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S:\12. TÀI LIỆU NHÓM OPERATION\0.LG-TOANDQ\6.Tem Hàng hóa\KGL\"/>
    </mc:Choice>
  </mc:AlternateContent>
  <xr:revisionPtr revIDLastSave="0" documentId="13_ncr:1_{E8E0B30D-06B3-44F6-9749-D1078D0EE737}" xr6:coauthVersionLast="46" xr6:coauthVersionMax="46" xr10:uidLastSave="{00000000-0000-0000-0000-000000000000}"/>
  <bookViews>
    <workbookView xWindow="-108" yWindow="-108" windowWidth="23256" windowHeight="12576" activeTab="3" xr2:uid="{00000000-000D-0000-FFFF-FFFF00000000}"/>
  </bookViews>
  <sheets>
    <sheet name="Receive" sheetId="5" r:id="rId1"/>
    <sheet name="Lexus" sheetId="15" r:id="rId2"/>
    <sheet name="Delivery" sheetId="1" r:id="rId3"/>
    <sheet name="Stock RD" sheetId="4" r:id="rId4"/>
    <sheet name="Sheet1" sheetId="14" r:id="rId5"/>
    <sheet name="Master" sheetId="3" r:id="rId6"/>
    <sheet name="Order" sheetId="6" r:id="rId7"/>
    <sheet name="Bảng kê KGL" sheetId="12" r:id="rId8"/>
    <sheet name="Thông tin người nhận" sheetId="13" r:id="rId9"/>
  </sheets>
  <externalReferences>
    <externalReference r:id="rId10"/>
    <externalReference r:id="rId11"/>
    <externalReference r:id="rId12"/>
  </externalReferences>
  <definedNames>
    <definedName name="_xlnm._FilterDatabase" localSheetId="7" hidden="1">'Bảng kê KGL'!$A$9:$R$204</definedName>
    <definedName name="_xlnm._FilterDatabase" localSheetId="2" hidden="1">Delivery!$A$2:$A$18</definedName>
    <definedName name="_xlnm._FilterDatabase" localSheetId="4" hidden="1">Sheet1!$O$1:$T$8661</definedName>
    <definedName name="_xlnm._FilterDatabase" localSheetId="3" hidden="1">'Stock RD'!$A$25:$A$41</definedName>
    <definedName name="ExternalData_1" localSheetId="4" hidden="1">Sheet1!$A$1:$M$1128</definedName>
    <definedName name="_xlnm.Print_Area" localSheetId="6">Order!$A$1:$S$117</definedName>
    <definedName name="_xlnm.Print_Area" localSheetId="3">'Stock RD'!$A$2:$IN$147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" i="6" l="1"/>
  <c r="HR25" i="4" l="1"/>
  <c r="HS25" i="4"/>
  <c r="HT25" i="4"/>
  <c r="HU25" i="4"/>
  <c r="HV25" i="4"/>
  <c r="HW25" i="4"/>
  <c r="HX25" i="4"/>
  <c r="HY25" i="4"/>
  <c r="HZ25" i="4"/>
  <c r="IA25" i="4"/>
  <c r="IB25" i="4"/>
  <c r="IC25" i="4"/>
  <c r="ID25" i="4"/>
  <c r="IE25" i="4"/>
  <c r="IF25" i="4"/>
  <c r="IG25" i="4"/>
  <c r="IH25" i="4"/>
  <c r="II25" i="4"/>
  <c r="IJ25" i="4"/>
  <c r="IK25" i="4"/>
  <c r="IL25" i="4"/>
  <c r="IM25" i="4"/>
  <c r="IN25" i="4"/>
  <c r="HR48" i="4"/>
  <c r="HS48" i="4"/>
  <c r="HT48" i="4"/>
  <c r="HU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N48" i="4"/>
  <c r="HR83" i="4"/>
  <c r="HS83" i="4"/>
  <c r="HT83" i="4"/>
  <c r="HU83" i="4"/>
  <c r="HV83" i="4"/>
  <c r="HW83" i="4"/>
  <c r="HX83" i="4"/>
  <c r="HY83" i="4"/>
  <c r="HZ83" i="4"/>
  <c r="IA83" i="4"/>
  <c r="IB83" i="4"/>
  <c r="IC83" i="4"/>
  <c r="ID83" i="4"/>
  <c r="IE83" i="4"/>
  <c r="IF83" i="4"/>
  <c r="IG83" i="4"/>
  <c r="IH83" i="4"/>
  <c r="II83" i="4"/>
  <c r="IJ83" i="4"/>
  <c r="IK83" i="4"/>
  <c r="IL83" i="4"/>
  <c r="IM83" i="4"/>
  <c r="IN83" i="4"/>
  <c r="HR113" i="4"/>
  <c r="HS113" i="4"/>
  <c r="HT113" i="4"/>
  <c r="HU113" i="4"/>
  <c r="HV113" i="4"/>
  <c r="HW113" i="4"/>
  <c r="HX113" i="4"/>
  <c r="HY113" i="4"/>
  <c r="HZ113" i="4"/>
  <c r="IA113" i="4"/>
  <c r="IB113" i="4"/>
  <c r="IC113" i="4"/>
  <c r="ID113" i="4"/>
  <c r="IE113" i="4"/>
  <c r="IF113" i="4"/>
  <c r="IG113" i="4"/>
  <c r="IH113" i="4"/>
  <c r="II113" i="4"/>
  <c r="IJ113" i="4"/>
  <c r="IK113" i="4"/>
  <c r="IL113" i="4"/>
  <c r="IM113" i="4"/>
  <c r="IN113" i="4"/>
  <c r="HR137" i="4"/>
  <c r="HS137" i="4"/>
  <c r="HT137" i="4"/>
  <c r="HU137" i="4"/>
  <c r="HV137" i="4"/>
  <c r="HW137" i="4"/>
  <c r="HX137" i="4"/>
  <c r="HY137" i="4"/>
  <c r="HZ137" i="4"/>
  <c r="IA137" i="4"/>
  <c r="IB137" i="4"/>
  <c r="IC137" i="4"/>
  <c r="ID137" i="4"/>
  <c r="IE137" i="4"/>
  <c r="IF137" i="4"/>
  <c r="IG137" i="4"/>
  <c r="IH137" i="4"/>
  <c r="II137" i="4"/>
  <c r="IJ137" i="4"/>
  <c r="IK137" i="4"/>
  <c r="IL137" i="4"/>
  <c r="IM137" i="4"/>
  <c r="IN137" i="4"/>
  <c r="IJ2" i="15"/>
  <c r="IK2" i="15" s="1"/>
  <c r="IJ20" i="15"/>
  <c r="IK20" i="15" s="1"/>
  <c r="IL20" i="15" s="1"/>
  <c r="IM20" i="15" s="1"/>
  <c r="IN20" i="15"/>
  <c r="IO20" i="15" s="1"/>
  <c r="IP20" i="15" s="1"/>
  <c r="IQ20" i="15" s="1"/>
  <c r="IR20" i="15" s="1"/>
  <c r="IS20" i="15" s="1"/>
  <c r="IT20" i="15" s="1"/>
  <c r="IU20" i="15" s="1"/>
  <c r="IV20" i="15" s="1"/>
  <c r="IW20" i="15" s="1"/>
  <c r="IX20" i="15" s="1"/>
  <c r="IY20" i="15" s="1"/>
  <c r="IZ20" i="15" s="1"/>
  <c r="JA20" i="15" s="1"/>
  <c r="JB20" i="15" s="1"/>
  <c r="JC20" i="15" s="1"/>
  <c r="IJ38" i="15"/>
  <c r="IK38" i="15" s="1"/>
  <c r="IL38" i="15" s="1"/>
  <c r="IM38" i="15" s="1"/>
  <c r="IN38" i="15"/>
  <c r="IO38" i="15" s="1"/>
  <c r="IP38" i="15" s="1"/>
  <c r="IQ38" i="15" s="1"/>
  <c r="IR38" i="15" s="1"/>
  <c r="IS38" i="15" s="1"/>
  <c r="IT38" i="15" s="1"/>
  <c r="IU38" i="15" s="1"/>
  <c r="IV38" i="15" s="1"/>
  <c r="IW38" i="15" s="1"/>
  <c r="IX38" i="15" s="1"/>
  <c r="IY38" i="15" s="1"/>
  <c r="IZ38" i="15" s="1"/>
  <c r="JA38" i="15" s="1"/>
  <c r="JB38" i="15" s="1"/>
  <c r="JC38" i="15" s="1"/>
  <c r="IJ56" i="15"/>
  <c r="IK56" i="15" s="1"/>
  <c r="IL56" i="15" s="1"/>
  <c r="IM56" i="15" s="1"/>
  <c r="IN56" i="15" s="1"/>
  <c r="IO56" i="15" s="1"/>
  <c r="IP56" i="15" s="1"/>
  <c r="IQ56" i="15" s="1"/>
  <c r="IR56" i="15" s="1"/>
  <c r="IS56" i="15" s="1"/>
  <c r="IT56" i="15" s="1"/>
  <c r="IU56" i="15" s="1"/>
  <c r="IV56" i="15" s="1"/>
  <c r="IW56" i="15" s="1"/>
  <c r="IX56" i="15" s="1"/>
  <c r="IY56" i="15" s="1"/>
  <c r="IZ56" i="15" s="1"/>
  <c r="JA56" i="15" s="1"/>
  <c r="JB56" i="15" s="1"/>
  <c r="JC56" i="15" s="1"/>
  <c r="IJ90" i="15"/>
  <c r="IK90" i="15" s="1"/>
  <c r="IL90" i="15"/>
  <c r="IM90" i="15" s="1"/>
  <c r="IN90" i="15" s="1"/>
  <c r="IO90" i="15" s="1"/>
  <c r="IP90" i="15" s="1"/>
  <c r="IQ90" i="15" s="1"/>
  <c r="IR90" i="15" s="1"/>
  <c r="IS90" i="15" s="1"/>
  <c r="IT90" i="15" s="1"/>
  <c r="IU90" i="15" s="1"/>
  <c r="IV90" i="15" s="1"/>
  <c r="IW90" i="15" s="1"/>
  <c r="IX90" i="15" s="1"/>
  <c r="IY90" i="15" s="1"/>
  <c r="IZ90" i="15" s="1"/>
  <c r="JA90" i="15" s="1"/>
  <c r="JB90" i="15" s="1"/>
  <c r="JC90" i="15" s="1"/>
  <c r="IJ124" i="15"/>
  <c r="IK124" i="15"/>
  <c r="IL124" i="15" s="1"/>
  <c r="IM124" i="15" s="1"/>
  <c r="IN124" i="15" s="1"/>
  <c r="IO124" i="15" s="1"/>
  <c r="IP124" i="15" s="1"/>
  <c r="IQ124" i="15" s="1"/>
  <c r="IR124" i="15" s="1"/>
  <c r="IS124" i="15" s="1"/>
  <c r="IT124" i="15" s="1"/>
  <c r="IU124" i="15" s="1"/>
  <c r="IV124" i="15" s="1"/>
  <c r="IW124" i="15" s="1"/>
  <c r="IX124" i="15" s="1"/>
  <c r="IY124" i="15" s="1"/>
  <c r="IZ124" i="15" s="1"/>
  <c r="JA124" i="15"/>
  <c r="JB124" i="15" s="1"/>
  <c r="JC124" i="15" s="1"/>
  <c r="IL2" i="15" l="1"/>
  <c r="IM2" i="15" l="1"/>
  <c r="IN2" i="15" l="1"/>
  <c r="IO2" i="15" l="1"/>
  <c r="IP2" i="15" l="1"/>
  <c r="IQ2" i="15" l="1"/>
  <c r="HN2" i="15"/>
  <c r="HO2" i="15" s="1"/>
  <c r="HN20" i="15"/>
  <c r="HO20" i="15" s="1"/>
  <c r="HP20" i="15" s="1"/>
  <c r="HQ20" i="15" s="1"/>
  <c r="HR20" i="15" s="1"/>
  <c r="HS20" i="15" s="1"/>
  <c r="HT20" i="15" s="1"/>
  <c r="HU20" i="15" s="1"/>
  <c r="HV20" i="15" s="1"/>
  <c r="HW20" i="15" s="1"/>
  <c r="HX20" i="15"/>
  <c r="HY20" i="15" s="1"/>
  <c r="HZ20" i="15" s="1"/>
  <c r="IA20" i="15" s="1"/>
  <c r="IB20" i="15" s="1"/>
  <c r="IC20" i="15" s="1"/>
  <c r="ID20" i="15" s="1"/>
  <c r="IE20" i="15" s="1"/>
  <c r="IF20" i="15" s="1"/>
  <c r="IG20" i="15" s="1"/>
  <c r="IH20" i="15" s="1"/>
  <c r="II20" i="15" s="1"/>
  <c r="HN38" i="15"/>
  <c r="HO38" i="15" s="1"/>
  <c r="HP38" i="15" s="1"/>
  <c r="HQ38" i="15" s="1"/>
  <c r="HR38" i="15" s="1"/>
  <c r="HS38" i="15" s="1"/>
  <c r="HT38" i="15" s="1"/>
  <c r="HU38" i="15" s="1"/>
  <c r="HV38" i="15" s="1"/>
  <c r="HW38" i="15" s="1"/>
  <c r="HX38" i="15" s="1"/>
  <c r="HY38" i="15" s="1"/>
  <c r="HZ38" i="15" s="1"/>
  <c r="IA38" i="15" s="1"/>
  <c r="IB38" i="15" s="1"/>
  <c r="IC38" i="15" s="1"/>
  <c r="ID38" i="15" s="1"/>
  <c r="IE38" i="15" s="1"/>
  <c r="IF38" i="15" s="1"/>
  <c r="IG38" i="15" s="1"/>
  <c r="IH38" i="15" s="1"/>
  <c r="II38" i="15" s="1"/>
  <c r="HN56" i="15"/>
  <c r="HO56" i="15" s="1"/>
  <c r="HP56" i="15" s="1"/>
  <c r="HQ56" i="15" s="1"/>
  <c r="HR56" i="15" s="1"/>
  <c r="HS56" i="15" s="1"/>
  <c r="HT56" i="15" s="1"/>
  <c r="HU56" i="15" s="1"/>
  <c r="HV56" i="15" s="1"/>
  <c r="HW56" i="15" s="1"/>
  <c r="HX56" i="15" s="1"/>
  <c r="HY56" i="15" s="1"/>
  <c r="HZ56" i="15" s="1"/>
  <c r="IA56" i="15" s="1"/>
  <c r="IB56" i="15" s="1"/>
  <c r="IC56" i="15" s="1"/>
  <c r="ID56" i="15" s="1"/>
  <c r="IE56" i="15" s="1"/>
  <c r="IF56" i="15" s="1"/>
  <c r="IG56" i="15" s="1"/>
  <c r="IH56" i="15" s="1"/>
  <c r="II56" i="15" s="1"/>
  <c r="HN90" i="15"/>
  <c r="HO90" i="15"/>
  <c r="HP90" i="15" s="1"/>
  <c r="HQ90" i="15"/>
  <c r="HR90" i="15" s="1"/>
  <c r="HS90" i="15" s="1"/>
  <c r="HT90" i="15" s="1"/>
  <c r="HU90" i="15" s="1"/>
  <c r="HV90" i="15" s="1"/>
  <c r="HW90" i="15" s="1"/>
  <c r="HX90" i="15" s="1"/>
  <c r="HY90" i="15" s="1"/>
  <c r="HZ90" i="15" s="1"/>
  <c r="IA90" i="15" s="1"/>
  <c r="IB90" i="15" s="1"/>
  <c r="IC90" i="15" s="1"/>
  <c r="ID90" i="15" s="1"/>
  <c r="IE90" i="15" s="1"/>
  <c r="IF90" i="15" s="1"/>
  <c r="IG90" i="15" s="1"/>
  <c r="IH90" i="15" s="1"/>
  <c r="II90" i="15" s="1"/>
  <c r="HN124" i="15"/>
  <c r="HO124" i="15"/>
  <c r="HP124" i="15" s="1"/>
  <c r="HQ124" i="15" s="1"/>
  <c r="HR124" i="15" s="1"/>
  <c r="HS124" i="15" s="1"/>
  <c r="HT124" i="15" s="1"/>
  <c r="HU124" i="15" s="1"/>
  <c r="HV124" i="15" s="1"/>
  <c r="HW124" i="15" s="1"/>
  <c r="HX124" i="15" s="1"/>
  <c r="HY124" i="15" s="1"/>
  <c r="HZ124" i="15" s="1"/>
  <c r="IA124" i="15" s="1"/>
  <c r="IB124" i="15" s="1"/>
  <c r="IC124" i="15" s="1"/>
  <c r="ID124" i="15" s="1"/>
  <c r="IE124" i="15" s="1"/>
  <c r="IF124" i="15" s="1"/>
  <c r="IG124" i="15" s="1"/>
  <c r="IH124" i="15" s="1"/>
  <c r="II124" i="15" s="1"/>
  <c r="IR2" i="15" l="1"/>
  <c r="HP2" i="15"/>
  <c r="IS2" i="15" l="1"/>
  <c r="HQ2" i="15"/>
  <c r="IT2" i="15" l="1"/>
  <c r="HR2" i="15"/>
  <c r="IU2" i="15" l="1"/>
  <c r="HS2" i="15"/>
  <c r="IV2" i="15" l="1"/>
  <c r="HT2" i="15"/>
  <c r="IW2" i="15" l="1"/>
  <c r="HU2" i="15"/>
  <c r="IX2" i="15" l="1"/>
  <c r="HV2" i="15"/>
  <c r="IY2" i="15" l="1"/>
  <c r="HW2" i="15"/>
  <c r="IZ2" i="15" l="1"/>
  <c r="HX2" i="15"/>
  <c r="JA2" i="15" l="1"/>
  <c r="HY2" i="15"/>
  <c r="JB2" i="15" l="1"/>
  <c r="HZ2" i="15"/>
  <c r="JC2" i="15" l="1"/>
  <c r="IA2" i="15"/>
  <c r="IB2" i="15" l="1"/>
  <c r="IC2" i="15" l="1"/>
  <c r="ID2" i="15" l="1"/>
  <c r="IE2" i="15" l="1"/>
  <c r="IF2" i="15" l="1"/>
  <c r="IG2" i="15" l="1"/>
  <c r="IH2" i="15" l="1"/>
  <c r="II2" i="15" l="1"/>
  <c r="GN2" i="15" l="1"/>
  <c r="GO2" i="15" s="1"/>
  <c r="GN20" i="15"/>
  <c r="GO20" i="15" s="1"/>
  <c r="GP20" i="15" s="1"/>
  <c r="GQ20" i="15" s="1"/>
  <c r="GR20" i="15" s="1"/>
  <c r="GS20" i="15" s="1"/>
  <c r="GT20" i="15" s="1"/>
  <c r="GU20" i="15" s="1"/>
  <c r="GV20" i="15" s="1"/>
  <c r="GW20" i="15" s="1"/>
  <c r="GX20" i="15" s="1"/>
  <c r="GY20" i="15" s="1"/>
  <c r="GZ20" i="15"/>
  <c r="HA20" i="15" s="1"/>
  <c r="HB20" i="15" s="1"/>
  <c r="HC20" i="15" s="1"/>
  <c r="HD20" i="15" s="1"/>
  <c r="HE20" i="15" s="1"/>
  <c r="HF20" i="15" s="1"/>
  <c r="HG20" i="15" s="1"/>
  <c r="HH20" i="15" s="1"/>
  <c r="HI20" i="15" s="1"/>
  <c r="HJ20" i="15" s="1"/>
  <c r="HK20" i="15" s="1"/>
  <c r="HL20" i="15" s="1"/>
  <c r="HM20" i="15" s="1"/>
  <c r="GN38" i="15"/>
  <c r="GO38" i="15" s="1"/>
  <c r="GP38" i="15" s="1"/>
  <c r="GQ38" i="15" s="1"/>
  <c r="GR38" i="15" s="1"/>
  <c r="GS38" i="15" s="1"/>
  <c r="GT38" i="15" s="1"/>
  <c r="GU38" i="15" s="1"/>
  <c r="GV38" i="15" s="1"/>
  <c r="GW38" i="15" s="1"/>
  <c r="GX38" i="15" s="1"/>
  <c r="GY38" i="15" s="1"/>
  <c r="GZ38" i="15" s="1"/>
  <c r="HA38" i="15" s="1"/>
  <c r="HB38" i="15" s="1"/>
  <c r="HC38" i="15" s="1"/>
  <c r="HD38" i="15" s="1"/>
  <c r="HE38" i="15" s="1"/>
  <c r="HF38" i="15" s="1"/>
  <c r="HG38" i="15" s="1"/>
  <c r="HH38" i="15" s="1"/>
  <c r="HI38" i="15" s="1"/>
  <c r="HJ38" i="15" s="1"/>
  <c r="HK38" i="15" s="1"/>
  <c r="HL38" i="15" s="1"/>
  <c r="HM38" i="15" s="1"/>
  <c r="GN56" i="15"/>
  <c r="GO56" i="15" s="1"/>
  <c r="GP56" i="15" s="1"/>
  <c r="GQ56" i="15" s="1"/>
  <c r="GR56" i="15" s="1"/>
  <c r="GS56" i="15" s="1"/>
  <c r="GT56" i="15" s="1"/>
  <c r="GU56" i="15" s="1"/>
  <c r="GV56" i="15" s="1"/>
  <c r="GW56" i="15" s="1"/>
  <c r="GX56" i="15" s="1"/>
  <c r="GY56" i="15" s="1"/>
  <c r="GZ56" i="15" s="1"/>
  <c r="HA56" i="15" s="1"/>
  <c r="HB56" i="15" s="1"/>
  <c r="HC56" i="15" s="1"/>
  <c r="HD56" i="15" s="1"/>
  <c r="HE56" i="15" s="1"/>
  <c r="HF56" i="15" s="1"/>
  <c r="HG56" i="15" s="1"/>
  <c r="HH56" i="15" s="1"/>
  <c r="HI56" i="15" s="1"/>
  <c r="HJ56" i="15" s="1"/>
  <c r="HK56" i="15" s="1"/>
  <c r="HL56" i="15" s="1"/>
  <c r="HM56" i="15" s="1"/>
  <c r="GN90" i="15"/>
  <c r="GO90" i="15"/>
  <c r="GP90" i="15" s="1"/>
  <c r="GQ90" i="15" s="1"/>
  <c r="GR90" i="15" s="1"/>
  <c r="GS90" i="15" s="1"/>
  <c r="GT90" i="15" s="1"/>
  <c r="GU90" i="15" s="1"/>
  <c r="GV90" i="15" s="1"/>
  <c r="GW90" i="15" s="1"/>
  <c r="GX90" i="15" s="1"/>
  <c r="GY90" i="15" s="1"/>
  <c r="GZ90" i="15" s="1"/>
  <c r="HA90" i="15" s="1"/>
  <c r="HB90" i="15" s="1"/>
  <c r="HC90" i="15" s="1"/>
  <c r="HD90" i="15" s="1"/>
  <c r="HE90" i="15" s="1"/>
  <c r="HF90" i="15" s="1"/>
  <c r="HG90" i="15" s="1"/>
  <c r="HH90" i="15" s="1"/>
  <c r="HI90" i="15" s="1"/>
  <c r="HJ90" i="15" s="1"/>
  <c r="HK90" i="15" s="1"/>
  <c r="HL90" i="15" s="1"/>
  <c r="HM90" i="15" s="1"/>
  <c r="GN124" i="15"/>
  <c r="GO124" i="15"/>
  <c r="GP124" i="15"/>
  <c r="GQ124" i="15" s="1"/>
  <c r="GR124" i="15"/>
  <c r="GS124" i="15" s="1"/>
  <c r="GT124" i="15" s="1"/>
  <c r="GU124" i="15"/>
  <c r="GV124" i="15"/>
  <c r="GW124" i="15" s="1"/>
  <c r="GX124" i="15" s="1"/>
  <c r="GY124" i="15" s="1"/>
  <c r="GZ124" i="15" s="1"/>
  <c r="HA124" i="15" s="1"/>
  <c r="HB124" i="15" s="1"/>
  <c r="HC124" i="15" s="1"/>
  <c r="HD124" i="15" s="1"/>
  <c r="HE124" i="15" s="1"/>
  <c r="HF124" i="15" s="1"/>
  <c r="HG124" i="15" s="1"/>
  <c r="HH124" i="15" s="1"/>
  <c r="HI124" i="15" s="1"/>
  <c r="HJ124" i="15" s="1"/>
  <c r="HK124" i="15" s="1"/>
  <c r="HL124" i="15" s="1"/>
  <c r="HM124" i="15" s="1"/>
  <c r="GP2" i="15" l="1"/>
  <c r="GQ2" i="15" l="1"/>
  <c r="GR2" i="15" l="1"/>
  <c r="GS2" i="15" l="1"/>
  <c r="GT2" i="15" l="1"/>
  <c r="GU2" i="15" l="1"/>
  <c r="GV2" i="15" l="1"/>
  <c r="GW2" i="15" l="1"/>
  <c r="GX2" i="15" l="1"/>
  <c r="GY2" i="15" l="1"/>
  <c r="GZ2" i="15" l="1"/>
  <c r="HA2" i="15" l="1"/>
  <c r="HB2" i="15" l="1"/>
  <c r="HC2" i="15" l="1"/>
  <c r="HD2" i="15" l="1"/>
  <c r="HE2" i="15" l="1"/>
  <c r="HF2" i="15" l="1"/>
  <c r="HG2" i="15" l="1"/>
  <c r="HH2" i="15" l="1"/>
  <c r="HI2" i="15" l="1"/>
  <c r="HJ2" i="15" l="1"/>
  <c r="HK2" i="15" l="1"/>
  <c r="HL2" i="15" l="1"/>
  <c r="O26" i="14"/>
  <c r="P26" i="14"/>
  <c r="Q26" i="14"/>
  <c r="R26" i="14"/>
  <c r="S26" i="14"/>
  <c r="T26" i="14"/>
  <c r="O27" i="14"/>
  <c r="P27" i="14"/>
  <c r="Q27" i="14"/>
  <c r="R27" i="14"/>
  <c r="S27" i="14"/>
  <c r="T27" i="14"/>
  <c r="O28" i="14"/>
  <c r="P28" i="14"/>
  <c r="Q28" i="14"/>
  <c r="R28" i="14"/>
  <c r="S28" i="14"/>
  <c r="T28" i="14"/>
  <c r="O29" i="14"/>
  <c r="P29" i="14"/>
  <c r="Q29" i="14"/>
  <c r="R29" i="14"/>
  <c r="S29" i="14"/>
  <c r="T29" i="14"/>
  <c r="O30" i="14"/>
  <c r="P30" i="14"/>
  <c r="Q30" i="14"/>
  <c r="R30" i="14"/>
  <c r="S30" i="14"/>
  <c r="T30" i="14"/>
  <c r="O31" i="14"/>
  <c r="P31" i="14"/>
  <c r="Q31" i="14"/>
  <c r="R31" i="14"/>
  <c r="S31" i="14"/>
  <c r="T31" i="14"/>
  <c r="O32" i="14"/>
  <c r="P32" i="14"/>
  <c r="Q32" i="14"/>
  <c r="R32" i="14"/>
  <c r="S32" i="14"/>
  <c r="T32" i="14"/>
  <c r="O33" i="14"/>
  <c r="P33" i="14"/>
  <c r="Q33" i="14"/>
  <c r="R33" i="14"/>
  <c r="S33" i="14"/>
  <c r="T33" i="14"/>
  <c r="O34" i="14"/>
  <c r="P34" i="14"/>
  <c r="Q34" i="14"/>
  <c r="R34" i="14"/>
  <c r="S34" i="14"/>
  <c r="T34" i="14"/>
  <c r="O35" i="14"/>
  <c r="P35" i="14"/>
  <c r="Q35" i="14"/>
  <c r="R35" i="14"/>
  <c r="S35" i="14"/>
  <c r="T35" i="14"/>
  <c r="O36" i="14"/>
  <c r="P36" i="14"/>
  <c r="Q36" i="14"/>
  <c r="R36" i="14"/>
  <c r="S36" i="14"/>
  <c r="T36" i="14"/>
  <c r="O37" i="14"/>
  <c r="P37" i="14"/>
  <c r="Q37" i="14"/>
  <c r="R37" i="14"/>
  <c r="S37" i="14"/>
  <c r="T37" i="14"/>
  <c r="O38" i="14"/>
  <c r="P38" i="14"/>
  <c r="Q38" i="14"/>
  <c r="R38" i="14"/>
  <c r="S38" i="14"/>
  <c r="T38" i="14"/>
  <c r="O39" i="14"/>
  <c r="P39" i="14"/>
  <c r="Q39" i="14"/>
  <c r="R39" i="14"/>
  <c r="S39" i="14"/>
  <c r="T39" i="14"/>
  <c r="O40" i="14"/>
  <c r="P40" i="14"/>
  <c r="Q40" i="14"/>
  <c r="R40" i="14"/>
  <c r="S40" i="14"/>
  <c r="T40" i="14"/>
  <c r="O41" i="14"/>
  <c r="P41" i="14"/>
  <c r="Q41" i="14"/>
  <c r="R41" i="14"/>
  <c r="S41" i="14"/>
  <c r="T41" i="14"/>
  <c r="O42" i="14"/>
  <c r="P42" i="14"/>
  <c r="Q42" i="14"/>
  <c r="R42" i="14"/>
  <c r="S42" i="14"/>
  <c r="T42" i="14"/>
  <c r="O43" i="14"/>
  <c r="P43" i="14"/>
  <c r="Q43" i="14"/>
  <c r="R43" i="14"/>
  <c r="S43" i="14"/>
  <c r="T43" i="14"/>
  <c r="O44" i="14"/>
  <c r="P44" i="14"/>
  <c r="Q44" i="14"/>
  <c r="R44" i="14"/>
  <c r="S44" i="14"/>
  <c r="T44" i="14"/>
  <c r="O45" i="14"/>
  <c r="P45" i="14"/>
  <c r="Q45" i="14"/>
  <c r="R45" i="14"/>
  <c r="S45" i="14"/>
  <c r="T45" i="14"/>
  <c r="O46" i="14"/>
  <c r="P46" i="14"/>
  <c r="Q46" i="14"/>
  <c r="R46" i="14"/>
  <c r="S46" i="14"/>
  <c r="T46" i="14"/>
  <c r="O47" i="14"/>
  <c r="P47" i="14"/>
  <c r="Q47" i="14"/>
  <c r="R47" i="14"/>
  <c r="S47" i="14"/>
  <c r="T47" i="14"/>
  <c r="O48" i="14"/>
  <c r="P48" i="14"/>
  <c r="Q48" i="14"/>
  <c r="R48" i="14"/>
  <c r="S48" i="14"/>
  <c r="T48" i="14"/>
  <c r="O49" i="14"/>
  <c r="P49" i="14"/>
  <c r="Q49" i="14"/>
  <c r="R49" i="14"/>
  <c r="S49" i="14"/>
  <c r="T49" i="14"/>
  <c r="O50" i="14"/>
  <c r="P50" i="14"/>
  <c r="Q50" i="14"/>
  <c r="R50" i="14"/>
  <c r="S50" i="14"/>
  <c r="T50" i="14"/>
  <c r="O51" i="14"/>
  <c r="P51" i="14"/>
  <c r="Q51" i="14"/>
  <c r="R51" i="14"/>
  <c r="S51" i="14"/>
  <c r="T51" i="14"/>
  <c r="O52" i="14"/>
  <c r="P52" i="14"/>
  <c r="Q52" i="14"/>
  <c r="R52" i="14"/>
  <c r="S52" i="14"/>
  <c r="T52" i="14"/>
  <c r="O53" i="14"/>
  <c r="P53" i="14"/>
  <c r="Q53" i="14"/>
  <c r="R53" i="14"/>
  <c r="S53" i="14"/>
  <c r="T53" i="14"/>
  <c r="O54" i="14"/>
  <c r="P54" i="14"/>
  <c r="Q54" i="14"/>
  <c r="R54" i="14"/>
  <c r="S54" i="14"/>
  <c r="T54" i="14"/>
  <c r="O55" i="14"/>
  <c r="P55" i="14"/>
  <c r="Q55" i="14"/>
  <c r="R55" i="14"/>
  <c r="S55" i="14"/>
  <c r="T55" i="14"/>
  <c r="O56" i="14"/>
  <c r="P56" i="14"/>
  <c r="Q56" i="14"/>
  <c r="R56" i="14"/>
  <c r="S56" i="14"/>
  <c r="T56" i="14"/>
  <c r="O57" i="14"/>
  <c r="P57" i="14"/>
  <c r="Q57" i="14"/>
  <c r="R57" i="14"/>
  <c r="S57" i="14"/>
  <c r="T57" i="14"/>
  <c r="O58" i="14"/>
  <c r="P58" i="14"/>
  <c r="Q58" i="14"/>
  <c r="R58" i="14"/>
  <c r="S58" i="14"/>
  <c r="T58" i="14"/>
  <c r="O59" i="14"/>
  <c r="P59" i="14"/>
  <c r="Q59" i="14"/>
  <c r="R59" i="14"/>
  <c r="S59" i="14"/>
  <c r="T59" i="14"/>
  <c r="O60" i="14"/>
  <c r="P60" i="14"/>
  <c r="Q60" i="14"/>
  <c r="R60" i="14"/>
  <c r="S60" i="14"/>
  <c r="T60" i="14"/>
  <c r="O61" i="14"/>
  <c r="P61" i="14"/>
  <c r="Q61" i="14"/>
  <c r="R61" i="14"/>
  <c r="S61" i="14"/>
  <c r="T61" i="14"/>
  <c r="O62" i="14"/>
  <c r="P62" i="14"/>
  <c r="Q62" i="14"/>
  <c r="R62" i="14"/>
  <c r="S62" i="14"/>
  <c r="T62" i="14"/>
  <c r="O63" i="14"/>
  <c r="P63" i="14"/>
  <c r="Q63" i="14"/>
  <c r="R63" i="14"/>
  <c r="S63" i="14"/>
  <c r="T63" i="14"/>
  <c r="O64" i="14"/>
  <c r="P64" i="14"/>
  <c r="Q64" i="14"/>
  <c r="R64" i="14"/>
  <c r="S64" i="14"/>
  <c r="T64" i="14"/>
  <c r="O65" i="14"/>
  <c r="P65" i="14"/>
  <c r="Q65" i="14"/>
  <c r="R65" i="14"/>
  <c r="S65" i="14"/>
  <c r="T65" i="14"/>
  <c r="O66" i="14"/>
  <c r="P66" i="14"/>
  <c r="Q66" i="14"/>
  <c r="R66" i="14"/>
  <c r="S66" i="14"/>
  <c r="T66" i="14"/>
  <c r="O67" i="14"/>
  <c r="P67" i="14"/>
  <c r="Q67" i="14"/>
  <c r="R67" i="14"/>
  <c r="S67" i="14"/>
  <c r="T67" i="14"/>
  <c r="O68" i="14"/>
  <c r="P68" i="14"/>
  <c r="Q68" i="14"/>
  <c r="R68" i="14"/>
  <c r="S68" i="14"/>
  <c r="T68" i="14"/>
  <c r="O69" i="14"/>
  <c r="P69" i="14"/>
  <c r="Q69" i="14"/>
  <c r="R69" i="14"/>
  <c r="S69" i="14"/>
  <c r="T69" i="14"/>
  <c r="O70" i="14"/>
  <c r="P70" i="14"/>
  <c r="Q70" i="14"/>
  <c r="R70" i="14"/>
  <c r="S70" i="14"/>
  <c r="T70" i="14"/>
  <c r="O71" i="14"/>
  <c r="P71" i="14"/>
  <c r="Q71" i="14"/>
  <c r="R71" i="14"/>
  <c r="S71" i="14"/>
  <c r="T71" i="14"/>
  <c r="O72" i="14"/>
  <c r="P72" i="14"/>
  <c r="Q72" i="14"/>
  <c r="R72" i="14"/>
  <c r="S72" i="14"/>
  <c r="T72" i="14"/>
  <c r="O73" i="14"/>
  <c r="P73" i="14"/>
  <c r="Q73" i="14"/>
  <c r="R73" i="14"/>
  <c r="S73" i="14"/>
  <c r="T73" i="14"/>
  <c r="O74" i="14"/>
  <c r="P74" i="14"/>
  <c r="Q74" i="14"/>
  <c r="R74" i="14"/>
  <c r="S74" i="14"/>
  <c r="T74" i="14"/>
  <c r="O75" i="14"/>
  <c r="P75" i="14"/>
  <c r="Q75" i="14"/>
  <c r="R75" i="14"/>
  <c r="S75" i="14"/>
  <c r="T75" i="14"/>
  <c r="O76" i="14"/>
  <c r="P76" i="14"/>
  <c r="Q76" i="14"/>
  <c r="R76" i="14"/>
  <c r="S76" i="14"/>
  <c r="T76" i="14"/>
  <c r="O77" i="14"/>
  <c r="P77" i="14"/>
  <c r="Q77" i="14"/>
  <c r="R77" i="14"/>
  <c r="S77" i="14"/>
  <c r="T77" i="14"/>
  <c r="O78" i="14"/>
  <c r="P78" i="14"/>
  <c r="Q78" i="14"/>
  <c r="R78" i="14"/>
  <c r="S78" i="14"/>
  <c r="T78" i="14"/>
  <c r="O79" i="14"/>
  <c r="P79" i="14"/>
  <c r="Q79" i="14"/>
  <c r="R79" i="14"/>
  <c r="S79" i="14"/>
  <c r="T79" i="14"/>
  <c r="O80" i="14"/>
  <c r="P80" i="14"/>
  <c r="Q80" i="14"/>
  <c r="R80" i="14"/>
  <c r="S80" i="14"/>
  <c r="T80" i="14"/>
  <c r="O81" i="14"/>
  <c r="P81" i="14"/>
  <c r="Q81" i="14"/>
  <c r="R81" i="14"/>
  <c r="S81" i="14"/>
  <c r="T81" i="14"/>
  <c r="O82" i="14"/>
  <c r="P82" i="14"/>
  <c r="Q82" i="14"/>
  <c r="R82" i="14"/>
  <c r="S82" i="14"/>
  <c r="T82" i="14"/>
  <c r="O83" i="14"/>
  <c r="P83" i="14"/>
  <c r="Q83" i="14"/>
  <c r="R83" i="14"/>
  <c r="S83" i="14"/>
  <c r="T83" i="14"/>
  <c r="O84" i="14"/>
  <c r="P84" i="14"/>
  <c r="Q84" i="14"/>
  <c r="R84" i="14"/>
  <c r="S84" i="14"/>
  <c r="T84" i="14"/>
  <c r="O85" i="14"/>
  <c r="P85" i="14"/>
  <c r="Q85" i="14"/>
  <c r="R85" i="14"/>
  <c r="S85" i="14"/>
  <c r="T85" i="14"/>
  <c r="O86" i="14"/>
  <c r="P86" i="14"/>
  <c r="Q86" i="14"/>
  <c r="R86" i="14"/>
  <c r="S86" i="14"/>
  <c r="T86" i="14"/>
  <c r="O87" i="14"/>
  <c r="P87" i="14"/>
  <c r="Q87" i="14"/>
  <c r="R87" i="14"/>
  <c r="S87" i="14"/>
  <c r="T87" i="14"/>
  <c r="O88" i="14"/>
  <c r="P88" i="14"/>
  <c r="Q88" i="14"/>
  <c r="R88" i="14"/>
  <c r="S88" i="14"/>
  <c r="T88" i="14"/>
  <c r="O89" i="14"/>
  <c r="P89" i="14"/>
  <c r="Q89" i="14"/>
  <c r="R89" i="14"/>
  <c r="S89" i="14"/>
  <c r="T89" i="14"/>
  <c r="O90" i="14"/>
  <c r="P90" i="14"/>
  <c r="Q90" i="14"/>
  <c r="R90" i="14"/>
  <c r="S90" i="14"/>
  <c r="T90" i="14"/>
  <c r="O91" i="14"/>
  <c r="P91" i="14"/>
  <c r="Q91" i="14"/>
  <c r="R91" i="14"/>
  <c r="S91" i="14"/>
  <c r="T91" i="14"/>
  <c r="O92" i="14"/>
  <c r="P92" i="14"/>
  <c r="Q92" i="14"/>
  <c r="R92" i="14"/>
  <c r="S92" i="14"/>
  <c r="T92" i="14"/>
  <c r="O93" i="14"/>
  <c r="P93" i="14"/>
  <c r="Q93" i="14"/>
  <c r="R93" i="14"/>
  <c r="S93" i="14"/>
  <c r="T93" i="14"/>
  <c r="O94" i="14"/>
  <c r="P94" i="14"/>
  <c r="Q94" i="14"/>
  <c r="R94" i="14"/>
  <c r="S94" i="14"/>
  <c r="T94" i="14"/>
  <c r="O95" i="14"/>
  <c r="P95" i="14"/>
  <c r="Q95" i="14"/>
  <c r="R95" i="14"/>
  <c r="S95" i="14"/>
  <c r="T95" i="14"/>
  <c r="O96" i="14"/>
  <c r="P96" i="14"/>
  <c r="Q96" i="14"/>
  <c r="R96" i="14"/>
  <c r="S96" i="14"/>
  <c r="T96" i="14"/>
  <c r="O97" i="14"/>
  <c r="P97" i="14"/>
  <c r="Q97" i="14"/>
  <c r="R97" i="14"/>
  <c r="S97" i="14"/>
  <c r="T97" i="14"/>
  <c r="O98" i="14"/>
  <c r="P98" i="14"/>
  <c r="Q98" i="14"/>
  <c r="R98" i="14"/>
  <c r="S98" i="14"/>
  <c r="T98" i="14"/>
  <c r="O99" i="14"/>
  <c r="P99" i="14"/>
  <c r="Q99" i="14"/>
  <c r="R99" i="14"/>
  <c r="S99" i="14"/>
  <c r="T99" i="14"/>
  <c r="O100" i="14"/>
  <c r="P100" i="14"/>
  <c r="Q100" i="14"/>
  <c r="R100" i="14"/>
  <c r="S100" i="14"/>
  <c r="T100" i="14"/>
  <c r="O101" i="14"/>
  <c r="P101" i="14"/>
  <c r="Q101" i="14"/>
  <c r="R101" i="14"/>
  <c r="S101" i="14"/>
  <c r="T101" i="14"/>
  <c r="O102" i="14"/>
  <c r="P102" i="14"/>
  <c r="Q102" i="14"/>
  <c r="R102" i="14"/>
  <c r="S102" i="14"/>
  <c r="T102" i="14"/>
  <c r="O103" i="14"/>
  <c r="P103" i="14"/>
  <c r="Q103" i="14"/>
  <c r="R103" i="14"/>
  <c r="S103" i="14"/>
  <c r="T103" i="14"/>
  <c r="O104" i="14"/>
  <c r="P104" i="14"/>
  <c r="Q104" i="14"/>
  <c r="R104" i="14"/>
  <c r="S104" i="14"/>
  <c r="T104" i="14"/>
  <c r="O105" i="14"/>
  <c r="P105" i="14"/>
  <c r="Q105" i="14"/>
  <c r="R105" i="14"/>
  <c r="S105" i="14"/>
  <c r="T105" i="14"/>
  <c r="O106" i="14"/>
  <c r="P106" i="14"/>
  <c r="Q106" i="14"/>
  <c r="R106" i="14"/>
  <c r="S106" i="14"/>
  <c r="T106" i="14"/>
  <c r="O107" i="14"/>
  <c r="P107" i="14"/>
  <c r="Q107" i="14"/>
  <c r="R107" i="14"/>
  <c r="S107" i="14"/>
  <c r="T107" i="14"/>
  <c r="O108" i="14"/>
  <c r="P108" i="14"/>
  <c r="Q108" i="14"/>
  <c r="R108" i="14"/>
  <c r="S108" i="14"/>
  <c r="T108" i="14"/>
  <c r="O109" i="14"/>
  <c r="P109" i="14"/>
  <c r="Q109" i="14"/>
  <c r="R109" i="14"/>
  <c r="S109" i="14"/>
  <c r="T109" i="14"/>
  <c r="O110" i="14"/>
  <c r="P110" i="14"/>
  <c r="Q110" i="14"/>
  <c r="R110" i="14"/>
  <c r="S110" i="14"/>
  <c r="T110" i="14"/>
  <c r="O111" i="14"/>
  <c r="P111" i="14"/>
  <c r="Q111" i="14"/>
  <c r="R111" i="14"/>
  <c r="S111" i="14"/>
  <c r="T111" i="14"/>
  <c r="O112" i="14"/>
  <c r="P112" i="14"/>
  <c r="Q112" i="14"/>
  <c r="R112" i="14"/>
  <c r="S112" i="14"/>
  <c r="T112" i="14"/>
  <c r="O113" i="14"/>
  <c r="P113" i="14"/>
  <c r="Q113" i="14"/>
  <c r="R113" i="14"/>
  <c r="S113" i="14"/>
  <c r="T113" i="14"/>
  <c r="O114" i="14"/>
  <c r="P114" i="14"/>
  <c r="Q114" i="14"/>
  <c r="R114" i="14"/>
  <c r="S114" i="14"/>
  <c r="T114" i="14"/>
  <c r="O115" i="14"/>
  <c r="P115" i="14"/>
  <c r="Q115" i="14"/>
  <c r="R115" i="14"/>
  <c r="S115" i="14"/>
  <c r="T115" i="14"/>
  <c r="O116" i="14"/>
  <c r="P116" i="14"/>
  <c r="Q116" i="14"/>
  <c r="R116" i="14"/>
  <c r="S116" i="14"/>
  <c r="T116" i="14"/>
  <c r="O117" i="14"/>
  <c r="P117" i="14"/>
  <c r="Q117" i="14"/>
  <c r="R117" i="14"/>
  <c r="S117" i="14"/>
  <c r="T117" i="14"/>
  <c r="O118" i="14"/>
  <c r="P118" i="14"/>
  <c r="Q118" i="14"/>
  <c r="R118" i="14"/>
  <c r="S118" i="14"/>
  <c r="T118" i="14"/>
  <c r="O119" i="14"/>
  <c r="P119" i="14"/>
  <c r="Q119" i="14"/>
  <c r="R119" i="14"/>
  <c r="S119" i="14"/>
  <c r="T119" i="14"/>
  <c r="O120" i="14"/>
  <c r="P120" i="14"/>
  <c r="Q120" i="14"/>
  <c r="R120" i="14"/>
  <c r="S120" i="14"/>
  <c r="T120" i="14"/>
  <c r="O121" i="14"/>
  <c r="P121" i="14"/>
  <c r="Q121" i="14"/>
  <c r="R121" i="14"/>
  <c r="S121" i="14"/>
  <c r="T121" i="14"/>
  <c r="O122" i="14"/>
  <c r="P122" i="14"/>
  <c r="Q122" i="14"/>
  <c r="R122" i="14"/>
  <c r="S122" i="14"/>
  <c r="T122" i="14"/>
  <c r="O123" i="14"/>
  <c r="P123" i="14"/>
  <c r="Q123" i="14"/>
  <c r="R123" i="14"/>
  <c r="S123" i="14"/>
  <c r="T123" i="14"/>
  <c r="O124" i="14"/>
  <c r="P124" i="14"/>
  <c r="Q124" i="14"/>
  <c r="R124" i="14"/>
  <c r="S124" i="14"/>
  <c r="T124" i="14"/>
  <c r="O125" i="14"/>
  <c r="P125" i="14"/>
  <c r="Q125" i="14"/>
  <c r="R125" i="14"/>
  <c r="S125" i="14"/>
  <c r="T125" i="14"/>
  <c r="O126" i="14"/>
  <c r="P126" i="14"/>
  <c r="Q126" i="14"/>
  <c r="R126" i="14"/>
  <c r="S126" i="14"/>
  <c r="T126" i="14"/>
  <c r="O127" i="14"/>
  <c r="P127" i="14"/>
  <c r="Q127" i="14"/>
  <c r="R127" i="14"/>
  <c r="S127" i="14"/>
  <c r="T127" i="14"/>
  <c r="O128" i="14"/>
  <c r="P128" i="14"/>
  <c r="Q128" i="14"/>
  <c r="R128" i="14"/>
  <c r="S128" i="14"/>
  <c r="T128" i="14"/>
  <c r="O129" i="14"/>
  <c r="P129" i="14"/>
  <c r="Q129" i="14"/>
  <c r="R129" i="14"/>
  <c r="S129" i="14"/>
  <c r="T129" i="14"/>
  <c r="O130" i="14"/>
  <c r="P130" i="14"/>
  <c r="Q130" i="14"/>
  <c r="R130" i="14"/>
  <c r="S130" i="14"/>
  <c r="T130" i="14"/>
  <c r="O131" i="14"/>
  <c r="P131" i="14"/>
  <c r="Q131" i="14"/>
  <c r="R131" i="14"/>
  <c r="S131" i="14"/>
  <c r="T131" i="14"/>
  <c r="O132" i="14"/>
  <c r="P132" i="14"/>
  <c r="Q132" i="14"/>
  <c r="R132" i="14"/>
  <c r="S132" i="14"/>
  <c r="T132" i="14"/>
  <c r="O133" i="14"/>
  <c r="P133" i="14"/>
  <c r="Q133" i="14"/>
  <c r="R133" i="14"/>
  <c r="S133" i="14"/>
  <c r="T133" i="14"/>
  <c r="O134" i="14"/>
  <c r="P134" i="14"/>
  <c r="Q134" i="14"/>
  <c r="R134" i="14"/>
  <c r="S134" i="14"/>
  <c r="T134" i="14"/>
  <c r="O135" i="14"/>
  <c r="P135" i="14"/>
  <c r="Q135" i="14"/>
  <c r="R135" i="14"/>
  <c r="S135" i="14"/>
  <c r="T135" i="14"/>
  <c r="O136" i="14"/>
  <c r="P136" i="14"/>
  <c r="Q136" i="14"/>
  <c r="R136" i="14"/>
  <c r="S136" i="14"/>
  <c r="T136" i="14"/>
  <c r="O137" i="14"/>
  <c r="P137" i="14"/>
  <c r="Q137" i="14"/>
  <c r="R137" i="14"/>
  <c r="S137" i="14"/>
  <c r="T137" i="14"/>
  <c r="O138" i="14"/>
  <c r="P138" i="14"/>
  <c r="Q138" i="14"/>
  <c r="R138" i="14"/>
  <c r="S138" i="14"/>
  <c r="T138" i="14"/>
  <c r="O139" i="14"/>
  <c r="P139" i="14"/>
  <c r="Q139" i="14"/>
  <c r="R139" i="14"/>
  <c r="S139" i="14"/>
  <c r="T139" i="14"/>
  <c r="O140" i="14"/>
  <c r="P140" i="14"/>
  <c r="Q140" i="14"/>
  <c r="R140" i="14"/>
  <c r="S140" i="14"/>
  <c r="T140" i="14"/>
  <c r="O141" i="14"/>
  <c r="P141" i="14"/>
  <c r="Q141" i="14"/>
  <c r="R141" i="14"/>
  <c r="S141" i="14"/>
  <c r="T141" i="14"/>
  <c r="O142" i="14"/>
  <c r="P142" i="14"/>
  <c r="Q142" i="14"/>
  <c r="R142" i="14"/>
  <c r="S142" i="14"/>
  <c r="T142" i="14"/>
  <c r="O143" i="14"/>
  <c r="P143" i="14"/>
  <c r="Q143" i="14"/>
  <c r="R143" i="14"/>
  <c r="S143" i="14"/>
  <c r="T143" i="14"/>
  <c r="O144" i="14"/>
  <c r="P144" i="14"/>
  <c r="Q144" i="14"/>
  <c r="R144" i="14"/>
  <c r="S144" i="14"/>
  <c r="T144" i="14"/>
  <c r="O145" i="14"/>
  <c r="P145" i="14"/>
  <c r="Q145" i="14"/>
  <c r="R145" i="14"/>
  <c r="S145" i="14"/>
  <c r="T145" i="14"/>
  <c r="O146" i="14"/>
  <c r="P146" i="14"/>
  <c r="Q146" i="14"/>
  <c r="R146" i="14"/>
  <c r="S146" i="14"/>
  <c r="T146" i="14"/>
  <c r="O147" i="14"/>
  <c r="P147" i="14"/>
  <c r="Q147" i="14"/>
  <c r="R147" i="14"/>
  <c r="S147" i="14"/>
  <c r="T147" i="14"/>
  <c r="O148" i="14"/>
  <c r="P148" i="14"/>
  <c r="Q148" i="14"/>
  <c r="R148" i="14"/>
  <c r="S148" i="14"/>
  <c r="T148" i="14"/>
  <c r="O149" i="14"/>
  <c r="P149" i="14"/>
  <c r="Q149" i="14"/>
  <c r="R149" i="14"/>
  <c r="S149" i="14"/>
  <c r="T149" i="14"/>
  <c r="O150" i="14"/>
  <c r="P150" i="14"/>
  <c r="Q150" i="14"/>
  <c r="R150" i="14"/>
  <c r="S150" i="14"/>
  <c r="T150" i="14"/>
  <c r="O151" i="14"/>
  <c r="P151" i="14"/>
  <c r="Q151" i="14"/>
  <c r="R151" i="14"/>
  <c r="S151" i="14"/>
  <c r="T151" i="14"/>
  <c r="O152" i="14"/>
  <c r="P152" i="14"/>
  <c r="Q152" i="14"/>
  <c r="R152" i="14"/>
  <c r="S152" i="14"/>
  <c r="T152" i="14"/>
  <c r="O153" i="14"/>
  <c r="P153" i="14"/>
  <c r="Q153" i="14"/>
  <c r="R153" i="14"/>
  <c r="S153" i="14"/>
  <c r="T153" i="14"/>
  <c r="O154" i="14"/>
  <c r="P154" i="14"/>
  <c r="Q154" i="14"/>
  <c r="R154" i="14"/>
  <c r="S154" i="14"/>
  <c r="T154" i="14"/>
  <c r="O155" i="14"/>
  <c r="P155" i="14"/>
  <c r="Q155" i="14"/>
  <c r="R155" i="14"/>
  <c r="S155" i="14"/>
  <c r="T155" i="14"/>
  <c r="O156" i="14"/>
  <c r="P156" i="14"/>
  <c r="Q156" i="14"/>
  <c r="R156" i="14"/>
  <c r="S156" i="14"/>
  <c r="T156" i="14"/>
  <c r="O157" i="14"/>
  <c r="P157" i="14"/>
  <c r="Q157" i="14"/>
  <c r="R157" i="14"/>
  <c r="S157" i="14"/>
  <c r="T157" i="14"/>
  <c r="O158" i="14"/>
  <c r="P158" i="14"/>
  <c r="Q158" i="14"/>
  <c r="R158" i="14"/>
  <c r="S158" i="14"/>
  <c r="T158" i="14"/>
  <c r="O159" i="14"/>
  <c r="P159" i="14"/>
  <c r="Q159" i="14"/>
  <c r="R159" i="14"/>
  <c r="S159" i="14"/>
  <c r="T159" i="14"/>
  <c r="O160" i="14"/>
  <c r="P160" i="14"/>
  <c r="Q160" i="14"/>
  <c r="R160" i="14"/>
  <c r="S160" i="14"/>
  <c r="T160" i="14"/>
  <c r="O161" i="14"/>
  <c r="P161" i="14"/>
  <c r="Q161" i="14"/>
  <c r="R161" i="14"/>
  <c r="S161" i="14"/>
  <c r="T161" i="14"/>
  <c r="O162" i="14"/>
  <c r="P162" i="14"/>
  <c r="Q162" i="14"/>
  <c r="R162" i="14"/>
  <c r="S162" i="14"/>
  <c r="T162" i="14"/>
  <c r="O163" i="14"/>
  <c r="P163" i="14"/>
  <c r="Q163" i="14"/>
  <c r="R163" i="14"/>
  <c r="S163" i="14"/>
  <c r="T163" i="14"/>
  <c r="O164" i="14"/>
  <c r="P164" i="14"/>
  <c r="Q164" i="14"/>
  <c r="R164" i="14"/>
  <c r="S164" i="14"/>
  <c r="T164" i="14"/>
  <c r="O165" i="14"/>
  <c r="P165" i="14"/>
  <c r="Q165" i="14"/>
  <c r="R165" i="14"/>
  <c r="S165" i="14"/>
  <c r="T165" i="14"/>
  <c r="O166" i="14"/>
  <c r="P166" i="14"/>
  <c r="Q166" i="14"/>
  <c r="R166" i="14"/>
  <c r="S166" i="14"/>
  <c r="T166" i="14"/>
  <c r="O167" i="14"/>
  <c r="P167" i="14"/>
  <c r="Q167" i="14"/>
  <c r="R167" i="14"/>
  <c r="S167" i="14"/>
  <c r="T167" i="14"/>
  <c r="O168" i="14"/>
  <c r="P168" i="14"/>
  <c r="Q168" i="14"/>
  <c r="R168" i="14"/>
  <c r="S168" i="14"/>
  <c r="T168" i="14"/>
  <c r="O169" i="14"/>
  <c r="P169" i="14"/>
  <c r="Q169" i="14"/>
  <c r="R169" i="14"/>
  <c r="S169" i="14"/>
  <c r="T169" i="14"/>
  <c r="O170" i="14"/>
  <c r="P170" i="14"/>
  <c r="Q170" i="14"/>
  <c r="R170" i="14"/>
  <c r="S170" i="14"/>
  <c r="T170" i="14"/>
  <c r="O171" i="14"/>
  <c r="P171" i="14"/>
  <c r="Q171" i="14"/>
  <c r="R171" i="14"/>
  <c r="S171" i="14"/>
  <c r="T171" i="14"/>
  <c r="O172" i="14"/>
  <c r="P172" i="14"/>
  <c r="Q172" i="14"/>
  <c r="R172" i="14"/>
  <c r="S172" i="14"/>
  <c r="T172" i="14"/>
  <c r="O173" i="14"/>
  <c r="P173" i="14"/>
  <c r="Q173" i="14"/>
  <c r="R173" i="14"/>
  <c r="S173" i="14"/>
  <c r="T173" i="14"/>
  <c r="O174" i="14"/>
  <c r="P174" i="14"/>
  <c r="Q174" i="14"/>
  <c r="R174" i="14"/>
  <c r="S174" i="14"/>
  <c r="T174" i="14"/>
  <c r="O175" i="14"/>
  <c r="P175" i="14"/>
  <c r="Q175" i="14"/>
  <c r="R175" i="14"/>
  <c r="S175" i="14"/>
  <c r="T175" i="14"/>
  <c r="O176" i="14"/>
  <c r="P176" i="14"/>
  <c r="Q176" i="14"/>
  <c r="R176" i="14"/>
  <c r="S176" i="14"/>
  <c r="T176" i="14"/>
  <c r="O177" i="14"/>
  <c r="P177" i="14"/>
  <c r="Q177" i="14"/>
  <c r="R177" i="14"/>
  <c r="S177" i="14"/>
  <c r="T177" i="14"/>
  <c r="O178" i="14"/>
  <c r="P178" i="14"/>
  <c r="Q178" i="14"/>
  <c r="R178" i="14"/>
  <c r="S178" i="14"/>
  <c r="T178" i="14"/>
  <c r="O179" i="14"/>
  <c r="P179" i="14"/>
  <c r="Q179" i="14"/>
  <c r="R179" i="14"/>
  <c r="S179" i="14"/>
  <c r="T179" i="14"/>
  <c r="O180" i="14"/>
  <c r="P180" i="14"/>
  <c r="Q180" i="14"/>
  <c r="R180" i="14"/>
  <c r="S180" i="14"/>
  <c r="T180" i="14"/>
  <c r="O181" i="14"/>
  <c r="P181" i="14"/>
  <c r="Q181" i="14"/>
  <c r="R181" i="14"/>
  <c r="S181" i="14"/>
  <c r="T181" i="14"/>
  <c r="O182" i="14"/>
  <c r="P182" i="14"/>
  <c r="Q182" i="14"/>
  <c r="R182" i="14"/>
  <c r="S182" i="14"/>
  <c r="T182" i="14"/>
  <c r="O183" i="14"/>
  <c r="P183" i="14"/>
  <c r="Q183" i="14"/>
  <c r="R183" i="14"/>
  <c r="S183" i="14"/>
  <c r="T183" i="14"/>
  <c r="O184" i="14"/>
  <c r="P184" i="14"/>
  <c r="Q184" i="14"/>
  <c r="R184" i="14"/>
  <c r="S184" i="14"/>
  <c r="T184" i="14"/>
  <c r="O185" i="14"/>
  <c r="P185" i="14"/>
  <c r="Q185" i="14"/>
  <c r="R185" i="14"/>
  <c r="S185" i="14"/>
  <c r="T185" i="14"/>
  <c r="O186" i="14"/>
  <c r="P186" i="14"/>
  <c r="Q186" i="14"/>
  <c r="R186" i="14"/>
  <c r="S186" i="14"/>
  <c r="T186" i="14"/>
  <c r="O187" i="14"/>
  <c r="P187" i="14"/>
  <c r="Q187" i="14"/>
  <c r="R187" i="14"/>
  <c r="S187" i="14"/>
  <c r="T187" i="14"/>
  <c r="O188" i="14"/>
  <c r="P188" i="14"/>
  <c r="Q188" i="14"/>
  <c r="R188" i="14"/>
  <c r="S188" i="14"/>
  <c r="T188" i="14"/>
  <c r="O189" i="14"/>
  <c r="P189" i="14"/>
  <c r="Q189" i="14"/>
  <c r="R189" i="14"/>
  <c r="S189" i="14"/>
  <c r="T189" i="14"/>
  <c r="O190" i="14"/>
  <c r="P190" i="14"/>
  <c r="Q190" i="14"/>
  <c r="R190" i="14"/>
  <c r="S190" i="14"/>
  <c r="T190" i="14"/>
  <c r="O191" i="14"/>
  <c r="P191" i="14"/>
  <c r="Q191" i="14"/>
  <c r="R191" i="14"/>
  <c r="S191" i="14"/>
  <c r="T191" i="14"/>
  <c r="O192" i="14"/>
  <c r="P192" i="14"/>
  <c r="Q192" i="14"/>
  <c r="R192" i="14"/>
  <c r="S192" i="14"/>
  <c r="T192" i="14"/>
  <c r="O193" i="14"/>
  <c r="P193" i="14"/>
  <c r="Q193" i="14"/>
  <c r="R193" i="14"/>
  <c r="S193" i="14"/>
  <c r="T193" i="14"/>
  <c r="O194" i="14"/>
  <c r="P194" i="14"/>
  <c r="Q194" i="14"/>
  <c r="R194" i="14"/>
  <c r="S194" i="14"/>
  <c r="T194" i="14"/>
  <c r="O195" i="14"/>
  <c r="P195" i="14"/>
  <c r="Q195" i="14"/>
  <c r="R195" i="14"/>
  <c r="S195" i="14"/>
  <c r="T195" i="14"/>
  <c r="O196" i="14"/>
  <c r="P196" i="14"/>
  <c r="Q196" i="14"/>
  <c r="R196" i="14"/>
  <c r="S196" i="14"/>
  <c r="T196" i="14"/>
  <c r="O197" i="14"/>
  <c r="P197" i="14"/>
  <c r="Q197" i="14"/>
  <c r="R197" i="14"/>
  <c r="S197" i="14"/>
  <c r="T197" i="14"/>
  <c r="O198" i="14"/>
  <c r="P198" i="14"/>
  <c r="Q198" i="14"/>
  <c r="R198" i="14"/>
  <c r="S198" i="14"/>
  <c r="T198" i="14"/>
  <c r="O199" i="14"/>
  <c r="P199" i="14"/>
  <c r="Q199" i="14"/>
  <c r="R199" i="14"/>
  <c r="S199" i="14"/>
  <c r="T199" i="14"/>
  <c r="O200" i="14"/>
  <c r="P200" i="14"/>
  <c r="Q200" i="14"/>
  <c r="R200" i="14"/>
  <c r="S200" i="14"/>
  <c r="T200" i="14"/>
  <c r="O201" i="14"/>
  <c r="P201" i="14"/>
  <c r="Q201" i="14"/>
  <c r="R201" i="14"/>
  <c r="S201" i="14"/>
  <c r="T201" i="14"/>
  <c r="O202" i="14"/>
  <c r="P202" i="14"/>
  <c r="Q202" i="14"/>
  <c r="R202" i="14"/>
  <c r="S202" i="14"/>
  <c r="T202" i="14"/>
  <c r="O203" i="14"/>
  <c r="P203" i="14"/>
  <c r="Q203" i="14"/>
  <c r="R203" i="14"/>
  <c r="S203" i="14"/>
  <c r="T203" i="14"/>
  <c r="O204" i="14"/>
  <c r="P204" i="14"/>
  <c r="Q204" i="14"/>
  <c r="R204" i="14"/>
  <c r="S204" i="14"/>
  <c r="T204" i="14"/>
  <c r="O205" i="14"/>
  <c r="P205" i="14"/>
  <c r="Q205" i="14"/>
  <c r="R205" i="14"/>
  <c r="S205" i="14"/>
  <c r="T205" i="14"/>
  <c r="O206" i="14"/>
  <c r="P206" i="14"/>
  <c r="Q206" i="14"/>
  <c r="R206" i="14"/>
  <c r="S206" i="14"/>
  <c r="T206" i="14"/>
  <c r="O207" i="14"/>
  <c r="P207" i="14"/>
  <c r="Q207" i="14"/>
  <c r="R207" i="14"/>
  <c r="S207" i="14"/>
  <c r="T207" i="14"/>
  <c r="O208" i="14"/>
  <c r="P208" i="14"/>
  <c r="Q208" i="14"/>
  <c r="R208" i="14"/>
  <c r="S208" i="14"/>
  <c r="T208" i="14"/>
  <c r="O209" i="14"/>
  <c r="P209" i="14"/>
  <c r="Q209" i="14"/>
  <c r="R209" i="14"/>
  <c r="S209" i="14"/>
  <c r="T209" i="14"/>
  <c r="O210" i="14"/>
  <c r="P210" i="14"/>
  <c r="Q210" i="14"/>
  <c r="R210" i="14"/>
  <c r="S210" i="14"/>
  <c r="T210" i="14"/>
  <c r="O211" i="14"/>
  <c r="P211" i="14"/>
  <c r="Q211" i="14"/>
  <c r="R211" i="14"/>
  <c r="S211" i="14"/>
  <c r="T211" i="14"/>
  <c r="O212" i="14"/>
  <c r="P212" i="14"/>
  <c r="Q212" i="14"/>
  <c r="R212" i="14"/>
  <c r="S212" i="14"/>
  <c r="T212" i="14"/>
  <c r="O213" i="14"/>
  <c r="P213" i="14"/>
  <c r="Q213" i="14"/>
  <c r="R213" i="14"/>
  <c r="S213" i="14"/>
  <c r="T213" i="14"/>
  <c r="O214" i="14"/>
  <c r="P214" i="14"/>
  <c r="Q214" i="14"/>
  <c r="R214" i="14"/>
  <c r="S214" i="14"/>
  <c r="T214" i="14"/>
  <c r="O215" i="14"/>
  <c r="P215" i="14"/>
  <c r="Q215" i="14"/>
  <c r="R215" i="14"/>
  <c r="S215" i="14"/>
  <c r="T215" i="14"/>
  <c r="O216" i="14"/>
  <c r="P216" i="14"/>
  <c r="Q216" i="14"/>
  <c r="R216" i="14"/>
  <c r="S216" i="14"/>
  <c r="T216" i="14"/>
  <c r="O217" i="14"/>
  <c r="P217" i="14"/>
  <c r="Q217" i="14"/>
  <c r="R217" i="14"/>
  <c r="S217" i="14"/>
  <c r="T217" i="14"/>
  <c r="O218" i="14"/>
  <c r="P218" i="14"/>
  <c r="Q218" i="14"/>
  <c r="R218" i="14"/>
  <c r="S218" i="14"/>
  <c r="T218" i="14"/>
  <c r="O219" i="14"/>
  <c r="P219" i="14"/>
  <c r="Q219" i="14"/>
  <c r="R219" i="14"/>
  <c r="S219" i="14"/>
  <c r="T219" i="14"/>
  <c r="O220" i="14"/>
  <c r="P220" i="14"/>
  <c r="Q220" i="14"/>
  <c r="R220" i="14"/>
  <c r="S220" i="14"/>
  <c r="T220" i="14"/>
  <c r="O221" i="14"/>
  <c r="P221" i="14"/>
  <c r="Q221" i="14"/>
  <c r="R221" i="14"/>
  <c r="S221" i="14"/>
  <c r="T221" i="14"/>
  <c r="O222" i="14"/>
  <c r="P222" i="14"/>
  <c r="Q222" i="14"/>
  <c r="R222" i="14"/>
  <c r="S222" i="14"/>
  <c r="T222" i="14"/>
  <c r="O223" i="14"/>
  <c r="P223" i="14"/>
  <c r="Q223" i="14"/>
  <c r="R223" i="14"/>
  <c r="S223" i="14"/>
  <c r="T223" i="14"/>
  <c r="O224" i="14"/>
  <c r="P224" i="14"/>
  <c r="Q224" i="14"/>
  <c r="R224" i="14"/>
  <c r="S224" i="14"/>
  <c r="T224" i="14"/>
  <c r="O225" i="14"/>
  <c r="P225" i="14"/>
  <c r="Q225" i="14"/>
  <c r="R225" i="14"/>
  <c r="S225" i="14"/>
  <c r="T225" i="14"/>
  <c r="O226" i="14"/>
  <c r="P226" i="14"/>
  <c r="Q226" i="14"/>
  <c r="R226" i="14"/>
  <c r="S226" i="14"/>
  <c r="T226" i="14"/>
  <c r="O227" i="14"/>
  <c r="P227" i="14"/>
  <c r="Q227" i="14"/>
  <c r="R227" i="14"/>
  <c r="S227" i="14"/>
  <c r="T227" i="14"/>
  <c r="O228" i="14"/>
  <c r="P228" i="14"/>
  <c r="Q228" i="14"/>
  <c r="R228" i="14"/>
  <c r="S228" i="14"/>
  <c r="T228" i="14"/>
  <c r="O229" i="14"/>
  <c r="P229" i="14"/>
  <c r="Q229" i="14"/>
  <c r="R229" i="14"/>
  <c r="S229" i="14"/>
  <c r="T229" i="14"/>
  <c r="O230" i="14"/>
  <c r="P230" i="14"/>
  <c r="Q230" i="14"/>
  <c r="R230" i="14"/>
  <c r="S230" i="14"/>
  <c r="T230" i="14"/>
  <c r="O231" i="14"/>
  <c r="P231" i="14"/>
  <c r="Q231" i="14"/>
  <c r="R231" i="14"/>
  <c r="S231" i="14"/>
  <c r="T231" i="14"/>
  <c r="O232" i="14"/>
  <c r="P232" i="14"/>
  <c r="Q232" i="14"/>
  <c r="R232" i="14"/>
  <c r="S232" i="14"/>
  <c r="T232" i="14"/>
  <c r="O233" i="14"/>
  <c r="P233" i="14"/>
  <c r="Q233" i="14"/>
  <c r="R233" i="14"/>
  <c r="S233" i="14"/>
  <c r="T233" i="14"/>
  <c r="O234" i="14"/>
  <c r="P234" i="14"/>
  <c r="Q234" i="14"/>
  <c r="R234" i="14"/>
  <c r="S234" i="14"/>
  <c r="T234" i="14"/>
  <c r="O235" i="14"/>
  <c r="P235" i="14"/>
  <c r="Q235" i="14"/>
  <c r="R235" i="14"/>
  <c r="S235" i="14"/>
  <c r="T235" i="14"/>
  <c r="O236" i="14"/>
  <c r="P236" i="14"/>
  <c r="Q236" i="14"/>
  <c r="R236" i="14"/>
  <c r="S236" i="14"/>
  <c r="T236" i="14"/>
  <c r="O237" i="14"/>
  <c r="P237" i="14"/>
  <c r="Q237" i="14"/>
  <c r="R237" i="14"/>
  <c r="S237" i="14"/>
  <c r="T237" i="14"/>
  <c r="O238" i="14"/>
  <c r="P238" i="14"/>
  <c r="Q238" i="14"/>
  <c r="R238" i="14"/>
  <c r="S238" i="14"/>
  <c r="T238" i="14"/>
  <c r="O239" i="14"/>
  <c r="P239" i="14"/>
  <c r="Q239" i="14"/>
  <c r="R239" i="14"/>
  <c r="S239" i="14"/>
  <c r="T239" i="14"/>
  <c r="O240" i="14"/>
  <c r="P240" i="14"/>
  <c r="Q240" i="14"/>
  <c r="R240" i="14"/>
  <c r="S240" i="14"/>
  <c r="T240" i="14"/>
  <c r="O241" i="14"/>
  <c r="P241" i="14"/>
  <c r="Q241" i="14"/>
  <c r="R241" i="14"/>
  <c r="S241" i="14"/>
  <c r="T241" i="14"/>
  <c r="O242" i="14"/>
  <c r="P242" i="14"/>
  <c r="Q242" i="14"/>
  <c r="R242" i="14"/>
  <c r="S242" i="14"/>
  <c r="T242" i="14"/>
  <c r="O243" i="14"/>
  <c r="P243" i="14"/>
  <c r="Q243" i="14"/>
  <c r="R243" i="14"/>
  <c r="S243" i="14"/>
  <c r="T243" i="14"/>
  <c r="O244" i="14"/>
  <c r="P244" i="14"/>
  <c r="Q244" i="14"/>
  <c r="R244" i="14"/>
  <c r="S244" i="14"/>
  <c r="T244" i="14"/>
  <c r="O245" i="14"/>
  <c r="P245" i="14"/>
  <c r="Q245" i="14"/>
  <c r="R245" i="14"/>
  <c r="S245" i="14"/>
  <c r="T245" i="14"/>
  <c r="O246" i="14"/>
  <c r="P246" i="14"/>
  <c r="Q246" i="14"/>
  <c r="R246" i="14"/>
  <c r="S246" i="14"/>
  <c r="T246" i="14"/>
  <c r="O247" i="14"/>
  <c r="P247" i="14"/>
  <c r="Q247" i="14"/>
  <c r="R247" i="14"/>
  <c r="S247" i="14"/>
  <c r="T247" i="14"/>
  <c r="O248" i="14"/>
  <c r="P248" i="14"/>
  <c r="Q248" i="14"/>
  <c r="R248" i="14"/>
  <c r="S248" i="14"/>
  <c r="T248" i="14"/>
  <c r="O249" i="14"/>
  <c r="P249" i="14"/>
  <c r="Q249" i="14"/>
  <c r="R249" i="14"/>
  <c r="S249" i="14"/>
  <c r="T249" i="14"/>
  <c r="O250" i="14"/>
  <c r="P250" i="14"/>
  <c r="Q250" i="14"/>
  <c r="R250" i="14"/>
  <c r="S250" i="14"/>
  <c r="T250" i="14"/>
  <c r="O251" i="14"/>
  <c r="P251" i="14"/>
  <c r="Q251" i="14"/>
  <c r="R251" i="14"/>
  <c r="S251" i="14"/>
  <c r="T251" i="14"/>
  <c r="O252" i="14"/>
  <c r="P252" i="14"/>
  <c r="Q252" i="14"/>
  <c r="R252" i="14"/>
  <c r="S252" i="14"/>
  <c r="T252" i="14"/>
  <c r="O253" i="14"/>
  <c r="P253" i="14"/>
  <c r="Q253" i="14"/>
  <c r="R253" i="14"/>
  <c r="S253" i="14"/>
  <c r="T253" i="14"/>
  <c r="O254" i="14"/>
  <c r="P254" i="14"/>
  <c r="Q254" i="14"/>
  <c r="R254" i="14"/>
  <c r="S254" i="14"/>
  <c r="T254" i="14"/>
  <c r="O255" i="14"/>
  <c r="P255" i="14"/>
  <c r="Q255" i="14"/>
  <c r="R255" i="14"/>
  <c r="S255" i="14"/>
  <c r="T255" i="14"/>
  <c r="O256" i="14"/>
  <c r="P256" i="14"/>
  <c r="Q256" i="14"/>
  <c r="R256" i="14"/>
  <c r="S256" i="14"/>
  <c r="T256" i="14"/>
  <c r="O257" i="14"/>
  <c r="P257" i="14"/>
  <c r="Q257" i="14"/>
  <c r="R257" i="14"/>
  <c r="S257" i="14"/>
  <c r="T257" i="14"/>
  <c r="O258" i="14"/>
  <c r="P258" i="14"/>
  <c r="Q258" i="14"/>
  <c r="R258" i="14"/>
  <c r="S258" i="14"/>
  <c r="T258" i="14"/>
  <c r="O259" i="14"/>
  <c r="P259" i="14"/>
  <c r="Q259" i="14"/>
  <c r="R259" i="14"/>
  <c r="S259" i="14"/>
  <c r="T259" i="14"/>
  <c r="O260" i="14"/>
  <c r="P260" i="14"/>
  <c r="Q260" i="14"/>
  <c r="R260" i="14"/>
  <c r="S260" i="14"/>
  <c r="T260" i="14"/>
  <c r="O261" i="14"/>
  <c r="P261" i="14"/>
  <c r="Q261" i="14"/>
  <c r="R261" i="14"/>
  <c r="S261" i="14"/>
  <c r="T261" i="14"/>
  <c r="O262" i="14"/>
  <c r="P262" i="14"/>
  <c r="Q262" i="14"/>
  <c r="R262" i="14"/>
  <c r="S262" i="14"/>
  <c r="T262" i="14"/>
  <c r="O263" i="14"/>
  <c r="P263" i="14"/>
  <c r="Q263" i="14"/>
  <c r="R263" i="14"/>
  <c r="S263" i="14"/>
  <c r="T263" i="14"/>
  <c r="O264" i="14"/>
  <c r="P264" i="14"/>
  <c r="Q264" i="14"/>
  <c r="R264" i="14"/>
  <c r="S264" i="14"/>
  <c r="T264" i="14"/>
  <c r="O265" i="14"/>
  <c r="P265" i="14"/>
  <c r="Q265" i="14"/>
  <c r="R265" i="14"/>
  <c r="S265" i="14"/>
  <c r="T265" i="14"/>
  <c r="O266" i="14"/>
  <c r="P266" i="14"/>
  <c r="Q266" i="14"/>
  <c r="R266" i="14"/>
  <c r="S266" i="14"/>
  <c r="T266" i="14"/>
  <c r="O267" i="14"/>
  <c r="P267" i="14"/>
  <c r="Q267" i="14"/>
  <c r="R267" i="14"/>
  <c r="S267" i="14"/>
  <c r="T267" i="14"/>
  <c r="O268" i="14"/>
  <c r="P268" i="14"/>
  <c r="Q268" i="14"/>
  <c r="R268" i="14"/>
  <c r="S268" i="14"/>
  <c r="T268" i="14"/>
  <c r="O269" i="14"/>
  <c r="P269" i="14"/>
  <c r="Q269" i="14"/>
  <c r="R269" i="14"/>
  <c r="S269" i="14"/>
  <c r="T269" i="14"/>
  <c r="O270" i="14"/>
  <c r="P270" i="14"/>
  <c r="Q270" i="14"/>
  <c r="R270" i="14"/>
  <c r="S270" i="14"/>
  <c r="T270" i="14"/>
  <c r="O271" i="14"/>
  <c r="P271" i="14"/>
  <c r="Q271" i="14"/>
  <c r="R271" i="14"/>
  <c r="S271" i="14"/>
  <c r="T271" i="14"/>
  <c r="O272" i="14"/>
  <c r="P272" i="14"/>
  <c r="Q272" i="14"/>
  <c r="R272" i="14"/>
  <c r="S272" i="14"/>
  <c r="T272" i="14"/>
  <c r="O273" i="14"/>
  <c r="P273" i="14"/>
  <c r="Q273" i="14"/>
  <c r="R273" i="14"/>
  <c r="S273" i="14"/>
  <c r="T273" i="14"/>
  <c r="O274" i="14"/>
  <c r="P274" i="14"/>
  <c r="Q274" i="14"/>
  <c r="R274" i="14"/>
  <c r="S274" i="14"/>
  <c r="T274" i="14"/>
  <c r="O275" i="14"/>
  <c r="P275" i="14"/>
  <c r="Q275" i="14"/>
  <c r="R275" i="14"/>
  <c r="S275" i="14"/>
  <c r="T275" i="14"/>
  <c r="O276" i="14"/>
  <c r="P276" i="14"/>
  <c r="Q276" i="14"/>
  <c r="R276" i="14"/>
  <c r="S276" i="14"/>
  <c r="T276" i="14"/>
  <c r="O277" i="14"/>
  <c r="P277" i="14"/>
  <c r="Q277" i="14"/>
  <c r="R277" i="14"/>
  <c r="S277" i="14"/>
  <c r="T277" i="14"/>
  <c r="O278" i="14"/>
  <c r="P278" i="14"/>
  <c r="Q278" i="14"/>
  <c r="R278" i="14"/>
  <c r="S278" i="14"/>
  <c r="T278" i="14"/>
  <c r="O279" i="14"/>
  <c r="P279" i="14"/>
  <c r="Q279" i="14"/>
  <c r="R279" i="14"/>
  <c r="S279" i="14"/>
  <c r="T279" i="14"/>
  <c r="O280" i="14"/>
  <c r="P280" i="14"/>
  <c r="Q280" i="14"/>
  <c r="R280" i="14"/>
  <c r="S280" i="14"/>
  <c r="T280" i="14"/>
  <c r="O281" i="14"/>
  <c r="P281" i="14"/>
  <c r="Q281" i="14"/>
  <c r="R281" i="14"/>
  <c r="S281" i="14"/>
  <c r="T281" i="14"/>
  <c r="O282" i="14"/>
  <c r="P282" i="14"/>
  <c r="Q282" i="14"/>
  <c r="R282" i="14"/>
  <c r="S282" i="14"/>
  <c r="T282" i="14"/>
  <c r="O283" i="14"/>
  <c r="P283" i="14"/>
  <c r="Q283" i="14"/>
  <c r="R283" i="14"/>
  <c r="S283" i="14"/>
  <c r="T283" i="14"/>
  <c r="O284" i="14"/>
  <c r="P284" i="14"/>
  <c r="Q284" i="14"/>
  <c r="R284" i="14"/>
  <c r="S284" i="14"/>
  <c r="T284" i="14"/>
  <c r="O285" i="14"/>
  <c r="P285" i="14"/>
  <c r="Q285" i="14"/>
  <c r="R285" i="14"/>
  <c r="S285" i="14"/>
  <c r="T285" i="14"/>
  <c r="O286" i="14"/>
  <c r="P286" i="14"/>
  <c r="Q286" i="14"/>
  <c r="R286" i="14"/>
  <c r="S286" i="14"/>
  <c r="T286" i="14"/>
  <c r="O287" i="14"/>
  <c r="P287" i="14"/>
  <c r="Q287" i="14"/>
  <c r="R287" i="14"/>
  <c r="S287" i="14"/>
  <c r="T287" i="14"/>
  <c r="O288" i="14"/>
  <c r="P288" i="14"/>
  <c r="Q288" i="14"/>
  <c r="R288" i="14"/>
  <c r="S288" i="14"/>
  <c r="T288" i="14"/>
  <c r="O289" i="14"/>
  <c r="P289" i="14"/>
  <c r="Q289" i="14"/>
  <c r="R289" i="14"/>
  <c r="S289" i="14"/>
  <c r="T289" i="14"/>
  <c r="O290" i="14"/>
  <c r="P290" i="14"/>
  <c r="Q290" i="14"/>
  <c r="R290" i="14"/>
  <c r="S290" i="14"/>
  <c r="T290" i="14"/>
  <c r="O291" i="14"/>
  <c r="P291" i="14"/>
  <c r="Q291" i="14"/>
  <c r="R291" i="14"/>
  <c r="S291" i="14"/>
  <c r="T291" i="14"/>
  <c r="O292" i="14"/>
  <c r="P292" i="14"/>
  <c r="Q292" i="14"/>
  <c r="R292" i="14"/>
  <c r="S292" i="14"/>
  <c r="T292" i="14"/>
  <c r="O293" i="14"/>
  <c r="P293" i="14"/>
  <c r="Q293" i="14"/>
  <c r="R293" i="14"/>
  <c r="S293" i="14"/>
  <c r="T293" i="14"/>
  <c r="O294" i="14"/>
  <c r="P294" i="14"/>
  <c r="Q294" i="14"/>
  <c r="R294" i="14"/>
  <c r="S294" i="14"/>
  <c r="T294" i="14"/>
  <c r="O295" i="14"/>
  <c r="P295" i="14"/>
  <c r="Q295" i="14"/>
  <c r="R295" i="14"/>
  <c r="S295" i="14"/>
  <c r="T295" i="14"/>
  <c r="O296" i="14"/>
  <c r="P296" i="14"/>
  <c r="Q296" i="14"/>
  <c r="R296" i="14"/>
  <c r="S296" i="14"/>
  <c r="T296" i="14"/>
  <c r="O297" i="14"/>
  <c r="P297" i="14"/>
  <c r="Q297" i="14"/>
  <c r="R297" i="14"/>
  <c r="S297" i="14"/>
  <c r="T297" i="14"/>
  <c r="O298" i="14"/>
  <c r="P298" i="14"/>
  <c r="Q298" i="14"/>
  <c r="R298" i="14"/>
  <c r="S298" i="14"/>
  <c r="T298" i="14"/>
  <c r="O299" i="14"/>
  <c r="P299" i="14"/>
  <c r="Q299" i="14"/>
  <c r="R299" i="14"/>
  <c r="S299" i="14"/>
  <c r="T299" i="14"/>
  <c r="O300" i="14"/>
  <c r="P300" i="14"/>
  <c r="Q300" i="14"/>
  <c r="R300" i="14"/>
  <c r="S300" i="14"/>
  <c r="T300" i="14"/>
  <c r="O301" i="14"/>
  <c r="P301" i="14"/>
  <c r="Q301" i="14"/>
  <c r="R301" i="14"/>
  <c r="S301" i="14"/>
  <c r="T301" i="14"/>
  <c r="O302" i="14"/>
  <c r="P302" i="14"/>
  <c r="Q302" i="14"/>
  <c r="R302" i="14"/>
  <c r="S302" i="14"/>
  <c r="T302" i="14"/>
  <c r="O303" i="14"/>
  <c r="P303" i="14"/>
  <c r="Q303" i="14"/>
  <c r="R303" i="14"/>
  <c r="S303" i="14"/>
  <c r="T303" i="14"/>
  <c r="O304" i="14"/>
  <c r="P304" i="14"/>
  <c r="Q304" i="14"/>
  <c r="R304" i="14"/>
  <c r="S304" i="14"/>
  <c r="T304" i="14"/>
  <c r="O305" i="14"/>
  <c r="P305" i="14"/>
  <c r="Q305" i="14"/>
  <c r="R305" i="14"/>
  <c r="S305" i="14"/>
  <c r="T305" i="14"/>
  <c r="O306" i="14"/>
  <c r="P306" i="14"/>
  <c r="Q306" i="14"/>
  <c r="R306" i="14"/>
  <c r="S306" i="14"/>
  <c r="T306" i="14"/>
  <c r="O307" i="14"/>
  <c r="P307" i="14"/>
  <c r="Q307" i="14"/>
  <c r="R307" i="14"/>
  <c r="S307" i="14"/>
  <c r="T307" i="14"/>
  <c r="O308" i="14"/>
  <c r="P308" i="14"/>
  <c r="Q308" i="14"/>
  <c r="R308" i="14"/>
  <c r="S308" i="14"/>
  <c r="T308" i="14"/>
  <c r="O309" i="14"/>
  <c r="P309" i="14"/>
  <c r="Q309" i="14"/>
  <c r="R309" i="14"/>
  <c r="S309" i="14"/>
  <c r="T309" i="14"/>
  <c r="O310" i="14"/>
  <c r="P310" i="14"/>
  <c r="Q310" i="14"/>
  <c r="R310" i="14"/>
  <c r="S310" i="14"/>
  <c r="T310" i="14"/>
  <c r="O311" i="14"/>
  <c r="P311" i="14"/>
  <c r="Q311" i="14"/>
  <c r="R311" i="14"/>
  <c r="S311" i="14"/>
  <c r="T311" i="14"/>
  <c r="O312" i="14"/>
  <c r="P312" i="14"/>
  <c r="Q312" i="14"/>
  <c r="R312" i="14"/>
  <c r="S312" i="14"/>
  <c r="T312" i="14"/>
  <c r="O313" i="14"/>
  <c r="P313" i="14"/>
  <c r="Q313" i="14"/>
  <c r="R313" i="14"/>
  <c r="S313" i="14"/>
  <c r="T313" i="14"/>
  <c r="O314" i="14"/>
  <c r="P314" i="14"/>
  <c r="Q314" i="14"/>
  <c r="R314" i="14"/>
  <c r="S314" i="14"/>
  <c r="T314" i="14"/>
  <c r="O315" i="14"/>
  <c r="P315" i="14"/>
  <c r="Q315" i="14"/>
  <c r="R315" i="14"/>
  <c r="S315" i="14"/>
  <c r="T315" i="14"/>
  <c r="O316" i="14"/>
  <c r="P316" i="14"/>
  <c r="Q316" i="14"/>
  <c r="R316" i="14"/>
  <c r="S316" i="14"/>
  <c r="T316" i="14"/>
  <c r="O317" i="14"/>
  <c r="P317" i="14"/>
  <c r="Q317" i="14"/>
  <c r="R317" i="14"/>
  <c r="S317" i="14"/>
  <c r="T317" i="14"/>
  <c r="O318" i="14"/>
  <c r="P318" i="14"/>
  <c r="Q318" i="14"/>
  <c r="R318" i="14"/>
  <c r="S318" i="14"/>
  <c r="T318" i="14"/>
  <c r="O319" i="14"/>
  <c r="P319" i="14"/>
  <c r="Q319" i="14"/>
  <c r="R319" i="14"/>
  <c r="S319" i="14"/>
  <c r="T319" i="14"/>
  <c r="O320" i="14"/>
  <c r="P320" i="14"/>
  <c r="Q320" i="14"/>
  <c r="R320" i="14"/>
  <c r="S320" i="14"/>
  <c r="T320" i="14"/>
  <c r="O321" i="14"/>
  <c r="P321" i="14"/>
  <c r="Q321" i="14"/>
  <c r="R321" i="14"/>
  <c r="S321" i="14"/>
  <c r="T321" i="14"/>
  <c r="O322" i="14"/>
  <c r="P322" i="14"/>
  <c r="Q322" i="14"/>
  <c r="R322" i="14"/>
  <c r="S322" i="14"/>
  <c r="T322" i="14"/>
  <c r="O323" i="14"/>
  <c r="P323" i="14"/>
  <c r="Q323" i="14"/>
  <c r="R323" i="14"/>
  <c r="S323" i="14"/>
  <c r="T323" i="14"/>
  <c r="O324" i="14"/>
  <c r="P324" i="14"/>
  <c r="Q324" i="14"/>
  <c r="R324" i="14"/>
  <c r="S324" i="14"/>
  <c r="T324" i="14"/>
  <c r="O325" i="14"/>
  <c r="P325" i="14"/>
  <c r="Q325" i="14"/>
  <c r="R325" i="14"/>
  <c r="S325" i="14"/>
  <c r="T325" i="14"/>
  <c r="O326" i="14"/>
  <c r="P326" i="14"/>
  <c r="Q326" i="14"/>
  <c r="R326" i="14"/>
  <c r="S326" i="14"/>
  <c r="T326" i="14"/>
  <c r="O327" i="14"/>
  <c r="P327" i="14"/>
  <c r="Q327" i="14"/>
  <c r="R327" i="14"/>
  <c r="S327" i="14"/>
  <c r="T327" i="14"/>
  <c r="O328" i="14"/>
  <c r="P328" i="14"/>
  <c r="Q328" i="14"/>
  <c r="R328" i="14"/>
  <c r="S328" i="14"/>
  <c r="T328" i="14"/>
  <c r="O329" i="14"/>
  <c r="P329" i="14"/>
  <c r="Q329" i="14"/>
  <c r="R329" i="14"/>
  <c r="S329" i="14"/>
  <c r="T329" i="14"/>
  <c r="O330" i="14"/>
  <c r="P330" i="14"/>
  <c r="Q330" i="14"/>
  <c r="R330" i="14"/>
  <c r="S330" i="14"/>
  <c r="T330" i="14"/>
  <c r="O331" i="14"/>
  <c r="P331" i="14"/>
  <c r="Q331" i="14"/>
  <c r="R331" i="14"/>
  <c r="S331" i="14"/>
  <c r="T331" i="14"/>
  <c r="O332" i="14"/>
  <c r="P332" i="14"/>
  <c r="Q332" i="14"/>
  <c r="R332" i="14"/>
  <c r="S332" i="14"/>
  <c r="T332" i="14"/>
  <c r="O333" i="14"/>
  <c r="P333" i="14"/>
  <c r="Q333" i="14"/>
  <c r="R333" i="14"/>
  <c r="S333" i="14"/>
  <c r="T333" i="14"/>
  <c r="O334" i="14"/>
  <c r="P334" i="14"/>
  <c r="Q334" i="14"/>
  <c r="R334" i="14"/>
  <c r="S334" i="14"/>
  <c r="T334" i="14"/>
  <c r="O335" i="14"/>
  <c r="P335" i="14"/>
  <c r="Q335" i="14"/>
  <c r="R335" i="14"/>
  <c r="S335" i="14"/>
  <c r="T335" i="14"/>
  <c r="O336" i="14"/>
  <c r="P336" i="14"/>
  <c r="Q336" i="14"/>
  <c r="R336" i="14"/>
  <c r="S336" i="14"/>
  <c r="T336" i="14"/>
  <c r="O337" i="14"/>
  <c r="P337" i="14"/>
  <c r="Q337" i="14"/>
  <c r="R337" i="14"/>
  <c r="S337" i="14"/>
  <c r="T337" i="14"/>
  <c r="O338" i="14"/>
  <c r="P338" i="14"/>
  <c r="Q338" i="14"/>
  <c r="R338" i="14"/>
  <c r="S338" i="14"/>
  <c r="T338" i="14"/>
  <c r="O339" i="14"/>
  <c r="P339" i="14"/>
  <c r="Q339" i="14"/>
  <c r="R339" i="14"/>
  <c r="S339" i="14"/>
  <c r="T339" i="14"/>
  <c r="O340" i="14"/>
  <c r="P340" i="14"/>
  <c r="Q340" i="14"/>
  <c r="R340" i="14"/>
  <c r="S340" i="14"/>
  <c r="T340" i="14"/>
  <c r="O341" i="14"/>
  <c r="P341" i="14"/>
  <c r="Q341" i="14"/>
  <c r="R341" i="14"/>
  <c r="S341" i="14"/>
  <c r="T341" i="14"/>
  <c r="O342" i="14"/>
  <c r="P342" i="14"/>
  <c r="Q342" i="14"/>
  <c r="R342" i="14"/>
  <c r="S342" i="14"/>
  <c r="T342" i="14"/>
  <c r="O343" i="14"/>
  <c r="P343" i="14"/>
  <c r="Q343" i="14"/>
  <c r="R343" i="14"/>
  <c r="S343" i="14"/>
  <c r="T343" i="14"/>
  <c r="O344" i="14"/>
  <c r="P344" i="14"/>
  <c r="Q344" i="14"/>
  <c r="R344" i="14"/>
  <c r="S344" i="14"/>
  <c r="T344" i="14"/>
  <c r="O345" i="14"/>
  <c r="P345" i="14"/>
  <c r="Q345" i="14"/>
  <c r="R345" i="14"/>
  <c r="S345" i="14"/>
  <c r="T345" i="14"/>
  <c r="O346" i="14"/>
  <c r="P346" i="14"/>
  <c r="Q346" i="14"/>
  <c r="R346" i="14"/>
  <c r="S346" i="14"/>
  <c r="T346" i="14"/>
  <c r="O347" i="14"/>
  <c r="P347" i="14"/>
  <c r="Q347" i="14"/>
  <c r="R347" i="14"/>
  <c r="S347" i="14"/>
  <c r="T347" i="14"/>
  <c r="O348" i="14"/>
  <c r="P348" i="14"/>
  <c r="Q348" i="14"/>
  <c r="R348" i="14"/>
  <c r="S348" i="14"/>
  <c r="T348" i="14"/>
  <c r="O349" i="14"/>
  <c r="P349" i="14"/>
  <c r="Q349" i="14"/>
  <c r="R349" i="14"/>
  <c r="S349" i="14"/>
  <c r="T349" i="14"/>
  <c r="O350" i="14"/>
  <c r="P350" i="14"/>
  <c r="Q350" i="14"/>
  <c r="R350" i="14"/>
  <c r="S350" i="14"/>
  <c r="T350" i="14"/>
  <c r="O351" i="14"/>
  <c r="P351" i="14"/>
  <c r="Q351" i="14"/>
  <c r="R351" i="14"/>
  <c r="S351" i="14"/>
  <c r="T351" i="14"/>
  <c r="O352" i="14"/>
  <c r="P352" i="14"/>
  <c r="Q352" i="14"/>
  <c r="R352" i="14"/>
  <c r="S352" i="14"/>
  <c r="T352" i="14"/>
  <c r="O353" i="14"/>
  <c r="P353" i="14"/>
  <c r="Q353" i="14"/>
  <c r="R353" i="14"/>
  <c r="S353" i="14"/>
  <c r="T353" i="14"/>
  <c r="O354" i="14"/>
  <c r="P354" i="14"/>
  <c r="Q354" i="14"/>
  <c r="R354" i="14"/>
  <c r="S354" i="14"/>
  <c r="T354" i="14"/>
  <c r="O355" i="14"/>
  <c r="P355" i="14"/>
  <c r="Q355" i="14"/>
  <c r="R355" i="14"/>
  <c r="S355" i="14"/>
  <c r="T355" i="14"/>
  <c r="O356" i="14"/>
  <c r="P356" i="14"/>
  <c r="Q356" i="14"/>
  <c r="R356" i="14"/>
  <c r="S356" i="14"/>
  <c r="T356" i="14"/>
  <c r="O357" i="14"/>
  <c r="P357" i="14"/>
  <c r="Q357" i="14"/>
  <c r="R357" i="14"/>
  <c r="S357" i="14"/>
  <c r="T357" i="14"/>
  <c r="O358" i="14"/>
  <c r="P358" i="14"/>
  <c r="Q358" i="14"/>
  <c r="R358" i="14"/>
  <c r="S358" i="14"/>
  <c r="T358" i="14"/>
  <c r="O359" i="14"/>
  <c r="P359" i="14"/>
  <c r="Q359" i="14"/>
  <c r="R359" i="14"/>
  <c r="S359" i="14"/>
  <c r="T359" i="14"/>
  <c r="O360" i="14"/>
  <c r="P360" i="14"/>
  <c r="Q360" i="14"/>
  <c r="R360" i="14"/>
  <c r="S360" i="14"/>
  <c r="T360" i="14"/>
  <c r="O361" i="14"/>
  <c r="P361" i="14"/>
  <c r="Q361" i="14"/>
  <c r="R361" i="14"/>
  <c r="S361" i="14"/>
  <c r="T361" i="14"/>
  <c r="O362" i="14"/>
  <c r="P362" i="14"/>
  <c r="Q362" i="14"/>
  <c r="R362" i="14"/>
  <c r="S362" i="14"/>
  <c r="T362" i="14"/>
  <c r="O363" i="14"/>
  <c r="P363" i="14"/>
  <c r="Q363" i="14"/>
  <c r="R363" i="14"/>
  <c r="S363" i="14"/>
  <c r="T363" i="14"/>
  <c r="O364" i="14"/>
  <c r="P364" i="14"/>
  <c r="Q364" i="14"/>
  <c r="R364" i="14"/>
  <c r="S364" i="14"/>
  <c r="T364" i="14"/>
  <c r="O365" i="14"/>
  <c r="P365" i="14"/>
  <c r="Q365" i="14"/>
  <c r="R365" i="14"/>
  <c r="S365" i="14"/>
  <c r="T365" i="14"/>
  <c r="O366" i="14"/>
  <c r="P366" i="14"/>
  <c r="Q366" i="14"/>
  <c r="R366" i="14"/>
  <c r="S366" i="14"/>
  <c r="T366" i="14"/>
  <c r="O367" i="14"/>
  <c r="P367" i="14"/>
  <c r="Q367" i="14"/>
  <c r="R367" i="14"/>
  <c r="S367" i="14"/>
  <c r="T367" i="14"/>
  <c r="O368" i="14"/>
  <c r="P368" i="14"/>
  <c r="Q368" i="14"/>
  <c r="R368" i="14"/>
  <c r="S368" i="14"/>
  <c r="T368" i="14"/>
  <c r="O369" i="14"/>
  <c r="P369" i="14"/>
  <c r="Q369" i="14"/>
  <c r="R369" i="14"/>
  <c r="S369" i="14"/>
  <c r="T369" i="14"/>
  <c r="O370" i="14"/>
  <c r="P370" i="14"/>
  <c r="Q370" i="14"/>
  <c r="R370" i="14"/>
  <c r="S370" i="14"/>
  <c r="T370" i="14"/>
  <c r="O371" i="14"/>
  <c r="P371" i="14"/>
  <c r="Q371" i="14"/>
  <c r="R371" i="14"/>
  <c r="S371" i="14"/>
  <c r="T371" i="14"/>
  <c r="O372" i="14"/>
  <c r="P372" i="14"/>
  <c r="Q372" i="14"/>
  <c r="R372" i="14"/>
  <c r="S372" i="14"/>
  <c r="T372" i="14"/>
  <c r="O373" i="14"/>
  <c r="P373" i="14"/>
  <c r="Q373" i="14"/>
  <c r="R373" i="14"/>
  <c r="S373" i="14"/>
  <c r="T373" i="14"/>
  <c r="O374" i="14"/>
  <c r="P374" i="14"/>
  <c r="Q374" i="14"/>
  <c r="R374" i="14"/>
  <c r="S374" i="14"/>
  <c r="T374" i="14"/>
  <c r="O375" i="14"/>
  <c r="P375" i="14"/>
  <c r="Q375" i="14"/>
  <c r="R375" i="14"/>
  <c r="S375" i="14"/>
  <c r="T375" i="14"/>
  <c r="O376" i="14"/>
  <c r="P376" i="14"/>
  <c r="Q376" i="14"/>
  <c r="R376" i="14"/>
  <c r="S376" i="14"/>
  <c r="T376" i="14"/>
  <c r="O377" i="14"/>
  <c r="P377" i="14"/>
  <c r="Q377" i="14"/>
  <c r="R377" i="14"/>
  <c r="S377" i="14"/>
  <c r="T377" i="14"/>
  <c r="O378" i="14"/>
  <c r="P378" i="14"/>
  <c r="Q378" i="14"/>
  <c r="R378" i="14"/>
  <c r="S378" i="14"/>
  <c r="T378" i="14"/>
  <c r="O379" i="14"/>
  <c r="P379" i="14"/>
  <c r="Q379" i="14"/>
  <c r="R379" i="14"/>
  <c r="S379" i="14"/>
  <c r="T379" i="14"/>
  <c r="O380" i="14"/>
  <c r="P380" i="14"/>
  <c r="Q380" i="14"/>
  <c r="R380" i="14"/>
  <c r="S380" i="14"/>
  <c r="T380" i="14"/>
  <c r="O381" i="14"/>
  <c r="P381" i="14"/>
  <c r="Q381" i="14"/>
  <c r="R381" i="14"/>
  <c r="S381" i="14"/>
  <c r="T381" i="14"/>
  <c r="O382" i="14"/>
  <c r="P382" i="14"/>
  <c r="Q382" i="14"/>
  <c r="R382" i="14"/>
  <c r="S382" i="14"/>
  <c r="T382" i="14"/>
  <c r="O383" i="14"/>
  <c r="P383" i="14"/>
  <c r="Q383" i="14"/>
  <c r="R383" i="14"/>
  <c r="S383" i="14"/>
  <c r="T383" i="14"/>
  <c r="O384" i="14"/>
  <c r="P384" i="14"/>
  <c r="Q384" i="14"/>
  <c r="R384" i="14"/>
  <c r="S384" i="14"/>
  <c r="T384" i="14"/>
  <c r="O385" i="14"/>
  <c r="P385" i="14"/>
  <c r="Q385" i="14"/>
  <c r="R385" i="14"/>
  <c r="S385" i="14"/>
  <c r="T385" i="14"/>
  <c r="O386" i="14"/>
  <c r="P386" i="14"/>
  <c r="Q386" i="14"/>
  <c r="R386" i="14"/>
  <c r="S386" i="14"/>
  <c r="T386" i="14"/>
  <c r="O387" i="14"/>
  <c r="P387" i="14"/>
  <c r="Q387" i="14"/>
  <c r="R387" i="14"/>
  <c r="S387" i="14"/>
  <c r="T387" i="14"/>
  <c r="O388" i="14"/>
  <c r="P388" i="14"/>
  <c r="Q388" i="14"/>
  <c r="R388" i="14"/>
  <c r="S388" i="14"/>
  <c r="T388" i="14"/>
  <c r="O389" i="14"/>
  <c r="P389" i="14"/>
  <c r="Q389" i="14"/>
  <c r="R389" i="14"/>
  <c r="S389" i="14"/>
  <c r="T389" i="14"/>
  <c r="O390" i="14"/>
  <c r="P390" i="14"/>
  <c r="Q390" i="14"/>
  <c r="R390" i="14"/>
  <c r="S390" i="14"/>
  <c r="T390" i="14"/>
  <c r="O391" i="14"/>
  <c r="P391" i="14"/>
  <c r="Q391" i="14"/>
  <c r="R391" i="14"/>
  <c r="S391" i="14"/>
  <c r="T391" i="14"/>
  <c r="O392" i="14"/>
  <c r="P392" i="14"/>
  <c r="Q392" i="14"/>
  <c r="R392" i="14"/>
  <c r="S392" i="14"/>
  <c r="T392" i="14"/>
  <c r="O393" i="14"/>
  <c r="P393" i="14"/>
  <c r="Q393" i="14"/>
  <c r="R393" i="14"/>
  <c r="S393" i="14"/>
  <c r="T393" i="14"/>
  <c r="O394" i="14"/>
  <c r="P394" i="14"/>
  <c r="Q394" i="14"/>
  <c r="R394" i="14"/>
  <c r="S394" i="14"/>
  <c r="T394" i="14"/>
  <c r="O395" i="14"/>
  <c r="P395" i="14"/>
  <c r="Q395" i="14"/>
  <c r="R395" i="14"/>
  <c r="S395" i="14"/>
  <c r="T395" i="14"/>
  <c r="O396" i="14"/>
  <c r="P396" i="14"/>
  <c r="Q396" i="14"/>
  <c r="R396" i="14"/>
  <c r="S396" i="14"/>
  <c r="T396" i="14"/>
  <c r="O397" i="14"/>
  <c r="P397" i="14"/>
  <c r="Q397" i="14"/>
  <c r="R397" i="14"/>
  <c r="S397" i="14"/>
  <c r="T397" i="14"/>
  <c r="O398" i="14"/>
  <c r="P398" i="14"/>
  <c r="Q398" i="14"/>
  <c r="R398" i="14"/>
  <c r="S398" i="14"/>
  <c r="T398" i="14"/>
  <c r="O399" i="14"/>
  <c r="P399" i="14"/>
  <c r="Q399" i="14"/>
  <c r="R399" i="14"/>
  <c r="S399" i="14"/>
  <c r="T399" i="14"/>
  <c r="O400" i="14"/>
  <c r="P400" i="14"/>
  <c r="Q400" i="14"/>
  <c r="R400" i="14"/>
  <c r="S400" i="14"/>
  <c r="T400" i="14"/>
  <c r="O401" i="14"/>
  <c r="P401" i="14"/>
  <c r="Q401" i="14"/>
  <c r="R401" i="14"/>
  <c r="S401" i="14"/>
  <c r="T401" i="14"/>
  <c r="O402" i="14"/>
  <c r="P402" i="14"/>
  <c r="Q402" i="14"/>
  <c r="R402" i="14"/>
  <c r="S402" i="14"/>
  <c r="T402" i="14"/>
  <c r="O403" i="14"/>
  <c r="P403" i="14"/>
  <c r="Q403" i="14"/>
  <c r="R403" i="14"/>
  <c r="S403" i="14"/>
  <c r="T403" i="14"/>
  <c r="O404" i="14"/>
  <c r="P404" i="14"/>
  <c r="Q404" i="14"/>
  <c r="R404" i="14"/>
  <c r="S404" i="14"/>
  <c r="T404" i="14"/>
  <c r="O405" i="14"/>
  <c r="P405" i="14"/>
  <c r="Q405" i="14"/>
  <c r="R405" i="14"/>
  <c r="S405" i="14"/>
  <c r="T405" i="14"/>
  <c r="O406" i="14"/>
  <c r="P406" i="14"/>
  <c r="Q406" i="14"/>
  <c r="R406" i="14"/>
  <c r="S406" i="14"/>
  <c r="T406" i="14"/>
  <c r="O407" i="14"/>
  <c r="P407" i="14"/>
  <c r="Q407" i="14"/>
  <c r="R407" i="14"/>
  <c r="S407" i="14"/>
  <c r="T407" i="14"/>
  <c r="O408" i="14"/>
  <c r="P408" i="14"/>
  <c r="Q408" i="14"/>
  <c r="R408" i="14"/>
  <c r="S408" i="14"/>
  <c r="T408" i="14"/>
  <c r="O409" i="14"/>
  <c r="P409" i="14"/>
  <c r="Q409" i="14"/>
  <c r="R409" i="14"/>
  <c r="S409" i="14"/>
  <c r="T409" i="14"/>
  <c r="O410" i="14"/>
  <c r="P410" i="14"/>
  <c r="Q410" i="14"/>
  <c r="R410" i="14"/>
  <c r="S410" i="14"/>
  <c r="T410" i="14"/>
  <c r="O411" i="14"/>
  <c r="P411" i="14"/>
  <c r="Q411" i="14"/>
  <c r="R411" i="14"/>
  <c r="S411" i="14"/>
  <c r="T411" i="14"/>
  <c r="O412" i="14"/>
  <c r="P412" i="14"/>
  <c r="Q412" i="14"/>
  <c r="R412" i="14"/>
  <c r="S412" i="14"/>
  <c r="T412" i="14"/>
  <c r="O413" i="14"/>
  <c r="P413" i="14"/>
  <c r="Q413" i="14"/>
  <c r="R413" i="14"/>
  <c r="S413" i="14"/>
  <c r="T413" i="14"/>
  <c r="O414" i="14"/>
  <c r="P414" i="14"/>
  <c r="Q414" i="14"/>
  <c r="R414" i="14"/>
  <c r="S414" i="14"/>
  <c r="T414" i="14"/>
  <c r="O415" i="14"/>
  <c r="P415" i="14"/>
  <c r="Q415" i="14"/>
  <c r="R415" i="14"/>
  <c r="S415" i="14"/>
  <c r="T415" i="14"/>
  <c r="O416" i="14"/>
  <c r="P416" i="14"/>
  <c r="Q416" i="14"/>
  <c r="R416" i="14"/>
  <c r="S416" i="14"/>
  <c r="T416" i="14"/>
  <c r="O417" i="14"/>
  <c r="P417" i="14"/>
  <c r="Q417" i="14"/>
  <c r="R417" i="14"/>
  <c r="S417" i="14"/>
  <c r="T417" i="14"/>
  <c r="O418" i="14"/>
  <c r="P418" i="14"/>
  <c r="Q418" i="14"/>
  <c r="R418" i="14"/>
  <c r="S418" i="14"/>
  <c r="T418" i="14"/>
  <c r="O419" i="14"/>
  <c r="P419" i="14"/>
  <c r="Q419" i="14"/>
  <c r="R419" i="14"/>
  <c r="S419" i="14"/>
  <c r="T419" i="14"/>
  <c r="O420" i="14"/>
  <c r="P420" i="14"/>
  <c r="Q420" i="14"/>
  <c r="R420" i="14"/>
  <c r="S420" i="14"/>
  <c r="T420" i="14"/>
  <c r="O421" i="14"/>
  <c r="P421" i="14"/>
  <c r="Q421" i="14"/>
  <c r="R421" i="14"/>
  <c r="S421" i="14"/>
  <c r="T421" i="14"/>
  <c r="O422" i="14"/>
  <c r="P422" i="14"/>
  <c r="Q422" i="14"/>
  <c r="R422" i="14"/>
  <c r="S422" i="14"/>
  <c r="T422" i="14"/>
  <c r="O423" i="14"/>
  <c r="P423" i="14"/>
  <c r="Q423" i="14"/>
  <c r="R423" i="14"/>
  <c r="S423" i="14"/>
  <c r="T423" i="14"/>
  <c r="O424" i="14"/>
  <c r="P424" i="14"/>
  <c r="Q424" i="14"/>
  <c r="R424" i="14"/>
  <c r="S424" i="14"/>
  <c r="T424" i="14"/>
  <c r="O425" i="14"/>
  <c r="P425" i="14"/>
  <c r="Q425" i="14"/>
  <c r="R425" i="14"/>
  <c r="S425" i="14"/>
  <c r="T425" i="14"/>
  <c r="O426" i="14"/>
  <c r="P426" i="14"/>
  <c r="Q426" i="14"/>
  <c r="R426" i="14"/>
  <c r="S426" i="14"/>
  <c r="T426" i="14"/>
  <c r="O427" i="14"/>
  <c r="P427" i="14"/>
  <c r="Q427" i="14"/>
  <c r="R427" i="14"/>
  <c r="S427" i="14"/>
  <c r="T427" i="14"/>
  <c r="O428" i="14"/>
  <c r="P428" i="14"/>
  <c r="Q428" i="14"/>
  <c r="R428" i="14"/>
  <c r="S428" i="14"/>
  <c r="T428" i="14"/>
  <c r="O429" i="14"/>
  <c r="P429" i="14"/>
  <c r="Q429" i="14"/>
  <c r="R429" i="14"/>
  <c r="S429" i="14"/>
  <c r="T429" i="14"/>
  <c r="O430" i="14"/>
  <c r="P430" i="14"/>
  <c r="Q430" i="14"/>
  <c r="R430" i="14"/>
  <c r="S430" i="14"/>
  <c r="T430" i="14"/>
  <c r="O431" i="14"/>
  <c r="P431" i="14"/>
  <c r="Q431" i="14"/>
  <c r="R431" i="14"/>
  <c r="S431" i="14"/>
  <c r="T431" i="14"/>
  <c r="O432" i="14"/>
  <c r="P432" i="14"/>
  <c r="Q432" i="14"/>
  <c r="R432" i="14"/>
  <c r="S432" i="14"/>
  <c r="T432" i="14"/>
  <c r="O433" i="14"/>
  <c r="P433" i="14"/>
  <c r="Q433" i="14"/>
  <c r="R433" i="14"/>
  <c r="S433" i="14"/>
  <c r="T433" i="14"/>
  <c r="O434" i="14"/>
  <c r="P434" i="14"/>
  <c r="Q434" i="14"/>
  <c r="R434" i="14"/>
  <c r="S434" i="14"/>
  <c r="T434" i="14"/>
  <c r="O435" i="14"/>
  <c r="P435" i="14"/>
  <c r="Q435" i="14"/>
  <c r="R435" i="14"/>
  <c r="S435" i="14"/>
  <c r="T435" i="14"/>
  <c r="O436" i="14"/>
  <c r="P436" i="14"/>
  <c r="Q436" i="14"/>
  <c r="R436" i="14"/>
  <c r="S436" i="14"/>
  <c r="T436" i="14"/>
  <c r="O437" i="14"/>
  <c r="P437" i="14"/>
  <c r="Q437" i="14"/>
  <c r="R437" i="14"/>
  <c r="S437" i="14"/>
  <c r="T437" i="14"/>
  <c r="O438" i="14"/>
  <c r="P438" i="14"/>
  <c r="Q438" i="14"/>
  <c r="R438" i="14"/>
  <c r="S438" i="14"/>
  <c r="T438" i="14"/>
  <c r="O439" i="14"/>
  <c r="P439" i="14"/>
  <c r="Q439" i="14"/>
  <c r="R439" i="14"/>
  <c r="S439" i="14"/>
  <c r="T439" i="14"/>
  <c r="O440" i="14"/>
  <c r="P440" i="14"/>
  <c r="Q440" i="14"/>
  <c r="R440" i="14"/>
  <c r="S440" i="14"/>
  <c r="T440" i="14"/>
  <c r="O441" i="14"/>
  <c r="P441" i="14"/>
  <c r="Q441" i="14"/>
  <c r="R441" i="14"/>
  <c r="S441" i="14"/>
  <c r="T441" i="14"/>
  <c r="O442" i="14"/>
  <c r="P442" i="14"/>
  <c r="Q442" i="14"/>
  <c r="R442" i="14"/>
  <c r="S442" i="14"/>
  <c r="T442" i="14"/>
  <c r="O443" i="14"/>
  <c r="P443" i="14"/>
  <c r="Q443" i="14"/>
  <c r="R443" i="14"/>
  <c r="S443" i="14"/>
  <c r="T443" i="14"/>
  <c r="O444" i="14"/>
  <c r="P444" i="14"/>
  <c r="Q444" i="14"/>
  <c r="R444" i="14"/>
  <c r="S444" i="14"/>
  <c r="T444" i="14"/>
  <c r="O445" i="14"/>
  <c r="P445" i="14"/>
  <c r="Q445" i="14"/>
  <c r="R445" i="14"/>
  <c r="S445" i="14"/>
  <c r="T445" i="14"/>
  <c r="O446" i="14"/>
  <c r="P446" i="14"/>
  <c r="Q446" i="14"/>
  <c r="R446" i="14"/>
  <c r="S446" i="14"/>
  <c r="T446" i="14"/>
  <c r="O447" i="14"/>
  <c r="P447" i="14"/>
  <c r="Q447" i="14"/>
  <c r="R447" i="14"/>
  <c r="S447" i="14"/>
  <c r="T447" i="14"/>
  <c r="O448" i="14"/>
  <c r="P448" i="14"/>
  <c r="Q448" i="14"/>
  <c r="R448" i="14"/>
  <c r="S448" i="14"/>
  <c r="T448" i="14"/>
  <c r="O449" i="14"/>
  <c r="P449" i="14"/>
  <c r="Q449" i="14"/>
  <c r="R449" i="14"/>
  <c r="S449" i="14"/>
  <c r="T449" i="14"/>
  <c r="O450" i="14"/>
  <c r="P450" i="14"/>
  <c r="Q450" i="14"/>
  <c r="R450" i="14"/>
  <c r="S450" i="14"/>
  <c r="T450" i="14"/>
  <c r="O451" i="14"/>
  <c r="P451" i="14"/>
  <c r="Q451" i="14"/>
  <c r="R451" i="14"/>
  <c r="S451" i="14"/>
  <c r="T451" i="14"/>
  <c r="O452" i="14"/>
  <c r="P452" i="14"/>
  <c r="Q452" i="14"/>
  <c r="R452" i="14"/>
  <c r="S452" i="14"/>
  <c r="T452" i="14"/>
  <c r="O453" i="14"/>
  <c r="P453" i="14"/>
  <c r="Q453" i="14"/>
  <c r="R453" i="14"/>
  <c r="S453" i="14"/>
  <c r="T453" i="14"/>
  <c r="O454" i="14"/>
  <c r="P454" i="14"/>
  <c r="Q454" i="14"/>
  <c r="R454" i="14"/>
  <c r="S454" i="14"/>
  <c r="T454" i="14"/>
  <c r="O455" i="14"/>
  <c r="P455" i="14"/>
  <c r="Q455" i="14"/>
  <c r="R455" i="14"/>
  <c r="S455" i="14"/>
  <c r="T455" i="14"/>
  <c r="O456" i="14"/>
  <c r="P456" i="14"/>
  <c r="Q456" i="14"/>
  <c r="R456" i="14"/>
  <c r="S456" i="14"/>
  <c r="T456" i="14"/>
  <c r="O457" i="14"/>
  <c r="P457" i="14"/>
  <c r="Q457" i="14"/>
  <c r="R457" i="14"/>
  <c r="S457" i="14"/>
  <c r="T457" i="14"/>
  <c r="O458" i="14"/>
  <c r="P458" i="14"/>
  <c r="Q458" i="14"/>
  <c r="R458" i="14"/>
  <c r="S458" i="14"/>
  <c r="T458" i="14"/>
  <c r="O459" i="14"/>
  <c r="P459" i="14"/>
  <c r="Q459" i="14"/>
  <c r="R459" i="14"/>
  <c r="S459" i="14"/>
  <c r="T459" i="14"/>
  <c r="O460" i="14"/>
  <c r="P460" i="14"/>
  <c r="Q460" i="14"/>
  <c r="R460" i="14"/>
  <c r="S460" i="14"/>
  <c r="T460" i="14"/>
  <c r="O461" i="14"/>
  <c r="P461" i="14"/>
  <c r="Q461" i="14"/>
  <c r="R461" i="14"/>
  <c r="S461" i="14"/>
  <c r="T461" i="14"/>
  <c r="O462" i="14"/>
  <c r="P462" i="14"/>
  <c r="Q462" i="14"/>
  <c r="R462" i="14"/>
  <c r="S462" i="14"/>
  <c r="T462" i="14"/>
  <c r="O463" i="14"/>
  <c r="P463" i="14"/>
  <c r="Q463" i="14"/>
  <c r="R463" i="14"/>
  <c r="S463" i="14"/>
  <c r="T463" i="14"/>
  <c r="O464" i="14"/>
  <c r="P464" i="14"/>
  <c r="Q464" i="14"/>
  <c r="R464" i="14"/>
  <c r="S464" i="14"/>
  <c r="T464" i="14"/>
  <c r="O465" i="14"/>
  <c r="P465" i="14"/>
  <c r="Q465" i="14"/>
  <c r="R465" i="14"/>
  <c r="S465" i="14"/>
  <c r="T465" i="14"/>
  <c r="O466" i="14"/>
  <c r="P466" i="14"/>
  <c r="Q466" i="14"/>
  <c r="R466" i="14"/>
  <c r="S466" i="14"/>
  <c r="T466" i="14"/>
  <c r="O467" i="14"/>
  <c r="P467" i="14"/>
  <c r="Q467" i="14"/>
  <c r="R467" i="14"/>
  <c r="S467" i="14"/>
  <c r="T467" i="14"/>
  <c r="O468" i="14"/>
  <c r="P468" i="14"/>
  <c r="Q468" i="14"/>
  <c r="R468" i="14"/>
  <c r="S468" i="14"/>
  <c r="T468" i="14"/>
  <c r="O469" i="14"/>
  <c r="P469" i="14"/>
  <c r="Q469" i="14"/>
  <c r="R469" i="14"/>
  <c r="S469" i="14"/>
  <c r="T469" i="14"/>
  <c r="O470" i="14"/>
  <c r="P470" i="14"/>
  <c r="Q470" i="14"/>
  <c r="R470" i="14"/>
  <c r="S470" i="14"/>
  <c r="T470" i="14"/>
  <c r="O471" i="14"/>
  <c r="P471" i="14"/>
  <c r="Q471" i="14"/>
  <c r="R471" i="14"/>
  <c r="S471" i="14"/>
  <c r="T471" i="14"/>
  <c r="O472" i="14"/>
  <c r="P472" i="14"/>
  <c r="Q472" i="14"/>
  <c r="R472" i="14"/>
  <c r="S472" i="14"/>
  <c r="T472" i="14"/>
  <c r="O473" i="14"/>
  <c r="P473" i="14"/>
  <c r="Q473" i="14"/>
  <c r="R473" i="14"/>
  <c r="S473" i="14"/>
  <c r="T473" i="14"/>
  <c r="O474" i="14"/>
  <c r="P474" i="14"/>
  <c r="Q474" i="14"/>
  <c r="R474" i="14"/>
  <c r="S474" i="14"/>
  <c r="T474" i="14"/>
  <c r="O475" i="14"/>
  <c r="P475" i="14"/>
  <c r="Q475" i="14"/>
  <c r="R475" i="14"/>
  <c r="S475" i="14"/>
  <c r="T475" i="14"/>
  <c r="O476" i="14"/>
  <c r="P476" i="14"/>
  <c r="Q476" i="14"/>
  <c r="R476" i="14"/>
  <c r="S476" i="14"/>
  <c r="T476" i="14"/>
  <c r="O477" i="14"/>
  <c r="P477" i="14"/>
  <c r="Q477" i="14"/>
  <c r="R477" i="14"/>
  <c r="S477" i="14"/>
  <c r="T477" i="14"/>
  <c r="O478" i="14"/>
  <c r="P478" i="14"/>
  <c r="Q478" i="14"/>
  <c r="R478" i="14"/>
  <c r="S478" i="14"/>
  <c r="T478" i="14"/>
  <c r="O479" i="14"/>
  <c r="P479" i="14"/>
  <c r="Q479" i="14"/>
  <c r="R479" i="14"/>
  <c r="S479" i="14"/>
  <c r="T479" i="14"/>
  <c r="O480" i="14"/>
  <c r="P480" i="14"/>
  <c r="Q480" i="14"/>
  <c r="R480" i="14"/>
  <c r="S480" i="14"/>
  <c r="T480" i="14"/>
  <c r="O481" i="14"/>
  <c r="P481" i="14"/>
  <c r="Q481" i="14"/>
  <c r="R481" i="14"/>
  <c r="S481" i="14"/>
  <c r="T481" i="14"/>
  <c r="O482" i="14"/>
  <c r="P482" i="14"/>
  <c r="Q482" i="14"/>
  <c r="R482" i="14"/>
  <c r="S482" i="14"/>
  <c r="T482" i="14"/>
  <c r="O483" i="14"/>
  <c r="P483" i="14"/>
  <c r="Q483" i="14"/>
  <c r="R483" i="14"/>
  <c r="S483" i="14"/>
  <c r="T483" i="14"/>
  <c r="O484" i="14"/>
  <c r="P484" i="14"/>
  <c r="Q484" i="14"/>
  <c r="R484" i="14"/>
  <c r="S484" i="14"/>
  <c r="T484" i="14"/>
  <c r="O485" i="14"/>
  <c r="P485" i="14"/>
  <c r="Q485" i="14"/>
  <c r="R485" i="14"/>
  <c r="S485" i="14"/>
  <c r="T485" i="14"/>
  <c r="O486" i="14"/>
  <c r="P486" i="14"/>
  <c r="Q486" i="14"/>
  <c r="R486" i="14"/>
  <c r="S486" i="14"/>
  <c r="T486" i="14"/>
  <c r="O487" i="14"/>
  <c r="P487" i="14"/>
  <c r="Q487" i="14"/>
  <c r="R487" i="14"/>
  <c r="S487" i="14"/>
  <c r="T487" i="14"/>
  <c r="O488" i="14"/>
  <c r="P488" i="14"/>
  <c r="Q488" i="14"/>
  <c r="R488" i="14"/>
  <c r="S488" i="14"/>
  <c r="T488" i="14"/>
  <c r="O489" i="14"/>
  <c r="P489" i="14"/>
  <c r="Q489" i="14"/>
  <c r="R489" i="14"/>
  <c r="S489" i="14"/>
  <c r="T489" i="14"/>
  <c r="O490" i="14"/>
  <c r="P490" i="14"/>
  <c r="Q490" i="14"/>
  <c r="R490" i="14"/>
  <c r="S490" i="14"/>
  <c r="T490" i="14"/>
  <c r="O491" i="14"/>
  <c r="P491" i="14"/>
  <c r="Q491" i="14"/>
  <c r="R491" i="14"/>
  <c r="S491" i="14"/>
  <c r="T491" i="14"/>
  <c r="O492" i="14"/>
  <c r="P492" i="14"/>
  <c r="Q492" i="14"/>
  <c r="R492" i="14"/>
  <c r="S492" i="14"/>
  <c r="T492" i="14"/>
  <c r="O493" i="14"/>
  <c r="P493" i="14"/>
  <c r="Q493" i="14"/>
  <c r="R493" i="14"/>
  <c r="S493" i="14"/>
  <c r="T493" i="14"/>
  <c r="O494" i="14"/>
  <c r="P494" i="14"/>
  <c r="Q494" i="14"/>
  <c r="R494" i="14"/>
  <c r="S494" i="14"/>
  <c r="T494" i="14"/>
  <c r="O495" i="14"/>
  <c r="P495" i="14"/>
  <c r="Q495" i="14"/>
  <c r="R495" i="14"/>
  <c r="S495" i="14"/>
  <c r="T495" i="14"/>
  <c r="O496" i="14"/>
  <c r="P496" i="14"/>
  <c r="Q496" i="14"/>
  <c r="R496" i="14"/>
  <c r="S496" i="14"/>
  <c r="T496" i="14"/>
  <c r="O497" i="14"/>
  <c r="P497" i="14"/>
  <c r="Q497" i="14"/>
  <c r="R497" i="14"/>
  <c r="S497" i="14"/>
  <c r="T497" i="14"/>
  <c r="O498" i="14"/>
  <c r="P498" i="14"/>
  <c r="Q498" i="14"/>
  <c r="R498" i="14"/>
  <c r="S498" i="14"/>
  <c r="T498" i="14"/>
  <c r="O499" i="14"/>
  <c r="P499" i="14"/>
  <c r="Q499" i="14"/>
  <c r="R499" i="14"/>
  <c r="S499" i="14"/>
  <c r="T499" i="14"/>
  <c r="O500" i="14"/>
  <c r="P500" i="14"/>
  <c r="Q500" i="14"/>
  <c r="R500" i="14"/>
  <c r="S500" i="14"/>
  <c r="T500" i="14"/>
  <c r="O501" i="14"/>
  <c r="P501" i="14"/>
  <c r="Q501" i="14"/>
  <c r="R501" i="14"/>
  <c r="S501" i="14"/>
  <c r="T501" i="14"/>
  <c r="O502" i="14"/>
  <c r="P502" i="14"/>
  <c r="Q502" i="14"/>
  <c r="R502" i="14"/>
  <c r="S502" i="14"/>
  <c r="T502" i="14"/>
  <c r="O503" i="14"/>
  <c r="P503" i="14"/>
  <c r="Q503" i="14"/>
  <c r="R503" i="14"/>
  <c r="S503" i="14"/>
  <c r="T503" i="14"/>
  <c r="O504" i="14"/>
  <c r="P504" i="14"/>
  <c r="Q504" i="14"/>
  <c r="R504" i="14"/>
  <c r="S504" i="14"/>
  <c r="T504" i="14"/>
  <c r="O505" i="14"/>
  <c r="P505" i="14"/>
  <c r="Q505" i="14"/>
  <c r="R505" i="14"/>
  <c r="S505" i="14"/>
  <c r="T505" i="14"/>
  <c r="O506" i="14"/>
  <c r="P506" i="14"/>
  <c r="Q506" i="14"/>
  <c r="R506" i="14"/>
  <c r="S506" i="14"/>
  <c r="T506" i="14"/>
  <c r="O507" i="14"/>
  <c r="P507" i="14"/>
  <c r="Q507" i="14"/>
  <c r="R507" i="14"/>
  <c r="S507" i="14"/>
  <c r="T507" i="14"/>
  <c r="O508" i="14"/>
  <c r="P508" i="14"/>
  <c r="Q508" i="14"/>
  <c r="R508" i="14"/>
  <c r="S508" i="14"/>
  <c r="T508" i="14"/>
  <c r="O509" i="14"/>
  <c r="P509" i="14"/>
  <c r="Q509" i="14"/>
  <c r="R509" i="14"/>
  <c r="S509" i="14"/>
  <c r="T509" i="14"/>
  <c r="O510" i="14"/>
  <c r="P510" i="14"/>
  <c r="Q510" i="14"/>
  <c r="R510" i="14"/>
  <c r="S510" i="14"/>
  <c r="T510" i="14"/>
  <c r="O511" i="14"/>
  <c r="P511" i="14"/>
  <c r="Q511" i="14"/>
  <c r="R511" i="14"/>
  <c r="S511" i="14"/>
  <c r="T511" i="14"/>
  <c r="O512" i="14"/>
  <c r="P512" i="14"/>
  <c r="Q512" i="14"/>
  <c r="R512" i="14"/>
  <c r="S512" i="14"/>
  <c r="T512" i="14"/>
  <c r="O513" i="14"/>
  <c r="P513" i="14"/>
  <c r="Q513" i="14"/>
  <c r="R513" i="14"/>
  <c r="S513" i="14"/>
  <c r="T513" i="14"/>
  <c r="O514" i="14"/>
  <c r="P514" i="14"/>
  <c r="Q514" i="14"/>
  <c r="R514" i="14"/>
  <c r="S514" i="14"/>
  <c r="T514" i="14"/>
  <c r="O515" i="14"/>
  <c r="P515" i="14"/>
  <c r="Q515" i="14"/>
  <c r="R515" i="14"/>
  <c r="S515" i="14"/>
  <c r="T515" i="14"/>
  <c r="O516" i="14"/>
  <c r="P516" i="14"/>
  <c r="Q516" i="14"/>
  <c r="R516" i="14"/>
  <c r="S516" i="14"/>
  <c r="T516" i="14"/>
  <c r="O517" i="14"/>
  <c r="P517" i="14"/>
  <c r="Q517" i="14"/>
  <c r="R517" i="14"/>
  <c r="S517" i="14"/>
  <c r="T517" i="14"/>
  <c r="O518" i="14"/>
  <c r="P518" i="14"/>
  <c r="Q518" i="14"/>
  <c r="R518" i="14"/>
  <c r="S518" i="14"/>
  <c r="T518" i="14"/>
  <c r="O519" i="14"/>
  <c r="P519" i="14"/>
  <c r="Q519" i="14"/>
  <c r="R519" i="14"/>
  <c r="S519" i="14"/>
  <c r="T519" i="14"/>
  <c r="O520" i="14"/>
  <c r="P520" i="14"/>
  <c r="Q520" i="14"/>
  <c r="R520" i="14"/>
  <c r="S520" i="14"/>
  <c r="T520" i="14"/>
  <c r="O521" i="14"/>
  <c r="P521" i="14"/>
  <c r="Q521" i="14"/>
  <c r="R521" i="14"/>
  <c r="S521" i="14"/>
  <c r="T521" i="14"/>
  <c r="O522" i="14"/>
  <c r="P522" i="14"/>
  <c r="Q522" i="14"/>
  <c r="R522" i="14"/>
  <c r="S522" i="14"/>
  <c r="T522" i="14"/>
  <c r="O523" i="14"/>
  <c r="P523" i="14"/>
  <c r="Q523" i="14"/>
  <c r="R523" i="14"/>
  <c r="S523" i="14"/>
  <c r="T523" i="14"/>
  <c r="O524" i="14"/>
  <c r="P524" i="14"/>
  <c r="Q524" i="14"/>
  <c r="R524" i="14"/>
  <c r="S524" i="14"/>
  <c r="T524" i="14"/>
  <c r="O525" i="14"/>
  <c r="P525" i="14"/>
  <c r="Q525" i="14"/>
  <c r="R525" i="14"/>
  <c r="S525" i="14"/>
  <c r="T525" i="14"/>
  <c r="O526" i="14"/>
  <c r="P526" i="14"/>
  <c r="Q526" i="14"/>
  <c r="R526" i="14"/>
  <c r="S526" i="14"/>
  <c r="T526" i="14"/>
  <c r="O527" i="14"/>
  <c r="P527" i="14"/>
  <c r="Q527" i="14"/>
  <c r="R527" i="14"/>
  <c r="S527" i="14"/>
  <c r="T527" i="14"/>
  <c r="O528" i="14"/>
  <c r="P528" i="14"/>
  <c r="Q528" i="14"/>
  <c r="R528" i="14"/>
  <c r="S528" i="14"/>
  <c r="T528" i="14"/>
  <c r="O529" i="14"/>
  <c r="P529" i="14"/>
  <c r="Q529" i="14"/>
  <c r="R529" i="14"/>
  <c r="S529" i="14"/>
  <c r="T529" i="14"/>
  <c r="O530" i="14"/>
  <c r="P530" i="14"/>
  <c r="Q530" i="14"/>
  <c r="R530" i="14"/>
  <c r="S530" i="14"/>
  <c r="T530" i="14"/>
  <c r="O531" i="14"/>
  <c r="P531" i="14"/>
  <c r="Q531" i="14"/>
  <c r="R531" i="14"/>
  <c r="S531" i="14"/>
  <c r="T531" i="14"/>
  <c r="O532" i="14"/>
  <c r="P532" i="14"/>
  <c r="Q532" i="14"/>
  <c r="R532" i="14"/>
  <c r="S532" i="14"/>
  <c r="T532" i="14"/>
  <c r="O533" i="14"/>
  <c r="P533" i="14"/>
  <c r="Q533" i="14"/>
  <c r="R533" i="14"/>
  <c r="S533" i="14"/>
  <c r="T533" i="14"/>
  <c r="O534" i="14"/>
  <c r="P534" i="14"/>
  <c r="Q534" i="14"/>
  <c r="R534" i="14"/>
  <c r="S534" i="14"/>
  <c r="T534" i="14"/>
  <c r="O535" i="14"/>
  <c r="P535" i="14"/>
  <c r="Q535" i="14"/>
  <c r="R535" i="14"/>
  <c r="S535" i="14"/>
  <c r="T535" i="14"/>
  <c r="O536" i="14"/>
  <c r="P536" i="14"/>
  <c r="Q536" i="14"/>
  <c r="R536" i="14"/>
  <c r="S536" i="14"/>
  <c r="T536" i="14"/>
  <c r="O537" i="14"/>
  <c r="P537" i="14"/>
  <c r="Q537" i="14"/>
  <c r="R537" i="14"/>
  <c r="S537" i="14"/>
  <c r="T537" i="14"/>
  <c r="O538" i="14"/>
  <c r="P538" i="14"/>
  <c r="Q538" i="14"/>
  <c r="R538" i="14"/>
  <c r="S538" i="14"/>
  <c r="T538" i="14"/>
  <c r="O539" i="14"/>
  <c r="P539" i="14"/>
  <c r="Q539" i="14"/>
  <c r="R539" i="14"/>
  <c r="S539" i="14"/>
  <c r="T539" i="14"/>
  <c r="O540" i="14"/>
  <c r="P540" i="14"/>
  <c r="Q540" i="14"/>
  <c r="R540" i="14"/>
  <c r="S540" i="14"/>
  <c r="T540" i="14"/>
  <c r="O541" i="14"/>
  <c r="P541" i="14"/>
  <c r="Q541" i="14"/>
  <c r="R541" i="14"/>
  <c r="S541" i="14"/>
  <c r="T541" i="14"/>
  <c r="O542" i="14"/>
  <c r="P542" i="14"/>
  <c r="Q542" i="14"/>
  <c r="R542" i="14"/>
  <c r="S542" i="14"/>
  <c r="T542" i="14"/>
  <c r="O543" i="14"/>
  <c r="P543" i="14"/>
  <c r="Q543" i="14"/>
  <c r="R543" i="14"/>
  <c r="S543" i="14"/>
  <c r="T543" i="14"/>
  <c r="O544" i="14"/>
  <c r="P544" i="14"/>
  <c r="Q544" i="14"/>
  <c r="R544" i="14"/>
  <c r="S544" i="14"/>
  <c r="T544" i="14"/>
  <c r="O545" i="14"/>
  <c r="P545" i="14"/>
  <c r="Q545" i="14"/>
  <c r="R545" i="14"/>
  <c r="S545" i="14"/>
  <c r="T545" i="14"/>
  <c r="O546" i="14"/>
  <c r="P546" i="14"/>
  <c r="Q546" i="14"/>
  <c r="R546" i="14"/>
  <c r="S546" i="14"/>
  <c r="T546" i="14"/>
  <c r="O547" i="14"/>
  <c r="P547" i="14"/>
  <c r="Q547" i="14"/>
  <c r="R547" i="14"/>
  <c r="S547" i="14"/>
  <c r="T547" i="14"/>
  <c r="O548" i="14"/>
  <c r="P548" i="14"/>
  <c r="Q548" i="14"/>
  <c r="R548" i="14"/>
  <c r="S548" i="14"/>
  <c r="T548" i="14"/>
  <c r="O549" i="14"/>
  <c r="P549" i="14"/>
  <c r="Q549" i="14"/>
  <c r="R549" i="14"/>
  <c r="S549" i="14"/>
  <c r="T549" i="14"/>
  <c r="O550" i="14"/>
  <c r="P550" i="14"/>
  <c r="Q550" i="14"/>
  <c r="R550" i="14"/>
  <c r="S550" i="14"/>
  <c r="T550" i="14"/>
  <c r="O551" i="14"/>
  <c r="P551" i="14"/>
  <c r="Q551" i="14"/>
  <c r="R551" i="14"/>
  <c r="S551" i="14"/>
  <c r="T551" i="14"/>
  <c r="O552" i="14"/>
  <c r="P552" i="14"/>
  <c r="Q552" i="14"/>
  <c r="R552" i="14"/>
  <c r="S552" i="14"/>
  <c r="T552" i="14"/>
  <c r="O553" i="14"/>
  <c r="P553" i="14"/>
  <c r="Q553" i="14"/>
  <c r="R553" i="14"/>
  <c r="S553" i="14"/>
  <c r="T553" i="14"/>
  <c r="O554" i="14"/>
  <c r="P554" i="14"/>
  <c r="Q554" i="14"/>
  <c r="R554" i="14"/>
  <c r="S554" i="14"/>
  <c r="T554" i="14"/>
  <c r="O555" i="14"/>
  <c r="P555" i="14"/>
  <c r="Q555" i="14"/>
  <c r="R555" i="14"/>
  <c r="S555" i="14"/>
  <c r="T555" i="14"/>
  <c r="O556" i="14"/>
  <c r="P556" i="14"/>
  <c r="Q556" i="14"/>
  <c r="R556" i="14"/>
  <c r="S556" i="14"/>
  <c r="T556" i="14"/>
  <c r="O557" i="14"/>
  <c r="P557" i="14"/>
  <c r="Q557" i="14"/>
  <c r="R557" i="14"/>
  <c r="S557" i="14"/>
  <c r="T557" i="14"/>
  <c r="O558" i="14"/>
  <c r="P558" i="14"/>
  <c r="Q558" i="14"/>
  <c r="R558" i="14"/>
  <c r="S558" i="14"/>
  <c r="T558" i="14"/>
  <c r="O559" i="14"/>
  <c r="P559" i="14"/>
  <c r="Q559" i="14"/>
  <c r="R559" i="14"/>
  <c r="S559" i="14"/>
  <c r="T559" i="14"/>
  <c r="O560" i="14"/>
  <c r="P560" i="14"/>
  <c r="Q560" i="14"/>
  <c r="R560" i="14"/>
  <c r="S560" i="14"/>
  <c r="T560" i="14"/>
  <c r="O561" i="14"/>
  <c r="P561" i="14"/>
  <c r="Q561" i="14"/>
  <c r="R561" i="14"/>
  <c r="S561" i="14"/>
  <c r="T561" i="14"/>
  <c r="O562" i="14"/>
  <c r="P562" i="14"/>
  <c r="Q562" i="14"/>
  <c r="R562" i="14"/>
  <c r="S562" i="14"/>
  <c r="T562" i="14"/>
  <c r="O563" i="14"/>
  <c r="P563" i="14"/>
  <c r="Q563" i="14"/>
  <c r="R563" i="14"/>
  <c r="S563" i="14"/>
  <c r="T563" i="14"/>
  <c r="O564" i="14"/>
  <c r="P564" i="14"/>
  <c r="Q564" i="14"/>
  <c r="R564" i="14"/>
  <c r="S564" i="14"/>
  <c r="T564" i="14"/>
  <c r="O565" i="14"/>
  <c r="P565" i="14"/>
  <c r="Q565" i="14"/>
  <c r="R565" i="14"/>
  <c r="S565" i="14"/>
  <c r="T565" i="14"/>
  <c r="O566" i="14"/>
  <c r="P566" i="14"/>
  <c r="Q566" i="14"/>
  <c r="R566" i="14"/>
  <c r="S566" i="14"/>
  <c r="T566" i="14"/>
  <c r="O567" i="14"/>
  <c r="P567" i="14"/>
  <c r="Q567" i="14"/>
  <c r="R567" i="14"/>
  <c r="S567" i="14"/>
  <c r="T567" i="14"/>
  <c r="O568" i="14"/>
  <c r="P568" i="14"/>
  <c r="Q568" i="14"/>
  <c r="R568" i="14"/>
  <c r="S568" i="14"/>
  <c r="T568" i="14"/>
  <c r="O569" i="14"/>
  <c r="P569" i="14"/>
  <c r="Q569" i="14"/>
  <c r="R569" i="14"/>
  <c r="S569" i="14"/>
  <c r="T569" i="14"/>
  <c r="O570" i="14"/>
  <c r="P570" i="14"/>
  <c r="Q570" i="14"/>
  <c r="R570" i="14"/>
  <c r="S570" i="14"/>
  <c r="T570" i="14"/>
  <c r="O571" i="14"/>
  <c r="P571" i="14"/>
  <c r="Q571" i="14"/>
  <c r="R571" i="14"/>
  <c r="S571" i="14"/>
  <c r="T571" i="14"/>
  <c r="O572" i="14"/>
  <c r="P572" i="14"/>
  <c r="Q572" i="14"/>
  <c r="R572" i="14"/>
  <c r="S572" i="14"/>
  <c r="T572" i="14"/>
  <c r="O573" i="14"/>
  <c r="P573" i="14"/>
  <c r="Q573" i="14"/>
  <c r="R573" i="14"/>
  <c r="S573" i="14"/>
  <c r="T573" i="14"/>
  <c r="O574" i="14"/>
  <c r="P574" i="14"/>
  <c r="Q574" i="14"/>
  <c r="R574" i="14"/>
  <c r="S574" i="14"/>
  <c r="T574" i="14"/>
  <c r="O575" i="14"/>
  <c r="P575" i="14"/>
  <c r="Q575" i="14"/>
  <c r="R575" i="14"/>
  <c r="S575" i="14"/>
  <c r="T575" i="14"/>
  <c r="O576" i="14"/>
  <c r="P576" i="14"/>
  <c r="Q576" i="14"/>
  <c r="R576" i="14"/>
  <c r="S576" i="14"/>
  <c r="T576" i="14"/>
  <c r="O577" i="14"/>
  <c r="P577" i="14"/>
  <c r="Q577" i="14"/>
  <c r="R577" i="14"/>
  <c r="S577" i="14"/>
  <c r="T577" i="14"/>
  <c r="O578" i="14"/>
  <c r="P578" i="14"/>
  <c r="Q578" i="14"/>
  <c r="R578" i="14"/>
  <c r="S578" i="14"/>
  <c r="T578" i="14"/>
  <c r="O579" i="14"/>
  <c r="P579" i="14"/>
  <c r="Q579" i="14"/>
  <c r="R579" i="14"/>
  <c r="S579" i="14"/>
  <c r="T579" i="14"/>
  <c r="O580" i="14"/>
  <c r="P580" i="14"/>
  <c r="Q580" i="14"/>
  <c r="R580" i="14"/>
  <c r="S580" i="14"/>
  <c r="T580" i="14"/>
  <c r="O581" i="14"/>
  <c r="P581" i="14"/>
  <c r="Q581" i="14"/>
  <c r="R581" i="14"/>
  <c r="S581" i="14"/>
  <c r="T581" i="14"/>
  <c r="O582" i="14"/>
  <c r="P582" i="14"/>
  <c r="Q582" i="14"/>
  <c r="R582" i="14"/>
  <c r="S582" i="14"/>
  <c r="T582" i="14"/>
  <c r="O583" i="14"/>
  <c r="P583" i="14"/>
  <c r="Q583" i="14"/>
  <c r="R583" i="14"/>
  <c r="S583" i="14"/>
  <c r="T583" i="14"/>
  <c r="O584" i="14"/>
  <c r="P584" i="14"/>
  <c r="Q584" i="14"/>
  <c r="R584" i="14"/>
  <c r="S584" i="14"/>
  <c r="T584" i="14"/>
  <c r="O585" i="14"/>
  <c r="P585" i="14"/>
  <c r="Q585" i="14"/>
  <c r="R585" i="14"/>
  <c r="S585" i="14"/>
  <c r="T585" i="14"/>
  <c r="O586" i="14"/>
  <c r="P586" i="14"/>
  <c r="Q586" i="14"/>
  <c r="R586" i="14"/>
  <c r="S586" i="14"/>
  <c r="T586" i="14"/>
  <c r="O587" i="14"/>
  <c r="P587" i="14"/>
  <c r="Q587" i="14"/>
  <c r="R587" i="14"/>
  <c r="S587" i="14"/>
  <c r="T587" i="14"/>
  <c r="O588" i="14"/>
  <c r="P588" i="14"/>
  <c r="Q588" i="14"/>
  <c r="R588" i="14"/>
  <c r="S588" i="14"/>
  <c r="T588" i="14"/>
  <c r="O589" i="14"/>
  <c r="P589" i="14"/>
  <c r="Q589" i="14"/>
  <c r="R589" i="14"/>
  <c r="S589" i="14"/>
  <c r="T589" i="14"/>
  <c r="O590" i="14"/>
  <c r="P590" i="14"/>
  <c r="Q590" i="14"/>
  <c r="R590" i="14"/>
  <c r="S590" i="14"/>
  <c r="T590" i="14"/>
  <c r="O591" i="14"/>
  <c r="P591" i="14"/>
  <c r="Q591" i="14"/>
  <c r="R591" i="14"/>
  <c r="S591" i="14"/>
  <c r="T591" i="14"/>
  <c r="O592" i="14"/>
  <c r="P592" i="14"/>
  <c r="Q592" i="14"/>
  <c r="R592" i="14"/>
  <c r="S592" i="14"/>
  <c r="T592" i="14"/>
  <c r="O593" i="14"/>
  <c r="P593" i="14"/>
  <c r="Q593" i="14"/>
  <c r="R593" i="14"/>
  <c r="S593" i="14"/>
  <c r="T593" i="14"/>
  <c r="O594" i="14"/>
  <c r="P594" i="14"/>
  <c r="Q594" i="14"/>
  <c r="R594" i="14"/>
  <c r="S594" i="14"/>
  <c r="T594" i="14"/>
  <c r="O595" i="14"/>
  <c r="P595" i="14"/>
  <c r="Q595" i="14"/>
  <c r="R595" i="14"/>
  <c r="S595" i="14"/>
  <c r="T595" i="14"/>
  <c r="O596" i="14"/>
  <c r="P596" i="14"/>
  <c r="Q596" i="14"/>
  <c r="R596" i="14"/>
  <c r="S596" i="14"/>
  <c r="T596" i="14"/>
  <c r="O597" i="14"/>
  <c r="P597" i="14"/>
  <c r="Q597" i="14"/>
  <c r="R597" i="14"/>
  <c r="S597" i="14"/>
  <c r="T597" i="14"/>
  <c r="O598" i="14"/>
  <c r="P598" i="14"/>
  <c r="Q598" i="14"/>
  <c r="R598" i="14"/>
  <c r="S598" i="14"/>
  <c r="T598" i="14"/>
  <c r="O599" i="14"/>
  <c r="P599" i="14"/>
  <c r="Q599" i="14"/>
  <c r="R599" i="14"/>
  <c r="S599" i="14"/>
  <c r="T599" i="14"/>
  <c r="O600" i="14"/>
  <c r="P600" i="14"/>
  <c r="Q600" i="14"/>
  <c r="R600" i="14"/>
  <c r="S600" i="14"/>
  <c r="T600" i="14"/>
  <c r="O601" i="14"/>
  <c r="P601" i="14"/>
  <c r="Q601" i="14"/>
  <c r="R601" i="14"/>
  <c r="S601" i="14"/>
  <c r="T601" i="14"/>
  <c r="O602" i="14"/>
  <c r="P602" i="14"/>
  <c r="Q602" i="14"/>
  <c r="R602" i="14"/>
  <c r="S602" i="14"/>
  <c r="T602" i="14"/>
  <c r="O603" i="14"/>
  <c r="P603" i="14"/>
  <c r="Q603" i="14"/>
  <c r="R603" i="14"/>
  <c r="S603" i="14"/>
  <c r="T603" i="14"/>
  <c r="O604" i="14"/>
  <c r="P604" i="14"/>
  <c r="Q604" i="14"/>
  <c r="R604" i="14"/>
  <c r="S604" i="14"/>
  <c r="T604" i="14"/>
  <c r="O605" i="14"/>
  <c r="P605" i="14"/>
  <c r="Q605" i="14"/>
  <c r="R605" i="14"/>
  <c r="S605" i="14"/>
  <c r="T605" i="14"/>
  <c r="O606" i="14"/>
  <c r="P606" i="14"/>
  <c r="Q606" i="14"/>
  <c r="R606" i="14"/>
  <c r="S606" i="14"/>
  <c r="T606" i="14"/>
  <c r="O607" i="14"/>
  <c r="P607" i="14"/>
  <c r="Q607" i="14"/>
  <c r="R607" i="14"/>
  <c r="S607" i="14"/>
  <c r="T607" i="14"/>
  <c r="O608" i="14"/>
  <c r="P608" i="14"/>
  <c r="Q608" i="14"/>
  <c r="R608" i="14"/>
  <c r="S608" i="14"/>
  <c r="T608" i="14"/>
  <c r="O609" i="14"/>
  <c r="P609" i="14"/>
  <c r="Q609" i="14"/>
  <c r="R609" i="14"/>
  <c r="S609" i="14"/>
  <c r="T609" i="14"/>
  <c r="O610" i="14"/>
  <c r="P610" i="14"/>
  <c r="Q610" i="14"/>
  <c r="R610" i="14"/>
  <c r="S610" i="14"/>
  <c r="T610" i="14"/>
  <c r="O611" i="14"/>
  <c r="P611" i="14"/>
  <c r="Q611" i="14"/>
  <c r="R611" i="14"/>
  <c r="S611" i="14"/>
  <c r="T611" i="14"/>
  <c r="O612" i="14"/>
  <c r="P612" i="14"/>
  <c r="Q612" i="14"/>
  <c r="R612" i="14"/>
  <c r="S612" i="14"/>
  <c r="T612" i="14"/>
  <c r="O613" i="14"/>
  <c r="P613" i="14"/>
  <c r="Q613" i="14"/>
  <c r="R613" i="14"/>
  <c r="S613" i="14"/>
  <c r="T613" i="14"/>
  <c r="O614" i="14"/>
  <c r="P614" i="14"/>
  <c r="Q614" i="14"/>
  <c r="R614" i="14"/>
  <c r="S614" i="14"/>
  <c r="T614" i="14"/>
  <c r="O615" i="14"/>
  <c r="P615" i="14"/>
  <c r="Q615" i="14"/>
  <c r="R615" i="14"/>
  <c r="S615" i="14"/>
  <c r="T615" i="14"/>
  <c r="O616" i="14"/>
  <c r="P616" i="14"/>
  <c r="Q616" i="14"/>
  <c r="R616" i="14"/>
  <c r="S616" i="14"/>
  <c r="T616" i="14"/>
  <c r="O617" i="14"/>
  <c r="P617" i="14"/>
  <c r="Q617" i="14"/>
  <c r="R617" i="14"/>
  <c r="S617" i="14"/>
  <c r="T617" i="14"/>
  <c r="O618" i="14"/>
  <c r="P618" i="14"/>
  <c r="Q618" i="14"/>
  <c r="R618" i="14"/>
  <c r="S618" i="14"/>
  <c r="T618" i="14"/>
  <c r="O619" i="14"/>
  <c r="P619" i="14"/>
  <c r="Q619" i="14"/>
  <c r="R619" i="14"/>
  <c r="S619" i="14"/>
  <c r="T619" i="14"/>
  <c r="O620" i="14"/>
  <c r="P620" i="14"/>
  <c r="Q620" i="14"/>
  <c r="R620" i="14"/>
  <c r="S620" i="14"/>
  <c r="T620" i="14"/>
  <c r="O621" i="14"/>
  <c r="P621" i="14"/>
  <c r="Q621" i="14"/>
  <c r="R621" i="14"/>
  <c r="S621" i="14"/>
  <c r="T621" i="14"/>
  <c r="O622" i="14"/>
  <c r="P622" i="14"/>
  <c r="Q622" i="14"/>
  <c r="R622" i="14"/>
  <c r="S622" i="14"/>
  <c r="T622" i="14"/>
  <c r="O623" i="14"/>
  <c r="P623" i="14"/>
  <c r="Q623" i="14"/>
  <c r="R623" i="14"/>
  <c r="S623" i="14"/>
  <c r="T623" i="14"/>
  <c r="O624" i="14"/>
  <c r="P624" i="14"/>
  <c r="Q624" i="14"/>
  <c r="R624" i="14"/>
  <c r="S624" i="14"/>
  <c r="T624" i="14"/>
  <c r="O625" i="14"/>
  <c r="P625" i="14"/>
  <c r="Q625" i="14"/>
  <c r="R625" i="14"/>
  <c r="S625" i="14"/>
  <c r="T625" i="14"/>
  <c r="O626" i="14"/>
  <c r="P626" i="14"/>
  <c r="Q626" i="14"/>
  <c r="R626" i="14"/>
  <c r="S626" i="14"/>
  <c r="T626" i="14"/>
  <c r="O627" i="14"/>
  <c r="P627" i="14"/>
  <c r="Q627" i="14"/>
  <c r="R627" i="14"/>
  <c r="S627" i="14"/>
  <c r="T627" i="14"/>
  <c r="O628" i="14"/>
  <c r="P628" i="14"/>
  <c r="Q628" i="14"/>
  <c r="R628" i="14"/>
  <c r="S628" i="14"/>
  <c r="T628" i="14"/>
  <c r="O629" i="14"/>
  <c r="P629" i="14"/>
  <c r="Q629" i="14"/>
  <c r="R629" i="14"/>
  <c r="S629" i="14"/>
  <c r="T629" i="14"/>
  <c r="O630" i="14"/>
  <c r="P630" i="14"/>
  <c r="Q630" i="14"/>
  <c r="R630" i="14"/>
  <c r="S630" i="14"/>
  <c r="T630" i="14"/>
  <c r="O631" i="14"/>
  <c r="P631" i="14"/>
  <c r="Q631" i="14"/>
  <c r="R631" i="14"/>
  <c r="S631" i="14"/>
  <c r="T631" i="14"/>
  <c r="O632" i="14"/>
  <c r="P632" i="14"/>
  <c r="Q632" i="14"/>
  <c r="R632" i="14"/>
  <c r="S632" i="14"/>
  <c r="T632" i="14"/>
  <c r="O633" i="14"/>
  <c r="P633" i="14"/>
  <c r="Q633" i="14"/>
  <c r="R633" i="14"/>
  <c r="S633" i="14"/>
  <c r="T633" i="14"/>
  <c r="O634" i="14"/>
  <c r="P634" i="14"/>
  <c r="Q634" i="14"/>
  <c r="R634" i="14"/>
  <c r="S634" i="14"/>
  <c r="T634" i="14"/>
  <c r="O635" i="14"/>
  <c r="P635" i="14"/>
  <c r="Q635" i="14"/>
  <c r="R635" i="14"/>
  <c r="S635" i="14"/>
  <c r="T635" i="14"/>
  <c r="O636" i="14"/>
  <c r="P636" i="14"/>
  <c r="Q636" i="14"/>
  <c r="R636" i="14"/>
  <c r="S636" i="14"/>
  <c r="T636" i="14"/>
  <c r="O637" i="14"/>
  <c r="P637" i="14"/>
  <c r="Q637" i="14"/>
  <c r="R637" i="14"/>
  <c r="S637" i="14"/>
  <c r="T637" i="14"/>
  <c r="O638" i="14"/>
  <c r="P638" i="14"/>
  <c r="Q638" i="14"/>
  <c r="R638" i="14"/>
  <c r="S638" i="14"/>
  <c r="T638" i="14"/>
  <c r="O639" i="14"/>
  <c r="P639" i="14"/>
  <c r="Q639" i="14"/>
  <c r="R639" i="14"/>
  <c r="S639" i="14"/>
  <c r="T639" i="14"/>
  <c r="O640" i="14"/>
  <c r="P640" i="14"/>
  <c r="Q640" i="14"/>
  <c r="R640" i="14"/>
  <c r="S640" i="14"/>
  <c r="T640" i="14"/>
  <c r="O641" i="14"/>
  <c r="P641" i="14"/>
  <c r="Q641" i="14"/>
  <c r="R641" i="14"/>
  <c r="S641" i="14"/>
  <c r="T641" i="14"/>
  <c r="O642" i="14"/>
  <c r="P642" i="14"/>
  <c r="Q642" i="14"/>
  <c r="R642" i="14"/>
  <c r="S642" i="14"/>
  <c r="T642" i="14"/>
  <c r="O643" i="14"/>
  <c r="P643" i="14"/>
  <c r="Q643" i="14"/>
  <c r="R643" i="14"/>
  <c r="S643" i="14"/>
  <c r="T643" i="14"/>
  <c r="O644" i="14"/>
  <c r="P644" i="14"/>
  <c r="Q644" i="14"/>
  <c r="R644" i="14"/>
  <c r="S644" i="14"/>
  <c r="T644" i="14"/>
  <c r="O645" i="14"/>
  <c r="P645" i="14"/>
  <c r="Q645" i="14"/>
  <c r="R645" i="14"/>
  <c r="S645" i="14"/>
  <c r="T645" i="14"/>
  <c r="O646" i="14"/>
  <c r="P646" i="14"/>
  <c r="Q646" i="14"/>
  <c r="R646" i="14"/>
  <c r="S646" i="14"/>
  <c r="T646" i="14"/>
  <c r="O647" i="14"/>
  <c r="P647" i="14"/>
  <c r="Q647" i="14"/>
  <c r="R647" i="14"/>
  <c r="S647" i="14"/>
  <c r="T647" i="14"/>
  <c r="O648" i="14"/>
  <c r="P648" i="14"/>
  <c r="Q648" i="14"/>
  <c r="R648" i="14"/>
  <c r="S648" i="14"/>
  <c r="T648" i="14"/>
  <c r="O649" i="14"/>
  <c r="P649" i="14"/>
  <c r="Q649" i="14"/>
  <c r="R649" i="14"/>
  <c r="S649" i="14"/>
  <c r="T649" i="14"/>
  <c r="O650" i="14"/>
  <c r="P650" i="14"/>
  <c r="Q650" i="14"/>
  <c r="R650" i="14"/>
  <c r="S650" i="14"/>
  <c r="T650" i="14"/>
  <c r="O651" i="14"/>
  <c r="P651" i="14"/>
  <c r="Q651" i="14"/>
  <c r="R651" i="14"/>
  <c r="S651" i="14"/>
  <c r="T651" i="14"/>
  <c r="O652" i="14"/>
  <c r="P652" i="14"/>
  <c r="Q652" i="14"/>
  <c r="R652" i="14"/>
  <c r="S652" i="14"/>
  <c r="T652" i="14"/>
  <c r="O653" i="14"/>
  <c r="P653" i="14"/>
  <c r="Q653" i="14"/>
  <c r="R653" i="14"/>
  <c r="S653" i="14"/>
  <c r="T653" i="14"/>
  <c r="O654" i="14"/>
  <c r="P654" i="14"/>
  <c r="Q654" i="14"/>
  <c r="R654" i="14"/>
  <c r="S654" i="14"/>
  <c r="T654" i="14"/>
  <c r="O655" i="14"/>
  <c r="P655" i="14"/>
  <c r="Q655" i="14"/>
  <c r="R655" i="14"/>
  <c r="S655" i="14"/>
  <c r="T655" i="14"/>
  <c r="O656" i="14"/>
  <c r="P656" i="14"/>
  <c r="Q656" i="14"/>
  <c r="R656" i="14"/>
  <c r="S656" i="14"/>
  <c r="T656" i="14"/>
  <c r="O657" i="14"/>
  <c r="P657" i="14"/>
  <c r="Q657" i="14"/>
  <c r="R657" i="14"/>
  <c r="S657" i="14"/>
  <c r="T657" i="14"/>
  <c r="O658" i="14"/>
  <c r="P658" i="14"/>
  <c r="Q658" i="14"/>
  <c r="R658" i="14"/>
  <c r="S658" i="14"/>
  <c r="T658" i="14"/>
  <c r="O659" i="14"/>
  <c r="P659" i="14"/>
  <c r="Q659" i="14"/>
  <c r="R659" i="14"/>
  <c r="S659" i="14"/>
  <c r="T659" i="14"/>
  <c r="O660" i="14"/>
  <c r="P660" i="14"/>
  <c r="Q660" i="14"/>
  <c r="R660" i="14"/>
  <c r="S660" i="14"/>
  <c r="T660" i="14"/>
  <c r="O661" i="14"/>
  <c r="P661" i="14"/>
  <c r="Q661" i="14"/>
  <c r="R661" i="14"/>
  <c r="S661" i="14"/>
  <c r="T661" i="14"/>
  <c r="O662" i="14"/>
  <c r="P662" i="14"/>
  <c r="Q662" i="14"/>
  <c r="R662" i="14"/>
  <c r="S662" i="14"/>
  <c r="T662" i="14"/>
  <c r="O663" i="14"/>
  <c r="P663" i="14"/>
  <c r="Q663" i="14"/>
  <c r="R663" i="14"/>
  <c r="S663" i="14"/>
  <c r="T663" i="14"/>
  <c r="O664" i="14"/>
  <c r="P664" i="14"/>
  <c r="Q664" i="14"/>
  <c r="R664" i="14"/>
  <c r="S664" i="14"/>
  <c r="T664" i="14"/>
  <c r="O665" i="14"/>
  <c r="P665" i="14"/>
  <c r="Q665" i="14"/>
  <c r="R665" i="14"/>
  <c r="S665" i="14"/>
  <c r="T665" i="14"/>
  <c r="O666" i="14"/>
  <c r="P666" i="14"/>
  <c r="Q666" i="14"/>
  <c r="R666" i="14"/>
  <c r="S666" i="14"/>
  <c r="T666" i="14"/>
  <c r="O667" i="14"/>
  <c r="P667" i="14"/>
  <c r="Q667" i="14"/>
  <c r="R667" i="14"/>
  <c r="S667" i="14"/>
  <c r="T667" i="14"/>
  <c r="O668" i="14"/>
  <c r="P668" i="14"/>
  <c r="Q668" i="14"/>
  <c r="R668" i="14"/>
  <c r="S668" i="14"/>
  <c r="T668" i="14"/>
  <c r="O669" i="14"/>
  <c r="P669" i="14"/>
  <c r="Q669" i="14"/>
  <c r="R669" i="14"/>
  <c r="S669" i="14"/>
  <c r="T669" i="14"/>
  <c r="O670" i="14"/>
  <c r="P670" i="14"/>
  <c r="Q670" i="14"/>
  <c r="R670" i="14"/>
  <c r="S670" i="14"/>
  <c r="T670" i="14"/>
  <c r="O671" i="14"/>
  <c r="P671" i="14"/>
  <c r="Q671" i="14"/>
  <c r="R671" i="14"/>
  <c r="S671" i="14"/>
  <c r="T671" i="14"/>
  <c r="O672" i="14"/>
  <c r="P672" i="14"/>
  <c r="Q672" i="14"/>
  <c r="R672" i="14"/>
  <c r="S672" i="14"/>
  <c r="T672" i="14"/>
  <c r="O673" i="14"/>
  <c r="P673" i="14"/>
  <c r="Q673" i="14"/>
  <c r="R673" i="14"/>
  <c r="S673" i="14"/>
  <c r="T673" i="14"/>
  <c r="O674" i="14"/>
  <c r="P674" i="14"/>
  <c r="Q674" i="14"/>
  <c r="R674" i="14"/>
  <c r="S674" i="14"/>
  <c r="T674" i="14"/>
  <c r="O675" i="14"/>
  <c r="P675" i="14"/>
  <c r="Q675" i="14"/>
  <c r="R675" i="14"/>
  <c r="S675" i="14"/>
  <c r="T675" i="14"/>
  <c r="O676" i="14"/>
  <c r="P676" i="14"/>
  <c r="Q676" i="14"/>
  <c r="R676" i="14"/>
  <c r="S676" i="14"/>
  <c r="T676" i="14"/>
  <c r="O677" i="14"/>
  <c r="P677" i="14"/>
  <c r="Q677" i="14"/>
  <c r="R677" i="14"/>
  <c r="S677" i="14"/>
  <c r="T677" i="14"/>
  <c r="O678" i="14"/>
  <c r="P678" i="14"/>
  <c r="Q678" i="14"/>
  <c r="R678" i="14"/>
  <c r="S678" i="14"/>
  <c r="T678" i="14"/>
  <c r="O679" i="14"/>
  <c r="P679" i="14"/>
  <c r="Q679" i="14"/>
  <c r="R679" i="14"/>
  <c r="S679" i="14"/>
  <c r="T679" i="14"/>
  <c r="O680" i="14"/>
  <c r="P680" i="14"/>
  <c r="Q680" i="14"/>
  <c r="R680" i="14"/>
  <c r="S680" i="14"/>
  <c r="T680" i="14"/>
  <c r="O681" i="14"/>
  <c r="P681" i="14"/>
  <c r="Q681" i="14"/>
  <c r="R681" i="14"/>
  <c r="S681" i="14"/>
  <c r="T681" i="14"/>
  <c r="O682" i="14"/>
  <c r="P682" i="14"/>
  <c r="Q682" i="14"/>
  <c r="R682" i="14"/>
  <c r="S682" i="14"/>
  <c r="T682" i="14"/>
  <c r="O683" i="14"/>
  <c r="P683" i="14"/>
  <c r="Q683" i="14"/>
  <c r="R683" i="14"/>
  <c r="S683" i="14"/>
  <c r="T683" i="14"/>
  <c r="O684" i="14"/>
  <c r="P684" i="14"/>
  <c r="Q684" i="14"/>
  <c r="R684" i="14"/>
  <c r="S684" i="14"/>
  <c r="T684" i="14"/>
  <c r="O685" i="14"/>
  <c r="P685" i="14"/>
  <c r="Q685" i="14"/>
  <c r="R685" i="14"/>
  <c r="S685" i="14"/>
  <c r="T685" i="14"/>
  <c r="O686" i="14"/>
  <c r="P686" i="14"/>
  <c r="Q686" i="14"/>
  <c r="R686" i="14"/>
  <c r="S686" i="14"/>
  <c r="T686" i="14"/>
  <c r="O687" i="14"/>
  <c r="P687" i="14"/>
  <c r="Q687" i="14"/>
  <c r="R687" i="14"/>
  <c r="S687" i="14"/>
  <c r="T687" i="14"/>
  <c r="O688" i="14"/>
  <c r="P688" i="14"/>
  <c r="Q688" i="14"/>
  <c r="R688" i="14"/>
  <c r="S688" i="14"/>
  <c r="T688" i="14"/>
  <c r="O689" i="14"/>
  <c r="P689" i="14"/>
  <c r="Q689" i="14"/>
  <c r="R689" i="14"/>
  <c r="S689" i="14"/>
  <c r="T689" i="14"/>
  <c r="O690" i="14"/>
  <c r="P690" i="14"/>
  <c r="Q690" i="14"/>
  <c r="R690" i="14"/>
  <c r="S690" i="14"/>
  <c r="T690" i="14"/>
  <c r="O691" i="14"/>
  <c r="P691" i="14"/>
  <c r="Q691" i="14"/>
  <c r="R691" i="14"/>
  <c r="S691" i="14"/>
  <c r="T691" i="14"/>
  <c r="O692" i="14"/>
  <c r="P692" i="14"/>
  <c r="Q692" i="14"/>
  <c r="R692" i="14"/>
  <c r="S692" i="14"/>
  <c r="T692" i="14"/>
  <c r="O693" i="14"/>
  <c r="P693" i="14"/>
  <c r="Q693" i="14"/>
  <c r="R693" i="14"/>
  <c r="S693" i="14"/>
  <c r="T693" i="14"/>
  <c r="O694" i="14"/>
  <c r="P694" i="14"/>
  <c r="Q694" i="14"/>
  <c r="R694" i="14"/>
  <c r="S694" i="14"/>
  <c r="T694" i="14"/>
  <c r="O695" i="14"/>
  <c r="P695" i="14"/>
  <c r="Q695" i="14"/>
  <c r="R695" i="14"/>
  <c r="S695" i="14"/>
  <c r="T695" i="14"/>
  <c r="O696" i="14"/>
  <c r="P696" i="14"/>
  <c r="Q696" i="14"/>
  <c r="R696" i="14"/>
  <c r="S696" i="14"/>
  <c r="T696" i="14"/>
  <c r="O697" i="14"/>
  <c r="P697" i="14"/>
  <c r="Q697" i="14"/>
  <c r="R697" i="14"/>
  <c r="S697" i="14"/>
  <c r="T697" i="14"/>
  <c r="O698" i="14"/>
  <c r="P698" i="14"/>
  <c r="Q698" i="14"/>
  <c r="R698" i="14"/>
  <c r="S698" i="14"/>
  <c r="T698" i="14"/>
  <c r="O699" i="14"/>
  <c r="P699" i="14"/>
  <c r="Q699" i="14"/>
  <c r="R699" i="14"/>
  <c r="S699" i="14"/>
  <c r="T699" i="14"/>
  <c r="O700" i="14"/>
  <c r="P700" i="14"/>
  <c r="Q700" i="14"/>
  <c r="R700" i="14"/>
  <c r="S700" i="14"/>
  <c r="T700" i="14"/>
  <c r="O701" i="14"/>
  <c r="P701" i="14"/>
  <c r="Q701" i="14"/>
  <c r="R701" i="14"/>
  <c r="S701" i="14"/>
  <c r="T701" i="14"/>
  <c r="O702" i="14"/>
  <c r="P702" i="14"/>
  <c r="Q702" i="14"/>
  <c r="R702" i="14"/>
  <c r="S702" i="14"/>
  <c r="T702" i="14"/>
  <c r="O703" i="14"/>
  <c r="P703" i="14"/>
  <c r="Q703" i="14"/>
  <c r="R703" i="14"/>
  <c r="S703" i="14"/>
  <c r="T703" i="14"/>
  <c r="O704" i="14"/>
  <c r="P704" i="14"/>
  <c r="Q704" i="14"/>
  <c r="R704" i="14"/>
  <c r="S704" i="14"/>
  <c r="T704" i="14"/>
  <c r="O705" i="14"/>
  <c r="P705" i="14"/>
  <c r="Q705" i="14"/>
  <c r="R705" i="14"/>
  <c r="S705" i="14"/>
  <c r="T705" i="14"/>
  <c r="O706" i="14"/>
  <c r="P706" i="14"/>
  <c r="Q706" i="14"/>
  <c r="R706" i="14"/>
  <c r="S706" i="14"/>
  <c r="T706" i="14"/>
  <c r="O707" i="14"/>
  <c r="P707" i="14"/>
  <c r="Q707" i="14"/>
  <c r="R707" i="14"/>
  <c r="S707" i="14"/>
  <c r="T707" i="14"/>
  <c r="O708" i="14"/>
  <c r="P708" i="14"/>
  <c r="Q708" i="14"/>
  <c r="R708" i="14"/>
  <c r="S708" i="14"/>
  <c r="T708" i="14"/>
  <c r="O709" i="14"/>
  <c r="P709" i="14"/>
  <c r="Q709" i="14"/>
  <c r="R709" i="14"/>
  <c r="S709" i="14"/>
  <c r="T709" i="14"/>
  <c r="O710" i="14"/>
  <c r="P710" i="14"/>
  <c r="Q710" i="14"/>
  <c r="R710" i="14"/>
  <c r="S710" i="14"/>
  <c r="T710" i="14"/>
  <c r="O711" i="14"/>
  <c r="P711" i="14"/>
  <c r="Q711" i="14"/>
  <c r="R711" i="14"/>
  <c r="S711" i="14"/>
  <c r="T711" i="14"/>
  <c r="O712" i="14"/>
  <c r="P712" i="14"/>
  <c r="Q712" i="14"/>
  <c r="R712" i="14"/>
  <c r="S712" i="14"/>
  <c r="T712" i="14"/>
  <c r="O713" i="14"/>
  <c r="P713" i="14"/>
  <c r="Q713" i="14"/>
  <c r="R713" i="14"/>
  <c r="S713" i="14"/>
  <c r="T713" i="14"/>
  <c r="O714" i="14"/>
  <c r="P714" i="14"/>
  <c r="Q714" i="14"/>
  <c r="R714" i="14"/>
  <c r="S714" i="14"/>
  <c r="T714" i="14"/>
  <c r="O715" i="14"/>
  <c r="P715" i="14"/>
  <c r="Q715" i="14"/>
  <c r="R715" i="14"/>
  <c r="S715" i="14"/>
  <c r="T715" i="14"/>
  <c r="O716" i="14"/>
  <c r="P716" i="14"/>
  <c r="Q716" i="14"/>
  <c r="R716" i="14"/>
  <c r="S716" i="14"/>
  <c r="T716" i="14"/>
  <c r="O717" i="14"/>
  <c r="P717" i="14"/>
  <c r="Q717" i="14"/>
  <c r="R717" i="14"/>
  <c r="S717" i="14"/>
  <c r="T717" i="14"/>
  <c r="O718" i="14"/>
  <c r="P718" i="14"/>
  <c r="Q718" i="14"/>
  <c r="R718" i="14"/>
  <c r="S718" i="14"/>
  <c r="T718" i="14"/>
  <c r="O719" i="14"/>
  <c r="P719" i="14"/>
  <c r="Q719" i="14"/>
  <c r="R719" i="14"/>
  <c r="S719" i="14"/>
  <c r="T719" i="14"/>
  <c r="O720" i="14"/>
  <c r="P720" i="14"/>
  <c r="Q720" i="14"/>
  <c r="R720" i="14"/>
  <c r="S720" i="14"/>
  <c r="T720" i="14"/>
  <c r="O721" i="14"/>
  <c r="P721" i="14"/>
  <c r="Q721" i="14"/>
  <c r="R721" i="14"/>
  <c r="S721" i="14"/>
  <c r="T721" i="14"/>
  <c r="O722" i="14"/>
  <c r="P722" i="14"/>
  <c r="Q722" i="14"/>
  <c r="R722" i="14"/>
  <c r="S722" i="14"/>
  <c r="T722" i="14"/>
  <c r="O723" i="14"/>
  <c r="P723" i="14"/>
  <c r="Q723" i="14"/>
  <c r="R723" i="14"/>
  <c r="S723" i="14"/>
  <c r="T723" i="14"/>
  <c r="O724" i="14"/>
  <c r="P724" i="14"/>
  <c r="Q724" i="14"/>
  <c r="R724" i="14"/>
  <c r="S724" i="14"/>
  <c r="T724" i="14"/>
  <c r="O725" i="14"/>
  <c r="P725" i="14"/>
  <c r="Q725" i="14"/>
  <c r="R725" i="14"/>
  <c r="S725" i="14"/>
  <c r="T725" i="14"/>
  <c r="O726" i="14"/>
  <c r="P726" i="14"/>
  <c r="Q726" i="14"/>
  <c r="R726" i="14"/>
  <c r="S726" i="14"/>
  <c r="T726" i="14"/>
  <c r="O727" i="14"/>
  <c r="P727" i="14"/>
  <c r="Q727" i="14"/>
  <c r="R727" i="14"/>
  <c r="S727" i="14"/>
  <c r="T727" i="14"/>
  <c r="O728" i="14"/>
  <c r="P728" i="14"/>
  <c r="Q728" i="14"/>
  <c r="R728" i="14"/>
  <c r="S728" i="14"/>
  <c r="T728" i="14"/>
  <c r="O729" i="14"/>
  <c r="P729" i="14"/>
  <c r="Q729" i="14"/>
  <c r="R729" i="14"/>
  <c r="S729" i="14"/>
  <c r="T729" i="14"/>
  <c r="O730" i="14"/>
  <c r="P730" i="14"/>
  <c r="Q730" i="14"/>
  <c r="R730" i="14"/>
  <c r="S730" i="14"/>
  <c r="T730" i="14"/>
  <c r="O731" i="14"/>
  <c r="P731" i="14"/>
  <c r="Q731" i="14"/>
  <c r="R731" i="14"/>
  <c r="S731" i="14"/>
  <c r="T731" i="14"/>
  <c r="O732" i="14"/>
  <c r="P732" i="14"/>
  <c r="Q732" i="14"/>
  <c r="R732" i="14"/>
  <c r="S732" i="14"/>
  <c r="T732" i="14"/>
  <c r="O733" i="14"/>
  <c r="P733" i="14"/>
  <c r="Q733" i="14"/>
  <c r="R733" i="14"/>
  <c r="S733" i="14"/>
  <c r="T733" i="14"/>
  <c r="O734" i="14"/>
  <c r="P734" i="14"/>
  <c r="Q734" i="14"/>
  <c r="R734" i="14"/>
  <c r="S734" i="14"/>
  <c r="T734" i="14"/>
  <c r="O735" i="14"/>
  <c r="P735" i="14"/>
  <c r="Q735" i="14"/>
  <c r="R735" i="14"/>
  <c r="S735" i="14"/>
  <c r="T735" i="14"/>
  <c r="O736" i="14"/>
  <c r="P736" i="14"/>
  <c r="Q736" i="14"/>
  <c r="R736" i="14"/>
  <c r="S736" i="14"/>
  <c r="T736" i="14"/>
  <c r="O737" i="14"/>
  <c r="P737" i="14"/>
  <c r="Q737" i="14"/>
  <c r="R737" i="14"/>
  <c r="S737" i="14"/>
  <c r="T737" i="14"/>
  <c r="O738" i="14"/>
  <c r="P738" i="14"/>
  <c r="Q738" i="14"/>
  <c r="R738" i="14"/>
  <c r="S738" i="14"/>
  <c r="T738" i="14"/>
  <c r="O739" i="14"/>
  <c r="P739" i="14"/>
  <c r="Q739" i="14"/>
  <c r="R739" i="14"/>
  <c r="S739" i="14"/>
  <c r="T739" i="14"/>
  <c r="O740" i="14"/>
  <c r="P740" i="14"/>
  <c r="Q740" i="14"/>
  <c r="R740" i="14"/>
  <c r="S740" i="14"/>
  <c r="T740" i="14"/>
  <c r="O741" i="14"/>
  <c r="P741" i="14"/>
  <c r="Q741" i="14"/>
  <c r="R741" i="14"/>
  <c r="S741" i="14"/>
  <c r="T741" i="14"/>
  <c r="O742" i="14"/>
  <c r="P742" i="14"/>
  <c r="Q742" i="14"/>
  <c r="R742" i="14"/>
  <c r="S742" i="14"/>
  <c r="T742" i="14"/>
  <c r="O743" i="14"/>
  <c r="P743" i="14"/>
  <c r="Q743" i="14"/>
  <c r="R743" i="14"/>
  <c r="S743" i="14"/>
  <c r="T743" i="14"/>
  <c r="O744" i="14"/>
  <c r="P744" i="14"/>
  <c r="Q744" i="14"/>
  <c r="R744" i="14"/>
  <c r="S744" i="14"/>
  <c r="T744" i="14"/>
  <c r="O745" i="14"/>
  <c r="P745" i="14"/>
  <c r="Q745" i="14"/>
  <c r="R745" i="14"/>
  <c r="S745" i="14"/>
  <c r="T745" i="14"/>
  <c r="O746" i="14"/>
  <c r="P746" i="14"/>
  <c r="Q746" i="14"/>
  <c r="R746" i="14"/>
  <c r="S746" i="14"/>
  <c r="T746" i="14"/>
  <c r="O747" i="14"/>
  <c r="P747" i="14"/>
  <c r="Q747" i="14"/>
  <c r="R747" i="14"/>
  <c r="S747" i="14"/>
  <c r="T747" i="14"/>
  <c r="O748" i="14"/>
  <c r="P748" i="14"/>
  <c r="Q748" i="14"/>
  <c r="R748" i="14"/>
  <c r="S748" i="14"/>
  <c r="T748" i="14"/>
  <c r="O749" i="14"/>
  <c r="P749" i="14"/>
  <c r="Q749" i="14"/>
  <c r="R749" i="14"/>
  <c r="S749" i="14"/>
  <c r="T749" i="14"/>
  <c r="O750" i="14"/>
  <c r="P750" i="14"/>
  <c r="Q750" i="14"/>
  <c r="R750" i="14"/>
  <c r="S750" i="14"/>
  <c r="T750" i="14"/>
  <c r="O751" i="14"/>
  <c r="P751" i="14"/>
  <c r="Q751" i="14"/>
  <c r="R751" i="14"/>
  <c r="S751" i="14"/>
  <c r="T751" i="14"/>
  <c r="O752" i="14"/>
  <c r="P752" i="14"/>
  <c r="Q752" i="14"/>
  <c r="R752" i="14"/>
  <c r="S752" i="14"/>
  <c r="T752" i="14"/>
  <c r="O753" i="14"/>
  <c r="P753" i="14"/>
  <c r="Q753" i="14"/>
  <c r="R753" i="14"/>
  <c r="S753" i="14"/>
  <c r="T753" i="14"/>
  <c r="O754" i="14"/>
  <c r="P754" i="14"/>
  <c r="Q754" i="14"/>
  <c r="R754" i="14"/>
  <c r="S754" i="14"/>
  <c r="T754" i="14"/>
  <c r="O755" i="14"/>
  <c r="P755" i="14"/>
  <c r="Q755" i="14"/>
  <c r="R755" i="14"/>
  <c r="S755" i="14"/>
  <c r="T755" i="14"/>
  <c r="O756" i="14"/>
  <c r="P756" i="14"/>
  <c r="Q756" i="14"/>
  <c r="R756" i="14"/>
  <c r="S756" i="14"/>
  <c r="T756" i="14"/>
  <c r="O757" i="14"/>
  <c r="P757" i="14"/>
  <c r="Q757" i="14"/>
  <c r="R757" i="14"/>
  <c r="S757" i="14"/>
  <c r="T757" i="14"/>
  <c r="O758" i="14"/>
  <c r="P758" i="14"/>
  <c r="Q758" i="14"/>
  <c r="R758" i="14"/>
  <c r="S758" i="14"/>
  <c r="T758" i="14"/>
  <c r="O759" i="14"/>
  <c r="P759" i="14"/>
  <c r="Q759" i="14"/>
  <c r="R759" i="14"/>
  <c r="S759" i="14"/>
  <c r="T759" i="14"/>
  <c r="O760" i="14"/>
  <c r="P760" i="14"/>
  <c r="Q760" i="14"/>
  <c r="R760" i="14"/>
  <c r="S760" i="14"/>
  <c r="T760" i="14"/>
  <c r="O761" i="14"/>
  <c r="P761" i="14"/>
  <c r="Q761" i="14"/>
  <c r="R761" i="14"/>
  <c r="S761" i="14"/>
  <c r="T761" i="14"/>
  <c r="O762" i="14"/>
  <c r="P762" i="14"/>
  <c r="Q762" i="14"/>
  <c r="R762" i="14"/>
  <c r="S762" i="14"/>
  <c r="T762" i="14"/>
  <c r="O763" i="14"/>
  <c r="P763" i="14"/>
  <c r="Q763" i="14"/>
  <c r="R763" i="14"/>
  <c r="S763" i="14"/>
  <c r="T763" i="14"/>
  <c r="O764" i="14"/>
  <c r="P764" i="14"/>
  <c r="Q764" i="14"/>
  <c r="R764" i="14"/>
  <c r="S764" i="14"/>
  <c r="T764" i="14"/>
  <c r="O765" i="14"/>
  <c r="P765" i="14"/>
  <c r="Q765" i="14"/>
  <c r="R765" i="14"/>
  <c r="S765" i="14"/>
  <c r="T765" i="14"/>
  <c r="O766" i="14"/>
  <c r="P766" i="14"/>
  <c r="Q766" i="14"/>
  <c r="R766" i="14"/>
  <c r="S766" i="14"/>
  <c r="T766" i="14"/>
  <c r="O767" i="14"/>
  <c r="P767" i="14"/>
  <c r="Q767" i="14"/>
  <c r="R767" i="14"/>
  <c r="S767" i="14"/>
  <c r="T767" i="14"/>
  <c r="O768" i="14"/>
  <c r="P768" i="14"/>
  <c r="Q768" i="14"/>
  <c r="R768" i="14"/>
  <c r="S768" i="14"/>
  <c r="T768" i="14"/>
  <c r="O769" i="14"/>
  <c r="P769" i="14"/>
  <c r="Q769" i="14"/>
  <c r="R769" i="14"/>
  <c r="S769" i="14"/>
  <c r="T769" i="14"/>
  <c r="O770" i="14"/>
  <c r="P770" i="14"/>
  <c r="Q770" i="14"/>
  <c r="R770" i="14"/>
  <c r="S770" i="14"/>
  <c r="T770" i="14"/>
  <c r="O771" i="14"/>
  <c r="P771" i="14"/>
  <c r="Q771" i="14"/>
  <c r="R771" i="14"/>
  <c r="S771" i="14"/>
  <c r="T771" i="14"/>
  <c r="O772" i="14"/>
  <c r="P772" i="14"/>
  <c r="Q772" i="14"/>
  <c r="R772" i="14"/>
  <c r="S772" i="14"/>
  <c r="T772" i="14"/>
  <c r="O773" i="14"/>
  <c r="P773" i="14"/>
  <c r="Q773" i="14"/>
  <c r="R773" i="14"/>
  <c r="S773" i="14"/>
  <c r="T773" i="14"/>
  <c r="O774" i="14"/>
  <c r="P774" i="14"/>
  <c r="Q774" i="14"/>
  <c r="R774" i="14"/>
  <c r="S774" i="14"/>
  <c r="T774" i="14"/>
  <c r="O775" i="14"/>
  <c r="P775" i="14"/>
  <c r="Q775" i="14"/>
  <c r="R775" i="14"/>
  <c r="S775" i="14"/>
  <c r="T775" i="14"/>
  <c r="O776" i="14"/>
  <c r="P776" i="14"/>
  <c r="Q776" i="14"/>
  <c r="R776" i="14"/>
  <c r="S776" i="14"/>
  <c r="T776" i="14"/>
  <c r="O777" i="14"/>
  <c r="P777" i="14"/>
  <c r="Q777" i="14"/>
  <c r="R777" i="14"/>
  <c r="S777" i="14"/>
  <c r="T777" i="14"/>
  <c r="O778" i="14"/>
  <c r="P778" i="14"/>
  <c r="Q778" i="14"/>
  <c r="R778" i="14"/>
  <c r="S778" i="14"/>
  <c r="T778" i="14"/>
  <c r="O779" i="14"/>
  <c r="P779" i="14"/>
  <c r="Q779" i="14"/>
  <c r="R779" i="14"/>
  <c r="S779" i="14"/>
  <c r="T779" i="14"/>
  <c r="O780" i="14"/>
  <c r="P780" i="14"/>
  <c r="Q780" i="14"/>
  <c r="R780" i="14"/>
  <c r="S780" i="14"/>
  <c r="T780" i="14"/>
  <c r="O781" i="14"/>
  <c r="P781" i="14"/>
  <c r="Q781" i="14"/>
  <c r="R781" i="14"/>
  <c r="S781" i="14"/>
  <c r="T781" i="14"/>
  <c r="O782" i="14"/>
  <c r="P782" i="14"/>
  <c r="Q782" i="14"/>
  <c r="R782" i="14"/>
  <c r="S782" i="14"/>
  <c r="T782" i="14"/>
  <c r="O783" i="14"/>
  <c r="P783" i="14"/>
  <c r="Q783" i="14"/>
  <c r="R783" i="14"/>
  <c r="S783" i="14"/>
  <c r="T783" i="14"/>
  <c r="O784" i="14"/>
  <c r="P784" i="14"/>
  <c r="Q784" i="14"/>
  <c r="R784" i="14"/>
  <c r="S784" i="14"/>
  <c r="T784" i="14"/>
  <c r="O785" i="14"/>
  <c r="P785" i="14"/>
  <c r="Q785" i="14"/>
  <c r="R785" i="14"/>
  <c r="S785" i="14"/>
  <c r="T785" i="14"/>
  <c r="O786" i="14"/>
  <c r="P786" i="14"/>
  <c r="Q786" i="14"/>
  <c r="R786" i="14"/>
  <c r="S786" i="14"/>
  <c r="T786" i="14"/>
  <c r="O787" i="14"/>
  <c r="P787" i="14"/>
  <c r="Q787" i="14"/>
  <c r="R787" i="14"/>
  <c r="S787" i="14"/>
  <c r="T787" i="14"/>
  <c r="O788" i="14"/>
  <c r="P788" i="14"/>
  <c r="Q788" i="14"/>
  <c r="R788" i="14"/>
  <c r="S788" i="14"/>
  <c r="T788" i="14"/>
  <c r="O789" i="14"/>
  <c r="P789" i="14"/>
  <c r="Q789" i="14"/>
  <c r="R789" i="14"/>
  <c r="S789" i="14"/>
  <c r="T789" i="14"/>
  <c r="O790" i="14"/>
  <c r="P790" i="14"/>
  <c r="Q790" i="14"/>
  <c r="R790" i="14"/>
  <c r="S790" i="14"/>
  <c r="T790" i="14"/>
  <c r="O791" i="14"/>
  <c r="P791" i="14"/>
  <c r="Q791" i="14"/>
  <c r="R791" i="14"/>
  <c r="S791" i="14"/>
  <c r="T791" i="14"/>
  <c r="O792" i="14"/>
  <c r="P792" i="14"/>
  <c r="Q792" i="14"/>
  <c r="R792" i="14"/>
  <c r="S792" i="14"/>
  <c r="T792" i="14"/>
  <c r="O793" i="14"/>
  <c r="P793" i="14"/>
  <c r="Q793" i="14"/>
  <c r="R793" i="14"/>
  <c r="S793" i="14"/>
  <c r="T793" i="14"/>
  <c r="O794" i="14"/>
  <c r="P794" i="14"/>
  <c r="Q794" i="14"/>
  <c r="R794" i="14"/>
  <c r="S794" i="14"/>
  <c r="T794" i="14"/>
  <c r="O795" i="14"/>
  <c r="P795" i="14"/>
  <c r="Q795" i="14"/>
  <c r="R795" i="14"/>
  <c r="S795" i="14"/>
  <c r="T795" i="14"/>
  <c r="O796" i="14"/>
  <c r="P796" i="14"/>
  <c r="Q796" i="14"/>
  <c r="R796" i="14"/>
  <c r="S796" i="14"/>
  <c r="T796" i="14"/>
  <c r="O797" i="14"/>
  <c r="P797" i="14"/>
  <c r="Q797" i="14"/>
  <c r="R797" i="14"/>
  <c r="S797" i="14"/>
  <c r="T797" i="14"/>
  <c r="O798" i="14"/>
  <c r="P798" i="14"/>
  <c r="Q798" i="14"/>
  <c r="R798" i="14"/>
  <c r="S798" i="14"/>
  <c r="T798" i="14"/>
  <c r="O799" i="14"/>
  <c r="P799" i="14"/>
  <c r="Q799" i="14"/>
  <c r="R799" i="14"/>
  <c r="S799" i="14"/>
  <c r="T799" i="14"/>
  <c r="O800" i="14"/>
  <c r="P800" i="14"/>
  <c r="Q800" i="14"/>
  <c r="R800" i="14"/>
  <c r="S800" i="14"/>
  <c r="T800" i="14"/>
  <c r="O801" i="14"/>
  <c r="P801" i="14"/>
  <c r="Q801" i="14"/>
  <c r="R801" i="14"/>
  <c r="S801" i="14"/>
  <c r="T801" i="14"/>
  <c r="O802" i="14"/>
  <c r="P802" i="14"/>
  <c r="Q802" i="14"/>
  <c r="R802" i="14"/>
  <c r="S802" i="14"/>
  <c r="T802" i="14"/>
  <c r="O803" i="14"/>
  <c r="P803" i="14"/>
  <c r="Q803" i="14"/>
  <c r="R803" i="14"/>
  <c r="S803" i="14"/>
  <c r="T803" i="14"/>
  <c r="O804" i="14"/>
  <c r="P804" i="14"/>
  <c r="Q804" i="14"/>
  <c r="R804" i="14"/>
  <c r="S804" i="14"/>
  <c r="T804" i="14"/>
  <c r="O805" i="14"/>
  <c r="P805" i="14"/>
  <c r="Q805" i="14"/>
  <c r="R805" i="14"/>
  <c r="S805" i="14"/>
  <c r="T805" i="14"/>
  <c r="O806" i="14"/>
  <c r="P806" i="14"/>
  <c r="Q806" i="14"/>
  <c r="R806" i="14"/>
  <c r="S806" i="14"/>
  <c r="T806" i="14"/>
  <c r="O807" i="14"/>
  <c r="P807" i="14"/>
  <c r="Q807" i="14"/>
  <c r="R807" i="14"/>
  <c r="S807" i="14"/>
  <c r="T807" i="14"/>
  <c r="O808" i="14"/>
  <c r="P808" i="14"/>
  <c r="Q808" i="14"/>
  <c r="R808" i="14"/>
  <c r="S808" i="14"/>
  <c r="T808" i="14"/>
  <c r="O809" i="14"/>
  <c r="P809" i="14"/>
  <c r="Q809" i="14"/>
  <c r="R809" i="14"/>
  <c r="S809" i="14"/>
  <c r="T809" i="14"/>
  <c r="O810" i="14"/>
  <c r="P810" i="14"/>
  <c r="Q810" i="14"/>
  <c r="R810" i="14"/>
  <c r="S810" i="14"/>
  <c r="T810" i="14"/>
  <c r="O811" i="14"/>
  <c r="P811" i="14"/>
  <c r="Q811" i="14"/>
  <c r="R811" i="14"/>
  <c r="S811" i="14"/>
  <c r="T811" i="14"/>
  <c r="O812" i="14"/>
  <c r="P812" i="14"/>
  <c r="Q812" i="14"/>
  <c r="R812" i="14"/>
  <c r="S812" i="14"/>
  <c r="T812" i="14"/>
  <c r="O813" i="14"/>
  <c r="P813" i="14"/>
  <c r="Q813" i="14"/>
  <c r="R813" i="14"/>
  <c r="S813" i="14"/>
  <c r="T813" i="14"/>
  <c r="O814" i="14"/>
  <c r="P814" i="14"/>
  <c r="Q814" i="14"/>
  <c r="R814" i="14"/>
  <c r="S814" i="14"/>
  <c r="T814" i="14"/>
  <c r="O815" i="14"/>
  <c r="P815" i="14"/>
  <c r="Q815" i="14"/>
  <c r="R815" i="14"/>
  <c r="S815" i="14"/>
  <c r="T815" i="14"/>
  <c r="O816" i="14"/>
  <c r="P816" i="14"/>
  <c r="Q816" i="14"/>
  <c r="R816" i="14"/>
  <c r="S816" i="14"/>
  <c r="T816" i="14"/>
  <c r="O817" i="14"/>
  <c r="P817" i="14"/>
  <c r="Q817" i="14"/>
  <c r="R817" i="14"/>
  <c r="S817" i="14"/>
  <c r="T817" i="14"/>
  <c r="O818" i="14"/>
  <c r="P818" i="14"/>
  <c r="Q818" i="14"/>
  <c r="R818" i="14"/>
  <c r="S818" i="14"/>
  <c r="T818" i="14"/>
  <c r="O819" i="14"/>
  <c r="P819" i="14"/>
  <c r="Q819" i="14"/>
  <c r="R819" i="14"/>
  <c r="S819" i="14"/>
  <c r="T819" i="14"/>
  <c r="O820" i="14"/>
  <c r="P820" i="14"/>
  <c r="Q820" i="14"/>
  <c r="R820" i="14"/>
  <c r="S820" i="14"/>
  <c r="T820" i="14"/>
  <c r="O821" i="14"/>
  <c r="P821" i="14"/>
  <c r="Q821" i="14"/>
  <c r="R821" i="14"/>
  <c r="S821" i="14"/>
  <c r="T821" i="14"/>
  <c r="O822" i="14"/>
  <c r="P822" i="14"/>
  <c r="Q822" i="14"/>
  <c r="R822" i="14"/>
  <c r="S822" i="14"/>
  <c r="T822" i="14"/>
  <c r="O823" i="14"/>
  <c r="P823" i="14"/>
  <c r="Q823" i="14"/>
  <c r="R823" i="14"/>
  <c r="S823" i="14"/>
  <c r="T823" i="14"/>
  <c r="O824" i="14"/>
  <c r="P824" i="14"/>
  <c r="Q824" i="14"/>
  <c r="R824" i="14"/>
  <c r="S824" i="14"/>
  <c r="T824" i="14"/>
  <c r="O825" i="14"/>
  <c r="P825" i="14"/>
  <c r="Q825" i="14"/>
  <c r="R825" i="14"/>
  <c r="S825" i="14"/>
  <c r="T825" i="14"/>
  <c r="O826" i="14"/>
  <c r="P826" i="14"/>
  <c r="Q826" i="14"/>
  <c r="R826" i="14"/>
  <c r="S826" i="14"/>
  <c r="T826" i="14"/>
  <c r="O827" i="14"/>
  <c r="P827" i="14"/>
  <c r="Q827" i="14"/>
  <c r="R827" i="14"/>
  <c r="S827" i="14"/>
  <c r="T827" i="14"/>
  <c r="O828" i="14"/>
  <c r="P828" i="14"/>
  <c r="Q828" i="14"/>
  <c r="R828" i="14"/>
  <c r="S828" i="14"/>
  <c r="T828" i="14"/>
  <c r="O829" i="14"/>
  <c r="P829" i="14"/>
  <c r="Q829" i="14"/>
  <c r="R829" i="14"/>
  <c r="S829" i="14"/>
  <c r="T829" i="14"/>
  <c r="O830" i="14"/>
  <c r="P830" i="14"/>
  <c r="Q830" i="14"/>
  <c r="R830" i="14"/>
  <c r="S830" i="14"/>
  <c r="T830" i="14"/>
  <c r="O831" i="14"/>
  <c r="P831" i="14"/>
  <c r="Q831" i="14"/>
  <c r="R831" i="14"/>
  <c r="S831" i="14"/>
  <c r="T831" i="14"/>
  <c r="O832" i="14"/>
  <c r="P832" i="14"/>
  <c r="Q832" i="14"/>
  <c r="R832" i="14"/>
  <c r="S832" i="14"/>
  <c r="T832" i="14"/>
  <c r="O833" i="14"/>
  <c r="P833" i="14"/>
  <c r="Q833" i="14"/>
  <c r="R833" i="14"/>
  <c r="S833" i="14"/>
  <c r="T833" i="14"/>
  <c r="O834" i="14"/>
  <c r="P834" i="14"/>
  <c r="Q834" i="14"/>
  <c r="R834" i="14"/>
  <c r="S834" i="14"/>
  <c r="T834" i="14"/>
  <c r="O835" i="14"/>
  <c r="P835" i="14"/>
  <c r="Q835" i="14"/>
  <c r="R835" i="14"/>
  <c r="S835" i="14"/>
  <c r="T835" i="14"/>
  <c r="O836" i="14"/>
  <c r="P836" i="14"/>
  <c r="Q836" i="14"/>
  <c r="R836" i="14"/>
  <c r="S836" i="14"/>
  <c r="T836" i="14"/>
  <c r="O837" i="14"/>
  <c r="P837" i="14"/>
  <c r="Q837" i="14"/>
  <c r="R837" i="14"/>
  <c r="S837" i="14"/>
  <c r="T837" i="14"/>
  <c r="O838" i="14"/>
  <c r="P838" i="14"/>
  <c r="Q838" i="14"/>
  <c r="R838" i="14"/>
  <c r="S838" i="14"/>
  <c r="T838" i="14"/>
  <c r="O839" i="14"/>
  <c r="P839" i="14"/>
  <c r="Q839" i="14"/>
  <c r="R839" i="14"/>
  <c r="S839" i="14"/>
  <c r="T839" i="14"/>
  <c r="O840" i="14"/>
  <c r="P840" i="14"/>
  <c r="Q840" i="14"/>
  <c r="R840" i="14"/>
  <c r="S840" i="14"/>
  <c r="T840" i="14"/>
  <c r="O841" i="14"/>
  <c r="P841" i="14"/>
  <c r="Q841" i="14"/>
  <c r="R841" i="14"/>
  <c r="S841" i="14"/>
  <c r="T841" i="14"/>
  <c r="O842" i="14"/>
  <c r="P842" i="14"/>
  <c r="Q842" i="14"/>
  <c r="R842" i="14"/>
  <c r="S842" i="14"/>
  <c r="T842" i="14"/>
  <c r="O843" i="14"/>
  <c r="P843" i="14"/>
  <c r="Q843" i="14"/>
  <c r="R843" i="14"/>
  <c r="S843" i="14"/>
  <c r="T843" i="14"/>
  <c r="O844" i="14"/>
  <c r="P844" i="14"/>
  <c r="Q844" i="14"/>
  <c r="R844" i="14"/>
  <c r="S844" i="14"/>
  <c r="T844" i="14"/>
  <c r="O845" i="14"/>
  <c r="P845" i="14"/>
  <c r="Q845" i="14"/>
  <c r="R845" i="14"/>
  <c r="S845" i="14"/>
  <c r="T845" i="14"/>
  <c r="O846" i="14"/>
  <c r="P846" i="14"/>
  <c r="Q846" i="14"/>
  <c r="R846" i="14"/>
  <c r="S846" i="14"/>
  <c r="T846" i="14"/>
  <c r="O847" i="14"/>
  <c r="P847" i="14"/>
  <c r="Q847" i="14"/>
  <c r="R847" i="14"/>
  <c r="S847" i="14"/>
  <c r="T847" i="14"/>
  <c r="O848" i="14"/>
  <c r="P848" i="14"/>
  <c r="Q848" i="14"/>
  <c r="R848" i="14"/>
  <c r="S848" i="14"/>
  <c r="T848" i="14"/>
  <c r="O849" i="14"/>
  <c r="P849" i="14"/>
  <c r="Q849" i="14"/>
  <c r="R849" i="14"/>
  <c r="S849" i="14"/>
  <c r="T849" i="14"/>
  <c r="O850" i="14"/>
  <c r="P850" i="14"/>
  <c r="Q850" i="14"/>
  <c r="R850" i="14"/>
  <c r="S850" i="14"/>
  <c r="T850" i="14"/>
  <c r="O851" i="14"/>
  <c r="P851" i="14"/>
  <c r="Q851" i="14"/>
  <c r="R851" i="14"/>
  <c r="S851" i="14"/>
  <c r="T851" i="14"/>
  <c r="O852" i="14"/>
  <c r="P852" i="14"/>
  <c r="Q852" i="14"/>
  <c r="R852" i="14"/>
  <c r="S852" i="14"/>
  <c r="T852" i="14"/>
  <c r="O853" i="14"/>
  <c r="P853" i="14"/>
  <c r="Q853" i="14"/>
  <c r="R853" i="14"/>
  <c r="S853" i="14"/>
  <c r="T853" i="14"/>
  <c r="O854" i="14"/>
  <c r="P854" i="14"/>
  <c r="Q854" i="14"/>
  <c r="R854" i="14"/>
  <c r="S854" i="14"/>
  <c r="T854" i="14"/>
  <c r="O855" i="14"/>
  <c r="P855" i="14"/>
  <c r="Q855" i="14"/>
  <c r="R855" i="14"/>
  <c r="S855" i="14"/>
  <c r="T855" i="14"/>
  <c r="O856" i="14"/>
  <c r="P856" i="14"/>
  <c r="Q856" i="14"/>
  <c r="R856" i="14"/>
  <c r="S856" i="14"/>
  <c r="T856" i="14"/>
  <c r="O857" i="14"/>
  <c r="P857" i="14"/>
  <c r="Q857" i="14"/>
  <c r="R857" i="14"/>
  <c r="S857" i="14"/>
  <c r="T857" i="14"/>
  <c r="O858" i="14"/>
  <c r="P858" i="14"/>
  <c r="Q858" i="14"/>
  <c r="R858" i="14"/>
  <c r="S858" i="14"/>
  <c r="T858" i="14"/>
  <c r="O859" i="14"/>
  <c r="P859" i="14"/>
  <c r="Q859" i="14"/>
  <c r="R859" i="14"/>
  <c r="S859" i="14"/>
  <c r="T859" i="14"/>
  <c r="O860" i="14"/>
  <c r="P860" i="14"/>
  <c r="Q860" i="14"/>
  <c r="R860" i="14"/>
  <c r="S860" i="14"/>
  <c r="T860" i="14"/>
  <c r="O861" i="14"/>
  <c r="P861" i="14"/>
  <c r="Q861" i="14"/>
  <c r="R861" i="14"/>
  <c r="S861" i="14"/>
  <c r="T861" i="14"/>
  <c r="O862" i="14"/>
  <c r="P862" i="14"/>
  <c r="Q862" i="14"/>
  <c r="R862" i="14"/>
  <c r="S862" i="14"/>
  <c r="T862" i="14"/>
  <c r="O863" i="14"/>
  <c r="P863" i="14"/>
  <c r="Q863" i="14"/>
  <c r="R863" i="14"/>
  <c r="S863" i="14"/>
  <c r="T863" i="14"/>
  <c r="O864" i="14"/>
  <c r="P864" i="14"/>
  <c r="Q864" i="14"/>
  <c r="R864" i="14"/>
  <c r="S864" i="14"/>
  <c r="T864" i="14"/>
  <c r="O865" i="14"/>
  <c r="P865" i="14"/>
  <c r="Q865" i="14"/>
  <c r="R865" i="14"/>
  <c r="S865" i="14"/>
  <c r="T865" i="14"/>
  <c r="O866" i="14"/>
  <c r="P866" i="14"/>
  <c r="Q866" i="14"/>
  <c r="R866" i="14"/>
  <c r="S866" i="14"/>
  <c r="T866" i="14"/>
  <c r="O867" i="14"/>
  <c r="P867" i="14"/>
  <c r="Q867" i="14"/>
  <c r="R867" i="14"/>
  <c r="S867" i="14"/>
  <c r="T867" i="14"/>
  <c r="O868" i="14"/>
  <c r="P868" i="14"/>
  <c r="Q868" i="14"/>
  <c r="R868" i="14"/>
  <c r="S868" i="14"/>
  <c r="T868" i="14"/>
  <c r="O869" i="14"/>
  <c r="P869" i="14"/>
  <c r="Q869" i="14"/>
  <c r="R869" i="14"/>
  <c r="S869" i="14"/>
  <c r="T869" i="14"/>
  <c r="O870" i="14"/>
  <c r="P870" i="14"/>
  <c r="Q870" i="14"/>
  <c r="R870" i="14"/>
  <c r="S870" i="14"/>
  <c r="T870" i="14"/>
  <c r="O871" i="14"/>
  <c r="P871" i="14"/>
  <c r="Q871" i="14"/>
  <c r="R871" i="14"/>
  <c r="S871" i="14"/>
  <c r="T871" i="14"/>
  <c r="O872" i="14"/>
  <c r="P872" i="14"/>
  <c r="Q872" i="14"/>
  <c r="R872" i="14"/>
  <c r="S872" i="14"/>
  <c r="T872" i="14"/>
  <c r="O873" i="14"/>
  <c r="P873" i="14"/>
  <c r="Q873" i="14"/>
  <c r="R873" i="14"/>
  <c r="S873" i="14"/>
  <c r="T873" i="14"/>
  <c r="O874" i="14"/>
  <c r="P874" i="14"/>
  <c r="Q874" i="14"/>
  <c r="R874" i="14"/>
  <c r="S874" i="14"/>
  <c r="T874" i="14"/>
  <c r="O875" i="14"/>
  <c r="P875" i="14"/>
  <c r="Q875" i="14"/>
  <c r="R875" i="14"/>
  <c r="S875" i="14"/>
  <c r="T875" i="14"/>
  <c r="O876" i="14"/>
  <c r="P876" i="14"/>
  <c r="Q876" i="14"/>
  <c r="R876" i="14"/>
  <c r="S876" i="14"/>
  <c r="T876" i="14"/>
  <c r="O877" i="14"/>
  <c r="P877" i="14"/>
  <c r="Q877" i="14"/>
  <c r="R877" i="14"/>
  <c r="S877" i="14"/>
  <c r="T877" i="14"/>
  <c r="O878" i="14"/>
  <c r="P878" i="14"/>
  <c r="Q878" i="14"/>
  <c r="R878" i="14"/>
  <c r="S878" i="14"/>
  <c r="T878" i="14"/>
  <c r="O879" i="14"/>
  <c r="P879" i="14"/>
  <c r="Q879" i="14"/>
  <c r="R879" i="14"/>
  <c r="S879" i="14"/>
  <c r="T879" i="14"/>
  <c r="O880" i="14"/>
  <c r="P880" i="14"/>
  <c r="Q880" i="14"/>
  <c r="R880" i="14"/>
  <c r="S880" i="14"/>
  <c r="T880" i="14"/>
  <c r="O881" i="14"/>
  <c r="P881" i="14"/>
  <c r="Q881" i="14"/>
  <c r="R881" i="14"/>
  <c r="S881" i="14"/>
  <c r="T881" i="14"/>
  <c r="O882" i="14"/>
  <c r="P882" i="14"/>
  <c r="Q882" i="14"/>
  <c r="R882" i="14"/>
  <c r="S882" i="14"/>
  <c r="T882" i="14"/>
  <c r="O883" i="14"/>
  <c r="P883" i="14"/>
  <c r="Q883" i="14"/>
  <c r="R883" i="14"/>
  <c r="S883" i="14"/>
  <c r="T883" i="14"/>
  <c r="O884" i="14"/>
  <c r="P884" i="14"/>
  <c r="Q884" i="14"/>
  <c r="R884" i="14"/>
  <c r="S884" i="14"/>
  <c r="T884" i="14"/>
  <c r="O885" i="14"/>
  <c r="P885" i="14"/>
  <c r="Q885" i="14"/>
  <c r="R885" i="14"/>
  <c r="S885" i="14"/>
  <c r="T885" i="14"/>
  <c r="O886" i="14"/>
  <c r="P886" i="14"/>
  <c r="Q886" i="14"/>
  <c r="R886" i="14"/>
  <c r="S886" i="14"/>
  <c r="T886" i="14"/>
  <c r="O887" i="14"/>
  <c r="P887" i="14"/>
  <c r="Q887" i="14"/>
  <c r="R887" i="14"/>
  <c r="S887" i="14"/>
  <c r="T887" i="14"/>
  <c r="O888" i="14"/>
  <c r="P888" i="14"/>
  <c r="Q888" i="14"/>
  <c r="R888" i="14"/>
  <c r="S888" i="14"/>
  <c r="T888" i="14"/>
  <c r="O889" i="14"/>
  <c r="P889" i="14"/>
  <c r="Q889" i="14"/>
  <c r="R889" i="14"/>
  <c r="S889" i="14"/>
  <c r="T889" i="14"/>
  <c r="O890" i="14"/>
  <c r="P890" i="14"/>
  <c r="Q890" i="14"/>
  <c r="R890" i="14"/>
  <c r="S890" i="14"/>
  <c r="T890" i="14"/>
  <c r="O891" i="14"/>
  <c r="P891" i="14"/>
  <c r="Q891" i="14"/>
  <c r="R891" i="14"/>
  <c r="S891" i="14"/>
  <c r="T891" i="14"/>
  <c r="O892" i="14"/>
  <c r="P892" i="14"/>
  <c r="Q892" i="14"/>
  <c r="R892" i="14"/>
  <c r="S892" i="14"/>
  <c r="T892" i="14"/>
  <c r="O893" i="14"/>
  <c r="P893" i="14"/>
  <c r="Q893" i="14"/>
  <c r="R893" i="14"/>
  <c r="S893" i="14"/>
  <c r="T893" i="14"/>
  <c r="O894" i="14"/>
  <c r="P894" i="14"/>
  <c r="Q894" i="14"/>
  <c r="R894" i="14"/>
  <c r="S894" i="14"/>
  <c r="T894" i="14"/>
  <c r="O895" i="14"/>
  <c r="P895" i="14"/>
  <c r="Q895" i="14"/>
  <c r="R895" i="14"/>
  <c r="S895" i="14"/>
  <c r="T895" i="14"/>
  <c r="O896" i="14"/>
  <c r="P896" i="14"/>
  <c r="Q896" i="14"/>
  <c r="R896" i="14"/>
  <c r="S896" i="14"/>
  <c r="T896" i="14"/>
  <c r="O897" i="14"/>
  <c r="P897" i="14"/>
  <c r="Q897" i="14"/>
  <c r="R897" i="14"/>
  <c r="S897" i="14"/>
  <c r="T897" i="14"/>
  <c r="O898" i="14"/>
  <c r="P898" i="14"/>
  <c r="Q898" i="14"/>
  <c r="R898" i="14"/>
  <c r="S898" i="14"/>
  <c r="T898" i="14"/>
  <c r="O899" i="14"/>
  <c r="P899" i="14"/>
  <c r="Q899" i="14"/>
  <c r="R899" i="14"/>
  <c r="S899" i="14"/>
  <c r="T899" i="14"/>
  <c r="O900" i="14"/>
  <c r="P900" i="14"/>
  <c r="Q900" i="14"/>
  <c r="R900" i="14"/>
  <c r="S900" i="14"/>
  <c r="T900" i="14"/>
  <c r="O901" i="14"/>
  <c r="P901" i="14"/>
  <c r="Q901" i="14"/>
  <c r="R901" i="14"/>
  <c r="S901" i="14"/>
  <c r="T901" i="14"/>
  <c r="O902" i="14"/>
  <c r="P902" i="14"/>
  <c r="Q902" i="14"/>
  <c r="R902" i="14"/>
  <c r="S902" i="14"/>
  <c r="T902" i="14"/>
  <c r="O903" i="14"/>
  <c r="P903" i="14"/>
  <c r="Q903" i="14"/>
  <c r="R903" i="14"/>
  <c r="S903" i="14"/>
  <c r="T903" i="14"/>
  <c r="O904" i="14"/>
  <c r="P904" i="14"/>
  <c r="Q904" i="14"/>
  <c r="R904" i="14"/>
  <c r="S904" i="14"/>
  <c r="T904" i="14"/>
  <c r="O905" i="14"/>
  <c r="P905" i="14"/>
  <c r="Q905" i="14"/>
  <c r="R905" i="14"/>
  <c r="S905" i="14"/>
  <c r="T905" i="14"/>
  <c r="O906" i="14"/>
  <c r="P906" i="14"/>
  <c r="Q906" i="14"/>
  <c r="R906" i="14"/>
  <c r="S906" i="14"/>
  <c r="T906" i="14"/>
  <c r="O907" i="14"/>
  <c r="P907" i="14"/>
  <c r="Q907" i="14"/>
  <c r="R907" i="14"/>
  <c r="S907" i="14"/>
  <c r="T907" i="14"/>
  <c r="O908" i="14"/>
  <c r="P908" i="14"/>
  <c r="Q908" i="14"/>
  <c r="R908" i="14"/>
  <c r="S908" i="14"/>
  <c r="T908" i="14"/>
  <c r="O909" i="14"/>
  <c r="P909" i="14"/>
  <c r="Q909" i="14"/>
  <c r="R909" i="14"/>
  <c r="S909" i="14"/>
  <c r="T909" i="14"/>
  <c r="O910" i="14"/>
  <c r="P910" i="14"/>
  <c r="Q910" i="14"/>
  <c r="R910" i="14"/>
  <c r="S910" i="14"/>
  <c r="T910" i="14"/>
  <c r="O911" i="14"/>
  <c r="P911" i="14"/>
  <c r="Q911" i="14"/>
  <c r="R911" i="14"/>
  <c r="S911" i="14"/>
  <c r="T911" i="14"/>
  <c r="O912" i="14"/>
  <c r="P912" i="14"/>
  <c r="Q912" i="14"/>
  <c r="R912" i="14"/>
  <c r="S912" i="14"/>
  <c r="T912" i="14"/>
  <c r="O913" i="14"/>
  <c r="P913" i="14"/>
  <c r="Q913" i="14"/>
  <c r="R913" i="14"/>
  <c r="S913" i="14"/>
  <c r="T913" i="14"/>
  <c r="O914" i="14"/>
  <c r="P914" i="14"/>
  <c r="Q914" i="14"/>
  <c r="R914" i="14"/>
  <c r="S914" i="14"/>
  <c r="T914" i="14"/>
  <c r="O915" i="14"/>
  <c r="P915" i="14"/>
  <c r="Q915" i="14"/>
  <c r="R915" i="14"/>
  <c r="S915" i="14"/>
  <c r="T915" i="14"/>
  <c r="O916" i="14"/>
  <c r="P916" i="14"/>
  <c r="Q916" i="14"/>
  <c r="R916" i="14"/>
  <c r="S916" i="14"/>
  <c r="T916" i="14"/>
  <c r="O917" i="14"/>
  <c r="P917" i="14"/>
  <c r="Q917" i="14"/>
  <c r="R917" i="14"/>
  <c r="S917" i="14"/>
  <c r="T917" i="14"/>
  <c r="O918" i="14"/>
  <c r="P918" i="14"/>
  <c r="Q918" i="14"/>
  <c r="R918" i="14"/>
  <c r="S918" i="14"/>
  <c r="T918" i="14"/>
  <c r="O919" i="14"/>
  <c r="P919" i="14"/>
  <c r="Q919" i="14"/>
  <c r="R919" i="14"/>
  <c r="S919" i="14"/>
  <c r="T919" i="14"/>
  <c r="O920" i="14"/>
  <c r="P920" i="14"/>
  <c r="Q920" i="14"/>
  <c r="R920" i="14"/>
  <c r="S920" i="14"/>
  <c r="T920" i="14"/>
  <c r="O921" i="14"/>
  <c r="P921" i="14"/>
  <c r="Q921" i="14"/>
  <c r="R921" i="14"/>
  <c r="S921" i="14"/>
  <c r="T921" i="14"/>
  <c r="O922" i="14"/>
  <c r="P922" i="14"/>
  <c r="Q922" i="14"/>
  <c r="R922" i="14"/>
  <c r="S922" i="14"/>
  <c r="T922" i="14"/>
  <c r="O923" i="14"/>
  <c r="P923" i="14"/>
  <c r="Q923" i="14"/>
  <c r="R923" i="14"/>
  <c r="S923" i="14"/>
  <c r="T923" i="14"/>
  <c r="O924" i="14"/>
  <c r="P924" i="14"/>
  <c r="Q924" i="14"/>
  <c r="R924" i="14"/>
  <c r="S924" i="14"/>
  <c r="T924" i="14"/>
  <c r="O925" i="14"/>
  <c r="P925" i="14"/>
  <c r="Q925" i="14"/>
  <c r="R925" i="14"/>
  <c r="S925" i="14"/>
  <c r="T925" i="14"/>
  <c r="O926" i="14"/>
  <c r="P926" i="14"/>
  <c r="Q926" i="14"/>
  <c r="R926" i="14"/>
  <c r="S926" i="14"/>
  <c r="T926" i="14"/>
  <c r="O927" i="14"/>
  <c r="P927" i="14"/>
  <c r="Q927" i="14"/>
  <c r="R927" i="14"/>
  <c r="S927" i="14"/>
  <c r="T927" i="14"/>
  <c r="O928" i="14"/>
  <c r="P928" i="14"/>
  <c r="Q928" i="14"/>
  <c r="R928" i="14"/>
  <c r="S928" i="14"/>
  <c r="T928" i="14"/>
  <c r="O929" i="14"/>
  <c r="P929" i="14"/>
  <c r="Q929" i="14"/>
  <c r="R929" i="14"/>
  <c r="S929" i="14"/>
  <c r="T929" i="14"/>
  <c r="O930" i="14"/>
  <c r="P930" i="14"/>
  <c r="Q930" i="14"/>
  <c r="R930" i="14"/>
  <c r="S930" i="14"/>
  <c r="T930" i="14"/>
  <c r="O931" i="14"/>
  <c r="P931" i="14"/>
  <c r="Q931" i="14"/>
  <c r="R931" i="14"/>
  <c r="S931" i="14"/>
  <c r="T931" i="14"/>
  <c r="O932" i="14"/>
  <c r="P932" i="14"/>
  <c r="Q932" i="14"/>
  <c r="R932" i="14"/>
  <c r="S932" i="14"/>
  <c r="T932" i="14"/>
  <c r="O933" i="14"/>
  <c r="P933" i="14"/>
  <c r="Q933" i="14"/>
  <c r="R933" i="14"/>
  <c r="S933" i="14"/>
  <c r="T933" i="14"/>
  <c r="O934" i="14"/>
  <c r="P934" i="14"/>
  <c r="Q934" i="14"/>
  <c r="R934" i="14"/>
  <c r="S934" i="14"/>
  <c r="T934" i="14"/>
  <c r="O935" i="14"/>
  <c r="P935" i="14"/>
  <c r="Q935" i="14"/>
  <c r="R935" i="14"/>
  <c r="S935" i="14"/>
  <c r="T935" i="14"/>
  <c r="O936" i="14"/>
  <c r="P936" i="14"/>
  <c r="Q936" i="14"/>
  <c r="R936" i="14"/>
  <c r="S936" i="14"/>
  <c r="T936" i="14"/>
  <c r="O937" i="14"/>
  <c r="P937" i="14"/>
  <c r="Q937" i="14"/>
  <c r="R937" i="14"/>
  <c r="S937" i="14"/>
  <c r="T937" i="14"/>
  <c r="O938" i="14"/>
  <c r="P938" i="14"/>
  <c r="Q938" i="14"/>
  <c r="R938" i="14"/>
  <c r="S938" i="14"/>
  <c r="T938" i="14"/>
  <c r="O939" i="14"/>
  <c r="P939" i="14"/>
  <c r="Q939" i="14"/>
  <c r="R939" i="14"/>
  <c r="S939" i="14"/>
  <c r="T939" i="14"/>
  <c r="O940" i="14"/>
  <c r="P940" i="14"/>
  <c r="Q940" i="14"/>
  <c r="R940" i="14"/>
  <c r="S940" i="14"/>
  <c r="T940" i="14"/>
  <c r="O941" i="14"/>
  <c r="P941" i="14"/>
  <c r="Q941" i="14"/>
  <c r="R941" i="14"/>
  <c r="S941" i="14"/>
  <c r="T941" i="14"/>
  <c r="O942" i="14"/>
  <c r="P942" i="14"/>
  <c r="Q942" i="14"/>
  <c r="R942" i="14"/>
  <c r="S942" i="14"/>
  <c r="T942" i="14"/>
  <c r="O943" i="14"/>
  <c r="P943" i="14"/>
  <c r="Q943" i="14"/>
  <c r="R943" i="14"/>
  <c r="S943" i="14"/>
  <c r="T943" i="14"/>
  <c r="O944" i="14"/>
  <c r="P944" i="14"/>
  <c r="Q944" i="14"/>
  <c r="R944" i="14"/>
  <c r="S944" i="14"/>
  <c r="T944" i="14"/>
  <c r="O945" i="14"/>
  <c r="P945" i="14"/>
  <c r="Q945" i="14"/>
  <c r="R945" i="14"/>
  <c r="S945" i="14"/>
  <c r="T945" i="14"/>
  <c r="O946" i="14"/>
  <c r="P946" i="14"/>
  <c r="Q946" i="14"/>
  <c r="R946" i="14"/>
  <c r="S946" i="14"/>
  <c r="T946" i="14"/>
  <c r="O947" i="14"/>
  <c r="P947" i="14"/>
  <c r="Q947" i="14"/>
  <c r="R947" i="14"/>
  <c r="S947" i="14"/>
  <c r="T947" i="14"/>
  <c r="O948" i="14"/>
  <c r="P948" i="14"/>
  <c r="Q948" i="14"/>
  <c r="R948" i="14"/>
  <c r="S948" i="14"/>
  <c r="T948" i="14"/>
  <c r="O949" i="14"/>
  <c r="P949" i="14"/>
  <c r="Q949" i="14"/>
  <c r="R949" i="14"/>
  <c r="S949" i="14"/>
  <c r="T949" i="14"/>
  <c r="O950" i="14"/>
  <c r="P950" i="14"/>
  <c r="Q950" i="14"/>
  <c r="R950" i="14"/>
  <c r="S950" i="14"/>
  <c r="T950" i="14"/>
  <c r="O951" i="14"/>
  <c r="P951" i="14"/>
  <c r="Q951" i="14"/>
  <c r="R951" i="14"/>
  <c r="S951" i="14"/>
  <c r="T951" i="14"/>
  <c r="O952" i="14"/>
  <c r="P952" i="14"/>
  <c r="Q952" i="14"/>
  <c r="R952" i="14"/>
  <c r="S952" i="14"/>
  <c r="T952" i="14"/>
  <c r="O953" i="14"/>
  <c r="P953" i="14"/>
  <c r="Q953" i="14"/>
  <c r="R953" i="14"/>
  <c r="S953" i="14"/>
  <c r="T953" i="14"/>
  <c r="O954" i="14"/>
  <c r="P954" i="14"/>
  <c r="Q954" i="14"/>
  <c r="R954" i="14"/>
  <c r="S954" i="14"/>
  <c r="T954" i="14"/>
  <c r="O955" i="14"/>
  <c r="P955" i="14"/>
  <c r="Q955" i="14"/>
  <c r="R955" i="14"/>
  <c r="S955" i="14"/>
  <c r="T955" i="14"/>
  <c r="O956" i="14"/>
  <c r="P956" i="14"/>
  <c r="Q956" i="14"/>
  <c r="R956" i="14"/>
  <c r="S956" i="14"/>
  <c r="T956" i="14"/>
  <c r="O957" i="14"/>
  <c r="P957" i="14"/>
  <c r="Q957" i="14"/>
  <c r="R957" i="14"/>
  <c r="S957" i="14"/>
  <c r="T957" i="14"/>
  <c r="O958" i="14"/>
  <c r="P958" i="14"/>
  <c r="Q958" i="14"/>
  <c r="R958" i="14"/>
  <c r="S958" i="14"/>
  <c r="T958" i="14"/>
  <c r="O959" i="14"/>
  <c r="P959" i="14"/>
  <c r="Q959" i="14"/>
  <c r="R959" i="14"/>
  <c r="S959" i="14"/>
  <c r="T959" i="14"/>
  <c r="O960" i="14"/>
  <c r="P960" i="14"/>
  <c r="Q960" i="14"/>
  <c r="R960" i="14"/>
  <c r="S960" i="14"/>
  <c r="T960" i="14"/>
  <c r="O961" i="14"/>
  <c r="P961" i="14"/>
  <c r="Q961" i="14"/>
  <c r="R961" i="14"/>
  <c r="S961" i="14"/>
  <c r="T961" i="14"/>
  <c r="O962" i="14"/>
  <c r="P962" i="14"/>
  <c r="Q962" i="14"/>
  <c r="R962" i="14"/>
  <c r="S962" i="14"/>
  <c r="T962" i="14"/>
  <c r="O963" i="14"/>
  <c r="P963" i="14"/>
  <c r="Q963" i="14"/>
  <c r="R963" i="14"/>
  <c r="S963" i="14"/>
  <c r="T963" i="14"/>
  <c r="O964" i="14"/>
  <c r="P964" i="14"/>
  <c r="Q964" i="14"/>
  <c r="R964" i="14"/>
  <c r="S964" i="14"/>
  <c r="T964" i="14"/>
  <c r="O965" i="14"/>
  <c r="P965" i="14"/>
  <c r="Q965" i="14"/>
  <c r="R965" i="14"/>
  <c r="S965" i="14"/>
  <c r="T965" i="14"/>
  <c r="O966" i="14"/>
  <c r="P966" i="14"/>
  <c r="Q966" i="14"/>
  <c r="R966" i="14"/>
  <c r="S966" i="14"/>
  <c r="T966" i="14"/>
  <c r="O967" i="14"/>
  <c r="P967" i="14"/>
  <c r="Q967" i="14"/>
  <c r="R967" i="14"/>
  <c r="S967" i="14"/>
  <c r="T967" i="14"/>
  <c r="O968" i="14"/>
  <c r="P968" i="14"/>
  <c r="Q968" i="14"/>
  <c r="R968" i="14"/>
  <c r="S968" i="14"/>
  <c r="T968" i="14"/>
  <c r="O969" i="14"/>
  <c r="P969" i="14"/>
  <c r="Q969" i="14"/>
  <c r="R969" i="14"/>
  <c r="S969" i="14"/>
  <c r="T969" i="14"/>
  <c r="O970" i="14"/>
  <c r="P970" i="14"/>
  <c r="Q970" i="14"/>
  <c r="R970" i="14"/>
  <c r="S970" i="14"/>
  <c r="T970" i="14"/>
  <c r="O971" i="14"/>
  <c r="P971" i="14"/>
  <c r="Q971" i="14"/>
  <c r="R971" i="14"/>
  <c r="S971" i="14"/>
  <c r="T971" i="14"/>
  <c r="O972" i="14"/>
  <c r="P972" i="14"/>
  <c r="Q972" i="14"/>
  <c r="R972" i="14"/>
  <c r="S972" i="14"/>
  <c r="T972" i="14"/>
  <c r="O973" i="14"/>
  <c r="P973" i="14"/>
  <c r="Q973" i="14"/>
  <c r="R973" i="14"/>
  <c r="S973" i="14"/>
  <c r="T973" i="14"/>
  <c r="O974" i="14"/>
  <c r="P974" i="14"/>
  <c r="Q974" i="14"/>
  <c r="R974" i="14"/>
  <c r="S974" i="14"/>
  <c r="T974" i="14"/>
  <c r="O975" i="14"/>
  <c r="P975" i="14"/>
  <c r="Q975" i="14"/>
  <c r="R975" i="14"/>
  <c r="S975" i="14"/>
  <c r="T975" i="14"/>
  <c r="O976" i="14"/>
  <c r="P976" i="14"/>
  <c r="Q976" i="14"/>
  <c r="R976" i="14"/>
  <c r="S976" i="14"/>
  <c r="T976" i="14"/>
  <c r="O977" i="14"/>
  <c r="P977" i="14"/>
  <c r="Q977" i="14"/>
  <c r="R977" i="14"/>
  <c r="S977" i="14"/>
  <c r="T977" i="14"/>
  <c r="O978" i="14"/>
  <c r="P978" i="14"/>
  <c r="Q978" i="14"/>
  <c r="R978" i="14"/>
  <c r="S978" i="14"/>
  <c r="T978" i="14"/>
  <c r="O979" i="14"/>
  <c r="P979" i="14"/>
  <c r="Q979" i="14"/>
  <c r="R979" i="14"/>
  <c r="S979" i="14"/>
  <c r="T979" i="14"/>
  <c r="O980" i="14"/>
  <c r="P980" i="14"/>
  <c r="Q980" i="14"/>
  <c r="R980" i="14"/>
  <c r="S980" i="14"/>
  <c r="T980" i="14"/>
  <c r="O981" i="14"/>
  <c r="P981" i="14"/>
  <c r="Q981" i="14"/>
  <c r="R981" i="14"/>
  <c r="S981" i="14"/>
  <c r="T981" i="14"/>
  <c r="O982" i="14"/>
  <c r="P982" i="14"/>
  <c r="Q982" i="14"/>
  <c r="R982" i="14"/>
  <c r="S982" i="14"/>
  <c r="T982" i="14"/>
  <c r="O983" i="14"/>
  <c r="P983" i="14"/>
  <c r="Q983" i="14"/>
  <c r="R983" i="14"/>
  <c r="S983" i="14"/>
  <c r="T983" i="14"/>
  <c r="O984" i="14"/>
  <c r="P984" i="14"/>
  <c r="Q984" i="14"/>
  <c r="R984" i="14"/>
  <c r="S984" i="14"/>
  <c r="T984" i="14"/>
  <c r="O985" i="14"/>
  <c r="P985" i="14"/>
  <c r="Q985" i="14"/>
  <c r="R985" i="14"/>
  <c r="S985" i="14"/>
  <c r="T985" i="14"/>
  <c r="O986" i="14"/>
  <c r="P986" i="14"/>
  <c r="Q986" i="14"/>
  <c r="R986" i="14"/>
  <c r="S986" i="14"/>
  <c r="T986" i="14"/>
  <c r="O987" i="14"/>
  <c r="P987" i="14"/>
  <c r="Q987" i="14"/>
  <c r="R987" i="14"/>
  <c r="S987" i="14"/>
  <c r="T987" i="14"/>
  <c r="O988" i="14"/>
  <c r="P988" i="14"/>
  <c r="Q988" i="14"/>
  <c r="R988" i="14"/>
  <c r="S988" i="14"/>
  <c r="T988" i="14"/>
  <c r="O989" i="14"/>
  <c r="P989" i="14"/>
  <c r="Q989" i="14"/>
  <c r="R989" i="14"/>
  <c r="S989" i="14"/>
  <c r="T989" i="14"/>
  <c r="O990" i="14"/>
  <c r="P990" i="14"/>
  <c r="Q990" i="14"/>
  <c r="R990" i="14"/>
  <c r="S990" i="14"/>
  <c r="T990" i="14"/>
  <c r="O991" i="14"/>
  <c r="P991" i="14"/>
  <c r="Q991" i="14"/>
  <c r="R991" i="14"/>
  <c r="S991" i="14"/>
  <c r="T991" i="14"/>
  <c r="O992" i="14"/>
  <c r="P992" i="14"/>
  <c r="Q992" i="14"/>
  <c r="R992" i="14"/>
  <c r="S992" i="14"/>
  <c r="T992" i="14"/>
  <c r="O993" i="14"/>
  <c r="P993" i="14"/>
  <c r="Q993" i="14"/>
  <c r="R993" i="14"/>
  <c r="S993" i="14"/>
  <c r="T993" i="14"/>
  <c r="O994" i="14"/>
  <c r="P994" i="14"/>
  <c r="Q994" i="14"/>
  <c r="R994" i="14"/>
  <c r="S994" i="14"/>
  <c r="T994" i="14"/>
  <c r="O995" i="14"/>
  <c r="P995" i="14"/>
  <c r="Q995" i="14"/>
  <c r="R995" i="14"/>
  <c r="S995" i="14"/>
  <c r="T995" i="14"/>
  <c r="O996" i="14"/>
  <c r="P996" i="14"/>
  <c r="Q996" i="14"/>
  <c r="R996" i="14"/>
  <c r="S996" i="14"/>
  <c r="T996" i="14"/>
  <c r="O997" i="14"/>
  <c r="P997" i="14"/>
  <c r="Q997" i="14"/>
  <c r="R997" i="14"/>
  <c r="S997" i="14"/>
  <c r="T997" i="14"/>
  <c r="O998" i="14"/>
  <c r="P998" i="14"/>
  <c r="Q998" i="14"/>
  <c r="R998" i="14"/>
  <c r="S998" i="14"/>
  <c r="T998" i="14"/>
  <c r="O999" i="14"/>
  <c r="P999" i="14"/>
  <c r="Q999" i="14"/>
  <c r="R999" i="14"/>
  <c r="S999" i="14"/>
  <c r="T999" i="14"/>
  <c r="O1000" i="14"/>
  <c r="P1000" i="14"/>
  <c r="Q1000" i="14"/>
  <c r="R1000" i="14"/>
  <c r="S1000" i="14"/>
  <c r="T1000" i="14"/>
  <c r="O1001" i="14"/>
  <c r="P1001" i="14"/>
  <c r="Q1001" i="14"/>
  <c r="R1001" i="14"/>
  <c r="S1001" i="14"/>
  <c r="T1001" i="14"/>
  <c r="O1002" i="14"/>
  <c r="P1002" i="14"/>
  <c r="Q1002" i="14"/>
  <c r="R1002" i="14"/>
  <c r="S1002" i="14"/>
  <c r="T1002" i="14"/>
  <c r="O1003" i="14"/>
  <c r="P1003" i="14"/>
  <c r="Q1003" i="14"/>
  <c r="R1003" i="14"/>
  <c r="S1003" i="14"/>
  <c r="T1003" i="14"/>
  <c r="O1004" i="14"/>
  <c r="P1004" i="14"/>
  <c r="Q1004" i="14"/>
  <c r="R1004" i="14"/>
  <c r="S1004" i="14"/>
  <c r="T1004" i="14"/>
  <c r="O1005" i="14"/>
  <c r="P1005" i="14"/>
  <c r="Q1005" i="14"/>
  <c r="R1005" i="14"/>
  <c r="S1005" i="14"/>
  <c r="T1005" i="14"/>
  <c r="O1006" i="14"/>
  <c r="P1006" i="14"/>
  <c r="Q1006" i="14"/>
  <c r="R1006" i="14"/>
  <c r="S1006" i="14"/>
  <c r="T1006" i="14"/>
  <c r="O1007" i="14"/>
  <c r="P1007" i="14"/>
  <c r="Q1007" i="14"/>
  <c r="R1007" i="14"/>
  <c r="S1007" i="14"/>
  <c r="T1007" i="14"/>
  <c r="O1008" i="14"/>
  <c r="P1008" i="14"/>
  <c r="Q1008" i="14"/>
  <c r="R1008" i="14"/>
  <c r="S1008" i="14"/>
  <c r="T1008" i="14"/>
  <c r="O1009" i="14"/>
  <c r="P1009" i="14"/>
  <c r="Q1009" i="14"/>
  <c r="R1009" i="14"/>
  <c r="S1009" i="14"/>
  <c r="T1009" i="14"/>
  <c r="O1010" i="14"/>
  <c r="P1010" i="14"/>
  <c r="Q1010" i="14"/>
  <c r="R1010" i="14"/>
  <c r="S1010" i="14"/>
  <c r="T1010" i="14"/>
  <c r="O1011" i="14"/>
  <c r="P1011" i="14"/>
  <c r="Q1011" i="14"/>
  <c r="R1011" i="14"/>
  <c r="S1011" i="14"/>
  <c r="T1011" i="14"/>
  <c r="O1012" i="14"/>
  <c r="P1012" i="14"/>
  <c r="Q1012" i="14"/>
  <c r="R1012" i="14"/>
  <c r="S1012" i="14"/>
  <c r="T1012" i="14"/>
  <c r="O1013" i="14"/>
  <c r="P1013" i="14"/>
  <c r="Q1013" i="14"/>
  <c r="R1013" i="14"/>
  <c r="S1013" i="14"/>
  <c r="T1013" i="14"/>
  <c r="O1014" i="14"/>
  <c r="P1014" i="14"/>
  <c r="Q1014" i="14"/>
  <c r="R1014" i="14"/>
  <c r="S1014" i="14"/>
  <c r="T1014" i="14"/>
  <c r="O1015" i="14"/>
  <c r="P1015" i="14"/>
  <c r="Q1015" i="14"/>
  <c r="R1015" i="14"/>
  <c r="S1015" i="14"/>
  <c r="T1015" i="14"/>
  <c r="O1016" i="14"/>
  <c r="P1016" i="14"/>
  <c r="Q1016" i="14"/>
  <c r="R1016" i="14"/>
  <c r="S1016" i="14"/>
  <c r="T1016" i="14"/>
  <c r="O1017" i="14"/>
  <c r="P1017" i="14"/>
  <c r="Q1017" i="14"/>
  <c r="R1017" i="14"/>
  <c r="S1017" i="14"/>
  <c r="T1017" i="14"/>
  <c r="O1018" i="14"/>
  <c r="P1018" i="14"/>
  <c r="Q1018" i="14"/>
  <c r="R1018" i="14"/>
  <c r="S1018" i="14"/>
  <c r="T1018" i="14"/>
  <c r="O1019" i="14"/>
  <c r="P1019" i="14"/>
  <c r="Q1019" i="14"/>
  <c r="R1019" i="14"/>
  <c r="S1019" i="14"/>
  <c r="T1019" i="14"/>
  <c r="O1020" i="14"/>
  <c r="P1020" i="14"/>
  <c r="Q1020" i="14"/>
  <c r="R1020" i="14"/>
  <c r="S1020" i="14"/>
  <c r="T1020" i="14"/>
  <c r="O1021" i="14"/>
  <c r="P1021" i="14"/>
  <c r="Q1021" i="14"/>
  <c r="R1021" i="14"/>
  <c r="S1021" i="14"/>
  <c r="T1021" i="14"/>
  <c r="O1022" i="14"/>
  <c r="P1022" i="14"/>
  <c r="Q1022" i="14"/>
  <c r="R1022" i="14"/>
  <c r="S1022" i="14"/>
  <c r="T1022" i="14"/>
  <c r="O1023" i="14"/>
  <c r="P1023" i="14"/>
  <c r="Q1023" i="14"/>
  <c r="R1023" i="14"/>
  <c r="S1023" i="14"/>
  <c r="T1023" i="14"/>
  <c r="O1024" i="14"/>
  <c r="P1024" i="14"/>
  <c r="Q1024" i="14"/>
  <c r="R1024" i="14"/>
  <c r="S1024" i="14"/>
  <c r="T1024" i="14"/>
  <c r="O1025" i="14"/>
  <c r="P1025" i="14"/>
  <c r="Q1025" i="14"/>
  <c r="R1025" i="14"/>
  <c r="S1025" i="14"/>
  <c r="T1025" i="14"/>
  <c r="O1026" i="14"/>
  <c r="P1026" i="14"/>
  <c r="Q1026" i="14"/>
  <c r="R1026" i="14"/>
  <c r="S1026" i="14"/>
  <c r="T1026" i="14"/>
  <c r="O1027" i="14"/>
  <c r="P1027" i="14"/>
  <c r="Q1027" i="14"/>
  <c r="R1027" i="14"/>
  <c r="S1027" i="14"/>
  <c r="T1027" i="14"/>
  <c r="O1028" i="14"/>
  <c r="P1028" i="14"/>
  <c r="Q1028" i="14"/>
  <c r="R1028" i="14"/>
  <c r="S1028" i="14"/>
  <c r="T1028" i="14"/>
  <c r="O1029" i="14"/>
  <c r="P1029" i="14"/>
  <c r="Q1029" i="14"/>
  <c r="R1029" i="14"/>
  <c r="S1029" i="14"/>
  <c r="T1029" i="14"/>
  <c r="O1030" i="14"/>
  <c r="P1030" i="14"/>
  <c r="Q1030" i="14"/>
  <c r="R1030" i="14"/>
  <c r="S1030" i="14"/>
  <c r="T1030" i="14"/>
  <c r="O1031" i="14"/>
  <c r="P1031" i="14"/>
  <c r="Q1031" i="14"/>
  <c r="R1031" i="14"/>
  <c r="S1031" i="14"/>
  <c r="T1031" i="14"/>
  <c r="O1032" i="14"/>
  <c r="P1032" i="14"/>
  <c r="Q1032" i="14"/>
  <c r="R1032" i="14"/>
  <c r="S1032" i="14"/>
  <c r="T1032" i="14"/>
  <c r="O1033" i="14"/>
  <c r="P1033" i="14"/>
  <c r="Q1033" i="14"/>
  <c r="R1033" i="14"/>
  <c r="S1033" i="14"/>
  <c r="T1033" i="14"/>
  <c r="O1034" i="14"/>
  <c r="P1034" i="14"/>
  <c r="Q1034" i="14"/>
  <c r="R1034" i="14"/>
  <c r="S1034" i="14"/>
  <c r="T1034" i="14"/>
  <c r="O1035" i="14"/>
  <c r="P1035" i="14"/>
  <c r="Q1035" i="14"/>
  <c r="R1035" i="14"/>
  <c r="S1035" i="14"/>
  <c r="T1035" i="14"/>
  <c r="O1036" i="14"/>
  <c r="P1036" i="14"/>
  <c r="Q1036" i="14"/>
  <c r="R1036" i="14"/>
  <c r="S1036" i="14"/>
  <c r="T1036" i="14"/>
  <c r="O1037" i="14"/>
  <c r="P1037" i="14"/>
  <c r="Q1037" i="14"/>
  <c r="R1037" i="14"/>
  <c r="S1037" i="14"/>
  <c r="T1037" i="14"/>
  <c r="O1038" i="14"/>
  <c r="P1038" i="14"/>
  <c r="Q1038" i="14"/>
  <c r="R1038" i="14"/>
  <c r="S1038" i="14"/>
  <c r="T1038" i="14"/>
  <c r="O1039" i="14"/>
  <c r="P1039" i="14"/>
  <c r="Q1039" i="14"/>
  <c r="R1039" i="14"/>
  <c r="S1039" i="14"/>
  <c r="T1039" i="14"/>
  <c r="O1040" i="14"/>
  <c r="P1040" i="14"/>
  <c r="Q1040" i="14"/>
  <c r="R1040" i="14"/>
  <c r="S1040" i="14"/>
  <c r="T1040" i="14"/>
  <c r="O1041" i="14"/>
  <c r="P1041" i="14"/>
  <c r="Q1041" i="14"/>
  <c r="R1041" i="14"/>
  <c r="S1041" i="14"/>
  <c r="T1041" i="14"/>
  <c r="O1042" i="14"/>
  <c r="P1042" i="14"/>
  <c r="Q1042" i="14"/>
  <c r="R1042" i="14"/>
  <c r="S1042" i="14"/>
  <c r="T1042" i="14"/>
  <c r="O1043" i="14"/>
  <c r="P1043" i="14"/>
  <c r="Q1043" i="14"/>
  <c r="R1043" i="14"/>
  <c r="S1043" i="14"/>
  <c r="T1043" i="14"/>
  <c r="O1044" i="14"/>
  <c r="P1044" i="14"/>
  <c r="Q1044" i="14"/>
  <c r="R1044" i="14"/>
  <c r="S1044" i="14"/>
  <c r="T1044" i="14"/>
  <c r="O1045" i="14"/>
  <c r="P1045" i="14"/>
  <c r="Q1045" i="14"/>
  <c r="R1045" i="14"/>
  <c r="S1045" i="14"/>
  <c r="T1045" i="14"/>
  <c r="O1046" i="14"/>
  <c r="P1046" i="14"/>
  <c r="Q1046" i="14"/>
  <c r="R1046" i="14"/>
  <c r="S1046" i="14"/>
  <c r="T1046" i="14"/>
  <c r="O1047" i="14"/>
  <c r="P1047" i="14"/>
  <c r="Q1047" i="14"/>
  <c r="R1047" i="14"/>
  <c r="S1047" i="14"/>
  <c r="T1047" i="14"/>
  <c r="O1048" i="14"/>
  <c r="P1048" i="14"/>
  <c r="Q1048" i="14"/>
  <c r="R1048" i="14"/>
  <c r="S1048" i="14"/>
  <c r="T1048" i="14"/>
  <c r="O1049" i="14"/>
  <c r="P1049" i="14"/>
  <c r="Q1049" i="14"/>
  <c r="R1049" i="14"/>
  <c r="S1049" i="14"/>
  <c r="T1049" i="14"/>
  <c r="O1050" i="14"/>
  <c r="P1050" i="14"/>
  <c r="Q1050" i="14"/>
  <c r="R1050" i="14"/>
  <c r="S1050" i="14"/>
  <c r="T1050" i="14"/>
  <c r="O1051" i="14"/>
  <c r="P1051" i="14"/>
  <c r="Q1051" i="14"/>
  <c r="R1051" i="14"/>
  <c r="S1051" i="14"/>
  <c r="T1051" i="14"/>
  <c r="O1052" i="14"/>
  <c r="P1052" i="14"/>
  <c r="Q1052" i="14"/>
  <c r="R1052" i="14"/>
  <c r="S1052" i="14"/>
  <c r="T1052" i="14"/>
  <c r="O1053" i="14"/>
  <c r="P1053" i="14"/>
  <c r="Q1053" i="14"/>
  <c r="R1053" i="14"/>
  <c r="S1053" i="14"/>
  <c r="T1053" i="14"/>
  <c r="O1054" i="14"/>
  <c r="P1054" i="14"/>
  <c r="Q1054" i="14"/>
  <c r="R1054" i="14"/>
  <c r="S1054" i="14"/>
  <c r="T1054" i="14"/>
  <c r="O1055" i="14"/>
  <c r="P1055" i="14"/>
  <c r="Q1055" i="14"/>
  <c r="R1055" i="14"/>
  <c r="S1055" i="14"/>
  <c r="T1055" i="14"/>
  <c r="O1056" i="14"/>
  <c r="P1056" i="14"/>
  <c r="Q1056" i="14"/>
  <c r="R1056" i="14"/>
  <c r="S1056" i="14"/>
  <c r="T1056" i="14"/>
  <c r="O1057" i="14"/>
  <c r="P1057" i="14"/>
  <c r="Q1057" i="14"/>
  <c r="R1057" i="14"/>
  <c r="S1057" i="14"/>
  <c r="T1057" i="14"/>
  <c r="O1058" i="14"/>
  <c r="P1058" i="14"/>
  <c r="Q1058" i="14"/>
  <c r="R1058" i="14"/>
  <c r="S1058" i="14"/>
  <c r="T1058" i="14"/>
  <c r="O1059" i="14"/>
  <c r="P1059" i="14"/>
  <c r="Q1059" i="14"/>
  <c r="R1059" i="14"/>
  <c r="S1059" i="14"/>
  <c r="T1059" i="14"/>
  <c r="O1060" i="14"/>
  <c r="P1060" i="14"/>
  <c r="Q1060" i="14"/>
  <c r="R1060" i="14"/>
  <c r="S1060" i="14"/>
  <c r="T1060" i="14"/>
  <c r="O1061" i="14"/>
  <c r="P1061" i="14"/>
  <c r="Q1061" i="14"/>
  <c r="R1061" i="14"/>
  <c r="S1061" i="14"/>
  <c r="T1061" i="14"/>
  <c r="O1062" i="14"/>
  <c r="P1062" i="14"/>
  <c r="Q1062" i="14"/>
  <c r="R1062" i="14"/>
  <c r="S1062" i="14"/>
  <c r="T1062" i="14"/>
  <c r="O1063" i="14"/>
  <c r="P1063" i="14"/>
  <c r="Q1063" i="14"/>
  <c r="R1063" i="14"/>
  <c r="S1063" i="14"/>
  <c r="T1063" i="14"/>
  <c r="O1064" i="14"/>
  <c r="P1064" i="14"/>
  <c r="Q1064" i="14"/>
  <c r="R1064" i="14"/>
  <c r="S1064" i="14"/>
  <c r="T1064" i="14"/>
  <c r="O1065" i="14"/>
  <c r="P1065" i="14"/>
  <c r="Q1065" i="14"/>
  <c r="R1065" i="14"/>
  <c r="S1065" i="14"/>
  <c r="T1065" i="14"/>
  <c r="O1066" i="14"/>
  <c r="P1066" i="14"/>
  <c r="Q1066" i="14"/>
  <c r="R1066" i="14"/>
  <c r="S1066" i="14"/>
  <c r="T1066" i="14"/>
  <c r="O1067" i="14"/>
  <c r="P1067" i="14"/>
  <c r="Q1067" i="14"/>
  <c r="R1067" i="14"/>
  <c r="S1067" i="14"/>
  <c r="T1067" i="14"/>
  <c r="O1068" i="14"/>
  <c r="P1068" i="14"/>
  <c r="Q1068" i="14"/>
  <c r="R1068" i="14"/>
  <c r="S1068" i="14"/>
  <c r="T1068" i="14"/>
  <c r="O1069" i="14"/>
  <c r="P1069" i="14"/>
  <c r="Q1069" i="14"/>
  <c r="R1069" i="14"/>
  <c r="S1069" i="14"/>
  <c r="T1069" i="14"/>
  <c r="O1070" i="14"/>
  <c r="P1070" i="14"/>
  <c r="Q1070" i="14"/>
  <c r="R1070" i="14"/>
  <c r="S1070" i="14"/>
  <c r="T1070" i="14"/>
  <c r="O1071" i="14"/>
  <c r="P1071" i="14"/>
  <c r="Q1071" i="14"/>
  <c r="R1071" i="14"/>
  <c r="S1071" i="14"/>
  <c r="T1071" i="14"/>
  <c r="O1072" i="14"/>
  <c r="P1072" i="14"/>
  <c r="Q1072" i="14"/>
  <c r="R1072" i="14"/>
  <c r="S1072" i="14"/>
  <c r="T1072" i="14"/>
  <c r="O1073" i="14"/>
  <c r="P1073" i="14"/>
  <c r="Q1073" i="14"/>
  <c r="R1073" i="14"/>
  <c r="S1073" i="14"/>
  <c r="T1073" i="14"/>
  <c r="O1074" i="14"/>
  <c r="P1074" i="14"/>
  <c r="Q1074" i="14"/>
  <c r="R1074" i="14"/>
  <c r="S1074" i="14"/>
  <c r="T1074" i="14"/>
  <c r="O1075" i="14"/>
  <c r="P1075" i="14"/>
  <c r="Q1075" i="14"/>
  <c r="R1075" i="14"/>
  <c r="S1075" i="14"/>
  <c r="T1075" i="14"/>
  <c r="O1076" i="14"/>
  <c r="P1076" i="14"/>
  <c r="Q1076" i="14"/>
  <c r="R1076" i="14"/>
  <c r="S1076" i="14"/>
  <c r="T1076" i="14"/>
  <c r="O1077" i="14"/>
  <c r="P1077" i="14"/>
  <c r="Q1077" i="14"/>
  <c r="R1077" i="14"/>
  <c r="S1077" i="14"/>
  <c r="T1077" i="14"/>
  <c r="O1078" i="14"/>
  <c r="P1078" i="14"/>
  <c r="Q1078" i="14"/>
  <c r="R1078" i="14"/>
  <c r="S1078" i="14"/>
  <c r="T1078" i="14"/>
  <c r="O1079" i="14"/>
  <c r="P1079" i="14"/>
  <c r="Q1079" i="14"/>
  <c r="R1079" i="14"/>
  <c r="S1079" i="14"/>
  <c r="T1079" i="14"/>
  <c r="O1080" i="14"/>
  <c r="P1080" i="14"/>
  <c r="Q1080" i="14"/>
  <c r="R1080" i="14"/>
  <c r="S1080" i="14"/>
  <c r="T1080" i="14"/>
  <c r="O1081" i="14"/>
  <c r="P1081" i="14"/>
  <c r="Q1081" i="14"/>
  <c r="R1081" i="14"/>
  <c r="S1081" i="14"/>
  <c r="T1081" i="14"/>
  <c r="O1082" i="14"/>
  <c r="P1082" i="14"/>
  <c r="Q1082" i="14"/>
  <c r="R1082" i="14"/>
  <c r="S1082" i="14"/>
  <c r="T1082" i="14"/>
  <c r="O1083" i="14"/>
  <c r="P1083" i="14"/>
  <c r="Q1083" i="14"/>
  <c r="R1083" i="14"/>
  <c r="S1083" i="14"/>
  <c r="T1083" i="14"/>
  <c r="O1084" i="14"/>
  <c r="P1084" i="14"/>
  <c r="Q1084" i="14"/>
  <c r="R1084" i="14"/>
  <c r="S1084" i="14"/>
  <c r="T1084" i="14"/>
  <c r="O1085" i="14"/>
  <c r="P1085" i="14"/>
  <c r="Q1085" i="14"/>
  <c r="R1085" i="14"/>
  <c r="S1085" i="14"/>
  <c r="T1085" i="14"/>
  <c r="O1086" i="14"/>
  <c r="P1086" i="14"/>
  <c r="Q1086" i="14"/>
  <c r="R1086" i="14"/>
  <c r="S1086" i="14"/>
  <c r="T1086" i="14"/>
  <c r="O1087" i="14"/>
  <c r="P1087" i="14"/>
  <c r="Q1087" i="14"/>
  <c r="R1087" i="14"/>
  <c r="S1087" i="14"/>
  <c r="T1087" i="14"/>
  <c r="O1088" i="14"/>
  <c r="P1088" i="14"/>
  <c r="Q1088" i="14"/>
  <c r="R1088" i="14"/>
  <c r="S1088" i="14"/>
  <c r="T1088" i="14"/>
  <c r="O1089" i="14"/>
  <c r="P1089" i="14"/>
  <c r="Q1089" i="14"/>
  <c r="R1089" i="14"/>
  <c r="S1089" i="14"/>
  <c r="T1089" i="14"/>
  <c r="O1090" i="14"/>
  <c r="P1090" i="14"/>
  <c r="Q1090" i="14"/>
  <c r="R1090" i="14"/>
  <c r="S1090" i="14"/>
  <c r="T1090" i="14"/>
  <c r="O1091" i="14"/>
  <c r="P1091" i="14"/>
  <c r="Q1091" i="14"/>
  <c r="R1091" i="14"/>
  <c r="S1091" i="14"/>
  <c r="T1091" i="14"/>
  <c r="O1092" i="14"/>
  <c r="P1092" i="14"/>
  <c r="Q1092" i="14"/>
  <c r="R1092" i="14"/>
  <c r="S1092" i="14"/>
  <c r="T1092" i="14"/>
  <c r="O1093" i="14"/>
  <c r="P1093" i="14"/>
  <c r="Q1093" i="14"/>
  <c r="R1093" i="14"/>
  <c r="S1093" i="14"/>
  <c r="T1093" i="14"/>
  <c r="O1094" i="14"/>
  <c r="P1094" i="14"/>
  <c r="Q1094" i="14"/>
  <c r="R1094" i="14"/>
  <c r="S1094" i="14"/>
  <c r="T1094" i="14"/>
  <c r="O1095" i="14"/>
  <c r="P1095" i="14"/>
  <c r="Q1095" i="14"/>
  <c r="R1095" i="14"/>
  <c r="S1095" i="14"/>
  <c r="T1095" i="14"/>
  <c r="O1096" i="14"/>
  <c r="P1096" i="14"/>
  <c r="Q1096" i="14"/>
  <c r="R1096" i="14"/>
  <c r="S1096" i="14"/>
  <c r="T1096" i="14"/>
  <c r="O1097" i="14"/>
  <c r="P1097" i="14"/>
  <c r="Q1097" i="14"/>
  <c r="R1097" i="14"/>
  <c r="S1097" i="14"/>
  <c r="T1097" i="14"/>
  <c r="O1098" i="14"/>
  <c r="P1098" i="14"/>
  <c r="Q1098" i="14"/>
  <c r="R1098" i="14"/>
  <c r="S1098" i="14"/>
  <c r="T1098" i="14"/>
  <c r="O1099" i="14"/>
  <c r="P1099" i="14"/>
  <c r="Q1099" i="14"/>
  <c r="R1099" i="14"/>
  <c r="S1099" i="14"/>
  <c r="T1099" i="14"/>
  <c r="O1100" i="14"/>
  <c r="P1100" i="14"/>
  <c r="Q1100" i="14"/>
  <c r="R1100" i="14"/>
  <c r="S1100" i="14"/>
  <c r="T1100" i="14"/>
  <c r="O1101" i="14"/>
  <c r="P1101" i="14"/>
  <c r="Q1101" i="14"/>
  <c r="R1101" i="14"/>
  <c r="S1101" i="14"/>
  <c r="T1101" i="14"/>
  <c r="O1102" i="14"/>
  <c r="P1102" i="14"/>
  <c r="Q1102" i="14"/>
  <c r="R1102" i="14"/>
  <c r="S1102" i="14"/>
  <c r="T1102" i="14"/>
  <c r="O1103" i="14"/>
  <c r="P1103" i="14"/>
  <c r="Q1103" i="14"/>
  <c r="R1103" i="14"/>
  <c r="S1103" i="14"/>
  <c r="T1103" i="14"/>
  <c r="O1104" i="14"/>
  <c r="P1104" i="14"/>
  <c r="Q1104" i="14"/>
  <c r="R1104" i="14"/>
  <c r="S1104" i="14"/>
  <c r="T1104" i="14"/>
  <c r="O1105" i="14"/>
  <c r="P1105" i="14"/>
  <c r="Q1105" i="14"/>
  <c r="R1105" i="14"/>
  <c r="S1105" i="14"/>
  <c r="T1105" i="14"/>
  <c r="O1106" i="14"/>
  <c r="P1106" i="14"/>
  <c r="Q1106" i="14"/>
  <c r="R1106" i="14"/>
  <c r="S1106" i="14"/>
  <c r="T1106" i="14"/>
  <c r="O1107" i="14"/>
  <c r="P1107" i="14"/>
  <c r="Q1107" i="14"/>
  <c r="R1107" i="14"/>
  <c r="S1107" i="14"/>
  <c r="T1107" i="14"/>
  <c r="O1108" i="14"/>
  <c r="P1108" i="14"/>
  <c r="Q1108" i="14"/>
  <c r="R1108" i="14"/>
  <c r="S1108" i="14"/>
  <c r="T1108" i="14"/>
  <c r="O1109" i="14"/>
  <c r="P1109" i="14"/>
  <c r="Q1109" i="14"/>
  <c r="R1109" i="14"/>
  <c r="S1109" i="14"/>
  <c r="T1109" i="14"/>
  <c r="O1110" i="14"/>
  <c r="P1110" i="14"/>
  <c r="Q1110" i="14"/>
  <c r="R1110" i="14"/>
  <c r="S1110" i="14"/>
  <c r="T1110" i="14"/>
  <c r="O1111" i="14"/>
  <c r="P1111" i="14"/>
  <c r="Q1111" i="14"/>
  <c r="R1111" i="14"/>
  <c r="S1111" i="14"/>
  <c r="T1111" i="14"/>
  <c r="O1112" i="14"/>
  <c r="P1112" i="14"/>
  <c r="Q1112" i="14"/>
  <c r="R1112" i="14"/>
  <c r="S1112" i="14"/>
  <c r="T1112" i="14"/>
  <c r="O1113" i="14"/>
  <c r="P1113" i="14"/>
  <c r="Q1113" i="14"/>
  <c r="R1113" i="14"/>
  <c r="S1113" i="14"/>
  <c r="T1113" i="14"/>
  <c r="O1114" i="14"/>
  <c r="P1114" i="14"/>
  <c r="Q1114" i="14"/>
  <c r="R1114" i="14"/>
  <c r="S1114" i="14"/>
  <c r="T1114" i="14"/>
  <c r="O1115" i="14"/>
  <c r="P1115" i="14"/>
  <c r="Q1115" i="14"/>
  <c r="R1115" i="14"/>
  <c r="S1115" i="14"/>
  <c r="T1115" i="14"/>
  <c r="O1116" i="14"/>
  <c r="P1116" i="14"/>
  <c r="Q1116" i="14"/>
  <c r="R1116" i="14"/>
  <c r="S1116" i="14"/>
  <c r="T1116" i="14"/>
  <c r="O1117" i="14"/>
  <c r="P1117" i="14"/>
  <c r="Q1117" i="14"/>
  <c r="R1117" i="14"/>
  <c r="S1117" i="14"/>
  <c r="T1117" i="14"/>
  <c r="O1118" i="14"/>
  <c r="P1118" i="14"/>
  <c r="Q1118" i="14"/>
  <c r="R1118" i="14"/>
  <c r="S1118" i="14"/>
  <c r="T1118" i="14"/>
  <c r="O1119" i="14"/>
  <c r="P1119" i="14"/>
  <c r="Q1119" i="14"/>
  <c r="R1119" i="14"/>
  <c r="S1119" i="14"/>
  <c r="T1119" i="14"/>
  <c r="O1120" i="14"/>
  <c r="P1120" i="14"/>
  <c r="Q1120" i="14"/>
  <c r="R1120" i="14"/>
  <c r="S1120" i="14"/>
  <c r="T1120" i="14"/>
  <c r="O1121" i="14"/>
  <c r="P1121" i="14"/>
  <c r="Q1121" i="14"/>
  <c r="R1121" i="14"/>
  <c r="S1121" i="14"/>
  <c r="T1121" i="14"/>
  <c r="O1122" i="14"/>
  <c r="P1122" i="14"/>
  <c r="Q1122" i="14"/>
  <c r="R1122" i="14"/>
  <c r="S1122" i="14"/>
  <c r="T1122" i="14"/>
  <c r="O1123" i="14"/>
  <c r="P1123" i="14"/>
  <c r="Q1123" i="14"/>
  <c r="R1123" i="14"/>
  <c r="S1123" i="14"/>
  <c r="T1123" i="14"/>
  <c r="O1124" i="14"/>
  <c r="P1124" i="14"/>
  <c r="Q1124" i="14"/>
  <c r="R1124" i="14"/>
  <c r="S1124" i="14"/>
  <c r="T1124" i="14"/>
  <c r="O1125" i="14"/>
  <c r="P1125" i="14"/>
  <c r="Q1125" i="14"/>
  <c r="R1125" i="14"/>
  <c r="S1125" i="14"/>
  <c r="T1125" i="14"/>
  <c r="O1126" i="14"/>
  <c r="P1126" i="14"/>
  <c r="Q1126" i="14"/>
  <c r="R1126" i="14"/>
  <c r="S1126" i="14"/>
  <c r="T1126" i="14"/>
  <c r="O1127" i="14"/>
  <c r="P1127" i="14"/>
  <c r="Q1127" i="14"/>
  <c r="R1127" i="14"/>
  <c r="S1127" i="14"/>
  <c r="T1127" i="14"/>
  <c r="O1128" i="14"/>
  <c r="P1128" i="14"/>
  <c r="Q1128" i="14"/>
  <c r="R1128" i="14"/>
  <c r="S1128" i="14"/>
  <c r="T1128" i="14"/>
  <c r="O1129" i="14"/>
  <c r="P1129" i="14"/>
  <c r="Q1129" i="14"/>
  <c r="R1129" i="14"/>
  <c r="S1129" i="14"/>
  <c r="T1129" i="14"/>
  <c r="O1130" i="14"/>
  <c r="P1130" i="14"/>
  <c r="Q1130" i="14"/>
  <c r="R1130" i="14"/>
  <c r="S1130" i="14"/>
  <c r="T1130" i="14"/>
  <c r="O1131" i="14"/>
  <c r="P1131" i="14"/>
  <c r="Q1131" i="14"/>
  <c r="R1131" i="14"/>
  <c r="S1131" i="14"/>
  <c r="T1131" i="14"/>
  <c r="O1132" i="14"/>
  <c r="P1132" i="14"/>
  <c r="Q1132" i="14"/>
  <c r="R1132" i="14"/>
  <c r="S1132" i="14"/>
  <c r="T1132" i="14"/>
  <c r="O1133" i="14"/>
  <c r="P1133" i="14"/>
  <c r="Q1133" i="14"/>
  <c r="R1133" i="14"/>
  <c r="S1133" i="14"/>
  <c r="T1133" i="14"/>
  <c r="O1134" i="14"/>
  <c r="P1134" i="14"/>
  <c r="Q1134" i="14"/>
  <c r="R1134" i="14"/>
  <c r="S1134" i="14"/>
  <c r="T1134" i="14"/>
  <c r="O1135" i="14"/>
  <c r="P1135" i="14"/>
  <c r="Q1135" i="14"/>
  <c r="R1135" i="14"/>
  <c r="S1135" i="14"/>
  <c r="T1135" i="14"/>
  <c r="O1136" i="14"/>
  <c r="P1136" i="14"/>
  <c r="Q1136" i="14"/>
  <c r="R1136" i="14"/>
  <c r="S1136" i="14"/>
  <c r="T1136" i="14"/>
  <c r="O1137" i="14"/>
  <c r="P1137" i="14"/>
  <c r="Q1137" i="14"/>
  <c r="R1137" i="14"/>
  <c r="S1137" i="14"/>
  <c r="T1137" i="14"/>
  <c r="O1138" i="14"/>
  <c r="P1138" i="14"/>
  <c r="Q1138" i="14"/>
  <c r="R1138" i="14"/>
  <c r="S1138" i="14"/>
  <c r="T1138" i="14"/>
  <c r="O1139" i="14"/>
  <c r="P1139" i="14"/>
  <c r="Q1139" i="14"/>
  <c r="R1139" i="14"/>
  <c r="S1139" i="14"/>
  <c r="T1139" i="14"/>
  <c r="O1140" i="14"/>
  <c r="P1140" i="14"/>
  <c r="Q1140" i="14"/>
  <c r="R1140" i="14"/>
  <c r="S1140" i="14"/>
  <c r="T1140" i="14"/>
  <c r="O1141" i="14"/>
  <c r="P1141" i="14"/>
  <c r="Q1141" i="14"/>
  <c r="R1141" i="14"/>
  <c r="S1141" i="14"/>
  <c r="T1141" i="14"/>
  <c r="O1142" i="14"/>
  <c r="P1142" i="14"/>
  <c r="Q1142" i="14"/>
  <c r="R1142" i="14"/>
  <c r="S1142" i="14"/>
  <c r="T1142" i="14"/>
  <c r="O1143" i="14"/>
  <c r="P1143" i="14"/>
  <c r="Q1143" i="14"/>
  <c r="R1143" i="14"/>
  <c r="S1143" i="14"/>
  <c r="T1143" i="14"/>
  <c r="O1144" i="14"/>
  <c r="P1144" i="14"/>
  <c r="Q1144" i="14"/>
  <c r="R1144" i="14"/>
  <c r="S1144" i="14"/>
  <c r="T1144" i="14"/>
  <c r="O1145" i="14"/>
  <c r="P1145" i="14"/>
  <c r="Q1145" i="14"/>
  <c r="R1145" i="14"/>
  <c r="S1145" i="14"/>
  <c r="T1145" i="14"/>
  <c r="O1146" i="14"/>
  <c r="P1146" i="14"/>
  <c r="Q1146" i="14"/>
  <c r="R1146" i="14"/>
  <c r="S1146" i="14"/>
  <c r="T1146" i="14"/>
  <c r="O1147" i="14"/>
  <c r="P1147" i="14"/>
  <c r="Q1147" i="14"/>
  <c r="R1147" i="14"/>
  <c r="S1147" i="14"/>
  <c r="T1147" i="14"/>
  <c r="O1148" i="14"/>
  <c r="P1148" i="14"/>
  <c r="Q1148" i="14"/>
  <c r="R1148" i="14"/>
  <c r="S1148" i="14"/>
  <c r="T1148" i="14"/>
  <c r="O1149" i="14"/>
  <c r="P1149" i="14"/>
  <c r="Q1149" i="14"/>
  <c r="R1149" i="14"/>
  <c r="S1149" i="14"/>
  <c r="T1149" i="14"/>
  <c r="O1150" i="14"/>
  <c r="P1150" i="14"/>
  <c r="Q1150" i="14"/>
  <c r="R1150" i="14"/>
  <c r="S1150" i="14"/>
  <c r="T1150" i="14"/>
  <c r="O1151" i="14"/>
  <c r="P1151" i="14"/>
  <c r="Q1151" i="14"/>
  <c r="R1151" i="14"/>
  <c r="S1151" i="14"/>
  <c r="T1151" i="14"/>
  <c r="O1152" i="14"/>
  <c r="P1152" i="14"/>
  <c r="Q1152" i="14"/>
  <c r="R1152" i="14"/>
  <c r="S1152" i="14"/>
  <c r="T1152" i="14"/>
  <c r="O1153" i="14"/>
  <c r="P1153" i="14"/>
  <c r="Q1153" i="14"/>
  <c r="R1153" i="14"/>
  <c r="S1153" i="14"/>
  <c r="T1153" i="14"/>
  <c r="O1154" i="14"/>
  <c r="P1154" i="14"/>
  <c r="Q1154" i="14"/>
  <c r="R1154" i="14"/>
  <c r="S1154" i="14"/>
  <c r="T1154" i="14"/>
  <c r="O1155" i="14"/>
  <c r="P1155" i="14"/>
  <c r="Q1155" i="14"/>
  <c r="R1155" i="14"/>
  <c r="S1155" i="14"/>
  <c r="T1155" i="14"/>
  <c r="O1156" i="14"/>
  <c r="P1156" i="14"/>
  <c r="Q1156" i="14"/>
  <c r="R1156" i="14"/>
  <c r="S1156" i="14"/>
  <c r="T1156" i="14"/>
  <c r="O1157" i="14"/>
  <c r="P1157" i="14"/>
  <c r="Q1157" i="14"/>
  <c r="R1157" i="14"/>
  <c r="S1157" i="14"/>
  <c r="T1157" i="14"/>
  <c r="O1158" i="14"/>
  <c r="P1158" i="14"/>
  <c r="Q1158" i="14"/>
  <c r="R1158" i="14"/>
  <c r="S1158" i="14"/>
  <c r="T1158" i="14"/>
  <c r="O1159" i="14"/>
  <c r="P1159" i="14"/>
  <c r="Q1159" i="14"/>
  <c r="R1159" i="14"/>
  <c r="S1159" i="14"/>
  <c r="T1159" i="14"/>
  <c r="O1160" i="14"/>
  <c r="P1160" i="14"/>
  <c r="Q1160" i="14"/>
  <c r="R1160" i="14"/>
  <c r="S1160" i="14"/>
  <c r="T1160" i="14"/>
  <c r="O1161" i="14"/>
  <c r="P1161" i="14"/>
  <c r="Q1161" i="14"/>
  <c r="R1161" i="14"/>
  <c r="S1161" i="14"/>
  <c r="T1161" i="14"/>
  <c r="O1162" i="14"/>
  <c r="P1162" i="14"/>
  <c r="Q1162" i="14"/>
  <c r="R1162" i="14"/>
  <c r="S1162" i="14"/>
  <c r="T1162" i="14"/>
  <c r="O1163" i="14"/>
  <c r="P1163" i="14"/>
  <c r="Q1163" i="14"/>
  <c r="R1163" i="14"/>
  <c r="S1163" i="14"/>
  <c r="T1163" i="14"/>
  <c r="O1164" i="14"/>
  <c r="P1164" i="14"/>
  <c r="Q1164" i="14"/>
  <c r="R1164" i="14"/>
  <c r="S1164" i="14"/>
  <c r="T1164" i="14"/>
  <c r="O1165" i="14"/>
  <c r="P1165" i="14"/>
  <c r="Q1165" i="14"/>
  <c r="R1165" i="14"/>
  <c r="S1165" i="14"/>
  <c r="T1165" i="14"/>
  <c r="O1166" i="14"/>
  <c r="P1166" i="14"/>
  <c r="Q1166" i="14"/>
  <c r="R1166" i="14"/>
  <c r="S1166" i="14"/>
  <c r="T1166" i="14"/>
  <c r="O1167" i="14"/>
  <c r="P1167" i="14"/>
  <c r="Q1167" i="14"/>
  <c r="R1167" i="14"/>
  <c r="S1167" i="14"/>
  <c r="T1167" i="14"/>
  <c r="O1168" i="14"/>
  <c r="P1168" i="14"/>
  <c r="Q1168" i="14"/>
  <c r="R1168" i="14"/>
  <c r="S1168" i="14"/>
  <c r="T1168" i="14"/>
  <c r="O1169" i="14"/>
  <c r="P1169" i="14"/>
  <c r="Q1169" i="14"/>
  <c r="R1169" i="14"/>
  <c r="S1169" i="14"/>
  <c r="T1169" i="14"/>
  <c r="O1170" i="14"/>
  <c r="P1170" i="14"/>
  <c r="Q1170" i="14"/>
  <c r="R1170" i="14"/>
  <c r="S1170" i="14"/>
  <c r="T1170" i="14"/>
  <c r="O1171" i="14"/>
  <c r="P1171" i="14"/>
  <c r="Q1171" i="14"/>
  <c r="R1171" i="14"/>
  <c r="S1171" i="14"/>
  <c r="T1171" i="14"/>
  <c r="O1172" i="14"/>
  <c r="P1172" i="14"/>
  <c r="Q1172" i="14"/>
  <c r="R1172" i="14"/>
  <c r="S1172" i="14"/>
  <c r="T1172" i="14"/>
  <c r="O1173" i="14"/>
  <c r="P1173" i="14"/>
  <c r="Q1173" i="14"/>
  <c r="R1173" i="14"/>
  <c r="S1173" i="14"/>
  <c r="T1173" i="14"/>
  <c r="O1174" i="14"/>
  <c r="P1174" i="14"/>
  <c r="Q1174" i="14"/>
  <c r="R1174" i="14"/>
  <c r="S1174" i="14"/>
  <c r="T1174" i="14"/>
  <c r="O1175" i="14"/>
  <c r="P1175" i="14"/>
  <c r="Q1175" i="14"/>
  <c r="R1175" i="14"/>
  <c r="S1175" i="14"/>
  <c r="T1175" i="14"/>
  <c r="O1176" i="14"/>
  <c r="P1176" i="14"/>
  <c r="Q1176" i="14"/>
  <c r="R1176" i="14"/>
  <c r="S1176" i="14"/>
  <c r="T1176" i="14"/>
  <c r="O1177" i="14"/>
  <c r="P1177" i="14"/>
  <c r="Q1177" i="14"/>
  <c r="R1177" i="14"/>
  <c r="S1177" i="14"/>
  <c r="T1177" i="14"/>
  <c r="O1178" i="14"/>
  <c r="P1178" i="14"/>
  <c r="Q1178" i="14"/>
  <c r="R1178" i="14"/>
  <c r="S1178" i="14"/>
  <c r="T1178" i="14"/>
  <c r="O1179" i="14"/>
  <c r="P1179" i="14"/>
  <c r="Q1179" i="14"/>
  <c r="R1179" i="14"/>
  <c r="S1179" i="14"/>
  <c r="T1179" i="14"/>
  <c r="O1180" i="14"/>
  <c r="P1180" i="14"/>
  <c r="Q1180" i="14"/>
  <c r="R1180" i="14"/>
  <c r="S1180" i="14"/>
  <c r="T1180" i="14"/>
  <c r="O1181" i="14"/>
  <c r="P1181" i="14"/>
  <c r="Q1181" i="14"/>
  <c r="R1181" i="14"/>
  <c r="S1181" i="14"/>
  <c r="T1181" i="14"/>
  <c r="O1182" i="14"/>
  <c r="P1182" i="14"/>
  <c r="Q1182" i="14"/>
  <c r="R1182" i="14"/>
  <c r="S1182" i="14"/>
  <c r="T1182" i="14"/>
  <c r="O1183" i="14"/>
  <c r="P1183" i="14"/>
  <c r="Q1183" i="14"/>
  <c r="R1183" i="14"/>
  <c r="S1183" i="14"/>
  <c r="T1183" i="14"/>
  <c r="O1184" i="14"/>
  <c r="P1184" i="14"/>
  <c r="Q1184" i="14"/>
  <c r="R1184" i="14"/>
  <c r="S1184" i="14"/>
  <c r="T1184" i="14"/>
  <c r="O1185" i="14"/>
  <c r="P1185" i="14"/>
  <c r="Q1185" i="14"/>
  <c r="R1185" i="14"/>
  <c r="S1185" i="14"/>
  <c r="T1185" i="14"/>
  <c r="O1186" i="14"/>
  <c r="P1186" i="14"/>
  <c r="Q1186" i="14"/>
  <c r="R1186" i="14"/>
  <c r="S1186" i="14"/>
  <c r="T1186" i="14"/>
  <c r="O1187" i="14"/>
  <c r="P1187" i="14"/>
  <c r="Q1187" i="14"/>
  <c r="R1187" i="14"/>
  <c r="S1187" i="14"/>
  <c r="T1187" i="14"/>
  <c r="O1188" i="14"/>
  <c r="P1188" i="14"/>
  <c r="Q1188" i="14"/>
  <c r="R1188" i="14"/>
  <c r="S1188" i="14"/>
  <c r="T1188" i="14"/>
  <c r="O1189" i="14"/>
  <c r="P1189" i="14"/>
  <c r="Q1189" i="14"/>
  <c r="R1189" i="14"/>
  <c r="S1189" i="14"/>
  <c r="T1189" i="14"/>
  <c r="O1190" i="14"/>
  <c r="P1190" i="14"/>
  <c r="Q1190" i="14"/>
  <c r="R1190" i="14"/>
  <c r="S1190" i="14"/>
  <c r="T1190" i="14"/>
  <c r="O1191" i="14"/>
  <c r="P1191" i="14"/>
  <c r="Q1191" i="14"/>
  <c r="R1191" i="14"/>
  <c r="S1191" i="14"/>
  <c r="T1191" i="14"/>
  <c r="O1192" i="14"/>
  <c r="P1192" i="14"/>
  <c r="Q1192" i="14"/>
  <c r="R1192" i="14"/>
  <c r="S1192" i="14"/>
  <c r="T1192" i="14"/>
  <c r="O1193" i="14"/>
  <c r="P1193" i="14"/>
  <c r="Q1193" i="14"/>
  <c r="R1193" i="14"/>
  <c r="S1193" i="14"/>
  <c r="T1193" i="14"/>
  <c r="O1194" i="14"/>
  <c r="P1194" i="14"/>
  <c r="Q1194" i="14"/>
  <c r="R1194" i="14"/>
  <c r="S1194" i="14"/>
  <c r="T1194" i="14"/>
  <c r="O1195" i="14"/>
  <c r="P1195" i="14"/>
  <c r="Q1195" i="14"/>
  <c r="R1195" i="14"/>
  <c r="S1195" i="14"/>
  <c r="T1195" i="14"/>
  <c r="O1196" i="14"/>
  <c r="P1196" i="14"/>
  <c r="Q1196" i="14"/>
  <c r="R1196" i="14"/>
  <c r="S1196" i="14"/>
  <c r="T1196" i="14"/>
  <c r="O1197" i="14"/>
  <c r="P1197" i="14"/>
  <c r="Q1197" i="14"/>
  <c r="R1197" i="14"/>
  <c r="S1197" i="14"/>
  <c r="T1197" i="14"/>
  <c r="O1198" i="14"/>
  <c r="P1198" i="14"/>
  <c r="Q1198" i="14"/>
  <c r="R1198" i="14"/>
  <c r="S1198" i="14"/>
  <c r="T1198" i="14"/>
  <c r="O1199" i="14"/>
  <c r="P1199" i="14"/>
  <c r="Q1199" i="14"/>
  <c r="R1199" i="14"/>
  <c r="S1199" i="14"/>
  <c r="T1199" i="14"/>
  <c r="O1200" i="14"/>
  <c r="P1200" i="14"/>
  <c r="Q1200" i="14"/>
  <c r="R1200" i="14"/>
  <c r="S1200" i="14"/>
  <c r="T1200" i="14"/>
  <c r="O1201" i="14"/>
  <c r="P1201" i="14"/>
  <c r="Q1201" i="14"/>
  <c r="R1201" i="14"/>
  <c r="S1201" i="14"/>
  <c r="T1201" i="14"/>
  <c r="O1202" i="14"/>
  <c r="P1202" i="14"/>
  <c r="Q1202" i="14"/>
  <c r="R1202" i="14"/>
  <c r="S1202" i="14"/>
  <c r="T1202" i="14"/>
  <c r="O1203" i="14"/>
  <c r="P1203" i="14"/>
  <c r="Q1203" i="14"/>
  <c r="R1203" i="14"/>
  <c r="S1203" i="14"/>
  <c r="T1203" i="14"/>
  <c r="O1204" i="14"/>
  <c r="P1204" i="14"/>
  <c r="Q1204" i="14"/>
  <c r="R1204" i="14"/>
  <c r="S1204" i="14"/>
  <c r="T1204" i="14"/>
  <c r="O1205" i="14"/>
  <c r="P1205" i="14"/>
  <c r="Q1205" i="14"/>
  <c r="R1205" i="14"/>
  <c r="S1205" i="14"/>
  <c r="T1205" i="14"/>
  <c r="O1206" i="14"/>
  <c r="P1206" i="14"/>
  <c r="Q1206" i="14"/>
  <c r="R1206" i="14"/>
  <c r="S1206" i="14"/>
  <c r="T1206" i="14"/>
  <c r="O1207" i="14"/>
  <c r="P1207" i="14"/>
  <c r="Q1207" i="14"/>
  <c r="R1207" i="14"/>
  <c r="S1207" i="14"/>
  <c r="T1207" i="14"/>
  <c r="O1208" i="14"/>
  <c r="P1208" i="14"/>
  <c r="Q1208" i="14"/>
  <c r="R1208" i="14"/>
  <c r="S1208" i="14"/>
  <c r="T1208" i="14"/>
  <c r="O1209" i="14"/>
  <c r="P1209" i="14"/>
  <c r="Q1209" i="14"/>
  <c r="R1209" i="14"/>
  <c r="S1209" i="14"/>
  <c r="T1209" i="14"/>
  <c r="O1210" i="14"/>
  <c r="P1210" i="14"/>
  <c r="Q1210" i="14"/>
  <c r="R1210" i="14"/>
  <c r="S1210" i="14"/>
  <c r="T1210" i="14"/>
  <c r="O1211" i="14"/>
  <c r="P1211" i="14"/>
  <c r="Q1211" i="14"/>
  <c r="R1211" i="14"/>
  <c r="S1211" i="14"/>
  <c r="T1211" i="14"/>
  <c r="O1212" i="14"/>
  <c r="P1212" i="14"/>
  <c r="Q1212" i="14"/>
  <c r="R1212" i="14"/>
  <c r="S1212" i="14"/>
  <c r="T1212" i="14"/>
  <c r="O1213" i="14"/>
  <c r="P1213" i="14"/>
  <c r="Q1213" i="14"/>
  <c r="R1213" i="14"/>
  <c r="S1213" i="14"/>
  <c r="T1213" i="14"/>
  <c r="O1214" i="14"/>
  <c r="P1214" i="14"/>
  <c r="Q1214" i="14"/>
  <c r="R1214" i="14"/>
  <c r="S1214" i="14"/>
  <c r="T1214" i="14"/>
  <c r="O1215" i="14"/>
  <c r="P1215" i="14"/>
  <c r="Q1215" i="14"/>
  <c r="R1215" i="14"/>
  <c r="S1215" i="14"/>
  <c r="T1215" i="14"/>
  <c r="O1216" i="14"/>
  <c r="P1216" i="14"/>
  <c r="Q1216" i="14"/>
  <c r="R1216" i="14"/>
  <c r="S1216" i="14"/>
  <c r="T1216" i="14"/>
  <c r="O1217" i="14"/>
  <c r="P1217" i="14"/>
  <c r="Q1217" i="14"/>
  <c r="R1217" i="14"/>
  <c r="S1217" i="14"/>
  <c r="T1217" i="14"/>
  <c r="O1218" i="14"/>
  <c r="P1218" i="14"/>
  <c r="Q1218" i="14"/>
  <c r="R1218" i="14"/>
  <c r="S1218" i="14"/>
  <c r="T1218" i="14"/>
  <c r="O1219" i="14"/>
  <c r="P1219" i="14"/>
  <c r="Q1219" i="14"/>
  <c r="R1219" i="14"/>
  <c r="S1219" i="14"/>
  <c r="T1219" i="14"/>
  <c r="O1220" i="14"/>
  <c r="P1220" i="14"/>
  <c r="Q1220" i="14"/>
  <c r="R1220" i="14"/>
  <c r="S1220" i="14"/>
  <c r="T1220" i="14"/>
  <c r="O1221" i="14"/>
  <c r="P1221" i="14"/>
  <c r="Q1221" i="14"/>
  <c r="R1221" i="14"/>
  <c r="S1221" i="14"/>
  <c r="T1221" i="14"/>
  <c r="O1222" i="14"/>
  <c r="P1222" i="14"/>
  <c r="Q1222" i="14"/>
  <c r="R1222" i="14"/>
  <c r="S1222" i="14"/>
  <c r="T1222" i="14"/>
  <c r="O1223" i="14"/>
  <c r="P1223" i="14"/>
  <c r="Q1223" i="14"/>
  <c r="R1223" i="14"/>
  <c r="S1223" i="14"/>
  <c r="T1223" i="14"/>
  <c r="O1224" i="14"/>
  <c r="P1224" i="14"/>
  <c r="Q1224" i="14"/>
  <c r="R1224" i="14"/>
  <c r="S1224" i="14"/>
  <c r="T1224" i="14"/>
  <c r="O1225" i="14"/>
  <c r="P1225" i="14"/>
  <c r="Q1225" i="14"/>
  <c r="R1225" i="14"/>
  <c r="S1225" i="14"/>
  <c r="T1225" i="14"/>
  <c r="O1226" i="14"/>
  <c r="P1226" i="14"/>
  <c r="Q1226" i="14"/>
  <c r="R1226" i="14"/>
  <c r="S1226" i="14"/>
  <c r="T1226" i="14"/>
  <c r="O1227" i="14"/>
  <c r="P1227" i="14"/>
  <c r="Q1227" i="14"/>
  <c r="R1227" i="14"/>
  <c r="S1227" i="14"/>
  <c r="T1227" i="14"/>
  <c r="O1228" i="14"/>
  <c r="P1228" i="14"/>
  <c r="Q1228" i="14"/>
  <c r="R1228" i="14"/>
  <c r="S1228" i="14"/>
  <c r="T1228" i="14"/>
  <c r="O1229" i="14"/>
  <c r="P1229" i="14"/>
  <c r="Q1229" i="14"/>
  <c r="R1229" i="14"/>
  <c r="S1229" i="14"/>
  <c r="T1229" i="14"/>
  <c r="O1230" i="14"/>
  <c r="P1230" i="14"/>
  <c r="Q1230" i="14"/>
  <c r="R1230" i="14"/>
  <c r="S1230" i="14"/>
  <c r="T1230" i="14"/>
  <c r="O1231" i="14"/>
  <c r="P1231" i="14"/>
  <c r="Q1231" i="14"/>
  <c r="R1231" i="14"/>
  <c r="S1231" i="14"/>
  <c r="T1231" i="14"/>
  <c r="O1232" i="14"/>
  <c r="P1232" i="14"/>
  <c r="Q1232" i="14"/>
  <c r="R1232" i="14"/>
  <c r="S1232" i="14"/>
  <c r="T1232" i="14"/>
  <c r="O1233" i="14"/>
  <c r="P1233" i="14"/>
  <c r="Q1233" i="14"/>
  <c r="R1233" i="14"/>
  <c r="S1233" i="14"/>
  <c r="T1233" i="14"/>
  <c r="O1234" i="14"/>
  <c r="P1234" i="14"/>
  <c r="Q1234" i="14"/>
  <c r="R1234" i="14"/>
  <c r="S1234" i="14"/>
  <c r="T1234" i="14"/>
  <c r="O1235" i="14"/>
  <c r="P1235" i="14"/>
  <c r="Q1235" i="14"/>
  <c r="R1235" i="14"/>
  <c r="S1235" i="14"/>
  <c r="T1235" i="14"/>
  <c r="O1236" i="14"/>
  <c r="P1236" i="14"/>
  <c r="Q1236" i="14"/>
  <c r="R1236" i="14"/>
  <c r="S1236" i="14"/>
  <c r="T1236" i="14"/>
  <c r="O1237" i="14"/>
  <c r="P1237" i="14"/>
  <c r="Q1237" i="14"/>
  <c r="R1237" i="14"/>
  <c r="S1237" i="14"/>
  <c r="T1237" i="14"/>
  <c r="O1238" i="14"/>
  <c r="P1238" i="14"/>
  <c r="Q1238" i="14"/>
  <c r="R1238" i="14"/>
  <c r="S1238" i="14"/>
  <c r="T1238" i="14"/>
  <c r="O1239" i="14"/>
  <c r="P1239" i="14"/>
  <c r="Q1239" i="14"/>
  <c r="R1239" i="14"/>
  <c r="S1239" i="14"/>
  <c r="T1239" i="14"/>
  <c r="O1240" i="14"/>
  <c r="P1240" i="14"/>
  <c r="Q1240" i="14"/>
  <c r="R1240" i="14"/>
  <c r="S1240" i="14"/>
  <c r="T1240" i="14"/>
  <c r="O1241" i="14"/>
  <c r="P1241" i="14"/>
  <c r="Q1241" i="14"/>
  <c r="R1241" i="14"/>
  <c r="S1241" i="14"/>
  <c r="T1241" i="14"/>
  <c r="O1242" i="14"/>
  <c r="P1242" i="14"/>
  <c r="Q1242" i="14"/>
  <c r="R1242" i="14"/>
  <c r="S1242" i="14"/>
  <c r="T1242" i="14"/>
  <c r="O1243" i="14"/>
  <c r="P1243" i="14"/>
  <c r="Q1243" i="14"/>
  <c r="R1243" i="14"/>
  <c r="S1243" i="14"/>
  <c r="T1243" i="14"/>
  <c r="O1244" i="14"/>
  <c r="P1244" i="14"/>
  <c r="Q1244" i="14"/>
  <c r="R1244" i="14"/>
  <c r="S1244" i="14"/>
  <c r="T1244" i="14"/>
  <c r="O1245" i="14"/>
  <c r="P1245" i="14"/>
  <c r="Q1245" i="14"/>
  <c r="R1245" i="14"/>
  <c r="S1245" i="14"/>
  <c r="T1245" i="14"/>
  <c r="O1246" i="14"/>
  <c r="P1246" i="14"/>
  <c r="Q1246" i="14"/>
  <c r="R1246" i="14"/>
  <c r="S1246" i="14"/>
  <c r="T1246" i="14"/>
  <c r="O1247" i="14"/>
  <c r="P1247" i="14"/>
  <c r="Q1247" i="14"/>
  <c r="R1247" i="14"/>
  <c r="S1247" i="14"/>
  <c r="T1247" i="14"/>
  <c r="O1248" i="14"/>
  <c r="P1248" i="14"/>
  <c r="Q1248" i="14"/>
  <c r="R1248" i="14"/>
  <c r="S1248" i="14"/>
  <c r="T1248" i="14"/>
  <c r="O1249" i="14"/>
  <c r="P1249" i="14"/>
  <c r="Q1249" i="14"/>
  <c r="R1249" i="14"/>
  <c r="S1249" i="14"/>
  <c r="T1249" i="14"/>
  <c r="O1250" i="14"/>
  <c r="P1250" i="14"/>
  <c r="Q1250" i="14"/>
  <c r="R1250" i="14"/>
  <c r="S1250" i="14"/>
  <c r="T1250" i="14"/>
  <c r="O1251" i="14"/>
  <c r="P1251" i="14"/>
  <c r="Q1251" i="14"/>
  <c r="R1251" i="14"/>
  <c r="S1251" i="14"/>
  <c r="T1251" i="14"/>
  <c r="O1252" i="14"/>
  <c r="P1252" i="14"/>
  <c r="Q1252" i="14"/>
  <c r="R1252" i="14"/>
  <c r="S1252" i="14"/>
  <c r="T1252" i="14"/>
  <c r="O1253" i="14"/>
  <c r="P1253" i="14"/>
  <c r="Q1253" i="14"/>
  <c r="R1253" i="14"/>
  <c r="S1253" i="14"/>
  <c r="T1253" i="14"/>
  <c r="O1254" i="14"/>
  <c r="P1254" i="14"/>
  <c r="Q1254" i="14"/>
  <c r="R1254" i="14"/>
  <c r="S1254" i="14"/>
  <c r="T1254" i="14"/>
  <c r="O1255" i="14"/>
  <c r="P1255" i="14"/>
  <c r="Q1255" i="14"/>
  <c r="R1255" i="14"/>
  <c r="S1255" i="14"/>
  <c r="T1255" i="14"/>
  <c r="O1256" i="14"/>
  <c r="P1256" i="14"/>
  <c r="Q1256" i="14"/>
  <c r="R1256" i="14"/>
  <c r="S1256" i="14"/>
  <c r="T1256" i="14"/>
  <c r="O1257" i="14"/>
  <c r="P1257" i="14"/>
  <c r="Q1257" i="14"/>
  <c r="R1257" i="14"/>
  <c r="S1257" i="14"/>
  <c r="T1257" i="14"/>
  <c r="O1258" i="14"/>
  <c r="P1258" i="14"/>
  <c r="Q1258" i="14"/>
  <c r="R1258" i="14"/>
  <c r="S1258" i="14"/>
  <c r="T1258" i="14"/>
  <c r="O1259" i="14"/>
  <c r="P1259" i="14"/>
  <c r="Q1259" i="14"/>
  <c r="R1259" i="14"/>
  <c r="S1259" i="14"/>
  <c r="T1259" i="14"/>
  <c r="O1260" i="14"/>
  <c r="P1260" i="14"/>
  <c r="Q1260" i="14"/>
  <c r="R1260" i="14"/>
  <c r="S1260" i="14"/>
  <c r="T1260" i="14"/>
  <c r="O1261" i="14"/>
  <c r="P1261" i="14"/>
  <c r="Q1261" i="14"/>
  <c r="R1261" i="14"/>
  <c r="S1261" i="14"/>
  <c r="T1261" i="14"/>
  <c r="O1262" i="14"/>
  <c r="P1262" i="14"/>
  <c r="Q1262" i="14"/>
  <c r="R1262" i="14"/>
  <c r="S1262" i="14"/>
  <c r="T1262" i="14"/>
  <c r="O1263" i="14"/>
  <c r="P1263" i="14"/>
  <c r="Q1263" i="14"/>
  <c r="R1263" i="14"/>
  <c r="S1263" i="14"/>
  <c r="T1263" i="14"/>
  <c r="O1264" i="14"/>
  <c r="P1264" i="14"/>
  <c r="Q1264" i="14"/>
  <c r="R1264" i="14"/>
  <c r="S1264" i="14"/>
  <c r="T1264" i="14"/>
  <c r="O1265" i="14"/>
  <c r="P1265" i="14"/>
  <c r="Q1265" i="14"/>
  <c r="R1265" i="14"/>
  <c r="S1265" i="14"/>
  <c r="T1265" i="14"/>
  <c r="O1266" i="14"/>
  <c r="P1266" i="14"/>
  <c r="Q1266" i="14"/>
  <c r="R1266" i="14"/>
  <c r="S1266" i="14"/>
  <c r="T1266" i="14"/>
  <c r="O1267" i="14"/>
  <c r="P1267" i="14"/>
  <c r="Q1267" i="14"/>
  <c r="R1267" i="14"/>
  <c r="S1267" i="14"/>
  <c r="T1267" i="14"/>
  <c r="O1268" i="14"/>
  <c r="P1268" i="14"/>
  <c r="Q1268" i="14"/>
  <c r="R1268" i="14"/>
  <c r="S1268" i="14"/>
  <c r="T1268" i="14"/>
  <c r="O1269" i="14"/>
  <c r="P1269" i="14"/>
  <c r="Q1269" i="14"/>
  <c r="R1269" i="14"/>
  <c r="S1269" i="14"/>
  <c r="T1269" i="14"/>
  <c r="O1270" i="14"/>
  <c r="P1270" i="14"/>
  <c r="Q1270" i="14"/>
  <c r="R1270" i="14"/>
  <c r="S1270" i="14"/>
  <c r="T1270" i="14"/>
  <c r="O1271" i="14"/>
  <c r="P1271" i="14"/>
  <c r="Q1271" i="14"/>
  <c r="R1271" i="14"/>
  <c r="S1271" i="14"/>
  <c r="T1271" i="14"/>
  <c r="O1272" i="14"/>
  <c r="P1272" i="14"/>
  <c r="Q1272" i="14"/>
  <c r="R1272" i="14"/>
  <c r="S1272" i="14"/>
  <c r="T1272" i="14"/>
  <c r="O1273" i="14"/>
  <c r="P1273" i="14"/>
  <c r="Q1273" i="14"/>
  <c r="R1273" i="14"/>
  <c r="S1273" i="14"/>
  <c r="T1273" i="14"/>
  <c r="O1274" i="14"/>
  <c r="P1274" i="14"/>
  <c r="Q1274" i="14"/>
  <c r="R1274" i="14"/>
  <c r="S1274" i="14"/>
  <c r="T1274" i="14"/>
  <c r="O1275" i="14"/>
  <c r="P1275" i="14"/>
  <c r="Q1275" i="14"/>
  <c r="R1275" i="14"/>
  <c r="S1275" i="14"/>
  <c r="T1275" i="14"/>
  <c r="O1276" i="14"/>
  <c r="P1276" i="14"/>
  <c r="Q1276" i="14"/>
  <c r="R1276" i="14"/>
  <c r="S1276" i="14"/>
  <c r="T1276" i="14"/>
  <c r="O1277" i="14"/>
  <c r="P1277" i="14"/>
  <c r="Q1277" i="14"/>
  <c r="R1277" i="14"/>
  <c r="S1277" i="14"/>
  <c r="T1277" i="14"/>
  <c r="O1278" i="14"/>
  <c r="P1278" i="14"/>
  <c r="Q1278" i="14"/>
  <c r="R1278" i="14"/>
  <c r="S1278" i="14"/>
  <c r="T1278" i="14"/>
  <c r="O1279" i="14"/>
  <c r="P1279" i="14"/>
  <c r="Q1279" i="14"/>
  <c r="R1279" i="14"/>
  <c r="S1279" i="14"/>
  <c r="T1279" i="14"/>
  <c r="O1280" i="14"/>
  <c r="P1280" i="14"/>
  <c r="Q1280" i="14"/>
  <c r="R1280" i="14"/>
  <c r="S1280" i="14"/>
  <c r="T1280" i="14"/>
  <c r="O1281" i="14"/>
  <c r="P1281" i="14"/>
  <c r="Q1281" i="14"/>
  <c r="R1281" i="14"/>
  <c r="S1281" i="14"/>
  <c r="T1281" i="14"/>
  <c r="O1282" i="14"/>
  <c r="P1282" i="14"/>
  <c r="Q1282" i="14"/>
  <c r="R1282" i="14"/>
  <c r="S1282" i="14"/>
  <c r="T1282" i="14"/>
  <c r="O1283" i="14"/>
  <c r="P1283" i="14"/>
  <c r="Q1283" i="14"/>
  <c r="R1283" i="14"/>
  <c r="S1283" i="14"/>
  <c r="T1283" i="14"/>
  <c r="O1284" i="14"/>
  <c r="P1284" i="14"/>
  <c r="Q1284" i="14"/>
  <c r="R1284" i="14"/>
  <c r="S1284" i="14"/>
  <c r="T1284" i="14"/>
  <c r="O1285" i="14"/>
  <c r="P1285" i="14"/>
  <c r="Q1285" i="14"/>
  <c r="R1285" i="14"/>
  <c r="S1285" i="14"/>
  <c r="T1285" i="14"/>
  <c r="O1286" i="14"/>
  <c r="P1286" i="14"/>
  <c r="Q1286" i="14"/>
  <c r="R1286" i="14"/>
  <c r="S1286" i="14"/>
  <c r="T1286" i="14"/>
  <c r="O1287" i="14"/>
  <c r="P1287" i="14"/>
  <c r="Q1287" i="14"/>
  <c r="R1287" i="14"/>
  <c r="S1287" i="14"/>
  <c r="T1287" i="14"/>
  <c r="O1288" i="14"/>
  <c r="P1288" i="14"/>
  <c r="Q1288" i="14"/>
  <c r="R1288" i="14"/>
  <c r="S1288" i="14"/>
  <c r="T1288" i="14"/>
  <c r="O1289" i="14"/>
  <c r="P1289" i="14"/>
  <c r="Q1289" i="14"/>
  <c r="R1289" i="14"/>
  <c r="S1289" i="14"/>
  <c r="T1289" i="14"/>
  <c r="O1290" i="14"/>
  <c r="P1290" i="14"/>
  <c r="Q1290" i="14"/>
  <c r="R1290" i="14"/>
  <c r="S1290" i="14"/>
  <c r="T1290" i="14"/>
  <c r="O1291" i="14"/>
  <c r="P1291" i="14"/>
  <c r="Q1291" i="14"/>
  <c r="R1291" i="14"/>
  <c r="S1291" i="14"/>
  <c r="T1291" i="14"/>
  <c r="O1292" i="14"/>
  <c r="P1292" i="14"/>
  <c r="Q1292" i="14"/>
  <c r="R1292" i="14"/>
  <c r="S1292" i="14"/>
  <c r="T1292" i="14"/>
  <c r="O1293" i="14"/>
  <c r="P1293" i="14"/>
  <c r="Q1293" i="14"/>
  <c r="R1293" i="14"/>
  <c r="S1293" i="14"/>
  <c r="T1293" i="14"/>
  <c r="O1294" i="14"/>
  <c r="P1294" i="14"/>
  <c r="Q1294" i="14"/>
  <c r="R1294" i="14"/>
  <c r="S1294" i="14"/>
  <c r="T1294" i="14"/>
  <c r="O1295" i="14"/>
  <c r="P1295" i="14"/>
  <c r="Q1295" i="14"/>
  <c r="R1295" i="14"/>
  <c r="S1295" i="14"/>
  <c r="T1295" i="14"/>
  <c r="O1296" i="14"/>
  <c r="P1296" i="14"/>
  <c r="Q1296" i="14"/>
  <c r="R1296" i="14"/>
  <c r="S1296" i="14"/>
  <c r="T1296" i="14"/>
  <c r="O1297" i="14"/>
  <c r="P1297" i="14"/>
  <c r="Q1297" i="14"/>
  <c r="R1297" i="14"/>
  <c r="S1297" i="14"/>
  <c r="T1297" i="14"/>
  <c r="O1298" i="14"/>
  <c r="P1298" i="14"/>
  <c r="Q1298" i="14"/>
  <c r="R1298" i="14"/>
  <c r="S1298" i="14"/>
  <c r="T1298" i="14"/>
  <c r="O1299" i="14"/>
  <c r="P1299" i="14"/>
  <c r="Q1299" i="14"/>
  <c r="R1299" i="14"/>
  <c r="S1299" i="14"/>
  <c r="T1299" i="14"/>
  <c r="O1300" i="14"/>
  <c r="P1300" i="14"/>
  <c r="Q1300" i="14"/>
  <c r="R1300" i="14"/>
  <c r="S1300" i="14"/>
  <c r="T1300" i="14"/>
  <c r="O1301" i="14"/>
  <c r="P1301" i="14"/>
  <c r="Q1301" i="14"/>
  <c r="R1301" i="14"/>
  <c r="S1301" i="14"/>
  <c r="T1301" i="14"/>
  <c r="O1302" i="14"/>
  <c r="P1302" i="14"/>
  <c r="Q1302" i="14"/>
  <c r="R1302" i="14"/>
  <c r="S1302" i="14"/>
  <c r="T1302" i="14"/>
  <c r="O1303" i="14"/>
  <c r="P1303" i="14"/>
  <c r="Q1303" i="14"/>
  <c r="R1303" i="14"/>
  <c r="S1303" i="14"/>
  <c r="T1303" i="14"/>
  <c r="O1304" i="14"/>
  <c r="P1304" i="14"/>
  <c r="Q1304" i="14"/>
  <c r="R1304" i="14"/>
  <c r="S1304" i="14"/>
  <c r="T1304" i="14"/>
  <c r="O1305" i="14"/>
  <c r="P1305" i="14"/>
  <c r="Q1305" i="14"/>
  <c r="R1305" i="14"/>
  <c r="S1305" i="14"/>
  <c r="T1305" i="14"/>
  <c r="O1306" i="14"/>
  <c r="P1306" i="14"/>
  <c r="Q1306" i="14"/>
  <c r="R1306" i="14"/>
  <c r="S1306" i="14"/>
  <c r="T1306" i="14"/>
  <c r="O1307" i="14"/>
  <c r="P1307" i="14"/>
  <c r="Q1307" i="14"/>
  <c r="R1307" i="14"/>
  <c r="S1307" i="14"/>
  <c r="T1307" i="14"/>
  <c r="O1308" i="14"/>
  <c r="P1308" i="14"/>
  <c r="Q1308" i="14"/>
  <c r="R1308" i="14"/>
  <c r="S1308" i="14"/>
  <c r="T1308" i="14"/>
  <c r="O1309" i="14"/>
  <c r="P1309" i="14"/>
  <c r="Q1309" i="14"/>
  <c r="R1309" i="14"/>
  <c r="S1309" i="14"/>
  <c r="T1309" i="14"/>
  <c r="O1310" i="14"/>
  <c r="P1310" i="14"/>
  <c r="Q1310" i="14"/>
  <c r="R1310" i="14"/>
  <c r="S1310" i="14"/>
  <c r="T1310" i="14"/>
  <c r="O1311" i="14"/>
  <c r="P1311" i="14"/>
  <c r="Q1311" i="14"/>
  <c r="R1311" i="14"/>
  <c r="S1311" i="14"/>
  <c r="T1311" i="14"/>
  <c r="O1312" i="14"/>
  <c r="P1312" i="14"/>
  <c r="Q1312" i="14"/>
  <c r="R1312" i="14"/>
  <c r="S1312" i="14"/>
  <c r="T1312" i="14"/>
  <c r="O1313" i="14"/>
  <c r="P1313" i="14"/>
  <c r="Q1313" i="14"/>
  <c r="R1313" i="14"/>
  <c r="S1313" i="14"/>
  <c r="T1313" i="14"/>
  <c r="O1314" i="14"/>
  <c r="P1314" i="14"/>
  <c r="Q1314" i="14"/>
  <c r="R1314" i="14"/>
  <c r="S1314" i="14"/>
  <c r="T1314" i="14"/>
  <c r="O1315" i="14"/>
  <c r="P1315" i="14"/>
  <c r="Q1315" i="14"/>
  <c r="R1315" i="14"/>
  <c r="S1315" i="14"/>
  <c r="T1315" i="14"/>
  <c r="O1316" i="14"/>
  <c r="P1316" i="14"/>
  <c r="Q1316" i="14"/>
  <c r="R1316" i="14"/>
  <c r="S1316" i="14"/>
  <c r="T1316" i="14"/>
  <c r="O1317" i="14"/>
  <c r="P1317" i="14"/>
  <c r="Q1317" i="14"/>
  <c r="R1317" i="14"/>
  <c r="S1317" i="14"/>
  <c r="T1317" i="14"/>
  <c r="O1318" i="14"/>
  <c r="P1318" i="14"/>
  <c r="Q1318" i="14"/>
  <c r="R1318" i="14"/>
  <c r="S1318" i="14"/>
  <c r="T1318" i="14"/>
  <c r="O1319" i="14"/>
  <c r="P1319" i="14"/>
  <c r="Q1319" i="14"/>
  <c r="R1319" i="14"/>
  <c r="S1319" i="14"/>
  <c r="T1319" i="14"/>
  <c r="O1320" i="14"/>
  <c r="P1320" i="14"/>
  <c r="Q1320" i="14"/>
  <c r="R1320" i="14"/>
  <c r="S1320" i="14"/>
  <c r="T1320" i="14"/>
  <c r="O1321" i="14"/>
  <c r="P1321" i="14"/>
  <c r="Q1321" i="14"/>
  <c r="R1321" i="14"/>
  <c r="S1321" i="14"/>
  <c r="T1321" i="14"/>
  <c r="O1322" i="14"/>
  <c r="P1322" i="14"/>
  <c r="Q1322" i="14"/>
  <c r="R1322" i="14"/>
  <c r="S1322" i="14"/>
  <c r="T1322" i="14"/>
  <c r="O1323" i="14"/>
  <c r="P1323" i="14"/>
  <c r="Q1323" i="14"/>
  <c r="R1323" i="14"/>
  <c r="S1323" i="14"/>
  <c r="T1323" i="14"/>
  <c r="O1324" i="14"/>
  <c r="P1324" i="14"/>
  <c r="Q1324" i="14"/>
  <c r="R1324" i="14"/>
  <c r="S1324" i="14"/>
  <c r="T1324" i="14"/>
  <c r="O1325" i="14"/>
  <c r="P1325" i="14"/>
  <c r="Q1325" i="14"/>
  <c r="R1325" i="14"/>
  <c r="S1325" i="14"/>
  <c r="T1325" i="14"/>
  <c r="O1326" i="14"/>
  <c r="P1326" i="14"/>
  <c r="Q1326" i="14"/>
  <c r="R1326" i="14"/>
  <c r="S1326" i="14"/>
  <c r="T1326" i="14"/>
  <c r="O1327" i="14"/>
  <c r="P1327" i="14"/>
  <c r="Q1327" i="14"/>
  <c r="R1327" i="14"/>
  <c r="S1327" i="14"/>
  <c r="T1327" i="14"/>
  <c r="O1328" i="14"/>
  <c r="P1328" i="14"/>
  <c r="Q1328" i="14"/>
  <c r="R1328" i="14"/>
  <c r="S1328" i="14"/>
  <c r="T1328" i="14"/>
  <c r="O1329" i="14"/>
  <c r="P1329" i="14"/>
  <c r="Q1329" i="14"/>
  <c r="R1329" i="14"/>
  <c r="S1329" i="14"/>
  <c r="T1329" i="14"/>
  <c r="O1330" i="14"/>
  <c r="P1330" i="14"/>
  <c r="Q1330" i="14"/>
  <c r="R1330" i="14"/>
  <c r="S1330" i="14"/>
  <c r="T1330" i="14"/>
  <c r="O1331" i="14"/>
  <c r="P1331" i="14"/>
  <c r="Q1331" i="14"/>
  <c r="R1331" i="14"/>
  <c r="S1331" i="14"/>
  <c r="T1331" i="14"/>
  <c r="O1332" i="14"/>
  <c r="P1332" i="14"/>
  <c r="Q1332" i="14"/>
  <c r="R1332" i="14"/>
  <c r="S1332" i="14"/>
  <c r="T1332" i="14"/>
  <c r="O1333" i="14"/>
  <c r="P1333" i="14"/>
  <c r="Q1333" i="14"/>
  <c r="R1333" i="14"/>
  <c r="S1333" i="14"/>
  <c r="T1333" i="14"/>
  <c r="O1334" i="14"/>
  <c r="P1334" i="14"/>
  <c r="Q1334" i="14"/>
  <c r="R1334" i="14"/>
  <c r="S1334" i="14"/>
  <c r="T1334" i="14"/>
  <c r="O1335" i="14"/>
  <c r="P1335" i="14"/>
  <c r="Q1335" i="14"/>
  <c r="R1335" i="14"/>
  <c r="S1335" i="14"/>
  <c r="T1335" i="14"/>
  <c r="O1336" i="14"/>
  <c r="P1336" i="14"/>
  <c r="Q1336" i="14"/>
  <c r="R1336" i="14"/>
  <c r="S1336" i="14"/>
  <c r="T1336" i="14"/>
  <c r="O1337" i="14"/>
  <c r="P1337" i="14"/>
  <c r="Q1337" i="14"/>
  <c r="R1337" i="14"/>
  <c r="S1337" i="14"/>
  <c r="T1337" i="14"/>
  <c r="O1338" i="14"/>
  <c r="P1338" i="14"/>
  <c r="Q1338" i="14"/>
  <c r="R1338" i="14"/>
  <c r="S1338" i="14"/>
  <c r="T1338" i="14"/>
  <c r="O1339" i="14"/>
  <c r="P1339" i="14"/>
  <c r="Q1339" i="14"/>
  <c r="R1339" i="14"/>
  <c r="S1339" i="14"/>
  <c r="T1339" i="14"/>
  <c r="O1340" i="14"/>
  <c r="P1340" i="14"/>
  <c r="Q1340" i="14"/>
  <c r="R1340" i="14"/>
  <c r="S1340" i="14"/>
  <c r="T1340" i="14"/>
  <c r="O1341" i="14"/>
  <c r="P1341" i="14"/>
  <c r="Q1341" i="14"/>
  <c r="R1341" i="14"/>
  <c r="S1341" i="14"/>
  <c r="T1341" i="14"/>
  <c r="O1342" i="14"/>
  <c r="P1342" i="14"/>
  <c r="Q1342" i="14"/>
  <c r="R1342" i="14"/>
  <c r="S1342" i="14"/>
  <c r="T1342" i="14"/>
  <c r="O1343" i="14"/>
  <c r="P1343" i="14"/>
  <c r="Q1343" i="14"/>
  <c r="R1343" i="14"/>
  <c r="S1343" i="14"/>
  <c r="T1343" i="14"/>
  <c r="O1344" i="14"/>
  <c r="P1344" i="14"/>
  <c r="Q1344" i="14"/>
  <c r="R1344" i="14"/>
  <c r="S1344" i="14"/>
  <c r="T1344" i="14"/>
  <c r="O1345" i="14"/>
  <c r="P1345" i="14"/>
  <c r="Q1345" i="14"/>
  <c r="R1345" i="14"/>
  <c r="S1345" i="14"/>
  <c r="T1345" i="14"/>
  <c r="O1346" i="14"/>
  <c r="P1346" i="14"/>
  <c r="Q1346" i="14"/>
  <c r="R1346" i="14"/>
  <c r="S1346" i="14"/>
  <c r="T1346" i="14"/>
  <c r="O1347" i="14"/>
  <c r="P1347" i="14"/>
  <c r="Q1347" i="14"/>
  <c r="R1347" i="14"/>
  <c r="S1347" i="14"/>
  <c r="T1347" i="14"/>
  <c r="O1348" i="14"/>
  <c r="P1348" i="14"/>
  <c r="Q1348" i="14"/>
  <c r="R1348" i="14"/>
  <c r="S1348" i="14"/>
  <c r="T1348" i="14"/>
  <c r="O1349" i="14"/>
  <c r="P1349" i="14"/>
  <c r="Q1349" i="14"/>
  <c r="R1349" i="14"/>
  <c r="S1349" i="14"/>
  <c r="T1349" i="14"/>
  <c r="O1350" i="14"/>
  <c r="P1350" i="14"/>
  <c r="Q1350" i="14"/>
  <c r="R1350" i="14"/>
  <c r="S1350" i="14"/>
  <c r="T1350" i="14"/>
  <c r="O1351" i="14"/>
  <c r="P1351" i="14"/>
  <c r="Q1351" i="14"/>
  <c r="R1351" i="14"/>
  <c r="S1351" i="14"/>
  <c r="T1351" i="14"/>
  <c r="O1352" i="14"/>
  <c r="P1352" i="14"/>
  <c r="Q1352" i="14"/>
  <c r="R1352" i="14"/>
  <c r="S1352" i="14"/>
  <c r="T1352" i="14"/>
  <c r="O1353" i="14"/>
  <c r="P1353" i="14"/>
  <c r="Q1353" i="14"/>
  <c r="R1353" i="14"/>
  <c r="S1353" i="14"/>
  <c r="T1353" i="14"/>
  <c r="O1354" i="14"/>
  <c r="P1354" i="14"/>
  <c r="Q1354" i="14"/>
  <c r="R1354" i="14"/>
  <c r="S1354" i="14"/>
  <c r="T1354" i="14"/>
  <c r="O1355" i="14"/>
  <c r="P1355" i="14"/>
  <c r="Q1355" i="14"/>
  <c r="R1355" i="14"/>
  <c r="S1355" i="14"/>
  <c r="T1355" i="14"/>
  <c r="O1356" i="14"/>
  <c r="P1356" i="14"/>
  <c r="Q1356" i="14"/>
  <c r="R1356" i="14"/>
  <c r="S1356" i="14"/>
  <c r="T1356" i="14"/>
  <c r="O1357" i="14"/>
  <c r="P1357" i="14"/>
  <c r="Q1357" i="14"/>
  <c r="R1357" i="14"/>
  <c r="S1357" i="14"/>
  <c r="T1357" i="14"/>
  <c r="O1358" i="14"/>
  <c r="P1358" i="14"/>
  <c r="Q1358" i="14"/>
  <c r="R1358" i="14"/>
  <c r="S1358" i="14"/>
  <c r="T1358" i="14"/>
  <c r="O1359" i="14"/>
  <c r="P1359" i="14"/>
  <c r="Q1359" i="14"/>
  <c r="R1359" i="14"/>
  <c r="S1359" i="14"/>
  <c r="T1359" i="14"/>
  <c r="O1360" i="14"/>
  <c r="P1360" i="14"/>
  <c r="Q1360" i="14"/>
  <c r="R1360" i="14"/>
  <c r="S1360" i="14"/>
  <c r="T1360" i="14"/>
  <c r="O1361" i="14"/>
  <c r="P1361" i="14"/>
  <c r="Q1361" i="14"/>
  <c r="R1361" i="14"/>
  <c r="S1361" i="14"/>
  <c r="T1361" i="14"/>
  <c r="O1362" i="14"/>
  <c r="P1362" i="14"/>
  <c r="Q1362" i="14"/>
  <c r="R1362" i="14"/>
  <c r="S1362" i="14"/>
  <c r="T1362" i="14"/>
  <c r="O1363" i="14"/>
  <c r="P1363" i="14"/>
  <c r="Q1363" i="14"/>
  <c r="R1363" i="14"/>
  <c r="S1363" i="14"/>
  <c r="T1363" i="14"/>
  <c r="O1364" i="14"/>
  <c r="P1364" i="14"/>
  <c r="Q1364" i="14"/>
  <c r="R1364" i="14"/>
  <c r="S1364" i="14"/>
  <c r="T1364" i="14"/>
  <c r="O1365" i="14"/>
  <c r="P1365" i="14"/>
  <c r="Q1365" i="14"/>
  <c r="R1365" i="14"/>
  <c r="S1365" i="14"/>
  <c r="T1365" i="14"/>
  <c r="O1366" i="14"/>
  <c r="P1366" i="14"/>
  <c r="Q1366" i="14"/>
  <c r="R1366" i="14"/>
  <c r="S1366" i="14"/>
  <c r="T1366" i="14"/>
  <c r="O1367" i="14"/>
  <c r="P1367" i="14"/>
  <c r="Q1367" i="14"/>
  <c r="R1367" i="14"/>
  <c r="S1367" i="14"/>
  <c r="T1367" i="14"/>
  <c r="O1368" i="14"/>
  <c r="P1368" i="14"/>
  <c r="Q1368" i="14"/>
  <c r="R1368" i="14"/>
  <c r="S1368" i="14"/>
  <c r="T1368" i="14"/>
  <c r="O1369" i="14"/>
  <c r="P1369" i="14"/>
  <c r="Q1369" i="14"/>
  <c r="R1369" i="14"/>
  <c r="S1369" i="14"/>
  <c r="T1369" i="14"/>
  <c r="O1370" i="14"/>
  <c r="P1370" i="14"/>
  <c r="Q1370" i="14"/>
  <c r="R1370" i="14"/>
  <c r="S1370" i="14"/>
  <c r="T1370" i="14"/>
  <c r="O1371" i="14"/>
  <c r="P1371" i="14"/>
  <c r="Q1371" i="14"/>
  <c r="R1371" i="14"/>
  <c r="S1371" i="14"/>
  <c r="T1371" i="14"/>
  <c r="O1372" i="14"/>
  <c r="P1372" i="14"/>
  <c r="Q1372" i="14"/>
  <c r="R1372" i="14"/>
  <c r="S1372" i="14"/>
  <c r="T1372" i="14"/>
  <c r="O1373" i="14"/>
  <c r="P1373" i="14"/>
  <c r="Q1373" i="14"/>
  <c r="R1373" i="14"/>
  <c r="S1373" i="14"/>
  <c r="T1373" i="14"/>
  <c r="O1374" i="14"/>
  <c r="P1374" i="14"/>
  <c r="Q1374" i="14"/>
  <c r="R1374" i="14"/>
  <c r="S1374" i="14"/>
  <c r="T1374" i="14"/>
  <c r="O1375" i="14"/>
  <c r="P1375" i="14"/>
  <c r="Q1375" i="14"/>
  <c r="R1375" i="14"/>
  <c r="S1375" i="14"/>
  <c r="T1375" i="14"/>
  <c r="O1376" i="14"/>
  <c r="P1376" i="14"/>
  <c r="Q1376" i="14"/>
  <c r="R1376" i="14"/>
  <c r="S1376" i="14"/>
  <c r="T1376" i="14"/>
  <c r="O1377" i="14"/>
  <c r="P1377" i="14"/>
  <c r="Q1377" i="14"/>
  <c r="R1377" i="14"/>
  <c r="S1377" i="14"/>
  <c r="T1377" i="14"/>
  <c r="O1378" i="14"/>
  <c r="P1378" i="14"/>
  <c r="Q1378" i="14"/>
  <c r="R1378" i="14"/>
  <c r="S1378" i="14"/>
  <c r="T1378" i="14"/>
  <c r="O1379" i="14"/>
  <c r="P1379" i="14"/>
  <c r="Q1379" i="14"/>
  <c r="R1379" i="14"/>
  <c r="S1379" i="14"/>
  <c r="T1379" i="14"/>
  <c r="O1380" i="14"/>
  <c r="P1380" i="14"/>
  <c r="Q1380" i="14"/>
  <c r="R1380" i="14"/>
  <c r="S1380" i="14"/>
  <c r="T1380" i="14"/>
  <c r="O1381" i="14"/>
  <c r="P1381" i="14"/>
  <c r="Q1381" i="14"/>
  <c r="R1381" i="14"/>
  <c r="S1381" i="14"/>
  <c r="T1381" i="14"/>
  <c r="O1382" i="14"/>
  <c r="P1382" i="14"/>
  <c r="Q1382" i="14"/>
  <c r="R1382" i="14"/>
  <c r="S1382" i="14"/>
  <c r="T1382" i="14"/>
  <c r="O1383" i="14"/>
  <c r="P1383" i="14"/>
  <c r="Q1383" i="14"/>
  <c r="R1383" i="14"/>
  <c r="S1383" i="14"/>
  <c r="T1383" i="14"/>
  <c r="O1384" i="14"/>
  <c r="P1384" i="14"/>
  <c r="Q1384" i="14"/>
  <c r="R1384" i="14"/>
  <c r="S1384" i="14"/>
  <c r="T1384" i="14"/>
  <c r="O1385" i="14"/>
  <c r="P1385" i="14"/>
  <c r="Q1385" i="14"/>
  <c r="R1385" i="14"/>
  <c r="S1385" i="14"/>
  <c r="T1385" i="14"/>
  <c r="O1386" i="14"/>
  <c r="P1386" i="14"/>
  <c r="Q1386" i="14"/>
  <c r="R1386" i="14"/>
  <c r="S1386" i="14"/>
  <c r="T1386" i="14"/>
  <c r="O1387" i="14"/>
  <c r="P1387" i="14"/>
  <c r="Q1387" i="14"/>
  <c r="R1387" i="14"/>
  <c r="S1387" i="14"/>
  <c r="T1387" i="14"/>
  <c r="O1388" i="14"/>
  <c r="P1388" i="14"/>
  <c r="Q1388" i="14"/>
  <c r="R1388" i="14"/>
  <c r="S1388" i="14"/>
  <c r="T1388" i="14"/>
  <c r="O1389" i="14"/>
  <c r="P1389" i="14"/>
  <c r="Q1389" i="14"/>
  <c r="R1389" i="14"/>
  <c r="S1389" i="14"/>
  <c r="T1389" i="14"/>
  <c r="O1390" i="14"/>
  <c r="P1390" i="14"/>
  <c r="Q1390" i="14"/>
  <c r="R1390" i="14"/>
  <c r="S1390" i="14"/>
  <c r="T1390" i="14"/>
  <c r="O1391" i="14"/>
  <c r="P1391" i="14"/>
  <c r="Q1391" i="14"/>
  <c r="R1391" i="14"/>
  <c r="S1391" i="14"/>
  <c r="T1391" i="14"/>
  <c r="O1392" i="14"/>
  <c r="P1392" i="14"/>
  <c r="Q1392" i="14"/>
  <c r="R1392" i="14"/>
  <c r="S1392" i="14"/>
  <c r="T1392" i="14"/>
  <c r="O1393" i="14"/>
  <c r="P1393" i="14"/>
  <c r="Q1393" i="14"/>
  <c r="R1393" i="14"/>
  <c r="S1393" i="14"/>
  <c r="T1393" i="14"/>
  <c r="O1394" i="14"/>
  <c r="P1394" i="14"/>
  <c r="Q1394" i="14"/>
  <c r="R1394" i="14"/>
  <c r="S1394" i="14"/>
  <c r="T1394" i="14"/>
  <c r="O1395" i="14"/>
  <c r="P1395" i="14"/>
  <c r="Q1395" i="14"/>
  <c r="R1395" i="14"/>
  <c r="S1395" i="14"/>
  <c r="T1395" i="14"/>
  <c r="O1396" i="14"/>
  <c r="P1396" i="14"/>
  <c r="Q1396" i="14"/>
  <c r="R1396" i="14"/>
  <c r="S1396" i="14"/>
  <c r="T1396" i="14"/>
  <c r="O1397" i="14"/>
  <c r="P1397" i="14"/>
  <c r="Q1397" i="14"/>
  <c r="R1397" i="14"/>
  <c r="S1397" i="14"/>
  <c r="T1397" i="14"/>
  <c r="O1398" i="14"/>
  <c r="P1398" i="14"/>
  <c r="Q1398" i="14"/>
  <c r="R1398" i="14"/>
  <c r="S1398" i="14"/>
  <c r="T1398" i="14"/>
  <c r="O1399" i="14"/>
  <c r="P1399" i="14"/>
  <c r="Q1399" i="14"/>
  <c r="R1399" i="14"/>
  <c r="S1399" i="14"/>
  <c r="T1399" i="14"/>
  <c r="O1400" i="14"/>
  <c r="P1400" i="14"/>
  <c r="Q1400" i="14"/>
  <c r="R1400" i="14"/>
  <c r="S1400" i="14"/>
  <c r="T1400" i="14"/>
  <c r="O1401" i="14"/>
  <c r="P1401" i="14"/>
  <c r="Q1401" i="14"/>
  <c r="R1401" i="14"/>
  <c r="S1401" i="14"/>
  <c r="T1401" i="14"/>
  <c r="O1402" i="14"/>
  <c r="P1402" i="14"/>
  <c r="Q1402" i="14"/>
  <c r="R1402" i="14"/>
  <c r="S1402" i="14"/>
  <c r="T1402" i="14"/>
  <c r="O1403" i="14"/>
  <c r="P1403" i="14"/>
  <c r="Q1403" i="14"/>
  <c r="R1403" i="14"/>
  <c r="S1403" i="14"/>
  <c r="T1403" i="14"/>
  <c r="O1404" i="14"/>
  <c r="P1404" i="14"/>
  <c r="Q1404" i="14"/>
  <c r="R1404" i="14"/>
  <c r="S1404" i="14"/>
  <c r="T1404" i="14"/>
  <c r="O1405" i="14"/>
  <c r="P1405" i="14"/>
  <c r="Q1405" i="14"/>
  <c r="R1405" i="14"/>
  <c r="S1405" i="14"/>
  <c r="T1405" i="14"/>
  <c r="O1406" i="14"/>
  <c r="P1406" i="14"/>
  <c r="Q1406" i="14"/>
  <c r="R1406" i="14"/>
  <c r="S1406" i="14"/>
  <c r="T1406" i="14"/>
  <c r="O1407" i="14"/>
  <c r="P1407" i="14"/>
  <c r="Q1407" i="14"/>
  <c r="R1407" i="14"/>
  <c r="S1407" i="14"/>
  <c r="T1407" i="14"/>
  <c r="O1408" i="14"/>
  <c r="P1408" i="14"/>
  <c r="Q1408" i="14"/>
  <c r="R1408" i="14"/>
  <c r="S1408" i="14"/>
  <c r="T1408" i="14"/>
  <c r="O1409" i="14"/>
  <c r="P1409" i="14"/>
  <c r="Q1409" i="14"/>
  <c r="R1409" i="14"/>
  <c r="S1409" i="14"/>
  <c r="T1409" i="14"/>
  <c r="O1410" i="14"/>
  <c r="P1410" i="14"/>
  <c r="Q1410" i="14"/>
  <c r="R1410" i="14"/>
  <c r="S1410" i="14"/>
  <c r="T1410" i="14"/>
  <c r="O1411" i="14"/>
  <c r="P1411" i="14"/>
  <c r="Q1411" i="14"/>
  <c r="R1411" i="14"/>
  <c r="S1411" i="14"/>
  <c r="T1411" i="14"/>
  <c r="O1412" i="14"/>
  <c r="P1412" i="14"/>
  <c r="Q1412" i="14"/>
  <c r="R1412" i="14"/>
  <c r="S1412" i="14"/>
  <c r="T1412" i="14"/>
  <c r="O1413" i="14"/>
  <c r="P1413" i="14"/>
  <c r="Q1413" i="14"/>
  <c r="R1413" i="14"/>
  <c r="S1413" i="14"/>
  <c r="T1413" i="14"/>
  <c r="O1414" i="14"/>
  <c r="P1414" i="14"/>
  <c r="Q1414" i="14"/>
  <c r="R1414" i="14"/>
  <c r="S1414" i="14"/>
  <c r="T1414" i="14"/>
  <c r="O1415" i="14"/>
  <c r="P1415" i="14"/>
  <c r="Q1415" i="14"/>
  <c r="R1415" i="14"/>
  <c r="S1415" i="14"/>
  <c r="T1415" i="14"/>
  <c r="O1416" i="14"/>
  <c r="P1416" i="14"/>
  <c r="Q1416" i="14"/>
  <c r="R1416" i="14"/>
  <c r="S1416" i="14"/>
  <c r="T1416" i="14"/>
  <c r="O1417" i="14"/>
  <c r="P1417" i="14"/>
  <c r="Q1417" i="14"/>
  <c r="R1417" i="14"/>
  <c r="S1417" i="14"/>
  <c r="T1417" i="14"/>
  <c r="O1418" i="14"/>
  <c r="P1418" i="14"/>
  <c r="Q1418" i="14"/>
  <c r="R1418" i="14"/>
  <c r="S1418" i="14"/>
  <c r="T1418" i="14"/>
  <c r="O1419" i="14"/>
  <c r="P1419" i="14"/>
  <c r="Q1419" i="14"/>
  <c r="R1419" i="14"/>
  <c r="S1419" i="14"/>
  <c r="T1419" i="14"/>
  <c r="O1420" i="14"/>
  <c r="P1420" i="14"/>
  <c r="Q1420" i="14"/>
  <c r="R1420" i="14"/>
  <c r="S1420" i="14"/>
  <c r="T1420" i="14"/>
  <c r="O1421" i="14"/>
  <c r="P1421" i="14"/>
  <c r="Q1421" i="14"/>
  <c r="R1421" i="14"/>
  <c r="S1421" i="14"/>
  <c r="T1421" i="14"/>
  <c r="O1422" i="14"/>
  <c r="P1422" i="14"/>
  <c r="Q1422" i="14"/>
  <c r="R1422" i="14"/>
  <c r="S1422" i="14"/>
  <c r="T1422" i="14"/>
  <c r="O1423" i="14"/>
  <c r="P1423" i="14"/>
  <c r="Q1423" i="14"/>
  <c r="R1423" i="14"/>
  <c r="S1423" i="14"/>
  <c r="T1423" i="14"/>
  <c r="O1424" i="14"/>
  <c r="P1424" i="14"/>
  <c r="Q1424" i="14"/>
  <c r="R1424" i="14"/>
  <c r="S1424" i="14"/>
  <c r="T1424" i="14"/>
  <c r="O1425" i="14"/>
  <c r="P1425" i="14"/>
  <c r="Q1425" i="14"/>
  <c r="R1425" i="14"/>
  <c r="S1425" i="14"/>
  <c r="T1425" i="14"/>
  <c r="O1426" i="14"/>
  <c r="P1426" i="14"/>
  <c r="Q1426" i="14"/>
  <c r="R1426" i="14"/>
  <c r="S1426" i="14"/>
  <c r="T1426" i="14"/>
  <c r="O1427" i="14"/>
  <c r="P1427" i="14"/>
  <c r="Q1427" i="14"/>
  <c r="R1427" i="14"/>
  <c r="S1427" i="14"/>
  <c r="T1427" i="14"/>
  <c r="O1428" i="14"/>
  <c r="P1428" i="14"/>
  <c r="Q1428" i="14"/>
  <c r="R1428" i="14"/>
  <c r="S1428" i="14"/>
  <c r="T1428" i="14"/>
  <c r="O1429" i="14"/>
  <c r="P1429" i="14"/>
  <c r="Q1429" i="14"/>
  <c r="R1429" i="14"/>
  <c r="S1429" i="14"/>
  <c r="T1429" i="14"/>
  <c r="O1430" i="14"/>
  <c r="P1430" i="14"/>
  <c r="Q1430" i="14"/>
  <c r="R1430" i="14"/>
  <c r="S1430" i="14"/>
  <c r="T1430" i="14"/>
  <c r="O1431" i="14"/>
  <c r="P1431" i="14"/>
  <c r="Q1431" i="14"/>
  <c r="R1431" i="14"/>
  <c r="S1431" i="14"/>
  <c r="T1431" i="14"/>
  <c r="O1432" i="14"/>
  <c r="P1432" i="14"/>
  <c r="Q1432" i="14"/>
  <c r="R1432" i="14"/>
  <c r="S1432" i="14"/>
  <c r="T1432" i="14"/>
  <c r="O1433" i="14"/>
  <c r="P1433" i="14"/>
  <c r="Q1433" i="14"/>
  <c r="R1433" i="14"/>
  <c r="S1433" i="14"/>
  <c r="T1433" i="14"/>
  <c r="O1434" i="14"/>
  <c r="P1434" i="14"/>
  <c r="Q1434" i="14"/>
  <c r="R1434" i="14"/>
  <c r="S1434" i="14"/>
  <c r="T1434" i="14"/>
  <c r="O1435" i="14"/>
  <c r="P1435" i="14"/>
  <c r="Q1435" i="14"/>
  <c r="R1435" i="14"/>
  <c r="S1435" i="14"/>
  <c r="T1435" i="14"/>
  <c r="O1436" i="14"/>
  <c r="P1436" i="14"/>
  <c r="Q1436" i="14"/>
  <c r="R1436" i="14"/>
  <c r="S1436" i="14"/>
  <c r="T1436" i="14"/>
  <c r="O1437" i="14"/>
  <c r="P1437" i="14"/>
  <c r="Q1437" i="14"/>
  <c r="R1437" i="14"/>
  <c r="S1437" i="14"/>
  <c r="T1437" i="14"/>
  <c r="O1438" i="14"/>
  <c r="P1438" i="14"/>
  <c r="Q1438" i="14"/>
  <c r="R1438" i="14"/>
  <c r="S1438" i="14"/>
  <c r="T1438" i="14"/>
  <c r="O1439" i="14"/>
  <c r="P1439" i="14"/>
  <c r="Q1439" i="14"/>
  <c r="R1439" i="14"/>
  <c r="S1439" i="14"/>
  <c r="T1439" i="14"/>
  <c r="O1440" i="14"/>
  <c r="P1440" i="14"/>
  <c r="Q1440" i="14"/>
  <c r="R1440" i="14"/>
  <c r="S1440" i="14"/>
  <c r="T1440" i="14"/>
  <c r="O1441" i="14"/>
  <c r="P1441" i="14"/>
  <c r="Q1441" i="14"/>
  <c r="R1441" i="14"/>
  <c r="S1441" i="14"/>
  <c r="T1441" i="14"/>
  <c r="O1442" i="14"/>
  <c r="P1442" i="14"/>
  <c r="Q1442" i="14"/>
  <c r="R1442" i="14"/>
  <c r="S1442" i="14"/>
  <c r="T1442" i="14"/>
  <c r="O1443" i="14"/>
  <c r="P1443" i="14"/>
  <c r="Q1443" i="14"/>
  <c r="R1443" i="14"/>
  <c r="S1443" i="14"/>
  <c r="T1443" i="14"/>
  <c r="O1444" i="14"/>
  <c r="P1444" i="14"/>
  <c r="Q1444" i="14"/>
  <c r="R1444" i="14"/>
  <c r="S1444" i="14"/>
  <c r="T1444" i="14"/>
  <c r="O1445" i="14"/>
  <c r="P1445" i="14"/>
  <c r="Q1445" i="14"/>
  <c r="R1445" i="14"/>
  <c r="S1445" i="14"/>
  <c r="T1445" i="14"/>
  <c r="O1446" i="14"/>
  <c r="P1446" i="14"/>
  <c r="Q1446" i="14"/>
  <c r="R1446" i="14"/>
  <c r="S1446" i="14"/>
  <c r="T1446" i="14"/>
  <c r="O1447" i="14"/>
  <c r="P1447" i="14"/>
  <c r="Q1447" i="14"/>
  <c r="R1447" i="14"/>
  <c r="S1447" i="14"/>
  <c r="T1447" i="14"/>
  <c r="O1448" i="14"/>
  <c r="P1448" i="14"/>
  <c r="Q1448" i="14"/>
  <c r="R1448" i="14"/>
  <c r="S1448" i="14"/>
  <c r="T1448" i="14"/>
  <c r="O1449" i="14"/>
  <c r="P1449" i="14"/>
  <c r="Q1449" i="14"/>
  <c r="R1449" i="14"/>
  <c r="S1449" i="14"/>
  <c r="T1449" i="14"/>
  <c r="O1450" i="14"/>
  <c r="P1450" i="14"/>
  <c r="Q1450" i="14"/>
  <c r="R1450" i="14"/>
  <c r="S1450" i="14"/>
  <c r="T1450" i="14"/>
  <c r="O1451" i="14"/>
  <c r="P1451" i="14"/>
  <c r="Q1451" i="14"/>
  <c r="R1451" i="14"/>
  <c r="S1451" i="14"/>
  <c r="T1451" i="14"/>
  <c r="O1452" i="14"/>
  <c r="P1452" i="14"/>
  <c r="Q1452" i="14"/>
  <c r="R1452" i="14"/>
  <c r="S1452" i="14"/>
  <c r="T1452" i="14"/>
  <c r="O1453" i="14"/>
  <c r="P1453" i="14"/>
  <c r="Q1453" i="14"/>
  <c r="R1453" i="14"/>
  <c r="S1453" i="14"/>
  <c r="T1453" i="14"/>
  <c r="O1454" i="14"/>
  <c r="P1454" i="14"/>
  <c r="Q1454" i="14"/>
  <c r="R1454" i="14"/>
  <c r="S1454" i="14"/>
  <c r="T1454" i="14"/>
  <c r="O1455" i="14"/>
  <c r="P1455" i="14"/>
  <c r="Q1455" i="14"/>
  <c r="R1455" i="14"/>
  <c r="S1455" i="14"/>
  <c r="T1455" i="14"/>
  <c r="O1456" i="14"/>
  <c r="P1456" i="14"/>
  <c r="Q1456" i="14"/>
  <c r="R1456" i="14"/>
  <c r="S1456" i="14"/>
  <c r="T1456" i="14"/>
  <c r="O1457" i="14"/>
  <c r="P1457" i="14"/>
  <c r="Q1457" i="14"/>
  <c r="R1457" i="14"/>
  <c r="S1457" i="14"/>
  <c r="T1457" i="14"/>
  <c r="O1458" i="14"/>
  <c r="P1458" i="14"/>
  <c r="Q1458" i="14"/>
  <c r="R1458" i="14"/>
  <c r="S1458" i="14"/>
  <c r="T1458" i="14"/>
  <c r="O1459" i="14"/>
  <c r="P1459" i="14"/>
  <c r="Q1459" i="14"/>
  <c r="R1459" i="14"/>
  <c r="S1459" i="14"/>
  <c r="T1459" i="14"/>
  <c r="O1460" i="14"/>
  <c r="P1460" i="14"/>
  <c r="Q1460" i="14"/>
  <c r="R1460" i="14"/>
  <c r="S1460" i="14"/>
  <c r="T1460" i="14"/>
  <c r="O1461" i="14"/>
  <c r="P1461" i="14"/>
  <c r="Q1461" i="14"/>
  <c r="R1461" i="14"/>
  <c r="S1461" i="14"/>
  <c r="T1461" i="14"/>
  <c r="O1462" i="14"/>
  <c r="P1462" i="14"/>
  <c r="Q1462" i="14"/>
  <c r="R1462" i="14"/>
  <c r="S1462" i="14"/>
  <c r="T1462" i="14"/>
  <c r="O1463" i="14"/>
  <c r="P1463" i="14"/>
  <c r="Q1463" i="14"/>
  <c r="R1463" i="14"/>
  <c r="S1463" i="14"/>
  <c r="T1463" i="14"/>
  <c r="O1464" i="14"/>
  <c r="P1464" i="14"/>
  <c r="Q1464" i="14"/>
  <c r="R1464" i="14"/>
  <c r="S1464" i="14"/>
  <c r="T1464" i="14"/>
  <c r="O1465" i="14"/>
  <c r="P1465" i="14"/>
  <c r="Q1465" i="14"/>
  <c r="R1465" i="14"/>
  <c r="S1465" i="14"/>
  <c r="T1465" i="14"/>
  <c r="O1466" i="14"/>
  <c r="P1466" i="14"/>
  <c r="Q1466" i="14"/>
  <c r="R1466" i="14"/>
  <c r="S1466" i="14"/>
  <c r="T1466" i="14"/>
  <c r="O1467" i="14"/>
  <c r="P1467" i="14"/>
  <c r="Q1467" i="14"/>
  <c r="R1467" i="14"/>
  <c r="S1467" i="14"/>
  <c r="T1467" i="14"/>
  <c r="O1468" i="14"/>
  <c r="P1468" i="14"/>
  <c r="Q1468" i="14"/>
  <c r="R1468" i="14"/>
  <c r="S1468" i="14"/>
  <c r="T1468" i="14"/>
  <c r="O1469" i="14"/>
  <c r="P1469" i="14"/>
  <c r="Q1469" i="14"/>
  <c r="R1469" i="14"/>
  <c r="S1469" i="14"/>
  <c r="T1469" i="14"/>
  <c r="O1470" i="14"/>
  <c r="P1470" i="14"/>
  <c r="Q1470" i="14"/>
  <c r="R1470" i="14"/>
  <c r="S1470" i="14"/>
  <c r="T1470" i="14"/>
  <c r="O1471" i="14"/>
  <c r="P1471" i="14"/>
  <c r="Q1471" i="14"/>
  <c r="R1471" i="14"/>
  <c r="S1471" i="14"/>
  <c r="T1471" i="14"/>
  <c r="O1472" i="14"/>
  <c r="P1472" i="14"/>
  <c r="Q1472" i="14"/>
  <c r="R1472" i="14"/>
  <c r="S1472" i="14"/>
  <c r="T1472" i="14"/>
  <c r="O1473" i="14"/>
  <c r="P1473" i="14"/>
  <c r="Q1473" i="14"/>
  <c r="R1473" i="14"/>
  <c r="S1473" i="14"/>
  <c r="T1473" i="14"/>
  <c r="O1474" i="14"/>
  <c r="P1474" i="14"/>
  <c r="Q1474" i="14"/>
  <c r="R1474" i="14"/>
  <c r="S1474" i="14"/>
  <c r="T1474" i="14"/>
  <c r="O1475" i="14"/>
  <c r="P1475" i="14"/>
  <c r="Q1475" i="14"/>
  <c r="R1475" i="14"/>
  <c r="S1475" i="14"/>
  <c r="T1475" i="14"/>
  <c r="O1476" i="14"/>
  <c r="P1476" i="14"/>
  <c r="Q1476" i="14"/>
  <c r="R1476" i="14"/>
  <c r="S1476" i="14"/>
  <c r="T1476" i="14"/>
  <c r="O1477" i="14"/>
  <c r="P1477" i="14"/>
  <c r="Q1477" i="14"/>
  <c r="R1477" i="14"/>
  <c r="S1477" i="14"/>
  <c r="T1477" i="14"/>
  <c r="O1478" i="14"/>
  <c r="P1478" i="14"/>
  <c r="Q1478" i="14"/>
  <c r="R1478" i="14"/>
  <c r="S1478" i="14"/>
  <c r="T1478" i="14"/>
  <c r="O1479" i="14"/>
  <c r="P1479" i="14"/>
  <c r="Q1479" i="14"/>
  <c r="R1479" i="14"/>
  <c r="S1479" i="14"/>
  <c r="T1479" i="14"/>
  <c r="O1480" i="14"/>
  <c r="P1480" i="14"/>
  <c r="Q1480" i="14"/>
  <c r="R1480" i="14"/>
  <c r="S1480" i="14"/>
  <c r="T1480" i="14"/>
  <c r="O1481" i="14"/>
  <c r="P1481" i="14"/>
  <c r="Q1481" i="14"/>
  <c r="R1481" i="14"/>
  <c r="S1481" i="14"/>
  <c r="T1481" i="14"/>
  <c r="O1482" i="14"/>
  <c r="P1482" i="14"/>
  <c r="Q1482" i="14"/>
  <c r="R1482" i="14"/>
  <c r="S1482" i="14"/>
  <c r="T1482" i="14"/>
  <c r="O1483" i="14"/>
  <c r="P1483" i="14"/>
  <c r="Q1483" i="14"/>
  <c r="R1483" i="14"/>
  <c r="S1483" i="14"/>
  <c r="T1483" i="14"/>
  <c r="O1484" i="14"/>
  <c r="P1484" i="14"/>
  <c r="Q1484" i="14"/>
  <c r="R1484" i="14"/>
  <c r="S1484" i="14"/>
  <c r="T1484" i="14"/>
  <c r="O1485" i="14"/>
  <c r="P1485" i="14"/>
  <c r="Q1485" i="14"/>
  <c r="R1485" i="14"/>
  <c r="S1485" i="14"/>
  <c r="T1485" i="14"/>
  <c r="O1486" i="14"/>
  <c r="P1486" i="14"/>
  <c r="Q1486" i="14"/>
  <c r="R1486" i="14"/>
  <c r="S1486" i="14"/>
  <c r="T1486" i="14"/>
  <c r="O1487" i="14"/>
  <c r="P1487" i="14"/>
  <c r="Q1487" i="14"/>
  <c r="R1487" i="14"/>
  <c r="S1487" i="14"/>
  <c r="T1487" i="14"/>
  <c r="O1488" i="14"/>
  <c r="P1488" i="14"/>
  <c r="Q1488" i="14"/>
  <c r="R1488" i="14"/>
  <c r="S1488" i="14"/>
  <c r="T1488" i="14"/>
  <c r="O1489" i="14"/>
  <c r="P1489" i="14"/>
  <c r="Q1489" i="14"/>
  <c r="R1489" i="14"/>
  <c r="S1489" i="14"/>
  <c r="T1489" i="14"/>
  <c r="O1490" i="14"/>
  <c r="P1490" i="14"/>
  <c r="Q1490" i="14"/>
  <c r="R1490" i="14"/>
  <c r="S1490" i="14"/>
  <c r="T1490" i="14"/>
  <c r="O1491" i="14"/>
  <c r="P1491" i="14"/>
  <c r="Q1491" i="14"/>
  <c r="R1491" i="14"/>
  <c r="S1491" i="14"/>
  <c r="T1491" i="14"/>
  <c r="O1492" i="14"/>
  <c r="P1492" i="14"/>
  <c r="Q1492" i="14"/>
  <c r="R1492" i="14"/>
  <c r="S1492" i="14"/>
  <c r="T1492" i="14"/>
  <c r="O1493" i="14"/>
  <c r="P1493" i="14"/>
  <c r="Q1493" i="14"/>
  <c r="R1493" i="14"/>
  <c r="S1493" i="14"/>
  <c r="T1493" i="14"/>
  <c r="O1494" i="14"/>
  <c r="P1494" i="14"/>
  <c r="Q1494" i="14"/>
  <c r="R1494" i="14"/>
  <c r="S1494" i="14"/>
  <c r="T1494" i="14"/>
  <c r="O1495" i="14"/>
  <c r="P1495" i="14"/>
  <c r="Q1495" i="14"/>
  <c r="R1495" i="14"/>
  <c r="S1495" i="14"/>
  <c r="T1495" i="14"/>
  <c r="O1496" i="14"/>
  <c r="P1496" i="14"/>
  <c r="Q1496" i="14"/>
  <c r="R1496" i="14"/>
  <c r="S1496" i="14"/>
  <c r="T1496" i="14"/>
  <c r="O1497" i="14"/>
  <c r="P1497" i="14"/>
  <c r="Q1497" i="14"/>
  <c r="R1497" i="14"/>
  <c r="S1497" i="14"/>
  <c r="T1497" i="14"/>
  <c r="O1498" i="14"/>
  <c r="P1498" i="14"/>
  <c r="Q1498" i="14"/>
  <c r="R1498" i="14"/>
  <c r="S1498" i="14"/>
  <c r="T1498" i="14"/>
  <c r="O1499" i="14"/>
  <c r="P1499" i="14"/>
  <c r="Q1499" i="14"/>
  <c r="R1499" i="14"/>
  <c r="S1499" i="14"/>
  <c r="T1499" i="14"/>
  <c r="O1500" i="14"/>
  <c r="P1500" i="14"/>
  <c r="Q1500" i="14"/>
  <c r="R1500" i="14"/>
  <c r="S1500" i="14"/>
  <c r="T1500" i="14"/>
  <c r="O1501" i="14"/>
  <c r="P1501" i="14"/>
  <c r="Q1501" i="14"/>
  <c r="R1501" i="14"/>
  <c r="S1501" i="14"/>
  <c r="T1501" i="14"/>
  <c r="O1502" i="14"/>
  <c r="P1502" i="14"/>
  <c r="Q1502" i="14"/>
  <c r="R1502" i="14"/>
  <c r="S1502" i="14"/>
  <c r="T1502" i="14"/>
  <c r="O1503" i="14"/>
  <c r="P1503" i="14"/>
  <c r="Q1503" i="14"/>
  <c r="R1503" i="14"/>
  <c r="S1503" i="14"/>
  <c r="T1503" i="14"/>
  <c r="O1504" i="14"/>
  <c r="P1504" i="14"/>
  <c r="Q1504" i="14"/>
  <c r="R1504" i="14"/>
  <c r="S1504" i="14"/>
  <c r="T1504" i="14"/>
  <c r="O1505" i="14"/>
  <c r="P1505" i="14"/>
  <c r="Q1505" i="14"/>
  <c r="R1505" i="14"/>
  <c r="S1505" i="14"/>
  <c r="T1505" i="14"/>
  <c r="O1506" i="14"/>
  <c r="P1506" i="14"/>
  <c r="Q1506" i="14"/>
  <c r="R1506" i="14"/>
  <c r="S1506" i="14"/>
  <c r="T1506" i="14"/>
  <c r="O1507" i="14"/>
  <c r="P1507" i="14"/>
  <c r="Q1507" i="14"/>
  <c r="R1507" i="14"/>
  <c r="S1507" i="14"/>
  <c r="T1507" i="14"/>
  <c r="O1508" i="14"/>
  <c r="P1508" i="14"/>
  <c r="Q1508" i="14"/>
  <c r="R1508" i="14"/>
  <c r="S1508" i="14"/>
  <c r="T1508" i="14"/>
  <c r="O1509" i="14"/>
  <c r="P1509" i="14"/>
  <c r="Q1509" i="14"/>
  <c r="R1509" i="14"/>
  <c r="S1509" i="14"/>
  <c r="T1509" i="14"/>
  <c r="O1510" i="14"/>
  <c r="P1510" i="14"/>
  <c r="Q1510" i="14"/>
  <c r="R1510" i="14"/>
  <c r="S1510" i="14"/>
  <c r="T1510" i="14"/>
  <c r="O1511" i="14"/>
  <c r="P1511" i="14"/>
  <c r="Q1511" i="14"/>
  <c r="R1511" i="14"/>
  <c r="S1511" i="14"/>
  <c r="T1511" i="14"/>
  <c r="O1512" i="14"/>
  <c r="P1512" i="14"/>
  <c r="Q1512" i="14"/>
  <c r="R1512" i="14"/>
  <c r="S1512" i="14"/>
  <c r="T1512" i="14"/>
  <c r="O1513" i="14"/>
  <c r="P1513" i="14"/>
  <c r="Q1513" i="14"/>
  <c r="R1513" i="14"/>
  <c r="S1513" i="14"/>
  <c r="T1513" i="14"/>
  <c r="O1514" i="14"/>
  <c r="P1514" i="14"/>
  <c r="Q1514" i="14"/>
  <c r="R1514" i="14"/>
  <c r="S1514" i="14"/>
  <c r="T1514" i="14"/>
  <c r="O1515" i="14"/>
  <c r="P1515" i="14"/>
  <c r="Q1515" i="14"/>
  <c r="R1515" i="14"/>
  <c r="S1515" i="14"/>
  <c r="T1515" i="14"/>
  <c r="O1516" i="14"/>
  <c r="P1516" i="14"/>
  <c r="Q1516" i="14"/>
  <c r="R1516" i="14"/>
  <c r="S1516" i="14"/>
  <c r="T1516" i="14"/>
  <c r="O1517" i="14"/>
  <c r="P1517" i="14"/>
  <c r="Q1517" i="14"/>
  <c r="R1517" i="14"/>
  <c r="S1517" i="14"/>
  <c r="T1517" i="14"/>
  <c r="O1518" i="14"/>
  <c r="P1518" i="14"/>
  <c r="Q1518" i="14"/>
  <c r="R1518" i="14"/>
  <c r="S1518" i="14"/>
  <c r="T1518" i="14"/>
  <c r="O1519" i="14"/>
  <c r="P1519" i="14"/>
  <c r="Q1519" i="14"/>
  <c r="R1519" i="14"/>
  <c r="S1519" i="14"/>
  <c r="T1519" i="14"/>
  <c r="O1520" i="14"/>
  <c r="P1520" i="14"/>
  <c r="Q1520" i="14"/>
  <c r="R1520" i="14"/>
  <c r="S1520" i="14"/>
  <c r="T1520" i="14"/>
  <c r="O1521" i="14"/>
  <c r="P1521" i="14"/>
  <c r="Q1521" i="14"/>
  <c r="R1521" i="14"/>
  <c r="S1521" i="14"/>
  <c r="T1521" i="14"/>
  <c r="O1522" i="14"/>
  <c r="P1522" i="14"/>
  <c r="Q1522" i="14"/>
  <c r="R1522" i="14"/>
  <c r="S1522" i="14"/>
  <c r="T1522" i="14"/>
  <c r="O1523" i="14"/>
  <c r="P1523" i="14"/>
  <c r="Q1523" i="14"/>
  <c r="R1523" i="14"/>
  <c r="S1523" i="14"/>
  <c r="T1523" i="14"/>
  <c r="O1524" i="14"/>
  <c r="P1524" i="14"/>
  <c r="Q1524" i="14"/>
  <c r="R1524" i="14"/>
  <c r="S1524" i="14"/>
  <c r="T1524" i="14"/>
  <c r="O1525" i="14"/>
  <c r="P1525" i="14"/>
  <c r="Q1525" i="14"/>
  <c r="R1525" i="14"/>
  <c r="S1525" i="14"/>
  <c r="T1525" i="14"/>
  <c r="O1526" i="14"/>
  <c r="P1526" i="14"/>
  <c r="Q1526" i="14"/>
  <c r="R1526" i="14"/>
  <c r="S1526" i="14"/>
  <c r="T1526" i="14"/>
  <c r="O1527" i="14"/>
  <c r="P1527" i="14"/>
  <c r="Q1527" i="14"/>
  <c r="R1527" i="14"/>
  <c r="S1527" i="14"/>
  <c r="T1527" i="14"/>
  <c r="O1528" i="14"/>
  <c r="P1528" i="14"/>
  <c r="Q1528" i="14"/>
  <c r="R1528" i="14"/>
  <c r="S1528" i="14"/>
  <c r="T1528" i="14"/>
  <c r="O1529" i="14"/>
  <c r="P1529" i="14"/>
  <c r="Q1529" i="14"/>
  <c r="R1529" i="14"/>
  <c r="S1529" i="14"/>
  <c r="T1529" i="14"/>
  <c r="O1530" i="14"/>
  <c r="P1530" i="14"/>
  <c r="Q1530" i="14"/>
  <c r="R1530" i="14"/>
  <c r="S1530" i="14"/>
  <c r="T1530" i="14"/>
  <c r="O1531" i="14"/>
  <c r="P1531" i="14"/>
  <c r="Q1531" i="14"/>
  <c r="R1531" i="14"/>
  <c r="S1531" i="14"/>
  <c r="T1531" i="14"/>
  <c r="O1532" i="14"/>
  <c r="P1532" i="14"/>
  <c r="Q1532" i="14"/>
  <c r="R1532" i="14"/>
  <c r="S1532" i="14"/>
  <c r="T1532" i="14"/>
  <c r="O1533" i="14"/>
  <c r="P1533" i="14"/>
  <c r="Q1533" i="14"/>
  <c r="R1533" i="14"/>
  <c r="S1533" i="14"/>
  <c r="T1533" i="14"/>
  <c r="O1534" i="14"/>
  <c r="P1534" i="14"/>
  <c r="Q1534" i="14"/>
  <c r="R1534" i="14"/>
  <c r="S1534" i="14"/>
  <c r="T1534" i="14"/>
  <c r="O1535" i="14"/>
  <c r="P1535" i="14"/>
  <c r="Q1535" i="14"/>
  <c r="R1535" i="14"/>
  <c r="S1535" i="14"/>
  <c r="T1535" i="14"/>
  <c r="O1536" i="14"/>
  <c r="P1536" i="14"/>
  <c r="Q1536" i="14"/>
  <c r="R1536" i="14"/>
  <c r="S1536" i="14"/>
  <c r="T1536" i="14"/>
  <c r="O1537" i="14"/>
  <c r="P1537" i="14"/>
  <c r="Q1537" i="14"/>
  <c r="R1537" i="14"/>
  <c r="S1537" i="14"/>
  <c r="T1537" i="14"/>
  <c r="O1538" i="14"/>
  <c r="P1538" i="14"/>
  <c r="Q1538" i="14"/>
  <c r="R1538" i="14"/>
  <c r="S1538" i="14"/>
  <c r="T1538" i="14"/>
  <c r="O1539" i="14"/>
  <c r="P1539" i="14"/>
  <c r="Q1539" i="14"/>
  <c r="R1539" i="14"/>
  <c r="S1539" i="14"/>
  <c r="T1539" i="14"/>
  <c r="O1540" i="14"/>
  <c r="P1540" i="14"/>
  <c r="Q1540" i="14"/>
  <c r="R1540" i="14"/>
  <c r="S1540" i="14"/>
  <c r="T1540" i="14"/>
  <c r="O1541" i="14"/>
  <c r="P1541" i="14"/>
  <c r="Q1541" i="14"/>
  <c r="R1541" i="14"/>
  <c r="S1541" i="14"/>
  <c r="T1541" i="14"/>
  <c r="O1542" i="14"/>
  <c r="P1542" i="14"/>
  <c r="Q1542" i="14"/>
  <c r="R1542" i="14"/>
  <c r="S1542" i="14"/>
  <c r="T1542" i="14"/>
  <c r="O1543" i="14"/>
  <c r="P1543" i="14"/>
  <c r="Q1543" i="14"/>
  <c r="R1543" i="14"/>
  <c r="S1543" i="14"/>
  <c r="T1543" i="14"/>
  <c r="O1544" i="14"/>
  <c r="P1544" i="14"/>
  <c r="Q1544" i="14"/>
  <c r="R1544" i="14"/>
  <c r="S1544" i="14"/>
  <c r="T1544" i="14"/>
  <c r="O1545" i="14"/>
  <c r="P1545" i="14"/>
  <c r="Q1545" i="14"/>
  <c r="R1545" i="14"/>
  <c r="S1545" i="14"/>
  <c r="T1545" i="14"/>
  <c r="O1546" i="14"/>
  <c r="P1546" i="14"/>
  <c r="Q1546" i="14"/>
  <c r="R1546" i="14"/>
  <c r="S1546" i="14"/>
  <c r="T1546" i="14"/>
  <c r="O1547" i="14"/>
  <c r="P1547" i="14"/>
  <c r="Q1547" i="14"/>
  <c r="R1547" i="14"/>
  <c r="S1547" i="14"/>
  <c r="T1547" i="14"/>
  <c r="O1548" i="14"/>
  <c r="P1548" i="14"/>
  <c r="Q1548" i="14"/>
  <c r="R1548" i="14"/>
  <c r="S1548" i="14"/>
  <c r="T1548" i="14"/>
  <c r="O1549" i="14"/>
  <c r="P1549" i="14"/>
  <c r="Q1549" i="14"/>
  <c r="R1549" i="14"/>
  <c r="S1549" i="14"/>
  <c r="T1549" i="14"/>
  <c r="O1550" i="14"/>
  <c r="P1550" i="14"/>
  <c r="Q1550" i="14"/>
  <c r="R1550" i="14"/>
  <c r="S1550" i="14"/>
  <c r="T1550" i="14"/>
  <c r="O1551" i="14"/>
  <c r="P1551" i="14"/>
  <c r="Q1551" i="14"/>
  <c r="R1551" i="14"/>
  <c r="S1551" i="14"/>
  <c r="T1551" i="14"/>
  <c r="O1552" i="14"/>
  <c r="P1552" i="14"/>
  <c r="Q1552" i="14"/>
  <c r="R1552" i="14"/>
  <c r="S1552" i="14"/>
  <c r="T1552" i="14"/>
  <c r="O1553" i="14"/>
  <c r="P1553" i="14"/>
  <c r="Q1553" i="14"/>
  <c r="R1553" i="14"/>
  <c r="S1553" i="14"/>
  <c r="T1553" i="14"/>
  <c r="O1554" i="14"/>
  <c r="P1554" i="14"/>
  <c r="Q1554" i="14"/>
  <c r="R1554" i="14"/>
  <c r="S1554" i="14"/>
  <c r="T1554" i="14"/>
  <c r="O1555" i="14"/>
  <c r="P1555" i="14"/>
  <c r="Q1555" i="14"/>
  <c r="R1555" i="14"/>
  <c r="S1555" i="14"/>
  <c r="T1555" i="14"/>
  <c r="O1556" i="14"/>
  <c r="P1556" i="14"/>
  <c r="Q1556" i="14"/>
  <c r="R1556" i="14"/>
  <c r="S1556" i="14"/>
  <c r="T1556" i="14"/>
  <c r="O1557" i="14"/>
  <c r="P1557" i="14"/>
  <c r="Q1557" i="14"/>
  <c r="R1557" i="14"/>
  <c r="S1557" i="14"/>
  <c r="T1557" i="14"/>
  <c r="O1558" i="14"/>
  <c r="P1558" i="14"/>
  <c r="Q1558" i="14"/>
  <c r="R1558" i="14"/>
  <c r="S1558" i="14"/>
  <c r="T1558" i="14"/>
  <c r="O1559" i="14"/>
  <c r="P1559" i="14"/>
  <c r="Q1559" i="14"/>
  <c r="R1559" i="14"/>
  <c r="S1559" i="14"/>
  <c r="T1559" i="14"/>
  <c r="O1560" i="14"/>
  <c r="P1560" i="14"/>
  <c r="Q1560" i="14"/>
  <c r="R1560" i="14"/>
  <c r="S1560" i="14"/>
  <c r="T1560" i="14"/>
  <c r="O1561" i="14"/>
  <c r="P1561" i="14"/>
  <c r="Q1561" i="14"/>
  <c r="R1561" i="14"/>
  <c r="S1561" i="14"/>
  <c r="T1561" i="14"/>
  <c r="O1562" i="14"/>
  <c r="P1562" i="14"/>
  <c r="Q1562" i="14"/>
  <c r="R1562" i="14"/>
  <c r="S1562" i="14"/>
  <c r="T1562" i="14"/>
  <c r="O1563" i="14"/>
  <c r="P1563" i="14"/>
  <c r="Q1563" i="14"/>
  <c r="R1563" i="14"/>
  <c r="S1563" i="14"/>
  <c r="T1563" i="14"/>
  <c r="O1564" i="14"/>
  <c r="P1564" i="14"/>
  <c r="Q1564" i="14"/>
  <c r="R1564" i="14"/>
  <c r="S1564" i="14"/>
  <c r="T1564" i="14"/>
  <c r="O1565" i="14"/>
  <c r="P1565" i="14"/>
  <c r="Q1565" i="14"/>
  <c r="R1565" i="14"/>
  <c r="S1565" i="14"/>
  <c r="T1565" i="14"/>
  <c r="O1566" i="14"/>
  <c r="P1566" i="14"/>
  <c r="Q1566" i="14"/>
  <c r="R1566" i="14"/>
  <c r="S1566" i="14"/>
  <c r="T1566" i="14"/>
  <c r="O1567" i="14"/>
  <c r="P1567" i="14"/>
  <c r="Q1567" i="14"/>
  <c r="R1567" i="14"/>
  <c r="S1567" i="14"/>
  <c r="T1567" i="14"/>
  <c r="O1568" i="14"/>
  <c r="P1568" i="14"/>
  <c r="Q1568" i="14"/>
  <c r="R1568" i="14"/>
  <c r="S1568" i="14"/>
  <c r="T1568" i="14"/>
  <c r="O1569" i="14"/>
  <c r="P1569" i="14"/>
  <c r="Q1569" i="14"/>
  <c r="R1569" i="14"/>
  <c r="S1569" i="14"/>
  <c r="T1569" i="14"/>
  <c r="O1570" i="14"/>
  <c r="P1570" i="14"/>
  <c r="Q1570" i="14"/>
  <c r="R1570" i="14"/>
  <c r="S1570" i="14"/>
  <c r="T1570" i="14"/>
  <c r="O1571" i="14"/>
  <c r="P1571" i="14"/>
  <c r="Q1571" i="14"/>
  <c r="R1571" i="14"/>
  <c r="S1571" i="14"/>
  <c r="T1571" i="14"/>
  <c r="O1572" i="14"/>
  <c r="P1572" i="14"/>
  <c r="Q1572" i="14"/>
  <c r="R1572" i="14"/>
  <c r="S1572" i="14"/>
  <c r="T1572" i="14"/>
  <c r="O1573" i="14"/>
  <c r="P1573" i="14"/>
  <c r="Q1573" i="14"/>
  <c r="R1573" i="14"/>
  <c r="S1573" i="14"/>
  <c r="T1573" i="14"/>
  <c r="O1574" i="14"/>
  <c r="P1574" i="14"/>
  <c r="Q1574" i="14"/>
  <c r="R1574" i="14"/>
  <c r="S1574" i="14"/>
  <c r="T1574" i="14"/>
  <c r="O1575" i="14"/>
  <c r="P1575" i="14"/>
  <c r="Q1575" i="14"/>
  <c r="R1575" i="14"/>
  <c r="S1575" i="14"/>
  <c r="T1575" i="14"/>
  <c r="O1576" i="14"/>
  <c r="P1576" i="14"/>
  <c r="Q1576" i="14"/>
  <c r="R1576" i="14"/>
  <c r="S1576" i="14"/>
  <c r="T1576" i="14"/>
  <c r="O1577" i="14"/>
  <c r="P1577" i="14"/>
  <c r="Q1577" i="14"/>
  <c r="R1577" i="14"/>
  <c r="S1577" i="14"/>
  <c r="T1577" i="14"/>
  <c r="O1578" i="14"/>
  <c r="P1578" i="14"/>
  <c r="Q1578" i="14"/>
  <c r="R1578" i="14"/>
  <c r="S1578" i="14"/>
  <c r="T1578" i="14"/>
  <c r="O1579" i="14"/>
  <c r="P1579" i="14"/>
  <c r="Q1579" i="14"/>
  <c r="R1579" i="14"/>
  <c r="S1579" i="14"/>
  <c r="T1579" i="14"/>
  <c r="O1580" i="14"/>
  <c r="P1580" i="14"/>
  <c r="Q1580" i="14"/>
  <c r="R1580" i="14"/>
  <c r="S1580" i="14"/>
  <c r="T1580" i="14"/>
  <c r="O1581" i="14"/>
  <c r="P1581" i="14"/>
  <c r="Q1581" i="14"/>
  <c r="R1581" i="14"/>
  <c r="S1581" i="14"/>
  <c r="T1581" i="14"/>
  <c r="O1582" i="14"/>
  <c r="P1582" i="14"/>
  <c r="Q1582" i="14"/>
  <c r="R1582" i="14"/>
  <c r="S1582" i="14"/>
  <c r="T1582" i="14"/>
  <c r="O1583" i="14"/>
  <c r="P1583" i="14"/>
  <c r="Q1583" i="14"/>
  <c r="R1583" i="14"/>
  <c r="S1583" i="14"/>
  <c r="T1583" i="14"/>
  <c r="O1584" i="14"/>
  <c r="P1584" i="14"/>
  <c r="Q1584" i="14"/>
  <c r="R1584" i="14"/>
  <c r="S1584" i="14"/>
  <c r="T1584" i="14"/>
  <c r="O1585" i="14"/>
  <c r="P1585" i="14"/>
  <c r="Q1585" i="14"/>
  <c r="R1585" i="14"/>
  <c r="S1585" i="14"/>
  <c r="T1585" i="14"/>
  <c r="O1586" i="14"/>
  <c r="P1586" i="14"/>
  <c r="Q1586" i="14"/>
  <c r="R1586" i="14"/>
  <c r="S1586" i="14"/>
  <c r="T1586" i="14"/>
  <c r="O1587" i="14"/>
  <c r="P1587" i="14"/>
  <c r="Q1587" i="14"/>
  <c r="R1587" i="14"/>
  <c r="S1587" i="14"/>
  <c r="T1587" i="14"/>
  <c r="O1588" i="14"/>
  <c r="P1588" i="14"/>
  <c r="Q1588" i="14"/>
  <c r="R1588" i="14"/>
  <c r="S1588" i="14"/>
  <c r="T1588" i="14"/>
  <c r="O1589" i="14"/>
  <c r="P1589" i="14"/>
  <c r="Q1589" i="14"/>
  <c r="R1589" i="14"/>
  <c r="S1589" i="14"/>
  <c r="T1589" i="14"/>
  <c r="O1590" i="14"/>
  <c r="P1590" i="14"/>
  <c r="Q1590" i="14"/>
  <c r="R1590" i="14"/>
  <c r="S1590" i="14"/>
  <c r="T1590" i="14"/>
  <c r="O1591" i="14"/>
  <c r="P1591" i="14"/>
  <c r="Q1591" i="14"/>
  <c r="R1591" i="14"/>
  <c r="S1591" i="14"/>
  <c r="T1591" i="14"/>
  <c r="O1592" i="14"/>
  <c r="P1592" i="14"/>
  <c r="Q1592" i="14"/>
  <c r="R1592" i="14"/>
  <c r="S1592" i="14"/>
  <c r="T1592" i="14"/>
  <c r="O1593" i="14"/>
  <c r="P1593" i="14"/>
  <c r="Q1593" i="14"/>
  <c r="R1593" i="14"/>
  <c r="S1593" i="14"/>
  <c r="T1593" i="14"/>
  <c r="O1594" i="14"/>
  <c r="P1594" i="14"/>
  <c r="Q1594" i="14"/>
  <c r="R1594" i="14"/>
  <c r="S1594" i="14"/>
  <c r="T1594" i="14"/>
  <c r="O1595" i="14"/>
  <c r="P1595" i="14"/>
  <c r="Q1595" i="14"/>
  <c r="R1595" i="14"/>
  <c r="S1595" i="14"/>
  <c r="T1595" i="14"/>
  <c r="O1596" i="14"/>
  <c r="P1596" i="14"/>
  <c r="Q1596" i="14"/>
  <c r="R1596" i="14"/>
  <c r="S1596" i="14"/>
  <c r="T1596" i="14"/>
  <c r="O1597" i="14"/>
  <c r="P1597" i="14"/>
  <c r="Q1597" i="14"/>
  <c r="R1597" i="14"/>
  <c r="S1597" i="14"/>
  <c r="T1597" i="14"/>
  <c r="O1598" i="14"/>
  <c r="P1598" i="14"/>
  <c r="Q1598" i="14"/>
  <c r="R1598" i="14"/>
  <c r="S1598" i="14"/>
  <c r="T1598" i="14"/>
  <c r="O1599" i="14"/>
  <c r="P1599" i="14"/>
  <c r="Q1599" i="14"/>
  <c r="R1599" i="14"/>
  <c r="S1599" i="14"/>
  <c r="T1599" i="14"/>
  <c r="O1600" i="14"/>
  <c r="P1600" i="14"/>
  <c r="Q1600" i="14"/>
  <c r="R1600" i="14"/>
  <c r="S1600" i="14"/>
  <c r="T1600" i="14"/>
  <c r="O1601" i="14"/>
  <c r="P1601" i="14"/>
  <c r="Q1601" i="14"/>
  <c r="R1601" i="14"/>
  <c r="S1601" i="14"/>
  <c r="T1601" i="14"/>
  <c r="O1602" i="14"/>
  <c r="P1602" i="14"/>
  <c r="Q1602" i="14"/>
  <c r="R1602" i="14"/>
  <c r="S1602" i="14"/>
  <c r="T1602" i="14"/>
  <c r="O1603" i="14"/>
  <c r="P1603" i="14"/>
  <c r="Q1603" i="14"/>
  <c r="R1603" i="14"/>
  <c r="S1603" i="14"/>
  <c r="T1603" i="14"/>
  <c r="O1604" i="14"/>
  <c r="P1604" i="14"/>
  <c r="Q1604" i="14"/>
  <c r="R1604" i="14"/>
  <c r="S1604" i="14"/>
  <c r="T1604" i="14"/>
  <c r="O1605" i="14"/>
  <c r="P1605" i="14"/>
  <c r="Q1605" i="14"/>
  <c r="R1605" i="14"/>
  <c r="S1605" i="14"/>
  <c r="T1605" i="14"/>
  <c r="O1606" i="14"/>
  <c r="P1606" i="14"/>
  <c r="Q1606" i="14"/>
  <c r="R1606" i="14"/>
  <c r="S1606" i="14"/>
  <c r="T1606" i="14"/>
  <c r="O1607" i="14"/>
  <c r="P1607" i="14"/>
  <c r="Q1607" i="14"/>
  <c r="R1607" i="14"/>
  <c r="S1607" i="14"/>
  <c r="T1607" i="14"/>
  <c r="O1608" i="14"/>
  <c r="P1608" i="14"/>
  <c r="Q1608" i="14"/>
  <c r="R1608" i="14"/>
  <c r="S1608" i="14"/>
  <c r="T1608" i="14"/>
  <c r="O1609" i="14"/>
  <c r="P1609" i="14"/>
  <c r="Q1609" i="14"/>
  <c r="R1609" i="14"/>
  <c r="S1609" i="14"/>
  <c r="T1609" i="14"/>
  <c r="O1610" i="14"/>
  <c r="P1610" i="14"/>
  <c r="Q1610" i="14"/>
  <c r="R1610" i="14"/>
  <c r="S1610" i="14"/>
  <c r="T1610" i="14"/>
  <c r="O1611" i="14"/>
  <c r="P1611" i="14"/>
  <c r="Q1611" i="14"/>
  <c r="R1611" i="14"/>
  <c r="S1611" i="14"/>
  <c r="T1611" i="14"/>
  <c r="O1612" i="14"/>
  <c r="P1612" i="14"/>
  <c r="Q1612" i="14"/>
  <c r="R1612" i="14"/>
  <c r="S1612" i="14"/>
  <c r="T1612" i="14"/>
  <c r="O1613" i="14"/>
  <c r="P1613" i="14"/>
  <c r="Q1613" i="14"/>
  <c r="R1613" i="14"/>
  <c r="S1613" i="14"/>
  <c r="T1613" i="14"/>
  <c r="O1614" i="14"/>
  <c r="P1614" i="14"/>
  <c r="Q1614" i="14"/>
  <c r="R1614" i="14"/>
  <c r="S1614" i="14"/>
  <c r="T1614" i="14"/>
  <c r="O1615" i="14"/>
  <c r="P1615" i="14"/>
  <c r="Q1615" i="14"/>
  <c r="R1615" i="14"/>
  <c r="S1615" i="14"/>
  <c r="T1615" i="14"/>
  <c r="O1616" i="14"/>
  <c r="P1616" i="14"/>
  <c r="Q1616" i="14"/>
  <c r="R1616" i="14"/>
  <c r="S1616" i="14"/>
  <c r="T1616" i="14"/>
  <c r="O1617" i="14"/>
  <c r="P1617" i="14"/>
  <c r="Q1617" i="14"/>
  <c r="R1617" i="14"/>
  <c r="S1617" i="14"/>
  <c r="T1617" i="14"/>
  <c r="O1618" i="14"/>
  <c r="P1618" i="14"/>
  <c r="Q1618" i="14"/>
  <c r="R1618" i="14"/>
  <c r="S1618" i="14"/>
  <c r="T1618" i="14"/>
  <c r="O1619" i="14"/>
  <c r="P1619" i="14"/>
  <c r="Q1619" i="14"/>
  <c r="R1619" i="14"/>
  <c r="S1619" i="14"/>
  <c r="T1619" i="14"/>
  <c r="O1620" i="14"/>
  <c r="P1620" i="14"/>
  <c r="Q1620" i="14"/>
  <c r="R1620" i="14"/>
  <c r="S1620" i="14"/>
  <c r="T1620" i="14"/>
  <c r="O1621" i="14"/>
  <c r="P1621" i="14"/>
  <c r="Q1621" i="14"/>
  <c r="R1621" i="14"/>
  <c r="S1621" i="14"/>
  <c r="T1621" i="14"/>
  <c r="O1622" i="14"/>
  <c r="P1622" i="14"/>
  <c r="Q1622" i="14"/>
  <c r="R1622" i="14"/>
  <c r="S1622" i="14"/>
  <c r="T1622" i="14"/>
  <c r="O1623" i="14"/>
  <c r="P1623" i="14"/>
  <c r="Q1623" i="14"/>
  <c r="R1623" i="14"/>
  <c r="S1623" i="14"/>
  <c r="T1623" i="14"/>
  <c r="O1624" i="14"/>
  <c r="P1624" i="14"/>
  <c r="Q1624" i="14"/>
  <c r="R1624" i="14"/>
  <c r="S1624" i="14"/>
  <c r="T1624" i="14"/>
  <c r="O1625" i="14"/>
  <c r="P1625" i="14"/>
  <c r="Q1625" i="14"/>
  <c r="R1625" i="14"/>
  <c r="S1625" i="14"/>
  <c r="T1625" i="14"/>
  <c r="O1626" i="14"/>
  <c r="P1626" i="14"/>
  <c r="Q1626" i="14"/>
  <c r="R1626" i="14"/>
  <c r="S1626" i="14"/>
  <c r="T1626" i="14"/>
  <c r="O1627" i="14"/>
  <c r="P1627" i="14"/>
  <c r="Q1627" i="14"/>
  <c r="R1627" i="14"/>
  <c r="S1627" i="14"/>
  <c r="T1627" i="14"/>
  <c r="O1628" i="14"/>
  <c r="P1628" i="14"/>
  <c r="Q1628" i="14"/>
  <c r="R1628" i="14"/>
  <c r="S1628" i="14"/>
  <c r="T1628" i="14"/>
  <c r="O1629" i="14"/>
  <c r="P1629" i="14"/>
  <c r="Q1629" i="14"/>
  <c r="R1629" i="14"/>
  <c r="S1629" i="14"/>
  <c r="T1629" i="14"/>
  <c r="O1630" i="14"/>
  <c r="P1630" i="14"/>
  <c r="Q1630" i="14"/>
  <c r="R1630" i="14"/>
  <c r="S1630" i="14"/>
  <c r="T1630" i="14"/>
  <c r="O1631" i="14"/>
  <c r="P1631" i="14"/>
  <c r="Q1631" i="14"/>
  <c r="R1631" i="14"/>
  <c r="S1631" i="14"/>
  <c r="T1631" i="14"/>
  <c r="O1632" i="14"/>
  <c r="P1632" i="14"/>
  <c r="Q1632" i="14"/>
  <c r="R1632" i="14"/>
  <c r="S1632" i="14"/>
  <c r="T1632" i="14"/>
  <c r="O1633" i="14"/>
  <c r="P1633" i="14"/>
  <c r="Q1633" i="14"/>
  <c r="R1633" i="14"/>
  <c r="S1633" i="14"/>
  <c r="T1633" i="14"/>
  <c r="O1634" i="14"/>
  <c r="P1634" i="14"/>
  <c r="Q1634" i="14"/>
  <c r="R1634" i="14"/>
  <c r="S1634" i="14"/>
  <c r="T1634" i="14"/>
  <c r="O1635" i="14"/>
  <c r="P1635" i="14"/>
  <c r="Q1635" i="14"/>
  <c r="R1635" i="14"/>
  <c r="S1635" i="14"/>
  <c r="T1635" i="14"/>
  <c r="O1636" i="14"/>
  <c r="P1636" i="14"/>
  <c r="Q1636" i="14"/>
  <c r="R1636" i="14"/>
  <c r="S1636" i="14"/>
  <c r="T1636" i="14"/>
  <c r="O1637" i="14"/>
  <c r="P1637" i="14"/>
  <c r="Q1637" i="14"/>
  <c r="R1637" i="14"/>
  <c r="S1637" i="14"/>
  <c r="T1637" i="14"/>
  <c r="O1638" i="14"/>
  <c r="P1638" i="14"/>
  <c r="Q1638" i="14"/>
  <c r="R1638" i="14"/>
  <c r="S1638" i="14"/>
  <c r="T1638" i="14"/>
  <c r="O1639" i="14"/>
  <c r="P1639" i="14"/>
  <c r="Q1639" i="14"/>
  <c r="R1639" i="14"/>
  <c r="S1639" i="14"/>
  <c r="T1639" i="14"/>
  <c r="O1640" i="14"/>
  <c r="P1640" i="14"/>
  <c r="Q1640" i="14"/>
  <c r="R1640" i="14"/>
  <c r="S1640" i="14"/>
  <c r="T1640" i="14"/>
  <c r="O1641" i="14"/>
  <c r="P1641" i="14"/>
  <c r="Q1641" i="14"/>
  <c r="R1641" i="14"/>
  <c r="S1641" i="14"/>
  <c r="T1641" i="14"/>
  <c r="O1642" i="14"/>
  <c r="P1642" i="14"/>
  <c r="Q1642" i="14"/>
  <c r="R1642" i="14"/>
  <c r="S1642" i="14"/>
  <c r="T1642" i="14"/>
  <c r="O1643" i="14"/>
  <c r="P1643" i="14"/>
  <c r="Q1643" i="14"/>
  <c r="R1643" i="14"/>
  <c r="S1643" i="14"/>
  <c r="T1643" i="14"/>
  <c r="O1644" i="14"/>
  <c r="P1644" i="14"/>
  <c r="Q1644" i="14"/>
  <c r="R1644" i="14"/>
  <c r="S1644" i="14"/>
  <c r="T1644" i="14"/>
  <c r="O1645" i="14"/>
  <c r="P1645" i="14"/>
  <c r="Q1645" i="14"/>
  <c r="R1645" i="14"/>
  <c r="S1645" i="14"/>
  <c r="T1645" i="14"/>
  <c r="O1646" i="14"/>
  <c r="P1646" i="14"/>
  <c r="Q1646" i="14"/>
  <c r="R1646" i="14"/>
  <c r="S1646" i="14"/>
  <c r="T1646" i="14"/>
  <c r="O1647" i="14"/>
  <c r="P1647" i="14"/>
  <c r="Q1647" i="14"/>
  <c r="R1647" i="14"/>
  <c r="S1647" i="14"/>
  <c r="T1647" i="14"/>
  <c r="O1648" i="14"/>
  <c r="P1648" i="14"/>
  <c r="Q1648" i="14"/>
  <c r="R1648" i="14"/>
  <c r="S1648" i="14"/>
  <c r="T1648" i="14"/>
  <c r="O1649" i="14"/>
  <c r="P1649" i="14"/>
  <c r="Q1649" i="14"/>
  <c r="R1649" i="14"/>
  <c r="S1649" i="14"/>
  <c r="T1649" i="14"/>
  <c r="O1650" i="14"/>
  <c r="P1650" i="14"/>
  <c r="Q1650" i="14"/>
  <c r="R1650" i="14"/>
  <c r="S1650" i="14"/>
  <c r="T1650" i="14"/>
  <c r="O1651" i="14"/>
  <c r="P1651" i="14"/>
  <c r="Q1651" i="14"/>
  <c r="R1651" i="14"/>
  <c r="S1651" i="14"/>
  <c r="T1651" i="14"/>
  <c r="O1652" i="14"/>
  <c r="P1652" i="14"/>
  <c r="Q1652" i="14"/>
  <c r="R1652" i="14"/>
  <c r="S1652" i="14"/>
  <c r="T1652" i="14"/>
  <c r="O1653" i="14"/>
  <c r="P1653" i="14"/>
  <c r="Q1653" i="14"/>
  <c r="R1653" i="14"/>
  <c r="S1653" i="14"/>
  <c r="T1653" i="14"/>
  <c r="O1654" i="14"/>
  <c r="P1654" i="14"/>
  <c r="Q1654" i="14"/>
  <c r="R1654" i="14"/>
  <c r="S1654" i="14"/>
  <c r="T1654" i="14"/>
  <c r="O1655" i="14"/>
  <c r="P1655" i="14"/>
  <c r="Q1655" i="14"/>
  <c r="R1655" i="14"/>
  <c r="S1655" i="14"/>
  <c r="T1655" i="14"/>
  <c r="O1656" i="14"/>
  <c r="P1656" i="14"/>
  <c r="Q1656" i="14"/>
  <c r="R1656" i="14"/>
  <c r="S1656" i="14"/>
  <c r="T1656" i="14"/>
  <c r="O1657" i="14"/>
  <c r="P1657" i="14"/>
  <c r="Q1657" i="14"/>
  <c r="R1657" i="14"/>
  <c r="S1657" i="14"/>
  <c r="T1657" i="14"/>
  <c r="O1658" i="14"/>
  <c r="P1658" i="14"/>
  <c r="Q1658" i="14"/>
  <c r="R1658" i="14"/>
  <c r="S1658" i="14"/>
  <c r="T1658" i="14"/>
  <c r="O1659" i="14"/>
  <c r="P1659" i="14"/>
  <c r="Q1659" i="14"/>
  <c r="R1659" i="14"/>
  <c r="S1659" i="14"/>
  <c r="T1659" i="14"/>
  <c r="O1660" i="14"/>
  <c r="P1660" i="14"/>
  <c r="Q1660" i="14"/>
  <c r="R1660" i="14"/>
  <c r="S1660" i="14"/>
  <c r="T1660" i="14"/>
  <c r="O1661" i="14"/>
  <c r="P1661" i="14"/>
  <c r="Q1661" i="14"/>
  <c r="R1661" i="14"/>
  <c r="S1661" i="14"/>
  <c r="T1661" i="14"/>
  <c r="O1662" i="14"/>
  <c r="P1662" i="14"/>
  <c r="Q1662" i="14"/>
  <c r="R1662" i="14"/>
  <c r="S1662" i="14"/>
  <c r="T1662" i="14"/>
  <c r="O1663" i="14"/>
  <c r="P1663" i="14"/>
  <c r="Q1663" i="14"/>
  <c r="R1663" i="14"/>
  <c r="S1663" i="14"/>
  <c r="T1663" i="14"/>
  <c r="O1664" i="14"/>
  <c r="P1664" i="14"/>
  <c r="Q1664" i="14"/>
  <c r="R1664" i="14"/>
  <c r="S1664" i="14"/>
  <c r="T1664" i="14"/>
  <c r="O1665" i="14"/>
  <c r="P1665" i="14"/>
  <c r="Q1665" i="14"/>
  <c r="R1665" i="14"/>
  <c r="S1665" i="14"/>
  <c r="T1665" i="14"/>
  <c r="O1666" i="14"/>
  <c r="P1666" i="14"/>
  <c r="Q1666" i="14"/>
  <c r="R1666" i="14"/>
  <c r="S1666" i="14"/>
  <c r="T1666" i="14"/>
  <c r="O1667" i="14"/>
  <c r="P1667" i="14"/>
  <c r="Q1667" i="14"/>
  <c r="R1667" i="14"/>
  <c r="S1667" i="14"/>
  <c r="T1667" i="14"/>
  <c r="O1668" i="14"/>
  <c r="P1668" i="14"/>
  <c r="Q1668" i="14"/>
  <c r="R1668" i="14"/>
  <c r="S1668" i="14"/>
  <c r="T1668" i="14"/>
  <c r="O1669" i="14"/>
  <c r="P1669" i="14"/>
  <c r="Q1669" i="14"/>
  <c r="R1669" i="14"/>
  <c r="S1669" i="14"/>
  <c r="T1669" i="14"/>
  <c r="O1670" i="14"/>
  <c r="P1670" i="14"/>
  <c r="Q1670" i="14"/>
  <c r="R1670" i="14"/>
  <c r="S1670" i="14"/>
  <c r="T1670" i="14"/>
  <c r="O1671" i="14"/>
  <c r="P1671" i="14"/>
  <c r="Q1671" i="14"/>
  <c r="R1671" i="14"/>
  <c r="S1671" i="14"/>
  <c r="T1671" i="14"/>
  <c r="O1672" i="14"/>
  <c r="P1672" i="14"/>
  <c r="Q1672" i="14"/>
  <c r="R1672" i="14"/>
  <c r="S1672" i="14"/>
  <c r="T1672" i="14"/>
  <c r="O1673" i="14"/>
  <c r="P1673" i="14"/>
  <c r="Q1673" i="14"/>
  <c r="R1673" i="14"/>
  <c r="S1673" i="14"/>
  <c r="T1673" i="14"/>
  <c r="O1674" i="14"/>
  <c r="P1674" i="14"/>
  <c r="Q1674" i="14"/>
  <c r="R1674" i="14"/>
  <c r="S1674" i="14"/>
  <c r="T1674" i="14"/>
  <c r="O1675" i="14"/>
  <c r="P1675" i="14"/>
  <c r="Q1675" i="14"/>
  <c r="R1675" i="14"/>
  <c r="S1675" i="14"/>
  <c r="T1675" i="14"/>
  <c r="O1676" i="14"/>
  <c r="P1676" i="14"/>
  <c r="Q1676" i="14"/>
  <c r="R1676" i="14"/>
  <c r="S1676" i="14"/>
  <c r="T1676" i="14"/>
  <c r="O1677" i="14"/>
  <c r="P1677" i="14"/>
  <c r="Q1677" i="14"/>
  <c r="R1677" i="14"/>
  <c r="S1677" i="14"/>
  <c r="T1677" i="14"/>
  <c r="O1678" i="14"/>
  <c r="P1678" i="14"/>
  <c r="Q1678" i="14"/>
  <c r="R1678" i="14"/>
  <c r="S1678" i="14"/>
  <c r="T1678" i="14"/>
  <c r="O1679" i="14"/>
  <c r="P1679" i="14"/>
  <c r="Q1679" i="14"/>
  <c r="R1679" i="14"/>
  <c r="S1679" i="14"/>
  <c r="T1679" i="14"/>
  <c r="O1680" i="14"/>
  <c r="P1680" i="14"/>
  <c r="Q1680" i="14"/>
  <c r="R1680" i="14"/>
  <c r="S1680" i="14"/>
  <c r="T1680" i="14"/>
  <c r="O1681" i="14"/>
  <c r="P1681" i="14"/>
  <c r="Q1681" i="14"/>
  <c r="R1681" i="14"/>
  <c r="S1681" i="14"/>
  <c r="T1681" i="14"/>
  <c r="O1682" i="14"/>
  <c r="P1682" i="14"/>
  <c r="Q1682" i="14"/>
  <c r="R1682" i="14"/>
  <c r="S1682" i="14"/>
  <c r="T1682" i="14"/>
  <c r="O1683" i="14"/>
  <c r="P1683" i="14"/>
  <c r="Q1683" i="14"/>
  <c r="R1683" i="14"/>
  <c r="S1683" i="14"/>
  <c r="T1683" i="14"/>
  <c r="O1684" i="14"/>
  <c r="P1684" i="14"/>
  <c r="Q1684" i="14"/>
  <c r="R1684" i="14"/>
  <c r="S1684" i="14"/>
  <c r="T1684" i="14"/>
  <c r="O1685" i="14"/>
  <c r="P1685" i="14"/>
  <c r="Q1685" i="14"/>
  <c r="R1685" i="14"/>
  <c r="S1685" i="14"/>
  <c r="T1685" i="14"/>
  <c r="O1686" i="14"/>
  <c r="P1686" i="14"/>
  <c r="Q1686" i="14"/>
  <c r="R1686" i="14"/>
  <c r="S1686" i="14"/>
  <c r="T1686" i="14"/>
  <c r="O1687" i="14"/>
  <c r="P1687" i="14"/>
  <c r="Q1687" i="14"/>
  <c r="R1687" i="14"/>
  <c r="S1687" i="14"/>
  <c r="T1687" i="14"/>
  <c r="O1688" i="14"/>
  <c r="P1688" i="14"/>
  <c r="Q1688" i="14"/>
  <c r="R1688" i="14"/>
  <c r="S1688" i="14"/>
  <c r="T1688" i="14"/>
  <c r="O1689" i="14"/>
  <c r="P1689" i="14"/>
  <c r="Q1689" i="14"/>
  <c r="R1689" i="14"/>
  <c r="S1689" i="14"/>
  <c r="T1689" i="14"/>
  <c r="O1690" i="14"/>
  <c r="P1690" i="14"/>
  <c r="Q1690" i="14"/>
  <c r="R1690" i="14"/>
  <c r="S1690" i="14"/>
  <c r="T1690" i="14"/>
  <c r="O1691" i="14"/>
  <c r="P1691" i="14"/>
  <c r="Q1691" i="14"/>
  <c r="R1691" i="14"/>
  <c r="S1691" i="14"/>
  <c r="T1691" i="14"/>
  <c r="O1692" i="14"/>
  <c r="P1692" i="14"/>
  <c r="Q1692" i="14"/>
  <c r="R1692" i="14"/>
  <c r="S1692" i="14"/>
  <c r="T1692" i="14"/>
  <c r="O1693" i="14"/>
  <c r="P1693" i="14"/>
  <c r="Q1693" i="14"/>
  <c r="R1693" i="14"/>
  <c r="S1693" i="14"/>
  <c r="T1693" i="14"/>
  <c r="O1694" i="14"/>
  <c r="P1694" i="14"/>
  <c r="Q1694" i="14"/>
  <c r="R1694" i="14"/>
  <c r="S1694" i="14"/>
  <c r="T1694" i="14"/>
  <c r="O1695" i="14"/>
  <c r="P1695" i="14"/>
  <c r="Q1695" i="14"/>
  <c r="R1695" i="14"/>
  <c r="S1695" i="14"/>
  <c r="T1695" i="14"/>
  <c r="O1696" i="14"/>
  <c r="P1696" i="14"/>
  <c r="Q1696" i="14"/>
  <c r="R1696" i="14"/>
  <c r="S1696" i="14"/>
  <c r="T1696" i="14"/>
  <c r="O1697" i="14"/>
  <c r="P1697" i="14"/>
  <c r="Q1697" i="14"/>
  <c r="R1697" i="14"/>
  <c r="S1697" i="14"/>
  <c r="T1697" i="14"/>
  <c r="O1698" i="14"/>
  <c r="P1698" i="14"/>
  <c r="Q1698" i="14"/>
  <c r="R1698" i="14"/>
  <c r="S1698" i="14"/>
  <c r="T1698" i="14"/>
  <c r="O1699" i="14"/>
  <c r="P1699" i="14"/>
  <c r="Q1699" i="14"/>
  <c r="R1699" i="14"/>
  <c r="S1699" i="14"/>
  <c r="T1699" i="14"/>
  <c r="O1700" i="14"/>
  <c r="P1700" i="14"/>
  <c r="Q1700" i="14"/>
  <c r="R1700" i="14"/>
  <c r="S1700" i="14"/>
  <c r="T1700" i="14"/>
  <c r="O1701" i="14"/>
  <c r="P1701" i="14"/>
  <c r="Q1701" i="14"/>
  <c r="R1701" i="14"/>
  <c r="S1701" i="14"/>
  <c r="T1701" i="14"/>
  <c r="O1702" i="14"/>
  <c r="P1702" i="14"/>
  <c r="Q1702" i="14"/>
  <c r="R1702" i="14"/>
  <c r="S1702" i="14"/>
  <c r="T1702" i="14"/>
  <c r="O1703" i="14"/>
  <c r="P1703" i="14"/>
  <c r="Q1703" i="14"/>
  <c r="R1703" i="14"/>
  <c r="S1703" i="14"/>
  <c r="T1703" i="14"/>
  <c r="O1704" i="14"/>
  <c r="P1704" i="14"/>
  <c r="Q1704" i="14"/>
  <c r="R1704" i="14"/>
  <c r="S1704" i="14"/>
  <c r="T1704" i="14"/>
  <c r="O1705" i="14"/>
  <c r="P1705" i="14"/>
  <c r="Q1705" i="14"/>
  <c r="R1705" i="14"/>
  <c r="S1705" i="14"/>
  <c r="T1705" i="14"/>
  <c r="O1706" i="14"/>
  <c r="P1706" i="14"/>
  <c r="Q1706" i="14"/>
  <c r="R1706" i="14"/>
  <c r="S1706" i="14"/>
  <c r="T1706" i="14"/>
  <c r="O1707" i="14"/>
  <c r="P1707" i="14"/>
  <c r="Q1707" i="14"/>
  <c r="R1707" i="14"/>
  <c r="S1707" i="14"/>
  <c r="T1707" i="14"/>
  <c r="O1708" i="14"/>
  <c r="P1708" i="14"/>
  <c r="Q1708" i="14"/>
  <c r="R1708" i="14"/>
  <c r="S1708" i="14"/>
  <c r="T1708" i="14"/>
  <c r="O1709" i="14"/>
  <c r="P1709" i="14"/>
  <c r="Q1709" i="14"/>
  <c r="R1709" i="14"/>
  <c r="S1709" i="14"/>
  <c r="T1709" i="14"/>
  <c r="O1710" i="14"/>
  <c r="P1710" i="14"/>
  <c r="Q1710" i="14"/>
  <c r="R1710" i="14"/>
  <c r="S1710" i="14"/>
  <c r="T1710" i="14"/>
  <c r="O1711" i="14"/>
  <c r="P1711" i="14"/>
  <c r="Q1711" i="14"/>
  <c r="R1711" i="14"/>
  <c r="S1711" i="14"/>
  <c r="T1711" i="14"/>
  <c r="O1712" i="14"/>
  <c r="P1712" i="14"/>
  <c r="Q1712" i="14"/>
  <c r="R1712" i="14"/>
  <c r="S1712" i="14"/>
  <c r="T1712" i="14"/>
  <c r="O1713" i="14"/>
  <c r="P1713" i="14"/>
  <c r="Q1713" i="14"/>
  <c r="R1713" i="14"/>
  <c r="S1713" i="14"/>
  <c r="T1713" i="14"/>
  <c r="O1714" i="14"/>
  <c r="P1714" i="14"/>
  <c r="Q1714" i="14"/>
  <c r="R1714" i="14"/>
  <c r="S1714" i="14"/>
  <c r="T1714" i="14"/>
  <c r="O1715" i="14"/>
  <c r="P1715" i="14"/>
  <c r="Q1715" i="14"/>
  <c r="R1715" i="14"/>
  <c r="S1715" i="14"/>
  <c r="T1715" i="14"/>
  <c r="O1716" i="14"/>
  <c r="P1716" i="14"/>
  <c r="Q1716" i="14"/>
  <c r="R1716" i="14"/>
  <c r="S1716" i="14"/>
  <c r="T1716" i="14"/>
  <c r="O1717" i="14"/>
  <c r="P1717" i="14"/>
  <c r="Q1717" i="14"/>
  <c r="R1717" i="14"/>
  <c r="S1717" i="14"/>
  <c r="T1717" i="14"/>
  <c r="O1718" i="14"/>
  <c r="P1718" i="14"/>
  <c r="Q1718" i="14"/>
  <c r="R1718" i="14"/>
  <c r="S1718" i="14"/>
  <c r="T1718" i="14"/>
  <c r="O1719" i="14"/>
  <c r="P1719" i="14"/>
  <c r="Q1719" i="14"/>
  <c r="R1719" i="14"/>
  <c r="S1719" i="14"/>
  <c r="T1719" i="14"/>
  <c r="O1720" i="14"/>
  <c r="P1720" i="14"/>
  <c r="Q1720" i="14"/>
  <c r="R1720" i="14"/>
  <c r="S1720" i="14"/>
  <c r="T1720" i="14"/>
  <c r="O1721" i="14"/>
  <c r="P1721" i="14"/>
  <c r="Q1721" i="14"/>
  <c r="R1721" i="14"/>
  <c r="S1721" i="14"/>
  <c r="T1721" i="14"/>
  <c r="O1722" i="14"/>
  <c r="P1722" i="14"/>
  <c r="Q1722" i="14"/>
  <c r="R1722" i="14"/>
  <c r="S1722" i="14"/>
  <c r="T1722" i="14"/>
  <c r="O1723" i="14"/>
  <c r="P1723" i="14"/>
  <c r="Q1723" i="14"/>
  <c r="R1723" i="14"/>
  <c r="S1723" i="14"/>
  <c r="T1723" i="14"/>
  <c r="O1724" i="14"/>
  <c r="P1724" i="14"/>
  <c r="Q1724" i="14"/>
  <c r="R1724" i="14"/>
  <c r="S1724" i="14"/>
  <c r="T1724" i="14"/>
  <c r="O1725" i="14"/>
  <c r="P1725" i="14"/>
  <c r="Q1725" i="14"/>
  <c r="R1725" i="14"/>
  <c r="S1725" i="14"/>
  <c r="T1725" i="14"/>
  <c r="O1726" i="14"/>
  <c r="P1726" i="14"/>
  <c r="Q1726" i="14"/>
  <c r="R1726" i="14"/>
  <c r="S1726" i="14"/>
  <c r="T1726" i="14"/>
  <c r="O1727" i="14"/>
  <c r="P1727" i="14"/>
  <c r="Q1727" i="14"/>
  <c r="R1727" i="14"/>
  <c r="S1727" i="14"/>
  <c r="T1727" i="14"/>
  <c r="O1728" i="14"/>
  <c r="P1728" i="14"/>
  <c r="Q1728" i="14"/>
  <c r="R1728" i="14"/>
  <c r="S1728" i="14"/>
  <c r="T1728" i="14"/>
  <c r="O1729" i="14"/>
  <c r="P1729" i="14"/>
  <c r="Q1729" i="14"/>
  <c r="R1729" i="14"/>
  <c r="S1729" i="14"/>
  <c r="T1729" i="14"/>
  <c r="O1730" i="14"/>
  <c r="P1730" i="14"/>
  <c r="Q1730" i="14"/>
  <c r="R1730" i="14"/>
  <c r="S1730" i="14"/>
  <c r="T1730" i="14"/>
  <c r="O1731" i="14"/>
  <c r="P1731" i="14"/>
  <c r="Q1731" i="14"/>
  <c r="R1731" i="14"/>
  <c r="S1731" i="14"/>
  <c r="T1731" i="14"/>
  <c r="O1732" i="14"/>
  <c r="P1732" i="14"/>
  <c r="Q1732" i="14"/>
  <c r="R1732" i="14"/>
  <c r="S1732" i="14"/>
  <c r="T1732" i="14"/>
  <c r="O1733" i="14"/>
  <c r="P1733" i="14"/>
  <c r="Q1733" i="14"/>
  <c r="R1733" i="14"/>
  <c r="S1733" i="14"/>
  <c r="T1733" i="14"/>
  <c r="O1734" i="14"/>
  <c r="P1734" i="14"/>
  <c r="Q1734" i="14"/>
  <c r="R1734" i="14"/>
  <c r="S1734" i="14"/>
  <c r="T1734" i="14"/>
  <c r="O1735" i="14"/>
  <c r="P1735" i="14"/>
  <c r="Q1735" i="14"/>
  <c r="R1735" i="14"/>
  <c r="S1735" i="14"/>
  <c r="T1735" i="14"/>
  <c r="O1736" i="14"/>
  <c r="P1736" i="14"/>
  <c r="Q1736" i="14"/>
  <c r="R1736" i="14"/>
  <c r="S1736" i="14"/>
  <c r="T1736" i="14"/>
  <c r="O1737" i="14"/>
  <c r="P1737" i="14"/>
  <c r="Q1737" i="14"/>
  <c r="R1737" i="14"/>
  <c r="S1737" i="14"/>
  <c r="T1737" i="14"/>
  <c r="O1738" i="14"/>
  <c r="P1738" i="14"/>
  <c r="Q1738" i="14"/>
  <c r="R1738" i="14"/>
  <c r="S1738" i="14"/>
  <c r="T1738" i="14"/>
  <c r="O1739" i="14"/>
  <c r="P1739" i="14"/>
  <c r="Q1739" i="14"/>
  <c r="R1739" i="14"/>
  <c r="S1739" i="14"/>
  <c r="T1739" i="14"/>
  <c r="O1740" i="14"/>
  <c r="P1740" i="14"/>
  <c r="Q1740" i="14"/>
  <c r="R1740" i="14"/>
  <c r="S1740" i="14"/>
  <c r="T1740" i="14"/>
  <c r="O1741" i="14"/>
  <c r="P1741" i="14"/>
  <c r="Q1741" i="14"/>
  <c r="R1741" i="14"/>
  <c r="S1741" i="14"/>
  <c r="T1741" i="14"/>
  <c r="O1742" i="14"/>
  <c r="P1742" i="14"/>
  <c r="Q1742" i="14"/>
  <c r="R1742" i="14"/>
  <c r="S1742" i="14"/>
  <c r="T1742" i="14"/>
  <c r="O1743" i="14"/>
  <c r="P1743" i="14"/>
  <c r="Q1743" i="14"/>
  <c r="R1743" i="14"/>
  <c r="S1743" i="14"/>
  <c r="T1743" i="14"/>
  <c r="O1744" i="14"/>
  <c r="P1744" i="14"/>
  <c r="Q1744" i="14"/>
  <c r="R1744" i="14"/>
  <c r="S1744" i="14"/>
  <c r="T1744" i="14"/>
  <c r="O1745" i="14"/>
  <c r="P1745" i="14"/>
  <c r="Q1745" i="14"/>
  <c r="R1745" i="14"/>
  <c r="S1745" i="14"/>
  <c r="T1745" i="14"/>
  <c r="O1746" i="14"/>
  <c r="P1746" i="14"/>
  <c r="Q1746" i="14"/>
  <c r="R1746" i="14"/>
  <c r="S1746" i="14"/>
  <c r="T1746" i="14"/>
  <c r="O1747" i="14"/>
  <c r="P1747" i="14"/>
  <c r="Q1747" i="14"/>
  <c r="R1747" i="14"/>
  <c r="S1747" i="14"/>
  <c r="T1747" i="14"/>
  <c r="O1748" i="14"/>
  <c r="P1748" i="14"/>
  <c r="Q1748" i="14"/>
  <c r="R1748" i="14"/>
  <c r="S1748" i="14"/>
  <c r="T1748" i="14"/>
  <c r="O1749" i="14"/>
  <c r="P1749" i="14"/>
  <c r="Q1749" i="14"/>
  <c r="R1749" i="14"/>
  <c r="S1749" i="14"/>
  <c r="T1749" i="14"/>
  <c r="O1750" i="14"/>
  <c r="P1750" i="14"/>
  <c r="Q1750" i="14"/>
  <c r="R1750" i="14"/>
  <c r="S1750" i="14"/>
  <c r="T1750" i="14"/>
  <c r="O1751" i="14"/>
  <c r="P1751" i="14"/>
  <c r="Q1751" i="14"/>
  <c r="R1751" i="14"/>
  <c r="S1751" i="14"/>
  <c r="T1751" i="14"/>
  <c r="O1752" i="14"/>
  <c r="P1752" i="14"/>
  <c r="Q1752" i="14"/>
  <c r="R1752" i="14"/>
  <c r="S1752" i="14"/>
  <c r="T1752" i="14"/>
  <c r="O1753" i="14"/>
  <c r="P1753" i="14"/>
  <c r="Q1753" i="14"/>
  <c r="R1753" i="14"/>
  <c r="S1753" i="14"/>
  <c r="T1753" i="14"/>
  <c r="O1754" i="14"/>
  <c r="P1754" i="14"/>
  <c r="Q1754" i="14"/>
  <c r="R1754" i="14"/>
  <c r="S1754" i="14"/>
  <c r="T1754" i="14"/>
  <c r="O1755" i="14"/>
  <c r="P1755" i="14"/>
  <c r="Q1755" i="14"/>
  <c r="R1755" i="14"/>
  <c r="S1755" i="14"/>
  <c r="T1755" i="14"/>
  <c r="O1756" i="14"/>
  <c r="P1756" i="14"/>
  <c r="Q1756" i="14"/>
  <c r="R1756" i="14"/>
  <c r="S1756" i="14"/>
  <c r="T1756" i="14"/>
  <c r="O1757" i="14"/>
  <c r="P1757" i="14"/>
  <c r="Q1757" i="14"/>
  <c r="R1757" i="14"/>
  <c r="S1757" i="14"/>
  <c r="T1757" i="14"/>
  <c r="O1758" i="14"/>
  <c r="P1758" i="14"/>
  <c r="Q1758" i="14"/>
  <c r="R1758" i="14"/>
  <c r="S1758" i="14"/>
  <c r="T1758" i="14"/>
  <c r="O1759" i="14"/>
  <c r="P1759" i="14"/>
  <c r="Q1759" i="14"/>
  <c r="R1759" i="14"/>
  <c r="S1759" i="14"/>
  <c r="T1759" i="14"/>
  <c r="O1760" i="14"/>
  <c r="P1760" i="14"/>
  <c r="Q1760" i="14"/>
  <c r="R1760" i="14"/>
  <c r="S1760" i="14"/>
  <c r="T1760" i="14"/>
  <c r="O1761" i="14"/>
  <c r="P1761" i="14"/>
  <c r="Q1761" i="14"/>
  <c r="R1761" i="14"/>
  <c r="S1761" i="14"/>
  <c r="T1761" i="14"/>
  <c r="O1762" i="14"/>
  <c r="P1762" i="14"/>
  <c r="Q1762" i="14"/>
  <c r="R1762" i="14"/>
  <c r="S1762" i="14"/>
  <c r="T1762" i="14"/>
  <c r="O1763" i="14"/>
  <c r="P1763" i="14"/>
  <c r="Q1763" i="14"/>
  <c r="R1763" i="14"/>
  <c r="S1763" i="14"/>
  <c r="T1763" i="14"/>
  <c r="O1764" i="14"/>
  <c r="P1764" i="14"/>
  <c r="Q1764" i="14"/>
  <c r="R1764" i="14"/>
  <c r="S1764" i="14"/>
  <c r="T1764" i="14"/>
  <c r="O1765" i="14"/>
  <c r="P1765" i="14"/>
  <c r="Q1765" i="14"/>
  <c r="R1765" i="14"/>
  <c r="S1765" i="14"/>
  <c r="T1765" i="14"/>
  <c r="O1766" i="14"/>
  <c r="P1766" i="14"/>
  <c r="Q1766" i="14"/>
  <c r="R1766" i="14"/>
  <c r="S1766" i="14"/>
  <c r="T1766" i="14"/>
  <c r="O1767" i="14"/>
  <c r="P1767" i="14"/>
  <c r="Q1767" i="14"/>
  <c r="R1767" i="14"/>
  <c r="S1767" i="14"/>
  <c r="T1767" i="14"/>
  <c r="O1768" i="14"/>
  <c r="P1768" i="14"/>
  <c r="Q1768" i="14"/>
  <c r="R1768" i="14"/>
  <c r="S1768" i="14"/>
  <c r="T1768" i="14"/>
  <c r="O1769" i="14"/>
  <c r="P1769" i="14"/>
  <c r="Q1769" i="14"/>
  <c r="R1769" i="14"/>
  <c r="S1769" i="14"/>
  <c r="T1769" i="14"/>
  <c r="O1770" i="14"/>
  <c r="P1770" i="14"/>
  <c r="Q1770" i="14"/>
  <c r="R1770" i="14"/>
  <c r="S1770" i="14"/>
  <c r="T1770" i="14"/>
  <c r="O1771" i="14"/>
  <c r="P1771" i="14"/>
  <c r="Q1771" i="14"/>
  <c r="R1771" i="14"/>
  <c r="S1771" i="14"/>
  <c r="T1771" i="14"/>
  <c r="O1772" i="14"/>
  <c r="P1772" i="14"/>
  <c r="Q1772" i="14"/>
  <c r="R1772" i="14"/>
  <c r="S1772" i="14"/>
  <c r="T1772" i="14"/>
  <c r="O1773" i="14"/>
  <c r="P1773" i="14"/>
  <c r="Q1773" i="14"/>
  <c r="R1773" i="14"/>
  <c r="S1773" i="14"/>
  <c r="T1773" i="14"/>
  <c r="O1774" i="14"/>
  <c r="P1774" i="14"/>
  <c r="Q1774" i="14"/>
  <c r="R1774" i="14"/>
  <c r="S1774" i="14"/>
  <c r="T1774" i="14"/>
  <c r="O1775" i="14"/>
  <c r="P1775" i="14"/>
  <c r="Q1775" i="14"/>
  <c r="R1775" i="14"/>
  <c r="S1775" i="14"/>
  <c r="T1775" i="14"/>
  <c r="O1776" i="14"/>
  <c r="P1776" i="14"/>
  <c r="Q1776" i="14"/>
  <c r="R1776" i="14"/>
  <c r="S1776" i="14"/>
  <c r="T1776" i="14"/>
  <c r="O1777" i="14"/>
  <c r="P1777" i="14"/>
  <c r="Q1777" i="14"/>
  <c r="R1777" i="14"/>
  <c r="S1777" i="14"/>
  <c r="T1777" i="14"/>
  <c r="O1778" i="14"/>
  <c r="P1778" i="14"/>
  <c r="Q1778" i="14"/>
  <c r="R1778" i="14"/>
  <c r="S1778" i="14"/>
  <c r="T1778" i="14"/>
  <c r="O1779" i="14"/>
  <c r="P1779" i="14"/>
  <c r="Q1779" i="14"/>
  <c r="R1779" i="14"/>
  <c r="S1779" i="14"/>
  <c r="T1779" i="14"/>
  <c r="O1780" i="14"/>
  <c r="P1780" i="14"/>
  <c r="Q1780" i="14"/>
  <c r="R1780" i="14"/>
  <c r="S1780" i="14"/>
  <c r="T1780" i="14"/>
  <c r="O1781" i="14"/>
  <c r="P1781" i="14"/>
  <c r="Q1781" i="14"/>
  <c r="R1781" i="14"/>
  <c r="S1781" i="14"/>
  <c r="T1781" i="14"/>
  <c r="O1782" i="14"/>
  <c r="P1782" i="14"/>
  <c r="Q1782" i="14"/>
  <c r="R1782" i="14"/>
  <c r="S1782" i="14"/>
  <c r="T1782" i="14"/>
  <c r="O1783" i="14"/>
  <c r="P1783" i="14"/>
  <c r="Q1783" i="14"/>
  <c r="R1783" i="14"/>
  <c r="S1783" i="14"/>
  <c r="T1783" i="14"/>
  <c r="O1784" i="14"/>
  <c r="P1784" i="14"/>
  <c r="Q1784" i="14"/>
  <c r="R1784" i="14"/>
  <c r="S1784" i="14"/>
  <c r="T1784" i="14"/>
  <c r="O1785" i="14"/>
  <c r="P1785" i="14"/>
  <c r="Q1785" i="14"/>
  <c r="R1785" i="14"/>
  <c r="S1785" i="14"/>
  <c r="T1785" i="14"/>
  <c r="O1786" i="14"/>
  <c r="P1786" i="14"/>
  <c r="Q1786" i="14"/>
  <c r="R1786" i="14"/>
  <c r="S1786" i="14"/>
  <c r="T1786" i="14"/>
  <c r="O1787" i="14"/>
  <c r="P1787" i="14"/>
  <c r="Q1787" i="14"/>
  <c r="R1787" i="14"/>
  <c r="S1787" i="14"/>
  <c r="T1787" i="14"/>
  <c r="O1788" i="14"/>
  <c r="P1788" i="14"/>
  <c r="Q1788" i="14"/>
  <c r="R1788" i="14"/>
  <c r="S1788" i="14"/>
  <c r="T1788" i="14"/>
  <c r="O1789" i="14"/>
  <c r="P1789" i="14"/>
  <c r="Q1789" i="14"/>
  <c r="R1789" i="14"/>
  <c r="S1789" i="14"/>
  <c r="T1789" i="14"/>
  <c r="O1790" i="14"/>
  <c r="P1790" i="14"/>
  <c r="Q1790" i="14"/>
  <c r="R1790" i="14"/>
  <c r="S1790" i="14"/>
  <c r="T1790" i="14"/>
  <c r="O1791" i="14"/>
  <c r="P1791" i="14"/>
  <c r="Q1791" i="14"/>
  <c r="R1791" i="14"/>
  <c r="S1791" i="14"/>
  <c r="T1791" i="14"/>
  <c r="O1792" i="14"/>
  <c r="P1792" i="14"/>
  <c r="Q1792" i="14"/>
  <c r="R1792" i="14"/>
  <c r="S1792" i="14"/>
  <c r="T1792" i="14"/>
  <c r="O1793" i="14"/>
  <c r="P1793" i="14"/>
  <c r="Q1793" i="14"/>
  <c r="R1793" i="14"/>
  <c r="S1793" i="14"/>
  <c r="T1793" i="14"/>
  <c r="O1794" i="14"/>
  <c r="P1794" i="14"/>
  <c r="Q1794" i="14"/>
  <c r="R1794" i="14"/>
  <c r="S1794" i="14"/>
  <c r="T1794" i="14"/>
  <c r="O1795" i="14"/>
  <c r="P1795" i="14"/>
  <c r="Q1795" i="14"/>
  <c r="R1795" i="14"/>
  <c r="S1795" i="14"/>
  <c r="T1795" i="14"/>
  <c r="O1796" i="14"/>
  <c r="P1796" i="14"/>
  <c r="Q1796" i="14"/>
  <c r="R1796" i="14"/>
  <c r="S1796" i="14"/>
  <c r="T1796" i="14"/>
  <c r="O1797" i="14"/>
  <c r="P1797" i="14"/>
  <c r="Q1797" i="14"/>
  <c r="R1797" i="14"/>
  <c r="S1797" i="14"/>
  <c r="T1797" i="14"/>
  <c r="O1798" i="14"/>
  <c r="P1798" i="14"/>
  <c r="Q1798" i="14"/>
  <c r="R1798" i="14"/>
  <c r="S1798" i="14"/>
  <c r="T1798" i="14"/>
  <c r="O1799" i="14"/>
  <c r="P1799" i="14"/>
  <c r="Q1799" i="14"/>
  <c r="R1799" i="14"/>
  <c r="S1799" i="14"/>
  <c r="T1799" i="14"/>
  <c r="O1800" i="14"/>
  <c r="P1800" i="14"/>
  <c r="Q1800" i="14"/>
  <c r="R1800" i="14"/>
  <c r="S1800" i="14"/>
  <c r="T1800" i="14"/>
  <c r="O1801" i="14"/>
  <c r="P1801" i="14"/>
  <c r="Q1801" i="14"/>
  <c r="R1801" i="14"/>
  <c r="S1801" i="14"/>
  <c r="T1801" i="14"/>
  <c r="O1802" i="14"/>
  <c r="P1802" i="14"/>
  <c r="Q1802" i="14"/>
  <c r="R1802" i="14"/>
  <c r="S1802" i="14"/>
  <c r="T1802" i="14"/>
  <c r="O1803" i="14"/>
  <c r="P1803" i="14"/>
  <c r="Q1803" i="14"/>
  <c r="R1803" i="14"/>
  <c r="S1803" i="14"/>
  <c r="T1803" i="14"/>
  <c r="O1804" i="14"/>
  <c r="P1804" i="14"/>
  <c r="Q1804" i="14"/>
  <c r="R1804" i="14"/>
  <c r="S1804" i="14"/>
  <c r="T1804" i="14"/>
  <c r="O1805" i="14"/>
  <c r="P1805" i="14"/>
  <c r="Q1805" i="14"/>
  <c r="R1805" i="14"/>
  <c r="S1805" i="14"/>
  <c r="T1805" i="14"/>
  <c r="O1806" i="14"/>
  <c r="P1806" i="14"/>
  <c r="Q1806" i="14"/>
  <c r="R1806" i="14"/>
  <c r="S1806" i="14"/>
  <c r="T1806" i="14"/>
  <c r="O1807" i="14"/>
  <c r="P1807" i="14"/>
  <c r="Q1807" i="14"/>
  <c r="R1807" i="14"/>
  <c r="S1807" i="14"/>
  <c r="T1807" i="14"/>
  <c r="O1808" i="14"/>
  <c r="P1808" i="14"/>
  <c r="Q1808" i="14"/>
  <c r="R1808" i="14"/>
  <c r="S1808" i="14"/>
  <c r="T1808" i="14"/>
  <c r="O1809" i="14"/>
  <c r="P1809" i="14"/>
  <c r="Q1809" i="14"/>
  <c r="R1809" i="14"/>
  <c r="S1809" i="14"/>
  <c r="T1809" i="14"/>
  <c r="O1810" i="14"/>
  <c r="P1810" i="14"/>
  <c r="Q1810" i="14"/>
  <c r="R1810" i="14"/>
  <c r="S1810" i="14"/>
  <c r="T1810" i="14"/>
  <c r="O1811" i="14"/>
  <c r="P1811" i="14"/>
  <c r="Q1811" i="14"/>
  <c r="R1811" i="14"/>
  <c r="S1811" i="14"/>
  <c r="T1811" i="14"/>
  <c r="O1812" i="14"/>
  <c r="P1812" i="14"/>
  <c r="Q1812" i="14"/>
  <c r="R1812" i="14"/>
  <c r="S1812" i="14"/>
  <c r="T1812" i="14"/>
  <c r="O1813" i="14"/>
  <c r="P1813" i="14"/>
  <c r="Q1813" i="14"/>
  <c r="R1813" i="14"/>
  <c r="S1813" i="14"/>
  <c r="T1813" i="14"/>
  <c r="O1814" i="14"/>
  <c r="P1814" i="14"/>
  <c r="Q1814" i="14"/>
  <c r="R1814" i="14"/>
  <c r="S1814" i="14"/>
  <c r="T1814" i="14"/>
  <c r="O1815" i="14"/>
  <c r="P1815" i="14"/>
  <c r="Q1815" i="14"/>
  <c r="R1815" i="14"/>
  <c r="S1815" i="14"/>
  <c r="T1815" i="14"/>
  <c r="O1816" i="14"/>
  <c r="P1816" i="14"/>
  <c r="Q1816" i="14"/>
  <c r="R1816" i="14"/>
  <c r="S1816" i="14"/>
  <c r="T1816" i="14"/>
  <c r="O1817" i="14"/>
  <c r="P1817" i="14"/>
  <c r="Q1817" i="14"/>
  <c r="R1817" i="14"/>
  <c r="S1817" i="14"/>
  <c r="T1817" i="14"/>
  <c r="O1818" i="14"/>
  <c r="P1818" i="14"/>
  <c r="Q1818" i="14"/>
  <c r="R1818" i="14"/>
  <c r="S1818" i="14"/>
  <c r="T1818" i="14"/>
  <c r="O1819" i="14"/>
  <c r="P1819" i="14"/>
  <c r="Q1819" i="14"/>
  <c r="R1819" i="14"/>
  <c r="S1819" i="14"/>
  <c r="T1819" i="14"/>
  <c r="O1820" i="14"/>
  <c r="P1820" i="14"/>
  <c r="Q1820" i="14"/>
  <c r="R1820" i="14"/>
  <c r="S1820" i="14"/>
  <c r="T1820" i="14"/>
  <c r="O1821" i="14"/>
  <c r="P1821" i="14"/>
  <c r="Q1821" i="14"/>
  <c r="R1821" i="14"/>
  <c r="S1821" i="14"/>
  <c r="T1821" i="14"/>
  <c r="O1822" i="14"/>
  <c r="P1822" i="14"/>
  <c r="Q1822" i="14"/>
  <c r="R1822" i="14"/>
  <c r="S1822" i="14"/>
  <c r="T1822" i="14"/>
  <c r="O1823" i="14"/>
  <c r="P1823" i="14"/>
  <c r="Q1823" i="14"/>
  <c r="R1823" i="14"/>
  <c r="S1823" i="14"/>
  <c r="T1823" i="14"/>
  <c r="O1824" i="14"/>
  <c r="P1824" i="14"/>
  <c r="Q1824" i="14"/>
  <c r="R1824" i="14"/>
  <c r="S1824" i="14"/>
  <c r="T1824" i="14"/>
  <c r="O1825" i="14"/>
  <c r="P1825" i="14"/>
  <c r="Q1825" i="14"/>
  <c r="R1825" i="14"/>
  <c r="S1825" i="14"/>
  <c r="T1825" i="14"/>
  <c r="O1826" i="14"/>
  <c r="P1826" i="14"/>
  <c r="Q1826" i="14"/>
  <c r="R1826" i="14"/>
  <c r="S1826" i="14"/>
  <c r="T1826" i="14"/>
  <c r="O1827" i="14"/>
  <c r="P1827" i="14"/>
  <c r="Q1827" i="14"/>
  <c r="R1827" i="14"/>
  <c r="S1827" i="14"/>
  <c r="T1827" i="14"/>
  <c r="O1828" i="14"/>
  <c r="P1828" i="14"/>
  <c r="Q1828" i="14"/>
  <c r="R1828" i="14"/>
  <c r="S1828" i="14"/>
  <c r="T1828" i="14"/>
  <c r="O1829" i="14"/>
  <c r="P1829" i="14"/>
  <c r="Q1829" i="14"/>
  <c r="R1829" i="14"/>
  <c r="S1829" i="14"/>
  <c r="T1829" i="14"/>
  <c r="O1830" i="14"/>
  <c r="P1830" i="14"/>
  <c r="Q1830" i="14"/>
  <c r="R1830" i="14"/>
  <c r="S1830" i="14"/>
  <c r="T1830" i="14"/>
  <c r="O1831" i="14"/>
  <c r="P1831" i="14"/>
  <c r="Q1831" i="14"/>
  <c r="R1831" i="14"/>
  <c r="S1831" i="14"/>
  <c r="T1831" i="14"/>
  <c r="O1832" i="14"/>
  <c r="P1832" i="14"/>
  <c r="Q1832" i="14"/>
  <c r="R1832" i="14"/>
  <c r="S1832" i="14"/>
  <c r="T1832" i="14"/>
  <c r="O1833" i="14"/>
  <c r="P1833" i="14"/>
  <c r="Q1833" i="14"/>
  <c r="R1833" i="14"/>
  <c r="S1833" i="14"/>
  <c r="T1833" i="14"/>
  <c r="O1834" i="14"/>
  <c r="P1834" i="14"/>
  <c r="Q1834" i="14"/>
  <c r="R1834" i="14"/>
  <c r="S1834" i="14"/>
  <c r="T1834" i="14"/>
  <c r="O1835" i="14"/>
  <c r="P1835" i="14"/>
  <c r="Q1835" i="14"/>
  <c r="R1835" i="14"/>
  <c r="S1835" i="14"/>
  <c r="T1835" i="14"/>
  <c r="O1836" i="14"/>
  <c r="P1836" i="14"/>
  <c r="Q1836" i="14"/>
  <c r="R1836" i="14"/>
  <c r="S1836" i="14"/>
  <c r="T1836" i="14"/>
  <c r="O1837" i="14"/>
  <c r="P1837" i="14"/>
  <c r="Q1837" i="14"/>
  <c r="R1837" i="14"/>
  <c r="S1837" i="14"/>
  <c r="T1837" i="14"/>
  <c r="O1838" i="14"/>
  <c r="P1838" i="14"/>
  <c r="Q1838" i="14"/>
  <c r="R1838" i="14"/>
  <c r="S1838" i="14"/>
  <c r="T1838" i="14"/>
  <c r="O1839" i="14"/>
  <c r="P1839" i="14"/>
  <c r="Q1839" i="14"/>
  <c r="R1839" i="14"/>
  <c r="S1839" i="14"/>
  <c r="T1839" i="14"/>
  <c r="O1840" i="14"/>
  <c r="P1840" i="14"/>
  <c r="Q1840" i="14"/>
  <c r="R1840" i="14"/>
  <c r="S1840" i="14"/>
  <c r="T1840" i="14"/>
  <c r="O1841" i="14"/>
  <c r="P1841" i="14"/>
  <c r="Q1841" i="14"/>
  <c r="R1841" i="14"/>
  <c r="S1841" i="14"/>
  <c r="T1841" i="14"/>
  <c r="O1842" i="14"/>
  <c r="P1842" i="14"/>
  <c r="Q1842" i="14"/>
  <c r="R1842" i="14"/>
  <c r="S1842" i="14"/>
  <c r="T1842" i="14"/>
  <c r="O1843" i="14"/>
  <c r="P1843" i="14"/>
  <c r="Q1843" i="14"/>
  <c r="R1843" i="14"/>
  <c r="S1843" i="14"/>
  <c r="T1843" i="14"/>
  <c r="O1844" i="14"/>
  <c r="P1844" i="14"/>
  <c r="Q1844" i="14"/>
  <c r="R1844" i="14"/>
  <c r="S1844" i="14"/>
  <c r="T1844" i="14"/>
  <c r="O1845" i="14"/>
  <c r="P1845" i="14"/>
  <c r="Q1845" i="14"/>
  <c r="R1845" i="14"/>
  <c r="S1845" i="14"/>
  <c r="T1845" i="14"/>
  <c r="O1846" i="14"/>
  <c r="P1846" i="14"/>
  <c r="Q1846" i="14"/>
  <c r="R1846" i="14"/>
  <c r="S1846" i="14"/>
  <c r="T1846" i="14"/>
  <c r="O1847" i="14"/>
  <c r="P1847" i="14"/>
  <c r="Q1847" i="14"/>
  <c r="R1847" i="14"/>
  <c r="S1847" i="14"/>
  <c r="T1847" i="14"/>
  <c r="O1848" i="14"/>
  <c r="P1848" i="14"/>
  <c r="Q1848" i="14"/>
  <c r="R1848" i="14"/>
  <c r="S1848" i="14"/>
  <c r="T1848" i="14"/>
  <c r="O1849" i="14"/>
  <c r="P1849" i="14"/>
  <c r="Q1849" i="14"/>
  <c r="R1849" i="14"/>
  <c r="S1849" i="14"/>
  <c r="T1849" i="14"/>
  <c r="O1850" i="14"/>
  <c r="P1850" i="14"/>
  <c r="Q1850" i="14"/>
  <c r="R1850" i="14"/>
  <c r="S1850" i="14"/>
  <c r="T1850" i="14"/>
  <c r="O1851" i="14"/>
  <c r="P1851" i="14"/>
  <c r="Q1851" i="14"/>
  <c r="R1851" i="14"/>
  <c r="S1851" i="14"/>
  <c r="T1851" i="14"/>
  <c r="O1852" i="14"/>
  <c r="P1852" i="14"/>
  <c r="Q1852" i="14"/>
  <c r="R1852" i="14"/>
  <c r="S1852" i="14"/>
  <c r="T1852" i="14"/>
  <c r="O1853" i="14"/>
  <c r="P1853" i="14"/>
  <c r="Q1853" i="14"/>
  <c r="R1853" i="14"/>
  <c r="S1853" i="14"/>
  <c r="T1853" i="14"/>
  <c r="O1854" i="14"/>
  <c r="P1854" i="14"/>
  <c r="Q1854" i="14"/>
  <c r="R1854" i="14"/>
  <c r="S1854" i="14"/>
  <c r="T1854" i="14"/>
  <c r="O1855" i="14"/>
  <c r="P1855" i="14"/>
  <c r="Q1855" i="14"/>
  <c r="R1855" i="14"/>
  <c r="S1855" i="14"/>
  <c r="T1855" i="14"/>
  <c r="O1856" i="14"/>
  <c r="P1856" i="14"/>
  <c r="Q1856" i="14"/>
  <c r="R1856" i="14"/>
  <c r="S1856" i="14"/>
  <c r="T1856" i="14"/>
  <c r="O1857" i="14"/>
  <c r="P1857" i="14"/>
  <c r="Q1857" i="14"/>
  <c r="R1857" i="14"/>
  <c r="S1857" i="14"/>
  <c r="T1857" i="14"/>
  <c r="O1858" i="14"/>
  <c r="P1858" i="14"/>
  <c r="Q1858" i="14"/>
  <c r="R1858" i="14"/>
  <c r="S1858" i="14"/>
  <c r="T1858" i="14"/>
  <c r="O1859" i="14"/>
  <c r="P1859" i="14"/>
  <c r="Q1859" i="14"/>
  <c r="R1859" i="14"/>
  <c r="S1859" i="14"/>
  <c r="T1859" i="14"/>
  <c r="O1860" i="14"/>
  <c r="P1860" i="14"/>
  <c r="Q1860" i="14"/>
  <c r="R1860" i="14"/>
  <c r="S1860" i="14"/>
  <c r="T1860" i="14"/>
  <c r="O1861" i="14"/>
  <c r="P1861" i="14"/>
  <c r="Q1861" i="14"/>
  <c r="R1861" i="14"/>
  <c r="S1861" i="14"/>
  <c r="T1861" i="14"/>
  <c r="O1862" i="14"/>
  <c r="P1862" i="14"/>
  <c r="Q1862" i="14"/>
  <c r="R1862" i="14"/>
  <c r="S1862" i="14"/>
  <c r="T1862" i="14"/>
  <c r="O1863" i="14"/>
  <c r="P1863" i="14"/>
  <c r="Q1863" i="14"/>
  <c r="R1863" i="14"/>
  <c r="S1863" i="14"/>
  <c r="T1863" i="14"/>
  <c r="O1864" i="14"/>
  <c r="P1864" i="14"/>
  <c r="Q1864" i="14"/>
  <c r="R1864" i="14"/>
  <c r="S1864" i="14"/>
  <c r="T1864" i="14"/>
  <c r="O1865" i="14"/>
  <c r="P1865" i="14"/>
  <c r="Q1865" i="14"/>
  <c r="R1865" i="14"/>
  <c r="S1865" i="14"/>
  <c r="T1865" i="14"/>
  <c r="O1866" i="14"/>
  <c r="P1866" i="14"/>
  <c r="Q1866" i="14"/>
  <c r="R1866" i="14"/>
  <c r="S1866" i="14"/>
  <c r="T1866" i="14"/>
  <c r="O1867" i="14"/>
  <c r="P1867" i="14"/>
  <c r="Q1867" i="14"/>
  <c r="R1867" i="14"/>
  <c r="S1867" i="14"/>
  <c r="T1867" i="14"/>
  <c r="O1868" i="14"/>
  <c r="P1868" i="14"/>
  <c r="Q1868" i="14"/>
  <c r="R1868" i="14"/>
  <c r="S1868" i="14"/>
  <c r="T1868" i="14"/>
  <c r="O1869" i="14"/>
  <c r="P1869" i="14"/>
  <c r="Q1869" i="14"/>
  <c r="R1869" i="14"/>
  <c r="S1869" i="14"/>
  <c r="T1869" i="14"/>
  <c r="O1870" i="14"/>
  <c r="P1870" i="14"/>
  <c r="Q1870" i="14"/>
  <c r="R1870" i="14"/>
  <c r="S1870" i="14"/>
  <c r="T1870" i="14"/>
  <c r="O1871" i="14"/>
  <c r="P1871" i="14"/>
  <c r="Q1871" i="14"/>
  <c r="R1871" i="14"/>
  <c r="S1871" i="14"/>
  <c r="T1871" i="14"/>
  <c r="O1872" i="14"/>
  <c r="P1872" i="14"/>
  <c r="Q1872" i="14"/>
  <c r="R1872" i="14"/>
  <c r="S1872" i="14"/>
  <c r="T1872" i="14"/>
  <c r="O1873" i="14"/>
  <c r="P1873" i="14"/>
  <c r="Q1873" i="14"/>
  <c r="R1873" i="14"/>
  <c r="S1873" i="14"/>
  <c r="T1873" i="14"/>
  <c r="O1874" i="14"/>
  <c r="P1874" i="14"/>
  <c r="Q1874" i="14"/>
  <c r="R1874" i="14"/>
  <c r="S1874" i="14"/>
  <c r="T1874" i="14"/>
  <c r="O1875" i="14"/>
  <c r="P1875" i="14"/>
  <c r="Q1875" i="14"/>
  <c r="R1875" i="14"/>
  <c r="S1875" i="14"/>
  <c r="T1875" i="14"/>
  <c r="O1876" i="14"/>
  <c r="P1876" i="14"/>
  <c r="Q1876" i="14"/>
  <c r="R1876" i="14"/>
  <c r="S1876" i="14"/>
  <c r="T1876" i="14"/>
  <c r="O1877" i="14"/>
  <c r="P1877" i="14"/>
  <c r="Q1877" i="14"/>
  <c r="R1877" i="14"/>
  <c r="S1877" i="14"/>
  <c r="T1877" i="14"/>
  <c r="O1878" i="14"/>
  <c r="P1878" i="14"/>
  <c r="Q1878" i="14"/>
  <c r="R1878" i="14"/>
  <c r="S1878" i="14"/>
  <c r="T1878" i="14"/>
  <c r="O1879" i="14"/>
  <c r="P1879" i="14"/>
  <c r="Q1879" i="14"/>
  <c r="R1879" i="14"/>
  <c r="S1879" i="14"/>
  <c r="T1879" i="14"/>
  <c r="O1880" i="14"/>
  <c r="P1880" i="14"/>
  <c r="Q1880" i="14"/>
  <c r="R1880" i="14"/>
  <c r="S1880" i="14"/>
  <c r="T1880" i="14"/>
  <c r="O1881" i="14"/>
  <c r="P1881" i="14"/>
  <c r="Q1881" i="14"/>
  <c r="R1881" i="14"/>
  <c r="S1881" i="14"/>
  <c r="T1881" i="14"/>
  <c r="O1882" i="14"/>
  <c r="P1882" i="14"/>
  <c r="Q1882" i="14"/>
  <c r="R1882" i="14"/>
  <c r="S1882" i="14"/>
  <c r="T1882" i="14"/>
  <c r="O1883" i="14"/>
  <c r="P1883" i="14"/>
  <c r="Q1883" i="14"/>
  <c r="R1883" i="14"/>
  <c r="S1883" i="14"/>
  <c r="T1883" i="14"/>
  <c r="O1884" i="14"/>
  <c r="P1884" i="14"/>
  <c r="Q1884" i="14"/>
  <c r="R1884" i="14"/>
  <c r="S1884" i="14"/>
  <c r="T1884" i="14"/>
  <c r="O1885" i="14"/>
  <c r="P1885" i="14"/>
  <c r="Q1885" i="14"/>
  <c r="R1885" i="14"/>
  <c r="S1885" i="14"/>
  <c r="T1885" i="14"/>
  <c r="O1886" i="14"/>
  <c r="P1886" i="14"/>
  <c r="Q1886" i="14"/>
  <c r="R1886" i="14"/>
  <c r="S1886" i="14"/>
  <c r="T1886" i="14"/>
  <c r="O1887" i="14"/>
  <c r="P1887" i="14"/>
  <c r="Q1887" i="14"/>
  <c r="R1887" i="14"/>
  <c r="S1887" i="14"/>
  <c r="T1887" i="14"/>
  <c r="O1888" i="14"/>
  <c r="P1888" i="14"/>
  <c r="Q1888" i="14"/>
  <c r="R1888" i="14"/>
  <c r="S1888" i="14"/>
  <c r="T1888" i="14"/>
  <c r="O1889" i="14"/>
  <c r="P1889" i="14"/>
  <c r="Q1889" i="14"/>
  <c r="R1889" i="14"/>
  <c r="S1889" i="14"/>
  <c r="T1889" i="14"/>
  <c r="O1890" i="14"/>
  <c r="P1890" i="14"/>
  <c r="Q1890" i="14"/>
  <c r="R1890" i="14"/>
  <c r="S1890" i="14"/>
  <c r="T1890" i="14"/>
  <c r="O1891" i="14"/>
  <c r="P1891" i="14"/>
  <c r="Q1891" i="14"/>
  <c r="R1891" i="14"/>
  <c r="S1891" i="14"/>
  <c r="T1891" i="14"/>
  <c r="O1892" i="14"/>
  <c r="P1892" i="14"/>
  <c r="Q1892" i="14"/>
  <c r="R1892" i="14"/>
  <c r="S1892" i="14"/>
  <c r="T1892" i="14"/>
  <c r="O1893" i="14"/>
  <c r="P1893" i="14"/>
  <c r="Q1893" i="14"/>
  <c r="R1893" i="14"/>
  <c r="S1893" i="14"/>
  <c r="T1893" i="14"/>
  <c r="O1894" i="14"/>
  <c r="P1894" i="14"/>
  <c r="Q1894" i="14"/>
  <c r="R1894" i="14"/>
  <c r="S1894" i="14"/>
  <c r="T1894" i="14"/>
  <c r="O1895" i="14"/>
  <c r="P1895" i="14"/>
  <c r="Q1895" i="14"/>
  <c r="R1895" i="14"/>
  <c r="S1895" i="14"/>
  <c r="T1895" i="14"/>
  <c r="O1896" i="14"/>
  <c r="P1896" i="14"/>
  <c r="Q1896" i="14"/>
  <c r="R1896" i="14"/>
  <c r="S1896" i="14"/>
  <c r="T1896" i="14"/>
  <c r="O1897" i="14"/>
  <c r="P1897" i="14"/>
  <c r="Q1897" i="14"/>
  <c r="R1897" i="14"/>
  <c r="S1897" i="14"/>
  <c r="T1897" i="14"/>
  <c r="O1898" i="14"/>
  <c r="P1898" i="14"/>
  <c r="Q1898" i="14"/>
  <c r="R1898" i="14"/>
  <c r="S1898" i="14"/>
  <c r="T1898" i="14"/>
  <c r="O1899" i="14"/>
  <c r="P1899" i="14"/>
  <c r="Q1899" i="14"/>
  <c r="R1899" i="14"/>
  <c r="S1899" i="14"/>
  <c r="T1899" i="14"/>
  <c r="O1900" i="14"/>
  <c r="P1900" i="14"/>
  <c r="Q1900" i="14"/>
  <c r="R1900" i="14"/>
  <c r="S1900" i="14"/>
  <c r="T1900" i="14"/>
  <c r="O1901" i="14"/>
  <c r="P1901" i="14"/>
  <c r="Q1901" i="14"/>
  <c r="R1901" i="14"/>
  <c r="S1901" i="14"/>
  <c r="T1901" i="14"/>
  <c r="O1902" i="14"/>
  <c r="P1902" i="14"/>
  <c r="Q1902" i="14"/>
  <c r="R1902" i="14"/>
  <c r="S1902" i="14"/>
  <c r="T1902" i="14"/>
  <c r="O1903" i="14"/>
  <c r="P1903" i="14"/>
  <c r="Q1903" i="14"/>
  <c r="R1903" i="14"/>
  <c r="S1903" i="14"/>
  <c r="T1903" i="14"/>
  <c r="O1904" i="14"/>
  <c r="P1904" i="14"/>
  <c r="Q1904" i="14"/>
  <c r="R1904" i="14"/>
  <c r="S1904" i="14"/>
  <c r="T1904" i="14"/>
  <c r="O1905" i="14"/>
  <c r="P1905" i="14"/>
  <c r="Q1905" i="14"/>
  <c r="R1905" i="14"/>
  <c r="S1905" i="14"/>
  <c r="T1905" i="14"/>
  <c r="O1906" i="14"/>
  <c r="P1906" i="14"/>
  <c r="Q1906" i="14"/>
  <c r="R1906" i="14"/>
  <c r="S1906" i="14"/>
  <c r="T1906" i="14"/>
  <c r="O1907" i="14"/>
  <c r="P1907" i="14"/>
  <c r="Q1907" i="14"/>
  <c r="R1907" i="14"/>
  <c r="S1907" i="14"/>
  <c r="T1907" i="14"/>
  <c r="O1908" i="14"/>
  <c r="P1908" i="14"/>
  <c r="Q1908" i="14"/>
  <c r="R1908" i="14"/>
  <c r="S1908" i="14"/>
  <c r="T1908" i="14"/>
  <c r="O1909" i="14"/>
  <c r="P1909" i="14"/>
  <c r="Q1909" i="14"/>
  <c r="R1909" i="14"/>
  <c r="S1909" i="14"/>
  <c r="T1909" i="14"/>
  <c r="O1910" i="14"/>
  <c r="P1910" i="14"/>
  <c r="Q1910" i="14"/>
  <c r="R1910" i="14"/>
  <c r="S1910" i="14"/>
  <c r="T1910" i="14"/>
  <c r="O1911" i="14"/>
  <c r="P1911" i="14"/>
  <c r="Q1911" i="14"/>
  <c r="R1911" i="14"/>
  <c r="S1911" i="14"/>
  <c r="T1911" i="14"/>
  <c r="O1912" i="14"/>
  <c r="P1912" i="14"/>
  <c r="Q1912" i="14"/>
  <c r="R1912" i="14"/>
  <c r="S1912" i="14"/>
  <c r="T1912" i="14"/>
  <c r="O1913" i="14"/>
  <c r="P1913" i="14"/>
  <c r="Q1913" i="14"/>
  <c r="R1913" i="14"/>
  <c r="S1913" i="14"/>
  <c r="T1913" i="14"/>
  <c r="O1914" i="14"/>
  <c r="P1914" i="14"/>
  <c r="Q1914" i="14"/>
  <c r="R1914" i="14"/>
  <c r="S1914" i="14"/>
  <c r="T1914" i="14"/>
  <c r="O1915" i="14"/>
  <c r="P1915" i="14"/>
  <c r="Q1915" i="14"/>
  <c r="R1915" i="14"/>
  <c r="S1915" i="14"/>
  <c r="T1915" i="14"/>
  <c r="O1916" i="14"/>
  <c r="P1916" i="14"/>
  <c r="Q1916" i="14"/>
  <c r="R1916" i="14"/>
  <c r="S1916" i="14"/>
  <c r="T1916" i="14"/>
  <c r="O1917" i="14"/>
  <c r="P1917" i="14"/>
  <c r="Q1917" i="14"/>
  <c r="R1917" i="14"/>
  <c r="S1917" i="14"/>
  <c r="T1917" i="14"/>
  <c r="O1918" i="14"/>
  <c r="P1918" i="14"/>
  <c r="Q1918" i="14"/>
  <c r="R1918" i="14"/>
  <c r="S1918" i="14"/>
  <c r="T1918" i="14"/>
  <c r="O1919" i="14"/>
  <c r="P1919" i="14"/>
  <c r="Q1919" i="14"/>
  <c r="R1919" i="14"/>
  <c r="S1919" i="14"/>
  <c r="T1919" i="14"/>
  <c r="O1920" i="14"/>
  <c r="P1920" i="14"/>
  <c r="Q1920" i="14"/>
  <c r="R1920" i="14"/>
  <c r="S1920" i="14"/>
  <c r="T1920" i="14"/>
  <c r="O1921" i="14"/>
  <c r="P1921" i="14"/>
  <c r="Q1921" i="14"/>
  <c r="R1921" i="14"/>
  <c r="S1921" i="14"/>
  <c r="T1921" i="14"/>
  <c r="O1922" i="14"/>
  <c r="P1922" i="14"/>
  <c r="Q1922" i="14"/>
  <c r="R1922" i="14"/>
  <c r="S1922" i="14"/>
  <c r="T1922" i="14"/>
  <c r="O1923" i="14"/>
  <c r="P1923" i="14"/>
  <c r="Q1923" i="14"/>
  <c r="R1923" i="14"/>
  <c r="S1923" i="14"/>
  <c r="T1923" i="14"/>
  <c r="O1924" i="14"/>
  <c r="P1924" i="14"/>
  <c r="Q1924" i="14"/>
  <c r="R1924" i="14"/>
  <c r="S1924" i="14"/>
  <c r="T1924" i="14"/>
  <c r="O1925" i="14"/>
  <c r="P1925" i="14"/>
  <c r="Q1925" i="14"/>
  <c r="R1925" i="14"/>
  <c r="S1925" i="14"/>
  <c r="T1925" i="14"/>
  <c r="O1926" i="14"/>
  <c r="P1926" i="14"/>
  <c r="Q1926" i="14"/>
  <c r="R1926" i="14"/>
  <c r="S1926" i="14"/>
  <c r="T1926" i="14"/>
  <c r="O1927" i="14"/>
  <c r="P1927" i="14"/>
  <c r="Q1927" i="14"/>
  <c r="R1927" i="14"/>
  <c r="S1927" i="14"/>
  <c r="T1927" i="14"/>
  <c r="O1928" i="14"/>
  <c r="P1928" i="14"/>
  <c r="Q1928" i="14"/>
  <c r="R1928" i="14"/>
  <c r="S1928" i="14"/>
  <c r="T1928" i="14"/>
  <c r="O1929" i="14"/>
  <c r="P1929" i="14"/>
  <c r="Q1929" i="14"/>
  <c r="R1929" i="14"/>
  <c r="S1929" i="14"/>
  <c r="T1929" i="14"/>
  <c r="O1930" i="14"/>
  <c r="P1930" i="14"/>
  <c r="Q1930" i="14"/>
  <c r="R1930" i="14"/>
  <c r="S1930" i="14"/>
  <c r="T1930" i="14"/>
  <c r="O1931" i="14"/>
  <c r="P1931" i="14"/>
  <c r="Q1931" i="14"/>
  <c r="R1931" i="14"/>
  <c r="S1931" i="14"/>
  <c r="T1931" i="14"/>
  <c r="O1932" i="14"/>
  <c r="P1932" i="14"/>
  <c r="Q1932" i="14"/>
  <c r="R1932" i="14"/>
  <c r="S1932" i="14"/>
  <c r="T1932" i="14"/>
  <c r="O1933" i="14"/>
  <c r="P1933" i="14"/>
  <c r="Q1933" i="14"/>
  <c r="R1933" i="14"/>
  <c r="S1933" i="14"/>
  <c r="T1933" i="14"/>
  <c r="O1934" i="14"/>
  <c r="P1934" i="14"/>
  <c r="Q1934" i="14"/>
  <c r="R1934" i="14"/>
  <c r="S1934" i="14"/>
  <c r="T1934" i="14"/>
  <c r="O1935" i="14"/>
  <c r="P1935" i="14"/>
  <c r="Q1935" i="14"/>
  <c r="R1935" i="14"/>
  <c r="S1935" i="14"/>
  <c r="T1935" i="14"/>
  <c r="O1936" i="14"/>
  <c r="P1936" i="14"/>
  <c r="Q1936" i="14"/>
  <c r="R1936" i="14"/>
  <c r="S1936" i="14"/>
  <c r="T1936" i="14"/>
  <c r="O1937" i="14"/>
  <c r="P1937" i="14"/>
  <c r="Q1937" i="14"/>
  <c r="R1937" i="14"/>
  <c r="S1937" i="14"/>
  <c r="T1937" i="14"/>
  <c r="O1938" i="14"/>
  <c r="P1938" i="14"/>
  <c r="Q1938" i="14"/>
  <c r="R1938" i="14"/>
  <c r="S1938" i="14"/>
  <c r="T1938" i="14"/>
  <c r="O1939" i="14"/>
  <c r="P1939" i="14"/>
  <c r="Q1939" i="14"/>
  <c r="R1939" i="14"/>
  <c r="S1939" i="14"/>
  <c r="T1939" i="14"/>
  <c r="O1940" i="14"/>
  <c r="P1940" i="14"/>
  <c r="Q1940" i="14"/>
  <c r="R1940" i="14"/>
  <c r="S1940" i="14"/>
  <c r="T1940" i="14"/>
  <c r="O1941" i="14"/>
  <c r="P1941" i="14"/>
  <c r="Q1941" i="14"/>
  <c r="R1941" i="14"/>
  <c r="S1941" i="14"/>
  <c r="T1941" i="14"/>
  <c r="O1942" i="14"/>
  <c r="P1942" i="14"/>
  <c r="Q1942" i="14"/>
  <c r="R1942" i="14"/>
  <c r="S1942" i="14"/>
  <c r="T1942" i="14"/>
  <c r="O1943" i="14"/>
  <c r="P1943" i="14"/>
  <c r="Q1943" i="14"/>
  <c r="R1943" i="14"/>
  <c r="S1943" i="14"/>
  <c r="T1943" i="14"/>
  <c r="O1944" i="14"/>
  <c r="P1944" i="14"/>
  <c r="Q1944" i="14"/>
  <c r="R1944" i="14"/>
  <c r="S1944" i="14"/>
  <c r="T1944" i="14"/>
  <c r="O1945" i="14"/>
  <c r="P1945" i="14"/>
  <c r="Q1945" i="14"/>
  <c r="R1945" i="14"/>
  <c r="S1945" i="14"/>
  <c r="T1945" i="14"/>
  <c r="O1946" i="14"/>
  <c r="P1946" i="14"/>
  <c r="Q1946" i="14"/>
  <c r="R1946" i="14"/>
  <c r="S1946" i="14"/>
  <c r="T1946" i="14"/>
  <c r="O1947" i="14"/>
  <c r="P1947" i="14"/>
  <c r="Q1947" i="14"/>
  <c r="R1947" i="14"/>
  <c r="S1947" i="14"/>
  <c r="T1947" i="14"/>
  <c r="O1948" i="14"/>
  <c r="P1948" i="14"/>
  <c r="Q1948" i="14"/>
  <c r="R1948" i="14"/>
  <c r="S1948" i="14"/>
  <c r="T1948" i="14"/>
  <c r="O1949" i="14"/>
  <c r="P1949" i="14"/>
  <c r="Q1949" i="14"/>
  <c r="R1949" i="14"/>
  <c r="S1949" i="14"/>
  <c r="T1949" i="14"/>
  <c r="O1950" i="14"/>
  <c r="P1950" i="14"/>
  <c r="Q1950" i="14"/>
  <c r="R1950" i="14"/>
  <c r="S1950" i="14"/>
  <c r="T1950" i="14"/>
  <c r="O1951" i="14"/>
  <c r="P1951" i="14"/>
  <c r="Q1951" i="14"/>
  <c r="R1951" i="14"/>
  <c r="S1951" i="14"/>
  <c r="T1951" i="14"/>
  <c r="O1952" i="14"/>
  <c r="P1952" i="14"/>
  <c r="Q1952" i="14"/>
  <c r="R1952" i="14"/>
  <c r="S1952" i="14"/>
  <c r="T1952" i="14"/>
  <c r="O1953" i="14"/>
  <c r="P1953" i="14"/>
  <c r="Q1953" i="14"/>
  <c r="R1953" i="14"/>
  <c r="S1953" i="14"/>
  <c r="T1953" i="14"/>
  <c r="O1954" i="14"/>
  <c r="P1954" i="14"/>
  <c r="Q1954" i="14"/>
  <c r="R1954" i="14"/>
  <c r="S1954" i="14"/>
  <c r="T1954" i="14"/>
  <c r="O1955" i="14"/>
  <c r="P1955" i="14"/>
  <c r="Q1955" i="14"/>
  <c r="R1955" i="14"/>
  <c r="S1955" i="14"/>
  <c r="T1955" i="14"/>
  <c r="O1956" i="14"/>
  <c r="P1956" i="14"/>
  <c r="Q1956" i="14"/>
  <c r="R1956" i="14"/>
  <c r="S1956" i="14"/>
  <c r="T1956" i="14"/>
  <c r="O1957" i="14"/>
  <c r="P1957" i="14"/>
  <c r="Q1957" i="14"/>
  <c r="R1957" i="14"/>
  <c r="S1957" i="14"/>
  <c r="T1957" i="14"/>
  <c r="O1958" i="14"/>
  <c r="P1958" i="14"/>
  <c r="Q1958" i="14"/>
  <c r="R1958" i="14"/>
  <c r="S1958" i="14"/>
  <c r="T1958" i="14"/>
  <c r="O1959" i="14"/>
  <c r="P1959" i="14"/>
  <c r="Q1959" i="14"/>
  <c r="R1959" i="14"/>
  <c r="S1959" i="14"/>
  <c r="T1959" i="14"/>
  <c r="O1960" i="14"/>
  <c r="P1960" i="14"/>
  <c r="Q1960" i="14"/>
  <c r="R1960" i="14"/>
  <c r="S1960" i="14"/>
  <c r="T1960" i="14"/>
  <c r="O1961" i="14"/>
  <c r="P1961" i="14"/>
  <c r="Q1961" i="14"/>
  <c r="R1961" i="14"/>
  <c r="S1961" i="14"/>
  <c r="T1961" i="14"/>
  <c r="O1962" i="14"/>
  <c r="P1962" i="14"/>
  <c r="Q1962" i="14"/>
  <c r="R1962" i="14"/>
  <c r="S1962" i="14"/>
  <c r="T1962" i="14"/>
  <c r="O1963" i="14"/>
  <c r="P1963" i="14"/>
  <c r="Q1963" i="14"/>
  <c r="R1963" i="14"/>
  <c r="S1963" i="14"/>
  <c r="T1963" i="14"/>
  <c r="O1964" i="14"/>
  <c r="P1964" i="14"/>
  <c r="Q1964" i="14"/>
  <c r="R1964" i="14"/>
  <c r="S1964" i="14"/>
  <c r="T1964" i="14"/>
  <c r="O1965" i="14"/>
  <c r="P1965" i="14"/>
  <c r="Q1965" i="14"/>
  <c r="R1965" i="14"/>
  <c r="S1965" i="14"/>
  <c r="T1965" i="14"/>
  <c r="O1966" i="14"/>
  <c r="P1966" i="14"/>
  <c r="Q1966" i="14"/>
  <c r="R1966" i="14"/>
  <c r="S1966" i="14"/>
  <c r="T1966" i="14"/>
  <c r="O1967" i="14"/>
  <c r="P1967" i="14"/>
  <c r="Q1967" i="14"/>
  <c r="R1967" i="14"/>
  <c r="S1967" i="14"/>
  <c r="T1967" i="14"/>
  <c r="O1968" i="14"/>
  <c r="P1968" i="14"/>
  <c r="Q1968" i="14"/>
  <c r="R1968" i="14"/>
  <c r="S1968" i="14"/>
  <c r="T1968" i="14"/>
  <c r="O1969" i="14"/>
  <c r="P1969" i="14"/>
  <c r="Q1969" i="14"/>
  <c r="R1969" i="14"/>
  <c r="S1969" i="14"/>
  <c r="T1969" i="14"/>
  <c r="O1970" i="14"/>
  <c r="P1970" i="14"/>
  <c r="Q1970" i="14"/>
  <c r="R1970" i="14"/>
  <c r="S1970" i="14"/>
  <c r="T1970" i="14"/>
  <c r="O1971" i="14"/>
  <c r="P1971" i="14"/>
  <c r="Q1971" i="14"/>
  <c r="R1971" i="14"/>
  <c r="S1971" i="14"/>
  <c r="T1971" i="14"/>
  <c r="O1972" i="14"/>
  <c r="P1972" i="14"/>
  <c r="Q1972" i="14"/>
  <c r="R1972" i="14"/>
  <c r="S1972" i="14"/>
  <c r="T1972" i="14"/>
  <c r="O1973" i="14"/>
  <c r="P1973" i="14"/>
  <c r="Q1973" i="14"/>
  <c r="R1973" i="14"/>
  <c r="S1973" i="14"/>
  <c r="T1973" i="14"/>
  <c r="O1974" i="14"/>
  <c r="P1974" i="14"/>
  <c r="Q1974" i="14"/>
  <c r="R1974" i="14"/>
  <c r="S1974" i="14"/>
  <c r="T1974" i="14"/>
  <c r="O1975" i="14"/>
  <c r="P1975" i="14"/>
  <c r="Q1975" i="14"/>
  <c r="R1975" i="14"/>
  <c r="S1975" i="14"/>
  <c r="T1975" i="14"/>
  <c r="O1976" i="14"/>
  <c r="P1976" i="14"/>
  <c r="Q1976" i="14"/>
  <c r="R1976" i="14"/>
  <c r="S1976" i="14"/>
  <c r="T1976" i="14"/>
  <c r="O1977" i="14"/>
  <c r="P1977" i="14"/>
  <c r="Q1977" i="14"/>
  <c r="R1977" i="14"/>
  <c r="S1977" i="14"/>
  <c r="T1977" i="14"/>
  <c r="O1978" i="14"/>
  <c r="P1978" i="14"/>
  <c r="Q1978" i="14"/>
  <c r="R1978" i="14"/>
  <c r="S1978" i="14"/>
  <c r="T1978" i="14"/>
  <c r="O1979" i="14"/>
  <c r="P1979" i="14"/>
  <c r="Q1979" i="14"/>
  <c r="R1979" i="14"/>
  <c r="S1979" i="14"/>
  <c r="T1979" i="14"/>
  <c r="O1980" i="14"/>
  <c r="P1980" i="14"/>
  <c r="Q1980" i="14"/>
  <c r="R1980" i="14"/>
  <c r="S1980" i="14"/>
  <c r="T1980" i="14"/>
  <c r="O1981" i="14"/>
  <c r="P1981" i="14"/>
  <c r="Q1981" i="14"/>
  <c r="R1981" i="14"/>
  <c r="S1981" i="14"/>
  <c r="T1981" i="14"/>
  <c r="O1982" i="14"/>
  <c r="P1982" i="14"/>
  <c r="Q1982" i="14"/>
  <c r="R1982" i="14"/>
  <c r="S1982" i="14"/>
  <c r="T1982" i="14"/>
  <c r="O1983" i="14"/>
  <c r="P1983" i="14"/>
  <c r="Q1983" i="14"/>
  <c r="R1983" i="14"/>
  <c r="S1983" i="14"/>
  <c r="T1983" i="14"/>
  <c r="O1984" i="14"/>
  <c r="P1984" i="14"/>
  <c r="Q1984" i="14"/>
  <c r="R1984" i="14"/>
  <c r="S1984" i="14"/>
  <c r="T1984" i="14"/>
  <c r="O1985" i="14"/>
  <c r="P1985" i="14"/>
  <c r="Q1985" i="14"/>
  <c r="R1985" i="14"/>
  <c r="S1985" i="14"/>
  <c r="T1985" i="14"/>
  <c r="O1986" i="14"/>
  <c r="P1986" i="14"/>
  <c r="Q1986" i="14"/>
  <c r="R1986" i="14"/>
  <c r="S1986" i="14"/>
  <c r="T1986" i="14"/>
  <c r="O1987" i="14"/>
  <c r="P1987" i="14"/>
  <c r="Q1987" i="14"/>
  <c r="R1987" i="14"/>
  <c r="S1987" i="14"/>
  <c r="T1987" i="14"/>
  <c r="O1988" i="14"/>
  <c r="P1988" i="14"/>
  <c r="Q1988" i="14"/>
  <c r="R1988" i="14"/>
  <c r="S1988" i="14"/>
  <c r="T1988" i="14"/>
  <c r="O1989" i="14"/>
  <c r="P1989" i="14"/>
  <c r="Q1989" i="14"/>
  <c r="R1989" i="14"/>
  <c r="S1989" i="14"/>
  <c r="T1989" i="14"/>
  <c r="O1990" i="14"/>
  <c r="P1990" i="14"/>
  <c r="Q1990" i="14"/>
  <c r="R1990" i="14"/>
  <c r="S1990" i="14"/>
  <c r="T1990" i="14"/>
  <c r="O1991" i="14"/>
  <c r="P1991" i="14"/>
  <c r="Q1991" i="14"/>
  <c r="R1991" i="14"/>
  <c r="S1991" i="14"/>
  <c r="T1991" i="14"/>
  <c r="O1992" i="14"/>
  <c r="P1992" i="14"/>
  <c r="Q1992" i="14"/>
  <c r="R1992" i="14"/>
  <c r="S1992" i="14"/>
  <c r="T1992" i="14"/>
  <c r="O1993" i="14"/>
  <c r="P1993" i="14"/>
  <c r="Q1993" i="14"/>
  <c r="R1993" i="14"/>
  <c r="S1993" i="14"/>
  <c r="T1993" i="14"/>
  <c r="O1994" i="14"/>
  <c r="P1994" i="14"/>
  <c r="Q1994" i="14"/>
  <c r="R1994" i="14"/>
  <c r="S1994" i="14"/>
  <c r="T1994" i="14"/>
  <c r="O1995" i="14"/>
  <c r="P1995" i="14"/>
  <c r="Q1995" i="14"/>
  <c r="R1995" i="14"/>
  <c r="S1995" i="14"/>
  <c r="T1995" i="14"/>
  <c r="O1996" i="14"/>
  <c r="P1996" i="14"/>
  <c r="Q1996" i="14"/>
  <c r="R1996" i="14"/>
  <c r="S1996" i="14"/>
  <c r="T1996" i="14"/>
  <c r="O1997" i="14"/>
  <c r="P1997" i="14"/>
  <c r="Q1997" i="14"/>
  <c r="R1997" i="14"/>
  <c r="S1997" i="14"/>
  <c r="T1997" i="14"/>
  <c r="O1998" i="14"/>
  <c r="P1998" i="14"/>
  <c r="Q1998" i="14"/>
  <c r="R1998" i="14"/>
  <c r="S1998" i="14"/>
  <c r="T1998" i="14"/>
  <c r="O1999" i="14"/>
  <c r="P1999" i="14"/>
  <c r="Q1999" i="14"/>
  <c r="R1999" i="14"/>
  <c r="S1999" i="14"/>
  <c r="T1999" i="14"/>
  <c r="O2000" i="14"/>
  <c r="P2000" i="14"/>
  <c r="Q2000" i="14"/>
  <c r="R2000" i="14"/>
  <c r="S2000" i="14"/>
  <c r="T2000" i="14"/>
  <c r="O2001" i="14"/>
  <c r="P2001" i="14"/>
  <c r="Q2001" i="14"/>
  <c r="R2001" i="14"/>
  <c r="S2001" i="14"/>
  <c r="T2001" i="14"/>
  <c r="O2002" i="14"/>
  <c r="P2002" i="14"/>
  <c r="Q2002" i="14"/>
  <c r="R2002" i="14"/>
  <c r="S2002" i="14"/>
  <c r="T2002" i="14"/>
  <c r="O2003" i="14"/>
  <c r="P2003" i="14"/>
  <c r="Q2003" i="14"/>
  <c r="R2003" i="14"/>
  <c r="S2003" i="14"/>
  <c r="T2003" i="14"/>
  <c r="O2004" i="14"/>
  <c r="P2004" i="14"/>
  <c r="Q2004" i="14"/>
  <c r="R2004" i="14"/>
  <c r="S2004" i="14"/>
  <c r="T2004" i="14"/>
  <c r="O2005" i="14"/>
  <c r="P2005" i="14"/>
  <c r="Q2005" i="14"/>
  <c r="R2005" i="14"/>
  <c r="S2005" i="14"/>
  <c r="T2005" i="14"/>
  <c r="O2006" i="14"/>
  <c r="P2006" i="14"/>
  <c r="Q2006" i="14"/>
  <c r="R2006" i="14"/>
  <c r="S2006" i="14"/>
  <c r="T2006" i="14"/>
  <c r="O2007" i="14"/>
  <c r="P2007" i="14"/>
  <c r="Q2007" i="14"/>
  <c r="R2007" i="14"/>
  <c r="S2007" i="14"/>
  <c r="T2007" i="14"/>
  <c r="O2008" i="14"/>
  <c r="P2008" i="14"/>
  <c r="Q2008" i="14"/>
  <c r="R2008" i="14"/>
  <c r="S2008" i="14"/>
  <c r="T2008" i="14"/>
  <c r="O2009" i="14"/>
  <c r="P2009" i="14"/>
  <c r="Q2009" i="14"/>
  <c r="R2009" i="14"/>
  <c r="S2009" i="14"/>
  <c r="T2009" i="14"/>
  <c r="O2010" i="14"/>
  <c r="P2010" i="14"/>
  <c r="Q2010" i="14"/>
  <c r="R2010" i="14"/>
  <c r="S2010" i="14"/>
  <c r="T2010" i="14"/>
  <c r="O2011" i="14"/>
  <c r="P2011" i="14"/>
  <c r="Q2011" i="14"/>
  <c r="R2011" i="14"/>
  <c r="S2011" i="14"/>
  <c r="T2011" i="14"/>
  <c r="O2012" i="14"/>
  <c r="P2012" i="14"/>
  <c r="Q2012" i="14"/>
  <c r="R2012" i="14"/>
  <c r="S2012" i="14"/>
  <c r="T2012" i="14"/>
  <c r="O2013" i="14"/>
  <c r="P2013" i="14"/>
  <c r="Q2013" i="14"/>
  <c r="R2013" i="14"/>
  <c r="S2013" i="14"/>
  <c r="T2013" i="14"/>
  <c r="O2014" i="14"/>
  <c r="P2014" i="14"/>
  <c r="Q2014" i="14"/>
  <c r="R2014" i="14"/>
  <c r="S2014" i="14"/>
  <c r="T2014" i="14"/>
  <c r="O2015" i="14"/>
  <c r="P2015" i="14"/>
  <c r="Q2015" i="14"/>
  <c r="R2015" i="14"/>
  <c r="S2015" i="14"/>
  <c r="T2015" i="14"/>
  <c r="O2016" i="14"/>
  <c r="P2016" i="14"/>
  <c r="Q2016" i="14"/>
  <c r="R2016" i="14"/>
  <c r="S2016" i="14"/>
  <c r="T2016" i="14"/>
  <c r="O2017" i="14"/>
  <c r="P2017" i="14"/>
  <c r="Q2017" i="14"/>
  <c r="R2017" i="14"/>
  <c r="S2017" i="14"/>
  <c r="T2017" i="14"/>
  <c r="O2018" i="14"/>
  <c r="P2018" i="14"/>
  <c r="Q2018" i="14"/>
  <c r="R2018" i="14"/>
  <c r="S2018" i="14"/>
  <c r="T2018" i="14"/>
  <c r="O2019" i="14"/>
  <c r="P2019" i="14"/>
  <c r="Q2019" i="14"/>
  <c r="R2019" i="14"/>
  <c r="S2019" i="14"/>
  <c r="T2019" i="14"/>
  <c r="O2020" i="14"/>
  <c r="P2020" i="14"/>
  <c r="Q2020" i="14"/>
  <c r="R2020" i="14"/>
  <c r="S2020" i="14"/>
  <c r="T2020" i="14"/>
  <c r="O2021" i="14"/>
  <c r="P2021" i="14"/>
  <c r="Q2021" i="14"/>
  <c r="R2021" i="14"/>
  <c r="S2021" i="14"/>
  <c r="T2021" i="14"/>
  <c r="O2022" i="14"/>
  <c r="P2022" i="14"/>
  <c r="Q2022" i="14"/>
  <c r="R2022" i="14"/>
  <c r="S2022" i="14"/>
  <c r="T2022" i="14"/>
  <c r="O2023" i="14"/>
  <c r="P2023" i="14"/>
  <c r="Q2023" i="14"/>
  <c r="R2023" i="14"/>
  <c r="S2023" i="14"/>
  <c r="T2023" i="14"/>
  <c r="O2024" i="14"/>
  <c r="P2024" i="14"/>
  <c r="Q2024" i="14"/>
  <c r="R2024" i="14"/>
  <c r="S2024" i="14"/>
  <c r="T2024" i="14"/>
  <c r="O2025" i="14"/>
  <c r="P2025" i="14"/>
  <c r="Q2025" i="14"/>
  <c r="R2025" i="14"/>
  <c r="S2025" i="14"/>
  <c r="T2025" i="14"/>
  <c r="O2026" i="14"/>
  <c r="P2026" i="14"/>
  <c r="Q2026" i="14"/>
  <c r="R2026" i="14"/>
  <c r="S2026" i="14"/>
  <c r="T2026" i="14"/>
  <c r="O2027" i="14"/>
  <c r="P2027" i="14"/>
  <c r="Q2027" i="14"/>
  <c r="R2027" i="14"/>
  <c r="S2027" i="14"/>
  <c r="T2027" i="14"/>
  <c r="O2028" i="14"/>
  <c r="P2028" i="14"/>
  <c r="Q2028" i="14"/>
  <c r="R2028" i="14"/>
  <c r="S2028" i="14"/>
  <c r="T2028" i="14"/>
  <c r="O2029" i="14"/>
  <c r="P2029" i="14"/>
  <c r="Q2029" i="14"/>
  <c r="R2029" i="14"/>
  <c r="S2029" i="14"/>
  <c r="T2029" i="14"/>
  <c r="O2030" i="14"/>
  <c r="P2030" i="14"/>
  <c r="Q2030" i="14"/>
  <c r="R2030" i="14"/>
  <c r="S2030" i="14"/>
  <c r="T2030" i="14"/>
  <c r="O2031" i="14"/>
  <c r="P2031" i="14"/>
  <c r="Q2031" i="14"/>
  <c r="R2031" i="14"/>
  <c r="S2031" i="14"/>
  <c r="T2031" i="14"/>
  <c r="O2032" i="14"/>
  <c r="P2032" i="14"/>
  <c r="Q2032" i="14"/>
  <c r="R2032" i="14"/>
  <c r="S2032" i="14"/>
  <c r="T2032" i="14"/>
  <c r="O2033" i="14"/>
  <c r="P2033" i="14"/>
  <c r="Q2033" i="14"/>
  <c r="R2033" i="14"/>
  <c r="S2033" i="14"/>
  <c r="T2033" i="14"/>
  <c r="O2034" i="14"/>
  <c r="P2034" i="14"/>
  <c r="Q2034" i="14"/>
  <c r="R2034" i="14"/>
  <c r="S2034" i="14"/>
  <c r="T2034" i="14"/>
  <c r="O2035" i="14"/>
  <c r="P2035" i="14"/>
  <c r="Q2035" i="14"/>
  <c r="R2035" i="14"/>
  <c r="S2035" i="14"/>
  <c r="T2035" i="14"/>
  <c r="O2036" i="14"/>
  <c r="P2036" i="14"/>
  <c r="Q2036" i="14"/>
  <c r="R2036" i="14"/>
  <c r="S2036" i="14"/>
  <c r="T2036" i="14"/>
  <c r="O2037" i="14"/>
  <c r="P2037" i="14"/>
  <c r="Q2037" i="14"/>
  <c r="R2037" i="14"/>
  <c r="S2037" i="14"/>
  <c r="T2037" i="14"/>
  <c r="O2038" i="14"/>
  <c r="P2038" i="14"/>
  <c r="Q2038" i="14"/>
  <c r="R2038" i="14"/>
  <c r="S2038" i="14"/>
  <c r="T2038" i="14"/>
  <c r="O2039" i="14"/>
  <c r="P2039" i="14"/>
  <c r="Q2039" i="14"/>
  <c r="R2039" i="14"/>
  <c r="S2039" i="14"/>
  <c r="T2039" i="14"/>
  <c r="O2040" i="14"/>
  <c r="P2040" i="14"/>
  <c r="Q2040" i="14"/>
  <c r="R2040" i="14"/>
  <c r="S2040" i="14"/>
  <c r="T2040" i="14"/>
  <c r="O2041" i="14"/>
  <c r="P2041" i="14"/>
  <c r="Q2041" i="14"/>
  <c r="R2041" i="14"/>
  <c r="S2041" i="14"/>
  <c r="T2041" i="14"/>
  <c r="O2042" i="14"/>
  <c r="P2042" i="14"/>
  <c r="Q2042" i="14"/>
  <c r="R2042" i="14"/>
  <c r="S2042" i="14"/>
  <c r="T2042" i="14"/>
  <c r="O2043" i="14"/>
  <c r="P2043" i="14"/>
  <c r="Q2043" i="14"/>
  <c r="R2043" i="14"/>
  <c r="S2043" i="14"/>
  <c r="T2043" i="14"/>
  <c r="O2044" i="14"/>
  <c r="P2044" i="14"/>
  <c r="Q2044" i="14"/>
  <c r="R2044" i="14"/>
  <c r="S2044" i="14"/>
  <c r="T2044" i="14"/>
  <c r="O2045" i="14"/>
  <c r="P2045" i="14"/>
  <c r="Q2045" i="14"/>
  <c r="R2045" i="14"/>
  <c r="S2045" i="14"/>
  <c r="T2045" i="14"/>
  <c r="O2046" i="14"/>
  <c r="P2046" i="14"/>
  <c r="Q2046" i="14"/>
  <c r="R2046" i="14"/>
  <c r="S2046" i="14"/>
  <c r="T2046" i="14"/>
  <c r="O2047" i="14"/>
  <c r="P2047" i="14"/>
  <c r="Q2047" i="14"/>
  <c r="R2047" i="14"/>
  <c r="S2047" i="14"/>
  <c r="T2047" i="14"/>
  <c r="O2048" i="14"/>
  <c r="P2048" i="14"/>
  <c r="Q2048" i="14"/>
  <c r="R2048" i="14"/>
  <c r="S2048" i="14"/>
  <c r="T2048" i="14"/>
  <c r="O2049" i="14"/>
  <c r="P2049" i="14"/>
  <c r="Q2049" i="14"/>
  <c r="R2049" i="14"/>
  <c r="S2049" i="14"/>
  <c r="T2049" i="14"/>
  <c r="O2050" i="14"/>
  <c r="P2050" i="14"/>
  <c r="Q2050" i="14"/>
  <c r="R2050" i="14"/>
  <c r="S2050" i="14"/>
  <c r="T2050" i="14"/>
  <c r="O2051" i="14"/>
  <c r="P2051" i="14"/>
  <c r="Q2051" i="14"/>
  <c r="R2051" i="14"/>
  <c r="S2051" i="14"/>
  <c r="T2051" i="14"/>
  <c r="O2052" i="14"/>
  <c r="P2052" i="14"/>
  <c r="Q2052" i="14"/>
  <c r="R2052" i="14"/>
  <c r="S2052" i="14"/>
  <c r="T2052" i="14"/>
  <c r="O2053" i="14"/>
  <c r="P2053" i="14"/>
  <c r="Q2053" i="14"/>
  <c r="R2053" i="14"/>
  <c r="S2053" i="14"/>
  <c r="T2053" i="14"/>
  <c r="O2054" i="14"/>
  <c r="P2054" i="14"/>
  <c r="Q2054" i="14"/>
  <c r="R2054" i="14"/>
  <c r="S2054" i="14"/>
  <c r="T2054" i="14"/>
  <c r="O2055" i="14"/>
  <c r="P2055" i="14"/>
  <c r="Q2055" i="14"/>
  <c r="R2055" i="14"/>
  <c r="S2055" i="14"/>
  <c r="T2055" i="14"/>
  <c r="O2056" i="14"/>
  <c r="P2056" i="14"/>
  <c r="Q2056" i="14"/>
  <c r="R2056" i="14"/>
  <c r="S2056" i="14"/>
  <c r="T2056" i="14"/>
  <c r="O2057" i="14"/>
  <c r="P2057" i="14"/>
  <c r="Q2057" i="14"/>
  <c r="R2057" i="14"/>
  <c r="S2057" i="14"/>
  <c r="T2057" i="14"/>
  <c r="O2058" i="14"/>
  <c r="P2058" i="14"/>
  <c r="Q2058" i="14"/>
  <c r="R2058" i="14"/>
  <c r="S2058" i="14"/>
  <c r="T2058" i="14"/>
  <c r="O2059" i="14"/>
  <c r="P2059" i="14"/>
  <c r="Q2059" i="14"/>
  <c r="R2059" i="14"/>
  <c r="S2059" i="14"/>
  <c r="T2059" i="14"/>
  <c r="O2060" i="14"/>
  <c r="P2060" i="14"/>
  <c r="Q2060" i="14"/>
  <c r="R2060" i="14"/>
  <c r="S2060" i="14"/>
  <c r="T2060" i="14"/>
  <c r="O2061" i="14"/>
  <c r="P2061" i="14"/>
  <c r="Q2061" i="14"/>
  <c r="R2061" i="14"/>
  <c r="S2061" i="14"/>
  <c r="T2061" i="14"/>
  <c r="O2062" i="14"/>
  <c r="P2062" i="14"/>
  <c r="Q2062" i="14"/>
  <c r="R2062" i="14"/>
  <c r="S2062" i="14"/>
  <c r="T2062" i="14"/>
  <c r="O2063" i="14"/>
  <c r="P2063" i="14"/>
  <c r="Q2063" i="14"/>
  <c r="R2063" i="14"/>
  <c r="S2063" i="14"/>
  <c r="T2063" i="14"/>
  <c r="O2064" i="14"/>
  <c r="P2064" i="14"/>
  <c r="Q2064" i="14"/>
  <c r="R2064" i="14"/>
  <c r="S2064" i="14"/>
  <c r="T2064" i="14"/>
  <c r="O2065" i="14"/>
  <c r="P2065" i="14"/>
  <c r="Q2065" i="14"/>
  <c r="R2065" i="14"/>
  <c r="S2065" i="14"/>
  <c r="T2065" i="14"/>
  <c r="O2066" i="14"/>
  <c r="P2066" i="14"/>
  <c r="Q2066" i="14"/>
  <c r="R2066" i="14"/>
  <c r="S2066" i="14"/>
  <c r="T2066" i="14"/>
  <c r="O2067" i="14"/>
  <c r="P2067" i="14"/>
  <c r="Q2067" i="14"/>
  <c r="R2067" i="14"/>
  <c r="S2067" i="14"/>
  <c r="T2067" i="14"/>
  <c r="O2068" i="14"/>
  <c r="P2068" i="14"/>
  <c r="Q2068" i="14"/>
  <c r="R2068" i="14"/>
  <c r="S2068" i="14"/>
  <c r="T2068" i="14"/>
  <c r="O2069" i="14"/>
  <c r="P2069" i="14"/>
  <c r="Q2069" i="14"/>
  <c r="R2069" i="14"/>
  <c r="S2069" i="14"/>
  <c r="T2069" i="14"/>
  <c r="O2070" i="14"/>
  <c r="P2070" i="14"/>
  <c r="Q2070" i="14"/>
  <c r="R2070" i="14"/>
  <c r="S2070" i="14"/>
  <c r="T2070" i="14"/>
  <c r="O2071" i="14"/>
  <c r="P2071" i="14"/>
  <c r="Q2071" i="14"/>
  <c r="R2071" i="14"/>
  <c r="S2071" i="14"/>
  <c r="T2071" i="14"/>
  <c r="O2072" i="14"/>
  <c r="P2072" i="14"/>
  <c r="Q2072" i="14"/>
  <c r="R2072" i="14"/>
  <c r="S2072" i="14"/>
  <c r="T2072" i="14"/>
  <c r="O2073" i="14"/>
  <c r="P2073" i="14"/>
  <c r="Q2073" i="14"/>
  <c r="R2073" i="14"/>
  <c r="S2073" i="14"/>
  <c r="T2073" i="14"/>
  <c r="O2074" i="14"/>
  <c r="P2074" i="14"/>
  <c r="Q2074" i="14"/>
  <c r="R2074" i="14"/>
  <c r="S2074" i="14"/>
  <c r="T2074" i="14"/>
  <c r="O2075" i="14"/>
  <c r="P2075" i="14"/>
  <c r="Q2075" i="14"/>
  <c r="R2075" i="14"/>
  <c r="S2075" i="14"/>
  <c r="T2075" i="14"/>
  <c r="O2076" i="14"/>
  <c r="P2076" i="14"/>
  <c r="Q2076" i="14"/>
  <c r="R2076" i="14"/>
  <c r="S2076" i="14"/>
  <c r="T2076" i="14"/>
  <c r="O2077" i="14"/>
  <c r="P2077" i="14"/>
  <c r="Q2077" i="14"/>
  <c r="R2077" i="14"/>
  <c r="S2077" i="14"/>
  <c r="T2077" i="14"/>
  <c r="O2078" i="14"/>
  <c r="P2078" i="14"/>
  <c r="Q2078" i="14"/>
  <c r="R2078" i="14"/>
  <c r="S2078" i="14"/>
  <c r="T2078" i="14"/>
  <c r="O2079" i="14"/>
  <c r="P2079" i="14"/>
  <c r="Q2079" i="14"/>
  <c r="R2079" i="14"/>
  <c r="S2079" i="14"/>
  <c r="T2079" i="14"/>
  <c r="O2080" i="14"/>
  <c r="P2080" i="14"/>
  <c r="Q2080" i="14"/>
  <c r="R2080" i="14"/>
  <c r="S2080" i="14"/>
  <c r="T2080" i="14"/>
  <c r="O2081" i="14"/>
  <c r="P2081" i="14"/>
  <c r="Q2081" i="14"/>
  <c r="R2081" i="14"/>
  <c r="S2081" i="14"/>
  <c r="T2081" i="14"/>
  <c r="O2082" i="14"/>
  <c r="P2082" i="14"/>
  <c r="Q2082" i="14"/>
  <c r="R2082" i="14"/>
  <c r="S2082" i="14"/>
  <c r="T2082" i="14"/>
  <c r="O2083" i="14"/>
  <c r="P2083" i="14"/>
  <c r="Q2083" i="14"/>
  <c r="R2083" i="14"/>
  <c r="S2083" i="14"/>
  <c r="T2083" i="14"/>
  <c r="O2084" i="14"/>
  <c r="P2084" i="14"/>
  <c r="Q2084" i="14"/>
  <c r="R2084" i="14"/>
  <c r="S2084" i="14"/>
  <c r="T2084" i="14"/>
  <c r="O2085" i="14"/>
  <c r="P2085" i="14"/>
  <c r="Q2085" i="14"/>
  <c r="R2085" i="14"/>
  <c r="S2085" i="14"/>
  <c r="T2085" i="14"/>
  <c r="O2086" i="14"/>
  <c r="P2086" i="14"/>
  <c r="Q2086" i="14"/>
  <c r="R2086" i="14"/>
  <c r="S2086" i="14"/>
  <c r="T2086" i="14"/>
  <c r="O2087" i="14"/>
  <c r="P2087" i="14"/>
  <c r="Q2087" i="14"/>
  <c r="R2087" i="14"/>
  <c r="S2087" i="14"/>
  <c r="T2087" i="14"/>
  <c r="O2088" i="14"/>
  <c r="P2088" i="14"/>
  <c r="Q2088" i="14"/>
  <c r="R2088" i="14"/>
  <c r="S2088" i="14"/>
  <c r="T2088" i="14"/>
  <c r="O2089" i="14"/>
  <c r="P2089" i="14"/>
  <c r="Q2089" i="14"/>
  <c r="R2089" i="14"/>
  <c r="S2089" i="14"/>
  <c r="T2089" i="14"/>
  <c r="O2090" i="14"/>
  <c r="P2090" i="14"/>
  <c r="Q2090" i="14"/>
  <c r="R2090" i="14"/>
  <c r="S2090" i="14"/>
  <c r="T2090" i="14"/>
  <c r="O2091" i="14"/>
  <c r="P2091" i="14"/>
  <c r="Q2091" i="14"/>
  <c r="R2091" i="14"/>
  <c r="S2091" i="14"/>
  <c r="T2091" i="14"/>
  <c r="O2092" i="14"/>
  <c r="P2092" i="14"/>
  <c r="Q2092" i="14"/>
  <c r="R2092" i="14"/>
  <c r="S2092" i="14"/>
  <c r="T2092" i="14"/>
  <c r="O2093" i="14"/>
  <c r="P2093" i="14"/>
  <c r="Q2093" i="14"/>
  <c r="R2093" i="14"/>
  <c r="S2093" i="14"/>
  <c r="T2093" i="14"/>
  <c r="O2094" i="14"/>
  <c r="P2094" i="14"/>
  <c r="Q2094" i="14"/>
  <c r="R2094" i="14"/>
  <c r="S2094" i="14"/>
  <c r="T2094" i="14"/>
  <c r="O2095" i="14"/>
  <c r="P2095" i="14"/>
  <c r="Q2095" i="14"/>
  <c r="R2095" i="14"/>
  <c r="S2095" i="14"/>
  <c r="T2095" i="14"/>
  <c r="O2096" i="14"/>
  <c r="P2096" i="14"/>
  <c r="Q2096" i="14"/>
  <c r="R2096" i="14"/>
  <c r="S2096" i="14"/>
  <c r="T2096" i="14"/>
  <c r="O2097" i="14"/>
  <c r="P2097" i="14"/>
  <c r="Q2097" i="14"/>
  <c r="R2097" i="14"/>
  <c r="S2097" i="14"/>
  <c r="T2097" i="14"/>
  <c r="O2098" i="14"/>
  <c r="P2098" i="14"/>
  <c r="Q2098" i="14"/>
  <c r="R2098" i="14"/>
  <c r="S2098" i="14"/>
  <c r="T2098" i="14"/>
  <c r="O2099" i="14"/>
  <c r="P2099" i="14"/>
  <c r="Q2099" i="14"/>
  <c r="R2099" i="14"/>
  <c r="S2099" i="14"/>
  <c r="T2099" i="14"/>
  <c r="O2100" i="14"/>
  <c r="P2100" i="14"/>
  <c r="Q2100" i="14"/>
  <c r="R2100" i="14"/>
  <c r="S2100" i="14"/>
  <c r="T2100" i="14"/>
  <c r="O2101" i="14"/>
  <c r="P2101" i="14"/>
  <c r="Q2101" i="14"/>
  <c r="R2101" i="14"/>
  <c r="S2101" i="14"/>
  <c r="T2101" i="14"/>
  <c r="O2102" i="14"/>
  <c r="P2102" i="14"/>
  <c r="Q2102" i="14"/>
  <c r="R2102" i="14"/>
  <c r="S2102" i="14"/>
  <c r="T2102" i="14"/>
  <c r="O2103" i="14"/>
  <c r="P2103" i="14"/>
  <c r="Q2103" i="14"/>
  <c r="R2103" i="14"/>
  <c r="S2103" i="14"/>
  <c r="T2103" i="14"/>
  <c r="O2104" i="14"/>
  <c r="P2104" i="14"/>
  <c r="Q2104" i="14"/>
  <c r="R2104" i="14"/>
  <c r="S2104" i="14"/>
  <c r="T2104" i="14"/>
  <c r="O2105" i="14"/>
  <c r="P2105" i="14"/>
  <c r="Q2105" i="14"/>
  <c r="R2105" i="14"/>
  <c r="S2105" i="14"/>
  <c r="T2105" i="14"/>
  <c r="O2106" i="14"/>
  <c r="P2106" i="14"/>
  <c r="Q2106" i="14"/>
  <c r="R2106" i="14"/>
  <c r="S2106" i="14"/>
  <c r="T2106" i="14"/>
  <c r="O2107" i="14"/>
  <c r="P2107" i="14"/>
  <c r="Q2107" i="14"/>
  <c r="R2107" i="14"/>
  <c r="S2107" i="14"/>
  <c r="T2107" i="14"/>
  <c r="O2108" i="14"/>
  <c r="P2108" i="14"/>
  <c r="Q2108" i="14"/>
  <c r="R2108" i="14"/>
  <c r="S2108" i="14"/>
  <c r="T2108" i="14"/>
  <c r="O2109" i="14"/>
  <c r="P2109" i="14"/>
  <c r="Q2109" i="14"/>
  <c r="R2109" i="14"/>
  <c r="S2109" i="14"/>
  <c r="T2109" i="14"/>
  <c r="O2110" i="14"/>
  <c r="P2110" i="14"/>
  <c r="Q2110" i="14"/>
  <c r="R2110" i="14"/>
  <c r="S2110" i="14"/>
  <c r="T2110" i="14"/>
  <c r="O2111" i="14"/>
  <c r="P2111" i="14"/>
  <c r="Q2111" i="14"/>
  <c r="R2111" i="14"/>
  <c r="S2111" i="14"/>
  <c r="T2111" i="14"/>
  <c r="O2112" i="14"/>
  <c r="P2112" i="14"/>
  <c r="Q2112" i="14"/>
  <c r="R2112" i="14"/>
  <c r="S2112" i="14"/>
  <c r="T2112" i="14"/>
  <c r="O2113" i="14"/>
  <c r="P2113" i="14"/>
  <c r="Q2113" i="14"/>
  <c r="R2113" i="14"/>
  <c r="S2113" i="14"/>
  <c r="T2113" i="14"/>
  <c r="O2114" i="14"/>
  <c r="P2114" i="14"/>
  <c r="Q2114" i="14"/>
  <c r="R2114" i="14"/>
  <c r="S2114" i="14"/>
  <c r="T2114" i="14"/>
  <c r="O2115" i="14"/>
  <c r="P2115" i="14"/>
  <c r="Q2115" i="14"/>
  <c r="R2115" i="14"/>
  <c r="S2115" i="14"/>
  <c r="T2115" i="14"/>
  <c r="O2116" i="14"/>
  <c r="P2116" i="14"/>
  <c r="Q2116" i="14"/>
  <c r="R2116" i="14"/>
  <c r="S2116" i="14"/>
  <c r="T2116" i="14"/>
  <c r="O2117" i="14"/>
  <c r="P2117" i="14"/>
  <c r="Q2117" i="14"/>
  <c r="R2117" i="14"/>
  <c r="S2117" i="14"/>
  <c r="T2117" i="14"/>
  <c r="O2118" i="14"/>
  <c r="P2118" i="14"/>
  <c r="Q2118" i="14"/>
  <c r="R2118" i="14"/>
  <c r="S2118" i="14"/>
  <c r="T2118" i="14"/>
  <c r="O2119" i="14"/>
  <c r="P2119" i="14"/>
  <c r="Q2119" i="14"/>
  <c r="R2119" i="14"/>
  <c r="S2119" i="14"/>
  <c r="T2119" i="14"/>
  <c r="O2120" i="14"/>
  <c r="P2120" i="14"/>
  <c r="Q2120" i="14"/>
  <c r="R2120" i="14"/>
  <c r="S2120" i="14"/>
  <c r="T2120" i="14"/>
  <c r="O2121" i="14"/>
  <c r="P2121" i="14"/>
  <c r="Q2121" i="14"/>
  <c r="R2121" i="14"/>
  <c r="S2121" i="14"/>
  <c r="T2121" i="14"/>
  <c r="O2122" i="14"/>
  <c r="P2122" i="14"/>
  <c r="Q2122" i="14"/>
  <c r="R2122" i="14"/>
  <c r="S2122" i="14"/>
  <c r="T2122" i="14"/>
  <c r="O2123" i="14"/>
  <c r="P2123" i="14"/>
  <c r="Q2123" i="14"/>
  <c r="R2123" i="14"/>
  <c r="S2123" i="14"/>
  <c r="T2123" i="14"/>
  <c r="O2124" i="14"/>
  <c r="P2124" i="14"/>
  <c r="Q2124" i="14"/>
  <c r="R2124" i="14"/>
  <c r="S2124" i="14"/>
  <c r="T2124" i="14"/>
  <c r="O2125" i="14"/>
  <c r="P2125" i="14"/>
  <c r="Q2125" i="14"/>
  <c r="R2125" i="14"/>
  <c r="S2125" i="14"/>
  <c r="T2125" i="14"/>
  <c r="O2126" i="14"/>
  <c r="P2126" i="14"/>
  <c r="Q2126" i="14"/>
  <c r="R2126" i="14"/>
  <c r="S2126" i="14"/>
  <c r="T2126" i="14"/>
  <c r="O2127" i="14"/>
  <c r="P2127" i="14"/>
  <c r="Q2127" i="14"/>
  <c r="R2127" i="14"/>
  <c r="S2127" i="14"/>
  <c r="T2127" i="14"/>
  <c r="O2128" i="14"/>
  <c r="P2128" i="14"/>
  <c r="Q2128" i="14"/>
  <c r="R2128" i="14"/>
  <c r="S2128" i="14"/>
  <c r="T2128" i="14"/>
  <c r="O2129" i="14"/>
  <c r="P2129" i="14"/>
  <c r="Q2129" i="14"/>
  <c r="R2129" i="14"/>
  <c r="S2129" i="14"/>
  <c r="T2129" i="14"/>
  <c r="O2130" i="14"/>
  <c r="P2130" i="14"/>
  <c r="Q2130" i="14"/>
  <c r="R2130" i="14"/>
  <c r="S2130" i="14"/>
  <c r="T2130" i="14"/>
  <c r="O2131" i="14"/>
  <c r="P2131" i="14"/>
  <c r="Q2131" i="14"/>
  <c r="R2131" i="14"/>
  <c r="S2131" i="14"/>
  <c r="T2131" i="14"/>
  <c r="O2132" i="14"/>
  <c r="P2132" i="14"/>
  <c r="Q2132" i="14"/>
  <c r="R2132" i="14"/>
  <c r="S2132" i="14"/>
  <c r="T2132" i="14"/>
  <c r="O2133" i="14"/>
  <c r="P2133" i="14"/>
  <c r="Q2133" i="14"/>
  <c r="R2133" i="14"/>
  <c r="S2133" i="14"/>
  <c r="T2133" i="14"/>
  <c r="O2134" i="14"/>
  <c r="P2134" i="14"/>
  <c r="Q2134" i="14"/>
  <c r="R2134" i="14"/>
  <c r="S2134" i="14"/>
  <c r="T2134" i="14"/>
  <c r="O2135" i="14"/>
  <c r="P2135" i="14"/>
  <c r="Q2135" i="14"/>
  <c r="R2135" i="14"/>
  <c r="S2135" i="14"/>
  <c r="T2135" i="14"/>
  <c r="O2136" i="14"/>
  <c r="P2136" i="14"/>
  <c r="Q2136" i="14"/>
  <c r="R2136" i="14"/>
  <c r="S2136" i="14"/>
  <c r="T2136" i="14"/>
  <c r="O2137" i="14"/>
  <c r="P2137" i="14"/>
  <c r="Q2137" i="14"/>
  <c r="R2137" i="14"/>
  <c r="S2137" i="14"/>
  <c r="T2137" i="14"/>
  <c r="O2138" i="14"/>
  <c r="P2138" i="14"/>
  <c r="Q2138" i="14"/>
  <c r="R2138" i="14"/>
  <c r="S2138" i="14"/>
  <c r="T2138" i="14"/>
  <c r="O2139" i="14"/>
  <c r="P2139" i="14"/>
  <c r="Q2139" i="14"/>
  <c r="R2139" i="14"/>
  <c r="S2139" i="14"/>
  <c r="T2139" i="14"/>
  <c r="O2140" i="14"/>
  <c r="P2140" i="14"/>
  <c r="Q2140" i="14"/>
  <c r="R2140" i="14"/>
  <c r="S2140" i="14"/>
  <c r="T2140" i="14"/>
  <c r="O2141" i="14"/>
  <c r="P2141" i="14"/>
  <c r="Q2141" i="14"/>
  <c r="R2141" i="14"/>
  <c r="S2141" i="14"/>
  <c r="T2141" i="14"/>
  <c r="O2142" i="14"/>
  <c r="P2142" i="14"/>
  <c r="Q2142" i="14"/>
  <c r="R2142" i="14"/>
  <c r="S2142" i="14"/>
  <c r="T2142" i="14"/>
  <c r="O2143" i="14"/>
  <c r="P2143" i="14"/>
  <c r="Q2143" i="14"/>
  <c r="R2143" i="14"/>
  <c r="S2143" i="14"/>
  <c r="T2143" i="14"/>
  <c r="O2144" i="14"/>
  <c r="P2144" i="14"/>
  <c r="Q2144" i="14"/>
  <c r="R2144" i="14"/>
  <c r="S2144" i="14"/>
  <c r="T2144" i="14"/>
  <c r="O2145" i="14"/>
  <c r="P2145" i="14"/>
  <c r="Q2145" i="14"/>
  <c r="R2145" i="14"/>
  <c r="S2145" i="14"/>
  <c r="T2145" i="14"/>
  <c r="O2146" i="14"/>
  <c r="P2146" i="14"/>
  <c r="Q2146" i="14"/>
  <c r="R2146" i="14"/>
  <c r="S2146" i="14"/>
  <c r="T2146" i="14"/>
  <c r="O2147" i="14"/>
  <c r="P2147" i="14"/>
  <c r="Q2147" i="14"/>
  <c r="R2147" i="14"/>
  <c r="S2147" i="14"/>
  <c r="T2147" i="14"/>
  <c r="O2148" i="14"/>
  <c r="P2148" i="14"/>
  <c r="Q2148" i="14"/>
  <c r="R2148" i="14"/>
  <c r="S2148" i="14"/>
  <c r="T2148" i="14"/>
  <c r="O2149" i="14"/>
  <c r="P2149" i="14"/>
  <c r="Q2149" i="14"/>
  <c r="R2149" i="14"/>
  <c r="S2149" i="14"/>
  <c r="T2149" i="14"/>
  <c r="O2150" i="14"/>
  <c r="P2150" i="14"/>
  <c r="Q2150" i="14"/>
  <c r="R2150" i="14"/>
  <c r="S2150" i="14"/>
  <c r="T2150" i="14"/>
  <c r="O2151" i="14"/>
  <c r="P2151" i="14"/>
  <c r="Q2151" i="14"/>
  <c r="R2151" i="14"/>
  <c r="S2151" i="14"/>
  <c r="T2151" i="14"/>
  <c r="O2152" i="14"/>
  <c r="P2152" i="14"/>
  <c r="Q2152" i="14"/>
  <c r="R2152" i="14"/>
  <c r="S2152" i="14"/>
  <c r="T2152" i="14"/>
  <c r="O2153" i="14"/>
  <c r="P2153" i="14"/>
  <c r="Q2153" i="14"/>
  <c r="R2153" i="14"/>
  <c r="S2153" i="14"/>
  <c r="T2153" i="14"/>
  <c r="O2154" i="14"/>
  <c r="P2154" i="14"/>
  <c r="Q2154" i="14"/>
  <c r="R2154" i="14"/>
  <c r="S2154" i="14"/>
  <c r="T2154" i="14"/>
  <c r="O2155" i="14"/>
  <c r="P2155" i="14"/>
  <c r="Q2155" i="14"/>
  <c r="R2155" i="14"/>
  <c r="S2155" i="14"/>
  <c r="T2155" i="14"/>
  <c r="O2156" i="14"/>
  <c r="P2156" i="14"/>
  <c r="Q2156" i="14"/>
  <c r="R2156" i="14"/>
  <c r="S2156" i="14"/>
  <c r="T2156" i="14"/>
  <c r="O2157" i="14"/>
  <c r="P2157" i="14"/>
  <c r="Q2157" i="14"/>
  <c r="R2157" i="14"/>
  <c r="S2157" i="14"/>
  <c r="T2157" i="14"/>
  <c r="O2158" i="14"/>
  <c r="P2158" i="14"/>
  <c r="Q2158" i="14"/>
  <c r="R2158" i="14"/>
  <c r="S2158" i="14"/>
  <c r="T2158" i="14"/>
  <c r="O2159" i="14"/>
  <c r="P2159" i="14"/>
  <c r="Q2159" i="14"/>
  <c r="R2159" i="14"/>
  <c r="S2159" i="14"/>
  <c r="T2159" i="14"/>
  <c r="O2160" i="14"/>
  <c r="P2160" i="14"/>
  <c r="Q2160" i="14"/>
  <c r="R2160" i="14"/>
  <c r="S2160" i="14"/>
  <c r="T2160" i="14"/>
  <c r="O2161" i="14"/>
  <c r="P2161" i="14"/>
  <c r="Q2161" i="14"/>
  <c r="R2161" i="14"/>
  <c r="S2161" i="14"/>
  <c r="T2161" i="14"/>
  <c r="O2162" i="14"/>
  <c r="P2162" i="14"/>
  <c r="Q2162" i="14"/>
  <c r="R2162" i="14"/>
  <c r="S2162" i="14"/>
  <c r="T2162" i="14"/>
  <c r="O2163" i="14"/>
  <c r="P2163" i="14"/>
  <c r="Q2163" i="14"/>
  <c r="R2163" i="14"/>
  <c r="S2163" i="14"/>
  <c r="T2163" i="14"/>
  <c r="O2164" i="14"/>
  <c r="P2164" i="14"/>
  <c r="Q2164" i="14"/>
  <c r="R2164" i="14"/>
  <c r="S2164" i="14"/>
  <c r="T2164" i="14"/>
  <c r="O2165" i="14"/>
  <c r="P2165" i="14"/>
  <c r="Q2165" i="14"/>
  <c r="R2165" i="14"/>
  <c r="S2165" i="14"/>
  <c r="T2165" i="14"/>
  <c r="O2166" i="14"/>
  <c r="P2166" i="14"/>
  <c r="Q2166" i="14"/>
  <c r="R2166" i="14"/>
  <c r="S2166" i="14"/>
  <c r="T2166" i="14"/>
  <c r="O2167" i="14"/>
  <c r="P2167" i="14"/>
  <c r="Q2167" i="14"/>
  <c r="R2167" i="14"/>
  <c r="S2167" i="14"/>
  <c r="T2167" i="14"/>
  <c r="O2168" i="14"/>
  <c r="P2168" i="14"/>
  <c r="Q2168" i="14"/>
  <c r="R2168" i="14"/>
  <c r="S2168" i="14"/>
  <c r="T2168" i="14"/>
  <c r="O2169" i="14"/>
  <c r="P2169" i="14"/>
  <c r="Q2169" i="14"/>
  <c r="R2169" i="14"/>
  <c r="S2169" i="14"/>
  <c r="T2169" i="14"/>
  <c r="O2170" i="14"/>
  <c r="P2170" i="14"/>
  <c r="Q2170" i="14"/>
  <c r="R2170" i="14"/>
  <c r="S2170" i="14"/>
  <c r="T2170" i="14"/>
  <c r="O2171" i="14"/>
  <c r="P2171" i="14"/>
  <c r="Q2171" i="14"/>
  <c r="R2171" i="14"/>
  <c r="S2171" i="14"/>
  <c r="T2171" i="14"/>
  <c r="O2172" i="14"/>
  <c r="P2172" i="14"/>
  <c r="Q2172" i="14"/>
  <c r="R2172" i="14"/>
  <c r="S2172" i="14"/>
  <c r="T2172" i="14"/>
  <c r="O2173" i="14"/>
  <c r="P2173" i="14"/>
  <c r="Q2173" i="14"/>
  <c r="R2173" i="14"/>
  <c r="S2173" i="14"/>
  <c r="T2173" i="14"/>
  <c r="O2174" i="14"/>
  <c r="P2174" i="14"/>
  <c r="Q2174" i="14"/>
  <c r="R2174" i="14"/>
  <c r="S2174" i="14"/>
  <c r="T2174" i="14"/>
  <c r="O2175" i="14"/>
  <c r="P2175" i="14"/>
  <c r="Q2175" i="14"/>
  <c r="R2175" i="14"/>
  <c r="S2175" i="14"/>
  <c r="T2175" i="14"/>
  <c r="O2176" i="14"/>
  <c r="P2176" i="14"/>
  <c r="Q2176" i="14"/>
  <c r="R2176" i="14"/>
  <c r="S2176" i="14"/>
  <c r="T2176" i="14"/>
  <c r="O2177" i="14"/>
  <c r="P2177" i="14"/>
  <c r="Q2177" i="14"/>
  <c r="R2177" i="14"/>
  <c r="S2177" i="14"/>
  <c r="T2177" i="14"/>
  <c r="O2178" i="14"/>
  <c r="P2178" i="14"/>
  <c r="Q2178" i="14"/>
  <c r="R2178" i="14"/>
  <c r="S2178" i="14"/>
  <c r="T2178" i="14"/>
  <c r="O2179" i="14"/>
  <c r="P2179" i="14"/>
  <c r="Q2179" i="14"/>
  <c r="R2179" i="14"/>
  <c r="S2179" i="14"/>
  <c r="T2179" i="14"/>
  <c r="O2180" i="14"/>
  <c r="P2180" i="14"/>
  <c r="Q2180" i="14"/>
  <c r="R2180" i="14"/>
  <c r="S2180" i="14"/>
  <c r="T2180" i="14"/>
  <c r="O2181" i="14"/>
  <c r="P2181" i="14"/>
  <c r="Q2181" i="14"/>
  <c r="R2181" i="14"/>
  <c r="S2181" i="14"/>
  <c r="T2181" i="14"/>
  <c r="O2182" i="14"/>
  <c r="P2182" i="14"/>
  <c r="Q2182" i="14"/>
  <c r="R2182" i="14"/>
  <c r="S2182" i="14"/>
  <c r="T2182" i="14"/>
  <c r="O2183" i="14"/>
  <c r="P2183" i="14"/>
  <c r="Q2183" i="14"/>
  <c r="R2183" i="14"/>
  <c r="S2183" i="14"/>
  <c r="T2183" i="14"/>
  <c r="O2184" i="14"/>
  <c r="P2184" i="14"/>
  <c r="Q2184" i="14"/>
  <c r="R2184" i="14"/>
  <c r="S2184" i="14"/>
  <c r="T2184" i="14"/>
  <c r="O2185" i="14"/>
  <c r="P2185" i="14"/>
  <c r="Q2185" i="14"/>
  <c r="R2185" i="14"/>
  <c r="S2185" i="14"/>
  <c r="T2185" i="14"/>
  <c r="O2186" i="14"/>
  <c r="P2186" i="14"/>
  <c r="Q2186" i="14"/>
  <c r="R2186" i="14"/>
  <c r="S2186" i="14"/>
  <c r="T2186" i="14"/>
  <c r="O2187" i="14"/>
  <c r="P2187" i="14"/>
  <c r="Q2187" i="14"/>
  <c r="R2187" i="14"/>
  <c r="S2187" i="14"/>
  <c r="T2187" i="14"/>
  <c r="O2188" i="14"/>
  <c r="P2188" i="14"/>
  <c r="Q2188" i="14"/>
  <c r="R2188" i="14"/>
  <c r="S2188" i="14"/>
  <c r="T2188" i="14"/>
  <c r="O2189" i="14"/>
  <c r="P2189" i="14"/>
  <c r="Q2189" i="14"/>
  <c r="R2189" i="14"/>
  <c r="S2189" i="14"/>
  <c r="T2189" i="14"/>
  <c r="O2190" i="14"/>
  <c r="P2190" i="14"/>
  <c r="Q2190" i="14"/>
  <c r="R2190" i="14"/>
  <c r="S2190" i="14"/>
  <c r="T2190" i="14"/>
  <c r="O2191" i="14"/>
  <c r="P2191" i="14"/>
  <c r="Q2191" i="14"/>
  <c r="R2191" i="14"/>
  <c r="S2191" i="14"/>
  <c r="T2191" i="14"/>
  <c r="O2192" i="14"/>
  <c r="P2192" i="14"/>
  <c r="Q2192" i="14"/>
  <c r="R2192" i="14"/>
  <c r="S2192" i="14"/>
  <c r="T2192" i="14"/>
  <c r="O2193" i="14"/>
  <c r="P2193" i="14"/>
  <c r="Q2193" i="14"/>
  <c r="R2193" i="14"/>
  <c r="S2193" i="14"/>
  <c r="T2193" i="14"/>
  <c r="O2194" i="14"/>
  <c r="P2194" i="14"/>
  <c r="Q2194" i="14"/>
  <c r="R2194" i="14"/>
  <c r="S2194" i="14"/>
  <c r="T2194" i="14"/>
  <c r="O2195" i="14"/>
  <c r="P2195" i="14"/>
  <c r="Q2195" i="14"/>
  <c r="R2195" i="14"/>
  <c r="S2195" i="14"/>
  <c r="T2195" i="14"/>
  <c r="O2196" i="14"/>
  <c r="P2196" i="14"/>
  <c r="Q2196" i="14"/>
  <c r="R2196" i="14"/>
  <c r="S2196" i="14"/>
  <c r="T2196" i="14"/>
  <c r="O2197" i="14"/>
  <c r="P2197" i="14"/>
  <c r="Q2197" i="14"/>
  <c r="R2197" i="14"/>
  <c r="S2197" i="14"/>
  <c r="T2197" i="14"/>
  <c r="O2198" i="14"/>
  <c r="P2198" i="14"/>
  <c r="Q2198" i="14"/>
  <c r="R2198" i="14"/>
  <c r="S2198" i="14"/>
  <c r="T2198" i="14"/>
  <c r="O2199" i="14"/>
  <c r="P2199" i="14"/>
  <c r="Q2199" i="14"/>
  <c r="R2199" i="14"/>
  <c r="S2199" i="14"/>
  <c r="T2199" i="14"/>
  <c r="O2200" i="14"/>
  <c r="P2200" i="14"/>
  <c r="Q2200" i="14"/>
  <c r="R2200" i="14"/>
  <c r="S2200" i="14"/>
  <c r="T2200" i="14"/>
  <c r="O2201" i="14"/>
  <c r="P2201" i="14"/>
  <c r="Q2201" i="14"/>
  <c r="R2201" i="14"/>
  <c r="S2201" i="14"/>
  <c r="T2201" i="14"/>
  <c r="O2202" i="14"/>
  <c r="P2202" i="14"/>
  <c r="Q2202" i="14"/>
  <c r="R2202" i="14"/>
  <c r="S2202" i="14"/>
  <c r="T2202" i="14"/>
  <c r="O2203" i="14"/>
  <c r="P2203" i="14"/>
  <c r="Q2203" i="14"/>
  <c r="R2203" i="14"/>
  <c r="S2203" i="14"/>
  <c r="T2203" i="14"/>
  <c r="O2204" i="14"/>
  <c r="P2204" i="14"/>
  <c r="Q2204" i="14"/>
  <c r="R2204" i="14"/>
  <c r="S2204" i="14"/>
  <c r="T2204" i="14"/>
  <c r="O2205" i="14"/>
  <c r="P2205" i="14"/>
  <c r="Q2205" i="14"/>
  <c r="R2205" i="14"/>
  <c r="S2205" i="14"/>
  <c r="T2205" i="14"/>
  <c r="O2206" i="14"/>
  <c r="P2206" i="14"/>
  <c r="Q2206" i="14"/>
  <c r="R2206" i="14"/>
  <c r="S2206" i="14"/>
  <c r="T2206" i="14"/>
  <c r="O2207" i="14"/>
  <c r="P2207" i="14"/>
  <c r="Q2207" i="14"/>
  <c r="R2207" i="14"/>
  <c r="S2207" i="14"/>
  <c r="T2207" i="14"/>
  <c r="O2208" i="14"/>
  <c r="P2208" i="14"/>
  <c r="Q2208" i="14"/>
  <c r="R2208" i="14"/>
  <c r="S2208" i="14"/>
  <c r="T2208" i="14"/>
  <c r="O2209" i="14"/>
  <c r="P2209" i="14"/>
  <c r="Q2209" i="14"/>
  <c r="R2209" i="14"/>
  <c r="S2209" i="14"/>
  <c r="T2209" i="14"/>
  <c r="O2210" i="14"/>
  <c r="P2210" i="14"/>
  <c r="Q2210" i="14"/>
  <c r="R2210" i="14"/>
  <c r="S2210" i="14"/>
  <c r="T2210" i="14"/>
  <c r="O2211" i="14"/>
  <c r="P2211" i="14"/>
  <c r="Q2211" i="14"/>
  <c r="R2211" i="14"/>
  <c r="S2211" i="14"/>
  <c r="T2211" i="14"/>
  <c r="O2212" i="14"/>
  <c r="P2212" i="14"/>
  <c r="Q2212" i="14"/>
  <c r="R2212" i="14"/>
  <c r="S2212" i="14"/>
  <c r="T2212" i="14"/>
  <c r="O2213" i="14"/>
  <c r="P2213" i="14"/>
  <c r="Q2213" i="14"/>
  <c r="R2213" i="14"/>
  <c r="S2213" i="14"/>
  <c r="T2213" i="14"/>
  <c r="O2214" i="14"/>
  <c r="P2214" i="14"/>
  <c r="Q2214" i="14"/>
  <c r="R2214" i="14"/>
  <c r="S2214" i="14"/>
  <c r="T2214" i="14"/>
  <c r="O2215" i="14"/>
  <c r="P2215" i="14"/>
  <c r="Q2215" i="14"/>
  <c r="R2215" i="14"/>
  <c r="S2215" i="14"/>
  <c r="T2215" i="14"/>
  <c r="O2216" i="14"/>
  <c r="P2216" i="14"/>
  <c r="Q2216" i="14"/>
  <c r="R2216" i="14"/>
  <c r="S2216" i="14"/>
  <c r="T2216" i="14"/>
  <c r="O2217" i="14"/>
  <c r="P2217" i="14"/>
  <c r="Q2217" i="14"/>
  <c r="R2217" i="14"/>
  <c r="S2217" i="14"/>
  <c r="T2217" i="14"/>
  <c r="O2218" i="14"/>
  <c r="P2218" i="14"/>
  <c r="Q2218" i="14"/>
  <c r="R2218" i="14"/>
  <c r="S2218" i="14"/>
  <c r="T2218" i="14"/>
  <c r="O2219" i="14"/>
  <c r="P2219" i="14"/>
  <c r="Q2219" i="14"/>
  <c r="R2219" i="14"/>
  <c r="S2219" i="14"/>
  <c r="T2219" i="14"/>
  <c r="O2220" i="14"/>
  <c r="P2220" i="14"/>
  <c r="Q2220" i="14"/>
  <c r="R2220" i="14"/>
  <c r="S2220" i="14"/>
  <c r="T2220" i="14"/>
  <c r="O2221" i="14"/>
  <c r="P2221" i="14"/>
  <c r="Q2221" i="14"/>
  <c r="R2221" i="14"/>
  <c r="S2221" i="14"/>
  <c r="T2221" i="14"/>
  <c r="O2222" i="14"/>
  <c r="P2222" i="14"/>
  <c r="Q2222" i="14"/>
  <c r="R2222" i="14"/>
  <c r="S2222" i="14"/>
  <c r="T2222" i="14"/>
  <c r="O2223" i="14"/>
  <c r="P2223" i="14"/>
  <c r="Q2223" i="14"/>
  <c r="R2223" i="14"/>
  <c r="S2223" i="14"/>
  <c r="T2223" i="14"/>
  <c r="O2224" i="14"/>
  <c r="P2224" i="14"/>
  <c r="Q2224" i="14"/>
  <c r="R2224" i="14"/>
  <c r="S2224" i="14"/>
  <c r="T2224" i="14"/>
  <c r="O2225" i="14"/>
  <c r="P2225" i="14"/>
  <c r="Q2225" i="14"/>
  <c r="R2225" i="14"/>
  <c r="S2225" i="14"/>
  <c r="T2225" i="14"/>
  <c r="O2226" i="14"/>
  <c r="P2226" i="14"/>
  <c r="Q2226" i="14"/>
  <c r="R2226" i="14"/>
  <c r="S2226" i="14"/>
  <c r="T2226" i="14"/>
  <c r="O2227" i="14"/>
  <c r="P2227" i="14"/>
  <c r="Q2227" i="14"/>
  <c r="R2227" i="14"/>
  <c r="S2227" i="14"/>
  <c r="T2227" i="14"/>
  <c r="O2228" i="14"/>
  <c r="P2228" i="14"/>
  <c r="Q2228" i="14"/>
  <c r="R2228" i="14"/>
  <c r="S2228" i="14"/>
  <c r="T2228" i="14"/>
  <c r="O2229" i="14"/>
  <c r="P2229" i="14"/>
  <c r="Q2229" i="14"/>
  <c r="R2229" i="14"/>
  <c r="S2229" i="14"/>
  <c r="T2229" i="14"/>
  <c r="O2230" i="14"/>
  <c r="P2230" i="14"/>
  <c r="Q2230" i="14"/>
  <c r="R2230" i="14"/>
  <c r="S2230" i="14"/>
  <c r="T2230" i="14"/>
  <c r="O2231" i="14"/>
  <c r="P2231" i="14"/>
  <c r="Q2231" i="14"/>
  <c r="R2231" i="14"/>
  <c r="S2231" i="14"/>
  <c r="T2231" i="14"/>
  <c r="O2232" i="14"/>
  <c r="P2232" i="14"/>
  <c r="Q2232" i="14"/>
  <c r="R2232" i="14"/>
  <c r="S2232" i="14"/>
  <c r="T2232" i="14"/>
  <c r="O2233" i="14"/>
  <c r="P2233" i="14"/>
  <c r="Q2233" i="14"/>
  <c r="R2233" i="14"/>
  <c r="S2233" i="14"/>
  <c r="T2233" i="14"/>
  <c r="O2234" i="14"/>
  <c r="P2234" i="14"/>
  <c r="Q2234" i="14"/>
  <c r="R2234" i="14"/>
  <c r="S2234" i="14"/>
  <c r="T2234" i="14"/>
  <c r="O2235" i="14"/>
  <c r="P2235" i="14"/>
  <c r="Q2235" i="14"/>
  <c r="R2235" i="14"/>
  <c r="S2235" i="14"/>
  <c r="T2235" i="14"/>
  <c r="O2236" i="14"/>
  <c r="P2236" i="14"/>
  <c r="Q2236" i="14"/>
  <c r="R2236" i="14"/>
  <c r="S2236" i="14"/>
  <c r="T2236" i="14"/>
  <c r="O2237" i="14"/>
  <c r="P2237" i="14"/>
  <c r="Q2237" i="14"/>
  <c r="R2237" i="14"/>
  <c r="S2237" i="14"/>
  <c r="T2237" i="14"/>
  <c r="O2238" i="14"/>
  <c r="P2238" i="14"/>
  <c r="Q2238" i="14"/>
  <c r="R2238" i="14"/>
  <c r="S2238" i="14"/>
  <c r="T2238" i="14"/>
  <c r="O2239" i="14"/>
  <c r="P2239" i="14"/>
  <c r="Q2239" i="14"/>
  <c r="R2239" i="14"/>
  <c r="S2239" i="14"/>
  <c r="T2239" i="14"/>
  <c r="O2240" i="14"/>
  <c r="P2240" i="14"/>
  <c r="Q2240" i="14"/>
  <c r="R2240" i="14"/>
  <c r="S2240" i="14"/>
  <c r="T2240" i="14"/>
  <c r="O2241" i="14"/>
  <c r="P2241" i="14"/>
  <c r="Q2241" i="14"/>
  <c r="R2241" i="14"/>
  <c r="S2241" i="14"/>
  <c r="T2241" i="14"/>
  <c r="O2242" i="14"/>
  <c r="P2242" i="14"/>
  <c r="Q2242" i="14"/>
  <c r="R2242" i="14"/>
  <c r="S2242" i="14"/>
  <c r="T2242" i="14"/>
  <c r="O2243" i="14"/>
  <c r="P2243" i="14"/>
  <c r="Q2243" i="14"/>
  <c r="R2243" i="14"/>
  <c r="S2243" i="14"/>
  <c r="T2243" i="14"/>
  <c r="O2244" i="14"/>
  <c r="P2244" i="14"/>
  <c r="Q2244" i="14"/>
  <c r="R2244" i="14"/>
  <c r="S2244" i="14"/>
  <c r="T2244" i="14"/>
  <c r="O2245" i="14"/>
  <c r="P2245" i="14"/>
  <c r="Q2245" i="14"/>
  <c r="R2245" i="14"/>
  <c r="S2245" i="14"/>
  <c r="T2245" i="14"/>
  <c r="O2246" i="14"/>
  <c r="P2246" i="14"/>
  <c r="Q2246" i="14"/>
  <c r="R2246" i="14"/>
  <c r="S2246" i="14"/>
  <c r="T2246" i="14"/>
  <c r="O2247" i="14"/>
  <c r="P2247" i="14"/>
  <c r="Q2247" i="14"/>
  <c r="R2247" i="14"/>
  <c r="S2247" i="14"/>
  <c r="T2247" i="14"/>
  <c r="O2248" i="14"/>
  <c r="P2248" i="14"/>
  <c r="Q2248" i="14"/>
  <c r="R2248" i="14"/>
  <c r="S2248" i="14"/>
  <c r="T2248" i="14"/>
  <c r="O2249" i="14"/>
  <c r="P2249" i="14"/>
  <c r="Q2249" i="14"/>
  <c r="R2249" i="14"/>
  <c r="S2249" i="14"/>
  <c r="T2249" i="14"/>
  <c r="O2250" i="14"/>
  <c r="P2250" i="14"/>
  <c r="Q2250" i="14"/>
  <c r="R2250" i="14"/>
  <c r="S2250" i="14"/>
  <c r="T2250" i="14"/>
  <c r="O2251" i="14"/>
  <c r="P2251" i="14"/>
  <c r="Q2251" i="14"/>
  <c r="R2251" i="14"/>
  <c r="S2251" i="14"/>
  <c r="T2251" i="14"/>
  <c r="O2252" i="14"/>
  <c r="P2252" i="14"/>
  <c r="Q2252" i="14"/>
  <c r="R2252" i="14"/>
  <c r="S2252" i="14"/>
  <c r="T2252" i="14"/>
  <c r="O2253" i="14"/>
  <c r="P2253" i="14"/>
  <c r="Q2253" i="14"/>
  <c r="R2253" i="14"/>
  <c r="S2253" i="14"/>
  <c r="T2253" i="14"/>
  <c r="O2254" i="14"/>
  <c r="P2254" i="14"/>
  <c r="Q2254" i="14"/>
  <c r="R2254" i="14"/>
  <c r="S2254" i="14"/>
  <c r="T2254" i="14"/>
  <c r="O2255" i="14"/>
  <c r="P2255" i="14"/>
  <c r="Q2255" i="14"/>
  <c r="R2255" i="14"/>
  <c r="S2255" i="14"/>
  <c r="T2255" i="14"/>
  <c r="O2256" i="14"/>
  <c r="P2256" i="14"/>
  <c r="Q2256" i="14"/>
  <c r="R2256" i="14"/>
  <c r="S2256" i="14"/>
  <c r="T2256" i="14"/>
  <c r="O2257" i="14"/>
  <c r="P2257" i="14"/>
  <c r="Q2257" i="14"/>
  <c r="R2257" i="14"/>
  <c r="S2257" i="14"/>
  <c r="T2257" i="14"/>
  <c r="O2258" i="14"/>
  <c r="P2258" i="14"/>
  <c r="Q2258" i="14"/>
  <c r="R2258" i="14"/>
  <c r="S2258" i="14"/>
  <c r="T2258" i="14"/>
  <c r="O2259" i="14"/>
  <c r="P2259" i="14"/>
  <c r="Q2259" i="14"/>
  <c r="R2259" i="14"/>
  <c r="S2259" i="14"/>
  <c r="T2259" i="14"/>
  <c r="O2260" i="14"/>
  <c r="P2260" i="14"/>
  <c r="Q2260" i="14"/>
  <c r="R2260" i="14"/>
  <c r="S2260" i="14"/>
  <c r="T2260" i="14"/>
  <c r="O2261" i="14"/>
  <c r="P2261" i="14"/>
  <c r="Q2261" i="14"/>
  <c r="R2261" i="14"/>
  <c r="S2261" i="14"/>
  <c r="T2261" i="14"/>
  <c r="O2262" i="14"/>
  <c r="P2262" i="14"/>
  <c r="Q2262" i="14"/>
  <c r="R2262" i="14"/>
  <c r="S2262" i="14"/>
  <c r="T2262" i="14"/>
  <c r="O2263" i="14"/>
  <c r="P2263" i="14"/>
  <c r="Q2263" i="14"/>
  <c r="R2263" i="14"/>
  <c r="S2263" i="14"/>
  <c r="T2263" i="14"/>
  <c r="O2264" i="14"/>
  <c r="P2264" i="14"/>
  <c r="Q2264" i="14"/>
  <c r="R2264" i="14"/>
  <c r="S2264" i="14"/>
  <c r="T2264" i="14"/>
  <c r="O2265" i="14"/>
  <c r="P2265" i="14"/>
  <c r="Q2265" i="14"/>
  <c r="R2265" i="14"/>
  <c r="S2265" i="14"/>
  <c r="T2265" i="14"/>
  <c r="O2266" i="14"/>
  <c r="P2266" i="14"/>
  <c r="Q2266" i="14"/>
  <c r="R2266" i="14"/>
  <c r="S2266" i="14"/>
  <c r="T2266" i="14"/>
  <c r="O2267" i="14"/>
  <c r="P2267" i="14"/>
  <c r="Q2267" i="14"/>
  <c r="R2267" i="14"/>
  <c r="S2267" i="14"/>
  <c r="T2267" i="14"/>
  <c r="O2268" i="14"/>
  <c r="P2268" i="14"/>
  <c r="Q2268" i="14"/>
  <c r="R2268" i="14"/>
  <c r="S2268" i="14"/>
  <c r="T2268" i="14"/>
  <c r="O2269" i="14"/>
  <c r="P2269" i="14"/>
  <c r="Q2269" i="14"/>
  <c r="R2269" i="14"/>
  <c r="S2269" i="14"/>
  <c r="T2269" i="14"/>
  <c r="O2270" i="14"/>
  <c r="P2270" i="14"/>
  <c r="Q2270" i="14"/>
  <c r="R2270" i="14"/>
  <c r="S2270" i="14"/>
  <c r="T2270" i="14"/>
  <c r="O2271" i="14"/>
  <c r="P2271" i="14"/>
  <c r="Q2271" i="14"/>
  <c r="R2271" i="14"/>
  <c r="S2271" i="14"/>
  <c r="T2271" i="14"/>
  <c r="O2272" i="14"/>
  <c r="P2272" i="14"/>
  <c r="Q2272" i="14"/>
  <c r="R2272" i="14"/>
  <c r="S2272" i="14"/>
  <c r="T2272" i="14"/>
  <c r="O2273" i="14"/>
  <c r="P2273" i="14"/>
  <c r="Q2273" i="14"/>
  <c r="R2273" i="14"/>
  <c r="S2273" i="14"/>
  <c r="T2273" i="14"/>
  <c r="O2274" i="14"/>
  <c r="P2274" i="14"/>
  <c r="Q2274" i="14"/>
  <c r="R2274" i="14"/>
  <c r="S2274" i="14"/>
  <c r="T2274" i="14"/>
  <c r="O2275" i="14"/>
  <c r="P2275" i="14"/>
  <c r="Q2275" i="14"/>
  <c r="R2275" i="14"/>
  <c r="S2275" i="14"/>
  <c r="T2275" i="14"/>
  <c r="O2276" i="14"/>
  <c r="P2276" i="14"/>
  <c r="Q2276" i="14"/>
  <c r="R2276" i="14"/>
  <c r="S2276" i="14"/>
  <c r="T2276" i="14"/>
  <c r="O2277" i="14"/>
  <c r="P2277" i="14"/>
  <c r="Q2277" i="14"/>
  <c r="R2277" i="14"/>
  <c r="S2277" i="14"/>
  <c r="T2277" i="14"/>
  <c r="O2278" i="14"/>
  <c r="P2278" i="14"/>
  <c r="Q2278" i="14"/>
  <c r="R2278" i="14"/>
  <c r="S2278" i="14"/>
  <c r="T2278" i="14"/>
  <c r="O2279" i="14"/>
  <c r="P2279" i="14"/>
  <c r="Q2279" i="14"/>
  <c r="R2279" i="14"/>
  <c r="S2279" i="14"/>
  <c r="T2279" i="14"/>
  <c r="O2280" i="14"/>
  <c r="P2280" i="14"/>
  <c r="Q2280" i="14"/>
  <c r="R2280" i="14"/>
  <c r="S2280" i="14"/>
  <c r="T2280" i="14"/>
  <c r="O2281" i="14"/>
  <c r="P2281" i="14"/>
  <c r="Q2281" i="14"/>
  <c r="R2281" i="14"/>
  <c r="S2281" i="14"/>
  <c r="T2281" i="14"/>
  <c r="O2282" i="14"/>
  <c r="P2282" i="14"/>
  <c r="Q2282" i="14"/>
  <c r="R2282" i="14"/>
  <c r="S2282" i="14"/>
  <c r="T2282" i="14"/>
  <c r="O2283" i="14"/>
  <c r="P2283" i="14"/>
  <c r="Q2283" i="14"/>
  <c r="R2283" i="14"/>
  <c r="S2283" i="14"/>
  <c r="T2283" i="14"/>
  <c r="O2284" i="14"/>
  <c r="P2284" i="14"/>
  <c r="Q2284" i="14"/>
  <c r="R2284" i="14"/>
  <c r="S2284" i="14"/>
  <c r="T2284" i="14"/>
  <c r="O2285" i="14"/>
  <c r="P2285" i="14"/>
  <c r="Q2285" i="14"/>
  <c r="R2285" i="14"/>
  <c r="S2285" i="14"/>
  <c r="T2285" i="14"/>
  <c r="O2286" i="14"/>
  <c r="P2286" i="14"/>
  <c r="Q2286" i="14"/>
  <c r="R2286" i="14"/>
  <c r="S2286" i="14"/>
  <c r="T2286" i="14"/>
  <c r="O2287" i="14"/>
  <c r="P2287" i="14"/>
  <c r="Q2287" i="14"/>
  <c r="R2287" i="14"/>
  <c r="S2287" i="14"/>
  <c r="T2287" i="14"/>
  <c r="O2288" i="14"/>
  <c r="P2288" i="14"/>
  <c r="Q2288" i="14"/>
  <c r="R2288" i="14"/>
  <c r="S2288" i="14"/>
  <c r="T2288" i="14"/>
  <c r="O2289" i="14"/>
  <c r="P2289" i="14"/>
  <c r="Q2289" i="14"/>
  <c r="R2289" i="14"/>
  <c r="S2289" i="14"/>
  <c r="T2289" i="14"/>
  <c r="O2290" i="14"/>
  <c r="P2290" i="14"/>
  <c r="Q2290" i="14"/>
  <c r="R2290" i="14"/>
  <c r="S2290" i="14"/>
  <c r="T2290" i="14"/>
  <c r="O2291" i="14"/>
  <c r="P2291" i="14"/>
  <c r="Q2291" i="14"/>
  <c r="R2291" i="14"/>
  <c r="S2291" i="14"/>
  <c r="T2291" i="14"/>
  <c r="O2292" i="14"/>
  <c r="P2292" i="14"/>
  <c r="Q2292" i="14"/>
  <c r="R2292" i="14"/>
  <c r="S2292" i="14"/>
  <c r="T2292" i="14"/>
  <c r="O2293" i="14"/>
  <c r="P2293" i="14"/>
  <c r="Q2293" i="14"/>
  <c r="R2293" i="14"/>
  <c r="S2293" i="14"/>
  <c r="T2293" i="14"/>
  <c r="O2294" i="14"/>
  <c r="P2294" i="14"/>
  <c r="Q2294" i="14"/>
  <c r="R2294" i="14"/>
  <c r="S2294" i="14"/>
  <c r="T2294" i="14"/>
  <c r="O2295" i="14"/>
  <c r="P2295" i="14"/>
  <c r="Q2295" i="14"/>
  <c r="R2295" i="14"/>
  <c r="S2295" i="14"/>
  <c r="T2295" i="14"/>
  <c r="O2296" i="14"/>
  <c r="P2296" i="14"/>
  <c r="Q2296" i="14"/>
  <c r="R2296" i="14"/>
  <c r="S2296" i="14"/>
  <c r="T2296" i="14"/>
  <c r="O2297" i="14"/>
  <c r="P2297" i="14"/>
  <c r="Q2297" i="14"/>
  <c r="R2297" i="14"/>
  <c r="S2297" i="14"/>
  <c r="T2297" i="14"/>
  <c r="O2298" i="14"/>
  <c r="P2298" i="14"/>
  <c r="Q2298" i="14"/>
  <c r="R2298" i="14"/>
  <c r="S2298" i="14"/>
  <c r="T2298" i="14"/>
  <c r="O2299" i="14"/>
  <c r="P2299" i="14"/>
  <c r="Q2299" i="14"/>
  <c r="R2299" i="14"/>
  <c r="S2299" i="14"/>
  <c r="T2299" i="14"/>
  <c r="O2300" i="14"/>
  <c r="P2300" i="14"/>
  <c r="Q2300" i="14"/>
  <c r="R2300" i="14"/>
  <c r="S2300" i="14"/>
  <c r="T2300" i="14"/>
  <c r="O2301" i="14"/>
  <c r="P2301" i="14"/>
  <c r="Q2301" i="14"/>
  <c r="R2301" i="14"/>
  <c r="S2301" i="14"/>
  <c r="T2301" i="14"/>
  <c r="O2302" i="14"/>
  <c r="P2302" i="14"/>
  <c r="Q2302" i="14"/>
  <c r="R2302" i="14"/>
  <c r="S2302" i="14"/>
  <c r="T2302" i="14"/>
  <c r="O2303" i="14"/>
  <c r="P2303" i="14"/>
  <c r="Q2303" i="14"/>
  <c r="R2303" i="14"/>
  <c r="S2303" i="14"/>
  <c r="T2303" i="14"/>
  <c r="O2304" i="14"/>
  <c r="P2304" i="14"/>
  <c r="Q2304" i="14"/>
  <c r="R2304" i="14"/>
  <c r="S2304" i="14"/>
  <c r="T2304" i="14"/>
  <c r="O2305" i="14"/>
  <c r="P2305" i="14"/>
  <c r="Q2305" i="14"/>
  <c r="R2305" i="14"/>
  <c r="S2305" i="14"/>
  <c r="T2305" i="14"/>
  <c r="O2306" i="14"/>
  <c r="P2306" i="14"/>
  <c r="Q2306" i="14"/>
  <c r="R2306" i="14"/>
  <c r="S2306" i="14"/>
  <c r="T2306" i="14"/>
  <c r="O2307" i="14"/>
  <c r="P2307" i="14"/>
  <c r="Q2307" i="14"/>
  <c r="R2307" i="14"/>
  <c r="S2307" i="14"/>
  <c r="T2307" i="14"/>
  <c r="O2308" i="14"/>
  <c r="P2308" i="14"/>
  <c r="Q2308" i="14"/>
  <c r="R2308" i="14"/>
  <c r="S2308" i="14"/>
  <c r="T2308" i="14"/>
  <c r="O2309" i="14"/>
  <c r="P2309" i="14"/>
  <c r="Q2309" i="14"/>
  <c r="R2309" i="14"/>
  <c r="S2309" i="14"/>
  <c r="T2309" i="14"/>
  <c r="O2310" i="14"/>
  <c r="P2310" i="14"/>
  <c r="Q2310" i="14"/>
  <c r="R2310" i="14"/>
  <c r="S2310" i="14"/>
  <c r="T2310" i="14"/>
  <c r="O2311" i="14"/>
  <c r="P2311" i="14"/>
  <c r="Q2311" i="14"/>
  <c r="R2311" i="14"/>
  <c r="S2311" i="14"/>
  <c r="T2311" i="14"/>
  <c r="O2312" i="14"/>
  <c r="P2312" i="14"/>
  <c r="Q2312" i="14"/>
  <c r="R2312" i="14"/>
  <c r="S2312" i="14"/>
  <c r="T2312" i="14"/>
  <c r="O2313" i="14"/>
  <c r="P2313" i="14"/>
  <c r="Q2313" i="14"/>
  <c r="R2313" i="14"/>
  <c r="S2313" i="14"/>
  <c r="T2313" i="14"/>
  <c r="O2314" i="14"/>
  <c r="P2314" i="14"/>
  <c r="Q2314" i="14"/>
  <c r="R2314" i="14"/>
  <c r="S2314" i="14"/>
  <c r="T2314" i="14"/>
  <c r="O2315" i="14"/>
  <c r="P2315" i="14"/>
  <c r="Q2315" i="14"/>
  <c r="R2315" i="14"/>
  <c r="S2315" i="14"/>
  <c r="T2315" i="14"/>
  <c r="O2316" i="14"/>
  <c r="P2316" i="14"/>
  <c r="Q2316" i="14"/>
  <c r="R2316" i="14"/>
  <c r="S2316" i="14"/>
  <c r="T2316" i="14"/>
  <c r="O2317" i="14"/>
  <c r="P2317" i="14"/>
  <c r="Q2317" i="14"/>
  <c r="R2317" i="14"/>
  <c r="S2317" i="14"/>
  <c r="T2317" i="14"/>
  <c r="O2318" i="14"/>
  <c r="P2318" i="14"/>
  <c r="Q2318" i="14"/>
  <c r="R2318" i="14"/>
  <c r="S2318" i="14"/>
  <c r="T2318" i="14"/>
  <c r="O2319" i="14"/>
  <c r="P2319" i="14"/>
  <c r="Q2319" i="14"/>
  <c r="R2319" i="14"/>
  <c r="S2319" i="14"/>
  <c r="T2319" i="14"/>
  <c r="O2320" i="14"/>
  <c r="P2320" i="14"/>
  <c r="Q2320" i="14"/>
  <c r="R2320" i="14"/>
  <c r="S2320" i="14"/>
  <c r="T2320" i="14"/>
  <c r="O2321" i="14"/>
  <c r="P2321" i="14"/>
  <c r="Q2321" i="14"/>
  <c r="R2321" i="14"/>
  <c r="S2321" i="14"/>
  <c r="T2321" i="14"/>
  <c r="O2322" i="14"/>
  <c r="P2322" i="14"/>
  <c r="Q2322" i="14"/>
  <c r="R2322" i="14"/>
  <c r="S2322" i="14"/>
  <c r="T2322" i="14"/>
  <c r="O2323" i="14"/>
  <c r="P2323" i="14"/>
  <c r="Q2323" i="14"/>
  <c r="R2323" i="14"/>
  <c r="S2323" i="14"/>
  <c r="T2323" i="14"/>
  <c r="O2324" i="14"/>
  <c r="P2324" i="14"/>
  <c r="Q2324" i="14"/>
  <c r="R2324" i="14"/>
  <c r="S2324" i="14"/>
  <c r="T2324" i="14"/>
  <c r="O2325" i="14"/>
  <c r="P2325" i="14"/>
  <c r="Q2325" i="14"/>
  <c r="R2325" i="14"/>
  <c r="S2325" i="14"/>
  <c r="T2325" i="14"/>
  <c r="O2326" i="14"/>
  <c r="P2326" i="14"/>
  <c r="Q2326" i="14"/>
  <c r="R2326" i="14"/>
  <c r="S2326" i="14"/>
  <c r="T2326" i="14"/>
  <c r="O2327" i="14"/>
  <c r="P2327" i="14"/>
  <c r="Q2327" i="14"/>
  <c r="R2327" i="14"/>
  <c r="S2327" i="14"/>
  <c r="T2327" i="14"/>
  <c r="O2328" i="14"/>
  <c r="P2328" i="14"/>
  <c r="Q2328" i="14"/>
  <c r="R2328" i="14"/>
  <c r="S2328" i="14"/>
  <c r="T2328" i="14"/>
  <c r="O2329" i="14"/>
  <c r="P2329" i="14"/>
  <c r="Q2329" i="14"/>
  <c r="R2329" i="14"/>
  <c r="S2329" i="14"/>
  <c r="T2329" i="14"/>
  <c r="O2330" i="14"/>
  <c r="P2330" i="14"/>
  <c r="Q2330" i="14"/>
  <c r="R2330" i="14"/>
  <c r="S2330" i="14"/>
  <c r="T2330" i="14"/>
  <c r="O2331" i="14"/>
  <c r="P2331" i="14"/>
  <c r="Q2331" i="14"/>
  <c r="R2331" i="14"/>
  <c r="S2331" i="14"/>
  <c r="T2331" i="14"/>
  <c r="O2332" i="14"/>
  <c r="P2332" i="14"/>
  <c r="Q2332" i="14"/>
  <c r="R2332" i="14"/>
  <c r="S2332" i="14"/>
  <c r="T2332" i="14"/>
  <c r="O2333" i="14"/>
  <c r="P2333" i="14"/>
  <c r="Q2333" i="14"/>
  <c r="R2333" i="14"/>
  <c r="S2333" i="14"/>
  <c r="T2333" i="14"/>
  <c r="O2334" i="14"/>
  <c r="P2334" i="14"/>
  <c r="Q2334" i="14"/>
  <c r="R2334" i="14"/>
  <c r="S2334" i="14"/>
  <c r="T2334" i="14"/>
  <c r="O2335" i="14"/>
  <c r="P2335" i="14"/>
  <c r="Q2335" i="14"/>
  <c r="R2335" i="14"/>
  <c r="S2335" i="14"/>
  <c r="T2335" i="14"/>
  <c r="O2336" i="14"/>
  <c r="P2336" i="14"/>
  <c r="Q2336" i="14"/>
  <c r="R2336" i="14"/>
  <c r="S2336" i="14"/>
  <c r="T2336" i="14"/>
  <c r="O2337" i="14"/>
  <c r="P2337" i="14"/>
  <c r="Q2337" i="14"/>
  <c r="R2337" i="14"/>
  <c r="S2337" i="14"/>
  <c r="T2337" i="14"/>
  <c r="O2338" i="14"/>
  <c r="P2338" i="14"/>
  <c r="Q2338" i="14"/>
  <c r="R2338" i="14"/>
  <c r="S2338" i="14"/>
  <c r="T2338" i="14"/>
  <c r="O2339" i="14"/>
  <c r="P2339" i="14"/>
  <c r="Q2339" i="14"/>
  <c r="R2339" i="14"/>
  <c r="S2339" i="14"/>
  <c r="T2339" i="14"/>
  <c r="O2340" i="14"/>
  <c r="P2340" i="14"/>
  <c r="Q2340" i="14"/>
  <c r="R2340" i="14"/>
  <c r="S2340" i="14"/>
  <c r="T2340" i="14"/>
  <c r="O2341" i="14"/>
  <c r="P2341" i="14"/>
  <c r="Q2341" i="14"/>
  <c r="R2341" i="14"/>
  <c r="S2341" i="14"/>
  <c r="T2341" i="14"/>
  <c r="O2342" i="14"/>
  <c r="P2342" i="14"/>
  <c r="Q2342" i="14"/>
  <c r="R2342" i="14"/>
  <c r="S2342" i="14"/>
  <c r="T2342" i="14"/>
  <c r="O2343" i="14"/>
  <c r="P2343" i="14"/>
  <c r="Q2343" i="14"/>
  <c r="R2343" i="14"/>
  <c r="S2343" i="14"/>
  <c r="T2343" i="14"/>
  <c r="O2344" i="14"/>
  <c r="P2344" i="14"/>
  <c r="Q2344" i="14"/>
  <c r="R2344" i="14"/>
  <c r="S2344" i="14"/>
  <c r="T2344" i="14"/>
  <c r="O2345" i="14"/>
  <c r="P2345" i="14"/>
  <c r="Q2345" i="14"/>
  <c r="R2345" i="14"/>
  <c r="S2345" i="14"/>
  <c r="T2345" i="14"/>
  <c r="O2346" i="14"/>
  <c r="P2346" i="14"/>
  <c r="Q2346" i="14"/>
  <c r="R2346" i="14"/>
  <c r="S2346" i="14"/>
  <c r="T2346" i="14"/>
  <c r="O2347" i="14"/>
  <c r="P2347" i="14"/>
  <c r="Q2347" i="14"/>
  <c r="R2347" i="14"/>
  <c r="S2347" i="14"/>
  <c r="T2347" i="14"/>
  <c r="O2348" i="14"/>
  <c r="P2348" i="14"/>
  <c r="Q2348" i="14"/>
  <c r="R2348" i="14"/>
  <c r="S2348" i="14"/>
  <c r="T2348" i="14"/>
  <c r="O2349" i="14"/>
  <c r="P2349" i="14"/>
  <c r="Q2349" i="14"/>
  <c r="R2349" i="14"/>
  <c r="S2349" i="14"/>
  <c r="T2349" i="14"/>
  <c r="O2350" i="14"/>
  <c r="P2350" i="14"/>
  <c r="Q2350" i="14"/>
  <c r="R2350" i="14"/>
  <c r="S2350" i="14"/>
  <c r="T2350" i="14"/>
  <c r="O2351" i="14"/>
  <c r="P2351" i="14"/>
  <c r="Q2351" i="14"/>
  <c r="R2351" i="14"/>
  <c r="S2351" i="14"/>
  <c r="T2351" i="14"/>
  <c r="O2352" i="14"/>
  <c r="P2352" i="14"/>
  <c r="Q2352" i="14"/>
  <c r="R2352" i="14"/>
  <c r="S2352" i="14"/>
  <c r="T2352" i="14"/>
  <c r="O2353" i="14"/>
  <c r="P2353" i="14"/>
  <c r="Q2353" i="14"/>
  <c r="R2353" i="14"/>
  <c r="S2353" i="14"/>
  <c r="T2353" i="14"/>
  <c r="O2354" i="14"/>
  <c r="P2354" i="14"/>
  <c r="Q2354" i="14"/>
  <c r="R2354" i="14"/>
  <c r="S2354" i="14"/>
  <c r="T2354" i="14"/>
  <c r="O2355" i="14"/>
  <c r="P2355" i="14"/>
  <c r="Q2355" i="14"/>
  <c r="R2355" i="14"/>
  <c r="S2355" i="14"/>
  <c r="T2355" i="14"/>
  <c r="O2356" i="14"/>
  <c r="P2356" i="14"/>
  <c r="Q2356" i="14"/>
  <c r="R2356" i="14"/>
  <c r="S2356" i="14"/>
  <c r="T2356" i="14"/>
  <c r="O2357" i="14"/>
  <c r="P2357" i="14"/>
  <c r="Q2357" i="14"/>
  <c r="R2357" i="14"/>
  <c r="S2357" i="14"/>
  <c r="T2357" i="14"/>
  <c r="O2358" i="14"/>
  <c r="P2358" i="14"/>
  <c r="Q2358" i="14"/>
  <c r="R2358" i="14"/>
  <c r="S2358" i="14"/>
  <c r="T2358" i="14"/>
  <c r="O2359" i="14"/>
  <c r="P2359" i="14"/>
  <c r="Q2359" i="14"/>
  <c r="R2359" i="14"/>
  <c r="S2359" i="14"/>
  <c r="T2359" i="14"/>
  <c r="O2360" i="14"/>
  <c r="P2360" i="14"/>
  <c r="Q2360" i="14"/>
  <c r="R2360" i="14"/>
  <c r="S2360" i="14"/>
  <c r="T2360" i="14"/>
  <c r="O2361" i="14"/>
  <c r="P2361" i="14"/>
  <c r="Q2361" i="14"/>
  <c r="R2361" i="14"/>
  <c r="S2361" i="14"/>
  <c r="T2361" i="14"/>
  <c r="O2362" i="14"/>
  <c r="P2362" i="14"/>
  <c r="Q2362" i="14"/>
  <c r="R2362" i="14"/>
  <c r="S2362" i="14"/>
  <c r="T2362" i="14"/>
  <c r="O2363" i="14"/>
  <c r="P2363" i="14"/>
  <c r="Q2363" i="14"/>
  <c r="R2363" i="14"/>
  <c r="S2363" i="14"/>
  <c r="T2363" i="14"/>
  <c r="O2364" i="14"/>
  <c r="P2364" i="14"/>
  <c r="Q2364" i="14"/>
  <c r="R2364" i="14"/>
  <c r="S2364" i="14"/>
  <c r="T2364" i="14"/>
  <c r="O2365" i="14"/>
  <c r="P2365" i="14"/>
  <c r="Q2365" i="14"/>
  <c r="R2365" i="14"/>
  <c r="S2365" i="14"/>
  <c r="T2365" i="14"/>
  <c r="O2366" i="14"/>
  <c r="P2366" i="14"/>
  <c r="Q2366" i="14"/>
  <c r="R2366" i="14"/>
  <c r="S2366" i="14"/>
  <c r="T2366" i="14"/>
  <c r="O2367" i="14"/>
  <c r="P2367" i="14"/>
  <c r="Q2367" i="14"/>
  <c r="R2367" i="14"/>
  <c r="S2367" i="14"/>
  <c r="T2367" i="14"/>
  <c r="O2368" i="14"/>
  <c r="P2368" i="14"/>
  <c r="Q2368" i="14"/>
  <c r="R2368" i="14"/>
  <c r="S2368" i="14"/>
  <c r="T2368" i="14"/>
  <c r="O2369" i="14"/>
  <c r="P2369" i="14"/>
  <c r="Q2369" i="14"/>
  <c r="R2369" i="14"/>
  <c r="S2369" i="14"/>
  <c r="T2369" i="14"/>
  <c r="O2370" i="14"/>
  <c r="P2370" i="14"/>
  <c r="Q2370" i="14"/>
  <c r="R2370" i="14"/>
  <c r="S2370" i="14"/>
  <c r="T2370" i="14"/>
  <c r="O2371" i="14"/>
  <c r="P2371" i="14"/>
  <c r="Q2371" i="14"/>
  <c r="R2371" i="14"/>
  <c r="S2371" i="14"/>
  <c r="T2371" i="14"/>
  <c r="O2372" i="14"/>
  <c r="P2372" i="14"/>
  <c r="Q2372" i="14"/>
  <c r="R2372" i="14"/>
  <c r="S2372" i="14"/>
  <c r="T2372" i="14"/>
  <c r="O2373" i="14"/>
  <c r="P2373" i="14"/>
  <c r="Q2373" i="14"/>
  <c r="R2373" i="14"/>
  <c r="S2373" i="14"/>
  <c r="T2373" i="14"/>
  <c r="O2374" i="14"/>
  <c r="P2374" i="14"/>
  <c r="Q2374" i="14"/>
  <c r="R2374" i="14"/>
  <c r="S2374" i="14"/>
  <c r="T2374" i="14"/>
  <c r="O2375" i="14"/>
  <c r="P2375" i="14"/>
  <c r="Q2375" i="14"/>
  <c r="R2375" i="14"/>
  <c r="S2375" i="14"/>
  <c r="T2375" i="14"/>
  <c r="O2376" i="14"/>
  <c r="P2376" i="14"/>
  <c r="Q2376" i="14"/>
  <c r="R2376" i="14"/>
  <c r="S2376" i="14"/>
  <c r="T2376" i="14"/>
  <c r="O2377" i="14"/>
  <c r="P2377" i="14"/>
  <c r="Q2377" i="14"/>
  <c r="R2377" i="14"/>
  <c r="S2377" i="14"/>
  <c r="T2377" i="14"/>
  <c r="O2378" i="14"/>
  <c r="P2378" i="14"/>
  <c r="Q2378" i="14"/>
  <c r="R2378" i="14"/>
  <c r="S2378" i="14"/>
  <c r="T2378" i="14"/>
  <c r="O2379" i="14"/>
  <c r="P2379" i="14"/>
  <c r="Q2379" i="14"/>
  <c r="R2379" i="14"/>
  <c r="S2379" i="14"/>
  <c r="T2379" i="14"/>
  <c r="O2380" i="14"/>
  <c r="P2380" i="14"/>
  <c r="Q2380" i="14"/>
  <c r="R2380" i="14"/>
  <c r="S2380" i="14"/>
  <c r="T2380" i="14"/>
  <c r="O2381" i="14"/>
  <c r="P2381" i="14"/>
  <c r="Q2381" i="14"/>
  <c r="R2381" i="14"/>
  <c r="S2381" i="14"/>
  <c r="T2381" i="14"/>
  <c r="O2382" i="14"/>
  <c r="P2382" i="14"/>
  <c r="Q2382" i="14"/>
  <c r="R2382" i="14"/>
  <c r="S2382" i="14"/>
  <c r="T2382" i="14"/>
  <c r="O2383" i="14"/>
  <c r="P2383" i="14"/>
  <c r="Q2383" i="14"/>
  <c r="R2383" i="14"/>
  <c r="S2383" i="14"/>
  <c r="T2383" i="14"/>
  <c r="O2384" i="14"/>
  <c r="P2384" i="14"/>
  <c r="Q2384" i="14"/>
  <c r="R2384" i="14"/>
  <c r="S2384" i="14"/>
  <c r="T2384" i="14"/>
  <c r="O2385" i="14"/>
  <c r="P2385" i="14"/>
  <c r="Q2385" i="14"/>
  <c r="R2385" i="14"/>
  <c r="S2385" i="14"/>
  <c r="T2385" i="14"/>
  <c r="O2386" i="14"/>
  <c r="P2386" i="14"/>
  <c r="Q2386" i="14"/>
  <c r="R2386" i="14"/>
  <c r="S2386" i="14"/>
  <c r="T2386" i="14"/>
  <c r="O2387" i="14"/>
  <c r="P2387" i="14"/>
  <c r="Q2387" i="14"/>
  <c r="R2387" i="14"/>
  <c r="S2387" i="14"/>
  <c r="T2387" i="14"/>
  <c r="O2388" i="14"/>
  <c r="P2388" i="14"/>
  <c r="Q2388" i="14"/>
  <c r="R2388" i="14"/>
  <c r="S2388" i="14"/>
  <c r="T2388" i="14"/>
  <c r="O2389" i="14"/>
  <c r="P2389" i="14"/>
  <c r="Q2389" i="14"/>
  <c r="R2389" i="14"/>
  <c r="S2389" i="14"/>
  <c r="T2389" i="14"/>
  <c r="O2390" i="14"/>
  <c r="P2390" i="14"/>
  <c r="Q2390" i="14"/>
  <c r="R2390" i="14"/>
  <c r="S2390" i="14"/>
  <c r="T2390" i="14"/>
  <c r="O2391" i="14"/>
  <c r="P2391" i="14"/>
  <c r="Q2391" i="14"/>
  <c r="R2391" i="14"/>
  <c r="S2391" i="14"/>
  <c r="T2391" i="14"/>
  <c r="O2392" i="14"/>
  <c r="P2392" i="14"/>
  <c r="Q2392" i="14"/>
  <c r="R2392" i="14"/>
  <c r="S2392" i="14"/>
  <c r="T2392" i="14"/>
  <c r="O2393" i="14"/>
  <c r="P2393" i="14"/>
  <c r="Q2393" i="14"/>
  <c r="R2393" i="14"/>
  <c r="S2393" i="14"/>
  <c r="T2393" i="14"/>
  <c r="O2394" i="14"/>
  <c r="P2394" i="14"/>
  <c r="Q2394" i="14"/>
  <c r="R2394" i="14"/>
  <c r="S2394" i="14"/>
  <c r="T2394" i="14"/>
  <c r="O2395" i="14"/>
  <c r="P2395" i="14"/>
  <c r="Q2395" i="14"/>
  <c r="R2395" i="14"/>
  <c r="S2395" i="14"/>
  <c r="T2395" i="14"/>
  <c r="O2396" i="14"/>
  <c r="P2396" i="14"/>
  <c r="Q2396" i="14"/>
  <c r="R2396" i="14"/>
  <c r="S2396" i="14"/>
  <c r="T2396" i="14"/>
  <c r="O2397" i="14"/>
  <c r="P2397" i="14"/>
  <c r="Q2397" i="14"/>
  <c r="R2397" i="14"/>
  <c r="S2397" i="14"/>
  <c r="T2397" i="14"/>
  <c r="O2398" i="14"/>
  <c r="P2398" i="14"/>
  <c r="Q2398" i="14"/>
  <c r="R2398" i="14"/>
  <c r="S2398" i="14"/>
  <c r="T2398" i="14"/>
  <c r="O2399" i="14"/>
  <c r="P2399" i="14"/>
  <c r="Q2399" i="14"/>
  <c r="R2399" i="14"/>
  <c r="S2399" i="14"/>
  <c r="T2399" i="14"/>
  <c r="O2400" i="14"/>
  <c r="P2400" i="14"/>
  <c r="Q2400" i="14"/>
  <c r="R2400" i="14"/>
  <c r="S2400" i="14"/>
  <c r="T2400" i="14"/>
  <c r="O2401" i="14"/>
  <c r="P2401" i="14"/>
  <c r="Q2401" i="14"/>
  <c r="R2401" i="14"/>
  <c r="S2401" i="14"/>
  <c r="T2401" i="14"/>
  <c r="O2402" i="14"/>
  <c r="P2402" i="14"/>
  <c r="Q2402" i="14"/>
  <c r="R2402" i="14"/>
  <c r="S2402" i="14"/>
  <c r="T2402" i="14"/>
  <c r="O2403" i="14"/>
  <c r="P2403" i="14"/>
  <c r="Q2403" i="14"/>
  <c r="R2403" i="14"/>
  <c r="S2403" i="14"/>
  <c r="T2403" i="14"/>
  <c r="O2404" i="14"/>
  <c r="P2404" i="14"/>
  <c r="Q2404" i="14"/>
  <c r="R2404" i="14"/>
  <c r="S2404" i="14"/>
  <c r="T2404" i="14"/>
  <c r="O2405" i="14"/>
  <c r="P2405" i="14"/>
  <c r="Q2405" i="14"/>
  <c r="R2405" i="14"/>
  <c r="S2405" i="14"/>
  <c r="T2405" i="14"/>
  <c r="O2406" i="14"/>
  <c r="P2406" i="14"/>
  <c r="Q2406" i="14"/>
  <c r="R2406" i="14"/>
  <c r="S2406" i="14"/>
  <c r="T2406" i="14"/>
  <c r="O2407" i="14"/>
  <c r="P2407" i="14"/>
  <c r="Q2407" i="14"/>
  <c r="R2407" i="14"/>
  <c r="S2407" i="14"/>
  <c r="T2407" i="14"/>
  <c r="O2408" i="14"/>
  <c r="P2408" i="14"/>
  <c r="Q2408" i="14"/>
  <c r="R2408" i="14"/>
  <c r="S2408" i="14"/>
  <c r="T2408" i="14"/>
  <c r="O2409" i="14"/>
  <c r="P2409" i="14"/>
  <c r="Q2409" i="14"/>
  <c r="R2409" i="14"/>
  <c r="S2409" i="14"/>
  <c r="T2409" i="14"/>
  <c r="O2410" i="14"/>
  <c r="P2410" i="14"/>
  <c r="Q2410" i="14"/>
  <c r="R2410" i="14"/>
  <c r="S2410" i="14"/>
  <c r="T2410" i="14"/>
  <c r="O2411" i="14"/>
  <c r="P2411" i="14"/>
  <c r="Q2411" i="14"/>
  <c r="R2411" i="14"/>
  <c r="S2411" i="14"/>
  <c r="T2411" i="14"/>
  <c r="O2412" i="14"/>
  <c r="P2412" i="14"/>
  <c r="Q2412" i="14"/>
  <c r="R2412" i="14"/>
  <c r="S2412" i="14"/>
  <c r="T2412" i="14"/>
  <c r="O2413" i="14"/>
  <c r="P2413" i="14"/>
  <c r="Q2413" i="14"/>
  <c r="R2413" i="14"/>
  <c r="S2413" i="14"/>
  <c r="T2413" i="14"/>
  <c r="O2414" i="14"/>
  <c r="P2414" i="14"/>
  <c r="Q2414" i="14"/>
  <c r="R2414" i="14"/>
  <c r="S2414" i="14"/>
  <c r="T2414" i="14"/>
  <c r="O2415" i="14"/>
  <c r="P2415" i="14"/>
  <c r="Q2415" i="14"/>
  <c r="R2415" i="14"/>
  <c r="S2415" i="14"/>
  <c r="T2415" i="14"/>
  <c r="O2416" i="14"/>
  <c r="P2416" i="14"/>
  <c r="Q2416" i="14"/>
  <c r="R2416" i="14"/>
  <c r="S2416" i="14"/>
  <c r="T2416" i="14"/>
  <c r="O2417" i="14"/>
  <c r="P2417" i="14"/>
  <c r="Q2417" i="14"/>
  <c r="R2417" i="14"/>
  <c r="S2417" i="14"/>
  <c r="T2417" i="14"/>
  <c r="O2418" i="14"/>
  <c r="P2418" i="14"/>
  <c r="Q2418" i="14"/>
  <c r="R2418" i="14"/>
  <c r="S2418" i="14"/>
  <c r="T2418" i="14"/>
  <c r="O2419" i="14"/>
  <c r="P2419" i="14"/>
  <c r="Q2419" i="14"/>
  <c r="R2419" i="14"/>
  <c r="S2419" i="14"/>
  <c r="T2419" i="14"/>
  <c r="O2420" i="14"/>
  <c r="P2420" i="14"/>
  <c r="Q2420" i="14"/>
  <c r="R2420" i="14"/>
  <c r="S2420" i="14"/>
  <c r="T2420" i="14"/>
  <c r="O2421" i="14"/>
  <c r="P2421" i="14"/>
  <c r="Q2421" i="14"/>
  <c r="R2421" i="14"/>
  <c r="S2421" i="14"/>
  <c r="T2421" i="14"/>
  <c r="O2422" i="14"/>
  <c r="P2422" i="14"/>
  <c r="Q2422" i="14"/>
  <c r="R2422" i="14"/>
  <c r="S2422" i="14"/>
  <c r="T2422" i="14"/>
  <c r="O2423" i="14"/>
  <c r="P2423" i="14"/>
  <c r="Q2423" i="14"/>
  <c r="R2423" i="14"/>
  <c r="S2423" i="14"/>
  <c r="T2423" i="14"/>
  <c r="O2424" i="14"/>
  <c r="P2424" i="14"/>
  <c r="Q2424" i="14"/>
  <c r="R2424" i="14"/>
  <c r="S2424" i="14"/>
  <c r="T2424" i="14"/>
  <c r="O2425" i="14"/>
  <c r="P2425" i="14"/>
  <c r="Q2425" i="14"/>
  <c r="R2425" i="14"/>
  <c r="S2425" i="14"/>
  <c r="T2425" i="14"/>
  <c r="O2426" i="14"/>
  <c r="P2426" i="14"/>
  <c r="Q2426" i="14"/>
  <c r="R2426" i="14"/>
  <c r="S2426" i="14"/>
  <c r="T2426" i="14"/>
  <c r="O2427" i="14"/>
  <c r="P2427" i="14"/>
  <c r="Q2427" i="14"/>
  <c r="R2427" i="14"/>
  <c r="S2427" i="14"/>
  <c r="T2427" i="14"/>
  <c r="O2428" i="14"/>
  <c r="P2428" i="14"/>
  <c r="Q2428" i="14"/>
  <c r="R2428" i="14"/>
  <c r="S2428" i="14"/>
  <c r="T2428" i="14"/>
  <c r="O2429" i="14"/>
  <c r="P2429" i="14"/>
  <c r="Q2429" i="14"/>
  <c r="R2429" i="14"/>
  <c r="S2429" i="14"/>
  <c r="T2429" i="14"/>
  <c r="O2430" i="14"/>
  <c r="P2430" i="14"/>
  <c r="Q2430" i="14"/>
  <c r="R2430" i="14"/>
  <c r="S2430" i="14"/>
  <c r="T2430" i="14"/>
  <c r="O2431" i="14"/>
  <c r="P2431" i="14"/>
  <c r="Q2431" i="14"/>
  <c r="R2431" i="14"/>
  <c r="S2431" i="14"/>
  <c r="T2431" i="14"/>
  <c r="O2432" i="14"/>
  <c r="P2432" i="14"/>
  <c r="Q2432" i="14"/>
  <c r="R2432" i="14"/>
  <c r="S2432" i="14"/>
  <c r="T2432" i="14"/>
  <c r="O2433" i="14"/>
  <c r="P2433" i="14"/>
  <c r="Q2433" i="14"/>
  <c r="R2433" i="14"/>
  <c r="S2433" i="14"/>
  <c r="T2433" i="14"/>
  <c r="O2434" i="14"/>
  <c r="P2434" i="14"/>
  <c r="Q2434" i="14"/>
  <c r="R2434" i="14"/>
  <c r="S2434" i="14"/>
  <c r="T2434" i="14"/>
  <c r="O2435" i="14"/>
  <c r="P2435" i="14"/>
  <c r="Q2435" i="14"/>
  <c r="R2435" i="14"/>
  <c r="S2435" i="14"/>
  <c r="T2435" i="14"/>
  <c r="O2436" i="14"/>
  <c r="P2436" i="14"/>
  <c r="Q2436" i="14"/>
  <c r="R2436" i="14"/>
  <c r="S2436" i="14"/>
  <c r="T2436" i="14"/>
  <c r="O2437" i="14"/>
  <c r="P2437" i="14"/>
  <c r="Q2437" i="14"/>
  <c r="R2437" i="14"/>
  <c r="S2437" i="14"/>
  <c r="T2437" i="14"/>
  <c r="O2438" i="14"/>
  <c r="P2438" i="14"/>
  <c r="Q2438" i="14"/>
  <c r="R2438" i="14"/>
  <c r="S2438" i="14"/>
  <c r="T2438" i="14"/>
  <c r="O2439" i="14"/>
  <c r="P2439" i="14"/>
  <c r="Q2439" i="14"/>
  <c r="R2439" i="14"/>
  <c r="S2439" i="14"/>
  <c r="T2439" i="14"/>
  <c r="O2440" i="14"/>
  <c r="P2440" i="14"/>
  <c r="Q2440" i="14"/>
  <c r="R2440" i="14"/>
  <c r="S2440" i="14"/>
  <c r="T2440" i="14"/>
  <c r="O2441" i="14"/>
  <c r="P2441" i="14"/>
  <c r="Q2441" i="14"/>
  <c r="R2441" i="14"/>
  <c r="S2441" i="14"/>
  <c r="T2441" i="14"/>
  <c r="O2442" i="14"/>
  <c r="P2442" i="14"/>
  <c r="Q2442" i="14"/>
  <c r="R2442" i="14"/>
  <c r="S2442" i="14"/>
  <c r="T2442" i="14"/>
  <c r="O2443" i="14"/>
  <c r="P2443" i="14"/>
  <c r="Q2443" i="14"/>
  <c r="R2443" i="14"/>
  <c r="S2443" i="14"/>
  <c r="T2443" i="14"/>
  <c r="O2444" i="14"/>
  <c r="P2444" i="14"/>
  <c r="Q2444" i="14"/>
  <c r="R2444" i="14"/>
  <c r="S2444" i="14"/>
  <c r="T2444" i="14"/>
  <c r="O2445" i="14"/>
  <c r="P2445" i="14"/>
  <c r="Q2445" i="14"/>
  <c r="R2445" i="14"/>
  <c r="S2445" i="14"/>
  <c r="T2445" i="14"/>
  <c r="O2446" i="14"/>
  <c r="P2446" i="14"/>
  <c r="Q2446" i="14"/>
  <c r="R2446" i="14"/>
  <c r="S2446" i="14"/>
  <c r="T2446" i="14"/>
  <c r="O2447" i="14"/>
  <c r="P2447" i="14"/>
  <c r="Q2447" i="14"/>
  <c r="R2447" i="14"/>
  <c r="S2447" i="14"/>
  <c r="T2447" i="14"/>
  <c r="O2448" i="14"/>
  <c r="P2448" i="14"/>
  <c r="Q2448" i="14"/>
  <c r="R2448" i="14"/>
  <c r="S2448" i="14"/>
  <c r="T2448" i="14"/>
  <c r="O2449" i="14"/>
  <c r="P2449" i="14"/>
  <c r="Q2449" i="14"/>
  <c r="R2449" i="14"/>
  <c r="S2449" i="14"/>
  <c r="T2449" i="14"/>
  <c r="O2450" i="14"/>
  <c r="P2450" i="14"/>
  <c r="Q2450" i="14"/>
  <c r="R2450" i="14"/>
  <c r="S2450" i="14"/>
  <c r="T2450" i="14"/>
  <c r="O2451" i="14"/>
  <c r="P2451" i="14"/>
  <c r="Q2451" i="14"/>
  <c r="R2451" i="14"/>
  <c r="S2451" i="14"/>
  <c r="T2451" i="14"/>
  <c r="O2452" i="14"/>
  <c r="P2452" i="14"/>
  <c r="Q2452" i="14"/>
  <c r="R2452" i="14"/>
  <c r="S2452" i="14"/>
  <c r="T2452" i="14"/>
  <c r="O2453" i="14"/>
  <c r="P2453" i="14"/>
  <c r="Q2453" i="14"/>
  <c r="R2453" i="14"/>
  <c r="S2453" i="14"/>
  <c r="T2453" i="14"/>
  <c r="O2454" i="14"/>
  <c r="P2454" i="14"/>
  <c r="Q2454" i="14"/>
  <c r="R2454" i="14"/>
  <c r="S2454" i="14"/>
  <c r="T2454" i="14"/>
  <c r="O2455" i="14"/>
  <c r="P2455" i="14"/>
  <c r="Q2455" i="14"/>
  <c r="R2455" i="14"/>
  <c r="S2455" i="14"/>
  <c r="T2455" i="14"/>
  <c r="O2456" i="14"/>
  <c r="P2456" i="14"/>
  <c r="Q2456" i="14"/>
  <c r="R2456" i="14"/>
  <c r="S2456" i="14"/>
  <c r="T2456" i="14"/>
  <c r="O2457" i="14"/>
  <c r="P2457" i="14"/>
  <c r="Q2457" i="14"/>
  <c r="R2457" i="14"/>
  <c r="S2457" i="14"/>
  <c r="T2457" i="14"/>
  <c r="O2458" i="14"/>
  <c r="P2458" i="14"/>
  <c r="Q2458" i="14"/>
  <c r="R2458" i="14"/>
  <c r="S2458" i="14"/>
  <c r="T2458" i="14"/>
  <c r="O2459" i="14"/>
  <c r="P2459" i="14"/>
  <c r="Q2459" i="14"/>
  <c r="R2459" i="14"/>
  <c r="S2459" i="14"/>
  <c r="T2459" i="14"/>
  <c r="O2460" i="14"/>
  <c r="P2460" i="14"/>
  <c r="Q2460" i="14"/>
  <c r="R2460" i="14"/>
  <c r="S2460" i="14"/>
  <c r="T2460" i="14"/>
  <c r="O2461" i="14"/>
  <c r="P2461" i="14"/>
  <c r="Q2461" i="14"/>
  <c r="R2461" i="14"/>
  <c r="S2461" i="14"/>
  <c r="T2461" i="14"/>
  <c r="O2462" i="14"/>
  <c r="P2462" i="14"/>
  <c r="Q2462" i="14"/>
  <c r="R2462" i="14"/>
  <c r="S2462" i="14"/>
  <c r="T2462" i="14"/>
  <c r="O2463" i="14"/>
  <c r="P2463" i="14"/>
  <c r="Q2463" i="14"/>
  <c r="R2463" i="14"/>
  <c r="S2463" i="14"/>
  <c r="T2463" i="14"/>
  <c r="O2464" i="14"/>
  <c r="P2464" i="14"/>
  <c r="Q2464" i="14"/>
  <c r="R2464" i="14"/>
  <c r="S2464" i="14"/>
  <c r="T2464" i="14"/>
  <c r="O2465" i="14"/>
  <c r="P2465" i="14"/>
  <c r="Q2465" i="14"/>
  <c r="R2465" i="14"/>
  <c r="S2465" i="14"/>
  <c r="T2465" i="14"/>
  <c r="O2466" i="14"/>
  <c r="P2466" i="14"/>
  <c r="Q2466" i="14"/>
  <c r="R2466" i="14"/>
  <c r="S2466" i="14"/>
  <c r="T2466" i="14"/>
  <c r="O2467" i="14"/>
  <c r="P2467" i="14"/>
  <c r="Q2467" i="14"/>
  <c r="R2467" i="14"/>
  <c r="S2467" i="14"/>
  <c r="T2467" i="14"/>
  <c r="O2468" i="14"/>
  <c r="P2468" i="14"/>
  <c r="Q2468" i="14"/>
  <c r="R2468" i="14"/>
  <c r="S2468" i="14"/>
  <c r="T2468" i="14"/>
  <c r="O2469" i="14"/>
  <c r="P2469" i="14"/>
  <c r="Q2469" i="14"/>
  <c r="R2469" i="14"/>
  <c r="S2469" i="14"/>
  <c r="T2469" i="14"/>
  <c r="O2470" i="14"/>
  <c r="P2470" i="14"/>
  <c r="Q2470" i="14"/>
  <c r="R2470" i="14"/>
  <c r="S2470" i="14"/>
  <c r="T2470" i="14"/>
  <c r="O2471" i="14"/>
  <c r="P2471" i="14"/>
  <c r="Q2471" i="14"/>
  <c r="R2471" i="14"/>
  <c r="S2471" i="14"/>
  <c r="T2471" i="14"/>
  <c r="O2472" i="14"/>
  <c r="P2472" i="14"/>
  <c r="Q2472" i="14"/>
  <c r="R2472" i="14"/>
  <c r="S2472" i="14"/>
  <c r="T2472" i="14"/>
  <c r="O2473" i="14"/>
  <c r="P2473" i="14"/>
  <c r="Q2473" i="14"/>
  <c r="R2473" i="14"/>
  <c r="S2473" i="14"/>
  <c r="T2473" i="14"/>
  <c r="O2474" i="14"/>
  <c r="P2474" i="14"/>
  <c r="Q2474" i="14"/>
  <c r="R2474" i="14"/>
  <c r="S2474" i="14"/>
  <c r="T2474" i="14"/>
  <c r="O2475" i="14"/>
  <c r="P2475" i="14"/>
  <c r="Q2475" i="14"/>
  <c r="R2475" i="14"/>
  <c r="S2475" i="14"/>
  <c r="T2475" i="14"/>
  <c r="O2476" i="14"/>
  <c r="P2476" i="14"/>
  <c r="Q2476" i="14"/>
  <c r="R2476" i="14"/>
  <c r="S2476" i="14"/>
  <c r="T2476" i="14"/>
  <c r="O2477" i="14"/>
  <c r="P2477" i="14"/>
  <c r="Q2477" i="14"/>
  <c r="R2477" i="14"/>
  <c r="S2477" i="14"/>
  <c r="T2477" i="14"/>
  <c r="O2478" i="14"/>
  <c r="P2478" i="14"/>
  <c r="Q2478" i="14"/>
  <c r="R2478" i="14"/>
  <c r="S2478" i="14"/>
  <c r="T2478" i="14"/>
  <c r="O2479" i="14"/>
  <c r="P2479" i="14"/>
  <c r="Q2479" i="14"/>
  <c r="R2479" i="14"/>
  <c r="S2479" i="14"/>
  <c r="T2479" i="14"/>
  <c r="O2480" i="14"/>
  <c r="P2480" i="14"/>
  <c r="Q2480" i="14"/>
  <c r="R2480" i="14"/>
  <c r="S2480" i="14"/>
  <c r="T2480" i="14"/>
  <c r="O2481" i="14"/>
  <c r="P2481" i="14"/>
  <c r="Q2481" i="14"/>
  <c r="R2481" i="14"/>
  <c r="S2481" i="14"/>
  <c r="T2481" i="14"/>
  <c r="O2482" i="14"/>
  <c r="P2482" i="14"/>
  <c r="Q2482" i="14"/>
  <c r="R2482" i="14"/>
  <c r="S2482" i="14"/>
  <c r="T2482" i="14"/>
  <c r="O2483" i="14"/>
  <c r="P2483" i="14"/>
  <c r="Q2483" i="14"/>
  <c r="R2483" i="14"/>
  <c r="S2483" i="14"/>
  <c r="T2483" i="14"/>
  <c r="O2484" i="14"/>
  <c r="P2484" i="14"/>
  <c r="Q2484" i="14"/>
  <c r="R2484" i="14"/>
  <c r="S2484" i="14"/>
  <c r="T2484" i="14"/>
  <c r="O2485" i="14"/>
  <c r="P2485" i="14"/>
  <c r="Q2485" i="14"/>
  <c r="R2485" i="14"/>
  <c r="S2485" i="14"/>
  <c r="T2485" i="14"/>
  <c r="O2486" i="14"/>
  <c r="P2486" i="14"/>
  <c r="Q2486" i="14"/>
  <c r="R2486" i="14"/>
  <c r="S2486" i="14"/>
  <c r="T2486" i="14"/>
  <c r="O2487" i="14"/>
  <c r="P2487" i="14"/>
  <c r="Q2487" i="14"/>
  <c r="R2487" i="14"/>
  <c r="S2487" i="14"/>
  <c r="T2487" i="14"/>
  <c r="O2488" i="14"/>
  <c r="P2488" i="14"/>
  <c r="Q2488" i="14"/>
  <c r="R2488" i="14"/>
  <c r="S2488" i="14"/>
  <c r="T2488" i="14"/>
  <c r="O2489" i="14"/>
  <c r="P2489" i="14"/>
  <c r="Q2489" i="14"/>
  <c r="R2489" i="14"/>
  <c r="S2489" i="14"/>
  <c r="T2489" i="14"/>
  <c r="O2490" i="14"/>
  <c r="P2490" i="14"/>
  <c r="Q2490" i="14"/>
  <c r="R2490" i="14"/>
  <c r="S2490" i="14"/>
  <c r="T2490" i="14"/>
  <c r="O2491" i="14"/>
  <c r="P2491" i="14"/>
  <c r="Q2491" i="14"/>
  <c r="R2491" i="14"/>
  <c r="S2491" i="14"/>
  <c r="T2491" i="14"/>
  <c r="O2492" i="14"/>
  <c r="P2492" i="14"/>
  <c r="Q2492" i="14"/>
  <c r="R2492" i="14"/>
  <c r="S2492" i="14"/>
  <c r="T2492" i="14"/>
  <c r="O2493" i="14"/>
  <c r="P2493" i="14"/>
  <c r="Q2493" i="14"/>
  <c r="R2493" i="14"/>
  <c r="S2493" i="14"/>
  <c r="T2493" i="14"/>
  <c r="O2494" i="14"/>
  <c r="P2494" i="14"/>
  <c r="Q2494" i="14"/>
  <c r="R2494" i="14"/>
  <c r="S2494" i="14"/>
  <c r="T2494" i="14"/>
  <c r="O2495" i="14"/>
  <c r="P2495" i="14"/>
  <c r="Q2495" i="14"/>
  <c r="R2495" i="14"/>
  <c r="S2495" i="14"/>
  <c r="T2495" i="14"/>
  <c r="O2496" i="14"/>
  <c r="P2496" i="14"/>
  <c r="Q2496" i="14"/>
  <c r="R2496" i="14"/>
  <c r="S2496" i="14"/>
  <c r="T2496" i="14"/>
  <c r="O2497" i="14"/>
  <c r="P2497" i="14"/>
  <c r="Q2497" i="14"/>
  <c r="R2497" i="14"/>
  <c r="S2497" i="14"/>
  <c r="T2497" i="14"/>
  <c r="O2498" i="14"/>
  <c r="P2498" i="14"/>
  <c r="Q2498" i="14"/>
  <c r="R2498" i="14"/>
  <c r="S2498" i="14"/>
  <c r="T2498" i="14"/>
  <c r="O2499" i="14"/>
  <c r="P2499" i="14"/>
  <c r="Q2499" i="14"/>
  <c r="R2499" i="14"/>
  <c r="S2499" i="14"/>
  <c r="T2499" i="14"/>
  <c r="O2500" i="14"/>
  <c r="P2500" i="14"/>
  <c r="Q2500" i="14"/>
  <c r="R2500" i="14"/>
  <c r="S2500" i="14"/>
  <c r="T2500" i="14"/>
  <c r="O2501" i="14"/>
  <c r="P2501" i="14"/>
  <c r="Q2501" i="14"/>
  <c r="R2501" i="14"/>
  <c r="S2501" i="14"/>
  <c r="T2501" i="14"/>
  <c r="O2502" i="14"/>
  <c r="P2502" i="14"/>
  <c r="Q2502" i="14"/>
  <c r="R2502" i="14"/>
  <c r="S2502" i="14"/>
  <c r="T2502" i="14"/>
  <c r="O2503" i="14"/>
  <c r="P2503" i="14"/>
  <c r="Q2503" i="14"/>
  <c r="R2503" i="14"/>
  <c r="S2503" i="14"/>
  <c r="T2503" i="14"/>
  <c r="O2504" i="14"/>
  <c r="P2504" i="14"/>
  <c r="Q2504" i="14"/>
  <c r="R2504" i="14"/>
  <c r="S2504" i="14"/>
  <c r="T2504" i="14"/>
  <c r="O2505" i="14"/>
  <c r="P2505" i="14"/>
  <c r="Q2505" i="14"/>
  <c r="R2505" i="14"/>
  <c r="S2505" i="14"/>
  <c r="T2505" i="14"/>
  <c r="O2506" i="14"/>
  <c r="P2506" i="14"/>
  <c r="Q2506" i="14"/>
  <c r="R2506" i="14"/>
  <c r="S2506" i="14"/>
  <c r="T2506" i="14"/>
  <c r="O2507" i="14"/>
  <c r="P2507" i="14"/>
  <c r="Q2507" i="14"/>
  <c r="R2507" i="14"/>
  <c r="S2507" i="14"/>
  <c r="T2507" i="14"/>
  <c r="O2508" i="14"/>
  <c r="P2508" i="14"/>
  <c r="Q2508" i="14"/>
  <c r="R2508" i="14"/>
  <c r="S2508" i="14"/>
  <c r="T2508" i="14"/>
  <c r="O2509" i="14"/>
  <c r="P2509" i="14"/>
  <c r="Q2509" i="14"/>
  <c r="R2509" i="14"/>
  <c r="S2509" i="14"/>
  <c r="T2509" i="14"/>
  <c r="O2510" i="14"/>
  <c r="P2510" i="14"/>
  <c r="Q2510" i="14"/>
  <c r="R2510" i="14"/>
  <c r="S2510" i="14"/>
  <c r="T2510" i="14"/>
  <c r="O2511" i="14"/>
  <c r="P2511" i="14"/>
  <c r="Q2511" i="14"/>
  <c r="R2511" i="14"/>
  <c r="S2511" i="14"/>
  <c r="T2511" i="14"/>
  <c r="O2512" i="14"/>
  <c r="P2512" i="14"/>
  <c r="Q2512" i="14"/>
  <c r="R2512" i="14"/>
  <c r="S2512" i="14"/>
  <c r="T2512" i="14"/>
  <c r="O2513" i="14"/>
  <c r="P2513" i="14"/>
  <c r="Q2513" i="14"/>
  <c r="R2513" i="14"/>
  <c r="S2513" i="14"/>
  <c r="T2513" i="14"/>
  <c r="O2514" i="14"/>
  <c r="P2514" i="14"/>
  <c r="Q2514" i="14"/>
  <c r="R2514" i="14"/>
  <c r="S2514" i="14"/>
  <c r="T2514" i="14"/>
  <c r="O2515" i="14"/>
  <c r="P2515" i="14"/>
  <c r="Q2515" i="14"/>
  <c r="R2515" i="14"/>
  <c r="S2515" i="14"/>
  <c r="T2515" i="14"/>
  <c r="O2516" i="14"/>
  <c r="P2516" i="14"/>
  <c r="Q2516" i="14"/>
  <c r="R2516" i="14"/>
  <c r="S2516" i="14"/>
  <c r="T2516" i="14"/>
  <c r="O2517" i="14"/>
  <c r="P2517" i="14"/>
  <c r="Q2517" i="14"/>
  <c r="R2517" i="14"/>
  <c r="S2517" i="14"/>
  <c r="T2517" i="14"/>
  <c r="O2518" i="14"/>
  <c r="P2518" i="14"/>
  <c r="Q2518" i="14"/>
  <c r="R2518" i="14"/>
  <c r="S2518" i="14"/>
  <c r="T2518" i="14"/>
  <c r="O2519" i="14"/>
  <c r="P2519" i="14"/>
  <c r="Q2519" i="14"/>
  <c r="R2519" i="14"/>
  <c r="S2519" i="14"/>
  <c r="T2519" i="14"/>
  <c r="O2520" i="14"/>
  <c r="P2520" i="14"/>
  <c r="Q2520" i="14"/>
  <c r="R2520" i="14"/>
  <c r="S2520" i="14"/>
  <c r="T2520" i="14"/>
  <c r="O2521" i="14"/>
  <c r="P2521" i="14"/>
  <c r="Q2521" i="14"/>
  <c r="R2521" i="14"/>
  <c r="S2521" i="14"/>
  <c r="T2521" i="14"/>
  <c r="O2522" i="14"/>
  <c r="P2522" i="14"/>
  <c r="Q2522" i="14"/>
  <c r="R2522" i="14"/>
  <c r="S2522" i="14"/>
  <c r="T2522" i="14"/>
  <c r="O2523" i="14"/>
  <c r="P2523" i="14"/>
  <c r="Q2523" i="14"/>
  <c r="R2523" i="14"/>
  <c r="S2523" i="14"/>
  <c r="T2523" i="14"/>
  <c r="O2524" i="14"/>
  <c r="P2524" i="14"/>
  <c r="Q2524" i="14"/>
  <c r="R2524" i="14"/>
  <c r="S2524" i="14"/>
  <c r="T2524" i="14"/>
  <c r="O2525" i="14"/>
  <c r="P2525" i="14"/>
  <c r="Q2525" i="14"/>
  <c r="R2525" i="14"/>
  <c r="S2525" i="14"/>
  <c r="T2525" i="14"/>
  <c r="O2526" i="14"/>
  <c r="P2526" i="14"/>
  <c r="Q2526" i="14"/>
  <c r="R2526" i="14"/>
  <c r="S2526" i="14"/>
  <c r="T2526" i="14"/>
  <c r="O2527" i="14"/>
  <c r="P2527" i="14"/>
  <c r="Q2527" i="14"/>
  <c r="R2527" i="14"/>
  <c r="S2527" i="14"/>
  <c r="T2527" i="14"/>
  <c r="O2528" i="14"/>
  <c r="P2528" i="14"/>
  <c r="Q2528" i="14"/>
  <c r="R2528" i="14"/>
  <c r="S2528" i="14"/>
  <c r="T2528" i="14"/>
  <c r="O2529" i="14"/>
  <c r="P2529" i="14"/>
  <c r="Q2529" i="14"/>
  <c r="R2529" i="14"/>
  <c r="S2529" i="14"/>
  <c r="T2529" i="14"/>
  <c r="O2530" i="14"/>
  <c r="P2530" i="14"/>
  <c r="Q2530" i="14"/>
  <c r="R2530" i="14"/>
  <c r="S2530" i="14"/>
  <c r="T2530" i="14"/>
  <c r="O2531" i="14"/>
  <c r="P2531" i="14"/>
  <c r="Q2531" i="14"/>
  <c r="R2531" i="14"/>
  <c r="S2531" i="14"/>
  <c r="T2531" i="14"/>
  <c r="O2532" i="14"/>
  <c r="P2532" i="14"/>
  <c r="Q2532" i="14"/>
  <c r="R2532" i="14"/>
  <c r="S2532" i="14"/>
  <c r="T2532" i="14"/>
  <c r="O2533" i="14"/>
  <c r="P2533" i="14"/>
  <c r="Q2533" i="14"/>
  <c r="R2533" i="14"/>
  <c r="S2533" i="14"/>
  <c r="T2533" i="14"/>
  <c r="O2534" i="14"/>
  <c r="P2534" i="14"/>
  <c r="Q2534" i="14"/>
  <c r="R2534" i="14"/>
  <c r="S2534" i="14"/>
  <c r="T2534" i="14"/>
  <c r="O2535" i="14"/>
  <c r="P2535" i="14"/>
  <c r="Q2535" i="14"/>
  <c r="R2535" i="14"/>
  <c r="S2535" i="14"/>
  <c r="T2535" i="14"/>
  <c r="O2536" i="14"/>
  <c r="P2536" i="14"/>
  <c r="Q2536" i="14"/>
  <c r="R2536" i="14"/>
  <c r="S2536" i="14"/>
  <c r="T2536" i="14"/>
  <c r="O2537" i="14"/>
  <c r="P2537" i="14"/>
  <c r="Q2537" i="14"/>
  <c r="R2537" i="14"/>
  <c r="S2537" i="14"/>
  <c r="T2537" i="14"/>
  <c r="O2538" i="14"/>
  <c r="P2538" i="14"/>
  <c r="Q2538" i="14"/>
  <c r="R2538" i="14"/>
  <c r="S2538" i="14"/>
  <c r="T2538" i="14"/>
  <c r="O2539" i="14"/>
  <c r="P2539" i="14"/>
  <c r="Q2539" i="14"/>
  <c r="R2539" i="14"/>
  <c r="S2539" i="14"/>
  <c r="T2539" i="14"/>
  <c r="O2540" i="14"/>
  <c r="P2540" i="14"/>
  <c r="Q2540" i="14"/>
  <c r="R2540" i="14"/>
  <c r="S2540" i="14"/>
  <c r="T2540" i="14"/>
  <c r="O2541" i="14"/>
  <c r="P2541" i="14"/>
  <c r="Q2541" i="14"/>
  <c r="R2541" i="14"/>
  <c r="S2541" i="14"/>
  <c r="T2541" i="14"/>
  <c r="O2542" i="14"/>
  <c r="P2542" i="14"/>
  <c r="Q2542" i="14"/>
  <c r="R2542" i="14"/>
  <c r="S2542" i="14"/>
  <c r="T2542" i="14"/>
  <c r="O2543" i="14"/>
  <c r="P2543" i="14"/>
  <c r="Q2543" i="14"/>
  <c r="R2543" i="14"/>
  <c r="S2543" i="14"/>
  <c r="T2543" i="14"/>
  <c r="O2544" i="14"/>
  <c r="P2544" i="14"/>
  <c r="Q2544" i="14"/>
  <c r="R2544" i="14"/>
  <c r="S2544" i="14"/>
  <c r="T2544" i="14"/>
  <c r="O2545" i="14"/>
  <c r="P2545" i="14"/>
  <c r="Q2545" i="14"/>
  <c r="R2545" i="14"/>
  <c r="S2545" i="14"/>
  <c r="T2545" i="14"/>
  <c r="O2546" i="14"/>
  <c r="P2546" i="14"/>
  <c r="Q2546" i="14"/>
  <c r="R2546" i="14"/>
  <c r="S2546" i="14"/>
  <c r="T2546" i="14"/>
  <c r="O2547" i="14"/>
  <c r="P2547" i="14"/>
  <c r="Q2547" i="14"/>
  <c r="R2547" i="14"/>
  <c r="S2547" i="14"/>
  <c r="T2547" i="14"/>
  <c r="O2548" i="14"/>
  <c r="P2548" i="14"/>
  <c r="Q2548" i="14"/>
  <c r="R2548" i="14"/>
  <c r="S2548" i="14"/>
  <c r="T2548" i="14"/>
  <c r="O2549" i="14"/>
  <c r="P2549" i="14"/>
  <c r="Q2549" i="14"/>
  <c r="R2549" i="14"/>
  <c r="S2549" i="14"/>
  <c r="T2549" i="14"/>
  <c r="O2550" i="14"/>
  <c r="P2550" i="14"/>
  <c r="Q2550" i="14"/>
  <c r="R2550" i="14"/>
  <c r="S2550" i="14"/>
  <c r="T2550" i="14"/>
  <c r="O2551" i="14"/>
  <c r="P2551" i="14"/>
  <c r="Q2551" i="14"/>
  <c r="R2551" i="14"/>
  <c r="S2551" i="14"/>
  <c r="T2551" i="14"/>
  <c r="O2552" i="14"/>
  <c r="P2552" i="14"/>
  <c r="Q2552" i="14"/>
  <c r="R2552" i="14"/>
  <c r="S2552" i="14"/>
  <c r="T2552" i="14"/>
  <c r="O2553" i="14"/>
  <c r="P2553" i="14"/>
  <c r="Q2553" i="14"/>
  <c r="R2553" i="14"/>
  <c r="S2553" i="14"/>
  <c r="T2553" i="14"/>
  <c r="O2554" i="14"/>
  <c r="P2554" i="14"/>
  <c r="Q2554" i="14"/>
  <c r="R2554" i="14"/>
  <c r="S2554" i="14"/>
  <c r="T2554" i="14"/>
  <c r="O2555" i="14"/>
  <c r="P2555" i="14"/>
  <c r="Q2555" i="14"/>
  <c r="R2555" i="14"/>
  <c r="S2555" i="14"/>
  <c r="T2555" i="14"/>
  <c r="O2556" i="14"/>
  <c r="P2556" i="14"/>
  <c r="Q2556" i="14"/>
  <c r="R2556" i="14"/>
  <c r="S2556" i="14"/>
  <c r="T2556" i="14"/>
  <c r="O2557" i="14"/>
  <c r="P2557" i="14"/>
  <c r="Q2557" i="14"/>
  <c r="R2557" i="14"/>
  <c r="S2557" i="14"/>
  <c r="T2557" i="14"/>
  <c r="O2558" i="14"/>
  <c r="P2558" i="14"/>
  <c r="Q2558" i="14"/>
  <c r="R2558" i="14"/>
  <c r="S2558" i="14"/>
  <c r="T2558" i="14"/>
  <c r="O2559" i="14"/>
  <c r="P2559" i="14"/>
  <c r="Q2559" i="14"/>
  <c r="R2559" i="14"/>
  <c r="S2559" i="14"/>
  <c r="T2559" i="14"/>
  <c r="O2560" i="14"/>
  <c r="P2560" i="14"/>
  <c r="Q2560" i="14"/>
  <c r="R2560" i="14"/>
  <c r="S2560" i="14"/>
  <c r="T2560" i="14"/>
  <c r="O2561" i="14"/>
  <c r="P2561" i="14"/>
  <c r="Q2561" i="14"/>
  <c r="R2561" i="14"/>
  <c r="S2561" i="14"/>
  <c r="T2561" i="14"/>
  <c r="O2562" i="14"/>
  <c r="P2562" i="14"/>
  <c r="Q2562" i="14"/>
  <c r="R2562" i="14"/>
  <c r="S2562" i="14"/>
  <c r="T2562" i="14"/>
  <c r="O2563" i="14"/>
  <c r="P2563" i="14"/>
  <c r="Q2563" i="14"/>
  <c r="R2563" i="14"/>
  <c r="S2563" i="14"/>
  <c r="T2563" i="14"/>
  <c r="O2564" i="14"/>
  <c r="P2564" i="14"/>
  <c r="Q2564" i="14"/>
  <c r="R2564" i="14"/>
  <c r="S2564" i="14"/>
  <c r="T2564" i="14"/>
  <c r="O2565" i="14"/>
  <c r="P2565" i="14"/>
  <c r="Q2565" i="14"/>
  <c r="R2565" i="14"/>
  <c r="S2565" i="14"/>
  <c r="T2565" i="14"/>
  <c r="O2566" i="14"/>
  <c r="P2566" i="14"/>
  <c r="Q2566" i="14"/>
  <c r="R2566" i="14"/>
  <c r="S2566" i="14"/>
  <c r="T2566" i="14"/>
  <c r="O2567" i="14"/>
  <c r="P2567" i="14"/>
  <c r="Q2567" i="14"/>
  <c r="R2567" i="14"/>
  <c r="S2567" i="14"/>
  <c r="T2567" i="14"/>
  <c r="O2568" i="14"/>
  <c r="P2568" i="14"/>
  <c r="Q2568" i="14"/>
  <c r="R2568" i="14"/>
  <c r="S2568" i="14"/>
  <c r="T2568" i="14"/>
  <c r="O2569" i="14"/>
  <c r="P2569" i="14"/>
  <c r="Q2569" i="14"/>
  <c r="R2569" i="14"/>
  <c r="S2569" i="14"/>
  <c r="T2569" i="14"/>
  <c r="O2570" i="14"/>
  <c r="P2570" i="14"/>
  <c r="Q2570" i="14"/>
  <c r="R2570" i="14"/>
  <c r="S2570" i="14"/>
  <c r="T2570" i="14"/>
  <c r="O2571" i="14"/>
  <c r="P2571" i="14"/>
  <c r="Q2571" i="14"/>
  <c r="R2571" i="14"/>
  <c r="S2571" i="14"/>
  <c r="T2571" i="14"/>
  <c r="O2572" i="14"/>
  <c r="P2572" i="14"/>
  <c r="Q2572" i="14"/>
  <c r="R2572" i="14"/>
  <c r="S2572" i="14"/>
  <c r="T2572" i="14"/>
  <c r="O2573" i="14"/>
  <c r="P2573" i="14"/>
  <c r="Q2573" i="14"/>
  <c r="R2573" i="14"/>
  <c r="S2573" i="14"/>
  <c r="T2573" i="14"/>
  <c r="O2574" i="14"/>
  <c r="P2574" i="14"/>
  <c r="Q2574" i="14"/>
  <c r="R2574" i="14"/>
  <c r="S2574" i="14"/>
  <c r="T2574" i="14"/>
  <c r="O2575" i="14"/>
  <c r="P2575" i="14"/>
  <c r="Q2575" i="14"/>
  <c r="R2575" i="14"/>
  <c r="S2575" i="14"/>
  <c r="T2575" i="14"/>
  <c r="O2576" i="14"/>
  <c r="P2576" i="14"/>
  <c r="Q2576" i="14"/>
  <c r="R2576" i="14"/>
  <c r="S2576" i="14"/>
  <c r="T2576" i="14"/>
  <c r="O2577" i="14"/>
  <c r="P2577" i="14"/>
  <c r="Q2577" i="14"/>
  <c r="R2577" i="14"/>
  <c r="S2577" i="14"/>
  <c r="T2577" i="14"/>
  <c r="O2578" i="14"/>
  <c r="P2578" i="14"/>
  <c r="Q2578" i="14"/>
  <c r="R2578" i="14"/>
  <c r="S2578" i="14"/>
  <c r="T2578" i="14"/>
  <c r="O2579" i="14"/>
  <c r="P2579" i="14"/>
  <c r="Q2579" i="14"/>
  <c r="R2579" i="14"/>
  <c r="S2579" i="14"/>
  <c r="T2579" i="14"/>
  <c r="O2580" i="14"/>
  <c r="P2580" i="14"/>
  <c r="Q2580" i="14"/>
  <c r="R2580" i="14"/>
  <c r="S2580" i="14"/>
  <c r="T2580" i="14"/>
  <c r="O2581" i="14"/>
  <c r="P2581" i="14"/>
  <c r="Q2581" i="14"/>
  <c r="R2581" i="14"/>
  <c r="S2581" i="14"/>
  <c r="T2581" i="14"/>
  <c r="O2582" i="14"/>
  <c r="P2582" i="14"/>
  <c r="Q2582" i="14"/>
  <c r="R2582" i="14"/>
  <c r="S2582" i="14"/>
  <c r="T2582" i="14"/>
  <c r="O2583" i="14"/>
  <c r="P2583" i="14"/>
  <c r="Q2583" i="14"/>
  <c r="R2583" i="14"/>
  <c r="S2583" i="14"/>
  <c r="T2583" i="14"/>
  <c r="O2584" i="14"/>
  <c r="P2584" i="14"/>
  <c r="Q2584" i="14"/>
  <c r="R2584" i="14"/>
  <c r="S2584" i="14"/>
  <c r="T2584" i="14"/>
  <c r="O2585" i="14"/>
  <c r="P2585" i="14"/>
  <c r="Q2585" i="14"/>
  <c r="R2585" i="14"/>
  <c r="S2585" i="14"/>
  <c r="T2585" i="14"/>
  <c r="O2586" i="14"/>
  <c r="P2586" i="14"/>
  <c r="Q2586" i="14"/>
  <c r="R2586" i="14"/>
  <c r="S2586" i="14"/>
  <c r="T2586" i="14"/>
  <c r="O2587" i="14"/>
  <c r="P2587" i="14"/>
  <c r="Q2587" i="14"/>
  <c r="R2587" i="14"/>
  <c r="S2587" i="14"/>
  <c r="T2587" i="14"/>
  <c r="O2588" i="14"/>
  <c r="P2588" i="14"/>
  <c r="Q2588" i="14"/>
  <c r="R2588" i="14"/>
  <c r="S2588" i="14"/>
  <c r="T2588" i="14"/>
  <c r="O2589" i="14"/>
  <c r="P2589" i="14"/>
  <c r="Q2589" i="14"/>
  <c r="R2589" i="14"/>
  <c r="S2589" i="14"/>
  <c r="T2589" i="14"/>
  <c r="O2590" i="14"/>
  <c r="P2590" i="14"/>
  <c r="Q2590" i="14"/>
  <c r="R2590" i="14"/>
  <c r="S2590" i="14"/>
  <c r="T2590" i="14"/>
  <c r="O2591" i="14"/>
  <c r="P2591" i="14"/>
  <c r="Q2591" i="14"/>
  <c r="R2591" i="14"/>
  <c r="S2591" i="14"/>
  <c r="T2591" i="14"/>
  <c r="O2592" i="14"/>
  <c r="P2592" i="14"/>
  <c r="Q2592" i="14"/>
  <c r="R2592" i="14"/>
  <c r="S2592" i="14"/>
  <c r="T2592" i="14"/>
  <c r="O2593" i="14"/>
  <c r="P2593" i="14"/>
  <c r="Q2593" i="14"/>
  <c r="R2593" i="14"/>
  <c r="S2593" i="14"/>
  <c r="T2593" i="14"/>
  <c r="O2594" i="14"/>
  <c r="P2594" i="14"/>
  <c r="Q2594" i="14"/>
  <c r="R2594" i="14"/>
  <c r="S2594" i="14"/>
  <c r="T2594" i="14"/>
  <c r="O2595" i="14"/>
  <c r="P2595" i="14"/>
  <c r="Q2595" i="14"/>
  <c r="R2595" i="14"/>
  <c r="S2595" i="14"/>
  <c r="T2595" i="14"/>
  <c r="O2596" i="14"/>
  <c r="P2596" i="14"/>
  <c r="Q2596" i="14"/>
  <c r="R2596" i="14"/>
  <c r="S2596" i="14"/>
  <c r="T2596" i="14"/>
  <c r="O2597" i="14"/>
  <c r="P2597" i="14"/>
  <c r="Q2597" i="14"/>
  <c r="R2597" i="14"/>
  <c r="S2597" i="14"/>
  <c r="T2597" i="14"/>
  <c r="O2598" i="14"/>
  <c r="P2598" i="14"/>
  <c r="Q2598" i="14"/>
  <c r="R2598" i="14"/>
  <c r="S2598" i="14"/>
  <c r="T2598" i="14"/>
  <c r="O2599" i="14"/>
  <c r="P2599" i="14"/>
  <c r="Q2599" i="14"/>
  <c r="R2599" i="14"/>
  <c r="S2599" i="14"/>
  <c r="T2599" i="14"/>
  <c r="O2600" i="14"/>
  <c r="P2600" i="14"/>
  <c r="Q2600" i="14"/>
  <c r="R2600" i="14"/>
  <c r="S2600" i="14"/>
  <c r="T2600" i="14"/>
  <c r="O2601" i="14"/>
  <c r="P2601" i="14"/>
  <c r="Q2601" i="14"/>
  <c r="R2601" i="14"/>
  <c r="S2601" i="14"/>
  <c r="T2601" i="14"/>
  <c r="O2602" i="14"/>
  <c r="P2602" i="14"/>
  <c r="Q2602" i="14"/>
  <c r="R2602" i="14"/>
  <c r="S2602" i="14"/>
  <c r="T2602" i="14"/>
  <c r="O2603" i="14"/>
  <c r="P2603" i="14"/>
  <c r="Q2603" i="14"/>
  <c r="R2603" i="14"/>
  <c r="S2603" i="14"/>
  <c r="T2603" i="14"/>
  <c r="O2604" i="14"/>
  <c r="P2604" i="14"/>
  <c r="Q2604" i="14"/>
  <c r="R2604" i="14"/>
  <c r="S2604" i="14"/>
  <c r="T2604" i="14"/>
  <c r="O2605" i="14"/>
  <c r="P2605" i="14"/>
  <c r="Q2605" i="14"/>
  <c r="R2605" i="14"/>
  <c r="S2605" i="14"/>
  <c r="T2605" i="14"/>
  <c r="O2606" i="14"/>
  <c r="P2606" i="14"/>
  <c r="Q2606" i="14"/>
  <c r="R2606" i="14"/>
  <c r="S2606" i="14"/>
  <c r="T2606" i="14"/>
  <c r="O2607" i="14"/>
  <c r="P2607" i="14"/>
  <c r="Q2607" i="14"/>
  <c r="R2607" i="14"/>
  <c r="S2607" i="14"/>
  <c r="T2607" i="14"/>
  <c r="O2608" i="14"/>
  <c r="P2608" i="14"/>
  <c r="Q2608" i="14"/>
  <c r="R2608" i="14"/>
  <c r="S2608" i="14"/>
  <c r="T2608" i="14"/>
  <c r="O2609" i="14"/>
  <c r="P2609" i="14"/>
  <c r="Q2609" i="14"/>
  <c r="R2609" i="14"/>
  <c r="S2609" i="14"/>
  <c r="T2609" i="14"/>
  <c r="O2610" i="14"/>
  <c r="P2610" i="14"/>
  <c r="Q2610" i="14"/>
  <c r="R2610" i="14"/>
  <c r="S2610" i="14"/>
  <c r="T2610" i="14"/>
  <c r="O2611" i="14"/>
  <c r="P2611" i="14"/>
  <c r="Q2611" i="14"/>
  <c r="R2611" i="14"/>
  <c r="S2611" i="14"/>
  <c r="T2611" i="14"/>
  <c r="O2612" i="14"/>
  <c r="P2612" i="14"/>
  <c r="Q2612" i="14"/>
  <c r="R2612" i="14"/>
  <c r="S2612" i="14"/>
  <c r="T2612" i="14"/>
  <c r="O2613" i="14"/>
  <c r="P2613" i="14"/>
  <c r="Q2613" i="14"/>
  <c r="R2613" i="14"/>
  <c r="S2613" i="14"/>
  <c r="T2613" i="14"/>
  <c r="O2614" i="14"/>
  <c r="P2614" i="14"/>
  <c r="Q2614" i="14"/>
  <c r="R2614" i="14"/>
  <c r="S2614" i="14"/>
  <c r="T2614" i="14"/>
  <c r="O2615" i="14"/>
  <c r="P2615" i="14"/>
  <c r="Q2615" i="14"/>
  <c r="R2615" i="14"/>
  <c r="S2615" i="14"/>
  <c r="T2615" i="14"/>
  <c r="O2616" i="14"/>
  <c r="P2616" i="14"/>
  <c r="Q2616" i="14"/>
  <c r="R2616" i="14"/>
  <c r="S2616" i="14"/>
  <c r="T2616" i="14"/>
  <c r="O2617" i="14"/>
  <c r="P2617" i="14"/>
  <c r="Q2617" i="14"/>
  <c r="R2617" i="14"/>
  <c r="S2617" i="14"/>
  <c r="T2617" i="14"/>
  <c r="O2618" i="14"/>
  <c r="P2618" i="14"/>
  <c r="Q2618" i="14"/>
  <c r="R2618" i="14"/>
  <c r="S2618" i="14"/>
  <c r="T2618" i="14"/>
  <c r="O2619" i="14"/>
  <c r="P2619" i="14"/>
  <c r="Q2619" i="14"/>
  <c r="R2619" i="14"/>
  <c r="S2619" i="14"/>
  <c r="T2619" i="14"/>
  <c r="O2620" i="14"/>
  <c r="P2620" i="14"/>
  <c r="Q2620" i="14"/>
  <c r="R2620" i="14"/>
  <c r="S2620" i="14"/>
  <c r="T2620" i="14"/>
  <c r="O2621" i="14"/>
  <c r="P2621" i="14"/>
  <c r="Q2621" i="14"/>
  <c r="R2621" i="14"/>
  <c r="S2621" i="14"/>
  <c r="T2621" i="14"/>
  <c r="O2622" i="14"/>
  <c r="P2622" i="14"/>
  <c r="Q2622" i="14"/>
  <c r="R2622" i="14"/>
  <c r="S2622" i="14"/>
  <c r="T2622" i="14"/>
  <c r="O2623" i="14"/>
  <c r="P2623" i="14"/>
  <c r="Q2623" i="14"/>
  <c r="R2623" i="14"/>
  <c r="S2623" i="14"/>
  <c r="T2623" i="14"/>
  <c r="O2624" i="14"/>
  <c r="P2624" i="14"/>
  <c r="Q2624" i="14"/>
  <c r="R2624" i="14"/>
  <c r="S2624" i="14"/>
  <c r="T2624" i="14"/>
  <c r="O2625" i="14"/>
  <c r="P2625" i="14"/>
  <c r="Q2625" i="14"/>
  <c r="R2625" i="14"/>
  <c r="S2625" i="14"/>
  <c r="T2625" i="14"/>
  <c r="O2626" i="14"/>
  <c r="P2626" i="14"/>
  <c r="Q2626" i="14"/>
  <c r="R2626" i="14"/>
  <c r="S2626" i="14"/>
  <c r="T2626" i="14"/>
  <c r="O2627" i="14"/>
  <c r="P2627" i="14"/>
  <c r="Q2627" i="14"/>
  <c r="R2627" i="14"/>
  <c r="S2627" i="14"/>
  <c r="T2627" i="14"/>
  <c r="O2628" i="14"/>
  <c r="P2628" i="14"/>
  <c r="Q2628" i="14"/>
  <c r="R2628" i="14"/>
  <c r="S2628" i="14"/>
  <c r="T2628" i="14"/>
  <c r="O2629" i="14"/>
  <c r="P2629" i="14"/>
  <c r="Q2629" i="14"/>
  <c r="R2629" i="14"/>
  <c r="S2629" i="14"/>
  <c r="T2629" i="14"/>
  <c r="O2630" i="14"/>
  <c r="P2630" i="14"/>
  <c r="Q2630" i="14"/>
  <c r="R2630" i="14"/>
  <c r="S2630" i="14"/>
  <c r="T2630" i="14"/>
  <c r="O2631" i="14"/>
  <c r="P2631" i="14"/>
  <c r="Q2631" i="14"/>
  <c r="R2631" i="14"/>
  <c r="S2631" i="14"/>
  <c r="T2631" i="14"/>
  <c r="O2632" i="14"/>
  <c r="P2632" i="14"/>
  <c r="Q2632" i="14"/>
  <c r="R2632" i="14"/>
  <c r="S2632" i="14"/>
  <c r="T2632" i="14"/>
  <c r="O2633" i="14"/>
  <c r="P2633" i="14"/>
  <c r="Q2633" i="14"/>
  <c r="R2633" i="14"/>
  <c r="S2633" i="14"/>
  <c r="T2633" i="14"/>
  <c r="O2634" i="14"/>
  <c r="P2634" i="14"/>
  <c r="Q2634" i="14"/>
  <c r="R2634" i="14"/>
  <c r="S2634" i="14"/>
  <c r="T2634" i="14"/>
  <c r="O2635" i="14"/>
  <c r="P2635" i="14"/>
  <c r="Q2635" i="14"/>
  <c r="R2635" i="14"/>
  <c r="S2635" i="14"/>
  <c r="T2635" i="14"/>
  <c r="O2636" i="14"/>
  <c r="P2636" i="14"/>
  <c r="Q2636" i="14"/>
  <c r="R2636" i="14"/>
  <c r="S2636" i="14"/>
  <c r="T2636" i="14"/>
  <c r="O2637" i="14"/>
  <c r="P2637" i="14"/>
  <c r="Q2637" i="14"/>
  <c r="R2637" i="14"/>
  <c r="S2637" i="14"/>
  <c r="T2637" i="14"/>
  <c r="O2638" i="14"/>
  <c r="P2638" i="14"/>
  <c r="Q2638" i="14"/>
  <c r="R2638" i="14"/>
  <c r="S2638" i="14"/>
  <c r="T2638" i="14"/>
  <c r="O2639" i="14"/>
  <c r="P2639" i="14"/>
  <c r="Q2639" i="14"/>
  <c r="R2639" i="14"/>
  <c r="S2639" i="14"/>
  <c r="T2639" i="14"/>
  <c r="O2640" i="14"/>
  <c r="P2640" i="14"/>
  <c r="Q2640" i="14"/>
  <c r="R2640" i="14"/>
  <c r="S2640" i="14"/>
  <c r="T2640" i="14"/>
  <c r="O2641" i="14"/>
  <c r="P2641" i="14"/>
  <c r="Q2641" i="14"/>
  <c r="R2641" i="14"/>
  <c r="S2641" i="14"/>
  <c r="T2641" i="14"/>
  <c r="O2642" i="14"/>
  <c r="P2642" i="14"/>
  <c r="Q2642" i="14"/>
  <c r="R2642" i="14"/>
  <c r="S2642" i="14"/>
  <c r="T2642" i="14"/>
  <c r="O2643" i="14"/>
  <c r="P2643" i="14"/>
  <c r="Q2643" i="14"/>
  <c r="R2643" i="14"/>
  <c r="S2643" i="14"/>
  <c r="T2643" i="14"/>
  <c r="O2644" i="14"/>
  <c r="P2644" i="14"/>
  <c r="Q2644" i="14"/>
  <c r="R2644" i="14"/>
  <c r="S2644" i="14"/>
  <c r="T2644" i="14"/>
  <c r="O2645" i="14"/>
  <c r="P2645" i="14"/>
  <c r="Q2645" i="14"/>
  <c r="R2645" i="14"/>
  <c r="S2645" i="14"/>
  <c r="T2645" i="14"/>
  <c r="O2646" i="14"/>
  <c r="P2646" i="14"/>
  <c r="Q2646" i="14"/>
  <c r="R2646" i="14"/>
  <c r="S2646" i="14"/>
  <c r="T2646" i="14"/>
  <c r="O2647" i="14"/>
  <c r="P2647" i="14"/>
  <c r="Q2647" i="14"/>
  <c r="R2647" i="14"/>
  <c r="S2647" i="14"/>
  <c r="T2647" i="14"/>
  <c r="O2648" i="14"/>
  <c r="P2648" i="14"/>
  <c r="Q2648" i="14"/>
  <c r="R2648" i="14"/>
  <c r="S2648" i="14"/>
  <c r="T2648" i="14"/>
  <c r="O2649" i="14"/>
  <c r="P2649" i="14"/>
  <c r="Q2649" i="14"/>
  <c r="R2649" i="14"/>
  <c r="S2649" i="14"/>
  <c r="T2649" i="14"/>
  <c r="O2650" i="14"/>
  <c r="P2650" i="14"/>
  <c r="Q2650" i="14"/>
  <c r="R2650" i="14"/>
  <c r="S2650" i="14"/>
  <c r="T2650" i="14"/>
  <c r="O2651" i="14"/>
  <c r="P2651" i="14"/>
  <c r="Q2651" i="14"/>
  <c r="R2651" i="14"/>
  <c r="S2651" i="14"/>
  <c r="T2651" i="14"/>
  <c r="O2652" i="14"/>
  <c r="P2652" i="14"/>
  <c r="Q2652" i="14"/>
  <c r="R2652" i="14"/>
  <c r="S2652" i="14"/>
  <c r="T2652" i="14"/>
  <c r="O2653" i="14"/>
  <c r="P2653" i="14"/>
  <c r="Q2653" i="14"/>
  <c r="R2653" i="14"/>
  <c r="S2653" i="14"/>
  <c r="T2653" i="14"/>
  <c r="O2654" i="14"/>
  <c r="P2654" i="14"/>
  <c r="Q2654" i="14"/>
  <c r="R2654" i="14"/>
  <c r="S2654" i="14"/>
  <c r="T2654" i="14"/>
  <c r="O2655" i="14"/>
  <c r="P2655" i="14"/>
  <c r="Q2655" i="14"/>
  <c r="R2655" i="14"/>
  <c r="S2655" i="14"/>
  <c r="T2655" i="14"/>
  <c r="O2656" i="14"/>
  <c r="P2656" i="14"/>
  <c r="Q2656" i="14"/>
  <c r="R2656" i="14"/>
  <c r="S2656" i="14"/>
  <c r="T2656" i="14"/>
  <c r="O2657" i="14"/>
  <c r="P2657" i="14"/>
  <c r="Q2657" i="14"/>
  <c r="R2657" i="14"/>
  <c r="S2657" i="14"/>
  <c r="T2657" i="14"/>
  <c r="O2658" i="14"/>
  <c r="P2658" i="14"/>
  <c r="Q2658" i="14"/>
  <c r="R2658" i="14"/>
  <c r="S2658" i="14"/>
  <c r="T2658" i="14"/>
  <c r="O2659" i="14"/>
  <c r="P2659" i="14"/>
  <c r="Q2659" i="14"/>
  <c r="R2659" i="14"/>
  <c r="S2659" i="14"/>
  <c r="T2659" i="14"/>
  <c r="O2660" i="14"/>
  <c r="P2660" i="14"/>
  <c r="Q2660" i="14"/>
  <c r="R2660" i="14"/>
  <c r="S2660" i="14"/>
  <c r="T2660" i="14"/>
  <c r="O2661" i="14"/>
  <c r="P2661" i="14"/>
  <c r="Q2661" i="14"/>
  <c r="R2661" i="14"/>
  <c r="S2661" i="14"/>
  <c r="T2661" i="14"/>
  <c r="O2662" i="14"/>
  <c r="P2662" i="14"/>
  <c r="Q2662" i="14"/>
  <c r="R2662" i="14"/>
  <c r="S2662" i="14"/>
  <c r="T2662" i="14"/>
  <c r="O2663" i="14"/>
  <c r="P2663" i="14"/>
  <c r="Q2663" i="14"/>
  <c r="R2663" i="14"/>
  <c r="S2663" i="14"/>
  <c r="T2663" i="14"/>
  <c r="O2664" i="14"/>
  <c r="P2664" i="14"/>
  <c r="Q2664" i="14"/>
  <c r="R2664" i="14"/>
  <c r="S2664" i="14"/>
  <c r="T2664" i="14"/>
  <c r="O2665" i="14"/>
  <c r="P2665" i="14"/>
  <c r="Q2665" i="14"/>
  <c r="R2665" i="14"/>
  <c r="S2665" i="14"/>
  <c r="T2665" i="14"/>
  <c r="O2666" i="14"/>
  <c r="P2666" i="14"/>
  <c r="Q2666" i="14"/>
  <c r="R2666" i="14"/>
  <c r="S2666" i="14"/>
  <c r="T2666" i="14"/>
  <c r="O2667" i="14"/>
  <c r="P2667" i="14"/>
  <c r="Q2667" i="14"/>
  <c r="R2667" i="14"/>
  <c r="S2667" i="14"/>
  <c r="T2667" i="14"/>
  <c r="O2668" i="14"/>
  <c r="P2668" i="14"/>
  <c r="Q2668" i="14"/>
  <c r="R2668" i="14"/>
  <c r="S2668" i="14"/>
  <c r="T2668" i="14"/>
  <c r="O2669" i="14"/>
  <c r="P2669" i="14"/>
  <c r="Q2669" i="14"/>
  <c r="R2669" i="14"/>
  <c r="S2669" i="14"/>
  <c r="T2669" i="14"/>
  <c r="O2670" i="14"/>
  <c r="P2670" i="14"/>
  <c r="Q2670" i="14"/>
  <c r="R2670" i="14"/>
  <c r="S2670" i="14"/>
  <c r="T2670" i="14"/>
  <c r="O2671" i="14"/>
  <c r="P2671" i="14"/>
  <c r="Q2671" i="14"/>
  <c r="R2671" i="14"/>
  <c r="S2671" i="14"/>
  <c r="T2671" i="14"/>
  <c r="O2672" i="14"/>
  <c r="P2672" i="14"/>
  <c r="Q2672" i="14"/>
  <c r="R2672" i="14"/>
  <c r="S2672" i="14"/>
  <c r="T2672" i="14"/>
  <c r="O2673" i="14"/>
  <c r="P2673" i="14"/>
  <c r="Q2673" i="14"/>
  <c r="R2673" i="14"/>
  <c r="S2673" i="14"/>
  <c r="T2673" i="14"/>
  <c r="O2674" i="14"/>
  <c r="P2674" i="14"/>
  <c r="Q2674" i="14"/>
  <c r="R2674" i="14"/>
  <c r="S2674" i="14"/>
  <c r="T2674" i="14"/>
  <c r="O2675" i="14"/>
  <c r="P2675" i="14"/>
  <c r="Q2675" i="14"/>
  <c r="R2675" i="14"/>
  <c r="S2675" i="14"/>
  <c r="T2675" i="14"/>
  <c r="O2676" i="14"/>
  <c r="P2676" i="14"/>
  <c r="Q2676" i="14"/>
  <c r="R2676" i="14"/>
  <c r="S2676" i="14"/>
  <c r="T2676" i="14"/>
  <c r="O2677" i="14"/>
  <c r="P2677" i="14"/>
  <c r="Q2677" i="14"/>
  <c r="R2677" i="14"/>
  <c r="S2677" i="14"/>
  <c r="T2677" i="14"/>
  <c r="O2678" i="14"/>
  <c r="P2678" i="14"/>
  <c r="Q2678" i="14"/>
  <c r="R2678" i="14"/>
  <c r="S2678" i="14"/>
  <c r="T2678" i="14"/>
  <c r="O2679" i="14"/>
  <c r="P2679" i="14"/>
  <c r="Q2679" i="14"/>
  <c r="R2679" i="14"/>
  <c r="S2679" i="14"/>
  <c r="T2679" i="14"/>
  <c r="O2680" i="14"/>
  <c r="P2680" i="14"/>
  <c r="Q2680" i="14"/>
  <c r="R2680" i="14"/>
  <c r="S2680" i="14"/>
  <c r="T2680" i="14"/>
  <c r="O2681" i="14"/>
  <c r="P2681" i="14"/>
  <c r="Q2681" i="14"/>
  <c r="R2681" i="14"/>
  <c r="S2681" i="14"/>
  <c r="T2681" i="14"/>
  <c r="O2682" i="14"/>
  <c r="P2682" i="14"/>
  <c r="Q2682" i="14"/>
  <c r="R2682" i="14"/>
  <c r="S2682" i="14"/>
  <c r="T2682" i="14"/>
  <c r="O2683" i="14"/>
  <c r="P2683" i="14"/>
  <c r="Q2683" i="14"/>
  <c r="R2683" i="14"/>
  <c r="S2683" i="14"/>
  <c r="T2683" i="14"/>
  <c r="O2684" i="14"/>
  <c r="P2684" i="14"/>
  <c r="Q2684" i="14"/>
  <c r="R2684" i="14"/>
  <c r="S2684" i="14"/>
  <c r="T2684" i="14"/>
  <c r="O2685" i="14"/>
  <c r="P2685" i="14"/>
  <c r="Q2685" i="14"/>
  <c r="R2685" i="14"/>
  <c r="S2685" i="14"/>
  <c r="T2685" i="14"/>
  <c r="O2686" i="14"/>
  <c r="P2686" i="14"/>
  <c r="Q2686" i="14"/>
  <c r="R2686" i="14"/>
  <c r="S2686" i="14"/>
  <c r="T2686" i="14"/>
  <c r="O2687" i="14"/>
  <c r="P2687" i="14"/>
  <c r="Q2687" i="14"/>
  <c r="R2687" i="14"/>
  <c r="S2687" i="14"/>
  <c r="T2687" i="14"/>
  <c r="O2688" i="14"/>
  <c r="P2688" i="14"/>
  <c r="Q2688" i="14"/>
  <c r="R2688" i="14"/>
  <c r="S2688" i="14"/>
  <c r="T2688" i="14"/>
  <c r="O2689" i="14"/>
  <c r="P2689" i="14"/>
  <c r="Q2689" i="14"/>
  <c r="R2689" i="14"/>
  <c r="S2689" i="14"/>
  <c r="T2689" i="14"/>
  <c r="O2690" i="14"/>
  <c r="P2690" i="14"/>
  <c r="Q2690" i="14"/>
  <c r="R2690" i="14"/>
  <c r="S2690" i="14"/>
  <c r="T2690" i="14"/>
  <c r="O2691" i="14"/>
  <c r="P2691" i="14"/>
  <c r="Q2691" i="14"/>
  <c r="R2691" i="14"/>
  <c r="S2691" i="14"/>
  <c r="T2691" i="14"/>
  <c r="O2692" i="14"/>
  <c r="P2692" i="14"/>
  <c r="Q2692" i="14"/>
  <c r="R2692" i="14"/>
  <c r="S2692" i="14"/>
  <c r="T2692" i="14"/>
  <c r="O2693" i="14"/>
  <c r="P2693" i="14"/>
  <c r="Q2693" i="14"/>
  <c r="R2693" i="14"/>
  <c r="S2693" i="14"/>
  <c r="T2693" i="14"/>
  <c r="O2694" i="14"/>
  <c r="P2694" i="14"/>
  <c r="Q2694" i="14"/>
  <c r="R2694" i="14"/>
  <c r="S2694" i="14"/>
  <c r="T2694" i="14"/>
  <c r="O2695" i="14"/>
  <c r="P2695" i="14"/>
  <c r="Q2695" i="14"/>
  <c r="R2695" i="14"/>
  <c r="S2695" i="14"/>
  <c r="T2695" i="14"/>
  <c r="O2696" i="14"/>
  <c r="P2696" i="14"/>
  <c r="Q2696" i="14"/>
  <c r="R2696" i="14"/>
  <c r="S2696" i="14"/>
  <c r="T2696" i="14"/>
  <c r="O2697" i="14"/>
  <c r="P2697" i="14"/>
  <c r="Q2697" i="14"/>
  <c r="R2697" i="14"/>
  <c r="S2697" i="14"/>
  <c r="T2697" i="14"/>
  <c r="O2698" i="14"/>
  <c r="P2698" i="14"/>
  <c r="Q2698" i="14"/>
  <c r="R2698" i="14"/>
  <c r="S2698" i="14"/>
  <c r="T2698" i="14"/>
  <c r="O2699" i="14"/>
  <c r="P2699" i="14"/>
  <c r="Q2699" i="14"/>
  <c r="R2699" i="14"/>
  <c r="S2699" i="14"/>
  <c r="T2699" i="14"/>
  <c r="O2700" i="14"/>
  <c r="P2700" i="14"/>
  <c r="Q2700" i="14"/>
  <c r="R2700" i="14"/>
  <c r="S2700" i="14"/>
  <c r="T2700" i="14"/>
  <c r="O2701" i="14"/>
  <c r="P2701" i="14"/>
  <c r="Q2701" i="14"/>
  <c r="R2701" i="14"/>
  <c r="S2701" i="14"/>
  <c r="T2701" i="14"/>
  <c r="O2702" i="14"/>
  <c r="P2702" i="14"/>
  <c r="Q2702" i="14"/>
  <c r="R2702" i="14"/>
  <c r="S2702" i="14"/>
  <c r="T2702" i="14"/>
  <c r="O2703" i="14"/>
  <c r="P2703" i="14"/>
  <c r="Q2703" i="14"/>
  <c r="R2703" i="14"/>
  <c r="S2703" i="14"/>
  <c r="T2703" i="14"/>
  <c r="O2704" i="14"/>
  <c r="P2704" i="14"/>
  <c r="Q2704" i="14"/>
  <c r="R2704" i="14"/>
  <c r="S2704" i="14"/>
  <c r="T2704" i="14"/>
  <c r="O2705" i="14"/>
  <c r="P2705" i="14"/>
  <c r="Q2705" i="14"/>
  <c r="R2705" i="14"/>
  <c r="S2705" i="14"/>
  <c r="T2705" i="14"/>
  <c r="O2706" i="14"/>
  <c r="P2706" i="14"/>
  <c r="Q2706" i="14"/>
  <c r="R2706" i="14"/>
  <c r="S2706" i="14"/>
  <c r="T2706" i="14"/>
  <c r="O2707" i="14"/>
  <c r="P2707" i="14"/>
  <c r="Q2707" i="14"/>
  <c r="R2707" i="14"/>
  <c r="S2707" i="14"/>
  <c r="T2707" i="14"/>
  <c r="O2708" i="14"/>
  <c r="P2708" i="14"/>
  <c r="Q2708" i="14"/>
  <c r="R2708" i="14"/>
  <c r="S2708" i="14"/>
  <c r="T2708" i="14"/>
  <c r="O2709" i="14"/>
  <c r="P2709" i="14"/>
  <c r="Q2709" i="14"/>
  <c r="R2709" i="14"/>
  <c r="S2709" i="14"/>
  <c r="T2709" i="14"/>
  <c r="O2710" i="14"/>
  <c r="P2710" i="14"/>
  <c r="Q2710" i="14"/>
  <c r="R2710" i="14"/>
  <c r="S2710" i="14"/>
  <c r="T2710" i="14"/>
  <c r="O2711" i="14"/>
  <c r="P2711" i="14"/>
  <c r="Q2711" i="14"/>
  <c r="R2711" i="14"/>
  <c r="S2711" i="14"/>
  <c r="T2711" i="14"/>
  <c r="O2712" i="14"/>
  <c r="P2712" i="14"/>
  <c r="Q2712" i="14"/>
  <c r="R2712" i="14"/>
  <c r="S2712" i="14"/>
  <c r="T2712" i="14"/>
  <c r="O2713" i="14"/>
  <c r="P2713" i="14"/>
  <c r="Q2713" i="14"/>
  <c r="R2713" i="14"/>
  <c r="S2713" i="14"/>
  <c r="T2713" i="14"/>
  <c r="O2714" i="14"/>
  <c r="P2714" i="14"/>
  <c r="Q2714" i="14"/>
  <c r="R2714" i="14"/>
  <c r="S2714" i="14"/>
  <c r="T2714" i="14"/>
  <c r="O2715" i="14"/>
  <c r="P2715" i="14"/>
  <c r="Q2715" i="14"/>
  <c r="R2715" i="14"/>
  <c r="S2715" i="14"/>
  <c r="T2715" i="14"/>
  <c r="O2716" i="14"/>
  <c r="P2716" i="14"/>
  <c r="Q2716" i="14"/>
  <c r="R2716" i="14"/>
  <c r="S2716" i="14"/>
  <c r="T2716" i="14"/>
  <c r="O2717" i="14"/>
  <c r="P2717" i="14"/>
  <c r="Q2717" i="14"/>
  <c r="R2717" i="14"/>
  <c r="S2717" i="14"/>
  <c r="T2717" i="14"/>
  <c r="O2718" i="14"/>
  <c r="P2718" i="14"/>
  <c r="Q2718" i="14"/>
  <c r="R2718" i="14"/>
  <c r="S2718" i="14"/>
  <c r="T2718" i="14"/>
  <c r="O2719" i="14"/>
  <c r="P2719" i="14"/>
  <c r="Q2719" i="14"/>
  <c r="R2719" i="14"/>
  <c r="S2719" i="14"/>
  <c r="T2719" i="14"/>
  <c r="O2720" i="14"/>
  <c r="P2720" i="14"/>
  <c r="Q2720" i="14"/>
  <c r="R2720" i="14"/>
  <c r="S2720" i="14"/>
  <c r="T2720" i="14"/>
  <c r="O2721" i="14"/>
  <c r="P2721" i="14"/>
  <c r="Q2721" i="14"/>
  <c r="R2721" i="14"/>
  <c r="S2721" i="14"/>
  <c r="T2721" i="14"/>
  <c r="O2722" i="14"/>
  <c r="P2722" i="14"/>
  <c r="Q2722" i="14"/>
  <c r="R2722" i="14"/>
  <c r="S2722" i="14"/>
  <c r="T2722" i="14"/>
  <c r="O2723" i="14"/>
  <c r="P2723" i="14"/>
  <c r="Q2723" i="14"/>
  <c r="R2723" i="14"/>
  <c r="S2723" i="14"/>
  <c r="T2723" i="14"/>
  <c r="O2724" i="14"/>
  <c r="P2724" i="14"/>
  <c r="Q2724" i="14"/>
  <c r="R2724" i="14"/>
  <c r="S2724" i="14"/>
  <c r="T2724" i="14"/>
  <c r="O2725" i="14"/>
  <c r="P2725" i="14"/>
  <c r="Q2725" i="14"/>
  <c r="R2725" i="14"/>
  <c r="S2725" i="14"/>
  <c r="T2725" i="14"/>
  <c r="O2726" i="14"/>
  <c r="P2726" i="14"/>
  <c r="Q2726" i="14"/>
  <c r="R2726" i="14"/>
  <c r="S2726" i="14"/>
  <c r="T2726" i="14"/>
  <c r="O2727" i="14"/>
  <c r="P2727" i="14"/>
  <c r="Q2727" i="14"/>
  <c r="R2727" i="14"/>
  <c r="S2727" i="14"/>
  <c r="T2727" i="14"/>
  <c r="O2728" i="14"/>
  <c r="P2728" i="14"/>
  <c r="Q2728" i="14"/>
  <c r="R2728" i="14"/>
  <c r="S2728" i="14"/>
  <c r="T2728" i="14"/>
  <c r="O2729" i="14"/>
  <c r="P2729" i="14"/>
  <c r="Q2729" i="14"/>
  <c r="R2729" i="14"/>
  <c r="S2729" i="14"/>
  <c r="T2729" i="14"/>
  <c r="O2730" i="14"/>
  <c r="P2730" i="14"/>
  <c r="Q2730" i="14"/>
  <c r="R2730" i="14"/>
  <c r="S2730" i="14"/>
  <c r="T2730" i="14"/>
  <c r="O2731" i="14"/>
  <c r="P2731" i="14"/>
  <c r="Q2731" i="14"/>
  <c r="R2731" i="14"/>
  <c r="S2731" i="14"/>
  <c r="T2731" i="14"/>
  <c r="O2732" i="14"/>
  <c r="P2732" i="14"/>
  <c r="Q2732" i="14"/>
  <c r="R2732" i="14"/>
  <c r="S2732" i="14"/>
  <c r="T2732" i="14"/>
  <c r="O2733" i="14"/>
  <c r="P2733" i="14"/>
  <c r="Q2733" i="14"/>
  <c r="R2733" i="14"/>
  <c r="S2733" i="14"/>
  <c r="T2733" i="14"/>
  <c r="O2734" i="14"/>
  <c r="P2734" i="14"/>
  <c r="Q2734" i="14"/>
  <c r="R2734" i="14"/>
  <c r="S2734" i="14"/>
  <c r="T2734" i="14"/>
  <c r="O2735" i="14"/>
  <c r="P2735" i="14"/>
  <c r="Q2735" i="14"/>
  <c r="R2735" i="14"/>
  <c r="S2735" i="14"/>
  <c r="T2735" i="14"/>
  <c r="O2736" i="14"/>
  <c r="P2736" i="14"/>
  <c r="Q2736" i="14"/>
  <c r="R2736" i="14"/>
  <c r="S2736" i="14"/>
  <c r="T2736" i="14"/>
  <c r="O2737" i="14"/>
  <c r="P2737" i="14"/>
  <c r="Q2737" i="14"/>
  <c r="R2737" i="14"/>
  <c r="S2737" i="14"/>
  <c r="T2737" i="14"/>
  <c r="O2738" i="14"/>
  <c r="P2738" i="14"/>
  <c r="Q2738" i="14"/>
  <c r="R2738" i="14"/>
  <c r="S2738" i="14"/>
  <c r="T2738" i="14"/>
  <c r="O2739" i="14"/>
  <c r="P2739" i="14"/>
  <c r="Q2739" i="14"/>
  <c r="R2739" i="14"/>
  <c r="S2739" i="14"/>
  <c r="T2739" i="14"/>
  <c r="O2740" i="14"/>
  <c r="P2740" i="14"/>
  <c r="Q2740" i="14"/>
  <c r="R2740" i="14"/>
  <c r="S2740" i="14"/>
  <c r="T2740" i="14"/>
  <c r="O2741" i="14"/>
  <c r="P2741" i="14"/>
  <c r="Q2741" i="14"/>
  <c r="R2741" i="14"/>
  <c r="S2741" i="14"/>
  <c r="T2741" i="14"/>
  <c r="O2742" i="14"/>
  <c r="P2742" i="14"/>
  <c r="Q2742" i="14"/>
  <c r="R2742" i="14"/>
  <c r="S2742" i="14"/>
  <c r="T2742" i="14"/>
  <c r="O2743" i="14"/>
  <c r="P2743" i="14"/>
  <c r="Q2743" i="14"/>
  <c r="R2743" i="14"/>
  <c r="S2743" i="14"/>
  <c r="T2743" i="14"/>
  <c r="O2744" i="14"/>
  <c r="P2744" i="14"/>
  <c r="Q2744" i="14"/>
  <c r="R2744" i="14"/>
  <c r="S2744" i="14"/>
  <c r="T2744" i="14"/>
  <c r="O2745" i="14"/>
  <c r="P2745" i="14"/>
  <c r="Q2745" i="14"/>
  <c r="R2745" i="14"/>
  <c r="S2745" i="14"/>
  <c r="T2745" i="14"/>
  <c r="O2746" i="14"/>
  <c r="P2746" i="14"/>
  <c r="Q2746" i="14"/>
  <c r="R2746" i="14"/>
  <c r="S2746" i="14"/>
  <c r="T2746" i="14"/>
  <c r="O2747" i="14"/>
  <c r="P2747" i="14"/>
  <c r="Q2747" i="14"/>
  <c r="R2747" i="14"/>
  <c r="S2747" i="14"/>
  <c r="T2747" i="14"/>
  <c r="O2748" i="14"/>
  <c r="P2748" i="14"/>
  <c r="Q2748" i="14"/>
  <c r="R2748" i="14"/>
  <c r="S2748" i="14"/>
  <c r="T2748" i="14"/>
  <c r="O2749" i="14"/>
  <c r="P2749" i="14"/>
  <c r="Q2749" i="14"/>
  <c r="R2749" i="14"/>
  <c r="S2749" i="14"/>
  <c r="T2749" i="14"/>
  <c r="O2750" i="14"/>
  <c r="P2750" i="14"/>
  <c r="Q2750" i="14"/>
  <c r="R2750" i="14"/>
  <c r="S2750" i="14"/>
  <c r="T2750" i="14"/>
  <c r="O2751" i="14"/>
  <c r="P2751" i="14"/>
  <c r="Q2751" i="14"/>
  <c r="R2751" i="14"/>
  <c r="S2751" i="14"/>
  <c r="T2751" i="14"/>
  <c r="O2752" i="14"/>
  <c r="P2752" i="14"/>
  <c r="Q2752" i="14"/>
  <c r="R2752" i="14"/>
  <c r="S2752" i="14"/>
  <c r="T2752" i="14"/>
  <c r="O2753" i="14"/>
  <c r="P2753" i="14"/>
  <c r="Q2753" i="14"/>
  <c r="R2753" i="14"/>
  <c r="S2753" i="14"/>
  <c r="T2753" i="14"/>
  <c r="O2754" i="14"/>
  <c r="P2754" i="14"/>
  <c r="Q2754" i="14"/>
  <c r="R2754" i="14"/>
  <c r="S2754" i="14"/>
  <c r="T2754" i="14"/>
  <c r="O2755" i="14"/>
  <c r="P2755" i="14"/>
  <c r="Q2755" i="14"/>
  <c r="R2755" i="14"/>
  <c r="S2755" i="14"/>
  <c r="T2755" i="14"/>
  <c r="O2756" i="14"/>
  <c r="P2756" i="14"/>
  <c r="Q2756" i="14"/>
  <c r="R2756" i="14"/>
  <c r="S2756" i="14"/>
  <c r="T2756" i="14"/>
  <c r="O2757" i="14"/>
  <c r="P2757" i="14"/>
  <c r="Q2757" i="14"/>
  <c r="R2757" i="14"/>
  <c r="S2757" i="14"/>
  <c r="T2757" i="14"/>
  <c r="O2758" i="14"/>
  <c r="P2758" i="14"/>
  <c r="Q2758" i="14"/>
  <c r="R2758" i="14"/>
  <c r="S2758" i="14"/>
  <c r="T2758" i="14"/>
  <c r="O2759" i="14"/>
  <c r="P2759" i="14"/>
  <c r="Q2759" i="14"/>
  <c r="R2759" i="14"/>
  <c r="S2759" i="14"/>
  <c r="T2759" i="14"/>
  <c r="O2760" i="14"/>
  <c r="P2760" i="14"/>
  <c r="Q2760" i="14"/>
  <c r="R2760" i="14"/>
  <c r="S2760" i="14"/>
  <c r="T2760" i="14"/>
  <c r="O2761" i="14"/>
  <c r="P2761" i="14"/>
  <c r="Q2761" i="14"/>
  <c r="R2761" i="14"/>
  <c r="S2761" i="14"/>
  <c r="T2761" i="14"/>
  <c r="O2762" i="14"/>
  <c r="P2762" i="14"/>
  <c r="Q2762" i="14"/>
  <c r="R2762" i="14"/>
  <c r="S2762" i="14"/>
  <c r="T2762" i="14"/>
  <c r="O2763" i="14"/>
  <c r="P2763" i="14"/>
  <c r="Q2763" i="14"/>
  <c r="R2763" i="14"/>
  <c r="S2763" i="14"/>
  <c r="T2763" i="14"/>
  <c r="O2764" i="14"/>
  <c r="P2764" i="14"/>
  <c r="Q2764" i="14"/>
  <c r="R2764" i="14"/>
  <c r="S2764" i="14"/>
  <c r="T2764" i="14"/>
  <c r="O2765" i="14"/>
  <c r="P2765" i="14"/>
  <c r="Q2765" i="14"/>
  <c r="R2765" i="14"/>
  <c r="S2765" i="14"/>
  <c r="T2765" i="14"/>
  <c r="O2766" i="14"/>
  <c r="P2766" i="14"/>
  <c r="Q2766" i="14"/>
  <c r="R2766" i="14"/>
  <c r="S2766" i="14"/>
  <c r="T2766" i="14"/>
  <c r="O2767" i="14"/>
  <c r="P2767" i="14"/>
  <c r="Q2767" i="14"/>
  <c r="R2767" i="14"/>
  <c r="S2767" i="14"/>
  <c r="T2767" i="14"/>
  <c r="O2768" i="14"/>
  <c r="P2768" i="14"/>
  <c r="Q2768" i="14"/>
  <c r="R2768" i="14"/>
  <c r="S2768" i="14"/>
  <c r="T2768" i="14"/>
  <c r="O2769" i="14"/>
  <c r="P2769" i="14"/>
  <c r="Q2769" i="14"/>
  <c r="R2769" i="14"/>
  <c r="S2769" i="14"/>
  <c r="T2769" i="14"/>
  <c r="O2770" i="14"/>
  <c r="P2770" i="14"/>
  <c r="Q2770" i="14"/>
  <c r="R2770" i="14"/>
  <c r="S2770" i="14"/>
  <c r="T2770" i="14"/>
  <c r="O2771" i="14"/>
  <c r="P2771" i="14"/>
  <c r="Q2771" i="14"/>
  <c r="R2771" i="14"/>
  <c r="S2771" i="14"/>
  <c r="T2771" i="14"/>
  <c r="O2772" i="14"/>
  <c r="P2772" i="14"/>
  <c r="Q2772" i="14"/>
  <c r="R2772" i="14"/>
  <c r="S2772" i="14"/>
  <c r="T2772" i="14"/>
  <c r="O2773" i="14"/>
  <c r="P2773" i="14"/>
  <c r="Q2773" i="14"/>
  <c r="R2773" i="14"/>
  <c r="S2773" i="14"/>
  <c r="T2773" i="14"/>
  <c r="O2774" i="14"/>
  <c r="P2774" i="14"/>
  <c r="Q2774" i="14"/>
  <c r="R2774" i="14"/>
  <c r="S2774" i="14"/>
  <c r="T2774" i="14"/>
  <c r="O2775" i="14"/>
  <c r="P2775" i="14"/>
  <c r="Q2775" i="14"/>
  <c r="R2775" i="14"/>
  <c r="S2775" i="14"/>
  <c r="T2775" i="14"/>
  <c r="O2776" i="14"/>
  <c r="P2776" i="14"/>
  <c r="Q2776" i="14"/>
  <c r="R2776" i="14"/>
  <c r="S2776" i="14"/>
  <c r="T2776" i="14"/>
  <c r="O2777" i="14"/>
  <c r="P2777" i="14"/>
  <c r="Q2777" i="14"/>
  <c r="R2777" i="14"/>
  <c r="S2777" i="14"/>
  <c r="T2777" i="14"/>
  <c r="O2778" i="14"/>
  <c r="P2778" i="14"/>
  <c r="Q2778" i="14"/>
  <c r="R2778" i="14"/>
  <c r="S2778" i="14"/>
  <c r="T2778" i="14"/>
  <c r="O2779" i="14"/>
  <c r="P2779" i="14"/>
  <c r="Q2779" i="14"/>
  <c r="R2779" i="14"/>
  <c r="S2779" i="14"/>
  <c r="T2779" i="14"/>
  <c r="O2780" i="14"/>
  <c r="P2780" i="14"/>
  <c r="Q2780" i="14"/>
  <c r="R2780" i="14"/>
  <c r="S2780" i="14"/>
  <c r="T2780" i="14"/>
  <c r="O2781" i="14"/>
  <c r="P2781" i="14"/>
  <c r="Q2781" i="14"/>
  <c r="R2781" i="14"/>
  <c r="S2781" i="14"/>
  <c r="T2781" i="14"/>
  <c r="O2782" i="14"/>
  <c r="P2782" i="14"/>
  <c r="Q2782" i="14"/>
  <c r="R2782" i="14"/>
  <c r="S2782" i="14"/>
  <c r="T2782" i="14"/>
  <c r="O2783" i="14"/>
  <c r="P2783" i="14"/>
  <c r="Q2783" i="14"/>
  <c r="R2783" i="14"/>
  <c r="S2783" i="14"/>
  <c r="T2783" i="14"/>
  <c r="O2784" i="14"/>
  <c r="P2784" i="14"/>
  <c r="Q2784" i="14"/>
  <c r="R2784" i="14"/>
  <c r="S2784" i="14"/>
  <c r="T2784" i="14"/>
  <c r="O2785" i="14"/>
  <c r="P2785" i="14"/>
  <c r="Q2785" i="14"/>
  <c r="R2785" i="14"/>
  <c r="S2785" i="14"/>
  <c r="T2785" i="14"/>
  <c r="O2786" i="14"/>
  <c r="P2786" i="14"/>
  <c r="Q2786" i="14"/>
  <c r="R2786" i="14"/>
  <c r="S2786" i="14"/>
  <c r="T2786" i="14"/>
  <c r="O2787" i="14"/>
  <c r="P2787" i="14"/>
  <c r="Q2787" i="14"/>
  <c r="R2787" i="14"/>
  <c r="S2787" i="14"/>
  <c r="T2787" i="14"/>
  <c r="O2788" i="14"/>
  <c r="P2788" i="14"/>
  <c r="Q2788" i="14"/>
  <c r="R2788" i="14"/>
  <c r="S2788" i="14"/>
  <c r="T2788" i="14"/>
  <c r="O2789" i="14"/>
  <c r="P2789" i="14"/>
  <c r="Q2789" i="14"/>
  <c r="R2789" i="14"/>
  <c r="S2789" i="14"/>
  <c r="T2789" i="14"/>
  <c r="O2790" i="14"/>
  <c r="P2790" i="14"/>
  <c r="Q2790" i="14"/>
  <c r="R2790" i="14"/>
  <c r="S2790" i="14"/>
  <c r="T2790" i="14"/>
  <c r="O2791" i="14"/>
  <c r="P2791" i="14"/>
  <c r="Q2791" i="14"/>
  <c r="R2791" i="14"/>
  <c r="S2791" i="14"/>
  <c r="T2791" i="14"/>
  <c r="O2792" i="14"/>
  <c r="P2792" i="14"/>
  <c r="Q2792" i="14"/>
  <c r="R2792" i="14"/>
  <c r="S2792" i="14"/>
  <c r="T2792" i="14"/>
  <c r="O2793" i="14"/>
  <c r="P2793" i="14"/>
  <c r="Q2793" i="14"/>
  <c r="R2793" i="14"/>
  <c r="S2793" i="14"/>
  <c r="T2793" i="14"/>
  <c r="O2794" i="14"/>
  <c r="P2794" i="14"/>
  <c r="Q2794" i="14"/>
  <c r="R2794" i="14"/>
  <c r="S2794" i="14"/>
  <c r="T2794" i="14"/>
  <c r="O2795" i="14"/>
  <c r="P2795" i="14"/>
  <c r="Q2795" i="14"/>
  <c r="R2795" i="14"/>
  <c r="S2795" i="14"/>
  <c r="T2795" i="14"/>
  <c r="O2796" i="14"/>
  <c r="P2796" i="14"/>
  <c r="Q2796" i="14"/>
  <c r="R2796" i="14"/>
  <c r="S2796" i="14"/>
  <c r="T2796" i="14"/>
  <c r="O2797" i="14"/>
  <c r="P2797" i="14"/>
  <c r="Q2797" i="14"/>
  <c r="R2797" i="14"/>
  <c r="S2797" i="14"/>
  <c r="T2797" i="14"/>
  <c r="O2798" i="14"/>
  <c r="P2798" i="14"/>
  <c r="Q2798" i="14"/>
  <c r="R2798" i="14"/>
  <c r="S2798" i="14"/>
  <c r="T2798" i="14"/>
  <c r="O2799" i="14"/>
  <c r="P2799" i="14"/>
  <c r="Q2799" i="14"/>
  <c r="R2799" i="14"/>
  <c r="S2799" i="14"/>
  <c r="T2799" i="14"/>
  <c r="O2800" i="14"/>
  <c r="P2800" i="14"/>
  <c r="Q2800" i="14"/>
  <c r="R2800" i="14"/>
  <c r="S2800" i="14"/>
  <c r="T2800" i="14"/>
  <c r="O2801" i="14"/>
  <c r="P2801" i="14"/>
  <c r="Q2801" i="14"/>
  <c r="R2801" i="14"/>
  <c r="S2801" i="14"/>
  <c r="T2801" i="14"/>
  <c r="O2802" i="14"/>
  <c r="P2802" i="14"/>
  <c r="Q2802" i="14"/>
  <c r="R2802" i="14"/>
  <c r="S2802" i="14"/>
  <c r="T2802" i="14"/>
  <c r="O2803" i="14"/>
  <c r="P2803" i="14"/>
  <c r="Q2803" i="14"/>
  <c r="R2803" i="14"/>
  <c r="S2803" i="14"/>
  <c r="T2803" i="14"/>
  <c r="O2804" i="14"/>
  <c r="P2804" i="14"/>
  <c r="Q2804" i="14"/>
  <c r="R2804" i="14"/>
  <c r="S2804" i="14"/>
  <c r="T2804" i="14"/>
  <c r="O2805" i="14"/>
  <c r="P2805" i="14"/>
  <c r="Q2805" i="14"/>
  <c r="R2805" i="14"/>
  <c r="S2805" i="14"/>
  <c r="T2805" i="14"/>
  <c r="O2806" i="14"/>
  <c r="P2806" i="14"/>
  <c r="Q2806" i="14"/>
  <c r="R2806" i="14"/>
  <c r="S2806" i="14"/>
  <c r="T2806" i="14"/>
  <c r="O2807" i="14"/>
  <c r="P2807" i="14"/>
  <c r="Q2807" i="14"/>
  <c r="R2807" i="14"/>
  <c r="S2807" i="14"/>
  <c r="T2807" i="14"/>
  <c r="O2808" i="14"/>
  <c r="P2808" i="14"/>
  <c r="Q2808" i="14"/>
  <c r="R2808" i="14"/>
  <c r="S2808" i="14"/>
  <c r="T2808" i="14"/>
  <c r="O2809" i="14"/>
  <c r="P2809" i="14"/>
  <c r="Q2809" i="14"/>
  <c r="R2809" i="14"/>
  <c r="S2809" i="14"/>
  <c r="T2809" i="14"/>
  <c r="O2810" i="14"/>
  <c r="P2810" i="14"/>
  <c r="Q2810" i="14"/>
  <c r="R2810" i="14"/>
  <c r="S2810" i="14"/>
  <c r="T2810" i="14"/>
  <c r="O2811" i="14"/>
  <c r="P2811" i="14"/>
  <c r="Q2811" i="14"/>
  <c r="R2811" i="14"/>
  <c r="S2811" i="14"/>
  <c r="T2811" i="14"/>
  <c r="O2812" i="14"/>
  <c r="P2812" i="14"/>
  <c r="Q2812" i="14"/>
  <c r="R2812" i="14"/>
  <c r="S2812" i="14"/>
  <c r="T2812" i="14"/>
  <c r="O2813" i="14"/>
  <c r="P2813" i="14"/>
  <c r="Q2813" i="14"/>
  <c r="R2813" i="14"/>
  <c r="S2813" i="14"/>
  <c r="T2813" i="14"/>
  <c r="O2814" i="14"/>
  <c r="P2814" i="14"/>
  <c r="Q2814" i="14"/>
  <c r="R2814" i="14"/>
  <c r="S2814" i="14"/>
  <c r="T2814" i="14"/>
  <c r="O2815" i="14"/>
  <c r="P2815" i="14"/>
  <c r="Q2815" i="14"/>
  <c r="R2815" i="14"/>
  <c r="S2815" i="14"/>
  <c r="T2815" i="14"/>
  <c r="O2816" i="14"/>
  <c r="P2816" i="14"/>
  <c r="Q2816" i="14"/>
  <c r="R2816" i="14"/>
  <c r="S2816" i="14"/>
  <c r="T2816" i="14"/>
  <c r="O2817" i="14"/>
  <c r="P2817" i="14"/>
  <c r="Q2817" i="14"/>
  <c r="R2817" i="14"/>
  <c r="S2817" i="14"/>
  <c r="T2817" i="14"/>
  <c r="O2818" i="14"/>
  <c r="P2818" i="14"/>
  <c r="Q2818" i="14"/>
  <c r="R2818" i="14"/>
  <c r="S2818" i="14"/>
  <c r="T2818" i="14"/>
  <c r="O2819" i="14"/>
  <c r="P2819" i="14"/>
  <c r="Q2819" i="14"/>
  <c r="R2819" i="14"/>
  <c r="S2819" i="14"/>
  <c r="T2819" i="14"/>
  <c r="O2820" i="14"/>
  <c r="P2820" i="14"/>
  <c r="Q2820" i="14"/>
  <c r="R2820" i="14"/>
  <c r="S2820" i="14"/>
  <c r="T2820" i="14"/>
  <c r="O2821" i="14"/>
  <c r="P2821" i="14"/>
  <c r="Q2821" i="14"/>
  <c r="R2821" i="14"/>
  <c r="S2821" i="14"/>
  <c r="T2821" i="14"/>
  <c r="O2822" i="14"/>
  <c r="P2822" i="14"/>
  <c r="Q2822" i="14"/>
  <c r="R2822" i="14"/>
  <c r="S2822" i="14"/>
  <c r="T2822" i="14"/>
  <c r="O2823" i="14"/>
  <c r="P2823" i="14"/>
  <c r="Q2823" i="14"/>
  <c r="R2823" i="14"/>
  <c r="S2823" i="14"/>
  <c r="T2823" i="14"/>
  <c r="O2824" i="14"/>
  <c r="P2824" i="14"/>
  <c r="Q2824" i="14"/>
  <c r="R2824" i="14"/>
  <c r="S2824" i="14"/>
  <c r="T2824" i="14"/>
  <c r="O2825" i="14"/>
  <c r="P2825" i="14"/>
  <c r="Q2825" i="14"/>
  <c r="R2825" i="14"/>
  <c r="S2825" i="14"/>
  <c r="T2825" i="14"/>
  <c r="O2826" i="14"/>
  <c r="P2826" i="14"/>
  <c r="Q2826" i="14"/>
  <c r="R2826" i="14"/>
  <c r="S2826" i="14"/>
  <c r="T2826" i="14"/>
  <c r="O2827" i="14"/>
  <c r="P2827" i="14"/>
  <c r="Q2827" i="14"/>
  <c r="R2827" i="14"/>
  <c r="S2827" i="14"/>
  <c r="T2827" i="14"/>
  <c r="O2828" i="14"/>
  <c r="P2828" i="14"/>
  <c r="Q2828" i="14"/>
  <c r="R2828" i="14"/>
  <c r="S2828" i="14"/>
  <c r="T2828" i="14"/>
  <c r="O2829" i="14"/>
  <c r="P2829" i="14"/>
  <c r="Q2829" i="14"/>
  <c r="R2829" i="14"/>
  <c r="S2829" i="14"/>
  <c r="T2829" i="14"/>
  <c r="O2830" i="14"/>
  <c r="P2830" i="14"/>
  <c r="Q2830" i="14"/>
  <c r="R2830" i="14"/>
  <c r="S2830" i="14"/>
  <c r="T2830" i="14"/>
  <c r="O2831" i="14"/>
  <c r="P2831" i="14"/>
  <c r="Q2831" i="14"/>
  <c r="R2831" i="14"/>
  <c r="S2831" i="14"/>
  <c r="T2831" i="14"/>
  <c r="O2832" i="14"/>
  <c r="P2832" i="14"/>
  <c r="Q2832" i="14"/>
  <c r="R2832" i="14"/>
  <c r="S2832" i="14"/>
  <c r="T2832" i="14"/>
  <c r="O2833" i="14"/>
  <c r="P2833" i="14"/>
  <c r="Q2833" i="14"/>
  <c r="R2833" i="14"/>
  <c r="S2833" i="14"/>
  <c r="T2833" i="14"/>
  <c r="O2834" i="14"/>
  <c r="P2834" i="14"/>
  <c r="Q2834" i="14"/>
  <c r="R2834" i="14"/>
  <c r="S2834" i="14"/>
  <c r="T2834" i="14"/>
  <c r="O2835" i="14"/>
  <c r="P2835" i="14"/>
  <c r="Q2835" i="14"/>
  <c r="R2835" i="14"/>
  <c r="S2835" i="14"/>
  <c r="T2835" i="14"/>
  <c r="O2836" i="14"/>
  <c r="P2836" i="14"/>
  <c r="Q2836" i="14"/>
  <c r="R2836" i="14"/>
  <c r="S2836" i="14"/>
  <c r="T2836" i="14"/>
  <c r="O2837" i="14"/>
  <c r="P2837" i="14"/>
  <c r="Q2837" i="14"/>
  <c r="R2837" i="14"/>
  <c r="S2837" i="14"/>
  <c r="T2837" i="14"/>
  <c r="O2838" i="14"/>
  <c r="P2838" i="14"/>
  <c r="Q2838" i="14"/>
  <c r="R2838" i="14"/>
  <c r="S2838" i="14"/>
  <c r="T2838" i="14"/>
  <c r="O2839" i="14"/>
  <c r="P2839" i="14"/>
  <c r="Q2839" i="14"/>
  <c r="R2839" i="14"/>
  <c r="S2839" i="14"/>
  <c r="T2839" i="14"/>
  <c r="O2840" i="14"/>
  <c r="P2840" i="14"/>
  <c r="Q2840" i="14"/>
  <c r="R2840" i="14"/>
  <c r="S2840" i="14"/>
  <c r="T2840" i="14"/>
  <c r="O2841" i="14"/>
  <c r="P2841" i="14"/>
  <c r="Q2841" i="14"/>
  <c r="R2841" i="14"/>
  <c r="S2841" i="14"/>
  <c r="T2841" i="14"/>
  <c r="O2842" i="14"/>
  <c r="P2842" i="14"/>
  <c r="Q2842" i="14"/>
  <c r="R2842" i="14"/>
  <c r="S2842" i="14"/>
  <c r="T2842" i="14"/>
  <c r="O2843" i="14"/>
  <c r="P2843" i="14"/>
  <c r="Q2843" i="14"/>
  <c r="R2843" i="14"/>
  <c r="S2843" i="14"/>
  <c r="T2843" i="14"/>
  <c r="O2844" i="14"/>
  <c r="P2844" i="14"/>
  <c r="Q2844" i="14"/>
  <c r="R2844" i="14"/>
  <c r="S2844" i="14"/>
  <c r="T2844" i="14"/>
  <c r="O2845" i="14"/>
  <c r="P2845" i="14"/>
  <c r="Q2845" i="14"/>
  <c r="R2845" i="14"/>
  <c r="S2845" i="14"/>
  <c r="T2845" i="14"/>
  <c r="O2846" i="14"/>
  <c r="P2846" i="14"/>
  <c r="Q2846" i="14"/>
  <c r="R2846" i="14"/>
  <c r="S2846" i="14"/>
  <c r="T2846" i="14"/>
  <c r="O2847" i="14"/>
  <c r="P2847" i="14"/>
  <c r="Q2847" i="14"/>
  <c r="R2847" i="14"/>
  <c r="S2847" i="14"/>
  <c r="T2847" i="14"/>
  <c r="O2848" i="14"/>
  <c r="P2848" i="14"/>
  <c r="Q2848" i="14"/>
  <c r="R2848" i="14"/>
  <c r="S2848" i="14"/>
  <c r="T2848" i="14"/>
  <c r="O2849" i="14"/>
  <c r="P2849" i="14"/>
  <c r="Q2849" i="14"/>
  <c r="R2849" i="14"/>
  <c r="S2849" i="14"/>
  <c r="T2849" i="14"/>
  <c r="O2850" i="14"/>
  <c r="P2850" i="14"/>
  <c r="Q2850" i="14"/>
  <c r="R2850" i="14"/>
  <c r="S2850" i="14"/>
  <c r="T2850" i="14"/>
  <c r="O2851" i="14"/>
  <c r="P2851" i="14"/>
  <c r="Q2851" i="14"/>
  <c r="R2851" i="14"/>
  <c r="S2851" i="14"/>
  <c r="T2851" i="14"/>
  <c r="O2852" i="14"/>
  <c r="P2852" i="14"/>
  <c r="Q2852" i="14"/>
  <c r="R2852" i="14"/>
  <c r="S2852" i="14"/>
  <c r="T2852" i="14"/>
  <c r="O2853" i="14"/>
  <c r="P2853" i="14"/>
  <c r="Q2853" i="14"/>
  <c r="R2853" i="14"/>
  <c r="S2853" i="14"/>
  <c r="T2853" i="14"/>
  <c r="O2854" i="14"/>
  <c r="P2854" i="14"/>
  <c r="Q2854" i="14"/>
  <c r="R2854" i="14"/>
  <c r="S2854" i="14"/>
  <c r="T2854" i="14"/>
  <c r="O2855" i="14"/>
  <c r="P2855" i="14"/>
  <c r="Q2855" i="14"/>
  <c r="R2855" i="14"/>
  <c r="S2855" i="14"/>
  <c r="T2855" i="14"/>
  <c r="O2856" i="14"/>
  <c r="P2856" i="14"/>
  <c r="Q2856" i="14"/>
  <c r="R2856" i="14"/>
  <c r="S2856" i="14"/>
  <c r="T2856" i="14"/>
  <c r="O2857" i="14"/>
  <c r="P2857" i="14"/>
  <c r="Q2857" i="14"/>
  <c r="R2857" i="14"/>
  <c r="S2857" i="14"/>
  <c r="T2857" i="14"/>
  <c r="O2858" i="14"/>
  <c r="P2858" i="14"/>
  <c r="Q2858" i="14"/>
  <c r="R2858" i="14"/>
  <c r="S2858" i="14"/>
  <c r="T2858" i="14"/>
  <c r="O2859" i="14"/>
  <c r="P2859" i="14"/>
  <c r="Q2859" i="14"/>
  <c r="R2859" i="14"/>
  <c r="S2859" i="14"/>
  <c r="T2859" i="14"/>
  <c r="O2860" i="14"/>
  <c r="P2860" i="14"/>
  <c r="Q2860" i="14"/>
  <c r="R2860" i="14"/>
  <c r="S2860" i="14"/>
  <c r="T2860" i="14"/>
  <c r="O2861" i="14"/>
  <c r="P2861" i="14"/>
  <c r="Q2861" i="14"/>
  <c r="R2861" i="14"/>
  <c r="S2861" i="14"/>
  <c r="T2861" i="14"/>
  <c r="O2862" i="14"/>
  <c r="P2862" i="14"/>
  <c r="Q2862" i="14"/>
  <c r="R2862" i="14"/>
  <c r="S2862" i="14"/>
  <c r="T2862" i="14"/>
  <c r="O2863" i="14"/>
  <c r="P2863" i="14"/>
  <c r="Q2863" i="14"/>
  <c r="R2863" i="14"/>
  <c r="S2863" i="14"/>
  <c r="T2863" i="14"/>
  <c r="O2864" i="14"/>
  <c r="P2864" i="14"/>
  <c r="Q2864" i="14"/>
  <c r="R2864" i="14"/>
  <c r="S2864" i="14"/>
  <c r="T2864" i="14"/>
  <c r="O2865" i="14"/>
  <c r="P2865" i="14"/>
  <c r="Q2865" i="14"/>
  <c r="R2865" i="14"/>
  <c r="S2865" i="14"/>
  <c r="T2865" i="14"/>
  <c r="O2866" i="14"/>
  <c r="P2866" i="14"/>
  <c r="Q2866" i="14"/>
  <c r="R2866" i="14"/>
  <c r="S2866" i="14"/>
  <c r="T2866" i="14"/>
  <c r="O2867" i="14"/>
  <c r="P2867" i="14"/>
  <c r="Q2867" i="14"/>
  <c r="R2867" i="14"/>
  <c r="S2867" i="14"/>
  <c r="T2867" i="14"/>
  <c r="O2868" i="14"/>
  <c r="P2868" i="14"/>
  <c r="Q2868" i="14"/>
  <c r="R2868" i="14"/>
  <c r="S2868" i="14"/>
  <c r="T2868" i="14"/>
  <c r="O2869" i="14"/>
  <c r="P2869" i="14"/>
  <c r="Q2869" i="14"/>
  <c r="R2869" i="14"/>
  <c r="S2869" i="14"/>
  <c r="T2869" i="14"/>
  <c r="O2870" i="14"/>
  <c r="P2870" i="14"/>
  <c r="Q2870" i="14"/>
  <c r="R2870" i="14"/>
  <c r="S2870" i="14"/>
  <c r="T2870" i="14"/>
  <c r="O2871" i="14"/>
  <c r="P2871" i="14"/>
  <c r="Q2871" i="14"/>
  <c r="R2871" i="14"/>
  <c r="S2871" i="14"/>
  <c r="T2871" i="14"/>
  <c r="O2872" i="14"/>
  <c r="P2872" i="14"/>
  <c r="Q2872" i="14"/>
  <c r="R2872" i="14"/>
  <c r="S2872" i="14"/>
  <c r="T2872" i="14"/>
  <c r="O2873" i="14"/>
  <c r="P2873" i="14"/>
  <c r="Q2873" i="14"/>
  <c r="R2873" i="14"/>
  <c r="S2873" i="14"/>
  <c r="T2873" i="14"/>
  <c r="O2874" i="14"/>
  <c r="P2874" i="14"/>
  <c r="Q2874" i="14"/>
  <c r="R2874" i="14"/>
  <c r="S2874" i="14"/>
  <c r="T2874" i="14"/>
  <c r="O2875" i="14"/>
  <c r="P2875" i="14"/>
  <c r="Q2875" i="14"/>
  <c r="R2875" i="14"/>
  <c r="S2875" i="14"/>
  <c r="T2875" i="14"/>
  <c r="O2876" i="14"/>
  <c r="P2876" i="14"/>
  <c r="Q2876" i="14"/>
  <c r="R2876" i="14"/>
  <c r="S2876" i="14"/>
  <c r="T2876" i="14"/>
  <c r="O2877" i="14"/>
  <c r="P2877" i="14"/>
  <c r="Q2877" i="14"/>
  <c r="R2877" i="14"/>
  <c r="S2877" i="14"/>
  <c r="T2877" i="14"/>
  <c r="O2878" i="14"/>
  <c r="P2878" i="14"/>
  <c r="Q2878" i="14"/>
  <c r="R2878" i="14"/>
  <c r="S2878" i="14"/>
  <c r="T2878" i="14"/>
  <c r="O2879" i="14"/>
  <c r="P2879" i="14"/>
  <c r="Q2879" i="14"/>
  <c r="R2879" i="14"/>
  <c r="S2879" i="14"/>
  <c r="T2879" i="14"/>
  <c r="O2880" i="14"/>
  <c r="P2880" i="14"/>
  <c r="Q2880" i="14"/>
  <c r="R2880" i="14"/>
  <c r="S2880" i="14"/>
  <c r="T2880" i="14"/>
  <c r="O2881" i="14"/>
  <c r="P2881" i="14"/>
  <c r="Q2881" i="14"/>
  <c r="R2881" i="14"/>
  <c r="S2881" i="14"/>
  <c r="T2881" i="14"/>
  <c r="O2882" i="14"/>
  <c r="P2882" i="14"/>
  <c r="Q2882" i="14"/>
  <c r="R2882" i="14"/>
  <c r="S2882" i="14"/>
  <c r="T2882" i="14"/>
  <c r="O2883" i="14"/>
  <c r="P2883" i="14"/>
  <c r="Q2883" i="14"/>
  <c r="R2883" i="14"/>
  <c r="S2883" i="14"/>
  <c r="T2883" i="14"/>
  <c r="O2884" i="14"/>
  <c r="P2884" i="14"/>
  <c r="Q2884" i="14"/>
  <c r="R2884" i="14"/>
  <c r="S2884" i="14"/>
  <c r="T2884" i="14"/>
  <c r="O2885" i="14"/>
  <c r="P2885" i="14"/>
  <c r="Q2885" i="14"/>
  <c r="R2885" i="14"/>
  <c r="S2885" i="14"/>
  <c r="T2885" i="14"/>
  <c r="O2886" i="14"/>
  <c r="P2886" i="14"/>
  <c r="Q2886" i="14"/>
  <c r="R2886" i="14"/>
  <c r="S2886" i="14"/>
  <c r="T2886" i="14"/>
  <c r="O2887" i="14"/>
  <c r="P2887" i="14"/>
  <c r="Q2887" i="14"/>
  <c r="R2887" i="14"/>
  <c r="S2887" i="14"/>
  <c r="T2887" i="14"/>
  <c r="O2888" i="14"/>
  <c r="P2888" i="14"/>
  <c r="Q2888" i="14"/>
  <c r="R2888" i="14"/>
  <c r="S2888" i="14"/>
  <c r="T2888" i="14"/>
  <c r="O2889" i="14"/>
  <c r="P2889" i="14"/>
  <c r="Q2889" i="14"/>
  <c r="R2889" i="14"/>
  <c r="S2889" i="14"/>
  <c r="T2889" i="14"/>
  <c r="O2890" i="14"/>
  <c r="P2890" i="14"/>
  <c r="Q2890" i="14"/>
  <c r="R2890" i="14"/>
  <c r="S2890" i="14"/>
  <c r="T2890" i="14"/>
  <c r="O2891" i="14"/>
  <c r="P2891" i="14"/>
  <c r="Q2891" i="14"/>
  <c r="R2891" i="14"/>
  <c r="S2891" i="14"/>
  <c r="T2891" i="14"/>
  <c r="O2892" i="14"/>
  <c r="P2892" i="14"/>
  <c r="Q2892" i="14"/>
  <c r="R2892" i="14"/>
  <c r="S2892" i="14"/>
  <c r="T2892" i="14"/>
  <c r="O2893" i="14"/>
  <c r="P2893" i="14"/>
  <c r="Q2893" i="14"/>
  <c r="R2893" i="14"/>
  <c r="S2893" i="14"/>
  <c r="T2893" i="14"/>
  <c r="O2894" i="14"/>
  <c r="P2894" i="14"/>
  <c r="Q2894" i="14"/>
  <c r="R2894" i="14"/>
  <c r="S2894" i="14"/>
  <c r="T2894" i="14"/>
  <c r="O2895" i="14"/>
  <c r="P2895" i="14"/>
  <c r="Q2895" i="14"/>
  <c r="R2895" i="14"/>
  <c r="S2895" i="14"/>
  <c r="T2895" i="14"/>
  <c r="O2896" i="14"/>
  <c r="P2896" i="14"/>
  <c r="Q2896" i="14"/>
  <c r="R2896" i="14"/>
  <c r="S2896" i="14"/>
  <c r="T2896" i="14"/>
  <c r="O2897" i="14"/>
  <c r="P2897" i="14"/>
  <c r="Q2897" i="14"/>
  <c r="R2897" i="14"/>
  <c r="S2897" i="14"/>
  <c r="T2897" i="14"/>
  <c r="O2898" i="14"/>
  <c r="P2898" i="14"/>
  <c r="Q2898" i="14"/>
  <c r="R2898" i="14"/>
  <c r="S2898" i="14"/>
  <c r="T2898" i="14"/>
  <c r="O2899" i="14"/>
  <c r="P2899" i="14"/>
  <c r="Q2899" i="14"/>
  <c r="R2899" i="14"/>
  <c r="S2899" i="14"/>
  <c r="T2899" i="14"/>
  <c r="O2900" i="14"/>
  <c r="P2900" i="14"/>
  <c r="Q2900" i="14"/>
  <c r="R2900" i="14"/>
  <c r="S2900" i="14"/>
  <c r="T2900" i="14"/>
  <c r="O2901" i="14"/>
  <c r="P2901" i="14"/>
  <c r="Q2901" i="14"/>
  <c r="R2901" i="14"/>
  <c r="S2901" i="14"/>
  <c r="T2901" i="14"/>
  <c r="O2902" i="14"/>
  <c r="P2902" i="14"/>
  <c r="Q2902" i="14"/>
  <c r="R2902" i="14"/>
  <c r="S2902" i="14"/>
  <c r="T2902" i="14"/>
  <c r="O2903" i="14"/>
  <c r="P2903" i="14"/>
  <c r="Q2903" i="14"/>
  <c r="R2903" i="14"/>
  <c r="S2903" i="14"/>
  <c r="T2903" i="14"/>
  <c r="O2904" i="14"/>
  <c r="P2904" i="14"/>
  <c r="Q2904" i="14"/>
  <c r="R2904" i="14"/>
  <c r="S2904" i="14"/>
  <c r="T2904" i="14"/>
  <c r="O2905" i="14"/>
  <c r="P2905" i="14"/>
  <c r="Q2905" i="14"/>
  <c r="R2905" i="14"/>
  <c r="S2905" i="14"/>
  <c r="T2905" i="14"/>
  <c r="O2906" i="14"/>
  <c r="P2906" i="14"/>
  <c r="Q2906" i="14"/>
  <c r="R2906" i="14"/>
  <c r="S2906" i="14"/>
  <c r="T2906" i="14"/>
  <c r="O2907" i="14"/>
  <c r="P2907" i="14"/>
  <c r="Q2907" i="14"/>
  <c r="R2907" i="14"/>
  <c r="S2907" i="14"/>
  <c r="T2907" i="14"/>
  <c r="O2908" i="14"/>
  <c r="P2908" i="14"/>
  <c r="Q2908" i="14"/>
  <c r="R2908" i="14"/>
  <c r="S2908" i="14"/>
  <c r="T2908" i="14"/>
  <c r="O2909" i="14"/>
  <c r="P2909" i="14"/>
  <c r="Q2909" i="14"/>
  <c r="R2909" i="14"/>
  <c r="S2909" i="14"/>
  <c r="T2909" i="14"/>
  <c r="O2910" i="14"/>
  <c r="P2910" i="14"/>
  <c r="Q2910" i="14"/>
  <c r="R2910" i="14"/>
  <c r="S2910" i="14"/>
  <c r="T2910" i="14"/>
  <c r="O2911" i="14"/>
  <c r="P2911" i="14"/>
  <c r="Q2911" i="14"/>
  <c r="R2911" i="14"/>
  <c r="S2911" i="14"/>
  <c r="T2911" i="14"/>
  <c r="O2912" i="14"/>
  <c r="P2912" i="14"/>
  <c r="Q2912" i="14"/>
  <c r="R2912" i="14"/>
  <c r="S2912" i="14"/>
  <c r="T2912" i="14"/>
  <c r="O2913" i="14"/>
  <c r="P2913" i="14"/>
  <c r="Q2913" i="14"/>
  <c r="R2913" i="14"/>
  <c r="S2913" i="14"/>
  <c r="T2913" i="14"/>
  <c r="O2914" i="14"/>
  <c r="P2914" i="14"/>
  <c r="Q2914" i="14"/>
  <c r="R2914" i="14"/>
  <c r="S2914" i="14"/>
  <c r="T2914" i="14"/>
  <c r="O2915" i="14"/>
  <c r="P2915" i="14"/>
  <c r="Q2915" i="14"/>
  <c r="R2915" i="14"/>
  <c r="S2915" i="14"/>
  <c r="T2915" i="14"/>
  <c r="O2916" i="14"/>
  <c r="P2916" i="14"/>
  <c r="Q2916" i="14"/>
  <c r="R2916" i="14"/>
  <c r="S2916" i="14"/>
  <c r="T2916" i="14"/>
  <c r="O2917" i="14"/>
  <c r="P2917" i="14"/>
  <c r="Q2917" i="14"/>
  <c r="R2917" i="14"/>
  <c r="S2917" i="14"/>
  <c r="T2917" i="14"/>
  <c r="O2918" i="14"/>
  <c r="P2918" i="14"/>
  <c r="Q2918" i="14"/>
  <c r="R2918" i="14"/>
  <c r="S2918" i="14"/>
  <c r="T2918" i="14"/>
  <c r="O2919" i="14"/>
  <c r="P2919" i="14"/>
  <c r="Q2919" i="14"/>
  <c r="R2919" i="14"/>
  <c r="S2919" i="14"/>
  <c r="T2919" i="14"/>
  <c r="O2920" i="14"/>
  <c r="P2920" i="14"/>
  <c r="Q2920" i="14"/>
  <c r="R2920" i="14"/>
  <c r="S2920" i="14"/>
  <c r="T2920" i="14"/>
  <c r="O2921" i="14"/>
  <c r="P2921" i="14"/>
  <c r="Q2921" i="14"/>
  <c r="R2921" i="14"/>
  <c r="S2921" i="14"/>
  <c r="T2921" i="14"/>
  <c r="O2922" i="14"/>
  <c r="P2922" i="14"/>
  <c r="Q2922" i="14"/>
  <c r="R2922" i="14"/>
  <c r="S2922" i="14"/>
  <c r="T2922" i="14"/>
  <c r="O2923" i="14"/>
  <c r="P2923" i="14"/>
  <c r="Q2923" i="14"/>
  <c r="R2923" i="14"/>
  <c r="S2923" i="14"/>
  <c r="T2923" i="14"/>
  <c r="O2924" i="14"/>
  <c r="P2924" i="14"/>
  <c r="Q2924" i="14"/>
  <c r="R2924" i="14"/>
  <c r="S2924" i="14"/>
  <c r="T2924" i="14"/>
  <c r="O2925" i="14"/>
  <c r="P2925" i="14"/>
  <c r="Q2925" i="14"/>
  <c r="R2925" i="14"/>
  <c r="S2925" i="14"/>
  <c r="T2925" i="14"/>
  <c r="O2926" i="14"/>
  <c r="P2926" i="14"/>
  <c r="Q2926" i="14"/>
  <c r="R2926" i="14"/>
  <c r="S2926" i="14"/>
  <c r="T2926" i="14"/>
  <c r="O2927" i="14"/>
  <c r="P2927" i="14"/>
  <c r="Q2927" i="14"/>
  <c r="R2927" i="14"/>
  <c r="S2927" i="14"/>
  <c r="T2927" i="14"/>
  <c r="O2928" i="14"/>
  <c r="P2928" i="14"/>
  <c r="Q2928" i="14"/>
  <c r="R2928" i="14"/>
  <c r="S2928" i="14"/>
  <c r="T2928" i="14"/>
  <c r="O2929" i="14"/>
  <c r="P2929" i="14"/>
  <c r="Q2929" i="14"/>
  <c r="R2929" i="14"/>
  <c r="S2929" i="14"/>
  <c r="T2929" i="14"/>
  <c r="O2930" i="14"/>
  <c r="P2930" i="14"/>
  <c r="Q2930" i="14"/>
  <c r="R2930" i="14"/>
  <c r="S2930" i="14"/>
  <c r="T2930" i="14"/>
  <c r="O2931" i="14"/>
  <c r="P2931" i="14"/>
  <c r="Q2931" i="14"/>
  <c r="R2931" i="14"/>
  <c r="S2931" i="14"/>
  <c r="T2931" i="14"/>
  <c r="O2932" i="14"/>
  <c r="P2932" i="14"/>
  <c r="Q2932" i="14"/>
  <c r="R2932" i="14"/>
  <c r="S2932" i="14"/>
  <c r="T2932" i="14"/>
  <c r="O2933" i="14"/>
  <c r="P2933" i="14"/>
  <c r="Q2933" i="14"/>
  <c r="R2933" i="14"/>
  <c r="S2933" i="14"/>
  <c r="T2933" i="14"/>
  <c r="O2934" i="14"/>
  <c r="P2934" i="14"/>
  <c r="Q2934" i="14"/>
  <c r="R2934" i="14"/>
  <c r="S2934" i="14"/>
  <c r="T2934" i="14"/>
  <c r="O2935" i="14"/>
  <c r="P2935" i="14"/>
  <c r="Q2935" i="14"/>
  <c r="R2935" i="14"/>
  <c r="S2935" i="14"/>
  <c r="T2935" i="14"/>
  <c r="O2936" i="14"/>
  <c r="P2936" i="14"/>
  <c r="Q2936" i="14"/>
  <c r="R2936" i="14"/>
  <c r="S2936" i="14"/>
  <c r="T2936" i="14"/>
  <c r="O2937" i="14"/>
  <c r="P2937" i="14"/>
  <c r="Q2937" i="14"/>
  <c r="R2937" i="14"/>
  <c r="S2937" i="14"/>
  <c r="T2937" i="14"/>
  <c r="O2938" i="14"/>
  <c r="P2938" i="14"/>
  <c r="Q2938" i="14"/>
  <c r="R2938" i="14"/>
  <c r="S2938" i="14"/>
  <c r="T2938" i="14"/>
  <c r="O2939" i="14"/>
  <c r="P2939" i="14"/>
  <c r="Q2939" i="14"/>
  <c r="R2939" i="14"/>
  <c r="S2939" i="14"/>
  <c r="T2939" i="14"/>
  <c r="O2940" i="14"/>
  <c r="P2940" i="14"/>
  <c r="Q2940" i="14"/>
  <c r="R2940" i="14"/>
  <c r="S2940" i="14"/>
  <c r="T2940" i="14"/>
  <c r="O2941" i="14"/>
  <c r="P2941" i="14"/>
  <c r="Q2941" i="14"/>
  <c r="R2941" i="14"/>
  <c r="S2941" i="14"/>
  <c r="T2941" i="14"/>
  <c r="O2942" i="14"/>
  <c r="P2942" i="14"/>
  <c r="Q2942" i="14"/>
  <c r="R2942" i="14"/>
  <c r="S2942" i="14"/>
  <c r="T2942" i="14"/>
  <c r="O2943" i="14"/>
  <c r="P2943" i="14"/>
  <c r="Q2943" i="14"/>
  <c r="R2943" i="14"/>
  <c r="S2943" i="14"/>
  <c r="T2943" i="14"/>
  <c r="O2944" i="14"/>
  <c r="P2944" i="14"/>
  <c r="Q2944" i="14"/>
  <c r="R2944" i="14"/>
  <c r="S2944" i="14"/>
  <c r="T2944" i="14"/>
  <c r="O2945" i="14"/>
  <c r="P2945" i="14"/>
  <c r="Q2945" i="14"/>
  <c r="R2945" i="14"/>
  <c r="S2945" i="14"/>
  <c r="T2945" i="14"/>
  <c r="O2946" i="14"/>
  <c r="P2946" i="14"/>
  <c r="Q2946" i="14"/>
  <c r="R2946" i="14"/>
  <c r="S2946" i="14"/>
  <c r="T2946" i="14"/>
  <c r="O2947" i="14"/>
  <c r="P2947" i="14"/>
  <c r="Q2947" i="14"/>
  <c r="R2947" i="14"/>
  <c r="S2947" i="14"/>
  <c r="T2947" i="14"/>
  <c r="O2948" i="14"/>
  <c r="P2948" i="14"/>
  <c r="Q2948" i="14"/>
  <c r="R2948" i="14"/>
  <c r="S2948" i="14"/>
  <c r="T2948" i="14"/>
  <c r="O2949" i="14"/>
  <c r="P2949" i="14"/>
  <c r="Q2949" i="14"/>
  <c r="R2949" i="14"/>
  <c r="S2949" i="14"/>
  <c r="T2949" i="14"/>
  <c r="O2950" i="14"/>
  <c r="P2950" i="14"/>
  <c r="Q2950" i="14"/>
  <c r="R2950" i="14"/>
  <c r="S2950" i="14"/>
  <c r="T2950" i="14"/>
  <c r="O2951" i="14"/>
  <c r="P2951" i="14"/>
  <c r="Q2951" i="14"/>
  <c r="R2951" i="14"/>
  <c r="S2951" i="14"/>
  <c r="T2951" i="14"/>
  <c r="O2952" i="14"/>
  <c r="P2952" i="14"/>
  <c r="Q2952" i="14"/>
  <c r="R2952" i="14"/>
  <c r="S2952" i="14"/>
  <c r="T2952" i="14"/>
  <c r="O2953" i="14"/>
  <c r="P2953" i="14"/>
  <c r="Q2953" i="14"/>
  <c r="R2953" i="14"/>
  <c r="S2953" i="14"/>
  <c r="T2953" i="14"/>
  <c r="O2954" i="14"/>
  <c r="P2954" i="14"/>
  <c r="Q2954" i="14"/>
  <c r="R2954" i="14"/>
  <c r="S2954" i="14"/>
  <c r="T2954" i="14"/>
  <c r="O2955" i="14"/>
  <c r="P2955" i="14"/>
  <c r="Q2955" i="14"/>
  <c r="R2955" i="14"/>
  <c r="S2955" i="14"/>
  <c r="T2955" i="14"/>
  <c r="O2956" i="14"/>
  <c r="P2956" i="14"/>
  <c r="Q2956" i="14"/>
  <c r="R2956" i="14"/>
  <c r="S2956" i="14"/>
  <c r="T2956" i="14"/>
  <c r="O2957" i="14"/>
  <c r="P2957" i="14"/>
  <c r="Q2957" i="14"/>
  <c r="R2957" i="14"/>
  <c r="S2957" i="14"/>
  <c r="T2957" i="14"/>
  <c r="O2958" i="14"/>
  <c r="P2958" i="14"/>
  <c r="Q2958" i="14"/>
  <c r="R2958" i="14"/>
  <c r="S2958" i="14"/>
  <c r="T2958" i="14"/>
  <c r="O2959" i="14"/>
  <c r="P2959" i="14"/>
  <c r="Q2959" i="14"/>
  <c r="R2959" i="14"/>
  <c r="S2959" i="14"/>
  <c r="T2959" i="14"/>
  <c r="O2960" i="14"/>
  <c r="P2960" i="14"/>
  <c r="Q2960" i="14"/>
  <c r="R2960" i="14"/>
  <c r="S2960" i="14"/>
  <c r="T2960" i="14"/>
  <c r="O2961" i="14"/>
  <c r="P2961" i="14"/>
  <c r="Q2961" i="14"/>
  <c r="R2961" i="14"/>
  <c r="S2961" i="14"/>
  <c r="T2961" i="14"/>
  <c r="O2962" i="14"/>
  <c r="P2962" i="14"/>
  <c r="Q2962" i="14"/>
  <c r="R2962" i="14"/>
  <c r="S2962" i="14"/>
  <c r="T2962" i="14"/>
  <c r="O2963" i="14"/>
  <c r="P2963" i="14"/>
  <c r="Q2963" i="14"/>
  <c r="R2963" i="14"/>
  <c r="S2963" i="14"/>
  <c r="T2963" i="14"/>
  <c r="O2964" i="14"/>
  <c r="P2964" i="14"/>
  <c r="Q2964" i="14"/>
  <c r="R2964" i="14"/>
  <c r="S2964" i="14"/>
  <c r="T2964" i="14"/>
  <c r="O2965" i="14"/>
  <c r="P2965" i="14"/>
  <c r="Q2965" i="14"/>
  <c r="R2965" i="14"/>
  <c r="S2965" i="14"/>
  <c r="T2965" i="14"/>
  <c r="O2966" i="14"/>
  <c r="P2966" i="14"/>
  <c r="Q2966" i="14"/>
  <c r="R2966" i="14"/>
  <c r="S2966" i="14"/>
  <c r="T2966" i="14"/>
  <c r="O2967" i="14"/>
  <c r="P2967" i="14"/>
  <c r="Q2967" i="14"/>
  <c r="R2967" i="14"/>
  <c r="S2967" i="14"/>
  <c r="T2967" i="14"/>
  <c r="O2968" i="14"/>
  <c r="P2968" i="14"/>
  <c r="Q2968" i="14"/>
  <c r="R2968" i="14"/>
  <c r="S2968" i="14"/>
  <c r="T2968" i="14"/>
  <c r="O2969" i="14"/>
  <c r="P2969" i="14"/>
  <c r="Q2969" i="14"/>
  <c r="R2969" i="14"/>
  <c r="S2969" i="14"/>
  <c r="T2969" i="14"/>
  <c r="O2970" i="14"/>
  <c r="P2970" i="14"/>
  <c r="Q2970" i="14"/>
  <c r="R2970" i="14"/>
  <c r="S2970" i="14"/>
  <c r="T2970" i="14"/>
  <c r="O2971" i="14"/>
  <c r="P2971" i="14"/>
  <c r="Q2971" i="14"/>
  <c r="R2971" i="14"/>
  <c r="S2971" i="14"/>
  <c r="T2971" i="14"/>
  <c r="O2972" i="14"/>
  <c r="P2972" i="14"/>
  <c r="Q2972" i="14"/>
  <c r="R2972" i="14"/>
  <c r="S2972" i="14"/>
  <c r="T2972" i="14"/>
  <c r="O2973" i="14"/>
  <c r="P2973" i="14"/>
  <c r="Q2973" i="14"/>
  <c r="R2973" i="14"/>
  <c r="S2973" i="14"/>
  <c r="T2973" i="14"/>
  <c r="O2974" i="14"/>
  <c r="P2974" i="14"/>
  <c r="Q2974" i="14"/>
  <c r="R2974" i="14"/>
  <c r="S2974" i="14"/>
  <c r="T2974" i="14"/>
  <c r="O2975" i="14"/>
  <c r="P2975" i="14"/>
  <c r="Q2975" i="14"/>
  <c r="R2975" i="14"/>
  <c r="S2975" i="14"/>
  <c r="T2975" i="14"/>
  <c r="O2976" i="14"/>
  <c r="P2976" i="14"/>
  <c r="Q2976" i="14"/>
  <c r="R2976" i="14"/>
  <c r="S2976" i="14"/>
  <c r="T2976" i="14"/>
  <c r="O2977" i="14"/>
  <c r="P2977" i="14"/>
  <c r="Q2977" i="14"/>
  <c r="R2977" i="14"/>
  <c r="S2977" i="14"/>
  <c r="T2977" i="14"/>
  <c r="O2978" i="14"/>
  <c r="P2978" i="14"/>
  <c r="Q2978" i="14"/>
  <c r="R2978" i="14"/>
  <c r="S2978" i="14"/>
  <c r="T2978" i="14"/>
  <c r="O2979" i="14"/>
  <c r="P2979" i="14"/>
  <c r="Q2979" i="14"/>
  <c r="R2979" i="14"/>
  <c r="S2979" i="14"/>
  <c r="T2979" i="14"/>
  <c r="O2980" i="14"/>
  <c r="P2980" i="14"/>
  <c r="Q2980" i="14"/>
  <c r="R2980" i="14"/>
  <c r="S2980" i="14"/>
  <c r="T2980" i="14"/>
  <c r="O2981" i="14"/>
  <c r="P2981" i="14"/>
  <c r="Q2981" i="14"/>
  <c r="R2981" i="14"/>
  <c r="S2981" i="14"/>
  <c r="T2981" i="14"/>
  <c r="O2982" i="14"/>
  <c r="P2982" i="14"/>
  <c r="Q2982" i="14"/>
  <c r="R2982" i="14"/>
  <c r="S2982" i="14"/>
  <c r="T2982" i="14"/>
  <c r="O2983" i="14"/>
  <c r="P2983" i="14"/>
  <c r="Q2983" i="14"/>
  <c r="R2983" i="14"/>
  <c r="S2983" i="14"/>
  <c r="T2983" i="14"/>
  <c r="O2984" i="14"/>
  <c r="P2984" i="14"/>
  <c r="Q2984" i="14"/>
  <c r="R2984" i="14"/>
  <c r="S2984" i="14"/>
  <c r="T2984" i="14"/>
  <c r="O2985" i="14"/>
  <c r="P2985" i="14"/>
  <c r="Q2985" i="14"/>
  <c r="R2985" i="14"/>
  <c r="S2985" i="14"/>
  <c r="T2985" i="14"/>
  <c r="O2986" i="14"/>
  <c r="P2986" i="14"/>
  <c r="Q2986" i="14"/>
  <c r="R2986" i="14"/>
  <c r="S2986" i="14"/>
  <c r="T2986" i="14"/>
  <c r="O2987" i="14"/>
  <c r="P2987" i="14"/>
  <c r="Q2987" i="14"/>
  <c r="R2987" i="14"/>
  <c r="S2987" i="14"/>
  <c r="T2987" i="14"/>
  <c r="O2988" i="14"/>
  <c r="P2988" i="14"/>
  <c r="Q2988" i="14"/>
  <c r="R2988" i="14"/>
  <c r="S2988" i="14"/>
  <c r="T2988" i="14"/>
  <c r="O2989" i="14"/>
  <c r="P2989" i="14"/>
  <c r="Q2989" i="14"/>
  <c r="R2989" i="14"/>
  <c r="S2989" i="14"/>
  <c r="T2989" i="14"/>
  <c r="O2990" i="14"/>
  <c r="P2990" i="14"/>
  <c r="Q2990" i="14"/>
  <c r="R2990" i="14"/>
  <c r="S2990" i="14"/>
  <c r="T2990" i="14"/>
  <c r="O2991" i="14"/>
  <c r="P2991" i="14"/>
  <c r="Q2991" i="14"/>
  <c r="R2991" i="14"/>
  <c r="S2991" i="14"/>
  <c r="T2991" i="14"/>
  <c r="O2992" i="14"/>
  <c r="P2992" i="14"/>
  <c r="Q2992" i="14"/>
  <c r="R2992" i="14"/>
  <c r="S2992" i="14"/>
  <c r="T2992" i="14"/>
  <c r="O2993" i="14"/>
  <c r="P2993" i="14"/>
  <c r="Q2993" i="14"/>
  <c r="R2993" i="14"/>
  <c r="S2993" i="14"/>
  <c r="T2993" i="14"/>
  <c r="O2994" i="14"/>
  <c r="P2994" i="14"/>
  <c r="Q2994" i="14"/>
  <c r="R2994" i="14"/>
  <c r="S2994" i="14"/>
  <c r="T2994" i="14"/>
  <c r="O2995" i="14"/>
  <c r="P2995" i="14"/>
  <c r="Q2995" i="14"/>
  <c r="R2995" i="14"/>
  <c r="S2995" i="14"/>
  <c r="T2995" i="14"/>
  <c r="O2996" i="14"/>
  <c r="P2996" i="14"/>
  <c r="Q2996" i="14"/>
  <c r="R2996" i="14"/>
  <c r="S2996" i="14"/>
  <c r="T2996" i="14"/>
  <c r="O2997" i="14"/>
  <c r="P2997" i="14"/>
  <c r="Q2997" i="14"/>
  <c r="R2997" i="14"/>
  <c r="S2997" i="14"/>
  <c r="T2997" i="14"/>
  <c r="O2998" i="14"/>
  <c r="P2998" i="14"/>
  <c r="Q2998" i="14"/>
  <c r="R2998" i="14"/>
  <c r="S2998" i="14"/>
  <c r="T2998" i="14"/>
  <c r="O2999" i="14"/>
  <c r="P2999" i="14"/>
  <c r="Q2999" i="14"/>
  <c r="R2999" i="14"/>
  <c r="S2999" i="14"/>
  <c r="T2999" i="14"/>
  <c r="O3000" i="14"/>
  <c r="P3000" i="14"/>
  <c r="Q3000" i="14"/>
  <c r="R3000" i="14"/>
  <c r="S3000" i="14"/>
  <c r="T3000" i="14"/>
  <c r="O3001" i="14"/>
  <c r="P3001" i="14"/>
  <c r="Q3001" i="14"/>
  <c r="R3001" i="14"/>
  <c r="S3001" i="14"/>
  <c r="T3001" i="14"/>
  <c r="O3002" i="14"/>
  <c r="P3002" i="14"/>
  <c r="Q3002" i="14"/>
  <c r="R3002" i="14"/>
  <c r="S3002" i="14"/>
  <c r="T3002" i="14"/>
  <c r="O3003" i="14"/>
  <c r="P3003" i="14"/>
  <c r="Q3003" i="14"/>
  <c r="R3003" i="14"/>
  <c r="S3003" i="14"/>
  <c r="T3003" i="14"/>
  <c r="O3004" i="14"/>
  <c r="P3004" i="14"/>
  <c r="Q3004" i="14"/>
  <c r="R3004" i="14"/>
  <c r="S3004" i="14"/>
  <c r="T3004" i="14"/>
  <c r="O3005" i="14"/>
  <c r="P3005" i="14"/>
  <c r="Q3005" i="14"/>
  <c r="R3005" i="14"/>
  <c r="S3005" i="14"/>
  <c r="T3005" i="14"/>
  <c r="O3006" i="14"/>
  <c r="P3006" i="14"/>
  <c r="Q3006" i="14"/>
  <c r="R3006" i="14"/>
  <c r="S3006" i="14"/>
  <c r="T3006" i="14"/>
  <c r="O3007" i="14"/>
  <c r="P3007" i="14"/>
  <c r="Q3007" i="14"/>
  <c r="R3007" i="14"/>
  <c r="S3007" i="14"/>
  <c r="T3007" i="14"/>
  <c r="O3008" i="14"/>
  <c r="P3008" i="14"/>
  <c r="Q3008" i="14"/>
  <c r="R3008" i="14"/>
  <c r="S3008" i="14"/>
  <c r="T3008" i="14"/>
  <c r="O3009" i="14"/>
  <c r="P3009" i="14"/>
  <c r="Q3009" i="14"/>
  <c r="R3009" i="14"/>
  <c r="S3009" i="14"/>
  <c r="T3009" i="14"/>
  <c r="O3010" i="14"/>
  <c r="P3010" i="14"/>
  <c r="Q3010" i="14"/>
  <c r="R3010" i="14"/>
  <c r="S3010" i="14"/>
  <c r="T3010" i="14"/>
  <c r="O3011" i="14"/>
  <c r="P3011" i="14"/>
  <c r="Q3011" i="14"/>
  <c r="R3011" i="14"/>
  <c r="S3011" i="14"/>
  <c r="T3011" i="14"/>
  <c r="O3012" i="14"/>
  <c r="P3012" i="14"/>
  <c r="Q3012" i="14"/>
  <c r="R3012" i="14"/>
  <c r="S3012" i="14"/>
  <c r="T3012" i="14"/>
  <c r="O3013" i="14"/>
  <c r="P3013" i="14"/>
  <c r="Q3013" i="14"/>
  <c r="R3013" i="14"/>
  <c r="S3013" i="14"/>
  <c r="T3013" i="14"/>
  <c r="O3014" i="14"/>
  <c r="P3014" i="14"/>
  <c r="Q3014" i="14"/>
  <c r="R3014" i="14"/>
  <c r="S3014" i="14"/>
  <c r="T3014" i="14"/>
  <c r="O3015" i="14"/>
  <c r="P3015" i="14"/>
  <c r="Q3015" i="14"/>
  <c r="R3015" i="14"/>
  <c r="S3015" i="14"/>
  <c r="T3015" i="14"/>
  <c r="O3016" i="14"/>
  <c r="P3016" i="14"/>
  <c r="Q3016" i="14"/>
  <c r="R3016" i="14"/>
  <c r="S3016" i="14"/>
  <c r="T3016" i="14"/>
  <c r="O3017" i="14"/>
  <c r="P3017" i="14"/>
  <c r="Q3017" i="14"/>
  <c r="R3017" i="14"/>
  <c r="S3017" i="14"/>
  <c r="T3017" i="14"/>
  <c r="O3018" i="14"/>
  <c r="P3018" i="14"/>
  <c r="Q3018" i="14"/>
  <c r="R3018" i="14"/>
  <c r="S3018" i="14"/>
  <c r="T3018" i="14"/>
  <c r="O3019" i="14"/>
  <c r="P3019" i="14"/>
  <c r="Q3019" i="14"/>
  <c r="R3019" i="14"/>
  <c r="S3019" i="14"/>
  <c r="T3019" i="14"/>
  <c r="O3020" i="14"/>
  <c r="P3020" i="14"/>
  <c r="Q3020" i="14"/>
  <c r="R3020" i="14"/>
  <c r="S3020" i="14"/>
  <c r="T3020" i="14"/>
  <c r="O3021" i="14"/>
  <c r="P3021" i="14"/>
  <c r="Q3021" i="14"/>
  <c r="R3021" i="14"/>
  <c r="S3021" i="14"/>
  <c r="T3021" i="14"/>
  <c r="O3022" i="14"/>
  <c r="P3022" i="14"/>
  <c r="Q3022" i="14"/>
  <c r="R3022" i="14"/>
  <c r="S3022" i="14"/>
  <c r="T3022" i="14"/>
  <c r="O3023" i="14"/>
  <c r="P3023" i="14"/>
  <c r="Q3023" i="14"/>
  <c r="R3023" i="14"/>
  <c r="S3023" i="14"/>
  <c r="T3023" i="14"/>
  <c r="O3024" i="14"/>
  <c r="P3024" i="14"/>
  <c r="Q3024" i="14"/>
  <c r="R3024" i="14"/>
  <c r="S3024" i="14"/>
  <c r="T3024" i="14"/>
  <c r="O3025" i="14"/>
  <c r="P3025" i="14"/>
  <c r="Q3025" i="14"/>
  <c r="R3025" i="14"/>
  <c r="S3025" i="14"/>
  <c r="T3025" i="14"/>
  <c r="O3026" i="14"/>
  <c r="P3026" i="14"/>
  <c r="Q3026" i="14"/>
  <c r="R3026" i="14"/>
  <c r="S3026" i="14"/>
  <c r="T3026" i="14"/>
  <c r="O3027" i="14"/>
  <c r="P3027" i="14"/>
  <c r="Q3027" i="14"/>
  <c r="R3027" i="14"/>
  <c r="S3027" i="14"/>
  <c r="T3027" i="14"/>
  <c r="O3028" i="14"/>
  <c r="P3028" i="14"/>
  <c r="Q3028" i="14"/>
  <c r="R3028" i="14"/>
  <c r="S3028" i="14"/>
  <c r="T3028" i="14"/>
  <c r="O3029" i="14"/>
  <c r="P3029" i="14"/>
  <c r="Q3029" i="14"/>
  <c r="R3029" i="14"/>
  <c r="S3029" i="14"/>
  <c r="T3029" i="14"/>
  <c r="O3030" i="14"/>
  <c r="P3030" i="14"/>
  <c r="Q3030" i="14"/>
  <c r="R3030" i="14"/>
  <c r="S3030" i="14"/>
  <c r="T3030" i="14"/>
  <c r="O3031" i="14"/>
  <c r="P3031" i="14"/>
  <c r="Q3031" i="14"/>
  <c r="R3031" i="14"/>
  <c r="S3031" i="14"/>
  <c r="T3031" i="14"/>
  <c r="O3032" i="14"/>
  <c r="P3032" i="14"/>
  <c r="Q3032" i="14"/>
  <c r="R3032" i="14"/>
  <c r="S3032" i="14"/>
  <c r="T3032" i="14"/>
  <c r="O3033" i="14"/>
  <c r="P3033" i="14"/>
  <c r="Q3033" i="14"/>
  <c r="R3033" i="14"/>
  <c r="S3033" i="14"/>
  <c r="T3033" i="14"/>
  <c r="O3034" i="14"/>
  <c r="P3034" i="14"/>
  <c r="Q3034" i="14"/>
  <c r="R3034" i="14"/>
  <c r="S3034" i="14"/>
  <c r="T3034" i="14"/>
  <c r="O3035" i="14"/>
  <c r="P3035" i="14"/>
  <c r="Q3035" i="14"/>
  <c r="R3035" i="14"/>
  <c r="S3035" i="14"/>
  <c r="T3035" i="14"/>
  <c r="O3036" i="14"/>
  <c r="P3036" i="14"/>
  <c r="Q3036" i="14"/>
  <c r="R3036" i="14"/>
  <c r="S3036" i="14"/>
  <c r="T3036" i="14"/>
  <c r="O3037" i="14"/>
  <c r="P3037" i="14"/>
  <c r="Q3037" i="14"/>
  <c r="R3037" i="14"/>
  <c r="S3037" i="14"/>
  <c r="T3037" i="14"/>
  <c r="O3038" i="14"/>
  <c r="P3038" i="14"/>
  <c r="Q3038" i="14"/>
  <c r="R3038" i="14"/>
  <c r="S3038" i="14"/>
  <c r="T3038" i="14"/>
  <c r="O3039" i="14"/>
  <c r="P3039" i="14"/>
  <c r="Q3039" i="14"/>
  <c r="R3039" i="14"/>
  <c r="S3039" i="14"/>
  <c r="T3039" i="14"/>
  <c r="O3040" i="14"/>
  <c r="P3040" i="14"/>
  <c r="Q3040" i="14"/>
  <c r="R3040" i="14"/>
  <c r="S3040" i="14"/>
  <c r="T3040" i="14"/>
  <c r="O3041" i="14"/>
  <c r="P3041" i="14"/>
  <c r="Q3041" i="14"/>
  <c r="R3041" i="14"/>
  <c r="S3041" i="14"/>
  <c r="T3041" i="14"/>
  <c r="O3042" i="14"/>
  <c r="P3042" i="14"/>
  <c r="Q3042" i="14"/>
  <c r="R3042" i="14"/>
  <c r="S3042" i="14"/>
  <c r="T3042" i="14"/>
  <c r="O3043" i="14"/>
  <c r="P3043" i="14"/>
  <c r="Q3043" i="14"/>
  <c r="R3043" i="14"/>
  <c r="S3043" i="14"/>
  <c r="T3043" i="14"/>
  <c r="O3044" i="14"/>
  <c r="P3044" i="14"/>
  <c r="Q3044" i="14"/>
  <c r="R3044" i="14"/>
  <c r="S3044" i="14"/>
  <c r="T3044" i="14"/>
  <c r="O3045" i="14"/>
  <c r="P3045" i="14"/>
  <c r="Q3045" i="14"/>
  <c r="R3045" i="14"/>
  <c r="S3045" i="14"/>
  <c r="T3045" i="14"/>
  <c r="O3046" i="14"/>
  <c r="P3046" i="14"/>
  <c r="Q3046" i="14"/>
  <c r="R3046" i="14"/>
  <c r="S3046" i="14"/>
  <c r="T3046" i="14"/>
  <c r="O3047" i="14"/>
  <c r="P3047" i="14"/>
  <c r="Q3047" i="14"/>
  <c r="R3047" i="14"/>
  <c r="S3047" i="14"/>
  <c r="T3047" i="14"/>
  <c r="O3048" i="14"/>
  <c r="P3048" i="14"/>
  <c r="Q3048" i="14"/>
  <c r="R3048" i="14"/>
  <c r="S3048" i="14"/>
  <c r="T3048" i="14"/>
  <c r="O3049" i="14"/>
  <c r="P3049" i="14"/>
  <c r="Q3049" i="14"/>
  <c r="R3049" i="14"/>
  <c r="S3049" i="14"/>
  <c r="T3049" i="14"/>
  <c r="O3050" i="14"/>
  <c r="P3050" i="14"/>
  <c r="Q3050" i="14"/>
  <c r="R3050" i="14"/>
  <c r="S3050" i="14"/>
  <c r="T3050" i="14"/>
  <c r="O3051" i="14"/>
  <c r="P3051" i="14"/>
  <c r="Q3051" i="14"/>
  <c r="R3051" i="14"/>
  <c r="S3051" i="14"/>
  <c r="T3051" i="14"/>
  <c r="O3052" i="14"/>
  <c r="P3052" i="14"/>
  <c r="Q3052" i="14"/>
  <c r="R3052" i="14"/>
  <c r="S3052" i="14"/>
  <c r="T3052" i="14"/>
  <c r="O3053" i="14"/>
  <c r="P3053" i="14"/>
  <c r="Q3053" i="14"/>
  <c r="R3053" i="14"/>
  <c r="S3053" i="14"/>
  <c r="T3053" i="14"/>
  <c r="O3054" i="14"/>
  <c r="P3054" i="14"/>
  <c r="Q3054" i="14"/>
  <c r="R3054" i="14"/>
  <c r="S3054" i="14"/>
  <c r="T3054" i="14"/>
  <c r="O3055" i="14"/>
  <c r="P3055" i="14"/>
  <c r="Q3055" i="14"/>
  <c r="R3055" i="14"/>
  <c r="S3055" i="14"/>
  <c r="T3055" i="14"/>
  <c r="O3056" i="14"/>
  <c r="P3056" i="14"/>
  <c r="Q3056" i="14"/>
  <c r="R3056" i="14"/>
  <c r="S3056" i="14"/>
  <c r="T3056" i="14"/>
  <c r="O3057" i="14"/>
  <c r="P3057" i="14"/>
  <c r="Q3057" i="14"/>
  <c r="R3057" i="14"/>
  <c r="S3057" i="14"/>
  <c r="T3057" i="14"/>
  <c r="O3058" i="14"/>
  <c r="P3058" i="14"/>
  <c r="Q3058" i="14"/>
  <c r="R3058" i="14"/>
  <c r="S3058" i="14"/>
  <c r="T3058" i="14"/>
  <c r="O3059" i="14"/>
  <c r="P3059" i="14"/>
  <c r="Q3059" i="14"/>
  <c r="R3059" i="14"/>
  <c r="S3059" i="14"/>
  <c r="T3059" i="14"/>
  <c r="O3060" i="14"/>
  <c r="P3060" i="14"/>
  <c r="Q3060" i="14"/>
  <c r="R3060" i="14"/>
  <c r="S3060" i="14"/>
  <c r="T3060" i="14"/>
  <c r="O3061" i="14"/>
  <c r="P3061" i="14"/>
  <c r="Q3061" i="14"/>
  <c r="R3061" i="14"/>
  <c r="S3061" i="14"/>
  <c r="T3061" i="14"/>
  <c r="O3062" i="14"/>
  <c r="P3062" i="14"/>
  <c r="Q3062" i="14"/>
  <c r="R3062" i="14"/>
  <c r="S3062" i="14"/>
  <c r="T3062" i="14"/>
  <c r="O3063" i="14"/>
  <c r="P3063" i="14"/>
  <c r="Q3063" i="14"/>
  <c r="R3063" i="14"/>
  <c r="S3063" i="14"/>
  <c r="T3063" i="14"/>
  <c r="O3064" i="14"/>
  <c r="P3064" i="14"/>
  <c r="Q3064" i="14"/>
  <c r="R3064" i="14"/>
  <c r="S3064" i="14"/>
  <c r="T3064" i="14"/>
  <c r="O3065" i="14"/>
  <c r="P3065" i="14"/>
  <c r="Q3065" i="14"/>
  <c r="R3065" i="14"/>
  <c r="S3065" i="14"/>
  <c r="T3065" i="14"/>
  <c r="O3066" i="14"/>
  <c r="P3066" i="14"/>
  <c r="Q3066" i="14"/>
  <c r="R3066" i="14"/>
  <c r="S3066" i="14"/>
  <c r="T3066" i="14"/>
  <c r="O3067" i="14"/>
  <c r="P3067" i="14"/>
  <c r="Q3067" i="14"/>
  <c r="R3067" i="14"/>
  <c r="S3067" i="14"/>
  <c r="T3067" i="14"/>
  <c r="O3068" i="14"/>
  <c r="P3068" i="14"/>
  <c r="Q3068" i="14"/>
  <c r="R3068" i="14"/>
  <c r="S3068" i="14"/>
  <c r="T3068" i="14"/>
  <c r="O3069" i="14"/>
  <c r="P3069" i="14"/>
  <c r="Q3069" i="14"/>
  <c r="R3069" i="14"/>
  <c r="S3069" i="14"/>
  <c r="T3069" i="14"/>
  <c r="O3070" i="14"/>
  <c r="P3070" i="14"/>
  <c r="Q3070" i="14"/>
  <c r="R3070" i="14"/>
  <c r="S3070" i="14"/>
  <c r="T3070" i="14"/>
  <c r="O3071" i="14"/>
  <c r="P3071" i="14"/>
  <c r="Q3071" i="14"/>
  <c r="R3071" i="14"/>
  <c r="S3071" i="14"/>
  <c r="T3071" i="14"/>
  <c r="O3072" i="14"/>
  <c r="P3072" i="14"/>
  <c r="Q3072" i="14"/>
  <c r="R3072" i="14"/>
  <c r="S3072" i="14"/>
  <c r="T3072" i="14"/>
  <c r="O3073" i="14"/>
  <c r="P3073" i="14"/>
  <c r="Q3073" i="14"/>
  <c r="R3073" i="14"/>
  <c r="S3073" i="14"/>
  <c r="T3073" i="14"/>
  <c r="O3074" i="14"/>
  <c r="P3074" i="14"/>
  <c r="Q3074" i="14"/>
  <c r="R3074" i="14"/>
  <c r="S3074" i="14"/>
  <c r="T3074" i="14"/>
  <c r="O3075" i="14"/>
  <c r="P3075" i="14"/>
  <c r="Q3075" i="14"/>
  <c r="R3075" i="14"/>
  <c r="S3075" i="14"/>
  <c r="T3075" i="14"/>
  <c r="O3076" i="14"/>
  <c r="P3076" i="14"/>
  <c r="Q3076" i="14"/>
  <c r="R3076" i="14"/>
  <c r="S3076" i="14"/>
  <c r="T3076" i="14"/>
  <c r="O3077" i="14"/>
  <c r="P3077" i="14"/>
  <c r="Q3077" i="14"/>
  <c r="R3077" i="14"/>
  <c r="S3077" i="14"/>
  <c r="T3077" i="14"/>
  <c r="O3078" i="14"/>
  <c r="P3078" i="14"/>
  <c r="Q3078" i="14"/>
  <c r="R3078" i="14"/>
  <c r="S3078" i="14"/>
  <c r="T3078" i="14"/>
  <c r="O3079" i="14"/>
  <c r="P3079" i="14"/>
  <c r="Q3079" i="14"/>
  <c r="R3079" i="14"/>
  <c r="S3079" i="14"/>
  <c r="T3079" i="14"/>
  <c r="O3080" i="14"/>
  <c r="P3080" i="14"/>
  <c r="Q3080" i="14"/>
  <c r="R3080" i="14"/>
  <c r="S3080" i="14"/>
  <c r="T3080" i="14"/>
  <c r="O3081" i="14"/>
  <c r="P3081" i="14"/>
  <c r="Q3081" i="14"/>
  <c r="R3081" i="14"/>
  <c r="S3081" i="14"/>
  <c r="T3081" i="14"/>
  <c r="O3082" i="14"/>
  <c r="P3082" i="14"/>
  <c r="Q3082" i="14"/>
  <c r="R3082" i="14"/>
  <c r="S3082" i="14"/>
  <c r="T3082" i="14"/>
  <c r="O3083" i="14"/>
  <c r="P3083" i="14"/>
  <c r="Q3083" i="14"/>
  <c r="R3083" i="14"/>
  <c r="S3083" i="14"/>
  <c r="T3083" i="14"/>
  <c r="O3084" i="14"/>
  <c r="P3084" i="14"/>
  <c r="Q3084" i="14"/>
  <c r="R3084" i="14"/>
  <c r="S3084" i="14"/>
  <c r="T3084" i="14"/>
  <c r="O3085" i="14"/>
  <c r="P3085" i="14"/>
  <c r="Q3085" i="14"/>
  <c r="R3085" i="14"/>
  <c r="S3085" i="14"/>
  <c r="T3085" i="14"/>
  <c r="O3086" i="14"/>
  <c r="P3086" i="14"/>
  <c r="Q3086" i="14"/>
  <c r="R3086" i="14"/>
  <c r="S3086" i="14"/>
  <c r="T3086" i="14"/>
  <c r="O3087" i="14"/>
  <c r="P3087" i="14"/>
  <c r="Q3087" i="14"/>
  <c r="R3087" i="14"/>
  <c r="S3087" i="14"/>
  <c r="T3087" i="14"/>
  <c r="O3088" i="14"/>
  <c r="P3088" i="14"/>
  <c r="Q3088" i="14"/>
  <c r="R3088" i="14"/>
  <c r="S3088" i="14"/>
  <c r="T3088" i="14"/>
  <c r="O3089" i="14"/>
  <c r="P3089" i="14"/>
  <c r="Q3089" i="14"/>
  <c r="R3089" i="14"/>
  <c r="S3089" i="14"/>
  <c r="T3089" i="14"/>
  <c r="O3090" i="14"/>
  <c r="P3090" i="14"/>
  <c r="Q3090" i="14"/>
  <c r="R3090" i="14"/>
  <c r="S3090" i="14"/>
  <c r="T3090" i="14"/>
  <c r="O3091" i="14"/>
  <c r="P3091" i="14"/>
  <c r="Q3091" i="14"/>
  <c r="R3091" i="14"/>
  <c r="S3091" i="14"/>
  <c r="T3091" i="14"/>
  <c r="O3092" i="14"/>
  <c r="P3092" i="14"/>
  <c r="Q3092" i="14"/>
  <c r="R3092" i="14"/>
  <c r="S3092" i="14"/>
  <c r="T3092" i="14"/>
  <c r="O3093" i="14"/>
  <c r="P3093" i="14"/>
  <c r="Q3093" i="14"/>
  <c r="R3093" i="14"/>
  <c r="S3093" i="14"/>
  <c r="T3093" i="14"/>
  <c r="O3094" i="14"/>
  <c r="P3094" i="14"/>
  <c r="Q3094" i="14"/>
  <c r="R3094" i="14"/>
  <c r="S3094" i="14"/>
  <c r="T3094" i="14"/>
  <c r="O3095" i="14"/>
  <c r="P3095" i="14"/>
  <c r="Q3095" i="14"/>
  <c r="R3095" i="14"/>
  <c r="S3095" i="14"/>
  <c r="T3095" i="14"/>
  <c r="O3096" i="14"/>
  <c r="P3096" i="14"/>
  <c r="Q3096" i="14"/>
  <c r="R3096" i="14"/>
  <c r="S3096" i="14"/>
  <c r="T3096" i="14"/>
  <c r="O3097" i="14"/>
  <c r="P3097" i="14"/>
  <c r="Q3097" i="14"/>
  <c r="R3097" i="14"/>
  <c r="S3097" i="14"/>
  <c r="T3097" i="14"/>
  <c r="O3098" i="14"/>
  <c r="P3098" i="14"/>
  <c r="Q3098" i="14"/>
  <c r="R3098" i="14"/>
  <c r="S3098" i="14"/>
  <c r="T3098" i="14"/>
  <c r="O3099" i="14"/>
  <c r="P3099" i="14"/>
  <c r="Q3099" i="14"/>
  <c r="R3099" i="14"/>
  <c r="S3099" i="14"/>
  <c r="T3099" i="14"/>
  <c r="O3100" i="14"/>
  <c r="P3100" i="14"/>
  <c r="Q3100" i="14"/>
  <c r="R3100" i="14"/>
  <c r="S3100" i="14"/>
  <c r="T3100" i="14"/>
  <c r="O3101" i="14"/>
  <c r="P3101" i="14"/>
  <c r="Q3101" i="14"/>
  <c r="R3101" i="14"/>
  <c r="S3101" i="14"/>
  <c r="T3101" i="14"/>
  <c r="O3102" i="14"/>
  <c r="P3102" i="14"/>
  <c r="Q3102" i="14"/>
  <c r="R3102" i="14"/>
  <c r="S3102" i="14"/>
  <c r="T3102" i="14"/>
  <c r="O3103" i="14"/>
  <c r="P3103" i="14"/>
  <c r="Q3103" i="14"/>
  <c r="R3103" i="14"/>
  <c r="S3103" i="14"/>
  <c r="T3103" i="14"/>
  <c r="O3104" i="14"/>
  <c r="P3104" i="14"/>
  <c r="Q3104" i="14"/>
  <c r="R3104" i="14"/>
  <c r="S3104" i="14"/>
  <c r="T3104" i="14"/>
  <c r="O3105" i="14"/>
  <c r="P3105" i="14"/>
  <c r="Q3105" i="14"/>
  <c r="R3105" i="14"/>
  <c r="S3105" i="14"/>
  <c r="T3105" i="14"/>
  <c r="O3106" i="14"/>
  <c r="P3106" i="14"/>
  <c r="Q3106" i="14"/>
  <c r="R3106" i="14"/>
  <c r="S3106" i="14"/>
  <c r="T3106" i="14"/>
  <c r="O3107" i="14"/>
  <c r="P3107" i="14"/>
  <c r="Q3107" i="14"/>
  <c r="R3107" i="14"/>
  <c r="S3107" i="14"/>
  <c r="T3107" i="14"/>
  <c r="O3108" i="14"/>
  <c r="P3108" i="14"/>
  <c r="Q3108" i="14"/>
  <c r="R3108" i="14"/>
  <c r="S3108" i="14"/>
  <c r="T3108" i="14"/>
  <c r="O3109" i="14"/>
  <c r="P3109" i="14"/>
  <c r="Q3109" i="14"/>
  <c r="R3109" i="14"/>
  <c r="S3109" i="14"/>
  <c r="T3109" i="14"/>
  <c r="O3110" i="14"/>
  <c r="P3110" i="14"/>
  <c r="Q3110" i="14"/>
  <c r="R3110" i="14"/>
  <c r="S3110" i="14"/>
  <c r="T3110" i="14"/>
  <c r="O3111" i="14"/>
  <c r="P3111" i="14"/>
  <c r="Q3111" i="14"/>
  <c r="R3111" i="14"/>
  <c r="S3111" i="14"/>
  <c r="T3111" i="14"/>
  <c r="O3112" i="14"/>
  <c r="P3112" i="14"/>
  <c r="Q3112" i="14"/>
  <c r="R3112" i="14"/>
  <c r="S3112" i="14"/>
  <c r="T3112" i="14"/>
  <c r="O3113" i="14"/>
  <c r="P3113" i="14"/>
  <c r="Q3113" i="14"/>
  <c r="R3113" i="14"/>
  <c r="S3113" i="14"/>
  <c r="T3113" i="14"/>
  <c r="O3114" i="14"/>
  <c r="P3114" i="14"/>
  <c r="Q3114" i="14"/>
  <c r="R3114" i="14"/>
  <c r="S3114" i="14"/>
  <c r="T3114" i="14"/>
  <c r="O3115" i="14"/>
  <c r="P3115" i="14"/>
  <c r="Q3115" i="14"/>
  <c r="R3115" i="14"/>
  <c r="S3115" i="14"/>
  <c r="T3115" i="14"/>
  <c r="O3116" i="14"/>
  <c r="P3116" i="14"/>
  <c r="Q3116" i="14"/>
  <c r="R3116" i="14"/>
  <c r="S3116" i="14"/>
  <c r="T3116" i="14"/>
  <c r="O3117" i="14"/>
  <c r="P3117" i="14"/>
  <c r="Q3117" i="14"/>
  <c r="R3117" i="14"/>
  <c r="S3117" i="14"/>
  <c r="T3117" i="14"/>
  <c r="O3118" i="14"/>
  <c r="P3118" i="14"/>
  <c r="Q3118" i="14"/>
  <c r="R3118" i="14"/>
  <c r="S3118" i="14"/>
  <c r="T3118" i="14"/>
  <c r="O3119" i="14"/>
  <c r="P3119" i="14"/>
  <c r="Q3119" i="14"/>
  <c r="R3119" i="14"/>
  <c r="S3119" i="14"/>
  <c r="T3119" i="14"/>
  <c r="O3120" i="14"/>
  <c r="P3120" i="14"/>
  <c r="Q3120" i="14"/>
  <c r="R3120" i="14"/>
  <c r="S3120" i="14"/>
  <c r="T3120" i="14"/>
  <c r="O3121" i="14"/>
  <c r="P3121" i="14"/>
  <c r="Q3121" i="14"/>
  <c r="R3121" i="14"/>
  <c r="S3121" i="14"/>
  <c r="T3121" i="14"/>
  <c r="O3122" i="14"/>
  <c r="P3122" i="14"/>
  <c r="Q3122" i="14"/>
  <c r="R3122" i="14"/>
  <c r="S3122" i="14"/>
  <c r="T3122" i="14"/>
  <c r="O3123" i="14"/>
  <c r="P3123" i="14"/>
  <c r="Q3123" i="14"/>
  <c r="R3123" i="14"/>
  <c r="S3123" i="14"/>
  <c r="T3123" i="14"/>
  <c r="O3124" i="14"/>
  <c r="P3124" i="14"/>
  <c r="Q3124" i="14"/>
  <c r="R3124" i="14"/>
  <c r="S3124" i="14"/>
  <c r="T3124" i="14"/>
  <c r="O3125" i="14"/>
  <c r="P3125" i="14"/>
  <c r="Q3125" i="14"/>
  <c r="R3125" i="14"/>
  <c r="S3125" i="14"/>
  <c r="T3125" i="14"/>
  <c r="O3126" i="14"/>
  <c r="P3126" i="14"/>
  <c r="Q3126" i="14"/>
  <c r="R3126" i="14"/>
  <c r="S3126" i="14"/>
  <c r="T3126" i="14"/>
  <c r="O3127" i="14"/>
  <c r="P3127" i="14"/>
  <c r="Q3127" i="14"/>
  <c r="R3127" i="14"/>
  <c r="S3127" i="14"/>
  <c r="T3127" i="14"/>
  <c r="O3128" i="14"/>
  <c r="P3128" i="14"/>
  <c r="Q3128" i="14"/>
  <c r="R3128" i="14"/>
  <c r="S3128" i="14"/>
  <c r="T3128" i="14"/>
  <c r="O3129" i="14"/>
  <c r="P3129" i="14"/>
  <c r="Q3129" i="14"/>
  <c r="R3129" i="14"/>
  <c r="S3129" i="14"/>
  <c r="T3129" i="14"/>
  <c r="O3130" i="14"/>
  <c r="P3130" i="14"/>
  <c r="Q3130" i="14"/>
  <c r="R3130" i="14"/>
  <c r="S3130" i="14"/>
  <c r="T3130" i="14"/>
  <c r="O3131" i="14"/>
  <c r="P3131" i="14"/>
  <c r="Q3131" i="14"/>
  <c r="R3131" i="14"/>
  <c r="S3131" i="14"/>
  <c r="T3131" i="14"/>
  <c r="O3132" i="14"/>
  <c r="P3132" i="14"/>
  <c r="Q3132" i="14"/>
  <c r="R3132" i="14"/>
  <c r="S3132" i="14"/>
  <c r="T3132" i="14"/>
  <c r="O3133" i="14"/>
  <c r="P3133" i="14"/>
  <c r="Q3133" i="14"/>
  <c r="R3133" i="14"/>
  <c r="S3133" i="14"/>
  <c r="T3133" i="14"/>
  <c r="O3134" i="14"/>
  <c r="P3134" i="14"/>
  <c r="Q3134" i="14"/>
  <c r="R3134" i="14"/>
  <c r="S3134" i="14"/>
  <c r="T3134" i="14"/>
  <c r="O3135" i="14"/>
  <c r="P3135" i="14"/>
  <c r="Q3135" i="14"/>
  <c r="R3135" i="14"/>
  <c r="S3135" i="14"/>
  <c r="T3135" i="14"/>
  <c r="O3136" i="14"/>
  <c r="P3136" i="14"/>
  <c r="Q3136" i="14"/>
  <c r="R3136" i="14"/>
  <c r="S3136" i="14"/>
  <c r="T3136" i="14"/>
  <c r="O3137" i="14"/>
  <c r="P3137" i="14"/>
  <c r="Q3137" i="14"/>
  <c r="R3137" i="14"/>
  <c r="S3137" i="14"/>
  <c r="T3137" i="14"/>
  <c r="O3138" i="14"/>
  <c r="P3138" i="14"/>
  <c r="Q3138" i="14"/>
  <c r="R3138" i="14"/>
  <c r="S3138" i="14"/>
  <c r="T3138" i="14"/>
  <c r="O3139" i="14"/>
  <c r="P3139" i="14"/>
  <c r="Q3139" i="14"/>
  <c r="R3139" i="14"/>
  <c r="S3139" i="14"/>
  <c r="T3139" i="14"/>
  <c r="O3140" i="14"/>
  <c r="P3140" i="14"/>
  <c r="Q3140" i="14"/>
  <c r="R3140" i="14"/>
  <c r="S3140" i="14"/>
  <c r="T3140" i="14"/>
  <c r="O3141" i="14"/>
  <c r="P3141" i="14"/>
  <c r="Q3141" i="14"/>
  <c r="R3141" i="14"/>
  <c r="S3141" i="14"/>
  <c r="T3141" i="14"/>
  <c r="O3142" i="14"/>
  <c r="P3142" i="14"/>
  <c r="Q3142" i="14"/>
  <c r="R3142" i="14"/>
  <c r="S3142" i="14"/>
  <c r="T3142" i="14"/>
  <c r="O3143" i="14"/>
  <c r="P3143" i="14"/>
  <c r="Q3143" i="14"/>
  <c r="R3143" i="14"/>
  <c r="S3143" i="14"/>
  <c r="T3143" i="14"/>
  <c r="O3144" i="14"/>
  <c r="P3144" i="14"/>
  <c r="Q3144" i="14"/>
  <c r="R3144" i="14"/>
  <c r="S3144" i="14"/>
  <c r="T3144" i="14"/>
  <c r="O3145" i="14"/>
  <c r="P3145" i="14"/>
  <c r="Q3145" i="14"/>
  <c r="R3145" i="14"/>
  <c r="S3145" i="14"/>
  <c r="T3145" i="14"/>
  <c r="O3146" i="14"/>
  <c r="P3146" i="14"/>
  <c r="Q3146" i="14"/>
  <c r="R3146" i="14"/>
  <c r="S3146" i="14"/>
  <c r="T3146" i="14"/>
  <c r="O3147" i="14"/>
  <c r="P3147" i="14"/>
  <c r="Q3147" i="14"/>
  <c r="R3147" i="14"/>
  <c r="S3147" i="14"/>
  <c r="T3147" i="14"/>
  <c r="O3148" i="14"/>
  <c r="P3148" i="14"/>
  <c r="Q3148" i="14"/>
  <c r="R3148" i="14"/>
  <c r="S3148" i="14"/>
  <c r="T3148" i="14"/>
  <c r="O3149" i="14"/>
  <c r="P3149" i="14"/>
  <c r="Q3149" i="14"/>
  <c r="R3149" i="14"/>
  <c r="S3149" i="14"/>
  <c r="T3149" i="14"/>
  <c r="O3150" i="14"/>
  <c r="P3150" i="14"/>
  <c r="Q3150" i="14"/>
  <c r="R3150" i="14"/>
  <c r="S3150" i="14"/>
  <c r="T3150" i="14"/>
  <c r="O3151" i="14"/>
  <c r="P3151" i="14"/>
  <c r="Q3151" i="14"/>
  <c r="R3151" i="14"/>
  <c r="S3151" i="14"/>
  <c r="T3151" i="14"/>
  <c r="O3152" i="14"/>
  <c r="P3152" i="14"/>
  <c r="Q3152" i="14"/>
  <c r="R3152" i="14"/>
  <c r="S3152" i="14"/>
  <c r="T3152" i="14"/>
  <c r="O3153" i="14"/>
  <c r="P3153" i="14"/>
  <c r="Q3153" i="14"/>
  <c r="R3153" i="14"/>
  <c r="S3153" i="14"/>
  <c r="T3153" i="14"/>
  <c r="O3154" i="14"/>
  <c r="P3154" i="14"/>
  <c r="Q3154" i="14"/>
  <c r="R3154" i="14"/>
  <c r="S3154" i="14"/>
  <c r="T3154" i="14"/>
  <c r="O3155" i="14"/>
  <c r="P3155" i="14"/>
  <c r="Q3155" i="14"/>
  <c r="R3155" i="14"/>
  <c r="S3155" i="14"/>
  <c r="T3155" i="14"/>
  <c r="O3156" i="14"/>
  <c r="P3156" i="14"/>
  <c r="Q3156" i="14"/>
  <c r="R3156" i="14"/>
  <c r="S3156" i="14"/>
  <c r="T3156" i="14"/>
  <c r="O3157" i="14"/>
  <c r="P3157" i="14"/>
  <c r="Q3157" i="14"/>
  <c r="R3157" i="14"/>
  <c r="S3157" i="14"/>
  <c r="T3157" i="14"/>
  <c r="O3158" i="14"/>
  <c r="P3158" i="14"/>
  <c r="Q3158" i="14"/>
  <c r="R3158" i="14"/>
  <c r="S3158" i="14"/>
  <c r="T3158" i="14"/>
  <c r="O3159" i="14"/>
  <c r="P3159" i="14"/>
  <c r="Q3159" i="14"/>
  <c r="R3159" i="14"/>
  <c r="S3159" i="14"/>
  <c r="T3159" i="14"/>
  <c r="O3160" i="14"/>
  <c r="P3160" i="14"/>
  <c r="Q3160" i="14"/>
  <c r="R3160" i="14"/>
  <c r="S3160" i="14"/>
  <c r="T3160" i="14"/>
  <c r="O3161" i="14"/>
  <c r="P3161" i="14"/>
  <c r="Q3161" i="14"/>
  <c r="R3161" i="14"/>
  <c r="S3161" i="14"/>
  <c r="T3161" i="14"/>
  <c r="O3162" i="14"/>
  <c r="P3162" i="14"/>
  <c r="Q3162" i="14"/>
  <c r="R3162" i="14"/>
  <c r="S3162" i="14"/>
  <c r="T3162" i="14"/>
  <c r="O3163" i="14"/>
  <c r="P3163" i="14"/>
  <c r="Q3163" i="14"/>
  <c r="R3163" i="14"/>
  <c r="S3163" i="14"/>
  <c r="T3163" i="14"/>
  <c r="O3164" i="14"/>
  <c r="P3164" i="14"/>
  <c r="Q3164" i="14"/>
  <c r="R3164" i="14"/>
  <c r="S3164" i="14"/>
  <c r="T3164" i="14"/>
  <c r="O3165" i="14"/>
  <c r="P3165" i="14"/>
  <c r="Q3165" i="14"/>
  <c r="R3165" i="14"/>
  <c r="S3165" i="14"/>
  <c r="T3165" i="14"/>
  <c r="O3166" i="14"/>
  <c r="P3166" i="14"/>
  <c r="Q3166" i="14"/>
  <c r="R3166" i="14"/>
  <c r="S3166" i="14"/>
  <c r="T3166" i="14"/>
  <c r="O3167" i="14"/>
  <c r="P3167" i="14"/>
  <c r="Q3167" i="14"/>
  <c r="R3167" i="14"/>
  <c r="S3167" i="14"/>
  <c r="T3167" i="14"/>
  <c r="O3168" i="14"/>
  <c r="P3168" i="14"/>
  <c r="Q3168" i="14"/>
  <c r="R3168" i="14"/>
  <c r="S3168" i="14"/>
  <c r="T3168" i="14"/>
  <c r="O3169" i="14"/>
  <c r="P3169" i="14"/>
  <c r="Q3169" i="14"/>
  <c r="R3169" i="14"/>
  <c r="S3169" i="14"/>
  <c r="T3169" i="14"/>
  <c r="O3170" i="14"/>
  <c r="P3170" i="14"/>
  <c r="Q3170" i="14"/>
  <c r="R3170" i="14"/>
  <c r="S3170" i="14"/>
  <c r="T3170" i="14"/>
  <c r="O3171" i="14"/>
  <c r="P3171" i="14"/>
  <c r="Q3171" i="14"/>
  <c r="R3171" i="14"/>
  <c r="S3171" i="14"/>
  <c r="T3171" i="14"/>
  <c r="O3172" i="14"/>
  <c r="P3172" i="14"/>
  <c r="Q3172" i="14"/>
  <c r="R3172" i="14"/>
  <c r="S3172" i="14"/>
  <c r="T3172" i="14"/>
  <c r="O3173" i="14"/>
  <c r="P3173" i="14"/>
  <c r="Q3173" i="14"/>
  <c r="R3173" i="14"/>
  <c r="S3173" i="14"/>
  <c r="T3173" i="14"/>
  <c r="O3174" i="14"/>
  <c r="P3174" i="14"/>
  <c r="Q3174" i="14"/>
  <c r="R3174" i="14"/>
  <c r="S3174" i="14"/>
  <c r="T3174" i="14"/>
  <c r="O3175" i="14"/>
  <c r="P3175" i="14"/>
  <c r="Q3175" i="14"/>
  <c r="R3175" i="14"/>
  <c r="S3175" i="14"/>
  <c r="T3175" i="14"/>
  <c r="O3176" i="14"/>
  <c r="P3176" i="14"/>
  <c r="Q3176" i="14"/>
  <c r="R3176" i="14"/>
  <c r="S3176" i="14"/>
  <c r="T3176" i="14"/>
  <c r="O3177" i="14"/>
  <c r="P3177" i="14"/>
  <c r="Q3177" i="14"/>
  <c r="R3177" i="14"/>
  <c r="S3177" i="14"/>
  <c r="T3177" i="14"/>
  <c r="O3178" i="14"/>
  <c r="P3178" i="14"/>
  <c r="Q3178" i="14"/>
  <c r="R3178" i="14"/>
  <c r="S3178" i="14"/>
  <c r="T3178" i="14"/>
  <c r="O3179" i="14"/>
  <c r="P3179" i="14"/>
  <c r="Q3179" i="14"/>
  <c r="R3179" i="14"/>
  <c r="S3179" i="14"/>
  <c r="T3179" i="14"/>
  <c r="O3180" i="14"/>
  <c r="P3180" i="14"/>
  <c r="Q3180" i="14"/>
  <c r="R3180" i="14"/>
  <c r="S3180" i="14"/>
  <c r="T3180" i="14"/>
  <c r="O3181" i="14"/>
  <c r="P3181" i="14"/>
  <c r="Q3181" i="14"/>
  <c r="R3181" i="14"/>
  <c r="S3181" i="14"/>
  <c r="T3181" i="14"/>
  <c r="O3182" i="14"/>
  <c r="P3182" i="14"/>
  <c r="Q3182" i="14"/>
  <c r="R3182" i="14"/>
  <c r="S3182" i="14"/>
  <c r="T3182" i="14"/>
  <c r="O3183" i="14"/>
  <c r="P3183" i="14"/>
  <c r="Q3183" i="14"/>
  <c r="R3183" i="14"/>
  <c r="S3183" i="14"/>
  <c r="T3183" i="14"/>
  <c r="O3184" i="14"/>
  <c r="P3184" i="14"/>
  <c r="Q3184" i="14"/>
  <c r="R3184" i="14"/>
  <c r="S3184" i="14"/>
  <c r="T3184" i="14"/>
  <c r="O3185" i="14"/>
  <c r="P3185" i="14"/>
  <c r="Q3185" i="14"/>
  <c r="R3185" i="14"/>
  <c r="S3185" i="14"/>
  <c r="T3185" i="14"/>
  <c r="O3186" i="14"/>
  <c r="P3186" i="14"/>
  <c r="Q3186" i="14"/>
  <c r="R3186" i="14"/>
  <c r="S3186" i="14"/>
  <c r="T3186" i="14"/>
  <c r="O3187" i="14"/>
  <c r="P3187" i="14"/>
  <c r="Q3187" i="14"/>
  <c r="R3187" i="14"/>
  <c r="S3187" i="14"/>
  <c r="T3187" i="14"/>
  <c r="O3188" i="14"/>
  <c r="P3188" i="14"/>
  <c r="Q3188" i="14"/>
  <c r="R3188" i="14"/>
  <c r="S3188" i="14"/>
  <c r="T3188" i="14"/>
  <c r="O3189" i="14"/>
  <c r="P3189" i="14"/>
  <c r="Q3189" i="14"/>
  <c r="R3189" i="14"/>
  <c r="S3189" i="14"/>
  <c r="T3189" i="14"/>
  <c r="O3190" i="14"/>
  <c r="P3190" i="14"/>
  <c r="Q3190" i="14"/>
  <c r="R3190" i="14"/>
  <c r="S3190" i="14"/>
  <c r="T3190" i="14"/>
  <c r="O3191" i="14"/>
  <c r="P3191" i="14"/>
  <c r="Q3191" i="14"/>
  <c r="R3191" i="14"/>
  <c r="S3191" i="14"/>
  <c r="T3191" i="14"/>
  <c r="O3192" i="14"/>
  <c r="P3192" i="14"/>
  <c r="Q3192" i="14"/>
  <c r="R3192" i="14"/>
  <c r="S3192" i="14"/>
  <c r="T3192" i="14"/>
  <c r="O3193" i="14"/>
  <c r="P3193" i="14"/>
  <c r="Q3193" i="14"/>
  <c r="R3193" i="14"/>
  <c r="S3193" i="14"/>
  <c r="T3193" i="14"/>
  <c r="O3194" i="14"/>
  <c r="P3194" i="14"/>
  <c r="Q3194" i="14"/>
  <c r="R3194" i="14"/>
  <c r="S3194" i="14"/>
  <c r="T3194" i="14"/>
  <c r="O3195" i="14"/>
  <c r="P3195" i="14"/>
  <c r="Q3195" i="14"/>
  <c r="R3195" i="14"/>
  <c r="S3195" i="14"/>
  <c r="T3195" i="14"/>
  <c r="O3196" i="14"/>
  <c r="P3196" i="14"/>
  <c r="Q3196" i="14"/>
  <c r="R3196" i="14"/>
  <c r="S3196" i="14"/>
  <c r="T3196" i="14"/>
  <c r="O3197" i="14"/>
  <c r="P3197" i="14"/>
  <c r="Q3197" i="14"/>
  <c r="R3197" i="14"/>
  <c r="S3197" i="14"/>
  <c r="T3197" i="14"/>
  <c r="O3198" i="14"/>
  <c r="P3198" i="14"/>
  <c r="Q3198" i="14"/>
  <c r="R3198" i="14"/>
  <c r="S3198" i="14"/>
  <c r="T3198" i="14"/>
  <c r="O3199" i="14"/>
  <c r="P3199" i="14"/>
  <c r="Q3199" i="14"/>
  <c r="R3199" i="14"/>
  <c r="S3199" i="14"/>
  <c r="T3199" i="14"/>
  <c r="O3200" i="14"/>
  <c r="P3200" i="14"/>
  <c r="Q3200" i="14"/>
  <c r="R3200" i="14"/>
  <c r="S3200" i="14"/>
  <c r="T3200" i="14"/>
  <c r="O3201" i="14"/>
  <c r="P3201" i="14"/>
  <c r="Q3201" i="14"/>
  <c r="R3201" i="14"/>
  <c r="S3201" i="14"/>
  <c r="T3201" i="14"/>
  <c r="O3202" i="14"/>
  <c r="P3202" i="14"/>
  <c r="Q3202" i="14"/>
  <c r="R3202" i="14"/>
  <c r="S3202" i="14"/>
  <c r="T3202" i="14"/>
  <c r="O3203" i="14"/>
  <c r="P3203" i="14"/>
  <c r="Q3203" i="14"/>
  <c r="R3203" i="14"/>
  <c r="S3203" i="14"/>
  <c r="T3203" i="14"/>
  <c r="O3204" i="14"/>
  <c r="P3204" i="14"/>
  <c r="Q3204" i="14"/>
  <c r="R3204" i="14"/>
  <c r="S3204" i="14"/>
  <c r="T3204" i="14"/>
  <c r="O3205" i="14"/>
  <c r="P3205" i="14"/>
  <c r="Q3205" i="14"/>
  <c r="R3205" i="14"/>
  <c r="S3205" i="14"/>
  <c r="T3205" i="14"/>
  <c r="O3206" i="14"/>
  <c r="P3206" i="14"/>
  <c r="Q3206" i="14"/>
  <c r="R3206" i="14"/>
  <c r="S3206" i="14"/>
  <c r="T3206" i="14"/>
  <c r="O3207" i="14"/>
  <c r="P3207" i="14"/>
  <c r="Q3207" i="14"/>
  <c r="R3207" i="14"/>
  <c r="S3207" i="14"/>
  <c r="T3207" i="14"/>
  <c r="O3208" i="14"/>
  <c r="P3208" i="14"/>
  <c r="Q3208" i="14"/>
  <c r="R3208" i="14"/>
  <c r="S3208" i="14"/>
  <c r="T3208" i="14"/>
  <c r="O3209" i="14"/>
  <c r="P3209" i="14"/>
  <c r="Q3209" i="14"/>
  <c r="R3209" i="14"/>
  <c r="S3209" i="14"/>
  <c r="T3209" i="14"/>
  <c r="O3210" i="14"/>
  <c r="P3210" i="14"/>
  <c r="Q3210" i="14"/>
  <c r="R3210" i="14"/>
  <c r="S3210" i="14"/>
  <c r="T3210" i="14"/>
  <c r="O3211" i="14"/>
  <c r="P3211" i="14"/>
  <c r="Q3211" i="14"/>
  <c r="R3211" i="14"/>
  <c r="S3211" i="14"/>
  <c r="T3211" i="14"/>
  <c r="O3212" i="14"/>
  <c r="P3212" i="14"/>
  <c r="Q3212" i="14"/>
  <c r="R3212" i="14"/>
  <c r="S3212" i="14"/>
  <c r="T3212" i="14"/>
  <c r="O3213" i="14"/>
  <c r="P3213" i="14"/>
  <c r="Q3213" i="14"/>
  <c r="R3213" i="14"/>
  <c r="S3213" i="14"/>
  <c r="T3213" i="14"/>
  <c r="O3214" i="14"/>
  <c r="P3214" i="14"/>
  <c r="Q3214" i="14"/>
  <c r="R3214" i="14"/>
  <c r="S3214" i="14"/>
  <c r="T3214" i="14"/>
  <c r="O3215" i="14"/>
  <c r="P3215" i="14"/>
  <c r="Q3215" i="14"/>
  <c r="R3215" i="14"/>
  <c r="S3215" i="14"/>
  <c r="T3215" i="14"/>
  <c r="O3216" i="14"/>
  <c r="P3216" i="14"/>
  <c r="Q3216" i="14"/>
  <c r="R3216" i="14"/>
  <c r="S3216" i="14"/>
  <c r="T3216" i="14"/>
  <c r="O3217" i="14"/>
  <c r="P3217" i="14"/>
  <c r="Q3217" i="14"/>
  <c r="R3217" i="14"/>
  <c r="S3217" i="14"/>
  <c r="T3217" i="14"/>
  <c r="O3218" i="14"/>
  <c r="P3218" i="14"/>
  <c r="Q3218" i="14"/>
  <c r="R3218" i="14"/>
  <c r="S3218" i="14"/>
  <c r="T3218" i="14"/>
  <c r="O3219" i="14"/>
  <c r="P3219" i="14"/>
  <c r="Q3219" i="14"/>
  <c r="R3219" i="14"/>
  <c r="S3219" i="14"/>
  <c r="T3219" i="14"/>
  <c r="O3220" i="14"/>
  <c r="P3220" i="14"/>
  <c r="Q3220" i="14"/>
  <c r="R3220" i="14"/>
  <c r="S3220" i="14"/>
  <c r="T3220" i="14"/>
  <c r="O3221" i="14"/>
  <c r="P3221" i="14"/>
  <c r="Q3221" i="14"/>
  <c r="R3221" i="14"/>
  <c r="S3221" i="14"/>
  <c r="T3221" i="14"/>
  <c r="O3222" i="14"/>
  <c r="P3222" i="14"/>
  <c r="Q3222" i="14"/>
  <c r="R3222" i="14"/>
  <c r="S3222" i="14"/>
  <c r="T3222" i="14"/>
  <c r="O3223" i="14"/>
  <c r="P3223" i="14"/>
  <c r="Q3223" i="14"/>
  <c r="R3223" i="14"/>
  <c r="S3223" i="14"/>
  <c r="T3223" i="14"/>
  <c r="O3224" i="14"/>
  <c r="P3224" i="14"/>
  <c r="Q3224" i="14"/>
  <c r="R3224" i="14"/>
  <c r="S3224" i="14"/>
  <c r="T3224" i="14"/>
  <c r="O3225" i="14"/>
  <c r="P3225" i="14"/>
  <c r="Q3225" i="14"/>
  <c r="R3225" i="14"/>
  <c r="S3225" i="14"/>
  <c r="T3225" i="14"/>
  <c r="O3226" i="14"/>
  <c r="P3226" i="14"/>
  <c r="Q3226" i="14"/>
  <c r="R3226" i="14"/>
  <c r="S3226" i="14"/>
  <c r="T3226" i="14"/>
  <c r="O3227" i="14"/>
  <c r="P3227" i="14"/>
  <c r="Q3227" i="14"/>
  <c r="R3227" i="14"/>
  <c r="S3227" i="14"/>
  <c r="T3227" i="14"/>
  <c r="O3228" i="14"/>
  <c r="P3228" i="14"/>
  <c r="Q3228" i="14"/>
  <c r="R3228" i="14"/>
  <c r="S3228" i="14"/>
  <c r="T3228" i="14"/>
  <c r="O3229" i="14"/>
  <c r="P3229" i="14"/>
  <c r="Q3229" i="14"/>
  <c r="R3229" i="14"/>
  <c r="S3229" i="14"/>
  <c r="T3229" i="14"/>
  <c r="O3230" i="14"/>
  <c r="P3230" i="14"/>
  <c r="Q3230" i="14"/>
  <c r="R3230" i="14"/>
  <c r="S3230" i="14"/>
  <c r="T3230" i="14"/>
  <c r="O3231" i="14"/>
  <c r="P3231" i="14"/>
  <c r="Q3231" i="14"/>
  <c r="R3231" i="14"/>
  <c r="S3231" i="14"/>
  <c r="T3231" i="14"/>
  <c r="O3232" i="14"/>
  <c r="P3232" i="14"/>
  <c r="Q3232" i="14"/>
  <c r="R3232" i="14"/>
  <c r="S3232" i="14"/>
  <c r="T3232" i="14"/>
  <c r="O3233" i="14"/>
  <c r="P3233" i="14"/>
  <c r="Q3233" i="14"/>
  <c r="R3233" i="14"/>
  <c r="S3233" i="14"/>
  <c r="T3233" i="14"/>
  <c r="O3234" i="14"/>
  <c r="P3234" i="14"/>
  <c r="Q3234" i="14"/>
  <c r="R3234" i="14"/>
  <c r="S3234" i="14"/>
  <c r="T3234" i="14"/>
  <c r="O3235" i="14"/>
  <c r="P3235" i="14"/>
  <c r="Q3235" i="14"/>
  <c r="R3235" i="14"/>
  <c r="S3235" i="14"/>
  <c r="T3235" i="14"/>
  <c r="O3236" i="14"/>
  <c r="P3236" i="14"/>
  <c r="Q3236" i="14"/>
  <c r="R3236" i="14"/>
  <c r="S3236" i="14"/>
  <c r="T3236" i="14"/>
  <c r="O3237" i="14"/>
  <c r="P3237" i="14"/>
  <c r="Q3237" i="14"/>
  <c r="R3237" i="14"/>
  <c r="S3237" i="14"/>
  <c r="T3237" i="14"/>
  <c r="O3238" i="14"/>
  <c r="P3238" i="14"/>
  <c r="Q3238" i="14"/>
  <c r="R3238" i="14"/>
  <c r="S3238" i="14"/>
  <c r="T3238" i="14"/>
  <c r="O3239" i="14"/>
  <c r="P3239" i="14"/>
  <c r="Q3239" i="14"/>
  <c r="R3239" i="14"/>
  <c r="S3239" i="14"/>
  <c r="T3239" i="14"/>
  <c r="O3240" i="14"/>
  <c r="P3240" i="14"/>
  <c r="Q3240" i="14"/>
  <c r="R3240" i="14"/>
  <c r="S3240" i="14"/>
  <c r="T3240" i="14"/>
  <c r="O3241" i="14"/>
  <c r="P3241" i="14"/>
  <c r="Q3241" i="14"/>
  <c r="R3241" i="14"/>
  <c r="S3241" i="14"/>
  <c r="T3241" i="14"/>
  <c r="O3242" i="14"/>
  <c r="P3242" i="14"/>
  <c r="Q3242" i="14"/>
  <c r="R3242" i="14"/>
  <c r="S3242" i="14"/>
  <c r="T3242" i="14"/>
  <c r="O3243" i="14"/>
  <c r="P3243" i="14"/>
  <c r="Q3243" i="14"/>
  <c r="R3243" i="14"/>
  <c r="S3243" i="14"/>
  <c r="T3243" i="14"/>
  <c r="O3244" i="14"/>
  <c r="P3244" i="14"/>
  <c r="Q3244" i="14"/>
  <c r="R3244" i="14"/>
  <c r="S3244" i="14"/>
  <c r="T3244" i="14"/>
  <c r="O3245" i="14"/>
  <c r="P3245" i="14"/>
  <c r="Q3245" i="14"/>
  <c r="R3245" i="14"/>
  <c r="S3245" i="14"/>
  <c r="T3245" i="14"/>
  <c r="O3246" i="14"/>
  <c r="P3246" i="14"/>
  <c r="Q3246" i="14"/>
  <c r="R3246" i="14"/>
  <c r="S3246" i="14"/>
  <c r="T3246" i="14"/>
  <c r="O3247" i="14"/>
  <c r="P3247" i="14"/>
  <c r="Q3247" i="14"/>
  <c r="R3247" i="14"/>
  <c r="S3247" i="14"/>
  <c r="T3247" i="14"/>
  <c r="O3248" i="14"/>
  <c r="P3248" i="14"/>
  <c r="Q3248" i="14"/>
  <c r="R3248" i="14"/>
  <c r="S3248" i="14"/>
  <c r="T3248" i="14"/>
  <c r="O3249" i="14"/>
  <c r="P3249" i="14"/>
  <c r="Q3249" i="14"/>
  <c r="R3249" i="14"/>
  <c r="S3249" i="14"/>
  <c r="T3249" i="14"/>
  <c r="O3250" i="14"/>
  <c r="P3250" i="14"/>
  <c r="Q3250" i="14"/>
  <c r="R3250" i="14"/>
  <c r="S3250" i="14"/>
  <c r="T3250" i="14"/>
  <c r="O3251" i="14"/>
  <c r="P3251" i="14"/>
  <c r="Q3251" i="14"/>
  <c r="R3251" i="14"/>
  <c r="S3251" i="14"/>
  <c r="T3251" i="14"/>
  <c r="O3252" i="14"/>
  <c r="P3252" i="14"/>
  <c r="Q3252" i="14"/>
  <c r="R3252" i="14"/>
  <c r="S3252" i="14"/>
  <c r="T3252" i="14"/>
  <c r="O3253" i="14"/>
  <c r="P3253" i="14"/>
  <c r="Q3253" i="14"/>
  <c r="R3253" i="14"/>
  <c r="S3253" i="14"/>
  <c r="T3253" i="14"/>
  <c r="O3254" i="14"/>
  <c r="P3254" i="14"/>
  <c r="Q3254" i="14"/>
  <c r="R3254" i="14"/>
  <c r="S3254" i="14"/>
  <c r="T3254" i="14"/>
  <c r="O3255" i="14"/>
  <c r="P3255" i="14"/>
  <c r="Q3255" i="14"/>
  <c r="R3255" i="14"/>
  <c r="S3255" i="14"/>
  <c r="T3255" i="14"/>
  <c r="O3256" i="14"/>
  <c r="P3256" i="14"/>
  <c r="Q3256" i="14"/>
  <c r="R3256" i="14"/>
  <c r="S3256" i="14"/>
  <c r="T3256" i="14"/>
  <c r="O3257" i="14"/>
  <c r="P3257" i="14"/>
  <c r="Q3257" i="14"/>
  <c r="R3257" i="14"/>
  <c r="S3257" i="14"/>
  <c r="T3257" i="14"/>
  <c r="O3258" i="14"/>
  <c r="P3258" i="14"/>
  <c r="Q3258" i="14"/>
  <c r="R3258" i="14"/>
  <c r="S3258" i="14"/>
  <c r="T3258" i="14"/>
  <c r="O3259" i="14"/>
  <c r="P3259" i="14"/>
  <c r="Q3259" i="14"/>
  <c r="R3259" i="14"/>
  <c r="S3259" i="14"/>
  <c r="T3259" i="14"/>
  <c r="O3260" i="14"/>
  <c r="P3260" i="14"/>
  <c r="Q3260" i="14"/>
  <c r="R3260" i="14"/>
  <c r="S3260" i="14"/>
  <c r="T3260" i="14"/>
  <c r="O3261" i="14"/>
  <c r="P3261" i="14"/>
  <c r="Q3261" i="14"/>
  <c r="R3261" i="14"/>
  <c r="S3261" i="14"/>
  <c r="T3261" i="14"/>
  <c r="O3262" i="14"/>
  <c r="P3262" i="14"/>
  <c r="Q3262" i="14"/>
  <c r="R3262" i="14"/>
  <c r="S3262" i="14"/>
  <c r="T3262" i="14"/>
  <c r="O3263" i="14"/>
  <c r="P3263" i="14"/>
  <c r="Q3263" i="14"/>
  <c r="R3263" i="14"/>
  <c r="S3263" i="14"/>
  <c r="T3263" i="14"/>
  <c r="O3264" i="14"/>
  <c r="P3264" i="14"/>
  <c r="Q3264" i="14"/>
  <c r="R3264" i="14"/>
  <c r="S3264" i="14"/>
  <c r="T3264" i="14"/>
  <c r="O3265" i="14"/>
  <c r="P3265" i="14"/>
  <c r="Q3265" i="14"/>
  <c r="R3265" i="14"/>
  <c r="S3265" i="14"/>
  <c r="T3265" i="14"/>
  <c r="O3266" i="14"/>
  <c r="P3266" i="14"/>
  <c r="Q3266" i="14"/>
  <c r="R3266" i="14"/>
  <c r="S3266" i="14"/>
  <c r="T3266" i="14"/>
  <c r="O3267" i="14"/>
  <c r="P3267" i="14"/>
  <c r="Q3267" i="14"/>
  <c r="R3267" i="14"/>
  <c r="S3267" i="14"/>
  <c r="T3267" i="14"/>
  <c r="O3268" i="14"/>
  <c r="P3268" i="14"/>
  <c r="Q3268" i="14"/>
  <c r="R3268" i="14"/>
  <c r="S3268" i="14"/>
  <c r="T3268" i="14"/>
  <c r="O3269" i="14"/>
  <c r="P3269" i="14"/>
  <c r="Q3269" i="14"/>
  <c r="R3269" i="14"/>
  <c r="S3269" i="14"/>
  <c r="T3269" i="14"/>
  <c r="O3270" i="14"/>
  <c r="P3270" i="14"/>
  <c r="Q3270" i="14"/>
  <c r="R3270" i="14"/>
  <c r="S3270" i="14"/>
  <c r="T3270" i="14"/>
  <c r="O3271" i="14"/>
  <c r="P3271" i="14"/>
  <c r="Q3271" i="14"/>
  <c r="R3271" i="14"/>
  <c r="S3271" i="14"/>
  <c r="T3271" i="14"/>
  <c r="O3272" i="14"/>
  <c r="P3272" i="14"/>
  <c r="Q3272" i="14"/>
  <c r="R3272" i="14"/>
  <c r="S3272" i="14"/>
  <c r="T3272" i="14"/>
  <c r="O3273" i="14"/>
  <c r="P3273" i="14"/>
  <c r="Q3273" i="14"/>
  <c r="R3273" i="14"/>
  <c r="S3273" i="14"/>
  <c r="T3273" i="14"/>
  <c r="O3274" i="14"/>
  <c r="P3274" i="14"/>
  <c r="Q3274" i="14"/>
  <c r="R3274" i="14"/>
  <c r="S3274" i="14"/>
  <c r="T3274" i="14"/>
  <c r="O3275" i="14"/>
  <c r="P3275" i="14"/>
  <c r="Q3275" i="14"/>
  <c r="R3275" i="14"/>
  <c r="S3275" i="14"/>
  <c r="T3275" i="14"/>
  <c r="O3276" i="14"/>
  <c r="P3276" i="14"/>
  <c r="Q3276" i="14"/>
  <c r="R3276" i="14"/>
  <c r="S3276" i="14"/>
  <c r="T3276" i="14"/>
  <c r="O3277" i="14"/>
  <c r="P3277" i="14"/>
  <c r="Q3277" i="14"/>
  <c r="R3277" i="14"/>
  <c r="S3277" i="14"/>
  <c r="T3277" i="14"/>
  <c r="O3278" i="14"/>
  <c r="P3278" i="14"/>
  <c r="Q3278" i="14"/>
  <c r="R3278" i="14"/>
  <c r="S3278" i="14"/>
  <c r="T3278" i="14"/>
  <c r="O3279" i="14"/>
  <c r="P3279" i="14"/>
  <c r="Q3279" i="14"/>
  <c r="R3279" i="14"/>
  <c r="S3279" i="14"/>
  <c r="T3279" i="14"/>
  <c r="O3280" i="14"/>
  <c r="P3280" i="14"/>
  <c r="Q3280" i="14"/>
  <c r="R3280" i="14"/>
  <c r="S3280" i="14"/>
  <c r="T3280" i="14"/>
  <c r="O3281" i="14"/>
  <c r="P3281" i="14"/>
  <c r="Q3281" i="14"/>
  <c r="R3281" i="14"/>
  <c r="S3281" i="14"/>
  <c r="T3281" i="14"/>
  <c r="O3282" i="14"/>
  <c r="P3282" i="14"/>
  <c r="Q3282" i="14"/>
  <c r="R3282" i="14"/>
  <c r="S3282" i="14"/>
  <c r="T3282" i="14"/>
  <c r="O3283" i="14"/>
  <c r="P3283" i="14"/>
  <c r="Q3283" i="14"/>
  <c r="R3283" i="14"/>
  <c r="S3283" i="14"/>
  <c r="T3283" i="14"/>
  <c r="O3284" i="14"/>
  <c r="P3284" i="14"/>
  <c r="Q3284" i="14"/>
  <c r="R3284" i="14"/>
  <c r="S3284" i="14"/>
  <c r="T3284" i="14"/>
  <c r="O3285" i="14"/>
  <c r="P3285" i="14"/>
  <c r="Q3285" i="14"/>
  <c r="R3285" i="14"/>
  <c r="S3285" i="14"/>
  <c r="T3285" i="14"/>
  <c r="O3286" i="14"/>
  <c r="P3286" i="14"/>
  <c r="Q3286" i="14"/>
  <c r="R3286" i="14"/>
  <c r="S3286" i="14"/>
  <c r="T3286" i="14"/>
  <c r="O3287" i="14"/>
  <c r="P3287" i="14"/>
  <c r="Q3287" i="14"/>
  <c r="R3287" i="14"/>
  <c r="S3287" i="14"/>
  <c r="T3287" i="14"/>
  <c r="O3288" i="14"/>
  <c r="P3288" i="14"/>
  <c r="Q3288" i="14"/>
  <c r="R3288" i="14"/>
  <c r="S3288" i="14"/>
  <c r="T3288" i="14"/>
  <c r="O3289" i="14"/>
  <c r="P3289" i="14"/>
  <c r="Q3289" i="14"/>
  <c r="R3289" i="14"/>
  <c r="S3289" i="14"/>
  <c r="T3289" i="14"/>
  <c r="O3290" i="14"/>
  <c r="P3290" i="14"/>
  <c r="Q3290" i="14"/>
  <c r="R3290" i="14"/>
  <c r="S3290" i="14"/>
  <c r="T3290" i="14"/>
  <c r="O3291" i="14"/>
  <c r="P3291" i="14"/>
  <c r="Q3291" i="14"/>
  <c r="R3291" i="14"/>
  <c r="S3291" i="14"/>
  <c r="T3291" i="14"/>
  <c r="O3292" i="14"/>
  <c r="P3292" i="14"/>
  <c r="Q3292" i="14"/>
  <c r="R3292" i="14"/>
  <c r="S3292" i="14"/>
  <c r="T3292" i="14"/>
  <c r="O3293" i="14"/>
  <c r="P3293" i="14"/>
  <c r="Q3293" i="14"/>
  <c r="R3293" i="14"/>
  <c r="S3293" i="14"/>
  <c r="T3293" i="14"/>
  <c r="O3294" i="14"/>
  <c r="P3294" i="14"/>
  <c r="Q3294" i="14"/>
  <c r="R3294" i="14"/>
  <c r="S3294" i="14"/>
  <c r="T3294" i="14"/>
  <c r="O3295" i="14"/>
  <c r="P3295" i="14"/>
  <c r="Q3295" i="14"/>
  <c r="R3295" i="14"/>
  <c r="S3295" i="14"/>
  <c r="T3295" i="14"/>
  <c r="O3296" i="14"/>
  <c r="P3296" i="14"/>
  <c r="Q3296" i="14"/>
  <c r="R3296" i="14"/>
  <c r="S3296" i="14"/>
  <c r="T3296" i="14"/>
  <c r="O3297" i="14"/>
  <c r="P3297" i="14"/>
  <c r="Q3297" i="14"/>
  <c r="R3297" i="14"/>
  <c r="S3297" i="14"/>
  <c r="T3297" i="14"/>
  <c r="O3298" i="14"/>
  <c r="P3298" i="14"/>
  <c r="Q3298" i="14"/>
  <c r="R3298" i="14"/>
  <c r="S3298" i="14"/>
  <c r="T3298" i="14"/>
  <c r="O3299" i="14"/>
  <c r="P3299" i="14"/>
  <c r="Q3299" i="14"/>
  <c r="R3299" i="14"/>
  <c r="S3299" i="14"/>
  <c r="T3299" i="14"/>
  <c r="O3300" i="14"/>
  <c r="P3300" i="14"/>
  <c r="Q3300" i="14"/>
  <c r="R3300" i="14"/>
  <c r="S3300" i="14"/>
  <c r="T3300" i="14"/>
  <c r="O3301" i="14"/>
  <c r="P3301" i="14"/>
  <c r="Q3301" i="14"/>
  <c r="R3301" i="14"/>
  <c r="S3301" i="14"/>
  <c r="T3301" i="14"/>
  <c r="O3302" i="14"/>
  <c r="P3302" i="14"/>
  <c r="Q3302" i="14"/>
  <c r="R3302" i="14"/>
  <c r="S3302" i="14"/>
  <c r="T3302" i="14"/>
  <c r="O3303" i="14"/>
  <c r="P3303" i="14"/>
  <c r="Q3303" i="14"/>
  <c r="R3303" i="14"/>
  <c r="S3303" i="14"/>
  <c r="T3303" i="14"/>
  <c r="O3304" i="14"/>
  <c r="P3304" i="14"/>
  <c r="Q3304" i="14"/>
  <c r="R3304" i="14"/>
  <c r="S3304" i="14"/>
  <c r="T3304" i="14"/>
  <c r="O3305" i="14"/>
  <c r="P3305" i="14"/>
  <c r="Q3305" i="14"/>
  <c r="R3305" i="14"/>
  <c r="S3305" i="14"/>
  <c r="T3305" i="14"/>
  <c r="O3306" i="14"/>
  <c r="P3306" i="14"/>
  <c r="Q3306" i="14"/>
  <c r="R3306" i="14"/>
  <c r="S3306" i="14"/>
  <c r="T3306" i="14"/>
  <c r="O3307" i="14"/>
  <c r="P3307" i="14"/>
  <c r="Q3307" i="14"/>
  <c r="R3307" i="14"/>
  <c r="S3307" i="14"/>
  <c r="T3307" i="14"/>
  <c r="O3308" i="14"/>
  <c r="P3308" i="14"/>
  <c r="Q3308" i="14"/>
  <c r="R3308" i="14"/>
  <c r="S3308" i="14"/>
  <c r="T3308" i="14"/>
  <c r="O3309" i="14"/>
  <c r="P3309" i="14"/>
  <c r="Q3309" i="14"/>
  <c r="R3309" i="14"/>
  <c r="S3309" i="14"/>
  <c r="T3309" i="14"/>
  <c r="O3310" i="14"/>
  <c r="P3310" i="14"/>
  <c r="Q3310" i="14"/>
  <c r="R3310" i="14"/>
  <c r="S3310" i="14"/>
  <c r="T3310" i="14"/>
  <c r="O3311" i="14"/>
  <c r="P3311" i="14"/>
  <c r="Q3311" i="14"/>
  <c r="R3311" i="14"/>
  <c r="S3311" i="14"/>
  <c r="T3311" i="14"/>
  <c r="O3312" i="14"/>
  <c r="P3312" i="14"/>
  <c r="Q3312" i="14"/>
  <c r="R3312" i="14"/>
  <c r="S3312" i="14"/>
  <c r="T3312" i="14"/>
  <c r="O3313" i="14"/>
  <c r="P3313" i="14"/>
  <c r="Q3313" i="14"/>
  <c r="R3313" i="14"/>
  <c r="S3313" i="14"/>
  <c r="T3313" i="14"/>
  <c r="O3314" i="14"/>
  <c r="P3314" i="14"/>
  <c r="Q3314" i="14"/>
  <c r="R3314" i="14"/>
  <c r="S3314" i="14"/>
  <c r="T3314" i="14"/>
  <c r="O3315" i="14"/>
  <c r="P3315" i="14"/>
  <c r="Q3315" i="14"/>
  <c r="R3315" i="14"/>
  <c r="S3315" i="14"/>
  <c r="T3315" i="14"/>
  <c r="O3316" i="14"/>
  <c r="P3316" i="14"/>
  <c r="Q3316" i="14"/>
  <c r="R3316" i="14"/>
  <c r="S3316" i="14"/>
  <c r="T3316" i="14"/>
  <c r="O3317" i="14"/>
  <c r="P3317" i="14"/>
  <c r="Q3317" i="14"/>
  <c r="R3317" i="14"/>
  <c r="S3317" i="14"/>
  <c r="T3317" i="14"/>
  <c r="O3318" i="14"/>
  <c r="P3318" i="14"/>
  <c r="Q3318" i="14"/>
  <c r="R3318" i="14"/>
  <c r="S3318" i="14"/>
  <c r="T3318" i="14"/>
  <c r="O3319" i="14"/>
  <c r="P3319" i="14"/>
  <c r="Q3319" i="14"/>
  <c r="R3319" i="14"/>
  <c r="S3319" i="14"/>
  <c r="T3319" i="14"/>
  <c r="O3320" i="14"/>
  <c r="P3320" i="14"/>
  <c r="Q3320" i="14"/>
  <c r="R3320" i="14"/>
  <c r="S3320" i="14"/>
  <c r="T3320" i="14"/>
  <c r="O3321" i="14"/>
  <c r="P3321" i="14"/>
  <c r="Q3321" i="14"/>
  <c r="R3321" i="14"/>
  <c r="S3321" i="14"/>
  <c r="T3321" i="14"/>
  <c r="O3322" i="14"/>
  <c r="P3322" i="14"/>
  <c r="Q3322" i="14"/>
  <c r="R3322" i="14"/>
  <c r="S3322" i="14"/>
  <c r="T3322" i="14"/>
  <c r="O3323" i="14"/>
  <c r="P3323" i="14"/>
  <c r="Q3323" i="14"/>
  <c r="R3323" i="14"/>
  <c r="S3323" i="14"/>
  <c r="T3323" i="14"/>
  <c r="O3324" i="14"/>
  <c r="P3324" i="14"/>
  <c r="Q3324" i="14"/>
  <c r="R3324" i="14"/>
  <c r="S3324" i="14"/>
  <c r="T3324" i="14"/>
  <c r="O3325" i="14"/>
  <c r="P3325" i="14"/>
  <c r="Q3325" i="14"/>
  <c r="R3325" i="14"/>
  <c r="S3325" i="14"/>
  <c r="T3325" i="14"/>
  <c r="O3326" i="14"/>
  <c r="P3326" i="14"/>
  <c r="Q3326" i="14"/>
  <c r="R3326" i="14"/>
  <c r="S3326" i="14"/>
  <c r="T3326" i="14"/>
  <c r="O3327" i="14"/>
  <c r="P3327" i="14"/>
  <c r="Q3327" i="14"/>
  <c r="R3327" i="14"/>
  <c r="S3327" i="14"/>
  <c r="T3327" i="14"/>
  <c r="O3328" i="14"/>
  <c r="P3328" i="14"/>
  <c r="Q3328" i="14"/>
  <c r="R3328" i="14"/>
  <c r="S3328" i="14"/>
  <c r="T3328" i="14"/>
  <c r="O3329" i="14"/>
  <c r="P3329" i="14"/>
  <c r="Q3329" i="14"/>
  <c r="R3329" i="14"/>
  <c r="S3329" i="14"/>
  <c r="T3329" i="14"/>
  <c r="O3330" i="14"/>
  <c r="P3330" i="14"/>
  <c r="Q3330" i="14"/>
  <c r="R3330" i="14"/>
  <c r="S3330" i="14"/>
  <c r="T3330" i="14"/>
  <c r="O3331" i="14"/>
  <c r="P3331" i="14"/>
  <c r="Q3331" i="14"/>
  <c r="R3331" i="14"/>
  <c r="S3331" i="14"/>
  <c r="T3331" i="14"/>
  <c r="O3332" i="14"/>
  <c r="P3332" i="14"/>
  <c r="Q3332" i="14"/>
  <c r="R3332" i="14"/>
  <c r="S3332" i="14"/>
  <c r="T3332" i="14"/>
  <c r="O3333" i="14"/>
  <c r="P3333" i="14"/>
  <c r="Q3333" i="14"/>
  <c r="R3333" i="14"/>
  <c r="S3333" i="14"/>
  <c r="T3333" i="14"/>
  <c r="O3334" i="14"/>
  <c r="P3334" i="14"/>
  <c r="Q3334" i="14"/>
  <c r="R3334" i="14"/>
  <c r="S3334" i="14"/>
  <c r="T3334" i="14"/>
  <c r="O3335" i="14"/>
  <c r="P3335" i="14"/>
  <c r="Q3335" i="14"/>
  <c r="R3335" i="14"/>
  <c r="S3335" i="14"/>
  <c r="T3335" i="14"/>
  <c r="O3336" i="14"/>
  <c r="P3336" i="14"/>
  <c r="Q3336" i="14"/>
  <c r="R3336" i="14"/>
  <c r="S3336" i="14"/>
  <c r="T3336" i="14"/>
  <c r="O3337" i="14"/>
  <c r="P3337" i="14"/>
  <c r="Q3337" i="14"/>
  <c r="R3337" i="14"/>
  <c r="S3337" i="14"/>
  <c r="T3337" i="14"/>
  <c r="O3338" i="14"/>
  <c r="P3338" i="14"/>
  <c r="Q3338" i="14"/>
  <c r="R3338" i="14"/>
  <c r="S3338" i="14"/>
  <c r="T3338" i="14"/>
  <c r="O3339" i="14"/>
  <c r="P3339" i="14"/>
  <c r="Q3339" i="14"/>
  <c r="R3339" i="14"/>
  <c r="S3339" i="14"/>
  <c r="T3339" i="14"/>
  <c r="O3340" i="14"/>
  <c r="P3340" i="14"/>
  <c r="Q3340" i="14"/>
  <c r="R3340" i="14"/>
  <c r="S3340" i="14"/>
  <c r="T3340" i="14"/>
  <c r="O3341" i="14"/>
  <c r="P3341" i="14"/>
  <c r="Q3341" i="14"/>
  <c r="R3341" i="14"/>
  <c r="S3341" i="14"/>
  <c r="T3341" i="14"/>
  <c r="O3342" i="14"/>
  <c r="P3342" i="14"/>
  <c r="Q3342" i="14"/>
  <c r="R3342" i="14"/>
  <c r="S3342" i="14"/>
  <c r="T3342" i="14"/>
  <c r="O3343" i="14"/>
  <c r="P3343" i="14"/>
  <c r="Q3343" i="14"/>
  <c r="R3343" i="14"/>
  <c r="S3343" i="14"/>
  <c r="T3343" i="14"/>
  <c r="O3344" i="14"/>
  <c r="P3344" i="14"/>
  <c r="Q3344" i="14"/>
  <c r="R3344" i="14"/>
  <c r="S3344" i="14"/>
  <c r="T3344" i="14"/>
  <c r="O3345" i="14"/>
  <c r="P3345" i="14"/>
  <c r="Q3345" i="14"/>
  <c r="R3345" i="14"/>
  <c r="S3345" i="14"/>
  <c r="T3345" i="14"/>
  <c r="O3346" i="14"/>
  <c r="P3346" i="14"/>
  <c r="Q3346" i="14"/>
  <c r="R3346" i="14"/>
  <c r="S3346" i="14"/>
  <c r="T3346" i="14"/>
  <c r="O3347" i="14"/>
  <c r="P3347" i="14"/>
  <c r="Q3347" i="14"/>
  <c r="R3347" i="14"/>
  <c r="S3347" i="14"/>
  <c r="T3347" i="14"/>
  <c r="O3348" i="14"/>
  <c r="P3348" i="14"/>
  <c r="Q3348" i="14"/>
  <c r="R3348" i="14"/>
  <c r="S3348" i="14"/>
  <c r="T3348" i="14"/>
  <c r="O3349" i="14"/>
  <c r="P3349" i="14"/>
  <c r="Q3349" i="14"/>
  <c r="R3349" i="14"/>
  <c r="S3349" i="14"/>
  <c r="T3349" i="14"/>
  <c r="O3350" i="14"/>
  <c r="P3350" i="14"/>
  <c r="Q3350" i="14"/>
  <c r="R3350" i="14"/>
  <c r="S3350" i="14"/>
  <c r="T3350" i="14"/>
  <c r="O3351" i="14"/>
  <c r="P3351" i="14"/>
  <c r="Q3351" i="14"/>
  <c r="R3351" i="14"/>
  <c r="S3351" i="14"/>
  <c r="T3351" i="14"/>
  <c r="O3352" i="14"/>
  <c r="P3352" i="14"/>
  <c r="Q3352" i="14"/>
  <c r="R3352" i="14"/>
  <c r="S3352" i="14"/>
  <c r="T3352" i="14"/>
  <c r="O3353" i="14"/>
  <c r="P3353" i="14"/>
  <c r="Q3353" i="14"/>
  <c r="R3353" i="14"/>
  <c r="S3353" i="14"/>
  <c r="T3353" i="14"/>
  <c r="O3354" i="14"/>
  <c r="P3354" i="14"/>
  <c r="Q3354" i="14"/>
  <c r="R3354" i="14"/>
  <c r="S3354" i="14"/>
  <c r="T3354" i="14"/>
  <c r="O3355" i="14"/>
  <c r="P3355" i="14"/>
  <c r="Q3355" i="14"/>
  <c r="R3355" i="14"/>
  <c r="S3355" i="14"/>
  <c r="T3355" i="14"/>
  <c r="O3356" i="14"/>
  <c r="P3356" i="14"/>
  <c r="Q3356" i="14"/>
  <c r="R3356" i="14"/>
  <c r="S3356" i="14"/>
  <c r="T3356" i="14"/>
  <c r="O3357" i="14"/>
  <c r="P3357" i="14"/>
  <c r="Q3357" i="14"/>
  <c r="R3357" i="14"/>
  <c r="S3357" i="14"/>
  <c r="T3357" i="14"/>
  <c r="O3358" i="14"/>
  <c r="P3358" i="14"/>
  <c r="Q3358" i="14"/>
  <c r="R3358" i="14"/>
  <c r="S3358" i="14"/>
  <c r="T3358" i="14"/>
  <c r="O3359" i="14"/>
  <c r="P3359" i="14"/>
  <c r="Q3359" i="14"/>
  <c r="R3359" i="14"/>
  <c r="S3359" i="14"/>
  <c r="T3359" i="14"/>
  <c r="O3360" i="14"/>
  <c r="P3360" i="14"/>
  <c r="Q3360" i="14"/>
  <c r="R3360" i="14"/>
  <c r="S3360" i="14"/>
  <c r="T3360" i="14"/>
  <c r="O3361" i="14"/>
  <c r="P3361" i="14"/>
  <c r="Q3361" i="14"/>
  <c r="R3361" i="14"/>
  <c r="S3361" i="14"/>
  <c r="T3361" i="14"/>
  <c r="O3362" i="14"/>
  <c r="P3362" i="14"/>
  <c r="Q3362" i="14"/>
  <c r="R3362" i="14"/>
  <c r="S3362" i="14"/>
  <c r="T3362" i="14"/>
  <c r="O3363" i="14"/>
  <c r="P3363" i="14"/>
  <c r="Q3363" i="14"/>
  <c r="R3363" i="14"/>
  <c r="S3363" i="14"/>
  <c r="T3363" i="14"/>
  <c r="O3364" i="14"/>
  <c r="P3364" i="14"/>
  <c r="Q3364" i="14"/>
  <c r="R3364" i="14"/>
  <c r="S3364" i="14"/>
  <c r="T3364" i="14"/>
  <c r="O3365" i="14"/>
  <c r="P3365" i="14"/>
  <c r="Q3365" i="14"/>
  <c r="R3365" i="14"/>
  <c r="S3365" i="14"/>
  <c r="T3365" i="14"/>
  <c r="O3366" i="14"/>
  <c r="P3366" i="14"/>
  <c r="Q3366" i="14"/>
  <c r="R3366" i="14"/>
  <c r="S3366" i="14"/>
  <c r="T3366" i="14"/>
  <c r="O3367" i="14"/>
  <c r="P3367" i="14"/>
  <c r="Q3367" i="14"/>
  <c r="R3367" i="14"/>
  <c r="S3367" i="14"/>
  <c r="T3367" i="14"/>
  <c r="O3368" i="14"/>
  <c r="P3368" i="14"/>
  <c r="Q3368" i="14"/>
  <c r="R3368" i="14"/>
  <c r="S3368" i="14"/>
  <c r="T3368" i="14"/>
  <c r="O3369" i="14"/>
  <c r="P3369" i="14"/>
  <c r="Q3369" i="14"/>
  <c r="R3369" i="14"/>
  <c r="S3369" i="14"/>
  <c r="T3369" i="14"/>
  <c r="O3370" i="14"/>
  <c r="P3370" i="14"/>
  <c r="Q3370" i="14"/>
  <c r="R3370" i="14"/>
  <c r="S3370" i="14"/>
  <c r="T3370" i="14"/>
  <c r="O3371" i="14"/>
  <c r="P3371" i="14"/>
  <c r="Q3371" i="14"/>
  <c r="R3371" i="14"/>
  <c r="S3371" i="14"/>
  <c r="T3371" i="14"/>
  <c r="O3372" i="14"/>
  <c r="P3372" i="14"/>
  <c r="Q3372" i="14"/>
  <c r="R3372" i="14"/>
  <c r="S3372" i="14"/>
  <c r="T3372" i="14"/>
  <c r="O3373" i="14"/>
  <c r="P3373" i="14"/>
  <c r="Q3373" i="14"/>
  <c r="R3373" i="14"/>
  <c r="S3373" i="14"/>
  <c r="T3373" i="14"/>
  <c r="O3374" i="14"/>
  <c r="P3374" i="14"/>
  <c r="Q3374" i="14"/>
  <c r="R3374" i="14"/>
  <c r="S3374" i="14"/>
  <c r="T3374" i="14"/>
  <c r="O3375" i="14"/>
  <c r="P3375" i="14"/>
  <c r="Q3375" i="14"/>
  <c r="R3375" i="14"/>
  <c r="S3375" i="14"/>
  <c r="T3375" i="14"/>
  <c r="O3376" i="14"/>
  <c r="P3376" i="14"/>
  <c r="Q3376" i="14"/>
  <c r="R3376" i="14"/>
  <c r="S3376" i="14"/>
  <c r="T3376" i="14"/>
  <c r="O3377" i="14"/>
  <c r="P3377" i="14"/>
  <c r="Q3377" i="14"/>
  <c r="R3377" i="14"/>
  <c r="S3377" i="14"/>
  <c r="T3377" i="14"/>
  <c r="O3378" i="14"/>
  <c r="P3378" i="14"/>
  <c r="Q3378" i="14"/>
  <c r="R3378" i="14"/>
  <c r="S3378" i="14"/>
  <c r="T3378" i="14"/>
  <c r="O3379" i="14"/>
  <c r="P3379" i="14"/>
  <c r="Q3379" i="14"/>
  <c r="R3379" i="14"/>
  <c r="S3379" i="14"/>
  <c r="T3379" i="14"/>
  <c r="O3380" i="14"/>
  <c r="P3380" i="14"/>
  <c r="Q3380" i="14"/>
  <c r="R3380" i="14"/>
  <c r="S3380" i="14"/>
  <c r="T3380" i="14"/>
  <c r="O3381" i="14"/>
  <c r="P3381" i="14"/>
  <c r="Q3381" i="14"/>
  <c r="R3381" i="14"/>
  <c r="S3381" i="14"/>
  <c r="T3381" i="14"/>
  <c r="O3382" i="14"/>
  <c r="P3382" i="14"/>
  <c r="Q3382" i="14"/>
  <c r="R3382" i="14"/>
  <c r="S3382" i="14"/>
  <c r="T3382" i="14"/>
  <c r="O3383" i="14"/>
  <c r="P3383" i="14"/>
  <c r="Q3383" i="14"/>
  <c r="R3383" i="14"/>
  <c r="S3383" i="14"/>
  <c r="T3383" i="14"/>
  <c r="O3384" i="14"/>
  <c r="P3384" i="14"/>
  <c r="Q3384" i="14"/>
  <c r="R3384" i="14"/>
  <c r="S3384" i="14"/>
  <c r="T3384" i="14"/>
  <c r="O3385" i="14"/>
  <c r="P3385" i="14"/>
  <c r="Q3385" i="14"/>
  <c r="R3385" i="14"/>
  <c r="S3385" i="14"/>
  <c r="T3385" i="14"/>
  <c r="O3386" i="14"/>
  <c r="P3386" i="14"/>
  <c r="Q3386" i="14"/>
  <c r="R3386" i="14"/>
  <c r="S3386" i="14"/>
  <c r="T3386" i="14"/>
  <c r="O3387" i="14"/>
  <c r="P3387" i="14"/>
  <c r="Q3387" i="14"/>
  <c r="R3387" i="14"/>
  <c r="S3387" i="14"/>
  <c r="T3387" i="14"/>
  <c r="O3388" i="14"/>
  <c r="P3388" i="14"/>
  <c r="Q3388" i="14"/>
  <c r="R3388" i="14"/>
  <c r="S3388" i="14"/>
  <c r="T3388" i="14"/>
  <c r="O3389" i="14"/>
  <c r="P3389" i="14"/>
  <c r="Q3389" i="14"/>
  <c r="R3389" i="14"/>
  <c r="S3389" i="14"/>
  <c r="T3389" i="14"/>
  <c r="O3390" i="14"/>
  <c r="P3390" i="14"/>
  <c r="Q3390" i="14"/>
  <c r="R3390" i="14"/>
  <c r="S3390" i="14"/>
  <c r="T3390" i="14"/>
  <c r="O3391" i="14"/>
  <c r="P3391" i="14"/>
  <c r="Q3391" i="14"/>
  <c r="R3391" i="14"/>
  <c r="S3391" i="14"/>
  <c r="T3391" i="14"/>
  <c r="O3392" i="14"/>
  <c r="P3392" i="14"/>
  <c r="Q3392" i="14"/>
  <c r="R3392" i="14"/>
  <c r="S3392" i="14"/>
  <c r="T3392" i="14"/>
  <c r="O3393" i="14"/>
  <c r="P3393" i="14"/>
  <c r="Q3393" i="14"/>
  <c r="R3393" i="14"/>
  <c r="S3393" i="14"/>
  <c r="T3393" i="14"/>
  <c r="O3394" i="14"/>
  <c r="P3394" i="14"/>
  <c r="Q3394" i="14"/>
  <c r="R3394" i="14"/>
  <c r="S3394" i="14"/>
  <c r="T3394" i="14"/>
  <c r="O3395" i="14"/>
  <c r="P3395" i="14"/>
  <c r="Q3395" i="14"/>
  <c r="R3395" i="14"/>
  <c r="S3395" i="14"/>
  <c r="T3395" i="14"/>
  <c r="O3396" i="14"/>
  <c r="P3396" i="14"/>
  <c r="Q3396" i="14"/>
  <c r="R3396" i="14"/>
  <c r="S3396" i="14"/>
  <c r="T3396" i="14"/>
  <c r="O3397" i="14"/>
  <c r="P3397" i="14"/>
  <c r="Q3397" i="14"/>
  <c r="R3397" i="14"/>
  <c r="S3397" i="14"/>
  <c r="T3397" i="14"/>
  <c r="O3398" i="14"/>
  <c r="P3398" i="14"/>
  <c r="Q3398" i="14"/>
  <c r="R3398" i="14"/>
  <c r="S3398" i="14"/>
  <c r="T3398" i="14"/>
  <c r="O3399" i="14"/>
  <c r="P3399" i="14"/>
  <c r="Q3399" i="14"/>
  <c r="R3399" i="14"/>
  <c r="S3399" i="14"/>
  <c r="T3399" i="14"/>
  <c r="O3400" i="14"/>
  <c r="P3400" i="14"/>
  <c r="Q3400" i="14"/>
  <c r="R3400" i="14"/>
  <c r="S3400" i="14"/>
  <c r="T3400" i="14"/>
  <c r="O3401" i="14"/>
  <c r="P3401" i="14"/>
  <c r="Q3401" i="14"/>
  <c r="R3401" i="14"/>
  <c r="S3401" i="14"/>
  <c r="T3401" i="14"/>
  <c r="O3402" i="14"/>
  <c r="P3402" i="14"/>
  <c r="Q3402" i="14"/>
  <c r="R3402" i="14"/>
  <c r="S3402" i="14"/>
  <c r="T3402" i="14"/>
  <c r="O3403" i="14"/>
  <c r="P3403" i="14"/>
  <c r="Q3403" i="14"/>
  <c r="R3403" i="14"/>
  <c r="S3403" i="14"/>
  <c r="T3403" i="14"/>
  <c r="O3404" i="14"/>
  <c r="P3404" i="14"/>
  <c r="Q3404" i="14"/>
  <c r="R3404" i="14"/>
  <c r="S3404" i="14"/>
  <c r="T3404" i="14"/>
  <c r="O3405" i="14"/>
  <c r="P3405" i="14"/>
  <c r="Q3405" i="14"/>
  <c r="R3405" i="14"/>
  <c r="S3405" i="14"/>
  <c r="T3405" i="14"/>
  <c r="O3406" i="14"/>
  <c r="P3406" i="14"/>
  <c r="Q3406" i="14"/>
  <c r="R3406" i="14"/>
  <c r="S3406" i="14"/>
  <c r="T3406" i="14"/>
  <c r="O3407" i="14"/>
  <c r="P3407" i="14"/>
  <c r="Q3407" i="14"/>
  <c r="R3407" i="14"/>
  <c r="S3407" i="14"/>
  <c r="T3407" i="14"/>
  <c r="O3408" i="14"/>
  <c r="P3408" i="14"/>
  <c r="Q3408" i="14"/>
  <c r="R3408" i="14"/>
  <c r="S3408" i="14"/>
  <c r="T3408" i="14"/>
  <c r="O3409" i="14"/>
  <c r="P3409" i="14"/>
  <c r="Q3409" i="14"/>
  <c r="R3409" i="14"/>
  <c r="S3409" i="14"/>
  <c r="T3409" i="14"/>
  <c r="O3410" i="14"/>
  <c r="P3410" i="14"/>
  <c r="Q3410" i="14"/>
  <c r="R3410" i="14"/>
  <c r="S3410" i="14"/>
  <c r="T3410" i="14"/>
  <c r="O3411" i="14"/>
  <c r="P3411" i="14"/>
  <c r="Q3411" i="14"/>
  <c r="R3411" i="14"/>
  <c r="S3411" i="14"/>
  <c r="T3411" i="14"/>
  <c r="O3412" i="14"/>
  <c r="P3412" i="14"/>
  <c r="Q3412" i="14"/>
  <c r="R3412" i="14"/>
  <c r="S3412" i="14"/>
  <c r="T3412" i="14"/>
  <c r="O3413" i="14"/>
  <c r="P3413" i="14"/>
  <c r="Q3413" i="14"/>
  <c r="R3413" i="14"/>
  <c r="S3413" i="14"/>
  <c r="T3413" i="14"/>
  <c r="O3414" i="14"/>
  <c r="P3414" i="14"/>
  <c r="Q3414" i="14"/>
  <c r="R3414" i="14"/>
  <c r="S3414" i="14"/>
  <c r="T3414" i="14"/>
  <c r="O3415" i="14"/>
  <c r="P3415" i="14"/>
  <c r="Q3415" i="14"/>
  <c r="R3415" i="14"/>
  <c r="S3415" i="14"/>
  <c r="T3415" i="14"/>
  <c r="O3416" i="14"/>
  <c r="P3416" i="14"/>
  <c r="Q3416" i="14"/>
  <c r="R3416" i="14"/>
  <c r="S3416" i="14"/>
  <c r="T3416" i="14"/>
  <c r="O3417" i="14"/>
  <c r="P3417" i="14"/>
  <c r="Q3417" i="14"/>
  <c r="R3417" i="14"/>
  <c r="S3417" i="14"/>
  <c r="T3417" i="14"/>
  <c r="O3418" i="14"/>
  <c r="P3418" i="14"/>
  <c r="Q3418" i="14"/>
  <c r="R3418" i="14"/>
  <c r="S3418" i="14"/>
  <c r="T3418" i="14"/>
  <c r="O3419" i="14"/>
  <c r="P3419" i="14"/>
  <c r="Q3419" i="14"/>
  <c r="R3419" i="14"/>
  <c r="S3419" i="14"/>
  <c r="T3419" i="14"/>
  <c r="O3420" i="14"/>
  <c r="P3420" i="14"/>
  <c r="Q3420" i="14"/>
  <c r="R3420" i="14"/>
  <c r="S3420" i="14"/>
  <c r="T3420" i="14"/>
  <c r="O3421" i="14"/>
  <c r="P3421" i="14"/>
  <c r="Q3421" i="14"/>
  <c r="R3421" i="14"/>
  <c r="S3421" i="14"/>
  <c r="T3421" i="14"/>
  <c r="O3422" i="14"/>
  <c r="P3422" i="14"/>
  <c r="Q3422" i="14"/>
  <c r="R3422" i="14"/>
  <c r="S3422" i="14"/>
  <c r="T3422" i="14"/>
  <c r="O3423" i="14"/>
  <c r="P3423" i="14"/>
  <c r="Q3423" i="14"/>
  <c r="R3423" i="14"/>
  <c r="S3423" i="14"/>
  <c r="T3423" i="14"/>
  <c r="O3424" i="14"/>
  <c r="P3424" i="14"/>
  <c r="Q3424" i="14"/>
  <c r="R3424" i="14"/>
  <c r="S3424" i="14"/>
  <c r="T3424" i="14"/>
  <c r="O3425" i="14"/>
  <c r="P3425" i="14"/>
  <c r="Q3425" i="14"/>
  <c r="R3425" i="14"/>
  <c r="S3425" i="14"/>
  <c r="T3425" i="14"/>
  <c r="O3426" i="14"/>
  <c r="P3426" i="14"/>
  <c r="Q3426" i="14"/>
  <c r="R3426" i="14"/>
  <c r="S3426" i="14"/>
  <c r="T3426" i="14"/>
  <c r="O3427" i="14"/>
  <c r="P3427" i="14"/>
  <c r="Q3427" i="14"/>
  <c r="R3427" i="14"/>
  <c r="S3427" i="14"/>
  <c r="T3427" i="14"/>
  <c r="O3428" i="14"/>
  <c r="P3428" i="14"/>
  <c r="Q3428" i="14"/>
  <c r="R3428" i="14"/>
  <c r="S3428" i="14"/>
  <c r="T3428" i="14"/>
  <c r="O3429" i="14"/>
  <c r="P3429" i="14"/>
  <c r="Q3429" i="14"/>
  <c r="R3429" i="14"/>
  <c r="S3429" i="14"/>
  <c r="T3429" i="14"/>
  <c r="O3430" i="14"/>
  <c r="P3430" i="14"/>
  <c r="Q3430" i="14"/>
  <c r="R3430" i="14"/>
  <c r="S3430" i="14"/>
  <c r="T3430" i="14"/>
  <c r="O3431" i="14"/>
  <c r="P3431" i="14"/>
  <c r="Q3431" i="14"/>
  <c r="R3431" i="14"/>
  <c r="S3431" i="14"/>
  <c r="T3431" i="14"/>
  <c r="O3432" i="14"/>
  <c r="P3432" i="14"/>
  <c r="Q3432" i="14"/>
  <c r="R3432" i="14"/>
  <c r="S3432" i="14"/>
  <c r="T3432" i="14"/>
  <c r="O3433" i="14"/>
  <c r="P3433" i="14"/>
  <c r="Q3433" i="14"/>
  <c r="R3433" i="14"/>
  <c r="S3433" i="14"/>
  <c r="T3433" i="14"/>
  <c r="O3434" i="14"/>
  <c r="P3434" i="14"/>
  <c r="Q3434" i="14"/>
  <c r="R3434" i="14"/>
  <c r="S3434" i="14"/>
  <c r="T3434" i="14"/>
  <c r="O3435" i="14"/>
  <c r="P3435" i="14"/>
  <c r="Q3435" i="14"/>
  <c r="R3435" i="14"/>
  <c r="S3435" i="14"/>
  <c r="T3435" i="14"/>
  <c r="O3436" i="14"/>
  <c r="P3436" i="14"/>
  <c r="Q3436" i="14"/>
  <c r="R3436" i="14"/>
  <c r="S3436" i="14"/>
  <c r="T3436" i="14"/>
  <c r="O3437" i="14"/>
  <c r="P3437" i="14"/>
  <c r="Q3437" i="14"/>
  <c r="R3437" i="14"/>
  <c r="S3437" i="14"/>
  <c r="T3437" i="14"/>
  <c r="O3438" i="14"/>
  <c r="P3438" i="14"/>
  <c r="Q3438" i="14"/>
  <c r="R3438" i="14"/>
  <c r="S3438" i="14"/>
  <c r="T3438" i="14"/>
  <c r="O3439" i="14"/>
  <c r="P3439" i="14"/>
  <c r="Q3439" i="14"/>
  <c r="R3439" i="14"/>
  <c r="S3439" i="14"/>
  <c r="T3439" i="14"/>
  <c r="O3440" i="14"/>
  <c r="P3440" i="14"/>
  <c r="Q3440" i="14"/>
  <c r="R3440" i="14"/>
  <c r="S3440" i="14"/>
  <c r="T3440" i="14"/>
  <c r="O3441" i="14"/>
  <c r="P3441" i="14"/>
  <c r="Q3441" i="14"/>
  <c r="R3441" i="14"/>
  <c r="S3441" i="14"/>
  <c r="T3441" i="14"/>
  <c r="O3442" i="14"/>
  <c r="P3442" i="14"/>
  <c r="Q3442" i="14"/>
  <c r="R3442" i="14"/>
  <c r="S3442" i="14"/>
  <c r="T3442" i="14"/>
  <c r="O3443" i="14"/>
  <c r="P3443" i="14"/>
  <c r="Q3443" i="14"/>
  <c r="R3443" i="14"/>
  <c r="S3443" i="14"/>
  <c r="T3443" i="14"/>
  <c r="O3444" i="14"/>
  <c r="P3444" i="14"/>
  <c r="Q3444" i="14"/>
  <c r="R3444" i="14"/>
  <c r="S3444" i="14"/>
  <c r="T3444" i="14"/>
  <c r="O3445" i="14"/>
  <c r="P3445" i="14"/>
  <c r="Q3445" i="14"/>
  <c r="R3445" i="14"/>
  <c r="S3445" i="14"/>
  <c r="T3445" i="14"/>
  <c r="O3446" i="14"/>
  <c r="P3446" i="14"/>
  <c r="Q3446" i="14"/>
  <c r="R3446" i="14"/>
  <c r="S3446" i="14"/>
  <c r="T3446" i="14"/>
  <c r="O3447" i="14"/>
  <c r="P3447" i="14"/>
  <c r="Q3447" i="14"/>
  <c r="R3447" i="14"/>
  <c r="S3447" i="14"/>
  <c r="T3447" i="14"/>
  <c r="O3448" i="14"/>
  <c r="P3448" i="14"/>
  <c r="Q3448" i="14"/>
  <c r="R3448" i="14"/>
  <c r="S3448" i="14"/>
  <c r="T3448" i="14"/>
  <c r="O3449" i="14"/>
  <c r="P3449" i="14"/>
  <c r="Q3449" i="14"/>
  <c r="R3449" i="14"/>
  <c r="S3449" i="14"/>
  <c r="T3449" i="14"/>
  <c r="O3450" i="14"/>
  <c r="P3450" i="14"/>
  <c r="Q3450" i="14"/>
  <c r="R3450" i="14"/>
  <c r="S3450" i="14"/>
  <c r="T3450" i="14"/>
  <c r="O3451" i="14"/>
  <c r="P3451" i="14"/>
  <c r="Q3451" i="14"/>
  <c r="R3451" i="14"/>
  <c r="S3451" i="14"/>
  <c r="T3451" i="14"/>
  <c r="O3452" i="14"/>
  <c r="P3452" i="14"/>
  <c r="Q3452" i="14"/>
  <c r="R3452" i="14"/>
  <c r="S3452" i="14"/>
  <c r="T3452" i="14"/>
  <c r="O3453" i="14"/>
  <c r="P3453" i="14"/>
  <c r="Q3453" i="14"/>
  <c r="R3453" i="14"/>
  <c r="S3453" i="14"/>
  <c r="T3453" i="14"/>
  <c r="O3454" i="14"/>
  <c r="P3454" i="14"/>
  <c r="Q3454" i="14"/>
  <c r="R3454" i="14"/>
  <c r="S3454" i="14"/>
  <c r="T3454" i="14"/>
  <c r="O3455" i="14"/>
  <c r="P3455" i="14"/>
  <c r="Q3455" i="14"/>
  <c r="R3455" i="14"/>
  <c r="S3455" i="14"/>
  <c r="T3455" i="14"/>
  <c r="O3456" i="14"/>
  <c r="P3456" i="14"/>
  <c r="Q3456" i="14"/>
  <c r="R3456" i="14"/>
  <c r="S3456" i="14"/>
  <c r="T3456" i="14"/>
  <c r="O3457" i="14"/>
  <c r="P3457" i="14"/>
  <c r="Q3457" i="14"/>
  <c r="R3457" i="14"/>
  <c r="S3457" i="14"/>
  <c r="T3457" i="14"/>
  <c r="O3458" i="14"/>
  <c r="P3458" i="14"/>
  <c r="Q3458" i="14"/>
  <c r="R3458" i="14"/>
  <c r="S3458" i="14"/>
  <c r="T3458" i="14"/>
  <c r="O3459" i="14"/>
  <c r="P3459" i="14"/>
  <c r="Q3459" i="14"/>
  <c r="R3459" i="14"/>
  <c r="S3459" i="14"/>
  <c r="T3459" i="14"/>
  <c r="O3460" i="14"/>
  <c r="P3460" i="14"/>
  <c r="Q3460" i="14"/>
  <c r="R3460" i="14"/>
  <c r="S3460" i="14"/>
  <c r="T3460" i="14"/>
  <c r="O3461" i="14"/>
  <c r="P3461" i="14"/>
  <c r="Q3461" i="14"/>
  <c r="R3461" i="14"/>
  <c r="S3461" i="14"/>
  <c r="T3461" i="14"/>
  <c r="O3462" i="14"/>
  <c r="P3462" i="14"/>
  <c r="Q3462" i="14"/>
  <c r="R3462" i="14"/>
  <c r="S3462" i="14"/>
  <c r="T3462" i="14"/>
  <c r="O3463" i="14"/>
  <c r="P3463" i="14"/>
  <c r="Q3463" i="14"/>
  <c r="R3463" i="14"/>
  <c r="S3463" i="14"/>
  <c r="T3463" i="14"/>
  <c r="O3464" i="14"/>
  <c r="P3464" i="14"/>
  <c r="Q3464" i="14"/>
  <c r="R3464" i="14"/>
  <c r="S3464" i="14"/>
  <c r="T3464" i="14"/>
  <c r="O3465" i="14"/>
  <c r="P3465" i="14"/>
  <c r="Q3465" i="14"/>
  <c r="R3465" i="14"/>
  <c r="S3465" i="14"/>
  <c r="T3465" i="14"/>
  <c r="O3466" i="14"/>
  <c r="P3466" i="14"/>
  <c r="Q3466" i="14"/>
  <c r="R3466" i="14"/>
  <c r="S3466" i="14"/>
  <c r="T3466" i="14"/>
  <c r="O3467" i="14"/>
  <c r="P3467" i="14"/>
  <c r="Q3467" i="14"/>
  <c r="R3467" i="14"/>
  <c r="S3467" i="14"/>
  <c r="T3467" i="14"/>
  <c r="O3468" i="14"/>
  <c r="P3468" i="14"/>
  <c r="Q3468" i="14"/>
  <c r="R3468" i="14"/>
  <c r="S3468" i="14"/>
  <c r="T3468" i="14"/>
  <c r="O3469" i="14"/>
  <c r="P3469" i="14"/>
  <c r="Q3469" i="14"/>
  <c r="R3469" i="14"/>
  <c r="S3469" i="14"/>
  <c r="T3469" i="14"/>
  <c r="O3470" i="14"/>
  <c r="P3470" i="14"/>
  <c r="Q3470" i="14"/>
  <c r="R3470" i="14"/>
  <c r="S3470" i="14"/>
  <c r="T3470" i="14"/>
  <c r="O3471" i="14"/>
  <c r="P3471" i="14"/>
  <c r="Q3471" i="14"/>
  <c r="R3471" i="14"/>
  <c r="S3471" i="14"/>
  <c r="T3471" i="14"/>
  <c r="O3472" i="14"/>
  <c r="P3472" i="14"/>
  <c r="Q3472" i="14"/>
  <c r="R3472" i="14"/>
  <c r="S3472" i="14"/>
  <c r="T3472" i="14"/>
  <c r="O3473" i="14"/>
  <c r="P3473" i="14"/>
  <c r="Q3473" i="14"/>
  <c r="R3473" i="14"/>
  <c r="S3473" i="14"/>
  <c r="T3473" i="14"/>
  <c r="O3474" i="14"/>
  <c r="P3474" i="14"/>
  <c r="Q3474" i="14"/>
  <c r="R3474" i="14"/>
  <c r="S3474" i="14"/>
  <c r="T3474" i="14"/>
  <c r="O3475" i="14"/>
  <c r="P3475" i="14"/>
  <c r="Q3475" i="14"/>
  <c r="R3475" i="14"/>
  <c r="S3475" i="14"/>
  <c r="T3475" i="14"/>
  <c r="O3476" i="14"/>
  <c r="P3476" i="14"/>
  <c r="Q3476" i="14"/>
  <c r="R3476" i="14"/>
  <c r="S3476" i="14"/>
  <c r="T3476" i="14"/>
  <c r="O3477" i="14"/>
  <c r="P3477" i="14"/>
  <c r="Q3477" i="14"/>
  <c r="R3477" i="14"/>
  <c r="S3477" i="14"/>
  <c r="T3477" i="14"/>
  <c r="O3478" i="14"/>
  <c r="P3478" i="14"/>
  <c r="Q3478" i="14"/>
  <c r="R3478" i="14"/>
  <c r="S3478" i="14"/>
  <c r="T3478" i="14"/>
  <c r="O3479" i="14"/>
  <c r="P3479" i="14"/>
  <c r="Q3479" i="14"/>
  <c r="R3479" i="14"/>
  <c r="S3479" i="14"/>
  <c r="T3479" i="14"/>
  <c r="O3480" i="14"/>
  <c r="P3480" i="14"/>
  <c r="Q3480" i="14"/>
  <c r="R3480" i="14"/>
  <c r="S3480" i="14"/>
  <c r="T3480" i="14"/>
  <c r="O3481" i="14"/>
  <c r="P3481" i="14"/>
  <c r="Q3481" i="14"/>
  <c r="R3481" i="14"/>
  <c r="S3481" i="14"/>
  <c r="T3481" i="14"/>
  <c r="O3482" i="14"/>
  <c r="P3482" i="14"/>
  <c r="Q3482" i="14"/>
  <c r="R3482" i="14"/>
  <c r="S3482" i="14"/>
  <c r="T3482" i="14"/>
  <c r="O3483" i="14"/>
  <c r="P3483" i="14"/>
  <c r="Q3483" i="14"/>
  <c r="R3483" i="14"/>
  <c r="S3483" i="14"/>
  <c r="T3483" i="14"/>
  <c r="O3484" i="14"/>
  <c r="P3484" i="14"/>
  <c r="Q3484" i="14"/>
  <c r="R3484" i="14"/>
  <c r="S3484" i="14"/>
  <c r="T3484" i="14"/>
  <c r="O3485" i="14"/>
  <c r="P3485" i="14"/>
  <c r="Q3485" i="14"/>
  <c r="R3485" i="14"/>
  <c r="S3485" i="14"/>
  <c r="T3485" i="14"/>
  <c r="O3486" i="14"/>
  <c r="P3486" i="14"/>
  <c r="Q3486" i="14"/>
  <c r="R3486" i="14"/>
  <c r="S3486" i="14"/>
  <c r="T3486" i="14"/>
  <c r="O3487" i="14"/>
  <c r="P3487" i="14"/>
  <c r="Q3487" i="14"/>
  <c r="R3487" i="14"/>
  <c r="S3487" i="14"/>
  <c r="T3487" i="14"/>
  <c r="O3488" i="14"/>
  <c r="P3488" i="14"/>
  <c r="Q3488" i="14"/>
  <c r="R3488" i="14"/>
  <c r="S3488" i="14"/>
  <c r="T3488" i="14"/>
  <c r="O3489" i="14"/>
  <c r="P3489" i="14"/>
  <c r="Q3489" i="14"/>
  <c r="R3489" i="14"/>
  <c r="S3489" i="14"/>
  <c r="T3489" i="14"/>
  <c r="O3490" i="14"/>
  <c r="P3490" i="14"/>
  <c r="Q3490" i="14"/>
  <c r="R3490" i="14"/>
  <c r="S3490" i="14"/>
  <c r="T3490" i="14"/>
  <c r="O3491" i="14"/>
  <c r="P3491" i="14"/>
  <c r="Q3491" i="14"/>
  <c r="R3491" i="14"/>
  <c r="S3491" i="14"/>
  <c r="T3491" i="14"/>
  <c r="O3492" i="14"/>
  <c r="P3492" i="14"/>
  <c r="Q3492" i="14"/>
  <c r="R3492" i="14"/>
  <c r="S3492" i="14"/>
  <c r="T3492" i="14"/>
  <c r="O3493" i="14"/>
  <c r="P3493" i="14"/>
  <c r="Q3493" i="14"/>
  <c r="R3493" i="14"/>
  <c r="S3493" i="14"/>
  <c r="T3493" i="14"/>
  <c r="O3494" i="14"/>
  <c r="P3494" i="14"/>
  <c r="Q3494" i="14"/>
  <c r="R3494" i="14"/>
  <c r="S3494" i="14"/>
  <c r="T3494" i="14"/>
  <c r="O3495" i="14"/>
  <c r="P3495" i="14"/>
  <c r="Q3495" i="14"/>
  <c r="R3495" i="14"/>
  <c r="S3495" i="14"/>
  <c r="T3495" i="14"/>
  <c r="O3496" i="14"/>
  <c r="P3496" i="14"/>
  <c r="Q3496" i="14"/>
  <c r="R3496" i="14"/>
  <c r="S3496" i="14"/>
  <c r="T3496" i="14"/>
  <c r="O3497" i="14"/>
  <c r="P3497" i="14"/>
  <c r="Q3497" i="14"/>
  <c r="R3497" i="14"/>
  <c r="S3497" i="14"/>
  <c r="T3497" i="14"/>
  <c r="O3498" i="14"/>
  <c r="P3498" i="14"/>
  <c r="Q3498" i="14"/>
  <c r="R3498" i="14"/>
  <c r="S3498" i="14"/>
  <c r="T3498" i="14"/>
  <c r="O3499" i="14"/>
  <c r="P3499" i="14"/>
  <c r="Q3499" i="14"/>
  <c r="R3499" i="14"/>
  <c r="S3499" i="14"/>
  <c r="T3499" i="14"/>
  <c r="O3500" i="14"/>
  <c r="P3500" i="14"/>
  <c r="Q3500" i="14"/>
  <c r="R3500" i="14"/>
  <c r="S3500" i="14"/>
  <c r="T3500" i="14"/>
  <c r="O3501" i="14"/>
  <c r="P3501" i="14"/>
  <c r="Q3501" i="14"/>
  <c r="R3501" i="14"/>
  <c r="S3501" i="14"/>
  <c r="T3501" i="14"/>
  <c r="O3502" i="14"/>
  <c r="P3502" i="14"/>
  <c r="Q3502" i="14"/>
  <c r="R3502" i="14"/>
  <c r="S3502" i="14"/>
  <c r="T3502" i="14"/>
  <c r="O3503" i="14"/>
  <c r="P3503" i="14"/>
  <c r="Q3503" i="14"/>
  <c r="R3503" i="14"/>
  <c r="S3503" i="14"/>
  <c r="T3503" i="14"/>
  <c r="O3504" i="14"/>
  <c r="P3504" i="14"/>
  <c r="Q3504" i="14"/>
  <c r="R3504" i="14"/>
  <c r="S3504" i="14"/>
  <c r="T3504" i="14"/>
  <c r="O3505" i="14"/>
  <c r="P3505" i="14"/>
  <c r="Q3505" i="14"/>
  <c r="R3505" i="14"/>
  <c r="S3505" i="14"/>
  <c r="T3505" i="14"/>
  <c r="O3506" i="14"/>
  <c r="P3506" i="14"/>
  <c r="Q3506" i="14"/>
  <c r="R3506" i="14"/>
  <c r="S3506" i="14"/>
  <c r="T3506" i="14"/>
  <c r="O3507" i="14"/>
  <c r="P3507" i="14"/>
  <c r="Q3507" i="14"/>
  <c r="R3507" i="14"/>
  <c r="S3507" i="14"/>
  <c r="T3507" i="14"/>
  <c r="O3508" i="14"/>
  <c r="P3508" i="14"/>
  <c r="Q3508" i="14"/>
  <c r="R3508" i="14"/>
  <c r="S3508" i="14"/>
  <c r="T3508" i="14"/>
  <c r="O3509" i="14"/>
  <c r="P3509" i="14"/>
  <c r="Q3509" i="14"/>
  <c r="R3509" i="14"/>
  <c r="S3509" i="14"/>
  <c r="T3509" i="14"/>
  <c r="O3510" i="14"/>
  <c r="P3510" i="14"/>
  <c r="Q3510" i="14"/>
  <c r="R3510" i="14"/>
  <c r="S3510" i="14"/>
  <c r="T3510" i="14"/>
  <c r="O3511" i="14"/>
  <c r="P3511" i="14"/>
  <c r="Q3511" i="14"/>
  <c r="R3511" i="14"/>
  <c r="S3511" i="14"/>
  <c r="T3511" i="14"/>
  <c r="O3512" i="14"/>
  <c r="P3512" i="14"/>
  <c r="Q3512" i="14"/>
  <c r="R3512" i="14"/>
  <c r="S3512" i="14"/>
  <c r="T3512" i="14"/>
  <c r="O3513" i="14"/>
  <c r="P3513" i="14"/>
  <c r="Q3513" i="14"/>
  <c r="R3513" i="14"/>
  <c r="S3513" i="14"/>
  <c r="T3513" i="14"/>
  <c r="O3514" i="14"/>
  <c r="P3514" i="14"/>
  <c r="Q3514" i="14"/>
  <c r="R3514" i="14"/>
  <c r="S3514" i="14"/>
  <c r="T3514" i="14"/>
  <c r="O3515" i="14"/>
  <c r="P3515" i="14"/>
  <c r="Q3515" i="14"/>
  <c r="R3515" i="14"/>
  <c r="S3515" i="14"/>
  <c r="T3515" i="14"/>
  <c r="O3516" i="14"/>
  <c r="P3516" i="14"/>
  <c r="Q3516" i="14"/>
  <c r="R3516" i="14"/>
  <c r="S3516" i="14"/>
  <c r="T3516" i="14"/>
  <c r="O3517" i="14"/>
  <c r="P3517" i="14"/>
  <c r="Q3517" i="14"/>
  <c r="R3517" i="14"/>
  <c r="S3517" i="14"/>
  <c r="T3517" i="14"/>
  <c r="O3518" i="14"/>
  <c r="P3518" i="14"/>
  <c r="Q3518" i="14"/>
  <c r="R3518" i="14"/>
  <c r="S3518" i="14"/>
  <c r="T3518" i="14"/>
  <c r="O3519" i="14"/>
  <c r="P3519" i="14"/>
  <c r="Q3519" i="14"/>
  <c r="R3519" i="14"/>
  <c r="S3519" i="14"/>
  <c r="T3519" i="14"/>
  <c r="O3520" i="14"/>
  <c r="P3520" i="14"/>
  <c r="Q3520" i="14"/>
  <c r="R3520" i="14"/>
  <c r="S3520" i="14"/>
  <c r="T3520" i="14"/>
  <c r="O3521" i="14"/>
  <c r="P3521" i="14"/>
  <c r="Q3521" i="14"/>
  <c r="R3521" i="14"/>
  <c r="S3521" i="14"/>
  <c r="T3521" i="14"/>
  <c r="O3522" i="14"/>
  <c r="P3522" i="14"/>
  <c r="Q3522" i="14"/>
  <c r="R3522" i="14"/>
  <c r="S3522" i="14"/>
  <c r="T3522" i="14"/>
  <c r="O3523" i="14"/>
  <c r="P3523" i="14"/>
  <c r="Q3523" i="14"/>
  <c r="R3523" i="14"/>
  <c r="S3523" i="14"/>
  <c r="T3523" i="14"/>
  <c r="O3524" i="14"/>
  <c r="P3524" i="14"/>
  <c r="Q3524" i="14"/>
  <c r="R3524" i="14"/>
  <c r="S3524" i="14"/>
  <c r="T3524" i="14"/>
  <c r="O3525" i="14"/>
  <c r="P3525" i="14"/>
  <c r="Q3525" i="14"/>
  <c r="R3525" i="14"/>
  <c r="S3525" i="14"/>
  <c r="T3525" i="14"/>
  <c r="O3526" i="14"/>
  <c r="P3526" i="14"/>
  <c r="Q3526" i="14"/>
  <c r="R3526" i="14"/>
  <c r="S3526" i="14"/>
  <c r="T3526" i="14"/>
  <c r="O3527" i="14"/>
  <c r="P3527" i="14"/>
  <c r="Q3527" i="14"/>
  <c r="R3527" i="14"/>
  <c r="S3527" i="14"/>
  <c r="T3527" i="14"/>
  <c r="O3528" i="14"/>
  <c r="P3528" i="14"/>
  <c r="Q3528" i="14"/>
  <c r="R3528" i="14"/>
  <c r="S3528" i="14"/>
  <c r="T3528" i="14"/>
  <c r="O3529" i="14"/>
  <c r="P3529" i="14"/>
  <c r="Q3529" i="14"/>
  <c r="R3529" i="14"/>
  <c r="S3529" i="14"/>
  <c r="T3529" i="14"/>
  <c r="O3530" i="14"/>
  <c r="P3530" i="14"/>
  <c r="Q3530" i="14"/>
  <c r="R3530" i="14"/>
  <c r="S3530" i="14"/>
  <c r="T3530" i="14"/>
  <c r="O3531" i="14"/>
  <c r="P3531" i="14"/>
  <c r="Q3531" i="14"/>
  <c r="R3531" i="14"/>
  <c r="S3531" i="14"/>
  <c r="T3531" i="14"/>
  <c r="O3532" i="14"/>
  <c r="P3532" i="14"/>
  <c r="Q3532" i="14"/>
  <c r="R3532" i="14"/>
  <c r="S3532" i="14"/>
  <c r="T3532" i="14"/>
  <c r="O3533" i="14"/>
  <c r="P3533" i="14"/>
  <c r="Q3533" i="14"/>
  <c r="R3533" i="14"/>
  <c r="S3533" i="14"/>
  <c r="T3533" i="14"/>
  <c r="O3534" i="14"/>
  <c r="P3534" i="14"/>
  <c r="Q3534" i="14"/>
  <c r="R3534" i="14"/>
  <c r="S3534" i="14"/>
  <c r="T3534" i="14"/>
  <c r="O3535" i="14"/>
  <c r="P3535" i="14"/>
  <c r="Q3535" i="14"/>
  <c r="R3535" i="14"/>
  <c r="S3535" i="14"/>
  <c r="T3535" i="14"/>
  <c r="O3536" i="14"/>
  <c r="P3536" i="14"/>
  <c r="Q3536" i="14"/>
  <c r="R3536" i="14"/>
  <c r="S3536" i="14"/>
  <c r="T3536" i="14"/>
  <c r="O3537" i="14"/>
  <c r="P3537" i="14"/>
  <c r="Q3537" i="14"/>
  <c r="R3537" i="14"/>
  <c r="S3537" i="14"/>
  <c r="T3537" i="14"/>
  <c r="O3538" i="14"/>
  <c r="P3538" i="14"/>
  <c r="Q3538" i="14"/>
  <c r="R3538" i="14"/>
  <c r="S3538" i="14"/>
  <c r="T3538" i="14"/>
  <c r="O3539" i="14"/>
  <c r="P3539" i="14"/>
  <c r="Q3539" i="14"/>
  <c r="R3539" i="14"/>
  <c r="S3539" i="14"/>
  <c r="T3539" i="14"/>
  <c r="O3540" i="14"/>
  <c r="P3540" i="14"/>
  <c r="Q3540" i="14"/>
  <c r="R3540" i="14"/>
  <c r="S3540" i="14"/>
  <c r="T3540" i="14"/>
  <c r="O3541" i="14"/>
  <c r="P3541" i="14"/>
  <c r="Q3541" i="14"/>
  <c r="R3541" i="14"/>
  <c r="S3541" i="14"/>
  <c r="T3541" i="14"/>
  <c r="O3542" i="14"/>
  <c r="P3542" i="14"/>
  <c r="Q3542" i="14"/>
  <c r="R3542" i="14"/>
  <c r="S3542" i="14"/>
  <c r="T3542" i="14"/>
  <c r="O3543" i="14"/>
  <c r="P3543" i="14"/>
  <c r="Q3543" i="14"/>
  <c r="R3543" i="14"/>
  <c r="S3543" i="14"/>
  <c r="T3543" i="14"/>
  <c r="O3544" i="14"/>
  <c r="P3544" i="14"/>
  <c r="Q3544" i="14"/>
  <c r="R3544" i="14"/>
  <c r="S3544" i="14"/>
  <c r="T3544" i="14"/>
  <c r="O3545" i="14"/>
  <c r="P3545" i="14"/>
  <c r="Q3545" i="14"/>
  <c r="R3545" i="14"/>
  <c r="S3545" i="14"/>
  <c r="T3545" i="14"/>
  <c r="O3546" i="14"/>
  <c r="P3546" i="14"/>
  <c r="Q3546" i="14"/>
  <c r="R3546" i="14"/>
  <c r="S3546" i="14"/>
  <c r="T3546" i="14"/>
  <c r="O3547" i="14"/>
  <c r="P3547" i="14"/>
  <c r="Q3547" i="14"/>
  <c r="R3547" i="14"/>
  <c r="S3547" i="14"/>
  <c r="T3547" i="14"/>
  <c r="O3548" i="14"/>
  <c r="P3548" i="14"/>
  <c r="Q3548" i="14"/>
  <c r="R3548" i="14"/>
  <c r="S3548" i="14"/>
  <c r="T3548" i="14"/>
  <c r="O3549" i="14"/>
  <c r="P3549" i="14"/>
  <c r="Q3549" i="14"/>
  <c r="R3549" i="14"/>
  <c r="S3549" i="14"/>
  <c r="T3549" i="14"/>
  <c r="O3550" i="14"/>
  <c r="P3550" i="14"/>
  <c r="Q3550" i="14"/>
  <c r="R3550" i="14"/>
  <c r="S3550" i="14"/>
  <c r="T3550" i="14"/>
  <c r="O3551" i="14"/>
  <c r="P3551" i="14"/>
  <c r="Q3551" i="14"/>
  <c r="R3551" i="14"/>
  <c r="S3551" i="14"/>
  <c r="T3551" i="14"/>
  <c r="O3552" i="14"/>
  <c r="P3552" i="14"/>
  <c r="Q3552" i="14"/>
  <c r="R3552" i="14"/>
  <c r="S3552" i="14"/>
  <c r="T3552" i="14"/>
  <c r="O3553" i="14"/>
  <c r="P3553" i="14"/>
  <c r="Q3553" i="14"/>
  <c r="R3553" i="14"/>
  <c r="S3553" i="14"/>
  <c r="T3553" i="14"/>
  <c r="O3554" i="14"/>
  <c r="P3554" i="14"/>
  <c r="Q3554" i="14"/>
  <c r="R3554" i="14"/>
  <c r="S3554" i="14"/>
  <c r="T3554" i="14"/>
  <c r="O3555" i="14"/>
  <c r="P3555" i="14"/>
  <c r="Q3555" i="14"/>
  <c r="R3555" i="14"/>
  <c r="S3555" i="14"/>
  <c r="T3555" i="14"/>
  <c r="O3556" i="14"/>
  <c r="P3556" i="14"/>
  <c r="Q3556" i="14"/>
  <c r="R3556" i="14"/>
  <c r="S3556" i="14"/>
  <c r="T3556" i="14"/>
  <c r="O3557" i="14"/>
  <c r="P3557" i="14"/>
  <c r="Q3557" i="14"/>
  <c r="R3557" i="14"/>
  <c r="S3557" i="14"/>
  <c r="T3557" i="14"/>
  <c r="O3558" i="14"/>
  <c r="P3558" i="14"/>
  <c r="Q3558" i="14"/>
  <c r="R3558" i="14"/>
  <c r="S3558" i="14"/>
  <c r="T3558" i="14"/>
  <c r="O3559" i="14"/>
  <c r="P3559" i="14"/>
  <c r="Q3559" i="14"/>
  <c r="R3559" i="14"/>
  <c r="S3559" i="14"/>
  <c r="T3559" i="14"/>
  <c r="O3560" i="14"/>
  <c r="P3560" i="14"/>
  <c r="Q3560" i="14"/>
  <c r="R3560" i="14"/>
  <c r="S3560" i="14"/>
  <c r="T3560" i="14"/>
  <c r="O3561" i="14"/>
  <c r="P3561" i="14"/>
  <c r="Q3561" i="14"/>
  <c r="R3561" i="14"/>
  <c r="S3561" i="14"/>
  <c r="T3561" i="14"/>
  <c r="O3562" i="14"/>
  <c r="P3562" i="14"/>
  <c r="Q3562" i="14"/>
  <c r="R3562" i="14"/>
  <c r="S3562" i="14"/>
  <c r="T3562" i="14"/>
  <c r="O3563" i="14"/>
  <c r="P3563" i="14"/>
  <c r="Q3563" i="14"/>
  <c r="R3563" i="14"/>
  <c r="S3563" i="14"/>
  <c r="T3563" i="14"/>
  <c r="O3564" i="14"/>
  <c r="P3564" i="14"/>
  <c r="Q3564" i="14"/>
  <c r="R3564" i="14"/>
  <c r="S3564" i="14"/>
  <c r="T3564" i="14"/>
  <c r="O3565" i="14"/>
  <c r="P3565" i="14"/>
  <c r="Q3565" i="14"/>
  <c r="R3565" i="14"/>
  <c r="S3565" i="14"/>
  <c r="T3565" i="14"/>
  <c r="O3566" i="14"/>
  <c r="P3566" i="14"/>
  <c r="Q3566" i="14"/>
  <c r="R3566" i="14"/>
  <c r="S3566" i="14"/>
  <c r="T3566" i="14"/>
  <c r="O3567" i="14"/>
  <c r="P3567" i="14"/>
  <c r="Q3567" i="14"/>
  <c r="R3567" i="14"/>
  <c r="S3567" i="14"/>
  <c r="T3567" i="14"/>
  <c r="O3568" i="14"/>
  <c r="P3568" i="14"/>
  <c r="Q3568" i="14"/>
  <c r="R3568" i="14"/>
  <c r="S3568" i="14"/>
  <c r="T3568" i="14"/>
  <c r="O3569" i="14"/>
  <c r="P3569" i="14"/>
  <c r="Q3569" i="14"/>
  <c r="R3569" i="14"/>
  <c r="S3569" i="14"/>
  <c r="T3569" i="14"/>
  <c r="O3570" i="14"/>
  <c r="P3570" i="14"/>
  <c r="Q3570" i="14"/>
  <c r="R3570" i="14"/>
  <c r="S3570" i="14"/>
  <c r="T3570" i="14"/>
  <c r="O3571" i="14"/>
  <c r="P3571" i="14"/>
  <c r="Q3571" i="14"/>
  <c r="R3571" i="14"/>
  <c r="S3571" i="14"/>
  <c r="T3571" i="14"/>
  <c r="O3572" i="14"/>
  <c r="P3572" i="14"/>
  <c r="Q3572" i="14"/>
  <c r="R3572" i="14"/>
  <c r="S3572" i="14"/>
  <c r="T3572" i="14"/>
  <c r="O3573" i="14"/>
  <c r="P3573" i="14"/>
  <c r="Q3573" i="14"/>
  <c r="R3573" i="14"/>
  <c r="S3573" i="14"/>
  <c r="T3573" i="14"/>
  <c r="O3574" i="14"/>
  <c r="P3574" i="14"/>
  <c r="Q3574" i="14"/>
  <c r="R3574" i="14"/>
  <c r="S3574" i="14"/>
  <c r="T3574" i="14"/>
  <c r="O3575" i="14"/>
  <c r="P3575" i="14"/>
  <c r="Q3575" i="14"/>
  <c r="R3575" i="14"/>
  <c r="S3575" i="14"/>
  <c r="T3575" i="14"/>
  <c r="O3576" i="14"/>
  <c r="P3576" i="14"/>
  <c r="Q3576" i="14"/>
  <c r="R3576" i="14"/>
  <c r="S3576" i="14"/>
  <c r="T3576" i="14"/>
  <c r="O3577" i="14"/>
  <c r="P3577" i="14"/>
  <c r="Q3577" i="14"/>
  <c r="R3577" i="14"/>
  <c r="S3577" i="14"/>
  <c r="T3577" i="14"/>
  <c r="O3578" i="14"/>
  <c r="P3578" i="14"/>
  <c r="Q3578" i="14"/>
  <c r="R3578" i="14"/>
  <c r="S3578" i="14"/>
  <c r="T3578" i="14"/>
  <c r="O3579" i="14"/>
  <c r="P3579" i="14"/>
  <c r="Q3579" i="14"/>
  <c r="R3579" i="14"/>
  <c r="S3579" i="14"/>
  <c r="T3579" i="14"/>
  <c r="O3580" i="14"/>
  <c r="P3580" i="14"/>
  <c r="Q3580" i="14"/>
  <c r="R3580" i="14"/>
  <c r="S3580" i="14"/>
  <c r="T3580" i="14"/>
  <c r="O3581" i="14"/>
  <c r="P3581" i="14"/>
  <c r="Q3581" i="14"/>
  <c r="R3581" i="14"/>
  <c r="S3581" i="14"/>
  <c r="T3581" i="14"/>
  <c r="O3582" i="14"/>
  <c r="P3582" i="14"/>
  <c r="Q3582" i="14"/>
  <c r="R3582" i="14"/>
  <c r="S3582" i="14"/>
  <c r="T3582" i="14"/>
  <c r="O3583" i="14"/>
  <c r="P3583" i="14"/>
  <c r="Q3583" i="14"/>
  <c r="R3583" i="14"/>
  <c r="S3583" i="14"/>
  <c r="T3583" i="14"/>
  <c r="O3584" i="14"/>
  <c r="P3584" i="14"/>
  <c r="Q3584" i="14"/>
  <c r="R3584" i="14"/>
  <c r="S3584" i="14"/>
  <c r="T3584" i="14"/>
  <c r="O3585" i="14"/>
  <c r="P3585" i="14"/>
  <c r="Q3585" i="14"/>
  <c r="R3585" i="14"/>
  <c r="S3585" i="14"/>
  <c r="T3585" i="14"/>
  <c r="O3586" i="14"/>
  <c r="P3586" i="14"/>
  <c r="Q3586" i="14"/>
  <c r="R3586" i="14"/>
  <c r="S3586" i="14"/>
  <c r="T3586" i="14"/>
  <c r="O3587" i="14"/>
  <c r="P3587" i="14"/>
  <c r="Q3587" i="14"/>
  <c r="R3587" i="14"/>
  <c r="S3587" i="14"/>
  <c r="T3587" i="14"/>
  <c r="O3588" i="14"/>
  <c r="P3588" i="14"/>
  <c r="Q3588" i="14"/>
  <c r="R3588" i="14"/>
  <c r="S3588" i="14"/>
  <c r="T3588" i="14"/>
  <c r="O3589" i="14"/>
  <c r="P3589" i="14"/>
  <c r="Q3589" i="14"/>
  <c r="R3589" i="14"/>
  <c r="S3589" i="14"/>
  <c r="T3589" i="14"/>
  <c r="O3590" i="14"/>
  <c r="P3590" i="14"/>
  <c r="Q3590" i="14"/>
  <c r="R3590" i="14"/>
  <c r="S3590" i="14"/>
  <c r="T3590" i="14"/>
  <c r="O3591" i="14"/>
  <c r="P3591" i="14"/>
  <c r="Q3591" i="14"/>
  <c r="R3591" i="14"/>
  <c r="S3591" i="14"/>
  <c r="T3591" i="14"/>
  <c r="O3592" i="14"/>
  <c r="P3592" i="14"/>
  <c r="Q3592" i="14"/>
  <c r="R3592" i="14"/>
  <c r="S3592" i="14"/>
  <c r="T3592" i="14"/>
  <c r="O3593" i="14"/>
  <c r="P3593" i="14"/>
  <c r="Q3593" i="14"/>
  <c r="R3593" i="14"/>
  <c r="S3593" i="14"/>
  <c r="T3593" i="14"/>
  <c r="O3594" i="14"/>
  <c r="P3594" i="14"/>
  <c r="Q3594" i="14"/>
  <c r="R3594" i="14"/>
  <c r="S3594" i="14"/>
  <c r="T3594" i="14"/>
  <c r="O3595" i="14"/>
  <c r="P3595" i="14"/>
  <c r="Q3595" i="14"/>
  <c r="R3595" i="14"/>
  <c r="S3595" i="14"/>
  <c r="T3595" i="14"/>
  <c r="O3596" i="14"/>
  <c r="P3596" i="14"/>
  <c r="Q3596" i="14"/>
  <c r="R3596" i="14"/>
  <c r="S3596" i="14"/>
  <c r="T3596" i="14"/>
  <c r="O3597" i="14"/>
  <c r="P3597" i="14"/>
  <c r="Q3597" i="14"/>
  <c r="R3597" i="14"/>
  <c r="S3597" i="14"/>
  <c r="T3597" i="14"/>
  <c r="O3598" i="14"/>
  <c r="P3598" i="14"/>
  <c r="Q3598" i="14"/>
  <c r="R3598" i="14"/>
  <c r="S3598" i="14"/>
  <c r="T3598" i="14"/>
  <c r="O3599" i="14"/>
  <c r="P3599" i="14"/>
  <c r="Q3599" i="14"/>
  <c r="R3599" i="14"/>
  <c r="S3599" i="14"/>
  <c r="T3599" i="14"/>
  <c r="O3600" i="14"/>
  <c r="P3600" i="14"/>
  <c r="Q3600" i="14"/>
  <c r="R3600" i="14"/>
  <c r="S3600" i="14"/>
  <c r="T3600" i="14"/>
  <c r="O3601" i="14"/>
  <c r="P3601" i="14"/>
  <c r="Q3601" i="14"/>
  <c r="R3601" i="14"/>
  <c r="S3601" i="14"/>
  <c r="T3601" i="14"/>
  <c r="O3602" i="14"/>
  <c r="P3602" i="14"/>
  <c r="Q3602" i="14"/>
  <c r="R3602" i="14"/>
  <c r="S3602" i="14"/>
  <c r="T3602" i="14"/>
  <c r="O3603" i="14"/>
  <c r="P3603" i="14"/>
  <c r="Q3603" i="14"/>
  <c r="R3603" i="14"/>
  <c r="S3603" i="14"/>
  <c r="T3603" i="14"/>
  <c r="O3604" i="14"/>
  <c r="P3604" i="14"/>
  <c r="Q3604" i="14"/>
  <c r="R3604" i="14"/>
  <c r="S3604" i="14"/>
  <c r="T3604" i="14"/>
  <c r="O3605" i="14"/>
  <c r="P3605" i="14"/>
  <c r="Q3605" i="14"/>
  <c r="R3605" i="14"/>
  <c r="S3605" i="14"/>
  <c r="T3605" i="14"/>
  <c r="O3606" i="14"/>
  <c r="P3606" i="14"/>
  <c r="Q3606" i="14"/>
  <c r="R3606" i="14"/>
  <c r="S3606" i="14"/>
  <c r="T3606" i="14"/>
  <c r="O3607" i="14"/>
  <c r="P3607" i="14"/>
  <c r="Q3607" i="14"/>
  <c r="R3607" i="14"/>
  <c r="S3607" i="14"/>
  <c r="T3607" i="14"/>
  <c r="O3608" i="14"/>
  <c r="P3608" i="14"/>
  <c r="Q3608" i="14"/>
  <c r="R3608" i="14"/>
  <c r="S3608" i="14"/>
  <c r="T3608" i="14"/>
  <c r="O3609" i="14"/>
  <c r="P3609" i="14"/>
  <c r="Q3609" i="14"/>
  <c r="R3609" i="14"/>
  <c r="S3609" i="14"/>
  <c r="T3609" i="14"/>
  <c r="O3610" i="14"/>
  <c r="P3610" i="14"/>
  <c r="Q3610" i="14"/>
  <c r="R3610" i="14"/>
  <c r="S3610" i="14"/>
  <c r="T3610" i="14"/>
  <c r="O3611" i="14"/>
  <c r="P3611" i="14"/>
  <c r="Q3611" i="14"/>
  <c r="R3611" i="14"/>
  <c r="S3611" i="14"/>
  <c r="T3611" i="14"/>
  <c r="O3612" i="14"/>
  <c r="P3612" i="14"/>
  <c r="Q3612" i="14"/>
  <c r="R3612" i="14"/>
  <c r="S3612" i="14"/>
  <c r="T3612" i="14"/>
  <c r="O3613" i="14"/>
  <c r="P3613" i="14"/>
  <c r="Q3613" i="14"/>
  <c r="R3613" i="14"/>
  <c r="S3613" i="14"/>
  <c r="T3613" i="14"/>
  <c r="O3614" i="14"/>
  <c r="P3614" i="14"/>
  <c r="Q3614" i="14"/>
  <c r="R3614" i="14"/>
  <c r="S3614" i="14"/>
  <c r="T3614" i="14"/>
  <c r="O3615" i="14"/>
  <c r="P3615" i="14"/>
  <c r="Q3615" i="14"/>
  <c r="R3615" i="14"/>
  <c r="S3615" i="14"/>
  <c r="T3615" i="14"/>
  <c r="O3616" i="14"/>
  <c r="P3616" i="14"/>
  <c r="Q3616" i="14"/>
  <c r="R3616" i="14"/>
  <c r="S3616" i="14"/>
  <c r="T3616" i="14"/>
  <c r="O3617" i="14"/>
  <c r="P3617" i="14"/>
  <c r="Q3617" i="14"/>
  <c r="R3617" i="14"/>
  <c r="S3617" i="14"/>
  <c r="T3617" i="14"/>
  <c r="O3618" i="14"/>
  <c r="P3618" i="14"/>
  <c r="Q3618" i="14"/>
  <c r="R3618" i="14"/>
  <c r="S3618" i="14"/>
  <c r="T3618" i="14"/>
  <c r="O3619" i="14"/>
  <c r="P3619" i="14"/>
  <c r="Q3619" i="14"/>
  <c r="R3619" i="14"/>
  <c r="S3619" i="14"/>
  <c r="T3619" i="14"/>
  <c r="O3620" i="14"/>
  <c r="P3620" i="14"/>
  <c r="Q3620" i="14"/>
  <c r="R3620" i="14"/>
  <c r="S3620" i="14"/>
  <c r="T3620" i="14"/>
  <c r="O3621" i="14"/>
  <c r="P3621" i="14"/>
  <c r="Q3621" i="14"/>
  <c r="R3621" i="14"/>
  <c r="S3621" i="14"/>
  <c r="T3621" i="14"/>
  <c r="O3622" i="14"/>
  <c r="P3622" i="14"/>
  <c r="Q3622" i="14"/>
  <c r="R3622" i="14"/>
  <c r="S3622" i="14"/>
  <c r="T3622" i="14"/>
  <c r="O3623" i="14"/>
  <c r="P3623" i="14"/>
  <c r="Q3623" i="14"/>
  <c r="R3623" i="14"/>
  <c r="S3623" i="14"/>
  <c r="T3623" i="14"/>
  <c r="O3624" i="14"/>
  <c r="P3624" i="14"/>
  <c r="Q3624" i="14"/>
  <c r="R3624" i="14"/>
  <c r="S3624" i="14"/>
  <c r="T3624" i="14"/>
  <c r="O3625" i="14"/>
  <c r="P3625" i="14"/>
  <c r="Q3625" i="14"/>
  <c r="R3625" i="14"/>
  <c r="S3625" i="14"/>
  <c r="T3625" i="14"/>
  <c r="O3626" i="14"/>
  <c r="P3626" i="14"/>
  <c r="Q3626" i="14"/>
  <c r="R3626" i="14"/>
  <c r="S3626" i="14"/>
  <c r="T3626" i="14"/>
  <c r="O3627" i="14"/>
  <c r="P3627" i="14"/>
  <c r="Q3627" i="14"/>
  <c r="R3627" i="14"/>
  <c r="S3627" i="14"/>
  <c r="T3627" i="14"/>
  <c r="O3628" i="14"/>
  <c r="P3628" i="14"/>
  <c r="Q3628" i="14"/>
  <c r="R3628" i="14"/>
  <c r="S3628" i="14"/>
  <c r="T3628" i="14"/>
  <c r="O3629" i="14"/>
  <c r="P3629" i="14"/>
  <c r="Q3629" i="14"/>
  <c r="R3629" i="14"/>
  <c r="S3629" i="14"/>
  <c r="T3629" i="14"/>
  <c r="O3630" i="14"/>
  <c r="P3630" i="14"/>
  <c r="Q3630" i="14"/>
  <c r="R3630" i="14"/>
  <c r="S3630" i="14"/>
  <c r="T3630" i="14"/>
  <c r="O3631" i="14"/>
  <c r="P3631" i="14"/>
  <c r="Q3631" i="14"/>
  <c r="R3631" i="14"/>
  <c r="S3631" i="14"/>
  <c r="T3631" i="14"/>
  <c r="O3632" i="14"/>
  <c r="P3632" i="14"/>
  <c r="Q3632" i="14"/>
  <c r="R3632" i="14"/>
  <c r="S3632" i="14"/>
  <c r="T3632" i="14"/>
  <c r="O3633" i="14"/>
  <c r="P3633" i="14"/>
  <c r="Q3633" i="14"/>
  <c r="R3633" i="14"/>
  <c r="S3633" i="14"/>
  <c r="T3633" i="14"/>
  <c r="O3634" i="14"/>
  <c r="P3634" i="14"/>
  <c r="Q3634" i="14"/>
  <c r="R3634" i="14"/>
  <c r="S3634" i="14"/>
  <c r="T3634" i="14"/>
  <c r="O3635" i="14"/>
  <c r="P3635" i="14"/>
  <c r="Q3635" i="14"/>
  <c r="R3635" i="14"/>
  <c r="S3635" i="14"/>
  <c r="T3635" i="14"/>
  <c r="O3636" i="14"/>
  <c r="P3636" i="14"/>
  <c r="Q3636" i="14"/>
  <c r="R3636" i="14"/>
  <c r="S3636" i="14"/>
  <c r="T3636" i="14"/>
  <c r="O3637" i="14"/>
  <c r="P3637" i="14"/>
  <c r="Q3637" i="14"/>
  <c r="R3637" i="14"/>
  <c r="S3637" i="14"/>
  <c r="T3637" i="14"/>
  <c r="O3638" i="14"/>
  <c r="P3638" i="14"/>
  <c r="Q3638" i="14"/>
  <c r="R3638" i="14"/>
  <c r="S3638" i="14"/>
  <c r="T3638" i="14"/>
  <c r="O3639" i="14"/>
  <c r="P3639" i="14"/>
  <c r="Q3639" i="14"/>
  <c r="R3639" i="14"/>
  <c r="S3639" i="14"/>
  <c r="T3639" i="14"/>
  <c r="O3640" i="14"/>
  <c r="P3640" i="14"/>
  <c r="Q3640" i="14"/>
  <c r="R3640" i="14"/>
  <c r="S3640" i="14"/>
  <c r="T3640" i="14"/>
  <c r="O3641" i="14"/>
  <c r="P3641" i="14"/>
  <c r="Q3641" i="14"/>
  <c r="R3641" i="14"/>
  <c r="S3641" i="14"/>
  <c r="T3641" i="14"/>
  <c r="O3642" i="14"/>
  <c r="P3642" i="14"/>
  <c r="Q3642" i="14"/>
  <c r="R3642" i="14"/>
  <c r="S3642" i="14"/>
  <c r="T3642" i="14"/>
  <c r="O3643" i="14"/>
  <c r="P3643" i="14"/>
  <c r="Q3643" i="14"/>
  <c r="R3643" i="14"/>
  <c r="S3643" i="14"/>
  <c r="T3643" i="14"/>
  <c r="O3644" i="14"/>
  <c r="P3644" i="14"/>
  <c r="Q3644" i="14"/>
  <c r="R3644" i="14"/>
  <c r="S3644" i="14"/>
  <c r="T3644" i="14"/>
  <c r="O3645" i="14"/>
  <c r="P3645" i="14"/>
  <c r="Q3645" i="14"/>
  <c r="R3645" i="14"/>
  <c r="S3645" i="14"/>
  <c r="T3645" i="14"/>
  <c r="O3646" i="14"/>
  <c r="P3646" i="14"/>
  <c r="Q3646" i="14"/>
  <c r="R3646" i="14"/>
  <c r="S3646" i="14"/>
  <c r="T3646" i="14"/>
  <c r="O3647" i="14"/>
  <c r="P3647" i="14"/>
  <c r="Q3647" i="14"/>
  <c r="R3647" i="14"/>
  <c r="S3647" i="14"/>
  <c r="T3647" i="14"/>
  <c r="O3648" i="14"/>
  <c r="P3648" i="14"/>
  <c r="Q3648" i="14"/>
  <c r="R3648" i="14"/>
  <c r="S3648" i="14"/>
  <c r="T3648" i="14"/>
  <c r="O3649" i="14"/>
  <c r="P3649" i="14"/>
  <c r="Q3649" i="14"/>
  <c r="R3649" i="14"/>
  <c r="S3649" i="14"/>
  <c r="T3649" i="14"/>
  <c r="O3650" i="14"/>
  <c r="P3650" i="14"/>
  <c r="Q3650" i="14"/>
  <c r="R3650" i="14"/>
  <c r="S3650" i="14"/>
  <c r="T3650" i="14"/>
  <c r="O3651" i="14"/>
  <c r="P3651" i="14"/>
  <c r="Q3651" i="14"/>
  <c r="R3651" i="14"/>
  <c r="S3651" i="14"/>
  <c r="T3651" i="14"/>
  <c r="O3652" i="14"/>
  <c r="P3652" i="14"/>
  <c r="Q3652" i="14"/>
  <c r="R3652" i="14"/>
  <c r="S3652" i="14"/>
  <c r="T3652" i="14"/>
  <c r="O3653" i="14"/>
  <c r="P3653" i="14"/>
  <c r="Q3653" i="14"/>
  <c r="R3653" i="14"/>
  <c r="S3653" i="14"/>
  <c r="T3653" i="14"/>
  <c r="O3654" i="14"/>
  <c r="P3654" i="14"/>
  <c r="Q3654" i="14"/>
  <c r="R3654" i="14"/>
  <c r="S3654" i="14"/>
  <c r="T3654" i="14"/>
  <c r="O3655" i="14"/>
  <c r="P3655" i="14"/>
  <c r="Q3655" i="14"/>
  <c r="R3655" i="14"/>
  <c r="S3655" i="14"/>
  <c r="T3655" i="14"/>
  <c r="O3656" i="14"/>
  <c r="P3656" i="14"/>
  <c r="Q3656" i="14"/>
  <c r="R3656" i="14"/>
  <c r="S3656" i="14"/>
  <c r="T3656" i="14"/>
  <c r="O3657" i="14"/>
  <c r="P3657" i="14"/>
  <c r="Q3657" i="14"/>
  <c r="R3657" i="14"/>
  <c r="S3657" i="14"/>
  <c r="T3657" i="14"/>
  <c r="O3658" i="14"/>
  <c r="P3658" i="14"/>
  <c r="Q3658" i="14"/>
  <c r="R3658" i="14"/>
  <c r="S3658" i="14"/>
  <c r="T3658" i="14"/>
  <c r="O3659" i="14"/>
  <c r="P3659" i="14"/>
  <c r="Q3659" i="14"/>
  <c r="R3659" i="14"/>
  <c r="S3659" i="14"/>
  <c r="T3659" i="14"/>
  <c r="O3660" i="14"/>
  <c r="P3660" i="14"/>
  <c r="Q3660" i="14"/>
  <c r="R3660" i="14"/>
  <c r="S3660" i="14"/>
  <c r="T3660" i="14"/>
  <c r="O3661" i="14"/>
  <c r="P3661" i="14"/>
  <c r="Q3661" i="14"/>
  <c r="R3661" i="14"/>
  <c r="S3661" i="14"/>
  <c r="T3661" i="14"/>
  <c r="O3662" i="14"/>
  <c r="P3662" i="14"/>
  <c r="Q3662" i="14"/>
  <c r="R3662" i="14"/>
  <c r="S3662" i="14"/>
  <c r="T3662" i="14"/>
  <c r="O3663" i="14"/>
  <c r="P3663" i="14"/>
  <c r="Q3663" i="14"/>
  <c r="R3663" i="14"/>
  <c r="S3663" i="14"/>
  <c r="T3663" i="14"/>
  <c r="O3664" i="14"/>
  <c r="P3664" i="14"/>
  <c r="Q3664" i="14"/>
  <c r="R3664" i="14"/>
  <c r="S3664" i="14"/>
  <c r="T3664" i="14"/>
  <c r="O3665" i="14"/>
  <c r="P3665" i="14"/>
  <c r="Q3665" i="14"/>
  <c r="R3665" i="14"/>
  <c r="S3665" i="14"/>
  <c r="T3665" i="14"/>
  <c r="O3666" i="14"/>
  <c r="P3666" i="14"/>
  <c r="Q3666" i="14"/>
  <c r="R3666" i="14"/>
  <c r="S3666" i="14"/>
  <c r="T3666" i="14"/>
  <c r="O3667" i="14"/>
  <c r="P3667" i="14"/>
  <c r="Q3667" i="14"/>
  <c r="R3667" i="14"/>
  <c r="S3667" i="14"/>
  <c r="T3667" i="14"/>
  <c r="O3668" i="14"/>
  <c r="P3668" i="14"/>
  <c r="Q3668" i="14"/>
  <c r="R3668" i="14"/>
  <c r="S3668" i="14"/>
  <c r="T3668" i="14"/>
  <c r="O3669" i="14"/>
  <c r="P3669" i="14"/>
  <c r="Q3669" i="14"/>
  <c r="R3669" i="14"/>
  <c r="S3669" i="14"/>
  <c r="T3669" i="14"/>
  <c r="O3670" i="14"/>
  <c r="P3670" i="14"/>
  <c r="Q3670" i="14"/>
  <c r="R3670" i="14"/>
  <c r="S3670" i="14"/>
  <c r="T3670" i="14"/>
  <c r="O3671" i="14"/>
  <c r="P3671" i="14"/>
  <c r="Q3671" i="14"/>
  <c r="R3671" i="14"/>
  <c r="S3671" i="14"/>
  <c r="T3671" i="14"/>
  <c r="O3672" i="14"/>
  <c r="P3672" i="14"/>
  <c r="Q3672" i="14"/>
  <c r="R3672" i="14"/>
  <c r="S3672" i="14"/>
  <c r="T3672" i="14"/>
  <c r="O3673" i="14"/>
  <c r="P3673" i="14"/>
  <c r="Q3673" i="14"/>
  <c r="R3673" i="14"/>
  <c r="S3673" i="14"/>
  <c r="T3673" i="14"/>
  <c r="O3674" i="14"/>
  <c r="P3674" i="14"/>
  <c r="Q3674" i="14"/>
  <c r="R3674" i="14"/>
  <c r="S3674" i="14"/>
  <c r="T3674" i="14"/>
  <c r="O3675" i="14"/>
  <c r="P3675" i="14"/>
  <c r="Q3675" i="14"/>
  <c r="R3675" i="14"/>
  <c r="S3675" i="14"/>
  <c r="T3675" i="14"/>
  <c r="O3676" i="14"/>
  <c r="P3676" i="14"/>
  <c r="Q3676" i="14"/>
  <c r="R3676" i="14"/>
  <c r="S3676" i="14"/>
  <c r="T3676" i="14"/>
  <c r="O3677" i="14"/>
  <c r="P3677" i="14"/>
  <c r="Q3677" i="14"/>
  <c r="R3677" i="14"/>
  <c r="S3677" i="14"/>
  <c r="T3677" i="14"/>
  <c r="O3678" i="14"/>
  <c r="P3678" i="14"/>
  <c r="Q3678" i="14"/>
  <c r="R3678" i="14"/>
  <c r="S3678" i="14"/>
  <c r="T3678" i="14"/>
  <c r="O3679" i="14"/>
  <c r="P3679" i="14"/>
  <c r="Q3679" i="14"/>
  <c r="R3679" i="14"/>
  <c r="S3679" i="14"/>
  <c r="T3679" i="14"/>
  <c r="O3680" i="14"/>
  <c r="P3680" i="14"/>
  <c r="Q3680" i="14"/>
  <c r="R3680" i="14"/>
  <c r="S3680" i="14"/>
  <c r="T3680" i="14"/>
  <c r="O3681" i="14"/>
  <c r="P3681" i="14"/>
  <c r="Q3681" i="14"/>
  <c r="R3681" i="14"/>
  <c r="S3681" i="14"/>
  <c r="T3681" i="14"/>
  <c r="O3682" i="14"/>
  <c r="P3682" i="14"/>
  <c r="Q3682" i="14"/>
  <c r="R3682" i="14"/>
  <c r="S3682" i="14"/>
  <c r="T3682" i="14"/>
  <c r="O3683" i="14"/>
  <c r="P3683" i="14"/>
  <c r="Q3683" i="14"/>
  <c r="R3683" i="14"/>
  <c r="S3683" i="14"/>
  <c r="T3683" i="14"/>
  <c r="O3684" i="14"/>
  <c r="P3684" i="14"/>
  <c r="Q3684" i="14"/>
  <c r="R3684" i="14"/>
  <c r="S3684" i="14"/>
  <c r="T3684" i="14"/>
  <c r="O3685" i="14"/>
  <c r="P3685" i="14"/>
  <c r="Q3685" i="14"/>
  <c r="R3685" i="14"/>
  <c r="S3685" i="14"/>
  <c r="T3685" i="14"/>
  <c r="O3686" i="14"/>
  <c r="P3686" i="14"/>
  <c r="Q3686" i="14"/>
  <c r="R3686" i="14"/>
  <c r="S3686" i="14"/>
  <c r="T3686" i="14"/>
  <c r="O3687" i="14"/>
  <c r="P3687" i="14"/>
  <c r="Q3687" i="14"/>
  <c r="R3687" i="14"/>
  <c r="S3687" i="14"/>
  <c r="T3687" i="14"/>
  <c r="O3688" i="14"/>
  <c r="P3688" i="14"/>
  <c r="Q3688" i="14"/>
  <c r="R3688" i="14"/>
  <c r="S3688" i="14"/>
  <c r="T3688" i="14"/>
  <c r="O3689" i="14"/>
  <c r="P3689" i="14"/>
  <c r="Q3689" i="14"/>
  <c r="R3689" i="14"/>
  <c r="S3689" i="14"/>
  <c r="T3689" i="14"/>
  <c r="O3690" i="14"/>
  <c r="P3690" i="14"/>
  <c r="Q3690" i="14"/>
  <c r="R3690" i="14"/>
  <c r="S3690" i="14"/>
  <c r="T3690" i="14"/>
  <c r="O3691" i="14"/>
  <c r="P3691" i="14"/>
  <c r="Q3691" i="14"/>
  <c r="R3691" i="14"/>
  <c r="S3691" i="14"/>
  <c r="T3691" i="14"/>
  <c r="O3692" i="14"/>
  <c r="P3692" i="14"/>
  <c r="Q3692" i="14"/>
  <c r="R3692" i="14"/>
  <c r="S3692" i="14"/>
  <c r="T3692" i="14"/>
  <c r="O3693" i="14"/>
  <c r="P3693" i="14"/>
  <c r="Q3693" i="14"/>
  <c r="R3693" i="14"/>
  <c r="S3693" i="14"/>
  <c r="T3693" i="14"/>
  <c r="O3694" i="14"/>
  <c r="P3694" i="14"/>
  <c r="Q3694" i="14"/>
  <c r="R3694" i="14"/>
  <c r="S3694" i="14"/>
  <c r="T3694" i="14"/>
  <c r="O3695" i="14"/>
  <c r="P3695" i="14"/>
  <c r="Q3695" i="14"/>
  <c r="R3695" i="14"/>
  <c r="S3695" i="14"/>
  <c r="T3695" i="14"/>
  <c r="O3696" i="14"/>
  <c r="P3696" i="14"/>
  <c r="Q3696" i="14"/>
  <c r="R3696" i="14"/>
  <c r="S3696" i="14"/>
  <c r="T3696" i="14"/>
  <c r="O3697" i="14"/>
  <c r="P3697" i="14"/>
  <c r="Q3697" i="14"/>
  <c r="R3697" i="14"/>
  <c r="S3697" i="14"/>
  <c r="T3697" i="14"/>
  <c r="O3698" i="14"/>
  <c r="P3698" i="14"/>
  <c r="Q3698" i="14"/>
  <c r="R3698" i="14"/>
  <c r="S3698" i="14"/>
  <c r="T3698" i="14"/>
  <c r="O3699" i="14"/>
  <c r="P3699" i="14"/>
  <c r="Q3699" i="14"/>
  <c r="R3699" i="14"/>
  <c r="S3699" i="14"/>
  <c r="T3699" i="14"/>
  <c r="O3700" i="14"/>
  <c r="P3700" i="14"/>
  <c r="Q3700" i="14"/>
  <c r="R3700" i="14"/>
  <c r="S3700" i="14"/>
  <c r="T3700" i="14"/>
  <c r="O3701" i="14"/>
  <c r="P3701" i="14"/>
  <c r="Q3701" i="14"/>
  <c r="R3701" i="14"/>
  <c r="S3701" i="14"/>
  <c r="T3701" i="14"/>
  <c r="O3702" i="14"/>
  <c r="P3702" i="14"/>
  <c r="Q3702" i="14"/>
  <c r="R3702" i="14"/>
  <c r="S3702" i="14"/>
  <c r="T3702" i="14"/>
  <c r="O3703" i="14"/>
  <c r="P3703" i="14"/>
  <c r="Q3703" i="14"/>
  <c r="R3703" i="14"/>
  <c r="S3703" i="14"/>
  <c r="T3703" i="14"/>
  <c r="O3704" i="14"/>
  <c r="P3704" i="14"/>
  <c r="Q3704" i="14"/>
  <c r="R3704" i="14"/>
  <c r="S3704" i="14"/>
  <c r="T3704" i="14"/>
  <c r="O3705" i="14"/>
  <c r="P3705" i="14"/>
  <c r="Q3705" i="14"/>
  <c r="R3705" i="14"/>
  <c r="S3705" i="14"/>
  <c r="T3705" i="14"/>
  <c r="O3706" i="14"/>
  <c r="P3706" i="14"/>
  <c r="Q3706" i="14"/>
  <c r="R3706" i="14"/>
  <c r="S3706" i="14"/>
  <c r="T3706" i="14"/>
  <c r="O3707" i="14"/>
  <c r="P3707" i="14"/>
  <c r="Q3707" i="14"/>
  <c r="R3707" i="14"/>
  <c r="S3707" i="14"/>
  <c r="T3707" i="14"/>
  <c r="O3708" i="14"/>
  <c r="P3708" i="14"/>
  <c r="Q3708" i="14"/>
  <c r="R3708" i="14"/>
  <c r="S3708" i="14"/>
  <c r="T3708" i="14"/>
  <c r="O3709" i="14"/>
  <c r="P3709" i="14"/>
  <c r="Q3709" i="14"/>
  <c r="R3709" i="14"/>
  <c r="S3709" i="14"/>
  <c r="T3709" i="14"/>
  <c r="O3710" i="14"/>
  <c r="P3710" i="14"/>
  <c r="Q3710" i="14"/>
  <c r="R3710" i="14"/>
  <c r="S3710" i="14"/>
  <c r="T3710" i="14"/>
  <c r="O3711" i="14"/>
  <c r="P3711" i="14"/>
  <c r="Q3711" i="14"/>
  <c r="R3711" i="14"/>
  <c r="S3711" i="14"/>
  <c r="T3711" i="14"/>
  <c r="O3712" i="14"/>
  <c r="P3712" i="14"/>
  <c r="Q3712" i="14"/>
  <c r="R3712" i="14"/>
  <c r="S3712" i="14"/>
  <c r="T3712" i="14"/>
  <c r="O3713" i="14"/>
  <c r="P3713" i="14"/>
  <c r="Q3713" i="14"/>
  <c r="R3713" i="14"/>
  <c r="S3713" i="14"/>
  <c r="T3713" i="14"/>
  <c r="O3714" i="14"/>
  <c r="P3714" i="14"/>
  <c r="Q3714" i="14"/>
  <c r="R3714" i="14"/>
  <c r="S3714" i="14"/>
  <c r="T3714" i="14"/>
  <c r="O3715" i="14"/>
  <c r="P3715" i="14"/>
  <c r="Q3715" i="14"/>
  <c r="R3715" i="14"/>
  <c r="S3715" i="14"/>
  <c r="T3715" i="14"/>
  <c r="O3716" i="14"/>
  <c r="P3716" i="14"/>
  <c r="Q3716" i="14"/>
  <c r="R3716" i="14"/>
  <c r="S3716" i="14"/>
  <c r="T3716" i="14"/>
  <c r="O3717" i="14"/>
  <c r="P3717" i="14"/>
  <c r="Q3717" i="14"/>
  <c r="R3717" i="14"/>
  <c r="S3717" i="14"/>
  <c r="T3717" i="14"/>
  <c r="O3718" i="14"/>
  <c r="P3718" i="14"/>
  <c r="Q3718" i="14"/>
  <c r="R3718" i="14"/>
  <c r="S3718" i="14"/>
  <c r="T3718" i="14"/>
  <c r="O3719" i="14"/>
  <c r="P3719" i="14"/>
  <c r="Q3719" i="14"/>
  <c r="R3719" i="14"/>
  <c r="S3719" i="14"/>
  <c r="T3719" i="14"/>
  <c r="O3720" i="14"/>
  <c r="P3720" i="14"/>
  <c r="Q3720" i="14"/>
  <c r="R3720" i="14"/>
  <c r="S3720" i="14"/>
  <c r="T3720" i="14"/>
  <c r="O3721" i="14"/>
  <c r="P3721" i="14"/>
  <c r="Q3721" i="14"/>
  <c r="R3721" i="14"/>
  <c r="S3721" i="14"/>
  <c r="T3721" i="14"/>
  <c r="O3722" i="14"/>
  <c r="P3722" i="14"/>
  <c r="Q3722" i="14"/>
  <c r="R3722" i="14"/>
  <c r="S3722" i="14"/>
  <c r="T3722" i="14"/>
  <c r="O3723" i="14"/>
  <c r="P3723" i="14"/>
  <c r="Q3723" i="14"/>
  <c r="R3723" i="14"/>
  <c r="S3723" i="14"/>
  <c r="T3723" i="14"/>
  <c r="O3724" i="14"/>
  <c r="P3724" i="14"/>
  <c r="Q3724" i="14"/>
  <c r="R3724" i="14"/>
  <c r="S3724" i="14"/>
  <c r="T3724" i="14"/>
  <c r="O3725" i="14"/>
  <c r="P3725" i="14"/>
  <c r="Q3725" i="14"/>
  <c r="R3725" i="14"/>
  <c r="S3725" i="14"/>
  <c r="T3725" i="14"/>
  <c r="O3726" i="14"/>
  <c r="P3726" i="14"/>
  <c r="Q3726" i="14"/>
  <c r="R3726" i="14"/>
  <c r="S3726" i="14"/>
  <c r="T3726" i="14"/>
  <c r="O3727" i="14"/>
  <c r="P3727" i="14"/>
  <c r="Q3727" i="14"/>
  <c r="R3727" i="14"/>
  <c r="S3727" i="14"/>
  <c r="T3727" i="14"/>
  <c r="O3728" i="14"/>
  <c r="P3728" i="14"/>
  <c r="Q3728" i="14"/>
  <c r="R3728" i="14"/>
  <c r="S3728" i="14"/>
  <c r="T3728" i="14"/>
  <c r="O3729" i="14"/>
  <c r="P3729" i="14"/>
  <c r="Q3729" i="14"/>
  <c r="R3729" i="14"/>
  <c r="S3729" i="14"/>
  <c r="T3729" i="14"/>
  <c r="O3730" i="14"/>
  <c r="P3730" i="14"/>
  <c r="Q3730" i="14"/>
  <c r="R3730" i="14"/>
  <c r="S3730" i="14"/>
  <c r="T3730" i="14"/>
  <c r="O3731" i="14"/>
  <c r="P3731" i="14"/>
  <c r="Q3731" i="14"/>
  <c r="R3731" i="14"/>
  <c r="S3731" i="14"/>
  <c r="T3731" i="14"/>
  <c r="O3732" i="14"/>
  <c r="P3732" i="14"/>
  <c r="Q3732" i="14"/>
  <c r="R3732" i="14"/>
  <c r="S3732" i="14"/>
  <c r="T3732" i="14"/>
  <c r="O3733" i="14"/>
  <c r="P3733" i="14"/>
  <c r="Q3733" i="14"/>
  <c r="R3733" i="14"/>
  <c r="S3733" i="14"/>
  <c r="T3733" i="14"/>
  <c r="O3734" i="14"/>
  <c r="P3734" i="14"/>
  <c r="Q3734" i="14"/>
  <c r="R3734" i="14"/>
  <c r="S3734" i="14"/>
  <c r="T3734" i="14"/>
  <c r="O3735" i="14"/>
  <c r="P3735" i="14"/>
  <c r="Q3735" i="14"/>
  <c r="R3735" i="14"/>
  <c r="S3735" i="14"/>
  <c r="T3735" i="14"/>
  <c r="O3736" i="14"/>
  <c r="P3736" i="14"/>
  <c r="Q3736" i="14"/>
  <c r="R3736" i="14"/>
  <c r="S3736" i="14"/>
  <c r="T3736" i="14"/>
  <c r="O3737" i="14"/>
  <c r="P3737" i="14"/>
  <c r="Q3737" i="14"/>
  <c r="R3737" i="14"/>
  <c r="S3737" i="14"/>
  <c r="T3737" i="14"/>
  <c r="O3738" i="14"/>
  <c r="P3738" i="14"/>
  <c r="Q3738" i="14"/>
  <c r="R3738" i="14"/>
  <c r="S3738" i="14"/>
  <c r="T3738" i="14"/>
  <c r="O3739" i="14"/>
  <c r="P3739" i="14"/>
  <c r="Q3739" i="14"/>
  <c r="R3739" i="14"/>
  <c r="S3739" i="14"/>
  <c r="T3739" i="14"/>
  <c r="O3740" i="14"/>
  <c r="P3740" i="14"/>
  <c r="Q3740" i="14"/>
  <c r="R3740" i="14"/>
  <c r="S3740" i="14"/>
  <c r="T3740" i="14"/>
  <c r="O3741" i="14"/>
  <c r="P3741" i="14"/>
  <c r="Q3741" i="14"/>
  <c r="R3741" i="14"/>
  <c r="S3741" i="14"/>
  <c r="T3741" i="14"/>
  <c r="O3742" i="14"/>
  <c r="P3742" i="14"/>
  <c r="Q3742" i="14"/>
  <c r="R3742" i="14"/>
  <c r="S3742" i="14"/>
  <c r="T3742" i="14"/>
  <c r="O3743" i="14"/>
  <c r="P3743" i="14"/>
  <c r="Q3743" i="14"/>
  <c r="R3743" i="14"/>
  <c r="S3743" i="14"/>
  <c r="T3743" i="14"/>
  <c r="O3744" i="14"/>
  <c r="P3744" i="14"/>
  <c r="Q3744" i="14"/>
  <c r="R3744" i="14"/>
  <c r="S3744" i="14"/>
  <c r="T3744" i="14"/>
  <c r="O3745" i="14"/>
  <c r="P3745" i="14"/>
  <c r="Q3745" i="14"/>
  <c r="R3745" i="14"/>
  <c r="S3745" i="14"/>
  <c r="T3745" i="14"/>
  <c r="O3746" i="14"/>
  <c r="P3746" i="14"/>
  <c r="Q3746" i="14"/>
  <c r="R3746" i="14"/>
  <c r="S3746" i="14"/>
  <c r="T3746" i="14"/>
  <c r="O3747" i="14"/>
  <c r="P3747" i="14"/>
  <c r="Q3747" i="14"/>
  <c r="R3747" i="14"/>
  <c r="S3747" i="14"/>
  <c r="T3747" i="14"/>
  <c r="O3748" i="14"/>
  <c r="P3748" i="14"/>
  <c r="Q3748" i="14"/>
  <c r="R3748" i="14"/>
  <c r="S3748" i="14"/>
  <c r="T3748" i="14"/>
  <c r="O3749" i="14"/>
  <c r="P3749" i="14"/>
  <c r="Q3749" i="14"/>
  <c r="R3749" i="14"/>
  <c r="S3749" i="14"/>
  <c r="T3749" i="14"/>
  <c r="O3750" i="14"/>
  <c r="P3750" i="14"/>
  <c r="Q3750" i="14"/>
  <c r="R3750" i="14"/>
  <c r="S3750" i="14"/>
  <c r="T3750" i="14"/>
  <c r="O3751" i="14"/>
  <c r="P3751" i="14"/>
  <c r="Q3751" i="14"/>
  <c r="R3751" i="14"/>
  <c r="S3751" i="14"/>
  <c r="T3751" i="14"/>
  <c r="O3752" i="14"/>
  <c r="P3752" i="14"/>
  <c r="Q3752" i="14"/>
  <c r="R3752" i="14"/>
  <c r="S3752" i="14"/>
  <c r="T3752" i="14"/>
  <c r="O3753" i="14"/>
  <c r="P3753" i="14"/>
  <c r="Q3753" i="14"/>
  <c r="R3753" i="14"/>
  <c r="S3753" i="14"/>
  <c r="T3753" i="14"/>
  <c r="O3754" i="14"/>
  <c r="P3754" i="14"/>
  <c r="Q3754" i="14"/>
  <c r="R3754" i="14"/>
  <c r="S3754" i="14"/>
  <c r="T3754" i="14"/>
  <c r="O3755" i="14"/>
  <c r="P3755" i="14"/>
  <c r="Q3755" i="14"/>
  <c r="R3755" i="14"/>
  <c r="S3755" i="14"/>
  <c r="T3755" i="14"/>
  <c r="O3756" i="14"/>
  <c r="P3756" i="14"/>
  <c r="Q3756" i="14"/>
  <c r="R3756" i="14"/>
  <c r="S3756" i="14"/>
  <c r="T3756" i="14"/>
  <c r="O3757" i="14"/>
  <c r="P3757" i="14"/>
  <c r="Q3757" i="14"/>
  <c r="R3757" i="14"/>
  <c r="S3757" i="14"/>
  <c r="T3757" i="14"/>
  <c r="O3758" i="14"/>
  <c r="P3758" i="14"/>
  <c r="Q3758" i="14"/>
  <c r="R3758" i="14"/>
  <c r="S3758" i="14"/>
  <c r="T3758" i="14"/>
  <c r="O3759" i="14"/>
  <c r="P3759" i="14"/>
  <c r="Q3759" i="14"/>
  <c r="R3759" i="14"/>
  <c r="S3759" i="14"/>
  <c r="T3759" i="14"/>
  <c r="O3760" i="14"/>
  <c r="P3760" i="14"/>
  <c r="Q3760" i="14"/>
  <c r="R3760" i="14"/>
  <c r="S3760" i="14"/>
  <c r="T3760" i="14"/>
  <c r="O3761" i="14"/>
  <c r="P3761" i="14"/>
  <c r="Q3761" i="14"/>
  <c r="R3761" i="14"/>
  <c r="S3761" i="14"/>
  <c r="T3761" i="14"/>
  <c r="O3762" i="14"/>
  <c r="P3762" i="14"/>
  <c r="Q3762" i="14"/>
  <c r="R3762" i="14"/>
  <c r="S3762" i="14"/>
  <c r="T3762" i="14"/>
  <c r="O3763" i="14"/>
  <c r="P3763" i="14"/>
  <c r="Q3763" i="14"/>
  <c r="R3763" i="14"/>
  <c r="S3763" i="14"/>
  <c r="T3763" i="14"/>
  <c r="O3764" i="14"/>
  <c r="P3764" i="14"/>
  <c r="Q3764" i="14"/>
  <c r="R3764" i="14"/>
  <c r="S3764" i="14"/>
  <c r="T3764" i="14"/>
  <c r="O3765" i="14"/>
  <c r="P3765" i="14"/>
  <c r="Q3765" i="14"/>
  <c r="R3765" i="14"/>
  <c r="S3765" i="14"/>
  <c r="T3765" i="14"/>
  <c r="O3766" i="14"/>
  <c r="P3766" i="14"/>
  <c r="Q3766" i="14"/>
  <c r="R3766" i="14"/>
  <c r="S3766" i="14"/>
  <c r="T3766" i="14"/>
  <c r="O3767" i="14"/>
  <c r="P3767" i="14"/>
  <c r="Q3767" i="14"/>
  <c r="R3767" i="14"/>
  <c r="S3767" i="14"/>
  <c r="T3767" i="14"/>
  <c r="O3768" i="14"/>
  <c r="P3768" i="14"/>
  <c r="Q3768" i="14"/>
  <c r="R3768" i="14"/>
  <c r="S3768" i="14"/>
  <c r="T3768" i="14"/>
  <c r="O3769" i="14"/>
  <c r="P3769" i="14"/>
  <c r="Q3769" i="14"/>
  <c r="R3769" i="14"/>
  <c r="S3769" i="14"/>
  <c r="T3769" i="14"/>
  <c r="O3770" i="14"/>
  <c r="P3770" i="14"/>
  <c r="Q3770" i="14"/>
  <c r="R3770" i="14"/>
  <c r="S3770" i="14"/>
  <c r="T3770" i="14"/>
  <c r="O3771" i="14"/>
  <c r="P3771" i="14"/>
  <c r="Q3771" i="14"/>
  <c r="R3771" i="14"/>
  <c r="S3771" i="14"/>
  <c r="T3771" i="14"/>
  <c r="O3772" i="14"/>
  <c r="P3772" i="14"/>
  <c r="Q3772" i="14"/>
  <c r="R3772" i="14"/>
  <c r="S3772" i="14"/>
  <c r="T3772" i="14"/>
  <c r="O3773" i="14"/>
  <c r="P3773" i="14"/>
  <c r="Q3773" i="14"/>
  <c r="R3773" i="14"/>
  <c r="S3773" i="14"/>
  <c r="T3773" i="14"/>
  <c r="O3774" i="14"/>
  <c r="P3774" i="14"/>
  <c r="Q3774" i="14"/>
  <c r="R3774" i="14"/>
  <c r="S3774" i="14"/>
  <c r="T3774" i="14"/>
  <c r="O3775" i="14"/>
  <c r="P3775" i="14"/>
  <c r="Q3775" i="14"/>
  <c r="R3775" i="14"/>
  <c r="S3775" i="14"/>
  <c r="T3775" i="14"/>
  <c r="O3776" i="14"/>
  <c r="P3776" i="14"/>
  <c r="Q3776" i="14"/>
  <c r="R3776" i="14"/>
  <c r="S3776" i="14"/>
  <c r="T3776" i="14"/>
  <c r="O3777" i="14"/>
  <c r="P3777" i="14"/>
  <c r="Q3777" i="14"/>
  <c r="R3777" i="14"/>
  <c r="S3777" i="14"/>
  <c r="T3777" i="14"/>
  <c r="O3778" i="14"/>
  <c r="P3778" i="14"/>
  <c r="Q3778" i="14"/>
  <c r="R3778" i="14"/>
  <c r="S3778" i="14"/>
  <c r="T3778" i="14"/>
  <c r="O3779" i="14"/>
  <c r="P3779" i="14"/>
  <c r="Q3779" i="14"/>
  <c r="R3779" i="14"/>
  <c r="S3779" i="14"/>
  <c r="T3779" i="14"/>
  <c r="O3780" i="14"/>
  <c r="P3780" i="14"/>
  <c r="Q3780" i="14"/>
  <c r="R3780" i="14"/>
  <c r="S3780" i="14"/>
  <c r="T3780" i="14"/>
  <c r="O3781" i="14"/>
  <c r="P3781" i="14"/>
  <c r="Q3781" i="14"/>
  <c r="R3781" i="14"/>
  <c r="S3781" i="14"/>
  <c r="T3781" i="14"/>
  <c r="O3782" i="14"/>
  <c r="P3782" i="14"/>
  <c r="Q3782" i="14"/>
  <c r="R3782" i="14"/>
  <c r="S3782" i="14"/>
  <c r="T3782" i="14"/>
  <c r="O3783" i="14"/>
  <c r="P3783" i="14"/>
  <c r="Q3783" i="14"/>
  <c r="R3783" i="14"/>
  <c r="S3783" i="14"/>
  <c r="T3783" i="14"/>
  <c r="O3784" i="14"/>
  <c r="P3784" i="14"/>
  <c r="Q3784" i="14"/>
  <c r="R3784" i="14"/>
  <c r="S3784" i="14"/>
  <c r="T3784" i="14"/>
  <c r="O3785" i="14"/>
  <c r="P3785" i="14"/>
  <c r="Q3785" i="14"/>
  <c r="R3785" i="14"/>
  <c r="S3785" i="14"/>
  <c r="T3785" i="14"/>
  <c r="O3786" i="14"/>
  <c r="P3786" i="14"/>
  <c r="Q3786" i="14"/>
  <c r="R3786" i="14"/>
  <c r="S3786" i="14"/>
  <c r="T3786" i="14"/>
  <c r="O3787" i="14"/>
  <c r="P3787" i="14"/>
  <c r="Q3787" i="14"/>
  <c r="R3787" i="14"/>
  <c r="S3787" i="14"/>
  <c r="T3787" i="14"/>
  <c r="O3788" i="14"/>
  <c r="P3788" i="14"/>
  <c r="Q3788" i="14"/>
  <c r="R3788" i="14"/>
  <c r="S3788" i="14"/>
  <c r="T3788" i="14"/>
  <c r="O3789" i="14"/>
  <c r="P3789" i="14"/>
  <c r="Q3789" i="14"/>
  <c r="R3789" i="14"/>
  <c r="S3789" i="14"/>
  <c r="T3789" i="14"/>
  <c r="O3790" i="14"/>
  <c r="P3790" i="14"/>
  <c r="Q3790" i="14"/>
  <c r="R3790" i="14"/>
  <c r="S3790" i="14"/>
  <c r="T3790" i="14"/>
  <c r="O3791" i="14"/>
  <c r="P3791" i="14"/>
  <c r="Q3791" i="14"/>
  <c r="R3791" i="14"/>
  <c r="S3791" i="14"/>
  <c r="T3791" i="14"/>
  <c r="O3792" i="14"/>
  <c r="P3792" i="14"/>
  <c r="Q3792" i="14"/>
  <c r="R3792" i="14"/>
  <c r="S3792" i="14"/>
  <c r="T3792" i="14"/>
  <c r="O3793" i="14"/>
  <c r="P3793" i="14"/>
  <c r="Q3793" i="14"/>
  <c r="R3793" i="14"/>
  <c r="S3793" i="14"/>
  <c r="T3793" i="14"/>
  <c r="O3794" i="14"/>
  <c r="P3794" i="14"/>
  <c r="Q3794" i="14"/>
  <c r="R3794" i="14"/>
  <c r="S3794" i="14"/>
  <c r="T3794" i="14"/>
  <c r="O3795" i="14"/>
  <c r="P3795" i="14"/>
  <c r="Q3795" i="14"/>
  <c r="R3795" i="14"/>
  <c r="S3795" i="14"/>
  <c r="T3795" i="14"/>
  <c r="O3796" i="14"/>
  <c r="P3796" i="14"/>
  <c r="Q3796" i="14"/>
  <c r="R3796" i="14"/>
  <c r="S3796" i="14"/>
  <c r="T3796" i="14"/>
  <c r="O3797" i="14"/>
  <c r="P3797" i="14"/>
  <c r="Q3797" i="14"/>
  <c r="R3797" i="14"/>
  <c r="S3797" i="14"/>
  <c r="T3797" i="14"/>
  <c r="O3798" i="14"/>
  <c r="P3798" i="14"/>
  <c r="Q3798" i="14"/>
  <c r="R3798" i="14"/>
  <c r="S3798" i="14"/>
  <c r="T3798" i="14"/>
  <c r="O3799" i="14"/>
  <c r="P3799" i="14"/>
  <c r="Q3799" i="14"/>
  <c r="R3799" i="14"/>
  <c r="S3799" i="14"/>
  <c r="T3799" i="14"/>
  <c r="O3800" i="14"/>
  <c r="P3800" i="14"/>
  <c r="Q3800" i="14"/>
  <c r="R3800" i="14"/>
  <c r="S3800" i="14"/>
  <c r="T3800" i="14"/>
  <c r="O3801" i="14"/>
  <c r="P3801" i="14"/>
  <c r="Q3801" i="14"/>
  <c r="R3801" i="14"/>
  <c r="S3801" i="14"/>
  <c r="T3801" i="14"/>
  <c r="O3802" i="14"/>
  <c r="P3802" i="14"/>
  <c r="Q3802" i="14"/>
  <c r="R3802" i="14"/>
  <c r="S3802" i="14"/>
  <c r="T3802" i="14"/>
  <c r="O3803" i="14"/>
  <c r="P3803" i="14"/>
  <c r="Q3803" i="14"/>
  <c r="R3803" i="14"/>
  <c r="S3803" i="14"/>
  <c r="T3803" i="14"/>
  <c r="O3804" i="14"/>
  <c r="P3804" i="14"/>
  <c r="Q3804" i="14"/>
  <c r="R3804" i="14"/>
  <c r="S3804" i="14"/>
  <c r="T3804" i="14"/>
  <c r="O3805" i="14"/>
  <c r="P3805" i="14"/>
  <c r="Q3805" i="14"/>
  <c r="R3805" i="14"/>
  <c r="S3805" i="14"/>
  <c r="T3805" i="14"/>
  <c r="O3806" i="14"/>
  <c r="P3806" i="14"/>
  <c r="Q3806" i="14"/>
  <c r="R3806" i="14"/>
  <c r="S3806" i="14"/>
  <c r="T3806" i="14"/>
  <c r="O3807" i="14"/>
  <c r="P3807" i="14"/>
  <c r="Q3807" i="14"/>
  <c r="R3807" i="14"/>
  <c r="S3807" i="14"/>
  <c r="T3807" i="14"/>
  <c r="O3808" i="14"/>
  <c r="P3808" i="14"/>
  <c r="Q3808" i="14"/>
  <c r="R3808" i="14"/>
  <c r="S3808" i="14"/>
  <c r="T3808" i="14"/>
  <c r="O3809" i="14"/>
  <c r="P3809" i="14"/>
  <c r="Q3809" i="14"/>
  <c r="R3809" i="14"/>
  <c r="S3809" i="14"/>
  <c r="T3809" i="14"/>
  <c r="O3810" i="14"/>
  <c r="P3810" i="14"/>
  <c r="Q3810" i="14"/>
  <c r="R3810" i="14"/>
  <c r="S3810" i="14"/>
  <c r="T3810" i="14"/>
  <c r="O3811" i="14"/>
  <c r="P3811" i="14"/>
  <c r="Q3811" i="14"/>
  <c r="R3811" i="14"/>
  <c r="S3811" i="14"/>
  <c r="T3811" i="14"/>
  <c r="O3812" i="14"/>
  <c r="P3812" i="14"/>
  <c r="Q3812" i="14"/>
  <c r="R3812" i="14"/>
  <c r="S3812" i="14"/>
  <c r="T3812" i="14"/>
  <c r="O3813" i="14"/>
  <c r="P3813" i="14"/>
  <c r="Q3813" i="14"/>
  <c r="R3813" i="14"/>
  <c r="S3813" i="14"/>
  <c r="T3813" i="14"/>
  <c r="O3814" i="14"/>
  <c r="P3814" i="14"/>
  <c r="Q3814" i="14"/>
  <c r="R3814" i="14"/>
  <c r="S3814" i="14"/>
  <c r="T3814" i="14"/>
  <c r="O3815" i="14"/>
  <c r="P3815" i="14"/>
  <c r="Q3815" i="14"/>
  <c r="R3815" i="14"/>
  <c r="S3815" i="14"/>
  <c r="T3815" i="14"/>
  <c r="O3816" i="14"/>
  <c r="P3816" i="14"/>
  <c r="Q3816" i="14"/>
  <c r="R3816" i="14"/>
  <c r="S3816" i="14"/>
  <c r="T3816" i="14"/>
  <c r="O3817" i="14"/>
  <c r="P3817" i="14"/>
  <c r="Q3817" i="14"/>
  <c r="R3817" i="14"/>
  <c r="S3817" i="14"/>
  <c r="T3817" i="14"/>
  <c r="O3818" i="14"/>
  <c r="P3818" i="14"/>
  <c r="Q3818" i="14"/>
  <c r="R3818" i="14"/>
  <c r="S3818" i="14"/>
  <c r="T3818" i="14"/>
  <c r="O3819" i="14"/>
  <c r="P3819" i="14"/>
  <c r="Q3819" i="14"/>
  <c r="R3819" i="14"/>
  <c r="S3819" i="14"/>
  <c r="T3819" i="14"/>
  <c r="O3820" i="14"/>
  <c r="P3820" i="14"/>
  <c r="Q3820" i="14"/>
  <c r="R3820" i="14"/>
  <c r="S3820" i="14"/>
  <c r="T3820" i="14"/>
  <c r="O3821" i="14"/>
  <c r="P3821" i="14"/>
  <c r="Q3821" i="14"/>
  <c r="R3821" i="14"/>
  <c r="S3821" i="14"/>
  <c r="T3821" i="14"/>
  <c r="O3822" i="14"/>
  <c r="P3822" i="14"/>
  <c r="Q3822" i="14"/>
  <c r="R3822" i="14"/>
  <c r="S3822" i="14"/>
  <c r="T3822" i="14"/>
  <c r="O3823" i="14"/>
  <c r="P3823" i="14"/>
  <c r="Q3823" i="14"/>
  <c r="R3823" i="14"/>
  <c r="S3823" i="14"/>
  <c r="T3823" i="14"/>
  <c r="O3824" i="14"/>
  <c r="P3824" i="14"/>
  <c r="Q3824" i="14"/>
  <c r="R3824" i="14"/>
  <c r="S3824" i="14"/>
  <c r="T3824" i="14"/>
  <c r="O3825" i="14"/>
  <c r="P3825" i="14"/>
  <c r="Q3825" i="14"/>
  <c r="R3825" i="14"/>
  <c r="S3825" i="14"/>
  <c r="T3825" i="14"/>
  <c r="O3826" i="14"/>
  <c r="P3826" i="14"/>
  <c r="Q3826" i="14"/>
  <c r="R3826" i="14"/>
  <c r="S3826" i="14"/>
  <c r="T3826" i="14"/>
  <c r="O3827" i="14"/>
  <c r="P3827" i="14"/>
  <c r="Q3827" i="14"/>
  <c r="R3827" i="14"/>
  <c r="S3827" i="14"/>
  <c r="T3827" i="14"/>
  <c r="O3828" i="14"/>
  <c r="P3828" i="14"/>
  <c r="Q3828" i="14"/>
  <c r="R3828" i="14"/>
  <c r="S3828" i="14"/>
  <c r="T3828" i="14"/>
  <c r="O3829" i="14"/>
  <c r="P3829" i="14"/>
  <c r="Q3829" i="14"/>
  <c r="R3829" i="14"/>
  <c r="S3829" i="14"/>
  <c r="T3829" i="14"/>
  <c r="O3830" i="14"/>
  <c r="P3830" i="14"/>
  <c r="Q3830" i="14"/>
  <c r="R3830" i="14"/>
  <c r="S3830" i="14"/>
  <c r="T3830" i="14"/>
  <c r="O3831" i="14"/>
  <c r="P3831" i="14"/>
  <c r="Q3831" i="14"/>
  <c r="R3831" i="14"/>
  <c r="S3831" i="14"/>
  <c r="T3831" i="14"/>
  <c r="O3832" i="14"/>
  <c r="P3832" i="14"/>
  <c r="Q3832" i="14"/>
  <c r="R3832" i="14"/>
  <c r="S3832" i="14"/>
  <c r="T3832" i="14"/>
  <c r="O3833" i="14"/>
  <c r="P3833" i="14"/>
  <c r="Q3833" i="14"/>
  <c r="R3833" i="14"/>
  <c r="S3833" i="14"/>
  <c r="T3833" i="14"/>
  <c r="O3834" i="14"/>
  <c r="P3834" i="14"/>
  <c r="Q3834" i="14"/>
  <c r="R3834" i="14"/>
  <c r="S3834" i="14"/>
  <c r="T3834" i="14"/>
  <c r="O3835" i="14"/>
  <c r="P3835" i="14"/>
  <c r="Q3835" i="14"/>
  <c r="R3835" i="14"/>
  <c r="S3835" i="14"/>
  <c r="T3835" i="14"/>
  <c r="O3836" i="14"/>
  <c r="P3836" i="14"/>
  <c r="Q3836" i="14"/>
  <c r="R3836" i="14"/>
  <c r="S3836" i="14"/>
  <c r="T3836" i="14"/>
  <c r="O3837" i="14"/>
  <c r="P3837" i="14"/>
  <c r="Q3837" i="14"/>
  <c r="R3837" i="14"/>
  <c r="S3837" i="14"/>
  <c r="T3837" i="14"/>
  <c r="O3838" i="14"/>
  <c r="P3838" i="14"/>
  <c r="Q3838" i="14"/>
  <c r="R3838" i="14"/>
  <c r="S3838" i="14"/>
  <c r="T3838" i="14"/>
  <c r="O3839" i="14"/>
  <c r="P3839" i="14"/>
  <c r="Q3839" i="14"/>
  <c r="R3839" i="14"/>
  <c r="S3839" i="14"/>
  <c r="T3839" i="14"/>
  <c r="O3840" i="14"/>
  <c r="P3840" i="14"/>
  <c r="Q3840" i="14"/>
  <c r="R3840" i="14"/>
  <c r="S3840" i="14"/>
  <c r="T3840" i="14"/>
  <c r="O3841" i="14"/>
  <c r="P3841" i="14"/>
  <c r="Q3841" i="14"/>
  <c r="R3841" i="14"/>
  <c r="S3841" i="14"/>
  <c r="T3841" i="14"/>
  <c r="O3842" i="14"/>
  <c r="P3842" i="14"/>
  <c r="Q3842" i="14"/>
  <c r="R3842" i="14"/>
  <c r="S3842" i="14"/>
  <c r="T3842" i="14"/>
  <c r="O3843" i="14"/>
  <c r="P3843" i="14"/>
  <c r="Q3843" i="14"/>
  <c r="R3843" i="14"/>
  <c r="S3843" i="14"/>
  <c r="T3843" i="14"/>
  <c r="O3844" i="14"/>
  <c r="P3844" i="14"/>
  <c r="Q3844" i="14"/>
  <c r="R3844" i="14"/>
  <c r="S3844" i="14"/>
  <c r="T3844" i="14"/>
  <c r="O3845" i="14"/>
  <c r="P3845" i="14"/>
  <c r="Q3845" i="14"/>
  <c r="R3845" i="14"/>
  <c r="S3845" i="14"/>
  <c r="T3845" i="14"/>
  <c r="O3846" i="14"/>
  <c r="P3846" i="14"/>
  <c r="Q3846" i="14"/>
  <c r="R3846" i="14"/>
  <c r="S3846" i="14"/>
  <c r="T3846" i="14"/>
  <c r="O3847" i="14"/>
  <c r="P3847" i="14"/>
  <c r="Q3847" i="14"/>
  <c r="R3847" i="14"/>
  <c r="S3847" i="14"/>
  <c r="T3847" i="14"/>
  <c r="O3848" i="14"/>
  <c r="P3848" i="14"/>
  <c r="Q3848" i="14"/>
  <c r="R3848" i="14"/>
  <c r="S3848" i="14"/>
  <c r="T3848" i="14"/>
  <c r="O3849" i="14"/>
  <c r="P3849" i="14"/>
  <c r="Q3849" i="14"/>
  <c r="R3849" i="14"/>
  <c r="S3849" i="14"/>
  <c r="T3849" i="14"/>
  <c r="O3850" i="14"/>
  <c r="P3850" i="14"/>
  <c r="Q3850" i="14"/>
  <c r="R3850" i="14"/>
  <c r="S3850" i="14"/>
  <c r="T3850" i="14"/>
  <c r="O3851" i="14"/>
  <c r="P3851" i="14"/>
  <c r="Q3851" i="14"/>
  <c r="R3851" i="14"/>
  <c r="S3851" i="14"/>
  <c r="T3851" i="14"/>
  <c r="O3852" i="14"/>
  <c r="P3852" i="14"/>
  <c r="Q3852" i="14"/>
  <c r="R3852" i="14"/>
  <c r="S3852" i="14"/>
  <c r="T3852" i="14"/>
  <c r="O3853" i="14"/>
  <c r="P3853" i="14"/>
  <c r="Q3853" i="14"/>
  <c r="R3853" i="14"/>
  <c r="S3853" i="14"/>
  <c r="T3853" i="14"/>
  <c r="O3854" i="14"/>
  <c r="P3854" i="14"/>
  <c r="Q3854" i="14"/>
  <c r="R3854" i="14"/>
  <c r="S3854" i="14"/>
  <c r="T3854" i="14"/>
  <c r="O3855" i="14"/>
  <c r="P3855" i="14"/>
  <c r="Q3855" i="14"/>
  <c r="R3855" i="14"/>
  <c r="S3855" i="14"/>
  <c r="T3855" i="14"/>
  <c r="O3856" i="14"/>
  <c r="P3856" i="14"/>
  <c r="Q3856" i="14"/>
  <c r="R3856" i="14"/>
  <c r="S3856" i="14"/>
  <c r="T3856" i="14"/>
  <c r="O3857" i="14"/>
  <c r="P3857" i="14"/>
  <c r="Q3857" i="14"/>
  <c r="R3857" i="14"/>
  <c r="S3857" i="14"/>
  <c r="T3857" i="14"/>
  <c r="O3858" i="14"/>
  <c r="P3858" i="14"/>
  <c r="Q3858" i="14"/>
  <c r="R3858" i="14"/>
  <c r="S3858" i="14"/>
  <c r="T3858" i="14"/>
  <c r="O3859" i="14"/>
  <c r="P3859" i="14"/>
  <c r="Q3859" i="14"/>
  <c r="R3859" i="14"/>
  <c r="S3859" i="14"/>
  <c r="T3859" i="14"/>
  <c r="O3860" i="14"/>
  <c r="P3860" i="14"/>
  <c r="Q3860" i="14"/>
  <c r="R3860" i="14"/>
  <c r="S3860" i="14"/>
  <c r="T3860" i="14"/>
  <c r="O3861" i="14"/>
  <c r="P3861" i="14"/>
  <c r="Q3861" i="14"/>
  <c r="R3861" i="14"/>
  <c r="S3861" i="14"/>
  <c r="T3861" i="14"/>
  <c r="O3862" i="14"/>
  <c r="P3862" i="14"/>
  <c r="Q3862" i="14"/>
  <c r="R3862" i="14"/>
  <c r="S3862" i="14"/>
  <c r="T3862" i="14"/>
  <c r="O3863" i="14"/>
  <c r="P3863" i="14"/>
  <c r="Q3863" i="14"/>
  <c r="R3863" i="14"/>
  <c r="S3863" i="14"/>
  <c r="T3863" i="14"/>
  <c r="O3864" i="14"/>
  <c r="P3864" i="14"/>
  <c r="Q3864" i="14"/>
  <c r="R3864" i="14"/>
  <c r="S3864" i="14"/>
  <c r="T3864" i="14"/>
  <c r="O3865" i="14"/>
  <c r="P3865" i="14"/>
  <c r="Q3865" i="14"/>
  <c r="R3865" i="14"/>
  <c r="S3865" i="14"/>
  <c r="T3865" i="14"/>
  <c r="O3866" i="14"/>
  <c r="P3866" i="14"/>
  <c r="Q3866" i="14"/>
  <c r="R3866" i="14"/>
  <c r="S3866" i="14"/>
  <c r="T3866" i="14"/>
  <c r="O3867" i="14"/>
  <c r="P3867" i="14"/>
  <c r="Q3867" i="14"/>
  <c r="R3867" i="14"/>
  <c r="S3867" i="14"/>
  <c r="T3867" i="14"/>
  <c r="O3868" i="14"/>
  <c r="P3868" i="14"/>
  <c r="Q3868" i="14"/>
  <c r="R3868" i="14"/>
  <c r="S3868" i="14"/>
  <c r="T3868" i="14"/>
  <c r="O3869" i="14"/>
  <c r="P3869" i="14"/>
  <c r="Q3869" i="14"/>
  <c r="R3869" i="14"/>
  <c r="S3869" i="14"/>
  <c r="T3869" i="14"/>
  <c r="O3870" i="14"/>
  <c r="P3870" i="14"/>
  <c r="Q3870" i="14"/>
  <c r="R3870" i="14"/>
  <c r="S3870" i="14"/>
  <c r="T3870" i="14"/>
  <c r="O3871" i="14"/>
  <c r="P3871" i="14"/>
  <c r="Q3871" i="14"/>
  <c r="R3871" i="14"/>
  <c r="S3871" i="14"/>
  <c r="T3871" i="14"/>
  <c r="O3872" i="14"/>
  <c r="P3872" i="14"/>
  <c r="Q3872" i="14"/>
  <c r="R3872" i="14"/>
  <c r="S3872" i="14"/>
  <c r="T3872" i="14"/>
  <c r="O3873" i="14"/>
  <c r="P3873" i="14"/>
  <c r="Q3873" i="14"/>
  <c r="R3873" i="14"/>
  <c r="S3873" i="14"/>
  <c r="T3873" i="14"/>
  <c r="O3874" i="14"/>
  <c r="P3874" i="14"/>
  <c r="Q3874" i="14"/>
  <c r="R3874" i="14"/>
  <c r="S3874" i="14"/>
  <c r="T3874" i="14"/>
  <c r="O3875" i="14"/>
  <c r="P3875" i="14"/>
  <c r="Q3875" i="14"/>
  <c r="R3875" i="14"/>
  <c r="S3875" i="14"/>
  <c r="T3875" i="14"/>
  <c r="O3876" i="14"/>
  <c r="P3876" i="14"/>
  <c r="Q3876" i="14"/>
  <c r="R3876" i="14"/>
  <c r="S3876" i="14"/>
  <c r="T3876" i="14"/>
  <c r="O3877" i="14"/>
  <c r="P3877" i="14"/>
  <c r="Q3877" i="14"/>
  <c r="R3877" i="14"/>
  <c r="S3877" i="14"/>
  <c r="T3877" i="14"/>
  <c r="O3878" i="14"/>
  <c r="P3878" i="14"/>
  <c r="Q3878" i="14"/>
  <c r="R3878" i="14"/>
  <c r="S3878" i="14"/>
  <c r="T3878" i="14"/>
  <c r="O3879" i="14"/>
  <c r="P3879" i="14"/>
  <c r="Q3879" i="14"/>
  <c r="R3879" i="14"/>
  <c r="S3879" i="14"/>
  <c r="T3879" i="14"/>
  <c r="O3880" i="14"/>
  <c r="P3880" i="14"/>
  <c r="Q3880" i="14"/>
  <c r="R3880" i="14"/>
  <c r="S3880" i="14"/>
  <c r="T3880" i="14"/>
  <c r="O3881" i="14"/>
  <c r="P3881" i="14"/>
  <c r="Q3881" i="14"/>
  <c r="R3881" i="14"/>
  <c r="S3881" i="14"/>
  <c r="T3881" i="14"/>
  <c r="O3882" i="14"/>
  <c r="P3882" i="14"/>
  <c r="Q3882" i="14"/>
  <c r="R3882" i="14"/>
  <c r="S3882" i="14"/>
  <c r="T3882" i="14"/>
  <c r="O3883" i="14"/>
  <c r="P3883" i="14"/>
  <c r="Q3883" i="14"/>
  <c r="R3883" i="14"/>
  <c r="S3883" i="14"/>
  <c r="T3883" i="14"/>
  <c r="O3884" i="14"/>
  <c r="P3884" i="14"/>
  <c r="Q3884" i="14"/>
  <c r="R3884" i="14"/>
  <c r="S3884" i="14"/>
  <c r="T3884" i="14"/>
  <c r="O3885" i="14"/>
  <c r="P3885" i="14"/>
  <c r="Q3885" i="14"/>
  <c r="R3885" i="14"/>
  <c r="S3885" i="14"/>
  <c r="T3885" i="14"/>
  <c r="O3886" i="14"/>
  <c r="P3886" i="14"/>
  <c r="Q3886" i="14"/>
  <c r="R3886" i="14"/>
  <c r="S3886" i="14"/>
  <c r="T3886" i="14"/>
  <c r="O3887" i="14"/>
  <c r="P3887" i="14"/>
  <c r="Q3887" i="14"/>
  <c r="R3887" i="14"/>
  <c r="S3887" i="14"/>
  <c r="T3887" i="14"/>
  <c r="O3888" i="14"/>
  <c r="P3888" i="14"/>
  <c r="Q3888" i="14"/>
  <c r="R3888" i="14"/>
  <c r="S3888" i="14"/>
  <c r="T3888" i="14"/>
  <c r="O3889" i="14"/>
  <c r="P3889" i="14"/>
  <c r="Q3889" i="14"/>
  <c r="R3889" i="14"/>
  <c r="S3889" i="14"/>
  <c r="T3889" i="14"/>
  <c r="O3890" i="14"/>
  <c r="P3890" i="14"/>
  <c r="Q3890" i="14"/>
  <c r="R3890" i="14"/>
  <c r="S3890" i="14"/>
  <c r="T3890" i="14"/>
  <c r="O3891" i="14"/>
  <c r="P3891" i="14"/>
  <c r="Q3891" i="14"/>
  <c r="R3891" i="14"/>
  <c r="S3891" i="14"/>
  <c r="T3891" i="14"/>
  <c r="O3892" i="14"/>
  <c r="P3892" i="14"/>
  <c r="Q3892" i="14"/>
  <c r="R3892" i="14"/>
  <c r="S3892" i="14"/>
  <c r="T3892" i="14"/>
  <c r="O3893" i="14"/>
  <c r="P3893" i="14"/>
  <c r="Q3893" i="14"/>
  <c r="R3893" i="14"/>
  <c r="S3893" i="14"/>
  <c r="T3893" i="14"/>
  <c r="O3894" i="14"/>
  <c r="P3894" i="14"/>
  <c r="Q3894" i="14"/>
  <c r="R3894" i="14"/>
  <c r="S3894" i="14"/>
  <c r="T3894" i="14"/>
  <c r="O3895" i="14"/>
  <c r="P3895" i="14"/>
  <c r="Q3895" i="14"/>
  <c r="R3895" i="14"/>
  <c r="S3895" i="14"/>
  <c r="T3895" i="14"/>
  <c r="O3896" i="14"/>
  <c r="P3896" i="14"/>
  <c r="Q3896" i="14"/>
  <c r="R3896" i="14"/>
  <c r="S3896" i="14"/>
  <c r="T3896" i="14"/>
  <c r="O3897" i="14"/>
  <c r="P3897" i="14"/>
  <c r="Q3897" i="14"/>
  <c r="R3897" i="14"/>
  <c r="S3897" i="14"/>
  <c r="T3897" i="14"/>
  <c r="O3898" i="14"/>
  <c r="P3898" i="14"/>
  <c r="Q3898" i="14"/>
  <c r="R3898" i="14"/>
  <c r="S3898" i="14"/>
  <c r="T3898" i="14"/>
  <c r="O3899" i="14"/>
  <c r="P3899" i="14"/>
  <c r="Q3899" i="14"/>
  <c r="R3899" i="14"/>
  <c r="S3899" i="14"/>
  <c r="T3899" i="14"/>
  <c r="O3900" i="14"/>
  <c r="P3900" i="14"/>
  <c r="Q3900" i="14"/>
  <c r="R3900" i="14"/>
  <c r="S3900" i="14"/>
  <c r="T3900" i="14"/>
  <c r="O3901" i="14"/>
  <c r="P3901" i="14"/>
  <c r="Q3901" i="14"/>
  <c r="R3901" i="14"/>
  <c r="S3901" i="14"/>
  <c r="T3901" i="14"/>
  <c r="O3902" i="14"/>
  <c r="P3902" i="14"/>
  <c r="Q3902" i="14"/>
  <c r="R3902" i="14"/>
  <c r="S3902" i="14"/>
  <c r="T3902" i="14"/>
  <c r="O3903" i="14"/>
  <c r="P3903" i="14"/>
  <c r="Q3903" i="14"/>
  <c r="R3903" i="14"/>
  <c r="S3903" i="14"/>
  <c r="T3903" i="14"/>
  <c r="O3904" i="14"/>
  <c r="P3904" i="14"/>
  <c r="Q3904" i="14"/>
  <c r="R3904" i="14"/>
  <c r="S3904" i="14"/>
  <c r="T3904" i="14"/>
  <c r="O3905" i="14"/>
  <c r="P3905" i="14"/>
  <c r="Q3905" i="14"/>
  <c r="R3905" i="14"/>
  <c r="S3905" i="14"/>
  <c r="T3905" i="14"/>
  <c r="O3906" i="14"/>
  <c r="P3906" i="14"/>
  <c r="Q3906" i="14"/>
  <c r="R3906" i="14"/>
  <c r="S3906" i="14"/>
  <c r="T3906" i="14"/>
  <c r="O3907" i="14"/>
  <c r="P3907" i="14"/>
  <c r="Q3907" i="14"/>
  <c r="R3907" i="14"/>
  <c r="S3907" i="14"/>
  <c r="T3907" i="14"/>
  <c r="O3908" i="14"/>
  <c r="P3908" i="14"/>
  <c r="Q3908" i="14"/>
  <c r="R3908" i="14"/>
  <c r="S3908" i="14"/>
  <c r="T3908" i="14"/>
  <c r="O3909" i="14"/>
  <c r="P3909" i="14"/>
  <c r="Q3909" i="14"/>
  <c r="R3909" i="14"/>
  <c r="S3909" i="14"/>
  <c r="T3909" i="14"/>
  <c r="O3910" i="14"/>
  <c r="P3910" i="14"/>
  <c r="Q3910" i="14"/>
  <c r="R3910" i="14"/>
  <c r="S3910" i="14"/>
  <c r="T3910" i="14"/>
  <c r="O3911" i="14"/>
  <c r="P3911" i="14"/>
  <c r="Q3911" i="14"/>
  <c r="R3911" i="14"/>
  <c r="S3911" i="14"/>
  <c r="T3911" i="14"/>
  <c r="O3912" i="14"/>
  <c r="P3912" i="14"/>
  <c r="Q3912" i="14"/>
  <c r="R3912" i="14"/>
  <c r="S3912" i="14"/>
  <c r="T3912" i="14"/>
  <c r="O3913" i="14"/>
  <c r="P3913" i="14"/>
  <c r="Q3913" i="14"/>
  <c r="R3913" i="14"/>
  <c r="S3913" i="14"/>
  <c r="T3913" i="14"/>
  <c r="O3914" i="14"/>
  <c r="P3914" i="14"/>
  <c r="Q3914" i="14"/>
  <c r="R3914" i="14"/>
  <c r="S3914" i="14"/>
  <c r="T3914" i="14"/>
  <c r="O3915" i="14"/>
  <c r="P3915" i="14"/>
  <c r="Q3915" i="14"/>
  <c r="R3915" i="14"/>
  <c r="S3915" i="14"/>
  <c r="T3915" i="14"/>
  <c r="O3916" i="14"/>
  <c r="P3916" i="14"/>
  <c r="Q3916" i="14"/>
  <c r="R3916" i="14"/>
  <c r="S3916" i="14"/>
  <c r="T3916" i="14"/>
  <c r="O3917" i="14"/>
  <c r="P3917" i="14"/>
  <c r="Q3917" i="14"/>
  <c r="R3917" i="14"/>
  <c r="S3917" i="14"/>
  <c r="T3917" i="14"/>
  <c r="O3918" i="14"/>
  <c r="P3918" i="14"/>
  <c r="Q3918" i="14"/>
  <c r="R3918" i="14"/>
  <c r="S3918" i="14"/>
  <c r="T3918" i="14"/>
  <c r="O3919" i="14"/>
  <c r="P3919" i="14"/>
  <c r="Q3919" i="14"/>
  <c r="R3919" i="14"/>
  <c r="S3919" i="14"/>
  <c r="T3919" i="14"/>
  <c r="O3920" i="14"/>
  <c r="P3920" i="14"/>
  <c r="Q3920" i="14"/>
  <c r="R3920" i="14"/>
  <c r="S3920" i="14"/>
  <c r="T3920" i="14"/>
  <c r="O3921" i="14"/>
  <c r="P3921" i="14"/>
  <c r="Q3921" i="14"/>
  <c r="R3921" i="14"/>
  <c r="S3921" i="14"/>
  <c r="T3921" i="14"/>
  <c r="O3922" i="14"/>
  <c r="P3922" i="14"/>
  <c r="Q3922" i="14"/>
  <c r="R3922" i="14"/>
  <c r="S3922" i="14"/>
  <c r="T3922" i="14"/>
  <c r="O3923" i="14"/>
  <c r="P3923" i="14"/>
  <c r="Q3923" i="14"/>
  <c r="R3923" i="14"/>
  <c r="S3923" i="14"/>
  <c r="T3923" i="14"/>
  <c r="O3924" i="14"/>
  <c r="P3924" i="14"/>
  <c r="Q3924" i="14"/>
  <c r="R3924" i="14"/>
  <c r="S3924" i="14"/>
  <c r="T3924" i="14"/>
  <c r="O3925" i="14"/>
  <c r="P3925" i="14"/>
  <c r="Q3925" i="14"/>
  <c r="R3925" i="14"/>
  <c r="S3925" i="14"/>
  <c r="T3925" i="14"/>
  <c r="O3926" i="14"/>
  <c r="P3926" i="14"/>
  <c r="Q3926" i="14"/>
  <c r="R3926" i="14"/>
  <c r="S3926" i="14"/>
  <c r="T3926" i="14"/>
  <c r="O3927" i="14"/>
  <c r="P3927" i="14"/>
  <c r="Q3927" i="14"/>
  <c r="R3927" i="14"/>
  <c r="S3927" i="14"/>
  <c r="T3927" i="14"/>
  <c r="O3928" i="14"/>
  <c r="P3928" i="14"/>
  <c r="Q3928" i="14"/>
  <c r="R3928" i="14"/>
  <c r="S3928" i="14"/>
  <c r="T3928" i="14"/>
  <c r="O3929" i="14"/>
  <c r="P3929" i="14"/>
  <c r="Q3929" i="14"/>
  <c r="R3929" i="14"/>
  <c r="S3929" i="14"/>
  <c r="T3929" i="14"/>
  <c r="O3930" i="14"/>
  <c r="P3930" i="14"/>
  <c r="Q3930" i="14"/>
  <c r="R3930" i="14"/>
  <c r="S3930" i="14"/>
  <c r="T3930" i="14"/>
  <c r="O3931" i="14"/>
  <c r="P3931" i="14"/>
  <c r="Q3931" i="14"/>
  <c r="R3931" i="14"/>
  <c r="S3931" i="14"/>
  <c r="T3931" i="14"/>
  <c r="O3932" i="14"/>
  <c r="P3932" i="14"/>
  <c r="Q3932" i="14"/>
  <c r="R3932" i="14"/>
  <c r="S3932" i="14"/>
  <c r="T3932" i="14"/>
  <c r="O3933" i="14"/>
  <c r="P3933" i="14"/>
  <c r="Q3933" i="14"/>
  <c r="R3933" i="14"/>
  <c r="S3933" i="14"/>
  <c r="T3933" i="14"/>
  <c r="O3934" i="14"/>
  <c r="P3934" i="14"/>
  <c r="Q3934" i="14"/>
  <c r="R3934" i="14"/>
  <c r="S3934" i="14"/>
  <c r="T3934" i="14"/>
  <c r="O3935" i="14"/>
  <c r="P3935" i="14"/>
  <c r="Q3935" i="14"/>
  <c r="R3935" i="14"/>
  <c r="S3935" i="14"/>
  <c r="T3935" i="14"/>
  <c r="O3936" i="14"/>
  <c r="P3936" i="14"/>
  <c r="Q3936" i="14"/>
  <c r="R3936" i="14"/>
  <c r="S3936" i="14"/>
  <c r="T3936" i="14"/>
  <c r="O3937" i="14"/>
  <c r="P3937" i="14"/>
  <c r="Q3937" i="14"/>
  <c r="R3937" i="14"/>
  <c r="S3937" i="14"/>
  <c r="T3937" i="14"/>
  <c r="O3938" i="14"/>
  <c r="P3938" i="14"/>
  <c r="Q3938" i="14"/>
  <c r="R3938" i="14"/>
  <c r="S3938" i="14"/>
  <c r="T3938" i="14"/>
  <c r="O3939" i="14"/>
  <c r="P3939" i="14"/>
  <c r="Q3939" i="14"/>
  <c r="R3939" i="14"/>
  <c r="S3939" i="14"/>
  <c r="T3939" i="14"/>
  <c r="O3940" i="14"/>
  <c r="P3940" i="14"/>
  <c r="Q3940" i="14"/>
  <c r="R3940" i="14"/>
  <c r="S3940" i="14"/>
  <c r="T3940" i="14"/>
  <c r="O3941" i="14"/>
  <c r="P3941" i="14"/>
  <c r="Q3941" i="14"/>
  <c r="R3941" i="14"/>
  <c r="S3941" i="14"/>
  <c r="T3941" i="14"/>
  <c r="O3942" i="14"/>
  <c r="P3942" i="14"/>
  <c r="Q3942" i="14"/>
  <c r="R3942" i="14"/>
  <c r="S3942" i="14"/>
  <c r="T3942" i="14"/>
  <c r="O3943" i="14"/>
  <c r="P3943" i="14"/>
  <c r="Q3943" i="14"/>
  <c r="R3943" i="14"/>
  <c r="S3943" i="14"/>
  <c r="T3943" i="14"/>
  <c r="O3944" i="14"/>
  <c r="P3944" i="14"/>
  <c r="Q3944" i="14"/>
  <c r="R3944" i="14"/>
  <c r="S3944" i="14"/>
  <c r="T3944" i="14"/>
  <c r="O3945" i="14"/>
  <c r="P3945" i="14"/>
  <c r="Q3945" i="14"/>
  <c r="R3945" i="14"/>
  <c r="S3945" i="14"/>
  <c r="T3945" i="14"/>
  <c r="O3946" i="14"/>
  <c r="P3946" i="14"/>
  <c r="Q3946" i="14"/>
  <c r="R3946" i="14"/>
  <c r="S3946" i="14"/>
  <c r="T3946" i="14"/>
  <c r="O3947" i="14"/>
  <c r="P3947" i="14"/>
  <c r="Q3947" i="14"/>
  <c r="R3947" i="14"/>
  <c r="S3947" i="14"/>
  <c r="T3947" i="14"/>
  <c r="O3948" i="14"/>
  <c r="P3948" i="14"/>
  <c r="Q3948" i="14"/>
  <c r="R3948" i="14"/>
  <c r="S3948" i="14"/>
  <c r="T3948" i="14"/>
  <c r="O3949" i="14"/>
  <c r="P3949" i="14"/>
  <c r="Q3949" i="14"/>
  <c r="R3949" i="14"/>
  <c r="S3949" i="14"/>
  <c r="T3949" i="14"/>
  <c r="O3950" i="14"/>
  <c r="P3950" i="14"/>
  <c r="Q3950" i="14"/>
  <c r="R3950" i="14"/>
  <c r="S3950" i="14"/>
  <c r="T3950" i="14"/>
  <c r="O3951" i="14"/>
  <c r="P3951" i="14"/>
  <c r="Q3951" i="14"/>
  <c r="R3951" i="14"/>
  <c r="S3951" i="14"/>
  <c r="T3951" i="14"/>
  <c r="O3952" i="14"/>
  <c r="P3952" i="14"/>
  <c r="Q3952" i="14"/>
  <c r="R3952" i="14"/>
  <c r="S3952" i="14"/>
  <c r="T3952" i="14"/>
  <c r="O3953" i="14"/>
  <c r="P3953" i="14"/>
  <c r="Q3953" i="14"/>
  <c r="R3953" i="14"/>
  <c r="S3953" i="14"/>
  <c r="T3953" i="14"/>
  <c r="O3954" i="14"/>
  <c r="P3954" i="14"/>
  <c r="Q3954" i="14"/>
  <c r="R3954" i="14"/>
  <c r="S3954" i="14"/>
  <c r="T3954" i="14"/>
  <c r="O3955" i="14"/>
  <c r="P3955" i="14"/>
  <c r="Q3955" i="14"/>
  <c r="R3955" i="14"/>
  <c r="S3955" i="14"/>
  <c r="T3955" i="14"/>
  <c r="O3956" i="14"/>
  <c r="P3956" i="14"/>
  <c r="Q3956" i="14"/>
  <c r="R3956" i="14"/>
  <c r="S3956" i="14"/>
  <c r="T3956" i="14"/>
  <c r="O3957" i="14"/>
  <c r="P3957" i="14"/>
  <c r="Q3957" i="14"/>
  <c r="R3957" i="14"/>
  <c r="S3957" i="14"/>
  <c r="T3957" i="14"/>
  <c r="O3958" i="14"/>
  <c r="P3958" i="14"/>
  <c r="Q3958" i="14"/>
  <c r="R3958" i="14"/>
  <c r="S3958" i="14"/>
  <c r="T3958" i="14"/>
  <c r="O3959" i="14"/>
  <c r="P3959" i="14"/>
  <c r="Q3959" i="14"/>
  <c r="R3959" i="14"/>
  <c r="S3959" i="14"/>
  <c r="T3959" i="14"/>
  <c r="O3960" i="14"/>
  <c r="P3960" i="14"/>
  <c r="Q3960" i="14"/>
  <c r="R3960" i="14"/>
  <c r="S3960" i="14"/>
  <c r="T3960" i="14"/>
  <c r="O3961" i="14"/>
  <c r="P3961" i="14"/>
  <c r="Q3961" i="14"/>
  <c r="R3961" i="14"/>
  <c r="S3961" i="14"/>
  <c r="T3961" i="14"/>
  <c r="O3962" i="14"/>
  <c r="P3962" i="14"/>
  <c r="Q3962" i="14"/>
  <c r="R3962" i="14"/>
  <c r="S3962" i="14"/>
  <c r="T3962" i="14"/>
  <c r="O3963" i="14"/>
  <c r="P3963" i="14"/>
  <c r="Q3963" i="14"/>
  <c r="R3963" i="14"/>
  <c r="S3963" i="14"/>
  <c r="T3963" i="14"/>
  <c r="O3964" i="14"/>
  <c r="P3964" i="14"/>
  <c r="Q3964" i="14"/>
  <c r="R3964" i="14"/>
  <c r="S3964" i="14"/>
  <c r="T3964" i="14"/>
  <c r="O3965" i="14"/>
  <c r="P3965" i="14"/>
  <c r="Q3965" i="14"/>
  <c r="R3965" i="14"/>
  <c r="S3965" i="14"/>
  <c r="T3965" i="14"/>
  <c r="O3966" i="14"/>
  <c r="P3966" i="14"/>
  <c r="Q3966" i="14"/>
  <c r="R3966" i="14"/>
  <c r="S3966" i="14"/>
  <c r="T3966" i="14"/>
  <c r="O3967" i="14"/>
  <c r="P3967" i="14"/>
  <c r="Q3967" i="14"/>
  <c r="R3967" i="14"/>
  <c r="S3967" i="14"/>
  <c r="T3967" i="14"/>
  <c r="O3968" i="14"/>
  <c r="P3968" i="14"/>
  <c r="Q3968" i="14"/>
  <c r="R3968" i="14"/>
  <c r="S3968" i="14"/>
  <c r="T3968" i="14"/>
  <c r="O3969" i="14"/>
  <c r="P3969" i="14"/>
  <c r="Q3969" i="14"/>
  <c r="R3969" i="14"/>
  <c r="S3969" i="14"/>
  <c r="T3969" i="14"/>
  <c r="O3970" i="14"/>
  <c r="P3970" i="14"/>
  <c r="Q3970" i="14"/>
  <c r="R3970" i="14"/>
  <c r="S3970" i="14"/>
  <c r="T3970" i="14"/>
  <c r="O3971" i="14"/>
  <c r="P3971" i="14"/>
  <c r="Q3971" i="14"/>
  <c r="R3971" i="14"/>
  <c r="S3971" i="14"/>
  <c r="T3971" i="14"/>
  <c r="O3972" i="14"/>
  <c r="P3972" i="14"/>
  <c r="Q3972" i="14"/>
  <c r="R3972" i="14"/>
  <c r="S3972" i="14"/>
  <c r="T3972" i="14"/>
  <c r="O3973" i="14"/>
  <c r="P3973" i="14"/>
  <c r="Q3973" i="14"/>
  <c r="R3973" i="14"/>
  <c r="S3973" i="14"/>
  <c r="T3973" i="14"/>
  <c r="O3974" i="14"/>
  <c r="P3974" i="14"/>
  <c r="Q3974" i="14"/>
  <c r="R3974" i="14"/>
  <c r="S3974" i="14"/>
  <c r="T3974" i="14"/>
  <c r="O3975" i="14"/>
  <c r="P3975" i="14"/>
  <c r="Q3975" i="14"/>
  <c r="R3975" i="14"/>
  <c r="S3975" i="14"/>
  <c r="T3975" i="14"/>
  <c r="O3976" i="14"/>
  <c r="P3976" i="14"/>
  <c r="Q3976" i="14"/>
  <c r="R3976" i="14"/>
  <c r="S3976" i="14"/>
  <c r="T3976" i="14"/>
  <c r="O3977" i="14"/>
  <c r="P3977" i="14"/>
  <c r="Q3977" i="14"/>
  <c r="R3977" i="14"/>
  <c r="S3977" i="14"/>
  <c r="T3977" i="14"/>
  <c r="O3978" i="14"/>
  <c r="P3978" i="14"/>
  <c r="Q3978" i="14"/>
  <c r="R3978" i="14"/>
  <c r="S3978" i="14"/>
  <c r="T3978" i="14"/>
  <c r="O3979" i="14"/>
  <c r="P3979" i="14"/>
  <c r="Q3979" i="14"/>
  <c r="R3979" i="14"/>
  <c r="S3979" i="14"/>
  <c r="T3979" i="14"/>
  <c r="O3980" i="14"/>
  <c r="P3980" i="14"/>
  <c r="Q3980" i="14"/>
  <c r="R3980" i="14"/>
  <c r="S3980" i="14"/>
  <c r="T3980" i="14"/>
  <c r="O3981" i="14"/>
  <c r="P3981" i="14"/>
  <c r="Q3981" i="14"/>
  <c r="R3981" i="14"/>
  <c r="S3981" i="14"/>
  <c r="T3981" i="14"/>
  <c r="O3982" i="14"/>
  <c r="P3982" i="14"/>
  <c r="Q3982" i="14"/>
  <c r="R3982" i="14"/>
  <c r="S3982" i="14"/>
  <c r="T3982" i="14"/>
  <c r="O3983" i="14"/>
  <c r="P3983" i="14"/>
  <c r="Q3983" i="14"/>
  <c r="R3983" i="14"/>
  <c r="S3983" i="14"/>
  <c r="T3983" i="14"/>
  <c r="O3984" i="14"/>
  <c r="P3984" i="14"/>
  <c r="Q3984" i="14"/>
  <c r="R3984" i="14"/>
  <c r="S3984" i="14"/>
  <c r="T3984" i="14"/>
  <c r="O3985" i="14"/>
  <c r="P3985" i="14"/>
  <c r="Q3985" i="14"/>
  <c r="R3985" i="14"/>
  <c r="S3985" i="14"/>
  <c r="T3985" i="14"/>
  <c r="O3986" i="14"/>
  <c r="P3986" i="14"/>
  <c r="Q3986" i="14"/>
  <c r="R3986" i="14"/>
  <c r="S3986" i="14"/>
  <c r="T3986" i="14"/>
  <c r="O3987" i="14"/>
  <c r="P3987" i="14"/>
  <c r="Q3987" i="14"/>
  <c r="R3987" i="14"/>
  <c r="S3987" i="14"/>
  <c r="T3987" i="14"/>
  <c r="O3988" i="14"/>
  <c r="P3988" i="14"/>
  <c r="Q3988" i="14"/>
  <c r="R3988" i="14"/>
  <c r="S3988" i="14"/>
  <c r="T3988" i="14"/>
  <c r="O3989" i="14"/>
  <c r="P3989" i="14"/>
  <c r="Q3989" i="14"/>
  <c r="R3989" i="14"/>
  <c r="S3989" i="14"/>
  <c r="T3989" i="14"/>
  <c r="O3990" i="14"/>
  <c r="P3990" i="14"/>
  <c r="Q3990" i="14"/>
  <c r="R3990" i="14"/>
  <c r="S3990" i="14"/>
  <c r="T3990" i="14"/>
  <c r="O3991" i="14"/>
  <c r="P3991" i="14"/>
  <c r="Q3991" i="14"/>
  <c r="R3991" i="14"/>
  <c r="S3991" i="14"/>
  <c r="T3991" i="14"/>
  <c r="O3992" i="14"/>
  <c r="P3992" i="14"/>
  <c r="Q3992" i="14"/>
  <c r="R3992" i="14"/>
  <c r="S3992" i="14"/>
  <c r="T3992" i="14"/>
  <c r="O3993" i="14"/>
  <c r="P3993" i="14"/>
  <c r="Q3993" i="14"/>
  <c r="R3993" i="14"/>
  <c r="S3993" i="14"/>
  <c r="T3993" i="14"/>
  <c r="O3994" i="14"/>
  <c r="P3994" i="14"/>
  <c r="Q3994" i="14"/>
  <c r="R3994" i="14"/>
  <c r="S3994" i="14"/>
  <c r="T3994" i="14"/>
  <c r="O3995" i="14"/>
  <c r="P3995" i="14"/>
  <c r="Q3995" i="14"/>
  <c r="R3995" i="14"/>
  <c r="S3995" i="14"/>
  <c r="T3995" i="14"/>
  <c r="O3996" i="14"/>
  <c r="P3996" i="14"/>
  <c r="Q3996" i="14"/>
  <c r="R3996" i="14"/>
  <c r="S3996" i="14"/>
  <c r="T3996" i="14"/>
  <c r="O3997" i="14"/>
  <c r="P3997" i="14"/>
  <c r="Q3997" i="14"/>
  <c r="R3997" i="14"/>
  <c r="S3997" i="14"/>
  <c r="T3997" i="14"/>
  <c r="O3998" i="14"/>
  <c r="P3998" i="14"/>
  <c r="Q3998" i="14"/>
  <c r="R3998" i="14"/>
  <c r="S3998" i="14"/>
  <c r="T3998" i="14"/>
  <c r="O3999" i="14"/>
  <c r="P3999" i="14"/>
  <c r="Q3999" i="14"/>
  <c r="R3999" i="14"/>
  <c r="S3999" i="14"/>
  <c r="T3999" i="14"/>
  <c r="O4000" i="14"/>
  <c r="P4000" i="14"/>
  <c r="Q4000" i="14"/>
  <c r="R4000" i="14"/>
  <c r="S4000" i="14"/>
  <c r="T4000" i="14"/>
  <c r="O4001" i="14"/>
  <c r="P4001" i="14"/>
  <c r="Q4001" i="14"/>
  <c r="R4001" i="14"/>
  <c r="S4001" i="14"/>
  <c r="T4001" i="14"/>
  <c r="O4002" i="14"/>
  <c r="P4002" i="14"/>
  <c r="Q4002" i="14"/>
  <c r="R4002" i="14"/>
  <c r="S4002" i="14"/>
  <c r="T4002" i="14"/>
  <c r="O4003" i="14"/>
  <c r="P4003" i="14"/>
  <c r="Q4003" i="14"/>
  <c r="R4003" i="14"/>
  <c r="S4003" i="14"/>
  <c r="T4003" i="14"/>
  <c r="O4004" i="14"/>
  <c r="P4004" i="14"/>
  <c r="Q4004" i="14"/>
  <c r="R4004" i="14"/>
  <c r="S4004" i="14"/>
  <c r="T4004" i="14"/>
  <c r="O4005" i="14"/>
  <c r="P4005" i="14"/>
  <c r="Q4005" i="14"/>
  <c r="R4005" i="14"/>
  <c r="S4005" i="14"/>
  <c r="T4005" i="14"/>
  <c r="O4006" i="14"/>
  <c r="P4006" i="14"/>
  <c r="Q4006" i="14"/>
  <c r="R4006" i="14"/>
  <c r="S4006" i="14"/>
  <c r="T4006" i="14"/>
  <c r="O4007" i="14"/>
  <c r="P4007" i="14"/>
  <c r="Q4007" i="14"/>
  <c r="R4007" i="14"/>
  <c r="S4007" i="14"/>
  <c r="T4007" i="14"/>
  <c r="O4008" i="14"/>
  <c r="P4008" i="14"/>
  <c r="Q4008" i="14"/>
  <c r="R4008" i="14"/>
  <c r="S4008" i="14"/>
  <c r="T4008" i="14"/>
  <c r="O4009" i="14"/>
  <c r="P4009" i="14"/>
  <c r="Q4009" i="14"/>
  <c r="R4009" i="14"/>
  <c r="S4009" i="14"/>
  <c r="T4009" i="14"/>
  <c r="O4010" i="14"/>
  <c r="P4010" i="14"/>
  <c r="Q4010" i="14"/>
  <c r="R4010" i="14"/>
  <c r="S4010" i="14"/>
  <c r="T4010" i="14"/>
  <c r="O4011" i="14"/>
  <c r="P4011" i="14"/>
  <c r="Q4011" i="14"/>
  <c r="R4011" i="14"/>
  <c r="S4011" i="14"/>
  <c r="T4011" i="14"/>
  <c r="O4012" i="14"/>
  <c r="P4012" i="14"/>
  <c r="Q4012" i="14"/>
  <c r="R4012" i="14"/>
  <c r="S4012" i="14"/>
  <c r="T4012" i="14"/>
  <c r="O4013" i="14"/>
  <c r="P4013" i="14"/>
  <c r="Q4013" i="14"/>
  <c r="R4013" i="14"/>
  <c r="S4013" i="14"/>
  <c r="T4013" i="14"/>
  <c r="O4014" i="14"/>
  <c r="P4014" i="14"/>
  <c r="Q4014" i="14"/>
  <c r="R4014" i="14"/>
  <c r="S4014" i="14"/>
  <c r="T4014" i="14"/>
  <c r="O4015" i="14"/>
  <c r="P4015" i="14"/>
  <c r="Q4015" i="14"/>
  <c r="R4015" i="14"/>
  <c r="S4015" i="14"/>
  <c r="T4015" i="14"/>
  <c r="O4016" i="14"/>
  <c r="P4016" i="14"/>
  <c r="Q4016" i="14"/>
  <c r="R4016" i="14"/>
  <c r="S4016" i="14"/>
  <c r="T4016" i="14"/>
  <c r="O4017" i="14"/>
  <c r="P4017" i="14"/>
  <c r="Q4017" i="14"/>
  <c r="R4017" i="14"/>
  <c r="S4017" i="14"/>
  <c r="T4017" i="14"/>
  <c r="O4018" i="14"/>
  <c r="P4018" i="14"/>
  <c r="Q4018" i="14"/>
  <c r="R4018" i="14"/>
  <c r="S4018" i="14"/>
  <c r="T4018" i="14"/>
  <c r="O4019" i="14"/>
  <c r="P4019" i="14"/>
  <c r="Q4019" i="14"/>
  <c r="R4019" i="14"/>
  <c r="S4019" i="14"/>
  <c r="T4019" i="14"/>
  <c r="O4020" i="14"/>
  <c r="P4020" i="14"/>
  <c r="Q4020" i="14"/>
  <c r="R4020" i="14"/>
  <c r="S4020" i="14"/>
  <c r="T4020" i="14"/>
  <c r="O4021" i="14"/>
  <c r="P4021" i="14"/>
  <c r="Q4021" i="14"/>
  <c r="R4021" i="14"/>
  <c r="S4021" i="14"/>
  <c r="T4021" i="14"/>
  <c r="O4022" i="14"/>
  <c r="P4022" i="14"/>
  <c r="Q4022" i="14"/>
  <c r="R4022" i="14"/>
  <c r="S4022" i="14"/>
  <c r="T4022" i="14"/>
  <c r="O4023" i="14"/>
  <c r="P4023" i="14"/>
  <c r="Q4023" i="14"/>
  <c r="R4023" i="14"/>
  <c r="S4023" i="14"/>
  <c r="T4023" i="14"/>
  <c r="O4024" i="14"/>
  <c r="P4024" i="14"/>
  <c r="Q4024" i="14"/>
  <c r="R4024" i="14"/>
  <c r="S4024" i="14"/>
  <c r="T4024" i="14"/>
  <c r="O4025" i="14"/>
  <c r="P4025" i="14"/>
  <c r="Q4025" i="14"/>
  <c r="R4025" i="14"/>
  <c r="S4025" i="14"/>
  <c r="T4025" i="14"/>
  <c r="O4026" i="14"/>
  <c r="P4026" i="14"/>
  <c r="Q4026" i="14"/>
  <c r="R4026" i="14"/>
  <c r="S4026" i="14"/>
  <c r="T4026" i="14"/>
  <c r="O4027" i="14"/>
  <c r="P4027" i="14"/>
  <c r="Q4027" i="14"/>
  <c r="R4027" i="14"/>
  <c r="S4027" i="14"/>
  <c r="T4027" i="14"/>
  <c r="O4028" i="14"/>
  <c r="P4028" i="14"/>
  <c r="Q4028" i="14"/>
  <c r="R4028" i="14"/>
  <c r="S4028" i="14"/>
  <c r="T4028" i="14"/>
  <c r="O4029" i="14"/>
  <c r="P4029" i="14"/>
  <c r="Q4029" i="14"/>
  <c r="R4029" i="14"/>
  <c r="S4029" i="14"/>
  <c r="T4029" i="14"/>
  <c r="O4030" i="14"/>
  <c r="P4030" i="14"/>
  <c r="Q4030" i="14"/>
  <c r="R4030" i="14"/>
  <c r="S4030" i="14"/>
  <c r="T4030" i="14"/>
  <c r="O4031" i="14"/>
  <c r="P4031" i="14"/>
  <c r="Q4031" i="14"/>
  <c r="R4031" i="14"/>
  <c r="S4031" i="14"/>
  <c r="T4031" i="14"/>
  <c r="O4032" i="14"/>
  <c r="P4032" i="14"/>
  <c r="Q4032" i="14"/>
  <c r="R4032" i="14"/>
  <c r="S4032" i="14"/>
  <c r="T4032" i="14"/>
  <c r="O4033" i="14"/>
  <c r="P4033" i="14"/>
  <c r="Q4033" i="14"/>
  <c r="R4033" i="14"/>
  <c r="S4033" i="14"/>
  <c r="T4033" i="14"/>
  <c r="O4034" i="14"/>
  <c r="P4034" i="14"/>
  <c r="Q4034" i="14"/>
  <c r="R4034" i="14"/>
  <c r="S4034" i="14"/>
  <c r="T4034" i="14"/>
  <c r="O4035" i="14"/>
  <c r="P4035" i="14"/>
  <c r="Q4035" i="14"/>
  <c r="R4035" i="14"/>
  <c r="S4035" i="14"/>
  <c r="T4035" i="14"/>
  <c r="O4036" i="14"/>
  <c r="P4036" i="14"/>
  <c r="Q4036" i="14"/>
  <c r="R4036" i="14"/>
  <c r="S4036" i="14"/>
  <c r="T4036" i="14"/>
  <c r="O4037" i="14"/>
  <c r="P4037" i="14"/>
  <c r="Q4037" i="14"/>
  <c r="R4037" i="14"/>
  <c r="S4037" i="14"/>
  <c r="T4037" i="14"/>
  <c r="O4038" i="14"/>
  <c r="P4038" i="14"/>
  <c r="Q4038" i="14"/>
  <c r="R4038" i="14"/>
  <c r="S4038" i="14"/>
  <c r="T4038" i="14"/>
  <c r="O4039" i="14"/>
  <c r="P4039" i="14"/>
  <c r="Q4039" i="14"/>
  <c r="R4039" i="14"/>
  <c r="S4039" i="14"/>
  <c r="T4039" i="14"/>
  <c r="O4040" i="14"/>
  <c r="P4040" i="14"/>
  <c r="Q4040" i="14"/>
  <c r="R4040" i="14"/>
  <c r="S4040" i="14"/>
  <c r="T4040" i="14"/>
  <c r="O4041" i="14"/>
  <c r="P4041" i="14"/>
  <c r="Q4041" i="14"/>
  <c r="R4041" i="14"/>
  <c r="S4041" i="14"/>
  <c r="T4041" i="14"/>
  <c r="O4042" i="14"/>
  <c r="P4042" i="14"/>
  <c r="Q4042" i="14"/>
  <c r="R4042" i="14"/>
  <c r="S4042" i="14"/>
  <c r="T4042" i="14"/>
  <c r="O4043" i="14"/>
  <c r="P4043" i="14"/>
  <c r="Q4043" i="14"/>
  <c r="R4043" i="14"/>
  <c r="S4043" i="14"/>
  <c r="T4043" i="14"/>
  <c r="O4044" i="14"/>
  <c r="P4044" i="14"/>
  <c r="Q4044" i="14"/>
  <c r="R4044" i="14"/>
  <c r="S4044" i="14"/>
  <c r="T4044" i="14"/>
  <c r="O4045" i="14"/>
  <c r="P4045" i="14"/>
  <c r="Q4045" i="14"/>
  <c r="R4045" i="14"/>
  <c r="S4045" i="14"/>
  <c r="T4045" i="14"/>
  <c r="O4046" i="14"/>
  <c r="P4046" i="14"/>
  <c r="Q4046" i="14"/>
  <c r="R4046" i="14"/>
  <c r="S4046" i="14"/>
  <c r="T4046" i="14"/>
  <c r="O4047" i="14"/>
  <c r="P4047" i="14"/>
  <c r="Q4047" i="14"/>
  <c r="R4047" i="14"/>
  <c r="S4047" i="14"/>
  <c r="T4047" i="14"/>
  <c r="O4048" i="14"/>
  <c r="P4048" i="14"/>
  <c r="Q4048" i="14"/>
  <c r="R4048" i="14"/>
  <c r="S4048" i="14"/>
  <c r="T4048" i="14"/>
  <c r="O4049" i="14"/>
  <c r="P4049" i="14"/>
  <c r="Q4049" i="14"/>
  <c r="R4049" i="14"/>
  <c r="S4049" i="14"/>
  <c r="T4049" i="14"/>
  <c r="O4050" i="14"/>
  <c r="P4050" i="14"/>
  <c r="Q4050" i="14"/>
  <c r="R4050" i="14"/>
  <c r="S4050" i="14"/>
  <c r="T4050" i="14"/>
  <c r="O4051" i="14"/>
  <c r="P4051" i="14"/>
  <c r="Q4051" i="14"/>
  <c r="R4051" i="14"/>
  <c r="S4051" i="14"/>
  <c r="T4051" i="14"/>
  <c r="O4052" i="14"/>
  <c r="P4052" i="14"/>
  <c r="Q4052" i="14"/>
  <c r="R4052" i="14"/>
  <c r="S4052" i="14"/>
  <c r="T4052" i="14"/>
  <c r="O4053" i="14"/>
  <c r="P4053" i="14"/>
  <c r="Q4053" i="14"/>
  <c r="R4053" i="14"/>
  <c r="S4053" i="14"/>
  <c r="T4053" i="14"/>
  <c r="O4054" i="14"/>
  <c r="P4054" i="14"/>
  <c r="Q4054" i="14"/>
  <c r="R4054" i="14"/>
  <c r="S4054" i="14"/>
  <c r="T4054" i="14"/>
  <c r="O4055" i="14"/>
  <c r="P4055" i="14"/>
  <c r="Q4055" i="14"/>
  <c r="R4055" i="14"/>
  <c r="S4055" i="14"/>
  <c r="T4055" i="14"/>
  <c r="O4056" i="14"/>
  <c r="P4056" i="14"/>
  <c r="Q4056" i="14"/>
  <c r="R4056" i="14"/>
  <c r="S4056" i="14"/>
  <c r="T4056" i="14"/>
  <c r="O4057" i="14"/>
  <c r="P4057" i="14"/>
  <c r="Q4057" i="14"/>
  <c r="R4057" i="14"/>
  <c r="S4057" i="14"/>
  <c r="T4057" i="14"/>
  <c r="O4058" i="14"/>
  <c r="P4058" i="14"/>
  <c r="Q4058" i="14"/>
  <c r="R4058" i="14"/>
  <c r="S4058" i="14"/>
  <c r="T4058" i="14"/>
  <c r="O4059" i="14"/>
  <c r="P4059" i="14"/>
  <c r="Q4059" i="14"/>
  <c r="R4059" i="14"/>
  <c r="S4059" i="14"/>
  <c r="T4059" i="14"/>
  <c r="O4060" i="14"/>
  <c r="P4060" i="14"/>
  <c r="Q4060" i="14"/>
  <c r="R4060" i="14"/>
  <c r="S4060" i="14"/>
  <c r="T4060" i="14"/>
  <c r="O4061" i="14"/>
  <c r="P4061" i="14"/>
  <c r="Q4061" i="14"/>
  <c r="R4061" i="14"/>
  <c r="S4061" i="14"/>
  <c r="T4061" i="14"/>
  <c r="O4062" i="14"/>
  <c r="P4062" i="14"/>
  <c r="Q4062" i="14"/>
  <c r="R4062" i="14"/>
  <c r="S4062" i="14"/>
  <c r="T4062" i="14"/>
  <c r="O4063" i="14"/>
  <c r="P4063" i="14"/>
  <c r="Q4063" i="14"/>
  <c r="R4063" i="14"/>
  <c r="S4063" i="14"/>
  <c r="T4063" i="14"/>
  <c r="O4064" i="14"/>
  <c r="P4064" i="14"/>
  <c r="Q4064" i="14"/>
  <c r="R4064" i="14"/>
  <c r="S4064" i="14"/>
  <c r="T4064" i="14"/>
  <c r="O4065" i="14"/>
  <c r="P4065" i="14"/>
  <c r="Q4065" i="14"/>
  <c r="R4065" i="14"/>
  <c r="S4065" i="14"/>
  <c r="T4065" i="14"/>
  <c r="O4066" i="14"/>
  <c r="P4066" i="14"/>
  <c r="Q4066" i="14"/>
  <c r="R4066" i="14"/>
  <c r="S4066" i="14"/>
  <c r="T4066" i="14"/>
  <c r="O4067" i="14"/>
  <c r="P4067" i="14"/>
  <c r="Q4067" i="14"/>
  <c r="R4067" i="14"/>
  <c r="S4067" i="14"/>
  <c r="T4067" i="14"/>
  <c r="O4068" i="14"/>
  <c r="P4068" i="14"/>
  <c r="Q4068" i="14"/>
  <c r="R4068" i="14"/>
  <c r="S4068" i="14"/>
  <c r="T4068" i="14"/>
  <c r="O4069" i="14"/>
  <c r="P4069" i="14"/>
  <c r="Q4069" i="14"/>
  <c r="R4069" i="14"/>
  <c r="S4069" i="14"/>
  <c r="T4069" i="14"/>
  <c r="O4070" i="14"/>
  <c r="P4070" i="14"/>
  <c r="Q4070" i="14"/>
  <c r="R4070" i="14"/>
  <c r="S4070" i="14"/>
  <c r="T4070" i="14"/>
  <c r="O4071" i="14"/>
  <c r="P4071" i="14"/>
  <c r="Q4071" i="14"/>
  <c r="R4071" i="14"/>
  <c r="S4071" i="14"/>
  <c r="T4071" i="14"/>
  <c r="O4072" i="14"/>
  <c r="P4072" i="14"/>
  <c r="Q4072" i="14"/>
  <c r="R4072" i="14"/>
  <c r="S4072" i="14"/>
  <c r="T4072" i="14"/>
  <c r="O4073" i="14"/>
  <c r="P4073" i="14"/>
  <c r="Q4073" i="14"/>
  <c r="R4073" i="14"/>
  <c r="S4073" i="14"/>
  <c r="T4073" i="14"/>
  <c r="O4074" i="14"/>
  <c r="P4074" i="14"/>
  <c r="Q4074" i="14"/>
  <c r="R4074" i="14"/>
  <c r="S4074" i="14"/>
  <c r="T4074" i="14"/>
  <c r="O4075" i="14"/>
  <c r="P4075" i="14"/>
  <c r="Q4075" i="14"/>
  <c r="R4075" i="14"/>
  <c r="S4075" i="14"/>
  <c r="T4075" i="14"/>
  <c r="O4076" i="14"/>
  <c r="P4076" i="14"/>
  <c r="Q4076" i="14"/>
  <c r="R4076" i="14"/>
  <c r="S4076" i="14"/>
  <c r="T4076" i="14"/>
  <c r="O4077" i="14"/>
  <c r="P4077" i="14"/>
  <c r="Q4077" i="14"/>
  <c r="R4077" i="14"/>
  <c r="S4077" i="14"/>
  <c r="T4077" i="14"/>
  <c r="O4078" i="14"/>
  <c r="P4078" i="14"/>
  <c r="Q4078" i="14"/>
  <c r="R4078" i="14"/>
  <c r="S4078" i="14"/>
  <c r="T4078" i="14"/>
  <c r="O4079" i="14"/>
  <c r="P4079" i="14"/>
  <c r="Q4079" i="14"/>
  <c r="R4079" i="14"/>
  <c r="S4079" i="14"/>
  <c r="T4079" i="14"/>
  <c r="O4080" i="14"/>
  <c r="P4080" i="14"/>
  <c r="Q4080" i="14"/>
  <c r="R4080" i="14"/>
  <c r="S4080" i="14"/>
  <c r="T4080" i="14"/>
  <c r="O4081" i="14"/>
  <c r="P4081" i="14"/>
  <c r="Q4081" i="14"/>
  <c r="R4081" i="14"/>
  <c r="S4081" i="14"/>
  <c r="T4081" i="14"/>
  <c r="O4082" i="14"/>
  <c r="P4082" i="14"/>
  <c r="Q4082" i="14"/>
  <c r="R4082" i="14"/>
  <c r="S4082" i="14"/>
  <c r="T4082" i="14"/>
  <c r="O4083" i="14"/>
  <c r="P4083" i="14"/>
  <c r="Q4083" i="14"/>
  <c r="R4083" i="14"/>
  <c r="S4083" i="14"/>
  <c r="T4083" i="14"/>
  <c r="O4084" i="14"/>
  <c r="P4084" i="14"/>
  <c r="Q4084" i="14"/>
  <c r="R4084" i="14"/>
  <c r="S4084" i="14"/>
  <c r="T4084" i="14"/>
  <c r="O4085" i="14"/>
  <c r="P4085" i="14"/>
  <c r="Q4085" i="14"/>
  <c r="R4085" i="14"/>
  <c r="S4085" i="14"/>
  <c r="T4085" i="14"/>
  <c r="O4086" i="14"/>
  <c r="P4086" i="14"/>
  <c r="Q4086" i="14"/>
  <c r="R4086" i="14"/>
  <c r="S4086" i="14"/>
  <c r="T4086" i="14"/>
  <c r="O4087" i="14"/>
  <c r="P4087" i="14"/>
  <c r="Q4087" i="14"/>
  <c r="R4087" i="14"/>
  <c r="S4087" i="14"/>
  <c r="T4087" i="14"/>
  <c r="O4088" i="14"/>
  <c r="P4088" i="14"/>
  <c r="Q4088" i="14"/>
  <c r="R4088" i="14"/>
  <c r="S4088" i="14"/>
  <c r="T4088" i="14"/>
  <c r="O4089" i="14"/>
  <c r="P4089" i="14"/>
  <c r="Q4089" i="14"/>
  <c r="R4089" i="14"/>
  <c r="S4089" i="14"/>
  <c r="T4089" i="14"/>
  <c r="O4090" i="14"/>
  <c r="P4090" i="14"/>
  <c r="Q4090" i="14"/>
  <c r="R4090" i="14"/>
  <c r="S4090" i="14"/>
  <c r="T4090" i="14"/>
  <c r="O4091" i="14"/>
  <c r="P4091" i="14"/>
  <c r="Q4091" i="14"/>
  <c r="R4091" i="14"/>
  <c r="S4091" i="14"/>
  <c r="T4091" i="14"/>
  <c r="O4092" i="14"/>
  <c r="P4092" i="14"/>
  <c r="Q4092" i="14"/>
  <c r="R4092" i="14"/>
  <c r="S4092" i="14"/>
  <c r="T4092" i="14"/>
  <c r="O4093" i="14"/>
  <c r="P4093" i="14"/>
  <c r="Q4093" i="14"/>
  <c r="R4093" i="14"/>
  <c r="S4093" i="14"/>
  <c r="T4093" i="14"/>
  <c r="O4094" i="14"/>
  <c r="P4094" i="14"/>
  <c r="Q4094" i="14"/>
  <c r="R4094" i="14"/>
  <c r="S4094" i="14"/>
  <c r="T4094" i="14"/>
  <c r="O4095" i="14"/>
  <c r="P4095" i="14"/>
  <c r="Q4095" i="14"/>
  <c r="R4095" i="14"/>
  <c r="S4095" i="14"/>
  <c r="T4095" i="14"/>
  <c r="O4096" i="14"/>
  <c r="P4096" i="14"/>
  <c r="Q4096" i="14"/>
  <c r="R4096" i="14"/>
  <c r="S4096" i="14"/>
  <c r="T4096" i="14"/>
  <c r="O4097" i="14"/>
  <c r="P4097" i="14"/>
  <c r="Q4097" i="14"/>
  <c r="R4097" i="14"/>
  <c r="S4097" i="14"/>
  <c r="T4097" i="14"/>
  <c r="O4098" i="14"/>
  <c r="P4098" i="14"/>
  <c r="Q4098" i="14"/>
  <c r="R4098" i="14"/>
  <c r="S4098" i="14"/>
  <c r="T4098" i="14"/>
  <c r="O4099" i="14"/>
  <c r="P4099" i="14"/>
  <c r="Q4099" i="14"/>
  <c r="R4099" i="14"/>
  <c r="S4099" i="14"/>
  <c r="T4099" i="14"/>
  <c r="O4100" i="14"/>
  <c r="P4100" i="14"/>
  <c r="Q4100" i="14"/>
  <c r="R4100" i="14"/>
  <c r="S4100" i="14"/>
  <c r="T4100" i="14"/>
  <c r="O4101" i="14"/>
  <c r="P4101" i="14"/>
  <c r="Q4101" i="14"/>
  <c r="R4101" i="14"/>
  <c r="S4101" i="14"/>
  <c r="T4101" i="14"/>
  <c r="O4102" i="14"/>
  <c r="P4102" i="14"/>
  <c r="Q4102" i="14"/>
  <c r="R4102" i="14"/>
  <c r="S4102" i="14"/>
  <c r="T4102" i="14"/>
  <c r="O4103" i="14"/>
  <c r="P4103" i="14"/>
  <c r="Q4103" i="14"/>
  <c r="R4103" i="14"/>
  <c r="S4103" i="14"/>
  <c r="T4103" i="14"/>
  <c r="O4104" i="14"/>
  <c r="P4104" i="14"/>
  <c r="Q4104" i="14"/>
  <c r="R4104" i="14"/>
  <c r="S4104" i="14"/>
  <c r="T4104" i="14"/>
  <c r="O4105" i="14"/>
  <c r="P4105" i="14"/>
  <c r="Q4105" i="14"/>
  <c r="R4105" i="14"/>
  <c r="S4105" i="14"/>
  <c r="T4105" i="14"/>
  <c r="O4106" i="14"/>
  <c r="P4106" i="14"/>
  <c r="Q4106" i="14"/>
  <c r="R4106" i="14"/>
  <c r="S4106" i="14"/>
  <c r="T4106" i="14"/>
  <c r="O4107" i="14"/>
  <c r="P4107" i="14"/>
  <c r="Q4107" i="14"/>
  <c r="R4107" i="14"/>
  <c r="S4107" i="14"/>
  <c r="T4107" i="14"/>
  <c r="O4108" i="14"/>
  <c r="P4108" i="14"/>
  <c r="Q4108" i="14"/>
  <c r="R4108" i="14"/>
  <c r="S4108" i="14"/>
  <c r="T4108" i="14"/>
  <c r="O4109" i="14"/>
  <c r="P4109" i="14"/>
  <c r="Q4109" i="14"/>
  <c r="R4109" i="14"/>
  <c r="S4109" i="14"/>
  <c r="T4109" i="14"/>
  <c r="O4110" i="14"/>
  <c r="P4110" i="14"/>
  <c r="Q4110" i="14"/>
  <c r="R4110" i="14"/>
  <c r="S4110" i="14"/>
  <c r="T4110" i="14"/>
  <c r="O4111" i="14"/>
  <c r="P4111" i="14"/>
  <c r="Q4111" i="14"/>
  <c r="R4111" i="14"/>
  <c r="S4111" i="14"/>
  <c r="T4111" i="14"/>
  <c r="O4112" i="14"/>
  <c r="P4112" i="14"/>
  <c r="Q4112" i="14"/>
  <c r="R4112" i="14"/>
  <c r="S4112" i="14"/>
  <c r="T4112" i="14"/>
  <c r="O4113" i="14"/>
  <c r="P4113" i="14"/>
  <c r="Q4113" i="14"/>
  <c r="R4113" i="14"/>
  <c r="S4113" i="14"/>
  <c r="T4113" i="14"/>
  <c r="O4114" i="14"/>
  <c r="P4114" i="14"/>
  <c r="Q4114" i="14"/>
  <c r="R4114" i="14"/>
  <c r="S4114" i="14"/>
  <c r="T4114" i="14"/>
  <c r="O4115" i="14"/>
  <c r="P4115" i="14"/>
  <c r="Q4115" i="14"/>
  <c r="R4115" i="14"/>
  <c r="S4115" i="14"/>
  <c r="T4115" i="14"/>
  <c r="O4116" i="14"/>
  <c r="P4116" i="14"/>
  <c r="Q4116" i="14"/>
  <c r="R4116" i="14"/>
  <c r="S4116" i="14"/>
  <c r="T4116" i="14"/>
  <c r="O4117" i="14"/>
  <c r="P4117" i="14"/>
  <c r="Q4117" i="14"/>
  <c r="R4117" i="14"/>
  <c r="S4117" i="14"/>
  <c r="T4117" i="14"/>
  <c r="O4118" i="14"/>
  <c r="P4118" i="14"/>
  <c r="Q4118" i="14"/>
  <c r="R4118" i="14"/>
  <c r="S4118" i="14"/>
  <c r="T4118" i="14"/>
  <c r="O4119" i="14"/>
  <c r="P4119" i="14"/>
  <c r="Q4119" i="14"/>
  <c r="R4119" i="14"/>
  <c r="S4119" i="14"/>
  <c r="T4119" i="14"/>
  <c r="O4120" i="14"/>
  <c r="P4120" i="14"/>
  <c r="Q4120" i="14"/>
  <c r="R4120" i="14"/>
  <c r="S4120" i="14"/>
  <c r="T4120" i="14"/>
  <c r="O4121" i="14"/>
  <c r="P4121" i="14"/>
  <c r="Q4121" i="14"/>
  <c r="R4121" i="14"/>
  <c r="S4121" i="14"/>
  <c r="T4121" i="14"/>
  <c r="O4122" i="14"/>
  <c r="P4122" i="14"/>
  <c r="Q4122" i="14"/>
  <c r="R4122" i="14"/>
  <c r="S4122" i="14"/>
  <c r="T4122" i="14"/>
  <c r="O4123" i="14"/>
  <c r="P4123" i="14"/>
  <c r="Q4123" i="14"/>
  <c r="R4123" i="14"/>
  <c r="S4123" i="14"/>
  <c r="T4123" i="14"/>
  <c r="O4124" i="14"/>
  <c r="P4124" i="14"/>
  <c r="Q4124" i="14"/>
  <c r="R4124" i="14"/>
  <c r="S4124" i="14"/>
  <c r="T4124" i="14"/>
  <c r="O4125" i="14"/>
  <c r="P4125" i="14"/>
  <c r="Q4125" i="14"/>
  <c r="R4125" i="14"/>
  <c r="S4125" i="14"/>
  <c r="T4125" i="14"/>
  <c r="O4126" i="14"/>
  <c r="P4126" i="14"/>
  <c r="Q4126" i="14"/>
  <c r="R4126" i="14"/>
  <c r="S4126" i="14"/>
  <c r="T4126" i="14"/>
  <c r="O4127" i="14"/>
  <c r="P4127" i="14"/>
  <c r="Q4127" i="14"/>
  <c r="R4127" i="14"/>
  <c r="S4127" i="14"/>
  <c r="T4127" i="14"/>
  <c r="O4128" i="14"/>
  <c r="P4128" i="14"/>
  <c r="Q4128" i="14"/>
  <c r="R4128" i="14"/>
  <c r="S4128" i="14"/>
  <c r="T4128" i="14"/>
  <c r="O4129" i="14"/>
  <c r="P4129" i="14"/>
  <c r="Q4129" i="14"/>
  <c r="R4129" i="14"/>
  <c r="S4129" i="14"/>
  <c r="T4129" i="14"/>
  <c r="O4130" i="14"/>
  <c r="P4130" i="14"/>
  <c r="Q4130" i="14"/>
  <c r="R4130" i="14"/>
  <c r="S4130" i="14"/>
  <c r="T4130" i="14"/>
  <c r="O4131" i="14"/>
  <c r="P4131" i="14"/>
  <c r="Q4131" i="14"/>
  <c r="R4131" i="14"/>
  <c r="S4131" i="14"/>
  <c r="T4131" i="14"/>
  <c r="O4132" i="14"/>
  <c r="P4132" i="14"/>
  <c r="Q4132" i="14"/>
  <c r="R4132" i="14"/>
  <c r="S4132" i="14"/>
  <c r="T4132" i="14"/>
  <c r="O4133" i="14"/>
  <c r="P4133" i="14"/>
  <c r="Q4133" i="14"/>
  <c r="R4133" i="14"/>
  <c r="S4133" i="14"/>
  <c r="T4133" i="14"/>
  <c r="O4134" i="14"/>
  <c r="P4134" i="14"/>
  <c r="Q4134" i="14"/>
  <c r="R4134" i="14"/>
  <c r="S4134" i="14"/>
  <c r="T4134" i="14"/>
  <c r="O4135" i="14"/>
  <c r="P4135" i="14"/>
  <c r="Q4135" i="14"/>
  <c r="R4135" i="14"/>
  <c r="S4135" i="14"/>
  <c r="T4135" i="14"/>
  <c r="O4136" i="14"/>
  <c r="P4136" i="14"/>
  <c r="Q4136" i="14"/>
  <c r="R4136" i="14"/>
  <c r="S4136" i="14"/>
  <c r="T4136" i="14"/>
  <c r="O4137" i="14"/>
  <c r="P4137" i="14"/>
  <c r="Q4137" i="14"/>
  <c r="R4137" i="14"/>
  <c r="S4137" i="14"/>
  <c r="T4137" i="14"/>
  <c r="O4138" i="14"/>
  <c r="P4138" i="14"/>
  <c r="Q4138" i="14"/>
  <c r="R4138" i="14"/>
  <c r="S4138" i="14"/>
  <c r="T4138" i="14"/>
  <c r="O4139" i="14"/>
  <c r="P4139" i="14"/>
  <c r="Q4139" i="14"/>
  <c r="R4139" i="14"/>
  <c r="S4139" i="14"/>
  <c r="T4139" i="14"/>
  <c r="O4140" i="14"/>
  <c r="P4140" i="14"/>
  <c r="Q4140" i="14"/>
  <c r="R4140" i="14"/>
  <c r="S4140" i="14"/>
  <c r="T4140" i="14"/>
  <c r="O4141" i="14"/>
  <c r="P4141" i="14"/>
  <c r="Q4141" i="14"/>
  <c r="R4141" i="14"/>
  <c r="S4141" i="14"/>
  <c r="T4141" i="14"/>
  <c r="O4142" i="14"/>
  <c r="P4142" i="14"/>
  <c r="Q4142" i="14"/>
  <c r="R4142" i="14"/>
  <c r="S4142" i="14"/>
  <c r="T4142" i="14"/>
  <c r="O4143" i="14"/>
  <c r="P4143" i="14"/>
  <c r="Q4143" i="14"/>
  <c r="R4143" i="14"/>
  <c r="S4143" i="14"/>
  <c r="T4143" i="14"/>
  <c r="O4144" i="14"/>
  <c r="P4144" i="14"/>
  <c r="Q4144" i="14"/>
  <c r="R4144" i="14"/>
  <c r="S4144" i="14"/>
  <c r="T4144" i="14"/>
  <c r="O4145" i="14"/>
  <c r="P4145" i="14"/>
  <c r="Q4145" i="14"/>
  <c r="R4145" i="14"/>
  <c r="S4145" i="14"/>
  <c r="T4145" i="14"/>
  <c r="O4146" i="14"/>
  <c r="P4146" i="14"/>
  <c r="Q4146" i="14"/>
  <c r="R4146" i="14"/>
  <c r="S4146" i="14"/>
  <c r="T4146" i="14"/>
  <c r="O4147" i="14"/>
  <c r="P4147" i="14"/>
  <c r="Q4147" i="14"/>
  <c r="R4147" i="14"/>
  <c r="S4147" i="14"/>
  <c r="T4147" i="14"/>
  <c r="O4148" i="14"/>
  <c r="P4148" i="14"/>
  <c r="Q4148" i="14"/>
  <c r="R4148" i="14"/>
  <c r="S4148" i="14"/>
  <c r="T4148" i="14"/>
  <c r="O4149" i="14"/>
  <c r="P4149" i="14"/>
  <c r="Q4149" i="14"/>
  <c r="R4149" i="14"/>
  <c r="S4149" i="14"/>
  <c r="T4149" i="14"/>
  <c r="O4150" i="14"/>
  <c r="P4150" i="14"/>
  <c r="Q4150" i="14"/>
  <c r="R4150" i="14"/>
  <c r="S4150" i="14"/>
  <c r="T4150" i="14"/>
  <c r="O4151" i="14"/>
  <c r="P4151" i="14"/>
  <c r="Q4151" i="14"/>
  <c r="R4151" i="14"/>
  <c r="S4151" i="14"/>
  <c r="T4151" i="14"/>
  <c r="O4152" i="14"/>
  <c r="P4152" i="14"/>
  <c r="Q4152" i="14"/>
  <c r="R4152" i="14"/>
  <c r="S4152" i="14"/>
  <c r="T4152" i="14"/>
  <c r="O4153" i="14"/>
  <c r="P4153" i="14"/>
  <c r="Q4153" i="14"/>
  <c r="R4153" i="14"/>
  <c r="S4153" i="14"/>
  <c r="T4153" i="14"/>
  <c r="O4154" i="14"/>
  <c r="P4154" i="14"/>
  <c r="Q4154" i="14"/>
  <c r="R4154" i="14"/>
  <c r="S4154" i="14"/>
  <c r="T4154" i="14"/>
  <c r="O4155" i="14"/>
  <c r="P4155" i="14"/>
  <c r="Q4155" i="14"/>
  <c r="R4155" i="14"/>
  <c r="S4155" i="14"/>
  <c r="T4155" i="14"/>
  <c r="O4156" i="14"/>
  <c r="P4156" i="14"/>
  <c r="Q4156" i="14"/>
  <c r="R4156" i="14"/>
  <c r="S4156" i="14"/>
  <c r="T4156" i="14"/>
  <c r="O4157" i="14"/>
  <c r="P4157" i="14"/>
  <c r="Q4157" i="14"/>
  <c r="R4157" i="14"/>
  <c r="S4157" i="14"/>
  <c r="T4157" i="14"/>
  <c r="O4158" i="14"/>
  <c r="P4158" i="14"/>
  <c r="Q4158" i="14"/>
  <c r="R4158" i="14"/>
  <c r="S4158" i="14"/>
  <c r="T4158" i="14"/>
  <c r="O4159" i="14"/>
  <c r="P4159" i="14"/>
  <c r="Q4159" i="14"/>
  <c r="R4159" i="14"/>
  <c r="S4159" i="14"/>
  <c r="T4159" i="14"/>
  <c r="O4160" i="14"/>
  <c r="P4160" i="14"/>
  <c r="Q4160" i="14"/>
  <c r="R4160" i="14"/>
  <c r="S4160" i="14"/>
  <c r="T4160" i="14"/>
  <c r="O4161" i="14"/>
  <c r="P4161" i="14"/>
  <c r="Q4161" i="14"/>
  <c r="R4161" i="14"/>
  <c r="S4161" i="14"/>
  <c r="T4161" i="14"/>
  <c r="O4162" i="14"/>
  <c r="P4162" i="14"/>
  <c r="Q4162" i="14"/>
  <c r="R4162" i="14"/>
  <c r="S4162" i="14"/>
  <c r="T4162" i="14"/>
  <c r="O4163" i="14"/>
  <c r="P4163" i="14"/>
  <c r="Q4163" i="14"/>
  <c r="R4163" i="14"/>
  <c r="S4163" i="14"/>
  <c r="T4163" i="14"/>
  <c r="O4164" i="14"/>
  <c r="P4164" i="14"/>
  <c r="Q4164" i="14"/>
  <c r="R4164" i="14"/>
  <c r="S4164" i="14"/>
  <c r="T4164" i="14"/>
  <c r="O4165" i="14"/>
  <c r="P4165" i="14"/>
  <c r="Q4165" i="14"/>
  <c r="R4165" i="14"/>
  <c r="S4165" i="14"/>
  <c r="T4165" i="14"/>
  <c r="O4166" i="14"/>
  <c r="P4166" i="14"/>
  <c r="Q4166" i="14"/>
  <c r="R4166" i="14"/>
  <c r="S4166" i="14"/>
  <c r="T4166" i="14"/>
  <c r="O4167" i="14"/>
  <c r="P4167" i="14"/>
  <c r="Q4167" i="14"/>
  <c r="R4167" i="14"/>
  <c r="S4167" i="14"/>
  <c r="T4167" i="14"/>
  <c r="O4168" i="14"/>
  <c r="P4168" i="14"/>
  <c r="Q4168" i="14"/>
  <c r="R4168" i="14"/>
  <c r="S4168" i="14"/>
  <c r="T4168" i="14"/>
  <c r="O4169" i="14"/>
  <c r="P4169" i="14"/>
  <c r="Q4169" i="14"/>
  <c r="R4169" i="14"/>
  <c r="S4169" i="14"/>
  <c r="T4169" i="14"/>
  <c r="O4170" i="14"/>
  <c r="P4170" i="14"/>
  <c r="Q4170" i="14"/>
  <c r="R4170" i="14"/>
  <c r="S4170" i="14"/>
  <c r="T4170" i="14"/>
  <c r="O4171" i="14"/>
  <c r="P4171" i="14"/>
  <c r="Q4171" i="14"/>
  <c r="R4171" i="14"/>
  <c r="S4171" i="14"/>
  <c r="T4171" i="14"/>
  <c r="O4172" i="14"/>
  <c r="P4172" i="14"/>
  <c r="Q4172" i="14"/>
  <c r="R4172" i="14"/>
  <c r="S4172" i="14"/>
  <c r="T4172" i="14"/>
  <c r="O4173" i="14"/>
  <c r="P4173" i="14"/>
  <c r="Q4173" i="14"/>
  <c r="R4173" i="14"/>
  <c r="S4173" i="14"/>
  <c r="T4173" i="14"/>
  <c r="O4174" i="14"/>
  <c r="P4174" i="14"/>
  <c r="Q4174" i="14"/>
  <c r="R4174" i="14"/>
  <c r="S4174" i="14"/>
  <c r="T4174" i="14"/>
  <c r="O4175" i="14"/>
  <c r="P4175" i="14"/>
  <c r="Q4175" i="14"/>
  <c r="R4175" i="14"/>
  <c r="S4175" i="14"/>
  <c r="T4175" i="14"/>
  <c r="O4176" i="14"/>
  <c r="P4176" i="14"/>
  <c r="Q4176" i="14"/>
  <c r="R4176" i="14"/>
  <c r="S4176" i="14"/>
  <c r="T4176" i="14"/>
  <c r="O4177" i="14"/>
  <c r="P4177" i="14"/>
  <c r="Q4177" i="14"/>
  <c r="R4177" i="14"/>
  <c r="S4177" i="14"/>
  <c r="T4177" i="14"/>
  <c r="O4178" i="14"/>
  <c r="P4178" i="14"/>
  <c r="Q4178" i="14"/>
  <c r="R4178" i="14"/>
  <c r="S4178" i="14"/>
  <c r="T4178" i="14"/>
  <c r="O4179" i="14"/>
  <c r="P4179" i="14"/>
  <c r="Q4179" i="14"/>
  <c r="R4179" i="14"/>
  <c r="S4179" i="14"/>
  <c r="T4179" i="14"/>
  <c r="O4180" i="14"/>
  <c r="P4180" i="14"/>
  <c r="Q4180" i="14"/>
  <c r="R4180" i="14"/>
  <c r="S4180" i="14"/>
  <c r="T4180" i="14"/>
  <c r="O4181" i="14"/>
  <c r="P4181" i="14"/>
  <c r="Q4181" i="14"/>
  <c r="R4181" i="14"/>
  <c r="S4181" i="14"/>
  <c r="T4181" i="14"/>
  <c r="O4182" i="14"/>
  <c r="P4182" i="14"/>
  <c r="Q4182" i="14"/>
  <c r="R4182" i="14"/>
  <c r="S4182" i="14"/>
  <c r="T4182" i="14"/>
  <c r="O4183" i="14"/>
  <c r="P4183" i="14"/>
  <c r="Q4183" i="14"/>
  <c r="R4183" i="14"/>
  <c r="S4183" i="14"/>
  <c r="T4183" i="14"/>
  <c r="O4184" i="14"/>
  <c r="P4184" i="14"/>
  <c r="Q4184" i="14"/>
  <c r="R4184" i="14"/>
  <c r="S4184" i="14"/>
  <c r="T4184" i="14"/>
  <c r="O4185" i="14"/>
  <c r="P4185" i="14"/>
  <c r="Q4185" i="14"/>
  <c r="R4185" i="14"/>
  <c r="S4185" i="14"/>
  <c r="T4185" i="14"/>
  <c r="O4186" i="14"/>
  <c r="P4186" i="14"/>
  <c r="Q4186" i="14"/>
  <c r="R4186" i="14"/>
  <c r="S4186" i="14"/>
  <c r="T4186" i="14"/>
  <c r="O4187" i="14"/>
  <c r="P4187" i="14"/>
  <c r="Q4187" i="14"/>
  <c r="R4187" i="14"/>
  <c r="S4187" i="14"/>
  <c r="T4187" i="14"/>
  <c r="O4188" i="14"/>
  <c r="P4188" i="14"/>
  <c r="Q4188" i="14"/>
  <c r="R4188" i="14"/>
  <c r="S4188" i="14"/>
  <c r="T4188" i="14"/>
  <c r="O4189" i="14"/>
  <c r="P4189" i="14"/>
  <c r="Q4189" i="14"/>
  <c r="R4189" i="14"/>
  <c r="S4189" i="14"/>
  <c r="T4189" i="14"/>
  <c r="O4190" i="14"/>
  <c r="P4190" i="14"/>
  <c r="Q4190" i="14"/>
  <c r="R4190" i="14"/>
  <c r="S4190" i="14"/>
  <c r="T4190" i="14"/>
  <c r="O4191" i="14"/>
  <c r="P4191" i="14"/>
  <c r="Q4191" i="14"/>
  <c r="R4191" i="14"/>
  <c r="S4191" i="14"/>
  <c r="T4191" i="14"/>
  <c r="O4192" i="14"/>
  <c r="P4192" i="14"/>
  <c r="Q4192" i="14"/>
  <c r="R4192" i="14"/>
  <c r="S4192" i="14"/>
  <c r="T4192" i="14"/>
  <c r="O4193" i="14"/>
  <c r="P4193" i="14"/>
  <c r="Q4193" i="14"/>
  <c r="R4193" i="14"/>
  <c r="S4193" i="14"/>
  <c r="T4193" i="14"/>
  <c r="O4194" i="14"/>
  <c r="P4194" i="14"/>
  <c r="Q4194" i="14"/>
  <c r="R4194" i="14"/>
  <c r="S4194" i="14"/>
  <c r="T4194" i="14"/>
  <c r="O4195" i="14"/>
  <c r="P4195" i="14"/>
  <c r="Q4195" i="14"/>
  <c r="R4195" i="14"/>
  <c r="S4195" i="14"/>
  <c r="T4195" i="14"/>
  <c r="O4196" i="14"/>
  <c r="P4196" i="14"/>
  <c r="Q4196" i="14"/>
  <c r="R4196" i="14"/>
  <c r="S4196" i="14"/>
  <c r="T4196" i="14"/>
  <c r="O4197" i="14"/>
  <c r="P4197" i="14"/>
  <c r="Q4197" i="14"/>
  <c r="R4197" i="14"/>
  <c r="S4197" i="14"/>
  <c r="T4197" i="14"/>
  <c r="O4198" i="14"/>
  <c r="P4198" i="14"/>
  <c r="Q4198" i="14"/>
  <c r="R4198" i="14"/>
  <c r="S4198" i="14"/>
  <c r="T4198" i="14"/>
  <c r="O4199" i="14"/>
  <c r="P4199" i="14"/>
  <c r="Q4199" i="14"/>
  <c r="R4199" i="14"/>
  <c r="S4199" i="14"/>
  <c r="T4199" i="14"/>
  <c r="O4200" i="14"/>
  <c r="P4200" i="14"/>
  <c r="Q4200" i="14"/>
  <c r="R4200" i="14"/>
  <c r="S4200" i="14"/>
  <c r="T4200" i="14"/>
  <c r="O4201" i="14"/>
  <c r="P4201" i="14"/>
  <c r="Q4201" i="14"/>
  <c r="R4201" i="14"/>
  <c r="S4201" i="14"/>
  <c r="T4201" i="14"/>
  <c r="O4202" i="14"/>
  <c r="P4202" i="14"/>
  <c r="Q4202" i="14"/>
  <c r="R4202" i="14"/>
  <c r="S4202" i="14"/>
  <c r="T4202" i="14"/>
  <c r="O4203" i="14"/>
  <c r="P4203" i="14"/>
  <c r="Q4203" i="14"/>
  <c r="R4203" i="14"/>
  <c r="S4203" i="14"/>
  <c r="T4203" i="14"/>
  <c r="O4204" i="14"/>
  <c r="P4204" i="14"/>
  <c r="Q4204" i="14"/>
  <c r="R4204" i="14"/>
  <c r="S4204" i="14"/>
  <c r="T4204" i="14"/>
  <c r="O4205" i="14"/>
  <c r="P4205" i="14"/>
  <c r="Q4205" i="14"/>
  <c r="R4205" i="14"/>
  <c r="S4205" i="14"/>
  <c r="T4205" i="14"/>
  <c r="O4206" i="14"/>
  <c r="P4206" i="14"/>
  <c r="Q4206" i="14"/>
  <c r="R4206" i="14"/>
  <c r="S4206" i="14"/>
  <c r="T4206" i="14"/>
  <c r="O4207" i="14"/>
  <c r="P4207" i="14"/>
  <c r="Q4207" i="14"/>
  <c r="R4207" i="14"/>
  <c r="S4207" i="14"/>
  <c r="T4207" i="14"/>
  <c r="O4208" i="14"/>
  <c r="P4208" i="14"/>
  <c r="Q4208" i="14"/>
  <c r="R4208" i="14"/>
  <c r="S4208" i="14"/>
  <c r="T4208" i="14"/>
  <c r="O4209" i="14"/>
  <c r="P4209" i="14"/>
  <c r="Q4209" i="14"/>
  <c r="R4209" i="14"/>
  <c r="S4209" i="14"/>
  <c r="T4209" i="14"/>
  <c r="O4210" i="14"/>
  <c r="P4210" i="14"/>
  <c r="Q4210" i="14"/>
  <c r="R4210" i="14"/>
  <c r="S4210" i="14"/>
  <c r="T4210" i="14"/>
  <c r="O4211" i="14"/>
  <c r="P4211" i="14"/>
  <c r="Q4211" i="14"/>
  <c r="R4211" i="14"/>
  <c r="S4211" i="14"/>
  <c r="T4211" i="14"/>
  <c r="O4212" i="14"/>
  <c r="P4212" i="14"/>
  <c r="Q4212" i="14"/>
  <c r="R4212" i="14"/>
  <c r="S4212" i="14"/>
  <c r="T4212" i="14"/>
  <c r="O4213" i="14"/>
  <c r="P4213" i="14"/>
  <c r="Q4213" i="14"/>
  <c r="R4213" i="14"/>
  <c r="S4213" i="14"/>
  <c r="T4213" i="14"/>
  <c r="O4214" i="14"/>
  <c r="P4214" i="14"/>
  <c r="Q4214" i="14"/>
  <c r="R4214" i="14"/>
  <c r="S4214" i="14"/>
  <c r="T4214" i="14"/>
  <c r="O4215" i="14"/>
  <c r="P4215" i="14"/>
  <c r="Q4215" i="14"/>
  <c r="R4215" i="14"/>
  <c r="S4215" i="14"/>
  <c r="T4215" i="14"/>
  <c r="O4216" i="14"/>
  <c r="P4216" i="14"/>
  <c r="Q4216" i="14"/>
  <c r="R4216" i="14"/>
  <c r="S4216" i="14"/>
  <c r="T4216" i="14"/>
  <c r="O4217" i="14"/>
  <c r="P4217" i="14"/>
  <c r="Q4217" i="14"/>
  <c r="R4217" i="14"/>
  <c r="S4217" i="14"/>
  <c r="T4217" i="14"/>
  <c r="O4218" i="14"/>
  <c r="P4218" i="14"/>
  <c r="Q4218" i="14"/>
  <c r="R4218" i="14"/>
  <c r="S4218" i="14"/>
  <c r="T4218" i="14"/>
  <c r="O4219" i="14"/>
  <c r="P4219" i="14"/>
  <c r="Q4219" i="14"/>
  <c r="R4219" i="14"/>
  <c r="S4219" i="14"/>
  <c r="T4219" i="14"/>
  <c r="O4220" i="14"/>
  <c r="P4220" i="14"/>
  <c r="Q4220" i="14"/>
  <c r="R4220" i="14"/>
  <c r="S4220" i="14"/>
  <c r="T4220" i="14"/>
  <c r="O4221" i="14"/>
  <c r="P4221" i="14"/>
  <c r="Q4221" i="14"/>
  <c r="R4221" i="14"/>
  <c r="S4221" i="14"/>
  <c r="T4221" i="14"/>
  <c r="O4222" i="14"/>
  <c r="P4222" i="14"/>
  <c r="Q4222" i="14"/>
  <c r="R4222" i="14"/>
  <c r="S4222" i="14"/>
  <c r="T4222" i="14"/>
  <c r="O4223" i="14"/>
  <c r="P4223" i="14"/>
  <c r="Q4223" i="14"/>
  <c r="R4223" i="14"/>
  <c r="S4223" i="14"/>
  <c r="T4223" i="14"/>
  <c r="O4224" i="14"/>
  <c r="P4224" i="14"/>
  <c r="Q4224" i="14"/>
  <c r="R4224" i="14"/>
  <c r="S4224" i="14"/>
  <c r="T4224" i="14"/>
  <c r="O4225" i="14"/>
  <c r="P4225" i="14"/>
  <c r="Q4225" i="14"/>
  <c r="R4225" i="14"/>
  <c r="S4225" i="14"/>
  <c r="T4225" i="14"/>
  <c r="O4226" i="14"/>
  <c r="P4226" i="14"/>
  <c r="Q4226" i="14"/>
  <c r="R4226" i="14"/>
  <c r="S4226" i="14"/>
  <c r="T4226" i="14"/>
  <c r="O4227" i="14"/>
  <c r="P4227" i="14"/>
  <c r="Q4227" i="14"/>
  <c r="R4227" i="14"/>
  <c r="S4227" i="14"/>
  <c r="T4227" i="14"/>
  <c r="O4228" i="14"/>
  <c r="P4228" i="14"/>
  <c r="Q4228" i="14"/>
  <c r="R4228" i="14"/>
  <c r="S4228" i="14"/>
  <c r="T4228" i="14"/>
  <c r="O4229" i="14"/>
  <c r="P4229" i="14"/>
  <c r="Q4229" i="14"/>
  <c r="R4229" i="14"/>
  <c r="S4229" i="14"/>
  <c r="T4229" i="14"/>
  <c r="O4230" i="14"/>
  <c r="P4230" i="14"/>
  <c r="Q4230" i="14"/>
  <c r="R4230" i="14"/>
  <c r="S4230" i="14"/>
  <c r="T4230" i="14"/>
  <c r="O4231" i="14"/>
  <c r="P4231" i="14"/>
  <c r="Q4231" i="14"/>
  <c r="R4231" i="14"/>
  <c r="S4231" i="14"/>
  <c r="T4231" i="14"/>
  <c r="O4232" i="14"/>
  <c r="P4232" i="14"/>
  <c r="Q4232" i="14"/>
  <c r="R4232" i="14"/>
  <c r="S4232" i="14"/>
  <c r="T4232" i="14"/>
  <c r="O4233" i="14"/>
  <c r="P4233" i="14"/>
  <c r="Q4233" i="14"/>
  <c r="R4233" i="14"/>
  <c r="S4233" i="14"/>
  <c r="T4233" i="14"/>
  <c r="O4234" i="14"/>
  <c r="P4234" i="14"/>
  <c r="Q4234" i="14"/>
  <c r="R4234" i="14"/>
  <c r="S4234" i="14"/>
  <c r="T4234" i="14"/>
  <c r="O4235" i="14"/>
  <c r="P4235" i="14"/>
  <c r="Q4235" i="14"/>
  <c r="R4235" i="14"/>
  <c r="S4235" i="14"/>
  <c r="T4235" i="14"/>
  <c r="O4236" i="14"/>
  <c r="P4236" i="14"/>
  <c r="Q4236" i="14"/>
  <c r="R4236" i="14"/>
  <c r="S4236" i="14"/>
  <c r="T4236" i="14"/>
  <c r="O4237" i="14"/>
  <c r="P4237" i="14"/>
  <c r="Q4237" i="14"/>
  <c r="R4237" i="14"/>
  <c r="S4237" i="14"/>
  <c r="T4237" i="14"/>
  <c r="O4238" i="14"/>
  <c r="P4238" i="14"/>
  <c r="Q4238" i="14"/>
  <c r="R4238" i="14"/>
  <c r="S4238" i="14"/>
  <c r="T4238" i="14"/>
  <c r="O4239" i="14"/>
  <c r="P4239" i="14"/>
  <c r="Q4239" i="14"/>
  <c r="R4239" i="14"/>
  <c r="S4239" i="14"/>
  <c r="T4239" i="14"/>
  <c r="O4240" i="14"/>
  <c r="P4240" i="14"/>
  <c r="Q4240" i="14"/>
  <c r="R4240" i="14"/>
  <c r="S4240" i="14"/>
  <c r="T4240" i="14"/>
  <c r="O4241" i="14"/>
  <c r="P4241" i="14"/>
  <c r="Q4241" i="14"/>
  <c r="R4241" i="14"/>
  <c r="S4241" i="14"/>
  <c r="T4241" i="14"/>
  <c r="O4242" i="14"/>
  <c r="P4242" i="14"/>
  <c r="Q4242" i="14"/>
  <c r="R4242" i="14"/>
  <c r="S4242" i="14"/>
  <c r="T4242" i="14"/>
  <c r="O4243" i="14"/>
  <c r="P4243" i="14"/>
  <c r="Q4243" i="14"/>
  <c r="R4243" i="14"/>
  <c r="S4243" i="14"/>
  <c r="T4243" i="14"/>
  <c r="O4244" i="14"/>
  <c r="P4244" i="14"/>
  <c r="Q4244" i="14"/>
  <c r="R4244" i="14"/>
  <c r="S4244" i="14"/>
  <c r="T4244" i="14"/>
  <c r="O4245" i="14"/>
  <c r="P4245" i="14"/>
  <c r="Q4245" i="14"/>
  <c r="R4245" i="14"/>
  <c r="S4245" i="14"/>
  <c r="T4245" i="14"/>
  <c r="O4246" i="14"/>
  <c r="P4246" i="14"/>
  <c r="Q4246" i="14"/>
  <c r="R4246" i="14"/>
  <c r="S4246" i="14"/>
  <c r="T4246" i="14"/>
  <c r="O4247" i="14"/>
  <c r="P4247" i="14"/>
  <c r="Q4247" i="14"/>
  <c r="R4247" i="14"/>
  <c r="S4247" i="14"/>
  <c r="T4247" i="14"/>
  <c r="O4248" i="14"/>
  <c r="P4248" i="14"/>
  <c r="Q4248" i="14"/>
  <c r="R4248" i="14"/>
  <c r="S4248" i="14"/>
  <c r="T4248" i="14"/>
  <c r="O4249" i="14"/>
  <c r="P4249" i="14"/>
  <c r="Q4249" i="14"/>
  <c r="R4249" i="14"/>
  <c r="S4249" i="14"/>
  <c r="T4249" i="14"/>
  <c r="O4250" i="14"/>
  <c r="P4250" i="14"/>
  <c r="Q4250" i="14"/>
  <c r="R4250" i="14"/>
  <c r="S4250" i="14"/>
  <c r="T4250" i="14"/>
  <c r="O4251" i="14"/>
  <c r="P4251" i="14"/>
  <c r="Q4251" i="14"/>
  <c r="R4251" i="14"/>
  <c r="S4251" i="14"/>
  <c r="T4251" i="14"/>
  <c r="O4252" i="14"/>
  <c r="P4252" i="14"/>
  <c r="Q4252" i="14"/>
  <c r="R4252" i="14"/>
  <c r="S4252" i="14"/>
  <c r="T4252" i="14"/>
  <c r="O4253" i="14"/>
  <c r="P4253" i="14"/>
  <c r="Q4253" i="14"/>
  <c r="R4253" i="14"/>
  <c r="S4253" i="14"/>
  <c r="T4253" i="14"/>
  <c r="O4254" i="14"/>
  <c r="P4254" i="14"/>
  <c r="Q4254" i="14"/>
  <c r="R4254" i="14"/>
  <c r="S4254" i="14"/>
  <c r="T4254" i="14"/>
  <c r="O4255" i="14"/>
  <c r="P4255" i="14"/>
  <c r="Q4255" i="14"/>
  <c r="R4255" i="14"/>
  <c r="S4255" i="14"/>
  <c r="T4255" i="14"/>
  <c r="O4256" i="14"/>
  <c r="P4256" i="14"/>
  <c r="Q4256" i="14"/>
  <c r="R4256" i="14"/>
  <c r="S4256" i="14"/>
  <c r="T4256" i="14"/>
  <c r="O4257" i="14"/>
  <c r="P4257" i="14"/>
  <c r="Q4257" i="14"/>
  <c r="R4257" i="14"/>
  <c r="S4257" i="14"/>
  <c r="T4257" i="14"/>
  <c r="O4258" i="14"/>
  <c r="P4258" i="14"/>
  <c r="Q4258" i="14"/>
  <c r="R4258" i="14"/>
  <c r="S4258" i="14"/>
  <c r="T4258" i="14"/>
  <c r="O4259" i="14"/>
  <c r="P4259" i="14"/>
  <c r="Q4259" i="14"/>
  <c r="R4259" i="14"/>
  <c r="S4259" i="14"/>
  <c r="T4259" i="14"/>
  <c r="O4260" i="14"/>
  <c r="P4260" i="14"/>
  <c r="Q4260" i="14"/>
  <c r="R4260" i="14"/>
  <c r="S4260" i="14"/>
  <c r="T4260" i="14"/>
  <c r="O4261" i="14"/>
  <c r="P4261" i="14"/>
  <c r="Q4261" i="14"/>
  <c r="R4261" i="14"/>
  <c r="S4261" i="14"/>
  <c r="T4261" i="14"/>
  <c r="O4262" i="14"/>
  <c r="P4262" i="14"/>
  <c r="Q4262" i="14"/>
  <c r="R4262" i="14"/>
  <c r="S4262" i="14"/>
  <c r="T4262" i="14"/>
  <c r="O4263" i="14"/>
  <c r="P4263" i="14"/>
  <c r="Q4263" i="14"/>
  <c r="R4263" i="14"/>
  <c r="S4263" i="14"/>
  <c r="T4263" i="14"/>
  <c r="O4264" i="14"/>
  <c r="P4264" i="14"/>
  <c r="Q4264" i="14"/>
  <c r="R4264" i="14"/>
  <c r="S4264" i="14"/>
  <c r="T4264" i="14"/>
  <c r="O4265" i="14"/>
  <c r="P4265" i="14"/>
  <c r="Q4265" i="14"/>
  <c r="R4265" i="14"/>
  <c r="S4265" i="14"/>
  <c r="T4265" i="14"/>
  <c r="O4266" i="14"/>
  <c r="P4266" i="14"/>
  <c r="Q4266" i="14"/>
  <c r="R4266" i="14"/>
  <c r="S4266" i="14"/>
  <c r="T4266" i="14"/>
  <c r="O4267" i="14"/>
  <c r="P4267" i="14"/>
  <c r="Q4267" i="14"/>
  <c r="R4267" i="14"/>
  <c r="S4267" i="14"/>
  <c r="T4267" i="14"/>
  <c r="O4268" i="14"/>
  <c r="P4268" i="14"/>
  <c r="Q4268" i="14"/>
  <c r="R4268" i="14"/>
  <c r="S4268" i="14"/>
  <c r="T4268" i="14"/>
  <c r="O4269" i="14"/>
  <c r="P4269" i="14"/>
  <c r="Q4269" i="14"/>
  <c r="R4269" i="14"/>
  <c r="S4269" i="14"/>
  <c r="T4269" i="14"/>
  <c r="O4270" i="14"/>
  <c r="P4270" i="14"/>
  <c r="Q4270" i="14"/>
  <c r="R4270" i="14"/>
  <c r="S4270" i="14"/>
  <c r="T4270" i="14"/>
  <c r="O4271" i="14"/>
  <c r="P4271" i="14"/>
  <c r="Q4271" i="14"/>
  <c r="R4271" i="14"/>
  <c r="S4271" i="14"/>
  <c r="T4271" i="14"/>
  <c r="O4272" i="14"/>
  <c r="P4272" i="14"/>
  <c r="Q4272" i="14"/>
  <c r="R4272" i="14"/>
  <c r="S4272" i="14"/>
  <c r="T4272" i="14"/>
  <c r="O4273" i="14"/>
  <c r="P4273" i="14"/>
  <c r="Q4273" i="14"/>
  <c r="R4273" i="14"/>
  <c r="S4273" i="14"/>
  <c r="T4273" i="14"/>
  <c r="O4274" i="14"/>
  <c r="P4274" i="14"/>
  <c r="Q4274" i="14"/>
  <c r="R4274" i="14"/>
  <c r="S4274" i="14"/>
  <c r="T4274" i="14"/>
  <c r="O4275" i="14"/>
  <c r="P4275" i="14"/>
  <c r="Q4275" i="14"/>
  <c r="R4275" i="14"/>
  <c r="S4275" i="14"/>
  <c r="T4275" i="14"/>
  <c r="O4276" i="14"/>
  <c r="P4276" i="14"/>
  <c r="Q4276" i="14"/>
  <c r="R4276" i="14"/>
  <c r="S4276" i="14"/>
  <c r="T4276" i="14"/>
  <c r="O4277" i="14"/>
  <c r="P4277" i="14"/>
  <c r="Q4277" i="14"/>
  <c r="R4277" i="14"/>
  <c r="S4277" i="14"/>
  <c r="T4277" i="14"/>
  <c r="O4278" i="14"/>
  <c r="P4278" i="14"/>
  <c r="Q4278" i="14"/>
  <c r="R4278" i="14"/>
  <c r="S4278" i="14"/>
  <c r="T4278" i="14"/>
  <c r="O4279" i="14"/>
  <c r="P4279" i="14"/>
  <c r="Q4279" i="14"/>
  <c r="R4279" i="14"/>
  <c r="S4279" i="14"/>
  <c r="T4279" i="14"/>
  <c r="O4280" i="14"/>
  <c r="P4280" i="14"/>
  <c r="Q4280" i="14"/>
  <c r="R4280" i="14"/>
  <c r="S4280" i="14"/>
  <c r="T4280" i="14"/>
  <c r="O4281" i="14"/>
  <c r="P4281" i="14"/>
  <c r="Q4281" i="14"/>
  <c r="R4281" i="14"/>
  <c r="S4281" i="14"/>
  <c r="T4281" i="14"/>
  <c r="O4282" i="14"/>
  <c r="P4282" i="14"/>
  <c r="Q4282" i="14"/>
  <c r="R4282" i="14"/>
  <c r="S4282" i="14"/>
  <c r="T4282" i="14"/>
  <c r="O4283" i="14"/>
  <c r="P4283" i="14"/>
  <c r="Q4283" i="14"/>
  <c r="R4283" i="14"/>
  <c r="S4283" i="14"/>
  <c r="T4283" i="14"/>
  <c r="O4284" i="14"/>
  <c r="P4284" i="14"/>
  <c r="Q4284" i="14"/>
  <c r="R4284" i="14"/>
  <c r="S4284" i="14"/>
  <c r="T4284" i="14"/>
  <c r="O4285" i="14"/>
  <c r="P4285" i="14"/>
  <c r="Q4285" i="14"/>
  <c r="R4285" i="14"/>
  <c r="S4285" i="14"/>
  <c r="T4285" i="14"/>
  <c r="O4286" i="14"/>
  <c r="P4286" i="14"/>
  <c r="Q4286" i="14"/>
  <c r="R4286" i="14"/>
  <c r="S4286" i="14"/>
  <c r="T4286" i="14"/>
  <c r="O4287" i="14"/>
  <c r="P4287" i="14"/>
  <c r="Q4287" i="14"/>
  <c r="R4287" i="14"/>
  <c r="S4287" i="14"/>
  <c r="T4287" i="14"/>
  <c r="O4288" i="14"/>
  <c r="P4288" i="14"/>
  <c r="Q4288" i="14"/>
  <c r="R4288" i="14"/>
  <c r="S4288" i="14"/>
  <c r="T4288" i="14"/>
  <c r="O4289" i="14"/>
  <c r="P4289" i="14"/>
  <c r="Q4289" i="14"/>
  <c r="R4289" i="14"/>
  <c r="S4289" i="14"/>
  <c r="T4289" i="14"/>
  <c r="O4290" i="14"/>
  <c r="P4290" i="14"/>
  <c r="Q4290" i="14"/>
  <c r="R4290" i="14"/>
  <c r="S4290" i="14"/>
  <c r="T4290" i="14"/>
  <c r="O4291" i="14"/>
  <c r="P4291" i="14"/>
  <c r="Q4291" i="14"/>
  <c r="R4291" i="14"/>
  <c r="S4291" i="14"/>
  <c r="T4291" i="14"/>
  <c r="O4292" i="14"/>
  <c r="P4292" i="14"/>
  <c r="Q4292" i="14"/>
  <c r="R4292" i="14"/>
  <c r="S4292" i="14"/>
  <c r="T4292" i="14"/>
  <c r="O4293" i="14"/>
  <c r="P4293" i="14"/>
  <c r="Q4293" i="14"/>
  <c r="R4293" i="14"/>
  <c r="S4293" i="14"/>
  <c r="T4293" i="14"/>
  <c r="O4294" i="14"/>
  <c r="P4294" i="14"/>
  <c r="Q4294" i="14"/>
  <c r="R4294" i="14"/>
  <c r="S4294" i="14"/>
  <c r="T4294" i="14"/>
  <c r="O4295" i="14"/>
  <c r="P4295" i="14"/>
  <c r="Q4295" i="14"/>
  <c r="R4295" i="14"/>
  <c r="S4295" i="14"/>
  <c r="T4295" i="14"/>
  <c r="O4296" i="14"/>
  <c r="P4296" i="14"/>
  <c r="Q4296" i="14"/>
  <c r="R4296" i="14"/>
  <c r="S4296" i="14"/>
  <c r="T4296" i="14"/>
  <c r="O4297" i="14"/>
  <c r="P4297" i="14"/>
  <c r="Q4297" i="14"/>
  <c r="R4297" i="14"/>
  <c r="S4297" i="14"/>
  <c r="T4297" i="14"/>
  <c r="O4298" i="14"/>
  <c r="P4298" i="14"/>
  <c r="Q4298" i="14"/>
  <c r="R4298" i="14"/>
  <c r="S4298" i="14"/>
  <c r="T4298" i="14"/>
  <c r="O4299" i="14"/>
  <c r="P4299" i="14"/>
  <c r="Q4299" i="14"/>
  <c r="R4299" i="14"/>
  <c r="S4299" i="14"/>
  <c r="T4299" i="14"/>
  <c r="O4300" i="14"/>
  <c r="P4300" i="14"/>
  <c r="Q4300" i="14"/>
  <c r="R4300" i="14"/>
  <c r="S4300" i="14"/>
  <c r="T4300" i="14"/>
  <c r="O4301" i="14"/>
  <c r="P4301" i="14"/>
  <c r="Q4301" i="14"/>
  <c r="R4301" i="14"/>
  <c r="S4301" i="14"/>
  <c r="T4301" i="14"/>
  <c r="O4302" i="14"/>
  <c r="P4302" i="14"/>
  <c r="Q4302" i="14"/>
  <c r="R4302" i="14"/>
  <c r="S4302" i="14"/>
  <c r="T4302" i="14"/>
  <c r="O4303" i="14"/>
  <c r="P4303" i="14"/>
  <c r="Q4303" i="14"/>
  <c r="R4303" i="14"/>
  <c r="S4303" i="14"/>
  <c r="T4303" i="14"/>
  <c r="O4304" i="14"/>
  <c r="P4304" i="14"/>
  <c r="Q4304" i="14"/>
  <c r="R4304" i="14"/>
  <c r="S4304" i="14"/>
  <c r="T4304" i="14"/>
  <c r="O4305" i="14"/>
  <c r="P4305" i="14"/>
  <c r="Q4305" i="14"/>
  <c r="R4305" i="14"/>
  <c r="S4305" i="14"/>
  <c r="T4305" i="14"/>
  <c r="O4306" i="14"/>
  <c r="P4306" i="14"/>
  <c r="Q4306" i="14"/>
  <c r="R4306" i="14"/>
  <c r="S4306" i="14"/>
  <c r="T4306" i="14"/>
  <c r="O4307" i="14"/>
  <c r="P4307" i="14"/>
  <c r="Q4307" i="14"/>
  <c r="R4307" i="14"/>
  <c r="S4307" i="14"/>
  <c r="T4307" i="14"/>
  <c r="O4308" i="14"/>
  <c r="P4308" i="14"/>
  <c r="Q4308" i="14"/>
  <c r="R4308" i="14"/>
  <c r="S4308" i="14"/>
  <c r="T4308" i="14"/>
  <c r="O4309" i="14"/>
  <c r="P4309" i="14"/>
  <c r="Q4309" i="14"/>
  <c r="R4309" i="14"/>
  <c r="S4309" i="14"/>
  <c r="T4309" i="14"/>
  <c r="O4310" i="14"/>
  <c r="P4310" i="14"/>
  <c r="Q4310" i="14"/>
  <c r="R4310" i="14"/>
  <c r="S4310" i="14"/>
  <c r="T4310" i="14"/>
  <c r="O4311" i="14"/>
  <c r="P4311" i="14"/>
  <c r="Q4311" i="14"/>
  <c r="R4311" i="14"/>
  <c r="S4311" i="14"/>
  <c r="T4311" i="14"/>
  <c r="O4312" i="14"/>
  <c r="P4312" i="14"/>
  <c r="Q4312" i="14"/>
  <c r="R4312" i="14"/>
  <c r="S4312" i="14"/>
  <c r="T4312" i="14"/>
  <c r="O4313" i="14"/>
  <c r="P4313" i="14"/>
  <c r="Q4313" i="14"/>
  <c r="R4313" i="14"/>
  <c r="S4313" i="14"/>
  <c r="T4313" i="14"/>
  <c r="O4314" i="14"/>
  <c r="P4314" i="14"/>
  <c r="Q4314" i="14"/>
  <c r="R4314" i="14"/>
  <c r="S4314" i="14"/>
  <c r="T4314" i="14"/>
  <c r="O4315" i="14"/>
  <c r="P4315" i="14"/>
  <c r="Q4315" i="14"/>
  <c r="R4315" i="14"/>
  <c r="S4315" i="14"/>
  <c r="T4315" i="14"/>
  <c r="O4316" i="14"/>
  <c r="P4316" i="14"/>
  <c r="Q4316" i="14"/>
  <c r="R4316" i="14"/>
  <c r="S4316" i="14"/>
  <c r="T4316" i="14"/>
  <c r="O4317" i="14"/>
  <c r="P4317" i="14"/>
  <c r="Q4317" i="14"/>
  <c r="R4317" i="14"/>
  <c r="S4317" i="14"/>
  <c r="T4317" i="14"/>
  <c r="O4318" i="14"/>
  <c r="P4318" i="14"/>
  <c r="Q4318" i="14"/>
  <c r="R4318" i="14"/>
  <c r="S4318" i="14"/>
  <c r="T4318" i="14"/>
  <c r="O4319" i="14"/>
  <c r="P4319" i="14"/>
  <c r="Q4319" i="14"/>
  <c r="R4319" i="14"/>
  <c r="S4319" i="14"/>
  <c r="T4319" i="14"/>
  <c r="O4320" i="14"/>
  <c r="P4320" i="14"/>
  <c r="Q4320" i="14"/>
  <c r="R4320" i="14"/>
  <c r="S4320" i="14"/>
  <c r="T4320" i="14"/>
  <c r="O4321" i="14"/>
  <c r="P4321" i="14"/>
  <c r="Q4321" i="14"/>
  <c r="R4321" i="14"/>
  <c r="S4321" i="14"/>
  <c r="T4321" i="14"/>
  <c r="O4322" i="14"/>
  <c r="P4322" i="14"/>
  <c r="Q4322" i="14"/>
  <c r="R4322" i="14"/>
  <c r="S4322" i="14"/>
  <c r="T4322" i="14"/>
  <c r="O4323" i="14"/>
  <c r="P4323" i="14"/>
  <c r="Q4323" i="14"/>
  <c r="R4323" i="14"/>
  <c r="S4323" i="14"/>
  <c r="T4323" i="14"/>
  <c r="O4324" i="14"/>
  <c r="P4324" i="14"/>
  <c r="Q4324" i="14"/>
  <c r="R4324" i="14"/>
  <c r="S4324" i="14"/>
  <c r="T4324" i="14"/>
  <c r="O4325" i="14"/>
  <c r="P4325" i="14"/>
  <c r="Q4325" i="14"/>
  <c r="R4325" i="14"/>
  <c r="S4325" i="14"/>
  <c r="T4325" i="14"/>
  <c r="O4326" i="14"/>
  <c r="P4326" i="14"/>
  <c r="Q4326" i="14"/>
  <c r="R4326" i="14"/>
  <c r="S4326" i="14"/>
  <c r="T4326" i="14"/>
  <c r="O4327" i="14"/>
  <c r="P4327" i="14"/>
  <c r="Q4327" i="14"/>
  <c r="R4327" i="14"/>
  <c r="S4327" i="14"/>
  <c r="T4327" i="14"/>
  <c r="O4328" i="14"/>
  <c r="P4328" i="14"/>
  <c r="Q4328" i="14"/>
  <c r="R4328" i="14"/>
  <c r="S4328" i="14"/>
  <c r="T4328" i="14"/>
  <c r="O4329" i="14"/>
  <c r="P4329" i="14"/>
  <c r="Q4329" i="14"/>
  <c r="R4329" i="14"/>
  <c r="S4329" i="14"/>
  <c r="T4329" i="14"/>
  <c r="O4330" i="14"/>
  <c r="P4330" i="14"/>
  <c r="Q4330" i="14"/>
  <c r="R4330" i="14"/>
  <c r="S4330" i="14"/>
  <c r="T4330" i="14"/>
  <c r="O4331" i="14"/>
  <c r="P4331" i="14"/>
  <c r="Q4331" i="14"/>
  <c r="R4331" i="14"/>
  <c r="S4331" i="14"/>
  <c r="T4331" i="14"/>
  <c r="O4332" i="14"/>
  <c r="P4332" i="14"/>
  <c r="Q4332" i="14"/>
  <c r="R4332" i="14"/>
  <c r="S4332" i="14"/>
  <c r="T4332" i="14"/>
  <c r="O4333" i="14"/>
  <c r="P4333" i="14"/>
  <c r="Q4333" i="14"/>
  <c r="R4333" i="14"/>
  <c r="S4333" i="14"/>
  <c r="T4333" i="14"/>
  <c r="O4334" i="14"/>
  <c r="P4334" i="14"/>
  <c r="Q4334" i="14"/>
  <c r="R4334" i="14"/>
  <c r="S4334" i="14"/>
  <c r="T4334" i="14"/>
  <c r="O4335" i="14"/>
  <c r="P4335" i="14"/>
  <c r="Q4335" i="14"/>
  <c r="R4335" i="14"/>
  <c r="S4335" i="14"/>
  <c r="T4335" i="14"/>
  <c r="O4336" i="14"/>
  <c r="P4336" i="14"/>
  <c r="Q4336" i="14"/>
  <c r="R4336" i="14"/>
  <c r="S4336" i="14"/>
  <c r="T4336" i="14"/>
  <c r="O4337" i="14"/>
  <c r="P4337" i="14"/>
  <c r="Q4337" i="14"/>
  <c r="R4337" i="14"/>
  <c r="S4337" i="14"/>
  <c r="T4337" i="14"/>
  <c r="O4338" i="14"/>
  <c r="P4338" i="14"/>
  <c r="Q4338" i="14"/>
  <c r="R4338" i="14"/>
  <c r="S4338" i="14"/>
  <c r="T4338" i="14"/>
  <c r="O4339" i="14"/>
  <c r="P4339" i="14"/>
  <c r="Q4339" i="14"/>
  <c r="R4339" i="14"/>
  <c r="S4339" i="14"/>
  <c r="T4339" i="14"/>
  <c r="O4340" i="14"/>
  <c r="P4340" i="14"/>
  <c r="Q4340" i="14"/>
  <c r="R4340" i="14"/>
  <c r="S4340" i="14"/>
  <c r="T4340" i="14"/>
  <c r="O4341" i="14"/>
  <c r="P4341" i="14"/>
  <c r="Q4341" i="14"/>
  <c r="R4341" i="14"/>
  <c r="S4341" i="14"/>
  <c r="T4341" i="14"/>
  <c r="O4342" i="14"/>
  <c r="P4342" i="14"/>
  <c r="Q4342" i="14"/>
  <c r="R4342" i="14"/>
  <c r="S4342" i="14"/>
  <c r="T4342" i="14"/>
  <c r="O4343" i="14"/>
  <c r="P4343" i="14"/>
  <c r="Q4343" i="14"/>
  <c r="R4343" i="14"/>
  <c r="S4343" i="14"/>
  <c r="T4343" i="14"/>
  <c r="O4344" i="14"/>
  <c r="P4344" i="14"/>
  <c r="Q4344" i="14"/>
  <c r="R4344" i="14"/>
  <c r="S4344" i="14"/>
  <c r="T4344" i="14"/>
  <c r="O4345" i="14"/>
  <c r="P4345" i="14"/>
  <c r="Q4345" i="14"/>
  <c r="R4345" i="14"/>
  <c r="S4345" i="14"/>
  <c r="T4345" i="14"/>
  <c r="O4346" i="14"/>
  <c r="P4346" i="14"/>
  <c r="Q4346" i="14"/>
  <c r="R4346" i="14"/>
  <c r="S4346" i="14"/>
  <c r="T4346" i="14"/>
  <c r="O4347" i="14"/>
  <c r="P4347" i="14"/>
  <c r="Q4347" i="14"/>
  <c r="R4347" i="14"/>
  <c r="S4347" i="14"/>
  <c r="T4347" i="14"/>
  <c r="O4348" i="14"/>
  <c r="P4348" i="14"/>
  <c r="Q4348" i="14"/>
  <c r="R4348" i="14"/>
  <c r="S4348" i="14"/>
  <c r="T4348" i="14"/>
  <c r="O4349" i="14"/>
  <c r="P4349" i="14"/>
  <c r="Q4349" i="14"/>
  <c r="R4349" i="14"/>
  <c r="S4349" i="14"/>
  <c r="T4349" i="14"/>
  <c r="O4350" i="14"/>
  <c r="P4350" i="14"/>
  <c r="Q4350" i="14"/>
  <c r="R4350" i="14"/>
  <c r="S4350" i="14"/>
  <c r="T4350" i="14"/>
  <c r="O4351" i="14"/>
  <c r="P4351" i="14"/>
  <c r="Q4351" i="14"/>
  <c r="R4351" i="14"/>
  <c r="S4351" i="14"/>
  <c r="T4351" i="14"/>
  <c r="O4352" i="14"/>
  <c r="P4352" i="14"/>
  <c r="Q4352" i="14"/>
  <c r="R4352" i="14"/>
  <c r="S4352" i="14"/>
  <c r="T4352" i="14"/>
  <c r="O4353" i="14"/>
  <c r="P4353" i="14"/>
  <c r="Q4353" i="14"/>
  <c r="R4353" i="14"/>
  <c r="S4353" i="14"/>
  <c r="T4353" i="14"/>
  <c r="O4354" i="14"/>
  <c r="P4354" i="14"/>
  <c r="Q4354" i="14"/>
  <c r="R4354" i="14"/>
  <c r="S4354" i="14"/>
  <c r="T4354" i="14"/>
  <c r="O4355" i="14"/>
  <c r="P4355" i="14"/>
  <c r="Q4355" i="14"/>
  <c r="R4355" i="14"/>
  <c r="S4355" i="14"/>
  <c r="T4355" i="14"/>
  <c r="O4356" i="14"/>
  <c r="P4356" i="14"/>
  <c r="Q4356" i="14"/>
  <c r="R4356" i="14"/>
  <c r="S4356" i="14"/>
  <c r="T4356" i="14"/>
  <c r="O4357" i="14"/>
  <c r="P4357" i="14"/>
  <c r="Q4357" i="14"/>
  <c r="R4357" i="14"/>
  <c r="S4357" i="14"/>
  <c r="T4357" i="14"/>
  <c r="O4358" i="14"/>
  <c r="P4358" i="14"/>
  <c r="Q4358" i="14"/>
  <c r="R4358" i="14"/>
  <c r="S4358" i="14"/>
  <c r="T4358" i="14"/>
  <c r="O4359" i="14"/>
  <c r="P4359" i="14"/>
  <c r="Q4359" i="14"/>
  <c r="R4359" i="14"/>
  <c r="S4359" i="14"/>
  <c r="T4359" i="14"/>
  <c r="O4360" i="14"/>
  <c r="P4360" i="14"/>
  <c r="Q4360" i="14"/>
  <c r="R4360" i="14"/>
  <c r="S4360" i="14"/>
  <c r="T4360" i="14"/>
  <c r="O4361" i="14"/>
  <c r="P4361" i="14"/>
  <c r="Q4361" i="14"/>
  <c r="R4361" i="14"/>
  <c r="S4361" i="14"/>
  <c r="T4361" i="14"/>
  <c r="O4362" i="14"/>
  <c r="P4362" i="14"/>
  <c r="Q4362" i="14"/>
  <c r="R4362" i="14"/>
  <c r="S4362" i="14"/>
  <c r="T4362" i="14"/>
  <c r="O4363" i="14"/>
  <c r="P4363" i="14"/>
  <c r="Q4363" i="14"/>
  <c r="R4363" i="14"/>
  <c r="S4363" i="14"/>
  <c r="T4363" i="14"/>
  <c r="O4364" i="14"/>
  <c r="P4364" i="14"/>
  <c r="Q4364" i="14"/>
  <c r="R4364" i="14"/>
  <c r="S4364" i="14"/>
  <c r="T4364" i="14"/>
  <c r="O4365" i="14"/>
  <c r="P4365" i="14"/>
  <c r="Q4365" i="14"/>
  <c r="R4365" i="14"/>
  <c r="S4365" i="14"/>
  <c r="T4365" i="14"/>
  <c r="O4366" i="14"/>
  <c r="P4366" i="14"/>
  <c r="Q4366" i="14"/>
  <c r="R4366" i="14"/>
  <c r="S4366" i="14"/>
  <c r="T4366" i="14"/>
  <c r="O4367" i="14"/>
  <c r="P4367" i="14"/>
  <c r="Q4367" i="14"/>
  <c r="R4367" i="14"/>
  <c r="S4367" i="14"/>
  <c r="T4367" i="14"/>
  <c r="O4368" i="14"/>
  <c r="P4368" i="14"/>
  <c r="Q4368" i="14"/>
  <c r="R4368" i="14"/>
  <c r="S4368" i="14"/>
  <c r="T4368" i="14"/>
  <c r="O4369" i="14"/>
  <c r="P4369" i="14"/>
  <c r="Q4369" i="14"/>
  <c r="R4369" i="14"/>
  <c r="S4369" i="14"/>
  <c r="T4369" i="14"/>
  <c r="O4370" i="14"/>
  <c r="P4370" i="14"/>
  <c r="Q4370" i="14"/>
  <c r="R4370" i="14"/>
  <c r="S4370" i="14"/>
  <c r="T4370" i="14"/>
  <c r="O4371" i="14"/>
  <c r="P4371" i="14"/>
  <c r="Q4371" i="14"/>
  <c r="R4371" i="14"/>
  <c r="S4371" i="14"/>
  <c r="T4371" i="14"/>
  <c r="O4372" i="14"/>
  <c r="P4372" i="14"/>
  <c r="Q4372" i="14"/>
  <c r="R4372" i="14"/>
  <c r="S4372" i="14"/>
  <c r="T4372" i="14"/>
  <c r="O4373" i="14"/>
  <c r="P4373" i="14"/>
  <c r="Q4373" i="14"/>
  <c r="R4373" i="14"/>
  <c r="S4373" i="14"/>
  <c r="T4373" i="14"/>
  <c r="O4374" i="14"/>
  <c r="P4374" i="14"/>
  <c r="Q4374" i="14"/>
  <c r="R4374" i="14"/>
  <c r="S4374" i="14"/>
  <c r="T4374" i="14"/>
  <c r="O4375" i="14"/>
  <c r="P4375" i="14"/>
  <c r="Q4375" i="14"/>
  <c r="R4375" i="14"/>
  <c r="S4375" i="14"/>
  <c r="T4375" i="14"/>
  <c r="O4376" i="14"/>
  <c r="P4376" i="14"/>
  <c r="Q4376" i="14"/>
  <c r="R4376" i="14"/>
  <c r="S4376" i="14"/>
  <c r="T4376" i="14"/>
  <c r="O4377" i="14"/>
  <c r="P4377" i="14"/>
  <c r="Q4377" i="14"/>
  <c r="R4377" i="14"/>
  <c r="S4377" i="14"/>
  <c r="T4377" i="14"/>
  <c r="O4378" i="14"/>
  <c r="P4378" i="14"/>
  <c r="Q4378" i="14"/>
  <c r="R4378" i="14"/>
  <c r="S4378" i="14"/>
  <c r="T4378" i="14"/>
  <c r="O4379" i="14"/>
  <c r="P4379" i="14"/>
  <c r="Q4379" i="14"/>
  <c r="R4379" i="14"/>
  <c r="S4379" i="14"/>
  <c r="T4379" i="14"/>
  <c r="O4380" i="14"/>
  <c r="P4380" i="14"/>
  <c r="Q4380" i="14"/>
  <c r="R4380" i="14"/>
  <c r="S4380" i="14"/>
  <c r="T4380" i="14"/>
  <c r="O4381" i="14"/>
  <c r="P4381" i="14"/>
  <c r="Q4381" i="14"/>
  <c r="R4381" i="14"/>
  <c r="S4381" i="14"/>
  <c r="T4381" i="14"/>
  <c r="O4382" i="14"/>
  <c r="P4382" i="14"/>
  <c r="Q4382" i="14"/>
  <c r="R4382" i="14"/>
  <c r="S4382" i="14"/>
  <c r="T4382" i="14"/>
  <c r="O4383" i="14"/>
  <c r="P4383" i="14"/>
  <c r="Q4383" i="14"/>
  <c r="R4383" i="14"/>
  <c r="S4383" i="14"/>
  <c r="T4383" i="14"/>
  <c r="O4384" i="14"/>
  <c r="P4384" i="14"/>
  <c r="Q4384" i="14"/>
  <c r="R4384" i="14"/>
  <c r="S4384" i="14"/>
  <c r="T4384" i="14"/>
  <c r="O4385" i="14"/>
  <c r="P4385" i="14"/>
  <c r="Q4385" i="14"/>
  <c r="R4385" i="14"/>
  <c r="S4385" i="14"/>
  <c r="T4385" i="14"/>
  <c r="O4386" i="14"/>
  <c r="P4386" i="14"/>
  <c r="Q4386" i="14"/>
  <c r="R4386" i="14"/>
  <c r="S4386" i="14"/>
  <c r="T4386" i="14"/>
  <c r="O4387" i="14"/>
  <c r="P4387" i="14"/>
  <c r="Q4387" i="14"/>
  <c r="R4387" i="14"/>
  <c r="S4387" i="14"/>
  <c r="T4387" i="14"/>
  <c r="O4388" i="14"/>
  <c r="P4388" i="14"/>
  <c r="Q4388" i="14"/>
  <c r="R4388" i="14"/>
  <c r="S4388" i="14"/>
  <c r="T4388" i="14"/>
  <c r="O4389" i="14"/>
  <c r="P4389" i="14"/>
  <c r="Q4389" i="14"/>
  <c r="R4389" i="14"/>
  <c r="S4389" i="14"/>
  <c r="T4389" i="14"/>
  <c r="O4390" i="14"/>
  <c r="P4390" i="14"/>
  <c r="Q4390" i="14"/>
  <c r="R4390" i="14"/>
  <c r="S4390" i="14"/>
  <c r="T4390" i="14"/>
  <c r="O4391" i="14"/>
  <c r="P4391" i="14"/>
  <c r="Q4391" i="14"/>
  <c r="R4391" i="14"/>
  <c r="S4391" i="14"/>
  <c r="T4391" i="14"/>
  <c r="O4392" i="14"/>
  <c r="P4392" i="14"/>
  <c r="Q4392" i="14"/>
  <c r="R4392" i="14"/>
  <c r="S4392" i="14"/>
  <c r="T4392" i="14"/>
  <c r="O4393" i="14"/>
  <c r="P4393" i="14"/>
  <c r="Q4393" i="14"/>
  <c r="R4393" i="14"/>
  <c r="S4393" i="14"/>
  <c r="T4393" i="14"/>
  <c r="O4394" i="14"/>
  <c r="P4394" i="14"/>
  <c r="Q4394" i="14"/>
  <c r="R4394" i="14"/>
  <c r="S4394" i="14"/>
  <c r="T4394" i="14"/>
  <c r="O4395" i="14"/>
  <c r="P4395" i="14"/>
  <c r="Q4395" i="14"/>
  <c r="R4395" i="14"/>
  <c r="S4395" i="14"/>
  <c r="T4395" i="14"/>
  <c r="O4396" i="14"/>
  <c r="P4396" i="14"/>
  <c r="Q4396" i="14"/>
  <c r="R4396" i="14"/>
  <c r="S4396" i="14"/>
  <c r="T4396" i="14"/>
  <c r="O4397" i="14"/>
  <c r="P4397" i="14"/>
  <c r="Q4397" i="14"/>
  <c r="R4397" i="14"/>
  <c r="S4397" i="14"/>
  <c r="T4397" i="14"/>
  <c r="O4398" i="14"/>
  <c r="P4398" i="14"/>
  <c r="Q4398" i="14"/>
  <c r="R4398" i="14"/>
  <c r="S4398" i="14"/>
  <c r="T4398" i="14"/>
  <c r="O4399" i="14"/>
  <c r="P4399" i="14"/>
  <c r="Q4399" i="14"/>
  <c r="R4399" i="14"/>
  <c r="S4399" i="14"/>
  <c r="T4399" i="14"/>
  <c r="O4400" i="14"/>
  <c r="P4400" i="14"/>
  <c r="Q4400" i="14"/>
  <c r="R4400" i="14"/>
  <c r="S4400" i="14"/>
  <c r="T4400" i="14"/>
  <c r="O4401" i="14"/>
  <c r="P4401" i="14"/>
  <c r="Q4401" i="14"/>
  <c r="R4401" i="14"/>
  <c r="S4401" i="14"/>
  <c r="T4401" i="14"/>
  <c r="O4402" i="14"/>
  <c r="P4402" i="14"/>
  <c r="Q4402" i="14"/>
  <c r="R4402" i="14"/>
  <c r="S4402" i="14"/>
  <c r="T4402" i="14"/>
  <c r="O4403" i="14"/>
  <c r="P4403" i="14"/>
  <c r="Q4403" i="14"/>
  <c r="R4403" i="14"/>
  <c r="S4403" i="14"/>
  <c r="T4403" i="14"/>
  <c r="O4404" i="14"/>
  <c r="P4404" i="14"/>
  <c r="Q4404" i="14"/>
  <c r="R4404" i="14"/>
  <c r="S4404" i="14"/>
  <c r="T4404" i="14"/>
  <c r="O4405" i="14"/>
  <c r="P4405" i="14"/>
  <c r="Q4405" i="14"/>
  <c r="R4405" i="14"/>
  <c r="S4405" i="14"/>
  <c r="T4405" i="14"/>
  <c r="O4406" i="14"/>
  <c r="P4406" i="14"/>
  <c r="Q4406" i="14"/>
  <c r="R4406" i="14"/>
  <c r="S4406" i="14"/>
  <c r="T4406" i="14"/>
  <c r="O4407" i="14"/>
  <c r="P4407" i="14"/>
  <c r="Q4407" i="14"/>
  <c r="R4407" i="14"/>
  <c r="S4407" i="14"/>
  <c r="T4407" i="14"/>
  <c r="O4408" i="14"/>
  <c r="P4408" i="14"/>
  <c r="Q4408" i="14"/>
  <c r="R4408" i="14"/>
  <c r="S4408" i="14"/>
  <c r="T4408" i="14"/>
  <c r="O4409" i="14"/>
  <c r="P4409" i="14"/>
  <c r="Q4409" i="14"/>
  <c r="R4409" i="14"/>
  <c r="S4409" i="14"/>
  <c r="T4409" i="14"/>
  <c r="O4410" i="14"/>
  <c r="P4410" i="14"/>
  <c r="Q4410" i="14"/>
  <c r="R4410" i="14"/>
  <c r="S4410" i="14"/>
  <c r="T4410" i="14"/>
  <c r="O4411" i="14"/>
  <c r="P4411" i="14"/>
  <c r="Q4411" i="14"/>
  <c r="R4411" i="14"/>
  <c r="S4411" i="14"/>
  <c r="T4411" i="14"/>
  <c r="O4412" i="14"/>
  <c r="P4412" i="14"/>
  <c r="Q4412" i="14"/>
  <c r="R4412" i="14"/>
  <c r="S4412" i="14"/>
  <c r="T4412" i="14"/>
  <c r="O4413" i="14"/>
  <c r="P4413" i="14"/>
  <c r="Q4413" i="14"/>
  <c r="R4413" i="14"/>
  <c r="S4413" i="14"/>
  <c r="T4413" i="14"/>
  <c r="O4414" i="14"/>
  <c r="P4414" i="14"/>
  <c r="Q4414" i="14"/>
  <c r="R4414" i="14"/>
  <c r="S4414" i="14"/>
  <c r="T4414" i="14"/>
  <c r="O4415" i="14"/>
  <c r="P4415" i="14"/>
  <c r="Q4415" i="14"/>
  <c r="R4415" i="14"/>
  <c r="S4415" i="14"/>
  <c r="T4415" i="14"/>
  <c r="O4416" i="14"/>
  <c r="P4416" i="14"/>
  <c r="Q4416" i="14"/>
  <c r="R4416" i="14"/>
  <c r="S4416" i="14"/>
  <c r="T4416" i="14"/>
  <c r="O4417" i="14"/>
  <c r="P4417" i="14"/>
  <c r="Q4417" i="14"/>
  <c r="R4417" i="14"/>
  <c r="S4417" i="14"/>
  <c r="T4417" i="14"/>
  <c r="O4418" i="14"/>
  <c r="P4418" i="14"/>
  <c r="Q4418" i="14"/>
  <c r="R4418" i="14"/>
  <c r="S4418" i="14"/>
  <c r="T4418" i="14"/>
  <c r="O4419" i="14"/>
  <c r="P4419" i="14"/>
  <c r="Q4419" i="14"/>
  <c r="R4419" i="14"/>
  <c r="S4419" i="14"/>
  <c r="T4419" i="14"/>
  <c r="O4420" i="14"/>
  <c r="P4420" i="14"/>
  <c r="Q4420" i="14"/>
  <c r="R4420" i="14"/>
  <c r="S4420" i="14"/>
  <c r="T4420" i="14"/>
  <c r="O4421" i="14"/>
  <c r="P4421" i="14"/>
  <c r="Q4421" i="14"/>
  <c r="R4421" i="14"/>
  <c r="S4421" i="14"/>
  <c r="T4421" i="14"/>
  <c r="O4422" i="14"/>
  <c r="P4422" i="14"/>
  <c r="Q4422" i="14"/>
  <c r="R4422" i="14"/>
  <c r="S4422" i="14"/>
  <c r="T4422" i="14"/>
  <c r="O4423" i="14"/>
  <c r="P4423" i="14"/>
  <c r="Q4423" i="14"/>
  <c r="R4423" i="14"/>
  <c r="S4423" i="14"/>
  <c r="T4423" i="14"/>
  <c r="O4424" i="14"/>
  <c r="P4424" i="14"/>
  <c r="Q4424" i="14"/>
  <c r="R4424" i="14"/>
  <c r="S4424" i="14"/>
  <c r="T4424" i="14"/>
  <c r="O4425" i="14"/>
  <c r="P4425" i="14"/>
  <c r="Q4425" i="14"/>
  <c r="R4425" i="14"/>
  <c r="S4425" i="14"/>
  <c r="T4425" i="14"/>
  <c r="O4426" i="14"/>
  <c r="P4426" i="14"/>
  <c r="Q4426" i="14"/>
  <c r="R4426" i="14"/>
  <c r="S4426" i="14"/>
  <c r="T4426" i="14"/>
  <c r="O4427" i="14"/>
  <c r="P4427" i="14"/>
  <c r="Q4427" i="14"/>
  <c r="R4427" i="14"/>
  <c r="S4427" i="14"/>
  <c r="T4427" i="14"/>
  <c r="O4428" i="14"/>
  <c r="P4428" i="14"/>
  <c r="Q4428" i="14"/>
  <c r="R4428" i="14"/>
  <c r="S4428" i="14"/>
  <c r="T4428" i="14"/>
  <c r="O4429" i="14"/>
  <c r="P4429" i="14"/>
  <c r="Q4429" i="14"/>
  <c r="R4429" i="14"/>
  <c r="S4429" i="14"/>
  <c r="T4429" i="14"/>
  <c r="O4430" i="14"/>
  <c r="P4430" i="14"/>
  <c r="Q4430" i="14"/>
  <c r="R4430" i="14"/>
  <c r="S4430" i="14"/>
  <c r="T4430" i="14"/>
  <c r="O4431" i="14"/>
  <c r="P4431" i="14"/>
  <c r="Q4431" i="14"/>
  <c r="R4431" i="14"/>
  <c r="S4431" i="14"/>
  <c r="T4431" i="14"/>
  <c r="O4432" i="14"/>
  <c r="P4432" i="14"/>
  <c r="Q4432" i="14"/>
  <c r="R4432" i="14"/>
  <c r="S4432" i="14"/>
  <c r="T4432" i="14"/>
  <c r="O4433" i="14"/>
  <c r="P4433" i="14"/>
  <c r="Q4433" i="14"/>
  <c r="R4433" i="14"/>
  <c r="S4433" i="14"/>
  <c r="T4433" i="14"/>
  <c r="O4434" i="14"/>
  <c r="P4434" i="14"/>
  <c r="Q4434" i="14"/>
  <c r="R4434" i="14"/>
  <c r="S4434" i="14"/>
  <c r="T4434" i="14"/>
  <c r="O4435" i="14"/>
  <c r="P4435" i="14"/>
  <c r="Q4435" i="14"/>
  <c r="R4435" i="14"/>
  <c r="S4435" i="14"/>
  <c r="T4435" i="14"/>
  <c r="O4436" i="14"/>
  <c r="P4436" i="14"/>
  <c r="Q4436" i="14"/>
  <c r="R4436" i="14"/>
  <c r="S4436" i="14"/>
  <c r="T4436" i="14"/>
  <c r="O4437" i="14"/>
  <c r="P4437" i="14"/>
  <c r="Q4437" i="14"/>
  <c r="R4437" i="14"/>
  <c r="S4437" i="14"/>
  <c r="T4437" i="14"/>
  <c r="O4438" i="14"/>
  <c r="P4438" i="14"/>
  <c r="Q4438" i="14"/>
  <c r="R4438" i="14"/>
  <c r="S4438" i="14"/>
  <c r="T4438" i="14"/>
  <c r="O4439" i="14"/>
  <c r="P4439" i="14"/>
  <c r="Q4439" i="14"/>
  <c r="R4439" i="14"/>
  <c r="S4439" i="14"/>
  <c r="T4439" i="14"/>
  <c r="O4440" i="14"/>
  <c r="P4440" i="14"/>
  <c r="Q4440" i="14"/>
  <c r="R4440" i="14"/>
  <c r="S4440" i="14"/>
  <c r="T4440" i="14"/>
  <c r="O4441" i="14"/>
  <c r="P4441" i="14"/>
  <c r="Q4441" i="14"/>
  <c r="R4441" i="14"/>
  <c r="S4441" i="14"/>
  <c r="T4441" i="14"/>
  <c r="O4442" i="14"/>
  <c r="P4442" i="14"/>
  <c r="Q4442" i="14"/>
  <c r="R4442" i="14"/>
  <c r="S4442" i="14"/>
  <c r="T4442" i="14"/>
  <c r="O4443" i="14"/>
  <c r="P4443" i="14"/>
  <c r="Q4443" i="14"/>
  <c r="R4443" i="14"/>
  <c r="S4443" i="14"/>
  <c r="T4443" i="14"/>
  <c r="O4444" i="14"/>
  <c r="P4444" i="14"/>
  <c r="Q4444" i="14"/>
  <c r="R4444" i="14"/>
  <c r="S4444" i="14"/>
  <c r="T4444" i="14"/>
  <c r="O4445" i="14"/>
  <c r="P4445" i="14"/>
  <c r="Q4445" i="14"/>
  <c r="R4445" i="14"/>
  <c r="S4445" i="14"/>
  <c r="T4445" i="14"/>
  <c r="O4446" i="14"/>
  <c r="P4446" i="14"/>
  <c r="Q4446" i="14"/>
  <c r="R4446" i="14"/>
  <c r="S4446" i="14"/>
  <c r="T4446" i="14"/>
  <c r="O4447" i="14"/>
  <c r="P4447" i="14"/>
  <c r="Q4447" i="14"/>
  <c r="R4447" i="14"/>
  <c r="S4447" i="14"/>
  <c r="T4447" i="14"/>
  <c r="O4448" i="14"/>
  <c r="P4448" i="14"/>
  <c r="Q4448" i="14"/>
  <c r="R4448" i="14"/>
  <c r="S4448" i="14"/>
  <c r="T4448" i="14"/>
  <c r="O4449" i="14"/>
  <c r="P4449" i="14"/>
  <c r="Q4449" i="14"/>
  <c r="R4449" i="14"/>
  <c r="S4449" i="14"/>
  <c r="T4449" i="14"/>
  <c r="O4450" i="14"/>
  <c r="P4450" i="14"/>
  <c r="Q4450" i="14"/>
  <c r="R4450" i="14"/>
  <c r="S4450" i="14"/>
  <c r="T4450" i="14"/>
  <c r="O4451" i="14"/>
  <c r="P4451" i="14"/>
  <c r="Q4451" i="14"/>
  <c r="R4451" i="14"/>
  <c r="S4451" i="14"/>
  <c r="T4451" i="14"/>
  <c r="O4452" i="14"/>
  <c r="P4452" i="14"/>
  <c r="Q4452" i="14"/>
  <c r="R4452" i="14"/>
  <c r="S4452" i="14"/>
  <c r="T4452" i="14"/>
  <c r="O4453" i="14"/>
  <c r="P4453" i="14"/>
  <c r="Q4453" i="14"/>
  <c r="R4453" i="14"/>
  <c r="S4453" i="14"/>
  <c r="T4453" i="14"/>
  <c r="O4454" i="14"/>
  <c r="P4454" i="14"/>
  <c r="Q4454" i="14"/>
  <c r="R4454" i="14"/>
  <c r="S4454" i="14"/>
  <c r="T4454" i="14"/>
  <c r="O4455" i="14"/>
  <c r="P4455" i="14"/>
  <c r="Q4455" i="14"/>
  <c r="R4455" i="14"/>
  <c r="S4455" i="14"/>
  <c r="T4455" i="14"/>
  <c r="O4456" i="14"/>
  <c r="P4456" i="14"/>
  <c r="Q4456" i="14"/>
  <c r="R4456" i="14"/>
  <c r="S4456" i="14"/>
  <c r="T4456" i="14"/>
  <c r="O4457" i="14"/>
  <c r="P4457" i="14"/>
  <c r="Q4457" i="14"/>
  <c r="R4457" i="14"/>
  <c r="S4457" i="14"/>
  <c r="T4457" i="14"/>
  <c r="O4458" i="14"/>
  <c r="P4458" i="14"/>
  <c r="Q4458" i="14"/>
  <c r="R4458" i="14"/>
  <c r="S4458" i="14"/>
  <c r="T4458" i="14"/>
  <c r="O4459" i="14"/>
  <c r="P4459" i="14"/>
  <c r="Q4459" i="14"/>
  <c r="R4459" i="14"/>
  <c r="S4459" i="14"/>
  <c r="T4459" i="14"/>
  <c r="O4460" i="14"/>
  <c r="P4460" i="14"/>
  <c r="Q4460" i="14"/>
  <c r="R4460" i="14"/>
  <c r="S4460" i="14"/>
  <c r="T4460" i="14"/>
  <c r="O4461" i="14"/>
  <c r="P4461" i="14"/>
  <c r="Q4461" i="14"/>
  <c r="R4461" i="14"/>
  <c r="S4461" i="14"/>
  <c r="T4461" i="14"/>
  <c r="O4462" i="14"/>
  <c r="P4462" i="14"/>
  <c r="Q4462" i="14"/>
  <c r="R4462" i="14"/>
  <c r="S4462" i="14"/>
  <c r="T4462" i="14"/>
  <c r="O4463" i="14"/>
  <c r="P4463" i="14"/>
  <c r="Q4463" i="14"/>
  <c r="R4463" i="14"/>
  <c r="S4463" i="14"/>
  <c r="T4463" i="14"/>
  <c r="O4464" i="14"/>
  <c r="P4464" i="14"/>
  <c r="Q4464" i="14"/>
  <c r="R4464" i="14"/>
  <c r="S4464" i="14"/>
  <c r="T4464" i="14"/>
  <c r="O4465" i="14"/>
  <c r="P4465" i="14"/>
  <c r="Q4465" i="14"/>
  <c r="R4465" i="14"/>
  <c r="S4465" i="14"/>
  <c r="T4465" i="14"/>
  <c r="O4466" i="14"/>
  <c r="P4466" i="14"/>
  <c r="Q4466" i="14"/>
  <c r="R4466" i="14"/>
  <c r="S4466" i="14"/>
  <c r="T4466" i="14"/>
  <c r="O4467" i="14"/>
  <c r="P4467" i="14"/>
  <c r="Q4467" i="14"/>
  <c r="R4467" i="14"/>
  <c r="S4467" i="14"/>
  <c r="T4467" i="14"/>
  <c r="O4468" i="14"/>
  <c r="P4468" i="14"/>
  <c r="Q4468" i="14"/>
  <c r="R4468" i="14"/>
  <c r="S4468" i="14"/>
  <c r="T4468" i="14"/>
  <c r="O4469" i="14"/>
  <c r="P4469" i="14"/>
  <c r="Q4469" i="14"/>
  <c r="R4469" i="14"/>
  <c r="S4469" i="14"/>
  <c r="T4469" i="14"/>
  <c r="O4470" i="14"/>
  <c r="P4470" i="14"/>
  <c r="Q4470" i="14"/>
  <c r="R4470" i="14"/>
  <c r="S4470" i="14"/>
  <c r="T4470" i="14"/>
  <c r="O4471" i="14"/>
  <c r="P4471" i="14"/>
  <c r="Q4471" i="14"/>
  <c r="R4471" i="14"/>
  <c r="S4471" i="14"/>
  <c r="T4471" i="14"/>
  <c r="O4472" i="14"/>
  <c r="P4472" i="14"/>
  <c r="Q4472" i="14"/>
  <c r="R4472" i="14"/>
  <c r="S4472" i="14"/>
  <c r="T4472" i="14"/>
  <c r="O4473" i="14"/>
  <c r="P4473" i="14"/>
  <c r="Q4473" i="14"/>
  <c r="R4473" i="14"/>
  <c r="S4473" i="14"/>
  <c r="T4473" i="14"/>
  <c r="O4474" i="14"/>
  <c r="P4474" i="14"/>
  <c r="Q4474" i="14"/>
  <c r="R4474" i="14"/>
  <c r="S4474" i="14"/>
  <c r="T4474" i="14"/>
  <c r="O4475" i="14"/>
  <c r="P4475" i="14"/>
  <c r="Q4475" i="14"/>
  <c r="R4475" i="14"/>
  <c r="S4475" i="14"/>
  <c r="T4475" i="14"/>
  <c r="O4476" i="14"/>
  <c r="P4476" i="14"/>
  <c r="Q4476" i="14"/>
  <c r="R4476" i="14"/>
  <c r="S4476" i="14"/>
  <c r="T4476" i="14"/>
  <c r="O4477" i="14"/>
  <c r="P4477" i="14"/>
  <c r="Q4477" i="14"/>
  <c r="R4477" i="14"/>
  <c r="S4477" i="14"/>
  <c r="T4477" i="14"/>
  <c r="O4478" i="14"/>
  <c r="P4478" i="14"/>
  <c r="Q4478" i="14"/>
  <c r="R4478" i="14"/>
  <c r="S4478" i="14"/>
  <c r="T4478" i="14"/>
  <c r="O4479" i="14"/>
  <c r="P4479" i="14"/>
  <c r="Q4479" i="14"/>
  <c r="R4479" i="14"/>
  <c r="S4479" i="14"/>
  <c r="T4479" i="14"/>
  <c r="O4480" i="14"/>
  <c r="P4480" i="14"/>
  <c r="Q4480" i="14"/>
  <c r="R4480" i="14"/>
  <c r="S4480" i="14"/>
  <c r="T4480" i="14"/>
  <c r="O4481" i="14"/>
  <c r="P4481" i="14"/>
  <c r="Q4481" i="14"/>
  <c r="R4481" i="14"/>
  <c r="S4481" i="14"/>
  <c r="T4481" i="14"/>
  <c r="O4482" i="14"/>
  <c r="P4482" i="14"/>
  <c r="Q4482" i="14"/>
  <c r="R4482" i="14"/>
  <c r="S4482" i="14"/>
  <c r="T4482" i="14"/>
  <c r="O4483" i="14"/>
  <c r="P4483" i="14"/>
  <c r="Q4483" i="14"/>
  <c r="R4483" i="14"/>
  <c r="S4483" i="14"/>
  <c r="T4483" i="14"/>
  <c r="O4484" i="14"/>
  <c r="P4484" i="14"/>
  <c r="Q4484" i="14"/>
  <c r="R4484" i="14"/>
  <c r="S4484" i="14"/>
  <c r="T4484" i="14"/>
  <c r="O4485" i="14"/>
  <c r="P4485" i="14"/>
  <c r="Q4485" i="14"/>
  <c r="R4485" i="14"/>
  <c r="S4485" i="14"/>
  <c r="T4485" i="14"/>
  <c r="O4486" i="14"/>
  <c r="P4486" i="14"/>
  <c r="Q4486" i="14"/>
  <c r="R4486" i="14"/>
  <c r="S4486" i="14"/>
  <c r="T4486" i="14"/>
  <c r="O4487" i="14"/>
  <c r="P4487" i="14"/>
  <c r="Q4487" i="14"/>
  <c r="R4487" i="14"/>
  <c r="S4487" i="14"/>
  <c r="T4487" i="14"/>
  <c r="O4488" i="14"/>
  <c r="P4488" i="14"/>
  <c r="Q4488" i="14"/>
  <c r="R4488" i="14"/>
  <c r="S4488" i="14"/>
  <c r="T4488" i="14"/>
  <c r="O4489" i="14"/>
  <c r="P4489" i="14"/>
  <c r="Q4489" i="14"/>
  <c r="R4489" i="14"/>
  <c r="S4489" i="14"/>
  <c r="T4489" i="14"/>
  <c r="O4490" i="14"/>
  <c r="P4490" i="14"/>
  <c r="Q4490" i="14"/>
  <c r="R4490" i="14"/>
  <c r="S4490" i="14"/>
  <c r="T4490" i="14"/>
  <c r="O4491" i="14"/>
  <c r="P4491" i="14"/>
  <c r="Q4491" i="14"/>
  <c r="R4491" i="14"/>
  <c r="S4491" i="14"/>
  <c r="T4491" i="14"/>
  <c r="O4492" i="14"/>
  <c r="P4492" i="14"/>
  <c r="Q4492" i="14"/>
  <c r="R4492" i="14"/>
  <c r="S4492" i="14"/>
  <c r="T4492" i="14"/>
  <c r="O4493" i="14"/>
  <c r="P4493" i="14"/>
  <c r="Q4493" i="14"/>
  <c r="R4493" i="14"/>
  <c r="S4493" i="14"/>
  <c r="T4493" i="14"/>
  <c r="O4494" i="14"/>
  <c r="P4494" i="14"/>
  <c r="Q4494" i="14"/>
  <c r="R4494" i="14"/>
  <c r="S4494" i="14"/>
  <c r="T4494" i="14"/>
  <c r="O4495" i="14"/>
  <c r="P4495" i="14"/>
  <c r="Q4495" i="14"/>
  <c r="R4495" i="14"/>
  <c r="S4495" i="14"/>
  <c r="T4495" i="14"/>
  <c r="O4496" i="14"/>
  <c r="P4496" i="14"/>
  <c r="Q4496" i="14"/>
  <c r="R4496" i="14"/>
  <c r="S4496" i="14"/>
  <c r="T4496" i="14"/>
  <c r="O4497" i="14"/>
  <c r="P4497" i="14"/>
  <c r="Q4497" i="14"/>
  <c r="R4497" i="14"/>
  <c r="S4497" i="14"/>
  <c r="T4497" i="14"/>
  <c r="O4498" i="14"/>
  <c r="P4498" i="14"/>
  <c r="Q4498" i="14"/>
  <c r="R4498" i="14"/>
  <c r="S4498" i="14"/>
  <c r="T4498" i="14"/>
  <c r="O4499" i="14"/>
  <c r="P4499" i="14"/>
  <c r="Q4499" i="14"/>
  <c r="R4499" i="14"/>
  <c r="S4499" i="14"/>
  <c r="T4499" i="14"/>
  <c r="O4500" i="14"/>
  <c r="P4500" i="14"/>
  <c r="Q4500" i="14"/>
  <c r="R4500" i="14"/>
  <c r="S4500" i="14"/>
  <c r="T4500" i="14"/>
  <c r="O4501" i="14"/>
  <c r="P4501" i="14"/>
  <c r="Q4501" i="14"/>
  <c r="R4501" i="14"/>
  <c r="S4501" i="14"/>
  <c r="T4501" i="14"/>
  <c r="O4502" i="14"/>
  <c r="P4502" i="14"/>
  <c r="Q4502" i="14"/>
  <c r="R4502" i="14"/>
  <c r="S4502" i="14"/>
  <c r="T4502" i="14"/>
  <c r="O4503" i="14"/>
  <c r="P4503" i="14"/>
  <c r="Q4503" i="14"/>
  <c r="R4503" i="14"/>
  <c r="S4503" i="14"/>
  <c r="T4503" i="14"/>
  <c r="O4504" i="14"/>
  <c r="P4504" i="14"/>
  <c r="Q4504" i="14"/>
  <c r="R4504" i="14"/>
  <c r="S4504" i="14"/>
  <c r="T4504" i="14"/>
  <c r="O4505" i="14"/>
  <c r="P4505" i="14"/>
  <c r="Q4505" i="14"/>
  <c r="R4505" i="14"/>
  <c r="S4505" i="14"/>
  <c r="T4505" i="14"/>
  <c r="O4506" i="14"/>
  <c r="P4506" i="14"/>
  <c r="Q4506" i="14"/>
  <c r="R4506" i="14"/>
  <c r="S4506" i="14"/>
  <c r="T4506" i="14"/>
  <c r="O4507" i="14"/>
  <c r="P4507" i="14"/>
  <c r="Q4507" i="14"/>
  <c r="R4507" i="14"/>
  <c r="S4507" i="14"/>
  <c r="T4507" i="14"/>
  <c r="O4508" i="14"/>
  <c r="P4508" i="14"/>
  <c r="Q4508" i="14"/>
  <c r="R4508" i="14"/>
  <c r="S4508" i="14"/>
  <c r="T4508" i="14"/>
  <c r="O4509" i="14"/>
  <c r="P4509" i="14"/>
  <c r="Q4509" i="14"/>
  <c r="R4509" i="14"/>
  <c r="S4509" i="14"/>
  <c r="T4509" i="14"/>
  <c r="O4510" i="14"/>
  <c r="P4510" i="14"/>
  <c r="Q4510" i="14"/>
  <c r="R4510" i="14"/>
  <c r="S4510" i="14"/>
  <c r="T4510" i="14"/>
  <c r="O4511" i="14"/>
  <c r="P4511" i="14"/>
  <c r="Q4511" i="14"/>
  <c r="R4511" i="14"/>
  <c r="S4511" i="14"/>
  <c r="T4511" i="14"/>
  <c r="O4512" i="14"/>
  <c r="P4512" i="14"/>
  <c r="Q4512" i="14"/>
  <c r="R4512" i="14"/>
  <c r="S4512" i="14"/>
  <c r="T4512" i="14"/>
  <c r="O4513" i="14"/>
  <c r="P4513" i="14"/>
  <c r="Q4513" i="14"/>
  <c r="R4513" i="14"/>
  <c r="S4513" i="14"/>
  <c r="T4513" i="14"/>
  <c r="O4514" i="14"/>
  <c r="P4514" i="14"/>
  <c r="Q4514" i="14"/>
  <c r="R4514" i="14"/>
  <c r="S4514" i="14"/>
  <c r="T4514" i="14"/>
  <c r="O4515" i="14"/>
  <c r="P4515" i="14"/>
  <c r="Q4515" i="14"/>
  <c r="R4515" i="14"/>
  <c r="S4515" i="14"/>
  <c r="T4515" i="14"/>
  <c r="O4516" i="14"/>
  <c r="P4516" i="14"/>
  <c r="Q4516" i="14"/>
  <c r="R4516" i="14"/>
  <c r="S4516" i="14"/>
  <c r="T4516" i="14"/>
  <c r="O4517" i="14"/>
  <c r="P4517" i="14"/>
  <c r="Q4517" i="14"/>
  <c r="R4517" i="14"/>
  <c r="S4517" i="14"/>
  <c r="T4517" i="14"/>
  <c r="O4518" i="14"/>
  <c r="P4518" i="14"/>
  <c r="Q4518" i="14"/>
  <c r="R4518" i="14"/>
  <c r="S4518" i="14"/>
  <c r="T4518" i="14"/>
  <c r="O4519" i="14"/>
  <c r="P4519" i="14"/>
  <c r="Q4519" i="14"/>
  <c r="R4519" i="14"/>
  <c r="S4519" i="14"/>
  <c r="T4519" i="14"/>
  <c r="O4520" i="14"/>
  <c r="P4520" i="14"/>
  <c r="Q4520" i="14"/>
  <c r="R4520" i="14"/>
  <c r="S4520" i="14"/>
  <c r="T4520" i="14"/>
  <c r="O4521" i="14"/>
  <c r="P4521" i="14"/>
  <c r="Q4521" i="14"/>
  <c r="R4521" i="14"/>
  <c r="S4521" i="14"/>
  <c r="T4521" i="14"/>
  <c r="O4522" i="14"/>
  <c r="P4522" i="14"/>
  <c r="Q4522" i="14"/>
  <c r="R4522" i="14"/>
  <c r="S4522" i="14"/>
  <c r="T4522" i="14"/>
  <c r="O4523" i="14"/>
  <c r="P4523" i="14"/>
  <c r="Q4523" i="14"/>
  <c r="R4523" i="14"/>
  <c r="S4523" i="14"/>
  <c r="T4523" i="14"/>
  <c r="O4524" i="14"/>
  <c r="P4524" i="14"/>
  <c r="Q4524" i="14"/>
  <c r="R4524" i="14"/>
  <c r="S4524" i="14"/>
  <c r="T4524" i="14"/>
  <c r="O4525" i="14"/>
  <c r="P4525" i="14"/>
  <c r="Q4525" i="14"/>
  <c r="R4525" i="14"/>
  <c r="S4525" i="14"/>
  <c r="T4525" i="14"/>
  <c r="O4526" i="14"/>
  <c r="P4526" i="14"/>
  <c r="Q4526" i="14"/>
  <c r="R4526" i="14"/>
  <c r="S4526" i="14"/>
  <c r="T4526" i="14"/>
  <c r="O4527" i="14"/>
  <c r="P4527" i="14"/>
  <c r="Q4527" i="14"/>
  <c r="R4527" i="14"/>
  <c r="S4527" i="14"/>
  <c r="T4527" i="14"/>
  <c r="O4528" i="14"/>
  <c r="P4528" i="14"/>
  <c r="Q4528" i="14"/>
  <c r="R4528" i="14"/>
  <c r="S4528" i="14"/>
  <c r="T4528" i="14"/>
  <c r="O4529" i="14"/>
  <c r="P4529" i="14"/>
  <c r="Q4529" i="14"/>
  <c r="R4529" i="14"/>
  <c r="S4529" i="14"/>
  <c r="T4529" i="14"/>
  <c r="O4530" i="14"/>
  <c r="P4530" i="14"/>
  <c r="Q4530" i="14"/>
  <c r="R4530" i="14"/>
  <c r="S4530" i="14"/>
  <c r="T4530" i="14"/>
  <c r="O4531" i="14"/>
  <c r="P4531" i="14"/>
  <c r="Q4531" i="14"/>
  <c r="R4531" i="14"/>
  <c r="S4531" i="14"/>
  <c r="T4531" i="14"/>
  <c r="O4532" i="14"/>
  <c r="P4532" i="14"/>
  <c r="Q4532" i="14"/>
  <c r="R4532" i="14"/>
  <c r="S4532" i="14"/>
  <c r="T4532" i="14"/>
  <c r="O4533" i="14"/>
  <c r="P4533" i="14"/>
  <c r="Q4533" i="14"/>
  <c r="R4533" i="14"/>
  <c r="S4533" i="14"/>
  <c r="T4533" i="14"/>
  <c r="O4534" i="14"/>
  <c r="P4534" i="14"/>
  <c r="Q4534" i="14"/>
  <c r="R4534" i="14"/>
  <c r="S4534" i="14"/>
  <c r="T4534" i="14"/>
  <c r="O4535" i="14"/>
  <c r="P4535" i="14"/>
  <c r="Q4535" i="14"/>
  <c r="R4535" i="14"/>
  <c r="S4535" i="14"/>
  <c r="T4535" i="14"/>
  <c r="O4536" i="14"/>
  <c r="P4536" i="14"/>
  <c r="Q4536" i="14"/>
  <c r="R4536" i="14"/>
  <c r="S4536" i="14"/>
  <c r="T4536" i="14"/>
  <c r="O4537" i="14"/>
  <c r="P4537" i="14"/>
  <c r="Q4537" i="14"/>
  <c r="R4537" i="14"/>
  <c r="S4537" i="14"/>
  <c r="T4537" i="14"/>
  <c r="O4538" i="14"/>
  <c r="P4538" i="14"/>
  <c r="Q4538" i="14"/>
  <c r="R4538" i="14"/>
  <c r="S4538" i="14"/>
  <c r="T4538" i="14"/>
  <c r="O4539" i="14"/>
  <c r="P4539" i="14"/>
  <c r="Q4539" i="14"/>
  <c r="R4539" i="14"/>
  <c r="S4539" i="14"/>
  <c r="T4539" i="14"/>
  <c r="O4540" i="14"/>
  <c r="P4540" i="14"/>
  <c r="Q4540" i="14"/>
  <c r="R4540" i="14"/>
  <c r="S4540" i="14"/>
  <c r="T4540" i="14"/>
  <c r="O4541" i="14"/>
  <c r="P4541" i="14"/>
  <c r="Q4541" i="14"/>
  <c r="R4541" i="14"/>
  <c r="S4541" i="14"/>
  <c r="T4541" i="14"/>
  <c r="O4542" i="14"/>
  <c r="P4542" i="14"/>
  <c r="Q4542" i="14"/>
  <c r="R4542" i="14"/>
  <c r="S4542" i="14"/>
  <c r="T4542" i="14"/>
  <c r="O4543" i="14"/>
  <c r="P4543" i="14"/>
  <c r="Q4543" i="14"/>
  <c r="R4543" i="14"/>
  <c r="S4543" i="14"/>
  <c r="T4543" i="14"/>
  <c r="O4544" i="14"/>
  <c r="P4544" i="14"/>
  <c r="Q4544" i="14"/>
  <c r="R4544" i="14"/>
  <c r="S4544" i="14"/>
  <c r="T4544" i="14"/>
  <c r="O4545" i="14"/>
  <c r="P4545" i="14"/>
  <c r="Q4545" i="14"/>
  <c r="R4545" i="14"/>
  <c r="S4545" i="14"/>
  <c r="T4545" i="14"/>
  <c r="O4546" i="14"/>
  <c r="P4546" i="14"/>
  <c r="Q4546" i="14"/>
  <c r="R4546" i="14"/>
  <c r="S4546" i="14"/>
  <c r="T4546" i="14"/>
  <c r="O4547" i="14"/>
  <c r="P4547" i="14"/>
  <c r="Q4547" i="14"/>
  <c r="R4547" i="14"/>
  <c r="S4547" i="14"/>
  <c r="T4547" i="14"/>
  <c r="O4548" i="14"/>
  <c r="P4548" i="14"/>
  <c r="Q4548" i="14"/>
  <c r="R4548" i="14"/>
  <c r="S4548" i="14"/>
  <c r="T4548" i="14"/>
  <c r="O4549" i="14"/>
  <c r="P4549" i="14"/>
  <c r="Q4549" i="14"/>
  <c r="R4549" i="14"/>
  <c r="S4549" i="14"/>
  <c r="T4549" i="14"/>
  <c r="O4550" i="14"/>
  <c r="P4550" i="14"/>
  <c r="Q4550" i="14"/>
  <c r="R4550" i="14"/>
  <c r="S4550" i="14"/>
  <c r="T4550" i="14"/>
  <c r="O4551" i="14"/>
  <c r="P4551" i="14"/>
  <c r="Q4551" i="14"/>
  <c r="R4551" i="14"/>
  <c r="S4551" i="14"/>
  <c r="T4551" i="14"/>
  <c r="O4552" i="14"/>
  <c r="P4552" i="14"/>
  <c r="Q4552" i="14"/>
  <c r="R4552" i="14"/>
  <c r="S4552" i="14"/>
  <c r="T4552" i="14"/>
  <c r="O4553" i="14"/>
  <c r="P4553" i="14"/>
  <c r="Q4553" i="14"/>
  <c r="R4553" i="14"/>
  <c r="S4553" i="14"/>
  <c r="T4553" i="14"/>
  <c r="O4554" i="14"/>
  <c r="P4554" i="14"/>
  <c r="Q4554" i="14"/>
  <c r="R4554" i="14"/>
  <c r="S4554" i="14"/>
  <c r="T4554" i="14"/>
  <c r="O4555" i="14"/>
  <c r="P4555" i="14"/>
  <c r="Q4555" i="14"/>
  <c r="R4555" i="14"/>
  <c r="S4555" i="14"/>
  <c r="T4555" i="14"/>
  <c r="O4556" i="14"/>
  <c r="P4556" i="14"/>
  <c r="Q4556" i="14"/>
  <c r="R4556" i="14"/>
  <c r="S4556" i="14"/>
  <c r="T4556" i="14"/>
  <c r="O4557" i="14"/>
  <c r="P4557" i="14"/>
  <c r="Q4557" i="14"/>
  <c r="R4557" i="14"/>
  <c r="S4557" i="14"/>
  <c r="T4557" i="14"/>
  <c r="O4558" i="14"/>
  <c r="P4558" i="14"/>
  <c r="Q4558" i="14"/>
  <c r="R4558" i="14"/>
  <c r="S4558" i="14"/>
  <c r="T4558" i="14"/>
  <c r="O4559" i="14"/>
  <c r="P4559" i="14"/>
  <c r="Q4559" i="14"/>
  <c r="R4559" i="14"/>
  <c r="S4559" i="14"/>
  <c r="T4559" i="14"/>
  <c r="O4560" i="14"/>
  <c r="P4560" i="14"/>
  <c r="Q4560" i="14"/>
  <c r="R4560" i="14"/>
  <c r="S4560" i="14"/>
  <c r="T4560" i="14"/>
  <c r="O4561" i="14"/>
  <c r="P4561" i="14"/>
  <c r="Q4561" i="14"/>
  <c r="R4561" i="14"/>
  <c r="S4561" i="14"/>
  <c r="T4561" i="14"/>
  <c r="O4562" i="14"/>
  <c r="P4562" i="14"/>
  <c r="Q4562" i="14"/>
  <c r="R4562" i="14"/>
  <c r="S4562" i="14"/>
  <c r="T4562" i="14"/>
  <c r="O4563" i="14"/>
  <c r="P4563" i="14"/>
  <c r="Q4563" i="14"/>
  <c r="R4563" i="14"/>
  <c r="S4563" i="14"/>
  <c r="T4563" i="14"/>
  <c r="O4564" i="14"/>
  <c r="P4564" i="14"/>
  <c r="Q4564" i="14"/>
  <c r="R4564" i="14"/>
  <c r="S4564" i="14"/>
  <c r="T4564" i="14"/>
  <c r="O4565" i="14"/>
  <c r="P4565" i="14"/>
  <c r="Q4565" i="14"/>
  <c r="R4565" i="14"/>
  <c r="S4565" i="14"/>
  <c r="T4565" i="14"/>
  <c r="O4566" i="14"/>
  <c r="P4566" i="14"/>
  <c r="Q4566" i="14"/>
  <c r="R4566" i="14"/>
  <c r="S4566" i="14"/>
  <c r="T4566" i="14"/>
  <c r="O4567" i="14"/>
  <c r="P4567" i="14"/>
  <c r="Q4567" i="14"/>
  <c r="R4567" i="14"/>
  <c r="S4567" i="14"/>
  <c r="T4567" i="14"/>
  <c r="O4568" i="14"/>
  <c r="P4568" i="14"/>
  <c r="Q4568" i="14"/>
  <c r="R4568" i="14"/>
  <c r="S4568" i="14"/>
  <c r="T4568" i="14"/>
  <c r="O4569" i="14"/>
  <c r="P4569" i="14"/>
  <c r="Q4569" i="14"/>
  <c r="R4569" i="14"/>
  <c r="S4569" i="14"/>
  <c r="T4569" i="14"/>
  <c r="O4570" i="14"/>
  <c r="P4570" i="14"/>
  <c r="Q4570" i="14"/>
  <c r="R4570" i="14"/>
  <c r="S4570" i="14"/>
  <c r="T4570" i="14"/>
  <c r="O4571" i="14"/>
  <c r="P4571" i="14"/>
  <c r="Q4571" i="14"/>
  <c r="R4571" i="14"/>
  <c r="S4571" i="14"/>
  <c r="T4571" i="14"/>
  <c r="O4572" i="14"/>
  <c r="P4572" i="14"/>
  <c r="Q4572" i="14"/>
  <c r="R4572" i="14"/>
  <c r="S4572" i="14"/>
  <c r="T4572" i="14"/>
  <c r="O4573" i="14"/>
  <c r="P4573" i="14"/>
  <c r="Q4573" i="14"/>
  <c r="R4573" i="14"/>
  <c r="S4573" i="14"/>
  <c r="T4573" i="14"/>
  <c r="O4574" i="14"/>
  <c r="P4574" i="14"/>
  <c r="Q4574" i="14"/>
  <c r="R4574" i="14"/>
  <c r="S4574" i="14"/>
  <c r="T4574" i="14"/>
  <c r="O4575" i="14"/>
  <c r="P4575" i="14"/>
  <c r="Q4575" i="14"/>
  <c r="R4575" i="14"/>
  <c r="S4575" i="14"/>
  <c r="T4575" i="14"/>
  <c r="O4576" i="14"/>
  <c r="P4576" i="14"/>
  <c r="Q4576" i="14"/>
  <c r="R4576" i="14"/>
  <c r="S4576" i="14"/>
  <c r="T4576" i="14"/>
  <c r="O4577" i="14"/>
  <c r="P4577" i="14"/>
  <c r="Q4577" i="14"/>
  <c r="R4577" i="14"/>
  <c r="S4577" i="14"/>
  <c r="T4577" i="14"/>
  <c r="O4578" i="14"/>
  <c r="P4578" i="14"/>
  <c r="Q4578" i="14"/>
  <c r="R4578" i="14"/>
  <c r="S4578" i="14"/>
  <c r="T4578" i="14"/>
  <c r="O4579" i="14"/>
  <c r="P4579" i="14"/>
  <c r="Q4579" i="14"/>
  <c r="R4579" i="14"/>
  <c r="S4579" i="14"/>
  <c r="T4579" i="14"/>
  <c r="O4580" i="14"/>
  <c r="P4580" i="14"/>
  <c r="Q4580" i="14"/>
  <c r="R4580" i="14"/>
  <c r="S4580" i="14"/>
  <c r="T4580" i="14"/>
  <c r="O4581" i="14"/>
  <c r="P4581" i="14"/>
  <c r="Q4581" i="14"/>
  <c r="R4581" i="14"/>
  <c r="S4581" i="14"/>
  <c r="T4581" i="14"/>
  <c r="O4582" i="14"/>
  <c r="P4582" i="14"/>
  <c r="Q4582" i="14"/>
  <c r="R4582" i="14"/>
  <c r="S4582" i="14"/>
  <c r="T4582" i="14"/>
  <c r="O4583" i="14"/>
  <c r="P4583" i="14"/>
  <c r="Q4583" i="14"/>
  <c r="R4583" i="14"/>
  <c r="S4583" i="14"/>
  <c r="T4583" i="14"/>
  <c r="O4584" i="14"/>
  <c r="P4584" i="14"/>
  <c r="Q4584" i="14"/>
  <c r="R4584" i="14"/>
  <c r="S4584" i="14"/>
  <c r="T4584" i="14"/>
  <c r="O4585" i="14"/>
  <c r="P4585" i="14"/>
  <c r="Q4585" i="14"/>
  <c r="R4585" i="14"/>
  <c r="S4585" i="14"/>
  <c r="T4585" i="14"/>
  <c r="O4586" i="14"/>
  <c r="P4586" i="14"/>
  <c r="Q4586" i="14"/>
  <c r="R4586" i="14"/>
  <c r="S4586" i="14"/>
  <c r="T4586" i="14"/>
  <c r="O4587" i="14"/>
  <c r="P4587" i="14"/>
  <c r="Q4587" i="14"/>
  <c r="R4587" i="14"/>
  <c r="S4587" i="14"/>
  <c r="T4587" i="14"/>
  <c r="O4588" i="14"/>
  <c r="P4588" i="14"/>
  <c r="Q4588" i="14"/>
  <c r="R4588" i="14"/>
  <c r="S4588" i="14"/>
  <c r="T4588" i="14"/>
  <c r="O4589" i="14"/>
  <c r="P4589" i="14"/>
  <c r="Q4589" i="14"/>
  <c r="R4589" i="14"/>
  <c r="S4589" i="14"/>
  <c r="T4589" i="14"/>
  <c r="O4590" i="14"/>
  <c r="P4590" i="14"/>
  <c r="Q4590" i="14"/>
  <c r="R4590" i="14"/>
  <c r="S4590" i="14"/>
  <c r="T4590" i="14"/>
  <c r="O4591" i="14"/>
  <c r="P4591" i="14"/>
  <c r="Q4591" i="14"/>
  <c r="R4591" i="14"/>
  <c r="S4591" i="14"/>
  <c r="T4591" i="14"/>
  <c r="O4592" i="14"/>
  <c r="P4592" i="14"/>
  <c r="Q4592" i="14"/>
  <c r="R4592" i="14"/>
  <c r="S4592" i="14"/>
  <c r="T4592" i="14"/>
  <c r="O4593" i="14"/>
  <c r="P4593" i="14"/>
  <c r="Q4593" i="14"/>
  <c r="R4593" i="14"/>
  <c r="S4593" i="14"/>
  <c r="T4593" i="14"/>
  <c r="O4594" i="14"/>
  <c r="P4594" i="14"/>
  <c r="Q4594" i="14"/>
  <c r="R4594" i="14"/>
  <c r="S4594" i="14"/>
  <c r="T4594" i="14"/>
  <c r="O4595" i="14"/>
  <c r="P4595" i="14"/>
  <c r="Q4595" i="14"/>
  <c r="R4595" i="14"/>
  <c r="S4595" i="14"/>
  <c r="T4595" i="14"/>
  <c r="O4596" i="14"/>
  <c r="P4596" i="14"/>
  <c r="Q4596" i="14"/>
  <c r="R4596" i="14"/>
  <c r="S4596" i="14"/>
  <c r="T4596" i="14"/>
  <c r="O4597" i="14"/>
  <c r="P4597" i="14"/>
  <c r="Q4597" i="14"/>
  <c r="R4597" i="14"/>
  <c r="S4597" i="14"/>
  <c r="T4597" i="14"/>
  <c r="O4598" i="14"/>
  <c r="P4598" i="14"/>
  <c r="Q4598" i="14"/>
  <c r="R4598" i="14"/>
  <c r="S4598" i="14"/>
  <c r="T4598" i="14"/>
  <c r="O4599" i="14"/>
  <c r="P4599" i="14"/>
  <c r="Q4599" i="14"/>
  <c r="R4599" i="14"/>
  <c r="S4599" i="14"/>
  <c r="T4599" i="14"/>
  <c r="O4600" i="14"/>
  <c r="P4600" i="14"/>
  <c r="Q4600" i="14"/>
  <c r="R4600" i="14"/>
  <c r="S4600" i="14"/>
  <c r="T4600" i="14"/>
  <c r="O4601" i="14"/>
  <c r="P4601" i="14"/>
  <c r="Q4601" i="14"/>
  <c r="R4601" i="14"/>
  <c r="S4601" i="14"/>
  <c r="T4601" i="14"/>
  <c r="O4602" i="14"/>
  <c r="P4602" i="14"/>
  <c r="Q4602" i="14"/>
  <c r="R4602" i="14"/>
  <c r="S4602" i="14"/>
  <c r="T4602" i="14"/>
  <c r="O4603" i="14"/>
  <c r="P4603" i="14"/>
  <c r="Q4603" i="14"/>
  <c r="R4603" i="14"/>
  <c r="S4603" i="14"/>
  <c r="T4603" i="14"/>
  <c r="O4604" i="14"/>
  <c r="P4604" i="14"/>
  <c r="Q4604" i="14"/>
  <c r="R4604" i="14"/>
  <c r="S4604" i="14"/>
  <c r="T4604" i="14"/>
  <c r="O4605" i="14"/>
  <c r="P4605" i="14"/>
  <c r="Q4605" i="14"/>
  <c r="R4605" i="14"/>
  <c r="S4605" i="14"/>
  <c r="T4605" i="14"/>
  <c r="O4606" i="14"/>
  <c r="P4606" i="14"/>
  <c r="Q4606" i="14"/>
  <c r="R4606" i="14"/>
  <c r="S4606" i="14"/>
  <c r="T4606" i="14"/>
  <c r="O4607" i="14"/>
  <c r="P4607" i="14"/>
  <c r="Q4607" i="14"/>
  <c r="R4607" i="14"/>
  <c r="S4607" i="14"/>
  <c r="T4607" i="14"/>
  <c r="O4608" i="14"/>
  <c r="P4608" i="14"/>
  <c r="Q4608" i="14"/>
  <c r="R4608" i="14"/>
  <c r="S4608" i="14"/>
  <c r="T4608" i="14"/>
  <c r="O4609" i="14"/>
  <c r="P4609" i="14"/>
  <c r="Q4609" i="14"/>
  <c r="R4609" i="14"/>
  <c r="S4609" i="14"/>
  <c r="T4609" i="14"/>
  <c r="O4610" i="14"/>
  <c r="P4610" i="14"/>
  <c r="Q4610" i="14"/>
  <c r="R4610" i="14"/>
  <c r="S4610" i="14"/>
  <c r="T4610" i="14"/>
  <c r="O4611" i="14"/>
  <c r="P4611" i="14"/>
  <c r="Q4611" i="14"/>
  <c r="R4611" i="14"/>
  <c r="S4611" i="14"/>
  <c r="T4611" i="14"/>
  <c r="O4612" i="14"/>
  <c r="P4612" i="14"/>
  <c r="Q4612" i="14"/>
  <c r="R4612" i="14"/>
  <c r="S4612" i="14"/>
  <c r="T4612" i="14"/>
  <c r="O4613" i="14"/>
  <c r="P4613" i="14"/>
  <c r="Q4613" i="14"/>
  <c r="R4613" i="14"/>
  <c r="S4613" i="14"/>
  <c r="T4613" i="14"/>
  <c r="O4614" i="14"/>
  <c r="P4614" i="14"/>
  <c r="Q4614" i="14"/>
  <c r="R4614" i="14"/>
  <c r="S4614" i="14"/>
  <c r="T4614" i="14"/>
  <c r="O4615" i="14"/>
  <c r="P4615" i="14"/>
  <c r="Q4615" i="14"/>
  <c r="R4615" i="14"/>
  <c r="S4615" i="14"/>
  <c r="T4615" i="14"/>
  <c r="O4616" i="14"/>
  <c r="P4616" i="14"/>
  <c r="Q4616" i="14"/>
  <c r="R4616" i="14"/>
  <c r="S4616" i="14"/>
  <c r="T4616" i="14"/>
  <c r="O4617" i="14"/>
  <c r="P4617" i="14"/>
  <c r="Q4617" i="14"/>
  <c r="R4617" i="14"/>
  <c r="S4617" i="14"/>
  <c r="T4617" i="14"/>
  <c r="O4618" i="14"/>
  <c r="P4618" i="14"/>
  <c r="Q4618" i="14"/>
  <c r="R4618" i="14"/>
  <c r="S4618" i="14"/>
  <c r="T4618" i="14"/>
  <c r="O4619" i="14"/>
  <c r="P4619" i="14"/>
  <c r="Q4619" i="14"/>
  <c r="R4619" i="14"/>
  <c r="S4619" i="14"/>
  <c r="T4619" i="14"/>
  <c r="O4620" i="14"/>
  <c r="P4620" i="14"/>
  <c r="Q4620" i="14"/>
  <c r="R4620" i="14"/>
  <c r="S4620" i="14"/>
  <c r="T4620" i="14"/>
  <c r="O4621" i="14"/>
  <c r="P4621" i="14"/>
  <c r="Q4621" i="14"/>
  <c r="R4621" i="14"/>
  <c r="S4621" i="14"/>
  <c r="T4621" i="14"/>
  <c r="O4622" i="14"/>
  <c r="P4622" i="14"/>
  <c r="Q4622" i="14"/>
  <c r="R4622" i="14"/>
  <c r="S4622" i="14"/>
  <c r="T4622" i="14"/>
  <c r="O4623" i="14"/>
  <c r="P4623" i="14"/>
  <c r="Q4623" i="14"/>
  <c r="R4623" i="14"/>
  <c r="S4623" i="14"/>
  <c r="T4623" i="14"/>
  <c r="O4624" i="14"/>
  <c r="P4624" i="14"/>
  <c r="Q4624" i="14"/>
  <c r="R4624" i="14"/>
  <c r="S4624" i="14"/>
  <c r="T4624" i="14"/>
  <c r="O4625" i="14"/>
  <c r="P4625" i="14"/>
  <c r="Q4625" i="14"/>
  <c r="R4625" i="14"/>
  <c r="S4625" i="14"/>
  <c r="T4625" i="14"/>
  <c r="O4626" i="14"/>
  <c r="P4626" i="14"/>
  <c r="Q4626" i="14"/>
  <c r="R4626" i="14"/>
  <c r="S4626" i="14"/>
  <c r="T4626" i="14"/>
  <c r="O4627" i="14"/>
  <c r="P4627" i="14"/>
  <c r="Q4627" i="14"/>
  <c r="R4627" i="14"/>
  <c r="S4627" i="14"/>
  <c r="T4627" i="14"/>
  <c r="O4628" i="14"/>
  <c r="P4628" i="14"/>
  <c r="Q4628" i="14"/>
  <c r="R4628" i="14"/>
  <c r="S4628" i="14"/>
  <c r="T4628" i="14"/>
  <c r="O4629" i="14"/>
  <c r="P4629" i="14"/>
  <c r="Q4629" i="14"/>
  <c r="R4629" i="14"/>
  <c r="S4629" i="14"/>
  <c r="T4629" i="14"/>
  <c r="O4630" i="14"/>
  <c r="P4630" i="14"/>
  <c r="Q4630" i="14"/>
  <c r="R4630" i="14"/>
  <c r="S4630" i="14"/>
  <c r="T4630" i="14"/>
  <c r="O4631" i="14"/>
  <c r="P4631" i="14"/>
  <c r="Q4631" i="14"/>
  <c r="R4631" i="14"/>
  <c r="S4631" i="14"/>
  <c r="T4631" i="14"/>
  <c r="O4632" i="14"/>
  <c r="P4632" i="14"/>
  <c r="Q4632" i="14"/>
  <c r="R4632" i="14"/>
  <c r="S4632" i="14"/>
  <c r="T4632" i="14"/>
  <c r="O4633" i="14"/>
  <c r="P4633" i="14"/>
  <c r="Q4633" i="14"/>
  <c r="R4633" i="14"/>
  <c r="S4633" i="14"/>
  <c r="T4633" i="14"/>
  <c r="O4634" i="14"/>
  <c r="P4634" i="14"/>
  <c r="Q4634" i="14"/>
  <c r="R4634" i="14"/>
  <c r="S4634" i="14"/>
  <c r="T4634" i="14"/>
  <c r="O4635" i="14"/>
  <c r="P4635" i="14"/>
  <c r="Q4635" i="14"/>
  <c r="R4635" i="14"/>
  <c r="S4635" i="14"/>
  <c r="T4635" i="14"/>
  <c r="O4636" i="14"/>
  <c r="P4636" i="14"/>
  <c r="Q4636" i="14"/>
  <c r="R4636" i="14"/>
  <c r="S4636" i="14"/>
  <c r="T4636" i="14"/>
  <c r="O4637" i="14"/>
  <c r="P4637" i="14"/>
  <c r="Q4637" i="14"/>
  <c r="R4637" i="14"/>
  <c r="S4637" i="14"/>
  <c r="T4637" i="14"/>
  <c r="O4638" i="14"/>
  <c r="P4638" i="14"/>
  <c r="Q4638" i="14"/>
  <c r="R4638" i="14"/>
  <c r="S4638" i="14"/>
  <c r="T4638" i="14"/>
  <c r="O4639" i="14"/>
  <c r="P4639" i="14"/>
  <c r="Q4639" i="14"/>
  <c r="R4639" i="14"/>
  <c r="S4639" i="14"/>
  <c r="T4639" i="14"/>
  <c r="O4640" i="14"/>
  <c r="P4640" i="14"/>
  <c r="Q4640" i="14"/>
  <c r="R4640" i="14"/>
  <c r="S4640" i="14"/>
  <c r="T4640" i="14"/>
  <c r="O4641" i="14"/>
  <c r="P4641" i="14"/>
  <c r="Q4641" i="14"/>
  <c r="R4641" i="14"/>
  <c r="S4641" i="14"/>
  <c r="T4641" i="14"/>
  <c r="O4642" i="14"/>
  <c r="P4642" i="14"/>
  <c r="Q4642" i="14"/>
  <c r="R4642" i="14"/>
  <c r="S4642" i="14"/>
  <c r="T4642" i="14"/>
  <c r="O4643" i="14"/>
  <c r="P4643" i="14"/>
  <c r="Q4643" i="14"/>
  <c r="R4643" i="14"/>
  <c r="S4643" i="14"/>
  <c r="T4643" i="14"/>
  <c r="O4644" i="14"/>
  <c r="P4644" i="14"/>
  <c r="Q4644" i="14"/>
  <c r="R4644" i="14"/>
  <c r="S4644" i="14"/>
  <c r="T4644" i="14"/>
  <c r="O4645" i="14"/>
  <c r="P4645" i="14"/>
  <c r="Q4645" i="14"/>
  <c r="R4645" i="14"/>
  <c r="S4645" i="14"/>
  <c r="T4645" i="14"/>
  <c r="O4646" i="14"/>
  <c r="P4646" i="14"/>
  <c r="Q4646" i="14"/>
  <c r="R4646" i="14"/>
  <c r="S4646" i="14"/>
  <c r="T4646" i="14"/>
  <c r="O4647" i="14"/>
  <c r="P4647" i="14"/>
  <c r="Q4647" i="14"/>
  <c r="R4647" i="14"/>
  <c r="S4647" i="14"/>
  <c r="T4647" i="14"/>
  <c r="O4648" i="14"/>
  <c r="P4648" i="14"/>
  <c r="Q4648" i="14"/>
  <c r="R4648" i="14"/>
  <c r="S4648" i="14"/>
  <c r="T4648" i="14"/>
  <c r="O4649" i="14"/>
  <c r="P4649" i="14"/>
  <c r="Q4649" i="14"/>
  <c r="R4649" i="14"/>
  <c r="S4649" i="14"/>
  <c r="T4649" i="14"/>
  <c r="O4650" i="14"/>
  <c r="P4650" i="14"/>
  <c r="Q4650" i="14"/>
  <c r="R4650" i="14"/>
  <c r="S4650" i="14"/>
  <c r="T4650" i="14"/>
  <c r="O4651" i="14"/>
  <c r="P4651" i="14"/>
  <c r="Q4651" i="14"/>
  <c r="R4651" i="14"/>
  <c r="S4651" i="14"/>
  <c r="T4651" i="14"/>
  <c r="O4652" i="14"/>
  <c r="P4652" i="14"/>
  <c r="Q4652" i="14"/>
  <c r="R4652" i="14"/>
  <c r="S4652" i="14"/>
  <c r="T4652" i="14"/>
  <c r="O4653" i="14"/>
  <c r="P4653" i="14"/>
  <c r="Q4653" i="14"/>
  <c r="R4653" i="14"/>
  <c r="S4653" i="14"/>
  <c r="T4653" i="14"/>
  <c r="O4654" i="14"/>
  <c r="P4654" i="14"/>
  <c r="Q4654" i="14"/>
  <c r="R4654" i="14"/>
  <c r="S4654" i="14"/>
  <c r="T4654" i="14"/>
  <c r="O4655" i="14"/>
  <c r="P4655" i="14"/>
  <c r="Q4655" i="14"/>
  <c r="R4655" i="14"/>
  <c r="S4655" i="14"/>
  <c r="T4655" i="14"/>
  <c r="O4656" i="14"/>
  <c r="P4656" i="14"/>
  <c r="Q4656" i="14"/>
  <c r="R4656" i="14"/>
  <c r="S4656" i="14"/>
  <c r="T4656" i="14"/>
  <c r="O4657" i="14"/>
  <c r="P4657" i="14"/>
  <c r="Q4657" i="14"/>
  <c r="R4657" i="14"/>
  <c r="S4657" i="14"/>
  <c r="T4657" i="14"/>
  <c r="O4658" i="14"/>
  <c r="P4658" i="14"/>
  <c r="Q4658" i="14"/>
  <c r="R4658" i="14"/>
  <c r="S4658" i="14"/>
  <c r="T4658" i="14"/>
  <c r="O4659" i="14"/>
  <c r="P4659" i="14"/>
  <c r="Q4659" i="14"/>
  <c r="R4659" i="14"/>
  <c r="S4659" i="14"/>
  <c r="T4659" i="14"/>
  <c r="O4660" i="14"/>
  <c r="P4660" i="14"/>
  <c r="Q4660" i="14"/>
  <c r="R4660" i="14"/>
  <c r="S4660" i="14"/>
  <c r="T4660" i="14"/>
  <c r="O4661" i="14"/>
  <c r="P4661" i="14"/>
  <c r="Q4661" i="14"/>
  <c r="R4661" i="14"/>
  <c r="S4661" i="14"/>
  <c r="T4661" i="14"/>
  <c r="O4662" i="14"/>
  <c r="P4662" i="14"/>
  <c r="Q4662" i="14"/>
  <c r="R4662" i="14"/>
  <c r="S4662" i="14"/>
  <c r="T4662" i="14"/>
  <c r="O4663" i="14"/>
  <c r="P4663" i="14"/>
  <c r="Q4663" i="14"/>
  <c r="R4663" i="14"/>
  <c r="S4663" i="14"/>
  <c r="T4663" i="14"/>
  <c r="O4664" i="14"/>
  <c r="P4664" i="14"/>
  <c r="Q4664" i="14"/>
  <c r="R4664" i="14"/>
  <c r="S4664" i="14"/>
  <c r="T4664" i="14"/>
  <c r="O4665" i="14"/>
  <c r="P4665" i="14"/>
  <c r="Q4665" i="14"/>
  <c r="R4665" i="14"/>
  <c r="S4665" i="14"/>
  <c r="T4665" i="14"/>
  <c r="O4666" i="14"/>
  <c r="P4666" i="14"/>
  <c r="Q4666" i="14"/>
  <c r="R4666" i="14"/>
  <c r="S4666" i="14"/>
  <c r="T4666" i="14"/>
  <c r="O4667" i="14"/>
  <c r="P4667" i="14"/>
  <c r="Q4667" i="14"/>
  <c r="R4667" i="14"/>
  <c r="S4667" i="14"/>
  <c r="T4667" i="14"/>
  <c r="O4668" i="14"/>
  <c r="P4668" i="14"/>
  <c r="Q4668" i="14"/>
  <c r="R4668" i="14"/>
  <c r="S4668" i="14"/>
  <c r="T4668" i="14"/>
  <c r="O4669" i="14"/>
  <c r="P4669" i="14"/>
  <c r="Q4669" i="14"/>
  <c r="R4669" i="14"/>
  <c r="S4669" i="14"/>
  <c r="T4669" i="14"/>
  <c r="O4670" i="14"/>
  <c r="P4670" i="14"/>
  <c r="Q4670" i="14"/>
  <c r="R4670" i="14"/>
  <c r="S4670" i="14"/>
  <c r="T4670" i="14"/>
  <c r="O4671" i="14"/>
  <c r="P4671" i="14"/>
  <c r="Q4671" i="14"/>
  <c r="R4671" i="14"/>
  <c r="S4671" i="14"/>
  <c r="T4671" i="14"/>
  <c r="O4672" i="14"/>
  <c r="P4672" i="14"/>
  <c r="Q4672" i="14"/>
  <c r="R4672" i="14"/>
  <c r="S4672" i="14"/>
  <c r="T4672" i="14"/>
  <c r="O4673" i="14"/>
  <c r="P4673" i="14"/>
  <c r="Q4673" i="14"/>
  <c r="R4673" i="14"/>
  <c r="S4673" i="14"/>
  <c r="T4673" i="14"/>
  <c r="O4674" i="14"/>
  <c r="P4674" i="14"/>
  <c r="Q4674" i="14"/>
  <c r="R4674" i="14"/>
  <c r="S4674" i="14"/>
  <c r="T4674" i="14"/>
  <c r="O4675" i="14"/>
  <c r="P4675" i="14"/>
  <c r="Q4675" i="14"/>
  <c r="R4675" i="14"/>
  <c r="S4675" i="14"/>
  <c r="T4675" i="14"/>
  <c r="O4676" i="14"/>
  <c r="P4676" i="14"/>
  <c r="Q4676" i="14"/>
  <c r="R4676" i="14"/>
  <c r="S4676" i="14"/>
  <c r="T4676" i="14"/>
  <c r="O4677" i="14"/>
  <c r="P4677" i="14"/>
  <c r="Q4677" i="14"/>
  <c r="R4677" i="14"/>
  <c r="S4677" i="14"/>
  <c r="T4677" i="14"/>
  <c r="O4678" i="14"/>
  <c r="P4678" i="14"/>
  <c r="Q4678" i="14"/>
  <c r="R4678" i="14"/>
  <c r="S4678" i="14"/>
  <c r="T4678" i="14"/>
  <c r="O4679" i="14"/>
  <c r="P4679" i="14"/>
  <c r="Q4679" i="14"/>
  <c r="R4679" i="14"/>
  <c r="S4679" i="14"/>
  <c r="T4679" i="14"/>
  <c r="O4680" i="14"/>
  <c r="P4680" i="14"/>
  <c r="Q4680" i="14"/>
  <c r="R4680" i="14"/>
  <c r="S4680" i="14"/>
  <c r="T4680" i="14"/>
  <c r="O4681" i="14"/>
  <c r="P4681" i="14"/>
  <c r="Q4681" i="14"/>
  <c r="R4681" i="14"/>
  <c r="S4681" i="14"/>
  <c r="T4681" i="14"/>
  <c r="O4682" i="14"/>
  <c r="P4682" i="14"/>
  <c r="Q4682" i="14"/>
  <c r="R4682" i="14"/>
  <c r="S4682" i="14"/>
  <c r="T4682" i="14"/>
  <c r="O4683" i="14"/>
  <c r="P4683" i="14"/>
  <c r="Q4683" i="14"/>
  <c r="R4683" i="14"/>
  <c r="S4683" i="14"/>
  <c r="T4683" i="14"/>
  <c r="O4684" i="14"/>
  <c r="P4684" i="14"/>
  <c r="Q4684" i="14"/>
  <c r="R4684" i="14"/>
  <c r="S4684" i="14"/>
  <c r="T4684" i="14"/>
  <c r="O4685" i="14"/>
  <c r="P4685" i="14"/>
  <c r="Q4685" i="14"/>
  <c r="R4685" i="14"/>
  <c r="S4685" i="14"/>
  <c r="T4685" i="14"/>
  <c r="O4686" i="14"/>
  <c r="P4686" i="14"/>
  <c r="Q4686" i="14"/>
  <c r="R4686" i="14"/>
  <c r="S4686" i="14"/>
  <c r="T4686" i="14"/>
  <c r="O4687" i="14"/>
  <c r="P4687" i="14"/>
  <c r="Q4687" i="14"/>
  <c r="R4687" i="14"/>
  <c r="S4687" i="14"/>
  <c r="T4687" i="14"/>
  <c r="O4688" i="14"/>
  <c r="P4688" i="14"/>
  <c r="Q4688" i="14"/>
  <c r="R4688" i="14"/>
  <c r="S4688" i="14"/>
  <c r="T4688" i="14"/>
  <c r="O4689" i="14"/>
  <c r="P4689" i="14"/>
  <c r="Q4689" i="14"/>
  <c r="R4689" i="14"/>
  <c r="S4689" i="14"/>
  <c r="T4689" i="14"/>
  <c r="O4690" i="14"/>
  <c r="P4690" i="14"/>
  <c r="Q4690" i="14"/>
  <c r="R4690" i="14"/>
  <c r="S4690" i="14"/>
  <c r="T4690" i="14"/>
  <c r="O4691" i="14"/>
  <c r="P4691" i="14"/>
  <c r="Q4691" i="14"/>
  <c r="R4691" i="14"/>
  <c r="S4691" i="14"/>
  <c r="T4691" i="14"/>
  <c r="O4692" i="14"/>
  <c r="P4692" i="14"/>
  <c r="Q4692" i="14"/>
  <c r="R4692" i="14"/>
  <c r="S4692" i="14"/>
  <c r="T4692" i="14"/>
  <c r="O4693" i="14"/>
  <c r="P4693" i="14"/>
  <c r="Q4693" i="14"/>
  <c r="R4693" i="14"/>
  <c r="S4693" i="14"/>
  <c r="T4693" i="14"/>
  <c r="O4694" i="14"/>
  <c r="P4694" i="14"/>
  <c r="Q4694" i="14"/>
  <c r="R4694" i="14"/>
  <c r="S4694" i="14"/>
  <c r="T4694" i="14"/>
  <c r="O4695" i="14"/>
  <c r="P4695" i="14"/>
  <c r="Q4695" i="14"/>
  <c r="R4695" i="14"/>
  <c r="S4695" i="14"/>
  <c r="T4695" i="14"/>
  <c r="O4696" i="14"/>
  <c r="P4696" i="14"/>
  <c r="Q4696" i="14"/>
  <c r="R4696" i="14"/>
  <c r="S4696" i="14"/>
  <c r="T4696" i="14"/>
  <c r="O4697" i="14"/>
  <c r="P4697" i="14"/>
  <c r="Q4697" i="14"/>
  <c r="R4697" i="14"/>
  <c r="S4697" i="14"/>
  <c r="T4697" i="14"/>
  <c r="O4698" i="14"/>
  <c r="P4698" i="14"/>
  <c r="Q4698" i="14"/>
  <c r="R4698" i="14"/>
  <c r="S4698" i="14"/>
  <c r="T4698" i="14"/>
  <c r="O4699" i="14"/>
  <c r="P4699" i="14"/>
  <c r="Q4699" i="14"/>
  <c r="R4699" i="14"/>
  <c r="S4699" i="14"/>
  <c r="T4699" i="14"/>
  <c r="O4700" i="14"/>
  <c r="P4700" i="14"/>
  <c r="Q4700" i="14"/>
  <c r="R4700" i="14"/>
  <c r="S4700" i="14"/>
  <c r="T4700" i="14"/>
  <c r="O4701" i="14"/>
  <c r="P4701" i="14"/>
  <c r="Q4701" i="14"/>
  <c r="R4701" i="14"/>
  <c r="S4701" i="14"/>
  <c r="T4701" i="14"/>
  <c r="O4702" i="14"/>
  <c r="P4702" i="14"/>
  <c r="Q4702" i="14"/>
  <c r="R4702" i="14"/>
  <c r="S4702" i="14"/>
  <c r="T4702" i="14"/>
  <c r="O4703" i="14"/>
  <c r="P4703" i="14"/>
  <c r="Q4703" i="14"/>
  <c r="R4703" i="14"/>
  <c r="S4703" i="14"/>
  <c r="T4703" i="14"/>
  <c r="O4704" i="14"/>
  <c r="P4704" i="14"/>
  <c r="Q4704" i="14"/>
  <c r="R4704" i="14"/>
  <c r="S4704" i="14"/>
  <c r="T4704" i="14"/>
  <c r="O4705" i="14"/>
  <c r="P4705" i="14"/>
  <c r="Q4705" i="14"/>
  <c r="R4705" i="14"/>
  <c r="S4705" i="14"/>
  <c r="T4705" i="14"/>
  <c r="O4706" i="14"/>
  <c r="P4706" i="14"/>
  <c r="Q4706" i="14"/>
  <c r="R4706" i="14"/>
  <c r="S4706" i="14"/>
  <c r="T4706" i="14"/>
  <c r="O4707" i="14"/>
  <c r="P4707" i="14"/>
  <c r="Q4707" i="14"/>
  <c r="R4707" i="14"/>
  <c r="S4707" i="14"/>
  <c r="T4707" i="14"/>
  <c r="O4708" i="14"/>
  <c r="P4708" i="14"/>
  <c r="Q4708" i="14"/>
  <c r="R4708" i="14"/>
  <c r="S4708" i="14"/>
  <c r="T4708" i="14"/>
  <c r="O4709" i="14"/>
  <c r="P4709" i="14"/>
  <c r="Q4709" i="14"/>
  <c r="R4709" i="14"/>
  <c r="S4709" i="14"/>
  <c r="T4709" i="14"/>
  <c r="O4710" i="14"/>
  <c r="P4710" i="14"/>
  <c r="Q4710" i="14"/>
  <c r="R4710" i="14"/>
  <c r="S4710" i="14"/>
  <c r="T4710" i="14"/>
  <c r="O4711" i="14"/>
  <c r="P4711" i="14"/>
  <c r="Q4711" i="14"/>
  <c r="R4711" i="14"/>
  <c r="S4711" i="14"/>
  <c r="T4711" i="14"/>
  <c r="O4712" i="14"/>
  <c r="P4712" i="14"/>
  <c r="Q4712" i="14"/>
  <c r="R4712" i="14"/>
  <c r="S4712" i="14"/>
  <c r="T4712" i="14"/>
  <c r="O4713" i="14"/>
  <c r="P4713" i="14"/>
  <c r="Q4713" i="14"/>
  <c r="R4713" i="14"/>
  <c r="S4713" i="14"/>
  <c r="T4713" i="14"/>
  <c r="O4714" i="14"/>
  <c r="P4714" i="14"/>
  <c r="Q4714" i="14"/>
  <c r="R4714" i="14"/>
  <c r="S4714" i="14"/>
  <c r="T4714" i="14"/>
  <c r="O4715" i="14"/>
  <c r="P4715" i="14"/>
  <c r="Q4715" i="14"/>
  <c r="R4715" i="14"/>
  <c r="S4715" i="14"/>
  <c r="T4715" i="14"/>
  <c r="O4716" i="14"/>
  <c r="P4716" i="14"/>
  <c r="Q4716" i="14"/>
  <c r="R4716" i="14"/>
  <c r="S4716" i="14"/>
  <c r="T4716" i="14"/>
  <c r="O4717" i="14"/>
  <c r="P4717" i="14"/>
  <c r="Q4717" i="14"/>
  <c r="R4717" i="14"/>
  <c r="S4717" i="14"/>
  <c r="T4717" i="14"/>
  <c r="O4718" i="14"/>
  <c r="P4718" i="14"/>
  <c r="Q4718" i="14"/>
  <c r="R4718" i="14"/>
  <c r="S4718" i="14"/>
  <c r="T4718" i="14"/>
  <c r="O4719" i="14"/>
  <c r="P4719" i="14"/>
  <c r="Q4719" i="14"/>
  <c r="R4719" i="14"/>
  <c r="S4719" i="14"/>
  <c r="T4719" i="14"/>
  <c r="O4720" i="14"/>
  <c r="P4720" i="14"/>
  <c r="Q4720" i="14"/>
  <c r="R4720" i="14"/>
  <c r="S4720" i="14"/>
  <c r="T4720" i="14"/>
  <c r="O4721" i="14"/>
  <c r="P4721" i="14"/>
  <c r="Q4721" i="14"/>
  <c r="R4721" i="14"/>
  <c r="S4721" i="14"/>
  <c r="T4721" i="14"/>
  <c r="O4722" i="14"/>
  <c r="P4722" i="14"/>
  <c r="Q4722" i="14"/>
  <c r="R4722" i="14"/>
  <c r="S4722" i="14"/>
  <c r="T4722" i="14"/>
  <c r="O4723" i="14"/>
  <c r="P4723" i="14"/>
  <c r="Q4723" i="14"/>
  <c r="R4723" i="14"/>
  <c r="S4723" i="14"/>
  <c r="T4723" i="14"/>
  <c r="O4724" i="14"/>
  <c r="P4724" i="14"/>
  <c r="Q4724" i="14"/>
  <c r="R4724" i="14"/>
  <c r="S4724" i="14"/>
  <c r="T4724" i="14"/>
  <c r="O4725" i="14"/>
  <c r="P4725" i="14"/>
  <c r="Q4725" i="14"/>
  <c r="R4725" i="14"/>
  <c r="S4725" i="14"/>
  <c r="T4725" i="14"/>
  <c r="O4726" i="14"/>
  <c r="P4726" i="14"/>
  <c r="Q4726" i="14"/>
  <c r="R4726" i="14"/>
  <c r="S4726" i="14"/>
  <c r="T4726" i="14"/>
  <c r="O4727" i="14"/>
  <c r="P4727" i="14"/>
  <c r="Q4727" i="14"/>
  <c r="R4727" i="14"/>
  <c r="S4727" i="14"/>
  <c r="T4727" i="14"/>
  <c r="O4728" i="14"/>
  <c r="P4728" i="14"/>
  <c r="Q4728" i="14"/>
  <c r="R4728" i="14"/>
  <c r="S4728" i="14"/>
  <c r="T4728" i="14"/>
  <c r="O4729" i="14"/>
  <c r="P4729" i="14"/>
  <c r="Q4729" i="14"/>
  <c r="R4729" i="14"/>
  <c r="S4729" i="14"/>
  <c r="T4729" i="14"/>
  <c r="O4730" i="14"/>
  <c r="P4730" i="14"/>
  <c r="Q4730" i="14"/>
  <c r="R4730" i="14"/>
  <c r="S4730" i="14"/>
  <c r="T4730" i="14"/>
  <c r="O4731" i="14"/>
  <c r="P4731" i="14"/>
  <c r="Q4731" i="14"/>
  <c r="R4731" i="14"/>
  <c r="S4731" i="14"/>
  <c r="T4731" i="14"/>
  <c r="O4732" i="14"/>
  <c r="P4732" i="14"/>
  <c r="Q4732" i="14"/>
  <c r="R4732" i="14"/>
  <c r="S4732" i="14"/>
  <c r="T4732" i="14"/>
  <c r="O4733" i="14"/>
  <c r="P4733" i="14"/>
  <c r="Q4733" i="14"/>
  <c r="R4733" i="14"/>
  <c r="S4733" i="14"/>
  <c r="T4733" i="14"/>
  <c r="O4734" i="14"/>
  <c r="P4734" i="14"/>
  <c r="Q4734" i="14"/>
  <c r="R4734" i="14"/>
  <c r="S4734" i="14"/>
  <c r="T4734" i="14"/>
  <c r="O4735" i="14"/>
  <c r="P4735" i="14"/>
  <c r="Q4735" i="14"/>
  <c r="R4735" i="14"/>
  <c r="S4735" i="14"/>
  <c r="T4735" i="14"/>
  <c r="O4736" i="14"/>
  <c r="P4736" i="14"/>
  <c r="Q4736" i="14"/>
  <c r="R4736" i="14"/>
  <c r="S4736" i="14"/>
  <c r="T4736" i="14"/>
  <c r="O4737" i="14"/>
  <c r="P4737" i="14"/>
  <c r="Q4737" i="14"/>
  <c r="R4737" i="14"/>
  <c r="S4737" i="14"/>
  <c r="T4737" i="14"/>
  <c r="O4738" i="14"/>
  <c r="P4738" i="14"/>
  <c r="Q4738" i="14"/>
  <c r="R4738" i="14"/>
  <c r="S4738" i="14"/>
  <c r="T4738" i="14"/>
  <c r="O4739" i="14"/>
  <c r="P4739" i="14"/>
  <c r="Q4739" i="14"/>
  <c r="R4739" i="14"/>
  <c r="S4739" i="14"/>
  <c r="T4739" i="14"/>
  <c r="O4740" i="14"/>
  <c r="P4740" i="14"/>
  <c r="Q4740" i="14"/>
  <c r="R4740" i="14"/>
  <c r="S4740" i="14"/>
  <c r="T4740" i="14"/>
  <c r="O4741" i="14"/>
  <c r="P4741" i="14"/>
  <c r="Q4741" i="14"/>
  <c r="R4741" i="14"/>
  <c r="S4741" i="14"/>
  <c r="T4741" i="14"/>
  <c r="O4742" i="14"/>
  <c r="P4742" i="14"/>
  <c r="Q4742" i="14"/>
  <c r="R4742" i="14"/>
  <c r="S4742" i="14"/>
  <c r="T4742" i="14"/>
  <c r="O4743" i="14"/>
  <c r="P4743" i="14"/>
  <c r="Q4743" i="14"/>
  <c r="R4743" i="14"/>
  <c r="S4743" i="14"/>
  <c r="T4743" i="14"/>
  <c r="O4744" i="14"/>
  <c r="P4744" i="14"/>
  <c r="Q4744" i="14"/>
  <c r="R4744" i="14"/>
  <c r="S4744" i="14"/>
  <c r="T4744" i="14"/>
  <c r="O4745" i="14"/>
  <c r="P4745" i="14"/>
  <c r="Q4745" i="14"/>
  <c r="R4745" i="14"/>
  <c r="S4745" i="14"/>
  <c r="T4745" i="14"/>
  <c r="O4746" i="14"/>
  <c r="P4746" i="14"/>
  <c r="Q4746" i="14"/>
  <c r="R4746" i="14"/>
  <c r="S4746" i="14"/>
  <c r="T4746" i="14"/>
  <c r="O4747" i="14"/>
  <c r="P4747" i="14"/>
  <c r="Q4747" i="14"/>
  <c r="R4747" i="14"/>
  <c r="S4747" i="14"/>
  <c r="T4747" i="14"/>
  <c r="O4748" i="14"/>
  <c r="P4748" i="14"/>
  <c r="Q4748" i="14"/>
  <c r="R4748" i="14"/>
  <c r="S4748" i="14"/>
  <c r="T4748" i="14"/>
  <c r="O4749" i="14"/>
  <c r="P4749" i="14"/>
  <c r="Q4749" i="14"/>
  <c r="R4749" i="14"/>
  <c r="S4749" i="14"/>
  <c r="T4749" i="14"/>
  <c r="O4750" i="14"/>
  <c r="P4750" i="14"/>
  <c r="Q4750" i="14"/>
  <c r="R4750" i="14"/>
  <c r="S4750" i="14"/>
  <c r="T4750" i="14"/>
  <c r="O4751" i="14"/>
  <c r="P4751" i="14"/>
  <c r="Q4751" i="14"/>
  <c r="R4751" i="14"/>
  <c r="S4751" i="14"/>
  <c r="T4751" i="14"/>
  <c r="O4752" i="14"/>
  <c r="P4752" i="14"/>
  <c r="Q4752" i="14"/>
  <c r="R4752" i="14"/>
  <c r="S4752" i="14"/>
  <c r="T4752" i="14"/>
  <c r="O4753" i="14"/>
  <c r="P4753" i="14"/>
  <c r="Q4753" i="14"/>
  <c r="R4753" i="14"/>
  <c r="S4753" i="14"/>
  <c r="T4753" i="14"/>
  <c r="O4754" i="14"/>
  <c r="P4754" i="14"/>
  <c r="Q4754" i="14"/>
  <c r="R4754" i="14"/>
  <c r="S4754" i="14"/>
  <c r="T4754" i="14"/>
  <c r="O4755" i="14"/>
  <c r="P4755" i="14"/>
  <c r="Q4755" i="14"/>
  <c r="R4755" i="14"/>
  <c r="S4755" i="14"/>
  <c r="T4755" i="14"/>
  <c r="O4756" i="14"/>
  <c r="P4756" i="14"/>
  <c r="Q4756" i="14"/>
  <c r="R4756" i="14"/>
  <c r="S4756" i="14"/>
  <c r="T4756" i="14"/>
  <c r="O4757" i="14"/>
  <c r="P4757" i="14"/>
  <c r="Q4757" i="14"/>
  <c r="R4757" i="14"/>
  <c r="S4757" i="14"/>
  <c r="T4757" i="14"/>
  <c r="O4758" i="14"/>
  <c r="P4758" i="14"/>
  <c r="Q4758" i="14"/>
  <c r="R4758" i="14"/>
  <c r="S4758" i="14"/>
  <c r="T4758" i="14"/>
  <c r="O4759" i="14"/>
  <c r="P4759" i="14"/>
  <c r="Q4759" i="14"/>
  <c r="R4759" i="14"/>
  <c r="S4759" i="14"/>
  <c r="T4759" i="14"/>
  <c r="O4760" i="14"/>
  <c r="P4760" i="14"/>
  <c r="Q4760" i="14"/>
  <c r="R4760" i="14"/>
  <c r="S4760" i="14"/>
  <c r="T4760" i="14"/>
  <c r="O4761" i="14"/>
  <c r="P4761" i="14"/>
  <c r="Q4761" i="14"/>
  <c r="R4761" i="14"/>
  <c r="S4761" i="14"/>
  <c r="T4761" i="14"/>
  <c r="O4762" i="14"/>
  <c r="P4762" i="14"/>
  <c r="Q4762" i="14"/>
  <c r="R4762" i="14"/>
  <c r="S4762" i="14"/>
  <c r="T4762" i="14"/>
  <c r="O4763" i="14"/>
  <c r="P4763" i="14"/>
  <c r="Q4763" i="14"/>
  <c r="R4763" i="14"/>
  <c r="S4763" i="14"/>
  <c r="T4763" i="14"/>
  <c r="O4764" i="14"/>
  <c r="P4764" i="14"/>
  <c r="Q4764" i="14"/>
  <c r="R4764" i="14"/>
  <c r="S4764" i="14"/>
  <c r="T4764" i="14"/>
  <c r="O4765" i="14"/>
  <c r="P4765" i="14"/>
  <c r="Q4765" i="14"/>
  <c r="R4765" i="14"/>
  <c r="S4765" i="14"/>
  <c r="T4765" i="14"/>
  <c r="O4766" i="14"/>
  <c r="P4766" i="14"/>
  <c r="Q4766" i="14"/>
  <c r="R4766" i="14"/>
  <c r="S4766" i="14"/>
  <c r="T4766" i="14"/>
  <c r="O4767" i="14"/>
  <c r="P4767" i="14"/>
  <c r="Q4767" i="14"/>
  <c r="R4767" i="14"/>
  <c r="S4767" i="14"/>
  <c r="T4767" i="14"/>
  <c r="O4768" i="14"/>
  <c r="P4768" i="14"/>
  <c r="Q4768" i="14"/>
  <c r="R4768" i="14"/>
  <c r="S4768" i="14"/>
  <c r="T4768" i="14"/>
  <c r="O4769" i="14"/>
  <c r="P4769" i="14"/>
  <c r="Q4769" i="14"/>
  <c r="R4769" i="14"/>
  <c r="S4769" i="14"/>
  <c r="T4769" i="14"/>
  <c r="O4770" i="14"/>
  <c r="P4770" i="14"/>
  <c r="Q4770" i="14"/>
  <c r="R4770" i="14"/>
  <c r="S4770" i="14"/>
  <c r="T4770" i="14"/>
  <c r="O4771" i="14"/>
  <c r="P4771" i="14"/>
  <c r="Q4771" i="14"/>
  <c r="R4771" i="14"/>
  <c r="S4771" i="14"/>
  <c r="T4771" i="14"/>
  <c r="O4772" i="14"/>
  <c r="P4772" i="14"/>
  <c r="Q4772" i="14"/>
  <c r="R4772" i="14"/>
  <c r="S4772" i="14"/>
  <c r="T4772" i="14"/>
  <c r="O4773" i="14"/>
  <c r="P4773" i="14"/>
  <c r="Q4773" i="14"/>
  <c r="R4773" i="14"/>
  <c r="S4773" i="14"/>
  <c r="T4773" i="14"/>
  <c r="O4774" i="14"/>
  <c r="P4774" i="14"/>
  <c r="Q4774" i="14"/>
  <c r="R4774" i="14"/>
  <c r="S4774" i="14"/>
  <c r="T4774" i="14"/>
  <c r="O4775" i="14"/>
  <c r="P4775" i="14"/>
  <c r="Q4775" i="14"/>
  <c r="R4775" i="14"/>
  <c r="S4775" i="14"/>
  <c r="T4775" i="14"/>
  <c r="O4776" i="14"/>
  <c r="P4776" i="14"/>
  <c r="Q4776" i="14"/>
  <c r="R4776" i="14"/>
  <c r="S4776" i="14"/>
  <c r="T4776" i="14"/>
  <c r="O4777" i="14"/>
  <c r="P4777" i="14"/>
  <c r="Q4777" i="14"/>
  <c r="R4777" i="14"/>
  <c r="S4777" i="14"/>
  <c r="T4777" i="14"/>
  <c r="O4778" i="14"/>
  <c r="P4778" i="14"/>
  <c r="Q4778" i="14"/>
  <c r="R4778" i="14"/>
  <c r="S4778" i="14"/>
  <c r="T4778" i="14"/>
  <c r="O4779" i="14"/>
  <c r="P4779" i="14"/>
  <c r="Q4779" i="14"/>
  <c r="R4779" i="14"/>
  <c r="S4779" i="14"/>
  <c r="T4779" i="14"/>
  <c r="O4780" i="14"/>
  <c r="P4780" i="14"/>
  <c r="Q4780" i="14"/>
  <c r="R4780" i="14"/>
  <c r="S4780" i="14"/>
  <c r="T4780" i="14"/>
  <c r="O4781" i="14"/>
  <c r="P4781" i="14"/>
  <c r="Q4781" i="14"/>
  <c r="R4781" i="14"/>
  <c r="S4781" i="14"/>
  <c r="T4781" i="14"/>
  <c r="O4782" i="14"/>
  <c r="P4782" i="14"/>
  <c r="Q4782" i="14"/>
  <c r="R4782" i="14"/>
  <c r="S4782" i="14"/>
  <c r="T4782" i="14"/>
  <c r="O4783" i="14"/>
  <c r="P4783" i="14"/>
  <c r="Q4783" i="14"/>
  <c r="R4783" i="14"/>
  <c r="S4783" i="14"/>
  <c r="T4783" i="14"/>
  <c r="O4784" i="14"/>
  <c r="P4784" i="14"/>
  <c r="Q4784" i="14"/>
  <c r="R4784" i="14"/>
  <c r="S4784" i="14"/>
  <c r="T4784" i="14"/>
  <c r="O4785" i="14"/>
  <c r="P4785" i="14"/>
  <c r="Q4785" i="14"/>
  <c r="R4785" i="14"/>
  <c r="S4785" i="14"/>
  <c r="T4785" i="14"/>
  <c r="O4786" i="14"/>
  <c r="P4786" i="14"/>
  <c r="Q4786" i="14"/>
  <c r="R4786" i="14"/>
  <c r="S4786" i="14"/>
  <c r="T4786" i="14"/>
  <c r="O4787" i="14"/>
  <c r="P4787" i="14"/>
  <c r="Q4787" i="14"/>
  <c r="R4787" i="14"/>
  <c r="S4787" i="14"/>
  <c r="T4787" i="14"/>
  <c r="O4788" i="14"/>
  <c r="P4788" i="14"/>
  <c r="Q4788" i="14"/>
  <c r="R4788" i="14"/>
  <c r="S4788" i="14"/>
  <c r="T4788" i="14"/>
  <c r="O4789" i="14"/>
  <c r="P4789" i="14"/>
  <c r="Q4789" i="14"/>
  <c r="R4789" i="14"/>
  <c r="S4789" i="14"/>
  <c r="T4789" i="14"/>
  <c r="O4790" i="14"/>
  <c r="P4790" i="14"/>
  <c r="Q4790" i="14"/>
  <c r="R4790" i="14"/>
  <c r="S4790" i="14"/>
  <c r="T4790" i="14"/>
  <c r="O4791" i="14"/>
  <c r="P4791" i="14"/>
  <c r="Q4791" i="14"/>
  <c r="R4791" i="14"/>
  <c r="S4791" i="14"/>
  <c r="T4791" i="14"/>
  <c r="O4792" i="14"/>
  <c r="P4792" i="14"/>
  <c r="Q4792" i="14"/>
  <c r="R4792" i="14"/>
  <c r="S4792" i="14"/>
  <c r="T4792" i="14"/>
  <c r="O4793" i="14"/>
  <c r="P4793" i="14"/>
  <c r="Q4793" i="14"/>
  <c r="R4793" i="14"/>
  <c r="S4793" i="14"/>
  <c r="T4793" i="14"/>
  <c r="O4794" i="14"/>
  <c r="P4794" i="14"/>
  <c r="Q4794" i="14"/>
  <c r="R4794" i="14"/>
  <c r="S4794" i="14"/>
  <c r="T4794" i="14"/>
  <c r="O4795" i="14"/>
  <c r="P4795" i="14"/>
  <c r="Q4795" i="14"/>
  <c r="R4795" i="14"/>
  <c r="S4795" i="14"/>
  <c r="T4795" i="14"/>
  <c r="O4796" i="14"/>
  <c r="P4796" i="14"/>
  <c r="Q4796" i="14"/>
  <c r="R4796" i="14"/>
  <c r="S4796" i="14"/>
  <c r="T4796" i="14"/>
  <c r="O4797" i="14"/>
  <c r="P4797" i="14"/>
  <c r="Q4797" i="14"/>
  <c r="R4797" i="14"/>
  <c r="S4797" i="14"/>
  <c r="T4797" i="14"/>
  <c r="O4798" i="14"/>
  <c r="P4798" i="14"/>
  <c r="Q4798" i="14"/>
  <c r="R4798" i="14"/>
  <c r="S4798" i="14"/>
  <c r="T4798" i="14"/>
  <c r="O4799" i="14"/>
  <c r="P4799" i="14"/>
  <c r="Q4799" i="14"/>
  <c r="R4799" i="14"/>
  <c r="S4799" i="14"/>
  <c r="T4799" i="14"/>
  <c r="O4800" i="14"/>
  <c r="P4800" i="14"/>
  <c r="Q4800" i="14"/>
  <c r="R4800" i="14"/>
  <c r="S4800" i="14"/>
  <c r="T4800" i="14"/>
  <c r="O4801" i="14"/>
  <c r="P4801" i="14"/>
  <c r="Q4801" i="14"/>
  <c r="R4801" i="14"/>
  <c r="S4801" i="14"/>
  <c r="T4801" i="14"/>
  <c r="O4802" i="14"/>
  <c r="P4802" i="14"/>
  <c r="Q4802" i="14"/>
  <c r="R4802" i="14"/>
  <c r="S4802" i="14"/>
  <c r="T4802" i="14"/>
  <c r="O4803" i="14"/>
  <c r="P4803" i="14"/>
  <c r="Q4803" i="14"/>
  <c r="R4803" i="14"/>
  <c r="S4803" i="14"/>
  <c r="T4803" i="14"/>
  <c r="O4804" i="14"/>
  <c r="P4804" i="14"/>
  <c r="Q4804" i="14"/>
  <c r="R4804" i="14"/>
  <c r="S4804" i="14"/>
  <c r="T4804" i="14"/>
  <c r="O4805" i="14"/>
  <c r="P4805" i="14"/>
  <c r="Q4805" i="14"/>
  <c r="R4805" i="14"/>
  <c r="S4805" i="14"/>
  <c r="T4805" i="14"/>
  <c r="O4806" i="14"/>
  <c r="P4806" i="14"/>
  <c r="Q4806" i="14"/>
  <c r="R4806" i="14"/>
  <c r="S4806" i="14"/>
  <c r="T4806" i="14"/>
  <c r="O4807" i="14"/>
  <c r="P4807" i="14"/>
  <c r="Q4807" i="14"/>
  <c r="R4807" i="14"/>
  <c r="S4807" i="14"/>
  <c r="T4807" i="14"/>
  <c r="O4808" i="14"/>
  <c r="P4808" i="14"/>
  <c r="Q4808" i="14"/>
  <c r="R4808" i="14"/>
  <c r="S4808" i="14"/>
  <c r="T4808" i="14"/>
  <c r="O4809" i="14"/>
  <c r="P4809" i="14"/>
  <c r="Q4809" i="14"/>
  <c r="R4809" i="14"/>
  <c r="S4809" i="14"/>
  <c r="T4809" i="14"/>
  <c r="O4810" i="14"/>
  <c r="P4810" i="14"/>
  <c r="Q4810" i="14"/>
  <c r="R4810" i="14"/>
  <c r="S4810" i="14"/>
  <c r="T4810" i="14"/>
  <c r="O4811" i="14"/>
  <c r="P4811" i="14"/>
  <c r="Q4811" i="14"/>
  <c r="R4811" i="14"/>
  <c r="S4811" i="14"/>
  <c r="T4811" i="14"/>
  <c r="O4812" i="14"/>
  <c r="P4812" i="14"/>
  <c r="Q4812" i="14"/>
  <c r="R4812" i="14"/>
  <c r="S4812" i="14"/>
  <c r="T4812" i="14"/>
  <c r="O4813" i="14"/>
  <c r="P4813" i="14"/>
  <c r="Q4813" i="14"/>
  <c r="R4813" i="14"/>
  <c r="S4813" i="14"/>
  <c r="T4813" i="14"/>
  <c r="O4814" i="14"/>
  <c r="P4814" i="14"/>
  <c r="Q4814" i="14"/>
  <c r="R4814" i="14"/>
  <c r="S4814" i="14"/>
  <c r="T4814" i="14"/>
  <c r="O4815" i="14"/>
  <c r="P4815" i="14"/>
  <c r="Q4815" i="14"/>
  <c r="R4815" i="14"/>
  <c r="S4815" i="14"/>
  <c r="T4815" i="14"/>
  <c r="O4816" i="14"/>
  <c r="P4816" i="14"/>
  <c r="Q4816" i="14"/>
  <c r="R4816" i="14"/>
  <c r="S4816" i="14"/>
  <c r="T4816" i="14"/>
  <c r="O4817" i="14"/>
  <c r="P4817" i="14"/>
  <c r="Q4817" i="14"/>
  <c r="R4817" i="14"/>
  <c r="S4817" i="14"/>
  <c r="T4817" i="14"/>
  <c r="O4818" i="14"/>
  <c r="P4818" i="14"/>
  <c r="Q4818" i="14"/>
  <c r="R4818" i="14"/>
  <c r="S4818" i="14"/>
  <c r="T4818" i="14"/>
  <c r="O4819" i="14"/>
  <c r="P4819" i="14"/>
  <c r="Q4819" i="14"/>
  <c r="R4819" i="14"/>
  <c r="S4819" i="14"/>
  <c r="T4819" i="14"/>
  <c r="O4820" i="14"/>
  <c r="P4820" i="14"/>
  <c r="Q4820" i="14"/>
  <c r="R4820" i="14"/>
  <c r="S4820" i="14"/>
  <c r="T4820" i="14"/>
  <c r="O4821" i="14"/>
  <c r="P4821" i="14"/>
  <c r="Q4821" i="14"/>
  <c r="R4821" i="14"/>
  <c r="S4821" i="14"/>
  <c r="T4821" i="14"/>
  <c r="O4822" i="14"/>
  <c r="P4822" i="14"/>
  <c r="Q4822" i="14"/>
  <c r="R4822" i="14"/>
  <c r="S4822" i="14"/>
  <c r="T4822" i="14"/>
  <c r="O4823" i="14"/>
  <c r="P4823" i="14"/>
  <c r="Q4823" i="14"/>
  <c r="R4823" i="14"/>
  <c r="S4823" i="14"/>
  <c r="T4823" i="14"/>
  <c r="O4824" i="14"/>
  <c r="P4824" i="14"/>
  <c r="Q4824" i="14"/>
  <c r="R4824" i="14"/>
  <c r="S4824" i="14"/>
  <c r="T4824" i="14"/>
  <c r="O4825" i="14"/>
  <c r="P4825" i="14"/>
  <c r="Q4825" i="14"/>
  <c r="R4825" i="14"/>
  <c r="S4825" i="14"/>
  <c r="T4825" i="14"/>
  <c r="O4826" i="14"/>
  <c r="P4826" i="14"/>
  <c r="Q4826" i="14"/>
  <c r="R4826" i="14"/>
  <c r="S4826" i="14"/>
  <c r="T4826" i="14"/>
  <c r="O4827" i="14"/>
  <c r="P4827" i="14"/>
  <c r="Q4827" i="14"/>
  <c r="R4827" i="14"/>
  <c r="S4827" i="14"/>
  <c r="T4827" i="14"/>
  <c r="O4828" i="14"/>
  <c r="P4828" i="14"/>
  <c r="Q4828" i="14"/>
  <c r="R4828" i="14"/>
  <c r="S4828" i="14"/>
  <c r="T4828" i="14"/>
  <c r="O4829" i="14"/>
  <c r="P4829" i="14"/>
  <c r="Q4829" i="14"/>
  <c r="R4829" i="14"/>
  <c r="S4829" i="14"/>
  <c r="T4829" i="14"/>
  <c r="O4830" i="14"/>
  <c r="P4830" i="14"/>
  <c r="Q4830" i="14"/>
  <c r="R4830" i="14"/>
  <c r="S4830" i="14"/>
  <c r="T4830" i="14"/>
  <c r="O4831" i="14"/>
  <c r="P4831" i="14"/>
  <c r="Q4831" i="14"/>
  <c r="R4831" i="14"/>
  <c r="S4831" i="14"/>
  <c r="T4831" i="14"/>
  <c r="O4832" i="14"/>
  <c r="P4832" i="14"/>
  <c r="Q4832" i="14"/>
  <c r="R4832" i="14"/>
  <c r="S4832" i="14"/>
  <c r="T4832" i="14"/>
  <c r="O4833" i="14"/>
  <c r="P4833" i="14"/>
  <c r="Q4833" i="14"/>
  <c r="R4833" i="14"/>
  <c r="S4833" i="14"/>
  <c r="T4833" i="14"/>
  <c r="O4834" i="14"/>
  <c r="P4834" i="14"/>
  <c r="Q4834" i="14"/>
  <c r="R4834" i="14"/>
  <c r="S4834" i="14"/>
  <c r="T4834" i="14"/>
  <c r="O4835" i="14"/>
  <c r="P4835" i="14"/>
  <c r="Q4835" i="14"/>
  <c r="R4835" i="14"/>
  <c r="S4835" i="14"/>
  <c r="T4835" i="14"/>
  <c r="O4836" i="14"/>
  <c r="P4836" i="14"/>
  <c r="Q4836" i="14"/>
  <c r="R4836" i="14"/>
  <c r="S4836" i="14"/>
  <c r="T4836" i="14"/>
  <c r="O4837" i="14"/>
  <c r="P4837" i="14"/>
  <c r="Q4837" i="14"/>
  <c r="R4837" i="14"/>
  <c r="S4837" i="14"/>
  <c r="T4837" i="14"/>
  <c r="O4838" i="14"/>
  <c r="P4838" i="14"/>
  <c r="Q4838" i="14"/>
  <c r="R4838" i="14"/>
  <c r="S4838" i="14"/>
  <c r="T4838" i="14"/>
  <c r="O4839" i="14"/>
  <c r="P4839" i="14"/>
  <c r="Q4839" i="14"/>
  <c r="R4839" i="14"/>
  <c r="S4839" i="14"/>
  <c r="T4839" i="14"/>
  <c r="O4840" i="14"/>
  <c r="P4840" i="14"/>
  <c r="Q4840" i="14"/>
  <c r="R4840" i="14"/>
  <c r="S4840" i="14"/>
  <c r="T4840" i="14"/>
  <c r="O4841" i="14"/>
  <c r="P4841" i="14"/>
  <c r="Q4841" i="14"/>
  <c r="R4841" i="14"/>
  <c r="S4841" i="14"/>
  <c r="T4841" i="14"/>
  <c r="O4842" i="14"/>
  <c r="P4842" i="14"/>
  <c r="Q4842" i="14"/>
  <c r="R4842" i="14"/>
  <c r="S4842" i="14"/>
  <c r="T4842" i="14"/>
  <c r="O4843" i="14"/>
  <c r="P4843" i="14"/>
  <c r="Q4843" i="14"/>
  <c r="R4843" i="14"/>
  <c r="S4843" i="14"/>
  <c r="T4843" i="14"/>
  <c r="O4844" i="14"/>
  <c r="P4844" i="14"/>
  <c r="Q4844" i="14"/>
  <c r="R4844" i="14"/>
  <c r="S4844" i="14"/>
  <c r="T4844" i="14"/>
  <c r="O4845" i="14"/>
  <c r="P4845" i="14"/>
  <c r="Q4845" i="14"/>
  <c r="R4845" i="14"/>
  <c r="S4845" i="14"/>
  <c r="T4845" i="14"/>
  <c r="O4846" i="14"/>
  <c r="P4846" i="14"/>
  <c r="Q4846" i="14"/>
  <c r="R4846" i="14"/>
  <c r="S4846" i="14"/>
  <c r="T4846" i="14"/>
  <c r="O4847" i="14"/>
  <c r="P4847" i="14"/>
  <c r="Q4847" i="14"/>
  <c r="R4847" i="14"/>
  <c r="S4847" i="14"/>
  <c r="T4847" i="14"/>
  <c r="O4848" i="14"/>
  <c r="P4848" i="14"/>
  <c r="Q4848" i="14"/>
  <c r="R4848" i="14"/>
  <c r="S4848" i="14"/>
  <c r="T4848" i="14"/>
  <c r="O4849" i="14"/>
  <c r="P4849" i="14"/>
  <c r="Q4849" i="14"/>
  <c r="R4849" i="14"/>
  <c r="S4849" i="14"/>
  <c r="T4849" i="14"/>
  <c r="O4850" i="14"/>
  <c r="P4850" i="14"/>
  <c r="Q4850" i="14"/>
  <c r="R4850" i="14"/>
  <c r="S4850" i="14"/>
  <c r="T4850" i="14"/>
  <c r="O4851" i="14"/>
  <c r="P4851" i="14"/>
  <c r="Q4851" i="14"/>
  <c r="R4851" i="14"/>
  <c r="S4851" i="14"/>
  <c r="T4851" i="14"/>
  <c r="O4852" i="14"/>
  <c r="P4852" i="14"/>
  <c r="Q4852" i="14"/>
  <c r="R4852" i="14"/>
  <c r="S4852" i="14"/>
  <c r="T4852" i="14"/>
  <c r="O4853" i="14"/>
  <c r="P4853" i="14"/>
  <c r="Q4853" i="14"/>
  <c r="R4853" i="14"/>
  <c r="S4853" i="14"/>
  <c r="T4853" i="14"/>
  <c r="O4854" i="14"/>
  <c r="P4854" i="14"/>
  <c r="Q4854" i="14"/>
  <c r="R4854" i="14"/>
  <c r="S4854" i="14"/>
  <c r="T4854" i="14"/>
  <c r="O4855" i="14"/>
  <c r="P4855" i="14"/>
  <c r="Q4855" i="14"/>
  <c r="R4855" i="14"/>
  <c r="S4855" i="14"/>
  <c r="T4855" i="14"/>
  <c r="O4856" i="14"/>
  <c r="P4856" i="14"/>
  <c r="Q4856" i="14"/>
  <c r="R4856" i="14"/>
  <c r="S4856" i="14"/>
  <c r="T4856" i="14"/>
  <c r="O4857" i="14"/>
  <c r="P4857" i="14"/>
  <c r="Q4857" i="14"/>
  <c r="R4857" i="14"/>
  <c r="S4857" i="14"/>
  <c r="T4857" i="14"/>
  <c r="O4858" i="14"/>
  <c r="P4858" i="14"/>
  <c r="Q4858" i="14"/>
  <c r="R4858" i="14"/>
  <c r="S4858" i="14"/>
  <c r="T4858" i="14"/>
  <c r="O4859" i="14"/>
  <c r="P4859" i="14"/>
  <c r="Q4859" i="14"/>
  <c r="R4859" i="14"/>
  <c r="S4859" i="14"/>
  <c r="T4859" i="14"/>
  <c r="O4860" i="14"/>
  <c r="P4860" i="14"/>
  <c r="Q4860" i="14"/>
  <c r="R4860" i="14"/>
  <c r="S4860" i="14"/>
  <c r="T4860" i="14"/>
  <c r="O4861" i="14"/>
  <c r="P4861" i="14"/>
  <c r="Q4861" i="14"/>
  <c r="R4861" i="14"/>
  <c r="S4861" i="14"/>
  <c r="T4861" i="14"/>
  <c r="O4862" i="14"/>
  <c r="P4862" i="14"/>
  <c r="Q4862" i="14"/>
  <c r="R4862" i="14"/>
  <c r="S4862" i="14"/>
  <c r="T4862" i="14"/>
  <c r="O4863" i="14"/>
  <c r="P4863" i="14"/>
  <c r="Q4863" i="14"/>
  <c r="R4863" i="14"/>
  <c r="S4863" i="14"/>
  <c r="T4863" i="14"/>
  <c r="O4864" i="14"/>
  <c r="P4864" i="14"/>
  <c r="Q4864" i="14"/>
  <c r="R4864" i="14"/>
  <c r="S4864" i="14"/>
  <c r="T4864" i="14"/>
  <c r="O4865" i="14"/>
  <c r="P4865" i="14"/>
  <c r="Q4865" i="14"/>
  <c r="R4865" i="14"/>
  <c r="S4865" i="14"/>
  <c r="T4865" i="14"/>
  <c r="O4866" i="14"/>
  <c r="P4866" i="14"/>
  <c r="Q4866" i="14"/>
  <c r="R4866" i="14"/>
  <c r="S4866" i="14"/>
  <c r="T4866" i="14"/>
  <c r="O4867" i="14"/>
  <c r="P4867" i="14"/>
  <c r="Q4867" i="14"/>
  <c r="R4867" i="14"/>
  <c r="S4867" i="14"/>
  <c r="T4867" i="14"/>
  <c r="O4868" i="14"/>
  <c r="P4868" i="14"/>
  <c r="Q4868" i="14"/>
  <c r="R4868" i="14"/>
  <c r="S4868" i="14"/>
  <c r="T4868" i="14"/>
  <c r="O4869" i="14"/>
  <c r="P4869" i="14"/>
  <c r="Q4869" i="14"/>
  <c r="R4869" i="14"/>
  <c r="S4869" i="14"/>
  <c r="T4869" i="14"/>
  <c r="O4870" i="14"/>
  <c r="P4870" i="14"/>
  <c r="Q4870" i="14"/>
  <c r="R4870" i="14"/>
  <c r="S4870" i="14"/>
  <c r="T4870" i="14"/>
  <c r="O4871" i="14"/>
  <c r="P4871" i="14"/>
  <c r="Q4871" i="14"/>
  <c r="R4871" i="14"/>
  <c r="S4871" i="14"/>
  <c r="T4871" i="14"/>
  <c r="O4872" i="14"/>
  <c r="P4872" i="14"/>
  <c r="Q4872" i="14"/>
  <c r="R4872" i="14"/>
  <c r="S4872" i="14"/>
  <c r="T4872" i="14"/>
  <c r="O4873" i="14"/>
  <c r="P4873" i="14"/>
  <c r="Q4873" i="14"/>
  <c r="R4873" i="14"/>
  <c r="S4873" i="14"/>
  <c r="T4873" i="14"/>
  <c r="O4874" i="14"/>
  <c r="P4874" i="14"/>
  <c r="Q4874" i="14"/>
  <c r="R4874" i="14"/>
  <c r="S4874" i="14"/>
  <c r="T4874" i="14"/>
  <c r="O4875" i="14"/>
  <c r="P4875" i="14"/>
  <c r="Q4875" i="14"/>
  <c r="R4875" i="14"/>
  <c r="S4875" i="14"/>
  <c r="T4875" i="14"/>
  <c r="O4876" i="14"/>
  <c r="P4876" i="14"/>
  <c r="Q4876" i="14"/>
  <c r="R4876" i="14"/>
  <c r="S4876" i="14"/>
  <c r="T4876" i="14"/>
  <c r="O4877" i="14"/>
  <c r="P4877" i="14"/>
  <c r="Q4877" i="14"/>
  <c r="R4877" i="14"/>
  <c r="S4877" i="14"/>
  <c r="T4877" i="14"/>
  <c r="O4878" i="14"/>
  <c r="P4878" i="14"/>
  <c r="Q4878" i="14"/>
  <c r="R4878" i="14"/>
  <c r="S4878" i="14"/>
  <c r="T4878" i="14"/>
  <c r="O4879" i="14"/>
  <c r="P4879" i="14"/>
  <c r="Q4879" i="14"/>
  <c r="R4879" i="14"/>
  <c r="S4879" i="14"/>
  <c r="T4879" i="14"/>
  <c r="O4880" i="14"/>
  <c r="P4880" i="14"/>
  <c r="Q4880" i="14"/>
  <c r="R4880" i="14"/>
  <c r="S4880" i="14"/>
  <c r="T4880" i="14"/>
  <c r="O4881" i="14"/>
  <c r="P4881" i="14"/>
  <c r="Q4881" i="14"/>
  <c r="R4881" i="14"/>
  <c r="S4881" i="14"/>
  <c r="T4881" i="14"/>
  <c r="O4882" i="14"/>
  <c r="P4882" i="14"/>
  <c r="Q4882" i="14"/>
  <c r="R4882" i="14"/>
  <c r="S4882" i="14"/>
  <c r="T4882" i="14"/>
  <c r="O4883" i="14"/>
  <c r="P4883" i="14"/>
  <c r="Q4883" i="14"/>
  <c r="R4883" i="14"/>
  <c r="S4883" i="14"/>
  <c r="T4883" i="14"/>
  <c r="O4884" i="14"/>
  <c r="P4884" i="14"/>
  <c r="Q4884" i="14"/>
  <c r="R4884" i="14"/>
  <c r="S4884" i="14"/>
  <c r="T4884" i="14"/>
  <c r="O4885" i="14"/>
  <c r="P4885" i="14"/>
  <c r="Q4885" i="14"/>
  <c r="R4885" i="14"/>
  <c r="S4885" i="14"/>
  <c r="T4885" i="14"/>
  <c r="O4886" i="14"/>
  <c r="P4886" i="14"/>
  <c r="Q4886" i="14"/>
  <c r="R4886" i="14"/>
  <c r="S4886" i="14"/>
  <c r="T4886" i="14"/>
  <c r="O4887" i="14"/>
  <c r="P4887" i="14"/>
  <c r="Q4887" i="14"/>
  <c r="R4887" i="14"/>
  <c r="S4887" i="14"/>
  <c r="T4887" i="14"/>
  <c r="O4888" i="14"/>
  <c r="P4888" i="14"/>
  <c r="Q4888" i="14"/>
  <c r="R4888" i="14"/>
  <c r="S4888" i="14"/>
  <c r="T4888" i="14"/>
  <c r="O4889" i="14"/>
  <c r="P4889" i="14"/>
  <c r="Q4889" i="14"/>
  <c r="R4889" i="14"/>
  <c r="S4889" i="14"/>
  <c r="T4889" i="14"/>
  <c r="O4890" i="14"/>
  <c r="P4890" i="14"/>
  <c r="Q4890" i="14"/>
  <c r="R4890" i="14"/>
  <c r="S4890" i="14"/>
  <c r="T4890" i="14"/>
  <c r="O4891" i="14"/>
  <c r="P4891" i="14"/>
  <c r="Q4891" i="14"/>
  <c r="R4891" i="14"/>
  <c r="S4891" i="14"/>
  <c r="T4891" i="14"/>
  <c r="O4892" i="14"/>
  <c r="P4892" i="14"/>
  <c r="Q4892" i="14"/>
  <c r="R4892" i="14"/>
  <c r="S4892" i="14"/>
  <c r="T4892" i="14"/>
  <c r="O4893" i="14"/>
  <c r="P4893" i="14"/>
  <c r="Q4893" i="14"/>
  <c r="R4893" i="14"/>
  <c r="S4893" i="14"/>
  <c r="T4893" i="14"/>
  <c r="O4894" i="14"/>
  <c r="P4894" i="14"/>
  <c r="Q4894" i="14"/>
  <c r="R4894" i="14"/>
  <c r="S4894" i="14"/>
  <c r="T4894" i="14"/>
  <c r="O4895" i="14"/>
  <c r="P4895" i="14"/>
  <c r="Q4895" i="14"/>
  <c r="R4895" i="14"/>
  <c r="S4895" i="14"/>
  <c r="T4895" i="14"/>
  <c r="O4896" i="14"/>
  <c r="P4896" i="14"/>
  <c r="Q4896" i="14"/>
  <c r="R4896" i="14"/>
  <c r="S4896" i="14"/>
  <c r="T4896" i="14"/>
  <c r="O4897" i="14"/>
  <c r="P4897" i="14"/>
  <c r="Q4897" i="14"/>
  <c r="R4897" i="14"/>
  <c r="S4897" i="14"/>
  <c r="T4897" i="14"/>
  <c r="O4898" i="14"/>
  <c r="P4898" i="14"/>
  <c r="Q4898" i="14"/>
  <c r="R4898" i="14"/>
  <c r="S4898" i="14"/>
  <c r="T4898" i="14"/>
  <c r="O4899" i="14"/>
  <c r="P4899" i="14"/>
  <c r="Q4899" i="14"/>
  <c r="R4899" i="14"/>
  <c r="S4899" i="14"/>
  <c r="T4899" i="14"/>
  <c r="O4900" i="14"/>
  <c r="P4900" i="14"/>
  <c r="Q4900" i="14"/>
  <c r="R4900" i="14"/>
  <c r="S4900" i="14"/>
  <c r="T4900" i="14"/>
  <c r="O4901" i="14"/>
  <c r="P4901" i="14"/>
  <c r="Q4901" i="14"/>
  <c r="R4901" i="14"/>
  <c r="S4901" i="14"/>
  <c r="T4901" i="14"/>
  <c r="O4902" i="14"/>
  <c r="P4902" i="14"/>
  <c r="Q4902" i="14"/>
  <c r="R4902" i="14"/>
  <c r="S4902" i="14"/>
  <c r="T4902" i="14"/>
  <c r="O4903" i="14"/>
  <c r="P4903" i="14"/>
  <c r="Q4903" i="14"/>
  <c r="R4903" i="14"/>
  <c r="S4903" i="14"/>
  <c r="T4903" i="14"/>
  <c r="O4904" i="14"/>
  <c r="P4904" i="14"/>
  <c r="Q4904" i="14"/>
  <c r="R4904" i="14"/>
  <c r="S4904" i="14"/>
  <c r="T4904" i="14"/>
  <c r="O4905" i="14"/>
  <c r="P4905" i="14"/>
  <c r="Q4905" i="14"/>
  <c r="R4905" i="14"/>
  <c r="S4905" i="14"/>
  <c r="T4905" i="14"/>
  <c r="O4906" i="14"/>
  <c r="P4906" i="14"/>
  <c r="Q4906" i="14"/>
  <c r="R4906" i="14"/>
  <c r="S4906" i="14"/>
  <c r="T4906" i="14"/>
  <c r="O4907" i="14"/>
  <c r="P4907" i="14"/>
  <c r="Q4907" i="14"/>
  <c r="R4907" i="14"/>
  <c r="S4907" i="14"/>
  <c r="T4907" i="14"/>
  <c r="O4908" i="14"/>
  <c r="P4908" i="14"/>
  <c r="Q4908" i="14"/>
  <c r="R4908" i="14"/>
  <c r="S4908" i="14"/>
  <c r="T4908" i="14"/>
  <c r="O4909" i="14"/>
  <c r="P4909" i="14"/>
  <c r="Q4909" i="14"/>
  <c r="R4909" i="14"/>
  <c r="S4909" i="14"/>
  <c r="T4909" i="14"/>
  <c r="O4910" i="14"/>
  <c r="P4910" i="14"/>
  <c r="Q4910" i="14"/>
  <c r="R4910" i="14"/>
  <c r="S4910" i="14"/>
  <c r="T4910" i="14"/>
  <c r="O4911" i="14"/>
  <c r="P4911" i="14"/>
  <c r="Q4911" i="14"/>
  <c r="R4911" i="14"/>
  <c r="S4911" i="14"/>
  <c r="T4911" i="14"/>
  <c r="O4912" i="14"/>
  <c r="P4912" i="14"/>
  <c r="Q4912" i="14"/>
  <c r="R4912" i="14"/>
  <c r="S4912" i="14"/>
  <c r="T4912" i="14"/>
  <c r="O4913" i="14"/>
  <c r="P4913" i="14"/>
  <c r="Q4913" i="14"/>
  <c r="R4913" i="14"/>
  <c r="S4913" i="14"/>
  <c r="T4913" i="14"/>
  <c r="O4914" i="14"/>
  <c r="P4914" i="14"/>
  <c r="Q4914" i="14"/>
  <c r="R4914" i="14"/>
  <c r="S4914" i="14"/>
  <c r="T4914" i="14"/>
  <c r="O4915" i="14"/>
  <c r="P4915" i="14"/>
  <c r="Q4915" i="14"/>
  <c r="R4915" i="14"/>
  <c r="S4915" i="14"/>
  <c r="T4915" i="14"/>
  <c r="O4916" i="14"/>
  <c r="P4916" i="14"/>
  <c r="Q4916" i="14"/>
  <c r="R4916" i="14"/>
  <c r="S4916" i="14"/>
  <c r="T4916" i="14"/>
  <c r="O4917" i="14"/>
  <c r="P4917" i="14"/>
  <c r="Q4917" i="14"/>
  <c r="R4917" i="14"/>
  <c r="S4917" i="14"/>
  <c r="T4917" i="14"/>
  <c r="O4918" i="14"/>
  <c r="P4918" i="14"/>
  <c r="Q4918" i="14"/>
  <c r="R4918" i="14"/>
  <c r="S4918" i="14"/>
  <c r="T4918" i="14"/>
  <c r="O4919" i="14"/>
  <c r="P4919" i="14"/>
  <c r="Q4919" i="14"/>
  <c r="R4919" i="14"/>
  <c r="S4919" i="14"/>
  <c r="T4919" i="14"/>
  <c r="O4920" i="14"/>
  <c r="P4920" i="14"/>
  <c r="Q4920" i="14"/>
  <c r="R4920" i="14"/>
  <c r="S4920" i="14"/>
  <c r="T4920" i="14"/>
  <c r="O4921" i="14"/>
  <c r="P4921" i="14"/>
  <c r="Q4921" i="14"/>
  <c r="R4921" i="14"/>
  <c r="S4921" i="14"/>
  <c r="T4921" i="14"/>
  <c r="O4922" i="14"/>
  <c r="P4922" i="14"/>
  <c r="Q4922" i="14"/>
  <c r="R4922" i="14"/>
  <c r="S4922" i="14"/>
  <c r="T4922" i="14"/>
  <c r="O4923" i="14"/>
  <c r="P4923" i="14"/>
  <c r="Q4923" i="14"/>
  <c r="R4923" i="14"/>
  <c r="S4923" i="14"/>
  <c r="T4923" i="14"/>
  <c r="O4924" i="14"/>
  <c r="P4924" i="14"/>
  <c r="Q4924" i="14"/>
  <c r="R4924" i="14"/>
  <c r="S4924" i="14"/>
  <c r="T4924" i="14"/>
  <c r="O4925" i="14"/>
  <c r="P4925" i="14"/>
  <c r="Q4925" i="14"/>
  <c r="R4925" i="14"/>
  <c r="S4925" i="14"/>
  <c r="T4925" i="14"/>
  <c r="O4926" i="14"/>
  <c r="P4926" i="14"/>
  <c r="Q4926" i="14"/>
  <c r="R4926" i="14"/>
  <c r="S4926" i="14"/>
  <c r="T4926" i="14"/>
  <c r="O4927" i="14"/>
  <c r="P4927" i="14"/>
  <c r="Q4927" i="14"/>
  <c r="R4927" i="14"/>
  <c r="S4927" i="14"/>
  <c r="T4927" i="14"/>
  <c r="O4928" i="14"/>
  <c r="P4928" i="14"/>
  <c r="Q4928" i="14"/>
  <c r="R4928" i="14"/>
  <c r="S4928" i="14"/>
  <c r="T4928" i="14"/>
  <c r="O4929" i="14"/>
  <c r="P4929" i="14"/>
  <c r="Q4929" i="14"/>
  <c r="R4929" i="14"/>
  <c r="S4929" i="14"/>
  <c r="T4929" i="14"/>
  <c r="O4930" i="14"/>
  <c r="P4930" i="14"/>
  <c r="Q4930" i="14"/>
  <c r="R4930" i="14"/>
  <c r="S4930" i="14"/>
  <c r="T4930" i="14"/>
  <c r="O4931" i="14"/>
  <c r="P4931" i="14"/>
  <c r="Q4931" i="14"/>
  <c r="R4931" i="14"/>
  <c r="S4931" i="14"/>
  <c r="T4931" i="14"/>
  <c r="O4932" i="14"/>
  <c r="P4932" i="14"/>
  <c r="Q4932" i="14"/>
  <c r="R4932" i="14"/>
  <c r="S4932" i="14"/>
  <c r="T4932" i="14"/>
  <c r="O4933" i="14"/>
  <c r="P4933" i="14"/>
  <c r="Q4933" i="14"/>
  <c r="R4933" i="14"/>
  <c r="S4933" i="14"/>
  <c r="T4933" i="14"/>
  <c r="O4934" i="14"/>
  <c r="P4934" i="14"/>
  <c r="Q4934" i="14"/>
  <c r="R4934" i="14"/>
  <c r="S4934" i="14"/>
  <c r="T4934" i="14"/>
  <c r="O4935" i="14"/>
  <c r="P4935" i="14"/>
  <c r="Q4935" i="14"/>
  <c r="R4935" i="14"/>
  <c r="S4935" i="14"/>
  <c r="T4935" i="14"/>
  <c r="O4936" i="14"/>
  <c r="P4936" i="14"/>
  <c r="Q4936" i="14"/>
  <c r="R4936" i="14"/>
  <c r="S4936" i="14"/>
  <c r="T4936" i="14"/>
  <c r="O4937" i="14"/>
  <c r="P4937" i="14"/>
  <c r="Q4937" i="14"/>
  <c r="R4937" i="14"/>
  <c r="S4937" i="14"/>
  <c r="T4937" i="14"/>
  <c r="O4938" i="14"/>
  <c r="P4938" i="14"/>
  <c r="Q4938" i="14"/>
  <c r="R4938" i="14"/>
  <c r="S4938" i="14"/>
  <c r="T4938" i="14"/>
  <c r="O4939" i="14"/>
  <c r="P4939" i="14"/>
  <c r="Q4939" i="14"/>
  <c r="R4939" i="14"/>
  <c r="S4939" i="14"/>
  <c r="T4939" i="14"/>
  <c r="O4940" i="14"/>
  <c r="P4940" i="14"/>
  <c r="Q4940" i="14"/>
  <c r="R4940" i="14"/>
  <c r="S4940" i="14"/>
  <c r="T4940" i="14"/>
  <c r="O4941" i="14"/>
  <c r="P4941" i="14"/>
  <c r="Q4941" i="14"/>
  <c r="R4941" i="14"/>
  <c r="S4941" i="14"/>
  <c r="T4941" i="14"/>
  <c r="O4942" i="14"/>
  <c r="P4942" i="14"/>
  <c r="Q4942" i="14"/>
  <c r="R4942" i="14"/>
  <c r="S4942" i="14"/>
  <c r="T4942" i="14"/>
  <c r="O4943" i="14"/>
  <c r="P4943" i="14"/>
  <c r="Q4943" i="14"/>
  <c r="R4943" i="14"/>
  <c r="S4943" i="14"/>
  <c r="T4943" i="14"/>
  <c r="O4944" i="14"/>
  <c r="P4944" i="14"/>
  <c r="Q4944" i="14"/>
  <c r="R4944" i="14"/>
  <c r="S4944" i="14"/>
  <c r="T4944" i="14"/>
  <c r="O4945" i="14"/>
  <c r="P4945" i="14"/>
  <c r="Q4945" i="14"/>
  <c r="R4945" i="14"/>
  <c r="S4945" i="14"/>
  <c r="T4945" i="14"/>
  <c r="O4946" i="14"/>
  <c r="P4946" i="14"/>
  <c r="Q4946" i="14"/>
  <c r="R4946" i="14"/>
  <c r="S4946" i="14"/>
  <c r="T4946" i="14"/>
  <c r="O4947" i="14"/>
  <c r="P4947" i="14"/>
  <c r="Q4947" i="14"/>
  <c r="R4947" i="14"/>
  <c r="S4947" i="14"/>
  <c r="T4947" i="14"/>
  <c r="O4948" i="14"/>
  <c r="P4948" i="14"/>
  <c r="Q4948" i="14"/>
  <c r="R4948" i="14"/>
  <c r="S4948" i="14"/>
  <c r="T4948" i="14"/>
  <c r="O4949" i="14"/>
  <c r="P4949" i="14"/>
  <c r="Q4949" i="14"/>
  <c r="R4949" i="14"/>
  <c r="S4949" i="14"/>
  <c r="T4949" i="14"/>
  <c r="O4950" i="14"/>
  <c r="P4950" i="14"/>
  <c r="Q4950" i="14"/>
  <c r="R4950" i="14"/>
  <c r="S4950" i="14"/>
  <c r="T4950" i="14"/>
  <c r="O4951" i="14"/>
  <c r="P4951" i="14"/>
  <c r="Q4951" i="14"/>
  <c r="R4951" i="14"/>
  <c r="S4951" i="14"/>
  <c r="T4951" i="14"/>
  <c r="O4952" i="14"/>
  <c r="P4952" i="14"/>
  <c r="Q4952" i="14"/>
  <c r="R4952" i="14"/>
  <c r="S4952" i="14"/>
  <c r="T4952" i="14"/>
  <c r="O4953" i="14"/>
  <c r="P4953" i="14"/>
  <c r="Q4953" i="14"/>
  <c r="R4953" i="14"/>
  <c r="S4953" i="14"/>
  <c r="T4953" i="14"/>
  <c r="O4954" i="14"/>
  <c r="P4954" i="14"/>
  <c r="Q4954" i="14"/>
  <c r="R4954" i="14"/>
  <c r="S4954" i="14"/>
  <c r="T4954" i="14"/>
  <c r="O4955" i="14"/>
  <c r="P4955" i="14"/>
  <c r="Q4955" i="14"/>
  <c r="R4955" i="14"/>
  <c r="S4955" i="14"/>
  <c r="T4955" i="14"/>
  <c r="O4956" i="14"/>
  <c r="P4956" i="14"/>
  <c r="Q4956" i="14"/>
  <c r="R4956" i="14"/>
  <c r="S4956" i="14"/>
  <c r="T4956" i="14"/>
  <c r="O4957" i="14"/>
  <c r="P4957" i="14"/>
  <c r="Q4957" i="14"/>
  <c r="R4957" i="14"/>
  <c r="S4957" i="14"/>
  <c r="T4957" i="14"/>
  <c r="O4958" i="14"/>
  <c r="P4958" i="14"/>
  <c r="Q4958" i="14"/>
  <c r="R4958" i="14"/>
  <c r="S4958" i="14"/>
  <c r="T4958" i="14"/>
  <c r="O4959" i="14"/>
  <c r="P4959" i="14"/>
  <c r="Q4959" i="14"/>
  <c r="R4959" i="14"/>
  <c r="S4959" i="14"/>
  <c r="T4959" i="14"/>
  <c r="O4960" i="14"/>
  <c r="P4960" i="14"/>
  <c r="Q4960" i="14"/>
  <c r="R4960" i="14"/>
  <c r="S4960" i="14"/>
  <c r="T4960" i="14"/>
  <c r="O4961" i="14"/>
  <c r="P4961" i="14"/>
  <c r="Q4961" i="14"/>
  <c r="R4961" i="14"/>
  <c r="S4961" i="14"/>
  <c r="T4961" i="14"/>
  <c r="O4962" i="14"/>
  <c r="P4962" i="14"/>
  <c r="Q4962" i="14"/>
  <c r="R4962" i="14"/>
  <c r="S4962" i="14"/>
  <c r="T4962" i="14"/>
  <c r="O4963" i="14"/>
  <c r="P4963" i="14"/>
  <c r="Q4963" i="14"/>
  <c r="R4963" i="14"/>
  <c r="S4963" i="14"/>
  <c r="T4963" i="14"/>
  <c r="O4964" i="14"/>
  <c r="P4964" i="14"/>
  <c r="Q4964" i="14"/>
  <c r="R4964" i="14"/>
  <c r="S4964" i="14"/>
  <c r="T4964" i="14"/>
  <c r="O4965" i="14"/>
  <c r="P4965" i="14"/>
  <c r="Q4965" i="14"/>
  <c r="R4965" i="14"/>
  <c r="S4965" i="14"/>
  <c r="T4965" i="14"/>
  <c r="O4966" i="14"/>
  <c r="P4966" i="14"/>
  <c r="Q4966" i="14"/>
  <c r="R4966" i="14"/>
  <c r="S4966" i="14"/>
  <c r="T4966" i="14"/>
  <c r="O4967" i="14"/>
  <c r="P4967" i="14"/>
  <c r="Q4967" i="14"/>
  <c r="R4967" i="14"/>
  <c r="S4967" i="14"/>
  <c r="T4967" i="14"/>
  <c r="O4968" i="14"/>
  <c r="P4968" i="14"/>
  <c r="Q4968" i="14"/>
  <c r="R4968" i="14"/>
  <c r="S4968" i="14"/>
  <c r="T4968" i="14"/>
  <c r="O4969" i="14"/>
  <c r="P4969" i="14"/>
  <c r="Q4969" i="14"/>
  <c r="R4969" i="14"/>
  <c r="S4969" i="14"/>
  <c r="T4969" i="14"/>
  <c r="O4970" i="14"/>
  <c r="P4970" i="14"/>
  <c r="Q4970" i="14"/>
  <c r="R4970" i="14"/>
  <c r="S4970" i="14"/>
  <c r="T4970" i="14"/>
  <c r="O4971" i="14"/>
  <c r="P4971" i="14"/>
  <c r="Q4971" i="14"/>
  <c r="R4971" i="14"/>
  <c r="S4971" i="14"/>
  <c r="T4971" i="14"/>
  <c r="O4972" i="14"/>
  <c r="P4972" i="14"/>
  <c r="Q4972" i="14"/>
  <c r="R4972" i="14"/>
  <c r="S4972" i="14"/>
  <c r="T4972" i="14"/>
  <c r="O4973" i="14"/>
  <c r="P4973" i="14"/>
  <c r="Q4973" i="14"/>
  <c r="R4973" i="14"/>
  <c r="S4973" i="14"/>
  <c r="T4973" i="14"/>
  <c r="O4974" i="14"/>
  <c r="P4974" i="14"/>
  <c r="Q4974" i="14"/>
  <c r="R4974" i="14"/>
  <c r="S4974" i="14"/>
  <c r="T4974" i="14"/>
  <c r="O4975" i="14"/>
  <c r="P4975" i="14"/>
  <c r="Q4975" i="14"/>
  <c r="R4975" i="14"/>
  <c r="S4975" i="14"/>
  <c r="T4975" i="14"/>
  <c r="O4976" i="14"/>
  <c r="P4976" i="14"/>
  <c r="Q4976" i="14"/>
  <c r="R4976" i="14"/>
  <c r="S4976" i="14"/>
  <c r="T4976" i="14"/>
  <c r="O4977" i="14"/>
  <c r="P4977" i="14"/>
  <c r="Q4977" i="14"/>
  <c r="R4977" i="14"/>
  <c r="S4977" i="14"/>
  <c r="T4977" i="14"/>
  <c r="O4978" i="14"/>
  <c r="P4978" i="14"/>
  <c r="Q4978" i="14"/>
  <c r="R4978" i="14"/>
  <c r="S4978" i="14"/>
  <c r="T4978" i="14"/>
  <c r="O4979" i="14"/>
  <c r="P4979" i="14"/>
  <c r="Q4979" i="14"/>
  <c r="R4979" i="14"/>
  <c r="S4979" i="14"/>
  <c r="T4979" i="14"/>
  <c r="O4980" i="14"/>
  <c r="P4980" i="14"/>
  <c r="Q4980" i="14"/>
  <c r="R4980" i="14"/>
  <c r="S4980" i="14"/>
  <c r="T4980" i="14"/>
  <c r="O4981" i="14"/>
  <c r="P4981" i="14"/>
  <c r="Q4981" i="14"/>
  <c r="R4981" i="14"/>
  <c r="S4981" i="14"/>
  <c r="T4981" i="14"/>
  <c r="O4982" i="14"/>
  <c r="P4982" i="14"/>
  <c r="Q4982" i="14"/>
  <c r="R4982" i="14"/>
  <c r="S4982" i="14"/>
  <c r="T4982" i="14"/>
  <c r="O4983" i="14"/>
  <c r="P4983" i="14"/>
  <c r="Q4983" i="14"/>
  <c r="R4983" i="14"/>
  <c r="S4983" i="14"/>
  <c r="T4983" i="14"/>
  <c r="O4984" i="14"/>
  <c r="P4984" i="14"/>
  <c r="Q4984" i="14"/>
  <c r="R4984" i="14"/>
  <c r="S4984" i="14"/>
  <c r="T4984" i="14"/>
  <c r="O4985" i="14"/>
  <c r="P4985" i="14"/>
  <c r="Q4985" i="14"/>
  <c r="R4985" i="14"/>
  <c r="S4985" i="14"/>
  <c r="T4985" i="14"/>
  <c r="O4986" i="14"/>
  <c r="P4986" i="14"/>
  <c r="Q4986" i="14"/>
  <c r="R4986" i="14"/>
  <c r="S4986" i="14"/>
  <c r="T4986" i="14"/>
  <c r="O4987" i="14"/>
  <c r="P4987" i="14"/>
  <c r="Q4987" i="14"/>
  <c r="R4987" i="14"/>
  <c r="S4987" i="14"/>
  <c r="T4987" i="14"/>
  <c r="O4988" i="14"/>
  <c r="P4988" i="14"/>
  <c r="Q4988" i="14"/>
  <c r="R4988" i="14"/>
  <c r="S4988" i="14"/>
  <c r="T4988" i="14"/>
  <c r="O4989" i="14"/>
  <c r="P4989" i="14"/>
  <c r="Q4989" i="14"/>
  <c r="R4989" i="14"/>
  <c r="S4989" i="14"/>
  <c r="T4989" i="14"/>
  <c r="O4990" i="14"/>
  <c r="P4990" i="14"/>
  <c r="Q4990" i="14"/>
  <c r="R4990" i="14"/>
  <c r="S4990" i="14"/>
  <c r="T4990" i="14"/>
  <c r="O4991" i="14"/>
  <c r="P4991" i="14"/>
  <c r="Q4991" i="14"/>
  <c r="R4991" i="14"/>
  <c r="S4991" i="14"/>
  <c r="T4991" i="14"/>
  <c r="O4992" i="14"/>
  <c r="P4992" i="14"/>
  <c r="Q4992" i="14"/>
  <c r="R4992" i="14"/>
  <c r="S4992" i="14"/>
  <c r="T4992" i="14"/>
  <c r="O4993" i="14"/>
  <c r="P4993" i="14"/>
  <c r="Q4993" i="14"/>
  <c r="R4993" i="14"/>
  <c r="S4993" i="14"/>
  <c r="T4993" i="14"/>
  <c r="O4994" i="14"/>
  <c r="P4994" i="14"/>
  <c r="Q4994" i="14"/>
  <c r="R4994" i="14"/>
  <c r="S4994" i="14"/>
  <c r="T4994" i="14"/>
  <c r="O4995" i="14"/>
  <c r="P4995" i="14"/>
  <c r="Q4995" i="14"/>
  <c r="R4995" i="14"/>
  <c r="S4995" i="14"/>
  <c r="T4995" i="14"/>
  <c r="O4996" i="14"/>
  <c r="P4996" i="14"/>
  <c r="Q4996" i="14"/>
  <c r="R4996" i="14"/>
  <c r="S4996" i="14"/>
  <c r="T4996" i="14"/>
  <c r="O4997" i="14"/>
  <c r="P4997" i="14"/>
  <c r="Q4997" i="14"/>
  <c r="R4997" i="14"/>
  <c r="S4997" i="14"/>
  <c r="T4997" i="14"/>
  <c r="O4998" i="14"/>
  <c r="P4998" i="14"/>
  <c r="Q4998" i="14"/>
  <c r="R4998" i="14"/>
  <c r="S4998" i="14"/>
  <c r="T4998" i="14"/>
  <c r="O4999" i="14"/>
  <c r="P4999" i="14"/>
  <c r="Q4999" i="14"/>
  <c r="R4999" i="14"/>
  <c r="S4999" i="14"/>
  <c r="T4999" i="14"/>
  <c r="O5000" i="14"/>
  <c r="P5000" i="14"/>
  <c r="Q5000" i="14"/>
  <c r="R5000" i="14"/>
  <c r="S5000" i="14"/>
  <c r="T5000" i="14"/>
  <c r="O5001" i="14"/>
  <c r="P5001" i="14"/>
  <c r="Q5001" i="14"/>
  <c r="R5001" i="14"/>
  <c r="S5001" i="14"/>
  <c r="T5001" i="14"/>
  <c r="O5002" i="14"/>
  <c r="P5002" i="14"/>
  <c r="Q5002" i="14"/>
  <c r="R5002" i="14"/>
  <c r="S5002" i="14"/>
  <c r="T5002" i="14"/>
  <c r="O5003" i="14"/>
  <c r="P5003" i="14"/>
  <c r="Q5003" i="14"/>
  <c r="R5003" i="14"/>
  <c r="S5003" i="14"/>
  <c r="T5003" i="14"/>
  <c r="O5004" i="14"/>
  <c r="P5004" i="14"/>
  <c r="Q5004" i="14"/>
  <c r="R5004" i="14"/>
  <c r="S5004" i="14"/>
  <c r="T5004" i="14"/>
  <c r="O5005" i="14"/>
  <c r="P5005" i="14"/>
  <c r="Q5005" i="14"/>
  <c r="R5005" i="14"/>
  <c r="S5005" i="14"/>
  <c r="T5005" i="14"/>
  <c r="O5006" i="14"/>
  <c r="P5006" i="14"/>
  <c r="Q5006" i="14"/>
  <c r="R5006" i="14"/>
  <c r="S5006" i="14"/>
  <c r="T5006" i="14"/>
  <c r="O5007" i="14"/>
  <c r="P5007" i="14"/>
  <c r="Q5007" i="14"/>
  <c r="R5007" i="14"/>
  <c r="S5007" i="14"/>
  <c r="T5007" i="14"/>
  <c r="O5008" i="14"/>
  <c r="P5008" i="14"/>
  <c r="Q5008" i="14"/>
  <c r="R5008" i="14"/>
  <c r="S5008" i="14"/>
  <c r="T5008" i="14"/>
  <c r="O5009" i="14"/>
  <c r="P5009" i="14"/>
  <c r="Q5009" i="14"/>
  <c r="R5009" i="14"/>
  <c r="S5009" i="14"/>
  <c r="T5009" i="14"/>
  <c r="O5010" i="14"/>
  <c r="P5010" i="14"/>
  <c r="Q5010" i="14"/>
  <c r="R5010" i="14"/>
  <c r="S5010" i="14"/>
  <c r="T5010" i="14"/>
  <c r="O5011" i="14"/>
  <c r="P5011" i="14"/>
  <c r="Q5011" i="14"/>
  <c r="R5011" i="14"/>
  <c r="S5011" i="14"/>
  <c r="T5011" i="14"/>
  <c r="O5012" i="14"/>
  <c r="P5012" i="14"/>
  <c r="Q5012" i="14"/>
  <c r="R5012" i="14"/>
  <c r="S5012" i="14"/>
  <c r="T5012" i="14"/>
  <c r="O5013" i="14"/>
  <c r="P5013" i="14"/>
  <c r="Q5013" i="14"/>
  <c r="R5013" i="14"/>
  <c r="S5013" i="14"/>
  <c r="T5013" i="14"/>
  <c r="O5014" i="14"/>
  <c r="P5014" i="14"/>
  <c r="Q5014" i="14"/>
  <c r="R5014" i="14"/>
  <c r="S5014" i="14"/>
  <c r="T5014" i="14"/>
  <c r="O5015" i="14"/>
  <c r="P5015" i="14"/>
  <c r="Q5015" i="14"/>
  <c r="R5015" i="14"/>
  <c r="S5015" i="14"/>
  <c r="T5015" i="14"/>
  <c r="O5016" i="14"/>
  <c r="P5016" i="14"/>
  <c r="Q5016" i="14"/>
  <c r="R5016" i="14"/>
  <c r="S5016" i="14"/>
  <c r="T5016" i="14"/>
  <c r="O5017" i="14"/>
  <c r="P5017" i="14"/>
  <c r="Q5017" i="14"/>
  <c r="R5017" i="14"/>
  <c r="S5017" i="14"/>
  <c r="T5017" i="14"/>
  <c r="O5018" i="14"/>
  <c r="P5018" i="14"/>
  <c r="Q5018" i="14"/>
  <c r="R5018" i="14"/>
  <c r="S5018" i="14"/>
  <c r="T5018" i="14"/>
  <c r="O5019" i="14"/>
  <c r="P5019" i="14"/>
  <c r="Q5019" i="14"/>
  <c r="R5019" i="14"/>
  <c r="S5019" i="14"/>
  <c r="T5019" i="14"/>
  <c r="O5020" i="14"/>
  <c r="P5020" i="14"/>
  <c r="Q5020" i="14"/>
  <c r="R5020" i="14"/>
  <c r="S5020" i="14"/>
  <c r="T5020" i="14"/>
  <c r="O5021" i="14"/>
  <c r="P5021" i="14"/>
  <c r="Q5021" i="14"/>
  <c r="R5021" i="14"/>
  <c r="S5021" i="14"/>
  <c r="T5021" i="14"/>
  <c r="O5022" i="14"/>
  <c r="P5022" i="14"/>
  <c r="Q5022" i="14"/>
  <c r="R5022" i="14"/>
  <c r="S5022" i="14"/>
  <c r="T5022" i="14"/>
  <c r="O5023" i="14"/>
  <c r="P5023" i="14"/>
  <c r="Q5023" i="14"/>
  <c r="R5023" i="14"/>
  <c r="S5023" i="14"/>
  <c r="T5023" i="14"/>
  <c r="O5024" i="14"/>
  <c r="P5024" i="14"/>
  <c r="Q5024" i="14"/>
  <c r="R5024" i="14"/>
  <c r="S5024" i="14"/>
  <c r="T5024" i="14"/>
  <c r="O5025" i="14"/>
  <c r="P5025" i="14"/>
  <c r="Q5025" i="14"/>
  <c r="R5025" i="14"/>
  <c r="S5025" i="14"/>
  <c r="T5025" i="14"/>
  <c r="O5026" i="14"/>
  <c r="P5026" i="14"/>
  <c r="Q5026" i="14"/>
  <c r="R5026" i="14"/>
  <c r="S5026" i="14"/>
  <c r="T5026" i="14"/>
  <c r="O5027" i="14"/>
  <c r="P5027" i="14"/>
  <c r="Q5027" i="14"/>
  <c r="R5027" i="14"/>
  <c r="S5027" i="14"/>
  <c r="T5027" i="14"/>
  <c r="O5028" i="14"/>
  <c r="P5028" i="14"/>
  <c r="Q5028" i="14"/>
  <c r="R5028" i="14"/>
  <c r="S5028" i="14"/>
  <c r="T5028" i="14"/>
  <c r="O5029" i="14"/>
  <c r="P5029" i="14"/>
  <c r="Q5029" i="14"/>
  <c r="R5029" i="14"/>
  <c r="S5029" i="14"/>
  <c r="T5029" i="14"/>
  <c r="O5030" i="14"/>
  <c r="P5030" i="14"/>
  <c r="Q5030" i="14"/>
  <c r="R5030" i="14"/>
  <c r="S5030" i="14"/>
  <c r="T5030" i="14"/>
  <c r="O5031" i="14"/>
  <c r="P5031" i="14"/>
  <c r="Q5031" i="14"/>
  <c r="R5031" i="14"/>
  <c r="S5031" i="14"/>
  <c r="T5031" i="14"/>
  <c r="O5032" i="14"/>
  <c r="P5032" i="14"/>
  <c r="Q5032" i="14"/>
  <c r="R5032" i="14"/>
  <c r="S5032" i="14"/>
  <c r="T5032" i="14"/>
  <c r="O5033" i="14"/>
  <c r="P5033" i="14"/>
  <c r="Q5033" i="14"/>
  <c r="R5033" i="14"/>
  <c r="S5033" i="14"/>
  <c r="T5033" i="14"/>
  <c r="O5034" i="14"/>
  <c r="P5034" i="14"/>
  <c r="Q5034" i="14"/>
  <c r="R5034" i="14"/>
  <c r="S5034" i="14"/>
  <c r="T5034" i="14"/>
  <c r="O5035" i="14"/>
  <c r="P5035" i="14"/>
  <c r="Q5035" i="14"/>
  <c r="R5035" i="14"/>
  <c r="S5035" i="14"/>
  <c r="T5035" i="14"/>
  <c r="O5036" i="14"/>
  <c r="P5036" i="14"/>
  <c r="Q5036" i="14"/>
  <c r="R5036" i="14"/>
  <c r="S5036" i="14"/>
  <c r="T5036" i="14"/>
  <c r="O5037" i="14"/>
  <c r="P5037" i="14"/>
  <c r="Q5037" i="14"/>
  <c r="R5037" i="14"/>
  <c r="S5037" i="14"/>
  <c r="T5037" i="14"/>
  <c r="O5038" i="14"/>
  <c r="P5038" i="14"/>
  <c r="Q5038" i="14"/>
  <c r="R5038" i="14"/>
  <c r="S5038" i="14"/>
  <c r="T5038" i="14"/>
  <c r="O5039" i="14"/>
  <c r="P5039" i="14"/>
  <c r="Q5039" i="14"/>
  <c r="R5039" i="14"/>
  <c r="S5039" i="14"/>
  <c r="T5039" i="14"/>
  <c r="O5040" i="14"/>
  <c r="P5040" i="14"/>
  <c r="Q5040" i="14"/>
  <c r="R5040" i="14"/>
  <c r="S5040" i="14"/>
  <c r="T5040" i="14"/>
  <c r="O5041" i="14"/>
  <c r="P5041" i="14"/>
  <c r="Q5041" i="14"/>
  <c r="R5041" i="14"/>
  <c r="S5041" i="14"/>
  <c r="T5041" i="14"/>
  <c r="O5042" i="14"/>
  <c r="P5042" i="14"/>
  <c r="Q5042" i="14"/>
  <c r="R5042" i="14"/>
  <c r="S5042" i="14"/>
  <c r="T5042" i="14"/>
  <c r="O5043" i="14"/>
  <c r="P5043" i="14"/>
  <c r="Q5043" i="14"/>
  <c r="R5043" i="14"/>
  <c r="S5043" i="14"/>
  <c r="T5043" i="14"/>
  <c r="O5044" i="14"/>
  <c r="P5044" i="14"/>
  <c r="Q5044" i="14"/>
  <c r="R5044" i="14"/>
  <c r="S5044" i="14"/>
  <c r="T5044" i="14"/>
  <c r="O5045" i="14"/>
  <c r="P5045" i="14"/>
  <c r="Q5045" i="14"/>
  <c r="R5045" i="14"/>
  <c r="S5045" i="14"/>
  <c r="T5045" i="14"/>
  <c r="O5046" i="14"/>
  <c r="P5046" i="14"/>
  <c r="Q5046" i="14"/>
  <c r="R5046" i="14"/>
  <c r="S5046" i="14"/>
  <c r="T5046" i="14"/>
  <c r="O5047" i="14"/>
  <c r="P5047" i="14"/>
  <c r="Q5047" i="14"/>
  <c r="R5047" i="14"/>
  <c r="S5047" i="14"/>
  <c r="T5047" i="14"/>
  <c r="O5048" i="14"/>
  <c r="P5048" i="14"/>
  <c r="Q5048" i="14"/>
  <c r="R5048" i="14"/>
  <c r="S5048" i="14"/>
  <c r="T5048" i="14"/>
  <c r="O5049" i="14"/>
  <c r="P5049" i="14"/>
  <c r="Q5049" i="14"/>
  <c r="R5049" i="14"/>
  <c r="S5049" i="14"/>
  <c r="T5049" i="14"/>
  <c r="O5050" i="14"/>
  <c r="P5050" i="14"/>
  <c r="Q5050" i="14"/>
  <c r="R5050" i="14"/>
  <c r="S5050" i="14"/>
  <c r="T5050" i="14"/>
  <c r="O5051" i="14"/>
  <c r="P5051" i="14"/>
  <c r="Q5051" i="14"/>
  <c r="R5051" i="14"/>
  <c r="S5051" i="14"/>
  <c r="T5051" i="14"/>
  <c r="O5052" i="14"/>
  <c r="P5052" i="14"/>
  <c r="Q5052" i="14"/>
  <c r="R5052" i="14"/>
  <c r="S5052" i="14"/>
  <c r="T5052" i="14"/>
  <c r="O5053" i="14"/>
  <c r="P5053" i="14"/>
  <c r="Q5053" i="14"/>
  <c r="R5053" i="14"/>
  <c r="S5053" i="14"/>
  <c r="T5053" i="14"/>
  <c r="O5054" i="14"/>
  <c r="P5054" i="14"/>
  <c r="Q5054" i="14"/>
  <c r="R5054" i="14"/>
  <c r="S5054" i="14"/>
  <c r="T5054" i="14"/>
  <c r="O5055" i="14"/>
  <c r="P5055" i="14"/>
  <c r="Q5055" i="14"/>
  <c r="R5055" i="14"/>
  <c r="S5055" i="14"/>
  <c r="T5055" i="14"/>
  <c r="O5056" i="14"/>
  <c r="P5056" i="14"/>
  <c r="Q5056" i="14"/>
  <c r="R5056" i="14"/>
  <c r="S5056" i="14"/>
  <c r="T5056" i="14"/>
  <c r="O5057" i="14"/>
  <c r="P5057" i="14"/>
  <c r="Q5057" i="14"/>
  <c r="R5057" i="14"/>
  <c r="S5057" i="14"/>
  <c r="T5057" i="14"/>
  <c r="O5058" i="14"/>
  <c r="P5058" i="14"/>
  <c r="Q5058" i="14"/>
  <c r="R5058" i="14"/>
  <c r="S5058" i="14"/>
  <c r="T5058" i="14"/>
  <c r="O5059" i="14"/>
  <c r="P5059" i="14"/>
  <c r="Q5059" i="14"/>
  <c r="R5059" i="14"/>
  <c r="S5059" i="14"/>
  <c r="T5059" i="14"/>
  <c r="O5060" i="14"/>
  <c r="P5060" i="14"/>
  <c r="Q5060" i="14"/>
  <c r="R5060" i="14"/>
  <c r="S5060" i="14"/>
  <c r="T5060" i="14"/>
  <c r="O5061" i="14"/>
  <c r="P5061" i="14"/>
  <c r="Q5061" i="14"/>
  <c r="R5061" i="14"/>
  <c r="S5061" i="14"/>
  <c r="T5061" i="14"/>
  <c r="O5062" i="14"/>
  <c r="P5062" i="14"/>
  <c r="Q5062" i="14"/>
  <c r="R5062" i="14"/>
  <c r="S5062" i="14"/>
  <c r="T5062" i="14"/>
  <c r="O5063" i="14"/>
  <c r="P5063" i="14"/>
  <c r="Q5063" i="14"/>
  <c r="R5063" i="14"/>
  <c r="S5063" i="14"/>
  <c r="T5063" i="14"/>
  <c r="O5064" i="14"/>
  <c r="P5064" i="14"/>
  <c r="Q5064" i="14"/>
  <c r="R5064" i="14"/>
  <c r="S5064" i="14"/>
  <c r="T5064" i="14"/>
  <c r="O5065" i="14"/>
  <c r="P5065" i="14"/>
  <c r="Q5065" i="14"/>
  <c r="R5065" i="14"/>
  <c r="S5065" i="14"/>
  <c r="T5065" i="14"/>
  <c r="O5066" i="14"/>
  <c r="P5066" i="14"/>
  <c r="Q5066" i="14"/>
  <c r="R5066" i="14"/>
  <c r="S5066" i="14"/>
  <c r="T5066" i="14"/>
  <c r="O5067" i="14"/>
  <c r="P5067" i="14"/>
  <c r="Q5067" i="14"/>
  <c r="R5067" i="14"/>
  <c r="S5067" i="14"/>
  <c r="T5067" i="14"/>
  <c r="O5068" i="14"/>
  <c r="P5068" i="14"/>
  <c r="Q5068" i="14"/>
  <c r="R5068" i="14"/>
  <c r="S5068" i="14"/>
  <c r="T5068" i="14"/>
  <c r="O5069" i="14"/>
  <c r="P5069" i="14"/>
  <c r="Q5069" i="14"/>
  <c r="R5069" i="14"/>
  <c r="S5069" i="14"/>
  <c r="T5069" i="14"/>
  <c r="O5070" i="14"/>
  <c r="P5070" i="14"/>
  <c r="Q5070" i="14"/>
  <c r="R5070" i="14"/>
  <c r="S5070" i="14"/>
  <c r="T5070" i="14"/>
  <c r="O5071" i="14"/>
  <c r="P5071" i="14"/>
  <c r="Q5071" i="14"/>
  <c r="R5071" i="14"/>
  <c r="S5071" i="14"/>
  <c r="T5071" i="14"/>
  <c r="O5072" i="14"/>
  <c r="P5072" i="14"/>
  <c r="Q5072" i="14"/>
  <c r="R5072" i="14"/>
  <c r="S5072" i="14"/>
  <c r="T5072" i="14"/>
  <c r="O5073" i="14"/>
  <c r="P5073" i="14"/>
  <c r="Q5073" i="14"/>
  <c r="R5073" i="14"/>
  <c r="S5073" i="14"/>
  <c r="T5073" i="14"/>
  <c r="O5074" i="14"/>
  <c r="P5074" i="14"/>
  <c r="Q5074" i="14"/>
  <c r="R5074" i="14"/>
  <c r="S5074" i="14"/>
  <c r="T5074" i="14"/>
  <c r="O5075" i="14"/>
  <c r="P5075" i="14"/>
  <c r="Q5075" i="14"/>
  <c r="R5075" i="14"/>
  <c r="S5075" i="14"/>
  <c r="T5075" i="14"/>
  <c r="O5076" i="14"/>
  <c r="P5076" i="14"/>
  <c r="Q5076" i="14"/>
  <c r="R5076" i="14"/>
  <c r="S5076" i="14"/>
  <c r="T5076" i="14"/>
  <c r="O5077" i="14"/>
  <c r="P5077" i="14"/>
  <c r="Q5077" i="14"/>
  <c r="R5077" i="14"/>
  <c r="S5077" i="14"/>
  <c r="T5077" i="14"/>
  <c r="O5078" i="14"/>
  <c r="P5078" i="14"/>
  <c r="Q5078" i="14"/>
  <c r="R5078" i="14"/>
  <c r="S5078" i="14"/>
  <c r="T5078" i="14"/>
  <c r="O5079" i="14"/>
  <c r="P5079" i="14"/>
  <c r="Q5079" i="14"/>
  <c r="R5079" i="14"/>
  <c r="S5079" i="14"/>
  <c r="T5079" i="14"/>
  <c r="O5080" i="14"/>
  <c r="P5080" i="14"/>
  <c r="Q5080" i="14"/>
  <c r="R5080" i="14"/>
  <c r="S5080" i="14"/>
  <c r="T5080" i="14"/>
  <c r="O5081" i="14"/>
  <c r="P5081" i="14"/>
  <c r="Q5081" i="14"/>
  <c r="R5081" i="14"/>
  <c r="S5081" i="14"/>
  <c r="T5081" i="14"/>
  <c r="O5082" i="14"/>
  <c r="P5082" i="14"/>
  <c r="Q5082" i="14"/>
  <c r="R5082" i="14"/>
  <c r="S5082" i="14"/>
  <c r="T5082" i="14"/>
  <c r="O5083" i="14"/>
  <c r="P5083" i="14"/>
  <c r="Q5083" i="14"/>
  <c r="R5083" i="14"/>
  <c r="S5083" i="14"/>
  <c r="T5083" i="14"/>
  <c r="O5084" i="14"/>
  <c r="P5084" i="14"/>
  <c r="Q5084" i="14"/>
  <c r="R5084" i="14"/>
  <c r="S5084" i="14"/>
  <c r="T5084" i="14"/>
  <c r="O5085" i="14"/>
  <c r="P5085" i="14"/>
  <c r="Q5085" i="14"/>
  <c r="R5085" i="14"/>
  <c r="S5085" i="14"/>
  <c r="T5085" i="14"/>
  <c r="O5086" i="14"/>
  <c r="P5086" i="14"/>
  <c r="Q5086" i="14"/>
  <c r="R5086" i="14"/>
  <c r="S5086" i="14"/>
  <c r="T5086" i="14"/>
  <c r="O5087" i="14"/>
  <c r="P5087" i="14"/>
  <c r="Q5087" i="14"/>
  <c r="R5087" i="14"/>
  <c r="S5087" i="14"/>
  <c r="T5087" i="14"/>
  <c r="O5088" i="14"/>
  <c r="P5088" i="14"/>
  <c r="Q5088" i="14"/>
  <c r="R5088" i="14"/>
  <c r="S5088" i="14"/>
  <c r="T5088" i="14"/>
  <c r="O5089" i="14"/>
  <c r="P5089" i="14"/>
  <c r="Q5089" i="14"/>
  <c r="R5089" i="14"/>
  <c r="S5089" i="14"/>
  <c r="T5089" i="14"/>
  <c r="O5090" i="14"/>
  <c r="P5090" i="14"/>
  <c r="Q5090" i="14"/>
  <c r="R5090" i="14"/>
  <c r="S5090" i="14"/>
  <c r="T5090" i="14"/>
  <c r="O5091" i="14"/>
  <c r="P5091" i="14"/>
  <c r="Q5091" i="14"/>
  <c r="R5091" i="14"/>
  <c r="S5091" i="14"/>
  <c r="T5091" i="14"/>
  <c r="O5092" i="14"/>
  <c r="P5092" i="14"/>
  <c r="Q5092" i="14"/>
  <c r="R5092" i="14"/>
  <c r="S5092" i="14"/>
  <c r="T5092" i="14"/>
  <c r="O5093" i="14"/>
  <c r="P5093" i="14"/>
  <c r="Q5093" i="14"/>
  <c r="R5093" i="14"/>
  <c r="S5093" i="14"/>
  <c r="T5093" i="14"/>
  <c r="O5094" i="14"/>
  <c r="P5094" i="14"/>
  <c r="Q5094" i="14"/>
  <c r="R5094" i="14"/>
  <c r="S5094" i="14"/>
  <c r="T5094" i="14"/>
  <c r="O5095" i="14"/>
  <c r="P5095" i="14"/>
  <c r="Q5095" i="14"/>
  <c r="R5095" i="14"/>
  <c r="S5095" i="14"/>
  <c r="T5095" i="14"/>
  <c r="O5096" i="14"/>
  <c r="P5096" i="14"/>
  <c r="Q5096" i="14"/>
  <c r="R5096" i="14"/>
  <c r="S5096" i="14"/>
  <c r="T5096" i="14"/>
  <c r="O5097" i="14"/>
  <c r="P5097" i="14"/>
  <c r="Q5097" i="14"/>
  <c r="R5097" i="14"/>
  <c r="S5097" i="14"/>
  <c r="T5097" i="14"/>
  <c r="O5098" i="14"/>
  <c r="P5098" i="14"/>
  <c r="Q5098" i="14"/>
  <c r="R5098" i="14"/>
  <c r="S5098" i="14"/>
  <c r="T5098" i="14"/>
  <c r="O5099" i="14"/>
  <c r="P5099" i="14"/>
  <c r="Q5099" i="14"/>
  <c r="R5099" i="14"/>
  <c r="S5099" i="14"/>
  <c r="T5099" i="14"/>
  <c r="O5100" i="14"/>
  <c r="P5100" i="14"/>
  <c r="Q5100" i="14"/>
  <c r="R5100" i="14"/>
  <c r="S5100" i="14"/>
  <c r="T5100" i="14"/>
  <c r="O5101" i="14"/>
  <c r="P5101" i="14"/>
  <c r="Q5101" i="14"/>
  <c r="R5101" i="14"/>
  <c r="S5101" i="14"/>
  <c r="T5101" i="14"/>
  <c r="O5102" i="14"/>
  <c r="P5102" i="14"/>
  <c r="Q5102" i="14"/>
  <c r="R5102" i="14"/>
  <c r="S5102" i="14"/>
  <c r="T5102" i="14"/>
  <c r="O5103" i="14"/>
  <c r="P5103" i="14"/>
  <c r="Q5103" i="14"/>
  <c r="R5103" i="14"/>
  <c r="S5103" i="14"/>
  <c r="T5103" i="14"/>
  <c r="O5104" i="14"/>
  <c r="P5104" i="14"/>
  <c r="Q5104" i="14"/>
  <c r="R5104" i="14"/>
  <c r="S5104" i="14"/>
  <c r="T5104" i="14"/>
  <c r="O5105" i="14"/>
  <c r="P5105" i="14"/>
  <c r="Q5105" i="14"/>
  <c r="R5105" i="14"/>
  <c r="S5105" i="14"/>
  <c r="T5105" i="14"/>
  <c r="O5106" i="14"/>
  <c r="P5106" i="14"/>
  <c r="Q5106" i="14"/>
  <c r="R5106" i="14"/>
  <c r="S5106" i="14"/>
  <c r="T5106" i="14"/>
  <c r="O5107" i="14"/>
  <c r="P5107" i="14"/>
  <c r="Q5107" i="14"/>
  <c r="R5107" i="14"/>
  <c r="S5107" i="14"/>
  <c r="T5107" i="14"/>
  <c r="O5108" i="14"/>
  <c r="P5108" i="14"/>
  <c r="Q5108" i="14"/>
  <c r="R5108" i="14"/>
  <c r="S5108" i="14"/>
  <c r="T5108" i="14"/>
  <c r="O5109" i="14"/>
  <c r="P5109" i="14"/>
  <c r="Q5109" i="14"/>
  <c r="R5109" i="14"/>
  <c r="S5109" i="14"/>
  <c r="T5109" i="14"/>
  <c r="O5110" i="14"/>
  <c r="P5110" i="14"/>
  <c r="Q5110" i="14"/>
  <c r="R5110" i="14"/>
  <c r="S5110" i="14"/>
  <c r="T5110" i="14"/>
  <c r="O5111" i="14"/>
  <c r="P5111" i="14"/>
  <c r="Q5111" i="14"/>
  <c r="R5111" i="14"/>
  <c r="S5111" i="14"/>
  <c r="T5111" i="14"/>
  <c r="O5112" i="14"/>
  <c r="P5112" i="14"/>
  <c r="Q5112" i="14"/>
  <c r="R5112" i="14"/>
  <c r="S5112" i="14"/>
  <c r="T5112" i="14"/>
  <c r="O5113" i="14"/>
  <c r="P5113" i="14"/>
  <c r="Q5113" i="14"/>
  <c r="R5113" i="14"/>
  <c r="S5113" i="14"/>
  <c r="T5113" i="14"/>
  <c r="O5114" i="14"/>
  <c r="P5114" i="14"/>
  <c r="Q5114" i="14"/>
  <c r="R5114" i="14"/>
  <c r="S5114" i="14"/>
  <c r="T5114" i="14"/>
  <c r="O5115" i="14"/>
  <c r="P5115" i="14"/>
  <c r="Q5115" i="14"/>
  <c r="R5115" i="14"/>
  <c r="S5115" i="14"/>
  <c r="T5115" i="14"/>
  <c r="O5116" i="14"/>
  <c r="P5116" i="14"/>
  <c r="Q5116" i="14"/>
  <c r="R5116" i="14"/>
  <c r="S5116" i="14"/>
  <c r="T5116" i="14"/>
  <c r="O5117" i="14"/>
  <c r="P5117" i="14"/>
  <c r="Q5117" i="14"/>
  <c r="R5117" i="14"/>
  <c r="S5117" i="14"/>
  <c r="T5117" i="14"/>
  <c r="O5118" i="14"/>
  <c r="P5118" i="14"/>
  <c r="Q5118" i="14"/>
  <c r="R5118" i="14"/>
  <c r="S5118" i="14"/>
  <c r="T5118" i="14"/>
  <c r="O5119" i="14"/>
  <c r="P5119" i="14"/>
  <c r="Q5119" i="14"/>
  <c r="R5119" i="14"/>
  <c r="S5119" i="14"/>
  <c r="T5119" i="14"/>
  <c r="O5120" i="14"/>
  <c r="P5120" i="14"/>
  <c r="Q5120" i="14"/>
  <c r="R5120" i="14"/>
  <c r="S5120" i="14"/>
  <c r="T5120" i="14"/>
  <c r="O5121" i="14"/>
  <c r="P5121" i="14"/>
  <c r="Q5121" i="14"/>
  <c r="R5121" i="14"/>
  <c r="S5121" i="14"/>
  <c r="T5121" i="14"/>
  <c r="O5122" i="14"/>
  <c r="P5122" i="14"/>
  <c r="Q5122" i="14"/>
  <c r="R5122" i="14"/>
  <c r="S5122" i="14"/>
  <c r="T5122" i="14"/>
  <c r="O5123" i="14"/>
  <c r="P5123" i="14"/>
  <c r="Q5123" i="14"/>
  <c r="R5123" i="14"/>
  <c r="S5123" i="14"/>
  <c r="T5123" i="14"/>
  <c r="O5124" i="14"/>
  <c r="P5124" i="14"/>
  <c r="Q5124" i="14"/>
  <c r="R5124" i="14"/>
  <c r="S5124" i="14"/>
  <c r="T5124" i="14"/>
  <c r="O5125" i="14"/>
  <c r="P5125" i="14"/>
  <c r="Q5125" i="14"/>
  <c r="R5125" i="14"/>
  <c r="S5125" i="14"/>
  <c r="T5125" i="14"/>
  <c r="O5126" i="14"/>
  <c r="P5126" i="14"/>
  <c r="Q5126" i="14"/>
  <c r="R5126" i="14"/>
  <c r="S5126" i="14"/>
  <c r="T5126" i="14"/>
  <c r="O5127" i="14"/>
  <c r="P5127" i="14"/>
  <c r="Q5127" i="14"/>
  <c r="R5127" i="14"/>
  <c r="S5127" i="14"/>
  <c r="T5127" i="14"/>
  <c r="O5128" i="14"/>
  <c r="P5128" i="14"/>
  <c r="Q5128" i="14"/>
  <c r="R5128" i="14"/>
  <c r="S5128" i="14"/>
  <c r="T5128" i="14"/>
  <c r="O5129" i="14"/>
  <c r="P5129" i="14"/>
  <c r="Q5129" i="14"/>
  <c r="R5129" i="14"/>
  <c r="S5129" i="14"/>
  <c r="T5129" i="14"/>
  <c r="O5130" i="14"/>
  <c r="P5130" i="14"/>
  <c r="Q5130" i="14"/>
  <c r="R5130" i="14"/>
  <c r="S5130" i="14"/>
  <c r="T5130" i="14"/>
  <c r="O5131" i="14"/>
  <c r="P5131" i="14"/>
  <c r="Q5131" i="14"/>
  <c r="R5131" i="14"/>
  <c r="S5131" i="14"/>
  <c r="T5131" i="14"/>
  <c r="O5132" i="14"/>
  <c r="P5132" i="14"/>
  <c r="Q5132" i="14"/>
  <c r="R5132" i="14"/>
  <c r="S5132" i="14"/>
  <c r="T5132" i="14"/>
  <c r="O5133" i="14"/>
  <c r="P5133" i="14"/>
  <c r="Q5133" i="14"/>
  <c r="R5133" i="14"/>
  <c r="S5133" i="14"/>
  <c r="T5133" i="14"/>
  <c r="O5134" i="14"/>
  <c r="P5134" i="14"/>
  <c r="Q5134" i="14"/>
  <c r="R5134" i="14"/>
  <c r="S5134" i="14"/>
  <c r="T5134" i="14"/>
  <c r="O5135" i="14"/>
  <c r="P5135" i="14"/>
  <c r="Q5135" i="14"/>
  <c r="R5135" i="14"/>
  <c r="S5135" i="14"/>
  <c r="T5135" i="14"/>
  <c r="O5136" i="14"/>
  <c r="P5136" i="14"/>
  <c r="Q5136" i="14"/>
  <c r="R5136" i="14"/>
  <c r="S5136" i="14"/>
  <c r="T5136" i="14"/>
  <c r="O5137" i="14"/>
  <c r="P5137" i="14"/>
  <c r="Q5137" i="14"/>
  <c r="R5137" i="14"/>
  <c r="S5137" i="14"/>
  <c r="T5137" i="14"/>
  <c r="O5138" i="14"/>
  <c r="P5138" i="14"/>
  <c r="Q5138" i="14"/>
  <c r="R5138" i="14"/>
  <c r="S5138" i="14"/>
  <c r="T5138" i="14"/>
  <c r="O5139" i="14"/>
  <c r="P5139" i="14"/>
  <c r="Q5139" i="14"/>
  <c r="R5139" i="14"/>
  <c r="S5139" i="14"/>
  <c r="T5139" i="14"/>
  <c r="O5140" i="14"/>
  <c r="P5140" i="14"/>
  <c r="Q5140" i="14"/>
  <c r="R5140" i="14"/>
  <c r="S5140" i="14"/>
  <c r="T5140" i="14"/>
  <c r="O5141" i="14"/>
  <c r="P5141" i="14"/>
  <c r="Q5141" i="14"/>
  <c r="R5141" i="14"/>
  <c r="S5141" i="14"/>
  <c r="T5141" i="14"/>
  <c r="O5142" i="14"/>
  <c r="P5142" i="14"/>
  <c r="Q5142" i="14"/>
  <c r="R5142" i="14"/>
  <c r="S5142" i="14"/>
  <c r="T5142" i="14"/>
  <c r="O5143" i="14"/>
  <c r="P5143" i="14"/>
  <c r="Q5143" i="14"/>
  <c r="R5143" i="14"/>
  <c r="S5143" i="14"/>
  <c r="T5143" i="14"/>
  <c r="O5144" i="14"/>
  <c r="P5144" i="14"/>
  <c r="Q5144" i="14"/>
  <c r="R5144" i="14"/>
  <c r="S5144" i="14"/>
  <c r="T5144" i="14"/>
  <c r="O5145" i="14"/>
  <c r="P5145" i="14"/>
  <c r="Q5145" i="14"/>
  <c r="R5145" i="14"/>
  <c r="S5145" i="14"/>
  <c r="T5145" i="14"/>
  <c r="O5146" i="14"/>
  <c r="P5146" i="14"/>
  <c r="Q5146" i="14"/>
  <c r="R5146" i="14"/>
  <c r="S5146" i="14"/>
  <c r="T5146" i="14"/>
  <c r="O5147" i="14"/>
  <c r="P5147" i="14"/>
  <c r="Q5147" i="14"/>
  <c r="R5147" i="14"/>
  <c r="S5147" i="14"/>
  <c r="T5147" i="14"/>
  <c r="O5148" i="14"/>
  <c r="P5148" i="14"/>
  <c r="Q5148" i="14"/>
  <c r="R5148" i="14"/>
  <c r="S5148" i="14"/>
  <c r="T5148" i="14"/>
  <c r="O5149" i="14"/>
  <c r="P5149" i="14"/>
  <c r="Q5149" i="14"/>
  <c r="R5149" i="14"/>
  <c r="S5149" i="14"/>
  <c r="T5149" i="14"/>
  <c r="O5150" i="14"/>
  <c r="P5150" i="14"/>
  <c r="Q5150" i="14"/>
  <c r="R5150" i="14"/>
  <c r="S5150" i="14"/>
  <c r="T5150" i="14"/>
  <c r="O5151" i="14"/>
  <c r="P5151" i="14"/>
  <c r="Q5151" i="14"/>
  <c r="R5151" i="14"/>
  <c r="S5151" i="14"/>
  <c r="T5151" i="14"/>
  <c r="O5152" i="14"/>
  <c r="P5152" i="14"/>
  <c r="Q5152" i="14"/>
  <c r="R5152" i="14"/>
  <c r="S5152" i="14"/>
  <c r="T5152" i="14"/>
  <c r="O5153" i="14"/>
  <c r="P5153" i="14"/>
  <c r="Q5153" i="14"/>
  <c r="R5153" i="14"/>
  <c r="S5153" i="14"/>
  <c r="T5153" i="14"/>
  <c r="O5154" i="14"/>
  <c r="P5154" i="14"/>
  <c r="Q5154" i="14"/>
  <c r="R5154" i="14"/>
  <c r="S5154" i="14"/>
  <c r="T5154" i="14"/>
  <c r="O5155" i="14"/>
  <c r="P5155" i="14"/>
  <c r="Q5155" i="14"/>
  <c r="R5155" i="14"/>
  <c r="S5155" i="14"/>
  <c r="T5155" i="14"/>
  <c r="O5156" i="14"/>
  <c r="P5156" i="14"/>
  <c r="Q5156" i="14"/>
  <c r="R5156" i="14"/>
  <c r="S5156" i="14"/>
  <c r="T5156" i="14"/>
  <c r="O5157" i="14"/>
  <c r="P5157" i="14"/>
  <c r="Q5157" i="14"/>
  <c r="R5157" i="14"/>
  <c r="S5157" i="14"/>
  <c r="T5157" i="14"/>
  <c r="O5158" i="14"/>
  <c r="P5158" i="14"/>
  <c r="Q5158" i="14"/>
  <c r="R5158" i="14"/>
  <c r="S5158" i="14"/>
  <c r="T5158" i="14"/>
  <c r="O5159" i="14"/>
  <c r="P5159" i="14"/>
  <c r="Q5159" i="14"/>
  <c r="R5159" i="14"/>
  <c r="S5159" i="14"/>
  <c r="T5159" i="14"/>
  <c r="O5160" i="14"/>
  <c r="P5160" i="14"/>
  <c r="Q5160" i="14"/>
  <c r="R5160" i="14"/>
  <c r="S5160" i="14"/>
  <c r="T5160" i="14"/>
  <c r="O5161" i="14"/>
  <c r="P5161" i="14"/>
  <c r="Q5161" i="14"/>
  <c r="R5161" i="14"/>
  <c r="S5161" i="14"/>
  <c r="T5161" i="14"/>
  <c r="O5162" i="14"/>
  <c r="P5162" i="14"/>
  <c r="Q5162" i="14"/>
  <c r="R5162" i="14"/>
  <c r="S5162" i="14"/>
  <c r="T5162" i="14"/>
  <c r="O5163" i="14"/>
  <c r="P5163" i="14"/>
  <c r="Q5163" i="14"/>
  <c r="R5163" i="14"/>
  <c r="S5163" i="14"/>
  <c r="T5163" i="14"/>
  <c r="O5164" i="14"/>
  <c r="P5164" i="14"/>
  <c r="Q5164" i="14"/>
  <c r="R5164" i="14"/>
  <c r="S5164" i="14"/>
  <c r="T5164" i="14"/>
  <c r="O5165" i="14"/>
  <c r="P5165" i="14"/>
  <c r="Q5165" i="14"/>
  <c r="R5165" i="14"/>
  <c r="S5165" i="14"/>
  <c r="T5165" i="14"/>
  <c r="O5166" i="14"/>
  <c r="P5166" i="14"/>
  <c r="Q5166" i="14"/>
  <c r="R5166" i="14"/>
  <c r="S5166" i="14"/>
  <c r="T5166" i="14"/>
  <c r="O5167" i="14"/>
  <c r="P5167" i="14"/>
  <c r="Q5167" i="14"/>
  <c r="R5167" i="14"/>
  <c r="S5167" i="14"/>
  <c r="T5167" i="14"/>
  <c r="O5168" i="14"/>
  <c r="P5168" i="14"/>
  <c r="Q5168" i="14"/>
  <c r="R5168" i="14"/>
  <c r="S5168" i="14"/>
  <c r="T5168" i="14"/>
  <c r="O5169" i="14"/>
  <c r="P5169" i="14"/>
  <c r="Q5169" i="14"/>
  <c r="R5169" i="14"/>
  <c r="S5169" i="14"/>
  <c r="T5169" i="14"/>
  <c r="O5170" i="14"/>
  <c r="P5170" i="14"/>
  <c r="Q5170" i="14"/>
  <c r="R5170" i="14"/>
  <c r="S5170" i="14"/>
  <c r="T5170" i="14"/>
  <c r="O5171" i="14"/>
  <c r="P5171" i="14"/>
  <c r="Q5171" i="14"/>
  <c r="R5171" i="14"/>
  <c r="S5171" i="14"/>
  <c r="T5171" i="14"/>
  <c r="O5172" i="14"/>
  <c r="P5172" i="14"/>
  <c r="Q5172" i="14"/>
  <c r="R5172" i="14"/>
  <c r="S5172" i="14"/>
  <c r="T5172" i="14"/>
  <c r="O5173" i="14"/>
  <c r="P5173" i="14"/>
  <c r="Q5173" i="14"/>
  <c r="R5173" i="14"/>
  <c r="S5173" i="14"/>
  <c r="T5173" i="14"/>
  <c r="O5174" i="14"/>
  <c r="P5174" i="14"/>
  <c r="Q5174" i="14"/>
  <c r="R5174" i="14"/>
  <c r="S5174" i="14"/>
  <c r="T5174" i="14"/>
  <c r="O5175" i="14"/>
  <c r="P5175" i="14"/>
  <c r="Q5175" i="14"/>
  <c r="R5175" i="14"/>
  <c r="S5175" i="14"/>
  <c r="T5175" i="14"/>
  <c r="O5176" i="14"/>
  <c r="P5176" i="14"/>
  <c r="Q5176" i="14"/>
  <c r="R5176" i="14"/>
  <c r="S5176" i="14"/>
  <c r="T5176" i="14"/>
  <c r="O5177" i="14"/>
  <c r="P5177" i="14"/>
  <c r="Q5177" i="14"/>
  <c r="R5177" i="14"/>
  <c r="S5177" i="14"/>
  <c r="T5177" i="14"/>
  <c r="O5178" i="14"/>
  <c r="P5178" i="14"/>
  <c r="Q5178" i="14"/>
  <c r="R5178" i="14"/>
  <c r="S5178" i="14"/>
  <c r="T5178" i="14"/>
  <c r="O5179" i="14"/>
  <c r="P5179" i="14"/>
  <c r="Q5179" i="14"/>
  <c r="R5179" i="14"/>
  <c r="S5179" i="14"/>
  <c r="T5179" i="14"/>
  <c r="O5180" i="14"/>
  <c r="P5180" i="14"/>
  <c r="Q5180" i="14"/>
  <c r="R5180" i="14"/>
  <c r="S5180" i="14"/>
  <c r="T5180" i="14"/>
  <c r="O5181" i="14"/>
  <c r="P5181" i="14"/>
  <c r="Q5181" i="14"/>
  <c r="R5181" i="14"/>
  <c r="S5181" i="14"/>
  <c r="T5181" i="14"/>
  <c r="O5182" i="14"/>
  <c r="P5182" i="14"/>
  <c r="Q5182" i="14"/>
  <c r="R5182" i="14"/>
  <c r="S5182" i="14"/>
  <c r="T5182" i="14"/>
  <c r="O5183" i="14"/>
  <c r="P5183" i="14"/>
  <c r="Q5183" i="14"/>
  <c r="R5183" i="14"/>
  <c r="S5183" i="14"/>
  <c r="T5183" i="14"/>
  <c r="O5184" i="14"/>
  <c r="P5184" i="14"/>
  <c r="Q5184" i="14"/>
  <c r="R5184" i="14"/>
  <c r="S5184" i="14"/>
  <c r="T5184" i="14"/>
  <c r="O5185" i="14"/>
  <c r="P5185" i="14"/>
  <c r="Q5185" i="14"/>
  <c r="R5185" i="14"/>
  <c r="S5185" i="14"/>
  <c r="T5185" i="14"/>
  <c r="O5186" i="14"/>
  <c r="P5186" i="14"/>
  <c r="Q5186" i="14"/>
  <c r="R5186" i="14"/>
  <c r="S5186" i="14"/>
  <c r="T5186" i="14"/>
  <c r="O5187" i="14"/>
  <c r="P5187" i="14"/>
  <c r="Q5187" i="14"/>
  <c r="R5187" i="14"/>
  <c r="S5187" i="14"/>
  <c r="T5187" i="14"/>
  <c r="O5188" i="14"/>
  <c r="P5188" i="14"/>
  <c r="Q5188" i="14"/>
  <c r="R5188" i="14"/>
  <c r="S5188" i="14"/>
  <c r="T5188" i="14"/>
  <c r="O5189" i="14"/>
  <c r="P5189" i="14"/>
  <c r="Q5189" i="14"/>
  <c r="R5189" i="14"/>
  <c r="S5189" i="14"/>
  <c r="T5189" i="14"/>
  <c r="O5190" i="14"/>
  <c r="P5190" i="14"/>
  <c r="Q5190" i="14"/>
  <c r="R5190" i="14"/>
  <c r="S5190" i="14"/>
  <c r="T5190" i="14"/>
  <c r="O5191" i="14"/>
  <c r="P5191" i="14"/>
  <c r="Q5191" i="14"/>
  <c r="R5191" i="14"/>
  <c r="S5191" i="14"/>
  <c r="T5191" i="14"/>
  <c r="O5192" i="14"/>
  <c r="P5192" i="14"/>
  <c r="Q5192" i="14"/>
  <c r="R5192" i="14"/>
  <c r="S5192" i="14"/>
  <c r="T5192" i="14"/>
  <c r="O5193" i="14"/>
  <c r="P5193" i="14"/>
  <c r="Q5193" i="14"/>
  <c r="R5193" i="14"/>
  <c r="S5193" i="14"/>
  <c r="T5193" i="14"/>
  <c r="O5194" i="14"/>
  <c r="P5194" i="14"/>
  <c r="Q5194" i="14"/>
  <c r="R5194" i="14"/>
  <c r="S5194" i="14"/>
  <c r="T5194" i="14"/>
  <c r="O5195" i="14"/>
  <c r="P5195" i="14"/>
  <c r="Q5195" i="14"/>
  <c r="R5195" i="14"/>
  <c r="S5195" i="14"/>
  <c r="T5195" i="14"/>
  <c r="O5196" i="14"/>
  <c r="P5196" i="14"/>
  <c r="Q5196" i="14"/>
  <c r="R5196" i="14"/>
  <c r="S5196" i="14"/>
  <c r="T5196" i="14"/>
  <c r="O5197" i="14"/>
  <c r="P5197" i="14"/>
  <c r="Q5197" i="14"/>
  <c r="R5197" i="14"/>
  <c r="S5197" i="14"/>
  <c r="T5197" i="14"/>
  <c r="O5198" i="14"/>
  <c r="P5198" i="14"/>
  <c r="Q5198" i="14"/>
  <c r="R5198" i="14"/>
  <c r="S5198" i="14"/>
  <c r="T5198" i="14"/>
  <c r="O5199" i="14"/>
  <c r="P5199" i="14"/>
  <c r="Q5199" i="14"/>
  <c r="R5199" i="14"/>
  <c r="S5199" i="14"/>
  <c r="T5199" i="14"/>
  <c r="O5200" i="14"/>
  <c r="P5200" i="14"/>
  <c r="Q5200" i="14"/>
  <c r="R5200" i="14"/>
  <c r="S5200" i="14"/>
  <c r="T5200" i="14"/>
  <c r="O5201" i="14"/>
  <c r="P5201" i="14"/>
  <c r="Q5201" i="14"/>
  <c r="R5201" i="14"/>
  <c r="S5201" i="14"/>
  <c r="T5201" i="14"/>
  <c r="O5202" i="14"/>
  <c r="P5202" i="14"/>
  <c r="Q5202" i="14"/>
  <c r="R5202" i="14"/>
  <c r="S5202" i="14"/>
  <c r="T5202" i="14"/>
  <c r="O5203" i="14"/>
  <c r="P5203" i="14"/>
  <c r="Q5203" i="14"/>
  <c r="R5203" i="14"/>
  <c r="S5203" i="14"/>
  <c r="T5203" i="14"/>
  <c r="O5204" i="14"/>
  <c r="P5204" i="14"/>
  <c r="Q5204" i="14"/>
  <c r="R5204" i="14"/>
  <c r="S5204" i="14"/>
  <c r="T5204" i="14"/>
  <c r="O5205" i="14"/>
  <c r="P5205" i="14"/>
  <c r="Q5205" i="14"/>
  <c r="R5205" i="14"/>
  <c r="S5205" i="14"/>
  <c r="T5205" i="14"/>
  <c r="O5206" i="14"/>
  <c r="P5206" i="14"/>
  <c r="Q5206" i="14"/>
  <c r="R5206" i="14"/>
  <c r="S5206" i="14"/>
  <c r="T5206" i="14"/>
  <c r="O5207" i="14"/>
  <c r="P5207" i="14"/>
  <c r="Q5207" i="14"/>
  <c r="R5207" i="14"/>
  <c r="S5207" i="14"/>
  <c r="T5207" i="14"/>
  <c r="O5208" i="14"/>
  <c r="P5208" i="14"/>
  <c r="Q5208" i="14"/>
  <c r="R5208" i="14"/>
  <c r="S5208" i="14"/>
  <c r="T5208" i="14"/>
  <c r="O5209" i="14"/>
  <c r="P5209" i="14"/>
  <c r="Q5209" i="14"/>
  <c r="R5209" i="14"/>
  <c r="S5209" i="14"/>
  <c r="T5209" i="14"/>
  <c r="O5210" i="14"/>
  <c r="P5210" i="14"/>
  <c r="Q5210" i="14"/>
  <c r="R5210" i="14"/>
  <c r="S5210" i="14"/>
  <c r="T5210" i="14"/>
  <c r="O5211" i="14"/>
  <c r="P5211" i="14"/>
  <c r="Q5211" i="14"/>
  <c r="R5211" i="14"/>
  <c r="S5211" i="14"/>
  <c r="T5211" i="14"/>
  <c r="O5212" i="14"/>
  <c r="P5212" i="14"/>
  <c r="Q5212" i="14"/>
  <c r="R5212" i="14"/>
  <c r="S5212" i="14"/>
  <c r="T5212" i="14"/>
  <c r="O5213" i="14"/>
  <c r="P5213" i="14"/>
  <c r="Q5213" i="14"/>
  <c r="R5213" i="14"/>
  <c r="S5213" i="14"/>
  <c r="T5213" i="14"/>
  <c r="O5214" i="14"/>
  <c r="P5214" i="14"/>
  <c r="Q5214" i="14"/>
  <c r="R5214" i="14"/>
  <c r="S5214" i="14"/>
  <c r="T5214" i="14"/>
  <c r="O5215" i="14"/>
  <c r="P5215" i="14"/>
  <c r="Q5215" i="14"/>
  <c r="R5215" i="14"/>
  <c r="S5215" i="14"/>
  <c r="T5215" i="14"/>
  <c r="O5216" i="14"/>
  <c r="P5216" i="14"/>
  <c r="Q5216" i="14"/>
  <c r="R5216" i="14"/>
  <c r="S5216" i="14"/>
  <c r="T5216" i="14"/>
  <c r="O5217" i="14"/>
  <c r="P5217" i="14"/>
  <c r="Q5217" i="14"/>
  <c r="R5217" i="14"/>
  <c r="S5217" i="14"/>
  <c r="T5217" i="14"/>
  <c r="O5218" i="14"/>
  <c r="P5218" i="14"/>
  <c r="Q5218" i="14"/>
  <c r="R5218" i="14"/>
  <c r="S5218" i="14"/>
  <c r="T5218" i="14"/>
  <c r="O5219" i="14"/>
  <c r="P5219" i="14"/>
  <c r="Q5219" i="14"/>
  <c r="R5219" i="14"/>
  <c r="S5219" i="14"/>
  <c r="T5219" i="14"/>
  <c r="O5220" i="14"/>
  <c r="P5220" i="14"/>
  <c r="Q5220" i="14"/>
  <c r="R5220" i="14"/>
  <c r="S5220" i="14"/>
  <c r="T5220" i="14"/>
  <c r="O5221" i="14"/>
  <c r="P5221" i="14"/>
  <c r="Q5221" i="14"/>
  <c r="R5221" i="14"/>
  <c r="S5221" i="14"/>
  <c r="T5221" i="14"/>
  <c r="O5222" i="14"/>
  <c r="P5222" i="14"/>
  <c r="Q5222" i="14"/>
  <c r="R5222" i="14"/>
  <c r="S5222" i="14"/>
  <c r="T5222" i="14"/>
  <c r="O5223" i="14"/>
  <c r="P5223" i="14"/>
  <c r="Q5223" i="14"/>
  <c r="R5223" i="14"/>
  <c r="S5223" i="14"/>
  <c r="T5223" i="14"/>
  <c r="O5224" i="14"/>
  <c r="P5224" i="14"/>
  <c r="Q5224" i="14"/>
  <c r="R5224" i="14"/>
  <c r="S5224" i="14"/>
  <c r="T5224" i="14"/>
  <c r="O5225" i="14"/>
  <c r="P5225" i="14"/>
  <c r="Q5225" i="14"/>
  <c r="R5225" i="14"/>
  <c r="S5225" i="14"/>
  <c r="T5225" i="14"/>
  <c r="O5226" i="14"/>
  <c r="P5226" i="14"/>
  <c r="Q5226" i="14"/>
  <c r="R5226" i="14"/>
  <c r="S5226" i="14"/>
  <c r="T5226" i="14"/>
  <c r="O5227" i="14"/>
  <c r="P5227" i="14"/>
  <c r="Q5227" i="14"/>
  <c r="R5227" i="14"/>
  <c r="S5227" i="14"/>
  <c r="T5227" i="14"/>
  <c r="O5228" i="14"/>
  <c r="P5228" i="14"/>
  <c r="Q5228" i="14"/>
  <c r="R5228" i="14"/>
  <c r="S5228" i="14"/>
  <c r="T5228" i="14"/>
  <c r="O5229" i="14"/>
  <c r="P5229" i="14"/>
  <c r="Q5229" i="14"/>
  <c r="R5229" i="14"/>
  <c r="S5229" i="14"/>
  <c r="T5229" i="14"/>
  <c r="O5230" i="14"/>
  <c r="P5230" i="14"/>
  <c r="Q5230" i="14"/>
  <c r="R5230" i="14"/>
  <c r="S5230" i="14"/>
  <c r="T5230" i="14"/>
  <c r="O5231" i="14"/>
  <c r="P5231" i="14"/>
  <c r="Q5231" i="14"/>
  <c r="R5231" i="14"/>
  <c r="S5231" i="14"/>
  <c r="T5231" i="14"/>
  <c r="O5232" i="14"/>
  <c r="P5232" i="14"/>
  <c r="Q5232" i="14"/>
  <c r="R5232" i="14"/>
  <c r="S5232" i="14"/>
  <c r="T5232" i="14"/>
  <c r="O5233" i="14"/>
  <c r="P5233" i="14"/>
  <c r="Q5233" i="14"/>
  <c r="R5233" i="14"/>
  <c r="S5233" i="14"/>
  <c r="T5233" i="14"/>
  <c r="O5234" i="14"/>
  <c r="P5234" i="14"/>
  <c r="Q5234" i="14"/>
  <c r="R5234" i="14"/>
  <c r="S5234" i="14"/>
  <c r="T5234" i="14"/>
  <c r="O5235" i="14"/>
  <c r="P5235" i="14"/>
  <c r="Q5235" i="14"/>
  <c r="R5235" i="14"/>
  <c r="S5235" i="14"/>
  <c r="T5235" i="14"/>
  <c r="O5236" i="14"/>
  <c r="P5236" i="14"/>
  <c r="Q5236" i="14"/>
  <c r="R5236" i="14"/>
  <c r="S5236" i="14"/>
  <c r="T5236" i="14"/>
  <c r="O5237" i="14"/>
  <c r="P5237" i="14"/>
  <c r="Q5237" i="14"/>
  <c r="R5237" i="14"/>
  <c r="S5237" i="14"/>
  <c r="T5237" i="14"/>
  <c r="O5238" i="14"/>
  <c r="P5238" i="14"/>
  <c r="Q5238" i="14"/>
  <c r="R5238" i="14"/>
  <c r="S5238" i="14"/>
  <c r="T5238" i="14"/>
  <c r="O5239" i="14"/>
  <c r="P5239" i="14"/>
  <c r="Q5239" i="14"/>
  <c r="R5239" i="14"/>
  <c r="S5239" i="14"/>
  <c r="T5239" i="14"/>
  <c r="O5240" i="14"/>
  <c r="P5240" i="14"/>
  <c r="Q5240" i="14"/>
  <c r="R5240" i="14"/>
  <c r="S5240" i="14"/>
  <c r="T5240" i="14"/>
  <c r="O5241" i="14"/>
  <c r="P5241" i="14"/>
  <c r="Q5241" i="14"/>
  <c r="R5241" i="14"/>
  <c r="S5241" i="14"/>
  <c r="T5241" i="14"/>
  <c r="O5242" i="14"/>
  <c r="P5242" i="14"/>
  <c r="Q5242" i="14"/>
  <c r="R5242" i="14"/>
  <c r="S5242" i="14"/>
  <c r="T5242" i="14"/>
  <c r="O5243" i="14"/>
  <c r="P5243" i="14"/>
  <c r="Q5243" i="14"/>
  <c r="R5243" i="14"/>
  <c r="S5243" i="14"/>
  <c r="T5243" i="14"/>
  <c r="O5244" i="14"/>
  <c r="P5244" i="14"/>
  <c r="Q5244" i="14"/>
  <c r="R5244" i="14"/>
  <c r="S5244" i="14"/>
  <c r="T5244" i="14"/>
  <c r="O5245" i="14"/>
  <c r="P5245" i="14"/>
  <c r="Q5245" i="14"/>
  <c r="R5245" i="14"/>
  <c r="S5245" i="14"/>
  <c r="T5245" i="14"/>
  <c r="O5246" i="14"/>
  <c r="P5246" i="14"/>
  <c r="Q5246" i="14"/>
  <c r="R5246" i="14"/>
  <c r="S5246" i="14"/>
  <c r="T5246" i="14"/>
  <c r="O5247" i="14"/>
  <c r="P5247" i="14"/>
  <c r="Q5247" i="14"/>
  <c r="R5247" i="14"/>
  <c r="S5247" i="14"/>
  <c r="T5247" i="14"/>
  <c r="O5248" i="14"/>
  <c r="P5248" i="14"/>
  <c r="Q5248" i="14"/>
  <c r="R5248" i="14"/>
  <c r="S5248" i="14"/>
  <c r="T5248" i="14"/>
  <c r="O5249" i="14"/>
  <c r="P5249" i="14"/>
  <c r="Q5249" i="14"/>
  <c r="R5249" i="14"/>
  <c r="S5249" i="14"/>
  <c r="T5249" i="14"/>
  <c r="O5250" i="14"/>
  <c r="P5250" i="14"/>
  <c r="Q5250" i="14"/>
  <c r="R5250" i="14"/>
  <c r="S5250" i="14"/>
  <c r="T5250" i="14"/>
  <c r="O5251" i="14"/>
  <c r="P5251" i="14"/>
  <c r="Q5251" i="14"/>
  <c r="R5251" i="14"/>
  <c r="S5251" i="14"/>
  <c r="T5251" i="14"/>
  <c r="O5252" i="14"/>
  <c r="P5252" i="14"/>
  <c r="Q5252" i="14"/>
  <c r="R5252" i="14"/>
  <c r="S5252" i="14"/>
  <c r="T5252" i="14"/>
  <c r="O5253" i="14"/>
  <c r="P5253" i="14"/>
  <c r="Q5253" i="14"/>
  <c r="R5253" i="14"/>
  <c r="S5253" i="14"/>
  <c r="T5253" i="14"/>
  <c r="O5254" i="14"/>
  <c r="P5254" i="14"/>
  <c r="Q5254" i="14"/>
  <c r="R5254" i="14"/>
  <c r="S5254" i="14"/>
  <c r="T5254" i="14"/>
  <c r="O5255" i="14"/>
  <c r="P5255" i="14"/>
  <c r="Q5255" i="14"/>
  <c r="R5255" i="14"/>
  <c r="S5255" i="14"/>
  <c r="T5255" i="14"/>
  <c r="O5256" i="14"/>
  <c r="P5256" i="14"/>
  <c r="Q5256" i="14"/>
  <c r="R5256" i="14"/>
  <c r="S5256" i="14"/>
  <c r="T5256" i="14"/>
  <c r="O5257" i="14"/>
  <c r="P5257" i="14"/>
  <c r="Q5257" i="14"/>
  <c r="R5257" i="14"/>
  <c r="S5257" i="14"/>
  <c r="T5257" i="14"/>
  <c r="O5258" i="14"/>
  <c r="P5258" i="14"/>
  <c r="Q5258" i="14"/>
  <c r="R5258" i="14"/>
  <c r="S5258" i="14"/>
  <c r="T5258" i="14"/>
  <c r="O5259" i="14"/>
  <c r="P5259" i="14"/>
  <c r="Q5259" i="14"/>
  <c r="R5259" i="14"/>
  <c r="S5259" i="14"/>
  <c r="T5259" i="14"/>
  <c r="O5260" i="14"/>
  <c r="P5260" i="14"/>
  <c r="Q5260" i="14"/>
  <c r="R5260" i="14"/>
  <c r="S5260" i="14"/>
  <c r="T5260" i="14"/>
  <c r="O5261" i="14"/>
  <c r="P5261" i="14"/>
  <c r="Q5261" i="14"/>
  <c r="R5261" i="14"/>
  <c r="S5261" i="14"/>
  <c r="T5261" i="14"/>
  <c r="O5262" i="14"/>
  <c r="P5262" i="14"/>
  <c r="Q5262" i="14"/>
  <c r="R5262" i="14"/>
  <c r="S5262" i="14"/>
  <c r="T5262" i="14"/>
  <c r="O5263" i="14"/>
  <c r="P5263" i="14"/>
  <c r="Q5263" i="14"/>
  <c r="R5263" i="14"/>
  <c r="S5263" i="14"/>
  <c r="T5263" i="14"/>
  <c r="O5264" i="14"/>
  <c r="P5264" i="14"/>
  <c r="Q5264" i="14"/>
  <c r="R5264" i="14"/>
  <c r="S5264" i="14"/>
  <c r="T5264" i="14"/>
  <c r="O5265" i="14"/>
  <c r="P5265" i="14"/>
  <c r="Q5265" i="14"/>
  <c r="R5265" i="14"/>
  <c r="S5265" i="14"/>
  <c r="T5265" i="14"/>
  <c r="O5266" i="14"/>
  <c r="P5266" i="14"/>
  <c r="Q5266" i="14"/>
  <c r="R5266" i="14"/>
  <c r="S5266" i="14"/>
  <c r="T5266" i="14"/>
  <c r="O5267" i="14"/>
  <c r="P5267" i="14"/>
  <c r="Q5267" i="14"/>
  <c r="R5267" i="14"/>
  <c r="S5267" i="14"/>
  <c r="T5267" i="14"/>
  <c r="O5268" i="14"/>
  <c r="P5268" i="14"/>
  <c r="Q5268" i="14"/>
  <c r="R5268" i="14"/>
  <c r="S5268" i="14"/>
  <c r="T5268" i="14"/>
  <c r="O5269" i="14"/>
  <c r="P5269" i="14"/>
  <c r="Q5269" i="14"/>
  <c r="R5269" i="14"/>
  <c r="S5269" i="14"/>
  <c r="T5269" i="14"/>
  <c r="O5270" i="14"/>
  <c r="P5270" i="14"/>
  <c r="Q5270" i="14"/>
  <c r="R5270" i="14"/>
  <c r="S5270" i="14"/>
  <c r="T5270" i="14"/>
  <c r="O5271" i="14"/>
  <c r="P5271" i="14"/>
  <c r="Q5271" i="14"/>
  <c r="R5271" i="14"/>
  <c r="S5271" i="14"/>
  <c r="T5271" i="14"/>
  <c r="O5272" i="14"/>
  <c r="P5272" i="14"/>
  <c r="Q5272" i="14"/>
  <c r="R5272" i="14"/>
  <c r="S5272" i="14"/>
  <c r="T5272" i="14"/>
  <c r="O5273" i="14"/>
  <c r="P5273" i="14"/>
  <c r="Q5273" i="14"/>
  <c r="R5273" i="14"/>
  <c r="S5273" i="14"/>
  <c r="T5273" i="14"/>
  <c r="O5274" i="14"/>
  <c r="P5274" i="14"/>
  <c r="Q5274" i="14"/>
  <c r="R5274" i="14"/>
  <c r="S5274" i="14"/>
  <c r="T5274" i="14"/>
  <c r="O5275" i="14"/>
  <c r="P5275" i="14"/>
  <c r="Q5275" i="14"/>
  <c r="R5275" i="14"/>
  <c r="S5275" i="14"/>
  <c r="T5275" i="14"/>
  <c r="O5276" i="14"/>
  <c r="P5276" i="14"/>
  <c r="Q5276" i="14"/>
  <c r="R5276" i="14"/>
  <c r="S5276" i="14"/>
  <c r="T5276" i="14"/>
  <c r="O5277" i="14"/>
  <c r="P5277" i="14"/>
  <c r="Q5277" i="14"/>
  <c r="R5277" i="14"/>
  <c r="S5277" i="14"/>
  <c r="T5277" i="14"/>
  <c r="O5278" i="14"/>
  <c r="P5278" i="14"/>
  <c r="Q5278" i="14"/>
  <c r="R5278" i="14"/>
  <c r="S5278" i="14"/>
  <c r="T5278" i="14"/>
  <c r="O5279" i="14"/>
  <c r="P5279" i="14"/>
  <c r="Q5279" i="14"/>
  <c r="R5279" i="14"/>
  <c r="S5279" i="14"/>
  <c r="T5279" i="14"/>
  <c r="O5280" i="14"/>
  <c r="P5280" i="14"/>
  <c r="Q5280" i="14"/>
  <c r="R5280" i="14"/>
  <c r="S5280" i="14"/>
  <c r="T5280" i="14"/>
  <c r="O5281" i="14"/>
  <c r="P5281" i="14"/>
  <c r="Q5281" i="14"/>
  <c r="R5281" i="14"/>
  <c r="S5281" i="14"/>
  <c r="T5281" i="14"/>
  <c r="O5282" i="14"/>
  <c r="P5282" i="14"/>
  <c r="Q5282" i="14"/>
  <c r="R5282" i="14"/>
  <c r="S5282" i="14"/>
  <c r="T5282" i="14"/>
  <c r="O5283" i="14"/>
  <c r="P5283" i="14"/>
  <c r="Q5283" i="14"/>
  <c r="R5283" i="14"/>
  <c r="S5283" i="14"/>
  <c r="T5283" i="14"/>
  <c r="O5284" i="14"/>
  <c r="P5284" i="14"/>
  <c r="Q5284" i="14"/>
  <c r="R5284" i="14"/>
  <c r="S5284" i="14"/>
  <c r="T5284" i="14"/>
  <c r="O5285" i="14"/>
  <c r="P5285" i="14"/>
  <c r="Q5285" i="14"/>
  <c r="R5285" i="14"/>
  <c r="S5285" i="14"/>
  <c r="T5285" i="14"/>
  <c r="O5286" i="14"/>
  <c r="P5286" i="14"/>
  <c r="Q5286" i="14"/>
  <c r="R5286" i="14"/>
  <c r="S5286" i="14"/>
  <c r="T5286" i="14"/>
  <c r="O5287" i="14"/>
  <c r="P5287" i="14"/>
  <c r="Q5287" i="14"/>
  <c r="R5287" i="14"/>
  <c r="S5287" i="14"/>
  <c r="T5287" i="14"/>
  <c r="O5288" i="14"/>
  <c r="P5288" i="14"/>
  <c r="Q5288" i="14"/>
  <c r="R5288" i="14"/>
  <c r="S5288" i="14"/>
  <c r="T5288" i="14"/>
  <c r="O5289" i="14"/>
  <c r="P5289" i="14"/>
  <c r="Q5289" i="14"/>
  <c r="R5289" i="14"/>
  <c r="S5289" i="14"/>
  <c r="T5289" i="14"/>
  <c r="O5290" i="14"/>
  <c r="P5290" i="14"/>
  <c r="Q5290" i="14"/>
  <c r="R5290" i="14"/>
  <c r="S5290" i="14"/>
  <c r="T5290" i="14"/>
  <c r="O5291" i="14"/>
  <c r="P5291" i="14"/>
  <c r="Q5291" i="14"/>
  <c r="R5291" i="14"/>
  <c r="S5291" i="14"/>
  <c r="T5291" i="14"/>
  <c r="O5292" i="14"/>
  <c r="P5292" i="14"/>
  <c r="Q5292" i="14"/>
  <c r="R5292" i="14"/>
  <c r="S5292" i="14"/>
  <c r="T5292" i="14"/>
  <c r="O5293" i="14"/>
  <c r="P5293" i="14"/>
  <c r="Q5293" i="14"/>
  <c r="R5293" i="14"/>
  <c r="S5293" i="14"/>
  <c r="T5293" i="14"/>
  <c r="O5294" i="14"/>
  <c r="P5294" i="14"/>
  <c r="Q5294" i="14"/>
  <c r="R5294" i="14"/>
  <c r="S5294" i="14"/>
  <c r="T5294" i="14"/>
  <c r="O5295" i="14"/>
  <c r="P5295" i="14"/>
  <c r="Q5295" i="14"/>
  <c r="R5295" i="14"/>
  <c r="S5295" i="14"/>
  <c r="T5295" i="14"/>
  <c r="O5296" i="14"/>
  <c r="P5296" i="14"/>
  <c r="Q5296" i="14"/>
  <c r="R5296" i="14"/>
  <c r="S5296" i="14"/>
  <c r="T5296" i="14"/>
  <c r="O5297" i="14"/>
  <c r="P5297" i="14"/>
  <c r="Q5297" i="14"/>
  <c r="R5297" i="14"/>
  <c r="S5297" i="14"/>
  <c r="T5297" i="14"/>
  <c r="O5298" i="14"/>
  <c r="P5298" i="14"/>
  <c r="Q5298" i="14"/>
  <c r="R5298" i="14"/>
  <c r="S5298" i="14"/>
  <c r="T5298" i="14"/>
  <c r="O5299" i="14"/>
  <c r="P5299" i="14"/>
  <c r="Q5299" i="14"/>
  <c r="R5299" i="14"/>
  <c r="S5299" i="14"/>
  <c r="T5299" i="14"/>
  <c r="O5300" i="14"/>
  <c r="P5300" i="14"/>
  <c r="Q5300" i="14"/>
  <c r="R5300" i="14"/>
  <c r="S5300" i="14"/>
  <c r="T5300" i="14"/>
  <c r="O5301" i="14"/>
  <c r="P5301" i="14"/>
  <c r="Q5301" i="14"/>
  <c r="R5301" i="14"/>
  <c r="S5301" i="14"/>
  <c r="T5301" i="14"/>
  <c r="O5302" i="14"/>
  <c r="P5302" i="14"/>
  <c r="Q5302" i="14"/>
  <c r="R5302" i="14"/>
  <c r="S5302" i="14"/>
  <c r="T5302" i="14"/>
  <c r="O5303" i="14"/>
  <c r="P5303" i="14"/>
  <c r="Q5303" i="14"/>
  <c r="R5303" i="14"/>
  <c r="S5303" i="14"/>
  <c r="T5303" i="14"/>
  <c r="O5304" i="14"/>
  <c r="P5304" i="14"/>
  <c r="Q5304" i="14"/>
  <c r="R5304" i="14"/>
  <c r="S5304" i="14"/>
  <c r="T5304" i="14"/>
  <c r="O5305" i="14"/>
  <c r="P5305" i="14"/>
  <c r="Q5305" i="14"/>
  <c r="R5305" i="14"/>
  <c r="S5305" i="14"/>
  <c r="T5305" i="14"/>
  <c r="O5306" i="14"/>
  <c r="P5306" i="14"/>
  <c r="Q5306" i="14"/>
  <c r="R5306" i="14"/>
  <c r="S5306" i="14"/>
  <c r="T5306" i="14"/>
  <c r="O5307" i="14"/>
  <c r="P5307" i="14"/>
  <c r="Q5307" i="14"/>
  <c r="R5307" i="14"/>
  <c r="S5307" i="14"/>
  <c r="T5307" i="14"/>
  <c r="O5308" i="14"/>
  <c r="P5308" i="14"/>
  <c r="Q5308" i="14"/>
  <c r="R5308" i="14"/>
  <c r="S5308" i="14"/>
  <c r="T5308" i="14"/>
  <c r="O5309" i="14"/>
  <c r="P5309" i="14"/>
  <c r="Q5309" i="14"/>
  <c r="R5309" i="14"/>
  <c r="S5309" i="14"/>
  <c r="T5309" i="14"/>
  <c r="O5310" i="14"/>
  <c r="P5310" i="14"/>
  <c r="Q5310" i="14"/>
  <c r="R5310" i="14"/>
  <c r="S5310" i="14"/>
  <c r="T5310" i="14"/>
  <c r="O5311" i="14"/>
  <c r="P5311" i="14"/>
  <c r="Q5311" i="14"/>
  <c r="R5311" i="14"/>
  <c r="S5311" i="14"/>
  <c r="T5311" i="14"/>
  <c r="O5312" i="14"/>
  <c r="P5312" i="14"/>
  <c r="Q5312" i="14"/>
  <c r="R5312" i="14"/>
  <c r="S5312" i="14"/>
  <c r="T5312" i="14"/>
  <c r="O5313" i="14"/>
  <c r="P5313" i="14"/>
  <c r="Q5313" i="14"/>
  <c r="R5313" i="14"/>
  <c r="S5313" i="14"/>
  <c r="T5313" i="14"/>
  <c r="O5314" i="14"/>
  <c r="P5314" i="14"/>
  <c r="Q5314" i="14"/>
  <c r="R5314" i="14"/>
  <c r="S5314" i="14"/>
  <c r="T5314" i="14"/>
  <c r="O5315" i="14"/>
  <c r="P5315" i="14"/>
  <c r="Q5315" i="14"/>
  <c r="R5315" i="14"/>
  <c r="S5315" i="14"/>
  <c r="T5315" i="14"/>
  <c r="O5316" i="14"/>
  <c r="P5316" i="14"/>
  <c r="Q5316" i="14"/>
  <c r="R5316" i="14"/>
  <c r="S5316" i="14"/>
  <c r="T5316" i="14"/>
  <c r="O5317" i="14"/>
  <c r="P5317" i="14"/>
  <c r="Q5317" i="14"/>
  <c r="R5317" i="14"/>
  <c r="S5317" i="14"/>
  <c r="T5317" i="14"/>
  <c r="O5318" i="14"/>
  <c r="P5318" i="14"/>
  <c r="Q5318" i="14"/>
  <c r="R5318" i="14"/>
  <c r="S5318" i="14"/>
  <c r="T5318" i="14"/>
  <c r="O5319" i="14"/>
  <c r="P5319" i="14"/>
  <c r="Q5319" i="14"/>
  <c r="R5319" i="14"/>
  <c r="S5319" i="14"/>
  <c r="T5319" i="14"/>
  <c r="O5320" i="14"/>
  <c r="P5320" i="14"/>
  <c r="Q5320" i="14"/>
  <c r="R5320" i="14"/>
  <c r="S5320" i="14"/>
  <c r="T5320" i="14"/>
  <c r="O5321" i="14"/>
  <c r="P5321" i="14"/>
  <c r="Q5321" i="14"/>
  <c r="R5321" i="14"/>
  <c r="S5321" i="14"/>
  <c r="T5321" i="14"/>
  <c r="O5322" i="14"/>
  <c r="P5322" i="14"/>
  <c r="Q5322" i="14"/>
  <c r="R5322" i="14"/>
  <c r="S5322" i="14"/>
  <c r="T5322" i="14"/>
  <c r="O5323" i="14"/>
  <c r="P5323" i="14"/>
  <c r="Q5323" i="14"/>
  <c r="R5323" i="14"/>
  <c r="S5323" i="14"/>
  <c r="T5323" i="14"/>
  <c r="O5324" i="14"/>
  <c r="P5324" i="14"/>
  <c r="Q5324" i="14"/>
  <c r="R5324" i="14"/>
  <c r="S5324" i="14"/>
  <c r="T5324" i="14"/>
  <c r="O5325" i="14"/>
  <c r="P5325" i="14"/>
  <c r="Q5325" i="14"/>
  <c r="R5325" i="14"/>
  <c r="S5325" i="14"/>
  <c r="T5325" i="14"/>
  <c r="O5326" i="14"/>
  <c r="P5326" i="14"/>
  <c r="Q5326" i="14"/>
  <c r="R5326" i="14"/>
  <c r="S5326" i="14"/>
  <c r="T5326" i="14"/>
  <c r="O5327" i="14"/>
  <c r="P5327" i="14"/>
  <c r="Q5327" i="14"/>
  <c r="R5327" i="14"/>
  <c r="S5327" i="14"/>
  <c r="T5327" i="14"/>
  <c r="O5328" i="14"/>
  <c r="P5328" i="14"/>
  <c r="Q5328" i="14"/>
  <c r="R5328" i="14"/>
  <c r="S5328" i="14"/>
  <c r="T5328" i="14"/>
  <c r="O5329" i="14"/>
  <c r="P5329" i="14"/>
  <c r="Q5329" i="14"/>
  <c r="R5329" i="14"/>
  <c r="S5329" i="14"/>
  <c r="T5329" i="14"/>
  <c r="O5330" i="14"/>
  <c r="P5330" i="14"/>
  <c r="Q5330" i="14"/>
  <c r="R5330" i="14"/>
  <c r="S5330" i="14"/>
  <c r="T5330" i="14"/>
  <c r="O5331" i="14"/>
  <c r="P5331" i="14"/>
  <c r="Q5331" i="14"/>
  <c r="R5331" i="14"/>
  <c r="S5331" i="14"/>
  <c r="T5331" i="14"/>
  <c r="O5332" i="14"/>
  <c r="P5332" i="14"/>
  <c r="Q5332" i="14"/>
  <c r="R5332" i="14"/>
  <c r="S5332" i="14"/>
  <c r="T5332" i="14"/>
  <c r="O5333" i="14"/>
  <c r="P5333" i="14"/>
  <c r="Q5333" i="14"/>
  <c r="R5333" i="14"/>
  <c r="S5333" i="14"/>
  <c r="T5333" i="14"/>
  <c r="O5334" i="14"/>
  <c r="P5334" i="14"/>
  <c r="Q5334" i="14"/>
  <c r="R5334" i="14"/>
  <c r="S5334" i="14"/>
  <c r="T5334" i="14"/>
  <c r="O5335" i="14"/>
  <c r="P5335" i="14"/>
  <c r="Q5335" i="14"/>
  <c r="R5335" i="14"/>
  <c r="S5335" i="14"/>
  <c r="T5335" i="14"/>
  <c r="O5336" i="14"/>
  <c r="P5336" i="14"/>
  <c r="Q5336" i="14"/>
  <c r="R5336" i="14"/>
  <c r="S5336" i="14"/>
  <c r="T5336" i="14"/>
  <c r="O5337" i="14"/>
  <c r="P5337" i="14"/>
  <c r="Q5337" i="14"/>
  <c r="R5337" i="14"/>
  <c r="S5337" i="14"/>
  <c r="T5337" i="14"/>
  <c r="O5338" i="14"/>
  <c r="P5338" i="14"/>
  <c r="Q5338" i="14"/>
  <c r="R5338" i="14"/>
  <c r="S5338" i="14"/>
  <c r="T5338" i="14"/>
  <c r="O5339" i="14"/>
  <c r="P5339" i="14"/>
  <c r="Q5339" i="14"/>
  <c r="R5339" i="14"/>
  <c r="S5339" i="14"/>
  <c r="T5339" i="14"/>
  <c r="O5340" i="14"/>
  <c r="P5340" i="14"/>
  <c r="Q5340" i="14"/>
  <c r="R5340" i="14"/>
  <c r="S5340" i="14"/>
  <c r="T5340" i="14"/>
  <c r="O5341" i="14"/>
  <c r="P5341" i="14"/>
  <c r="Q5341" i="14"/>
  <c r="R5341" i="14"/>
  <c r="S5341" i="14"/>
  <c r="T5341" i="14"/>
  <c r="O5342" i="14"/>
  <c r="P5342" i="14"/>
  <c r="Q5342" i="14"/>
  <c r="R5342" i="14"/>
  <c r="S5342" i="14"/>
  <c r="T5342" i="14"/>
  <c r="O5343" i="14"/>
  <c r="P5343" i="14"/>
  <c r="Q5343" i="14"/>
  <c r="R5343" i="14"/>
  <c r="S5343" i="14"/>
  <c r="T5343" i="14"/>
  <c r="O5344" i="14"/>
  <c r="P5344" i="14"/>
  <c r="Q5344" i="14"/>
  <c r="R5344" i="14"/>
  <c r="S5344" i="14"/>
  <c r="T5344" i="14"/>
  <c r="O5345" i="14"/>
  <c r="P5345" i="14"/>
  <c r="Q5345" i="14"/>
  <c r="R5345" i="14"/>
  <c r="S5345" i="14"/>
  <c r="T5345" i="14"/>
  <c r="O5346" i="14"/>
  <c r="P5346" i="14"/>
  <c r="Q5346" i="14"/>
  <c r="R5346" i="14"/>
  <c r="S5346" i="14"/>
  <c r="T5346" i="14"/>
  <c r="O5347" i="14"/>
  <c r="P5347" i="14"/>
  <c r="Q5347" i="14"/>
  <c r="R5347" i="14"/>
  <c r="S5347" i="14"/>
  <c r="T5347" i="14"/>
  <c r="O5348" i="14"/>
  <c r="P5348" i="14"/>
  <c r="Q5348" i="14"/>
  <c r="R5348" i="14"/>
  <c r="S5348" i="14"/>
  <c r="T5348" i="14"/>
  <c r="O5349" i="14"/>
  <c r="P5349" i="14"/>
  <c r="Q5349" i="14"/>
  <c r="R5349" i="14"/>
  <c r="S5349" i="14"/>
  <c r="T5349" i="14"/>
  <c r="O5350" i="14"/>
  <c r="P5350" i="14"/>
  <c r="Q5350" i="14"/>
  <c r="R5350" i="14"/>
  <c r="S5350" i="14"/>
  <c r="T5350" i="14"/>
  <c r="O5351" i="14"/>
  <c r="P5351" i="14"/>
  <c r="Q5351" i="14"/>
  <c r="R5351" i="14"/>
  <c r="S5351" i="14"/>
  <c r="T5351" i="14"/>
  <c r="O5352" i="14"/>
  <c r="P5352" i="14"/>
  <c r="Q5352" i="14"/>
  <c r="R5352" i="14"/>
  <c r="S5352" i="14"/>
  <c r="T5352" i="14"/>
  <c r="O5353" i="14"/>
  <c r="P5353" i="14"/>
  <c r="Q5353" i="14"/>
  <c r="R5353" i="14"/>
  <c r="S5353" i="14"/>
  <c r="T5353" i="14"/>
  <c r="O5354" i="14"/>
  <c r="P5354" i="14"/>
  <c r="Q5354" i="14"/>
  <c r="R5354" i="14"/>
  <c r="S5354" i="14"/>
  <c r="T5354" i="14"/>
  <c r="O5355" i="14"/>
  <c r="P5355" i="14"/>
  <c r="Q5355" i="14"/>
  <c r="R5355" i="14"/>
  <c r="S5355" i="14"/>
  <c r="T5355" i="14"/>
  <c r="O5356" i="14"/>
  <c r="P5356" i="14"/>
  <c r="Q5356" i="14"/>
  <c r="R5356" i="14"/>
  <c r="S5356" i="14"/>
  <c r="T5356" i="14"/>
  <c r="O5357" i="14"/>
  <c r="P5357" i="14"/>
  <c r="Q5357" i="14"/>
  <c r="R5357" i="14"/>
  <c r="S5357" i="14"/>
  <c r="T5357" i="14"/>
  <c r="O5358" i="14"/>
  <c r="P5358" i="14"/>
  <c r="Q5358" i="14"/>
  <c r="R5358" i="14"/>
  <c r="S5358" i="14"/>
  <c r="T5358" i="14"/>
  <c r="O5359" i="14"/>
  <c r="P5359" i="14"/>
  <c r="Q5359" i="14"/>
  <c r="R5359" i="14"/>
  <c r="S5359" i="14"/>
  <c r="T5359" i="14"/>
  <c r="O5360" i="14"/>
  <c r="P5360" i="14"/>
  <c r="Q5360" i="14"/>
  <c r="R5360" i="14"/>
  <c r="S5360" i="14"/>
  <c r="T5360" i="14"/>
  <c r="O5361" i="14"/>
  <c r="P5361" i="14"/>
  <c r="Q5361" i="14"/>
  <c r="R5361" i="14"/>
  <c r="S5361" i="14"/>
  <c r="T5361" i="14"/>
  <c r="O5362" i="14"/>
  <c r="P5362" i="14"/>
  <c r="Q5362" i="14"/>
  <c r="R5362" i="14"/>
  <c r="S5362" i="14"/>
  <c r="T5362" i="14"/>
  <c r="O5363" i="14"/>
  <c r="P5363" i="14"/>
  <c r="Q5363" i="14"/>
  <c r="R5363" i="14"/>
  <c r="S5363" i="14"/>
  <c r="T5363" i="14"/>
  <c r="O5364" i="14"/>
  <c r="P5364" i="14"/>
  <c r="Q5364" i="14"/>
  <c r="R5364" i="14"/>
  <c r="S5364" i="14"/>
  <c r="T5364" i="14"/>
  <c r="O5365" i="14"/>
  <c r="P5365" i="14"/>
  <c r="Q5365" i="14"/>
  <c r="R5365" i="14"/>
  <c r="S5365" i="14"/>
  <c r="T5365" i="14"/>
  <c r="O5366" i="14"/>
  <c r="P5366" i="14"/>
  <c r="Q5366" i="14"/>
  <c r="R5366" i="14"/>
  <c r="S5366" i="14"/>
  <c r="T5366" i="14"/>
  <c r="O5367" i="14"/>
  <c r="P5367" i="14"/>
  <c r="Q5367" i="14"/>
  <c r="R5367" i="14"/>
  <c r="S5367" i="14"/>
  <c r="T5367" i="14"/>
  <c r="O5368" i="14"/>
  <c r="P5368" i="14"/>
  <c r="Q5368" i="14"/>
  <c r="R5368" i="14"/>
  <c r="S5368" i="14"/>
  <c r="T5368" i="14"/>
  <c r="O5369" i="14"/>
  <c r="P5369" i="14"/>
  <c r="Q5369" i="14"/>
  <c r="R5369" i="14"/>
  <c r="S5369" i="14"/>
  <c r="T5369" i="14"/>
  <c r="O5370" i="14"/>
  <c r="P5370" i="14"/>
  <c r="Q5370" i="14"/>
  <c r="R5370" i="14"/>
  <c r="S5370" i="14"/>
  <c r="T5370" i="14"/>
  <c r="O5371" i="14"/>
  <c r="P5371" i="14"/>
  <c r="Q5371" i="14"/>
  <c r="R5371" i="14"/>
  <c r="S5371" i="14"/>
  <c r="T5371" i="14"/>
  <c r="O5372" i="14"/>
  <c r="P5372" i="14"/>
  <c r="Q5372" i="14"/>
  <c r="R5372" i="14"/>
  <c r="S5372" i="14"/>
  <c r="T5372" i="14"/>
  <c r="O5373" i="14"/>
  <c r="P5373" i="14"/>
  <c r="Q5373" i="14"/>
  <c r="R5373" i="14"/>
  <c r="S5373" i="14"/>
  <c r="T5373" i="14"/>
  <c r="O5374" i="14"/>
  <c r="P5374" i="14"/>
  <c r="Q5374" i="14"/>
  <c r="R5374" i="14"/>
  <c r="S5374" i="14"/>
  <c r="T5374" i="14"/>
  <c r="O5375" i="14"/>
  <c r="P5375" i="14"/>
  <c r="Q5375" i="14"/>
  <c r="R5375" i="14"/>
  <c r="S5375" i="14"/>
  <c r="T5375" i="14"/>
  <c r="O5376" i="14"/>
  <c r="P5376" i="14"/>
  <c r="Q5376" i="14"/>
  <c r="R5376" i="14"/>
  <c r="S5376" i="14"/>
  <c r="T5376" i="14"/>
  <c r="O5377" i="14"/>
  <c r="P5377" i="14"/>
  <c r="Q5377" i="14"/>
  <c r="R5377" i="14"/>
  <c r="S5377" i="14"/>
  <c r="T5377" i="14"/>
  <c r="O5378" i="14"/>
  <c r="P5378" i="14"/>
  <c r="Q5378" i="14"/>
  <c r="R5378" i="14"/>
  <c r="S5378" i="14"/>
  <c r="T5378" i="14"/>
  <c r="O5379" i="14"/>
  <c r="P5379" i="14"/>
  <c r="Q5379" i="14"/>
  <c r="R5379" i="14"/>
  <c r="S5379" i="14"/>
  <c r="T5379" i="14"/>
  <c r="O5380" i="14"/>
  <c r="P5380" i="14"/>
  <c r="Q5380" i="14"/>
  <c r="R5380" i="14"/>
  <c r="S5380" i="14"/>
  <c r="T5380" i="14"/>
  <c r="O5381" i="14"/>
  <c r="P5381" i="14"/>
  <c r="Q5381" i="14"/>
  <c r="R5381" i="14"/>
  <c r="S5381" i="14"/>
  <c r="T5381" i="14"/>
  <c r="O5382" i="14"/>
  <c r="P5382" i="14"/>
  <c r="Q5382" i="14"/>
  <c r="R5382" i="14"/>
  <c r="S5382" i="14"/>
  <c r="T5382" i="14"/>
  <c r="O5383" i="14"/>
  <c r="P5383" i="14"/>
  <c r="Q5383" i="14"/>
  <c r="R5383" i="14"/>
  <c r="S5383" i="14"/>
  <c r="T5383" i="14"/>
  <c r="O5384" i="14"/>
  <c r="P5384" i="14"/>
  <c r="Q5384" i="14"/>
  <c r="R5384" i="14"/>
  <c r="S5384" i="14"/>
  <c r="T5384" i="14"/>
  <c r="O5385" i="14"/>
  <c r="P5385" i="14"/>
  <c r="Q5385" i="14"/>
  <c r="R5385" i="14"/>
  <c r="S5385" i="14"/>
  <c r="T5385" i="14"/>
  <c r="O5386" i="14"/>
  <c r="P5386" i="14"/>
  <c r="Q5386" i="14"/>
  <c r="R5386" i="14"/>
  <c r="S5386" i="14"/>
  <c r="T5386" i="14"/>
  <c r="O5387" i="14"/>
  <c r="P5387" i="14"/>
  <c r="Q5387" i="14"/>
  <c r="R5387" i="14"/>
  <c r="S5387" i="14"/>
  <c r="T5387" i="14"/>
  <c r="O5388" i="14"/>
  <c r="P5388" i="14"/>
  <c r="Q5388" i="14"/>
  <c r="R5388" i="14"/>
  <c r="S5388" i="14"/>
  <c r="T5388" i="14"/>
  <c r="O5389" i="14"/>
  <c r="P5389" i="14"/>
  <c r="Q5389" i="14"/>
  <c r="R5389" i="14"/>
  <c r="S5389" i="14"/>
  <c r="T5389" i="14"/>
  <c r="O5390" i="14"/>
  <c r="P5390" i="14"/>
  <c r="Q5390" i="14"/>
  <c r="R5390" i="14"/>
  <c r="S5390" i="14"/>
  <c r="T5390" i="14"/>
  <c r="O5391" i="14"/>
  <c r="P5391" i="14"/>
  <c r="Q5391" i="14"/>
  <c r="R5391" i="14"/>
  <c r="S5391" i="14"/>
  <c r="T5391" i="14"/>
  <c r="O5392" i="14"/>
  <c r="P5392" i="14"/>
  <c r="Q5392" i="14"/>
  <c r="R5392" i="14"/>
  <c r="S5392" i="14"/>
  <c r="T5392" i="14"/>
  <c r="O5393" i="14"/>
  <c r="P5393" i="14"/>
  <c r="Q5393" i="14"/>
  <c r="R5393" i="14"/>
  <c r="S5393" i="14"/>
  <c r="T5393" i="14"/>
  <c r="O5394" i="14"/>
  <c r="P5394" i="14"/>
  <c r="Q5394" i="14"/>
  <c r="R5394" i="14"/>
  <c r="S5394" i="14"/>
  <c r="T5394" i="14"/>
  <c r="O5395" i="14"/>
  <c r="P5395" i="14"/>
  <c r="Q5395" i="14"/>
  <c r="R5395" i="14"/>
  <c r="S5395" i="14"/>
  <c r="T5395" i="14"/>
  <c r="O5396" i="14"/>
  <c r="P5396" i="14"/>
  <c r="Q5396" i="14"/>
  <c r="R5396" i="14"/>
  <c r="S5396" i="14"/>
  <c r="T5396" i="14"/>
  <c r="O5397" i="14"/>
  <c r="P5397" i="14"/>
  <c r="Q5397" i="14"/>
  <c r="R5397" i="14"/>
  <c r="S5397" i="14"/>
  <c r="T5397" i="14"/>
  <c r="O5398" i="14"/>
  <c r="P5398" i="14"/>
  <c r="Q5398" i="14"/>
  <c r="R5398" i="14"/>
  <c r="S5398" i="14"/>
  <c r="T5398" i="14"/>
  <c r="O5399" i="14"/>
  <c r="P5399" i="14"/>
  <c r="Q5399" i="14"/>
  <c r="R5399" i="14"/>
  <c r="S5399" i="14"/>
  <c r="T5399" i="14"/>
  <c r="O5400" i="14"/>
  <c r="P5400" i="14"/>
  <c r="Q5400" i="14"/>
  <c r="R5400" i="14"/>
  <c r="S5400" i="14"/>
  <c r="T5400" i="14"/>
  <c r="O5401" i="14"/>
  <c r="P5401" i="14"/>
  <c r="Q5401" i="14"/>
  <c r="R5401" i="14"/>
  <c r="S5401" i="14"/>
  <c r="T5401" i="14"/>
  <c r="O5402" i="14"/>
  <c r="P5402" i="14"/>
  <c r="Q5402" i="14"/>
  <c r="R5402" i="14"/>
  <c r="S5402" i="14"/>
  <c r="T5402" i="14"/>
  <c r="O5403" i="14"/>
  <c r="P5403" i="14"/>
  <c r="Q5403" i="14"/>
  <c r="R5403" i="14"/>
  <c r="S5403" i="14"/>
  <c r="T5403" i="14"/>
  <c r="O5404" i="14"/>
  <c r="P5404" i="14"/>
  <c r="Q5404" i="14"/>
  <c r="R5404" i="14"/>
  <c r="S5404" i="14"/>
  <c r="T5404" i="14"/>
  <c r="O5405" i="14"/>
  <c r="P5405" i="14"/>
  <c r="Q5405" i="14"/>
  <c r="R5405" i="14"/>
  <c r="S5405" i="14"/>
  <c r="T5405" i="14"/>
  <c r="O5406" i="14"/>
  <c r="P5406" i="14"/>
  <c r="Q5406" i="14"/>
  <c r="R5406" i="14"/>
  <c r="S5406" i="14"/>
  <c r="T5406" i="14"/>
  <c r="O5407" i="14"/>
  <c r="P5407" i="14"/>
  <c r="Q5407" i="14"/>
  <c r="R5407" i="14"/>
  <c r="S5407" i="14"/>
  <c r="T5407" i="14"/>
  <c r="O5408" i="14"/>
  <c r="P5408" i="14"/>
  <c r="Q5408" i="14"/>
  <c r="R5408" i="14"/>
  <c r="S5408" i="14"/>
  <c r="T5408" i="14"/>
  <c r="O5409" i="14"/>
  <c r="P5409" i="14"/>
  <c r="Q5409" i="14"/>
  <c r="R5409" i="14"/>
  <c r="S5409" i="14"/>
  <c r="T5409" i="14"/>
  <c r="O5410" i="14"/>
  <c r="P5410" i="14"/>
  <c r="Q5410" i="14"/>
  <c r="R5410" i="14"/>
  <c r="S5410" i="14"/>
  <c r="T5410" i="14"/>
  <c r="O5411" i="14"/>
  <c r="P5411" i="14"/>
  <c r="Q5411" i="14"/>
  <c r="R5411" i="14"/>
  <c r="S5411" i="14"/>
  <c r="T5411" i="14"/>
  <c r="O5412" i="14"/>
  <c r="P5412" i="14"/>
  <c r="Q5412" i="14"/>
  <c r="R5412" i="14"/>
  <c r="S5412" i="14"/>
  <c r="T5412" i="14"/>
  <c r="O5413" i="14"/>
  <c r="P5413" i="14"/>
  <c r="Q5413" i="14"/>
  <c r="R5413" i="14"/>
  <c r="S5413" i="14"/>
  <c r="T5413" i="14"/>
  <c r="O5414" i="14"/>
  <c r="P5414" i="14"/>
  <c r="Q5414" i="14"/>
  <c r="R5414" i="14"/>
  <c r="S5414" i="14"/>
  <c r="T5414" i="14"/>
  <c r="O5415" i="14"/>
  <c r="P5415" i="14"/>
  <c r="Q5415" i="14"/>
  <c r="R5415" i="14"/>
  <c r="S5415" i="14"/>
  <c r="T5415" i="14"/>
  <c r="O5416" i="14"/>
  <c r="P5416" i="14"/>
  <c r="Q5416" i="14"/>
  <c r="R5416" i="14"/>
  <c r="S5416" i="14"/>
  <c r="T5416" i="14"/>
  <c r="O5417" i="14"/>
  <c r="P5417" i="14"/>
  <c r="Q5417" i="14"/>
  <c r="R5417" i="14"/>
  <c r="S5417" i="14"/>
  <c r="T5417" i="14"/>
  <c r="O5418" i="14"/>
  <c r="P5418" i="14"/>
  <c r="Q5418" i="14"/>
  <c r="R5418" i="14"/>
  <c r="S5418" i="14"/>
  <c r="T5418" i="14"/>
  <c r="O5419" i="14"/>
  <c r="P5419" i="14"/>
  <c r="Q5419" i="14"/>
  <c r="R5419" i="14"/>
  <c r="S5419" i="14"/>
  <c r="T5419" i="14"/>
  <c r="O5420" i="14"/>
  <c r="P5420" i="14"/>
  <c r="Q5420" i="14"/>
  <c r="R5420" i="14"/>
  <c r="S5420" i="14"/>
  <c r="T5420" i="14"/>
  <c r="O5421" i="14"/>
  <c r="P5421" i="14"/>
  <c r="Q5421" i="14"/>
  <c r="R5421" i="14"/>
  <c r="S5421" i="14"/>
  <c r="T5421" i="14"/>
  <c r="O5422" i="14"/>
  <c r="P5422" i="14"/>
  <c r="Q5422" i="14"/>
  <c r="R5422" i="14"/>
  <c r="S5422" i="14"/>
  <c r="T5422" i="14"/>
  <c r="O5423" i="14"/>
  <c r="P5423" i="14"/>
  <c r="Q5423" i="14"/>
  <c r="R5423" i="14"/>
  <c r="S5423" i="14"/>
  <c r="T5423" i="14"/>
  <c r="O5424" i="14"/>
  <c r="P5424" i="14"/>
  <c r="Q5424" i="14"/>
  <c r="R5424" i="14"/>
  <c r="S5424" i="14"/>
  <c r="T5424" i="14"/>
  <c r="O5425" i="14"/>
  <c r="P5425" i="14"/>
  <c r="Q5425" i="14"/>
  <c r="R5425" i="14"/>
  <c r="S5425" i="14"/>
  <c r="T5425" i="14"/>
  <c r="O5426" i="14"/>
  <c r="P5426" i="14"/>
  <c r="Q5426" i="14"/>
  <c r="R5426" i="14"/>
  <c r="S5426" i="14"/>
  <c r="T5426" i="14"/>
  <c r="O5427" i="14"/>
  <c r="P5427" i="14"/>
  <c r="Q5427" i="14"/>
  <c r="R5427" i="14"/>
  <c r="S5427" i="14"/>
  <c r="T5427" i="14"/>
  <c r="O5428" i="14"/>
  <c r="P5428" i="14"/>
  <c r="Q5428" i="14"/>
  <c r="R5428" i="14"/>
  <c r="S5428" i="14"/>
  <c r="T5428" i="14"/>
  <c r="O5429" i="14"/>
  <c r="P5429" i="14"/>
  <c r="Q5429" i="14"/>
  <c r="R5429" i="14"/>
  <c r="S5429" i="14"/>
  <c r="T5429" i="14"/>
  <c r="O5430" i="14"/>
  <c r="P5430" i="14"/>
  <c r="Q5430" i="14"/>
  <c r="R5430" i="14"/>
  <c r="S5430" i="14"/>
  <c r="T5430" i="14"/>
  <c r="O5431" i="14"/>
  <c r="P5431" i="14"/>
  <c r="Q5431" i="14"/>
  <c r="R5431" i="14"/>
  <c r="S5431" i="14"/>
  <c r="T5431" i="14"/>
  <c r="O5432" i="14"/>
  <c r="P5432" i="14"/>
  <c r="Q5432" i="14"/>
  <c r="R5432" i="14"/>
  <c r="S5432" i="14"/>
  <c r="T5432" i="14"/>
  <c r="O5433" i="14"/>
  <c r="P5433" i="14"/>
  <c r="Q5433" i="14"/>
  <c r="R5433" i="14"/>
  <c r="S5433" i="14"/>
  <c r="T5433" i="14"/>
  <c r="O5434" i="14"/>
  <c r="P5434" i="14"/>
  <c r="Q5434" i="14"/>
  <c r="R5434" i="14"/>
  <c r="S5434" i="14"/>
  <c r="T5434" i="14"/>
  <c r="O5435" i="14"/>
  <c r="P5435" i="14"/>
  <c r="Q5435" i="14"/>
  <c r="R5435" i="14"/>
  <c r="S5435" i="14"/>
  <c r="T5435" i="14"/>
  <c r="O5436" i="14"/>
  <c r="P5436" i="14"/>
  <c r="Q5436" i="14"/>
  <c r="R5436" i="14"/>
  <c r="S5436" i="14"/>
  <c r="T5436" i="14"/>
  <c r="O5437" i="14"/>
  <c r="P5437" i="14"/>
  <c r="Q5437" i="14"/>
  <c r="R5437" i="14"/>
  <c r="S5437" i="14"/>
  <c r="T5437" i="14"/>
  <c r="O5438" i="14"/>
  <c r="P5438" i="14"/>
  <c r="Q5438" i="14"/>
  <c r="R5438" i="14"/>
  <c r="S5438" i="14"/>
  <c r="T5438" i="14"/>
  <c r="O5439" i="14"/>
  <c r="P5439" i="14"/>
  <c r="Q5439" i="14"/>
  <c r="R5439" i="14"/>
  <c r="S5439" i="14"/>
  <c r="T5439" i="14"/>
  <c r="O5440" i="14"/>
  <c r="P5440" i="14"/>
  <c r="Q5440" i="14"/>
  <c r="R5440" i="14"/>
  <c r="S5440" i="14"/>
  <c r="T5440" i="14"/>
  <c r="O5441" i="14"/>
  <c r="P5441" i="14"/>
  <c r="Q5441" i="14"/>
  <c r="R5441" i="14"/>
  <c r="S5441" i="14"/>
  <c r="T5441" i="14"/>
  <c r="O5442" i="14"/>
  <c r="P5442" i="14"/>
  <c r="Q5442" i="14"/>
  <c r="R5442" i="14"/>
  <c r="S5442" i="14"/>
  <c r="T5442" i="14"/>
  <c r="O5443" i="14"/>
  <c r="P5443" i="14"/>
  <c r="Q5443" i="14"/>
  <c r="R5443" i="14"/>
  <c r="S5443" i="14"/>
  <c r="T5443" i="14"/>
  <c r="O5444" i="14"/>
  <c r="P5444" i="14"/>
  <c r="Q5444" i="14"/>
  <c r="R5444" i="14"/>
  <c r="S5444" i="14"/>
  <c r="T5444" i="14"/>
  <c r="O5445" i="14"/>
  <c r="P5445" i="14"/>
  <c r="Q5445" i="14"/>
  <c r="R5445" i="14"/>
  <c r="S5445" i="14"/>
  <c r="T5445" i="14"/>
  <c r="O5446" i="14"/>
  <c r="P5446" i="14"/>
  <c r="Q5446" i="14"/>
  <c r="R5446" i="14"/>
  <c r="S5446" i="14"/>
  <c r="T5446" i="14"/>
  <c r="O5447" i="14"/>
  <c r="P5447" i="14"/>
  <c r="Q5447" i="14"/>
  <c r="R5447" i="14"/>
  <c r="S5447" i="14"/>
  <c r="T5447" i="14"/>
  <c r="O5448" i="14"/>
  <c r="P5448" i="14"/>
  <c r="Q5448" i="14"/>
  <c r="R5448" i="14"/>
  <c r="S5448" i="14"/>
  <c r="T5448" i="14"/>
  <c r="O5449" i="14"/>
  <c r="P5449" i="14"/>
  <c r="Q5449" i="14"/>
  <c r="R5449" i="14"/>
  <c r="S5449" i="14"/>
  <c r="T5449" i="14"/>
  <c r="O5450" i="14"/>
  <c r="P5450" i="14"/>
  <c r="Q5450" i="14"/>
  <c r="R5450" i="14"/>
  <c r="S5450" i="14"/>
  <c r="T5450" i="14"/>
  <c r="O5451" i="14"/>
  <c r="P5451" i="14"/>
  <c r="Q5451" i="14"/>
  <c r="R5451" i="14"/>
  <c r="S5451" i="14"/>
  <c r="T5451" i="14"/>
  <c r="O5452" i="14"/>
  <c r="P5452" i="14"/>
  <c r="Q5452" i="14"/>
  <c r="R5452" i="14"/>
  <c r="S5452" i="14"/>
  <c r="T5452" i="14"/>
  <c r="O5453" i="14"/>
  <c r="P5453" i="14"/>
  <c r="Q5453" i="14"/>
  <c r="R5453" i="14"/>
  <c r="S5453" i="14"/>
  <c r="T5453" i="14"/>
  <c r="O5454" i="14"/>
  <c r="P5454" i="14"/>
  <c r="Q5454" i="14"/>
  <c r="R5454" i="14"/>
  <c r="S5454" i="14"/>
  <c r="T5454" i="14"/>
  <c r="O5455" i="14"/>
  <c r="P5455" i="14"/>
  <c r="Q5455" i="14"/>
  <c r="R5455" i="14"/>
  <c r="S5455" i="14"/>
  <c r="T5455" i="14"/>
  <c r="O5456" i="14"/>
  <c r="P5456" i="14"/>
  <c r="Q5456" i="14"/>
  <c r="R5456" i="14"/>
  <c r="S5456" i="14"/>
  <c r="T5456" i="14"/>
  <c r="O5457" i="14"/>
  <c r="P5457" i="14"/>
  <c r="Q5457" i="14"/>
  <c r="R5457" i="14"/>
  <c r="S5457" i="14"/>
  <c r="T5457" i="14"/>
  <c r="O5458" i="14"/>
  <c r="P5458" i="14"/>
  <c r="Q5458" i="14"/>
  <c r="R5458" i="14"/>
  <c r="S5458" i="14"/>
  <c r="T5458" i="14"/>
  <c r="O5459" i="14"/>
  <c r="P5459" i="14"/>
  <c r="Q5459" i="14"/>
  <c r="R5459" i="14"/>
  <c r="S5459" i="14"/>
  <c r="T5459" i="14"/>
  <c r="O5460" i="14"/>
  <c r="P5460" i="14"/>
  <c r="Q5460" i="14"/>
  <c r="R5460" i="14"/>
  <c r="S5460" i="14"/>
  <c r="T5460" i="14"/>
  <c r="O5461" i="14"/>
  <c r="P5461" i="14"/>
  <c r="Q5461" i="14"/>
  <c r="R5461" i="14"/>
  <c r="S5461" i="14"/>
  <c r="T5461" i="14"/>
  <c r="O5462" i="14"/>
  <c r="P5462" i="14"/>
  <c r="Q5462" i="14"/>
  <c r="R5462" i="14"/>
  <c r="S5462" i="14"/>
  <c r="T5462" i="14"/>
  <c r="O5463" i="14"/>
  <c r="P5463" i="14"/>
  <c r="Q5463" i="14"/>
  <c r="R5463" i="14"/>
  <c r="S5463" i="14"/>
  <c r="T5463" i="14"/>
  <c r="O5464" i="14"/>
  <c r="P5464" i="14"/>
  <c r="Q5464" i="14"/>
  <c r="R5464" i="14"/>
  <c r="S5464" i="14"/>
  <c r="T5464" i="14"/>
  <c r="O5465" i="14"/>
  <c r="P5465" i="14"/>
  <c r="Q5465" i="14"/>
  <c r="R5465" i="14"/>
  <c r="S5465" i="14"/>
  <c r="T5465" i="14"/>
  <c r="O5466" i="14"/>
  <c r="P5466" i="14"/>
  <c r="Q5466" i="14"/>
  <c r="R5466" i="14"/>
  <c r="S5466" i="14"/>
  <c r="T5466" i="14"/>
  <c r="O5467" i="14"/>
  <c r="P5467" i="14"/>
  <c r="Q5467" i="14"/>
  <c r="R5467" i="14"/>
  <c r="S5467" i="14"/>
  <c r="T5467" i="14"/>
  <c r="O5468" i="14"/>
  <c r="P5468" i="14"/>
  <c r="Q5468" i="14"/>
  <c r="R5468" i="14"/>
  <c r="S5468" i="14"/>
  <c r="T5468" i="14"/>
  <c r="O5469" i="14"/>
  <c r="P5469" i="14"/>
  <c r="Q5469" i="14"/>
  <c r="R5469" i="14"/>
  <c r="S5469" i="14"/>
  <c r="T5469" i="14"/>
  <c r="O5470" i="14"/>
  <c r="P5470" i="14"/>
  <c r="Q5470" i="14"/>
  <c r="R5470" i="14"/>
  <c r="S5470" i="14"/>
  <c r="T5470" i="14"/>
  <c r="O5471" i="14"/>
  <c r="P5471" i="14"/>
  <c r="Q5471" i="14"/>
  <c r="R5471" i="14"/>
  <c r="S5471" i="14"/>
  <c r="T5471" i="14"/>
  <c r="O5472" i="14"/>
  <c r="P5472" i="14"/>
  <c r="Q5472" i="14"/>
  <c r="R5472" i="14"/>
  <c r="S5472" i="14"/>
  <c r="T5472" i="14"/>
  <c r="O5473" i="14"/>
  <c r="P5473" i="14"/>
  <c r="Q5473" i="14"/>
  <c r="R5473" i="14"/>
  <c r="S5473" i="14"/>
  <c r="T5473" i="14"/>
  <c r="O5474" i="14"/>
  <c r="P5474" i="14"/>
  <c r="Q5474" i="14"/>
  <c r="R5474" i="14"/>
  <c r="S5474" i="14"/>
  <c r="T5474" i="14"/>
  <c r="O5475" i="14"/>
  <c r="P5475" i="14"/>
  <c r="Q5475" i="14"/>
  <c r="R5475" i="14"/>
  <c r="S5475" i="14"/>
  <c r="T5475" i="14"/>
  <c r="O5476" i="14"/>
  <c r="P5476" i="14"/>
  <c r="Q5476" i="14"/>
  <c r="R5476" i="14"/>
  <c r="S5476" i="14"/>
  <c r="T5476" i="14"/>
  <c r="O5477" i="14"/>
  <c r="P5477" i="14"/>
  <c r="Q5477" i="14"/>
  <c r="R5477" i="14"/>
  <c r="S5477" i="14"/>
  <c r="T5477" i="14"/>
  <c r="O5478" i="14"/>
  <c r="P5478" i="14"/>
  <c r="Q5478" i="14"/>
  <c r="R5478" i="14"/>
  <c r="S5478" i="14"/>
  <c r="T5478" i="14"/>
  <c r="O5479" i="14"/>
  <c r="P5479" i="14"/>
  <c r="Q5479" i="14"/>
  <c r="R5479" i="14"/>
  <c r="S5479" i="14"/>
  <c r="T5479" i="14"/>
  <c r="O5480" i="14"/>
  <c r="P5480" i="14"/>
  <c r="Q5480" i="14"/>
  <c r="R5480" i="14"/>
  <c r="S5480" i="14"/>
  <c r="T5480" i="14"/>
  <c r="O5481" i="14"/>
  <c r="P5481" i="14"/>
  <c r="Q5481" i="14"/>
  <c r="R5481" i="14"/>
  <c r="S5481" i="14"/>
  <c r="T5481" i="14"/>
  <c r="O5482" i="14"/>
  <c r="P5482" i="14"/>
  <c r="Q5482" i="14"/>
  <c r="R5482" i="14"/>
  <c r="S5482" i="14"/>
  <c r="T5482" i="14"/>
  <c r="O5483" i="14"/>
  <c r="P5483" i="14"/>
  <c r="Q5483" i="14"/>
  <c r="R5483" i="14"/>
  <c r="S5483" i="14"/>
  <c r="T5483" i="14"/>
  <c r="O5484" i="14"/>
  <c r="P5484" i="14"/>
  <c r="Q5484" i="14"/>
  <c r="R5484" i="14"/>
  <c r="S5484" i="14"/>
  <c r="T5484" i="14"/>
  <c r="O5485" i="14"/>
  <c r="P5485" i="14"/>
  <c r="Q5485" i="14"/>
  <c r="R5485" i="14"/>
  <c r="S5485" i="14"/>
  <c r="T5485" i="14"/>
  <c r="O5486" i="14"/>
  <c r="P5486" i="14"/>
  <c r="Q5486" i="14"/>
  <c r="R5486" i="14"/>
  <c r="S5486" i="14"/>
  <c r="T5486" i="14"/>
  <c r="O5487" i="14"/>
  <c r="P5487" i="14"/>
  <c r="Q5487" i="14"/>
  <c r="R5487" i="14"/>
  <c r="S5487" i="14"/>
  <c r="T5487" i="14"/>
  <c r="O5488" i="14"/>
  <c r="P5488" i="14"/>
  <c r="Q5488" i="14"/>
  <c r="R5488" i="14"/>
  <c r="S5488" i="14"/>
  <c r="T5488" i="14"/>
  <c r="O5489" i="14"/>
  <c r="P5489" i="14"/>
  <c r="Q5489" i="14"/>
  <c r="R5489" i="14"/>
  <c r="S5489" i="14"/>
  <c r="T5489" i="14"/>
  <c r="O5490" i="14"/>
  <c r="P5490" i="14"/>
  <c r="Q5490" i="14"/>
  <c r="R5490" i="14"/>
  <c r="S5490" i="14"/>
  <c r="T5490" i="14"/>
  <c r="O5491" i="14"/>
  <c r="P5491" i="14"/>
  <c r="Q5491" i="14"/>
  <c r="R5491" i="14"/>
  <c r="S5491" i="14"/>
  <c r="T5491" i="14"/>
  <c r="O5492" i="14"/>
  <c r="P5492" i="14"/>
  <c r="Q5492" i="14"/>
  <c r="R5492" i="14"/>
  <c r="S5492" i="14"/>
  <c r="T5492" i="14"/>
  <c r="O5493" i="14"/>
  <c r="P5493" i="14"/>
  <c r="Q5493" i="14"/>
  <c r="R5493" i="14"/>
  <c r="S5493" i="14"/>
  <c r="T5493" i="14"/>
  <c r="O5494" i="14"/>
  <c r="P5494" i="14"/>
  <c r="Q5494" i="14"/>
  <c r="R5494" i="14"/>
  <c r="S5494" i="14"/>
  <c r="T5494" i="14"/>
  <c r="O5495" i="14"/>
  <c r="P5495" i="14"/>
  <c r="Q5495" i="14"/>
  <c r="R5495" i="14"/>
  <c r="S5495" i="14"/>
  <c r="T5495" i="14"/>
  <c r="O5496" i="14"/>
  <c r="P5496" i="14"/>
  <c r="Q5496" i="14"/>
  <c r="R5496" i="14"/>
  <c r="S5496" i="14"/>
  <c r="T5496" i="14"/>
  <c r="O5497" i="14"/>
  <c r="P5497" i="14"/>
  <c r="Q5497" i="14"/>
  <c r="R5497" i="14"/>
  <c r="S5497" i="14"/>
  <c r="T5497" i="14"/>
  <c r="O5498" i="14"/>
  <c r="P5498" i="14"/>
  <c r="Q5498" i="14"/>
  <c r="R5498" i="14"/>
  <c r="S5498" i="14"/>
  <c r="T5498" i="14"/>
  <c r="O5499" i="14"/>
  <c r="P5499" i="14"/>
  <c r="Q5499" i="14"/>
  <c r="R5499" i="14"/>
  <c r="S5499" i="14"/>
  <c r="T5499" i="14"/>
  <c r="O5500" i="14"/>
  <c r="P5500" i="14"/>
  <c r="Q5500" i="14"/>
  <c r="R5500" i="14"/>
  <c r="S5500" i="14"/>
  <c r="T5500" i="14"/>
  <c r="O5501" i="14"/>
  <c r="P5501" i="14"/>
  <c r="Q5501" i="14"/>
  <c r="R5501" i="14"/>
  <c r="S5501" i="14"/>
  <c r="T5501" i="14"/>
  <c r="O5502" i="14"/>
  <c r="P5502" i="14"/>
  <c r="Q5502" i="14"/>
  <c r="R5502" i="14"/>
  <c r="S5502" i="14"/>
  <c r="T5502" i="14"/>
  <c r="O5503" i="14"/>
  <c r="P5503" i="14"/>
  <c r="Q5503" i="14"/>
  <c r="R5503" i="14"/>
  <c r="S5503" i="14"/>
  <c r="T5503" i="14"/>
  <c r="O5504" i="14"/>
  <c r="P5504" i="14"/>
  <c r="Q5504" i="14"/>
  <c r="R5504" i="14"/>
  <c r="S5504" i="14"/>
  <c r="T5504" i="14"/>
  <c r="O5505" i="14"/>
  <c r="P5505" i="14"/>
  <c r="Q5505" i="14"/>
  <c r="R5505" i="14"/>
  <c r="S5505" i="14"/>
  <c r="T5505" i="14"/>
  <c r="O5506" i="14"/>
  <c r="P5506" i="14"/>
  <c r="Q5506" i="14"/>
  <c r="R5506" i="14"/>
  <c r="S5506" i="14"/>
  <c r="T5506" i="14"/>
  <c r="O5507" i="14"/>
  <c r="P5507" i="14"/>
  <c r="Q5507" i="14"/>
  <c r="R5507" i="14"/>
  <c r="S5507" i="14"/>
  <c r="T5507" i="14"/>
  <c r="O5508" i="14"/>
  <c r="P5508" i="14"/>
  <c r="Q5508" i="14"/>
  <c r="R5508" i="14"/>
  <c r="S5508" i="14"/>
  <c r="T5508" i="14"/>
  <c r="O5509" i="14"/>
  <c r="P5509" i="14"/>
  <c r="Q5509" i="14"/>
  <c r="R5509" i="14"/>
  <c r="S5509" i="14"/>
  <c r="T5509" i="14"/>
  <c r="O5510" i="14"/>
  <c r="P5510" i="14"/>
  <c r="Q5510" i="14"/>
  <c r="R5510" i="14"/>
  <c r="S5510" i="14"/>
  <c r="T5510" i="14"/>
  <c r="O5511" i="14"/>
  <c r="P5511" i="14"/>
  <c r="Q5511" i="14"/>
  <c r="R5511" i="14"/>
  <c r="S5511" i="14"/>
  <c r="T5511" i="14"/>
  <c r="O5512" i="14"/>
  <c r="P5512" i="14"/>
  <c r="Q5512" i="14"/>
  <c r="R5512" i="14"/>
  <c r="S5512" i="14"/>
  <c r="T5512" i="14"/>
  <c r="O5513" i="14"/>
  <c r="P5513" i="14"/>
  <c r="Q5513" i="14"/>
  <c r="R5513" i="14"/>
  <c r="S5513" i="14"/>
  <c r="T5513" i="14"/>
  <c r="O5514" i="14"/>
  <c r="P5514" i="14"/>
  <c r="Q5514" i="14"/>
  <c r="R5514" i="14"/>
  <c r="S5514" i="14"/>
  <c r="T5514" i="14"/>
  <c r="O5515" i="14"/>
  <c r="P5515" i="14"/>
  <c r="Q5515" i="14"/>
  <c r="R5515" i="14"/>
  <c r="S5515" i="14"/>
  <c r="T5515" i="14"/>
  <c r="O5516" i="14"/>
  <c r="P5516" i="14"/>
  <c r="Q5516" i="14"/>
  <c r="R5516" i="14"/>
  <c r="S5516" i="14"/>
  <c r="T5516" i="14"/>
  <c r="O5517" i="14"/>
  <c r="P5517" i="14"/>
  <c r="Q5517" i="14"/>
  <c r="R5517" i="14"/>
  <c r="S5517" i="14"/>
  <c r="T5517" i="14"/>
  <c r="O5518" i="14"/>
  <c r="P5518" i="14"/>
  <c r="Q5518" i="14"/>
  <c r="R5518" i="14"/>
  <c r="S5518" i="14"/>
  <c r="T5518" i="14"/>
  <c r="O5519" i="14"/>
  <c r="P5519" i="14"/>
  <c r="Q5519" i="14"/>
  <c r="R5519" i="14"/>
  <c r="S5519" i="14"/>
  <c r="T5519" i="14"/>
  <c r="O5520" i="14"/>
  <c r="P5520" i="14"/>
  <c r="Q5520" i="14"/>
  <c r="R5520" i="14"/>
  <c r="S5520" i="14"/>
  <c r="T5520" i="14"/>
  <c r="O5521" i="14"/>
  <c r="P5521" i="14"/>
  <c r="Q5521" i="14"/>
  <c r="R5521" i="14"/>
  <c r="S5521" i="14"/>
  <c r="T5521" i="14"/>
  <c r="O5522" i="14"/>
  <c r="P5522" i="14"/>
  <c r="Q5522" i="14"/>
  <c r="R5522" i="14"/>
  <c r="S5522" i="14"/>
  <c r="T5522" i="14"/>
  <c r="O5523" i="14"/>
  <c r="P5523" i="14"/>
  <c r="Q5523" i="14"/>
  <c r="R5523" i="14"/>
  <c r="S5523" i="14"/>
  <c r="T5523" i="14"/>
  <c r="O5524" i="14"/>
  <c r="P5524" i="14"/>
  <c r="Q5524" i="14"/>
  <c r="R5524" i="14"/>
  <c r="S5524" i="14"/>
  <c r="T5524" i="14"/>
  <c r="O5525" i="14"/>
  <c r="P5525" i="14"/>
  <c r="Q5525" i="14"/>
  <c r="R5525" i="14"/>
  <c r="S5525" i="14"/>
  <c r="T5525" i="14"/>
  <c r="O5526" i="14"/>
  <c r="P5526" i="14"/>
  <c r="Q5526" i="14"/>
  <c r="R5526" i="14"/>
  <c r="S5526" i="14"/>
  <c r="T5526" i="14"/>
  <c r="O5527" i="14"/>
  <c r="P5527" i="14"/>
  <c r="Q5527" i="14"/>
  <c r="R5527" i="14"/>
  <c r="S5527" i="14"/>
  <c r="T5527" i="14"/>
  <c r="O5528" i="14"/>
  <c r="P5528" i="14"/>
  <c r="Q5528" i="14"/>
  <c r="R5528" i="14"/>
  <c r="S5528" i="14"/>
  <c r="T5528" i="14"/>
  <c r="O5529" i="14"/>
  <c r="P5529" i="14"/>
  <c r="Q5529" i="14"/>
  <c r="R5529" i="14"/>
  <c r="S5529" i="14"/>
  <c r="T5529" i="14"/>
  <c r="O5530" i="14"/>
  <c r="P5530" i="14"/>
  <c r="Q5530" i="14"/>
  <c r="R5530" i="14"/>
  <c r="S5530" i="14"/>
  <c r="T5530" i="14"/>
  <c r="O5531" i="14"/>
  <c r="P5531" i="14"/>
  <c r="Q5531" i="14"/>
  <c r="R5531" i="14"/>
  <c r="S5531" i="14"/>
  <c r="T5531" i="14"/>
  <c r="O5532" i="14"/>
  <c r="P5532" i="14"/>
  <c r="Q5532" i="14"/>
  <c r="R5532" i="14"/>
  <c r="S5532" i="14"/>
  <c r="T5532" i="14"/>
  <c r="O5533" i="14"/>
  <c r="P5533" i="14"/>
  <c r="Q5533" i="14"/>
  <c r="R5533" i="14"/>
  <c r="S5533" i="14"/>
  <c r="T5533" i="14"/>
  <c r="O5534" i="14"/>
  <c r="P5534" i="14"/>
  <c r="Q5534" i="14"/>
  <c r="R5534" i="14"/>
  <c r="S5534" i="14"/>
  <c r="T5534" i="14"/>
  <c r="O5535" i="14"/>
  <c r="P5535" i="14"/>
  <c r="Q5535" i="14"/>
  <c r="R5535" i="14"/>
  <c r="S5535" i="14"/>
  <c r="T5535" i="14"/>
  <c r="O5536" i="14"/>
  <c r="P5536" i="14"/>
  <c r="Q5536" i="14"/>
  <c r="R5536" i="14"/>
  <c r="S5536" i="14"/>
  <c r="T5536" i="14"/>
  <c r="O5537" i="14"/>
  <c r="P5537" i="14"/>
  <c r="Q5537" i="14"/>
  <c r="R5537" i="14"/>
  <c r="S5537" i="14"/>
  <c r="T5537" i="14"/>
  <c r="O5538" i="14"/>
  <c r="P5538" i="14"/>
  <c r="Q5538" i="14"/>
  <c r="R5538" i="14"/>
  <c r="S5538" i="14"/>
  <c r="T5538" i="14"/>
  <c r="O5539" i="14"/>
  <c r="P5539" i="14"/>
  <c r="Q5539" i="14"/>
  <c r="R5539" i="14"/>
  <c r="S5539" i="14"/>
  <c r="T5539" i="14"/>
  <c r="O5540" i="14"/>
  <c r="P5540" i="14"/>
  <c r="Q5540" i="14"/>
  <c r="R5540" i="14"/>
  <c r="S5540" i="14"/>
  <c r="T5540" i="14"/>
  <c r="O5541" i="14"/>
  <c r="P5541" i="14"/>
  <c r="Q5541" i="14"/>
  <c r="R5541" i="14"/>
  <c r="S5541" i="14"/>
  <c r="T5541" i="14"/>
  <c r="O5542" i="14"/>
  <c r="P5542" i="14"/>
  <c r="Q5542" i="14"/>
  <c r="R5542" i="14"/>
  <c r="S5542" i="14"/>
  <c r="T5542" i="14"/>
  <c r="O5543" i="14"/>
  <c r="P5543" i="14"/>
  <c r="Q5543" i="14"/>
  <c r="R5543" i="14"/>
  <c r="S5543" i="14"/>
  <c r="T5543" i="14"/>
  <c r="O5544" i="14"/>
  <c r="P5544" i="14"/>
  <c r="Q5544" i="14"/>
  <c r="R5544" i="14"/>
  <c r="S5544" i="14"/>
  <c r="T5544" i="14"/>
  <c r="O5545" i="14"/>
  <c r="P5545" i="14"/>
  <c r="Q5545" i="14"/>
  <c r="R5545" i="14"/>
  <c r="S5545" i="14"/>
  <c r="T5545" i="14"/>
  <c r="O5546" i="14"/>
  <c r="P5546" i="14"/>
  <c r="Q5546" i="14"/>
  <c r="R5546" i="14"/>
  <c r="S5546" i="14"/>
  <c r="T5546" i="14"/>
  <c r="O5547" i="14"/>
  <c r="P5547" i="14"/>
  <c r="Q5547" i="14"/>
  <c r="R5547" i="14"/>
  <c r="S5547" i="14"/>
  <c r="T5547" i="14"/>
  <c r="O5548" i="14"/>
  <c r="P5548" i="14"/>
  <c r="Q5548" i="14"/>
  <c r="R5548" i="14"/>
  <c r="S5548" i="14"/>
  <c r="T5548" i="14"/>
  <c r="O5549" i="14"/>
  <c r="P5549" i="14"/>
  <c r="Q5549" i="14"/>
  <c r="R5549" i="14"/>
  <c r="S5549" i="14"/>
  <c r="T5549" i="14"/>
  <c r="O5550" i="14"/>
  <c r="P5550" i="14"/>
  <c r="Q5550" i="14"/>
  <c r="R5550" i="14"/>
  <c r="S5550" i="14"/>
  <c r="T5550" i="14"/>
  <c r="O5551" i="14"/>
  <c r="P5551" i="14"/>
  <c r="Q5551" i="14"/>
  <c r="R5551" i="14"/>
  <c r="S5551" i="14"/>
  <c r="T5551" i="14"/>
  <c r="O5552" i="14"/>
  <c r="P5552" i="14"/>
  <c r="Q5552" i="14"/>
  <c r="R5552" i="14"/>
  <c r="S5552" i="14"/>
  <c r="T5552" i="14"/>
  <c r="O5553" i="14"/>
  <c r="P5553" i="14"/>
  <c r="Q5553" i="14"/>
  <c r="R5553" i="14"/>
  <c r="S5553" i="14"/>
  <c r="T5553" i="14"/>
  <c r="O5554" i="14"/>
  <c r="P5554" i="14"/>
  <c r="Q5554" i="14"/>
  <c r="R5554" i="14"/>
  <c r="S5554" i="14"/>
  <c r="T5554" i="14"/>
  <c r="O5555" i="14"/>
  <c r="P5555" i="14"/>
  <c r="Q5555" i="14"/>
  <c r="R5555" i="14"/>
  <c r="S5555" i="14"/>
  <c r="T5555" i="14"/>
  <c r="O5556" i="14"/>
  <c r="P5556" i="14"/>
  <c r="Q5556" i="14"/>
  <c r="R5556" i="14"/>
  <c r="S5556" i="14"/>
  <c r="T5556" i="14"/>
  <c r="O5557" i="14"/>
  <c r="P5557" i="14"/>
  <c r="Q5557" i="14"/>
  <c r="R5557" i="14"/>
  <c r="S5557" i="14"/>
  <c r="T5557" i="14"/>
  <c r="O5558" i="14"/>
  <c r="P5558" i="14"/>
  <c r="Q5558" i="14"/>
  <c r="R5558" i="14"/>
  <c r="S5558" i="14"/>
  <c r="T5558" i="14"/>
  <c r="O5559" i="14"/>
  <c r="P5559" i="14"/>
  <c r="Q5559" i="14"/>
  <c r="R5559" i="14"/>
  <c r="S5559" i="14"/>
  <c r="T5559" i="14"/>
  <c r="O5560" i="14"/>
  <c r="P5560" i="14"/>
  <c r="Q5560" i="14"/>
  <c r="R5560" i="14"/>
  <c r="S5560" i="14"/>
  <c r="T5560" i="14"/>
  <c r="O5561" i="14"/>
  <c r="P5561" i="14"/>
  <c r="Q5561" i="14"/>
  <c r="R5561" i="14"/>
  <c r="S5561" i="14"/>
  <c r="T5561" i="14"/>
  <c r="O5562" i="14"/>
  <c r="P5562" i="14"/>
  <c r="Q5562" i="14"/>
  <c r="R5562" i="14"/>
  <c r="S5562" i="14"/>
  <c r="T5562" i="14"/>
  <c r="O5563" i="14"/>
  <c r="P5563" i="14"/>
  <c r="Q5563" i="14"/>
  <c r="R5563" i="14"/>
  <c r="S5563" i="14"/>
  <c r="T5563" i="14"/>
  <c r="O5564" i="14"/>
  <c r="P5564" i="14"/>
  <c r="Q5564" i="14"/>
  <c r="R5564" i="14"/>
  <c r="S5564" i="14"/>
  <c r="T5564" i="14"/>
  <c r="O5565" i="14"/>
  <c r="P5565" i="14"/>
  <c r="Q5565" i="14"/>
  <c r="R5565" i="14"/>
  <c r="S5565" i="14"/>
  <c r="T5565" i="14"/>
  <c r="O5566" i="14"/>
  <c r="P5566" i="14"/>
  <c r="Q5566" i="14"/>
  <c r="R5566" i="14"/>
  <c r="S5566" i="14"/>
  <c r="T5566" i="14"/>
  <c r="O5567" i="14"/>
  <c r="P5567" i="14"/>
  <c r="Q5567" i="14"/>
  <c r="R5567" i="14"/>
  <c r="S5567" i="14"/>
  <c r="T5567" i="14"/>
  <c r="O5568" i="14"/>
  <c r="P5568" i="14"/>
  <c r="Q5568" i="14"/>
  <c r="R5568" i="14"/>
  <c r="S5568" i="14"/>
  <c r="T5568" i="14"/>
  <c r="O5569" i="14"/>
  <c r="P5569" i="14"/>
  <c r="Q5569" i="14"/>
  <c r="R5569" i="14"/>
  <c r="S5569" i="14"/>
  <c r="T5569" i="14"/>
  <c r="O5570" i="14"/>
  <c r="P5570" i="14"/>
  <c r="Q5570" i="14"/>
  <c r="R5570" i="14"/>
  <c r="S5570" i="14"/>
  <c r="T5570" i="14"/>
  <c r="O5571" i="14"/>
  <c r="P5571" i="14"/>
  <c r="Q5571" i="14"/>
  <c r="R5571" i="14"/>
  <c r="S5571" i="14"/>
  <c r="T5571" i="14"/>
  <c r="O5572" i="14"/>
  <c r="P5572" i="14"/>
  <c r="Q5572" i="14"/>
  <c r="R5572" i="14"/>
  <c r="S5572" i="14"/>
  <c r="T5572" i="14"/>
  <c r="O5573" i="14"/>
  <c r="P5573" i="14"/>
  <c r="Q5573" i="14"/>
  <c r="R5573" i="14"/>
  <c r="S5573" i="14"/>
  <c r="T5573" i="14"/>
  <c r="O5574" i="14"/>
  <c r="P5574" i="14"/>
  <c r="Q5574" i="14"/>
  <c r="R5574" i="14"/>
  <c r="S5574" i="14"/>
  <c r="T5574" i="14"/>
  <c r="O5575" i="14"/>
  <c r="P5575" i="14"/>
  <c r="Q5575" i="14"/>
  <c r="R5575" i="14"/>
  <c r="S5575" i="14"/>
  <c r="T5575" i="14"/>
  <c r="O5576" i="14"/>
  <c r="P5576" i="14"/>
  <c r="Q5576" i="14"/>
  <c r="R5576" i="14"/>
  <c r="S5576" i="14"/>
  <c r="T5576" i="14"/>
  <c r="O5577" i="14"/>
  <c r="P5577" i="14"/>
  <c r="Q5577" i="14"/>
  <c r="R5577" i="14"/>
  <c r="S5577" i="14"/>
  <c r="T5577" i="14"/>
  <c r="O5578" i="14"/>
  <c r="P5578" i="14"/>
  <c r="Q5578" i="14"/>
  <c r="R5578" i="14"/>
  <c r="S5578" i="14"/>
  <c r="T5578" i="14"/>
  <c r="O5579" i="14"/>
  <c r="P5579" i="14"/>
  <c r="Q5579" i="14"/>
  <c r="R5579" i="14"/>
  <c r="S5579" i="14"/>
  <c r="T5579" i="14"/>
  <c r="O5580" i="14"/>
  <c r="P5580" i="14"/>
  <c r="Q5580" i="14"/>
  <c r="R5580" i="14"/>
  <c r="S5580" i="14"/>
  <c r="T5580" i="14"/>
  <c r="O5581" i="14"/>
  <c r="P5581" i="14"/>
  <c r="Q5581" i="14"/>
  <c r="R5581" i="14"/>
  <c r="S5581" i="14"/>
  <c r="T5581" i="14"/>
  <c r="O5582" i="14"/>
  <c r="P5582" i="14"/>
  <c r="Q5582" i="14"/>
  <c r="R5582" i="14"/>
  <c r="S5582" i="14"/>
  <c r="T5582" i="14"/>
  <c r="O5583" i="14"/>
  <c r="P5583" i="14"/>
  <c r="Q5583" i="14"/>
  <c r="R5583" i="14"/>
  <c r="S5583" i="14"/>
  <c r="T5583" i="14"/>
  <c r="O5584" i="14"/>
  <c r="P5584" i="14"/>
  <c r="Q5584" i="14"/>
  <c r="R5584" i="14"/>
  <c r="S5584" i="14"/>
  <c r="T5584" i="14"/>
  <c r="O5585" i="14"/>
  <c r="P5585" i="14"/>
  <c r="Q5585" i="14"/>
  <c r="R5585" i="14"/>
  <c r="S5585" i="14"/>
  <c r="T5585" i="14"/>
  <c r="O5586" i="14"/>
  <c r="P5586" i="14"/>
  <c r="Q5586" i="14"/>
  <c r="R5586" i="14"/>
  <c r="S5586" i="14"/>
  <c r="T5586" i="14"/>
  <c r="O5587" i="14"/>
  <c r="P5587" i="14"/>
  <c r="Q5587" i="14"/>
  <c r="R5587" i="14"/>
  <c r="S5587" i="14"/>
  <c r="T5587" i="14"/>
  <c r="O5588" i="14"/>
  <c r="P5588" i="14"/>
  <c r="Q5588" i="14"/>
  <c r="R5588" i="14"/>
  <c r="S5588" i="14"/>
  <c r="T5588" i="14"/>
  <c r="O5589" i="14"/>
  <c r="P5589" i="14"/>
  <c r="Q5589" i="14"/>
  <c r="R5589" i="14"/>
  <c r="S5589" i="14"/>
  <c r="T5589" i="14"/>
  <c r="O5590" i="14"/>
  <c r="P5590" i="14"/>
  <c r="Q5590" i="14"/>
  <c r="R5590" i="14"/>
  <c r="S5590" i="14"/>
  <c r="T5590" i="14"/>
  <c r="O5591" i="14"/>
  <c r="P5591" i="14"/>
  <c r="Q5591" i="14"/>
  <c r="R5591" i="14"/>
  <c r="S5591" i="14"/>
  <c r="T5591" i="14"/>
  <c r="O5592" i="14"/>
  <c r="P5592" i="14"/>
  <c r="Q5592" i="14"/>
  <c r="R5592" i="14"/>
  <c r="S5592" i="14"/>
  <c r="T5592" i="14"/>
  <c r="O5593" i="14"/>
  <c r="P5593" i="14"/>
  <c r="Q5593" i="14"/>
  <c r="R5593" i="14"/>
  <c r="S5593" i="14"/>
  <c r="T5593" i="14"/>
  <c r="O5594" i="14"/>
  <c r="P5594" i="14"/>
  <c r="Q5594" i="14"/>
  <c r="R5594" i="14"/>
  <c r="S5594" i="14"/>
  <c r="T5594" i="14"/>
  <c r="O5595" i="14"/>
  <c r="P5595" i="14"/>
  <c r="Q5595" i="14"/>
  <c r="R5595" i="14"/>
  <c r="S5595" i="14"/>
  <c r="T5595" i="14"/>
  <c r="O5596" i="14"/>
  <c r="P5596" i="14"/>
  <c r="Q5596" i="14"/>
  <c r="R5596" i="14"/>
  <c r="S5596" i="14"/>
  <c r="T5596" i="14"/>
  <c r="O5597" i="14"/>
  <c r="P5597" i="14"/>
  <c r="Q5597" i="14"/>
  <c r="R5597" i="14"/>
  <c r="S5597" i="14"/>
  <c r="T5597" i="14"/>
  <c r="O5598" i="14"/>
  <c r="P5598" i="14"/>
  <c r="Q5598" i="14"/>
  <c r="R5598" i="14"/>
  <c r="S5598" i="14"/>
  <c r="T5598" i="14"/>
  <c r="O5599" i="14"/>
  <c r="P5599" i="14"/>
  <c r="Q5599" i="14"/>
  <c r="R5599" i="14"/>
  <c r="S5599" i="14"/>
  <c r="T5599" i="14"/>
  <c r="O5600" i="14"/>
  <c r="P5600" i="14"/>
  <c r="Q5600" i="14"/>
  <c r="R5600" i="14"/>
  <c r="S5600" i="14"/>
  <c r="T5600" i="14"/>
  <c r="O5601" i="14"/>
  <c r="P5601" i="14"/>
  <c r="Q5601" i="14"/>
  <c r="R5601" i="14"/>
  <c r="S5601" i="14"/>
  <c r="T5601" i="14"/>
  <c r="O5602" i="14"/>
  <c r="P5602" i="14"/>
  <c r="Q5602" i="14"/>
  <c r="R5602" i="14"/>
  <c r="S5602" i="14"/>
  <c r="T5602" i="14"/>
  <c r="O5603" i="14"/>
  <c r="P5603" i="14"/>
  <c r="Q5603" i="14"/>
  <c r="R5603" i="14"/>
  <c r="S5603" i="14"/>
  <c r="T5603" i="14"/>
  <c r="O5604" i="14"/>
  <c r="P5604" i="14"/>
  <c r="Q5604" i="14"/>
  <c r="R5604" i="14"/>
  <c r="S5604" i="14"/>
  <c r="T5604" i="14"/>
  <c r="O5605" i="14"/>
  <c r="P5605" i="14"/>
  <c r="Q5605" i="14"/>
  <c r="R5605" i="14"/>
  <c r="S5605" i="14"/>
  <c r="T5605" i="14"/>
  <c r="O5606" i="14"/>
  <c r="P5606" i="14"/>
  <c r="Q5606" i="14"/>
  <c r="R5606" i="14"/>
  <c r="S5606" i="14"/>
  <c r="T5606" i="14"/>
  <c r="O5607" i="14"/>
  <c r="P5607" i="14"/>
  <c r="Q5607" i="14"/>
  <c r="R5607" i="14"/>
  <c r="S5607" i="14"/>
  <c r="T5607" i="14"/>
  <c r="O5608" i="14"/>
  <c r="P5608" i="14"/>
  <c r="Q5608" i="14"/>
  <c r="R5608" i="14"/>
  <c r="S5608" i="14"/>
  <c r="T5608" i="14"/>
  <c r="O5609" i="14"/>
  <c r="P5609" i="14"/>
  <c r="Q5609" i="14"/>
  <c r="R5609" i="14"/>
  <c r="S5609" i="14"/>
  <c r="T5609" i="14"/>
  <c r="O5610" i="14"/>
  <c r="P5610" i="14"/>
  <c r="Q5610" i="14"/>
  <c r="R5610" i="14"/>
  <c r="S5610" i="14"/>
  <c r="T5610" i="14"/>
  <c r="O5611" i="14"/>
  <c r="P5611" i="14"/>
  <c r="Q5611" i="14"/>
  <c r="R5611" i="14"/>
  <c r="S5611" i="14"/>
  <c r="T5611" i="14"/>
  <c r="O5612" i="14"/>
  <c r="P5612" i="14"/>
  <c r="Q5612" i="14"/>
  <c r="R5612" i="14"/>
  <c r="S5612" i="14"/>
  <c r="T5612" i="14"/>
  <c r="O5613" i="14"/>
  <c r="P5613" i="14"/>
  <c r="Q5613" i="14"/>
  <c r="R5613" i="14"/>
  <c r="S5613" i="14"/>
  <c r="T5613" i="14"/>
  <c r="O5614" i="14"/>
  <c r="P5614" i="14"/>
  <c r="Q5614" i="14"/>
  <c r="R5614" i="14"/>
  <c r="S5614" i="14"/>
  <c r="T5614" i="14"/>
  <c r="O5615" i="14"/>
  <c r="P5615" i="14"/>
  <c r="Q5615" i="14"/>
  <c r="R5615" i="14"/>
  <c r="S5615" i="14"/>
  <c r="T5615" i="14"/>
  <c r="O5616" i="14"/>
  <c r="P5616" i="14"/>
  <c r="Q5616" i="14"/>
  <c r="R5616" i="14"/>
  <c r="S5616" i="14"/>
  <c r="T5616" i="14"/>
  <c r="O5617" i="14"/>
  <c r="P5617" i="14"/>
  <c r="Q5617" i="14"/>
  <c r="R5617" i="14"/>
  <c r="S5617" i="14"/>
  <c r="T5617" i="14"/>
  <c r="O5618" i="14"/>
  <c r="P5618" i="14"/>
  <c r="Q5618" i="14"/>
  <c r="R5618" i="14"/>
  <c r="S5618" i="14"/>
  <c r="T5618" i="14"/>
  <c r="O5619" i="14"/>
  <c r="P5619" i="14"/>
  <c r="Q5619" i="14"/>
  <c r="R5619" i="14"/>
  <c r="S5619" i="14"/>
  <c r="T5619" i="14"/>
  <c r="O5620" i="14"/>
  <c r="P5620" i="14"/>
  <c r="Q5620" i="14"/>
  <c r="R5620" i="14"/>
  <c r="S5620" i="14"/>
  <c r="T5620" i="14"/>
  <c r="O5621" i="14"/>
  <c r="P5621" i="14"/>
  <c r="Q5621" i="14"/>
  <c r="R5621" i="14"/>
  <c r="S5621" i="14"/>
  <c r="T5621" i="14"/>
  <c r="O5622" i="14"/>
  <c r="P5622" i="14"/>
  <c r="Q5622" i="14"/>
  <c r="R5622" i="14"/>
  <c r="S5622" i="14"/>
  <c r="T5622" i="14"/>
  <c r="O5623" i="14"/>
  <c r="P5623" i="14"/>
  <c r="Q5623" i="14"/>
  <c r="R5623" i="14"/>
  <c r="S5623" i="14"/>
  <c r="T5623" i="14"/>
  <c r="O5624" i="14"/>
  <c r="P5624" i="14"/>
  <c r="Q5624" i="14"/>
  <c r="R5624" i="14"/>
  <c r="S5624" i="14"/>
  <c r="T5624" i="14"/>
  <c r="O5625" i="14"/>
  <c r="P5625" i="14"/>
  <c r="Q5625" i="14"/>
  <c r="R5625" i="14"/>
  <c r="S5625" i="14"/>
  <c r="T5625" i="14"/>
  <c r="O5626" i="14"/>
  <c r="P5626" i="14"/>
  <c r="Q5626" i="14"/>
  <c r="R5626" i="14"/>
  <c r="S5626" i="14"/>
  <c r="T5626" i="14"/>
  <c r="O5627" i="14"/>
  <c r="P5627" i="14"/>
  <c r="Q5627" i="14"/>
  <c r="R5627" i="14"/>
  <c r="S5627" i="14"/>
  <c r="T5627" i="14"/>
  <c r="O5628" i="14"/>
  <c r="P5628" i="14"/>
  <c r="Q5628" i="14"/>
  <c r="R5628" i="14"/>
  <c r="S5628" i="14"/>
  <c r="T5628" i="14"/>
  <c r="O5629" i="14"/>
  <c r="P5629" i="14"/>
  <c r="Q5629" i="14"/>
  <c r="R5629" i="14"/>
  <c r="S5629" i="14"/>
  <c r="T5629" i="14"/>
  <c r="O5630" i="14"/>
  <c r="P5630" i="14"/>
  <c r="Q5630" i="14"/>
  <c r="R5630" i="14"/>
  <c r="S5630" i="14"/>
  <c r="T5630" i="14"/>
  <c r="O5631" i="14"/>
  <c r="P5631" i="14"/>
  <c r="Q5631" i="14"/>
  <c r="R5631" i="14"/>
  <c r="S5631" i="14"/>
  <c r="T5631" i="14"/>
  <c r="O5632" i="14"/>
  <c r="P5632" i="14"/>
  <c r="Q5632" i="14"/>
  <c r="R5632" i="14"/>
  <c r="S5632" i="14"/>
  <c r="T5632" i="14"/>
  <c r="O5633" i="14"/>
  <c r="P5633" i="14"/>
  <c r="Q5633" i="14"/>
  <c r="R5633" i="14"/>
  <c r="S5633" i="14"/>
  <c r="T5633" i="14"/>
  <c r="O5634" i="14"/>
  <c r="P5634" i="14"/>
  <c r="Q5634" i="14"/>
  <c r="R5634" i="14"/>
  <c r="S5634" i="14"/>
  <c r="T5634" i="14"/>
  <c r="O5635" i="14"/>
  <c r="P5635" i="14"/>
  <c r="Q5635" i="14"/>
  <c r="R5635" i="14"/>
  <c r="S5635" i="14"/>
  <c r="T5635" i="14"/>
  <c r="O5636" i="14"/>
  <c r="P5636" i="14"/>
  <c r="Q5636" i="14"/>
  <c r="R5636" i="14"/>
  <c r="S5636" i="14"/>
  <c r="T5636" i="14"/>
  <c r="O5637" i="14"/>
  <c r="P5637" i="14"/>
  <c r="Q5637" i="14"/>
  <c r="R5637" i="14"/>
  <c r="S5637" i="14"/>
  <c r="T5637" i="14"/>
  <c r="O5638" i="14"/>
  <c r="P5638" i="14"/>
  <c r="Q5638" i="14"/>
  <c r="R5638" i="14"/>
  <c r="S5638" i="14"/>
  <c r="T5638" i="14"/>
  <c r="O5639" i="14"/>
  <c r="P5639" i="14"/>
  <c r="Q5639" i="14"/>
  <c r="R5639" i="14"/>
  <c r="S5639" i="14"/>
  <c r="T5639" i="14"/>
  <c r="O5640" i="14"/>
  <c r="P5640" i="14"/>
  <c r="Q5640" i="14"/>
  <c r="R5640" i="14"/>
  <c r="S5640" i="14"/>
  <c r="T5640" i="14"/>
  <c r="O5641" i="14"/>
  <c r="P5641" i="14"/>
  <c r="Q5641" i="14"/>
  <c r="R5641" i="14"/>
  <c r="S5641" i="14"/>
  <c r="T5641" i="14"/>
  <c r="O5642" i="14"/>
  <c r="P5642" i="14"/>
  <c r="Q5642" i="14"/>
  <c r="R5642" i="14"/>
  <c r="S5642" i="14"/>
  <c r="T5642" i="14"/>
  <c r="O5643" i="14"/>
  <c r="P5643" i="14"/>
  <c r="Q5643" i="14"/>
  <c r="R5643" i="14"/>
  <c r="S5643" i="14"/>
  <c r="T5643" i="14"/>
  <c r="O5644" i="14"/>
  <c r="P5644" i="14"/>
  <c r="Q5644" i="14"/>
  <c r="R5644" i="14"/>
  <c r="S5644" i="14"/>
  <c r="T5644" i="14"/>
  <c r="O5645" i="14"/>
  <c r="P5645" i="14"/>
  <c r="Q5645" i="14"/>
  <c r="R5645" i="14"/>
  <c r="S5645" i="14"/>
  <c r="T5645" i="14"/>
  <c r="O5646" i="14"/>
  <c r="P5646" i="14"/>
  <c r="Q5646" i="14"/>
  <c r="R5646" i="14"/>
  <c r="S5646" i="14"/>
  <c r="T5646" i="14"/>
  <c r="O5647" i="14"/>
  <c r="P5647" i="14"/>
  <c r="Q5647" i="14"/>
  <c r="R5647" i="14"/>
  <c r="S5647" i="14"/>
  <c r="T5647" i="14"/>
  <c r="O5648" i="14"/>
  <c r="P5648" i="14"/>
  <c r="Q5648" i="14"/>
  <c r="R5648" i="14"/>
  <c r="S5648" i="14"/>
  <c r="T5648" i="14"/>
  <c r="O5649" i="14"/>
  <c r="P5649" i="14"/>
  <c r="Q5649" i="14"/>
  <c r="R5649" i="14"/>
  <c r="S5649" i="14"/>
  <c r="T5649" i="14"/>
  <c r="O5650" i="14"/>
  <c r="P5650" i="14"/>
  <c r="Q5650" i="14"/>
  <c r="R5650" i="14"/>
  <c r="S5650" i="14"/>
  <c r="T5650" i="14"/>
  <c r="O5651" i="14"/>
  <c r="P5651" i="14"/>
  <c r="Q5651" i="14"/>
  <c r="R5651" i="14"/>
  <c r="S5651" i="14"/>
  <c r="T5651" i="14"/>
  <c r="O5652" i="14"/>
  <c r="P5652" i="14"/>
  <c r="Q5652" i="14"/>
  <c r="R5652" i="14"/>
  <c r="S5652" i="14"/>
  <c r="T5652" i="14"/>
  <c r="O5653" i="14"/>
  <c r="P5653" i="14"/>
  <c r="Q5653" i="14"/>
  <c r="R5653" i="14"/>
  <c r="S5653" i="14"/>
  <c r="T5653" i="14"/>
  <c r="O5654" i="14"/>
  <c r="P5654" i="14"/>
  <c r="Q5654" i="14"/>
  <c r="R5654" i="14"/>
  <c r="S5654" i="14"/>
  <c r="T5654" i="14"/>
  <c r="O5655" i="14"/>
  <c r="P5655" i="14"/>
  <c r="Q5655" i="14"/>
  <c r="R5655" i="14"/>
  <c r="S5655" i="14"/>
  <c r="T5655" i="14"/>
  <c r="O5656" i="14"/>
  <c r="P5656" i="14"/>
  <c r="Q5656" i="14"/>
  <c r="R5656" i="14"/>
  <c r="S5656" i="14"/>
  <c r="T5656" i="14"/>
  <c r="O5657" i="14"/>
  <c r="P5657" i="14"/>
  <c r="Q5657" i="14"/>
  <c r="R5657" i="14"/>
  <c r="S5657" i="14"/>
  <c r="T5657" i="14"/>
  <c r="O5658" i="14"/>
  <c r="P5658" i="14"/>
  <c r="Q5658" i="14"/>
  <c r="R5658" i="14"/>
  <c r="S5658" i="14"/>
  <c r="T5658" i="14"/>
  <c r="O5659" i="14"/>
  <c r="P5659" i="14"/>
  <c r="Q5659" i="14"/>
  <c r="R5659" i="14"/>
  <c r="S5659" i="14"/>
  <c r="T5659" i="14"/>
  <c r="O5660" i="14"/>
  <c r="P5660" i="14"/>
  <c r="Q5660" i="14"/>
  <c r="R5660" i="14"/>
  <c r="S5660" i="14"/>
  <c r="T5660" i="14"/>
  <c r="O5661" i="14"/>
  <c r="P5661" i="14"/>
  <c r="Q5661" i="14"/>
  <c r="R5661" i="14"/>
  <c r="S5661" i="14"/>
  <c r="T5661" i="14"/>
  <c r="O5662" i="14"/>
  <c r="P5662" i="14"/>
  <c r="Q5662" i="14"/>
  <c r="R5662" i="14"/>
  <c r="S5662" i="14"/>
  <c r="T5662" i="14"/>
  <c r="O5663" i="14"/>
  <c r="P5663" i="14"/>
  <c r="Q5663" i="14"/>
  <c r="R5663" i="14"/>
  <c r="S5663" i="14"/>
  <c r="T5663" i="14"/>
  <c r="O5664" i="14"/>
  <c r="P5664" i="14"/>
  <c r="Q5664" i="14"/>
  <c r="R5664" i="14"/>
  <c r="S5664" i="14"/>
  <c r="T5664" i="14"/>
  <c r="O5665" i="14"/>
  <c r="P5665" i="14"/>
  <c r="Q5665" i="14"/>
  <c r="R5665" i="14"/>
  <c r="S5665" i="14"/>
  <c r="T5665" i="14"/>
  <c r="O5666" i="14"/>
  <c r="P5666" i="14"/>
  <c r="Q5666" i="14"/>
  <c r="R5666" i="14"/>
  <c r="S5666" i="14"/>
  <c r="T5666" i="14"/>
  <c r="O5667" i="14"/>
  <c r="P5667" i="14"/>
  <c r="Q5667" i="14"/>
  <c r="R5667" i="14"/>
  <c r="S5667" i="14"/>
  <c r="T5667" i="14"/>
  <c r="O5668" i="14"/>
  <c r="P5668" i="14"/>
  <c r="Q5668" i="14"/>
  <c r="R5668" i="14"/>
  <c r="S5668" i="14"/>
  <c r="T5668" i="14"/>
  <c r="O5669" i="14"/>
  <c r="P5669" i="14"/>
  <c r="Q5669" i="14"/>
  <c r="R5669" i="14"/>
  <c r="S5669" i="14"/>
  <c r="T5669" i="14"/>
  <c r="O5670" i="14"/>
  <c r="P5670" i="14"/>
  <c r="Q5670" i="14"/>
  <c r="R5670" i="14"/>
  <c r="S5670" i="14"/>
  <c r="T5670" i="14"/>
  <c r="O5671" i="14"/>
  <c r="P5671" i="14"/>
  <c r="Q5671" i="14"/>
  <c r="R5671" i="14"/>
  <c r="S5671" i="14"/>
  <c r="T5671" i="14"/>
  <c r="O5672" i="14"/>
  <c r="P5672" i="14"/>
  <c r="Q5672" i="14"/>
  <c r="R5672" i="14"/>
  <c r="S5672" i="14"/>
  <c r="T5672" i="14"/>
  <c r="O5673" i="14"/>
  <c r="P5673" i="14"/>
  <c r="Q5673" i="14"/>
  <c r="R5673" i="14"/>
  <c r="S5673" i="14"/>
  <c r="T5673" i="14"/>
  <c r="O5674" i="14"/>
  <c r="P5674" i="14"/>
  <c r="Q5674" i="14"/>
  <c r="R5674" i="14"/>
  <c r="S5674" i="14"/>
  <c r="T5674" i="14"/>
  <c r="O5675" i="14"/>
  <c r="P5675" i="14"/>
  <c r="Q5675" i="14"/>
  <c r="R5675" i="14"/>
  <c r="S5675" i="14"/>
  <c r="T5675" i="14"/>
  <c r="O5676" i="14"/>
  <c r="P5676" i="14"/>
  <c r="Q5676" i="14"/>
  <c r="R5676" i="14"/>
  <c r="S5676" i="14"/>
  <c r="T5676" i="14"/>
  <c r="O5677" i="14"/>
  <c r="P5677" i="14"/>
  <c r="Q5677" i="14"/>
  <c r="R5677" i="14"/>
  <c r="S5677" i="14"/>
  <c r="T5677" i="14"/>
  <c r="O5678" i="14"/>
  <c r="P5678" i="14"/>
  <c r="Q5678" i="14"/>
  <c r="R5678" i="14"/>
  <c r="S5678" i="14"/>
  <c r="T5678" i="14"/>
  <c r="O5679" i="14"/>
  <c r="P5679" i="14"/>
  <c r="Q5679" i="14"/>
  <c r="R5679" i="14"/>
  <c r="S5679" i="14"/>
  <c r="T5679" i="14"/>
  <c r="O5680" i="14"/>
  <c r="P5680" i="14"/>
  <c r="Q5680" i="14"/>
  <c r="R5680" i="14"/>
  <c r="S5680" i="14"/>
  <c r="T5680" i="14"/>
  <c r="O5681" i="14"/>
  <c r="P5681" i="14"/>
  <c r="Q5681" i="14"/>
  <c r="R5681" i="14"/>
  <c r="S5681" i="14"/>
  <c r="T5681" i="14"/>
  <c r="O5682" i="14"/>
  <c r="P5682" i="14"/>
  <c r="Q5682" i="14"/>
  <c r="R5682" i="14"/>
  <c r="S5682" i="14"/>
  <c r="T5682" i="14"/>
  <c r="O5683" i="14"/>
  <c r="P5683" i="14"/>
  <c r="Q5683" i="14"/>
  <c r="R5683" i="14"/>
  <c r="S5683" i="14"/>
  <c r="T5683" i="14"/>
  <c r="O5684" i="14"/>
  <c r="P5684" i="14"/>
  <c r="Q5684" i="14"/>
  <c r="R5684" i="14"/>
  <c r="S5684" i="14"/>
  <c r="T5684" i="14"/>
  <c r="O5685" i="14"/>
  <c r="P5685" i="14"/>
  <c r="Q5685" i="14"/>
  <c r="R5685" i="14"/>
  <c r="S5685" i="14"/>
  <c r="T5685" i="14"/>
  <c r="O5686" i="14"/>
  <c r="P5686" i="14"/>
  <c r="Q5686" i="14"/>
  <c r="R5686" i="14"/>
  <c r="S5686" i="14"/>
  <c r="T5686" i="14"/>
  <c r="O5687" i="14"/>
  <c r="P5687" i="14"/>
  <c r="Q5687" i="14"/>
  <c r="R5687" i="14"/>
  <c r="S5687" i="14"/>
  <c r="T5687" i="14"/>
  <c r="O5688" i="14"/>
  <c r="P5688" i="14"/>
  <c r="Q5688" i="14"/>
  <c r="R5688" i="14"/>
  <c r="S5688" i="14"/>
  <c r="T5688" i="14"/>
  <c r="O5689" i="14"/>
  <c r="P5689" i="14"/>
  <c r="Q5689" i="14"/>
  <c r="R5689" i="14"/>
  <c r="S5689" i="14"/>
  <c r="T5689" i="14"/>
  <c r="O5690" i="14"/>
  <c r="P5690" i="14"/>
  <c r="Q5690" i="14"/>
  <c r="R5690" i="14"/>
  <c r="S5690" i="14"/>
  <c r="T5690" i="14"/>
  <c r="O5691" i="14"/>
  <c r="P5691" i="14"/>
  <c r="Q5691" i="14"/>
  <c r="R5691" i="14"/>
  <c r="S5691" i="14"/>
  <c r="T5691" i="14"/>
  <c r="O5692" i="14"/>
  <c r="P5692" i="14"/>
  <c r="Q5692" i="14"/>
  <c r="R5692" i="14"/>
  <c r="S5692" i="14"/>
  <c r="T5692" i="14"/>
  <c r="O5693" i="14"/>
  <c r="P5693" i="14"/>
  <c r="Q5693" i="14"/>
  <c r="R5693" i="14"/>
  <c r="S5693" i="14"/>
  <c r="T5693" i="14"/>
  <c r="O5694" i="14"/>
  <c r="P5694" i="14"/>
  <c r="Q5694" i="14"/>
  <c r="R5694" i="14"/>
  <c r="S5694" i="14"/>
  <c r="T5694" i="14"/>
  <c r="O5695" i="14"/>
  <c r="P5695" i="14"/>
  <c r="Q5695" i="14"/>
  <c r="R5695" i="14"/>
  <c r="S5695" i="14"/>
  <c r="T5695" i="14"/>
  <c r="O5696" i="14"/>
  <c r="P5696" i="14"/>
  <c r="Q5696" i="14"/>
  <c r="R5696" i="14"/>
  <c r="S5696" i="14"/>
  <c r="T5696" i="14"/>
  <c r="O5697" i="14"/>
  <c r="P5697" i="14"/>
  <c r="Q5697" i="14"/>
  <c r="R5697" i="14"/>
  <c r="S5697" i="14"/>
  <c r="T5697" i="14"/>
  <c r="O5698" i="14"/>
  <c r="P5698" i="14"/>
  <c r="Q5698" i="14"/>
  <c r="R5698" i="14"/>
  <c r="S5698" i="14"/>
  <c r="T5698" i="14"/>
  <c r="O5699" i="14"/>
  <c r="P5699" i="14"/>
  <c r="Q5699" i="14"/>
  <c r="R5699" i="14"/>
  <c r="S5699" i="14"/>
  <c r="T5699" i="14"/>
  <c r="O5700" i="14"/>
  <c r="P5700" i="14"/>
  <c r="Q5700" i="14"/>
  <c r="R5700" i="14"/>
  <c r="S5700" i="14"/>
  <c r="T5700" i="14"/>
  <c r="O5701" i="14"/>
  <c r="P5701" i="14"/>
  <c r="Q5701" i="14"/>
  <c r="R5701" i="14"/>
  <c r="S5701" i="14"/>
  <c r="T5701" i="14"/>
  <c r="O5702" i="14"/>
  <c r="P5702" i="14"/>
  <c r="Q5702" i="14"/>
  <c r="R5702" i="14"/>
  <c r="S5702" i="14"/>
  <c r="T5702" i="14"/>
  <c r="O5703" i="14"/>
  <c r="P5703" i="14"/>
  <c r="Q5703" i="14"/>
  <c r="R5703" i="14"/>
  <c r="S5703" i="14"/>
  <c r="T5703" i="14"/>
  <c r="O5704" i="14"/>
  <c r="P5704" i="14"/>
  <c r="Q5704" i="14"/>
  <c r="R5704" i="14"/>
  <c r="S5704" i="14"/>
  <c r="T5704" i="14"/>
  <c r="O5705" i="14"/>
  <c r="P5705" i="14"/>
  <c r="Q5705" i="14"/>
  <c r="R5705" i="14"/>
  <c r="S5705" i="14"/>
  <c r="T5705" i="14"/>
  <c r="O5706" i="14"/>
  <c r="P5706" i="14"/>
  <c r="Q5706" i="14"/>
  <c r="R5706" i="14"/>
  <c r="S5706" i="14"/>
  <c r="T5706" i="14"/>
  <c r="O5707" i="14"/>
  <c r="P5707" i="14"/>
  <c r="Q5707" i="14"/>
  <c r="R5707" i="14"/>
  <c r="S5707" i="14"/>
  <c r="T5707" i="14"/>
  <c r="O5708" i="14"/>
  <c r="P5708" i="14"/>
  <c r="Q5708" i="14"/>
  <c r="R5708" i="14"/>
  <c r="S5708" i="14"/>
  <c r="T5708" i="14"/>
  <c r="O5709" i="14"/>
  <c r="P5709" i="14"/>
  <c r="Q5709" i="14"/>
  <c r="R5709" i="14"/>
  <c r="S5709" i="14"/>
  <c r="T5709" i="14"/>
  <c r="O5710" i="14"/>
  <c r="P5710" i="14"/>
  <c r="Q5710" i="14"/>
  <c r="R5710" i="14"/>
  <c r="S5710" i="14"/>
  <c r="T5710" i="14"/>
  <c r="O5711" i="14"/>
  <c r="P5711" i="14"/>
  <c r="Q5711" i="14"/>
  <c r="R5711" i="14"/>
  <c r="S5711" i="14"/>
  <c r="T5711" i="14"/>
  <c r="O5712" i="14"/>
  <c r="P5712" i="14"/>
  <c r="Q5712" i="14"/>
  <c r="R5712" i="14"/>
  <c r="S5712" i="14"/>
  <c r="T5712" i="14"/>
  <c r="O5713" i="14"/>
  <c r="P5713" i="14"/>
  <c r="Q5713" i="14"/>
  <c r="R5713" i="14"/>
  <c r="S5713" i="14"/>
  <c r="T5713" i="14"/>
  <c r="O5714" i="14"/>
  <c r="P5714" i="14"/>
  <c r="Q5714" i="14"/>
  <c r="R5714" i="14"/>
  <c r="S5714" i="14"/>
  <c r="T5714" i="14"/>
  <c r="O5715" i="14"/>
  <c r="P5715" i="14"/>
  <c r="Q5715" i="14"/>
  <c r="R5715" i="14"/>
  <c r="S5715" i="14"/>
  <c r="T5715" i="14"/>
  <c r="O5716" i="14"/>
  <c r="P5716" i="14"/>
  <c r="Q5716" i="14"/>
  <c r="R5716" i="14"/>
  <c r="S5716" i="14"/>
  <c r="T5716" i="14"/>
  <c r="O5717" i="14"/>
  <c r="P5717" i="14"/>
  <c r="Q5717" i="14"/>
  <c r="R5717" i="14"/>
  <c r="S5717" i="14"/>
  <c r="T5717" i="14"/>
  <c r="O5718" i="14"/>
  <c r="P5718" i="14"/>
  <c r="Q5718" i="14"/>
  <c r="R5718" i="14"/>
  <c r="S5718" i="14"/>
  <c r="T5718" i="14"/>
  <c r="O5719" i="14"/>
  <c r="P5719" i="14"/>
  <c r="Q5719" i="14"/>
  <c r="R5719" i="14"/>
  <c r="S5719" i="14"/>
  <c r="T5719" i="14"/>
  <c r="O5720" i="14"/>
  <c r="P5720" i="14"/>
  <c r="Q5720" i="14"/>
  <c r="R5720" i="14"/>
  <c r="S5720" i="14"/>
  <c r="T5720" i="14"/>
  <c r="O5721" i="14"/>
  <c r="P5721" i="14"/>
  <c r="Q5721" i="14"/>
  <c r="R5721" i="14"/>
  <c r="S5721" i="14"/>
  <c r="T5721" i="14"/>
  <c r="O5722" i="14"/>
  <c r="P5722" i="14"/>
  <c r="Q5722" i="14"/>
  <c r="R5722" i="14"/>
  <c r="S5722" i="14"/>
  <c r="T5722" i="14"/>
  <c r="O5723" i="14"/>
  <c r="P5723" i="14"/>
  <c r="Q5723" i="14"/>
  <c r="R5723" i="14"/>
  <c r="S5723" i="14"/>
  <c r="T5723" i="14"/>
  <c r="O5724" i="14"/>
  <c r="P5724" i="14"/>
  <c r="Q5724" i="14"/>
  <c r="R5724" i="14"/>
  <c r="S5724" i="14"/>
  <c r="T5724" i="14"/>
  <c r="O5725" i="14"/>
  <c r="P5725" i="14"/>
  <c r="Q5725" i="14"/>
  <c r="R5725" i="14"/>
  <c r="S5725" i="14"/>
  <c r="T5725" i="14"/>
  <c r="O5726" i="14"/>
  <c r="P5726" i="14"/>
  <c r="Q5726" i="14"/>
  <c r="R5726" i="14"/>
  <c r="S5726" i="14"/>
  <c r="T5726" i="14"/>
  <c r="O5727" i="14"/>
  <c r="P5727" i="14"/>
  <c r="Q5727" i="14"/>
  <c r="R5727" i="14"/>
  <c r="S5727" i="14"/>
  <c r="T5727" i="14"/>
  <c r="O5728" i="14"/>
  <c r="P5728" i="14"/>
  <c r="Q5728" i="14"/>
  <c r="R5728" i="14"/>
  <c r="S5728" i="14"/>
  <c r="T5728" i="14"/>
  <c r="O5729" i="14"/>
  <c r="P5729" i="14"/>
  <c r="Q5729" i="14"/>
  <c r="R5729" i="14"/>
  <c r="S5729" i="14"/>
  <c r="T5729" i="14"/>
  <c r="O5730" i="14"/>
  <c r="P5730" i="14"/>
  <c r="Q5730" i="14"/>
  <c r="R5730" i="14"/>
  <c r="S5730" i="14"/>
  <c r="T5730" i="14"/>
  <c r="O5731" i="14"/>
  <c r="P5731" i="14"/>
  <c r="Q5731" i="14"/>
  <c r="R5731" i="14"/>
  <c r="S5731" i="14"/>
  <c r="T5731" i="14"/>
  <c r="O5732" i="14"/>
  <c r="P5732" i="14"/>
  <c r="Q5732" i="14"/>
  <c r="R5732" i="14"/>
  <c r="S5732" i="14"/>
  <c r="T5732" i="14"/>
  <c r="O5733" i="14"/>
  <c r="P5733" i="14"/>
  <c r="Q5733" i="14"/>
  <c r="R5733" i="14"/>
  <c r="S5733" i="14"/>
  <c r="T5733" i="14"/>
  <c r="O5734" i="14"/>
  <c r="P5734" i="14"/>
  <c r="Q5734" i="14"/>
  <c r="R5734" i="14"/>
  <c r="S5734" i="14"/>
  <c r="T5734" i="14"/>
  <c r="O5735" i="14"/>
  <c r="P5735" i="14"/>
  <c r="Q5735" i="14"/>
  <c r="R5735" i="14"/>
  <c r="S5735" i="14"/>
  <c r="T5735" i="14"/>
  <c r="O5736" i="14"/>
  <c r="P5736" i="14"/>
  <c r="Q5736" i="14"/>
  <c r="R5736" i="14"/>
  <c r="S5736" i="14"/>
  <c r="T5736" i="14"/>
  <c r="O5737" i="14"/>
  <c r="P5737" i="14"/>
  <c r="Q5737" i="14"/>
  <c r="R5737" i="14"/>
  <c r="S5737" i="14"/>
  <c r="T5737" i="14"/>
  <c r="O5738" i="14"/>
  <c r="P5738" i="14"/>
  <c r="Q5738" i="14"/>
  <c r="R5738" i="14"/>
  <c r="S5738" i="14"/>
  <c r="T5738" i="14"/>
  <c r="O5739" i="14"/>
  <c r="P5739" i="14"/>
  <c r="Q5739" i="14"/>
  <c r="R5739" i="14"/>
  <c r="S5739" i="14"/>
  <c r="T5739" i="14"/>
  <c r="O5740" i="14"/>
  <c r="P5740" i="14"/>
  <c r="Q5740" i="14"/>
  <c r="R5740" i="14"/>
  <c r="S5740" i="14"/>
  <c r="T5740" i="14"/>
  <c r="O5741" i="14"/>
  <c r="P5741" i="14"/>
  <c r="Q5741" i="14"/>
  <c r="R5741" i="14"/>
  <c r="S5741" i="14"/>
  <c r="T5741" i="14"/>
  <c r="O5742" i="14"/>
  <c r="P5742" i="14"/>
  <c r="Q5742" i="14"/>
  <c r="R5742" i="14"/>
  <c r="S5742" i="14"/>
  <c r="T5742" i="14"/>
  <c r="O5743" i="14"/>
  <c r="P5743" i="14"/>
  <c r="Q5743" i="14"/>
  <c r="R5743" i="14"/>
  <c r="S5743" i="14"/>
  <c r="T5743" i="14"/>
  <c r="O5744" i="14"/>
  <c r="P5744" i="14"/>
  <c r="Q5744" i="14"/>
  <c r="R5744" i="14"/>
  <c r="S5744" i="14"/>
  <c r="T5744" i="14"/>
  <c r="O5745" i="14"/>
  <c r="P5745" i="14"/>
  <c r="Q5745" i="14"/>
  <c r="R5745" i="14"/>
  <c r="S5745" i="14"/>
  <c r="T5745" i="14"/>
  <c r="O5746" i="14"/>
  <c r="P5746" i="14"/>
  <c r="Q5746" i="14"/>
  <c r="R5746" i="14"/>
  <c r="S5746" i="14"/>
  <c r="T5746" i="14"/>
  <c r="O5747" i="14"/>
  <c r="P5747" i="14"/>
  <c r="Q5747" i="14"/>
  <c r="R5747" i="14"/>
  <c r="S5747" i="14"/>
  <c r="T5747" i="14"/>
  <c r="O5748" i="14"/>
  <c r="P5748" i="14"/>
  <c r="Q5748" i="14"/>
  <c r="R5748" i="14"/>
  <c r="S5748" i="14"/>
  <c r="T5748" i="14"/>
  <c r="O5749" i="14"/>
  <c r="P5749" i="14"/>
  <c r="Q5749" i="14"/>
  <c r="R5749" i="14"/>
  <c r="S5749" i="14"/>
  <c r="T5749" i="14"/>
  <c r="O5750" i="14"/>
  <c r="P5750" i="14"/>
  <c r="Q5750" i="14"/>
  <c r="R5750" i="14"/>
  <c r="S5750" i="14"/>
  <c r="T5750" i="14"/>
  <c r="O5751" i="14"/>
  <c r="P5751" i="14"/>
  <c r="Q5751" i="14"/>
  <c r="R5751" i="14"/>
  <c r="S5751" i="14"/>
  <c r="T5751" i="14"/>
  <c r="O5752" i="14"/>
  <c r="P5752" i="14"/>
  <c r="Q5752" i="14"/>
  <c r="R5752" i="14"/>
  <c r="S5752" i="14"/>
  <c r="T5752" i="14"/>
  <c r="O5753" i="14"/>
  <c r="P5753" i="14"/>
  <c r="Q5753" i="14"/>
  <c r="R5753" i="14"/>
  <c r="S5753" i="14"/>
  <c r="T5753" i="14"/>
  <c r="O5754" i="14"/>
  <c r="P5754" i="14"/>
  <c r="Q5754" i="14"/>
  <c r="R5754" i="14"/>
  <c r="S5754" i="14"/>
  <c r="T5754" i="14"/>
  <c r="O5755" i="14"/>
  <c r="P5755" i="14"/>
  <c r="Q5755" i="14"/>
  <c r="R5755" i="14"/>
  <c r="S5755" i="14"/>
  <c r="T5755" i="14"/>
  <c r="O5756" i="14"/>
  <c r="P5756" i="14"/>
  <c r="Q5756" i="14"/>
  <c r="R5756" i="14"/>
  <c r="S5756" i="14"/>
  <c r="T5756" i="14"/>
  <c r="O5757" i="14"/>
  <c r="P5757" i="14"/>
  <c r="Q5757" i="14"/>
  <c r="R5757" i="14"/>
  <c r="S5757" i="14"/>
  <c r="T5757" i="14"/>
  <c r="O5758" i="14"/>
  <c r="P5758" i="14"/>
  <c r="Q5758" i="14"/>
  <c r="R5758" i="14"/>
  <c r="S5758" i="14"/>
  <c r="T5758" i="14"/>
  <c r="O5759" i="14"/>
  <c r="P5759" i="14"/>
  <c r="Q5759" i="14"/>
  <c r="R5759" i="14"/>
  <c r="S5759" i="14"/>
  <c r="T5759" i="14"/>
  <c r="O5760" i="14"/>
  <c r="P5760" i="14"/>
  <c r="Q5760" i="14"/>
  <c r="R5760" i="14"/>
  <c r="S5760" i="14"/>
  <c r="T5760" i="14"/>
  <c r="O5761" i="14"/>
  <c r="P5761" i="14"/>
  <c r="Q5761" i="14"/>
  <c r="R5761" i="14"/>
  <c r="S5761" i="14"/>
  <c r="T5761" i="14"/>
  <c r="O5762" i="14"/>
  <c r="P5762" i="14"/>
  <c r="Q5762" i="14"/>
  <c r="R5762" i="14"/>
  <c r="S5762" i="14"/>
  <c r="T5762" i="14"/>
  <c r="O5763" i="14"/>
  <c r="P5763" i="14"/>
  <c r="Q5763" i="14"/>
  <c r="R5763" i="14"/>
  <c r="S5763" i="14"/>
  <c r="T5763" i="14"/>
  <c r="O5764" i="14"/>
  <c r="P5764" i="14"/>
  <c r="Q5764" i="14"/>
  <c r="R5764" i="14"/>
  <c r="S5764" i="14"/>
  <c r="T5764" i="14"/>
  <c r="O5765" i="14"/>
  <c r="P5765" i="14"/>
  <c r="Q5765" i="14"/>
  <c r="R5765" i="14"/>
  <c r="S5765" i="14"/>
  <c r="T5765" i="14"/>
  <c r="O5766" i="14"/>
  <c r="P5766" i="14"/>
  <c r="Q5766" i="14"/>
  <c r="R5766" i="14"/>
  <c r="S5766" i="14"/>
  <c r="T5766" i="14"/>
  <c r="O5767" i="14"/>
  <c r="P5767" i="14"/>
  <c r="Q5767" i="14"/>
  <c r="R5767" i="14"/>
  <c r="S5767" i="14"/>
  <c r="T5767" i="14"/>
  <c r="O5768" i="14"/>
  <c r="P5768" i="14"/>
  <c r="Q5768" i="14"/>
  <c r="R5768" i="14"/>
  <c r="S5768" i="14"/>
  <c r="T5768" i="14"/>
  <c r="O5769" i="14"/>
  <c r="P5769" i="14"/>
  <c r="Q5769" i="14"/>
  <c r="R5769" i="14"/>
  <c r="S5769" i="14"/>
  <c r="T5769" i="14"/>
  <c r="O5770" i="14"/>
  <c r="P5770" i="14"/>
  <c r="Q5770" i="14"/>
  <c r="R5770" i="14"/>
  <c r="S5770" i="14"/>
  <c r="T5770" i="14"/>
  <c r="O5771" i="14"/>
  <c r="P5771" i="14"/>
  <c r="Q5771" i="14"/>
  <c r="R5771" i="14"/>
  <c r="S5771" i="14"/>
  <c r="T5771" i="14"/>
  <c r="O5772" i="14"/>
  <c r="P5772" i="14"/>
  <c r="Q5772" i="14"/>
  <c r="R5772" i="14"/>
  <c r="S5772" i="14"/>
  <c r="T5772" i="14"/>
  <c r="O5773" i="14"/>
  <c r="P5773" i="14"/>
  <c r="Q5773" i="14"/>
  <c r="R5773" i="14"/>
  <c r="S5773" i="14"/>
  <c r="T5773" i="14"/>
  <c r="O5774" i="14"/>
  <c r="P5774" i="14"/>
  <c r="Q5774" i="14"/>
  <c r="R5774" i="14"/>
  <c r="S5774" i="14"/>
  <c r="T5774" i="14"/>
  <c r="O5775" i="14"/>
  <c r="P5775" i="14"/>
  <c r="Q5775" i="14"/>
  <c r="R5775" i="14"/>
  <c r="S5775" i="14"/>
  <c r="T5775" i="14"/>
  <c r="O5776" i="14"/>
  <c r="P5776" i="14"/>
  <c r="Q5776" i="14"/>
  <c r="R5776" i="14"/>
  <c r="S5776" i="14"/>
  <c r="T5776" i="14"/>
  <c r="O5777" i="14"/>
  <c r="P5777" i="14"/>
  <c r="Q5777" i="14"/>
  <c r="R5777" i="14"/>
  <c r="S5777" i="14"/>
  <c r="T5777" i="14"/>
  <c r="O5778" i="14"/>
  <c r="P5778" i="14"/>
  <c r="Q5778" i="14"/>
  <c r="R5778" i="14"/>
  <c r="S5778" i="14"/>
  <c r="T5778" i="14"/>
  <c r="O5779" i="14"/>
  <c r="P5779" i="14"/>
  <c r="Q5779" i="14"/>
  <c r="R5779" i="14"/>
  <c r="S5779" i="14"/>
  <c r="T5779" i="14"/>
  <c r="O5780" i="14"/>
  <c r="P5780" i="14"/>
  <c r="Q5780" i="14"/>
  <c r="R5780" i="14"/>
  <c r="S5780" i="14"/>
  <c r="T5780" i="14"/>
  <c r="O5781" i="14"/>
  <c r="P5781" i="14"/>
  <c r="Q5781" i="14"/>
  <c r="R5781" i="14"/>
  <c r="S5781" i="14"/>
  <c r="T5781" i="14"/>
  <c r="O5782" i="14"/>
  <c r="P5782" i="14"/>
  <c r="Q5782" i="14"/>
  <c r="R5782" i="14"/>
  <c r="S5782" i="14"/>
  <c r="T5782" i="14"/>
  <c r="O5783" i="14"/>
  <c r="P5783" i="14"/>
  <c r="Q5783" i="14"/>
  <c r="R5783" i="14"/>
  <c r="S5783" i="14"/>
  <c r="T5783" i="14"/>
  <c r="O5784" i="14"/>
  <c r="P5784" i="14"/>
  <c r="Q5784" i="14"/>
  <c r="R5784" i="14"/>
  <c r="S5784" i="14"/>
  <c r="T5784" i="14"/>
  <c r="O5785" i="14"/>
  <c r="P5785" i="14"/>
  <c r="Q5785" i="14"/>
  <c r="R5785" i="14"/>
  <c r="S5785" i="14"/>
  <c r="T5785" i="14"/>
  <c r="O5786" i="14"/>
  <c r="P5786" i="14"/>
  <c r="Q5786" i="14"/>
  <c r="R5786" i="14"/>
  <c r="S5786" i="14"/>
  <c r="T5786" i="14"/>
  <c r="O5787" i="14"/>
  <c r="P5787" i="14"/>
  <c r="Q5787" i="14"/>
  <c r="R5787" i="14"/>
  <c r="S5787" i="14"/>
  <c r="T5787" i="14"/>
  <c r="O5788" i="14"/>
  <c r="P5788" i="14"/>
  <c r="Q5788" i="14"/>
  <c r="R5788" i="14"/>
  <c r="S5788" i="14"/>
  <c r="T5788" i="14"/>
  <c r="O5789" i="14"/>
  <c r="P5789" i="14"/>
  <c r="Q5789" i="14"/>
  <c r="R5789" i="14"/>
  <c r="S5789" i="14"/>
  <c r="T5789" i="14"/>
  <c r="O5790" i="14"/>
  <c r="P5790" i="14"/>
  <c r="Q5790" i="14"/>
  <c r="R5790" i="14"/>
  <c r="S5790" i="14"/>
  <c r="T5790" i="14"/>
  <c r="O5791" i="14"/>
  <c r="P5791" i="14"/>
  <c r="Q5791" i="14"/>
  <c r="R5791" i="14"/>
  <c r="S5791" i="14"/>
  <c r="T5791" i="14"/>
  <c r="O5792" i="14"/>
  <c r="P5792" i="14"/>
  <c r="Q5792" i="14"/>
  <c r="R5792" i="14"/>
  <c r="S5792" i="14"/>
  <c r="T5792" i="14"/>
  <c r="O5793" i="14"/>
  <c r="P5793" i="14"/>
  <c r="Q5793" i="14"/>
  <c r="R5793" i="14"/>
  <c r="S5793" i="14"/>
  <c r="T5793" i="14"/>
  <c r="O5794" i="14"/>
  <c r="P5794" i="14"/>
  <c r="Q5794" i="14"/>
  <c r="R5794" i="14"/>
  <c r="S5794" i="14"/>
  <c r="T5794" i="14"/>
  <c r="O5795" i="14"/>
  <c r="P5795" i="14"/>
  <c r="Q5795" i="14"/>
  <c r="R5795" i="14"/>
  <c r="S5795" i="14"/>
  <c r="T5795" i="14"/>
  <c r="O5796" i="14"/>
  <c r="P5796" i="14"/>
  <c r="Q5796" i="14"/>
  <c r="R5796" i="14"/>
  <c r="S5796" i="14"/>
  <c r="T5796" i="14"/>
  <c r="O5797" i="14"/>
  <c r="P5797" i="14"/>
  <c r="Q5797" i="14"/>
  <c r="R5797" i="14"/>
  <c r="S5797" i="14"/>
  <c r="T5797" i="14"/>
  <c r="O5798" i="14"/>
  <c r="P5798" i="14"/>
  <c r="Q5798" i="14"/>
  <c r="R5798" i="14"/>
  <c r="S5798" i="14"/>
  <c r="T5798" i="14"/>
  <c r="O5799" i="14"/>
  <c r="P5799" i="14"/>
  <c r="Q5799" i="14"/>
  <c r="R5799" i="14"/>
  <c r="S5799" i="14"/>
  <c r="T5799" i="14"/>
  <c r="O5800" i="14"/>
  <c r="P5800" i="14"/>
  <c r="Q5800" i="14"/>
  <c r="R5800" i="14"/>
  <c r="S5800" i="14"/>
  <c r="T5800" i="14"/>
  <c r="O5801" i="14"/>
  <c r="P5801" i="14"/>
  <c r="Q5801" i="14"/>
  <c r="R5801" i="14"/>
  <c r="S5801" i="14"/>
  <c r="T5801" i="14"/>
  <c r="O5802" i="14"/>
  <c r="P5802" i="14"/>
  <c r="Q5802" i="14"/>
  <c r="R5802" i="14"/>
  <c r="S5802" i="14"/>
  <c r="T5802" i="14"/>
  <c r="O5803" i="14"/>
  <c r="P5803" i="14"/>
  <c r="Q5803" i="14"/>
  <c r="R5803" i="14"/>
  <c r="S5803" i="14"/>
  <c r="T5803" i="14"/>
  <c r="O5804" i="14"/>
  <c r="P5804" i="14"/>
  <c r="Q5804" i="14"/>
  <c r="R5804" i="14"/>
  <c r="S5804" i="14"/>
  <c r="T5804" i="14"/>
  <c r="O5805" i="14"/>
  <c r="P5805" i="14"/>
  <c r="Q5805" i="14"/>
  <c r="R5805" i="14"/>
  <c r="S5805" i="14"/>
  <c r="T5805" i="14"/>
  <c r="O5806" i="14"/>
  <c r="P5806" i="14"/>
  <c r="Q5806" i="14"/>
  <c r="R5806" i="14"/>
  <c r="S5806" i="14"/>
  <c r="T5806" i="14"/>
  <c r="O5807" i="14"/>
  <c r="P5807" i="14"/>
  <c r="Q5807" i="14"/>
  <c r="R5807" i="14"/>
  <c r="S5807" i="14"/>
  <c r="T5807" i="14"/>
  <c r="O5808" i="14"/>
  <c r="P5808" i="14"/>
  <c r="Q5808" i="14"/>
  <c r="R5808" i="14"/>
  <c r="S5808" i="14"/>
  <c r="T5808" i="14"/>
  <c r="O5809" i="14"/>
  <c r="P5809" i="14"/>
  <c r="Q5809" i="14"/>
  <c r="R5809" i="14"/>
  <c r="S5809" i="14"/>
  <c r="T5809" i="14"/>
  <c r="O5810" i="14"/>
  <c r="P5810" i="14"/>
  <c r="Q5810" i="14"/>
  <c r="R5810" i="14"/>
  <c r="S5810" i="14"/>
  <c r="T5810" i="14"/>
  <c r="O5811" i="14"/>
  <c r="P5811" i="14"/>
  <c r="Q5811" i="14"/>
  <c r="R5811" i="14"/>
  <c r="S5811" i="14"/>
  <c r="T5811" i="14"/>
  <c r="O5812" i="14"/>
  <c r="P5812" i="14"/>
  <c r="Q5812" i="14"/>
  <c r="R5812" i="14"/>
  <c r="S5812" i="14"/>
  <c r="T5812" i="14"/>
  <c r="O5813" i="14"/>
  <c r="P5813" i="14"/>
  <c r="Q5813" i="14"/>
  <c r="R5813" i="14"/>
  <c r="S5813" i="14"/>
  <c r="T5813" i="14"/>
  <c r="O5814" i="14"/>
  <c r="P5814" i="14"/>
  <c r="Q5814" i="14"/>
  <c r="R5814" i="14"/>
  <c r="S5814" i="14"/>
  <c r="T5814" i="14"/>
  <c r="O5815" i="14"/>
  <c r="P5815" i="14"/>
  <c r="Q5815" i="14"/>
  <c r="R5815" i="14"/>
  <c r="S5815" i="14"/>
  <c r="T5815" i="14"/>
  <c r="O5816" i="14"/>
  <c r="P5816" i="14"/>
  <c r="Q5816" i="14"/>
  <c r="R5816" i="14"/>
  <c r="S5816" i="14"/>
  <c r="T5816" i="14"/>
  <c r="O5817" i="14"/>
  <c r="P5817" i="14"/>
  <c r="Q5817" i="14"/>
  <c r="R5817" i="14"/>
  <c r="S5817" i="14"/>
  <c r="T5817" i="14"/>
  <c r="O5818" i="14"/>
  <c r="P5818" i="14"/>
  <c r="Q5818" i="14"/>
  <c r="R5818" i="14"/>
  <c r="S5818" i="14"/>
  <c r="T5818" i="14"/>
  <c r="O5819" i="14"/>
  <c r="P5819" i="14"/>
  <c r="Q5819" i="14"/>
  <c r="R5819" i="14"/>
  <c r="S5819" i="14"/>
  <c r="T5819" i="14"/>
  <c r="O5820" i="14"/>
  <c r="P5820" i="14"/>
  <c r="Q5820" i="14"/>
  <c r="R5820" i="14"/>
  <c r="S5820" i="14"/>
  <c r="T5820" i="14"/>
  <c r="O5821" i="14"/>
  <c r="P5821" i="14"/>
  <c r="Q5821" i="14"/>
  <c r="R5821" i="14"/>
  <c r="S5821" i="14"/>
  <c r="T5821" i="14"/>
  <c r="O5822" i="14"/>
  <c r="P5822" i="14"/>
  <c r="Q5822" i="14"/>
  <c r="R5822" i="14"/>
  <c r="S5822" i="14"/>
  <c r="T5822" i="14"/>
  <c r="O5823" i="14"/>
  <c r="P5823" i="14"/>
  <c r="Q5823" i="14"/>
  <c r="R5823" i="14"/>
  <c r="S5823" i="14"/>
  <c r="T5823" i="14"/>
  <c r="O5824" i="14"/>
  <c r="P5824" i="14"/>
  <c r="Q5824" i="14"/>
  <c r="R5824" i="14"/>
  <c r="S5824" i="14"/>
  <c r="T5824" i="14"/>
  <c r="O5825" i="14"/>
  <c r="P5825" i="14"/>
  <c r="Q5825" i="14"/>
  <c r="R5825" i="14"/>
  <c r="S5825" i="14"/>
  <c r="T5825" i="14"/>
  <c r="O5826" i="14"/>
  <c r="P5826" i="14"/>
  <c r="Q5826" i="14"/>
  <c r="R5826" i="14"/>
  <c r="S5826" i="14"/>
  <c r="T5826" i="14"/>
  <c r="O5827" i="14"/>
  <c r="P5827" i="14"/>
  <c r="Q5827" i="14"/>
  <c r="R5827" i="14"/>
  <c r="S5827" i="14"/>
  <c r="T5827" i="14"/>
  <c r="O5828" i="14"/>
  <c r="P5828" i="14"/>
  <c r="Q5828" i="14"/>
  <c r="R5828" i="14"/>
  <c r="S5828" i="14"/>
  <c r="T5828" i="14"/>
  <c r="O5829" i="14"/>
  <c r="P5829" i="14"/>
  <c r="Q5829" i="14"/>
  <c r="R5829" i="14"/>
  <c r="S5829" i="14"/>
  <c r="T5829" i="14"/>
  <c r="O5830" i="14"/>
  <c r="P5830" i="14"/>
  <c r="Q5830" i="14"/>
  <c r="R5830" i="14"/>
  <c r="S5830" i="14"/>
  <c r="T5830" i="14"/>
  <c r="O5831" i="14"/>
  <c r="P5831" i="14"/>
  <c r="Q5831" i="14"/>
  <c r="R5831" i="14"/>
  <c r="S5831" i="14"/>
  <c r="T5831" i="14"/>
  <c r="O5832" i="14"/>
  <c r="P5832" i="14"/>
  <c r="Q5832" i="14"/>
  <c r="R5832" i="14"/>
  <c r="S5832" i="14"/>
  <c r="T5832" i="14"/>
  <c r="O5833" i="14"/>
  <c r="P5833" i="14"/>
  <c r="Q5833" i="14"/>
  <c r="R5833" i="14"/>
  <c r="S5833" i="14"/>
  <c r="T5833" i="14"/>
  <c r="O5834" i="14"/>
  <c r="P5834" i="14"/>
  <c r="Q5834" i="14"/>
  <c r="R5834" i="14"/>
  <c r="S5834" i="14"/>
  <c r="T5834" i="14"/>
  <c r="O5835" i="14"/>
  <c r="P5835" i="14"/>
  <c r="Q5835" i="14"/>
  <c r="R5835" i="14"/>
  <c r="S5835" i="14"/>
  <c r="T5835" i="14"/>
  <c r="O5836" i="14"/>
  <c r="P5836" i="14"/>
  <c r="Q5836" i="14"/>
  <c r="R5836" i="14"/>
  <c r="S5836" i="14"/>
  <c r="T5836" i="14"/>
  <c r="O5837" i="14"/>
  <c r="P5837" i="14"/>
  <c r="Q5837" i="14"/>
  <c r="R5837" i="14"/>
  <c r="S5837" i="14"/>
  <c r="T5837" i="14"/>
  <c r="O5838" i="14"/>
  <c r="P5838" i="14"/>
  <c r="Q5838" i="14"/>
  <c r="R5838" i="14"/>
  <c r="S5838" i="14"/>
  <c r="T5838" i="14"/>
  <c r="O5839" i="14"/>
  <c r="P5839" i="14"/>
  <c r="Q5839" i="14"/>
  <c r="R5839" i="14"/>
  <c r="S5839" i="14"/>
  <c r="T5839" i="14"/>
  <c r="O5840" i="14"/>
  <c r="P5840" i="14"/>
  <c r="Q5840" i="14"/>
  <c r="R5840" i="14"/>
  <c r="S5840" i="14"/>
  <c r="T5840" i="14"/>
  <c r="O5841" i="14"/>
  <c r="P5841" i="14"/>
  <c r="Q5841" i="14"/>
  <c r="R5841" i="14"/>
  <c r="S5841" i="14"/>
  <c r="T5841" i="14"/>
  <c r="O5842" i="14"/>
  <c r="P5842" i="14"/>
  <c r="Q5842" i="14"/>
  <c r="R5842" i="14"/>
  <c r="S5842" i="14"/>
  <c r="T5842" i="14"/>
  <c r="O5843" i="14"/>
  <c r="P5843" i="14"/>
  <c r="Q5843" i="14"/>
  <c r="R5843" i="14"/>
  <c r="S5843" i="14"/>
  <c r="T5843" i="14"/>
  <c r="O5844" i="14"/>
  <c r="P5844" i="14"/>
  <c r="Q5844" i="14"/>
  <c r="R5844" i="14"/>
  <c r="S5844" i="14"/>
  <c r="T5844" i="14"/>
  <c r="O5845" i="14"/>
  <c r="P5845" i="14"/>
  <c r="Q5845" i="14"/>
  <c r="R5845" i="14"/>
  <c r="S5845" i="14"/>
  <c r="T5845" i="14"/>
  <c r="O5846" i="14"/>
  <c r="P5846" i="14"/>
  <c r="Q5846" i="14"/>
  <c r="R5846" i="14"/>
  <c r="S5846" i="14"/>
  <c r="T5846" i="14"/>
  <c r="O5847" i="14"/>
  <c r="P5847" i="14"/>
  <c r="Q5847" i="14"/>
  <c r="R5847" i="14"/>
  <c r="S5847" i="14"/>
  <c r="T5847" i="14"/>
  <c r="O5848" i="14"/>
  <c r="P5848" i="14"/>
  <c r="Q5848" i="14"/>
  <c r="R5848" i="14"/>
  <c r="S5848" i="14"/>
  <c r="T5848" i="14"/>
  <c r="O5849" i="14"/>
  <c r="P5849" i="14"/>
  <c r="Q5849" i="14"/>
  <c r="R5849" i="14"/>
  <c r="S5849" i="14"/>
  <c r="T5849" i="14"/>
  <c r="O5850" i="14"/>
  <c r="P5850" i="14"/>
  <c r="Q5850" i="14"/>
  <c r="R5850" i="14"/>
  <c r="S5850" i="14"/>
  <c r="T5850" i="14"/>
  <c r="O5851" i="14"/>
  <c r="P5851" i="14"/>
  <c r="Q5851" i="14"/>
  <c r="R5851" i="14"/>
  <c r="S5851" i="14"/>
  <c r="T5851" i="14"/>
  <c r="O5852" i="14"/>
  <c r="P5852" i="14"/>
  <c r="Q5852" i="14"/>
  <c r="R5852" i="14"/>
  <c r="S5852" i="14"/>
  <c r="T5852" i="14"/>
  <c r="O5853" i="14"/>
  <c r="P5853" i="14"/>
  <c r="Q5853" i="14"/>
  <c r="R5853" i="14"/>
  <c r="S5853" i="14"/>
  <c r="T5853" i="14"/>
  <c r="O5854" i="14"/>
  <c r="P5854" i="14"/>
  <c r="Q5854" i="14"/>
  <c r="R5854" i="14"/>
  <c r="S5854" i="14"/>
  <c r="T5854" i="14"/>
  <c r="O5855" i="14"/>
  <c r="P5855" i="14"/>
  <c r="Q5855" i="14"/>
  <c r="R5855" i="14"/>
  <c r="S5855" i="14"/>
  <c r="T5855" i="14"/>
  <c r="O5856" i="14"/>
  <c r="P5856" i="14"/>
  <c r="Q5856" i="14"/>
  <c r="R5856" i="14"/>
  <c r="S5856" i="14"/>
  <c r="T5856" i="14"/>
  <c r="O5857" i="14"/>
  <c r="P5857" i="14"/>
  <c r="Q5857" i="14"/>
  <c r="R5857" i="14"/>
  <c r="S5857" i="14"/>
  <c r="T5857" i="14"/>
  <c r="O5858" i="14"/>
  <c r="P5858" i="14"/>
  <c r="Q5858" i="14"/>
  <c r="R5858" i="14"/>
  <c r="S5858" i="14"/>
  <c r="T5858" i="14"/>
  <c r="O5859" i="14"/>
  <c r="P5859" i="14"/>
  <c r="Q5859" i="14"/>
  <c r="R5859" i="14"/>
  <c r="S5859" i="14"/>
  <c r="T5859" i="14"/>
  <c r="O5860" i="14"/>
  <c r="P5860" i="14"/>
  <c r="Q5860" i="14"/>
  <c r="R5860" i="14"/>
  <c r="S5860" i="14"/>
  <c r="T5860" i="14"/>
  <c r="O5861" i="14"/>
  <c r="P5861" i="14"/>
  <c r="Q5861" i="14"/>
  <c r="R5861" i="14"/>
  <c r="S5861" i="14"/>
  <c r="T5861" i="14"/>
  <c r="O5862" i="14"/>
  <c r="P5862" i="14"/>
  <c r="Q5862" i="14"/>
  <c r="R5862" i="14"/>
  <c r="S5862" i="14"/>
  <c r="T5862" i="14"/>
  <c r="O5863" i="14"/>
  <c r="P5863" i="14"/>
  <c r="Q5863" i="14"/>
  <c r="R5863" i="14"/>
  <c r="S5863" i="14"/>
  <c r="T5863" i="14"/>
  <c r="O5864" i="14"/>
  <c r="P5864" i="14"/>
  <c r="Q5864" i="14"/>
  <c r="R5864" i="14"/>
  <c r="S5864" i="14"/>
  <c r="T5864" i="14"/>
  <c r="O5865" i="14"/>
  <c r="P5865" i="14"/>
  <c r="Q5865" i="14"/>
  <c r="R5865" i="14"/>
  <c r="S5865" i="14"/>
  <c r="T5865" i="14"/>
  <c r="O5866" i="14"/>
  <c r="P5866" i="14"/>
  <c r="Q5866" i="14"/>
  <c r="R5866" i="14"/>
  <c r="S5866" i="14"/>
  <c r="T5866" i="14"/>
  <c r="O5867" i="14"/>
  <c r="P5867" i="14"/>
  <c r="Q5867" i="14"/>
  <c r="R5867" i="14"/>
  <c r="S5867" i="14"/>
  <c r="T5867" i="14"/>
  <c r="O5868" i="14"/>
  <c r="P5868" i="14"/>
  <c r="Q5868" i="14"/>
  <c r="R5868" i="14"/>
  <c r="S5868" i="14"/>
  <c r="T5868" i="14"/>
  <c r="O5869" i="14"/>
  <c r="P5869" i="14"/>
  <c r="Q5869" i="14"/>
  <c r="R5869" i="14"/>
  <c r="S5869" i="14"/>
  <c r="T5869" i="14"/>
  <c r="O5870" i="14"/>
  <c r="P5870" i="14"/>
  <c r="Q5870" i="14"/>
  <c r="R5870" i="14"/>
  <c r="S5870" i="14"/>
  <c r="T5870" i="14"/>
  <c r="O5871" i="14"/>
  <c r="P5871" i="14"/>
  <c r="Q5871" i="14"/>
  <c r="R5871" i="14"/>
  <c r="S5871" i="14"/>
  <c r="T5871" i="14"/>
  <c r="O5872" i="14"/>
  <c r="P5872" i="14"/>
  <c r="Q5872" i="14"/>
  <c r="R5872" i="14"/>
  <c r="S5872" i="14"/>
  <c r="T5872" i="14"/>
  <c r="O5873" i="14"/>
  <c r="P5873" i="14"/>
  <c r="Q5873" i="14"/>
  <c r="R5873" i="14"/>
  <c r="S5873" i="14"/>
  <c r="T5873" i="14"/>
  <c r="O5874" i="14"/>
  <c r="P5874" i="14"/>
  <c r="Q5874" i="14"/>
  <c r="R5874" i="14"/>
  <c r="S5874" i="14"/>
  <c r="T5874" i="14"/>
  <c r="O5875" i="14"/>
  <c r="P5875" i="14"/>
  <c r="Q5875" i="14"/>
  <c r="R5875" i="14"/>
  <c r="S5875" i="14"/>
  <c r="T5875" i="14"/>
  <c r="O5876" i="14"/>
  <c r="P5876" i="14"/>
  <c r="Q5876" i="14"/>
  <c r="R5876" i="14"/>
  <c r="S5876" i="14"/>
  <c r="T5876" i="14"/>
  <c r="O5877" i="14"/>
  <c r="P5877" i="14"/>
  <c r="Q5877" i="14"/>
  <c r="R5877" i="14"/>
  <c r="S5877" i="14"/>
  <c r="T5877" i="14"/>
  <c r="O5878" i="14"/>
  <c r="P5878" i="14"/>
  <c r="Q5878" i="14"/>
  <c r="R5878" i="14"/>
  <c r="S5878" i="14"/>
  <c r="T5878" i="14"/>
  <c r="O5879" i="14"/>
  <c r="P5879" i="14"/>
  <c r="Q5879" i="14"/>
  <c r="R5879" i="14"/>
  <c r="S5879" i="14"/>
  <c r="T5879" i="14"/>
  <c r="O5880" i="14"/>
  <c r="P5880" i="14"/>
  <c r="Q5880" i="14"/>
  <c r="R5880" i="14"/>
  <c r="S5880" i="14"/>
  <c r="T5880" i="14"/>
  <c r="O5881" i="14"/>
  <c r="P5881" i="14"/>
  <c r="Q5881" i="14"/>
  <c r="R5881" i="14"/>
  <c r="S5881" i="14"/>
  <c r="T5881" i="14"/>
  <c r="O5882" i="14"/>
  <c r="P5882" i="14"/>
  <c r="Q5882" i="14"/>
  <c r="R5882" i="14"/>
  <c r="S5882" i="14"/>
  <c r="T5882" i="14"/>
  <c r="O5883" i="14"/>
  <c r="P5883" i="14"/>
  <c r="Q5883" i="14"/>
  <c r="R5883" i="14"/>
  <c r="S5883" i="14"/>
  <c r="T5883" i="14"/>
  <c r="O5884" i="14"/>
  <c r="P5884" i="14"/>
  <c r="Q5884" i="14"/>
  <c r="R5884" i="14"/>
  <c r="S5884" i="14"/>
  <c r="T5884" i="14"/>
  <c r="O5885" i="14"/>
  <c r="P5885" i="14"/>
  <c r="Q5885" i="14"/>
  <c r="R5885" i="14"/>
  <c r="S5885" i="14"/>
  <c r="T5885" i="14"/>
  <c r="O5886" i="14"/>
  <c r="P5886" i="14"/>
  <c r="Q5886" i="14"/>
  <c r="R5886" i="14"/>
  <c r="S5886" i="14"/>
  <c r="T5886" i="14"/>
  <c r="O5887" i="14"/>
  <c r="P5887" i="14"/>
  <c r="Q5887" i="14"/>
  <c r="R5887" i="14"/>
  <c r="S5887" i="14"/>
  <c r="T5887" i="14"/>
  <c r="O5888" i="14"/>
  <c r="P5888" i="14"/>
  <c r="Q5888" i="14"/>
  <c r="R5888" i="14"/>
  <c r="S5888" i="14"/>
  <c r="T5888" i="14"/>
  <c r="O5889" i="14"/>
  <c r="P5889" i="14"/>
  <c r="Q5889" i="14"/>
  <c r="R5889" i="14"/>
  <c r="S5889" i="14"/>
  <c r="T5889" i="14"/>
  <c r="O5890" i="14"/>
  <c r="P5890" i="14"/>
  <c r="Q5890" i="14"/>
  <c r="R5890" i="14"/>
  <c r="S5890" i="14"/>
  <c r="T5890" i="14"/>
  <c r="O5891" i="14"/>
  <c r="P5891" i="14"/>
  <c r="Q5891" i="14"/>
  <c r="R5891" i="14"/>
  <c r="S5891" i="14"/>
  <c r="T5891" i="14"/>
  <c r="O5892" i="14"/>
  <c r="P5892" i="14"/>
  <c r="Q5892" i="14"/>
  <c r="R5892" i="14"/>
  <c r="S5892" i="14"/>
  <c r="T5892" i="14"/>
  <c r="O5893" i="14"/>
  <c r="P5893" i="14"/>
  <c r="Q5893" i="14"/>
  <c r="R5893" i="14"/>
  <c r="S5893" i="14"/>
  <c r="T5893" i="14"/>
  <c r="O5894" i="14"/>
  <c r="P5894" i="14"/>
  <c r="Q5894" i="14"/>
  <c r="R5894" i="14"/>
  <c r="S5894" i="14"/>
  <c r="T5894" i="14"/>
  <c r="O5895" i="14"/>
  <c r="P5895" i="14"/>
  <c r="Q5895" i="14"/>
  <c r="R5895" i="14"/>
  <c r="S5895" i="14"/>
  <c r="T5895" i="14"/>
  <c r="O5896" i="14"/>
  <c r="P5896" i="14"/>
  <c r="Q5896" i="14"/>
  <c r="R5896" i="14"/>
  <c r="S5896" i="14"/>
  <c r="T5896" i="14"/>
  <c r="O5897" i="14"/>
  <c r="P5897" i="14"/>
  <c r="Q5897" i="14"/>
  <c r="R5897" i="14"/>
  <c r="S5897" i="14"/>
  <c r="T5897" i="14"/>
  <c r="O5898" i="14"/>
  <c r="P5898" i="14"/>
  <c r="Q5898" i="14"/>
  <c r="R5898" i="14"/>
  <c r="S5898" i="14"/>
  <c r="T5898" i="14"/>
  <c r="O5899" i="14"/>
  <c r="P5899" i="14"/>
  <c r="Q5899" i="14"/>
  <c r="R5899" i="14"/>
  <c r="S5899" i="14"/>
  <c r="T5899" i="14"/>
  <c r="O5900" i="14"/>
  <c r="P5900" i="14"/>
  <c r="Q5900" i="14"/>
  <c r="R5900" i="14"/>
  <c r="S5900" i="14"/>
  <c r="T5900" i="14"/>
  <c r="O5901" i="14"/>
  <c r="P5901" i="14"/>
  <c r="Q5901" i="14"/>
  <c r="R5901" i="14"/>
  <c r="S5901" i="14"/>
  <c r="T5901" i="14"/>
  <c r="O5902" i="14"/>
  <c r="P5902" i="14"/>
  <c r="Q5902" i="14"/>
  <c r="R5902" i="14"/>
  <c r="S5902" i="14"/>
  <c r="T5902" i="14"/>
  <c r="O5903" i="14"/>
  <c r="P5903" i="14"/>
  <c r="Q5903" i="14"/>
  <c r="R5903" i="14"/>
  <c r="S5903" i="14"/>
  <c r="T5903" i="14"/>
  <c r="O5904" i="14"/>
  <c r="P5904" i="14"/>
  <c r="Q5904" i="14"/>
  <c r="R5904" i="14"/>
  <c r="S5904" i="14"/>
  <c r="T5904" i="14"/>
  <c r="O5905" i="14"/>
  <c r="P5905" i="14"/>
  <c r="Q5905" i="14"/>
  <c r="R5905" i="14"/>
  <c r="S5905" i="14"/>
  <c r="T5905" i="14"/>
  <c r="O5906" i="14"/>
  <c r="P5906" i="14"/>
  <c r="Q5906" i="14"/>
  <c r="R5906" i="14"/>
  <c r="S5906" i="14"/>
  <c r="T5906" i="14"/>
  <c r="O5907" i="14"/>
  <c r="P5907" i="14"/>
  <c r="Q5907" i="14"/>
  <c r="R5907" i="14"/>
  <c r="S5907" i="14"/>
  <c r="T5907" i="14"/>
  <c r="O5908" i="14"/>
  <c r="P5908" i="14"/>
  <c r="Q5908" i="14"/>
  <c r="R5908" i="14"/>
  <c r="S5908" i="14"/>
  <c r="T5908" i="14"/>
  <c r="O5909" i="14"/>
  <c r="P5909" i="14"/>
  <c r="Q5909" i="14"/>
  <c r="R5909" i="14"/>
  <c r="S5909" i="14"/>
  <c r="T5909" i="14"/>
  <c r="O5910" i="14"/>
  <c r="P5910" i="14"/>
  <c r="Q5910" i="14"/>
  <c r="R5910" i="14"/>
  <c r="S5910" i="14"/>
  <c r="T5910" i="14"/>
  <c r="O5911" i="14"/>
  <c r="P5911" i="14"/>
  <c r="Q5911" i="14"/>
  <c r="R5911" i="14"/>
  <c r="S5911" i="14"/>
  <c r="T5911" i="14"/>
  <c r="O5912" i="14"/>
  <c r="P5912" i="14"/>
  <c r="Q5912" i="14"/>
  <c r="R5912" i="14"/>
  <c r="S5912" i="14"/>
  <c r="T5912" i="14"/>
  <c r="O5913" i="14"/>
  <c r="P5913" i="14"/>
  <c r="Q5913" i="14"/>
  <c r="R5913" i="14"/>
  <c r="S5913" i="14"/>
  <c r="T5913" i="14"/>
  <c r="O5914" i="14"/>
  <c r="P5914" i="14"/>
  <c r="Q5914" i="14"/>
  <c r="R5914" i="14"/>
  <c r="S5914" i="14"/>
  <c r="T5914" i="14"/>
  <c r="O5915" i="14"/>
  <c r="P5915" i="14"/>
  <c r="Q5915" i="14"/>
  <c r="R5915" i="14"/>
  <c r="S5915" i="14"/>
  <c r="T5915" i="14"/>
  <c r="O5916" i="14"/>
  <c r="P5916" i="14"/>
  <c r="Q5916" i="14"/>
  <c r="R5916" i="14"/>
  <c r="S5916" i="14"/>
  <c r="T5916" i="14"/>
  <c r="O5917" i="14"/>
  <c r="P5917" i="14"/>
  <c r="Q5917" i="14"/>
  <c r="R5917" i="14"/>
  <c r="S5917" i="14"/>
  <c r="T5917" i="14"/>
  <c r="O5918" i="14"/>
  <c r="P5918" i="14"/>
  <c r="Q5918" i="14"/>
  <c r="R5918" i="14"/>
  <c r="S5918" i="14"/>
  <c r="T5918" i="14"/>
  <c r="O5919" i="14"/>
  <c r="P5919" i="14"/>
  <c r="Q5919" i="14"/>
  <c r="R5919" i="14"/>
  <c r="S5919" i="14"/>
  <c r="T5919" i="14"/>
  <c r="O5920" i="14"/>
  <c r="P5920" i="14"/>
  <c r="Q5920" i="14"/>
  <c r="R5920" i="14"/>
  <c r="S5920" i="14"/>
  <c r="T5920" i="14"/>
  <c r="O5921" i="14"/>
  <c r="P5921" i="14"/>
  <c r="Q5921" i="14"/>
  <c r="R5921" i="14"/>
  <c r="S5921" i="14"/>
  <c r="T5921" i="14"/>
  <c r="O5922" i="14"/>
  <c r="P5922" i="14"/>
  <c r="Q5922" i="14"/>
  <c r="R5922" i="14"/>
  <c r="S5922" i="14"/>
  <c r="T5922" i="14"/>
  <c r="O5923" i="14"/>
  <c r="P5923" i="14"/>
  <c r="Q5923" i="14"/>
  <c r="R5923" i="14"/>
  <c r="S5923" i="14"/>
  <c r="T5923" i="14"/>
  <c r="O5924" i="14"/>
  <c r="P5924" i="14"/>
  <c r="Q5924" i="14"/>
  <c r="R5924" i="14"/>
  <c r="S5924" i="14"/>
  <c r="T5924" i="14"/>
  <c r="O5925" i="14"/>
  <c r="P5925" i="14"/>
  <c r="Q5925" i="14"/>
  <c r="R5925" i="14"/>
  <c r="S5925" i="14"/>
  <c r="T5925" i="14"/>
  <c r="O5926" i="14"/>
  <c r="P5926" i="14"/>
  <c r="Q5926" i="14"/>
  <c r="R5926" i="14"/>
  <c r="S5926" i="14"/>
  <c r="T5926" i="14"/>
  <c r="O5927" i="14"/>
  <c r="P5927" i="14"/>
  <c r="Q5927" i="14"/>
  <c r="R5927" i="14"/>
  <c r="S5927" i="14"/>
  <c r="T5927" i="14"/>
  <c r="O5928" i="14"/>
  <c r="P5928" i="14"/>
  <c r="Q5928" i="14"/>
  <c r="R5928" i="14"/>
  <c r="S5928" i="14"/>
  <c r="T5928" i="14"/>
  <c r="O5929" i="14"/>
  <c r="P5929" i="14"/>
  <c r="Q5929" i="14"/>
  <c r="R5929" i="14"/>
  <c r="S5929" i="14"/>
  <c r="T5929" i="14"/>
  <c r="O5930" i="14"/>
  <c r="P5930" i="14"/>
  <c r="Q5930" i="14"/>
  <c r="R5930" i="14"/>
  <c r="S5930" i="14"/>
  <c r="T5930" i="14"/>
  <c r="O5931" i="14"/>
  <c r="P5931" i="14"/>
  <c r="Q5931" i="14"/>
  <c r="R5931" i="14"/>
  <c r="S5931" i="14"/>
  <c r="T5931" i="14"/>
  <c r="O5932" i="14"/>
  <c r="P5932" i="14"/>
  <c r="Q5932" i="14"/>
  <c r="R5932" i="14"/>
  <c r="S5932" i="14"/>
  <c r="T5932" i="14"/>
  <c r="O5933" i="14"/>
  <c r="P5933" i="14"/>
  <c r="Q5933" i="14"/>
  <c r="R5933" i="14"/>
  <c r="S5933" i="14"/>
  <c r="T5933" i="14"/>
  <c r="O5934" i="14"/>
  <c r="P5934" i="14"/>
  <c r="Q5934" i="14"/>
  <c r="R5934" i="14"/>
  <c r="S5934" i="14"/>
  <c r="T5934" i="14"/>
  <c r="O5935" i="14"/>
  <c r="P5935" i="14"/>
  <c r="Q5935" i="14"/>
  <c r="R5935" i="14"/>
  <c r="S5935" i="14"/>
  <c r="T5935" i="14"/>
  <c r="O5936" i="14"/>
  <c r="P5936" i="14"/>
  <c r="Q5936" i="14"/>
  <c r="R5936" i="14"/>
  <c r="S5936" i="14"/>
  <c r="T5936" i="14"/>
  <c r="O5937" i="14"/>
  <c r="P5937" i="14"/>
  <c r="Q5937" i="14"/>
  <c r="R5937" i="14"/>
  <c r="S5937" i="14"/>
  <c r="T5937" i="14"/>
  <c r="O5938" i="14"/>
  <c r="P5938" i="14"/>
  <c r="Q5938" i="14"/>
  <c r="R5938" i="14"/>
  <c r="S5938" i="14"/>
  <c r="T5938" i="14"/>
  <c r="O5939" i="14"/>
  <c r="P5939" i="14"/>
  <c r="Q5939" i="14"/>
  <c r="R5939" i="14"/>
  <c r="S5939" i="14"/>
  <c r="T5939" i="14"/>
  <c r="O5940" i="14"/>
  <c r="P5940" i="14"/>
  <c r="Q5940" i="14"/>
  <c r="R5940" i="14"/>
  <c r="S5940" i="14"/>
  <c r="T5940" i="14"/>
  <c r="O5941" i="14"/>
  <c r="P5941" i="14"/>
  <c r="Q5941" i="14"/>
  <c r="R5941" i="14"/>
  <c r="S5941" i="14"/>
  <c r="T5941" i="14"/>
  <c r="O5942" i="14"/>
  <c r="P5942" i="14"/>
  <c r="Q5942" i="14"/>
  <c r="R5942" i="14"/>
  <c r="S5942" i="14"/>
  <c r="T5942" i="14"/>
  <c r="O5943" i="14"/>
  <c r="P5943" i="14"/>
  <c r="Q5943" i="14"/>
  <c r="R5943" i="14"/>
  <c r="S5943" i="14"/>
  <c r="T5943" i="14"/>
  <c r="O5944" i="14"/>
  <c r="P5944" i="14"/>
  <c r="Q5944" i="14"/>
  <c r="R5944" i="14"/>
  <c r="S5944" i="14"/>
  <c r="T5944" i="14"/>
  <c r="O5945" i="14"/>
  <c r="P5945" i="14"/>
  <c r="Q5945" i="14"/>
  <c r="R5945" i="14"/>
  <c r="S5945" i="14"/>
  <c r="T5945" i="14"/>
  <c r="O5946" i="14"/>
  <c r="P5946" i="14"/>
  <c r="Q5946" i="14"/>
  <c r="R5946" i="14"/>
  <c r="S5946" i="14"/>
  <c r="T5946" i="14"/>
  <c r="O5947" i="14"/>
  <c r="P5947" i="14"/>
  <c r="Q5947" i="14"/>
  <c r="R5947" i="14"/>
  <c r="S5947" i="14"/>
  <c r="T5947" i="14"/>
  <c r="O5948" i="14"/>
  <c r="P5948" i="14"/>
  <c r="Q5948" i="14"/>
  <c r="R5948" i="14"/>
  <c r="S5948" i="14"/>
  <c r="T5948" i="14"/>
  <c r="O5949" i="14"/>
  <c r="P5949" i="14"/>
  <c r="Q5949" i="14"/>
  <c r="R5949" i="14"/>
  <c r="S5949" i="14"/>
  <c r="T5949" i="14"/>
  <c r="O5950" i="14"/>
  <c r="P5950" i="14"/>
  <c r="Q5950" i="14"/>
  <c r="R5950" i="14"/>
  <c r="S5950" i="14"/>
  <c r="T5950" i="14"/>
  <c r="O5951" i="14"/>
  <c r="P5951" i="14"/>
  <c r="Q5951" i="14"/>
  <c r="R5951" i="14"/>
  <c r="S5951" i="14"/>
  <c r="T5951" i="14"/>
  <c r="O5952" i="14"/>
  <c r="P5952" i="14"/>
  <c r="Q5952" i="14"/>
  <c r="R5952" i="14"/>
  <c r="S5952" i="14"/>
  <c r="T5952" i="14"/>
  <c r="O5953" i="14"/>
  <c r="P5953" i="14"/>
  <c r="Q5953" i="14"/>
  <c r="R5953" i="14"/>
  <c r="S5953" i="14"/>
  <c r="T5953" i="14"/>
  <c r="O5954" i="14"/>
  <c r="P5954" i="14"/>
  <c r="Q5954" i="14"/>
  <c r="R5954" i="14"/>
  <c r="S5954" i="14"/>
  <c r="T5954" i="14"/>
  <c r="O5955" i="14"/>
  <c r="P5955" i="14"/>
  <c r="Q5955" i="14"/>
  <c r="R5955" i="14"/>
  <c r="S5955" i="14"/>
  <c r="T5955" i="14"/>
  <c r="O5956" i="14"/>
  <c r="P5956" i="14"/>
  <c r="Q5956" i="14"/>
  <c r="R5956" i="14"/>
  <c r="S5956" i="14"/>
  <c r="T5956" i="14"/>
  <c r="O5957" i="14"/>
  <c r="P5957" i="14"/>
  <c r="Q5957" i="14"/>
  <c r="R5957" i="14"/>
  <c r="S5957" i="14"/>
  <c r="T5957" i="14"/>
  <c r="O5958" i="14"/>
  <c r="P5958" i="14"/>
  <c r="Q5958" i="14"/>
  <c r="R5958" i="14"/>
  <c r="S5958" i="14"/>
  <c r="T5958" i="14"/>
  <c r="O5959" i="14"/>
  <c r="P5959" i="14"/>
  <c r="Q5959" i="14"/>
  <c r="R5959" i="14"/>
  <c r="S5959" i="14"/>
  <c r="T5959" i="14"/>
  <c r="O5960" i="14"/>
  <c r="P5960" i="14"/>
  <c r="Q5960" i="14"/>
  <c r="R5960" i="14"/>
  <c r="S5960" i="14"/>
  <c r="T5960" i="14"/>
  <c r="O5961" i="14"/>
  <c r="P5961" i="14"/>
  <c r="Q5961" i="14"/>
  <c r="R5961" i="14"/>
  <c r="S5961" i="14"/>
  <c r="T5961" i="14"/>
  <c r="O5962" i="14"/>
  <c r="P5962" i="14"/>
  <c r="Q5962" i="14"/>
  <c r="R5962" i="14"/>
  <c r="S5962" i="14"/>
  <c r="T5962" i="14"/>
  <c r="O5963" i="14"/>
  <c r="P5963" i="14"/>
  <c r="Q5963" i="14"/>
  <c r="R5963" i="14"/>
  <c r="S5963" i="14"/>
  <c r="T5963" i="14"/>
  <c r="O5964" i="14"/>
  <c r="P5964" i="14"/>
  <c r="Q5964" i="14"/>
  <c r="R5964" i="14"/>
  <c r="S5964" i="14"/>
  <c r="T5964" i="14"/>
  <c r="O5965" i="14"/>
  <c r="P5965" i="14"/>
  <c r="Q5965" i="14"/>
  <c r="R5965" i="14"/>
  <c r="S5965" i="14"/>
  <c r="T5965" i="14"/>
  <c r="O5966" i="14"/>
  <c r="P5966" i="14"/>
  <c r="Q5966" i="14"/>
  <c r="R5966" i="14"/>
  <c r="S5966" i="14"/>
  <c r="T5966" i="14"/>
  <c r="O5967" i="14"/>
  <c r="P5967" i="14"/>
  <c r="Q5967" i="14"/>
  <c r="R5967" i="14"/>
  <c r="S5967" i="14"/>
  <c r="T5967" i="14"/>
  <c r="O5968" i="14"/>
  <c r="P5968" i="14"/>
  <c r="Q5968" i="14"/>
  <c r="R5968" i="14"/>
  <c r="S5968" i="14"/>
  <c r="T5968" i="14"/>
  <c r="O5969" i="14"/>
  <c r="P5969" i="14"/>
  <c r="Q5969" i="14"/>
  <c r="R5969" i="14"/>
  <c r="S5969" i="14"/>
  <c r="T5969" i="14"/>
  <c r="O5970" i="14"/>
  <c r="P5970" i="14"/>
  <c r="Q5970" i="14"/>
  <c r="R5970" i="14"/>
  <c r="S5970" i="14"/>
  <c r="T5970" i="14"/>
  <c r="O5971" i="14"/>
  <c r="P5971" i="14"/>
  <c r="Q5971" i="14"/>
  <c r="R5971" i="14"/>
  <c r="S5971" i="14"/>
  <c r="T5971" i="14"/>
  <c r="O5972" i="14"/>
  <c r="P5972" i="14"/>
  <c r="Q5972" i="14"/>
  <c r="R5972" i="14"/>
  <c r="S5972" i="14"/>
  <c r="T5972" i="14"/>
  <c r="O5973" i="14"/>
  <c r="P5973" i="14"/>
  <c r="Q5973" i="14"/>
  <c r="R5973" i="14"/>
  <c r="S5973" i="14"/>
  <c r="T5973" i="14"/>
  <c r="O5974" i="14"/>
  <c r="P5974" i="14"/>
  <c r="Q5974" i="14"/>
  <c r="R5974" i="14"/>
  <c r="S5974" i="14"/>
  <c r="T5974" i="14"/>
  <c r="O5975" i="14"/>
  <c r="P5975" i="14"/>
  <c r="Q5975" i="14"/>
  <c r="R5975" i="14"/>
  <c r="S5975" i="14"/>
  <c r="T5975" i="14"/>
  <c r="O5976" i="14"/>
  <c r="P5976" i="14"/>
  <c r="Q5976" i="14"/>
  <c r="R5976" i="14"/>
  <c r="S5976" i="14"/>
  <c r="T5976" i="14"/>
  <c r="O5977" i="14"/>
  <c r="P5977" i="14"/>
  <c r="Q5977" i="14"/>
  <c r="R5977" i="14"/>
  <c r="S5977" i="14"/>
  <c r="T5977" i="14"/>
  <c r="O5978" i="14"/>
  <c r="P5978" i="14"/>
  <c r="Q5978" i="14"/>
  <c r="R5978" i="14"/>
  <c r="S5978" i="14"/>
  <c r="T5978" i="14"/>
  <c r="O5979" i="14"/>
  <c r="P5979" i="14"/>
  <c r="Q5979" i="14"/>
  <c r="R5979" i="14"/>
  <c r="S5979" i="14"/>
  <c r="T5979" i="14"/>
  <c r="O5980" i="14"/>
  <c r="P5980" i="14"/>
  <c r="Q5980" i="14"/>
  <c r="R5980" i="14"/>
  <c r="S5980" i="14"/>
  <c r="T5980" i="14"/>
  <c r="O5981" i="14"/>
  <c r="P5981" i="14"/>
  <c r="Q5981" i="14"/>
  <c r="R5981" i="14"/>
  <c r="S5981" i="14"/>
  <c r="T5981" i="14"/>
  <c r="O5982" i="14"/>
  <c r="P5982" i="14"/>
  <c r="Q5982" i="14"/>
  <c r="R5982" i="14"/>
  <c r="S5982" i="14"/>
  <c r="T5982" i="14"/>
  <c r="O5983" i="14"/>
  <c r="P5983" i="14"/>
  <c r="Q5983" i="14"/>
  <c r="R5983" i="14"/>
  <c r="S5983" i="14"/>
  <c r="T5983" i="14"/>
  <c r="O5984" i="14"/>
  <c r="P5984" i="14"/>
  <c r="Q5984" i="14"/>
  <c r="R5984" i="14"/>
  <c r="S5984" i="14"/>
  <c r="T5984" i="14"/>
  <c r="O5985" i="14"/>
  <c r="P5985" i="14"/>
  <c r="Q5985" i="14"/>
  <c r="R5985" i="14"/>
  <c r="S5985" i="14"/>
  <c r="T5985" i="14"/>
  <c r="O5986" i="14"/>
  <c r="P5986" i="14"/>
  <c r="Q5986" i="14"/>
  <c r="R5986" i="14"/>
  <c r="S5986" i="14"/>
  <c r="T5986" i="14"/>
  <c r="O5987" i="14"/>
  <c r="P5987" i="14"/>
  <c r="Q5987" i="14"/>
  <c r="R5987" i="14"/>
  <c r="S5987" i="14"/>
  <c r="T5987" i="14"/>
  <c r="O5988" i="14"/>
  <c r="P5988" i="14"/>
  <c r="Q5988" i="14"/>
  <c r="R5988" i="14"/>
  <c r="S5988" i="14"/>
  <c r="T5988" i="14"/>
  <c r="O5989" i="14"/>
  <c r="P5989" i="14"/>
  <c r="Q5989" i="14"/>
  <c r="R5989" i="14"/>
  <c r="S5989" i="14"/>
  <c r="T5989" i="14"/>
  <c r="O5990" i="14"/>
  <c r="P5990" i="14"/>
  <c r="Q5990" i="14"/>
  <c r="R5990" i="14"/>
  <c r="S5990" i="14"/>
  <c r="T5990" i="14"/>
  <c r="O5991" i="14"/>
  <c r="P5991" i="14"/>
  <c r="Q5991" i="14"/>
  <c r="R5991" i="14"/>
  <c r="S5991" i="14"/>
  <c r="T5991" i="14"/>
  <c r="O5992" i="14"/>
  <c r="P5992" i="14"/>
  <c r="Q5992" i="14"/>
  <c r="R5992" i="14"/>
  <c r="S5992" i="14"/>
  <c r="T5992" i="14"/>
  <c r="O5993" i="14"/>
  <c r="P5993" i="14"/>
  <c r="Q5993" i="14"/>
  <c r="R5993" i="14"/>
  <c r="S5993" i="14"/>
  <c r="T5993" i="14"/>
  <c r="O5994" i="14"/>
  <c r="P5994" i="14"/>
  <c r="Q5994" i="14"/>
  <c r="R5994" i="14"/>
  <c r="S5994" i="14"/>
  <c r="T5994" i="14"/>
  <c r="O5995" i="14"/>
  <c r="P5995" i="14"/>
  <c r="Q5995" i="14"/>
  <c r="R5995" i="14"/>
  <c r="S5995" i="14"/>
  <c r="T5995" i="14"/>
  <c r="O5996" i="14"/>
  <c r="P5996" i="14"/>
  <c r="Q5996" i="14"/>
  <c r="R5996" i="14"/>
  <c r="S5996" i="14"/>
  <c r="T5996" i="14"/>
  <c r="O5997" i="14"/>
  <c r="P5997" i="14"/>
  <c r="Q5997" i="14"/>
  <c r="R5997" i="14"/>
  <c r="S5997" i="14"/>
  <c r="T5997" i="14"/>
  <c r="O5998" i="14"/>
  <c r="P5998" i="14"/>
  <c r="Q5998" i="14"/>
  <c r="R5998" i="14"/>
  <c r="S5998" i="14"/>
  <c r="T5998" i="14"/>
  <c r="O5999" i="14"/>
  <c r="P5999" i="14"/>
  <c r="Q5999" i="14"/>
  <c r="R5999" i="14"/>
  <c r="S5999" i="14"/>
  <c r="T5999" i="14"/>
  <c r="O6000" i="14"/>
  <c r="P6000" i="14"/>
  <c r="Q6000" i="14"/>
  <c r="R6000" i="14"/>
  <c r="S6000" i="14"/>
  <c r="T6000" i="14"/>
  <c r="O6001" i="14"/>
  <c r="P6001" i="14"/>
  <c r="Q6001" i="14"/>
  <c r="R6001" i="14"/>
  <c r="S6001" i="14"/>
  <c r="T6001" i="14"/>
  <c r="O6002" i="14"/>
  <c r="P6002" i="14"/>
  <c r="Q6002" i="14"/>
  <c r="R6002" i="14"/>
  <c r="S6002" i="14"/>
  <c r="T6002" i="14"/>
  <c r="O6003" i="14"/>
  <c r="P6003" i="14"/>
  <c r="Q6003" i="14"/>
  <c r="R6003" i="14"/>
  <c r="S6003" i="14"/>
  <c r="T6003" i="14"/>
  <c r="O6004" i="14"/>
  <c r="P6004" i="14"/>
  <c r="Q6004" i="14"/>
  <c r="R6004" i="14"/>
  <c r="S6004" i="14"/>
  <c r="T6004" i="14"/>
  <c r="O6005" i="14"/>
  <c r="P6005" i="14"/>
  <c r="Q6005" i="14"/>
  <c r="R6005" i="14"/>
  <c r="S6005" i="14"/>
  <c r="T6005" i="14"/>
  <c r="O6006" i="14"/>
  <c r="P6006" i="14"/>
  <c r="Q6006" i="14"/>
  <c r="R6006" i="14"/>
  <c r="S6006" i="14"/>
  <c r="T6006" i="14"/>
  <c r="O6007" i="14"/>
  <c r="P6007" i="14"/>
  <c r="Q6007" i="14"/>
  <c r="R6007" i="14"/>
  <c r="S6007" i="14"/>
  <c r="T6007" i="14"/>
  <c r="O6008" i="14"/>
  <c r="P6008" i="14"/>
  <c r="Q6008" i="14"/>
  <c r="R6008" i="14"/>
  <c r="S6008" i="14"/>
  <c r="T6008" i="14"/>
  <c r="O6009" i="14"/>
  <c r="P6009" i="14"/>
  <c r="Q6009" i="14"/>
  <c r="R6009" i="14"/>
  <c r="S6009" i="14"/>
  <c r="T6009" i="14"/>
  <c r="O6010" i="14"/>
  <c r="P6010" i="14"/>
  <c r="Q6010" i="14"/>
  <c r="R6010" i="14"/>
  <c r="S6010" i="14"/>
  <c r="T6010" i="14"/>
  <c r="O6011" i="14"/>
  <c r="P6011" i="14"/>
  <c r="Q6011" i="14"/>
  <c r="R6011" i="14"/>
  <c r="S6011" i="14"/>
  <c r="T6011" i="14"/>
  <c r="O6012" i="14"/>
  <c r="P6012" i="14"/>
  <c r="Q6012" i="14"/>
  <c r="R6012" i="14"/>
  <c r="S6012" i="14"/>
  <c r="T6012" i="14"/>
  <c r="O6013" i="14"/>
  <c r="P6013" i="14"/>
  <c r="Q6013" i="14"/>
  <c r="R6013" i="14"/>
  <c r="S6013" i="14"/>
  <c r="T6013" i="14"/>
  <c r="O6014" i="14"/>
  <c r="P6014" i="14"/>
  <c r="Q6014" i="14"/>
  <c r="R6014" i="14"/>
  <c r="S6014" i="14"/>
  <c r="T6014" i="14"/>
  <c r="O6015" i="14"/>
  <c r="P6015" i="14"/>
  <c r="Q6015" i="14"/>
  <c r="R6015" i="14"/>
  <c r="S6015" i="14"/>
  <c r="T6015" i="14"/>
  <c r="O6016" i="14"/>
  <c r="P6016" i="14"/>
  <c r="Q6016" i="14"/>
  <c r="R6016" i="14"/>
  <c r="S6016" i="14"/>
  <c r="T6016" i="14"/>
  <c r="O6017" i="14"/>
  <c r="P6017" i="14"/>
  <c r="Q6017" i="14"/>
  <c r="R6017" i="14"/>
  <c r="S6017" i="14"/>
  <c r="T6017" i="14"/>
  <c r="O6018" i="14"/>
  <c r="P6018" i="14"/>
  <c r="Q6018" i="14"/>
  <c r="R6018" i="14"/>
  <c r="S6018" i="14"/>
  <c r="T6018" i="14"/>
  <c r="O6019" i="14"/>
  <c r="P6019" i="14"/>
  <c r="Q6019" i="14"/>
  <c r="R6019" i="14"/>
  <c r="S6019" i="14"/>
  <c r="T6019" i="14"/>
  <c r="O6020" i="14"/>
  <c r="P6020" i="14"/>
  <c r="Q6020" i="14"/>
  <c r="R6020" i="14"/>
  <c r="S6020" i="14"/>
  <c r="T6020" i="14"/>
  <c r="O6021" i="14"/>
  <c r="P6021" i="14"/>
  <c r="Q6021" i="14"/>
  <c r="R6021" i="14"/>
  <c r="S6021" i="14"/>
  <c r="T6021" i="14"/>
  <c r="O6022" i="14"/>
  <c r="P6022" i="14"/>
  <c r="Q6022" i="14"/>
  <c r="R6022" i="14"/>
  <c r="S6022" i="14"/>
  <c r="T6022" i="14"/>
  <c r="O6023" i="14"/>
  <c r="P6023" i="14"/>
  <c r="Q6023" i="14"/>
  <c r="R6023" i="14"/>
  <c r="S6023" i="14"/>
  <c r="T6023" i="14"/>
  <c r="O6024" i="14"/>
  <c r="P6024" i="14"/>
  <c r="Q6024" i="14"/>
  <c r="R6024" i="14"/>
  <c r="S6024" i="14"/>
  <c r="T6024" i="14"/>
  <c r="O6025" i="14"/>
  <c r="P6025" i="14"/>
  <c r="Q6025" i="14"/>
  <c r="R6025" i="14"/>
  <c r="S6025" i="14"/>
  <c r="T6025" i="14"/>
  <c r="O6026" i="14"/>
  <c r="P6026" i="14"/>
  <c r="Q6026" i="14"/>
  <c r="R6026" i="14"/>
  <c r="S6026" i="14"/>
  <c r="T6026" i="14"/>
  <c r="O6027" i="14"/>
  <c r="P6027" i="14"/>
  <c r="Q6027" i="14"/>
  <c r="R6027" i="14"/>
  <c r="S6027" i="14"/>
  <c r="T6027" i="14"/>
  <c r="O6028" i="14"/>
  <c r="P6028" i="14"/>
  <c r="Q6028" i="14"/>
  <c r="R6028" i="14"/>
  <c r="S6028" i="14"/>
  <c r="T6028" i="14"/>
  <c r="O6029" i="14"/>
  <c r="P6029" i="14"/>
  <c r="Q6029" i="14"/>
  <c r="R6029" i="14"/>
  <c r="S6029" i="14"/>
  <c r="T6029" i="14"/>
  <c r="O6030" i="14"/>
  <c r="P6030" i="14"/>
  <c r="Q6030" i="14"/>
  <c r="R6030" i="14"/>
  <c r="S6030" i="14"/>
  <c r="T6030" i="14"/>
  <c r="O6031" i="14"/>
  <c r="P6031" i="14"/>
  <c r="Q6031" i="14"/>
  <c r="R6031" i="14"/>
  <c r="S6031" i="14"/>
  <c r="T6031" i="14"/>
  <c r="O6032" i="14"/>
  <c r="P6032" i="14"/>
  <c r="Q6032" i="14"/>
  <c r="R6032" i="14"/>
  <c r="S6032" i="14"/>
  <c r="T6032" i="14"/>
  <c r="O6033" i="14"/>
  <c r="P6033" i="14"/>
  <c r="Q6033" i="14"/>
  <c r="R6033" i="14"/>
  <c r="S6033" i="14"/>
  <c r="T6033" i="14"/>
  <c r="O6034" i="14"/>
  <c r="P6034" i="14"/>
  <c r="Q6034" i="14"/>
  <c r="R6034" i="14"/>
  <c r="S6034" i="14"/>
  <c r="T6034" i="14"/>
  <c r="O6035" i="14"/>
  <c r="P6035" i="14"/>
  <c r="Q6035" i="14"/>
  <c r="R6035" i="14"/>
  <c r="S6035" i="14"/>
  <c r="T6035" i="14"/>
  <c r="O6036" i="14"/>
  <c r="P6036" i="14"/>
  <c r="Q6036" i="14"/>
  <c r="R6036" i="14"/>
  <c r="S6036" i="14"/>
  <c r="T6036" i="14"/>
  <c r="O6037" i="14"/>
  <c r="P6037" i="14"/>
  <c r="Q6037" i="14"/>
  <c r="R6037" i="14"/>
  <c r="S6037" i="14"/>
  <c r="T6037" i="14"/>
  <c r="O6038" i="14"/>
  <c r="P6038" i="14"/>
  <c r="Q6038" i="14"/>
  <c r="R6038" i="14"/>
  <c r="S6038" i="14"/>
  <c r="T6038" i="14"/>
  <c r="O6039" i="14"/>
  <c r="P6039" i="14"/>
  <c r="Q6039" i="14"/>
  <c r="R6039" i="14"/>
  <c r="S6039" i="14"/>
  <c r="T6039" i="14"/>
  <c r="O6040" i="14"/>
  <c r="P6040" i="14"/>
  <c r="Q6040" i="14"/>
  <c r="R6040" i="14"/>
  <c r="S6040" i="14"/>
  <c r="T6040" i="14"/>
  <c r="O6041" i="14"/>
  <c r="P6041" i="14"/>
  <c r="Q6041" i="14"/>
  <c r="R6041" i="14"/>
  <c r="S6041" i="14"/>
  <c r="T6041" i="14"/>
  <c r="O6042" i="14"/>
  <c r="P6042" i="14"/>
  <c r="Q6042" i="14"/>
  <c r="R6042" i="14"/>
  <c r="S6042" i="14"/>
  <c r="T6042" i="14"/>
  <c r="O6043" i="14"/>
  <c r="P6043" i="14"/>
  <c r="Q6043" i="14"/>
  <c r="R6043" i="14"/>
  <c r="S6043" i="14"/>
  <c r="T6043" i="14"/>
  <c r="O6044" i="14"/>
  <c r="P6044" i="14"/>
  <c r="Q6044" i="14"/>
  <c r="R6044" i="14"/>
  <c r="S6044" i="14"/>
  <c r="T6044" i="14"/>
  <c r="O6045" i="14"/>
  <c r="P6045" i="14"/>
  <c r="Q6045" i="14"/>
  <c r="R6045" i="14"/>
  <c r="S6045" i="14"/>
  <c r="T6045" i="14"/>
  <c r="O6046" i="14"/>
  <c r="P6046" i="14"/>
  <c r="Q6046" i="14"/>
  <c r="R6046" i="14"/>
  <c r="S6046" i="14"/>
  <c r="T6046" i="14"/>
  <c r="O6047" i="14"/>
  <c r="P6047" i="14"/>
  <c r="Q6047" i="14"/>
  <c r="R6047" i="14"/>
  <c r="S6047" i="14"/>
  <c r="T6047" i="14"/>
  <c r="O6048" i="14"/>
  <c r="P6048" i="14"/>
  <c r="Q6048" i="14"/>
  <c r="R6048" i="14"/>
  <c r="S6048" i="14"/>
  <c r="T6048" i="14"/>
  <c r="O6049" i="14"/>
  <c r="P6049" i="14"/>
  <c r="Q6049" i="14"/>
  <c r="R6049" i="14"/>
  <c r="S6049" i="14"/>
  <c r="T6049" i="14"/>
  <c r="O6050" i="14"/>
  <c r="P6050" i="14"/>
  <c r="Q6050" i="14"/>
  <c r="R6050" i="14"/>
  <c r="S6050" i="14"/>
  <c r="T6050" i="14"/>
  <c r="O6051" i="14"/>
  <c r="P6051" i="14"/>
  <c r="Q6051" i="14"/>
  <c r="R6051" i="14"/>
  <c r="S6051" i="14"/>
  <c r="T6051" i="14"/>
  <c r="O6052" i="14"/>
  <c r="P6052" i="14"/>
  <c r="Q6052" i="14"/>
  <c r="R6052" i="14"/>
  <c r="S6052" i="14"/>
  <c r="T6052" i="14"/>
  <c r="O6053" i="14"/>
  <c r="P6053" i="14"/>
  <c r="Q6053" i="14"/>
  <c r="R6053" i="14"/>
  <c r="S6053" i="14"/>
  <c r="T6053" i="14"/>
  <c r="O6054" i="14"/>
  <c r="P6054" i="14"/>
  <c r="Q6054" i="14"/>
  <c r="R6054" i="14"/>
  <c r="S6054" i="14"/>
  <c r="T6054" i="14"/>
  <c r="O6055" i="14"/>
  <c r="P6055" i="14"/>
  <c r="Q6055" i="14"/>
  <c r="R6055" i="14"/>
  <c r="S6055" i="14"/>
  <c r="T6055" i="14"/>
  <c r="O6056" i="14"/>
  <c r="P6056" i="14"/>
  <c r="Q6056" i="14"/>
  <c r="R6056" i="14"/>
  <c r="S6056" i="14"/>
  <c r="T6056" i="14"/>
  <c r="O6057" i="14"/>
  <c r="P6057" i="14"/>
  <c r="Q6057" i="14"/>
  <c r="R6057" i="14"/>
  <c r="S6057" i="14"/>
  <c r="T6057" i="14"/>
  <c r="O6058" i="14"/>
  <c r="P6058" i="14"/>
  <c r="Q6058" i="14"/>
  <c r="R6058" i="14"/>
  <c r="S6058" i="14"/>
  <c r="T6058" i="14"/>
  <c r="O6059" i="14"/>
  <c r="P6059" i="14"/>
  <c r="Q6059" i="14"/>
  <c r="R6059" i="14"/>
  <c r="S6059" i="14"/>
  <c r="T6059" i="14"/>
  <c r="O6060" i="14"/>
  <c r="P6060" i="14"/>
  <c r="Q6060" i="14"/>
  <c r="R6060" i="14"/>
  <c r="S6060" i="14"/>
  <c r="T6060" i="14"/>
  <c r="O6061" i="14"/>
  <c r="P6061" i="14"/>
  <c r="Q6061" i="14"/>
  <c r="R6061" i="14"/>
  <c r="S6061" i="14"/>
  <c r="T6061" i="14"/>
  <c r="O6062" i="14"/>
  <c r="P6062" i="14"/>
  <c r="Q6062" i="14"/>
  <c r="R6062" i="14"/>
  <c r="S6062" i="14"/>
  <c r="T6062" i="14"/>
  <c r="O6063" i="14"/>
  <c r="P6063" i="14"/>
  <c r="Q6063" i="14"/>
  <c r="R6063" i="14"/>
  <c r="S6063" i="14"/>
  <c r="T6063" i="14"/>
  <c r="O6064" i="14"/>
  <c r="P6064" i="14"/>
  <c r="Q6064" i="14"/>
  <c r="R6064" i="14"/>
  <c r="S6064" i="14"/>
  <c r="T6064" i="14"/>
  <c r="O6065" i="14"/>
  <c r="P6065" i="14"/>
  <c r="Q6065" i="14"/>
  <c r="R6065" i="14"/>
  <c r="S6065" i="14"/>
  <c r="T6065" i="14"/>
  <c r="O6066" i="14"/>
  <c r="P6066" i="14"/>
  <c r="Q6066" i="14"/>
  <c r="R6066" i="14"/>
  <c r="S6066" i="14"/>
  <c r="T6066" i="14"/>
  <c r="O6067" i="14"/>
  <c r="P6067" i="14"/>
  <c r="Q6067" i="14"/>
  <c r="R6067" i="14"/>
  <c r="S6067" i="14"/>
  <c r="T6067" i="14"/>
  <c r="O6068" i="14"/>
  <c r="P6068" i="14"/>
  <c r="Q6068" i="14"/>
  <c r="R6068" i="14"/>
  <c r="S6068" i="14"/>
  <c r="T6068" i="14"/>
  <c r="O6069" i="14"/>
  <c r="P6069" i="14"/>
  <c r="Q6069" i="14"/>
  <c r="R6069" i="14"/>
  <c r="S6069" i="14"/>
  <c r="T6069" i="14"/>
  <c r="O6070" i="14"/>
  <c r="P6070" i="14"/>
  <c r="Q6070" i="14"/>
  <c r="R6070" i="14"/>
  <c r="S6070" i="14"/>
  <c r="T6070" i="14"/>
  <c r="O6071" i="14"/>
  <c r="P6071" i="14"/>
  <c r="Q6071" i="14"/>
  <c r="R6071" i="14"/>
  <c r="S6071" i="14"/>
  <c r="T6071" i="14"/>
  <c r="O6072" i="14"/>
  <c r="P6072" i="14"/>
  <c r="Q6072" i="14"/>
  <c r="R6072" i="14"/>
  <c r="S6072" i="14"/>
  <c r="T6072" i="14"/>
  <c r="O6073" i="14"/>
  <c r="P6073" i="14"/>
  <c r="Q6073" i="14"/>
  <c r="R6073" i="14"/>
  <c r="S6073" i="14"/>
  <c r="T6073" i="14"/>
  <c r="O6074" i="14"/>
  <c r="P6074" i="14"/>
  <c r="Q6074" i="14"/>
  <c r="R6074" i="14"/>
  <c r="S6074" i="14"/>
  <c r="T6074" i="14"/>
  <c r="O6075" i="14"/>
  <c r="P6075" i="14"/>
  <c r="Q6075" i="14"/>
  <c r="R6075" i="14"/>
  <c r="S6075" i="14"/>
  <c r="T6075" i="14"/>
  <c r="O6076" i="14"/>
  <c r="P6076" i="14"/>
  <c r="Q6076" i="14"/>
  <c r="R6076" i="14"/>
  <c r="S6076" i="14"/>
  <c r="T6076" i="14"/>
  <c r="O6077" i="14"/>
  <c r="P6077" i="14"/>
  <c r="Q6077" i="14"/>
  <c r="R6077" i="14"/>
  <c r="S6077" i="14"/>
  <c r="T6077" i="14"/>
  <c r="O6078" i="14"/>
  <c r="P6078" i="14"/>
  <c r="Q6078" i="14"/>
  <c r="R6078" i="14"/>
  <c r="S6078" i="14"/>
  <c r="T6078" i="14"/>
  <c r="O6079" i="14"/>
  <c r="P6079" i="14"/>
  <c r="Q6079" i="14"/>
  <c r="R6079" i="14"/>
  <c r="S6079" i="14"/>
  <c r="T6079" i="14"/>
  <c r="O6080" i="14"/>
  <c r="P6080" i="14"/>
  <c r="Q6080" i="14"/>
  <c r="R6080" i="14"/>
  <c r="S6080" i="14"/>
  <c r="T6080" i="14"/>
  <c r="O6081" i="14"/>
  <c r="P6081" i="14"/>
  <c r="Q6081" i="14"/>
  <c r="R6081" i="14"/>
  <c r="S6081" i="14"/>
  <c r="T6081" i="14"/>
  <c r="O6082" i="14"/>
  <c r="P6082" i="14"/>
  <c r="Q6082" i="14"/>
  <c r="R6082" i="14"/>
  <c r="S6082" i="14"/>
  <c r="T6082" i="14"/>
  <c r="O6083" i="14"/>
  <c r="P6083" i="14"/>
  <c r="Q6083" i="14"/>
  <c r="R6083" i="14"/>
  <c r="S6083" i="14"/>
  <c r="T6083" i="14"/>
  <c r="O6084" i="14"/>
  <c r="P6084" i="14"/>
  <c r="Q6084" i="14"/>
  <c r="R6084" i="14"/>
  <c r="S6084" i="14"/>
  <c r="T6084" i="14"/>
  <c r="O6085" i="14"/>
  <c r="P6085" i="14"/>
  <c r="Q6085" i="14"/>
  <c r="R6085" i="14"/>
  <c r="S6085" i="14"/>
  <c r="T6085" i="14"/>
  <c r="O6086" i="14"/>
  <c r="P6086" i="14"/>
  <c r="Q6086" i="14"/>
  <c r="R6086" i="14"/>
  <c r="S6086" i="14"/>
  <c r="T6086" i="14"/>
  <c r="O6087" i="14"/>
  <c r="P6087" i="14"/>
  <c r="Q6087" i="14"/>
  <c r="R6087" i="14"/>
  <c r="S6087" i="14"/>
  <c r="T6087" i="14"/>
  <c r="O6088" i="14"/>
  <c r="P6088" i="14"/>
  <c r="Q6088" i="14"/>
  <c r="R6088" i="14"/>
  <c r="S6088" i="14"/>
  <c r="T6088" i="14"/>
  <c r="O6089" i="14"/>
  <c r="P6089" i="14"/>
  <c r="Q6089" i="14"/>
  <c r="R6089" i="14"/>
  <c r="S6089" i="14"/>
  <c r="T6089" i="14"/>
  <c r="O6090" i="14"/>
  <c r="P6090" i="14"/>
  <c r="Q6090" i="14"/>
  <c r="R6090" i="14"/>
  <c r="S6090" i="14"/>
  <c r="T6090" i="14"/>
  <c r="O6091" i="14"/>
  <c r="P6091" i="14"/>
  <c r="Q6091" i="14"/>
  <c r="R6091" i="14"/>
  <c r="S6091" i="14"/>
  <c r="T6091" i="14"/>
  <c r="O6092" i="14"/>
  <c r="P6092" i="14"/>
  <c r="Q6092" i="14"/>
  <c r="R6092" i="14"/>
  <c r="S6092" i="14"/>
  <c r="T6092" i="14"/>
  <c r="O6093" i="14"/>
  <c r="P6093" i="14"/>
  <c r="Q6093" i="14"/>
  <c r="R6093" i="14"/>
  <c r="S6093" i="14"/>
  <c r="T6093" i="14"/>
  <c r="O6094" i="14"/>
  <c r="P6094" i="14"/>
  <c r="Q6094" i="14"/>
  <c r="R6094" i="14"/>
  <c r="S6094" i="14"/>
  <c r="T6094" i="14"/>
  <c r="O6095" i="14"/>
  <c r="P6095" i="14"/>
  <c r="Q6095" i="14"/>
  <c r="R6095" i="14"/>
  <c r="S6095" i="14"/>
  <c r="T6095" i="14"/>
  <c r="O6096" i="14"/>
  <c r="P6096" i="14"/>
  <c r="Q6096" i="14"/>
  <c r="R6096" i="14"/>
  <c r="S6096" i="14"/>
  <c r="T6096" i="14"/>
  <c r="O6097" i="14"/>
  <c r="P6097" i="14"/>
  <c r="Q6097" i="14"/>
  <c r="R6097" i="14"/>
  <c r="S6097" i="14"/>
  <c r="T6097" i="14"/>
  <c r="O6098" i="14"/>
  <c r="P6098" i="14"/>
  <c r="Q6098" i="14"/>
  <c r="R6098" i="14"/>
  <c r="S6098" i="14"/>
  <c r="T6098" i="14"/>
  <c r="O6099" i="14"/>
  <c r="P6099" i="14"/>
  <c r="Q6099" i="14"/>
  <c r="R6099" i="14"/>
  <c r="S6099" i="14"/>
  <c r="T6099" i="14"/>
  <c r="O6100" i="14"/>
  <c r="P6100" i="14"/>
  <c r="Q6100" i="14"/>
  <c r="R6100" i="14"/>
  <c r="S6100" i="14"/>
  <c r="T6100" i="14"/>
  <c r="O6101" i="14"/>
  <c r="P6101" i="14"/>
  <c r="Q6101" i="14"/>
  <c r="R6101" i="14"/>
  <c r="S6101" i="14"/>
  <c r="T6101" i="14"/>
  <c r="O6102" i="14"/>
  <c r="P6102" i="14"/>
  <c r="Q6102" i="14"/>
  <c r="R6102" i="14"/>
  <c r="S6102" i="14"/>
  <c r="T6102" i="14"/>
  <c r="O6103" i="14"/>
  <c r="P6103" i="14"/>
  <c r="Q6103" i="14"/>
  <c r="R6103" i="14"/>
  <c r="S6103" i="14"/>
  <c r="T6103" i="14"/>
  <c r="O6104" i="14"/>
  <c r="P6104" i="14"/>
  <c r="Q6104" i="14"/>
  <c r="R6104" i="14"/>
  <c r="S6104" i="14"/>
  <c r="T6104" i="14"/>
  <c r="O6105" i="14"/>
  <c r="P6105" i="14"/>
  <c r="Q6105" i="14"/>
  <c r="R6105" i="14"/>
  <c r="S6105" i="14"/>
  <c r="T6105" i="14"/>
  <c r="O6106" i="14"/>
  <c r="P6106" i="14"/>
  <c r="Q6106" i="14"/>
  <c r="R6106" i="14"/>
  <c r="S6106" i="14"/>
  <c r="T6106" i="14"/>
  <c r="O6107" i="14"/>
  <c r="P6107" i="14"/>
  <c r="Q6107" i="14"/>
  <c r="R6107" i="14"/>
  <c r="S6107" i="14"/>
  <c r="T6107" i="14"/>
  <c r="O6108" i="14"/>
  <c r="P6108" i="14"/>
  <c r="Q6108" i="14"/>
  <c r="R6108" i="14"/>
  <c r="S6108" i="14"/>
  <c r="T6108" i="14"/>
  <c r="O6109" i="14"/>
  <c r="P6109" i="14"/>
  <c r="Q6109" i="14"/>
  <c r="R6109" i="14"/>
  <c r="S6109" i="14"/>
  <c r="T6109" i="14"/>
  <c r="O6110" i="14"/>
  <c r="P6110" i="14"/>
  <c r="Q6110" i="14"/>
  <c r="R6110" i="14"/>
  <c r="S6110" i="14"/>
  <c r="T6110" i="14"/>
  <c r="O6111" i="14"/>
  <c r="P6111" i="14"/>
  <c r="Q6111" i="14"/>
  <c r="R6111" i="14"/>
  <c r="S6111" i="14"/>
  <c r="T6111" i="14"/>
  <c r="O6112" i="14"/>
  <c r="P6112" i="14"/>
  <c r="Q6112" i="14"/>
  <c r="R6112" i="14"/>
  <c r="S6112" i="14"/>
  <c r="T6112" i="14"/>
  <c r="O6113" i="14"/>
  <c r="P6113" i="14"/>
  <c r="Q6113" i="14"/>
  <c r="R6113" i="14"/>
  <c r="S6113" i="14"/>
  <c r="T6113" i="14"/>
  <c r="O6114" i="14"/>
  <c r="P6114" i="14"/>
  <c r="Q6114" i="14"/>
  <c r="R6114" i="14"/>
  <c r="S6114" i="14"/>
  <c r="T6114" i="14"/>
  <c r="O6115" i="14"/>
  <c r="P6115" i="14"/>
  <c r="Q6115" i="14"/>
  <c r="R6115" i="14"/>
  <c r="S6115" i="14"/>
  <c r="T6115" i="14"/>
  <c r="O6116" i="14"/>
  <c r="P6116" i="14"/>
  <c r="Q6116" i="14"/>
  <c r="R6116" i="14"/>
  <c r="S6116" i="14"/>
  <c r="T6116" i="14"/>
  <c r="O6117" i="14"/>
  <c r="P6117" i="14"/>
  <c r="Q6117" i="14"/>
  <c r="R6117" i="14"/>
  <c r="S6117" i="14"/>
  <c r="T6117" i="14"/>
  <c r="O6118" i="14"/>
  <c r="P6118" i="14"/>
  <c r="Q6118" i="14"/>
  <c r="R6118" i="14"/>
  <c r="S6118" i="14"/>
  <c r="T6118" i="14"/>
  <c r="O6119" i="14"/>
  <c r="P6119" i="14"/>
  <c r="Q6119" i="14"/>
  <c r="R6119" i="14"/>
  <c r="S6119" i="14"/>
  <c r="T6119" i="14"/>
  <c r="O6120" i="14"/>
  <c r="P6120" i="14"/>
  <c r="Q6120" i="14"/>
  <c r="R6120" i="14"/>
  <c r="S6120" i="14"/>
  <c r="T6120" i="14"/>
  <c r="O6121" i="14"/>
  <c r="P6121" i="14"/>
  <c r="Q6121" i="14"/>
  <c r="R6121" i="14"/>
  <c r="S6121" i="14"/>
  <c r="T6121" i="14"/>
  <c r="O6122" i="14"/>
  <c r="P6122" i="14"/>
  <c r="Q6122" i="14"/>
  <c r="R6122" i="14"/>
  <c r="S6122" i="14"/>
  <c r="T6122" i="14"/>
  <c r="O6123" i="14"/>
  <c r="P6123" i="14"/>
  <c r="Q6123" i="14"/>
  <c r="R6123" i="14"/>
  <c r="S6123" i="14"/>
  <c r="T6123" i="14"/>
  <c r="O6124" i="14"/>
  <c r="P6124" i="14"/>
  <c r="Q6124" i="14"/>
  <c r="R6124" i="14"/>
  <c r="S6124" i="14"/>
  <c r="T6124" i="14"/>
  <c r="O6125" i="14"/>
  <c r="P6125" i="14"/>
  <c r="Q6125" i="14"/>
  <c r="R6125" i="14"/>
  <c r="S6125" i="14"/>
  <c r="T6125" i="14"/>
  <c r="O6126" i="14"/>
  <c r="P6126" i="14"/>
  <c r="Q6126" i="14"/>
  <c r="R6126" i="14"/>
  <c r="S6126" i="14"/>
  <c r="T6126" i="14"/>
  <c r="O6127" i="14"/>
  <c r="P6127" i="14"/>
  <c r="Q6127" i="14"/>
  <c r="R6127" i="14"/>
  <c r="S6127" i="14"/>
  <c r="T6127" i="14"/>
  <c r="O6128" i="14"/>
  <c r="P6128" i="14"/>
  <c r="Q6128" i="14"/>
  <c r="R6128" i="14"/>
  <c r="S6128" i="14"/>
  <c r="T6128" i="14"/>
  <c r="O6129" i="14"/>
  <c r="P6129" i="14"/>
  <c r="Q6129" i="14"/>
  <c r="R6129" i="14"/>
  <c r="S6129" i="14"/>
  <c r="T6129" i="14"/>
  <c r="O6130" i="14"/>
  <c r="P6130" i="14"/>
  <c r="Q6130" i="14"/>
  <c r="R6130" i="14"/>
  <c r="S6130" i="14"/>
  <c r="T6130" i="14"/>
  <c r="O6131" i="14"/>
  <c r="P6131" i="14"/>
  <c r="Q6131" i="14"/>
  <c r="R6131" i="14"/>
  <c r="S6131" i="14"/>
  <c r="T6131" i="14"/>
  <c r="O6132" i="14"/>
  <c r="P6132" i="14"/>
  <c r="Q6132" i="14"/>
  <c r="R6132" i="14"/>
  <c r="S6132" i="14"/>
  <c r="T6132" i="14"/>
  <c r="O6133" i="14"/>
  <c r="P6133" i="14"/>
  <c r="Q6133" i="14"/>
  <c r="R6133" i="14"/>
  <c r="S6133" i="14"/>
  <c r="T6133" i="14"/>
  <c r="O6134" i="14"/>
  <c r="P6134" i="14"/>
  <c r="Q6134" i="14"/>
  <c r="R6134" i="14"/>
  <c r="S6134" i="14"/>
  <c r="T6134" i="14"/>
  <c r="O6135" i="14"/>
  <c r="P6135" i="14"/>
  <c r="Q6135" i="14"/>
  <c r="R6135" i="14"/>
  <c r="S6135" i="14"/>
  <c r="T6135" i="14"/>
  <c r="O6136" i="14"/>
  <c r="P6136" i="14"/>
  <c r="Q6136" i="14"/>
  <c r="R6136" i="14"/>
  <c r="S6136" i="14"/>
  <c r="T6136" i="14"/>
  <c r="O6137" i="14"/>
  <c r="P6137" i="14"/>
  <c r="Q6137" i="14"/>
  <c r="R6137" i="14"/>
  <c r="S6137" i="14"/>
  <c r="T6137" i="14"/>
  <c r="O6138" i="14"/>
  <c r="P6138" i="14"/>
  <c r="Q6138" i="14"/>
  <c r="R6138" i="14"/>
  <c r="S6138" i="14"/>
  <c r="T6138" i="14"/>
  <c r="O6139" i="14"/>
  <c r="P6139" i="14"/>
  <c r="Q6139" i="14"/>
  <c r="R6139" i="14"/>
  <c r="S6139" i="14"/>
  <c r="T6139" i="14"/>
  <c r="O6140" i="14"/>
  <c r="P6140" i="14"/>
  <c r="Q6140" i="14"/>
  <c r="R6140" i="14"/>
  <c r="S6140" i="14"/>
  <c r="T6140" i="14"/>
  <c r="O6141" i="14"/>
  <c r="P6141" i="14"/>
  <c r="Q6141" i="14"/>
  <c r="R6141" i="14"/>
  <c r="S6141" i="14"/>
  <c r="T6141" i="14"/>
  <c r="O6142" i="14"/>
  <c r="P6142" i="14"/>
  <c r="Q6142" i="14"/>
  <c r="R6142" i="14"/>
  <c r="S6142" i="14"/>
  <c r="T6142" i="14"/>
  <c r="O6143" i="14"/>
  <c r="P6143" i="14"/>
  <c r="Q6143" i="14"/>
  <c r="R6143" i="14"/>
  <c r="S6143" i="14"/>
  <c r="T6143" i="14"/>
  <c r="O6144" i="14"/>
  <c r="P6144" i="14"/>
  <c r="Q6144" i="14"/>
  <c r="R6144" i="14"/>
  <c r="S6144" i="14"/>
  <c r="T6144" i="14"/>
  <c r="O6145" i="14"/>
  <c r="P6145" i="14"/>
  <c r="Q6145" i="14"/>
  <c r="R6145" i="14"/>
  <c r="S6145" i="14"/>
  <c r="T6145" i="14"/>
  <c r="O6146" i="14"/>
  <c r="P6146" i="14"/>
  <c r="Q6146" i="14"/>
  <c r="R6146" i="14"/>
  <c r="S6146" i="14"/>
  <c r="T6146" i="14"/>
  <c r="O6147" i="14"/>
  <c r="P6147" i="14"/>
  <c r="Q6147" i="14"/>
  <c r="R6147" i="14"/>
  <c r="S6147" i="14"/>
  <c r="T6147" i="14"/>
  <c r="O6148" i="14"/>
  <c r="P6148" i="14"/>
  <c r="Q6148" i="14"/>
  <c r="R6148" i="14"/>
  <c r="S6148" i="14"/>
  <c r="T6148" i="14"/>
  <c r="O6149" i="14"/>
  <c r="P6149" i="14"/>
  <c r="Q6149" i="14"/>
  <c r="R6149" i="14"/>
  <c r="S6149" i="14"/>
  <c r="T6149" i="14"/>
  <c r="O6150" i="14"/>
  <c r="P6150" i="14"/>
  <c r="Q6150" i="14"/>
  <c r="R6150" i="14"/>
  <c r="S6150" i="14"/>
  <c r="T6150" i="14"/>
  <c r="O6151" i="14"/>
  <c r="P6151" i="14"/>
  <c r="Q6151" i="14"/>
  <c r="R6151" i="14"/>
  <c r="S6151" i="14"/>
  <c r="T6151" i="14"/>
  <c r="O6152" i="14"/>
  <c r="P6152" i="14"/>
  <c r="Q6152" i="14"/>
  <c r="R6152" i="14"/>
  <c r="S6152" i="14"/>
  <c r="T6152" i="14"/>
  <c r="O6153" i="14"/>
  <c r="P6153" i="14"/>
  <c r="Q6153" i="14"/>
  <c r="R6153" i="14"/>
  <c r="S6153" i="14"/>
  <c r="T6153" i="14"/>
  <c r="O6154" i="14"/>
  <c r="P6154" i="14"/>
  <c r="Q6154" i="14"/>
  <c r="R6154" i="14"/>
  <c r="S6154" i="14"/>
  <c r="T6154" i="14"/>
  <c r="O6155" i="14"/>
  <c r="P6155" i="14"/>
  <c r="Q6155" i="14"/>
  <c r="R6155" i="14"/>
  <c r="S6155" i="14"/>
  <c r="T6155" i="14"/>
  <c r="O6156" i="14"/>
  <c r="P6156" i="14"/>
  <c r="Q6156" i="14"/>
  <c r="R6156" i="14"/>
  <c r="S6156" i="14"/>
  <c r="T6156" i="14"/>
  <c r="O6157" i="14"/>
  <c r="P6157" i="14"/>
  <c r="Q6157" i="14"/>
  <c r="R6157" i="14"/>
  <c r="S6157" i="14"/>
  <c r="T6157" i="14"/>
  <c r="O6158" i="14"/>
  <c r="P6158" i="14"/>
  <c r="Q6158" i="14"/>
  <c r="R6158" i="14"/>
  <c r="S6158" i="14"/>
  <c r="T6158" i="14"/>
  <c r="O6159" i="14"/>
  <c r="P6159" i="14"/>
  <c r="Q6159" i="14"/>
  <c r="R6159" i="14"/>
  <c r="S6159" i="14"/>
  <c r="T6159" i="14"/>
  <c r="O6160" i="14"/>
  <c r="P6160" i="14"/>
  <c r="Q6160" i="14"/>
  <c r="R6160" i="14"/>
  <c r="S6160" i="14"/>
  <c r="T6160" i="14"/>
  <c r="O6161" i="14"/>
  <c r="P6161" i="14"/>
  <c r="Q6161" i="14"/>
  <c r="R6161" i="14"/>
  <c r="S6161" i="14"/>
  <c r="T6161" i="14"/>
  <c r="O6162" i="14"/>
  <c r="P6162" i="14"/>
  <c r="Q6162" i="14"/>
  <c r="R6162" i="14"/>
  <c r="S6162" i="14"/>
  <c r="T6162" i="14"/>
  <c r="O6163" i="14"/>
  <c r="P6163" i="14"/>
  <c r="Q6163" i="14"/>
  <c r="R6163" i="14"/>
  <c r="S6163" i="14"/>
  <c r="T6163" i="14"/>
  <c r="O6164" i="14"/>
  <c r="P6164" i="14"/>
  <c r="Q6164" i="14"/>
  <c r="R6164" i="14"/>
  <c r="S6164" i="14"/>
  <c r="T6164" i="14"/>
  <c r="O6165" i="14"/>
  <c r="P6165" i="14"/>
  <c r="Q6165" i="14"/>
  <c r="R6165" i="14"/>
  <c r="S6165" i="14"/>
  <c r="T6165" i="14"/>
  <c r="O6166" i="14"/>
  <c r="P6166" i="14"/>
  <c r="Q6166" i="14"/>
  <c r="R6166" i="14"/>
  <c r="S6166" i="14"/>
  <c r="T6166" i="14"/>
  <c r="O6167" i="14"/>
  <c r="P6167" i="14"/>
  <c r="Q6167" i="14"/>
  <c r="R6167" i="14"/>
  <c r="S6167" i="14"/>
  <c r="T6167" i="14"/>
  <c r="O6168" i="14"/>
  <c r="P6168" i="14"/>
  <c r="Q6168" i="14"/>
  <c r="R6168" i="14"/>
  <c r="S6168" i="14"/>
  <c r="T6168" i="14"/>
  <c r="O6169" i="14"/>
  <c r="P6169" i="14"/>
  <c r="Q6169" i="14"/>
  <c r="R6169" i="14"/>
  <c r="S6169" i="14"/>
  <c r="T6169" i="14"/>
  <c r="O6170" i="14"/>
  <c r="P6170" i="14"/>
  <c r="Q6170" i="14"/>
  <c r="R6170" i="14"/>
  <c r="S6170" i="14"/>
  <c r="T6170" i="14"/>
  <c r="O6171" i="14"/>
  <c r="P6171" i="14"/>
  <c r="Q6171" i="14"/>
  <c r="R6171" i="14"/>
  <c r="S6171" i="14"/>
  <c r="T6171" i="14"/>
  <c r="O6172" i="14"/>
  <c r="P6172" i="14"/>
  <c r="Q6172" i="14"/>
  <c r="R6172" i="14"/>
  <c r="S6172" i="14"/>
  <c r="T6172" i="14"/>
  <c r="O6173" i="14"/>
  <c r="P6173" i="14"/>
  <c r="Q6173" i="14"/>
  <c r="R6173" i="14"/>
  <c r="S6173" i="14"/>
  <c r="T6173" i="14"/>
  <c r="O6174" i="14"/>
  <c r="P6174" i="14"/>
  <c r="Q6174" i="14"/>
  <c r="R6174" i="14"/>
  <c r="S6174" i="14"/>
  <c r="T6174" i="14"/>
  <c r="O6175" i="14"/>
  <c r="P6175" i="14"/>
  <c r="Q6175" i="14"/>
  <c r="R6175" i="14"/>
  <c r="S6175" i="14"/>
  <c r="T6175" i="14"/>
  <c r="O6176" i="14"/>
  <c r="P6176" i="14"/>
  <c r="Q6176" i="14"/>
  <c r="R6176" i="14"/>
  <c r="S6176" i="14"/>
  <c r="T6176" i="14"/>
  <c r="O6177" i="14"/>
  <c r="P6177" i="14"/>
  <c r="Q6177" i="14"/>
  <c r="R6177" i="14"/>
  <c r="S6177" i="14"/>
  <c r="T6177" i="14"/>
  <c r="O6178" i="14"/>
  <c r="P6178" i="14"/>
  <c r="Q6178" i="14"/>
  <c r="R6178" i="14"/>
  <c r="S6178" i="14"/>
  <c r="T6178" i="14"/>
  <c r="O6179" i="14"/>
  <c r="P6179" i="14"/>
  <c r="Q6179" i="14"/>
  <c r="R6179" i="14"/>
  <c r="S6179" i="14"/>
  <c r="T6179" i="14"/>
  <c r="O6180" i="14"/>
  <c r="P6180" i="14"/>
  <c r="Q6180" i="14"/>
  <c r="R6180" i="14"/>
  <c r="S6180" i="14"/>
  <c r="T6180" i="14"/>
  <c r="O6181" i="14"/>
  <c r="P6181" i="14"/>
  <c r="Q6181" i="14"/>
  <c r="R6181" i="14"/>
  <c r="S6181" i="14"/>
  <c r="T6181" i="14"/>
  <c r="O6182" i="14"/>
  <c r="P6182" i="14"/>
  <c r="Q6182" i="14"/>
  <c r="R6182" i="14"/>
  <c r="S6182" i="14"/>
  <c r="T6182" i="14"/>
  <c r="O6183" i="14"/>
  <c r="P6183" i="14"/>
  <c r="Q6183" i="14"/>
  <c r="R6183" i="14"/>
  <c r="S6183" i="14"/>
  <c r="T6183" i="14"/>
  <c r="O6184" i="14"/>
  <c r="P6184" i="14"/>
  <c r="Q6184" i="14"/>
  <c r="R6184" i="14"/>
  <c r="S6184" i="14"/>
  <c r="T6184" i="14"/>
  <c r="O6185" i="14"/>
  <c r="P6185" i="14"/>
  <c r="Q6185" i="14"/>
  <c r="R6185" i="14"/>
  <c r="S6185" i="14"/>
  <c r="T6185" i="14"/>
  <c r="O6186" i="14"/>
  <c r="P6186" i="14"/>
  <c r="Q6186" i="14"/>
  <c r="R6186" i="14"/>
  <c r="S6186" i="14"/>
  <c r="T6186" i="14"/>
  <c r="O6187" i="14"/>
  <c r="P6187" i="14"/>
  <c r="Q6187" i="14"/>
  <c r="R6187" i="14"/>
  <c r="S6187" i="14"/>
  <c r="T6187" i="14"/>
  <c r="O6188" i="14"/>
  <c r="P6188" i="14"/>
  <c r="Q6188" i="14"/>
  <c r="R6188" i="14"/>
  <c r="S6188" i="14"/>
  <c r="T6188" i="14"/>
  <c r="O6189" i="14"/>
  <c r="P6189" i="14"/>
  <c r="Q6189" i="14"/>
  <c r="R6189" i="14"/>
  <c r="S6189" i="14"/>
  <c r="T6189" i="14"/>
  <c r="O6190" i="14"/>
  <c r="P6190" i="14"/>
  <c r="Q6190" i="14"/>
  <c r="R6190" i="14"/>
  <c r="S6190" i="14"/>
  <c r="T6190" i="14"/>
  <c r="O6191" i="14"/>
  <c r="P6191" i="14"/>
  <c r="Q6191" i="14"/>
  <c r="R6191" i="14"/>
  <c r="S6191" i="14"/>
  <c r="T6191" i="14"/>
  <c r="O6192" i="14"/>
  <c r="P6192" i="14"/>
  <c r="Q6192" i="14"/>
  <c r="R6192" i="14"/>
  <c r="S6192" i="14"/>
  <c r="T6192" i="14"/>
  <c r="O6193" i="14"/>
  <c r="P6193" i="14"/>
  <c r="Q6193" i="14"/>
  <c r="R6193" i="14"/>
  <c r="S6193" i="14"/>
  <c r="T6193" i="14"/>
  <c r="O6194" i="14"/>
  <c r="P6194" i="14"/>
  <c r="Q6194" i="14"/>
  <c r="R6194" i="14"/>
  <c r="S6194" i="14"/>
  <c r="T6194" i="14"/>
  <c r="O6195" i="14"/>
  <c r="P6195" i="14"/>
  <c r="Q6195" i="14"/>
  <c r="R6195" i="14"/>
  <c r="S6195" i="14"/>
  <c r="T6195" i="14"/>
  <c r="O6196" i="14"/>
  <c r="P6196" i="14"/>
  <c r="Q6196" i="14"/>
  <c r="R6196" i="14"/>
  <c r="S6196" i="14"/>
  <c r="T6196" i="14"/>
  <c r="O6197" i="14"/>
  <c r="P6197" i="14"/>
  <c r="Q6197" i="14"/>
  <c r="R6197" i="14"/>
  <c r="S6197" i="14"/>
  <c r="T6197" i="14"/>
  <c r="O6198" i="14"/>
  <c r="P6198" i="14"/>
  <c r="Q6198" i="14"/>
  <c r="R6198" i="14"/>
  <c r="S6198" i="14"/>
  <c r="T6198" i="14"/>
  <c r="O6199" i="14"/>
  <c r="P6199" i="14"/>
  <c r="Q6199" i="14"/>
  <c r="R6199" i="14"/>
  <c r="S6199" i="14"/>
  <c r="T6199" i="14"/>
  <c r="O6200" i="14"/>
  <c r="P6200" i="14"/>
  <c r="Q6200" i="14"/>
  <c r="R6200" i="14"/>
  <c r="S6200" i="14"/>
  <c r="T6200" i="14"/>
  <c r="O6201" i="14"/>
  <c r="P6201" i="14"/>
  <c r="Q6201" i="14"/>
  <c r="R6201" i="14"/>
  <c r="S6201" i="14"/>
  <c r="T6201" i="14"/>
  <c r="O6202" i="14"/>
  <c r="P6202" i="14"/>
  <c r="Q6202" i="14"/>
  <c r="R6202" i="14"/>
  <c r="S6202" i="14"/>
  <c r="T6202" i="14"/>
  <c r="O6203" i="14"/>
  <c r="P6203" i="14"/>
  <c r="Q6203" i="14"/>
  <c r="R6203" i="14"/>
  <c r="S6203" i="14"/>
  <c r="T6203" i="14"/>
  <c r="O6204" i="14"/>
  <c r="P6204" i="14"/>
  <c r="Q6204" i="14"/>
  <c r="R6204" i="14"/>
  <c r="S6204" i="14"/>
  <c r="T6204" i="14"/>
  <c r="O6205" i="14"/>
  <c r="P6205" i="14"/>
  <c r="Q6205" i="14"/>
  <c r="R6205" i="14"/>
  <c r="S6205" i="14"/>
  <c r="T6205" i="14"/>
  <c r="O6206" i="14"/>
  <c r="P6206" i="14"/>
  <c r="Q6206" i="14"/>
  <c r="R6206" i="14"/>
  <c r="S6206" i="14"/>
  <c r="T6206" i="14"/>
  <c r="O6207" i="14"/>
  <c r="P6207" i="14"/>
  <c r="Q6207" i="14"/>
  <c r="R6207" i="14"/>
  <c r="S6207" i="14"/>
  <c r="T6207" i="14"/>
  <c r="O6208" i="14"/>
  <c r="P6208" i="14"/>
  <c r="Q6208" i="14"/>
  <c r="R6208" i="14"/>
  <c r="S6208" i="14"/>
  <c r="T6208" i="14"/>
  <c r="O6209" i="14"/>
  <c r="P6209" i="14"/>
  <c r="Q6209" i="14"/>
  <c r="R6209" i="14"/>
  <c r="S6209" i="14"/>
  <c r="T6209" i="14"/>
  <c r="O6210" i="14"/>
  <c r="P6210" i="14"/>
  <c r="Q6210" i="14"/>
  <c r="R6210" i="14"/>
  <c r="S6210" i="14"/>
  <c r="T6210" i="14"/>
  <c r="O6211" i="14"/>
  <c r="P6211" i="14"/>
  <c r="Q6211" i="14"/>
  <c r="R6211" i="14"/>
  <c r="S6211" i="14"/>
  <c r="T6211" i="14"/>
  <c r="O6212" i="14"/>
  <c r="P6212" i="14"/>
  <c r="Q6212" i="14"/>
  <c r="R6212" i="14"/>
  <c r="S6212" i="14"/>
  <c r="T6212" i="14"/>
  <c r="O6213" i="14"/>
  <c r="P6213" i="14"/>
  <c r="Q6213" i="14"/>
  <c r="R6213" i="14"/>
  <c r="S6213" i="14"/>
  <c r="T6213" i="14"/>
  <c r="O6214" i="14"/>
  <c r="P6214" i="14"/>
  <c r="Q6214" i="14"/>
  <c r="R6214" i="14"/>
  <c r="S6214" i="14"/>
  <c r="T6214" i="14"/>
  <c r="O6215" i="14"/>
  <c r="P6215" i="14"/>
  <c r="Q6215" i="14"/>
  <c r="R6215" i="14"/>
  <c r="S6215" i="14"/>
  <c r="T6215" i="14"/>
  <c r="O6216" i="14"/>
  <c r="P6216" i="14"/>
  <c r="Q6216" i="14"/>
  <c r="R6216" i="14"/>
  <c r="S6216" i="14"/>
  <c r="T6216" i="14"/>
  <c r="O6217" i="14"/>
  <c r="P6217" i="14"/>
  <c r="Q6217" i="14"/>
  <c r="R6217" i="14"/>
  <c r="S6217" i="14"/>
  <c r="T6217" i="14"/>
  <c r="O6218" i="14"/>
  <c r="P6218" i="14"/>
  <c r="Q6218" i="14"/>
  <c r="R6218" i="14"/>
  <c r="S6218" i="14"/>
  <c r="T6218" i="14"/>
  <c r="O6219" i="14"/>
  <c r="P6219" i="14"/>
  <c r="Q6219" i="14"/>
  <c r="R6219" i="14"/>
  <c r="S6219" i="14"/>
  <c r="T6219" i="14"/>
  <c r="O6220" i="14"/>
  <c r="P6220" i="14"/>
  <c r="Q6220" i="14"/>
  <c r="R6220" i="14"/>
  <c r="S6220" i="14"/>
  <c r="T6220" i="14"/>
  <c r="O6221" i="14"/>
  <c r="P6221" i="14"/>
  <c r="Q6221" i="14"/>
  <c r="R6221" i="14"/>
  <c r="S6221" i="14"/>
  <c r="T6221" i="14"/>
  <c r="O6222" i="14"/>
  <c r="P6222" i="14"/>
  <c r="Q6222" i="14"/>
  <c r="R6222" i="14"/>
  <c r="S6222" i="14"/>
  <c r="T6222" i="14"/>
  <c r="O6223" i="14"/>
  <c r="P6223" i="14"/>
  <c r="Q6223" i="14"/>
  <c r="R6223" i="14"/>
  <c r="S6223" i="14"/>
  <c r="T6223" i="14"/>
  <c r="O6224" i="14"/>
  <c r="P6224" i="14"/>
  <c r="Q6224" i="14"/>
  <c r="R6224" i="14"/>
  <c r="S6224" i="14"/>
  <c r="T6224" i="14"/>
  <c r="O6225" i="14"/>
  <c r="P6225" i="14"/>
  <c r="Q6225" i="14"/>
  <c r="R6225" i="14"/>
  <c r="S6225" i="14"/>
  <c r="T6225" i="14"/>
  <c r="O6226" i="14"/>
  <c r="P6226" i="14"/>
  <c r="Q6226" i="14"/>
  <c r="R6226" i="14"/>
  <c r="S6226" i="14"/>
  <c r="T6226" i="14"/>
  <c r="O6227" i="14"/>
  <c r="P6227" i="14"/>
  <c r="Q6227" i="14"/>
  <c r="R6227" i="14"/>
  <c r="S6227" i="14"/>
  <c r="T6227" i="14"/>
  <c r="O6228" i="14"/>
  <c r="P6228" i="14"/>
  <c r="Q6228" i="14"/>
  <c r="R6228" i="14"/>
  <c r="S6228" i="14"/>
  <c r="T6228" i="14"/>
  <c r="O6229" i="14"/>
  <c r="P6229" i="14"/>
  <c r="Q6229" i="14"/>
  <c r="R6229" i="14"/>
  <c r="S6229" i="14"/>
  <c r="T6229" i="14"/>
  <c r="O6230" i="14"/>
  <c r="P6230" i="14"/>
  <c r="Q6230" i="14"/>
  <c r="R6230" i="14"/>
  <c r="S6230" i="14"/>
  <c r="T6230" i="14"/>
  <c r="O6231" i="14"/>
  <c r="P6231" i="14"/>
  <c r="Q6231" i="14"/>
  <c r="R6231" i="14"/>
  <c r="S6231" i="14"/>
  <c r="T6231" i="14"/>
  <c r="O6232" i="14"/>
  <c r="P6232" i="14"/>
  <c r="Q6232" i="14"/>
  <c r="R6232" i="14"/>
  <c r="S6232" i="14"/>
  <c r="T6232" i="14"/>
  <c r="O6233" i="14"/>
  <c r="P6233" i="14"/>
  <c r="Q6233" i="14"/>
  <c r="R6233" i="14"/>
  <c r="S6233" i="14"/>
  <c r="T6233" i="14"/>
  <c r="O6234" i="14"/>
  <c r="P6234" i="14"/>
  <c r="Q6234" i="14"/>
  <c r="R6234" i="14"/>
  <c r="S6234" i="14"/>
  <c r="T6234" i="14"/>
  <c r="O6235" i="14"/>
  <c r="P6235" i="14"/>
  <c r="Q6235" i="14"/>
  <c r="R6235" i="14"/>
  <c r="S6235" i="14"/>
  <c r="T6235" i="14"/>
  <c r="O6236" i="14"/>
  <c r="P6236" i="14"/>
  <c r="Q6236" i="14"/>
  <c r="R6236" i="14"/>
  <c r="S6236" i="14"/>
  <c r="T6236" i="14"/>
  <c r="O6237" i="14"/>
  <c r="P6237" i="14"/>
  <c r="Q6237" i="14"/>
  <c r="R6237" i="14"/>
  <c r="S6237" i="14"/>
  <c r="T6237" i="14"/>
  <c r="O6238" i="14"/>
  <c r="P6238" i="14"/>
  <c r="Q6238" i="14"/>
  <c r="R6238" i="14"/>
  <c r="S6238" i="14"/>
  <c r="T6238" i="14"/>
  <c r="O6239" i="14"/>
  <c r="P6239" i="14"/>
  <c r="Q6239" i="14"/>
  <c r="R6239" i="14"/>
  <c r="S6239" i="14"/>
  <c r="T6239" i="14"/>
  <c r="O6240" i="14"/>
  <c r="P6240" i="14"/>
  <c r="Q6240" i="14"/>
  <c r="R6240" i="14"/>
  <c r="S6240" i="14"/>
  <c r="T6240" i="14"/>
  <c r="O6241" i="14"/>
  <c r="P6241" i="14"/>
  <c r="Q6241" i="14"/>
  <c r="R6241" i="14"/>
  <c r="S6241" i="14"/>
  <c r="T6241" i="14"/>
  <c r="O6242" i="14"/>
  <c r="P6242" i="14"/>
  <c r="Q6242" i="14"/>
  <c r="R6242" i="14"/>
  <c r="S6242" i="14"/>
  <c r="T6242" i="14"/>
  <c r="O6243" i="14"/>
  <c r="P6243" i="14"/>
  <c r="Q6243" i="14"/>
  <c r="R6243" i="14"/>
  <c r="S6243" i="14"/>
  <c r="T6243" i="14"/>
  <c r="O6244" i="14"/>
  <c r="P6244" i="14"/>
  <c r="Q6244" i="14"/>
  <c r="R6244" i="14"/>
  <c r="S6244" i="14"/>
  <c r="T6244" i="14"/>
  <c r="O6245" i="14"/>
  <c r="P6245" i="14"/>
  <c r="Q6245" i="14"/>
  <c r="R6245" i="14"/>
  <c r="S6245" i="14"/>
  <c r="T6245" i="14"/>
  <c r="O6246" i="14"/>
  <c r="P6246" i="14"/>
  <c r="Q6246" i="14"/>
  <c r="R6246" i="14"/>
  <c r="S6246" i="14"/>
  <c r="T6246" i="14"/>
  <c r="O6247" i="14"/>
  <c r="P6247" i="14"/>
  <c r="Q6247" i="14"/>
  <c r="R6247" i="14"/>
  <c r="S6247" i="14"/>
  <c r="T6247" i="14"/>
  <c r="O6248" i="14"/>
  <c r="P6248" i="14"/>
  <c r="Q6248" i="14"/>
  <c r="R6248" i="14"/>
  <c r="S6248" i="14"/>
  <c r="T6248" i="14"/>
  <c r="O6249" i="14"/>
  <c r="P6249" i="14"/>
  <c r="Q6249" i="14"/>
  <c r="R6249" i="14"/>
  <c r="S6249" i="14"/>
  <c r="T6249" i="14"/>
  <c r="O6250" i="14"/>
  <c r="P6250" i="14"/>
  <c r="Q6250" i="14"/>
  <c r="R6250" i="14"/>
  <c r="S6250" i="14"/>
  <c r="T6250" i="14"/>
  <c r="O6251" i="14"/>
  <c r="P6251" i="14"/>
  <c r="Q6251" i="14"/>
  <c r="R6251" i="14"/>
  <c r="S6251" i="14"/>
  <c r="T6251" i="14"/>
  <c r="O6252" i="14"/>
  <c r="P6252" i="14"/>
  <c r="Q6252" i="14"/>
  <c r="R6252" i="14"/>
  <c r="S6252" i="14"/>
  <c r="T6252" i="14"/>
  <c r="O6253" i="14"/>
  <c r="P6253" i="14"/>
  <c r="Q6253" i="14"/>
  <c r="R6253" i="14"/>
  <c r="S6253" i="14"/>
  <c r="T6253" i="14"/>
  <c r="O6254" i="14"/>
  <c r="P6254" i="14"/>
  <c r="Q6254" i="14"/>
  <c r="R6254" i="14"/>
  <c r="S6254" i="14"/>
  <c r="T6254" i="14"/>
  <c r="O6255" i="14"/>
  <c r="P6255" i="14"/>
  <c r="Q6255" i="14"/>
  <c r="R6255" i="14"/>
  <c r="S6255" i="14"/>
  <c r="T6255" i="14"/>
  <c r="O6256" i="14"/>
  <c r="P6256" i="14"/>
  <c r="Q6256" i="14"/>
  <c r="R6256" i="14"/>
  <c r="S6256" i="14"/>
  <c r="T6256" i="14"/>
  <c r="O6257" i="14"/>
  <c r="P6257" i="14"/>
  <c r="Q6257" i="14"/>
  <c r="R6257" i="14"/>
  <c r="S6257" i="14"/>
  <c r="T6257" i="14"/>
  <c r="O6258" i="14"/>
  <c r="P6258" i="14"/>
  <c r="Q6258" i="14"/>
  <c r="R6258" i="14"/>
  <c r="S6258" i="14"/>
  <c r="T6258" i="14"/>
  <c r="O6259" i="14"/>
  <c r="P6259" i="14"/>
  <c r="Q6259" i="14"/>
  <c r="R6259" i="14"/>
  <c r="S6259" i="14"/>
  <c r="T6259" i="14"/>
  <c r="O6260" i="14"/>
  <c r="P6260" i="14"/>
  <c r="Q6260" i="14"/>
  <c r="R6260" i="14"/>
  <c r="S6260" i="14"/>
  <c r="T6260" i="14"/>
  <c r="O6261" i="14"/>
  <c r="P6261" i="14"/>
  <c r="Q6261" i="14"/>
  <c r="R6261" i="14"/>
  <c r="S6261" i="14"/>
  <c r="T6261" i="14"/>
  <c r="O6262" i="14"/>
  <c r="P6262" i="14"/>
  <c r="Q6262" i="14"/>
  <c r="R6262" i="14"/>
  <c r="S6262" i="14"/>
  <c r="T6262" i="14"/>
  <c r="O6263" i="14"/>
  <c r="P6263" i="14"/>
  <c r="Q6263" i="14"/>
  <c r="R6263" i="14"/>
  <c r="S6263" i="14"/>
  <c r="T6263" i="14"/>
  <c r="O6264" i="14"/>
  <c r="P6264" i="14"/>
  <c r="Q6264" i="14"/>
  <c r="R6264" i="14"/>
  <c r="S6264" i="14"/>
  <c r="T6264" i="14"/>
  <c r="O6265" i="14"/>
  <c r="P6265" i="14"/>
  <c r="Q6265" i="14"/>
  <c r="R6265" i="14"/>
  <c r="S6265" i="14"/>
  <c r="T6265" i="14"/>
  <c r="O6266" i="14"/>
  <c r="P6266" i="14"/>
  <c r="Q6266" i="14"/>
  <c r="R6266" i="14"/>
  <c r="S6266" i="14"/>
  <c r="T6266" i="14"/>
  <c r="O6267" i="14"/>
  <c r="P6267" i="14"/>
  <c r="Q6267" i="14"/>
  <c r="R6267" i="14"/>
  <c r="S6267" i="14"/>
  <c r="T6267" i="14"/>
  <c r="O6268" i="14"/>
  <c r="P6268" i="14"/>
  <c r="Q6268" i="14"/>
  <c r="R6268" i="14"/>
  <c r="S6268" i="14"/>
  <c r="T6268" i="14"/>
  <c r="O6269" i="14"/>
  <c r="P6269" i="14"/>
  <c r="Q6269" i="14"/>
  <c r="R6269" i="14"/>
  <c r="S6269" i="14"/>
  <c r="T6269" i="14"/>
  <c r="O6270" i="14"/>
  <c r="P6270" i="14"/>
  <c r="Q6270" i="14"/>
  <c r="R6270" i="14"/>
  <c r="S6270" i="14"/>
  <c r="T6270" i="14"/>
  <c r="O6271" i="14"/>
  <c r="P6271" i="14"/>
  <c r="Q6271" i="14"/>
  <c r="R6271" i="14"/>
  <c r="S6271" i="14"/>
  <c r="T6271" i="14"/>
  <c r="O6272" i="14"/>
  <c r="P6272" i="14"/>
  <c r="Q6272" i="14"/>
  <c r="R6272" i="14"/>
  <c r="S6272" i="14"/>
  <c r="T6272" i="14"/>
  <c r="O6273" i="14"/>
  <c r="P6273" i="14"/>
  <c r="Q6273" i="14"/>
  <c r="R6273" i="14"/>
  <c r="S6273" i="14"/>
  <c r="T6273" i="14"/>
  <c r="O6274" i="14"/>
  <c r="P6274" i="14"/>
  <c r="Q6274" i="14"/>
  <c r="R6274" i="14"/>
  <c r="S6274" i="14"/>
  <c r="T6274" i="14"/>
  <c r="O6275" i="14"/>
  <c r="P6275" i="14"/>
  <c r="Q6275" i="14"/>
  <c r="R6275" i="14"/>
  <c r="S6275" i="14"/>
  <c r="T6275" i="14"/>
  <c r="O6276" i="14"/>
  <c r="P6276" i="14"/>
  <c r="Q6276" i="14"/>
  <c r="R6276" i="14"/>
  <c r="S6276" i="14"/>
  <c r="T6276" i="14"/>
  <c r="O6277" i="14"/>
  <c r="P6277" i="14"/>
  <c r="Q6277" i="14"/>
  <c r="R6277" i="14"/>
  <c r="S6277" i="14"/>
  <c r="T6277" i="14"/>
  <c r="O6278" i="14"/>
  <c r="P6278" i="14"/>
  <c r="Q6278" i="14"/>
  <c r="R6278" i="14"/>
  <c r="S6278" i="14"/>
  <c r="T6278" i="14"/>
  <c r="O6279" i="14"/>
  <c r="P6279" i="14"/>
  <c r="Q6279" i="14"/>
  <c r="R6279" i="14"/>
  <c r="S6279" i="14"/>
  <c r="T6279" i="14"/>
  <c r="O6280" i="14"/>
  <c r="P6280" i="14"/>
  <c r="Q6280" i="14"/>
  <c r="R6280" i="14"/>
  <c r="S6280" i="14"/>
  <c r="T6280" i="14"/>
  <c r="O6281" i="14"/>
  <c r="P6281" i="14"/>
  <c r="Q6281" i="14"/>
  <c r="R6281" i="14"/>
  <c r="S6281" i="14"/>
  <c r="T6281" i="14"/>
  <c r="O6282" i="14"/>
  <c r="P6282" i="14"/>
  <c r="Q6282" i="14"/>
  <c r="R6282" i="14"/>
  <c r="S6282" i="14"/>
  <c r="T6282" i="14"/>
  <c r="O6283" i="14"/>
  <c r="P6283" i="14"/>
  <c r="Q6283" i="14"/>
  <c r="R6283" i="14"/>
  <c r="S6283" i="14"/>
  <c r="T6283" i="14"/>
  <c r="O6284" i="14"/>
  <c r="P6284" i="14"/>
  <c r="Q6284" i="14"/>
  <c r="R6284" i="14"/>
  <c r="S6284" i="14"/>
  <c r="T6284" i="14"/>
  <c r="O6285" i="14"/>
  <c r="P6285" i="14"/>
  <c r="Q6285" i="14"/>
  <c r="R6285" i="14"/>
  <c r="S6285" i="14"/>
  <c r="T6285" i="14"/>
  <c r="O6286" i="14"/>
  <c r="P6286" i="14"/>
  <c r="Q6286" i="14"/>
  <c r="R6286" i="14"/>
  <c r="S6286" i="14"/>
  <c r="T6286" i="14"/>
  <c r="O6287" i="14"/>
  <c r="P6287" i="14"/>
  <c r="Q6287" i="14"/>
  <c r="R6287" i="14"/>
  <c r="S6287" i="14"/>
  <c r="T6287" i="14"/>
  <c r="O6288" i="14"/>
  <c r="P6288" i="14"/>
  <c r="Q6288" i="14"/>
  <c r="R6288" i="14"/>
  <c r="S6288" i="14"/>
  <c r="T6288" i="14"/>
  <c r="O6289" i="14"/>
  <c r="P6289" i="14"/>
  <c r="Q6289" i="14"/>
  <c r="R6289" i="14"/>
  <c r="S6289" i="14"/>
  <c r="T6289" i="14"/>
  <c r="O6290" i="14"/>
  <c r="P6290" i="14"/>
  <c r="Q6290" i="14"/>
  <c r="R6290" i="14"/>
  <c r="S6290" i="14"/>
  <c r="T6290" i="14"/>
  <c r="O6291" i="14"/>
  <c r="P6291" i="14"/>
  <c r="Q6291" i="14"/>
  <c r="R6291" i="14"/>
  <c r="S6291" i="14"/>
  <c r="T6291" i="14"/>
  <c r="O6292" i="14"/>
  <c r="P6292" i="14"/>
  <c r="Q6292" i="14"/>
  <c r="R6292" i="14"/>
  <c r="S6292" i="14"/>
  <c r="T6292" i="14"/>
  <c r="O6293" i="14"/>
  <c r="P6293" i="14"/>
  <c r="Q6293" i="14"/>
  <c r="R6293" i="14"/>
  <c r="S6293" i="14"/>
  <c r="T6293" i="14"/>
  <c r="O6294" i="14"/>
  <c r="P6294" i="14"/>
  <c r="Q6294" i="14"/>
  <c r="R6294" i="14"/>
  <c r="S6294" i="14"/>
  <c r="T6294" i="14"/>
  <c r="O6295" i="14"/>
  <c r="P6295" i="14"/>
  <c r="Q6295" i="14"/>
  <c r="R6295" i="14"/>
  <c r="S6295" i="14"/>
  <c r="T6295" i="14"/>
  <c r="O6296" i="14"/>
  <c r="P6296" i="14"/>
  <c r="Q6296" i="14"/>
  <c r="R6296" i="14"/>
  <c r="S6296" i="14"/>
  <c r="T6296" i="14"/>
  <c r="O6297" i="14"/>
  <c r="P6297" i="14"/>
  <c r="Q6297" i="14"/>
  <c r="R6297" i="14"/>
  <c r="S6297" i="14"/>
  <c r="T6297" i="14"/>
  <c r="O6298" i="14"/>
  <c r="P6298" i="14"/>
  <c r="Q6298" i="14"/>
  <c r="R6298" i="14"/>
  <c r="S6298" i="14"/>
  <c r="T6298" i="14"/>
  <c r="O6299" i="14"/>
  <c r="P6299" i="14"/>
  <c r="Q6299" i="14"/>
  <c r="R6299" i="14"/>
  <c r="S6299" i="14"/>
  <c r="T6299" i="14"/>
  <c r="O6300" i="14"/>
  <c r="P6300" i="14"/>
  <c r="Q6300" i="14"/>
  <c r="R6300" i="14"/>
  <c r="S6300" i="14"/>
  <c r="T6300" i="14"/>
  <c r="O6301" i="14"/>
  <c r="P6301" i="14"/>
  <c r="Q6301" i="14"/>
  <c r="R6301" i="14"/>
  <c r="S6301" i="14"/>
  <c r="T6301" i="14"/>
  <c r="O6302" i="14"/>
  <c r="P6302" i="14"/>
  <c r="Q6302" i="14"/>
  <c r="R6302" i="14"/>
  <c r="S6302" i="14"/>
  <c r="T6302" i="14"/>
  <c r="O6303" i="14"/>
  <c r="P6303" i="14"/>
  <c r="Q6303" i="14"/>
  <c r="R6303" i="14"/>
  <c r="S6303" i="14"/>
  <c r="T6303" i="14"/>
  <c r="O6304" i="14"/>
  <c r="P6304" i="14"/>
  <c r="Q6304" i="14"/>
  <c r="R6304" i="14"/>
  <c r="S6304" i="14"/>
  <c r="T6304" i="14"/>
  <c r="O6305" i="14"/>
  <c r="P6305" i="14"/>
  <c r="Q6305" i="14"/>
  <c r="R6305" i="14"/>
  <c r="S6305" i="14"/>
  <c r="T6305" i="14"/>
  <c r="O6306" i="14"/>
  <c r="P6306" i="14"/>
  <c r="Q6306" i="14"/>
  <c r="R6306" i="14"/>
  <c r="S6306" i="14"/>
  <c r="T6306" i="14"/>
  <c r="O6307" i="14"/>
  <c r="P6307" i="14"/>
  <c r="Q6307" i="14"/>
  <c r="R6307" i="14"/>
  <c r="S6307" i="14"/>
  <c r="T6307" i="14"/>
  <c r="O6308" i="14"/>
  <c r="P6308" i="14"/>
  <c r="Q6308" i="14"/>
  <c r="R6308" i="14"/>
  <c r="S6308" i="14"/>
  <c r="T6308" i="14"/>
  <c r="O6309" i="14"/>
  <c r="P6309" i="14"/>
  <c r="Q6309" i="14"/>
  <c r="R6309" i="14"/>
  <c r="S6309" i="14"/>
  <c r="T6309" i="14"/>
  <c r="O6310" i="14"/>
  <c r="P6310" i="14"/>
  <c r="Q6310" i="14"/>
  <c r="R6310" i="14"/>
  <c r="S6310" i="14"/>
  <c r="T6310" i="14"/>
  <c r="O6311" i="14"/>
  <c r="P6311" i="14"/>
  <c r="Q6311" i="14"/>
  <c r="R6311" i="14"/>
  <c r="S6311" i="14"/>
  <c r="T6311" i="14"/>
  <c r="O6312" i="14"/>
  <c r="P6312" i="14"/>
  <c r="Q6312" i="14"/>
  <c r="R6312" i="14"/>
  <c r="S6312" i="14"/>
  <c r="T6312" i="14"/>
  <c r="O6313" i="14"/>
  <c r="P6313" i="14"/>
  <c r="Q6313" i="14"/>
  <c r="R6313" i="14"/>
  <c r="S6313" i="14"/>
  <c r="T6313" i="14"/>
  <c r="O6314" i="14"/>
  <c r="P6314" i="14"/>
  <c r="Q6314" i="14"/>
  <c r="R6314" i="14"/>
  <c r="S6314" i="14"/>
  <c r="T6314" i="14"/>
  <c r="O6315" i="14"/>
  <c r="P6315" i="14"/>
  <c r="Q6315" i="14"/>
  <c r="R6315" i="14"/>
  <c r="S6315" i="14"/>
  <c r="T6315" i="14"/>
  <c r="O6316" i="14"/>
  <c r="P6316" i="14"/>
  <c r="Q6316" i="14"/>
  <c r="R6316" i="14"/>
  <c r="S6316" i="14"/>
  <c r="T6316" i="14"/>
  <c r="O6317" i="14"/>
  <c r="P6317" i="14"/>
  <c r="Q6317" i="14"/>
  <c r="R6317" i="14"/>
  <c r="S6317" i="14"/>
  <c r="T6317" i="14"/>
  <c r="O6318" i="14"/>
  <c r="P6318" i="14"/>
  <c r="Q6318" i="14"/>
  <c r="R6318" i="14"/>
  <c r="S6318" i="14"/>
  <c r="T6318" i="14"/>
  <c r="O6319" i="14"/>
  <c r="P6319" i="14"/>
  <c r="Q6319" i="14"/>
  <c r="R6319" i="14"/>
  <c r="S6319" i="14"/>
  <c r="T6319" i="14"/>
  <c r="O6320" i="14"/>
  <c r="P6320" i="14"/>
  <c r="Q6320" i="14"/>
  <c r="R6320" i="14"/>
  <c r="S6320" i="14"/>
  <c r="T6320" i="14"/>
  <c r="O6321" i="14"/>
  <c r="P6321" i="14"/>
  <c r="Q6321" i="14"/>
  <c r="R6321" i="14"/>
  <c r="S6321" i="14"/>
  <c r="T6321" i="14"/>
  <c r="O6322" i="14"/>
  <c r="P6322" i="14"/>
  <c r="Q6322" i="14"/>
  <c r="R6322" i="14"/>
  <c r="S6322" i="14"/>
  <c r="T6322" i="14"/>
  <c r="O6323" i="14"/>
  <c r="P6323" i="14"/>
  <c r="Q6323" i="14"/>
  <c r="R6323" i="14"/>
  <c r="S6323" i="14"/>
  <c r="T6323" i="14"/>
  <c r="O6324" i="14"/>
  <c r="P6324" i="14"/>
  <c r="Q6324" i="14"/>
  <c r="R6324" i="14"/>
  <c r="S6324" i="14"/>
  <c r="T6324" i="14"/>
  <c r="O6325" i="14"/>
  <c r="P6325" i="14"/>
  <c r="Q6325" i="14"/>
  <c r="R6325" i="14"/>
  <c r="S6325" i="14"/>
  <c r="T6325" i="14"/>
  <c r="O6326" i="14"/>
  <c r="P6326" i="14"/>
  <c r="Q6326" i="14"/>
  <c r="R6326" i="14"/>
  <c r="S6326" i="14"/>
  <c r="T6326" i="14"/>
  <c r="O6327" i="14"/>
  <c r="P6327" i="14"/>
  <c r="Q6327" i="14"/>
  <c r="R6327" i="14"/>
  <c r="S6327" i="14"/>
  <c r="T6327" i="14"/>
  <c r="O6328" i="14"/>
  <c r="P6328" i="14"/>
  <c r="Q6328" i="14"/>
  <c r="R6328" i="14"/>
  <c r="S6328" i="14"/>
  <c r="T6328" i="14"/>
  <c r="O6329" i="14"/>
  <c r="P6329" i="14"/>
  <c r="Q6329" i="14"/>
  <c r="R6329" i="14"/>
  <c r="S6329" i="14"/>
  <c r="T6329" i="14"/>
  <c r="O6330" i="14"/>
  <c r="P6330" i="14"/>
  <c r="Q6330" i="14"/>
  <c r="R6330" i="14"/>
  <c r="S6330" i="14"/>
  <c r="T6330" i="14"/>
  <c r="O6331" i="14"/>
  <c r="P6331" i="14"/>
  <c r="Q6331" i="14"/>
  <c r="R6331" i="14"/>
  <c r="S6331" i="14"/>
  <c r="T6331" i="14"/>
  <c r="O6332" i="14"/>
  <c r="P6332" i="14"/>
  <c r="Q6332" i="14"/>
  <c r="R6332" i="14"/>
  <c r="S6332" i="14"/>
  <c r="T6332" i="14"/>
  <c r="O6333" i="14"/>
  <c r="P6333" i="14"/>
  <c r="Q6333" i="14"/>
  <c r="R6333" i="14"/>
  <c r="S6333" i="14"/>
  <c r="T6333" i="14"/>
  <c r="O6334" i="14"/>
  <c r="P6334" i="14"/>
  <c r="Q6334" i="14"/>
  <c r="R6334" i="14"/>
  <c r="S6334" i="14"/>
  <c r="T6334" i="14"/>
  <c r="O6335" i="14"/>
  <c r="P6335" i="14"/>
  <c r="Q6335" i="14"/>
  <c r="R6335" i="14"/>
  <c r="S6335" i="14"/>
  <c r="T6335" i="14"/>
  <c r="O6336" i="14"/>
  <c r="P6336" i="14"/>
  <c r="Q6336" i="14"/>
  <c r="R6336" i="14"/>
  <c r="S6336" i="14"/>
  <c r="T6336" i="14"/>
  <c r="O6337" i="14"/>
  <c r="P6337" i="14"/>
  <c r="Q6337" i="14"/>
  <c r="R6337" i="14"/>
  <c r="S6337" i="14"/>
  <c r="T6337" i="14"/>
  <c r="O6338" i="14"/>
  <c r="P6338" i="14"/>
  <c r="Q6338" i="14"/>
  <c r="R6338" i="14"/>
  <c r="S6338" i="14"/>
  <c r="T6338" i="14"/>
  <c r="O6339" i="14"/>
  <c r="P6339" i="14"/>
  <c r="Q6339" i="14"/>
  <c r="R6339" i="14"/>
  <c r="S6339" i="14"/>
  <c r="T6339" i="14"/>
  <c r="O6340" i="14"/>
  <c r="P6340" i="14"/>
  <c r="Q6340" i="14"/>
  <c r="R6340" i="14"/>
  <c r="S6340" i="14"/>
  <c r="T6340" i="14"/>
  <c r="O6341" i="14"/>
  <c r="P6341" i="14"/>
  <c r="Q6341" i="14"/>
  <c r="R6341" i="14"/>
  <c r="S6341" i="14"/>
  <c r="T6341" i="14"/>
  <c r="O6342" i="14"/>
  <c r="P6342" i="14"/>
  <c r="Q6342" i="14"/>
  <c r="R6342" i="14"/>
  <c r="S6342" i="14"/>
  <c r="T6342" i="14"/>
  <c r="O6343" i="14"/>
  <c r="P6343" i="14"/>
  <c r="Q6343" i="14"/>
  <c r="R6343" i="14"/>
  <c r="S6343" i="14"/>
  <c r="T6343" i="14"/>
  <c r="O6344" i="14"/>
  <c r="P6344" i="14"/>
  <c r="Q6344" i="14"/>
  <c r="R6344" i="14"/>
  <c r="S6344" i="14"/>
  <c r="T6344" i="14"/>
  <c r="O6345" i="14"/>
  <c r="P6345" i="14"/>
  <c r="Q6345" i="14"/>
  <c r="R6345" i="14"/>
  <c r="S6345" i="14"/>
  <c r="T6345" i="14"/>
  <c r="O6346" i="14"/>
  <c r="P6346" i="14"/>
  <c r="Q6346" i="14"/>
  <c r="R6346" i="14"/>
  <c r="S6346" i="14"/>
  <c r="T6346" i="14"/>
  <c r="O6347" i="14"/>
  <c r="P6347" i="14"/>
  <c r="Q6347" i="14"/>
  <c r="R6347" i="14"/>
  <c r="S6347" i="14"/>
  <c r="T6347" i="14"/>
  <c r="O6348" i="14"/>
  <c r="P6348" i="14"/>
  <c r="Q6348" i="14"/>
  <c r="R6348" i="14"/>
  <c r="S6348" i="14"/>
  <c r="T6348" i="14"/>
  <c r="O6349" i="14"/>
  <c r="P6349" i="14"/>
  <c r="Q6349" i="14"/>
  <c r="R6349" i="14"/>
  <c r="S6349" i="14"/>
  <c r="T6349" i="14"/>
  <c r="O6350" i="14"/>
  <c r="P6350" i="14"/>
  <c r="Q6350" i="14"/>
  <c r="R6350" i="14"/>
  <c r="S6350" i="14"/>
  <c r="T6350" i="14"/>
  <c r="O6351" i="14"/>
  <c r="P6351" i="14"/>
  <c r="Q6351" i="14"/>
  <c r="R6351" i="14"/>
  <c r="S6351" i="14"/>
  <c r="T6351" i="14"/>
  <c r="O6352" i="14"/>
  <c r="P6352" i="14"/>
  <c r="Q6352" i="14"/>
  <c r="R6352" i="14"/>
  <c r="S6352" i="14"/>
  <c r="T6352" i="14"/>
  <c r="O6353" i="14"/>
  <c r="P6353" i="14"/>
  <c r="Q6353" i="14"/>
  <c r="R6353" i="14"/>
  <c r="S6353" i="14"/>
  <c r="T6353" i="14"/>
  <c r="O6354" i="14"/>
  <c r="P6354" i="14"/>
  <c r="Q6354" i="14"/>
  <c r="R6354" i="14"/>
  <c r="S6354" i="14"/>
  <c r="T6354" i="14"/>
  <c r="O6355" i="14"/>
  <c r="P6355" i="14"/>
  <c r="Q6355" i="14"/>
  <c r="R6355" i="14"/>
  <c r="S6355" i="14"/>
  <c r="T6355" i="14"/>
  <c r="O6356" i="14"/>
  <c r="P6356" i="14"/>
  <c r="Q6356" i="14"/>
  <c r="R6356" i="14"/>
  <c r="S6356" i="14"/>
  <c r="T6356" i="14"/>
  <c r="O6357" i="14"/>
  <c r="P6357" i="14"/>
  <c r="Q6357" i="14"/>
  <c r="R6357" i="14"/>
  <c r="S6357" i="14"/>
  <c r="T6357" i="14"/>
  <c r="O6358" i="14"/>
  <c r="P6358" i="14"/>
  <c r="Q6358" i="14"/>
  <c r="R6358" i="14"/>
  <c r="S6358" i="14"/>
  <c r="T6358" i="14"/>
  <c r="O6359" i="14"/>
  <c r="P6359" i="14"/>
  <c r="Q6359" i="14"/>
  <c r="R6359" i="14"/>
  <c r="S6359" i="14"/>
  <c r="T6359" i="14"/>
  <c r="O6360" i="14"/>
  <c r="P6360" i="14"/>
  <c r="Q6360" i="14"/>
  <c r="R6360" i="14"/>
  <c r="S6360" i="14"/>
  <c r="T6360" i="14"/>
  <c r="O6361" i="14"/>
  <c r="P6361" i="14"/>
  <c r="Q6361" i="14"/>
  <c r="R6361" i="14"/>
  <c r="S6361" i="14"/>
  <c r="T6361" i="14"/>
  <c r="O6362" i="14"/>
  <c r="P6362" i="14"/>
  <c r="Q6362" i="14"/>
  <c r="R6362" i="14"/>
  <c r="S6362" i="14"/>
  <c r="T6362" i="14"/>
  <c r="O6363" i="14"/>
  <c r="P6363" i="14"/>
  <c r="Q6363" i="14"/>
  <c r="R6363" i="14"/>
  <c r="S6363" i="14"/>
  <c r="T6363" i="14"/>
  <c r="O6364" i="14"/>
  <c r="P6364" i="14"/>
  <c r="Q6364" i="14"/>
  <c r="R6364" i="14"/>
  <c r="S6364" i="14"/>
  <c r="T6364" i="14"/>
  <c r="O6365" i="14"/>
  <c r="P6365" i="14"/>
  <c r="Q6365" i="14"/>
  <c r="R6365" i="14"/>
  <c r="S6365" i="14"/>
  <c r="T6365" i="14"/>
  <c r="O6366" i="14"/>
  <c r="P6366" i="14"/>
  <c r="Q6366" i="14"/>
  <c r="R6366" i="14"/>
  <c r="S6366" i="14"/>
  <c r="T6366" i="14"/>
  <c r="O6367" i="14"/>
  <c r="P6367" i="14"/>
  <c r="Q6367" i="14"/>
  <c r="R6367" i="14"/>
  <c r="S6367" i="14"/>
  <c r="T6367" i="14"/>
  <c r="O6368" i="14"/>
  <c r="P6368" i="14"/>
  <c r="Q6368" i="14"/>
  <c r="R6368" i="14"/>
  <c r="S6368" i="14"/>
  <c r="T6368" i="14"/>
  <c r="O6369" i="14"/>
  <c r="P6369" i="14"/>
  <c r="Q6369" i="14"/>
  <c r="R6369" i="14"/>
  <c r="S6369" i="14"/>
  <c r="T6369" i="14"/>
  <c r="O6370" i="14"/>
  <c r="P6370" i="14"/>
  <c r="Q6370" i="14"/>
  <c r="R6370" i="14"/>
  <c r="S6370" i="14"/>
  <c r="T6370" i="14"/>
  <c r="O6371" i="14"/>
  <c r="P6371" i="14"/>
  <c r="Q6371" i="14"/>
  <c r="R6371" i="14"/>
  <c r="S6371" i="14"/>
  <c r="T6371" i="14"/>
  <c r="O6372" i="14"/>
  <c r="P6372" i="14"/>
  <c r="Q6372" i="14"/>
  <c r="R6372" i="14"/>
  <c r="S6372" i="14"/>
  <c r="T6372" i="14"/>
  <c r="O6373" i="14"/>
  <c r="P6373" i="14"/>
  <c r="Q6373" i="14"/>
  <c r="R6373" i="14"/>
  <c r="S6373" i="14"/>
  <c r="T6373" i="14"/>
  <c r="O6374" i="14"/>
  <c r="P6374" i="14"/>
  <c r="Q6374" i="14"/>
  <c r="R6374" i="14"/>
  <c r="S6374" i="14"/>
  <c r="T6374" i="14"/>
  <c r="O6375" i="14"/>
  <c r="P6375" i="14"/>
  <c r="Q6375" i="14"/>
  <c r="R6375" i="14"/>
  <c r="S6375" i="14"/>
  <c r="T6375" i="14"/>
  <c r="O6376" i="14"/>
  <c r="P6376" i="14"/>
  <c r="Q6376" i="14"/>
  <c r="R6376" i="14"/>
  <c r="S6376" i="14"/>
  <c r="T6376" i="14"/>
  <c r="O6377" i="14"/>
  <c r="P6377" i="14"/>
  <c r="Q6377" i="14"/>
  <c r="R6377" i="14"/>
  <c r="S6377" i="14"/>
  <c r="T6377" i="14"/>
  <c r="O6378" i="14"/>
  <c r="P6378" i="14"/>
  <c r="Q6378" i="14"/>
  <c r="R6378" i="14"/>
  <c r="S6378" i="14"/>
  <c r="T6378" i="14"/>
  <c r="O6379" i="14"/>
  <c r="P6379" i="14"/>
  <c r="Q6379" i="14"/>
  <c r="R6379" i="14"/>
  <c r="S6379" i="14"/>
  <c r="T6379" i="14"/>
  <c r="O6380" i="14"/>
  <c r="P6380" i="14"/>
  <c r="Q6380" i="14"/>
  <c r="R6380" i="14"/>
  <c r="S6380" i="14"/>
  <c r="T6380" i="14"/>
  <c r="O6381" i="14"/>
  <c r="P6381" i="14"/>
  <c r="Q6381" i="14"/>
  <c r="R6381" i="14"/>
  <c r="S6381" i="14"/>
  <c r="T6381" i="14"/>
  <c r="O6382" i="14"/>
  <c r="P6382" i="14"/>
  <c r="Q6382" i="14"/>
  <c r="R6382" i="14"/>
  <c r="S6382" i="14"/>
  <c r="T6382" i="14"/>
  <c r="O6383" i="14"/>
  <c r="P6383" i="14"/>
  <c r="Q6383" i="14"/>
  <c r="R6383" i="14"/>
  <c r="S6383" i="14"/>
  <c r="T6383" i="14"/>
  <c r="O6384" i="14"/>
  <c r="P6384" i="14"/>
  <c r="Q6384" i="14"/>
  <c r="R6384" i="14"/>
  <c r="S6384" i="14"/>
  <c r="T6384" i="14"/>
  <c r="O6385" i="14"/>
  <c r="P6385" i="14"/>
  <c r="Q6385" i="14"/>
  <c r="R6385" i="14"/>
  <c r="S6385" i="14"/>
  <c r="T6385" i="14"/>
  <c r="O6386" i="14"/>
  <c r="P6386" i="14"/>
  <c r="Q6386" i="14"/>
  <c r="R6386" i="14"/>
  <c r="S6386" i="14"/>
  <c r="T6386" i="14"/>
  <c r="O6387" i="14"/>
  <c r="P6387" i="14"/>
  <c r="Q6387" i="14"/>
  <c r="R6387" i="14"/>
  <c r="S6387" i="14"/>
  <c r="T6387" i="14"/>
  <c r="O6388" i="14"/>
  <c r="P6388" i="14"/>
  <c r="Q6388" i="14"/>
  <c r="R6388" i="14"/>
  <c r="S6388" i="14"/>
  <c r="T6388" i="14"/>
  <c r="O6389" i="14"/>
  <c r="P6389" i="14"/>
  <c r="Q6389" i="14"/>
  <c r="R6389" i="14"/>
  <c r="S6389" i="14"/>
  <c r="T6389" i="14"/>
  <c r="O6390" i="14"/>
  <c r="P6390" i="14"/>
  <c r="Q6390" i="14"/>
  <c r="R6390" i="14"/>
  <c r="S6390" i="14"/>
  <c r="T6390" i="14"/>
  <c r="O6391" i="14"/>
  <c r="P6391" i="14"/>
  <c r="Q6391" i="14"/>
  <c r="R6391" i="14"/>
  <c r="S6391" i="14"/>
  <c r="T6391" i="14"/>
  <c r="O6392" i="14"/>
  <c r="P6392" i="14"/>
  <c r="Q6392" i="14"/>
  <c r="R6392" i="14"/>
  <c r="S6392" i="14"/>
  <c r="T6392" i="14"/>
  <c r="O6393" i="14"/>
  <c r="P6393" i="14"/>
  <c r="Q6393" i="14"/>
  <c r="R6393" i="14"/>
  <c r="S6393" i="14"/>
  <c r="T6393" i="14"/>
  <c r="O6394" i="14"/>
  <c r="P6394" i="14"/>
  <c r="Q6394" i="14"/>
  <c r="R6394" i="14"/>
  <c r="S6394" i="14"/>
  <c r="T6394" i="14"/>
  <c r="O6395" i="14"/>
  <c r="P6395" i="14"/>
  <c r="Q6395" i="14"/>
  <c r="R6395" i="14"/>
  <c r="S6395" i="14"/>
  <c r="T6395" i="14"/>
  <c r="O6396" i="14"/>
  <c r="P6396" i="14"/>
  <c r="Q6396" i="14"/>
  <c r="R6396" i="14"/>
  <c r="S6396" i="14"/>
  <c r="T6396" i="14"/>
  <c r="O6397" i="14"/>
  <c r="P6397" i="14"/>
  <c r="Q6397" i="14"/>
  <c r="R6397" i="14"/>
  <c r="S6397" i="14"/>
  <c r="T6397" i="14"/>
  <c r="O6398" i="14"/>
  <c r="P6398" i="14"/>
  <c r="Q6398" i="14"/>
  <c r="R6398" i="14"/>
  <c r="S6398" i="14"/>
  <c r="T6398" i="14"/>
  <c r="O6399" i="14"/>
  <c r="P6399" i="14"/>
  <c r="Q6399" i="14"/>
  <c r="R6399" i="14"/>
  <c r="S6399" i="14"/>
  <c r="T6399" i="14"/>
  <c r="O6400" i="14"/>
  <c r="P6400" i="14"/>
  <c r="Q6400" i="14"/>
  <c r="R6400" i="14"/>
  <c r="S6400" i="14"/>
  <c r="T6400" i="14"/>
  <c r="O6401" i="14"/>
  <c r="P6401" i="14"/>
  <c r="Q6401" i="14"/>
  <c r="R6401" i="14"/>
  <c r="S6401" i="14"/>
  <c r="T6401" i="14"/>
  <c r="O6402" i="14"/>
  <c r="P6402" i="14"/>
  <c r="Q6402" i="14"/>
  <c r="R6402" i="14"/>
  <c r="S6402" i="14"/>
  <c r="T6402" i="14"/>
  <c r="O6403" i="14"/>
  <c r="P6403" i="14"/>
  <c r="Q6403" i="14"/>
  <c r="R6403" i="14"/>
  <c r="S6403" i="14"/>
  <c r="T6403" i="14"/>
  <c r="O6404" i="14"/>
  <c r="P6404" i="14"/>
  <c r="Q6404" i="14"/>
  <c r="R6404" i="14"/>
  <c r="S6404" i="14"/>
  <c r="T6404" i="14"/>
  <c r="O6405" i="14"/>
  <c r="P6405" i="14"/>
  <c r="Q6405" i="14"/>
  <c r="R6405" i="14"/>
  <c r="S6405" i="14"/>
  <c r="T6405" i="14"/>
  <c r="O6406" i="14"/>
  <c r="P6406" i="14"/>
  <c r="Q6406" i="14"/>
  <c r="R6406" i="14"/>
  <c r="S6406" i="14"/>
  <c r="T6406" i="14"/>
  <c r="O6407" i="14"/>
  <c r="P6407" i="14"/>
  <c r="Q6407" i="14"/>
  <c r="R6407" i="14"/>
  <c r="S6407" i="14"/>
  <c r="T6407" i="14"/>
  <c r="O6408" i="14"/>
  <c r="P6408" i="14"/>
  <c r="Q6408" i="14"/>
  <c r="R6408" i="14"/>
  <c r="S6408" i="14"/>
  <c r="T6408" i="14"/>
  <c r="O6409" i="14"/>
  <c r="P6409" i="14"/>
  <c r="Q6409" i="14"/>
  <c r="R6409" i="14"/>
  <c r="S6409" i="14"/>
  <c r="T6409" i="14"/>
  <c r="O6410" i="14"/>
  <c r="P6410" i="14"/>
  <c r="Q6410" i="14"/>
  <c r="R6410" i="14"/>
  <c r="S6410" i="14"/>
  <c r="T6410" i="14"/>
  <c r="O6411" i="14"/>
  <c r="P6411" i="14"/>
  <c r="Q6411" i="14"/>
  <c r="R6411" i="14"/>
  <c r="S6411" i="14"/>
  <c r="T6411" i="14"/>
  <c r="O6412" i="14"/>
  <c r="P6412" i="14"/>
  <c r="Q6412" i="14"/>
  <c r="R6412" i="14"/>
  <c r="S6412" i="14"/>
  <c r="T6412" i="14"/>
  <c r="O6413" i="14"/>
  <c r="P6413" i="14"/>
  <c r="Q6413" i="14"/>
  <c r="R6413" i="14"/>
  <c r="S6413" i="14"/>
  <c r="T6413" i="14"/>
  <c r="O6414" i="14"/>
  <c r="P6414" i="14"/>
  <c r="Q6414" i="14"/>
  <c r="R6414" i="14"/>
  <c r="S6414" i="14"/>
  <c r="T6414" i="14"/>
  <c r="O6415" i="14"/>
  <c r="P6415" i="14"/>
  <c r="Q6415" i="14"/>
  <c r="R6415" i="14"/>
  <c r="S6415" i="14"/>
  <c r="T6415" i="14"/>
  <c r="O6416" i="14"/>
  <c r="P6416" i="14"/>
  <c r="Q6416" i="14"/>
  <c r="R6416" i="14"/>
  <c r="S6416" i="14"/>
  <c r="T6416" i="14"/>
  <c r="O6417" i="14"/>
  <c r="P6417" i="14"/>
  <c r="Q6417" i="14"/>
  <c r="R6417" i="14"/>
  <c r="S6417" i="14"/>
  <c r="T6417" i="14"/>
  <c r="O6418" i="14"/>
  <c r="P6418" i="14"/>
  <c r="Q6418" i="14"/>
  <c r="R6418" i="14"/>
  <c r="S6418" i="14"/>
  <c r="T6418" i="14"/>
  <c r="O6419" i="14"/>
  <c r="P6419" i="14"/>
  <c r="Q6419" i="14"/>
  <c r="R6419" i="14"/>
  <c r="S6419" i="14"/>
  <c r="T6419" i="14"/>
  <c r="O6420" i="14"/>
  <c r="P6420" i="14"/>
  <c r="Q6420" i="14"/>
  <c r="R6420" i="14"/>
  <c r="S6420" i="14"/>
  <c r="T6420" i="14"/>
  <c r="O6421" i="14"/>
  <c r="P6421" i="14"/>
  <c r="Q6421" i="14"/>
  <c r="R6421" i="14"/>
  <c r="S6421" i="14"/>
  <c r="T6421" i="14"/>
  <c r="O6422" i="14"/>
  <c r="P6422" i="14"/>
  <c r="Q6422" i="14"/>
  <c r="R6422" i="14"/>
  <c r="S6422" i="14"/>
  <c r="T6422" i="14"/>
  <c r="O6423" i="14"/>
  <c r="P6423" i="14"/>
  <c r="Q6423" i="14"/>
  <c r="R6423" i="14"/>
  <c r="S6423" i="14"/>
  <c r="T6423" i="14"/>
  <c r="O6424" i="14"/>
  <c r="P6424" i="14"/>
  <c r="Q6424" i="14"/>
  <c r="R6424" i="14"/>
  <c r="S6424" i="14"/>
  <c r="T6424" i="14"/>
  <c r="O6425" i="14"/>
  <c r="P6425" i="14"/>
  <c r="Q6425" i="14"/>
  <c r="R6425" i="14"/>
  <c r="S6425" i="14"/>
  <c r="T6425" i="14"/>
  <c r="O6426" i="14"/>
  <c r="P6426" i="14"/>
  <c r="Q6426" i="14"/>
  <c r="R6426" i="14"/>
  <c r="S6426" i="14"/>
  <c r="T6426" i="14"/>
  <c r="O6427" i="14"/>
  <c r="P6427" i="14"/>
  <c r="Q6427" i="14"/>
  <c r="R6427" i="14"/>
  <c r="S6427" i="14"/>
  <c r="T6427" i="14"/>
  <c r="O6428" i="14"/>
  <c r="P6428" i="14"/>
  <c r="Q6428" i="14"/>
  <c r="R6428" i="14"/>
  <c r="S6428" i="14"/>
  <c r="T6428" i="14"/>
  <c r="O6429" i="14"/>
  <c r="P6429" i="14"/>
  <c r="Q6429" i="14"/>
  <c r="R6429" i="14"/>
  <c r="S6429" i="14"/>
  <c r="T6429" i="14"/>
  <c r="O6430" i="14"/>
  <c r="P6430" i="14"/>
  <c r="Q6430" i="14"/>
  <c r="R6430" i="14"/>
  <c r="S6430" i="14"/>
  <c r="T6430" i="14"/>
  <c r="O6431" i="14"/>
  <c r="P6431" i="14"/>
  <c r="Q6431" i="14"/>
  <c r="R6431" i="14"/>
  <c r="S6431" i="14"/>
  <c r="T6431" i="14"/>
  <c r="O6432" i="14"/>
  <c r="P6432" i="14"/>
  <c r="Q6432" i="14"/>
  <c r="R6432" i="14"/>
  <c r="S6432" i="14"/>
  <c r="T6432" i="14"/>
  <c r="O6433" i="14"/>
  <c r="P6433" i="14"/>
  <c r="Q6433" i="14"/>
  <c r="R6433" i="14"/>
  <c r="S6433" i="14"/>
  <c r="T6433" i="14"/>
  <c r="O6434" i="14"/>
  <c r="P6434" i="14"/>
  <c r="Q6434" i="14"/>
  <c r="R6434" i="14"/>
  <c r="S6434" i="14"/>
  <c r="T6434" i="14"/>
  <c r="O6435" i="14"/>
  <c r="P6435" i="14"/>
  <c r="Q6435" i="14"/>
  <c r="R6435" i="14"/>
  <c r="S6435" i="14"/>
  <c r="T6435" i="14"/>
  <c r="O6436" i="14"/>
  <c r="P6436" i="14"/>
  <c r="Q6436" i="14"/>
  <c r="R6436" i="14"/>
  <c r="S6436" i="14"/>
  <c r="T6436" i="14"/>
  <c r="O6437" i="14"/>
  <c r="P6437" i="14"/>
  <c r="Q6437" i="14"/>
  <c r="R6437" i="14"/>
  <c r="S6437" i="14"/>
  <c r="T6437" i="14"/>
  <c r="O6438" i="14"/>
  <c r="P6438" i="14"/>
  <c r="Q6438" i="14"/>
  <c r="R6438" i="14"/>
  <c r="S6438" i="14"/>
  <c r="T6438" i="14"/>
  <c r="O6439" i="14"/>
  <c r="P6439" i="14"/>
  <c r="Q6439" i="14"/>
  <c r="R6439" i="14"/>
  <c r="S6439" i="14"/>
  <c r="T6439" i="14"/>
  <c r="O6440" i="14"/>
  <c r="P6440" i="14"/>
  <c r="Q6440" i="14"/>
  <c r="R6440" i="14"/>
  <c r="S6440" i="14"/>
  <c r="T6440" i="14"/>
  <c r="O6441" i="14"/>
  <c r="P6441" i="14"/>
  <c r="Q6441" i="14"/>
  <c r="R6441" i="14"/>
  <c r="S6441" i="14"/>
  <c r="T6441" i="14"/>
  <c r="O6442" i="14"/>
  <c r="P6442" i="14"/>
  <c r="Q6442" i="14"/>
  <c r="R6442" i="14"/>
  <c r="S6442" i="14"/>
  <c r="T6442" i="14"/>
  <c r="O6443" i="14"/>
  <c r="P6443" i="14"/>
  <c r="Q6443" i="14"/>
  <c r="R6443" i="14"/>
  <c r="S6443" i="14"/>
  <c r="T6443" i="14"/>
  <c r="O6444" i="14"/>
  <c r="P6444" i="14"/>
  <c r="Q6444" i="14"/>
  <c r="R6444" i="14"/>
  <c r="S6444" i="14"/>
  <c r="T6444" i="14"/>
  <c r="O6445" i="14"/>
  <c r="P6445" i="14"/>
  <c r="Q6445" i="14"/>
  <c r="R6445" i="14"/>
  <c r="S6445" i="14"/>
  <c r="T6445" i="14"/>
  <c r="O6446" i="14"/>
  <c r="P6446" i="14"/>
  <c r="Q6446" i="14"/>
  <c r="R6446" i="14"/>
  <c r="S6446" i="14"/>
  <c r="T6446" i="14"/>
  <c r="O6447" i="14"/>
  <c r="P6447" i="14"/>
  <c r="Q6447" i="14"/>
  <c r="R6447" i="14"/>
  <c r="S6447" i="14"/>
  <c r="T6447" i="14"/>
  <c r="O6448" i="14"/>
  <c r="P6448" i="14"/>
  <c r="Q6448" i="14"/>
  <c r="R6448" i="14"/>
  <c r="S6448" i="14"/>
  <c r="T6448" i="14"/>
  <c r="O6449" i="14"/>
  <c r="P6449" i="14"/>
  <c r="Q6449" i="14"/>
  <c r="R6449" i="14"/>
  <c r="S6449" i="14"/>
  <c r="T6449" i="14"/>
  <c r="O6450" i="14"/>
  <c r="P6450" i="14"/>
  <c r="Q6450" i="14"/>
  <c r="R6450" i="14"/>
  <c r="S6450" i="14"/>
  <c r="T6450" i="14"/>
  <c r="O6451" i="14"/>
  <c r="P6451" i="14"/>
  <c r="Q6451" i="14"/>
  <c r="R6451" i="14"/>
  <c r="S6451" i="14"/>
  <c r="T6451" i="14"/>
  <c r="O6452" i="14"/>
  <c r="P6452" i="14"/>
  <c r="Q6452" i="14"/>
  <c r="R6452" i="14"/>
  <c r="S6452" i="14"/>
  <c r="T6452" i="14"/>
  <c r="O6453" i="14"/>
  <c r="P6453" i="14"/>
  <c r="Q6453" i="14"/>
  <c r="R6453" i="14"/>
  <c r="S6453" i="14"/>
  <c r="T6453" i="14"/>
  <c r="O6454" i="14"/>
  <c r="P6454" i="14"/>
  <c r="Q6454" i="14"/>
  <c r="R6454" i="14"/>
  <c r="S6454" i="14"/>
  <c r="T6454" i="14"/>
  <c r="O6455" i="14"/>
  <c r="P6455" i="14"/>
  <c r="Q6455" i="14"/>
  <c r="R6455" i="14"/>
  <c r="S6455" i="14"/>
  <c r="T6455" i="14"/>
  <c r="O6456" i="14"/>
  <c r="P6456" i="14"/>
  <c r="Q6456" i="14"/>
  <c r="R6456" i="14"/>
  <c r="S6456" i="14"/>
  <c r="T6456" i="14"/>
  <c r="O6457" i="14"/>
  <c r="P6457" i="14"/>
  <c r="Q6457" i="14"/>
  <c r="R6457" i="14"/>
  <c r="S6457" i="14"/>
  <c r="T6457" i="14"/>
  <c r="O6458" i="14"/>
  <c r="P6458" i="14"/>
  <c r="Q6458" i="14"/>
  <c r="R6458" i="14"/>
  <c r="S6458" i="14"/>
  <c r="T6458" i="14"/>
  <c r="O6459" i="14"/>
  <c r="P6459" i="14"/>
  <c r="Q6459" i="14"/>
  <c r="R6459" i="14"/>
  <c r="S6459" i="14"/>
  <c r="T6459" i="14"/>
  <c r="O6460" i="14"/>
  <c r="P6460" i="14"/>
  <c r="Q6460" i="14"/>
  <c r="R6460" i="14"/>
  <c r="S6460" i="14"/>
  <c r="T6460" i="14"/>
  <c r="O6461" i="14"/>
  <c r="P6461" i="14"/>
  <c r="Q6461" i="14"/>
  <c r="R6461" i="14"/>
  <c r="S6461" i="14"/>
  <c r="T6461" i="14"/>
  <c r="O6462" i="14"/>
  <c r="P6462" i="14"/>
  <c r="Q6462" i="14"/>
  <c r="R6462" i="14"/>
  <c r="S6462" i="14"/>
  <c r="T6462" i="14"/>
  <c r="O6463" i="14"/>
  <c r="P6463" i="14"/>
  <c r="Q6463" i="14"/>
  <c r="R6463" i="14"/>
  <c r="S6463" i="14"/>
  <c r="T6463" i="14"/>
  <c r="O6464" i="14"/>
  <c r="P6464" i="14"/>
  <c r="Q6464" i="14"/>
  <c r="R6464" i="14"/>
  <c r="S6464" i="14"/>
  <c r="T6464" i="14"/>
  <c r="O6465" i="14"/>
  <c r="P6465" i="14"/>
  <c r="Q6465" i="14"/>
  <c r="R6465" i="14"/>
  <c r="S6465" i="14"/>
  <c r="T6465" i="14"/>
  <c r="O6466" i="14"/>
  <c r="P6466" i="14"/>
  <c r="Q6466" i="14"/>
  <c r="R6466" i="14"/>
  <c r="S6466" i="14"/>
  <c r="T6466" i="14"/>
  <c r="O6467" i="14"/>
  <c r="P6467" i="14"/>
  <c r="Q6467" i="14"/>
  <c r="R6467" i="14"/>
  <c r="S6467" i="14"/>
  <c r="T6467" i="14"/>
  <c r="O6468" i="14"/>
  <c r="P6468" i="14"/>
  <c r="Q6468" i="14"/>
  <c r="R6468" i="14"/>
  <c r="S6468" i="14"/>
  <c r="T6468" i="14"/>
  <c r="O6469" i="14"/>
  <c r="P6469" i="14"/>
  <c r="Q6469" i="14"/>
  <c r="R6469" i="14"/>
  <c r="S6469" i="14"/>
  <c r="T6469" i="14"/>
  <c r="O6470" i="14"/>
  <c r="P6470" i="14"/>
  <c r="Q6470" i="14"/>
  <c r="R6470" i="14"/>
  <c r="S6470" i="14"/>
  <c r="T6470" i="14"/>
  <c r="O6471" i="14"/>
  <c r="P6471" i="14"/>
  <c r="Q6471" i="14"/>
  <c r="R6471" i="14"/>
  <c r="S6471" i="14"/>
  <c r="T6471" i="14"/>
  <c r="O6472" i="14"/>
  <c r="P6472" i="14"/>
  <c r="Q6472" i="14"/>
  <c r="R6472" i="14"/>
  <c r="S6472" i="14"/>
  <c r="T6472" i="14"/>
  <c r="O6473" i="14"/>
  <c r="P6473" i="14"/>
  <c r="Q6473" i="14"/>
  <c r="R6473" i="14"/>
  <c r="S6473" i="14"/>
  <c r="T6473" i="14"/>
  <c r="O6474" i="14"/>
  <c r="P6474" i="14"/>
  <c r="Q6474" i="14"/>
  <c r="R6474" i="14"/>
  <c r="S6474" i="14"/>
  <c r="T6474" i="14"/>
  <c r="O6475" i="14"/>
  <c r="P6475" i="14"/>
  <c r="Q6475" i="14"/>
  <c r="R6475" i="14"/>
  <c r="S6475" i="14"/>
  <c r="T6475" i="14"/>
  <c r="O6476" i="14"/>
  <c r="P6476" i="14"/>
  <c r="Q6476" i="14"/>
  <c r="R6476" i="14"/>
  <c r="S6476" i="14"/>
  <c r="T6476" i="14"/>
  <c r="O6477" i="14"/>
  <c r="P6477" i="14"/>
  <c r="Q6477" i="14"/>
  <c r="R6477" i="14"/>
  <c r="S6477" i="14"/>
  <c r="T6477" i="14"/>
  <c r="O6478" i="14"/>
  <c r="P6478" i="14"/>
  <c r="Q6478" i="14"/>
  <c r="R6478" i="14"/>
  <c r="S6478" i="14"/>
  <c r="T6478" i="14"/>
  <c r="O6479" i="14"/>
  <c r="P6479" i="14"/>
  <c r="Q6479" i="14"/>
  <c r="R6479" i="14"/>
  <c r="S6479" i="14"/>
  <c r="T6479" i="14"/>
  <c r="O6480" i="14"/>
  <c r="P6480" i="14"/>
  <c r="Q6480" i="14"/>
  <c r="R6480" i="14"/>
  <c r="S6480" i="14"/>
  <c r="T6480" i="14"/>
  <c r="O6481" i="14"/>
  <c r="P6481" i="14"/>
  <c r="Q6481" i="14"/>
  <c r="R6481" i="14"/>
  <c r="S6481" i="14"/>
  <c r="T6481" i="14"/>
  <c r="O6482" i="14"/>
  <c r="P6482" i="14"/>
  <c r="Q6482" i="14"/>
  <c r="R6482" i="14"/>
  <c r="S6482" i="14"/>
  <c r="T6482" i="14"/>
  <c r="O6483" i="14"/>
  <c r="P6483" i="14"/>
  <c r="Q6483" i="14"/>
  <c r="R6483" i="14"/>
  <c r="S6483" i="14"/>
  <c r="T6483" i="14"/>
  <c r="O6484" i="14"/>
  <c r="P6484" i="14"/>
  <c r="Q6484" i="14"/>
  <c r="R6484" i="14"/>
  <c r="S6484" i="14"/>
  <c r="T6484" i="14"/>
  <c r="O6485" i="14"/>
  <c r="P6485" i="14"/>
  <c r="Q6485" i="14"/>
  <c r="R6485" i="14"/>
  <c r="S6485" i="14"/>
  <c r="T6485" i="14"/>
  <c r="O6486" i="14"/>
  <c r="P6486" i="14"/>
  <c r="Q6486" i="14"/>
  <c r="R6486" i="14"/>
  <c r="S6486" i="14"/>
  <c r="T6486" i="14"/>
  <c r="O6487" i="14"/>
  <c r="P6487" i="14"/>
  <c r="Q6487" i="14"/>
  <c r="R6487" i="14"/>
  <c r="S6487" i="14"/>
  <c r="T6487" i="14"/>
  <c r="O6488" i="14"/>
  <c r="P6488" i="14"/>
  <c r="Q6488" i="14"/>
  <c r="R6488" i="14"/>
  <c r="S6488" i="14"/>
  <c r="T6488" i="14"/>
  <c r="O6489" i="14"/>
  <c r="P6489" i="14"/>
  <c r="Q6489" i="14"/>
  <c r="R6489" i="14"/>
  <c r="S6489" i="14"/>
  <c r="T6489" i="14"/>
  <c r="O6490" i="14"/>
  <c r="P6490" i="14"/>
  <c r="Q6490" i="14"/>
  <c r="R6490" i="14"/>
  <c r="S6490" i="14"/>
  <c r="T6490" i="14"/>
  <c r="O6491" i="14"/>
  <c r="P6491" i="14"/>
  <c r="Q6491" i="14"/>
  <c r="R6491" i="14"/>
  <c r="S6491" i="14"/>
  <c r="T6491" i="14"/>
  <c r="O6492" i="14"/>
  <c r="P6492" i="14"/>
  <c r="Q6492" i="14"/>
  <c r="R6492" i="14"/>
  <c r="S6492" i="14"/>
  <c r="T6492" i="14"/>
  <c r="O6493" i="14"/>
  <c r="P6493" i="14"/>
  <c r="Q6493" i="14"/>
  <c r="R6493" i="14"/>
  <c r="S6493" i="14"/>
  <c r="T6493" i="14"/>
  <c r="O6494" i="14"/>
  <c r="P6494" i="14"/>
  <c r="Q6494" i="14"/>
  <c r="R6494" i="14"/>
  <c r="S6494" i="14"/>
  <c r="T6494" i="14"/>
  <c r="O6495" i="14"/>
  <c r="P6495" i="14"/>
  <c r="Q6495" i="14"/>
  <c r="R6495" i="14"/>
  <c r="S6495" i="14"/>
  <c r="T6495" i="14"/>
  <c r="O6496" i="14"/>
  <c r="P6496" i="14"/>
  <c r="Q6496" i="14"/>
  <c r="R6496" i="14"/>
  <c r="S6496" i="14"/>
  <c r="T6496" i="14"/>
  <c r="O6497" i="14"/>
  <c r="P6497" i="14"/>
  <c r="Q6497" i="14"/>
  <c r="R6497" i="14"/>
  <c r="S6497" i="14"/>
  <c r="T6497" i="14"/>
  <c r="O6498" i="14"/>
  <c r="P6498" i="14"/>
  <c r="Q6498" i="14"/>
  <c r="R6498" i="14"/>
  <c r="S6498" i="14"/>
  <c r="T6498" i="14"/>
  <c r="O6499" i="14"/>
  <c r="P6499" i="14"/>
  <c r="Q6499" i="14"/>
  <c r="R6499" i="14"/>
  <c r="S6499" i="14"/>
  <c r="T6499" i="14"/>
  <c r="O6500" i="14"/>
  <c r="P6500" i="14"/>
  <c r="Q6500" i="14"/>
  <c r="R6500" i="14"/>
  <c r="S6500" i="14"/>
  <c r="T6500" i="14"/>
  <c r="O6501" i="14"/>
  <c r="P6501" i="14"/>
  <c r="Q6501" i="14"/>
  <c r="R6501" i="14"/>
  <c r="S6501" i="14"/>
  <c r="T6501" i="14"/>
  <c r="O6502" i="14"/>
  <c r="P6502" i="14"/>
  <c r="Q6502" i="14"/>
  <c r="R6502" i="14"/>
  <c r="S6502" i="14"/>
  <c r="T6502" i="14"/>
  <c r="O6503" i="14"/>
  <c r="P6503" i="14"/>
  <c r="Q6503" i="14"/>
  <c r="R6503" i="14"/>
  <c r="S6503" i="14"/>
  <c r="T6503" i="14"/>
  <c r="O6504" i="14"/>
  <c r="P6504" i="14"/>
  <c r="Q6504" i="14"/>
  <c r="R6504" i="14"/>
  <c r="S6504" i="14"/>
  <c r="T6504" i="14"/>
  <c r="O6505" i="14"/>
  <c r="P6505" i="14"/>
  <c r="Q6505" i="14"/>
  <c r="R6505" i="14"/>
  <c r="S6505" i="14"/>
  <c r="T6505" i="14"/>
  <c r="O6506" i="14"/>
  <c r="P6506" i="14"/>
  <c r="Q6506" i="14"/>
  <c r="R6506" i="14"/>
  <c r="S6506" i="14"/>
  <c r="T6506" i="14"/>
  <c r="O6507" i="14"/>
  <c r="P6507" i="14"/>
  <c r="Q6507" i="14"/>
  <c r="R6507" i="14"/>
  <c r="S6507" i="14"/>
  <c r="T6507" i="14"/>
  <c r="O6508" i="14"/>
  <c r="P6508" i="14"/>
  <c r="Q6508" i="14"/>
  <c r="R6508" i="14"/>
  <c r="S6508" i="14"/>
  <c r="T6508" i="14"/>
  <c r="O6509" i="14"/>
  <c r="P6509" i="14"/>
  <c r="Q6509" i="14"/>
  <c r="R6509" i="14"/>
  <c r="S6509" i="14"/>
  <c r="T6509" i="14"/>
  <c r="O6510" i="14"/>
  <c r="P6510" i="14"/>
  <c r="Q6510" i="14"/>
  <c r="R6510" i="14"/>
  <c r="S6510" i="14"/>
  <c r="T6510" i="14"/>
  <c r="O6511" i="14"/>
  <c r="P6511" i="14"/>
  <c r="Q6511" i="14"/>
  <c r="R6511" i="14"/>
  <c r="S6511" i="14"/>
  <c r="T6511" i="14"/>
  <c r="O6512" i="14"/>
  <c r="P6512" i="14"/>
  <c r="Q6512" i="14"/>
  <c r="R6512" i="14"/>
  <c r="S6512" i="14"/>
  <c r="T6512" i="14"/>
  <c r="O6513" i="14"/>
  <c r="P6513" i="14"/>
  <c r="Q6513" i="14"/>
  <c r="R6513" i="14"/>
  <c r="S6513" i="14"/>
  <c r="T6513" i="14"/>
  <c r="O6514" i="14"/>
  <c r="P6514" i="14"/>
  <c r="Q6514" i="14"/>
  <c r="R6514" i="14"/>
  <c r="S6514" i="14"/>
  <c r="T6514" i="14"/>
  <c r="O6515" i="14"/>
  <c r="P6515" i="14"/>
  <c r="Q6515" i="14"/>
  <c r="R6515" i="14"/>
  <c r="S6515" i="14"/>
  <c r="T6515" i="14"/>
  <c r="O6516" i="14"/>
  <c r="P6516" i="14"/>
  <c r="Q6516" i="14"/>
  <c r="R6516" i="14"/>
  <c r="S6516" i="14"/>
  <c r="T6516" i="14"/>
  <c r="O6517" i="14"/>
  <c r="P6517" i="14"/>
  <c r="Q6517" i="14"/>
  <c r="R6517" i="14"/>
  <c r="S6517" i="14"/>
  <c r="T6517" i="14"/>
  <c r="O6518" i="14"/>
  <c r="P6518" i="14"/>
  <c r="Q6518" i="14"/>
  <c r="R6518" i="14"/>
  <c r="S6518" i="14"/>
  <c r="T6518" i="14"/>
  <c r="O6519" i="14"/>
  <c r="P6519" i="14"/>
  <c r="Q6519" i="14"/>
  <c r="R6519" i="14"/>
  <c r="S6519" i="14"/>
  <c r="T6519" i="14"/>
  <c r="O6520" i="14"/>
  <c r="P6520" i="14"/>
  <c r="Q6520" i="14"/>
  <c r="R6520" i="14"/>
  <c r="S6520" i="14"/>
  <c r="T6520" i="14"/>
  <c r="O6521" i="14"/>
  <c r="P6521" i="14"/>
  <c r="Q6521" i="14"/>
  <c r="R6521" i="14"/>
  <c r="S6521" i="14"/>
  <c r="T6521" i="14"/>
  <c r="O6522" i="14"/>
  <c r="P6522" i="14"/>
  <c r="Q6522" i="14"/>
  <c r="R6522" i="14"/>
  <c r="S6522" i="14"/>
  <c r="T6522" i="14"/>
  <c r="O6523" i="14"/>
  <c r="P6523" i="14"/>
  <c r="Q6523" i="14"/>
  <c r="R6523" i="14"/>
  <c r="S6523" i="14"/>
  <c r="T6523" i="14"/>
  <c r="O6524" i="14"/>
  <c r="P6524" i="14"/>
  <c r="Q6524" i="14"/>
  <c r="R6524" i="14"/>
  <c r="S6524" i="14"/>
  <c r="T6524" i="14"/>
  <c r="O6525" i="14"/>
  <c r="P6525" i="14"/>
  <c r="Q6525" i="14"/>
  <c r="R6525" i="14"/>
  <c r="S6525" i="14"/>
  <c r="T6525" i="14"/>
  <c r="O6526" i="14"/>
  <c r="P6526" i="14"/>
  <c r="Q6526" i="14"/>
  <c r="R6526" i="14"/>
  <c r="S6526" i="14"/>
  <c r="T6526" i="14"/>
  <c r="O6527" i="14"/>
  <c r="P6527" i="14"/>
  <c r="Q6527" i="14"/>
  <c r="R6527" i="14"/>
  <c r="S6527" i="14"/>
  <c r="T6527" i="14"/>
  <c r="O6528" i="14"/>
  <c r="P6528" i="14"/>
  <c r="Q6528" i="14"/>
  <c r="R6528" i="14"/>
  <c r="S6528" i="14"/>
  <c r="T6528" i="14"/>
  <c r="O6529" i="14"/>
  <c r="P6529" i="14"/>
  <c r="Q6529" i="14"/>
  <c r="R6529" i="14"/>
  <c r="S6529" i="14"/>
  <c r="T6529" i="14"/>
  <c r="O6530" i="14"/>
  <c r="P6530" i="14"/>
  <c r="Q6530" i="14"/>
  <c r="R6530" i="14"/>
  <c r="S6530" i="14"/>
  <c r="T6530" i="14"/>
  <c r="O6531" i="14"/>
  <c r="P6531" i="14"/>
  <c r="Q6531" i="14"/>
  <c r="R6531" i="14"/>
  <c r="S6531" i="14"/>
  <c r="T6531" i="14"/>
  <c r="O6532" i="14"/>
  <c r="P6532" i="14"/>
  <c r="Q6532" i="14"/>
  <c r="R6532" i="14"/>
  <c r="S6532" i="14"/>
  <c r="T6532" i="14"/>
  <c r="O6533" i="14"/>
  <c r="P6533" i="14"/>
  <c r="Q6533" i="14"/>
  <c r="R6533" i="14"/>
  <c r="S6533" i="14"/>
  <c r="T6533" i="14"/>
  <c r="O6534" i="14"/>
  <c r="P6534" i="14"/>
  <c r="Q6534" i="14"/>
  <c r="R6534" i="14"/>
  <c r="S6534" i="14"/>
  <c r="T6534" i="14"/>
  <c r="O6535" i="14"/>
  <c r="P6535" i="14"/>
  <c r="Q6535" i="14"/>
  <c r="R6535" i="14"/>
  <c r="S6535" i="14"/>
  <c r="T6535" i="14"/>
  <c r="O6536" i="14"/>
  <c r="P6536" i="14"/>
  <c r="Q6536" i="14"/>
  <c r="R6536" i="14"/>
  <c r="S6536" i="14"/>
  <c r="T6536" i="14"/>
  <c r="O6537" i="14"/>
  <c r="P6537" i="14"/>
  <c r="Q6537" i="14"/>
  <c r="R6537" i="14"/>
  <c r="S6537" i="14"/>
  <c r="T6537" i="14"/>
  <c r="O6538" i="14"/>
  <c r="P6538" i="14"/>
  <c r="Q6538" i="14"/>
  <c r="R6538" i="14"/>
  <c r="S6538" i="14"/>
  <c r="T6538" i="14"/>
  <c r="O6539" i="14"/>
  <c r="P6539" i="14"/>
  <c r="Q6539" i="14"/>
  <c r="R6539" i="14"/>
  <c r="S6539" i="14"/>
  <c r="T6539" i="14"/>
  <c r="O6540" i="14"/>
  <c r="P6540" i="14"/>
  <c r="Q6540" i="14"/>
  <c r="R6540" i="14"/>
  <c r="S6540" i="14"/>
  <c r="T6540" i="14"/>
  <c r="O6541" i="14"/>
  <c r="P6541" i="14"/>
  <c r="Q6541" i="14"/>
  <c r="R6541" i="14"/>
  <c r="S6541" i="14"/>
  <c r="T6541" i="14"/>
  <c r="O6542" i="14"/>
  <c r="P6542" i="14"/>
  <c r="Q6542" i="14"/>
  <c r="R6542" i="14"/>
  <c r="S6542" i="14"/>
  <c r="T6542" i="14"/>
  <c r="O6543" i="14"/>
  <c r="P6543" i="14"/>
  <c r="Q6543" i="14"/>
  <c r="R6543" i="14"/>
  <c r="S6543" i="14"/>
  <c r="T6543" i="14"/>
  <c r="O6544" i="14"/>
  <c r="P6544" i="14"/>
  <c r="Q6544" i="14"/>
  <c r="R6544" i="14"/>
  <c r="S6544" i="14"/>
  <c r="T6544" i="14"/>
  <c r="O6545" i="14"/>
  <c r="P6545" i="14"/>
  <c r="Q6545" i="14"/>
  <c r="R6545" i="14"/>
  <c r="S6545" i="14"/>
  <c r="T6545" i="14"/>
  <c r="O6546" i="14"/>
  <c r="P6546" i="14"/>
  <c r="Q6546" i="14"/>
  <c r="R6546" i="14"/>
  <c r="S6546" i="14"/>
  <c r="T6546" i="14"/>
  <c r="O6547" i="14"/>
  <c r="P6547" i="14"/>
  <c r="Q6547" i="14"/>
  <c r="R6547" i="14"/>
  <c r="S6547" i="14"/>
  <c r="T6547" i="14"/>
  <c r="O6548" i="14"/>
  <c r="P6548" i="14"/>
  <c r="Q6548" i="14"/>
  <c r="R6548" i="14"/>
  <c r="S6548" i="14"/>
  <c r="T6548" i="14"/>
  <c r="O6549" i="14"/>
  <c r="P6549" i="14"/>
  <c r="Q6549" i="14"/>
  <c r="R6549" i="14"/>
  <c r="S6549" i="14"/>
  <c r="T6549" i="14"/>
  <c r="O6550" i="14"/>
  <c r="P6550" i="14"/>
  <c r="Q6550" i="14"/>
  <c r="R6550" i="14"/>
  <c r="S6550" i="14"/>
  <c r="T6550" i="14"/>
  <c r="O6551" i="14"/>
  <c r="P6551" i="14"/>
  <c r="Q6551" i="14"/>
  <c r="R6551" i="14"/>
  <c r="S6551" i="14"/>
  <c r="T6551" i="14"/>
  <c r="O6552" i="14"/>
  <c r="P6552" i="14"/>
  <c r="Q6552" i="14"/>
  <c r="R6552" i="14"/>
  <c r="S6552" i="14"/>
  <c r="T6552" i="14"/>
  <c r="O6553" i="14"/>
  <c r="P6553" i="14"/>
  <c r="Q6553" i="14"/>
  <c r="R6553" i="14"/>
  <c r="S6553" i="14"/>
  <c r="T6553" i="14"/>
  <c r="O6554" i="14"/>
  <c r="P6554" i="14"/>
  <c r="Q6554" i="14"/>
  <c r="R6554" i="14"/>
  <c r="S6554" i="14"/>
  <c r="T6554" i="14"/>
  <c r="O6555" i="14"/>
  <c r="P6555" i="14"/>
  <c r="Q6555" i="14"/>
  <c r="R6555" i="14"/>
  <c r="S6555" i="14"/>
  <c r="T6555" i="14"/>
  <c r="O6556" i="14"/>
  <c r="P6556" i="14"/>
  <c r="Q6556" i="14"/>
  <c r="R6556" i="14"/>
  <c r="S6556" i="14"/>
  <c r="T6556" i="14"/>
  <c r="O6557" i="14"/>
  <c r="P6557" i="14"/>
  <c r="Q6557" i="14"/>
  <c r="R6557" i="14"/>
  <c r="S6557" i="14"/>
  <c r="T6557" i="14"/>
  <c r="O6558" i="14"/>
  <c r="P6558" i="14"/>
  <c r="Q6558" i="14"/>
  <c r="R6558" i="14"/>
  <c r="S6558" i="14"/>
  <c r="T6558" i="14"/>
  <c r="O6559" i="14"/>
  <c r="P6559" i="14"/>
  <c r="Q6559" i="14"/>
  <c r="R6559" i="14"/>
  <c r="S6559" i="14"/>
  <c r="T6559" i="14"/>
  <c r="O6560" i="14"/>
  <c r="P6560" i="14"/>
  <c r="Q6560" i="14"/>
  <c r="R6560" i="14"/>
  <c r="S6560" i="14"/>
  <c r="T6560" i="14"/>
  <c r="O6561" i="14"/>
  <c r="P6561" i="14"/>
  <c r="Q6561" i="14"/>
  <c r="R6561" i="14"/>
  <c r="S6561" i="14"/>
  <c r="T6561" i="14"/>
  <c r="O6562" i="14"/>
  <c r="P6562" i="14"/>
  <c r="Q6562" i="14"/>
  <c r="R6562" i="14"/>
  <c r="S6562" i="14"/>
  <c r="T6562" i="14"/>
  <c r="O6563" i="14"/>
  <c r="P6563" i="14"/>
  <c r="Q6563" i="14"/>
  <c r="R6563" i="14"/>
  <c r="S6563" i="14"/>
  <c r="T6563" i="14"/>
  <c r="O6564" i="14"/>
  <c r="P6564" i="14"/>
  <c r="Q6564" i="14"/>
  <c r="R6564" i="14"/>
  <c r="S6564" i="14"/>
  <c r="T6564" i="14"/>
  <c r="O6565" i="14"/>
  <c r="P6565" i="14"/>
  <c r="Q6565" i="14"/>
  <c r="R6565" i="14"/>
  <c r="S6565" i="14"/>
  <c r="T6565" i="14"/>
  <c r="O6566" i="14"/>
  <c r="P6566" i="14"/>
  <c r="Q6566" i="14"/>
  <c r="R6566" i="14"/>
  <c r="S6566" i="14"/>
  <c r="T6566" i="14"/>
  <c r="O6567" i="14"/>
  <c r="P6567" i="14"/>
  <c r="Q6567" i="14"/>
  <c r="R6567" i="14"/>
  <c r="S6567" i="14"/>
  <c r="T6567" i="14"/>
  <c r="O6568" i="14"/>
  <c r="P6568" i="14"/>
  <c r="Q6568" i="14"/>
  <c r="R6568" i="14"/>
  <c r="S6568" i="14"/>
  <c r="T6568" i="14"/>
  <c r="O6569" i="14"/>
  <c r="P6569" i="14"/>
  <c r="Q6569" i="14"/>
  <c r="R6569" i="14"/>
  <c r="S6569" i="14"/>
  <c r="T6569" i="14"/>
  <c r="O6570" i="14"/>
  <c r="P6570" i="14"/>
  <c r="Q6570" i="14"/>
  <c r="R6570" i="14"/>
  <c r="S6570" i="14"/>
  <c r="T6570" i="14"/>
  <c r="O6571" i="14"/>
  <c r="P6571" i="14"/>
  <c r="Q6571" i="14"/>
  <c r="R6571" i="14"/>
  <c r="S6571" i="14"/>
  <c r="T6571" i="14"/>
  <c r="O6572" i="14"/>
  <c r="P6572" i="14"/>
  <c r="Q6572" i="14"/>
  <c r="R6572" i="14"/>
  <c r="S6572" i="14"/>
  <c r="T6572" i="14"/>
  <c r="O6573" i="14"/>
  <c r="P6573" i="14"/>
  <c r="Q6573" i="14"/>
  <c r="R6573" i="14"/>
  <c r="S6573" i="14"/>
  <c r="T6573" i="14"/>
  <c r="O6574" i="14"/>
  <c r="P6574" i="14"/>
  <c r="Q6574" i="14"/>
  <c r="R6574" i="14"/>
  <c r="S6574" i="14"/>
  <c r="T6574" i="14"/>
  <c r="O6575" i="14"/>
  <c r="P6575" i="14"/>
  <c r="Q6575" i="14"/>
  <c r="R6575" i="14"/>
  <c r="S6575" i="14"/>
  <c r="T6575" i="14"/>
  <c r="O6576" i="14"/>
  <c r="P6576" i="14"/>
  <c r="Q6576" i="14"/>
  <c r="R6576" i="14"/>
  <c r="S6576" i="14"/>
  <c r="T6576" i="14"/>
  <c r="O6577" i="14"/>
  <c r="P6577" i="14"/>
  <c r="Q6577" i="14"/>
  <c r="R6577" i="14"/>
  <c r="S6577" i="14"/>
  <c r="T6577" i="14"/>
  <c r="O6578" i="14"/>
  <c r="P6578" i="14"/>
  <c r="Q6578" i="14"/>
  <c r="R6578" i="14"/>
  <c r="S6578" i="14"/>
  <c r="T6578" i="14"/>
  <c r="O6579" i="14"/>
  <c r="P6579" i="14"/>
  <c r="Q6579" i="14"/>
  <c r="R6579" i="14"/>
  <c r="S6579" i="14"/>
  <c r="T6579" i="14"/>
  <c r="O6580" i="14"/>
  <c r="P6580" i="14"/>
  <c r="Q6580" i="14"/>
  <c r="R6580" i="14"/>
  <c r="S6580" i="14"/>
  <c r="T6580" i="14"/>
  <c r="O6581" i="14"/>
  <c r="P6581" i="14"/>
  <c r="Q6581" i="14"/>
  <c r="R6581" i="14"/>
  <c r="S6581" i="14"/>
  <c r="T6581" i="14"/>
  <c r="O6582" i="14"/>
  <c r="P6582" i="14"/>
  <c r="Q6582" i="14"/>
  <c r="R6582" i="14"/>
  <c r="S6582" i="14"/>
  <c r="T6582" i="14"/>
  <c r="O6583" i="14"/>
  <c r="P6583" i="14"/>
  <c r="Q6583" i="14"/>
  <c r="R6583" i="14"/>
  <c r="S6583" i="14"/>
  <c r="T6583" i="14"/>
  <c r="O6584" i="14"/>
  <c r="P6584" i="14"/>
  <c r="Q6584" i="14"/>
  <c r="R6584" i="14"/>
  <c r="S6584" i="14"/>
  <c r="T6584" i="14"/>
  <c r="O6585" i="14"/>
  <c r="P6585" i="14"/>
  <c r="Q6585" i="14"/>
  <c r="R6585" i="14"/>
  <c r="S6585" i="14"/>
  <c r="T6585" i="14"/>
  <c r="O6586" i="14"/>
  <c r="P6586" i="14"/>
  <c r="Q6586" i="14"/>
  <c r="R6586" i="14"/>
  <c r="S6586" i="14"/>
  <c r="T6586" i="14"/>
  <c r="O6587" i="14"/>
  <c r="P6587" i="14"/>
  <c r="Q6587" i="14"/>
  <c r="R6587" i="14"/>
  <c r="S6587" i="14"/>
  <c r="T6587" i="14"/>
  <c r="O6588" i="14"/>
  <c r="P6588" i="14"/>
  <c r="Q6588" i="14"/>
  <c r="R6588" i="14"/>
  <c r="S6588" i="14"/>
  <c r="T6588" i="14"/>
  <c r="O6589" i="14"/>
  <c r="P6589" i="14"/>
  <c r="Q6589" i="14"/>
  <c r="R6589" i="14"/>
  <c r="S6589" i="14"/>
  <c r="T6589" i="14"/>
  <c r="O6590" i="14"/>
  <c r="P6590" i="14"/>
  <c r="Q6590" i="14"/>
  <c r="R6590" i="14"/>
  <c r="S6590" i="14"/>
  <c r="T6590" i="14"/>
  <c r="O6591" i="14"/>
  <c r="P6591" i="14"/>
  <c r="Q6591" i="14"/>
  <c r="R6591" i="14"/>
  <c r="S6591" i="14"/>
  <c r="T6591" i="14"/>
  <c r="O6592" i="14"/>
  <c r="P6592" i="14"/>
  <c r="Q6592" i="14"/>
  <c r="R6592" i="14"/>
  <c r="S6592" i="14"/>
  <c r="T6592" i="14"/>
  <c r="O6593" i="14"/>
  <c r="P6593" i="14"/>
  <c r="Q6593" i="14"/>
  <c r="R6593" i="14"/>
  <c r="S6593" i="14"/>
  <c r="T6593" i="14"/>
  <c r="O6594" i="14"/>
  <c r="P6594" i="14"/>
  <c r="Q6594" i="14"/>
  <c r="R6594" i="14"/>
  <c r="S6594" i="14"/>
  <c r="T6594" i="14"/>
  <c r="O6595" i="14"/>
  <c r="P6595" i="14"/>
  <c r="Q6595" i="14"/>
  <c r="R6595" i="14"/>
  <c r="S6595" i="14"/>
  <c r="T6595" i="14"/>
  <c r="O6596" i="14"/>
  <c r="P6596" i="14"/>
  <c r="Q6596" i="14"/>
  <c r="R6596" i="14"/>
  <c r="S6596" i="14"/>
  <c r="T6596" i="14"/>
  <c r="O6597" i="14"/>
  <c r="P6597" i="14"/>
  <c r="Q6597" i="14"/>
  <c r="R6597" i="14"/>
  <c r="S6597" i="14"/>
  <c r="T6597" i="14"/>
  <c r="O6598" i="14"/>
  <c r="P6598" i="14"/>
  <c r="Q6598" i="14"/>
  <c r="R6598" i="14"/>
  <c r="S6598" i="14"/>
  <c r="T6598" i="14"/>
  <c r="O6599" i="14"/>
  <c r="P6599" i="14"/>
  <c r="Q6599" i="14"/>
  <c r="R6599" i="14"/>
  <c r="S6599" i="14"/>
  <c r="T6599" i="14"/>
  <c r="O6600" i="14"/>
  <c r="P6600" i="14"/>
  <c r="Q6600" i="14"/>
  <c r="R6600" i="14"/>
  <c r="S6600" i="14"/>
  <c r="T6600" i="14"/>
  <c r="O6601" i="14"/>
  <c r="P6601" i="14"/>
  <c r="Q6601" i="14"/>
  <c r="R6601" i="14"/>
  <c r="S6601" i="14"/>
  <c r="T6601" i="14"/>
  <c r="O6602" i="14"/>
  <c r="P6602" i="14"/>
  <c r="Q6602" i="14"/>
  <c r="R6602" i="14"/>
  <c r="S6602" i="14"/>
  <c r="T6602" i="14"/>
  <c r="O6603" i="14"/>
  <c r="P6603" i="14"/>
  <c r="Q6603" i="14"/>
  <c r="R6603" i="14"/>
  <c r="S6603" i="14"/>
  <c r="T6603" i="14"/>
  <c r="O6604" i="14"/>
  <c r="P6604" i="14"/>
  <c r="Q6604" i="14"/>
  <c r="R6604" i="14"/>
  <c r="S6604" i="14"/>
  <c r="T6604" i="14"/>
  <c r="O6605" i="14"/>
  <c r="P6605" i="14"/>
  <c r="Q6605" i="14"/>
  <c r="R6605" i="14"/>
  <c r="S6605" i="14"/>
  <c r="T6605" i="14"/>
  <c r="O6606" i="14"/>
  <c r="P6606" i="14"/>
  <c r="Q6606" i="14"/>
  <c r="R6606" i="14"/>
  <c r="S6606" i="14"/>
  <c r="T6606" i="14"/>
  <c r="O6607" i="14"/>
  <c r="P6607" i="14"/>
  <c r="Q6607" i="14"/>
  <c r="R6607" i="14"/>
  <c r="S6607" i="14"/>
  <c r="T6607" i="14"/>
  <c r="O6608" i="14"/>
  <c r="P6608" i="14"/>
  <c r="Q6608" i="14"/>
  <c r="R6608" i="14"/>
  <c r="S6608" i="14"/>
  <c r="T6608" i="14"/>
  <c r="O6609" i="14"/>
  <c r="P6609" i="14"/>
  <c r="Q6609" i="14"/>
  <c r="R6609" i="14"/>
  <c r="S6609" i="14"/>
  <c r="T6609" i="14"/>
  <c r="O6610" i="14"/>
  <c r="P6610" i="14"/>
  <c r="Q6610" i="14"/>
  <c r="R6610" i="14"/>
  <c r="S6610" i="14"/>
  <c r="T6610" i="14"/>
  <c r="O6611" i="14"/>
  <c r="P6611" i="14"/>
  <c r="Q6611" i="14"/>
  <c r="R6611" i="14"/>
  <c r="S6611" i="14"/>
  <c r="T6611" i="14"/>
  <c r="O6612" i="14"/>
  <c r="P6612" i="14"/>
  <c r="Q6612" i="14"/>
  <c r="R6612" i="14"/>
  <c r="S6612" i="14"/>
  <c r="T6612" i="14"/>
  <c r="O6613" i="14"/>
  <c r="P6613" i="14"/>
  <c r="Q6613" i="14"/>
  <c r="R6613" i="14"/>
  <c r="S6613" i="14"/>
  <c r="T6613" i="14"/>
  <c r="O6614" i="14"/>
  <c r="P6614" i="14"/>
  <c r="Q6614" i="14"/>
  <c r="R6614" i="14"/>
  <c r="S6614" i="14"/>
  <c r="T6614" i="14"/>
  <c r="O6615" i="14"/>
  <c r="P6615" i="14"/>
  <c r="Q6615" i="14"/>
  <c r="R6615" i="14"/>
  <c r="S6615" i="14"/>
  <c r="T6615" i="14"/>
  <c r="O6616" i="14"/>
  <c r="P6616" i="14"/>
  <c r="Q6616" i="14"/>
  <c r="R6616" i="14"/>
  <c r="S6616" i="14"/>
  <c r="T6616" i="14"/>
  <c r="O6617" i="14"/>
  <c r="P6617" i="14"/>
  <c r="Q6617" i="14"/>
  <c r="R6617" i="14"/>
  <c r="S6617" i="14"/>
  <c r="T6617" i="14"/>
  <c r="O6618" i="14"/>
  <c r="P6618" i="14"/>
  <c r="Q6618" i="14"/>
  <c r="R6618" i="14"/>
  <c r="S6618" i="14"/>
  <c r="T6618" i="14"/>
  <c r="O6619" i="14"/>
  <c r="P6619" i="14"/>
  <c r="Q6619" i="14"/>
  <c r="R6619" i="14"/>
  <c r="S6619" i="14"/>
  <c r="T6619" i="14"/>
  <c r="O6620" i="14"/>
  <c r="P6620" i="14"/>
  <c r="Q6620" i="14"/>
  <c r="R6620" i="14"/>
  <c r="S6620" i="14"/>
  <c r="T6620" i="14"/>
  <c r="O6621" i="14"/>
  <c r="P6621" i="14"/>
  <c r="Q6621" i="14"/>
  <c r="R6621" i="14"/>
  <c r="S6621" i="14"/>
  <c r="T6621" i="14"/>
  <c r="O6622" i="14"/>
  <c r="P6622" i="14"/>
  <c r="Q6622" i="14"/>
  <c r="R6622" i="14"/>
  <c r="S6622" i="14"/>
  <c r="T6622" i="14"/>
  <c r="O6623" i="14"/>
  <c r="P6623" i="14"/>
  <c r="Q6623" i="14"/>
  <c r="R6623" i="14"/>
  <c r="S6623" i="14"/>
  <c r="T6623" i="14"/>
  <c r="O6624" i="14"/>
  <c r="P6624" i="14"/>
  <c r="Q6624" i="14"/>
  <c r="R6624" i="14"/>
  <c r="S6624" i="14"/>
  <c r="T6624" i="14"/>
  <c r="O6625" i="14"/>
  <c r="P6625" i="14"/>
  <c r="Q6625" i="14"/>
  <c r="R6625" i="14"/>
  <c r="S6625" i="14"/>
  <c r="T6625" i="14"/>
  <c r="O6626" i="14"/>
  <c r="P6626" i="14"/>
  <c r="Q6626" i="14"/>
  <c r="R6626" i="14"/>
  <c r="S6626" i="14"/>
  <c r="T6626" i="14"/>
  <c r="O6627" i="14"/>
  <c r="P6627" i="14"/>
  <c r="Q6627" i="14"/>
  <c r="R6627" i="14"/>
  <c r="S6627" i="14"/>
  <c r="T6627" i="14"/>
  <c r="O6628" i="14"/>
  <c r="P6628" i="14"/>
  <c r="Q6628" i="14"/>
  <c r="R6628" i="14"/>
  <c r="S6628" i="14"/>
  <c r="T6628" i="14"/>
  <c r="O6629" i="14"/>
  <c r="P6629" i="14"/>
  <c r="Q6629" i="14"/>
  <c r="R6629" i="14"/>
  <c r="S6629" i="14"/>
  <c r="T6629" i="14"/>
  <c r="O6630" i="14"/>
  <c r="P6630" i="14"/>
  <c r="Q6630" i="14"/>
  <c r="R6630" i="14"/>
  <c r="S6630" i="14"/>
  <c r="T6630" i="14"/>
  <c r="O6631" i="14"/>
  <c r="P6631" i="14"/>
  <c r="Q6631" i="14"/>
  <c r="R6631" i="14"/>
  <c r="S6631" i="14"/>
  <c r="T6631" i="14"/>
  <c r="O6632" i="14"/>
  <c r="P6632" i="14"/>
  <c r="Q6632" i="14"/>
  <c r="R6632" i="14"/>
  <c r="S6632" i="14"/>
  <c r="T6632" i="14"/>
  <c r="O6633" i="14"/>
  <c r="P6633" i="14"/>
  <c r="Q6633" i="14"/>
  <c r="R6633" i="14"/>
  <c r="S6633" i="14"/>
  <c r="T6633" i="14"/>
  <c r="O6634" i="14"/>
  <c r="P6634" i="14"/>
  <c r="Q6634" i="14"/>
  <c r="R6634" i="14"/>
  <c r="S6634" i="14"/>
  <c r="T6634" i="14"/>
  <c r="O6635" i="14"/>
  <c r="P6635" i="14"/>
  <c r="Q6635" i="14"/>
  <c r="R6635" i="14"/>
  <c r="S6635" i="14"/>
  <c r="T6635" i="14"/>
  <c r="O6636" i="14"/>
  <c r="P6636" i="14"/>
  <c r="Q6636" i="14"/>
  <c r="R6636" i="14"/>
  <c r="S6636" i="14"/>
  <c r="T6636" i="14"/>
  <c r="O6637" i="14"/>
  <c r="P6637" i="14"/>
  <c r="Q6637" i="14"/>
  <c r="R6637" i="14"/>
  <c r="S6637" i="14"/>
  <c r="T6637" i="14"/>
  <c r="O6638" i="14"/>
  <c r="P6638" i="14"/>
  <c r="Q6638" i="14"/>
  <c r="R6638" i="14"/>
  <c r="S6638" i="14"/>
  <c r="T6638" i="14"/>
  <c r="O6639" i="14"/>
  <c r="P6639" i="14"/>
  <c r="Q6639" i="14"/>
  <c r="R6639" i="14"/>
  <c r="S6639" i="14"/>
  <c r="T6639" i="14"/>
  <c r="O6640" i="14"/>
  <c r="P6640" i="14"/>
  <c r="Q6640" i="14"/>
  <c r="R6640" i="14"/>
  <c r="S6640" i="14"/>
  <c r="T6640" i="14"/>
  <c r="O6641" i="14"/>
  <c r="P6641" i="14"/>
  <c r="Q6641" i="14"/>
  <c r="R6641" i="14"/>
  <c r="S6641" i="14"/>
  <c r="T6641" i="14"/>
  <c r="O6642" i="14"/>
  <c r="P6642" i="14"/>
  <c r="Q6642" i="14"/>
  <c r="R6642" i="14"/>
  <c r="S6642" i="14"/>
  <c r="T6642" i="14"/>
  <c r="O6643" i="14"/>
  <c r="P6643" i="14"/>
  <c r="Q6643" i="14"/>
  <c r="R6643" i="14"/>
  <c r="S6643" i="14"/>
  <c r="T6643" i="14"/>
  <c r="O6644" i="14"/>
  <c r="P6644" i="14"/>
  <c r="Q6644" i="14"/>
  <c r="R6644" i="14"/>
  <c r="S6644" i="14"/>
  <c r="T6644" i="14"/>
  <c r="O6645" i="14"/>
  <c r="P6645" i="14"/>
  <c r="Q6645" i="14"/>
  <c r="R6645" i="14"/>
  <c r="S6645" i="14"/>
  <c r="T6645" i="14"/>
  <c r="O6646" i="14"/>
  <c r="P6646" i="14"/>
  <c r="Q6646" i="14"/>
  <c r="R6646" i="14"/>
  <c r="S6646" i="14"/>
  <c r="T6646" i="14"/>
  <c r="O6647" i="14"/>
  <c r="P6647" i="14"/>
  <c r="Q6647" i="14"/>
  <c r="R6647" i="14"/>
  <c r="S6647" i="14"/>
  <c r="T6647" i="14"/>
  <c r="O6648" i="14"/>
  <c r="P6648" i="14"/>
  <c r="Q6648" i="14"/>
  <c r="R6648" i="14"/>
  <c r="S6648" i="14"/>
  <c r="T6648" i="14"/>
  <c r="O6649" i="14"/>
  <c r="P6649" i="14"/>
  <c r="Q6649" i="14"/>
  <c r="R6649" i="14"/>
  <c r="S6649" i="14"/>
  <c r="T6649" i="14"/>
  <c r="O6650" i="14"/>
  <c r="P6650" i="14"/>
  <c r="Q6650" i="14"/>
  <c r="R6650" i="14"/>
  <c r="S6650" i="14"/>
  <c r="T6650" i="14"/>
  <c r="O6651" i="14"/>
  <c r="P6651" i="14"/>
  <c r="Q6651" i="14"/>
  <c r="R6651" i="14"/>
  <c r="S6651" i="14"/>
  <c r="T6651" i="14"/>
  <c r="O6652" i="14"/>
  <c r="P6652" i="14"/>
  <c r="Q6652" i="14"/>
  <c r="R6652" i="14"/>
  <c r="S6652" i="14"/>
  <c r="T6652" i="14"/>
  <c r="O6653" i="14"/>
  <c r="P6653" i="14"/>
  <c r="Q6653" i="14"/>
  <c r="R6653" i="14"/>
  <c r="S6653" i="14"/>
  <c r="T6653" i="14"/>
  <c r="O6654" i="14"/>
  <c r="P6654" i="14"/>
  <c r="Q6654" i="14"/>
  <c r="R6654" i="14"/>
  <c r="S6654" i="14"/>
  <c r="T6654" i="14"/>
  <c r="O6655" i="14"/>
  <c r="P6655" i="14"/>
  <c r="Q6655" i="14"/>
  <c r="R6655" i="14"/>
  <c r="S6655" i="14"/>
  <c r="T6655" i="14"/>
  <c r="O6656" i="14"/>
  <c r="P6656" i="14"/>
  <c r="Q6656" i="14"/>
  <c r="R6656" i="14"/>
  <c r="S6656" i="14"/>
  <c r="T6656" i="14"/>
  <c r="O6657" i="14"/>
  <c r="P6657" i="14"/>
  <c r="Q6657" i="14"/>
  <c r="R6657" i="14"/>
  <c r="S6657" i="14"/>
  <c r="T6657" i="14"/>
  <c r="O6658" i="14"/>
  <c r="P6658" i="14"/>
  <c r="Q6658" i="14"/>
  <c r="R6658" i="14"/>
  <c r="S6658" i="14"/>
  <c r="T6658" i="14"/>
  <c r="O6659" i="14"/>
  <c r="P6659" i="14"/>
  <c r="Q6659" i="14"/>
  <c r="R6659" i="14"/>
  <c r="S6659" i="14"/>
  <c r="T6659" i="14"/>
  <c r="O6660" i="14"/>
  <c r="P6660" i="14"/>
  <c r="Q6660" i="14"/>
  <c r="R6660" i="14"/>
  <c r="S6660" i="14"/>
  <c r="T6660" i="14"/>
  <c r="O6661" i="14"/>
  <c r="P6661" i="14"/>
  <c r="Q6661" i="14"/>
  <c r="R6661" i="14"/>
  <c r="S6661" i="14"/>
  <c r="T6661" i="14"/>
  <c r="O6662" i="14"/>
  <c r="P6662" i="14"/>
  <c r="Q6662" i="14"/>
  <c r="R6662" i="14"/>
  <c r="S6662" i="14"/>
  <c r="T6662" i="14"/>
  <c r="O6663" i="14"/>
  <c r="P6663" i="14"/>
  <c r="Q6663" i="14"/>
  <c r="R6663" i="14"/>
  <c r="S6663" i="14"/>
  <c r="T6663" i="14"/>
  <c r="O6664" i="14"/>
  <c r="P6664" i="14"/>
  <c r="Q6664" i="14"/>
  <c r="R6664" i="14"/>
  <c r="S6664" i="14"/>
  <c r="T6664" i="14"/>
  <c r="O6665" i="14"/>
  <c r="P6665" i="14"/>
  <c r="Q6665" i="14"/>
  <c r="R6665" i="14"/>
  <c r="S6665" i="14"/>
  <c r="T6665" i="14"/>
  <c r="O6666" i="14"/>
  <c r="P6666" i="14"/>
  <c r="Q6666" i="14"/>
  <c r="R6666" i="14"/>
  <c r="S6666" i="14"/>
  <c r="T6666" i="14"/>
  <c r="O6667" i="14"/>
  <c r="P6667" i="14"/>
  <c r="Q6667" i="14"/>
  <c r="R6667" i="14"/>
  <c r="S6667" i="14"/>
  <c r="T6667" i="14"/>
  <c r="O6668" i="14"/>
  <c r="P6668" i="14"/>
  <c r="Q6668" i="14"/>
  <c r="R6668" i="14"/>
  <c r="S6668" i="14"/>
  <c r="T6668" i="14"/>
  <c r="O6669" i="14"/>
  <c r="P6669" i="14"/>
  <c r="Q6669" i="14"/>
  <c r="R6669" i="14"/>
  <c r="S6669" i="14"/>
  <c r="T6669" i="14"/>
  <c r="O6670" i="14"/>
  <c r="P6670" i="14"/>
  <c r="Q6670" i="14"/>
  <c r="R6670" i="14"/>
  <c r="S6670" i="14"/>
  <c r="T6670" i="14"/>
  <c r="O6671" i="14"/>
  <c r="P6671" i="14"/>
  <c r="Q6671" i="14"/>
  <c r="R6671" i="14"/>
  <c r="S6671" i="14"/>
  <c r="T6671" i="14"/>
  <c r="O6672" i="14"/>
  <c r="P6672" i="14"/>
  <c r="Q6672" i="14"/>
  <c r="R6672" i="14"/>
  <c r="S6672" i="14"/>
  <c r="T6672" i="14"/>
  <c r="O6673" i="14"/>
  <c r="P6673" i="14"/>
  <c r="Q6673" i="14"/>
  <c r="R6673" i="14"/>
  <c r="S6673" i="14"/>
  <c r="T6673" i="14"/>
  <c r="O6674" i="14"/>
  <c r="P6674" i="14"/>
  <c r="Q6674" i="14"/>
  <c r="R6674" i="14"/>
  <c r="S6674" i="14"/>
  <c r="T6674" i="14"/>
  <c r="O6675" i="14"/>
  <c r="P6675" i="14"/>
  <c r="Q6675" i="14"/>
  <c r="R6675" i="14"/>
  <c r="S6675" i="14"/>
  <c r="T6675" i="14"/>
  <c r="O6676" i="14"/>
  <c r="P6676" i="14"/>
  <c r="Q6676" i="14"/>
  <c r="R6676" i="14"/>
  <c r="S6676" i="14"/>
  <c r="T6676" i="14"/>
  <c r="O6677" i="14"/>
  <c r="P6677" i="14"/>
  <c r="Q6677" i="14"/>
  <c r="R6677" i="14"/>
  <c r="S6677" i="14"/>
  <c r="T6677" i="14"/>
  <c r="O6678" i="14"/>
  <c r="P6678" i="14"/>
  <c r="Q6678" i="14"/>
  <c r="R6678" i="14"/>
  <c r="S6678" i="14"/>
  <c r="T6678" i="14"/>
  <c r="O6679" i="14"/>
  <c r="P6679" i="14"/>
  <c r="Q6679" i="14"/>
  <c r="R6679" i="14"/>
  <c r="S6679" i="14"/>
  <c r="T6679" i="14"/>
  <c r="O6680" i="14"/>
  <c r="P6680" i="14"/>
  <c r="Q6680" i="14"/>
  <c r="R6680" i="14"/>
  <c r="S6680" i="14"/>
  <c r="T6680" i="14"/>
  <c r="O6681" i="14"/>
  <c r="P6681" i="14"/>
  <c r="Q6681" i="14"/>
  <c r="R6681" i="14"/>
  <c r="S6681" i="14"/>
  <c r="T6681" i="14"/>
  <c r="O6682" i="14"/>
  <c r="P6682" i="14"/>
  <c r="Q6682" i="14"/>
  <c r="R6682" i="14"/>
  <c r="S6682" i="14"/>
  <c r="T6682" i="14"/>
  <c r="O6683" i="14"/>
  <c r="P6683" i="14"/>
  <c r="Q6683" i="14"/>
  <c r="R6683" i="14"/>
  <c r="S6683" i="14"/>
  <c r="T6683" i="14"/>
  <c r="O6684" i="14"/>
  <c r="P6684" i="14"/>
  <c r="Q6684" i="14"/>
  <c r="R6684" i="14"/>
  <c r="S6684" i="14"/>
  <c r="T6684" i="14"/>
  <c r="O6685" i="14"/>
  <c r="P6685" i="14"/>
  <c r="Q6685" i="14"/>
  <c r="R6685" i="14"/>
  <c r="S6685" i="14"/>
  <c r="T6685" i="14"/>
  <c r="O6686" i="14"/>
  <c r="P6686" i="14"/>
  <c r="Q6686" i="14"/>
  <c r="R6686" i="14"/>
  <c r="S6686" i="14"/>
  <c r="T6686" i="14"/>
  <c r="O6687" i="14"/>
  <c r="P6687" i="14"/>
  <c r="Q6687" i="14"/>
  <c r="R6687" i="14"/>
  <c r="S6687" i="14"/>
  <c r="T6687" i="14"/>
  <c r="O6688" i="14"/>
  <c r="P6688" i="14"/>
  <c r="Q6688" i="14"/>
  <c r="R6688" i="14"/>
  <c r="S6688" i="14"/>
  <c r="T6688" i="14"/>
  <c r="O6689" i="14"/>
  <c r="P6689" i="14"/>
  <c r="Q6689" i="14"/>
  <c r="R6689" i="14"/>
  <c r="S6689" i="14"/>
  <c r="T6689" i="14"/>
  <c r="O6690" i="14"/>
  <c r="P6690" i="14"/>
  <c r="Q6690" i="14"/>
  <c r="R6690" i="14"/>
  <c r="S6690" i="14"/>
  <c r="T6690" i="14"/>
  <c r="O6691" i="14"/>
  <c r="P6691" i="14"/>
  <c r="Q6691" i="14"/>
  <c r="R6691" i="14"/>
  <c r="S6691" i="14"/>
  <c r="T6691" i="14"/>
  <c r="O6692" i="14"/>
  <c r="P6692" i="14"/>
  <c r="Q6692" i="14"/>
  <c r="R6692" i="14"/>
  <c r="S6692" i="14"/>
  <c r="T6692" i="14"/>
  <c r="O6693" i="14"/>
  <c r="P6693" i="14"/>
  <c r="Q6693" i="14"/>
  <c r="R6693" i="14"/>
  <c r="S6693" i="14"/>
  <c r="T6693" i="14"/>
  <c r="O6694" i="14"/>
  <c r="P6694" i="14"/>
  <c r="Q6694" i="14"/>
  <c r="R6694" i="14"/>
  <c r="S6694" i="14"/>
  <c r="T6694" i="14"/>
  <c r="O6695" i="14"/>
  <c r="P6695" i="14"/>
  <c r="Q6695" i="14"/>
  <c r="R6695" i="14"/>
  <c r="S6695" i="14"/>
  <c r="T6695" i="14"/>
  <c r="O6696" i="14"/>
  <c r="P6696" i="14"/>
  <c r="Q6696" i="14"/>
  <c r="R6696" i="14"/>
  <c r="S6696" i="14"/>
  <c r="T6696" i="14"/>
  <c r="O6697" i="14"/>
  <c r="P6697" i="14"/>
  <c r="Q6697" i="14"/>
  <c r="R6697" i="14"/>
  <c r="S6697" i="14"/>
  <c r="T6697" i="14"/>
  <c r="O6698" i="14"/>
  <c r="P6698" i="14"/>
  <c r="Q6698" i="14"/>
  <c r="R6698" i="14"/>
  <c r="S6698" i="14"/>
  <c r="T6698" i="14"/>
  <c r="O6699" i="14"/>
  <c r="P6699" i="14"/>
  <c r="Q6699" i="14"/>
  <c r="R6699" i="14"/>
  <c r="S6699" i="14"/>
  <c r="T6699" i="14"/>
  <c r="O6700" i="14"/>
  <c r="P6700" i="14"/>
  <c r="Q6700" i="14"/>
  <c r="R6700" i="14"/>
  <c r="S6700" i="14"/>
  <c r="T6700" i="14"/>
  <c r="O6701" i="14"/>
  <c r="P6701" i="14"/>
  <c r="Q6701" i="14"/>
  <c r="R6701" i="14"/>
  <c r="S6701" i="14"/>
  <c r="T6701" i="14"/>
  <c r="O6702" i="14"/>
  <c r="P6702" i="14"/>
  <c r="Q6702" i="14"/>
  <c r="R6702" i="14"/>
  <c r="S6702" i="14"/>
  <c r="T6702" i="14"/>
  <c r="O6703" i="14"/>
  <c r="P6703" i="14"/>
  <c r="Q6703" i="14"/>
  <c r="R6703" i="14"/>
  <c r="S6703" i="14"/>
  <c r="T6703" i="14"/>
  <c r="O6704" i="14"/>
  <c r="P6704" i="14"/>
  <c r="Q6704" i="14"/>
  <c r="R6704" i="14"/>
  <c r="S6704" i="14"/>
  <c r="T6704" i="14"/>
  <c r="O6705" i="14"/>
  <c r="P6705" i="14"/>
  <c r="Q6705" i="14"/>
  <c r="R6705" i="14"/>
  <c r="S6705" i="14"/>
  <c r="T6705" i="14"/>
  <c r="O6706" i="14"/>
  <c r="P6706" i="14"/>
  <c r="Q6706" i="14"/>
  <c r="R6706" i="14"/>
  <c r="S6706" i="14"/>
  <c r="T6706" i="14"/>
  <c r="O6707" i="14"/>
  <c r="P6707" i="14"/>
  <c r="Q6707" i="14"/>
  <c r="R6707" i="14"/>
  <c r="S6707" i="14"/>
  <c r="T6707" i="14"/>
  <c r="O6708" i="14"/>
  <c r="P6708" i="14"/>
  <c r="Q6708" i="14"/>
  <c r="R6708" i="14"/>
  <c r="S6708" i="14"/>
  <c r="T6708" i="14"/>
  <c r="O6709" i="14"/>
  <c r="P6709" i="14"/>
  <c r="Q6709" i="14"/>
  <c r="R6709" i="14"/>
  <c r="S6709" i="14"/>
  <c r="T6709" i="14"/>
  <c r="O6710" i="14"/>
  <c r="P6710" i="14"/>
  <c r="Q6710" i="14"/>
  <c r="R6710" i="14"/>
  <c r="S6710" i="14"/>
  <c r="T6710" i="14"/>
  <c r="O6711" i="14"/>
  <c r="P6711" i="14"/>
  <c r="Q6711" i="14"/>
  <c r="R6711" i="14"/>
  <c r="S6711" i="14"/>
  <c r="T6711" i="14"/>
  <c r="O6712" i="14"/>
  <c r="P6712" i="14"/>
  <c r="Q6712" i="14"/>
  <c r="R6712" i="14"/>
  <c r="S6712" i="14"/>
  <c r="T6712" i="14"/>
  <c r="O6713" i="14"/>
  <c r="P6713" i="14"/>
  <c r="Q6713" i="14"/>
  <c r="R6713" i="14"/>
  <c r="S6713" i="14"/>
  <c r="T6713" i="14"/>
  <c r="O6714" i="14"/>
  <c r="P6714" i="14"/>
  <c r="Q6714" i="14"/>
  <c r="R6714" i="14"/>
  <c r="S6714" i="14"/>
  <c r="T6714" i="14"/>
  <c r="O6715" i="14"/>
  <c r="P6715" i="14"/>
  <c r="Q6715" i="14"/>
  <c r="R6715" i="14"/>
  <c r="S6715" i="14"/>
  <c r="T6715" i="14"/>
  <c r="O6716" i="14"/>
  <c r="P6716" i="14"/>
  <c r="Q6716" i="14"/>
  <c r="R6716" i="14"/>
  <c r="S6716" i="14"/>
  <c r="T6716" i="14"/>
  <c r="O6717" i="14"/>
  <c r="P6717" i="14"/>
  <c r="Q6717" i="14"/>
  <c r="R6717" i="14"/>
  <c r="S6717" i="14"/>
  <c r="T6717" i="14"/>
  <c r="O6718" i="14"/>
  <c r="P6718" i="14"/>
  <c r="Q6718" i="14"/>
  <c r="R6718" i="14"/>
  <c r="S6718" i="14"/>
  <c r="T6718" i="14"/>
  <c r="O6719" i="14"/>
  <c r="P6719" i="14"/>
  <c r="Q6719" i="14"/>
  <c r="R6719" i="14"/>
  <c r="S6719" i="14"/>
  <c r="T6719" i="14"/>
  <c r="O6720" i="14"/>
  <c r="P6720" i="14"/>
  <c r="Q6720" i="14"/>
  <c r="R6720" i="14"/>
  <c r="S6720" i="14"/>
  <c r="T6720" i="14"/>
  <c r="O6721" i="14"/>
  <c r="P6721" i="14"/>
  <c r="Q6721" i="14"/>
  <c r="R6721" i="14"/>
  <c r="S6721" i="14"/>
  <c r="T6721" i="14"/>
  <c r="O6722" i="14"/>
  <c r="P6722" i="14"/>
  <c r="Q6722" i="14"/>
  <c r="R6722" i="14"/>
  <c r="S6722" i="14"/>
  <c r="T6722" i="14"/>
  <c r="O6723" i="14"/>
  <c r="P6723" i="14"/>
  <c r="Q6723" i="14"/>
  <c r="R6723" i="14"/>
  <c r="S6723" i="14"/>
  <c r="T6723" i="14"/>
  <c r="O6724" i="14"/>
  <c r="P6724" i="14"/>
  <c r="Q6724" i="14"/>
  <c r="R6724" i="14"/>
  <c r="S6724" i="14"/>
  <c r="T6724" i="14"/>
  <c r="O6725" i="14"/>
  <c r="P6725" i="14"/>
  <c r="Q6725" i="14"/>
  <c r="R6725" i="14"/>
  <c r="S6725" i="14"/>
  <c r="T6725" i="14"/>
  <c r="O6726" i="14"/>
  <c r="P6726" i="14"/>
  <c r="Q6726" i="14"/>
  <c r="R6726" i="14"/>
  <c r="S6726" i="14"/>
  <c r="T6726" i="14"/>
  <c r="O6727" i="14"/>
  <c r="P6727" i="14"/>
  <c r="Q6727" i="14"/>
  <c r="R6727" i="14"/>
  <c r="S6727" i="14"/>
  <c r="T6727" i="14"/>
  <c r="O6728" i="14"/>
  <c r="P6728" i="14"/>
  <c r="Q6728" i="14"/>
  <c r="R6728" i="14"/>
  <c r="S6728" i="14"/>
  <c r="T6728" i="14"/>
  <c r="O6729" i="14"/>
  <c r="P6729" i="14"/>
  <c r="Q6729" i="14"/>
  <c r="R6729" i="14"/>
  <c r="S6729" i="14"/>
  <c r="T6729" i="14"/>
  <c r="O6730" i="14"/>
  <c r="P6730" i="14"/>
  <c r="Q6730" i="14"/>
  <c r="R6730" i="14"/>
  <c r="S6730" i="14"/>
  <c r="T6730" i="14"/>
  <c r="O6731" i="14"/>
  <c r="P6731" i="14"/>
  <c r="Q6731" i="14"/>
  <c r="R6731" i="14"/>
  <c r="S6731" i="14"/>
  <c r="T6731" i="14"/>
  <c r="O6732" i="14"/>
  <c r="P6732" i="14"/>
  <c r="Q6732" i="14"/>
  <c r="R6732" i="14"/>
  <c r="S6732" i="14"/>
  <c r="T6732" i="14"/>
  <c r="O6733" i="14"/>
  <c r="P6733" i="14"/>
  <c r="Q6733" i="14"/>
  <c r="R6733" i="14"/>
  <c r="S6733" i="14"/>
  <c r="T6733" i="14"/>
  <c r="O6734" i="14"/>
  <c r="P6734" i="14"/>
  <c r="Q6734" i="14"/>
  <c r="R6734" i="14"/>
  <c r="S6734" i="14"/>
  <c r="T6734" i="14"/>
  <c r="O6735" i="14"/>
  <c r="P6735" i="14"/>
  <c r="Q6735" i="14"/>
  <c r="R6735" i="14"/>
  <c r="S6735" i="14"/>
  <c r="T6735" i="14"/>
  <c r="O6736" i="14"/>
  <c r="P6736" i="14"/>
  <c r="Q6736" i="14"/>
  <c r="R6736" i="14"/>
  <c r="S6736" i="14"/>
  <c r="T6736" i="14"/>
  <c r="O6737" i="14"/>
  <c r="P6737" i="14"/>
  <c r="Q6737" i="14"/>
  <c r="R6737" i="14"/>
  <c r="S6737" i="14"/>
  <c r="T6737" i="14"/>
  <c r="O6738" i="14"/>
  <c r="P6738" i="14"/>
  <c r="Q6738" i="14"/>
  <c r="R6738" i="14"/>
  <c r="S6738" i="14"/>
  <c r="T6738" i="14"/>
  <c r="O6739" i="14"/>
  <c r="P6739" i="14"/>
  <c r="Q6739" i="14"/>
  <c r="R6739" i="14"/>
  <c r="S6739" i="14"/>
  <c r="T6739" i="14"/>
  <c r="O6740" i="14"/>
  <c r="P6740" i="14"/>
  <c r="Q6740" i="14"/>
  <c r="R6740" i="14"/>
  <c r="S6740" i="14"/>
  <c r="T6740" i="14"/>
  <c r="O6741" i="14"/>
  <c r="P6741" i="14"/>
  <c r="Q6741" i="14"/>
  <c r="R6741" i="14"/>
  <c r="S6741" i="14"/>
  <c r="T6741" i="14"/>
  <c r="O6742" i="14"/>
  <c r="P6742" i="14"/>
  <c r="Q6742" i="14"/>
  <c r="R6742" i="14"/>
  <c r="S6742" i="14"/>
  <c r="T6742" i="14"/>
  <c r="O6743" i="14"/>
  <c r="P6743" i="14"/>
  <c r="Q6743" i="14"/>
  <c r="R6743" i="14"/>
  <c r="S6743" i="14"/>
  <c r="T6743" i="14"/>
  <c r="O6744" i="14"/>
  <c r="P6744" i="14"/>
  <c r="Q6744" i="14"/>
  <c r="R6744" i="14"/>
  <c r="S6744" i="14"/>
  <c r="T6744" i="14"/>
  <c r="O6745" i="14"/>
  <c r="P6745" i="14"/>
  <c r="Q6745" i="14"/>
  <c r="R6745" i="14"/>
  <c r="S6745" i="14"/>
  <c r="T6745" i="14"/>
  <c r="O6746" i="14"/>
  <c r="P6746" i="14"/>
  <c r="Q6746" i="14"/>
  <c r="R6746" i="14"/>
  <c r="S6746" i="14"/>
  <c r="T6746" i="14"/>
  <c r="O6747" i="14"/>
  <c r="P6747" i="14"/>
  <c r="Q6747" i="14"/>
  <c r="R6747" i="14"/>
  <c r="S6747" i="14"/>
  <c r="T6747" i="14"/>
  <c r="O6748" i="14"/>
  <c r="P6748" i="14"/>
  <c r="Q6748" i="14"/>
  <c r="R6748" i="14"/>
  <c r="S6748" i="14"/>
  <c r="T6748" i="14"/>
  <c r="O6749" i="14"/>
  <c r="P6749" i="14"/>
  <c r="Q6749" i="14"/>
  <c r="R6749" i="14"/>
  <c r="S6749" i="14"/>
  <c r="T6749" i="14"/>
  <c r="O6750" i="14"/>
  <c r="P6750" i="14"/>
  <c r="Q6750" i="14"/>
  <c r="R6750" i="14"/>
  <c r="S6750" i="14"/>
  <c r="T6750" i="14"/>
  <c r="O6751" i="14"/>
  <c r="P6751" i="14"/>
  <c r="Q6751" i="14"/>
  <c r="R6751" i="14"/>
  <c r="S6751" i="14"/>
  <c r="T6751" i="14"/>
  <c r="O6752" i="14"/>
  <c r="P6752" i="14"/>
  <c r="Q6752" i="14"/>
  <c r="R6752" i="14"/>
  <c r="S6752" i="14"/>
  <c r="T6752" i="14"/>
  <c r="O6753" i="14"/>
  <c r="P6753" i="14"/>
  <c r="Q6753" i="14"/>
  <c r="R6753" i="14"/>
  <c r="S6753" i="14"/>
  <c r="T6753" i="14"/>
  <c r="O6754" i="14"/>
  <c r="P6754" i="14"/>
  <c r="Q6754" i="14"/>
  <c r="R6754" i="14"/>
  <c r="S6754" i="14"/>
  <c r="T6754" i="14"/>
  <c r="O6755" i="14"/>
  <c r="P6755" i="14"/>
  <c r="Q6755" i="14"/>
  <c r="R6755" i="14"/>
  <c r="S6755" i="14"/>
  <c r="T6755" i="14"/>
  <c r="O6756" i="14"/>
  <c r="P6756" i="14"/>
  <c r="Q6756" i="14"/>
  <c r="R6756" i="14"/>
  <c r="S6756" i="14"/>
  <c r="T6756" i="14"/>
  <c r="O6757" i="14"/>
  <c r="P6757" i="14"/>
  <c r="Q6757" i="14"/>
  <c r="R6757" i="14"/>
  <c r="S6757" i="14"/>
  <c r="T6757" i="14"/>
  <c r="O6758" i="14"/>
  <c r="P6758" i="14"/>
  <c r="Q6758" i="14"/>
  <c r="R6758" i="14"/>
  <c r="S6758" i="14"/>
  <c r="T6758" i="14"/>
  <c r="O6759" i="14"/>
  <c r="P6759" i="14"/>
  <c r="Q6759" i="14"/>
  <c r="R6759" i="14"/>
  <c r="S6759" i="14"/>
  <c r="T6759" i="14"/>
  <c r="O6760" i="14"/>
  <c r="P6760" i="14"/>
  <c r="Q6760" i="14"/>
  <c r="R6760" i="14"/>
  <c r="S6760" i="14"/>
  <c r="T6760" i="14"/>
  <c r="O6761" i="14"/>
  <c r="P6761" i="14"/>
  <c r="Q6761" i="14"/>
  <c r="R6761" i="14"/>
  <c r="S6761" i="14"/>
  <c r="T6761" i="14"/>
  <c r="O6762" i="14"/>
  <c r="P6762" i="14"/>
  <c r="Q6762" i="14"/>
  <c r="R6762" i="14"/>
  <c r="S6762" i="14"/>
  <c r="T6762" i="14"/>
  <c r="O6763" i="14"/>
  <c r="P6763" i="14"/>
  <c r="Q6763" i="14"/>
  <c r="R6763" i="14"/>
  <c r="S6763" i="14"/>
  <c r="T6763" i="14"/>
  <c r="O6764" i="14"/>
  <c r="P6764" i="14"/>
  <c r="Q6764" i="14"/>
  <c r="R6764" i="14"/>
  <c r="S6764" i="14"/>
  <c r="T6764" i="14"/>
  <c r="O6765" i="14"/>
  <c r="P6765" i="14"/>
  <c r="Q6765" i="14"/>
  <c r="R6765" i="14"/>
  <c r="S6765" i="14"/>
  <c r="T6765" i="14"/>
  <c r="O6766" i="14"/>
  <c r="P6766" i="14"/>
  <c r="Q6766" i="14"/>
  <c r="R6766" i="14"/>
  <c r="S6766" i="14"/>
  <c r="T6766" i="14"/>
  <c r="O6767" i="14"/>
  <c r="P6767" i="14"/>
  <c r="Q6767" i="14"/>
  <c r="R6767" i="14"/>
  <c r="S6767" i="14"/>
  <c r="T6767" i="14"/>
  <c r="O6768" i="14"/>
  <c r="P6768" i="14"/>
  <c r="Q6768" i="14"/>
  <c r="R6768" i="14"/>
  <c r="S6768" i="14"/>
  <c r="T6768" i="14"/>
  <c r="O6769" i="14"/>
  <c r="P6769" i="14"/>
  <c r="Q6769" i="14"/>
  <c r="R6769" i="14"/>
  <c r="S6769" i="14"/>
  <c r="T6769" i="14"/>
  <c r="O6770" i="14"/>
  <c r="P6770" i="14"/>
  <c r="Q6770" i="14"/>
  <c r="R6770" i="14"/>
  <c r="S6770" i="14"/>
  <c r="T6770" i="14"/>
  <c r="O6771" i="14"/>
  <c r="P6771" i="14"/>
  <c r="Q6771" i="14"/>
  <c r="R6771" i="14"/>
  <c r="S6771" i="14"/>
  <c r="T6771" i="14"/>
  <c r="O6772" i="14"/>
  <c r="P6772" i="14"/>
  <c r="Q6772" i="14"/>
  <c r="R6772" i="14"/>
  <c r="S6772" i="14"/>
  <c r="T6772" i="14"/>
  <c r="O6773" i="14"/>
  <c r="P6773" i="14"/>
  <c r="Q6773" i="14"/>
  <c r="R6773" i="14"/>
  <c r="S6773" i="14"/>
  <c r="T6773" i="14"/>
  <c r="O6774" i="14"/>
  <c r="P6774" i="14"/>
  <c r="Q6774" i="14"/>
  <c r="R6774" i="14"/>
  <c r="S6774" i="14"/>
  <c r="T6774" i="14"/>
  <c r="O6775" i="14"/>
  <c r="P6775" i="14"/>
  <c r="Q6775" i="14"/>
  <c r="R6775" i="14"/>
  <c r="S6775" i="14"/>
  <c r="T6775" i="14"/>
  <c r="O6776" i="14"/>
  <c r="P6776" i="14"/>
  <c r="Q6776" i="14"/>
  <c r="R6776" i="14"/>
  <c r="S6776" i="14"/>
  <c r="T6776" i="14"/>
  <c r="O6777" i="14"/>
  <c r="P6777" i="14"/>
  <c r="Q6777" i="14"/>
  <c r="R6777" i="14"/>
  <c r="S6777" i="14"/>
  <c r="T6777" i="14"/>
  <c r="O6778" i="14"/>
  <c r="P6778" i="14"/>
  <c r="Q6778" i="14"/>
  <c r="R6778" i="14"/>
  <c r="S6778" i="14"/>
  <c r="T6778" i="14"/>
  <c r="O6779" i="14"/>
  <c r="P6779" i="14"/>
  <c r="Q6779" i="14"/>
  <c r="R6779" i="14"/>
  <c r="S6779" i="14"/>
  <c r="T6779" i="14"/>
  <c r="O6780" i="14"/>
  <c r="P6780" i="14"/>
  <c r="Q6780" i="14"/>
  <c r="R6780" i="14"/>
  <c r="S6780" i="14"/>
  <c r="T6780" i="14"/>
  <c r="O6781" i="14"/>
  <c r="P6781" i="14"/>
  <c r="Q6781" i="14"/>
  <c r="R6781" i="14"/>
  <c r="S6781" i="14"/>
  <c r="T6781" i="14"/>
  <c r="O6782" i="14"/>
  <c r="P6782" i="14"/>
  <c r="Q6782" i="14"/>
  <c r="R6782" i="14"/>
  <c r="S6782" i="14"/>
  <c r="T6782" i="14"/>
  <c r="O6783" i="14"/>
  <c r="P6783" i="14"/>
  <c r="Q6783" i="14"/>
  <c r="R6783" i="14"/>
  <c r="S6783" i="14"/>
  <c r="T6783" i="14"/>
  <c r="O6784" i="14"/>
  <c r="P6784" i="14"/>
  <c r="Q6784" i="14"/>
  <c r="R6784" i="14"/>
  <c r="S6784" i="14"/>
  <c r="T6784" i="14"/>
  <c r="O6785" i="14"/>
  <c r="P6785" i="14"/>
  <c r="Q6785" i="14"/>
  <c r="R6785" i="14"/>
  <c r="S6785" i="14"/>
  <c r="T6785" i="14"/>
  <c r="O6786" i="14"/>
  <c r="P6786" i="14"/>
  <c r="Q6786" i="14"/>
  <c r="R6786" i="14"/>
  <c r="S6786" i="14"/>
  <c r="T6786" i="14"/>
  <c r="O6787" i="14"/>
  <c r="P6787" i="14"/>
  <c r="Q6787" i="14"/>
  <c r="R6787" i="14"/>
  <c r="S6787" i="14"/>
  <c r="T6787" i="14"/>
  <c r="O6788" i="14"/>
  <c r="P6788" i="14"/>
  <c r="Q6788" i="14"/>
  <c r="R6788" i="14"/>
  <c r="S6788" i="14"/>
  <c r="T6788" i="14"/>
  <c r="O6789" i="14"/>
  <c r="P6789" i="14"/>
  <c r="Q6789" i="14"/>
  <c r="R6789" i="14"/>
  <c r="S6789" i="14"/>
  <c r="T6789" i="14"/>
  <c r="O6790" i="14"/>
  <c r="P6790" i="14"/>
  <c r="Q6790" i="14"/>
  <c r="R6790" i="14"/>
  <c r="S6790" i="14"/>
  <c r="T6790" i="14"/>
  <c r="O6791" i="14"/>
  <c r="P6791" i="14"/>
  <c r="Q6791" i="14"/>
  <c r="R6791" i="14"/>
  <c r="S6791" i="14"/>
  <c r="T6791" i="14"/>
  <c r="O6792" i="14"/>
  <c r="P6792" i="14"/>
  <c r="Q6792" i="14"/>
  <c r="R6792" i="14"/>
  <c r="S6792" i="14"/>
  <c r="T6792" i="14"/>
  <c r="O6793" i="14"/>
  <c r="P6793" i="14"/>
  <c r="Q6793" i="14"/>
  <c r="R6793" i="14"/>
  <c r="S6793" i="14"/>
  <c r="T6793" i="14"/>
  <c r="O6794" i="14"/>
  <c r="P6794" i="14"/>
  <c r="Q6794" i="14"/>
  <c r="R6794" i="14"/>
  <c r="S6794" i="14"/>
  <c r="T6794" i="14"/>
  <c r="O6795" i="14"/>
  <c r="P6795" i="14"/>
  <c r="Q6795" i="14"/>
  <c r="R6795" i="14"/>
  <c r="S6795" i="14"/>
  <c r="T6795" i="14"/>
  <c r="O6796" i="14"/>
  <c r="P6796" i="14"/>
  <c r="Q6796" i="14"/>
  <c r="R6796" i="14"/>
  <c r="S6796" i="14"/>
  <c r="T6796" i="14"/>
  <c r="O6797" i="14"/>
  <c r="P6797" i="14"/>
  <c r="Q6797" i="14"/>
  <c r="R6797" i="14"/>
  <c r="S6797" i="14"/>
  <c r="T6797" i="14"/>
  <c r="O6798" i="14"/>
  <c r="P6798" i="14"/>
  <c r="Q6798" i="14"/>
  <c r="R6798" i="14"/>
  <c r="S6798" i="14"/>
  <c r="T6798" i="14"/>
  <c r="O6799" i="14"/>
  <c r="P6799" i="14"/>
  <c r="Q6799" i="14"/>
  <c r="R6799" i="14"/>
  <c r="S6799" i="14"/>
  <c r="T6799" i="14"/>
  <c r="O6800" i="14"/>
  <c r="P6800" i="14"/>
  <c r="Q6800" i="14"/>
  <c r="R6800" i="14"/>
  <c r="S6800" i="14"/>
  <c r="T6800" i="14"/>
  <c r="O6801" i="14"/>
  <c r="P6801" i="14"/>
  <c r="Q6801" i="14"/>
  <c r="R6801" i="14"/>
  <c r="S6801" i="14"/>
  <c r="T6801" i="14"/>
  <c r="O6802" i="14"/>
  <c r="P6802" i="14"/>
  <c r="Q6802" i="14"/>
  <c r="R6802" i="14"/>
  <c r="S6802" i="14"/>
  <c r="T6802" i="14"/>
  <c r="O6803" i="14"/>
  <c r="P6803" i="14"/>
  <c r="Q6803" i="14"/>
  <c r="R6803" i="14"/>
  <c r="S6803" i="14"/>
  <c r="T6803" i="14"/>
  <c r="O6804" i="14"/>
  <c r="P6804" i="14"/>
  <c r="Q6804" i="14"/>
  <c r="R6804" i="14"/>
  <c r="S6804" i="14"/>
  <c r="T6804" i="14"/>
  <c r="O6805" i="14"/>
  <c r="P6805" i="14"/>
  <c r="Q6805" i="14"/>
  <c r="R6805" i="14"/>
  <c r="S6805" i="14"/>
  <c r="T6805" i="14"/>
  <c r="O6806" i="14"/>
  <c r="P6806" i="14"/>
  <c r="Q6806" i="14"/>
  <c r="R6806" i="14"/>
  <c r="S6806" i="14"/>
  <c r="T6806" i="14"/>
  <c r="O6807" i="14"/>
  <c r="P6807" i="14"/>
  <c r="Q6807" i="14"/>
  <c r="R6807" i="14"/>
  <c r="S6807" i="14"/>
  <c r="T6807" i="14"/>
  <c r="O6808" i="14"/>
  <c r="P6808" i="14"/>
  <c r="Q6808" i="14"/>
  <c r="R6808" i="14"/>
  <c r="S6808" i="14"/>
  <c r="T6808" i="14"/>
  <c r="O6809" i="14"/>
  <c r="P6809" i="14"/>
  <c r="Q6809" i="14"/>
  <c r="R6809" i="14"/>
  <c r="S6809" i="14"/>
  <c r="T6809" i="14"/>
  <c r="O6810" i="14"/>
  <c r="P6810" i="14"/>
  <c r="Q6810" i="14"/>
  <c r="R6810" i="14"/>
  <c r="S6810" i="14"/>
  <c r="T6810" i="14"/>
  <c r="O6811" i="14"/>
  <c r="P6811" i="14"/>
  <c r="Q6811" i="14"/>
  <c r="R6811" i="14"/>
  <c r="S6811" i="14"/>
  <c r="T6811" i="14"/>
  <c r="O6812" i="14"/>
  <c r="P6812" i="14"/>
  <c r="Q6812" i="14"/>
  <c r="R6812" i="14"/>
  <c r="S6812" i="14"/>
  <c r="T6812" i="14"/>
  <c r="O6813" i="14"/>
  <c r="P6813" i="14"/>
  <c r="Q6813" i="14"/>
  <c r="R6813" i="14"/>
  <c r="S6813" i="14"/>
  <c r="T6813" i="14"/>
  <c r="O6814" i="14"/>
  <c r="P6814" i="14"/>
  <c r="Q6814" i="14"/>
  <c r="R6814" i="14"/>
  <c r="S6814" i="14"/>
  <c r="T6814" i="14"/>
  <c r="O6815" i="14"/>
  <c r="P6815" i="14"/>
  <c r="Q6815" i="14"/>
  <c r="R6815" i="14"/>
  <c r="S6815" i="14"/>
  <c r="T6815" i="14"/>
  <c r="O6816" i="14"/>
  <c r="P6816" i="14"/>
  <c r="Q6816" i="14"/>
  <c r="R6816" i="14"/>
  <c r="S6816" i="14"/>
  <c r="T6816" i="14"/>
  <c r="O6817" i="14"/>
  <c r="P6817" i="14"/>
  <c r="Q6817" i="14"/>
  <c r="R6817" i="14"/>
  <c r="S6817" i="14"/>
  <c r="T6817" i="14"/>
  <c r="O6818" i="14"/>
  <c r="P6818" i="14"/>
  <c r="Q6818" i="14"/>
  <c r="R6818" i="14"/>
  <c r="S6818" i="14"/>
  <c r="T6818" i="14"/>
  <c r="O6819" i="14"/>
  <c r="P6819" i="14"/>
  <c r="Q6819" i="14"/>
  <c r="R6819" i="14"/>
  <c r="S6819" i="14"/>
  <c r="T6819" i="14"/>
  <c r="O6820" i="14"/>
  <c r="P6820" i="14"/>
  <c r="Q6820" i="14"/>
  <c r="R6820" i="14"/>
  <c r="S6820" i="14"/>
  <c r="T6820" i="14"/>
  <c r="O6821" i="14"/>
  <c r="P6821" i="14"/>
  <c r="Q6821" i="14"/>
  <c r="R6821" i="14"/>
  <c r="S6821" i="14"/>
  <c r="T6821" i="14"/>
  <c r="O6822" i="14"/>
  <c r="P6822" i="14"/>
  <c r="Q6822" i="14"/>
  <c r="R6822" i="14"/>
  <c r="S6822" i="14"/>
  <c r="T6822" i="14"/>
  <c r="O6823" i="14"/>
  <c r="P6823" i="14"/>
  <c r="Q6823" i="14"/>
  <c r="R6823" i="14"/>
  <c r="S6823" i="14"/>
  <c r="T6823" i="14"/>
  <c r="O6824" i="14"/>
  <c r="P6824" i="14"/>
  <c r="Q6824" i="14"/>
  <c r="R6824" i="14"/>
  <c r="S6824" i="14"/>
  <c r="T6824" i="14"/>
  <c r="O6825" i="14"/>
  <c r="P6825" i="14"/>
  <c r="Q6825" i="14"/>
  <c r="R6825" i="14"/>
  <c r="S6825" i="14"/>
  <c r="T6825" i="14"/>
  <c r="O6826" i="14"/>
  <c r="P6826" i="14"/>
  <c r="Q6826" i="14"/>
  <c r="R6826" i="14"/>
  <c r="S6826" i="14"/>
  <c r="T6826" i="14"/>
  <c r="O6827" i="14"/>
  <c r="P6827" i="14"/>
  <c r="Q6827" i="14"/>
  <c r="R6827" i="14"/>
  <c r="S6827" i="14"/>
  <c r="T6827" i="14"/>
  <c r="O6828" i="14"/>
  <c r="P6828" i="14"/>
  <c r="Q6828" i="14"/>
  <c r="R6828" i="14"/>
  <c r="S6828" i="14"/>
  <c r="T6828" i="14"/>
  <c r="O6829" i="14"/>
  <c r="P6829" i="14"/>
  <c r="Q6829" i="14"/>
  <c r="R6829" i="14"/>
  <c r="S6829" i="14"/>
  <c r="T6829" i="14"/>
  <c r="O6830" i="14"/>
  <c r="P6830" i="14"/>
  <c r="Q6830" i="14"/>
  <c r="R6830" i="14"/>
  <c r="S6830" i="14"/>
  <c r="T6830" i="14"/>
  <c r="O6831" i="14"/>
  <c r="P6831" i="14"/>
  <c r="Q6831" i="14"/>
  <c r="R6831" i="14"/>
  <c r="S6831" i="14"/>
  <c r="T6831" i="14"/>
  <c r="O6832" i="14"/>
  <c r="P6832" i="14"/>
  <c r="Q6832" i="14"/>
  <c r="R6832" i="14"/>
  <c r="S6832" i="14"/>
  <c r="T6832" i="14"/>
  <c r="O6833" i="14"/>
  <c r="P6833" i="14"/>
  <c r="Q6833" i="14"/>
  <c r="R6833" i="14"/>
  <c r="S6833" i="14"/>
  <c r="T6833" i="14"/>
  <c r="O6834" i="14"/>
  <c r="P6834" i="14"/>
  <c r="Q6834" i="14"/>
  <c r="R6834" i="14"/>
  <c r="S6834" i="14"/>
  <c r="T6834" i="14"/>
  <c r="O6835" i="14"/>
  <c r="P6835" i="14"/>
  <c r="Q6835" i="14"/>
  <c r="R6835" i="14"/>
  <c r="S6835" i="14"/>
  <c r="T6835" i="14"/>
  <c r="O6836" i="14"/>
  <c r="P6836" i="14"/>
  <c r="Q6836" i="14"/>
  <c r="R6836" i="14"/>
  <c r="S6836" i="14"/>
  <c r="T6836" i="14"/>
  <c r="O6837" i="14"/>
  <c r="P6837" i="14"/>
  <c r="Q6837" i="14"/>
  <c r="R6837" i="14"/>
  <c r="S6837" i="14"/>
  <c r="T6837" i="14"/>
  <c r="O6838" i="14"/>
  <c r="P6838" i="14"/>
  <c r="Q6838" i="14"/>
  <c r="R6838" i="14"/>
  <c r="S6838" i="14"/>
  <c r="T6838" i="14"/>
  <c r="O6839" i="14"/>
  <c r="P6839" i="14"/>
  <c r="Q6839" i="14"/>
  <c r="R6839" i="14"/>
  <c r="S6839" i="14"/>
  <c r="T6839" i="14"/>
  <c r="O6840" i="14"/>
  <c r="P6840" i="14"/>
  <c r="Q6840" i="14"/>
  <c r="R6840" i="14"/>
  <c r="S6840" i="14"/>
  <c r="T6840" i="14"/>
  <c r="O6841" i="14"/>
  <c r="P6841" i="14"/>
  <c r="Q6841" i="14"/>
  <c r="R6841" i="14"/>
  <c r="S6841" i="14"/>
  <c r="T6841" i="14"/>
  <c r="O6842" i="14"/>
  <c r="P6842" i="14"/>
  <c r="Q6842" i="14"/>
  <c r="R6842" i="14"/>
  <c r="S6842" i="14"/>
  <c r="T6842" i="14"/>
  <c r="O6843" i="14"/>
  <c r="P6843" i="14"/>
  <c r="Q6843" i="14"/>
  <c r="R6843" i="14"/>
  <c r="S6843" i="14"/>
  <c r="T6843" i="14"/>
  <c r="O6844" i="14"/>
  <c r="P6844" i="14"/>
  <c r="Q6844" i="14"/>
  <c r="R6844" i="14"/>
  <c r="S6844" i="14"/>
  <c r="T6844" i="14"/>
  <c r="O6845" i="14"/>
  <c r="P6845" i="14"/>
  <c r="Q6845" i="14"/>
  <c r="R6845" i="14"/>
  <c r="S6845" i="14"/>
  <c r="T6845" i="14"/>
  <c r="O6846" i="14"/>
  <c r="P6846" i="14"/>
  <c r="Q6846" i="14"/>
  <c r="R6846" i="14"/>
  <c r="S6846" i="14"/>
  <c r="T6846" i="14"/>
  <c r="O6847" i="14"/>
  <c r="P6847" i="14"/>
  <c r="Q6847" i="14"/>
  <c r="R6847" i="14"/>
  <c r="S6847" i="14"/>
  <c r="T6847" i="14"/>
  <c r="O6848" i="14"/>
  <c r="P6848" i="14"/>
  <c r="Q6848" i="14"/>
  <c r="R6848" i="14"/>
  <c r="S6848" i="14"/>
  <c r="T6848" i="14"/>
  <c r="O6849" i="14"/>
  <c r="P6849" i="14"/>
  <c r="Q6849" i="14"/>
  <c r="R6849" i="14"/>
  <c r="S6849" i="14"/>
  <c r="T6849" i="14"/>
  <c r="O6850" i="14"/>
  <c r="P6850" i="14"/>
  <c r="Q6850" i="14"/>
  <c r="R6850" i="14"/>
  <c r="S6850" i="14"/>
  <c r="T6850" i="14"/>
  <c r="O6851" i="14"/>
  <c r="P6851" i="14"/>
  <c r="Q6851" i="14"/>
  <c r="R6851" i="14"/>
  <c r="S6851" i="14"/>
  <c r="T6851" i="14"/>
  <c r="O6852" i="14"/>
  <c r="P6852" i="14"/>
  <c r="Q6852" i="14"/>
  <c r="R6852" i="14"/>
  <c r="S6852" i="14"/>
  <c r="T6852" i="14"/>
  <c r="O6853" i="14"/>
  <c r="P6853" i="14"/>
  <c r="Q6853" i="14"/>
  <c r="R6853" i="14"/>
  <c r="S6853" i="14"/>
  <c r="T6853" i="14"/>
  <c r="O6854" i="14"/>
  <c r="P6854" i="14"/>
  <c r="Q6854" i="14"/>
  <c r="R6854" i="14"/>
  <c r="S6854" i="14"/>
  <c r="T6854" i="14"/>
  <c r="O6855" i="14"/>
  <c r="P6855" i="14"/>
  <c r="Q6855" i="14"/>
  <c r="R6855" i="14"/>
  <c r="S6855" i="14"/>
  <c r="T6855" i="14"/>
  <c r="O6856" i="14"/>
  <c r="P6856" i="14"/>
  <c r="Q6856" i="14"/>
  <c r="R6856" i="14"/>
  <c r="S6856" i="14"/>
  <c r="T6856" i="14"/>
  <c r="O6857" i="14"/>
  <c r="P6857" i="14"/>
  <c r="Q6857" i="14"/>
  <c r="R6857" i="14"/>
  <c r="S6857" i="14"/>
  <c r="T6857" i="14"/>
  <c r="O6858" i="14"/>
  <c r="P6858" i="14"/>
  <c r="Q6858" i="14"/>
  <c r="R6858" i="14"/>
  <c r="S6858" i="14"/>
  <c r="T6858" i="14"/>
  <c r="O6859" i="14"/>
  <c r="P6859" i="14"/>
  <c r="Q6859" i="14"/>
  <c r="R6859" i="14"/>
  <c r="S6859" i="14"/>
  <c r="T6859" i="14"/>
  <c r="O6860" i="14"/>
  <c r="P6860" i="14"/>
  <c r="Q6860" i="14"/>
  <c r="R6860" i="14"/>
  <c r="S6860" i="14"/>
  <c r="T6860" i="14"/>
  <c r="O6861" i="14"/>
  <c r="P6861" i="14"/>
  <c r="Q6861" i="14"/>
  <c r="R6861" i="14"/>
  <c r="S6861" i="14"/>
  <c r="T6861" i="14"/>
  <c r="O6862" i="14"/>
  <c r="P6862" i="14"/>
  <c r="Q6862" i="14"/>
  <c r="R6862" i="14"/>
  <c r="S6862" i="14"/>
  <c r="T6862" i="14"/>
  <c r="O6863" i="14"/>
  <c r="P6863" i="14"/>
  <c r="Q6863" i="14"/>
  <c r="R6863" i="14"/>
  <c r="S6863" i="14"/>
  <c r="T6863" i="14"/>
  <c r="O6864" i="14"/>
  <c r="P6864" i="14"/>
  <c r="Q6864" i="14"/>
  <c r="R6864" i="14"/>
  <c r="S6864" i="14"/>
  <c r="T6864" i="14"/>
  <c r="O6865" i="14"/>
  <c r="P6865" i="14"/>
  <c r="Q6865" i="14"/>
  <c r="R6865" i="14"/>
  <c r="S6865" i="14"/>
  <c r="T6865" i="14"/>
  <c r="O6866" i="14"/>
  <c r="P6866" i="14"/>
  <c r="Q6866" i="14"/>
  <c r="R6866" i="14"/>
  <c r="S6866" i="14"/>
  <c r="T6866" i="14"/>
  <c r="O6867" i="14"/>
  <c r="P6867" i="14"/>
  <c r="Q6867" i="14"/>
  <c r="R6867" i="14"/>
  <c r="S6867" i="14"/>
  <c r="T6867" i="14"/>
  <c r="O6868" i="14"/>
  <c r="P6868" i="14"/>
  <c r="Q6868" i="14"/>
  <c r="R6868" i="14"/>
  <c r="S6868" i="14"/>
  <c r="T6868" i="14"/>
  <c r="O6869" i="14"/>
  <c r="P6869" i="14"/>
  <c r="Q6869" i="14"/>
  <c r="R6869" i="14"/>
  <c r="S6869" i="14"/>
  <c r="T6869" i="14"/>
  <c r="O6870" i="14"/>
  <c r="P6870" i="14"/>
  <c r="Q6870" i="14"/>
  <c r="R6870" i="14"/>
  <c r="S6870" i="14"/>
  <c r="T6870" i="14"/>
  <c r="O6871" i="14"/>
  <c r="P6871" i="14"/>
  <c r="Q6871" i="14"/>
  <c r="R6871" i="14"/>
  <c r="S6871" i="14"/>
  <c r="T6871" i="14"/>
  <c r="O6872" i="14"/>
  <c r="P6872" i="14"/>
  <c r="Q6872" i="14"/>
  <c r="R6872" i="14"/>
  <c r="S6872" i="14"/>
  <c r="T6872" i="14"/>
  <c r="O6873" i="14"/>
  <c r="P6873" i="14"/>
  <c r="Q6873" i="14"/>
  <c r="R6873" i="14"/>
  <c r="S6873" i="14"/>
  <c r="T6873" i="14"/>
  <c r="O6874" i="14"/>
  <c r="P6874" i="14"/>
  <c r="Q6874" i="14"/>
  <c r="R6874" i="14"/>
  <c r="S6874" i="14"/>
  <c r="T6874" i="14"/>
  <c r="O6875" i="14"/>
  <c r="P6875" i="14"/>
  <c r="Q6875" i="14"/>
  <c r="R6875" i="14"/>
  <c r="S6875" i="14"/>
  <c r="T6875" i="14"/>
  <c r="O6876" i="14"/>
  <c r="P6876" i="14"/>
  <c r="Q6876" i="14"/>
  <c r="R6876" i="14"/>
  <c r="S6876" i="14"/>
  <c r="T6876" i="14"/>
  <c r="O6877" i="14"/>
  <c r="P6877" i="14"/>
  <c r="Q6877" i="14"/>
  <c r="R6877" i="14"/>
  <c r="S6877" i="14"/>
  <c r="T6877" i="14"/>
  <c r="O6878" i="14"/>
  <c r="P6878" i="14"/>
  <c r="Q6878" i="14"/>
  <c r="R6878" i="14"/>
  <c r="S6878" i="14"/>
  <c r="T6878" i="14"/>
  <c r="O6879" i="14"/>
  <c r="P6879" i="14"/>
  <c r="Q6879" i="14"/>
  <c r="R6879" i="14"/>
  <c r="S6879" i="14"/>
  <c r="T6879" i="14"/>
  <c r="O6880" i="14"/>
  <c r="P6880" i="14"/>
  <c r="Q6880" i="14"/>
  <c r="R6880" i="14"/>
  <c r="S6880" i="14"/>
  <c r="T6880" i="14"/>
  <c r="O6881" i="14"/>
  <c r="P6881" i="14"/>
  <c r="Q6881" i="14"/>
  <c r="R6881" i="14"/>
  <c r="S6881" i="14"/>
  <c r="T6881" i="14"/>
  <c r="O6882" i="14"/>
  <c r="P6882" i="14"/>
  <c r="Q6882" i="14"/>
  <c r="R6882" i="14"/>
  <c r="S6882" i="14"/>
  <c r="T6882" i="14"/>
  <c r="O6883" i="14"/>
  <c r="P6883" i="14"/>
  <c r="Q6883" i="14"/>
  <c r="R6883" i="14"/>
  <c r="S6883" i="14"/>
  <c r="T6883" i="14"/>
  <c r="O6884" i="14"/>
  <c r="P6884" i="14"/>
  <c r="Q6884" i="14"/>
  <c r="R6884" i="14"/>
  <c r="S6884" i="14"/>
  <c r="T6884" i="14"/>
  <c r="O6885" i="14"/>
  <c r="P6885" i="14"/>
  <c r="Q6885" i="14"/>
  <c r="R6885" i="14"/>
  <c r="S6885" i="14"/>
  <c r="T6885" i="14"/>
  <c r="O6886" i="14"/>
  <c r="P6886" i="14"/>
  <c r="Q6886" i="14"/>
  <c r="R6886" i="14"/>
  <c r="S6886" i="14"/>
  <c r="T6886" i="14"/>
  <c r="O6887" i="14"/>
  <c r="P6887" i="14"/>
  <c r="Q6887" i="14"/>
  <c r="R6887" i="14"/>
  <c r="S6887" i="14"/>
  <c r="T6887" i="14"/>
  <c r="O6888" i="14"/>
  <c r="P6888" i="14"/>
  <c r="Q6888" i="14"/>
  <c r="R6888" i="14"/>
  <c r="S6888" i="14"/>
  <c r="T6888" i="14"/>
  <c r="O6889" i="14"/>
  <c r="P6889" i="14"/>
  <c r="Q6889" i="14"/>
  <c r="R6889" i="14"/>
  <c r="S6889" i="14"/>
  <c r="T6889" i="14"/>
  <c r="O6890" i="14"/>
  <c r="P6890" i="14"/>
  <c r="Q6890" i="14"/>
  <c r="R6890" i="14"/>
  <c r="S6890" i="14"/>
  <c r="T6890" i="14"/>
  <c r="O6891" i="14"/>
  <c r="P6891" i="14"/>
  <c r="Q6891" i="14"/>
  <c r="R6891" i="14"/>
  <c r="S6891" i="14"/>
  <c r="T6891" i="14"/>
  <c r="O6892" i="14"/>
  <c r="P6892" i="14"/>
  <c r="Q6892" i="14"/>
  <c r="R6892" i="14"/>
  <c r="S6892" i="14"/>
  <c r="T6892" i="14"/>
  <c r="O6893" i="14"/>
  <c r="P6893" i="14"/>
  <c r="Q6893" i="14"/>
  <c r="R6893" i="14"/>
  <c r="S6893" i="14"/>
  <c r="T6893" i="14"/>
  <c r="O6894" i="14"/>
  <c r="P6894" i="14"/>
  <c r="Q6894" i="14"/>
  <c r="R6894" i="14"/>
  <c r="S6894" i="14"/>
  <c r="T6894" i="14"/>
  <c r="O6895" i="14"/>
  <c r="P6895" i="14"/>
  <c r="Q6895" i="14"/>
  <c r="R6895" i="14"/>
  <c r="S6895" i="14"/>
  <c r="T6895" i="14"/>
  <c r="O6896" i="14"/>
  <c r="P6896" i="14"/>
  <c r="Q6896" i="14"/>
  <c r="R6896" i="14"/>
  <c r="S6896" i="14"/>
  <c r="T6896" i="14"/>
  <c r="O6897" i="14"/>
  <c r="P6897" i="14"/>
  <c r="Q6897" i="14"/>
  <c r="R6897" i="14"/>
  <c r="S6897" i="14"/>
  <c r="T6897" i="14"/>
  <c r="O6898" i="14"/>
  <c r="P6898" i="14"/>
  <c r="Q6898" i="14"/>
  <c r="R6898" i="14"/>
  <c r="S6898" i="14"/>
  <c r="T6898" i="14"/>
  <c r="O6899" i="14"/>
  <c r="P6899" i="14"/>
  <c r="Q6899" i="14"/>
  <c r="R6899" i="14"/>
  <c r="S6899" i="14"/>
  <c r="T6899" i="14"/>
  <c r="O6900" i="14"/>
  <c r="P6900" i="14"/>
  <c r="Q6900" i="14"/>
  <c r="R6900" i="14"/>
  <c r="S6900" i="14"/>
  <c r="T6900" i="14"/>
  <c r="O6901" i="14"/>
  <c r="P6901" i="14"/>
  <c r="Q6901" i="14"/>
  <c r="R6901" i="14"/>
  <c r="S6901" i="14"/>
  <c r="T6901" i="14"/>
  <c r="O6902" i="14"/>
  <c r="P6902" i="14"/>
  <c r="Q6902" i="14"/>
  <c r="R6902" i="14"/>
  <c r="S6902" i="14"/>
  <c r="T6902" i="14"/>
  <c r="O6903" i="14"/>
  <c r="P6903" i="14"/>
  <c r="Q6903" i="14"/>
  <c r="R6903" i="14"/>
  <c r="S6903" i="14"/>
  <c r="T6903" i="14"/>
  <c r="O6904" i="14"/>
  <c r="P6904" i="14"/>
  <c r="Q6904" i="14"/>
  <c r="R6904" i="14"/>
  <c r="S6904" i="14"/>
  <c r="T6904" i="14"/>
  <c r="O6905" i="14"/>
  <c r="P6905" i="14"/>
  <c r="Q6905" i="14"/>
  <c r="R6905" i="14"/>
  <c r="S6905" i="14"/>
  <c r="T6905" i="14"/>
  <c r="O6906" i="14"/>
  <c r="P6906" i="14"/>
  <c r="Q6906" i="14"/>
  <c r="R6906" i="14"/>
  <c r="S6906" i="14"/>
  <c r="T6906" i="14"/>
  <c r="O6907" i="14"/>
  <c r="P6907" i="14"/>
  <c r="Q6907" i="14"/>
  <c r="R6907" i="14"/>
  <c r="S6907" i="14"/>
  <c r="T6907" i="14"/>
  <c r="O6908" i="14"/>
  <c r="P6908" i="14"/>
  <c r="Q6908" i="14"/>
  <c r="R6908" i="14"/>
  <c r="S6908" i="14"/>
  <c r="T6908" i="14"/>
  <c r="O6909" i="14"/>
  <c r="P6909" i="14"/>
  <c r="Q6909" i="14"/>
  <c r="R6909" i="14"/>
  <c r="S6909" i="14"/>
  <c r="T6909" i="14"/>
  <c r="O6910" i="14"/>
  <c r="P6910" i="14"/>
  <c r="Q6910" i="14"/>
  <c r="R6910" i="14"/>
  <c r="S6910" i="14"/>
  <c r="T6910" i="14"/>
  <c r="O6911" i="14"/>
  <c r="P6911" i="14"/>
  <c r="Q6911" i="14"/>
  <c r="R6911" i="14"/>
  <c r="S6911" i="14"/>
  <c r="T6911" i="14"/>
  <c r="O6912" i="14"/>
  <c r="P6912" i="14"/>
  <c r="Q6912" i="14"/>
  <c r="R6912" i="14"/>
  <c r="S6912" i="14"/>
  <c r="T6912" i="14"/>
  <c r="O6913" i="14"/>
  <c r="P6913" i="14"/>
  <c r="Q6913" i="14"/>
  <c r="R6913" i="14"/>
  <c r="S6913" i="14"/>
  <c r="T6913" i="14"/>
  <c r="O6914" i="14"/>
  <c r="P6914" i="14"/>
  <c r="Q6914" i="14"/>
  <c r="R6914" i="14"/>
  <c r="S6914" i="14"/>
  <c r="T6914" i="14"/>
  <c r="O6915" i="14"/>
  <c r="P6915" i="14"/>
  <c r="Q6915" i="14"/>
  <c r="R6915" i="14"/>
  <c r="S6915" i="14"/>
  <c r="T6915" i="14"/>
  <c r="O6916" i="14"/>
  <c r="P6916" i="14"/>
  <c r="Q6916" i="14"/>
  <c r="R6916" i="14"/>
  <c r="S6916" i="14"/>
  <c r="T6916" i="14"/>
  <c r="O6917" i="14"/>
  <c r="P6917" i="14"/>
  <c r="Q6917" i="14"/>
  <c r="R6917" i="14"/>
  <c r="S6917" i="14"/>
  <c r="T6917" i="14"/>
  <c r="O6918" i="14"/>
  <c r="P6918" i="14"/>
  <c r="Q6918" i="14"/>
  <c r="R6918" i="14"/>
  <c r="S6918" i="14"/>
  <c r="T6918" i="14"/>
  <c r="O6919" i="14"/>
  <c r="P6919" i="14"/>
  <c r="Q6919" i="14"/>
  <c r="R6919" i="14"/>
  <c r="S6919" i="14"/>
  <c r="T6919" i="14"/>
  <c r="O6920" i="14"/>
  <c r="P6920" i="14"/>
  <c r="Q6920" i="14"/>
  <c r="R6920" i="14"/>
  <c r="S6920" i="14"/>
  <c r="T6920" i="14"/>
  <c r="O6921" i="14"/>
  <c r="P6921" i="14"/>
  <c r="Q6921" i="14"/>
  <c r="R6921" i="14"/>
  <c r="S6921" i="14"/>
  <c r="T6921" i="14"/>
  <c r="O6922" i="14"/>
  <c r="P6922" i="14"/>
  <c r="Q6922" i="14"/>
  <c r="R6922" i="14"/>
  <c r="S6922" i="14"/>
  <c r="T6922" i="14"/>
  <c r="O6923" i="14"/>
  <c r="P6923" i="14"/>
  <c r="Q6923" i="14"/>
  <c r="R6923" i="14"/>
  <c r="S6923" i="14"/>
  <c r="T6923" i="14"/>
  <c r="O6924" i="14"/>
  <c r="P6924" i="14"/>
  <c r="Q6924" i="14"/>
  <c r="R6924" i="14"/>
  <c r="S6924" i="14"/>
  <c r="T6924" i="14"/>
  <c r="O6925" i="14"/>
  <c r="P6925" i="14"/>
  <c r="Q6925" i="14"/>
  <c r="R6925" i="14"/>
  <c r="S6925" i="14"/>
  <c r="T6925" i="14"/>
  <c r="O6926" i="14"/>
  <c r="P6926" i="14"/>
  <c r="Q6926" i="14"/>
  <c r="R6926" i="14"/>
  <c r="S6926" i="14"/>
  <c r="T6926" i="14"/>
  <c r="O6927" i="14"/>
  <c r="P6927" i="14"/>
  <c r="Q6927" i="14"/>
  <c r="R6927" i="14"/>
  <c r="S6927" i="14"/>
  <c r="T6927" i="14"/>
  <c r="O6928" i="14"/>
  <c r="P6928" i="14"/>
  <c r="Q6928" i="14"/>
  <c r="R6928" i="14"/>
  <c r="S6928" i="14"/>
  <c r="T6928" i="14"/>
  <c r="O6929" i="14"/>
  <c r="P6929" i="14"/>
  <c r="Q6929" i="14"/>
  <c r="R6929" i="14"/>
  <c r="S6929" i="14"/>
  <c r="T6929" i="14"/>
  <c r="O6930" i="14"/>
  <c r="P6930" i="14"/>
  <c r="Q6930" i="14"/>
  <c r="R6930" i="14"/>
  <c r="S6930" i="14"/>
  <c r="T6930" i="14"/>
  <c r="O6931" i="14"/>
  <c r="P6931" i="14"/>
  <c r="Q6931" i="14"/>
  <c r="R6931" i="14"/>
  <c r="S6931" i="14"/>
  <c r="T6931" i="14"/>
  <c r="O6932" i="14"/>
  <c r="P6932" i="14"/>
  <c r="Q6932" i="14"/>
  <c r="R6932" i="14"/>
  <c r="S6932" i="14"/>
  <c r="T6932" i="14"/>
  <c r="O6933" i="14"/>
  <c r="P6933" i="14"/>
  <c r="Q6933" i="14"/>
  <c r="R6933" i="14"/>
  <c r="S6933" i="14"/>
  <c r="T6933" i="14"/>
  <c r="O6934" i="14"/>
  <c r="P6934" i="14"/>
  <c r="Q6934" i="14"/>
  <c r="R6934" i="14"/>
  <c r="S6934" i="14"/>
  <c r="T6934" i="14"/>
  <c r="O6935" i="14"/>
  <c r="P6935" i="14"/>
  <c r="Q6935" i="14"/>
  <c r="R6935" i="14"/>
  <c r="S6935" i="14"/>
  <c r="T6935" i="14"/>
  <c r="O6936" i="14"/>
  <c r="P6936" i="14"/>
  <c r="Q6936" i="14"/>
  <c r="R6936" i="14"/>
  <c r="S6936" i="14"/>
  <c r="T6936" i="14"/>
  <c r="O6937" i="14"/>
  <c r="P6937" i="14"/>
  <c r="Q6937" i="14"/>
  <c r="R6937" i="14"/>
  <c r="S6937" i="14"/>
  <c r="T6937" i="14"/>
  <c r="O6938" i="14"/>
  <c r="P6938" i="14"/>
  <c r="Q6938" i="14"/>
  <c r="R6938" i="14"/>
  <c r="S6938" i="14"/>
  <c r="T6938" i="14"/>
  <c r="O6939" i="14"/>
  <c r="P6939" i="14"/>
  <c r="Q6939" i="14"/>
  <c r="R6939" i="14"/>
  <c r="S6939" i="14"/>
  <c r="T6939" i="14"/>
  <c r="O6940" i="14"/>
  <c r="P6940" i="14"/>
  <c r="Q6940" i="14"/>
  <c r="R6940" i="14"/>
  <c r="S6940" i="14"/>
  <c r="T6940" i="14"/>
  <c r="O6941" i="14"/>
  <c r="P6941" i="14"/>
  <c r="Q6941" i="14"/>
  <c r="R6941" i="14"/>
  <c r="S6941" i="14"/>
  <c r="T6941" i="14"/>
  <c r="O6942" i="14"/>
  <c r="P6942" i="14"/>
  <c r="Q6942" i="14"/>
  <c r="R6942" i="14"/>
  <c r="S6942" i="14"/>
  <c r="T6942" i="14"/>
  <c r="O6943" i="14"/>
  <c r="P6943" i="14"/>
  <c r="Q6943" i="14"/>
  <c r="R6943" i="14"/>
  <c r="S6943" i="14"/>
  <c r="T6943" i="14"/>
  <c r="O6944" i="14"/>
  <c r="P6944" i="14"/>
  <c r="Q6944" i="14"/>
  <c r="R6944" i="14"/>
  <c r="S6944" i="14"/>
  <c r="T6944" i="14"/>
  <c r="O6945" i="14"/>
  <c r="P6945" i="14"/>
  <c r="Q6945" i="14"/>
  <c r="R6945" i="14"/>
  <c r="S6945" i="14"/>
  <c r="T6945" i="14"/>
  <c r="O6946" i="14"/>
  <c r="P6946" i="14"/>
  <c r="Q6946" i="14"/>
  <c r="R6946" i="14"/>
  <c r="S6946" i="14"/>
  <c r="T6946" i="14"/>
  <c r="O6947" i="14"/>
  <c r="P6947" i="14"/>
  <c r="Q6947" i="14"/>
  <c r="R6947" i="14"/>
  <c r="S6947" i="14"/>
  <c r="T6947" i="14"/>
  <c r="O6948" i="14"/>
  <c r="P6948" i="14"/>
  <c r="Q6948" i="14"/>
  <c r="R6948" i="14"/>
  <c r="S6948" i="14"/>
  <c r="T6948" i="14"/>
  <c r="O6949" i="14"/>
  <c r="P6949" i="14"/>
  <c r="Q6949" i="14"/>
  <c r="R6949" i="14"/>
  <c r="S6949" i="14"/>
  <c r="T6949" i="14"/>
  <c r="O6950" i="14"/>
  <c r="P6950" i="14"/>
  <c r="Q6950" i="14"/>
  <c r="R6950" i="14"/>
  <c r="S6950" i="14"/>
  <c r="T6950" i="14"/>
  <c r="O6951" i="14"/>
  <c r="P6951" i="14"/>
  <c r="Q6951" i="14"/>
  <c r="R6951" i="14"/>
  <c r="S6951" i="14"/>
  <c r="T6951" i="14"/>
  <c r="O6952" i="14"/>
  <c r="P6952" i="14"/>
  <c r="Q6952" i="14"/>
  <c r="R6952" i="14"/>
  <c r="S6952" i="14"/>
  <c r="T6952" i="14"/>
  <c r="O6953" i="14"/>
  <c r="P6953" i="14"/>
  <c r="Q6953" i="14"/>
  <c r="R6953" i="14"/>
  <c r="S6953" i="14"/>
  <c r="T6953" i="14"/>
  <c r="O6954" i="14"/>
  <c r="P6954" i="14"/>
  <c r="Q6954" i="14"/>
  <c r="R6954" i="14"/>
  <c r="S6954" i="14"/>
  <c r="T6954" i="14"/>
  <c r="O6955" i="14"/>
  <c r="P6955" i="14"/>
  <c r="Q6955" i="14"/>
  <c r="R6955" i="14"/>
  <c r="S6955" i="14"/>
  <c r="T6955" i="14"/>
  <c r="O6956" i="14"/>
  <c r="P6956" i="14"/>
  <c r="Q6956" i="14"/>
  <c r="R6956" i="14"/>
  <c r="S6956" i="14"/>
  <c r="T6956" i="14"/>
  <c r="O6957" i="14"/>
  <c r="P6957" i="14"/>
  <c r="Q6957" i="14"/>
  <c r="R6957" i="14"/>
  <c r="S6957" i="14"/>
  <c r="T6957" i="14"/>
  <c r="O6958" i="14"/>
  <c r="P6958" i="14"/>
  <c r="Q6958" i="14"/>
  <c r="R6958" i="14"/>
  <c r="S6958" i="14"/>
  <c r="T6958" i="14"/>
  <c r="O6959" i="14"/>
  <c r="P6959" i="14"/>
  <c r="Q6959" i="14"/>
  <c r="R6959" i="14"/>
  <c r="S6959" i="14"/>
  <c r="T6959" i="14"/>
  <c r="O6960" i="14"/>
  <c r="P6960" i="14"/>
  <c r="Q6960" i="14"/>
  <c r="R6960" i="14"/>
  <c r="S6960" i="14"/>
  <c r="T6960" i="14"/>
  <c r="O6961" i="14"/>
  <c r="P6961" i="14"/>
  <c r="Q6961" i="14"/>
  <c r="R6961" i="14"/>
  <c r="S6961" i="14"/>
  <c r="T6961" i="14"/>
  <c r="O6962" i="14"/>
  <c r="P6962" i="14"/>
  <c r="Q6962" i="14"/>
  <c r="R6962" i="14"/>
  <c r="S6962" i="14"/>
  <c r="T6962" i="14"/>
  <c r="O6963" i="14"/>
  <c r="P6963" i="14"/>
  <c r="Q6963" i="14"/>
  <c r="R6963" i="14"/>
  <c r="S6963" i="14"/>
  <c r="T6963" i="14"/>
  <c r="O6964" i="14"/>
  <c r="P6964" i="14"/>
  <c r="Q6964" i="14"/>
  <c r="R6964" i="14"/>
  <c r="S6964" i="14"/>
  <c r="T6964" i="14"/>
  <c r="O6965" i="14"/>
  <c r="P6965" i="14"/>
  <c r="Q6965" i="14"/>
  <c r="R6965" i="14"/>
  <c r="S6965" i="14"/>
  <c r="T6965" i="14"/>
  <c r="O6966" i="14"/>
  <c r="P6966" i="14"/>
  <c r="Q6966" i="14"/>
  <c r="R6966" i="14"/>
  <c r="S6966" i="14"/>
  <c r="T6966" i="14"/>
  <c r="O6967" i="14"/>
  <c r="P6967" i="14"/>
  <c r="Q6967" i="14"/>
  <c r="R6967" i="14"/>
  <c r="S6967" i="14"/>
  <c r="T6967" i="14"/>
  <c r="O6968" i="14"/>
  <c r="P6968" i="14"/>
  <c r="Q6968" i="14"/>
  <c r="R6968" i="14"/>
  <c r="S6968" i="14"/>
  <c r="T6968" i="14"/>
  <c r="O6969" i="14"/>
  <c r="P6969" i="14"/>
  <c r="Q6969" i="14"/>
  <c r="R6969" i="14"/>
  <c r="S6969" i="14"/>
  <c r="T6969" i="14"/>
  <c r="O6970" i="14"/>
  <c r="P6970" i="14"/>
  <c r="Q6970" i="14"/>
  <c r="R6970" i="14"/>
  <c r="S6970" i="14"/>
  <c r="T6970" i="14"/>
  <c r="O6971" i="14"/>
  <c r="P6971" i="14"/>
  <c r="Q6971" i="14"/>
  <c r="R6971" i="14"/>
  <c r="S6971" i="14"/>
  <c r="T6971" i="14"/>
  <c r="O6972" i="14"/>
  <c r="P6972" i="14"/>
  <c r="Q6972" i="14"/>
  <c r="R6972" i="14"/>
  <c r="S6972" i="14"/>
  <c r="T6972" i="14"/>
  <c r="O6973" i="14"/>
  <c r="P6973" i="14"/>
  <c r="Q6973" i="14"/>
  <c r="R6973" i="14"/>
  <c r="S6973" i="14"/>
  <c r="T6973" i="14"/>
  <c r="O6974" i="14"/>
  <c r="P6974" i="14"/>
  <c r="Q6974" i="14"/>
  <c r="R6974" i="14"/>
  <c r="S6974" i="14"/>
  <c r="T6974" i="14"/>
  <c r="O6975" i="14"/>
  <c r="P6975" i="14"/>
  <c r="Q6975" i="14"/>
  <c r="R6975" i="14"/>
  <c r="S6975" i="14"/>
  <c r="T6975" i="14"/>
  <c r="O6976" i="14"/>
  <c r="P6976" i="14"/>
  <c r="Q6976" i="14"/>
  <c r="R6976" i="14"/>
  <c r="S6976" i="14"/>
  <c r="T6976" i="14"/>
  <c r="O6977" i="14"/>
  <c r="P6977" i="14"/>
  <c r="Q6977" i="14"/>
  <c r="R6977" i="14"/>
  <c r="S6977" i="14"/>
  <c r="T6977" i="14"/>
  <c r="O6978" i="14"/>
  <c r="P6978" i="14"/>
  <c r="Q6978" i="14"/>
  <c r="R6978" i="14"/>
  <c r="S6978" i="14"/>
  <c r="T6978" i="14"/>
  <c r="O6979" i="14"/>
  <c r="P6979" i="14"/>
  <c r="Q6979" i="14"/>
  <c r="R6979" i="14"/>
  <c r="S6979" i="14"/>
  <c r="T6979" i="14"/>
  <c r="O6980" i="14"/>
  <c r="P6980" i="14"/>
  <c r="Q6980" i="14"/>
  <c r="R6980" i="14"/>
  <c r="S6980" i="14"/>
  <c r="T6980" i="14"/>
  <c r="O6981" i="14"/>
  <c r="P6981" i="14"/>
  <c r="Q6981" i="14"/>
  <c r="R6981" i="14"/>
  <c r="S6981" i="14"/>
  <c r="T6981" i="14"/>
  <c r="O6982" i="14"/>
  <c r="P6982" i="14"/>
  <c r="Q6982" i="14"/>
  <c r="R6982" i="14"/>
  <c r="S6982" i="14"/>
  <c r="T6982" i="14"/>
  <c r="O6983" i="14"/>
  <c r="P6983" i="14"/>
  <c r="Q6983" i="14"/>
  <c r="R6983" i="14"/>
  <c r="S6983" i="14"/>
  <c r="T6983" i="14"/>
  <c r="O6984" i="14"/>
  <c r="P6984" i="14"/>
  <c r="Q6984" i="14"/>
  <c r="R6984" i="14"/>
  <c r="S6984" i="14"/>
  <c r="T6984" i="14"/>
  <c r="O6985" i="14"/>
  <c r="P6985" i="14"/>
  <c r="Q6985" i="14"/>
  <c r="R6985" i="14"/>
  <c r="S6985" i="14"/>
  <c r="T6985" i="14"/>
  <c r="O6986" i="14"/>
  <c r="P6986" i="14"/>
  <c r="Q6986" i="14"/>
  <c r="R6986" i="14"/>
  <c r="S6986" i="14"/>
  <c r="T6986" i="14"/>
  <c r="O6987" i="14"/>
  <c r="P6987" i="14"/>
  <c r="Q6987" i="14"/>
  <c r="R6987" i="14"/>
  <c r="S6987" i="14"/>
  <c r="T6987" i="14"/>
  <c r="O6988" i="14"/>
  <c r="P6988" i="14"/>
  <c r="Q6988" i="14"/>
  <c r="R6988" i="14"/>
  <c r="S6988" i="14"/>
  <c r="T6988" i="14"/>
  <c r="O6989" i="14"/>
  <c r="P6989" i="14"/>
  <c r="Q6989" i="14"/>
  <c r="R6989" i="14"/>
  <c r="S6989" i="14"/>
  <c r="T6989" i="14"/>
  <c r="O6990" i="14"/>
  <c r="P6990" i="14"/>
  <c r="Q6990" i="14"/>
  <c r="R6990" i="14"/>
  <c r="S6990" i="14"/>
  <c r="T6990" i="14"/>
  <c r="O6991" i="14"/>
  <c r="P6991" i="14"/>
  <c r="Q6991" i="14"/>
  <c r="R6991" i="14"/>
  <c r="S6991" i="14"/>
  <c r="T6991" i="14"/>
  <c r="O6992" i="14"/>
  <c r="P6992" i="14"/>
  <c r="Q6992" i="14"/>
  <c r="R6992" i="14"/>
  <c r="S6992" i="14"/>
  <c r="T6992" i="14"/>
  <c r="O6993" i="14"/>
  <c r="P6993" i="14"/>
  <c r="Q6993" i="14"/>
  <c r="R6993" i="14"/>
  <c r="S6993" i="14"/>
  <c r="T6993" i="14"/>
  <c r="O6994" i="14"/>
  <c r="P6994" i="14"/>
  <c r="Q6994" i="14"/>
  <c r="R6994" i="14"/>
  <c r="S6994" i="14"/>
  <c r="T6994" i="14"/>
  <c r="O6995" i="14"/>
  <c r="P6995" i="14"/>
  <c r="Q6995" i="14"/>
  <c r="R6995" i="14"/>
  <c r="S6995" i="14"/>
  <c r="T6995" i="14"/>
  <c r="O6996" i="14"/>
  <c r="P6996" i="14"/>
  <c r="Q6996" i="14"/>
  <c r="R6996" i="14"/>
  <c r="S6996" i="14"/>
  <c r="T6996" i="14"/>
  <c r="O6997" i="14"/>
  <c r="P6997" i="14"/>
  <c r="Q6997" i="14"/>
  <c r="R6997" i="14"/>
  <c r="S6997" i="14"/>
  <c r="T6997" i="14"/>
  <c r="O6998" i="14"/>
  <c r="P6998" i="14"/>
  <c r="Q6998" i="14"/>
  <c r="R6998" i="14"/>
  <c r="S6998" i="14"/>
  <c r="T6998" i="14"/>
  <c r="O6999" i="14"/>
  <c r="P6999" i="14"/>
  <c r="Q6999" i="14"/>
  <c r="R6999" i="14"/>
  <c r="S6999" i="14"/>
  <c r="T6999" i="14"/>
  <c r="O7000" i="14"/>
  <c r="P7000" i="14"/>
  <c r="Q7000" i="14"/>
  <c r="R7000" i="14"/>
  <c r="S7000" i="14"/>
  <c r="T7000" i="14"/>
  <c r="O7001" i="14"/>
  <c r="P7001" i="14"/>
  <c r="Q7001" i="14"/>
  <c r="R7001" i="14"/>
  <c r="S7001" i="14"/>
  <c r="T7001" i="14"/>
  <c r="O7002" i="14"/>
  <c r="P7002" i="14"/>
  <c r="Q7002" i="14"/>
  <c r="R7002" i="14"/>
  <c r="S7002" i="14"/>
  <c r="T7002" i="14"/>
  <c r="O7003" i="14"/>
  <c r="P7003" i="14"/>
  <c r="Q7003" i="14"/>
  <c r="R7003" i="14"/>
  <c r="S7003" i="14"/>
  <c r="T7003" i="14"/>
  <c r="O7004" i="14"/>
  <c r="P7004" i="14"/>
  <c r="Q7004" i="14"/>
  <c r="R7004" i="14"/>
  <c r="S7004" i="14"/>
  <c r="T7004" i="14"/>
  <c r="O7005" i="14"/>
  <c r="P7005" i="14"/>
  <c r="Q7005" i="14"/>
  <c r="R7005" i="14"/>
  <c r="S7005" i="14"/>
  <c r="T7005" i="14"/>
  <c r="O7006" i="14"/>
  <c r="P7006" i="14"/>
  <c r="Q7006" i="14"/>
  <c r="R7006" i="14"/>
  <c r="S7006" i="14"/>
  <c r="T7006" i="14"/>
  <c r="O7007" i="14"/>
  <c r="P7007" i="14"/>
  <c r="Q7007" i="14"/>
  <c r="R7007" i="14"/>
  <c r="S7007" i="14"/>
  <c r="T7007" i="14"/>
  <c r="O7008" i="14"/>
  <c r="P7008" i="14"/>
  <c r="Q7008" i="14"/>
  <c r="R7008" i="14"/>
  <c r="S7008" i="14"/>
  <c r="T7008" i="14"/>
  <c r="O7009" i="14"/>
  <c r="P7009" i="14"/>
  <c r="Q7009" i="14"/>
  <c r="R7009" i="14"/>
  <c r="S7009" i="14"/>
  <c r="T7009" i="14"/>
  <c r="O7010" i="14"/>
  <c r="P7010" i="14"/>
  <c r="Q7010" i="14"/>
  <c r="R7010" i="14"/>
  <c r="S7010" i="14"/>
  <c r="T7010" i="14"/>
  <c r="O7011" i="14"/>
  <c r="P7011" i="14"/>
  <c r="Q7011" i="14"/>
  <c r="R7011" i="14"/>
  <c r="S7011" i="14"/>
  <c r="T7011" i="14"/>
  <c r="O7012" i="14"/>
  <c r="P7012" i="14"/>
  <c r="Q7012" i="14"/>
  <c r="R7012" i="14"/>
  <c r="S7012" i="14"/>
  <c r="T7012" i="14"/>
  <c r="O7013" i="14"/>
  <c r="P7013" i="14"/>
  <c r="Q7013" i="14"/>
  <c r="R7013" i="14"/>
  <c r="S7013" i="14"/>
  <c r="T7013" i="14"/>
  <c r="O7014" i="14"/>
  <c r="P7014" i="14"/>
  <c r="Q7014" i="14"/>
  <c r="R7014" i="14"/>
  <c r="S7014" i="14"/>
  <c r="T7014" i="14"/>
  <c r="O7015" i="14"/>
  <c r="P7015" i="14"/>
  <c r="Q7015" i="14"/>
  <c r="R7015" i="14"/>
  <c r="S7015" i="14"/>
  <c r="T7015" i="14"/>
  <c r="O7016" i="14"/>
  <c r="P7016" i="14"/>
  <c r="Q7016" i="14"/>
  <c r="R7016" i="14"/>
  <c r="S7016" i="14"/>
  <c r="T7016" i="14"/>
  <c r="O7017" i="14"/>
  <c r="P7017" i="14"/>
  <c r="Q7017" i="14"/>
  <c r="R7017" i="14"/>
  <c r="S7017" i="14"/>
  <c r="T7017" i="14"/>
  <c r="O7018" i="14"/>
  <c r="P7018" i="14"/>
  <c r="Q7018" i="14"/>
  <c r="R7018" i="14"/>
  <c r="S7018" i="14"/>
  <c r="T7018" i="14"/>
  <c r="O7019" i="14"/>
  <c r="P7019" i="14"/>
  <c r="Q7019" i="14"/>
  <c r="R7019" i="14"/>
  <c r="S7019" i="14"/>
  <c r="T7019" i="14"/>
  <c r="O7020" i="14"/>
  <c r="P7020" i="14"/>
  <c r="Q7020" i="14"/>
  <c r="R7020" i="14"/>
  <c r="S7020" i="14"/>
  <c r="T7020" i="14"/>
  <c r="O7021" i="14"/>
  <c r="P7021" i="14"/>
  <c r="Q7021" i="14"/>
  <c r="R7021" i="14"/>
  <c r="S7021" i="14"/>
  <c r="T7021" i="14"/>
  <c r="O7022" i="14"/>
  <c r="P7022" i="14"/>
  <c r="Q7022" i="14"/>
  <c r="R7022" i="14"/>
  <c r="S7022" i="14"/>
  <c r="T7022" i="14"/>
  <c r="O7023" i="14"/>
  <c r="P7023" i="14"/>
  <c r="Q7023" i="14"/>
  <c r="R7023" i="14"/>
  <c r="S7023" i="14"/>
  <c r="T7023" i="14"/>
  <c r="O7024" i="14"/>
  <c r="P7024" i="14"/>
  <c r="Q7024" i="14"/>
  <c r="R7024" i="14"/>
  <c r="S7024" i="14"/>
  <c r="T7024" i="14"/>
  <c r="O7025" i="14"/>
  <c r="P7025" i="14"/>
  <c r="Q7025" i="14"/>
  <c r="R7025" i="14"/>
  <c r="S7025" i="14"/>
  <c r="T7025" i="14"/>
  <c r="O7026" i="14"/>
  <c r="P7026" i="14"/>
  <c r="Q7026" i="14"/>
  <c r="R7026" i="14"/>
  <c r="S7026" i="14"/>
  <c r="T7026" i="14"/>
  <c r="O7027" i="14"/>
  <c r="P7027" i="14"/>
  <c r="Q7027" i="14"/>
  <c r="R7027" i="14"/>
  <c r="S7027" i="14"/>
  <c r="T7027" i="14"/>
  <c r="O7028" i="14"/>
  <c r="P7028" i="14"/>
  <c r="Q7028" i="14"/>
  <c r="R7028" i="14"/>
  <c r="S7028" i="14"/>
  <c r="T7028" i="14"/>
  <c r="O7029" i="14"/>
  <c r="P7029" i="14"/>
  <c r="Q7029" i="14"/>
  <c r="R7029" i="14"/>
  <c r="S7029" i="14"/>
  <c r="T7029" i="14"/>
  <c r="O7030" i="14"/>
  <c r="P7030" i="14"/>
  <c r="Q7030" i="14"/>
  <c r="R7030" i="14"/>
  <c r="S7030" i="14"/>
  <c r="T7030" i="14"/>
  <c r="O7031" i="14"/>
  <c r="P7031" i="14"/>
  <c r="Q7031" i="14"/>
  <c r="R7031" i="14"/>
  <c r="S7031" i="14"/>
  <c r="T7031" i="14"/>
  <c r="O7032" i="14"/>
  <c r="P7032" i="14"/>
  <c r="Q7032" i="14"/>
  <c r="R7032" i="14"/>
  <c r="S7032" i="14"/>
  <c r="T7032" i="14"/>
  <c r="O7033" i="14"/>
  <c r="P7033" i="14"/>
  <c r="Q7033" i="14"/>
  <c r="R7033" i="14"/>
  <c r="S7033" i="14"/>
  <c r="T7033" i="14"/>
  <c r="O7034" i="14"/>
  <c r="P7034" i="14"/>
  <c r="Q7034" i="14"/>
  <c r="R7034" i="14"/>
  <c r="S7034" i="14"/>
  <c r="T7034" i="14"/>
  <c r="O7035" i="14"/>
  <c r="P7035" i="14"/>
  <c r="Q7035" i="14"/>
  <c r="R7035" i="14"/>
  <c r="S7035" i="14"/>
  <c r="T7035" i="14"/>
  <c r="O7036" i="14"/>
  <c r="P7036" i="14"/>
  <c r="Q7036" i="14"/>
  <c r="R7036" i="14"/>
  <c r="S7036" i="14"/>
  <c r="T7036" i="14"/>
  <c r="O7037" i="14"/>
  <c r="P7037" i="14"/>
  <c r="Q7037" i="14"/>
  <c r="R7037" i="14"/>
  <c r="S7037" i="14"/>
  <c r="T7037" i="14"/>
  <c r="O7038" i="14"/>
  <c r="P7038" i="14"/>
  <c r="Q7038" i="14"/>
  <c r="R7038" i="14"/>
  <c r="S7038" i="14"/>
  <c r="T7038" i="14"/>
  <c r="O7039" i="14"/>
  <c r="P7039" i="14"/>
  <c r="Q7039" i="14"/>
  <c r="R7039" i="14"/>
  <c r="S7039" i="14"/>
  <c r="T7039" i="14"/>
  <c r="O7040" i="14"/>
  <c r="P7040" i="14"/>
  <c r="Q7040" i="14"/>
  <c r="R7040" i="14"/>
  <c r="S7040" i="14"/>
  <c r="T7040" i="14"/>
  <c r="O7041" i="14"/>
  <c r="P7041" i="14"/>
  <c r="Q7041" i="14"/>
  <c r="R7041" i="14"/>
  <c r="S7041" i="14"/>
  <c r="T7041" i="14"/>
  <c r="O7042" i="14"/>
  <c r="P7042" i="14"/>
  <c r="Q7042" i="14"/>
  <c r="R7042" i="14"/>
  <c r="S7042" i="14"/>
  <c r="T7042" i="14"/>
  <c r="O7043" i="14"/>
  <c r="P7043" i="14"/>
  <c r="Q7043" i="14"/>
  <c r="R7043" i="14"/>
  <c r="S7043" i="14"/>
  <c r="T7043" i="14"/>
  <c r="O7044" i="14"/>
  <c r="P7044" i="14"/>
  <c r="Q7044" i="14"/>
  <c r="R7044" i="14"/>
  <c r="S7044" i="14"/>
  <c r="T7044" i="14"/>
  <c r="O7045" i="14"/>
  <c r="P7045" i="14"/>
  <c r="Q7045" i="14"/>
  <c r="R7045" i="14"/>
  <c r="S7045" i="14"/>
  <c r="T7045" i="14"/>
  <c r="O7046" i="14"/>
  <c r="P7046" i="14"/>
  <c r="Q7046" i="14"/>
  <c r="R7046" i="14"/>
  <c r="S7046" i="14"/>
  <c r="T7046" i="14"/>
  <c r="O7047" i="14"/>
  <c r="P7047" i="14"/>
  <c r="Q7047" i="14"/>
  <c r="R7047" i="14"/>
  <c r="S7047" i="14"/>
  <c r="T7047" i="14"/>
  <c r="O7048" i="14"/>
  <c r="P7048" i="14"/>
  <c r="Q7048" i="14"/>
  <c r="R7048" i="14"/>
  <c r="S7048" i="14"/>
  <c r="T7048" i="14"/>
  <c r="O7049" i="14"/>
  <c r="P7049" i="14"/>
  <c r="Q7049" i="14"/>
  <c r="R7049" i="14"/>
  <c r="S7049" i="14"/>
  <c r="T7049" i="14"/>
  <c r="O7050" i="14"/>
  <c r="P7050" i="14"/>
  <c r="Q7050" i="14"/>
  <c r="R7050" i="14"/>
  <c r="S7050" i="14"/>
  <c r="T7050" i="14"/>
  <c r="O7051" i="14"/>
  <c r="P7051" i="14"/>
  <c r="Q7051" i="14"/>
  <c r="R7051" i="14"/>
  <c r="S7051" i="14"/>
  <c r="T7051" i="14"/>
  <c r="O7052" i="14"/>
  <c r="P7052" i="14"/>
  <c r="Q7052" i="14"/>
  <c r="R7052" i="14"/>
  <c r="S7052" i="14"/>
  <c r="T7052" i="14"/>
  <c r="O7053" i="14"/>
  <c r="P7053" i="14"/>
  <c r="Q7053" i="14"/>
  <c r="R7053" i="14"/>
  <c r="S7053" i="14"/>
  <c r="T7053" i="14"/>
  <c r="O7054" i="14"/>
  <c r="P7054" i="14"/>
  <c r="Q7054" i="14"/>
  <c r="R7054" i="14"/>
  <c r="S7054" i="14"/>
  <c r="T7054" i="14"/>
  <c r="O7055" i="14"/>
  <c r="P7055" i="14"/>
  <c r="Q7055" i="14"/>
  <c r="R7055" i="14"/>
  <c r="S7055" i="14"/>
  <c r="T7055" i="14"/>
  <c r="O7056" i="14"/>
  <c r="P7056" i="14"/>
  <c r="Q7056" i="14"/>
  <c r="R7056" i="14"/>
  <c r="S7056" i="14"/>
  <c r="T7056" i="14"/>
  <c r="O7057" i="14"/>
  <c r="P7057" i="14"/>
  <c r="Q7057" i="14"/>
  <c r="R7057" i="14"/>
  <c r="S7057" i="14"/>
  <c r="T7057" i="14"/>
  <c r="O7058" i="14"/>
  <c r="P7058" i="14"/>
  <c r="Q7058" i="14"/>
  <c r="R7058" i="14"/>
  <c r="S7058" i="14"/>
  <c r="T7058" i="14"/>
  <c r="O7059" i="14"/>
  <c r="P7059" i="14"/>
  <c r="Q7059" i="14"/>
  <c r="R7059" i="14"/>
  <c r="S7059" i="14"/>
  <c r="T7059" i="14"/>
  <c r="O7060" i="14"/>
  <c r="P7060" i="14"/>
  <c r="Q7060" i="14"/>
  <c r="R7060" i="14"/>
  <c r="S7060" i="14"/>
  <c r="T7060" i="14"/>
  <c r="O7061" i="14"/>
  <c r="P7061" i="14"/>
  <c r="Q7061" i="14"/>
  <c r="R7061" i="14"/>
  <c r="S7061" i="14"/>
  <c r="T7061" i="14"/>
  <c r="O7062" i="14"/>
  <c r="P7062" i="14"/>
  <c r="Q7062" i="14"/>
  <c r="R7062" i="14"/>
  <c r="S7062" i="14"/>
  <c r="T7062" i="14"/>
  <c r="O7063" i="14"/>
  <c r="P7063" i="14"/>
  <c r="Q7063" i="14"/>
  <c r="R7063" i="14"/>
  <c r="S7063" i="14"/>
  <c r="T7063" i="14"/>
  <c r="O7064" i="14"/>
  <c r="P7064" i="14"/>
  <c r="Q7064" i="14"/>
  <c r="R7064" i="14"/>
  <c r="S7064" i="14"/>
  <c r="T7064" i="14"/>
  <c r="O7065" i="14"/>
  <c r="P7065" i="14"/>
  <c r="Q7065" i="14"/>
  <c r="R7065" i="14"/>
  <c r="S7065" i="14"/>
  <c r="T7065" i="14"/>
  <c r="O7066" i="14"/>
  <c r="P7066" i="14"/>
  <c r="Q7066" i="14"/>
  <c r="R7066" i="14"/>
  <c r="S7066" i="14"/>
  <c r="T7066" i="14"/>
  <c r="O7067" i="14"/>
  <c r="P7067" i="14"/>
  <c r="Q7067" i="14"/>
  <c r="R7067" i="14"/>
  <c r="S7067" i="14"/>
  <c r="T7067" i="14"/>
  <c r="O7068" i="14"/>
  <c r="P7068" i="14"/>
  <c r="Q7068" i="14"/>
  <c r="R7068" i="14"/>
  <c r="S7068" i="14"/>
  <c r="T7068" i="14"/>
  <c r="O7069" i="14"/>
  <c r="P7069" i="14"/>
  <c r="Q7069" i="14"/>
  <c r="R7069" i="14"/>
  <c r="S7069" i="14"/>
  <c r="T7069" i="14"/>
  <c r="O7070" i="14"/>
  <c r="P7070" i="14"/>
  <c r="Q7070" i="14"/>
  <c r="R7070" i="14"/>
  <c r="S7070" i="14"/>
  <c r="T7070" i="14"/>
  <c r="O7071" i="14"/>
  <c r="P7071" i="14"/>
  <c r="Q7071" i="14"/>
  <c r="R7071" i="14"/>
  <c r="S7071" i="14"/>
  <c r="T7071" i="14"/>
  <c r="O7072" i="14"/>
  <c r="P7072" i="14"/>
  <c r="Q7072" i="14"/>
  <c r="R7072" i="14"/>
  <c r="S7072" i="14"/>
  <c r="T7072" i="14"/>
  <c r="O7073" i="14"/>
  <c r="P7073" i="14"/>
  <c r="Q7073" i="14"/>
  <c r="R7073" i="14"/>
  <c r="S7073" i="14"/>
  <c r="T7073" i="14"/>
  <c r="O7074" i="14"/>
  <c r="P7074" i="14"/>
  <c r="Q7074" i="14"/>
  <c r="R7074" i="14"/>
  <c r="S7074" i="14"/>
  <c r="T7074" i="14"/>
  <c r="O7075" i="14"/>
  <c r="P7075" i="14"/>
  <c r="Q7075" i="14"/>
  <c r="R7075" i="14"/>
  <c r="S7075" i="14"/>
  <c r="T7075" i="14"/>
  <c r="O7076" i="14"/>
  <c r="P7076" i="14"/>
  <c r="Q7076" i="14"/>
  <c r="R7076" i="14"/>
  <c r="S7076" i="14"/>
  <c r="T7076" i="14"/>
  <c r="O7077" i="14"/>
  <c r="P7077" i="14"/>
  <c r="Q7077" i="14"/>
  <c r="R7077" i="14"/>
  <c r="S7077" i="14"/>
  <c r="T7077" i="14"/>
  <c r="O7078" i="14"/>
  <c r="P7078" i="14"/>
  <c r="Q7078" i="14"/>
  <c r="R7078" i="14"/>
  <c r="S7078" i="14"/>
  <c r="T7078" i="14"/>
  <c r="O7079" i="14"/>
  <c r="P7079" i="14"/>
  <c r="Q7079" i="14"/>
  <c r="R7079" i="14"/>
  <c r="S7079" i="14"/>
  <c r="T7079" i="14"/>
  <c r="O7080" i="14"/>
  <c r="P7080" i="14"/>
  <c r="Q7080" i="14"/>
  <c r="R7080" i="14"/>
  <c r="S7080" i="14"/>
  <c r="T7080" i="14"/>
  <c r="O7081" i="14"/>
  <c r="P7081" i="14"/>
  <c r="Q7081" i="14"/>
  <c r="R7081" i="14"/>
  <c r="S7081" i="14"/>
  <c r="T7081" i="14"/>
  <c r="O7082" i="14"/>
  <c r="P7082" i="14"/>
  <c r="Q7082" i="14"/>
  <c r="R7082" i="14"/>
  <c r="S7082" i="14"/>
  <c r="T7082" i="14"/>
  <c r="O7083" i="14"/>
  <c r="P7083" i="14"/>
  <c r="Q7083" i="14"/>
  <c r="R7083" i="14"/>
  <c r="S7083" i="14"/>
  <c r="T7083" i="14"/>
  <c r="O7084" i="14"/>
  <c r="P7084" i="14"/>
  <c r="Q7084" i="14"/>
  <c r="R7084" i="14"/>
  <c r="S7084" i="14"/>
  <c r="T7084" i="14"/>
  <c r="O7085" i="14"/>
  <c r="P7085" i="14"/>
  <c r="Q7085" i="14"/>
  <c r="R7085" i="14"/>
  <c r="S7085" i="14"/>
  <c r="T7085" i="14"/>
  <c r="O7086" i="14"/>
  <c r="P7086" i="14"/>
  <c r="Q7086" i="14"/>
  <c r="R7086" i="14"/>
  <c r="S7086" i="14"/>
  <c r="T7086" i="14"/>
  <c r="O7087" i="14"/>
  <c r="P7087" i="14"/>
  <c r="Q7087" i="14"/>
  <c r="R7087" i="14"/>
  <c r="S7087" i="14"/>
  <c r="T7087" i="14"/>
  <c r="O7088" i="14"/>
  <c r="P7088" i="14"/>
  <c r="Q7088" i="14"/>
  <c r="R7088" i="14"/>
  <c r="S7088" i="14"/>
  <c r="T7088" i="14"/>
  <c r="O7089" i="14"/>
  <c r="P7089" i="14"/>
  <c r="Q7089" i="14"/>
  <c r="R7089" i="14"/>
  <c r="S7089" i="14"/>
  <c r="T7089" i="14"/>
  <c r="O7090" i="14"/>
  <c r="P7090" i="14"/>
  <c r="Q7090" i="14"/>
  <c r="R7090" i="14"/>
  <c r="S7090" i="14"/>
  <c r="T7090" i="14"/>
  <c r="O7091" i="14"/>
  <c r="P7091" i="14"/>
  <c r="Q7091" i="14"/>
  <c r="R7091" i="14"/>
  <c r="S7091" i="14"/>
  <c r="T7091" i="14"/>
  <c r="O7092" i="14"/>
  <c r="P7092" i="14"/>
  <c r="Q7092" i="14"/>
  <c r="R7092" i="14"/>
  <c r="S7092" i="14"/>
  <c r="T7092" i="14"/>
  <c r="O7093" i="14"/>
  <c r="P7093" i="14"/>
  <c r="Q7093" i="14"/>
  <c r="R7093" i="14"/>
  <c r="S7093" i="14"/>
  <c r="T7093" i="14"/>
  <c r="O7094" i="14"/>
  <c r="P7094" i="14"/>
  <c r="Q7094" i="14"/>
  <c r="R7094" i="14"/>
  <c r="S7094" i="14"/>
  <c r="T7094" i="14"/>
  <c r="O7095" i="14"/>
  <c r="P7095" i="14"/>
  <c r="Q7095" i="14"/>
  <c r="R7095" i="14"/>
  <c r="S7095" i="14"/>
  <c r="T7095" i="14"/>
  <c r="O7096" i="14"/>
  <c r="P7096" i="14"/>
  <c r="Q7096" i="14"/>
  <c r="R7096" i="14"/>
  <c r="S7096" i="14"/>
  <c r="T7096" i="14"/>
  <c r="O7097" i="14"/>
  <c r="P7097" i="14"/>
  <c r="Q7097" i="14"/>
  <c r="R7097" i="14"/>
  <c r="S7097" i="14"/>
  <c r="T7097" i="14"/>
  <c r="O7098" i="14"/>
  <c r="P7098" i="14"/>
  <c r="Q7098" i="14"/>
  <c r="R7098" i="14"/>
  <c r="S7098" i="14"/>
  <c r="T7098" i="14"/>
  <c r="O7099" i="14"/>
  <c r="P7099" i="14"/>
  <c r="Q7099" i="14"/>
  <c r="R7099" i="14"/>
  <c r="S7099" i="14"/>
  <c r="T7099" i="14"/>
  <c r="O7100" i="14"/>
  <c r="P7100" i="14"/>
  <c r="Q7100" i="14"/>
  <c r="R7100" i="14"/>
  <c r="S7100" i="14"/>
  <c r="T7100" i="14"/>
  <c r="O7101" i="14"/>
  <c r="P7101" i="14"/>
  <c r="Q7101" i="14"/>
  <c r="R7101" i="14"/>
  <c r="S7101" i="14"/>
  <c r="T7101" i="14"/>
  <c r="O7102" i="14"/>
  <c r="P7102" i="14"/>
  <c r="Q7102" i="14"/>
  <c r="R7102" i="14"/>
  <c r="S7102" i="14"/>
  <c r="T7102" i="14"/>
  <c r="O7103" i="14"/>
  <c r="P7103" i="14"/>
  <c r="Q7103" i="14"/>
  <c r="R7103" i="14"/>
  <c r="S7103" i="14"/>
  <c r="T7103" i="14"/>
  <c r="O7104" i="14"/>
  <c r="P7104" i="14"/>
  <c r="Q7104" i="14"/>
  <c r="R7104" i="14"/>
  <c r="S7104" i="14"/>
  <c r="T7104" i="14"/>
  <c r="O7105" i="14"/>
  <c r="P7105" i="14"/>
  <c r="Q7105" i="14"/>
  <c r="R7105" i="14"/>
  <c r="S7105" i="14"/>
  <c r="T7105" i="14"/>
  <c r="O7106" i="14"/>
  <c r="P7106" i="14"/>
  <c r="Q7106" i="14"/>
  <c r="R7106" i="14"/>
  <c r="S7106" i="14"/>
  <c r="T7106" i="14"/>
  <c r="O7107" i="14"/>
  <c r="P7107" i="14"/>
  <c r="Q7107" i="14"/>
  <c r="R7107" i="14"/>
  <c r="S7107" i="14"/>
  <c r="T7107" i="14"/>
  <c r="O7108" i="14"/>
  <c r="P7108" i="14"/>
  <c r="Q7108" i="14"/>
  <c r="R7108" i="14"/>
  <c r="S7108" i="14"/>
  <c r="T7108" i="14"/>
  <c r="O7109" i="14"/>
  <c r="P7109" i="14"/>
  <c r="Q7109" i="14"/>
  <c r="R7109" i="14"/>
  <c r="S7109" i="14"/>
  <c r="T7109" i="14"/>
  <c r="O7110" i="14"/>
  <c r="P7110" i="14"/>
  <c r="Q7110" i="14"/>
  <c r="R7110" i="14"/>
  <c r="S7110" i="14"/>
  <c r="T7110" i="14"/>
  <c r="O7111" i="14"/>
  <c r="P7111" i="14"/>
  <c r="Q7111" i="14"/>
  <c r="R7111" i="14"/>
  <c r="S7111" i="14"/>
  <c r="T7111" i="14"/>
  <c r="O7112" i="14"/>
  <c r="P7112" i="14"/>
  <c r="Q7112" i="14"/>
  <c r="R7112" i="14"/>
  <c r="S7112" i="14"/>
  <c r="T7112" i="14"/>
  <c r="O7113" i="14"/>
  <c r="P7113" i="14"/>
  <c r="Q7113" i="14"/>
  <c r="R7113" i="14"/>
  <c r="S7113" i="14"/>
  <c r="T7113" i="14"/>
  <c r="O7114" i="14"/>
  <c r="P7114" i="14"/>
  <c r="Q7114" i="14"/>
  <c r="R7114" i="14"/>
  <c r="S7114" i="14"/>
  <c r="T7114" i="14"/>
  <c r="O7115" i="14"/>
  <c r="P7115" i="14"/>
  <c r="Q7115" i="14"/>
  <c r="R7115" i="14"/>
  <c r="S7115" i="14"/>
  <c r="T7115" i="14"/>
  <c r="O7116" i="14"/>
  <c r="P7116" i="14"/>
  <c r="Q7116" i="14"/>
  <c r="R7116" i="14"/>
  <c r="S7116" i="14"/>
  <c r="T7116" i="14"/>
  <c r="O7117" i="14"/>
  <c r="P7117" i="14"/>
  <c r="Q7117" i="14"/>
  <c r="R7117" i="14"/>
  <c r="S7117" i="14"/>
  <c r="T7117" i="14"/>
  <c r="O7118" i="14"/>
  <c r="P7118" i="14"/>
  <c r="Q7118" i="14"/>
  <c r="R7118" i="14"/>
  <c r="S7118" i="14"/>
  <c r="T7118" i="14"/>
  <c r="O7119" i="14"/>
  <c r="P7119" i="14"/>
  <c r="Q7119" i="14"/>
  <c r="R7119" i="14"/>
  <c r="S7119" i="14"/>
  <c r="T7119" i="14"/>
  <c r="O7120" i="14"/>
  <c r="P7120" i="14"/>
  <c r="Q7120" i="14"/>
  <c r="R7120" i="14"/>
  <c r="S7120" i="14"/>
  <c r="T7120" i="14"/>
  <c r="O7121" i="14"/>
  <c r="P7121" i="14"/>
  <c r="Q7121" i="14"/>
  <c r="R7121" i="14"/>
  <c r="S7121" i="14"/>
  <c r="T7121" i="14"/>
  <c r="O7122" i="14"/>
  <c r="P7122" i="14"/>
  <c r="Q7122" i="14"/>
  <c r="R7122" i="14"/>
  <c r="S7122" i="14"/>
  <c r="T7122" i="14"/>
  <c r="O7123" i="14"/>
  <c r="P7123" i="14"/>
  <c r="Q7123" i="14"/>
  <c r="R7123" i="14"/>
  <c r="S7123" i="14"/>
  <c r="T7123" i="14"/>
  <c r="O7124" i="14"/>
  <c r="P7124" i="14"/>
  <c r="Q7124" i="14"/>
  <c r="R7124" i="14"/>
  <c r="S7124" i="14"/>
  <c r="T7124" i="14"/>
  <c r="O7125" i="14"/>
  <c r="P7125" i="14"/>
  <c r="Q7125" i="14"/>
  <c r="R7125" i="14"/>
  <c r="S7125" i="14"/>
  <c r="T7125" i="14"/>
  <c r="O7126" i="14"/>
  <c r="P7126" i="14"/>
  <c r="Q7126" i="14"/>
  <c r="R7126" i="14"/>
  <c r="S7126" i="14"/>
  <c r="T7126" i="14"/>
  <c r="O7127" i="14"/>
  <c r="P7127" i="14"/>
  <c r="Q7127" i="14"/>
  <c r="R7127" i="14"/>
  <c r="S7127" i="14"/>
  <c r="T7127" i="14"/>
  <c r="O7128" i="14"/>
  <c r="P7128" i="14"/>
  <c r="Q7128" i="14"/>
  <c r="R7128" i="14"/>
  <c r="S7128" i="14"/>
  <c r="T7128" i="14"/>
  <c r="O7129" i="14"/>
  <c r="P7129" i="14"/>
  <c r="Q7129" i="14"/>
  <c r="R7129" i="14"/>
  <c r="S7129" i="14"/>
  <c r="T7129" i="14"/>
  <c r="O7130" i="14"/>
  <c r="P7130" i="14"/>
  <c r="Q7130" i="14"/>
  <c r="R7130" i="14"/>
  <c r="S7130" i="14"/>
  <c r="T7130" i="14"/>
  <c r="O7131" i="14"/>
  <c r="P7131" i="14"/>
  <c r="Q7131" i="14"/>
  <c r="R7131" i="14"/>
  <c r="S7131" i="14"/>
  <c r="T7131" i="14"/>
  <c r="O7132" i="14"/>
  <c r="P7132" i="14"/>
  <c r="Q7132" i="14"/>
  <c r="R7132" i="14"/>
  <c r="S7132" i="14"/>
  <c r="T7132" i="14"/>
  <c r="O7133" i="14"/>
  <c r="P7133" i="14"/>
  <c r="Q7133" i="14"/>
  <c r="R7133" i="14"/>
  <c r="S7133" i="14"/>
  <c r="T7133" i="14"/>
  <c r="O7134" i="14"/>
  <c r="P7134" i="14"/>
  <c r="Q7134" i="14"/>
  <c r="R7134" i="14"/>
  <c r="S7134" i="14"/>
  <c r="T7134" i="14"/>
  <c r="O7135" i="14"/>
  <c r="P7135" i="14"/>
  <c r="Q7135" i="14"/>
  <c r="R7135" i="14"/>
  <c r="S7135" i="14"/>
  <c r="T7135" i="14"/>
  <c r="O7136" i="14"/>
  <c r="P7136" i="14"/>
  <c r="Q7136" i="14"/>
  <c r="R7136" i="14"/>
  <c r="S7136" i="14"/>
  <c r="T7136" i="14"/>
  <c r="O7137" i="14"/>
  <c r="P7137" i="14"/>
  <c r="Q7137" i="14"/>
  <c r="R7137" i="14"/>
  <c r="S7137" i="14"/>
  <c r="T7137" i="14"/>
  <c r="O7138" i="14"/>
  <c r="P7138" i="14"/>
  <c r="Q7138" i="14"/>
  <c r="R7138" i="14"/>
  <c r="S7138" i="14"/>
  <c r="T7138" i="14"/>
  <c r="O7139" i="14"/>
  <c r="P7139" i="14"/>
  <c r="Q7139" i="14"/>
  <c r="R7139" i="14"/>
  <c r="S7139" i="14"/>
  <c r="T7139" i="14"/>
  <c r="O7140" i="14"/>
  <c r="P7140" i="14"/>
  <c r="Q7140" i="14"/>
  <c r="R7140" i="14"/>
  <c r="S7140" i="14"/>
  <c r="T7140" i="14"/>
  <c r="O7141" i="14"/>
  <c r="P7141" i="14"/>
  <c r="Q7141" i="14"/>
  <c r="R7141" i="14"/>
  <c r="S7141" i="14"/>
  <c r="T7141" i="14"/>
  <c r="O7142" i="14"/>
  <c r="P7142" i="14"/>
  <c r="Q7142" i="14"/>
  <c r="R7142" i="14"/>
  <c r="S7142" i="14"/>
  <c r="T7142" i="14"/>
  <c r="O7143" i="14"/>
  <c r="P7143" i="14"/>
  <c r="Q7143" i="14"/>
  <c r="R7143" i="14"/>
  <c r="S7143" i="14"/>
  <c r="T7143" i="14"/>
  <c r="O7144" i="14"/>
  <c r="P7144" i="14"/>
  <c r="Q7144" i="14"/>
  <c r="R7144" i="14"/>
  <c r="S7144" i="14"/>
  <c r="T7144" i="14"/>
  <c r="O7145" i="14"/>
  <c r="P7145" i="14"/>
  <c r="Q7145" i="14"/>
  <c r="R7145" i="14"/>
  <c r="S7145" i="14"/>
  <c r="T7145" i="14"/>
  <c r="O7146" i="14"/>
  <c r="P7146" i="14"/>
  <c r="Q7146" i="14"/>
  <c r="R7146" i="14"/>
  <c r="S7146" i="14"/>
  <c r="T7146" i="14"/>
  <c r="O7147" i="14"/>
  <c r="P7147" i="14"/>
  <c r="Q7147" i="14"/>
  <c r="R7147" i="14"/>
  <c r="S7147" i="14"/>
  <c r="T7147" i="14"/>
  <c r="O7148" i="14"/>
  <c r="P7148" i="14"/>
  <c r="Q7148" i="14"/>
  <c r="R7148" i="14"/>
  <c r="S7148" i="14"/>
  <c r="T7148" i="14"/>
  <c r="O7149" i="14"/>
  <c r="P7149" i="14"/>
  <c r="Q7149" i="14"/>
  <c r="R7149" i="14"/>
  <c r="S7149" i="14"/>
  <c r="T7149" i="14"/>
  <c r="O7150" i="14"/>
  <c r="P7150" i="14"/>
  <c r="Q7150" i="14"/>
  <c r="R7150" i="14"/>
  <c r="S7150" i="14"/>
  <c r="T7150" i="14"/>
  <c r="O7151" i="14"/>
  <c r="P7151" i="14"/>
  <c r="Q7151" i="14"/>
  <c r="R7151" i="14"/>
  <c r="S7151" i="14"/>
  <c r="T7151" i="14"/>
  <c r="O7152" i="14"/>
  <c r="P7152" i="14"/>
  <c r="Q7152" i="14"/>
  <c r="R7152" i="14"/>
  <c r="S7152" i="14"/>
  <c r="T7152" i="14"/>
  <c r="O7153" i="14"/>
  <c r="P7153" i="14"/>
  <c r="Q7153" i="14"/>
  <c r="R7153" i="14"/>
  <c r="S7153" i="14"/>
  <c r="T7153" i="14"/>
  <c r="O7154" i="14"/>
  <c r="P7154" i="14"/>
  <c r="Q7154" i="14"/>
  <c r="R7154" i="14"/>
  <c r="S7154" i="14"/>
  <c r="T7154" i="14"/>
  <c r="O7155" i="14"/>
  <c r="P7155" i="14"/>
  <c r="Q7155" i="14"/>
  <c r="R7155" i="14"/>
  <c r="S7155" i="14"/>
  <c r="T7155" i="14"/>
  <c r="O7156" i="14"/>
  <c r="P7156" i="14"/>
  <c r="Q7156" i="14"/>
  <c r="R7156" i="14"/>
  <c r="S7156" i="14"/>
  <c r="T7156" i="14"/>
  <c r="O7157" i="14"/>
  <c r="P7157" i="14"/>
  <c r="Q7157" i="14"/>
  <c r="R7157" i="14"/>
  <c r="S7157" i="14"/>
  <c r="T7157" i="14"/>
  <c r="O7158" i="14"/>
  <c r="P7158" i="14"/>
  <c r="Q7158" i="14"/>
  <c r="R7158" i="14"/>
  <c r="S7158" i="14"/>
  <c r="T7158" i="14"/>
  <c r="O7159" i="14"/>
  <c r="P7159" i="14"/>
  <c r="Q7159" i="14"/>
  <c r="R7159" i="14"/>
  <c r="S7159" i="14"/>
  <c r="T7159" i="14"/>
  <c r="O7160" i="14"/>
  <c r="P7160" i="14"/>
  <c r="Q7160" i="14"/>
  <c r="R7160" i="14"/>
  <c r="S7160" i="14"/>
  <c r="T7160" i="14"/>
  <c r="O7161" i="14"/>
  <c r="P7161" i="14"/>
  <c r="Q7161" i="14"/>
  <c r="R7161" i="14"/>
  <c r="S7161" i="14"/>
  <c r="T7161" i="14"/>
  <c r="O7162" i="14"/>
  <c r="P7162" i="14"/>
  <c r="Q7162" i="14"/>
  <c r="R7162" i="14"/>
  <c r="S7162" i="14"/>
  <c r="T7162" i="14"/>
  <c r="O7163" i="14"/>
  <c r="P7163" i="14"/>
  <c r="Q7163" i="14"/>
  <c r="R7163" i="14"/>
  <c r="S7163" i="14"/>
  <c r="T7163" i="14"/>
  <c r="O7164" i="14"/>
  <c r="P7164" i="14"/>
  <c r="Q7164" i="14"/>
  <c r="R7164" i="14"/>
  <c r="S7164" i="14"/>
  <c r="T7164" i="14"/>
  <c r="O7165" i="14"/>
  <c r="P7165" i="14"/>
  <c r="Q7165" i="14"/>
  <c r="R7165" i="14"/>
  <c r="S7165" i="14"/>
  <c r="T7165" i="14"/>
  <c r="O7166" i="14"/>
  <c r="P7166" i="14"/>
  <c r="Q7166" i="14"/>
  <c r="R7166" i="14"/>
  <c r="S7166" i="14"/>
  <c r="T7166" i="14"/>
  <c r="O7167" i="14"/>
  <c r="P7167" i="14"/>
  <c r="Q7167" i="14"/>
  <c r="R7167" i="14"/>
  <c r="S7167" i="14"/>
  <c r="T7167" i="14"/>
  <c r="O7168" i="14"/>
  <c r="P7168" i="14"/>
  <c r="Q7168" i="14"/>
  <c r="R7168" i="14"/>
  <c r="S7168" i="14"/>
  <c r="T7168" i="14"/>
  <c r="O7169" i="14"/>
  <c r="P7169" i="14"/>
  <c r="Q7169" i="14"/>
  <c r="R7169" i="14"/>
  <c r="S7169" i="14"/>
  <c r="T7169" i="14"/>
  <c r="O7170" i="14"/>
  <c r="P7170" i="14"/>
  <c r="Q7170" i="14"/>
  <c r="R7170" i="14"/>
  <c r="S7170" i="14"/>
  <c r="T7170" i="14"/>
  <c r="O7171" i="14"/>
  <c r="P7171" i="14"/>
  <c r="Q7171" i="14"/>
  <c r="R7171" i="14"/>
  <c r="S7171" i="14"/>
  <c r="T7171" i="14"/>
  <c r="O7172" i="14"/>
  <c r="P7172" i="14"/>
  <c r="Q7172" i="14"/>
  <c r="R7172" i="14"/>
  <c r="S7172" i="14"/>
  <c r="T7172" i="14"/>
  <c r="O7173" i="14"/>
  <c r="P7173" i="14"/>
  <c r="Q7173" i="14"/>
  <c r="R7173" i="14"/>
  <c r="S7173" i="14"/>
  <c r="T7173" i="14"/>
  <c r="O7174" i="14"/>
  <c r="P7174" i="14"/>
  <c r="Q7174" i="14"/>
  <c r="R7174" i="14"/>
  <c r="S7174" i="14"/>
  <c r="T7174" i="14"/>
  <c r="O7175" i="14"/>
  <c r="P7175" i="14"/>
  <c r="Q7175" i="14"/>
  <c r="R7175" i="14"/>
  <c r="S7175" i="14"/>
  <c r="T7175" i="14"/>
  <c r="O7176" i="14"/>
  <c r="P7176" i="14"/>
  <c r="Q7176" i="14"/>
  <c r="R7176" i="14"/>
  <c r="S7176" i="14"/>
  <c r="T7176" i="14"/>
  <c r="O7177" i="14"/>
  <c r="P7177" i="14"/>
  <c r="Q7177" i="14"/>
  <c r="R7177" i="14"/>
  <c r="S7177" i="14"/>
  <c r="T7177" i="14"/>
  <c r="O7178" i="14"/>
  <c r="P7178" i="14"/>
  <c r="Q7178" i="14"/>
  <c r="R7178" i="14"/>
  <c r="S7178" i="14"/>
  <c r="T7178" i="14"/>
  <c r="O7179" i="14"/>
  <c r="P7179" i="14"/>
  <c r="Q7179" i="14"/>
  <c r="R7179" i="14"/>
  <c r="S7179" i="14"/>
  <c r="T7179" i="14"/>
  <c r="O7180" i="14"/>
  <c r="P7180" i="14"/>
  <c r="Q7180" i="14"/>
  <c r="R7180" i="14"/>
  <c r="S7180" i="14"/>
  <c r="T7180" i="14"/>
  <c r="O7181" i="14"/>
  <c r="P7181" i="14"/>
  <c r="Q7181" i="14"/>
  <c r="R7181" i="14"/>
  <c r="S7181" i="14"/>
  <c r="T7181" i="14"/>
  <c r="O7182" i="14"/>
  <c r="P7182" i="14"/>
  <c r="Q7182" i="14"/>
  <c r="R7182" i="14"/>
  <c r="S7182" i="14"/>
  <c r="T7182" i="14"/>
  <c r="O7183" i="14"/>
  <c r="P7183" i="14"/>
  <c r="Q7183" i="14"/>
  <c r="R7183" i="14"/>
  <c r="S7183" i="14"/>
  <c r="T7183" i="14"/>
  <c r="O7184" i="14"/>
  <c r="P7184" i="14"/>
  <c r="Q7184" i="14"/>
  <c r="R7184" i="14"/>
  <c r="S7184" i="14"/>
  <c r="T7184" i="14"/>
  <c r="O7185" i="14"/>
  <c r="P7185" i="14"/>
  <c r="Q7185" i="14"/>
  <c r="R7185" i="14"/>
  <c r="S7185" i="14"/>
  <c r="T7185" i="14"/>
  <c r="O7186" i="14"/>
  <c r="P7186" i="14"/>
  <c r="Q7186" i="14"/>
  <c r="R7186" i="14"/>
  <c r="S7186" i="14"/>
  <c r="T7186" i="14"/>
  <c r="O7187" i="14"/>
  <c r="P7187" i="14"/>
  <c r="Q7187" i="14"/>
  <c r="R7187" i="14"/>
  <c r="S7187" i="14"/>
  <c r="T7187" i="14"/>
  <c r="O7188" i="14"/>
  <c r="P7188" i="14"/>
  <c r="Q7188" i="14"/>
  <c r="R7188" i="14"/>
  <c r="S7188" i="14"/>
  <c r="T7188" i="14"/>
  <c r="O7189" i="14"/>
  <c r="P7189" i="14"/>
  <c r="Q7189" i="14"/>
  <c r="R7189" i="14"/>
  <c r="S7189" i="14"/>
  <c r="T7189" i="14"/>
  <c r="O7190" i="14"/>
  <c r="P7190" i="14"/>
  <c r="Q7190" i="14"/>
  <c r="R7190" i="14"/>
  <c r="S7190" i="14"/>
  <c r="T7190" i="14"/>
  <c r="O7191" i="14"/>
  <c r="P7191" i="14"/>
  <c r="Q7191" i="14"/>
  <c r="R7191" i="14"/>
  <c r="S7191" i="14"/>
  <c r="T7191" i="14"/>
  <c r="O7192" i="14"/>
  <c r="P7192" i="14"/>
  <c r="Q7192" i="14"/>
  <c r="R7192" i="14"/>
  <c r="S7192" i="14"/>
  <c r="T7192" i="14"/>
  <c r="O7193" i="14"/>
  <c r="P7193" i="14"/>
  <c r="Q7193" i="14"/>
  <c r="R7193" i="14"/>
  <c r="S7193" i="14"/>
  <c r="T7193" i="14"/>
  <c r="O7194" i="14"/>
  <c r="P7194" i="14"/>
  <c r="Q7194" i="14"/>
  <c r="R7194" i="14"/>
  <c r="S7194" i="14"/>
  <c r="T7194" i="14"/>
  <c r="O7195" i="14"/>
  <c r="P7195" i="14"/>
  <c r="Q7195" i="14"/>
  <c r="R7195" i="14"/>
  <c r="S7195" i="14"/>
  <c r="T7195" i="14"/>
  <c r="O7196" i="14"/>
  <c r="P7196" i="14"/>
  <c r="Q7196" i="14"/>
  <c r="R7196" i="14"/>
  <c r="S7196" i="14"/>
  <c r="T7196" i="14"/>
  <c r="O7197" i="14"/>
  <c r="P7197" i="14"/>
  <c r="Q7197" i="14"/>
  <c r="R7197" i="14"/>
  <c r="S7197" i="14"/>
  <c r="T7197" i="14"/>
  <c r="O7198" i="14"/>
  <c r="P7198" i="14"/>
  <c r="Q7198" i="14"/>
  <c r="R7198" i="14"/>
  <c r="S7198" i="14"/>
  <c r="T7198" i="14"/>
  <c r="O7199" i="14"/>
  <c r="P7199" i="14"/>
  <c r="Q7199" i="14"/>
  <c r="R7199" i="14"/>
  <c r="S7199" i="14"/>
  <c r="T7199" i="14"/>
  <c r="O7200" i="14"/>
  <c r="P7200" i="14"/>
  <c r="Q7200" i="14"/>
  <c r="R7200" i="14"/>
  <c r="S7200" i="14"/>
  <c r="T7200" i="14"/>
  <c r="O7201" i="14"/>
  <c r="P7201" i="14"/>
  <c r="Q7201" i="14"/>
  <c r="R7201" i="14"/>
  <c r="S7201" i="14"/>
  <c r="T7201" i="14"/>
  <c r="O7202" i="14"/>
  <c r="P7202" i="14"/>
  <c r="Q7202" i="14"/>
  <c r="R7202" i="14"/>
  <c r="S7202" i="14"/>
  <c r="T7202" i="14"/>
  <c r="O7203" i="14"/>
  <c r="P7203" i="14"/>
  <c r="Q7203" i="14"/>
  <c r="R7203" i="14"/>
  <c r="S7203" i="14"/>
  <c r="T7203" i="14"/>
  <c r="O7204" i="14"/>
  <c r="P7204" i="14"/>
  <c r="Q7204" i="14"/>
  <c r="R7204" i="14"/>
  <c r="S7204" i="14"/>
  <c r="T7204" i="14"/>
  <c r="O7205" i="14"/>
  <c r="P7205" i="14"/>
  <c r="Q7205" i="14"/>
  <c r="R7205" i="14"/>
  <c r="S7205" i="14"/>
  <c r="T7205" i="14"/>
  <c r="O7206" i="14"/>
  <c r="P7206" i="14"/>
  <c r="Q7206" i="14"/>
  <c r="R7206" i="14"/>
  <c r="S7206" i="14"/>
  <c r="T7206" i="14"/>
  <c r="O7207" i="14"/>
  <c r="P7207" i="14"/>
  <c r="Q7207" i="14"/>
  <c r="R7207" i="14"/>
  <c r="S7207" i="14"/>
  <c r="T7207" i="14"/>
  <c r="O7208" i="14"/>
  <c r="P7208" i="14"/>
  <c r="Q7208" i="14"/>
  <c r="R7208" i="14"/>
  <c r="S7208" i="14"/>
  <c r="T7208" i="14"/>
  <c r="O7209" i="14"/>
  <c r="P7209" i="14"/>
  <c r="Q7209" i="14"/>
  <c r="R7209" i="14"/>
  <c r="S7209" i="14"/>
  <c r="T7209" i="14"/>
  <c r="O7210" i="14"/>
  <c r="P7210" i="14"/>
  <c r="Q7210" i="14"/>
  <c r="R7210" i="14"/>
  <c r="S7210" i="14"/>
  <c r="T7210" i="14"/>
  <c r="O7211" i="14"/>
  <c r="P7211" i="14"/>
  <c r="Q7211" i="14"/>
  <c r="R7211" i="14"/>
  <c r="S7211" i="14"/>
  <c r="T7211" i="14"/>
  <c r="O7212" i="14"/>
  <c r="P7212" i="14"/>
  <c r="Q7212" i="14"/>
  <c r="R7212" i="14"/>
  <c r="S7212" i="14"/>
  <c r="T7212" i="14"/>
  <c r="O7213" i="14"/>
  <c r="P7213" i="14"/>
  <c r="Q7213" i="14"/>
  <c r="R7213" i="14"/>
  <c r="S7213" i="14"/>
  <c r="T7213" i="14"/>
  <c r="O7214" i="14"/>
  <c r="P7214" i="14"/>
  <c r="Q7214" i="14"/>
  <c r="R7214" i="14"/>
  <c r="S7214" i="14"/>
  <c r="T7214" i="14"/>
  <c r="O7215" i="14"/>
  <c r="P7215" i="14"/>
  <c r="Q7215" i="14"/>
  <c r="R7215" i="14"/>
  <c r="S7215" i="14"/>
  <c r="T7215" i="14"/>
  <c r="O7216" i="14"/>
  <c r="P7216" i="14"/>
  <c r="Q7216" i="14"/>
  <c r="R7216" i="14"/>
  <c r="S7216" i="14"/>
  <c r="T7216" i="14"/>
  <c r="O7217" i="14"/>
  <c r="P7217" i="14"/>
  <c r="Q7217" i="14"/>
  <c r="R7217" i="14"/>
  <c r="S7217" i="14"/>
  <c r="T7217" i="14"/>
  <c r="O7218" i="14"/>
  <c r="P7218" i="14"/>
  <c r="Q7218" i="14"/>
  <c r="R7218" i="14"/>
  <c r="S7218" i="14"/>
  <c r="T7218" i="14"/>
  <c r="O7219" i="14"/>
  <c r="P7219" i="14"/>
  <c r="Q7219" i="14"/>
  <c r="R7219" i="14"/>
  <c r="S7219" i="14"/>
  <c r="T7219" i="14"/>
  <c r="O7220" i="14"/>
  <c r="P7220" i="14"/>
  <c r="Q7220" i="14"/>
  <c r="R7220" i="14"/>
  <c r="S7220" i="14"/>
  <c r="T7220" i="14"/>
  <c r="O7221" i="14"/>
  <c r="P7221" i="14"/>
  <c r="Q7221" i="14"/>
  <c r="R7221" i="14"/>
  <c r="S7221" i="14"/>
  <c r="T7221" i="14"/>
  <c r="O7222" i="14"/>
  <c r="P7222" i="14"/>
  <c r="Q7222" i="14"/>
  <c r="R7222" i="14"/>
  <c r="S7222" i="14"/>
  <c r="T7222" i="14"/>
  <c r="O7223" i="14"/>
  <c r="P7223" i="14"/>
  <c r="Q7223" i="14"/>
  <c r="R7223" i="14"/>
  <c r="S7223" i="14"/>
  <c r="T7223" i="14"/>
  <c r="O7224" i="14"/>
  <c r="P7224" i="14"/>
  <c r="Q7224" i="14"/>
  <c r="R7224" i="14"/>
  <c r="S7224" i="14"/>
  <c r="T7224" i="14"/>
  <c r="O7225" i="14"/>
  <c r="P7225" i="14"/>
  <c r="Q7225" i="14"/>
  <c r="R7225" i="14"/>
  <c r="S7225" i="14"/>
  <c r="T7225" i="14"/>
  <c r="O7226" i="14"/>
  <c r="P7226" i="14"/>
  <c r="Q7226" i="14"/>
  <c r="R7226" i="14"/>
  <c r="S7226" i="14"/>
  <c r="T7226" i="14"/>
  <c r="O7227" i="14"/>
  <c r="P7227" i="14"/>
  <c r="Q7227" i="14"/>
  <c r="R7227" i="14"/>
  <c r="S7227" i="14"/>
  <c r="T7227" i="14"/>
  <c r="O7228" i="14"/>
  <c r="P7228" i="14"/>
  <c r="Q7228" i="14"/>
  <c r="R7228" i="14"/>
  <c r="S7228" i="14"/>
  <c r="T7228" i="14"/>
  <c r="O7229" i="14"/>
  <c r="P7229" i="14"/>
  <c r="Q7229" i="14"/>
  <c r="R7229" i="14"/>
  <c r="S7229" i="14"/>
  <c r="T7229" i="14"/>
  <c r="O7230" i="14"/>
  <c r="P7230" i="14"/>
  <c r="Q7230" i="14"/>
  <c r="R7230" i="14"/>
  <c r="S7230" i="14"/>
  <c r="T7230" i="14"/>
  <c r="O7231" i="14"/>
  <c r="P7231" i="14"/>
  <c r="Q7231" i="14"/>
  <c r="R7231" i="14"/>
  <c r="S7231" i="14"/>
  <c r="T7231" i="14"/>
  <c r="O7232" i="14"/>
  <c r="P7232" i="14"/>
  <c r="Q7232" i="14"/>
  <c r="R7232" i="14"/>
  <c r="S7232" i="14"/>
  <c r="T7232" i="14"/>
  <c r="O7233" i="14"/>
  <c r="P7233" i="14"/>
  <c r="Q7233" i="14"/>
  <c r="R7233" i="14"/>
  <c r="S7233" i="14"/>
  <c r="T7233" i="14"/>
  <c r="O7234" i="14"/>
  <c r="P7234" i="14"/>
  <c r="Q7234" i="14"/>
  <c r="R7234" i="14"/>
  <c r="S7234" i="14"/>
  <c r="T7234" i="14"/>
  <c r="O7235" i="14"/>
  <c r="P7235" i="14"/>
  <c r="Q7235" i="14"/>
  <c r="R7235" i="14"/>
  <c r="S7235" i="14"/>
  <c r="T7235" i="14"/>
  <c r="O7236" i="14"/>
  <c r="P7236" i="14"/>
  <c r="Q7236" i="14"/>
  <c r="R7236" i="14"/>
  <c r="S7236" i="14"/>
  <c r="T7236" i="14"/>
  <c r="O7237" i="14"/>
  <c r="P7237" i="14"/>
  <c r="Q7237" i="14"/>
  <c r="R7237" i="14"/>
  <c r="S7237" i="14"/>
  <c r="T7237" i="14"/>
  <c r="O7238" i="14"/>
  <c r="P7238" i="14"/>
  <c r="Q7238" i="14"/>
  <c r="R7238" i="14"/>
  <c r="S7238" i="14"/>
  <c r="T7238" i="14"/>
  <c r="O7239" i="14"/>
  <c r="P7239" i="14"/>
  <c r="Q7239" i="14"/>
  <c r="R7239" i="14"/>
  <c r="S7239" i="14"/>
  <c r="T7239" i="14"/>
  <c r="O7240" i="14"/>
  <c r="P7240" i="14"/>
  <c r="Q7240" i="14"/>
  <c r="R7240" i="14"/>
  <c r="S7240" i="14"/>
  <c r="T7240" i="14"/>
  <c r="O7241" i="14"/>
  <c r="P7241" i="14"/>
  <c r="Q7241" i="14"/>
  <c r="R7241" i="14"/>
  <c r="S7241" i="14"/>
  <c r="T7241" i="14"/>
  <c r="O7242" i="14"/>
  <c r="P7242" i="14"/>
  <c r="Q7242" i="14"/>
  <c r="R7242" i="14"/>
  <c r="S7242" i="14"/>
  <c r="T7242" i="14"/>
  <c r="O7243" i="14"/>
  <c r="P7243" i="14"/>
  <c r="Q7243" i="14"/>
  <c r="R7243" i="14"/>
  <c r="S7243" i="14"/>
  <c r="T7243" i="14"/>
  <c r="O7244" i="14"/>
  <c r="P7244" i="14"/>
  <c r="Q7244" i="14"/>
  <c r="R7244" i="14"/>
  <c r="S7244" i="14"/>
  <c r="T7244" i="14"/>
  <c r="O7245" i="14"/>
  <c r="P7245" i="14"/>
  <c r="Q7245" i="14"/>
  <c r="R7245" i="14"/>
  <c r="S7245" i="14"/>
  <c r="T7245" i="14"/>
  <c r="O7246" i="14"/>
  <c r="P7246" i="14"/>
  <c r="Q7246" i="14"/>
  <c r="R7246" i="14"/>
  <c r="S7246" i="14"/>
  <c r="T7246" i="14"/>
  <c r="O7247" i="14"/>
  <c r="P7247" i="14"/>
  <c r="Q7247" i="14"/>
  <c r="R7247" i="14"/>
  <c r="S7247" i="14"/>
  <c r="T7247" i="14"/>
  <c r="O7248" i="14"/>
  <c r="P7248" i="14"/>
  <c r="Q7248" i="14"/>
  <c r="R7248" i="14"/>
  <c r="S7248" i="14"/>
  <c r="T7248" i="14"/>
  <c r="O7249" i="14"/>
  <c r="P7249" i="14"/>
  <c r="Q7249" i="14"/>
  <c r="R7249" i="14"/>
  <c r="S7249" i="14"/>
  <c r="T7249" i="14"/>
  <c r="O7250" i="14"/>
  <c r="P7250" i="14"/>
  <c r="Q7250" i="14"/>
  <c r="R7250" i="14"/>
  <c r="S7250" i="14"/>
  <c r="T7250" i="14"/>
  <c r="O7251" i="14"/>
  <c r="P7251" i="14"/>
  <c r="Q7251" i="14"/>
  <c r="R7251" i="14"/>
  <c r="S7251" i="14"/>
  <c r="T7251" i="14"/>
  <c r="O7252" i="14"/>
  <c r="P7252" i="14"/>
  <c r="Q7252" i="14"/>
  <c r="R7252" i="14"/>
  <c r="S7252" i="14"/>
  <c r="T7252" i="14"/>
  <c r="O7253" i="14"/>
  <c r="P7253" i="14"/>
  <c r="Q7253" i="14"/>
  <c r="R7253" i="14"/>
  <c r="S7253" i="14"/>
  <c r="T7253" i="14"/>
  <c r="O7254" i="14"/>
  <c r="P7254" i="14"/>
  <c r="Q7254" i="14"/>
  <c r="R7254" i="14"/>
  <c r="S7254" i="14"/>
  <c r="T7254" i="14"/>
  <c r="O7255" i="14"/>
  <c r="P7255" i="14"/>
  <c r="Q7255" i="14"/>
  <c r="R7255" i="14"/>
  <c r="S7255" i="14"/>
  <c r="T7255" i="14"/>
  <c r="O7256" i="14"/>
  <c r="P7256" i="14"/>
  <c r="Q7256" i="14"/>
  <c r="R7256" i="14"/>
  <c r="S7256" i="14"/>
  <c r="T7256" i="14"/>
  <c r="O7257" i="14"/>
  <c r="P7257" i="14"/>
  <c r="Q7257" i="14"/>
  <c r="R7257" i="14"/>
  <c r="S7257" i="14"/>
  <c r="T7257" i="14"/>
  <c r="O7258" i="14"/>
  <c r="P7258" i="14"/>
  <c r="Q7258" i="14"/>
  <c r="R7258" i="14"/>
  <c r="S7258" i="14"/>
  <c r="T7258" i="14"/>
  <c r="O7259" i="14"/>
  <c r="P7259" i="14"/>
  <c r="Q7259" i="14"/>
  <c r="R7259" i="14"/>
  <c r="S7259" i="14"/>
  <c r="T7259" i="14"/>
  <c r="O7260" i="14"/>
  <c r="P7260" i="14"/>
  <c r="Q7260" i="14"/>
  <c r="R7260" i="14"/>
  <c r="S7260" i="14"/>
  <c r="T7260" i="14"/>
  <c r="O7261" i="14"/>
  <c r="P7261" i="14"/>
  <c r="Q7261" i="14"/>
  <c r="R7261" i="14"/>
  <c r="S7261" i="14"/>
  <c r="T7261" i="14"/>
  <c r="O7262" i="14"/>
  <c r="P7262" i="14"/>
  <c r="Q7262" i="14"/>
  <c r="R7262" i="14"/>
  <c r="S7262" i="14"/>
  <c r="T7262" i="14"/>
  <c r="O7263" i="14"/>
  <c r="P7263" i="14"/>
  <c r="Q7263" i="14"/>
  <c r="R7263" i="14"/>
  <c r="S7263" i="14"/>
  <c r="T7263" i="14"/>
  <c r="O7264" i="14"/>
  <c r="P7264" i="14"/>
  <c r="Q7264" i="14"/>
  <c r="R7264" i="14"/>
  <c r="S7264" i="14"/>
  <c r="T7264" i="14"/>
  <c r="O7265" i="14"/>
  <c r="P7265" i="14"/>
  <c r="Q7265" i="14"/>
  <c r="R7265" i="14"/>
  <c r="S7265" i="14"/>
  <c r="T7265" i="14"/>
  <c r="O7266" i="14"/>
  <c r="P7266" i="14"/>
  <c r="Q7266" i="14"/>
  <c r="R7266" i="14"/>
  <c r="S7266" i="14"/>
  <c r="T7266" i="14"/>
  <c r="O7267" i="14"/>
  <c r="P7267" i="14"/>
  <c r="Q7267" i="14"/>
  <c r="R7267" i="14"/>
  <c r="S7267" i="14"/>
  <c r="T7267" i="14"/>
  <c r="O7268" i="14"/>
  <c r="P7268" i="14"/>
  <c r="Q7268" i="14"/>
  <c r="R7268" i="14"/>
  <c r="S7268" i="14"/>
  <c r="T7268" i="14"/>
  <c r="O7269" i="14"/>
  <c r="P7269" i="14"/>
  <c r="Q7269" i="14"/>
  <c r="R7269" i="14"/>
  <c r="S7269" i="14"/>
  <c r="T7269" i="14"/>
  <c r="O7270" i="14"/>
  <c r="P7270" i="14"/>
  <c r="Q7270" i="14"/>
  <c r="R7270" i="14"/>
  <c r="S7270" i="14"/>
  <c r="T7270" i="14"/>
  <c r="O7271" i="14"/>
  <c r="P7271" i="14"/>
  <c r="Q7271" i="14"/>
  <c r="R7271" i="14"/>
  <c r="S7271" i="14"/>
  <c r="T7271" i="14"/>
  <c r="O7272" i="14"/>
  <c r="P7272" i="14"/>
  <c r="Q7272" i="14"/>
  <c r="R7272" i="14"/>
  <c r="S7272" i="14"/>
  <c r="T7272" i="14"/>
  <c r="O7273" i="14"/>
  <c r="P7273" i="14"/>
  <c r="Q7273" i="14"/>
  <c r="R7273" i="14"/>
  <c r="S7273" i="14"/>
  <c r="T7273" i="14"/>
  <c r="O7274" i="14"/>
  <c r="P7274" i="14"/>
  <c r="Q7274" i="14"/>
  <c r="R7274" i="14"/>
  <c r="S7274" i="14"/>
  <c r="T7274" i="14"/>
  <c r="O7275" i="14"/>
  <c r="P7275" i="14"/>
  <c r="Q7275" i="14"/>
  <c r="R7275" i="14"/>
  <c r="S7275" i="14"/>
  <c r="T7275" i="14"/>
  <c r="O7276" i="14"/>
  <c r="P7276" i="14"/>
  <c r="Q7276" i="14"/>
  <c r="R7276" i="14"/>
  <c r="S7276" i="14"/>
  <c r="T7276" i="14"/>
  <c r="O7277" i="14"/>
  <c r="P7277" i="14"/>
  <c r="Q7277" i="14"/>
  <c r="R7277" i="14"/>
  <c r="S7277" i="14"/>
  <c r="T7277" i="14"/>
  <c r="O7278" i="14"/>
  <c r="P7278" i="14"/>
  <c r="Q7278" i="14"/>
  <c r="R7278" i="14"/>
  <c r="S7278" i="14"/>
  <c r="T7278" i="14"/>
  <c r="O7279" i="14"/>
  <c r="P7279" i="14"/>
  <c r="Q7279" i="14"/>
  <c r="R7279" i="14"/>
  <c r="S7279" i="14"/>
  <c r="T7279" i="14"/>
  <c r="O7280" i="14"/>
  <c r="P7280" i="14"/>
  <c r="Q7280" i="14"/>
  <c r="R7280" i="14"/>
  <c r="S7280" i="14"/>
  <c r="T7280" i="14"/>
  <c r="O7281" i="14"/>
  <c r="P7281" i="14"/>
  <c r="Q7281" i="14"/>
  <c r="R7281" i="14"/>
  <c r="S7281" i="14"/>
  <c r="T7281" i="14"/>
  <c r="O7282" i="14"/>
  <c r="P7282" i="14"/>
  <c r="Q7282" i="14"/>
  <c r="R7282" i="14"/>
  <c r="S7282" i="14"/>
  <c r="T7282" i="14"/>
  <c r="O7283" i="14"/>
  <c r="P7283" i="14"/>
  <c r="Q7283" i="14"/>
  <c r="R7283" i="14"/>
  <c r="S7283" i="14"/>
  <c r="T7283" i="14"/>
  <c r="O7284" i="14"/>
  <c r="P7284" i="14"/>
  <c r="Q7284" i="14"/>
  <c r="R7284" i="14"/>
  <c r="S7284" i="14"/>
  <c r="T7284" i="14"/>
  <c r="O7285" i="14"/>
  <c r="P7285" i="14"/>
  <c r="Q7285" i="14"/>
  <c r="R7285" i="14"/>
  <c r="S7285" i="14"/>
  <c r="T7285" i="14"/>
  <c r="O7286" i="14"/>
  <c r="P7286" i="14"/>
  <c r="Q7286" i="14"/>
  <c r="R7286" i="14"/>
  <c r="S7286" i="14"/>
  <c r="T7286" i="14"/>
  <c r="O7287" i="14"/>
  <c r="P7287" i="14"/>
  <c r="Q7287" i="14"/>
  <c r="R7287" i="14"/>
  <c r="S7287" i="14"/>
  <c r="T7287" i="14"/>
  <c r="O7288" i="14"/>
  <c r="P7288" i="14"/>
  <c r="Q7288" i="14"/>
  <c r="R7288" i="14"/>
  <c r="S7288" i="14"/>
  <c r="T7288" i="14"/>
  <c r="O7289" i="14"/>
  <c r="P7289" i="14"/>
  <c r="Q7289" i="14"/>
  <c r="R7289" i="14"/>
  <c r="S7289" i="14"/>
  <c r="T7289" i="14"/>
  <c r="O7290" i="14"/>
  <c r="P7290" i="14"/>
  <c r="Q7290" i="14"/>
  <c r="R7290" i="14"/>
  <c r="S7290" i="14"/>
  <c r="T7290" i="14"/>
  <c r="O7291" i="14"/>
  <c r="P7291" i="14"/>
  <c r="Q7291" i="14"/>
  <c r="R7291" i="14"/>
  <c r="S7291" i="14"/>
  <c r="T7291" i="14"/>
  <c r="O7292" i="14"/>
  <c r="P7292" i="14"/>
  <c r="Q7292" i="14"/>
  <c r="R7292" i="14"/>
  <c r="S7292" i="14"/>
  <c r="T7292" i="14"/>
  <c r="O7293" i="14"/>
  <c r="P7293" i="14"/>
  <c r="Q7293" i="14"/>
  <c r="R7293" i="14"/>
  <c r="S7293" i="14"/>
  <c r="T7293" i="14"/>
  <c r="O7294" i="14"/>
  <c r="P7294" i="14"/>
  <c r="Q7294" i="14"/>
  <c r="R7294" i="14"/>
  <c r="S7294" i="14"/>
  <c r="T7294" i="14"/>
  <c r="O7295" i="14"/>
  <c r="P7295" i="14"/>
  <c r="Q7295" i="14"/>
  <c r="R7295" i="14"/>
  <c r="S7295" i="14"/>
  <c r="T7295" i="14"/>
  <c r="O7296" i="14"/>
  <c r="P7296" i="14"/>
  <c r="Q7296" i="14"/>
  <c r="R7296" i="14"/>
  <c r="S7296" i="14"/>
  <c r="T7296" i="14"/>
  <c r="O7297" i="14"/>
  <c r="P7297" i="14"/>
  <c r="Q7297" i="14"/>
  <c r="R7297" i="14"/>
  <c r="S7297" i="14"/>
  <c r="T7297" i="14"/>
  <c r="O7298" i="14"/>
  <c r="P7298" i="14"/>
  <c r="Q7298" i="14"/>
  <c r="R7298" i="14"/>
  <c r="S7298" i="14"/>
  <c r="T7298" i="14"/>
  <c r="O7299" i="14"/>
  <c r="P7299" i="14"/>
  <c r="Q7299" i="14"/>
  <c r="R7299" i="14"/>
  <c r="S7299" i="14"/>
  <c r="T7299" i="14"/>
  <c r="O7300" i="14"/>
  <c r="P7300" i="14"/>
  <c r="Q7300" i="14"/>
  <c r="R7300" i="14"/>
  <c r="S7300" i="14"/>
  <c r="T7300" i="14"/>
  <c r="O7301" i="14"/>
  <c r="P7301" i="14"/>
  <c r="Q7301" i="14"/>
  <c r="R7301" i="14"/>
  <c r="S7301" i="14"/>
  <c r="T7301" i="14"/>
  <c r="O7302" i="14"/>
  <c r="P7302" i="14"/>
  <c r="Q7302" i="14"/>
  <c r="R7302" i="14"/>
  <c r="S7302" i="14"/>
  <c r="T7302" i="14"/>
  <c r="O7303" i="14"/>
  <c r="P7303" i="14"/>
  <c r="Q7303" i="14"/>
  <c r="R7303" i="14"/>
  <c r="S7303" i="14"/>
  <c r="T7303" i="14"/>
  <c r="O7304" i="14"/>
  <c r="P7304" i="14"/>
  <c r="Q7304" i="14"/>
  <c r="R7304" i="14"/>
  <c r="S7304" i="14"/>
  <c r="T7304" i="14"/>
  <c r="O7305" i="14"/>
  <c r="P7305" i="14"/>
  <c r="Q7305" i="14"/>
  <c r="R7305" i="14"/>
  <c r="S7305" i="14"/>
  <c r="T7305" i="14"/>
  <c r="O7306" i="14"/>
  <c r="P7306" i="14"/>
  <c r="Q7306" i="14"/>
  <c r="R7306" i="14"/>
  <c r="S7306" i="14"/>
  <c r="T7306" i="14"/>
  <c r="O7307" i="14"/>
  <c r="P7307" i="14"/>
  <c r="Q7307" i="14"/>
  <c r="R7307" i="14"/>
  <c r="S7307" i="14"/>
  <c r="T7307" i="14"/>
  <c r="O7308" i="14"/>
  <c r="P7308" i="14"/>
  <c r="Q7308" i="14"/>
  <c r="R7308" i="14"/>
  <c r="S7308" i="14"/>
  <c r="T7308" i="14"/>
  <c r="O7309" i="14"/>
  <c r="P7309" i="14"/>
  <c r="Q7309" i="14"/>
  <c r="R7309" i="14"/>
  <c r="S7309" i="14"/>
  <c r="T7309" i="14"/>
  <c r="O7310" i="14"/>
  <c r="P7310" i="14"/>
  <c r="Q7310" i="14"/>
  <c r="R7310" i="14"/>
  <c r="S7310" i="14"/>
  <c r="T7310" i="14"/>
  <c r="O7311" i="14"/>
  <c r="P7311" i="14"/>
  <c r="Q7311" i="14"/>
  <c r="R7311" i="14"/>
  <c r="S7311" i="14"/>
  <c r="T7311" i="14"/>
  <c r="O7312" i="14"/>
  <c r="P7312" i="14"/>
  <c r="Q7312" i="14"/>
  <c r="R7312" i="14"/>
  <c r="S7312" i="14"/>
  <c r="T7312" i="14"/>
  <c r="O7313" i="14"/>
  <c r="P7313" i="14"/>
  <c r="Q7313" i="14"/>
  <c r="R7313" i="14"/>
  <c r="S7313" i="14"/>
  <c r="T7313" i="14"/>
  <c r="O7314" i="14"/>
  <c r="P7314" i="14"/>
  <c r="Q7314" i="14"/>
  <c r="R7314" i="14"/>
  <c r="S7314" i="14"/>
  <c r="T7314" i="14"/>
  <c r="O7315" i="14"/>
  <c r="P7315" i="14"/>
  <c r="Q7315" i="14"/>
  <c r="R7315" i="14"/>
  <c r="S7315" i="14"/>
  <c r="T7315" i="14"/>
  <c r="O7316" i="14"/>
  <c r="P7316" i="14"/>
  <c r="Q7316" i="14"/>
  <c r="R7316" i="14"/>
  <c r="S7316" i="14"/>
  <c r="T7316" i="14"/>
  <c r="O7317" i="14"/>
  <c r="P7317" i="14"/>
  <c r="Q7317" i="14"/>
  <c r="R7317" i="14"/>
  <c r="S7317" i="14"/>
  <c r="T7317" i="14"/>
  <c r="O7318" i="14"/>
  <c r="P7318" i="14"/>
  <c r="Q7318" i="14"/>
  <c r="R7318" i="14"/>
  <c r="S7318" i="14"/>
  <c r="T7318" i="14"/>
  <c r="O7319" i="14"/>
  <c r="P7319" i="14"/>
  <c r="Q7319" i="14"/>
  <c r="R7319" i="14"/>
  <c r="S7319" i="14"/>
  <c r="T7319" i="14"/>
  <c r="O7320" i="14"/>
  <c r="P7320" i="14"/>
  <c r="Q7320" i="14"/>
  <c r="R7320" i="14"/>
  <c r="S7320" i="14"/>
  <c r="T7320" i="14"/>
  <c r="O7321" i="14"/>
  <c r="P7321" i="14"/>
  <c r="Q7321" i="14"/>
  <c r="R7321" i="14"/>
  <c r="S7321" i="14"/>
  <c r="T7321" i="14"/>
  <c r="O7322" i="14"/>
  <c r="P7322" i="14"/>
  <c r="Q7322" i="14"/>
  <c r="R7322" i="14"/>
  <c r="S7322" i="14"/>
  <c r="T7322" i="14"/>
  <c r="O7323" i="14"/>
  <c r="P7323" i="14"/>
  <c r="Q7323" i="14"/>
  <c r="R7323" i="14"/>
  <c r="S7323" i="14"/>
  <c r="T7323" i="14"/>
  <c r="O7324" i="14"/>
  <c r="P7324" i="14"/>
  <c r="Q7324" i="14"/>
  <c r="R7324" i="14"/>
  <c r="S7324" i="14"/>
  <c r="T7324" i="14"/>
  <c r="O7325" i="14"/>
  <c r="P7325" i="14"/>
  <c r="Q7325" i="14"/>
  <c r="R7325" i="14"/>
  <c r="S7325" i="14"/>
  <c r="T7325" i="14"/>
  <c r="O7326" i="14"/>
  <c r="P7326" i="14"/>
  <c r="Q7326" i="14"/>
  <c r="R7326" i="14"/>
  <c r="S7326" i="14"/>
  <c r="T7326" i="14"/>
  <c r="O7327" i="14"/>
  <c r="P7327" i="14"/>
  <c r="Q7327" i="14"/>
  <c r="R7327" i="14"/>
  <c r="S7327" i="14"/>
  <c r="T7327" i="14"/>
  <c r="O7328" i="14"/>
  <c r="P7328" i="14"/>
  <c r="Q7328" i="14"/>
  <c r="R7328" i="14"/>
  <c r="S7328" i="14"/>
  <c r="T7328" i="14"/>
  <c r="O7329" i="14"/>
  <c r="P7329" i="14"/>
  <c r="Q7329" i="14"/>
  <c r="R7329" i="14"/>
  <c r="S7329" i="14"/>
  <c r="T7329" i="14"/>
  <c r="O7330" i="14"/>
  <c r="P7330" i="14"/>
  <c r="Q7330" i="14"/>
  <c r="R7330" i="14"/>
  <c r="S7330" i="14"/>
  <c r="T7330" i="14"/>
  <c r="O7331" i="14"/>
  <c r="P7331" i="14"/>
  <c r="Q7331" i="14"/>
  <c r="R7331" i="14"/>
  <c r="S7331" i="14"/>
  <c r="T7331" i="14"/>
  <c r="O7332" i="14"/>
  <c r="P7332" i="14"/>
  <c r="Q7332" i="14"/>
  <c r="R7332" i="14"/>
  <c r="S7332" i="14"/>
  <c r="T7332" i="14"/>
  <c r="O7333" i="14"/>
  <c r="P7333" i="14"/>
  <c r="Q7333" i="14"/>
  <c r="R7333" i="14"/>
  <c r="S7333" i="14"/>
  <c r="T7333" i="14"/>
  <c r="O7334" i="14"/>
  <c r="P7334" i="14"/>
  <c r="Q7334" i="14"/>
  <c r="R7334" i="14"/>
  <c r="S7334" i="14"/>
  <c r="T7334" i="14"/>
  <c r="O7335" i="14"/>
  <c r="P7335" i="14"/>
  <c r="Q7335" i="14"/>
  <c r="R7335" i="14"/>
  <c r="S7335" i="14"/>
  <c r="T7335" i="14"/>
  <c r="O7336" i="14"/>
  <c r="P7336" i="14"/>
  <c r="Q7336" i="14"/>
  <c r="R7336" i="14"/>
  <c r="S7336" i="14"/>
  <c r="T7336" i="14"/>
  <c r="O7337" i="14"/>
  <c r="P7337" i="14"/>
  <c r="Q7337" i="14"/>
  <c r="R7337" i="14"/>
  <c r="S7337" i="14"/>
  <c r="T7337" i="14"/>
  <c r="O7338" i="14"/>
  <c r="P7338" i="14"/>
  <c r="Q7338" i="14"/>
  <c r="R7338" i="14"/>
  <c r="S7338" i="14"/>
  <c r="T7338" i="14"/>
  <c r="O7339" i="14"/>
  <c r="P7339" i="14"/>
  <c r="Q7339" i="14"/>
  <c r="R7339" i="14"/>
  <c r="S7339" i="14"/>
  <c r="T7339" i="14"/>
  <c r="O7340" i="14"/>
  <c r="P7340" i="14"/>
  <c r="Q7340" i="14"/>
  <c r="R7340" i="14"/>
  <c r="S7340" i="14"/>
  <c r="T7340" i="14"/>
  <c r="O7341" i="14"/>
  <c r="P7341" i="14"/>
  <c r="Q7341" i="14"/>
  <c r="R7341" i="14"/>
  <c r="S7341" i="14"/>
  <c r="T7341" i="14"/>
  <c r="O7342" i="14"/>
  <c r="P7342" i="14"/>
  <c r="Q7342" i="14"/>
  <c r="R7342" i="14"/>
  <c r="S7342" i="14"/>
  <c r="T7342" i="14"/>
  <c r="O7343" i="14"/>
  <c r="P7343" i="14"/>
  <c r="Q7343" i="14"/>
  <c r="R7343" i="14"/>
  <c r="S7343" i="14"/>
  <c r="T7343" i="14"/>
  <c r="O7344" i="14"/>
  <c r="P7344" i="14"/>
  <c r="Q7344" i="14"/>
  <c r="R7344" i="14"/>
  <c r="S7344" i="14"/>
  <c r="T7344" i="14"/>
  <c r="O7345" i="14"/>
  <c r="P7345" i="14"/>
  <c r="Q7345" i="14"/>
  <c r="R7345" i="14"/>
  <c r="S7345" i="14"/>
  <c r="T7345" i="14"/>
  <c r="O7346" i="14"/>
  <c r="P7346" i="14"/>
  <c r="Q7346" i="14"/>
  <c r="R7346" i="14"/>
  <c r="S7346" i="14"/>
  <c r="T7346" i="14"/>
  <c r="O7347" i="14"/>
  <c r="P7347" i="14"/>
  <c r="Q7347" i="14"/>
  <c r="R7347" i="14"/>
  <c r="S7347" i="14"/>
  <c r="T7347" i="14"/>
  <c r="O7348" i="14"/>
  <c r="P7348" i="14"/>
  <c r="Q7348" i="14"/>
  <c r="R7348" i="14"/>
  <c r="S7348" i="14"/>
  <c r="T7348" i="14"/>
  <c r="O7349" i="14"/>
  <c r="P7349" i="14"/>
  <c r="Q7349" i="14"/>
  <c r="R7349" i="14"/>
  <c r="S7349" i="14"/>
  <c r="T7349" i="14"/>
  <c r="O7350" i="14"/>
  <c r="P7350" i="14"/>
  <c r="Q7350" i="14"/>
  <c r="R7350" i="14"/>
  <c r="S7350" i="14"/>
  <c r="T7350" i="14"/>
  <c r="O7351" i="14"/>
  <c r="P7351" i="14"/>
  <c r="Q7351" i="14"/>
  <c r="R7351" i="14"/>
  <c r="S7351" i="14"/>
  <c r="T7351" i="14"/>
  <c r="O7352" i="14"/>
  <c r="P7352" i="14"/>
  <c r="Q7352" i="14"/>
  <c r="R7352" i="14"/>
  <c r="S7352" i="14"/>
  <c r="T7352" i="14"/>
  <c r="O7353" i="14"/>
  <c r="P7353" i="14"/>
  <c r="Q7353" i="14"/>
  <c r="R7353" i="14"/>
  <c r="S7353" i="14"/>
  <c r="T7353" i="14"/>
  <c r="O7354" i="14"/>
  <c r="P7354" i="14"/>
  <c r="Q7354" i="14"/>
  <c r="R7354" i="14"/>
  <c r="S7354" i="14"/>
  <c r="T7354" i="14"/>
  <c r="O7355" i="14"/>
  <c r="P7355" i="14"/>
  <c r="Q7355" i="14"/>
  <c r="R7355" i="14"/>
  <c r="S7355" i="14"/>
  <c r="T7355" i="14"/>
  <c r="O7356" i="14"/>
  <c r="P7356" i="14"/>
  <c r="Q7356" i="14"/>
  <c r="R7356" i="14"/>
  <c r="S7356" i="14"/>
  <c r="T7356" i="14"/>
  <c r="O7357" i="14"/>
  <c r="P7357" i="14"/>
  <c r="Q7357" i="14"/>
  <c r="R7357" i="14"/>
  <c r="S7357" i="14"/>
  <c r="T7357" i="14"/>
  <c r="O7358" i="14"/>
  <c r="P7358" i="14"/>
  <c r="Q7358" i="14"/>
  <c r="R7358" i="14"/>
  <c r="S7358" i="14"/>
  <c r="T7358" i="14"/>
  <c r="O7359" i="14"/>
  <c r="P7359" i="14"/>
  <c r="Q7359" i="14"/>
  <c r="R7359" i="14"/>
  <c r="S7359" i="14"/>
  <c r="T7359" i="14"/>
  <c r="O7360" i="14"/>
  <c r="P7360" i="14"/>
  <c r="Q7360" i="14"/>
  <c r="R7360" i="14"/>
  <c r="S7360" i="14"/>
  <c r="T7360" i="14"/>
  <c r="O7361" i="14"/>
  <c r="P7361" i="14"/>
  <c r="Q7361" i="14"/>
  <c r="R7361" i="14"/>
  <c r="S7361" i="14"/>
  <c r="T7361" i="14"/>
  <c r="O7362" i="14"/>
  <c r="P7362" i="14"/>
  <c r="Q7362" i="14"/>
  <c r="R7362" i="14"/>
  <c r="S7362" i="14"/>
  <c r="T7362" i="14"/>
  <c r="O7363" i="14"/>
  <c r="P7363" i="14"/>
  <c r="Q7363" i="14"/>
  <c r="R7363" i="14"/>
  <c r="S7363" i="14"/>
  <c r="T7363" i="14"/>
  <c r="O7364" i="14"/>
  <c r="P7364" i="14"/>
  <c r="Q7364" i="14"/>
  <c r="R7364" i="14"/>
  <c r="S7364" i="14"/>
  <c r="T7364" i="14"/>
  <c r="O7365" i="14"/>
  <c r="P7365" i="14"/>
  <c r="Q7365" i="14"/>
  <c r="R7365" i="14"/>
  <c r="S7365" i="14"/>
  <c r="T7365" i="14"/>
  <c r="O7366" i="14"/>
  <c r="P7366" i="14"/>
  <c r="Q7366" i="14"/>
  <c r="R7366" i="14"/>
  <c r="S7366" i="14"/>
  <c r="T7366" i="14"/>
  <c r="O7367" i="14"/>
  <c r="P7367" i="14"/>
  <c r="Q7367" i="14"/>
  <c r="R7367" i="14"/>
  <c r="S7367" i="14"/>
  <c r="T7367" i="14"/>
  <c r="O7368" i="14"/>
  <c r="P7368" i="14"/>
  <c r="Q7368" i="14"/>
  <c r="R7368" i="14"/>
  <c r="S7368" i="14"/>
  <c r="T7368" i="14"/>
  <c r="O7369" i="14"/>
  <c r="P7369" i="14"/>
  <c r="Q7369" i="14"/>
  <c r="R7369" i="14"/>
  <c r="S7369" i="14"/>
  <c r="T7369" i="14"/>
  <c r="O7370" i="14"/>
  <c r="P7370" i="14"/>
  <c r="Q7370" i="14"/>
  <c r="R7370" i="14"/>
  <c r="S7370" i="14"/>
  <c r="T7370" i="14"/>
  <c r="O7371" i="14"/>
  <c r="P7371" i="14"/>
  <c r="Q7371" i="14"/>
  <c r="R7371" i="14"/>
  <c r="S7371" i="14"/>
  <c r="T7371" i="14"/>
  <c r="O7372" i="14"/>
  <c r="P7372" i="14"/>
  <c r="Q7372" i="14"/>
  <c r="R7372" i="14"/>
  <c r="S7372" i="14"/>
  <c r="T7372" i="14"/>
  <c r="O7373" i="14"/>
  <c r="P7373" i="14"/>
  <c r="Q7373" i="14"/>
  <c r="R7373" i="14"/>
  <c r="S7373" i="14"/>
  <c r="T7373" i="14"/>
  <c r="O7374" i="14"/>
  <c r="P7374" i="14"/>
  <c r="Q7374" i="14"/>
  <c r="R7374" i="14"/>
  <c r="S7374" i="14"/>
  <c r="T7374" i="14"/>
  <c r="O7375" i="14"/>
  <c r="P7375" i="14"/>
  <c r="Q7375" i="14"/>
  <c r="R7375" i="14"/>
  <c r="S7375" i="14"/>
  <c r="T7375" i="14"/>
  <c r="O7376" i="14"/>
  <c r="P7376" i="14"/>
  <c r="Q7376" i="14"/>
  <c r="R7376" i="14"/>
  <c r="S7376" i="14"/>
  <c r="T7376" i="14"/>
  <c r="O7377" i="14"/>
  <c r="P7377" i="14"/>
  <c r="Q7377" i="14"/>
  <c r="R7377" i="14"/>
  <c r="S7377" i="14"/>
  <c r="T7377" i="14"/>
  <c r="O7378" i="14"/>
  <c r="P7378" i="14"/>
  <c r="Q7378" i="14"/>
  <c r="R7378" i="14"/>
  <c r="S7378" i="14"/>
  <c r="T7378" i="14"/>
  <c r="O7379" i="14"/>
  <c r="P7379" i="14"/>
  <c r="Q7379" i="14"/>
  <c r="R7379" i="14"/>
  <c r="S7379" i="14"/>
  <c r="T7379" i="14"/>
  <c r="O7380" i="14"/>
  <c r="P7380" i="14"/>
  <c r="Q7380" i="14"/>
  <c r="R7380" i="14"/>
  <c r="S7380" i="14"/>
  <c r="T7380" i="14"/>
  <c r="O7381" i="14"/>
  <c r="P7381" i="14"/>
  <c r="Q7381" i="14"/>
  <c r="R7381" i="14"/>
  <c r="S7381" i="14"/>
  <c r="T7381" i="14"/>
  <c r="O7382" i="14"/>
  <c r="P7382" i="14"/>
  <c r="Q7382" i="14"/>
  <c r="R7382" i="14"/>
  <c r="S7382" i="14"/>
  <c r="T7382" i="14"/>
  <c r="O7383" i="14"/>
  <c r="P7383" i="14"/>
  <c r="Q7383" i="14"/>
  <c r="R7383" i="14"/>
  <c r="S7383" i="14"/>
  <c r="T7383" i="14"/>
  <c r="O7384" i="14"/>
  <c r="P7384" i="14"/>
  <c r="Q7384" i="14"/>
  <c r="R7384" i="14"/>
  <c r="S7384" i="14"/>
  <c r="T7384" i="14"/>
  <c r="O7385" i="14"/>
  <c r="P7385" i="14"/>
  <c r="Q7385" i="14"/>
  <c r="R7385" i="14"/>
  <c r="S7385" i="14"/>
  <c r="T7385" i="14"/>
  <c r="O7386" i="14"/>
  <c r="P7386" i="14"/>
  <c r="Q7386" i="14"/>
  <c r="R7386" i="14"/>
  <c r="S7386" i="14"/>
  <c r="T7386" i="14"/>
  <c r="O7387" i="14"/>
  <c r="P7387" i="14"/>
  <c r="Q7387" i="14"/>
  <c r="R7387" i="14"/>
  <c r="S7387" i="14"/>
  <c r="T7387" i="14"/>
  <c r="O7388" i="14"/>
  <c r="P7388" i="14"/>
  <c r="Q7388" i="14"/>
  <c r="R7388" i="14"/>
  <c r="S7388" i="14"/>
  <c r="T7388" i="14"/>
  <c r="O7389" i="14"/>
  <c r="P7389" i="14"/>
  <c r="Q7389" i="14"/>
  <c r="R7389" i="14"/>
  <c r="S7389" i="14"/>
  <c r="T7389" i="14"/>
  <c r="O7390" i="14"/>
  <c r="P7390" i="14"/>
  <c r="Q7390" i="14"/>
  <c r="R7390" i="14"/>
  <c r="S7390" i="14"/>
  <c r="T7390" i="14"/>
  <c r="O7391" i="14"/>
  <c r="P7391" i="14"/>
  <c r="Q7391" i="14"/>
  <c r="R7391" i="14"/>
  <c r="S7391" i="14"/>
  <c r="T7391" i="14"/>
  <c r="O7392" i="14"/>
  <c r="P7392" i="14"/>
  <c r="Q7392" i="14"/>
  <c r="R7392" i="14"/>
  <c r="S7392" i="14"/>
  <c r="T7392" i="14"/>
  <c r="O7393" i="14"/>
  <c r="P7393" i="14"/>
  <c r="Q7393" i="14"/>
  <c r="R7393" i="14"/>
  <c r="S7393" i="14"/>
  <c r="T7393" i="14"/>
  <c r="O7394" i="14"/>
  <c r="P7394" i="14"/>
  <c r="Q7394" i="14"/>
  <c r="R7394" i="14"/>
  <c r="S7394" i="14"/>
  <c r="T7394" i="14"/>
  <c r="O7395" i="14"/>
  <c r="P7395" i="14"/>
  <c r="Q7395" i="14"/>
  <c r="R7395" i="14"/>
  <c r="S7395" i="14"/>
  <c r="T7395" i="14"/>
  <c r="O7396" i="14"/>
  <c r="P7396" i="14"/>
  <c r="Q7396" i="14"/>
  <c r="R7396" i="14"/>
  <c r="S7396" i="14"/>
  <c r="T7396" i="14"/>
  <c r="O7397" i="14"/>
  <c r="P7397" i="14"/>
  <c r="Q7397" i="14"/>
  <c r="R7397" i="14"/>
  <c r="S7397" i="14"/>
  <c r="T7397" i="14"/>
  <c r="O7398" i="14"/>
  <c r="P7398" i="14"/>
  <c r="Q7398" i="14"/>
  <c r="R7398" i="14"/>
  <c r="S7398" i="14"/>
  <c r="T7398" i="14"/>
  <c r="O7399" i="14"/>
  <c r="P7399" i="14"/>
  <c r="Q7399" i="14"/>
  <c r="R7399" i="14"/>
  <c r="S7399" i="14"/>
  <c r="T7399" i="14"/>
  <c r="O7400" i="14"/>
  <c r="P7400" i="14"/>
  <c r="Q7400" i="14"/>
  <c r="R7400" i="14"/>
  <c r="S7400" i="14"/>
  <c r="T7400" i="14"/>
  <c r="O7401" i="14"/>
  <c r="P7401" i="14"/>
  <c r="Q7401" i="14"/>
  <c r="R7401" i="14"/>
  <c r="S7401" i="14"/>
  <c r="T7401" i="14"/>
  <c r="O7402" i="14"/>
  <c r="P7402" i="14"/>
  <c r="Q7402" i="14"/>
  <c r="R7402" i="14"/>
  <c r="S7402" i="14"/>
  <c r="T7402" i="14"/>
  <c r="O7403" i="14"/>
  <c r="P7403" i="14"/>
  <c r="Q7403" i="14"/>
  <c r="R7403" i="14"/>
  <c r="S7403" i="14"/>
  <c r="T7403" i="14"/>
  <c r="O7404" i="14"/>
  <c r="P7404" i="14"/>
  <c r="Q7404" i="14"/>
  <c r="R7404" i="14"/>
  <c r="S7404" i="14"/>
  <c r="T7404" i="14"/>
  <c r="O7405" i="14"/>
  <c r="P7405" i="14"/>
  <c r="Q7405" i="14"/>
  <c r="R7405" i="14"/>
  <c r="S7405" i="14"/>
  <c r="T7405" i="14"/>
  <c r="O7406" i="14"/>
  <c r="P7406" i="14"/>
  <c r="Q7406" i="14"/>
  <c r="R7406" i="14"/>
  <c r="S7406" i="14"/>
  <c r="T7406" i="14"/>
  <c r="O7407" i="14"/>
  <c r="P7407" i="14"/>
  <c r="Q7407" i="14"/>
  <c r="R7407" i="14"/>
  <c r="S7407" i="14"/>
  <c r="T7407" i="14"/>
  <c r="O7408" i="14"/>
  <c r="P7408" i="14"/>
  <c r="Q7408" i="14"/>
  <c r="R7408" i="14"/>
  <c r="S7408" i="14"/>
  <c r="T7408" i="14"/>
  <c r="O7409" i="14"/>
  <c r="P7409" i="14"/>
  <c r="Q7409" i="14"/>
  <c r="R7409" i="14"/>
  <c r="S7409" i="14"/>
  <c r="T7409" i="14"/>
  <c r="O7410" i="14"/>
  <c r="P7410" i="14"/>
  <c r="Q7410" i="14"/>
  <c r="R7410" i="14"/>
  <c r="S7410" i="14"/>
  <c r="T7410" i="14"/>
  <c r="O7411" i="14"/>
  <c r="P7411" i="14"/>
  <c r="Q7411" i="14"/>
  <c r="R7411" i="14"/>
  <c r="S7411" i="14"/>
  <c r="T7411" i="14"/>
  <c r="O7412" i="14"/>
  <c r="P7412" i="14"/>
  <c r="Q7412" i="14"/>
  <c r="R7412" i="14"/>
  <c r="S7412" i="14"/>
  <c r="T7412" i="14"/>
  <c r="O7413" i="14"/>
  <c r="P7413" i="14"/>
  <c r="Q7413" i="14"/>
  <c r="R7413" i="14"/>
  <c r="S7413" i="14"/>
  <c r="T7413" i="14"/>
  <c r="O7414" i="14"/>
  <c r="P7414" i="14"/>
  <c r="Q7414" i="14"/>
  <c r="R7414" i="14"/>
  <c r="S7414" i="14"/>
  <c r="T7414" i="14"/>
  <c r="O7415" i="14"/>
  <c r="P7415" i="14"/>
  <c r="Q7415" i="14"/>
  <c r="R7415" i="14"/>
  <c r="S7415" i="14"/>
  <c r="T7415" i="14"/>
  <c r="O7416" i="14"/>
  <c r="P7416" i="14"/>
  <c r="Q7416" i="14"/>
  <c r="R7416" i="14"/>
  <c r="S7416" i="14"/>
  <c r="T7416" i="14"/>
  <c r="O7417" i="14"/>
  <c r="P7417" i="14"/>
  <c r="Q7417" i="14"/>
  <c r="R7417" i="14"/>
  <c r="S7417" i="14"/>
  <c r="T7417" i="14"/>
  <c r="O7418" i="14"/>
  <c r="P7418" i="14"/>
  <c r="Q7418" i="14"/>
  <c r="R7418" i="14"/>
  <c r="S7418" i="14"/>
  <c r="T7418" i="14"/>
  <c r="O7419" i="14"/>
  <c r="P7419" i="14"/>
  <c r="Q7419" i="14"/>
  <c r="R7419" i="14"/>
  <c r="S7419" i="14"/>
  <c r="T7419" i="14"/>
  <c r="O7420" i="14"/>
  <c r="P7420" i="14"/>
  <c r="Q7420" i="14"/>
  <c r="R7420" i="14"/>
  <c r="S7420" i="14"/>
  <c r="T7420" i="14"/>
  <c r="O7421" i="14"/>
  <c r="P7421" i="14"/>
  <c r="Q7421" i="14"/>
  <c r="R7421" i="14"/>
  <c r="S7421" i="14"/>
  <c r="T7421" i="14"/>
  <c r="O7422" i="14"/>
  <c r="P7422" i="14"/>
  <c r="Q7422" i="14"/>
  <c r="R7422" i="14"/>
  <c r="S7422" i="14"/>
  <c r="T7422" i="14"/>
  <c r="O7423" i="14"/>
  <c r="P7423" i="14"/>
  <c r="Q7423" i="14"/>
  <c r="R7423" i="14"/>
  <c r="S7423" i="14"/>
  <c r="T7423" i="14"/>
  <c r="O7424" i="14"/>
  <c r="P7424" i="14"/>
  <c r="Q7424" i="14"/>
  <c r="R7424" i="14"/>
  <c r="S7424" i="14"/>
  <c r="T7424" i="14"/>
  <c r="O7425" i="14"/>
  <c r="P7425" i="14"/>
  <c r="Q7425" i="14"/>
  <c r="R7425" i="14"/>
  <c r="S7425" i="14"/>
  <c r="T7425" i="14"/>
  <c r="O7426" i="14"/>
  <c r="P7426" i="14"/>
  <c r="Q7426" i="14"/>
  <c r="R7426" i="14"/>
  <c r="S7426" i="14"/>
  <c r="T7426" i="14"/>
  <c r="O7427" i="14"/>
  <c r="P7427" i="14"/>
  <c r="Q7427" i="14"/>
  <c r="R7427" i="14"/>
  <c r="S7427" i="14"/>
  <c r="T7427" i="14"/>
  <c r="O7428" i="14"/>
  <c r="P7428" i="14"/>
  <c r="Q7428" i="14"/>
  <c r="R7428" i="14"/>
  <c r="S7428" i="14"/>
  <c r="T7428" i="14"/>
  <c r="O7429" i="14"/>
  <c r="P7429" i="14"/>
  <c r="Q7429" i="14"/>
  <c r="R7429" i="14"/>
  <c r="S7429" i="14"/>
  <c r="T7429" i="14"/>
  <c r="O7430" i="14"/>
  <c r="P7430" i="14"/>
  <c r="Q7430" i="14"/>
  <c r="R7430" i="14"/>
  <c r="S7430" i="14"/>
  <c r="T7430" i="14"/>
  <c r="O7431" i="14"/>
  <c r="P7431" i="14"/>
  <c r="Q7431" i="14"/>
  <c r="R7431" i="14"/>
  <c r="S7431" i="14"/>
  <c r="T7431" i="14"/>
  <c r="O7432" i="14"/>
  <c r="P7432" i="14"/>
  <c r="Q7432" i="14"/>
  <c r="R7432" i="14"/>
  <c r="S7432" i="14"/>
  <c r="T7432" i="14"/>
  <c r="O7433" i="14"/>
  <c r="P7433" i="14"/>
  <c r="Q7433" i="14"/>
  <c r="R7433" i="14"/>
  <c r="S7433" i="14"/>
  <c r="T7433" i="14"/>
  <c r="O7434" i="14"/>
  <c r="P7434" i="14"/>
  <c r="Q7434" i="14"/>
  <c r="R7434" i="14"/>
  <c r="S7434" i="14"/>
  <c r="T7434" i="14"/>
  <c r="O7435" i="14"/>
  <c r="P7435" i="14"/>
  <c r="Q7435" i="14"/>
  <c r="R7435" i="14"/>
  <c r="S7435" i="14"/>
  <c r="T7435" i="14"/>
  <c r="O7436" i="14"/>
  <c r="P7436" i="14"/>
  <c r="Q7436" i="14"/>
  <c r="R7436" i="14"/>
  <c r="S7436" i="14"/>
  <c r="T7436" i="14"/>
  <c r="O7437" i="14"/>
  <c r="P7437" i="14"/>
  <c r="Q7437" i="14"/>
  <c r="R7437" i="14"/>
  <c r="S7437" i="14"/>
  <c r="T7437" i="14"/>
  <c r="O7438" i="14"/>
  <c r="P7438" i="14"/>
  <c r="Q7438" i="14"/>
  <c r="R7438" i="14"/>
  <c r="S7438" i="14"/>
  <c r="T7438" i="14"/>
  <c r="O7439" i="14"/>
  <c r="P7439" i="14"/>
  <c r="Q7439" i="14"/>
  <c r="R7439" i="14"/>
  <c r="S7439" i="14"/>
  <c r="T7439" i="14"/>
  <c r="O7440" i="14"/>
  <c r="P7440" i="14"/>
  <c r="Q7440" i="14"/>
  <c r="R7440" i="14"/>
  <c r="S7440" i="14"/>
  <c r="T7440" i="14"/>
  <c r="O7441" i="14"/>
  <c r="P7441" i="14"/>
  <c r="Q7441" i="14"/>
  <c r="R7441" i="14"/>
  <c r="S7441" i="14"/>
  <c r="T7441" i="14"/>
  <c r="O7442" i="14"/>
  <c r="P7442" i="14"/>
  <c r="Q7442" i="14"/>
  <c r="R7442" i="14"/>
  <c r="S7442" i="14"/>
  <c r="T7442" i="14"/>
  <c r="O7443" i="14"/>
  <c r="P7443" i="14"/>
  <c r="Q7443" i="14"/>
  <c r="R7443" i="14"/>
  <c r="S7443" i="14"/>
  <c r="T7443" i="14"/>
  <c r="O7444" i="14"/>
  <c r="P7444" i="14"/>
  <c r="Q7444" i="14"/>
  <c r="R7444" i="14"/>
  <c r="S7444" i="14"/>
  <c r="T7444" i="14"/>
  <c r="O7445" i="14"/>
  <c r="P7445" i="14"/>
  <c r="Q7445" i="14"/>
  <c r="R7445" i="14"/>
  <c r="S7445" i="14"/>
  <c r="T7445" i="14"/>
  <c r="O7446" i="14"/>
  <c r="P7446" i="14"/>
  <c r="Q7446" i="14"/>
  <c r="R7446" i="14"/>
  <c r="S7446" i="14"/>
  <c r="T7446" i="14"/>
  <c r="O7447" i="14"/>
  <c r="P7447" i="14"/>
  <c r="Q7447" i="14"/>
  <c r="R7447" i="14"/>
  <c r="S7447" i="14"/>
  <c r="T7447" i="14"/>
  <c r="O7448" i="14"/>
  <c r="P7448" i="14"/>
  <c r="Q7448" i="14"/>
  <c r="R7448" i="14"/>
  <c r="S7448" i="14"/>
  <c r="T7448" i="14"/>
  <c r="O7449" i="14"/>
  <c r="P7449" i="14"/>
  <c r="Q7449" i="14"/>
  <c r="R7449" i="14"/>
  <c r="S7449" i="14"/>
  <c r="T7449" i="14"/>
  <c r="O7450" i="14"/>
  <c r="P7450" i="14"/>
  <c r="Q7450" i="14"/>
  <c r="R7450" i="14"/>
  <c r="S7450" i="14"/>
  <c r="T7450" i="14"/>
  <c r="O7451" i="14"/>
  <c r="P7451" i="14"/>
  <c r="Q7451" i="14"/>
  <c r="R7451" i="14"/>
  <c r="S7451" i="14"/>
  <c r="T7451" i="14"/>
  <c r="O7452" i="14"/>
  <c r="P7452" i="14"/>
  <c r="Q7452" i="14"/>
  <c r="R7452" i="14"/>
  <c r="S7452" i="14"/>
  <c r="T7452" i="14"/>
  <c r="O7453" i="14"/>
  <c r="P7453" i="14"/>
  <c r="Q7453" i="14"/>
  <c r="R7453" i="14"/>
  <c r="S7453" i="14"/>
  <c r="T7453" i="14"/>
  <c r="O7454" i="14"/>
  <c r="P7454" i="14"/>
  <c r="Q7454" i="14"/>
  <c r="R7454" i="14"/>
  <c r="S7454" i="14"/>
  <c r="T7454" i="14"/>
  <c r="O7455" i="14"/>
  <c r="P7455" i="14"/>
  <c r="Q7455" i="14"/>
  <c r="R7455" i="14"/>
  <c r="S7455" i="14"/>
  <c r="T7455" i="14"/>
  <c r="O7456" i="14"/>
  <c r="P7456" i="14"/>
  <c r="Q7456" i="14"/>
  <c r="R7456" i="14"/>
  <c r="S7456" i="14"/>
  <c r="T7456" i="14"/>
  <c r="O7457" i="14"/>
  <c r="P7457" i="14"/>
  <c r="Q7457" i="14"/>
  <c r="R7457" i="14"/>
  <c r="S7457" i="14"/>
  <c r="T7457" i="14"/>
  <c r="O7458" i="14"/>
  <c r="P7458" i="14"/>
  <c r="Q7458" i="14"/>
  <c r="R7458" i="14"/>
  <c r="S7458" i="14"/>
  <c r="T7458" i="14"/>
  <c r="O7459" i="14"/>
  <c r="P7459" i="14"/>
  <c r="Q7459" i="14"/>
  <c r="R7459" i="14"/>
  <c r="S7459" i="14"/>
  <c r="T7459" i="14"/>
  <c r="O7460" i="14"/>
  <c r="P7460" i="14"/>
  <c r="Q7460" i="14"/>
  <c r="R7460" i="14"/>
  <c r="S7460" i="14"/>
  <c r="T7460" i="14"/>
  <c r="O7461" i="14"/>
  <c r="P7461" i="14"/>
  <c r="Q7461" i="14"/>
  <c r="R7461" i="14"/>
  <c r="S7461" i="14"/>
  <c r="T7461" i="14"/>
  <c r="O7462" i="14"/>
  <c r="P7462" i="14"/>
  <c r="Q7462" i="14"/>
  <c r="R7462" i="14"/>
  <c r="S7462" i="14"/>
  <c r="T7462" i="14"/>
  <c r="O7463" i="14"/>
  <c r="P7463" i="14"/>
  <c r="Q7463" i="14"/>
  <c r="R7463" i="14"/>
  <c r="S7463" i="14"/>
  <c r="T7463" i="14"/>
  <c r="O7464" i="14"/>
  <c r="P7464" i="14"/>
  <c r="Q7464" i="14"/>
  <c r="R7464" i="14"/>
  <c r="S7464" i="14"/>
  <c r="T7464" i="14"/>
  <c r="O7465" i="14"/>
  <c r="P7465" i="14"/>
  <c r="Q7465" i="14"/>
  <c r="R7465" i="14"/>
  <c r="S7465" i="14"/>
  <c r="T7465" i="14"/>
  <c r="O7466" i="14"/>
  <c r="P7466" i="14"/>
  <c r="Q7466" i="14"/>
  <c r="R7466" i="14"/>
  <c r="S7466" i="14"/>
  <c r="T7466" i="14"/>
  <c r="O7467" i="14"/>
  <c r="P7467" i="14"/>
  <c r="Q7467" i="14"/>
  <c r="R7467" i="14"/>
  <c r="S7467" i="14"/>
  <c r="T7467" i="14"/>
  <c r="O7468" i="14"/>
  <c r="P7468" i="14"/>
  <c r="Q7468" i="14"/>
  <c r="R7468" i="14"/>
  <c r="S7468" i="14"/>
  <c r="T7468" i="14"/>
  <c r="O7469" i="14"/>
  <c r="P7469" i="14"/>
  <c r="Q7469" i="14"/>
  <c r="R7469" i="14"/>
  <c r="S7469" i="14"/>
  <c r="T7469" i="14"/>
  <c r="O7470" i="14"/>
  <c r="P7470" i="14"/>
  <c r="Q7470" i="14"/>
  <c r="R7470" i="14"/>
  <c r="S7470" i="14"/>
  <c r="T7470" i="14"/>
  <c r="O7471" i="14"/>
  <c r="P7471" i="14"/>
  <c r="Q7471" i="14"/>
  <c r="R7471" i="14"/>
  <c r="S7471" i="14"/>
  <c r="T7471" i="14"/>
  <c r="O7472" i="14"/>
  <c r="P7472" i="14"/>
  <c r="Q7472" i="14"/>
  <c r="R7472" i="14"/>
  <c r="S7472" i="14"/>
  <c r="T7472" i="14"/>
  <c r="O7473" i="14"/>
  <c r="P7473" i="14"/>
  <c r="Q7473" i="14"/>
  <c r="R7473" i="14"/>
  <c r="S7473" i="14"/>
  <c r="T7473" i="14"/>
  <c r="O7474" i="14"/>
  <c r="P7474" i="14"/>
  <c r="Q7474" i="14"/>
  <c r="R7474" i="14"/>
  <c r="S7474" i="14"/>
  <c r="T7474" i="14"/>
  <c r="O7475" i="14"/>
  <c r="P7475" i="14"/>
  <c r="Q7475" i="14"/>
  <c r="R7475" i="14"/>
  <c r="S7475" i="14"/>
  <c r="T7475" i="14"/>
  <c r="O7476" i="14"/>
  <c r="P7476" i="14"/>
  <c r="Q7476" i="14"/>
  <c r="R7476" i="14"/>
  <c r="S7476" i="14"/>
  <c r="T7476" i="14"/>
  <c r="O7477" i="14"/>
  <c r="P7477" i="14"/>
  <c r="Q7477" i="14"/>
  <c r="R7477" i="14"/>
  <c r="S7477" i="14"/>
  <c r="T7477" i="14"/>
  <c r="O7478" i="14"/>
  <c r="P7478" i="14"/>
  <c r="Q7478" i="14"/>
  <c r="R7478" i="14"/>
  <c r="S7478" i="14"/>
  <c r="T7478" i="14"/>
  <c r="O7479" i="14"/>
  <c r="P7479" i="14"/>
  <c r="Q7479" i="14"/>
  <c r="R7479" i="14"/>
  <c r="S7479" i="14"/>
  <c r="T7479" i="14"/>
  <c r="O7480" i="14"/>
  <c r="P7480" i="14"/>
  <c r="Q7480" i="14"/>
  <c r="R7480" i="14"/>
  <c r="S7480" i="14"/>
  <c r="T7480" i="14"/>
  <c r="O7481" i="14"/>
  <c r="P7481" i="14"/>
  <c r="Q7481" i="14"/>
  <c r="R7481" i="14"/>
  <c r="S7481" i="14"/>
  <c r="T7481" i="14"/>
  <c r="O7482" i="14"/>
  <c r="P7482" i="14"/>
  <c r="Q7482" i="14"/>
  <c r="R7482" i="14"/>
  <c r="S7482" i="14"/>
  <c r="T7482" i="14"/>
  <c r="O7483" i="14"/>
  <c r="P7483" i="14"/>
  <c r="Q7483" i="14"/>
  <c r="R7483" i="14"/>
  <c r="S7483" i="14"/>
  <c r="T7483" i="14"/>
  <c r="O7484" i="14"/>
  <c r="P7484" i="14"/>
  <c r="Q7484" i="14"/>
  <c r="R7484" i="14"/>
  <c r="S7484" i="14"/>
  <c r="T7484" i="14"/>
  <c r="O7485" i="14"/>
  <c r="P7485" i="14"/>
  <c r="Q7485" i="14"/>
  <c r="R7485" i="14"/>
  <c r="S7485" i="14"/>
  <c r="T7485" i="14"/>
  <c r="O7486" i="14"/>
  <c r="P7486" i="14"/>
  <c r="Q7486" i="14"/>
  <c r="R7486" i="14"/>
  <c r="S7486" i="14"/>
  <c r="T7486" i="14"/>
  <c r="O7487" i="14"/>
  <c r="P7487" i="14"/>
  <c r="Q7487" i="14"/>
  <c r="R7487" i="14"/>
  <c r="S7487" i="14"/>
  <c r="T7487" i="14"/>
  <c r="O7488" i="14"/>
  <c r="P7488" i="14"/>
  <c r="Q7488" i="14"/>
  <c r="R7488" i="14"/>
  <c r="S7488" i="14"/>
  <c r="T7488" i="14"/>
  <c r="O7489" i="14"/>
  <c r="P7489" i="14"/>
  <c r="Q7489" i="14"/>
  <c r="R7489" i="14"/>
  <c r="S7489" i="14"/>
  <c r="T7489" i="14"/>
  <c r="O7490" i="14"/>
  <c r="P7490" i="14"/>
  <c r="Q7490" i="14"/>
  <c r="R7490" i="14"/>
  <c r="S7490" i="14"/>
  <c r="T7490" i="14"/>
  <c r="O7491" i="14"/>
  <c r="P7491" i="14"/>
  <c r="Q7491" i="14"/>
  <c r="R7491" i="14"/>
  <c r="S7491" i="14"/>
  <c r="T7491" i="14"/>
  <c r="O7492" i="14"/>
  <c r="P7492" i="14"/>
  <c r="Q7492" i="14"/>
  <c r="R7492" i="14"/>
  <c r="S7492" i="14"/>
  <c r="T7492" i="14"/>
  <c r="O7493" i="14"/>
  <c r="P7493" i="14"/>
  <c r="Q7493" i="14"/>
  <c r="R7493" i="14"/>
  <c r="S7493" i="14"/>
  <c r="T7493" i="14"/>
  <c r="O7494" i="14"/>
  <c r="P7494" i="14"/>
  <c r="Q7494" i="14"/>
  <c r="R7494" i="14"/>
  <c r="S7494" i="14"/>
  <c r="T7494" i="14"/>
  <c r="O7495" i="14"/>
  <c r="P7495" i="14"/>
  <c r="Q7495" i="14"/>
  <c r="R7495" i="14"/>
  <c r="S7495" i="14"/>
  <c r="T7495" i="14"/>
  <c r="O7496" i="14"/>
  <c r="P7496" i="14"/>
  <c r="Q7496" i="14"/>
  <c r="R7496" i="14"/>
  <c r="S7496" i="14"/>
  <c r="T7496" i="14"/>
  <c r="O7497" i="14"/>
  <c r="P7497" i="14"/>
  <c r="Q7497" i="14"/>
  <c r="R7497" i="14"/>
  <c r="S7497" i="14"/>
  <c r="T7497" i="14"/>
  <c r="O7498" i="14"/>
  <c r="P7498" i="14"/>
  <c r="Q7498" i="14"/>
  <c r="R7498" i="14"/>
  <c r="S7498" i="14"/>
  <c r="T7498" i="14"/>
  <c r="O7499" i="14"/>
  <c r="P7499" i="14"/>
  <c r="Q7499" i="14"/>
  <c r="R7499" i="14"/>
  <c r="S7499" i="14"/>
  <c r="T7499" i="14"/>
  <c r="O7500" i="14"/>
  <c r="P7500" i="14"/>
  <c r="Q7500" i="14"/>
  <c r="R7500" i="14"/>
  <c r="S7500" i="14"/>
  <c r="T7500" i="14"/>
  <c r="O7501" i="14"/>
  <c r="P7501" i="14"/>
  <c r="Q7501" i="14"/>
  <c r="R7501" i="14"/>
  <c r="S7501" i="14"/>
  <c r="T7501" i="14"/>
  <c r="O7502" i="14"/>
  <c r="P7502" i="14"/>
  <c r="Q7502" i="14"/>
  <c r="R7502" i="14"/>
  <c r="S7502" i="14"/>
  <c r="T7502" i="14"/>
  <c r="O7503" i="14"/>
  <c r="P7503" i="14"/>
  <c r="Q7503" i="14"/>
  <c r="R7503" i="14"/>
  <c r="S7503" i="14"/>
  <c r="T7503" i="14"/>
  <c r="O7504" i="14"/>
  <c r="P7504" i="14"/>
  <c r="Q7504" i="14"/>
  <c r="R7504" i="14"/>
  <c r="S7504" i="14"/>
  <c r="T7504" i="14"/>
  <c r="O7505" i="14"/>
  <c r="P7505" i="14"/>
  <c r="Q7505" i="14"/>
  <c r="R7505" i="14"/>
  <c r="S7505" i="14"/>
  <c r="T7505" i="14"/>
  <c r="O7506" i="14"/>
  <c r="P7506" i="14"/>
  <c r="Q7506" i="14"/>
  <c r="R7506" i="14"/>
  <c r="S7506" i="14"/>
  <c r="T7506" i="14"/>
  <c r="O7507" i="14"/>
  <c r="P7507" i="14"/>
  <c r="Q7507" i="14"/>
  <c r="R7507" i="14"/>
  <c r="S7507" i="14"/>
  <c r="T7507" i="14"/>
  <c r="O7508" i="14"/>
  <c r="P7508" i="14"/>
  <c r="Q7508" i="14"/>
  <c r="R7508" i="14"/>
  <c r="S7508" i="14"/>
  <c r="T7508" i="14"/>
  <c r="O7509" i="14"/>
  <c r="P7509" i="14"/>
  <c r="Q7509" i="14"/>
  <c r="R7509" i="14"/>
  <c r="S7509" i="14"/>
  <c r="T7509" i="14"/>
  <c r="O7510" i="14"/>
  <c r="P7510" i="14"/>
  <c r="Q7510" i="14"/>
  <c r="R7510" i="14"/>
  <c r="S7510" i="14"/>
  <c r="T7510" i="14"/>
  <c r="O7511" i="14"/>
  <c r="P7511" i="14"/>
  <c r="Q7511" i="14"/>
  <c r="R7511" i="14"/>
  <c r="S7511" i="14"/>
  <c r="T7511" i="14"/>
  <c r="O7512" i="14"/>
  <c r="P7512" i="14"/>
  <c r="Q7512" i="14"/>
  <c r="R7512" i="14"/>
  <c r="S7512" i="14"/>
  <c r="T7512" i="14"/>
  <c r="O7513" i="14"/>
  <c r="P7513" i="14"/>
  <c r="Q7513" i="14"/>
  <c r="R7513" i="14"/>
  <c r="S7513" i="14"/>
  <c r="T7513" i="14"/>
  <c r="O7514" i="14"/>
  <c r="P7514" i="14"/>
  <c r="Q7514" i="14"/>
  <c r="R7514" i="14"/>
  <c r="S7514" i="14"/>
  <c r="T7514" i="14"/>
  <c r="O7515" i="14"/>
  <c r="P7515" i="14"/>
  <c r="Q7515" i="14"/>
  <c r="R7515" i="14"/>
  <c r="S7515" i="14"/>
  <c r="T7515" i="14"/>
  <c r="O7516" i="14"/>
  <c r="P7516" i="14"/>
  <c r="Q7516" i="14"/>
  <c r="R7516" i="14"/>
  <c r="S7516" i="14"/>
  <c r="T7516" i="14"/>
  <c r="O7517" i="14"/>
  <c r="P7517" i="14"/>
  <c r="Q7517" i="14"/>
  <c r="R7517" i="14"/>
  <c r="S7517" i="14"/>
  <c r="T7517" i="14"/>
  <c r="O7518" i="14"/>
  <c r="P7518" i="14"/>
  <c r="Q7518" i="14"/>
  <c r="R7518" i="14"/>
  <c r="S7518" i="14"/>
  <c r="T7518" i="14"/>
  <c r="O7519" i="14"/>
  <c r="P7519" i="14"/>
  <c r="Q7519" i="14"/>
  <c r="R7519" i="14"/>
  <c r="S7519" i="14"/>
  <c r="T7519" i="14"/>
  <c r="O7520" i="14"/>
  <c r="P7520" i="14"/>
  <c r="Q7520" i="14"/>
  <c r="R7520" i="14"/>
  <c r="S7520" i="14"/>
  <c r="T7520" i="14"/>
  <c r="O7521" i="14"/>
  <c r="P7521" i="14"/>
  <c r="Q7521" i="14"/>
  <c r="R7521" i="14"/>
  <c r="S7521" i="14"/>
  <c r="T7521" i="14"/>
  <c r="O7522" i="14"/>
  <c r="P7522" i="14"/>
  <c r="Q7522" i="14"/>
  <c r="R7522" i="14"/>
  <c r="S7522" i="14"/>
  <c r="T7522" i="14"/>
  <c r="O7523" i="14"/>
  <c r="P7523" i="14"/>
  <c r="Q7523" i="14"/>
  <c r="R7523" i="14"/>
  <c r="S7523" i="14"/>
  <c r="T7523" i="14"/>
  <c r="O7524" i="14"/>
  <c r="P7524" i="14"/>
  <c r="Q7524" i="14"/>
  <c r="R7524" i="14"/>
  <c r="S7524" i="14"/>
  <c r="T7524" i="14"/>
  <c r="O7525" i="14"/>
  <c r="P7525" i="14"/>
  <c r="Q7525" i="14"/>
  <c r="R7525" i="14"/>
  <c r="S7525" i="14"/>
  <c r="T7525" i="14"/>
  <c r="O7526" i="14"/>
  <c r="P7526" i="14"/>
  <c r="Q7526" i="14"/>
  <c r="R7526" i="14"/>
  <c r="S7526" i="14"/>
  <c r="T7526" i="14"/>
  <c r="O7527" i="14"/>
  <c r="P7527" i="14"/>
  <c r="Q7527" i="14"/>
  <c r="R7527" i="14"/>
  <c r="S7527" i="14"/>
  <c r="T7527" i="14"/>
  <c r="O7528" i="14"/>
  <c r="P7528" i="14"/>
  <c r="Q7528" i="14"/>
  <c r="R7528" i="14"/>
  <c r="S7528" i="14"/>
  <c r="T7528" i="14"/>
  <c r="O7529" i="14"/>
  <c r="P7529" i="14"/>
  <c r="Q7529" i="14"/>
  <c r="R7529" i="14"/>
  <c r="S7529" i="14"/>
  <c r="T7529" i="14"/>
  <c r="O7530" i="14"/>
  <c r="P7530" i="14"/>
  <c r="Q7530" i="14"/>
  <c r="R7530" i="14"/>
  <c r="S7530" i="14"/>
  <c r="T7530" i="14"/>
  <c r="O7531" i="14"/>
  <c r="P7531" i="14"/>
  <c r="Q7531" i="14"/>
  <c r="R7531" i="14"/>
  <c r="S7531" i="14"/>
  <c r="T7531" i="14"/>
  <c r="O7532" i="14"/>
  <c r="P7532" i="14"/>
  <c r="Q7532" i="14"/>
  <c r="R7532" i="14"/>
  <c r="S7532" i="14"/>
  <c r="T7532" i="14"/>
  <c r="O7533" i="14"/>
  <c r="P7533" i="14"/>
  <c r="Q7533" i="14"/>
  <c r="R7533" i="14"/>
  <c r="S7533" i="14"/>
  <c r="T7533" i="14"/>
  <c r="O7534" i="14"/>
  <c r="P7534" i="14"/>
  <c r="Q7534" i="14"/>
  <c r="R7534" i="14"/>
  <c r="S7534" i="14"/>
  <c r="T7534" i="14"/>
  <c r="O7535" i="14"/>
  <c r="P7535" i="14"/>
  <c r="Q7535" i="14"/>
  <c r="R7535" i="14"/>
  <c r="S7535" i="14"/>
  <c r="T7535" i="14"/>
  <c r="O7536" i="14"/>
  <c r="P7536" i="14"/>
  <c r="Q7536" i="14"/>
  <c r="R7536" i="14"/>
  <c r="S7536" i="14"/>
  <c r="T7536" i="14"/>
  <c r="O7537" i="14"/>
  <c r="P7537" i="14"/>
  <c r="Q7537" i="14"/>
  <c r="R7537" i="14"/>
  <c r="S7537" i="14"/>
  <c r="T7537" i="14"/>
  <c r="O7538" i="14"/>
  <c r="P7538" i="14"/>
  <c r="Q7538" i="14"/>
  <c r="R7538" i="14"/>
  <c r="S7538" i="14"/>
  <c r="T7538" i="14"/>
  <c r="O7539" i="14"/>
  <c r="P7539" i="14"/>
  <c r="Q7539" i="14"/>
  <c r="R7539" i="14"/>
  <c r="S7539" i="14"/>
  <c r="T7539" i="14"/>
  <c r="O7540" i="14"/>
  <c r="P7540" i="14"/>
  <c r="Q7540" i="14"/>
  <c r="R7540" i="14"/>
  <c r="S7540" i="14"/>
  <c r="T7540" i="14"/>
  <c r="O7541" i="14"/>
  <c r="P7541" i="14"/>
  <c r="Q7541" i="14"/>
  <c r="R7541" i="14"/>
  <c r="S7541" i="14"/>
  <c r="T7541" i="14"/>
  <c r="O7542" i="14"/>
  <c r="P7542" i="14"/>
  <c r="Q7542" i="14"/>
  <c r="R7542" i="14"/>
  <c r="S7542" i="14"/>
  <c r="T7542" i="14"/>
  <c r="O7543" i="14"/>
  <c r="P7543" i="14"/>
  <c r="Q7543" i="14"/>
  <c r="R7543" i="14"/>
  <c r="S7543" i="14"/>
  <c r="T7543" i="14"/>
  <c r="O7544" i="14"/>
  <c r="P7544" i="14"/>
  <c r="Q7544" i="14"/>
  <c r="R7544" i="14"/>
  <c r="S7544" i="14"/>
  <c r="T7544" i="14"/>
  <c r="O7545" i="14"/>
  <c r="P7545" i="14"/>
  <c r="Q7545" i="14"/>
  <c r="R7545" i="14"/>
  <c r="S7545" i="14"/>
  <c r="T7545" i="14"/>
  <c r="O7546" i="14"/>
  <c r="P7546" i="14"/>
  <c r="Q7546" i="14"/>
  <c r="R7546" i="14"/>
  <c r="S7546" i="14"/>
  <c r="T7546" i="14"/>
  <c r="O7547" i="14"/>
  <c r="P7547" i="14"/>
  <c r="Q7547" i="14"/>
  <c r="R7547" i="14"/>
  <c r="S7547" i="14"/>
  <c r="T7547" i="14"/>
  <c r="O7548" i="14"/>
  <c r="P7548" i="14"/>
  <c r="Q7548" i="14"/>
  <c r="R7548" i="14"/>
  <c r="S7548" i="14"/>
  <c r="T7548" i="14"/>
  <c r="O7549" i="14"/>
  <c r="P7549" i="14"/>
  <c r="Q7549" i="14"/>
  <c r="R7549" i="14"/>
  <c r="S7549" i="14"/>
  <c r="T7549" i="14"/>
  <c r="O7550" i="14"/>
  <c r="P7550" i="14"/>
  <c r="Q7550" i="14"/>
  <c r="R7550" i="14"/>
  <c r="S7550" i="14"/>
  <c r="T7550" i="14"/>
  <c r="O7551" i="14"/>
  <c r="P7551" i="14"/>
  <c r="Q7551" i="14"/>
  <c r="R7551" i="14"/>
  <c r="S7551" i="14"/>
  <c r="T7551" i="14"/>
  <c r="O7552" i="14"/>
  <c r="P7552" i="14"/>
  <c r="Q7552" i="14"/>
  <c r="R7552" i="14"/>
  <c r="S7552" i="14"/>
  <c r="T7552" i="14"/>
  <c r="O7553" i="14"/>
  <c r="P7553" i="14"/>
  <c r="Q7553" i="14"/>
  <c r="R7553" i="14"/>
  <c r="S7553" i="14"/>
  <c r="T7553" i="14"/>
  <c r="O7554" i="14"/>
  <c r="P7554" i="14"/>
  <c r="Q7554" i="14"/>
  <c r="R7554" i="14"/>
  <c r="S7554" i="14"/>
  <c r="T7554" i="14"/>
  <c r="O7555" i="14"/>
  <c r="P7555" i="14"/>
  <c r="Q7555" i="14"/>
  <c r="R7555" i="14"/>
  <c r="S7555" i="14"/>
  <c r="T7555" i="14"/>
  <c r="O7556" i="14"/>
  <c r="P7556" i="14"/>
  <c r="Q7556" i="14"/>
  <c r="R7556" i="14"/>
  <c r="S7556" i="14"/>
  <c r="T7556" i="14"/>
  <c r="O7557" i="14"/>
  <c r="P7557" i="14"/>
  <c r="Q7557" i="14"/>
  <c r="R7557" i="14"/>
  <c r="S7557" i="14"/>
  <c r="T7557" i="14"/>
  <c r="O7558" i="14"/>
  <c r="P7558" i="14"/>
  <c r="Q7558" i="14"/>
  <c r="R7558" i="14"/>
  <c r="S7558" i="14"/>
  <c r="T7558" i="14"/>
  <c r="O7559" i="14"/>
  <c r="P7559" i="14"/>
  <c r="Q7559" i="14"/>
  <c r="R7559" i="14"/>
  <c r="S7559" i="14"/>
  <c r="T7559" i="14"/>
  <c r="O7560" i="14"/>
  <c r="P7560" i="14"/>
  <c r="Q7560" i="14"/>
  <c r="R7560" i="14"/>
  <c r="S7560" i="14"/>
  <c r="T7560" i="14"/>
  <c r="O7561" i="14"/>
  <c r="P7561" i="14"/>
  <c r="Q7561" i="14"/>
  <c r="R7561" i="14"/>
  <c r="S7561" i="14"/>
  <c r="T7561" i="14"/>
  <c r="O7562" i="14"/>
  <c r="P7562" i="14"/>
  <c r="Q7562" i="14"/>
  <c r="R7562" i="14"/>
  <c r="S7562" i="14"/>
  <c r="T7562" i="14"/>
  <c r="O7563" i="14"/>
  <c r="P7563" i="14"/>
  <c r="Q7563" i="14"/>
  <c r="R7563" i="14"/>
  <c r="S7563" i="14"/>
  <c r="T7563" i="14"/>
  <c r="O7564" i="14"/>
  <c r="P7564" i="14"/>
  <c r="Q7564" i="14"/>
  <c r="R7564" i="14"/>
  <c r="S7564" i="14"/>
  <c r="T7564" i="14"/>
  <c r="O7565" i="14"/>
  <c r="P7565" i="14"/>
  <c r="Q7565" i="14"/>
  <c r="R7565" i="14"/>
  <c r="S7565" i="14"/>
  <c r="T7565" i="14"/>
  <c r="O7566" i="14"/>
  <c r="P7566" i="14"/>
  <c r="Q7566" i="14"/>
  <c r="R7566" i="14"/>
  <c r="S7566" i="14"/>
  <c r="T7566" i="14"/>
  <c r="O7567" i="14"/>
  <c r="P7567" i="14"/>
  <c r="Q7567" i="14"/>
  <c r="R7567" i="14"/>
  <c r="S7567" i="14"/>
  <c r="T7567" i="14"/>
  <c r="O7568" i="14"/>
  <c r="P7568" i="14"/>
  <c r="Q7568" i="14"/>
  <c r="R7568" i="14"/>
  <c r="S7568" i="14"/>
  <c r="T7568" i="14"/>
  <c r="O7569" i="14"/>
  <c r="P7569" i="14"/>
  <c r="Q7569" i="14"/>
  <c r="R7569" i="14"/>
  <c r="S7569" i="14"/>
  <c r="T7569" i="14"/>
  <c r="O7570" i="14"/>
  <c r="P7570" i="14"/>
  <c r="Q7570" i="14"/>
  <c r="R7570" i="14"/>
  <c r="S7570" i="14"/>
  <c r="T7570" i="14"/>
  <c r="O7571" i="14"/>
  <c r="P7571" i="14"/>
  <c r="Q7571" i="14"/>
  <c r="R7571" i="14"/>
  <c r="S7571" i="14"/>
  <c r="T7571" i="14"/>
  <c r="O7572" i="14"/>
  <c r="P7572" i="14"/>
  <c r="Q7572" i="14"/>
  <c r="R7572" i="14"/>
  <c r="S7572" i="14"/>
  <c r="T7572" i="14"/>
  <c r="O7573" i="14"/>
  <c r="P7573" i="14"/>
  <c r="Q7573" i="14"/>
  <c r="R7573" i="14"/>
  <c r="S7573" i="14"/>
  <c r="T7573" i="14"/>
  <c r="O7574" i="14"/>
  <c r="P7574" i="14"/>
  <c r="Q7574" i="14"/>
  <c r="R7574" i="14"/>
  <c r="S7574" i="14"/>
  <c r="T7574" i="14"/>
  <c r="O7575" i="14"/>
  <c r="P7575" i="14"/>
  <c r="Q7575" i="14"/>
  <c r="R7575" i="14"/>
  <c r="S7575" i="14"/>
  <c r="T7575" i="14"/>
  <c r="O7576" i="14"/>
  <c r="P7576" i="14"/>
  <c r="Q7576" i="14"/>
  <c r="R7576" i="14"/>
  <c r="S7576" i="14"/>
  <c r="T7576" i="14"/>
  <c r="O7577" i="14"/>
  <c r="P7577" i="14"/>
  <c r="Q7577" i="14"/>
  <c r="R7577" i="14"/>
  <c r="S7577" i="14"/>
  <c r="T7577" i="14"/>
  <c r="O7578" i="14"/>
  <c r="P7578" i="14"/>
  <c r="Q7578" i="14"/>
  <c r="R7578" i="14"/>
  <c r="S7578" i="14"/>
  <c r="T7578" i="14"/>
  <c r="O7579" i="14"/>
  <c r="P7579" i="14"/>
  <c r="Q7579" i="14"/>
  <c r="R7579" i="14"/>
  <c r="S7579" i="14"/>
  <c r="T7579" i="14"/>
  <c r="O7580" i="14"/>
  <c r="P7580" i="14"/>
  <c r="Q7580" i="14"/>
  <c r="R7580" i="14"/>
  <c r="S7580" i="14"/>
  <c r="T7580" i="14"/>
  <c r="O7581" i="14"/>
  <c r="P7581" i="14"/>
  <c r="Q7581" i="14"/>
  <c r="R7581" i="14"/>
  <c r="S7581" i="14"/>
  <c r="T7581" i="14"/>
  <c r="O7582" i="14"/>
  <c r="P7582" i="14"/>
  <c r="Q7582" i="14"/>
  <c r="R7582" i="14"/>
  <c r="S7582" i="14"/>
  <c r="T7582" i="14"/>
  <c r="O7583" i="14"/>
  <c r="P7583" i="14"/>
  <c r="Q7583" i="14"/>
  <c r="R7583" i="14"/>
  <c r="S7583" i="14"/>
  <c r="T7583" i="14"/>
  <c r="O7584" i="14"/>
  <c r="P7584" i="14"/>
  <c r="Q7584" i="14"/>
  <c r="R7584" i="14"/>
  <c r="S7584" i="14"/>
  <c r="T7584" i="14"/>
  <c r="O7585" i="14"/>
  <c r="P7585" i="14"/>
  <c r="Q7585" i="14"/>
  <c r="R7585" i="14"/>
  <c r="S7585" i="14"/>
  <c r="T7585" i="14"/>
  <c r="O7586" i="14"/>
  <c r="P7586" i="14"/>
  <c r="Q7586" i="14"/>
  <c r="R7586" i="14"/>
  <c r="S7586" i="14"/>
  <c r="T7586" i="14"/>
  <c r="O7587" i="14"/>
  <c r="P7587" i="14"/>
  <c r="Q7587" i="14"/>
  <c r="R7587" i="14"/>
  <c r="S7587" i="14"/>
  <c r="T7587" i="14"/>
  <c r="O7588" i="14"/>
  <c r="P7588" i="14"/>
  <c r="Q7588" i="14"/>
  <c r="R7588" i="14"/>
  <c r="S7588" i="14"/>
  <c r="T7588" i="14"/>
  <c r="O7589" i="14"/>
  <c r="P7589" i="14"/>
  <c r="Q7589" i="14"/>
  <c r="R7589" i="14"/>
  <c r="S7589" i="14"/>
  <c r="T7589" i="14"/>
  <c r="O7590" i="14"/>
  <c r="P7590" i="14"/>
  <c r="Q7590" i="14"/>
  <c r="R7590" i="14"/>
  <c r="S7590" i="14"/>
  <c r="T7590" i="14"/>
  <c r="O7591" i="14"/>
  <c r="P7591" i="14"/>
  <c r="Q7591" i="14"/>
  <c r="R7591" i="14"/>
  <c r="S7591" i="14"/>
  <c r="T7591" i="14"/>
  <c r="O7592" i="14"/>
  <c r="P7592" i="14"/>
  <c r="Q7592" i="14"/>
  <c r="R7592" i="14"/>
  <c r="S7592" i="14"/>
  <c r="T7592" i="14"/>
  <c r="O7593" i="14"/>
  <c r="P7593" i="14"/>
  <c r="Q7593" i="14"/>
  <c r="R7593" i="14"/>
  <c r="S7593" i="14"/>
  <c r="T7593" i="14"/>
  <c r="O7594" i="14"/>
  <c r="P7594" i="14"/>
  <c r="Q7594" i="14"/>
  <c r="R7594" i="14"/>
  <c r="S7594" i="14"/>
  <c r="T7594" i="14"/>
  <c r="O7595" i="14"/>
  <c r="P7595" i="14"/>
  <c r="Q7595" i="14"/>
  <c r="R7595" i="14"/>
  <c r="S7595" i="14"/>
  <c r="T7595" i="14"/>
  <c r="O7596" i="14"/>
  <c r="P7596" i="14"/>
  <c r="Q7596" i="14"/>
  <c r="R7596" i="14"/>
  <c r="S7596" i="14"/>
  <c r="T7596" i="14"/>
  <c r="O7597" i="14"/>
  <c r="P7597" i="14"/>
  <c r="Q7597" i="14"/>
  <c r="R7597" i="14"/>
  <c r="S7597" i="14"/>
  <c r="T7597" i="14"/>
  <c r="O7598" i="14"/>
  <c r="P7598" i="14"/>
  <c r="Q7598" i="14"/>
  <c r="R7598" i="14"/>
  <c r="S7598" i="14"/>
  <c r="T7598" i="14"/>
  <c r="O7599" i="14"/>
  <c r="P7599" i="14"/>
  <c r="Q7599" i="14"/>
  <c r="R7599" i="14"/>
  <c r="S7599" i="14"/>
  <c r="T7599" i="14"/>
  <c r="O7600" i="14"/>
  <c r="P7600" i="14"/>
  <c r="Q7600" i="14"/>
  <c r="R7600" i="14"/>
  <c r="S7600" i="14"/>
  <c r="T7600" i="14"/>
  <c r="O7601" i="14"/>
  <c r="P7601" i="14"/>
  <c r="Q7601" i="14"/>
  <c r="R7601" i="14"/>
  <c r="S7601" i="14"/>
  <c r="T7601" i="14"/>
  <c r="O7602" i="14"/>
  <c r="P7602" i="14"/>
  <c r="Q7602" i="14"/>
  <c r="R7602" i="14"/>
  <c r="S7602" i="14"/>
  <c r="T7602" i="14"/>
  <c r="O7603" i="14"/>
  <c r="P7603" i="14"/>
  <c r="Q7603" i="14"/>
  <c r="R7603" i="14"/>
  <c r="S7603" i="14"/>
  <c r="T7603" i="14"/>
  <c r="O7604" i="14"/>
  <c r="P7604" i="14"/>
  <c r="Q7604" i="14"/>
  <c r="R7604" i="14"/>
  <c r="S7604" i="14"/>
  <c r="T7604" i="14"/>
  <c r="O7605" i="14"/>
  <c r="P7605" i="14"/>
  <c r="Q7605" i="14"/>
  <c r="R7605" i="14"/>
  <c r="S7605" i="14"/>
  <c r="T7605" i="14"/>
  <c r="O7606" i="14"/>
  <c r="P7606" i="14"/>
  <c r="Q7606" i="14"/>
  <c r="R7606" i="14"/>
  <c r="S7606" i="14"/>
  <c r="T7606" i="14"/>
  <c r="O7607" i="14"/>
  <c r="P7607" i="14"/>
  <c r="Q7607" i="14"/>
  <c r="R7607" i="14"/>
  <c r="S7607" i="14"/>
  <c r="T7607" i="14"/>
  <c r="O7608" i="14"/>
  <c r="P7608" i="14"/>
  <c r="Q7608" i="14"/>
  <c r="R7608" i="14"/>
  <c r="S7608" i="14"/>
  <c r="T7608" i="14"/>
  <c r="O7609" i="14"/>
  <c r="P7609" i="14"/>
  <c r="Q7609" i="14"/>
  <c r="R7609" i="14"/>
  <c r="S7609" i="14"/>
  <c r="T7609" i="14"/>
  <c r="O7610" i="14"/>
  <c r="P7610" i="14"/>
  <c r="Q7610" i="14"/>
  <c r="R7610" i="14"/>
  <c r="S7610" i="14"/>
  <c r="T7610" i="14"/>
  <c r="O7611" i="14"/>
  <c r="P7611" i="14"/>
  <c r="Q7611" i="14"/>
  <c r="R7611" i="14"/>
  <c r="S7611" i="14"/>
  <c r="T7611" i="14"/>
  <c r="O7612" i="14"/>
  <c r="P7612" i="14"/>
  <c r="Q7612" i="14"/>
  <c r="R7612" i="14"/>
  <c r="S7612" i="14"/>
  <c r="T7612" i="14"/>
  <c r="O7613" i="14"/>
  <c r="P7613" i="14"/>
  <c r="Q7613" i="14"/>
  <c r="R7613" i="14"/>
  <c r="S7613" i="14"/>
  <c r="T7613" i="14"/>
  <c r="O7614" i="14"/>
  <c r="P7614" i="14"/>
  <c r="Q7614" i="14"/>
  <c r="R7614" i="14"/>
  <c r="S7614" i="14"/>
  <c r="T7614" i="14"/>
  <c r="O7615" i="14"/>
  <c r="P7615" i="14"/>
  <c r="Q7615" i="14"/>
  <c r="R7615" i="14"/>
  <c r="S7615" i="14"/>
  <c r="T7615" i="14"/>
  <c r="O7616" i="14"/>
  <c r="P7616" i="14"/>
  <c r="Q7616" i="14"/>
  <c r="R7616" i="14"/>
  <c r="S7616" i="14"/>
  <c r="T7616" i="14"/>
  <c r="O7617" i="14"/>
  <c r="P7617" i="14"/>
  <c r="Q7617" i="14"/>
  <c r="R7617" i="14"/>
  <c r="S7617" i="14"/>
  <c r="T7617" i="14"/>
  <c r="O7618" i="14"/>
  <c r="P7618" i="14"/>
  <c r="Q7618" i="14"/>
  <c r="R7618" i="14"/>
  <c r="S7618" i="14"/>
  <c r="T7618" i="14"/>
  <c r="O7619" i="14"/>
  <c r="P7619" i="14"/>
  <c r="Q7619" i="14"/>
  <c r="R7619" i="14"/>
  <c r="S7619" i="14"/>
  <c r="T7619" i="14"/>
  <c r="O7620" i="14"/>
  <c r="P7620" i="14"/>
  <c r="Q7620" i="14"/>
  <c r="R7620" i="14"/>
  <c r="S7620" i="14"/>
  <c r="T7620" i="14"/>
  <c r="O7621" i="14"/>
  <c r="P7621" i="14"/>
  <c r="Q7621" i="14"/>
  <c r="R7621" i="14"/>
  <c r="S7621" i="14"/>
  <c r="T7621" i="14"/>
  <c r="O7622" i="14"/>
  <c r="P7622" i="14"/>
  <c r="Q7622" i="14"/>
  <c r="R7622" i="14"/>
  <c r="S7622" i="14"/>
  <c r="T7622" i="14"/>
  <c r="O7623" i="14"/>
  <c r="P7623" i="14"/>
  <c r="Q7623" i="14"/>
  <c r="R7623" i="14"/>
  <c r="S7623" i="14"/>
  <c r="T7623" i="14"/>
  <c r="O7624" i="14"/>
  <c r="P7624" i="14"/>
  <c r="Q7624" i="14"/>
  <c r="R7624" i="14"/>
  <c r="S7624" i="14"/>
  <c r="T7624" i="14"/>
  <c r="O7625" i="14"/>
  <c r="P7625" i="14"/>
  <c r="Q7625" i="14"/>
  <c r="R7625" i="14"/>
  <c r="S7625" i="14"/>
  <c r="T7625" i="14"/>
  <c r="O7626" i="14"/>
  <c r="P7626" i="14"/>
  <c r="Q7626" i="14"/>
  <c r="R7626" i="14"/>
  <c r="S7626" i="14"/>
  <c r="T7626" i="14"/>
  <c r="O7627" i="14"/>
  <c r="P7627" i="14"/>
  <c r="Q7627" i="14"/>
  <c r="R7627" i="14"/>
  <c r="S7627" i="14"/>
  <c r="T7627" i="14"/>
  <c r="O7628" i="14"/>
  <c r="P7628" i="14"/>
  <c r="Q7628" i="14"/>
  <c r="R7628" i="14"/>
  <c r="S7628" i="14"/>
  <c r="T7628" i="14"/>
  <c r="O7629" i="14"/>
  <c r="P7629" i="14"/>
  <c r="Q7629" i="14"/>
  <c r="R7629" i="14"/>
  <c r="S7629" i="14"/>
  <c r="T7629" i="14"/>
  <c r="O7630" i="14"/>
  <c r="P7630" i="14"/>
  <c r="Q7630" i="14"/>
  <c r="R7630" i="14"/>
  <c r="S7630" i="14"/>
  <c r="T7630" i="14"/>
  <c r="O7631" i="14"/>
  <c r="P7631" i="14"/>
  <c r="Q7631" i="14"/>
  <c r="R7631" i="14"/>
  <c r="S7631" i="14"/>
  <c r="T7631" i="14"/>
  <c r="O7632" i="14"/>
  <c r="P7632" i="14"/>
  <c r="Q7632" i="14"/>
  <c r="R7632" i="14"/>
  <c r="S7632" i="14"/>
  <c r="T7632" i="14"/>
  <c r="O7633" i="14"/>
  <c r="P7633" i="14"/>
  <c r="Q7633" i="14"/>
  <c r="R7633" i="14"/>
  <c r="S7633" i="14"/>
  <c r="T7633" i="14"/>
  <c r="O7634" i="14"/>
  <c r="P7634" i="14"/>
  <c r="Q7634" i="14"/>
  <c r="R7634" i="14"/>
  <c r="S7634" i="14"/>
  <c r="T7634" i="14"/>
  <c r="O7635" i="14"/>
  <c r="P7635" i="14"/>
  <c r="Q7635" i="14"/>
  <c r="R7635" i="14"/>
  <c r="S7635" i="14"/>
  <c r="T7635" i="14"/>
  <c r="O7636" i="14"/>
  <c r="P7636" i="14"/>
  <c r="Q7636" i="14"/>
  <c r="R7636" i="14"/>
  <c r="S7636" i="14"/>
  <c r="T7636" i="14"/>
  <c r="O7637" i="14"/>
  <c r="P7637" i="14"/>
  <c r="Q7637" i="14"/>
  <c r="R7637" i="14"/>
  <c r="S7637" i="14"/>
  <c r="T7637" i="14"/>
  <c r="O7638" i="14"/>
  <c r="P7638" i="14"/>
  <c r="Q7638" i="14"/>
  <c r="R7638" i="14"/>
  <c r="S7638" i="14"/>
  <c r="T7638" i="14"/>
  <c r="O7639" i="14"/>
  <c r="P7639" i="14"/>
  <c r="Q7639" i="14"/>
  <c r="R7639" i="14"/>
  <c r="S7639" i="14"/>
  <c r="T7639" i="14"/>
  <c r="O7640" i="14"/>
  <c r="P7640" i="14"/>
  <c r="Q7640" i="14"/>
  <c r="R7640" i="14"/>
  <c r="S7640" i="14"/>
  <c r="T7640" i="14"/>
  <c r="O7641" i="14"/>
  <c r="P7641" i="14"/>
  <c r="Q7641" i="14"/>
  <c r="R7641" i="14"/>
  <c r="S7641" i="14"/>
  <c r="T7641" i="14"/>
  <c r="O7642" i="14"/>
  <c r="P7642" i="14"/>
  <c r="Q7642" i="14"/>
  <c r="R7642" i="14"/>
  <c r="S7642" i="14"/>
  <c r="T7642" i="14"/>
  <c r="O7643" i="14"/>
  <c r="P7643" i="14"/>
  <c r="Q7643" i="14"/>
  <c r="R7643" i="14"/>
  <c r="S7643" i="14"/>
  <c r="T7643" i="14"/>
  <c r="O7644" i="14"/>
  <c r="P7644" i="14"/>
  <c r="Q7644" i="14"/>
  <c r="R7644" i="14"/>
  <c r="S7644" i="14"/>
  <c r="T7644" i="14"/>
  <c r="O7645" i="14"/>
  <c r="P7645" i="14"/>
  <c r="Q7645" i="14"/>
  <c r="R7645" i="14"/>
  <c r="S7645" i="14"/>
  <c r="T7645" i="14"/>
  <c r="O7646" i="14"/>
  <c r="P7646" i="14"/>
  <c r="Q7646" i="14"/>
  <c r="R7646" i="14"/>
  <c r="S7646" i="14"/>
  <c r="T7646" i="14"/>
  <c r="O7647" i="14"/>
  <c r="P7647" i="14"/>
  <c r="Q7647" i="14"/>
  <c r="R7647" i="14"/>
  <c r="S7647" i="14"/>
  <c r="T7647" i="14"/>
  <c r="O7648" i="14"/>
  <c r="P7648" i="14"/>
  <c r="Q7648" i="14"/>
  <c r="R7648" i="14"/>
  <c r="S7648" i="14"/>
  <c r="T7648" i="14"/>
  <c r="O7649" i="14"/>
  <c r="P7649" i="14"/>
  <c r="Q7649" i="14"/>
  <c r="R7649" i="14"/>
  <c r="S7649" i="14"/>
  <c r="T7649" i="14"/>
  <c r="O7650" i="14"/>
  <c r="P7650" i="14"/>
  <c r="Q7650" i="14"/>
  <c r="R7650" i="14"/>
  <c r="S7650" i="14"/>
  <c r="T7650" i="14"/>
  <c r="O7651" i="14"/>
  <c r="P7651" i="14"/>
  <c r="Q7651" i="14"/>
  <c r="R7651" i="14"/>
  <c r="S7651" i="14"/>
  <c r="T7651" i="14"/>
  <c r="O7652" i="14"/>
  <c r="P7652" i="14"/>
  <c r="Q7652" i="14"/>
  <c r="R7652" i="14"/>
  <c r="S7652" i="14"/>
  <c r="T7652" i="14"/>
  <c r="O7653" i="14"/>
  <c r="P7653" i="14"/>
  <c r="Q7653" i="14"/>
  <c r="R7653" i="14"/>
  <c r="S7653" i="14"/>
  <c r="T7653" i="14"/>
  <c r="O7654" i="14"/>
  <c r="P7654" i="14"/>
  <c r="Q7654" i="14"/>
  <c r="R7654" i="14"/>
  <c r="S7654" i="14"/>
  <c r="T7654" i="14"/>
  <c r="O7655" i="14"/>
  <c r="P7655" i="14"/>
  <c r="Q7655" i="14"/>
  <c r="R7655" i="14"/>
  <c r="S7655" i="14"/>
  <c r="T7655" i="14"/>
  <c r="O7656" i="14"/>
  <c r="P7656" i="14"/>
  <c r="Q7656" i="14"/>
  <c r="R7656" i="14"/>
  <c r="S7656" i="14"/>
  <c r="T7656" i="14"/>
  <c r="O7657" i="14"/>
  <c r="P7657" i="14"/>
  <c r="Q7657" i="14"/>
  <c r="R7657" i="14"/>
  <c r="S7657" i="14"/>
  <c r="T7657" i="14"/>
  <c r="O7658" i="14"/>
  <c r="P7658" i="14"/>
  <c r="Q7658" i="14"/>
  <c r="R7658" i="14"/>
  <c r="S7658" i="14"/>
  <c r="T7658" i="14"/>
  <c r="O7659" i="14"/>
  <c r="P7659" i="14"/>
  <c r="Q7659" i="14"/>
  <c r="R7659" i="14"/>
  <c r="S7659" i="14"/>
  <c r="T7659" i="14"/>
  <c r="O7660" i="14"/>
  <c r="P7660" i="14"/>
  <c r="Q7660" i="14"/>
  <c r="R7660" i="14"/>
  <c r="S7660" i="14"/>
  <c r="T7660" i="14"/>
  <c r="O7661" i="14"/>
  <c r="P7661" i="14"/>
  <c r="Q7661" i="14"/>
  <c r="R7661" i="14"/>
  <c r="S7661" i="14"/>
  <c r="T7661" i="14"/>
  <c r="O7662" i="14"/>
  <c r="P7662" i="14"/>
  <c r="Q7662" i="14"/>
  <c r="R7662" i="14"/>
  <c r="S7662" i="14"/>
  <c r="T7662" i="14"/>
  <c r="O7663" i="14"/>
  <c r="P7663" i="14"/>
  <c r="Q7663" i="14"/>
  <c r="R7663" i="14"/>
  <c r="S7663" i="14"/>
  <c r="T7663" i="14"/>
  <c r="O7664" i="14"/>
  <c r="P7664" i="14"/>
  <c r="Q7664" i="14"/>
  <c r="R7664" i="14"/>
  <c r="S7664" i="14"/>
  <c r="T7664" i="14"/>
  <c r="O7665" i="14"/>
  <c r="P7665" i="14"/>
  <c r="Q7665" i="14"/>
  <c r="R7665" i="14"/>
  <c r="S7665" i="14"/>
  <c r="T7665" i="14"/>
  <c r="O7666" i="14"/>
  <c r="P7666" i="14"/>
  <c r="Q7666" i="14"/>
  <c r="R7666" i="14"/>
  <c r="S7666" i="14"/>
  <c r="T7666" i="14"/>
  <c r="O7667" i="14"/>
  <c r="P7667" i="14"/>
  <c r="Q7667" i="14"/>
  <c r="R7667" i="14"/>
  <c r="S7667" i="14"/>
  <c r="T7667" i="14"/>
  <c r="O7668" i="14"/>
  <c r="P7668" i="14"/>
  <c r="Q7668" i="14"/>
  <c r="R7668" i="14"/>
  <c r="S7668" i="14"/>
  <c r="T7668" i="14"/>
  <c r="O7669" i="14"/>
  <c r="P7669" i="14"/>
  <c r="Q7669" i="14"/>
  <c r="R7669" i="14"/>
  <c r="S7669" i="14"/>
  <c r="T7669" i="14"/>
  <c r="O7670" i="14"/>
  <c r="P7670" i="14"/>
  <c r="Q7670" i="14"/>
  <c r="R7670" i="14"/>
  <c r="S7670" i="14"/>
  <c r="T7670" i="14"/>
  <c r="O7671" i="14"/>
  <c r="P7671" i="14"/>
  <c r="Q7671" i="14"/>
  <c r="R7671" i="14"/>
  <c r="S7671" i="14"/>
  <c r="T7671" i="14"/>
  <c r="O7672" i="14"/>
  <c r="P7672" i="14"/>
  <c r="Q7672" i="14"/>
  <c r="R7672" i="14"/>
  <c r="S7672" i="14"/>
  <c r="T7672" i="14"/>
  <c r="O7673" i="14"/>
  <c r="P7673" i="14"/>
  <c r="Q7673" i="14"/>
  <c r="R7673" i="14"/>
  <c r="S7673" i="14"/>
  <c r="T7673" i="14"/>
  <c r="O7674" i="14"/>
  <c r="P7674" i="14"/>
  <c r="Q7674" i="14"/>
  <c r="R7674" i="14"/>
  <c r="S7674" i="14"/>
  <c r="T7674" i="14"/>
  <c r="O7675" i="14"/>
  <c r="P7675" i="14"/>
  <c r="Q7675" i="14"/>
  <c r="R7675" i="14"/>
  <c r="S7675" i="14"/>
  <c r="T7675" i="14"/>
  <c r="O7676" i="14"/>
  <c r="P7676" i="14"/>
  <c r="Q7676" i="14"/>
  <c r="R7676" i="14"/>
  <c r="S7676" i="14"/>
  <c r="T7676" i="14"/>
  <c r="O7677" i="14"/>
  <c r="P7677" i="14"/>
  <c r="Q7677" i="14"/>
  <c r="R7677" i="14"/>
  <c r="S7677" i="14"/>
  <c r="T7677" i="14"/>
  <c r="O7678" i="14"/>
  <c r="P7678" i="14"/>
  <c r="Q7678" i="14"/>
  <c r="R7678" i="14"/>
  <c r="S7678" i="14"/>
  <c r="T7678" i="14"/>
  <c r="O7679" i="14"/>
  <c r="P7679" i="14"/>
  <c r="Q7679" i="14"/>
  <c r="R7679" i="14"/>
  <c r="S7679" i="14"/>
  <c r="T7679" i="14"/>
  <c r="O7680" i="14"/>
  <c r="P7680" i="14"/>
  <c r="Q7680" i="14"/>
  <c r="R7680" i="14"/>
  <c r="S7680" i="14"/>
  <c r="T7680" i="14"/>
  <c r="O7681" i="14"/>
  <c r="P7681" i="14"/>
  <c r="Q7681" i="14"/>
  <c r="R7681" i="14"/>
  <c r="S7681" i="14"/>
  <c r="T7681" i="14"/>
  <c r="O7682" i="14"/>
  <c r="P7682" i="14"/>
  <c r="Q7682" i="14"/>
  <c r="R7682" i="14"/>
  <c r="S7682" i="14"/>
  <c r="T7682" i="14"/>
  <c r="O7683" i="14"/>
  <c r="P7683" i="14"/>
  <c r="Q7683" i="14"/>
  <c r="R7683" i="14"/>
  <c r="S7683" i="14"/>
  <c r="T7683" i="14"/>
  <c r="O7684" i="14"/>
  <c r="P7684" i="14"/>
  <c r="Q7684" i="14"/>
  <c r="R7684" i="14"/>
  <c r="S7684" i="14"/>
  <c r="T7684" i="14"/>
  <c r="O7685" i="14"/>
  <c r="P7685" i="14"/>
  <c r="Q7685" i="14"/>
  <c r="R7685" i="14"/>
  <c r="S7685" i="14"/>
  <c r="T7685" i="14"/>
  <c r="O7686" i="14"/>
  <c r="P7686" i="14"/>
  <c r="Q7686" i="14"/>
  <c r="R7686" i="14"/>
  <c r="S7686" i="14"/>
  <c r="T7686" i="14"/>
  <c r="O7687" i="14"/>
  <c r="P7687" i="14"/>
  <c r="Q7687" i="14"/>
  <c r="R7687" i="14"/>
  <c r="S7687" i="14"/>
  <c r="T7687" i="14"/>
  <c r="O7688" i="14"/>
  <c r="P7688" i="14"/>
  <c r="Q7688" i="14"/>
  <c r="R7688" i="14"/>
  <c r="S7688" i="14"/>
  <c r="T7688" i="14"/>
  <c r="O7689" i="14"/>
  <c r="P7689" i="14"/>
  <c r="Q7689" i="14"/>
  <c r="R7689" i="14"/>
  <c r="S7689" i="14"/>
  <c r="T7689" i="14"/>
  <c r="O7690" i="14"/>
  <c r="P7690" i="14"/>
  <c r="Q7690" i="14"/>
  <c r="R7690" i="14"/>
  <c r="S7690" i="14"/>
  <c r="T7690" i="14"/>
  <c r="O7691" i="14"/>
  <c r="P7691" i="14"/>
  <c r="Q7691" i="14"/>
  <c r="R7691" i="14"/>
  <c r="S7691" i="14"/>
  <c r="T7691" i="14"/>
  <c r="O7692" i="14"/>
  <c r="P7692" i="14"/>
  <c r="Q7692" i="14"/>
  <c r="R7692" i="14"/>
  <c r="S7692" i="14"/>
  <c r="T7692" i="14"/>
  <c r="O7693" i="14"/>
  <c r="P7693" i="14"/>
  <c r="Q7693" i="14"/>
  <c r="R7693" i="14"/>
  <c r="S7693" i="14"/>
  <c r="T7693" i="14"/>
  <c r="O7694" i="14"/>
  <c r="P7694" i="14"/>
  <c r="Q7694" i="14"/>
  <c r="R7694" i="14"/>
  <c r="S7694" i="14"/>
  <c r="T7694" i="14"/>
  <c r="O7695" i="14"/>
  <c r="P7695" i="14"/>
  <c r="Q7695" i="14"/>
  <c r="R7695" i="14"/>
  <c r="S7695" i="14"/>
  <c r="T7695" i="14"/>
  <c r="O7696" i="14"/>
  <c r="P7696" i="14"/>
  <c r="Q7696" i="14"/>
  <c r="R7696" i="14"/>
  <c r="S7696" i="14"/>
  <c r="T7696" i="14"/>
  <c r="O7697" i="14"/>
  <c r="P7697" i="14"/>
  <c r="Q7697" i="14"/>
  <c r="R7697" i="14"/>
  <c r="S7697" i="14"/>
  <c r="T7697" i="14"/>
  <c r="O7698" i="14"/>
  <c r="P7698" i="14"/>
  <c r="Q7698" i="14"/>
  <c r="R7698" i="14"/>
  <c r="S7698" i="14"/>
  <c r="T7698" i="14"/>
  <c r="O7699" i="14"/>
  <c r="P7699" i="14"/>
  <c r="Q7699" i="14"/>
  <c r="R7699" i="14"/>
  <c r="S7699" i="14"/>
  <c r="T7699" i="14"/>
  <c r="O7700" i="14"/>
  <c r="P7700" i="14"/>
  <c r="Q7700" i="14"/>
  <c r="R7700" i="14"/>
  <c r="S7700" i="14"/>
  <c r="T7700" i="14"/>
  <c r="O7701" i="14"/>
  <c r="P7701" i="14"/>
  <c r="Q7701" i="14"/>
  <c r="R7701" i="14"/>
  <c r="S7701" i="14"/>
  <c r="T7701" i="14"/>
  <c r="O7702" i="14"/>
  <c r="P7702" i="14"/>
  <c r="Q7702" i="14"/>
  <c r="R7702" i="14"/>
  <c r="S7702" i="14"/>
  <c r="T7702" i="14"/>
  <c r="O7703" i="14"/>
  <c r="P7703" i="14"/>
  <c r="Q7703" i="14"/>
  <c r="R7703" i="14"/>
  <c r="S7703" i="14"/>
  <c r="T7703" i="14"/>
  <c r="O7704" i="14"/>
  <c r="P7704" i="14"/>
  <c r="Q7704" i="14"/>
  <c r="R7704" i="14"/>
  <c r="S7704" i="14"/>
  <c r="T7704" i="14"/>
  <c r="O7705" i="14"/>
  <c r="P7705" i="14"/>
  <c r="Q7705" i="14"/>
  <c r="R7705" i="14"/>
  <c r="S7705" i="14"/>
  <c r="T7705" i="14"/>
  <c r="O7706" i="14"/>
  <c r="P7706" i="14"/>
  <c r="Q7706" i="14"/>
  <c r="R7706" i="14"/>
  <c r="S7706" i="14"/>
  <c r="T7706" i="14"/>
  <c r="O7707" i="14"/>
  <c r="P7707" i="14"/>
  <c r="Q7707" i="14"/>
  <c r="R7707" i="14"/>
  <c r="S7707" i="14"/>
  <c r="T7707" i="14"/>
  <c r="O7708" i="14"/>
  <c r="P7708" i="14"/>
  <c r="Q7708" i="14"/>
  <c r="R7708" i="14"/>
  <c r="S7708" i="14"/>
  <c r="T7708" i="14"/>
  <c r="O7709" i="14"/>
  <c r="P7709" i="14"/>
  <c r="Q7709" i="14"/>
  <c r="R7709" i="14"/>
  <c r="S7709" i="14"/>
  <c r="T7709" i="14"/>
  <c r="O7710" i="14"/>
  <c r="P7710" i="14"/>
  <c r="Q7710" i="14"/>
  <c r="R7710" i="14"/>
  <c r="S7710" i="14"/>
  <c r="T7710" i="14"/>
  <c r="O7711" i="14"/>
  <c r="P7711" i="14"/>
  <c r="Q7711" i="14"/>
  <c r="R7711" i="14"/>
  <c r="S7711" i="14"/>
  <c r="T7711" i="14"/>
  <c r="O7712" i="14"/>
  <c r="P7712" i="14"/>
  <c r="Q7712" i="14"/>
  <c r="R7712" i="14"/>
  <c r="S7712" i="14"/>
  <c r="T7712" i="14"/>
  <c r="O7713" i="14"/>
  <c r="P7713" i="14"/>
  <c r="Q7713" i="14"/>
  <c r="R7713" i="14"/>
  <c r="S7713" i="14"/>
  <c r="T7713" i="14"/>
  <c r="O7714" i="14"/>
  <c r="P7714" i="14"/>
  <c r="Q7714" i="14"/>
  <c r="R7714" i="14"/>
  <c r="S7714" i="14"/>
  <c r="T7714" i="14"/>
  <c r="O7715" i="14"/>
  <c r="P7715" i="14"/>
  <c r="Q7715" i="14"/>
  <c r="R7715" i="14"/>
  <c r="S7715" i="14"/>
  <c r="T7715" i="14"/>
  <c r="O7716" i="14"/>
  <c r="P7716" i="14"/>
  <c r="Q7716" i="14"/>
  <c r="R7716" i="14"/>
  <c r="S7716" i="14"/>
  <c r="T7716" i="14"/>
  <c r="O7717" i="14"/>
  <c r="P7717" i="14"/>
  <c r="Q7717" i="14"/>
  <c r="R7717" i="14"/>
  <c r="S7717" i="14"/>
  <c r="T7717" i="14"/>
  <c r="O7718" i="14"/>
  <c r="P7718" i="14"/>
  <c r="Q7718" i="14"/>
  <c r="R7718" i="14"/>
  <c r="S7718" i="14"/>
  <c r="T7718" i="14"/>
  <c r="O7719" i="14"/>
  <c r="P7719" i="14"/>
  <c r="Q7719" i="14"/>
  <c r="R7719" i="14"/>
  <c r="S7719" i="14"/>
  <c r="T7719" i="14"/>
  <c r="O7720" i="14"/>
  <c r="P7720" i="14"/>
  <c r="Q7720" i="14"/>
  <c r="R7720" i="14"/>
  <c r="S7720" i="14"/>
  <c r="T7720" i="14"/>
  <c r="O7721" i="14"/>
  <c r="P7721" i="14"/>
  <c r="Q7721" i="14"/>
  <c r="R7721" i="14"/>
  <c r="S7721" i="14"/>
  <c r="T7721" i="14"/>
  <c r="O7722" i="14"/>
  <c r="P7722" i="14"/>
  <c r="Q7722" i="14"/>
  <c r="R7722" i="14"/>
  <c r="S7722" i="14"/>
  <c r="T7722" i="14"/>
  <c r="O7723" i="14"/>
  <c r="P7723" i="14"/>
  <c r="Q7723" i="14"/>
  <c r="R7723" i="14"/>
  <c r="S7723" i="14"/>
  <c r="T7723" i="14"/>
  <c r="O7724" i="14"/>
  <c r="P7724" i="14"/>
  <c r="Q7724" i="14"/>
  <c r="R7724" i="14"/>
  <c r="S7724" i="14"/>
  <c r="T7724" i="14"/>
  <c r="O7725" i="14"/>
  <c r="P7725" i="14"/>
  <c r="Q7725" i="14"/>
  <c r="R7725" i="14"/>
  <c r="S7725" i="14"/>
  <c r="T7725" i="14"/>
  <c r="O7726" i="14"/>
  <c r="P7726" i="14"/>
  <c r="Q7726" i="14"/>
  <c r="R7726" i="14"/>
  <c r="S7726" i="14"/>
  <c r="T7726" i="14"/>
  <c r="O7727" i="14"/>
  <c r="P7727" i="14"/>
  <c r="Q7727" i="14"/>
  <c r="R7727" i="14"/>
  <c r="S7727" i="14"/>
  <c r="T7727" i="14"/>
  <c r="O7728" i="14"/>
  <c r="P7728" i="14"/>
  <c r="Q7728" i="14"/>
  <c r="R7728" i="14"/>
  <c r="S7728" i="14"/>
  <c r="T7728" i="14"/>
  <c r="O7729" i="14"/>
  <c r="P7729" i="14"/>
  <c r="Q7729" i="14"/>
  <c r="R7729" i="14"/>
  <c r="S7729" i="14"/>
  <c r="T7729" i="14"/>
  <c r="O7730" i="14"/>
  <c r="P7730" i="14"/>
  <c r="Q7730" i="14"/>
  <c r="R7730" i="14"/>
  <c r="S7730" i="14"/>
  <c r="T7730" i="14"/>
  <c r="O7731" i="14"/>
  <c r="P7731" i="14"/>
  <c r="Q7731" i="14"/>
  <c r="R7731" i="14"/>
  <c r="S7731" i="14"/>
  <c r="T7731" i="14"/>
  <c r="O7732" i="14"/>
  <c r="P7732" i="14"/>
  <c r="Q7732" i="14"/>
  <c r="R7732" i="14"/>
  <c r="S7732" i="14"/>
  <c r="T7732" i="14"/>
  <c r="O7733" i="14"/>
  <c r="P7733" i="14"/>
  <c r="Q7733" i="14"/>
  <c r="R7733" i="14"/>
  <c r="S7733" i="14"/>
  <c r="T7733" i="14"/>
  <c r="O7734" i="14"/>
  <c r="P7734" i="14"/>
  <c r="Q7734" i="14"/>
  <c r="R7734" i="14"/>
  <c r="S7734" i="14"/>
  <c r="T7734" i="14"/>
  <c r="O7735" i="14"/>
  <c r="P7735" i="14"/>
  <c r="Q7735" i="14"/>
  <c r="R7735" i="14"/>
  <c r="S7735" i="14"/>
  <c r="T7735" i="14"/>
  <c r="O7736" i="14"/>
  <c r="P7736" i="14"/>
  <c r="Q7736" i="14"/>
  <c r="R7736" i="14"/>
  <c r="S7736" i="14"/>
  <c r="T7736" i="14"/>
  <c r="O7737" i="14"/>
  <c r="P7737" i="14"/>
  <c r="Q7737" i="14"/>
  <c r="R7737" i="14"/>
  <c r="S7737" i="14"/>
  <c r="T7737" i="14"/>
  <c r="O7738" i="14"/>
  <c r="P7738" i="14"/>
  <c r="Q7738" i="14"/>
  <c r="R7738" i="14"/>
  <c r="S7738" i="14"/>
  <c r="T7738" i="14"/>
  <c r="O7739" i="14"/>
  <c r="P7739" i="14"/>
  <c r="Q7739" i="14"/>
  <c r="R7739" i="14"/>
  <c r="S7739" i="14"/>
  <c r="T7739" i="14"/>
  <c r="O7740" i="14"/>
  <c r="P7740" i="14"/>
  <c r="Q7740" i="14"/>
  <c r="R7740" i="14"/>
  <c r="S7740" i="14"/>
  <c r="T7740" i="14"/>
  <c r="O7741" i="14"/>
  <c r="P7741" i="14"/>
  <c r="Q7741" i="14"/>
  <c r="R7741" i="14"/>
  <c r="S7741" i="14"/>
  <c r="T7741" i="14"/>
  <c r="O7742" i="14"/>
  <c r="P7742" i="14"/>
  <c r="Q7742" i="14"/>
  <c r="R7742" i="14"/>
  <c r="S7742" i="14"/>
  <c r="T7742" i="14"/>
  <c r="O7743" i="14"/>
  <c r="P7743" i="14"/>
  <c r="Q7743" i="14"/>
  <c r="R7743" i="14"/>
  <c r="S7743" i="14"/>
  <c r="T7743" i="14"/>
  <c r="O7744" i="14"/>
  <c r="P7744" i="14"/>
  <c r="Q7744" i="14"/>
  <c r="R7744" i="14"/>
  <c r="S7744" i="14"/>
  <c r="T7744" i="14"/>
  <c r="O7745" i="14"/>
  <c r="P7745" i="14"/>
  <c r="Q7745" i="14"/>
  <c r="R7745" i="14"/>
  <c r="S7745" i="14"/>
  <c r="T7745" i="14"/>
  <c r="O7746" i="14"/>
  <c r="P7746" i="14"/>
  <c r="Q7746" i="14"/>
  <c r="R7746" i="14"/>
  <c r="S7746" i="14"/>
  <c r="T7746" i="14"/>
  <c r="O7747" i="14"/>
  <c r="P7747" i="14"/>
  <c r="Q7747" i="14"/>
  <c r="R7747" i="14"/>
  <c r="S7747" i="14"/>
  <c r="T7747" i="14"/>
  <c r="O7748" i="14"/>
  <c r="P7748" i="14"/>
  <c r="Q7748" i="14"/>
  <c r="R7748" i="14"/>
  <c r="S7748" i="14"/>
  <c r="T7748" i="14"/>
  <c r="O7749" i="14"/>
  <c r="P7749" i="14"/>
  <c r="Q7749" i="14"/>
  <c r="R7749" i="14"/>
  <c r="S7749" i="14"/>
  <c r="T7749" i="14"/>
  <c r="O7750" i="14"/>
  <c r="P7750" i="14"/>
  <c r="Q7750" i="14"/>
  <c r="R7750" i="14"/>
  <c r="S7750" i="14"/>
  <c r="T7750" i="14"/>
  <c r="O7751" i="14"/>
  <c r="P7751" i="14"/>
  <c r="Q7751" i="14"/>
  <c r="R7751" i="14"/>
  <c r="S7751" i="14"/>
  <c r="T7751" i="14"/>
  <c r="O7752" i="14"/>
  <c r="P7752" i="14"/>
  <c r="Q7752" i="14"/>
  <c r="R7752" i="14"/>
  <c r="S7752" i="14"/>
  <c r="T7752" i="14"/>
  <c r="O7753" i="14"/>
  <c r="P7753" i="14"/>
  <c r="Q7753" i="14"/>
  <c r="R7753" i="14"/>
  <c r="S7753" i="14"/>
  <c r="T7753" i="14"/>
  <c r="O7754" i="14"/>
  <c r="P7754" i="14"/>
  <c r="Q7754" i="14"/>
  <c r="R7754" i="14"/>
  <c r="S7754" i="14"/>
  <c r="T7754" i="14"/>
  <c r="O7755" i="14"/>
  <c r="P7755" i="14"/>
  <c r="Q7755" i="14"/>
  <c r="R7755" i="14"/>
  <c r="S7755" i="14"/>
  <c r="T7755" i="14"/>
  <c r="O7756" i="14"/>
  <c r="P7756" i="14"/>
  <c r="Q7756" i="14"/>
  <c r="R7756" i="14"/>
  <c r="S7756" i="14"/>
  <c r="T7756" i="14"/>
  <c r="O7757" i="14"/>
  <c r="P7757" i="14"/>
  <c r="Q7757" i="14"/>
  <c r="R7757" i="14"/>
  <c r="S7757" i="14"/>
  <c r="T7757" i="14"/>
  <c r="O7758" i="14"/>
  <c r="P7758" i="14"/>
  <c r="Q7758" i="14"/>
  <c r="R7758" i="14"/>
  <c r="S7758" i="14"/>
  <c r="T7758" i="14"/>
  <c r="O7759" i="14"/>
  <c r="P7759" i="14"/>
  <c r="Q7759" i="14"/>
  <c r="R7759" i="14"/>
  <c r="S7759" i="14"/>
  <c r="T7759" i="14"/>
  <c r="O7760" i="14"/>
  <c r="P7760" i="14"/>
  <c r="Q7760" i="14"/>
  <c r="R7760" i="14"/>
  <c r="S7760" i="14"/>
  <c r="T7760" i="14"/>
  <c r="O7761" i="14"/>
  <c r="P7761" i="14"/>
  <c r="Q7761" i="14"/>
  <c r="R7761" i="14"/>
  <c r="S7761" i="14"/>
  <c r="T7761" i="14"/>
  <c r="O7762" i="14"/>
  <c r="P7762" i="14"/>
  <c r="Q7762" i="14"/>
  <c r="R7762" i="14"/>
  <c r="S7762" i="14"/>
  <c r="T7762" i="14"/>
  <c r="O7763" i="14"/>
  <c r="P7763" i="14"/>
  <c r="Q7763" i="14"/>
  <c r="R7763" i="14"/>
  <c r="S7763" i="14"/>
  <c r="T7763" i="14"/>
  <c r="O7764" i="14"/>
  <c r="P7764" i="14"/>
  <c r="Q7764" i="14"/>
  <c r="R7764" i="14"/>
  <c r="S7764" i="14"/>
  <c r="T7764" i="14"/>
  <c r="O7765" i="14"/>
  <c r="P7765" i="14"/>
  <c r="Q7765" i="14"/>
  <c r="R7765" i="14"/>
  <c r="S7765" i="14"/>
  <c r="T7765" i="14"/>
  <c r="O7766" i="14"/>
  <c r="P7766" i="14"/>
  <c r="Q7766" i="14"/>
  <c r="R7766" i="14"/>
  <c r="S7766" i="14"/>
  <c r="T7766" i="14"/>
  <c r="O7767" i="14"/>
  <c r="P7767" i="14"/>
  <c r="Q7767" i="14"/>
  <c r="R7767" i="14"/>
  <c r="S7767" i="14"/>
  <c r="T7767" i="14"/>
  <c r="O7768" i="14"/>
  <c r="P7768" i="14"/>
  <c r="Q7768" i="14"/>
  <c r="R7768" i="14"/>
  <c r="S7768" i="14"/>
  <c r="T7768" i="14"/>
  <c r="O7769" i="14"/>
  <c r="P7769" i="14"/>
  <c r="Q7769" i="14"/>
  <c r="R7769" i="14"/>
  <c r="S7769" i="14"/>
  <c r="T7769" i="14"/>
  <c r="O7770" i="14"/>
  <c r="P7770" i="14"/>
  <c r="Q7770" i="14"/>
  <c r="R7770" i="14"/>
  <c r="S7770" i="14"/>
  <c r="T7770" i="14"/>
  <c r="O7771" i="14"/>
  <c r="P7771" i="14"/>
  <c r="Q7771" i="14"/>
  <c r="R7771" i="14"/>
  <c r="S7771" i="14"/>
  <c r="T7771" i="14"/>
  <c r="O7772" i="14"/>
  <c r="P7772" i="14"/>
  <c r="Q7772" i="14"/>
  <c r="R7772" i="14"/>
  <c r="S7772" i="14"/>
  <c r="T7772" i="14"/>
  <c r="O7773" i="14"/>
  <c r="P7773" i="14"/>
  <c r="Q7773" i="14"/>
  <c r="R7773" i="14"/>
  <c r="S7773" i="14"/>
  <c r="T7773" i="14"/>
  <c r="O7774" i="14"/>
  <c r="P7774" i="14"/>
  <c r="Q7774" i="14"/>
  <c r="R7774" i="14"/>
  <c r="S7774" i="14"/>
  <c r="T7774" i="14"/>
  <c r="O7775" i="14"/>
  <c r="P7775" i="14"/>
  <c r="Q7775" i="14"/>
  <c r="R7775" i="14"/>
  <c r="S7775" i="14"/>
  <c r="T7775" i="14"/>
  <c r="O7776" i="14"/>
  <c r="P7776" i="14"/>
  <c r="Q7776" i="14"/>
  <c r="R7776" i="14"/>
  <c r="S7776" i="14"/>
  <c r="T7776" i="14"/>
  <c r="O7777" i="14"/>
  <c r="P7777" i="14"/>
  <c r="Q7777" i="14"/>
  <c r="R7777" i="14"/>
  <c r="S7777" i="14"/>
  <c r="T7777" i="14"/>
  <c r="O7778" i="14"/>
  <c r="P7778" i="14"/>
  <c r="Q7778" i="14"/>
  <c r="R7778" i="14"/>
  <c r="S7778" i="14"/>
  <c r="T7778" i="14"/>
  <c r="O7779" i="14"/>
  <c r="P7779" i="14"/>
  <c r="Q7779" i="14"/>
  <c r="R7779" i="14"/>
  <c r="S7779" i="14"/>
  <c r="T7779" i="14"/>
  <c r="O7780" i="14"/>
  <c r="P7780" i="14"/>
  <c r="Q7780" i="14"/>
  <c r="R7780" i="14"/>
  <c r="S7780" i="14"/>
  <c r="T7780" i="14"/>
  <c r="O7781" i="14"/>
  <c r="P7781" i="14"/>
  <c r="Q7781" i="14"/>
  <c r="R7781" i="14"/>
  <c r="S7781" i="14"/>
  <c r="T7781" i="14"/>
  <c r="O7782" i="14"/>
  <c r="P7782" i="14"/>
  <c r="Q7782" i="14"/>
  <c r="R7782" i="14"/>
  <c r="S7782" i="14"/>
  <c r="T7782" i="14"/>
  <c r="O7783" i="14"/>
  <c r="P7783" i="14"/>
  <c r="Q7783" i="14"/>
  <c r="R7783" i="14"/>
  <c r="S7783" i="14"/>
  <c r="T7783" i="14"/>
  <c r="O7784" i="14"/>
  <c r="P7784" i="14"/>
  <c r="Q7784" i="14"/>
  <c r="R7784" i="14"/>
  <c r="S7784" i="14"/>
  <c r="T7784" i="14"/>
  <c r="O7785" i="14"/>
  <c r="P7785" i="14"/>
  <c r="Q7785" i="14"/>
  <c r="R7785" i="14"/>
  <c r="S7785" i="14"/>
  <c r="T7785" i="14"/>
  <c r="O7786" i="14"/>
  <c r="P7786" i="14"/>
  <c r="Q7786" i="14"/>
  <c r="R7786" i="14"/>
  <c r="S7786" i="14"/>
  <c r="T7786" i="14"/>
  <c r="O7787" i="14"/>
  <c r="P7787" i="14"/>
  <c r="Q7787" i="14"/>
  <c r="R7787" i="14"/>
  <c r="S7787" i="14"/>
  <c r="T7787" i="14"/>
  <c r="O7788" i="14"/>
  <c r="P7788" i="14"/>
  <c r="Q7788" i="14"/>
  <c r="R7788" i="14"/>
  <c r="S7788" i="14"/>
  <c r="T7788" i="14"/>
  <c r="O7789" i="14"/>
  <c r="P7789" i="14"/>
  <c r="Q7789" i="14"/>
  <c r="R7789" i="14"/>
  <c r="S7789" i="14"/>
  <c r="T7789" i="14"/>
  <c r="O7790" i="14"/>
  <c r="P7790" i="14"/>
  <c r="Q7790" i="14"/>
  <c r="R7790" i="14"/>
  <c r="S7790" i="14"/>
  <c r="T7790" i="14"/>
  <c r="O7791" i="14"/>
  <c r="P7791" i="14"/>
  <c r="Q7791" i="14"/>
  <c r="R7791" i="14"/>
  <c r="S7791" i="14"/>
  <c r="T7791" i="14"/>
  <c r="O7792" i="14"/>
  <c r="P7792" i="14"/>
  <c r="Q7792" i="14"/>
  <c r="R7792" i="14"/>
  <c r="S7792" i="14"/>
  <c r="T7792" i="14"/>
  <c r="O7793" i="14"/>
  <c r="P7793" i="14"/>
  <c r="Q7793" i="14"/>
  <c r="R7793" i="14"/>
  <c r="S7793" i="14"/>
  <c r="T7793" i="14"/>
  <c r="O7794" i="14"/>
  <c r="P7794" i="14"/>
  <c r="Q7794" i="14"/>
  <c r="R7794" i="14"/>
  <c r="S7794" i="14"/>
  <c r="T7794" i="14"/>
  <c r="O7795" i="14"/>
  <c r="P7795" i="14"/>
  <c r="Q7795" i="14"/>
  <c r="R7795" i="14"/>
  <c r="S7795" i="14"/>
  <c r="T7795" i="14"/>
  <c r="O7796" i="14"/>
  <c r="P7796" i="14"/>
  <c r="Q7796" i="14"/>
  <c r="R7796" i="14"/>
  <c r="S7796" i="14"/>
  <c r="T7796" i="14"/>
  <c r="O7797" i="14"/>
  <c r="P7797" i="14"/>
  <c r="Q7797" i="14"/>
  <c r="R7797" i="14"/>
  <c r="S7797" i="14"/>
  <c r="T7797" i="14"/>
  <c r="O7798" i="14"/>
  <c r="P7798" i="14"/>
  <c r="Q7798" i="14"/>
  <c r="R7798" i="14"/>
  <c r="S7798" i="14"/>
  <c r="T7798" i="14"/>
  <c r="O7799" i="14"/>
  <c r="P7799" i="14"/>
  <c r="Q7799" i="14"/>
  <c r="R7799" i="14"/>
  <c r="S7799" i="14"/>
  <c r="T7799" i="14"/>
  <c r="O7800" i="14"/>
  <c r="P7800" i="14"/>
  <c r="Q7800" i="14"/>
  <c r="R7800" i="14"/>
  <c r="S7800" i="14"/>
  <c r="T7800" i="14"/>
  <c r="O7801" i="14"/>
  <c r="P7801" i="14"/>
  <c r="Q7801" i="14"/>
  <c r="R7801" i="14"/>
  <c r="S7801" i="14"/>
  <c r="T7801" i="14"/>
  <c r="O7802" i="14"/>
  <c r="P7802" i="14"/>
  <c r="Q7802" i="14"/>
  <c r="R7802" i="14"/>
  <c r="S7802" i="14"/>
  <c r="T7802" i="14"/>
  <c r="O7803" i="14"/>
  <c r="P7803" i="14"/>
  <c r="Q7803" i="14"/>
  <c r="R7803" i="14"/>
  <c r="S7803" i="14"/>
  <c r="T7803" i="14"/>
  <c r="O7804" i="14"/>
  <c r="P7804" i="14"/>
  <c r="Q7804" i="14"/>
  <c r="R7804" i="14"/>
  <c r="S7804" i="14"/>
  <c r="T7804" i="14"/>
  <c r="O7805" i="14"/>
  <c r="P7805" i="14"/>
  <c r="Q7805" i="14"/>
  <c r="R7805" i="14"/>
  <c r="S7805" i="14"/>
  <c r="T7805" i="14"/>
  <c r="O7806" i="14"/>
  <c r="P7806" i="14"/>
  <c r="Q7806" i="14"/>
  <c r="R7806" i="14"/>
  <c r="S7806" i="14"/>
  <c r="T7806" i="14"/>
  <c r="O7807" i="14"/>
  <c r="P7807" i="14"/>
  <c r="Q7807" i="14"/>
  <c r="R7807" i="14"/>
  <c r="S7807" i="14"/>
  <c r="T7807" i="14"/>
  <c r="O7808" i="14"/>
  <c r="P7808" i="14"/>
  <c r="Q7808" i="14"/>
  <c r="R7808" i="14"/>
  <c r="S7808" i="14"/>
  <c r="T7808" i="14"/>
  <c r="O7809" i="14"/>
  <c r="P7809" i="14"/>
  <c r="Q7809" i="14"/>
  <c r="R7809" i="14"/>
  <c r="S7809" i="14"/>
  <c r="T7809" i="14"/>
  <c r="O7810" i="14"/>
  <c r="P7810" i="14"/>
  <c r="Q7810" i="14"/>
  <c r="R7810" i="14"/>
  <c r="S7810" i="14"/>
  <c r="T7810" i="14"/>
  <c r="O7811" i="14"/>
  <c r="P7811" i="14"/>
  <c r="Q7811" i="14"/>
  <c r="R7811" i="14"/>
  <c r="S7811" i="14"/>
  <c r="T7811" i="14"/>
  <c r="O7812" i="14"/>
  <c r="P7812" i="14"/>
  <c r="Q7812" i="14"/>
  <c r="R7812" i="14"/>
  <c r="S7812" i="14"/>
  <c r="T7812" i="14"/>
  <c r="O7813" i="14"/>
  <c r="P7813" i="14"/>
  <c r="Q7813" i="14"/>
  <c r="R7813" i="14"/>
  <c r="S7813" i="14"/>
  <c r="T7813" i="14"/>
  <c r="O7814" i="14"/>
  <c r="P7814" i="14"/>
  <c r="Q7814" i="14"/>
  <c r="R7814" i="14"/>
  <c r="S7814" i="14"/>
  <c r="T7814" i="14"/>
  <c r="O7815" i="14"/>
  <c r="P7815" i="14"/>
  <c r="Q7815" i="14"/>
  <c r="R7815" i="14"/>
  <c r="S7815" i="14"/>
  <c r="T7815" i="14"/>
  <c r="O7816" i="14"/>
  <c r="P7816" i="14"/>
  <c r="Q7816" i="14"/>
  <c r="R7816" i="14"/>
  <c r="S7816" i="14"/>
  <c r="T7816" i="14"/>
  <c r="O7817" i="14"/>
  <c r="P7817" i="14"/>
  <c r="Q7817" i="14"/>
  <c r="R7817" i="14"/>
  <c r="S7817" i="14"/>
  <c r="T7817" i="14"/>
  <c r="O7818" i="14"/>
  <c r="P7818" i="14"/>
  <c r="Q7818" i="14"/>
  <c r="R7818" i="14"/>
  <c r="S7818" i="14"/>
  <c r="T7818" i="14"/>
  <c r="O7819" i="14"/>
  <c r="P7819" i="14"/>
  <c r="Q7819" i="14"/>
  <c r="R7819" i="14"/>
  <c r="S7819" i="14"/>
  <c r="T7819" i="14"/>
  <c r="O7820" i="14"/>
  <c r="P7820" i="14"/>
  <c r="Q7820" i="14"/>
  <c r="R7820" i="14"/>
  <c r="S7820" i="14"/>
  <c r="T7820" i="14"/>
  <c r="O7821" i="14"/>
  <c r="P7821" i="14"/>
  <c r="Q7821" i="14"/>
  <c r="R7821" i="14"/>
  <c r="S7821" i="14"/>
  <c r="T7821" i="14"/>
  <c r="O7822" i="14"/>
  <c r="P7822" i="14"/>
  <c r="Q7822" i="14"/>
  <c r="R7822" i="14"/>
  <c r="S7822" i="14"/>
  <c r="T7822" i="14"/>
  <c r="O7823" i="14"/>
  <c r="P7823" i="14"/>
  <c r="Q7823" i="14"/>
  <c r="R7823" i="14"/>
  <c r="S7823" i="14"/>
  <c r="T7823" i="14"/>
  <c r="O7824" i="14"/>
  <c r="P7824" i="14"/>
  <c r="Q7824" i="14"/>
  <c r="R7824" i="14"/>
  <c r="S7824" i="14"/>
  <c r="T7824" i="14"/>
  <c r="O7825" i="14"/>
  <c r="P7825" i="14"/>
  <c r="Q7825" i="14"/>
  <c r="R7825" i="14"/>
  <c r="S7825" i="14"/>
  <c r="T7825" i="14"/>
  <c r="O7826" i="14"/>
  <c r="P7826" i="14"/>
  <c r="Q7826" i="14"/>
  <c r="R7826" i="14"/>
  <c r="S7826" i="14"/>
  <c r="T7826" i="14"/>
  <c r="O7827" i="14"/>
  <c r="P7827" i="14"/>
  <c r="Q7827" i="14"/>
  <c r="R7827" i="14"/>
  <c r="S7827" i="14"/>
  <c r="T7827" i="14"/>
  <c r="O7828" i="14"/>
  <c r="P7828" i="14"/>
  <c r="Q7828" i="14"/>
  <c r="R7828" i="14"/>
  <c r="S7828" i="14"/>
  <c r="T7828" i="14"/>
  <c r="O7829" i="14"/>
  <c r="P7829" i="14"/>
  <c r="Q7829" i="14"/>
  <c r="R7829" i="14"/>
  <c r="S7829" i="14"/>
  <c r="T7829" i="14"/>
  <c r="O7830" i="14"/>
  <c r="P7830" i="14"/>
  <c r="Q7830" i="14"/>
  <c r="R7830" i="14"/>
  <c r="S7830" i="14"/>
  <c r="T7830" i="14"/>
  <c r="O7831" i="14"/>
  <c r="P7831" i="14"/>
  <c r="Q7831" i="14"/>
  <c r="R7831" i="14"/>
  <c r="S7831" i="14"/>
  <c r="T7831" i="14"/>
  <c r="O7832" i="14"/>
  <c r="P7832" i="14"/>
  <c r="Q7832" i="14"/>
  <c r="R7832" i="14"/>
  <c r="S7832" i="14"/>
  <c r="T7832" i="14"/>
  <c r="O7833" i="14"/>
  <c r="P7833" i="14"/>
  <c r="Q7833" i="14"/>
  <c r="R7833" i="14"/>
  <c r="S7833" i="14"/>
  <c r="T7833" i="14"/>
  <c r="O7834" i="14"/>
  <c r="P7834" i="14"/>
  <c r="Q7834" i="14"/>
  <c r="R7834" i="14"/>
  <c r="S7834" i="14"/>
  <c r="T7834" i="14"/>
  <c r="O7835" i="14"/>
  <c r="P7835" i="14"/>
  <c r="Q7835" i="14"/>
  <c r="R7835" i="14"/>
  <c r="S7835" i="14"/>
  <c r="T7835" i="14"/>
  <c r="O7836" i="14"/>
  <c r="P7836" i="14"/>
  <c r="Q7836" i="14"/>
  <c r="R7836" i="14"/>
  <c r="S7836" i="14"/>
  <c r="T7836" i="14"/>
  <c r="O7837" i="14"/>
  <c r="P7837" i="14"/>
  <c r="Q7837" i="14"/>
  <c r="R7837" i="14"/>
  <c r="S7837" i="14"/>
  <c r="T7837" i="14"/>
  <c r="O7838" i="14"/>
  <c r="P7838" i="14"/>
  <c r="Q7838" i="14"/>
  <c r="R7838" i="14"/>
  <c r="S7838" i="14"/>
  <c r="T7838" i="14"/>
  <c r="O7839" i="14"/>
  <c r="P7839" i="14"/>
  <c r="Q7839" i="14"/>
  <c r="R7839" i="14"/>
  <c r="S7839" i="14"/>
  <c r="T7839" i="14"/>
  <c r="O7840" i="14"/>
  <c r="P7840" i="14"/>
  <c r="Q7840" i="14"/>
  <c r="R7840" i="14"/>
  <c r="S7840" i="14"/>
  <c r="T7840" i="14"/>
  <c r="O7841" i="14"/>
  <c r="P7841" i="14"/>
  <c r="Q7841" i="14"/>
  <c r="R7841" i="14"/>
  <c r="S7841" i="14"/>
  <c r="T7841" i="14"/>
  <c r="O7842" i="14"/>
  <c r="P7842" i="14"/>
  <c r="Q7842" i="14"/>
  <c r="R7842" i="14"/>
  <c r="S7842" i="14"/>
  <c r="T7842" i="14"/>
  <c r="O7843" i="14"/>
  <c r="P7843" i="14"/>
  <c r="Q7843" i="14"/>
  <c r="R7843" i="14"/>
  <c r="S7843" i="14"/>
  <c r="T7843" i="14"/>
  <c r="O7844" i="14"/>
  <c r="P7844" i="14"/>
  <c r="Q7844" i="14"/>
  <c r="R7844" i="14"/>
  <c r="S7844" i="14"/>
  <c r="T7844" i="14"/>
  <c r="O7845" i="14"/>
  <c r="P7845" i="14"/>
  <c r="Q7845" i="14"/>
  <c r="R7845" i="14"/>
  <c r="S7845" i="14"/>
  <c r="T7845" i="14"/>
  <c r="O7846" i="14"/>
  <c r="P7846" i="14"/>
  <c r="Q7846" i="14"/>
  <c r="R7846" i="14"/>
  <c r="S7846" i="14"/>
  <c r="T7846" i="14"/>
  <c r="O7847" i="14"/>
  <c r="P7847" i="14"/>
  <c r="Q7847" i="14"/>
  <c r="R7847" i="14"/>
  <c r="S7847" i="14"/>
  <c r="T7847" i="14"/>
  <c r="O7848" i="14"/>
  <c r="P7848" i="14"/>
  <c r="Q7848" i="14"/>
  <c r="R7848" i="14"/>
  <c r="S7848" i="14"/>
  <c r="T7848" i="14"/>
  <c r="O7849" i="14"/>
  <c r="P7849" i="14"/>
  <c r="Q7849" i="14"/>
  <c r="R7849" i="14"/>
  <c r="S7849" i="14"/>
  <c r="T7849" i="14"/>
  <c r="O7850" i="14"/>
  <c r="P7850" i="14"/>
  <c r="Q7850" i="14"/>
  <c r="R7850" i="14"/>
  <c r="S7850" i="14"/>
  <c r="T7850" i="14"/>
  <c r="O7851" i="14"/>
  <c r="P7851" i="14"/>
  <c r="Q7851" i="14"/>
  <c r="R7851" i="14"/>
  <c r="S7851" i="14"/>
  <c r="T7851" i="14"/>
  <c r="O7852" i="14"/>
  <c r="P7852" i="14"/>
  <c r="Q7852" i="14"/>
  <c r="R7852" i="14"/>
  <c r="S7852" i="14"/>
  <c r="T7852" i="14"/>
  <c r="O7853" i="14"/>
  <c r="P7853" i="14"/>
  <c r="Q7853" i="14"/>
  <c r="R7853" i="14"/>
  <c r="S7853" i="14"/>
  <c r="T7853" i="14"/>
  <c r="O7854" i="14"/>
  <c r="P7854" i="14"/>
  <c r="Q7854" i="14"/>
  <c r="R7854" i="14"/>
  <c r="S7854" i="14"/>
  <c r="T7854" i="14"/>
  <c r="O7855" i="14"/>
  <c r="P7855" i="14"/>
  <c r="Q7855" i="14"/>
  <c r="R7855" i="14"/>
  <c r="S7855" i="14"/>
  <c r="T7855" i="14"/>
  <c r="O7856" i="14"/>
  <c r="P7856" i="14"/>
  <c r="Q7856" i="14"/>
  <c r="R7856" i="14"/>
  <c r="S7856" i="14"/>
  <c r="T7856" i="14"/>
  <c r="O7857" i="14"/>
  <c r="P7857" i="14"/>
  <c r="Q7857" i="14"/>
  <c r="R7857" i="14"/>
  <c r="S7857" i="14"/>
  <c r="T7857" i="14"/>
  <c r="O7858" i="14"/>
  <c r="P7858" i="14"/>
  <c r="Q7858" i="14"/>
  <c r="R7858" i="14"/>
  <c r="S7858" i="14"/>
  <c r="T7858" i="14"/>
  <c r="O7859" i="14"/>
  <c r="P7859" i="14"/>
  <c r="Q7859" i="14"/>
  <c r="R7859" i="14"/>
  <c r="S7859" i="14"/>
  <c r="T7859" i="14"/>
  <c r="O7860" i="14"/>
  <c r="P7860" i="14"/>
  <c r="Q7860" i="14"/>
  <c r="R7860" i="14"/>
  <c r="S7860" i="14"/>
  <c r="T7860" i="14"/>
  <c r="O7861" i="14"/>
  <c r="P7861" i="14"/>
  <c r="Q7861" i="14"/>
  <c r="R7861" i="14"/>
  <c r="S7861" i="14"/>
  <c r="T7861" i="14"/>
  <c r="O7862" i="14"/>
  <c r="P7862" i="14"/>
  <c r="Q7862" i="14"/>
  <c r="R7862" i="14"/>
  <c r="S7862" i="14"/>
  <c r="T7862" i="14"/>
  <c r="O7863" i="14"/>
  <c r="P7863" i="14"/>
  <c r="Q7863" i="14"/>
  <c r="R7863" i="14"/>
  <c r="S7863" i="14"/>
  <c r="T7863" i="14"/>
  <c r="O7864" i="14"/>
  <c r="P7864" i="14"/>
  <c r="Q7864" i="14"/>
  <c r="R7864" i="14"/>
  <c r="S7864" i="14"/>
  <c r="T7864" i="14"/>
  <c r="O7865" i="14"/>
  <c r="P7865" i="14"/>
  <c r="Q7865" i="14"/>
  <c r="R7865" i="14"/>
  <c r="S7865" i="14"/>
  <c r="T7865" i="14"/>
  <c r="O7866" i="14"/>
  <c r="P7866" i="14"/>
  <c r="Q7866" i="14"/>
  <c r="R7866" i="14"/>
  <c r="S7866" i="14"/>
  <c r="T7866" i="14"/>
  <c r="O7867" i="14"/>
  <c r="P7867" i="14"/>
  <c r="Q7867" i="14"/>
  <c r="R7867" i="14"/>
  <c r="S7867" i="14"/>
  <c r="T7867" i="14"/>
  <c r="O7868" i="14"/>
  <c r="P7868" i="14"/>
  <c r="Q7868" i="14"/>
  <c r="R7868" i="14"/>
  <c r="S7868" i="14"/>
  <c r="T7868" i="14"/>
  <c r="O7869" i="14"/>
  <c r="P7869" i="14"/>
  <c r="Q7869" i="14"/>
  <c r="R7869" i="14"/>
  <c r="S7869" i="14"/>
  <c r="T7869" i="14"/>
  <c r="O7870" i="14"/>
  <c r="P7870" i="14"/>
  <c r="Q7870" i="14"/>
  <c r="R7870" i="14"/>
  <c r="S7870" i="14"/>
  <c r="T7870" i="14"/>
  <c r="O7871" i="14"/>
  <c r="P7871" i="14"/>
  <c r="Q7871" i="14"/>
  <c r="R7871" i="14"/>
  <c r="S7871" i="14"/>
  <c r="T7871" i="14"/>
  <c r="O7872" i="14"/>
  <c r="P7872" i="14"/>
  <c r="Q7872" i="14"/>
  <c r="R7872" i="14"/>
  <c r="S7872" i="14"/>
  <c r="T7872" i="14"/>
  <c r="O7873" i="14"/>
  <c r="P7873" i="14"/>
  <c r="Q7873" i="14"/>
  <c r="R7873" i="14"/>
  <c r="S7873" i="14"/>
  <c r="T7873" i="14"/>
  <c r="O7874" i="14"/>
  <c r="P7874" i="14"/>
  <c r="Q7874" i="14"/>
  <c r="R7874" i="14"/>
  <c r="S7874" i="14"/>
  <c r="T7874" i="14"/>
  <c r="O7875" i="14"/>
  <c r="P7875" i="14"/>
  <c r="Q7875" i="14"/>
  <c r="R7875" i="14"/>
  <c r="S7875" i="14"/>
  <c r="T7875" i="14"/>
  <c r="O7876" i="14"/>
  <c r="P7876" i="14"/>
  <c r="Q7876" i="14"/>
  <c r="R7876" i="14"/>
  <c r="S7876" i="14"/>
  <c r="T7876" i="14"/>
  <c r="O7877" i="14"/>
  <c r="P7877" i="14"/>
  <c r="Q7877" i="14"/>
  <c r="R7877" i="14"/>
  <c r="S7877" i="14"/>
  <c r="T7877" i="14"/>
  <c r="O7878" i="14"/>
  <c r="P7878" i="14"/>
  <c r="Q7878" i="14"/>
  <c r="R7878" i="14"/>
  <c r="S7878" i="14"/>
  <c r="T7878" i="14"/>
  <c r="O7879" i="14"/>
  <c r="P7879" i="14"/>
  <c r="Q7879" i="14"/>
  <c r="R7879" i="14"/>
  <c r="S7879" i="14"/>
  <c r="T7879" i="14"/>
  <c r="O7880" i="14"/>
  <c r="P7880" i="14"/>
  <c r="Q7880" i="14"/>
  <c r="R7880" i="14"/>
  <c r="S7880" i="14"/>
  <c r="T7880" i="14"/>
  <c r="O7881" i="14"/>
  <c r="P7881" i="14"/>
  <c r="Q7881" i="14"/>
  <c r="R7881" i="14"/>
  <c r="S7881" i="14"/>
  <c r="T7881" i="14"/>
  <c r="O7882" i="14"/>
  <c r="P7882" i="14"/>
  <c r="Q7882" i="14"/>
  <c r="R7882" i="14"/>
  <c r="S7882" i="14"/>
  <c r="T7882" i="14"/>
  <c r="O7883" i="14"/>
  <c r="P7883" i="14"/>
  <c r="Q7883" i="14"/>
  <c r="R7883" i="14"/>
  <c r="S7883" i="14"/>
  <c r="T7883" i="14"/>
  <c r="O7884" i="14"/>
  <c r="P7884" i="14"/>
  <c r="Q7884" i="14"/>
  <c r="R7884" i="14"/>
  <c r="S7884" i="14"/>
  <c r="T7884" i="14"/>
  <c r="O7885" i="14"/>
  <c r="P7885" i="14"/>
  <c r="Q7885" i="14"/>
  <c r="R7885" i="14"/>
  <c r="S7885" i="14"/>
  <c r="T7885" i="14"/>
  <c r="O7886" i="14"/>
  <c r="P7886" i="14"/>
  <c r="Q7886" i="14"/>
  <c r="R7886" i="14"/>
  <c r="S7886" i="14"/>
  <c r="T7886" i="14"/>
  <c r="O7887" i="14"/>
  <c r="P7887" i="14"/>
  <c r="Q7887" i="14"/>
  <c r="R7887" i="14"/>
  <c r="S7887" i="14"/>
  <c r="T7887" i="14"/>
  <c r="O7888" i="14"/>
  <c r="P7888" i="14"/>
  <c r="Q7888" i="14"/>
  <c r="R7888" i="14"/>
  <c r="S7888" i="14"/>
  <c r="T7888" i="14"/>
  <c r="O7889" i="14"/>
  <c r="P7889" i="14"/>
  <c r="Q7889" i="14"/>
  <c r="R7889" i="14"/>
  <c r="S7889" i="14"/>
  <c r="T7889" i="14"/>
  <c r="O7890" i="14"/>
  <c r="P7890" i="14"/>
  <c r="Q7890" i="14"/>
  <c r="R7890" i="14"/>
  <c r="S7890" i="14"/>
  <c r="T7890" i="14"/>
  <c r="O7891" i="14"/>
  <c r="P7891" i="14"/>
  <c r="Q7891" i="14"/>
  <c r="R7891" i="14"/>
  <c r="S7891" i="14"/>
  <c r="T7891" i="14"/>
  <c r="O7892" i="14"/>
  <c r="P7892" i="14"/>
  <c r="Q7892" i="14"/>
  <c r="R7892" i="14"/>
  <c r="S7892" i="14"/>
  <c r="T7892" i="14"/>
  <c r="O7893" i="14"/>
  <c r="P7893" i="14"/>
  <c r="Q7893" i="14"/>
  <c r="R7893" i="14"/>
  <c r="S7893" i="14"/>
  <c r="T7893" i="14"/>
  <c r="O7894" i="14"/>
  <c r="P7894" i="14"/>
  <c r="Q7894" i="14"/>
  <c r="R7894" i="14"/>
  <c r="S7894" i="14"/>
  <c r="T7894" i="14"/>
  <c r="O7895" i="14"/>
  <c r="P7895" i="14"/>
  <c r="Q7895" i="14"/>
  <c r="R7895" i="14"/>
  <c r="S7895" i="14"/>
  <c r="T7895" i="14"/>
  <c r="O7896" i="14"/>
  <c r="P7896" i="14"/>
  <c r="Q7896" i="14"/>
  <c r="R7896" i="14"/>
  <c r="S7896" i="14"/>
  <c r="T7896" i="14"/>
  <c r="O7897" i="14"/>
  <c r="P7897" i="14"/>
  <c r="Q7897" i="14"/>
  <c r="R7897" i="14"/>
  <c r="S7897" i="14"/>
  <c r="T7897" i="14"/>
  <c r="O7898" i="14"/>
  <c r="P7898" i="14"/>
  <c r="Q7898" i="14"/>
  <c r="R7898" i="14"/>
  <c r="S7898" i="14"/>
  <c r="T7898" i="14"/>
  <c r="O7899" i="14"/>
  <c r="P7899" i="14"/>
  <c r="Q7899" i="14"/>
  <c r="R7899" i="14"/>
  <c r="S7899" i="14"/>
  <c r="T7899" i="14"/>
  <c r="O7900" i="14"/>
  <c r="P7900" i="14"/>
  <c r="Q7900" i="14"/>
  <c r="R7900" i="14"/>
  <c r="S7900" i="14"/>
  <c r="T7900" i="14"/>
  <c r="O7901" i="14"/>
  <c r="P7901" i="14"/>
  <c r="Q7901" i="14"/>
  <c r="R7901" i="14"/>
  <c r="S7901" i="14"/>
  <c r="T7901" i="14"/>
  <c r="O7902" i="14"/>
  <c r="P7902" i="14"/>
  <c r="Q7902" i="14"/>
  <c r="R7902" i="14"/>
  <c r="S7902" i="14"/>
  <c r="T7902" i="14"/>
  <c r="O7903" i="14"/>
  <c r="P7903" i="14"/>
  <c r="Q7903" i="14"/>
  <c r="R7903" i="14"/>
  <c r="S7903" i="14"/>
  <c r="T7903" i="14"/>
  <c r="O7904" i="14"/>
  <c r="P7904" i="14"/>
  <c r="Q7904" i="14"/>
  <c r="R7904" i="14"/>
  <c r="S7904" i="14"/>
  <c r="T7904" i="14"/>
  <c r="O7905" i="14"/>
  <c r="P7905" i="14"/>
  <c r="Q7905" i="14"/>
  <c r="R7905" i="14"/>
  <c r="S7905" i="14"/>
  <c r="T7905" i="14"/>
  <c r="O7906" i="14"/>
  <c r="P7906" i="14"/>
  <c r="Q7906" i="14"/>
  <c r="R7906" i="14"/>
  <c r="S7906" i="14"/>
  <c r="T7906" i="14"/>
  <c r="O7907" i="14"/>
  <c r="P7907" i="14"/>
  <c r="Q7907" i="14"/>
  <c r="R7907" i="14"/>
  <c r="S7907" i="14"/>
  <c r="T7907" i="14"/>
  <c r="O7908" i="14"/>
  <c r="P7908" i="14"/>
  <c r="Q7908" i="14"/>
  <c r="R7908" i="14"/>
  <c r="S7908" i="14"/>
  <c r="T7908" i="14"/>
  <c r="O7909" i="14"/>
  <c r="P7909" i="14"/>
  <c r="Q7909" i="14"/>
  <c r="R7909" i="14"/>
  <c r="S7909" i="14"/>
  <c r="T7909" i="14"/>
  <c r="O7910" i="14"/>
  <c r="P7910" i="14"/>
  <c r="Q7910" i="14"/>
  <c r="R7910" i="14"/>
  <c r="S7910" i="14"/>
  <c r="T7910" i="14"/>
  <c r="O7911" i="14"/>
  <c r="P7911" i="14"/>
  <c r="Q7911" i="14"/>
  <c r="R7911" i="14"/>
  <c r="S7911" i="14"/>
  <c r="T7911" i="14"/>
  <c r="O7912" i="14"/>
  <c r="P7912" i="14"/>
  <c r="Q7912" i="14"/>
  <c r="R7912" i="14"/>
  <c r="S7912" i="14"/>
  <c r="T7912" i="14"/>
  <c r="O7913" i="14"/>
  <c r="P7913" i="14"/>
  <c r="Q7913" i="14"/>
  <c r="R7913" i="14"/>
  <c r="S7913" i="14"/>
  <c r="T7913" i="14"/>
  <c r="O7914" i="14"/>
  <c r="P7914" i="14"/>
  <c r="Q7914" i="14"/>
  <c r="R7914" i="14"/>
  <c r="S7914" i="14"/>
  <c r="T7914" i="14"/>
  <c r="O7915" i="14"/>
  <c r="P7915" i="14"/>
  <c r="Q7915" i="14"/>
  <c r="R7915" i="14"/>
  <c r="S7915" i="14"/>
  <c r="T7915" i="14"/>
  <c r="O7916" i="14"/>
  <c r="P7916" i="14"/>
  <c r="Q7916" i="14"/>
  <c r="R7916" i="14"/>
  <c r="S7916" i="14"/>
  <c r="T7916" i="14"/>
  <c r="O7917" i="14"/>
  <c r="P7917" i="14"/>
  <c r="Q7917" i="14"/>
  <c r="R7917" i="14"/>
  <c r="S7917" i="14"/>
  <c r="T7917" i="14"/>
  <c r="O7918" i="14"/>
  <c r="P7918" i="14"/>
  <c r="Q7918" i="14"/>
  <c r="R7918" i="14"/>
  <c r="S7918" i="14"/>
  <c r="T7918" i="14"/>
  <c r="O7919" i="14"/>
  <c r="P7919" i="14"/>
  <c r="Q7919" i="14"/>
  <c r="R7919" i="14"/>
  <c r="S7919" i="14"/>
  <c r="T7919" i="14"/>
  <c r="O7920" i="14"/>
  <c r="P7920" i="14"/>
  <c r="Q7920" i="14"/>
  <c r="R7920" i="14"/>
  <c r="S7920" i="14"/>
  <c r="T7920" i="14"/>
  <c r="O7921" i="14"/>
  <c r="P7921" i="14"/>
  <c r="Q7921" i="14"/>
  <c r="R7921" i="14"/>
  <c r="S7921" i="14"/>
  <c r="T7921" i="14"/>
  <c r="O7922" i="14"/>
  <c r="P7922" i="14"/>
  <c r="Q7922" i="14"/>
  <c r="R7922" i="14"/>
  <c r="S7922" i="14"/>
  <c r="T7922" i="14"/>
  <c r="O7923" i="14"/>
  <c r="P7923" i="14"/>
  <c r="Q7923" i="14"/>
  <c r="R7923" i="14"/>
  <c r="S7923" i="14"/>
  <c r="T7923" i="14"/>
  <c r="O7924" i="14"/>
  <c r="P7924" i="14"/>
  <c r="Q7924" i="14"/>
  <c r="R7924" i="14"/>
  <c r="S7924" i="14"/>
  <c r="T7924" i="14"/>
  <c r="O7925" i="14"/>
  <c r="P7925" i="14"/>
  <c r="Q7925" i="14"/>
  <c r="R7925" i="14"/>
  <c r="S7925" i="14"/>
  <c r="T7925" i="14"/>
  <c r="O7926" i="14"/>
  <c r="P7926" i="14"/>
  <c r="Q7926" i="14"/>
  <c r="R7926" i="14"/>
  <c r="S7926" i="14"/>
  <c r="T7926" i="14"/>
  <c r="O7927" i="14"/>
  <c r="P7927" i="14"/>
  <c r="Q7927" i="14"/>
  <c r="R7927" i="14"/>
  <c r="S7927" i="14"/>
  <c r="T7927" i="14"/>
  <c r="O7928" i="14"/>
  <c r="P7928" i="14"/>
  <c r="Q7928" i="14"/>
  <c r="R7928" i="14"/>
  <c r="S7928" i="14"/>
  <c r="T7928" i="14"/>
  <c r="O7929" i="14"/>
  <c r="P7929" i="14"/>
  <c r="Q7929" i="14"/>
  <c r="R7929" i="14"/>
  <c r="S7929" i="14"/>
  <c r="T7929" i="14"/>
  <c r="O7930" i="14"/>
  <c r="P7930" i="14"/>
  <c r="Q7930" i="14"/>
  <c r="R7930" i="14"/>
  <c r="S7930" i="14"/>
  <c r="T7930" i="14"/>
  <c r="O7931" i="14"/>
  <c r="P7931" i="14"/>
  <c r="Q7931" i="14"/>
  <c r="R7931" i="14"/>
  <c r="S7931" i="14"/>
  <c r="T7931" i="14"/>
  <c r="O7932" i="14"/>
  <c r="P7932" i="14"/>
  <c r="Q7932" i="14"/>
  <c r="R7932" i="14"/>
  <c r="S7932" i="14"/>
  <c r="T7932" i="14"/>
  <c r="O7933" i="14"/>
  <c r="P7933" i="14"/>
  <c r="Q7933" i="14"/>
  <c r="R7933" i="14"/>
  <c r="S7933" i="14"/>
  <c r="T7933" i="14"/>
  <c r="O7934" i="14"/>
  <c r="P7934" i="14"/>
  <c r="Q7934" i="14"/>
  <c r="R7934" i="14"/>
  <c r="S7934" i="14"/>
  <c r="T7934" i="14"/>
  <c r="O7935" i="14"/>
  <c r="P7935" i="14"/>
  <c r="Q7935" i="14"/>
  <c r="R7935" i="14"/>
  <c r="S7935" i="14"/>
  <c r="T7935" i="14"/>
  <c r="O7936" i="14"/>
  <c r="P7936" i="14"/>
  <c r="Q7936" i="14"/>
  <c r="R7936" i="14"/>
  <c r="S7936" i="14"/>
  <c r="T7936" i="14"/>
  <c r="O7937" i="14"/>
  <c r="P7937" i="14"/>
  <c r="Q7937" i="14"/>
  <c r="R7937" i="14"/>
  <c r="S7937" i="14"/>
  <c r="T7937" i="14"/>
  <c r="O7938" i="14"/>
  <c r="P7938" i="14"/>
  <c r="Q7938" i="14"/>
  <c r="R7938" i="14"/>
  <c r="S7938" i="14"/>
  <c r="T7938" i="14"/>
  <c r="O7939" i="14"/>
  <c r="P7939" i="14"/>
  <c r="Q7939" i="14"/>
  <c r="R7939" i="14"/>
  <c r="S7939" i="14"/>
  <c r="T7939" i="14"/>
  <c r="O7940" i="14"/>
  <c r="P7940" i="14"/>
  <c r="Q7940" i="14"/>
  <c r="R7940" i="14"/>
  <c r="S7940" i="14"/>
  <c r="T7940" i="14"/>
  <c r="O7941" i="14"/>
  <c r="P7941" i="14"/>
  <c r="Q7941" i="14"/>
  <c r="R7941" i="14"/>
  <c r="S7941" i="14"/>
  <c r="T7941" i="14"/>
  <c r="O7942" i="14"/>
  <c r="P7942" i="14"/>
  <c r="Q7942" i="14"/>
  <c r="R7942" i="14"/>
  <c r="S7942" i="14"/>
  <c r="T7942" i="14"/>
  <c r="O7943" i="14"/>
  <c r="P7943" i="14"/>
  <c r="Q7943" i="14"/>
  <c r="R7943" i="14"/>
  <c r="S7943" i="14"/>
  <c r="T7943" i="14"/>
  <c r="O7944" i="14"/>
  <c r="P7944" i="14"/>
  <c r="Q7944" i="14"/>
  <c r="R7944" i="14"/>
  <c r="S7944" i="14"/>
  <c r="T7944" i="14"/>
  <c r="O7945" i="14"/>
  <c r="P7945" i="14"/>
  <c r="Q7945" i="14"/>
  <c r="R7945" i="14"/>
  <c r="S7945" i="14"/>
  <c r="T7945" i="14"/>
  <c r="O7946" i="14"/>
  <c r="P7946" i="14"/>
  <c r="Q7946" i="14"/>
  <c r="R7946" i="14"/>
  <c r="S7946" i="14"/>
  <c r="T7946" i="14"/>
  <c r="O7947" i="14"/>
  <c r="P7947" i="14"/>
  <c r="Q7947" i="14"/>
  <c r="R7947" i="14"/>
  <c r="S7947" i="14"/>
  <c r="T7947" i="14"/>
  <c r="O7948" i="14"/>
  <c r="P7948" i="14"/>
  <c r="Q7948" i="14"/>
  <c r="R7948" i="14"/>
  <c r="S7948" i="14"/>
  <c r="T7948" i="14"/>
  <c r="O7949" i="14"/>
  <c r="P7949" i="14"/>
  <c r="Q7949" i="14"/>
  <c r="R7949" i="14"/>
  <c r="S7949" i="14"/>
  <c r="T7949" i="14"/>
  <c r="O7950" i="14"/>
  <c r="P7950" i="14"/>
  <c r="Q7950" i="14"/>
  <c r="R7950" i="14"/>
  <c r="S7950" i="14"/>
  <c r="T7950" i="14"/>
  <c r="O7951" i="14"/>
  <c r="P7951" i="14"/>
  <c r="Q7951" i="14"/>
  <c r="R7951" i="14"/>
  <c r="S7951" i="14"/>
  <c r="T7951" i="14"/>
  <c r="O7952" i="14"/>
  <c r="P7952" i="14"/>
  <c r="Q7952" i="14"/>
  <c r="R7952" i="14"/>
  <c r="S7952" i="14"/>
  <c r="T7952" i="14"/>
  <c r="O7953" i="14"/>
  <c r="P7953" i="14"/>
  <c r="Q7953" i="14"/>
  <c r="R7953" i="14"/>
  <c r="S7953" i="14"/>
  <c r="T7953" i="14"/>
  <c r="O7954" i="14"/>
  <c r="P7954" i="14"/>
  <c r="Q7954" i="14"/>
  <c r="R7954" i="14"/>
  <c r="S7954" i="14"/>
  <c r="T7954" i="14"/>
  <c r="O7955" i="14"/>
  <c r="P7955" i="14"/>
  <c r="Q7955" i="14"/>
  <c r="R7955" i="14"/>
  <c r="S7955" i="14"/>
  <c r="T7955" i="14"/>
  <c r="O7956" i="14"/>
  <c r="P7956" i="14"/>
  <c r="Q7956" i="14"/>
  <c r="R7956" i="14"/>
  <c r="S7956" i="14"/>
  <c r="T7956" i="14"/>
  <c r="O7957" i="14"/>
  <c r="P7957" i="14"/>
  <c r="Q7957" i="14"/>
  <c r="R7957" i="14"/>
  <c r="S7957" i="14"/>
  <c r="T7957" i="14"/>
  <c r="O7958" i="14"/>
  <c r="P7958" i="14"/>
  <c r="Q7958" i="14"/>
  <c r="R7958" i="14"/>
  <c r="S7958" i="14"/>
  <c r="T7958" i="14"/>
  <c r="O7959" i="14"/>
  <c r="P7959" i="14"/>
  <c r="Q7959" i="14"/>
  <c r="R7959" i="14"/>
  <c r="S7959" i="14"/>
  <c r="T7959" i="14"/>
  <c r="O7960" i="14"/>
  <c r="P7960" i="14"/>
  <c r="Q7960" i="14"/>
  <c r="R7960" i="14"/>
  <c r="S7960" i="14"/>
  <c r="T7960" i="14"/>
  <c r="O7961" i="14"/>
  <c r="P7961" i="14"/>
  <c r="Q7961" i="14"/>
  <c r="R7961" i="14"/>
  <c r="S7961" i="14"/>
  <c r="T7961" i="14"/>
  <c r="O7962" i="14"/>
  <c r="P7962" i="14"/>
  <c r="Q7962" i="14"/>
  <c r="R7962" i="14"/>
  <c r="S7962" i="14"/>
  <c r="T7962" i="14"/>
  <c r="O7963" i="14"/>
  <c r="P7963" i="14"/>
  <c r="Q7963" i="14"/>
  <c r="R7963" i="14"/>
  <c r="S7963" i="14"/>
  <c r="T7963" i="14"/>
  <c r="O7964" i="14"/>
  <c r="P7964" i="14"/>
  <c r="Q7964" i="14"/>
  <c r="R7964" i="14"/>
  <c r="S7964" i="14"/>
  <c r="T7964" i="14"/>
  <c r="O7965" i="14"/>
  <c r="P7965" i="14"/>
  <c r="Q7965" i="14"/>
  <c r="R7965" i="14"/>
  <c r="S7965" i="14"/>
  <c r="T7965" i="14"/>
  <c r="O7966" i="14"/>
  <c r="P7966" i="14"/>
  <c r="Q7966" i="14"/>
  <c r="R7966" i="14"/>
  <c r="S7966" i="14"/>
  <c r="T7966" i="14"/>
  <c r="O7967" i="14"/>
  <c r="P7967" i="14"/>
  <c r="Q7967" i="14"/>
  <c r="R7967" i="14"/>
  <c r="S7967" i="14"/>
  <c r="T7967" i="14"/>
  <c r="O7968" i="14"/>
  <c r="P7968" i="14"/>
  <c r="Q7968" i="14"/>
  <c r="R7968" i="14"/>
  <c r="S7968" i="14"/>
  <c r="T7968" i="14"/>
  <c r="O7969" i="14"/>
  <c r="P7969" i="14"/>
  <c r="Q7969" i="14"/>
  <c r="R7969" i="14"/>
  <c r="S7969" i="14"/>
  <c r="T7969" i="14"/>
  <c r="O7970" i="14"/>
  <c r="P7970" i="14"/>
  <c r="Q7970" i="14"/>
  <c r="R7970" i="14"/>
  <c r="S7970" i="14"/>
  <c r="T7970" i="14"/>
  <c r="O7971" i="14"/>
  <c r="P7971" i="14"/>
  <c r="Q7971" i="14"/>
  <c r="R7971" i="14"/>
  <c r="S7971" i="14"/>
  <c r="T7971" i="14"/>
  <c r="O7972" i="14"/>
  <c r="P7972" i="14"/>
  <c r="Q7972" i="14"/>
  <c r="R7972" i="14"/>
  <c r="S7972" i="14"/>
  <c r="T7972" i="14"/>
  <c r="O7973" i="14"/>
  <c r="P7973" i="14"/>
  <c r="Q7973" i="14"/>
  <c r="R7973" i="14"/>
  <c r="S7973" i="14"/>
  <c r="T7973" i="14"/>
  <c r="O7974" i="14"/>
  <c r="P7974" i="14"/>
  <c r="Q7974" i="14"/>
  <c r="R7974" i="14"/>
  <c r="S7974" i="14"/>
  <c r="T7974" i="14"/>
  <c r="O7975" i="14"/>
  <c r="P7975" i="14"/>
  <c r="Q7975" i="14"/>
  <c r="R7975" i="14"/>
  <c r="S7975" i="14"/>
  <c r="T7975" i="14"/>
  <c r="O7976" i="14"/>
  <c r="P7976" i="14"/>
  <c r="Q7976" i="14"/>
  <c r="R7976" i="14"/>
  <c r="S7976" i="14"/>
  <c r="T7976" i="14"/>
  <c r="O7977" i="14"/>
  <c r="P7977" i="14"/>
  <c r="Q7977" i="14"/>
  <c r="R7977" i="14"/>
  <c r="S7977" i="14"/>
  <c r="T7977" i="14"/>
  <c r="O7978" i="14"/>
  <c r="P7978" i="14"/>
  <c r="Q7978" i="14"/>
  <c r="R7978" i="14"/>
  <c r="S7978" i="14"/>
  <c r="T7978" i="14"/>
  <c r="O7979" i="14"/>
  <c r="P7979" i="14"/>
  <c r="Q7979" i="14"/>
  <c r="R7979" i="14"/>
  <c r="S7979" i="14"/>
  <c r="T7979" i="14"/>
  <c r="O7980" i="14"/>
  <c r="P7980" i="14"/>
  <c r="Q7980" i="14"/>
  <c r="R7980" i="14"/>
  <c r="S7980" i="14"/>
  <c r="T7980" i="14"/>
  <c r="O7981" i="14"/>
  <c r="P7981" i="14"/>
  <c r="Q7981" i="14"/>
  <c r="R7981" i="14"/>
  <c r="S7981" i="14"/>
  <c r="T7981" i="14"/>
  <c r="O7982" i="14"/>
  <c r="P7982" i="14"/>
  <c r="Q7982" i="14"/>
  <c r="R7982" i="14"/>
  <c r="S7982" i="14"/>
  <c r="T7982" i="14"/>
  <c r="O7983" i="14"/>
  <c r="P7983" i="14"/>
  <c r="Q7983" i="14"/>
  <c r="R7983" i="14"/>
  <c r="S7983" i="14"/>
  <c r="T7983" i="14"/>
  <c r="O7984" i="14"/>
  <c r="P7984" i="14"/>
  <c r="Q7984" i="14"/>
  <c r="R7984" i="14"/>
  <c r="S7984" i="14"/>
  <c r="T7984" i="14"/>
  <c r="O7985" i="14"/>
  <c r="P7985" i="14"/>
  <c r="Q7985" i="14"/>
  <c r="R7985" i="14"/>
  <c r="S7985" i="14"/>
  <c r="T7985" i="14"/>
  <c r="O7986" i="14"/>
  <c r="P7986" i="14"/>
  <c r="Q7986" i="14"/>
  <c r="R7986" i="14"/>
  <c r="S7986" i="14"/>
  <c r="T7986" i="14"/>
  <c r="O7987" i="14"/>
  <c r="P7987" i="14"/>
  <c r="Q7987" i="14"/>
  <c r="R7987" i="14"/>
  <c r="S7987" i="14"/>
  <c r="T7987" i="14"/>
  <c r="O7988" i="14"/>
  <c r="P7988" i="14"/>
  <c r="Q7988" i="14"/>
  <c r="R7988" i="14"/>
  <c r="S7988" i="14"/>
  <c r="T7988" i="14"/>
  <c r="O7989" i="14"/>
  <c r="P7989" i="14"/>
  <c r="Q7989" i="14"/>
  <c r="R7989" i="14"/>
  <c r="S7989" i="14"/>
  <c r="T7989" i="14"/>
  <c r="O7990" i="14"/>
  <c r="P7990" i="14"/>
  <c r="Q7990" i="14"/>
  <c r="R7990" i="14"/>
  <c r="S7990" i="14"/>
  <c r="T7990" i="14"/>
  <c r="O7991" i="14"/>
  <c r="P7991" i="14"/>
  <c r="Q7991" i="14"/>
  <c r="R7991" i="14"/>
  <c r="S7991" i="14"/>
  <c r="T7991" i="14"/>
  <c r="O7992" i="14"/>
  <c r="P7992" i="14"/>
  <c r="Q7992" i="14"/>
  <c r="R7992" i="14"/>
  <c r="S7992" i="14"/>
  <c r="T7992" i="14"/>
  <c r="O7993" i="14"/>
  <c r="P7993" i="14"/>
  <c r="Q7993" i="14"/>
  <c r="R7993" i="14"/>
  <c r="S7993" i="14"/>
  <c r="T7993" i="14"/>
  <c r="O7994" i="14"/>
  <c r="P7994" i="14"/>
  <c r="Q7994" i="14"/>
  <c r="R7994" i="14"/>
  <c r="S7994" i="14"/>
  <c r="T7994" i="14"/>
  <c r="O7995" i="14"/>
  <c r="P7995" i="14"/>
  <c r="Q7995" i="14"/>
  <c r="R7995" i="14"/>
  <c r="S7995" i="14"/>
  <c r="T7995" i="14"/>
  <c r="O7996" i="14"/>
  <c r="P7996" i="14"/>
  <c r="Q7996" i="14"/>
  <c r="R7996" i="14"/>
  <c r="S7996" i="14"/>
  <c r="T7996" i="14"/>
  <c r="O7997" i="14"/>
  <c r="P7997" i="14"/>
  <c r="Q7997" i="14"/>
  <c r="R7997" i="14"/>
  <c r="S7997" i="14"/>
  <c r="T7997" i="14"/>
  <c r="O7998" i="14"/>
  <c r="P7998" i="14"/>
  <c r="Q7998" i="14"/>
  <c r="R7998" i="14"/>
  <c r="S7998" i="14"/>
  <c r="T7998" i="14"/>
  <c r="O7999" i="14"/>
  <c r="P7999" i="14"/>
  <c r="Q7999" i="14"/>
  <c r="R7999" i="14"/>
  <c r="S7999" i="14"/>
  <c r="T7999" i="14"/>
  <c r="O8000" i="14"/>
  <c r="P8000" i="14"/>
  <c r="Q8000" i="14"/>
  <c r="R8000" i="14"/>
  <c r="S8000" i="14"/>
  <c r="T8000" i="14"/>
  <c r="O8001" i="14"/>
  <c r="P8001" i="14"/>
  <c r="Q8001" i="14"/>
  <c r="R8001" i="14"/>
  <c r="S8001" i="14"/>
  <c r="T8001" i="14"/>
  <c r="O8002" i="14"/>
  <c r="P8002" i="14"/>
  <c r="Q8002" i="14"/>
  <c r="R8002" i="14"/>
  <c r="S8002" i="14"/>
  <c r="T8002" i="14"/>
  <c r="O8003" i="14"/>
  <c r="P8003" i="14"/>
  <c r="Q8003" i="14"/>
  <c r="R8003" i="14"/>
  <c r="S8003" i="14"/>
  <c r="T8003" i="14"/>
  <c r="O8004" i="14"/>
  <c r="P8004" i="14"/>
  <c r="Q8004" i="14"/>
  <c r="R8004" i="14"/>
  <c r="S8004" i="14"/>
  <c r="T8004" i="14"/>
  <c r="O8005" i="14"/>
  <c r="P8005" i="14"/>
  <c r="Q8005" i="14"/>
  <c r="R8005" i="14"/>
  <c r="S8005" i="14"/>
  <c r="T8005" i="14"/>
  <c r="O8006" i="14"/>
  <c r="P8006" i="14"/>
  <c r="Q8006" i="14"/>
  <c r="R8006" i="14"/>
  <c r="S8006" i="14"/>
  <c r="T8006" i="14"/>
  <c r="O8007" i="14"/>
  <c r="P8007" i="14"/>
  <c r="Q8007" i="14"/>
  <c r="R8007" i="14"/>
  <c r="S8007" i="14"/>
  <c r="T8007" i="14"/>
  <c r="O8008" i="14"/>
  <c r="P8008" i="14"/>
  <c r="Q8008" i="14"/>
  <c r="R8008" i="14"/>
  <c r="S8008" i="14"/>
  <c r="T8008" i="14"/>
  <c r="O8009" i="14"/>
  <c r="P8009" i="14"/>
  <c r="Q8009" i="14"/>
  <c r="R8009" i="14"/>
  <c r="S8009" i="14"/>
  <c r="T8009" i="14"/>
  <c r="O8010" i="14"/>
  <c r="P8010" i="14"/>
  <c r="Q8010" i="14"/>
  <c r="R8010" i="14"/>
  <c r="S8010" i="14"/>
  <c r="T8010" i="14"/>
  <c r="O8011" i="14"/>
  <c r="P8011" i="14"/>
  <c r="Q8011" i="14"/>
  <c r="R8011" i="14"/>
  <c r="S8011" i="14"/>
  <c r="T8011" i="14"/>
  <c r="O8012" i="14"/>
  <c r="P8012" i="14"/>
  <c r="Q8012" i="14"/>
  <c r="R8012" i="14"/>
  <c r="S8012" i="14"/>
  <c r="T8012" i="14"/>
  <c r="O8013" i="14"/>
  <c r="P8013" i="14"/>
  <c r="Q8013" i="14"/>
  <c r="R8013" i="14"/>
  <c r="S8013" i="14"/>
  <c r="T8013" i="14"/>
  <c r="O8014" i="14"/>
  <c r="P8014" i="14"/>
  <c r="Q8014" i="14"/>
  <c r="R8014" i="14"/>
  <c r="S8014" i="14"/>
  <c r="T8014" i="14"/>
  <c r="O8015" i="14"/>
  <c r="P8015" i="14"/>
  <c r="Q8015" i="14"/>
  <c r="R8015" i="14"/>
  <c r="S8015" i="14"/>
  <c r="T8015" i="14"/>
  <c r="O8016" i="14"/>
  <c r="P8016" i="14"/>
  <c r="Q8016" i="14"/>
  <c r="R8016" i="14"/>
  <c r="S8016" i="14"/>
  <c r="T8016" i="14"/>
  <c r="O8017" i="14"/>
  <c r="P8017" i="14"/>
  <c r="Q8017" i="14"/>
  <c r="R8017" i="14"/>
  <c r="S8017" i="14"/>
  <c r="T8017" i="14"/>
  <c r="O8018" i="14"/>
  <c r="P8018" i="14"/>
  <c r="Q8018" i="14"/>
  <c r="R8018" i="14"/>
  <c r="S8018" i="14"/>
  <c r="T8018" i="14"/>
  <c r="O8019" i="14"/>
  <c r="P8019" i="14"/>
  <c r="Q8019" i="14"/>
  <c r="R8019" i="14"/>
  <c r="S8019" i="14"/>
  <c r="T8019" i="14"/>
  <c r="O8020" i="14"/>
  <c r="P8020" i="14"/>
  <c r="Q8020" i="14"/>
  <c r="R8020" i="14"/>
  <c r="S8020" i="14"/>
  <c r="T8020" i="14"/>
  <c r="O8021" i="14"/>
  <c r="P8021" i="14"/>
  <c r="Q8021" i="14"/>
  <c r="R8021" i="14"/>
  <c r="S8021" i="14"/>
  <c r="T8021" i="14"/>
  <c r="O8022" i="14"/>
  <c r="P8022" i="14"/>
  <c r="Q8022" i="14"/>
  <c r="R8022" i="14"/>
  <c r="S8022" i="14"/>
  <c r="T8022" i="14"/>
  <c r="O8023" i="14"/>
  <c r="P8023" i="14"/>
  <c r="Q8023" i="14"/>
  <c r="R8023" i="14"/>
  <c r="S8023" i="14"/>
  <c r="T8023" i="14"/>
  <c r="O8024" i="14"/>
  <c r="P8024" i="14"/>
  <c r="Q8024" i="14"/>
  <c r="R8024" i="14"/>
  <c r="S8024" i="14"/>
  <c r="T8024" i="14"/>
  <c r="O8025" i="14"/>
  <c r="P8025" i="14"/>
  <c r="Q8025" i="14"/>
  <c r="R8025" i="14"/>
  <c r="S8025" i="14"/>
  <c r="T8025" i="14"/>
  <c r="O8026" i="14"/>
  <c r="P8026" i="14"/>
  <c r="Q8026" i="14"/>
  <c r="R8026" i="14"/>
  <c r="S8026" i="14"/>
  <c r="T8026" i="14"/>
  <c r="O8027" i="14"/>
  <c r="P8027" i="14"/>
  <c r="Q8027" i="14"/>
  <c r="R8027" i="14"/>
  <c r="S8027" i="14"/>
  <c r="T8027" i="14"/>
  <c r="O8028" i="14"/>
  <c r="P8028" i="14"/>
  <c r="Q8028" i="14"/>
  <c r="R8028" i="14"/>
  <c r="S8028" i="14"/>
  <c r="T8028" i="14"/>
  <c r="O8029" i="14"/>
  <c r="P8029" i="14"/>
  <c r="Q8029" i="14"/>
  <c r="R8029" i="14"/>
  <c r="S8029" i="14"/>
  <c r="T8029" i="14"/>
  <c r="O8030" i="14"/>
  <c r="P8030" i="14"/>
  <c r="Q8030" i="14"/>
  <c r="R8030" i="14"/>
  <c r="S8030" i="14"/>
  <c r="T8030" i="14"/>
  <c r="O8031" i="14"/>
  <c r="P8031" i="14"/>
  <c r="Q8031" i="14"/>
  <c r="R8031" i="14"/>
  <c r="S8031" i="14"/>
  <c r="T8031" i="14"/>
  <c r="O8032" i="14"/>
  <c r="P8032" i="14"/>
  <c r="Q8032" i="14"/>
  <c r="R8032" i="14"/>
  <c r="S8032" i="14"/>
  <c r="T8032" i="14"/>
  <c r="O8033" i="14"/>
  <c r="P8033" i="14"/>
  <c r="Q8033" i="14"/>
  <c r="R8033" i="14"/>
  <c r="S8033" i="14"/>
  <c r="T8033" i="14"/>
  <c r="O8034" i="14"/>
  <c r="P8034" i="14"/>
  <c r="Q8034" i="14"/>
  <c r="R8034" i="14"/>
  <c r="S8034" i="14"/>
  <c r="T8034" i="14"/>
  <c r="O8035" i="14"/>
  <c r="P8035" i="14"/>
  <c r="Q8035" i="14"/>
  <c r="R8035" i="14"/>
  <c r="S8035" i="14"/>
  <c r="T8035" i="14"/>
  <c r="O8036" i="14"/>
  <c r="P8036" i="14"/>
  <c r="Q8036" i="14"/>
  <c r="R8036" i="14"/>
  <c r="S8036" i="14"/>
  <c r="T8036" i="14"/>
  <c r="O8037" i="14"/>
  <c r="P8037" i="14"/>
  <c r="Q8037" i="14"/>
  <c r="R8037" i="14"/>
  <c r="S8037" i="14"/>
  <c r="T8037" i="14"/>
  <c r="O8038" i="14"/>
  <c r="P8038" i="14"/>
  <c r="Q8038" i="14"/>
  <c r="R8038" i="14"/>
  <c r="S8038" i="14"/>
  <c r="T8038" i="14"/>
  <c r="O8039" i="14"/>
  <c r="P8039" i="14"/>
  <c r="Q8039" i="14"/>
  <c r="R8039" i="14"/>
  <c r="S8039" i="14"/>
  <c r="T8039" i="14"/>
  <c r="O8040" i="14"/>
  <c r="P8040" i="14"/>
  <c r="Q8040" i="14"/>
  <c r="R8040" i="14"/>
  <c r="S8040" i="14"/>
  <c r="T8040" i="14"/>
  <c r="O8041" i="14"/>
  <c r="P8041" i="14"/>
  <c r="Q8041" i="14"/>
  <c r="R8041" i="14"/>
  <c r="S8041" i="14"/>
  <c r="T8041" i="14"/>
  <c r="O8042" i="14"/>
  <c r="P8042" i="14"/>
  <c r="Q8042" i="14"/>
  <c r="R8042" i="14"/>
  <c r="S8042" i="14"/>
  <c r="T8042" i="14"/>
  <c r="O8043" i="14"/>
  <c r="P8043" i="14"/>
  <c r="Q8043" i="14"/>
  <c r="R8043" i="14"/>
  <c r="S8043" i="14"/>
  <c r="T8043" i="14"/>
  <c r="O8044" i="14"/>
  <c r="P8044" i="14"/>
  <c r="Q8044" i="14"/>
  <c r="R8044" i="14"/>
  <c r="S8044" i="14"/>
  <c r="T8044" i="14"/>
  <c r="O8045" i="14"/>
  <c r="P8045" i="14"/>
  <c r="Q8045" i="14"/>
  <c r="R8045" i="14"/>
  <c r="S8045" i="14"/>
  <c r="T8045" i="14"/>
  <c r="O8046" i="14"/>
  <c r="P8046" i="14"/>
  <c r="Q8046" i="14"/>
  <c r="R8046" i="14"/>
  <c r="S8046" i="14"/>
  <c r="T8046" i="14"/>
  <c r="O8047" i="14"/>
  <c r="P8047" i="14"/>
  <c r="Q8047" i="14"/>
  <c r="R8047" i="14"/>
  <c r="S8047" i="14"/>
  <c r="T8047" i="14"/>
  <c r="O8048" i="14"/>
  <c r="P8048" i="14"/>
  <c r="Q8048" i="14"/>
  <c r="R8048" i="14"/>
  <c r="S8048" i="14"/>
  <c r="T8048" i="14"/>
  <c r="O8049" i="14"/>
  <c r="P8049" i="14"/>
  <c r="Q8049" i="14"/>
  <c r="R8049" i="14"/>
  <c r="S8049" i="14"/>
  <c r="T8049" i="14"/>
  <c r="O8050" i="14"/>
  <c r="P8050" i="14"/>
  <c r="Q8050" i="14"/>
  <c r="R8050" i="14"/>
  <c r="S8050" i="14"/>
  <c r="T8050" i="14"/>
  <c r="O8051" i="14"/>
  <c r="P8051" i="14"/>
  <c r="Q8051" i="14"/>
  <c r="R8051" i="14"/>
  <c r="S8051" i="14"/>
  <c r="T8051" i="14"/>
  <c r="O8052" i="14"/>
  <c r="P8052" i="14"/>
  <c r="Q8052" i="14"/>
  <c r="R8052" i="14"/>
  <c r="S8052" i="14"/>
  <c r="T8052" i="14"/>
  <c r="O8053" i="14"/>
  <c r="P8053" i="14"/>
  <c r="Q8053" i="14"/>
  <c r="R8053" i="14"/>
  <c r="S8053" i="14"/>
  <c r="T8053" i="14"/>
  <c r="O8054" i="14"/>
  <c r="P8054" i="14"/>
  <c r="Q8054" i="14"/>
  <c r="R8054" i="14"/>
  <c r="S8054" i="14"/>
  <c r="T8054" i="14"/>
  <c r="O8055" i="14"/>
  <c r="P8055" i="14"/>
  <c r="Q8055" i="14"/>
  <c r="R8055" i="14"/>
  <c r="S8055" i="14"/>
  <c r="T8055" i="14"/>
  <c r="O8056" i="14"/>
  <c r="P8056" i="14"/>
  <c r="Q8056" i="14"/>
  <c r="R8056" i="14"/>
  <c r="S8056" i="14"/>
  <c r="T8056" i="14"/>
  <c r="O8057" i="14"/>
  <c r="P8057" i="14"/>
  <c r="Q8057" i="14"/>
  <c r="R8057" i="14"/>
  <c r="S8057" i="14"/>
  <c r="T8057" i="14"/>
  <c r="O8058" i="14"/>
  <c r="P8058" i="14"/>
  <c r="Q8058" i="14"/>
  <c r="R8058" i="14"/>
  <c r="S8058" i="14"/>
  <c r="T8058" i="14"/>
  <c r="O8059" i="14"/>
  <c r="P8059" i="14"/>
  <c r="Q8059" i="14"/>
  <c r="R8059" i="14"/>
  <c r="S8059" i="14"/>
  <c r="T8059" i="14"/>
  <c r="O8060" i="14"/>
  <c r="P8060" i="14"/>
  <c r="Q8060" i="14"/>
  <c r="R8060" i="14"/>
  <c r="S8060" i="14"/>
  <c r="T8060" i="14"/>
  <c r="O8061" i="14"/>
  <c r="P8061" i="14"/>
  <c r="Q8061" i="14"/>
  <c r="R8061" i="14"/>
  <c r="S8061" i="14"/>
  <c r="T8061" i="14"/>
  <c r="O8062" i="14"/>
  <c r="P8062" i="14"/>
  <c r="Q8062" i="14"/>
  <c r="R8062" i="14"/>
  <c r="S8062" i="14"/>
  <c r="T8062" i="14"/>
  <c r="O8063" i="14"/>
  <c r="P8063" i="14"/>
  <c r="Q8063" i="14"/>
  <c r="R8063" i="14"/>
  <c r="S8063" i="14"/>
  <c r="T8063" i="14"/>
  <c r="O8064" i="14"/>
  <c r="P8064" i="14"/>
  <c r="Q8064" i="14"/>
  <c r="R8064" i="14"/>
  <c r="S8064" i="14"/>
  <c r="T8064" i="14"/>
  <c r="O8065" i="14"/>
  <c r="P8065" i="14"/>
  <c r="Q8065" i="14"/>
  <c r="R8065" i="14"/>
  <c r="S8065" i="14"/>
  <c r="T8065" i="14"/>
  <c r="O8066" i="14"/>
  <c r="P8066" i="14"/>
  <c r="Q8066" i="14"/>
  <c r="R8066" i="14"/>
  <c r="S8066" i="14"/>
  <c r="T8066" i="14"/>
  <c r="O8067" i="14"/>
  <c r="P8067" i="14"/>
  <c r="Q8067" i="14"/>
  <c r="R8067" i="14"/>
  <c r="S8067" i="14"/>
  <c r="T8067" i="14"/>
  <c r="O8068" i="14"/>
  <c r="P8068" i="14"/>
  <c r="Q8068" i="14"/>
  <c r="R8068" i="14"/>
  <c r="S8068" i="14"/>
  <c r="T8068" i="14"/>
  <c r="O8069" i="14"/>
  <c r="P8069" i="14"/>
  <c r="Q8069" i="14"/>
  <c r="R8069" i="14"/>
  <c r="S8069" i="14"/>
  <c r="T8069" i="14"/>
  <c r="O8070" i="14"/>
  <c r="P8070" i="14"/>
  <c r="Q8070" i="14"/>
  <c r="R8070" i="14"/>
  <c r="S8070" i="14"/>
  <c r="T8070" i="14"/>
  <c r="O8071" i="14"/>
  <c r="P8071" i="14"/>
  <c r="Q8071" i="14"/>
  <c r="R8071" i="14"/>
  <c r="S8071" i="14"/>
  <c r="T8071" i="14"/>
  <c r="O8072" i="14"/>
  <c r="P8072" i="14"/>
  <c r="Q8072" i="14"/>
  <c r="R8072" i="14"/>
  <c r="S8072" i="14"/>
  <c r="T8072" i="14"/>
  <c r="O8073" i="14"/>
  <c r="P8073" i="14"/>
  <c r="Q8073" i="14"/>
  <c r="R8073" i="14"/>
  <c r="S8073" i="14"/>
  <c r="T8073" i="14"/>
  <c r="O8074" i="14"/>
  <c r="P8074" i="14"/>
  <c r="Q8074" i="14"/>
  <c r="R8074" i="14"/>
  <c r="S8074" i="14"/>
  <c r="T8074" i="14"/>
  <c r="O8075" i="14"/>
  <c r="P8075" i="14"/>
  <c r="Q8075" i="14"/>
  <c r="R8075" i="14"/>
  <c r="S8075" i="14"/>
  <c r="T8075" i="14"/>
  <c r="O8076" i="14"/>
  <c r="P8076" i="14"/>
  <c r="Q8076" i="14"/>
  <c r="R8076" i="14"/>
  <c r="S8076" i="14"/>
  <c r="T8076" i="14"/>
  <c r="O8077" i="14"/>
  <c r="P8077" i="14"/>
  <c r="Q8077" i="14"/>
  <c r="R8077" i="14"/>
  <c r="S8077" i="14"/>
  <c r="T8077" i="14"/>
  <c r="O8078" i="14"/>
  <c r="P8078" i="14"/>
  <c r="Q8078" i="14"/>
  <c r="R8078" i="14"/>
  <c r="S8078" i="14"/>
  <c r="T8078" i="14"/>
  <c r="O8079" i="14"/>
  <c r="P8079" i="14"/>
  <c r="Q8079" i="14"/>
  <c r="R8079" i="14"/>
  <c r="S8079" i="14"/>
  <c r="T8079" i="14"/>
  <c r="O8080" i="14"/>
  <c r="P8080" i="14"/>
  <c r="Q8080" i="14"/>
  <c r="R8080" i="14"/>
  <c r="S8080" i="14"/>
  <c r="T8080" i="14"/>
  <c r="O8081" i="14"/>
  <c r="P8081" i="14"/>
  <c r="Q8081" i="14"/>
  <c r="R8081" i="14"/>
  <c r="S8081" i="14"/>
  <c r="T8081" i="14"/>
  <c r="O8082" i="14"/>
  <c r="P8082" i="14"/>
  <c r="Q8082" i="14"/>
  <c r="R8082" i="14"/>
  <c r="S8082" i="14"/>
  <c r="T8082" i="14"/>
  <c r="O8083" i="14"/>
  <c r="P8083" i="14"/>
  <c r="Q8083" i="14"/>
  <c r="R8083" i="14"/>
  <c r="S8083" i="14"/>
  <c r="T8083" i="14"/>
  <c r="O8084" i="14"/>
  <c r="P8084" i="14"/>
  <c r="Q8084" i="14"/>
  <c r="R8084" i="14"/>
  <c r="S8084" i="14"/>
  <c r="T8084" i="14"/>
  <c r="O8085" i="14"/>
  <c r="P8085" i="14"/>
  <c r="Q8085" i="14"/>
  <c r="R8085" i="14"/>
  <c r="S8085" i="14"/>
  <c r="T8085" i="14"/>
  <c r="O8086" i="14"/>
  <c r="P8086" i="14"/>
  <c r="Q8086" i="14"/>
  <c r="R8086" i="14"/>
  <c r="S8086" i="14"/>
  <c r="T8086" i="14"/>
  <c r="O8087" i="14"/>
  <c r="P8087" i="14"/>
  <c r="Q8087" i="14"/>
  <c r="R8087" i="14"/>
  <c r="S8087" i="14"/>
  <c r="T8087" i="14"/>
  <c r="O8088" i="14"/>
  <c r="P8088" i="14"/>
  <c r="Q8088" i="14"/>
  <c r="R8088" i="14"/>
  <c r="S8088" i="14"/>
  <c r="T8088" i="14"/>
  <c r="O8089" i="14"/>
  <c r="P8089" i="14"/>
  <c r="Q8089" i="14"/>
  <c r="R8089" i="14"/>
  <c r="S8089" i="14"/>
  <c r="T8089" i="14"/>
  <c r="O8090" i="14"/>
  <c r="P8090" i="14"/>
  <c r="Q8090" i="14"/>
  <c r="R8090" i="14"/>
  <c r="S8090" i="14"/>
  <c r="T8090" i="14"/>
  <c r="O8091" i="14"/>
  <c r="P8091" i="14"/>
  <c r="Q8091" i="14"/>
  <c r="R8091" i="14"/>
  <c r="S8091" i="14"/>
  <c r="T8091" i="14"/>
  <c r="O8092" i="14"/>
  <c r="P8092" i="14"/>
  <c r="Q8092" i="14"/>
  <c r="R8092" i="14"/>
  <c r="S8092" i="14"/>
  <c r="T8092" i="14"/>
  <c r="O8093" i="14"/>
  <c r="P8093" i="14"/>
  <c r="Q8093" i="14"/>
  <c r="R8093" i="14"/>
  <c r="S8093" i="14"/>
  <c r="T8093" i="14"/>
  <c r="O8094" i="14"/>
  <c r="P8094" i="14"/>
  <c r="Q8094" i="14"/>
  <c r="R8094" i="14"/>
  <c r="S8094" i="14"/>
  <c r="T8094" i="14"/>
  <c r="O8095" i="14"/>
  <c r="P8095" i="14"/>
  <c r="Q8095" i="14"/>
  <c r="R8095" i="14"/>
  <c r="S8095" i="14"/>
  <c r="T8095" i="14"/>
  <c r="O8096" i="14"/>
  <c r="P8096" i="14"/>
  <c r="Q8096" i="14"/>
  <c r="R8096" i="14"/>
  <c r="S8096" i="14"/>
  <c r="T8096" i="14"/>
  <c r="O8097" i="14"/>
  <c r="P8097" i="14"/>
  <c r="Q8097" i="14"/>
  <c r="R8097" i="14"/>
  <c r="S8097" i="14"/>
  <c r="T8097" i="14"/>
  <c r="O8098" i="14"/>
  <c r="P8098" i="14"/>
  <c r="Q8098" i="14"/>
  <c r="R8098" i="14"/>
  <c r="S8098" i="14"/>
  <c r="T8098" i="14"/>
  <c r="O8099" i="14"/>
  <c r="P8099" i="14"/>
  <c r="Q8099" i="14"/>
  <c r="R8099" i="14"/>
  <c r="S8099" i="14"/>
  <c r="T8099" i="14"/>
  <c r="O8100" i="14"/>
  <c r="P8100" i="14"/>
  <c r="Q8100" i="14"/>
  <c r="R8100" i="14"/>
  <c r="S8100" i="14"/>
  <c r="T8100" i="14"/>
  <c r="O8101" i="14"/>
  <c r="P8101" i="14"/>
  <c r="Q8101" i="14"/>
  <c r="R8101" i="14"/>
  <c r="S8101" i="14"/>
  <c r="T8101" i="14"/>
  <c r="O8102" i="14"/>
  <c r="P8102" i="14"/>
  <c r="Q8102" i="14"/>
  <c r="R8102" i="14"/>
  <c r="S8102" i="14"/>
  <c r="T8102" i="14"/>
  <c r="O8103" i="14"/>
  <c r="P8103" i="14"/>
  <c r="Q8103" i="14"/>
  <c r="R8103" i="14"/>
  <c r="S8103" i="14"/>
  <c r="T8103" i="14"/>
  <c r="O8104" i="14"/>
  <c r="P8104" i="14"/>
  <c r="Q8104" i="14"/>
  <c r="R8104" i="14"/>
  <c r="S8104" i="14"/>
  <c r="T8104" i="14"/>
  <c r="O8105" i="14"/>
  <c r="P8105" i="14"/>
  <c r="Q8105" i="14"/>
  <c r="R8105" i="14"/>
  <c r="S8105" i="14"/>
  <c r="T8105" i="14"/>
  <c r="O8106" i="14"/>
  <c r="P8106" i="14"/>
  <c r="Q8106" i="14"/>
  <c r="R8106" i="14"/>
  <c r="S8106" i="14"/>
  <c r="T8106" i="14"/>
  <c r="O8107" i="14"/>
  <c r="P8107" i="14"/>
  <c r="Q8107" i="14"/>
  <c r="R8107" i="14"/>
  <c r="S8107" i="14"/>
  <c r="T8107" i="14"/>
  <c r="O8108" i="14"/>
  <c r="P8108" i="14"/>
  <c r="Q8108" i="14"/>
  <c r="R8108" i="14"/>
  <c r="S8108" i="14"/>
  <c r="T8108" i="14"/>
  <c r="O8109" i="14"/>
  <c r="P8109" i="14"/>
  <c r="Q8109" i="14"/>
  <c r="R8109" i="14"/>
  <c r="S8109" i="14"/>
  <c r="T8109" i="14"/>
  <c r="O8110" i="14"/>
  <c r="P8110" i="14"/>
  <c r="Q8110" i="14"/>
  <c r="R8110" i="14"/>
  <c r="S8110" i="14"/>
  <c r="T8110" i="14"/>
  <c r="O8111" i="14"/>
  <c r="P8111" i="14"/>
  <c r="Q8111" i="14"/>
  <c r="R8111" i="14"/>
  <c r="S8111" i="14"/>
  <c r="T8111" i="14"/>
  <c r="O8112" i="14"/>
  <c r="P8112" i="14"/>
  <c r="Q8112" i="14"/>
  <c r="R8112" i="14"/>
  <c r="S8112" i="14"/>
  <c r="T8112" i="14"/>
  <c r="O8113" i="14"/>
  <c r="P8113" i="14"/>
  <c r="Q8113" i="14"/>
  <c r="R8113" i="14"/>
  <c r="S8113" i="14"/>
  <c r="T8113" i="14"/>
  <c r="O8114" i="14"/>
  <c r="P8114" i="14"/>
  <c r="Q8114" i="14"/>
  <c r="R8114" i="14"/>
  <c r="S8114" i="14"/>
  <c r="T8114" i="14"/>
  <c r="O8115" i="14"/>
  <c r="P8115" i="14"/>
  <c r="Q8115" i="14"/>
  <c r="R8115" i="14"/>
  <c r="S8115" i="14"/>
  <c r="T8115" i="14"/>
  <c r="O8116" i="14"/>
  <c r="P8116" i="14"/>
  <c r="Q8116" i="14"/>
  <c r="R8116" i="14"/>
  <c r="S8116" i="14"/>
  <c r="T8116" i="14"/>
  <c r="O8117" i="14"/>
  <c r="P8117" i="14"/>
  <c r="Q8117" i="14"/>
  <c r="R8117" i="14"/>
  <c r="S8117" i="14"/>
  <c r="T8117" i="14"/>
  <c r="O8118" i="14"/>
  <c r="P8118" i="14"/>
  <c r="Q8118" i="14"/>
  <c r="R8118" i="14"/>
  <c r="S8118" i="14"/>
  <c r="T8118" i="14"/>
  <c r="O8119" i="14"/>
  <c r="P8119" i="14"/>
  <c r="Q8119" i="14"/>
  <c r="R8119" i="14"/>
  <c r="S8119" i="14"/>
  <c r="T8119" i="14"/>
  <c r="O8120" i="14"/>
  <c r="P8120" i="14"/>
  <c r="Q8120" i="14"/>
  <c r="R8120" i="14"/>
  <c r="S8120" i="14"/>
  <c r="T8120" i="14"/>
  <c r="O8121" i="14"/>
  <c r="P8121" i="14"/>
  <c r="Q8121" i="14"/>
  <c r="R8121" i="14"/>
  <c r="S8121" i="14"/>
  <c r="T8121" i="14"/>
  <c r="O8122" i="14"/>
  <c r="P8122" i="14"/>
  <c r="Q8122" i="14"/>
  <c r="R8122" i="14"/>
  <c r="S8122" i="14"/>
  <c r="T8122" i="14"/>
  <c r="O8123" i="14"/>
  <c r="P8123" i="14"/>
  <c r="Q8123" i="14"/>
  <c r="R8123" i="14"/>
  <c r="S8123" i="14"/>
  <c r="T8123" i="14"/>
  <c r="O8124" i="14"/>
  <c r="P8124" i="14"/>
  <c r="Q8124" i="14"/>
  <c r="R8124" i="14"/>
  <c r="S8124" i="14"/>
  <c r="T8124" i="14"/>
  <c r="O8125" i="14"/>
  <c r="P8125" i="14"/>
  <c r="Q8125" i="14"/>
  <c r="R8125" i="14"/>
  <c r="S8125" i="14"/>
  <c r="T8125" i="14"/>
  <c r="O8126" i="14"/>
  <c r="P8126" i="14"/>
  <c r="Q8126" i="14"/>
  <c r="R8126" i="14"/>
  <c r="S8126" i="14"/>
  <c r="T8126" i="14"/>
  <c r="O8127" i="14"/>
  <c r="P8127" i="14"/>
  <c r="Q8127" i="14"/>
  <c r="R8127" i="14"/>
  <c r="S8127" i="14"/>
  <c r="T8127" i="14"/>
  <c r="O8128" i="14"/>
  <c r="P8128" i="14"/>
  <c r="Q8128" i="14"/>
  <c r="R8128" i="14"/>
  <c r="S8128" i="14"/>
  <c r="T8128" i="14"/>
  <c r="O8129" i="14"/>
  <c r="P8129" i="14"/>
  <c r="Q8129" i="14"/>
  <c r="R8129" i="14"/>
  <c r="S8129" i="14"/>
  <c r="T8129" i="14"/>
  <c r="O8130" i="14"/>
  <c r="P8130" i="14"/>
  <c r="Q8130" i="14"/>
  <c r="R8130" i="14"/>
  <c r="S8130" i="14"/>
  <c r="T8130" i="14"/>
  <c r="O8131" i="14"/>
  <c r="P8131" i="14"/>
  <c r="Q8131" i="14"/>
  <c r="R8131" i="14"/>
  <c r="S8131" i="14"/>
  <c r="T8131" i="14"/>
  <c r="O8132" i="14"/>
  <c r="P8132" i="14"/>
  <c r="Q8132" i="14"/>
  <c r="R8132" i="14"/>
  <c r="S8132" i="14"/>
  <c r="T8132" i="14"/>
  <c r="O8133" i="14"/>
  <c r="P8133" i="14"/>
  <c r="Q8133" i="14"/>
  <c r="R8133" i="14"/>
  <c r="S8133" i="14"/>
  <c r="T8133" i="14"/>
  <c r="O8134" i="14"/>
  <c r="P8134" i="14"/>
  <c r="Q8134" i="14"/>
  <c r="R8134" i="14"/>
  <c r="S8134" i="14"/>
  <c r="T8134" i="14"/>
  <c r="O8135" i="14"/>
  <c r="P8135" i="14"/>
  <c r="Q8135" i="14"/>
  <c r="R8135" i="14"/>
  <c r="S8135" i="14"/>
  <c r="T8135" i="14"/>
  <c r="O8136" i="14"/>
  <c r="P8136" i="14"/>
  <c r="Q8136" i="14"/>
  <c r="R8136" i="14"/>
  <c r="S8136" i="14"/>
  <c r="T8136" i="14"/>
  <c r="O8137" i="14"/>
  <c r="P8137" i="14"/>
  <c r="Q8137" i="14"/>
  <c r="R8137" i="14"/>
  <c r="S8137" i="14"/>
  <c r="T8137" i="14"/>
  <c r="O8138" i="14"/>
  <c r="P8138" i="14"/>
  <c r="Q8138" i="14"/>
  <c r="R8138" i="14"/>
  <c r="S8138" i="14"/>
  <c r="T8138" i="14"/>
  <c r="O8139" i="14"/>
  <c r="P8139" i="14"/>
  <c r="Q8139" i="14"/>
  <c r="R8139" i="14"/>
  <c r="S8139" i="14"/>
  <c r="T8139" i="14"/>
  <c r="O8140" i="14"/>
  <c r="P8140" i="14"/>
  <c r="Q8140" i="14"/>
  <c r="R8140" i="14"/>
  <c r="S8140" i="14"/>
  <c r="T8140" i="14"/>
  <c r="O8141" i="14"/>
  <c r="P8141" i="14"/>
  <c r="Q8141" i="14"/>
  <c r="R8141" i="14"/>
  <c r="S8141" i="14"/>
  <c r="T8141" i="14"/>
  <c r="O8142" i="14"/>
  <c r="P8142" i="14"/>
  <c r="Q8142" i="14"/>
  <c r="R8142" i="14"/>
  <c r="S8142" i="14"/>
  <c r="T8142" i="14"/>
  <c r="O8143" i="14"/>
  <c r="P8143" i="14"/>
  <c r="Q8143" i="14"/>
  <c r="R8143" i="14"/>
  <c r="S8143" i="14"/>
  <c r="T8143" i="14"/>
  <c r="O8144" i="14"/>
  <c r="P8144" i="14"/>
  <c r="Q8144" i="14"/>
  <c r="R8144" i="14"/>
  <c r="S8144" i="14"/>
  <c r="T8144" i="14"/>
  <c r="O8145" i="14"/>
  <c r="P8145" i="14"/>
  <c r="Q8145" i="14"/>
  <c r="R8145" i="14"/>
  <c r="S8145" i="14"/>
  <c r="T8145" i="14"/>
  <c r="O8146" i="14"/>
  <c r="P8146" i="14"/>
  <c r="Q8146" i="14"/>
  <c r="R8146" i="14"/>
  <c r="S8146" i="14"/>
  <c r="T8146" i="14"/>
  <c r="O8147" i="14"/>
  <c r="P8147" i="14"/>
  <c r="Q8147" i="14"/>
  <c r="R8147" i="14"/>
  <c r="S8147" i="14"/>
  <c r="T8147" i="14"/>
  <c r="O8148" i="14"/>
  <c r="P8148" i="14"/>
  <c r="Q8148" i="14"/>
  <c r="R8148" i="14"/>
  <c r="S8148" i="14"/>
  <c r="T8148" i="14"/>
  <c r="O8149" i="14"/>
  <c r="P8149" i="14"/>
  <c r="Q8149" i="14"/>
  <c r="R8149" i="14"/>
  <c r="S8149" i="14"/>
  <c r="T8149" i="14"/>
  <c r="O8150" i="14"/>
  <c r="P8150" i="14"/>
  <c r="Q8150" i="14"/>
  <c r="R8150" i="14"/>
  <c r="S8150" i="14"/>
  <c r="T8150" i="14"/>
  <c r="O8151" i="14"/>
  <c r="P8151" i="14"/>
  <c r="Q8151" i="14"/>
  <c r="R8151" i="14"/>
  <c r="S8151" i="14"/>
  <c r="T8151" i="14"/>
  <c r="O8152" i="14"/>
  <c r="P8152" i="14"/>
  <c r="Q8152" i="14"/>
  <c r="R8152" i="14"/>
  <c r="S8152" i="14"/>
  <c r="T8152" i="14"/>
  <c r="O8153" i="14"/>
  <c r="P8153" i="14"/>
  <c r="Q8153" i="14"/>
  <c r="R8153" i="14"/>
  <c r="S8153" i="14"/>
  <c r="T8153" i="14"/>
  <c r="O8154" i="14"/>
  <c r="P8154" i="14"/>
  <c r="Q8154" i="14"/>
  <c r="R8154" i="14"/>
  <c r="S8154" i="14"/>
  <c r="T8154" i="14"/>
  <c r="O8155" i="14"/>
  <c r="P8155" i="14"/>
  <c r="Q8155" i="14"/>
  <c r="R8155" i="14"/>
  <c r="S8155" i="14"/>
  <c r="T8155" i="14"/>
  <c r="O8156" i="14"/>
  <c r="P8156" i="14"/>
  <c r="Q8156" i="14"/>
  <c r="R8156" i="14"/>
  <c r="S8156" i="14"/>
  <c r="T8156" i="14"/>
  <c r="O8157" i="14"/>
  <c r="P8157" i="14"/>
  <c r="Q8157" i="14"/>
  <c r="R8157" i="14"/>
  <c r="S8157" i="14"/>
  <c r="T8157" i="14"/>
  <c r="O8158" i="14"/>
  <c r="P8158" i="14"/>
  <c r="Q8158" i="14"/>
  <c r="R8158" i="14"/>
  <c r="S8158" i="14"/>
  <c r="T8158" i="14"/>
  <c r="O8159" i="14"/>
  <c r="P8159" i="14"/>
  <c r="Q8159" i="14"/>
  <c r="R8159" i="14"/>
  <c r="S8159" i="14"/>
  <c r="T8159" i="14"/>
  <c r="O8160" i="14"/>
  <c r="P8160" i="14"/>
  <c r="Q8160" i="14"/>
  <c r="R8160" i="14"/>
  <c r="S8160" i="14"/>
  <c r="T8160" i="14"/>
  <c r="O8161" i="14"/>
  <c r="P8161" i="14"/>
  <c r="Q8161" i="14"/>
  <c r="R8161" i="14"/>
  <c r="S8161" i="14"/>
  <c r="T8161" i="14"/>
  <c r="O8162" i="14"/>
  <c r="P8162" i="14"/>
  <c r="Q8162" i="14"/>
  <c r="R8162" i="14"/>
  <c r="S8162" i="14"/>
  <c r="T8162" i="14"/>
  <c r="O8163" i="14"/>
  <c r="P8163" i="14"/>
  <c r="Q8163" i="14"/>
  <c r="R8163" i="14"/>
  <c r="S8163" i="14"/>
  <c r="T8163" i="14"/>
  <c r="O8164" i="14"/>
  <c r="P8164" i="14"/>
  <c r="Q8164" i="14"/>
  <c r="R8164" i="14"/>
  <c r="S8164" i="14"/>
  <c r="T8164" i="14"/>
  <c r="O8165" i="14"/>
  <c r="P8165" i="14"/>
  <c r="Q8165" i="14"/>
  <c r="R8165" i="14"/>
  <c r="S8165" i="14"/>
  <c r="T8165" i="14"/>
  <c r="O8166" i="14"/>
  <c r="P8166" i="14"/>
  <c r="Q8166" i="14"/>
  <c r="R8166" i="14"/>
  <c r="S8166" i="14"/>
  <c r="T8166" i="14"/>
  <c r="O8167" i="14"/>
  <c r="P8167" i="14"/>
  <c r="Q8167" i="14"/>
  <c r="R8167" i="14"/>
  <c r="S8167" i="14"/>
  <c r="T8167" i="14"/>
  <c r="O8168" i="14"/>
  <c r="P8168" i="14"/>
  <c r="Q8168" i="14"/>
  <c r="R8168" i="14"/>
  <c r="S8168" i="14"/>
  <c r="T8168" i="14"/>
  <c r="O8169" i="14"/>
  <c r="P8169" i="14"/>
  <c r="Q8169" i="14"/>
  <c r="R8169" i="14"/>
  <c r="S8169" i="14"/>
  <c r="T8169" i="14"/>
  <c r="O8170" i="14"/>
  <c r="P8170" i="14"/>
  <c r="Q8170" i="14"/>
  <c r="R8170" i="14"/>
  <c r="S8170" i="14"/>
  <c r="T8170" i="14"/>
  <c r="O8171" i="14"/>
  <c r="P8171" i="14"/>
  <c r="Q8171" i="14"/>
  <c r="R8171" i="14"/>
  <c r="S8171" i="14"/>
  <c r="T8171" i="14"/>
  <c r="O8172" i="14"/>
  <c r="P8172" i="14"/>
  <c r="Q8172" i="14"/>
  <c r="R8172" i="14"/>
  <c r="S8172" i="14"/>
  <c r="T8172" i="14"/>
  <c r="O8173" i="14"/>
  <c r="P8173" i="14"/>
  <c r="Q8173" i="14"/>
  <c r="R8173" i="14"/>
  <c r="S8173" i="14"/>
  <c r="T8173" i="14"/>
  <c r="O8174" i="14"/>
  <c r="P8174" i="14"/>
  <c r="Q8174" i="14"/>
  <c r="R8174" i="14"/>
  <c r="S8174" i="14"/>
  <c r="T8174" i="14"/>
  <c r="O8175" i="14"/>
  <c r="P8175" i="14"/>
  <c r="Q8175" i="14"/>
  <c r="R8175" i="14"/>
  <c r="S8175" i="14"/>
  <c r="T8175" i="14"/>
  <c r="O8176" i="14"/>
  <c r="P8176" i="14"/>
  <c r="Q8176" i="14"/>
  <c r="R8176" i="14"/>
  <c r="S8176" i="14"/>
  <c r="T8176" i="14"/>
  <c r="O8177" i="14"/>
  <c r="P8177" i="14"/>
  <c r="Q8177" i="14"/>
  <c r="R8177" i="14"/>
  <c r="S8177" i="14"/>
  <c r="T8177" i="14"/>
  <c r="O8178" i="14"/>
  <c r="P8178" i="14"/>
  <c r="Q8178" i="14"/>
  <c r="R8178" i="14"/>
  <c r="S8178" i="14"/>
  <c r="T8178" i="14"/>
  <c r="O8179" i="14"/>
  <c r="P8179" i="14"/>
  <c r="Q8179" i="14"/>
  <c r="R8179" i="14"/>
  <c r="S8179" i="14"/>
  <c r="T8179" i="14"/>
  <c r="O8180" i="14"/>
  <c r="P8180" i="14"/>
  <c r="Q8180" i="14"/>
  <c r="R8180" i="14"/>
  <c r="S8180" i="14"/>
  <c r="T8180" i="14"/>
  <c r="O8181" i="14"/>
  <c r="P8181" i="14"/>
  <c r="Q8181" i="14"/>
  <c r="R8181" i="14"/>
  <c r="S8181" i="14"/>
  <c r="T8181" i="14"/>
  <c r="O8182" i="14"/>
  <c r="P8182" i="14"/>
  <c r="Q8182" i="14"/>
  <c r="R8182" i="14"/>
  <c r="S8182" i="14"/>
  <c r="T8182" i="14"/>
  <c r="O8183" i="14"/>
  <c r="P8183" i="14"/>
  <c r="Q8183" i="14"/>
  <c r="R8183" i="14"/>
  <c r="S8183" i="14"/>
  <c r="T8183" i="14"/>
  <c r="O8184" i="14"/>
  <c r="P8184" i="14"/>
  <c r="Q8184" i="14"/>
  <c r="R8184" i="14"/>
  <c r="S8184" i="14"/>
  <c r="T8184" i="14"/>
  <c r="O8185" i="14"/>
  <c r="P8185" i="14"/>
  <c r="Q8185" i="14"/>
  <c r="R8185" i="14"/>
  <c r="S8185" i="14"/>
  <c r="T8185" i="14"/>
  <c r="O8186" i="14"/>
  <c r="P8186" i="14"/>
  <c r="Q8186" i="14"/>
  <c r="R8186" i="14"/>
  <c r="S8186" i="14"/>
  <c r="T8186" i="14"/>
  <c r="O8187" i="14"/>
  <c r="P8187" i="14"/>
  <c r="Q8187" i="14"/>
  <c r="R8187" i="14"/>
  <c r="S8187" i="14"/>
  <c r="T8187" i="14"/>
  <c r="O8188" i="14"/>
  <c r="P8188" i="14"/>
  <c r="Q8188" i="14"/>
  <c r="R8188" i="14"/>
  <c r="S8188" i="14"/>
  <c r="T8188" i="14"/>
  <c r="O8189" i="14"/>
  <c r="P8189" i="14"/>
  <c r="Q8189" i="14"/>
  <c r="R8189" i="14"/>
  <c r="S8189" i="14"/>
  <c r="T8189" i="14"/>
  <c r="O8190" i="14"/>
  <c r="P8190" i="14"/>
  <c r="Q8190" i="14"/>
  <c r="R8190" i="14"/>
  <c r="S8190" i="14"/>
  <c r="T8190" i="14"/>
  <c r="O8191" i="14"/>
  <c r="P8191" i="14"/>
  <c r="Q8191" i="14"/>
  <c r="R8191" i="14"/>
  <c r="S8191" i="14"/>
  <c r="T8191" i="14"/>
  <c r="O8192" i="14"/>
  <c r="P8192" i="14"/>
  <c r="Q8192" i="14"/>
  <c r="R8192" i="14"/>
  <c r="S8192" i="14"/>
  <c r="T8192" i="14"/>
  <c r="O8193" i="14"/>
  <c r="P8193" i="14"/>
  <c r="Q8193" i="14"/>
  <c r="R8193" i="14"/>
  <c r="S8193" i="14"/>
  <c r="T8193" i="14"/>
  <c r="O8194" i="14"/>
  <c r="P8194" i="14"/>
  <c r="Q8194" i="14"/>
  <c r="R8194" i="14"/>
  <c r="S8194" i="14"/>
  <c r="T8194" i="14"/>
  <c r="O8195" i="14"/>
  <c r="P8195" i="14"/>
  <c r="Q8195" i="14"/>
  <c r="R8195" i="14"/>
  <c r="S8195" i="14"/>
  <c r="T8195" i="14"/>
  <c r="O8196" i="14"/>
  <c r="P8196" i="14"/>
  <c r="Q8196" i="14"/>
  <c r="R8196" i="14"/>
  <c r="S8196" i="14"/>
  <c r="T8196" i="14"/>
  <c r="O8197" i="14"/>
  <c r="P8197" i="14"/>
  <c r="Q8197" i="14"/>
  <c r="R8197" i="14"/>
  <c r="S8197" i="14"/>
  <c r="T8197" i="14"/>
  <c r="O8198" i="14"/>
  <c r="P8198" i="14"/>
  <c r="Q8198" i="14"/>
  <c r="R8198" i="14"/>
  <c r="S8198" i="14"/>
  <c r="T8198" i="14"/>
  <c r="O8199" i="14"/>
  <c r="P8199" i="14"/>
  <c r="Q8199" i="14"/>
  <c r="R8199" i="14"/>
  <c r="S8199" i="14"/>
  <c r="T8199" i="14"/>
  <c r="O8200" i="14"/>
  <c r="P8200" i="14"/>
  <c r="Q8200" i="14"/>
  <c r="R8200" i="14"/>
  <c r="S8200" i="14"/>
  <c r="T8200" i="14"/>
  <c r="O8201" i="14"/>
  <c r="P8201" i="14"/>
  <c r="Q8201" i="14"/>
  <c r="R8201" i="14"/>
  <c r="S8201" i="14"/>
  <c r="T8201" i="14"/>
  <c r="O8202" i="14"/>
  <c r="P8202" i="14"/>
  <c r="Q8202" i="14"/>
  <c r="R8202" i="14"/>
  <c r="S8202" i="14"/>
  <c r="T8202" i="14"/>
  <c r="O8203" i="14"/>
  <c r="P8203" i="14"/>
  <c r="Q8203" i="14"/>
  <c r="R8203" i="14"/>
  <c r="S8203" i="14"/>
  <c r="T8203" i="14"/>
  <c r="O8204" i="14"/>
  <c r="P8204" i="14"/>
  <c r="Q8204" i="14"/>
  <c r="R8204" i="14"/>
  <c r="S8204" i="14"/>
  <c r="T8204" i="14"/>
  <c r="O8205" i="14"/>
  <c r="P8205" i="14"/>
  <c r="Q8205" i="14"/>
  <c r="R8205" i="14"/>
  <c r="S8205" i="14"/>
  <c r="T8205" i="14"/>
  <c r="O8206" i="14"/>
  <c r="P8206" i="14"/>
  <c r="Q8206" i="14"/>
  <c r="R8206" i="14"/>
  <c r="S8206" i="14"/>
  <c r="T8206" i="14"/>
  <c r="O8207" i="14"/>
  <c r="P8207" i="14"/>
  <c r="Q8207" i="14"/>
  <c r="R8207" i="14"/>
  <c r="S8207" i="14"/>
  <c r="T8207" i="14"/>
  <c r="O8208" i="14"/>
  <c r="P8208" i="14"/>
  <c r="Q8208" i="14"/>
  <c r="R8208" i="14"/>
  <c r="S8208" i="14"/>
  <c r="T8208" i="14"/>
  <c r="O8209" i="14"/>
  <c r="P8209" i="14"/>
  <c r="Q8209" i="14"/>
  <c r="R8209" i="14"/>
  <c r="S8209" i="14"/>
  <c r="T8209" i="14"/>
  <c r="O8210" i="14"/>
  <c r="P8210" i="14"/>
  <c r="Q8210" i="14"/>
  <c r="R8210" i="14"/>
  <c r="S8210" i="14"/>
  <c r="T8210" i="14"/>
  <c r="O8211" i="14"/>
  <c r="P8211" i="14"/>
  <c r="Q8211" i="14"/>
  <c r="R8211" i="14"/>
  <c r="S8211" i="14"/>
  <c r="T8211" i="14"/>
  <c r="O8212" i="14"/>
  <c r="P8212" i="14"/>
  <c r="Q8212" i="14"/>
  <c r="R8212" i="14"/>
  <c r="S8212" i="14"/>
  <c r="T8212" i="14"/>
  <c r="O8213" i="14"/>
  <c r="P8213" i="14"/>
  <c r="Q8213" i="14"/>
  <c r="R8213" i="14"/>
  <c r="S8213" i="14"/>
  <c r="T8213" i="14"/>
  <c r="O8214" i="14"/>
  <c r="P8214" i="14"/>
  <c r="Q8214" i="14"/>
  <c r="R8214" i="14"/>
  <c r="S8214" i="14"/>
  <c r="T8214" i="14"/>
  <c r="O8215" i="14"/>
  <c r="P8215" i="14"/>
  <c r="Q8215" i="14"/>
  <c r="R8215" i="14"/>
  <c r="S8215" i="14"/>
  <c r="T8215" i="14"/>
  <c r="O8216" i="14"/>
  <c r="P8216" i="14"/>
  <c r="Q8216" i="14"/>
  <c r="R8216" i="14"/>
  <c r="S8216" i="14"/>
  <c r="T8216" i="14"/>
  <c r="O8217" i="14"/>
  <c r="P8217" i="14"/>
  <c r="Q8217" i="14"/>
  <c r="R8217" i="14"/>
  <c r="S8217" i="14"/>
  <c r="T8217" i="14"/>
  <c r="O8218" i="14"/>
  <c r="P8218" i="14"/>
  <c r="Q8218" i="14"/>
  <c r="R8218" i="14"/>
  <c r="S8218" i="14"/>
  <c r="T8218" i="14"/>
  <c r="O8219" i="14"/>
  <c r="P8219" i="14"/>
  <c r="Q8219" i="14"/>
  <c r="R8219" i="14"/>
  <c r="S8219" i="14"/>
  <c r="T8219" i="14"/>
  <c r="O8220" i="14"/>
  <c r="P8220" i="14"/>
  <c r="Q8220" i="14"/>
  <c r="R8220" i="14"/>
  <c r="S8220" i="14"/>
  <c r="T8220" i="14"/>
  <c r="O8221" i="14"/>
  <c r="P8221" i="14"/>
  <c r="Q8221" i="14"/>
  <c r="R8221" i="14"/>
  <c r="S8221" i="14"/>
  <c r="T8221" i="14"/>
  <c r="O8222" i="14"/>
  <c r="P8222" i="14"/>
  <c r="Q8222" i="14"/>
  <c r="R8222" i="14"/>
  <c r="S8222" i="14"/>
  <c r="T8222" i="14"/>
  <c r="O8223" i="14"/>
  <c r="P8223" i="14"/>
  <c r="Q8223" i="14"/>
  <c r="R8223" i="14"/>
  <c r="S8223" i="14"/>
  <c r="T8223" i="14"/>
  <c r="O8224" i="14"/>
  <c r="P8224" i="14"/>
  <c r="Q8224" i="14"/>
  <c r="R8224" i="14"/>
  <c r="S8224" i="14"/>
  <c r="T8224" i="14"/>
  <c r="O8225" i="14"/>
  <c r="P8225" i="14"/>
  <c r="Q8225" i="14"/>
  <c r="R8225" i="14"/>
  <c r="S8225" i="14"/>
  <c r="T8225" i="14"/>
  <c r="O8226" i="14"/>
  <c r="P8226" i="14"/>
  <c r="Q8226" i="14"/>
  <c r="R8226" i="14"/>
  <c r="S8226" i="14"/>
  <c r="T8226" i="14"/>
  <c r="O8227" i="14"/>
  <c r="P8227" i="14"/>
  <c r="Q8227" i="14"/>
  <c r="R8227" i="14"/>
  <c r="S8227" i="14"/>
  <c r="T8227" i="14"/>
  <c r="O8228" i="14"/>
  <c r="P8228" i="14"/>
  <c r="Q8228" i="14"/>
  <c r="R8228" i="14"/>
  <c r="S8228" i="14"/>
  <c r="T8228" i="14"/>
  <c r="O8229" i="14"/>
  <c r="P8229" i="14"/>
  <c r="Q8229" i="14"/>
  <c r="R8229" i="14"/>
  <c r="S8229" i="14"/>
  <c r="T8229" i="14"/>
  <c r="O8230" i="14"/>
  <c r="P8230" i="14"/>
  <c r="Q8230" i="14"/>
  <c r="R8230" i="14"/>
  <c r="S8230" i="14"/>
  <c r="T8230" i="14"/>
  <c r="O8231" i="14"/>
  <c r="P8231" i="14"/>
  <c r="Q8231" i="14"/>
  <c r="R8231" i="14"/>
  <c r="S8231" i="14"/>
  <c r="T8231" i="14"/>
  <c r="O8232" i="14"/>
  <c r="P8232" i="14"/>
  <c r="Q8232" i="14"/>
  <c r="R8232" i="14"/>
  <c r="S8232" i="14"/>
  <c r="T8232" i="14"/>
  <c r="O8233" i="14"/>
  <c r="P8233" i="14"/>
  <c r="Q8233" i="14"/>
  <c r="R8233" i="14"/>
  <c r="S8233" i="14"/>
  <c r="T8233" i="14"/>
  <c r="O8234" i="14"/>
  <c r="P8234" i="14"/>
  <c r="Q8234" i="14"/>
  <c r="R8234" i="14"/>
  <c r="S8234" i="14"/>
  <c r="T8234" i="14"/>
  <c r="O8235" i="14"/>
  <c r="P8235" i="14"/>
  <c r="Q8235" i="14"/>
  <c r="R8235" i="14"/>
  <c r="S8235" i="14"/>
  <c r="T8235" i="14"/>
  <c r="O8236" i="14"/>
  <c r="P8236" i="14"/>
  <c r="Q8236" i="14"/>
  <c r="R8236" i="14"/>
  <c r="S8236" i="14"/>
  <c r="T8236" i="14"/>
  <c r="O8237" i="14"/>
  <c r="P8237" i="14"/>
  <c r="Q8237" i="14"/>
  <c r="R8237" i="14"/>
  <c r="S8237" i="14"/>
  <c r="T8237" i="14"/>
  <c r="O8238" i="14"/>
  <c r="P8238" i="14"/>
  <c r="Q8238" i="14"/>
  <c r="R8238" i="14"/>
  <c r="S8238" i="14"/>
  <c r="T8238" i="14"/>
  <c r="O8239" i="14"/>
  <c r="P8239" i="14"/>
  <c r="Q8239" i="14"/>
  <c r="R8239" i="14"/>
  <c r="S8239" i="14"/>
  <c r="T8239" i="14"/>
  <c r="O8240" i="14"/>
  <c r="P8240" i="14"/>
  <c r="Q8240" i="14"/>
  <c r="R8240" i="14"/>
  <c r="S8240" i="14"/>
  <c r="T8240" i="14"/>
  <c r="O8241" i="14"/>
  <c r="P8241" i="14"/>
  <c r="Q8241" i="14"/>
  <c r="R8241" i="14"/>
  <c r="S8241" i="14"/>
  <c r="T8241" i="14"/>
  <c r="O8242" i="14"/>
  <c r="P8242" i="14"/>
  <c r="Q8242" i="14"/>
  <c r="R8242" i="14"/>
  <c r="S8242" i="14"/>
  <c r="T8242" i="14"/>
  <c r="O8243" i="14"/>
  <c r="P8243" i="14"/>
  <c r="Q8243" i="14"/>
  <c r="R8243" i="14"/>
  <c r="S8243" i="14"/>
  <c r="T8243" i="14"/>
  <c r="O8244" i="14"/>
  <c r="P8244" i="14"/>
  <c r="Q8244" i="14"/>
  <c r="R8244" i="14"/>
  <c r="S8244" i="14"/>
  <c r="T8244" i="14"/>
  <c r="O8245" i="14"/>
  <c r="P8245" i="14"/>
  <c r="Q8245" i="14"/>
  <c r="R8245" i="14"/>
  <c r="S8245" i="14"/>
  <c r="T8245" i="14"/>
  <c r="O8246" i="14"/>
  <c r="P8246" i="14"/>
  <c r="Q8246" i="14"/>
  <c r="R8246" i="14"/>
  <c r="S8246" i="14"/>
  <c r="T8246" i="14"/>
  <c r="O8247" i="14"/>
  <c r="P8247" i="14"/>
  <c r="Q8247" i="14"/>
  <c r="R8247" i="14"/>
  <c r="S8247" i="14"/>
  <c r="T8247" i="14"/>
  <c r="O8248" i="14"/>
  <c r="P8248" i="14"/>
  <c r="Q8248" i="14"/>
  <c r="R8248" i="14"/>
  <c r="S8248" i="14"/>
  <c r="T8248" i="14"/>
  <c r="O8249" i="14"/>
  <c r="P8249" i="14"/>
  <c r="Q8249" i="14"/>
  <c r="R8249" i="14"/>
  <c r="S8249" i="14"/>
  <c r="T8249" i="14"/>
  <c r="O8250" i="14"/>
  <c r="P8250" i="14"/>
  <c r="Q8250" i="14"/>
  <c r="R8250" i="14"/>
  <c r="S8250" i="14"/>
  <c r="T8250" i="14"/>
  <c r="O8251" i="14"/>
  <c r="P8251" i="14"/>
  <c r="Q8251" i="14"/>
  <c r="R8251" i="14"/>
  <c r="S8251" i="14"/>
  <c r="T8251" i="14"/>
  <c r="O8252" i="14"/>
  <c r="P8252" i="14"/>
  <c r="Q8252" i="14"/>
  <c r="R8252" i="14"/>
  <c r="S8252" i="14"/>
  <c r="T8252" i="14"/>
  <c r="O8253" i="14"/>
  <c r="P8253" i="14"/>
  <c r="Q8253" i="14"/>
  <c r="R8253" i="14"/>
  <c r="S8253" i="14"/>
  <c r="T8253" i="14"/>
  <c r="O8254" i="14"/>
  <c r="P8254" i="14"/>
  <c r="Q8254" i="14"/>
  <c r="R8254" i="14"/>
  <c r="S8254" i="14"/>
  <c r="T8254" i="14"/>
  <c r="O8255" i="14"/>
  <c r="P8255" i="14"/>
  <c r="Q8255" i="14"/>
  <c r="R8255" i="14"/>
  <c r="S8255" i="14"/>
  <c r="T8255" i="14"/>
  <c r="O8256" i="14"/>
  <c r="P8256" i="14"/>
  <c r="Q8256" i="14"/>
  <c r="R8256" i="14"/>
  <c r="S8256" i="14"/>
  <c r="T8256" i="14"/>
  <c r="O8257" i="14"/>
  <c r="P8257" i="14"/>
  <c r="Q8257" i="14"/>
  <c r="R8257" i="14"/>
  <c r="S8257" i="14"/>
  <c r="T8257" i="14"/>
  <c r="O8258" i="14"/>
  <c r="P8258" i="14"/>
  <c r="Q8258" i="14"/>
  <c r="R8258" i="14"/>
  <c r="S8258" i="14"/>
  <c r="T8258" i="14"/>
  <c r="O8259" i="14"/>
  <c r="P8259" i="14"/>
  <c r="Q8259" i="14"/>
  <c r="R8259" i="14"/>
  <c r="S8259" i="14"/>
  <c r="T8259" i="14"/>
  <c r="O8260" i="14"/>
  <c r="P8260" i="14"/>
  <c r="Q8260" i="14"/>
  <c r="R8260" i="14"/>
  <c r="S8260" i="14"/>
  <c r="T8260" i="14"/>
  <c r="O8261" i="14"/>
  <c r="P8261" i="14"/>
  <c r="Q8261" i="14"/>
  <c r="R8261" i="14"/>
  <c r="S8261" i="14"/>
  <c r="T8261" i="14"/>
  <c r="O8262" i="14"/>
  <c r="P8262" i="14"/>
  <c r="Q8262" i="14"/>
  <c r="R8262" i="14"/>
  <c r="S8262" i="14"/>
  <c r="T8262" i="14"/>
  <c r="O8263" i="14"/>
  <c r="P8263" i="14"/>
  <c r="Q8263" i="14"/>
  <c r="R8263" i="14"/>
  <c r="S8263" i="14"/>
  <c r="T8263" i="14"/>
  <c r="O8264" i="14"/>
  <c r="P8264" i="14"/>
  <c r="Q8264" i="14"/>
  <c r="R8264" i="14"/>
  <c r="S8264" i="14"/>
  <c r="T8264" i="14"/>
  <c r="O8265" i="14"/>
  <c r="P8265" i="14"/>
  <c r="Q8265" i="14"/>
  <c r="R8265" i="14"/>
  <c r="S8265" i="14"/>
  <c r="T8265" i="14"/>
  <c r="O8266" i="14"/>
  <c r="P8266" i="14"/>
  <c r="Q8266" i="14"/>
  <c r="R8266" i="14"/>
  <c r="S8266" i="14"/>
  <c r="T8266" i="14"/>
  <c r="O8267" i="14"/>
  <c r="P8267" i="14"/>
  <c r="Q8267" i="14"/>
  <c r="R8267" i="14"/>
  <c r="S8267" i="14"/>
  <c r="T8267" i="14"/>
  <c r="O8268" i="14"/>
  <c r="P8268" i="14"/>
  <c r="Q8268" i="14"/>
  <c r="R8268" i="14"/>
  <c r="S8268" i="14"/>
  <c r="T8268" i="14"/>
  <c r="O8269" i="14"/>
  <c r="P8269" i="14"/>
  <c r="Q8269" i="14"/>
  <c r="R8269" i="14"/>
  <c r="S8269" i="14"/>
  <c r="T8269" i="14"/>
  <c r="O8270" i="14"/>
  <c r="P8270" i="14"/>
  <c r="Q8270" i="14"/>
  <c r="R8270" i="14"/>
  <c r="S8270" i="14"/>
  <c r="T8270" i="14"/>
  <c r="O8271" i="14"/>
  <c r="P8271" i="14"/>
  <c r="Q8271" i="14"/>
  <c r="R8271" i="14"/>
  <c r="S8271" i="14"/>
  <c r="T8271" i="14"/>
  <c r="O8272" i="14"/>
  <c r="P8272" i="14"/>
  <c r="Q8272" i="14"/>
  <c r="R8272" i="14"/>
  <c r="S8272" i="14"/>
  <c r="T8272" i="14"/>
  <c r="O8273" i="14"/>
  <c r="P8273" i="14"/>
  <c r="Q8273" i="14"/>
  <c r="R8273" i="14"/>
  <c r="S8273" i="14"/>
  <c r="T8273" i="14"/>
  <c r="O8274" i="14"/>
  <c r="P8274" i="14"/>
  <c r="Q8274" i="14"/>
  <c r="R8274" i="14"/>
  <c r="S8274" i="14"/>
  <c r="T8274" i="14"/>
  <c r="O8275" i="14"/>
  <c r="P8275" i="14"/>
  <c r="Q8275" i="14"/>
  <c r="R8275" i="14"/>
  <c r="S8275" i="14"/>
  <c r="T8275" i="14"/>
  <c r="O8276" i="14"/>
  <c r="P8276" i="14"/>
  <c r="Q8276" i="14"/>
  <c r="R8276" i="14"/>
  <c r="S8276" i="14"/>
  <c r="T8276" i="14"/>
  <c r="O8277" i="14"/>
  <c r="P8277" i="14"/>
  <c r="Q8277" i="14"/>
  <c r="R8277" i="14"/>
  <c r="S8277" i="14"/>
  <c r="T8277" i="14"/>
  <c r="O8278" i="14"/>
  <c r="P8278" i="14"/>
  <c r="Q8278" i="14"/>
  <c r="R8278" i="14"/>
  <c r="S8278" i="14"/>
  <c r="T8278" i="14"/>
  <c r="O8279" i="14"/>
  <c r="P8279" i="14"/>
  <c r="Q8279" i="14"/>
  <c r="R8279" i="14"/>
  <c r="S8279" i="14"/>
  <c r="T8279" i="14"/>
  <c r="O8280" i="14"/>
  <c r="P8280" i="14"/>
  <c r="Q8280" i="14"/>
  <c r="R8280" i="14"/>
  <c r="S8280" i="14"/>
  <c r="T8280" i="14"/>
  <c r="O8281" i="14"/>
  <c r="P8281" i="14"/>
  <c r="Q8281" i="14"/>
  <c r="R8281" i="14"/>
  <c r="S8281" i="14"/>
  <c r="T8281" i="14"/>
  <c r="O8282" i="14"/>
  <c r="P8282" i="14"/>
  <c r="Q8282" i="14"/>
  <c r="R8282" i="14"/>
  <c r="S8282" i="14"/>
  <c r="T8282" i="14"/>
  <c r="O8283" i="14"/>
  <c r="P8283" i="14"/>
  <c r="Q8283" i="14"/>
  <c r="R8283" i="14"/>
  <c r="S8283" i="14"/>
  <c r="T8283" i="14"/>
  <c r="O8284" i="14"/>
  <c r="P8284" i="14"/>
  <c r="Q8284" i="14"/>
  <c r="R8284" i="14"/>
  <c r="S8284" i="14"/>
  <c r="T8284" i="14"/>
  <c r="O8285" i="14"/>
  <c r="P8285" i="14"/>
  <c r="Q8285" i="14"/>
  <c r="R8285" i="14"/>
  <c r="S8285" i="14"/>
  <c r="T8285" i="14"/>
  <c r="O8286" i="14"/>
  <c r="P8286" i="14"/>
  <c r="Q8286" i="14"/>
  <c r="R8286" i="14"/>
  <c r="S8286" i="14"/>
  <c r="T8286" i="14"/>
  <c r="O8287" i="14"/>
  <c r="P8287" i="14"/>
  <c r="Q8287" i="14"/>
  <c r="R8287" i="14"/>
  <c r="S8287" i="14"/>
  <c r="T8287" i="14"/>
  <c r="O8288" i="14"/>
  <c r="P8288" i="14"/>
  <c r="Q8288" i="14"/>
  <c r="R8288" i="14"/>
  <c r="S8288" i="14"/>
  <c r="T8288" i="14"/>
  <c r="O8289" i="14"/>
  <c r="P8289" i="14"/>
  <c r="Q8289" i="14"/>
  <c r="R8289" i="14"/>
  <c r="S8289" i="14"/>
  <c r="T8289" i="14"/>
  <c r="O8290" i="14"/>
  <c r="P8290" i="14"/>
  <c r="Q8290" i="14"/>
  <c r="R8290" i="14"/>
  <c r="S8290" i="14"/>
  <c r="T8290" i="14"/>
  <c r="O8291" i="14"/>
  <c r="P8291" i="14"/>
  <c r="Q8291" i="14"/>
  <c r="R8291" i="14"/>
  <c r="S8291" i="14"/>
  <c r="T8291" i="14"/>
  <c r="O8292" i="14"/>
  <c r="P8292" i="14"/>
  <c r="Q8292" i="14"/>
  <c r="R8292" i="14"/>
  <c r="S8292" i="14"/>
  <c r="T8292" i="14"/>
  <c r="O8293" i="14"/>
  <c r="P8293" i="14"/>
  <c r="Q8293" i="14"/>
  <c r="R8293" i="14"/>
  <c r="S8293" i="14"/>
  <c r="T8293" i="14"/>
  <c r="O8294" i="14"/>
  <c r="P8294" i="14"/>
  <c r="Q8294" i="14"/>
  <c r="R8294" i="14"/>
  <c r="S8294" i="14"/>
  <c r="T8294" i="14"/>
  <c r="O8295" i="14"/>
  <c r="P8295" i="14"/>
  <c r="Q8295" i="14"/>
  <c r="R8295" i="14"/>
  <c r="S8295" i="14"/>
  <c r="T8295" i="14"/>
  <c r="O8296" i="14"/>
  <c r="P8296" i="14"/>
  <c r="Q8296" i="14"/>
  <c r="R8296" i="14"/>
  <c r="S8296" i="14"/>
  <c r="T8296" i="14"/>
  <c r="O8297" i="14"/>
  <c r="P8297" i="14"/>
  <c r="Q8297" i="14"/>
  <c r="R8297" i="14"/>
  <c r="S8297" i="14"/>
  <c r="T8297" i="14"/>
  <c r="O8298" i="14"/>
  <c r="P8298" i="14"/>
  <c r="Q8298" i="14"/>
  <c r="R8298" i="14"/>
  <c r="S8298" i="14"/>
  <c r="T8298" i="14"/>
  <c r="O8299" i="14"/>
  <c r="P8299" i="14"/>
  <c r="Q8299" i="14"/>
  <c r="R8299" i="14"/>
  <c r="S8299" i="14"/>
  <c r="T8299" i="14"/>
  <c r="O8300" i="14"/>
  <c r="P8300" i="14"/>
  <c r="Q8300" i="14"/>
  <c r="R8300" i="14"/>
  <c r="S8300" i="14"/>
  <c r="T8300" i="14"/>
  <c r="O8301" i="14"/>
  <c r="P8301" i="14"/>
  <c r="Q8301" i="14"/>
  <c r="R8301" i="14"/>
  <c r="S8301" i="14"/>
  <c r="T8301" i="14"/>
  <c r="O8302" i="14"/>
  <c r="P8302" i="14"/>
  <c r="Q8302" i="14"/>
  <c r="R8302" i="14"/>
  <c r="S8302" i="14"/>
  <c r="T8302" i="14"/>
  <c r="O8303" i="14"/>
  <c r="P8303" i="14"/>
  <c r="Q8303" i="14"/>
  <c r="R8303" i="14"/>
  <c r="S8303" i="14"/>
  <c r="T8303" i="14"/>
  <c r="O8304" i="14"/>
  <c r="P8304" i="14"/>
  <c r="Q8304" i="14"/>
  <c r="R8304" i="14"/>
  <c r="S8304" i="14"/>
  <c r="T8304" i="14"/>
  <c r="O8305" i="14"/>
  <c r="P8305" i="14"/>
  <c r="Q8305" i="14"/>
  <c r="R8305" i="14"/>
  <c r="S8305" i="14"/>
  <c r="T8305" i="14"/>
  <c r="O8306" i="14"/>
  <c r="P8306" i="14"/>
  <c r="Q8306" i="14"/>
  <c r="R8306" i="14"/>
  <c r="S8306" i="14"/>
  <c r="T8306" i="14"/>
  <c r="O8307" i="14"/>
  <c r="P8307" i="14"/>
  <c r="Q8307" i="14"/>
  <c r="R8307" i="14"/>
  <c r="S8307" i="14"/>
  <c r="T8307" i="14"/>
  <c r="O8308" i="14"/>
  <c r="P8308" i="14"/>
  <c r="Q8308" i="14"/>
  <c r="R8308" i="14"/>
  <c r="S8308" i="14"/>
  <c r="T8308" i="14"/>
  <c r="O8309" i="14"/>
  <c r="P8309" i="14"/>
  <c r="Q8309" i="14"/>
  <c r="R8309" i="14"/>
  <c r="S8309" i="14"/>
  <c r="T8309" i="14"/>
  <c r="O8310" i="14"/>
  <c r="P8310" i="14"/>
  <c r="Q8310" i="14"/>
  <c r="R8310" i="14"/>
  <c r="S8310" i="14"/>
  <c r="T8310" i="14"/>
  <c r="O8311" i="14"/>
  <c r="P8311" i="14"/>
  <c r="Q8311" i="14"/>
  <c r="R8311" i="14"/>
  <c r="S8311" i="14"/>
  <c r="T8311" i="14"/>
  <c r="O8312" i="14"/>
  <c r="P8312" i="14"/>
  <c r="Q8312" i="14"/>
  <c r="R8312" i="14"/>
  <c r="S8312" i="14"/>
  <c r="T8312" i="14"/>
  <c r="O8313" i="14"/>
  <c r="P8313" i="14"/>
  <c r="Q8313" i="14"/>
  <c r="R8313" i="14"/>
  <c r="S8313" i="14"/>
  <c r="T8313" i="14"/>
  <c r="O8314" i="14"/>
  <c r="P8314" i="14"/>
  <c r="Q8314" i="14"/>
  <c r="R8314" i="14"/>
  <c r="S8314" i="14"/>
  <c r="T8314" i="14"/>
  <c r="O8315" i="14"/>
  <c r="P8315" i="14"/>
  <c r="Q8315" i="14"/>
  <c r="R8315" i="14"/>
  <c r="S8315" i="14"/>
  <c r="T8315" i="14"/>
  <c r="O8316" i="14"/>
  <c r="P8316" i="14"/>
  <c r="Q8316" i="14"/>
  <c r="R8316" i="14"/>
  <c r="S8316" i="14"/>
  <c r="T8316" i="14"/>
  <c r="O8317" i="14"/>
  <c r="P8317" i="14"/>
  <c r="Q8317" i="14"/>
  <c r="R8317" i="14"/>
  <c r="S8317" i="14"/>
  <c r="T8317" i="14"/>
  <c r="O8318" i="14"/>
  <c r="P8318" i="14"/>
  <c r="Q8318" i="14"/>
  <c r="R8318" i="14"/>
  <c r="S8318" i="14"/>
  <c r="T8318" i="14"/>
  <c r="O8319" i="14"/>
  <c r="P8319" i="14"/>
  <c r="Q8319" i="14"/>
  <c r="R8319" i="14"/>
  <c r="S8319" i="14"/>
  <c r="T8319" i="14"/>
  <c r="O8320" i="14"/>
  <c r="P8320" i="14"/>
  <c r="Q8320" i="14"/>
  <c r="R8320" i="14"/>
  <c r="S8320" i="14"/>
  <c r="T8320" i="14"/>
  <c r="O8321" i="14"/>
  <c r="P8321" i="14"/>
  <c r="Q8321" i="14"/>
  <c r="R8321" i="14"/>
  <c r="S8321" i="14"/>
  <c r="T8321" i="14"/>
  <c r="O8322" i="14"/>
  <c r="P8322" i="14"/>
  <c r="Q8322" i="14"/>
  <c r="R8322" i="14"/>
  <c r="S8322" i="14"/>
  <c r="T8322" i="14"/>
  <c r="O8323" i="14"/>
  <c r="P8323" i="14"/>
  <c r="Q8323" i="14"/>
  <c r="R8323" i="14"/>
  <c r="S8323" i="14"/>
  <c r="T8323" i="14"/>
  <c r="O8324" i="14"/>
  <c r="P8324" i="14"/>
  <c r="Q8324" i="14"/>
  <c r="R8324" i="14"/>
  <c r="S8324" i="14"/>
  <c r="T8324" i="14"/>
  <c r="O8325" i="14"/>
  <c r="P8325" i="14"/>
  <c r="Q8325" i="14"/>
  <c r="R8325" i="14"/>
  <c r="S8325" i="14"/>
  <c r="T8325" i="14"/>
  <c r="O8326" i="14"/>
  <c r="P8326" i="14"/>
  <c r="Q8326" i="14"/>
  <c r="R8326" i="14"/>
  <c r="S8326" i="14"/>
  <c r="T8326" i="14"/>
  <c r="O8327" i="14"/>
  <c r="P8327" i="14"/>
  <c r="Q8327" i="14"/>
  <c r="R8327" i="14"/>
  <c r="S8327" i="14"/>
  <c r="T8327" i="14"/>
  <c r="O8328" i="14"/>
  <c r="P8328" i="14"/>
  <c r="Q8328" i="14"/>
  <c r="R8328" i="14"/>
  <c r="S8328" i="14"/>
  <c r="T8328" i="14"/>
  <c r="O8329" i="14"/>
  <c r="P8329" i="14"/>
  <c r="Q8329" i="14"/>
  <c r="R8329" i="14"/>
  <c r="S8329" i="14"/>
  <c r="T8329" i="14"/>
  <c r="O8330" i="14"/>
  <c r="P8330" i="14"/>
  <c r="Q8330" i="14"/>
  <c r="R8330" i="14"/>
  <c r="S8330" i="14"/>
  <c r="T8330" i="14"/>
  <c r="O8331" i="14"/>
  <c r="P8331" i="14"/>
  <c r="Q8331" i="14"/>
  <c r="R8331" i="14"/>
  <c r="S8331" i="14"/>
  <c r="T8331" i="14"/>
  <c r="O8332" i="14"/>
  <c r="P8332" i="14"/>
  <c r="Q8332" i="14"/>
  <c r="R8332" i="14"/>
  <c r="S8332" i="14"/>
  <c r="T8332" i="14"/>
  <c r="O8333" i="14"/>
  <c r="P8333" i="14"/>
  <c r="Q8333" i="14"/>
  <c r="R8333" i="14"/>
  <c r="S8333" i="14"/>
  <c r="T8333" i="14"/>
  <c r="O8334" i="14"/>
  <c r="P8334" i="14"/>
  <c r="Q8334" i="14"/>
  <c r="R8334" i="14"/>
  <c r="S8334" i="14"/>
  <c r="T8334" i="14"/>
  <c r="O8335" i="14"/>
  <c r="P8335" i="14"/>
  <c r="Q8335" i="14"/>
  <c r="R8335" i="14"/>
  <c r="S8335" i="14"/>
  <c r="T8335" i="14"/>
  <c r="O8336" i="14"/>
  <c r="P8336" i="14"/>
  <c r="Q8336" i="14"/>
  <c r="R8336" i="14"/>
  <c r="S8336" i="14"/>
  <c r="T8336" i="14"/>
  <c r="O8337" i="14"/>
  <c r="P8337" i="14"/>
  <c r="Q8337" i="14"/>
  <c r="R8337" i="14"/>
  <c r="S8337" i="14"/>
  <c r="T8337" i="14"/>
  <c r="O8338" i="14"/>
  <c r="P8338" i="14"/>
  <c r="Q8338" i="14"/>
  <c r="R8338" i="14"/>
  <c r="S8338" i="14"/>
  <c r="T8338" i="14"/>
  <c r="O8339" i="14"/>
  <c r="P8339" i="14"/>
  <c r="Q8339" i="14"/>
  <c r="R8339" i="14"/>
  <c r="S8339" i="14"/>
  <c r="T8339" i="14"/>
  <c r="O8340" i="14"/>
  <c r="P8340" i="14"/>
  <c r="Q8340" i="14"/>
  <c r="R8340" i="14"/>
  <c r="S8340" i="14"/>
  <c r="T8340" i="14"/>
  <c r="O8341" i="14"/>
  <c r="P8341" i="14"/>
  <c r="Q8341" i="14"/>
  <c r="R8341" i="14"/>
  <c r="S8341" i="14"/>
  <c r="T8341" i="14"/>
  <c r="O8342" i="14"/>
  <c r="P8342" i="14"/>
  <c r="Q8342" i="14"/>
  <c r="R8342" i="14"/>
  <c r="S8342" i="14"/>
  <c r="T8342" i="14"/>
  <c r="O8343" i="14"/>
  <c r="P8343" i="14"/>
  <c r="Q8343" i="14"/>
  <c r="R8343" i="14"/>
  <c r="S8343" i="14"/>
  <c r="T8343" i="14"/>
  <c r="O8344" i="14"/>
  <c r="P8344" i="14"/>
  <c r="Q8344" i="14"/>
  <c r="R8344" i="14"/>
  <c r="S8344" i="14"/>
  <c r="T8344" i="14"/>
  <c r="O8345" i="14"/>
  <c r="P8345" i="14"/>
  <c r="Q8345" i="14"/>
  <c r="R8345" i="14"/>
  <c r="S8345" i="14"/>
  <c r="T8345" i="14"/>
  <c r="O8346" i="14"/>
  <c r="P8346" i="14"/>
  <c r="Q8346" i="14"/>
  <c r="R8346" i="14"/>
  <c r="S8346" i="14"/>
  <c r="T8346" i="14"/>
  <c r="O8347" i="14"/>
  <c r="P8347" i="14"/>
  <c r="Q8347" i="14"/>
  <c r="R8347" i="14"/>
  <c r="S8347" i="14"/>
  <c r="T8347" i="14"/>
  <c r="O8348" i="14"/>
  <c r="P8348" i="14"/>
  <c r="Q8348" i="14"/>
  <c r="R8348" i="14"/>
  <c r="S8348" i="14"/>
  <c r="T8348" i="14"/>
  <c r="O8349" i="14"/>
  <c r="P8349" i="14"/>
  <c r="Q8349" i="14"/>
  <c r="R8349" i="14"/>
  <c r="S8349" i="14"/>
  <c r="T8349" i="14"/>
  <c r="O8350" i="14"/>
  <c r="P8350" i="14"/>
  <c r="Q8350" i="14"/>
  <c r="R8350" i="14"/>
  <c r="S8350" i="14"/>
  <c r="T8350" i="14"/>
  <c r="O8351" i="14"/>
  <c r="P8351" i="14"/>
  <c r="Q8351" i="14"/>
  <c r="R8351" i="14"/>
  <c r="S8351" i="14"/>
  <c r="T8351" i="14"/>
  <c r="O8352" i="14"/>
  <c r="P8352" i="14"/>
  <c r="Q8352" i="14"/>
  <c r="R8352" i="14"/>
  <c r="S8352" i="14"/>
  <c r="T8352" i="14"/>
  <c r="O8353" i="14"/>
  <c r="P8353" i="14"/>
  <c r="Q8353" i="14"/>
  <c r="R8353" i="14"/>
  <c r="S8353" i="14"/>
  <c r="T8353" i="14"/>
  <c r="O8354" i="14"/>
  <c r="P8354" i="14"/>
  <c r="Q8354" i="14"/>
  <c r="R8354" i="14"/>
  <c r="S8354" i="14"/>
  <c r="T8354" i="14"/>
  <c r="O8355" i="14"/>
  <c r="P8355" i="14"/>
  <c r="Q8355" i="14"/>
  <c r="R8355" i="14"/>
  <c r="S8355" i="14"/>
  <c r="T8355" i="14"/>
  <c r="O8356" i="14"/>
  <c r="P8356" i="14"/>
  <c r="Q8356" i="14"/>
  <c r="R8356" i="14"/>
  <c r="S8356" i="14"/>
  <c r="T8356" i="14"/>
  <c r="O8357" i="14"/>
  <c r="P8357" i="14"/>
  <c r="Q8357" i="14"/>
  <c r="R8357" i="14"/>
  <c r="S8357" i="14"/>
  <c r="T8357" i="14"/>
  <c r="O8358" i="14"/>
  <c r="P8358" i="14"/>
  <c r="Q8358" i="14"/>
  <c r="R8358" i="14"/>
  <c r="S8358" i="14"/>
  <c r="T8358" i="14"/>
  <c r="O8359" i="14"/>
  <c r="P8359" i="14"/>
  <c r="Q8359" i="14"/>
  <c r="R8359" i="14"/>
  <c r="S8359" i="14"/>
  <c r="T8359" i="14"/>
  <c r="O8360" i="14"/>
  <c r="P8360" i="14"/>
  <c r="Q8360" i="14"/>
  <c r="R8360" i="14"/>
  <c r="S8360" i="14"/>
  <c r="T8360" i="14"/>
  <c r="O8361" i="14"/>
  <c r="P8361" i="14"/>
  <c r="Q8361" i="14"/>
  <c r="R8361" i="14"/>
  <c r="S8361" i="14"/>
  <c r="T8361" i="14"/>
  <c r="O8362" i="14"/>
  <c r="P8362" i="14"/>
  <c r="Q8362" i="14"/>
  <c r="R8362" i="14"/>
  <c r="S8362" i="14"/>
  <c r="T8362" i="14"/>
  <c r="O8363" i="14"/>
  <c r="P8363" i="14"/>
  <c r="Q8363" i="14"/>
  <c r="R8363" i="14"/>
  <c r="S8363" i="14"/>
  <c r="T8363" i="14"/>
  <c r="O8364" i="14"/>
  <c r="P8364" i="14"/>
  <c r="Q8364" i="14"/>
  <c r="R8364" i="14"/>
  <c r="S8364" i="14"/>
  <c r="T8364" i="14"/>
  <c r="O8365" i="14"/>
  <c r="P8365" i="14"/>
  <c r="Q8365" i="14"/>
  <c r="R8365" i="14"/>
  <c r="S8365" i="14"/>
  <c r="T8365" i="14"/>
  <c r="O8366" i="14"/>
  <c r="P8366" i="14"/>
  <c r="Q8366" i="14"/>
  <c r="R8366" i="14"/>
  <c r="S8366" i="14"/>
  <c r="T8366" i="14"/>
  <c r="O8367" i="14"/>
  <c r="P8367" i="14"/>
  <c r="Q8367" i="14"/>
  <c r="R8367" i="14"/>
  <c r="S8367" i="14"/>
  <c r="T8367" i="14"/>
  <c r="O8368" i="14"/>
  <c r="P8368" i="14"/>
  <c r="Q8368" i="14"/>
  <c r="R8368" i="14"/>
  <c r="S8368" i="14"/>
  <c r="T8368" i="14"/>
  <c r="O8369" i="14"/>
  <c r="P8369" i="14"/>
  <c r="Q8369" i="14"/>
  <c r="R8369" i="14"/>
  <c r="S8369" i="14"/>
  <c r="T8369" i="14"/>
  <c r="O8370" i="14"/>
  <c r="P8370" i="14"/>
  <c r="Q8370" i="14"/>
  <c r="R8370" i="14"/>
  <c r="S8370" i="14"/>
  <c r="T8370" i="14"/>
  <c r="O8371" i="14"/>
  <c r="P8371" i="14"/>
  <c r="Q8371" i="14"/>
  <c r="R8371" i="14"/>
  <c r="S8371" i="14"/>
  <c r="T8371" i="14"/>
  <c r="O8372" i="14"/>
  <c r="P8372" i="14"/>
  <c r="Q8372" i="14"/>
  <c r="R8372" i="14"/>
  <c r="S8372" i="14"/>
  <c r="T8372" i="14"/>
  <c r="O8373" i="14"/>
  <c r="P8373" i="14"/>
  <c r="Q8373" i="14"/>
  <c r="R8373" i="14"/>
  <c r="S8373" i="14"/>
  <c r="T8373" i="14"/>
  <c r="O8374" i="14"/>
  <c r="P8374" i="14"/>
  <c r="Q8374" i="14"/>
  <c r="R8374" i="14"/>
  <c r="S8374" i="14"/>
  <c r="T8374" i="14"/>
  <c r="O8375" i="14"/>
  <c r="P8375" i="14"/>
  <c r="Q8375" i="14"/>
  <c r="R8375" i="14"/>
  <c r="S8375" i="14"/>
  <c r="T8375" i="14"/>
  <c r="O8376" i="14"/>
  <c r="P8376" i="14"/>
  <c r="Q8376" i="14"/>
  <c r="R8376" i="14"/>
  <c r="S8376" i="14"/>
  <c r="T8376" i="14"/>
  <c r="O8377" i="14"/>
  <c r="P8377" i="14"/>
  <c r="Q8377" i="14"/>
  <c r="R8377" i="14"/>
  <c r="S8377" i="14"/>
  <c r="T8377" i="14"/>
  <c r="O8378" i="14"/>
  <c r="P8378" i="14"/>
  <c r="Q8378" i="14"/>
  <c r="R8378" i="14"/>
  <c r="S8378" i="14"/>
  <c r="T8378" i="14"/>
  <c r="O8379" i="14"/>
  <c r="P8379" i="14"/>
  <c r="Q8379" i="14"/>
  <c r="R8379" i="14"/>
  <c r="S8379" i="14"/>
  <c r="T8379" i="14"/>
  <c r="O8380" i="14"/>
  <c r="P8380" i="14"/>
  <c r="Q8380" i="14"/>
  <c r="R8380" i="14"/>
  <c r="S8380" i="14"/>
  <c r="T8380" i="14"/>
  <c r="O8381" i="14"/>
  <c r="P8381" i="14"/>
  <c r="Q8381" i="14"/>
  <c r="R8381" i="14"/>
  <c r="S8381" i="14"/>
  <c r="T8381" i="14"/>
  <c r="O8382" i="14"/>
  <c r="P8382" i="14"/>
  <c r="Q8382" i="14"/>
  <c r="R8382" i="14"/>
  <c r="S8382" i="14"/>
  <c r="T8382" i="14"/>
  <c r="O8383" i="14"/>
  <c r="P8383" i="14"/>
  <c r="Q8383" i="14"/>
  <c r="R8383" i="14"/>
  <c r="S8383" i="14"/>
  <c r="T8383" i="14"/>
  <c r="O8384" i="14"/>
  <c r="P8384" i="14"/>
  <c r="Q8384" i="14"/>
  <c r="R8384" i="14"/>
  <c r="S8384" i="14"/>
  <c r="T8384" i="14"/>
  <c r="O8385" i="14"/>
  <c r="P8385" i="14"/>
  <c r="Q8385" i="14"/>
  <c r="R8385" i="14"/>
  <c r="S8385" i="14"/>
  <c r="T8385" i="14"/>
  <c r="O8386" i="14"/>
  <c r="P8386" i="14"/>
  <c r="Q8386" i="14"/>
  <c r="R8386" i="14"/>
  <c r="S8386" i="14"/>
  <c r="T8386" i="14"/>
  <c r="O8387" i="14"/>
  <c r="P8387" i="14"/>
  <c r="Q8387" i="14"/>
  <c r="R8387" i="14"/>
  <c r="S8387" i="14"/>
  <c r="T8387" i="14"/>
  <c r="O8388" i="14"/>
  <c r="P8388" i="14"/>
  <c r="Q8388" i="14"/>
  <c r="R8388" i="14"/>
  <c r="S8388" i="14"/>
  <c r="T8388" i="14"/>
  <c r="O8389" i="14"/>
  <c r="P8389" i="14"/>
  <c r="Q8389" i="14"/>
  <c r="R8389" i="14"/>
  <c r="S8389" i="14"/>
  <c r="T8389" i="14"/>
  <c r="O8390" i="14"/>
  <c r="P8390" i="14"/>
  <c r="Q8390" i="14"/>
  <c r="R8390" i="14"/>
  <c r="S8390" i="14"/>
  <c r="T8390" i="14"/>
  <c r="O8391" i="14"/>
  <c r="P8391" i="14"/>
  <c r="Q8391" i="14"/>
  <c r="R8391" i="14"/>
  <c r="S8391" i="14"/>
  <c r="T8391" i="14"/>
  <c r="O8392" i="14"/>
  <c r="P8392" i="14"/>
  <c r="Q8392" i="14"/>
  <c r="R8392" i="14"/>
  <c r="S8392" i="14"/>
  <c r="T8392" i="14"/>
  <c r="O8393" i="14"/>
  <c r="P8393" i="14"/>
  <c r="Q8393" i="14"/>
  <c r="R8393" i="14"/>
  <c r="S8393" i="14"/>
  <c r="T8393" i="14"/>
  <c r="O8394" i="14"/>
  <c r="P8394" i="14"/>
  <c r="Q8394" i="14"/>
  <c r="R8394" i="14"/>
  <c r="S8394" i="14"/>
  <c r="T8394" i="14"/>
  <c r="O8395" i="14"/>
  <c r="P8395" i="14"/>
  <c r="Q8395" i="14"/>
  <c r="R8395" i="14"/>
  <c r="S8395" i="14"/>
  <c r="T8395" i="14"/>
  <c r="O8396" i="14"/>
  <c r="P8396" i="14"/>
  <c r="Q8396" i="14"/>
  <c r="R8396" i="14"/>
  <c r="S8396" i="14"/>
  <c r="T8396" i="14"/>
  <c r="O8397" i="14"/>
  <c r="P8397" i="14"/>
  <c r="Q8397" i="14"/>
  <c r="R8397" i="14"/>
  <c r="S8397" i="14"/>
  <c r="T8397" i="14"/>
  <c r="O8398" i="14"/>
  <c r="P8398" i="14"/>
  <c r="Q8398" i="14"/>
  <c r="R8398" i="14"/>
  <c r="S8398" i="14"/>
  <c r="T8398" i="14"/>
  <c r="O8399" i="14"/>
  <c r="P8399" i="14"/>
  <c r="Q8399" i="14"/>
  <c r="R8399" i="14"/>
  <c r="S8399" i="14"/>
  <c r="T8399" i="14"/>
  <c r="O8400" i="14"/>
  <c r="P8400" i="14"/>
  <c r="Q8400" i="14"/>
  <c r="R8400" i="14"/>
  <c r="S8400" i="14"/>
  <c r="T8400" i="14"/>
  <c r="O8401" i="14"/>
  <c r="P8401" i="14"/>
  <c r="Q8401" i="14"/>
  <c r="R8401" i="14"/>
  <c r="S8401" i="14"/>
  <c r="T8401" i="14"/>
  <c r="O8402" i="14"/>
  <c r="P8402" i="14"/>
  <c r="Q8402" i="14"/>
  <c r="R8402" i="14"/>
  <c r="S8402" i="14"/>
  <c r="T8402" i="14"/>
  <c r="O8403" i="14"/>
  <c r="P8403" i="14"/>
  <c r="Q8403" i="14"/>
  <c r="R8403" i="14"/>
  <c r="S8403" i="14"/>
  <c r="T8403" i="14"/>
  <c r="O8404" i="14"/>
  <c r="P8404" i="14"/>
  <c r="Q8404" i="14"/>
  <c r="R8404" i="14"/>
  <c r="S8404" i="14"/>
  <c r="T8404" i="14"/>
  <c r="O8405" i="14"/>
  <c r="P8405" i="14"/>
  <c r="Q8405" i="14"/>
  <c r="R8405" i="14"/>
  <c r="S8405" i="14"/>
  <c r="T8405" i="14"/>
  <c r="O8406" i="14"/>
  <c r="P8406" i="14"/>
  <c r="Q8406" i="14"/>
  <c r="R8406" i="14"/>
  <c r="S8406" i="14"/>
  <c r="T8406" i="14"/>
  <c r="O8407" i="14"/>
  <c r="P8407" i="14"/>
  <c r="Q8407" i="14"/>
  <c r="R8407" i="14"/>
  <c r="S8407" i="14"/>
  <c r="T8407" i="14"/>
  <c r="O8408" i="14"/>
  <c r="P8408" i="14"/>
  <c r="Q8408" i="14"/>
  <c r="R8408" i="14"/>
  <c r="S8408" i="14"/>
  <c r="T8408" i="14"/>
  <c r="O8409" i="14"/>
  <c r="P8409" i="14"/>
  <c r="Q8409" i="14"/>
  <c r="R8409" i="14"/>
  <c r="S8409" i="14"/>
  <c r="T8409" i="14"/>
  <c r="O8410" i="14"/>
  <c r="P8410" i="14"/>
  <c r="Q8410" i="14"/>
  <c r="R8410" i="14"/>
  <c r="S8410" i="14"/>
  <c r="T8410" i="14"/>
  <c r="O8411" i="14"/>
  <c r="P8411" i="14"/>
  <c r="Q8411" i="14"/>
  <c r="R8411" i="14"/>
  <c r="S8411" i="14"/>
  <c r="T8411" i="14"/>
  <c r="O8412" i="14"/>
  <c r="P8412" i="14"/>
  <c r="Q8412" i="14"/>
  <c r="R8412" i="14"/>
  <c r="S8412" i="14"/>
  <c r="T8412" i="14"/>
  <c r="O8413" i="14"/>
  <c r="P8413" i="14"/>
  <c r="Q8413" i="14"/>
  <c r="R8413" i="14"/>
  <c r="S8413" i="14"/>
  <c r="T8413" i="14"/>
  <c r="O8414" i="14"/>
  <c r="P8414" i="14"/>
  <c r="Q8414" i="14"/>
  <c r="R8414" i="14"/>
  <c r="S8414" i="14"/>
  <c r="T8414" i="14"/>
  <c r="O8415" i="14"/>
  <c r="P8415" i="14"/>
  <c r="Q8415" i="14"/>
  <c r="R8415" i="14"/>
  <c r="S8415" i="14"/>
  <c r="T8415" i="14"/>
  <c r="O8416" i="14"/>
  <c r="P8416" i="14"/>
  <c r="Q8416" i="14"/>
  <c r="R8416" i="14"/>
  <c r="S8416" i="14"/>
  <c r="T8416" i="14"/>
  <c r="O8417" i="14"/>
  <c r="P8417" i="14"/>
  <c r="Q8417" i="14"/>
  <c r="R8417" i="14"/>
  <c r="S8417" i="14"/>
  <c r="T8417" i="14"/>
  <c r="O8418" i="14"/>
  <c r="P8418" i="14"/>
  <c r="Q8418" i="14"/>
  <c r="R8418" i="14"/>
  <c r="S8418" i="14"/>
  <c r="T8418" i="14"/>
  <c r="O8419" i="14"/>
  <c r="P8419" i="14"/>
  <c r="Q8419" i="14"/>
  <c r="R8419" i="14"/>
  <c r="S8419" i="14"/>
  <c r="T8419" i="14"/>
  <c r="O8420" i="14"/>
  <c r="P8420" i="14"/>
  <c r="Q8420" i="14"/>
  <c r="R8420" i="14"/>
  <c r="S8420" i="14"/>
  <c r="T8420" i="14"/>
  <c r="O8421" i="14"/>
  <c r="P8421" i="14"/>
  <c r="Q8421" i="14"/>
  <c r="R8421" i="14"/>
  <c r="S8421" i="14"/>
  <c r="T8421" i="14"/>
  <c r="O8422" i="14"/>
  <c r="P8422" i="14"/>
  <c r="Q8422" i="14"/>
  <c r="R8422" i="14"/>
  <c r="S8422" i="14"/>
  <c r="T8422" i="14"/>
  <c r="O8423" i="14"/>
  <c r="P8423" i="14"/>
  <c r="Q8423" i="14"/>
  <c r="R8423" i="14"/>
  <c r="S8423" i="14"/>
  <c r="T8423" i="14"/>
  <c r="O8424" i="14"/>
  <c r="P8424" i="14"/>
  <c r="Q8424" i="14"/>
  <c r="R8424" i="14"/>
  <c r="S8424" i="14"/>
  <c r="T8424" i="14"/>
  <c r="O8425" i="14"/>
  <c r="P8425" i="14"/>
  <c r="Q8425" i="14"/>
  <c r="R8425" i="14"/>
  <c r="S8425" i="14"/>
  <c r="T8425" i="14"/>
  <c r="O8426" i="14"/>
  <c r="P8426" i="14"/>
  <c r="Q8426" i="14"/>
  <c r="R8426" i="14"/>
  <c r="S8426" i="14"/>
  <c r="T8426" i="14"/>
  <c r="O8427" i="14"/>
  <c r="P8427" i="14"/>
  <c r="Q8427" i="14"/>
  <c r="R8427" i="14"/>
  <c r="S8427" i="14"/>
  <c r="T8427" i="14"/>
  <c r="O8428" i="14"/>
  <c r="P8428" i="14"/>
  <c r="Q8428" i="14"/>
  <c r="R8428" i="14"/>
  <c r="S8428" i="14"/>
  <c r="T8428" i="14"/>
  <c r="O8429" i="14"/>
  <c r="P8429" i="14"/>
  <c r="Q8429" i="14"/>
  <c r="R8429" i="14"/>
  <c r="S8429" i="14"/>
  <c r="T8429" i="14"/>
  <c r="O8430" i="14"/>
  <c r="P8430" i="14"/>
  <c r="Q8430" i="14"/>
  <c r="R8430" i="14"/>
  <c r="S8430" i="14"/>
  <c r="T8430" i="14"/>
  <c r="O8431" i="14"/>
  <c r="P8431" i="14"/>
  <c r="Q8431" i="14"/>
  <c r="R8431" i="14"/>
  <c r="S8431" i="14"/>
  <c r="T8431" i="14"/>
  <c r="O8432" i="14"/>
  <c r="P8432" i="14"/>
  <c r="Q8432" i="14"/>
  <c r="R8432" i="14"/>
  <c r="S8432" i="14"/>
  <c r="T8432" i="14"/>
  <c r="O8433" i="14"/>
  <c r="P8433" i="14"/>
  <c r="Q8433" i="14"/>
  <c r="R8433" i="14"/>
  <c r="S8433" i="14"/>
  <c r="T8433" i="14"/>
  <c r="O8434" i="14"/>
  <c r="P8434" i="14"/>
  <c r="Q8434" i="14"/>
  <c r="R8434" i="14"/>
  <c r="S8434" i="14"/>
  <c r="T8434" i="14"/>
  <c r="O8435" i="14"/>
  <c r="P8435" i="14"/>
  <c r="Q8435" i="14"/>
  <c r="R8435" i="14"/>
  <c r="S8435" i="14"/>
  <c r="T8435" i="14"/>
  <c r="O8436" i="14"/>
  <c r="P8436" i="14"/>
  <c r="Q8436" i="14"/>
  <c r="R8436" i="14"/>
  <c r="S8436" i="14"/>
  <c r="T8436" i="14"/>
  <c r="O8437" i="14"/>
  <c r="P8437" i="14"/>
  <c r="Q8437" i="14"/>
  <c r="R8437" i="14"/>
  <c r="S8437" i="14"/>
  <c r="T8437" i="14"/>
  <c r="O8438" i="14"/>
  <c r="P8438" i="14"/>
  <c r="Q8438" i="14"/>
  <c r="R8438" i="14"/>
  <c r="S8438" i="14"/>
  <c r="T8438" i="14"/>
  <c r="O8439" i="14"/>
  <c r="P8439" i="14"/>
  <c r="Q8439" i="14"/>
  <c r="R8439" i="14"/>
  <c r="S8439" i="14"/>
  <c r="T8439" i="14"/>
  <c r="O8440" i="14"/>
  <c r="P8440" i="14"/>
  <c r="Q8440" i="14"/>
  <c r="R8440" i="14"/>
  <c r="S8440" i="14"/>
  <c r="T8440" i="14"/>
  <c r="O8441" i="14"/>
  <c r="P8441" i="14"/>
  <c r="Q8441" i="14"/>
  <c r="R8441" i="14"/>
  <c r="S8441" i="14"/>
  <c r="T8441" i="14"/>
  <c r="O8442" i="14"/>
  <c r="P8442" i="14"/>
  <c r="Q8442" i="14"/>
  <c r="R8442" i="14"/>
  <c r="S8442" i="14"/>
  <c r="T8442" i="14"/>
  <c r="O8443" i="14"/>
  <c r="P8443" i="14"/>
  <c r="Q8443" i="14"/>
  <c r="R8443" i="14"/>
  <c r="S8443" i="14"/>
  <c r="T8443" i="14"/>
  <c r="O8444" i="14"/>
  <c r="P8444" i="14"/>
  <c r="Q8444" i="14"/>
  <c r="R8444" i="14"/>
  <c r="S8444" i="14"/>
  <c r="T8444" i="14"/>
  <c r="O8445" i="14"/>
  <c r="P8445" i="14"/>
  <c r="Q8445" i="14"/>
  <c r="R8445" i="14"/>
  <c r="S8445" i="14"/>
  <c r="T8445" i="14"/>
  <c r="O8446" i="14"/>
  <c r="P8446" i="14"/>
  <c r="Q8446" i="14"/>
  <c r="R8446" i="14"/>
  <c r="S8446" i="14"/>
  <c r="T8446" i="14"/>
  <c r="O8447" i="14"/>
  <c r="P8447" i="14"/>
  <c r="Q8447" i="14"/>
  <c r="R8447" i="14"/>
  <c r="S8447" i="14"/>
  <c r="T8447" i="14"/>
  <c r="O8448" i="14"/>
  <c r="P8448" i="14"/>
  <c r="Q8448" i="14"/>
  <c r="R8448" i="14"/>
  <c r="S8448" i="14"/>
  <c r="T8448" i="14"/>
  <c r="O8449" i="14"/>
  <c r="P8449" i="14"/>
  <c r="Q8449" i="14"/>
  <c r="R8449" i="14"/>
  <c r="S8449" i="14"/>
  <c r="T8449" i="14"/>
  <c r="O8450" i="14"/>
  <c r="P8450" i="14"/>
  <c r="Q8450" i="14"/>
  <c r="R8450" i="14"/>
  <c r="S8450" i="14"/>
  <c r="T8450" i="14"/>
  <c r="O8451" i="14"/>
  <c r="P8451" i="14"/>
  <c r="Q8451" i="14"/>
  <c r="R8451" i="14"/>
  <c r="S8451" i="14"/>
  <c r="T8451" i="14"/>
  <c r="O8452" i="14"/>
  <c r="P8452" i="14"/>
  <c r="Q8452" i="14"/>
  <c r="R8452" i="14"/>
  <c r="S8452" i="14"/>
  <c r="T8452" i="14"/>
  <c r="O8453" i="14"/>
  <c r="P8453" i="14"/>
  <c r="Q8453" i="14"/>
  <c r="R8453" i="14"/>
  <c r="S8453" i="14"/>
  <c r="T8453" i="14"/>
  <c r="O8454" i="14"/>
  <c r="P8454" i="14"/>
  <c r="Q8454" i="14"/>
  <c r="R8454" i="14"/>
  <c r="S8454" i="14"/>
  <c r="T8454" i="14"/>
  <c r="O8455" i="14"/>
  <c r="P8455" i="14"/>
  <c r="Q8455" i="14"/>
  <c r="R8455" i="14"/>
  <c r="S8455" i="14"/>
  <c r="T8455" i="14"/>
  <c r="O8456" i="14"/>
  <c r="P8456" i="14"/>
  <c r="Q8456" i="14"/>
  <c r="R8456" i="14"/>
  <c r="S8456" i="14"/>
  <c r="T8456" i="14"/>
  <c r="O8457" i="14"/>
  <c r="P8457" i="14"/>
  <c r="Q8457" i="14"/>
  <c r="R8457" i="14"/>
  <c r="S8457" i="14"/>
  <c r="T8457" i="14"/>
  <c r="O8458" i="14"/>
  <c r="P8458" i="14"/>
  <c r="Q8458" i="14"/>
  <c r="R8458" i="14"/>
  <c r="S8458" i="14"/>
  <c r="T8458" i="14"/>
  <c r="O8459" i="14"/>
  <c r="P8459" i="14"/>
  <c r="Q8459" i="14"/>
  <c r="R8459" i="14"/>
  <c r="S8459" i="14"/>
  <c r="T8459" i="14"/>
  <c r="O8460" i="14"/>
  <c r="P8460" i="14"/>
  <c r="Q8460" i="14"/>
  <c r="R8460" i="14"/>
  <c r="S8460" i="14"/>
  <c r="T8460" i="14"/>
  <c r="O8461" i="14"/>
  <c r="P8461" i="14"/>
  <c r="Q8461" i="14"/>
  <c r="R8461" i="14"/>
  <c r="S8461" i="14"/>
  <c r="T8461" i="14"/>
  <c r="O8462" i="14"/>
  <c r="P8462" i="14"/>
  <c r="Q8462" i="14"/>
  <c r="R8462" i="14"/>
  <c r="S8462" i="14"/>
  <c r="T8462" i="14"/>
  <c r="O8463" i="14"/>
  <c r="P8463" i="14"/>
  <c r="Q8463" i="14"/>
  <c r="R8463" i="14"/>
  <c r="S8463" i="14"/>
  <c r="T8463" i="14"/>
  <c r="O8464" i="14"/>
  <c r="P8464" i="14"/>
  <c r="Q8464" i="14"/>
  <c r="R8464" i="14"/>
  <c r="S8464" i="14"/>
  <c r="T8464" i="14"/>
  <c r="O8465" i="14"/>
  <c r="P8465" i="14"/>
  <c r="Q8465" i="14"/>
  <c r="R8465" i="14"/>
  <c r="S8465" i="14"/>
  <c r="T8465" i="14"/>
  <c r="O8466" i="14"/>
  <c r="P8466" i="14"/>
  <c r="Q8466" i="14"/>
  <c r="R8466" i="14"/>
  <c r="S8466" i="14"/>
  <c r="T8466" i="14"/>
  <c r="O8467" i="14"/>
  <c r="P8467" i="14"/>
  <c r="Q8467" i="14"/>
  <c r="R8467" i="14"/>
  <c r="S8467" i="14"/>
  <c r="T8467" i="14"/>
  <c r="O8468" i="14"/>
  <c r="P8468" i="14"/>
  <c r="Q8468" i="14"/>
  <c r="R8468" i="14"/>
  <c r="S8468" i="14"/>
  <c r="T8468" i="14"/>
  <c r="O8469" i="14"/>
  <c r="P8469" i="14"/>
  <c r="Q8469" i="14"/>
  <c r="R8469" i="14"/>
  <c r="S8469" i="14"/>
  <c r="T8469" i="14"/>
  <c r="O8470" i="14"/>
  <c r="P8470" i="14"/>
  <c r="Q8470" i="14"/>
  <c r="R8470" i="14"/>
  <c r="S8470" i="14"/>
  <c r="T8470" i="14"/>
  <c r="O8471" i="14"/>
  <c r="P8471" i="14"/>
  <c r="Q8471" i="14"/>
  <c r="R8471" i="14"/>
  <c r="S8471" i="14"/>
  <c r="T8471" i="14"/>
  <c r="O8472" i="14"/>
  <c r="P8472" i="14"/>
  <c r="Q8472" i="14"/>
  <c r="R8472" i="14"/>
  <c r="S8472" i="14"/>
  <c r="T8472" i="14"/>
  <c r="O8473" i="14"/>
  <c r="P8473" i="14"/>
  <c r="Q8473" i="14"/>
  <c r="R8473" i="14"/>
  <c r="S8473" i="14"/>
  <c r="T8473" i="14"/>
  <c r="O8474" i="14"/>
  <c r="P8474" i="14"/>
  <c r="Q8474" i="14"/>
  <c r="R8474" i="14"/>
  <c r="S8474" i="14"/>
  <c r="T8474" i="14"/>
  <c r="O8475" i="14"/>
  <c r="P8475" i="14"/>
  <c r="Q8475" i="14"/>
  <c r="R8475" i="14"/>
  <c r="S8475" i="14"/>
  <c r="T8475" i="14"/>
  <c r="O8476" i="14"/>
  <c r="P8476" i="14"/>
  <c r="Q8476" i="14"/>
  <c r="R8476" i="14"/>
  <c r="S8476" i="14"/>
  <c r="T8476" i="14"/>
  <c r="O8477" i="14"/>
  <c r="P8477" i="14"/>
  <c r="Q8477" i="14"/>
  <c r="R8477" i="14"/>
  <c r="S8477" i="14"/>
  <c r="T8477" i="14"/>
  <c r="O8478" i="14"/>
  <c r="P8478" i="14"/>
  <c r="Q8478" i="14"/>
  <c r="R8478" i="14"/>
  <c r="S8478" i="14"/>
  <c r="T8478" i="14"/>
  <c r="O8479" i="14"/>
  <c r="P8479" i="14"/>
  <c r="Q8479" i="14"/>
  <c r="R8479" i="14"/>
  <c r="S8479" i="14"/>
  <c r="T8479" i="14"/>
  <c r="O8480" i="14"/>
  <c r="P8480" i="14"/>
  <c r="Q8480" i="14"/>
  <c r="R8480" i="14"/>
  <c r="S8480" i="14"/>
  <c r="T8480" i="14"/>
  <c r="O8481" i="14"/>
  <c r="P8481" i="14"/>
  <c r="Q8481" i="14"/>
  <c r="R8481" i="14"/>
  <c r="S8481" i="14"/>
  <c r="T8481" i="14"/>
  <c r="O8482" i="14"/>
  <c r="P8482" i="14"/>
  <c r="Q8482" i="14"/>
  <c r="R8482" i="14"/>
  <c r="S8482" i="14"/>
  <c r="T8482" i="14"/>
  <c r="O8483" i="14"/>
  <c r="P8483" i="14"/>
  <c r="Q8483" i="14"/>
  <c r="R8483" i="14"/>
  <c r="S8483" i="14"/>
  <c r="T8483" i="14"/>
  <c r="O8484" i="14"/>
  <c r="P8484" i="14"/>
  <c r="Q8484" i="14"/>
  <c r="R8484" i="14"/>
  <c r="S8484" i="14"/>
  <c r="T8484" i="14"/>
  <c r="O8485" i="14"/>
  <c r="P8485" i="14"/>
  <c r="Q8485" i="14"/>
  <c r="R8485" i="14"/>
  <c r="S8485" i="14"/>
  <c r="T8485" i="14"/>
  <c r="O8486" i="14"/>
  <c r="P8486" i="14"/>
  <c r="Q8486" i="14"/>
  <c r="R8486" i="14"/>
  <c r="S8486" i="14"/>
  <c r="T8486" i="14"/>
  <c r="O8487" i="14"/>
  <c r="P8487" i="14"/>
  <c r="Q8487" i="14"/>
  <c r="R8487" i="14"/>
  <c r="S8487" i="14"/>
  <c r="T8487" i="14"/>
  <c r="O8488" i="14"/>
  <c r="P8488" i="14"/>
  <c r="Q8488" i="14"/>
  <c r="R8488" i="14"/>
  <c r="S8488" i="14"/>
  <c r="T8488" i="14"/>
  <c r="O8489" i="14"/>
  <c r="P8489" i="14"/>
  <c r="Q8489" i="14"/>
  <c r="R8489" i="14"/>
  <c r="S8489" i="14"/>
  <c r="T8489" i="14"/>
  <c r="O8490" i="14"/>
  <c r="P8490" i="14"/>
  <c r="Q8490" i="14"/>
  <c r="R8490" i="14"/>
  <c r="S8490" i="14"/>
  <c r="T8490" i="14"/>
  <c r="O8491" i="14"/>
  <c r="P8491" i="14"/>
  <c r="Q8491" i="14"/>
  <c r="R8491" i="14"/>
  <c r="S8491" i="14"/>
  <c r="T8491" i="14"/>
  <c r="O8492" i="14"/>
  <c r="P8492" i="14"/>
  <c r="Q8492" i="14"/>
  <c r="R8492" i="14"/>
  <c r="S8492" i="14"/>
  <c r="T8492" i="14"/>
  <c r="O8493" i="14"/>
  <c r="P8493" i="14"/>
  <c r="Q8493" i="14"/>
  <c r="R8493" i="14"/>
  <c r="S8493" i="14"/>
  <c r="T8493" i="14"/>
  <c r="O8494" i="14"/>
  <c r="P8494" i="14"/>
  <c r="Q8494" i="14"/>
  <c r="R8494" i="14"/>
  <c r="S8494" i="14"/>
  <c r="T8494" i="14"/>
  <c r="O8495" i="14"/>
  <c r="P8495" i="14"/>
  <c r="Q8495" i="14"/>
  <c r="R8495" i="14"/>
  <c r="S8495" i="14"/>
  <c r="T8495" i="14"/>
  <c r="O8496" i="14"/>
  <c r="P8496" i="14"/>
  <c r="Q8496" i="14"/>
  <c r="R8496" i="14"/>
  <c r="S8496" i="14"/>
  <c r="T8496" i="14"/>
  <c r="O8497" i="14"/>
  <c r="P8497" i="14"/>
  <c r="Q8497" i="14"/>
  <c r="R8497" i="14"/>
  <c r="S8497" i="14"/>
  <c r="T8497" i="14"/>
  <c r="O8498" i="14"/>
  <c r="P8498" i="14"/>
  <c r="Q8498" i="14"/>
  <c r="R8498" i="14"/>
  <c r="S8498" i="14"/>
  <c r="T8498" i="14"/>
  <c r="O8499" i="14"/>
  <c r="P8499" i="14"/>
  <c r="Q8499" i="14"/>
  <c r="R8499" i="14"/>
  <c r="S8499" i="14"/>
  <c r="T8499" i="14"/>
  <c r="O8500" i="14"/>
  <c r="P8500" i="14"/>
  <c r="Q8500" i="14"/>
  <c r="R8500" i="14"/>
  <c r="S8500" i="14"/>
  <c r="T8500" i="14"/>
  <c r="O8501" i="14"/>
  <c r="P8501" i="14"/>
  <c r="Q8501" i="14"/>
  <c r="R8501" i="14"/>
  <c r="S8501" i="14"/>
  <c r="T8501" i="14"/>
  <c r="O8502" i="14"/>
  <c r="P8502" i="14"/>
  <c r="Q8502" i="14"/>
  <c r="R8502" i="14"/>
  <c r="S8502" i="14"/>
  <c r="T8502" i="14"/>
  <c r="O8503" i="14"/>
  <c r="P8503" i="14"/>
  <c r="Q8503" i="14"/>
  <c r="R8503" i="14"/>
  <c r="S8503" i="14"/>
  <c r="T8503" i="14"/>
  <c r="O8504" i="14"/>
  <c r="P8504" i="14"/>
  <c r="Q8504" i="14"/>
  <c r="R8504" i="14"/>
  <c r="S8504" i="14"/>
  <c r="T8504" i="14"/>
  <c r="O8505" i="14"/>
  <c r="P8505" i="14"/>
  <c r="Q8505" i="14"/>
  <c r="R8505" i="14"/>
  <c r="S8505" i="14"/>
  <c r="T8505" i="14"/>
  <c r="O8506" i="14"/>
  <c r="P8506" i="14"/>
  <c r="Q8506" i="14"/>
  <c r="R8506" i="14"/>
  <c r="S8506" i="14"/>
  <c r="T8506" i="14"/>
  <c r="O8507" i="14"/>
  <c r="P8507" i="14"/>
  <c r="Q8507" i="14"/>
  <c r="R8507" i="14"/>
  <c r="S8507" i="14"/>
  <c r="T8507" i="14"/>
  <c r="O8508" i="14"/>
  <c r="P8508" i="14"/>
  <c r="Q8508" i="14"/>
  <c r="R8508" i="14"/>
  <c r="S8508" i="14"/>
  <c r="T8508" i="14"/>
  <c r="O8509" i="14"/>
  <c r="P8509" i="14"/>
  <c r="Q8509" i="14"/>
  <c r="R8509" i="14"/>
  <c r="S8509" i="14"/>
  <c r="T8509" i="14"/>
  <c r="O8510" i="14"/>
  <c r="P8510" i="14"/>
  <c r="Q8510" i="14"/>
  <c r="R8510" i="14"/>
  <c r="S8510" i="14"/>
  <c r="T8510" i="14"/>
  <c r="O8511" i="14"/>
  <c r="P8511" i="14"/>
  <c r="Q8511" i="14"/>
  <c r="R8511" i="14"/>
  <c r="S8511" i="14"/>
  <c r="T8511" i="14"/>
  <c r="O8512" i="14"/>
  <c r="P8512" i="14"/>
  <c r="Q8512" i="14"/>
  <c r="R8512" i="14"/>
  <c r="S8512" i="14"/>
  <c r="T8512" i="14"/>
  <c r="O8513" i="14"/>
  <c r="P8513" i="14"/>
  <c r="Q8513" i="14"/>
  <c r="R8513" i="14"/>
  <c r="S8513" i="14"/>
  <c r="T8513" i="14"/>
  <c r="O8514" i="14"/>
  <c r="P8514" i="14"/>
  <c r="Q8514" i="14"/>
  <c r="R8514" i="14"/>
  <c r="S8514" i="14"/>
  <c r="T8514" i="14"/>
  <c r="O8515" i="14"/>
  <c r="P8515" i="14"/>
  <c r="Q8515" i="14"/>
  <c r="R8515" i="14"/>
  <c r="S8515" i="14"/>
  <c r="T8515" i="14"/>
  <c r="O8516" i="14"/>
  <c r="P8516" i="14"/>
  <c r="Q8516" i="14"/>
  <c r="R8516" i="14"/>
  <c r="S8516" i="14"/>
  <c r="T8516" i="14"/>
  <c r="O8517" i="14"/>
  <c r="P8517" i="14"/>
  <c r="Q8517" i="14"/>
  <c r="R8517" i="14"/>
  <c r="S8517" i="14"/>
  <c r="T8517" i="14"/>
  <c r="O8518" i="14"/>
  <c r="P8518" i="14"/>
  <c r="Q8518" i="14"/>
  <c r="R8518" i="14"/>
  <c r="S8518" i="14"/>
  <c r="T8518" i="14"/>
  <c r="O8519" i="14"/>
  <c r="P8519" i="14"/>
  <c r="Q8519" i="14"/>
  <c r="R8519" i="14"/>
  <c r="S8519" i="14"/>
  <c r="T8519" i="14"/>
  <c r="O8520" i="14"/>
  <c r="P8520" i="14"/>
  <c r="Q8520" i="14"/>
  <c r="R8520" i="14"/>
  <c r="S8520" i="14"/>
  <c r="T8520" i="14"/>
  <c r="O8521" i="14"/>
  <c r="P8521" i="14"/>
  <c r="Q8521" i="14"/>
  <c r="R8521" i="14"/>
  <c r="S8521" i="14"/>
  <c r="T8521" i="14"/>
  <c r="O8522" i="14"/>
  <c r="P8522" i="14"/>
  <c r="Q8522" i="14"/>
  <c r="R8522" i="14"/>
  <c r="S8522" i="14"/>
  <c r="T8522" i="14"/>
  <c r="O8523" i="14"/>
  <c r="P8523" i="14"/>
  <c r="Q8523" i="14"/>
  <c r="R8523" i="14"/>
  <c r="S8523" i="14"/>
  <c r="T8523" i="14"/>
  <c r="O8524" i="14"/>
  <c r="P8524" i="14"/>
  <c r="Q8524" i="14"/>
  <c r="R8524" i="14"/>
  <c r="S8524" i="14"/>
  <c r="T8524" i="14"/>
  <c r="O8525" i="14"/>
  <c r="P8525" i="14"/>
  <c r="Q8525" i="14"/>
  <c r="R8525" i="14"/>
  <c r="S8525" i="14"/>
  <c r="T8525" i="14"/>
  <c r="O8526" i="14"/>
  <c r="P8526" i="14"/>
  <c r="Q8526" i="14"/>
  <c r="R8526" i="14"/>
  <c r="S8526" i="14"/>
  <c r="T8526" i="14"/>
  <c r="O8527" i="14"/>
  <c r="P8527" i="14"/>
  <c r="Q8527" i="14"/>
  <c r="R8527" i="14"/>
  <c r="S8527" i="14"/>
  <c r="T8527" i="14"/>
  <c r="O8528" i="14"/>
  <c r="P8528" i="14"/>
  <c r="Q8528" i="14"/>
  <c r="R8528" i="14"/>
  <c r="S8528" i="14"/>
  <c r="T8528" i="14"/>
  <c r="O8529" i="14"/>
  <c r="P8529" i="14"/>
  <c r="Q8529" i="14"/>
  <c r="R8529" i="14"/>
  <c r="S8529" i="14"/>
  <c r="T8529" i="14"/>
  <c r="O8530" i="14"/>
  <c r="P8530" i="14"/>
  <c r="Q8530" i="14"/>
  <c r="R8530" i="14"/>
  <c r="S8530" i="14"/>
  <c r="T8530" i="14"/>
  <c r="O8531" i="14"/>
  <c r="P8531" i="14"/>
  <c r="Q8531" i="14"/>
  <c r="R8531" i="14"/>
  <c r="S8531" i="14"/>
  <c r="T8531" i="14"/>
  <c r="O8532" i="14"/>
  <c r="P8532" i="14"/>
  <c r="Q8532" i="14"/>
  <c r="R8532" i="14"/>
  <c r="S8532" i="14"/>
  <c r="T8532" i="14"/>
  <c r="O8533" i="14"/>
  <c r="P8533" i="14"/>
  <c r="Q8533" i="14"/>
  <c r="R8533" i="14"/>
  <c r="S8533" i="14"/>
  <c r="T8533" i="14"/>
  <c r="O8534" i="14"/>
  <c r="P8534" i="14"/>
  <c r="Q8534" i="14"/>
  <c r="R8534" i="14"/>
  <c r="S8534" i="14"/>
  <c r="T8534" i="14"/>
  <c r="O8535" i="14"/>
  <c r="P8535" i="14"/>
  <c r="Q8535" i="14"/>
  <c r="R8535" i="14"/>
  <c r="S8535" i="14"/>
  <c r="T8535" i="14"/>
  <c r="O8536" i="14"/>
  <c r="P8536" i="14"/>
  <c r="Q8536" i="14"/>
  <c r="R8536" i="14"/>
  <c r="S8536" i="14"/>
  <c r="T8536" i="14"/>
  <c r="O8537" i="14"/>
  <c r="P8537" i="14"/>
  <c r="Q8537" i="14"/>
  <c r="R8537" i="14"/>
  <c r="S8537" i="14"/>
  <c r="T8537" i="14"/>
  <c r="O8538" i="14"/>
  <c r="P8538" i="14"/>
  <c r="Q8538" i="14"/>
  <c r="R8538" i="14"/>
  <c r="S8538" i="14"/>
  <c r="T8538" i="14"/>
  <c r="O8539" i="14"/>
  <c r="P8539" i="14"/>
  <c r="Q8539" i="14"/>
  <c r="R8539" i="14"/>
  <c r="S8539" i="14"/>
  <c r="T8539" i="14"/>
  <c r="O8540" i="14"/>
  <c r="P8540" i="14"/>
  <c r="Q8540" i="14"/>
  <c r="R8540" i="14"/>
  <c r="S8540" i="14"/>
  <c r="T8540" i="14"/>
  <c r="O8541" i="14"/>
  <c r="P8541" i="14"/>
  <c r="Q8541" i="14"/>
  <c r="R8541" i="14"/>
  <c r="S8541" i="14"/>
  <c r="T8541" i="14"/>
  <c r="O8542" i="14"/>
  <c r="P8542" i="14"/>
  <c r="Q8542" i="14"/>
  <c r="R8542" i="14"/>
  <c r="S8542" i="14"/>
  <c r="T8542" i="14"/>
  <c r="O8543" i="14"/>
  <c r="P8543" i="14"/>
  <c r="Q8543" i="14"/>
  <c r="R8543" i="14"/>
  <c r="S8543" i="14"/>
  <c r="T8543" i="14"/>
  <c r="O8544" i="14"/>
  <c r="P8544" i="14"/>
  <c r="Q8544" i="14"/>
  <c r="R8544" i="14"/>
  <c r="S8544" i="14"/>
  <c r="T8544" i="14"/>
  <c r="O8545" i="14"/>
  <c r="P8545" i="14"/>
  <c r="Q8545" i="14"/>
  <c r="R8545" i="14"/>
  <c r="S8545" i="14"/>
  <c r="T8545" i="14"/>
  <c r="O8546" i="14"/>
  <c r="P8546" i="14"/>
  <c r="Q8546" i="14"/>
  <c r="R8546" i="14"/>
  <c r="S8546" i="14"/>
  <c r="T8546" i="14"/>
  <c r="O8547" i="14"/>
  <c r="P8547" i="14"/>
  <c r="Q8547" i="14"/>
  <c r="R8547" i="14"/>
  <c r="S8547" i="14"/>
  <c r="T8547" i="14"/>
  <c r="O8548" i="14"/>
  <c r="P8548" i="14"/>
  <c r="Q8548" i="14"/>
  <c r="R8548" i="14"/>
  <c r="S8548" i="14"/>
  <c r="T8548" i="14"/>
  <c r="O8549" i="14"/>
  <c r="P8549" i="14"/>
  <c r="Q8549" i="14"/>
  <c r="R8549" i="14"/>
  <c r="S8549" i="14"/>
  <c r="T8549" i="14"/>
  <c r="O8550" i="14"/>
  <c r="P8550" i="14"/>
  <c r="Q8550" i="14"/>
  <c r="R8550" i="14"/>
  <c r="S8550" i="14"/>
  <c r="T8550" i="14"/>
  <c r="O8551" i="14"/>
  <c r="P8551" i="14"/>
  <c r="Q8551" i="14"/>
  <c r="R8551" i="14"/>
  <c r="S8551" i="14"/>
  <c r="T8551" i="14"/>
  <c r="O8552" i="14"/>
  <c r="P8552" i="14"/>
  <c r="Q8552" i="14"/>
  <c r="R8552" i="14"/>
  <c r="S8552" i="14"/>
  <c r="T8552" i="14"/>
  <c r="O8553" i="14"/>
  <c r="P8553" i="14"/>
  <c r="Q8553" i="14"/>
  <c r="R8553" i="14"/>
  <c r="S8553" i="14"/>
  <c r="T8553" i="14"/>
  <c r="O8554" i="14"/>
  <c r="P8554" i="14"/>
  <c r="Q8554" i="14"/>
  <c r="R8554" i="14"/>
  <c r="S8554" i="14"/>
  <c r="T8554" i="14"/>
  <c r="O8555" i="14"/>
  <c r="P8555" i="14"/>
  <c r="Q8555" i="14"/>
  <c r="R8555" i="14"/>
  <c r="S8555" i="14"/>
  <c r="T8555" i="14"/>
  <c r="O8556" i="14"/>
  <c r="P8556" i="14"/>
  <c r="Q8556" i="14"/>
  <c r="R8556" i="14"/>
  <c r="S8556" i="14"/>
  <c r="T8556" i="14"/>
  <c r="O8557" i="14"/>
  <c r="P8557" i="14"/>
  <c r="Q8557" i="14"/>
  <c r="R8557" i="14"/>
  <c r="S8557" i="14"/>
  <c r="T8557" i="14"/>
  <c r="O8558" i="14"/>
  <c r="P8558" i="14"/>
  <c r="Q8558" i="14"/>
  <c r="R8558" i="14"/>
  <c r="S8558" i="14"/>
  <c r="T8558" i="14"/>
  <c r="O8559" i="14"/>
  <c r="P8559" i="14"/>
  <c r="Q8559" i="14"/>
  <c r="R8559" i="14"/>
  <c r="S8559" i="14"/>
  <c r="T8559" i="14"/>
  <c r="O8560" i="14"/>
  <c r="P8560" i="14"/>
  <c r="Q8560" i="14"/>
  <c r="R8560" i="14"/>
  <c r="S8560" i="14"/>
  <c r="T8560" i="14"/>
  <c r="O8561" i="14"/>
  <c r="P8561" i="14"/>
  <c r="Q8561" i="14"/>
  <c r="R8561" i="14"/>
  <c r="S8561" i="14"/>
  <c r="T8561" i="14"/>
  <c r="O8562" i="14"/>
  <c r="P8562" i="14"/>
  <c r="Q8562" i="14"/>
  <c r="R8562" i="14"/>
  <c r="S8562" i="14"/>
  <c r="T8562" i="14"/>
  <c r="O8563" i="14"/>
  <c r="P8563" i="14"/>
  <c r="Q8563" i="14"/>
  <c r="R8563" i="14"/>
  <c r="S8563" i="14"/>
  <c r="T8563" i="14"/>
  <c r="O8564" i="14"/>
  <c r="P8564" i="14"/>
  <c r="Q8564" i="14"/>
  <c r="R8564" i="14"/>
  <c r="S8564" i="14"/>
  <c r="T8564" i="14"/>
  <c r="O8565" i="14"/>
  <c r="P8565" i="14"/>
  <c r="Q8565" i="14"/>
  <c r="R8565" i="14"/>
  <c r="S8565" i="14"/>
  <c r="T8565" i="14"/>
  <c r="O8566" i="14"/>
  <c r="P8566" i="14"/>
  <c r="Q8566" i="14"/>
  <c r="R8566" i="14"/>
  <c r="S8566" i="14"/>
  <c r="T8566" i="14"/>
  <c r="O8567" i="14"/>
  <c r="P8567" i="14"/>
  <c r="Q8567" i="14"/>
  <c r="R8567" i="14"/>
  <c r="S8567" i="14"/>
  <c r="T8567" i="14"/>
  <c r="O8568" i="14"/>
  <c r="P8568" i="14"/>
  <c r="Q8568" i="14"/>
  <c r="R8568" i="14"/>
  <c r="S8568" i="14"/>
  <c r="T8568" i="14"/>
  <c r="O8569" i="14"/>
  <c r="P8569" i="14"/>
  <c r="Q8569" i="14"/>
  <c r="R8569" i="14"/>
  <c r="S8569" i="14"/>
  <c r="T8569" i="14"/>
  <c r="O8570" i="14"/>
  <c r="P8570" i="14"/>
  <c r="Q8570" i="14"/>
  <c r="R8570" i="14"/>
  <c r="S8570" i="14"/>
  <c r="T8570" i="14"/>
  <c r="O8571" i="14"/>
  <c r="P8571" i="14"/>
  <c r="Q8571" i="14"/>
  <c r="R8571" i="14"/>
  <c r="S8571" i="14"/>
  <c r="T8571" i="14"/>
  <c r="O8572" i="14"/>
  <c r="P8572" i="14"/>
  <c r="Q8572" i="14"/>
  <c r="R8572" i="14"/>
  <c r="S8572" i="14"/>
  <c r="T8572" i="14"/>
  <c r="O8573" i="14"/>
  <c r="P8573" i="14"/>
  <c r="Q8573" i="14"/>
  <c r="R8573" i="14"/>
  <c r="S8573" i="14"/>
  <c r="T8573" i="14"/>
  <c r="O8574" i="14"/>
  <c r="P8574" i="14"/>
  <c r="Q8574" i="14"/>
  <c r="R8574" i="14"/>
  <c r="S8574" i="14"/>
  <c r="T8574" i="14"/>
  <c r="O8575" i="14"/>
  <c r="P8575" i="14"/>
  <c r="Q8575" i="14"/>
  <c r="R8575" i="14"/>
  <c r="S8575" i="14"/>
  <c r="T8575" i="14"/>
  <c r="O8576" i="14"/>
  <c r="P8576" i="14"/>
  <c r="Q8576" i="14"/>
  <c r="R8576" i="14"/>
  <c r="S8576" i="14"/>
  <c r="T8576" i="14"/>
  <c r="O8577" i="14"/>
  <c r="P8577" i="14"/>
  <c r="Q8577" i="14"/>
  <c r="R8577" i="14"/>
  <c r="S8577" i="14"/>
  <c r="T8577" i="14"/>
  <c r="O8578" i="14"/>
  <c r="P8578" i="14"/>
  <c r="Q8578" i="14"/>
  <c r="R8578" i="14"/>
  <c r="S8578" i="14"/>
  <c r="T8578" i="14"/>
  <c r="O8579" i="14"/>
  <c r="P8579" i="14"/>
  <c r="Q8579" i="14"/>
  <c r="R8579" i="14"/>
  <c r="S8579" i="14"/>
  <c r="T8579" i="14"/>
  <c r="O8580" i="14"/>
  <c r="P8580" i="14"/>
  <c r="Q8580" i="14"/>
  <c r="R8580" i="14"/>
  <c r="S8580" i="14"/>
  <c r="T8580" i="14"/>
  <c r="O8581" i="14"/>
  <c r="P8581" i="14"/>
  <c r="Q8581" i="14"/>
  <c r="R8581" i="14"/>
  <c r="S8581" i="14"/>
  <c r="T8581" i="14"/>
  <c r="O8582" i="14"/>
  <c r="P8582" i="14"/>
  <c r="Q8582" i="14"/>
  <c r="R8582" i="14"/>
  <c r="S8582" i="14"/>
  <c r="T8582" i="14"/>
  <c r="O8583" i="14"/>
  <c r="P8583" i="14"/>
  <c r="Q8583" i="14"/>
  <c r="R8583" i="14"/>
  <c r="S8583" i="14"/>
  <c r="T8583" i="14"/>
  <c r="O8584" i="14"/>
  <c r="P8584" i="14"/>
  <c r="Q8584" i="14"/>
  <c r="R8584" i="14"/>
  <c r="S8584" i="14"/>
  <c r="T8584" i="14"/>
  <c r="O8585" i="14"/>
  <c r="P8585" i="14"/>
  <c r="Q8585" i="14"/>
  <c r="R8585" i="14"/>
  <c r="S8585" i="14"/>
  <c r="T8585" i="14"/>
  <c r="O8586" i="14"/>
  <c r="P8586" i="14"/>
  <c r="Q8586" i="14"/>
  <c r="R8586" i="14"/>
  <c r="S8586" i="14"/>
  <c r="T8586" i="14"/>
  <c r="O8587" i="14"/>
  <c r="P8587" i="14"/>
  <c r="Q8587" i="14"/>
  <c r="R8587" i="14"/>
  <c r="S8587" i="14"/>
  <c r="T8587" i="14"/>
  <c r="O8588" i="14"/>
  <c r="P8588" i="14"/>
  <c r="Q8588" i="14"/>
  <c r="R8588" i="14"/>
  <c r="S8588" i="14"/>
  <c r="T8588" i="14"/>
  <c r="O8589" i="14"/>
  <c r="P8589" i="14"/>
  <c r="Q8589" i="14"/>
  <c r="R8589" i="14"/>
  <c r="S8589" i="14"/>
  <c r="T8589" i="14"/>
  <c r="O8590" i="14"/>
  <c r="P8590" i="14"/>
  <c r="Q8590" i="14"/>
  <c r="R8590" i="14"/>
  <c r="S8590" i="14"/>
  <c r="T8590" i="14"/>
  <c r="O8591" i="14"/>
  <c r="P8591" i="14"/>
  <c r="Q8591" i="14"/>
  <c r="R8591" i="14"/>
  <c r="S8591" i="14"/>
  <c r="T8591" i="14"/>
  <c r="O8592" i="14"/>
  <c r="P8592" i="14"/>
  <c r="Q8592" i="14"/>
  <c r="R8592" i="14"/>
  <c r="S8592" i="14"/>
  <c r="T8592" i="14"/>
  <c r="O8593" i="14"/>
  <c r="P8593" i="14"/>
  <c r="Q8593" i="14"/>
  <c r="R8593" i="14"/>
  <c r="S8593" i="14"/>
  <c r="T8593" i="14"/>
  <c r="O8594" i="14"/>
  <c r="P8594" i="14"/>
  <c r="Q8594" i="14"/>
  <c r="R8594" i="14"/>
  <c r="S8594" i="14"/>
  <c r="T8594" i="14"/>
  <c r="O8595" i="14"/>
  <c r="P8595" i="14"/>
  <c r="Q8595" i="14"/>
  <c r="R8595" i="14"/>
  <c r="S8595" i="14"/>
  <c r="T8595" i="14"/>
  <c r="O8596" i="14"/>
  <c r="P8596" i="14"/>
  <c r="Q8596" i="14"/>
  <c r="R8596" i="14"/>
  <c r="S8596" i="14"/>
  <c r="T8596" i="14"/>
  <c r="O8597" i="14"/>
  <c r="P8597" i="14"/>
  <c r="Q8597" i="14"/>
  <c r="R8597" i="14"/>
  <c r="S8597" i="14"/>
  <c r="T8597" i="14"/>
  <c r="O8598" i="14"/>
  <c r="P8598" i="14"/>
  <c r="Q8598" i="14"/>
  <c r="R8598" i="14"/>
  <c r="S8598" i="14"/>
  <c r="T8598" i="14"/>
  <c r="O8599" i="14"/>
  <c r="P8599" i="14"/>
  <c r="Q8599" i="14"/>
  <c r="R8599" i="14"/>
  <c r="S8599" i="14"/>
  <c r="T8599" i="14"/>
  <c r="O8600" i="14"/>
  <c r="P8600" i="14"/>
  <c r="Q8600" i="14"/>
  <c r="R8600" i="14"/>
  <c r="S8600" i="14"/>
  <c r="T8600" i="14"/>
  <c r="O8601" i="14"/>
  <c r="P8601" i="14"/>
  <c r="Q8601" i="14"/>
  <c r="R8601" i="14"/>
  <c r="S8601" i="14"/>
  <c r="T8601" i="14"/>
  <c r="O8602" i="14"/>
  <c r="P8602" i="14"/>
  <c r="Q8602" i="14"/>
  <c r="R8602" i="14"/>
  <c r="S8602" i="14"/>
  <c r="T8602" i="14"/>
  <c r="O8603" i="14"/>
  <c r="P8603" i="14"/>
  <c r="Q8603" i="14"/>
  <c r="R8603" i="14"/>
  <c r="S8603" i="14"/>
  <c r="T8603" i="14"/>
  <c r="O8604" i="14"/>
  <c r="P8604" i="14"/>
  <c r="Q8604" i="14"/>
  <c r="R8604" i="14"/>
  <c r="S8604" i="14"/>
  <c r="T8604" i="14"/>
  <c r="O8605" i="14"/>
  <c r="P8605" i="14"/>
  <c r="Q8605" i="14"/>
  <c r="R8605" i="14"/>
  <c r="S8605" i="14"/>
  <c r="T8605" i="14"/>
  <c r="O8606" i="14"/>
  <c r="P8606" i="14"/>
  <c r="Q8606" i="14"/>
  <c r="R8606" i="14"/>
  <c r="S8606" i="14"/>
  <c r="T8606" i="14"/>
  <c r="O8607" i="14"/>
  <c r="P8607" i="14"/>
  <c r="Q8607" i="14"/>
  <c r="R8607" i="14"/>
  <c r="S8607" i="14"/>
  <c r="T8607" i="14"/>
  <c r="O8608" i="14"/>
  <c r="P8608" i="14"/>
  <c r="Q8608" i="14"/>
  <c r="R8608" i="14"/>
  <c r="S8608" i="14"/>
  <c r="T8608" i="14"/>
  <c r="O8609" i="14"/>
  <c r="P8609" i="14"/>
  <c r="Q8609" i="14"/>
  <c r="R8609" i="14"/>
  <c r="S8609" i="14"/>
  <c r="T8609" i="14"/>
  <c r="O8610" i="14"/>
  <c r="P8610" i="14"/>
  <c r="Q8610" i="14"/>
  <c r="R8610" i="14"/>
  <c r="S8610" i="14"/>
  <c r="T8610" i="14"/>
  <c r="O8611" i="14"/>
  <c r="P8611" i="14"/>
  <c r="Q8611" i="14"/>
  <c r="R8611" i="14"/>
  <c r="S8611" i="14"/>
  <c r="T8611" i="14"/>
  <c r="O8612" i="14"/>
  <c r="P8612" i="14"/>
  <c r="Q8612" i="14"/>
  <c r="R8612" i="14"/>
  <c r="S8612" i="14"/>
  <c r="T8612" i="14"/>
  <c r="O8613" i="14"/>
  <c r="P8613" i="14"/>
  <c r="Q8613" i="14"/>
  <c r="R8613" i="14"/>
  <c r="S8613" i="14"/>
  <c r="T8613" i="14"/>
  <c r="O8614" i="14"/>
  <c r="P8614" i="14"/>
  <c r="Q8614" i="14"/>
  <c r="R8614" i="14"/>
  <c r="S8614" i="14"/>
  <c r="T8614" i="14"/>
  <c r="O8615" i="14"/>
  <c r="P8615" i="14"/>
  <c r="Q8615" i="14"/>
  <c r="R8615" i="14"/>
  <c r="S8615" i="14"/>
  <c r="T8615" i="14"/>
  <c r="O8616" i="14"/>
  <c r="P8616" i="14"/>
  <c r="Q8616" i="14"/>
  <c r="R8616" i="14"/>
  <c r="S8616" i="14"/>
  <c r="T8616" i="14"/>
  <c r="O8617" i="14"/>
  <c r="P8617" i="14"/>
  <c r="Q8617" i="14"/>
  <c r="R8617" i="14"/>
  <c r="S8617" i="14"/>
  <c r="T8617" i="14"/>
  <c r="O8618" i="14"/>
  <c r="P8618" i="14"/>
  <c r="Q8618" i="14"/>
  <c r="R8618" i="14"/>
  <c r="S8618" i="14"/>
  <c r="T8618" i="14"/>
  <c r="O8619" i="14"/>
  <c r="P8619" i="14"/>
  <c r="Q8619" i="14"/>
  <c r="R8619" i="14"/>
  <c r="S8619" i="14"/>
  <c r="T8619" i="14"/>
  <c r="O8620" i="14"/>
  <c r="P8620" i="14"/>
  <c r="Q8620" i="14"/>
  <c r="R8620" i="14"/>
  <c r="S8620" i="14"/>
  <c r="T8620" i="14"/>
  <c r="O8621" i="14"/>
  <c r="P8621" i="14"/>
  <c r="Q8621" i="14"/>
  <c r="R8621" i="14"/>
  <c r="S8621" i="14"/>
  <c r="T8621" i="14"/>
  <c r="O8622" i="14"/>
  <c r="P8622" i="14"/>
  <c r="Q8622" i="14"/>
  <c r="R8622" i="14"/>
  <c r="S8622" i="14"/>
  <c r="T8622" i="14"/>
  <c r="O8623" i="14"/>
  <c r="P8623" i="14"/>
  <c r="Q8623" i="14"/>
  <c r="R8623" i="14"/>
  <c r="S8623" i="14"/>
  <c r="T8623" i="14"/>
  <c r="O8624" i="14"/>
  <c r="P8624" i="14"/>
  <c r="Q8624" i="14"/>
  <c r="R8624" i="14"/>
  <c r="S8624" i="14"/>
  <c r="T8624" i="14"/>
  <c r="O8625" i="14"/>
  <c r="P8625" i="14"/>
  <c r="Q8625" i="14"/>
  <c r="R8625" i="14"/>
  <c r="S8625" i="14"/>
  <c r="T8625" i="14"/>
  <c r="O8626" i="14"/>
  <c r="P8626" i="14"/>
  <c r="Q8626" i="14"/>
  <c r="R8626" i="14"/>
  <c r="S8626" i="14"/>
  <c r="T8626" i="14"/>
  <c r="O8627" i="14"/>
  <c r="P8627" i="14"/>
  <c r="Q8627" i="14"/>
  <c r="R8627" i="14"/>
  <c r="S8627" i="14"/>
  <c r="T8627" i="14"/>
  <c r="O8628" i="14"/>
  <c r="P8628" i="14"/>
  <c r="Q8628" i="14"/>
  <c r="R8628" i="14"/>
  <c r="S8628" i="14"/>
  <c r="T8628" i="14"/>
  <c r="O8629" i="14"/>
  <c r="P8629" i="14"/>
  <c r="Q8629" i="14"/>
  <c r="R8629" i="14"/>
  <c r="S8629" i="14"/>
  <c r="T8629" i="14"/>
  <c r="O8630" i="14"/>
  <c r="P8630" i="14"/>
  <c r="Q8630" i="14"/>
  <c r="R8630" i="14"/>
  <c r="S8630" i="14"/>
  <c r="T8630" i="14"/>
  <c r="O8631" i="14"/>
  <c r="P8631" i="14"/>
  <c r="Q8631" i="14"/>
  <c r="R8631" i="14"/>
  <c r="S8631" i="14"/>
  <c r="T8631" i="14"/>
  <c r="O8632" i="14"/>
  <c r="P8632" i="14"/>
  <c r="Q8632" i="14"/>
  <c r="R8632" i="14"/>
  <c r="S8632" i="14"/>
  <c r="T8632" i="14"/>
  <c r="O8633" i="14"/>
  <c r="P8633" i="14"/>
  <c r="Q8633" i="14"/>
  <c r="R8633" i="14"/>
  <c r="S8633" i="14"/>
  <c r="T8633" i="14"/>
  <c r="O8634" i="14"/>
  <c r="P8634" i="14"/>
  <c r="Q8634" i="14"/>
  <c r="R8634" i="14"/>
  <c r="S8634" i="14"/>
  <c r="T8634" i="14"/>
  <c r="O8635" i="14"/>
  <c r="P8635" i="14"/>
  <c r="Q8635" i="14"/>
  <c r="R8635" i="14"/>
  <c r="S8635" i="14"/>
  <c r="T8635" i="14"/>
  <c r="O8636" i="14"/>
  <c r="P8636" i="14"/>
  <c r="Q8636" i="14"/>
  <c r="R8636" i="14"/>
  <c r="S8636" i="14"/>
  <c r="T8636" i="14"/>
  <c r="O8637" i="14"/>
  <c r="P8637" i="14"/>
  <c r="Q8637" i="14"/>
  <c r="R8637" i="14"/>
  <c r="S8637" i="14"/>
  <c r="T8637" i="14"/>
  <c r="O8638" i="14"/>
  <c r="P8638" i="14"/>
  <c r="Q8638" i="14"/>
  <c r="R8638" i="14"/>
  <c r="S8638" i="14"/>
  <c r="T8638" i="14"/>
  <c r="O8639" i="14"/>
  <c r="P8639" i="14"/>
  <c r="Q8639" i="14"/>
  <c r="R8639" i="14"/>
  <c r="S8639" i="14"/>
  <c r="T8639" i="14"/>
  <c r="O8640" i="14"/>
  <c r="P8640" i="14"/>
  <c r="Q8640" i="14"/>
  <c r="R8640" i="14"/>
  <c r="S8640" i="14"/>
  <c r="T8640" i="14"/>
  <c r="O8641" i="14"/>
  <c r="P8641" i="14"/>
  <c r="Q8641" i="14"/>
  <c r="R8641" i="14"/>
  <c r="S8641" i="14"/>
  <c r="T8641" i="14"/>
  <c r="O8642" i="14"/>
  <c r="P8642" i="14"/>
  <c r="Q8642" i="14"/>
  <c r="R8642" i="14"/>
  <c r="S8642" i="14"/>
  <c r="T8642" i="14"/>
  <c r="O8643" i="14"/>
  <c r="P8643" i="14"/>
  <c r="Q8643" i="14"/>
  <c r="R8643" i="14"/>
  <c r="S8643" i="14"/>
  <c r="T8643" i="14"/>
  <c r="O8644" i="14"/>
  <c r="P8644" i="14"/>
  <c r="Q8644" i="14"/>
  <c r="R8644" i="14"/>
  <c r="S8644" i="14"/>
  <c r="T8644" i="14"/>
  <c r="O8645" i="14"/>
  <c r="P8645" i="14"/>
  <c r="Q8645" i="14"/>
  <c r="R8645" i="14"/>
  <c r="S8645" i="14"/>
  <c r="T8645" i="14"/>
  <c r="O8646" i="14"/>
  <c r="P8646" i="14"/>
  <c r="Q8646" i="14"/>
  <c r="R8646" i="14"/>
  <c r="S8646" i="14"/>
  <c r="T8646" i="14"/>
  <c r="O8647" i="14"/>
  <c r="P8647" i="14"/>
  <c r="Q8647" i="14"/>
  <c r="R8647" i="14"/>
  <c r="S8647" i="14"/>
  <c r="T8647" i="14"/>
  <c r="O8648" i="14"/>
  <c r="P8648" i="14"/>
  <c r="Q8648" i="14"/>
  <c r="R8648" i="14"/>
  <c r="S8648" i="14"/>
  <c r="T8648" i="14"/>
  <c r="O8649" i="14"/>
  <c r="P8649" i="14"/>
  <c r="Q8649" i="14"/>
  <c r="R8649" i="14"/>
  <c r="S8649" i="14"/>
  <c r="T8649" i="14"/>
  <c r="O8650" i="14"/>
  <c r="P8650" i="14"/>
  <c r="Q8650" i="14"/>
  <c r="R8650" i="14"/>
  <c r="S8650" i="14"/>
  <c r="T8650" i="14"/>
  <c r="O8651" i="14"/>
  <c r="P8651" i="14"/>
  <c r="Q8651" i="14"/>
  <c r="R8651" i="14"/>
  <c r="S8651" i="14"/>
  <c r="T8651" i="14"/>
  <c r="O8652" i="14"/>
  <c r="P8652" i="14"/>
  <c r="Q8652" i="14"/>
  <c r="R8652" i="14"/>
  <c r="S8652" i="14"/>
  <c r="T8652" i="14"/>
  <c r="O8653" i="14"/>
  <c r="P8653" i="14"/>
  <c r="Q8653" i="14"/>
  <c r="R8653" i="14"/>
  <c r="S8653" i="14"/>
  <c r="T8653" i="14"/>
  <c r="O8654" i="14"/>
  <c r="P8654" i="14"/>
  <c r="Q8654" i="14"/>
  <c r="R8654" i="14"/>
  <c r="S8654" i="14"/>
  <c r="T8654" i="14"/>
  <c r="O8655" i="14"/>
  <c r="P8655" i="14"/>
  <c r="Q8655" i="14"/>
  <c r="R8655" i="14"/>
  <c r="S8655" i="14"/>
  <c r="T8655" i="14"/>
  <c r="O8656" i="14"/>
  <c r="P8656" i="14"/>
  <c r="Q8656" i="14"/>
  <c r="R8656" i="14"/>
  <c r="S8656" i="14"/>
  <c r="T8656" i="14"/>
  <c r="O8657" i="14"/>
  <c r="P8657" i="14"/>
  <c r="Q8657" i="14"/>
  <c r="R8657" i="14"/>
  <c r="S8657" i="14"/>
  <c r="T8657" i="14"/>
  <c r="O8658" i="14"/>
  <c r="P8658" i="14"/>
  <c r="Q8658" i="14"/>
  <c r="R8658" i="14"/>
  <c r="S8658" i="14"/>
  <c r="T8658" i="14"/>
  <c r="O8659" i="14"/>
  <c r="P8659" i="14"/>
  <c r="Q8659" i="14"/>
  <c r="R8659" i="14"/>
  <c r="S8659" i="14"/>
  <c r="T8659" i="14"/>
  <c r="O8660" i="14"/>
  <c r="P8660" i="14"/>
  <c r="Q8660" i="14"/>
  <c r="R8660" i="14"/>
  <c r="S8660" i="14"/>
  <c r="T8660" i="14"/>
  <c r="O8661" i="14"/>
  <c r="P8661" i="14"/>
  <c r="Q8661" i="14"/>
  <c r="R8661" i="14"/>
  <c r="S8661" i="14"/>
  <c r="T8661" i="14"/>
  <c r="HM2" i="15" l="1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W25" i="5"/>
  <c r="GX25" i="5"/>
  <c r="GY25" i="5"/>
  <c r="GZ25" i="5"/>
  <c r="HA25" i="5"/>
  <c r="HC25" i="5"/>
  <c r="HD25" i="5"/>
  <c r="HE25" i="5"/>
  <c r="HF25" i="5"/>
  <c r="HG25" i="5"/>
  <c r="HH25" i="5"/>
  <c r="HI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HG25" i="4"/>
  <c r="HH25" i="4"/>
  <c r="HI25" i="4"/>
  <c r="HJ25" i="4"/>
  <c r="HK25" i="4"/>
  <c r="HL25" i="4"/>
  <c r="HM25" i="4"/>
  <c r="HN25" i="4"/>
  <c r="HO25" i="4"/>
  <c r="HP25" i="4"/>
  <c r="HQ25" i="4"/>
  <c r="HG48" i="4"/>
  <c r="HH48" i="4"/>
  <c r="HI48" i="4"/>
  <c r="HJ48" i="4"/>
  <c r="HK48" i="4"/>
  <c r="HL48" i="4"/>
  <c r="HM48" i="4"/>
  <c r="HN48" i="4"/>
  <c r="HO48" i="4"/>
  <c r="HP48" i="4"/>
  <c r="HQ48" i="4"/>
  <c r="HG83" i="4"/>
  <c r="HH83" i="4"/>
  <c r="HI83" i="4"/>
  <c r="HJ83" i="4"/>
  <c r="HK83" i="4"/>
  <c r="HL83" i="4"/>
  <c r="HM83" i="4"/>
  <c r="HN83" i="4"/>
  <c r="HO83" i="4"/>
  <c r="HP83" i="4"/>
  <c r="HQ83" i="4"/>
  <c r="HG113" i="4"/>
  <c r="HH113" i="4"/>
  <c r="HI113" i="4"/>
  <c r="HJ113" i="4"/>
  <c r="HK113" i="4"/>
  <c r="HL113" i="4"/>
  <c r="HM113" i="4"/>
  <c r="HN113" i="4"/>
  <c r="HO113" i="4"/>
  <c r="HP113" i="4"/>
  <c r="HQ113" i="4"/>
  <c r="HG137" i="4"/>
  <c r="HH137" i="4"/>
  <c r="HI137" i="4"/>
  <c r="HJ137" i="4"/>
  <c r="HK137" i="4"/>
  <c r="HL137" i="4"/>
  <c r="HM137" i="4"/>
  <c r="HN137" i="4"/>
  <c r="HO137" i="4"/>
  <c r="HP137" i="4"/>
  <c r="HQ137" i="4"/>
  <c r="O3" i="14" l="1"/>
  <c r="P3" i="14"/>
  <c r="Q3" i="14"/>
  <c r="R3" i="14"/>
  <c r="S3" i="14"/>
  <c r="T3" i="14"/>
  <c r="O4" i="14"/>
  <c r="P4" i="14"/>
  <c r="Q4" i="14"/>
  <c r="R4" i="14"/>
  <c r="S4" i="14"/>
  <c r="T4" i="14"/>
  <c r="O5" i="14"/>
  <c r="P5" i="14"/>
  <c r="Q5" i="14"/>
  <c r="R5" i="14"/>
  <c r="S5" i="14"/>
  <c r="T5" i="14"/>
  <c r="O6" i="14"/>
  <c r="P6" i="14"/>
  <c r="Q6" i="14"/>
  <c r="R6" i="14"/>
  <c r="S6" i="14"/>
  <c r="T6" i="14"/>
  <c r="O7" i="14"/>
  <c r="P7" i="14"/>
  <c r="Q7" i="14"/>
  <c r="R7" i="14"/>
  <c r="S7" i="14"/>
  <c r="T7" i="14"/>
  <c r="O8" i="14"/>
  <c r="P8" i="14"/>
  <c r="Q8" i="14"/>
  <c r="R8" i="14"/>
  <c r="S8" i="14"/>
  <c r="T8" i="14"/>
  <c r="O9" i="14"/>
  <c r="P9" i="14"/>
  <c r="Q9" i="14"/>
  <c r="R9" i="14"/>
  <c r="S9" i="14"/>
  <c r="T9" i="14"/>
  <c r="O10" i="14"/>
  <c r="P10" i="14"/>
  <c r="Q10" i="14"/>
  <c r="R10" i="14"/>
  <c r="S10" i="14"/>
  <c r="T10" i="14"/>
  <c r="O11" i="14"/>
  <c r="P11" i="14"/>
  <c r="Q11" i="14"/>
  <c r="R11" i="14"/>
  <c r="S11" i="14"/>
  <c r="T11" i="14"/>
  <c r="O12" i="14"/>
  <c r="P12" i="14"/>
  <c r="Q12" i="14"/>
  <c r="R12" i="14"/>
  <c r="S12" i="14"/>
  <c r="T12" i="14"/>
  <c r="O13" i="14"/>
  <c r="P13" i="14"/>
  <c r="Q13" i="14"/>
  <c r="R13" i="14"/>
  <c r="S13" i="14"/>
  <c r="T13" i="14"/>
  <c r="O14" i="14"/>
  <c r="P14" i="14"/>
  <c r="Q14" i="14"/>
  <c r="R14" i="14"/>
  <c r="S14" i="14"/>
  <c r="T14" i="14"/>
  <c r="O15" i="14"/>
  <c r="P15" i="14"/>
  <c r="Q15" i="14"/>
  <c r="R15" i="14"/>
  <c r="S15" i="14"/>
  <c r="T15" i="14"/>
  <c r="O16" i="14"/>
  <c r="P16" i="14"/>
  <c r="Q16" i="14"/>
  <c r="R16" i="14"/>
  <c r="S16" i="14"/>
  <c r="T16" i="14"/>
  <c r="O17" i="14"/>
  <c r="P17" i="14"/>
  <c r="Q17" i="14"/>
  <c r="R17" i="14"/>
  <c r="S17" i="14"/>
  <c r="T17" i="14"/>
  <c r="O18" i="14"/>
  <c r="P18" i="14"/>
  <c r="Q18" i="14"/>
  <c r="R18" i="14"/>
  <c r="S18" i="14"/>
  <c r="T18" i="14"/>
  <c r="O19" i="14"/>
  <c r="P19" i="14"/>
  <c r="Q19" i="14"/>
  <c r="R19" i="14"/>
  <c r="S19" i="14"/>
  <c r="T19" i="14"/>
  <c r="O20" i="14"/>
  <c r="P20" i="14"/>
  <c r="Q20" i="14"/>
  <c r="R20" i="14"/>
  <c r="S20" i="14"/>
  <c r="T20" i="14"/>
  <c r="O21" i="14"/>
  <c r="P21" i="14"/>
  <c r="Q21" i="14"/>
  <c r="R21" i="14"/>
  <c r="S21" i="14"/>
  <c r="T21" i="14"/>
  <c r="O22" i="14"/>
  <c r="P22" i="14"/>
  <c r="Q22" i="14"/>
  <c r="R22" i="14"/>
  <c r="S22" i="14"/>
  <c r="T22" i="14"/>
  <c r="O23" i="14"/>
  <c r="P23" i="14"/>
  <c r="Q23" i="14"/>
  <c r="R23" i="14"/>
  <c r="S23" i="14"/>
  <c r="T23" i="14"/>
  <c r="O24" i="14"/>
  <c r="P24" i="14"/>
  <c r="Q24" i="14"/>
  <c r="R24" i="14"/>
  <c r="S24" i="14"/>
  <c r="T24" i="14"/>
  <c r="O25" i="14"/>
  <c r="P25" i="14"/>
  <c r="Q25" i="14"/>
  <c r="R25" i="14"/>
  <c r="S25" i="14"/>
  <c r="T25" i="14"/>
  <c r="O2" i="14" l="1"/>
  <c r="P2" i="14"/>
  <c r="Q2" i="14"/>
  <c r="R2" i="14"/>
  <c r="S2" i="14"/>
  <c r="T2" i="14"/>
  <c r="FT2" i="15"/>
  <c r="FU2" i="15" s="1"/>
  <c r="FT20" i="15"/>
  <c r="FU20" i="15" s="1"/>
  <c r="FV20" i="15" s="1"/>
  <c r="FW20" i="15"/>
  <c r="FX20" i="15"/>
  <c r="FY20" i="15" s="1"/>
  <c r="FZ20" i="15" s="1"/>
  <c r="GA20" i="15" s="1"/>
  <c r="GB20" i="15" s="1"/>
  <c r="GC20" i="15" s="1"/>
  <c r="GD20" i="15" s="1"/>
  <c r="GE20" i="15" s="1"/>
  <c r="GF20" i="15" s="1"/>
  <c r="GG20" i="15" s="1"/>
  <c r="GH20" i="15" s="1"/>
  <c r="GI20" i="15" s="1"/>
  <c r="GJ20" i="15" s="1"/>
  <c r="GK20" i="15" s="1"/>
  <c r="GL20" i="15" s="1"/>
  <c r="GM20" i="15" s="1"/>
  <c r="FT38" i="15"/>
  <c r="FU38" i="15" s="1"/>
  <c r="FV38" i="15" s="1"/>
  <c r="FW38" i="15" s="1"/>
  <c r="FX38" i="15"/>
  <c r="FY38" i="15" s="1"/>
  <c r="FZ38" i="15" s="1"/>
  <c r="GA38" i="15" s="1"/>
  <c r="GB38" i="15" s="1"/>
  <c r="GC38" i="15" s="1"/>
  <c r="GD38" i="15" s="1"/>
  <c r="GE38" i="15" s="1"/>
  <c r="GF38" i="15" s="1"/>
  <c r="GG38" i="15" s="1"/>
  <c r="GH38" i="15" s="1"/>
  <c r="GI38" i="15" s="1"/>
  <c r="GJ38" i="15" s="1"/>
  <c r="GK38" i="15" s="1"/>
  <c r="GL38" i="15" s="1"/>
  <c r="GM38" i="15" s="1"/>
  <c r="FT56" i="15"/>
  <c r="FU56" i="15" s="1"/>
  <c r="FV56" i="15" s="1"/>
  <c r="FW56" i="15" s="1"/>
  <c r="FX56" i="15" s="1"/>
  <c r="FY56" i="15" s="1"/>
  <c r="FZ56" i="15" s="1"/>
  <c r="GA56" i="15" s="1"/>
  <c r="GB56" i="15" s="1"/>
  <c r="GC56" i="15" s="1"/>
  <c r="GD56" i="15" s="1"/>
  <c r="GE56" i="15" s="1"/>
  <c r="GF56" i="15" s="1"/>
  <c r="GG56" i="15" s="1"/>
  <c r="GH56" i="15" s="1"/>
  <c r="GI56" i="15" s="1"/>
  <c r="GJ56" i="15" s="1"/>
  <c r="GK56" i="15" s="1"/>
  <c r="GL56" i="15" s="1"/>
  <c r="GM56" i="15" s="1"/>
  <c r="FT90" i="15"/>
  <c r="FU90" i="15"/>
  <c r="FV90" i="15"/>
  <c r="FW90" i="15" s="1"/>
  <c r="FX90" i="15" s="1"/>
  <c r="FY90" i="15" s="1"/>
  <c r="FZ90" i="15" s="1"/>
  <c r="GA90" i="15" s="1"/>
  <c r="GB90" i="15" s="1"/>
  <c r="GC90" i="15" s="1"/>
  <c r="GD90" i="15" s="1"/>
  <c r="GE90" i="15" s="1"/>
  <c r="GF90" i="15" s="1"/>
  <c r="GG90" i="15" s="1"/>
  <c r="GH90" i="15" s="1"/>
  <c r="GI90" i="15" s="1"/>
  <c r="GJ90" i="15" s="1"/>
  <c r="GK90" i="15" s="1"/>
  <c r="GL90" i="15" s="1"/>
  <c r="GM90" i="15" s="1"/>
  <c r="FT124" i="15"/>
  <c r="FU124" i="15" s="1"/>
  <c r="FV124" i="15" s="1"/>
  <c r="FW124" i="15" s="1"/>
  <c r="FX124" i="15" s="1"/>
  <c r="FY124" i="15" s="1"/>
  <c r="FZ124" i="15"/>
  <c r="GA124" i="15" s="1"/>
  <c r="GB124" i="15"/>
  <c r="GC124" i="15" s="1"/>
  <c r="GD124" i="15" s="1"/>
  <c r="GE124" i="15" s="1"/>
  <c r="GF124" i="15" s="1"/>
  <c r="GG124" i="15" s="1"/>
  <c r="GH124" i="15" s="1"/>
  <c r="GI124" i="15" s="1"/>
  <c r="GJ124" i="15" s="1"/>
  <c r="GK124" i="15" s="1"/>
  <c r="GL124" i="15" s="1"/>
  <c r="GM124" i="15" s="1"/>
  <c r="IJ58" i="15" l="1"/>
  <c r="IK64" i="15"/>
  <c r="IK68" i="15"/>
  <c r="IK72" i="15"/>
  <c r="IK76" i="15"/>
  <c r="IK80" i="15"/>
  <c r="IK84" i="15"/>
  <c r="IJ66" i="15"/>
  <c r="IJ78" i="15"/>
  <c r="IK82" i="15"/>
  <c r="IJ59" i="15"/>
  <c r="IJ65" i="15"/>
  <c r="IJ69" i="15"/>
  <c r="IJ73" i="15"/>
  <c r="IJ77" i="15"/>
  <c r="IJ81" i="15"/>
  <c r="IJ85" i="15"/>
  <c r="IJ74" i="15"/>
  <c r="IJ86" i="15"/>
  <c r="IK74" i="15"/>
  <c r="IJ60" i="15"/>
  <c r="IK65" i="15"/>
  <c r="IK69" i="15"/>
  <c r="IK73" i="15"/>
  <c r="IK77" i="15"/>
  <c r="IK81" i="15"/>
  <c r="IK85" i="15"/>
  <c r="IJ70" i="15"/>
  <c r="IJ82" i="15"/>
  <c r="IK66" i="15"/>
  <c r="IJ61" i="15"/>
  <c r="IK78" i="15"/>
  <c r="IJ63" i="15"/>
  <c r="IJ67" i="15"/>
  <c r="IJ71" i="15"/>
  <c r="IJ75" i="15"/>
  <c r="IJ79" i="15"/>
  <c r="IJ83" i="15"/>
  <c r="IJ57" i="15"/>
  <c r="IJ64" i="15"/>
  <c r="IJ72" i="15"/>
  <c r="IJ80" i="15"/>
  <c r="IJ62" i="15"/>
  <c r="IK63" i="15"/>
  <c r="IK67" i="15"/>
  <c r="IK71" i="15"/>
  <c r="IK75" i="15"/>
  <c r="IK79" i="15"/>
  <c r="IK83" i="15"/>
  <c r="IJ68" i="15"/>
  <c r="IJ76" i="15"/>
  <c r="IJ84" i="15"/>
  <c r="IK70" i="15"/>
  <c r="IK86" i="15"/>
  <c r="IK57" i="15"/>
  <c r="IK59" i="15"/>
  <c r="IK61" i="15"/>
  <c r="IK62" i="15"/>
  <c r="IK58" i="15"/>
  <c r="IK60" i="15"/>
  <c r="IL59" i="15"/>
  <c r="IL65" i="15"/>
  <c r="IL72" i="15"/>
  <c r="IL86" i="15"/>
  <c r="IL75" i="15"/>
  <c r="IL82" i="15"/>
  <c r="IL79" i="15"/>
  <c r="IL61" i="15"/>
  <c r="IL67" i="15"/>
  <c r="IL74" i="15"/>
  <c r="IL83" i="15"/>
  <c r="IL77" i="15"/>
  <c r="IL63" i="15"/>
  <c r="IL84" i="15"/>
  <c r="IL69" i="15"/>
  <c r="IL58" i="15"/>
  <c r="IL76" i="15"/>
  <c r="IL81" i="15"/>
  <c r="IL68" i="15"/>
  <c r="IL71" i="15"/>
  <c r="IL62" i="15"/>
  <c r="IL78" i="15"/>
  <c r="IL85" i="15"/>
  <c r="IL73" i="15"/>
  <c r="IL64" i="15"/>
  <c r="IL80" i="15"/>
  <c r="IL66" i="15"/>
  <c r="IL60" i="15"/>
  <c r="IL70" i="15"/>
  <c r="IL57" i="15"/>
  <c r="IM60" i="15"/>
  <c r="IM77" i="15"/>
  <c r="IM68" i="15"/>
  <c r="IM81" i="15"/>
  <c r="IM63" i="15"/>
  <c r="IM79" i="15"/>
  <c r="IM70" i="15"/>
  <c r="IM57" i="15"/>
  <c r="IM83" i="15"/>
  <c r="IM66" i="15"/>
  <c r="IM59" i="15"/>
  <c r="IM65" i="15"/>
  <c r="IM72" i="15"/>
  <c r="IM85" i="15"/>
  <c r="IM69" i="15"/>
  <c r="IM76" i="15"/>
  <c r="IM75" i="15"/>
  <c r="IM61" i="15"/>
  <c r="IM67" i="15"/>
  <c r="IM74" i="15"/>
  <c r="IM84" i="15"/>
  <c r="IM58" i="15"/>
  <c r="IM82" i="15"/>
  <c r="IM64" i="15"/>
  <c r="IM80" i="15"/>
  <c r="IM73" i="15"/>
  <c r="IM71" i="15"/>
  <c r="IM62" i="15"/>
  <c r="IM78" i="15"/>
  <c r="IM86" i="15"/>
  <c r="IN61" i="15"/>
  <c r="IN79" i="15"/>
  <c r="IN58" i="15"/>
  <c r="IN60" i="15"/>
  <c r="IN85" i="15"/>
  <c r="IN70" i="15"/>
  <c r="IN68" i="15"/>
  <c r="IN72" i="15"/>
  <c r="IN77" i="15"/>
  <c r="IN80" i="15"/>
  <c r="IN59" i="15"/>
  <c r="IN62" i="15"/>
  <c r="IN66" i="15"/>
  <c r="IN63" i="15"/>
  <c r="IN64" i="15"/>
  <c r="IN84" i="15"/>
  <c r="IN65" i="15"/>
  <c r="IN67" i="15"/>
  <c r="IN83" i="15"/>
  <c r="IN81" i="15"/>
  <c r="IN57" i="15"/>
  <c r="IN69" i="15"/>
  <c r="IN74" i="15"/>
  <c r="IN71" i="15"/>
  <c r="IN82" i="15"/>
  <c r="IN86" i="15"/>
  <c r="IN73" i="15"/>
  <c r="IN78" i="15"/>
  <c r="IN75" i="15"/>
  <c r="IN76" i="15"/>
  <c r="IO58" i="15"/>
  <c r="IO77" i="15"/>
  <c r="IO80" i="15"/>
  <c r="IO72" i="15"/>
  <c r="IO57" i="15"/>
  <c r="IO66" i="15"/>
  <c r="IO82" i="15"/>
  <c r="IO78" i="15"/>
  <c r="IO60" i="15"/>
  <c r="IO86" i="15"/>
  <c r="IO59" i="15"/>
  <c r="IO73" i="15"/>
  <c r="IO68" i="15"/>
  <c r="IO62" i="15"/>
  <c r="IO70" i="15"/>
  <c r="IO83" i="15"/>
  <c r="IO61" i="15"/>
  <c r="IO74" i="15"/>
  <c r="IO79" i="15"/>
  <c r="IO81" i="15"/>
  <c r="IO63" i="15"/>
  <c r="IO85" i="15"/>
  <c r="IO76" i="15"/>
  <c r="IO65" i="15"/>
  <c r="IO67" i="15"/>
  <c r="IO84" i="15"/>
  <c r="IO69" i="15"/>
  <c r="IO71" i="15"/>
  <c r="IO64" i="15"/>
  <c r="IO75" i="15"/>
  <c r="IP59" i="15"/>
  <c r="IP78" i="15"/>
  <c r="IP63" i="15"/>
  <c r="IP79" i="15"/>
  <c r="IP73" i="15"/>
  <c r="IP75" i="15"/>
  <c r="IP77" i="15"/>
  <c r="IP64" i="15"/>
  <c r="IP80" i="15"/>
  <c r="IP65" i="15"/>
  <c r="IP81" i="15"/>
  <c r="IP66" i="15"/>
  <c r="IP67" i="15"/>
  <c r="IP60" i="15"/>
  <c r="IP69" i="15"/>
  <c r="IP57" i="15"/>
  <c r="IP58" i="15"/>
  <c r="IP83" i="15"/>
  <c r="IP68" i="15"/>
  <c r="IP85" i="15"/>
  <c r="IP84" i="15"/>
  <c r="IP74" i="15"/>
  <c r="IP82" i="15"/>
  <c r="IP76" i="15"/>
  <c r="IP62" i="15"/>
  <c r="IP70" i="15"/>
  <c r="IP71" i="15"/>
  <c r="IP86" i="15"/>
  <c r="IP72" i="15"/>
  <c r="IP61" i="15"/>
  <c r="IQ72" i="15"/>
  <c r="IQ57" i="15"/>
  <c r="IQ75" i="15"/>
  <c r="IQ81" i="15"/>
  <c r="IQ74" i="15"/>
  <c r="IQ77" i="15"/>
  <c r="IQ73" i="15"/>
  <c r="IQ61" i="15"/>
  <c r="IQ85" i="15"/>
  <c r="IQ76" i="15"/>
  <c r="IQ63" i="15"/>
  <c r="IQ79" i="15"/>
  <c r="IQ59" i="15"/>
  <c r="IQ78" i="15"/>
  <c r="IQ65" i="15"/>
  <c r="IQ82" i="15"/>
  <c r="IQ66" i="15"/>
  <c r="IQ86" i="15"/>
  <c r="IQ62" i="15"/>
  <c r="IQ83" i="15"/>
  <c r="IQ64" i="15"/>
  <c r="IQ80" i="15"/>
  <c r="IQ67" i="15"/>
  <c r="IQ84" i="15"/>
  <c r="IQ58" i="15"/>
  <c r="IQ69" i="15"/>
  <c r="IQ60" i="15"/>
  <c r="IQ68" i="15"/>
  <c r="IQ71" i="15"/>
  <c r="IQ70" i="15"/>
  <c r="IR61" i="15"/>
  <c r="IR66" i="15"/>
  <c r="IR67" i="15"/>
  <c r="IR84" i="15"/>
  <c r="IR63" i="15"/>
  <c r="IR59" i="15"/>
  <c r="IR65" i="15"/>
  <c r="IR70" i="15"/>
  <c r="IR71" i="15"/>
  <c r="IR62" i="15"/>
  <c r="IR64" i="15"/>
  <c r="IR69" i="15"/>
  <c r="IR74" i="15"/>
  <c r="IR75" i="15"/>
  <c r="IR81" i="15"/>
  <c r="IR83" i="15"/>
  <c r="IR68" i="15"/>
  <c r="IR73" i="15"/>
  <c r="IR79" i="15"/>
  <c r="IR82" i="15"/>
  <c r="IR57" i="15"/>
  <c r="IR72" i="15"/>
  <c r="IR77" i="15"/>
  <c r="IR60" i="15"/>
  <c r="IR80" i="15"/>
  <c r="IR76" i="15"/>
  <c r="IR78" i="15"/>
  <c r="IR85" i="15"/>
  <c r="IR58" i="15"/>
  <c r="IR86" i="15"/>
  <c r="IS61" i="15"/>
  <c r="IS58" i="15"/>
  <c r="IS65" i="15"/>
  <c r="IS79" i="15"/>
  <c r="IS60" i="15"/>
  <c r="IS69" i="15"/>
  <c r="IS66" i="15"/>
  <c r="IS82" i="15"/>
  <c r="IS62" i="15"/>
  <c r="IS73" i="15"/>
  <c r="IS70" i="15"/>
  <c r="IS83" i="15"/>
  <c r="IS64" i="15"/>
  <c r="IS81" i="15"/>
  <c r="IS74" i="15"/>
  <c r="IS76" i="15"/>
  <c r="IS59" i="15"/>
  <c r="IS80" i="15"/>
  <c r="IS86" i="15"/>
  <c r="IS68" i="15"/>
  <c r="IS63" i="15"/>
  <c r="IS85" i="15"/>
  <c r="IS77" i="15"/>
  <c r="IS72" i="15"/>
  <c r="IS67" i="15"/>
  <c r="IS78" i="15"/>
  <c r="IS57" i="15"/>
  <c r="IS71" i="15"/>
  <c r="IS75" i="15"/>
  <c r="IS84" i="15"/>
  <c r="IT61" i="15"/>
  <c r="IT67" i="15"/>
  <c r="IT72" i="15"/>
  <c r="IT80" i="15"/>
  <c r="IT83" i="15"/>
  <c r="IT85" i="15"/>
  <c r="IT84" i="15"/>
  <c r="IT71" i="15"/>
  <c r="IT76" i="15"/>
  <c r="IT73" i="15"/>
  <c r="IT60" i="15"/>
  <c r="IT78" i="15"/>
  <c r="IT82" i="15"/>
  <c r="IT62" i="15"/>
  <c r="IT77" i="15"/>
  <c r="IT66" i="15"/>
  <c r="IT58" i="15"/>
  <c r="IT75" i="15"/>
  <c r="IT64" i="15"/>
  <c r="IT57" i="15"/>
  <c r="IT63" i="15"/>
  <c r="IT79" i="15"/>
  <c r="IT68" i="15"/>
  <c r="IT86" i="15"/>
  <c r="IT59" i="15"/>
  <c r="IT65" i="15"/>
  <c r="IT70" i="15"/>
  <c r="IT81" i="15"/>
  <c r="IT69" i="15"/>
  <c r="IT74" i="15"/>
  <c r="IU64" i="15"/>
  <c r="IU62" i="15"/>
  <c r="IU77" i="15"/>
  <c r="IU66" i="15"/>
  <c r="IU81" i="15"/>
  <c r="IU63" i="15"/>
  <c r="IU79" i="15"/>
  <c r="IU57" i="15"/>
  <c r="IU68" i="15"/>
  <c r="IU83" i="15"/>
  <c r="IU80" i="15"/>
  <c r="IU59" i="15"/>
  <c r="IU65" i="15"/>
  <c r="IU70" i="15"/>
  <c r="IU85" i="15"/>
  <c r="IU82" i="15"/>
  <c r="IU69" i="15"/>
  <c r="IU86" i="15"/>
  <c r="IU78" i="15"/>
  <c r="IU61" i="15"/>
  <c r="IU67" i="15"/>
  <c r="IU72" i="15"/>
  <c r="IU74" i="15"/>
  <c r="IU58" i="15"/>
  <c r="IU60" i="15"/>
  <c r="IU71" i="15"/>
  <c r="IU76" i="15"/>
  <c r="IU84" i="15"/>
  <c r="IU73" i="15"/>
  <c r="IU75" i="15"/>
  <c r="IV58" i="15"/>
  <c r="IV70" i="15"/>
  <c r="IV80" i="15"/>
  <c r="IV62" i="15"/>
  <c r="IV64" i="15"/>
  <c r="IV65" i="15"/>
  <c r="IV74" i="15"/>
  <c r="IV79" i="15"/>
  <c r="IV72" i="15"/>
  <c r="IV57" i="15"/>
  <c r="IV63" i="15"/>
  <c r="IV68" i="15"/>
  <c r="IV69" i="15"/>
  <c r="IV78" i="15"/>
  <c r="IV84" i="15"/>
  <c r="IV73" i="15"/>
  <c r="IV85" i="15"/>
  <c r="IV83" i="15"/>
  <c r="IV82" i="15"/>
  <c r="IV71" i="15"/>
  <c r="IV86" i="15"/>
  <c r="IV61" i="15"/>
  <c r="IV60" i="15"/>
  <c r="IV81" i="15"/>
  <c r="IV59" i="15"/>
  <c r="IV66" i="15"/>
  <c r="IV77" i="15"/>
  <c r="IV67" i="15"/>
  <c r="IV76" i="15"/>
  <c r="IV75" i="15"/>
  <c r="IW62" i="15"/>
  <c r="IW61" i="15"/>
  <c r="IW68" i="15"/>
  <c r="IW78" i="15"/>
  <c r="IW81" i="15"/>
  <c r="IW72" i="15"/>
  <c r="IW80" i="15"/>
  <c r="IW63" i="15"/>
  <c r="IW65" i="15"/>
  <c r="IW70" i="15"/>
  <c r="IW85" i="15"/>
  <c r="IW83" i="15"/>
  <c r="IW64" i="15"/>
  <c r="IW67" i="15"/>
  <c r="IW69" i="15"/>
  <c r="IW76" i="15"/>
  <c r="IW79" i="15"/>
  <c r="IW82" i="15"/>
  <c r="IW71" i="15"/>
  <c r="IW73" i="15"/>
  <c r="IW77" i="15"/>
  <c r="IW60" i="15"/>
  <c r="IW86" i="15"/>
  <c r="IW66" i="15"/>
  <c r="IW58" i="15"/>
  <c r="IW75" i="15"/>
  <c r="IW84" i="15"/>
  <c r="IW57" i="15"/>
  <c r="IW59" i="15"/>
  <c r="IW74" i="15"/>
  <c r="IX70" i="15"/>
  <c r="IX75" i="15"/>
  <c r="IX86" i="15"/>
  <c r="IX65" i="15"/>
  <c r="IX85" i="15"/>
  <c r="IX72" i="15"/>
  <c r="IX59" i="15"/>
  <c r="IX77" i="15"/>
  <c r="IX80" i="15"/>
  <c r="IX76" i="15"/>
  <c r="IX69" i="15"/>
  <c r="IX74" i="15"/>
  <c r="IX63" i="15"/>
  <c r="IX79" i="15"/>
  <c r="IX81" i="15"/>
  <c r="IX60" i="15"/>
  <c r="IX68" i="15"/>
  <c r="IX57" i="15"/>
  <c r="IX84" i="15"/>
  <c r="IX73" i="15"/>
  <c r="IX61" i="15"/>
  <c r="IX78" i="15"/>
  <c r="IX67" i="15"/>
  <c r="IX83" i="15"/>
  <c r="IX58" i="15"/>
  <c r="IX64" i="15"/>
  <c r="IX66" i="15"/>
  <c r="IX62" i="15"/>
  <c r="IX82" i="15"/>
  <c r="IX71" i="15"/>
  <c r="IY60" i="15"/>
  <c r="IY66" i="15"/>
  <c r="IY73" i="15"/>
  <c r="IY62" i="15"/>
  <c r="IY68" i="15"/>
  <c r="IY75" i="15"/>
  <c r="IY83" i="15"/>
  <c r="IY70" i="15"/>
  <c r="IY77" i="15"/>
  <c r="IY81" i="15"/>
  <c r="IY58" i="15"/>
  <c r="IY71" i="15"/>
  <c r="IY59" i="15"/>
  <c r="IY72" i="15"/>
  <c r="IY63" i="15"/>
  <c r="IY79" i="15"/>
  <c r="IY74" i="15"/>
  <c r="IY65" i="15"/>
  <c r="IY80" i="15"/>
  <c r="IY61" i="15"/>
  <c r="IY84" i="15"/>
  <c r="IY86" i="15"/>
  <c r="IY57" i="15"/>
  <c r="IY76" i="15"/>
  <c r="IY67" i="15"/>
  <c r="IY82" i="15"/>
  <c r="IY78" i="15"/>
  <c r="IY69" i="15"/>
  <c r="IY64" i="15"/>
  <c r="IY85" i="15"/>
  <c r="IZ57" i="15"/>
  <c r="IZ59" i="15"/>
  <c r="IZ64" i="15"/>
  <c r="IZ69" i="15"/>
  <c r="IZ79" i="15"/>
  <c r="IZ63" i="15"/>
  <c r="IZ66" i="15"/>
  <c r="IZ68" i="15"/>
  <c r="IZ73" i="15"/>
  <c r="IZ82" i="15"/>
  <c r="IZ70" i="15"/>
  <c r="IZ67" i="15"/>
  <c r="IZ72" i="15"/>
  <c r="IZ77" i="15"/>
  <c r="IZ76" i="15"/>
  <c r="IZ85" i="15"/>
  <c r="IZ62" i="15"/>
  <c r="IZ84" i="15"/>
  <c r="IZ74" i="15"/>
  <c r="IZ71" i="15"/>
  <c r="IZ86" i="15"/>
  <c r="IZ83" i="15"/>
  <c r="IZ80" i="15"/>
  <c r="IZ75" i="15"/>
  <c r="IZ58" i="15"/>
  <c r="IZ81" i="15"/>
  <c r="IZ60" i="15"/>
  <c r="IZ61" i="15"/>
  <c r="IZ78" i="15"/>
  <c r="IZ65" i="15"/>
  <c r="JA61" i="15"/>
  <c r="JA58" i="15"/>
  <c r="JA67" i="15"/>
  <c r="JA85" i="15"/>
  <c r="JA60" i="15"/>
  <c r="JA71" i="15"/>
  <c r="JA83" i="15"/>
  <c r="JA80" i="15"/>
  <c r="JA62" i="15"/>
  <c r="JA76" i="15"/>
  <c r="JA64" i="15"/>
  <c r="JA68" i="15"/>
  <c r="JA66" i="15"/>
  <c r="JA65" i="15"/>
  <c r="JA72" i="15"/>
  <c r="JA81" i="15"/>
  <c r="JA78" i="15"/>
  <c r="JA59" i="15"/>
  <c r="JA63" i="15"/>
  <c r="JA82" i="15"/>
  <c r="JA70" i="15"/>
  <c r="JA69" i="15"/>
  <c r="JA77" i="15"/>
  <c r="JA79" i="15"/>
  <c r="JA75" i="15"/>
  <c r="JA84" i="15"/>
  <c r="JA74" i="15"/>
  <c r="JA73" i="15"/>
  <c r="JA57" i="15"/>
  <c r="JA86" i="15"/>
  <c r="JB61" i="15"/>
  <c r="JB67" i="15"/>
  <c r="JB81" i="15"/>
  <c r="JB69" i="15"/>
  <c r="JB74" i="15"/>
  <c r="JB85" i="15"/>
  <c r="JB76" i="15"/>
  <c r="JB68" i="15"/>
  <c r="JB71" i="15"/>
  <c r="JB58" i="15"/>
  <c r="JB83" i="15"/>
  <c r="JB78" i="15"/>
  <c r="JB65" i="15"/>
  <c r="JB72" i="15"/>
  <c r="JB73" i="15"/>
  <c r="JB62" i="15"/>
  <c r="JB59" i="15"/>
  <c r="JB75" i="15"/>
  <c r="JB64" i="15"/>
  <c r="JB80" i="15"/>
  <c r="JB82" i="15"/>
  <c r="JB79" i="15"/>
  <c r="JB86" i="15"/>
  <c r="JB60" i="15"/>
  <c r="JB77" i="15"/>
  <c r="JB66" i="15"/>
  <c r="JB63" i="15"/>
  <c r="JB84" i="15"/>
  <c r="JB70" i="15"/>
  <c r="JB57" i="15"/>
  <c r="JC61" i="15"/>
  <c r="JC71" i="15"/>
  <c r="JC58" i="15"/>
  <c r="JC76" i="15"/>
  <c r="JC82" i="15"/>
  <c r="JC69" i="15"/>
  <c r="JC84" i="15"/>
  <c r="JC73" i="15"/>
  <c r="JC62" i="15"/>
  <c r="JC78" i="15"/>
  <c r="JC83" i="15"/>
  <c r="JC80" i="15"/>
  <c r="JC67" i="15"/>
  <c r="JC75" i="15"/>
  <c r="JC64" i="15"/>
  <c r="JC81" i="15"/>
  <c r="JC70" i="15"/>
  <c r="JC72" i="15"/>
  <c r="JC74" i="15"/>
  <c r="JC60" i="15"/>
  <c r="JC77" i="15"/>
  <c r="JC66" i="15"/>
  <c r="JC65" i="15"/>
  <c r="JC59" i="15"/>
  <c r="JC86" i="15"/>
  <c r="JC63" i="15"/>
  <c r="JC79" i="15"/>
  <c r="JC68" i="15"/>
  <c r="JC85" i="15"/>
  <c r="JC57" i="15"/>
  <c r="IJ4" i="15"/>
  <c r="IJ5" i="15"/>
  <c r="IJ13" i="15"/>
  <c r="IJ9" i="15"/>
  <c r="IJ6" i="15"/>
  <c r="IJ14" i="15"/>
  <c r="IJ7" i="15"/>
  <c r="IJ8" i="15"/>
  <c r="IJ10" i="15"/>
  <c r="IJ3" i="15"/>
  <c r="IJ11" i="15"/>
  <c r="IJ12" i="15"/>
  <c r="IK13" i="15"/>
  <c r="IK5" i="15"/>
  <c r="IK4" i="15"/>
  <c r="IK6" i="15"/>
  <c r="IK10" i="15"/>
  <c r="IK11" i="15"/>
  <c r="IK8" i="15"/>
  <c r="IK3" i="15"/>
  <c r="IK9" i="15"/>
  <c r="IK12" i="15"/>
  <c r="IK7" i="15"/>
  <c r="IK14" i="15"/>
  <c r="IL7" i="15"/>
  <c r="IL14" i="15"/>
  <c r="IL4" i="15"/>
  <c r="IL11" i="15"/>
  <c r="IL6" i="15"/>
  <c r="IL12" i="15"/>
  <c r="IL3" i="15"/>
  <c r="IL8" i="15"/>
  <c r="IL5" i="15"/>
  <c r="IL9" i="15"/>
  <c r="IL13" i="15"/>
  <c r="IL10" i="15"/>
  <c r="IM14" i="15"/>
  <c r="IM7" i="15"/>
  <c r="IM10" i="15"/>
  <c r="IM4" i="15"/>
  <c r="IM11" i="15"/>
  <c r="IM13" i="15"/>
  <c r="IM3" i="15"/>
  <c r="IM6" i="15"/>
  <c r="IM12" i="15"/>
  <c r="IM8" i="15"/>
  <c r="IM5" i="15"/>
  <c r="IM9" i="15"/>
  <c r="IN6" i="15"/>
  <c r="IN9" i="15"/>
  <c r="IN11" i="15"/>
  <c r="IN10" i="15"/>
  <c r="IN7" i="15"/>
  <c r="IN13" i="15"/>
  <c r="IN14" i="15"/>
  <c r="IN5" i="15"/>
  <c r="IN12" i="15"/>
  <c r="IN4" i="15"/>
  <c r="IN3" i="15"/>
  <c r="IN8" i="15"/>
  <c r="IO14" i="15"/>
  <c r="IO12" i="15"/>
  <c r="IO3" i="15"/>
  <c r="IO5" i="15"/>
  <c r="IO4" i="15"/>
  <c r="IO7" i="15"/>
  <c r="IO6" i="15"/>
  <c r="IO10" i="15"/>
  <c r="IO9" i="15"/>
  <c r="IO8" i="15"/>
  <c r="IO11" i="15"/>
  <c r="IO13" i="15"/>
  <c r="IP11" i="15"/>
  <c r="IP8" i="15"/>
  <c r="IP12" i="15"/>
  <c r="IP13" i="15"/>
  <c r="IP6" i="15"/>
  <c r="IP7" i="15"/>
  <c r="IP3" i="15"/>
  <c r="IP10" i="15"/>
  <c r="IP14" i="15"/>
  <c r="IP5" i="15"/>
  <c r="IP4" i="15"/>
  <c r="IP9" i="15"/>
  <c r="IQ5" i="15"/>
  <c r="IQ4" i="15"/>
  <c r="IQ3" i="15"/>
  <c r="IQ7" i="15"/>
  <c r="IQ8" i="15"/>
  <c r="IQ14" i="15"/>
  <c r="IQ9" i="15"/>
  <c r="IQ12" i="15"/>
  <c r="IQ6" i="15"/>
  <c r="IQ11" i="15"/>
  <c r="IQ10" i="15"/>
  <c r="IQ13" i="15"/>
  <c r="IR8" i="15"/>
  <c r="IR5" i="15"/>
  <c r="IR9" i="15"/>
  <c r="IR13" i="15"/>
  <c r="IR6" i="15"/>
  <c r="IR12" i="15"/>
  <c r="IR3" i="15"/>
  <c r="IR4" i="15"/>
  <c r="IR7" i="15"/>
  <c r="IR14" i="15"/>
  <c r="IR10" i="15"/>
  <c r="IR11" i="15"/>
  <c r="IS4" i="15"/>
  <c r="IS6" i="15"/>
  <c r="IS3" i="15"/>
  <c r="IS8" i="15"/>
  <c r="IS10" i="15"/>
  <c r="IS5" i="15"/>
  <c r="IS12" i="15"/>
  <c r="IS7" i="15"/>
  <c r="IS11" i="15"/>
  <c r="IS14" i="15"/>
  <c r="IS9" i="15"/>
  <c r="IS13" i="15"/>
  <c r="IT4" i="15"/>
  <c r="IT5" i="15"/>
  <c r="IT6" i="15"/>
  <c r="IT9" i="15"/>
  <c r="IT8" i="15"/>
  <c r="IT7" i="15"/>
  <c r="IT13" i="15"/>
  <c r="IT10" i="15"/>
  <c r="IT11" i="15"/>
  <c r="IT14" i="15"/>
  <c r="IT12" i="15"/>
  <c r="IT3" i="15"/>
  <c r="IU12" i="15"/>
  <c r="IU14" i="15"/>
  <c r="IU3" i="15"/>
  <c r="IU9" i="15"/>
  <c r="IU4" i="15"/>
  <c r="IU5" i="15"/>
  <c r="IU6" i="15"/>
  <c r="IU11" i="15"/>
  <c r="IU8" i="15"/>
  <c r="IU7" i="15"/>
  <c r="IU13" i="15"/>
  <c r="IU10" i="15"/>
  <c r="IV11" i="15"/>
  <c r="IV13" i="15"/>
  <c r="IV12" i="15"/>
  <c r="IV10" i="15"/>
  <c r="IV9" i="15"/>
  <c r="IV3" i="15"/>
  <c r="IV4" i="15"/>
  <c r="IV5" i="15"/>
  <c r="IV8" i="15"/>
  <c r="IV14" i="15"/>
  <c r="IV6" i="15"/>
  <c r="IV7" i="15"/>
  <c r="IW3" i="15"/>
  <c r="IW5" i="15"/>
  <c r="IW4" i="15"/>
  <c r="IW6" i="15"/>
  <c r="IW7" i="15"/>
  <c r="IW9" i="15"/>
  <c r="IW8" i="15"/>
  <c r="IW11" i="15"/>
  <c r="IW10" i="15"/>
  <c r="IW13" i="15"/>
  <c r="IW12" i="15"/>
  <c r="IW14" i="15"/>
  <c r="IX3" i="15"/>
  <c r="IX5" i="15"/>
  <c r="IX6" i="15"/>
  <c r="IX12" i="15"/>
  <c r="IX7" i="15"/>
  <c r="IX10" i="15"/>
  <c r="IX4" i="15"/>
  <c r="IX8" i="15"/>
  <c r="IX9" i="15"/>
  <c r="IX14" i="15"/>
  <c r="IX11" i="15"/>
  <c r="IX13" i="15"/>
  <c r="IY8" i="15"/>
  <c r="IY3" i="15"/>
  <c r="IY12" i="15"/>
  <c r="IY6" i="15"/>
  <c r="IY5" i="15"/>
  <c r="IY7" i="15"/>
  <c r="IY10" i="15"/>
  <c r="IY13" i="15"/>
  <c r="IY9" i="15"/>
  <c r="IY14" i="15"/>
  <c r="IY4" i="15"/>
  <c r="IY11" i="15"/>
  <c r="IZ8" i="15"/>
  <c r="IZ11" i="15"/>
  <c r="IZ12" i="15"/>
  <c r="IZ14" i="15"/>
  <c r="IZ7" i="15"/>
  <c r="IZ5" i="15"/>
  <c r="IZ6" i="15"/>
  <c r="IZ9" i="15"/>
  <c r="IZ13" i="15"/>
  <c r="IZ10" i="15"/>
  <c r="IZ3" i="15"/>
  <c r="IZ4" i="15"/>
  <c r="JA4" i="15"/>
  <c r="JA6" i="15"/>
  <c r="JA8" i="15"/>
  <c r="JA3" i="15"/>
  <c r="JA11" i="15"/>
  <c r="JA10" i="15"/>
  <c r="JA5" i="15"/>
  <c r="JA12" i="15"/>
  <c r="JA7" i="15"/>
  <c r="JA13" i="15"/>
  <c r="JA14" i="15"/>
  <c r="JA9" i="15"/>
  <c r="JB4" i="15"/>
  <c r="JB6" i="15"/>
  <c r="JB11" i="15"/>
  <c r="JB8" i="15"/>
  <c r="JB5" i="15"/>
  <c r="JB10" i="15"/>
  <c r="JB9" i="15"/>
  <c r="JB7" i="15"/>
  <c r="JB12" i="15"/>
  <c r="JB13" i="15"/>
  <c r="JB14" i="15"/>
  <c r="JB3" i="15"/>
  <c r="JC4" i="15"/>
  <c r="JC6" i="15"/>
  <c r="JC5" i="15"/>
  <c r="JC8" i="15"/>
  <c r="JC9" i="15"/>
  <c r="JC11" i="15"/>
  <c r="JC10" i="15"/>
  <c r="JC13" i="15"/>
  <c r="JC12" i="15"/>
  <c r="JC14" i="15"/>
  <c r="JC3" i="15"/>
  <c r="JC7" i="15"/>
  <c r="HO8" i="15"/>
  <c r="HN3" i="15"/>
  <c r="HN9" i="15"/>
  <c r="HN4" i="15"/>
  <c r="HN10" i="15"/>
  <c r="HO12" i="15"/>
  <c r="HO4" i="15"/>
  <c r="HN11" i="15"/>
  <c r="HN5" i="15"/>
  <c r="HN12" i="15"/>
  <c r="HN6" i="15"/>
  <c r="HN7" i="15"/>
  <c r="HN13" i="15"/>
  <c r="HN14" i="15"/>
  <c r="HN8" i="15"/>
  <c r="HO13" i="15"/>
  <c r="HO3" i="15"/>
  <c r="HO6" i="15"/>
  <c r="HO10" i="15"/>
  <c r="HO7" i="15"/>
  <c r="HO5" i="15"/>
  <c r="HO9" i="15"/>
  <c r="HO14" i="15"/>
  <c r="HO11" i="15"/>
  <c r="HP7" i="15"/>
  <c r="HP14" i="15"/>
  <c r="HP9" i="15"/>
  <c r="HP3" i="15"/>
  <c r="HP12" i="15"/>
  <c r="HP4" i="15"/>
  <c r="HP5" i="15"/>
  <c r="HP6" i="15"/>
  <c r="HP13" i="15"/>
  <c r="HP11" i="15"/>
  <c r="HP10" i="15"/>
  <c r="HP8" i="15"/>
  <c r="HQ10" i="15"/>
  <c r="HQ5" i="15"/>
  <c r="HQ14" i="15"/>
  <c r="HQ3" i="15"/>
  <c r="HQ4" i="15"/>
  <c r="HQ7" i="15"/>
  <c r="HQ8" i="15"/>
  <c r="HQ9" i="15"/>
  <c r="HQ13" i="15"/>
  <c r="HQ11" i="15"/>
  <c r="HQ12" i="15"/>
  <c r="HQ6" i="15"/>
  <c r="HR11" i="15"/>
  <c r="HR13" i="15"/>
  <c r="HR6" i="15"/>
  <c r="HR4" i="15"/>
  <c r="HR3" i="15"/>
  <c r="HR9" i="15"/>
  <c r="HR12" i="15"/>
  <c r="HR10" i="15"/>
  <c r="HR8" i="15"/>
  <c r="HR7" i="15"/>
  <c r="HR5" i="15"/>
  <c r="HR14" i="15"/>
  <c r="HS4" i="15"/>
  <c r="HS6" i="15"/>
  <c r="HS5" i="15"/>
  <c r="HS8" i="15"/>
  <c r="HS12" i="15"/>
  <c r="HS9" i="15"/>
  <c r="HS10" i="15"/>
  <c r="HS13" i="15"/>
  <c r="HS3" i="15"/>
  <c r="HS7" i="15"/>
  <c r="HS14" i="15"/>
  <c r="HS11" i="15"/>
  <c r="HT10" i="15"/>
  <c r="HT12" i="15"/>
  <c r="HT7" i="15"/>
  <c r="HT8" i="15"/>
  <c r="HT5" i="15"/>
  <c r="HT4" i="15"/>
  <c r="HT6" i="15"/>
  <c r="HT13" i="15"/>
  <c r="HT14" i="15"/>
  <c r="HT3" i="15"/>
  <c r="HT9" i="15"/>
  <c r="HT11" i="15"/>
  <c r="HU13" i="15"/>
  <c r="HU14" i="15"/>
  <c r="HU4" i="15"/>
  <c r="HU3" i="15"/>
  <c r="HU9" i="15"/>
  <c r="HU8" i="15"/>
  <c r="HU11" i="15"/>
  <c r="HU12" i="15"/>
  <c r="HU7" i="15"/>
  <c r="HU10" i="15"/>
  <c r="HU6" i="15"/>
  <c r="HU5" i="15"/>
  <c r="HV4" i="15"/>
  <c r="HV5" i="15"/>
  <c r="HV7" i="15"/>
  <c r="HV9" i="15"/>
  <c r="HV8" i="15"/>
  <c r="HV3" i="15"/>
  <c r="HV12" i="15"/>
  <c r="HV14" i="15"/>
  <c r="HV11" i="15"/>
  <c r="HV10" i="15"/>
  <c r="HV6" i="15"/>
  <c r="HV13" i="15"/>
  <c r="HW5" i="15"/>
  <c r="HW4" i="15"/>
  <c r="HW9" i="15"/>
  <c r="HW12" i="15"/>
  <c r="HW13" i="15"/>
  <c r="HW6" i="15"/>
  <c r="HW3" i="15"/>
  <c r="HW10" i="15"/>
  <c r="HW7" i="15"/>
  <c r="HW8" i="15"/>
  <c r="HW14" i="15"/>
  <c r="HW11" i="15"/>
  <c r="HX6" i="15"/>
  <c r="HX4" i="15"/>
  <c r="HX8" i="15"/>
  <c r="HX11" i="15"/>
  <c r="HX13" i="15"/>
  <c r="HX12" i="15"/>
  <c r="HX9" i="15"/>
  <c r="HX3" i="15"/>
  <c r="HX7" i="15"/>
  <c r="HX14" i="15"/>
  <c r="HX5" i="15"/>
  <c r="HX10" i="15"/>
  <c r="HY3" i="15"/>
  <c r="HY4" i="15"/>
  <c r="HY7" i="15"/>
  <c r="HY11" i="15"/>
  <c r="HY12" i="15"/>
  <c r="HY6" i="15"/>
  <c r="HY10" i="15"/>
  <c r="HY13" i="15"/>
  <c r="HY14" i="15"/>
  <c r="HY5" i="15"/>
  <c r="HY9" i="15"/>
  <c r="HY8" i="15"/>
  <c r="HZ13" i="15"/>
  <c r="HZ12" i="15"/>
  <c r="HZ5" i="15"/>
  <c r="HZ10" i="15"/>
  <c r="HZ6" i="15"/>
  <c r="HZ8" i="15"/>
  <c r="HZ9" i="15"/>
  <c r="HZ4" i="15"/>
  <c r="HZ3" i="15"/>
  <c r="HZ11" i="15"/>
  <c r="HZ7" i="15"/>
  <c r="HZ14" i="15"/>
  <c r="IA4" i="15"/>
  <c r="IA8" i="15"/>
  <c r="IA5" i="15"/>
  <c r="IA13" i="15"/>
  <c r="IA12" i="15"/>
  <c r="IA9" i="15"/>
  <c r="IA3" i="15"/>
  <c r="IA14" i="15"/>
  <c r="IA6" i="15"/>
  <c r="IA7" i="15"/>
  <c r="IA11" i="15"/>
  <c r="IA10" i="15"/>
  <c r="IB5" i="15"/>
  <c r="IB9" i="15"/>
  <c r="IB4" i="15"/>
  <c r="IB8" i="15"/>
  <c r="IB10" i="15"/>
  <c r="IB11" i="15"/>
  <c r="IB3" i="15"/>
  <c r="IB6" i="15"/>
  <c r="IB7" i="15"/>
  <c r="IB12" i="15"/>
  <c r="IB13" i="15"/>
  <c r="IB14" i="15"/>
  <c r="IC4" i="15"/>
  <c r="IC11" i="15"/>
  <c r="IC7" i="15"/>
  <c r="IC8" i="15"/>
  <c r="IC3" i="15"/>
  <c r="IC12" i="15"/>
  <c r="IC6" i="15"/>
  <c r="IC5" i="15"/>
  <c r="IC10" i="15"/>
  <c r="IC9" i="15"/>
  <c r="IC14" i="15"/>
  <c r="IC13" i="15"/>
  <c r="ID4" i="15"/>
  <c r="ID13" i="15"/>
  <c r="ID7" i="15"/>
  <c r="ID6" i="15"/>
  <c r="ID3" i="15"/>
  <c r="ID14" i="15"/>
  <c r="ID10" i="15"/>
  <c r="ID8" i="15"/>
  <c r="ID9" i="15"/>
  <c r="ID11" i="15"/>
  <c r="ID12" i="15"/>
  <c r="ID5" i="15"/>
  <c r="IE12" i="15"/>
  <c r="IE8" i="15"/>
  <c r="IE4" i="15"/>
  <c r="IE5" i="15"/>
  <c r="IE9" i="15"/>
  <c r="IE13" i="15"/>
  <c r="IE11" i="15"/>
  <c r="IE6" i="15"/>
  <c r="IE3" i="15"/>
  <c r="IE14" i="15"/>
  <c r="IE10" i="15"/>
  <c r="IE7" i="15"/>
  <c r="IF4" i="15"/>
  <c r="IF12" i="15"/>
  <c r="IF6" i="15"/>
  <c r="IF8" i="15"/>
  <c r="IF13" i="15"/>
  <c r="IF10" i="15"/>
  <c r="IF7" i="15"/>
  <c r="IF11" i="15"/>
  <c r="IF3" i="15"/>
  <c r="IF9" i="15"/>
  <c r="IF14" i="15"/>
  <c r="IF5" i="15"/>
  <c r="IG3" i="15"/>
  <c r="IG4" i="15"/>
  <c r="IG13" i="15"/>
  <c r="IG12" i="15"/>
  <c r="IG7" i="15"/>
  <c r="IG8" i="15"/>
  <c r="IG11" i="15"/>
  <c r="IG9" i="15"/>
  <c r="IG6" i="15"/>
  <c r="IG5" i="15"/>
  <c r="IG14" i="15"/>
  <c r="IG10" i="15"/>
  <c r="IH5" i="15"/>
  <c r="IH10" i="15"/>
  <c r="IH11" i="15"/>
  <c r="IH12" i="15"/>
  <c r="IH7" i="15"/>
  <c r="IH4" i="15"/>
  <c r="IH9" i="15"/>
  <c r="IH3" i="15"/>
  <c r="IH6" i="15"/>
  <c r="IH13" i="15"/>
  <c r="IH14" i="15"/>
  <c r="IH8" i="15"/>
  <c r="II5" i="15"/>
  <c r="II14" i="15"/>
  <c r="II9" i="15"/>
  <c r="II10" i="15"/>
  <c r="II4" i="15"/>
  <c r="II8" i="15"/>
  <c r="II13" i="15"/>
  <c r="II12" i="15"/>
  <c r="II6" i="15"/>
  <c r="II3" i="15"/>
  <c r="II11" i="15"/>
  <c r="II7" i="15"/>
  <c r="HN58" i="15"/>
  <c r="HO62" i="15"/>
  <c r="HO66" i="15"/>
  <c r="HO70" i="15"/>
  <c r="HO74" i="15"/>
  <c r="HO78" i="15"/>
  <c r="HO82" i="15"/>
  <c r="HO86" i="15"/>
  <c r="HN59" i="15"/>
  <c r="HN63" i="15"/>
  <c r="HN67" i="15"/>
  <c r="HN71" i="15"/>
  <c r="HN75" i="15"/>
  <c r="HN79" i="15"/>
  <c r="HN83" i="15"/>
  <c r="HO59" i="15"/>
  <c r="HO63" i="15"/>
  <c r="HO67" i="15"/>
  <c r="HO71" i="15"/>
  <c r="HO75" i="15"/>
  <c r="HO79" i="15"/>
  <c r="HO83" i="15"/>
  <c r="HN69" i="15"/>
  <c r="HN81" i="15"/>
  <c r="HN78" i="15"/>
  <c r="HN60" i="15"/>
  <c r="HN64" i="15"/>
  <c r="HN68" i="15"/>
  <c r="HN72" i="15"/>
  <c r="HN76" i="15"/>
  <c r="HN80" i="15"/>
  <c r="HN84" i="15"/>
  <c r="HO68" i="15"/>
  <c r="HO76" i="15"/>
  <c r="HO84" i="15"/>
  <c r="HN61" i="15"/>
  <c r="HN77" i="15"/>
  <c r="HN74" i="15"/>
  <c r="HO60" i="15"/>
  <c r="HO64" i="15"/>
  <c r="HO72" i="15"/>
  <c r="HO80" i="15"/>
  <c r="HN65" i="15"/>
  <c r="HN73" i="15"/>
  <c r="HN85" i="15"/>
  <c r="HN86" i="15"/>
  <c r="HO61" i="15"/>
  <c r="HO65" i="15"/>
  <c r="HO69" i="15"/>
  <c r="HO73" i="15"/>
  <c r="HO77" i="15"/>
  <c r="HO81" i="15"/>
  <c r="HO85" i="15"/>
  <c r="HN57" i="15"/>
  <c r="HN62" i="15"/>
  <c r="HN66" i="15"/>
  <c r="HN70" i="15"/>
  <c r="HN82" i="15"/>
  <c r="HO58" i="15"/>
  <c r="HO57" i="15"/>
  <c r="HP57" i="15"/>
  <c r="HP83" i="15"/>
  <c r="HP85" i="15"/>
  <c r="HP86" i="15"/>
  <c r="HP62" i="15"/>
  <c r="HP76" i="15"/>
  <c r="HP73" i="15"/>
  <c r="HP80" i="15"/>
  <c r="HP60" i="15"/>
  <c r="HP67" i="15"/>
  <c r="HP78" i="15"/>
  <c r="HP59" i="15"/>
  <c r="HP65" i="15"/>
  <c r="HP58" i="15"/>
  <c r="HP74" i="15"/>
  <c r="HP64" i="15"/>
  <c r="HP66" i="15"/>
  <c r="HP72" i="15"/>
  <c r="HP75" i="15"/>
  <c r="HP77" i="15"/>
  <c r="HP63" i="15"/>
  <c r="HP79" i="15"/>
  <c r="HP81" i="15"/>
  <c r="HP82" i="15"/>
  <c r="HP68" i="15"/>
  <c r="HP71" i="15"/>
  <c r="HP70" i="15"/>
  <c r="HP69" i="15"/>
  <c r="HP61" i="15"/>
  <c r="HP84" i="15"/>
  <c r="HQ61" i="15"/>
  <c r="HQ68" i="15"/>
  <c r="HQ65" i="15"/>
  <c r="HQ85" i="15"/>
  <c r="HQ60" i="15"/>
  <c r="HQ73" i="15"/>
  <c r="HQ71" i="15"/>
  <c r="HQ64" i="15"/>
  <c r="HQ74" i="15"/>
  <c r="HQ63" i="15"/>
  <c r="HQ67" i="15"/>
  <c r="HQ57" i="15"/>
  <c r="HQ75" i="15"/>
  <c r="HQ69" i="15"/>
  <c r="HQ78" i="15"/>
  <c r="HQ83" i="15"/>
  <c r="HQ84" i="15"/>
  <c r="HQ76" i="15"/>
  <c r="HQ86" i="15"/>
  <c r="HQ59" i="15"/>
  <c r="HQ62" i="15"/>
  <c r="HQ72" i="15"/>
  <c r="HQ79" i="15"/>
  <c r="HQ82" i="15"/>
  <c r="HQ58" i="15"/>
  <c r="HQ66" i="15"/>
  <c r="HQ70" i="15"/>
  <c r="HQ80" i="15"/>
  <c r="HQ77" i="15"/>
  <c r="HQ81" i="15"/>
  <c r="HR84" i="15"/>
  <c r="HR79" i="15"/>
  <c r="HR63" i="15"/>
  <c r="HR72" i="15"/>
  <c r="HR81" i="15"/>
  <c r="HR64" i="15"/>
  <c r="HR61" i="15"/>
  <c r="HR60" i="15"/>
  <c r="HR66" i="15"/>
  <c r="HR83" i="15"/>
  <c r="HR80" i="15"/>
  <c r="HR65" i="15"/>
  <c r="HR71" i="15"/>
  <c r="HR70" i="15"/>
  <c r="HR85" i="15"/>
  <c r="HR57" i="15"/>
  <c r="HR75" i="15"/>
  <c r="HR69" i="15"/>
  <c r="HR62" i="15"/>
  <c r="HR73" i="15"/>
  <c r="HR74" i="15"/>
  <c r="HR86" i="15"/>
  <c r="HR58" i="15"/>
  <c r="HR78" i="15"/>
  <c r="HR68" i="15"/>
  <c r="HR76" i="15"/>
  <c r="HR82" i="15"/>
  <c r="HR67" i="15"/>
  <c r="HR59" i="15"/>
  <c r="HR77" i="15"/>
  <c r="HS74" i="15"/>
  <c r="HS79" i="15"/>
  <c r="HS86" i="15"/>
  <c r="HS63" i="15"/>
  <c r="HS78" i="15"/>
  <c r="HS72" i="15"/>
  <c r="HS67" i="15"/>
  <c r="HS82" i="15"/>
  <c r="HS69" i="15"/>
  <c r="HS84" i="15"/>
  <c r="HS75" i="15"/>
  <c r="HS59" i="15"/>
  <c r="HS73" i="15"/>
  <c r="HS57" i="15"/>
  <c r="HS64" i="15"/>
  <c r="HS70" i="15"/>
  <c r="HS83" i="15"/>
  <c r="HS60" i="15"/>
  <c r="HS58" i="15"/>
  <c r="HS68" i="15"/>
  <c r="HS80" i="15"/>
  <c r="HS62" i="15"/>
  <c r="HS85" i="15"/>
  <c r="HS65" i="15"/>
  <c r="HS76" i="15"/>
  <c r="HS81" i="15"/>
  <c r="HS61" i="15"/>
  <c r="HS66" i="15"/>
  <c r="HS71" i="15"/>
  <c r="HS77" i="15"/>
  <c r="HT63" i="15"/>
  <c r="HT85" i="15"/>
  <c r="HT74" i="15"/>
  <c r="HT58" i="15"/>
  <c r="HT71" i="15"/>
  <c r="HT80" i="15"/>
  <c r="HT67" i="15"/>
  <c r="HT72" i="15"/>
  <c r="HT69" i="15"/>
  <c r="HT57" i="15"/>
  <c r="HT60" i="15"/>
  <c r="HT61" i="15"/>
  <c r="HT75" i="15"/>
  <c r="HT68" i="15"/>
  <c r="HT64" i="15"/>
  <c r="HT79" i="15"/>
  <c r="HT86" i="15"/>
  <c r="HT62" i="15"/>
  <c r="HT73" i="15"/>
  <c r="HT83" i="15"/>
  <c r="HT78" i="15"/>
  <c r="HT84" i="15"/>
  <c r="HT65" i="15"/>
  <c r="HT66" i="15"/>
  <c r="HT76" i="15"/>
  <c r="HT70" i="15"/>
  <c r="HT77" i="15"/>
  <c r="HT59" i="15"/>
  <c r="HT82" i="15"/>
  <c r="HT81" i="15"/>
  <c r="HU57" i="15"/>
  <c r="HU68" i="15"/>
  <c r="HU79" i="15"/>
  <c r="HU80" i="15"/>
  <c r="HU70" i="15"/>
  <c r="HU85" i="15"/>
  <c r="HU74" i="15"/>
  <c r="HU84" i="15"/>
  <c r="HU83" i="15"/>
  <c r="HU75" i="15"/>
  <c r="HU63" i="15"/>
  <c r="HU72" i="15"/>
  <c r="HU67" i="15"/>
  <c r="HU86" i="15"/>
  <c r="HU60" i="15"/>
  <c r="HU82" i="15"/>
  <c r="HU64" i="15"/>
  <c r="HU62" i="15"/>
  <c r="HU77" i="15"/>
  <c r="HU61" i="15"/>
  <c r="HU66" i="15"/>
  <c r="HU65" i="15"/>
  <c r="HU73" i="15"/>
  <c r="HU59" i="15"/>
  <c r="HU71" i="15"/>
  <c r="HU76" i="15"/>
  <c r="HU58" i="15"/>
  <c r="HU69" i="15"/>
  <c r="HU81" i="15"/>
  <c r="HU78" i="15"/>
  <c r="HV60" i="15"/>
  <c r="HV71" i="15"/>
  <c r="HV64" i="15"/>
  <c r="HV80" i="15"/>
  <c r="HV86" i="15"/>
  <c r="HV74" i="15"/>
  <c r="HV84" i="15"/>
  <c r="HV79" i="15"/>
  <c r="HV66" i="15"/>
  <c r="HV63" i="15"/>
  <c r="HV65" i="15"/>
  <c r="HV67" i="15"/>
  <c r="HV70" i="15"/>
  <c r="HV78" i="15"/>
  <c r="HV59" i="15"/>
  <c r="HV72" i="15"/>
  <c r="HV82" i="15"/>
  <c r="HV75" i="15"/>
  <c r="HV73" i="15"/>
  <c r="HV58" i="15"/>
  <c r="HV76" i="15"/>
  <c r="HV85" i="15"/>
  <c r="HV83" i="15"/>
  <c r="HV69" i="15"/>
  <c r="HV81" i="15"/>
  <c r="HV62" i="15"/>
  <c r="HV57" i="15"/>
  <c r="HV61" i="15"/>
  <c r="HV68" i="15"/>
  <c r="HV77" i="15"/>
  <c r="HW60" i="15"/>
  <c r="HW72" i="15"/>
  <c r="HW66" i="15"/>
  <c r="HW78" i="15"/>
  <c r="HW81" i="15"/>
  <c r="HW57" i="15"/>
  <c r="HW82" i="15"/>
  <c r="HW75" i="15"/>
  <c r="HW63" i="15"/>
  <c r="HW67" i="15"/>
  <c r="HW83" i="15"/>
  <c r="HW74" i="15"/>
  <c r="HW84" i="15"/>
  <c r="HW86" i="15"/>
  <c r="HW80" i="15"/>
  <c r="HW64" i="15"/>
  <c r="HW59" i="15"/>
  <c r="HW68" i="15"/>
  <c r="HW79" i="15"/>
  <c r="HW58" i="15"/>
  <c r="HW69" i="15"/>
  <c r="HW61" i="15"/>
  <c r="HW73" i="15"/>
  <c r="HW62" i="15"/>
  <c r="HW65" i="15"/>
  <c r="HW76" i="15"/>
  <c r="HW77" i="15"/>
  <c r="HW85" i="15"/>
  <c r="HW70" i="15"/>
  <c r="HW71" i="15"/>
  <c r="HX74" i="15"/>
  <c r="HX70" i="15"/>
  <c r="HX57" i="15"/>
  <c r="HX77" i="15"/>
  <c r="HX71" i="15"/>
  <c r="HX63" i="15"/>
  <c r="HX76" i="15"/>
  <c r="HX65" i="15"/>
  <c r="HX58" i="15"/>
  <c r="HX81" i="15"/>
  <c r="HX72" i="15"/>
  <c r="HX62" i="15"/>
  <c r="HX69" i="15"/>
  <c r="HX85" i="15"/>
  <c r="HX80" i="15"/>
  <c r="HX60" i="15"/>
  <c r="HX75" i="15"/>
  <c r="HX84" i="15"/>
  <c r="HX73" i="15"/>
  <c r="HX66" i="15"/>
  <c r="HX64" i="15"/>
  <c r="HX79" i="15"/>
  <c r="HX67" i="15"/>
  <c r="HX86" i="15"/>
  <c r="HX61" i="15"/>
  <c r="HX68" i="15"/>
  <c r="HX59" i="15"/>
  <c r="HX83" i="15"/>
  <c r="HX78" i="15"/>
  <c r="HX82" i="15"/>
  <c r="HY60" i="15"/>
  <c r="HY77" i="15"/>
  <c r="HY85" i="15"/>
  <c r="HY63" i="15"/>
  <c r="HY81" i="15"/>
  <c r="HY66" i="15"/>
  <c r="HY73" i="15"/>
  <c r="HY74" i="15"/>
  <c r="HY62" i="15"/>
  <c r="HY67" i="15"/>
  <c r="HY82" i="15"/>
  <c r="HY86" i="15"/>
  <c r="HY58" i="15"/>
  <c r="HY59" i="15"/>
  <c r="HY61" i="15"/>
  <c r="HY65" i="15"/>
  <c r="HY69" i="15"/>
  <c r="HY76" i="15"/>
  <c r="HY72" i="15"/>
  <c r="HY71" i="15"/>
  <c r="HY75" i="15"/>
  <c r="HY80" i="15"/>
  <c r="HY78" i="15"/>
  <c r="HY79" i="15"/>
  <c r="HY64" i="15"/>
  <c r="HY83" i="15"/>
  <c r="HY57" i="15"/>
  <c r="HY70" i="15"/>
  <c r="HY84" i="15"/>
  <c r="HY68" i="15"/>
  <c r="HZ59" i="15"/>
  <c r="HZ73" i="15"/>
  <c r="HZ62" i="15"/>
  <c r="HZ76" i="15"/>
  <c r="HZ78" i="15"/>
  <c r="HZ80" i="15"/>
  <c r="HZ84" i="15"/>
  <c r="HZ86" i="15"/>
  <c r="HZ67" i="15"/>
  <c r="HZ68" i="15"/>
  <c r="HZ82" i="15"/>
  <c r="HZ58" i="15"/>
  <c r="HZ63" i="15"/>
  <c r="HZ64" i="15"/>
  <c r="HZ70" i="15"/>
  <c r="HZ81" i="15"/>
  <c r="HZ69" i="15"/>
  <c r="HZ61" i="15"/>
  <c r="HZ75" i="15"/>
  <c r="HZ79" i="15"/>
  <c r="HZ71" i="15"/>
  <c r="HZ72" i="15"/>
  <c r="HZ74" i="15"/>
  <c r="HZ77" i="15"/>
  <c r="HZ65" i="15"/>
  <c r="HZ60" i="15"/>
  <c r="HZ66" i="15"/>
  <c r="HZ85" i="15"/>
  <c r="HZ57" i="15"/>
  <c r="HZ83" i="15"/>
  <c r="IA71" i="15"/>
  <c r="IA65" i="15"/>
  <c r="IA57" i="15"/>
  <c r="IA70" i="15"/>
  <c r="IA79" i="15"/>
  <c r="IA63" i="15"/>
  <c r="IA60" i="15"/>
  <c r="IA77" i="15"/>
  <c r="IA76" i="15"/>
  <c r="IA67" i="15"/>
  <c r="IA85" i="15"/>
  <c r="IA59" i="15"/>
  <c r="IA72" i="15"/>
  <c r="IA66" i="15"/>
  <c r="IA74" i="15"/>
  <c r="IA64" i="15"/>
  <c r="IA80" i="15"/>
  <c r="IA62" i="15"/>
  <c r="IA68" i="15"/>
  <c r="IA78" i="15"/>
  <c r="IA81" i="15"/>
  <c r="IA69" i="15"/>
  <c r="IA61" i="15"/>
  <c r="IA84" i="15"/>
  <c r="IA73" i="15"/>
  <c r="IA82" i="15"/>
  <c r="IA86" i="15"/>
  <c r="IA58" i="15"/>
  <c r="IA83" i="15"/>
  <c r="IA75" i="15"/>
  <c r="IB62" i="15"/>
  <c r="IB60" i="15"/>
  <c r="IB76" i="15"/>
  <c r="IB72" i="15"/>
  <c r="IB86" i="15"/>
  <c r="IB66" i="15"/>
  <c r="IB64" i="15"/>
  <c r="IB70" i="15"/>
  <c r="IB61" i="15"/>
  <c r="IB65" i="15"/>
  <c r="IB78" i="15"/>
  <c r="IB79" i="15"/>
  <c r="IB75" i="15"/>
  <c r="IB73" i="15"/>
  <c r="IB67" i="15"/>
  <c r="IB84" i="15"/>
  <c r="IB74" i="15"/>
  <c r="IB63" i="15"/>
  <c r="IB68" i="15"/>
  <c r="IB58" i="15"/>
  <c r="IB77" i="15"/>
  <c r="IB83" i="15"/>
  <c r="IB82" i="15"/>
  <c r="IB85" i="15"/>
  <c r="IB71" i="15"/>
  <c r="IB59" i="15"/>
  <c r="IB81" i="15"/>
  <c r="IB80" i="15"/>
  <c r="IB57" i="15"/>
  <c r="IB69" i="15"/>
  <c r="IC58" i="15"/>
  <c r="IC79" i="15"/>
  <c r="IC78" i="15"/>
  <c r="IC63" i="15"/>
  <c r="IC83" i="15"/>
  <c r="IC70" i="15"/>
  <c r="IC74" i="15"/>
  <c r="IC73" i="15"/>
  <c r="IC75" i="15"/>
  <c r="IC65" i="15"/>
  <c r="IC77" i="15"/>
  <c r="IC82" i="15"/>
  <c r="IC59" i="15"/>
  <c r="IC62" i="15"/>
  <c r="IC76" i="15"/>
  <c r="IC80" i="15"/>
  <c r="IC66" i="15"/>
  <c r="IC69" i="15"/>
  <c r="IC86" i="15"/>
  <c r="IC81" i="15"/>
  <c r="IC60" i="15"/>
  <c r="IC71" i="15"/>
  <c r="IC67" i="15"/>
  <c r="IC84" i="15"/>
  <c r="IC57" i="15"/>
  <c r="IC64" i="15"/>
  <c r="IC61" i="15"/>
  <c r="IC72" i="15"/>
  <c r="IC85" i="15"/>
  <c r="IC68" i="15"/>
  <c r="ID67" i="15"/>
  <c r="ID57" i="15"/>
  <c r="ID78" i="15"/>
  <c r="ID71" i="15"/>
  <c r="ID82" i="15"/>
  <c r="ID81" i="15"/>
  <c r="ID79" i="15"/>
  <c r="ID85" i="15"/>
  <c r="ID62" i="15"/>
  <c r="ID77" i="15"/>
  <c r="ID68" i="15"/>
  <c r="ID58" i="15"/>
  <c r="ID60" i="15"/>
  <c r="ID66" i="15"/>
  <c r="ID64" i="15"/>
  <c r="ID75" i="15"/>
  <c r="ID86" i="15"/>
  <c r="ID73" i="15"/>
  <c r="ID61" i="15"/>
  <c r="ID70" i="15"/>
  <c r="ID76" i="15"/>
  <c r="ID65" i="15"/>
  <c r="ID84" i="15"/>
  <c r="ID69" i="15"/>
  <c r="ID59" i="15"/>
  <c r="ID72" i="15"/>
  <c r="ID80" i="15"/>
  <c r="ID83" i="15"/>
  <c r="ID63" i="15"/>
  <c r="ID74" i="15"/>
  <c r="IE57" i="15"/>
  <c r="IE58" i="15"/>
  <c r="IE67" i="15"/>
  <c r="IE66" i="15"/>
  <c r="IE84" i="15"/>
  <c r="IE73" i="15"/>
  <c r="IE86" i="15"/>
  <c r="IE77" i="15"/>
  <c r="IE60" i="15"/>
  <c r="IE64" i="15"/>
  <c r="IE62" i="15"/>
  <c r="IE81" i="15"/>
  <c r="IE79" i="15"/>
  <c r="IE68" i="15"/>
  <c r="IE74" i="15"/>
  <c r="IE59" i="15"/>
  <c r="IE71" i="15"/>
  <c r="IE69" i="15"/>
  <c r="IE83" i="15"/>
  <c r="IE82" i="15"/>
  <c r="IE63" i="15"/>
  <c r="IE76" i="15"/>
  <c r="IE72" i="15"/>
  <c r="IE78" i="15"/>
  <c r="IE70" i="15"/>
  <c r="IE61" i="15"/>
  <c r="IE80" i="15"/>
  <c r="IE75" i="15"/>
  <c r="IE85" i="15"/>
  <c r="IE65" i="15"/>
  <c r="IF57" i="15"/>
  <c r="IF77" i="15"/>
  <c r="IF61" i="15"/>
  <c r="IF83" i="15"/>
  <c r="IF81" i="15"/>
  <c r="IF67" i="15"/>
  <c r="IF85" i="15"/>
  <c r="IF63" i="15"/>
  <c r="IF73" i="15"/>
  <c r="IF76" i="15"/>
  <c r="IF60" i="15"/>
  <c r="IF58" i="15"/>
  <c r="IF66" i="15"/>
  <c r="IF78" i="15"/>
  <c r="IF64" i="15"/>
  <c r="IF62" i="15"/>
  <c r="IF70" i="15"/>
  <c r="IF59" i="15"/>
  <c r="IF86" i="15"/>
  <c r="IF68" i="15"/>
  <c r="IF74" i="15"/>
  <c r="IF71" i="15"/>
  <c r="IF80" i="15"/>
  <c r="IF72" i="15"/>
  <c r="IF75" i="15"/>
  <c r="IF65" i="15"/>
  <c r="IF82" i="15"/>
  <c r="IF84" i="15"/>
  <c r="IF79" i="15"/>
  <c r="IF69" i="15"/>
  <c r="IG57" i="15"/>
  <c r="IG71" i="15"/>
  <c r="IG68" i="15"/>
  <c r="IG74" i="15"/>
  <c r="IG70" i="15"/>
  <c r="IG62" i="15"/>
  <c r="IG65" i="15"/>
  <c r="IG76" i="15"/>
  <c r="IG82" i="15"/>
  <c r="IG66" i="15"/>
  <c r="IG79" i="15"/>
  <c r="IG77" i="15"/>
  <c r="IG58" i="15"/>
  <c r="IG59" i="15"/>
  <c r="IG81" i="15"/>
  <c r="IG80" i="15"/>
  <c r="IG85" i="15"/>
  <c r="IG64" i="15"/>
  <c r="IG78" i="15"/>
  <c r="IG63" i="15"/>
  <c r="IG75" i="15"/>
  <c r="IG72" i="15"/>
  <c r="IG67" i="15"/>
  <c r="IG86" i="15"/>
  <c r="IG61" i="15"/>
  <c r="IG69" i="15"/>
  <c r="IG84" i="15"/>
  <c r="IG73" i="15"/>
  <c r="IG60" i="15"/>
  <c r="IG83" i="15"/>
  <c r="IH57" i="15"/>
  <c r="IH80" i="15"/>
  <c r="IH86" i="15"/>
  <c r="IH60" i="15"/>
  <c r="IH61" i="15"/>
  <c r="IH68" i="15"/>
  <c r="IH71" i="15"/>
  <c r="IH82" i="15"/>
  <c r="IH84" i="15"/>
  <c r="IH72" i="15"/>
  <c r="IH63" i="15"/>
  <c r="IH64" i="15"/>
  <c r="IH59" i="15"/>
  <c r="IH75" i="15"/>
  <c r="IH67" i="15"/>
  <c r="IH79" i="15"/>
  <c r="IH78" i="15"/>
  <c r="IH66" i="15"/>
  <c r="IH65" i="15"/>
  <c r="IH70" i="15"/>
  <c r="IH77" i="15"/>
  <c r="IH83" i="15"/>
  <c r="IH73" i="15"/>
  <c r="IH76" i="15"/>
  <c r="IH69" i="15"/>
  <c r="IH58" i="15"/>
  <c r="IH74" i="15"/>
  <c r="IH85" i="15"/>
  <c r="IH81" i="15"/>
  <c r="IH62" i="15"/>
  <c r="II58" i="15"/>
  <c r="II68" i="15"/>
  <c r="II72" i="15"/>
  <c r="II71" i="15"/>
  <c r="II86" i="15"/>
  <c r="II70" i="15"/>
  <c r="II59" i="15"/>
  <c r="II74" i="15"/>
  <c r="II76" i="15"/>
  <c r="II84" i="15"/>
  <c r="II65" i="15"/>
  <c r="II85" i="15"/>
  <c r="II63" i="15"/>
  <c r="II78" i="15"/>
  <c r="II69" i="15"/>
  <c r="II64" i="15"/>
  <c r="II66" i="15"/>
  <c r="II73" i="15"/>
  <c r="II62" i="15"/>
  <c r="II67" i="15"/>
  <c r="II82" i="15"/>
  <c r="II80" i="15"/>
  <c r="II77" i="15"/>
  <c r="II57" i="15"/>
  <c r="II60" i="15"/>
  <c r="II83" i="15"/>
  <c r="II75" i="15"/>
  <c r="II61" i="15"/>
  <c r="II79" i="15"/>
  <c r="II81" i="15"/>
  <c r="GO9" i="15"/>
  <c r="GN4" i="15"/>
  <c r="GN10" i="15"/>
  <c r="GN5" i="15"/>
  <c r="GN11" i="15"/>
  <c r="GO5" i="15"/>
  <c r="GN12" i="15"/>
  <c r="GN6" i="15"/>
  <c r="GN13" i="15"/>
  <c r="GN7" i="15"/>
  <c r="GO13" i="15"/>
  <c r="GN8" i="15"/>
  <c r="GN14" i="15"/>
  <c r="GN9" i="15"/>
  <c r="GO11" i="15"/>
  <c r="GO8" i="15"/>
  <c r="GO4" i="15"/>
  <c r="GO6" i="15"/>
  <c r="GO12" i="15"/>
  <c r="GO10" i="15"/>
  <c r="GN3" i="15"/>
  <c r="GO14" i="15"/>
  <c r="GO3" i="15"/>
  <c r="GO7" i="15"/>
  <c r="GP5" i="15"/>
  <c r="GP6" i="15"/>
  <c r="GP13" i="15"/>
  <c r="GP14" i="15"/>
  <c r="GP7" i="15"/>
  <c r="GP3" i="15"/>
  <c r="GP4" i="15"/>
  <c r="GP9" i="15"/>
  <c r="GP10" i="15"/>
  <c r="GP8" i="15"/>
  <c r="GP12" i="15"/>
  <c r="GP11" i="15"/>
  <c r="GQ5" i="15"/>
  <c r="GQ9" i="15"/>
  <c r="GQ11" i="15"/>
  <c r="GQ13" i="15"/>
  <c r="GQ4" i="15"/>
  <c r="GQ6" i="15"/>
  <c r="GQ8" i="15"/>
  <c r="GQ10" i="15"/>
  <c r="GQ14" i="15"/>
  <c r="GQ12" i="15"/>
  <c r="GQ7" i="15"/>
  <c r="GQ3" i="15"/>
  <c r="GR4" i="15"/>
  <c r="GR5" i="15"/>
  <c r="GR3" i="15"/>
  <c r="GR6" i="15"/>
  <c r="GR7" i="15"/>
  <c r="GR12" i="15"/>
  <c r="GR8" i="15"/>
  <c r="GR13" i="15"/>
  <c r="GR11" i="15"/>
  <c r="GR9" i="15"/>
  <c r="GR14" i="15"/>
  <c r="GR10" i="15"/>
  <c r="GS4" i="15"/>
  <c r="GS8" i="15"/>
  <c r="GS12" i="15"/>
  <c r="GS5" i="15"/>
  <c r="GS3" i="15"/>
  <c r="GS9" i="15"/>
  <c r="GS7" i="15"/>
  <c r="GS14" i="15"/>
  <c r="GS13" i="15"/>
  <c r="GS11" i="15"/>
  <c r="GS6" i="15"/>
  <c r="GS10" i="15"/>
  <c r="GT11" i="15"/>
  <c r="GT12" i="15"/>
  <c r="GT13" i="15"/>
  <c r="GT7" i="15"/>
  <c r="GT14" i="15"/>
  <c r="GT8" i="15"/>
  <c r="GT3" i="15"/>
  <c r="GT4" i="15"/>
  <c r="GT9" i="15"/>
  <c r="GT5" i="15"/>
  <c r="GT10" i="15"/>
  <c r="GT6" i="15"/>
  <c r="GU4" i="15"/>
  <c r="GU8" i="15"/>
  <c r="GU12" i="15"/>
  <c r="GU5" i="15"/>
  <c r="GU10" i="15"/>
  <c r="GU9" i="15"/>
  <c r="GU6" i="15"/>
  <c r="GU3" i="15"/>
  <c r="GU13" i="15"/>
  <c r="GU14" i="15"/>
  <c r="GU7" i="15"/>
  <c r="GU11" i="15"/>
  <c r="GV11" i="15"/>
  <c r="GV12" i="15"/>
  <c r="GV10" i="15"/>
  <c r="GV7" i="15"/>
  <c r="GV8" i="15"/>
  <c r="GV13" i="15"/>
  <c r="GV3" i="15"/>
  <c r="GV9" i="15"/>
  <c r="GV6" i="15"/>
  <c r="GV4" i="15"/>
  <c r="GV14" i="15"/>
  <c r="GV5" i="15"/>
  <c r="GW6" i="15"/>
  <c r="GW10" i="15"/>
  <c r="GW12" i="15"/>
  <c r="GW14" i="15"/>
  <c r="GW5" i="15"/>
  <c r="GW13" i="15"/>
  <c r="GW3" i="15"/>
  <c r="GW8" i="15"/>
  <c r="GW7" i="15"/>
  <c r="GW11" i="15"/>
  <c r="GW4" i="15"/>
  <c r="GW9" i="15"/>
  <c r="GX5" i="15"/>
  <c r="GX6" i="15"/>
  <c r="GX7" i="15"/>
  <c r="GX3" i="15"/>
  <c r="GX8" i="15"/>
  <c r="GX13" i="15"/>
  <c r="GX12" i="15"/>
  <c r="GX4" i="15"/>
  <c r="GX9" i="15"/>
  <c r="GX14" i="15"/>
  <c r="GX11" i="15"/>
  <c r="GX10" i="15"/>
  <c r="GY5" i="15"/>
  <c r="GY9" i="15"/>
  <c r="GY11" i="15"/>
  <c r="GY13" i="15"/>
  <c r="GY8" i="15"/>
  <c r="GY7" i="15"/>
  <c r="GY6" i="15"/>
  <c r="GY12" i="15"/>
  <c r="GY10" i="15"/>
  <c r="GY4" i="15"/>
  <c r="GY14" i="15"/>
  <c r="GY3" i="15"/>
  <c r="GZ4" i="15"/>
  <c r="GZ5" i="15"/>
  <c r="GZ13" i="15"/>
  <c r="GZ3" i="15"/>
  <c r="GZ6" i="15"/>
  <c r="GZ14" i="15"/>
  <c r="GZ8" i="15"/>
  <c r="GZ7" i="15"/>
  <c r="GZ9" i="15"/>
  <c r="GZ12" i="15"/>
  <c r="GZ11" i="15"/>
  <c r="GZ10" i="15"/>
  <c r="HA4" i="15"/>
  <c r="HA8" i="15"/>
  <c r="HA7" i="15"/>
  <c r="HA11" i="15"/>
  <c r="HA12" i="15"/>
  <c r="HA5" i="15"/>
  <c r="HA9" i="15"/>
  <c r="HA3" i="15"/>
  <c r="HA13" i="15"/>
  <c r="HA14" i="15"/>
  <c r="HA6" i="15"/>
  <c r="HA10" i="15"/>
  <c r="HB3" i="15"/>
  <c r="HB7" i="15"/>
  <c r="HB4" i="15"/>
  <c r="HB11" i="15"/>
  <c r="HB5" i="15"/>
  <c r="HB8" i="15"/>
  <c r="HB12" i="15"/>
  <c r="HB6" i="15"/>
  <c r="HB13" i="15"/>
  <c r="HB9" i="15"/>
  <c r="HB14" i="15"/>
  <c r="HB10" i="15"/>
  <c r="HC9" i="15"/>
  <c r="HC3" i="15"/>
  <c r="HC13" i="15"/>
  <c r="HC7" i="15"/>
  <c r="HC6" i="15"/>
  <c r="HC11" i="15"/>
  <c r="HC10" i="15"/>
  <c r="HC4" i="15"/>
  <c r="HC8" i="15"/>
  <c r="HC12" i="15"/>
  <c r="HC14" i="15"/>
  <c r="HC5" i="15"/>
  <c r="HD12" i="15"/>
  <c r="HD3" i="15"/>
  <c r="HD13" i="15"/>
  <c r="HD5" i="15"/>
  <c r="HD7" i="15"/>
  <c r="HD8" i="15"/>
  <c r="HD9" i="15"/>
  <c r="HD6" i="15"/>
  <c r="HD14" i="15"/>
  <c r="HD10" i="15"/>
  <c r="HD4" i="15"/>
  <c r="HD11" i="15"/>
  <c r="HE6" i="15"/>
  <c r="HE10" i="15"/>
  <c r="HE12" i="15"/>
  <c r="HE14" i="15"/>
  <c r="HE9" i="15"/>
  <c r="HE5" i="15"/>
  <c r="HE3" i="15"/>
  <c r="HE13" i="15"/>
  <c r="HE7" i="15"/>
  <c r="HE11" i="15"/>
  <c r="HE8" i="15"/>
  <c r="HE4" i="15"/>
  <c r="HF5" i="15"/>
  <c r="HF6" i="15"/>
  <c r="HF9" i="15"/>
  <c r="HF10" i="15"/>
  <c r="HF3" i="15"/>
  <c r="HF11" i="15"/>
  <c r="HF4" i="15"/>
  <c r="HF12" i="15"/>
  <c r="HF7" i="15"/>
  <c r="HF13" i="15"/>
  <c r="HF8" i="15"/>
  <c r="HF14" i="15"/>
  <c r="HG5" i="15"/>
  <c r="HG7" i="15"/>
  <c r="HG9" i="15"/>
  <c r="HG11" i="15"/>
  <c r="HG13" i="15"/>
  <c r="HG6" i="15"/>
  <c r="HG10" i="15"/>
  <c r="HG8" i="15"/>
  <c r="HG14" i="15"/>
  <c r="HG3" i="15"/>
  <c r="HG12" i="15"/>
  <c r="HG4" i="15"/>
  <c r="HH4" i="15"/>
  <c r="HH5" i="15"/>
  <c r="HH9" i="15"/>
  <c r="HH10" i="15"/>
  <c r="HH3" i="15"/>
  <c r="HH11" i="15"/>
  <c r="HH14" i="15"/>
  <c r="HH6" i="15"/>
  <c r="HH12" i="15"/>
  <c r="HH7" i="15"/>
  <c r="HH13" i="15"/>
  <c r="HH8" i="15"/>
  <c r="HI4" i="15"/>
  <c r="HI8" i="15"/>
  <c r="HI12" i="15"/>
  <c r="HI3" i="15"/>
  <c r="HI5" i="15"/>
  <c r="HI9" i="15"/>
  <c r="HI13" i="15"/>
  <c r="HI6" i="15"/>
  <c r="HI7" i="15"/>
  <c r="HI10" i="15"/>
  <c r="HI11" i="15"/>
  <c r="HI14" i="15"/>
  <c r="HJ3" i="15"/>
  <c r="HJ14" i="15"/>
  <c r="HJ4" i="15"/>
  <c r="HJ9" i="15"/>
  <c r="HJ5" i="15"/>
  <c r="HJ7" i="15"/>
  <c r="HJ10" i="15"/>
  <c r="HJ8" i="15"/>
  <c r="HJ11" i="15"/>
  <c r="HJ6" i="15"/>
  <c r="HJ12" i="15"/>
  <c r="HJ13" i="15"/>
  <c r="HK9" i="15"/>
  <c r="HK3" i="15"/>
  <c r="HK13" i="15"/>
  <c r="HK10" i="15"/>
  <c r="HK7" i="15"/>
  <c r="HK14" i="15"/>
  <c r="HK11" i="15"/>
  <c r="HK4" i="15"/>
  <c r="HK8" i="15"/>
  <c r="HK12" i="15"/>
  <c r="HK6" i="15"/>
  <c r="HK5" i="15"/>
  <c r="HL4" i="15"/>
  <c r="HL11" i="15"/>
  <c r="HL12" i="15"/>
  <c r="HL3" i="15"/>
  <c r="HL7" i="15"/>
  <c r="HL13" i="15"/>
  <c r="HL8" i="15"/>
  <c r="HL5" i="15"/>
  <c r="HL9" i="15"/>
  <c r="HL14" i="15"/>
  <c r="HL10" i="15"/>
  <c r="HL6" i="15"/>
  <c r="HM6" i="15"/>
  <c r="HM12" i="15"/>
  <c r="HM13" i="15"/>
  <c r="HM10" i="15"/>
  <c r="HM5" i="15"/>
  <c r="HM9" i="15"/>
  <c r="HM14" i="15"/>
  <c r="HM3" i="15"/>
  <c r="HM7" i="15"/>
  <c r="HM11" i="15"/>
  <c r="HM4" i="15"/>
  <c r="HM8" i="15"/>
  <c r="GO57" i="15"/>
  <c r="GO61" i="15"/>
  <c r="GO65" i="15"/>
  <c r="GO69" i="15"/>
  <c r="GO73" i="15"/>
  <c r="GO77" i="15"/>
  <c r="GO81" i="15"/>
  <c r="GO85" i="15"/>
  <c r="GO63" i="15"/>
  <c r="GO83" i="15"/>
  <c r="GN81" i="15"/>
  <c r="GN58" i="15"/>
  <c r="GN62" i="15"/>
  <c r="GN66" i="15"/>
  <c r="GN70" i="15"/>
  <c r="GN74" i="15"/>
  <c r="GN78" i="15"/>
  <c r="GN82" i="15"/>
  <c r="GN86" i="15"/>
  <c r="GO67" i="15"/>
  <c r="GN76" i="15"/>
  <c r="GO58" i="15"/>
  <c r="GO62" i="15"/>
  <c r="GO66" i="15"/>
  <c r="GO70" i="15"/>
  <c r="GO74" i="15"/>
  <c r="GO78" i="15"/>
  <c r="GO82" i="15"/>
  <c r="GO86" i="15"/>
  <c r="GO71" i="15"/>
  <c r="GO79" i="15"/>
  <c r="GN84" i="15"/>
  <c r="GN59" i="15"/>
  <c r="GN63" i="15"/>
  <c r="GN67" i="15"/>
  <c r="GN71" i="15"/>
  <c r="GN75" i="15"/>
  <c r="GN79" i="15"/>
  <c r="GN83" i="15"/>
  <c r="GO75" i="15"/>
  <c r="GN72" i="15"/>
  <c r="GN85" i="15"/>
  <c r="GO59" i="15"/>
  <c r="GN80" i="15"/>
  <c r="GN60" i="15"/>
  <c r="GN64" i="15"/>
  <c r="GN68" i="15"/>
  <c r="GO60" i="15"/>
  <c r="GO64" i="15"/>
  <c r="GO68" i="15"/>
  <c r="GO72" i="15"/>
  <c r="GO76" i="15"/>
  <c r="GO80" i="15"/>
  <c r="GO84" i="15"/>
  <c r="GN77" i="15"/>
  <c r="GN57" i="15"/>
  <c r="GN61" i="15"/>
  <c r="GN65" i="15"/>
  <c r="GN69" i="15"/>
  <c r="GN73" i="15"/>
  <c r="GP72" i="15"/>
  <c r="GP62" i="15"/>
  <c r="GP80" i="15"/>
  <c r="GP76" i="15"/>
  <c r="GP79" i="15"/>
  <c r="GP83" i="15"/>
  <c r="GP66" i="15"/>
  <c r="GP82" i="15"/>
  <c r="GP81" i="15"/>
  <c r="GP78" i="15"/>
  <c r="GP60" i="15"/>
  <c r="GP64" i="15"/>
  <c r="GP59" i="15"/>
  <c r="GP86" i="15"/>
  <c r="GP85" i="15"/>
  <c r="GP77" i="15"/>
  <c r="GP84" i="15"/>
  <c r="GP57" i="15"/>
  <c r="GP69" i="15"/>
  <c r="GP73" i="15"/>
  <c r="GP58" i="15"/>
  <c r="GP61" i="15"/>
  <c r="GP68" i="15"/>
  <c r="GP70" i="15"/>
  <c r="GP71" i="15"/>
  <c r="GP65" i="15"/>
  <c r="GP63" i="15"/>
  <c r="GP74" i="15"/>
  <c r="GP67" i="15"/>
  <c r="GP75" i="15"/>
  <c r="GQ66" i="15"/>
  <c r="GQ57" i="15"/>
  <c r="GQ81" i="15"/>
  <c r="GQ76" i="15"/>
  <c r="GQ70" i="15"/>
  <c r="GQ80" i="15"/>
  <c r="GQ78" i="15"/>
  <c r="GQ61" i="15"/>
  <c r="GQ85" i="15"/>
  <c r="GQ65" i="15"/>
  <c r="GQ71" i="15"/>
  <c r="GQ84" i="15"/>
  <c r="GQ58" i="15"/>
  <c r="GQ75" i="15"/>
  <c r="GQ59" i="15"/>
  <c r="GQ63" i="15"/>
  <c r="GQ62" i="15"/>
  <c r="GQ79" i="15"/>
  <c r="GQ82" i="15"/>
  <c r="GQ64" i="15"/>
  <c r="GQ83" i="15"/>
  <c r="GQ69" i="15"/>
  <c r="GQ67" i="15"/>
  <c r="GQ86" i="15"/>
  <c r="GQ72" i="15"/>
  <c r="GQ60" i="15"/>
  <c r="GQ73" i="15"/>
  <c r="GQ68" i="15"/>
  <c r="GQ74" i="15"/>
  <c r="GQ77" i="15"/>
  <c r="GR69" i="15"/>
  <c r="GR59" i="15"/>
  <c r="GR57" i="15"/>
  <c r="GR70" i="15"/>
  <c r="GR73" i="15"/>
  <c r="GR83" i="15"/>
  <c r="GR61" i="15"/>
  <c r="GR63" i="15"/>
  <c r="GR74" i="15"/>
  <c r="GR65" i="15"/>
  <c r="GR78" i="15"/>
  <c r="GR75" i="15"/>
  <c r="GR64" i="15"/>
  <c r="GR67" i="15"/>
  <c r="GR79" i="15"/>
  <c r="GR76" i="15"/>
  <c r="GR81" i="15"/>
  <c r="GR71" i="15"/>
  <c r="GR68" i="15"/>
  <c r="GR66" i="15"/>
  <c r="GR58" i="15"/>
  <c r="GR72" i="15"/>
  <c r="GR85" i="15"/>
  <c r="GR84" i="15"/>
  <c r="GR86" i="15"/>
  <c r="GR60" i="15"/>
  <c r="GR62" i="15"/>
  <c r="GR80" i="15"/>
  <c r="GR82" i="15"/>
  <c r="GR77" i="15"/>
  <c r="GS85" i="15"/>
  <c r="GS60" i="15"/>
  <c r="GS58" i="15"/>
  <c r="GS64" i="15"/>
  <c r="GS84" i="15"/>
  <c r="GS79" i="15"/>
  <c r="GS86" i="15"/>
  <c r="GS80" i="15"/>
  <c r="GS62" i="15"/>
  <c r="GS57" i="15"/>
  <c r="GS66" i="15"/>
  <c r="GS83" i="15"/>
  <c r="GS61" i="15"/>
  <c r="GS70" i="15"/>
  <c r="GS69" i="15"/>
  <c r="GS67" i="15"/>
  <c r="GS74" i="15"/>
  <c r="GS73" i="15"/>
  <c r="GS76" i="15"/>
  <c r="GS81" i="15"/>
  <c r="GS59" i="15"/>
  <c r="GS68" i="15"/>
  <c r="GS78" i="15"/>
  <c r="GS82" i="15"/>
  <c r="GS71" i="15"/>
  <c r="GS63" i="15"/>
  <c r="GS72" i="15"/>
  <c r="GS65" i="15"/>
  <c r="GS77" i="15"/>
  <c r="GS75" i="15"/>
  <c r="GT58" i="15"/>
  <c r="GT62" i="15"/>
  <c r="GT65" i="15"/>
  <c r="GT72" i="15"/>
  <c r="GT75" i="15"/>
  <c r="GT76" i="15"/>
  <c r="GT69" i="15"/>
  <c r="GT66" i="15"/>
  <c r="GT61" i="15"/>
  <c r="GT80" i="15"/>
  <c r="GT81" i="15"/>
  <c r="GT83" i="15"/>
  <c r="GT59" i="15"/>
  <c r="GT57" i="15"/>
  <c r="GT77" i="15"/>
  <c r="GT68" i="15"/>
  <c r="GT70" i="15"/>
  <c r="GT64" i="15"/>
  <c r="GT60" i="15"/>
  <c r="GT63" i="15"/>
  <c r="GT71" i="15"/>
  <c r="GT73" i="15"/>
  <c r="GT85" i="15"/>
  <c r="GT79" i="15"/>
  <c r="GT74" i="15"/>
  <c r="GT67" i="15"/>
  <c r="GT78" i="15"/>
  <c r="GT82" i="15"/>
  <c r="GT84" i="15"/>
  <c r="GT86" i="15"/>
  <c r="GU58" i="15"/>
  <c r="GU62" i="15"/>
  <c r="GU66" i="15"/>
  <c r="GU65" i="15"/>
  <c r="GU77" i="15"/>
  <c r="GU72" i="15"/>
  <c r="GU60" i="15"/>
  <c r="GU71" i="15"/>
  <c r="GU70" i="15"/>
  <c r="GU80" i="15"/>
  <c r="GU84" i="15"/>
  <c r="GU75" i="15"/>
  <c r="GU74" i="15"/>
  <c r="GU68" i="15"/>
  <c r="GU76" i="15"/>
  <c r="GU69" i="15"/>
  <c r="GU85" i="15"/>
  <c r="GU79" i="15"/>
  <c r="GU78" i="15"/>
  <c r="GU81" i="15"/>
  <c r="GU57" i="15"/>
  <c r="GU59" i="15"/>
  <c r="GU83" i="15"/>
  <c r="GU82" i="15"/>
  <c r="GU73" i="15"/>
  <c r="GU61" i="15"/>
  <c r="GU63" i="15"/>
  <c r="GU64" i="15"/>
  <c r="GU86" i="15"/>
  <c r="GU67" i="15"/>
  <c r="GV57" i="15"/>
  <c r="GV66" i="15"/>
  <c r="GV63" i="15"/>
  <c r="GV85" i="15"/>
  <c r="GV84" i="15"/>
  <c r="GV71" i="15"/>
  <c r="GV61" i="15"/>
  <c r="GV60" i="15"/>
  <c r="GV70" i="15"/>
  <c r="GV68" i="15"/>
  <c r="GV64" i="15"/>
  <c r="GV73" i="15"/>
  <c r="GV78" i="15"/>
  <c r="GV65" i="15"/>
  <c r="GV82" i="15"/>
  <c r="GV67" i="15"/>
  <c r="GV76" i="15"/>
  <c r="GV79" i="15"/>
  <c r="GV86" i="15"/>
  <c r="GV74" i="15"/>
  <c r="GV80" i="15"/>
  <c r="GV83" i="15"/>
  <c r="GV69" i="15"/>
  <c r="GV62" i="15"/>
  <c r="GV58" i="15"/>
  <c r="GV77" i="15"/>
  <c r="GV72" i="15"/>
  <c r="GV75" i="15"/>
  <c r="GV81" i="15"/>
  <c r="GV59" i="15"/>
  <c r="GW81" i="15"/>
  <c r="GW62" i="15"/>
  <c r="GW63" i="15"/>
  <c r="GW85" i="15"/>
  <c r="GW75" i="15"/>
  <c r="GW66" i="15"/>
  <c r="GW60" i="15"/>
  <c r="GW72" i="15"/>
  <c r="GW83" i="15"/>
  <c r="GW71" i="15"/>
  <c r="GW82" i="15"/>
  <c r="GW67" i="15"/>
  <c r="GW57" i="15"/>
  <c r="GW59" i="15"/>
  <c r="GW76" i="15"/>
  <c r="GW61" i="15"/>
  <c r="GW70" i="15"/>
  <c r="GW69" i="15"/>
  <c r="GW79" i="15"/>
  <c r="GW58" i="15"/>
  <c r="GW86" i="15"/>
  <c r="GW65" i="15"/>
  <c r="GW74" i="15"/>
  <c r="GW73" i="15"/>
  <c r="GW80" i="15"/>
  <c r="GW64" i="15"/>
  <c r="GW78" i="15"/>
  <c r="GW77" i="15"/>
  <c r="GW84" i="15"/>
  <c r="GW68" i="15"/>
  <c r="GX61" i="15"/>
  <c r="GX75" i="15"/>
  <c r="GX65" i="15"/>
  <c r="GX62" i="15"/>
  <c r="GX76" i="15"/>
  <c r="GX68" i="15"/>
  <c r="GX86" i="15"/>
  <c r="GX79" i="15"/>
  <c r="GX85" i="15"/>
  <c r="GX66" i="15"/>
  <c r="GX77" i="15"/>
  <c r="GX74" i="15"/>
  <c r="GX80" i="15"/>
  <c r="GX57" i="15"/>
  <c r="GX58" i="15"/>
  <c r="GX63" i="15"/>
  <c r="GX83" i="15"/>
  <c r="GX59" i="15"/>
  <c r="GX70" i="15"/>
  <c r="GX84" i="15"/>
  <c r="GX73" i="15"/>
  <c r="GX81" i="15"/>
  <c r="GX60" i="15"/>
  <c r="GX69" i="15"/>
  <c r="GX78" i="15"/>
  <c r="GX82" i="15"/>
  <c r="GX71" i="15"/>
  <c r="GX67" i="15"/>
  <c r="GX72" i="15"/>
  <c r="GX64" i="15"/>
  <c r="GY77" i="15"/>
  <c r="GY65" i="15"/>
  <c r="GY81" i="15"/>
  <c r="GY72" i="15"/>
  <c r="GY82" i="15"/>
  <c r="GY78" i="15"/>
  <c r="GY59" i="15"/>
  <c r="GY85" i="15"/>
  <c r="GY76" i="15"/>
  <c r="GY83" i="15"/>
  <c r="GY63" i="15"/>
  <c r="GY66" i="15"/>
  <c r="GY80" i="15"/>
  <c r="GY75" i="15"/>
  <c r="GY58" i="15"/>
  <c r="GY67" i="15"/>
  <c r="GY84" i="15"/>
  <c r="GY69" i="15"/>
  <c r="GY68" i="15"/>
  <c r="GY60" i="15"/>
  <c r="GY62" i="15"/>
  <c r="GY71" i="15"/>
  <c r="GY74" i="15"/>
  <c r="GY86" i="15"/>
  <c r="GY64" i="15"/>
  <c r="GY57" i="15"/>
  <c r="GY73" i="15"/>
  <c r="GY79" i="15"/>
  <c r="GY70" i="15"/>
  <c r="GY61" i="15"/>
  <c r="GZ85" i="15"/>
  <c r="GZ57" i="15"/>
  <c r="GZ75" i="15"/>
  <c r="GZ83" i="15"/>
  <c r="GZ62" i="15"/>
  <c r="GZ61" i="15"/>
  <c r="GZ65" i="15"/>
  <c r="GZ68" i="15"/>
  <c r="GZ66" i="15"/>
  <c r="GZ71" i="15"/>
  <c r="GZ78" i="15"/>
  <c r="GZ74" i="15"/>
  <c r="GZ86" i="15"/>
  <c r="GZ59" i="15"/>
  <c r="GZ67" i="15"/>
  <c r="GZ73" i="15"/>
  <c r="GZ69" i="15"/>
  <c r="GZ63" i="15"/>
  <c r="GZ58" i="15"/>
  <c r="GZ76" i="15"/>
  <c r="GZ79" i="15"/>
  <c r="GZ84" i="15"/>
  <c r="GZ60" i="15"/>
  <c r="GZ77" i="15"/>
  <c r="GZ70" i="15"/>
  <c r="GZ64" i="15"/>
  <c r="GZ82" i="15"/>
  <c r="GZ81" i="15"/>
  <c r="GZ80" i="15"/>
  <c r="GZ72" i="15"/>
  <c r="HA75" i="15"/>
  <c r="HA79" i="15"/>
  <c r="HA69" i="15"/>
  <c r="HA86" i="15"/>
  <c r="HA61" i="15"/>
  <c r="HA58" i="15"/>
  <c r="HA57" i="15"/>
  <c r="HA70" i="15"/>
  <c r="HA83" i="15"/>
  <c r="HA73" i="15"/>
  <c r="HA62" i="15"/>
  <c r="HA59" i="15"/>
  <c r="HA68" i="15"/>
  <c r="HA78" i="15"/>
  <c r="HA82" i="15"/>
  <c r="HA63" i="15"/>
  <c r="HA72" i="15"/>
  <c r="HA66" i="15"/>
  <c r="HA65" i="15"/>
  <c r="HA74" i="15"/>
  <c r="HA60" i="15"/>
  <c r="HA76" i="15"/>
  <c r="HA67" i="15"/>
  <c r="HA77" i="15"/>
  <c r="HA85" i="15"/>
  <c r="HA64" i="15"/>
  <c r="HA80" i="15"/>
  <c r="HA71" i="15"/>
  <c r="HA81" i="15"/>
  <c r="HA84" i="15"/>
  <c r="HB66" i="15"/>
  <c r="HB73" i="15"/>
  <c r="HB85" i="15"/>
  <c r="HB82" i="15"/>
  <c r="HB61" i="15"/>
  <c r="HB75" i="15"/>
  <c r="HB69" i="15"/>
  <c r="HB71" i="15"/>
  <c r="HB80" i="15"/>
  <c r="HB74" i="15"/>
  <c r="HB59" i="15"/>
  <c r="HB76" i="15"/>
  <c r="HB70" i="15"/>
  <c r="HB81" i="15"/>
  <c r="HB63" i="15"/>
  <c r="HB65" i="15"/>
  <c r="HB68" i="15"/>
  <c r="HB86" i="15"/>
  <c r="HB60" i="15"/>
  <c r="HB57" i="15"/>
  <c r="HB77" i="15"/>
  <c r="HB72" i="15"/>
  <c r="HB64" i="15"/>
  <c r="HB79" i="15"/>
  <c r="HB58" i="15"/>
  <c r="HB62" i="15"/>
  <c r="HB67" i="15"/>
  <c r="HB84" i="15"/>
  <c r="HB83" i="15"/>
  <c r="HB78" i="15"/>
  <c r="HC79" i="15"/>
  <c r="HC66" i="15"/>
  <c r="HC83" i="15"/>
  <c r="HC78" i="15"/>
  <c r="HC81" i="15"/>
  <c r="HC65" i="15"/>
  <c r="HC85" i="15"/>
  <c r="HC59" i="15"/>
  <c r="HC82" i="15"/>
  <c r="HC63" i="15"/>
  <c r="HC69" i="15"/>
  <c r="HC86" i="15"/>
  <c r="HC77" i="15"/>
  <c r="HC57" i="15"/>
  <c r="HC60" i="15"/>
  <c r="HC73" i="15"/>
  <c r="HC68" i="15"/>
  <c r="HC67" i="15"/>
  <c r="HC72" i="15"/>
  <c r="HC61" i="15"/>
  <c r="HC71" i="15"/>
  <c r="HC64" i="15"/>
  <c r="HC80" i="15"/>
  <c r="HC74" i="15"/>
  <c r="HC58" i="15"/>
  <c r="HC75" i="15"/>
  <c r="HC70" i="15"/>
  <c r="HC84" i="15"/>
  <c r="HC62" i="15"/>
  <c r="HC76" i="15"/>
  <c r="HD76" i="15"/>
  <c r="HD66" i="15"/>
  <c r="HD80" i="15"/>
  <c r="HD69" i="15"/>
  <c r="HD77" i="15"/>
  <c r="HD57" i="15"/>
  <c r="HD61" i="15"/>
  <c r="HD59" i="15"/>
  <c r="HD67" i="15"/>
  <c r="HD71" i="15"/>
  <c r="HD86" i="15"/>
  <c r="HD84" i="15"/>
  <c r="HD65" i="15"/>
  <c r="HD63" i="15"/>
  <c r="HD74" i="15"/>
  <c r="HD78" i="15"/>
  <c r="HD83" i="15"/>
  <c r="HD70" i="15"/>
  <c r="HD64" i="15"/>
  <c r="HD75" i="15"/>
  <c r="HD79" i="15"/>
  <c r="HD58" i="15"/>
  <c r="HD62" i="15"/>
  <c r="HD68" i="15"/>
  <c r="HD82" i="15"/>
  <c r="HD81" i="15"/>
  <c r="HD72" i="15"/>
  <c r="HD60" i="15"/>
  <c r="HD73" i="15"/>
  <c r="HD85" i="15"/>
  <c r="HE62" i="15"/>
  <c r="HE82" i="15"/>
  <c r="HE81" i="15"/>
  <c r="HE83" i="15"/>
  <c r="HE66" i="15"/>
  <c r="HE60" i="15"/>
  <c r="HE72" i="15"/>
  <c r="HE71" i="15"/>
  <c r="HE80" i="15"/>
  <c r="HE77" i="15"/>
  <c r="HE59" i="15"/>
  <c r="HE76" i="15"/>
  <c r="HE79" i="15"/>
  <c r="HE78" i="15"/>
  <c r="HE84" i="15"/>
  <c r="HE57" i="15"/>
  <c r="HE64" i="15"/>
  <c r="HE63" i="15"/>
  <c r="HE58" i="15"/>
  <c r="HE85" i="15"/>
  <c r="HE61" i="15"/>
  <c r="HE70" i="15"/>
  <c r="HE69" i="15"/>
  <c r="HE67" i="15"/>
  <c r="HE68" i="15"/>
  <c r="HE65" i="15"/>
  <c r="HE74" i="15"/>
  <c r="HE73" i="15"/>
  <c r="HE75" i="15"/>
  <c r="HE86" i="15"/>
  <c r="HF61" i="15"/>
  <c r="HF65" i="15"/>
  <c r="HF70" i="15"/>
  <c r="HF72" i="15"/>
  <c r="HF86" i="15"/>
  <c r="HF76" i="15"/>
  <c r="HF58" i="15"/>
  <c r="HF78" i="15"/>
  <c r="HF73" i="15"/>
  <c r="HF62" i="15"/>
  <c r="HF81" i="15"/>
  <c r="HF74" i="15"/>
  <c r="HF57" i="15"/>
  <c r="HF64" i="15"/>
  <c r="HF66" i="15"/>
  <c r="HF83" i="15"/>
  <c r="HF80" i="15"/>
  <c r="HF59" i="15"/>
  <c r="HF67" i="15"/>
  <c r="HF63" i="15"/>
  <c r="HF85" i="15"/>
  <c r="HF82" i="15"/>
  <c r="HF79" i="15"/>
  <c r="HF68" i="15"/>
  <c r="HF69" i="15"/>
  <c r="HF71" i="15"/>
  <c r="HF84" i="15"/>
  <c r="HF75" i="15"/>
  <c r="HF77" i="15"/>
  <c r="HF60" i="15"/>
  <c r="HG57" i="15"/>
  <c r="HG77" i="15"/>
  <c r="HG72" i="15"/>
  <c r="HG82" i="15"/>
  <c r="HG74" i="15"/>
  <c r="HG59" i="15"/>
  <c r="HG61" i="15"/>
  <c r="HG81" i="15"/>
  <c r="HG76" i="15"/>
  <c r="HG86" i="15"/>
  <c r="HG68" i="15"/>
  <c r="HG63" i="15"/>
  <c r="HG65" i="15"/>
  <c r="HG85" i="15"/>
  <c r="HG80" i="15"/>
  <c r="HG75" i="15"/>
  <c r="HG58" i="15"/>
  <c r="HG67" i="15"/>
  <c r="HG84" i="15"/>
  <c r="HG73" i="15"/>
  <c r="HG60" i="15"/>
  <c r="HG62" i="15"/>
  <c r="HG71" i="15"/>
  <c r="HG70" i="15"/>
  <c r="HG66" i="15"/>
  <c r="HG78" i="15"/>
  <c r="HG64" i="15"/>
  <c r="HG69" i="15"/>
  <c r="HG79" i="15"/>
  <c r="HG83" i="15"/>
  <c r="HH57" i="15"/>
  <c r="HH77" i="15"/>
  <c r="HH72" i="15"/>
  <c r="HH82" i="15"/>
  <c r="HH75" i="15"/>
  <c r="HH85" i="15"/>
  <c r="HH61" i="15"/>
  <c r="HH86" i="15"/>
  <c r="HH73" i="15"/>
  <c r="HH80" i="15"/>
  <c r="HH65" i="15"/>
  <c r="HH81" i="15"/>
  <c r="HH67" i="15"/>
  <c r="HH60" i="15"/>
  <c r="HH68" i="15"/>
  <c r="HH59" i="15"/>
  <c r="HH63" i="15"/>
  <c r="HH64" i="15"/>
  <c r="HH62" i="15"/>
  <c r="HH70" i="15"/>
  <c r="HH84" i="15"/>
  <c r="HH83" i="15"/>
  <c r="HH66" i="15"/>
  <c r="HH71" i="15"/>
  <c r="HH76" i="15"/>
  <c r="HH69" i="15"/>
  <c r="HH58" i="15"/>
  <c r="HH78" i="15"/>
  <c r="HH74" i="15"/>
  <c r="HH79" i="15"/>
  <c r="HI80" i="15"/>
  <c r="HI64" i="15"/>
  <c r="HI84" i="15"/>
  <c r="HI79" i="15"/>
  <c r="HI81" i="15"/>
  <c r="HI68" i="15"/>
  <c r="HI82" i="15"/>
  <c r="HI58" i="15"/>
  <c r="HI65" i="15"/>
  <c r="HI83" i="15"/>
  <c r="HI85" i="15"/>
  <c r="HI75" i="15"/>
  <c r="HI62" i="15"/>
  <c r="HI57" i="15"/>
  <c r="HI70" i="15"/>
  <c r="HI69" i="15"/>
  <c r="HI86" i="15"/>
  <c r="HI59" i="15"/>
  <c r="HI61" i="15"/>
  <c r="HI74" i="15"/>
  <c r="HI77" i="15"/>
  <c r="HI78" i="15"/>
  <c r="HI63" i="15"/>
  <c r="HI72" i="15"/>
  <c r="HI67" i="15"/>
  <c r="HI66" i="15"/>
  <c r="HI60" i="15"/>
  <c r="HI76" i="15"/>
  <c r="HI71" i="15"/>
  <c r="HI73" i="15"/>
  <c r="HJ63" i="15"/>
  <c r="HJ82" i="15"/>
  <c r="HJ81" i="15"/>
  <c r="HJ60" i="15"/>
  <c r="HJ69" i="15"/>
  <c r="HJ58" i="15"/>
  <c r="HJ77" i="15"/>
  <c r="HJ62" i="15"/>
  <c r="HJ68" i="15"/>
  <c r="HJ74" i="15"/>
  <c r="HJ66" i="15"/>
  <c r="HJ57" i="15"/>
  <c r="HJ70" i="15"/>
  <c r="HJ75" i="15"/>
  <c r="HJ65" i="15"/>
  <c r="HJ67" i="15"/>
  <c r="HJ71" i="15"/>
  <c r="HJ80" i="15"/>
  <c r="HJ83" i="15"/>
  <c r="HJ86" i="15"/>
  <c r="HJ61" i="15"/>
  <c r="HJ78" i="15"/>
  <c r="HJ85" i="15"/>
  <c r="HJ72" i="15"/>
  <c r="HJ59" i="15"/>
  <c r="HJ76" i="15"/>
  <c r="HJ79" i="15"/>
  <c r="HJ73" i="15"/>
  <c r="HJ64" i="15"/>
  <c r="HJ84" i="15"/>
  <c r="HK63" i="15"/>
  <c r="HK83" i="15"/>
  <c r="HK82" i="15"/>
  <c r="HK64" i="15"/>
  <c r="HK69" i="15"/>
  <c r="HK86" i="15"/>
  <c r="HK80" i="15"/>
  <c r="HK57" i="15"/>
  <c r="HK73" i="15"/>
  <c r="HK76" i="15"/>
  <c r="HK84" i="15"/>
  <c r="HK61" i="15"/>
  <c r="HK60" i="15"/>
  <c r="HK77" i="15"/>
  <c r="HK66" i="15"/>
  <c r="HK58" i="15"/>
  <c r="HK67" i="15"/>
  <c r="HK65" i="15"/>
  <c r="HK68" i="15"/>
  <c r="HK62" i="15"/>
  <c r="HK71" i="15"/>
  <c r="HK70" i="15"/>
  <c r="HK81" i="15"/>
  <c r="HK75" i="15"/>
  <c r="HK74" i="15"/>
  <c r="HK85" i="15"/>
  <c r="HK59" i="15"/>
  <c r="HK79" i="15"/>
  <c r="HK78" i="15"/>
  <c r="HK72" i="15"/>
  <c r="HL75" i="15"/>
  <c r="HL71" i="15"/>
  <c r="HL73" i="15"/>
  <c r="HL57" i="15"/>
  <c r="HL84" i="15"/>
  <c r="HL79" i="15"/>
  <c r="HL86" i="15"/>
  <c r="HL81" i="15"/>
  <c r="HL61" i="15"/>
  <c r="HL82" i="15"/>
  <c r="HL83" i="15"/>
  <c r="HL59" i="15"/>
  <c r="HL69" i="15"/>
  <c r="HL65" i="15"/>
  <c r="HL76" i="15"/>
  <c r="HL68" i="15"/>
  <c r="HL60" i="15"/>
  <c r="HL58" i="15"/>
  <c r="HL62" i="15"/>
  <c r="HL63" i="15"/>
  <c r="HL64" i="15"/>
  <c r="HL77" i="15"/>
  <c r="HL85" i="15"/>
  <c r="HL80" i="15"/>
  <c r="HL72" i="15"/>
  <c r="HL66" i="15"/>
  <c r="HL74" i="15"/>
  <c r="HL70" i="15"/>
  <c r="HL67" i="15"/>
  <c r="HL78" i="15"/>
  <c r="HM66" i="15"/>
  <c r="HM82" i="15"/>
  <c r="HM81" i="15"/>
  <c r="HM83" i="15"/>
  <c r="HM80" i="15"/>
  <c r="HM64" i="15"/>
  <c r="HM85" i="15"/>
  <c r="HM67" i="15"/>
  <c r="HM60" i="15"/>
  <c r="HM59" i="15"/>
  <c r="HM68" i="15"/>
  <c r="HM75" i="15"/>
  <c r="HM72" i="15"/>
  <c r="HM57" i="15"/>
  <c r="HM61" i="15"/>
  <c r="HM63" i="15"/>
  <c r="HM76" i="15"/>
  <c r="HM84" i="15"/>
  <c r="HM74" i="15"/>
  <c r="HM71" i="15"/>
  <c r="HM65" i="15"/>
  <c r="HM70" i="15"/>
  <c r="HM69" i="15"/>
  <c r="HM86" i="15"/>
  <c r="HM58" i="15"/>
  <c r="HM73" i="15"/>
  <c r="HM62" i="15"/>
  <c r="HM78" i="15"/>
  <c r="HM77" i="15"/>
  <c r="HM79" i="15"/>
  <c r="FV2" i="15"/>
  <c r="FW2" i="15" l="1"/>
  <c r="FX2" i="15" l="1"/>
  <c r="FY2" i="15" l="1"/>
  <c r="FZ2" i="15" l="1"/>
  <c r="GA2" i="15" l="1"/>
  <c r="GB2" i="15" l="1"/>
  <c r="GC2" i="15" l="1"/>
  <c r="GD2" i="15" l="1"/>
  <c r="GE2" i="15" l="1"/>
  <c r="GF2" i="15" l="1"/>
  <c r="GG2" i="15" l="1"/>
  <c r="GH2" i="15" l="1"/>
  <c r="GI2" i="15" l="1"/>
  <c r="GJ2" i="15" l="1"/>
  <c r="GK2" i="15" l="1"/>
  <c r="GL2" i="15" l="1"/>
  <c r="GM2" i="15" l="1"/>
  <c r="AH13" i="4" l="1"/>
  <c r="AI13" i="4" s="1"/>
  <c r="AJ13" i="4" s="1"/>
  <c r="AK13" i="4" s="1"/>
  <c r="AL13" i="4" s="1"/>
  <c r="AM13" i="4" s="1"/>
  <c r="AN13" i="4" s="1"/>
  <c r="AO13" i="4" s="1"/>
  <c r="AP13" i="4" s="1"/>
  <c r="AQ13" i="4" s="1"/>
  <c r="AR13" i="4" s="1"/>
  <c r="AS13" i="4" s="1"/>
  <c r="AT13" i="4" s="1"/>
  <c r="AU13" i="4" s="1"/>
  <c r="AV13" i="4" s="1"/>
  <c r="AW13" i="4" s="1"/>
  <c r="AX13" i="4" s="1"/>
  <c r="AY13" i="4" s="1"/>
  <c r="AZ13" i="4" s="1"/>
  <c r="BA13" i="4" s="1"/>
  <c r="BB13" i="4" s="1"/>
  <c r="BC13" i="4" s="1"/>
  <c r="BD13" i="4" s="1"/>
  <c r="BE13" i="4" s="1"/>
  <c r="BF13" i="4" s="1"/>
  <c r="BG13" i="4" s="1"/>
  <c r="BH13" i="4" s="1"/>
  <c r="BI13" i="4" s="1"/>
  <c r="BJ13" i="4" s="1"/>
  <c r="BK13" i="4" s="1"/>
  <c r="BL13" i="4" s="1"/>
  <c r="BM13" i="4" s="1"/>
  <c r="BN13" i="4" s="1"/>
  <c r="BO13" i="4" s="1"/>
  <c r="BP13" i="4" s="1"/>
  <c r="BQ13" i="4" s="1"/>
  <c r="BR13" i="4" s="1"/>
  <c r="BS13" i="4" s="1"/>
  <c r="BT13" i="4" s="1"/>
  <c r="BU13" i="4" s="1"/>
  <c r="BV13" i="4" s="1"/>
  <c r="BW13" i="4" s="1"/>
  <c r="BX13" i="4" s="1"/>
  <c r="BY13" i="4" s="1"/>
  <c r="BZ13" i="4" s="1"/>
  <c r="DT13" i="4"/>
  <c r="DU13" i="4" s="1"/>
  <c r="DV13" i="4" s="1"/>
  <c r="DW13" i="4" s="1"/>
  <c r="DX13" i="4" s="1"/>
  <c r="DY13" i="4" s="1"/>
  <c r="DZ13" i="4" s="1"/>
  <c r="EA13" i="4" s="1"/>
  <c r="EB13" i="4" s="1"/>
  <c r="EC13" i="4" s="1"/>
  <c r="ED13" i="4" s="1"/>
  <c r="EE13" i="4" s="1"/>
  <c r="EF13" i="4" s="1"/>
  <c r="EG13" i="4" s="1"/>
  <c r="EH13" i="4" s="1"/>
  <c r="EI13" i="4" s="1"/>
  <c r="EJ13" i="4" s="1"/>
  <c r="EK13" i="4" s="1"/>
  <c r="DT14" i="4"/>
  <c r="DU14" i="4" s="1"/>
  <c r="DV14" i="4" s="1"/>
  <c r="DW14" i="4" s="1"/>
  <c r="DX14" i="4" s="1"/>
  <c r="DY14" i="4" s="1"/>
  <c r="DZ14" i="4" s="1"/>
  <c r="EA14" i="4" s="1"/>
  <c r="EB14" i="4" s="1"/>
  <c r="EC14" i="4" s="1"/>
  <c r="ED14" i="4" s="1"/>
  <c r="EE14" i="4" s="1"/>
  <c r="EF14" i="4" s="1"/>
  <c r="EG14" i="4" s="1"/>
  <c r="EH14" i="4" s="1"/>
  <c r="EI14" i="4" s="1"/>
  <c r="EJ14" i="4" s="1"/>
  <c r="EK14" i="4" s="1"/>
  <c r="DC15" i="4"/>
  <c r="DD15" i="4" s="1"/>
  <c r="DE15" i="4" s="1"/>
  <c r="DF15" i="4" s="1"/>
  <c r="DG15" i="4" s="1"/>
  <c r="DH15" i="4" s="1"/>
  <c r="DI15" i="4" s="1"/>
  <c r="DJ15" i="4" s="1"/>
  <c r="DK15" i="4" s="1"/>
  <c r="DL15" i="4" s="1"/>
  <c r="DM15" i="4" s="1"/>
  <c r="DO15" i="4"/>
  <c r="DP15" i="4" s="1"/>
  <c r="DQ15" i="4" s="1"/>
  <c r="DR15" i="4" s="1"/>
  <c r="DU15" i="4"/>
  <c r="DV15" i="4" s="1"/>
  <c r="DW15" i="4" s="1"/>
  <c r="DX15" i="4" s="1"/>
  <c r="DY15" i="4" s="1"/>
  <c r="DZ15" i="4" s="1"/>
  <c r="EA15" i="4" s="1"/>
  <c r="EB15" i="4" s="1"/>
  <c r="EC15" i="4" s="1"/>
  <c r="ED15" i="4" s="1"/>
  <c r="EE15" i="4" s="1"/>
  <c r="EF15" i="4" s="1"/>
  <c r="EG15" i="4" s="1"/>
  <c r="EH15" i="4" s="1"/>
  <c r="EI15" i="4" s="1"/>
  <c r="EJ15" i="4" s="1"/>
  <c r="EK15" i="4" s="1"/>
  <c r="EL15" i="4" s="1"/>
  <c r="EM15" i="4" s="1"/>
  <c r="EN15" i="4" s="1"/>
  <c r="EO15" i="4" s="1"/>
  <c r="EP15" i="4" s="1"/>
  <c r="EQ15" i="4" s="1"/>
  <c r="ER15" i="4" s="1"/>
  <c r="ES15" i="4" s="1"/>
  <c r="ET15" i="4" s="1"/>
  <c r="EJ16" i="4"/>
  <c r="EK16" i="4" s="1"/>
  <c r="EL16" i="4" s="1"/>
  <c r="EM16" i="4" s="1"/>
  <c r="EN16" i="4" s="1"/>
  <c r="EO16" i="4" s="1"/>
  <c r="EP16" i="4" s="1"/>
  <c r="EQ16" i="4" s="1"/>
  <c r="ER16" i="4" s="1"/>
  <c r="ES16" i="4" s="1"/>
  <c r="ET16" i="4" s="1"/>
  <c r="EU16" i="4" s="1"/>
  <c r="EJ17" i="4"/>
  <c r="EK17" i="4" s="1"/>
  <c r="EL17" i="4" s="1"/>
  <c r="EM17" i="4" s="1"/>
  <c r="EN17" i="4" s="1"/>
  <c r="EO17" i="4" s="1"/>
  <c r="EP17" i="4" s="1"/>
  <c r="EQ17" i="4" s="1"/>
  <c r="ER17" i="4" s="1"/>
  <c r="ES17" i="4" s="1"/>
  <c r="ET17" i="4" s="1"/>
  <c r="EU17" i="4" s="1"/>
  <c r="AF15" i="4"/>
  <c r="AF16" i="4"/>
  <c r="AF17" i="4"/>
  <c r="HB25" i="4" l="1"/>
  <c r="HC25" i="4"/>
  <c r="HD25" i="4"/>
  <c r="HE25" i="4"/>
  <c r="HF25" i="4"/>
  <c r="HB48" i="4"/>
  <c r="HC48" i="4"/>
  <c r="HD48" i="4"/>
  <c r="HE48" i="4"/>
  <c r="HF48" i="4"/>
  <c r="HB83" i="4"/>
  <c r="HC83" i="4"/>
  <c r="HD83" i="4"/>
  <c r="HE83" i="4"/>
  <c r="HF83" i="4"/>
  <c r="HB113" i="4"/>
  <c r="HC113" i="4"/>
  <c r="HD113" i="4"/>
  <c r="HE113" i="4"/>
  <c r="HF113" i="4"/>
  <c r="HB137" i="4"/>
  <c r="HC137" i="4"/>
  <c r="HD137" i="4"/>
  <c r="HE137" i="4"/>
  <c r="HF137" i="4"/>
  <c r="GM25" i="4" l="1"/>
  <c r="GN25" i="4"/>
  <c r="GO25" i="4"/>
  <c r="GP25" i="4"/>
  <c r="GQ25" i="4"/>
  <c r="GR25" i="4"/>
  <c r="GS25" i="4"/>
  <c r="GT25" i="4"/>
  <c r="GU25" i="4"/>
  <c r="GV25" i="4"/>
  <c r="GW25" i="4"/>
  <c r="GX25" i="4"/>
  <c r="GY25" i="4"/>
  <c r="GZ25" i="4"/>
  <c r="HA25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GD25" i="4"/>
  <c r="GE25" i="4"/>
  <c r="GF25" i="4"/>
  <c r="GG25" i="4"/>
  <c r="GH25" i="4"/>
  <c r="GI25" i="4"/>
  <c r="GJ25" i="4"/>
  <c r="GK25" i="4"/>
  <c r="GL25" i="4"/>
  <c r="GD48" i="4"/>
  <c r="GE48" i="4"/>
  <c r="GF48" i="4"/>
  <c r="GG48" i="4"/>
  <c r="GH48" i="4"/>
  <c r="GI48" i="4"/>
  <c r="GJ48" i="4"/>
  <c r="GK48" i="4"/>
  <c r="GL48" i="4"/>
  <c r="GD83" i="4"/>
  <c r="GE83" i="4"/>
  <c r="GF83" i="4"/>
  <c r="GG83" i="4"/>
  <c r="GH83" i="4"/>
  <c r="GI83" i="4"/>
  <c r="GJ83" i="4"/>
  <c r="GK83" i="4"/>
  <c r="GL83" i="4"/>
  <c r="GD113" i="4"/>
  <c r="GE113" i="4"/>
  <c r="GF113" i="4"/>
  <c r="GG113" i="4"/>
  <c r="GH113" i="4"/>
  <c r="GI113" i="4"/>
  <c r="GJ113" i="4"/>
  <c r="GK113" i="4"/>
  <c r="GL113" i="4"/>
  <c r="GD137" i="4"/>
  <c r="GE137" i="4"/>
  <c r="GF137" i="4"/>
  <c r="GG137" i="4"/>
  <c r="GH137" i="4"/>
  <c r="GI137" i="4"/>
  <c r="GJ137" i="4"/>
  <c r="GK137" i="4"/>
  <c r="GL137" i="4"/>
  <c r="FN25" i="4" l="1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EL4" i="5"/>
  <c r="EL5" i="5"/>
  <c r="EL6" i="5"/>
  <c r="EL7" i="5"/>
  <c r="EL8" i="5"/>
  <c r="EL11" i="5"/>
  <c r="EL12" i="5"/>
  <c r="EL13" i="5"/>
  <c r="EL13" i="4" s="1"/>
  <c r="EM13" i="4" s="1"/>
  <c r="EN13" i="4" s="1"/>
  <c r="EO13" i="4" s="1"/>
  <c r="EP13" i="4" s="1"/>
  <c r="EQ13" i="4" s="1"/>
  <c r="ER13" i="4" s="1"/>
  <c r="ES13" i="4" s="1"/>
  <c r="ET13" i="4" s="1"/>
  <c r="EU13" i="4" s="1"/>
  <c r="EL14" i="5"/>
  <c r="EL14" i="4" s="1"/>
  <c r="EM14" i="4" s="1"/>
  <c r="EN14" i="4" s="1"/>
  <c r="EO14" i="4" s="1"/>
  <c r="EP14" i="4" s="1"/>
  <c r="EQ14" i="4" s="1"/>
  <c r="ER14" i="4" s="1"/>
  <c r="ES14" i="4" s="1"/>
  <c r="ET14" i="4" s="1"/>
  <c r="EU14" i="4" s="1"/>
  <c r="EL3" i="5"/>
  <c r="EE42" i="4" l="1"/>
  <c r="EF42" i="4" s="1"/>
  <c r="DY35" i="5" l="1"/>
  <c r="EH25" i="5"/>
  <c r="EI25" i="5"/>
  <c r="EJ25" i="5"/>
  <c r="EK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X25" i="5"/>
  <c r="FY25" i="5"/>
  <c r="FZ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FF25" i="4"/>
  <c r="FG25" i="4"/>
  <c r="FH25" i="4"/>
  <c r="FI25" i="4"/>
  <c r="FJ25" i="4"/>
  <c r="FK25" i="4"/>
  <c r="FL25" i="4"/>
  <c r="FM25" i="4"/>
  <c r="FF48" i="4"/>
  <c r="FG48" i="4"/>
  <c r="FH48" i="4"/>
  <c r="FI48" i="4"/>
  <c r="FJ48" i="4"/>
  <c r="FK48" i="4"/>
  <c r="FL48" i="4"/>
  <c r="FM48" i="4"/>
  <c r="FF83" i="4"/>
  <c r="FG83" i="4"/>
  <c r="FH83" i="4"/>
  <c r="FI83" i="4"/>
  <c r="FJ83" i="4"/>
  <c r="FK83" i="4"/>
  <c r="FL83" i="4"/>
  <c r="FM83" i="4"/>
  <c r="FF113" i="4"/>
  <c r="FG113" i="4"/>
  <c r="FH113" i="4"/>
  <c r="FI113" i="4"/>
  <c r="FJ113" i="4"/>
  <c r="FK113" i="4"/>
  <c r="FL113" i="4"/>
  <c r="FM113" i="4"/>
  <c r="FF137" i="4"/>
  <c r="FG137" i="4"/>
  <c r="FH137" i="4"/>
  <c r="FI137" i="4"/>
  <c r="FJ137" i="4"/>
  <c r="FK137" i="4"/>
  <c r="FL137" i="4"/>
  <c r="FM137" i="4"/>
  <c r="DZ11" i="5"/>
  <c r="DN25" i="5" l="1"/>
  <c r="DO25" i="5"/>
  <c r="DR25" i="5"/>
  <c r="DS25" i="5"/>
  <c r="DT25" i="5"/>
  <c r="DZ25" i="5"/>
  <c r="EA25" i="5"/>
  <c r="EB25" i="5"/>
  <c r="EC25" i="5"/>
  <c r="ED25" i="5"/>
  <c r="EE25" i="5"/>
  <c r="EF25" i="5"/>
  <c r="EG25" i="5"/>
  <c r="BS41" i="15" l="1"/>
  <c r="BT41" i="15" s="1"/>
  <c r="BU41" i="15" s="1"/>
  <c r="BV41" i="15" s="1"/>
  <c r="BW41" i="15" s="1"/>
  <c r="BX41" i="15" s="1"/>
  <c r="BY41" i="15" s="1"/>
  <c r="BZ41" i="15" s="1"/>
  <c r="CA41" i="15" s="1"/>
  <c r="CB41" i="15" s="1"/>
  <c r="CC41" i="15" s="1"/>
  <c r="CD41" i="15" s="1"/>
  <c r="CE41" i="15" s="1"/>
  <c r="CF41" i="15" s="1"/>
  <c r="CG41" i="15" s="1"/>
  <c r="CH41" i="15" s="1"/>
  <c r="CI41" i="15" s="1"/>
  <c r="CJ41" i="15" s="1"/>
  <c r="CK41" i="15" s="1"/>
  <c r="CL41" i="15" s="1"/>
  <c r="CM41" i="15" s="1"/>
  <c r="CN41" i="15" s="1"/>
  <c r="CO41" i="15" s="1"/>
  <c r="CP41" i="15" s="1"/>
  <c r="CQ41" i="15" s="1"/>
  <c r="CR41" i="15" s="1"/>
  <c r="CS41" i="15" s="1"/>
  <c r="CT41" i="15" s="1"/>
  <c r="CU41" i="15" s="1"/>
  <c r="CV41" i="15" s="1"/>
  <c r="CW41" i="15" s="1"/>
  <c r="CX41" i="15" s="1"/>
  <c r="CY41" i="15" s="1"/>
  <c r="CZ41" i="15" s="1"/>
  <c r="FC2" i="15"/>
  <c r="FD2" i="15" s="1"/>
  <c r="FC20" i="15"/>
  <c r="FD20" i="15"/>
  <c r="FE20" i="15" s="1"/>
  <c r="FF20" i="15" s="1"/>
  <c r="FG20" i="15" s="1"/>
  <c r="FH20" i="15" s="1"/>
  <c r="FI20" i="15" s="1"/>
  <c r="FJ20" i="15" s="1"/>
  <c r="FK20" i="15" s="1"/>
  <c r="FL20" i="15"/>
  <c r="FM20" i="15" s="1"/>
  <c r="FN20" i="15" s="1"/>
  <c r="FO20" i="15" s="1"/>
  <c r="FP20" i="15" s="1"/>
  <c r="FQ20" i="15" s="1"/>
  <c r="FR20" i="15" s="1"/>
  <c r="FS20" i="15" s="1"/>
  <c r="FC38" i="15"/>
  <c r="FD38" i="15" s="1"/>
  <c r="FE38" i="15" s="1"/>
  <c r="FF38" i="15" s="1"/>
  <c r="FG38" i="15" s="1"/>
  <c r="FH38" i="15" s="1"/>
  <c r="FI38" i="15" s="1"/>
  <c r="FJ38" i="15" s="1"/>
  <c r="FK38" i="15" s="1"/>
  <c r="FL38" i="15" s="1"/>
  <c r="FM38" i="15" s="1"/>
  <c r="FN38" i="15" s="1"/>
  <c r="FO38" i="15" s="1"/>
  <c r="FP38" i="15" s="1"/>
  <c r="FQ38" i="15" s="1"/>
  <c r="FR38" i="15" s="1"/>
  <c r="FS38" i="15" s="1"/>
  <c r="FC56" i="15"/>
  <c r="FD56" i="15" s="1"/>
  <c r="FE56" i="15" s="1"/>
  <c r="FF56" i="15" s="1"/>
  <c r="FG56" i="15" s="1"/>
  <c r="FH56" i="15" s="1"/>
  <c r="FI56" i="15" s="1"/>
  <c r="FJ56" i="15" s="1"/>
  <c r="FK56" i="15" s="1"/>
  <c r="FL56" i="15" s="1"/>
  <c r="FM56" i="15" s="1"/>
  <c r="FN56" i="15" s="1"/>
  <c r="FO56" i="15" s="1"/>
  <c r="FP56" i="15" s="1"/>
  <c r="FQ56" i="15" s="1"/>
  <c r="FR56" i="15" s="1"/>
  <c r="FS56" i="15" s="1"/>
  <c r="FC90" i="15"/>
  <c r="FD90" i="15"/>
  <c r="FE90" i="15"/>
  <c r="FF90" i="15" s="1"/>
  <c r="FG90" i="15" s="1"/>
  <c r="FH90" i="15" s="1"/>
  <c r="FI90" i="15" s="1"/>
  <c r="FJ90" i="15" s="1"/>
  <c r="FK90" i="15" s="1"/>
  <c r="FL90" i="15" s="1"/>
  <c r="FM90" i="15" s="1"/>
  <c r="FN90" i="15" s="1"/>
  <c r="FO90" i="15" s="1"/>
  <c r="FP90" i="15" s="1"/>
  <c r="FQ90" i="15" s="1"/>
  <c r="FR90" i="15"/>
  <c r="FS90" i="15" s="1"/>
  <c r="FC124" i="15"/>
  <c r="FD124" i="15"/>
  <c r="FE124" i="15" s="1"/>
  <c r="FF124" i="15" s="1"/>
  <c r="FG124" i="15" s="1"/>
  <c r="FH124" i="15" s="1"/>
  <c r="FI124" i="15" s="1"/>
  <c r="FJ124" i="15" s="1"/>
  <c r="FK124" i="15" s="1"/>
  <c r="FL124" i="15" s="1"/>
  <c r="FM124" i="15" s="1"/>
  <c r="FN124" i="15" s="1"/>
  <c r="FO124" i="15" s="1"/>
  <c r="FP124" i="15"/>
  <c r="FQ124" i="15" s="1"/>
  <c r="FR124" i="15" s="1"/>
  <c r="FS124" i="15" s="1"/>
  <c r="FE2" i="15" l="1"/>
  <c r="FF2" i="15" l="1"/>
  <c r="FG2" i="15" l="1"/>
  <c r="FH2" i="15" l="1"/>
  <c r="FI2" i="15" l="1"/>
  <c r="FJ2" i="15" l="1"/>
  <c r="FK2" i="15" l="1"/>
  <c r="FL2" i="15" l="1"/>
  <c r="FM2" i="15" l="1"/>
  <c r="FN2" i="15" l="1"/>
  <c r="FO2" i="15" l="1"/>
  <c r="FP2" i="15" l="1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Q2" i="15" l="1"/>
  <c r="FR2" i="15" l="1"/>
  <c r="FS2" i="15" l="1"/>
  <c r="FT62" i="15" l="1"/>
  <c r="FU82" i="15"/>
  <c r="FT71" i="15"/>
  <c r="FU63" i="15"/>
  <c r="FU67" i="15"/>
  <c r="FU71" i="15"/>
  <c r="FU75" i="15"/>
  <c r="FU79" i="15"/>
  <c r="FU83" i="15"/>
  <c r="FT68" i="15"/>
  <c r="FT72" i="15"/>
  <c r="FT76" i="15"/>
  <c r="FT80" i="15"/>
  <c r="FT84" i="15"/>
  <c r="FT59" i="15"/>
  <c r="FT73" i="15"/>
  <c r="FT81" i="15"/>
  <c r="FT85" i="15"/>
  <c r="FT74" i="15"/>
  <c r="FT86" i="15"/>
  <c r="FU70" i="15"/>
  <c r="FU86" i="15"/>
  <c r="FT67" i="15"/>
  <c r="FT57" i="15"/>
  <c r="FT64" i="15"/>
  <c r="FT75" i="15"/>
  <c r="FT58" i="15"/>
  <c r="FU64" i="15"/>
  <c r="FU68" i="15"/>
  <c r="FU72" i="15"/>
  <c r="FU76" i="15"/>
  <c r="FU80" i="15"/>
  <c r="FU84" i="15"/>
  <c r="FT65" i="15"/>
  <c r="FT69" i="15"/>
  <c r="FT77" i="15"/>
  <c r="FT66" i="15"/>
  <c r="FT78" i="15"/>
  <c r="FU66" i="15"/>
  <c r="FU78" i="15"/>
  <c r="FT63" i="15"/>
  <c r="FT79" i="15"/>
  <c r="FT60" i="15"/>
  <c r="FU65" i="15"/>
  <c r="FU69" i="15"/>
  <c r="FU73" i="15"/>
  <c r="FU77" i="15"/>
  <c r="FU81" i="15"/>
  <c r="FU85" i="15"/>
  <c r="FT61" i="15"/>
  <c r="FT70" i="15"/>
  <c r="FT82" i="15"/>
  <c r="FU74" i="15"/>
  <c r="FT83" i="15"/>
  <c r="FU61" i="15"/>
  <c r="FU58" i="15"/>
  <c r="FU60" i="15"/>
  <c r="FU62" i="15"/>
  <c r="FU59" i="15"/>
  <c r="FU57" i="15"/>
  <c r="FV61" i="15"/>
  <c r="FV58" i="15"/>
  <c r="FV63" i="15"/>
  <c r="FV70" i="15"/>
  <c r="FV86" i="15"/>
  <c r="FV82" i="15"/>
  <c r="FV60" i="15"/>
  <c r="FV68" i="15"/>
  <c r="FV71" i="15"/>
  <c r="FV66" i="15"/>
  <c r="FV76" i="15"/>
  <c r="FV64" i="15"/>
  <c r="FV62" i="15"/>
  <c r="FV69" i="15"/>
  <c r="FV85" i="15"/>
  <c r="FV65" i="15"/>
  <c r="FV67" i="15"/>
  <c r="FV74" i="15"/>
  <c r="FV77" i="15"/>
  <c r="FV72" i="15"/>
  <c r="FV79" i="15"/>
  <c r="FV83" i="15"/>
  <c r="FV75" i="15"/>
  <c r="FV81" i="15"/>
  <c r="FV57" i="15"/>
  <c r="FV73" i="15"/>
  <c r="FV80" i="15"/>
  <c r="FV84" i="15"/>
  <c r="FV59" i="15"/>
  <c r="FV78" i="15"/>
  <c r="FW61" i="15"/>
  <c r="FW72" i="15"/>
  <c r="FW77" i="15"/>
  <c r="FW79" i="15"/>
  <c r="FW73" i="15"/>
  <c r="FW74" i="15"/>
  <c r="FW67" i="15"/>
  <c r="FW71" i="15"/>
  <c r="FW63" i="15"/>
  <c r="FW76" i="15"/>
  <c r="FW83" i="15"/>
  <c r="FW69" i="15"/>
  <c r="FW86" i="15"/>
  <c r="FW78" i="15"/>
  <c r="FW85" i="15"/>
  <c r="FW70" i="15"/>
  <c r="FW81" i="15"/>
  <c r="FW64" i="15"/>
  <c r="FW80" i="15"/>
  <c r="FW75" i="15"/>
  <c r="FW84" i="15"/>
  <c r="FW66" i="15"/>
  <c r="FW82" i="15"/>
  <c r="FW62" i="15"/>
  <c r="FW60" i="15"/>
  <c r="FW68" i="15"/>
  <c r="FW65" i="15"/>
  <c r="FW57" i="15"/>
  <c r="FW58" i="15"/>
  <c r="FW59" i="15"/>
  <c r="FX71" i="15"/>
  <c r="FX64" i="15"/>
  <c r="FX82" i="15"/>
  <c r="FX62" i="15"/>
  <c r="FX79" i="15"/>
  <c r="FX78" i="15"/>
  <c r="FX85" i="15"/>
  <c r="FX86" i="15"/>
  <c r="FX68" i="15"/>
  <c r="FX59" i="15"/>
  <c r="FX73" i="15"/>
  <c r="FX69" i="15"/>
  <c r="FX65" i="15"/>
  <c r="FX74" i="15"/>
  <c r="FX83" i="15"/>
  <c r="FX72" i="15"/>
  <c r="FX76" i="15"/>
  <c r="FX77" i="15"/>
  <c r="FX58" i="15"/>
  <c r="FX57" i="15"/>
  <c r="FX81" i="15"/>
  <c r="FX84" i="15"/>
  <c r="FX67" i="15"/>
  <c r="FX61" i="15"/>
  <c r="FX70" i="15"/>
  <c r="FX66" i="15"/>
  <c r="FX63" i="15"/>
  <c r="FX75" i="15"/>
  <c r="FX60" i="15"/>
  <c r="FX80" i="15"/>
  <c r="FY76" i="15"/>
  <c r="FY73" i="15"/>
  <c r="FY81" i="15"/>
  <c r="FY84" i="15"/>
  <c r="FY77" i="15"/>
  <c r="FY66" i="15"/>
  <c r="FY58" i="15"/>
  <c r="FY63" i="15"/>
  <c r="FY79" i="15"/>
  <c r="FY74" i="15"/>
  <c r="FY60" i="15"/>
  <c r="FY57" i="15"/>
  <c r="FY71" i="15"/>
  <c r="FY72" i="15"/>
  <c r="FY62" i="15"/>
  <c r="FY59" i="15"/>
  <c r="FY82" i="15"/>
  <c r="FY64" i="15"/>
  <c r="FY75" i="15"/>
  <c r="FY78" i="15"/>
  <c r="FY65" i="15"/>
  <c r="FY85" i="15"/>
  <c r="FY61" i="15"/>
  <c r="FY67" i="15"/>
  <c r="FY69" i="15"/>
  <c r="FY86" i="15"/>
  <c r="FY80" i="15"/>
  <c r="FY68" i="15"/>
  <c r="FY83" i="15"/>
  <c r="FY70" i="15"/>
  <c r="FZ65" i="15"/>
  <c r="FZ83" i="15"/>
  <c r="FZ76" i="15"/>
  <c r="FZ81" i="15"/>
  <c r="FZ67" i="15"/>
  <c r="FZ58" i="15"/>
  <c r="FZ85" i="15"/>
  <c r="FZ69" i="15"/>
  <c r="FZ60" i="15"/>
  <c r="FZ57" i="15"/>
  <c r="FZ62" i="15"/>
  <c r="FZ59" i="15"/>
  <c r="FZ66" i="15"/>
  <c r="FZ63" i="15"/>
  <c r="FZ84" i="15"/>
  <c r="FZ64" i="15"/>
  <c r="FZ82" i="15"/>
  <c r="FZ61" i="15"/>
  <c r="FZ72" i="15"/>
  <c r="FZ74" i="15"/>
  <c r="FZ79" i="15"/>
  <c r="FZ71" i="15"/>
  <c r="FZ77" i="15"/>
  <c r="FZ70" i="15"/>
  <c r="FZ75" i="15"/>
  <c r="FZ78" i="15"/>
  <c r="FZ86" i="15"/>
  <c r="FZ80" i="15"/>
  <c r="FZ68" i="15"/>
  <c r="FZ73" i="15"/>
  <c r="GA60" i="15"/>
  <c r="GA73" i="15"/>
  <c r="GA62" i="15"/>
  <c r="GA75" i="15"/>
  <c r="GA77" i="15"/>
  <c r="GA64" i="15"/>
  <c r="GA68" i="15"/>
  <c r="GA84" i="15"/>
  <c r="GA63" i="15"/>
  <c r="GA79" i="15"/>
  <c r="GA80" i="15"/>
  <c r="GA65" i="15"/>
  <c r="GA81" i="15"/>
  <c r="GA70" i="15"/>
  <c r="GA78" i="15"/>
  <c r="GA67" i="15"/>
  <c r="GA83" i="15"/>
  <c r="GA59" i="15"/>
  <c r="GA86" i="15"/>
  <c r="GA74" i="15"/>
  <c r="GA69" i="15"/>
  <c r="GA85" i="15"/>
  <c r="GA66" i="15"/>
  <c r="GA82" i="15"/>
  <c r="GA57" i="15"/>
  <c r="GA58" i="15"/>
  <c r="GA71" i="15"/>
  <c r="GA72" i="15"/>
  <c r="GA76" i="15"/>
  <c r="GA61" i="15"/>
  <c r="GB69" i="15"/>
  <c r="GB65" i="15"/>
  <c r="GB82" i="15"/>
  <c r="GB63" i="15"/>
  <c r="GB74" i="15"/>
  <c r="GB59" i="15"/>
  <c r="GB79" i="15"/>
  <c r="GB85" i="15"/>
  <c r="GB71" i="15"/>
  <c r="GB67" i="15"/>
  <c r="GB86" i="15"/>
  <c r="GB61" i="15"/>
  <c r="GB73" i="15"/>
  <c r="GB76" i="15"/>
  <c r="GB72" i="15"/>
  <c r="GB81" i="15"/>
  <c r="GB84" i="15"/>
  <c r="GB64" i="15"/>
  <c r="GB75" i="15"/>
  <c r="GB68" i="15"/>
  <c r="GB57" i="15"/>
  <c r="GB80" i="15"/>
  <c r="GB66" i="15"/>
  <c r="GB78" i="15"/>
  <c r="GB83" i="15"/>
  <c r="GB62" i="15"/>
  <c r="GB60" i="15"/>
  <c r="GB77" i="15"/>
  <c r="GB70" i="15"/>
  <c r="GB58" i="15"/>
  <c r="GC68" i="15"/>
  <c r="GC71" i="15"/>
  <c r="GC78" i="15"/>
  <c r="GC79" i="15"/>
  <c r="GC76" i="15"/>
  <c r="GC80" i="15"/>
  <c r="GC57" i="15"/>
  <c r="GC84" i="15"/>
  <c r="GC66" i="15"/>
  <c r="GC85" i="15"/>
  <c r="GC82" i="15"/>
  <c r="GC59" i="15"/>
  <c r="GC69" i="15"/>
  <c r="GC67" i="15"/>
  <c r="GC86" i="15"/>
  <c r="GC58" i="15"/>
  <c r="GC72" i="15"/>
  <c r="GC83" i="15"/>
  <c r="GC61" i="15"/>
  <c r="GC74" i="15"/>
  <c r="GC75" i="15"/>
  <c r="GC77" i="15"/>
  <c r="GC60" i="15"/>
  <c r="GC64" i="15"/>
  <c r="GC62" i="15"/>
  <c r="GC65" i="15"/>
  <c r="GC73" i="15"/>
  <c r="GC81" i="15"/>
  <c r="GC63" i="15"/>
  <c r="GC70" i="15"/>
  <c r="GD61" i="15"/>
  <c r="GD58" i="15"/>
  <c r="GD64" i="15"/>
  <c r="GD60" i="15"/>
  <c r="GD75" i="15"/>
  <c r="GD82" i="15"/>
  <c r="GD74" i="15"/>
  <c r="GD73" i="15"/>
  <c r="GD70" i="15"/>
  <c r="GD83" i="15"/>
  <c r="GD79" i="15"/>
  <c r="GD86" i="15"/>
  <c r="GD84" i="15"/>
  <c r="GD78" i="15"/>
  <c r="GD81" i="15"/>
  <c r="GD67" i="15"/>
  <c r="GD77" i="15"/>
  <c r="GD65" i="15"/>
  <c r="GD63" i="15"/>
  <c r="GD71" i="15"/>
  <c r="GD69" i="15"/>
  <c r="GD76" i="15"/>
  <c r="GD72" i="15"/>
  <c r="GD57" i="15"/>
  <c r="GD68" i="15"/>
  <c r="GD80" i="15"/>
  <c r="GD85" i="15"/>
  <c r="GD62" i="15"/>
  <c r="GD59" i="15"/>
  <c r="GD66" i="15"/>
  <c r="GE61" i="15"/>
  <c r="GE74" i="15"/>
  <c r="GE75" i="15"/>
  <c r="GE85" i="15"/>
  <c r="GE76" i="15"/>
  <c r="GE86" i="15"/>
  <c r="GE64" i="15"/>
  <c r="GE80" i="15"/>
  <c r="GE83" i="15"/>
  <c r="GE65" i="15"/>
  <c r="GE63" i="15"/>
  <c r="GE78" i="15"/>
  <c r="GE66" i="15"/>
  <c r="GE82" i="15"/>
  <c r="GE60" i="15"/>
  <c r="GE58" i="15"/>
  <c r="GE68" i="15"/>
  <c r="GE73" i="15"/>
  <c r="GE79" i="15"/>
  <c r="GE67" i="15"/>
  <c r="GE84" i="15"/>
  <c r="GE71" i="15"/>
  <c r="GE69" i="15"/>
  <c r="GE81" i="15"/>
  <c r="GE57" i="15"/>
  <c r="GE70" i="15"/>
  <c r="GE77" i="15"/>
  <c r="GE59" i="15"/>
  <c r="GE72" i="15"/>
  <c r="GE62" i="15"/>
  <c r="GF86" i="15"/>
  <c r="GF75" i="15"/>
  <c r="GF67" i="15"/>
  <c r="GF65" i="15"/>
  <c r="GF78" i="15"/>
  <c r="GF59" i="15"/>
  <c r="GF83" i="15"/>
  <c r="GF64" i="15"/>
  <c r="GF76" i="15"/>
  <c r="GF69" i="15"/>
  <c r="GF68" i="15"/>
  <c r="GF66" i="15"/>
  <c r="GF60" i="15"/>
  <c r="GF81" i="15"/>
  <c r="GF80" i="15"/>
  <c r="GF84" i="15"/>
  <c r="GF57" i="15"/>
  <c r="GF58" i="15"/>
  <c r="GF72" i="15"/>
  <c r="GF63" i="15"/>
  <c r="GF85" i="15"/>
  <c r="GF71" i="15"/>
  <c r="GF62" i="15"/>
  <c r="GF77" i="15"/>
  <c r="GF74" i="15"/>
  <c r="GF70" i="15"/>
  <c r="GF73" i="15"/>
  <c r="GF79" i="15"/>
  <c r="GF61" i="15"/>
  <c r="GF82" i="15"/>
  <c r="GG62" i="15"/>
  <c r="GG59" i="15"/>
  <c r="GG67" i="15"/>
  <c r="GG70" i="15"/>
  <c r="GG86" i="15"/>
  <c r="GG75" i="15"/>
  <c r="GG84" i="15"/>
  <c r="GG85" i="15"/>
  <c r="GG61" i="15"/>
  <c r="GG68" i="15"/>
  <c r="GG76" i="15"/>
  <c r="GG81" i="15"/>
  <c r="GG66" i="15"/>
  <c r="GG63" i="15"/>
  <c r="GG83" i="15"/>
  <c r="GG65" i="15"/>
  <c r="GG82" i="15"/>
  <c r="GG78" i="15"/>
  <c r="GG72" i="15"/>
  <c r="GG71" i="15"/>
  <c r="GG74" i="15"/>
  <c r="GG79" i="15"/>
  <c r="GG58" i="15"/>
  <c r="GG60" i="15"/>
  <c r="GG57" i="15"/>
  <c r="GG77" i="15"/>
  <c r="GG69" i="15"/>
  <c r="GG80" i="15"/>
  <c r="GG73" i="15"/>
  <c r="GG64" i="15"/>
  <c r="GH62" i="15"/>
  <c r="GH59" i="15"/>
  <c r="GH82" i="15"/>
  <c r="GH61" i="15"/>
  <c r="GH67" i="15"/>
  <c r="GH69" i="15"/>
  <c r="GH79" i="15"/>
  <c r="GH77" i="15"/>
  <c r="GH65" i="15"/>
  <c r="GH68" i="15"/>
  <c r="GH70" i="15"/>
  <c r="GH86" i="15"/>
  <c r="GH76" i="15"/>
  <c r="GH73" i="15"/>
  <c r="GH83" i="15"/>
  <c r="GH85" i="15"/>
  <c r="GH80" i="15"/>
  <c r="GH81" i="15"/>
  <c r="GH84" i="15"/>
  <c r="GH72" i="15"/>
  <c r="GH66" i="15"/>
  <c r="GH75" i="15"/>
  <c r="GH57" i="15"/>
  <c r="GH74" i="15"/>
  <c r="GH78" i="15"/>
  <c r="GH58" i="15"/>
  <c r="GH63" i="15"/>
  <c r="GH60" i="15"/>
  <c r="GH71" i="15"/>
  <c r="GH64" i="15"/>
  <c r="GI58" i="15"/>
  <c r="GI67" i="15"/>
  <c r="GI83" i="15"/>
  <c r="GI60" i="15"/>
  <c r="GI69" i="15"/>
  <c r="GI66" i="15"/>
  <c r="GI84" i="15"/>
  <c r="GI70" i="15"/>
  <c r="GI62" i="15"/>
  <c r="GI71" i="15"/>
  <c r="GI57" i="15"/>
  <c r="GI72" i="15"/>
  <c r="GI80" i="15"/>
  <c r="GI73" i="15"/>
  <c r="GI78" i="15"/>
  <c r="GI85" i="15"/>
  <c r="GI75" i="15"/>
  <c r="GI68" i="15"/>
  <c r="GI79" i="15"/>
  <c r="GI61" i="15"/>
  <c r="GI64" i="15"/>
  <c r="GI81" i="15"/>
  <c r="GI76" i="15"/>
  <c r="GI59" i="15"/>
  <c r="GI77" i="15"/>
  <c r="GI74" i="15"/>
  <c r="GI86" i="15"/>
  <c r="GI63" i="15"/>
  <c r="GI65" i="15"/>
  <c r="GI82" i="15"/>
  <c r="GJ61" i="15"/>
  <c r="GJ75" i="15"/>
  <c r="GJ80" i="15"/>
  <c r="GJ78" i="15"/>
  <c r="GJ58" i="15"/>
  <c r="GJ59" i="15"/>
  <c r="GJ85" i="15"/>
  <c r="GJ67" i="15"/>
  <c r="GJ62" i="15"/>
  <c r="GJ57" i="15"/>
  <c r="GJ72" i="15"/>
  <c r="GJ71" i="15"/>
  <c r="GJ66" i="15"/>
  <c r="GJ76" i="15"/>
  <c r="GJ69" i="15"/>
  <c r="GJ65" i="15"/>
  <c r="GJ83" i="15"/>
  <c r="GJ74" i="15"/>
  <c r="GJ70" i="15"/>
  <c r="GJ82" i="15"/>
  <c r="GJ86" i="15"/>
  <c r="GJ60" i="15"/>
  <c r="GJ81" i="15"/>
  <c r="GJ73" i="15"/>
  <c r="GJ64" i="15"/>
  <c r="GJ84" i="15"/>
  <c r="GJ68" i="15"/>
  <c r="GJ79" i="15"/>
  <c r="GJ63" i="15"/>
  <c r="GJ77" i="15"/>
  <c r="GK61" i="15"/>
  <c r="GK58" i="15"/>
  <c r="GK65" i="15"/>
  <c r="GK73" i="15"/>
  <c r="GK60" i="15"/>
  <c r="GK71" i="15"/>
  <c r="GK62" i="15"/>
  <c r="GK76" i="15"/>
  <c r="GK68" i="15"/>
  <c r="GK69" i="15"/>
  <c r="GK66" i="15"/>
  <c r="GK85" i="15"/>
  <c r="GK79" i="15"/>
  <c r="GK74" i="15"/>
  <c r="GK77" i="15"/>
  <c r="GK86" i="15"/>
  <c r="GK75" i="15"/>
  <c r="GK67" i="15"/>
  <c r="GK83" i="15"/>
  <c r="GK64" i="15"/>
  <c r="GK82" i="15"/>
  <c r="GK63" i="15"/>
  <c r="GK57" i="15"/>
  <c r="GK70" i="15"/>
  <c r="GK81" i="15"/>
  <c r="GK59" i="15"/>
  <c r="GK80" i="15"/>
  <c r="GK72" i="15"/>
  <c r="GK84" i="15"/>
  <c r="GK78" i="15"/>
  <c r="GL60" i="15"/>
  <c r="GL62" i="15"/>
  <c r="GL65" i="15"/>
  <c r="GL81" i="15"/>
  <c r="GL73" i="15"/>
  <c r="GL85" i="15"/>
  <c r="GL68" i="15"/>
  <c r="GL71" i="15"/>
  <c r="GL82" i="15"/>
  <c r="GL63" i="15"/>
  <c r="GL70" i="15"/>
  <c r="GL79" i="15"/>
  <c r="GL76" i="15"/>
  <c r="GL86" i="15"/>
  <c r="GL84" i="15"/>
  <c r="GL66" i="15"/>
  <c r="GL58" i="15"/>
  <c r="GL83" i="15"/>
  <c r="GL80" i="15"/>
  <c r="GL57" i="15"/>
  <c r="GL77" i="15"/>
  <c r="GL74" i="15"/>
  <c r="GL64" i="15"/>
  <c r="GL59" i="15"/>
  <c r="GL69" i="15"/>
  <c r="GL67" i="15"/>
  <c r="GL78" i="15"/>
  <c r="GL61" i="15"/>
  <c r="GL72" i="15"/>
  <c r="GL75" i="15"/>
  <c r="GM61" i="15"/>
  <c r="GM60" i="15"/>
  <c r="GM77" i="15"/>
  <c r="GM72" i="15"/>
  <c r="GM81" i="15"/>
  <c r="GM86" i="15"/>
  <c r="GM62" i="15"/>
  <c r="GM78" i="15"/>
  <c r="GM58" i="15"/>
  <c r="GM67" i="15"/>
  <c r="GM74" i="15"/>
  <c r="GM76" i="15"/>
  <c r="GM64" i="15"/>
  <c r="GM80" i="15"/>
  <c r="GM63" i="15"/>
  <c r="GM85" i="15"/>
  <c r="GM66" i="15"/>
  <c r="GM82" i="15"/>
  <c r="GM79" i="15"/>
  <c r="GM65" i="15"/>
  <c r="GM71" i="15"/>
  <c r="GM73" i="15"/>
  <c r="GM57" i="15"/>
  <c r="GM83" i="15"/>
  <c r="GM59" i="15"/>
  <c r="GM68" i="15"/>
  <c r="GM84" i="15"/>
  <c r="GM75" i="15"/>
  <c r="GM69" i="15"/>
  <c r="GM70" i="15"/>
  <c r="FT11" i="15"/>
  <c r="FT4" i="15"/>
  <c r="FT5" i="15"/>
  <c r="FT13" i="15"/>
  <c r="FT6" i="15"/>
  <c r="FT14" i="15"/>
  <c r="FT7" i="15"/>
  <c r="FT8" i="15"/>
  <c r="FT9" i="15"/>
  <c r="FT12" i="15"/>
  <c r="FT10" i="15"/>
  <c r="FU4" i="15"/>
  <c r="FU6" i="15"/>
  <c r="FT3" i="15"/>
  <c r="FU8" i="15"/>
  <c r="FU3" i="15"/>
  <c r="FU10" i="15"/>
  <c r="FU5" i="15"/>
  <c r="FU12" i="15"/>
  <c r="FU7" i="15"/>
  <c r="FU14" i="15"/>
  <c r="FU9" i="15"/>
  <c r="FU11" i="15"/>
  <c r="FU13" i="15"/>
  <c r="FV4" i="15"/>
  <c r="FV6" i="15"/>
  <c r="FV8" i="15"/>
  <c r="FV3" i="15"/>
  <c r="FV10" i="15"/>
  <c r="FV5" i="15"/>
  <c r="FV12" i="15"/>
  <c r="FV7" i="15"/>
  <c r="FV14" i="15"/>
  <c r="FV9" i="15"/>
  <c r="FV13" i="15"/>
  <c r="FV11" i="15"/>
  <c r="FW4" i="15"/>
  <c r="FW6" i="15"/>
  <c r="FW9" i="15"/>
  <c r="FW8" i="15"/>
  <c r="FW3" i="15"/>
  <c r="FW11" i="15"/>
  <c r="FW10" i="15"/>
  <c r="FW7" i="15"/>
  <c r="FW12" i="15"/>
  <c r="FW13" i="15"/>
  <c r="FW14" i="15"/>
  <c r="FW5" i="15"/>
  <c r="FX3" i="15"/>
  <c r="FX4" i="15"/>
  <c r="FX8" i="15"/>
  <c r="FX9" i="15"/>
  <c r="FX5" i="15"/>
  <c r="FX12" i="15"/>
  <c r="FX13" i="15"/>
  <c r="FX6" i="15"/>
  <c r="FX14" i="15"/>
  <c r="FX7" i="15"/>
  <c r="FX11" i="15"/>
  <c r="FX10" i="15"/>
  <c r="FY9" i="15"/>
  <c r="FY8" i="15"/>
  <c r="FY11" i="15"/>
  <c r="FY10" i="15"/>
  <c r="FY13" i="15"/>
  <c r="FY12" i="15"/>
  <c r="FY14" i="15"/>
  <c r="FY3" i="15"/>
  <c r="FY5" i="15"/>
  <c r="FY4" i="15"/>
  <c r="FY7" i="15"/>
  <c r="FY6" i="15"/>
  <c r="FZ13" i="15"/>
  <c r="FZ12" i="15"/>
  <c r="FZ14" i="15"/>
  <c r="FZ3" i="15"/>
  <c r="FZ5" i="15"/>
  <c r="FZ4" i="15"/>
  <c r="FZ7" i="15"/>
  <c r="FZ6" i="15"/>
  <c r="FZ9" i="15"/>
  <c r="FZ8" i="15"/>
  <c r="FZ11" i="15"/>
  <c r="FZ10" i="15"/>
  <c r="GA4" i="15"/>
  <c r="GA3" i="15"/>
  <c r="GA14" i="15"/>
  <c r="GA5" i="15"/>
  <c r="GA10" i="15"/>
  <c r="GA7" i="15"/>
  <c r="GA9" i="15"/>
  <c r="GA11" i="15"/>
  <c r="GA13" i="15"/>
  <c r="GA12" i="15"/>
  <c r="GA8" i="15"/>
  <c r="GA6" i="15"/>
  <c r="GB12" i="15"/>
  <c r="GB9" i="15"/>
  <c r="GB10" i="15"/>
  <c r="GB5" i="15"/>
  <c r="GB14" i="15"/>
  <c r="GB6" i="15"/>
  <c r="GB13" i="15"/>
  <c r="GB3" i="15"/>
  <c r="GB7" i="15"/>
  <c r="GB4" i="15"/>
  <c r="GB11" i="15"/>
  <c r="GB8" i="15"/>
  <c r="GC10" i="15"/>
  <c r="GC5" i="15"/>
  <c r="GC12" i="15"/>
  <c r="GC7" i="15"/>
  <c r="GC14" i="15"/>
  <c r="GC9" i="15"/>
  <c r="GC11" i="15"/>
  <c r="GC13" i="15"/>
  <c r="GC4" i="15"/>
  <c r="GC6" i="15"/>
  <c r="GC8" i="15"/>
  <c r="GC3" i="15"/>
  <c r="GD4" i="15"/>
  <c r="GD6" i="15"/>
  <c r="GD8" i="15"/>
  <c r="GD3" i="15"/>
  <c r="GD10" i="15"/>
  <c r="GD5" i="15"/>
  <c r="GD12" i="15"/>
  <c r="GD7" i="15"/>
  <c r="GD14" i="15"/>
  <c r="GD9" i="15"/>
  <c r="GD11" i="15"/>
  <c r="GD13" i="15"/>
  <c r="GE4" i="15"/>
  <c r="GE7" i="15"/>
  <c r="GE6" i="15"/>
  <c r="GE5" i="15"/>
  <c r="GE9" i="15"/>
  <c r="GE8" i="15"/>
  <c r="GE13" i="15"/>
  <c r="GE10" i="15"/>
  <c r="GE11" i="15"/>
  <c r="GE12" i="15"/>
  <c r="GE3" i="15"/>
  <c r="GE14" i="15"/>
  <c r="GF3" i="15"/>
  <c r="GF13" i="15"/>
  <c r="GF11" i="15"/>
  <c r="GF4" i="15"/>
  <c r="GF8" i="15"/>
  <c r="GF9" i="15"/>
  <c r="GF5" i="15"/>
  <c r="GF6" i="15"/>
  <c r="GF14" i="15"/>
  <c r="GF7" i="15"/>
  <c r="GF10" i="15"/>
  <c r="GF12" i="15"/>
  <c r="GG3" i="15"/>
  <c r="GG5" i="15"/>
  <c r="GG4" i="15"/>
  <c r="GG7" i="15"/>
  <c r="GG6" i="15"/>
  <c r="GG9" i="15"/>
  <c r="GG8" i="15"/>
  <c r="GG12" i="15"/>
  <c r="GG11" i="15"/>
  <c r="GG10" i="15"/>
  <c r="GG13" i="15"/>
  <c r="GG14" i="15"/>
  <c r="GH3" i="15"/>
  <c r="GH5" i="15"/>
  <c r="GH4" i="15"/>
  <c r="GH7" i="15"/>
  <c r="GH6" i="15"/>
  <c r="GH9" i="15"/>
  <c r="GH8" i="15"/>
  <c r="GH11" i="15"/>
  <c r="GH10" i="15"/>
  <c r="GH13" i="15"/>
  <c r="GH12" i="15"/>
  <c r="GH14" i="15"/>
  <c r="GI14" i="15"/>
  <c r="GI13" i="15"/>
  <c r="GI3" i="15"/>
  <c r="GI5" i="15"/>
  <c r="GI6" i="15"/>
  <c r="GI10" i="15"/>
  <c r="GI8" i="15"/>
  <c r="GI7" i="15"/>
  <c r="GI4" i="15"/>
  <c r="GI9" i="15"/>
  <c r="GI12" i="15"/>
  <c r="GI11" i="15"/>
  <c r="GJ3" i="15"/>
  <c r="GJ7" i="15"/>
  <c r="GJ8" i="15"/>
  <c r="GJ11" i="15"/>
  <c r="GJ5" i="15"/>
  <c r="GJ12" i="15"/>
  <c r="GJ14" i="15"/>
  <c r="GJ6" i="15"/>
  <c r="GJ9" i="15"/>
  <c r="GJ13" i="15"/>
  <c r="GJ4" i="15"/>
  <c r="GJ10" i="15"/>
  <c r="GK4" i="15"/>
  <c r="GK6" i="15"/>
  <c r="GK8" i="15"/>
  <c r="GK3" i="15"/>
  <c r="GK10" i="15"/>
  <c r="GK5" i="15"/>
  <c r="GK12" i="15"/>
  <c r="GK7" i="15"/>
  <c r="GK14" i="15"/>
  <c r="GK9" i="15"/>
  <c r="GK11" i="15"/>
  <c r="GK13" i="15"/>
  <c r="GL4" i="15"/>
  <c r="GL6" i="15"/>
  <c r="GL8" i="15"/>
  <c r="GL3" i="15"/>
  <c r="GL10" i="15"/>
  <c r="GL5" i="15"/>
  <c r="GL12" i="15"/>
  <c r="GL7" i="15"/>
  <c r="GL14" i="15"/>
  <c r="GL9" i="15"/>
  <c r="GL11" i="15"/>
  <c r="GL13" i="15"/>
  <c r="GM4" i="15"/>
  <c r="GM11" i="15"/>
  <c r="GM6" i="15"/>
  <c r="GM9" i="15"/>
  <c r="GM13" i="15"/>
  <c r="GM8" i="15"/>
  <c r="GM7" i="15"/>
  <c r="GM10" i="15"/>
  <c r="GM12" i="15"/>
  <c r="GM3" i="15"/>
  <c r="GM14" i="15"/>
  <c r="GM5" i="15"/>
  <c r="EG42" i="4"/>
  <c r="FC10" i="15"/>
  <c r="FC11" i="15"/>
  <c r="FC12" i="15"/>
  <c r="FC5" i="15"/>
  <c r="FC13" i="15"/>
  <c r="FC6" i="15"/>
  <c r="FC14" i="15"/>
  <c r="FC7" i="15"/>
  <c r="FC8" i="15"/>
  <c r="FC9" i="15"/>
  <c r="FD9" i="15"/>
  <c r="FD14" i="15"/>
  <c r="FD7" i="15"/>
  <c r="FD10" i="15"/>
  <c r="FD4" i="15"/>
  <c r="FD12" i="15"/>
  <c r="FD8" i="15"/>
  <c r="FD5" i="15"/>
  <c r="FD3" i="15"/>
  <c r="FD13" i="15"/>
  <c r="FC3" i="15"/>
  <c r="FD11" i="15"/>
  <c r="FD6" i="15"/>
  <c r="FC4" i="15"/>
  <c r="FE8" i="15"/>
  <c r="FE3" i="15"/>
  <c r="FE6" i="15"/>
  <c r="FE9" i="15"/>
  <c r="FE11" i="15"/>
  <c r="FE7" i="15"/>
  <c r="FE4" i="15"/>
  <c r="FE13" i="15"/>
  <c r="FE10" i="15"/>
  <c r="FE12" i="15"/>
  <c r="FE14" i="15"/>
  <c r="FE5" i="15"/>
  <c r="FF7" i="15"/>
  <c r="FF10" i="15"/>
  <c r="FF5" i="15"/>
  <c r="FF6" i="15"/>
  <c r="FF8" i="15"/>
  <c r="FF14" i="15"/>
  <c r="FF3" i="15"/>
  <c r="FF11" i="15"/>
  <c r="FF13" i="15"/>
  <c r="FF9" i="15"/>
  <c r="FF4" i="15"/>
  <c r="FF12" i="15"/>
  <c r="FG6" i="15"/>
  <c r="FG14" i="15"/>
  <c r="FG4" i="15"/>
  <c r="FG9" i="15"/>
  <c r="FG5" i="15"/>
  <c r="FG13" i="15"/>
  <c r="FG7" i="15"/>
  <c r="FG10" i="15"/>
  <c r="FG12" i="15"/>
  <c r="FG8" i="15"/>
  <c r="FG3" i="15"/>
  <c r="FG11" i="15"/>
  <c r="FH5" i="15"/>
  <c r="FH3" i="15"/>
  <c r="FH13" i="15"/>
  <c r="FH4" i="15"/>
  <c r="FH8" i="15"/>
  <c r="FH12" i="15"/>
  <c r="FH11" i="15"/>
  <c r="FH6" i="15"/>
  <c r="FH14" i="15"/>
  <c r="FH9" i="15"/>
  <c r="FH10" i="15"/>
  <c r="FH7" i="15"/>
  <c r="FI4" i="15"/>
  <c r="FI3" i="15"/>
  <c r="FI12" i="15"/>
  <c r="FI11" i="15"/>
  <c r="FI5" i="15"/>
  <c r="FI13" i="15"/>
  <c r="FI8" i="15"/>
  <c r="FI9" i="15"/>
  <c r="FI6" i="15"/>
  <c r="FI10" i="15"/>
  <c r="FI14" i="15"/>
  <c r="FI7" i="15"/>
  <c r="FJ13" i="15"/>
  <c r="FJ10" i="15"/>
  <c r="FJ14" i="15"/>
  <c r="FJ3" i="15"/>
  <c r="FJ11" i="15"/>
  <c r="FJ6" i="15"/>
  <c r="FJ9" i="15"/>
  <c r="FJ4" i="15"/>
  <c r="FJ12" i="15"/>
  <c r="FJ7" i="15"/>
  <c r="FJ8" i="15"/>
  <c r="FJ5" i="15"/>
  <c r="FK10" i="15"/>
  <c r="FK6" i="15"/>
  <c r="FK8" i="15"/>
  <c r="FK5" i="15"/>
  <c r="FK13" i="15"/>
  <c r="FK3" i="15"/>
  <c r="FK11" i="15"/>
  <c r="FK14" i="15"/>
  <c r="FK7" i="15"/>
  <c r="FK4" i="15"/>
  <c r="FK12" i="15"/>
  <c r="FK9" i="15"/>
  <c r="FL9" i="15"/>
  <c r="FL4" i="15"/>
  <c r="FL12" i="15"/>
  <c r="FL7" i="15"/>
  <c r="FL10" i="15"/>
  <c r="FL8" i="15"/>
  <c r="FL5" i="15"/>
  <c r="FL13" i="15"/>
  <c r="FL6" i="15"/>
  <c r="FL3" i="15"/>
  <c r="FL11" i="15"/>
  <c r="FL14" i="15"/>
  <c r="FM8" i="15"/>
  <c r="FM13" i="15"/>
  <c r="FM7" i="15"/>
  <c r="FM3" i="15"/>
  <c r="FM6" i="15"/>
  <c r="FM11" i="15"/>
  <c r="FM9" i="15"/>
  <c r="FM4" i="15"/>
  <c r="FM10" i="15"/>
  <c r="FM12" i="15"/>
  <c r="FM14" i="15"/>
  <c r="FM5" i="15"/>
  <c r="FN7" i="15"/>
  <c r="FN10" i="15"/>
  <c r="FN5" i="15"/>
  <c r="FN14" i="15"/>
  <c r="FN6" i="15"/>
  <c r="FN8" i="15"/>
  <c r="FN3" i="15"/>
  <c r="FN11" i="15"/>
  <c r="FN9" i="15"/>
  <c r="FN4" i="15"/>
  <c r="FN12" i="15"/>
  <c r="FN13" i="15"/>
  <c r="FO6" i="15"/>
  <c r="FO14" i="15"/>
  <c r="FO4" i="15"/>
  <c r="FO13" i="15"/>
  <c r="FO9" i="15"/>
  <c r="FO5" i="15"/>
  <c r="FO7" i="15"/>
  <c r="FO10" i="15"/>
  <c r="FO11" i="15"/>
  <c r="FO12" i="15"/>
  <c r="FO3" i="15"/>
  <c r="FO8" i="15"/>
  <c r="FP5" i="15"/>
  <c r="FP13" i="15"/>
  <c r="FP4" i="15"/>
  <c r="FP8" i="15"/>
  <c r="FP12" i="15"/>
  <c r="FP6" i="15"/>
  <c r="FP14" i="15"/>
  <c r="FP9" i="15"/>
  <c r="FP10" i="15"/>
  <c r="FP7" i="15"/>
  <c r="FP11" i="15"/>
  <c r="FP3" i="15"/>
  <c r="FQ4" i="15"/>
  <c r="FQ12" i="15"/>
  <c r="FQ11" i="15"/>
  <c r="FQ7" i="15"/>
  <c r="FQ5" i="15"/>
  <c r="FQ10" i="15"/>
  <c r="FQ13" i="15"/>
  <c r="FQ8" i="15"/>
  <c r="FQ9" i="15"/>
  <c r="FQ3" i="15"/>
  <c r="FQ6" i="15"/>
  <c r="FQ14" i="15"/>
  <c r="FR13" i="15"/>
  <c r="FR3" i="15"/>
  <c r="FR11" i="15"/>
  <c r="FR6" i="15"/>
  <c r="FR4" i="15"/>
  <c r="FR12" i="15"/>
  <c r="FR7" i="15"/>
  <c r="FR9" i="15"/>
  <c r="FR8" i="15"/>
  <c r="FR10" i="15"/>
  <c r="FR14" i="15"/>
  <c r="FR5" i="15"/>
  <c r="FS10" i="15"/>
  <c r="FS5" i="15"/>
  <c r="FS13" i="15"/>
  <c r="FS3" i="15"/>
  <c r="FS6" i="15"/>
  <c r="FS11" i="15"/>
  <c r="FS14" i="15"/>
  <c r="FS7" i="15"/>
  <c r="FS8" i="15"/>
  <c r="FS4" i="15"/>
  <c r="FS12" i="15"/>
  <c r="FS9" i="15"/>
  <c r="FC62" i="15"/>
  <c r="FC68" i="15"/>
  <c r="FC73" i="15"/>
  <c r="FC77" i="15"/>
  <c r="FC81" i="15"/>
  <c r="FC85" i="15"/>
  <c r="FC63" i="15"/>
  <c r="FD68" i="15"/>
  <c r="FD73" i="15"/>
  <c r="FD77" i="15"/>
  <c r="FD81" i="15"/>
  <c r="FD85" i="15"/>
  <c r="FD74" i="15"/>
  <c r="FC57" i="15"/>
  <c r="FC64" i="15"/>
  <c r="FC69" i="15"/>
  <c r="FC74" i="15"/>
  <c r="FC78" i="15"/>
  <c r="FC82" i="15"/>
  <c r="FC86" i="15"/>
  <c r="FC58" i="15"/>
  <c r="FD64" i="15"/>
  <c r="FD58" i="15"/>
  <c r="FC65" i="15"/>
  <c r="FC71" i="15"/>
  <c r="FC75" i="15"/>
  <c r="FC79" i="15"/>
  <c r="FC83" i="15"/>
  <c r="FD86" i="15"/>
  <c r="FC59" i="15"/>
  <c r="FC66" i="15"/>
  <c r="FD71" i="15"/>
  <c r="FD75" i="15"/>
  <c r="FD79" i="15"/>
  <c r="FD83" i="15"/>
  <c r="FC70" i="15"/>
  <c r="FC60" i="15"/>
  <c r="FD66" i="15"/>
  <c r="FC72" i="15"/>
  <c r="FC76" i="15"/>
  <c r="FC80" i="15"/>
  <c r="FC84" i="15"/>
  <c r="FD82" i="15"/>
  <c r="FC61" i="15"/>
  <c r="FC67" i="15"/>
  <c r="FD72" i="15"/>
  <c r="FD76" i="15"/>
  <c r="FD80" i="15"/>
  <c r="FD84" i="15"/>
  <c r="FD78" i="15"/>
  <c r="FD62" i="15"/>
  <c r="FD60" i="15"/>
  <c r="FD70" i="15"/>
  <c r="FD57" i="15"/>
  <c r="FD65" i="15"/>
  <c r="FD59" i="15"/>
  <c r="FD61" i="15"/>
  <c r="FD69" i="15"/>
  <c r="FD63" i="15"/>
  <c r="FD67" i="15"/>
  <c r="FE59" i="15"/>
  <c r="FE64" i="15"/>
  <c r="FE79" i="15"/>
  <c r="FE75" i="15"/>
  <c r="FE85" i="15"/>
  <c r="FE67" i="15"/>
  <c r="FE72" i="15"/>
  <c r="FE78" i="15"/>
  <c r="FE83" i="15"/>
  <c r="FE60" i="15"/>
  <c r="FE62" i="15"/>
  <c r="FE58" i="15"/>
  <c r="FE80" i="15"/>
  <c r="FE81" i="15"/>
  <c r="FE69" i="15"/>
  <c r="FE84" i="15"/>
  <c r="FE86" i="15"/>
  <c r="FE68" i="15"/>
  <c r="FE66" i="15"/>
  <c r="FE73" i="15"/>
  <c r="FE76" i="15"/>
  <c r="FE57" i="15"/>
  <c r="FE63" i="15"/>
  <c r="FE65" i="15"/>
  <c r="FE82" i="15"/>
  <c r="FE61" i="15"/>
  <c r="FE70" i="15"/>
  <c r="FE74" i="15"/>
  <c r="FE77" i="15"/>
  <c r="FE71" i="15"/>
  <c r="FF58" i="15"/>
  <c r="FF71" i="15"/>
  <c r="FF82" i="15"/>
  <c r="FF80" i="15"/>
  <c r="FF72" i="15"/>
  <c r="FF66" i="15"/>
  <c r="FF61" i="15"/>
  <c r="FF79" i="15"/>
  <c r="FF64" i="15"/>
  <c r="FF85" i="15"/>
  <c r="FF84" i="15"/>
  <c r="FF62" i="15"/>
  <c r="FF77" i="15"/>
  <c r="FF57" i="15"/>
  <c r="FF59" i="15"/>
  <c r="FF67" i="15"/>
  <c r="FF65" i="15"/>
  <c r="FF83" i="15"/>
  <c r="FF63" i="15"/>
  <c r="FF74" i="15"/>
  <c r="FF70" i="15"/>
  <c r="FF73" i="15"/>
  <c r="FF86" i="15"/>
  <c r="FF68" i="15"/>
  <c r="FF75" i="15"/>
  <c r="FF60" i="15"/>
  <c r="FF78" i="15"/>
  <c r="FF81" i="15"/>
  <c r="FF76" i="15"/>
  <c r="FF69" i="15"/>
  <c r="FG67" i="15"/>
  <c r="FG78" i="15"/>
  <c r="FG75" i="15"/>
  <c r="FG74" i="15"/>
  <c r="FG60" i="15"/>
  <c r="FG71" i="15"/>
  <c r="FG79" i="15"/>
  <c r="FG57" i="15"/>
  <c r="FG69" i="15"/>
  <c r="FG85" i="15"/>
  <c r="FG83" i="15"/>
  <c r="FG84" i="15"/>
  <c r="FG65" i="15"/>
  <c r="FG64" i="15"/>
  <c r="FG72" i="15"/>
  <c r="FG68" i="15"/>
  <c r="FG86" i="15"/>
  <c r="FG77" i="15"/>
  <c r="FG59" i="15"/>
  <c r="FG62" i="15"/>
  <c r="FG58" i="15"/>
  <c r="FG80" i="15"/>
  <c r="FG81" i="15"/>
  <c r="FG70" i="15"/>
  <c r="FG66" i="15"/>
  <c r="FG63" i="15"/>
  <c r="FG73" i="15"/>
  <c r="FG76" i="15"/>
  <c r="FG82" i="15"/>
  <c r="FG61" i="15"/>
  <c r="FH58" i="15"/>
  <c r="FH62" i="15"/>
  <c r="FH86" i="15"/>
  <c r="FH83" i="15"/>
  <c r="FH63" i="15"/>
  <c r="FH82" i="15"/>
  <c r="FH66" i="15"/>
  <c r="FH67" i="15"/>
  <c r="FH75" i="15"/>
  <c r="FH78" i="15"/>
  <c r="FH59" i="15"/>
  <c r="FH85" i="15"/>
  <c r="FH64" i="15"/>
  <c r="FH69" i="15"/>
  <c r="FH81" i="15"/>
  <c r="FH84" i="15"/>
  <c r="FH71" i="15"/>
  <c r="FH60" i="15"/>
  <c r="FH79" i="15"/>
  <c r="FH74" i="15"/>
  <c r="FH77" i="15"/>
  <c r="FH80" i="15"/>
  <c r="FH70" i="15"/>
  <c r="FH57" i="15"/>
  <c r="FH76" i="15"/>
  <c r="FH72" i="15"/>
  <c r="FH73" i="15"/>
  <c r="FH61" i="15"/>
  <c r="FH68" i="15"/>
  <c r="FH65" i="15"/>
  <c r="FI57" i="15"/>
  <c r="FI66" i="15"/>
  <c r="FI85" i="15"/>
  <c r="FI83" i="15"/>
  <c r="FI68" i="15"/>
  <c r="FI65" i="15"/>
  <c r="FI70" i="15"/>
  <c r="FI74" i="15"/>
  <c r="FI62" i="15"/>
  <c r="FI86" i="15"/>
  <c r="FI63" i="15"/>
  <c r="FI75" i="15"/>
  <c r="FI67" i="15"/>
  <c r="FI73" i="15"/>
  <c r="FI64" i="15"/>
  <c r="FI69" i="15"/>
  <c r="FI60" i="15"/>
  <c r="FI71" i="15"/>
  <c r="FI84" i="15"/>
  <c r="FI82" i="15"/>
  <c r="FI78" i="15"/>
  <c r="FI58" i="15"/>
  <c r="FI76" i="15"/>
  <c r="FI59" i="15"/>
  <c r="FI79" i="15"/>
  <c r="FI72" i="15"/>
  <c r="FI61" i="15"/>
  <c r="FI80" i="15"/>
  <c r="FI77" i="15"/>
  <c r="FI81" i="15"/>
  <c r="FJ77" i="15"/>
  <c r="FJ71" i="15"/>
  <c r="FJ84" i="15"/>
  <c r="FJ64" i="15"/>
  <c r="FJ65" i="15"/>
  <c r="FJ80" i="15"/>
  <c r="FJ82" i="15"/>
  <c r="FJ62" i="15"/>
  <c r="FJ57" i="15"/>
  <c r="FJ68" i="15"/>
  <c r="FJ70" i="15"/>
  <c r="FJ83" i="15"/>
  <c r="FJ81" i="15"/>
  <c r="FJ74" i="15"/>
  <c r="FJ78" i="15"/>
  <c r="FJ69" i="15"/>
  <c r="FJ85" i="15"/>
  <c r="FJ86" i="15"/>
  <c r="FJ63" i="15"/>
  <c r="FJ60" i="15"/>
  <c r="FJ76" i="15"/>
  <c r="FJ72" i="15"/>
  <c r="FJ73" i="15"/>
  <c r="FJ58" i="15"/>
  <c r="FJ59" i="15"/>
  <c r="FJ75" i="15"/>
  <c r="FJ67" i="15"/>
  <c r="FJ79" i="15"/>
  <c r="FJ61" i="15"/>
  <c r="FJ66" i="15"/>
  <c r="FK63" i="15"/>
  <c r="FK60" i="15"/>
  <c r="FK59" i="15"/>
  <c r="FK75" i="15"/>
  <c r="FK85" i="15"/>
  <c r="FK66" i="15"/>
  <c r="FK61" i="15"/>
  <c r="FK73" i="15"/>
  <c r="FK77" i="15"/>
  <c r="FK67" i="15"/>
  <c r="FK78" i="15"/>
  <c r="FK69" i="15"/>
  <c r="FK79" i="15"/>
  <c r="FK68" i="15"/>
  <c r="FK64" i="15"/>
  <c r="FK65" i="15"/>
  <c r="FK81" i="15"/>
  <c r="FK74" i="15"/>
  <c r="FK76" i="15"/>
  <c r="FK83" i="15"/>
  <c r="FK57" i="15"/>
  <c r="FK72" i="15"/>
  <c r="FK70" i="15"/>
  <c r="FK82" i="15"/>
  <c r="FK62" i="15"/>
  <c r="FK58" i="15"/>
  <c r="FK84" i="15"/>
  <c r="FK71" i="15"/>
  <c r="FK86" i="15"/>
  <c r="FK80" i="15"/>
  <c r="FL65" i="15"/>
  <c r="FL58" i="15"/>
  <c r="FL76" i="15"/>
  <c r="FL77" i="15"/>
  <c r="FL59" i="15"/>
  <c r="FL60" i="15"/>
  <c r="FL72" i="15"/>
  <c r="FL66" i="15"/>
  <c r="FL84" i="15"/>
  <c r="FL73" i="15"/>
  <c r="FL63" i="15"/>
  <c r="FL80" i="15"/>
  <c r="FL70" i="15"/>
  <c r="FL86" i="15"/>
  <c r="FL79" i="15"/>
  <c r="FL82" i="15"/>
  <c r="FL61" i="15"/>
  <c r="FL67" i="15"/>
  <c r="FL81" i="15"/>
  <c r="FL74" i="15"/>
  <c r="FL64" i="15"/>
  <c r="FL68" i="15"/>
  <c r="FL85" i="15"/>
  <c r="FL69" i="15"/>
  <c r="FL75" i="15"/>
  <c r="FL78" i="15"/>
  <c r="FL57" i="15"/>
  <c r="FL71" i="15"/>
  <c r="FL62" i="15"/>
  <c r="FL83" i="15"/>
  <c r="FM69" i="15"/>
  <c r="FM71" i="15"/>
  <c r="FM82" i="15"/>
  <c r="FM84" i="15"/>
  <c r="FM65" i="15"/>
  <c r="FM77" i="15"/>
  <c r="FM59" i="15"/>
  <c r="FM64" i="15"/>
  <c r="FM79" i="15"/>
  <c r="FM75" i="15"/>
  <c r="FM86" i="15"/>
  <c r="FM81" i="15"/>
  <c r="FM73" i="15"/>
  <c r="FM67" i="15"/>
  <c r="FM63" i="15"/>
  <c r="FM83" i="15"/>
  <c r="FM72" i="15"/>
  <c r="FM85" i="15"/>
  <c r="FM60" i="15"/>
  <c r="FM62" i="15"/>
  <c r="FM58" i="15"/>
  <c r="FM80" i="15"/>
  <c r="FM78" i="15"/>
  <c r="FM66" i="15"/>
  <c r="FM70" i="15"/>
  <c r="FM68" i="15"/>
  <c r="FM57" i="15"/>
  <c r="FM76" i="15"/>
  <c r="FM61" i="15"/>
  <c r="FM74" i="15"/>
  <c r="FN68" i="15"/>
  <c r="FN63" i="15"/>
  <c r="FN70" i="15"/>
  <c r="FN62" i="15"/>
  <c r="FN84" i="15"/>
  <c r="FN77" i="15"/>
  <c r="FN58" i="15"/>
  <c r="FN78" i="15"/>
  <c r="FN74" i="15"/>
  <c r="FN86" i="15"/>
  <c r="FN75" i="15"/>
  <c r="FN66" i="15"/>
  <c r="FN61" i="15"/>
  <c r="FN71" i="15"/>
  <c r="FN82" i="15"/>
  <c r="FN80" i="15"/>
  <c r="FN79" i="15"/>
  <c r="FN69" i="15"/>
  <c r="FN59" i="15"/>
  <c r="FN57" i="15"/>
  <c r="FN72" i="15"/>
  <c r="FN83" i="15"/>
  <c r="FN65" i="15"/>
  <c r="FN73" i="15"/>
  <c r="FN85" i="15"/>
  <c r="FN67" i="15"/>
  <c r="FN64" i="15"/>
  <c r="FN81" i="15"/>
  <c r="FN76" i="15"/>
  <c r="FN60" i="15"/>
  <c r="FO67" i="15"/>
  <c r="FO70" i="15"/>
  <c r="FO81" i="15"/>
  <c r="FO82" i="15"/>
  <c r="FO63" i="15"/>
  <c r="FO62" i="15"/>
  <c r="FO57" i="15"/>
  <c r="FO78" i="15"/>
  <c r="FO75" i="15"/>
  <c r="FO85" i="15"/>
  <c r="FO60" i="15"/>
  <c r="FO83" i="15"/>
  <c r="FO86" i="15"/>
  <c r="FO65" i="15"/>
  <c r="FO64" i="15"/>
  <c r="FO71" i="15"/>
  <c r="FO84" i="15"/>
  <c r="FO80" i="15"/>
  <c r="FO73" i="15"/>
  <c r="FO58" i="15"/>
  <c r="FO61" i="15"/>
  <c r="FO68" i="15"/>
  <c r="FO79" i="15"/>
  <c r="FO59" i="15"/>
  <c r="FO66" i="15"/>
  <c r="FO77" i="15"/>
  <c r="FO72" i="15"/>
  <c r="FO74" i="15"/>
  <c r="FO76" i="15"/>
  <c r="FO69" i="15"/>
  <c r="FP66" i="15"/>
  <c r="FP70" i="15"/>
  <c r="FP85" i="15"/>
  <c r="FP81" i="15"/>
  <c r="FP62" i="15"/>
  <c r="FP64" i="15"/>
  <c r="FP71" i="15"/>
  <c r="FP73" i="15"/>
  <c r="FP86" i="15"/>
  <c r="FP69" i="15"/>
  <c r="FP59" i="15"/>
  <c r="FP63" i="15"/>
  <c r="FP79" i="15"/>
  <c r="FP78" i="15"/>
  <c r="FP61" i="15"/>
  <c r="FP74" i="15"/>
  <c r="FP67" i="15"/>
  <c r="FP68" i="15"/>
  <c r="FP83" i="15"/>
  <c r="FP77" i="15"/>
  <c r="FP57" i="15"/>
  <c r="FP76" i="15"/>
  <c r="FP72" i="15"/>
  <c r="FP84" i="15"/>
  <c r="FP80" i="15"/>
  <c r="FP75" i="15"/>
  <c r="FP65" i="15"/>
  <c r="FP60" i="15"/>
  <c r="FP82" i="15"/>
  <c r="FP58" i="15"/>
  <c r="FQ65" i="15"/>
  <c r="FQ69" i="15"/>
  <c r="FQ59" i="15"/>
  <c r="FQ80" i="15"/>
  <c r="FQ62" i="15"/>
  <c r="FQ70" i="15"/>
  <c r="FQ72" i="15"/>
  <c r="FQ83" i="15"/>
  <c r="FQ63" i="15"/>
  <c r="FQ58" i="15"/>
  <c r="FQ66" i="15"/>
  <c r="FQ78" i="15"/>
  <c r="FQ77" i="15"/>
  <c r="FQ68" i="15"/>
  <c r="FQ61" i="15"/>
  <c r="FQ86" i="15"/>
  <c r="FQ85" i="15"/>
  <c r="FQ84" i="15"/>
  <c r="FQ57" i="15"/>
  <c r="FQ64" i="15"/>
  <c r="FQ67" i="15"/>
  <c r="FQ71" i="15"/>
  <c r="FQ73" i="15"/>
  <c r="FQ76" i="15"/>
  <c r="FQ82" i="15"/>
  <c r="FQ60" i="15"/>
  <c r="FQ75" i="15"/>
  <c r="FQ79" i="15"/>
  <c r="FQ81" i="15"/>
  <c r="FQ74" i="15"/>
  <c r="FR64" i="15"/>
  <c r="FR61" i="15"/>
  <c r="FR60" i="15"/>
  <c r="FR81" i="15"/>
  <c r="FR83" i="15"/>
  <c r="FR71" i="15"/>
  <c r="FR65" i="15"/>
  <c r="FR77" i="15"/>
  <c r="FR86" i="15"/>
  <c r="FR82" i="15"/>
  <c r="FR85" i="15"/>
  <c r="FR62" i="15"/>
  <c r="FR57" i="15"/>
  <c r="FR66" i="15"/>
  <c r="FR69" i="15"/>
  <c r="FR72" i="15"/>
  <c r="FR84" i="15"/>
  <c r="FR79" i="15"/>
  <c r="FR74" i="15"/>
  <c r="FR70" i="15"/>
  <c r="FR75" i="15"/>
  <c r="FR63" i="15"/>
  <c r="FR58" i="15"/>
  <c r="FR78" i="15"/>
  <c r="FR73" i="15"/>
  <c r="FR59" i="15"/>
  <c r="FR67" i="15"/>
  <c r="FR68" i="15"/>
  <c r="FR80" i="15"/>
  <c r="FR76" i="15"/>
  <c r="FS68" i="15"/>
  <c r="FS84" i="15"/>
  <c r="FS59" i="15"/>
  <c r="FS85" i="15"/>
  <c r="FS65" i="15"/>
  <c r="FS57" i="15"/>
  <c r="FS61" i="15"/>
  <c r="FS73" i="15"/>
  <c r="FS77" i="15"/>
  <c r="FS80" i="15"/>
  <c r="FS74" i="15"/>
  <c r="FS86" i="15"/>
  <c r="FS64" i="15"/>
  <c r="FS70" i="15"/>
  <c r="FS71" i="15"/>
  <c r="FS58" i="15"/>
  <c r="FS76" i="15"/>
  <c r="FS62" i="15"/>
  <c r="FS66" i="15"/>
  <c r="FS78" i="15"/>
  <c r="FS69" i="15"/>
  <c r="FS82" i="15"/>
  <c r="FS75" i="15"/>
  <c r="FS83" i="15"/>
  <c r="FS67" i="15"/>
  <c r="FS81" i="15"/>
  <c r="FS72" i="15"/>
  <c r="FS63" i="15"/>
  <c r="FS60" i="15"/>
  <c r="FS79" i="15"/>
  <c r="BW41" i="4"/>
  <c r="BX41" i="4" s="1"/>
  <c r="BY41" i="4" s="1"/>
  <c r="BZ41" i="4" s="1"/>
  <c r="CA41" i="4" s="1"/>
  <c r="CB41" i="4" s="1"/>
  <c r="CC41" i="4" s="1"/>
  <c r="CV31" i="5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H42" i="4" l="1"/>
  <c r="EI42" i="4" s="1"/>
  <c r="EJ42" i="4" s="1"/>
  <c r="EK42" i="4" s="1"/>
  <c r="EL42" i="4" s="1"/>
  <c r="EM42" i="4" s="1"/>
  <c r="EN42" i="4" s="1"/>
  <c r="EO42" i="4" s="1"/>
  <c r="EP42" i="4" s="1"/>
  <c r="EQ42" i="4" s="1"/>
  <c r="ER42" i="4" s="1"/>
  <c r="ES42" i="4" s="1"/>
  <c r="ET42" i="4" s="1"/>
  <c r="EU42" i="4" s="1"/>
  <c r="CU114" i="5"/>
  <c r="CF25" i="4" l="1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25" i="4" l="1"/>
  <c r="CZ48" i="4"/>
  <c r="CZ83" i="4"/>
  <c r="CZ113" i="4"/>
  <c r="CZ137" i="4"/>
  <c r="CQ25" i="5"/>
  <c r="CR25" i="5"/>
  <c r="CS25" i="5"/>
  <c r="CU25" i="5"/>
  <c r="CV25" i="5"/>
  <c r="CX25" i="5"/>
  <c r="CY25" i="5"/>
  <c r="CZ25" i="5"/>
  <c r="DA25" i="5"/>
  <c r="DC25" i="5"/>
  <c r="DD25" i="5"/>
  <c r="DE25" i="5"/>
  <c r="DF25" i="5"/>
  <c r="DG25" i="5"/>
  <c r="DH25" i="5"/>
  <c r="DJ25" i="5"/>
  <c r="DK25" i="5"/>
  <c r="DL25" i="5"/>
  <c r="DM25" i="5"/>
  <c r="CA37" i="5" l="1"/>
  <c r="CA36" i="5"/>
  <c r="CA35" i="5"/>
  <c r="CA34" i="5"/>
  <c r="CA33" i="5"/>
  <c r="CA32" i="5"/>
  <c r="CA31" i="5"/>
  <c r="CA30" i="5"/>
  <c r="CA29" i="5"/>
  <c r="CA28" i="5"/>
  <c r="CA27" i="5"/>
  <c r="CA26" i="5"/>
  <c r="CA14" i="5"/>
  <c r="CA13" i="5"/>
  <c r="CA13" i="4" s="1"/>
  <c r="CB13" i="4" s="1"/>
  <c r="CC13" i="4" s="1"/>
  <c r="CD13" i="4" s="1"/>
  <c r="CE13" i="4" s="1"/>
  <c r="CF13" i="4" s="1"/>
  <c r="CG13" i="4" s="1"/>
  <c r="CH13" i="4" s="1"/>
  <c r="CI13" i="4" s="1"/>
  <c r="CJ13" i="4" s="1"/>
  <c r="CK13" i="4" s="1"/>
  <c r="CL13" i="4" s="1"/>
  <c r="CM13" i="4" s="1"/>
  <c r="CN13" i="4" s="1"/>
  <c r="CO13" i="4" s="1"/>
  <c r="CP13" i="4" s="1"/>
  <c r="CQ13" i="4" s="1"/>
  <c r="CR13" i="4" s="1"/>
  <c r="CS13" i="4" s="1"/>
  <c r="CT13" i="4" s="1"/>
  <c r="CU13" i="4" s="1"/>
  <c r="CV13" i="4" s="1"/>
  <c r="CW13" i="4" s="1"/>
  <c r="CX13" i="4" s="1"/>
  <c r="CY13" i="4" s="1"/>
  <c r="CZ13" i="4" s="1"/>
  <c r="DA13" i="4" s="1"/>
  <c r="DB13" i="4" s="1"/>
  <c r="DC13" i="4" s="1"/>
  <c r="DD13" i="4" s="1"/>
  <c r="DE13" i="4" s="1"/>
  <c r="DF13" i="4" s="1"/>
  <c r="DG13" i="4" s="1"/>
  <c r="DH13" i="4" s="1"/>
  <c r="DI13" i="4" s="1"/>
  <c r="DJ13" i="4" s="1"/>
  <c r="DK13" i="4" s="1"/>
  <c r="DL13" i="4" s="1"/>
  <c r="DM13" i="4" s="1"/>
  <c r="DN13" i="4" s="1"/>
  <c r="DO13" i="4" s="1"/>
  <c r="DP13" i="4" s="1"/>
  <c r="DQ13" i="4" s="1"/>
  <c r="DR13" i="4" s="1"/>
  <c r="CA12" i="5"/>
  <c r="CA11" i="5"/>
  <c r="CA10" i="5"/>
  <c r="CA8" i="5"/>
  <c r="CA7" i="5"/>
  <c r="CA6" i="5"/>
  <c r="CA5" i="5"/>
  <c r="CA4" i="5"/>
  <c r="CA3" i="5"/>
  <c r="A100" i="12" l="1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202" i="12"/>
  <c r="A38" i="12"/>
  <c r="C22" i="6"/>
  <c r="C23" i="6"/>
  <c r="C24" i="6"/>
  <c r="C25" i="6"/>
  <c r="C14" i="6"/>
  <c r="C15" i="6"/>
  <c r="C16" i="6"/>
  <c r="C17" i="6"/>
  <c r="C18" i="6"/>
  <c r="C19" i="6"/>
  <c r="C20" i="6"/>
  <c r="C21" i="6"/>
  <c r="C13" i="6"/>
  <c r="BC125" i="15"/>
  <c r="BD125" i="15" s="1"/>
  <c r="BE125" i="15" s="1"/>
  <c r="BF125" i="15" s="1"/>
  <c r="BG125" i="15" s="1"/>
  <c r="BH125" i="15" s="1"/>
  <c r="BI125" i="15" s="1"/>
  <c r="BJ125" i="15" s="1"/>
  <c r="BK125" i="15" s="1"/>
  <c r="BL125" i="15" s="1"/>
  <c r="BM125" i="15" s="1"/>
  <c r="BN125" i="15" s="1"/>
  <c r="BC126" i="15"/>
  <c r="BD126" i="15"/>
  <c r="BE126" i="15" s="1"/>
  <c r="BF126" i="15" s="1"/>
  <c r="BG126" i="15" s="1"/>
  <c r="BH126" i="15" s="1"/>
  <c r="BI126" i="15" s="1"/>
  <c r="BJ126" i="15" s="1"/>
  <c r="BK126" i="15" s="1"/>
  <c r="BL126" i="15" s="1"/>
  <c r="BM126" i="15" s="1"/>
  <c r="BN126" i="15" s="1"/>
  <c r="BO126" i="15" s="1"/>
  <c r="BP126" i="15" s="1"/>
  <c r="BQ126" i="15" s="1"/>
  <c r="BR126" i="15" s="1"/>
  <c r="BS126" i="15" s="1"/>
  <c r="BT126" i="15" s="1"/>
  <c r="BU126" i="15" s="1"/>
  <c r="BV126" i="15" s="1"/>
  <c r="BW126" i="15" s="1"/>
  <c r="BX126" i="15" s="1"/>
  <c r="BY126" i="15" s="1"/>
  <c r="BZ126" i="15" s="1"/>
  <c r="CA126" i="15" s="1"/>
  <c r="BC127" i="15"/>
  <c r="BD127" i="15" s="1"/>
  <c r="BE127" i="15" s="1"/>
  <c r="BF127" i="15" s="1"/>
  <c r="BG127" i="15" s="1"/>
  <c r="BH127" i="15" s="1"/>
  <c r="BI127" i="15" s="1"/>
  <c r="BJ127" i="15" s="1"/>
  <c r="BK127" i="15" s="1"/>
  <c r="BL127" i="15" s="1"/>
  <c r="BM127" i="15" s="1"/>
  <c r="BN127" i="15" s="1"/>
  <c r="BO127" i="15" s="1"/>
  <c r="BP127" i="15" s="1"/>
  <c r="BQ127" i="15" s="1"/>
  <c r="BR127" i="15" s="1"/>
  <c r="BS127" i="15" s="1"/>
  <c r="BT127" i="15" s="1"/>
  <c r="BU127" i="15" s="1"/>
  <c r="BV127" i="15" s="1"/>
  <c r="BW127" i="15" s="1"/>
  <c r="BX127" i="15" s="1"/>
  <c r="BY127" i="15" s="1"/>
  <c r="BZ127" i="15" s="1"/>
  <c r="CA127" i="15" s="1"/>
  <c r="BC128" i="15"/>
  <c r="BD128" i="15" s="1"/>
  <c r="BE128" i="15" s="1"/>
  <c r="BF128" i="15" s="1"/>
  <c r="BG128" i="15" s="1"/>
  <c r="BH128" i="15" s="1"/>
  <c r="BI128" i="15" s="1"/>
  <c r="BJ128" i="15" s="1"/>
  <c r="BK128" i="15" s="1"/>
  <c r="BL128" i="15" s="1"/>
  <c r="BM128" i="15" s="1"/>
  <c r="BN128" i="15" s="1"/>
  <c r="BO128" i="15" s="1"/>
  <c r="BP128" i="15" s="1"/>
  <c r="BQ128" i="15" s="1"/>
  <c r="BR128" i="15" s="1"/>
  <c r="BS128" i="15" s="1"/>
  <c r="BT128" i="15" s="1"/>
  <c r="BU128" i="15" s="1"/>
  <c r="BV128" i="15" s="1"/>
  <c r="BW128" i="15" s="1"/>
  <c r="BX128" i="15" s="1"/>
  <c r="BY128" i="15" s="1"/>
  <c r="BZ128" i="15" s="1"/>
  <c r="CA128" i="15" s="1"/>
  <c r="BC129" i="15"/>
  <c r="BD129" i="15"/>
  <c r="BE129" i="15" s="1"/>
  <c r="BF129" i="15" s="1"/>
  <c r="BG129" i="15" s="1"/>
  <c r="BH129" i="15" s="1"/>
  <c r="BI129" i="15" s="1"/>
  <c r="BJ129" i="15" s="1"/>
  <c r="BK129" i="15" s="1"/>
  <c r="BL129" i="15" s="1"/>
  <c r="BM129" i="15" s="1"/>
  <c r="BN129" i="15" s="1"/>
  <c r="BO129" i="15" s="1"/>
  <c r="BP129" i="15" s="1"/>
  <c r="BQ129" i="15" s="1"/>
  <c r="BR129" i="15" s="1"/>
  <c r="BS129" i="15" s="1"/>
  <c r="BT129" i="15" s="1"/>
  <c r="BU129" i="15" s="1"/>
  <c r="BV129" i="15" s="1"/>
  <c r="BW129" i="15" s="1"/>
  <c r="BX129" i="15" s="1"/>
  <c r="BY129" i="15" s="1"/>
  <c r="BZ129" i="15" s="1"/>
  <c r="CA129" i="15" s="1"/>
  <c r="BC130" i="15"/>
  <c r="BD130" i="15"/>
  <c r="BE130" i="15" s="1"/>
  <c r="BF130" i="15"/>
  <c r="BG130" i="15" s="1"/>
  <c r="BH130" i="15" s="1"/>
  <c r="BI130" i="15" s="1"/>
  <c r="BJ130" i="15" s="1"/>
  <c r="BK130" i="15" s="1"/>
  <c r="BL130" i="15" s="1"/>
  <c r="BM130" i="15" s="1"/>
  <c r="BN130" i="15" s="1"/>
  <c r="BO130" i="15" s="1"/>
  <c r="BP130" i="15" s="1"/>
  <c r="BQ130" i="15" s="1"/>
  <c r="BR130" i="15" s="1"/>
  <c r="BS130" i="15" s="1"/>
  <c r="BT130" i="15" s="1"/>
  <c r="BU130" i="15" s="1"/>
  <c r="BV130" i="15" s="1"/>
  <c r="BW130" i="15" s="1"/>
  <c r="BX130" i="15" s="1"/>
  <c r="BY130" i="15" s="1"/>
  <c r="BZ130" i="15" s="1"/>
  <c r="CA130" i="15" s="1"/>
  <c r="BC131" i="15"/>
  <c r="BD131" i="15" s="1"/>
  <c r="BE131" i="15" s="1"/>
  <c r="BF131" i="15" s="1"/>
  <c r="BG131" i="15" s="1"/>
  <c r="BH131" i="15"/>
  <c r="BI131" i="15" s="1"/>
  <c r="BJ131" i="15" s="1"/>
  <c r="BK131" i="15" s="1"/>
  <c r="BL131" i="15" s="1"/>
  <c r="BM131" i="15" s="1"/>
  <c r="BN131" i="15" s="1"/>
  <c r="V125" i="15"/>
  <c r="W125" i="15" s="1"/>
  <c r="X125" i="15" s="1"/>
  <c r="Y125" i="15" s="1"/>
  <c r="Z125" i="15" s="1"/>
  <c r="AA125" i="15" s="1"/>
  <c r="AB125" i="15" s="1"/>
  <c r="AC125" i="15" s="1"/>
  <c r="AD125" i="15" s="1"/>
  <c r="AE125" i="15" s="1"/>
  <c r="AF125" i="15" s="1"/>
  <c r="AG125" i="15" s="1"/>
  <c r="AH125" i="15" s="1"/>
  <c r="AI125" i="15" s="1"/>
  <c r="AJ125" i="15" s="1"/>
  <c r="AK125" i="15" s="1"/>
  <c r="AL125" i="15" s="1"/>
  <c r="AM125" i="15" s="1"/>
  <c r="AN125" i="15" s="1"/>
  <c r="AO125" i="15" s="1"/>
  <c r="AP125" i="15" s="1"/>
  <c r="AQ125" i="15" s="1"/>
  <c r="AR125" i="15" s="1"/>
  <c r="AS125" i="15" s="1"/>
  <c r="AT125" i="15" s="1"/>
  <c r="AU125" i="15" s="1"/>
  <c r="AV125" i="15" s="1"/>
  <c r="AW125" i="15" s="1"/>
  <c r="AX125" i="15" s="1"/>
  <c r="AY125" i="15" s="1"/>
  <c r="AZ125" i="15" s="1"/>
  <c r="BA125" i="15" s="1"/>
  <c r="BB125" i="15" s="1"/>
  <c r="V126" i="15"/>
  <c r="W126" i="15" s="1"/>
  <c r="X126" i="15" s="1"/>
  <c r="Y126" i="15" s="1"/>
  <c r="Z126" i="15" s="1"/>
  <c r="AA126" i="15" s="1"/>
  <c r="AB126" i="15" s="1"/>
  <c r="AC126" i="15" s="1"/>
  <c r="AD126" i="15" s="1"/>
  <c r="AE126" i="15" s="1"/>
  <c r="AF126" i="15" s="1"/>
  <c r="AG126" i="15" s="1"/>
  <c r="AH126" i="15" s="1"/>
  <c r="AI126" i="15" s="1"/>
  <c r="AJ126" i="15" s="1"/>
  <c r="AK126" i="15" s="1"/>
  <c r="AL126" i="15" s="1"/>
  <c r="AM126" i="15" s="1"/>
  <c r="AN126" i="15" s="1"/>
  <c r="AO126" i="15" s="1"/>
  <c r="AP126" i="15" s="1"/>
  <c r="AQ126" i="15" s="1"/>
  <c r="AR126" i="15" s="1"/>
  <c r="AS126" i="15" s="1"/>
  <c r="AT126" i="15" s="1"/>
  <c r="AU126" i="15" s="1"/>
  <c r="AV126" i="15" s="1"/>
  <c r="AW126" i="15" s="1"/>
  <c r="AX126" i="15" s="1"/>
  <c r="AY126" i="15" s="1"/>
  <c r="AZ126" i="15" s="1"/>
  <c r="BA126" i="15" s="1"/>
  <c r="BB126" i="15" s="1"/>
  <c r="V127" i="15"/>
  <c r="W127" i="15" s="1"/>
  <c r="X127" i="15" s="1"/>
  <c r="Y127" i="15" s="1"/>
  <c r="Z127" i="15" s="1"/>
  <c r="AA127" i="15" s="1"/>
  <c r="AB127" i="15" s="1"/>
  <c r="AC127" i="15" s="1"/>
  <c r="AD127" i="15" s="1"/>
  <c r="AE127" i="15" s="1"/>
  <c r="AF127" i="15" s="1"/>
  <c r="AG127" i="15" s="1"/>
  <c r="AH127" i="15" s="1"/>
  <c r="AI127" i="15" s="1"/>
  <c r="AJ127" i="15" s="1"/>
  <c r="AK127" i="15" s="1"/>
  <c r="AL127" i="15" s="1"/>
  <c r="AM127" i="15" s="1"/>
  <c r="AN127" i="15" s="1"/>
  <c r="AO127" i="15" s="1"/>
  <c r="AP127" i="15" s="1"/>
  <c r="AQ127" i="15" s="1"/>
  <c r="AR127" i="15" s="1"/>
  <c r="AS127" i="15" s="1"/>
  <c r="AT127" i="15" s="1"/>
  <c r="AU127" i="15" s="1"/>
  <c r="AV127" i="15" s="1"/>
  <c r="AW127" i="15" s="1"/>
  <c r="AX127" i="15" s="1"/>
  <c r="AY127" i="15" s="1"/>
  <c r="AZ127" i="15" s="1"/>
  <c r="BA127" i="15" s="1"/>
  <c r="BB127" i="15" s="1"/>
  <c r="V128" i="15"/>
  <c r="W128" i="15" s="1"/>
  <c r="X128" i="15" s="1"/>
  <c r="Y128" i="15" s="1"/>
  <c r="Z128" i="15" s="1"/>
  <c r="AA128" i="15" s="1"/>
  <c r="AB128" i="15"/>
  <c r="AC128" i="15" s="1"/>
  <c r="AD128" i="15" s="1"/>
  <c r="AE128" i="15" s="1"/>
  <c r="AF128" i="15" s="1"/>
  <c r="AG128" i="15" s="1"/>
  <c r="AH128" i="15" s="1"/>
  <c r="AI128" i="15" s="1"/>
  <c r="AJ128" i="15" s="1"/>
  <c r="AK128" i="15" s="1"/>
  <c r="AL128" i="15" s="1"/>
  <c r="AM128" i="15" s="1"/>
  <c r="AN128" i="15" s="1"/>
  <c r="AO128" i="15" s="1"/>
  <c r="AP128" i="15" s="1"/>
  <c r="AQ128" i="15" s="1"/>
  <c r="AR128" i="15" s="1"/>
  <c r="AS128" i="15" s="1"/>
  <c r="AT128" i="15" s="1"/>
  <c r="AU128" i="15" s="1"/>
  <c r="AV128" i="15" s="1"/>
  <c r="AW128" i="15" s="1"/>
  <c r="AX128" i="15" s="1"/>
  <c r="AY128" i="15" s="1"/>
  <c r="AZ128" i="15" s="1"/>
  <c r="BA128" i="15" s="1"/>
  <c r="BB128" i="15" s="1"/>
  <c r="V129" i="15"/>
  <c r="W129" i="15" s="1"/>
  <c r="X129" i="15" s="1"/>
  <c r="Y129" i="15" s="1"/>
  <c r="Z129" i="15" s="1"/>
  <c r="AA129" i="15" s="1"/>
  <c r="AB129" i="15" s="1"/>
  <c r="AC129" i="15" s="1"/>
  <c r="AD129" i="15" s="1"/>
  <c r="AE129" i="15" s="1"/>
  <c r="AF129" i="15" s="1"/>
  <c r="AG129" i="15" s="1"/>
  <c r="AH129" i="15" s="1"/>
  <c r="AI129" i="15" s="1"/>
  <c r="AJ129" i="15" s="1"/>
  <c r="AK129" i="15" s="1"/>
  <c r="AL129" i="15" s="1"/>
  <c r="AM129" i="15" s="1"/>
  <c r="AN129" i="15" s="1"/>
  <c r="AO129" i="15" s="1"/>
  <c r="AP129" i="15" s="1"/>
  <c r="AQ129" i="15" s="1"/>
  <c r="AR129" i="15" s="1"/>
  <c r="AS129" i="15" s="1"/>
  <c r="AT129" i="15" s="1"/>
  <c r="AU129" i="15" s="1"/>
  <c r="AV129" i="15" s="1"/>
  <c r="AW129" i="15" s="1"/>
  <c r="AX129" i="15" s="1"/>
  <c r="AY129" i="15" s="1"/>
  <c r="AZ129" i="15" s="1"/>
  <c r="BA129" i="15" s="1"/>
  <c r="BB129" i="15" s="1"/>
  <c r="V130" i="15"/>
  <c r="W130" i="15"/>
  <c r="X130" i="15"/>
  <c r="Y130" i="15" s="1"/>
  <c r="Z130" i="15" s="1"/>
  <c r="AA130" i="15" s="1"/>
  <c r="AB130" i="15" s="1"/>
  <c r="AC130" i="15" s="1"/>
  <c r="AD130" i="15" s="1"/>
  <c r="AE130" i="15" s="1"/>
  <c r="AF130" i="15" s="1"/>
  <c r="AG130" i="15" s="1"/>
  <c r="AH130" i="15" s="1"/>
  <c r="AI130" i="15" s="1"/>
  <c r="AJ130" i="15" s="1"/>
  <c r="AK130" i="15" s="1"/>
  <c r="AL130" i="15" s="1"/>
  <c r="AM130" i="15" s="1"/>
  <c r="AN130" i="15" s="1"/>
  <c r="AO130" i="15" s="1"/>
  <c r="AP130" i="15" s="1"/>
  <c r="AQ130" i="15" s="1"/>
  <c r="AR130" i="15" s="1"/>
  <c r="AS130" i="15" s="1"/>
  <c r="AT130" i="15" s="1"/>
  <c r="AU130" i="15" s="1"/>
  <c r="AV130" i="15" s="1"/>
  <c r="AW130" i="15" s="1"/>
  <c r="AX130" i="15" s="1"/>
  <c r="AY130" i="15" s="1"/>
  <c r="AZ130" i="15" s="1"/>
  <c r="BA130" i="15" s="1"/>
  <c r="BB130" i="15" s="1"/>
  <c r="V131" i="15"/>
  <c r="W131" i="15"/>
  <c r="X131" i="15"/>
  <c r="Y131" i="15" s="1"/>
  <c r="Z131" i="15" s="1"/>
  <c r="AA131" i="15" s="1"/>
  <c r="AB131" i="15" s="1"/>
  <c r="AC131" i="15" s="1"/>
  <c r="AD131" i="15" s="1"/>
  <c r="AE131" i="15" s="1"/>
  <c r="AF131" i="15" s="1"/>
  <c r="AG131" i="15" s="1"/>
  <c r="AH131" i="15" s="1"/>
  <c r="AI131" i="15" s="1"/>
  <c r="AJ131" i="15" s="1"/>
  <c r="AK131" i="15" s="1"/>
  <c r="AL131" i="15" s="1"/>
  <c r="AM131" i="15" s="1"/>
  <c r="AN131" i="15" s="1"/>
  <c r="AO131" i="15" s="1"/>
  <c r="AP131" i="15" s="1"/>
  <c r="AQ131" i="15" s="1"/>
  <c r="AR131" i="15" s="1"/>
  <c r="AS131" i="15" s="1"/>
  <c r="AT131" i="15" s="1"/>
  <c r="AU131" i="15" s="1"/>
  <c r="AV131" i="15" s="1"/>
  <c r="AW131" i="15" s="1"/>
  <c r="AX131" i="15" s="1"/>
  <c r="AY131" i="15" s="1"/>
  <c r="AZ131" i="15" s="1"/>
  <c r="BA131" i="15" s="1"/>
  <c r="BB131" i="15" s="1"/>
  <c r="U126" i="15"/>
  <c r="U127" i="15"/>
  <c r="U128" i="15"/>
  <c r="U129" i="15"/>
  <c r="U130" i="15"/>
  <c r="U131" i="15"/>
  <c r="U132" i="15"/>
  <c r="V132" i="15" s="1"/>
  <c r="W132" i="15" s="1"/>
  <c r="X132" i="15" s="1"/>
  <c r="Y132" i="15" s="1"/>
  <c r="Z132" i="15" s="1"/>
  <c r="AA132" i="15" s="1"/>
  <c r="AB132" i="15" s="1"/>
  <c r="AC132" i="15" s="1"/>
  <c r="AD132" i="15" s="1"/>
  <c r="AE132" i="15" s="1"/>
  <c r="AF132" i="15" s="1"/>
  <c r="AG132" i="15" s="1"/>
  <c r="AH132" i="15" s="1"/>
  <c r="AI132" i="15" s="1"/>
  <c r="AJ132" i="15" s="1"/>
  <c r="AK132" i="15" s="1"/>
  <c r="AL132" i="15" s="1"/>
  <c r="AM132" i="15" s="1"/>
  <c r="AN132" i="15" s="1"/>
  <c r="AO132" i="15" s="1"/>
  <c r="AP132" i="15" s="1"/>
  <c r="AQ132" i="15" s="1"/>
  <c r="AR132" i="15" s="1"/>
  <c r="AS132" i="15" s="1"/>
  <c r="AT132" i="15" s="1"/>
  <c r="AU132" i="15" s="1"/>
  <c r="AV132" i="15" s="1"/>
  <c r="AW132" i="15" s="1"/>
  <c r="AX132" i="15" s="1"/>
  <c r="AY132" i="15" s="1"/>
  <c r="AZ132" i="15" s="1"/>
  <c r="BA132" i="15" s="1"/>
  <c r="BB132" i="15" s="1"/>
  <c r="BC132" i="15" s="1"/>
  <c r="BD132" i="15" s="1"/>
  <c r="BE132" i="15" s="1"/>
  <c r="BF132" i="15" s="1"/>
  <c r="BG132" i="15" s="1"/>
  <c r="BH132" i="15" s="1"/>
  <c r="BI132" i="15" s="1"/>
  <c r="BJ132" i="15" s="1"/>
  <c r="BK132" i="15" s="1"/>
  <c r="BL132" i="15" s="1"/>
  <c r="BM132" i="15" s="1"/>
  <c r="BN132" i="15" s="1"/>
  <c r="BO132" i="15" s="1"/>
  <c r="BP132" i="15" s="1"/>
  <c r="BQ132" i="15" s="1"/>
  <c r="BR132" i="15" s="1"/>
  <c r="BS132" i="15" s="1"/>
  <c r="BT132" i="15" s="1"/>
  <c r="BU132" i="15" s="1"/>
  <c r="BV132" i="15" s="1"/>
  <c r="BW132" i="15" s="1"/>
  <c r="BX132" i="15" s="1"/>
  <c r="BY132" i="15" s="1"/>
  <c r="BZ132" i="15" s="1"/>
  <c r="CA132" i="15" s="1"/>
  <c r="U133" i="15"/>
  <c r="V133" i="15" s="1"/>
  <c r="W133" i="15" s="1"/>
  <c r="X133" i="15" s="1"/>
  <c r="Y133" i="15" s="1"/>
  <c r="Z133" i="15" s="1"/>
  <c r="AA133" i="15" s="1"/>
  <c r="AB133" i="15" s="1"/>
  <c r="AC133" i="15" s="1"/>
  <c r="AD133" i="15" s="1"/>
  <c r="AE133" i="15" s="1"/>
  <c r="AF133" i="15" s="1"/>
  <c r="AG133" i="15" s="1"/>
  <c r="AH133" i="15" s="1"/>
  <c r="AI133" i="15" s="1"/>
  <c r="AJ133" i="15" s="1"/>
  <c r="AK133" i="15" s="1"/>
  <c r="AL133" i="15" s="1"/>
  <c r="AM133" i="15" s="1"/>
  <c r="AN133" i="15" s="1"/>
  <c r="AO133" i="15" s="1"/>
  <c r="AP133" i="15" s="1"/>
  <c r="AQ133" i="15" s="1"/>
  <c r="AR133" i="15" s="1"/>
  <c r="AS133" i="15" s="1"/>
  <c r="AT133" i="15" s="1"/>
  <c r="AU133" i="15" s="1"/>
  <c r="AV133" i="15" s="1"/>
  <c r="AW133" i="15" s="1"/>
  <c r="AX133" i="15" s="1"/>
  <c r="AY133" i="15" s="1"/>
  <c r="AZ133" i="15" s="1"/>
  <c r="BA133" i="15" s="1"/>
  <c r="BB133" i="15" s="1"/>
  <c r="BC133" i="15" s="1"/>
  <c r="BD133" i="15" s="1"/>
  <c r="BE133" i="15" s="1"/>
  <c r="BF133" i="15" s="1"/>
  <c r="BG133" i="15" s="1"/>
  <c r="BH133" i="15" s="1"/>
  <c r="BI133" i="15" s="1"/>
  <c r="BJ133" i="15" s="1"/>
  <c r="BK133" i="15" s="1"/>
  <c r="BL133" i="15" s="1"/>
  <c r="BM133" i="15" s="1"/>
  <c r="BN133" i="15" s="1"/>
  <c r="BO133" i="15" s="1"/>
  <c r="BP133" i="15" s="1"/>
  <c r="BQ133" i="15" s="1"/>
  <c r="BR133" i="15" s="1"/>
  <c r="BS133" i="15" s="1"/>
  <c r="BT133" i="15" s="1"/>
  <c r="BU133" i="15" s="1"/>
  <c r="BV133" i="15" s="1"/>
  <c r="BW133" i="15" s="1"/>
  <c r="BX133" i="15" s="1"/>
  <c r="BY133" i="15" s="1"/>
  <c r="BZ133" i="15" s="1"/>
  <c r="CA133" i="15" s="1"/>
  <c r="U134" i="15"/>
  <c r="V134" i="15" s="1"/>
  <c r="W134" i="15" s="1"/>
  <c r="X134" i="15" s="1"/>
  <c r="Y134" i="15" s="1"/>
  <c r="Z134" i="15" s="1"/>
  <c r="AA134" i="15" s="1"/>
  <c r="AB134" i="15" s="1"/>
  <c r="AC134" i="15" s="1"/>
  <c r="AD134" i="15" s="1"/>
  <c r="AE134" i="15" s="1"/>
  <c r="AF134" i="15" s="1"/>
  <c r="AG134" i="15" s="1"/>
  <c r="AH134" i="15" s="1"/>
  <c r="AI134" i="15" s="1"/>
  <c r="AJ134" i="15" s="1"/>
  <c r="AK134" i="15" s="1"/>
  <c r="AL134" i="15" s="1"/>
  <c r="AM134" i="15" s="1"/>
  <c r="AN134" i="15" s="1"/>
  <c r="AO134" i="15" s="1"/>
  <c r="AP134" i="15" s="1"/>
  <c r="AQ134" i="15" s="1"/>
  <c r="AR134" i="15" s="1"/>
  <c r="AS134" i="15" s="1"/>
  <c r="AT134" i="15" s="1"/>
  <c r="AU134" i="15" s="1"/>
  <c r="AV134" i="15" s="1"/>
  <c r="AW134" i="15" s="1"/>
  <c r="AX134" i="15" s="1"/>
  <c r="AY134" i="15" s="1"/>
  <c r="AZ134" i="15" s="1"/>
  <c r="BA134" i="15" s="1"/>
  <c r="BB134" i="15" s="1"/>
  <c r="BC134" i="15" s="1"/>
  <c r="BD134" i="15" s="1"/>
  <c r="BE134" i="15" s="1"/>
  <c r="BF134" i="15" s="1"/>
  <c r="BG134" i="15" s="1"/>
  <c r="BH134" i="15" s="1"/>
  <c r="BI134" i="15" s="1"/>
  <c r="BJ134" i="15" s="1"/>
  <c r="BK134" i="15" s="1"/>
  <c r="BL134" i="15" s="1"/>
  <c r="BM134" i="15" s="1"/>
  <c r="BN134" i="15" s="1"/>
  <c r="BO134" i="15" s="1"/>
  <c r="BP134" i="15" s="1"/>
  <c r="BQ134" i="15" s="1"/>
  <c r="BR134" i="15" s="1"/>
  <c r="BS134" i="15" s="1"/>
  <c r="BT134" i="15" s="1"/>
  <c r="BU134" i="15" s="1"/>
  <c r="BV134" i="15" s="1"/>
  <c r="BW134" i="15" s="1"/>
  <c r="BX134" i="15" s="1"/>
  <c r="BY134" i="15" s="1"/>
  <c r="BZ134" i="15" s="1"/>
  <c r="CA134" i="15" s="1"/>
  <c r="U135" i="15"/>
  <c r="V135" i="15" s="1"/>
  <c r="W135" i="15" s="1"/>
  <c r="X135" i="15" s="1"/>
  <c r="Y135" i="15" s="1"/>
  <c r="Z135" i="15" s="1"/>
  <c r="AA135" i="15" s="1"/>
  <c r="AB135" i="15" s="1"/>
  <c r="AC135" i="15" s="1"/>
  <c r="AD135" i="15" s="1"/>
  <c r="AE135" i="15" s="1"/>
  <c r="AF135" i="15" s="1"/>
  <c r="AG135" i="15" s="1"/>
  <c r="AH135" i="15" s="1"/>
  <c r="AI135" i="15" s="1"/>
  <c r="AJ135" i="15" s="1"/>
  <c r="AK135" i="15" s="1"/>
  <c r="AL135" i="15" s="1"/>
  <c r="AM135" i="15" s="1"/>
  <c r="AN135" i="15" s="1"/>
  <c r="AO135" i="15" s="1"/>
  <c r="AP135" i="15" s="1"/>
  <c r="AQ135" i="15" s="1"/>
  <c r="AR135" i="15" s="1"/>
  <c r="AS135" i="15" s="1"/>
  <c r="AT135" i="15" s="1"/>
  <c r="AU135" i="15" s="1"/>
  <c r="AV135" i="15" s="1"/>
  <c r="AW135" i="15" s="1"/>
  <c r="AX135" i="15" s="1"/>
  <c r="AY135" i="15" s="1"/>
  <c r="AZ135" i="15" s="1"/>
  <c r="BA135" i="15" s="1"/>
  <c r="BB135" i="15" s="1"/>
  <c r="BC135" i="15" s="1"/>
  <c r="BD135" i="15" s="1"/>
  <c r="BE135" i="15" s="1"/>
  <c r="BF135" i="15" s="1"/>
  <c r="BG135" i="15" s="1"/>
  <c r="BH135" i="15" s="1"/>
  <c r="BI135" i="15" s="1"/>
  <c r="BJ135" i="15" s="1"/>
  <c r="BK135" i="15" s="1"/>
  <c r="BL135" i="15" s="1"/>
  <c r="BM135" i="15" s="1"/>
  <c r="BN135" i="15" s="1"/>
  <c r="BO135" i="15" s="1"/>
  <c r="BP135" i="15" s="1"/>
  <c r="BQ135" i="15" s="1"/>
  <c r="BR135" i="15" s="1"/>
  <c r="BS135" i="15" s="1"/>
  <c r="BT135" i="15" s="1"/>
  <c r="BU135" i="15" s="1"/>
  <c r="BV135" i="15" s="1"/>
  <c r="BW135" i="15" s="1"/>
  <c r="BX135" i="15" s="1"/>
  <c r="BY135" i="15" s="1"/>
  <c r="BZ135" i="15" s="1"/>
  <c r="CA135" i="15" s="1"/>
  <c r="U136" i="15"/>
  <c r="V136" i="15" s="1"/>
  <c r="W136" i="15" s="1"/>
  <c r="X136" i="15" s="1"/>
  <c r="Y136" i="15" s="1"/>
  <c r="Z136" i="15" s="1"/>
  <c r="AA136" i="15" s="1"/>
  <c r="AB136" i="15" s="1"/>
  <c r="AC136" i="15" s="1"/>
  <c r="AD136" i="15" s="1"/>
  <c r="AE136" i="15" s="1"/>
  <c r="AF136" i="15" s="1"/>
  <c r="AG136" i="15" s="1"/>
  <c r="AH136" i="15" s="1"/>
  <c r="AI136" i="15" s="1"/>
  <c r="AJ136" i="15" s="1"/>
  <c r="AK136" i="15" s="1"/>
  <c r="AL136" i="15" s="1"/>
  <c r="AM136" i="15" s="1"/>
  <c r="AN136" i="15" s="1"/>
  <c r="AO136" i="15" s="1"/>
  <c r="AP136" i="15" s="1"/>
  <c r="AQ136" i="15" s="1"/>
  <c r="AR136" i="15" s="1"/>
  <c r="AS136" i="15" s="1"/>
  <c r="AT136" i="15" s="1"/>
  <c r="AU136" i="15" s="1"/>
  <c r="AV136" i="15" s="1"/>
  <c r="AW136" i="15" s="1"/>
  <c r="AX136" i="15" s="1"/>
  <c r="AY136" i="15" s="1"/>
  <c r="AZ136" i="15" s="1"/>
  <c r="BA136" i="15" s="1"/>
  <c r="BB136" i="15" s="1"/>
  <c r="BC136" i="15" s="1"/>
  <c r="BD136" i="15" s="1"/>
  <c r="BE136" i="15" s="1"/>
  <c r="BF136" i="15" s="1"/>
  <c r="BG136" i="15" s="1"/>
  <c r="BH136" i="15" s="1"/>
  <c r="BI136" i="15" s="1"/>
  <c r="BJ136" i="15" s="1"/>
  <c r="BK136" i="15" s="1"/>
  <c r="BL136" i="15" s="1"/>
  <c r="BM136" i="15" s="1"/>
  <c r="BN136" i="15" s="1"/>
  <c r="BO136" i="15" s="1"/>
  <c r="BP136" i="15" s="1"/>
  <c r="BQ136" i="15" s="1"/>
  <c r="BR136" i="15" s="1"/>
  <c r="BS136" i="15" s="1"/>
  <c r="BT136" i="15" s="1"/>
  <c r="BU136" i="15" s="1"/>
  <c r="BV136" i="15" s="1"/>
  <c r="BW136" i="15" s="1"/>
  <c r="BX136" i="15" s="1"/>
  <c r="BY136" i="15" s="1"/>
  <c r="BZ136" i="15" s="1"/>
  <c r="CA136" i="15" s="1"/>
  <c r="U137" i="15"/>
  <c r="V137" i="15" s="1"/>
  <c r="W137" i="15" s="1"/>
  <c r="X137" i="15" s="1"/>
  <c r="Y137" i="15" s="1"/>
  <c r="Z137" i="15" s="1"/>
  <c r="AA137" i="15" s="1"/>
  <c r="AB137" i="15" s="1"/>
  <c r="AC137" i="15" s="1"/>
  <c r="AD137" i="15" s="1"/>
  <c r="AE137" i="15" s="1"/>
  <c r="AF137" i="15" s="1"/>
  <c r="AG137" i="15" s="1"/>
  <c r="AH137" i="15" s="1"/>
  <c r="AI137" i="15" s="1"/>
  <c r="AJ137" i="15" s="1"/>
  <c r="AK137" i="15" s="1"/>
  <c r="AL137" i="15" s="1"/>
  <c r="AM137" i="15" s="1"/>
  <c r="AN137" i="15" s="1"/>
  <c r="AO137" i="15" s="1"/>
  <c r="AP137" i="15" s="1"/>
  <c r="AQ137" i="15" s="1"/>
  <c r="AR137" i="15" s="1"/>
  <c r="AS137" i="15" s="1"/>
  <c r="AT137" i="15" s="1"/>
  <c r="AU137" i="15" s="1"/>
  <c r="AV137" i="15" s="1"/>
  <c r="AW137" i="15" s="1"/>
  <c r="AX137" i="15" s="1"/>
  <c r="AY137" i="15" s="1"/>
  <c r="AZ137" i="15" s="1"/>
  <c r="BA137" i="15" s="1"/>
  <c r="BB137" i="15" s="1"/>
  <c r="BC137" i="15" s="1"/>
  <c r="BD137" i="15" s="1"/>
  <c r="BE137" i="15" s="1"/>
  <c r="BF137" i="15" s="1"/>
  <c r="BG137" i="15" s="1"/>
  <c r="BH137" i="15" s="1"/>
  <c r="BI137" i="15" s="1"/>
  <c r="BJ137" i="15" s="1"/>
  <c r="BK137" i="15" s="1"/>
  <c r="BL137" i="15" s="1"/>
  <c r="BM137" i="15" s="1"/>
  <c r="BN137" i="15" s="1"/>
  <c r="BO137" i="15" s="1"/>
  <c r="BP137" i="15" s="1"/>
  <c r="BQ137" i="15" s="1"/>
  <c r="BR137" i="15" s="1"/>
  <c r="BS137" i="15" s="1"/>
  <c r="BT137" i="15" s="1"/>
  <c r="BU137" i="15" s="1"/>
  <c r="BV137" i="15" s="1"/>
  <c r="BW137" i="15" s="1"/>
  <c r="BX137" i="15" s="1"/>
  <c r="BY137" i="15" s="1"/>
  <c r="BZ137" i="15" s="1"/>
  <c r="CA137" i="15" s="1"/>
  <c r="U138" i="15"/>
  <c r="V138" i="15" s="1"/>
  <c r="W138" i="15" s="1"/>
  <c r="X138" i="15" s="1"/>
  <c r="Y138" i="15" s="1"/>
  <c r="Z138" i="15" s="1"/>
  <c r="AA138" i="15" s="1"/>
  <c r="AB138" i="15" s="1"/>
  <c r="AC138" i="15" s="1"/>
  <c r="AD138" i="15" s="1"/>
  <c r="AE138" i="15" s="1"/>
  <c r="AF138" i="15" s="1"/>
  <c r="AG138" i="15" s="1"/>
  <c r="AH138" i="15" s="1"/>
  <c r="AI138" i="15" s="1"/>
  <c r="AJ138" i="15" s="1"/>
  <c r="AK138" i="15" s="1"/>
  <c r="AL138" i="15" s="1"/>
  <c r="AM138" i="15" s="1"/>
  <c r="AN138" i="15" s="1"/>
  <c r="AO138" i="15" s="1"/>
  <c r="AP138" i="15" s="1"/>
  <c r="AQ138" i="15" s="1"/>
  <c r="AR138" i="15" s="1"/>
  <c r="AS138" i="15" s="1"/>
  <c r="AT138" i="15" s="1"/>
  <c r="AU138" i="15" s="1"/>
  <c r="AV138" i="15" s="1"/>
  <c r="AW138" i="15" s="1"/>
  <c r="AX138" i="15" s="1"/>
  <c r="AY138" i="15" s="1"/>
  <c r="AZ138" i="15" s="1"/>
  <c r="BA138" i="15" s="1"/>
  <c r="BB138" i="15" s="1"/>
  <c r="BC138" i="15" s="1"/>
  <c r="BD138" i="15" s="1"/>
  <c r="BE138" i="15" s="1"/>
  <c r="BF138" i="15" s="1"/>
  <c r="BG138" i="15" s="1"/>
  <c r="BH138" i="15" s="1"/>
  <c r="BI138" i="15" s="1"/>
  <c r="BJ138" i="15" s="1"/>
  <c r="BK138" i="15" s="1"/>
  <c r="BL138" i="15" s="1"/>
  <c r="BM138" i="15" s="1"/>
  <c r="BN138" i="15" s="1"/>
  <c r="BO138" i="15" s="1"/>
  <c r="BP138" i="15" s="1"/>
  <c r="BQ138" i="15" s="1"/>
  <c r="BR138" i="15" s="1"/>
  <c r="BS138" i="15" s="1"/>
  <c r="BT138" i="15" s="1"/>
  <c r="BU138" i="15" s="1"/>
  <c r="BV138" i="15" s="1"/>
  <c r="BW138" i="15" s="1"/>
  <c r="BX138" i="15" s="1"/>
  <c r="BY138" i="15" s="1"/>
  <c r="BZ138" i="15" s="1"/>
  <c r="CA138" i="15" s="1"/>
  <c r="U139" i="15"/>
  <c r="V139" i="15" s="1"/>
  <c r="W139" i="15" s="1"/>
  <c r="X139" i="15" s="1"/>
  <c r="Y139" i="15" s="1"/>
  <c r="Z139" i="15" s="1"/>
  <c r="AA139" i="15" s="1"/>
  <c r="AB139" i="15" s="1"/>
  <c r="AC139" i="15" s="1"/>
  <c r="AD139" i="15" s="1"/>
  <c r="AE139" i="15" s="1"/>
  <c r="AF139" i="15" s="1"/>
  <c r="AG139" i="15" s="1"/>
  <c r="AH139" i="15" s="1"/>
  <c r="AI139" i="15" s="1"/>
  <c r="AJ139" i="15" s="1"/>
  <c r="AK139" i="15" s="1"/>
  <c r="AL139" i="15" s="1"/>
  <c r="AM139" i="15" s="1"/>
  <c r="AN139" i="15" s="1"/>
  <c r="AO139" i="15" s="1"/>
  <c r="AP139" i="15" s="1"/>
  <c r="AQ139" i="15" s="1"/>
  <c r="AR139" i="15" s="1"/>
  <c r="AS139" i="15" s="1"/>
  <c r="AT139" i="15" s="1"/>
  <c r="AU139" i="15" s="1"/>
  <c r="AV139" i="15" s="1"/>
  <c r="AW139" i="15" s="1"/>
  <c r="AX139" i="15" s="1"/>
  <c r="AY139" i="15" s="1"/>
  <c r="AZ139" i="15" s="1"/>
  <c r="BA139" i="15" s="1"/>
  <c r="BB139" i="15" s="1"/>
  <c r="BC139" i="15" s="1"/>
  <c r="BD139" i="15" s="1"/>
  <c r="BE139" i="15" s="1"/>
  <c r="BF139" i="15" s="1"/>
  <c r="BG139" i="15" s="1"/>
  <c r="BH139" i="15" s="1"/>
  <c r="BI139" i="15" s="1"/>
  <c r="BJ139" i="15" s="1"/>
  <c r="BK139" i="15" s="1"/>
  <c r="BL139" i="15" s="1"/>
  <c r="BM139" i="15" s="1"/>
  <c r="BN139" i="15" s="1"/>
  <c r="U140" i="15"/>
  <c r="V140" i="15" s="1"/>
  <c r="W140" i="15" s="1"/>
  <c r="X140" i="15" s="1"/>
  <c r="Y140" i="15" s="1"/>
  <c r="Z140" i="15" s="1"/>
  <c r="AA140" i="15" s="1"/>
  <c r="AB140" i="15" s="1"/>
  <c r="AC140" i="15" s="1"/>
  <c r="AD140" i="15" s="1"/>
  <c r="AE140" i="15" s="1"/>
  <c r="AF140" i="15" s="1"/>
  <c r="AG140" i="15" s="1"/>
  <c r="AH140" i="15" s="1"/>
  <c r="AI140" i="15" s="1"/>
  <c r="AJ140" i="15" s="1"/>
  <c r="AK140" i="15" s="1"/>
  <c r="AL140" i="15" s="1"/>
  <c r="AM140" i="15" s="1"/>
  <c r="AN140" i="15" s="1"/>
  <c r="AO140" i="15" s="1"/>
  <c r="AP140" i="15" s="1"/>
  <c r="AQ140" i="15" s="1"/>
  <c r="AR140" i="15" s="1"/>
  <c r="AS140" i="15" s="1"/>
  <c r="AT140" i="15" s="1"/>
  <c r="AU140" i="15" s="1"/>
  <c r="AV140" i="15" s="1"/>
  <c r="AW140" i="15" s="1"/>
  <c r="AX140" i="15" s="1"/>
  <c r="AY140" i="15" s="1"/>
  <c r="AZ140" i="15" s="1"/>
  <c r="BA140" i="15" s="1"/>
  <c r="BB140" i="15" s="1"/>
  <c r="BC140" i="15" s="1"/>
  <c r="BD140" i="15" s="1"/>
  <c r="BE140" i="15" s="1"/>
  <c r="BF140" i="15" s="1"/>
  <c r="BG140" i="15" s="1"/>
  <c r="BH140" i="15" s="1"/>
  <c r="BI140" i="15" s="1"/>
  <c r="BJ140" i="15" s="1"/>
  <c r="BK140" i="15" s="1"/>
  <c r="BL140" i="15" s="1"/>
  <c r="BM140" i="15" s="1"/>
  <c r="BN140" i="15" s="1"/>
  <c r="BO140" i="15" s="1"/>
  <c r="BP140" i="15" s="1"/>
  <c r="BQ140" i="15" s="1"/>
  <c r="BR140" i="15" s="1"/>
  <c r="BS140" i="15" s="1"/>
  <c r="BT140" i="15" s="1"/>
  <c r="BU140" i="15" s="1"/>
  <c r="BV140" i="15" s="1"/>
  <c r="BW140" i="15" s="1"/>
  <c r="BX140" i="15" s="1"/>
  <c r="BY140" i="15" s="1"/>
  <c r="BZ140" i="15" s="1"/>
  <c r="CA140" i="15" s="1"/>
  <c r="U141" i="15"/>
  <c r="V141" i="15" s="1"/>
  <c r="W141" i="15" s="1"/>
  <c r="X141" i="15" s="1"/>
  <c r="Y141" i="15" s="1"/>
  <c r="Z141" i="15" s="1"/>
  <c r="AA141" i="15" s="1"/>
  <c r="AB141" i="15" s="1"/>
  <c r="AC141" i="15" s="1"/>
  <c r="AD141" i="15" s="1"/>
  <c r="AE141" i="15" s="1"/>
  <c r="AF141" i="15" s="1"/>
  <c r="AG141" i="15" s="1"/>
  <c r="AH141" i="15" s="1"/>
  <c r="AI141" i="15" s="1"/>
  <c r="AJ141" i="15" s="1"/>
  <c r="AK141" i="15" s="1"/>
  <c r="AL141" i="15" s="1"/>
  <c r="AM141" i="15" s="1"/>
  <c r="AN141" i="15" s="1"/>
  <c r="AO141" i="15" s="1"/>
  <c r="AP141" i="15" s="1"/>
  <c r="AQ141" i="15" s="1"/>
  <c r="AR141" i="15" s="1"/>
  <c r="AS141" i="15" s="1"/>
  <c r="AT141" i="15" s="1"/>
  <c r="AU141" i="15" s="1"/>
  <c r="AV141" i="15" s="1"/>
  <c r="AW141" i="15" s="1"/>
  <c r="AX141" i="15" s="1"/>
  <c r="AY141" i="15" s="1"/>
  <c r="AZ141" i="15" s="1"/>
  <c r="BA141" i="15" s="1"/>
  <c r="BB141" i="15" s="1"/>
  <c r="BC141" i="15" s="1"/>
  <c r="BD141" i="15" s="1"/>
  <c r="BE141" i="15" s="1"/>
  <c r="BF141" i="15" s="1"/>
  <c r="BG141" i="15" s="1"/>
  <c r="BH141" i="15" s="1"/>
  <c r="BI141" i="15" s="1"/>
  <c r="BJ141" i="15" s="1"/>
  <c r="BK141" i="15" s="1"/>
  <c r="BL141" i="15" s="1"/>
  <c r="BM141" i="15" s="1"/>
  <c r="BN141" i="15" s="1"/>
  <c r="BO141" i="15" s="1"/>
  <c r="BP141" i="15" s="1"/>
  <c r="BQ141" i="15" s="1"/>
  <c r="BR141" i="15" s="1"/>
  <c r="BS141" i="15" s="1"/>
  <c r="BT141" i="15" s="1"/>
  <c r="BU141" i="15" s="1"/>
  <c r="BV141" i="15" s="1"/>
  <c r="BW141" i="15" s="1"/>
  <c r="BX141" i="15" s="1"/>
  <c r="BY141" i="15" s="1"/>
  <c r="BZ141" i="15" s="1"/>
  <c r="CA141" i="15" s="1"/>
  <c r="U142" i="15"/>
  <c r="V142" i="15" s="1"/>
  <c r="W142" i="15" s="1"/>
  <c r="X142" i="15" s="1"/>
  <c r="Y142" i="15" s="1"/>
  <c r="Z142" i="15" s="1"/>
  <c r="AA142" i="15" s="1"/>
  <c r="AB142" i="15" s="1"/>
  <c r="AC142" i="15" s="1"/>
  <c r="AD142" i="15" s="1"/>
  <c r="AE142" i="15" s="1"/>
  <c r="AF142" i="15" s="1"/>
  <c r="AG142" i="15" s="1"/>
  <c r="AH142" i="15" s="1"/>
  <c r="AI142" i="15" s="1"/>
  <c r="AJ142" i="15" s="1"/>
  <c r="AK142" i="15" s="1"/>
  <c r="AL142" i="15" s="1"/>
  <c r="AM142" i="15" s="1"/>
  <c r="AN142" i="15" s="1"/>
  <c r="AO142" i="15" s="1"/>
  <c r="AP142" i="15" s="1"/>
  <c r="AQ142" i="15" s="1"/>
  <c r="AR142" i="15" s="1"/>
  <c r="AS142" i="15" s="1"/>
  <c r="AT142" i="15" s="1"/>
  <c r="AU142" i="15" s="1"/>
  <c r="AV142" i="15" s="1"/>
  <c r="AW142" i="15" s="1"/>
  <c r="AX142" i="15" s="1"/>
  <c r="AY142" i="15" s="1"/>
  <c r="AZ142" i="15" s="1"/>
  <c r="BA142" i="15" s="1"/>
  <c r="BB142" i="15" s="1"/>
  <c r="BC142" i="15" s="1"/>
  <c r="BD142" i="15" s="1"/>
  <c r="BE142" i="15" s="1"/>
  <c r="BF142" i="15" s="1"/>
  <c r="BG142" i="15" s="1"/>
  <c r="BH142" i="15" s="1"/>
  <c r="BI142" i="15" s="1"/>
  <c r="BJ142" i="15" s="1"/>
  <c r="BK142" i="15" s="1"/>
  <c r="BL142" i="15" s="1"/>
  <c r="BM142" i="15" s="1"/>
  <c r="BN142" i="15" s="1"/>
  <c r="U143" i="15"/>
  <c r="V143" i="15" s="1"/>
  <c r="W143" i="15" s="1"/>
  <c r="X143" i="15" s="1"/>
  <c r="Y143" i="15" s="1"/>
  <c r="Z143" i="15" s="1"/>
  <c r="AA143" i="15" s="1"/>
  <c r="AB143" i="15" s="1"/>
  <c r="AC143" i="15" s="1"/>
  <c r="AD143" i="15" s="1"/>
  <c r="AE143" i="15" s="1"/>
  <c r="AF143" i="15" s="1"/>
  <c r="AG143" i="15" s="1"/>
  <c r="AH143" i="15" s="1"/>
  <c r="AI143" i="15" s="1"/>
  <c r="AJ143" i="15" s="1"/>
  <c r="AK143" i="15" s="1"/>
  <c r="AL143" i="15" s="1"/>
  <c r="AM143" i="15" s="1"/>
  <c r="AN143" i="15" s="1"/>
  <c r="AO143" i="15" s="1"/>
  <c r="AP143" i="15" s="1"/>
  <c r="AQ143" i="15" s="1"/>
  <c r="AR143" i="15" s="1"/>
  <c r="AS143" i="15" s="1"/>
  <c r="AT143" i="15" s="1"/>
  <c r="AU143" i="15" s="1"/>
  <c r="AV143" i="15" s="1"/>
  <c r="AW143" i="15" s="1"/>
  <c r="AX143" i="15" s="1"/>
  <c r="AY143" i="15" s="1"/>
  <c r="AZ143" i="15" s="1"/>
  <c r="BA143" i="15" s="1"/>
  <c r="BB143" i="15" s="1"/>
  <c r="BC143" i="15" s="1"/>
  <c r="BD143" i="15" s="1"/>
  <c r="BE143" i="15" s="1"/>
  <c r="BF143" i="15" s="1"/>
  <c r="BG143" i="15" s="1"/>
  <c r="BH143" i="15" s="1"/>
  <c r="BI143" i="15" s="1"/>
  <c r="BJ143" i="15" s="1"/>
  <c r="BK143" i="15" s="1"/>
  <c r="BL143" i="15" s="1"/>
  <c r="BM143" i="15" s="1"/>
  <c r="BN143" i="15" s="1"/>
  <c r="BO143" i="15" s="1"/>
  <c r="BP143" i="15" s="1"/>
  <c r="BQ143" i="15" s="1"/>
  <c r="BR143" i="15" s="1"/>
  <c r="BS143" i="15" s="1"/>
  <c r="BT143" i="15" s="1"/>
  <c r="BU143" i="15" s="1"/>
  <c r="BV143" i="15" s="1"/>
  <c r="BW143" i="15" s="1"/>
  <c r="BX143" i="15" s="1"/>
  <c r="BY143" i="15" s="1"/>
  <c r="BZ143" i="15" s="1"/>
  <c r="CA143" i="15" s="1"/>
  <c r="U144" i="15"/>
  <c r="V144" i="15" s="1"/>
  <c r="W144" i="15" s="1"/>
  <c r="X144" i="15" s="1"/>
  <c r="Y144" i="15" s="1"/>
  <c r="Z144" i="15" s="1"/>
  <c r="AA144" i="15" s="1"/>
  <c r="AB144" i="15" s="1"/>
  <c r="AC144" i="15" s="1"/>
  <c r="AD144" i="15" s="1"/>
  <c r="AE144" i="15" s="1"/>
  <c r="AF144" i="15" s="1"/>
  <c r="AG144" i="15" s="1"/>
  <c r="AH144" i="15" s="1"/>
  <c r="AI144" i="15" s="1"/>
  <c r="AJ144" i="15" s="1"/>
  <c r="AK144" i="15" s="1"/>
  <c r="AL144" i="15" s="1"/>
  <c r="AM144" i="15" s="1"/>
  <c r="AN144" i="15" s="1"/>
  <c r="AO144" i="15" s="1"/>
  <c r="AP144" i="15" s="1"/>
  <c r="AQ144" i="15" s="1"/>
  <c r="AR144" i="15" s="1"/>
  <c r="AS144" i="15" s="1"/>
  <c r="AT144" i="15" s="1"/>
  <c r="AU144" i="15" s="1"/>
  <c r="AV144" i="15" s="1"/>
  <c r="AW144" i="15" s="1"/>
  <c r="AX144" i="15" s="1"/>
  <c r="AY144" i="15" s="1"/>
  <c r="AZ144" i="15" s="1"/>
  <c r="BA144" i="15" s="1"/>
  <c r="BB144" i="15" s="1"/>
  <c r="BC144" i="15" s="1"/>
  <c r="BD144" i="15" s="1"/>
  <c r="BE144" i="15" s="1"/>
  <c r="BF144" i="15" s="1"/>
  <c r="BG144" i="15" s="1"/>
  <c r="BH144" i="15" s="1"/>
  <c r="BI144" i="15" s="1"/>
  <c r="BJ144" i="15" s="1"/>
  <c r="BK144" i="15" s="1"/>
  <c r="BL144" i="15" s="1"/>
  <c r="BM144" i="15" s="1"/>
  <c r="BN144" i="15" s="1"/>
  <c r="BO144" i="15" s="1"/>
  <c r="BP144" i="15" s="1"/>
  <c r="BQ144" i="15" s="1"/>
  <c r="BR144" i="15" s="1"/>
  <c r="BS144" i="15" s="1"/>
  <c r="BT144" i="15" s="1"/>
  <c r="BU144" i="15" s="1"/>
  <c r="BV144" i="15" s="1"/>
  <c r="BW144" i="15" s="1"/>
  <c r="BX144" i="15" s="1"/>
  <c r="BY144" i="15" s="1"/>
  <c r="BZ144" i="15" s="1"/>
  <c r="CA144" i="15" s="1"/>
  <c r="U145" i="15"/>
  <c r="V145" i="15" s="1"/>
  <c r="W145" i="15" s="1"/>
  <c r="X145" i="15" s="1"/>
  <c r="Y145" i="15" s="1"/>
  <c r="Z145" i="15" s="1"/>
  <c r="AA145" i="15" s="1"/>
  <c r="AB145" i="15" s="1"/>
  <c r="AC145" i="15" s="1"/>
  <c r="AD145" i="15" s="1"/>
  <c r="AE145" i="15" s="1"/>
  <c r="AF145" i="15" s="1"/>
  <c r="AG145" i="15" s="1"/>
  <c r="AH145" i="15" s="1"/>
  <c r="AI145" i="15" s="1"/>
  <c r="AJ145" i="15" s="1"/>
  <c r="AK145" i="15" s="1"/>
  <c r="AL145" i="15" s="1"/>
  <c r="AM145" i="15" s="1"/>
  <c r="AN145" i="15" s="1"/>
  <c r="AO145" i="15" s="1"/>
  <c r="AP145" i="15" s="1"/>
  <c r="AQ145" i="15" s="1"/>
  <c r="AR145" i="15" s="1"/>
  <c r="AS145" i="15" s="1"/>
  <c r="AT145" i="15" s="1"/>
  <c r="AU145" i="15" s="1"/>
  <c r="AV145" i="15" s="1"/>
  <c r="AW145" i="15" s="1"/>
  <c r="AX145" i="15" s="1"/>
  <c r="AY145" i="15" s="1"/>
  <c r="AZ145" i="15" s="1"/>
  <c r="BA145" i="15" s="1"/>
  <c r="BB145" i="15" s="1"/>
  <c r="BC145" i="15" s="1"/>
  <c r="BD145" i="15" s="1"/>
  <c r="BE145" i="15" s="1"/>
  <c r="BF145" i="15" s="1"/>
  <c r="BG145" i="15" s="1"/>
  <c r="BH145" i="15" s="1"/>
  <c r="BI145" i="15" s="1"/>
  <c r="BJ145" i="15" s="1"/>
  <c r="BK145" i="15" s="1"/>
  <c r="BL145" i="15" s="1"/>
  <c r="BM145" i="15" s="1"/>
  <c r="BN145" i="15" s="1"/>
  <c r="U146" i="15"/>
  <c r="V146" i="15" s="1"/>
  <c r="W146" i="15" s="1"/>
  <c r="X146" i="15" s="1"/>
  <c r="Y146" i="15" s="1"/>
  <c r="Z146" i="15" s="1"/>
  <c r="AA146" i="15" s="1"/>
  <c r="AB146" i="15" s="1"/>
  <c r="AC146" i="15" s="1"/>
  <c r="AD146" i="15" s="1"/>
  <c r="AE146" i="15" s="1"/>
  <c r="AF146" i="15" s="1"/>
  <c r="AG146" i="15" s="1"/>
  <c r="AH146" i="15" s="1"/>
  <c r="AI146" i="15" s="1"/>
  <c r="AJ146" i="15" s="1"/>
  <c r="AK146" i="15" s="1"/>
  <c r="AL146" i="15" s="1"/>
  <c r="AM146" i="15" s="1"/>
  <c r="AN146" i="15" s="1"/>
  <c r="AO146" i="15" s="1"/>
  <c r="AP146" i="15" s="1"/>
  <c r="AQ146" i="15" s="1"/>
  <c r="AR146" i="15" s="1"/>
  <c r="AS146" i="15" s="1"/>
  <c r="AT146" i="15" s="1"/>
  <c r="AU146" i="15" s="1"/>
  <c r="AV146" i="15" s="1"/>
  <c r="AW146" i="15" s="1"/>
  <c r="AX146" i="15" s="1"/>
  <c r="AY146" i="15" s="1"/>
  <c r="AZ146" i="15" s="1"/>
  <c r="BA146" i="15" s="1"/>
  <c r="BB146" i="15" s="1"/>
  <c r="BC146" i="15" s="1"/>
  <c r="BD146" i="15" s="1"/>
  <c r="BE146" i="15" s="1"/>
  <c r="BF146" i="15" s="1"/>
  <c r="BG146" i="15" s="1"/>
  <c r="BH146" i="15" s="1"/>
  <c r="BI146" i="15" s="1"/>
  <c r="BJ146" i="15" s="1"/>
  <c r="BK146" i="15" s="1"/>
  <c r="BL146" i="15" s="1"/>
  <c r="BM146" i="15" s="1"/>
  <c r="BN146" i="15" s="1"/>
  <c r="BO146" i="15" s="1"/>
  <c r="BP146" i="15" s="1"/>
  <c r="BQ146" i="15" s="1"/>
  <c r="BR146" i="15" s="1"/>
  <c r="BS146" i="15" s="1"/>
  <c r="BT146" i="15" s="1"/>
  <c r="BU146" i="15" s="1"/>
  <c r="U147" i="15"/>
  <c r="V147" i="15" s="1"/>
  <c r="W147" i="15" s="1"/>
  <c r="X147" i="15" s="1"/>
  <c r="Y147" i="15" s="1"/>
  <c r="Z147" i="15" s="1"/>
  <c r="AA147" i="15" s="1"/>
  <c r="AB147" i="15" s="1"/>
  <c r="AC147" i="15" s="1"/>
  <c r="AD147" i="15" s="1"/>
  <c r="AE147" i="15" s="1"/>
  <c r="AF147" i="15" s="1"/>
  <c r="AG147" i="15" s="1"/>
  <c r="AH147" i="15" s="1"/>
  <c r="AI147" i="15" s="1"/>
  <c r="AJ147" i="15" s="1"/>
  <c r="AK147" i="15" s="1"/>
  <c r="AL147" i="15" s="1"/>
  <c r="AM147" i="15" s="1"/>
  <c r="AN147" i="15" s="1"/>
  <c r="AO147" i="15" s="1"/>
  <c r="AP147" i="15" s="1"/>
  <c r="AQ147" i="15" s="1"/>
  <c r="AR147" i="15" s="1"/>
  <c r="AS147" i="15" s="1"/>
  <c r="AT147" i="15" s="1"/>
  <c r="AU147" i="15" s="1"/>
  <c r="AV147" i="15" s="1"/>
  <c r="AW147" i="15" s="1"/>
  <c r="AX147" i="15" s="1"/>
  <c r="AY147" i="15" s="1"/>
  <c r="AZ147" i="15" s="1"/>
  <c r="BA147" i="15" s="1"/>
  <c r="BB147" i="15" s="1"/>
  <c r="BC147" i="15" s="1"/>
  <c r="BD147" i="15" s="1"/>
  <c r="BE147" i="15" s="1"/>
  <c r="BF147" i="15" s="1"/>
  <c r="BG147" i="15" s="1"/>
  <c r="BH147" i="15" s="1"/>
  <c r="BI147" i="15" s="1"/>
  <c r="BJ147" i="15" s="1"/>
  <c r="BK147" i="15" s="1"/>
  <c r="BL147" i="15" s="1"/>
  <c r="BM147" i="15" s="1"/>
  <c r="BN147" i="15" s="1"/>
  <c r="U148" i="15"/>
  <c r="V148" i="15" s="1"/>
  <c r="W148" i="15" s="1"/>
  <c r="X148" i="15" s="1"/>
  <c r="Y148" i="15" s="1"/>
  <c r="Z148" i="15" s="1"/>
  <c r="AA148" i="15" s="1"/>
  <c r="AB148" i="15" s="1"/>
  <c r="AC148" i="15" s="1"/>
  <c r="AD148" i="15" s="1"/>
  <c r="AE148" i="15" s="1"/>
  <c r="AF148" i="15" s="1"/>
  <c r="AG148" i="15" s="1"/>
  <c r="AH148" i="15" s="1"/>
  <c r="AI148" i="15" s="1"/>
  <c r="AJ148" i="15" s="1"/>
  <c r="AK148" i="15" s="1"/>
  <c r="AL148" i="15" s="1"/>
  <c r="AM148" i="15" s="1"/>
  <c r="AN148" i="15" s="1"/>
  <c r="AO148" i="15" s="1"/>
  <c r="AP148" i="15" s="1"/>
  <c r="AQ148" i="15" s="1"/>
  <c r="AR148" i="15" s="1"/>
  <c r="AS148" i="15" s="1"/>
  <c r="AT148" i="15" s="1"/>
  <c r="AU148" i="15" s="1"/>
  <c r="AV148" i="15" s="1"/>
  <c r="AW148" i="15" s="1"/>
  <c r="AX148" i="15" s="1"/>
  <c r="AY148" i="15" s="1"/>
  <c r="AZ148" i="15" s="1"/>
  <c r="BA148" i="15" s="1"/>
  <c r="BB148" i="15" s="1"/>
  <c r="BC148" i="15" s="1"/>
  <c r="BD148" i="15" s="1"/>
  <c r="BE148" i="15" s="1"/>
  <c r="BF148" i="15" s="1"/>
  <c r="BG148" i="15" s="1"/>
  <c r="BH148" i="15" s="1"/>
  <c r="BI148" i="15" s="1"/>
  <c r="BJ148" i="15" s="1"/>
  <c r="BK148" i="15" s="1"/>
  <c r="BL148" i="15" s="1"/>
  <c r="BM148" i="15" s="1"/>
  <c r="BN148" i="15" s="1"/>
  <c r="BO148" i="15" s="1"/>
  <c r="BP148" i="15" s="1"/>
  <c r="U149" i="15"/>
  <c r="V149" i="15" s="1"/>
  <c r="W149" i="15" s="1"/>
  <c r="X149" i="15" s="1"/>
  <c r="Y149" i="15" s="1"/>
  <c r="Z149" i="15" s="1"/>
  <c r="AA149" i="15" s="1"/>
  <c r="AB149" i="15" s="1"/>
  <c r="AC149" i="15" s="1"/>
  <c r="AD149" i="15" s="1"/>
  <c r="AE149" i="15" s="1"/>
  <c r="AF149" i="15" s="1"/>
  <c r="AG149" i="15" s="1"/>
  <c r="AH149" i="15" s="1"/>
  <c r="AI149" i="15" s="1"/>
  <c r="AJ149" i="15" s="1"/>
  <c r="AK149" i="15" s="1"/>
  <c r="AL149" i="15" s="1"/>
  <c r="AM149" i="15" s="1"/>
  <c r="AN149" i="15" s="1"/>
  <c r="AO149" i="15" s="1"/>
  <c r="AP149" i="15" s="1"/>
  <c r="AQ149" i="15" s="1"/>
  <c r="AR149" i="15" s="1"/>
  <c r="AS149" i="15" s="1"/>
  <c r="AT149" i="15" s="1"/>
  <c r="AU149" i="15" s="1"/>
  <c r="AV149" i="15" s="1"/>
  <c r="AW149" i="15" s="1"/>
  <c r="AX149" i="15" s="1"/>
  <c r="AY149" i="15" s="1"/>
  <c r="AZ149" i="15" s="1"/>
  <c r="BA149" i="15" s="1"/>
  <c r="BB149" i="15" s="1"/>
  <c r="BC149" i="15" s="1"/>
  <c r="BD149" i="15" s="1"/>
  <c r="BE149" i="15" s="1"/>
  <c r="BF149" i="15" s="1"/>
  <c r="BG149" i="15" s="1"/>
  <c r="BH149" i="15" s="1"/>
  <c r="BI149" i="15" s="1"/>
  <c r="BJ149" i="15" s="1"/>
  <c r="BK149" i="15" s="1"/>
  <c r="BL149" i="15" s="1"/>
  <c r="BM149" i="15" s="1"/>
  <c r="BN149" i="15" s="1"/>
  <c r="BO149" i="15" s="1"/>
  <c r="BP149" i="15" s="1"/>
  <c r="BQ149" i="15" s="1"/>
  <c r="BR149" i="15" s="1"/>
  <c r="BS149" i="15" s="1"/>
  <c r="U150" i="15"/>
  <c r="V150" i="15" s="1"/>
  <c r="W150" i="15" s="1"/>
  <c r="X150" i="15" s="1"/>
  <c r="Y150" i="15" s="1"/>
  <c r="Z150" i="15" s="1"/>
  <c r="AA150" i="15" s="1"/>
  <c r="AB150" i="15" s="1"/>
  <c r="AC150" i="15" s="1"/>
  <c r="AD150" i="15" s="1"/>
  <c r="AE150" i="15" s="1"/>
  <c r="AF150" i="15" s="1"/>
  <c r="AG150" i="15" s="1"/>
  <c r="AH150" i="15" s="1"/>
  <c r="AI150" i="15" s="1"/>
  <c r="AJ150" i="15" s="1"/>
  <c r="AK150" i="15" s="1"/>
  <c r="AL150" i="15" s="1"/>
  <c r="AM150" i="15" s="1"/>
  <c r="AN150" i="15" s="1"/>
  <c r="AO150" i="15" s="1"/>
  <c r="AP150" i="15" s="1"/>
  <c r="AQ150" i="15" s="1"/>
  <c r="AR150" i="15" s="1"/>
  <c r="AS150" i="15" s="1"/>
  <c r="AT150" i="15" s="1"/>
  <c r="AU150" i="15" s="1"/>
  <c r="AV150" i="15" s="1"/>
  <c r="AW150" i="15" s="1"/>
  <c r="AX150" i="15" s="1"/>
  <c r="AY150" i="15" s="1"/>
  <c r="AZ150" i="15" s="1"/>
  <c r="BA150" i="15" s="1"/>
  <c r="BB150" i="15" s="1"/>
  <c r="BC150" i="15" s="1"/>
  <c r="BD150" i="15" s="1"/>
  <c r="BE150" i="15" s="1"/>
  <c r="BF150" i="15" s="1"/>
  <c r="BG150" i="15" s="1"/>
  <c r="BH150" i="15" s="1"/>
  <c r="BI150" i="15" s="1"/>
  <c r="BJ150" i="15" s="1"/>
  <c r="BK150" i="15" s="1"/>
  <c r="BL150" i="15" s="1"/>
  <c r="BM150" i="15" s="1"/>
  <c r="BN150" i="15" s="1"/>
  <c r="BO150" i="15" s="1"/>
  <c r="BP150" i="15" s="1"/>
  <c r="BQ150" i="15" s="1"/>
  <c r="BR150" i="15" s="1"/>
  <c r="BS150" i="15" s="1"/>
  <c r="BT150" i="15" s="1"/>
  <c r="BU150" i="15" s="1"/>
  <c r="BV150" i="15" s="1"/>
  <c r="BW150" i="15" s="1"/>
  <c r="BX150" i="15" s="1"/>
  <c r="BY150" i="15" s="1"/>
  <c r="BZ150" i="15" s="1"/>
  <c r="CA150" i="15" s="1"/>
  <c r="U151" i="15"/>
  <c r="V151" i="15" s="1"/>
  <c r="W151" i="15" s="1"/>
  <c r="X151" i="15" s="1"/>
  <c r="Y151" i="15" s="1"/>
  <c r="Z151" i="15" s="1"/>
  <c r="AA151" i="15" s="1"/>
  <c r="AB151" i="15" s="1"/>
  <c r="AC151" i="15" s="1"/>
  <c r="AD151" i="15" s="1"/>
  <c r="AE151" i="15" s="1"/>
  <c r="AF151" i="15" s="1"/>
  <c r="AG151" i="15" s="1"/>
  <c r="AH151" i="15" s="1"/>
  <c r="AI151" i="15" s="1"/>
  <c r="AJ151" i="15" s="1"/>
  <c r="AK151" i="15" s="1"/>
  <c r="AL151" i="15" s="1"/>
  <c r="AM151" i="15" s="1"/>
  <c r="AN151" i="15" s="1"/>
  <c r="AO151" i="15" s="1"/>
  <c r="AP151" i="15" s="1"/>
  <c r="AQ151" i="15" s="1"/>
  <c r="AR151" i="15" s="1"/>
  <c r="AS151" i="15" s="1"/>
  <c r="AT151" i="15" s="1"/>
  <c r="AU151" i="15" s="1"/>
  <c r="AV151" i="15" s="1"/>
  <c r="AW151" i="15" s="1"/>
  <c r="AX151" i="15" s="1"/>
  <c r="AY151" i="15" s="1"/>
  <c r="AZ151" i="15" s="1"/>
  <c r="BA151" i="15" s="1"/>
  <c r="BB151" i="15" s="1"/>
  <c r="BC151" i="15" s="1"/>
  <c r="BD151" i="15" s="1"/>
  <c r="BE151" i="15" s="1"/>
  <c r="BF151" i="15" s="1"/>
  <c r="BG151" i="15" s="1"/>
  <c r="BH151" i="15" s="1"/>
  <c r="BI151" i="15" s="1"/>
  <c r="BJ151" i="15" s="1"/>
  <c r="BK151" i="15" s="1"/>
  <c r="BL151" i="15" s="1"/>
  <c r="BM151" i="15" s="1"/>
  <c r="BN151" i="15" s="1"/>
  <c r="U152" i="15"/>
  <c r="V152" i="15" s="1"/>
  <c r="W152" i="15" s="1"/>
  <c r="X152" i="15" s="1"/>
  <c r="Y152" i="15" s="1"/>
  <c r="Z152" i="15" s="1"/>
  <c r="AA152" i="15" s="1"/>
  <c r="AB152" i="15" s="1"/>
  <c r="AC152" i="15" s="1"/>
  <c r="AD152" i="15" s="1"/>
  <c r="AE152" i="15" s="1"/>
  <c r="AF152" i="15" s="1"/>
  <c r="AG152" i="15" s="1"/>
  <c r="AH152" i="15" s="1"/>
  <c r="AI152" i="15" s="1"/>
  <c r="AJ152" i="15" s="1"/>
  <c r="AK152" i="15" s="1"/>
  <c r="AL152" i="15" s="1"/>
  <c r="AM152" i="15" s="1"/>
  <c r="AN152" i="15" s="1"/>
  <c r="AO152" i="15" s="1"/>
  <c r="AP152" i="15" s="1"/>
  <c r="AQ152" i="15" s="1"/>
  <c r="AR152" i="15" s="1"/>
  <c r="AS152" i="15" s="1"/>
  <c r="AT152" i="15" s="1"/>
  <c r="AU152" i="15" s="1"/>
  <c r="AV152" i="15" s="1"/>
  <c r="AW152" i="15" s="1"/>
  <c r="AX152" i="15" s="1"/>
  <c r="AY152" i="15" s="1"/>
  <c r="AZ152" i="15" s="1"/>
  <c r="BA152" i="15" s="1"/>
  <c r="BB152" i="15" s="1"/>
  <c r="BC152" i="15" s="1"/>
  <c r="BD152" i="15" s="1"/>
  <c r="BE152" i="15" s="1"/>
  <c r="BF152" i="15" s="1"/>
  <c r="BG152" i="15" s="1"/>
  <c r="BH152" i="15" s="1"/>
  <c r="BI152" i="15" s="1"/>
  <c r="BJ152" i="15" s="1"/>
  <c r="BK152" i="15" s="1"/>
  <c r="BL152" i="15" s="1"/>
  <c r="BM152" i="15" s="1"/>
  <c r="BN152" i="15" s="1"/>
  <c r="BO152" i="15" s="1"/>
  <c r="U153" i="15"/>
  <c r="V153" i="15" s="1"/>
  <c r="W153" i="15" s="1"/>
  <c r="X153" i="15" s="1"/>
  <c r="Y153" i="15" s="1"/>
  <c r="Z153" i="15" s="1"/>
  <c r="AA153" i="15" s="1"/>
  <c r="AB153" i="15" s="1"/>
  <c r="AC153" i="15" s="1"/>
  <c r="AD153" i="15" s="1"/>
  <c r="AE153" i="15" s="1"/>
  <c r="AF153" i="15" s="1"/>
  <c r="AG153" i="15" s="1"/>
  <c r="AH153" i="15" s="1"/>
  <c r="AI153" i="15" s="1"/>
  <c r="AJ153" i="15" s="1"/>
  <c r="AK153" i="15" s="1"/>
  <c r="AL153" i="15" s="1"/>
  <c r="AM153" i="15" s="1"/>
  <c r="AN153" i="15" s="1"/>
  <c r="AO153" i="15" s="1"/>
  <c r="AP153" i="15" s="1"/>
  <c r="AQ153" i="15" s="1"/>
  <c r="AR153" i="15" s="1"/>
  <c r="AS153" i="15" s="1"/>
  <c r="AT153" i="15" s="1"/>
  <c r="AU153" i="15" s="1"/>
  <c r="AV153" i="15" s="1"/>
  <c r="AW153" i="15" s="1"/>
  <c r="AX153" i="15" s="1"/>
  <c r="AY153" i="15" s="1"/>
  <c r="AZ153" i="15" s="1"/>
  <c r="BA153" i="15" s="1"/>
  <c r="BB153" i="15" s="1"/>
  <c r="BC153" i="15" s="1"/>
  <c r="BD153" i="15" s="1"/>
  <c r="BE153" i="15" s="1"/>
  <c r="BF153" i="15" s="1"/>
  <c r="BG153" i="15" s="1"/>
  <c r="BH153" i="15" s="1"/>
  <c r="BI153" i="15" s="1"/>
  <c r="BJ153" i="15" s="1"/>
  <c r="BK153" i="15" s="1"/>
  <c r="BL153" i="15" s="1"/>
  <c r="BM153" i="15" s="1"/>
  <c r="BN153" i="15" s="1"/>
  <c r="U154" i="15"/>
  <c r="V154" i="15" s="1"/>
  <c r="W154" i="15" s="1"/>
  <c r="X154" i="15" s="1"/>
  <c r="Y154" i="15" s="1"/>
  <c r="Z154" i="15" s="1"/>
  <c r="AA154" i="15" s="1"/>
  <c r="AB154" i="15" s="1"/>
  <c r="AC154" i="15" s="1"/>
  <c r="AD154" i="15" s="1"/>
  <c r="AE154" i="15" s="1"/>
  <c r="AF154" i="15" s="1"/>
  <c r="AG154" i="15" s="1"/>
  <c r="AH154" i="15" s="1"/>
  <c r="AI154" i="15" s="1"/>
  <c r="AJ154" i="15" s="1"/>
  <c r="AK154" i="15" s="1"/>
  <c r="AL154" i="15" s="1"/>
  <c r="AM154" i="15" s="1"/>
  <c r="AN154" i="15" s="1"/>
  <c r="AO154" i="15" s="1"/>
  <c r="AP154" i="15" s="1"/>
  <c r="AQ154" i="15" s="1"/>
  <c r="AR154" i="15" s="1"/>
  <c r="AS154" i="15" s="1"/>
  <c r="AT154" i="15" s="1"/>
  <c r="AU154" i="15" s="1"/>
  <c r="AV154" i="15" s="1"/>
  <c r="AW154" i="15" s="1"/>
  <c r="AX154" i="15" s="1"/>
  <c r="AY154" i="15" s="1"/>
  <c r="AZ154" i="15" s="1"/>
  <c r="BA154" i="15" s="1"/>
  <c r="BB154" i="15" s="1"/>
  <c r="BC154" i="15" s="1"/>
  <c r="BD154" i="15" s="1"/>
  <c r="BE154" i="15" s="1"/>
  <c r="BF154" i="15" s="1"/>
  <c r="BG154" i="15" s="1"/>
  <c r="BH154" i="15" s="1"/>
  <c r="BI154" i="15" s="1"/>
  <c r="BJ154" i="15" s="1"/>
  <c r="BK154" i="15" s="1"/>
  <c r="BL154" i="15" s="1"/>
  <c r="BM154" i="15" s="1"/>
  <c r="BN154" i="15" s="1"/>
  <c r="U125" i="15"/>
  <c r="U40" i="15"/>
  <c r="V40" i="15" s="1"/>
  <c r="W40" i="15" s="1"/>
  <c r="X40" i="15" s="1"/>
  <c r="Y40" i="15" s="1"/>
  <c r="Z40" i="15" s="1"/>
  <c r="AA40" i="15" s="1"/>
  <c r="AB40" i="15" s="1"/>
  <c r="AC40" i="15" s="1"/>
  <c r="AD40" i="15" s="1"/>
  <c r="AE40" i="15" s="1"/>
  <c r="AF40" i="15" s="1"/>
  <c r="AG40" i="15" s="1"/>
  <c r="AH40" i="15" s="1"/>
  <c r="AI40" i="15" s="1"/>
  <c r="AJ40" i="15" s="1"/>
  <c r="AK40" i="15" s="1"/>
  <c r="AL40" i="15" s="1"/>
  <c r="AM40" i="15" s="1"/>
  <c r="AN40" i="15" s="1"/>
  <c r="AO40" i="15" s="1"/>
  <c r="AP40" i="15" s="1"/>
  <c r="AQ40" i="15" s="1"/>
  <c r="AR40" i="15" s="1"/>
  <c r="AS40" i="15" s="1"/>
  <c r="AT40" i="15" s="1"/>
  <c r="AU40" i="15" s="1"/>
  <c r="AV40" i="15" s="1"/>
  <c r="AW40" i="15" s="1"/>
  <c r="AX40" i="15" s="1"/>
  <c r="AY40" i="15" s="1"/>
  <c r="AZ40" i="15" s="1"/>
  <c r="BA40" i="15" s="1"/>
  <c r="BB40" i="15" s="1"/>
  <c r="BC40" i="15" s="1"/>
  <c r="BD40" i="15" s="1"/>
  <c r="BE40" i="15" s="1"/>
  <c r="BF40" i="15" s="1"/>
  <c r="BG40" i="15" s="1"/>
  <c r="BH40" i="15" s="1"/>
  <c r="BI40" i="15" s="1"/>
  <c r="BJ40" i="15" s="1"/>
  <c r="BK40" i="15" s="1"/>
  <c r="BL40" i="15" s="1"/>
  <c r="BM40" i="15" s="1"/>
  <c r="BN40" i="15" s="1"/>
  <c r="BO40" i="15" s="1"/>
  <c r="U41" i="15"/>
  <c r="V41" i="15"/>
  <c r="W41" i="15" s="1"/>
  <c r="X41" i="15" s="1"/>
  <c r="Y41" i="15" s="1"/>
  <c r="Z41" i="15" s="1"/>
  <c r="AA41" i="15" s="1"/>
  <c r="AB41" i="15" s="1"/>
  <c r="AC41" i="15" s="1"/>
  <c r="AD41" i="15" s="1"/>
  <c r="AE41" i="15" s="1"/>
  <c r="AF41" i="15" s="1"/>
  <c r="AG41" i="15" s="1"/>
  <c r="AH41" i="15" s="1"/>
  <c r="AI41" i="15" s="1"/>
  <c r="AJ41" i="15" s="1"/>
  <c r="AK41" i="15" s="1"/>
  <c r="AL41" i="15" s="1"/>
  <c r="AM41" i="15" s="1"/>
  <c r="AN41" i="15" s="1"/>
  <c r="AO41" i="15" s="1"/>
  <c r="AP41" i="15" s="1"/>
  <c r="AQ41" i="15" s="1"/>
  <c r="AR41" i="15" s="1"/>
  <c r="AS41" i="15" s="1"/>
  <c r="AT41" i="15" s="1"/>
  <c r="AU41" i="15" s="1"/>
  <c r="AV41" i="15" s="1"/>
  <c r="AW41" i="15" s="1"/>
  <c r="AX41" i="15" s="1"/>
  <c r="AY41" i="15" s="1"/>
  <c r="AZ41" i="15" s="1"/>
  <c r="BA41" i="15" s="1"/>
  <c r="BB41" i="15" s="1"/>
  <c r="BC41" i="15" s="1"/>
  <c r="BD41" i="15" s="1"/>
  <c r="BE41" i="15" s="1"/>
  <c r="BF41" i="15" s="1"/>
  <c r="BG41" i="15" s="1"/>
  <c r="BH41" i="15" s="1"/>
  <c r="BI41" i="15" s="1"/>
  <c r="BJ41" i="15" s="1"/>
  <c r="BK41" i="15" s="1"/>
  <c r="BL41" i="15" s="1"/>
  <c r="BM41" i="15" s="1"/>
  <c r="BN41" i="15" s="1"/>
  <c r="BO41" i="15" s="1"/>
  <c r="U42" i="15"/>
  <c r="V42" i="15" s="1"/>
  <c r="W42" i="15" s="1"/>
  <c r="X42" i="15" s="1"/>
  <c r="Y42" i="15" s="1"/>
  <c r="Z42" i="15" s="1"/>
  <c r="AA42" i="15" s="1"/>
  <c r="AB42" i="15" s="1"/>
  <c r="AC42" i="15" s="1"/>
  <c r="AD42" i="15" s="1"/>
  <c r="AE42" i="15" s="1"/>
  <c r="AF42" i="15" s="1"/>
  <c r="AG42" i="15" s="1"/>
  <c r="AH42" i="15" s="1"/>
  <c r="AI42" i="15" s="1"/>
  <c r="AJ42" i="15" s="1"/>
  <c r="AK42" i="15" s="1"/>
  <c r="AL42" i="15" s="1"/>
  <c r="AM42" i="15" s="1"/>
  <c r="AN42" i="15" s="1"/>
  <c r="AO42" i="15" s="1"/>
  <c r="AP42" i="15" s="1"/>
  <c r="AQ42" i="15" s="1"/>
  <c r="AR42" i="15" s="1"/>
  <c r="AS42" i="15" s="1"/>
  <c r="AT42" i="15" s="1"/>
  <c r="AU42" i="15" s="1"/>
  <c r="AV42" i="15" s="1"/>
  <c r="AW42" i="15" s="1"/>
  <c r="AX42" i="15" s="1"/>
  <c r="AY42" i="15" s="1"/>
  <c r="AZ42" i="15" s="1"/>
  <c r="BA42" i="15" s="1"/>
  <c r="BB42" i="15" s="1"/>
  <c r="BC42" i="15" s="1"/>
  <c r="BD42" i="15" s="1"/>
  <c r="BE42" i="15" s="1"/>
  <c r="BF42" i="15" s="1"/>
  <c r="BG42" i="15" s="1"/>
  <c r="BH42" i="15" s="1"/>
  <c r="BI42" i="15" s="1"/>
  <c r="BJ42" i="15" s="1"/>
  <c r="BK42" i="15" s="1"/>
  <c r="BL42" i="15" s="1"/>
  <c r="BM42" i="15" s="1"/>
  <c r="BN42" i="15" s="1"/>
  <c r="BO42" i="15" s="1"/>
  <c r="U43" i="15"/>
  <c r="U44" i="15"/>
  <c r="V44" i="15"/>
  <c r="W44" i="15" s="1"/>
  <c r="X44" i="15" s="1"/>
  <c r="Y44" i="15" s="1"/>
  <c r="Z44" i="15" s="1"/>
  <c r="AA44" i="15" s="1"/>
  <c r="AB44" i="15" s="1"/>
  <c r="AC44" i="15" s="1"/>
  <c r="AD44" i="15" s="1"/>
  <c r="AE44" i="15" s="1"/>
  <c r="AF44" i="15" s="1"/>
  <c r="AG44" i="15" s="1"/>
  <c r="AH44" i="15" s="1"/>
  <c r="AI44" i="15" s="1"/>
  <c r="AJ44" i="15" s="1"/>
  <c r="AK44" i="15" s="1"/>
  <c r="AL44" i="15" s="1"/>
  <c r="AM44" i="15" s="1"/>
  <c r="AN44" i="15" s="1"/>
  <c r="AO44" i="15" s="1"/>
  <c r="AP44" i="15" s="1"/>
  <c r="AQ44" i="15" s="1"/>
  <c r="AR44" i="15" s="1"/>
  <c r="AS44" i="15" s="1"/>
  <c r="AT44" i="15" s="1"/>
  <c r="AU44" i="15" s="1"/>
  <c r="AV44" i="15" s="1"/>
  <c r="AW44" i="15" s="1"/>
  <c r="AX44" i="15" s="1"/>
  <c r="AY44" i="15" s="1"/>
  <c r="AZ44" i="15" s="1"/>
  <c r="BA44" i="15" s="1"/>
  <c r="BB44" i="15" s="1"/>
  <c r="BC44" i="15" s="1"/>
  <c r="BD44" i="15" s="1"/>
  <c r="BE44" i="15" s="1"/>
  <c r="BF44" i="15" s="1"/>
  <c r="BG44" i="15" s="1"/>
  <c r="BH44" i="15" s="1"/>
  <c r="BI44" i="15" s="1"/>
  <c r="BJ44" i="15" s="1"/>
  <c r="BK44" i="15" s="1"/>
  <c r="BL44" i="15" s="1"/>
  <c r="BM44" i="15" s="1"/>
  <c r="BN44" i="15" s="1"/>
  <c r="BO44" i="15" s="1"/>
  <c r="U45" i="15"/>
  <c r="V45" i="15"/>
  <c r="W45" i="15"/>
  <c r="X45" i="15" s="1"/>
  <c r="Y45" i="15" s="1"/>
  <c r="Z45" i="15" s="1"/>
  <c r="AA45" i="15" s="1"/>
  <c r="AB45" i="15" s="1"/>
  <c r="AC45" i="15" s="1"/>
  <c r="AD45" i="15" s="1"/>
  <c r="AE45" i="15" s="1"/>
  <c r="AF45" i="15" s="1"/>
  <c r="AG45" i="15" s="1"/>
  <c r="AH45" i="15" s="1"/>
  <c r="AI45" i="15" s="1"/>
  <c r="AJ45" i="15" s="1"/>
  <c r="AK45" i="15" s="1"/>
  <c r="AL45" i="15" s="1"/>
  <c r="AM45" i="15" s="1"/>
  <c r="AN45" i="15" s="1"/>
  <c r="AO45" i="15" s="1"/>
  <c r="AP45" i="15" s="1"/>
  <c r="AQ45" i="15" s="1"/>
  <c r="AR45" i="15" s="1"/>
  <c r="AS45" i="15" s="1"/>
  <c r="AT45" i="15" s="1"/>
  <c r="AU45" i="15" s="1"/>
  <c r="AV45" i="15" s="1"/>
  <c r="AW45" i="15" s="1"/>
  <c r="AX45" i="15" s="1"/>
  <c r="AY45" i="15" s="1"/>
  <c r="AZ45" i="15" s="1"/>
  <c r="BA45" i="15" s="1"/>
  <c r="BB45" i="15" s="1"/>
  <c r="BC45" i="15" s="1"/>
  <c r="BD45" i="15" s="1"/>
  <c r="BE45" i="15" s="1"/>
  <c r="BF45" i="15" s="1"/>
  <c r="BG45" i="15" s="1"/>
  <c r="BH45" i="15" s="1"/>
  <c r="BI45" i="15" s="1"/>
  <c r="BJ45" i="15" s="1"/>
  <c r="BK45" i="15" s="1"/>
  <c r="BL45" i="15" s="1"/>
  <c r="BM45" i="15" s="1"/>
  <c r="BN45" i="15" s="1"/>
  <c r="BO45" i="15" s="1"/>
  <c r="U46" i="15"/>
  <c r="V46" i="15" s="1"/>
  <c r="W46" i="15" s="1"/>
  <c r="X46" i="15" s="1"/>
  <c r="Y46" i="15" s="1"/>
  <c r="Z46" i="15" s="1"/>
  <c r="AA46" i="15" s="1"/>
  <c r="AB46" i="15" s="1"/>
  <c r="AC46" i="15" s="1"/>
  <c r="AD46" i="15" s="1"/>
  <c r="AE46" i="15" s="1"/>
  <c r="AF46" i="15" s="1"/>
  <c r="AG46" i="15" s="1"/>
  <c r="AH46" i="15" s="1"/>
  <c r="AI46" i="15" s="1"/>
  <c r="AJ46" i="15" s="1"/>
  <c r="AK46" i="15" s="1"/>
  <c r="AL46" i="15" s="1"/>
  <c r="AM46" i="15" s="1"/>
  <c r="AN46" i="15" s="1"/>
  <c r="AO46" i="15" s="1"/>
  <c r="AP46" i="15" s="1"/>
  <c r="AQ46" i="15" s="1"/>
  <c r="AR46" i="15" s="1"/>
  <c r="AS46" i="15" s="1"/>
  <c r="AT46" i="15" s="1"/>
  <c r="AU46" i="15" s="1"/>
  <c r="AV46" i="15" s="1"/>
  <c r="AW46" i="15" s="1"/>
  <c r="AX46" i="15" s="1"/>
  <c r="AY46" i="15" s="1"/>
  <c r="AZ46" i="15" s="1"/>
  <c r="BA46" i="15" s="1"/>
  <c r="BB46" i="15" s="1"/>
  <c r="BC46" i="15" s="1"/>
  <c r="BD46" i="15" s="1"/>
  <c r="BE46" i="15" s="1"/>
  <c r="BF46" i="15" s="1"/>
  <c r="BG46" i="15" s="1"/>
  <c r="BH46" i="15" s="1"/>
  <c r="BI46" i="15" s="1"/>
  <c r="BJ46" i="15" s="1"/>
  <c r="BK46" i="15" s="1"/>
  <c r="BL46" i="15" s="1"/>
  <c r="BM46" i="15" s="1"/>
  <c r="BN46" i="15" s="1"/>
  <c r="BO46" i="15" s="1"/>
  <c r="U47" i="15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AI47" i="15" s="1"/>
  <c r="AJ47" i="15" s="1"/>
  <c r="AK47" i="15" s="1"/>
  <c r="AL47" i="15" s="1"/>
  <c r="AM47" i="15" s="1"/>
  <c r="AN47" i="15" s="1"/>
  <c r="AO47" i="15" s="1"/>
  <c r="AP47" i="15" s="1"/>
  <c r="AQ47" i="15" s="1"/>
  <c r="AR47" i="15" s="1"/>
  <c r="AS47" i="15" s="1"/>
  <c r="AT47" i="15" s="1"/>
  <c r="AU47" i="15" s="1"/>
  <c r="AV47" i="15" s="1"/>
  <c r="AW47" i="15" s="1"/>
  <c r="AX47" i="15" s="1"/>
  <c r="AY47" i="15" s="1"/>
  <c r="AZ47" i="15" s="1"/>
  <c r="BA47" i="15" s="1"/>
  <c r="BB47" i="15" s="1"/>
  <c r="BC47" i="15" s="1"/>
  <c r="BD47" i="15" s="1"/>
  <c r="BE47" i="15" s="1"/>
  <c r="BF47" i="15" s="1"/>
  <c r="BG47" i="15" s="1"/>
  <c r="BH47" i="15" s="1"/>
  <c r="BI47" i="15" s="1"/>
  <c r="BJ47" i="15" s="1"/>
  <c r="BK47" i="15" s="1"/>
  <c r="BL47" i="15" s="1"/>
  <c r="BM47" i="15" s="1"/>
  <c r="BN47" i="15" s="1"/>
  <c r="BO47" i="15" s="1"/>
  <c r="U48" i="15"/>
  <c r="V48" i="15" s="1"/>
  <c r="W48" i="15" s="1"/>
  <c r="X48" i="15" s="1"/>
  <c r="Y48" i="15" s="1"/>
  <c r="Z48" i="15" s="1"/>
  <c r="AA48" i="15" s="1"/>
  <c r="AB48" i="15" s="1"/>
  <c r="AC48" i="15" s="1"/>
  <c r="AD48" i="15" s="1"/>
  <c r="AE48" i="15" s="1"/>
  <c r="AF48" i="15" s="1"/>
  <c r="AG48" i="15" s="1"/>
  <c r="AH48" i="15" s="1"/>
  <c r="AI48" i="15" s="1"/>
  <c r="AJ48" i="15" s="1"/>
  <c r="AK48" i="15" s="1"/>
  <c r="AL48" i="15" s="1"/>
  <c r="AM48" i="15" s="1"/>
  <c r="AN48" i="15" s="1"/>
  <c r="AO48" i="15" s="1"/>
  <c r="AP48" i="15" s="1"/>
  <c r="AQ48" i="15" s="1"/>
  <c r="AR48" i="15" s="1"/>
  <c r="AS48" i="15" s="1"/>
  <c r="AT48" i="15" s="1"/>
  <c r="AU48" i="15" s="1"/>
  <c r="AV48" i="15" s="1"/>
  <c r="AW48" i="15" s="1"/>
  <c r="AX48" i="15" s="1"/>
  <c r="AY48" i="15" s="1"/>
  <c r="AZ48" i="15" s="1"/>
  <c r="BA48" i="15" s="1"/>
  <c r="BB48" i="15" s="1"/>
  <c r="BC48" i="15" s="1"/>
  <c r="BD48" i="15" s="1"/>
  <c r="BE48" i="15" s="1"/>
  <c r="BF48" i="15" s="1"/>
  <c r="BG48" i="15" s="1"/>
  <c r="BH48" i="15" s="1"/>
  <c r="BI48" i="15" s="1"/>
  <c r="BJ48" i="15" s="1"/>
  <c r="BK48" i="15" s="1"/>
  <c r="BL48" i="15" s="1"/>
  <c r="BM48" i="15" s="1"/>
  <c r="BN48" i="15" s="1"/>
  <c r="BO48" i="15" s="1"/>
  <c r="U49" i="15"/>
  <c r="V49" i="15"/>
  <c r="W49" i="15" s="1"/>
  <c r="X49" i="15" s="1"/>
  <c r="Y49" i="15" s="1"/>
  <c r="Z49" i="15" s="1"/>
  <c r="AA49" i="15" s="1"/>
  <c r="AB49" i="15" s="1"/>
  <c r="AC49" i="15" s="1"/>
  <c r="AD49" i="15" s="1"/>
  <c r="AE49" i="15" s="1"/>
  <c r="AF49" i="15" s="1"/>
  <c r="AG49" i="15" s="1"/>
  <c r="AH49" i="15" s="1"/>
  <c r="AI49" i="15" s="1"/>
  <c r="AJ49" i="15" s="1"/>
  <c r="AK49" i="15" s="1"/>
  <c r="AL49" i="15" s="1"/>
  <c r="AM49" i="15" s="1"/>
  <c r="AN49" i="15" s="1"/>
  <c r="AO49" i="15" s="1"/>
  <c r="AP49" i="15" s="1"/>
  <c r="AQ49" i="15" s="1"/>
  <c r="AR49" i="15" s="1"/>
  <c r="AS49" i="15" s="1"/>
  <c r="AT49" i="15" s="1"/>
  <c r="AU49" i="15" s="1"/>
  <c r="AV49" i="15" s="1"/>
  <c r="AW49" i="15" s="1"/>
  <c r="AX49" i="15" s="1"/>
  <c r="AY49" i="15" s="1"/>
  <c r="AZ49" i="15" s="1"/>
  <c r="BA49" i="15" s="1"/>
  <c r="BB49" i="15" s="1"/>
  <c r="BC49" i="15" s="1"/>
  <c r="BD49" i="15" s="1"/>
  <c r="BE49" i="15" s="1"/>
  <c r="BF49" i="15" s="1"/>
  <c r="BG49" i="15" s="1"/>
  <c r="BH49" i="15" s="1"/>
  <c r="BI49" i="15" s="1"/>
  <c r="BJ49" i="15" s="1"/>
  <c r="BK49" i="15" s="1"/>
  <c r="BL49" i="15" s="1"/>
  <c r="BM49" i="15" s="1"/>
  <c r="BN49" i="15" s="1"/>
  <c r="BO49" i="15" s="1"/>
  <c r="U50" i="15"/>
  <c r="V50" i="15" s="1"/>
  <c r="W50" i="15" s="1"/>
  <c r="X50" i="15" s="1"/>
  <c r="Y50" i="15" s="1"/>
  <c r="Z50" i="15" s="1"/>
  <c r="AA50" i="15" s="1"/>
  <c r="AB50" i="15" s="1"/>
  <c r="AC50" i="15" s="1"/>
  <c r="AD50" i="15" s="1"/>
  <c r="AE50" i="15" s="1"/>
  <c r="AF50" i="15" s="1"/>
  <c r="AG50" i="15" s="1"/>
  <c r="AH50" i="15" s="1"/>
  <c r="AI50" i="15" s="1"/>
  <c r="AJ50" i="15" s="1"/>
  <c r="AK50" i="15" s="1"/>
  <c r="AL50" i="15" s="1"/>
  <c r="AM50" i="15" s="1"/>
  <c r="AN50" i="15" s="1"/>
  <c r="AO50" i="15" s="1"/>
  <c r="AP50" i="15" s="1"/>
  <c r="AQ50" i="15" s="1"/>
  <c r="AR50" i="15" s="1"/>
  <c r="AS50" i="15" s="1"/>
  <c r="AT50" i="15" s="1"/>
  <c r="AU50" i="15" s="1"/>
  <c r="AV50" i="15" s="1"/>
  <c r="AW50" i="15" s="1"/>
  <c r="AX50" i="15" s="1"/>
  <c r="AY50" i="15" s="1"/>
  <c r="AZ50" i="15" s="1"/>
  <c r="BA50" i="15" s="1"/>
  <c r="BB50" i="15" s="1"/>
  <c r="BC50" i="15" s="1"/>
  <c r="BD50" i="15" s="1"/>
  <c r="BE50" i="15" s="1"/>
  <c r="BF50" i="15" s="1"/>
  <c r="BG50" i="15" s="1"/>
  <c r="BH50" i="15" s="1"/>
  <c r="BI50" i="15" s="1"/>
  <c r="BJ50" i="15" s="1"/>
  <c r="BK50" i="15" s="1"/>
  <c r="BL50" i="15" s="1"/>
  <c r="BM50" i="15" s="1"/>
  <c r="BN50" i="15" s="1"/>
  <c r="BO50" i="15" s="1"/>
  <c r="U39" i="15"/>
  <c r="V39" i="15" s="1"/>
  <c r="W39" i="15" s="1"/>
  <c r="X39" i="15" s="1"/>
  <c r="Y39" i="15" s="1"/>
  <c r="Z39" i="15" s="1"/>
  <c r="AA39" i="15" s="1"/>
  <c r="AB39" i="15" s="1"/>
  <c r="AC39" i="15" s="1"/>
  <c r="AD39" i="15" s="1"/>
  <c r="AE39" i="15" s="1"/>
  <c r="AF39" i="15" s="1"/>
  <c r="AG39" i="15" s="1"/>
  <c r="AH39" i="15" s="1"/>
  <c r="AI39" i="15" s="1"/>
  <c r="AJ39" i="15" s="1"/>
  <c r="AK39" i="15" s="1"/>
  <c r="AL39" i="15" s="1"/>
  <c r="AM39" i="15" s="1"/>
  <c r="AN39" i="15" s="1"/>
  <c r="AO39" i="15" s="1"/>
  <c r="AP39" i="15" s="1"/>
  <c r="AQ39" i="15" s="1"/>
  <c r="AR39" i="15" s="1"/>
  <c r="AS39" i="15" s="1"/>
  <c r="AT39" i="15" s="1"/>
  <c r="AU39" i="15" s="1"/>
  <c r="AV39" i="15" s="1"/>
  <c r="AW39" i="15" s="1"/>
  <c r="AX39" i="15" s="1"/>
  <c r="AY39" i="15" s="1"/>
  <c r="AZ39" i="15" s="1"/>
  <c r="BA39" i="15" s="1"/>
  <c r="BB39" i="15" s="1"/>
  <c r="BC39" i="15" s="1"/>
  <c r="BD39" i="15" s="1"/>
  <c r="BE39" i="15" s="1"/>
  <c r="BF39" i="15" s="1"/>
  <c r="BG39" i="15" s="1"/>
  <c r="BH39" i="15" s="1"/>
  <c r="BI39" i="15" s="1"/>
  <c r="BJ39" i="15" s="1"/>
  <c r="BK39" i="15" s="1"/>
  <c r="BL39" i="15" s="1"/>
  <c r="BM39" i="15" s="1"/>
  <c r="BN39" i="15" s="1"/>
  <c r="AJ124" i="15"/>
  <c r="AK124" i="15" s="1"/>
  <c r="AL124" i="15" s="1"/>
  <c r="AM124" i="15" s="1"/>
  <c r="AN124" i="15" s="1"/>
  <c r="AO124" i="15" s="1"/>
  <c r="AP124" i="15" s="1"/>
  <c r="AQ124" i="15" s="1"/>
  <c r="AR124" i="15" s="1"/>
  <c r="AS124" i="15" s="1"/>
  <c r="AT124" i="15" s="1"/>
  <c r="AU124" i="15" s="1"/>
  <c r="AV124" i="15" s="1"/>
  <c r="AW124" i="15" s="1"/>
  <c r="AX124" i="15" s="1"/>
  <c r="AY124" i="15" s="1"/>
  <c r="AZ124" i="15" s="1"/>
  <c r="BA124" i="15" s="1"/>
  <c r="BB124" i="15" s="1"/>
  <c r="BC124" i="15" s="1"/>
  <c r="BD124" i="15" s="1"/>
  <c r="BE124" i="15" s="1"/>
  <c r="BF124" i="15" s="1"/>
  <c r="BG124" i="15" s="1"/>
  <c r="BH124" i="15" s="1"/>
  <c r="BI124" i="15" s="1"/>
  <c r="BJ124" i="15" s="1"/>
  <c r="BK124" i="15" s="1"/>
  <c r="BL124" i="15" s="1"/>
  <c r="BM124" i="15" s="1"/>
  <c r="BN124" i="15" s="1"/>
  <c r="BO124" i="15" s="1"/>
  <c r="BP124" i="15" s="1"/>
  <c r="BQ124" i="15" s="1"/>
  <c r="BR124" i="15" s="1"/>
  <c r="BS124" i="15" s="1"/>
  <c r="BT124" i="15" s="1"/>
  <c r="BU124" i="15" s="1"/>
  <c r="BV124" i="15" s="1"/>
  <c r="BW124" i="15" s="1"/>
  <c r="BX124" i="15" s="1"/>
  <c r="BY124" i="15" s="1"/>
  <c r="BZ124" i="15" s="1"/>
  <c r="CA124" i="15" s="1"/>
  <c r="DA124" i="15" s="1"/>
  <c r="DB124" i="15" s="1"/>
  <c r="DC124" i="15" s="1"/>
  <c r="DD124" i="15" s="1"/>
  <c r="DE124" i="15" s="1"/>
  <c r="DF124" i="15" s="1"/>
  <c r="DG124" i="15" s="1"/>
  <c r="DH124" i="15" s="1"/>
  <c r="DI124" i="15" s="1"/>
  <c r="DJ124" i="15" s="1"/>
  <c r="DK124" i="15" s="1"/>
  <c r="DL124" i="15" s="1"/>
  <c r="DM124" i="15" s="1"/>
  <c r="DN124" i="15" s="1"/>
  <c r="DO124" i="15" s="1"/>
  <c r="DP124" i="15" s="1"/>
  <c r="DQ124" i="15" s="1"/>
  <c r="DR124" i="15" s="1"/>
  <c r="DS124" i="15" s="1"/>
  <c r="DT124" i="15" s="1"/>
  <c r="DU124" i="15" s="1"/>
  <c r="DV124" i="15" s="1"/>
  <c r="DW124" i="15" s="1"/>
  <c r="DX124" i="15" s="1"/>
  <c r="DY124" i="15" s="1"/>
  <c r="DZ124" i="15" s="1"/>
  <c r="EA124" i="15" s="1"/>
  <c r="EB124" i="15" s="1"/>
  <c r="EC124" i="15" s="1"/>
  <c r="ED124" i="15" s="1"/>
  <c r="EE124" i="15" s="1"/>
  <c r="EF124" i="15" s="1"/>
  <c r="EG124" i="15" s="1"/>
  <c r="EH124" i="15" s="1"/>
  <c r="EI124" i="15" s="1"/>
  <c r="EJ124" i="15" s="1"/>
  <c r="EK124" i="15" s="1"/>
  <c r="EL124" i="15" s="1"/>
  <c r="EM124" i="15" s="1"/>
  <c r="EN124" i="15" s="1"/>
  <c r="EO124" i="15" s="1"/>
  <c r="EP124" i="15" s="1"/>
  <c r="EQ124" i="15" s="1"/>
  <c r="ER124" i="15" s="1"/>
  <c r="ES124" i="15" s="1"/>
  <c r="ET124" i="15" s="1"/>
  <c r="EU124" i="15" s="1"/>
  <c r="EV124" i="15" s="1"/>
  <c r="EW124" i="15" s="1"/>
  <c r="EX124" i="15" s="1"/>
  <c r="EY124" i="15" s="1"/>
  <c r="EZ124" i="15" s="1"/>
  <c r="FA124" i="15" s="1"/>
  <c r="FB124" i="15" s="1"/>
  <c r="AI124" i="15"/>
  <c r="AI90" i="15"/>
  <c r="AJ90" i="15" s="1"/>
  <c r="AK90" i="15" s="1"/>
  <c r="AL90" i="15" s="1"/>
  <c r="AM90" i="15" s="1"/>
  <c r="AN90" i="15" s="1"/>
  <c r="AO90" i="15" s="1"/>
  <c r="AP90" i="15" s="1"/>
  <c r="AQ90" i="15" s="1"/>
  <c r="AR90" i="15" s="1"/>
  <c r="AS90" i="15" s="1"/>
  <c r="AT90" i="15" s="1"/>
  <c r="AU90" i="15" s="1"/>
  <c r="AV90" i="15" s="1"/>
  <c r="AW90" i="15" s="1"/>
  <c r="AX90" i="15" s="1"/>
  <c r="AY90" i="15" s="1"/>
  <c r="AZ90" i="15" s="1"/>
  <c r="BA90" i="15" s="1"/>
  <c r="BB90" i="15" s="1"/>
  <c r="BC90" i="15" s="1"/>
  <c r="BD90" i="15" s="1"/>
  <c r="BE90" i="15" s="1"/>
  <c r="BF90" i="15" s="1"/>
  <c r="BG90" i="15" s="1"/>
  <c r="BH90" i="15" s="1"/>
  <c r="BI90" i="15" s="1"/>
  <c r="BJ90" i="15" s="1"/>
  <c r="BK90" i="15" s="1"/>
  <c r="BL90" i="15" s="1"/>
  <c r="BM90" i="15" s="1"/>
  <c r="BN90" i="15" s="1"/>
  <c r="BO90" i="15" s="1"/>
  <c r="BP90" i="15" s="1"/>
  <c r="BQ90" i="15" s="1"/>
  <c r="BR90" i="15" s="1"/>
  <c r="BS90" i="15" s="1"/>
  <c r="BT90" i="15" s="1"/>
  <c r="BU90" i="15" s="1"/>
  <c r="BV90" i="15" s="1"/>
  <c r="BW90" i="15" s="1"/>
  <c r="BX90" i="15" s="1"/>
  <c r="BY90" i="15" s="1"/>
  <c r="BZ90" i="15" s="1"/>
  <c r="CA90" i="15" s="1"/>
  <c r="DA90" i="15" s="1"/>
  <c r="DB90" i="15" s="1"/>
  <c r="DC90" i="15" s="1"/>
  <c r="DD90" i="15" s="1"/>
  <c r="DE90" i="15" s="1"/>
  <c r="DF90" i="15" s="1"/>
  <c r="DG90" i="15" s="1"/>
  <c r="DH90" i="15" s="1"/>
  <c r="DI90" i="15" s="1"/>
  <c r="DJ90" i="15" s="1"/>
  <c r="DK90" i="15" s="1"/>
  <c r="DL90" i="15" s="1"/>
  <c r="DM90" i="15" s="1"/>
  <c r="DN90" i="15" s="1"/>
  <c r="DO90" i="15" s="1"/>
  <c r="DP90" i="15" s="1"/>
  <c r="DQ90" i="15" s="1"/>
  <c r="DR90" i="15" s="1"/>
  <c r="DS90" i="15" s="1"/>
  <c r="DT90" i="15" s="1"/>
  <c r="DU90" i="15" s="1"/>
  <c r="DV90" i="15" s="1"/>
  <c r="DW90" i="15" s="1"/>
  <c r="DX90" i="15" s="1"/>
  <c r="DY90" i="15" s="1"/>
  <c r="DZ90" i="15" s="1"/>
  <c r="EA90" i="15" s="1"/>
  <c r="EB90" i="15" s="1"/>
  <c r="EC90" i="15" s="1"/>
  <c r="ED90" i="15" s="1"/>
  <c r="EE90" i="15" s="1"/>
  <c r="EF90" i="15" s="1"/>
  <c r="EG90" i="15" s="1"/>
  <c r="EH90" i="15" s="1"/>
  <c r="EI90" i="15" s="1"/>
  <c r="EJ90" i="15" s="1"/>
  <c r="EK90" i="15" s="1"/>
  <c r="EL90" i="15" s="1"/>
  <c r="EM90" i="15" s="1"/>
  <c r="EN90" i="15" s="1"/>
  <c r="EO90" i="15" s="1"/>
  <c r="EP90" i="15" s="1"/>
  <c r="EQ90" i="15" s="1"/>
  <c r="ER90" i="15" s="1"/>
  <c r="ES90" i="15" s="1"/>
  <c r="ET90" i="15" s="1"/>
  <c r="EU90" i="15" s="1"/>
  <c r="EV90" i="15" s="1"/>
  <c r="EW90" i="15" s="1"/>
  <c r="EX90" i="15" s="1"/>
  <c r="EY90" i="15" s="1"/>
  <c r="EZ90" i="15" s="1"/>
  <c r="FA90" i="15" s="1"/>
  <c r="FB90" i="15" s="1"/>
  <c r="AI56" i="15"/>
  <c r="AJ56" i="15" s="1"/>
  <c r="AK56" i="15" s="1"/>
  <c r="AL56" i="15" s="1"/>
  <c r="AM56" i="15" s="1"/>
  <c r="AN56" i="15" s="1"/>
  <c r="AO56" i="15" s="1"/>
  <c r="AP56" i="15" s="1"/>
  <c r="AQ56" i="15" s="1"/>
  <c r="AR56" i="15" s="1"/>
  <c r="AS56" i="15" s="1"/>
  <c r="AT56" i="15" s="1"/>
  <c r="AU56" i="15" s="1"/>
  <c r="AV56" i="15" s="1"/>
  <c r="AW56" i="15" s="1"/>
  <c r="AX56" i="15" s="1"/>
  <c r="AY56" i="15" s="1"/>
  <c r="AZ56" i="15" s="1"/>
  <c r="BA56" i="15" s="1"/>
  <c r="BB56" i="15" s="1"/>
  <c r="BC56" i="15" s="1"/>
  <c r="BD56" i="15" s="1"/>
  <c r="BE56" i="15" s="1"/>
  <c r="BF56" i="15" s="1"/>
  <c r="BG56" i="15" s="1"/>
  <c r="BH56" i="15" s="1"/>
  <c r="BI56" i="15" s="1"/>
  <c r="BJ56" i="15" s="1"/>
  <c r="BK56" i="15" s="1"/>
  <c r="BL56" i="15" s="1"/>
  <c r="BM56" i="15" s="1"/>
  <c r="BN56" i="15" s="1"/>
  <c r="BO56" i="15" s="1"/>
  <c r="BP56" i="15" s="1"/>
  <c r="BQ56" i="15" s="1"/>
  <c r="BR56" i="15" s="1"/>
  <c r="BS56" i="15" s="1"/>
  <c r="BT56" i="15" s="1"/>
  <c r="BU56" i="15" s="1"/>
  <c r="BV56" i="15" s="1"/>
  <c r="BW56" i="15" s="1"/>
  <c r="BX56" i="15" s="1"/>
  <c r="BY56" i="15" s="1"/>
  <c r="BZ56" i="15" s="1"/>
  <c r="CA56" i="15" s="1"/>
  <c r="DA56" i="15" s="1"/>
  <c r="DB56" i="15" s="1"/>
  <c r="DC56" i="15" s="1"/>
  <c r="DD56" i="15" s="1"/>
  <c r="DE56" i="15" s="1"/>
  <c r="DF56" i="15" s="1"/>
  <c r="DG56" i="15" s="1"/>
  <c r="DH56" i="15" s="1"/>
  <c r="DI56" i="15" s="1"/>
  <c r="DJ56" i="15" s="1"/>
  <c r="DK56" i="15" s="1"/>
  <c r="DL56" i="15" s="1"/>
  <c r="DM56" i="15" s="1"/>
  <c r="DN56" i="15" s="1"/>
  <c r="DO56" i="15" s="1"/>
  <c r="DP56" i="15" s="1"/>
  <c r="DQ56" i="15" s="1"/>
  <c r="DR56" i="15" s="1"/>
  <c r="DS56" i="15" s="1"/>
  <c r="DT56" i="15" s="1"/>
  <c r="DU56" i="15" s="1"/>
  <c r="DV56" i="15" s="1"/>
  <c r="DW56" i="15" s="1"/>
  <c r="DX56" i="15" s="1"/>
  <c r="DY56" i="15" s="1"/>
  <c r="DZ56" i="15" s="1"/>
  <c r="EA56" i="15" s="1"/>
  <c r="EB56" i="15" s="1"/>
  <c r="EC56" i="15" s="1"/>
  <c r="ED56" i="15" s="1"/>
  <c r="EE56" i="15" s="1"/>
  <c r="EF56" i="15" s="1"/>
  <c r="EG56" i="15" s="1"/>
  <c r="EH56" i="15" s="1"/>
  <c r="EI56" i="15" s="1"/>
  <c r="EJ56" i="15" s="1"/>
  <c r="EK56" i="15" s="1"/>
  <c r="EL56" i="15" s="1"/>
  <c r="EM56" i="15" s="1"/>
  <c r="EN56" i="15" s="1"/>
  <c r="EO56" i="15" s="1"/>
  <c r="EP56" i="15" s="1"/>
  <c r="EQ56" i="15" s="1"/>
  <c r="ER56" i="15" s="1"/>
  <c r="ES56" i="15" s="1"/>
  <c r="ET56" i="15" s="1"/>
  <c r="EU56" i="15" s="1"/>
  <c r="EV56" i="15" s="1"/>
  <c r="EW56" i="15" s="1"/>
  <c r="EX56" i="15" s="1"/>
  <c r="EY56" i="15" s="1"/>
  <c r="EZ56" i="15" s="1"/>
  <c r="FA56" i="15" s="1"/>
  <c r="FB56" i="15" s="1"/>
  <c r="AJ38" i="15"/>
  <c r="AK38" i="15" s="1"/>
  <c r="AL38" i="15" s="1"/>
  <c r="AM38" i="15" s="1"/>
  <c r="AN38" i="15" s="1"/>
  <c r="AO38" i="15" s="1"/>
  <c r="AP38" i="15" s="1"/>
  <c r="AQ38" i="15" s="1"/>
  <c r="AR38" i="15" s="1"/>
  <c r="AS38" i="15" s="1"/>
  <c r="AT38" i="15" s="1"/>
  <c r="AU38" i="15" s="1"/>
  <c r="AV38" i="15" s="1"/>
  <c r="AW38" i="15" s="1"/>
  <c r="AX38" i="15" s="1"/>
  <c r="AY38" i="15" s="1"/>
  <c r="AZ38" i="15" s="1"/>
  <c r="BA38" i="15" s="1"/>
  <c r="BB38" i="15" s="1"/>
  <c r="BC38" i="15" s="1"/>
  <c r="BD38" i="15" s="1"/>
  <c r="BE38" i="15" s="1"/>
  <c r="BF38" i="15" s="1"/>
  <c r="BG38" i="15" s="1"/>
  <c r="BH38" i="15" s="1"/>
  <c r="BI38" i="15" s="1"/>
  <c r="BJ38" i="15" s="1"/>
  <c r="BK38" i="15" s="1"/>
  <c r="BL38" i="15" s="1"/>
  <c r="BM38" i="15" s="1"/>
  <c r="BN38" i="15" s="1"/>
  <c r="BO38" i="15" s="1"/>
  <c r="BP38" i="15" s="1"/>
  <c r="BQ38" i="15" s="1"/>
  <c r="BR38" i="15" s="1"/>
  <c r="BS38" i="15" s="1"/>
  <c r="BT38" i="15" s="1"/>
  <c r="BU38" i="15" s="1"/>
  <c r="BV38" i="15" s="1"/>
  <c r="BW38" i="15" s="1"/>
  <c r="BX38" i="15" s="1"/>
  <c r="BY38" i="15" s="1"/>
  <c r="BZ38" i="15" s="1"/>
  <c r="CA38" i="15" s="1"/>
  <c r="DA38" i="15" s="1"/>
  <c r="DB38" i="15" s="1"/>
  <c r="DC38" i="15" s="1"/>
  <c r="DD38" i="15" s="1"/>
  <c r="DE38" i="15" s="1"/>
  <c r="DF38" i="15" s="1"/>
  <c r="DG38" i="15" s="1"/>
  <c r="DH38" i="15" s="1"/>
  <c r="DI38" i="15" s="1"/>
  <c r="DJ38" i="15" s="1"/>
  <c r="DK38" i="15" s="1"/>
  <c r="DL38" i="15" s="1"/>
  <c r="DM38" i="15" s="1"/>
  <c r="DN38" i="15" s="1"/>
  <c r="DO38" i="15" s="1"/>
  <c r="DP38" i="15" s="1"/>
  <c r="DQ38" i="15" s="1"/>
  <c r="DR38" i="15" s="1"/>
  <c r="DS38" i="15" s="1"/>
  <c r="DT38" i="15" s="1"/>
  <c r="DU38" i="15" s="1"/>
  <c r="DV38" i="15" s="1"/>
  <c r="DW38" i="15" s="1"/>
  <c r="DX38" i="15" s="1"/>
  <c r="DY38" i="15" s="1"/>
  <c r="DZ38" i="15" s="1"/>
  <c r="EA38" i="15" s="1"/>
  <c r="EB38" i="15" s="1"/>
  <c r="EC38" i="15" s="1"/>
  <c r="ED38" i="15" s="1"/>
  <c r="EE38" i="15" s="1"/>
  <c r="EF38" i="15" s="1"/>
  <c r="EG38" i="15" s="1"/>
  <c r="EH38" i="15" s="1"/>
  <c r="EI38" i="15" s="1"/>
  <c r="EJ38" i="15" s="1"/>
  <c r="EK38" i="15" s="1"/>
  <c r="EL38" i="15" s="1"/>
  <c r="EM38" i="15" s="1"/>
  <c r="EN38" i="15" s="1"/>
  <c r="EO38" i="15" s="1"/>
  <c r="EP38" i="15" s="1"/>
  <c r="EQ38" i="15" s="1"/>
  <c r="ER38" i="15" s="1"/>
  <c r="ES38" i="15" s="1"/>
  <c r="ET38" i="15" s="1"/>
  <c r="EU38" i="15" s="1"/>
  <c r="EV38" i="15" s="1"/>
  <c r="EW38" i="15" s="1"/>
  <c r="EX38" i="15" s="1"/>
  <c r="EY38" i="15" s="1"/>
  <c r="EZ38" i="15" s="1"/>
  <c r="FA38" i="15" s="1"/>
  <c r="FB38" i="15" s="1"/>
  <c r="AI38" i="15"/>
  <c r="AJ20" i="15"/>
  <c r="AK20" i="15" s="1"/>
  <c r="AL20" i="15" s="1"/>
  <c r="AM20" i="15" s="1"/>
  <c r="AN20" i="15" s="1"/>
  <c r="AO20" i="15" s="1"/>
  <c r="AP20" i="15" s="1"/>
  <c r="AQ20" i="15" s="1"/>
  <c r="AR20" i="15" s="1"/>
  <c r="AS20" i="15" s="1"/>
  <c r="AT20" i="15" s="1"/>
  <c r="AU20" i="15" s="1"/>
  <c r="AV20" i="15" s="1"/>
  <c r="AW20" i="15" s="1"/>
  <c r="AX20" i="15" s="1"/>
  <c r="AY20" i="15" s="1"/>
  <c r="AZ20" i="15" s="1"/>
  <c r="BA20" i="15" s="1"/>
  <c r="BB20" i="15" s="1"/>
  <c r="BC20" i="15" s="1"/>
  <c r="BD20" i="15" s="1"/>
  <c r="BE20" i="15" s="1"/>
  <c r="BF20" i="15" s="1"/>
  <c r="BG20" i="15" s="1"/>
  <c r="BH20" i="15" s="1"/>
  <c r="BI20" i="15" s="1"/>
  <c r="BJ20" i="15" s="1"/>
  <c r="BK20" i="15" s="1"/>
  <c r="BL20" i="15" s="1"/>
  <c r="BM20" i="15" s="1"/>
  <c r="BN20" i="15" s="1"/>
  <c r="BO20" i="15" s="1"/>
  <c r="BP20" i="15" s="1"/>
  <c r="BQ20" i="15" s="1"/>
  <c r="BR20" i="15" s="1"/>
  <c r="BS20" i="15" s="1"/>
  <c r="BT20" i="15" s="1"/>
  <c r="BU20" i="15" s="1"/>
  <c r="BV20" i="15" s="1"/>
  <c r="BW20" i="15" s="1"/>
  <c r="BX20" i="15" s="1"/>
  <c r="BY20" i="15" s="1"/>
  <c r="BZ20" i="15" s="1"/>
  <c r="CA20" i="15" s="1"/>
  <c r="DA20" i="15" s="1"/>
  <c r="DB20" i="15" s="1"/>
  <c r="DC20" i="15" s="1"/>
  <c r="DD20" i="15" s="1"/>
  <c r="DE20" i="15" s="1"/>
  <c r="DF20" i="15" s="1"/>
  <c r="DG20" i="15" s="1"/>
  <c r="DH20" i="15" s="1"/>
  <c r="DI20" i="15" s="1"/>
  <c r="DJ20" i="15" s="1"/>
  <c r="DK20" i="15" s="1"/>
  <c r="DL20" i="15" s="1"/>
  <c r="DM20" i="15" s="1"/>
  <c r="DN20" i="15" s="1"/>
  <c r="DO20" i="15" s="1"/>
  <c r="DP20" i="15" s="1"/>
  <c r="DQ20" i="15" s="1"/>
  <c r="DR20" i="15" s="1"/>
  <c r="DS20" i="15" s="1"/>
  <c r="DT20" i="15" s="1"/>
  <c r="DU20" i="15" s="1"/>
  <c r="DV20" i="15" s="1"/>
  <c r="DW20" i="15" s="1"/>
  <c r="DX20" i="15" s="1"/>
  <c r="DY20" i="15" s="1"/>
  <c r="DZ20" i="15" s="1"/>
  <c r="EA20" i="15" s="1"/>
  <c r="EB20" i="15" s="1"/>
  <c r="EC20" i="15" s="1"/>
  <c r="ED20" i="15" s="1"/>
  <c r="EE20" i="15" s="1"/>
  <c r="EF20" i="15" s="1"/>
  <c r="EG20" i="15" s="1"/>
  <c r="EH20" i="15" s="1"/>
  <c r="EI20" i="15" s="1"/>
  <c r="EJ20" i="15" s="1"/>
  <c r="EK20" i="15" s="1"/>
  <c r="EL20" i="15" s="1"/>
  <c r="EM20" i="15" s="1"/>
  <c r="EN20" i="15" s="1"/>
  <c r="EO20" i="15" s="1"/>
  <c r="EP20" i="15" s="1"/>
  <c r="EQ20" i="15" s="1"/>
  <c r="ER20" i="15" s="1"/>
  <c r="ES20" i="15" s="1"/>
  <c r="ET20" i="15" s="1"/>
  <c r="EU20" i="15" s="1"/>
  <c r="EV20" i="15" s="1"/>
  <c r="EW20" i="15" s="1"/>
  <c r="EX20" i="15" s="1"/>
  <c r="EY20" i="15" s="1"/>
  <c r="EZ20" i="15" s="1"/>
  <c r="FA20" i="15" s="1"/>
  <c r="FB20" i="15" s="1"/>
  <c r="AI20" i="15"/>
  <c r="AJ2" i="15"/>
  <c r="AK2" i="15" s="1"/>
  <c r="AI2" i="15"/>
  <c r="A83" i="12" l="1"/>
  <c r="BP152" i="15"/>
  <c r="BQ152" i="15" s="1"/>
  <c r="BR152" i="15" s="1"/>
  <c r="BS152" i="15" s="1"/>
  <c r="BT152" i="15" s="1"/>
  <c r="BU152" i="15" s="1"/>
  <c r="BV152" i="15" s="1"/>
  <c r="BW152" i="15" s="1"/>
  <c r="BX152" i="15" s="1"/>
  <c r="BY152" i="15" s="1"/>
  <c r="BZ152" i="15" s="1"/>
  <c r="CA152" i="15" s="1"/>
  <c r="BT149" i="15"/>
  <c r="BU149" i="15" s="1"/>
  <c r="BV149" i="15" s="1"/>
  <c r="BW149" i="15" s="1"/>
  <c r="BX149" i="15" s="1"/>
  <c r="BY149" i="15" s="1"/>
  <c r="BZ149" i="15" s="1"/>
  <c r="CA149" i="15" s="1"/>
  <c r="BQ148" i="15"/>
  <c r="BR148" i="15" s="1"/>
  <c r="BS148" i="15" s="1"/>
  <c r="BT148" i="15" s="1"/>
  <c r="BU148" i="15" s="1"/>
  <c r="BV148" i="15" s="1"/>
  <c r="BW148" i="15" s="1"/>
  <c r="BX148" i="15" s="1"/>
  <c r="BY148" i="15" s="1"/>
  <c r="BZ148" i="15" s="1"/>
  <c r="CA148" i="15" s="1"/>
  <c r="BV146" i="15"/>
  <c r="BW146" i="15" s="1"/>
  <c r="BX146" i="15" s="1"/>
  <c r="BY146" i="15" s="1"/>
  <c r="BZ146" i="15" s="1"/>
  <c r="CA146" i="15" s="1"/>
  <c r="BO154" i="15"/>
  <c r="BP154" i="15" s="1"/>
  <c r="BQ154" i="15" s="1"/>
  <c r="BR154" i="15" s="1"/>
  <c r="BS154" i="15" s="1"/>
  <c r="BT154" i="15" s="1"/>
  <c r="BU154" i="15" s="1"/>
  <c r="BV154" i="15" s="1"/>
  <c r="BW154" i="15" s="1"/>
  <c r="BX154" i="15" s="1"/>
  <c r="BY154" i="15" s="1"/>
  <c r="BZ154" i="15" s="1"/>
  <c r="CA154" i="15" s="1"/>
  <c r="BO131" i="15"/>
  <c r="BP131" i="15" s="1"/>
  <c r="BQ131" i="15" s="1"/>
  <c r="BR131" i="15" s="1"/>
  <c r="BS131" i="15" s="1"/>
  <c r="BT131" i="15" s="1"/>
  <c r="BU131" i="15" s="1"/>
  <c r="BV131" i="15" s="1"/>
  <c r="BW131" i="15" s="1"/>
  <c r="BX131" i="15" s="1"/>
  <c r="BY131" i="15" s="1"/>
  <c r="BZ131" i="15" s="1"/>
  <c r="CA131" i="15" s="1"/>
  <c r="BO153" i="15"/>
  <c r="BP153" i="15" s="1"/>
  <c r="BQ153" i="15" s="1"/>
  <c r="BR153" i="15" s="1"/>
  <c r="BS153" i="15" s="1"/>
  <c r="BT153" i="15" s="1"/>
  <c r="BU153" i="15" s="1"/>
  <c r="BV153" i="15" s="1"/>
  <c r="BW153" i="15" s="1"/>
  <c r="BX153" i="15" s="1"/>
  <c r="BY153" i="15" s="1"/>
  <c r="BZ153" i="15" s="1"/>
  <c r="CA153" i="15" s="1"/>
  <c r="BO145" i="15"/>
  <c r="BP145" i="15" s="1"/>
  <c r="BQ145" i="15" s="1"/>
  <c r="BR145" i="15" s="1"/>
  <c r="BS145" i="15" s="1"/>
  <c r="BT145" i="15" s="1"/>
  <c r="BU145" i="15" s="1"/>
  <c r="BV145" i="15" s="1"/>
  <c r="BW145" i="15" s="1"/>
  <c r="BX145" i="15" s="1"/>
  <c r="BY145" i="15" s="1"/>
  <c r="BZ145" i="15" s="1"/>
  <c r="CA145" i="15" s="1"/>
  <c r="BO139" i="15"/>
  <c r="BP139" i="15" s="1"/>
  <c r="BQ139" i="15" s="1"/>
  <c r="BR139" i="15" s="1"/>
  <c r="BS139" i="15" s="1"/>
  <c r="BT139" i="15" s="1"/>
  <c r="BU139" i="15" s="1"/>
  <c r="BV139" i="15" s="1"/>
  <c r="BW139" i="15" s="1"/>
  <c r="BX139" i="15" s="1"/>
  <c r="BY139" i="15" s="1"/>
  <c r="BZ139" i="15" s="1"/>
  <c r="CA139" i="15" s="1"/>
  <c r="BO142" i="15"/>
  <c r="BP142" i="15" s="1"/>
  <c r="BQ142" i="15" s="1"/>
  <c r="BR142" i="15" s="1"/>
  <c r="BS142" i="15" s="1"/>
  <c r="BT142" i="15" s="1"/>
  <c r="BU142" i="15" s="1"/>
  <c r="BV142" i="15" s="1"/>
  <c r="BW142" i="15" s="1"/>
  <c r="BX142" i="15" s="1"/>
  <c r="BY142" i="15" s="1"/>
  <c r="BZ142" i="15" s="1"/>
  <c r="CA142" i="15" s="1"/>
  <c r="BO151" i="15"/>
  <c r="BP151" i="15" s="1"/>
  <c r="BQ151" i="15" s="1"/>
  <c r="BR151" i="15" s="1"/>
  <c r="BS151" i="15" s="1"/>
  <c r="BT151" i="15" s="1"/>
  <c r="BU151" i="15" s="1"/>
  <c r="BV151" i="15" s="1"/>
  <c r="BW151" i="15" s="1"/>
  <c r="BX151" i="15" s="1"/>
  <c r="BY151" i="15" s="1"/>
  <c r="BZ151" i="15" s="1"/>
  <c r="CA151" i="15" s="1"/>
  <c r="BO147" i="15"/>
  <c r="BP147" i="15" s="1"/>
  <c r="BQ147" i="15" s="1"/>
  <c r="BR147" i="15" s="1"/>
  <c r="BS147" i="15" s="1"/>
  <c r="BT147" i="15" s="1"/>
  <c r="BU147" i="15" s="1"/>
  <c r="BV147" i="15" s="1"/>
  <c r="BW147" i="15" s="1"/>
  <c r="BX147" i="15" s="1"/>
  <c r="BY147" i="15" s="1"/>
  <c r="BZ147" i="15" s="1"/>
  <c r="CA147" i="15" s="1"/>
  <c r="BO125" i="15"/>
  <c r="BP125" i="15" s="1"/>
  <c r="BQ125" i="15" s="1"/>
  <c r="BR125" i="15" s="1"/>
  <c r="BS125" i="15" s="1"/>
  <c r="BT125" i="15" s="1"/>
  <c r="BU125" i="15" s="1"/>
  <c r="BV125" i="15" s="1"/>
  <c r="BW125" i="15" s="1"/>
  <c r="BX125" i="15" s="1"/>
  <c r="BY125" i="15" s="1"/>
  <c r="BZ125" i="15" s="1"/>
  <c r="CA125" i="15" s="1"/>
  <c r="V43" i="15"/>
  <c r="W43" i="15" s="1"/>
  <c r="X43" i="15" s="1"/>
  <c r="Y43" i="15" s="1"/>
  <c r="Z43" i="15" s="1"/>
  <c r="AA43" i="15" s="1"/>
  <c r="AB43" i="15" s="1"/>
  <c r="AC43" i="15" s="1"/>
  <c r="AD43" i="15" s="1"/>
  <c r="AE43" i="15" s="1"/>
  <c r="AF43" i="15" s="1"/>
  <c r="AG43" i="15" s="1"/>
  <c r="AH43" i="15" s="1"/>
  <c r="AI43" i="15" s="1"/>
  <c r="AJ43" i="15" s="1"/>
  <c r="AK43" i="15" s="1"/>
  <c r="AL43" i="15" s="1"/>
  <c r="AM43" i="15" s="1"/>
  <c r="AN43" i="15" s="1"/>
  <c r="AO43" i="15" s="1"/>
  <c r="AP43" i="15" s="1"/>
  <c r="AQ43" i="15" s="1"/>
  <c r="AR43" i="15" s="1"/>
  <c r="AS43" i="15" s="1"/>
  <c r="AT43" i="15" s="1"/>
  <c r="AU43" i="15" s="1"/>
  <c r="AV43" i="15" s="1"/>
  <c r="AW43" i="15" s="1"/>
  <c r="AX43" i="15" s="1"/>
  <c r="AY43" i="15" s="1"/>
  <c r="AZ43" i="15" s="1"/>
  <c r="BA43" i="15" s="1"/>
  <c r="BB43" i="15" s="1"/>
  <c r="BC43" i="15" s="1"/>
  <c r="BD43" i="15" s="1"/>
  <c r="BE43" i="15" s="1"/>
  <c r="BF43" i="15" s="1"/>
  <c r="BG43" i="15" s="1"/>
  <c r="BH43" i="15" s="1"/>
  <c r="BI43" i="15" s="1"/>
  <c r="BJ43" i="15" s="1"/>
  <c r="BK43" i="15" s="1"/>
  <c r="BL43" i="15" s="1"/>
  <c r="BM43" i="15" s="1"/>
  <c r="BN43" i="15" s="1"/>
  <c r="BO43" i="15" s="1"/>
  <c r="AL2" i="15"/>
  <c r="A84" i="12" l="1"/>
  <c r="AM2" i="15"/>
  <c r="AN2" i="15" l="1"/>
  <c r="DN25" i="4"/>
  <c r="DO25" i="4"/>
  <c r="DP25" i="4"/>
  <c r="DQ25" i="4"/>
  <c r="DR25" i="4"/>
  <c r="DN48" i="4"/>
  <c r="DO48" i="4"/>
  <c r="DP48" i="4"/>
  <c r="DQ48" i="4"/>
  <c r="DR48" i="4"/>
  <c r="DN83" i="4"/>
  <c r="DO83" i="4"/>
  <c r="DP83" i="4"/>
  <c r="DQ83" i="4"/>
  <c r="DR83" i="4"/>
  <c r="DN113" i="4"/>
  <c r="DO113" i="4"/>
  <c r="DP113" i="4"/>
  <c r="DQ113" i="4"/>
  <c r="DR113" i="4"/>
  <c r="DN137" i="4"/>
  <c r="DO137" i="4"/>
  <c r="DP137" i="4"/>
  <c r="DQ137" i="4"/>
  <c r="DR137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AO2" i="15" l="1"/>
  <c r="AP2" i="15" l="1"/>
  <c r="DA2" i="15" l="1"/>
  <c r="AQ2" i="15"/>
  <c r="DB2" i="15" l="1"/>
  <c r="AR2" i="15"/>
  <c r="DC2" i="15" l="1"/>
  <c r="AS2" i="15"/>
  <c r="DD2" i="15" l="1"/>
  <c r="AT2" i="15"/>
  <c r="DE2" i="15" l="1"/>
  <c r="AU2" i="15"/>
  <c r="DF2" i="15" l="1"/>
  <c r="AV2" i="15"/>
  <c r="DG2" i="15" l="1"/>
  <c r="AW2" i="15"/>
  <c r="DH2" i="15" l="1"/>
  <c r="AX2" i="15"/>
  <c r="DI2" i="15" l="1"/>
  <c r="AY2" i="15"/>
  <c r="DJ2" i="15" l="1"/>
  <c r="AZ2" i="15"/>
  <c r="DK2" i="15" l="1"/>
  <c r="BA2" i="15"/>
  <c r="DL2" i="15" l="1"/>
  <c r="BB2" i="15"/>
  <c r="DM2" i="15" l="1"/>
  <c r="BC2" i="15"/>
  <c r="DN2" i="15" l="1"/>
  <c r="BD2" i="15"/>
  <c r="DO2" i="15" l="1"/>
  <c r="BE2" i="15"/>
  <c r="DP2" i="15" l="1"/>
  <c r="BF2" i="15"/>
  <c r="DQ2" i="15" l="1"/>
  <c r="BG2" i="15"/>
  <c r="DR2" i="15" l="1"/>
  <c r="BH2" i="15"/>
  <c r="DS2" i="15" l="1"/>
  <c r="BI2" i="15"/>
  <c r="DT2" i="15" l="1"/>
  <c r="BJ2" i="15"/>
  <c r="DU2" i="15" l="1"/>
  <c r="BK2" i="15"/>
  <c r="DV2" i="15" l="1"/>
  <c r="DW2" i="15" s="1"/>
  <c r="DX2" i="15" s="1"/>
  <c r="DY2" i="15" s="1"/>
  <c r="DZ2" i="15" s="1"/>
  <c r="EA2" i="15" s="1"/>
  <c r="EB2" i="15" s="1"/>
  <c r="BL2" i="15"/>
  <c r="EC2" i="15" l="1"/>
  <c r="EB67" i="15"/>
  <c r="EB61" i="15"/>
  <c r="EB73" i="15"/>
  <c r="EB79" i="15"/>
  <c r="EB84" i="15"/>
  <c r="EB72" i="15"/>
  <c r="EB63" i="15"/>
  <c r="EB69" i="15"/>
  <c r="EB75" i="15"/>
  <c r="EB80" i="15"/>
  <c r="EB85" i="15"/>
  <c r="EB57" i="15"/>
  <c r="EB71" i="15"/>
  <c r="EB76" i="15"/>
  <c r="EB81" i="15"/>
  <c r="EB77" i="15"/>
  <c r="EB59" i="15"/>
  <c r="EB65" i="15"/>
  <c r="EB83" i="15"/>
  <c r="EB6" i="15"/>
  <c r="EB3" i="15"/>
  <c r="EB62" i="15"/>
  <c r="EB5" i="15"/>
  <c r="EB86" i="15"/>
  <c r="EB58" i="15"/>
  <c r="EB8" i="15"/>
  <c r="EB10" i="15"/>
  <c r="EB68" i="15"/>
  <c r="EB9" i="15"/>
  <c r="EB13" i="15"/>
  <c r="EB74" i="15"/>
  <c r="EB64" i="15"/>
  <c r="EB12" i="15"/>
  <c r="EB11" i="15"/>
  <c r="EB82" i="15"/>
  <c r="EB60" i="15"/>
  <c r="EB14" i="15"/>
  <c r="EB78" i="15"/>
  <c r="EB7" i="15"/>
  <c r="EB70" i="15"/>
  <c r="EB4" i="15"/>
  <c r="EB66" i="15"/>
  <c r="BM2" i="1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O25" i="5"/>
  <c r="CP25" i="5"/>
  <c r="EC60" i="15" l="1"/>
  <c r="EC72" i="15"/>
  <c r="EC78" i="15"/>
  <c r="EC83" i="15"/>
  <c r="EC59" i="15"/>
  <c r="EC67" i="15"/>
  <c r="EC62" i="15"/>
  <c r="EC68" i="15"/>
  <c r="EC74" i="15"/>
  <c r="EC79" i="15"/>
  <c r="EC84" i="15"/>
  <c r="EC66" i="15"/>
  <c r="EC63" i="15"/>
  <c r="EC70" i="15"/>
  <c r="EC75" i="15"/>
  <c r="EC80" i="15"/>
  <c r="EC86" i="15"/>
  <c r="EC58" i="15"/>
  <c r="EC64" i="15"/>
  <c r="EC71" i="15"/>
  <c r="EC76" i="15"/>
  <c r="EC82" i="15"/>
  <c r="EC73" i="15"/>
  <c r="EC14" i="15"/>
  <c r="EC12" i="15"/>
  <c r="ED2" i="15"/>
  <c r="EC9" i="15"/>
  <c r="EC65" i="15"/>
  <c r="EC5" i="15"/>
  <c r="EC6" i="15"/>
  <c r="EC13" i="15"/>
  <c r="EC3" i="15"/>
  <c r="EC85" i="15"/>
  <c r="EC69" i="15"/>
  <c r="EC10" i="15"/>
  <c r="EC11" i="15"/>
  <c r="EC8" i="15"/>
  <c r="EC81" i="15"/>
  <c r="EC61" i="15"/>
  <c r="EC7" i="15"/>
  <c r="EC77" i="15"/>
  <c r="EC57" i="15"/>
  <c r="EC4" i="15"/>
  <c r="BN2" i="15"/>
  <c r="O2" i="6"/>
  <c r="ED8" i="15" l="1"/>
  <c r="ED9" i="15"/>
  <c r="ED58" i="15"/>
  <c r="ED79" i="15"/>
  <c r="ED84" i="15"/>
  <c r="ED70" i="15"/>
  <c r="ED61" i="15"/>
  <c r="ED77" i="15"/>
  <c r="ED83" i="15"/>
  <c r="ED5" i="15"/>
  <c r="ED6" i="15"/>
  <c r="ED66" i="15"/>
  <c r="ED76" i="15"/>
  <c r="ED75" i="15"/>
  <c r="ED82" i="15"/>
  <c r="ED59" i="15"/>
  <c r="ED81" i="15"/>
  <c r="ED13" i="15"/>
  <c r="ED14" i="15"/>
  <c r="ED3" i="15"/>
  <c r="ED73" i="15"/>
  <c r="ED85" i="15"/>
  <c r="ED86" i="15"/>
  <c r="ED60" i="15"/>
  <c r="ED78" i="15"/>
  <c r="ED63" i="15"/>
  <c r="ED10" i="15"/>
  <c r="ED62" i="15"/>
  <c r="ED65" i="15"/>
  <c r="EE2" i="15"/>
  <c r="ED11" i="15"/>
  <c r="ED69" i="15"/>
  <c r="ED68" i="15"/>
  <c r="ED72" i="15"/>
  <c r="ED7" i="15"/>
  <c r="ED57" i="15"/>
  <c r="ED4" i="15"/>
  <c r="ED67" i="15"/>
  <c r="ED74" i="15"/>
  <c r="ED12" i="15"/>
  <c r="ED64" i="15"/>
  <c r="ED71" i="15"/>
  <c r="ED80" i="15"/>
  <c r="BO2" i="15"/>
  <c r="EE8" i="15" l="1"/>
  <c r="EE57" i="15"/>
  <c r="EE58" i="15"/>
  <c r="EE64" i="15"/>
  <c r="EE81" i="15"/>
  <c r="EE75" i="15"/>
  <c r="EE83" i="15"/>
  <c r="EE10" i="15"/>
  <c r="EE67" i="15"/>
  <c r="EE86" i="15"/>
  <c r="EF2" i="15"/>
  <c r="EE71" i="15"/>
  <c r="EE85" i="15"/>
  <c r="EE69" i="15"/>
  <c r="EE66" i="15"/>
  <c r="EE11" i="15"/>
  <c r="EE78" i="15"/>
  <c r="EE5" i="15"/>
  <c r="EE65" i="15"/>
  <c r="EE63" i="15"/>
  <c r="EE74" i="15"/>
  <c r="EE12" i="15"/>
  <c r="EE82" i="15"/>
  <c r="EE62" i="15"/>
  <c r="EE72" i="15"/>
  <c r="EE73" i="15"/>
  <c r="EE3" i="15"/>
  <c r="EE68" i="15"/>
  <c r="EE77" i="15"/>
  <c r="EE7" i="15"/>
  <c r="EE6" i="15"/>
  <c r="EE80" i="15"/>
  <c r="EE76" i="15"/>
  <c r="EE79" i="15"/>
  <c r="EE13" i="15"/>
  <c r="EE61" i="15"/>
  <c r="EE4" i="15"/>
  <c r="EE59" i="15"/>
  <c r="EE60" i="15"/>
  <c r="EE70" i="15"/>
  <c r="EE9" i="15"/>
  <c r="EE14" i="15"/>
  <c r="EE84" i="15"/>
  <c r="BP2" i="15"/>
  <c r="EF3" i="15" l="1"/>
  <c r="EF4" i="15"/>
  <c r="EF58" i="15"/>
  <c r="EF85" i="15"/>
  <c r="EF81" i="15"/>
  <c r="EF79" i="15"/>
  <c r="EF74" i="15"/>
  <c r="EF8" i="15"/>
  <c r="EF9" i="15"/>
  <c r="EF68" i="15"/>
  <c r="EF86" i="15"/>
  <c r="EF60" i="15"/>
  <c r="EF75" i="15"/>
  <c r="EF84" i="15"/>
  <c r="EF82" i="15"/>
  <c r="EG2" i="15"/>
  <c r="EF80" i="15"/>
  <c r="EF78" i="15"/>
  <c r="EF11" i="15"/>
  <c r="EF12" i="15"/>
  <c r="EF59" i="15"/>
  <c r="EF83" i="15"/>
  <c r="EF71" i="15"/>
  <c r="EF5" i="15"/>
  <c r="EF61" i="15"/>
  <c r="EF6" i="15"/>
  <c r="EF69" i="15"/>
  <c r="EF64" i="15"/>
  <c r="EF73" i="15"/>
  <c r="EF13" i="15"/>
  <c r="EF57" i="15"/>
  <c r="EF67" i="15"/>
  <c r="EF63" i="15"/>
  <c r="EF70" i="15"/>
  <c r="EF65" i="15"/>
  <c r="EF66" i="15"/>
  <c r="EF62" i="15"/>
  <c r="EF76" i="15"/>
  <c r="EF7" i="15"/>
  <c r="EF77" i="15"/>
  <c r="EF10" i="15"/>
  <c r="EF72" i="15"/>
  <c r="EF14" i="15"/>
  <c r="BQ2" i="15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AU25" i="5"/>
  <c r="AV25" i="5"/>
  <c r="AW25" i="5"/>
  <c r="AX25" i="5"/>
  <c r="AY25" i="5"/>
  <c r="AZ25" i="5"/>
  <c r="BA25" i="5"/>
  <c r="BC25" i="5"/>
  <c r="BD25" i="5"/>
  <c r="BE25" i="5"/>
  <c r="BF25" i="5"/>
  <c r="BG25" i="5"/>
  <c r="BH25" i="5"/>
  <c r="BI25" i="5"/>
  <c r="BJ25" i="5"/>
  <c r="BK25" i="5"/>
  <c r="BL25" i="5"/>
  <c r="BN25" i="5"/>
  <c r="AF25" i="5"/>
  <c r="AG25" i="5"/>
  <c r="AH25" i="5"/>
  <c r="AI25" i="5"/>
  <c r="AJ25" i="5"/>
  <c r="AK25" i="5"/>
  <c r="AL25" i="5"/>
  <c r="AM25" i="5"/>
  <c r="AP25" i="5"/>
  <c r="AQ25" i="5"/>
  <c r="AR25" i="5"/>
  <c r="AS25" i="5"/>
  <c r="AT25" i="5"/>
  <c r="EG14" i="15" l="1"/>
  <c r="EG7" i="15"/>
  <c r="EG59" i="15"/>
  <c r="EG72" i="15"/>
  <c r="EG76" i="15"/>
  <c r="EG73" i="15"/>
  <c r="EG11" i="15"/>
  <c r="EG64" i="15"/>
  <c r="EG8" i="15"/>
  <c r="EG58" i="15"/>
  <c r="EG84" i="15"/>
  <c r="EG3" i="15"/>
  <c r="EG63" i="15"/>
  <c r="EG67" i="15"/>
  <c r="EG80" i="15"/>
  <c r="EG71" i="15"/>
  <c r="EG60" i="15"/>
  <c r="EG61" i="15"/>
  <c r="EG79" i="15"/>
  <c r="EG68" i="15"/>
  <c r="EG69" i="15"/>
  <c r="EG66" i="15"/>
  <c r="EG5" i="15"/>
  <c r="EG4" i="15"/>
  <c r="EG70" i="15"/>
  <c r="EG77" i="15"/>
  <c r="EG81" i="15"/>
  <c r="EG10" i="15"/>
  <c r="EG75" i="15"/>
  <c r="EG85" i="15"/>
  <c r="EG6" i="15"/>
  <c r="EG65" i="15"/>
  <c r="EG86" i="15"/>
  <c r="EG13" i="15"/>
  <c r="EG12" i="15"/>
  <c r="EG78" i="15"/>
  <c r="EG74" i="15"/>
  <c r="EG83" i="15"/>
  <c r="EG9" i="15"/>
  <c r="EG57" i="15"/>
  <c r="EG82" i="15"/>
  <c r="EH2" i="15"/>
  <c r="EG62" i="15"/>
  <c r="BR2" i="15"/>
  <c r="EH9" i="15" l="1"/>
  <c r="EH66" i="15"/>
  <c r="EH64" i="15"/>
  <c r="EH67" i="15"/>
  <c r="EH74" i="15"/>
  <c r="EH85" i="15"/>
  <c r="EH75" i="15"/>
  <c r="EH82" i="15"/>
  <c r="EH3" i="15"/>
  <c r="EH14" i="15"/>
  <c r="EH83" i="15"/>
  <c r="EH11" i="15"/>
  <c r="EH73" i="15"/>
  <c r="EH65" i="15"/>
  <c r="EH78" i="15"/>
  <c r="EH6" i="15"/>
  <c r="EI2" i="15"/>
  <c r="EH7" i="15"/>
  <c r="EH57" i="15"/>
  <c r="EH76" i="15"/>
  <c r="EH63" i="15"/>
  <c r="EH72" i="15"/>
  <c r="EH59" i="15"/>
  <c r="EH8" i="15"/>
  <c r="EH60" i="15"/>
  <c r="EH81" i="15"/>
  <c r="EH69" i="15"/>
  <c r="EH80" i="15"/>
  <c r="EH10" i="15"/>
  <c r="EH13" i="15"/>
  <c r="EH71" i="15"/>
  <c r="EH12" i="15"/>
  <c r="EH61" i="15"/>
  <c r="EH5" i="15"/>
  <c r="EH62" i="15"/>
  <c r="EH68" i="15"/>
  <c r="EH77" i="15"/>
  <c r="EH86" i="15"/>
  <c r="EH4" i="15"/>
  <c r="EH70" i="15"/>
  <c r="EH79" i="15"/>
  <c r="EH58" i="15"/>
  <c r="EH84" i="15"/>
  <c r="DW9" i="15"/>
  <c r="DW3" i="15"/>
  <c r="DW10" i="15"/>
  <c r="DX3" i="15"/>
  <c r="DW11" i="15"/>
  <c r="DW4" i="15"/>
  <c r="DW12" i="15"/>
  <c r="DW6" i="15"/>
  <c r="DW13" i="15"/>
  <c r="DW7" i="15"/>
  <c r="DW14" i="15"/>
  <c r="DX7" i="15"/>
  <c r="DW8" i="15"/>
  <c r="DX14" i="15"/>
  <c r="DX11" i="15"/>
  <c r="DX5" i="15"/>
  <c r="DX9" i="15"/>
  <c r="DX13" i="15"/>
  <c r="DX4" i="15"/>
  <c r="DX8" i="15"/>
  <c r="DX6" i="15"/>
  <c r="DX12" i="15"/>
  <c r="DW5" i="15"/>
  <c r="DX10" i="15"/>
  <c r="DY11" i="15"/>
  <c r="DY10" i="15"/>
  <c r="DY13" i="15"/>
  <c r="DY8" i="15"/>
  <c r="DY12" i="15"/>
  <c r="DY7" i="15"/>
  <c r="DY6" i="15"/>
  <c r="DY5" i="15"/>
  <c r="DY3" i="15"/>
  <c r="DY14" i="15"/>
  <c r="DY9" i="15"/>
  <c r="DY4" i="15"/>
  <c r="DZ10" i="15"/>
  <c r="DZ14" i="15"/>
  <c r="DZ4" i="15"/>
  <c r="DZ5" i="15"/>
  <c r="DZ3" i="15"/>
  <c r="DZ9" i="15"/>
  <c r="DZ7" i="15"/>
  <c r="DZ13" i="15"/>
  <c r="DZ12" i="15"/>
  <c r="DZ11" i="15"/>
  <c r="DZ6" i="15"/>
  <c r="DZ8" i="15"/>
  <c r="EA6" i="15"/>
  <c r="EA14" i="15"/>
  <c r="EA4" i="15"/>
  <c r="EA13" i="15"/>
  <c r="EA8" i="15"/>
  <c r="EA3" i="15"/>
  <c r="EA5" i="15"/>
  <c r="EA12" i="15"/>
  <c r="EA7" i="15"/>
  <c r="EA10" i="15"/>
  <c r="EA9" i="15"/>
  <c r="EA11" i="15"/>
  <c r="BO39" i="15"/>
  <c r="BP45" i="15"/>
  <c r="BP46" i="15"/>
  <c r="BP47" i="15"/>
  <c r="BP48" i="15"/>
  <c r="BP44" i="15"/>
  <c r="BP41" i="15"/>
  <c r="BP49" i="15"/>
  <c r="BP42" i="15"/>
  <c r="BP50" i="15"/>
  <c r="BP43" i="15"/>
  <c r="DP14" i="15"/>
  <c r="DH14" i="15"/>
  <c r="DR13" i="15"/>
  <c r="DJ13" i="15"/>
  <c r="DB13" i="15"/>
  <c r="DT12" i="15"/>
  <c r="DL12" i="15"/>
  <c r="DD12" i="15"/>
  <c r="DV11" i="15"/>
  <c r="DN11" i="15"/>
  <c r="DF11" i="15"/>
  <c r="DP10" i="15"/>
  <c r="DH10" i="15"/>
  <c r="DR9" i="15"/>
  <c r="DJ9" i="15"/>
  <c r="DB9" i="15"/>
  <c r="DT8" i="15"/>
  <c r="DL8" i="15"/>
  <c r="DD8" i="15"/>
  <c r="DO14" i="15"/>
  <c r="DG14" i="15"/>
  <c r="DQ13" i="15"/>
  <c r="DI13" i="15"/>
  <c r="DA13" i="15"/>
  <c r="DS12" i="15"/>
  <c r="DK12" i="15"/>
  <c r="DC12" i="15"/>
  <c r="DU11" i="15"/>
  <c r="DM11" i="15"/>
  <c r="DE11" i="15"/>
  <c r="BQ47" i="15"/>
  <c r="DO10" i="15"/>
  <c r="DG10" i="15"/>
  <c r="DQ9" i="15"/>
  <c r="DI9" i="15"/>
  <c r="DA9" i="15"/>
  <c r="DS8" i="15"/>
  <c r="DK8" i="15"/>
  <c r="DC8" i="15"/>
  <c r="DU7" i="15"/>
  <c r="DM7" i="15"/>
  <c r="DE7" i="15"/>
  <c r="DO6" i="15"/>
  <c r="DV14" i="15"/>
  <c r="DN14" i="15"/>
  <c r="DF14" i="15"/>
  <c r="DP13" i="15"/>
  <c r="DH13" i="15"/>
  <c r="DR12" i="15"/>
  <c r="DJ12" i="15"/>
  <c r="DB12" i="15"/>
  <c r="DT11" i="15"/>
  <c r="DL11" i="15"/>
  <c r="DD11" i="15"/>
  <c r="DV10" i="15"/>
  <c r="DN10" i="15"/>
  <c r="DF10" i="15"/>
  <c r="DP9" i="15"/>
  <c r="DH9" i="15"/>
  <c r="DR8" i="15"/>
  <c r="DJ8" i="15"/>
  <c r="DB8" i="15"/>
  <c r="DT7" i="15"/>
  <c r="DL7" i="15"/>
  <c r="DD7" i="15"/>
  <c r="DV6" i="15"/>
  <c r="DN6" i="15"/>
  <c r="DF6" i="15"/>
  <c r="DU14" i="15"/>
  <c r="DM14" i="15"/>
  <c r="DE14" i="15"/>
  <c r="BQ50" i="15"/>
  <c r="DO13" i="15"/>
  <c r="DG13" i="15"/>
  <c r="DQ12" i="15"/>
  <c r="DI12" i="15"/>
  <c r="DA12" i="15"/>
  <c r="DS11" i="15"/>
  <c r="DK11" i="15"/>
  <c r="DC11" i="15"/>
  <c r="DU10" i="15"/>
  <c r="DM10" i="15"/>
  <c r="DE10" i="15"/>
  <c r="DO9" i="15"/>
  <c r="DG9" i="15"/>
  <c r="DQ8" i="15"/>
  <c r="DI8" i="15"/>
  <c r="DA8" i="15"/>
  <c r="DS7" i="15"/>
  <c r="DK7" i="15"/>
  <c r="DC7" i="15"/>
  <c r="DU6" i="15"/>
  <c r="DM6" i="15"/>
  <c r="DE6" i="15"/>
  <c r="DT14" i="15"/>
  <c r="DL14" i="15"/>
  <c r="DD14" i="15"/>
  <c r="DS14" i="15"/>
  <c r="DK14" i="15"/>
  <c r="DC14" i="15"/>
  <c r="DU13" i="15"/>
  <c r="DM13" i="15"/>
  <c r="DE13" i="15"/>
  <c r="BQ49" i="15"/>
  <c r="DO12" i="15"/>
  <c r="DG12" i="15"/>
  <c r="DQ11" i="15"/>
  <c r="DI11" i="15"/>
  <c r="DA11" i="15"/>
  <c r="DS10" i="15"/>
  <c r="DK10" i="15"/>
  <c r="DC10" i="15"/>
  <c r="DU9" i="15"/>
  <c r="DM9" i="15"/>
  <c r="DE9" i="15"/>
  <c r="BQ45" i="15"/>
  <c r="DO8" i="15"/>
  <c r="DG8" i="15"/>
  <c r="DQ7" i="15"/>
  <c r="DI7" i="15"/>
  <c r="DA7" i="15"/>
  <c r="DR14" i="15"/>
  <c r="DJ14" i="15"/>
  <c r="DB14" i="15"/>
  <c r="DT13" i="15"/>
  <c r="DL13" i="15"/>
  <c r="DD13" i="15"/>
  <c r="DV12" i="15"/>
  <c r="DN12" i="15"/>
  <c r="DF12" i="15"/>
  <c r="DP11" i="15"/>
  <c r="DH11" i="15"/>
  <c r="DR10" i="15"/>
  <c r="DJ10" i="15"/>
  <c r="DB10" i="15"/>
  <c r="DT9" i="15"/>
  <c r="DL9" i="15"/>
  <c r="DD9" i="15"/>
  <c r="DV8" i="15"/>
  <c r="DN8" i="15"/>
  <c r="DF8" i="15"/>
  <c r="DP7" i="15"/>
  <c r="DH7" i="15"/>
  <c r="DK13" i="15"/>
  <c r="DE12" i="15"/>
  <c r="DS9" i="15"/>
  <c r="DM8" i="15"/>
  <c r="DO7" i="15"/>
  <c r="DT6" i="15"/>
  <c r="DI6" i="15"/>
  <c r="DS5" i="15"/>
  <c r="DK5" i="15"/>
  <c r="DC5" i="15"/>
  <c r="DU4" i="15"/>
  <c r="DM4" i="15"/>
  <c r="DE4" i="15"/>
  <c r="DO3" i="15"/>
  <c r="DG3" i="15"/>
  <c r="DF13" i="15"/>
  <c r="DT10" i="15"/>
  <c r="DN9" i="15"/>
  <c r="DH8" i="15"/>
  <c r="DN7" i="15"/>
  <c r="DS6" i="15"/>
  <c r="DH6" i="15"/>
  <c r="DR5" i="15"/>
  <c r="DJ5" i="15"/>
  <c r="DB5" i="15"/>
  <c r="DT4" i="15"/>
  <c r="DL4" i="15"/>
  <c r="DD4" i="15"/>
  <c r="DV3" i="15"/>
  <c r="DN3" i="15"/>
  <c r="DF3" i="15"/>
  <c r="DD10" i="15"/>
  <c r="DN5" i="15"/>
  <c r="DP4" i="15"/>
  <c r="DB3" i="15"/>
  <c r="DC13" i="15"/>
  <c r="DQ10" i="15"/>
  <c r="DK9" i="15"/>
  <c r="DE8" i="15"/>
  <c r="DJ7" i="15"/>
  <c r="DR6" i="15"/>
  <c r="DG6" i="15"/>
  <c r="DQ5" i="15"/>
  <c r="DI5" i="15"/>
  <c r="DA5" i="15"/>
  <c r="DA41" i="15" s="1"/>
  <c r="DS4" i="15"/>
  <c r="DK4" i="15"/>
  <c r="DC4" i="15"/>
  <c r="DU3" i="15"/>
  <c r="DM3" i="15"/>
  <c r="DE3" i="15"/>
  <c r="DR11" i="15"/>
  <c r="DL10" i="15"/>
  <c r="DF9" i="15"/>
  <c r="DG7" i="15"/>
  <c r="DQ6" i="15"/>
  <c r="DD6" i="15"/>
  <c r="DP5" i="15"/>
  <c r="DH5" i="15"/>
  <c r="DR4" i="15"/>
  <c r="DJ4" i="15"/>
  <c r="DB4" i="15"/>
  <c r="DT3" i="15"/>
  <c r="DL3" i="15"/>
  <c r="DD3" i="15"/>
  <c r="DJ11" i="15"/>
  <c r="BQ44" i="15"/>
  <c r="DB7" i="15"/>
  <c r="DB6" i="15"/>
  <c r="DF5" i="15"/>
  <c r="DU12" i="15"/>
  <c r="DO11" i="15"/>
  <c r="DI10" i="15"/>
  <c r="DC9" i="15"/>
  <c r="DF7" i="15"/>
  <c r="DP6" i="15"/>
  <c r="DC6" i="15"/>
  <c r="BQ42" i="15"/>
  <c r="DO5" i="15"/>
  <c r="DG5" i="15"/>
  <c r="DQ4" i="15"/>
  <c r="DI4" i="15"/>
  <c r="DA4" i="15"/>
  <c r="DS3" i="15"/>
  <c r="DK3" i="15"/>
  <c r="DC3" i="15"/>
  <c r="DQ14" i="15"/>
  <c r="DV13" i="15"/>
  <c r="DP12" i="15"/>
  <c r="DL6" i="15"/>
  <c r="DI14" i="15"/>
  <c r="DS13" i="15"/>
  <c r="DM12" i="15"/>
  <c r="DG11" i="15"/>
  <c r="DA10" i="15"/>
  <c r="DU8" i="15"/>
  <c r="DV7" i="15"/>
  <c r="DK6" i="15"/>
  <c r="DA6" i="15"/>
  <c r="DU5" i="15"/>
  <c r="DM5" i="15"/>
  <c r="DE5" i="15"/>
  <c r="BQ41" i="15"/>
  <c r="DO4" i="15"/>
  <c r="DG4" i="15"/>
  <c r="DQ3" i="15"/>
  <c r="DI3" i="15"/>
  <c r="DA3" i="15"/>
  <c r="DJ3" i="15"/>
  <c r="DA14" i="15"/>
  <c r="DN13" i="15"/>
  <c r="DH12" i="15"/>
  <c r="DB11" i="15"/>
  <c r="DV9" i="15"/>
  <c r="DP8" i="15"/>
  <c r="DR7" i="15"/>
  <c r="DJ6" i="15"/>
  <c r="DT5" i="15"/>
  <c r="DL5" i="15"/>
  <c r="DD5" i="15"/>
  <c r="DV4" i="15"/>
  <c r="DN4" i="15"/>
  <c r="DF4" i="15"/>
  <c r="DP3" i="15"/>
  <c r="DH3" i="15"/>
  <c r="DV5" i="15"/>
  <c r="DH4" i="15"/>
  <c r="DR3" i="15"/>
  <c r="BS2" i="15"/>
  <c r="DB41" i="15" l="1"/>
  <c r="DC41" i="15" s="1"/>
  <c r="DD41" i="15" s="1"/>
  <c r="DE41" i="15" s="1"/>
  <c r="DF41" i="15" s="1"/>
  <c r="DG41" i="15" s="1"/>
  <c r="DH41" i="15" s="1"/>
  <c r="DI41" i="15" s="1"/>
  <c r="DJ41" i="15" s="1"/>
  <c r="DK41" i="15" s="1"/>
  <c r="DL41" i="15" s="1"/>
  <c r="DM41" i="15" s="1"/>
  <c r="EJ2" i="15"/>
  <c r="EI11" i="15"/>
  <c r="EI57" i="15"/>
  <c r="EI70" i="15"/>
  <c r="EI74" i="15"/>
  <c r="EI84" i="15"/>
  <c r="EI7" i="15"/>
  <c r="EI8" i="15"/>
  <c r="EI65" i="15"/>
  <c r="EI78" i="15"/>
  <c r="EI81" i="15"/>
  <c r="EI4" i="15"/>
  <c r="EI5" i="15"/>
  <c r="EI10" i="15"/>
  <c r="EI62" i="15"/>
  <c r="EI83" i="15"/>
  <c r="EI82" i="15"/>
  <c r="EI79" i="15"/>
  <c r="EI9" i="15"/>
  <c r="EI76" i="15"/>
  <c r="EI75" i="15"/>
  <c r="EI6" i="15"/>
  <c r="EI73" i="15"/>
  <c r="EI77" i="15"/>
  <c r="EI12" i="15"/>
  <c r="EI13" i="15"/>
  <c r="EI59" i="15"/>
  <c r="EI67" i="15"/>
  <c r="EI61" i="15"/>
  <c r="EI69" i="15"/>
  <c r="EI58" i="15"/>
  <c r="EI64" i="15"/>
  <c r="EI14" i="15"/>
  <c r="EI66" i="15"/>
  <c r="EI60" i="15"/>
  <c r="EI72" i="15"/>
  <c r="EI80" i="15"/>
  <c r="EI85" i="15"/>
  <c r="EI3" i="15"/>
  <c r="EI63" i="15"/>
  <c r="EI68" i="15"/>
  <c r="EI71" i="15"/>
  <c r="EI86" i="15"/>
  <c r="BQ48" i="15"/>
  <c r="BR48" i="15" s="1"/>
  <c r="BS48" i="15" s="1"/>
  <c r="BT48" i="15" s="1"/>
  <c r="BU48" i="15" s="1"/>
  <c r="BV48" i="15" s="1"/>
  <c r="BW48" i="15" s="1"/>
  <c r="BX48" i="15" s="1"/>
  <c r="BY48" i="15" s="1"/>
  <c r="BZ48" i="15" s="1"/>
  <c r="CA48" i="15" s="1"/>
  <c r="DA48" i="15" s="1"/>
  <c r="DB48" i="15" s="1"/>
  <c r="DC48" i="15" s="1"/>
  <c r="BR44" i="15"/>
  <c r="BS44" i="15" s="1"/>
  <c r="BR47" i="15"/>
  <c r="BQ46" i="15"/>
  <c r="BR46" i="15" s="1"/>
  <c r="BS46" i="15" s="1"/>
  <c r="BT46" i="15" s="1"/>
  <c r="BU46" i="15" s="1"/>
  <c r="BV46" i="15" s="1"/>
  <c r="BW46" i="15" s="1"/>
  <c r="BX46" i="15" s="1"/>
  <c r="BY46" i="15" s="1"/>
  <c r="BZ46" i="15" s="1"/>
  <c r="CA46" i="15" s="1"/>
  <c r="DA46" i="15" s="1"/>
  <c r="DB46" i="15" s="1"/>
  <c r="DC46" i="15" s="1"/>
  <c r="BR42" i="15"/>
  <c r="BS42" i="15" s="1"/>
  <c r="BT42" i="15" s="1"/>
  <c r="BU42" i="15" s="1"/>
  <c r="BV42" i="15" s="1"/>
  <c r="BW42" i="15" s="1"/>
  <c r="BX42" i="15" s="1"/>
  <c r="BY42" i="15" s="1"/>
  <c r="BZ42" i="15" s="1"/>
  <c r="CA42" i="15" s="1"/>
  <c r="DA42" i="15" s="1"/>
  <c r="DB42" i="15" s="1"/>
  <c r="DC42" i="15" s="1"/>
  <c r="BP39" i="15"/>
  <c r="BQ39" i="15" s="1"/>
  <c r="BR39" i="15" s="1"/>
  <c r="BS39" i="15" s="1"/>
  <c r="BT39" i="15" s="1"/>
  <c r="BU39" i="15" s="1"/>
  <c r="BV39" i="15" s="1"/>
  <c r="BW39" i="15" s="1"/>
  <c r="BX39" i="15" s="1"/>
  <c r="BY39" i="15" s="1"/>
  <c r="BZ39" i="15" s="1"/>
  <c r="CA39" i="15" s="1"/>
  <c r="DA39" i="15" s="1"/>
  <c r="DB39" i="15" s="1"/>
  <c r="DC39" i="15" s="1"/>
  <c r="BQ43" i="15"/>
  <c r="BR43" i="15" s="1"/>
  <c r="BS43" i="15" s="1"/>
  <c r="BT43" i="15" s="1"/>
  <c r="BU43" i="15" s="1"/>
  <c r="BV43" i="15" s="1"/>
  <c r="BW43" i="15" s="1"/>
  <c r="BX43" i="15" s="1"/>
  <c r="BY43" i="15" s="1"/>
  <c r="BZ43" i="15" s="1"/>
  <c r="CA43" i="15" s="1"/>
  <c r="DA43" i="15" s="1"/>
  <c r="DB43" i="15" s="1"/>
  <c r="DC43" i="15" s="1"/>
  <c r="BP40" i="15"/>
  <c r="BQ40" i="15" s="1"/>
  <c r="BR40" i="15" s="1"/>
  <c r="BS40" i="15" s="1"/>
  <c r="BT40" i="15" s="1"/>
  <c r="BU40" i="15" s="1"/>
  <c r="BV40" i="15" s="1"/>
  <c r="BW40" i="15" s="1"/>
  <c r="BX40" i="15" s="1"/>
  <c r="BY40" i="15" s="1"/>
  <c r="BZ40" i="15" s="1"/>
  <c r="CA40" i="15" s="1"/>
  <c r="DA40" i="15" s="1"/>
  <c r="DB40" i="15" s="1"/>
  <c r="DC40" i="15" s="1"/>
  <c r="BR45" i="15"/>
  <c r="BS45" i="15" s="1"/>
  <c r="BT45" i="15" s="1"/>
  <c r="BU45" i="15" s="1"/>
  <c r="BV45" i="15" s="1"/>
  <c r="BW45" i="15" s="1"/>
  <c r="BX45" i="15" s="1"/>
  <c r="BY45" i="15" s="1"/>
  <c r="BZ45" i="15" s="1"/>
  <c r="CA45" i="15" s="1"/>
  <c r="DA45" i="15" s="1"/>
  <c r="DB45" i="15" s="1"/>
  <c r="DC45" i="15" s="1"/>
  <c r="BR41" i="15"/>
  <c r="BT44" i="15"/>
  <c r="BU44" i="15" s="1"/>
  <c r="BV44" i="15" s="1"/>
  <c r="BW44" i="15" s="1"/>
  <c r="BX44" i="15" s="1"/>
  <c r="BY44" i="15" s="1"/>
  <c r="BZ44" i="15" s="1"/>
  <c r="CA44" i="15" s="1"/>
  <c r="DA44" i="15" s="1"/>
  <c r="DB44" i="15" s="1"/>
  <c r="DC44" i="15" s="1"/>
  <c r="BR50" i="15"/>
  <c r="BS50" i="15" s="1"/>
  <c r="BT50" i="15" s="1"/>
  <c r="BU50" i="15" s="1"/>
  <c r="BV50" i="15" s="1"/>
  <c r="BW50" i="15" s="1"/>
  <c r="BX50" i="15" s="1"/>
  <c r="BY50" i="15" s="1"/>
  <c r="BZ50" i="15" s="1"/>
  <c r="CA50" i="15" s="1"/>
  <c r="DA50" i="15" s="1"/>
  <c r="DB50" i="15" s="1"/>
  <c r="DC50" i="15" s="1"/>
  <c r="BS47" i="15"/>
  <c r="BT47" i="15" s="1"/>
  <c r="BU47" i="15" s="1"/>
  <c r="BV47" i="15" s="1"/>
  <c r="BW47" i="15" s="1"/>
  <c r="BX47" i="15" s="1"/>
  <c r="BY47" i="15" s="1"/>
  <c r="BZ47" i="15" s="1"/>
  <c r="CA47" i="15" s="1"/>
  <c r="DA47" i="15" s="1"/>
  <c r="DB47" i="15" s="1"/>
  <c r="DC47" i="15" s="1"/>
  <c r="BR49" i="15"/>
  <c r="BS49" i="15" s="1"/>
  <c r="BT49" i="15" s="1"/>
  <c r="BU49" i="15" s="1"/>
  <c r="BV49" i="15" s="1"/>
  <c r="BW49" i="15" s="1"/>
  <c r="BX49" i="15" s="1"/>
  <c r="BY49" i="15" s="1"/>
  <c r="BZ49" i="15" s="1"/>
  <c r="CA49" i="15" s="1"/>
  <c r="DA49" i="15" s="1"/>
  <c r="DB49" i="15" s="1"/>
  <c r="DC49" i="15" s="1"/>
  <c r="BT2" i="15"/>
  <c r="EJ10" i="15" l="1"/>
  <c r="EJ64" i="15"/>
  <c r="EJ5" i="15"/>
  <c r="EJ76" i="15"/>
  <c r="EJ72" i="15"/>
  <c r="EJ83" i="15"/>
  <c r="EK2" i="15"/>
  <c r="EJ61" i="15"/>
  <c r="EJ13" i="15"/>
  <c r="EJ73" i="15"/>
  <c r="EJ85" i="15"/>
  <c r="EJ86" i="15"/>
  <c r="EJ8" i="15"/>
  <c r="EJ84" i="15"/>
  <c r="EJ7" i="15"/>
  <c r="EJ11" i="15"/>
  <c r="EJ62" i="15"/>
  <c r="EJ81" i="15"/>
  <c r="EJ63" i="15"/>
  <c r="EJ78" i="15"/>
  <c r="EJ58" i="15"/>
  <c r="EJ70" i="15"/>
  <c r="EJ82" i="15"/>
  <c r="EJ12" i="15"/>
  <c r="EJ67" i="15"/>
  <c r="EJ79" i="15"/>
  <c r="EJ57" i="15"/>
  <c r="EJ69" i="15"/>
  <c r="EJ4" i="15"/>
  <c r="EJ14" i="15"/>
  <c r="EJ65" i="15"/>
  <c r="EJ68" i="15"/>
  <c r="EJ74" i="15"/>
  <c r="EJ9" i="15"/>
  <c r="EJ66" i="15"/>
  <c r="EJ6" i="15"/>
  <c r="EJ71" i="15"/>
  <c r="EJ77" i="15"/>
  <c r="EJ75" i="15"/>
  <c r="EJ59" i="15"/>
  <c r="EJ3" i="15"/>
  <c r="EJ60" i="15"/>
  <c r="EJ80" i="15"/>
  <c r="DD45" i="15"/>
  <c r="DE45" i="15" s="1"/>
  <c r="DF45" i="15" s="1"/>
  <c r="DG45" i="15" s="1"/>
  <c r="DH45" i="15" s="1"/>
  <c r="DI45" i="15" s="1"/>
  <c r="DJ45" i="15" s="1"/>
  <c r="DK45" i="15" s="1"/>
  <c r="DL45" i="15" s="1"/>
  <c r="DM45" i="15" s="1"/>
  <c r="DN45" i="15" s="1"/>
  <c r="DO45" i="15" s="1"/>
  <c r="DP45" i="15" s="1"/>
  <c r="DQ45" i="15" s="1"/>
  <c r="DR45" i="15" s="1"/>
  <c r="DS45" i="15" s="1"/>
  <c r="DT45" i="15" s="1"/>
  <c r="DU45" i="15" s="1"/>
  <c r="DV45" i="15" s="1"/>
  <c r="DW45" i="15" s="1"/>
  <c r="DX45" i="15" s="1"/>
  <c r="DY45" i="15" s="1"/>
  <c r="DZ45" i="15" s="1"/>
  <c r="EA45" i="15" s="1"/>
  <c r="EB45" i="15" s="1"/>
  <c r="EC45" i="15" s="1"/>
  <c r="ED45" i="15" s="1"/>
  <c r="EE45" i="15" s="1"/>
  <c r="EF45" i="15" s="1"/>
  <c r="EG45" i="15" s="1"/>
  <c r="EH45" i="15" s="1"/>
  <c r="EI45" i="15" s="1"/>
  <c r="DD40" i="15"/>
  <c r="DE40" i="15" s="1"/>
  <c r="DF40" i="15" s="1"/>
  <c r="DG40" i="15" s="1"/>
  <c r="DH40" i="15" s="1"/>
  <c r="DI40" i="15" s="1"/>
  <c r="DJ40" i="15" s="1"/>
  <c r="DK40" i="15" s="1"/>
  <c r="DL40" i="15" s="1"/>
  <c r="DM40" i="15" s="1"/>
  <c r="DN40" i="15" s="1"/>
  <c r="DO40" i="15" s="1"/>
  <c r="DP40" i="15" s="1"/>
  <c r="DQ40" i="15" s="1"/>
  <c r="DR40" i="15" s="1"/>
  <c r="DS40" i="15" s="1"/>
  <c r="DT40" i="15" s="1"/>
  <c r="DU40" i="15" s="1"/>
  <c r="DV40" i="15" s="1"/>
  <c r="DW40" i="15" s="1"/>
  <c r="DX40" i="15" s="1"/>
  <c r="DY40" i="15" s="1"/>
  <c r="DZ40" i="15" s="1"/>
  <c r="EA40" i="15" s="1"/>
  <c r="EB40" i="15" s="1"/>
  <c r="EC40" i="15" s="1"/>
  <c r="ED40" i="15" s="1"/>
  <c r="EE40" i="15" s="1"/>
  <c r="EF40" i="15" s="1"/>
  <c r="EG40" i="15" s="1"/>
  <c r="EH40" i="15" s="1"/>
  <c r="EI40" i="15" s="1"/>
  <c r="DD48" i="15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DR48" i="15" s="1"/>
  <c r="DS48" i="15" s="1"/>
  <c r="DT48" i="15" s="1"/>
  <c r="DU48" i="15" s="1"/>
  <c r="DV48" i="15" s="1"/>
  <c r="DW48" i="15" s="1"/>
  <c r="DX48" i="15" s="1"/>
  <c r="DY48" i="15" s="1"/>
  <c r="DZ48" i="15" s="1"/>
  <c r="EA48" i="15" s="1"/>
  <c r="EB48" i="15" s="1"/>
  <c r="EC48" i="15" s="1"/>
  <c r="ED48" i="15" s="1"/>
  <c r="EE48" i="15" s="1"/>
  <c r="EF48" i="15" s="1"/>
  <c r="EG48" i="15" s="1"/>
  <c r="EH48" i="15" s="1"/>
  <c r="EI48" i="15" s="1"/>
  <c r="DD49" i="15"/>
  <c r="DE49" i="15" s="1"/>
  <c r="DF49" i="15" s="1"/>
  <c r="DG49" i="15" s="1"/>
  <c r="DH49" i="15" s="1"/>
  <c r="DI49" i="15" s="1"/>
  <c r="DJ49" i="15" s="1"/>
  <c r="DK49" i="15" s="1"/>
  <c r="DL49" i="15" s="1"/>
  <c r="DM49" i="15" s="1"/>
  <c r="DN49" i="15" s="1"/>
  <c r="DO49" i="15" s="1"/>
  <c r="DP49" i="15" s="1"/>
  <c r="DQ49" i="15" s="1"/>
  <c r="DR49" i="15" s="1"/>
  <c r="DS49" i="15" s="1"/>
  <c r="DT49" i="15" s="1"/>
  <c r="DU49" i="15" s="1"/>
  <c r="DV49" i="15" s="1"/>
  <c r="DW49" i="15" s="1"/>
  <c r="DX49" i="15" s="1"/>
  <c r="DY49" i="15" s="1"/>
  <c r="DZ49" i="15" s="1"/>
  <c r="EA49" i="15" s="1"/>
  <c r="EB49" i="15" s="1"/>
  <c r="EC49" i="15" s="1"/>
  <c r="ED49" i="15" s="1"/>
  <c r="EE49" i="15" s="1"/>
  <c r="EF49" i="15" s="1"/>
  <c r="EG49" i="15" s="1"/>
  <c r="EH49" i="15" s="1"/>
  <c r="EI49" i="15" s="1"/>
  <c r="DD43" i="15"/>
  <c r="DE43" i="15" s="1"/>
  <c r="DF43" i="15" s="1"/>
  <c r="DG43" i="15" s="1"/>
  <c r="DH43" i="15" s="1"/>
  <c r="DI43" i="15" s="1"/>
  <c r="DJ43" i="15" s="1"/>
  <c r="DK43" i="15" s="1"/>
  <c r="DL43" i="15" s="1"/>
  <c r="DM43" i="15" s="1"/>
  <c r="DN43" i="15" s="1"/>
  <c r="DO43" i="15" s="1"/>
  <c r="DP43" i="15" s="1"/>
  <c r="DQ43" i="15" s="1"/>
  <c r="DR43" i="15" s="1"/>
  <c r="DS43" i="15" s="1"/>
  <c r="DT43" i="15" s="1"/>
  <c r="DU43" i="15" s="1"/>
  <c r="DV43" i="15" s="1"/>
  <c r="DW43" i="15" s="1"/>
  <c r="DX43" i="15" s="1"/>
  <c r="DY43" i="15" s="1"/>
  <c r="DZ43" i="15" s="1"/>
  <c r="EA43" i="15" s="1"/>
  <c r="EB43" i="15" s="1"/>
  <c r="EC43" i="15" s="1"/>
  <c r="ED43" i="15" s="1"/>
  <c r="EE43" i="15" s="1"/>
  <c r="EF43" i="15" s="1"/>
  <c r="EG43" i="15" s="1"/>
  <c r="EH43" i="15" s="1"/>
  <c r="EI43" i="15" s="1"/>
  <c r="DD47" i="15"/>
  <c r="DE47" i="15" s="1"/>
  <c r="DF47" i="15" s="1"/>
  <c r="DG47" i="15" s="1"/>
  <c r="DH47" i="15" s="1"/>
  <c r="DI47" i="15" s="1"/>
  <c r="DJ47" i="15" s="1"/>
  <c r="DK47" i="15" s="1"/>
  <c r="DL47" i="15" s="1"/>
  <c r="DM47" i="15" s="1"/>
  <c r="DN47" i="15" s="1"/>
  <c r="DO47" i="15" s="1"/>
  <c r="DP47" i="15" s="1"/>
  <c r="DQ47" i="15" s="1"/>
  <c r="DR47" i="15" s="1"/>
  <c r="DS47" i="15" s="1"/>
  <c r="DT47" i="15" s="1"/>
  <c r="DU47" i="15" s="1"/>
  <c r="DV47" i="15" s="1"/>
  <c r="DW47" i="15" s="1"/>
  <c r="DX47" i="15" s="1"/>
  <c r="DY47" i="15" s="1"/>
  <c r="DZ47" i="15" s="1"/>
  <c r="EA47" i="15" s="1"/>
  <c r="EB47" i="15" s="1"/>
  <c r="EC47" i="15" s="1"/>
  <c r="ED47" i="15" s="1"/>
  <c r="EE47" i="15" s="1"/>
  <c r="EF47" i="15" s="1"/>
  <c r="EG47" i="15" s="1"/>
  <c r="EH47" i="15" s="1"/>
  <c r="EI47" i="15" s="1"/>
  <c r="DD39" i="15"/>
  <c r="DE39" i="15" s="1"/>
  <c r="DF39" i="15" s="1"/>
  <c r="DG39" i="15" s="1"/>
  <c r="DH39" i="15" s="1"/>
  <c r="DI39" i="15" s="1"/>
  <c r="DJ39" i="15" s="1"/>
  <c r="DK39" i="15" s="1"/>
  <c r="DL39" i="15" s="1"/>
  <c r="DM39" i="15" s="1"/>
  <c r="DN39" i="15" s="1"/>
  <c r="DO39" i="15" s="1"/>
  <c r="DP39" i="15" s="1"/>
  <c r="DQ39" i="15" s="1"/>
  <c r="DR39" i="15" s="1"/>
  <c r="DS39" i="15" s="1"/>
  <c r="DT39" i="15" s="1"/>
  <c r="DU39" i="15" s="1"/>
  <c r="DV39" i="15" s="1"/>
  <c r="DW39" i="15" s="1"/>
  <c r="DX39" i="15" s="1"/>
  <c r="DY39" i="15" s="1"/>
  <c r="DZ39" i="15" s="1"/>
  <c r="EA39" i="15" s="1"/>
  <c r="EB39" i="15" s="1"/>
  <c r="EC39" i="15" s="1"/>
  <c r="ED39" i="15" s="1"/>
  <c r="EE39" i="15" s="1"/>
  <c r="EF39" i="15" s="1"/>
  <c r="EG39" i="15" s="1"/>
  <c r="EH39" i="15" s="1"/>
  <c r="EI39" i="15" s="1"/>
  <c r="DD50" i="15"/>
  <c r="DE50" i="15" s="1"/>
  <c r="DF50" i="15" s="1"/>
  <c r="DG50" i="15" s="1"/>
  <c r="DH50" i="15" s="1"/>
  <c r="DI50" i="15" s="1"/>
  <c r="DJ50" i="15" s="1"/>
  <c r="DK50" i="15" s="1"/>
  <c r="DL50" i="15" s="1"/>
  <c r="DM50" i="15" s="1"/>
  <c r="DN50" i="15" s="1"/>
  <c r="DO50" i="15" s="1"/>
  <c r="DP50" i="15" s="1"/>
  <c r="DQ50" i="15" s="1"/>
  <c r="DR50" i="15" s="1"/>
  <c r="DS50" i="15" s="1"/>
  <c r="DT50" i="15" s="1"/>
  <c r="DU50" i="15" s="1"/>
  <c r="DV50" i="15" s="1"/>
  <c r="DW50" i="15" s="1"/>
  <c r="DX50" i="15" s="1"/>
  <c r="DY50" i="15" s="1"/>
  <c r="DZ50" i="15" s="1"/>
  <c r="EA50" i="15" s="1"/>
  <c r="EB50" i="15" s="1"/>
  <c r="EC50" i="15" s="1"/>
  <c r="ED50" i="15" s="1"/>
  <c r="EE50" i="15" s="1"/>
  <c r="EF50" i="15" s="1"/>
  <c r="EG50" i="15" s="1"/>
  <c r="EH50" i="15" s="1"/>
  <c r="EI50" i="15" s="1"/>
  <c r="DD42" i="15"/>
  <c r="DE42" i="15" s="1"/>
  <c r="DF42" i="15" s="1"/>
  <c r="DG42" i="15" s="1"/>
  <c r="DH42" i="15" s="1"/>
  <c r="DI42" i="15" s="1"/>
  <c r="DJ42" i="15" s="1"/>
  <c r="DK42" i="15" s="1"/>
  <c r="DL42" i="15" s="1"/>
  <c r="DM42" i="15" s="1"/>
  <c r="DN42" i="15" s="1"/>
  <c r="DO42" i="15" s="1"/>
  <c r="DP42" i="15" s="1"/>
  <c r="DQ42" i="15" s="1"/>
  <c r="DR42" i="15" s="1"/>
  <c r="DS42" i="15" s="1"/>
  <c r="DT42" i="15" s="1"/>
  <c r="DU42" i="15" s="1"/>
  <c r="DV42" i="15" s="1"/>
  <c r="DW42" i="15" s="1"/>
  <c r="DX42" i="15" s="1"/>
  <c r="DY42" i="15" s="1"/>
  <c r="DZ42" i="15" s="1"/>
  <c r="EA42" i="15" s="1"/>
  <c r="EB42" i="15" s="1"/>
  <c r="EC42" i="15" s="1"/>
  <c r="ED42" i="15" s="1"/>
  <c r="EE42" i="15" s="1"/>
  <c r="EF42" i="15" s="1"/>
  <c r="EG42" i="15" s="1"/>
  <c r="EH42" i="15" s="1"/>
  <c r="EI42" i="15" s="1"/>
  <c r="DD44" i="15"/>
  <c r="DE44" i="15" s="1"/>
  <c r="DF44" i="15" s="1"/>
  <c r="DG44" i="15" s="1"/>
  <c r="DH44" i="15" s="1"/>
  <c r="DI44" i="15" s="1"/>
  <c r="DJ44" i="15" s="1"/>
  <c r="DK44" i="15" s="1"/>
  <c r="DL44" i="15" s="1"/>
  <c r="DM44" i="15" s="1"/>
  <c r="DN44" i="15" s="1"/>
  <c r="DO44" i="15" s="1"/>
  <c r="DP44" i="15" s="1"/>
  <c r="DQ44" i="15" s="1"/>
  <c r="DR44" i="15" s="1"/>
  <c r="DS44" i="15" s="1"/>
  <c r="DT44" i="15" s="1"/>
  <c r="DU44" i="15" s="1"/>
  <c r="DV44" i="15" s="1"/>
  <c r="DW44" i="15" s="1"/>
  <c r="DX44" i="15" s="1"/>
  <c r="DY44" i="15" s="1"/>
  <c r="DZ44" i="15" s="1"/>
  <c r="EA44" i="15" s="1"/>
  <c r="EB44" i="15" s="1"/>
  <c r="EC44" i="15" s="1"/>
  <c r="ED44" i="15" s="1"/>
  <c r="EE44" i="15" s="1"/>
  <c r="EF44" i="15" s="1"/>
  <c r="EG44" i="15" s="1"/>
  <c r="EH44" i="15" s="1"/>
  <c r="EI44" i="15" s="1"/>
  <c r="EJ44" i="15" s="1"/>
  <c r="DD46" i="15"/>
  <c r="DE46" i="15" s="1"/>
  <c r="DF46" i="15" s="1"/>
  <c r="DG46" i="15" s="1"/>
  <c r="DH46" i="15" s="1"/>
  <c r="DI46" i="15" s="1"/>
  <c r="DJ46" i="15" s="1"/>
  <c r="DK46" i="15" s="1"/>
  <c r="DL46" i="15" s="1"/>
  <c r="DM46" i="15" s="1"/>
  <c r="DN46" i="15" s="1"/>
  <c r="DO46" i="15" s="1"/>
  <c r="DP46" i="15" s="1"/>
  <c r="DQ46" i="15" s="1"/>
  <c r="DR46" i="15" s="1"/>
  <c r="DS46" i="15" s="1"/>
  <c r="DT46" i="15" s="1"/>
  <c r="DU46" i="15" s="1"/>
  <c r="DV46" i="15" s="1"/>
  <c r="DW46" i="15" s="1"/>
  <c r="DX46" i="15" s="1"/>
  <c r="DY46" i="15" s="1"/>
  <c r="DZ46" i="15" s="1"/>
  <c r="EA46" i="15" s="1"/>
  <c r="EB46" i="15" s="1"/>
  <c r="EC46" i="15" s="1"/>
  <c r="ED46" i="15" s="1"/>
  <c r="EE46" i="15" s="1"/>
  <c r="EF46" i="15" s="1"/>
  <c r="EG46" i="15" s="1"/>
  <c r="EH46" i="15" s="1"/>
  <c r="EI46" i="15" s="1"/>
  <c r="DN41" i="15"/>
  <c r="DP41" i="15" s="1"/>
  <c r="DQ41" i="15" s="1"/>
  <c r="DR41" i="15" s="1"/>
  <c r="DS41" i="15" s="1"/>
  <c r="DT41" i="15" s="1"/>
  <c r="DU41" i="15" s="1"/>
  <c r="DV41" i="15" s="1"/>
  <c r="DW41" i="15" s="1"/>
  <c r="DX41" i="15" s="1"/>
  <c r="DY41" i="15" s="1"/>
  <c r="DZ41" i="15" s="1"/>
  <c r="EA41" i="15" s="1"/>
  <c r="EB41" i="15" s="1"/>
  <c r="EC41" i="15" s="1"/>
  <c r="ED41" i="15" s="1"/>
  <c r="EE41" i="15" s="1"/>
  <c r="EF41" i="15" s="1"/>
  <c r="EG41" i="15" s="1"/>
  <c r="EH41" i="15" s="1"/>
  <c r="EI41" i="15" s="1"/>
  <c r="BU2" i="15"/>
  <c r="EJ41" i="15" l="1"/>
  <c r="EJ43" i="15"/>
  <c r="EJ46" i="15"/>
  <c r="EJ50" i="15"/>
  <c r="EJ49" i="15"/>
  <c r="EJ40" i="15"/>
  <c r="EJ45" i="15"/>
  <c r="EJ42" i="15"/>
  <c r="EK10" i="15"/>
  <c r="EK11" i="15"/>
  <c r="EK74" i="15"/>
  <c r="EK73" i="15"/>
  <c r="EK69" i="15"/>
  <c r="EK83" i="15"/>
  <c r="EK66" i="15"/>
  <c r="EK76" i="15"/>
  <c r="EK84" i="15"/>
  <c r="EK3" i="15"/>
  <c r="EL2" i="15"/>
  <c r="EK59" i="15"/>
  <c r="EK58" i="15"/>
  <c r="EK62" i="15"/>
  <c r="EK77" i="15"/>
  <c r="EK64" i="15"/>
  <c r="EK68" i="15"/>
  <c r="EK80" i="15"/>
  <c r="EK70" i="15"/>
  <c r="EK72" i="15"/>
  <c r="EK63" i="15"/>
  <c r="EK60" i="15"/>
  <c r="EK81" i="15"/>
  <c r="EK7" i="15"/>
  <c r="EK43" i="15" s="1"/>
  <c r="EK65" i="15"/>
  <c r="EK8" i="15"/>
  <c r="EK44" i="15" s="1"/>
  <c r="EK5" i="15"/>
  <c r="EK41" i="15" s="1"/>
  <c r="EK86" i="15"/>
  <c r="EK78" i="15"/>
  <c r="EK4" i="15"/>
  <c r="EK40" i="15" s="1"/>
  <c r="EK61" i="15"/>
  <c r="EK67" i="15"/>
  <c r="EK82" i="15"/>
  <c r="EK85" i="15"/>
  <c r="EK57" i="15"/>
  <c r="EK12" i="15"/>
  <c r="EK14" i="15"/>
  <c r="EK71" i="15"/>
  <c r="EK79" i="15"/>
  <c r="EK75" i="15"/>
  <c r="EK9" i="15"/>
  <c r="EK45" i="15" s="1"/>
  <c r="EK6" i="15"/>
  <c r="EK42" i="15" s="1"/>
  <c r="EK13" i="15"/>
  <c r="EK49" i="15" s="1"/>
  <c r="EJ48" i="15"/>
  <c r="EJ39" i="15"/>
  <c r="EJ47" i="15"/>
  <c r="BV2" i="15"/>
  <c r="EK46" i="15" l="1"/>
  <c r="EK50" i="15"/>
  <c r="EK47" i="15"/>
  <c r="EK39" i="15"/>
  <c r="EK48" i="15"/>
  <c r="EL8" i="15"/>
  <c r="EL44" i="15" s="1"/>
  <c r="EL9" i="15"/>
  <c r="EL45" i="15" s="1"/>
  <c r="EL58" i="15"/>
  <c r="EL57" i="15"/>
  <c r="EL72" i="15"/>
  <c r="EL5" i="15"/>
  <c r="EL41" i="15" s="1"/>
  <c r="EL6" i="15"/>
  <c r="EL42" i="15" s="1"/>
  <c r="EL66" i="15"/>
  <c r="EL74" i="15"/>
  <c r="EL68" i="15"/>
  <c r="EL83" i="15"/>
  <c r="EL13" i="15"/>
  <c r="EL49" i="15" s="1"/>
  <c r="EL14" i="15"/>
  <c r="EL50" i="15" s="1"/>
  <c r="EL3" i="15"/>
  <c r="EL39" i="15" s="1"/>
  <c r="EL65" i="15"/>
  <c r="EL75" i="15"/>
  <c r="EL85" i="15"/>
  <c r="EL80" i="15"/>
  <c r="EL67" i="15"/>
  <c r="EL10" i="15"/>
  <c r="EL46" i="15" s="1"/>
  <c r="EL62" i="15"/>
  <c r="EL60" i="15"/>
  <c r="EL71" i="15"/>
  <c r="EL70" i="15"/>
  <c r="EL7" i="15"/>
  <c r="EL43" i="15" s="1"/>
  <c r="EL76" i="15"/>
  <c r="EM2" i="15"/>
  <c r="EL59" i="15"/>
  <c r="EL61" i="15"/>
  <c r="EL79" i="15"/>
  <c r="EL63" i="15"/>
  <c r="EL4" i="15"/>
  <c r="EL40" i="15" s="1"/>
  <c r="EL64" i="15"/>
  <c r="EL69" i="15"/>
  <c r="EL73" i="15"/>
  <c r="EL82" i="15"/>
  <c r="EL12" i="15"/>
  <c r="EL11" i="15"/>
  <c r="EL47" i="15" s="1"/>
  <c r="EL77" i="15"/>
  <c r="EL84" i="15"/>
  <c r="EL81" i="15"/>
  <c r="EL86" i="15"/>
  <c r="EL78" i="15"/>
  <c r="CD41" i="4"/>
  <c r="CE41" i="4" s="1"/>
  <c r="CF41" i="4" s="1"/>
  <c r="DW62" i="15"/>
  <c r="DW69" i="15"/>
  <c r="DW75" i="15"/>
  <c r="DX82" i="15"/>
  <c r="DE57" i="15"/>
  <c r="DM57" i="15"/>
  <c r="DU57" i="15"/>
  <c r="DF58" i="15"/>
  <c r="DN58" i="15"/>
  <c r="DV58" i="15"/>
  <c r="DG59" i="15"/>
  <c r="DO59" i="15"/>
  <c r="DH60" i="15"/>
  <c r="DP60" i="15"/>
  <c r="DA61" i="15"/>
  <c r="DI61" i="15"/>
  <c r="DQ61" i="15"/>
  <c r="DB62" i="15"/>
  <c r="DJ62" i="15"/>
  <c r="DR62" i="15"/>
  <c r="DC63" i="15"/>
  <c r="DK63" i="15"/>
  <c r="DS63" i="15"/>
  <c r="DD64" i="15"/>
  <c r="DL64" i="15"/>
  <c r="DT64" i="15"/>
  <c r="DE65" i="15"/>
  <c r="DM65" i="15"/>
  <c r="DU65" i="15"/>
  <c r="DF66" i="15"/>
  <c r="DN66" i="15"/>
  <c r="DV66" i="15"/>
  <c r="DW63" i="15"/>
  <c r="DW70" i="15"/>
  <c r="DW76" i="15"/>
  <c r="DW83" i="15"/>
  <c r="DF57" i="15"/>
  <c r="DN57" i="15"/>
  <c r="DV57" i="15"/>
  <c r="DG58" i="15"/>
  <c r="DO58" i="15"/>
  <c r="DH59" i="15"/>
  <c r="DP59" i="15"/>
  <c r="DA60" i="15"/>
  <c r="DI60" i="15"/>
  <c r="DQ60" i="15"/>
  <c r="DB61" i="15"/>
  <c r="DJ61" i="15"/>
  <c r="DR61" i="15"/>
  <c r="DC62" i="15"/>
  <c r="DK62" i="15"/>
  <c r="DS62" i="15"/>
  <c r="DD63" i="15"/>
  <c r="DL63" i="15"/>
  <c r="DT63" i="15"/>
  <c r="DE64" i="15"/>
  <c r="DM64" i="15"/>
  <c r="DU64" i="15"/>
  <c r="DF65" i="15"/>
  <c r="DN65" i="15"/>
  <c r="DV65" i="15"/>
  <c r="DG66" i="15"/>
  <c r="DO66" i="15"/>
  <c r="DW64" i="15"/>
  <c r="DX70" i="15"/>
  <c r="DW77" i="15"/>
  <c r="DW84" i="15"/>
  <c r="DW57" i="15"/>
  <c r="DW65" i="15"/>
  <c r="DW71" i="15"/>
  <c r="DW78" i="15"/>
  <c r="DW85" i="15"/>
  <c r="DH57" i="15"/>
  <c r="DP57" i="15"/>
  <c r="DA58" i="15"/>
  <c r="DI58" i="15"/>
  <c r="DQ58" i="15"/>
  <c r="DB59" i="15"/>
  <c r="DJ59" i="15"/>
  <c r="DR59" i="15"/>
  <c r="DC60" i="15"/>
  <c r="DK60" i="15"/>
  <c r="DS60" i="15"/>
  <c r="DD61" i="15"/>
  <c r="DL61" i="15"/>
  <c r="DT61" i="15"/>
  <c r="DE62" i="15"/>
  <c r="DW58" i="15"/>
  <c r="DW66" i="15"/>
  <c r="DW72" i="15"/>
  <c r="DW79" i="15"/>
  <c r="DW86" i="15"/>
  <c r="DA57" i="15"/>
  <c r="DI57" i="15"/>
  <c r="DQ57" i="15"/>
  <c r="DB58" i="15"/>
  <c r="DJ58" i="15"/>
  <c r="DR58" i="15"/>
  <c r="DC59" i="15"/>
  <c r="DK59" i="15"/>
  <c r="DS59" i="15"/>
  <c r="DD60" i="15"/>
  <c r="DL60" i="15"/>
  <c r="DT60" i="15"/>
  <c r="DE61" i="15"/>
  <c r="DM61" i="15"/>
  <c r="DU61" i="15"/>
  <c r="DF62" i="15"/>
  <c r="DN62" i="15"/>
  <c r="DV62" i="15"/>
  <c r="DW59" i="15"/>
  <c r="DX66" i="15"/>
  <c r="DW73" i="15"/>
  <c r="DW80" i="15"/>
  <c r="DX86" i="15"/>
  <c r="DB57" i="15"/>
  <c r="DJ57" i="15"/>
  <c r="DR57" i="15"/>
  <c r="DC58" i="15"/>
  <c r="DK58" i="15"/>
  <c r="DS58" i="15"/>
  <c r="DD59" i="15"/>
  <c r="DL59" i="15"/>
  <c r="DT59" i="15"/>
  <c r="DE60" i="15"/>
  <c r="DW60" i="15"/>
  <c r="DW61" i="15"/>
  <c r="DW68" i="15"/>
  <c r="DX74" i="15"/>
  <c r="DW82" i="15"/>
  <c r="DD57" i="15"/>
  <c r="DL57" i="15"/>
  <c r="DT57" i="15"/>
  <c r="DE58" i="15"/>
  <c r="DM58" i="15"/>
  <c r="DU58" i="15"/>
  <c r="DF59" i="15"/>
  <c r="DN59" i="15"/>
  <c r="DV59" i="15"/>
  <c r="DG60" i="15"/>
  <c r="DO60" i="15"/>
  <c r="DH61" i="15"/>
  <c r="DP61" i="15"/>
  <c r="DA62" i="15"/>
  <c r="DI62" i="15"/>
  <c r="DQ62" i="15"/>
  <c r="DB63" i="15"/>
  <c r="DJ63" i="15"/>
  <c r="DR63" i="15"/>
  <c r="DC64" i="15"/>
  <c r="DK64" i="15"/>
  <c r="DS64" i="15"/>
  <c r="DK57" i="15"/>
  <c r="DM59" i="15"/>
  <c r="DV60" i="15"/>
  <c r="DS61" i="15"/>
  <c r="DM62" i="15"/>
  <c r="DI63" i="15"/>
  <c r="DA64" i="15"/>
  <c r="DO64" i="15"/>
  <c r="DC65" i="15"/>
  <c r="DO65" i="15"/>
  <c r="DJ66" i="15"/>
  <c r="DT66" i="15"/>
  <c r="DB67" i="15"/>
  <c r="DJ67" i="15"/>
  <c r="DR67" i="15"/>
  <c r="DC68" i="15"/>
  <c r="DK68" i="15"/>
  <c r="DS68" i="15"/>
  <c r="DD69" i="15"/>
  <c r="DL69" i="15"/>
  <c r="DT69" i="15"/>
  <c r="DE70" i="15"/>
  <c r="DM70" i="15"/>
  <c r="DU70" i="15"/>
  <c r="DF71" i="15"/>
  <c r="DN71" i="15"/>
  <c r="DV71" i="15"/>
  <c r="DG72" i="15"/>
  <c r="DO72" i="15"/>
  <c r="DW67" i="15"/>
  <c r="DO57" i="15"/>
  <c r="DQ59" i="15"/>
  <c r="DB60" i="15"/>
  <c r="DV61" i="15"/>
  <c r="DO62" i="15"/>
  <c r="DM63" i="15"/>
  <c r="DB64" i="15"/>
  <c r="DP64" i="15"/>
  <c r="DD65" i="15"/>
  <c r="DP65" i="15"/>
  <c r="DA66" i="15"/>
  <c r="DK66" i="15"/>
  <c r="DU66" i="15"/>
  <c r="DC67" i="15"/>
  <c r="DK67" i="15"/>
  <c r="DS67" i="15"/>
  <c r="DD68" i="15"/>
  <c r="DL68" i="15"/>
  <c r="DT68" i="15"/>
  <c r="DE69" i="15"/>
  <c r="DM69" i="15"/>
  <c r="DU69" i="15"/>
  <c r="DF70" i="15"/>
  <c r="DW74" i="15"/>
  <c r="DS57" i="15"/>
  <c r="DD58" i="15"/>
  <c r="DU59" i="15"/>
  <c r="DF60" i="15"/>
  <c r="DC61" i="15"/>
  <c r="DP62" i="15"/>
  <c r="DN63" i="15"/>
  <c r="DF64" i="15"/>
  <c r="DQ64" i="15"/>
  <c r="DG65" i="15"/>
  <c r="DQ65" i="15"/>
  <c r="DB66" i="15"/>
  <c r="DL66" i="15"/>
  <c r="DD67" i="15"/>
  <c r="DL67" i="15"/>
  <c r="DT67" i="15"/>
  <c r="DE68" i="15"/>
  <c r="DM68" i="15"/>
  <c r="DU68" i="15"/>
  <c r="DF69" i="15"/>
  <c r="DN69" i="15"/>
  <c r="DV69" i="15"/>
  <c r="DG70" i="15"/>
  <c r="DO70" i="15"/>
  <c r="DH71" i="15"/>
  <c r="DP71" i="15"/>
  <c r="DA72" i="15"/>
  <c r="DI72" i="15"/>
  <c r="DQ72" i="15"/>
  <c r="DB73" i="15"/>
  <c r="DJ73" i="15"/>
  <c r="DR73" i="15"/>
  <c r="DC74" i="15"/>
  <c r="DK74" i="15"/>
  <c r="DS74" i="15"/>
  <c r="DD75" i="15"/>
  <c r="DL75" i="15"/>
  <c r="DT75" i="15"/>
  <c r="DE76" i="15"/>
  <c r="DM76" i="15"/>
  <c r="DW81" i="15"/>
  <c r="DH58" i="15"/>
  <c r="DJ60" i="15"/>
  <c r="DF61" i="15"/>
  <c r="DT62" i="15"/>
  <c r="DA63" i="15"/>
  <c r="DO63" i="15"/>
  <c r="DG64" i="15"/>
  <c r="DR64" i="15"/>
  <c r="DH65" i="15"/>
  <c r="DR65" i="15"/>
  <c r="DC66" i="15"/>
  <c r="DM66" i="15"/>
  <c r="DE67" i="15"/>
  <c r="DM67" i="15"/>
  <c r="DU67" i="15"/>
  <c r="DF68" i="15"/>
  <c r="DN68" i="15"/>
  <c r="DV68" i="15"/>
  <c r="DG69" i="15"/>
  <c r="DO69" i="15"/>
  <c r="DH70" i="15"/>
  <c r="DP70" i="15"/>
  <c r="DA71" i="15"/>
  <c r="DI71" i="15"/>
  <c r="DQ71" i="15"/>
  <c r="DB72" i="15"/>
  <c r="DJ72" i="15"/>
  <c r="DR72" i="15"/>
  <c r="DC73" i="15"/>
  <c r="DK73" i="15"/>
  <c r="DS73" i="15"/>
  <c r="DD74" i="15"/>
  <c r="DL74" i="15"/>
  <c r="DT74" i="15"/>
  <c r="DE75" i="15"/>
  <c r="DM75" i="15"/>
  <c r="DU75" i="15"/>
  <c r="DL58" i="15"/>
  <c r="DM60" i="15"/>
  <c r="DG61" i="15"/>
  <c r="DD62" i="15"/>
  <c r="DU62" i="15"/>
  <c r="DE63" i="15"/>
  <c r="DP63" i="15"/>
  <c r="DH64" i="15"/>
  <c r="DV64" i="15"/>
  <c r="DI65" i="15"/>
  <c r="DS65" i="15"/>
  <c r="DD66" i="15"/>
  <c r="DP66" i="15"/>
  <c r="DF67" i="15"/>
  <c r="DN67" i="15"/>
  <c r="DV67" i="15"/>
  <c r="DG68" i="15"/>
  <c r="DO68" i="15"/>
  <c r="DH69" i="15"/>
  <c r="DP69" i="15"/>
  <c r="DA70" i="15"/>
  <c r="DI70" i="15"/>
  <c r="DQ70" i="15"/>
  <c r="DB71" i="15"/>
  <c r="DJ71" i="15"/>
  <c r="DR71" i="15"/>
  <c r="DC72" i="15"/>
  <c r="DK72" i="15"/>
  <c r="DS72" i="15"/>
  <c r="DD73" i="15"/>
  <c r="DL73" i="15"/>
  <c r="DT73" i="15"/>
  <c r="DE74" i="15"/>
  <c r="DM74" i="15"/>
  <c r="DU74" i="15"/>
  <c r="DP58" i="15"/>
  <c r="DA59" i="15"/>
  <c r="DN60" i="15"/>
  <c r="DK61" i="15"/>
  <c r="DG62" i="15"/>
  <c r="DF63" i="15"/>
  <c r="DQ63" i="15"/>
  <c r="DI64" i="15"/>
  <c r="DJ65" i="15"/>
  <c r="DT65" i="15"/>
  <c r="DE66" i="15"/>
  <c r="DQ66" i="15"/>
  <c r="DG67" i="15"/>
  <c r="DO67" i="15"/>
  <c r="DH68" i="15"/>
  <c r="DP68" i="15"/>
  <c r="DA69" i="15"/>
  <c r="DI69" i="15"/>
  <c r="DQ69" i="15"/>
  <c r="DB70" i="15"/>
  <c r="DJ70" i="15"/>
  <c r="DR70" i="15"/>
  <c r="DC71" i="15"/>
  <c r="DK71" i="15"/>
  <c r="DS71" i="15"/>
  <c r="DD72" i="15"/>
  <c r="DL72" i="15"/>
  <c r="DT72" i="15"/>
  <c r="DE73" i="15"/>
  <c r="DM73" i="15"/>
  <c r="DU73" i="15"/>
  <c r="DF74" i="15"/>
  <c r="DN74" i="15"/>
  <c r="DV74" i="15"/>
  <c r="DG75" i="15"/>
  <c r="DO75" i="15"/>
  <c r="DH76" i="15"/>
  <c r="DP76" i="15"/>
  <c r="DC57" i="15"/>
  <c r="DT58" i="15"/>
  <c r="DE59" i="15"/>
  <c r="DR60" i="15"/>
  <c r="DN61" i="15"/>
  <c r="DH62" i="15"/>
  <c r="DG63" i="15"/>
  <c r="DU63" i="15"/>
  <c r="DJ64" i="15"/>
  <c r="DA65" i="15"/>
  <c r="DK65" i="15"/>
  <c r="DH66" i="15"/>
  <c r="DR66" i="15"/>
  <c r="DH67" i="15"/>
  <c r="DP67" i="15"/>
  <c r="DA68" i="15"/>
  <c r="DI68" i="15"/>
  <c r="DQ68" i="15"/>
  <c r="DB69" i="15"/>
  <c r="DJ69" i="15"/>
  <c r="DR69" i="15"/>
  <c r="DC70" i="15"/>
  <c r="DK70" i="15"/>
  <c r="DS70" i="15"/>
  <c r="DD71" i="15"/>
  <c r="DL71" i="15"/>
  <c r="DT71" i="15"/>
  <c r="DE72" i="15"/>
  <c r="DM72" i="15"/>
  <c r="DU72" i="15"/>
  <c r="DF73" i="15"/>
  <c r="DN73" i="15"/>
  <c r="DV73" i="15"/>
  <c r="DG74" i="15"/>
  <c r="DO74" i="15"/>
  <c r="DH75" i="15"/>
  <c r="DP75" i="15"/>
  <c r="DL62" i="15"/>
  <c r="DS66" i="15"/>
  <c r="DK69" i="15"/>
  <c r="DT70" i="15"/>
  <c r="DE71" i="15"/>
  <c r="DV72" i="15"/>
  <c r="DQ74" i="15"/>
  <c r="DI75" i="15"/>
  <c r="DC76" i="15"/>
  <c r="DN76" i="15"/>
  <c r="DH77" i="15"/>
  <c r="DP77" i="15"/>
  <c r="DA78" i="15"/>
  <c r="DI78" i="15"/>
  <c r="DQ78" i="15"/>
  <c r="DB79" i="15"/>
  <c r="DJ79" i="15"/>
  <c r="DR79" i="15"/>
  <c r="DC80" i="15"/>
  <c r="DK80" i="15"/>
  <c r="DS80" i="15"/>
  <c r="DD81" i="15"/>
  <c r="DL81" i="15"/>
  <c r="DT81" i="15"/>
  <c r="DE82" i="15"/>
  <c r="DM82" i="15"/>
  <c r="DU82" i="15"/>
  <c r="DF83" i="15"/>
  <c r="DN83" i="15"/>
  <c r="DV83" i="15"/>
  <c r="DG84" i="15"/>
  <c r="DO84" i="15"/>
  <c r="DH85" i="15"/>
  <c r="DP85" i="15"/>
  <c r="DA86" i="15"/>
  <c r="DI86" i="15"/>
  <c r="DQ86" i="15"/>
  <c r="DB68" i="15"/>
  <c r="DS69" i="15"/>
  <c r="DV70" i="15"/>
  <c r="DG71" i="15"/>
  <c r="DA73" i="15"/>
  <c r="DR74" i="15"/>
  <c r="DJ75" i="15"/>
  <c r="DD76" i="15"/>
  <c r="DO76" i="15"/>
  <c r="DA77" i="15"/>
  <c r="DI77" i="15"/>
  <c r="DQ77" i="15"/>
  <c r="DB78" i="15"/>
  <c r="DJ78" i="15"/>
  <c r="DR78" i="15"/>
  <c r="DC79" i="15"/>
  <c r="DK79" i="15"/>
  <c r="DS79" i="15"/>
  <c r="DD80" i="15"/>
  <c r="DL80" i="15"/>
  <c r="DT80" i="15"/>
  <c r="DE81" i="15"/>
  <c r="DM81" i="15"/>
  <c r="DU81" i="15"/>
  <c r="DF82" i="15"/>
  <c r="DN82" i="15"/>
  <c r="DV82" i="15"/>
  <c r="DG83" i="15"/>
  <c r="DO83" i="15"/>
  <c r="DH84" i="15"/>
  <c r="DP84" i="15"/>
  <c r="DA85" i="15"/>
  <c r="DI85" i="15"/>
  <c r="DQ85" i="15"/>
  <c r="DB86" i="15"/>
  <c r="DJ86" i="15"/>
  <c r="DR86" i="15"/>
  <c r="DG57" i="15"/>
  <c r="DI59" i="15"/>
  <c r="DB65" i="15"/>
  <c r="DJ68" i="15"/>
  <c r="DM71" i="15"/>
  <c r="DG73" i="15"/>
  <c r="DA74" i="15"/>
  <c r="DK75" i="15"/>
  <c r="DF76" i="15"/>
  <c r="DQ76" i="15"/>
  <c r="DB77" i="15"/>
  <c r="DJ77" i="15"/>
  <c r="DR77" i="15"/>
  <c r="DC78" i="15"/>
  <c r="DK78" i="15"/>
  <c r="DS78" i="15"/>
  <c r="DD79" i="15"/>
  <c r="DL79" i="15"/>
  <c r="DT79" i="15"/>
  <c r="DE80" i="15"/>
  <c r="DM80" i="15"/>
  <c r="DU80" i="15"/>
  <c r="DF81" i="15"/>
  <c r="DN81" i="15"/>
  <c r="DV81" i="15"/>
  <c r="DG82" i="15"/>
  <c r="DO82" i="15"/>
  <c r="DH83" i="15"/>
  <c r="DP83" i="15"/>
  <c r="DA84" i="15"/>
  <c r="DI84" i="15"/>
  <c r="DQ84" i="15"/>
  <c r="DB85" i="15"/>
  <c r="DJ85" i="15"/>
  <c r="DR85" i="15"/>
  <c r="DC86" i="15"/>
  <c r="DK86" i="15"/>
  <c r="DS86" i="15"/>
  <c r="DQ73" i="15"/>
  <c r="DP74" i="15"/>
  <c r="DH63" i="15"/>
  <c r="DL65" i="15"/>
  <c r="DA67" i="15"/>
  <c r="DR68" i="15"/>
  <c r="DO71" i="15"/>
  <c r="DH73" i="15"/>
  <c r="DB74" i="15"/>
  <c r="DN75" i="15"/>
  <c r="DG76" i="15"/>
  <c r="DR76" i="15"/>
  <c r="DC77" i="15"/>
  <c r="DK77" i="15"/>
  <c r="DS77" i="15"/>
  <c r="DD78" i="15"/>
  <c r="DL78" i="15"/>
  <c r="DT78" i="15"/>
  <c r="DE79" i="15"/>
  <c r="DM79" i="15"/>
  <c r="DU79" i="15"/>
  <c r="DF80" i="15"/>
  <c r="DN80" i="15"/>
  <c r="DV80" i="15"/>
  <c r="DG81" i="15"/>
  <c r="DO81" i="15"/>
  <c r="DH82" i="15"/>
  <c r="DP82" i="15"/>
  <c r="DA83" i="15"/>
  <c r="DI83" i="15"/>
  <c r="DQ83" i="15"/>
  <c r="DB84" i="15"/>
  <c r="DJ84" i="15"/>
  <c r="DR84" i="15"/>
  <c r="DC85" i="15"/>
  <c r="DK85" i="15"/>
  <c r="DS85" i="15"/>
  <c r="DD86" i="15"/>
  <c r="DL86" i="15"/>
  <c r="DT86" i="15"/>
  <c r="DU60" i="15"/>
  <c r="DV63" i="15"/>
  <c r="DI67" i="15"/>
  <c r="DU71" i="15"/>
  <c r="DF72" i="15"/>
  <c r="DI73" i="15"/>
  <c r="DH74" i="15"/>
  <c r="DA75" i="15"/>
  <c r="DQ75" i="15"/>
  <c r="DI76" i="15"/>
  <c r="DS76" i="15"/>
  <c r="DD77" i="15"/>
  <c r="DL77" i="15"/>
  <c r="DT77" i="15"/>
  <c r="DE78" i="15"/>
  <c r="DM78" i="15"/>
  <c r="DU78" i="15"/>
  <c r="DF79" i="15"/>
  <c r="DN79" i="15"/>
  <c r="DV79" i="15"/>
  <c r="DG80" i="15"/>
  <c r="DO80" i="15"/>
  <c r="DH81" i="15"/>
  <c r="DP81" i="15"/>
  <c r="DA82" i="15"/>
  <c r="DI82" i="15"/>
  <c r="DQ82" i="15"/>
  <c r="DB83" i="15"/>
  <c r="DJ83" i="15"/>
  <c r="DR83" i="15"/>
  <c r="DC84" i="15"/>
  <c r="DK84" i="15"/>
  <c r="DS84" i="15"/>
  <c r="DD85" i="15"/>
  <c r="DL85" i="15"/>
  <c r="DT85" i="15"/>
  <c r="DE86" i="15"/>
  <c r="DM86" i="15"/>
  <c r="DU86" i="15"/>
  <c r="DN64" i="15"/>
  <c r="DQ67" i="15"/>
  <c r="DD70" i="15"/>
  <c r="DH72" i="15"/>
  <c r="DO73" i="15"/>
  <c r="DI74" i="15"/>
  <c r="DB75" i="15"/>
  <c r="DR75" i="15"/>
  <c r="DJ76" i="15"/>
  <c r="DT76" i="15"/>
  <c r="DE77" i="15"/>
  <c r="DM77" i="15"/>
  <c r="DU77" i="15"/>
  <c r="DF78" i="15"/>
  <c r="DN78" i="15"/>
  <c r="DV78" i="15"/>
  <c r="DG79" i="15"/>
  <c r="DO79" i="15"/>
  <c r="DH80" i="15"/>
  <c r="DP80" i="15"/>
  <c r="DA81" i="15"/>
  <c r="DI81" i="15"/>
  <c r="DQ81" i="15"/>
  <c r="DB82" i="15"/>
  <c r="DJ82" i="15"/>
  <c r="DR82" i="15"/>
  <c r="DC83" i="15"/>
  <c r="DK83" i="15"/>
  <c r="DS83" i="15"/>
  <c r="DD84" i="15"/>
  <c r="DL84" i="15"/>
  <c r="DT84" i="15"/>
  <c r="DE85" i="15"/>
  <c r="DM85" i="15"/>
  <c r="DU85" i="15"/>
  <c r="DF86" i="15"/>
  <c r="DN86" i="15"/>
  <c r="DV86" i="15"/>
  <c r="DN70" i="15"/>
  <c r="DF75" i="15"/>
  <c r="DO61" i="15"/>
  <c r="DL70" i="15"/>
  <c r="DN72" i="15"/>
  <c r="DP73" i="15"/>
  <c r="DJ74" i="15"/>
  <c r="DC75" i="15"/>
  <c r="DS75" i="15"/>
  <c r="DA76" i="15"/>
  <c r="DK76" i="15"/>
  <c r="DU76" i="15"/>
  <c r="DF77" i="15"/>
  <c r="DN77" i="15"/>
  <c r="DV77" i="15"/>
  <c r="DG78" i="15"/>
  <c r="DO78" i="15"/>
  <c r="DH79" i="15"/>
  <c r="DP79" i="15"/>
  <c r="DA80" i="15"/>
  <c r="DI80" i="15"/>
  <c r="DQ80" i="15"/>
  <c r="DB81" i="15"/>
  <c r="DJ81" i="15"/>
  <c r="DR81" i="15"/>
  <c r="DC82" i="15"/>
  <c r="DK82" i="15"/>
  <c r="DS82" i="15"/>
  <c r="DD83" i="15"/>
  <c r="DL83" i="15"/>
  <c r="DT83" i="15"/>
  <c r="DE84" i="15"/>
  <c r="DM84" i="15"/>
  <c r="DU84" i="15"/>
  <c r="DF85" i="15"/>
  <c r="DN85" i="15"/>
  <c r="DV85" i="15"/>
  <c r="DG86" i="15"/>
  <c r="DO86" i="15"/>
  <c r="DI66" i="15"/>
  <c r="DC69" i="15"/>
  <c r="DP72" i="15"/>
  <c r="DO77" i="15"/>
  <c r="DB80" i="15"/>
  <c r="DS81" i="15"/>
  <c r="DF84" i="15"/>
  <c r="DB76" i="15"/>
  <c r="DJ80" i="15"/>
  <c r="DN84" i="15"/>
  <c r="DD82" i="15"/>
  <c r="DL76" i="15"/>
  <c r="DA79" i="15"/>
  <c r="DR80" i="15"/>
  <c r="DE83" i="15"/>
  <c r="DV84" i="15"/>
  <c r="DV76" i="15"/>
  <c r="DI79" i="15"/>
  <c r="DM83" i="15"/>
  <c r="DQ79" i="15"/>
  <c r="DU83" i="15"/>
  <c r="DH86" i="15"/>
  <c r="DH78" i="15"/>
  <c r="DL82" i="15"/>
  <c r="DP86" i="15"/>
  <c r="DG77" i="15"/>
  <c r="DO85" i="15"/>
  <c r="DP78" i="15"/>
  <c r="DC81" i="15"/>
  <c r="DT82" i="15"/>
  <c r="DG85" i="15"/>
  <c r="DV75" i="15"/>
  <c r="DK81" i="15"/>
  <c r="DX85" i="15"/>
  <c r="DX72" i="15"/>
  <c r="DX63" i="15"/>
  <c r="DX57" i="15"/>
  <c r="DX78" i="15"/>
  <c r="DX58" i="15"/>
  <c r="DX61" i="15"/>
  <c r="DX80" i="15"/>
  <c r="DX71" i="15"/>
  <c r="DX65" i="15"/>
  <c r="DX84" i="15"/>
  <c r="DX75" i="15"/>
  <c r="DX79" i="15"/>
  <c r="DX81" i="15"/>
  <c r="DX76" i="15"/>
  <c r="DX69" i="15"/>
  <c r="DX62" i="15"/>
  <c r="DX59" i="15"/>
  <c r="DX73" i="15"/>
  <c r="DX60" i="15"/>
  <c r="DX83" i="15"/>
  <c r="DX77" i="15"/>
  <c r="DX64" i="15"/>
  <c r="DX68" i="15"/>
  <c r="DX67" i="15"/>
  <c r="DY65" i="15"/>
  <c r="DY68" i="15"/>
  <c r="DY67" i="15"/>
  <c r="DY70" i="15"/>
  <c r="DY86" i="15"/>
  <c r="DY71" i="15"/>
  <c r="DY72" i="15"/>
  <c r="DY63" i="15"/>
  <c r="DY73" i="15"/>
  <c r="DY74" i="15"/>
  <c r="DY78" i="15"/>
  <c r="DY64" i="15"/>
  <c r="DY57" i="15"/>
  <c r="DY77" i="15"/>
  <c r="DY60" i="15"/>
  <c r="DY79" i="15"/>
  <c r="DY84" i="15"/>
  <c r="DY81" i="15"/>
  <c r="DY66" i="15"/>
  <c r="DY69" i="15"/>
  <c r="DY85" i="15"/>
  <c r="DY76" i="15"/>
  <c r="DY82" i="15"/>
  <c r="DY75" i="15"/>
  <c r="DY61" i="15"/>
  <c r="DY62" i="15"/>
  <c r="DY80" i="15"/>
  <c r="DY59" i="15"/>
  <c r="DY58" i="15"/>
  <c r="DY83" i="15"/>
  <c r="DZ62" i="15"/>
  <c r="DZ81" i="15"/>
  <c r="DZ68" i="15"/>
  <c r="DZ63" i="15"/>
  <c r="DZ80" i="15"/>
  <c r="DZ66" i="15"/>
  <c r="DZ85" i="15"/>
  <c r="DZ72" i="15"/>
  <c r="DZ67" i="15"/>
  <c r="DZ71" i="15"/>
  <c r="DZ70" i="15"/>
  <c r="DZ57" i="15"/>
  <c r="DZ76" i="15"/>
  <c r="DZ74" i="15"/>
  <c r="DZ78" i="15"/>
  <c r="DZ65" i="15"/>
  <c r="DZ84" i="15"/>
  <c r="DZ75" i="15"/>
  <c r="DZ82" i="15"/>
  <c r="DZ69" i="15"/>
  <c r="DZ79" i="15"/>
  <c r="DZ86" i="15"/>
  <c r="DZ73" i="15"/>
  <c r="DZ60" i="15"/>
  <c r="DZ59" i="15"/>
  <c r="DZ83" i="15"/>
  <c r="DZ58" i="15"/>
  <c r="DZ77" i="15"/>
  <c r="DZ64" i="15"/>
  <c r="DZ61" i="15"/>
  <c r="EA74" i="15"/>
  <c r="EA73" i="15"/>
  <c r="EA76" i="15"/>
  <c r="EA84" i="15"/>
  <c r="EA82" i="15"/>
  <c r="EA61" i="15"/>
  <c r="EA81" i="15"/>
  <c r="EA80" i="15"/>
  <c r="EA71" i="15"/>
  <c r="EA86" i="15"/>
  <c r="EA65" i="15"/>
  <c r="EA75" i="15"/>
  <c r="EA79" i="15"/>
  <c r="EA60" i="15"/>
  <c r="EA57" i="15"/>
  <c r="EA63" i="15"/>
  <c r="EA69" i="15"/>
  <c r="EA77" i="15"/>
  <c r="EA68" i="15"/>
  <c r="EA83" i="15"/>
  <c r="EA85" i="15"/>
  <c r="EA59" i="15"/>
  <c r="EA64" i="15"/>
  <c r="EA78" i="15"/>
  <c r="EA67" i="15"/>
  <c r="EA58" i="15"/>
  <c r="EA62" i="15"/>
  <c r="EA70" i="15"/>
  <c r="EA72" i="15"/>
  <c r="EA66" i="15"/>
  <c r="BW2" i="15"/>
  <c r="B48" i="5"/>
  <c r="B137" i="5"/>
  <c r="B113" i="5"/>
  <c r="B83" i="5"/>
  <c r="B25" i="5"/>
  <c r="EM8" i="15" l="1"/>
  <c r="EM44" i="15" s="1"/>
  <c r="EM65" i="15"/>
  <c r="EM63" i="15"/>
  <c r="EM13" i="15"/>
  <c r="EM49" i="15" s="1"/>
  <c r="EM79" i="15"/>
  <c r="EM81" i="15"/>
  <c r="EM84" i="15"/>
  <c r="EM59" i="15"/>
  <c r="EM85" i="15"/>
  <c r="EM6" i="15"/>
  <c r="EM42" i="15" s="1"/>
  <c r="EM73" i="15"/>
  <c r="EM75" i="15"/>
  <c r="EM3" i="15"/>
  <c r="EM39" i="15" s="1"/>
  <c r="EM58" i="15"/>
  <c r="EM5" i="15"/>
  <c r="EM41" i="15" s="1"/>
  <c r="EM62" i="15"/>
  <c r="EM72" i="15"/>
  <c r="EM71" i="15"/>
  <c r="EM80" i="15"/>
  <c r="EN2" i="15"/>
  <c r="EM69" i="15"/>
  <c r="EM66" i="15"/>
  <c r="EM9" i="15"/>
  <c r="EM45" i="15" s="1"/>
  <c r="EM83" i="15"/>
  <c r="EM86" i="15"/>
  <c r="EM10" i="15"/>
  <c r="EM46" i="15" s="1"/>
  <c r="EM60" i="15"/>
  <c r="EM76" i="15"/>
  <c r="EM14" i="15"/>
  <c r="EM50" i="15" s="1"/>
  <c r="EM61" i="15"/>
  <c r="EM70" i="15"/>
  <c r="EM57" i="15"/>
  <c r="EM78" i="15"/>
  <c r="EM7" i="15"/>
  <c r="EM43" i="15" s="1"/>
  <c r="EM12" i="15"/>
  <c r="EM77" i="15"/>
  <c r="EM67" i="15"/>
  <c r="EM64" i="15"/>
  <c r="EM4" i="15"/>
  <c r="EM40" i="15" s="1"/>
  <c r="EM68" i="15"/>
  <c r="EM74" i="15"/>
  <c r="EM11" i="15"/>
  <c r="EM47" i="15" s="1"/>
  <c r="EM82" i="15"/>
  <c r="EL48" i="15"/>
  <c r="CG41" i="4"/>
  <c r="CH41" i="4" s="1"/>
  <c r="CI41" i="4" s="1"/>
  <c r="CJ41" i="4" s="1"/>
  <c r="CK41" i="4" s="1"/>
  <c r="CL41" i="4" s="1"/>
  <c r="CM41" i="4" s="1"/>
  <c r="CN41" i="4" s="1"/>
  <c r="DA126" i="15"/>
  <c r="DB126" i="15" s="1"/>
  <c r="DC126" i="15" s="1"/>
  <c r="DA129" i="15"/>
  <c r="DB129" i="15" s="1"/>
  <c r="DC129" i="15" s="1"/>
  <c r="DA140" i="15"/>
  <c r="DB140" i="15" s="1"/>
  <c r="DC140" i="15" s="1"/>
  <c r="DA146" i="15"/>
  <c r="DB146" i="15" s="1"/>
  <c r="DC146" i="15" s="1"/>
  <c r="DA154" i="15"/>
  <c r="DB154" i="15" s="1"/>
  <c r="DC154" i="15" s="1"/>
  <c r="DA130" i="15"/>
  <c r="DB130" i="15" s="1"/>
  <c r="DC130" i="15" s="1"/>
  <c r="DA147" i="15"/>
  <c r="DB147" i="15" s="1"/>
  <c r="DC147" i="15" s="1"/>
  <c r="DD147" i="15" s="1"/>
  <c r="DE147" i="15" s="1"/>
  <c r="DF147" i="15" s="1"/>
  <c r="DG147" i="15" s="1"/>
  <c r="DH147" i="15" s="1"/>
  <c r="DI147" i="15" s="1"/>
  <c r="DJ147" i="15" s="1"/>
  <c r="DK147" i="15" s="1"/>
  <c r="DL147" i="15" s="1"/>
  <c r="DM147" i="15" s="1"/>
  <c r="DN147" i="15" s="1"/>
  <c r="DO147" i="15" s="1"/>
  <c r="DP147" i="15" s="1"/>
  <c r="DQ147" i="15" s="1"/>
  <c r="DR147" i="15" s="1"/>
  <c r="DS147" i="15" s="1"/>
  <c r="DT147" i="15" s="1"/>
  <c r="DU147" i="15" s="1"/>
  <c r="DV147" i="15" s="1"/>
  <c r="DW147" i="15" s="1"/>
  <c r="DX147" i="15" s="1"/>
  <c r="DY147" i="15" s="1"/>
  <c r="DZ147" i="15" s="1"/>
  <c r="EA147" i="15" s="1"/>
  <c r="EB147" i="15" s="1"/>
  <c r="EC147" i="15" s="1"/>
  <c r="ED147" i="15" s="1"/>
  <c r="EE147" i="15" s="1"/>
  <c r="EF147" i="15" s="1"/>
  <c r="EG147" i="15" s="1"/>
  <c r="EH147" i="15" s="1"/>
  <c r="EI147" i="15" s="1"/>
  <c r="EJ147" i="15" s="1"/>
  <c r="EK147" i="15" s="1"/>
  <c r="EL147" i="15" s="1"/>
  <c r="EM147" i="15" s="1"/>
  <c r="DA133" i="15"/>
  <c r="DB133" i="15" s="1"/>
  <c r="DC133" i="15" s="1"/>
  <c r="DA141" i="15"/>
  <c r="DB141" i="15" s="1"/>
  <c r="DC141" i="15" s="1"/>
  <c r="DA148" i="15"/>
  <c r="DB148" i="15" s="1"/>
  <c r="DC148" i="15" s="1"/>
  <c r="DA143" i="15"/>
  <c r="DB143" i="15" s="1"/>
  <c r="DC143" i="15" s="1"/>
  <c r="DA125" i="15"/>
  <c r="DB125" i="15" s="1"/>
  <c r="DC125" i="15" s="1"/>
  <c r="DA128" i="15"/>
  <c r="DB128" i="15" s="1"/>
  <c r="DC128" i="15" s="1"/>
  <c r="DA151" i="15"/>
  <c r="DB151" i="15" s="1"/>
  <c r="DC151" i="15" s="1"/>
  <c r="DA131" i="15"/>
  <c r="DB131" i="15" s="1"/>
  <c r="DC131" i="15" s="1"/>
  <c r="DA137" i="15"/>
  <c r="DB137" i="15" s="1"/>
  <c r="DC137" i="15" s="1"/>
  <c r="DA134" i="15"/>
  <c r="DB134" i="15" s="1"/>
  <c r="DC134" i="15" s="1"/>
  <c r="DA149" i="15"/>
  <c r="DB149" i="15" s="1"/>
  <c r="DC149" i="15" s="1"/>
  <c r="DA152" i="15"/>
  <c r="DB152" i="15" s="1"/>
  <c r="DC152" i="15" s="1"/>
  <c r="DA145" i="15"/>
  <c r="DB145" i="15" s="1"/>
  <c r="DC145" i="15" s="1"/>
  <c r="DA139" i="15"/>
  <c r="DB139" i="15" s="1"/>
  <c r="DC139" i="15" s="1"/>
  <c r="DA150" i="15"/>
  <c r="DB150" i="15" s="1"/>
  <c r="DC150" i="15" s="1"/>
  <c r="DA153" i="15"/>
  <c r="DB153" i="15" s="1"/>
  <c r="DC153" i="15" s="1"/>
  <c r="DA142" i="15"/>
  <c r="DB142" i="15" s="1"/>
  <c r="DC142" i="15" s="1"/>
  <c r="DA136" i="15"/>
  <c r="DB136" i="15" s="1"/>
  <c r="DC136" i="15" s="1"/>
  <c r="DA138" i="15"/>
  <c r="DB138" i="15" s="1"/>
  <c r="DC138" i="15" s="1"/>
  <c r="DA127" i="15"/>
  <c r="DB127" i="15" s="1"/>
  <c r="DC127" i="15" s="1"/>
  <c r="DA144" i="15"/>
  <c r="DB144" i="15" s="1"/>
  <c r="DC144" i="15" s="1"/>
  <c r="DA132" i="15"/>
  <c r="DB132" i="15" s="1"/>
  <c r="DC132" i="15" s="1"/>
  <c r="DA135" i="15"/>
  <c r="DB135" i="15" s="1"/>
  <c r="DC135" i="15" s="1"/>
  <c r="BX2" i="15"/>
  <c r="EM48" i="15" l="1"/>
  <c r="EN13" i="15"/>
  <c r="EN49" i="15" s="1"/>
  <c r="EN57" i="15"/>
  <c r="EN72" i="15"/>
  <c r="EN70" i="15"/>
  <c r="EN81" i="15"/>
  <c r="EN83" i="15"/>
  <c r="EN7" i="15"/>
  <c r="EN43" i="15" s="1"/>
  <c r="EN77" i="15"/>
  <c r="EN85" i="15"/>
  <c r="EN4" i="15"/>
  <c r="EN40" i="15" s="1"/>
  <c r="EN58" i="15"/>
  <c r="EN76" i="15"/>
  <c r="EN11" i="15"/>
  <c r="EN47" i="15" s="1"/>
  <c r="EN75" i="15"/>
  <c r="EN78" i="15"/>
  <c r="EN60" i="15"/>
  <c r="EN71" i="15"/>
  <c r="EN9" i="15"/>
  <c r="EN45" i="15" s="1"/>
  <c r="EN63" i="15"/>
  <c r="EN73" i="15"/>
  <c r="EN10" i="15"/>
  <c r="EN46" i="15" s="1"/>
  <c r="EN65" i="15"/>
  <c r="EN59" i="15"/>
  <c r="EN80" i="15"/>
  <c r="EN79" i="15"/>
  <c r="EN147" i="15" s="1"/>
  <c r="EN6" i="15"/>
  <c r="EN42" i="15" s="1"/>
  <c r="EO2" i="15"/>
  <c r="EN62" i="15"/>
  <c r="EN69" i="15"/>
  <c r="EN82" i="15"/>
  <c r="EN14" i="15"/>
  <c r="EN50" i="15" s="1"/>
  <c r="EN64" i="15"/>
  <c r="EN86" i="15"/>
  <c r="EN3" i="15"/>
  <c r="EN39" i="15" s="1"/>
  <c r="EN66" i="15"/>
  <c r="EN84" i="15"/>
  <c r="EN12" i="15"/>
  <c r="EN74" i="15"/>
  <c r="EN8" i="15"/>
  <c r="EN44" i="15" s="1"/>
  <c r="EN61" i="15"/>
  <c r="EN68" i="15"/>
  <c r="EN5" i="15"/>
  <c r="EN41" i="15" s="1"/>
  <c r="EN67" i="15"/>
  <c r="DD149" i="15"/>
  <c r="DE149" i="15" s="1"/>
  <c r="DF149" i="15" s="1"/>
  <c r="DG149" i="15" s="1"/>
  <c r="DH149" i="15" s="1"/>
  <c r="DI149" i="15" s="1"/>
  <c r="DJ149" i="15" s="1"/>
  <c r="DK149" i="15" s="1"/>
  <c r="DL149" i="15" s="1"/>
  <c r="DM149" i="15" s="1"/>
  <c r="DN149" i="15" s="1"/>
  <c r="DO149" i="15" s="1"/>
  <c r="DP149" i="15" s="1"/>
  <c r="DQ149" i="15" s="1"/>
  <c r="DR149" i="15" s="1"/>
  <c r="DS149" i="15" s="1"/>
  <c r="DT149" i="15" s="1"/>
  <c r="DU149" i="15" s="1"/>
  <c r="DV149" i="15" s="1"/>
  <c r="DW149" i="15" s="1"/>
  <c r="DX149" i="15" s="1"/>
  <c r="DY149" i="15" s="1"/>
  <c r="DZ149" i="15" s="1"/>
  <c r="EA149" i="15" s="1"/>
  <c r="EB149" i="15" s="1"/>
  <c r="EC149" i="15" s="1"/>
  <c r="ED149" i="15" s="1"/>
  <c r="EE149" i="15" s="1"/>
  <c r="EF149" i="15" s="1"/>
  <c r="EG149" i="15" s="1"/>
  <c r="EH149" i="15" s="1"/>
  <c r="EI149" i="15" s="1"/>
  <c r="EJ149" i="15" s="1"/>
  <c r="EK149" i="15" s="1"/>
  <c r="EL149" i="15" s="1"/>
  <c r="EM149" i="15" s="1"/>
  <c r="DD134" i="15"/>
  <c r="DE134" i="15" s="1"/>
  <c r="DF134" i="15" s="1"/>
  <c r="DG134" i="15" s="1"/>
  <c r="DH134" i="15" s="1"/>
  <c r="DI134" i="15" s="1"/>
  <c r="DJ134" i="15" s="1"/>
  <c r="DK134" i="15" s="1"/>
  <c r="DL134" i="15" s="1"/>
  <c r="DM134" i="15" s="1"/>
  <c r="DN134" i="15" s="1"/>
  <c r="DO134" i="15" s="1"/>
  <c r="DP134" i="15" s="1"/>
  <c r="DQ134" i="15" s="1"/>
  <c r="DR134" i="15" s="1"/>
  <c r="DS134" i="15" s="1"/>
  <c r="DT134" i="15" s="1"/>
  <c r="DU134" i="15" s="1"/>
  <c r="DV134" i="15" s="1"/>
  <c r="DW134" i="15" s="1"/>
  <c r="DX134" i="15" s="1"/>
  <c r="DY134" i="15" s="1"/>
  <c r="DZ134" i="15" s="1"/>
  <c r="EA134" i="15" s="1"/>
  <c r="EB134" i="15" s="1"/>
  <c r="EC134" i="15" s="1"/>
  <c r="ED134" i="15" s="1"/>
  <c r="EE134" i="15" s="1"/>
  <c r="EF134" i="15" s="1"/>
  <c r="EG134" i="15" s="1"/>
  <c r="EH134" i="15" s="1"/>
  <c r="EI134" i="15" s="1"/>
  <c r="EJ134" i="15" s="1"/>
  <c r="EK134" i="15" s="1"/>
  <c r="EL134" i="15" s="1"/>
  <c r="EM134" i="15" s="1"/>
  <c r="DD129" i="15"/>
  <c r="DE129" i="15" s="1"/>
  <c r="DF129" i="15" s="1"/>
  <c r="DG129" i="15" s="1"/>
  <c r="DH129" i="15" s="1"/>
  <c r="DI129" i="15" s="1"/>
  <c r="DJ129" i="15" s="1"/>
  <c r="DK129" i="15" s="1"/>
  <c r="DL129" i="15" s="1"/>
  <c r="DM129" i="15" s="1"/>
  <c r="DO129" i="15" s="1"/>
  <c r="DP129" i="15" s="1"/>
  <c r="DQ129" i="15" s="1"/>
  <c r="DR129" i="15" s="1"/>
  <c r="DS129" i="15" s="1"/>
  <c r="DT129" i="15" s="1"/>
  <c r="DU129" i="15" s="1"/>
  <c r="DV129" i="15" s="1"/>
  <c r="DW129" i="15" s="1"/>
  <c r="DX129" i="15" s="1"/>
  <c r="DY129" i="15" s="1"/>
  <c r="DZ129" i="15" s="1"/>
  <c r="EA129" i="15" s="1"/>
  <c r="EB129" i="15" s="1"/>
  <c r="EC129" i="15" s="1"/>
  <c r="ED129" i="15" s="1"/>
  <c r="EE129" i="15" s="1"/>
  <c r="EF129" i="15" s="1"/>
  <c r="EG129" i="15" s="1"/>
  <c r="EH129" i="15" s="1"/>
  <c r="EI129" i="15" s="1"/>
  <c r="EJ129" i="15" s="1"/>
  <c r="EK129" i="15" s="1"/>
  <c r="EL129" i="15" s="1"/>
  <c r="EM129" i="15" s="1"/>
  <c r="DD154" i="15"/>
  <c r="DE154" i="15" s="1"/>
  <c r="DF154" i="15" s="1"/>
  <c r="DG154" i="15" s="1"/>
  <c r="DH154" i="15" s="1"/>
  <c r="DI154" i="15" s="1"/>
  <c r="DJ154" i="15" s="1"/>
  <c r="DK154" i="15" s="1"/>
  <c r="DL154" i="15" s="1"/>
  <c r="DM154" i="15" s="1"/>
  <c r="DN154" i="15" s="1"/>
  <c r="DO154" i="15" s="1"/>
  <c r="DP154" i="15" s="1"/>
  <c r="DQ154" i="15" s="1"/>
  <c r="DR154" i="15" s="1"/>
  <c r="DS154" i="15" s="1"/>
  <c r="DT154" i="15" s="1"/>
  <c r="DU154" i="15" s="1"/>
  <c r="DV154" i="15" s="1"/>
  <c r="DW154" i="15" s="1"/>
  <c r="DX154" i="15" s="1"/>
  <c r="DY154" i="15" s="1"/>
  <c r="DZ154" i="15" s="1"/>
  <c r="EA154" i="15" s="1"/>
  <c r="EB154" i="15" s="1"/>
  <c r="EC154" i="15" s="1"/>
  <c r="ED154" i="15" s="1"/>
  <c r="EE154" i="15" s="1"/>
  <c r="EF154" i="15" s="1"/>
  <c r="EG154" i="15" s="1"/>
  <c r="EH154" i="15" s="1"/>
  <c r="EI154" i="15" s="1"/>
  <c r="EJ154" i="15" s="1"/>
  <c r="EK154" i="15" s="1"/>
  <c r="EL154" i="15" s="1"/>
  <c r="EM154" i="15" s="1"/>
  <c r="DD127" i="15"/>
  <c r="DE127" i="15" s="1"/>
  <c r="DF127" i="15" s="1"/>
  <c r="DG127" i="15" s="1"/>
  <c r="DH127" i="15" s="1"/>
  <c r="DI127" i="15" s="1"/>
  <c r="DJ127" i="15" s="1"/>
  <c r="DK127" i="15" s="1"/>
  <c r="DL127" i="15" s="1"/>
  <c r="DM127" i="15" s="1"/>
  <c r="DN127" i="15" s="1"/>
  <c r="DO127" i="15" s="1"/>
  <c r="DP127" i="15" s="1"/>
  <c r="DQ127" i="15" s="1"/>
  <c r="DR127" i="15" s="1"/>
  <c r="DS127" i="15" s="1"/>
  <c r="DT127" i="15" s="1"/>
  <c r="DU127" i="15" s="1"/>
  <c r="DV127" i="15" s="1"/>
  <c r="DW127" i="15" s="1"/>
  <c r="DX127" i="15" s="1"/>
  <c r="DY127" i="15" s="1"/>
  <c r="DZ127" i="15" s="1"/>
  <c r="EA127" i="15" s="1"/>
  <c r="EB127" i="15" s="1"/>
  <c r="EC127" i="15" s="1"/>
  <c r="ED127" i="15" s="1"/>
  <c r="EE127" i="15" s="1"/>
  <c r="EF127" i="15" s="1"/>
  <c r="EG127" i="15" s="1"/>
  <c r="EH127" i="15" s="1"/>
  <c r="EI127" i="15" s="1"/>
  <c r="EJ127" i="15" s="1"/>
  <c r="EK127" i="15" s="1"/>
  <c r="EL127" i="15" s="1"/>
  <c r="EM127" i="15" s="1"/>
  <c r="DD125" i="15"/>
  <c r="DE125" i="15" s="1"/>
  <c r="DF125" i="15" s="1"/>
  <c r="DG125" i="15" s="1"/>
  <c r="DH125" i="15" s="1"/>
  <c r="DI125" i="15" s="1"/>
  <c r="DJ125" i="15" s="1"/>
  <c r="DK125" i="15" s="1"/>
  <c r="DL125" i="15" s="1"/>
  <c r="DM125" i="15" s="1"/>
  <c r="DN125" i="15" s="1"/>
  <c r="DO125" i="15" s="1"/>
  <c r="DP125" i="15" s="1"/>
  <c r="DQ125" i="15" s="1"/>
  <c r="DR125" i="15" s="1"/>
  <c r="DS125" i="15" s="1"/>
  <c r="DT125" i="15" s="1"/>
  <c r="DU125" i="15" s="1"/>
  <c r="DV125" i="15" s="1"/>
  <c r="DW125" i="15" s="1"/>
  <c r="DX125" i="15" s="1"/>
  <c r="DY125" i="15" s="1"/>
  <c r="DZ125" i="15" s="1"/>
  <c r="EA125" i="15" s="1"/>
  <c r="EB125" i="15" s="1"/>
  <c r="EC125" i="15" s="1"/>
  <c r="ED125" i="15" s="1"/>
  <c r="EE125" i="15" s="1"/>
  <c r="EF125" i="15" s="1"/>
  <c r="EG125" i="15" s="1"/>
  <c r="EH125" i="15" s="1"/>
  <c r="EI125" i="15" s="1"/>
  <c r="EJ125" i="15" s="1"/>
  <c r="EK125" i="15" s="1"/>
  <c r="EL125" i="15" s="1"/>
  <c r="EM125" i="15" s="1"/>
  <c r="EN125" i="15" s="1"/>
  <c r="DD146" i="15"/>
  <c r="DE146" i="15" s="1"/>
  <c r="DF146" i="15" s="1"/>
  <c r="DG146" i="15" s="1"/>
  <c r="DH146" i="15" s="1"/>
  <c r="DI146" i="15" s="1"/>
  <c r="DJ146" i="15" s="1"/>
  <c r="DK146" i="15" s="1"/>
  <c r="DL146" i="15" s="1"/>
  <c r="DM146" i="15" s="1"/>
  <c r="DN146" i="15" s="1"/>
  <c r="DO146" i="15" s="1"/>
  <c r="DP146" i="15" s="1"/>
  <c r="DQ146" i="15" s="1"/>
  <c r="DR146" i="15" s="1"/>
  <c r="DS146" i="15" s="1"/>
  <c r="DT146" i="15" s="1"/>
  <c r="DU146" i="15" s="1"/>
  <c r="DV146" i="15" s="1"/>
  <c r="DW146" i="15" s="1"/>
  <c r="DX146" i="15" s="1"/>
  <c r="DY146" i="15" s="1"/>
  <c r="DZ146" i="15" s="1"/>
  <c r="EA146" i="15" s="1"/>
  <c r="EB146" i="15" s="1"/>
  <c r="EC146" i="15" s="1"/>
  <c r="ED146" i="15" s="1"/>
  <c r="EE146" i="15" s="1"/>
  <c r="EF146" i="15" s="1"/>
  <c r="EG146" i="15" s="1"/>
  <c r="EH146" i="15" s="1"/>
  <c r="EI146" i="15" s="1"/>
  <c r="EJ146" i="15" s="1"/>
  <c r="EK146" i="15" s="1"/>
  <c r="EL146" i="15" s="1"/>
  <c r="EM146" i="15" s="1"/>
  <c r="DD130" i="15"/>
  <c r="DE130" i="15" s="1"/>
  <c r="DF130" i="15" s="1"/>
  <c r="DG130" i="15" s="1"/>
  <c r="DH130" i="15" s="1"/>
  <c r="DI130" i="15" s="1"/>
  <c r="DJ130" i="15" s="1"/>
  <c r="DK130" i="15" s="1"/>
  <c r="DL130" i="15" s="1"/>
  <c r="DM130" i="15" s="1"/>
  <c r="DN130" i="15" s="1"/>
  <c r="DO130" i="15" s="1"/>
  <c r="DP130" i="15" s="1"/>
  <c r="DQ130" i="15" s="1"/>
  <c r="DR130" i="15" s="1"/>
  <c r="DS130" i="15" s="1"/>
  <c r="DT130" i="15" s="1"/>
  <c r="DU130" i="15" s="1"/>
  <c r="DV130" i="15" s="1"/>
  <c r="DW130" i="15" s="1"/>
  <c r="DX130" i="15" s="1"/>
  <c r="DY130" i="15" s="1"/>
  <c r="DZ130" i="15" s="1"/>
  <c r="EA130" i="15" s="1"/>
  <c r="EB130" i="15" s="1"/>
  <c r="EC130" i="15" s="1"/>
  <c r="ED130" i="15" s="1"/>
  <c r="EE130" i="15" s="1"/>
  <c r="EF130" i="15" s="1"/>
  <c r="EG130" i="15" s="1"/>
  <c r="EH130" i="15" s="1"/>
  <c r="EI130" i="15" s="1"/>
  <c r="EJ130" i="15" s="1"/>
  <c r="EK130" i="15" s="1"/>
  <c r="EL130" i="15" s="1"/>
  <c r="EM130" i="15" s="1"/>
  <c r="DD138" i="15"/>
  <c r="DE138" i="15" s="1"/>
  <c r="DF138" i="15" s="1"/>
  <c r="DG138" i="15" s="1"/>
  <c r="DH138" i="15" s="1"/>
  <c r="DI138" i="15" s="1"/>
  <c r="DJ138" i="15" s="1"/>
  <c r="DK138" i="15" s="1"/>
  <c r="DL138" i="15" s="1"/>
  <c r="DM138" i="15" s="1"/>
  <c r="DN138" i="15" s="1"/>
  <c r="DO138" i="15" s="1"/>
  <c r="DP138" i="15" s="1"/>
  <c r="DQ138" i="15" s="1"/>
  <c r="DR138" i="15" s="1"/>
  <c r="DS138" i="15" s="1"/>
  <c r="DT138" i="15" s="1"/>
  <c r="DU138" i="15" s="1"/>
  <c r="DV138" i="15" s="1"/>
  <c r="DW138" i="15" s="1"/>
  <c r="DX138" i="15" s="1"/>
  <c r="DY138" i="15" s="1"/>
  <c r="DZ138" i="15" s="1"/>
  <c r="EA138" i="15" s="1"/>
  <c r="EB138" i="15" s="1"/>
  <c r="EC138" i="15" s="1"/>
  <c r="ED138" i="15" s="1"/>
  <c r="EE138" i="15" s="1"/>
  <c r="EF138" i="15" s="1"/>
  <c r="EG138" i="15" s="1"/>
  <c r="EH138" i="15" s="1"/>
  <c r="EI138" i="15" s="1"/>
  <c r="EJ138" i="15" s="1"/>
  <c r="EK138" i="15" s="1"/>
  <c r="EL138" i="15" s="1"/>
  <c r="EM138" i="15" s="1"/>
  <c r="EN138" i="15" s="1"/>
  <c r="DD137" i="15"/>
  <c r="DE137" i="15" s="1"/>
  <c r="DF137" i="15" s="1"/>
  <c r="DG137" i="15" s="1"/>
  <c r="DH137" i="15" s="1"/>
  <c r="DI137" i="15" s="1"/>
  <c r="DJ137" i="15" s="1"/>
  <c r="DK137" i="15" s="1"/>
  <c r="DL137" i="15" s="1"/>
  <c r="DM137" i="15" s="1"/>
  <c r="DN137" i="15" s="1"/>
  <c r="DO137" i="15" s="1"/>
  <c r="DP137" i="15" s="1"/>
  <c r="DQ137" i="15" s="1"/>
  <c r="DR137" i="15" s="1"/>
  <c r="DS137" i="15" s="1"/>
  <c r="DT137" i="15" s="1"/>
  <c r="DU137" i="15" s="1"/>
  <c r="DV137" i="15" s="1"/>
  <c r="DW137" i="15" s="1"/>
  <c r="DX137" i="15" s="1"/>
  <c r="DY137" i="15" s="1"/>
  <c r="DZ137" i="15" s="1"/>
  <c r="EA137" i="15" s="1"/>
  <c r="EB137" i="15" s="1"/>
  <c r="EC137" i="15" s="1"/>
  <c r="ED137" i="15" s="1"/>
  <c r="EE137" i="15" s="1"/>
  <c r="EF137" i="15" s="1"/>
  <c r="EG137" i="15" s="1"/>
  <c r="EH137" i="15" s="1"/>
  <c r="EI137" i="15" s="1"/>
  <c r="EJ137" i="15" s="1"/>
  <c r="EK137" i="15" s="1"/>
  <c r="EL137" i="15" s="1"/>
  <c r="EM137" i="15" s="1"/>
  <c r="DD143" i="15"/>
  <c r="DE143" i="15" s="1"/>
  <c r="DF143" i="15" s="1"/>
  <c r="DG143" i="15" s="1"/>
  <c r="DH143" i="15" s="1"/>
  <c r="DI143" i="15" s="1"/>
  <c r="DJ143" i="15" s="1"/>
  <c r="DK143" i="15" s="1"/>
  <c r="DL143" i="15" s="1"/>
  <c r="DM143" i="15" s="1"/>
  <c r="DN143" i="15" s="1"/>
  <c r="DO143" i="15" s="1"/>
  <c r="DP143" i="15" s="1"/>
  <c r="DQ143" i="15" s="1"/>
  <c r="DR143" i="15" s="1"/>
  <c r="DS143" i="15" s="1"/>
  <c r="DT143" i="15" s="1"/>
  <c r="DU143" i="15" s="1"/>
  <c r="DV143" i="15" s="1"/>
  <c r="DW143" i="15" s="1"/>
  <c r="DX143" i="15" s="1"/>
  <c r="DY143" i="15" s="1"/>
  <c r="DZ143" i="15" s="1"/>
  <c r="EA143" i="15" s="1"/>
  <c r="EB143" i="15" s="1"/>
  <c r="EC143" i="15" s="1"/>
  <c r="ED143" i="15" s="1"/>
  <c r="EE143" i="15" s="1"/>
  <c r="EF143" i="15" s="1"/>
  <c r="EG143" i="15" s="1"/>
  <c r="EH143" i="15" s="1"/>
  <c r="EI143" i="15" s="1"/>
  <c r="EJ143" i="15" s="1"/>
  <c r="EK143" i="15" s="1"/>
  <c r="EL143" i="15" s="1"/>
  <c r="EM143" i="15" s="1"/>
  <c r="DD135" i="15"/>
  <c r="DE135" i="15" s="1"/>
  <c r="DF135" i="15" s="1"/>
  <c r="DG135" i="15" s="1"/>
  <c r="DH135" i="15" s="1"/>
  <c r="DI135" i="15" s="1"/>
  <c r="DJ135" i="15" s="1"/>
  <c r="DK135" i="15" s="1"/>
  <c r="DL135" i="15" s="1"/>
  <c r="DM135" i="15" s="1"/>
  <c r="DN135" i="15" s="1"/>
  <c r="DO135" i="15" s="1"/>
  <c r="DP135" i="15" s="1"/>
  <c r="DQ135" i="15" s="1"/>
  <c r="DR135" i="15" s="1"/>
  <c r="DS135" i="15" s="1"/>
  <c r="DT135" i="15" s="1"/>
  <c r="DU135" i="15" s="1"/>
  <c r="DV135" i="15" s="1"/>
  <c r="DW135" i="15" s="1"/>
  <c r="DX135" i="15" s="1"/>
  <c r="DY135" i="15" s="1"/>
  <c r="DZ135" i="15" s="1"/>
  <c r="EA135" i="15" s="1"/>
  <c r="EB135" i="15" s="1"/>
  <c r="EC135" i="15" s="1"/>
  <c r="ED135" i="15" s="1"/>
  <c r="EE135" i="15" s="1"/>
  <c r="EF135" i="15" s="1"/>
  <c r="EG135" i="15" s="1"/>
  <c r="EH135" i="15" s="1"/>
  <c r="EI135" i="15" s="1"/>
  <c r="EJ135" i="15" s="1"/>
  <c r="EK135" i="15" s="1"/>
  <c r="EL135" i="15" s="1"/>
  <c r="EM135" i="15" s="1"/>
  <c r="DD136" i="15"/>
  <c r="DE136" i="15" s="1"/>
  <c r="DF136" i="15" s="1"/>
  <c r="DG136" i="15" s="1"/>
  <c r="DH136" i="15" s="1"/>
  <c r="DI136" i="15" s="1"/>
  <c r="DJ136" i="15" s="1"/>
  <c r="DK136" i="15" s="1"/>
  <c r="DL136" i="15" s="1"/>
  <c r="DM136" i="15" s="1"/>
  <c r="DN136" i="15" s="1"/>
  <c r="DO136" i="15" s="1"/>
  <c r="DP136" i="15" s="1"/>
  <c r="DQ136" i="15" s="1"/>
  <c r="DR136" i="15" s="1"/>
  <c r="DS136" i="15" s="1"/>
  <c r="DT136" i="15" s="1"/>
  <c r="DU136" i="15" s="1"/>
  <c r="DV136" i="15" s="1"/>
  <c r="DW136" i="15" s="1"/>
  <c r="DX136" i="15" s="1"/>
  <c r="DY136" i="15" s="1"/>
  <c r="DZ136" i="15" s="1"/>
  <c r="EA136" i="15" s="1"/>
  <c r="EB136" i="15" s="1"/>
  <c r="EC136" i="15" s="1"/>
  <c r="ED136" i="15" s="1"/>
  <c r="EE136" i="15" s="1"/>
  <c r="EF136" i="15" s="1"/>
  <c r="EG136" i="15" s="1"/>
  <c r="EH136" i="15" s="1"/>
  <c r="EI136" i="15" s="1"/>
  <c r="EJ136" i="15" s="1"/>
  <c r="EK136" i="15" s="1"/>
  <c r="EL136" i="15" s="1"/>
  <c r="EM136" i="15" s="1"/>
  <c r="DD131" i="15"/>
  <c r="DE131" i="15" s="1"/>
  <c r="DF131" i="15" s="1"/>
  <c r="DG131" i="15" s="1"/>
  <c r="DH131" i="15" s="1"/>
  <c r="DI131" i="15" s="1"/>
  <c r="DJ131" i="15" s="1"/>
  <c r="DK131" i="15" s="1"/>
  <c r="DL131" i="15" s="1"/>
  <c r="DM131" i="15" s="1"/>
  <c r="DN131" i="15" s="1"/>
  <c r="DO131" i="15" s="1"/>
  <c r="DP131" i="15" s="1"/>
  <c r="DQ131" i="15" s="1"/>
  <c r="DR131" i="15" s="1"/>
  <c r="DS131" i="15" s="1"/>
  <c r="DT131" i="15" s="1"/>
  <c r="DU131" i="15" s="1"/>
  <c r="DV131" i="15" s="1"/>
  <c r="DW131" i="15" s="1"/>
  <c r="DX131" i="15" s="1"/>
  <c r="DY131" i="15" s="1"/>
  <c r="DZ131" i="15" s="1"/>
  <c r="EA131" i="15" s="1"/>
  <c r="EB131" i="15" s="1"/>
  <c r="EC131" i="15" s="1"/>
  <c r="ED131" i="15" s="1"/>
  <c r="EE131" i="15" s="1"/>
  <c r="EF131" i="15" s="1"/>
  <c r="EG131" i="15" s="1"/>
  <c r="EH131" i="15" s="1"/>
  <c r="EI131" i="15" s="1"/>
  <c r="EJ131" i="15" s="1"/>
  <c r="EK131" i="15" s="1"/>
  <c r="EL131" i="15" s="1"/>
  <c r="EM131" i="15" s="1"/>
  <c r="DD148" i="15"/>
  <c r="DE148" i="15" s="1"/>
  <c r="DF148" i="15" s="1"/>
  <c r="DG148" i="15" s="1"/>
  <c r="DH148" i="15" s="1"/>
  <c r="DI148" i="15" s="1"/>
  <c r="DJ148" i="15" s="1"/>
  <c r="DK148" i="15" s="1"/>
  <c r="DL148" i="15" s="1"/>
  <c r="DM148" i="15" s="1"/>
  <c r="DN148" i="15" s="1"/>
  <c r="DO148" i="15" s="1"/>
  <c r="DP148" i="15" s="1"/>
  <c r="DQ148" i="15" s="1"/>
  <c r="DR148" i="15" s="1"/>
  <c r="DS148" i="15" s="1"/>
  <c r="DT148" i="15" s="1"/>
  <c r="DU148" i="15" s="1"/>
  <c r="DV148" i="15" s="1"/>
  <c r="DW148" i="15" s="1"/>
  <c r="DX148" i="15" s="1"/>
  <c r="DY148" i="15" s="1"/>
  <c r="DZ148" i="15" s="1"/>
  <c r="EA148" i="15" s="1"/>
  <c r="EB148" i="15" s="1"/>
  <c r="EC148" i="15" s="1"/>
  <c r="ED148" i="15" s="1"/>
  <c r="EE148" i="15" s="1"/>
  <c r="EF148" i="15" s="1"/>
  <c r="EG148" i="15" s="1"/>
  <c r="EH148" i="15" s="1"/>
  <c r="EI148" i="15" s="1"/>
  <c r="EJ148" i="15" s="1"/>
  <c r="EK148" i="15" s="1"/>
  <c r="EL148" i="15" s="1"/>
  <c r="EM148" i="15" s="1"/>
  <c r="DD132" i="15"/>
  <c r="DE132" i="15" s="1"/>
  <c r="DF132" i="15" s="1"/>
  <c r="DG132" i="15" s="1"/>
  <c r="DH132" i="15" s="1"/>
  <c r="DI132" i="15" s="1"/>
  <c r="DJ132" i="15" s="1"/>
  <c r="DK132" i="15" s="1"/>
  <c r="DL132" i="15" s="1"/>
  <c r="DM132" i="15" s="1"/>
  <c r="DN132" i="15" s="1"/>
  <c r="DO132" i="15" s="1"/>
  <c r="DP132" i="15" s="1"/>
  <c r="DQ132" i="15" s="1"/>
  <c r="DR132" i="15" s="1"/>
  <c r="DS132" i="15" s="1"/>
  <c r="DT132" i="15" s="1"/>
  <c r="DU132" i="15" s="1"/>
  <c r="DV132" i="15" s="1"/>
  <c r="DW132" i="15" s="1"/>
  <c r="DX132" i="15" s="1"/>
  <c r="DY132" i="15" s="1"/>
  <c r="DZ132" i="15" s="1"/>
  <c r="EA132" i="15" s="1"/>
  <c r="EB132" i="15" s="1"/>
  <c r="EC132" i="15" s="1"/>
  <c r="ED132" i="15" s="1"/>
  <c r="EE132" i="15" s="1"/>
  <c r="EF132" i="15" s="1"/>
  <c r="EG132" i="15" s="1"/>
  <c r="EH132" i="15" s="1"/>
  <c r="EI132" i="15" s="1"/>
  <c r="EJ132" i="15" s="1"/>
  <c r="EK132" i="15" s="1"/>
  <c r="EL132" i="15" s="1"/>
  <c r="EM132" i="15" s="1"/>
  <c r="DD142" i="15"/>
  <c r="DE142" i="15" s="1"/>
  <c r="DF142" i="15" s="1"/>
  <c r="DG142" i="15" s="1"/>
  <c r="DH142" i="15" s="1"/>
  <c r="DI142" i="15" s="1"/>
  <c r="DJ142" i="15" s="1"/>
  <c r="DK142" i="15" s="1"/>
  <c r="DL142" i="15" s="1"/>
  <c r="DM142" i="15" s="1"/>
  <c r="DN142" i="15" s="1"/>
  <c r="DO142" i="15" s="1"/>
  <c r="DP142" i="15" s="1"/>
  <c r="DQ142" i="15" s="1"/>
  <c r="DR142" i="15" s="1"/>
  <c r="DS142" i="15" s="1"/>
  <c r="DT142" i="15" s="1"/>
  <c r="DU142" i="15" s="1"/>
  <c r="DV142" i="15" s="1"/>
  <c r="DW142" i="15" s="1"/>
  <c r="DX142" i="15" s="1"/>
  <c r="DY142" i="15" s="1"/>
  <c r="DZ142" i="15" s="1"/>
  <c r="EA142" i="15" s="1"/>
  <c r="EB142" i="15" s="1"/>
  <c r="EC142" i="15" s="1"/>
  <c r="ED142" i="15" s="1"/>
  <c r="EE142" i="15" s="1"/>
  <c r="EF142" i="15" s="1"/>
  <c r="EG142" i="15" s="1"/>
  <c r="EH142" i="15" s="1"/>
  <c r="EI142" i="15" s="1"/>
  <c r="EJ142" i="15" s="1"/>
  <c r="EK142" i="15" s="1"/>
  <c r="EL142" i="15" s="1"/>
  <c r="EM142" i="15" s="1"/>
  <c r="DD139" i="15"/>
  <c r="DE139" i="15" s="1"/>
  <c r="DF139" i="15" s="1"/>
  <c r="DG139" i="15" s="1"/>
  <c r="DH139" i="15" s="1"/>
  <c r="DI139" i="15" s="1"/>
  <c r="DJ139" i="15" s="1"/>
  <c r="DK139" i="15" s="1"/>
  <c r="DL139" i="15" s="1"/>
  <c r="DM139" i="15" s="1"/>
  <c r="DN139" i="15" s="1"/>
  <c r="DO139" i="15" s="1"/>
  <c r="DP139" i="15" s="1"/>
  <c r="DQ139" i="15" s="1"/>
  <c r="DR139" i="15" s="1"/>
  <c r="DS139" i="15" s="1"/>
  <c r="DT139" i="15" s="1"/>
  <c r="DU139" i="15" s="1"/>
  <c r="DV139" i="15" s="1"/>
  <c r="DW139" i="15" s="1"/>
  <c r="DX139" i="15" s="1"/>
  <c r="DY139" i="15" s="1"/>
  <c r="DZ139" i="15" s="1"/>
  <c r="EA139" i="15" s="1"/>
  <c r="EB139" i="15" s="1"/>
  <c r="EC139" i="15" s="1"/>
  <c r="ED139" i="15" s="1"/>
  <c r="EE139" i="15" s="1"/>
  <c r="EF139" i="15" s="1"/>
  <c r="EG139" i="15" s="1"/>
  <c r="EH139" i="15" s="1"/>
  <c r="EI139" i="15" s="1"/>
  <c r="EJ139" i="15" s="1"/>
  <c r="EK139" i="15" s="1"/>
  <c r="EL139" i="15" s="1"/>
  <c r="EM139" i="15" s="1"/>
  <c r="DD151" i="15"/>
  <c r="DE151" i="15" s="1"/>
  <c r="DF151" i="15" s="1"/>
  <c r="DG151" i="15" s="1"/>
  <c r="DH151" i="15" s="1"/>
  <c r="DI151" i="15" s="1"/>
  <c r="DJ151" i="15" s="1"/>
  <c r="DK151" i="15" s="1"/>
  <c r="DL151" i="15" s="1"/>
  <c r="DM151" i="15" s="1"/>
  <c r="DN151" i="15" s="1"/>
  <c r="DO151" i="15" s="1"/>
  <c r="DP151" i="15" s="1"/>
  <c r="DQ151" i="15" s="1"/>
  <c r="DR151" i="15" s="1"/>
  <c r="DS151" i="15" s="1"/>
  <c r="DT151" i="15" s="1"/>
  <c r="DU151" i="15" s="1"/>
  <c r="DV151" i="15" s="1"/>
  <c r="DW151" i="15" s="1"/>
  <c r="DX151" i="15" s="1"/>
  <c r="DY151" i="15" s="1"/>
  <c r="DZ151" i="15" s="1"/>
  <c r="EA151" i="15" s="1"/>
  <c r="EB151" i="15" s="1"/>
  <c r="EC151" i="15" s="1"/>
  <c r="ED151" i="15" s="1"/>
  <c r="EE151" i="15" s="1"/>
  <c r="EF151" i="15" s="1"/>
  <c r="EG151" i="15" s="1"/>
  <c r="EH151" i="15" s="1"/>
  <c r="EI151" i="15" s="1"/>
  <c r="EJ151" i="15" s="1"/>
  <c r="EK151" i="15" s="1"/>
  <c r="EL151" i="15" s="1"/>
  <c r="EM151" i="15" s="1"/>
  <c r="DD144" i="15"/>
  <c r="DE144" i="15" s="1"/>
  <c r="DF144" i="15" s="1"/>
  <c r="DG144" i="15" s="1"/>
  <c r="DH144" i="15" s="1"/>
  <c r="DI144" i="15" s="1"/>
  <c r="DJ144" i="15" s="1"/>
  <c r="DK144" i="15" s="1"/>
  <c r="DL144" i="15" s="1"/>
  <c r="DM144" i="15" s="1"/>
  <c r="DN144" i="15" s="1"/>
  <c r="DO144" i="15" s="1"/>
  <c r="DP144" i="15" s="1"/>
  <c r="DQ144" i="15" s="1"/>
  <c r="DR144" i="15" s="1"/>
  <c r="DS144" i="15" s="1"/>
  <c r="DT144" i="15" s="1"/>
  <c r="DU144" i="15" s="1"/>
  <c r="DV144" i="15" s="1"/>
  <c r="DW144" i="15" s="1"/>
  <c r="DX144" i="15" s="1"/>
  <c r="DY144" i="15" s="1"/>
  <c r="DZ144" i="15" s="1"/>
  <c r="EA144" i="15" s="1"/>
  <c r="EB144" i="15" s="1"/>
  <c r="EC144" i="15" s="1"/>
  <c r="ED144" i="15" s="1"/>
  <c r="EE144" i="15" s="1"/>
  <c r="EF144" i="15" s="1"/>
  <c r="EG144" i="15" s="1"/>
  <c r="EH144" i="15" s="1"/>
  <c r="EI144" i="15" s="1"/>
  <c r="EJ144" i="15" s="1"/>
  <c r="EK144" i="15" s="1"/>
  <c r="EL144" i="15" s="1"/>
  <c r="EM144" i="15" s="1"/>
  <c r="EN144" i="15" s="1"/>
  <c r="DD153" i="15"/>
  <c r="DE153" i="15" s="1"/>
  <c r="DF153" i="15" s="1"/>
  <c r="DG153" i="15" s="1"/>
  <c r="DH153" i="15" s="1"/>
  <c r="DI153" i="15" s="1"/>
  <c r="DJ153" i="15" s="1"/>
  <c r="DK153" i="15" s="1"/>
  <c r="DL153" i="15" s="1"/>
  <c r="DM153" i="15" s="1"/>
  <c r="DO153" i="15" s="1"/>
  <c r="DP153" i="15" s="1"/>
  <c r="DQ153" i="15" s="1"/>
  <c r="DR153" i="15" s="1"/>
  <c r="DS153" i="15" s="1"/>
  <c r="DT153" i="15" s="1"/>
  <c r="DU153" i="15" s="1"/>
  <c r="DV153" i="15" s="1"/>
  <c r="DW153" i="15" s="1"/>
  <c r="DX153" i="15" s="1"/>
  <c r="DY153" i="15" s="1"/>
  <c r="DZ153" i="15" s="1"/>
  <c r="EA153" i="15" s="1"/>
  <c r="EB153" i="15" s="1"/>
  <c r="EC153" i="15" s="1"/>
  <c r="ED153" i="15" s="1"/>
  <c r="EE153" i="15" s="1"/>
  <c r="EF153" i="15" s="1"/>
  <c r="EG153" i="15" s="1"/>
  <c r="EH153" i="15" s="1"/>
  <c r="EI153" i="15" s="1"/>
  <c r="EJ153" i="15" s="1"/>
  <c r="EK153" i="15" s="1"/>
  <c r="EL153" i="15" s="1"/>
  <c r="EM153" i="15" s="1"/>
  <c r="DD145" i="15"/>
  <c r="DE145" i="15" s="1"/>
  <c r="DF145" i="15" s="1"/>
  <c r="DG145" i="15" s="1"/>
  <c r="DH145" i="15" s="1"/>
  <c r="DI145" i="15" s="1"/>
  <c r="DJ145" i="15" s="1"/>
  <c r="DK145" i="15" s="1"/>
  <c r="DL145" i="15" s="1"/>
  <c r="DM145" i="15" s="1"/>
  <c r="DN145" i="15" s="1"/>
  <c r="DO145" i="15" s="1"/>
  <c r="DP145" i="15" s="1"/>
  <c r="DQ145" i="15" s="1"/>
  <c r="DR145" i="15" s="1"/>
  <c r="DS145" i="15" s="1"/>
  <c r="DT145" i="15" s="1"/>
  <c r="DU145" i="15" s="1"/>
  <c r="DV145" i="15" s="1"/>
  <c r="DW145" i="15" s="1"/>
  <c r="DX145" i="15" s="1"/>
  <c r="DY145" i="15" s="1"/>
  <c r="DZ145" i="15" s="1"/>
  <c r="EA145" i="15" s="1"/>
  <c r="EB145" i="15" s="1"/>
  <c r="EC145" i="15" s="1"/>
  <c r="ED145" i="15" s="1"/>
  <c r="EE145" i="15" s="1"/>
  <c r="EF145" i="15" s="1"/>
  <c r="EG145" i="15" s="1"/>
  <c r="EH145" i="15" s="1"/>
  <c r="EI145" i="15" s="1"/>
  <c r="EJ145" i="15" s="1"/>
  <c r="EK145" i="15" s="1"/>
  <c r="EL145" i="15" s="1"/>
  <c r="EM145" i="15" s="1"/>
  <c r="EN145" i="15" s="1"/>
  <c r="DD141" i="15"/>
  <c r="DE141" i="15" s="1"/>
  <c r="DF141" i="15" s="1"/>
  <c r="DG141" i="15" s="1"/>
  <c r="DH141" i="15" s="1"/>
  <c r="DI141" i="15" s="1"/>
  <c r="DJ141" i="15" s="1"/>
  <c r="DK141" i="15" s="1"/>
  <c r="DL141" i="15" s="1"/>
  <c r="DM141" i="15" s="1"/>
  <c r="DN141" i="15" s="1"/>
  <c r="DO141" i="15" s="1"/>
  <c r="DP141" i="15" s="1"/>
  <c r="DQ141" i="15" s="1"/>
  <c r="DR141" i="15" s="1"/>
  <c r="DS141" i="15" s="1"/>
  <c r="DT141" i="15" s="1"/>
  <c r="DU141" i="15" s="1"/>
  <c r="DV141" i="15" s="1"/>
  <c r="DW141" i="15" s="1"/>
  <c r="DX141" i="15" s="1"/>
  <c r="DY141" i="15" s="1"/>
  <c r="DZ141" i="15" s="1"/>
  <c r="EA141" i="15" s="1"/>
  <c r="EB141" i="15" s="1"/>
  <c r="EC141" i="15" s="1"/>
  <c r="ED141" i="15" s="1"/>
  <c r="EE141" i="15" s="1"/>
  <c r="EF141" i="15" s="1"/>
  <c r="EG141" i="15" s="1"/>
  <c r="EH141" i="15" s="1"/>
  <c r="EI141" i="15" s="1"/>
  <c r="EJ141" i="15" s="1"/>
  <c r="EK141" i="15" s="1"/>
  <c r="EL141" i="15" s="1"/>
  <c r="EM141" i="15" s="1"/>
  <c r="DD140" i="15"/>
  <c r="DE140" i="15" s="1"/>
  <c r="DF140" i="15" s="1"/>
  <c r="DG140" i="15" s="1"/>
  <c r="DH140" i="15" s="1"/>
  <c r="DI140" i="15" s="1"/>
  <c r="DJ140" i="15" s="1"/>
  <c r="DK140" i="15" s="1"/>
  <c r="DL140" i="15" s="1"/>
  <c r="DM140" i="15" s="1"/>
  <c r="DN140" i="15" s="1"/>
  <c r="DO140" i="15" s="1"/>
  <c r="DP140" i="15" s="1"/>
  <c r="DQ140" i="15" s="1"/>
  <c r="DR140" i="15" s="1"/>
  <c r="DS140" i="15" s="1"/>
  <c r="DT140" i="15" s="1"/>
  <c r="DU140" i="15" s="1"/>
  <c r="DV140" i="15" s="1"/>
  <c r="DW140" i="15" s="1"/>
  <c r="DX140" i="15" s="1"/>
  <c r="DY140" i="15" s="1"/>
  <c r="DZ140" i="15" s="1"/>
  <c r="EA140" i="15" s="1"/>
  <c r="EB140" i="15" s="1"/>
  <c r="EC140" i="15" s="1"/>
  <c r="ED140" i="15" s="1"/>
  <c r="EE140" i="15" s="1"/>
  <c r="EF140" i="15" s="1"/>
  <c r="EG140" i="15" s="1"/>
  <c r="EH140" i="15" s="1"/>
  <c r="EI140" i="15" s="1"/>
  <c r="EJ140" i="15" s="1"/>
  <c r="EK140" i="15" s="1"/>
  <c r="EL140" i="15" s="1"/>
  <c r="EM140" i="15" s="1"/>
  <c r="DD150" i="15"/>
  <c r="DE150" i="15" s="1"/>
  <c r="DF150" i="15" s="1"/>
  <c r="DG150" i="15" s="1"/>
  <c r="DH150" i="15" s="1"/>
  <c r="DI150" i="15" s="1"/>
  <c r="DJ150" i="15" s="1"/>
  <c r="DK150" i="15" s="1"/>
  <c r="DL150" i="15" s="1"/>
  <c r="DM150" i="15" s="1"/>
  <c r="DN150" i="15" s="1"/>
  <c r="DO150" i="15" s="1"/>
  <c r="DP150" i="15" s="1"/>
  <c r="DQ150" i="15" s="1"/>
  <c r="DR150" i="15" s="1"/>
  <c r="DS150" i="15" s="1"/>
  <c r="DT150" i="15" s="1"/>
  <c r="DU150" i="15" s="1"/>
  <c r="DV150" i="15" s="1"/>
  <c r="DW150" i="15" s="1"/>
  <c r="DX150" i="15" s="1"/>
  <c r="DY150" i="15" s="1"/>
  <c r="DZ150" i="15" s="1"/>
  <c r="EA150" i="15" s="1"/>
  <c r="EB150" i="15" s="1"/>
  <c r="EC150" i="15" s="1"/>
  <c r="ED150" i="15" s="1"/>
  <c r="EE150" i="15" s="1"/>
  <c r="EF150" i="15" s="1"/>
  <c r="EG150" i="15" s="1"/>
  <c r="EH150" i="15" s="1"/>
  <c r="EI150" i="15" s="1"/>
  <c r="EJ150" i="15" s="1"/>
  <c r="EK150" i="15" s="1"/>
  <c r="EL150" i="15" s="1"/>
  <c r="EM150" i="15" s="1"/>
  <c r="DD152" i="15"/>
  <c r="DE152" i="15" s="1"/>
  <c r="DF152" i="15" s="1"/>
  <c r="DG152" i="15" s="1"/>
  <c r="DH152" i="15" s="1"/>
  <c r="DI152" i="15" s="1"/>
  <c r="DJ152" i="15" s="1"/>
  <c r="DK152" i="15" s="1"/>
  <c r="DL152" i="15" s="1"/>
  <c r="DM152" i="15" s="1"/>
  <c r="DN152" i="15" s="1"/>
  <c r="DO152" i="15" s="1"/>
  <c r="DP152" i="15" s="1"/>
  <c r="DQ152" i="15" s="1"/>
  <c r="DR152" i="15" s="1"/>
  <c r="DS152" i="15" s="1"/>
  <c r="DT152" i="15" s="1"/>
  <c r="DU152" i="15" s="1"/>
  <c r="DV152" i="15" s="1"/>
  <c r="DW152" i="15" s="1"/>
  <c r="DX152" i="15" s="1"/>
  <c r="DY152" i="15" s="1"/>
  <c r="DZ152" i="15" s="1"/>
  <c r="EA152" i="15" s="1"/>
  <c r="EB152" i="15" s="1"/>
  <c r="EC152" i="15" s="1"/>
  <c r="ED152" i="15" s="1"/>
  <c r="EE152" i="15" s="1"/>
  <c r="EF152" i="15" s="1"/>
  <c r="EG152" i="15" s="1"/>
  <c r="EH152" i="15" s="1"/>
  <c r="EI152" i="15" s="1"/>
  <c r="EJ152" i="15" s="1"/>
  <c r="EK152" i="15" s="1"/>
  <c r="EL152" i="15" s="1"/>
  <c r="EM152" i="15" s="1"/>
  <c r="DD133" i="15"/>
  <c r="DE133" i="15" s="1"/>
  <c r="DF133" i="15" s="1"/>
  <c r="DG133" i="15" s="1"/>
  <c r="DH133" i="15" s="1"/>
  <c r="DI133" i="15" s="1"/>
  <c r="DJ133" i="15" s="1"/>
  <c r="DK133" i="15" s="1"/>
  <c r="DL133" i="15" s="1"/>
  <c r="DM133" i="15" s="1"/>
  <c r="DN133" i="15" s="1"/>
  <c r="DO133" i="15" s="1"/>
  <c r="DP133" i="15" s="1"/>
  <c r="DQ133" i="15" s="1"/>
  <c r="DR133" i="15" s="1"/>
  <c r="DS133" i="15" s="1"/>
  <c r="DT133" i="15" s="1"/>
  <c r="DU133" i="15" s="1"/>
  <c r="DV133" i="15" s="1"/>
  <c r="DW133" i="15" s="1"/>
  <c r="DX133" i="15" s="1"/>
  <c r="DY133" i="15" s="1"/>
  <c r="DZ133" i="15" s="1"/>
  <c r="EA133" i="15" s="1"/>
  <c r="EB133" i="15" s="1"/>
  <c r="EC133" i="15" s="1"/>
  <c r="ED133" i="15" s="1"/>
  <c r="EE133" i="15" s="1"/>
  <c r="EF133" i="15" s="1"/>
  <c r="EG133" i="15" s="1"/>
  <c r="EH133" i="15" s="1"/>
  <c r="EI133" i="15" s="1"/>
  <c r="EJ133" i="15" s="1"/>
  <c r="EK133" i="15" s="1"/>
  <c r="EL133" i="15" s="1"/>
  <c r="EM133" i="15" s="1"/>
  <c r="DD128" i="15"/>
  <c r="DE128" i="15" s="1"/>
  <c r="DF128" i="15" s="1"/>
  <c r="DG128" i="15" s="1"/>
  <c r="DH128" i="15" s="1"/>
  <c r="DI128" i="15" s="1"/>
  <c r="DJ128" i="15" s="1"/>
  <c r="DK128" i="15" s="1"/>
  <c r="DL128" i="15" s="1"/>
  <c r="DM128" i="15" s="1"/>
  <c r="DN128" i="15" s="1"/>
  <c r="DO128" i="15" s="1"/>
  <c r="DP128" i="15" s="1"/>
  <c r="DQ128" i="15" s="1"/>
  <c r="DR128" i="15" s="1"/>
  <c r="DS128" i="15" s="1"/>
  <c r="DT128" i="15" s="1"/>
  <c r="DU128" i="15" s="1"/>
  <c r="DV128" i="15" s="1"/>
  <c r="DW128" i="15" s="1"/>
  <c r="DX128" i="15" s="1"/>
  <c r="DY128" i="15" s="1"/>
  <c r="DZ128" i="15" s="1"/>
  <c r="EA128" i="15" s="1"/>
  <c r="EB128" i="15" s="1"/>
  <c r="EC128" i="15" s="1"/>
  <c r="ED128" i="15" s="1"/>
  <c r="EE128" i="15" s="1"/>
  <c r="EF128" i="15" s="1"/>
  <c r="EG128" i="15" s="1"/>
  <c r="EH128" i="15" s="1"/>
  <c r="EI128" i="15" s="1"/>
  <c r="EJ128" i="15" s="1"/>
  <c r="EK128" i="15" s="1"/>
  <c r="EL128" i="15" s="1"/>
  <c r="EM128" i="15" s="1"/>
  <c r="DD126" i="15"/>
  <c r="DE126" i="15" s="1"/>
  <c r="DF126" i="15" s="1"/>
  <c r="DG126" i="15" s="1"/>
  <c r="DH126" i="15" s="1"/>
  <c r="DI126" i="15" s="1"/>
  <c r="DJ126" i="15" s="1"/>
  <c r="DK126" i="15" s="1"/>
  <c r="DL126" i="15" s="1"/>
  <c r="DM126" i="15" s="1"/>
  <c r="DN126" i="15" s="1"/>
  <c r="DO126" i="15" s="1"/>
  <c r="DP126" i="15" s="1"/>
  <c r="DQ126" i="15" s="1"/>
  <c r="DR126" i="15" s="1"/>
  <c r="DS126" i="15" s="1"/>
  <c r="DT126" i="15" s="1"/>
  <c r="DU126" i="15" s="1"/>
  <c r="DV126" i="15" s="1"/>
  <c r="DW126" i="15" s="1"/>
  <c r="DX126" i="15" s="1"/>
  <c r="DY126" i="15" s="1"/>
  <c r="DZ126" i="15" s="1"/>
  <c r="EA126" i="15" s="1"/>
  <c r="EB126" i="15" s="1"/>
  <c r="EC126" i="15" s="1"/>
  <c r="ED126" i="15" s="1"/>
  <c r="EE126" i="15" s="1"/>
  <c r="EF126" i="15" s="1"/>
  <c r="EG126" i="15" s="1"/>
  <c r="EH126" i="15" s="1"/>
  <c r="EI126" i="15" s="1"/>
  <c r="EJ126" i="15" s="1"/>
  <c r="EK126" i="15" s="1"/>
  <c r="EL126" i="15" s="1"/>
  <c r="EM126" i="15" s="1"/>
  <c r="BY2" i="15"/>
  <c r="S8" i="5"/>
  <c r="C4" i="4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C6" i="4"/>
  <c r="D6" i="4" s="1"/>
  <c r="E6" i="4" s="1"/>
  <c r="F6" i="4" s="1"/>
  <c r="G6" i="4" s="1"/>
  <c r="H6" i="4" s="1"/>
  <c r="I6" i="4" s="1"/>
  <c r="J6" i="4" s="1"/>
  <c r="K6" i="4" s="1"/>
  <c r="L6" i="4" s="1"/>
  <c r="M6" i="4" s="1"/>
  <c r="N6" i="4" s="1"/>
  <c r="O6" i="4" s="1"/>
  <c r="P6" i="4" s="1"/>
  <c r="Q6" i="4" s="1"/>
  <c r="C8" i="4"/>
  <c r="D8" i="4" s="1"/>
  <c r="E8" i="4" s="1"/>
  <c r="F8" i="4" s="1"/>
  <c r="G8" i="4" s="1"/>
  <c r="H8" i="4" s="1"/>
  <c r="I8" i="4" s="1"/>
  <c r="J8" i="4" s="1"/>
  <c r="K8" i="4" s="1"/>
  <c r="L8" i="4" s="1"/>
  <c r="M8" i="4" s="1"/>
  <c r="N8" i="4" s="1"/>
  <c r="O8" i="4" s="1"/>
  <c r="P8" i="4" s="1"/>
  <c r="Q8" i="4" s="1"/>
  <c r="C11" i="4"/>
  <c r="D11" i="4" s="1"/>
  <c r="E11" i="4" s="1"/>
  <c r="F11" i="4" s="1"/>
  <c r="G11" i="4" s="1"/>
  <c r="H11" i="4" s="1"/>
  <c r="I11" i="4" s="1"/>
  <c r="J11" i="4" s="1"/>
  <c r="K11" i="4" s="1"/>
  <c r="L11" i="4" s="1"/>
  <c r="M11" i="4" s="1"/>
  <c r="N11" i="4" s="1"/>
  <c r="O11" i="4" s="1"/>
  <c r="P11" i="4" s="1"/>
  <c r="Q11" i="4" s="1"/>
  <c r="C12" i="4"/>
  <c r="D12" i="4" s="1"/>
  <c r="E12" i="4" s="1"/>
  <c r="F12" i="4" s="1"/>
  <c r="G12" i="4" s="1"/>
  <c r="H12" i="4" s="1"/>
  <c r="I12" i="4" s="1"/>
  <c r="J12" i="4" s="1"/>
  <c r="K12" i="4" s="1"/>
  <c r="L12" i="4" s="1"/>
  <c r="M12" i="4" s="1"/>
  <c r="N12" i="4" s="1"/>
  <c r="O12" i="4" s="1"/>
  <c r="P12" i="4" s="1"/>
  <c r="Q12" i="4" s="1"/>
  <c r="R12" i="4" s="1"/>
  <c r="S12" i="4" s="1"/>
  <c r="T12" i="4" s="1"/>
  <c r="U12" i="4" s="1"/>
  <c r="V12" i="4" s="1"/>
  <c r="W12" i="4" s="1"/>
  <c r="X12" i="4" s="1"/>
  <c r="Y12" i="4" s="1"/>
  <c r="Z12" i="4" s="1"/>
  <c r="AA12" i="4" s="1"/>
  <c r="AB12" i="4" s="1"/>
  <c r="AC12" i="4" s="1"/>
  <c r="AD12" i="4" s="1"/>
  <c r="AE12" i="4" s="1"/>
  <c r="O13" i="4"/>
  <c r="P13" i="4" s="1"/>
  <c r="Q13" i="4" s="1"/>
  <c r="C14" i="4"/>
  <c r="D14" i="4" s="1"/>
  <c r="E14" i="4" s="1"/>
  <c r="F14" i="4" s="1"/>
  <c r="G14" i="4" s="1"/>
  <c r="H14" i="4" s="1"/>
  <c r="I14" i="4" s="1"/>
  <c r="J14" i="4" s="1"/>
  <c r="K14" i="4" s="1"/>
  <c r="L14" i="4" s="1"/>
  <c r="M14" i="4" s="1"/>
  <c r="N14" i="4" s="1"/>
  <c r="O14" i="4" s="1"/>
  <c r="P14" i="4" s="1"/>
  <c r="Q14" i="4" s="1"/>
  <c r="C26" i="4"/>
  <c r="D26" i="4" s="1"/>
  <c r="E26" i="4" s="1"/>
  <c r="F26" i="4" s="1"/>
  <c r="G26" i="4" s="1"/>
  <c r="C28" i="4"/>
  <c r="D28" i="4" s="1"/>
  <c r="E28" i="4" s="1"/>
  <c r="F28" i="4" s="1"/>
  <c r="G28" i="4" s="1"/>
  <c r="C29" i="4"/>
  <c r="D29" i="4" s="1"/>
  <c r="E29" i="4" s="1"/>
  <c r="F29" i="4" s="1"/>
  <c r="G29" i="4" s="1"/>
  <c r="C30" i="4"/>
  <c r="D30" i="4" s="1"/>
  <c r="E30" i="4" s="1"/>
  <c r="F30" i="4" s="1"/>
  <c r="G30" i="4" s="1"/>
  <c r="C35" i="4"/>
  <c r="D35" i="4" s="1"/>
  <c r="E35" i="4" s="1"/>
  <c r="F35" i="4" s="1"/>
  <c r="G35" i="4" s="1"/>
  <c r="H35" i="4" s="1"/>
  <c r="I35" i="4" s="1"/>
  <c r="J35" i="4" s="1"/>
  <c r="K35" i="4" s="1"/>
  <c r="L35" i="4" s="1"/>
  <c r="M35" i="4" s="1"/>
  <c r="N35" i="4" s="1"/>
  <c r="O35" i="4" s="1"/>
  <c r="P35" i="4" s="1"/>
  <c r="Q35" i="4" s="1"/>
  <c r="C36" i="4"/>
  <c r="D36" i="4" s="1"/>
  <c r="E36" i="4" s="1"/>
  <c r="F36" i="4" s="1"/>
  <c r="G36" i="4" s="1"/>
  <c r="C37" i="4"/>
  <c r="D37" i="4" s="1"/>
  <c r="E37" i="4" s="1"/>
  <c r="F37" i="4" s="1"/>
  <c r="G37" i="4" s="1"/>
  <c r="C38" i="4"/>
  <c r="D38" i="4" s="1"/>
  <c r="E38" i="4" s="1"/>
  <c r="F38" i="4" s="1"/>
  <c r="G38" i="4" s="1"/>
  <c r="C39" i="4"/>
  <c r="D39" i="4" s="1"/>
  <c r="E39" i="4" s="1"/>
  <c r="F39" i="4" s="1"/>
  <c r="G39" i="4" s="1"/>
  <c r="H39" i="4" s="1"/>
  <c r="I39" i="4" s="1"/>
  <c r="J39" i="4" s="1"/>
  <c r="K39" i="4" s="1"/>
  <c r="L39" i="4" s="1"/>
  <c r="M39" i="4" s="1"/>
  <c r="O39" i="4"/>
  <c r="P39" i="4" s="1"/>
  <c r="Q39" i="4" s="1"/>
  <c r="C40" i="4"/>
  <c r="D40" i="4" s="1"/>
  <c r="E40" i="4" s="1"/>
  <c r="F40" i="4" s="1"/>
  <c r="G40" i="4" s="1"/>
  <c r="H40" i="4" s="1"/>
  <c r="I40" i="4" s="1"/>
  <c r="J40" i="4" s="1"/>
  <c r="K40" i="4" s="1"/>
  <c r="L40" i="4" s="1"/>
  <c r="M40" i="4" s="1"/>
  <c r="O40" i="4"/>
  <c r="P40" i="4" s="1"/>
  <c r="Q40" i="4" s="1"/>
  <c r="C115" i="4"/>
  <c r="D115" i="4" s="1"/>
  <c r="E115" i="4" s="1"/>
  <c r="F115" i="4" s="1"/>
  <c r="G115" i="4" s="1"/>
  <c r="H115" i="4" s="1"/>
  <c r="I115" i="4" s="1"/>
  <c r="J115" i="4" s="1"/>
  <c r="K115" i="4" s="1"/>
  <c r="L115" i="4" s="1"/>
  <c r="M115" i="4" s="1"/>
  <c r="O115" i="4"/>
  <c r="P115" i="4" s="1"/>
  <c r="Q115" i="4" s="1"/>
  <c r="C116" i="4"/>
  <c r="D116" i="4" s="1"/>
  <c r="E116" i="4" s="1"/>
  <c r="F116" i="4" s="1"/>
  <c r="G116" i="4" s="1"/>
  <c r="H116" i="4" s="1"/>
  <c r="I116" i="4" s="1"/>
  <c r="J116" i="4" s="1"/>
  <c r="K116" i="4" s="1"/>
  <c r="L116" i="4" s="1"/>
  <c r="M116" i="4" s="1"/>
  <c r="N116" i="4" s="1"/>
  <c r="O116" i="4" s="1"/>
  <c r="P116" i="4" s="1"/>
  <c r="Q116" i="4" s="1"/>
  <c r="EN140" i="15" l="1"/>
  <c r="EN153" i="15"/>
  <c r="EN128" i="15"/>
  <c r="EN139" i="15"/>
  <c r="EN151" i="15"/>
  <c r="EN143" i="15"/>
  <c r="EN133" i="15"/>
  <c r="EN134" i="15"/>
  <c r="EN132" i="15"/>
  <c r="EN148" i="15"/>
  <c r="EN129" i="15"/>
  <c r="EN135" i="15"/>
  <c r="EN154" i="15"/>
  <c r="EN152" i="15"/>
  <c r="EN137" i="15"/>
  <c r="EN150" i="15"/>
  <c r="EN130" i="15"/>
  <c r="EN142" i="15"/>
  <c r="EN149" i="15"/>
  <c r="EN141" i="15"/>
  <c r="EN146" i="15"/>
  <c r="EN131" i="15"/>
  <c r="EN126" i="15"/>
  <c r="EN127" i="15"/>
  <c r="EO6" i="15"/>
  <c r="EO42" i="15" s="1"/>
  <c r="EP2" i="15"/>
  <c r="EO59" i="15"/>
  <c r="EO72" i="15"/>
  <c r="EO81" i="15"/>
  <c r="EO86" i="15"/>
  <c r="EO3" i="15"/>
  <c r="EO39" i="15" s="1"/>
  <c r="EO12" i="15"/>
  <c r="EO83" i="15"/>
  <c r="EO151" i="15" s="1"/>
  <c r="EO84" i="15"/>
  <c r="EO58" i="15"/>
  <c r="EO14" i="15"/>
  <c r="EO50" i="15" s="1"/>
  <c r="EO7" i="15"/>
  <c r="EO43" i="15" s="1"/>
  <c r="EO67" i="15"/>
  <c r="EO80" i="15"/>
  <c r="EO71" i="15"/>
  <c r="EO139" i="15" s="1"/>
  <c r="EO62" i="15"/>
  <c r="EO130" i="15" s="1"/>
  <c r="EO63" i="15"/>
  <c r="EO69" i="15"/>
  <c r="EO68" i="15"/>
  <c r="EO70" i="15"/>
  <c r="EO138" i="15" s="1"/>
  <c r="EO4" i="15"/>
  <c r="EO40" i="15" s="1"/>
  <c r="EO11" i="15"/>
  <c r="EO47" i="15" s="1"/>
  <c r="EO60" i="15"/>
  <c r="EO128" i="15" s="1"/>
  <c r="EO61" i="15"/>
  <c r="EO77" i="15"/>
  <c r="EO145" i="15" s="1"/>
  <c r="EO79" i="15"/>
  <c r="EO147" i="15" s="1"/>
  <c r="EO8" i="15"/>
  <c r="EO44" i="15" s="1"/>
  <c r="EO66" i="15"/>
  <c r="EO73" i="15"/>
  <c r="EO5" i="15"/>
  <c r="EO41" i="15" s="1"/>
  <c r="EO57" i="15"/>
  <c r="EO125" i="15" s="1"/>
  <c r="EO78" i="15"/>
  <c r="EO74" i="15"/>
  <c r="EO142" i="15" s="1"/>
  <c r="EO82" i="15"/>
  <c r="EO10" i="15"/>
  <c r="EO46" i="15" s="1"/>
  <c r="EO76" i="15"/>
  <c r="EO144" i="15" s="1"/>
  <c r="EO13" i="15"/>
  <c r="EO49" i="15" s="1"/>
  <c r="EO65" i="15"/>
  <c r="EO133" i="15" s="1"/>
  <c r="EO75" i="15"/>
  <c r="EO143" i="15" s="1"/>
  <c r="EO64" i="15"/>
  <c r="EO132" i="15" s="1"/>
  <c r="EO85" i="15"/>
  <c r="EO153" i="15" s="1"/>
  <c r="EO9" i="15"/>
  <c r="EO45" i="15" s="1"/>
  <c r="EN136" i="15"/>
  <c r="EN48" i="15"/>
  <c r="BZ2" i="15"/>
  <c r="AF12" i="4"/>
  <c r="EO131" i="15" l="1"/>
  <c r="EO140" i="15"/>
  <c r="EO137" i="15"/>
  <c r="EO152" i="15"/>
  <c r="EO126" i="15"/>
  <c r="EO134" i="15"/>
  <c r="EO150" i="15"/>
  <c r="EO148" i="15"/>
  <c r="EO129" i="15"/>
  <c r="EO149" i="15"/>
  <c r="EO141" i="15"/>
  <c r="EO135" i="15"/>
  <c r="EO48" i="15"/>
  <c r="EO154" i="15"/>
  <c r="EO127" i="15"/>
  <c r="EO146" i="15"/>
  <c r="EO136" i="15"/>
  <c r="EP12" i="15"/>
  <c r="EP7" i="15"/>
  <c r="EP43" i="15" s="1"/>
  <c r="EP14" i="15"/>
  <c r="EP50" i="15" s="1"/>
  <c r="EP78" i="15"/>
  <c r="EP77" i="15"/>
  <c r="EP145" i="15" s="1"/>
  <c r="EP76" i="15"/>
  <c r="EP144" i="15" s="1"/>
  <c r="EP6" i="15"/>
  <c r="EP42" i="15" s="1"/>
  <c r="EP61" i="15"/>
  <c r="EP129" i="15" s="1"/>
  <c r="EP69" i="15"/>
  <c r="EP137" i="15" s="1"/>
  <c r="EP9" i="15"/>
  <c r="EP45" i="15" s="1"/>
  <c r="EP13" i="15"/>
  <c r="EP49" i="15" s="1"/>
  <c r="EP59" i="15"/>
  <c r="EP57" i="15"/>
  <c r="EP125" i="15" s="1"/>
  <c r="EP71" i="15"/>
  <c r="EP139" i="15" s="1"/>
  <c r="EP85" i="15"/>
  <c r="EP153" i="15" s="1"/>
  <c r="EP58" i="15"/>
  <c r="EP64" i="15"/>
  <c r="EP132" i="15" s="1"/>
  <c r="EP82" i="15"/>
  <c r="EP150" i="15" s="1"/>
  <c r="EP84" i="15"/>
  <c r="EP152" i="15" s="1"/>
  <c r="EP3" i="15"/>
  <c r="EP39" i="15" s="1"/>
  <c r="EP66" i="15"/>
  <c r="EP134" i="15" s="1"/>
  <c r="EP67" i="15"/>
  <c r="EP75" i="15"/>
  <c r="EP143" i="15" s="1"/>
  <c r="EP80" i="15"/>
  <c r="EP11" i="15"/>
  <c r="EP47" i="15" s="1"/>
  <c r="EP63" i="15"/>
  <c r="EP131" i="15" s="1"/>
  <c r="EP68" i="15"/>
  <c r="EP136" i="15" s="1"/>
  <c r="EP83" i="15"/>
  <c r="EP151" i="15" s="1"/>
  <c r="EP74" i="15"/>
  <c r="EP142" i="15" s="1"/>
  <c r="EP8" i="15"/>
  <c r="EP44" i="15" s="1"/>
  <c r="EQ2" i="15"/>
  <c r="EP73" i="15"/>
  <c r="EP65" i="15"/>
  <c r="EP133" i="15" s="1"/>
  <c r="EP86" i="15"/>
  <c r="EP10" i="15"/>
  <c r="EP46" i="15" s="1"/>
  <c r="EP5" i="15"/>
  <c r="EP41" i="15" s="1"/>
  <c r="EP60" i="15"/>
  <c r="EP128" i="15" s="1"/>
  <c r="EP81" i="15"/>
  <c r="EP72" i="15"/>
  <c r="EP140" i="15" s="1"/>
  <c r="EP79" i="15"/>
  <c r="EP147" i="15" s="1"/>
  <c r="EP4" i="15"/>
  <c r="EP40" i="15" s="1"/>
  <c r="EP62" i="15"/>
  <c r="EP130" i="15" s="1"/>
  <c r="EP70" i="15"/>
  <c r="EP138" i="15" s="1"/>
  <c r="CA2" i="15"/>
  <c r="AG12" i="4"/>
  <c r="H38" i="4"/>
  <c r="I38" i="4" s="1"/>
  <c r="J38" i="4" s="1"/>
  <c r="K38" i="4" s="1"/>
  <c r="L38" i="4" s="1"/>
  <c r="M38" i="4" s="1"/>
  <c r="N38" i="4" s="1"/>
  <c r="O38" i="4" s="1"/>
  <c r="P38" i="4" s="1"/>
  <c r="Q38" i="4" s="1"/>
  <c r="H37" i="4"/>
  <c r="I37" i="4" s="1"/>
  <c r="J37" i="4" s="1"/>
  <c r="K37" i="4" s="1"/>
  <c r="L37" i="4" s="1"/>
  <c r="M37" i="4" s="1"/>
  <c r="N37" i="4" s="1"/>
  <c r="O37" i="4" s="1"/>
  <c r="P37" i="4" s="1"/>
  <c r="Q37" i="4" s="1"/>
  <c r="H36" i="4"/>
  <c r="I36" i="4" s="1"/>
  <c r="J36" i="4" s="1"/>
  <c r="K36" i="4" s="1"/>
  <c r="L36" i="4" s="1"/>
  <c r="M36" i="4" s="1"/>
  <c r="N36" i="4" s="1"/>
  <c r="O36" i="4" s="1"/>
  <c r="P36" i="4" s="1"/>
  <c r="Q36" i="4" s="1"/>
  <c r="H30" i="4"/>
  <c r="I30" i="4" s="1"/>
  <c r="J30" i="4" s="1"/>
  <c r="K30" i="4" s="1"/>
  <c r="L30" i="4" s="1"/>
  <c r="M30" i="4" s="1"/>
  <c r="N30" i="4" s="1"/>
  <c r="O30" i="4" s="1"/>
  <c r="P30" i="4" s="1"/>
  <c r="Q30" i="4" s="1"/>
  <c r="H29" i="4"/>
  <c r="I29" i="4" s="1"/>
  <c r="J29" i="4" s="1"/>
  <c r="K29" i="4" s="1"/>
  <c r="L29" i="4" s="1"/>
  <c r="M29" i="4" s="1"/>
  <c r="N29" i="4" s="1"/>
  <c r="O29" i="4" s="1"/>
  <c r="P29" i="4" s="1"/>
  <c r="Q29" i="4" s="1"/>
  <c r="H28" i="4"/>
  <c r="I28" i="4" s="1"/>
  <c r="J28" i="4" s="1"/>
  <c r="K28" i="4" s="1"/>
  <c r="L28" i="4" s="1"/>
  <c r="M28" i="4" s="1"/>
  <c r="N28" i="4" s="1"/>
  <c r="O28" i="4" s="1"/>
  <c r="P28" i="4" s="1"/>
  <c r="Q28" i="4" s="1"/>
  <c r="H26" i="4"/>
  <c r="I26" i="4" s="1"/>
  <c r="J26" i="4" s="1"/>
  <c r="K26" i="4" s="1"/>
  <c r="L26" i="4" s="1"/>
  <c r="M26" i="4" s="1"/>
  <c r="N26" i="4" s="1"/>
  <c r="O26" i="4" s="1"/>
  <c r="P26" i="4" s="1"/>
  <c r="Q26" i="4" s="1"/>
  <c r="EP149" i="15" l="1"/>
  <c r="EP148" i="15"/>
  <c r="EP154" i="15"/>
  <c r="EP126" i="15"/>
  <c r="EP135" i="15"/>
  <c r="EP141" i="15"/>
  <c r="EP48" i="15"/>
  <c r="EP127" i="15"/>
  <c r="EP146" i="15"/>
  <c r="EQ7" i="15"/>
  <c r="EQ43" i="15" s="1"/>
  <c r="EQ8" i="15"/>
  <c r="EQ44" i="15" s="1"/>
  <c r="EQ65" i="15"/>
  <c r="EQ133" i="15" s="1"/>
  <c r="EQ78" i="15"/>
  <c r="EQ60" i="15"/>
  <c r="EQ128" i="15" s="1"/>
  <c r="EQ86" i="15"/>
  <c r="EQ154" i="15" s="1"/>
  <c r="EQ69" i="15"/>
  <c r="EQ137" i="15" s="1"/>
  <c r="EQ12" i="15"/>
  <c r="EQ48" i="15" s="1"/>
  <c r="EQ13" i="15"/>
  <c r="EQ49" i="15" s="1"/>
  <c r="EQ72" i="15"/>
  <c r="EQ140" i="15" s="1"/>
  <c r="EQ58" i="15"/>
  <c r="EQ126" i="15" s="1"/>
  <c r="EQ64" i="15"/>
  <c r="EQ132" i="15" s="1"/>
  <c r="EQ57" i="15"/>
  <c r="EQ125" i="15" s="1"/>
  <c r="EQ4" i="15"/>
  <c r="EQ40" i="15" s="1"/>
  <c r="EQ5" i="15"/>
  <c r="EQ41" i="15" s="1"/>
  <c r="EQ10" i="15"/>
  <c r="EQ46" i="15" s="1"/>
  <c r="EQ75" i="15"/>
  <c r="EQ143" i="15" s="1"/>
  <c r="EQ83" i="15"/>
  <c r="EQ151" i="15" s="1"/>
  <c r="EQ59" i="15"/>
  <c r="EQ77" i="15"/>
  <c r="EQ145" i="15" s="1"/>
  <c r="EQ67" i="15"/>
  <c r="EQ135" i="15" s="1"/>
  <c r="EQ85" i="15"/>
  <c r="EQ153" i="15" s="1"/>
  <c r="EQ9" i="15"/>
  <c r="EQ45" i="15" s="1"/>
  <c r="EQ61" i="15"/>
  <c r="EQ129" i="15" s="1"/>
  <c r="EQ76" i="15"/>
  <c r="EQ144" i="15" s="1"/>
  <c r="EQ62" i="15"/>
  <c r="EQ130" i="15" s="1"/>
  <c r="EQ84" i="15"/>
  <c r="EQ152" i="15" s="1"/>
  <c r="EQ6" i="15"/>
  <c r="EQ42" i="15" s="1"/>
  <c r="EQ80" i="15"/>
  <c r="EQ14" i="15"/>
  <c r="EQ50" i="15" s="1"/>
  <c r="EQ66" i="15"/>
  <c r="EQ134" i="15" s="1"/>
  <c r="EQ68" i="15"/>
  <c r="EQ136" i="15" s="1"/>
  <c r="EQ81" i="15"/>
  <c r="EQ149" i="15" s="1"/>
  <c r="EQ74" i="15"/>
  <c r="EQ142" i="15" s="1"/>
  <c r="EQ11" i="15"/>
  <c r="EQ47" i="15" s="1"/>
  <c r="EQ70" i="15"/>
  <c r="EQ138" i="15" s="1"/>
  <c r="EQ3" i="15"/>
  <c r="EQ39" i="15" s="1"/>
  <c r="EQ63" i="15"/>
  <c r="EQ131" i="15" s="1"/>
  <c r="EQ73" i="15"/>
  <c r="EQ141" i="15" s="1"/>
  <c r="EQ82" i="15"/>
  <c r="EQ150" i="15" s="1"/>
  <c r="EQ79" i="15"/>
  <c r="EQ147" i="15" s="1"/>
  <c r="ER2" i="15"/>
  <c r="EQ71" i="15"/>
  <c r="EQ139" i="15" s="1"/>
  <c r="AH12" i="4"/>
  <c r="O25" i="5"/>
  <c r="O48" i="5"/>
  <c r="O137" i="5"/>
  <c r="O113" i="5"/>
  <c r="O83" i="5"/>
  <c r="EQ148" i="15" l="1"/>
  <c r="EQ127" i="15"/>
  <c r="EQ146" i="15"/>
  <c r="ES2" i="15"/>
  <c r="ER13" i="15"/>
  <c r="ER49" i="15" s="1"/>
  <c r="ER62" i="15"/>
  <c r="ER130" i="15" s="1"/>
  <c r="ER81" i="15"/>
  <c r="ER149" i="15" s="1"/>
  <c r="ER85" i="15"/>
  <c r="ER153" i="15" s="1"/>
  <c r="ER84" i="15"/>
  <c r="ER152" i="15" s="1"/>
  <c r="ER71" i="15"/>
  <c r="ER139" i="15" s="1"/>
  <c r="ER59" i="15"/>
  <c r="ER127" i="15" s="1"/>
  <c r="ER86" i="15"/>
  <c r="ER154" i="15" s="1"/>
  <c r="ER4" i="15"/>
  <c r="ER40" i="15" s="1"/>
  <c r="ER79" i="15"/>
  <c r="ER147" i="15" s="1"/>
  <c r="ER72" i="15"/>
  <c r="ER140" i="15" s="1"/>
  <c r="ER83" i="15"/>
  <c r="ER151" i="15" s="1"/>
  <c r="ER78" i="15"/>
  <c r="ER146" i="15" s="1"/>
  <c r="ER7" i="15"/>
  <c r="ER43" i="15" s="1"/>
  <c r="ER61" i="15"/>
  <c r="ER129" i="15" s="1"/>
  <c r="ER66" i="15"/>
  <c r="ER134" i="15" s="1"/>
  <c r="ER58" i="15"/>
  <c r="ER126" i="15" s="1"/>
  <c r="ER70" i="15"/>
  <c r="ER138" i="15" s="1"/>
  <c r="ER77" i="15"/>
  <c r="ER145" i="15" s="1"/>
  <c r="ER9" i="15"/>
  <c r="ER45" i="15" s="1"/>
  <c r="ER11" i="15"/>
  <c r="ER47" i="15" s="1"/>
  <c r="ER76" i="15"/>
  <c r="ER144" i="15" s="1"/>
  <c r="ER65" i="15"/>
  <c r="ER133" i="15" s="1"/>
  <c r="ER80" i="15"/>
  <c r="ER148" i="15" s="1"/>
  <c r="ER6" i="15"/>
  <c r="ER42" i="15" s="1"/>
  <c r="ER60" i="15"/>
  <c r="ER128" i="15" s="1"/>
  <c r="ER63" i="15"/>
  <c r="ER131" i="15" s="1"/>
  <c r="ER75" i="15"/>
  <c r="ER143" i="15" s="1"/>
  <c r="ER5" i="15"/>
  <c r="ER41" i="15" s="1"/>
  <c r="ER74" i="15"/>
  <c r="ER142" i="15" s="1"/>
  <c r="ER3" i="15"/>
  <c r="ER39" i="15" s="1"/>
  <c r="ER57" i="15"/>
  <c r="ER125" i="15" s="1"/>
  <c r="ER67" i="15"/>
  <c r="ER135" i="15" s="1"/>
  <c r="ER8" i="15"/>
  <c r="ER44" i="15" s="1"/>
  <c r="ER12" i="15"/>
  <c r="ER48" i="15" s="1"/>
  <c r="ER68" i="15"/>
  <c r="ER136" i="15" s="1"/>
  <c r="ER69" i="15"/>
  <c r="ER137" i="15" s="1"/>
  <c r="ER82" i="15"/>
  <c r="ER150" i="15" s="1"/>
  <c r="ER10" i="15"/>
  <c r="ER46" i="15" s="1"/>
  <c r="ER64" i="15"/>
  <c r="ER132" i="15" s="1"/>
  <c r="ER14" i="15"/>
  <c r="ER50" i="15" s="1"/>
  <c r="ER73" i="15"/>
  <c r="ER141" i="15" s="1"/>
  <c r="AI12" i="4"/>
  <c r="P48" i="5"/>
  <c r="P83" i="5"/>
  <c r="P25" i="5"/>
  <c r="P137" i="5"/>
  <c r="P113" i="5"/>
  <c r="ES13" i="15" l="1"/>
  <c r="ES49" i="15" s="1"/>
  <c r="ES3" i="15"/>
  <c r="ES39" i="15" s="1"/>
  <c r="ES74" i="15"/>
  <c r="ES142" i="15" s="1"/>
  <c r="ES70" i="15"/>
  <c r="ES138" i="15" s="1"/>
  <c r="ES85" i="15"/>
  <c r="ES153" i="15" s="1"/>
  <c r="ES86" i="15"/>
  <c r="ES154" i="15" s="1"/>
  <c r="ES81" i="15"/>
  <c r="ES149" i="15" s="1"/>
  <c r="ET2" i="15"/>
  <c r="ES76" i="15"/>
  <c r="ES144" i="15" s="1"/>
  <c r="ES65" i="15"/>
  <c r="ES133" i="15" s="1"/>
  <c r="ES5" i="15"/>
  <c r="ES41" i="15" s="1"/>
  <c r="ES10" i="15"/>
  <c r="ES46" i="15" s="1"/>
  <c r="ES11" i="15"/>
  <c r="ES47" i="15" s="1"/>
  <c r="ES71" i="15"/>
  <c r="ES139" i="15" s="1"/>
  <c r="ES14" i="15"/>
  <c r="ES50" i="15" s="1"/>
  <c r="ES82" i="15"/>
  <c r="ES150" i="15" s="1"/>
  <c r="ES59" i="15"/>
  <c r="ES127" i="15" s="1"/>
  <c r="ES60" i="15"/>
  <c r="ES128" i="15" s="1"/>
  <c r="ES83" i="15"/>
  <c r="ES151" i="15" s="1"/>
  <c r="ES6" i="15"/>
  <c r="ES42" i="15" s="1"/>
  <c r="ES7" i="15"/>
  <c r="ES43" i="15" s="1"/>
  <c r="ES64" i="15"/>
  <c r="ES132" i="15" s="1"/>
  <c r="ES84" i="15"/>
  <c r="ES152" i="15" s="1"/>
  <c r="ES66" i="15"/>
  <c r="ES134" i="15" s="1"/>
  <c r="ES62" i="15"/>
  <c r="ES130" i="15" s="1"/>
  <c r="ES4" i="15"/>
  <c r="ES40" i="15" s="1"/>
  <c r="ES61" i="15"/>
  <c r="ES129" i="15" s="1"/>
  <c r="ES58" i="15"/>
  <c r="ES126" i="15" s="1"/>
  <c r="ES69" i="15"/>
  <c r="ES137" i="15" s="1"/>
  <c r="ES79" i="15"/>
  <c r="ES147" i="15" s="1"/>
  <c r="ES57" i="15"/>
  <c r="ES125" i="15" s="1"/>
  <c r="ES80" i="15"/>
  <c r="ES148" i="15" s="1"/>
  <c r="ES12" i="15"/>
  <c r="ES48" i="15" s="1"/>
  <c r="ES63" i="15"/>
  <c r="ES131" i="15" s="1"/>
  <c r="ES67" i="15"/>
  <c r="ES135" i="15" s="1"/>
  <c r="ES75" i="15"/>
  <c r="ES143" i="15" s="1"/>
  <c r="ES73" i="15"/>
  <c r="ES141" i="15" s="1"/>
  <c r="ES9" i="15"/>
  <c r="ES45" i="15" s="1"/>
  <c r="ES8" i="15"/>
  <c r="ES44" i="15" s="1"/>
  <c r="ES68" i="15"/>
  <c r="ES136" i="15" s="1"/>
  <c r="ES78" i="15"/>
  <c r="ES146" i="15" s="1"/>
  <c r="ES72" i="15"/>
  <c r="ES140" i="15" s="1"/>
  <c r="ES77" i="15"/>
  <c r="ES145" i="15" s="1"/>
  <c r="AJ12" i="4"/>
  <c r="Q83" i="5"/>
  <c r="Q48" i="5"/>
  <c r="Q113" i="5"/>
  <c r="Q25" i="5"/>
  <c r="Q137" i="5"/>
  <c r="ET5" i="15" l="1"/>
  <c r="ET41" i="15" s="1"/>
  <c r="ET6" i="15"/>
  <c r="ET42" i="15" s="1"/>
  <c r="ET11" i="15"/>
  <c r="ET47" i="15" s="1"/>
  <c r="ET57" i="15"/>
  <c r="ET125" i="15" s="1"/>
  <c r="ET75" i="15"/>
  <c r="ET143" i="15" s="1"/>
  <c r="ET83" i="15"/>
  <c r="ET151" i="15" s="1"/>
  <c r="ET13" i="15"/>
  <c r="ET49" i="15" s="1"/>
  <c r="ET14" i="15"/>
  <c r="ET50" i="15" s="1"/>
  <c r="ET60" i="15"/>
  <c r="ET128" i="15" s="1"/>
  <c r="ET61" i="15"/>
  <c r="ET129" i="15" s="1"/>
  <c r="ET78" i="15"/>
  <c r="ET146" i="15" s="1"/>
  <c r="ET86" i="15"/>
  <c r="ET154" i="15" s="1"/>
  <c r="ET10" i="15"/>
  <c r="ET46" i="15" s="1"/>
  <c r="ET62" i="15"/>
  <c r="ET130" i="15" s="1"/>
  <c r="ET69" i="15"/>
  <c r="ET137" i="15" s="1"/>
  <c r="ET63" i="15"/>
  <c r="ET131" i="15" s="1"/>
  <c r="ET81" i="15"/>
  <c r="ET149" i="15" s="1"/>
  <c r="ET59" i="15"/>
  <c r="ET127" i="15" s="1"/>
  <c r="ET76" i="15"/>
  <c r="ET144" i="15" s="1"/>
  <c r="ET72" i="15"/>
  <c r="ET140" i="15" s="1"/>
  <c r="ET7" i="15"/>
  <c r="ET43" i="15" s="1"/>
  <c r="ET74" i="15"/>
  <c r="ET142" i="15" s="1"/>
  <c r="ET68" i="15"/>
  <c r="ET136" i="15" s="1"/>
  <c r="ET71" i="15"/>
  <c r="ET139" i="15" s="1"/>
  <c r="ET80" i="15"/>
  <c r="ET148" i="15" s="1"/>
  <c r="ET66" i="15"/>
  <c r="ET134" i="15" s="1"/>
  <c r="ET70" i="15"/>
  <c r="ET138" i="15" s="1"/>
  <c r="EU2" i="15"/>
  <c r="ET77" i="15"/>
  <c r="ET145" i="15" s="1"/>
  <c r="ET67" i="15"/>
  <c r="ET135" i="15" s="1"/>
  <c r="ET84" i="15"/>
  <c r="ET152" i="15" s="1"/>
  <c r="ET8" i="15"/>
  <c r="ET44" i="15" s="1"/>
  <c r="ET79" i="15"/>
  <c r="ET147" i="15" s="1"/>
  <c r="ET4" i="15"/>
  <c r="ET40" i="15" s="1"/>
  <c r="ET64" i="15"/>
  <c r="ET132" i="15" s="1"/>
  <c r="ET3" i="15"/>
  <c r="ET39" i="15" s="1"/>
  <c r="ET73" i="15"/>
  <c r="ET141" i="15" s="1"/>
  <c r="ET85" i="15"/>
  <c r="ET153" i="15" s="1"/>
  <c r="ET12" i="15"/>
  <c r="ET48" i="15" s="1"/>
  <c r="ET58" i="15"/>
  <c r="ET126" i="15" s="1"/>
  <c r="ET65" i="15"/>
  <c r="ET133" i="15" s="1"/>
  <c r="ET9" i="15"/>
  <c r="ET45" i="15" s="1"/>
  <c r="ET82" i="15"/>
  <c r="ET150" i="15" s="1"/>
  <c r="AK12" i="4"/>
  <c r="R113" i="5"/>
  <c r="R25" i="5"/>
  <c r="R83" i="5"/>
  <c r="R137" i="5"/>
  <c r="R48" i="5"/>
  <c r="EU11" i="15" l="1"/>
  <c r="EU47" i="15" s="1"/>
  <c r="EU14" i="15"/>
  <c r="EU50" i="15" s="1"/>
  <c r="EU58" i="15"/>
  <c r="EU126" i="15" s="1"/>
  <c r="EU74" i="15"/>
  <c r="EU142" i="15" s="1"/>
  <c r="EU86" i="15"/>
  <c r="EU154" i="15" s="1"/>
  <c r="EU78" i="15"/>
  <c r="EU146" i="15" s="1"/>
  <c r="EU8" i="15"/>
  <c r="EU44" i="15" s="1"/>
  <c r="EU57" i="15"/>
  <c r="EU125" i="15" s="1"/>
  <c r="EU63" i="15"/>
  <c r="EU131" i="15" s="1"/>
  <c r="EU82" i="15"/>
  <c r="EU150" i="15" s="1"/>
  <c r="EU73" i="15"/>
  <c r="EU141" i="15" s="1"/>
  <c r="EU83" i="15"/>
  <c r="EU151" i="15" s="1"/>
  <c r="EU81" i="15"/>
  <c r="EU149" i="15" s="1"/>
  <c r="EU5" i="15"/>
  <c r="EU41" i="15" s="1"/>
  <c r="EU65" i="15"/>
  <c r="EU133" i="15" s="1"/>
  <c r="EU64" i="15"/>
  <c r="EU132" i="15" s="1"/>
  <c r="EU71" i="15"/>
  <c r="EU139" i="15" s="1"/>
  <c r="EU75" i="15"/>
  <c r="EU143" i="15" s="1"/>
  <c r="EU72" i="15"/>
  <c r="EU140" i="15" s="1"/>
  <c r="EU66" i="15"/>
  <c r="EU134" i="15" s="1"/>
  <c r="EV2" i="15"/>
  <c r="EU80" i="15"/>
  <c r="EU148" i="15" s="1"/>
  <c r="EU85" i="15"/>
  <c r="EU153" i="15" s="1"/>
  <c r="EU6" i="15"/>
  <c r="EU42" i="15" s="1"/>
  <c r="EU68" i="15"/>
  <c r="EU136" i="15" s="1"/>
  <c r="EU9" i="15"/>
  <c r="EU45" i="15" s="1"/>
  <c r="EU77" i="15"/>
  <c r="EU145" i="15" s="1"/>
  <c r="EU10" i="15"/>
  <c r="EU46" i="15" s="1"/>
  <c r="EU62" i="15"/>
  <c r="EU130" i="15" s="1"/>
  <c r="EU67" i="15"/>
  <c r="EU135" i="15" s="1"/>
  <c r="EU13" i="15"/>
  <c r="EU49" i="15" s="1"/>
  <c r="EU76" i="15"/>
  <c r="EU144" i="15" s="1"/>
  <c r="EU69" i="15"/>
  <c r="EU137" i="15" s="1"/>
  <c r="EU3" i="15"/>
  <c r="EU39" i="15" s="1"/>
  <c r="EU61" i="15"/>
  <c r="EU129" i="15" s="1"/>
  <c r="EU7" i="15"/>
  <c r="EU43" i="15" s="1"/>
  <c r="EU59" i="15"/>
  <c r="EU127" i="15" s="1"/>
  <c r="EU12" i="15"/>
  <c r="EU48" i="15" s="1"/>
  <c r="EU70" i="15"/>
  <c r="EU138" i="15" s="1"/>
  <c r="EU60" i="15"/>
  <c r="EU128" i="15" s="1"/>
  <c r="EU4" i="15"/>
  <c r="EU40" i="15" s="1"/>
  <c r="EU79" i="15"/>
  <c r="EU147" i="15" s="1"/>
  <c r="EU84" i="15"/>
  <c r="EU152" i="15" s="1"/>
  <c r="AL12" i="4"/>
  <c r="S137" i="5"/>
  <c r="S113" i="5"/>
  <c r="S83" i="5"/>
  <c r="S48" i="5"/>
  <c r="S25" i="5"/>
  <c r="EV14" i="15" l="1"/>
  <c r="EV50" i="15" s="1"/>
  <c r="EV7" i="15"/>
  <c r="EV43" i="15" s="1"/>
  <c r="EV64" i="15"/>
  <c r="EV132" i="15" s="1"/>
  <c r="EV59" i="15"/>
  <c r="EV127" i="15" s="1"/>
  <c r="EV86" i="15"/>
  <c r="EV154" i="15" s="1"/>
  <c r="EV82" i="15"/>
  <c r="EV150" i="15" s="1"/>
  <c r="EV3" i="15"/>
  <c r="EV39" i="15" s="1"/>
  <c r="EV4" i="15"/>
  <c r="EV40" i="15" s="1"/>
  <c r="EV58" i="15"/>
  <c r="EV126" i="15" s="1"/>
  <c r="EV61" i="15"/>
  <c r="EV129" i="15" s="1"/>
  <c r="EV70" i="15"/>
  <c r="EV138" i="15" s="1"/>
  <c r="EV11" i="15"/>
  <c r="EV47" i="15" s="1"/>
  <c r="EV12" i="15"/>
  <c r="EV48" i="15" s="1"/>
  <c r="EV66" i="15"/>
  <c r="EV134" i="15" s="1"/>
  <c r="EV63" i="15"/>
  <c r="EV131" i="15" s="1"/>
  <c r="EV73" i="15"/>
  <c r="EV141" i="15" s="1"/>
  <c r="EV75" i="15"/>
  <c r="EV143" i="15" s="1"/>
  <c r="EV78" i="15"/>
  <c r="EV146" i="15" s="1"/>
  <c r="EV5" i="15"/>
  <c r="EV41" i="15" s="1"/>
  <c r="EV57" i="15"/>
  <c r="EV125" i="15" s="1"/>
  <c r="EV68" i="15"/>
  <c r="EV136" i="15" s="1"/>
  <c r="EV76" i="15"/>
  <c r="EV144" i="15" s="1"/>
  <c r="EV67" i="15"/>
  <c r="EV135" i="15" s="1"/>
  <c r="EV6" i="15"/>
  <c r="EV42" i="15" s="1"/>
  <c r="EV84" i="15"/>
  <c r="EV152" i="15" s="1"/>
  <c r="EV8" i="15"/>
  <c r="EV44" i="15" s="1"/>
  <c r="EV60" i="15"/>
  <c r="EV128" i="15" s="1"/>
  <c r="EV71" i="15"/>
  <c r="EV139" i="15" s="1"/>
  <c r="EV72" i="15"/>
  <c r="EV140" i="15" s="1"/>
  <c r="EV77" i="15"/>
  <c r="EV145" i="15" s="1"/>
  <c r="EV62" i="15"/>
  <c r="EV130" i="15" s="1"/>
  <c r="EV74" i="15"/>
  <c r="EV142" i="15" s="1"/>
  <c r="EV85" i="15"/>
  <c r="EV153" i="15" s="1"/>
  <c r="EV13" i="15"/>
  <c r="EV49" i="15" s="1"/>
  <c r="EV65" i="15"/>
  <c r="EV133" i="15" s="1"/>
  <c r="EV69" i="15"/>
  <c r="EV137" i="15" s="1"/>
  <c r="EV79" i="15"/>
  <c r="EV147" i="15" s="1"/>
  <c r="EV80" i="15"/>
  <c r="EV148" i="15" s="1"/>
  <c r="EV10" i="15"/>
  <c r="EV46" i="15" s="1"/>
  <c r="EV9" i="15"/>
  <c r="EV45" i="15" s="1"/>
  <c r="EV83" i="15"/>
  <c r="EV151" i="15" s="1"/>
  <c r="EW2" i="15"/>
  <c r="EV81" i="15"/>
  <c r="EV149" i="15" s="1"/>
  <c r="AM12" i="4"/>
  <c r="U48" i="5"/>
  <c r="U83" i="5"/>
  <c r="U113" i="5"/>
  <c r="U137" i="5"/>
  <c r="U25" i="5"/>
  <c r="T137" i="5"/>
  <c r="T83" i="5"/>
  <c r="T113" i="5"/>
  <c r="T48" i="5"/>
  <c r="T25" i="5"/>
  <c r="EW6" i="15" l="1"/>
  <c r="EW42" i="15" s="1"/>
  <c r="EX2" i="15"/>
  <c r="EW4" i="15"/>
  <c r="EW40" i="15" s="1"/>
  <c r="EW66" i="15"/>
  <c r="EW134" i="15" s="1"/>
  <c r="EW83" i="15"/>
  <c r="EW151" i="15" s="1"/>
  <c r="EW82" i="15"/>
  <c r="EW150" i="15" s="1"/>
  <c r="EW69" i="15"/>
  <c r="EW137" i="15" s="1"/>
  <c r="EW5" i="15"/>
  <c r="EW41" i="15" s="1"/>
  <c r="EW81" i="15"/>
  <c r="EW149" i="15" s="1"/>
  <c r="EW58" i="15"/>
  <c r="EW126" i="15" s="1"/>
  <c r="EW65" i="15"/>
  <c r="EW133" i="15" s="1"/>
  <c r="EW14" i="15"/>
  <c r="EW50" i="15" s="1"/>
  <c r="EW7" i="15"/>
  <c r="EW43" i="15" s="1"/>
  <c r="EW59" i="15"/>
  <c r="EW127" i="15" s="1"/>
  <c r="EW75" i="15"/>
  <c r="EW143" i="15" s="1"/>
  <c r="EW79" i="15"/>
  <c r="EW147" i="15" s="1"/>
  <c r="EW86" i="15"/>
  <c r="EW154" i="15" s="1"/>
  <c r="EW72" i="15"/>
  <c r="EW140" i="15" s="1"/>
  <c r="EW73" i="15"/>
  <c r="EW141" i="15" s="1"/>
  <c r="EW62" i="15"/>
  <c r="EW130" i="15" s="1"/>
  <c r="EW70" i="15"/>
  <c r="EW138" i="15" s="1"/>
  <c r="EW78" i="15"/>
  <c r="EW146" i="15" s="1"/>
  <c r="EW9" i="15"/>
  <c r="EW45" i="15" s="1"/>
  <c r="EW85" i="15"/>
  <c r="EW153" i="15" s="1"/>
  <c r="EW3" i="15"/>
  <c r="EW39" i="15" s="1"/>
  <c r="EW12" i="15"/>
  <c r="EW48" i="15" s="1"/>
  <c r="EW67" i="15"/>
  <c r="EW135" i="15" s="1"/>
  <c r="EW71" i="15"/>
  <c r="EW139" i="15" s="1"/>
  <c r="EW60" i="15"/>
  <c r="EW128" i="15" s="1"/>
  <c r="EW76" i="15"/>
  <c r="EW144" i="15" s="1"/>
  <c r="EW68" i="15"/>
  <c r="EW136" i="15" s="1"/>
  <c r="EW57" i="15"/>
  <c r="EW125" i="15" s="1"/>
  <c r="EW10" i="15"/>
  <c r="EW46" i="15" s="1"/>
  <c r="EW74" i="15"/>
  <c r="EW142" i="15" s="1"/>
  <c r="EW11" i="15"/>
  <c r="EW47" i="15" s="1"/>
  <c r="EW63" i="15"/>
  <c r="EW131" i="15" s="1"/>
  <c r="EW61" i="15"/>
  <c r="EW129" i="15" s="1"/>
  <c r="EW80" i="15"/>
  <c r="EW148" i="15" s="1"/>
  <c r="EW8" i="15"/>
  <c r="EW44" i="15" s="1"/>
  <c r="EW77" i="15"/>
  <c r="EW145" i="15" s="1"/>
  <c r="EW13" i="15"/>
  <c r="EW49" i="15" s="1"/>
  <c r="EW84" i="15"/>
  <c r="EW152" i="15" s="1"/>
  <c r="EW64" i="15"/>
  <c r="EW132" i="15" s="1"/>
  <c r="AN12" i="4"/>
  <c r="C13" i="4"/>
  <c r="D13" i="4" s="1"/>
  <c r="E13" i="4" s="1"/>
  <c r="F13" i="4" s="1"/>
  <c r="G13" i="4" s="1"/>
  <c r="H13" i="4" s="1"/>
  <c r="I13" i="4" s="1"/>
  <c r="J13" i="4" s="1"/>
  <c r="K13" i="4" s="1"/>
  <c r="L13" i="4" s="1"/>
  <c r="M13" i="4" s="1"/>
  <c r="C5" i="4"/>
  <c r="D5" i="4" s="1"/>
  <c r="E5" i="4" s="1"/>
  <c r="F5" i="4" s="1"/>
  <c r="G5" i="4" s="1"/>
  <c r="H5" i="4" s="1"/>
  <c r="I5" i="4" s="1"/>
  <c r="J5" i="4" s="1"/>
  <c r="K5" i="4" s="1"/>
  <c r="L5" i="4" s="1"/>
  <c r="M5" i="4" s="1"/>
  <c r="N5" i="4" s="1"/>
  <c r="O5" i="4" s="1"/>
  <c r="P5" i="4" s="1"/>
  <c r="Q5" i="4" s="1"/>
  <c r="W113" i="5"/>
  <c r="W83" i="5"/>
  <c r="W48" i="5"/>
  <c r="W25" i="5"/>
  <c r="W137" i="5"/>
  <c r="EX4" i="15" l="1"/>
  <c r="EX40" i="15" s="1"/>
  <c r="EX10" i="15"/>
  <c r="EX46" i="15" s="1"/>
  <c r="EX13" i="15"/>
  <c r="EX49" i="15" s="1"/>
  <c r="EX75" i="15"/>
  <c r="EX143" i="15" s="1"/>
  <c r="EX76" i="15"/>
  <c r="EX144" i="15" s="1"/>
  <c r="EX79" i="15"/>
  <c r="EX147" i="15" s="1"/>
  <c r="EX77" i="15"/>
  <c r="EX145" i="15" s="1"/>
  <c r="EX60" i="15"/>
  <c r="EX128" i="15" s="1"/>
  <c r="EX12" i="15"/>
  <c r="EX48" i="15" s="1"/>
  <c r="EX58" i="15"/>
  <c r="EX126" i="15" s="1"/>
  <c r="EX62" i="15"/>
  <c r="EX130" i="15" s="1"/>
  <c r="EX83" i="15"/>
  <c r="EX151" i="15" s="1"/>
  <c r="EX61" i="15"/>
  <c r="EX129" i="15" s="1"/>
  <c r="EX65" i="15"/>
  <c r="EX133" i="15" s="1"/>
  <c r="EX63" i="15"/>
  <c r="EX131" i="15" s="1"/>
  <c r="EX70" i="15"/>
  <c r="EX138" i="15" s="1"/>
  <c r="EX78" i="15"/>
  <c r="EX146" i="15" s="1"/>
  <c r="EX9" i="15"/>
  <c r="EX45" i="15" s="1"/>
  <c r="EX66" i="15"/>
  <c r="EX134" i="15" s="1"/>
  <c r="EX59" i="15"/>
  <c r="EX127" i="15" s="1"/>
  <c r="EX72" i="15"/>
  <c r="EX140" i="15" s="1"/>
  <c r="EX68" i="15"/>
  <c r="EX136" i="15" s="1"/>
  <c r="EX85" i="15"/>
  <c r="EX153" i="15" s="1"/>
  <c r="EX69" i="15"/>
  <c r="EX137" i="15" s="1"/>
  <c r="EX11" i="15"/>
  <c r="EX47" i="15" s="1"/>
  <c r="EX74" i="15"/>
  <c r="EX142" i="15" s="1"/>
  <c r="EX80" i="15"/>
  <c r="EX148" i="15" s="1"/>
  <c r="EY2" i="15"/>
  <c r="EX82" i="15"/>
  <c r="EX150" i="15" s="1"/>
  <c r="EX6" i="15"/>
  <c r="EX42" i="15" s="1"/>
  <c r="EX7" i="15"/>
  <c r="EX43" i="15" s="1"/>
  <c r="EX64" i="15"/>
  <c r="EX132" i="15" s="1"/>
  <c r="EX57" i="15"/>
  <c r="EX125" i="15" s="1"/>
  <c r="EX84" i="15"/>
  <c r="EX152" i="15" s="1"/>
  <c r="EX73" i="15"/>
  <c r="EX141" i="15" s="1"/>
  <c r="EX86" i="15"/>
  <c r="EX154" i="15" s="1"/>
  <c r="EX81" i="15"/>
  <c r="EX149" i="15" s="1"/>
  <c r="EX8" i="15"/>
  <c r="EX44" i="15" s="1"/>
  <c r="EX5" i="15"/>
  <c r="EX41" i="15" s="1"/>
  <c r="EX3" i="15"/>
  <c r="EX39" i="15" s="1"/>
  <c r="EX14" i="15"/>
  <c r="EX50" i="15" s="1"/>
  <c r="EX67" i="15"/>
  <c r="EX135" i="15" s="1"/>
  <c r="EX71" i="15"/>
  <c r="EX139" i="15" s="1"/>
  <c r="AO12" i="4"/>
  <c r="X137" i="5"/>
  <c r="X25" i="5"/>
  <c r="X113" i="5"/>
  <c r="X83" i="5"/>
  <c r="X48" i="5"/>
  <c r="EZ2" i="15" l="1"/>
  <c r="EY11" i="15"/>
  <c r="EY47" i="15" s="1"/>
  <c r="EY57" i="15"/>
  <c r="EY125" i="15" s="1"/>
  <c r="EY64" i="15"/>
  <c r="EY132" i="15" s="1"/>
  <c r="EY69" i="15"/>
  <c r="EY137" i="15" s="1"/>
  <c r="EY71" i="15"/>
  <c r="EY139" i="15" s="1"/>
  <c r="EY8" i="15"/>
  <c r="EY44" i="15" s="1"/>
  <c r="EY70" i="15"/>
  <c r="EY138" i="15" s="1"/>
  <c r="EY85" i="15"/>
  <c r="EY153" i="15" s="1"/>
  <c r="EY67" i="15"/>
  <c r="EY135" i="15" s="1"/>
  <c r="EY84" i="15"/>
  <c r="EY152" i="15" s="1"/>
  <c r="EY61" i="15"/>
  <c r="EY129" i="15" s="1"/>
  <c r="EY68" i="15"/>
  <c r="EY136" i="15" s="1"/>
  <c r="EY58" i="15"/>
  <c r="EY126" i="15" s="1"/>
  <c r="EY7" i="15"/>
  <c r="EY43" i="15" s="1"/>
  <c r="EY65" i="15"/>
  <c r="EY133" i="15" s="1"/>
  <c r="EY83" i="15"/>
  <c r="EY151" i="15" s="1"/>
  <c r="EY74" i="15"/>
  <c r="EY142" i="15" s="1"/>
  <c r="EY10" i="15"/>
  <c r="EY46" i="15" s="1"/>
  <c r="EY86" i="15"/>
  <c r="EY154" i="15" s="1"/>
  <c r="EY77" i="15"/>
  <c r="EY145" i="15" s="1"/>
  <c r="EY4" i="15"/>
  <c r="EY40" i="15" s="1"/>
  <c r="EY5" i="15"/>
  <c r="EY41" i="15" s="1"/>
  <c r="EY59" i="15"/>
  <c r="EY127" i="15" s="1"/>
  <c r="EY78" i="15"/>
  <c r="EY146" i="15" s="1"/>
  <c r="EY6" i="15"/>
  <c r="EY42" i="15" s="1"/>
  <c r="EY3" i="15"/>
  <c r="EY39" i="15" s="1"/>
  <c r="EY82" i="15"/>
  <c r="EY150" i="15" s="1"/>
  <c r="EY12" i="15"/>
  <c r="EY48" i="15" s="1"/>
  <c r="EY13" i="15"/>
  <c r="EY49" i="15" s="1"/>
  <c r="EY60" i="15"/>
  <c r="EY128" i="15" s="1"/>
  <c r="EY75" i="15"/>
  <c r="EY143" i="15" s="1"/>
  <c r="EY79" i="15"/>
  <c r="EY147" i="15" s="1"/>
  <c r="EY72" i="15"/>
  <c r="EY140" i="15" s="1"/>
  <c r="EY81" i="15"/>
  <c r="EY149" i="15" s="1"/>
  <c r="EY63" i="15"/>
  <c r="EY131" i="15" s="1"/>
  <c r="EY9" i="15"/>
  <c r="EY45" i="15" s="1"/>
  <c r="EY76" i="15"/>
  <c r="EY144" i="15" s="1"/>
  <c r="EY80" i="15"/>
  <c r="EY148" i="15" s="1"/>
  <c r="EY14" i="15"/>
  <c r="EY50" i="15" s="1"/>
  <c r="EY66" i="15"/>
  <c r="EY134" i="15" s="1"/>
  <c r="EY62" i="15"/>
  <c r="EY130" i="15" s="1"/>
  <c r="EY73" i="15"/>
  <c r="EY141" i="15" s="1"/>
  <c r="AP12" i="4"/>
  <c r="Y137" i="5"/>
  <c r="Y25" i="5"/>
  <c r="Y113" i="5"/>
  <c r="Y83" i="5"/>
  <c r="Y48" i="5"/>
  <c r="C32" i="4"/>
  <c r="D32" i="4" s="1"/>
  <c r="E32" i="4" s="1"/>
  <c r="F32" i="4" s="1"/>
  <c r="G32" i="4" s="1"/>
  <c r="H32" i="4" s="1"/>
  <c r="I32" i="4" s="1"/>
  <c r="J32" i="4" s="1"/>
  <c r="K32" i="4" s="1"/>
  <c r="L32" i="4" s="1"/>
  <c r="M32" i="4" s="1"/>
  <c r="N32" i="4" s="1"/>
  <c r="O32" i="4" s="1"/>
  <c r="P32" i="4" s="1"/>
  <c r="Q32" i="4" s="1"/>
  <c r="C31" i="4"/>
  <c r="D31" i="4" s="1"/>
  <c r="E31" i="4" s="1"/>
  <c r="F31" i="4" s="1"/>
  <c r="G31" i="4" s="1"/>
  <c r="H31" i="4" s="1"/>
  <c r="I31" i="4" s="1"/>
  <c r="J31" i="4" s="1"/>
  <c r="K31" i="4" s="1"/>
  <c r="L31" i="4" s="1"/>
  <c r="M31" i="4" s="1"/>
  <c r="N31" i="4" s="1"/>
  <c r="O31" i="4" s="1"/>
  <c r="P31" i="4" s="1"/>
  <c r="Q31" i="4" s="1"/>
  <c r="EZ10" i="15" l="1"/>
  <c r="EZ46" i="15" s="1"/>
  <c r="EZ5" i="15"/>
  <c r="EZ41" i="15" s="1"/>
  <c r="EZ57" i="15"/>
  <c r="EZ125" i="15" s="1"/>
  <c r="EZ76" i="15"/>
  <c r="EZ144" i="15" s="1"/>
  <c r="EZ74" i="15"/>
  <c r="EZ142" i="15" s="1"/>
  <c r="EZ83" i="15"/>
  <c r="EZ151" i="15" s="1"/>
  <c r="EZ58" i="15"/>
  <c r="EZ126" i="15" s="1"/>
  <c r="EZ75" i="15"/>
  <c r="EZ143" i="15" s="1"/>
  <c r="EZ68" i="15"/>
  <c r="EZ136" i="15" s="1"/>
  <c r="FA2" i="15"/>
  <c r="EZ64" i="15"/>
  <c r="EZ132" i="15" s="1"/>
  <c r="EZ11" i="15"/>
  <c r="EZ47" i="15" s="1"/>
  <c r="EZ66" i="15"/>
  <c r="EZ134" i="15" s="1"/>
  <c r="EZ85" i="15"/>
  <c r="EZ153" i="15" s="1"/>
  <c r="EZ84" i="15"/>
  <c r="EZ152" i="15" s="1"/>
  <c r="EZ86" i="15"/>
  <c r="EZ154" i="15" s="1"/>
  <c r="EZ71" i="15"/>
  <c r="EZ139" i="15" s="1"/>
  <c r="EZ60" i="15"/>
  <c r="EZ128" i="15" s="1"/>
  <c r="EZ78" i="15"/>
  <c r="EZ146" i="15" s="1"/>
  <c r="EZ7" i="15"/>
  <c r="EZ43" i="15" s="1"/>
  <c r="EZ12" i="15"/>
  <c r="EZ48" i="15" s="1"/>
  <c r="EZ62" i="15"/>
  <c r="EZ130" i="15" s="1"/>
  <c r="EZ73" i="15"/>
  <c r="EZ141" i="15" s="1"/>
  <c r="EZ80" i="15"/>
  <c r="EZ148" i="15" s="1"/>
  <c r="EZ8" i="15"/>
  <c r="EZ44" i="15" s="1"/>
  <c r="EZ4" i="15"/>
  <c r="EZ40" i="15" s="1"/>
  <c r="EZ61" i="15"/>
  <c r="EZ129" i="15" s="1"/>
  <c r="EZ65" i="15"/>
  <c r="EZ133" i="15" s="1"/>
  <c r="EZ81" i="15"/>
  <c r="EZ149" i="15" s="1"/>
  <c r="EZ82" i="15"/>
  <c r="EZ150" i="15" s="1"/>
  <c r="EZ9" i="15"/>
  <c r="EZ45" i="15" s="1"/>
  <c r="EZ14" i="15"/>
  <c r="EZ50" i="15" s="1"/>
  <c r="EZ67" i="15"/>
  <c r="EZ135" i="15" s="1"/>
  <c r="EZ70" i="15"/>
  <c r="EZ138" i="15" s="1"/>
  <c r="EZ63" i="15"/>
  <c r="EZ131" i="15" s="1"/>
  <c r="EZ6" i="15"/>
  <c r="EZ42" i="15" s="1"/>
  <c r="EZ77" i="15"/>
  <c r="EZ145" i="15" s="1"/>
  <c r="EZ59" i="15"/>
  <c r="EZ127" i="15" s="1"/>
  <c r="EZ3" i="15"/>
  <c r="EZ39" i="15" s="1"/>
  <c r="EZ13" i="15"/>
  <c r="EZ49" i="15" s="1"/>
  <c r="EZ79" i="15"/>
  <c r="EZ147" i="15" s="1"/>
  <c r="EZ69" i="15"/>
  <c r="EZ137" i="15" s="1"/>
  <c r="EZ72" i="15"/>
  <c r="EZ140" i="15" s="1"/>
  <c r="AQ12" i="4"/>
  <c r="Z48" i="5"/>
  <c r="Z137" i="5"/>
  <c r="Z25" i="5"/>
  <c r="Z83" i="5"/>
  <c r="Z113" i="5"/>
  <c r="FA5" i="15" l="1"/>
  <c r="FA41" i="15" s="1"/>
  <c r="FA6" i="15"/>
  <c r="FA42" i="15" s="1"/>
  <c r="FA8" i="15"/>
  <c r="FA44" i="15" s="1"/>
  <c r="FA68" i="15"/>
  <c r="FA136" i="15" s="1"/>
  <c r="FA69" i="15"/>
  <c r="FA137" i="15" s="1"/>
  <c r="FA82" i="15"/>
  <c r="FA150" i="15" s="1"/>
  <c r="FA86" i="15"/>
  <c r="FA154" i="15" s="1"/>
  <c r="FA83" i="15"/>
  <c r="FA151" i="15" s="1"/>
  <c r="FA80" i="15"/>
  <c r="FA148" i="15" s="1"/>
  <c r="FA67" i="15"/>
  <c r="FA135" i="15" s="1"/>
  <c r="FA78" i="15"/>
  <c r="FA146" i="15" s="1"/>
  <c r="FA85" i="15"/>
  <c r="FA153" i="15" s="1"/>
  <c r="FA13" i="15"/>
  <c r="FA49" i="15" s="1"/>
  <c r="FA3" i="15"/>
  <c r="FA39" i="15" s="1"/>
  <c r="FA57" i="15"/>
  <c r="FA125" i="15" s="1"/>
  <c r="FA76" i="15"/>
  <c r="FA144" i="15" s="1"/>
  <c r="FA75" i="15"/>
  <c r="FA143" i="15" s="1"/>
  <c r="FA61" i="15"/>
  <c r="FA129" i="15" s="1"/>
  <c r="FA62" i="15"/>
  <c r="FA130" i="15" s="1"/>
  <c r="FA10" i="15"/>
  <c r="FA46" i="15" s="1"/>
  <c r="FA11" i="15"/>
  <c r="FA47" i="15" s="1"/>
  <c r="FA74" i="15"/>
  <c r="FA142" i="15" s="1"/>
  <c r="FA84" i="15"/>
  <c r="FA152" i="15" s="1"/>
  <c r="FA9" i="15"/>
  <c r="FA45" i="15" s="1"/>
  <c r="FB2" i="15"/>
  <c r="FA59" i="15"/>
  <c r="FA127" i="15" s="1"/>
  <c r="FA60" i="15"/>
  <c r="FA128" i="15" s="1"/>
  <c r="FA66" i="15"/>
  <c r="FA134" i="15" s="1"/>
  <c r="FA72" i="15"/>
  <c r="FA140" i="15" s="1"/>
  <c r="FA73" i="15"/>
  <c r="FA141" i="15" s="1"/>
  <c r="FA4" i="15"/>
  <c r="FA40" i="15" s="1"/>
  <c r="FA63" i="15"/>
  <c r="FA131" i="15" s="1"/>
  <c r="FA7" i="15"/>
  <c r="FA43" i="15" s="1"/>
  <c r="FA64" i="15"/>
  <c r="FA132" i="15" s="1"/>
  <c r="FA65" i="15"/>
  <c r="FA133" i="15" s="1"/>
  <c r="FA77" i="15"/>
  <c r="FA145" i="15" s="1"/>
  <c r="FA70" i="15"/>
  <c r="FA138" i="15" s="1"/>
  <c r="FA81" i="15"/>
  <c r="FA149" i="15" s="1"/>
  <c r="FA79" i="15"/>
  <c r="FA147" i="15" s="1"/>
  <c r="FA12" i="15"/>
  <c r="FA48" i="15" s="1"/>
  <c r="FA14" i="15"/>
  <c r="FA50" i="15" s="1"/>
  <c r="FA71" i="15"/>
  <c r="FA139" i="15" s="1"/>
  <c r="FA58" i="15"/>
  <c r="FA126" i="15" s="1"/>
  <c r="AR12" i="4"/>
  <c r="AA113" i="5"/>
  <c r="AA25" i="5"/>
  <c r="AA48" i="5"/>
  <c r="AA137" i="5"/>
  <c r="AA83" i="5"/>
  <c r="FB8" i="15" l="1"/>
  <c r="FB44" i="15" s="1"/>
  <c r="FC44" i="15" s="1"/>
  <c r="FD44" i="15" s="1"/>
  <c r="FE44" i="15" s="1"/>
  <c r="FF44" i="15" s="1"/>
  <c r="FG44" i="15" s="1"/>
  <c r="FH44" i="15" s="1"/>
  <c r="FI44" i="15" s="1"/>
  <c r="FJ44" i="15" s="1"/>
  <c r="FK44" i="15" s="1"/>
  <c r="FL44" i="15" s="1"/>
  <c r="FM44" i="15" s="1"/>
  <c r="FN44" i="15" s="1"/>
  <c r="FO44" i="15" s="1"/>
  <c r="FP44" i="15" s="1"/>
  <c r="FQ44" i="15" s="1"/>
  <c r="FR44" i="15" s="1"/>
  <c r="FS44" i="15" s="1"/>
  <c r="FT44" i="15" s="1"/>
  <c r="FU44" i="15" s="1"/>
  <c r="FV44" i="15" s="1"/>
  <c r="FW44" i="15" s="1"/>
  <c r="FX44" i="15" s="1"/>
  <c r="FY44" i="15" s="1"/>
  <c r="FZ44" i="15" s="1"/>
  <c r="GA44" i="15" s="1"/>
  <c r="GB44" i="15" s="1"/>
  <c r="GC44" i="15" s="1"/>
  <c r="GD44" i="15" s="1"/>
  <c r="GE44" i="15" s="1"/>
  <c r="GF44" i="15" s="1"/>
  <c r="GG44" i="15" s="1"/>
  <c r="GH44" i="15" s="1"/>
  <c r="GI44" i="15" s="1"/>
  <c r="GJ44" i="15" s="1"/>
  <c r="GK44" i="15" s="1"/>
  <c r="GL44" i="15" s="1"/>
  <c r="GM44" i="15" s="1"/>
  <c r="GN44" i="15" s="1"/>
  <c r="GO44" i="15" s="1"/>
  <c r="GP44" i="15" s="1"/>
  <c r="GQ44" i="15" s="1"/>
  <c r="GR44" i="15" s="1"/>
  <c r="GS44" i="15" s="1"/>
  <c r="GT44" i="15" s="1"/>
  <c r="GU44" i="15" s="1"/>
  <c r="GV44" i="15" s="1"/>
  <c r="GW44" i="15" s="1"/>
  <c r="GX44" i="15" s="1"/>
  <c r="GY44" i="15" s="1"/>
  <c r="GZ44" i="15" s="1"/>
  <c r="HA44" i="15" s="1"/>
  <c r="HB44" i="15" s="1"/>
  <c r="HC44" i="15" s="1"/>
  <c r="HD44" i="15" s="1"/>
  <c r="HE44" i="15" s="1"/>
  <c r="HF44" i="15" s="1"/>
  <c r="HG44" i="15" s="1"/>
  <c r="HH44" i="15" s="1"/>
  <c r="HI44" i="15" s="1"/>
  <c r="HJ44" i="15" s="1"/>
  <c r="HK44" i="15" s="1"/>
  <c r="HL44" i="15" s="1"/>
  <c r="HM44" i="15" s="1"/>
  <c r="HN44" i="15" s="1"/>
  <c r="HO44" i="15" s="1"/>
  <c r="HP44" i="15" s="1"/>
  <c r="HQ44" i="15" s="1"/>
  <c r="HR44" i="15" s="1"/>
  <c r="HS44" i="15" s="1"/>
  <c r="HT44" i="15" s="1"/>
  <c r="HU44" i="15" s="1"/>
  <c r="HV44" i="15" s="1"/>
  <c r="HW44" i="15" s="1"/>
  <c r="HX44" i="15" s="1"/>
  <c r="HY44" i="15" s="1"/>
  <c r="HZ44" i="15" s="1"/>
  <c r="IA44" i="15" s="1"/>
  <c r="IB44" i="15" s="1"/>
  <c r="IC44" i="15" s="1"/>
  <c r="ID44" i="15" s="1"/>
  <c r="IE44" i="15" s="1"/>
  <c r="IF44" i="15" s="1"/>
  <c r="IG44" i="15" s="1"/>
  <c r="IH44" i="15" s="1"/>
  <c r="II44" i="15" s="1"/>
  <c r="IJ44" i="15" s="1"/>
  <c r="IK44" i="15" s="1"/>
  <c r="IL44" i="15" s="1"/>
  <c r="IM44" i="15" s="1"/>
  <c r="IN44" i="15" s="1"/>
  <c r="IO44" i="15" s="1"/>
  <c r="IP44" i="15" s="1"/>
  <c r="IQ44" i="15" s="1"/>
  <c r="IR44" i="15" s="1"/>
  <c r="IS44" i="15" s="1"/>
  <c r="IT44" i="15" s="1"/>
  <c r="IU44" i="15" s="1"/>
  <c r="IV44" i="15" s="1"/>
  <c r="IW44" i="15" s="1"/>
  <c r="IX44" i="15" s="1"/>
  <c r="IY44" i="15" s="1"/>
  <c r="IZ44" i="15" s="1"/>
  <c r="JA44" i="15" s="1"/>
  <c r="JB44" i="15" s="1"/>
  <c r="JC44" i="15" s="1"/>
  <c r="FB9" i="15"/>
  <c r="FB45" i="15" s="1"/>
  <c r="FC45" i="15" s="1"/>
  <c r="FD45" i="15" s="1"/>
  <c r="FE45" i="15" s="1"/>
  <c r="FF45" i="15" s="1"/>
  <c r="FG45" i="15" s="1"/>
  <c r="FH45" i="15" s="1"/>
  <c r="FI45" i="15" s="1"/>
  <c r="FJ45" i="15" s="1"/>
  <c r="FK45" i="15" s="1"/>
  <c r="FL45" i="15" s="1"/>
  <c r="FM45" i="15" s="1"/>
  <c r="FN45" i="15" s="1"/>
  <c r="FO45" i="15" s="1"/>
  <c r="FP45" i="15" s="1"/>
  <c r="FQ45" i="15" s="1"/>
  <c r="FR45" i="15" s="1"/>
  <c r="FS45" i="15" s="1"/>
  <c r="FT45" i="15" s="1"/>
  <c r="FU45" i="15" s="1"/>
  <c r="FV45" i="15" s="1"/>
  <c r="FW45" i="15" s="1"/>
  <c r="FX45" i="15" s="1"/>
  <c r="FY45" i="15" s="1"/>
  <c r="FZ45" i="15" s="1"/>
  <c r="GA45" i="15" s="1"/>
  <c r="GB45" i="15" s="1"/>
  <c r="GC45" i="15" s="1"/>
  <c r="GD45" i="15" s="1"/>
  <c r="GE45" i="15" s="1"/>
  <c r="GF45" i="15" s="1"/>
  <c r="GG45" i="15" s="1"/>
  <c r="GH45" i="15" s="1"/>
  <c r="GI45" i="15" s="1"/>
  <c r="GJ45" i="15" s="1"/>
  <c r="GK45" i="15" s="1"/>
  <c r="GL45" i="15" s="1"/>
  <c r="GM45" i="15" s="1"/>
  <c r="GN45" i="15" s="1"/>
  <c r="GO45" i="15" s="1"/>
  <c r="GP45" i="15" s="1"/>
  <c r="GQ45" i="15" s="1"/>
  <c r="GR45" i="15" s="1"/>
  <c r="GS45" i="15" s="1"/>
  <c r="GT45" i="15" s="1"/>
  <c r="GU45" i="15" s="1"/>
  <c r="GV45" i="15" s="1"/>
  <c r="GW45" i="15" s="1"/>
  <c r="GX45" i="15" s="1"/>
  <c r="GY45" i="15" s="1"/>
  <c r="GZ45" i="15" s="1"/>
  <c r="HA45" i="15" s="1"/>
  <c r="HB45" i="15" s="1"/>
  <c r="HC45" i="15" s="1"/>
  <c r="HD45" i="15" s="1"/>
  <c r="HE45" i="15" s="1"/>
  <c r="HF45" i="15" s="1"/>
  <c r="HG45" i="15" s="1"/>
  <c r="HH45" i="15" s="1"/>
  <c r="HI45" i="15" s="1"/>
  <c r="HJ45" i="15" s="1"/>
  <c r="HK45" i="15" s="1"/>
  <c r="HL45" i="15" s="1"/>
  <c r="HM45" i="15" s="1"/>
  <c r="HN45" i="15" s="1"/>
  <c r="HO45" i="15" s="1"/>
  <c r="HP45" i="15" s="1"/>
  <c r="HQ45" i="15" s="1"/>
  <c r="HR45" i="15" s="1"/>
  <c r="HS45" i="15" s="1"/>
  <c r="HT45" i="15" s="1"/>
  <c r="HU45" i="15" s="1"/>
  <c r="HV45" i="15" s="1"/>
  <c r="HW45" i="15" s="1"/>
  <c r="HX45" i="15" s="1"/>
  <c r="HY45" i="15" s="1"/>
  <c r="HZ45" i="15" s="1"/>
  <c r="IA45" i="15" s="1"/>
  <c r="IB45" i="15" s="1"/>
  <c r="IC45" i="15" s="1"/>
  <c r="ID45" i="15" s="1"/>
  <c r="IE45" i="15" s="1"/>
  <c r="IF45" i="15" s="1"/>
  <c r="IG45" i="15" s="1"/>
  <c r="IH45" i="15" s="1"/>
  <c r="II45" i="15" s="1"/>
  <c r="IJ45" i="15" s="1"/>
  <c r="IK45" i="15" s="1"/>
  <c r="IL45" i="15" s="1"/>
  <c r="IM45" i="15" s="1"/>
  <c r="IN45" i="15" s="1"/>
  <c r="IO45" i="15" s="1"/>
  <c r="IP45" i="15" s="1"/>
  <c r="IQ45" i="15" s="1"/>
  <c r="IR45" i="15" s="1"/>
  <c r="IS45" i="15" s="1"/>
  <c r="IT45" i="15" s="1"/>
  <c r="IU45" i="15" s="1"/>
  <c r="IV45" i="15" s="1"/>
  <c r="IW45" i="15" s="1"/>
  <c r="IX45" i="15" s="1"/>
  <c r="IY45" i="15" s="1"/>
  <c r="IZ45" i="15" s="1"/>
  <c r="JA45" i="15" s="1"/>
  <c r="JB45" i="15" s="1"/>
  <c r="JC45" i="15" s="1"/>
  <c r="FB58" i="15"/>
  <c r="FB126" i="15" s="1"/>
  <c r="FC126" i="15" s="1"/>
  <c r="FD126" i="15" s="1"/>
  <c r="FE126" i="15" s="1"/>
  <c r="FF126" i="15" s="1"/>
  <c r="FG126" i="15" s="1"/>
  <c r="FH126" i="15" s="1"/>
  <c r="FI126" i="15" s="1"/>
  <c r="FJ126" i="15" s="1"/>
  <c r="FK126" i="15" s="1"/>
  <c r="FL126" i="15" s="1"/>
  <c r="FM126" i="15" s="1"/>
  <c r="FN126" i="15" s="1"/>
  <c r="FO126" i="15" s="1"/>
  <c r="FP126" i="15" s="1"/>
  <c r="FQ126" i="15" s="1"/>
  <c r="FR126" i="15" s="1"/>
  <c r="FS126" i="15" s="1"/>
  <c r="FT126" i="15" s="1"/>
  <c r="FU126" i="15" s="1"/>
  <c r="FV126" i="15" s="1"/>
  <c r="FW126" i="15" s="1"/>
  <c r="FX126" i="15" s="1"/>
  <c r="FY126" i="15" s="1"/>
  <c r="FZ126" i="15" s="1"/>
  <c r="GA126" i="15" s="1"/>
  <c r="GB126" i="15" s="1"/>
  <c r="GC126" i="15" s="1"/>
  <c r="GD126" i="15" s="1"/>
  <c r="GE126" i="15" s="1"/>
  <c r="GF126" i="15" s="1"/>
  <c r="GG126" i="15" s="1"/>
  <c r="GH126" i="15" s="1"/>
  <c r="GI126" i="15" s="1"/>
  <c r="GJ126" i="15" s="1"/>
  <c r="GK126" i="15" s="1"/>
  <c r="GL126" i="15" s="1"/>
  <c r="GM126" i="15" s="1"/>
  <c r="GN126" i="15" s="1"/>
  <c r="GO126" i="15" s="1"/>
  <c r="GP126" i="15" s="1"/>
  <c r="GQ126" i="15" s="1"/>
  <c r="GR126" i="15" s="1"/>
  <c r="GS126" i="15" s="1"/>
  <c r="GT126" i="15" s="1"/>
  <c r="GU126" i="15" s="1"/>
  <c r="GV126" i="15" s="1"/>
  <c r="GW126" i="15" s="1"/>
  <c r="GX126" i="15" s="1"/>
  <c r="GY126" i="15" s="1"/>
  <c r="GZ126" i="15" s="1"/>
  <c r="HA126" i="15" s="1"/>
  <c r="HB126" i="15" s="1"/>
  <c r="HC126" i="15" s="1"/>
  <c r="HD126" i="15" s="1"/>
  <c r="HE126" i="15" s="1"/>
  <c r="HF126" i="15" s="1"/>
  <c r="HG126" i="15" s="1"/>
  <c r="HH126" i="15" s="1"/>
  <c r="HI126" i="15" s="1"/>
  <c r="HJ126" i="15" s="1"/>
  <c r="HK126" i="15" s="1"/>
  <c r="HL126" i="15" s="1"/>
  <c r="HM126" i="15" s="1"/>
  <c r="HN126" i="15" s="1"/>
  <c r="HO126" i="15" s="1"/>
  <c r="HP126" i="15" s="1"/>
  <c r="HQ126" i="15" s="1"/>
  <c r="HR126" i="15" s="1"/>
  <c r="HS126" i="15" s="1"/>
  <c r="HT126" i="15" s="1"/>
  <c r="HU126" i="15" s="1"/>
  <c r="HV126" i="15" s="1"/>
  <c r="HW126" i="15" s="1"/>
  <c r="HX126" i="15" s="1"/>
  <c r="HY126" i="15" s="1"/>
  <c r="HZ126" i="15" s="1"/>
  <c r="IA126" i="15" s="1"/>
  <c r="IB126" i="15" s="1"/>
  <c r="IC126" i="15" s="1"/>
  <c r="ID126" i="15" s="1"/>
  <c r="IE126" i="15" s="1"/>
  <c r="IF126" i="15" s="1"/>
  <c r="IG126" i="15" s="1"/>
  <c r="IH126" i="15" s="1"/>
  <c r="II126" i="15" s="1"/>
  <c r="IJ126" i="15" s="1"/>
  <c r="IK126" i="15" s="1"/>
  <c r="IL126" i="15" s="1"/>
  <c r="IM126" i="15" s="1"/>
  <c r="IN126" i="15" s="1"/>
  <c r="IO126" i="15" s="1"/>
  <c r="IP126" i="15" s="1"/>
  <c r="IQ126" i="15" s="1"/>
  <c r="IR126" i="15" s="1"/>
  <c r="IS126" i="15" s="1"/>
  <c r="IT126" i="15" s="1"/>
  <c r="IU126" i="15" s="1"/>
  <c r="IV126" i="15" s="1"/>
  <c r="IW126" i="15" s="1"/>
  <c r="IX126" i="15" s="1"/>
  <c r="IY126" i="15" s="1"/>
  <c r="IZ126" i="15" s="1"/>
  <c r="JA126" i="15" s="1"/>
  <c r="JB126" i="15" s="1"/>
  <c r="JC126" i="15" s="1"/>
  <c r="FB79" i="15"/>
  <c r="FB147" i="15" s="1"/>
  <c r="FC147" i="15" s="1"/>
  <c r="FD147" i="15" s="1"/>
  <c r="FE147" i="15" s="1"/>
  <c r="FF147" i="15" s="1"/>
  <c r="FG147" i="15" s="1"/>
  <c r="FH147" i="15" s="1"/>
  <c r="FI147" i="15" s="1"/>
  <c r="FJ147" i="15" s="1"/>
  <c r="FK147" i="15" s="1"/>
  <c r="FL147" i="15" s="1"/>
  <c r="FM147" i="15" s="1"/>
  <c r="FN147" i="15" s="1"/>
  <c r="FO147" i="15" s="1"/>
  <c r="FP147" i="15" s="1"/>
  <c r="FQ147" i="15" s="1"/>
  <c r="FR147" i="15" s="1"/>
  <c r="FS147" i="15" s="1"/>
  <c r="FT147" i="15" s="1"/>
  <c r="FU147" i="15" s="1"/>
  <c r="FV147" i="15" s="1"/>
  <c r="FW147" i="15" s="1"/>
  <c r="FX147" i="15" s="1"/>
  <c r="FY147" i="15" s="1"/>
  <c r="FZ147" i="15" s="1"/>
  <c r="GA147" i="15" s="1"/>
  <c r="GB147" i="15" s="1"/>
  <c r="GC147" i="15" s="1"/>
  <c r="GD147" i="15" s="1"/>
  <c r="GE147" i="15" s="1"/>
  <c r="GF147" i="15" s="1"/>
  <c r="GG147" i="15" s="1"/>
  <c r="GH147" i="15" s="1"/>
  <c r="GI147" i="15" s="1"/>
  <c r="GJ147" i="15" s="1"/>
  <c r="GK147" i="15" s="1"/>
  <c r="GL147" i="15" s="1"/>
  <c r="GM147" i="15" s="1"/>
  <c r="GN147" i="15" s="1"/>
  <c r="GO147" i="15" s="1"/>
  <c r="GP147" i="15" s="1"/>
  <c r="GQ147" i="15" s="1"/>
  <c r="GR147" i="15" s="1"/>
  <c r="GS147" i="15" s="1"/>
  <c r="GT147" i="15" s="1"/>
  <c r="GU147" i="15" s="1"/>
  <c r="GV147" i="15" s="1"/>
  <c r="GW147" i="15" s="1"/>
  <c r="GX147" i="15" s="1"/>
  <c r="GY147" i="15" s="1"/>
  <c r="GZ147" i="15" s="1"/>
  <c r="HA147" i="15" s="1"/>
  <c r="HB147" i="15" s="1"/>
  <c r="HC147" i="15" s="1"/>
  <c r="HD147" i="15" s="1"/>
  <c r="HE147" i="15" s="1"/>
  <c r="HF147" i="15" s="1"/>
  <c r="HG147" i="15" s="1"/>
  <c r="HH147" i="15" s="1"/>
  <c r="HI147" i="15" s="1"/>
  <c r="HJ147" i="15" s="1"/>
  <c r="HK147" i="15" s="1"/>
  <c r="HL147" i="15" s="1"/>
  <c r="HM147" i="15" s="1"/>
  <c r="HN147" i="15" s="1"/>
  <c r="HO147" i="15" s="1"/>
  <c r="HP147" i="15" s="1"/>
  <c r="HQ147" i="15" s="1"/>
  <c r="HR147" i="15" s="1"/>
  <c r="HS147" i="15" s="1"/>
  <c r="HT147" i="15" s="1"/>
  <c r="HU147" i="15" s="1"/>
  <c r="HV147" i="15" s="1"/>
  <c r="HW147" i="15" s="1"/>
  <c r="HX147" i="15" s="1"/>
  <c r="HY147" i="15" s="1"/>
  <c r="HZ147" i="15" s="1"/>
  <c r="IA147" i="15" s="1"/>
  <c r="IB147" i="15" s="1"/>
  <c r="IC147" i="15" s="1"/>
  <c r="ID147" i="15" s="1"/>
  <c r="IE147" i="15" s="1"/>
  <c r="IF147" i="15" s="1"/>
  <c r="IG147" i="15" s="1"/>
  <c r="IH147" i="15" s="1"/>
  <c r="II147" i="15" s="1"/>
  <c r="IJ147" i="15" s="1"/>
  <c r="IK147" i="15" s="1"/>
  <c r="IL147" i="15" s="1"/>
  <c r="IM147" i="15" s="1"/>
  <c r="IN147" i="15" s="1"/>
  <c r="IO147" i="15" s="1"/>
  <c r="IP147" i="15" s="1"/>
  <c r="IQ147" i="15" s="1"/>
  <c r="IR147" i="15" s="1"/>
  <c r="IS147" i="15" s="1"/>
  <c r="IT147" i="15" s="1"/>
  <c r="IU147" i="15" s="1"/>
  <c r="IV147" i="15" s="1"/>
  <c r="IW147" i="15" s="1"/>
  <c r="IX147" i="15" s="1"/>
  <c r="IY147" i="15" s="1"/>
  <c r="IZ147" i="15" s="1"/>
  <c r="JA147" i="15" s="1"/>
  <c r="JB147" i="15" s="1"/>
  <c r="JC147" i="15" s="1"/>
  <c r="FB57" i="15"/>
  <c r="FB125" i="15" s="1"/>
  <c r="FC125" i="15" s="1"/>
  <c r="FD125" i="15" s="1"/>
  <c r="FE125" i="15" s="1"/>
  <c r="FF125" i="15" s="1"/>
  <c r="FG125" i="15" s="1"/>
  <c r="FH125" i="15" s="1"/>
  <c r="FI125" i="15" s="1"/>
  <c r="FJ125" i="15" s="1"/>
  <c r="FK125" i="15" s="1"/>
  <c r="FL125" i="15" s="1"/>
  <c r="FM125" i="15" s="1"/>
  <c r="FN125" i="15" s="1"/>
  <c r="FO125" i="15" s="1"/>
  <c r="FP125" i="15" s="1"/>
  <c r="FQ125" i="15" s="1"/>
  <c r="FR125" i="15" s="1"/>
  <c r="FS125" i="15" s="1"/>
  <c r="FT125" i="15" s="1"/>
  <c r="FU125" i="15" s="1"/>
  <c r="FV125" i="15" s="1"/>
  <c r="FW125" i="15" s="1"/>
  <c r="FX125" i="15" s="1"/>
  <c r="FY125" i="15" s="1"/>
  <c r="FZ125" i="15" s="1"/>
  <c r="GA125" i="15" s="1"/>
  <c r="GB125" i="15" s="1"/>
  <c r="GC125" i="15" s="1"/>
  <c r="GD125" i="15" s="1"/>
  <c r="GE125" i="15" s="1"/>
  <c r="GF125" i="15" s="1"/>
  <c r="GG125" i="15" s="1"/>
  <c r="GH125" i="15" s="1"/>
  <c r="GI125" i="15" s="1"/>
  <c r="GJ125" i="15" s="1"/>
  <c r="GK125" i="15" s="1"/>
  <c r="GL125" i="15" s="1"/>
  <c r="GM125" i="15" s="1"/>
  <c r="GN125" i="15" s="1"/>
  <c r="GO125" i="15" s="1"/>
  <c r="GP125" i="15" s="1"/>
  <c r="GQ125" i="15" s="1"/>
  <c r="GR125" i="15" s="1"/>
  <c r="GS125" i="15" s="1"/>
  <c r="GT125" i="15" s="1"/>
  <c r="GU125" i="15" s="1"/>
  <c r="GV125" i="15" s="1"/>
  <c r="GW125" i="15" s="1"/>
  <c r="GX125" i="15" s="1"/>
  <c r="GY125" i="15" s="1"/>
  <c r="GZ125" i="15" s="1"/>
  <c r="HA125" i="15" s="1"/>
  <c r="HB125" i="15" s="1"/>
  <c r="HC125" i="15" s="1"/>
  <c r="HD125" i="15" s="1"/>
  <c r="HE125" i="15" s="1"/>
  <c r="HF125" i="15" s="1"/>
  <c r="HG125" i="15" s="1"/>
  <c r="HH125" i="15" s="1"/>
  <c r="HI125" i="15" s="1"/>
  <c r="HJ125" i="15" s="1"/>
  <c r="HK125" i="15" s="1"/>
  <c r="HL125" i="15" s="1"/>
  <c r="HM125" i="15" s="1"/>
  <c r="HN125" i="15" s="1"/>
  <c r="HO125" i="15" s="1"/>
  <c r="HP125" i="15" s="1"/>
  <c r="HQ125" i="15" s="1"/>
  <c r="HR125" i="15" s="1"/>
  <c r="HS125" i="15" s="1"/>
  <c r="HT125" i="15" s="1"/>
  <c r="HU125" i="15" s="1"/>
  <c r="HV125" i="15" s="1"/>
  <c r="HW125" i="15" s="1"/>
  <c r="HX125" i="15" s="1"/>
  <c r="HY125" i="15" s="1"/>
  <c r="HZ125" i="15" s="1"/>
  <c r="IA125" i="15" s="1"/>
  <c r="IB125" i="15" s="1"/>
  <c r="IC125" i="15" s="1"/>
  <c r="ID125" i="15" s="1"/>
  <c r="IE125" i="15" s="1"/>
  <c r="IF125" i="15" s="1"/>
  <c r="IG125" i="15" s="1"/>
  <c r="IH125" i="15" s="1"/>
  <c r="II125" i="15" s="1"/>
  <c r="IJ125" i="15" s="1"/>
  <c r="IK125" i="15" s="1"/>
  <c r="IL125" i="15" s="1"/>
  <c r="IM125" i="15" s="1"/>
  <c r="IN125" i="15" s="1"/>
  <c r="IO125" i="15" s="1"/>
  <c r="IP125" i="15" s="1"/>
  <c r="IQ125" i="15" s="1"/>
  <c r="IR125" i="15" s="1"/>
  <c r="IS125" i="15" s="1"/>
  <c r="IT125" i="15" s="1"/>
  <c r="IU125" i="15" s="1"/>
  <c r="IV125" i="15" s="1"/>
  <c r="IW125" i="15" s="1"/>
  <c r="IX125" i="15" s="1"/>
  <c r="IY125" i="15" s="1"/>
  <c r="IZ125" i="15" s="1"/>
  <c r="JA125" i="15" s="1"/>
  <c r="JB125" i="15" s="1"/>
  <c r="JC125" i="15" s="1"/>
  <c r="FB86" i="15"/>
  <c r="FB154" i="15" s="1"/>
  <c r="FC154" i="15" s="1"/>
  <c r="FD154" i="15" s="1"/>
  <c r="FE154" i="15" s="1"/>
  <c r="FF154" i="15" s="1"/>
  <c r="FG154" i="15" s="1"/>
  <c r="FH154" i="15" s="1"/>
  <c r="FI154" i="15" s="1"/>
  <c r="FJ154" i="15" s="1"/>
  <c r="FK154" i="15" s="1"/>
  <c r="FL154" i="15" s="1"/>
  <c r="FM154" i="15" s="1"/>
  <c r="FN154" i="15" s="1"/>
  <c r="FO154" i="15" s="1"/>
  <c r="FP154" i="15" s="1"/>
  <c r="FQ154" i="15" s="1"/>
  <c r="FR154" i="15" s="1"/>
  <c r="FS154" i="15" s="1"/>
  <c r="FT154" i="15" s="1"/>
  <c r="FU154" i="15" s="1"/>
  <c r="FV154" i="15" s="1"/>
  <c r="FW154" i="15" s="1"/>
  <c r="FX154" i="15" s="1"/>
  <c r="FY154" i="15" s="1"/>
  <c r="FZ154" i="15" s="1"/>
  <c r="GA154" i="15" s="1"/>
  <c r="GB154" i="15" s="1"/>
  <c r="GC154" i="15" s="1"/>
  <c r="GD154" i="15" s="1"/>
  <c r="GE154" i="15" s="1"/>
  <c r="GF154" i="15" s="1"/>
  <c r="GG154" i="15" s="1"/>
  <c r="GH154" i="15" s="1"/>
  <c r="GI154" i="15" s="1"/>
  <c r="GJ154" i="15" s="1"/>
  <c r="GK154" i="15" s="1"/>
  <c r="GL154" i="15" s="1"/>
  <c r="GM154" i="15" s="1"/>
  <c r="GN154" i="15" s="1"/>
  <c r="GO154" i="15" s="1"/>
  <c r="GP154" i="15" s="1"/>
  <c r="GQ154" i="15" s="1"/>
  <c r="GR154" i="15" s="1"/>
  <c r="GS154" i="15" s="1"/>
  <c r="GT154" i="15" s="1"/>
  <c r="GU154" i="15" s="1"/>
  <c r="GV154" i="15" s="1"/>
  <c r="GW154" i="15" s="1"/>
  <c r="GX154" i="15" s="1"/>
  <c r="GY154" i="15" s="1"/>
  <c r="GZ154" i="15" s="1"/>
  <c r="HA154" i="15" s="1"/>
  <c r="HB154" i="15" s="1"/>
  <c r="HC154" i="15" s="1"/>
  <c r="HD154" i="15" s="1"/>
  <c r="HE154" i="15" s="1"/>
  <c r="HF154" i="15" s="1"/>
  <c r="HG154" i="15" s="1"/>
  <c r="HH154" i="15" s="1"/>
  <c r="HI154" i="15" s="1"/>
  <c r="HJ154" i="15" s="1"/>
  <c r="HK154" i="15" s="1"/>
  <c r="HL154" i="15" s="1"/>
  <c r="HM154" i="15" s="1"/>
  <c r="HN154" i="15" s="1"/>
  <c r="HO154" i="15" s="1"/>
  <c r="HP154" i="15" s="1"/>
  <c r="HQ154" i="15" s="1"/>
  <c r="HR154" i="15" s="1"/>
  <c r="HS154" i="15" s="1"/>
  <c r="HT154" i="15" s="1"/>
  <c r="HU154" i="15" s="1"/>
  <c r="HV154" i="15" s="1"/>
  <c r="HW154" i="15" s="1"/>
  <c r="HX154" i="15" s="1"/>
  <c r="HY154" i="15" s="1"/>
  <c r="HZ154" i="15" s="1"/>
  <c r="IA154" i="15" s="1"/>
  <c r="IB154" i="15" s="1"/>
  <c r="IC154" i="15" s="1"/>
  <c r="ID154" i="15" s="1"/>
  <c r="IE154" i="15" s="1"/>
  <c r="IF154" i="15" s="1"/>
  <c r="IG154" i="15" s="1"/>
  <c r="IH154" i="15" s="1"/>
  <c r="II154" i="15" s="1"/>
  <c r="IJ154" i="15" s="1"/>
  <c r="IK154" i="15" s="1"/>
  <c r="IL154" i="15" s="1"/>
  <c r="IM154" i="15" s="1"/>
  <c r="IN154" i="15" s="1"/>
  <c r="IO154" i="15" s="1"/>
  <c r="IP154" i="15" s="1"/>
  <c r="IQ154" i="15" s="1"/>
  <c r="IR154" i="15" s="1"/>
  <c r="IS154" i="15" s="1"/>
  <c r="IT154" i="15" s="1"/>
  <c r="IU154" i="15" s="1"/>
  <c r="IV154" i="15" s="1"/>
  <c r="IW154" i="15" s="1"/>
  <c r="IX154" i="15" s="1"/>
  <c r="IY154" i="15" s="1"/>
  <c r="IZ154" i="15" s="1"/>
  <c r="JA154" i="15" s="1"/>
  <c r="JB154" i="15" s="1"/>
  <c r="JC154" i="15" s="1"/>
  <c r="FB11" i="15"/>
  <c r="FB47" i="15" s="1"/>
  <c r="FC47" i="15" s="1"/>
  <c r="FD47" i="15" s="1"/>
  <c r="FE47" i="15" s="1"/>
  <c r="FF47" i="15" s="1"/>
  <c r="FG47" i="15" s="1"/>
  <c r="FH47" i="15" s="1"/>
  <c r="FI47" i="15" s="1"/>
  <c r="FJ47" i="15" s="1"/>
  <c r="FK47" i="15" s="1"/>
  <c r="FL47" i="15" s="1"/>
  <c r="FM47" i="15" s="1"/>
  <c r="FN47" i="15" s="1"/>
  <c r="FO47" i="15" s="1"/>
  <c r="FP47" i="15" s="1"/>
  <c r="FQ47" i="15" s="1"/>
  <c r="FR47" i="15" s="1"/>
  <c r="FS47" i="15" s="1"/>
  <c r="FT47" i="15" s="1"/>
  <c r="FU47" i="15" s="1"/>
  <c r="FV47" i="15" s="1"/>
  <c r="FW47" i="15" s="1"/>
  <c r="FX47" i="15" s="1"/>
  <c r="FY47" i="15" s="1"/>
  <c r="FZ47" i="15" s="1"/>
  <c r="GA47" i="15" s="1"/>
  <c r="GB47" i="15" s="1"/>
  <c r="GC47" i="15" s="1"/>
  <c r="GD47" i="15" s="1"/>
  <c r="GE47" i="15" s="1"/>
  <c r="GF47" i="15" s="1"/>
  <c r="GG47" i="15" s="1"/>
  <c r="GH47" i="15" s="1"/>
  <c r="GI47" i="15" s="1"/>
  <c r="GJ47" i="15" s="1"/>
  <c r="GK47" i="15" s="1"/>
  <c r="GL47" i="15" s="1"/>
  <c r="GM47" i="15" s="1"/>
  <c r="GN47" i="15" s="1"/>
  <c r="GO47" i="15" s="1"/>
  <c r="GP47" i="15" s="1"/>
  <c r="GQ47" i="15" s="1"/>
  <c r="GR47" i="15" s="1"/>
  <c r="GS47" i="15" s="1"/>
  <c r="GT47" i="15" s="1"/>
  <c r="GU47" i="15" s="1"/>
  <c r="GV47" i="15" s="1"/>
  <c r="GW47" i="15" s="1"/>
  <c r="GX47" i="15" s="1"/>
  <c r="GY47" i="15" s="1"/>
  <c r="GZ47" i="15" s="1"/>
  <c r="HA47" i="15" s="1"/>
  <c r="HB47" i="15" s="1"/>
  <c r="HC47" i="15" s="1"/>
  <c r="HD47" i="15" s="1"/>
  <c r="HE47" i="15" s="1"/>
  <c r="HF47" i="15" s="1"/>
  <c r="HG47" i="15" s="1"/>
  <c r="HH47" i="15" s="1"/>
  <c r="HI47" i="15" s="1"/>
  <c r="HJ47" i="15" s="1"/>
  <c r="HK47" i="15" s="1"/>
  <c r="HL47" i="15" s="1"/>
  <c r="HM47" i="15" s="1"/>
  <c r="HN47" i="15" s="1"/>
  <c r="HO47" i="15" s="1"/>
  <c r="HP47" i="15" s="1"/>
  <c r="HQ47" i="15" s="1"/>
  <c r="HR47" i="15" s="1"/>
  <c r="HS47" i="15" s="1"/>
  <c r="HT47" i="15" s="1"/>
  <c r="HU47" i="15" s="1"/>
  <c r="HV47" i="15" s="1"/>
  <c r="HW47" i="15" s="1"/>
  <c r="HX47" i="15" s="1"/>
  <c r="HY47" i="15" s="1"/>
  <c r="HZ47" i="15" s="1"/>
  <c r="IA47" i="15" s="1"/>
  <c r="IB47" i="15" s="1"/>
  <c r="IC47" i="15" s="1"/>
  <c r="ID47" i="15" s="1"/>
  <c r="IE47" i="15" s="1"/>
  <c r="IF47" i="15" s="1"/>
  <c r="IG47" i="15" s="1"/>
  <c r="IH47" i="15" s="1"/>
  <c r="II47" i="15" s="1"/>
  <c r="IJ47" i="15" s="1"/>
  <c r="IK47" i="15" s="1"/>
  <c r="IL47" i="15" s="1"/>
  <c r="IM47" i="15" s="1"/>
  <c r="IN47" i="15" s="1"/>
  <c r="IO47" i="15" s="1"/>
  <c r="IP47" i="15" s="1"/>
  <c r="IQ47" i="15" s="1"/>
  <c r="IR47" i="15" s="1"/>
  <c r="IS47" i="15" s="1"/>
  <c r="IT47" i="15" s="1"/>
  <c r="IU47" i="15" s="1"/>
  <c r="IV47" i="15" s="1"/>
  <c r="IW47" i="15" s="1"/>
  <c r="IX47" i="15" s="1"/>
  <c r="IY47" i="15" s="1"/>
  <c r="IZ47" i="15" s="1"/>
  <c r="JA47" i="15" s="1"/>
  <c r="JB47" i="15" s="1"/>
  <c r="JC47" i="15" s="1"/>
  <c r="FB82" i="15"/>
  <c r="FB150" i="15" s="1"/>
  <c r="FC150" i="15" s="1"/>
  <c r="FD150" i="15" s="1"/>
  <c r="FE150" i="15" s="1"/>
  <c r="FF150" i="15" s="1"/>
  <c r="FG150" i="15" s="1"/>
  <c r="FH150" i="15" s="1"/>
  <c r="FI150" i="15" s="1"/>
  <c r="FJ150" i="15" s="1"/>
  <c r="FK150" i="15" s="1"/>
  <c r="FL150" i="15" s="1"/>
  <c r="FM150" i="15" s="1"/>
  <c r="FN150" i="15" s="1"/>
  <c r="FO150" i="15" s="1"/>
  <c r="FP150" i="15" s="1"/>
  <c r="FQ150" i="15" s="1"/>
  <c r="FR150" i="15" s="1"/>
  <c r="FS150" i="15" s="1"/>
  <c r="FT150" i="15" s="1"/>
  <c r="FU150" i="15" s="1"/>
  <c r="FV150" i="15" s="1"/>
  <c r="FW150" i="15" s="1"/>
  <c r="FX150" i="15" s="1"/>
  <c r="FY150" i="15" s="1"/>
  <c r="FZ150" i="15" s="1"/>
  <c r="GA150" i="15" s="1"/>
  <c r="GB150" i="15" s="1"/>
  <c r="GC150" i="15" s="1"/>
  <c r="GD150" i="15" s="1"/>
  <c r="GE150" i="15" s="1"/>
  <c r="GF150" i="15" s="1"/>
  <c r="GG150" i="15" s="1"/>
  <c r="GH150" i="15" s="1"/>
  <c r="GI150" i="15" s="1"/>
  <c r="GJ150" i="15" s="1"/>
  <c r="GK150" i="15" s="1"/>
  <c r="GL150" i="15" s="1"/>
  <c r="GM150" i="15" s="1"/>
  <c r="GN150" i="15" s="1"/>
  <c r="GO150" i="15" s="1"/>
  <c r="GP150" i="15" s="1"/>
  <c r="GQ150" i="15" s="1"/>
  <c r="GR150" i="15" s="1"/>
  <c r="GS150" i="15" s="1"/>
  <c r="GT150" i="15" s="1"/>
  <c r="GU150" i="15" s="1"/>
  <c r="GV150" i="15" s="1"/>
  <c r="GW150" i="15" s="1"/>
  <c r="GX150" i="15" s="1"/>
  <c r="GY150" i="15" s="1"/>
  <c r="GZ150" i="15" s="1"/>
  <c r="HA150" i="15" s="1"/>
  <c r="HB150" i="15" s="1"/>
  <c r="HC150" i="15" s="1"/>
  <c r="HD150" i="15" s="1"/>
  <c r="HE150" i="15" s="1"/>
  <c r="HF150" i="15" s="1"/>
  <c r="HG150" i="15" s="1"/>
  <c r="HH150" i="15" s="1"/>
  <c r="HI150" i="15" s="1"/>
  <c r="HJ150" i="15" s="1"/>
  <c r="HK150" i="15" s="1"/>
  <c r="HL150" i="15" s="1"/>
  <c r="HM150" i="15" s="1"/>
  <c r="HN150" i="15" s="1"/>
  <c r="HO150" i="15" s="1"/>
  <c r="HP150" i="15" s="1"/>
  <c r="HQ150" i="15" s="1"/>
  <c r="HR150" i="15" s="1"/>
  <c r="HS150" i="15" s="1"/>
  <c r="HT150" i="15" s="1"/>
  <c r="HU150" i="15" s="1"/>
  <c r="HV150" i="15" s="1"/>
  <c r="HW150" i="15" s="1"/>
  <c r="HX150" i="15" s="1"/>
  <c r="HY150" i="15" s="1"/>
  <c r="HZ150" i="15" s="1"/>
  <c r="IA150" i="15" s="1"/>
  <c r="IB150" i="15" s="1"/>
  <c r="IC150" i="15" s="1"/>
  <c r="ID150" i="15" s="1"/>
  <c r="IE150" i="15" s="1"/>
  <c r="IF150" i="15" s="1"/>
  <c r="IG150" i="15" s="1"/>
  <c r="IH150" i="15" s="1"/>
  <c r="II150" i="15" s="1"/>
  <c r="IJ150" i="15" s="1"/>
  <c r="IK150" i="15" s="1"/>
  <c r="IL150" i="15" s="1"/>
  <c r="IM150" i="15" s="1"/>
  <c r="IN150" i="15" s="1"/>
  <c r="IO150" i="15" s="1"/>
  <c r="IP150" i="15" s="1"/>
  <c r="IQ150" i="15" s="1"/>
  <c r="IR150" i="15" s="1"/>
  <c r="IS150" i="15" s="1"/>
  <c r="IT150" i="15" s="1"/>
  <c r="IU150" i="15" s="1"/>
  <c r="IV150" i="15" s="1"/>
  <c r="IW150" i="15" s="1"/>
  <c r="IX150" i="15" s="1"/>
  <c r="IY150" i="15" s="1"/>
  <c r="IZ150" i="15" s="1"/>
  <c r="JA150" i="15" s="1"/>
  <c r="JB150" i="15" s="1"/>
  <c r="JC150" i="15" s="1"/>
  <c r="FB59" i="15"/>
  <c r="FB127" i="15" s="1"/>
  <c r="FC127" i="15" s="1"/>
  <c r="FD127" i="15" s="1"/>
  <c r="FE127" i="15" s="1"/>
  <c r="FF127" i="15" s="1"/>
  <c r="FG127" i="15" s="1"/>
  <c r="FH127" i="15" s="1"/>
  <c r="FI127" i="15" s="1"/>
  <c r="FJ127" i="15" s="1"/>
  <c r="FK127" i="15" s="1"/>
  <c r="FL127" i="15" s="1"/>
  <c r="FM127" i="15" s="1"/>
  <c r="FN127" i="15" s="1"/>
  <c r="FO127" i="15" s="1"/>
  <c r="FP127" i="15" s="1"/>
  <c r="FQ127" i="15" s="1"/>
  <c r="FR127" i="15" s="1"/>
  <c r="FS127" i="15" s="1"/>
  <c r="FT127" i="15" s="1"/>
  <c r="FU127" i="15" s="1"/>
  <c r="FV127" i="15" s="1"/>
  <c r="FW127" i="15" s="1"/>
  <c r="FX127" i="15" s="1"/>
  <c r="FY127" i="15" s="1"/>
  <c r="FZ127" i="15" s="1"/>
  <c r="GA127" i="15" s="1"/>
  <c r="GB127" i="15" s="1"/>
  <c r="GC127" i="15" s="1"/>
  <c r="GD127" i="15" s="1"/>
  <c r="GE127" i="15" s="1"/>
  <c r="GF127" i="15" s="1"/>
  <c r="GG127" i="15" s="1"/>
  <c r="GH127" i="15" s="1"/>
  <c r="GI127" i="15" s="1"/>
  <c r="GJ127" i="15" s="1"/>
  <c r="GK127" i="15" s="1"/>
  <c r="GL127" i="15" s="1"/>
  <c r="GM127" i="15" s="1"/>
  <c r="GN127" i="15" s="1"/>
  <c r="GO127" i="15" s="1"/>
  <c r="GP127" i="15" s="1"/>
  <c r="GQ127" i="15" s="1"/>
  <c r="GR127" i="15" s="1"/>
  <c r="GS127" i="15" s="1"/>
  <c r="GT127" i="15" s="1"/>
  <c r="GU127" i="15" s="1"/>
  <c r="GV127" i="15" s="1"/>
  <c r="GW127" i="15" s="1"/>
  <c r="GX127" i="15" s="1"/>
  <c r="GY127" i="15" s="1"/>
  <c r="GZ127" i="15" s="1"/>
  <c r="HA127" i="15" s="1"/>
  <c r="HB127" i="15" s="1"/>
  <c r="HC127" i="15" s="1"/>
  <c r="HD127" i="15" s="1"/>
  <c r="HE127" i="15" s="1"/>
  <c r="HF127" i="15" s="1"/>
  <c r="HG127" i="15" s="1"/>
  <c r="HH127" i="15" s="1"/>
  <c r="HI127" i="15" s="1"/>
  <c r="HJ127" i="15" s="1"/>
  <c r="HK127" i="15" s="1"/>
  <c r="HL127" i="15" s="1"/>
  <c r="HM127" i="15" s="1"/>
  <c r="HN127" i="15" s="1"/>
  <c r="HO127" i="15" s="1"/>
  <c r="HP127" i="15" s="1"/>
  <c r="HQ127" i="15" s="1"/>
  <c r="HR127" i="15" s="1"/>
  <c r="HS127" i="15" s="1"/>
  <c r="HT127" i="15" s="1"/>
  <c r="HU127" i="15" s="1"/>
  <c r="HV127" i="15" s="1"/>
  <c r="HW127" i="15" s="1"/>
  <c r="HX127" i="15" s="1"/>
  <c r="HY127" i="15" s="1"/>
  <c r="HZ127" i="15" s="1"/>
  <c r="IA127" i="15" s="1"/>
  <c r="IB127" i="15" s="1"/>
  <c r="IC127" i="15" s="1"/>
  <c r="ID127" i="15" s="1"/>
  <c r="IE127" i="15" s="1"/>
  <c r="IF127" i="15" s="1"/>
  <c r="IG127" i="15" s="1"/>
  <c r="IH127" i="15" s="1"/>
  <c r="II127" i="15" s="1"/>
  <c r="IJ127" i="15" s="1"/>
  <c r="IK127" i="15" s="1"/>
  <c r="IL127" i="15" s="1"/>
  <c r="IM127" i="15" s="1"/>
  <c r="IN127" i="15" s="1"/>
  <c r="IO127" i="15" s="1"/>
  <c r="IP127" i="15" s="1"/>
  <c r="IQ127" i="15" s="1"/>
  <c r="IR127" i="15" s="1"/>
  <c r="IS127" i="15" s="1"/>
  <c r="IT127" i="15" s="1"/>
  <c r="IU127" i="15" s="1"/>
  <c r="IV127" i="15" s="1"/>
  <c r="IW127" i="15" s="1"/>
  <c r="IX127" i="15" s="1"/>
  <c r="IY127" i="15" s="1"/>
  <c r="IZ127" i="15" s="1"/>
  <c r="JA127" i="15" s="1"/>
  <c r="JB127" i="15" s="1"/>
  <c r="JC127" i="15" s="1"/>
  <c r="FB5" i="15"/>
  <c r="FB41" i="15" s="1"/>
  <c r="FC41" i="15" s="1"/>
  <c r="FD41" i="15" s="1"/>
  <c r="FE41" i="15" s="1"/>
  <c r="FF41" i="15" s="1"/>
  <c r="FG41" i="15" s="1"/>
  <c r="FH41" i="15" s="1"/>
  <c r="FI41" i="15" s="1"/>
  <c r="FJ41" i="15" s="1"/>
  <c r="FK41" i="15" s="1"/>
  <c r="FL41" i="15" s="1"/>
  <c r="FM41" i="15" s="1"/>
  <c r="FN41" i="15" s="1"/>
  <c r="FO41" i="15" s="1"/>
  <c r="FP41" i="15" s="1"/>
  <c r="FQ41" i="15" s="1"/>
  <c r="FR41" i="15" s="1"/>
  <c r="FS41" i="15" s="1"/>
  <c r="FT41" i="15" s="1"/>
  <c r="FU41" i="15" s="1"/>
  <c r="FV41" i="15" s="1"/>
  <c r="FW41" i="15" s="1"/>
  <c r="FX41" i="15" s="1"/>
  <c r="FY41" i="15" s="1"/>
  <c r="FZ41" i="15" s="1"/>
  <c r="GA41" i="15" s="1"/>
  <c r="GB41" i="15" s="1"/>
  <c r="GC41" i="15" s="1"/>
  <c r="GD41" i="15" s="1"/>
  <c r="GE41" i="15" s="1"/>
  <c r="GF41" i="15" s="1"/>
  <c r="GG41" i="15" s="1"/>
  <c r="GH41" i="15" s="1"/>
  <c r="GI41" i="15" s="1"/>
  <c r="GJ41" i="15" s="1"/>
  <c r="GK41" i="15" s="1"/>
  <c r="GL41" i="15" s="1"/>
  <c r="GM41" i="15" s="1"/>
  <c r="GN41" i="15" s="1"/>
  <c r="GO41" i="15" s="1"/>
  <c r="GP41" i="15" s="1"/>
  <c r="GQ41" i="15" s="1"/>
  <c r="GR41" i="15" s="1"/>
  <c r="GS41" i="15" s="1"/>
  <c r="GT41" i="15" s="1"/>
  <c r="GU41" i="15" s="1"/>
  <c r="GV41" i="15" s="1"/>
  <c r="GW41" i="15" s="1"/>
  <c r="GX41" i="15" s="1"/>
  <c r="GY41" i="15" s="1"/>
  <c r="GZ41" i="15" s="1"/>
  <c r="HA41" i="15" s="1"/>
  <c r="HB41" i="15" s="1"/>
  <c r="HC41" i="15" s="1"/>
  <c r="HD41" i="15" s="1"/>
  <c r="HE41" i="15" s="1"/>
  <c r="HF41" i="15" s="1"/>
  <c r="HG41" i="15" s="1"/>
  <c r="HH41" i="15" s="1"/>
  <c r="HI41" i="15" s="1"/>
  <c r="HJ41" i="15" s="1"/>
  <c r="HK41" i="15" s="1"/>
  <c r="HL41" i="15" s="1"/>
  <c r="HM41" i="15" s="1"/>
  <c r="HN41" i="15" s="1"/>
  <c r="HO41" i="15" s="1"/>
  <c r="HP41" i="15" s="1"/>
  <c r="HQ41" i="15" s="1"/>
  <c r="HR41" i="15" s="1"/>
  <c r="HS41" i="15" s="1"/>
  <c r="HT41" i="15" s="1"/>
  <c r="HU41" i="15" s="1"/>
  <c r="HV41" i="15" s="1"/>
  <c r="HW41" i="15" s="1"/>
  <c r="HX41" i="15" s="1"/>
  <c r="HY41" i="15" s="1"/>
  <c r="HZ41" i="15" s="1"/>
  <c r="IA41" i="15" s="1"/>
  <c r="IB41" i="15" s="1"/>
  <c r="IC41" i="15" s="1"/>
  <c r="ID41" i="15" s="1"/>
  <c r="IE41" i="15" s="1"/>
  <c r="IF41" i="15" s="1"/>
  <c r="IG41" i="15" s="1"/>
  <c r="IH41" i="15" s="1"/>
  <c r="II41" i="15" s="1"/>
  <c r="IJ41" i="15" s="1"/>
  <c r="IK41" i="15" s="1"/>
  <c r="IL41" i="15" s="1"/>
  <c r="IM41" i="15" s="1"/>
  <c r="IN41" i="15" s="1"/>
  <c r="IO41" i="15" s="1"/>
  <c r="IP41" i="15" s="1"/>
  <c r="IQ41" i="15" s="1"/>
  <c r="IR41" i="15" s="1"/>
  <c r="IS41" i="15" s="1"/>
  <c r="IT41" i="15" s="1"/>
  <c r="IU41" i="15" s="1"/>
  <c r="IV41" i="15" s="1"/>
  <c r="IW41" i="15" s="1"/>
  <c r="IX41" i="15" s="1"/>
  <c r="IY41" i="15" s="1"/>
  <c r="IZ41" i="15" s="1"/>
  <c r="JA41" i="15" s="1"/>
  <c r="JB41" i="15" s="1"/>
  <c r="JC41" i="15" s="1"/>
  <c r="FB6" i="15"/>
  <c r="FB42" i="15" s="1"/>
  <c r="FC42" i="15" s="1"/>
  <c r="FD42" i="15" s="1"/>
  <c r="FE42" i="15" s="1"/>
  <c r="FF42" i="15" s="1"/>
  <c r="FG42" i="15" s="1"/>
  <c r="FH42" i="15" s="1"/>
  <c r="FI42" i="15" s="1"/>
  <c r="FJ42" i="15" s="1"/>
  <c r="FK42" i="15" s="1"/>
  <c r="FL42" i="15" s="1"/>
  <c r="FM42" i="15" s="1"/>
  <c r="FN42" i="15" s="1"/>
  <c r="FO42" i="15" s="1"/>
  <c r="FP42" i="15" s="1"/>
  <c r="FQ42" i="15" s="1"/>
  <c r="FR42" i="15" s="1"/>
  <c r="FS42" i="15" s="1"/>
  <c r="FT42" i="15" s="1"/>
  <c r="FU42" i="15" s="1"/>
  <c r="FV42" i="15" s="1"/>
  <c r="FW42" i="15" s="1"/>
  <c r="FX42" i="15" s="1"/>
  <c r="FY42" i="15" s="1"/>
  <c r="FZ42" i="15" s="1"/>
  <c r="GA42" i="15" s="1"/>
  <c r="GB42" i="15" s="1"/>
  <c r="GC42" i="15" s="1"/>
  <c r="GD42" i="15" s="1"/>
  <c r="GE42" i="15" s="1"/>
  <c r="GF42" i="15" s="1"/>
  <c r="GG42" i="15" s="1"/>
  <c r="GH42" i="15" s="1"/>
  <c r="GI42" i="15" s="1"/>
  <c r="GJ42" i="15" s="1"/>
  <c r="GK42" i="15" s="1"/>
  <c r="GL42" i="15" s="1"/>
  <c r="GM42" i="15" s="1"/>
  <c r="GN42" i="15" s="1"/>
  <c r="GO42" i="15" s="1"/>
  <c r="GP42" i="15" s="1"/>
  <c r="GQ42" i="15" s="1"/>
  <c r="GR42" i="15" s="1"/>
  <c r="GS42" i="15" s="1"/>
  <c r="GT42" i="15" s="1"/>
  <c r="GU42" i="15" s="1"/>
  <c r="GV42" i="15" s="1"/>
  <c r="GW42" i="15" s="1"/>
  <c r="GX42" i="15" s="1"/>
  <c r="GY42" i="15" s="1"/>
  <c r="GZ42" i="15" s="1"/>
  <c r="HA42" i="15" s="1"/>
  <c r="HB42" i="15" s="1"/>
  <c r="HC42" i="15" s="1"/>
  <c r="HD42" i="15" s="1"/>
  <c r="HE42" i="15" s="1"/>
  <c r="HF42" i="15" s="1"/>
  <c r="HG42" i="15" s="1"/>
  <c r="HH42" i="15" s="1"/>
  <c r="HI42" i="15" s="1"/>
  <c r="HJ42" i="15" s="1"/>
  <c r="HK42" i="15" s="1"/>
  <c r="HL42" i="15" s="1"/>
  <c r="HM42" i="15" s="1"/>
  <c r="HN42" i="15" s="1"/>
  <c r="HO42" i="15" s="1"/>
  <c r="HP42" i="15" s="1"/>
  <c r="HQ42" i="15" s="1"/>
  <c r="HR42" i="15" s="1"/>
  <c r="HS42" i="15" s="1"/>
  <c r="HT42" i="15" s="1"/>
  <c r="HU42" i="15" s="1"/>
  <c r="HV42" i="15" s="1"/>
  <c r="HW42" i="15" s="1"/>
  <c r="HX42" i="15" s="1"/>
  <c r="HY42" i="15" s="1"/>
  <c r="HZ42" i="15" s="1"/>
  <c r="IA42" i="15" s="1"/>
  <c r="IB42" i="15" s="1"/>
  <c r="IC42" i="15" s="1"/>
  <c r="ID42" i="15" s="1"/>
  <c r="IE42" i="15" s="1"/>
  <c r="IF42" i="15" s="1"/>
  <c r="IG42" i="15" s="1"/>
  <c r="IH42" i="15" s="1"/>
  <c r="II42" i="15" s="1"/>
  <c r="IJ42" i="15" s="1"/>
  <c r="IK42" i="15" s="1"/>
  <c r="IL42" i="15" s="1"/>
  <c r="IM42" i="15" s="1"/>
  <c r="IN42" i="15" s="1"/>
  <c r="IO42" i="15" s="1"/>
  <c r="IP42" i="15" s="1"/>
  <c r="IQ42" i="15" s="1"/>
  <c r="IR42" i="15" s="1"/>
  <c r="IS42" i="15" s="1"/>
  <c r="IT42" i="15" s="1"/>
  <c r="IU42" i="15" s="1"/>
  <c r="IV42" i="15" s="1"/>
  <c r="IW42" i="15" s="1"/>
  <c r="IX42" i="15" s="1"/>
  <c r="IY42" i="15" s="1"/>
  <c r="IZ42" i="15" s="1"/>
  <c r="JA42" i="15" s="1"/>
  <c r="JB42" i="15" s="1"/>
  <c r="JC42" i="15" s="1"/>
  <c r="FB66" i="15"/>
  <c r="FB134" i="15" s="1"/>
  <c r="FC134" i="15" s="1"/>
  <c r="FD134" i="15" s="1"/>
  <c r="FE134" i="15" s="1"/>
  <c r="FF134" i="15" s="1"/>
  <c r="FG134" i="15" s="1"/>
  <c r="FH134" i="15" s="1"/>
  <c r="FI134" i="15" s="1"/>
  <c r="FJ134" i="15" s="1"/>
  <c r="FK134" i="15" s="1"/>
  <c r="FL134" i="15" s="1"/>
  <c r="FM134" i="15" s="1"/>
  <c r="FN134" i="15" s="1"/>
  <c r="FO134" i="15" s="1"/>
  <c r="FP134" i="15" s="1"/>
  <c r="FQ134" i="15" s="1"/>
  <c r="FR134" i="15" s="1"/>
  <c r="FS134" i="15" s="1"/>
  <c r="FT134" i="15" s="1"/>
  <c r="FU134" i="15" s="1"/>
  <c r="FV134" i="15" s="1"/>
  <c r="FW134" i="15" s="1"/>
  <c r="FX134" i="15" s="1"/>
  <c r="FY134" i="15" s="1"/>
  <c r="FZ134" i="15" s="1"/>
  <c r="GA134" i="15" s="1"/>
  <c r="GB134" i="15" s="1"/>
  <c r="GC134" i="15" s="1"/>
  <c r="GD134" i="15" s="1"/>
  <c r="GE134" i="15" s="1"/>
  <c r="GF134" i="15" s="1"/>
  <c r="GG134" i="15" s="1"/>
  <c r="GH134" i="15" s="1"/>
  <c r="GI134" i="15" s="1"/>
  <c r="GJ134" i="15" s="1"/>
  <c r="GK134" i="15" s="1"/>
  <c r="GL134" i="15" s="1"/>
  <c r="GM134" i="15" s="1"/>
  <c r="GN134" i="15" s="1"/>
  <c r="GO134" i="15" s="1"/>
  <c r="GP134" i="15" s="1"/>
  <c r="GQ134" i="15" s="1"/>
  <c r="GR134" i="15" s="1"/>
  <c r="GS134" i="15" s="1"/>
  <c r="GT134" i="15" s="1"/>
  <c r="GU134" i="15" s="1"/>
  <c r="GV134" i="15" s="1"/>
  <c r="GW134" i="15" s="1"/>
  <c r="GX134" i="15" s="1"/>
  <c r="GY134" i="15" s="1"/>
  <c r="GZ134" i="15" s="1"/>
  <c r="HA134" i="15" s="1"/>
  <c r="HB134" i="15" s="1"/>
  <c r="HC134" i="15" s="1"/>
  <c r="HD134" i="15" s="1"/>
  <c r="HE134" i="15" s="1"/>
  <c r="HF134" i="15" s="1"/>
  <c r="HG134" i="15" s="1"/>
  <c r="HH134" i="15" s="1"/>
  <c r="HI134" i="15" s="1"/>
  <c r="HJ134" i="15" s="1"/>
  <c r="HK134" i="15" s="1"/>
  <c r="HL134" i="15" s="1"/>
  <c r="HM134" i="15" s="1"/>
  <c r="HN134" i="15" s="1"/>
  <c r="HO134" i="15" s="1"/>
  <c r="HP134" i="15" s="1"/>
  <c r="HQ134" i="15" s="1"/>
  <c r="HR134" i="15" s="1"/>
  <c r="HS134" i="15" s="1"/>
  <c r="HT134" i="15" s="1"/>
  <c r="HU134" i="15" s="1"/>
  <c r="HV134" i="15" s="1"/>
  <c r="HW134" i="15" s="1"/>
  <c r="HX134" i="15" s="1"/>
  <c r="HY134" i="15" s="1"/>
  <c r="HZ134" i="15" s="1"/>
  <c r="IA134" i="15" s="1"/>
  <c r="IB134" i="15" s="1"/>
  <c r="IC134" i="15" s="1"/>
  <c r="ID134" i="15" s="1"/>
  <c r="IE134" i="15" s="1"/>
  <c r="IF134" i="15" s="1"/>
  <c r="IG134" i="15" s="1"/>
  <c r="IH134" i="15" s="1"/>
  <c r="II134" i="15" s="1"/>
  <c r="IJ134" i="15" s="1"/>
  <c r="IK134" i="15" s="1"/>
  <c r="IL134" i="15" s="1"/>
  <c r="IM134" i="15" s="1"/>
  <c r="IN134" i="15" s="1"/>
  <c r="IO134" i="15" s="1"/>
  <c r="IP134" i="15" s="1"/>
  <c r="IQ134" i="15" s="1"/>
  <c r="IR134" i="15" s="1"/>
  <c r="IS134" i="15" s="1"/>
  <c r="IT134" i="15" s="1"/>
  <c r="IU134" i="15" s="1"/>
  <c r="IV134" i="15" s="1"/>
  <c r="IW134" i="15" s="1"/>
  <c r="IX134" i="15" s="1"/>
  <c r="IY134" i="15" s="1"/>
  <c r="IZ134" i="15" s="1"/>
  <c r="JA134" i="15" s="1"/>
  <c r="JB134" i="15" s="1"/>
  <c r="JC134" i="15" s="1"/>
  <c r="FB68" i="15"/>
  <c r="FB136" i="15" s="1"/>
  <c r="FC136" i="15" s="1"/>
  <c r="FD136" i="15" s="1"/>
  <c r="FE136" i="15" s="1"/>
  <c r="FF136" i="15" s="1"/>
  <c r="FG136" i="15" s="1"/>
  <c r="FH136" i="15" s="1"/>
  <c r="FI136" i="15" s="1"/>
  <c r="FJ136" i="15" s="1"/>
  <c r="FK136" i="15" s="1"/>
  <c r="FL136" i="15" s="1"/>
  <c r="FM136" i="15" s="1"/>
  <c r="FN136" i="15" s="1"/>
  <c r="FO136" i="15" s="1"/>
  <c r="FP136" i="15" s="1"/>
  <c r="FQ136" i="15" s="1"/>
  <c r="FR136" i="15" s="1"/>
  <c r="FS136" i="15" s="1"/>
  <c r="FT136" i="15" s="1"/>
  <c r="FU136" i="15" s="1"/>
  <c r="FV136" i="15" s="1"/>
  <c r="FW136" i="15" s="1"/>
  <c r="FX136" i="15" s="1"/>
  <c r="FY136" i="15" s="1"/>
  <c r="FZ136" i="15" s="1"/>
  <c r="GA136" i="15" s="1"/>
  <c r="GB136" i="15" s="1"/>
  <c r="GC136" i="15" s="1"/>
  <c r="GD136" i="15" s="1"/>
  <c r="GE136" i="15" s="1"/>
  <c r="GF136" i="15" s="1"/>
  <c r="GG136" i="15" s="1"/>
  <c r="GH136" i="15" s="1"/>
  <c r="GI136" i="15" s="1"/>
  <c r="GJ136" i="15" s="1"/>
  <c r="GK136" i="15" s="1"/>
  <c r="GL136" i="15" s="1"/>
  <c r="GM136" i="15" s="1"/>
  <c r="GN136" i="15" s="1"/>
  <c r="GO136" i="15" s="1"/>
  <c r="GP136" i="15" s="1"/>
  <c r="GQ136" i="15" s="1"/>
  <c r="GR136" i="15" s="1"/>
  <c r="GS136" i="15" s="1"/>
  <c r="GT136" i="15" s="1"/>
  <c r="GU136" i="15" s="1"/>
  <c r="GV136" i="15" s="1"/>
  <c r="GW136" i="15" s="1"/>
  <c r="GX136" i="15" s="1"/>
  <c r="GY136" i="15" s="1"/>
  <c r="GZ136" i="15" s="1"/>
  <c r="HA136" i="15" s="1"/>
  <c r="HB136" i="15" s="1"/>
  <c r="HC136" i="15" s="1"/>
  <c r="HD136" i="15" s="1"/>
  <c r="HE136" i="15" s="1"/>
  <c r="HF136" i="15" s="1"/>
  <c r="HG136" i="15" s="1"/>
  <c r="HH136" i="15" s="1"/>
  <c r="HI136" i="15" s="1"/>
  <c r="HJ136" i="15" s="1"/>
  <c r="HK136" i="15" s="1"/>
  <c r="HL136" i="15" s="1"/>
  <c r="HM136" i="15" s="1"/>
  <c r="HN136" i="15" s="1"/>
  <c r="HO136" i="15" s="1"/>
  <c r="HP136" i="15" s="1"/>
  <c r="HQ136" i="15" s="1"/>
  <c r="HR136" i="15" s="1"/>
  <c r="HS136" i="15" s="1"/>
  <c r="HT136" i="15" s="1"/>
  <c r="HU136" i="15" s="1"/>
  <c r="HV136" i="15" s="1"/>
  <c r="HW136" i="15" s="1"/>
  <c r="HX136" i="15" s="1"/>
  <c r="HY136" i="15" s="1"/>
  <c r="HZ136" i="15" s="1"/>
  <c r="IA136" i="15" s="1"/>
  <c r="IB136" i="15" s="1"/>
  <c r="IC136" i="15" s="1"/>
  <c r="ID136" i="15" s="1"/>
  <c r="IE136" i="15" s="1"/>
  <c r="IF136" i="15" s="1"/>
  <c r="IG136" i="15" s="1"/>
  <c r="IH136" i="15" s="1"/>
  <c r="II136" i="15" s="1"/>
  <c r="IJ136" i="15" s="1"/>
  <c r="IK136" i="15" s="1"/>
  <c r="IL136" i="15" s="1"/>
  <c r="IM136" i="15" s="1"/>
  <c r="IN136" i="15" s="1"/>
  <c r="IO136" i="15" s="1"/>
  <c r="IP136" i="15" s="1"/>
  <c r="IQ136" i="15" s="1"/>
  <c r="IR136" i="15" s="1"/>
  <c r="IS136" i="15" s="1"/>
  <c r="IT136" i="15" s="1"/>
  <c r="IU136" i="15" s="1"/>
  <c r="IV136" i="15" s="1"/>
  <c r="IW136" i="15" s="1"/>
  <c r="IX136" i="15" s="1"/>
  <c r="IY136" i="15" s="1"/>
  <c r="IZ136" i="15" s="1"/>
  <c r="JA136" i="15" s="1"/>
  <c r="JB136" i="15" s="1"/>
  <c r="JC136" i="15" s="1"/>
  <c r="FB83" i="15"/>
  <c r="FB151" i="15" s="1"/>
  <c r="FC151" i="15" s="1"/>
  <c r="FD151" i="15" s="1"/>
  <c r="FE151" i="15" s="1"/>
  <c r="FF151" i="15" s="1"/>
  <c r="FG151" i="15" s="1"/>
  <c r="FH151" i="15" s="1"/>
  <c r="FI151" i="15" s="1"/>
  <c r="FJ151" i="15" s="1"/>
  <c r="FK151" i="15" s="1"/>
  <c r="FL151" i="15" s="1"/>
  <c r="FM151" i="15" s="1"/>
  <c r="FN151" i="15" s="1"/>
  <c r="FO151" i="15" s="1"/>
  <c r="FP151" i="15" s="1"/>
  <c r="FQ151" i="15" s="1"/>
  <c r="FR151" i="15" s="1"/>
  <c r="FS151" i="15" s="1"/>
  <c r="FT151" i="15" s="1"/>
  <c r="FU151" i="15" s="1"/>
  <c r="FV151" i="15" s="1"/>
  <c r="FW151" i="15" s="1"/>
  <c r="FX151" i="15" s="1"/>
  <c r="FY151" i="15" s="1"/>
  <c r="FZ151" i="15" s="1"/>
  <c r="GA151" i="15" s="1"/>
  <c r="GB151" i="15" s="1"/>
  <c r="GC151" i="15" s="1"/>
  <c r="GD151" i="15" s="1"/>
  <c r="GE151" i="15" s="1"/>
  <c r="GF151" i="15" s="1"/>
  <c r="GG151" i="15" s="1"/>
  <c r="GH151" i="15" s="1"/>
  <c r="GI151" i="15" s="1"/>
  <c r="GJ151" i="15" s="1"/>
  <c r="GK151" i="15" s="1"/>
  <c r="GL151" i="15" s="1"/>
  <c r="GM151" i="15" s="1"/>
  <c r="GN151" i="15" s="1"/>
  <c r="GO151" i="15" s="1"/>
  <c r="GP151" i="15" s="1"/>
  <c r="GQ151" i="15" s="1"/>
  <c r="GR151" i="15" s="1"/>
  <c r="GS151" i="15" s="1"/>
  <c r="GT151" i="15" s="1"/>
  <c r="GU151" i="15" s="1"/>
  <c r="GV151" i="15" s="1"/>
  <c r="GW151" i="15" s="1"/>
  <c r="GX151" i="15" s="1"/>
  <c r="GY151" i="15" s="1"/>
  <c r="GZ151" i="15" s="1"/>
  <c r="HA151" i="15" s="1"/>
  <c r="HB151" i="15" s="1"/>
  <c r="HC151" i="15" s="1"/>
  <c r="HD151" i="15" s="1"/>
  <c r="HE151" i="15" s="1"/>
  <c r="HF151" i="15" s="1"/>
  <c r="HG151" i="15" s="1"/>
  <c r="HH151" i="15" s="1"/>
  <c r="HI151" i="15" s="1"/>
  <c r="HJ151" i="15" s="1"/>
  <c r="HK151" i="15" s="1"/>
  <c r="HL151" i="15" s="1"/>
  <c r="HM151" i="15" s="1"/>
  <c r="HN151" i="15" s="1"/>
  <c r="HO151" i="15" s="1"/>
  <c r="HP151" i="15" s="1"/>
  <c r="HQ151" i="15" s="1"/>
  <c r="HR151" i="15" s="1"/>
  <c r="HS151" i="15" s="1"/>
  <c r="HT151" i="15" s="1"/>
  <c r="HU151" i="15" s="1"/>
  <c r="HV151" i="15" s="1"/>
  <c r="HW151" i="15" s="1"/>
  <c r="HX151" i="15" s="1"/>
  <c r="HY151" i="15" s="1"/>
  <c r="HZ151" i="15" s="1"/>
  <c r="IA151" i="15" s="1"/>
  <c r="IB151" i="15" s="1"/>
  <c r="IC151" i="15" s="1"/>
  <c r="ID151" i="15" s="1"/>
  <c r="IE151" i="15" s="1"/>
  <c r="IF151" i="15" s="1"/>
  <c r="IG151" i="15" s="1"/>
  <c r="IH151" i="15" s="1"/>
  <c r="II151" i="15" s="1"/>
  <c r="IJ151" i="15" s="1"/>
  <c r="IK151" i="15" s="1"/>
  <c r="IL151" i="15" s="1"/>
  <c r="IM151" i="15" s="1"/>
  <c r="IN151" i="15" s="1"/>
  <c r="IO151" i="15" s="1"/>
  <c r="IP151" i="15" s="1"/>
  <c r="IQ151" i="15" s="1"/>
  <c r="IR151" i="15" s="1"/>
  <c r="IS151" i="15" s="1"/>
  <c r="IT151" i="15" s="1"/>
  <c r="IU151" i="15" s="1"/>
  <c r="IV151" i="15" s="1"/>
  <c r="IW151" i="15" s="1"/>
  <c r="IX151" i="15" s="1"/>
  <c r="IY151" i="15" s="1"/>
  <c r="IZ151" i="15" s="1"/>
  <c r="JA151" i="15" s="1"/>
  <c r="JB151" i="15" s="1"/>
  <c r="JC151" i="15" s="1"/>
  <c r="FB78" i="15"/>
  <c r="FB146" i="15" s="1"/>
  <c r="FC146" i="15" s="1"/>
  <c r="FD146" i="15" s="1"/>
  <c r="FE146" i="15" s="1"/>
  <c r="FF146" i="15" s="1"/>
  <c r="FG146" i="15" s="1"/>
  <c r="FH146" i="15" s="1"/>
  <c r="FI146" i="15" s="1"/>
  <c r="FJ146" i="15" s="1"/>
  <c r="FK146" i="15" s="1"/>
  <c r="FL146" i="15" s="1"/>
  <c r="FM146" i="15" s="1"/>
  <c r="FN146" i="15" s="1"/>
  <c r="FO146" i="15" s="1"/>
  <c r="FP146" i="15" s="1"/>
  <c r="FQ146" i="15" s="1"/>
  <c r="FR146" i="15" s="1"/>
  <c r="FS146" i="15" s="1"/>
  <c r="FT146" i="15" s="1"/>
  <c r="FU146" i="15" s="1"/>
  <c r="FV146" i="15" s="1"/>
  <c r="FW146" i="15" s="1"/>
  <c r="FX146" i="15" s="1"/>
  <c r="FY146" i="15" s="1"/>
  <c r="FZ146" i="15" s="1"/>
  <c r="GA146" i="15" s="1"/>
  <c r="GB146" i="15" s="1"/>
  <c r="GC146" i="15" s="1"/>
  <c r="GD146" i="15" s="1"/>
  <c r="GE146" i="15" s="1"/>
  <c r="GF146" i="15" s="1"/>
  <c r="GG146" i="15" s="1"/>
  <c r="GH146" i="15" s="1"/>
  <c r="GI146" i="15" s="1"/>
  <c r="GJ146" i="15" s="1"/>
  <c r="GK146" i="15" s="1"/>
  <c r="GL146" i="15" s="1"/>
  <c r="GM146" i="15" s="1"/>
  <c r="GN146" i="15" s="1"/>
  <c r="GO146" i="15" s="1"/>
  <c r="GP146" i="15" s="1"/>
  <c r="GQ146" i="15" s="1"/>
  <c r="GR146" i="15" s="1"/>
  <c r="GS146" i="15" s="1"/>
  <c r="GT146" i="15" s="1"/>
  <c r="GU146" i="15" s="1"/>
  <c r="GV146" i="15" s="1"/>
  <c r="GW146" i="15" s="1"/>
  <c r="GX146" i="15" s="1"/>
  <c r="GY146" i="15" s="1"/>
  <c r="GZ146" i="15" s="1"/>
  <c r="HA146" i="15" s="1"/>
  <c r="HB146" i="15" s="1"/>
  <c r="HC146" i="15" s="1"/>
  <c r="HD146" i="15" s="1"/>
  <c r="HE146" i="15" s="1"/>
  <c r="HF146" i="15" s="1"/>
  <c r="HG146" i="15" s="1"/>
  <c r="HH146" i="15" s="1"/>
  <c r="HI146" i="15" s="1"/>
  <c r="HJ146" i="15" s="1"/>
  <c r="HK146" i="15" s="1"/>
  <c r="HL146" i="15" s="1"/>
  <c r="HM146" i="15" s="1"/>
  <c r="HN146" i="15" s="1"/>
  <c r="HO146" i="15" s="1"/>
  <c r="HP146" i="15" s="1"/>
  <c r="HQ146" i="15" s="1"/>
  <c r="HR146" i="15" s="1"/>
  <c r="HS146" i="15" s="1"/>
  <c r="HT146" i="15" s="1"/>
  <c r="HU146" i="15" s="1"/>
  <c r="HV146" i="15" s="1"/>
  <c r="HW146" i="15" s="1"/>
  <c r="HX146" i="15" s="1"/>
  <c r="HY146" i="15" s="1"/>
  <c r="HZ146" i="15" s="1"/>
  <c r="IA146" i="15" s="1"/>
  <c r="IB146" i="15" s="1"/>
  <c r="IC146" i="15" s="1"/>
  <c r="ID146" i="15" s="1"/>
  <c r="IE146" i="15" s="1"/>
  <c r="IF146" i="15" s="1"/>
  <c r="IG146" i="15" s="1"/>
  <c r="IH146" i="15" s="1"/>
  <c r="II146" i="15" s="1"/>
  <c r="IJ146" i="15" s="1"/>
  <c r="IK146" i="15" s="1"/>
  <c r="IL146" i="15" s="1"/>
  <c r="IM146" i="15" s="1"/>
  <c r="IN146" i="15" s="1"/>
  <c r="IO146" i="15" s="1"/>
  <c r="IP146" i="15" s="1"/>
  <c r="IQ146" i="15" s="1"/>
  <c r="IR146" i="15" s="1"/>
  <c r="IS146" i="15" s="1"/>
  <c r="IT146" i="15" s="1"/>
  <c r="IU146" i="15" s="1"/>
  <c r="IV146" i="15" s="1"/>
  <c r="IW146" i="15" s="1"/>
  <c r="IX146" i="15" s="1"/>
  <c r="IY146" i="15" s="1"/>
  <c r="IZ146" i="15" s="1"/>
  <c r="JA146" i="15" s="1"/>
  <c r="JB146" i="15" s="1"/>
  <c r="JC146" i="15" s="1"/>
  <c r="FB12" i="15"/>
  <c r="FB48" i="15" s="1"/>
  <c r="FC48" i="15" s="1"/>
  <c r="FD48" i="15" s="1"/>
  <c r="FE48" i="15" s="1"/>
  <c r="FF48" i="15" s="1"/>
  <c r="FG48" i="15" s="1"/>
  <c r="FH48" i="15" s="1"/>
  <c r="FI48" i="15" s="1"/>
  <c r="FJ48" i="15" s="1"/>
  <c r="FK48" i="15" s="1"/>
  <c r="FL48" i="15" s="1"/>
  <c r="FM48" i="15" s="1"/>
  <c r="FN48" i="15" s="1"/>
  <c r="FO48" i="15" s="1"/>
  <c r="FP48" i="15" s="1"/>
  <c r="FQ48" i="15" s="1"/>
  <c r="FR48" i="15" s="1"/>
  <c r="FS48" i="15" s="1"/>
  <c r="FT48" i="15" s="1"/>
  <c r="FU48" i="15" s="1"/>
  <c r="FV48" i="15" s="1"/>
  <c r="FW48" i="15" s="1"/>
  <c r="FX48" i="15" s="1"/>
  <c r="FY48" i="15" s="1"/>
  <c r="FZ48" i="15" s="1"/>
  <c r="GA48" i="15" s="1"/>
  <c r="GB48" i="15" s="1"/>
  <c r="GC48" i="15" s="1"/>
  <c r="GD48" i="15" s="1"/>
  <c r="GE48" i="15" s="1"/>
  <c r="GF48" i="15" s="1"/>
  <c r="GG48" i="15" s="1"/>
  <c r="GH48" i="15" s="1"/>
  <c r="GI48" i="15" s="1"/>
  <c r="GJ48" i="15" s="1"/>
  <c r="GK48" i="15" s="1"/>
  <c r="GL48" i="15" s="1"/>
  <c r="GM48" i="15" s="1"/>
  <c r="GN48" i="15" s="1"/>
  <c r="GO48" i="15" s="1"/>
  <c r="GP48" i="15" s="1"/>
  <c r="GQ48" i="15" s="1"/>
  <c r="GR48" i="15" s="1"/>
  <c r="GS48" i="15" s="1"/>
  <c r="GT48" i="15" s="1"/>
  <c r="GU48" i="15" s="1"/>
  <c r="GV48" i="15" s="1"/>
  <c r="GW48" i="15" s="1"/>
  <c r="GX48" i="15" s="1"/>
  <c r="GY48" i="15" s="1"/>
  <c r="GZ48" i="15" s="1"/>
  <c r="HA48" i="15" s="1"/>
  <c r="HB48" i="15" s="1"/>
  <c r="HC48" i="15" s="1"/>
  <c r="HD48" i="15" s="1"/>
  <c r="HE48" i="15" s="1"/>
  <c r="HF48" i="15" s="1"/>
  <c r="HG48" i="15" s="1"/>
  <c r="HH48" i="15" s="1"/>
  <c r="HI48" i="15" s="1"/>
  <c r="HJ48" i="15" s="1"/>
  <c r="HK48" i="15" s="1"/>
  <c r="HL48" i="15" s="1"/>
  <c r="HM48" i="15" s="1"/>
  <c r="HN48" i="15" s="1"/>
  <c r="HO48" i="15" s="1"/>
  <c r="HP48" i="15" s="1"/>
  <c r="HQ48" i="15" s="1"/>
  <c r="HR48" i="15" s="1"/>
  <c r="HS48" i="15" s="1"/>
  <c r="HT48" i="15" s="1"/>
  <c r="HU48" i="15" s="1"/>
  <c r="HV48" i="15" s="1"/>
  <c r="HW48" i="15" s="1"/>
  <c r="HX48" i="15" s="1"/>
  <c r="HY48" i="15" s="1"/>
  <c r="HZ48" i="15" s="1"/>
  <c r="IA48" i="15" s="1"/>
  <c r="IB48" i="15" s="1"/>
  <c r="IC48" i="15" s="1"/>
  <c r="ID48" i="15" s="1"/>
  <c r="IE48" i="15" s="1"/>
  <c r="IF48" i="15" s="1"/>
  <c r="IG48" i="15" s="1"/>
  <c r="IH48" i="15" s="1"/>
  <c r="II48" i="15" s="1"/>
  <c r="IJ48" i="15" s="1"/>
  <c r="IK48" i="15" s="1"/>
  <c r="IL48" i="15" s="1"/>
  <c r="IM48" i="15" s="1"/>
  <c r="IN48" i="15" s="1"/>
  <c r="IO48" i="15" s="1"/>
  <c r="IP48" i="15" s="1"/>
  <c r="IQ48" i="15" s="1"/>
  <c r="IR48" i="15" s="1"/>
  <c r="IS48" i="15" s="1"/>
  <c r="IT48" i="15" s="1"/>
  <c r="IU48" i="15" s="1"/>
  <c r="IV48" i="15" s="1"/>
  <c r="IW48" i="15" s="1"/>
  <c r="IX48" i="15" s="1"/>
  <c r="IY48" i="15" s="1"/>
  <c r="IZ48" i="15" s="1"/>
  <c r="JA48" i="15" s="1"/>
  <c r="JB48" i="15" s="1"/>
  <c r="JC48" i="15" s="1"/>
  <c r="FB13" i="15"/>
  <c r="FB49" i="15" s="1"/>
  <c r="FC49" i="15" s="1"/>
  <c r="FD49" i="15" s="1"/>
  <c r="FE49" i="15" s="1"/>
  <c r="FF49" i="15" s="1"/>
  <c r="FG49" i="15" s="1"/>
  <c r="FH49" i="15" s="1"/>
  <c r="FI49" i="15" s="1"/>
  <c r="FJ49" i="15" s="1"/>
  <c r="FK49" i="15" s="1"/>
  <c r="FL49" i="15" s="1"/>
  <c r="FM49" i="15" s="1"/>
  <c r="FN49" i="15" s="1"/>
  <c r="FO49" i="15" s="1"/>
  <c r="FP49" i="15" s="1"/>
  <c r="FQ49" i="15" s="1"/>
  <c r="FR49" i="15" s="1"/>
  <c r="FS49" i="15" s="1"/>
  <c r="FT49" i="15" s="1"/>
  <c r="FU49" i="15" s="1"/>
  <c r="FV49" i="15" s="1"/>
  <c r="FW49" i="15" s="1"/>
  <c r="FX49" i="15" s="1"/>
  <c r="FY49" i="15" s="1"/>
  <c r="FZ49" i="15" s="1"/>
  <c r="GA49" i="15" s="1"/>
  <c r="GB49" i="15" s="1"/>
  <c r="GC49" i="15" s="1"/>
  <c r="GD49" i="15" s="1"/>
  <c r="GE49" i="15" s="1"/>
  <c r="GF49" i="15" s="1"/>
  <c r="GG49" i="15" s="1"/>
  <c r="GH49" i="15" s="1"/>
  <c r="GI49" i="15" s="1"/>
  <c r="GJ49" i="15" s="1"/>
  <c r="GK49" i="15" s="1"/>
  <c r="GL49" i="15" s="1"/>
  <c r="GM49" i="15" s="1"/>
  <c r="GN49" i="15" s="1"/>
  <c r="GO49" i="15" s="1"/>
  <c r="GP49" i="15" s="1"/>
  <c r="GQ49" i="15" s="1"/>
  <c r="GR49" i="15" s="1"/>
  <c r="GS49" i="15" s="1"/>
  <c r="GT49" i="15" s="1"/>
  <c r="GU49" i="15" s="1"/>
  <c r="GV49" i="15" s="1"/>
  <c r="GW49" i="15" s="1"/>
  <c r="GX49" i="15" s="1"/>
  <c r="GY49" i="15" s="1"/>
  <c r="GZ49" i="15" s="1"/>
  <c r="HA49" i="15" s="1"/>
  <c r="HB49" i="15" s="1"/>
  <c r="HC49" i="15" s="1"/>
  <c r="HD49" i="15" s="1"/>
  <c r="HE49" i="15" s="1"/>
  <c r="HF49" i="15" s="1"/>
  <c r="HG49" i="15" s="1"/>
  <c r="HH49" i="15" s="1"/>
  <c r="HI49" i="15" s="1"/>
  <c r="HJ49" i="15" s="1"/>
  <c r="HK49" i="15" s="1"/>
  <c r="HL49" i="15" s="1"/>
  <c r="HM49" i="15" s="1"/>
  <c r="HN49" i="15" s="1"/>
  <c r="HO49" i="15" s="1"/>
  <c r="HP49" i="15" s="1"/>
  <c r="HQ49" i="15" s="1"/>
  <c r="HR49" i="15" s="1"/>
  <c r="HS49" i="15" s="1"/>
  <c r="HT49" i="15" s="1"/>
  <c r="HU49" i="15" s="1"/>
  <c r="HV49" i="15" s="1"/>
  <c r="HW49" i="15" s="1"/>
  <c r="HX49" i="15" s="1"/>
  <c r="HY49" i="15" s="1"/>
  <c r="HZ49" i="15" s="1"/>
  <c r="IA49" i="15" s="1"/>
  <c r="IB49" i="15" s="1"/>
  <c r="IC49" i="15" s="1"/>
  <c r="ID49" i="15" s="1"/>
  <c r="IE49" i="15" s="1"/>
  <c r="IF49" i="15" s="1"/>
  <c r="IG49" i="15" s="1"/>
  <c r="IH49" i="15" s="1"/>
  <c r="II49" i="15" s="1"/>
  <c r="IJ49" i="15" s="1"/>
  <c r="IK49" i="15" s="1"/>
  <c r="IL49" i="15" s="1"/>
  <c r="IM49" i="15" s="1"/>
  <c r="IN49" i="15" s="1"/>
  <c r="IO49" i="15" s="1"/>
  <c r="IP49" i="15" s="1"/>
  <c r="IQ49" i="15" s="1"/>
  <c r="IR49" i="15" s="1"/>
  <c r="IS49" i="15" s="1"/>
  <c r="IT49" i="15" s="1"/>
  <c r="IU49" i="15" s="1"/>
  <c r="IV49" i="15" s="1"/>
  <c r="IW49" i="15" s="1"/>
  <c r="IX49" i="15" s="1"/>
  <c r="IY49" i="15" s="1"/>
  <c r="IZ49" i="15" s="1"/>
  <c r="JA49" i="15" s="1"/>
  <c r="JB49" i="15" s="1"/>
  <c r="JC49" i="15" s="1"/>
  <c r="FB14" i="15"/>
  <c r="FB50" i="15" s="1"/>
  <c r="FC50" i="15" s="1"/>
  <c r="FD50" i="15" s="1"/>
  <c r="FE50" i="15" s="1"/>
  <c r="FF50" i="15" s="1"/>
  <c r="FG50" i="15" s="1"/>
  <c r="FH50" i="15" s="1"/>
  <c r="FI50" i="15" s="1"/>
  <c r="FJ50" i="15" s="1"/>
  <c r="FK50" i="15" s="1"/>
  <c r="FL50" i="15" s="1"/>
  <c r="FM50" i="15" s="1"/>
  <c r="FN50" i="15" s="1"/>
  <c r="FO50" i="15" s="1"/>
  <c r="FP50" i="15" s="1"/>
  <c r="FQ50" i="15" s="1"/>
  <c r="FR50" i="15" s="1"/>
  <c r="FS50" i="15" s="1"/>
  <c r="FT50" i="15" s="1"/>
  <c r="FU50" i="15" s="1"/>
  <c r="FV50" i="15" s="1"/>
  <c r="FW50" i="15" s="1"/>
  <c r="FX50" i="15" s="1"/>
  <c r="FY50" i="15" s="1"/>
  <c r="FZ50" i="15" s="1"/>
  <c r="GA50" i="15" s="1"/>
  <c r="GB50" i="15" s="1"/>
  <c r="GC50" i="15" s="1"/>
  <c r="GD50" i="15" s="1"/>
  <c r="GE50" i="15" s="1"/>
  <c r="GF50" i="15" s="1"/>
  <c r="GG50" i="15" s="1"/>
  <c r="GH50" i="15" s="1"/>
  <c r="GI50" i="15" s="1"/>
  <c r="GJ50" i="15" s="1"/>
  <c r="GK50" i="15" s="1"/>
  <c r="GL50" i="15" s="1"/>
  <c r="GM50" i="15" s="1"/>
  <c r="GN50" i="15" s="1"/>
  <c r="GO50" i="15" s="1"/>
  <c r="GP50" i="15" s="1"/>
  <c r="GQ50" i="15" s="1"/>
  <c r="GR50" i="15" s="1"/>
  <c r="GS50" i="15" s="1"/>
  <c r="GT50" i="15" s="1"/>
  <c r="GU50" i="15" s="1"/>
  <c r="GV50" i="15" s="1"/>
  <c r="GW50" i="15" s="1"/>
  <c r="GX50" i="15" s="1"/>
  <c r="GY50" i="15" s="1"/>
  <c r="GZ50" i="15" s="1"/>
  <c r="HA50" i="15" s="1"/>
  <c r="HB50" i="15" s="1"/>
  <c r="HC50" i="15" s="1"/>
  <c r="HD50" i="15" s="1"/>
  <c r="HE50" i="15" s="1"/>
  <c r="HF50" i="15" s="1"/>
  <c r="HG50" i="15" s="1"/>
  <c r="HH50" i="15" s="1"/>
  <c r="HI50" i="15" s="1"/>
  <c r="HJ50" i="15" s="1"/>
  <c r="HK50" i="15" s="1"/>
  <c r="HL50" i="15" s="1"/>
  <c r="HM50" i="15" s="1"/>
  <c r="HN50" i="15" s="1"/>
  <c r="HO50" i="15" s="1"/>
  <c r="HP50" i="15" s="1"/>
  <c r="HQ50" i="15" s="1"/>
  <c r="HR50" i="15" s="1"/>
  <c r="HS50" i="15" s="1"/>
  <c r="HT50" i="15" s="1"/>
  <c r="HU50" i="15" s="1"/>
  <c r="HV50" i="15" s="1"/>
  <c r="HW50" i="15" s="1"/>
  <c r="HX50" i="15" s="1"/>
  <c r="HY50" i="15" s="1"/>
  <c r="HZ50" i="15" s="1"/>
  <c r="IA50" i="15" s="1"/>
  <c r="IB50" i="15" s="1"/>
  <c r="IC50" i="15" s="1"/>
  <c r="ID50" i="15" s="1"/>
  <c r="IE50" i="15" s="1"/>
  <c r="IF50" i="15" s="1"/>
  <c r="IG50" i="15" s="1"/>
  <c r="IH50" i="15" s="1"/>
  <c r="II50" i="15" s="1"/>
  <c r="IJ50" i="15" s="1"/>
  <c r="IK50" i="15" s="1"/>
  <c r="IL50" i="15" s="1"/>
  <c r="IM50" i="15" s="1"/>
  <c r="IN50" i="15" s="1"/>
  <c r="IO50" i="15" s="1"/>
  <c r="IP50" i="15" s="1"/>
  <c r="IQ50" i="15" s="1"/>
  <c r="IR50" i="15" s="1"/>
  <c r="IS50" i="15" s="1"/>
  <c r="IT50" i="15" s="1"/>
  <c r="IU50" i="15" s="1"/>
  <c r="IV50" i="15" s="1"/>
  <c r="IW50" i="15" s="1"/>
  <c r="IX50" i="15" s="1"/>
  <c r="IY50" i="15" s="1"/>
  <c r="IZ50" i="15" s="1"/>
  <c r="JA50" i="15" s="1"/>
  <c r="JB50" i="15" s="1"/>
  <c r="JC50" i="15" s="1"/>
  <c r="FB60" i="15"/>
  <c r="FB128" i="15" s="1"/>
  <c r="FC128" i="15" s="1"/>
  <c r="FD128" i="15" s="1"/>
  <c r="FE128" i="15" s="1"/>
  <c r="FF128" i="15" s="1"/>
  <c r="FG128" i="15" s="1"/>
  <c r="FH128" i="15" s="1"/>
  <c r="FI128" i="15" s="1"/>
  <c r="FJ128" i="15" s="1"/>
  <c r="FK128" i="15" s="1"/>
  <c r="FL128" i="15" s="1"/>
  <c r="FM128" i="15" s="1"/>
  <c r="FN128" i="15" s="1"/>
  <c r="FO128" i="15" s="1"/>
  <c r="FP128" i="15" s="1"/>
  <c r="FQ128" i="15" s="1"/>
  <c r="FR128" i="15" s="1"/>
  <c r="FS128" i="15" s="1"/>
  <c r="FT128" i="15" s="1"/>
  <c r="FU128" i="15" s="1"/>
  <c r="FV128" i="15" s="1"/>
  <c r="FW128" i="15" s="1"/>
  <c r="FX128" i="15" s="1"/>
  <c r="FY128" i="15" s="1"/>
  <c r="FZ128" i="15" s="1"/>
  <c r="GA128" i="15" s="1"/>
  <c r="GB128" i="15" s="1"/>
  <c r="GC128" i="15" s="1"/>
  <c r="GD128" i="15" s="1"/>
  <c r="GE128" i="15" s="1"/>
  <c r="GF128" i="15" s="1"/>
  <c r="GG128" i="15" s="1"/>
  <c r="GH128" i="15" s="1"/>
  <c r="GI128" i="15" s="1"/>
  <c r="GJ128" i="15" s="1"/>
  <c r="GK128" i="15" s="1"/>
  <c r="GL128" i="15" s="1"/>
  <c r="GM128" i="15" s="1"/>
  <c r="GN128" i="15" s="1"/>
  <c r="GO128" i="15" s="1"/>
  <c r="GP128" i="15" s="1"/>
  <c r="GQ128" i="15" s="1"/>
  <c r="GR128" i="15" s="1"/>
  <c r="GS128" i="15" s="1"/>
  <c r="GT128" i="15" s="1"/>
  <c r="GU128" i="15" s="1"/>
  <c r="GV128" i="15" s="1"/>
  <c r="GW128" i="15" s="1"/>
  <c r="GX128" i="15" s="1"/>
  <c r="GY128" i="15" s="1"/>
  <c r="GZ128" i="15" s="1"/>
  <c r="HA128" i="15" s="1"/>
  <c r="HB128" i="15" s="1"/>
  <c r="HC128" i="15" s="1"/>
  <c r="HD128" i="15" s="1"/>
  <c r="HE128" i="15" s="1"/>
  <c r="HF128" i="15" s="1"/>
  <c r="HG128" i="15" s="1"/>
  <c r="HH128" i="15" s="1"/>
  <c r="HI128" i="15" s="1"/>
  <c r="HJ128" i="15" s="1"/>
  <c r="HK128" i="15" s="1"/>
  <c r="HL128" i="15" s="1"/>
  <c r="HM128" i="15" s="1"/>
  <c r="HN128" i="15" s="1"/>
  <c r="HO128" i="15" s="1"/>
  <c r="HP128" i="15" s="1"/>
  <c r="HQ128" i="15" s="1"/>
  <c r="HR128" i="15" s="1"/>
  <c r="HS128" i="15" s="1"/>
  <c r="HT128" i="15" s="1"/>
  <c r="HU128" i="15" s="1"/>
  <c r="HV128" i="15" s="1"/>
  <c r="HW128" i="15" s="1"/>
  <c r="HX128" i="15" s="1"/>
  <c r="HY128" i="15" s="1"/>
  <c r="HZ128" i="15" s="1"/>
  <c r="IA128" i="15" s="1"/>
  <c r="IB128" i="15" s="1"/>
  <c r="IC128" i="15" s="1"/>
  <c r="ID128" i="15" s="1"/>
  <c r="IE128" i="15" s="1"/>
  <c r="IF128" i="15" s="1"/>
  <c r="IG128" i="15" s="1"/>
  <c r="IH128" i="15" s="1"/>
  <c r="II128" i="15" s="1"/>
  <c r="IJ128" i="15" s="1"/>
  <c r="IK128" i="15" s="1"/>
  <c r="IL128" i="15" s="1"/>
  <c r="IM128" i="15" s="1"/>
  <c r="IN128" i="15" s="1"/>
  <c r="IO128" i="15" s="1"/>
  <c r="IP128" i="15" s="1"/>
  <c r="IQ128" i="15" s="1"/>
  <c r="IR128" i="15" s="1"/>
  <c r="IS128" i="15" s="1"/>
  <c r="IT128" i="15" s="1"/>
  <c r="IU128" i="15" s="1"/>
  <c r="IV128" i="15" s="1"/>
  <c r="IW128" i="15" s="1"/>
  <c r="IX128" i="15" s="1"/>
  <c r="IY128" i="15" s="1"/>
  <c r="IZ128" i="15" s="1"/>
  <c r="JA128" i="15" s="1"/>
  <c r="JB128" i="15" s="1"/>
  <c r="JC128" i="15" s="1"/>
  <c r="FB76" i="15"/>
  <c r="FB144" i="15" s="1"/>
  <c r="FC144" i="15" s="1"/>
  <c r="FD144" i="15" s="1"/>
  <c r="FE144" i="15" s="1"/>
  <c r="FF144" i="15" s="1"/>
  <c r="FG144" i="15" s="1"/>
  <c r="FH144" i="15" s="1"/>
  <c r="FI144" i="15" s="1"/>
  <c r="FJ144" i="15" s="1"/>
  <c r="FK144" i="15" s="1"/>
  <c r="FL144" i="15" s="1"/>
  <c r="FM144" i="15" s="1"/>
  <c r="FN144" i="15" s="1"/>
  <c r="FO144" i="15" s="1"/>
  <c r="FP144" i="15" s="1"/>
  <c r="FQ144" i="15" s="1"/>
  <c r="FR144" i="15" s="1"/>
  <c r="FS144" i="15" s="1"/>
  <c r="FT144" i="15" s="1"/>
  <c r="FU144" i="15" s="1"/>
  <c r="FV144" i="15" s="1"/>
  <c r="FW144" i="15" s="1"/>
  <c r="FX144" i="15" s="1"/>
  <c r="FY144" i="15" s="1"/>
  <c r="FZ144" i="15" s="1"/>
  <c r="GA144" i="15" s="1"/>
  <c r="GB144" i="15" s="1"/>
  <c r="GC144" i="15" s="1"/>
  <c r="GD144" i="15" s="1"/>
  <c r="GE144" i="15" s="1"/>
  <c r="GF144" i="15" s="1"/>
  <c r="GG144" i="15" s="1"/>
  <c r="GH144" i="15" s="1"/>
  <c r="GI144" i="15" s="1"/>
  <c r="GJ144" i="15" s="1"/>
  <c r="GK144" i="15" s="1"/>
  <c r="GL144" i="15" s="1"/>
  <c r="GM144" i="15" s="1"/>
  <c r="GN144" i="15" s="1"/>
  <c r="GO144" i="15" s="1"/>
  <c r="GP144" i="15" s="1"/>
  <c r="GQ144" i="15" s="1"/>
  <c r="GR144" i="15" s="1"/>
  <c r="GS144" i="15" s="1"/>
  <c r="GT144" i="15" s="1"/>
  <c r="GU144" i="15" s="1"/>
  <c r="GV144" i="15" s="1"/>
  <c r="GW144" i="15" s="1"/>
  <c r="GX144" i="15" s="1"/>
  <c r="GY144" i="15" s="1"/>
  <c r="GZ144" i="15" s="1"/>
  <c r="HA144" i="15" s="1"/>
  <c r="HB144" i="15" s="1"/>
  <c r="HC144" i="15" s="1"/>
  <c r="HD144" i="15" s="1"/>
  <c r="HE144" i="15" s="1"/>
  <c r="HF144" i="15" s="1"/>
  <c r="HG144" i="15" s="1"/>
  <c r="HH144" i="15" s="1"/>
  <c r="HI144" i="15" s="1"/>
  <c r="HJ144" i="15" s="1"/>
  <c r="HK144" i="15" s="1"/>
  <c r="HL144" i="15" s="1"/>
  <c r="HM144" i="15" s="1"/>
  <c r="HN144" i="15" s="1"/>
  <c r="HO144" i="15" s="1"/>
  <c r="HP144" i="15" s="1"/>
  <c r="HQ144" i="15" s="1"/>
  <c r="HR144" i="15" s="1"/>
  <c r="HS144" i="15" s="1"/>
  <c r="HT144" i="15" s="1"/>
  <c r="HU144" i="15" s="1"/>
  <c r="HV144" i="15" s="1"/>
  <c r="HW144" i="15" s="1"/>
  <c r="HX144" i="15" s="1"/>
  <c r="HY144" i="15" s="1"/>
  <c r="HZ144" i="15" s="1"/>
  <c r="IA144" i="15" s="1"/>
  <c r="IB144" i="15" s="1"/>
  <c r="IC144" i="15" s="1"/>
  <c r="ID144" i="15" s="1"/>
  <c r="IE144" i="15" s="1"/>
  <c r="IF144" i="15" s="1"/>
  <c r="IG144" i="15" s="1"/>
  <c r="IH144" i="15" s="1"/>
  <c r="II144" i="15" s="1"/>
  <c r="IJ144" i="15" s="1"/>
  <c r="IK144" i="15" s="1"/>
  <c r="IL144" i="15" s="1"/>
  <c r="IM144" i="15" s="1"/>
  <c r="IN144" i="15" s="1"/>
  <c r="IO144" i="15" s="1"/>
  <c r="IP144" i="15" s="1"/>
  <c r="IQ144" i="15" s="1"/>
  <c r="IR144" i="15" s="1"/>
  <c r="IS144" i="15" s="1"/>
  <c r="IT144" i="15" s="1"/>
  <c r="IU144" i="15" s="1"/>
  <c r="IV144" i="15" s="1"/>
  <c r="IW144" i="15" s="1"/>
  <c r="IX144" i="15" s="1"/>
  <c r="IY144" i="15" s="1"/>
  <c r="IZ144" i="15" s="1"/>
  <c r="JA144" i="15" s="1"/>
  <c r="JB144" i="15" s="1"/>
  <c r="JC144" i="15" s="1"/>
  <c r="FB70" i="15"/>
  <c r="FB138" i="15" s="1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FN138" i="15" s="1"/>
  <c r="FO138" i="15" s="1"/>
  <c r="FP138" i="15" s="1"/>
  <c r="FQ138" i="15" s="1"/>
  <c r="FR138" i="15" s="1"/>
  <c r="FS138" i="15" s="1"/>
  <c r="FT138" i="15" s="1"/>
  <c r="FU138" i="15" s="1"/>
  <c r="FV138" i="15" s="1"/>
  <c r="FW138" i="15" s="1"/>
  <c r="FX138" i="15" s="1"/>
  <c r="FY138" i="15" s="1"/>
  <c r="FZ138" i="15" s="1"/>
  <c r="GA138" i="15" s="1"/>
  <c r="GB138" i="15" s="1"/>
  <c r="GC138" i="15" s="1"/>
  <c r="GD138" i="15" s="1"/>
  <c r="GE138" i="15" s="1"/>
  <c r="GF138" i="15" s="1"/>
  <c r="GG138" i="15" s="1"/>
  <c r="GH138" i="15" s="1"/>
  <c r="GI138" i="15" s="1"/>
  <c r="GJ138" i="15" s="1"/>
  <c r="GK138" i="15" s="1"/>
  <c r="GL138" i="15" s="1"/>
  <c r="GM138" i="15" s="1"/>
  <c r="GN138" i="15" s="1"/>
  <c r="GO138" i="15" s="1"/>
  <c r="GP138" i="15" s="1"/>
  <c r="GQ138" i="15" s="1"/>
  <c r="GR138" i="15" s="1"/>
  <c r="GS138" i="15" s="1"/>
  <c r="GT138" i="15" s="1"/>
  <c r="GU138" i="15" s="1"/>
  <c r="GV138" i="15" s="1"/>
  <c r="GW138" i="15" s="1"/>
  <c r="GX138" i="15" s="1"/>
  <c r="GY138" i="15" s="1"/>
  <c r="GZ138" i="15" s="1"/>
  <c r="HA138" i="15" s="1"/>
  <c r="HB138" i="15" s="1"/>
  <c r="HC138" i="15" s="1"/>
  <c r="HD138" i="15" s="1"/>
  <c r="HE138" i="15" s="1"/>
  <c r="HF138" i="15" s="1"/>
  <c r="HG138" i="15" s="1"/>
  <c r="HH138" i="15" s="1"/>
  <c r="HI138" i="15" s="1"/>
  <c r="HJ138" i="15" s="1"/>
  <c r="HK138" i="15" s="1"/>
  <c r="HL138" i="15" s="1"/>
  <c r="HM138" i="15" s="1"/>
  <c r="HN138" i="15" s="1"/>
  <c r="HO138" i="15" s="1"/>
  <c r="HP138" i="15" s="1"/>
  <c r="HQ138" i="15" s="1"/>
  <c r="HR138" i="15" s="1"/>
  <c r="HS138" i="15" s="1"/>
  <c r="HT138" i="15" s="1"/>
  <c r="HU138" i="15" s="1"/>
  <c r="HV138" i="15" s="1"/>
  <c r="HW138" i="15" s="1"/>
  <c r="HX138" i="15" s="1"/>
  <c r="HY138" i="15" s="1"/>
  <c r="HZ138" i="15" s="1"/>
  <c r="IA138" i="15" s="1"/>
  <c r="IB138" i="15" s="1"/>
  <c r="IC138" i="15" s="1"/>
  <c r="ID138" i="15" s="1"/>
  <c r="IE138" i="15" s="1"/>
  <c r="IF138" i="15" s="1"/>
  <c r="IG138" i="15" s="1"/>
  <c r="IH138" i="15" s="1"/>
  <c r="II138" i="15" s="1"/>
  <c r="IJ138" i="15" s="1"/>
  <c r="IK138" i="15" s="1"/>
  <c r="IL138" i="15" s="1"/>
  <c r="IM138" i="15" s="1"/>
  <c r="IN138" i="15" s="1"/>
  <c r="IO138" i="15" s="1"/>
  <c r="IP138" i="15" s="1"/>
  <c r="IQ138" i="15" s="1"/>
  <c r="IR138" i="15" s="1"/>
  <c r="IS138" i="15" s="1"/>
  <c r="IT138" i="15" s="1"/>
  <c r="IU138" i="15" s="1"/>
  <c r="IV138" i="15" s="1"/>
  <c r="IW138" i="15" s="1"/>
  <c r="IX138" i="15" s="1"/>
  <c r="IY138" i="15" s="1"/>
  <c r="IZ138" i="15" s="1"/>
  <c r="JA138" i="15" s="1"/>
  <c r="JB138" i="15" s="1"/>
  <c r="JC138" i="15" s="1"/>
  <c r="FB84" i="15"/>
  <c r="FB152" i="15" s="1"/>
  <c r="FC152" i="15" s="1"/>
  <c r="FD152" i="15" s="1"/>
  <c r="FE152" i="15" s="1"/>
  <c r="FF152" i="15" s="1"/>
  <c r="FG152" i="15" s="1"/>
  <c r="FH152" i="15" s="1"/>
  <c r="FI152" i="15" s="1"/>
  <c r="FJ152" i="15" s="1"/>
  <c r="FK152" i="15" s="1"/>
  <c r="FL152" i="15" s="1"/>
  <c r="FM152" i="15" s="1"/>
  <c r="FN152" i="15" s="1"/>
  <c r="FO152" i="15" s="1"/>
  <c r="FP152" i="15" s="1"/>
  <c r="FQ152" i="15" s="1"/>
  <c r="FR152" i="15" s="1"/>
  <c r="FS152" i="15" s="1"/>
  <c r="FT152" i="15" s="1"/>
  <c r="FU152" i="15" s="1"/>
  <c r="FV152" i="15" s="1"/>
  <c r="FW152" i="15" s="1"/>
  <c r="FX152" i="15" s="1"/>
  <c r="FY152" i="15" s="1"/>
  <c r="FZ152" i="15" s="1"/>
  <c r="GA152" i="15" s="1"/>
  <c r="GB152" i="15" s="1"/>
  <c r="GC152" i="15" s="1"/>
  <c r="GD152" i="15" s="1"/>
  <c r="GE152" i="15" s="1"/>
  <c r="GF152" i="15" s="1"/>
  <c r="GG152" i="15" s="1"/>
  <c r="GH152" i="15" s="1"/>
  <c r="GI152" i="15" s="1"/>
  <c r="GJ152" i="15" s="1"/>
  <c r="GK152" i="15" s="1"/>
  <c r="GL152" i="15" s="1"/>
  <c r="GM152" i="15" s="1"/>
  <c r="GN152" i="15" s="1"/>
  <c r="GO152" i="15" s="1"/>
  <c r="GP152" i="15" s="1"/>
  <c r="GQ152" i="15" s="1"/>
  <c r="GR152" i="15" s="1"/>
  <c r="GS152" i="15" s="1"/>
  <c r="GT152" i="15" s="1"/>
  <c r="GU152" i="15" s="1"/>
  <c r="GV152" i="15" s="1"/>
  <c r="GW152" i="15" s="1"/>
  <c r="GX152" i="15" s="1"/>
  <c r="GY152" i="15" s="1"/>
  <c r="GZ152" i="15" s="1"/>
  <c r="HA152" i="15" s="1"/>
  <c r="HB152" i="15" s="1"/>
  <c r="HC152" i="15" s="1"/>
  <c r="HD152" i="15" s="1"/>
  <c r="HE152" i="15" s="1"/>
  <c r="HF152" i="15" s="1"/>
  <c r="HG152" i="15" s="1"/>
  <c r="HH152" i="15" s="1"/>
  <c r="HI152" i="15" s="1"/>
  <c r="HJ152" i="15" s="1"/>
  <c r="HK152" i="15" s="1"/>
  <c r="HL152" i="15" s="1"/>
  <c r="HM152" i="15" s="1"/>
  <c r="HN152" i="15" s="1"/>
  <c r="HO152" i="15" s="1"/>
  <c r="HP152" i="15" s="1"/>
  <c r="HQ152" i="15" s="1"/>
  <c r="HR152" i="15" s="1"/>
  <c r="HS152" i="15" s="1"/>
  <c r="HT152" i="15" s="1"/>
  <c r="HU152" i="15" s="1"/>
  <c r="HV152" i="15" s="1"/>
  <c r="HW152" i="15" s="1"/>
  <c r="HX152" i="15" s="1"/>
  <c r="HY152" i="15" s="1"/>
  <c r="HZ152" i="15" s="1"/>
  <c r="IA152" i="15" s="1"/>
  <c r="IB152" i="15" s="1"/>
  <c r="IC152" i="15" s="1"/>
  <c r="ID152" i="15" s="1"/>
  <c r="IE152" i="15" s="1"/>
  <c r="IF152" i="15" s="1"/>
  <c r="IG152" i="15" s="1"/>
  <c r="IH152" i="15" s="1"/>
  <c r="II152" i="15" s="1"/>
  <c r="IJ152" i="15" s="1"/>
  <c r="IK152" i="15" s="1"/>
  <c r="IL152" i="15" s="1"/>
  <c r="IM152" i="15" s="1"/>
  <c r="IN152" i="15" s="1"/>
  <c r="IO152" i="15" s="1"/>
  <c r="IP152" i="15" s="1"/>
  <c r="IQ152" i="15" s="1"/>
  <c r="IR152" i="15" s="1"/>
  <c r="IS152" i="15" s="1"/>
  <c r="IT152" i="15" s="1"/>
  <c r="IU152" i="15" s="1"/>
  <c r="IV152" i="15" s="1"/>
  <c r="IW152" i="15" s="1"/>
  <c r="IX152" i="15" s="1"/>
  <c r="IY152" i="15" s="1"/>
  <c r="IZ152" i="15" s="1"/>
  <c r="JA152" i="15" s="1"/>
  <c r="JB152" i="15" s="1"/>
  <c r="JC152" i="15" s="1"/>
  <c r="FB80" i="15"/>
  <c r="FB148" i="15" s="1"/>
  <c r="FC148" i="15" s="1"/>
  <c r="FD148" i="15" s="1"/>
  <c r="FE148" i="15" s="1"/>
  <c r="FF148" i="15" s="1"/>
  <c r="FG148" i="15" s="1"/>
  <c r="FH148" i="15" s="1"/>
  <c r="FI148" i="15" s="1"/>
  <c r="FJ148" i="15" s="1"/>
  <c r="FK148" i="15" s="1"/>
  <c r="FL148" i="15" s="1"/>
  <c r="FM148" i="15" s="1"/>
  <c r="FN148" i="15" s="1"/>
  <c r="FO148" i="15" s="1"/>
  <c r="FP148" i="15" s="1"/>
  <c r="FQ148" i="15" s="1"/>
  <c r="FR148" i="15" s="1"/>
  <c r="FS148" i="15" s="1"/>
  <c r="FT148" i="15" s="1"/>
  <c r="FU148" i="15" s="1"/>
  <c r="FV148" i="15" s="1"/>
  <c r="FW148" i="15" s="1"/>
  <c r="FX148" i="15" s="1"/>
  <c r="FY148" i="15" s="1"/>
  <c r="FZ148" i="15" s="1"/>
  <c r="GA148" i="15" s="1"/>
  <c r="GB148" i="15" s="1"/>
  <c r="GC148" i="15" s="1"/>
  <c r="GD148" i="15" s="1"/>
  <c r="GE148" i="15" s="1"/>
  <c r="GF148" i="15" s="1"/>
  <c r="GG148" i="15" s="1"/>
  <c r="GH148" i="15" s="1"/>
  <c r="GI148" i="15" s="1"/>
  <c r="GJ148" i="15" s="1"/>
  <c r="GK148" i="15" s="1"/>
  <c r="GL148" i="15" s="1"/>
  <c r="GM148" i="15" s="1"/>
  <c r="GN148" i="15" s="1"/>
  <c r="GO148" i="15" s="1"/>
  <c r="GP148" i="15" s="1"/>
  <c r="GQ148" i="15" s="1"/>
  <c r="GR148" i="15" s="1"/>
  <c r="GS148" i="15" s="1"/>
  <c r="GT148" i="15" s="1"/>
  <c r="GU148" i="15" s="1"/>
  <c r="GV148" i="15" s="1"/>
  <c r="GW148" i="15" s="1"/>
  <c r="GX148" i="15" s="1"/>
  <c r="GY148" i="15" s="1"/>
  <c r="GZ148" i="15" s="1"/>
  <c r="HA148" i="15" s="1"/>
  <c r="HB148" i="15" s="1"/>
  <c r="HC148" i="15" s="1"/>
  <c r="HD148" i="15" s="1"/>
  <c r="HE148" i="15" s="1"/>
  <c r="HF148" i="15" s="1"/>
  <c r="HG148" i="15" s="1"/>
  <c r="HH148" i="15" s="1"/>
  <c r="HI148" i="15" s="1"/>
  <c r="HJ148" i="15" s="1"/>
  <c r="HK148" i="15" s="1"/>
  <c r="HL148" i="15" s="1"/>
  <c r="HM148" i="15" s="1"/>
  <c r="HN148" i="15" s="1"/>
  <c r="HO148" i="15" s="1"/>
  <c r="HP148" i="15" s="1"/>
  <c r="HQ148" i="15" s="1"/>
  <c r="HR148" i="15" s="1"/>
  <c r="HS148" i="15" s="1"/>
  <c r="HT148" i="15" s="1"/>
  <c r="HU148" i="15" s="1"/>
  <c r="HV148" i="15" s="1"/>
  <c r="HW148" i="15" s="1"/>
  <c r="HX148" i="15" s="1"/>
  <c r="HY148" i="15" s="1"/>
  <c r="HZ148" i="15" s="1"/>
  <c r="IA148" i="15" s="1"/>
  <c r="IB148" i="15" s="1"/>
  <c r="IC148" i="15" s="1"/>
  <c r="ID148" i="15" s="1"/>
  <c r="IE148" i="15" s="1"/>
  <c r="IF148" i="15" s="1"/>
  <c r="IG148" i="15" s="1"/>
  <c r="IH148" i="15" s="1"/>
  <c r="II148" i="15" s="1"/>
  <c r="IJ148" i="15" s="1"/>
  <c r="IK148" i="15" s="1"/>
  <c r="IL148" i="15" s="1"/>
  <c r="IM148" i="15" s="1"/>
  <c r="IN148" i="15" s="1"/>
  <c r="IO148" i="15" s="1"/>
  <c r="IP148" i="15" s="1"/>
  <c r="IQ148" i="15" s="1"/>
  <c r="IR148" i="15" s="1"/>
  <c r="IS148" i="15" s="1"/>
  <c r="IT148" i="15" s="1"/>
  <c r="IU148" i="15" s="1"/>
  <c r="IV148" i="15" s="1"/>
  <c r="IW148" i="15" s="1"/>
  <c r="IX148" i="15" s="1"/>
  <c r="IY148" i="15" s="1"/>
  <c r="IZ148" i="15" s="1"/>
  <c r="JA148" i="15" s="1"/>
  <c r="JB148" i="15" s="1"/>
  <c r="JC148" i="15" s="1"/>
  <c r="FB61" i="15"/>
  <c r="FB129" i="15" s="1"/>
  <c r="FC129" i="15" s="1"/>
  <c r="FD129" i="15" s="1"/>
  <c r="FE129" i="15" s="1"/>
  <c r="FF129" i="15" s="1"/>
  <c r="FG129" i="15" s="1"/>
  <c r="FH129" i="15" s="1"/>
  <c r="FI129" i="15" s="1"/>
  <c r="FJ129" i="15" s="1"/>
  <c r="FK129" i="15" s="1"/>
  <c r="FL129" i="15" s="1"/>
  <c r="FM129" i="15" s="1"/>
  <c r="FN129" i="15" s="1"/>
  <c r="FO129" i="15" s="1"/>
  <c r="FP129" i="15" s="1"/>
  <c r="FQ129" i="15" s="1"/>
  <c r="FR129" i="15" s="1"/>
  <c r="FS129" i="15" s="1"/>
  <c r="FT129" i="15" s="1"/>
  <c r="FU129" i="15" s="1"/>
  <c r="FV129" i="15" s="1"/>
  <c r="FW129" i="15" s="1"/>
  <c r="FX129" i="15" s="1"/>
  <c r="FY129" i="15" s="1"/>
  <c r="FZ129" i="15" s="1"/>
  <c r="GA129" i="15" s="1"/>
  <c r="GB129" i="15" s="1"/>
  <c r="GC129" i="15" s="1"/>
  <c r="GD129" i="15" s="1"/>
  <c r="GE129" i="15" s="1"/>
  <c r="GF129" i="15" s="1"/>
  <c r="GG129" i="15" s="1"/>
  <c r="GH129" i="15" s="1"/>
  <c r="GI129" i="15" s="1"/>
  <c r="GJ129" i="15" s="1"/>
  <c r="GK129" i="15" s="1"/>
  <c r="GL129" i="15" s="1"/>
  <c r="GM129" i="15" s="1"/>
  <c r="GN129" i="15" s="1"/>
  <c r="GO129" i="15" s="1"/>
  <c r="GP129" i="15" s="1"/>
  <c r="GQ129" i="15" s="1"/>
  <c r="GR129" i="15" s="1"/>
  <c r="GS129" i="15" s="1"/>
  <c r="GT129" i="15" s="1"/>
  <c r="GU129" i="15" s="1"/>
  <c r="GV129" i="15" s="1"/>
  <c r="GW129" i="15" s="1"/>
  <c r="GX129" i="15" s="1"/>
  <c r="GY129" i="15" s="1"/>
  <c r="GZ129" i="15" s="1"/>
  <c r="HA129" i="15" s="1"/>
  <c r="HB129" i="15" s="1"/>
  <c r="HC129" i="15" s="1"/>
  <c r="HD129" i="15" s="1"/>
  <c r="HE129" i="15" s="1"/>
  <c r="HF129" i="15" s="1"/>
  <c r="HG129" i="15" s="1"/>
  <c r="HH129" i="15" s="1"/>
  <c r="HI129" i="15" s="1"/>
  <c r="HJ129" i="15" s="1"/>
  <c r="HK129" i="15" s="1"/>
  <c r="HL129" i="15" s="1"/>
  <c r="HM129" i="15" s="1"/>
  <c r="HN129" i="15" s="1"/>
  <c r="HO129" i="15" s="1"/>
  <c r="HP129" i="15" s="1"/>
  <c r="HQ129" i="15" s="1"/>
  <c r="HR129" i="15" s="1"/>
  <c r="HS129" i="15" s="1"/>
  <c r="HT129" i="15" s="1"/>
  <c r="HU129" i="15" s="1"/>
  <c r="HV129" i="15" s="1"/>
  <c r="HW129" i="15" s="1"/>
  <c r="HX129" i="15" s="1"/>
  <c r="HY129" i="15" s="1"/>
  <c r="HZ129" i="15" s="1"/>
  <c r="IA129" i="15" s="1"/>
  <c r="IB129" i="15" s="1"/>
  <c r="IC129" i="15" s="1"/>
  <c r="ID129" i="15" s="1"/>
  <c r="IE129" i="15" s="1"/>
  <c r="IF129" i="15" s="1"/>
  <c r="IG129" i="15" s="1"/>
  <c r="IH129" i="15" s="1"/>
  <c r="II129" i="15" s="1"/>
  <c r="IJ129" i="15" s="1"/>
  <c r="IK129" i="15" s="1"/>
  <c r="IL129" i="15" s="1"/>
  <c r="IM129" i="15" s="1"/>
  <c r="IN129" i="15" s="1"/>
  <c r="IO129" i="15" s="1"/>
  <c r="IP129" i="15" s="1"/>
  <c r="IQ129" i="15" s="1"/>
  <c r="IR129" i="15" s="1"/>
  <c r="IS129" i="15" s="1"/>
  <c r="IT129" i="15" s="1"/>
  <c r="IU129" i="15" s="1"/>
  <c r="IV129" i="15" s="1"/>
  <c r="IW129" i="15" s="1"/>
  <c r="IX129" i="15" s="1"/>
  <c r="IY129" i="15" s="1"/>
  <c r="IZ129" i="15" s="1"/>
  <c r="JA129" i="15" s="1"/>
  <c r="JB129" i="15" s="1"/>
  <c r="JC129" i="15" s="1"/>
  <c r="FB74" i="15"/>
  <c r="FB142" i="15" s="1"/>
  <c r="FC142" i="15" s="1"/>
  <c r="FD142" i="15" s="1"/>
  <c r="FE142" i="15" s="1"/>
  <c r="FF142" i="15" s="1"/>
  <c r="FG142" i="15" s="1"/>
  <c r="FH142" i="15" s="1"/>
  <c r="FI142" i="15" s="1"/>
  <c r="FJ142" i="15" s="1"/>
  <c r="FK142" i="15" s="1"/>
  <c r="FL142" i="15" s="1"/>
  <c r="FM142" i="15" s="1"/>
  <c r="FN142" i="15" s="1"/>
  <c r="FO142" i="15" s="1"/>
  <c r="FP142" i="15" s="1"/>
  <c r="FQ142" i="15" s="1"/>
  <c r="FR142" i="15" s="1"/>
  <c r="FS142" i="15" s="1"/>
  <c r="FT142" i="15" s="1"/>
  <c r="FU142" i="15" s="1"/>
  <c r="FV142" i="15" s="1"/>
  <c r="FW142" i="15" s="1"/>
  <c r="FX142" i="15" s="1"/>
  <c r="FY142" i="15" s="1"/>
  <c r="FZ142" i="15" s="1"/>
  <c r="GA142" i="15" s="1"/>
  <c r="GB142" i="15" s="1"/>
  <c r="GC142" i="15" s="1"/>
  <c r="GD142" i="15" s="1"/>
  <c r="GE142" i="15" s="1"/>
  <c r="GF142" i="15" s="1"/>
  <c r="GG142" i="15" s="1"/>
  <c r="GH142" i="15" s="1"/>
  <c r="GI142" i="15" s="1"/>
  <c r="GJ142" i="15" s="1"/>
  <c r="GK142" i="15" s="1"/>
  <c r="GL142" i="15" s="1"/>
  <c r="GM142" i="15" s="1"/>
  <c r="GN142" i="15" s="1"/>
  <c r="GO142" i="15" s="1"/>
  <c r="GP142" i="15" s="1"/>
  <c r="GQ142" i="15" s="1"/>
  <c r="GR142" i="15" s="1"/>
  <c r="GS142" i="15" s="1"/>
  <c r="GT142" i="15" s="1"/>
  <c r="GU142" i="15" s="1"/>
  <c r="GV142" i="15" s="1"/>
  <c r="GW142" i="15" s="1"/>
  <c r="GX142" i="15" s="1"/>
  <c r="GY142" i="15" s="1"/>
  <c r="GZ142" i="15" s="1"/>
  <c r="HA142" i="15" s="1"/>
  <c r="HB142" i="15" s="1"/>
  <c r="HC142" i="15" s="1"/>
  <c r="HD142" i="15" s="1"/>
  <c r="HE142" i="15" s="1"/>
  <c r="HF142" i="15" s="1"/>
  <c r="HG142" i="15" s="1"/>
  <c r="HH142" i="15" s="1"/>
  <c r="HI142" i="15" s="1"/>
  <c r="HJ142" i="15" s="1"/>
  <c r="HK142" i="15" s="1"/>
  <c r="HL142" i="15" s="1"/>
  <c r="HM142" i="15" s="1"/>
  <c r="HN142" i="15" s="1"/>
  <c r="HO142" i="15" s="1"/>
  <c r="HP142" i="15" s="1"/>
  <c r="HQ142" i="15" s="1"/>
  <c r="HR142" i="15" s="1"/>
  <c r="HS142" i="15" s="1"/>
  <c r="HT142" i="15" s="1"/>
  <c r="HU142" i="15" s="1"/>
  <c r="HV142" i="15" s="1"/>
  <c r="HW142" i="15" s="1"/>
  <c r="HX142" i="15" s="1"/>
  <c r="HY142" i="15" s="1"/>
  <c r="HZ142" i="15" s="1"/>
  <c r="IA142" i="15" s="1"/>
  <c r="IB142" i="15" s="1"/>
  <c r="IC142" i="15" s="1"/>
  <c r="ID142" i="15" s="1"/>
  <c r="IE142" i="15" s="1"/>
  <c r="IF142" i="15" s="1"/>
  <c r="IG142" i="15" s="1"/>
  <c r="IH142" i="15" s="1"/>
  <c r="II142" i="15" s="1"/>
  <c r="IJ142" i="15" s="1"/>
  <c r="IK142" i="15" s="1"/>
  <c r="IL142" i="15" s="1"/>
  <c r="IM142" i="15" s="1"/>
  <c r="IN142" i="15" s="1"/>
  <c r="IO142" i="15" s="1"/>
  <c r="IP142" i="15" s="1"/>
  <c r="IQ142" i="15" s="1"/>
  <c r="IR142" i="15" s="1"/>
  <c r="IS142" i="15" s="1"/>
  <c r="IT142" i="15" s="1"/>
  <c r="IU142" i="15" s="1"/>
  <c r="IV142" i="15" s="1"/>
  <c r="IW142" i="15" s="1"/>
  <c r="IX142" i="15" s="1"/>
  <c r="IY142" i="15" s="1"/>
  <c r="IZ142" i="15" s="1"/>
  <c r="JA142" i="15" s="1"/>
  <c r="JB142" i="15" s="1"/>
  <c r="JC142" i="15" s="1"/>
  <c r="FB64" i="15"/>
  <c r="FB132" i="15" s="1"/>
  <c r="FC132" i="15" s="1"/>
  <c r="FD132" i="15" s="1"/>
  <c r="FE132" i="15" s="1"/>
  <c r="FF132" i="15" s="1"/>
  <c r="FG132" i="15" s="1"/>
  <c r="FH132" i="15" s="1"/>
  <c r="FI132" i="15" s="1"/>
  <c r="FJ132" i="15" s="1"/>
  <c r="FK132" i="15" s="1"/>
  <c r="FL132" i="15" s="1"/>
  <c r="FM132" i="15" s="1"/>
  <c r="FN132" i="15" s="1"/>
  <c r="FO132" i="15" s="1"/>
  <c r="FP132" i="15" s="1"/>
  <c r="FQ132" i="15" s="1"/>
  <c r="FR132" i="15" s="1"/>
  <c r="FS132" i="15" s="1"/>
  <c r="FT132" i="15" s="1"/>
  <c r="FU132" i="15" s="1"/>
  <c r="FV132" i="15" s="1"/>
  <c r="FW132" i="15" s="1"/>
  <c r="FX132" i="15" s="1"/>
  <c r="FY132" i="15" s="1"/>
  <c r="FZ132" i="15" s="1"/>
  <c r="GA132" i="15" s="1"/>
  <c r="GB132" i="15" s="1"/>
  <c r="GC132" i="15" s="1"/>
  <c r="GD132" i="15" s="1"/>
  <c r="GE132" i="15" s="1"/>
  <c r="GF132" i="15" s="1"/>
  <c r="GG132" i="15" s="1"/>
  <c r="GH132" i="15" s="1"/>
  <c r="GI132" i="15" s="1"/>
  <c r="GJ132" i="15" s="1"/>
  <c r="GK132" i="15" s="1"/>
  <c r="GL132" i="15" s="1"/>
  <c r="GM132" i="15" s="1"/>
  <c r="GN132" i="15" s="1"/>
  <c r="GO132" i="15" s="1"/>
  <c r="GP132" i="15" s="1"/>
  <c r="GQ132" i="15" s="1"/>
  <c r="GR132" i="15" s="1"/>
  <c r="GS132" i="15" s="1"/>
  <c r="GT132" i="15" s="1"/>
  <c r="GU132" i="15" s="1"/>
  <c r="GV132" i="15" s="1"/>
  <c r="GW132" i="15" s="1"/>
  <c r="GX132" i="15" s="1"/>
  <c r="GY132" i="15" s="1"/>
  <c r="GZ132" i="15" s="1"/>
  <c r="HA132" i="15" s="1"/>
  <c r="HB132" i="15" s="1"/>
  <c r="HC132" i="15" s="1"/>
  <c r="HD132" i="15" s="1"/>
  <c r="HE132" i="15" s="1"/>
  <c r="HF132" i="15" s="1"/>
  <c r="HG132" i="15" s="1"/>
  <c r="HH132" i="15" s="1"/>
  <c r="HI132" i="15" s="1"/>
  <c r="HJ132" i="15" s="1"/>
  <c r="HK132" i="15" s="1"/>
  <c r="HL132" i="15" s="1"/>
  <c r="HM132" i="15" s="1"/>
  <c r="HN132" i="15" s="1"/>
  <c r="HO132" i="15" s="1"/>
  <c r="HP132" i="15" s="1"/>
  <c r="HQ132" i="15" s="1"/>
  <c r="HR132" i="15" s="1"/>
  <c r="HS132" i="15" s="1"/>
  <c r="HT132" i="15" s="1"/>
  <c r="HU132" i="15" s="1"/>
  <c r="HV132" i="15" s="1"/>
  <c r="HW132" i="15" s="1"/>
  <c r="HX132" i="15" s="1"/>
  <c r="HY132" i="15" s="1"/>
  <c r="HZ132" i="15" s="1"/>
  <c r="IA132" i="15" s="1"/>
  <c r="IB132" i="15" s="1"/>
  <c r="IC132" i="15" s="1"/>
  <c r="ID132" i="15" s="1"/>
  <c r="IE132" i="15" s="1"/>
  <c r="IF132" i="15" s="1"/>
  <c r="IG132" i="15" s="1"/>
  <c r="IH132" i="15" s="1"/>
  <c r="II132" i="15" s="1"/>
  <c r="IJ132" i="15" s="1"/>
  <c r="IK132" i="15" s="1"/>
  <c r="IL132" i="15" s="1"/>
  <c r="IM132" i="15" s="1"/>
  <c r="IN132" i="15" s="1"/>
  <c r="IO132" i="15" s="1"/>
  <c r="IP132" i="15" s="1"/>
  <c r="IQ132" i="15" s="1"/>
  <c r="IR132" i="15" s="1"/>
  <c r="IS132" i="15" s="1"/>
  <c r="IT132" i="15" s="1"/>
  <c r="IU132" i="15" s="1"/>
  <c r="IV132" i="15" s="1"/>
  <c r="IW132" i="15" s="1"/>
  <c r="IX132" i="15" s="1"/>
  <c r="IY132" i="15" s="1"/>
  <c r="IZ132" i="15" s="1"/>
  <c r="JA132" i="15" s="1"/>
  <c r="JB132" i="15" s="1"/>
  <c r="JC132" i="15" s="1"/>
  <c r="FB10" i="15"/>
  <c r="FB46" i="15" s="1"/>
  <c r="FC46" i="15" s="1"/>
  <c r="FD46" i="15" s="1"/>
  <c r="FE46" i="15" s="1"/>
  <c r="FF46" i="15" s="1"/>
  <c r="FG46" i="15" s="1"/>
  <c r="FH46" i="15" s="1"/>
  <c r="FI46" i="15" s="1"/>
  <c r="FJ46" i="15" s="1"/>
  <c r="FK46" i="15" s="1"/>
  <c r="FL46" i="15" s="1"/>
  <c r="FM46" i="15" s="1"/>
  <c r="FN46" i="15" s="1"/>
  <c r="FO46" i="15" s="1"/>
  <c r="FP46" i="15" s="1"/>
  <c r="FQ46" i="15" s="1"/>
  <c r="FR46" i="15" s="1"/>
  <c r="FS46" i="15" s="1"/>
  <c r="FT46" i="15" s="1"/>
  <c r="FU46" i="15" s="1"/>
  <c r="FV46" i="15" s="1"/>
  <c r="FW46" i="15" s="1"/>
  <c r="FX46" i="15" s="1"/>
  <c r="FY46" i="15" s="1"/>
  <c r="FZ46" i="15" s="1"/>
  <c r="GA46" i="15" s="1"/>
  <c r="GB46" i="15" s="1"/>
  <c r="GC46" i="15" s="1"/>
  <c r="GD46" i="15" s="1"/>
  <c r="GE46" i="15" s="1"/>
  <c r="GF46" i="15" s="1"/>
  <c r="GG46" i="15" s="1"/>
  <c r="GH46" i="15" s="1"/>
  <c r="GI46" i="15" s="1"/>
  <c r="GJ46" i="15" s="1"/>
  <c r="GK46" i="15" s="1"/>
  <c r="GL46" i="15" s="1"/>
  <c r="GM46" i="15" s="1"/>
  <c r="GN46" i="15" s="1"/>
  <c r="GO46" i="15" s="1"/>
  <c r="GP46" i="15" s="1"/>
  <c r="GQ46" i="15" s="1"/>
  <c r="GR46" i="15" s="1"/>
  <c r="GS46" i="15" s="1"/>
  <c r="GT46" i="15" s="1"/>
  <c r="GU46" i="15" s="1"/>
  <c r="GV46" i="15" s="1"/>
  <c r="GW46" i="15" s="1"/>
  <c r="GX46" i="15" s="1"/>
  <c r="GY46" i="15" s="1"/>
  <c r="GZ46" i="15" s="1"/>
  <c r="HA46" i="15" s="1"/>
  <c r="HB46" i="15" s="1"/>
  <c r="HC46" i="15" s="1"/>
  <c r="HD46" i="15" s="1"/>
  <c r="HE46" i="15" s="1"/>
  <c r="HF46" i="15" s="1"/>
  <c r="HG46" i="15" s="1"/>
  <c r="HH46" i="15" s="1"/>
  <c r="HI46" i="15" s="1"/>
  <c r="HJ46" i="15" s="1"/>
  <c r="HK46" i="15" s="1"/>
  <c r="HL46" i="15" s="1"/>
  <c r="HM46" i="15" s="1"/>
  <c r="HN46" i="15" s="1"/>
  <c r="HO46" i="15" s="1"/>
  <c r="HP46" i="15" s="1"/>
  <c r="HQ46" i="15" s="1"/>
  <c r="HR46" i="15" s="1"/>
  <c r="HS46" i="15" s="1"/>
  <c r="HT46" i="15" s="1"/>
  <c r="HU46" i="15" s="1"/>
  <c r="HV46" i="15" s="1"/>
  <c r="HW46" i="15" s="1"/>
  <c r="HX46" i="15" s="1"/>
  <c r="HY46" i="15" s="1"/>
  <c r="HZ46" i="15" s="1"/>
  <c r="IA46" i="15" s="1"/>
  <c r="IB46" i="15" s="1"/>
  <c r="IC46" i="15" s="1"/>
  <c r="ID46" i="15" s="1"/>
  <c r="IE46" i="15" s="1"/>
  <c r="IF46" i="15" s="1"/>
  <c r="IG46" i="15" s="1"/>
  <c r="IH46" i="15" s="1"/>
  <c r="II46" i="15" s="1"/>
  <c r="IJ46" i="15" s="1"/>
  <c r="IK46" i="15" s="1"/>
  <c r="IL46" i="15" s="1"/>
  <c r="IM46" i="15" s="1"/>
  <c r="IN46" i="15" s="1"/>
  <c r="IO46" i="15" s="1"/>
  <c r="IP46" i="15" s="1"/>
  <c r="IQ46" i="15" s="1"/>
  <c r="IR46" i="15" s="1"/>
  <c r="IS46" i="15" s="1"/>
  <c r="IT46" i="15" s="1"/>
  <c r="IU46" i="15" s="1"/>
  <c r="IV46" i="15" s="1"/>
  <c r="IW46" i="15" s="1"/>
  <c r="IX46" i="15" s="1"/>
  <c r="IY46" i="15" s="1"/>
  <c r="IZ46" i="15" s="1"/>
  <c r="JA46" i="15" s="1"/>
  <c r="JB46" i="15" s="1"/>
  <c r="JC46" i="15" s="1"/>
  <c r="FB3" i="15"/>
  <c r="FB39" i="15" s="1"/>
  <c r="FC39" i="15" s="1"/>
  <c r="FD39" i="15" s="1"/>
  <c r="FE39" i="15" s="1"/>
  <c r="FF39" i="15" s="1"/>
  <c r="FG39" i="15" s="1"/>
  <c r="FH39" i="15" s="1"/>
  <c r="FI39" i="15" s="1"/>
  <c r="FJ39" i="15" s="1"/>
  <c r="FK39" i="15" s="1"/>
  <c r="FL39" i="15" s="1"/>
  <c r="FM39" i="15" s="1"/>
  <c r="FN39" i="15" s="1"/>
  <c r="FO39" i="15" s="1"/>
  <c r="FP39" i="15" s="1"/>
  <c r="FQ39" i="15" s="1"/>
  <c r="FR39" i="15" s="1"/>
  <c r="FS39" i="15" s="1"/>
  <c r="FT39" i="15" s="1"/>
  <c r="FU39" i="15" s="1"/>
  <c r="FV39" i="15" s="1"/>
  <c r="FW39" i="15" s="1"/>
  <c r="FX39" i="15" s="1"/>
  <c r="FY39" i="15" s="1"/>
  <c r="FZ39" i="15" s="1"/>
  <c r="GA39" i="15" s="1"/>
  <c r="GB39" i="15" s="1"/>
  <c r="GC39" i="15" s="1"/>
  <c r="GD39" i="15" s="1"/>
  <c r="GE39" i="15" s="1"/>
  <c r="GF39" i="15" s="1"/>
  <c r="GG39" i="15" s="1"/>
  <c r="GH39" i="15" s="1"/>
  <c r="GI39" i="15" s="1"/>
  <c r="GJ39" i="15" s="1"/>
  <c r="GK39" i="15" s="1"/>
  <c r="GL39" i="15" s="1"/>
  <c r="GM39" i="15" s="1"/>
  <c r="GN39" i="15" s="1"/>
  <c r="GO39" i="15" s="1"/>
  <c r="GP39" i="15" s="1"/>
  <c r="GQ39" i="15" s="1"/>
  <c r="GR39" i="15" s="1"/>
  <c r="GS39" i="15" s="1"/>
  <c r="GT39" i="15" s="1"/>
  <c r="GU39" i="15" s="1"/>
  <c r="GV39" i="15" s="1"/>
  <c r="GW39" i="15" s="1"/>
  <c r="GX39" i="15" s="1"/>
  <c r="GY39" i="15" s="1"/>
  <c r="GZ39" i="15" s="1"/>
  <c r="HA39" i="15" s="1"/>
  <c r="HB39" i="15" s="1"/>
  <c r="HC39" i="15" s="1"/>
  <c r="HD39" i="15" s="1"/>
  <c r="HE39" i="15" s="1"/>
  <c r="HF39" i="15" s="1"/>
  <c r="HG39" i="15" s="1"/>
  <c r="HH39" i="15" s="1"/>
  <c r="HI39" i="15" s="1"/>
  <c r="HJ39" i="15" s="1"/>
  <c r="HK39" i="15" s="1"/>
  <c r="HL39" i="15" s="1"/>
  <c r="HM39" i="15" s="1"/>
  <c r="HN39" i="15" s="1"/>
  <c r="HO39" i="15" s="1"/>
  <c r="HP39" i="15" s="1"/>
  <c r="HQ39" i="15" s="1"/>
  <c r="HR39" i="15" s="1"/>
  <c r="HS39" i="15" s="1"/>
  <c r="HT39" i="15" s="1"/>
  <c r="HU39" i="15" s="1"/>
  <c r="HV39" i="15" s="1"/>
  <c r="HW39" i="15" s="1"/>
  <c r="HX39" i="15" s="1"/>
  <c r="HY39" i="15" s="1"/>
  <c r="HZ39" i="15" s="1"/>
  <c r="IA39" i="15" s="1"/>
  <c r="IB39" i="15" s="1"/>
  <c r="IC39" i="15" s="1"/>
  <c r="ID39" i="15" s="1"/>
  <c r="IE39" i="15" s="1"/>
  <c r="IF39" i="15" s="1"/>
  <c r="IG39" i="15" s="1"/>
  <c r="IH39" i="15" s="1"/>
  <c r="II39" i="15" s="1"/>
  <c r="IJ39" i="15" s="1"/>
  <c r="IK39" i="15" s="1"/>
  <c r="IL39" i="15" s="1"/>
  <c r="IM39" i="15" s="1"/>
  <c r="IN39" i="15" s="1"/>
  <c r="IO39" i="15" s="1"/>
  <c r="IP39" i="15" s="1"/>
  <c r="IQ39" i="15" s="1"/>
  <c r="IR39" i="15" s="1"/>
  <c r="IS39" i="15" s="1"/>
  <c r="IT39" i="15" s="1"/>
  <c r="IU39" i="15" s="1"/>
  <c r="IV39" i="15" s="1"/>
  <c r="IW39" i="15" s="1"/>
  <c r="IX39" i="15" s="1"/>
  <c r="IY39" i="15" s="1"/>
  <c r="IZ39" i="15" s="1"/>
  <c r="JA39" i="15" s="1"/>
  <c r="JB39" i="15" s="1"/>
  <c r="JC39" i="15" s="1"/>
  <c r="FB69" i="15"/>
  <c r="FB137" i="15" s="1"/>
  <c r="FC137" i="15" s="1"/>
  <c r="FD137" i="15" s="1"/>
  <c r="FE137" i="15" s="1"/>
  <c r="FF137" i="15" s="1"/>
  <c r="FG137" i="15" s="1"/>
  <c r="FH137" i="15" s="1"/>
  <c r="FI137" i="15" s="1"/>
  <c r="FJ137" i="15" s="1"/>
  <c r="FK137" i="15" s="1"/>
  <c r="FL137" i="15" s="1"/>
  <c r="FM137" i="15" s="1"/>
  <c r="FN137" i="15" s="1"/>
  <c r="FO137" i="15" s="1"/>
  <c r="FP137" i="15" s="1"/>
  <c r="FQ137" i="15" s="1"/>
  <c r="FR137" i="15" s="1"/>
  <c r="FS137" i="15" s="1"/>
  <c r="FT137" i="15" s="1"/>
  <c r="FU137" i="15" s="1"/>
  <c r="FV137" i="15" s="1"/>
  <c r="FW137" i="15" s="1"/>
  <c r="FX137" i="15" s="1"/>
  <c r="FY137" i="15" s="1"/>
  <c r="FZ137" i="15" s="1"/>
  <c r="GA137" i="15" s="1"/>
  <c r="GB137" i="15" s="1"/>
  <c r="GC137" i="15" s="1"/>
  <c r="GD137" i="15" s="1"/>
  <c r="GE137" i="15" s="1"/>
  <c r="GF137" i="15" s="1"/>
  <c r="GG137" i="15" s="1"/>
  <c r="GH137" i="15" s="1"/>
  <c r="GI137" i="15" s="1"/>
  <c r="GJ137" i="15" s="1"/>
  <c r="GK137" i="15" s="1"/>
  <c r="GL137" i="15" s="1"/>
  <c r="GM137" i="15" s="1"/>
  <c r="GN137" i="15" s="1"/>
  <c r="GO137" i="15" s="1"/>
  <c r="GP137" i="15" s="1"/>
  <c r="GQ137" i="15" s="1"/>
  <c r="GR137" i="15" s="1"/>
  <c r="GS137" i="15" s="1"/>
  <c r="GT137" i="15" s="1"/>
  <c r="GU137" i="15" s="1"/>
  <c r="GV137" i="15" s="1"/>
  <c r="GW137" i="15" s="1"/>
  <c r="GX137" i="15" s="1"/>
  <c r="GY137" i="15" s="1"/>
  <c r="GZ137" i="15" s="1"/>
  <c r="HA137" i="15" s="1"/>
  <c r="HB137" i="15" s="1"/>
  <c r="HC137" i="15" s="1"/>
  <c r="HD137" i="15" s="1"/>
  <c r="HE137" i="15" s="1"/>
  <c r="HF137" i="15" s="1"/>
  <c r="HG137" i="15" s="1"/>
  <c r="HH137" i="15" s="1"/>
  <c r="HI137" i="15" s="1"/>
  <c r="HJ137" i="15" s="1"/>
  <c r="HK137" i="15" s="1"/>
  <c r="HL137" i="15" s="1"/>
  <c r="HM137" i="15" s="1"/>
  <c r="HN137" i="15" s="1"/>
  <c r="HO137" i="15" s="1"/>
  <c r="HP137" i="15" s="1"/>
  <c r="HQ137" i="15" s="1"/>
  <c r="HR137" i="15" s="1"/>
  <c r="HS137" i="15" s="1"/>
  <c r="HT137" i="15" s="1"/>
  <c r="HU137" i="15" s="1"/>
  <c r="HV137" i="15" s="1"/>
  <c r="HW137" i="15" s="1"/>
  <c r="HX137" i="15" s="1"/>
  <c r="HY137" i="15" s="1"/>
  <c r="HZ137" i="15" s="1"/>
  <c r="IA137" i="15" s="1"/>
  <c r="IB137" i="15" s="1"/>
  <c r="IC137" i="15" s="1"/>
  <c r="ID137" i="15" s="1"/>
  <c r="IE137" i="15" s="1"/>
  <c r="IF137" i="15" s="1"/>
  <c r="IG137" i="15" s="1"/>
  <c r="IH137" i="15" s="1"/>
  <c r="II137" i="15" s="1"/>
  <c r="IJ137" i="15" s="1"/>
  <c r="IK137" i="15" s="1"/>
  <c r="IL137" i="15" s="1"/>
  <c r="IM137" i="15" s="1"/>
  <c r="IN137" i="15" s="1"/>
  <c r="IO137" i="15" s="1"/>
  <c r="IP137" i="15" s="1"/>
  <c r="IQ137" i="15" s="1"/>
  <c r="IR137" i="15" s="1"/>
  <c r="IS137" i="15" s="1"/>
  <c r="IT137" i="15" s="1"/>
  <c r="IU137" i="15" s="1"/>
  <c r="IV137" i="15" s="1"/>
  <c r="IW137" i="15" s="1"/>
  <c r="IX137" i="15" s="1"/>
  <c r="IY137" i="15" s="1"/>
  <c r="IZ137" i="15" s="1"/>
  <c r="JA137" i="15" s="1"/>
  <c r="JB137" i="15" s="1"/>
  <c r="JC137" i="15" s="1"/>
  <c r="FB73" i="15"/>
  <c r="FB141" i="15" s="1"/>
  <c r="FC141" i="15" s="1"/>
  <c r="FD141" i="15" s="1"/>
  <c r="FE141" i="15" s="1"/>
  <c r="FF141" i="15" s="1"/>
  <c r="FG141" i="15" s="1"/>
  <c r="FH141" i="15" s="1"/>
  <c r="FI141" i="15" s="1"/>
  <c r="FJ141" i="15" s="1"/>
  <c r="FK141" i="15" s="1"/>
  <c r="FL141" i="15" s="1"/>
  <c r="FM141" i="15" s="1"/>
  <c r="FN141" i="15" s="1"/>
  <c r="FO141" i="15" s="1"/>
  <c r="FP141" i="15" s="1"/>
  <c r="FQ141" i="15" s="1"/>
  <c r="FR141" i="15" s="1"/>
  <c r="FS141" i="15" s="1"/>
  <c r="FT141" i="15" s="1"/>
  <c r="FU141" i="15" s="1"/>
  <c r="FV141" i="15" s="1"/>
  <c r="FW141" i="15" s="1"/>
  <c r="FX141" i="15" s="1"/>
  <c r="FY141" i="15" s="1"/>
  <c r="FZ141" i="15" s="1"/>
  <c r="GA141" i="15" s="1"/>
  <c r="GB141" i="15" s="1"/>
  <c r="GC141" i="15" s="1"/>
  <c r="GD141" i="15" s="1"/>
  <c r="GE141" i="15" s="1"/>
  <c r="GF141" i="15" s="1"/>
  <c r="GG141" i="15" s="1"/>
  <c r="GH141" i="15" s="1"/>
  <c r="GI141" i="15" s="1"/>
  <c r="GJ141" i="15" s="1"/>
  <c r="GK141" i="15" s="1"/>
  <c r="GL141" i="15" s="1"/>
  <c r="GM141" i="15" s="1"/>
  <c r="GN141" i="15" s="1"/>
  <c r="GO141" i="15" s="1"/>
  <c r="GP141" i="15" s="1"/>
  <c r="GQ141" i="15" s="1"/>
  <c r="GR141" i="15" s="1"/>
  <c r="GS141" i="15" s="1"/>
  <c r="GT141" i="15" s="1"/>
  <c r="GU141" i="15" s="1"/>
  <c r="GV141" i="15" s="1"/>
  <c r="GW141" i="15" s="1"/>
  <c r="GX141" i="15" s="1"/>
  <c r="GY141" i="15" s="1"/>
  <c r="GZ141" i="15" s="1"/>
  <c r="HA141" i="15" s="1"/>
  <c r="HB141" i="15" s="1"/>
  <c r="HC141" i="15" s="1"/>
  <c r="HD141" i="15" s="1"/>
  <c r="HE141" i="15" s="1"/>
  <c r="HF141" i="15" s="1"/>
  <c r="HG141" i="15" s="1"/>
  <c r="HH141" i="15" s="1"/>
  <c r="HI141" i="15" s="1"/>
  <c r="HJ141" i="15" s="1"/>
  <c r="HK141" i="15" s="1"/>
  <c r="HL141" i="15" s="1"/>
  <c r="HM141" i="15" s="1"/>
  <c r="HN141" i="15" s="1"/>
  <c r="HO141" i="15" s="1"/>
  <c r="HP141" i="15" s="1"/>
  <c r="HQ141" i="15" s="1"/>
  <c r="HR141" i="15" s="1"/>
  <c r="HS141" i="15" s="1"/>
  <c r="HT141" i="15" s="1"/>
  <c r="HU141" i="15" s="1"/>
  <c r="HV141" i="15" s="1"/>
  <c r="HW141" i="15" s="1"/>
  <c r="HX141" i="15" s="1"/>
  <c r="HY141" i="15" s="1"/>
  <c r="HZ141" i="15" s="1"/>
  <c r="IA141" i="15" s="1"/>
  <c r="IB141" i="15" s="1"/>
  <c r="IC141" i="15" s="1"/>
  <c r="ID141" i="15" s="1"/>
  <c r="IE141" i="15" s="1"/>
  <c r="IF141" i="15" s="1"/>
  <c r="IG141" i="15" s="1"/>
  <c r="IH141" i="15" s="1"/>
  <c r="II141" i="15" s="1"/>
  <c r="IJ141" i="15" s="1"/>
  <c r="IK141" i="15" s="1"/>
  <c r="IL141" i="15" s="1"/>
  <c r="IM141" i="15" s="1"/>
  <c r="IN141" i="15" s="1"/>
  <c r="IO141" i="15" s="1"/>
  <c r="IP141" i="15" s="1"/>
  <c r="IQ141" i="15" s="1"/>
  <c r="IR141" i="15" s="1"/>
  <c r="IS141" i="15" s="1"/>
  <c r="IT141" i="15" s="1"/>
  <c r="IU141" i="15" s="1"/>
  <c r="IV141" i="15" s="1"/>
  <c r="IW141" i="15" s="1"/>
  <c r="IX141" i="15" s="1"/>
  <c r="IY141" i="15" s="1"/>
  <c r="IZ141" i="15" s="1"/>
  <c r="JA141" i="15" s="1"/>
  <c r="JB141" i="15" s="1"/>
  <c r="JC141" i="15" s="1"/>
  <c r="FB77" i="15"/>
  <c r="FB145" i="15" s="1"/>
  <c r="FC145" i="15" s="1"/>
  <c r="FD145" i="15" s="1"/>
  <c r="FE145" i="15" s="1"/>
  <c r="FF145" i="15" s="1"/>
  <c r="FG145" i="15" s="1"/>
  <c r="FH145" i="15" s="1"/>
  <c r="FI145" i="15" s="1"/>
  <c r="FJ145" i="15" s="1"/>
  <c r="FK145" i="15" s="1"/>
  <c r="FL145" i="15" s="1"/>
  <c r="FM145" i="15" s="1"/>
  <c r="FN145" i="15" s="1"/>
  <c r="FO145" i="15" s="1"/>
  <c r="FP145" i="15" s="1"/>
  <c r="FQ145" i="15" s="1"/>
  <c r="FR145" i="15" s="1"/>
  <c r="FS145" i="15" s="1"/>
  <c r="FT145" i="15" s="1"/>
  <c r="FU145" i="15" s="1"/>
  <c r="FV145" i="15" s="1"/>
  <c r="FW145" i="15" s="1"/>
  <c r="FX145" i="15" s="1"/>
  <c r="FY145" i="15" s="1"/>
  <c r="FZ145" i="15" s="1"/>
  <c r="GA145" i="15" s="1"/>
  <c r="GB145" i="15" s="1"/>
  <c r="GC145" i="15" s="1"/>
  <c r="GD145" i="15" s="1"/>
  <c r="GE145" i="15" s="1"/>
  <c r="GF145" i="15" s="1"/>
  <c r="GG145" i="15" s="1"/>
  <c r="GH145" i="15" s="1"/>
  <c r="GI145" i="15" s="1"/>
  <c r="GJ145" i="15" s="1"/>
  <c r="GK145" i="15" s="1"/>
  <c r="GL145" i="15" s="1"/>
  <c r="GM145" i="15" s="1"/>
  <c r="GN145" i="15" s="1"/>
  <c r="GO145" i="15" s="1"/>
  <c r="GP145" i="15" s="1"/>
  <c r="GQ145" i="15" s="1"/>
  <c r="GR145" i="15" s="1"/>
  <c r="GS145" i="15" s="1"/>
  <c r="GT145" i="15" s="1"/>
  <c r="GU145" i="15" s="1"/>
  <c r="GV145" i="15" s="1"/>
  <c r="GW145" i="15" s="1"/>
  <c r="GX145" i="15" s="1"/>
  <c r="GY145" i="15" s="1"/>
  <c r="GZ145" i="15" s="1"/>
  <c r="HA145" i="15" s="1"/>
  <c r="HB145" i="15" s="1"/>
  <c r="HC145" i="15" s="1"/>
  <c r="HD145" i="15" s="1"/>
  <c r="HE145" i="15" s="1"/>
  <c r="HF145" i="15" s="1"/>
  <c r="HG145" i="15" s="1"/>
  <c r="HH145" i="15" s="1"/>
  <c r="HI145" i="15" s="1"/>
  <c r="HJ145" i="15" s="1"/>
  <c r="HK145" i="15" s="1"/>
  <c r="HL145" i="15" s="1"/>
  <c r="HM145" i="15" s="1"/>
  <c r="HN145" i="15" s="1"/>
  <c r="HO145" i="15" s="1"/>
  <c r="HP145" i="15" s="1"/>
  <c r="HQ145" i="15" s="1"/>
  <c r="HR145" i="15" s="1"/>
  <c r="HS145" i="15" s="1"/>
  <c r="HT145" i="15" s="1"/>
  <c r="HU145" i="15" s="1"/>
  <c r="HV145" i="15" s="1"/>
  <c r="HW145" i="15" s="1"/>
  <c r="HX145" i="15" s="1"/>
  <c r="HY145" i="15" s="1"/>
  <c r="HZ145" i="15" s="1"/>
  <c r="IA145" i="15" s="1"/>
  <c r="IB145" i="15" s="1"/>
  <c r="IC145" i="15" s="1"/>
  <c r="ID145" i="15" s="1"/>
  <c r="IE145" i="15" s="1"/>
  <c r="IF145" i="15" s="1"/>
  <c r="IG145" i="15" s="1"/>
  <c r="IH145" i="15" s="1"/>
  <c r="II145" i="15" s="1"/>
  <c r="IJ145" i="15" s="1"/>
  <c r="IK145" i="15" s="1"/>
  <c r="IL145" i="15" s="1"/>
  <c r="IM145" i="15" s="1"/>
  <c r="IN145" i="15" s="1"/>
  <c r="IO145" i="15" s="1"/>
  <c r="IP145" i="15" s="1"/>
  <c r="IQ145" i="15" s="1"/>
  <c r="IR145" i="15" s="1"/>
  <c r="IS145" i="15" s="1"/>
  <c r="IT145" i="15" s="1"/>
  <c r="IU145" i="15" s="1"/>
  <c r="IV145" i="15" s="1"/>
  <c r="IW145" i="15" s="1"/>
  <c r="IX145" i="15" s="1"/>
  <c r="IY145" i="15" s="1"/>
  <c r="IZ145" i="15" s="1"/>
  <c r="JA145" i="15" s="1"/>
  <c r="JB145" i="15" s="1"/>
  <c r="JC145" i="15" s="1"/>
  <c r="FB63" i="15"/>
  <c r="FB131" i="15" s="1"/>
  <c r="FC131" i="15" s="1"/>
  <c r="FD131" i="15" s="1"/>
  <c r="FE131" i="15" s="1"/>
  <c r="FF131" i="15" s="1"/>
  <c r="FG131" i="15" s="1"/>
  <c r="FH131" i="15" s="1"/>
  <c r="FI131" i="15" s="1"/>
  <c r="FJ131" i="15" s="1"/>
  <c r="FK131" i="15" s="1"/>
  <c r="FL131" i="15" s="1"/>
  <c r="FM131" i="15" s="1"/>
  <c r="FN131" i="15" s="1"/>
  <c r="FO131" i="15" s="1"/>
  <c r="FP131" i="15" s="1"/>
  <c r="FQ131" i="15" s="1"/>
  <c r="FR131" i="15" s="1"/>
  <c r="FS131" i="15" s="1"/>
  <c r="FT131" i="15" s="1"/>
  <c r="FU131" i="15" s="1"/>
  <c r="FV131" i="15" s="1"/>
  <c r="FW131" i="15" s="1"/>
  <c r="FX131" i="15" s="1"/>
  <c r="FY131" i="15" s="1"/>
  <c r="FZ131" i="15" s="1"/>
  <c r="GA131" i="15" s="1"/>
  <c r="GB131" i="15" s="1"/>
  <c r="GC131" i="15" s="1"/>
  <c r="GD131" i="15" s="1"/>
  <c r="GE131" i="15" s="1"/>
  <c r="GF131" i="15" s="1"/>
  <c r="GG131" i="15" s="1"/>
  <c r="GH131" i="15" s="1"/>
  <c r="GI131" i="15" s="1"/>
  <c r="GJ131" i="15" s="1"/>
  <c r="GK131" i="15" s="1"/>
  <c r="GL131" i="15" s="1"/>
  <c r="GM131" i="15" s="1"/>
  <c r="GN131" i="15" s="1"/>
  <c r="GO131" i="15" s="1"/>
  <c r="GP131" i="15" s="1"/>
  <c r="GQ131" i="15" s="1"/>
  <c r="GR131" i="15" s="1"/>
  <c r="GS131" i="15" s="1"/>
  <c r="GT131" i="15" s="1"/>
  <c r="GU131" i="15" s="1"/>
  <c r="GV131" i="15" s="1"/>
  <c r="GW131" i="15" s="1"/>
  <c r="GX131" i="15" s="1"/>
  <c r="GY131" i="15" s="1"/>
  <c r="GZ131" i="15" s="1"/>
  <c r="HA131" i="15" s="1"/>
  <c r="HB131" i="15" s="1"/>
  <c r="HC131" i="15" s="1"/>
  <c r="HD131" i="15" s="1"/>
  <c r="HE131" i="15" s="1"/>
  <c r="HF131" i="15" s="1"/>
  <c r="HG131" i="15" s="1"/>
  <c r="HH131" i="15" s="1"/>
  <c r="HI131" i="15" s="1"/>
  <c r="HJ131" i="15" s="1"/>
  <c r="HK131" i="15" s="1"/>
  <c r="HL131" i="15" s="1"/>
  <c r="HM131" i="15" s="1"/>
  <c r="HN131" i="15" s="1"/>
  <c r="HO131" i="15" s="1"/>
  <c r="HP131" i="15" s="1"/>
  <c r="HQ131" i="15" s="1"/>
  <c r="HR131" i="15" s="1"/>
  <c r="HS131" i="15" s="1"/>
  <c r="HT131" i="15" s="1"/>
  <c r="HU131" i="15" s="1"/>
  <c r="HV131" i="15" s="1"/>
  <c r="HW131" i="15" s="1"/>
  <c r="HX131" i="15" s="1"/>
  <c r="HY131" i="15" s="1"/>
  <c r="HZ131" i="15" s="1"/>
  <c r="IA131" i="15" s="1"/>
  <c r="IB131" i="15" s="1"/>
  <c r="IC131" i="15" s="1"/>
  <c r="ID131" i="15" s="1"/>
  <c r="IE131" i="15" s="1"/>
  <c r="IF131" i="15" s="1"/>
  <c r="IG131" i="15" s="1"/>
  <c r="IH131" i="15" s="1"/>
  <c r="II131" i="15" s="1"/>
  <c r="IJ131" i="15" s="1"/>
  <c r="IK131" i="15" s="1"/>
  <c r="IL131" i="15" s="1"/>
  <c r="IM131" i="15" s="1"/>
  <c r="IN131" i="15" s="1"/>
  <c r="IO131" i="15" s="1"/>
  <c r="IP131" i="15" s="1"/>
  <c r="IQ131" i="15" s="1"/>
  <c r="IR131" i="15" s="1"/>
  <c r="IS131" i="15" s="1"/>
  <c r="IT131" i="15" s="1"/>
  <c r="IU131" i="15" s="1"/>
  <c r="IV131" i="15" s="1"/>
  <c r="IW131" i="15" s="1"/>
  <c r="IX131" i="15" s="1"/>
  <c r="IY131" i="15" s="1"/>
  <c r="IZ131" i="15" s="1"/>
  <c r="JA131" i="15" s="1"/>
  <c r="JB131" i="15" s="1"/>
  <c r="JC131" i="15" s="1"/>
  <c r="FB85" i="15"/>
  <c r="FB153" i="15" s="1"/>
  <c r="FC153" i="15" s="1"/>
  <c r="FD153" i="15" s="1"/>
  <c r="FE153" i="15" s="1"/>
  <c r="FF153" i="15" s="1"/>
  <c r="FG153" i="15" s="1"/>
  <c r="FH153" i="15" s="1"/>
  <c r="FI153" i="15" s="1"/>
  <c r="FJ153" i="15" s="1"/>
  <c r="FK153" i="15" s="1"/>
  <c r="FL153" i="15" s="1"/>
  <c r="FM153" i="15" s="1"/>
  <c r="FN153" i="15" s="1"/>
  <c r="FO153" i="15" s="1"/>
  <c r="FP153" i="15" s="1"/>
  <c r="FQ153" i="15" s="1"/>
  <c r="FR153" i="15" s="1"/>
  <c r="FS153" i="15" s="1"/>
  <c r="FT153" i="15" s="1"/>
  <c r="FU153" i="15" s="1"/>
  <c r="FV153" i="15" s="1"/>
  <c r="FW153" i="15" s="1"/>
  <c r="FX153" i="15" s="1"/>
  <c r="FY153" i="15" s="1"/>
  <c r="FZ153" i="15" s="1"/>
  <c r="GA153" i="15" s="1"/>
  <c r="GB153" i="15" s="1"/>
  <c r="GC153" i="15" s="1"/>
  <c r="GD153" i="15" s="1"/>
  <c r="GE153" i="15" s="1"/>
  <c r="GF153" i="15" s="1"/>
  <c r="GG153" i="15" s="1"/>
  <c r="GH153" i="15" s="1"/>
  <c r="GI153" i="15" s="1"/>
  <c r="GJ153" i="15" s="1"/>
  <c r="GK153" i="15" s="1"/>
  <c r="GL153" i="15" s="1"/>
  <c r="GM153" i="15" s="1"/>
  <c r="GN153" i="15" s="1"/>
  <c r="GO153" i="15" s="1"/>
  <c r="GP153" i="15" s="1"/>
  <c r="GQ153" i="15" s="1"/>
  <c r="GR153" i="15" s="1"/>
  <c r="GS153" i="15" s="1"/>
  <c r="GT153" i="15" s="1"/>
  <c r="GU153" i="15" s="1"/>
  <c r="GV153" i="15" s="1"/>
  <c r="GW153" i="15" s="1"/>
  <c r="GX153" i="15" s="1"/>
  <c r="GY153" i="15" s="1"/>
  <c r="GZ153" i="15" s="1"/>
  <c r="HA153" i="15" s="1"/>
  <c r="HB153" i="15" s="1"/>
  <c r="HC153" i="15" s="1"/>
  <c r="HD153" i="15" s="1"/>
  <c r="HE153" i="15" s="1"/>
  <c r="HF153" i="15" s="1"/>
  <c r="HG153" i="15" s="1"/>
  <c r="HH153" i="15" s="1"/>
  <c r="HI153" i="15" s="1"/>
  <c r="HJ153" i="15" s="1"/>
  <c r="HK153" i="15" s="1"/>
  <c r="HL153" i="15" s="1"/>
  <c r="HM153" i="15" s="1"/>
  <c r="HN153" i="15" s="1"/>
  <c r="HO153" i="15" s="1"/>
  <c r="HP153" i="15" s="1"/>
  <c r="HQ153" i="15" s="1"/>
  <c r="HR153" i="15" s="1"/>
  <c r="HS153" i="15" s="1"/>
  <c r="HT153" i="15" s="1"/>
  <c r="HU153" i="15" s="1"/>
  <c r="HV153" i="15" s="1"/>
  <c r="HW153" i="15" s="1"/>
  <c r="HX153" i="15" s="1"/>
  <c r="HY153" i="15" s="1"/>
  <c r="HZ153" i="15" s="1"/>
  <c r="IA153" i="15" s="1"/>
  <c r="IB153" i="15" s="1"/>
  <c r="IC153" i="15" s="1"/>
  <c r="ID153" i="15" s="1"/>
  <c r="IE153" i="15" s="1"/>
  <c r="IF153" i="15" s="1"/>
  <c r="IG153" i="15" s="1"/>
  <c r="IH153" i="15" s="1"/>
  <c r="II153" i="15" s="1"/>
  <c r="IJ153" i="15" s="1"/>
  <c r="IK153" i="15" s="1"/>
  <c r="IL153" i="15" s="1"/>
  <c r="IM153" i="15" s="1"/>
  <c r="IN153" i="15" s="1"/>
  <c r="IO153" i="15" s="1"/>
  <c r="IP153" i="15" s="1"/>
  <c r="IQ153" i="15" s="1"/>
  <c r="IR153" i="15" s="1"/>
  <c r="IS153" i="15" s="1"/>
  <c r="IT153" i="15" s="1"/>
  <c r="IU153" i="15" s="1"/>
  <c r="IV153" i="15" s="1"/>
  <c r="IW153" i="15" s="1"/>
  <c r="IX153" i="15" s="1"/>
  <c r="IY153" i="15" s="1"/>
  <c r="IZ153" i="15" s="1"/>
  <c r="JA153" i="15" s="1"/>
  <c r="JB153" i="15" s="1"/>
  <c r="JC153" i="15" s="1"/>
  <c r="FB71" i="15"/>
  <c r="FB139" i="15" s="1"/>
  <c r="FC139" i="15" s="1"/>
  <c r="FD139" i="15" s="1"/>
  <c r="FE139" i="15" s="1"/>
  <c r="FF139" i="15" s="1"/>
  <c r="FG139" i="15" s="1"/>
  <c r="FH139" i="15" s="1"/>
  <c r="FI139" i="15" s="1"/>
  <c r="FJ139" i="15" s="1"/>
  <c r="FK139" i="15" s="1"/>
  <c r="FL139" i="15" s="1"/>
  <c r="FM139" i="15" s="1"/>
  <c r="FN139" i="15" s="1"/>
  <c r="FO139" i="15" s="1"/>
  <c r="FP139" i="15" s="1"/>
  <c r="FQ139" i="15" s="1"/>
  <c r="FR139" i="15" s="1"/>
  <c r="FS139" i="15" s="1"/>
  <c r="FT139" i="15" s="1"/>
  <c r="FU139" i="15" s="1"/>
  <c r="FV139" i="15" s="1"/>
  <c r="FW139" i="15" s="1"/>
  <c r="FX139" i="15" s="1"/>
  <c r="FY139" i="15" s="1"/>
  <c r="FZ139" i="15" s="1"/>
  <c r="GA139" i="15" s="1"/>
  <c r="GB139" i="15" s="1"/>
  <c r="GC139" i="15" s="1"/>
  <c r="GD139" i="15" s="1"/>
  <c r="GE139" i="15" s="1"/>
  <c r="GF139" i="15" s="1"/>
  <c r="GG139" i="15" s="1"/>
  <c r="GH139" i="15" s="1"/>
  <c r="GI139" i="15" s="1"/>
  <c r="GJ139" i="15" s="1"/>
  <c r="GK139" i="15" s="1"/>
  <c r="GL139" i="15" s="1"/>
  <c r="GM139" i="15" s="1"/>
  <c r="GN139" i="15" s="1"/>
  <c r="GO139" i="15" s="1"/>
  <c r="GP139" i="15" s="1"/>
  <c r="GQ139" i="15" s="1"/>
  <c r="GR139" i="15" s="1"/>
  <c r="GS139" i="15" s="1"/>
  <c r="GT139" i="15" s="1"/>
  <c r="GU139" i="15" s="1"/>
  <c r="GV139" i="15" s="1"/>
  <c r="GW139" i="15" s="1"/>
  <c r="GX139" i="15" s="1"/>
  <c r="GY139" i="15" s="1"/>
  <c r="GZ139" i="15" s="1"/>
  <c r="HA139" i="15" s="1"/>
  <c r="HB139" i="15" s="1"/>
  <c r="HC139" i="15" s="1"/>
  <c r="HD139" i="15" s="1"/>
  <c r="HE139" i="15" s="1"/>
  <c r="HF139" i="15" s="1"/>
  <c r="HG139" i="15" s="1"/>
  <c r="HH139" i="15" s="1"/>
  <c r="HI139" i="15" s="1"/>
  <c r="HJ139" i="15" s="1"/>
  <c r="HK139" i="15" s="1"/>
  <c r="HL139" i="15" s="1"/>
  <c r="HM139" i="15" s="1"/>
  <c r="HN139" i="15" s="1"/>
  <c r="HO139" i="15" s="1"/>
  <c r="HP139" i="15" s="1"/>
  <c r="HQ139" i="15" s="1"/>
  <c r="HR139" i="15" s="1"/>
  <c r="HS139" i="15" s="1"/>
  <c r="HT139" i="15" s="1"/>
  <c r="HU139" i="15" s="1"/>
  <c r="HV139" i="15" s="1"/>
  <c r="HW139" i="15" s="1"/>
  <c r="HX139" i="15" s="1"/>
  <c r="HY139" i="15" s="1"/>
  <c r="HZ139" i="15" s="1"/>
  <c r="IA139" i="15" s="1"/>
  <c r="IB139" i="15" s="1"/>
  <c r="IC139" i="15" s="1"/>
  <c r="ID139" i="15" s="1"/>
  <c r="IE139" i="15" s="1"/>
  <c r="IF139" i="15" s="1"/>
  <c r="IG139" i="15" s="1"/>
  <c r="IH139" i="15" s="1"/>
  <c r="II139" i="15" s="1"/>
  <c r="IJ139" i="15" s="1"/>
  <c r="IK139" i="15" s="1"/>
  <c r="IL139" i="15" s="1"/>
  <c r="IM139" i="15" s="1"/>
  <c r="IN139" i="15" s="1"/>
  <c r="IO139" i="15" s="1"/>
  <c r="IP139" i="15" s="1"/>
  <c r="IQ139" i="15" s="1"/>
  <c r="IR139" i="15" s="1"/>
  <c r="IS139" i="15" s="1"/>
  <c r="IT139" i="15" s="1"/>
  <c r="IU139" i="15" s="1"/>
  <c r="IV139" i="15" s="1"/>
  <c r="IW139" i="15" s="1"/>
  <c r="IX139" i="15" s="1"/>
  <c r="IY139" i="15" s="1"/>
  <c r="IZ139" i="15" s="1"/>
  <c r="JA139" i="15" s="1"/>
  <c r="JB139" i="15" s="1"/>
  <c r="JC139" i="15" s="1"/>
  <c r="FB62" i="15"/>
  <c r="FB130" i="15" s="1"/>
  <c r="FC130" i="15" s="1"/>
  <c r="FD130" i="15" s="1"/>
  <c r="FE130" i="15" s="1"/>
  <c r="FF130" i="15" s="1"/>
  <c r="FG130" i="15" s="1"/>
  <c r="FH130" i="15" s="1"/>
  <c r="FI130" i="15" s="1"/>
  <c r="FJ130" i="15" s="1"/>
  <c r="FK130" i="15" s="1"/>
  <c r="FL130" i="15" s="1"/>
  <c r="FM130" i="15" s="1"/>
  <c r="FN130" i="15" s="1"/>
  <c r="FO130" i="15" s="1"/>
  <c r="FP130" i="15" s="1"/>
  <c r="FQ130" i="15" s="1"/>
  <c r="FR130" i="15" s="1"/>
  <c r="FS130" i="15" s="1"/>
  <c r="FT130" i="15" s="1"/>
  <c r="FU130" i="15" s="1"/>
  <c r="FV130" i="15" s="1"/>
  <c r="FW130" i="15" s="1"/>
  <c r="FX130" i="15" s="1"/>
  <c r="FY130" i="15" s="1"/>
  <c r="FZ130" i="15" s="1"/>
  <c r="GA130" i="15" s="1"/>
  <c r="GB130" i="15" s="1"/>
  <c r="GC130" i="15" s="1"/>
  <c r="GD130" i="15" s="1"/>
  <c r="GE130" i="15" s="1"/>
  <c r="GF130" i="15" s="1"/>
  <c r="GG130" i="15" s="1"/>
  <c r="GH130" i="15" s="1"/>
  <c r="GI130" i="15" s="1"/>
  <c r="GJ130" i="15" s="1"/>
  <c r="GK130" i="15" s="1"/>
  <c r="GL130" i="15" s="1"/>
  <c r="GM130" i="15" s="1"/>
  <c r="GN130" i="15" s="1"/>
  <c r="GO130" i="15" s="1"/>
  <c r="GP130" i="15" s="1"/>
  <c r="GQ130" i="15" s="1"/>
  <c r="GR130" i="15" s="1"/>
  <c r="GS130" i="15" s="1"/>
  <c r="GT130" i="15" s="1"/>
  <c r="GU130" i="15" s="1"/>
  <c r="GV130" i="15" s="1"/>
  <c r="GW130" i="15" s="1"/>
  <c r="GX130" i="15" s="1"/>
  <c r="GY130" i="15" s="1"/>
  <c r="GZ130" i="15" s="1"/>
  <c r="HA130" i="15" s="1"/>
  <c r="HB130" i="15" s="1"/>
  <c r="HC130" i="15" s="1"/>
  <c r="HD130" i="15" s="1"/>
  <c r="HE130" i="15" s="1"/>
  <c r="HF130" i="15" s="1"/>
  <c r="HG130" i="15" s="1"/>
  <c r="HH130" i="15" s="1"/>
  <c r="HI130" i="15" s="1"/>
  <c r="HJ130" i="15" s="1"/>
  <c r="HK130" i="15" s="1"/>
  <c r="HL130" i="15" s="1"/>
  <c r="HM130" i="15" s="1"/>
  <c r="HN130" i="15" s="1"/>
  <c r="HO130" i="15" s="1"/>
  <c r="HP130" i="15" s="1"/>
  <c r="HQ130" i="15" s="1"/>
  <c r="HR130" i="15" s="1"/>
  <c r="HS130" i="15" s="1"/>
  <c r="HT130" i="15" s="1"/>
  <c r="HU130" i="15" s="1"/>
  <c r="HV130" i="15" s="1"/>
  <c r="HW130" i="15" s="1"/>
  <c r="HX130" i="15" s="1"/>
  <c r="HY130" i="15" s="1"/>
  <c r="HZ130" i="15" s="1"/>
  <c r="IA130" i="15" s="1"/>
  <c r="IB130" i="15" s="1"/>
  <c r="IC130" i="15" s="1"/>
  <c r="ID130" i="15" s="1"/>
  <c r="IE130" i="15" s="1"/>
  <c r="IF130" i="15" s="1"/>
  <c r="IG130" i="15" s="1"/>
  <c r="IH130" i="15" s="1"/>
  <c r="II130" i="15" s="1"/>
  <c r="IJ130" i="15" s="1"/>
  <c r="IK130" i="15" s="1"/>
  <c r="IL130" i="15" s="1"/>
  <c r="IM130" i="15" s="1"/>
  <c r="IN130" i="15" s="1"/>
  <c r="IO130" i="15" s="1"/>
  <c r="IP130" i="15" s="1"/>
  <c r="IQ130" i="15" s="1"/>
  <c r="IR130" i="15" s="1"/>
  <c r="IS130" i="15" s="1"/>
  <c r="IT130" i="15" s="1"/>
  <c r="IU130" i="15" s="1"/>
  <c r="IV130" i="15" s="1"/>
  <c r="IW130" i="15" s="1"/>
  <c r="IX130" i="15" s="1"/>
  <c r="IY130" i="15" s="1"/>
  <c r="IZ130" i="15" s="1"/>
  <c r="JA130" i="15" s="1"/>
  <c r="JB130" i="15" s="1"/>
  <c r="JC130" i="15" s="1"/>
  <c r="FB7" i="15"/>
  <c r="FB43" i="15" s="1"/>
  <c r="FC43" i="15" s="1"/>
  <c r="FD43" i="15" s="1"/>
  <c r="FE43" i="15" s="1"/>
  <c r="FF43" i="15" s="1"/>
  <c r="FG43" i="15" s="1"/>
  <c r="FH43" i="15" s="1"/>
  <c r="FI43" i="15" s="1"/>
  <c r="FJ43" i="15" s="1"/>
  <c r="FK43" i="15" s="1"/>
  <c r="FL43" i="15" s="1"/>
  <c r="FM43" i="15" s="1"/>
  <c r="FN43" i="15" s="1"/>
  <c r="FO43" i="15" s="1"/>
  <c r="FP43" i="15" s="1"/>
  <c r="FQ43" i="15" s="1"/>
  <c r="FR43" i="15" s="1"/>
  <c r="FS43" i="15" s="1"/>
  <c r="FT43" i="15" s="1"/>
  <c r="FU43" i="15" s="1"/>
  <c r="FV43" i="15" s="1"/>
  <c r="FW43" i="15" s="1"/>
  <c r="FX43" i="15" s="1"/>
  <c r="FY43" i="15" s="1"/>
  <c r="FZ43" i="15" s="1"/>
  <c r="GA43" i="15" s="1"/>
  <c r="GB43" i="15" s="1"/>
  <c r="GC43" i="15" s="1"/>
  <c r="GD43" i="15" s="1"/>
  <c r="GE43" i="15" s="1"/>
  <c r="GF43" i="15" s="1"/>
  <c r="GG43" i="15" s="1"/>
  <c r="GH43" i="15" s="1"/>
  <c r="GI43" i="15" s="1"/>
  <c r="GJ43" i="15" s="1"/>
  <c r="GK43" i="15" s="1"/>
  <c r="GL43" i="15" s="1"/>
  <c r="GM43" i="15" s="1"/>
  <c r="GN43" i="15" s="1"/>
  <c r="GO43" i="15" s="1"/>
  <c r="GP43" i="15" s="1"/>
  <c r="GQ43" i="15" s="1"/>
  <c r="GR43" i="15" s="1"/>
  <c r="GS43" i="15" s="1"/>
  <c r="GT43" i="15" s="1"/>
  <c r="GU43" i="15" s="1"/>
  <c r="GV43" i="15" s="1"/>
  <c r="GW43" i="15" s="1"/>
  <c r="GX43" i="15" s="1"/>
  <c r="GY43" i="15" s="1"/>
  <c r="GZ43" i="15" s="1"/>
  <c r="HA43" i="15" s="1"/>
  <c r="HB43" i="15" s="1"/>
  <c r="HC43" i="15" s="1"/>
  <c r="HD43" i="15" s="1"/>
  <c r="HE43" i="15" s="1"/>
  <c r="HF43" i="15" s="1"/>
  <c r="HG43" i="15" s="1"/>
  <c r="HH43" i="15" s="1"/>
  <c r="HI43" i="15" s="1"/>
  <c r="HJ43" i="15" s="1"/>
  <c r="HK43" i="15" s="1"/>
  <c r="HL43" i="15" s="1"/>
  <c r="HM43" i="15" s="1"/>
  <c r="HN43" i="15" s="1"/>
  <c r="HO43" i="15" s="1"/>
  <c r="HP43" i="15" s="1"/>
  <c r="HQ43" i="15" s="1"/>
  <c r="HR43" i="15" s="1"/>
  <c r="HS43" i="15" s="1"/>
  <c r="HT43" i="15" s="1"/>
  <c r="HU43" i="15" s="1"/>
  <c r="HV43" i="15" s="1"/>
  <c r="HW43" i="15" s="1"/>
  <c r="HX43" i="15" s="1"/>
  <c r="HY43" i="15" s="1"/>
  <c r="HZ43" i="15" s="1"/>
  <c r="IA43" i="15" s="1"/>
  <c r="IB43" i="15" s="1"/>
  <c r="IC43" i="15" s="1"/>
  <c r="ID43" i="15" s="1"/>
  <c r="IE43" i="15" s="1"/>
  <c r="IF43" i="15" s="1"/>
  <c r="IG43" i="15" s="1"/>
  <c r="IH43" i="15" s="1"/>
  <c r="II43" i="15" s="1"/>
  <c r="IJ43" i="15" s="1"/>
  <c r="IK43" i="15" s="1"/>
  <c r="IL43" i="15" s="1"/>
  <c r="IM43" i="15" s="1"/>
  <c r="IN43" i="15" s="1"/>
  <c r="IO43" i="15" s="1"/>
  <c r="IP43" i="15" s="1"/>
  <c r="IQ43" i="15" s="1"/>
  <c r="IR43" i="15" s="1"/>
  <c r="IS43" i="15" s="1"/>
  <c r="IT43" i="15" s="1"/>
  <c r="IU43" i="15" s="1"/>
  <c r="IV43" i="15" s="1"/>
  <c r="IW43" i="15" s="1"/>
  <c r="IX43" i="15" s="1"/>
  <c r="IY43" i="15" s="1"/>
  <c r="IZ43" i="15" s="1"/>
  <c r="JA43" i="15" s="1"/>
  <c r="JB43" i="15" s="1"/>
  <c r="JC43" i="15" s="1"/>
  <c r="FB75" i="15"/>
  <c r="FB143" i="15" s="1"/>
  <c r="FC143" i="15" s="1"/>
  <c r="FD143" i="15" s="1"/>
  <c r="FE143" i="15" s="1"/>
  <c r="FF143" i="15" s="1"/>
  <c r="FG143" i="15" s="1"/>
  <c r="FH143" i="15" s="1"/>
  <c r="FI143" i="15" s="1"/>
  <c r="FJ143" i="15" s="1"/>
  <c r="FK143" i="15" s="1"/>
  <c r="FL143" i="15" s="1"/>
  <c r="FM143" i="15" s="1"/>
  <c r="FN143" i="15" s="1"/>
  <c r="FO143" i="15" s="1"/>
  <c r="FP143" i="15" s="1"/>
  <c r="FQ143" i="15" s="1"/>
  <c r="FR143" i="15" s="1"/>
  <c r="FS143" i="15" s="1"/>
  <c r="FT143" i="15" s="1"/>
  <c r="FU143" i="15" s="1"/>
  <c r="FV143" i="15" s="1"/>
  <c r="FW143" i="15" s="1"/>
  <c r="FX143" i="15" s="1"/>
  <c r="FY143" i="15" s="1"/>
  <c r="FZ143" i="15" s="1"/>
  <c r="GA143" i="15" s="1"/>
  <c r="GB143" i="15" s="1"/>
  <c r="GC143" i="15" s="1"/>
  <c r="GD143" i="15" s="1"/>
  <c r="GE143" i="15" s="1"/>
  <c r="GF143" i="15" s="1"/>
  <c r="GG143" i="15" s="1"/>
  <c r="GH143" i="15" s="1"/>
  <c r="GI143" i="15" s="1"/>
  <c r="GJ143" i="15" s="1"/>
  <c r="GK143" i="15" s="1"/>
  <c r="GL143" i="15" s="1"/>
  <c r="GM143" i="15" s="1"/>
  <c r="GN143" i="15" s="1"/>
  <c r="GO143" i="15" s="1"/>
  <c r="GP143" i="15" s="1"/>
  <c r="GQ143" i="15" s="1"/>
  <c r="GR143" i="15" s="1"/>
  <c r="GS143" i="15" s="1"/>
  <c r="GT143" i="15" s="1"/>
  <c r="GU143" i="15" s="1"/>
  <c r="GV143" i="15" s="1"/>
  <c r="GW143" i="15" s="1"/>
  <c r="GX143" i="15" s="1"/>
  <c r="GY143" i="15" s="1"/>
  <c r="GZ143" i="15" s="1"/>
  <c r="HA143" i="15" s="1"/>
  <c r="HB143" i="15" s="1"/>
  <c r="HC143" i="15" s="1"/>
  <c r="HD143" i="15" s="1"/>
  <c r="HE143" i="15" s="1"/>
  <c r="HF143" i="15" s="1"/>
  <c r="HG143" i="15" s="1"/>
  <c r="HH143" i="15" s="1"/>
  <c r="HI143" i="15" s="1"/>
  <c r="HJ143" i="15" s="1"/>
  <c r="HK143" i="15" s="1"/>
  <c r="HL143" i="15" s="1"/>
  <c r="HM143" i="15" s="1"/>
  <c r="HN143" i="15" s="1"/>
  <c r="HO143" i="15" s="1"/>
  <c r="HP143" i="15" s="1"/>
  <c r="HQ143" i="15" s="1"/>
  <c r="HR143" i="15" s="1"/>
  <c r="HS143" i="15" s="1"/>
  <c r="HT143" i="15" s="1"/>
  <c r="HU143" i="15" s="1"/>
  <c r="HV143" i="15" s="1"/>
  <c r="HW143" i="15" s="1"/>
  <c r="HX143" i="15" s="1"/>
  <c r="HY143" i="15" s="1"/>
  <c r="HZ143" i="15" s="1"/>
  <c r="IA143" i="15" s="1"/>
  <c r="IB143" i="15" s="1"/>
  <c r="IC143" i="15" s="1"/>
  <c r="ID143" i="15" s="1"/>
  <c r="IE143" i="15" s="1"/>
  <c r="IF143" i="15" s="1"/>
  <c r="IG143" i="15" s="1"/>
  <c r="IH143" i="15" s="1"/>
  <c r="II143" i="15" s="1"/>
  <c r="IJ143" i="15" s="1"/>
  <c r="IK143" i="15" s="1"/>
  <c r="IL143" i="15" s="1"/>
  <c r="IM143" i="15" s="1"/>
  <c r="IN143" i="15" s="1"/>
  <c r="IO143" i="15" s="1"/>
  <c r="IP143" i="15" s="1"/>
  <c r="IQ143" i="15" s="1"/>
  <c r="IR143" i="15" s="1"/>
  <c r="IS143" i="15" s="1"/>
  <c r="IT143" i="15" s="1"/>
  <c r="IU143" i="15" s="1"/>
  <c r="IV143" i="15" s="1"/>
  <c r="IW143" i="15" s="1"/>
  <c r="IX143" i="15" s="1"/>
  <c r="IY143" i="15" s="1"/>
  <c r="IZ143" i="15" s="1"/>
  <c r="JA143" i="15" s="1"/>
  <c r="JB143" i="15" s="1"/>
  <c r="JC143" i="15" s="1"/>
  <c r="FB4" i="15"/>
  <c r="FB40" i="15" s="1"/>
  <c r="FC40" i="15" s="1"/>
  <c r="FD40" i="15" s="1"/>
  <c r="FE40" i="15" s="1"/>
  <c r="FF40" i="15" s="1"/>
  <c r="FG40" i="15" s="1"/>
  <c r="FH40" i="15" s="1"/>
  <c r="FI40" i="15" s="1"/>
  <c r="FJ40" i="15" s="1"/>
  <c r="FK40" i="15" s="1"/>
  <c r="FL40" i="15" s="1"/>
  <c r="FM40" i="15" s="1"/>
  <c r="FN40" i="15" s="1"/>
  <c r="FO40" i="15" s="1"/>
  <c r="FP40" i="15" s="1"/>
  <c r="FQ40" i="15" s="1"/>
  <c r="FR40" i="15" s="1"/>
  <c r="FS40" i="15" s="1"/>
  <c r="FT40" i="15" s="1"/>
  <c r="FU40" i="15" s="1"/>
  <c r="FV40" i="15" s="1"/>
  <c r="FW40" i="15" s="1"/>
  <c r="FX40" i="15" s="1"/>
  <c r="FY40" i="15" s="1"/>
  <c r="FZ40" i="15" s="1"/>
  <c r="GA40" i="15" s="1"/>
  <c r="GB40" i="15" s="1"/>
  <c r="GC40" i="15" s="1"/>
  <c r="GD40" i="15" s="1"/>
  <c r="GE40" i="15" s="1"/>
  <c r="GF40" i="15" s="1"/>
  <c r="GG40" i="15" s="1"/>
  <c r="GH40" i="15" s="1"/>
  <c r="GI40" i="15" s="1"/>
  <c r="GJ40" i="15" s="1"/>
  <c r="GK40" i="15" s="1"/>
  <c r="GL40" i="15" s="1"/>
  <c r="GM40" i="15" s="1"/>
  <c r="GN40" i="15" s="1"/>
  <c r="GO40" i="15" s="1"/>
  <c r="GP40" i="15" s="1"/>
  <c r="GQ40" i="15" s="1"/>
  <c r="GR40" i="15" s="1"/>
  <c r="GS40" i="15" s="1"/>
  <c r="GT40" i="15" s="1"/>
  <c r="GU40" i="15" s="1"/>
  <c r="GV40" i="15" s="1"/>
  <c r="GW40" i="15" s="1"/>
  <c r="GX40" i="15" s="1"/>
  <c r="GY40" i="15" s="1"/>
  <c r="GZ40" i="15" s="1"/>
  <c r="HA40" i="15" s="1"/>
  <c r="HB40" i="15" s="1"/>
  <c r="HC40" i="15" s="1"/>
  <c r="HD40" i="15" s="1"/>
  <c r="HE40" i="15" s="1"/>
  <c r="HF40" i="15" s="1"/>
  <c r="HG40" i="15" s="1"/>
  <c r="HH40" i="15" s="1"/>
  <c r="HI40" i="15" s="1"/>
  <c r="HJ40" i="15" s="1"/>
  <c r="HK40" i="15" s="1"/>
  <c r="HL40" i="15" s="1"/>
  <c r="HM40" i="15" s="1"/>
  <c r="HN40" i="15" s="1"/>
  <c r="HO40" i="15" s="1"/>
  <c r="HP40" i="15" s="1"/>
  <c r="HQ40" i="15" s="1"/>
  <c r="HR40" i="15" s="1"/>
  <c r="HS40" i="15" s="1"/>
  <c r="HT40" i="15" s="1"/>
  <c r="HU40" i="15" s="1"/>
  <c r="HV40" i="15" s="1"/>
  <c r="HW40" i="15" s="1"/>
  <c r="HX40" i="15" s="1"/>
  <c r="HY40" i="15" s="1"/>
  <c r="HZ40" i="15" s="1"/>
  <c r="IA40" i="15" s="1"/>
  <c r="IB40" i="15" s="1"/>
  <c r="IC40" i="15" s="1"/>
  <c r="ID40" i="15" s="1"/>
  <c r="IE40" i="15" s="1"/>
  <c r="IF40" i="15" s="1"/>
  <c r="IG40" i="15" s="1"/>
  <c r="IH40" i="15" s="1"/>
  <c r="II40" i="15" s="1"/>
  <c r="IJ40" i="15" s="1"/>
  <c r="IK40" i="15" s="1"/>
  <c r="IL40" i="15" s="1"/>
  <c r="IM40" i="15" s="1"/>
  <c r="IN40" i="15" s="1"/>
  <c r="IO40" i="15" s="1"/>
  <c r="IP40" i="15" s="1"/>
  <c r="IQ40" i="15" s="1"/>
  <c r="IR40" i="15" s="1"/>
  <c r="IS40" i="15" s="1"/>
  <c r="IT40" i="15" s="1"/>
  <c r="IU40" i="15" s="1"/>
  <c r="IV40" i="15" s="1"/>
  <c r="IW40" i="15" s="1"/>
  <c r="IX40" i="15" s="1"/>
  <c r="IY40" i="15" s="1"/>
  <c r="IZ40" i="15" s="1"/>
  <c r="JA40" i="15" s="1"/>
  <c r="JB40" i="15" s="1"/>
  <c r="JC40" i="15" s="1"/>
  <c r="FB67" i="15"/>
  <c r="FB135" i="15" s="1"/>
  <c r="FC135" i="15" s="1"/>
  <c r="FD135" i="15" s="1"/>
  <c r="FE135" i="15" s="1"/>
  <c r="FF135" i="15" s="1"/>
  <c r="FG135" i="15" s="1"/>
  <c r="FH135" i="15" s="1"/>
  <c r="FI135" i="15" s="1"/>
  <c r="FJ135" i="15" s="1"/>
  <c r="FK135" i="15" s="1"/>
  <c r="FL135" i="15" s="1"/>
  <c r="FM135" i="15" s="1"/>
  <c r="FN135" i="15" s="1"/>
  <c r="FO135" i="15" s="1"/>
  <c r="FP135" i="15" s="1"/>
  <c r="FQ135" i="15" s="1"/>
  <c r="FR135" i="15" s="1"/>
  <c r="FS135" i="15" s="1"/>
  <c r="FT135" i="15" s="1"/>
  <c r="FU135" i="15" s="1"/>
  <c r="FV135" i="15" s="1"/>
  <c r="FW135" i="15" s="1"/>
  <c r="FX135" i="15" s="1"/>
  <c r="FY135" i="15" s="1"/>
  <c r="FZ135" i="15" s="1"/>
  <c r="GA135" i="15" s="1"/>
  <c r="GB135" i="15" s="1"/>
  <c r="GC135" i="15" s="1"/>
  <c r="GD135" i="15" s="1"/>
  <c r="GE135" i="15" s="1"/>
  <c r="GF135" i="15" s="1"/>
  <c r="GG135" i="15" s="1"/>
  <c r="GH135" i="15" s="1"/>
  <c r="GI135" i="15" s="1"/>
  <c r="GJ135" i="15" s="1"/>
  <c r="GK135" i="15" s="1"/>
  <c r="GL135" i="15" s="1"/>
  <c r="GM135" i="15" s="1"/>
  <c r="GN135" i="15" s="1"/>
  <c r="GO135" i="15" s="1"/>
  <c r="GP135" i="15" s="1"/>
  <c r="GQ135" i="15" s="1"/>
  <c r="GR135" i="15" s="1"/>
  <c r="GS135" i="15" s="1"/>
  <c r="GT135" i="15" s="1"/>
  <c r="GU135" i="15" s="1"/>
  <c r="GV135" i="15" s="1"/>
  <c r="GW135" i="15" s="1"/>
  <c r="GX135" i="15" s="1"/>
  <c r="GY135" i="15" s="1"/>
  <c r="GZ135" i="15" s="1"/>
  <c r="HA135" i="15" s="1"/>
  <c r="HB135" i="15" s="1"/>
  <c r="HC135" i="15" s="1"/>
  <c r="HD135" i="15" s="1"/>
  <c r="HE135" i="15" s="1"/>
  <c r="HF135" i="15" s="1"/>
  <c r="HG135" i="15" s="1"/>
  <c r="HH135" i="15" s="1"/>
  <c r="HI135" i="15" s="1"/>
  <c r="HJ135" i="15" s="1"/>
  <c r="HK135" i="15" s="1"/>
  <c r="HL135" i="15" s="1"/>
  <c r="HM135" i="15" s="1"/>
  <c r="HN135" i="15" s="1"/>
  <c r="HO135" i="15" s="1"/>
  <c r="HP135" i="15" s="1"/>
  <c r="HQ135" i="15" s="1"/>
  <c r="HR135" i="15" s="1"/>
  <c r="HS135" i="15" s="1"/>
  <c r="HT135" i="15" s="1"/>
  <c r="HU135" i="15" s="1"/>
  <c r="HV135" i="15" s="1"/>
  <c r="HW135" i="15" s="1"/>
  <c r="HX135" i="15" s="1"/>
  <c r="HY135" i="15" s="1"/>
  <c r="HZ135" i="15" s="1"/>
  <c r="IA135" i="15" s="1"/>
  <c r="IB135" i="15" s="1"/>
  <c r="IC135" i="15" s="1"/>
  <c r="ID135" i="15" s="1"/>
  <c r="IE135" i="15" s="1"/>
  <c r="IF135" i="15" s="1"/>
  <c r="IG135" i="15" s="1"/>
  <c r="IH135" i="15" s="1"/>
  <c r="II135" i="15" s="1"/>
  <c r="IJ135" i="15" s="1"/>
  <c r="IK135" i="15" s="1"/>
  <c r="IL135" i="15" s="1"/>
  <c r="IM135" i="15" s="1"/>
  <c r="IN135" i="15" s="1"/>
  <c r="IO135" i="15" s="1"/>
  <c r="IP135" i="15" s="1"/>
  <c r="IQ135" i="15" s="1"/>
  <c r="IR135" i="15" s="1"/>
  <c r="IS135" i="15" s="1"/>
  <c r="IT135" i="15" s="1"/>
  <c r="IU135" i="15" s="1"/>
  <c r="IV135" i="15" s="1"/>
  <c r="IW135" i="15" s="1"/>
  <c r="IX135" i="15" s="1"/>
  <c r="IY135" i="15" s="1"/>
  <c r="IZ135" i="15" s="1"/>
  <c r="JA135" i="15" s="1"/>
  <c r="JB135" i="15" s="1"/>
  <c r="JC135" i="15" s="1"/>
  <c r="FB65" i="15"/>
  <c r="FB133" i="15" s="1"/>
  <c r="FC133" i="15" s="1"/>
  <c r="FD133" i="15" s="1"/>
  <c r="FE133" i="15" s="1"/>
  <c r="FF133" i="15" s="1"/>
  <c r="FG133" i="15" s="1"/>
  <c r="FH133" i="15" s="1"/>
  <c r="FI133" i="15" s="1"/>
  <c r="FJ133" i="15" s="1"/>
  <c r="FK133" i="15" s="1"/>
  <c r="FL133" i="15" s="1"/>
  <c r="FM133" i="15" s="1"/>
  <c r="FN133" i="15" s="1"/>
  <c r="FO133" i="15" s="1"/>
  <c r="FP133" i="15" s="1"/>
  <c r="FQ133" i="15" s="1"/>
  <c r="FR133" i="15" s="1"/>
  <c r="FS133" i="15" s="1"/>
  <c r="FT133" i="15" s="1"/>
  <c r="FU133" i="15" s="1"/>
  <c r="FV133" i="15" s="1"/>
  <c r="FW133" i="15" s="1"/>
  <c r="FX133" i="15" s="1"/>
  <c r="FY133" i="15" s="1"/>
  <c r="FZ133" i="15" s="1"/>
  <c r="GA133" i="15" s="1"/>
  <c r="GB133" i="15" s="1"/>
  <c r="GC133" i="15" s="1"/>
  <c r="GD133" i="15" s="1"/>
  <c r="GE133" i="15" s="1"/>
  <c r="GF133" i="15" s="1"/>
  <c r="GG133" i="15" s="1"/>
  <c r="GH133" i="15" s="1"/>
  <c r="GI133" i="15" s="1"/>
  <c r="GJ133" i="15" s="1"/>
  <c r="GK133" i="15" s="1"/>
  <c r="GL133" i="15" s="1"/>
  <c r="GM133" i="15" s="1"/>
  <c r="GN133" i="15" s="1"/>
  <c r="GO133" i="15" s="1"/>
  <c r="GP133" i="15" s="1"/>
  <c r="GQ133" i="15" s="1"/>
  <c r="GR133" i="15" s="1"/>
  <c r="GS133" i="15" s="1"/>
  <c r="GT133" i="15" s="1"/>
  <c r="GU133" i="15" s="1"/>
  <c r="GV133" i="15" s="1"/>
  <c r="GW133" i="15" s="1"/>
  <c r="GX133" i="15" s="1"/>
  <c r="GY133" i="15" s="1"/>
  <c r="GZ133" i="15" s="1"/>
  <c r="HA133" i="15" s="1"/>
  <c r="HB133" i="15" s="1"/>
  <c r="HC133" i="15" s="1"/>
  <c r="HD133" i="15" s="1"/>
  <c r="HE133" i="15" s="1"/>
  <c r="HF133" i="15" s="1"/>
  <c r="HG133" i="15" s="1"/>
  <c r="HH133" i="15" s="1"/>
  <c r="HI133" i="15" s="1"/>
  <c r="HJ133" i="15" s="1"/>
  <c r="HK133" i="15" s="1"/>
  <c r="HL133" i="15" s="1"/>
  <c r="HM133" i="15" s="1"/>
  <c r="HN133" i="15" s="1"/>
  <c r="HO133" i="15" s="1"/>
  <c r="HP133" i="15" s="1"/>
  <c r="HQ133" i="15" s="1"/>
  <c r="HR133" i="15" s="1"/>
  <c r="HS133" i="15" s="1"/>
  <c r="HT133" i="15" s="1"/>
  <c r="HU133" i="15" s="1"/>
  <c r="HV133" i="15" s="1"/>
  <c r="HW133" i="15" s="1"/>
  <c r="HX133" i="15" s="1"/>
  <c r="HY133" i="15" s="1"/>
  <c r="HZ133" i="15" s="1"/>
  <c r="IA133" i="15" s="1"/>
  <c r="IB133" i="15" s="1"/>
  <c r="IC133" i="15" s="1"/>
  <c r="ID133" i="15" s="1"/>
  <c r="IE133" i="15" s="1"/>
  <c r="IF133" i="15" s="1"/>
  <c r="IG133" i="15" s="1"/>
  <c r="IH133" i="15" s="1"/>
  <c r="II133" i="15" s="1"/>
  <c r="IJ133" i="15" s="1"/>
  <c r="IK133" i="15" s="1"/>
  <c r="IL133" i="15" s="1"/>
  <c r="IM133" i="15" s="1"/>
  <c r="IN133" i="15" s="1"/>
  <c r="IO133" i="15" s="1"/>
  <c r="IP133" i="15" s="1"/>
  <c r="IQ133" i="15" s="1"/>
  <c r="IR133" i="15" s="1"/>
  <c r="IS133" i="15" s="1"/>
  <c r="IT133" i="15" s="1"/>
  <c r="IU133" i="15" s="1"/>
  <c r="IV133" i="15" s="1"/>
  <c r="IW133" i="15" s="1"/>
  <c r="IX133" i="15" s="1"/>
  <c r="IY133" i="15" s="1"/>
  <c r="IZ133" i="15" s="1"/>
  <c r="JA133" i="15" s="1"/>
  <c r="JB133" i="15" s="1"/>
  <c r="JC133" i="15" s="1"/>
  <c r="FB72" i="15"/>
  <c r="FB140" i="15" s="1"/>
  <c r="FC140" i="15" s="1"/>
  <c r="FD140" i="15" s="1"/>
  <c r="FE140" i="15" s="1"/>
  <c r="FF140" i="15" s="1"/>
  <c r="FG140" i="15" s="1"/>
  <c r="FH140" i="15" s="1"/>
  <c r="FI140" i="15" s="1"/>
  <c r="FJ140" i="15" s="1"/>
  <c r="FK140" i="15" s="1"/>
  <c r="FL140" i="15" s="1"/>
  <c r="FM140" i="15" s="1"/>
  <c r="FN140" i="15" s="1"/>
  <c r="FO140" i="15" s="1"/>
  <c r="FP140" i="15" s="1"/>
  <c r="FQ140" i="15" s="1"/>
  <c r="FR140" i="15" s="1"/>
  <c r="FS140" i="15" s="1"/>
  <c r="FT140" i="15" s="1"/>
  <c r="FU140" i="15" s="1"/>
  <c r="FV140" i="15" s="1"/>
  <c r="FW140" i="15" s="1"/>
  <c r="FX140" i="15" s="1"/>
  <c r="FY140" i="15" s="1"/>
  <c r="FZ140" i="15" s="1"/>
  <c r="GA140" i="15" s="1"/>
  <c r="GB140" i="15" s="1"/>
  <c r="GC140" i="15" s="1"/>
  <c r="GD140" i="15" s="1"/>
  <c r="GE140" i="15" s="1"/>
  <c r="GF140" i="15" s="1"/>
  <c r="GG140" i="15" s="1"/>
  <c r="GH140" i="15" s="1"/>
  <c r="GI140" i="15" s="1"/>
  <c r="GJ140" i="15" s="1"/>
  <c r="GK140" i="15" s="1"/>
  <c r="GL140" i="15" s="1"/>
  <c r="GM140" i="15" s="1"/>
  <c r="GN140" i="15" s="1"/>
  <c r="GO140" i="15" s="1"/>
  <c r="GP140" i="15" s="1"/>
  <c r="GQ140" i="15" s="1"/>
  <c r="GR140" i="15" s="1"/>
  <c r="GS140" i="15" s="1"/>
  <c r="GT140" i="15" s="1"/>
  <c r="GU140" i="15" s="1"/>
  <c r="GV140" i="15" s="1"/>
  <c r="GW140" i="15" s="1"/>
  <c r="GX140" i="15" s="1"/>
  <c r="GY140" i="15" s="1"/>
  <c r="GZ140" i="15" s="1"/>
  <c r="HA140" i="15" s="1"/>
  <c r="HB140" i="15" s="1"/>
  <c r="HC140" i="15" s="1"/>
  <c r="HD140" i="15" s="1"/>
  <c r="HE140" i="15" s="1"/>
  <c r="HF140" i="15" s="1"/>
  <c r="HG140" i="15" s="1"/>
  <c r="HH140" i="15" s="1"/>
  <c r="HI140" i="15" s="1"/>
  <c r="HJ140" i="15" s="1"/>
  <c r="HK140" i="15" s="1"/>
  <c r="HL140" i="15" s="1"/>
  <c r="HM140" i="15" s="1"/>
  <c r="HN140" i="15" s="1"/>
  <c r="HO140" i="15" s="1"/>
  <c r="HP140" i="15" s="1"/>
  <c r="HQ140" i="15" s="1"/>
  <c r="HR140" i="15" s="1"/>
  <c r="HS140" i="15" s="1"/>
  <c r="HT140" i="15" s="1"/>
  <c r="HU140" i="15" s="1"/>
  <c r="HV140" i="15" s="1"/>
  <c r="HW140" i="15" s="1"/>
  <c r="HX140" i="15" s="1"/>
  <c r="HY140" i="15" s="1"/>
  <c r="HZ140" i="15" s="1"/>
  <c r="IA140" i="15" s="1"/>
  <c r="IB140" i="15" s="1"/>
  <c r="IC140" i="15" s="1"/>
  <c r="ID140" i="15" s="1"/>
  <c r="IE140" i="15" s="1"/>
  <c r="IF140" i="15" s="1"/>
  <c r="IG140" i="15" s="1"/>
  <c r="IH140" i="15" s="1"/>
  <c r="II140" i="15" s="1"/>
  <c r="IJ140" i="15" s="1"/>
  <c r="IK140" i="15" s="1"/>
  <c r="IL140" i="15" s="1"/>
  <c r="IM140" i="15" s="1"/>
  <c r="IN140" i="15" s="1"/>
  <c r="IO140" i="15" s="1"/>
  <c r="IP140" i="15" s="1"/>
  <c r="IQ140" i="15" s="1"/>
  <c r="IR140" i="15" s="1"/>
  <c r="IS140" i="15" s="1"/>
  <c r="IT140" i="15" s="1"/>
  <c r="IU140" i="15" s="1"/>
  <c r="IV140" i="15" s="1"/>
  <c r="IW140" i="15" s="1"/>
  <c r="IX140" i="15" s="1"/>
  <c r="IY140" i="15" s="1"/>
  <c r="IZ140" i="15" s="1"/>
  <c r="JA140" i="15" s="1"/>
  <c r="JB140" i="15" s="1"/>
  <c r="JC140" i="15" s="1"/>
  <c r="FB81" i="15"/>
  <c r="FB149" i="15" s="1"/>
  <c r="FC149" i="15" s="1"/>
  <c r="FD149" i="15" s="1"/>
  <c r="FE149" i="15" s="1"/>
  <c r="FF149" i="15" s="1"/>
  <c r="FG149" i="15" s="1"/>
  <c r="FH149" i="15" s="1"/>
  <c r="FI149" i="15" s="1"/>
  <c r="FJ149" i="15" s="1"/>
  <c r="FK149" i="15" s="1"/>
  <c r="FL149" i="15" s="1"/>
  <c r="FM149" i="15" s="1"/>
  <c r="FN149" i="15" s="1"/>
  <c r="FO149" i="15" s="1"/>
  <c r="FP149" i="15" s="1"/>
  <c r="FQ149" i="15" s="1"/>
  <c r="FR149" i="15" s="1"/>
  <c r="FS149" i="15" s="1"/>
  <c r="FT149" i="15" s="1"/>
  <c r="FU149" i="15" s="1"/>
  <c r="FV149" i="15" s="1"/>
  <c r="FW149" i="15" s="1"/>
  <c r="FX149" i="15" s="1"/>
  <c r="FY149" i="15" s="1"/>
  <c r="FZ149" i="15" s="1"/>
  <c r="GA149" i="15" s="1"/>
  <c r="GB149" i="15" s="1"/>
  <c r="GC149" i="15" s="1"/>
  <c r="GD149" i="15" s="1"/>
  <c r="GE149" i="15" s="1"/>
  <c r="GF149" i="15" s="1"/>
  <c r="GG149" i="15" s="1"/>
  <c r="GH149" i="15" s="1"/>
  <c r="GI149" i="15" s="1"/>
  <c r="GJ149" i="15" s="1"/>
  <c r="GK149" i="15" s="1"/>
  <c r="GL149" i="15" s="1"/>
  <c r="GM149" i="15" s="1"/>
  <c r="GN149" i="15" s="1"/>
  <c r="GO149" i="15" s="1"/>
  <c r="GP149" i="15" s="1"/>
  <c r="GQ149" i="15" s="1"/>
  <c r="GR149" i="15" s="1"/>
  <c r="GS149" i="15" s="1"/>
  <c r="GT149" i="15" s="1"/>
  <c r="GU149" i="15" s="1"/>
  <c r="GV149" i="15" s="1"/>
  <c r="GW149" i="15" s="1"/>
  <c r="GX149" i="15" s="1"/>
  <c r="GY149" i="15" s="1"/>
  <c r="GZ149" i="15" s="1"/>
  <c r="HA149" i="15" s="1"/>
  <c r="HB149" i="15" s="1"/>
  <c r="HC149" i="15" s="1"/>
  <c r="HD149" i="15" s="1"/>
  <c r="HE149" i="15" s="1"/>
  <c r="HF149" i="15" s="1"/>
  <c r="HG149" i="15" s="1"/>
  <c r="HH149" i="15" s="1"/>
  <c r="HI149" i="15" s="1"/>
  <c r="HJ149" i="15" s="1"/>
  <c r="HK149" i="15" s="1"/>
  <c r="HL149" i="15" s="1"/>
  <c r="HM149" i="15" s="1"/>
  <c r="HN149" i="15" s="1"/>
  <c r="HO149" i="15" s="1"/>
  <c r="HP149" i="15" s="1"/>
  <c r="HQ149" i="15" s="1"/>
  <c r="HR149" i="15" s="1"/>
  <c r="HS149" i="15" s="1"/>
  <c r="HT149" i="15" s="1"/>
  <c r="HU149" i="15" s="1"/>
  <c r="HV149" i="15" s="1"/>
  <c r="HW149" i="15" s="1"/>
  <c r="HX149" i="15" s="1"/>
  <c r="HY149" i="15" s="1"/>
  <c r="HZ149" i="15" s="1"/>
  <c r="IA149" i="15" s="1"/>
  <c r="IB149" i="15" s="1"/>
  <c r="IC149" i="15" s="1"/>
  <c r="ID149" i="15" s="1"/>
  <c r="IE149" i="15" s="1"/>
  <c r="IF149" i="15" s="1"/>
  <c r="IG149" i="15" s="1"/>
  <c r="IH149" i="15" s="1"/>
  <c r="II149" i="15" s="1"/>
  <c r="IJ149" i="15" s="1"/>
  <c r="IK149" i="15" s="1"/>
  <c r="IL149" i="15" s="1"/>
  <c r="IM149" i="15" s="1"/>
  <c r="IN149" i="15" s="1"/>
  <c r="IO149" i="15" s="1"/>
  <c r="IP149" i="15" s="1"/>
  <c r="IQ149" i="15" s="1"/>
  <c r="IR149" i="15" s="1"/>
  <c r="IS149" i="15" s="1"/>
  <c r="IT149" i="15" s="1"/>
  <c r="IU149" i="15" s="1"/>
  <c r="IV149" i="15" s="1"/>
  <c r="IW149" i="15" s="1"/>
  <c r="IX149" i="15" s="1"/>
  <c r="IY149" i="15" s="1"/>
  <c r="IZ149" i="15" s="1"/>
  <c r="JA149" i="15" s="1"/>
  <c r="JB149" i="15" s="1"/>
  <c r="JC149" i="15" s="1"/>
  <c r="AS12" i="4"/>
  <c r="AB25" i="5"/>
  <c r="AB113" i="5"/>
  <c r="AB137" i="5"/>
  <c r="AB48" i="5"/>
  <c r="AB83" i="5"/>
  <c r="AT12" i="4" l="1"/>
  <c r="AC25" i="5"/>
  <c r="AC113" i="5"/>
  <c r="AC48" i="5"/>
  <c r="AC137" i="5"/>
  <c r="AC83" i="5"/>
  <c r="AU12" i="4" l="1"/>
  <c r="AD83" i="5"/>
  <c r="AD137" i="5"/>
  <c r="AD25" i="5"/>
  <c r="AD48" i="5"/>
  <c r="AD113" i="5"/>
  <c r="AV12" i="4" l="1"/>
  <c r="AW12" i="4" l="1"/>
  <c r="C25" i="5"/>
  <c r="C113" i="5"/>
  <c r="C48" i="5"/>
  <c r="C137" i="5"/>
  <c r="C83" i="5"/>
  <c r="AX12" i="4" l="1"/>
  <c r="F83" i="5"/>
  <c r="F48" i="5"/>
  <c r="F137" i="5"/>
  <c r="F113" i="5"/>
  <c r="F25" i="5"/>
  <c r="E83" i="5"/>
  <c r="E113" i="5"/>
  <c r="E25" i="5"/>
  <c r="E48" i="5"/>
  <c r="E137" i="5"/>
  <c r="G25" i="5" l="1"/>
  <c r="G137" i="5"/>
  <c r="G113" i="5"/>
  <c r="G83" i="5"/>
  <c r="G48" i="5"/>
  <c r="H48" i="5" l="1"/>
  <c r="H137" i="5"/>
  <c r="H25" i="5"/>
  <c r="H83" i="5"/>
  <c r="H113" i="5"/>
  <c r="CO41" i="4" l="1"/>
  <c r="I83" i="5"/>
  <c r="I25" i="5"/>
  <c r="I137" i="5"/>
  <c r="I48" i="5"/>
  <c r="I113" i="5"/>
  <c r="CP41" i="4" l="1"/>
  <c r="J113" i="5"/>
  <c r="J83" i="5"/>
  <c r="J48" i="5"/>
  <c r="J137" i="5"/>
  <c r="J25" i="5"/>
  <c r="CQ41" i="4" l="1"/>
  <c r="CR41" i="4" s="1"/>
  <c r="K137" i="5"/>
  <c r="K83" i="5"/>
  <c r="K25" i="5"/>
  <c r="K113" i="5"/>
  <c r="K48" i="5"/>
  <c r="CS41" i="4" l="1"/>
  <c r="L83" i="5"/>
  <c r="L137" i="5"/>
  <c r="L48" i="5"/>
  <c r="L113" i="5"/>
  <c r="L25" i="5"/>
  <c r="CT41" i="4" l="1"/>
  <c r="CT117" i="4"/>
  <c r="M113" i="5"/>
  <c r="M48" i="5"/>
  <c r="M137" i="5"/>
  <c r="M25" i="5"/>
  <c r="M83" i="5"/>
  <c r="K7" i="12"/>
  <c r="CU41" i="4" l="1"/>
  <c r="CU117" i="4"/>
  <c r="E2" i="6"/>
  <c r="D46" i="6" s="1"/>
  <c r="CV117" i="4" l="1"/>
  <c r="CV41" i="4"/>
  <c r="E3" i="6"/>
  <c r="O3" i="6"/>
  <c r="D66" i="6" l="1"/>
  <c r="D74" i="6"/>
  <c r="D82" i="6"/>
  <c r="D90" i="6"/>
  <c r="D67" i="6"/>
  <c r="D75" i="6"/>
  <c r="D83" i="6"/>
  <c r="D91" i="6"/>
  <c r="D68" i="6"/>
  <c r="D76" i="6"/>
  <c r="D84" i="6"/>
  <c r="D92" i="6"/>
  <c r="D65" i="6"/>
  <c r="D69" i="6"/>
  <c r="D77" i="6"/>
  <c r="D85" i="6"/>
  <c r="D93" i="6"/>
  <c r="D81" i="6"/>
  <c r="D70" i="6"/>
  <c r="D78" i="6"/>
  <c r="D86" i="6"/>
  <c r="D94" i="6"/>
  <c r="D71" i="6"/>
  <c r="D79" i="6"/>
  <c r="D87" i="6"/>
  <c r="D89" i="6"/>
  <c r="D72" i="6"/>
  <c r="D80" i="6"/>
  <c r="D88" i="6"/>
  <c r="D73" i="6"/>
  <c r="CW117" i="4"/>
  <c r="CW41" i="4"/>
  <c r="D25" i="6"/>
  <c r="D17" i="6"/>
  <c r="D16" i="6"/>
  <c r="D19" i="6"/>
  <c r="D15" i="6"/>
  <c r="D21" i="6"/>
  <c r="D14" i="6"/>
  <c r="D18" i="6"/>
  <c r="D13" i="6"/>
  <c r="D24" i="6"/>
  <c r="D22" i="6"/>
  <c r="D20" i="6"/>
  <c r="D23" i="6"/>
  <c r="C104" i="6"/>
  <c r="F7" i="6"/>
  <c r="D31" i="6"/>
  <c r="D125" i="6"/>
  <c r="G133" i="6"/>
  <c r="E77" i="12" l="1"/>
  <c r="E22" i="12"/>
  <c r="A22" i="12" s="1"/>
  <c r="E29" i="12"/>
  <c r="A29" i="12" s="1"/>
  <c r="E80" i="12"/>
  <c r="A80" i="12" s="1"/>
  <c r="E23" i="12"/>
  <c r="E74" i="12"/>
  <c r="A74" i="12" s="1"/>
  <c r="E28" i="12"/>
  <c r="A28" i="12" s="1"/>
  <c r="E27" i="12"/>
  <c r="A27" i="12" s="1"/>
  <c r="E78" i="12"/>
  <c r="E76" i="12"/>
  <c r="A76" i="12" s="1"/>
  <c r="E26" i="12"/>
  <c r="A26" i="12" s="1"/>
  <c r="E30" i="12"/>
  <c r="A30" i="12" s="1"/>
  <c r="E24" i="12"/>
  <c r="A24" i="12" s="1"/>
  <c r="E32" i="12"/>
  <c r="E75" i="12"/>
  <c r="E21" i="12"/>
  <c r="A21" i="12" s="1"/>
  <c r="E33" i="12"/>
  <c r="A33" i="12" s="1"/>
  <c r="E73" i="12"/>
  <c r="A73" i="12" s="1"/>
  <c r="E79" i="12"/>
  <c r="E31" i="12"/>
  <c r="A31" i="12" s="1"/>
  <c r="E25" i="12"/>
  <c r="A25" i="12" s="1"/>
  <c r="CX117" i="4"/>
  <c r="CX41" i="4"/>
  <c r="E201" i="12"/>
  <c r="E145" i="12"/>
  <c r="E131" i="12"/>
  <c r="A131" i="12" s="1"/>
  <c r="E187" i="12"/>
  <c r="A187" i="12" s="1"/>
  <c r="E65" i="12"/>
  <c r="A65" i="12" s="1"/>
  <c r="E179" i="12"/>
  <c r="A179" i="12" s="1"/>
  <c r="E57" i="12"/>
  <c r="A57" i="12" s="1"/>
  <c r="E123" i="12"/>
  <c r="A123" i="12" s="1"/>
  <c r="E194" i="12"/>
  <c r="E72" i="12"/>
  <c r="E138" i="12"/>
  <c r="E198" i="12"/>
  <c r="A198" i="12" s="1"/>
  <c r="E142" i="12"/>
  <c r="A142" i="12" s="1"/>
  <c r="E69" i="12"/>
  <c r="A69" i="12" s="1"/>
  <c r="E135" i="12"/>
  <c r="A135" i="12" s="1"/>
  <c r="E191" i="12"/>
  <c r="A191" i="12" s="1"/>
  <c r="E120" i="12"/>
  <c r="E54" i="12"/>
  <c r="E176" i="12"/>
  <c r="E197" i="12"/>
  <c r="E141" i="12"/>
  <c r="E139" i="12"/>
  <c r="A139" i="12" s="1"/>
  <c r="E195" i="12"/>
  <c r="A195" i="12" s="1"/>
  <c r="E146" i="12"/>
  <c r="A146" i="12" s="1"/>
  <c r="E134" i="12"/>
  <c r="A134" i="12" s="1"/>
  <c r="E190" i="12"/>
  <c r="A190" i="12" s="1"/>
  <c r="E68" i="12"/>
  <c r="A68" i="12" s="1"/>
  <c r="E62" i="12"/>
  <c r="A62" i="12" s="1"/>
  <c r="E128" i="12"/>
  <c r="A128" i="12" s="1"/>
  <c r="E184" i="12"/>
  <c r="A184" i="12" s="1"/>
  <c r="E132" i="12"/>
  <c r="A132" i="12" s="1"/>
  <c r="E188" i="12"/>
  <c r="A188" i="12" s="1"/>
  <c r="E66" i="12"/>
  <c r="A66" i="12" s="1"/>
  <c r="E71" i="12"/>
  <c r="A71" i="12" s="1"/>
  <c r="E193" i="12"/>
  <c r="A193" i="12" s="1"/>
  <c r="E137" i="12"/>
  <c r="A137" i="12" s="1"/>
  <c r="E186" i="12"/>
  <c r="A186" i="12" s="1"/>
  <c r="E64" i="12"/>
  <c r="A64" i="12" s="1"/>
  <c r="E130" i="12"/>
  <c r="A130" i="12" s="1"/>
  <c r="E70" i="12"/>
  <c r="A70" i="12" s="1"/>
  <c r="E136" i="12"/>
  <c r="A136" i="12" s="1"/>
  <c r="E192" i="12"/>
  <c r="A192" i="12" s="1"/>
  <c r="E125" i="12"/>
  <c r="A125" i="12" s="1"/>
  <c r="E59" i="12"/>
  <c r="A59" i="12" s="1"/>
  <c r="E181" i="12"/>
  <c r="A181" i="12" s="1"/>
  <c r="E55" i="12"/>
  <c r="E177" i="12"/>
  <c r="E121" i="12"/>
  <c r="E119" i="12"/>
  <c r="A119" i="12" s="1"/>
  <c r="E175" i="12"/>
  <c r="A175" i="12" s="1"/>
  <c r="E53" i="12"/>
  <c r="A53" i="12" s="1"/>
  <c r="E58" i="12"/>
  <c r="A58" i="12" s="1"/>
  <c r="E124" i="12"/>
  <c r="A124" i="12" s="1"/>
  <c r="E180" i="12"/>
  <c r="A180" i="12" s="1"/>
  <c r="E189" i="12"/>
  <c r="A189" i="12" s="1"/>
  <c r="E133" i="12"/>
  <c r="A133" i="12" s="1"/>
  <c r="E67" i="12"/>
  <c r="A67" i="12" s="1"/>
  <c r="E51" i="12"/>
  <c r="E117" i="12"/>
  <c r="A117" i="12" s="1"/>
  <c r="E173" i="12"/>
  <c r="A173" i="12" s="1"/>
  <c r="A78" i="12"/>
  <c r="E144" i="12"/>
  <c r="A144" i="12" s="1"/>
  <c r="E200" i="12"/>
  <c r="A200" i="12" s="1"/>
  <c r="E61" i="12"/>
  <c r="A61" i="12" s="1"/>
  <c r="E127" i="12"/>
  <c r="A127" i="12" s="1"/>
  <c r="E183" i="12"/>
  <c r="A183" i="12" s="1"/>
  <c r="A77" i="12"/>
  <c r="E143" i="12"/>
  <c r="A143" i="12" s="1"/>
  <c r="E199" i="12"/>
  <c r="A199" i="12" s="1"/>
  <c r="E182" i="12"/>
  <c r="A182" i="12" s="1"/>
  <c r="E60" i="12"/>
  <c r="A60" i="12" s="1"/>
  <c r="E126" i="12"/>
  <c r="A126" i="12" s="1"/>
  <c r="E118" i="12"/>
  <c r="A118" i="12" s="1"/>
  <c r="E52" i="12"/>
  <c r="A52" i="12" s="1"/>
  <c r="E174" i="12"/>
  <c r="A174" i="12" s="1"/>
  <c r="E129" i="12"/>
  <c r="A129" i="12" s="1"/>
  <c r="E63" i="12"/>
  <c r="A63" i="12" s="1"/>
  <c r="E185" i="12"/>
  <c r="A185" i="12" s="1"/>
  <c r="E122" i="12"/>
  <c r="A122" i="12" s="1"/>
  <c r="E178" i="12"/>
  <c r="A178" i="12" s="1"/>
  <c r="E56" i="12"/>
  <c r="A56" i="12" s="1"/>
  <c r="E140" i="12"/>
  <c r="A140" i="12" s="1"/>
  <c r="E196" i="12"/>
  <c r="A196" i="12" s="1"/>
  <c r="D108" i="6"/>
  <c r="D127" i="6"/>
  <c r="D107" i="6"/>
  <c r="D106" i="6"/>
  <c r="D110" i="6"/>
  <c r="D109" i="6"/>
  <c r="CY117" i="4" l="1"/>
  <c r="CY41" i="4"/>
  <c r="A51" i="12"/>
  <c r="CZ41" i="4" l="1"/>
  <c r="CZ117" i="4"/>
  <c r="A203" i="12"/>
  <c r="DA117" i="4" l="1"/>
  <c r="DA41" i="4"/>
  <c r="C7" i="4"/>
  <c r="D7" i="4" s="1"/>
  <c r="E7" i="4" s="1"/>
  <c r="F7" i="4" s="1"/>
  <c r="G7" i="4" s="1"/>
  <c r="H7" i="4" s="1"/>
  <c r="I7" i="4" s="1"/>
  <c r="J7" i="4" s="1"/>
  <c r="K7" i="4" s="1"/>
  <c r="L7" i="4" s="1"/>
  <c r="M7" i="4" s="1"/>
  <c r="N7" i="4" s="1"/>
  <c r="O7" i="4" s="1"/>
  <c r="P7" i="4" s="1"/>
  <c r="Q7" i="4" s="1"/>
  <c r="DB41" i="4" l="1"/>
  <c r="DB117" i="4"/>
  <c r="C114" i="4"/>
  <c r="D114" i="4" s="1"/>
  <c r="E114" i="4" s="1"/>
  <c r="F114" i="4" s="1"/>
  <c r="G114" i="4" s="1"/>
  <c r="H114" i="4" s="1"/>
  <c r="I114" i="4" s="1"/>
  <c r="J114" i="4" s="1"/>
  <c r="K114" i="4" s="1"/>
  <c r="L114" i="4" s="1"/>
  <c r="M114" i="4" s="1"/>
  <c r="N114" i="4" s="1"/>
  <c r="O114" i="4" s="1"/>
  <c r="P114" i="4" s="1"/>
  <c r="Q114" i="4" s="1"/>
  <c r="C138" i="4"/>
  <c r="D138" i="4" s="1"/>
  <c r="E138" i="4" s="1"/>
  <c r="F138" i="4" s="1"/>
  <c r="G138" i="4" s="1"/>
  <c r="H138" i="4" s="1"/>
  <c r="I138" i="4" s="1"/>
  <c r="J138" i="4" s="1"/>
  <c r="K138" i="4" s="1"/>
  <c r="L138" i="4" s="1"/>
  <c r="M138" i="4" s="1"/>
  <c r="N138" i="4" s="1"/>
  <c r="O138" i="4" s="1"/>
  <c r="P138" i="4" s="1"/>
  <c r="Q138" i="4" s="1"/>
  <c r="DC117" i="4" l="1"/>
  <c r="DC41" i="4"/>
  <c r="C9" i="4"/>
  <c r="D9" i="4" s="1"/>
  <c r="E9" i="4" s="1"/>
  <c r="F9" i="4" s="1"/>
  <c r="G9" i="4" s="1"/>
  <c r="H9" i="4" s="1"/>
  <c r="I9" i="4" s="1"/>
  <c r="J9" i="4" s="1"/>
  <c r="K9" i="4" s="1"/>
  <c r="L9" i="4" s="1"/>
  <c r="M9" i="4" s="1"/>
  <c r="N9" i="4" s="1"/>
  <c r="O9" i="4" s="1"/>
  <c r="P9" i="4" s="1"/>
  <c r="Q9" i="4" s="1"/>
  <c r="C10" i="4"/>
  <c r="D10" i="4" s="1"/>
  <c r="E10" i="4" s="1"/>
  <c r="F10" i="4" s="1"/>
  <c r="G10" i="4" s="1"/>
  <c r="H10" i="4" s="1"/>
  <c r="I10" i="4" s="1"/>
  <c r="J10" i="4" s="1"/>
  <c r="K10" i="4" s="1"/>
  <c r="L10" i="4" s="1"/>
  <c r="M10" i="4" s="1"/>
  <c r="N10" i="4" s="1"/>
  <c r="O10" i="4" s="1"/>
  <c r="P10" i="4" s="1"/>
  <c r="Q10" i="4" s="1"/>
  <c r="C3" i="4"/>
  <c r="D3" i="4" s="1"/>
  <c r="E3" i="4" s="1"/>
  <c r="F3" i="4" s="1"/>
  <c r="G3" i="4" s="1"/>
  <c r="H3" i="4" s="1"/>
  <c r="I3" i="4" s="1"/>
  <c r="J3" i="4" s="1"/>
  <c r="K3" i="4" s="1"/>
  <c r="L3" i="4" s="1"/>
  <c r="M3" i="4" s="1"/>
  <c r="N3" i="4" s="1"/>
  <c r="O3" i="4" s="1"/>
  <c r="P3" i="4" s="1"/>
  <c r="Q3" i="4" s="1"/>
  <c r="C139" i="4"/>
  <c r="D139" i="4" s="1"/>
  <c r="E139" i="4" s="1"/>
  <c r="F139" i="4" s="1"/>
  <c r="G139" i="4" s="1"/>
  <c r="H139" i="4" s="1"/>
  <c r="I139" i="4" s="1"/>
  <c r="J139" i="4" s="1"/>
  <c r="K139" i="4" s="1"/>
  <c r="L139" i="4" s="1"/>
  <c r="M139" i="4" s="1"/>
  <c r="N139" i="4" s="1"/>
  <c r="O139" i="4" s="1"/>
  <c r="P139" i="4" s="1"/>
  <c r="Q139" i="4" s="1"/>
  <c r="DD41" i="4" l="1"/>
  <c r="DD117" i="4"/>
  <c r="C33" i="4"/>
  <c r="D33" i="4" s="1"/>
  <c r="E33" i="4" s="1"/>
  <c r="F33" i="4" s="1"/>
  <c r="G33" i="4" s="1"/>
  <c r="H33" i="4" s="1"/>
  <c r="I33" i="4" s="1"/>
  <c r="J33" i="4" s="1"/>
  <c r="K33" i="4" s="1"/>
  <c r="L33" i="4" s="1"/>
  <c r="M33" i="4" s="1"/>
  <c r="N33" i="4" s="1"/>
  <c r="O33" i="4" s="1"/>
  <c r="P33" i="4" s="1"/>
  <c r="Q33" i="4" s="1"/>
  <c r="C34" i="4"/>
  <c r="D34" i="4" s="1"/>
  <c r="E34" i="4" s="1"/>
  <c r="F34" i="4" s="1"/>
  <c r="G34" i="4" s="1"/>
  <c r="H34" i="4" s="1"/>
  <c r="I34" i="4" s="1"/>
  <c r="J34" i="4" s="1"/>
  <c r="K34" i="4" s="1"/>
  <c r="L34" i="4" s="1"/>
  <c r="M34" i="4" s="1"/>
  <c r="N34" i="4" s="1"/>
  <c r="O34" i="4" s="1"/>
  <c r="P34" i="4" s="1"/>
  <c r="Q34" i="4" s="1"/>
  <c r="C27" i="4"/>
  <c r="D27" i="4" s="1"/>
  <c r="E27" i="4" s="1"/>
  <c r="F27" i="4" s="1"/>
  <c r="G27" i="4" s="1"/>
  <c r="H27" i="4" s="1"/>
  <c r="I27" i="4" s="1"/>
  <c r="J27" i="4" s="1"/>
  <c r="K27" i="4" s="1"/>
  <c r="L27" i="4" s="1"/>
  <c r="M27" i="4" s="1"/>
  <c r="N27" i="4" s="1"/>
  <c r="O27" i="4" s="1"/>
  <c r="P27" i="4" s="1"/>
  <c r="Q27" i="4" s="1"/>
  <c r="B90" i="4"/>
  <c r="C90" i="4" s="1"/>
  <c r="D90" i="4" s="1"/>
  <c r="E90" i="4" s="1"/>
  <c r="F90" i="4" s="1"/>
  <c r="G90" i="4" s="1"/>
  <c r="H90" i="4" s="1"/>
  <c r="I90" i="4" s="1"/>
  <c r="J90" i="4" s="1"/>
  <c r="K90" i="4" s="1"/>
  <c r="L90" i="4" s="1"/>
  <c r="M90" i="4" s="1"/>
  <c r="N90" i="4" s="1"/>
  <c r="O90" i="4" s="1"/>
  <c r="P90" i="4" s="1"/>
  <c r="Q90" i="4" s="1"/>
  <c r="B99" i="4"/>
  <c r="C99" i="4" s="1"/>
  <c r="D99" i="4" s="1"/>
  <c r="E99" i="4" s="1"/>
  <c r="F99" i="4" s="1"/>
  <c r="G99" i="4" s="1"/>
  <c r="H99" i="4" s="1"/>
  <c r="I99" i="4" s="1"/>
  <c r="J99" i="4" s="1"/>
  <c r="K99" i="4" s="1"/>
  <c r="L99" i="4" s="1"/>
  <c r="M99" i="4" s="1"/>
  <c r="N99" i="4" s="1"/>
  <c r="O99" i="4" s="1"/>
  <c r="P99" i="4" s="1"/>
  <c r="Q99" i="4" s="1"/>
  <c r="B100" i="4"/>
  <c r="C100" i="4" s="1"/>
  <c r="D100" i="4" s="1"/>
  <c r="E100" i="4" s="1"/>
  <c r="F100" i="4" s="1"/>
  <c r="G100" i="4" s="1"/>
  <c r="H100" i="4" s="1"/>
  <c r="I100" i="4" s="1"/>
  <c r="J100" i="4" s="1"/>
  <c r="K100" i="4" s="1"/>
  <c r="L100" i="4" s="1"/>
  <c r="M100" i="4" s="1"/>
  <c r="N100" i="4" s="1"/>
  <c r="O100" i="4" s="1"/>
  <c r="P100" i="4" s="1"/>
  <c r="Q100" i="4" s="1"/>
  <c r="B101" i="4"/>
  <c r="C101" i="4" s="1"/>
  <c r="D101" i="4" s="1"/>
  <c r="E101" i="4" s="1"/>
  <c r="F101" i="4" s="1"/>
  <c r="G101" i="4" s="1"/>
  <c r="H101" i="4" s="1"/>
  <c r="I101" i="4" s="1"/>
  <c r="J101" i="4" s="1"/>
  <c r="K101" i="4" s="1"/>
  <c r="L101" i="4" s="1"/>
  <c r="M101" i="4" s="1"/>
  <c r="N101" i="4" s="1"/>
  <c r="O101" i="4" s="1"/>
  <c r="P101" i="4" s="1"/>
  <c r="Q101" i="4" s="1"/>
  <c r="B94" i="4"/>
  <c r="C94" i="4" s="1"/>
  <c r="D94" i="4" s="1"/>
  <c r="E94" i="4" s="1"/>
  <c r="F94" i="4" s="1"/>
  <c r="G94" i="4" s="1"/>
  <c r="H94" i="4" s="1"/>
  <c r="I94" i="4" s="1"/>
  <c r="J94" i="4" s="1"/>
  <c r="K94" i="4" s="1"/>
  <c r="L94" i="4" s="1"/>
  <c r="M94" i="4" s="1"/>
  <c r="N94" i="4" s="1"/>
  <c r="O94" i="4" s="1"/>
  <c r="P94" i="4" s="1"/>
  <c r="Q94" i="4" s="1"/>
  <c r="B103" i="4"/>
  <c r="C103" i="4" s="1"/>
  <c r="D103" i="4" s="1"/>
  <c r="E103" i="4" s="1"/>
  <c r="F103" i="4" s="1"/>
  <c r="G103" i="4" s="1"/>
  <c r="H103" i="4" s="1"/>
  <c r="I103" i="4" s="1"/>
  <c r="J103" i="4" s="1"/>
  <c r="K103" i="4" s="1"/>
  <c r="L103" i="4" s="1"/>
  <c r="M103" i="4" s="1"/>
  <c r="N103" i="4" s="1"/>
  <c r="O103" i="4" s="1"/>
  <c r="P103" i="4" s="1"/>
  <c r="Q103" i="4" s="1"/>
  <c r="B88" i="4"/>
  <c r="C88" i="4" s="1"/>
  <c r="D88" i="4" s="1"/>
  <c r="E88" i="4" s="1"/>
  <c r="F88" i="4" s="1"/>
  <c r="G88" i="4" s="1"/>
  <c r="H88" i="4" s="1"/>
  <c r="I88" i="4" s="1"/>
  <c r="J88" i="4" s="1"/>
  <c r="K88" i="4" s="1"/>
  <c r="L88" i="4" s="1"/>
  <c r="M88" i="4" s="1"/>
  <c r="N88" i="4" s="1"/>
  <c r="O88" i="4" s="1"/>
  <c r="P88" i="4" s="1"/>
  <c r="Q88" i="4" s="1"/>
  <c r="B89" i="4"/>
  <c r="C89" i="4" s="1"/>
  <c r="D89" i="4" s="1"/>
  <c r="E89" i="4" s="1"/>
  <c r="F89" i="4" s="1"/>
  <c r="G89" i="4" s="1"/>
  <c r="H89" i="4" s="1"/>
  <c r="I89" i="4" s="1"/>
  <c r="J89" i="4" s="1"/>
  <c r="K89" i="4" s="1"/>
  <c r="L89" i="4" s="1"/>
  <c r="M89" i="4" s="1"/>
  <c r="N89" i="4" s="1"/>
  <c r="O89" i="4" s="1"/>
  <c r="P89" i="4" s="1"/>
  <c r="Q89" i="4" s="1"/>
  <c r="B96" i="4"/>
  <c r="C96" i="4" s="1"/>
  <c r="D96" i="4" s="1"/>
  <c r="E96" i="4" s="1"/>
  <c r="F96" i="4" s="1"/>
  <c r="G96" i="4" s="1"/>
  <c r="H96" i="4" s="1"/>
  <c r="I96" i="4" s="1"/>
  <c r="J96" i="4" s="1"/>
  <c r="K96" i="4" s="1"/>
  <c r="L96" i="4" s="1"/>
  <c r="M96" i="4" s="1"/>
  <c r="N96" i="4" s="1"/>
  <c r="O96" i="4" s="1"/>
  <c r="P96" i="4" s="1"/>
  <c r="Q96" i="4" s="1"/>
  <c r="B97" i="4"/>
  <c r="C97" i="4" s="1"/>
  <c r="D97" i="4" s="1"/>
  <c r="E97" i="4" s="1"/>
  <c r="F97" i="4" s="1"/>
  <c r="G97" i="4" s="1"/>
  <c r="H97" i="4" s="1"/>
  <c r="I97" i="4" s="1"/>
  <c r="J97" i="4" s="1"/>
  <c r="K97" i="4" s="1"/>
  <c r="L97" i="4" s="1"/>
  <c r="M97" i="4" s="1"/>
  <c r="N97" i="4" s="1"/>
  <c r="O97" i="4" s="1"/>
  <c r="P97" i="4" s="1"/>
  <c r="Q97" i="4" s="1"/>
  <c r="B106" i="4"/>
  <c r="C106" i="4" s="1"/>
  <c r="D106" i="4" s="1"/>
  <c r="E106" i="4" s="1"/>
  <c r="F106" i="4" s="1"/>
  <c r="G106" i="4" s="1"/>
  <c r="H106" i="4" s="1"/>
  <c r="I106" i="4" s="1"/>
  <c r="J106" i="4" s="1"/>
  <c r="K106" i="4" s="1"/>
  <c r="L106" i="4" s="1"/>
  <c r="M106" i="4" s="1"/>
  <c r="N106" i="4" s="1"/>
  <c r="O106" i="4" s="1"/>
  <c r="P106" i="4" s="1"/>
  <c r="Q106" i="4" s="1"/>
  <c r="B84" i="4"/>
  <c r="C84" i="4" s="1"/>
  <c r="D84" i="4" s="1"/>
  <c r="E84" i="4" s="1"/>
  <c r="F84" i="4" s="1"/>
  <c r="G84" i="4" s="1"/>
  <c r="H84" i="4" s="1"/>
  <c r="I84" i="4" s="1"/>
  <c r="J84" i="4" s="1"/>
  <c r="K84" i="4" s="1"/>
  <c r="L84" i="4" s="1"/>
  <c r="M84" i="4" s="1"/>
  <c r="N84" i="4" s="1"/>
  <c r="O84" i="4" s="1"/>
  <c r="P84" i="4" s="1"/>
  <c r="Q84" i="4" s="1"/>
  <c r="B85" i="4"/>
  <c r="C85" i="4" s="1"/>
  <c r="D85" i="4" s="1"/>
  <c r="E85" i="4" s="1"/>
  <c r="F85" i="4" s="1"/>
  <c r="G85" i="4" s="1"/>
  <c r="H85" i="4" s="1"/>
  <c r="I85" i="4" s="1"/>
  <c r="J85" i="4" s="1"/>
  <c r="K85" i="4" s="1"/>
  <c r="L85" i="4" s="1"/>
  <c r="M85" i="4" s="1"/>
  <c r="N85" i="4" s="1"/>
  <c r="O85" i="4" s="1"/>
  <c r="P85" i="4" s="1"/>
  <c r="Q85" i="4" s="1"/>
  <c r="B110" i="4"/>
  <c r="C110" i="4" s="1"/>
  <c r="D110" i="4" s="1"/>
  <c r="E110" i="4" s="1"/>
  <c r="F110" i="4" s="1"/>
  <c r="G110" i="4" s="1"/>
  <c r="H110" i="4" s="1"/>
  <c r="I110" i="4" s="1"/>
  <c r="J110" i="4" s="1"/>
  <c r="K110" i="4" s="1"/>
  <c r="L110" i="4" s="1"/>
  <c r="M110" i="4" s="1"/>
  <c r="N110" i="4" s="1"/>
  <c r="O110" i="4" s="1"/>
  <c r="P110" i="4" s="1"/>
  <c r="Q110" i="4" s="1"/>
  <c r="B98" i="4"/>
  <c r="C98" i="4" s="1"/>
  <c r="D98" i="4" s="1"/>
  <c r="E98" i="4" s="1"/>
  <c r="F98" i="4" s="1"/>
  <c r="G98" i="4" s="1"/>
  <c r="H98" i="4" s="1"/>
  <c r="I98" i="4" s="1"/>
  <c r="J98" i="4" s="1"/>
  <c r="K98" i="4" s="1"/>
  <c r="L98" i="4" s="1"/>
  <c r="M98" i="4" s="1"/>
  <c r="N98" i="4" s="1"/>
  <c r="O98" i="4" s="1"/>
  <c r="P98" i="4" s="1"/>
  <c r="Q98" i="4" s="1"/>
  <c r="B93" i="4"/>
  <c r="C93" i="4" s="1"/>
  <c r="D93" i="4" s="1"/>
  <c r="E93" i="4" s="1"/>
  <c r="F93" i="4" s="1"/>
  <c r="G93" i="4" s="1"/>
  <c r="H93" i="4" s="1"/>
  <c r="I93" i="4" s="1"/>
  <c r="J93" i="4" s="1"/>
  <c r="K93" i="4" s="1"/>
  <c r="L93" i="4" s="1"/>
  <c r="M93" i="4" s="1"/>
  <c r="N93" i="4" s="1"/>
  <c r="O93" i="4" s="1"/>
  <c r="P93" i="4" s="1"/>
  <c r="Q93" i="4" s="1"/>
  <c r="B109" i="4"/>
  <c r="C109" i="4" s="1"/>
  <c r="D109" i="4" s="1"/>
  <c r="E109" i="4" s="1"/>
  <c r="F109" i="4" s="1"/>
  <c r="G109" i="4" s="1"/>
  <c r="H109" i="4" s="1"/>
  <c r="I109" i="4" s="1"/>
  <c r="J109" i="4" s="1"/>
  <c r="K109" i="4" s="1"/>
  <c r="L109" i="4" s="1"/>
  <c r="M109" i="4" s="1"/>
  <c r="N109" i="4" s="1"/>
  <c r="O109" i="4" s="1"/>
  <c r="P109" i="4" s="1"/>
  <c r="Q109" i="4" s="1"/>
  <c r="B91" i="4"/>
  <c r="C91" i="4" s="1"/>
  <c r="D91" i="4" s="1"/>
  <c r="E91" i="4" s="1"/>
  <c r="F91" i="4" s="1"/>
  <c r="G91" i="4" s="1"/>
  <c r="H91" i="4" s="1"/>
  <c r="I91" i="4" s="1"/>
  <c r="J91" i="4" s="1"/>
  <c r="K91" i="4" s="1"/>
  <c r="L91" i="4" s="1"/>
  <c r="M91" i="4" s="1"/>
  <c r="N91" i="4" s="1"/>
  <c r="O91" i="4" s="1"/>
  <c r="P91" i="4" s="1"/>
  <c r="Q91" i="4" s="1"/>
  <c r="B107" i="4"/>
  <c r="C107" i="4" s="1"/>
  <c r="D107" i="4" s="1"/>
  <c r="E107" i="4" s="1"/>
  <c r="F107" i="4" s="1"/>
  <c r="G107" i="4" s="1"/>
  <c r="H107" i="4" s="1"/>
  <c r="I107" i="4" s="1"/>
  <c r="J107" i="4" s="1"/>
  <c r="K107" i="4" s="1"/>
  <c r="L107" i="4" s="1"/>
  <c r="M107" i="4" s="1"/>
  <c r="N107" i="4" s="1"/>
  <c r="O107" i="4" s="1"/>
  <c r="P107" i="4" s="1"/>
  <c r="Q107" i="4" s="1"/>
  <c r="B87" i="4"/>
  <c r="C87" i="4" s="1"/>
  <c r="D87" i="4" s="1"/>
  <c r="E87" i="4" s="1"/>
  <c r="F87" i="4" s="1"/>
  <c r="G87" i="4" s="1"/>
  <c r="H87" i="4" s="1"/>
  <c r="I87" i="4" s="1"/>
  <c r="J87" i="4" s="1"/>
  <c r="K87" i="4" s="1"/>
  <c r="L87" i="4" s="1"/>
  <c r="M87" i="4" s="1"/>
  <c r="N87" i="4" s="1"/>
  <c r="O87" i="4" s="1"/>
  <c r="P87" i="4" s="1"/>
  <c r="Q87" i="4" s="1"/>
  <c r="B104" i="4"/>
  <c r="C104" i="4" s="1"/>
  <c r="D104" i="4" s="1"/>
  <c r="E104" i="4" s="1"/>
  <c r="F104" i="4" s="1"/>
  <c r="G104" i="4" s="1"/>
  <c r="H104" i="4" s="1"/>
  <c r="I104" i="4" s="1"/>
  <c r="J104" i="4" s="1"/>
  <c r="K104" i="4" s="1"/>
  <c r="L104" i="4" s="1"/>
  <c r="M104" i="4" s="1"/>
  <c r="N104" i="4" s="1"/>
  <c r="O104" i="4" s="1"/>
  <c r="P104" i="4" s="1"/>
  <c r="Q104" i="4" s="1"/>
  <c r="B95" i="4"/>
  <c r="C95" i="4" s="1"/>
  <c r="D95" i="4" s="1"/>
  <c r="E95" i="4" s="1"/>
  <c r="F95" i="4" s="1"/>
  <c r="G95" i="4" s="1"/>
  <c r="H95" i="4" s="1"/>
  <c r="I95" i="4" s="1"/>
  <c r="J95" i="4" s="1"/>
  <c r="K95" i="4" s="1"/>
  <c r="L95" i="4" s="1"/>
  <c r="M95" i="4" s="1"/>
  <c r="N95" i="4" s="1"/>
  <c r="O95" i="4" s="1"/>
  <c r="P95" i="4" s="1"/>
  <c r="Q95" i="4" s="1"/>
  <c r="B92" i="4"/>
  <c r="C92" i="4" s="1"/>
  <c r="D92" i="4" s="1"/>
  <c r="E92" i="4" s="1"/>
  <c r="F92" i="4" s="1"/>
  <c r="G92" i="4" s="1"/>
  <c r="H92" i="4" s="1"/>
  <c r="I92" i="4" s="1"/>
  <c r="J92" i="4" s="1"/>
  <c r="K92" i="4" s="1"/>
  <c r="L92" i="4" s="1"/>
  <c r="M92" i="4" s="1"/>
  <c r="N92" i="4" s="1"/>
  <c r="O92" i="4" s="1"/>
  <c r="P92" i="4" s="1"/>
  <c r="Q92" i="4" s="1"/>
  <c r="B86" i="4"/>
  <c r="C86" i="4" s="1"/>
  <c r="D86" i="4" s="1"/>
  <c r="E86" i="4" s="1"/>
  <c r="F86" i="4" s="1"/>
  <c r="G86" i="4" s="1"/>
  <c r="H86" i="4" s="1"/>
  <c r="I86" i="4" s="1"/>
  <c r="J86" i="4" s="1"/>
  <c r="K86" i="4" s="1"/>
  <c r="L86" i="4" s="1"/>
  <c r="M86" i="4" s="1"/>
  <c r="N86" i="4" s="1"/>
  <c r="O86" i="4" s="1"/>
  <c r="P86" i="4" s="1"/>
  <c r="Q86" i="4" s="1"/>
  <c r="B111" i="4"/>
  <c r="C111" i="4" s="1"/>
  <c r="D111" i="4" s="1"/>
  <c r="E111" i="4" s="1"/>
  <c r="F111" i="4" s="1"/>
  <c r="G111" i="4" s="1"/>
  <c r="H111" i="4" s="1"/>
  <c r="I111" i="4" s="1"/>
  <c r="J111" i="4" s="1"/>
  <c r="K111" i="4" s="1"/>
  <c r="L111" i="4" s="1"/>
  <c r="M111" i="4" s="1"/>
  <c r="N111" i="4" s="1"/>
  <c r="O111" i="4" s="1"/>
  <c r="P111" i="4" s="1"/>
  <c r="Q111" i="4" s="1"/>
  <c r="B105" i="4"/>
  <c r="C105" i="4" s="1"/>
  <c r="D105" i="4" s="1"/>
  <c r="E105" i="4" s="1"/>
  <c r="F105" i="4" s="1"/>
  <c r="G105" i="4" s="1"/>
  <c r="H105" i="4" s="1"/>
  <c r="I105" i="4" s="1"/>
  <c r="J105" i="4" s="1"/>
  <c r="K105" i="4" s="1"/>
  <c r="L105" i="4" s="1"/>
  <c r="M105" i="4" s="1"/>
  <c r="N105" i="4" s="1"/>
  <c r="O105" i="4" s="1"/>
  <c r="P105" i="4" s="1"/>
  <c r="Q105" i="4" s="1"/>
  <c r="B108" i="4"/>
  <c r="C108" i="4" s="1"/>
  <c r="D108" i="4" s="1"/>
  <c r="E108" i="4" s="1"/>
  <c r="F108" i="4" s="1"/>
  <c r="G108" i="4" s="1"/>
  <c r="H108" i="4" s="1"/>
  <c r="I108" i="4" s="1"/>
  <c r="J108" i="4" s="1"/>
  <c r="K108" i="4" s="1"/>
  <c r="L108" i="4" s="1"/>
  <c r="M108" i="4" s="1"/>
  <c r="N108" i="4" s="1"/>
  <c r="O108" i="4" s="1"/>
  <c r="P108" i="4" s="1"/>
  <c r="Q108" i="4" s="1"/>
  <c r="B102" i="4"/>
  <c r="C102" i="4" s="1"/>
  <c r="D102" i="4" s="1"/>
  <c r="E102" i="4" s="1"/>
  <c r="F102" i="4" s="1"/>
  <c r="G102" i="4" s="1"/>
  <c r="H102" i="4" s="1"/>
  <c r="I102" i="4" s="1"/>
  <c r="J102" i="4" s="1"/>
  <c r="K102" i="4" s="1"/>
  <c r="L102" i="4" s="1"/>
  <c r="M102" i="4" s="1"/>
  <c r="N102" i="4" s="1"/>
  <c r="O102" i="4" s="1"/>
  <c r="P102" i="4" s="1"/>
  <c r="Q102" i="4" s="1"/>
  <c r="B57" i="4"/>
  <c r="C57" i="4" s="1"/>
  <c r="D57" i="4" s="1"/>
  <c r="E57" i="4" s="1"/>
  <c r="F57" i="4" s="1"/>
  <c r="G57" i="4" s="1"/>
  <c r="H57" i="4" s="1"/>
  <c r="I57" i="4" s="1"/>
  <c r="J57" i="4" s="1"/>
  <c r="K57" i="4" s="1"/>
  <c r="L57" i="4" s="1"/>
  <c r="M57" i="4" s="1"/>
  <c r="N57" i="4" s="1"/>
  <c r="O57" i="4" s="1"/>
  <c r="P57" i="4" s="1"/>
  <c r="Q57" i="4" s="1"/>
  <c r="B61" i="4"/>
  <c r="C61" i="4" s="1"/>
  <c r="D61" i="4" s="1"/>
  <c r="E61" i="4" s="1"/>
  <c r="F61" i="4" s="1"/>
  <c r="G61" i="4" s="1"/>
  <c r="H61" i="4" s="1"/>
  <c r="I61" i="4" s="1"/>
  <c r="J61" i="4" s="1"/>
  <c r="K61" i="4" s="1"/>
  <c r="L61" i="4" s="1"/>
  <c r="M61" i="4" s="1"/>
  <c r="N61" i="4" s="1"/>
  <c r="O61" i="4" s="1"/>
  <c r="P61" i="4" s="1"/>
  <c r="Q61" i="4" s="1"/>
  <c r="B52" i="4"/>
  <c r="C52" i="4" s="1"/>
  <c r="D52" i="4" s="1"/>
  <c r="E52" i="4" s="1"/>
  <c r="F52" i="4" s="1"/>
  <c r="G52" i="4" s="1"/>
  <c r="H52" i="4" s="1"/>
  <c r="I52" i="4" s="1"/>
  <c r="J52" i="4" s="1"/>
  <c r="K52" i="4" s="1"/>
  <c r="L52" i="4" s="1"/>
  <c r="M52" i="4" s="1"/>
  <c r="N52" i="4" s="1"/>
  <c r="O52" i="4" s="1"/>
  <c r="P52" i="4" s="1"/>
  <c r="Q52" i="4" s="1"/>
  <c r="B56" i="4"/>
  <c r="C56" i="4" s="1"/>
  <c r="D56" i="4" s="1"/>
  <c r="E56" i="4" s="1"/>
  <c r="F56" i="4" s="1"/>
  <c r="G56" i="4" s="1"/>
  <c r="H56" i="4" s="1"/>
  <c r="I56" i="4" s="1"/>
  <c r="J56" i="4" s="1"/>
  <c r="K56" i="4" s="1"/>
  <c r="L56" i="4" s="1"/>
  <c r="M56" i="4" s="1"/>
  <c r="N56" i="4" s="1"/>
  <c r="O56" i="4" s="1"/>
  <c r="P56" i="4" s="1"/>
  <c r="Q56" i="4" s="1"/>
  <c r="B64" i="4"/>
  <c r="C64" i="4" s="1"/>
  <c r="D64" i="4" s="1"/>
  <c r="E64" i="4" s="1"/>
  <c r="F64" i="4" s="1"/>
  <c r="G64" i="4" s="1"/>
  <c r="H64" i="4" s="1"/>
  <c r="I64" i="4" s="1"/>
  <c r="J64" i="4" s="1"/>
  <c r="K64" i="4" s="1"/>
  <c r="L64" i="4" s="1"/>
  <c r="M64" i="4" s="1"/>
  <c r="N64" i="4" s="1"/>
  <c r="O64" i="4" s="1"/>
  <c r="P64" i="4" s="1"/>
  <c r="Q64" i="4" s="1"/>
  <c r="B75" i="4"/>
  <c r="C75" i="4" s="1"/>
  <c r="D75" i="4" s="1"/>
  <c r="E75" i="4" s="1"/>
  <c r="F75" i="4" s="1"/>
  <c r="G75" i="4" s="1"/>
  <c r="H75" i="4" s="1"/>
  <c r="I75" i="4" s="1"/>
  <c r="J75" i="4" s="1"/>
  <c r="K75" i="4" s="1"/>
  <c r="L75" i="4" s="1"/>
  <c r="M75" i="4" s="1"/>
  <c r="N75" i="4" s="1"/>
  <c r="O75" i="4" s="1"/>
  <c r="P75" i="4" s="1"/>
  <c r="Q75" i="4" s="1"/>
  <c r="B50" i="4"/>
  <c r="C50" i="4" s="1"/>
  <c r="D50" i="4" s="1"/>
  <c r="E50" i="4" s="1"/>
  <c r="F50" i="4" s="1"/>
  <c r="G50" i="4" s="1"/>
  <c r="H50" i="4" s="1"/>
  <c r="I50" i="4" s="1"/>
  <c r="J50" i="4" s="1"/>
  <c r="K50" i="4" s="1"/>
  <c r="L50" i="4" s="1"/>
  <c r="M50" i="4" s="1"/>
  <c r="N50" i="4" s="1"/>
  <c r="O50" i="4" s="1"/>
  <c r="P50" i="4" s="1"/>
  <c r="Q50" i="4" s="1"/>
  <c r="B70" i="4"/>
  <c r="C70" i="4" s="1"/>
  <c r="D70" i="4" s="1"/>
  <c r="E70" i="4" s="1"/>
  <c r="F70" i="4" s="1"/>
  <c r="G70" i="4" s="1"/>
  <c r="H70" i="4" s="1"/>
  <c r="I70" i="4" s="1"/>
  <c r="J70" i="4" s="1"/>
  <c r="K70" i="4" s="1"/>
  <c r="L70" i="4" s="1"/>
  <c r="M70" i="4" s="1"/>
  <c r="N70" i="4" s="1"/>
  <c r="O70" i="4" s="1"/>
  <c r="P70" i="4" s="1"/>
  <c r="Q70" i="4" s="1"/>
  <c r="B49" i="4"/>
  <c r="C49" i="4" s="1"/>
  <c r="D49" i="4" s="1"/>
  <c r="E49" i="4" s="1"/>
  <c r="F49" i="4" s="1"/>
  <c r="G49" i="4" s="1"/>
  <c r="H49" i="4" s="1"/>
  <c r="I49" i="4" s="1"/>
  <c r="J49" i="4" s="1"/>
  <c r="K49" i="4" s="1"/>
  <c r="L49" i="4" s="1"/>
  <c r="M49" i="4" s="1"/>
  <c r="N49" i="4" s="1"/>
  <c r="O49" i="4" s="1"/>
  <c r="P49" i="4" s="1"/>
  <c r="Q49" i="4" s="1"/>
  <c r="B59" i="4"/>
  <c r="C59" i="4" s="1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N59" i="4" s="1"/>
  <c r="O59" i="4" s="1"/>
  <c r="P59" i="4" s="1"/>
  <c r="Q59" i="4" s="1"/>
  <c r="B66" i="4"/>
  <c r="C66" i="4" s="1"/>
  <c r="D66" i="4" s="1"/>
  <c r="E66" i="4" s="1"/>
  <c r="F66" i="4" s="1"/>
  <c r="G66" i="4" s="1"/>
  <c r="H66" i="4" s="1"/>
  <c r="I66" i="4" s="1"/>
  <c r="J66" i="4" s="1"/>
  <c r="K66" i="4" s="1"/>
  <c r="L66" i="4" s="1"/>
  <c r="M66" i="4" s="1"/>
  <c r="N66" i="4" s="1"/>
  <c r="O66" i="4" s="1"/>
  <c r="P66" i="4" s="1"/>
  <c r="Q66" i="4" s="1"/>
  <c r="B58" i="4"/>
  <c r="C58" i="4" s="1"/>
  <c r="D58" i="4" s="1"/>
  <c r="E58" i="4" s="1"/>
  <c r="F58" i="4" s="1"/>
  <c r="G58" i="4" s="1"/>
  <c r="H58" i="4" s="1"/>
  <c r="I58" i="4" s="1"/>
  <c r="J58" i="4" s="1"/>
  <c r="K58" i="4" s="1"/>
  <c r="L58" i="4" s="1"/>
  <c r="M58" i="4" s="1"/>
  <c r="N58" i="4" s="1"/>
  <c r="O58" i="4" s="1"/>
  <c r="P58" i="4" s="1"/>
  <c r="Q58" i="4" s="1"/>
  <c r="B65" i="4"/>
  <c r="C65" i="4" s="1"/>
  <c r="D65" i="4" s="1"/>
  <c r="E65" i="4" s="1"/>
  <c r="F65" i="4" s="1"/>
  <c r="G65" i="4" s="1"/>
  <c r="H65" i="4" s="1"/>
  <c r="I65" i="4" s="1"/>
  <c r="J65" i="4" s="1"/>
  <c r="K65" i="4" s="1"/>
  <c r="L65" i="4" s="1"/>
  <c r="M65" i="4" s="1"/>
  <c r="N65" i="4" s="1"/>
  <c r="O65" i="4" s="1"/>
  <c r="P65" i="4" s="1"/>
  <c r="Q65" i="4" s="1"/>
  <c r="B71" i="4"/>
  <c r="C71" i="4" s="1"/>
  <c r="D71" i="4" s="1"/>
  <c r="E71" i="4" s="1"/>
  <c r="F71" i="4" s="1"/>
  <c r="G71" i="4" s="1"/>
  <c r="H71" i="4" s="1"/>
  <c r="I71" i="4" s="1"/>
  <c r="J71" i="4" s="1"/>
  <c r="K71" i="4" s="1"/>
  <c r="L71" i="4" s="1"/>
  <c r="M71" i="4" s="1"/>
  <c r="N71" i="4" s="1"/>
  <c r="O71" i="4" s="1"/>
  <c r="P71" i="4" s="1"/>
  <c r="Q71" i="4" s="1"/>
  <c r="B72" i="4"/>
  <c r="C72" i="4" s="1"/>
  <c r="D72" i="4" s="1"/>
  <c r="E72" i="4" s="1"/>
  <c r="F72" i="4" s="1"/>
  <c r="G72" i="4" s="1"/>
  <c r="H72" i="4" s="1"/>
  <c r="I72" i="4" s="1"/>
  <c r="J72" i="4" s="1"/>
  <c r="K72" i="4" s="1"/>
  <c r="L72" i="4" s="1"/>
  <c r="M72" i="4" s="1"/>
  <c r="N72" i="4" s="1"/>
  <c r="O72" i="4" s="1"/>
  <c r="P72" i="4" s="1"/>
  <c r="Q72" i="4" s="1"/>
  <c r="B55" i="4"/>
  <c r="C55" i="4" s="1"/>
  <c r="D55" i="4" s="1"/>
  <c r="E55" i="4" s="1"/>
  <c r="F55" i="4" s="1"/>
  <c r="G55" i="4" s="1"/>
  <c r="H55" i="4" s="1"/>
  <c r="I55" i="4" s="1"/>
  <c r="J55" i="4" s="1"/>
  <c r="K55" i="4" s="1"/>
  <c r="L55" i="4" s="1"/>
  <c r="M55" i="4" s="1"/>
  <c r="N55" i="4" s="1"/>
  <c r="O55" i="4" s="1"/>
  <c r="P55" i="4" s="1"/>
  <c r="Q55" i="4" s="1"/>
  <c r="B51" i="4"/>
  <c r="C51" i="4" s="1"/>
  <c r="D51" i="4" s="1"/>
  <c r="E51" i="4" s="1"/>
  <c r="F51" i="4" s="1"/>
  <c r="G51" i="4" s="1"/>
  <c r="H51" i="4" s="1"/>
  <c r="I51" i="4" s="1"/>
  <c r="J51" i="4" s="1"/>
  <c r="K51" i="4" s="1"/>
  <c r="L51" i="4" s="1"/>
  <c r="M51" i="4" s="1"/>
  <c r="N51" i="4" s="1"/>
  <c r="O51" i="4" s="1"/>
  <c r="P51" i="4" s="1"/>
  <c r="Q51" i="4" s="1"/>
  <c r="B76" i="4"/>
  <c r="C76" i="4" s="1"/>
  <c r="D76" i="4" s="1"/>
  <c r="E76" i="4" s="1"/>
  <c r="F76" i="4" s="1"/>
  <c r="G76" i="4" s="1"/>
  <c r="H76" i="4" s="1"/>
  <c r="I76" i="4" s="1"/>
  <c r="J76" i="4" s="1"/>
  <c r="K76" i="4" s="1"/>
  <c r="L76" i="4" s="1"/>
  <c r="M76" i="4" s="1"/>
  <c r="N76" i="4" s="1"/>
  <c r="O76" i="4" s="1"/>
  <c r="P76" i="4" s="1"/>
  <c r="Q76" i="4" s="1"/>
  <c r="B74" i="4"/>
  <c r="C74" i="4" s="1"/>
  <c r="D74" i="4" s="1"/>
  <c r="E74" i="4" s="1"/>
  <c r="F74" i="4" s="1"/>
  <c r="G74" i="4" s="1"/>
  <c r="H74" i="4" s="1"/>
  <c r="I74" i="4" s="1"/>
  <c r="J74" i="4" s="1"/>
  <c r="K74" i="4" s="1"/>
  <c r="L74" i="4" s="1"/>
  <c r="M74" i="4" s="1"/>
  <c r="N74" i="4" s="1"/>
  <c r="O74" i="4" s="1"/>
  <c r="P74" i="4" s="1"/>
  <c r="Q74" i="4" s="1"/>
  <c r="B78" i="4"/>
  <c r="C78" i="4" s="1"/>
  <c r="D78" i="4" s="1"/>
  <c r="E78" i="4" s="1"/>
  <c r="F78" i="4" s="1"/>
  <c r="G78" i="4" s="1"/>
  <c r="H78" i="4" s="1"/>
  <c r="I78" i="4" s="1"/>
  <c r="J78" i="4" s="1"/>
  <c r="K78" i="4" s="1"/>
  <c r="L78" i="4" s="1"/>
  <c r="M78" i="4" s="1"/>
  <c r="N78" i="4" s="1"/>
  <c r="O78" i="4" s="1"/>
  <c r="P78" i="4" s="1"/>
  <c r="Q78" i="4" s="1"/>
  <c r="B81" i="4"/>
  <c r="C81" i="4" s="1"/>
  <c r="D81" i="4" s="1"/>
  <c r="E81" i="4" s="1"/>
  <c r="F81" i="4" s="1"/>
  <c r="G81" i="4" s="1"/>
  <c r="H81" i="4" s="1"/>
  <c r="I81" i="4" s="1"/>
  <c r="J81" i="4" s="1"/>
  <c r="K81" i="4" s="1"/>
  <c r="L81" i="4" s="1"/>
  <c r="M81" i="4" s="1"/>
  <c r="N81" i="4" s="1"/>
  <c r="O81" i="4" s="1"/>
  <c r="P81" i="4" s="1"/>
  <c r="Q81" i="4" s="1"/>
  <c r="B63" i="4"/>
  <c r="C63" i="4" s="1"/>
  <c r="D63" i="4" s="1"/>
  <c r="E63" i="4" s="1"/>
  <c r="F63" i="4" s="1"/>
  <c r="G63" i="4" s="1"/>
  <c r="H63" i="4" s="1"/>
  <c r="I63" i="4" s="1"/>
  <c r="J63" i="4" s="1"/>
  <c r="K63" i="4" s="1"/>
  <c r="L63" i="4" s="1"/>
  <c r="M63" i="4" s="1"/>
  <c r="N63" i="4" s="1"/>
  <c r="O63" i="4" s="1"/>
  <c r="P63" i="4" s="1"/>
  <c r="Q63" i="4" s="1"/>
  <c r="B60" i="4"/>
  <c r="C60" i="4" s="1"/>
  <c r="D60" i="4" s="1"/>
  <c r="E60" i="4" s="1"/>
  <c r="F60" i="4" s="1"/>
  <c r="G60" i="4" s="1"/>
  <c r="H60" i="4" s="1"/>
  <c r="I60" i="4" s="1"/>
  <c r="J60" i="4" s="1"/>
  <c r="K60" i="4" s="1"/>
  <c r="L60" i="4" s="1"/>
  <c r="M60" i="4" s="1"/>
  <c r="N60" i="4" s="1"/>
  <c r="O60" i="4" s="1"/>
  <c r="P60" i="4" s="1"/>
  <c r="Q60" i="4" s="1"/>
  <c r="B54" i="4"/>
  <c r="C54" i="4" s="1"/>
  <c r="D54" i="4" s="1"/>
  <c r="E54" i="4" s="1"/>
  <c r="F54" i="4" s="1"/>
  <c r="G54" i="4" s="1"/>
  <c r="H54" i="4" s="1"/>
  <c r="I54" i="4" s="1"/>
  <c r="J54" i="4" s="1"/>
  <c r="K54" i="4" s="1"/>
  <c r="L54" i="4" s="1"/>
  <c r="M54" i="4" s="1"/>
  <c r="N54" i="4" s="1"/>
  <c r="O54" i="4" s="1"/>
  <c r="P54" i="4" s="1"/>
  <c r="Q54" i="4" s="1"/>
  <c r="B80" i="4"/>
  <c r="C80" i="4" s="1"/>
  <c r="D80" i="4" s="1"/>
  <c r="E80" i="4" s="1"/>
  <c r="F80" i="4" s="1"/>
  <c r="G80" i="4" s="1"/>
  <c r="H80" i="4" s="1"/>
  <c r="I80" i="4" s="1"/>
  <c r="J80" i="4" s="1"/>
  <c r="K80" i="4" s="1"/>
  <c r="L80" i="4" s="1"/>
  <c r="M80" i="4" s="1"/>
  <c r="N80" i="4" s="1"/>
  <c r="O80" i="4" s="1"/>
  <c r="P80" i="4" s="1"/>
  <c r="Q80" i="4" s="1"/>
  <c r="B69" i="4"/>
  <c r="C69" i="4" s="1"/>
  <c r="D69" i="4" s="1"/>
  <c r="E69" i="4" s="1"/>
  <c r="F69" i="4" s="1"/>
  <c r="G69" i="4" s="1"/>
  <c r="H69" i="4" s="1"/>
  <c r="I69" i="4" s="1"/>
  <c r="J69" i="4" s="1"/>
  <c r="K69" i="4" s="1"/>
  <c r="L69" i="4" s="1"/>
  <c r="M69" i="4" s="1"/>
  <c r="N69" i="4" s="1"/>
  <c r="O69" i="4" s="1"/>
  <c r="P69" i="4" s="1"/>
  <c r="Q69" i="4" s="1"/>
  <c r="B62" i="4"/>
  <c r="C62" i="4" s="1"/>
  <c r="D62" i="4" s="1"/>
  <c r="E62" i="4" s="1"/>
  <c r="F62" i="4" s="1"/>
  <c r="G62" i="4" s="1"/>
  <c r="H62" i="4" s="1"/>
  <c r="I62" i="4" s="1"/>
  <c r="J62" i="4" s="1"/>
  <c r="K62" i="4" s="1"/>
  <c r="L62" i="4" s="1"/>
  <c r="M62" i="4" s="1"/>
  <c r="N62" i="4" s="1"/>
  <c r="O62" i="4" s="1"/>
  <c r="P62" i="4" s="1"/>
  <c r="Q62" i="4" s="1"/>
  <c r="B73" i="4"/>
  <c r="C73" i="4" s="1"/>
  <c r="D73" i="4" s="1"/>
  <c r="E73" i="4" s="1"/>
  <c r="F73" i="4" s="1"/>
  <c r="G73" i="4" s="1"/>
  <c r="H73" i="4" s="1"/>
  <c r="I73" i="4" s="1"/>
  <c r="J73" i="4" s="1"/>
  <c r="K73" i="4" s="1"/>
  <c r="L73" i="4" s="1"/>
  <c r="M73" i="4" s="1"/>
  <c r="N73" i="4" s="1"/>
  <c r="O73" i="4" s="1"/>
  <c r="P73" i="4" s="1"/>
  <c r="Q73" i="4" s="1"/>
  <c r="B79" i="4"/>
  <c r="C79" i="4" s="1"/>
  <c r="D79" i="4" s="1"/>
  <c r="E79" i="4" s="1"/>
  <c r="F79" i="4" s="1"/>
  <c r="G79" i="4" s="1"/>
  <c r="H79" i="4" s="1"/>
  <c r="I79" i="4" s="1"/>
  <c r="J79" i="4" s="1"/>
  <c r="K79" i="4" s="1"/>
  <c r="L79" i="4" s="1"/>
  <c r="M79" i="4" s="1"/>
  <c r="N79" i="4" s="1"/>
  <c r="O79" i="4" s="1"/>
  <c r="P79" i="4" s="1"/>
  <c r="Q79" i="4" s="1"/>
  <c r="B77" i="4"/>
  <c r="C77" i="4" s="1"/>
  <c r="D77" i="4" s="1"/>
  <c r="E77" i="4" s="1"/>
  <c r="F77" i="4" s="1"/>
  <c r="G77" i="4" s="1"/>
  <c r="H77" i="4" s="1"/>
  <c r="I77" i="4" s="1"/>
  <c r="J77" i="4" s="1"/>
  <c r="K77" i="4" s="1"/>
  <c r="L77" i="4" s="1"/>
  <c r="M77" i="4" s="1"/>
  <c r="N77" i="4" s="1"/>
  <c r="O77" i="4" s="1"/>
  <c r="P77" i="4" s="1"/>
  <c r="Q77" i="4" s="1"/>
  <c r="B53" i="4"/>
  <c r="C53" i="4" s="1"/>
  <c r="D53" i="4" s="1"/>
  <c r="E53" i="4" s="1"/>
  <c r="F53" i="4" s="1"/>
  <c r="G53" i="4" s="1"/>
  <c r="H53" i="4" s="1"/>
  <c r="I53" i="4" s="1"/>
  <c r="J53" i="4" s="1"/>
  <c r="K53" i="4" s="1"/>
  <c r="L53" i="4" s="1"/>
  <c r="M53" i="4" s="1"/>
  <c r="N53" i="4" s="1"/>
  <c r="O53" i="4" s="1"/>
  <c r="P53" i="4" s="1"/>
  <c r="Q53" i="4" s="1"/>
  <c r="B68" i="4"/>
  <c r="C68" i="4" s="1"/>
  <c r="D68" i="4" s="1"/>
  <c r="E68" i="4" s="1"/>
  <c r="F68" i="4" s="1"/>
  <c r="G68" i="4" s="1"/>
  <c r="H68" i="4" s="1"/>
  <c r="I68" i="4" s="1"/>
  <c r="J68" i="4" s="1"/>
  <c r="K68" i="4" s="1"/>
  <c r="L68" i="4" s="1"/>
  <c r="M68" i="4" s="1"/>
  <c r="N68" i="4" s="1"/>
  <c r="O68" i="4" s="1"/>
  <c r="P68" i="4" s="1"/>
  <c r="Q68" i="4" s="1"/>
  <c r="B67" i="4"/>
  <c r="C67" i="4" s="1"/>
  <c r="D67" i="4" s="1"/>
  <c r="E67" i="4" s="1"/>
  <c r="F67" i="4" s="1"/>
  <c r="G67" i="4" s="1"/>
  <c r="H67" i="4" s="1"/>
  <c r="I67" i="4" s="1"/>
  <c r="J67" i="4" s="1"/>
  <c r="K67" i="4" s="1"/>
  <c r="L67" i="4" s="1"/>
  <c r="M67" i="4" s="1"/>
  <c r="N67" i="4" s="1"/>
  <c r="O67" i="4" s="1"/>
  <c r="P67" i="4" s="1"/>
  <c r="Q67" i="4" s="1"/>
  <c r="DE41" i="4" l="1"/>
  <c r="DE117" i="4"/>
  <c r="R9" i="4"/>
  <c r="R10" i="4"/>
  <c r="R14" i="4"/>
  <c r="R11" i="4"/>
  <c r="R5" i="4"/>
  <c r="R6" i="4"/>
  <c r="R13" i="4"/>
  <c r="R7" i="4"/>
  <c r="R8" i="4"/>
  <c r="DF41" i="4" l="1"/>
  <c r="DF117" i="4"/>
  <c r="R138" i="4"/>
  <c r="R96" i="4"/>
  <c r="R98" i="4"/>
  <c r="R99" i="4"/>
  <c r="R109" i="4"/>
  <c r="R91" i="4"/>
  <c r="R92" i="4"/>
  <c r="R95" i="4"/>
  <c r="R105" i="4"/>
  <c r="R107" i="4"/>
  <c r="R111" i="4"/>
  <c r="R100" i="4"/>
  <c r="R104" i="4"/>
  <c r="R97" i="4"/>
  <c r="R88" i="4"/>
  <c r="R86" i="4"/>
  <c r="R85" i="4"/>
  <c r="R102" i="4"/>
  <c r="R108" i="4"/>
  <c r="R89" i="4"/>
  <c r="R84" i="4"/>
  <c r="R110" i="4"/>
  <c r="R93" i="4"/>
  <c r="R90" i="4"/>
  <c r="R103" i="4"/>
  <c r="R106" i="4"/>
  <c r="R87" i="4"/>
  <c r="R94" i="4"/>
  <c r="R101" i="4"/>
  <c r="R36" i="4"/>
  <c r="R28" i="4"/>
  <c r="R29" i="4"/>
  <c r="R27" i="4"/>
  <c r="R31" i="4"/>
  <c r="R35" i="4"/>
  <c r="R30" i="4"/>
  <c r="R26" i="4"/>
  <c r="R32" i="4"/>
  <c r="R39" i="4"/>
  <c r="R33" i="4"/>
  <c r="R34" i="4"/>
  <c r="R40" i="4"/>
  <c r="R37" i="4"/>
  <c r="R4" i="4"/>
  <c r="S9" i="4"/>
  <c r="S10" i="4"/>
  <c r="S14" i="4"/>
  <c r="S5" i="4"/>
  <c r="S11" i="4"/>
  <c r="S13" i="4"/>
  <c r="S6" i="4"/>
  <c r="S7" i="4"/>
  <c r="S8" i="4"/>
  <c r="R115" i="4"/>
  <c r="R116" i="4"/>
  <c r="R114" i="4"/>
  <c r="DG41" i="4" l="1"/>
  <c r="DG117" i="4"/>
  <c r="R139" i="4"/>
  <c r="S138" i="4"/>
  <c r="S100" i="4"/>
  <c r="S89" i="4"/>
  <c r="S85" i="4"/>
  <c r="S87" i="4"/>
  <c r="S110" i="4"/>
  <c r="S92" i="4"/>
  <c r="S107" i="4"/>
  <c r="S104" i="4"/>
  <c r="S98" i="4"/>
  <c r="S96" i="4"/>
  <c r="S88" i="4"/>
  <c r="S86" i="4"/>
  <c r="S108" i="4"/>
  <c r="S106" i="4"/>
  <c r="S101" i="4"/>
  <c r="S84" i="4"/>
  <c r="S97" i="4"/>
  <c r="S103" i="4"/>
  <c r="S91" i="4"/>
  <c r="S109" i="4"/>
  <c r="S105" i="4"/>
  <c r="S102" i="4"/>
  <c r="S94" i="4"/>
  <c r="S111" i="4"/>
  <c r="S93" i="4"/>
  <c r="S99" i="4"/>
  <c r="S95" i="4"/>
  <c r="S90" i="4"/>
  <c r="S4" i="4"/>
  <c r="S116" i="4"/>
  <c r="S114" i="4"/>
  <c r="S115" i="4"/>
  <c r="T14" i="4"/>
  <c r="T11" i="4"/>
  <c r="T7" i="4"/>
  <c r="T10" i="4"/>
  <c r="T8" i="4"/>
  <c r="T5" i="4"/>
  <c r="T13" i="4"/>
  <c r="T9" i="4"/>
  <c r="T6" i="4"/>
  <c r="S29" i="4"/>
  <c r="S33" i="4"/>
  <c r="S30" i="4"/>
  <c r="S34" i="4"/>
  <c r="S32" i="4"/>
  <c r="S35" i="4"/>
  <c r="S37" i="4"/>
  <c r="S26" i="4"/>
  <c r="S38" i="4"/>
  <c r="S27" i="4"/>
  <c r="S31" i="4"/>
  <c r="S39" i="4"/>
  <c r="S28" i="4"/>
  <c r="S40" i="4"/>
  <c r="S36" i="4"/>
  <c r="DH41" i="4" l="1"/>
  <c r="DH117" i="4"/>
  <c r="S139" i="4"/>
  <c r="T84" i="4"/>
  <c r="T85" i="4"/>
  <c r="T91" i="4"/>
  <c r="T92" i="4"/>
  <c r="T93" i="4"/>
  <c r="T90" i="4"/>
  <c r="T99" i="4"/>
  <c r="T100" i="4"/>
  <c r="T101" i="4"/>
  <c r="T86" i="4"/>
  <c r="T87" i="4"/>
  <c r="T89" i="4"/>
  <c r="T107" i="4"/>
  <c r="T109" i="4"/>
  <c r="T95" i="4"/>
  <c r="T97" i="4"/>
  <c r="T103" i="4"/>
  <c r="T105" i="4"/>
  <c r="T111" i="4"/>
  <c r="T104" i="4"/>
  <c r="T110" i="4"/>
  <c r="T98" i="4"/>
  <c r="T106" i="4"/>
  <c r="T108" i="4"/>
  <c r="T96" i="4"/>
  <c r="T94" i="4"/>
  <c r="T102" i="4"/>
  <c r="T88" i="4"/>
  <c r="T4" i="4"/>
  <c r="T26" i="4"/>
  <c r="T27" i="4"/>
  <c r="T35" i="4"/>
  <c r="T33" i="4"/>
  <c r="T30" i="4"/>
  <c r="T32" i="4"/>
  <c r="T31" i="4"/>
  <c r="T39" i="4"/>
  <c r="T34" i="4"/>
  <c r="T28" i="4"/>
  <c r="T40" i="4"/>
  <c r="T38" i="4"/>
  <c r="T29" i="4"/>
  <c r="T36" i="4"/>
  <c r="T37" i="4"/>
  <c r="T114" i="4"/>
  <c r="T115" i="4"/>
  <c r="T116" i="4"/>
  <c r="U10" i="4"/>
  <c r="U5" i="4"/>
  <c r="U13" i="4"/>
  <c r="U11" i="4"/>
  <c r="U6" i="4"/>
  <c r="U7" i="4"/>
  <c r="U9" i="4"/>
  <c r="U14" i="4"/>
  <c r="U8" i="4"/>
  <c r="DI41" i="4" l="1"/>
  <c r="DI117" i="4"/>
  <c r="T138" i="4"/>
  <c r="T139" i="4"/>
  <c r="U115" i="4"/>
  <c r="U116" i="4"/>
  <c r="U114" i="4"/>
  <c r="U26" i="4"/>
  <c r="U29" i="4"/>
  <c r="U27" i="4"/>
  <c r="U32" i="4"/>
  <c r="U28" i="4"/>
  <c r="U37" i="4"/>
  <c r="U38" i="4"/>
  <c r="U36" i="4"/>
  <c r="U35" i="4"/>
  <c r="U39" i="4"/>
  <c r="U31" i="4"/>
  <c r="U30" i="4"/>
  <c r="U40" i="4"/>
  <c r="U34" i="4"/>
  <c r="U33" i="4"/>
  <c r="V10" i="4"/>
  <c r="V5" i="4"/>
  <c r="V13" i="4"/>
  <c r="V7" i="4"/>
  <c r="V6" i="4"/>
  <c r="V8" i="4"/>
  <c r="V11" i="4"/>
  <c r="V9" i="4"/>
  <c r="V14" i="4"/>
  <c r="U85" i="4"/>
  <c r="U86" i="4"/>
  <c r="U88" i="4"/>
  <c r="U100" i="4"/>
  <c r="U106" i="4"/>
  <c r="U97" i="4"/>
  <c r="U108" i="4"/>
  <c r="U84" i="4"/>
  <c r="U95" i="4"/>
  <c r="U101" i="4"/>
  <c r="U102" i="4"/>
  <c r="U92" i="4"/>
  <c r="U90" i="4"/>
  <c r="U110" i="4"/>
  <c r="U96" i="4"/>
  <c r="U107" i="4"/>
  <c r="U87" i="4"/>
  <c r="U99" i="4"/>
  <c r="U104" i="4"/>
  <c r="U94" i="4"/>
  <c r="U89" i="4"/>
  <c r="U111" i="4"/>
  <c r="U93" i="4"/>
  <c r="U98" i="4"/>
  <c r="U91" i="4"/>
  <c r="U105" i="4"/>
  <c r="U109" i="4"/>
  <c r="U103" i="4"/>
  <c r="U4" i="4"/>
  <c r="DJ117" i="4" l="1"/>
  <c r="DJ41" i="4"/>
  <c r="U139" i="4"/>
  <c r="V4" i="4"/>
  <c r="W4" i="4" s="1"/>
  <c r="U138" i="4"/>
  <c r="V116" i="4"/>
  <c r="V115" i="4"/>
  <c r="V114" i="4"/>
  <c r="V103" i="4"/>
  <c r="V107" i="4"/>
  <c r="V96" i="4"/>
  <c r="V86" i="4"/>
  <c r="V87" i="4"/>
  <c r="V105" i="4"/>
  <c r="V109" i="4"/>
  <c r="V111" i="4"/>
  <c r="V97" i="4"/>
  <c r="V89" i="4"/>
  <c r="V92" i="4"/>
  <c r="V85" i="4"/>
  <c r="V104" i="4"/>
  <c r="V99" i="4"/>
  <c r="V91" i="4"/>
  <c r="V102" i="4"/>
  <c r="V100" i="4"/>
  <c r="V84" i="4"/>
  <c r="V90" i="4"/>
  <c r="V106" i="4"/>
  <c r="V98" i="4"/>
  <c r="V94" i="4"/>
  <c r="V108" i="4"/>
  <c r="V88" i="4"/>
  <c r="V93" i="4"/>
  <c r="V101" i="4"/>
  <c r="V110" i="4"/>
  <c r="V95" i="4"/>
  <c r="W10" i="4"/>
  <c r="W13" i="4"/>
  <c r="W11" i="4"/>
  <c r="W6" i="4"/>
  <c r="W14" i="4"/>
  <c r="W7" i="4"/>
  <c r="W8" i="4"/>
  <c r="W9" i="4"/>
  <c r="W5" i="4"/>
  <c r="V26" i="4"/>
  <c r="V29" i="4"/>
  <c r="V27" i="4"/>
  <c r="V38" i="4"/>
  <c r="V31" i="4"/>
  <c r="V35" i="4"/>
  <c r="V37" i="4"/>
  <c r="V39" i="4"/>
  <c r="V30" i="4"/>
  <c r="V34" i="4"/>
  <c r="V33" i="4"/>
  <c r="V40" i="4"/>
  <c r="V36" i="4"/>
  <c r="V28" i="4"/>
  <c r="V32" i="4"/>
  <c r="DK41" i="4" l="1"/>
  <c r="DK117" i="4"/>
  <c r="V139" i="4"/>
  <c r="X10" i="4"/>
  <c r="X5" i="4"/>
  <c r="X13" i="4"/>
  <c r="X6" i="4"/>
  <c r="X11" i="4"/>
  <c r="X14" i="4"/>
  <c r="X9" i="4"/>
  <c r="X7" i="4"/>
  <c r="X8" i="4"/>
  <c r="W28" i="4"/>
  <c r="W38" i="4"/>
  <c r="W40" i="4"/>
  <c r="W34" i="4"/>
  <c r="W32" i="4"/>
  <c r="W39" i="4"/>
  <c r="W27" i="4"/>
  <c r="W35" i="4"/>
  <c r="W36" i="4"/>
  <c r="W30" i="4"/>
  <c r="W31" i="4"/>
  <c r="W33" i="4"/>
  <c r="W37" i="4"/>
  <c r="W26" i="4"/>
  <c r="W29" i="4"/>
  <c r="V138" i="4"/>
  <c r="W94" i="4"/>
  <c r="W84" i="4"/>
  <c r="W91" i="4"/>
  <c r="W93" i="4"/>
  <c r="W102" i="4"/>
  <c r="W95" i="4"/>
  <c r="W86" i="4"/>
  <c r="W88" i="4"/>
  <c r="W85" i="4"/>
  <c r="W89" i="4"/>
  <c r="W100" i="4"/>
  <c r="W101" i="4"/>
  <c r="W110" i="4"/>
  <c r="W90" i="4"/>
  <c r="W92" i="4"/>
  <c r="W87" i="4"/>
  <c r="W96" i="4"/>
  <c r="W104" i="4"/>
  <c r="W99" i="4"/>
  <c r="W108" i="4"/>
  <c r="W107" i="4"/>
  <c r="W105" i="4"/>
  <c r="W97" i="4"/>
  <c r="W111" i="4"/>
  <c r="W98" i="4"/>
  <c r="W106" i="4"/>
  <c r="W109" i="4"/>
  <c r="W103" i="4"/>
  <c r="W116" i="4"/>
  <c r="W114" i="4"/>
  <c r="W115" i="4"/>
  <c r="DL117" i="4" l="1"/>
  <c r="DL41" i="4"/>
  <c r="W139" i="4"/>
  <c r="W138" i="4"/>
  <c r="X88" i="4"/>
  <c r="X94" i="4"/>
  <c r="X90" i="4"/>
  <c r="X93" i="4"/>
  <c r="X89" i="4"/>
  <c r="X99" i="4"/>
  <c r="X91" i="4"/>
  <c r="X105" i="4"/>
  <c r="X107" i="4"/>
  <c r="X108" i="4"/>
  <c r="X102" i="4"/>
  <c r="X86" i="4"/>
  <c r="X100" i="4"/>
  <c r="X101" i="4"/>
  <c r="X109" i="4"/>
  <c r="X111" i="4"/>
  <c r="X103" i="4"/>
  <c r="X97" i="4"/>
  <c r="X106" i="4"/>
  <c r="X110" i="4"/>
  <c r="X104" i="4"/>
  <c r="X95" i="4"/>
  <c r="X96" i="4"/>
  <c r="X92" i="4"/>
  <c r="X84" i="4"/>
  <c r="X87" i="4"/>
  <c r="X85" i="4"/>
  <c r="X98" i="4"/>
  <c r="X114" i="4"/>
  <c r="X115" i="4"/>
  <c r="X116" i="4"/>
  <c r="X37" i="4"/>
  <c r="X40" i="4"/>
  <c r="X38" i="4"/>
  <c r="X36" i="4"/>
  <c r="X34" i="4"/>
  <c r="X35" i="4"/>
  <c r="X26" i="4"/>
  <c r="X29" i="4"/>
  <c r="X30" i="4"/>
  <c r="X28" i="4"/>
  <c r="X31" i="4"/>
  <c r="X27" i="4"/>
  <c r="X32" i="4"/>
  <c r="X39" i="4"/>
  <c r="X33" i="4"/>
  <c r="Y5" i="4"/>
  <c r="Y13" i="4"/>
  <c r="Y6" i="4"/>
  <c r="Y9" i="4"/>
  <c r="Y14" i="4"/>
  <c r="Y10" i="4"/>
  <c r="Y7" i="4"/>
  <c r="Y11" i="4"/>
  <c r="Y8" i="4"/>
  <c r="X4" i="4"/>
  <c r="DM41" i="4" l="1"/>
  <c r="DM117" i="4"/>
  <c r="X139" i="4"/>
  <c r="X138" i="4"/>
  <c r="Y85" i="4"/>
  <c r="Y86" i="4"/>
  <c r="Y87" i="4"/>
  <c r="Y88" i="4"/>
  <c r="Y90" i="4"/>
  <c r="Y94" i="4"/>
  <c r="Y98" i="4"/>
  <c r="Y93" i="4"/>
  <c r="Y95" i="4"/>
  <c r="Y97" i="4"/>
  <c r="Y99" i="4"/>
  <c r="Y102" i="4"/>
  <c r="Y106" i="4"/>
  <c r="Y104" i="4"/>
  <c r="Y103" i="4"/>
  <c r="Y91" i="4"/>
  <c r="Y89" i="4"/>
  <c r="Y101" i="4"/>
  <c r="Y96" i="4"/>
  <c r="Y109" i="4"/>
  <c r="Y92" i="4"/>
  <c r="Y110" i="4"/>
  <c r="Y84" i="4"/>
  <c r="Y108" i="4"/>
  <c r="Y107" i="4"/>
  <c r="Y105" i="4"/>
  <c r="Y100" i="4"/>
  <c r="Y111" i="4"/>
  <c r="Y114" i="4"/>
  <c r="Y115" i="4"/>
  <c r="Y116" i="4"/>
  <c r="Y26" i="4"/>
  <c r="Y33" i="4"/>
  <c r="Y27" i="4"/>
  <c r="Y34" i="4"/>
  <c r="Y32" i="4"/>
  <c r="Y37" i="4"/>
  <c r="Y35" i="4"/>
  <c r="Y38" i="4"/>
  <c r="Y30" i="4"/>
  <c r="Y28" i="4"/>
  <c r="Y36" i="4"/>
  <c r="Y29" i="4"/>
  <c r="Y40" i="4"/>
  <c r="Y39" i="4"/>
  <c r="Y31" i="4"/>
  <c r="Z8" i="4"/>
  <c r="Z9" i="4"/>
  <c r="Z14" i="4"/>
  <c r="Z11" i="4"/>
  <c r="Z6" i="4"/>
  <c r="Z5" i="4"/>
  <c r="Z13" i="4"/>
  <c r="Z7" i="4"/>
  <c r="Z10" i="4"/>
  <c r="Y4" i="4"/>
  <c r="DN117" i="4" l="1"/>
  <c r="Y139" i="4"/>
  <c r="Y138" i="4"/>
  <c r="Z114" i="4"/>
  <c r="Z115" i="4"/>
  <c r="Z116" i="4"/>
  <c r="Z35" i="4"/>
  <c r="Z39" i="4"/>
  <c r="Z36" i="4"/>
  <c r="Z40" i="4"/>
  <c r="Z33" i="4"/>
  <c r="Z29" i="4"/>
  <c r="Z37" i="4"/>
  <c r="Z30" i="4"/>
  <c r="Z31" i="4"/>
  <c r="Z27" i="4"/>
  <c r="Z28" i="4"/>
  <c r="Z26" i="4"/>
  <c r="Z34" i="4"/>
  <c r="Z38" i="4"/>
  <c r="Z32" i="4"/>
  <c r="Z99" i="4"/>
  <c r="Z98" i="4"/>
  <c r="Z92" i="4"/>
  <c r="Z105" i="4"/>
  <c r="Z84" i="4"/>
  <c r="Z90" i="4"/>
  <c r="Z102" i="4"/>
  <c r="Z103" i="4"/>
  <c r="Z104" i="4"/>
  <c r="Z93" i="4"/>
  <c r="Z107" i="4"/>
  <c r="Z100" i="4"/>
  <c r="Z109" i="4"/>
  <c r="Z96" i="4"/>
  <c r="Z86" i="4"/>
  <c r="Z110" i="4"/>
  <c r="Z111" i="4"/>
  <c r="Z91" i="4"/>
  <c r="Z97" i="4"/>
  <c r="Z87" i="4"/>
  <c r="Z106" i="4"/>
  <c r="Z95" i="4"/>
  <c r="Z88" i="4"/>
  <c r="Z89" i="4"/>
  <c r="Z85" i="4"/>
  <c r="Z108" i="4"/>
  <c r="Z94" i="4"/>
  <c r="Z101" i="4"/>
  <c r="AA8" i="4"/>
  <c r="AA10" i="4"/>
  <c r="AA9" i="4"/>
  <c r="AA5" i="4"/>
  <c r="AA11" i="4"/>
  <c r="AA13" i="4"/>
  <c r="AA6" i="4"/>
  <c r="AA7" i="4"/>
  <c r="AA14" i="4"/>
  <c r="Z4" i="4"/>
  <c r="DO117" i="4" l="1"/>
  <c r="DO41" i="4"/>
  <c r="Z139" i="4"/>
  <c r="Z138" i="4"/>
  <c r="AA107" i="4"/>
  <c r="AA100" i="4"/>
  <c r="AA90" i="4"/>
  <c r="AA105" i="4"/>
  <c r="AA103" i="4"/>
  <c r="AA88" i="4"/>
  <c r="AA104" i="4"/>
  <c r="AA92" i="4"/>
  <c r="AA110" i="4"/>
  <c r="AA99" i="4"/>
  <c r="AA85" i="4"/>
  <c r="AA106" i="4"/>
  <c r="AA91" i="4"/>
  <c r="AA84" i="4"/>
  <c r="AA97" i="4"/>
  <c r="AA108" i="4"/>
  <c r="AA111" i="4"/>
  <c r="AA86" i="4"/>
  <c r="AA87" i="4"/>
  <c r="AA93" i="4"/>
  <c r="AA96" i="4"/>
  <c r="AA102" i="4"/>
  <c r="AA89" i="4"/>
  <c r="AA95" i="4"/>
  <c r="AA109" i="4"/>
  <c r="AB10" i="4"/>
  <c r="AB7" i="4"/>
  <c r="AB6" i="4"/>
  <c r="AB14" i="4"/>
  <c r="AB8" i="4"/>
  <c r="AB5" i="4"/>
  <c r="AB9" i="4"/>
  <c r="AB13" i="4"/>
  <c r="AA101" i="4"/>
  <c r="AA116" i="4"/>
  <c r="AA114" i="4"/>
  <c r="AA115" i="4"/>
  <c r="AA26" i="4"/>
  <c r="AA30" i="4"/>
  <c r="AA28" i="4"/>
  <c r="AA40" i="4"/>
  <c r="AA38" i="4"/>
  <c r="AA34" i="4"/>
  <c r="AA32" i="4"/>
  <c r="AA35" i="4"/>
  <c r="AA36" i="4"/>
  <c r="AA27" i="4"/>
  <c r="AA29" i="4"/>
  <c r="AA37" i="4"/>
  <c r="AA33" i="4"/>
  <c r="AA39" i="4"/>
  <c r="AA31" i="4"/>
  <c r="AA98" i="4"/>
  <c r="AA4" i="4"/>
  <c r="AA94" i="4"/>
  <c r="DP117" i="4" l="1"/>
  <c r="DP41" i="4"/>
  <c r="AA138" i="4"/>
  <c r="AB4" i="4"/>
  <c r="AB108" i="4"/>
  <c r="AB89" i="4"/>
  <c r="AB98" i="4"/>
  <c r="AB99" i="4"/>
  <c r="AB84" i="4"/>
  <c r="AB110" i="4"/>
  <c r="AB111" i="4"/>
  <c r="AB96" i="4"/>
  <c r="AB97" i="4"/>
  <c r="AB107" i="4"/>
  <c r="AB92" i="4"/>
  <c r="AB85" i="4"/>
  <c r="AB105" i="4"/>
  <c r="AB100" i="4"/>
  <c r="AB88" i="4"/>
  <c r="AB90" i="4"/>
  <c r="AB94" i="4"/>
  <c r="AB95" i="4"/>
  <c r="AB106" i="4"/>
  <c r="AB91" i="4"/>
  <c r="AB102" i="4"/>
  <c r="AB103" i="4"/>
  <c r="AB104" i="4"/>
  <c r="AB86" i="4"/>
  <c r="AB87" i="4"/>
  <c r="AB93" i="4"/>
  <c r="AC10" i="4"/>
  <c r="AC13" i="4"/>
  <c r="AC7" i="4"/>
  <c r="AC14" i="4"/>
  <c r="AC8" i="4"/>
  <c r="AC11" i="4"/>
  <c r="AC6" i="4"/>
  <c r="AC9" i="4"/>
  <c r="AC5" i="4"/>
  <c r="AB26" i="4"/>
  <c r="AB29" i="4"/>
  <c r="AB27" i="4"/>
  <c r="AB39" i="4"/>
  <c r="AB36" i="4"/>
  <c r="AB34" i="4"/>
  <c r="AB31" i="4"/>
  <c r="AB33" i="4"/>
  <c r="AB40" i="4"/>
  <c r="AB35" i="4"/>
  <c r="AB32" i="4"/>
  <c r="AB37" i="4"/>
  <c r="AB38" i="4"/>
  <c r="AB30" i="4"/>
  <c r="AB28" i="4"/>
  <c r="AA139" i="4"/>
  <c r="AB101" i="4"/>
  <c r="AB109" i="4"/>
  <c r="AB114" i="4"/>
  <c r="AB116" i="4"/>
  <c r="DQ117" i="4" l="1"/>
  <c r="DQ41" i="4"/>
  <c r="AB138" i="4"/>
  <c r="AC4" i="4"/>
  <c r="AD4" i="4" s="1"/>
  <c r="AB139" i="4"/>
  <c r="AC115" i="4"/>
  <c r="AC116" i="4"/>
  <c r="AC114" i="4"/>
  <c r="AC92" i="4"/>
  <c r="AC96" i="4"/>
  <c r="AC110" i="4"/>
  <c r="AC99" i="4"/>
  <c r="AC106" i="4"/>
  <c r="AC90" i="4"/>
  <c r="AC102" i="4"/>
  <c r="AC98" i="4"/>
  <c r="AC100" i="4"/>
  <c r="AC91" i="4"/>
  <c r="AC88" i="4"/>
  <c r="AC104" i="4"/>
  <c r="AC107" i="4"/>
  <c r="AC111" i="4"/>
  <c r="AC85" i="4"/>
  <c r="AC95" i="4"/>
  <c r="AC84" i="4"/>
  <c r="AC87" i="4"/>
  <c r="AC103" i="4"/>
  <c r="AC89" i="4"/>
  <c r="AC86" i="4"/>
  <c r="AC108" i="4"/>
  <c r="AC105" i="4"/>
  <c r="AC109" i="4"/>
  <c r="AC97" i="4"/>
  <c r="AC93" i="4"/>
  <c r="AC101" i="4"/>
  <c r="AC26" i="4"/>
  <c r="AC39" i="4"/>
  <c r="AC34" i="4"/>
  <c r="AC37" i="4"/>
  <c r="AC35" i="4"/>
  <c r="AC29" i="4"/>
  <c r="AC31" i="4"/>
  <c r="AC33" i="4"/>
  <c r="AC32" i="4"/>
  <c r="AC40" i="4"/>
  <c r="AC28" i="4"/>
  <c r="AC27" i="4"/>
  <c r="AC30" i="4"/>
  <c r="AC36" i="4"/>
  <c r="AC38" i="4"/>
  <c r="AC94" i="4"/>
  <c r="AD10" i="4"/>
  <c r="AD6" i="4"/>
  <c r="AD14" i="4"/>
  <c r="AD7" i="4"/>
  <c r="AD11" i="4"/>
  <c r="AD9" i="4"/>
  <c r="AD5" i="4"/>
  <c r="AD8" i="4"/>
  <c r="AD13" i="4"/>
  <c r="DR117" i="4" l="1"/>
  <c r="DR41" i="4"/>
  <c r="AC139" i="4"/>
  <c r="AD27" i="4"/>
  <c r="AD40" i="4"/>
  <c r="AD28" i="4"/>
  <c r="AD26" i="4"/>
  <c r="AD38" i="4"/>
  <c r="AD34" i="4"/>
  <c r="AD37" i="4"/>
  <c r="AD30" i="4"/>
  <c r="AD32" i="4"/>
  <c r="AD33" i="4"/>
  <c r="AD35" i="4"/>
  <c r="AD31" i="4"/>
  <c r="AD29" i="4"/>
  <c r="AD36" i="4"/>
  <c r="AD39" i="4"/>
  <c r="AC138" i="4"/>
  <c r="AE7" i="4"/>
  <c r="AE11" i="4"/>
  <c r="AE8" i="4"/>
  <c r="AE5" i="4"/>
  <c r="AE9" i="4"/>
  <c r="AE13" i="4"/>
  <c r="AE10" i="4"/>
  <c r="AE6" i="4"/>
  <c r="AE14" i="4"/>
  <c r="AF14" i="4" s="1"/>
  <c r="AG14" i="4" s="1"/>
  <c r="AH14" i="4" s="1"/>
  <c r="AI14" i="4" s="1"/>
  <c r="AJ14" i="4" s="1"/>
  <c r="AK14" i="4" s="1"/>
  <c r="AL14" i="4" s="1"/>
  <c r="AM14" i="4" s="1"/>
  <c r="AN14" i="4" s="1"/>
  <c r="AO14" i="4" s="1"/>
  <c r="AP14" i="4" s="1"/>
  <c r="AQ14" i="4" s="1"/>
  <c r="AR14" i="4" s="1"/>
  <c r="AS14" i="4" s="1"/>
  <c r="AT14" i="4" s="1"/>
  <c r="AU14" i="4" s="1"/>
  <c r="AV14" i="4" s="1"/>
  <c r="AW14" i="4" s="1"/>
  <c r="AX14" i="4" s="1"/>
  <c r="AY14" i="4" s="1"/>
  <c r="AZ14" i="4" s="1"/>
  <c r="BA14" i="4" s="1"/>
  <c r="BB14" i="4" s="1"/>
  <c r="BC14" i="4" s="1"/>
  <c r="BD14" i="4" s="1"/>
  <c r="BE14" i="4" s="1"/>
  <c r="BF14" i="4" s="1"/>
  <c r="BG14" i="4" s="1"/>
  <c r="BH14" i="4" s="1"/>
  <c r="BI14" i="4" s="1"/>
  <c r="BJ14" i="4" s="1"/>
  <c r="BK14" i="4" s="1"/>
  <c r="BL14" i="4" s="1"/>
  <c r="BM14" i="4" s="1"/>
  <c r="BN14" i="4" s="1"/>
  <c r="BO14" i="4" s="1"/>
  <c r="BP14" i="4" s="1"/>
  <c r="BQ14" i="4" s="1"/>
  <c r="BR14" i="4" s="1"/>
  <c r="BS14" i="4" s="1"/>
  <c r="BT14" i="4" s="1"/>
  <c r="BU14" i="4" s="1"/>
  <c r="BV14" i="4" s="1"/>
  <c r="BW14" i="4" s="1"/>
  <c r="BX14" i="4" s="1"/>
  <c r="BY14" i="4" s="1"/>
  <c r="BZ14" i="4" s="1"/>
  <c r="CA14" i="4" s="1"/>
  <c r="CB14" i="4" s="1"/>
  <c r="CC14" i="4" s="1"/>
  <c r="CD14" i="4" s="1"/>
  <c r="CE14" i="4" s="1"/>
  <c r="CF14" i="4" s="1"/>
  <c r="CG14" i="4" s="1"/>
  <c r="CH14" i="4" s="1"/>
  <c r="CI14" i="4" s="1"/>
  <c r="CJ14" i="4" s="1"/>
  <c r="CK14" i="4" s="1"/>
  <c r="CL14" i="4" s="1"/>
  <c r="CM14" i="4" s="1"/>
  <c r="CN14" i="4" s="1"/>
  <c r="CO14" i="4" s="1"/>
  <c r="CP14" i="4" s="1"/>
  <c r="CQ14" i="4" s="1"/>
  <c r="CR14" i="4" s="1"/>
  <c r="CS14" i="4" s="1"/>
  <c r="CT14" i="4" s="1"/>
  <c r="CU14" i="4" s="1"/>
  <c r="CV14" i="4" s="1"/>
  <c r="CW14" i="4" s="1"/>
  <c r="CX14" i="4" s="1"/>
  <c r="CY14" i="4" s="1"/>
  <c r="CZ14" i="4" s="1"/>
  <c r="DA14" i="4" s="1"/>
  <c r="DB14" i="4" s="1"/>
  <c r="DC14" i="4" s="1"/>
  <c r="DD14" i="4" s="1"/>
  <c r="DE14" i="4" s="1"/>
  <c r="DF14" i="4" s="1"/>
  <c r="DG14" i="4" s="1"/>
  <c r="DH14" i="4" s="1"/>
  <c r="DI14" i="4" s="1"/>
  <c r="DJ14" i="4" s="1"/>
  <c r="DK14" i="4" s="1"/>
  <c r="DL14" i="4" s="1"/>
  <c r="DM14" i="4" s="1"/>
  <c r="DN14" i="4" s="1"/>
  <c r="DO14" i="4" s="1"/>
  <c r="DP14" i="4" s="1"/>
  <c r="DQ14" i="4" s="1"/>
  <c r="DR14" i="4" s="1"/>
  <c r="AD115" i="4"/>
  <c r="AD116" i="4"/>
  <c r="AD114" i="4"/>
  <c r="AD87" i="4"/>
  <c r="AD102" i="4"/>
  <c r="AD100" i="4"/>
  <c r="AD105" i="4"/>
  <c r="AD93" i="4"/>
  <c r="AD104" i="4"/>
  <c r="AD96" i="4"/>
  <c r="AD106" i="4"/>
  <c r="AD90" i="4"/>
  <c r="AD92" i="4"/>
  <c r="AD88" i="4"/>
  <c r="AD103" i="4"/>
  <c r="AD99" i="4"/>
  <c r="AD111" i="4"/>
  <c r="AD86" i="4"/>
  <c r="AD95" i="4"/>
  <c r="AD110" i="4"/>
  <c r="AD84" i="4"/>
  <c r="AD107" i="4"/>
  <c r="AD89" i="4"/>
  <c r="AD85" i="4"/>
  <c r="AD109" i="4"/>
  <c r="AD91" i="4"/>
  <c r="AD101" i="4"/>
  <c r="AD94" i="4"/>
  <c r="AD108" i="4"/>
  <c r="AD97" i="4"/>
  <c r="AD98" i="4"/>
  <c r="DT4" i="4" l="1"/>
  <c r="DT5" i="4"/>
  <c r="AE116" i="4"/>
  <c r="AE114" i="4"/>
  <c r="AE115" i="4"/>
  <c r="AF10" i="4"/>
  <c r="AF6" i="4"/>
  <c r="AF9" i="4"/>
  <c r="AF5" i="4"/>
  <c r="AF13" i="4"/>
  <c r="AF7" i="4"/>
  <c r="AF11" i="4"/>
  <c r="AF8" i="4"/>
  <c r="AE26" i="4"/>
  <c r="AE35" i="4"/>
  <c r="AE37" i="4"/>
  <c r="AE33" i="4"/>
  <c r="AE29" i="4"/>
  <c r="AE36" i="4"/>
  <c r="AE31" i="4"/>
  <c r="AE27" i="4"/>
  <c r="AE39" i="4"/>
  <c r="AE38" i="4"/>
  <c r="AE28" i="4"/>
  <c r="AE40" i="4"/>
  <c r="AE32" i="4"/>
  <c r="AE30" i="4"/>
  <c r="AE34" i="4"/>
  <c r="AD138" i="4"/>
  <c r="AD139" i="4"/>
  <c r="AE4" i="4"/>
  <c r="AE87" i="4"/>
  <c r="AE106" i="4"/>
  <c r="AE104" i="4"/>
  <c r="AE91" i="4"/>
  <c r="AE85" i="4"/>
  <c r="AE88" i="4"/>
  <c r="AE97" i="4"/>
  <c r="AE98" i="4"/>
  <c r="AE89" i="4"/>
  <c r="AE96" i="4"/>
  <c r="AE105" i="4"/>
  <c r="AE99" i="4"/>
  <c r="AE95" i="4"/>
  <c r="AE90" i="4"/>
  <c r="AE108" i="4"/>
  <c r="AE101" i="4"/>
  <c r="AE102" i="4"/>
  <c r="AE111" i="4"/>
  <c r="AE92" i="4"/>
  <c r="AE109" i="4"/>
  <c r="AE110" i="4"/>
  <c r="AE100" i="4"/>
  <c r="AE93" i="4"/>
  <c r="AE84" i="4"/>
  <c r="AE94" i="4"/>
  <c r="AE103" i="4"/>
  <c r="AE86" i="4"/>
  <c r="AE107" i="4"/>
  <c r="DU4" i="4" l="1"/>
  <c r="DU5" i="4"/>
  <c r="DT114" i="4"/>
  <c r="AE139" i="4"/>
  <c r="AF4" i="4"/>
  <c r="AG4" i="4" s="1"/>
  <c r="AE138" i="4"/>
  <c r="AF116" i="4"/>
  <c r="AF114" i="4"/>
  <c r="AF115" i="4"/>
  <c r="AG5" i="4"/>
  <c r="AG9" i="4"/>
  <c r="AG6" i="4"/>
  <c r="AG10" i="4"/>
  <c r="AG7" i="4"/>
  <c r="AG11" i="4"/>
  <c r="AF99" i="4"/>
  <c r="AF102" i="4"/>
  <c r="AF93" i="4"/>
  <c r="AF91" i="4"/>
  <c r="AF104" i="4"/>
  <c r="AF95" i="4"/>
  <c r="AF100" i="4"/>
  <c r="AF111" i="4"/>
  <c r="AF84" i="4"/>
  <c r="AF86" i="4"/>
  <c r="AF88" i="4"/>
  <c r="AF87" i="4"/>
  <c r="AF89" i="4"/>
  <c r="AF103" i="4"/>
  <c r="AF85" i="4"/>
  <c r="AF97" i="4"/>
  <c r="AF101" i="4"/>
  <c r="AF90" i="4"/>
  <c r="AF94" i="4"/>
  <c r="AF96" i="4"/>
  <c r="AF98" i="4"/>
  <c r="AF92" i="4"/>
  <c r="AF107" i="4"/>
  <c r="AF108" i="4"/>
  <c r="AF109" i="4"/>
  <c r="AF110" i="4"/>
  <c r="AF105" i="4"/>
  <c r="AF106" i="4"/>
  <c r="AF30" i="4"/>
  <c r="AF35" i="4"/>
  <c r="AF31" i="4"/>
  <c r="AF26" i="4"/>
  <c r="AF33" i="4"/>
  <c r="AF29" i="4"/>
  <c r="AF27" i="4"/>
  <c r="AF34" i="4"/>
  <c r="AF38" i="4"/>
  <c r="AF28" i="4"/>
  <c r="AF39" i="4"/>
  <c r="AF37" i="4"/>
  <c r="AF32" i="4"/>
  <c r="AF40" i="4"/>
  <c r="AF36" i="4"/>
  <c r="DU41" i="4" l="1"/>
  <c r="DV4" i="4"/>
  <c r="DV5" i="4"/>
  <c r="DU114" i="4"/>
  <c r="DU117" i="4"/>
  <c r="AF139" i="4"/>
  <c r="AF138" i="4"/>
  <c r="AH5" i="4"/>
  <c r="AH11" i="4"/>
  <c r="AH4" i="4"/>
  <c r="AH10" i="4"/>
  <c r="AH7" i="4"/>
  <c r="AH6" i="4"/>
  <c r="AH9" i="4"/>
  <c r="AH8" i="4"/>
  <c r="AG114" i="4"/>
  <c r="AG116" i="4"/>
  <c r="AG115" i="4"/>
  <c r="AG26" i="4"/>
  <c r="AG27" i="4"/>
  <c r="AG29" i="4"/>
  <c r="AG32" i="4"/>
  <c r="AG39" i="4"/>
  <c r="AG34" i="4"/>
  <c r="AG30" i="4"/>
  <c r="AG28" i="4"/>
  <c r="AG38" i="4"/>
  <c r="AG93" i="4"/>
  <c r="AG109" i="4"/>
  <c r="AG94" i="4"/>
  <c r="AG111" i="4"/>
  <c r="AG110" i="4"/>
  <c r="AG92" i="4"/>
  <c r="AG99" i="4"/>
  <c r="AG107" i="4"/>
  <c r="AG105" i="4"/>
  <c r="AG98" i="4"/>
  <c r="AG106" i="4"/>
  <c r="AG87" i="4"/>
  <c r="AG90" i="4"/>
  <c r="AG95" i="4"/>
  <c r="AG86" i="4"/>
  <c r="AG102" i="4"/>
  <c r="AG101" i="4"/>
  <c r="AG88" i="4"/>
  <c r="AG85" i="4"/>
  <c r="AG96" i="4"/>
  <c r="AG89" i="4"/>
  <c r="AG100" i="4"/>
  <c r="AG108" i="4"/>
  <c r="AG104" i="4"/>
  <c r="AG103" i="4"/>
  <c r="AG97" i="4"/>
  <c r="AG84" i="4"/>
  <c r="AG91" i="4"/>
  <c r="DV41" i="4" l="1"/>
  <c r="DW4" i="4"/>
  <c r="DW5" i="4"/>
  <c r="DV117" i="4"/>
  <c r="DV114" i="4"/>
  <c r="AG139" i="4"/>
  <c r="AG138" i="4"/>
  <c r="AH91" i="4"/>
  <c r="AH90" i="4"/>
  <c r="AH107" i="4"/>
  <c r="AH86" i="4"/>
  <c r="AH109" i="4"/>
  <c r="AH98" i="4"/>
  <c r="AH84" i="4"/>
  <c r="AH87" i="4"/>
  <c r="AH88" i="4"/>
  <c r="AH93" i="4"/>
  <c r="AH96" i="4"/>
  <c r="AH97" i="4"/>
  <c r="AH100" i="4"/>
  <c r="AH104" i="4"/>
  <c r="AH99" i="4"/>
  <c r="AH108" i="4"/>
  <c r="AH94" i="4"/>
  <c r="AH106" i="4"/>
  <c r="AH110" i="4"/>
  <c r="AH95" i="4"/>
  <c r="AH92" i="4"/>
  <c r="AH105" i="4"/>
  <c r="AH103" i="4"/>
  <c r="AH111" i="4"/>
  <c r="AH102" i="4"/>
  <c r="AH89" i="4"/>
  <c r="AH101" i="4"/>
  <c r="AH85" i="4"/>
  <c r="AH115" i="4"/>
  <c r="AH116" i="4"/>
  <c r="AH114" i="4"/>
  <c r="AH27" i="4"/>
  <c r="AH32" i="4"/>
  <c r="AH29" i="4"/>
  <c r="AH33" i="4"/>
  <c r="AH31" i="4"/>
  <c r="AH35" i="4"/>
  <c r="AH30" i="4"/>
  <c r="AH28" i="4"/>
  <c r="AH38" i="4"/>
  <c r="AH39" i="4"/>
  <c r="AH36" i="4"/>
  <c r="AH37" i="4"/>
  <c r="AH26" i="4"/>
  <c r="AH34" i="4"/>
  <c r="AH40" i="4"/>
  <c r="AI10" i="4"/>
  <c r="AI7" i="4"/>
  <c r="AI9" i="4"/>
  <c r="AI11" i="4"/>
  <c r="AI8" i="4"/>
  <c r="AI6" i="4"/>
  <c r="AI5" i="4"/>
  <c r="DX4" i="4" l="1"/>
  <c r="DX5" i="4"/>
  <c r="DW114" i="4"/>
  <c r="DW117" i="4"/>
  <c r="DW41" i="4"/>
  <c r="AH138" i="4"/>
  <c r="AI138" i="4" s="1"/>
  <c r="AJ11" i="4"/>
  <c r="AJ8" i="4"/>
  <c r="AJ5" i="4"/>
  <c r="AJ9" i="4"/>
  <c r="AJ10" i="4"/>
  <c r="AJ6" i="4"/>
  <c r="AJ7" i="4"/>
  <c r="AI32" i="4"/>
  <c r="AI26" i="4"/>
  <c r="AI33" i="4"/>
  <c r="AI29" i="4"/>
  <c r="AI35" i="4"/>
  <c r="AJ35" i="4" s="1"/>
  <c r="AI31" i="4"/>
  <c r="AI40" i="4"/>
  <c r="AI38" i="4"/>
  <c r="AI39" i="4"/>
  <c r="AI34" i="4"/>
  <c r="AI28" i="4"/>
  <c r="AI37" i="4"/>
  <c r="AI36" i="4"/>
  <c r="AI30" i="4"/>
  <c r="AI27" i="4"/>
  <c r="AI4" i="4"/>
  <c r="AJ4" i="4" s="1"/>
  <c r="AH139" i="4"/>
  <c r="AI105" i="4"/>
  <c r="AI100" i="4"/>
  <c r="AI98" i="4"/>
  <c r="AI84" i="4"/>
  <c r="AI86" i="4"/>
  <c r="AI109" i="4"/>
  <c r="AI96" i="4"/>
  <c r="AI88" i="4"/>
  <c r="AI85" i="4"/>
  <c r="AI107" i="4"/>
  <c r="AI90" i="4"/>
  <c r="AI97" i="4"/>
  <c r="AI102" i="4"/>
  <c r="AI94" i="4"/>
  <c r="AI89" i="4"/>
  <c r="AI103" i="4"/>
  <c r="AI91" i="4"/>
  <c r="AI111" i="4"/>
  <c r="AI92" i="4"/>
  <c r="AI108" i="4"/>
  <c r="AI87" i="4"/>
  <c r="AI110" i="4"/>
  <c r="AI101" i="4"/>
  <c r="AI106" i="4"/>
  <c r="AI95" i="4"/>
  <c r="AI99" i="4"/>
  <c r="AI93" i="4"/>
  <c r="AI104" i="4"/>
  <c r="AI116" i="4"/>
  <c r="AI114" i="4"/>
  <c r="AI115" i="4"/>
  <c r="DX41" i="4" l="1"/>
  <c r="DY5" i="4"/>
  <c r="DY4" i="4"/>
  <c r="DX114" i="4"/>
  <c r="DX117" i="4"/>
  <c r="AJ114" i="4"/>
  <c r="AJ115" i="4"/>
  <c r="AJ116" i="4"/>
  <c r="AK10" i="4"/>
  <c r="AK7" i="4"/>
  <c r="AK4" i="4"/>
  <c r="AK5" i="4"/>
  <c r="AK9" i="4"/>
  <c r="AK11" i="4"/>
  <c r="AK6" i="4"/>
  <c r="AK8" i="4"/>
  <c r="AJ91" i="4"/>
  <c r="AJ92" i="4"/>
  <c r="AJ93" i="4"/>
  <c r="AJ94" i="4"/>
  <c r="AJ90" i="4"/>
  <c r="AJ99" i="4"/>
  <c r="AJ100" i="4"/>
  <c r="AJ101" i="4"/>
  <c r="AJ102" i="4"/>
  <c r="AJ98" i="4"/>
  <c r="AJ107" i="4"/>
  <c r="AJ108" i="4"/>
  <c r="AJ109" i="4"/>
  <c r="AJ110" i="4"/>
  <c r="AJ95" i="4"/>
  <c r="AJ87" i="4"/>
  <c r="AJ88" i="4"/>
  <c r="AJ105" i="4"/>
  <c r="AJ106" i="4"/>
  <c r="AJ96" i="4"/>
  <c r="AJ111" i="4"/>
  <c r="AJ89" i="4"/>
  <c r="AJ104" i="4"/>
  <c r="AJ85" i="4"/>
  <c r="AJ97" i="4"/>
  <c r="AJ86" i="4"/>
  <c r="AJ103" i="4"/>
  <c r="AJ84" i="4"/>
  <c r="AI139" i="4"/>
  <c r="AJ139" i="4" s="1"/>
  <c r="AJ27" i="4"/>
  <c r="AJ30" i="4"/>
  <c r="AJ29" i="4"/>
  <c r="AJ39" i="4"/>
  <c r="AJ26" i="4"/>
  <c r="AJ34" i="4"/>
  <c r="AJ33" i="4"/>
  <c r="AJ32" i="4"/>
  <c r="AJ40" i="4"/>
  <c r="AJ37" i="4"/>
  <c r="AJ28" i="4"/>
  <c r="AJ36" i="4"/>
  <c r="AJ38" i="4"/>
  <c r="AJ31" i="4"/>
  <c r="DZ5" i="4" l="1"/>
  <c r="DZ4" i="4"/>
  <c r="DY41" i="4"/>
  <c r="DY114" i="4"/>
  <c r="DY117" i="4"/>
  <c r="AJ138" i="4"/>
  <c r="AK27" i="4"/>
  <c r="AK30" i="4"/>
  <c r="AK28" i="4"/>
  <c r="AK32" i="4"/>
  <c r="AK33" i="4"/>
  <c r="AK31" i="4"/>
  <c r="AK36" i="4"/>
  <c r="AK35" i="4"/>
  <c r="AK26" i="4"/>
  <c r="AK39" i="4"/>
  <c r="AK40" i="4"/>
  <c r="AK34" i="4"/>
  <c r="AK37" i="4"/>
  <c r="AK38" i="4"/>
  <c r="AK29" i="4"/>
  <c r="AL9" i="4"/>
  <c r="AL11" i="4"/>
  <c r="AL7" i="4"/>
  <c r="AL4" i="4"/>
  <c r="AL8" i="4"/>
  <c r="AL5" i="4"/>
  <c r="AL6" i="4"/>
  <c r="AL10" i="4"/>
  <c r="AK116" i="4"/>
  <c r="AK115" i="4"/>
  <c r="AK114" i="4"/>
  <c r="AK90" i="4"/>
  <c r="AK99" i="4"/>
  <c r="AK108" i="4"/>
  <c r="AK111" i="4"/>
  <c r="AK84" i="4"/>
  <c r="AK86" i="4"/>
  <c r="AK97" i="4"/>
  <c r="AK107" i="4"/>
  <c r="AK93" i="4"/>
  <c r="AK95" i="4"/>
  <c r="AK85" i="4"/>
  <c r="AK106" i="4"/>
  <c r="AK104" i="4"/>
  <c r="AK105" i="4"/>
  <c r="AK89" i="4"/>
  <c r="AK91" i="4"/>
  <c r="AK101" i="4"/>
  <c r="AK102" i="4"/>
  <c r="AK98" i="4"/>
  <c r="AK88" i="4"/>
  <c r="AK100" i="4"/>
  <c r="AK96" i="4"/>
  <c r="AK94" i="4"/>
  <c r="AK110" i="4"/>
  <c r="AK109" i="4"/>
  <c r="AK87" i="4"/>
  <c r="AK92" i="4"/>
  <c r="AK103" i="4"/>
  <c r="DZ41" i="4" l="1"/>
  <c r="EA4" i="4"/>
  <c r="EA5" i="4"/>
  <c r="DZ114" i="4"/>
  <c r="DZ117" i="4"/>
  <c r="AK138" i="4"/>
  <c r="AK139" i="4"/>
  <c r="AM10" i="4"/>
  <c r="AM6" i="4"/>
  <c r="AM11" i="4"/>
  <c r="AM4" i="4"/>
  <c r="AM7" i="4"/>
  <c r="AM5" i="4"/>
  <c r="AM8" i="4"/>
  <c r="AM9" i="4"/>
  <c r="AL114" i="4"/>
  <c r="AL115" i="4"/>
  <c r="AL116" i="4"/>
  <c r="AL26" i="4"/>
  <c r="AL30" i="4"/>
  <c r="AL27" i="4"/>
  <c r="AL40" i="4"/>
  <c r="AL29" i="4"/>
  <c r="AL32" i="4"/>
  <c r="AL28" i="4"/>
  <c r="AL36" i="4"/>
  <c r="AL37" i="4"/>
  <c r="AL38" i="4"/>
  <c r="AL34" i="4"/>
  <c r="AL39" i="4"/>
  <c r="AL35" i="4"/>
  <c r="AL33" i="4"/>
  <c r="AL31" i="4"/>
  <c r="AL101" i="4"/>
  <c r="AL87" i="4"/>
  <c r="AL107" i="4"/>
  <c r="AL102" i="4"/>
  <c r="AL105" i="4"/>
  <c r="AL89" i="4"/>
  <c r="AL88" i="4"/>
  <c r="AL106" i="4"/>
  <c r="AL111" i="4"/>
  <c r="AL98" i="4"/>
  <c r="AL84" i="4"/>
  <c r="AL110" i="4"/>
  <c r="AL97" i="4"/>
  <c r="AL92" i="4"/>
  <c r="AL99" i="4"/>
  <c r="AL108" i="4"/>
  <c r="AL91" i="4"/>
  <c r="AL94" i="4"/>
  <c r="AL103" i="4"/>
  <c r="AL95" i="4"/>
  <c r="AL93" i="4"/>
  <c r="AL100" i="4"/>
  <c r="AL86" i="4"/>
  <c r="AL90" i="4"/>
  <c r="AL109" i="4"/>
  <c r="AL96" i="4"/>
  <c r="AL104" i="4"/>
  <c r="AL85" i="4"/>
  <c r="EA41" i="4" l="1"/>
  <c r="EA117" i="4"/>
  <c r="EA114" i="4"/>
  <c r="EB5" i="4"/>
  <c r="EB4" i="4"/>
  <c r="AL138" i="4"/>
  <c r="AM138" i="4" s="1"/>
  <c r="AL139" i="4"/>
  <c r="AM116" i="4"/>
  <c r="AM114" i="4"/>
  <c r="AM115" i="4"/>
  <c r="AN10" i="4"/>
  <c r="AN9" i="4"/>
  <c r="AN6" i="4"/>
  <c r="AN11" i="4"/>
  <c r="AN4" i="4"/>
  <c r="AN5" i="4"/>
  <c r="AN7" i="4"/>
  <c r="AN8" i="4"/>
  <c r="AM108" i="4"/>
  <c r="AM93" i="4"/>
  <c r="AM99" i="4"/>
  <c r="AM91" i="4"/>
  <c r="AM101" i="4"/>
  <c r="AM97" i="4"/>
  <c r="AM98" i="4"/>
  <c r="AM107" i="4"/>
  <c r="AM109" i="4"/>
  <c r="AM94" i="4"/>
  <c r="AM95" i="4"/>
  <c r="AM96" i="4"/>
  <c r="AM105" i="4"/>
  <c r="AM106" i="4"/>
  <c r="AM89" i="4"/>
  <c r="AM88" i="4"/>
  <c r="AM102" i="4"/>
  <c r="AM103" i="4"/>
  <c r="AM104" i="4"/>
  <c r="AM85" i="4"/>
  <c r="AM84" i="4"/>
  <c r="AM100" i="4"/>
  <c r="AM86" i="4"/>
  <c r="AM87" i="4"/>
  <c r="AM110" i="4"/>
  <c r="AM90" i="4"/>
  <c r="AM92" i="4"/>
  <c r="AM111" i="4"/>
  <c r="AM26" i="4"/>
  <c r="AM32" i="4"/>
  <c r="AM27" i="4"/>
  <c r="AM36" i="4"/>
  <c r="AM31" i="4"/>
  <c r="AM29" i="4"/>
  <c r="AM39" i="4"/>
  <c r="AM38" i="4"/>
  <c r="AM40" i="4"/>
  <c r="AM28" i="4"/>
  <c r="AM30" i="4"/>
  <c r="AM34" i="4"/>
  <c r="AM33" i="4"/>
  <c r="AM37" i="4"/>
  <c r="AM35" i="4"/>
  <c r="AN35" i="4" s="1"/>
  <c r="AO35" i="4" s="1"/>
  <c r="AP35" i="4" s="1"/>
  <c r="AQ35" i="4" s="1"/>
  <c r="AR35" i="4" s="1"/>
  <c r="AS35" i="4" s="1"/>
  <c r="AT35" i="4" s="1"/>
  <c r="AU35" i="4" s="1"/>
  <c r="AV35" i="4" s="1"/>
  <c r="EC5" i="4" l="1"/>
  <c r="EB114" i="4"/>
  <c r="EB117" i="4"/>
  <c r="EB41" i="4"/>
  <c r="AM139" i="4"/>
  <c r="AN114" i="4"/>
  <c r="AN115" i="4"/>
  <c r="AN116" i="4"/>
  <c r="AN85" i="4"/>
  <c r="AN97" i="4"/>
  <c r="AN99" i="4"/>
  <c r="AN101" i="4"/>
  <c r="AN105" i="4"/>
  <c r="AN88" i="4"/>
  <c r="AN110" i="4"/>
  <c r="AN107" i="4"/>
  <c r="AN102" i="4"/>
  <c r="AN94" i="4"/>
  <c r="AN89" i="4"/>
  <c r="AN96" i="4"/>
  <c r="AN100" i="4"/>
  <c r="AN104" i="4"/>
  <c r="AN91" i="4"/>
  <c r="AN93" i="4"/>
  <c r="AN95" i="4"/>
  <c r="AN98" i="4"/>
  <c r="AN87" i="4"/>
  <c r="AN109" i="4"/>
  <c r="AN108" i="4"/>
  <c r="AN86" i="4"/>
  <c r="AN84" i="4"/>
  <c r="AN111" i="4"/>
  <c r="AN90" i="4"/>
  <c r="AN106" i="4"/>
  <c r="AN103" i="4"/>
  <c r="AN92" i="4"/>
  <c r="AO7" i="4"/>
  <c r="AO11" i="4"/>
  <c r="AO8" i="4"/>
  <c r="AO4" i="4"/>
  <c r="AO9" i="4"/>
  <c r="AP9" i="4" s="1"/>
  <c r="AO5" i="4"/>
  <c r="AP5" i="4" s="1"/>
  <c r="AO10" i="4"/>
  <c r="AO6" i="4"/>
  <c r="AP6" i="4" s="1"/>
  <c r="AN30" i="4"/>
  <c r="AN39" i="4"/>
  <c r="AN26" i="4"/>
  <c r="AN37" i="4"/>
  <c r="AN29" i="4"/>
  <c r="AN31" i="4"/>
  <c r="AN38" i="4"/>
  <c r="AN36" i="4"/>
  <c r="AN34" i="4"/>
  <c r="AN40" i="4"/>
  <c r="AN27" i="4"/>
  <c r="AN32" i="4"/>
  <c r="AN33" i="4"/>
  <c r="AN28" i="4"/>
  <c r="EC4" i="4" l="1"/>
  <c r="EC41" i="4"/>
  <c r="ED5" i="4"/>
  <c r="EC117" i="4"/>
  <c r="EC114" i="4"/>
  <c r="AN138" i="4"/>
  <c r="AP11" i="4"/>
  <c r="AQ11" i="4" s="1"/>
  <c r="AP10" i="4"/>
  <c r="AQ10" i="4" s="1"/>
  <c r="AP7" i="4"/>
  <c r="AQ7" i="4" s="1"/>
  <c r="AQ5" i="4"/>
  <c r="AQ9" i="4"/>
  <c r="AQ6" i="4"/>
  <c r="AP4" i="4"/>
  <c r="AP8" i="4"/>
  <c r="AQ8" i="4" s="1"/>
  <c r="AN139" i="4"/>
  <c r="AO95" i="4"/>
  <c r="AO104" i="4"/>
  <c r="AP104" i="4" s="1"/>
  <c r="AO111" i="4"/>
  <c r="AP111" i="4" s="1"/>
  <c r="AO88" i="4"/>
  <c r="AP88" i="4" s="1"/>
  <c r="AO102" i="4"/>
  <c r="AO84" i="4"/>
  <c r="AO106" i="4"/>
  <c r="AO110" i="4"/>
  <c r="AP110" i="4" s="1"/>
  <c r="AO93" i="4"/>
  <c r="AO99" i="4"/>
  <c r="AP99" i="4" s="1"/>
  <c r="AO96" i="4"/>
  <c r="AO87" i="4"/>
  <c r="AP87" i="4" s="1"/>
  <c r="AO94" i="4"/>
  <c r="AP94" i="4" s="1"/>
  <c r="AO97" i="4"/>
  <c r="AP97" i="4" s="1"/>
  <c r="AO98" i="4"/>
  <c r="AP98" i="4" s="1"/>
  <c r="AO85" i="4"/>
  <c r="AP85" i="4" s="1"/>
  <c r="AO91" i="4"/>
  <c r="AP91" i="4" s="1"/>
  <c r="AO90" i="4"/>
  <c r="AO103" i="4"/>
  <c r="AP103" i="4" s="1"/>
  <c r="AO86" i="4"/>
  <c r="AO100" i="4"/>
  <c r="AP100" i="4" s="1"/>
  <c r="AO108" i="4"/>
  <c r="AP108" i="4" s="1"/>
  <c r="AO107" i="4"/>
  <c r="AP107" i="4" s="1"/>
  <c r="AO92" i="4"/>
  <c r="AP92" i="4" s="1"/>
  <c r="AO105" i="4"/>
  <c r="AO89" i="4"/>
  <c r="AO101" i="4"/>
  <c r="AO109" i="4"/>
  <c r="AP109" i="4" s="1"/>
  <c r="AO116" i="4"/>
  <c r="AO115" i="4"/>
  <c r="AO114" i="4"/>
  <c r="AO28" i="4"/>
  <c r="AO37" i="4"/>
  <c r="AP37" i="4" s="1"/>
  <c r="AO29" i="4"/>
  <c r="AO27" i="4"/>
  <c r="AP27" i="4" s="1"/>
  <c r="AO34" i="4"/>
  <c r="AP34" i="4" s="1"/>
  <c r="AO32" i="4"/>
  <c r="AP32" i="4" s="1"/>
  <c r="AO39" i="4"/>
  <c r="AP39" i="4" s="1"/>
  <c r="AO40" i="4"/>
  <c r="AO31" i="4"/>
  <c r="AO26" i="4"/>
  <c r="AP26" i="4" s="1"/>
  <c r="AO33" i="4"/>
  <c r="AP33" i="4" s="1"/>
  <c r="AO30" i="4"/>
  <c r="AP30" i="4" s="1"/>
  <c r="AO36" i="4"/>
  <c r="AP36" i="4" s="1"/>
  <c r="AO38" i="4"/>
  <c r="AP38" i="4" s="1"/>
  <c r="ED4" i="4" l="1"/>
  <c r="EE5" i="4"/>
  <c r="ED114" i="4"/>
  <c r="ED117" i="4"/>
  <c r="ED41" i="4"/>
  <c r="AO138" i="4"/>
  <c r="AP138" i="4" s="1"/>
  <c r="AP29" i="4"/>
  <c r="AQ29" i="4" s="1"/>
  <c r="AP84" i="4"/>
  <c r="AQ84" i="4" s="1"/>
  <c r="AP40" i="4"/>
  <c r="AQ40" i="4" s="1"/>
  <c r="AP101" i="4"/>
  <c r="AQ101" i="4" s="1"/>
  <c r="AP96" i="4"/>
  <c r="AQ96" i="4" s="1"/>
  <c r="AP106" i="4"/>
  <c r="AQ106" i="4" s="1"/>
  <c r="AP102" i="4"/>
  <c r="AP86" i="4"/>
  <c r="AQ86" i="4" s="1"/>
  <c r="AP93" i="4"/>
  <c r="AP31" i="4"/>
  <c r="AQ31" i="4" s="1"/>
  <c r="AP28" i="4"/>
  <c r="AQ28" i="4" s="1"/>
  <c r="AP115" i="4"/>
  <c r="AQ115" i="4" s="1"/>
  <c r="AP116" i="4"/>
  <c r="AQ116" i="4" s="1"/>
  <c r="AQ100" i="4"/>
  <c r="AQ94" i="4"/>
  <c r="AQ98" i="4"/>
  <c r="AQ107" i="4"/>
  <c r="AQ109" i="4"/>
  <c r="AQ108" i="4"/>
  <c r="AQ87" i="4"/>
  <c r="AQ103" i="4"/>
  <c r="AQ111" i="4"/>
  <c r="AQ110" i="4"/>
  <c r="AQ4" i="4"/>
  <c r="AQ85" i="4"/>
  <c r="AQ97" i="4"/>
  <c r="AR8" i="4"/>
  <c r="AR5" i="4"/>
  <c r="AR7" i="4"/>
  <c r="AR11" i="4"/>
  <c r="AR9" i="4"/>
  <c r="AR6" i="4"/>
  <c r="AR10" i="4"/>
  <c r="AQ92" i="4"/>
  <c r="AQ88" i="4"/>
  <c r="AP89" i="4"/>
  <c r="AQ89" i="4" s="1"/>
  <c r="AP90" i="4"/>
  <c r="AQ90" i="4" s="1"/>
  <c r="AQ99" i="4"/>
  <c r="AQ104" i="4"/>
  <c r="AP114" i="4"/>
  <c r="AP105" i="4"/>
  <c r="AQ105" i="4" s="1"/>
  <c r="AQ91" i="4"/>
  <c r="AP95" i="4"/>
  <c r="AQ95" i="4" s="1"/>
  <c r="AQ39" i="4"/>
  <c r="AQ37" i="4"/>
  <c r="AQ33" i="4"/>
  <c r="AQ30" i="4"/>
  <c r="AQ32" i="4"/>
  <c r="AQ36" i="4"/>
  <c r="AQ27" i="4"/>
  <c r="AQ38" i="4"/>
  <c r="AQ34" i="4"/>
  <c r="AQ26" i="4"/>
  <c r="AO139" i="4"/>
  <c r="AP139" i="4" s="1"/>
  <c r="EE4" i="4" l="1"/>
  <c r="EF5" i="4"/>
  <c r="EE114" i="4"/>
  <c r="EE117" i="4"/>
  <c r="EE41" i="4"/>
  <c r="AQ138" i="4"/>
  <c r="AQ139" i="4"/>
  <c r="AQ102" i="4"/>
  <c r="AR102" i="4" s="1"/>
  <c r="AQ93" i="4"/>
  <c r="AR93" i="4" s="1"/>
  <c r="AQ114" i="4"/>
  <c r="AR114" i="4" s="1"/>
  <c r="AR101" i="4"/>
  <c r="AR109" i="4"/>
  <c r="AR92" i="4"/>
  <c r="AR100" i="4"/>
  <c r="AR107" i="4"/>
  <c r="AR108" i="4"/>
  <c r="AR105" i="4"/>
  <c r="AR106" i="4"/>
  <c r="AR86" i="4"/>
  <c r="AR91" i="4"/>
  <c r="AR90" i="4"/>
  <c r="AR98" i="4"/>
  <c r="AR111" i="4"/>
  <c r="AR87" i="4"/>
  <c r="AR97" i="4"/>
  <c r="AR96" i="4"/>
  <c r="AR84" i="4"/>
  <c r="AR88" i="4"/>
  <c r="AR99" i="4"/>
  <c r="AR4" i="4"/>
  <c r="AR103" i="4"/>
  <c r="AR104" i="4"/>
  <c r="AR115" i="4"/>
  <c r="AR116" i="4"/>
  <c r="AS6" i="4"/>
  <c r="AS11" i="4"/>
  <c r="AS9" i="4"/>
  <c r="AS10" i="4"/>
  <c r="AS5" i="4"/>
  <c r="AS8" i="4"/>
  <c r="AS7" i="4"/>
  <c r="AR94" i="4"/>
  <c r="AR110" i="4"/>
  <c r="AR85" i="4"/>
  <c r="AR95" i="4"/>
  <c r="AR89" i="4"/>
  <c r="AR40" i="4"/>
  <c r="AR31" i="4"/>
  <c r="AR33" i="4"/>
  <c r="AR37" i="4"/>
  <c r="AR28" i="4"/>
  <c r="AR39" i="4"/>
  <c r="AR26" i="4"/>
  <c r="AR36" i="4"/>
  <c r="AR29" i="4"/>
  <c r="AR32" i="4"/>
  <c r="AR30" i="4"/>
  <c r="AR27" i="4"/>
  <c r="AR38" i="4"/>
  <c r="AR34" i="4"/>
  <c r="AS34" i="4" s="1"/>
  <c r="EF4" i="4" l="1"/>
  <c r="EG5" i="4"/>
  <c r="EF41" i="4"/>
  <c r="EG41" i="4" s="1"/>
  <c r="EH41" i="4" s="1"/>
  <c r="EI41" i="4" s="1"/>
  <c r="EJ41" i="4" s="1"/>
  <c r="EK41" i="4" s="1"/>
  <c r="EL41" i="4" s="1"/>
  <c r="EM41" i="4" s="1"/>
  <c r="EN41" i="4" s="1"/>
  <c r="EO41" i="4" s="1"/>
  <c r="EP41" i="4" s="1"/>
  <c r="EQ41" i="4" s="1"/>
  <c r="ER41" i="4" s="1"/>
  <c r="ES41" i="4" s="1"/>
  <c r="ET41" i="4" s="1"/>
  <c r="EF114" i="4"/>
  <c r="EF117" i="4"/>
  <c r="AR139" i="4"/>
  <c r="AR138" i="4"/>
  <c r="AS39" i="4"/>
  <c r="AS32" i="4"/>
  <c r="AS26" i="4"/>
  <c r="AS38" i="4"/>
  <c r="AS29" i="4"/>
  <c r="AS27" i="4"/>
  <c r="AS28" i="4"/>
  <c r="AS37" i="4"/>
  <c r="AS40" i="4"/>
  <c r="AS33" i="4"/>
  <c r="AS31" i="4"/>
  <c r="AS30" i="4"/>
  <c r="AS36" i="4"/>
  <c r="AS85" i="4"/>
  <c r="AS95" i="4"/>
  <c r="AS104" i="4"/>
  <c r="AS108" i="4"/>
  <c r="AS87" i="4"/>
  <c r="AS86" i="4"/>
  <c r="AS84" i="4"/>
  <c r="AS92" i="4"/>
  <c r="AS106" i="4"/>
  <c r="AS98" i="4"/>
  <c r="AS97" i="4"/>
  <c r="AS107" i="4"/>
  <c r="AS88" i="4"/>
  <c r="AS102" i="4"/>
  <c r="AS110" i="4"/>
  <c r="AS101" i="4"/>
  <c r="AS91" i="4"/>
  <c r="AS99" i="4"/>
  <c r="AS103" i="4"/>
  <c r="AS96" i="4"/>
  <c r="AS100" i="4"/>
  <c r="AS93" i="4"/>
  <c r="AS111" i="4"/>
  <c r="AS105" i="4"/>
  <c r="AS114" i="4"/>
  <c r="AS115" i="4"/>
  <c r="AS116" i="4"/>
  <c r="AS109" i="4"/>
  <c r="AT8" i="4"/>
  <c r="AT11" i="4"/>
  <c r="AT10" i="4"/>
  <c r="AT7" i="4"/>
  <c r="AT5" i="4"/>
  <c r="AT6" i="4"/>
  <c r="AT9" i="4"/>
  <c r="AS89" i="4"/>
  <c r="AS90" i="4"/>
  <c r="AS4" i="4"/>
  <c r="AS94" i="4"/>
  <c r="EG4" i="4" l="1"/>
  <c r="EH5" i="4"/>
  <c r="EG117" i="4"/>
  <c r="EG114" i="4"/>
  <c r="AS139" i="4"/>
  <c r="AS138" i="4"/>
  <c r="AT27" i="4"/>
  <c r="AT34" i="4"/>
  <c r="AT30" i="4"/>
  <c r="AT31" i="4"/>
  <c r="AT26" i="4"/>
  <c r="AT37" i="4"/>
  <c r="AT39" i="4"/>
  <c r="AT29" i="4"/>
  <c r="AT32" i="4"/>
  <c r="AT36" i="4"/>
  <c r="AT40" i="4"/>
  <c r="AT38" i="4"/>
  <c r="AT28" i="4"/>
  <c r="AT4" i="4"/>
  <c r="AT115" i="4"/>
  <c r="AT114" i="4"/>
  <c r="AT116" i="4"/>
  <c r="AU7" i="4"/>
  <c r="AU5" i="4"/>
  <c r="AU8" i="4"/>
  <c r="AU10" i="4"/>
  <c r="AU6" i="4"/>
  <c r="AU9" i="4"/>
  <c r="AU11" i="4"/>
  <c r="AT98" i="4"/>
  <c r="AT89" i="4"/>
  <c r="AT94" i="4"/>
  <c r="AT97" i="4"/>
  <c r="AT105" i="4"/>
  <c r="AT106" i="4"/>
  <c r="AT107" i="4"/>
  <c r="AT100" i="4"/>
  <c r="AT84" i="4"/>
  <c r="AT88" i="4"/>
  <c r="AT87" i="4"/>
  <c r="AT85" i="4"/>
  <c r="AT96" i="4"/>
  <c r="AT109" i="4"/>
  <c r="AT91" i="4"/>
  <c r="AT99" i="4"/>
  <c r="AT90" i="4"/>
  <c r="AT101" i="4"/>
  <c r="AT95" i="4"/>
  <c r="AT103" i="4"/>
  <c r="AT111" i="4"/>
  <c r="AT108" i="4"/>
  <c r="AT86" i="4"/>
  <c r="AT110" i="4"/>
  <c r="AT102" i="4"/>
  <c r="AT93" i="4"/>
  <c r="AT92" i="4"/>
  <c r="AT104" i="4"/>
  <c r="EH4" i="4" l="1"/>
  <c r="EH117" i="4"/>
  <c r="EH114" i="4"/>
  <c r="AT139" i="4"/>
  <c r="AT138" i="4"/>
  <c r="AU110" i="4"/>
  <c r="AU111" i="4"/>
  <c r="AU84" i="4"/>
  <c r="AU109" i="4"/>
  <c r="AU108" i="4"/>
  <c r="AU101" i="4"/>
  <c r="AU89" i="4"/>
  <c r="AU97" i="4"/>
  <c r="AU88" i="4"/>
  <c r="AU86" i="4"/>
  <c r="AU94" i="4"/>
  <c r="AU93" i="4"/>
  <c r="AU90" i="4"/>
  <c r="AU106" i="4"/>
  <c r="AU107" i="4"/>
  <c r="AU92" i="4"/>
  <c r="AU100" i="4"/>
  <c r="AU87" i="4"/>
  <c r="AU91" i="4"/>
  <c r="AU99" i="4"/>
  <c r="AU103" i="4"/>
  <c r="AU95" i="4"/>
  <c r="AU105" i="4"/>
  <c r="AU85" i="4"/>
  <c r="AU96" i="4"/>
  <c r="AU104" i="4"/>
  <c r="AU102" i="4"/>
  <c r="AU36" i="4"/>
  <c r="AU33" i="4"/>
  <c r="AU27" i="4"/>
  <c r="AU38" i="4"/>
  <c r="AU37" i="4"/>
  <c r="AU28" i="4"/>
  <c r="AU34" i="4"/>
  <c r="AU30" i="4"/>
  <c r="AU32" i="4"/>
  <c r="AU40" i="4"/>
  <c r="AU31" i="4"/>
  <c r="AU29" i="4"/>
  <c r="AU26" i="4"/>
  <c r="AU39" i="4"/>
  <c r="AU114" i="4"/>
  <c r="AU115" i="4"/>
  <c r="AU116" i="4"/>
  <c r="AU4" i="4"/>
  <c r="AV5" i="4"/>
  <c r="AV8" i="4"/>
  <c r="AV7" i="4"/>
  <c r="AV10" i="4"/>
  <c r="AV9" i="4"/>
  <c r="AV6" i="4"/>
  <c r="AV11" i="4"/>
  <c r="AU98" i="4"/>
  <c r="EI114" i="4" l="1"/>
  <c r="EI117" i="4"/>
  <c r="AU139" i="4"/>
  <c r="AU138" i="4"/>
  <c r="AV4" i="4"/>
  <c r="AV107" i="4"/>
  <c r="AV108" i="4"/>
  <c r="AV96" i="4"/>
  <c r="AV99" i="4"/>
  <c r="AV111" i="4"/>
  <c r="AV109" i="4"/>
  <c r="AV84" i="4"/>
  <c r="AV95" i="4"/>
  <c r="AV86" i="4"/>
  <c r="AV94" i="4"/>
  <c r="AV102" i="4"/>
  <c r="AV93" i="4"/>
  <c r="AV101" i="4"/>
  <c r="AV92" i="4"/>
  <c r="AV100" i="4"/>
  <c r="AV87" i="4"/>
  <c r="AV91" i="4"/>
  <c r="AV106" i="4"/>
  <c r="AV89" i="4"/>
  <c r="AV97" i="4"/>
  <c r="AV105" i="4"/>
  <c r="AV88" i="4"/>
  <c r="AV85" i="4"/>
  <c r="AV110" i="4"/>
  <c r="AV90" i="4"/>
  <c r="AV103" i="4"/>
  <c r="AV98" i="4"/>
  <c r="AV104" i="4"/>
  <c r="AV32" i="4"/>
  <c r="AV37" i="4"/>
  <c r="AV28" i="4"/>
  <c r="AV36" i="4"/>
  <c r="AV30" i="4"/>
  <c r="AV38" i="4"/>
  <c r="AV26" i="4"/>
  <c r="AV27" i="4"/>
  <c r="AV40" i="4"/>
  <c r="AV34" i="4"/>
  <c r="AV33" i="4"/>
  <c r="AV39" i="4"/>
  <c r="AV31" i="4"/>
  <c r="AV29" i="4"/>
  <c r="AV115" i="4"/>
  <c r="AV114" i="4"/>
  <c r="AV116" i="4"/>
  <c r="AW6" i="4"/>
  <c r="AW8" i="4"/>
  <c r="AW9" i="4"/>
  <c r="AW10" i="4"/>
  <c r="AW11" i="4"/>
  <c r="AW5" i="4"/>
  <c r="AW7" i="4"/>
  <c r="EJ117" i="4" l="1"/>
  <c r="AV139" i="4"/>
  <c r="AV138" i="4"/>
  <c r="AW35" i="4"/>
  <c r="AW32" i="4"/>
  <c r="AW26" i="4"/>
  <c r="AW37" i="4"/>
  <c r="AW30" i="4"/>
  <c r="AW28" i="4"/>
  <c r="AW33" i="4"/>
  <c r="AW31" i="4"/>
  <c r="AW39" i="4"/>
  <c r="AW27" i="4"/>
  <c r="AW38" i="4"/>
  <c r="AW36" i="4"/>
  <c r="AW34" i="4"/>
  <c r="AW29" i="4"/>
  <c r="AW40" i="4"/>
  <c r="AW85" i="4"/>
  <c r="AW94" i="4"/>
  <c r="AW88" i="4"/>
  <c r="AW96" i="4"/>
  <c r="AW99" i="4"/>
  <c r="AW107" i="4"/>
  <c r="AW102" i="4"/>
  <c r="AW93" i="4"/>
  <c r="AW95" i="4"/>
  <c r="AW111" i="4"/>
  <c r="AW89" i="4"/>
  <c r="AW90" i="4"/>
  <c r="AW98" i="4"/>
  <c r="AW101" i="4"/>
  <c r="AW87" i="4"/>
  <c r="AW109" i="4"/>
  <c r="AW100" i="4"/>
  <c r="AW106" i="4"/>
  <c r="AW105" i="4"/>
  <c r="AW110" i="4"/>
  <c r="AW108" i="4"/>
  <c r="AW86" i="4"/>
  <c r="AW103" i="4"/>
  <c r="AW91" i="4"/>
  <c r="AW84" i="4"/>
  <c r="AW92" i="4"/>
  <c r="AW104" i="4"/>
  <c r="AW97" i="4"/>
  <c r="AW116" i="4"/>
  <c r="AW114" i="4"/>
  <c r="AW115" i="4"/>
  <c r="AX6" i="4"/>
  <c r="AX10" i="4"/>
  <c r="AX8" i="4"/>
  <c r="AX9" i="4"/>
  <c r="AX11" i="4"/>
  <c r="AX7" i="4"/>
  <c r="AX5" i="4"/>
  <c r="AW4" i="4"/>
  <c r="EK117" i="4" l="1"/>
  <c r="AW139" i="4"/>
  <c r="AW138" i="4"/>
  <c r="AX4" i="4"/>
  <c r="AX102" i="4"/>
  <c r="AX97" i="4"/>
  <c r="AX110" i="4"/>
  <c r="AX103" i="4"/>
  <c r="AX84" i="4"/>
  <c r="AX106" i="4"/>
  <c r="AX104" i="4"/>
  <c r="AX99" i="4"/>
  <c r="AX95" i="4"/>
  <c r="AX86" i="4"/>
  <c r="AX100" i="4"/>
  <c r="AX96" i="4"/>
  <c r="AX91" i="4"/>
  <c r="AX108" i="4"/>
  <c r="AX109" i="4"/>
  <c r="AX111" i="4"/>
  <c r="AX94" i="4"/>
  <c r="AX87" i="4"/>
  <c r="AX105" i="4"/>
  <c r="AX107" i="4"/>
  <c r="AX93" i="4"/>
  <c r="AX90" i="4"/>
  <c r="AX89" i="4"/>
  <c r="AX101" i="4"/>
  <c r="AX88" i="4"/>
  <c r="AX85" i="4"/>
  <c r="AX92" i="4"/>
  <c r="AX98" i="4"/>
  <c r="AY10" i="4"/>
  <c r="AY6" i="4"/>
  <c r="AY12" i="4"/>
  <c r="AY11" i="4"/>
  <c r="AY7" i="4"/>
  <c r="AY8" i="4"/>
  <c r="AY5" i="4"/>
  <c r="AY9" i="4"/>
  <c r="AX31" i="4"/>
  <c r="AX27" i="4"/>
  <c r="AX26" i="4"/>
  <c r="AX28" i="4"/>
  <c r="AX36" i="4"/>
  <c r="AX38" i="4"/>
  <c r="AX39" i="4"/>
  <c r="AX33" i="4"/>
  <c r="AX34" i="4"/>
  <c r="AX29" i="4"/>
  <c r="AX30" i="4"/>
  <c r="AX40" i="4"/>
  <c r="AX35" i="4"/>
  <c r="AX32" i="4"/>
  <c r="AX37" i="4"/>
  <c r="AX114" i="4"/>
  <c r="AX116" i="4"/>
  <c r="AX115" i="4"/>
  <c r="EL117" i="4" l="1"/>
  <c r="AX139" i="4"/>
  <c r="AY139" i="4" s="1"/>
  <c r="AX138" i="4"/>
  <c r="AY32" i="4"/>
  <c r="AY30" i="4"/>
  <c r="AY27" i="4"/>
  <c r="AY26" i="4"/>
  <c r="AY40" i="4"/>
  <c r="AY38" i="4"/>
  <c r="AY35" i="4"/>
  <c r="AY33" i="4"/>
  <c r="AY31" i="4"/>
  <c r="AY29" i="4"/>
  <c r="AY28" i="4"/>
  <c r="AY36" i="4"/>
  <c r="AY39" i="4"/>
  <c r="AY37" i="4"/>
  <c r="AY34" i="4"/>
  <c r="AY4" i="4"/>
  <c r="AZ12" i="4"/>
  <c r="AZ5" i="4"/>
  <c r="AZ6" i="4"/>
  <c r="AZ9" i="4"/>
  <c r="AZ10" i="4"/>
  <c r="AZ8" i="4"/>
  <c r="AZ11" i="4"/>
  <c r="AZ7" i="4"/>
  <c r="AY116" i="4"/>
  <c r="AY114" i="4"/>
  <c r="AY115" i="4"/>
  <c r="AY95" i="4"/>
  <c r="AY84" i="4"/>
  <c r="AY105" i="4"/>
  <c r="AY99" i="4"/>
  <c r="AY92" i="4"/>
  <c r="AY104" i="4"/>
  <c r="AY88" i="4"/>
  <c r="AY103" i="4"/>
  <c r="AY89" i="4"/>
  <c r="AY97" i="4"/>
  <c r="AY106" i="4"/>
  <c r="AY100" i="4"/>
  <c r="AY108" i="4"/>
  <c r="AY85" i="4"/>
  <c r="AY110" i="4"/>
  <c r="AY109" i="4"/>
  <c r="AY93" i="4"/>
  <c r="AY101" i="4"/>
  <c r="AY98" i="4"/>
  <c r="AY107" i="4"/>
  <c r="AY94" i="4"/>
  <c r="AY96" i="4"/>
  <c r="AY86" i="4"/>
  <c r="AY102" i="4"/>
  <c r="AY90" i="4"/>
  <c r="AY87" i="4"/>
  <c r="AY91" i="4"/>
  <c r="AY111" i="4"/>
  <c r="EM117" i="4" l="1"/>
  <c r="AZ39" i="4"/>
  <c r="AZ27" i="4"/>
  <c r="AZ36" i="4"/>
  <c r="AZ34" i="4"/>
  <c r="AZ35" i="4"/>
  <c r="AZ28" i="4"/>
  <c r="AZ32" i="4"/>
  <c r="AZ30" i="4"/>
  <c r="AZ26" i="4"/>
  <c r="AZ38" i="4"/>
  <c r="AZ31" i="4"/>
  <c r="AZ37" i="4"/>
  <c r="AZ40" i="4"/>
  <c r="AZ33" i="4"/>
  <c r="AZ29" i="4"/>
  <c r="AZ115" i="4"/>
  <c r="AZ114" i="4"/>
  <c r="AZ116" i="4"/>
  <c r="AZ139" i="4"/>
  <c r="AZ4" i="4"/>
  <c r="AZ84" i="4"/>
  <c r="AZ110" i="4"/>
  <c r="AZ90" i="4"/>
  <c r="AZ85" i="4"/>
  <c r="AZ96" i="4"/>
  <c r="AZ94" i="4"/>
  <c r="AZ106" i="4"/>
  <c r="AZ89" i="4"/>
  <c r="AZ103" i="4"/>
  <c r="AZ98" i="4"/>
  <c r="AZ93" i="4"/>
  <c r="AZ86" i="4"/>
  <c r="AZ109" i="4"/>
  <c r="AZ87" i="4"/>
  <c r="AZ102" i="4"/>
  <c r="AZ104" i="4"/>
  <c r="AZ107" i="4"/>
  <c r="AZ92" i="4"/>
  <c r="AZ100" i="4"/>
  <c r="AZ97" i="4"/>
  <c r="AZ101" i="4"/>
  <c r="AZ105" i="4"/>
  <c r="AZ88" i="4"/>
  <c r="AZ95" i="4"/>
  <c r="AZ91" i="4"/>
  <c r="AZ108" i="4"/>
  <c r="AZ111" i="4"/>
  <c r="AZ99" i="4"/>
  <c r="BA7" i="4"/>
  <c r="BA6" i="4"/>
  <c r="BA12" i="4"/>
  <c r="BA8" i="4"/>
  <c r="BA9" i="4"/>
  <c r="BA10" i="4"/>
  <c r="BA5" i="4"/>
  <c r="BA11" i="4"/>
  <c r="AY138" i="4"/>
  <c r="AZ138" i="4" s="1"/>
  <c r="EN117" i="4" l="1"/>
  <c r="EO117" i="4" s="1"/>
  <c r="BA139" i="4"/>
  <c r="BA116" i="4"/>
  <c r="BA115" i="4"/>
  <c r="BA114" i="4"/>
  <c r="BA4" i="4"/>
  <c r="BA138" i="4"/>
  <c r="BA94" i="4"/>
  <c r="BA102" i="4"/>
  <c r="BA110" i="4"/>
  <c r="BA101" i="4"/>
  <c r="BA105" i="4"/>
  <c r="BA111" i="4"/>
  <c r="BA108" i="4"/>
  <c r="BA100" i="4"/>
  <c r="BA109" i="4"/>
  <c r="BA93" i="4"/>
  <c r="BA96" i="4"/>
  <c r="BA97" i="4"/>
  <c r="BA89" i="4"/>
  <c r="BA106" i="4"/>
  <c r="BA104" i="4"/>
  <c r="BA107" i="4"/>
  <c r="BA90" i="4"/>
  <c r="BA99" i="4"/>
  <c r="BA103" i="4"/>
  <c r="BA88" i="4"/>
  <c r="BA87" i="4"/>
  <c r="BA86" i="4"/>
  <c r="BA84" i="4"/>
  <c r="BA92" i="4"/>
  <c r="BA85" i="4"/>
  <c r="BA91" i="4"/>
  <c r="BA95" i="4"/>
  <c r="BA98" i="4"/>
  <c r="BA26" i="4"/>
  <c r="BA32" i="4"/>
  <c r="BA37" i="4"/>
  <c r="BA35" i="4"/>
  <c r="BA33" i="4"/>
  <c r="BA40" i="4"/>
  <c r="BA36" i="4"/>
  <c r="BA38" i="4"/>
  <c r="BA34" i="4"/>
  <c r="BA31" i="4"/>
  <c r="BA27" i="4"/>
  <c r="BA28" i="4"/>
  <c r="BA39" i="4"/>
  <c r="BA30" i="4"/>
  <c r="BA29" i="4"/>
  <c r="BB9" i="4"/>
  <c r="BB10" i="4"/>
  <c r="BB11" i="4"/>
  <c r="BB8" i="4"/>
  <c r="BB7" i="4"/>
  <c r="BB12" i="4"/>
  <c r="BB6" i="4"/>
  <c r="BB5" i="4"/>
  <c r="EP117" i="4" l="1"/>
  <c r="BB4" i="4"/>
  <c r="BB115" i="4"/>
  <c r="BB114" i="4"/>
  <c r="BB116" i="4"/>
  <c r="BB93" i="4"/>
  <c r="BB94" i="4"/>
  <c r="BB99" i="4"/>
  <c r="BB104" i="4"/>
  <c r="BB95" i="4"/>
  <c r="BB85" i="4"/>
  <c r="BB101" i="4"/>
  <c r="BB92" i="4"/>
  <c r="BB100" i="4"/>
  <c r="BB108" i="4"/>
  <c r="BB96" i="4"/>
  <c r="BB90" i="4"/>
  <c r="BB98" i="4"/>
  <c r="BB89" i="4"/>
  <c r="BB106" i="4"/>
  <c r="BB97" i="4"/>
  <c r="BB102" i="4"/>
  <c r="BB87" i="4"/>
  <c r="BB103" i="4"/>
  <c r="BB111" i="4"/>
  <c r="BB110" i="4"/>
  <c r="BB84" i="4"/>
  <c r="BB91" i="4"/>
  <c r="BB105" i="4"/>
  <c r="BB109" i="4"/>
  <c r="BB107" i="4"/>
  <c r="BB88" i="4"/>
  <c r="BB86" i="4"/>
  <c r="BB139" i="4"/>
  <c r="BC6" i="4"/>
  <c r="BC11" i="4"/>
  <c r="BC8" i="4"/>
  <c r="BC12" i="4"/>
  <c r="BC5" i="4"/>
  <c r="BC7" i="4"/>
  <c r="BC10" i="4"/>
  <c r="BC9" i="4"/>
  <c r="BB40" i="4"/>
  <c r="BB34" i="4"/>
  <c r="BB28" i="4"/>
  <c r="BB36" i="4"/>
  <c r="BB27" i="4"/>
  <c r="BB33" i="4"/>
  <c r="BB30" i="4"/>
  <c r="BB39" i="4"/>
  <c r="BB35" i="4"/>
  <c r="BB38" i="4"/>
  <c r="BB31" i="4"/>
  <c r="BB26" i="4"/>
  <c r="BB32" i="4"/>
  <c r="BB29" i="4"/>
  <c r="BB37" i="4"/>
  <c r="EQ117" i="4" l="1"/>
  <c r="BC101" i="4"/>
  <c r="BC86" i="4"/>
  <c r="BC84" i="4"/>
  <c r="BC88" i="4"/>
  <c r="BC96" i="4"/>
  <c r="BC99" i="4"/>
  <c r="BC92" i="4"/>
  <c r="BC103" i="4"/>
  <c r="BC106" i="4"/>
  <c r="BC91" i="4"/>
  <c r="BC108" i="4"/>
  <c r="BC97" i="4"/>
  <c r="BC85" i="4"/>
  <c r="BC109" i="4"/>
  <c r="BC89" i="4"/>
  <c r="BC110" i="4"/>
  <c r="BC107" i="4"/>
  <c r="BC90" i="4"/>
  <c r="BC98" i="4"/>
  <c r="BC100" i="4"/>
  <c r="BC104" i="4"/>
  <c r="BC94" i="4"/>
  <c r="BC95" i="4"/>
  <c r="BC105" i="4"/>
  <c r="BC102" i="4"/>
  <c r="BC111" i="4"/>
  <c r="BC87" i="4"/>
  <c r="BC93" i="4"/>
  <c r="BD10" i="4"/>
  <c r="BE10" i="4" s="1"/>
  <c r="BF10" i="4" s="1"/>
  <c r="BG10" i="4" s="1"/>
  <c r="BH10" i="4" s="1"/>
  <c r="BI10" i="4" s="1"/>
  <c r="BJ10" i="4" s="1"/>
  <c r="BK10" i="4" s="1"/>
  <c r="BL10" i="4" s="1"/>
  <c r="BM10" i="4" s="1"/>
  <c r="BN10" i="4" s="1"/>
  <c r="BO10" i="4" s="1"/>
  <c r="BP10" i="4" s="1"/>
  <c r="BQ10" i="4" s="1"/>
  <c r="BR10" i="4" s="1"/>
  <c r="BS10" i="4" s="1"/>
  <c r="BT10" i="4" s="1"/>
  <c r="BU10" i="4" s="1"/>
  <c r="BV10" i="4" s="1"/>
  <c r="BW10" i="4" s="1"/>
  <c r="BX10" i="4" s="1"/>
  <c r="BY10" i="4" s="1"/>
  <c r="BZ10" i="4" s="1"/>
  <c r="CA10" i="4" s="1"/>
  <c r="CB10" i="4" s="1"/>
  <c r="CC10" i="4" s="1"/>
  <c r="CD10" i="4" s="1"/>
  <c r="CE10" i="4" s="1"/>
  <c r="CF10" i="4" s="1"/>
  <c r="CG10" i="4" s="1"/>
  <c r="CH10" i="4" s="1"/>
  <c r="CI10" i="4" s="1"/>
  <c r="CJ10" i="4" s="1"/>
  <c r="CK10" i="4" s="1"/>
  <c r="CL10" i="4" s="1"/>
  <c r="CM10" i="4" s="1"/>
  <c r="CN10" i="4" s="1"/>
  <c r="CO10" i="4" s="1"/>
  <c r="CP10" i="4" s="1"/>
  <c r="CQ10" i="4" s="1"/>
  <c r="CR10" i="4" s="1"/>
  <c r="CS10" i="4" s="1"/>
  <c r="CT10" i="4" s="1"/>
  <c r="CU10" i="4" s="1"/>
  <c r="CV10" i="4" s="1"/>
  <c r="CW10" i="4" s="1"/>
  <c r="CX10" i="4" s="1"/>
  <c r="CY10" i="4" s="1"/>
  <c r="BD11" i="4"/>
  <c r="BE11" i="4" s="1"/>
  <c r="BF11" i="4" s="1"/>
  <c r="BG11" i="4" s="1"/>
  <c r="BH11" i="4" s="1"/>
  <c r="BI11" i="4" s="1"/>
  <c r="BJ11" i="4" s="1"/>
  <c r="BK11" i="4" s="1"/>
  <c r="BM11" i="4" s="1"/>
  <c r="BN11" i="4" s="1"/>
  <c r="BO11" i="4" s="1"/>
  <c r="BP11" i="4" s="1"/>
  <c r="BQ11" i="4" s="1"/>
  <c r="BR11" i="4" s="1"/>
  <c r="BS11" i="4" s="1"/>
  <c r="BT11" i="4" s="1"/>
  <c r="BU11" i="4" s="1"/>
  <c r="BV11" i="4" s="1"/>
  <c r="BW11" i="4" s="1"/>
  <c r="BD9" i="4"/>
  <c r="BE9" i="4" s="1"/>
  <c r="BF9" i="4" s="1"/>
  <c r="BG9" i="4" s="1"/>
  <c r="BH9" i="4" s="1"/>
  <c r="BI9" i="4" s="1"/>
  <c r="BJ9" i="4" s="1"/>
  <c r="BK9" i="4" s="1"/>
  <c r="BL9" i="4" s="1"/>
  <c r="BM9" i="4" s="1"/>
  <c r="BN9" i="4" s="1"/>
  <c r="BO9" i="4" s="1"/>
  <c r="BP9" i="4" s="1"/>
  <c r="BQ9" i="4" s="1"/>
  <c r="BR9" i="4" s="1"/>
  <c r="BS9" i="4" s="1"/>
  <c r="BT9" i="4" s="1"/>
  <c r="BU9" i="4" s="1"/>
  <c r="BV9" i="4" s="1"/>
  <c r="BW9" i="4" s="1"/>
  <c r="BX9" i="4" s="1"/>
  <c r="BY9" i="4" s="1"/>
  <c r="BZ9" i="4" s="1"/>
  <c r="CA9" i="4" s="1"/>
  <c r="CB9" i="4" s="1"/>
  <c r="CC9" i="4" s="1"/>
  <c r="CD9" i="4" s="1"/>
  <c r="CE9" i="4" s="1"/>
  <c r="CF9" i="4" s="1"/>
  <c r="CG9" i="4" s="1"/>
  <c r="CH9" i="4" s="1"/>
  <c r="CI9" i="4" s="1"/>
  <c r="CJ9" i="4" s="1"/>
  <c r="CK9" i="4" s="1"/>
  <c r="CL9" i="4" s="1"/>
  <c r="CM9" i="4" s="1"/>
  <c r="CN9" i="4" s="1"/>
  <c r="CO9" i="4" s="1"/>
  <c r="CP9" i="4" s="1"/>
  <c r="CQ9" i="4" s="1"/>
  <c r="CR9" i="4" s="1"/>
  <c r="CS9" i="4" s="1"/>
  <c r="CT9" i="4" s="1"/>
  <c r="CU9" i="4" s="1"/>
  <c r="CV9" i="4" s="1"/>
  <c r="CW9" i="4" s="1"/>
  <c r="CX9" i="4" s="1"/>
  <c r="CY9" i="4" s="1"/>
  <c r="BD6" i="4"/>
  <c r="BE6" i="4" s="1"/>
  <c r="BF6" i="4" s="1"/>
  <c r="BG6" i="4" s="1"/>
  <c r="BH6" i="4" s="1"/>
  <c r="BI6" i="4" s="1"/>
  <c r="BJ6" i="4" s="1"/>
  <c r="BK6" i="4" s="1"/>
  <c r="BL6" i="4" s="1"/>
  <c r="BM6" i="4" s="1"/>
  <c r="BN6" i="4" s="1"/>
  <c r="BO6" i="4" s="1"/>
  <c r="BP6" i="4" s="1"/>
  <c r="BQ6" i="4" s="1"/>
  <c r="BR6" i="4" s="1"/>
  <c r="BS6" i="4" s="1"/>
  <c r="BT6" i="4" s="1"/>
  <c r="BU6" i="4" s="1"/>
  <c r="BV6" i="4" s="1"/>
  <c r="BW6" i="4" s="1"/>
  <c r="BX6" i="4" s="1"/>
  <c r="BY6" i="4" s="1"/>
  <c r="BZ6" i="4" s="1"/>
  <c r="CA6" i="4" s="1"/>
  <c r="CB6" i="4" s="1"/>
  <c r="CC6" i="4" s="1"/>
  <c r="CD6" i="4" s="1"/>
  <c r="CE6" i="4" s="1"/>
  <c r="CF6" i="4" s="1"/>
  <c r="CG6" i="4" s="1"/>
  <c r="CH6" i="4" s="1"/>
  <c r="CI6" i="4" s="1"/>
  <c r="CJ6" i="4" s="1"/>
  <c r="CK6" i="4" s="1"/>
  <c r="CL6" i="4" s="1"/>
  <c r="CM6" i="4" s="1"/>
  <c r="CN6" i="4" s="1"/>
  <c r="CO6" i="4" s="1"/>
  <c r="CP6" i="4" s="1"/>
  <c r="CQ6" i="4" s="1"/>
  <c r="CR6" i="4" s="1"/>
  <c r="CS6" i="4" s="1"/>
  <c r="CT6" i="4" s="1"/>
  <c r="CU6" i="4" s="1"/>
  <c r="CV6" i="4" s="1"/>
  <c r="CW6" i="4" s="1"/>
  <c r="CX6" i="4" s="1"/>
  <c r="CY6" i="4" s="1"/>
  <c r="BD12" i="4"/>
  <c r="BE12" i="4" s="1"/>
  <c r="BF12" i="4" s="1"/>
  <c r="BG12" i="4" s="1"/>
  <c r="BH12" i="4" s="1"/>
  <c r="BI12" i="4" s="1"/>
  <c r="BJ12" i="4" s="1"/>
  <c r="BK12" i="4" s="1"/>
  <c r="BL12" i="4" s="1"/>
  <c r="BM12" i="4" s="1"/>
  <c r="BN12" i="4" s="1"/>
  <c r="BO12" i="4" s="1"/>
  <c r="BP12" i="4" s="1"/>
  <c r="BQ12" i="4" s="1"/>
  <c r="BR12" i="4" s="1"/>
  <c r="BS12" i="4" s="1"/>
  <c r="BT12" i="4" s="1"/>
  <c r="BU12" i="4" s="1"/>
  <c r="BV12" i="4" s="1"/>
  <c r="BW12" i="4" s="1"/>
  <c r="BX12" i="4" s="1"/>
  <c r="BY12" i="4" s="1"/>
  <c r="BZ12" i="4" s="1"/>
  <c r="CA12" i="4" s="1"/>
  <c r="CB12" i="4" s="1"/>
  <c r="CC12" i="4" s="1"/>
  <c r="CD12" i="4" s="1"/>
  <c r="CE12" i="4" s="1"/>
  <c r="CF12" i="4" s="1"/>
  <c r="CG12" i="4" s="1"/>
  <c r="CH12" i="4" s="1"/>
  <c r="CI12" i="4" s="1"/>
  <c r="CJ12" i="4" s="1"/>
  <c r="CK12" i="4" s="1"/>
  <c r="CL12" i="4" s="1"/>
  <c r="CM12" i="4" s="1"/>
  <c r="CO12" i="4" s="1"/>
  <c r="CP12" i="4" s="1"/>
  <c r="CQ12" i="4" s="1"/>
  <c r="CR12" i="4" s="1"/>
  <c r="CS12" i="4" s="1"/>
  <c r="CT12" i="4" s="1"/>
  <c r="CU12" i="4" s="1"/>
  <c r="CV12" i="4" s="1"/>
  <c r="CW12" i="4" s="1"/>
  <c r="CX12" i="4" s="1"/>
  <c r="CY12" i="4" s="1"/>
  <c r="BD7" i="4"/>
  <c r="BE7" i="4" s="1"/>
  <c r="BF7" i="4" s="1"/>
  <c r="BG7" i="4" s="1"/>
  <c r="BH7" i="4" s="1"/>
  <c r="BI7" i="4" s="1"/>
  <c r="BJ7" i="4" s="1"/>
  <c r="BK7" i="4" s="1"/>
  <c r="BL7" i="4" s="1"/>
  <c r="BM7" i="4" s="1"/>
  <c r="BN7" i="4" s="1"/>
  <c r="BO7" i="4" s="1"/>
  <c r="BP7" i="4" s="1"/>
  <c r="BQ7" i="4" s="1"/>
  <c r="BR7" i="4" s="1"/>
  <c r="BS7" i="4" s="1"/>
  <c r="BT7" i="4" s="1"/>
  <c r="BU7" i="4" s="1"/>
  <c r="BV7" i="4" s="1"/>
  <c r="BW7" i="4" s="1"/>
  <c r="BX7" i="4" s="1"/>
  <c r="BY7" i="4" s="1"/>
  <c r="BZ7" i="4" s="1"/>
  <c r="CA7" i="4" s="1"/>
  <c r="CB7" i="4" s="1"/>
  <c r="CC7" i="4" s="1"/>
  <c r="CD7" i="4" s="1"/>
  <c r="CE7" i="4" s="1"/>
  <c r="CF7" i="4" s="1"/>
  <c r="CG7" i="4" s="1"/>
  <c r="CH7" i="4" s="1"/>
  <c r="CI7" i="4" s="1"/>
  <c r="CJ7" i="4" s="1"/>
  <c r="CK7" i="4" s="1"/>
  <c r="CL7" i="4" s="1"/>
  <c r="CM7" i="4" s="1"/>
  <c r="CN7" i="4" s="1"/>
  <c r="CO7" i="4" s="1"/>
  <c r="CP7" i="4" s="1"/>
  <c r="CQ7" i="4" s="1"/>
  <c r="CR7" i="4" s="1"/>
  <c r="CS7" i="4" s="1"/>
  <c r="CT7" i="4" s="1"/>
  <c r="CU7" i="4" s="1"/>
  <c r="CV7" i="4" s="1"/>
  <c r="CW7" i="4" s="1"/>
  <c r="CX7" i="4" s="1"/>
  <c r="CY7" i="4" s="1"/>
  <c r="BD8" i="4"/>
  <c r="BE8" i="4" s="1"/>
  <c r="BF8" i="4" s="1"/>
  <c r="BG8" i="4" s="1"/>
  <c r="BH8" i="4" s="1"/>
  <c r="BI8" i="4" s="1"/>
  <c r="BJ8" i="4" s="1"/>
  <c r="BK8" i="4" s="1"/>
  <c r="BD5" i="4"/>
  <c r="BE5" i="4" s="1"/>
  <c r="BF5" i="4" s="1"/>
  <c r="BG5" i="4" s="1"/>
  <c r="BH5" i="4" s="1"/>
  <c r="BI5" i="4" s="1"/>
  <c r="BJ5" i="4" s="1"/>
  <c r="BK5" i="4" s="1"/>
  <c r="BL5" i="4" s="1"/>
  <c r="BM5" i="4" s="1"/>
  <c r="BN5" i="4" s="1"/>
  <c r="BO5" i="4" s="1"/>
  <c r="BP5" i="4" s="1"/>
  <c r="BQ5" i="4" s="1"/>
  <c r="BR5" i="4" s="1"/>
  <c r="BS5" i="4" s="1"/>
  <c r="BT5" i="4" s="1"/>
  <c r="BU5" i="4" s="1"/>
  <c r="BV5" i="4" s="1"/>
  <c r="BW5" i="4" s="1"/>
  <c r="BX5" i="4" s="1"/>
  <c r="BY5" i="4" s="1"/>
  <c r="BZ5" i="4" s="1"/>
  <c r="CA5" i="4" s="1"/>
  <c r="CB5" i="4" s="1"/>
  <c r="CC5" i="4" s="1"/>
  <c r="CD5" i="4" s="1"/>
  <c r="CE5" i="4" s="1"/>
  <c r="CF5" i="4" s="1"/>
  <c r="CG5" i="4" s="1"/>
  <c r="CH5" i="4" s="1"/>
  <c r="CI5" i="4" s="1"/>
  <c r="CJ5" i="4" s="1"/>
  <c r="CK5" i="4" s="1"/>
  <c r="CL5" i="4" s="1"/>
  <c r="CM5" i="4" s="1"/>
  <c r="CN5" i="4" s="1"/>
  <c r="CO5" i="4" s="1"/>
  <c r="CP5" i="4" s="1"/>
  <c r="CQ5" i="4" s="1"/>
  <c r="CR5" i="4" s="1"/>
  <c r="CS5" i="4" s="1"/>
  <c r="CT5" i="4" s="1"/>
  <c r="CU5" i="4" s="1"/>
  <c r="CV5" i="4" s="1"/>
  <c r="CW5" i="4" s="1"/>
  <c r="CX5" i="4" s="1"/>
  <c r="CY5" i="4" s="1"/>
  <c r="BC139" i="4"/>
  <c r="BC35" i="4"/>
  <c r="BC32" i="4"/>
  <c r="BC40" i="4"/>
  <c r="BC26" i="4"/>
  <c r="BC28" i="4"/>
  <c r="BC38" i="4"/>
  <c r="BC31" i="4"/>
  <c r="BC34" i="4"/>
  <c r="BC36" i="4"/>
  <c r="BC30" i="4"/>
  <c r="BC39" i="4"/>
  <c r="BC33" i="4"/>
  <c r="BC27" i="4"/>
  <c r="BC37" i="4"/>
  <c r="BC29" i="4"/>
  <c r="BC4" i="4"/>
  <c r="BD4" i="4" s="1"/>
  <c r="BE4" i="4" s="1"/>
  <c r="BF4" i="4" s="1"/>
  <c r="BG4" i="4" s="1"/>
  <c r="BH4" i="4" s="1"/>
  <c r="BI4" i="4" s="1"/>
  <c r="BJ4" i="4" s="1"/>
  <c r="BK4" i="4" s="1"/>
  <c r="BL4" i="4" s="1"/>
  <c r="BM4" i="4" s="1"/>
  <c r="BN4" i="4" s="1"/>
  <c r="BO4" i="4" s="1"/>
  <c r="BP4" i="4" s="1"/>
  <c r="BQ4" i="4" s="1"/>
  <c r="BR4" i="4" s="1"/>
  <c r="BS4" i="4" s="1"/>
  <c r="BT4" i="4" s="1"/>
  <c r="BU4" i="4" s="1"/>
  <c r="BV4" i="4" s="1"/>
  <c r="BW4" i="4" s="1"/>
  <c r="BX4" i="4" s="1"/>
  <c r="BY4" i="4" s="1"/>
  <c r="BZ4" i="4" s="1"/>
  <c r="CA4" i="4" s="1"/>
  <c r="CB4" i="4" s="1"/>
  <c r="CC4" i="4" s="1"/>
  <c r="CD4" i="4" s="1"/>
  <c r="CE4" i="4" s="1"/>
  <c r="CF4" i="4" s="1"/>
  <c r="CG4" i="4" s="1"/>
  <c r="CH4" i="4" s="1"/>
  <c r="CI4" i="4" s="1"/>
  <c r="CJ4" i="4" s="1"/>
  <c r="CK4" i="4" s="1"/>
  <c r="CL4" i="4" s="1"/>
  <c r="CM4" i="4" s="1"/>
  <c r="CN4" i="4" s="1"/>
  <c r="CO4" i="4" s="1"/>
  <c r="CP4" i="4" s="1"/>
  <c r="CQ4" i="4" s="1"/>
  <c r="CR4" i="4" s="1"/>
  <c r="CS4" i="4" s="1"/>
  <c r="CT4" i="4" s="1"/>
  <c r="CU4" i="4" s="1"/>
  <c r="CV4" i="4" s="1"/>
  <c r="CW4" i="4" s="1"/>
  <c r="CX4" i="4" s="1"/>
  <c r="CY4" i="4" s="1"/>
  <c r="BC114" i="4"/>
  <c r="BC115" i="4"/>
  <c r="BC116" i="4"/>
  <c r="BB138" i="4"/>
  <c r="BC138" i="4" s="1"/>
  <c r="ER117" i="4" l="1"/>
  <c r="BX11" i="4"/>
  <c r="BY11" i="4" s="1"/>
  <c r="BZ11" i="4" s="1"/>
  <c r="CA11" i="4" s="1"/>
  <c r="CB11" i="4" s="1"/>
  <c r="CC11" i="4" s="1"/>
  <c r="CD11" i="4" s="1"/>
  <c r="CE11" i="4" s="1"/>
  <c r="CF11" i="4" s="1"/>
  <c r="CG11" i="4" s="1"/>
  <c r="CH11" i="4" s="1"/>
  <c r="CI11" i="4" s="1"/>
  <c r="CJ11" i="4" s="1"/>
  <c r="CK11" i="4" s="1"/>
  <c r="CL11" i="4" s="1"/>
  <c r="CM11" i="4" s="1"/>
  <c r="CN11" i="4" s="1"/>
  <c r="CO11" i="4" s="1"/>
  <c r="CP11" i="4" s="1"/>
  <c r="CQ11" i="4" s="1"/>
  <c r="CR11" i="4" s="1"/>
  <c r="CS11" i="4" s="1"/>
  <c r="CT11" i="4" s="1"/>
  <c r="CU11" i="4" s="1"/>
  <c r="CV11" i="4" s="1"/>
  <c r="CW11" i="4" s="1"/>
  <c r="CX11" i="4" s="1"/>
  <c r="CY11" i="4" s="1"/>
  <c r="CZ10" i="4"/>
  <c r="DA10" i="4" s="1"/>
  <c r="CZ9" i="4"/>
  <c r="DA9" i="4" s="1"/>
  <c r="DB9" i="4" s="1"/>
  <c r="DC9" i="4" s="1"/>
  <c r="DD9" i="4" s="1"/>
  <c r="DE9" i="4" s="1"/>
  <c r="DF9" i="4" s="1"/>
  <c r="DG9" i="4" s="1"/>
  <c r="DH9" i="4" s="1"/>
  <c r="DI9" i="4" s="1"/>
  <c r="DJ9" i="4" s="1"/>
  <c r="DK9" i="4" s="1"/>
  <c r="DL9" i="4" s="1"/>
  <c r="DM9" i="4" s="1"/>
  <c r="DN9" i="4" s="1"/>
  <c r="DO9" i="4" s="1"/>
  <c r="DP9" i="4" s="1"/>
  <c r="DQ9" i="4" s="1"/>
  <c r="DR9" i="4" s="1"/>
  <c r="DT9" i="4" s="1"/>
  <c r="DU9" i="4" s="1"/>
  <c r="DV9" i="4" s="1"/>
  <c r="DW9" i="4" s="1"/>
  <c r="DX9" i="4" s="1"/>
  <c r="DY9" i="4" s="1"/>
  <c r="DZ9" i="4" s="1"/>
  <c r="EA9" i="4" s="1"/>
  <c r="EB9" i="4" s="1"/>
  <c r="EC9" i="4" s="1"/>
  <c r="ED9" i="4" s="1"/>
  <c r="EE9" i="4" s="1"/>
  <c r="EF9" i="4" s="1"/>
  <c r="EG9" i="4" s="1"/>
  <c r="EH9" i="4" s="1"/>
  <c r="EI9" i="4" s="1"/>
  <c r="EJ9" i="4" s="1"/>
  <c r="EK9" i="4" s="1"/>
  <c r="EL9" i="4" s="1"/>
  <c r="EM9" i="4" s="1"/>
  <c r="EN9" i="4" s="1"/>
  <c r="EO9" i="4" s="1"/>
  <c r="EP9" i="4" s="1"/>
  <c r="EQ9" i="4" s="1"/>
  <c r="ER9" i="4" s="1"/>
  <c r="CZ12" i="4"/>
  <c r="DA12" i="4" s="1"/>
  <c r="DB12" i="4" s="1"/>
  <c r="DC12" i="4" s="1"/>
  <c r="DD12" i="4" s="1"/>
  <c r="DE12" i="4" s="1"/>
  <c r="DF12" i="4" s="1"/>
  <c r="DG12" i="4" s="1"/>
  <c r="DH12" i="4" s="1"/>
  <c r="DI12" i="4" s="1"/>
  <c r="DJ12" i="4" s="1"/>
  <c r="DK12" i="4" s="1"/>
  <c r="DL12" i="4" s="1"/>
  <c r="DM12" i="4" s="1"/>
  <c r="DN12" i="4" s="1"/>
  <c r="DO12" i="4" s="1"/>
  <c r="DP12" i="4" s="1"/>
  <c r="DQ12" i="4" s="1"/>
  <c r="DR12" i="4" s="1"/>
  <c r="DT12" i="4" s="1"/>
  <c r="DU12" i="4" s="1"/>
  <c r="DV12" i="4" s="1"/>
  <c r="DW12" i="4" s="1"/>
  <c r="DX12" i="4" s="1"/>
  <c r="DY12" i="4" s="1"/>
  <c r="DZ12" i="4" s="1"/>
  <c r="EA12" i="4" s="1"/>
  <c r="EB12" i="4" s="1"/>
  <c r="EC12" i="4" s="1"/>
  <c r="ED12" i="4" s="1"/>
  <c r="EE12" i="4" s="1"/>
  <c r="EF12" i="4" s="1"/>
  <c r="EG12" i="4" s="1"/>
  <c r="EH12" i="4" s="1"/>
  <c r="EI12" i="4" s="1"/>
  <c r="EJ12" i="4" s="1"/>
  <c r="EK12" i="4" s="1"/>
  <c r="EL12" i="4" s="1"/>
  <c r="EM12" i="4" s="1"/>
  <c r="EN12" i="4" s="1"/>
  <c r="EO12" i="4" s="1"/>
  <c r="EP12" i="4" s="1"/>
  <c r="EQ12" i="4" s="1"/>
  <c r="ER12" i="4" s="1"/>
  <c r="ES12" i="4" s="1"/>
  <c r="BM8" i="4"/>
  <c r="BN8" i="4" s="1"/>
  <c r="BO8" i="4" s="1"/>
  <c r="BP8" i="4" s="1"/>
  <c r="BQ8" i="4" s="1"/>
  <c r="BR8" i="4" s="1"/>
  <c r="BS8" i="4" s="1"/>
  <c r="BT8" i="4" s="1"/>
  <c r="BU8" i="4" s="1"/>
  <c r="BV8" i="4" s="1"/>
  <c r="BW8" i="4" s="1"/>
  <c r="BX8" i="4" s="1"/>
  <c r="BY8" i="4" s="1"/>
  <c r="BZ8" i="4" s="1"/>
  <c r="CA8" i="4" s="1"/>
  <c r="CB8" i="4" s="1"/>
  <c r="CC8" i="4" s="1"/>
  <c r="CD8" i="4" s="1"/>
  <c r="CE8" i="4" s="1"/>
  <c r="CF8" i="4" s="1"/>
  <c r="CG8" i="4" s="1"/>
  <c r="CH8" i="4" s="1"/>
  <c r="CI8" i="4" s="1"/>
  <c r="CJ8" i="4" s="1"/>
  <c r="CK8" i="4" s="1"/>
  <c r="CL8" i="4" s="1"/>
  <c r="CM8" i="4" s="1"/>
  <c r="CN8" i="4" s="1"/>
  <c r="CO8" i="4" s="1"/>
  <c r="CP8" i="4" s="1"/>
  <c r="CQ8" i="4" s="1"/>
  <c r="CR8" i="4" s="1"/>
  <c r="CS8" i="4" s="1"/>
  <c r="CT8" i="4" s="1"/>
  <c r="CU8" i="4" s="1"/>
  <c r="CV8" i="4" s="1"/>
  <c r="CW8" i="4" s="1"/>
  <c r="CX8" i="4" s="1"/>
  <c r="CY8" i="4" s="1"/>
  <c r="CZ8" i="4" s="1"/>
  <c r="DA8" i="4" s="1"/>
  <c r="DB8" i="4" s="1"/>
  <c r="DC8" i="4" s="1"/>
  <c r="DD8" i="4" s="1"/>
  <c r="DE8" i="4" s="1"/>
  <c r="DF8" i="4" s="1"/>
  <c r="DG8" i="4" s="1"/>
  <c r="DH8" i="4" s="1"/>
  <c r="DI8" i="4" s="1"/>
  <c r="DJ8" i="4" s="1"/>
  <c r="DK8" i="4" s="1"/>
  <c r="DL8" i="4" s="1"/>
  <c r="DM8" i="4" s="1"/>
  <c r="DN8" i="4" s="1"/>
  <c r="DO8" i="4" s="1"/>
  <c r="DP8" i="4" s="1"/>
  <c r="DQ8" i="4" s="1"/>
  <c r="DT8" i="4" s="1"/>
  <c r="DU8" i="4" s="1"/>
  <c r="DV8" i="4" s="1"/>
  <c r="DW8" i="4" s="1"/>
  <c r="DX8" i="4" s="1"/>
  <c r="BD108" i="4"/>
  <c r="BE108" i="4" s="1"/>
  <c r="BF108" i="4" s="1"/>
  <c r="BG108" i="4" s="1"/>
  <c r="BH108" i="4" s="1"/>
  <c r="BI108" i="4" s="1"/>
  <c r="BJ108" i="4" s="1"/>
  <c r="BK108" i="4" s="1"/>
  <c r="BL108" i="4" s="1"/>
  <c r="BM108" i="4" s="1"/>
  <c r="BN108" i="4" s="1"/>
  <c r="BO108" i="4" s="1"/>
  <c r="BP108" i="4" s="1"/>
  <c r="BQ108" i="4" s="1"/>
  <c r="BR108" i="4" s="1"/>
  <c r="BS108" i="4" s="1"/>
  <c r="BT108" i="4" s="1"/>
  <c r="BU108" i="4" s="1"/>
  <c r="BV108" i="4" s="1"/>
  <c r="BW108" i="4" s="1"/>
  <c r="BX108" i="4" s="1"/>
  <c r="BY108" i="4" s="1"/>
  <c r="BZ108" i="4" s="1"/>
  <c r="CA108" i="4" s="1"/>
  <c r="CB108" i="4" s="1"/>
  <c r="CC108" i="4" s="1"/>
  <c r="CD108" i="4" s="1"/>
  <c r="CE108" i="4" s="1"/>
  <c r="CF108" i="4" s="1"/>
  <c r="CG108" i="4" s="1"/>
  <c r="CH108" i="4" s="1"/>
  <c r="CI108" i="4" s="1"/>
  <c r="CJ108" i="4" s="1"/>
  <c r="CK108" i="4" s="1"/>
  <c r="CL108" i="4" s="1"/>
  <c r="CM108" i="4" s="1"/>
  <c r="CN108" i="4" s="1"/>
  <c r="CO108" i="4" s="1"/>
  <c r="CP108" i="4" s="1"/>
  <c r="CQ108" i="4" s="1"/>
  <c r="CR108" i="4" s="1"/>
  <c r="CS108" i="4" s="1"/>
  <c r="CT108" i="4" s="1"/>
  <c r="CU108" i="4" s="1"/>
  <c r="CV108" i="4" s="1"/>
  <c r="CW108" i="4" s="1"/>
  <c r="CX108" i="4" s="1"/>
  <c r="CY108" i="4" s="1"/>
  <c r="BD106" i="4"/>
  <c r="BE106" i="4" s="1"/>
  <c r="BF106" i="4" s="1"/>
  <c r="BG106" i="4" s="1"/>
  <c r="BH106" i="4" s="1"/>
  <c r="BI106" i="4" s="1"/>
  <c r="BJ106" i="4" s="1"/>
  <c r="BK106" i="4" s="1"/>
  <c r="BL106" i="4" s="1"/>
  <c r="BM106" i="4" s="1"/>
  <c r="BN106" i="4" s="1"/>
  <c r="BO106" i="4" s="1"/>
  <c r="BP106" i="4" s="1"/>
  <c r="BQ106" i="4" s="1"/>
  <c r="BR106" i="4" s="1"/>
  <c r="BS106" i="4" s="1"/>
  <c r="BT106" i="4" s="1"/>
  <c r="BU106" i="4" s="1"/>
  <c r="BV106" i="4" s="1"/>
  <c r="BW106" i="4" s="1"/>
  <c r="BX106" i="4" s="1"/>
  <c r="BY106" i="4" s="1"/>
  <c r="BZ106" i="4" s="1"/>
  <c r="CA106" i="4" s="1"/>
  <c r="CB106" i="4" s="1"/>
  <c r="CC106" i="4" s="1"/>
  <c r="CD106" i="4" s="1"/>
  <c r="CE106" i="4" s="1"/>
  <c r="CF106" i="4" s="1"/>
  <c r="CG106" i="4" s="1"/>
  <c r="CH106" i="4" s="1"/>
  <c r="CI106" i="4" s="1"/>
  <c r="CJ106" i="4" s="1"/>
  <c r="CK106" i="4" s="1"/>
  <c r="CL106" i="4" s="1"/>
  <c r="CM106" i="4" s="1"/>
  <c r="CN106" i="4" s="1"/>
  <c r="CO106" i="4" s="1"/>
  <c r="CP106" i="4" s="1"/>
  <c r="CQ106" i="4" s="1"/>
  <c r="CR106" i="4" s="1"/>
  <c r="CS106" i="4" s="1"/>
  <c r="CT106" i="4" s="1"/>
  <c r="CU106" i="4" s="1"/>
  <c r="CV106" i="4" s="1"/>
  <c r="CW106" i="4" s="1"/>
  <c r="CX106" i="4" s="1"/>
  <c r="CY106" i="4" s="1"/>
  <c r="BD104" i="4"/>
  <c r="BE104" i="4" s="1"/>
  <c r="BF104" i="4" s="1"/>
  <c r="BG104" i="4" s="1"/>
  <c r="BH104" i="4" s="1"/>
  <c r="BI104" i="4" s="1"/>
  <c r="BJ104" i="4" s="1"/>
  <c r="BK104" i="4" s="1"/>
  <c r="BL104" i="4" s="1"/>
  <c r="BM104" i="4" s="1"/>
  <c r="BN104" i="4" s="1"/>
  <c r="BO104" i="4" s="1"/>
  <c r="BP104" i="4" s="1"/>
  <c r="BQ104" i="4" s="1"/>
  <c r="BR104" i="4" s="1"/>
  <c r="BS104" i="4" s="1"/>
  <c r="BT104" i="4" s="1"/>
  <c r="BU104" i="4" s="1"/>
  <c r="BV104" i="4" s="1"/>
  <c r="BW104" i="4" s="1"/>
  <c r="BX104" i="4" s="1"/>
  <c r="BY104" i="4" s="1"/>
  <c r="BZ104" i="4" s="1"/>
  <c r="CA104" i="4" s="1"/>
  <c r="CB104" i="4" s="1"/>
  <c r="CC104" i="4" s="1"/>
  <c r="CD104" i="4" s="1"/>
  <c r="CE104" i="4" s="1"/>
  <c r="CF104" i="4" s="1"/>
  <c r="CG104" i="4" s="1"/>
  <c r="CH104" i="4" s="1"/>
  <c r="CI104" i="4" s="1"/>
  <c r="CJ104" i="4" s="1"/>
  <c r="CK104" i="4" s="1"/>
  <c r="CL104" i="4" s="1"/>
  <c r="CM104" i="4" s="1"/>
  <c r="CN104" i="4" s="1"/>
  <c r="CO104" i="4" s="1"/>
  <c r="CP104" i="4" s="1"/>
  <c r="CQ104" i="4" s="1"/>
  <c r="CR104" i="4" s="1"/>
  <c r="CS104" i="4" s="1"/>
  <c r="CT104" i="4" s="1"/>
  <c r="CU104" i="4" s="1"/>
  <c r="CV104" i="4" s="1"/>
  <c r="CW104" i="4" s="1"/>
  <c r="CX104" i="4" s="1"/>
  <c r="CY104" i="4" s="1"/>
  <c r="BD110" i="4"/>
  <c r="BE110" i="4" s="1"/>
  <c r="BF110" i="4" s="1"/>
  <c r="BG110" i="4" s="1"/>
  <c r="BH110" i="4" s="1"/>
  <c r="BI110" i="4" s="1"/>
  <c r="BJ110" i="4" s="1"/>
  <c r="BK110" i="4" s="1"/>
  <c r="BL110" i="4" s="1"/>
  <c r="BM110" i="4" s="1"/>
  <c r="BN110" i="4" s="1"/>
  <c r="BO110" i="4" s="1"/>
  <c r="BP110" i="4" s="1"/>
  <c r="BQ110" i="4" s="1"/>
  <c r="BR110" i="4" s="1"/>
  <c r="BS110" i="4" s="1"/>
  <c r="BT110" i="4" s="1"/>
  <c r="BU110" i="4" s="1"/>
  <c r="BV110" i="4" s="1"/>
  <c r="BW110" i="4" s="1"/>
  <c r="BX110" i="4" s="1"/>
  <c r="BY110" i="4" s="1"/>
  <c r="BZ110" i="4" s="1"/>
  <c r="CA110" i="4" s="1"/>
  <c r="CB110" i="4" s="1"/>
  <c r="CC110" i="4" s="1"/>
  <c r="CD110" i="4" s="1"/>
  <c r="CE110" i="4" s="1"/>
  <c r="CF110" i="4" s="1"/>
  <c r="CG110" i="4" s="1"/>
  <c r="CH110" i="4" s="1"/>
  <c r="CI110" i="4" s="1"/>
  <c r="CJ110" i="4" s="1"/>
  <c r="CK110" i="4" s="1"/>
  <c r="CL110" i="4" s="1"/>
  <c r="CM110" i="4" s="1"/>
  <c r="CN110" i="4" s="1"/>
  <c r="CO110" i="4" s="1"/>
  <c r="CP110" i="4" s="1"/>
  <c r="CQ110" i="4" s="1"/>
  <c r="CR110" i="4" s="1"/>
  <c r="CS110" i="4" s="1"/>
  <c r="CT110" i="4" s="1"/>
  <c r="CU110" i="4" s="1"/>
  <c r="CV110" i="4" s="1"/>
  <c r="CW110" i="4" s="1"/>
  <c r="CX110" i="4" s="1"/>
  <c r="CY110" i="4" s="1"/>
  <c r="BD107" i="4"/>
  <c r="BE107" i="4" s="1"/>
  <c r="BF107" i="4" s="1"/>
  <c r="BG107" i="4" s="1"/>
  <c r="BH107" i="4" s="1"/>
  <c r="BI107" i="4" s="1"/>
  <c r="BJ107" i="4" s="1"/>
  <c r="BK107" i="4" s="1"/>
  <c r="BL107" i="4" s="1"/>
  <c r="BM107" i="4" s="1"/>
  <c r="BN107" i="4" s="1"/>
  <c r="BO107" i="4" s="1"/>
  <c r="BP107" i="4" s="1"/>
  <c r="BQ107" i="4" s="1"/>
  <c r="BR107" i="4" s="1"/>
  <c r="BS107" i="4" s="1"/>
  <c r="BT107" i="4" s="1"/>
  <c r="BU107" i="4" s="1"/>
  <c r="BV107" i="4" s="1"/>
  <c r="BW107" i="4" s="1"/>
  <c r="BX107" i="4" s="1"/>
  <c r="BY107" i="4" s="1"/>
  <c r="BZ107" i="4" s="1"/>
  <c r="CA107" i="4" s="1"/>
  <c r="CB107" i="4" s="1"/>
  <c r="CC107" i="4" s="1"/>
  <c r="CD107" i="4" s="1"/>
  <c r="CE107" i="4" s="1"/>
  <c r="CF107" i="4" s="1"/>
  <c r="CG107" i="4" s="1"/>
  <c r="CH107" i="4" s="1"/>
  <c r="CI107" i="4" s="1"/>
  <c r="CJ107" i="4" s="1"/>
  <c r="CK107" i="4" s="1"/>
  <c r="CL107" i="4" s="1"/>
  <c r="CM107" i="4" s="1"/>
  <c r="CN107" i="4" s="1"/>
  <c r="CO107" i="4" s="1"/>
  <c r="CP107" i="4" s="1"/>
  <c r="CQ107" i="4" s="1"/>
  <c r="CR107" i="4" s="1"/>
  <c r="CS107" i="4" s="1"/>
  <c r="CT107" i="4" s="1"/>
  <c r="CU107" i="4" s="1"/>
  <c r="CV107" i="4" s="1"/>
  <c r="CW107" i="4" s="1"/>
  <c r="CX107" i="4" s="1"/>
  <c r="CY107" i="4" s="1"/>
  <c r="BD88" i="4"/>
  <c r="BE88" i="4" s="1"/>
  <c r="BF88" i="4" s="1"/>
  <c r="BG88" i="4" s="1"/>
  <c r="BH88" i="4" s="1"/>
  <c r="BI88" i="4" s="1"/>
  <c r="BJ88" i="4" s="1"/>
  <c r="BK88" i="4" s="1"/>
  <c r="BL88" i="4" s="1"/>
  <c r="BM88" i="4" s="1"/>
  <c r="BN88" i="4" s="1"/>
  <c r="BO88" i="4" s="1"/>
  <c r="BP88" i="4" s="1"/>
  <c r="BQ88" i="4" s="1"/>
  <c r="BR88" i="4" s="1"/>
  <c r="BS88" i="4" s="1"/>
  <c r="BT88" i="4" s="1"/>
  <c r="BU88" i="4" s="1"/>
  <c r="BV88" i="4" s="1"/>
  <c r="BW88" i="4" s="1"/>
  <c r="BX88" i="4" s="1"/>
  <c r="BY88" i="4" s="1"/>
  <c r="BZ88" i="4" s="1"/>
  <c r="CA88" i="4" s="1"/>
  <c r="CB88" i="4" s="1"/>
  <c r="CC88" i="4" s="1"/>
  <c r="CD88" i="4" s="1"/>
  <c r="CE88" i="4" s="1"/>
  <c r="CF88" i="4" s="1"/>
  <c r="CG88" i="4" s="1"/>
  <c r="CH88" i="4" s="1"/>
  <c r="CI88" i="4" s="1"/>
  <c r="CJ88" i="4" s="1"/>
  <c r="CK88" i="4" s="1"/>
  <c r="CL88" i="4" s="1"/>
  <c r="CM88" i="4" s="1"/>
  <c r="CN88" i="4" s="1"/>
  <c r="CO88" i="4" s="1"/>
  <c r="CP88" i="4" s="1"/>
  <c r="CQ88" i="4" s="1"/>
  <c r="CR88" i="4" s="1"/>
  <c r="CS88" i="4" s="1"/>
  <c r="CT88" i="4" s="1"/>
  <c r="CU88" i="4" s="1"/>
  <c r="CV88" i="4" s="1"/>
  <c r="CW88" i="4" s="1"/>
  <c r="CX88" i="4" s="1"/>
  <c r="CY88" i="4" s="1"/>
  <c r="BD91" i="4"/>
  <c r="BE91" i="4" s="1"/>
  <c r="BF91" i="4" s="1"/>
  <c r="BG91" i="4" s="1"/>
  <c r="BH91" i="4" s="1"/>
  <c r="BI91" i="4" s="1"/>
  <c r="BJ91" i="4" s="1"/>
  <c r="BK91" i="4" s="1"/>
  <c r="BL91" i="4" s="1"/>
  <c r="BM91" i="4" s="1"/>
  <c r="BN91" i="4" s="1"/>
  <c r="BO91" i="4" s="1"/>
  <c r="BP91" i="4" s="1"/>
  <c r="BQ91" i="4" s="1"/>
  <c r="BR91" i="4" s="1"/>
  <c r="BS91" i="4" s="1"/>
  <c r="BT91" i="4" s="1"/>
  <c r="BU91" i="4" s="1"/>
  <c r="BV91" i="4" s="1"/>
  <c r="BW91" i="4" s="1"/>
  <c r="BX91" i="4" s="1"/>
  <c r="BY91" i="4" s="1"/>
  <c r="BZ91" i="4" s="1"/>
  <c r="CA91" i="4" s="1"/>
  <c r="CB91" i="4" s="1"/>
  <c r="CC91" i="4" s="1"/>
  <c r="CD91" i="4" s="1"/>
  <c r="CE91" i="4" s="1"/>
  <c r="CF91" i="4" s="1"/>
  <c r="CG91" i="4" s="1"/>
  <c r="CH91" i="4" s="1"/>
  <c r="CI91" i="4" s="1"/>
  <c r="CJ91" i="4" s="1"/>
  <c r="CK91" i="4" s="1"/>
  <c r="CL91" i="4" s="1"/>
  <c r="CM91" i="4" s="1"/>
  <c r="CN91" i="4" s="1"/>
  <c r="CO91" i="4" s="1"/>
  <c r="CP91" i="4" s="1"/>
  <c r="CQ91" i="4" s="1"/>
  <c r="CR91" i="4" s="1"/>
  <c r="CS91" i="4" s="1"/>
  <c r="CT91" i="4" s="1"/>
  <c r="CU91" i="4" s="1"/>
  <c r="CV91" i="4" s="1"/>
  <c r="CW91" i="4" s="1"/>
  <c r="CX91" i="4" s="1"/>
  <c r="CY91" i="4" s="1"/>
  <c r="BD95" i="4"/>
  <c r="BE95" i="4" s="1"/>
  <c r="BF95" i="4" s="1"/>
  <c r="BG95" i="4" s="1"/>
  <c r="BH95" i="4" s="1"/>
  <c r="BI95" i="4" s="1"/>
  <c r="BJ95" i="4" s="1"/>
  <c r="BK95" i="4" s="1"/>
  <c r="BL95" i="4" s="1"/>
  <c r="BM95" i="4" s="1"/>
  <c r="BN95" i="4" s="1"/>
  <c r="BO95" i="4" s="1"/>
  <c r="BP95" i="4" s="1"/>
  <c r="BQ95" i="4" s="1"/>
  <c r="BR95" i="4" s="1"/>
  <c r="BS95" i="4" s="1"/>
  <c r="BT95" i="4" s="1"/>
  <c r="BU95" i="4" s="1"/>
  <c r="BV95" i="4" s="1"/>
  <c r="BW95" i="4" s="1"/>
  <c r="BX95" i="4" s="1"/>
  <c r="BY95" i="4" s="1"/>
  <c r="BZ95" i="4" s="1"/>
  <c r="CA95" i="4" s="1"/>
  <c r="CB95" i="4" s="1"/>
  <c r="CC95" i="4" s="1"/>
  <c r="CD95" i="4" s="1"/>
  <c r="CE95" i="4" s="1"/>
  <c r="CF95" i="4" s="1"/>
  <c r="CG95" i="4" s="1"/>
  <c r="CH95" i="4" s="1"/>
  <c r="CI95" i="4" s="1"/>
  <c r="CJ95" i="4" s="1"/>
  <c r="CK95" i="4" s="1"/>
  <c r="CL95" i="4" s="1"/>
  <c r="CM95" i="4" s="1"/>
  <c r="CN95" i="4" s="1"/>
  <c r="CO95" i="4" s="1"/>
  <c r="CP95" i="4" s="1"/>
  <c r="CQ95" i="4" s="1"/>
  <c r="CR95" i="4" s="1"/>
  <c r="CS95" i="4" s="1"/>
  <c r="CT95" i="4" s="1"/>
  <c r="CU95" i="4" s="1"/>
  <c r="CV95" i="4" s="1"/>
  <c r="CW95" i="4" s="1"/>
  <c r="CX95" i="4" s="1"/>
  <c r="CY95" i="4" s="1"/>
  <c r="BD105" i="4"/>
  <c r="BE105" i="4" s="1"/>
  <c r="BF105" i="4" s="1"/>
  <c r="BG105" i="4" s="1"/>
  <c r="BH105" i="4" s="1"/>
  <c r="BI105" i="4" s="1"/>
  <c r="BJ105" i="4" s="1"/>
  <c r="BK105" i="4" s="1"/>
  <c r="BL105" i="4" s="1"/>
  <c r="BM105" i="4" s="1"/>
  <c r="BN105" i="4" s="1"/>
  <c r="BO105" i="4" s="1"/>
  <c r="BP105" i="4" s="1"/>
  <c r="BQ105" i="4" s="1"/>
  <c r="BR105" i="4" s="1"/>
  <c r="BS105" i="4" s="1"/>
  <c r="BT105" i="4" s="1"/>
  <c r="BU105" i="4" s="1"/>
  <c r="BV105" i="4" s="1"/>
  <c r="BW105" i="4" s="1"/>
  <c r="BX105" i="4" s="1"/>
  <c r="BY105" i="4" s="1"/>
  <c r="BZ105" i="4" s="1"/>
  <c r="CA105" i="4" s="1"/>
  <c r="CB105" i="4" s="1"/>
  <c r="CC105" i="4" s="1"/>
  <c r="CD105" i="4" s="1"/>
  <c r="CE105" i="4" s="1"/>
  <c r="CF105" i="4" s="1"/>
  <c r="CG105" i="4" s="1"/>
  <c r="CH105" i="4" s="1"/>
  <c r="CI105" i="4" s="1"/>
  <c r="CJ105" i="4" s="1"/>
  <c r="CK105" i="4" s="1"/>
  <c r="CL105" i="4" s="1"/>
  <c r="CM105" i="4" s="1"/>
  <c r="CN105" i="4" s="1"/>
  <c r="CO105" i="4" s="1"/>
  <c r="CP105" i="4" s="1"/>
  <c r="CQ105" i="4" s="1"/>
  <c r="CR105" i="4" s="1"/>
  <c r="CS105" i="4" s="1"/>
  <c r="CT105" i="4" s="1"/>
  <c r="CU105" i="4" s="1"/>
  <c r="CV105" i="4" s="1"/>
  <c r="CW105" i="4" s="1"/>
  <c r="CX105" i="4" s="1"/>
  <c r="CY105" i="4" s="1"/>
  <c r="BD96" i="4"/>
  <c r="BE96" i="4" s="1"/>
  <c r="BF96" i="4" s="1"/>
  <c r="BG96" i="4" s="1"/>
  <c r="BH96" i="4" s="1"/>
  <c r="BI96" i="4" s="1"/>
  <c r="BJ96" i="4" s="1"/>
  <c r="BK96" i="4" s="1"/>
  <c r="BL96" i="4" s="1"/>
  <c r="BM96" i="4" s="1"/>
  <c r="BN96" i="4" s="1"/>
  <c r="BO96" i="4" s="1"/>
  <c r="BP96" i="4" s="1"/>
  <c r="BQ96" i="4" s="1"/>
  <c r="BR96" i="4" s="1"/>
  <c r="BS96" i="4" s="1"/>
  <c r="BT96" i="4" s="1"/>
  <c r="BU96" i="4" s="1"/>
  <c r="BV96" i="4" s="1"/>
  <c r="BW96" i="4" s="1"/>
  <c r="BX96" i="4" s="1"/>
  <c r="BY96" i="4" s="1"/>
  <c r="BZ96" i="4" s="1"/>
  <c r="CA96" i="4" s="1"/>
  <c r="CB96" i="4" s="1"/>
  <c r="CC96" i="4" s="1"/>
  <c r="CD96" i="4" s="1"/>
  <c r="CE96" i="4" s="1"/>
  <c r="CF96" i="4" s="1"/>
  <c r="CG96" i="4" s="1"/>
  <c r="CH96" i="4" s="1"/>
  <c r="CI96" i="4" s="1"/>
  <c r="CJ96" i="4" s="1"/>
  <c r="CK96" i="4" s="1"/>
  <c r="CL96" i="4" s="1"/>
  <c r="CM96" i="4" s="1"/>
  <c r="CN96" i="4" s="1"/>
  <c r="CO96" i="4" s="1"/>
  <c r="CP96" i="4" s="1"/>
  <c r="CQ96" i="4" s="1"/>
  <c r="CR96" i="4" s="1"/>
  <c r="CS96" i="4" s="1"/>
  <c r="CT96" i="4" s="1"/>
  <c r="CU96" i="4" s="1"/>
  <c r="CV96" i="4" s="1"/>
  <c r="CW96" i="4" s="1"/>
  <c r="CX96" i="4" s="1"/>
  <c r="CY96" i="4" s="1"/>
  <c r="BD103" i="4"/>
  <c r="BE103" i="4" s="1"/>
  <c r="BF103" i="4" s="1"/>
  <c r="BG103" i="4" s="1"/>
  <c r="BH103" i="4" s="1"/>
  <c r="BI103" i="4" s="1"/>
  <c r="BJ103" i="4" s="1"/>
  <c r="BK103" i="4" s="1"/>
  <c r="BL103" i="4" s="1"/>
  <c r="BM103" i="4" s="1"/>
  <c r="BN103" i="4" s="1"/>
  <c r="BO103" i="4" s="1"/>
  <c r="BP103" i="4" s="1"/>
  <c r="BQ103" i="4" s="1"/>
  <c r="BR103" i="4" s="1"/>
  <c r="BS103" i="4" s="1"/>
  <c r="BT103" i="4" s="1"/>
  <c r="BU103" i="4" s="1"/>
  <c r="BV103" i="4" s="1"/>
  <c r="BW103" i="4" s="1"/>
  <c r="BX103" i="4" s="1"/>
  <c r="BY103" i="4" s="1"/>
  <c r="BZ103" i="4" s="1"/>
  <c r="CA103" i="4" s="1"/>
  <c r="CB103" i="4" s="1"/>
  <c r="CC103" i="4" s="1"/>
  <c r="CD103" i="4" s="1"/>
  <c r="CE103" i="4" s="1"/>
  <c r="CF103" i="4" s="1"/>
  <c r="CG103" i="4" s="1"/>
  <c r="CH103" i="4" s="1"/>
  <c r="CI103" i="4" s="1"/>
  <c r="CJ103" i="4" s="1"/>
  <c r="CK103" i="4" s="1"/>
  <c r="CL103" i="4" s="1"/>
  <c r="CM103" i="4" s="1"/>
  <c r="CN103" i="4" s="1"/>
  <c r="CO103" i="4" s="1"/>
  <c r="CP103" i="4" s="1"/>
  <c r="CQ103" i="4" s="1"/>
  <c r="CR103" i="4" s="1"/>
  <c r="CS103" i="4" s="1"/>
  <c r="CT103" i="4" s="1"/>
  <c r="CU103" i="4" s="1"/>
  <c r="CV103" i="4" s="1"/>
  <c r="CW103" i="4" s="1"/>
  <c r="CX103" i="4" s="1"/>
  <c r="CY103" i="4" s="1"/>
  <c r="BD84" i="4"/>
  <c r="BE84" i="4" s="1"/>
  <c r="BF84" i="4" s="1"/>
  <c r="BG84" i="4" s="1"/>
  <c r="BH84" i="4" s="1"/>
  <c r="BI84" i="4" s="1"/>
  <c r="BJ84" i="4" s="1"/>
  <c r="BK84" i="4" s="1"/>
  <c r="BL84" i="4" s="1"/>
  <c r="BM84" i="4" s="1"/>
  <c r="BN84" i="4" s="1"/>
  <c r="BO84" i="4" s="1"/>
  <c r="BP84" i="4" s="1"/>
  <c r="BQ84" i="4" s="1"/>
  <c r="BR84" i="4" s="1"/>
  <c r="BS84" i="4" s="1"/>
  <c r="BT84" i="4" s="1"/>
  <c r="BU84" i="4" s="1"/>
  <c r="BV84" i="4" s="1"/>
  <c r="BW84" i="4" s="1"/>
  <c r="BX84" i="4" s="1"/>
  <c r="BY84" i="4" s="1"/>
  <c r="BZ84" i="4" s="1"/>
  <c r="CA84" i="4" s="1"/>
  <c r="CB84" i="4" s="1"/>
  <c r="CC84" i="4" s="1"/>
  <c r="CD84" i="4" s="1"/>
  <c r="CE84" i="4" s="1"/>
  <c r="CF84" i="4" s="1"/>
  <c r="CG84" i="4" s="1"/>
  <c r="CH84" i="4" s="1"/>
  <c r="CI84" i="4" s="1"/>
  <c r="CJ84" i="4" s="1"/>
  <c r="CK84" i="4" s="1"/>
  <c r="CL84" i="4" s="1"/>
  <c r="CM84" i="4" s="1"/>
  <c r="CN84" i="4" s="1"/>
  <c r="CO84" i="4" s="1"/>
  <c r="CP84" i="4" s="1"/>
  <c r="CQ84" i="4" s="1"/>
  <c r="CR84" i="4" s="1"/>
  <c r="CS84" i="4" s="1"/>
  <c r="CT84" i="4" s="1"/>
  <c r="CU84" i="4" s="1"/>
  <c r="CV84" i="4" s="1"/>
  <c r="CW84" i="4" s="1"/>
  <c r="CX84" i="4" s="1"/>
  <c r="CY84" i="4" s="1"/>
  <c r="BD92" i="4"/>
  <c r="BE92" i="4" s="1"/>
  <c r="BF92" i="4" s="1"/>
  <c r="BG92" i="4" s="1"/>
  <c r="BH92" i="4" s="1"/>
  <c r="BI92" i="4" s="1"/>
  <c r="BJ92" i="4" s="1"/>
  <c r="BK92" i="4" s="1"/>
  <c r="BL92" i="4" s="1"/>
  <c r="BM92" i="4" s="1"/>
  <c r="BN92" i="4" s="1"/>
  <c r="BO92" i="4" s="1"/>
  <c r="BP92" i="4" s="1"/>
  <c r="BQ92" i="4" s="1"/>
  <c r="BR92" i="4" s="1"/>
  <c r="BS92" i="4" s="1"/>
  <c r="BT92" i="4" s="1"/>
  <c r="BU92" i="4" s="1"/>
  <c r="BV92" i="4" s="1"/>
  <c r="BW92" i="4" s="1"/>
  <c r="BX92" i="4" s="1"/>
  <c r="BY92" i="4" s="1"/>
  <c r="BZ92" i="4" s="1"/>
  <c r="CA92" i="4" s="1"/>
  <c r="CB92" i="4" s="1"/>
  <c r="CC92" i="4" s="1"/>
  <c r="CD92" i="4" s="1"/>
  <c r="CE92" i="4" s="1"/>
  <c r="CF92" i="4" s="1"/>
  <c r="CG92" i="4" s="1"/>
  <c r="CH92" i="4" s="1"/>
  <c r="CI92" i="4" s="1"/>
  <c r="CJ92" i="4" s="1"/>
  <c r="CK92" i="4" s="1"/>
  <c r="CL92" i="4" s="1"/>
  <c r="CM92" i="4" s="1"/>
  <c r="CN92" i="4" s="1"/>
  <c r="CO92" i="4" s="1"/>
  <c r="CP92" i="4" s="1"/>
  <c r="CQ92" i="4" s="1"/>
  <c r="CR92" i="4" s="1"/>
  <c r="CS92" i="4" s="1"/>
  <c r="CT92" i="4" s="1"/>
  <c r="CU92" i="4" s="1"/>
  <c r="CV92" i="4" s="1"/>
  <c r="CW92" i="4" s="1"/>
  <c r="CX92" i="4" s="1"/>
  <c r="CY92" i="4" s="1"/>
  <c r="BD93" i="4"/>
  <c r="BE93" i="4" s="1"/>
  <c r="BF93" i="4" s="1"/>
  <c r="BG93" i="4" s="1"/>
  <c r="BH93" i="4" s="1"/>
  <c r="BI93" i="4" s="1"/>
  <c r="BJ93" i="4" s="1"/>
  <c r="BK93" i="4" s="1"/>
  <c r="BL93" i="4" s="1"/>
  <c r="BM93" i="4" s="1"/>
  <c r="BN93" i="4" s="1"/>
  <c r="BO93" i="4" s="1"/>
  <c r="BP93" i="4" s="1"/>
  <c r="BQ93" i="4" s="1"/>
  <c r="BR93" i="4" s="1"/>
  <c r="BS93" i="4" s="1"/>
  <c r="BT93" i="4" s="1"/>
  <c r="BU93" i="4" s="1"/>
  <c r="BV93" i="4" s="1"/>
  <c r="BW93" i="4" s="1"/>
  <c r="BX93" i="4" s="1"/>
  <c r="BY93" i="4" s="1"/>
  <c r="BZ93" i="4" s="1"/>
  <c r="CA93" i="4" s="1"/>
  <c r="CB93" i="4" s="1"/>
  <c r="CC93" i="4" s="1"/>
  <c r="CD93" i="4" s="1"/>
  <c r="CE93" i="4" s="1"/>
  <c r="CF93" i="4" s="1"/>
  <c r="CG93" i="4" s="1"/>
  <c r="CH93" i="4" s="1"/>
  <c r="CI93" i="4" s="1"/>
  <c r="CJ93" i="4" s="1"/>
  <c r="CK93" i="4" s="1"/>
  <c r="CL93" i="4" s="1"/>
  <c r="CM93" i="4" s="1"/>
  <c r="CN93" i="4" s="1"/>
  <c r="CO93" i="4" s="1"/>
  <c r="CP93" i="4" s="1"/>
  <c r="CQ93" i="4" s="1"/>
  <c r="CR93" i="4" s="1"/>
  <c r="CS93" i="4" s="1"/>
  <c r="CT93" i="4" s="1"/>
  <c r="CU93" i="4" s="1"/>
  <c r="CV93" i="4" s="1"/>
  <c r="CW93" i="4" s="1"/>
  <c r="CX93" i="4" s="1"/>
  <c r="CY93" i="4" s="1"/>
  <c r="BD94" i="4"/>
  <c r="BE94" i="4" s="1"/>
  <c r="BF94" i="4" s="1"/>
  <c r="BG94" i="4" s="1"/>
  <c r="BH94" i="4" s="1"/>
  <c r="BI94" i="4" s="1"/>
  <c r="BJ94" i="4" s="1"/>
  <c r="BK94" i="4" s="1"/>
  <c r="BL94" i="4" s="1"/>
  <c r="BM94" i="4" s="1"/>
  <c r="BN94" i="4" s="1"/>
  <c r="BO94" i="4" s="1"/>
  <c r="BP94" i="4" s="1"/>
  <c r="BQ94" i="4" s="1"/>
  <c r="BR94" i="4" s="1"/>
  <c r="BS94" i="4" s="1"/>
  <c r="BT94" i="4" s="1"/>
  <c r="BU94" i="4" s="1"/>
  <c r="BV94" i="4" s="1"/>
  <c r="BW94" i="4" s="1"/>
  <c r="BX94" i="4" s="1"/>
  <c r="BY94" i="4" s="1"/>
  <c r="BZ94" i="4" s="1"/>
  <c r="CA94" i="4" s="1"/>
  <c r="CB94" i="4" s="1"/>
  <c r="CC94" i="4" s="1"/>
  <c r="CD94" i="4" s="1"/>
  <c r="CE94" i="4" s="1"/>
  <c r="CF94" i="4" s="1"/>
  <c r="CG94" i="4" s="1"/>
  <c r="CH94" i="4" s="1"/>
  <c r="CI94" i="4" s="1"/>
  <c r="CJ94" i="4" s="1"/>
  <c r="CK94" i="4" s="1"/>
  <c r="CL94" i="4" s="1"/>
  <c r="CM94" i="4" s="1"/>
  <c r="CN94" i="4" s="1"/>
  <c r="CO94" i="4" s="1"/>
  <c r="CP94" i="4" s="1"/>
  <c r="CQ94" i="4" s="1"/>
  <c r="CR94" i="4" s="1"/>
  <c r="CS94" i="4" s="1"/>
  <c r="CT94" i="4" s="1"/>
  <c r="CU94" i="4" s="1"/>
  <c r="CV94" i="4" s="1"/>
  <c r="CW94" i="4" s="1"/>
  <c r="CX94" i="4" s="1"/>
  <c r="CY94" i="4" s="1"/>
  <c r="BD102" i="4"/>
  <c r="BE102" i="4" s="1"/>
  <c r="BF102" i="4" s="1"/>
  <c r="BG102" i="4" s="1"/>
  <c r="BH102" i="4" s="1"/>
  <c r="BI102" i="4" s="1"/>
  <c r="BJ102" i="4" s="1"/>
  <c r="BK102" i="4" s="1"/>
  <c r="BL102" i="4" s="1"/>
  <c r="BM102" i="4" s="1"/>
  <c r="BN102" i="4" s="1"/>
  <c r="BO102" i="4" s="1"/>
  <c r="BP102" i="4" s="1"/>
  <c r="BQ102" i="4" s="1"/>
  <c r="BR102" i="4" s="1"/>
  <c r="BS102" i="4" s="1"/>
  <c r="BT102" i="4" s="1"/>
  <c r="BU102" i="4" s="1"/>
  <c r="BV102" i="4" s="1"/>
  <c r="BW102" i="4" s="1"/>
  <c r="BX102" i="4" s="1"/>
  <c r="BY102" i="4" s="1"/>
  <c r="BZ102" i="4" s="1"/>
  <c r="CA102" i="4" s="1"/>
  <c r="CB102" i="4" s="1"/>
  <c r="CC102" i="4" s="1"/>
  <c r="CD102" i="4" s="1"/>
  <c r="CE102" i="4" s="1"/>
  <c r="CF102" i="4" s="1"/>
  <c r="CG102" i="4" s="1"/>
  <c r="CH102" i="4" s="1"/>
  <c r="CI102" i="4" s="1"/>
  <c r="CJ102" i="4" s="1"/>
  <c r="CK102" i="4" s="1"/>
  <c r="CL102" i="4" s="1"/>
  <c r="CM102" i="4" s="1"/>
  <c r="CN102" i="4" s="1"/>
  <c r="CO102" i="4" s="1"/>
  <c r="CP102" i="4" s="1"/>
  <c r="CQ102" i="4" s="1"/>
  <c r="CR102" i="4" s="1"/>
  <c r="CS102" i="4" s="1"/>
  <c r="CT102" i="4" s="1"/>
  <c r="CU102" i="4" s="1"/>
  <c r="CV102" i="4" s="1"/>
  <c r="CW102" i="4" s="1"/>
  <c r="CX102" i="4" s="1"/>
  <c r="CY102" i="4" s="1"/>
  <c r="BD109" i="4"/>
  <c r="BE109" i="4" s="1"/>
  <c r="BF109" i="4" s="1"/>
  <c r="BG109" i="4" s="1"/>
  <c r="BH109" i="4" s="1"/>
  <c r="BI109" i="4" s="1"/>
  <c r="BJ109" i="4" s="1"/>
  <c r="BK109" i="4" s="1"/>
  <c r="BL109" i="4" s="1"/>
  <c r="BM109" i="4" s="1"/>
  <c r="BN109" i="4" s="1"/>
  <c r="BO109" i="4" s="1"/>
  <c r="BP109" i="4" s="1"/>
  <c r="BQ109" i="4" s="1"/>
  <c r="BR109" i="4" s="1"/>
  <c r="BS109" i="4" s="1"/>
  <c r="BT109" i="4" s="1"/>
  <c r="BU109" i="4" s="1"/>
  <c r="BV109" i="4" s="1"/>
  <c r="BW109" i="4" s="1"/>
  <c r="BX109" i="4" s="1"/>
  <c r="BY109" i="4" s="1"/>
  <c r="BZ109" i="4" s="1"/>
  <c r="CA109" i="4" s="1"/>
  <c r="CB109" i="4" s="1"/>
  <c r="CC109" i="4" s="1"/>
  <c r="CD109" i="4" s="1"/>
  <c r="CE109" i="4" s="1"/>
  <c r="CF109" i="4" s="1"/>
  <c r="CG109" i="4" s="1"/>
  <c r="CH109" i="4" s="1"/>
  <c r="CI109" i="4" s="1"/>
  <c r="CJ109" i="4" s="1"/>
  <c r="CK109" i="4" s="1"/>
  <c r="CL109" i="4" s="1"/>
  <c r="CM109" i="4" s="1"/>
  <c r="CN109" i="4" s="1"/>
  <c r="CO109" i="4" s="1"/>
  <c r="CP109" i="4" s="1"/>
  <c r="CQ109" i="4" s="1"/>
  <c r="CR109" i="4" s="1"/>
  <c r="CS109" i="4" s="1"/>
  <c r="CT109" i="4" s="1"/>
  <c r="CU109" i="4" s="1"/>
  <c r="CV109" i="4" s="1"/>
  <c r="CW109" i="4" s="1"/>
  <c r="CX109" i="4" s="1"/>
  <c r="CY109" i="4" s="1"/>
  <c r="BD87" i="4"/>
  <c r="BE87" i="4" s="1"/>
  <c r="BF87" i="4" s="1"/>
  <c r="BG87" i="4" s="1"/>
  <c r="BH87" i="4" s="1"/>
  <c r="BI87" i="4" s="1"/>
  <c r="BJ87" i="4" s="1"/>
  <c r="BK87" i="4" s="1"/>
  <c r="BL87" i="4" s="1"/>
  <c r="BM87" i="4" s="1"/>
  <c r="BN87" i="4" s="1"/>
  <c r="BO87" i="4" s="1"/>
  <c r="BP87" i="4" s="1"/>
  <c r="BQ87" i="4" s="1"/>
  <c r="BR87" i="4" s="1"/>
  <c r="BS87" i="4" s="1"/>
  <c r="BT87" i="4" s="1"/>
  <c r="BU87" i="4" s="1"/>
  <c r="BV87" i="4" s="1"/>
  <c r="BW87" i="4" s="1"/>
  <c r="BX87" i="4" s="1"/>
  <c r="BY87" i="4" s="1"/>
  <c r="BZ87" i="4" s="1"/>
  <c r="CA87" i="4" s="1"/>
  <c r="CB87" i="4" s="1"/>
  <c r="CC87" i="4" s="1"/>
  <c r="CD87" i="4" s="1"/>
  <c r="CE87" i="4" s="1"/>
  <c r="CF87" i="4" s="1"/>
  <c r="CG87" i="4" s="1"/>
  <c r="CH87" i="4" s="1"/>
  <c r="CI87" i="4" s="1"/>
  <c r="CJ87" i="4" s="1"/>
  <c r="CK87" i="4" s="1"/>
  <c r="CL87" i="4" s="1"/>
  <c r="CM87" i="4" s="1"/>
  <c r="CN87" i="4" s="1"/>
  <c r="CO87" i="4" s="1"/>
  <c r="CP87" i="4" s="1"/>
  <c r="CQ87" i="4" s="1"/>
  <c r="CR87" i="4" s="1"/>
  <c r="CS87" i="4" s="1"/>
  <c r="CT87" i="4" s="1"/>
  <c r="CU87" i="4" s="1"/>
  <c r="CV87" i="4" s="1"/>
  <c r="CW87" i="4" s="1"/>
  <c r="CX87" i="4" s="1"/>
  <c r="CY87" i="4" s="1"/>
  <c r="BD101" i="4"/>
  <c r="BE101" i="4" s="1"/>
  <c r="BF101" i="4" s="1"/>
  <c r="BG101" i="4" s="1"/>
  <c r="BH101" i="4" s="1"/>
  <c r="BI101" i="4" s="1"/>
  <c r="BJ101" i="4" s="1"/>
  <c r="BK101" i="4" s="1"/>
  <c r="BL101" i="4" s="1"/>
  <c r="BM101" i="4" s="1"/>
  <c r="BN101" i="4" s="1"/>
  <c r="BO101" i="4" s="1"/>
  <c r="BP101" i="4" s="1"/>
  <c r="BQ101" i="4" s="1"/>
  <c r="BR101" i="4" s="1"/>
  <c r="BS101" i="4" s="1"/>
  <c r="BT101" i="4" s="1"/>
  <c r="BU101" i="4" s="1"/>
  <c r="BV101" i="4" s="1"/>
  <c r="BW101" i="4" s="1"/>
  <c r="BX101" i="4" s="1"/>
  <c r="BY101" i="4" s="1"/>
  <c r="BZ101" i="4" s="1"/>
  <c r="CA101" i="4" s="1"/>
  <c r="CB101" i="4" s="1"/>
  <c r="CC101" i="4" s="1"/>
  <c r="CD101" i="4" s="1"/>
  <c r="CE101" i="4" s="1"/>
  <c r="CF101" i="4" s="1"/>
  <c r="CG101" i="4" s="1"/>
  <c r="CH101" i="4" s="1"/>
  <c r="CI101" i="4" s="1"/>
  <c r="CJ101" i="4" s="1"/>
  <c r="CK101" i="4" s="1"/>
  <c r="CL101" i="4" s="1"/>
  <c r="CM101" i="4" s="1"/>
  <c r="CN101" i="4" s="1"/>
  <c r="CO101" i="4" s="1"/>
  <c r="CP101" i="4" s="1"/>
  <c r="CQ101" i="4" s="1"/>
  <c r="CR101" i="4" s="1"/>
  <c r="CS101" i="4" s="1"/>
  <c r="CT101" i="4" s="1"/>
  <c r="CU101" i="4" s="1"/>
  <c r="CV101" i="4" s="1"/>
  <c r="CW101" i="4" s="1"/>
  <c r="CX101" i="4" s="1"/>
  <c r="CY101" i="4" s="1"/>
  <c r="BD97" i="4"/>
  <c r="BE97" i="4" s="1"/>
  <c r="BF97" i="4" s="1"/>
  <c r="BG97" i="4" s="1"/>
  <c r="BH97" i="4" s="1"/>
  <c r="BI97" i="4" s="1"/>
  <c r="BJ97" i="4" s="1"/>
  <c r="BK97" i="4" s="1"/>
  <c r="BL97" i="4" s="1"/>
  <c r="BM97" i="4" s="1"/>
  <c r="BN97" i="4" s="1"/>
  <c r="BO97" i="4" s="1"/>
  <c r="BP97" i="4" s="1"/>
  <c r="BQ97" i="4" s="1"/>
  <c r="BR97" i="4" s="1"/>
  <c r="BS97" i="4" s="1"/>
  <c r="BT97" i="4" s="1"/>
  <c r="BU97" i="4" s="1"/>
  <c r="BV97" i="4" s="1"/>
  <c r="BW97" i="4" s="1"/>
  <c r="BX97" i="4" s="1"/>
  <c r="BY97" i="4" s="1"/>
  <c r="BZ97" i="4" s="1"/>
  <c r="CA97" i="4" s="1"/>
  <c r="CB97" i="4" s="1"/>
  <c r="CC97" i="4" s="1"/>
  <c r="CD97" i="4" s="1"/>
  <c r="CE97" i="4" s="1"/>
  <c r="CF97" i="4" s="1"/>
  <c r="CG97" i="4" s="1"/>
  <c r="CH97" i="4" s="1"/>
  <c r="CI97" i="4" s="1"/>
  <c r="CJ97" i="4" s="1"/>
  <c r="CK97" i="4" s="1"/>
  <c r="CL97" i="4" s="1"/>
  <c r="CM97" i="4" s="1"/>
  <c r="CN97" i="4" s="1"/>
  <c r="CO97" i="4" s="1"/>
  <c r="CP97" i="4" s="1"/>
  <c r="CQ97" i="4" s="1"/>
  <c r="CR97" i="4" s="1"/>
  <c r="CS97" i="4" s="1"/>
  <c r="CT97" i="4" s="1"/>
  <c r="CU97" i="4" s="1"/>
  <c r="CV97" i="4" s="1"/>
  <c r="CW97" i="4" s="1"/>
  <c r="CX97" i="4" s="1"/>
  <c r="CY97" i="4" s="1"/>
  <c r="BD99" i="4"/>
  <c r="BE99" i="4" s="1"/>
  <c r="BF99" i="4" s="1"/>
  <c r="BG99" i="4" s="1"/>
  <c r="BH99" i="4" s="1"/>
  <c r="BI99" i="4" s="1"/>
  <c r="BJ99" i="4" s="1"/>
  <c r="BK99" i="4" s="1"/>
  <c r="BL99" i="4" s="1"/>
  <c r="BM99" i="4" s="1"/>
  <c r="BN99" i="4" s="1"/>
  <c r="BO99" i="4" s="1"/>
  <c r="BP99" i="4" s="1"/>
  <c r="BQ99" i="4" s="1"/>
  <c r="BR99" i="4" s="1"/>
  <c r="BS99" i="4" s="1"/>
  <c r="BT99" i="4" s="1"/>
  <c r="BU99" i="4" s="1"/>
  <c r="BV99" i="4" s="1"/>
  <c r="BW99" i="4" s="1"/>
  <c r="BX99" i="4" s="1"/>
  <c r="BY99" i="4" s="1"/>
  <c r="BZ99" i="4" s="1"/>
  <c r="CA99" i="4" s="1"/>
  <c r="CB99" i="4" s="1"/>
  <c r="CC99" i="4" s="1"/>
  <c r="CD99" i="4" s="1"/>
  <c r="CE99" i="4" s="1"/>
  <c r="CF99" i="4" s="1"/>
  <c r="CG99" i="4" s="1"/>
  <c r="CH99" i="4" s="1"/>
  <c r="CI99" i="4" s="1"/>
  <c r="CJ99" i="4" s="1"/>
  <c r="CK99" i="4" s="1"/>
  <c r="CL99" i="4" s="1"/>
  <c r="CM99" i="4" s="1"/>
  <c r="CN99" i="4" s="1"/>
  <c r="CO99" i="4" s="1"/>
  <c r="CP99" i="4" s="1"/>
  <c r="CQ99" i="4" s="1"/>
  <c r="CR99" i="4" s="1"/>
  <c r="CS99" i="4" s="1"/>
  <c r="CT99" i="4" s="1"/>
  <c r="CU99" i="4" s="1"/>
  <c r="CV99" i="4" s="1"/>
  <c r="CW99" i="4" s="1"/>
  <c r="CX99" i="4" s="1"/>
  <c r="CY99" i="4" s="1"/>
  <c r="BD100" i="4"/>
  <c r="BE100" i="4" s="1"/>
  <c r="BF100" i="4" s="1"/>
  <c r="BG100" i="4" s="1"/>
  <c r="BH100" i="4" s="1"/>
  <c r="BI100" i="4" s="1"/>
  <c r="BJ100" i="4" s="1"/>
  <c r="BK100" i="4" s="1"/>
  <c r="BL100" i="4" s="1"/>
  <c r="BM100" i="4" s="1"/>
  <c r="BN100" i="4" s="1"/>
  <c r="BO100" i="4" s="1"/>
  <c r="BP100" i="4" s="1"/>
  <c r="BQ100" i="4" s="1"/>
  <c r="BR100" i="4" s="1"/>
  <c r="BS100" i="4" s="1"/>
  <c r="BT100" i="4" s="1"/>
  <c r="BU100" i="4" s="1"/>
  <c r="BV100" i="4" s="1"/>
  <c r="BW100" i="4" s="1"/>
  <c r="BX100" i="4" s="1"/>
  <c r="BY100" i="4" s="1"/>
  <c r="BZ100" i="4" s="1"/>
  <c r="CA100" i="4" s="1"/>
  <c r="CB100" i="4" s="1"/>
  <c r="CC100" i="4" s="1"/>
  <c r="CD100" i="4" s="1"/>
  <c r="CE100" i="4" s="1"/>
  <c r="CF100" i="4" s="1"/>
  <c r="CG100" i="4" s="1"/>
  <c r="CH100" i="4" s="1"/>
  <c r="CI100" i="4" s="1"/>
  <c r="CJ100" i="4" s="1"/>
  <c r="CK100" i="4" s="1"/>
  <c r="CL100" i="4" s="1"/>
  <c r="CM100" i="4" s="1"/>
  <c r="CN100" i="4" s="1"/>
  <c r="CO100" i="4" s="1"/>
  <c r="CP100" i="4" s="1"/>
  <c r="CQ100" i="4" s="1"/>
  <c r="CR100" i="4" s="1"/>
  <c r="CS100" i="4" s="1"/>
  <c r="CT100" i="4" s="1"/>
  <c r="CU100" i="4" s="1"/>
  <c r="CV100" i="4" s="1"/>
  <c r="CW100" i="4" s="1"/>
  <c r="CX100" i="4" s="1"/>
  <c r="CY100" i="4" s="1"/>
  <c r="BD85" i="4"/>
  <c r="BE85" i="4" s="1"/>
  <c r="BF85" i="4" s="1"/>
  <c r="BG85" i="4" s="1"/>
  <c r="BH85" i="4" s="1"/>
  <c r="BI85" i="4" s="1"/>
  <c r="BJ85" i="4" s="1"/>
  <c r="BK85" i="4" s="1"/>
  <c r="BL85" i="4" s="1"/>
  <c r="BM85" i="4" s="1"/>
  <c r="BN85" i="4" s="1"/>
  <c r="BO85" i="4" s="1"/>
  <c r="BP85" i="4" s="1"/>
  <c r="BQ85" i="4" s="1"/>
  <c r="BR85" i="4" s="1"/>
  <c r="BS85" i="4" s="1"/>
  <c r="BT85" i="4" s="1"/>
  <c r="BU85" i="4" s="1"/>
  <c r="BV85" i="4" s="1"/>
  <c r="BW85" i="4" s="1"/>
  <c r="BX85" i="4" s="1"/>
  <c r="BY85" i="4" s="1"/>
  <c r="BZ85" i="4" s="1"/>
  <c r="CA85" i="4" s="1"/>
  <c r="CB85" i="4" s="1"/>
  <c r="CC85" i="4" s="1"/>
  <c r="CD85" i="4" s="1"/>
  <c r="CE85" i="4" s="1"/>
  <c r="CF85" i="4" s="1"/>
  <c r="CG85" i="4" s="1"/>
  <c r="CH85" i="4" s="1"/>
  <c r="CI85" i="4" s="1"/>
  <c r="CJ85" i="4" s="1"/>
  <c r="CK85" i="4" s="1"/>
  <c r="CL85" i="4" s="1"/>
  <c r="CM85" i="4" s="1"/>
  <c r="CN85" i="4" s="1"/>
  <c r="CO85" i="4" s="1"/>
  <c r="CP85" i="4" s="1"/>
  <c r="CQ85" i="4" s="1"/>
  <c r="CR85" i="4" s="1"/>
  <c r="CS85" i="4" s="1"/>
  <c r="CT85" i="4" s="1"/>
  <c r="CU85" i="4" s="1"/>
  <c r="CV85" i="4" s="1"/>
  <c r="CW85" i="4" s="1"/>
  <c r="CX85" i="4" s="1"/>
  <c r="CY85" i="4" s="1"/>
  <c r="BD90" i="4"/>
  <c r="BE90" i="4" s="1"/>
  <c r="BF90" i="4" s="1"/>
  <c r="BG90" i="4" s="1"/>
  <c r="BH90" i="4" s="1"/>
  <c r="BI90" i="4" s="1"/>
  <c r="BJ90" i="4" s="1"/>
  <c r="BK90" i="4" s="1"/>
  <c r="BL90" i="4" s="1"/>
  <c r="BM90" i="4" s="1"/>
  <c r="BN90" i="4" s="1"/>
  <c r="BO90" i="4" s="1"/>
  <c r="BP90" i="4" s="1"/>
  <c r="BQ90" i="4" s="1"/>
  <c r="BR90" i="4" s="1"/>
  <c r="BS90" i="4" s="1"/>
  <c r="BT90" i="4" s="1"/>
  <c r="BU90" i="4" s="1"/>
  <c r="BV90" i="4" s="1"/>
  <c r="BW90" i="4" s="1"/>
  <c r="BX90" i="4" s="1"/>
  <c r="BY90" i="4" s="1"/>
  <c r="BZ90" i="4" s="1"/>
  <c r="CA90" i="4" s="1"/>
  <c r="CB90" i="4" s="1"/>
  <c r="CC90" i="4" s="1"/>
  <c r="CD90" i="4" s="1"/>
  <c r="CE90" i="4" s="1"/>
  <c r="CF90" i="4" s="1"/>
  <c r="CG90" i="4" s="1"/>
  <c r="CH90" i="4" s="1"/>
  <c r="CI90" i="4" s="1"/>
  <c r="CJ90" i="4" s="1"/>
  <c r="CK90" i="4" s="1"/>
  <c r="CL90" i="4" s="1"/>
  <c r="CM90" i="4" s="1"/>
  <c r="CN90" i="4" s="1"/>
  <c r="CO90" i="4" s="1"/>
  <c r="CP90" i="4" s="1"/>
  <c r="CQ90" i="4" s="1"/>
  <c r="CR90" i="4" s="1"/>
  <c r="CS90" i="4" s="1"/>
  <c r="CT90" i="4" s="1"/>
  <c r="CU90" i="4" s="1"/>
  <c r="CV90" i="4" s="1"/>
  <c r="CW90" i="4" s="1"/>
  <c r="CX90" i="4" s="1"/>
  <c r="CY90" i="4" s="1"/>
  <c r="BD98" i="4"/>
  <c r="BE98" i="4" s="1"/>
  <c r="BF98" i="4" s="1"/>
  <c r="BG98" i="4" s="1"/>
  <c r="BH98" i="4" s="1"/>
  <c r="BI98" i="4" s="1"/>
  <c r="BJ98" i="4" s="1"/>
  <c r="BK98" i="4" s="1"/>
  <c r="BL98" i="4" s="1"/>
  <c r="BM98" i="4" s="1"/>
  <c r="BN98" i="4" s="1"/>
  <c r="BO98" i="4" s="1"/>
  <c r="BP98" i="4" s="1"/>
  <c r="BQ98" i="4" s="1"/>
  <c r="BR98" i="4" s="1"/>
  <c r="BS98" i="4" s="1"/>
  <c r="BT98" i="4" s="1"/>
  <c r="BU98" i="4" s="1"/>
  <c r="BV98" i="4" s="1"/>
  <c r="BW98" i="4" s="1"/>
  <c r="BX98" i="4" s="1"/>
  <c r="BY98" i="4" s="1"/>
  <c r="BZ98" i="4" s="1"/>
  <c r="CA98" i="4" s="1"/>
  <c r="CB98" i="4" s="1"/>
  <c r="CC98" i="4" s="1"/>
  <c r="CD98" i="4" s="1"/>
  <c r="CE98" i="4" s="1"/>
  <c r="CF98" i="4" s="1"/>
  <c r="CG98" i="4" s="1"/>
  <c r="CH98" i="4" s="1"/>
  <c r="CI98" i="4" s="1"/>
  <c r="CJ98" i="4" s="1"/>
  <c r="CK98" i="4" s="1"/>
  <c r="CL98" i="4" s="1"/>
  <c r="CM98" i="4" s="1"/>
  <c r="CN98" i="4" s="1"/>
  <c r="CO98" i="4" s="1"/>
  <c r="CP98" i="4" s="1"/>
  <c r="CQ98" i="4" s="1"/>
  <c r="CR98" i="4" s="1"/>
  <c r="CS98" i="4" s="1"/>
  <c r="CT98" i="4" s="1"/>
  <c r="CU98" i="4" s="1"/>
  <c r="CV98" i="4" s="1"/>
  <c r="CW98" i="4" s="1"/>
  <c r="CX98" i="4" s="1"/>
  <c r="CY98" i="4" s="1"/>
  <c r="BD89" i="4"/>
  <c r="BE89" i="4" s="1"/>
  <c r="BF89" i="4" s="1"/>
  <c r="BG89" i="4" s="1"/>
  <c r="BH89" i="4" s="1"/>
  <c r="BI89" i="4" s="1"/>
  <c r="BJ89" i="4" s="1"/>
  <c r="BK89" i="4" s="1"/>
  <c r="BL89" i="4" s="1"/>
  <c r="BM89" i="4" s="1"/>
  <c r="BN89" i="4" s="1"/>
  <c r="BO89" i="4" s="1"/>
  <c r="BP89" i="4" s="1"/>
  <c r="BQ89" i="4" s="1"/>
  <c r="BR89" i="4" s="1"/>
  <c r="BS89" i="4" s="1"/>
  <c r="BT89" i="4" s="1"/>
  <c r="BU89" i="4" s="1"/>
  <c r="BV89" i="4" s="1"/>
  <c r="BW89" i="4" s="1"/>
  <c r="BX89" i="4" s="1"/>
  <c r="BY89" i="4" s="1"/>
  <c r="BZ89" i="4" s="1"/>
  <c r="CA89" i="4" s="1"/>
  <c r="CB89" i="4" s="1"/>
  <c r="CC89" i="4" s="1"/>
  <c r="CD89" i="4" s="1"/>
  <c r="CE89" i="4" s="1"/>
  <c r="CF89" i="4" s="1"/>
  <c r="CG89" i="4" s="1"/>
  <c r="CH89" i="4" s="1"/>
  <c r="CI89" i="4" s="1"/>
  <c r="CJ89" i="4" s="1"/>
  <c r="CK89" i="4" s="1"/>
  <c r="CL89" i="4" s="1"/>
  <c r="CM89" i="4" s="1"/>
  <c r="CN89" i="4" s="1"/>
  <c r="CO89" i="4" s="1"/>
  <c r="CP89" i="4" s="1"/>
  <c r="CQ89" i="4" s="1"/>
  <c r="CR89" i="4" s="1"/>
  <c r="CS89" i="4" s="1"/>
  <c r="CT89" i="4" s="1"/>
  <c r="CU89" i="4" s="1"/>
  <c r="CV89" i="4" s="1"/>
  <c r="CW89" i="4" s="1"/>
  <c r="CX89" i="4" s="1"/>
  <c r="CY89" i="4" s="1"/>
  <c r="BD111" i="4"/>
  <c r="BE111" i="4" s="1"/>
  <c r="BF111" i="4" s="1"/>
  <c r="BG111" i="4" s="1"/>
  <c r="BH111" i="4" s="1"/>
  <c r="BI111" i="4" s="1"/>
  <c r="BJ111" i="4" s="1"/>
  <c r="BK111" i="4" s="1"/>
  <c r="BL111" i="4" s="1"/>
  <c r="BM111" i="4" s="1"/>
  <c r="BN111" i="4" s="1"/>
  <c r="BO111" i="4" s="1"/>
  <c r="BP111" i="4" s="1"/>
  <c r="BQ111" i="4" s="1"/>
  <c r="BR111" i="4" s="1"/>
  <c r="BS111" i="4" s="1"/>
  <c r="BT111" i="4" s="1"/>
  <c r="BU111" i="4" s="1"/>
  <c r="BV111" i="4" s="1"/>
  <c r="BW111" i="4" s="1"/>
  <c r="BX111" i="4" s="1"/>
  <c r="BY111" i="4" s="1"/>
  <c r="BZ111" i="4" s="1"/>
  <c r="CA111" i="4" s="1"/>
  <c r="CB111" i="4" s="1"/>
  <c r="CC111" i="4" s="1"/>
  <c r="CD111" i="4" s="1"/>
  <c r="CE111" i="4" s="1"/>
  <c r="CF111" i="4" s="1"/>
  <c r="CG111" i="4" s="1"/>
  <c r="CH111" i="4" s="1"/>
  <c r="CI111" i="4" s="1"/>
  <c r="CJ111" i="4" s="1"/>
  <c r="CK111" i="4" s="1"/>
  <c r="CL111" i="4" s="1"/>
  <c r="CM111" i="4" s="1"/>
  <c r="CN111" i="4" s="1"/>
  <c r="CO111" i="4" s="1"/>
  <c r="CP111" i="4" s="1"/>
  <c r="CQ111" i="4" s="1"/>
  <c r="CR111" i="4" s="1"/>
  <c r="CS111" i="4" s="1"/>
  <c r="CT111" i="4" s="1"/>
  <c r="CU111" i="4" s="1"/>
  <c r="CV111" i="4" s="1"/>
  <c r="CW111" i="4" s="1"/>
  <c r="CX111" i="4" s="1"/>
  <c r="CY111" i="4" s="1"/>
  <c r="BD86" i="4"/>
  <c r="BE86" i="4" s="1"/>
  <c r="BF86" i="4" s="1"/>
  <c r="BG86" i="4" s="1"/>
  <c r="BH86" i="4" s="1"/>
  <c r="BI86" i="4" s="1"/>
  <c r="BJ86" i="4" s="1"/>
  <c r="BK86" i="4" s="1"/>
  <c r="BL86" i="4" s="1"/>
  <c r="BM86" i="4" s="1"/>
  <c r="BN86" i="4" s="1"/>
  <c r="BO86" i="4" s="1"/>
  <c r="BP86" i="4" s="1"/>
  <c r="BQ86" i="4" s="1"/>
  <c r="BR86" i="4" s="1"/>
  <c r="BS86" i="4" s="1"/>
  <c r="BT86" i="4" s="1"/>
  <c r="BU86" i="4" s="1"/>
  <c r="BV86" i="4" s="1"/>
  <c r="BW86" i="4" s="1"/>
  <c r="BX86" i="4" s="1"/>
  <c r="BY86" i="4" s="1"/>
  <c r="BZ86" i="4" s="1"/>
  <c r="CA86" i="4" s="1"/>
  <c r="CB86" i="4" s="1"/>
  <c r="CC86" i="4" s="1"/>
  <c r="CD86" i="4" s="1"/>
  <c r="CE86" i="4" s="1"/>
  <c r="CF86" i="4" s="1"/>
  <c r="CG86" i="4" s="1"/>
  <c r="CH86" i="4" s="1"/>
  <c r="CI86" i="4" s="1"/>
  <c r="CJ86" i="4" s="1"/>
  <c r="CK86" i="4" s="1"/>
  <c r="CL86" i="4" s="1"/>
  <c r="CM86" i="4" s="1"/>
  <c r="CN86" i="4" s="1"/>
  <c r="CO86" i="4" s="1"/>
  <c r="CP86" i="4" s="1"/>
  <c r="CQ86" i="4" s="1"/>
  <c r="CR86" i="4" s="1"/>
  <c r="CS86" i="4" s="1"/>
  <c r="CT86" i="4" s="1"/>
  <c r="CU86" i="4" s="1"/>
  <c r="CV86" i="4" s="1"/>
  <c r="CW86" i="4" s="1"/>
  <c r="CX86" i="4" s="1"/>
  <c r="CY86" i="4" s="1"/>
  <c r="BD138" i="4"/>
  <c r="BE138" i="4" s="1"/>
  <c r="BF138" i="4" s="1"/>
  <c r="BG138" i="4" s="1"/>
  <c r="BH138" i="4" s="1"/>
  <c r="BI138" i="4" s="1"/>
  <c r="BJ138" i="4" s="1"/>
  <c r="BK138" i="4" s="1"/>
  <c r="BL138" i="4" s="1"/>
  <c r="BM138" i="4" s="1"/>
  <c r="BN138" i="4" s="1"/>
  <c r="BO138" i="4" s="1"/>
  <c r="BP138" i="4" s="1"/>
  <c r="BQ138" i="4" s="1"/>
  <c r="BR138" i="4" s="1"/>
  <c r="BS138" i="4" s="1"/>
  <c r="BT138" i="4" s="1"/>
  <c r="BU138" i="4" s="1"/>
  <c r="BV138" i="4" s="1"/>
  <c r="BW138" i="4" s="1"/>
  <c r="BX138" i="4" s="1"/>
  <c r="BY138" i="4" s="1"/>
  <c r="BZ138" i="4" s="1"/>
  <c r="CA138" i="4" s="1"/>
  <c r="CB138" i="4" s="1"/>
  <c r="CC138" i="4" s="1"/>
  <c r="CD138" i="4" s="1"/>
  <c r="CE138" i="4" s="1"/>
  <c r="CF138" i="4" s="1"/>
  <c r="CG138" i="4" s="1"/>
  <c r="CH138" i="4" s="1"/>
  <c r="CI138" i="4" s="1"/>
  <c r="CJ138" i="4" s="1"/>
  <c r="CK138" i="4" s="1"/>
  <c r="CL138" i="4" s="1"/>
  <c r="CM138" i="4" s="1"/>
  <c r="CN138" i="4" s="1"/>
  <c r="CO138" i="4" s="1"/>
  <c r="CP138" i="4" s="1"/>
  <c r="CQ138" i="4" s="1"/>
  <c r="CR138" i="4" s="1"/>
  <c r="CS138" i="4" s="1"/>
  <c r="CT138" i="4" s="1"/>
  <c r="CU138" i="4" s="1"/>
  <c r="CV138" i="4" s="1"/>
  <c r="CW138" i="4" s="1"/>
  <c r="CX138" i="4" s="1"/>
  <c r="CY138" i="4" s="1"/>
  <c r="BD29" i="4"/>
  <c r="BE29" i="4" s="1"/>
  <c r="BF29" i="4" s="1"/>
  <c r="BG29" i="4" s="1"/>
  <c r="BH29" i="4" s="1"/>
  <c r="BI29" i="4" s="1"/>
  <c r="BJ29" i="4" s="1"/>
  <c r="BK29" i="4" s="1"/>
  <c r="BL29" i="4" s="1"/>
  <c r="BM29" i="4" s="1"/>
  <c r="BN29" i="4" s="1"/>
  <c r="BO29" i="4" s="1"/>
  <c r="BP29" i="4" s="1"/>
  <c r="BQ29" i="4" s="1"/>
  <c r="BR29" i="4" s="1"/>
  <c r="BS29" i="4" s="1"/>
  <c r="BT29" i="4" s="1"/>
  <c r="BU29" i="4" s="1"/>
  <c r="BV29" i="4" s="1"/>
  <c r="BW29" i="4" s="1"/>
  <c r="BX29" i="4" s="1"/>
  <c r="BY29" i="4" s="1"/>
  <c r="BZ29" i="4" s="1"/>
  <c r="CA29" i="4" s="1"/>
  <c r="CB29" i="4" s="1"/>
  <c r="CC29" i="4" s="1"/>
  <c r="CD29" i="4" s="1"/>
  <c r="CE29" i="4" s="1"/>
  <c r="CF29" i="4" s="1"/>
  <c r="CG29" i="4" s="1"/>
  <c r="CH29" i="4" s="1"/>
  <c r="CI29" i="4" s="1"/>
  <c r="CJ29" i="4" s="1"/>
  <c r="CK29" i="4" s="1"/>
  <c r="CL29" i="4" s="1"/>
  <c r="CM29" i="4" s="1"/>
  <c r="CN29" i="4" s="1"/>
  <c r="CO29" i="4" s="1"/>
  <c r="CP29" i="4" s="1"/>
  <c r="CQ29" i="4" s="1"/>
  <c r="CR29" i="4" s="1"/>
  <c r="CS29" i="4" s="1"/>
  <c r="CT29" i="4" s="1"/>
  <c r="CU29" i="4" s="1"/>
  <c r="CV29" i="4" s="1"/>
  <c r="CW29" i="4" s="1"/>
  <c r="CX29" i="4" s="1"/>
  <c r="CY29" i="4" s="1"/>
  <c r="BD27" i="4"/>
  <c r="BE27" i="4" s="1"/>
  <c r="BF27" i="4" s="1"/>
  <c r="BG27" i="4" s="1"/>
  <c r="BH27" i="4" s="1"/>
  <c r="BI27" i="4" s="1"/>
  <c r="BJ27" i="4" s="1"/>
  <c r="BK27" i="4" s="1"/>
  <c r="BL27" i="4" s="1"/>
  <c r="BM27" i="4" s="1"/>
  <c r="BN27" i="4" s="1"/>
  <c r="BO27" i="4" s="1"/>
  <c r="BP27" i="4" s="1"/>
  <c r="BQ27" i="4" s="1"/>
  <c r="BR27" i="4" s="1"/>
  <c r="BS27" i="4" s="1"/>
  <c r="BT27" i="4" s="1"/>
  <c r="BU27" i="4" s="1"/>
  <c r="BV27" i="4" s="1"/>
  <c r="BW27" i="4" s="1"/>
  <c r="BX27" i="4" s="1"/>
  <c r="BY27" i="4" s="1"/>
  <c r="BZ27" i="4" s="1"/>
  <c r="CA27" i="4" s="1"/>
  <c r="CB27" i="4" s="1"/>
  <c r="CC27" i="4" s="1"/>
  <c r="CD27" i="4" s="1"/>
  <c r="CE27" i="4" s="1"/>
  <c r="CF27" i="4" s="1"/>
  <c r="CG27" i="4" s="1"/>
  <c r="CH27" i="4" s="1"/>
  <c r="CI27" i="4" s="1"/>
  <c r="CJ27" i="4" s="1"/>
  <c r="CK27" i="4" s="1"/>
  <c r="CL27" i="4" s="1"/>
  <c r="CM27" i="4" s="1"/>
  <c r="CN27" i="4" s="1"/>
  <c r="CO27" i="4" s="1"/>
  <c r="CP27" i="4" s="1"/>
  <c r="CQ27" i="4" s="1"/>
  <c r="CR27" i="4" s="1"/>
  <c r="CS27" i="4" s="1"/>
  <c r="CT27" i="4" s="1"/>
  <c r="CU27" i="4" s="1"/>
  <c r="CV27" i="4" s="1"/>
  <c r="CW27" i="4" s="1"/>
  <c r="CX27" i="4" s="1"/>
  <c r="CY27" i="4" s="1"/>
  <c r="BD32" i="4"/>
  <c r="BE32" i="4" s="1"/>
  <c r="BF32" i="4" s="1"/>
  <c r="BG32" i="4" s="1"/>
  <c r="BH32" i="4" s="1"/>
  <c r="BI32" i="4" s="1"/>
  <c r="BJ32" i="4" s="1"/>
  <c r="BK32" i="4" s="1"/>
  <c r="BM32" i="4" s="1"/>
  <c r="BN32" i="4" s="1"/>
  <c r="BO32" i="4" s="1"/>
  <c r="BP32" i="4" s="1"/>
  <c r="BQ32" i="4" s="1"/>
  <c r="BR32" i="4" s="1"/>
  <c r="BS32" i="4" s="1"/>
  <c r="BT32" i="4" s="1"/>
  <c r="BU32" i="4" s="1"/>
  <c r="BV32" i="4" s="1"/>
  <c r="BW32" i="4" s="1"/>
  <c r="BX32" i="4" s="1"/>
  <c r="BY32" i="4" s="1"/>
  <c r="BZ32" i="4" s="1"/>
  <c r="CA32" i="4" s="1"/>
  <c r="CB32" i="4" s="1"/>
  <c r="CC32" i="4" s="1"/>
  <c r="CD32" i="4" s="1"/>
  <c r="CE32" i="4" s="1"/>
  <c r="CF32" i="4" s="1"/>
  <c r="CG32" i="4" s="1"/>
  <c r="CH32" i="4" s="1"/>
  <c r="CI32" i="4" s="1"/>
  <c r="CJ32" i="4" s="1"/>
  <c r="CK32" i="4" s="1"/>
  <c r="CL32" i="4" s="1"/>
  <c r="CM32" i="4" s="1"/>
  <c r="CN32" i="4" s="1"/>
  <c r="CO32" i="4" s="1"/>
  <c r="CP32" i="4" s="1"/>
  <c r="CQ32" i="4" s="1"/>
  <c r="CR32" i="4" s="1"/>
  <c r="CS32" i="4" s="1"/>
  <c r="CT32" i="4" s="1"/>
  <c r="CU32" i="4" s="1"/>
  <c r="CV32" i="4" s="1"/>
  <c r="CW32" i="4" s="1"/>
  <c r="CX32" i="4" s="1"/>
  <c r="CY32" i="4" s="1"/>
  <c r="BD39" i="4"/>
  <c r="BE39" i="4" s="1"/>
  <c r="BF39" i="4" s="1"/>
  <c r="BG39" i="4" s="1"/>
  <c r="BH39" i="4" s="1"/>
  <c r="BI39" i="4" s="1"/>
  <c r="BJ39" i="4" s="1"/>
  <c r="BK39" i="4" s="1"/>
  <c r="BL39" i="4" s="1"/>
  <c r="BM39" i="4" s="1"/>
  <c r="BN39" i="4" s="1"/>
  <c r="BD37" i="4"/>
  <c r="BE37" i="4" s="1"/>
  <c r="BF37" i="4" s="1"/>
  <c r="BG37" i="4" s="1"/>
  <c r="BH37" i="4" s="1"/>
  <c r="BI37" i="4" s="1"/>
  <c r="BJ37" i="4" s="1"/>
  <c r="BK37" i="4" s="1"/>
  <c r="BL37" i="4" s="1"/>
  <c r="BM37" i="4" s="1"/>
  <c r="BN37" i="4" s="1"/>
  <c r="BO37" i="4" s="1"/>
  <c r="BD35" i="4"/>
  <c r="BE35" i="4" s="1"/>
  <c r="BF35" i="4" s="1"/>
  <c r="BG35" i="4" s="1"/>
  <c r="BH35" i="4" s="1"/>
  <c r="BI35" i="4" s="1"/>
  <c r="BJ35" i="4" s="1"/>
  <c r="BK35" i="4" s="1"/>
  <c r="BM35" i="4" s="1"/>
  <c r="BN35" i="4" s="1"/>
  <c r="BO35" i="4" s="1"/>
  <c r="BP35" i="4" s="1"/>
  <c r="BQ35" i="4" s="1"/>
  <c r="BR35" i="4" s="1"/>
  <c r="BS35" i="4" s="1"/>
  <c r="BT35" i="4" s="1"/>
  <c r="BU35" i="4" s="1"/>
  <c r="BV35" i="4" s="1"/>
  <c r="BW35" i="4" s="1"/>
  <c r="BX35" i="4" s="1"/>
  <c r="BY35" i="4" s="1"/>
  <c r="BZ35" i="4" s="1"/>
  <c r="CA35" i="4" s="1"/>
  <c r="CB35" i="4" s="1"/>
  <c r="CC35" i="4" s="1"/>
  <c r="CD35" i="4" s="1"/>
  <c r="CE35" i="4" s="1"/>
  <c r="CF35" i="4" s="1"/>
  <c r="CG35" i="4" s="1"/>
  <c r="CH35" i="4" s="1"/>
  <c r="CI35" i="4" s="1"/>
  <c r="CJ35" i="4" s="1"/>
  <c r="CK35" i="4" s="1"/>
  <c r="CL35" i="4" s="1"/>
  <c r="CM35" i="4" s="1"/>
  <c r="CN35" i="4" s="1"/>
  <c r="CO35" i="4" s="1"/>
  <c r="CP35" i="4" s="1"/>
  <c r="CQ35" i="4" s="1"/>
  <c r="CR35" i="4" s="1"/>
  <c r="CS35" i="4" s="1"/>
  <c r="CT35" i="4" s="1"/>
  <c r="CU35" i="4" s="1"/>
  <c r="CV35" i="4" s="1"/>
  <c r="CW35" i="4" s="1"/>
  <c r="CX35" i="4" s="1"/>
  <c r="CY35" i="4" s="1"/>
  <c r="BD40" i="4"/>
  <c r="BE40" i="4" s="1"/>
  <c r="BF40" i="4" s="1"/>
  <c r="BG40" i="4" s="1"/>
  <c r="BH40" i="4" s="1"/>
  <c r="BI40" i="4" s="1"/>
  <c r="BJ40" i="4" s="1"/>
  <c r="BK40" i="4" s="1"/>
  <c r="BL40" i="4" s="1"/>
  <c r="BM40" i="4" s="1"/>
  <c r="BN40" i="4" s="1"/>
  <c r="BD31" i="4"/>
  <c r="BE31" i="4" s="1"/>
  <c r="BF31" i="4" s="1"/>
  <c r="BG31" i="4" s="1"/>
  <c r="BH31" i="4" s="1"/>
  <c r="BI31" i="4" s="1"/>
  <c r="BJ31" i="4" s="1"/>
  <c r="BK31" i="4" s="1"/>
  <c r="BM31" i="4" s="1"/>
  <c r="BN31" i="4" s="1"/>
  <c r="BO31" i="4" s="1"/>
  <c r="BP31" i="4" s="1"/>
  <c r="BD28" i="4"/>
  <c r="BE28" i="4" s="1"/>
  <c r="BF28" i="4" s="1"/>
  <c r="BG28" i="4" s="1"/>
  <c r="BH28" i="4" s="1"/>
  <c r="BI28" i="4" s="1"/>
  <c r="BJ28" i="4" s="1"/>
  <c r="BK28" i="4" s="1"/>
  <c r="BM28" i="4" s="1"/>
  <c r="BN28" i="4" s="1"/>
  <c r="BO28" i="4" s="1"/>
  <c r="BP28" i="4" s="1"/>
  <c r="BQ28" i="4" s="1"/>
  <c r="BR28" i="4" s="1"/>
  <c r="BS28" i="4" s="1"/>
  <c r="BT28" i="4" s="1"/>
  <c r="BU28" i="4" s="1"/>
  <c r="BV28" i="4" s="1"/>
  <c r="BW28" i="4" s="1"/>
  <c r="BX28" i="4" s="1"/>
  <c r="BY28" i="4" s="1"/>
  <c r="BZ28" i="4" s="1"/>
  <c r="CA28" i="4" s="1"/>
  <c r="CB28" i="4" s="1"/>
  <c r="CC28" i="4" s="1"/>
  <c r="CD28" i="4" s="1"/>
  <c r="CE28" i="4" s="1"/>
  <c r="CF28" i="4" s="1"/>
  <c r="CG28" i="4" s="1"/>
  <c r="CH28" i="4" s="1"/>
  <c r="CI28" i="4" s="1"/>
  <c r="CJ28" i="4" s="1"/>
  <c r="CK28" i="4" s="1"/>
  <c r="CL28" i="4" s="1"/>
  <c r="CM28" i="4" s="1"/>
  <c r="CN28" i="4" s="1"/>
  <c r="CO28" i="4" s="1"/>
  <c r="CP28" i="4" s="1"/>
  <c r="CQ28" i="4" s="1"/>
  <c r="CR28" i="4" s="1"/>
  <c r="CS28" i="4" s="1"/>
  <c r="CT28" i="4" s="1"/>
  <c r="CU28" i="4" s="1"/>
  <c r="CV28" i="4" s="1"/>
  <c r="CW28" i="4" s="1"/>
  <c r="CX28" i="4" s="1"/>
  <c r="CY28" i="4" s="1"/>
  <c r="BD26" i="4"/>
  <c r="BE26" i="4" s="1"/>
  <c r="BF26" i="4" s="1"/>
  <c r="BG26" i="4" s="1"/>
  <c r="BH26" i="4" s="1"/>
  <c r="BI26" i="4" s="1"/>
  <c r="BJ26" i="4" s="1"/>
  <c r="BK26" i="4" s="1"/>
  <c r="BM26" i="4" s="1"/>
  <c r="BN26" i="4" s="1"/>
  <c r="BO26" i="4" s="1"/>
  <c r="BP26" i="4" s="1"/>
  <c r="BQ26" i="4" s="1"/>
  <c r="BR26" i="4" s="1"/>
  <c r="BS26" i="4" s="1"/>
  <c r="BT26" i="4" s="1"/>
  <c r="BU26" i="4" s="1"/>
  <c r="BV26" i="4" s="1"/>
  <c r="BW26" i="4" s="1"/>
  <c r="BX26" i="4" s="1"/>
  <c r="BY26" i="4" s="1"/>
  <c r="BZ26" i="4" s="1"/>
  <c r="CA26" i="4" s="1"/>
  <c r="CB26" i="4" s="1"/>
  <c r="CC26" i="4" s="1"/>
  <c r="CD26" i="4" s="1"/>
  <c r="CE26" i="4" s="1"/>
  <c r="CF26" i="4" s="1"/>
  <c r="CG26" i="4" s="1"/>
  <c r="CH26" i="4" s="1"/>
  <c r="CI26" i="4" s="1"/>
  <c r="CJ26" i="4" s="1"/>
  <c r="CK26" i="4" s="1"/>
  <c r="CL26" i="4" s="1"/>
  <c r="CM26" i="4" s="1"/>
  <c r="CN26" i="4" s="1"/>
  <c r="CO26" i="4" s="1"/>
  <c r="CP26" i="4" s="1"/>
  <c r="CQ26" i="4" s="1"/>
  <c r="CR26" i="4" s="1"/>
  <c r="CS26" i="4" s="1"/>
  <c r="CT26" i="4" s="1"/>
  <c r="CU26" i="4" s="1"/>
  <c r="CV26" i="4" s="1"/>
  <c r="CW26" i="4" s="1"/>
  <c r="CX26" i="4" s="1"/>
  <c r="CY26" i="4" s="1"/>
  <c r="BD30" i="4"/>
  <c r="BE30" i="4" s="1"/>
  <c r="BF30" i="4" s="1"/>
  <c r="BG30" i="4" s="1"/>
  <c r="BH30" i="4" s="1"/>
  <c r="BI30" i="4" s="1"/>
  <c r="BJ30" i="4" s="1"/>
  <c r="BK30" i="4" s="1"/>
  <c r="BL30" i="4" s="1"/>
  <c r="BM30" i="4" s="1"/>
  <c r="BN30" i="4" s="1"/>
  <c r="BO30" i="4" s="1"/>
  <c r="BP30" i="4" s="1"/>
  <c r="BQ30" i="4" s="1"/>
  <c r="BR30" i="4" s="1"/>
  <c r="BS30" i="4" s="1"/>
  <c r="BT30" i="4" s="1"/>
  <c r="BU30" i="4" s="1"/>
  <c r="BV30" i="4" s="1"/>
  <c r="BW30" i="4" s="1"/>
  <c r="BX30" i="4" s="1"/>
  <c r="BY30" i="4" s="1"/>
  <c r="BZ30" i="4" s="1"/>
  <c r="CA30" i="4" s="1"/>
  <c r="CB30" i="4" s="1"/>
  <c r="CC30" i="4" s="1"/>
  <c r="CD30" i="4" s="1"/>
  <c r="CE30" i="4" s="1"/>
  <c r="CF30" i="4" s="1"/>
  <c r="CG30" i="4" s="1"/>
  <c r="CH30" i="4" s="1"/>
  <c r="CI30" i="4" s="1"/>
  <c r="CJ30" i="4" s="1"/>
  <c r="CK30" i="4" s="1"/>
  <c r="CL30" i="4" s="1"/>
  <c r="CM30" i="4" s="1"/>
  <c r="CN30" i="4" s="1"/>
  <c r="CO30" i="4" s="1"/>
  <c r="CP30" i="4" s="1"/>
  <c r="CQ30" i="4" s="1"/>
  <c r="CR30" i="4" s="1"/>
  <c r="CS30" i="4" s="1"/>
  <c r="CT30" i="4" s="1"/>
  <c r="CU30" i="4" s="1"/>
  <c r="CV30" i="4" s="1"/>
  <c r="CW30" i="4" s="1"/>
  <c r="CX30" i="4" s="1"/>
  <c r="CY30" i="4" s="1"/>
  <c r="BD38" i="4"/>
  <c r="BE38" i="4" s="1"/>
  <c r="BF38" i="4" s="1"/>
  <c r="BG38" i="4" s="1"/>
  <c r="BH38" i="4" s="1"/>
  <c r="BI38" i="4" s="1"/>
  <c r="BJ38" i="4" s="1"/>
  <c r="BK38" i="4" s="1"/>
  <c r="BL38" i="4" s="1"/>
  <c r="BM38" i="4" s="1"/>
  <c r="BN38" i="4" s="1"/>
  <c r="BD36" i="4"/>
  <c r="BE36" i="4" s="1"/>
  <c r="BF36" i="4" s="1"/>
  <c r="BG36" i="4" s="1"/>
  <c r="BH36" i="4" s="1"/>
  <c r="BI36" i="4" s="1"/>
  <c r="BJ36" i="4" s="1"/>
  <c r="BK36" i="4" s="1"/>
  <c r="BL36" i="4" s="1"/>
  <c r="BM36" i="4" s="1"/>
  <c r="BN36" i="4" s="1"/>
  <c r="BO36" i="4" s="1"/>
  <c r="BP36" i="4" s="1"/>
  <c r="BQ36" i="4" s="1"/>
  <c r="BR36" i="4" s="1"/>
  <c r="BS36" i="4" s="1"/>
  <c r="BT36" i="4" s="1"/>
  <c r="BU36" i="4" s="1"/>
  <c r="BV36" i="4" s="1"/>
  <c r="BW36" i="4" s="1"/>
  <c r="BX36" i="4" s="1"/>
  <c r="BY36" i="4" s="1"/>
  <c r="BZ36" i="4" s="1"/>
  <c r="CA36" i="4" s="1"/>
  <c r="CB36" i="4" s="1"/>
  <c r="CC36" i="4" s="1"/>
  <c r="CD36" i="4" s="1"/>
  <c r="CE36" i="4" s="1"/>
  <c r="CF36" i="4" s="1"/>
  <c r="CG36" i="4" s="1"/>
  <c r="CH36" i="4" s="1"/>
  <c r="CI36" i="4" s="1"/>
  <c r="CJ36" i="4" s="1"/>
  <c r="CK36" i="4" s="1"/>
  <c r="CL36" i="4" s="1"/>
  <c r="CM36" i="4" s="1"/>
  <c r="CO36" i="4" s="1"/>
  <c r="CP36" i="4" s="1"/>
  <c r="CQ36" i="4" s="1"/>
  <c r="CR36" i="4" s="1"/>
  <c r="CS36" i="4" s="1"/>
  <c r="CT36" i="4" s="1"/>
  <c r="CU36" i="4" s="1"/>
  <c r="CV36" i="4" s="1"/>
  <c r="CW36" i="4" s="1"/>
  <c r="CX36" i="4" s="1"/>
  <c r="CY36" i="4" s="1"/>
  <c r="CZ36" i="4" s="1"/>
  <c r="DA36" i="4" s="1"/>
  <c r="DB36" i="4" s="1"/>
  <c r="DC36" i="4" s="1"/>
  <c r="DD36" i="4" s="1"/>
  <c r="DE36" i="4" s="1"/>
  <c r="DF36" i="4" s="1"/>
  <c r="DG36" i="4" s="1"/>
  <c r="DH36" i="4" s="1"/>
  <c r="DI36" i="4" s="1"/>
  <c r="DJ36" i="4" s="1"/>
  <c r="DK36" i="4" s="1"/>
  <c r="DL36" i="4" s="1"/>
  <c r="DM36" i="4" s="1"/>
  <c r="DN36" i="4" s="1"/>
  <c r="DO36" i="4" s="1"/>
  <c r="BD34" i="4"/>
  <c r="BE34" i="4" s="1"/>
  <c r="BF34" i="4" s="1"/>
  <c r="BG34" i="4" s="1"/>
  <c r="BH34" i="4" s="1"/>
  <c r="BI34" i="4" s="1"/>
  <c r="BJ34" i="4" s="1"/>
  <c r="BK34" i="4" s="1"/>
  <c r="BL34" i="4" s="1"/>
  <c r="BM34" i="4" s="1"/>
  <c r="BN34" i="4" s="1"/>
  <c r="BO34" i="4" s="1"/>
  <c r="BP34" i="4" s="1"/>
  <c r="BQ34" i="4" s="1"/>
  <c r="BR34" i="4" s="1"/>
  <c r="BS34" i="4" s="1"/>
  <c r="BT34" i="4" s="1"/>
  <c r="BU34" i="4" s="1"/>
  <c r="BV34" i="4" s="1"/>
  <c r="BW34" i="4" s="1"/>
  <c r="BX34" i="4" s="1"/>
  <c r="BY34" i="4" s="1"/>
  <c r="BZ34" i="4" s="1"/>
  <c r="CA34" i="4" s="1"/>
  <c r="CB34" i="4" s="1"/>
  <c r="CC34" i="4" s="1"/>
  <c r="CD34" i="4" s="1"/>
  <c r="CE34" i="4" s="1"/>
  <c r="CF34" i="4" s="1"/>
  <c r="CG34" i="4" s="1"/>
  <c r="CH34" i="4" s="1"/>
  <c r="CI34" i="4" s="1"/>
  <c r="CJ34" i="4" s="1"/>
  <c r="CK34" i="4" s="1"/>
  <c r="CL34" i="4" s="1"/>
  <c r="CM34" i="4" s="1"/>
  <c r="CN34" i="4" s="1"/>
  <c r="CO34" i="4" s="1"/>
  <c r="CP34" i="4" s="1"/>
  <c r="CQ34" i="4" s="1"/>
  <c r="CR34" i="4" s="1"/>
  <c r="CS34" i="4" s="1"/>
  <c r="CT34" i="4" s="1"/>
  <c r="CU34" i="4" s="1"/>
  <c r="CV34" i="4" s="1"/>
  <c r="CW34" i="4" s="1"/>
  <c r="CX34" i="4" s="1"/>
  <c r="CY34" i="4" s="1"/>
  <c r="BD33" i="4"/>
  <c r="BE33" i="4" s="1"/>
  <c r="BF33" i="4" s="1"/>
  <c r="BG33" i="4" s="1"/>
  <c r="BH33" i="4" s="1"/>
  <c r="BI33" i="4" s="1"/>
  <c r="BJ33" i="4" s="1"/>
  <c r="BK33" i="4" s="1"/>
  <c r="BL33" i="4" s="1"/>
  <c r="BM33" i="4" s="1"/>
  <c r="BN33" i="4" s="1"/>
  <c r="BO33" i="4" s="1"/>
  <c r="BP33" i="4" s="1"/>
  <c r="BQ33" i="4" s="1"/>
  <c r="BR33" i="4" s="1"/>
  <c r="BS33" i="4" s="1"/>
  <c r="BT33" i="4" s="1"/>
  <c r="BU33" i="4" s="1"/>
  <c r="BV33" i="4" s="1"/>
  <c r="BW33" i="4" s="1"/>
  <c r="BX33" i="4" s="1"/>
  <c r="BY33" i="4" s="1"/>
  <c r="BZ33" i="4" s="1"/>
  <c r="CA33" i="4" s="1"/>
  <c r="CB33" i="4" s="1"/>
  <c r="CC33" i="4" s="1"/>
  <c r="CD33" i="4" s="1"/>
  <c r="CE33" i="4" s="1"/>
  <c r="CF33" i="4" s="1"/>
  <c r="CG33" i="4" s="1"/>
  <c r="CH33" i="4" s="1"/>
  <c r="CI33" i="4" s="1"/>
  <c r="CJ33" i="4" s="1"/>
  <c r="CK33" i="4" s="1"/>
  <c r="CL33" i="4" s="1"/>
  <c r="CM33" i="4" s="1"/>
  <c r="CN33" i="4" s="1"/>
  <c r="CO33" i="4" s="1"/>
  <c r="CP33" i="4" s="1"/>
  <c r="CQ33" i="4" s="1"/>
  <c r="CR33" i="4" s="1"/>
  <c r="CS33" i="4" s="1"/>
  <c r="CT33" i="4" s="1"/>
  <c r="CU33" i="4" s="1"/>
  <c r="CV33" i="4" s="1"/>
  <c r="CW33" i="4" s="1"/>
  <c r="CX33" i="4" s="1"/>
  <c r="CY33" i="4" s="1"/>
  <c r="BD115" i="4"/>
  <c r="BE115" i="4" s="1"/>
  <c r="BF115" i="4" s="1"/>
  <c r="BG115" i="4" s="1"/>
  <c r="BH115" i="4" s="1"/>
  <c r="BI115" i="4" s="1"/>
  <c r="BJ115" i="4" s="1"/>
  <c r="BK115" i="4" s="1"/>
  <c r="BL115" i="4" s="1"/>
  <c r="BM115" i="4" s="1"/>
  <c r="BN115" i="4" s="1"/>
  <c r="BO115" i="4" s="1"/>
  <c r="BP115" i="4" s="1"/>
  <c r="BQ115" i="4" s="1"/>
  <c r="BR115" i="4" s="1"/>
  <c r="BS115" i="4" s="1"/>
  <c r="BT115" i="4" s="1"/>
  <c r="BU115" i="4" s="1"/>
  <c r="BV115" i="4" s="1"/>
  <c r="BW115" i="4" s="1"/>
  <c r="BX115" i="4" s="1"/>
  <c r="BY115" i="4" s="1"/>
  <c r="BZ115" i="4" s="1"/>
  <c r="CA115" i="4" s="1"/>
  <c r="CB115" i="4" s="1"/>
  <c r="CC115" i="4" s="1"/>
  <c r="CD115" i="4" s="1"/>
  <c r="CE115" i="4" s="1"/>
  <c r="BD114" i="4"/>
  <c r="BE114" i="4" s="1"/>
  <c r="BF114" i="4" s="1"/>
  <c r="BG114" i="4" s="1"/>
  <c r="BH114" i="4" s="1"/>
  <c r="BI114" i="4" s="1"/>
  <c r="BJ114" i="4" s="1"/>
  <c r="BK114" i="4" s="1"/>
  <c r="BL114" i="4" s="1"/>
  <c r="BM114" i="4" s="1"/>
  <c r="BN114" i="4" s="1"/>
  <c r="BO114" i="4" s="1"/>
  <c r="BP114" i="4" s="1"/>
  <c r="BQ114" i="4" s="1"/>
  <c r="BR114" i="4" s="1"/>
  <c r="BS114" i="4" s="1"/>
  <c r="BT114" i="4" s="1"/>
  <c r="BU114" i="4" s="1"/>
  <c r="BV114" i="4" s="1"/>
  <c r="BW114" i="4" s="1"/>
  <c r="BX114" i="4" s="1"/>
  <c r="BY114" i="4" s="1"/>
  <c r="BZ114" i="4" s="1"/>
  <c r="CA114" i="4" s="1"/>
  <c r="CB114" i="4" s="1"/>
  <c r="CC114" i="4" s="1"/>
  <c r="CD114" i="4" s="1"/>
  <c r="CE114" i="4" s="1"/>
  <c r="CF114" i="4" s="1"/>
  <c r="CG114" i="4" s="1"/>
  <c r="CH114" i="4" s="1"/>
  <c r="CI114" i="4" s="1"/>
  <c r="CJ114" i="4" s="1"/>
  <c r="CK114" i="4" s="1"/>
  <c r="CL114" i="4" s="1"/>
  <c r="CM114" i="4" s="1"/>
  <c r="CN114" i="4" s="1"/>
  <c r="CO114" i="4" s="1"/>
  <c r="CP114" i="4" s="1"/>
  <c r="CQ114" i="4" s="1"/>
  <c r="CR114" i="4" s="1"/>
  <c r="CS114" i="4" s="1"/>
  <c r="CT114" i="4" s="1"/>
  <c r="CU114" i="4" s="1"/>
  <c r="CV114" i="4" s="1"/>
  <c r="CW114" i="4" s="1"/>
  <c r="CX114" i="4" s="1"/>
  <c r="CY114" i="4" s="1"/>
  <c r="BD116" i="4"/>
  <c r="BE116" i="4" s="1"/>
  <c r="BF116" i="4" s="1"/>
  <c r="BG116" i="4" s="1"/>
  <c r="BH116" i="4" s="1"/>
  <c r="BI116" i="4" s="1"/>
  <c r="BJ116" i="4" s="1"/>
  <c r="BK116" i="4" s="1"/>
  <c r="BL116" i="4" s="1"/>
  <c r="BM116" i="4" s="1"/>
  <c r="BN116" i="4" s="1"/>
  <c r="BO116" i="4" s="1"/>
  <c r="BP116" i="4" s="1"/>
  <c r="BQ116" i="4" s="1"/>
  <c r="BR116" i="4" s="1"/>
  <c r="BS116" i="4" s="1"/>
  <c r="BT116" i="4" s="1"/>
  <c r="BU116" i="4" s="1"/>
  <c r="BV116" i="4" s="1"/>
  <c r="BW116" i="4" s="1"/>
  <c r="BX116" i="4" s="1"/>
  <c r="BY116" i="4" s="1"/>
  <c r="BZ116" i="4" s="1"/>
  <c r="CA116" i="4" s="1"/>
  <c r="CB116" i="4" s="1"/>
  <c r="CC116" i="4" s="1"/>
  <c r="CD116" i="4" s="1"/>
  <c r="CE116" i="4" s="1"/>
  <c r="CF116" i="4" s="1"/>
  <c r="CG116" i="4" s="1"/>
  <c r="CH116" i="4" s="1"/>
  <c r="CI116" i="4" s="1"/>
  <c r="CJ116" i="4" s="1"/>
  <c r="CK116" i="4" s="1"/>
  <c r="CL116" i="4" s="1"/>
  <c r="CM116" i="4" s="1"/>
  <c r="CN116" i="4" s="1"/>
  <c r="CO116" i="4" s="1"/>
  <c r="CP116" i="4" s="1"/>
  <c r="CQ116" i="4" s="1"/>
  <c r="CR116" i="4" s="1"/>
  <c r="CS116" i="4" s="1"/>
  <c r="CT116" i="4" s="1"/>
  <c r="CU116" i="4" s="1"/>
  <c r="CV116" i="4" s="1"/>
  <c r="CW116" i="4" s="1"/>
  <c r="CX116" i="4" s="1"/>
  <c r="CY116" i="4" s="1"/>
  <c r="ES9" i="4" l="1"/>
  <c r="ES117" i="4"/>
  <c r="ET12" i="4"/>
  <c r="BQ31" i="4"/>
  <c r="BR31" i="4" s="1"/>
  <c r="BS31" i="4" s="1"/>
  <c r="BT31" i="4" s="1"/>
  <c r="BU31" i="4" s="1"/>
  <c r="BV31" i="4" s="1"/>
  <c r="BW31" i="4" s="1"/>
  <c r="BX31" i="4" s="1"/>
  <c r="BY31" i="4" s="1"/>
  <c r="BZ31" i="4" s="1"/>
  <c r="CA31" i="4" s="1"/>
  <c r="CB31" i="4" s="1"/>
  <c r="CC31" i="4" s="1"/>
  <c r="CD31" i="4" s="1"/>
  <c r="CE31" i="4" s="1"/>
  <c r="CF31" i="4" s="1"/>
  <c r="CG31" i="4" s="1"/>
  <c r="CH31" i="4" s="1"/>
  <c r="CI31" i="4" s="1"/>
  <c r="CJ31" i="4" s="1"/>
  <c r="CK31" i="4" s="1"/>
  <c r="CL31" i="4" s="1"/>
  <c r="CM31" i="4" s="1"/>
  <c r="CN31" i="4" s="1"/>
  <c r="CO31" i="4" s="1"/>
  <c r="CP31" i="4" s="1"/>
  <c r="CQ31" i="4" s="1"/>
  <c r="CR31" i="4" s="1"/>
  <c r="CS31" i="4" s="1"/>
  <c r="CT31" i="4" s="1"/>
  <c r="CU31" i="4" s="1"/>
  <c r="CV31" i="4" s="1"/>
  <c r="CW31" i="4" s="1"/>
  <c r="CX31" i="4" s="1"/>
  <c r="CY31" i="4" s="1"/>
  <c r="CF115" i="4"/>
  <c r="CG115" i="4" s="1"/>
  <c r="CH115" i="4" s="1"/>
  <c r="CI115" i="4" s="1"/>
  <c r="CJ115" i="4" s="1"/>
  <c r="CK115" i="4" s="1"/>
  <c r="CL115" i="4" s="1"/>
  <c r="CM115" i="4" s="1"/>
  <c r="CN115" i="4" s="1"/>
  <c r="CO115" i="4" s="1"/>
  <c r="CP115" i="4" s="1"/>
  <c r="CQ115" i="4" s="1"/>
  <c r="CR115" i="4" s="1"/>
  <c r="CS115" i="4" s="1"/>
  <c r="CT115" i="4" s="1"/>
  <c r="CU115" i="4" s="1"/>
  <c r="CV115" i="4" s="1"/>
  <c r="CW115" i="4" s="1"/>
  <c r="CX115" i="4" s="1"/>
  <c r="CY115" i="4" s="1"/>
  <c r="CZ115" i="4" s="1"/>
  <c r="DA115" i="4" s="1"/>
  <c r="DB115" i="4" s="1"/>
  <c r="DC115" i="4" s="1"/>
  <c r="DD115" i="4" s="1"/>
  <c r="DE115" i="4" s="1"/>
  <c r="DF115" i="4" s="1"/>
  <c r="DG115" i="4" s="1"/>
  <c r="DH115" i="4" s="1"/>
  <c r="DI115" i="4" s="1"/>
  <c r="DJ115" i="4" s="1"/>
  <c r="DK115" i="4" s="1"/>
  <c r="DL115" i="4" s="1"/>
  <c r="DM115" i="4" s="1"/>
  <c r="DN115" i="4" s="1"/>
  <c r="DO115" i="4" s="1"/>
  <c r="DP115" i="4" s="1"/>
  <c r="DQ115" i="4" s="1"/>
  <c r="DR115" i="4" s="1"/>
  <c r="DT115" i="4" s="1"/>
  <c r="DU115" i="4" s="1"/>
  <c r="DV115" i="4" s="1"/>
  <c r="DW115" i="4" s="1"/>
  <c r="DX115" i="4" s="1"/>
  <c r="DY115" i="4" s="1"/>
  <c r="DZ115" i="4" s="1"/>
  <c r="EA115" i="4" s="1"/>
  <c r="EB115" i="4" s="1"/>
  <c r="EC115" i="4" s="1"/>
  <c r="ED115" i="4" s="1"/>
  <c r="EE115" i="4" s="1"/>
  <c r="EF115" i="4" s="1"/>
  <c r="EG115" i="4" s="1"/>
  <c r="EH115" i="4" s="1"/>
  <c r="EI115" i="4" s="1"/>
  <c r="EJ115" i="4" s="1"/>
  <c r="EK115" i="4" s="1"/>
  <c r="EL115" i="4" s="1"/>
  <c r="EM115" i="4" s="1"/>
  <c r="EN115" i="4" s="1"/>
  <c r="EO115" i="4" s="1"/>
  <c r="EP115" i="4" s="1"/>
  <c r="EQ115" i="4" s="1"/>
  <c r="ER115" i="4" s="1"/>
  <c r="DB10" i="4"/>
  <c r="DC10" i="4" s="1"/>
  <c r="DD10" i="4" s="1"/>
  <c r="DE10" i="4" s="1"/>
  <c r="DF10" i="4" s="1"/>
  <c r="DG10" i="4" s="1"/>
  <c r="DH10" i="4" s="1"/>
  <c r="DI10" i="4" s="1"/>
  <c r="DJ10" i="4" s="1"/>
  <c r="DK10" i="4" s="1"/>
  <c r="DL10" i="4" s="1"/>
  <c r="DM10" i="4" s="1"/>
  <c r="DN10" i="4" s="1"/>
  <c r="DO10" i="4" s="1"/>
  <c r="DP10" i="4" s="1"/>
  <c r="DQ10" i="4" s="1"/>
  <c r="DR10" i="4" s="1"/>
  <c r="DT10" i="4" s="1"/>
  <c r="DU10" i="4" s="1"/>
  <c r="DV10" i="4" s="1"/>
  <c r="DW10" i="4" s="1"/>
  <c r="DX10" i="4" s="1"/>
  <c r="DY10" i="4" s="1"/>
  <c r="DZ10" i="4" s="1"/>
  <c r="EA10" i="4" s="1"/>
  <c r="EB10" i="4" s="1"/>
  <c r="EC10" i="4" s="1"/>
  <c r="ED10" i="4" s="1"/>
  <c r="EE10" i="4" s="1"/>
  <c r="EF10" i="4" s="1"/>
  <c r="EG10" i="4" s="1"/>
  <c r="EH10" i="4" s="1"/>
  <c r="EI10" i="4" s="1"/>
  <c r="EJ10" i="4" s="1"/>
  <c r="EK10" i="4" s="1"/>
  <c r="EL10" i="4" s="1"/>
  <c r="EM10" i="4" s="1"/>
  <c r="EN10" i="4" s="1"/>
  <c r="EO10" i="4" s="1"/>
  <c r="EP10" i="4" s="1"/>
  <c r="EQ10" i="4" s="1"/>
  <c r="ER10" i="4" s="1"/>
  <c r="ES10" i="4" s="1"/>
  <c r="CZ102" i="4"/>
  <c r="DA102" i="4" s="1"/>
  <c r="DB102" i="4" s="1"/>
  <c r="DC102" i="4" s="1"/>
  <c r="DD102" i="4" s="1"/>
  <c r="DE102" i="4" s="1"/>
  <c r="DF102" i="4" s="1"/>
  <c r="DG102" i="4" s="1"/>
  <c r="DH102" i="4" s="1"/>
  <c r="DI102" i="4" s="1"/>
  <c r="DJ102" i="4" s="1"/>
  <c r="DK102" i="4" s="1"/>
  <c r="DL102" i="4" s="1"/>
  <c r="DM102" i="4" s="1"/>
  <c r="DN102" i="4" s="1"/>
  <c r="DO102" i="4" s="1"/>
  <c r="DP102" i="4" s="1"/>
  <c r="DQ102" i="4" s="1"/>
  <c r="DR102" i="4" s="1"/>
  <c r="DT102" i="4" s="1"/>
  <c r="DU102" i="4" s="1"/>
  <c r="DV102" i="4" s="1"/>
  <c r="DW102" i="4" s="1"/>
  <c r="DX102" i="4" s="1"/>
  <c r="DY102" i="4" s="1"/>
  <c r="DZ102" i="4" s="1"/>
  <c r="EA102" i="4" s="1"/>
  <c r="EB102" i="4" s="1"/>
  <c r="EC102" i="4" s="1"/>
  <c r="ED102" i="4" s="1"/>
  <c r="EE102" i="4" s="1"/>
  <c r="EF102" i="4" s="1"/>
  <c r="EG102" i="4" s="1"/>
  <c r="EH102" i="4" s="1"/>
  <c r="EI102" i="4" s="1"/>
  <c r="EJ102" i="4" s="1"/>
  <c r="EK102" i="4" s="1"/>
  <c r="EL102" i="4" s="1"/>
  <c r="EM102" i="4" s="1"/>
  <c r="EN102" i="4" s="1"/>
  <c r="EO102" i="4" s="1"/>
  <c r="EP102" i="4" s="1"/>
  <c r="EQ102" i="4" s="1"/>
  <c r="ER102" i="4" s="1"/>
  <c r="ES102" i="4" s="1"/>
  <c r="CZ95" i="4"/>
  <c r="DA95" i="4" s="1"/>
  <c r="DB95" i="4" s="1"/>
  <c r="DC95" i="4" s="1"/>
  <c r="DD95" i="4" s="1"/>
  <c r="DE95" i="4" s="1"/>
  <c r="DF95" i="4" s="1"/>
  <c r="DG95" i="4" s="1"/>
  <c r="DH95" i="4" s="1"/>
  <c r="DI95" i="4" s="1"/>
  <c r="DJ95" i="4" s="1"/>
  <c r="DK95" i="4" s="1"/>
  <c r="DL95" i="4" s="1"/>
  <c r="DM95" i="4" s="1"/>
  <c r="DN95" i="4" s="1"/>
  <c r="DO95" i="4" s="1"/>
  <c r="DP95" i="4" s="1"/>
  <c r="DQ95" i="4" s="1"/>
  <c r="DR95" i="4" s="1"/>
  <c r="DT95" i="4" s="1"/>
  <c r="DU95" i="4" s="1"/>
  <c r="DV95" i="4" s="1"/>
  <c r="DW95" i="4" s="1"/>
  <c r="DX95" i="4" s="1"/>
  <c r="DY95" i="4" s="1"/>
  <c r="DZ95" i="4" s="1"/>
  <c r="EA95" i="4" s="1"/>
  <c r="EB95" i="4" s="1"/>
  <c r="EC95" i="4" s="1"/>
  <c r="ED95" i="4" s="1"/>
  <c r="EE95" i="4" s="1"/>
  <c r="EF95" i="4" s="1"/>
  <c r="EG95" i="4" s="1"/>
  <c r="EH95" i="4" s="1"/>
  <c r="EI95" i="4" s="1"/>
  <c r="EJ95" i="4" s="1"/>
  <c r="EK95" i="4" s="1"/>
  <c r="EL95" i="4" s="1"/>
  <c r="EM95" i="4" s="1"/>
  <c r="EN95" i="4" s="1"/>
  <c r="EO95" i="4" s="1"/>
  <c r="EP95" i="4" s="1"/>
  <c r="EQ95" i="4" s="1"/>
  <c r="ER95" i="4" s="1"/>
  <c r="ES95" i="4" s="1"/>
  <c r="CZ91" i="4"/>
  <c r="DA91" i="4" s="1"/>
  <c r="DB91" i="4" s="1"/>
  <c r="DC91" i="4" s="1"/>
  <c r="DD91" i="4" s="1"/>
  <c r="DE91" i="4" s="1"/>
  <c r="DF91" i="4" s="1"/>
  <c r="DG91" i="4" s="1"/>
  <c r="DH91" i="4" s="1"/>
  <c r="DI91" i="4" s="1"/>
  <c r="DJ91" i="4" s="1"/>
  <c r="DK91" i="4" s="1"/>
  <c r="DL91" i="4" s="1"/>
  <c r="DM91" i="4" s="1"/>
  <c r="DN91" i="4" s="1"/>
  <c r="DO91" i="4" s="1"/>
  <c r="DP91" i="4" s="1"/>
  <c r="DQ91" i="4" s="1"/>
  <c r="DR91" i="4" s="1"/>
  <c r="DT91" i="4" s="1"/>
  <c r="DU91" i="4" s="1"/>
  <c r="DV91" i="4" s="1"/>
  <c r="DW91" i="4" s="1"/>
  <c r="DX91" i="4" s="1"/>
  <c r="DY91" i="4" s="1"/>
  <c r="DZ91" i="4" s="1"/>
  <c r="EA91" i="4" s="1"/>
  <c r="EB91" i="4" s="1"/>
  <c r="EC91" i="4" s="1"/>
  <c r="ED91" i="4" s="1"/>
  <c r="EE91" i="4" s="1"/>
  <c r="EF91" i="4" s="1"/>
  <c r="EG91" i="4" s="1"/>
  <c r="EH91" i="4" s="1"/>
  <c r="EI91" i="4" s="1"/>
  <c r="EJ91" i="4" s="1"/>
  <c r="EK91" i="4" s="1"/>
  <c r="EL91" i="4" s="1"/>
  <c r="EM91" i="4" s="1"/>
  <c r="EN91" i="4" s="1"/>
  <c r="EO91" i="4" s="1"/>
  <c r="EP91" i="4" s="1"/>
  <c r="EQ91" i="4" s="1"/>
  <c r="ER91" i="4" s="1"/>
  <c r="CZ94" i="4"/>
  <c r="DA94" i="4" s="1"/>
  <c r="DB94" i="4" s="1"/>
  <c r="DC94" i="4" s="1"/>
  <c r="DD94" i="4" s="1"/>
  <c r="DE94" i="4" s="1"/>
  <c r="DF94" i="4" s="1"/>
  <c r="DG94" i="4" s="1"/>
  <c r="DH94" i="4" s="1"/>
  <c r="DI94" i="4" s="1"/>
  <c r="DJ94" i="4" s="1"/>
  <c r="DK94" i="4" s="1"/>
  <c r="DL94" i="4" s="1"/>
  <c r="DM94" i="4" s="1"/>
  <c r="DN94" i="4" s="1"/>
  <c r="DO94" i="4" s="1"/>
  <c r="DP94" i="4" s="1"/>
  <c r="DQ94" i="4" s="1"/>
  <c r="DR94" i="4" s="1"/>
  <c r="DT94" i="4" s="1"/>
  <c r="DU94" i="4" s="1"/>
  <c r="DV94" i="4" s="1"/>
  <c r="DW94" i="4" s="1"/>
  <c r="DX94" i="4" s="1"/>
  <c r="DY94" i="4" s="1"/>
  <c r="DZ94" i="4" s="1"/>
  <c r="EA94" i="4" s="1"/>
  <c r="EB94" i="4" s="1"/>
  <c r="EC94" i="4" s="1"/>
  <c r="ED94" i="4" s="1"/>
  <c r="EE94" i="4" s="1"/>
  <c r="EF94" i="4" s="1"/>
  <c r="EG94" i="4" s="1"/>
  <c r="EH94" i="4" s="1"/>
  <c r="EI94" i="4" s="1"/>
  <c r="EJ94" i="4" s="1"/>
  <c r="EK94" i="4" s="1"/>
  <c r="EL94" i="4" s="1"/>
  <c r="EM94" i="4" s="1"/>
  <c r="EN94" i="4" s="1"/>
  <c r="EO94" i="4" s="1"/>
  <c r="EP94" i="4" s="1"/>
  <c r="EQ94" i="4" s="1"/>
  <c r="ER94" i="4" s="1"/>
  <c r="ES94" i="4" s="1"/>
  <c r="CZ114" i="4"/>
  <c r="DA114" i="4" s="1"/>
  <c r="DB114" i="4" s="1"/>
  <c r="DC114" i="4" s="1"/>
  <c r="DD114" i="4" s="1"/>
  <c r="DE114" i="4" s="1"/>
  <c r="DF114" i="4" s="1"/>
  <c r="DG114" i="4" s="1"/>
  <c r="DH114" i="4" s="1"/>
  <c r="DI114" i="4" s="1"/>
  <c r="DJ114" i="4" s="1"/>
  <c r="DK114" i="4" s="1"/>
  <c r="DL114" i="4" s="1"/>
  <c r="DM114" i="4" s="1"/>
  <c r="DN114" i="4" s="1"/>
  <c r="DO114" i="4" s="1"/>
  <c r="DP114" i="4" s="1"/>
  <c r="DQ114" i="4" s="1"/>
  <c r="DR114" i="4" s="1"/>
  <c r="EJ114" i="4" s="1"/>
  <c r="EK114" i="4" s="1"/>
  <c r="EL114" i="4" s="1"/>
  <c r="EM114" i="4" s="1"/>
  <c r="EN114" i="4" s="1"/>
  <c r="EO114" i="4" s="1"/>
  <c r="EP114" i="4" s="1"/>
  <c r="EQ114" i="4" s="1"/>
  <c r="ER114" i="4" s="1"/>
  <c r="CZ100" i="4"/>
  <c r="DA100" i="4" s="1"/>
  <c r="DB100" i="4" s="1"/>
  <c r="DC100" i="4" s="1"/>
  <c r="DD100" i="4" s="1"/>
  <c r="DE100" i="4" s="1"/>
  <c r="DF100" i="4" s="1"/>
  <c r="DG100" i="4" s="1"/>
  <c r="DH100" i="4" s="1"/>
  <c r="DI100" i="4" s="1"/>
  <c r="DJ100" i="4" s="1"/>
  <c r="DK100" i="4" s="1"/>
  <c r="DL100" i="4" s="1"/>
  <c r="DM100" i="4" s="1"/>
  <c r="DN100" i="4" s="1"/>
  <c r="DO100" i="4" s="1"/>
  <c r="DP100" i="4" s="1"/>
  <c r="DQ100" i="4" s="1"/>
  <c r="DR100" i="4" s="1"/>
  <c r="DT100" i="4" s="1"/>
  <c r="DU100" i="4" s="1"/>
  <c r="DV100" i="4" s="1"/>
  <c r="DW100" i="4" s="1"/>
  <c r="DX100" i="4" s="1"/>
  <c r="DY100" i="4" s="1"/>
  <c r="DZ100" i="4" s="1"/>
  <c r="EA100" i="4" s="1"/>
  <c r="EB100" i="4" s="1"/>
  <c r="EC100" i="4" s="1"/>
  <c r="ED100" i="4" s="1"/>
  <c r="EE100" i="4" s="1"/>
  <c r="EF100" i="4" s="1"/>
  <c r="EG100" i="4" s="1"/>
  <c r="EH100" i="4" s="1"/>
  <c r="EI100" i="4" s="1"/>
  <c r="EJ100" i="4" s="1"/>
  <c r="EK100" i="4" s="1"/>
  <c r="EL100" i="4" s="1"/>
  <c r="EM100" i="4" s="1"/>
  <c r="EN100" i="4" s="1"/>
  <c r="EO100" i="4" s="1"/>
  <c r="EP100" i="4" s="1"/>
  <c r="EQ100" i="4" s="1"/>
  <c r="ER100" i="4" s="1"/>
  <c r="CZ93" i="4"/>
  <c r="DA93" i="4" s="1"/>
  <c r="DB93" i="4" s="1"/>
  <c r="DC93" i="4" s="1"/>
  <c r="DD93" i="4" s="1"/>
  <c r="DE93" i="4" s="1"/>
  <c r="DF93" i="4" s="1"/>
  <c r="DG93" i="4" s="1"/>
  <c r="DH93" i="4" s="1"/>
  <c r="DI93" i="4" s="1"/>
  <c r="DJ93" i="4" s="1"/>
  <c r="DK93" i="4" s="1"/>
  <c r="DL93" i="4" s="1"/>
  <c r="DM93" i="4" s="1"/>
  <c r="DN93" i="4" s="1"/>
  <c r="DO93" i="4" s="1"/>
  <c r="DP93" i="4" s="1"/>
  <c r="DQ93" i="4" s="1"/>
  <c r="DR93" i="4" s="1"/>
  <c r="DT93" i="4" s="1"/>
  <c r="DU93" i="4" s="1"/>
  <c r="DV93" i="4" s="1"/>
  <c r="DW93" i="4" s="1"/>
  <c r="DX93" i="4" s="1"/>
  <c r="DY93" i="4" s="1"/>
  <c r="DZ93" i="4" s="1"/>
  <c r="EA93" i="4" s="1"/>
  <c r="EB93" i="4" s="1"/>
  <c r="EC93" i="4" s="1"/>
  <c r="ED93" i="4" s="1"/>
  <c r="EE93" i="4" s="1"/>
  <c r="EF93" i="4" s="1"/>
  <c r="EG93" i="4" s="1"/>
  <c r="EH93" i="4" s="1"/>
  <c r="EI93" i="4" s="1"/>
  <c r="EJ93" i="4" s="1"/>
  <c r="EK93" i="4" s="1"/>
  <c r="EL93" i="4" s="1"/>
  <c r="EM93" i="4" s="1"/>
  <c r="EN93" i="4" s="1"/>
  <c r="EO93" i="4" s="1"/>
  <c r="EP93" i="4" s="1"/>
  <c r="EQ93" i="4" s="1"/>
  <c r="ER93" i="4" s="1"/>
  <c r="ES93" i="4" s="1"/>
  <c r="CZ88" i="4"/>
  <c r="DA88" i="4" s="1"/>
  <c r="DB88" i="4" s="1"/>
  <c r="DC88" i="4" s="1"/>
  <c r="DD88" i="4" s="1"/>
  <c r="DE88" i="4" s="1"/>
  <c r="DF88" i="4" s="1"/>
  <c r="DG88" i="4" s="1"/>
  <c r="DH88" i="4" s="1"/>
  <c r="DI88" i="4" s="1"/>
  <c r="DJ88" i="4" s="1"/>
  <c r="DK88" i="4" s="1"/>
  <c r="DL88" i="4" s="1"/>
  <c r="DM88" i="4" s="1"/>
  <c r="DN88" i="4" s="1"/>
  <c r="DO88" i="4" s="1"/>
  <c r="DP88" i="4" s="1"/>
  <c r="DQ88" i="4" s="1"/>
  <c r="DR88" i="4" s="1"/>
  <c r="DT88" i="4" s="1"/>
  <c r="DU88" i="4" s="1"/>
  <c r="DV88" i="4" s="1"/>
  <c r="DW88" i="4" s="1"/>
  <c r="DX88" i="4" s="1"/>
  <c r="DY88" i="4" s="1"/>
  <c r="DZ88" i="4" s="1"/>
  <c r="EA88" i="4" s="1"/>
  <c r="EB88" i="4" s="1"/>
  <c r="EC88" i="4" s="1"/>
  <c r="ED88" i="4" s="1"/>
  <c r="EE88" i="4" s="1"/>
  <c r="EF88" i="4" s="1"/>
  <c r="EG88" i="4" s="1"/>
  <c r="EH88" i="4" s="1"/>
  <c r="EI88" i="4" s="1"/>
  <c r="EJ88" i="4" s="1"/>
  <c r="EK88" i="4" s="1"/>
  <c r="EL88" i="4" s="1"/>
  <c r="EM88" i="4" s="1"/>
  <c r="EN88" i="4" s="1"/>
  <c r="EO88" i="4" s="1"/>
  <c r="EP88" i="4" s="1"/>
  <c r="EQ88" i="4" s="1"/>
  <c r="ER88" i="4" s="1"/>
  <c r="CZ116" i="4"/>
  <c r="DA116" i="4" s="1"/>
  <c r="DB116" i="4" s="1"/>
  <c r="DC116" i="4" s="1"/>
  <c r="DD116" i="4" s="1"/>
  <c r="DE116" i="4" s="1"/>
  <c r="DF116" i="4" s="1"/>
  <c r="DG116" i="4" s="1"/>
  <c r="DH116" i="4" s="1"/>
  <c r="DI116" i="4" s="1"/>
  <c r="DJ116" i="4" s="1"/>
  <c r="DK116" i="4" s="1"/>
  <c r="DL116" i="4" s="1"/>
  <c r="DM116" i="4" s="1"/>
  <c r="DN116" i="4" s="1"/>
  <c r="DO116" i="4" s="1"/>
  <c r="DP116" i="4" s="1"/>
  <c r="DQ116" i="4" s="1"/>
  <c r="DR116" i="4" s="1"/>
  <c r="DT116" i="4" s="1"/>
  <c r="DU116" i="4" s="1"/>
  <c r="DV116" i="4" s="1"/>
  <c r="DW116" i="4" s="1"/>
  <c r="DX116" i="4" s="1"/>
  <c r="DY116" i="4" s="1"/>
  <c r="DZ116" i="4" s="1"/>
  <c r="EA116" i="4" s="1"/>
  <c r="EB116" i="4" s="1"/>
  <c r="EC116" i="4" s="1"/>
  <c r="ED116" i="4" s="1"/>
  <c r="EE116" i="4" s="1"/>
  <c r="EF116" i="4" s="1"/>
  <c r="EG116" i="4" s="1"/>
  <c r="EH116" i="4" s="1"/>
  <c r="EI116" i="4" s="1"/>
  <c r="EJ116" i="4" s="1"/>
  <c r="EK116" i="4" s="1"/>
  <c r="EL116" i="4" s="1"/>
  <c r="EM116" i="4" s="1"/>
  <c r="EN116" i="4" s="1"/>
  <c r="EO116" i="4" s="1"/>
  <c r="EP116" i="4" s="1"/>
  <c r="EQ116" i="4" s="1"/>
  <c r="ER116" i="4" s="1"/>
  <c r="CZ92" i="4"/>
  <c r="DA92" i="4" s="1"/>
  <c r="DB92" i="4" s="1"/>
  <c r="DC92" i="4" s="1"/>
  <c r="DD92" i="4" s="1"/>
  <c r="DE92" i="4" s="1"/>
  <c r="DF92" i="4" s="1"/>
  <c r="DG92" i="4" s="1"/>
  <c r="DH92" i="4" s="1"/>
  <c r="DI92" i="4" s="1"/>
  <c r="DJ92" i="4" s="1"/>
  <c r="DK92" i="4" s="1"/>
  <c r="DL92" i="4" s="1"/>
  <c r="DM92" i="4" s="1"/>
  <c r="DN92" i="4" s="1"/>
  <c r="DO92" i="4" s="1"/>
  <c r="DP92" i="4" s="1"/>
  <c r="DQ92" i="4" s="1"/>
  <c r="DR92" i="4" s="1"/>
  <c r="DT92" i="4" s="1"/>
  <c r="DU92" i="4" s="1"/>
  <c r="DV92" i="4" s="1"/>
  <c r="DW92" i="4" s="1"/>
  <c r="DX92" i="4" s="1"/>
  <c r="DY92" i="4" s="1"/>
  <c r="DZ92" i="4" s="1"/>
  <c r="EA92" i="4" s="1"/>
  <c r="EB92" i="4" s="1"/>
  <c r="EC92" i="4" s="1"/>
  <c r="ED92" i="4" s="1"/>
  <c r="EE92" i="4" s="1"/>
  <c r="EF92" i="4" s="1"/>
  <c r="EG92" i="4" s="1"/>
  <c r="EH92" i="4" s="1"/>
  <c r="EI92" i="4" s="1"/>
  <c r="EJ92" i="4" s="1"/>
  <c r="EK92" i="4" s="1"/>
  <c r="EL92" i="4" s="1"/>
  <c r="EM92" i="4" s="1"/>
  <c r="EN92" i="4" s="1"/>
  <c r="EO92" i="4" s="1"/>
  <c r="EP92" i="4" s="1"/>
  <c r="EQ92" i="4" s="1"/>
  <c r="ER92" i="4" s="1"/>
  <c r="ES92" i="4" s="1"/>
  <c r="CZ107" i="4"/>
  <c r="DA107" i="4" s="1"/>
  <c r="DB107" i="4" s="1"/>
  <c r="DC107" i="4" s="1"/>
  <c r="DD107" i="4" s="1"/>
  <c r="DE107" i="4" s="1"/>
  <c r="DF107" i="4" s="1"/>
  <c r="DG107" i="4" s="1"/>
  <c r="DH107" i="4" s="1"/>
  <c r="DI107" i="4" s="1"/>
  <c r="DJ107" i="4" s="1"/>
  <c r="DK107" i="4" s="1"/>
  <c r="DL107" i="4" s="1"/>
  <c r="DM107" i="4" s="1"/>
  <c r="DN107" i="4" s="1"/>
  <c r="DO107" i="4" s="1"/>
  <c r="DP107" i="4" s="1"/>
  <c r="DQ107" i="4" s="1"/>
  <c r="DR107" i="4" s="1"/>
  <c r="DT107" i="4" s="1"/>
  <c r="DU107" i="4" s="1"/>
  <c r="DV107" i="4" s="1"/>
  <c r="DW107" i="4" s="1"/>
  <c r="DX107" i="4" s="1"/>
  <c r="DY107" i="4" s="1"/>
  <c r="DZ107" i="4" s="1"/>
  <c r="EA107" i="4" s="1"/>
  <c r="EB107" i="4" s="1"/>
  <c r="EC107" i="4" s="1"/>
  <c r="ED107" i="4" s="1"/>
  <c r="EE107" i="4" s="1"/>
  <c r="EF107" i="4" s="1"/>
  <c r="EG107" i="4" s="1"/>
  <c r="EH107" i="4" s="1"/>
  <c r="EI107" i="4" s="1"/>
  <c r="EJ107" i="4" s="1"/>
  <c r="EK107" i="4" s="1"/>
  <c r="EL107" i="4" s="1"/>
  <c r="EM107" i="4" s="1"/>
  <c r="EN107" i="4" s="1"/>
  <c r="EO107" i="4" s="1"/>
  <c r="EP107" i="4" s="1"/>
  <c r="EQ107" i="4" s="1"/>
  <c r="ER107" i="4" s="1"/>
  <c r="ES107" i="4" s="1"/>
  <c r="CZ86" i="4"/>
  <c r="DA86" i="4" s="1"/>
  <c r="DB86" i="4" s="1"/>
  <c r="DC86" i="4" s="1"/>
  <c r="DD86" i="4" s="1"/>
  <c r="DE86" i="4" s="1"/>
  <c r="DF86" i="4" s="1"/>
  <c r="DG86" i="4" s="1"/>
  <c r="DH86" i="4" s="1"/>
  <c r="DI86" i="4" s="1"/>
  <c r="DJ86" i="4" s="1"/>
  <c r="DK86" i="4" s="1"/>
  <c r="DL86" i="4" s="1"/>
  <c r="DM86" i="4" s="1"/>
  <c r="DN86" i="4" s="1"/>
  <c r="DO86" i="4" s="1"/>
  <c r="DP86" i="4" s="1"/>
  <c r="DQ86" i="4" s="1"/>
  <c r="DR86" i="4" s="1"/>
  <c r="DT86" i="4" s="1"/>
  <c r="DU86" i="4" s="1"/>
  <c r="DV86" i="4" s="1"/>
  <c r="DW86" i="4" s="1"/>
  <c r="DX86" i="4" s="1"/>
  <c r="DY86" i="4" s="1"/>
  <c r="DZ86" i="4" s="1"/>
  <c r="EA86" i="4" s="1"/>
  <c r="EB86" i="4" s="1"/>
  <c r="EC86" i="4" s="1"/>
  <c r="ED86" i="4" s="1"/>
  <c r="EE86" i="4" s="1"/>
  <c r="EF86" i="4" s="1"/>
  <c r="EG86" i="4" s="1"/>
  <c r="EH86" i="4" s="1"/>
  <c r="EI86" i="4" s="1"/>
  <c r="EJ86" i="4" s="1"/>
  <c r="EK86" i="4" s="1"/>
  <c r="EL86" i="4" s="1"/>
  <c r="EM86" i="4" s="1"/>
  <c r="EN86" i="4" s="1"/>
  <c r="EO86" i="4" s="1"/>
  <c r="EP86" i="4" s="1"/>
  <c r="EQ86" i="4" s="1"/>
  <c r="ER86" i="4" s="1"/>
  <c r="CZ97" i="4"/>
  <c r="DA97" i="4" s="1"/>
  <c r="DB97" i="4" s="1"/>
  <c r="DC97" i="4" s="1"/>
  <c r="DD97" i="4" s="1"/>
  <c r="DE97" i="4" s="1"/>
  <c r="DF97" i="4" s="1"/>
  <c r="DG97" i="4" s="1"/>
  <c r="DH97" i="4" s="1"/>
  <c r="DI97" i="4" s="1"/>
  <c r="DJ97" i="4" s="1"/>
  <c r="DK97" i="4" s="1"/>
  <c r="DL97" i="4" s="1"/>
  <c r="DM97" i="4" s="1"/>
  <c r="DN97" i="4" s="1"/>
  <c r="DO97" i="4" s="1"/>
  <c r="DP97" i="4" s="1"/>
  <c r="DQ97" i="4" s="1"/>
  <c r="DR97" i="4" s="1"/>
  <c r="DT97" i="4" s="1"/>
  <c r="DU97" i="4" s="1"/>
  <c r="DV97" i="4" s="1"/>
  <c r="DW97" i="4" s="1"/>
  <c r="DX97" i="4" s="1"/>
  <c r="DY97" i="4" s="1"/>
  <c r="DZ97" i="4" s="1"/>
  <c r="EA97" i="4" s="1"/>
  <c r="EB97" i="4" s="1"/>
  <c r="EC97" i="4" s="1"/>
  <c r="ED97" i="4" s="1"/>
  <c r="EE97" i="4" s="1"/>
  <c r="EF97" i="4" s="1"/>
  <c r="EG97" i="4" s="1"/>
  <c r="EH97" i="4" s="1"/>
  <c r="EI97" i="4" s="1"/>
  <c r="EJ97" i="4" s="1"/>
  <c r="EK97" i="4" s="1"/>
  <c r="EL97" i="4" s="1"/>
  <c r="EM97" i="4" s="1"/>
  <c r="EN97" i="4" s="1"/>
  <c r="EO97" i="4" s="1"/>
  <c r="EP97" i="4" s="1"/>
  <c r="EQ97" i="4" s="1"/>
  <c r="ER97" i="4" s="1"/>
  <c r="ES97" i="4" s="1"/>
  <c r="CZ84" i="4"/>
  <c r="DA84" i="4" s="1"/>
  <c r="DB84" i="4" s="1"/>
  <c r="DC84" i="4" s="1"/>
  <c r="DD84" i="4" s="1"/>
  <c r="DE84" i="4" s="1"/>
  <c r="DF84" i="4" s="1"/>
  <c r="DG84" i="4" s="1"/>
  <c r="DH84" i="4" s="1"/>
  <c r="DI84" i="4" s="1"/>
  <c r="DJ84" i="4" s="1"/>
  <c r="DK84" i="4" s="1"/>
  <c r="DL84" i="4" s="1"/>
  <c r="DM84" i="4" s="1"/>
  <c r="DN84" i="4" s="1"/>
  <c r="DO84" i="4" s="1"/>
  <c r="DP84" i="4" s="1"/>
  <c r="DQ84" i="4" s="1"/>
  <c r="DR84" i="4" s="1"/>
  <c r="DT84" i="4" s="1"/>
  <c r="DU84" i="4" s="1"/>
  <c r="DV84" i="4" s="1"/>
  <c r="DW84" i="4" s="1"/>
  <c r="DX84" i="4" s="1"/>
  <c r="DY84" i="4" s="1"/>
  <c r="DZ84" i="4" s="1"/>
  <c r="EA84" i="4" s="1"/>
  <c r="EB84" i="4" s="1"/>
  <c r="EC84" i="4" s="1"/>
  <c r="ED84" i="4" s="1"/>
  <c r="EE84" i="4" s="1"/>
  <c r="EF84" i="4" s="1"/>
  <c r="EG84" i="4" s="1"/>
  <c r="EH84" i="4" s="1"/>
  <c r="EI84" i="4" s="1"/>
  <c r="EJ84" i="4" s="1"/>
  <c r="EK84" i="4" s="1"/>
  <c r="EL84" i="4" s="1"/>
  <c r="EM84" i="4" s="1"/>
  <c r="EN84" i="4" s="1"/>
  <c r="EO84" i="4" s="1"/>
  <c r="EP84" i="4" s="1"/>
  <c r="EQ84" i="4" s="1"/>
  <c r="ER84" i="4" s="1"/>
  <c r="ES84" i="4" s="1"/>
  <c r="CZ110" i="4"/>
  <c r="DA110" i="4" s="1"/>
  <c r="DB110" i="4" s="1"/>
  <c r="DC110" i="4" s="1"/>
  <c r="DD110" i="4" s="1"/>
  <c r="DE110" i="4" s="1"/>
  <c r="DF110" i="4" s="1"/>
  <c r="DG110" i="4" s="1"/>
  <c r="DH110" i="4" s="1"/>
  <c r="DI110" i="4" s="1"/>
  <c r="DJ110" i="4" s="1"/>
  <c r="DK110" i="4" s="1"/>
  <c r="DL110" i="4" s="1"/>
  <c r="DM110" i="4" s="1"/>
  <c r="DN110" i="4" s="1"/>
  <c r="DO110" i="4" s="1"/>
  <c r="DP110" i="4" s="1"/>
  <c r="DQ110" i="4" s="1"/>
  <c r="DR110" i="4" s="1"/>
  <c r="DT110" i="4" s="1"/>
  <c r="DU110" i="4" s="1"/>
  <c r="DV110" i="4" s="1"/>
  <c r="DW110" i="4" s="1"/>
  <c r="DX110" i="4" s="1"/>
  <c r="DY110" i="4" s="1"/>
  <c r="DZ110" i="4" s="1"/>
  <c r="EA110" i="4" s="1"/>
  <c r="EB110" i="4" s="1"/>
  <c r="EC110" i="4" s="1"/>
  <c r="ED110" i="4" s="1"/>
  <c r="EE110" i="4" s="1"/>
  <c r="EF110" i="4" s="1"/>
  <c r="EG110" i="4" s="1"/>
  <c r="EH110" i="4" s="1"/>
  <c r="EI110" i="4" s="1"/>
  <c r="EJ110" i="4" s="1"/>
  <c r="EK110" i="4" s="1"/>
  <c r="EL110" i="4" s="1"/>
  <c r="EM110" i="4" s="1"/>
  <c r="EN110" i="4" s="1"/>
  <c r="EO110" i="4" s="1"/>
  <c r="EP110" i="4" s="1"/>
  <c r="EQ110" i="4" s="1"/>
  <c r="ER110" i="4" s="1"/>
  <c r="ES110" i="4" s="1"/>
  <c r="CZ90" i="4"/>
  <c r="DA90" i="4" s="1"/>
  <c r="DB90" i="4" s="1"/>
  <c r="DC90" i="4" s="1"/>
  <c r="DD90" i="4" s="1"/>
  <c r="DE90" i="4" s="1"/>
  <c r="DF90" i="4" s="1"/>
  <c r="DG90" i="4" s="1"/>
  <c r="DH90" i="4" s="1"/>
  <c r="DI90" i="4" s="1"/>
  <c r="DJ90" i="4" s="1"/>
  <c r="DK90" i="4" s="1"/>
  <c r="DL90" i="4" s="1"/>
  <c r="DM90" i="4" s="1"/>
  <c r="DN90" i="4" s="1"/>
  <c r="DO90" i="4" s="1"/>
  <c r="DP90" i="4" s="1"/>
  <c r="DQ90" i="4" s="1"/>
  <c r="DR90" i="4" s="1"/>
  <c r="DT90" i="4" s="1"/>
  <c r="DU90" i="4" s="1"/>
  <c r="DV90" i="4" s="1"/>
  <c r="DW90" i="4" s="1"/>
  <c r="DX90" i="4" s="1"/>
  <c r="DY90" i="4" s="1"/>
  <c r="DZ90" i="4" s="1"/>
  <c r="EA90" i="4" s="1"/>
  <c r="EB90" i="4" s="1"/>
  <c r="EC90" i="4" s="1"/>
  <c r="ED90" i="4" s="1"/>
  <c r="EE90" i="4" s="1"/>
  <c r="EF90" i="4" s="1"/>
  <c r="EG90" i="4" s="1"/>
  <c r="EH90" i="4" s="1"/>
  <c r="EI90" i="4" s="1"/>
  <c r="EJ90" i="4" s="1"/>
  <c r="EK90" i="4" s="1"/>
  <c r="EL90" i="4" s="1"/>
  <c r="EM90" i="4" s="1"/>
  <c r="EN90" i="4" s="1"/>
  <c r="EO90" i="4" s="1"/>
  <c r="EP90" i="4" s="1"/>
  <c r="EQ90" i="4" s="1"/>
  <c r="ER90" i="4" s="1"/>
  <c r="ES90" i="4" s="1"/>
  <c r="CZ138" i="4"/>
  <c r="DA138" i="4" s="1"/>
  <c r="DB138" i="4" s="1"/>
  <c r="DC138" i="4" s="1"/>
  <c r="DD138" i="4" s="1"/>
  <c r="DE138" i="4" s="1"/>
  <c r="DF138" i="4" s="1"/>
  <c r="DG138" i="4" s="1"/>
  <c r="DH138" i="4" s="1"/>
  <c r="DI138" i="4" s="1"/>
  <c r="DJ138" i="4" s="1"/>
  <c r="DK138" i="4" s="1"/>
  <c r="DL138" i="4" s="1"/>
  <c r="DM138" i="4" s="1"/>
  <c r="DN138" i="4" s="1"/>
  <c r="DO138" i="4" s="1"/>
  <c r="DP138" i="4" s="1"/>
  <c r="DQ138" i="4" s="1"/>
  <c r="DR138" i="4" s="1"/>
  <c r="DT138" i="4" s="1"/>
  <c r="DU138" i="4" s="1"/>
  <c r="DV138" i="4" s="1"/>
  <c r="DW138" i="4" s="1"/>
  <c r="DX138" i="4" s="1"/>
  <c r="DY138" i="4" s="1"/>
  <c r="DZ138" i="4" s="1"/>
  <c r="EA138" i="4" s="1"/>
  <c r="EB138" i="4" s="1"/>
  <c r="EC138" i="4" s="1"/>
  <c r="ED138" i="4" s="1"/>
  <c r="EE138" i="4" s="1"/>
  <c r="EF138" i="4" s="1"/>
  <c r="EG138" i="4" s="1"/>
  <c r="EH138" i="4" s="1"/>
  <c r="EI138" i="4" s="1"/>
  <c r="EJ138" i="4" s="1"/>
  <c r="EK138" i="4" s="1"/>
  <c r="EL138" i="4" s="1"/>
  <c r="EM138" i="4" s="1"/>
  <c r="EN138" i="4" s="1"/>
  <c r="EO138" i="4" s="1"/>
  <c r="EP138" i="4" s="1"/>
  <c r="EQ138" i="4" s="1"/>
  <c r="ER138" i="4" s="1"/>
  <c r="CZ34" i="4"/>
  <c r="DA34" i="4" s="1"/>
  <c r="DB34" i="4" s="1"/>
  <c r="DC34" i="4" s="1"/>
  <c r="DD34" i="4" s="1"/>
  <c r="DE34" i="4" s="1"/>
  <c r="DF34" i="4" s="1"/>
  <c r="DG34" i="4" s="1"/>
  <c r="DH34" i="4" s="1"/>
  <c r="DI34" i="4" s="1"/>
  <c r="DJ34" i="4" s="1"/>
  <c r="DK34" i="4" s="1"/>
  <c r="DL34" i="4" s="1"/>
  <c r="DM34" i="4" s="1"/>
  <c r="DN34" i="4" s="1"/>
  <c r="DO34" i="4" s="1"/>
  <c r="DP34" i="4" s="1"/>
  <c r="DQ34" i="4" s="1"/>
  <c r="DR34" i="4" s="1"/>
  <c r="DT34" i="4" s="1"/>
  <c r="DU34" i="4" s="1"/>
  <c r="DV34" i="4" s="1"/>
  <c r="DW34" i="4" s="1"/>
  <c r="DX34" i="4" s="1"/>
  <c r="DY34" i="4" s="1"/>
  <c r="DZ34" i="4" s="1"/>
  <c r="EA34" i="4" s="1"/>
  <c r="EB34" i="4" s="1"/>
  <c r="EC34" i="4" s="1"/>
  <c r="ED34" i="4" s="1"/>
  <c r="EE34" i="4" s="1"/>
  <c r="EF34" i="4" s="1"/>
  <c r="EG34" i="4" s="1"/>
  <c r="EH34" i="4" s="1"/>
  <c r="EI34" i="4" s="1"/>
  <c r="EJ34" i="4" s="1"/>
  <c r="EK34" i="4" s="1"/>
  <c r="EL34" i="4" s="1"/>
  <c r="EM34" i="4" s="1"/>
  <c r="EN34" i="4" s="1"/>
  <c r="EO34" i="4" s="1"/>
  <c r="EP34" i="4" s="1"/>
  <c r="EQ34" i="4" s="1"/>
  <c r="ER34" i="4" s="1"/>
  <c r="CZ111" i="4"/>
  <c r="DA111" i="4" s="1"/>
  <c r="DB111" i="4" s="1"/>
  <c r="DC111" i="4" s="1"/>
  <c r="DD111" i="4" s="1"/>
  <c r="DE111" i="4" s="1"/>
  <c r="DF111" i="4" s="1"/>
  <c r="DG111" i="4" s="1"/>
  <c r="DH111" i="4" s="1"/>
  <c r="DI111" i="4" s="1"/>
  <c r="DJ111" i="4" s="1"/>
  <c r="DK111" i="4" s="1"/>
  <c r="DL111" i="4" s="1"/>
  <c r="DM111" i="4" s="1"/>
  <c r="DN111" i="4" s="1"/>
  <c r="DO111" i="4" s="1"/>
  <c r="DP111" i="4" s="1"/>
  <c r="DQ111" i="4" s="1"/>
  <c r="DR111" i="4" s="1"/>
  <c r="DT111" i="4" s="1"/>
  <c r="DU111" i="4" s="1"/>
  <c r="DV111" i="4" s="1"/>
  <c r="DW111" i="4" s="1"/>
  <c r="DX111" i="4" s="1"/>
  <c r="DY111" i="4" s="1"/>
  <c r="DZ111" i="4" s="1"/>
  <c r="EA111" i="4" s="1"/>
  <c r="EB111" i="4" s="1"/>
  <c r="EC111" i="4" s="1"/>
  <c r="ED111" i="4" s="1"/>
  <c r="EE111" i="4" s="1"/>
  <c r="EF111" i="4" s="1"/>
  <c r="EG111" i="4" s="1"/>
  <c r="EH111" i="4" s="1"/>
  <c r="EI111" i="4" s="1"/>
  <c r="EJ111" i="4" s="1"/>
  <c r="EK111" i="4" s="1"/>
  <c r="EL111" i="4" s="1"/>
  <c r="EM111" i="4" s="1"/>
  <c r="EN111" i="4" s="1"/>
  <c r="EO111" i="4" s="1"/>
  <c r="EP111" i="4" s="1"/>
  <c r="EQ111" i="4" s="1"/>
  <c r="ER111" i="4" s="1"/>
  <c r="CZ101" i="4"/>
  <c r="DA101" i="4" s="1"/>
  <c r="DB101" i="4" s="1"/>
  <c r="DC101" i="4" s="1"/>
  <c r="DD101" i="4" s="1"/>
  <c r="DE101" i="4" s="1"/>
  <c r="DF101" i="4" s="1"/>
  <c r="DG101" i="4" s="1"/>
  <c r="DH101" i="4" s="1"/>
  <c r="DI101" i="4" s="1"/>
  <c r="DJ101" i="4" s="1"/>
  <c r="DK101" i="4" s="1"/>
  <c r="DL101" i="4" s="1"/>
  <c r="DM101" i="4" s="1"/>
  <c r="DN101" i="4" s="1"/>
  <c r="DO101" i="4" s="1"/>
  <c r="DP101" i="4" s="1"/>
  <c r="DQ101" i="4" s="1"/>
  <c r="DR101" i="4" s="1"/>
  <c r="DT101" i="4" s="1"/>
  <c r="DU101" i="4" s="1"/>
  <c r="DV101" i="4" s="1"/>
  <c r="DW101" i="4" s="1"/>
  <c r="DX101" i="4" s="1"/>
  <c r="DY101" i="4" s="1"/>
  <c r="DZ101" i="4" s="1"/>
  <c r="EA101" i="4" s="1"/>
  <c r="EB101" i="4" s="1"/>
  <c r="EC101" i="4" s="1"/>
  <c r="ED101" i="4" s="1"/>
  <c r="EE101" i="4" s="1"/>
  <c r="EF101" i="4" s="1"/>
  <c r="EG101" i="4" s="1"/>
  <c r="EH101" i="4" s="1"/>
  <c r="EI101" i="4" s="1"/>
  <c r="EJ101" i="4" s="1"/>
  <c r="EK101" i="4" s="1"/>
  <c r="EL101" i="4" s="1"/>
  <c r="EM101" i="4" s="1"/>
  <c r="EN101" i="4" s="1"/>
  <c r="EO101" i="4" s="1"/>
  <c r="EP101" i="4" s="1"/>
  <c r="EQ101" i="4" s="1"/>
  <c r="ER101" i="4" s="1"/>
  <c r="ES101" i="4" s="1"/>
  <c r="CZ103" i="4"/>
  <c r="DA103" i="4" s="1"/>
  <c r="DB103" i="4" s="1"/>
  <c r="DC103" i="4" s="1"/>
  <c r="DD103" i="4" s="1"/>
  <c r="DE103" i="4" s="1"/>
  <c r="DF103" i="4" s="1"/>
  <c r="DG103" i="4" s="1"/>
  <c r="DH103" i="4" s="1"/>
  <c r="DI103" i="4" s="1"/>
  <c r="DJ103" i="4" s="1"/>
  <c r="DK103" i="4" s="1"/>
  <c r="DL103" i="4" s="1"/>
  <c r="DM103" i="4" s="1"/>
  <c r="DN103" i="4" s="1"/>
  <c r="DO103" i="4" s="1"/>
  <c r="DP103" i="4" s="1"/>
  <c r="DQ103" i="4" s="1"/>
  <c r="DR103" i="4" s="1"/>
  <c r="DT103" i="4" s="1"/>
  <c r="DU103" i="4" s="1"/>
  <c r="DV103" i="4" s="1"/>
  <c r="DW103" i="4" s="1"/>
  <c r="DX103" i="4" s="1"/>
  <c r="DY103" i="4" s="1"/>
  <c r="DZ103" i="4" s="1"/>
  <c r="EA103" i="4" s="1"/>
  <c r="EB103" i="4" s="1"/>
  <c r="EC103" i="4" s="1"/>
  <c r="ED103" i="4" s="1"/>
  <c r="EE103" i="4" s="1"/>
  <c r="EF103" i="4" s="1"/>
  <c r="EG103" i="4" s="1"/>
  <c r="EH103" i="4" s="1"/>
  <c r="EI103" i="4" s="1"/>
  <c r="EJ103" i="4" s="1"/>
  <c r="EK103" i="4" s="1"/>
  <c r="EL103" i="4" s="1"/>
  <c r="EM103" i="4" s="1"/>
  <c r="EN103" i="4" s="1"/>
  <c r="EO103" i="4" s="1"/>
  <c r="EP103" i="4" s="1"/>
  <c r="EQ103" i="4" s="1"/>
  <c r="ER103" i="4" s="1"/>
  <c r="ES103" i="4" s="1"/>
  <c r="CZ104" i="4"/>
  <c r="DA104" i="4" s="1"/>
  <c r="DB104" i="4" s="1"/>
  <c r="DC104" i="4" s="1"/>
  <c r="DD104" i="4" s="1"/>
  <c r="DE104" i="4" s="1"/>
  <c r="DF104" i="4" s="1"/>
  <c r="DG104" i="4" s="1"/>
  <c r="DH104" i="4" s="1"/>
  <c r="DI104" i="4" s="1"/>
  <c r="DJ104" i="4" s="1"/>
  <c r="DK104" i="4" s="1"/>
  <c r="DL104" i="4" s="1"/>
  <c r="DM104" i="4" s="1"/>
  <c r="DN104" i="4" s="1"/>
  <c r="DO104" i="4" s="1"/>
  <c r="DP104" i="4" s="1"/>
  <c r="DQ104" i="4" s="1"/>
  <c r="DR104" i="4" s="1"/>
  <c r="DT104" i="4" s="1"/>
  <c r="DU104" i="4" s="1"/>
  <c r="DV104" i="4" s="1"/>
  <c r="DW104" i="4" s="1"/>
  <c r="DX104" i="4" s="1"/>
  <c r="DY104" i="4" s="1"/>
  <c r="DZ104" i="4" s="1"/>
  <c r="EA104" i="4" s="1"/>
  <c r="EB104" i="4" s="1"/>
  <c r="EC104" i="4" s="1"/>
  <c r="ED104" i="4" s="1"/>
  <c r="EE104" i="4" s="1"/>
  <c r="EF104" i="4" s="1"/>
  <c r="EG104" i="4" s="1"/>
  <c r="EH104" i="4" s="1"/>
  <c r="EI104" i="4" s="1"/>
  <c r="EJ104" i="4" s="1"/>
  <c r="EK104" i="4" s="1"/>
  <c r="EL104" i="4" s="1"/>
  <c r="EM104" i="4" s="1"/>
  <c r="EN104" i="4" s="1"/>
  <c r="EO104" i="4" s="1"/>
  <c r="EP104" i="4" s="1"/>
  <c r="EQ104" i="4" s="1"/>
  <c r="ER104" i="4" s="1"/>
  <c r="ES104" i="4" s="1"/>
  <c r="CZ85" i="4"/>
  <c r="DA85" i="4" s="1"/>
  <c r="DB85" i="4" s="1"/>
  <c r="DC85" i="4" s="1"/>
  <c r="DD85" i="4" s="1"/>
  <c r="DE85" i="4" s="1"/>
  <c r="DF85" i="4" s="1"/>
  <c r="DG85" i="4" s="1"/>
  <c r="DH85" i="4" s="1"/>
  <c r="DI85" i="4" s="1"/>
  <c r="DJ85" i="4" s="1"/>
  <c r="DK85" i="4" s="1"/>
  <c r="DL85" i="4" s="1"/>
  <c r="DM85" i="4" s="1"/>
  <c r="DN85" i="4" s="1"/>
  <c r="DO85" i="4" s="1"/>
  <c r="DP85" i="4" s="1"/>
  <c r="DQ85" i="4" s="1"/>
  <c r="DR85" i="4" s="1"/>
  <c r="DT85" i="4" s="1"/>
  <c r="DU85" i="4" s="1"/>
  <c r="DV85" i="4" s="1"/>
  <c r="DW85" i="4" s="1"/>
  <c r="DX85" i="4" s="1"/>
  <c r="DY85" i="4" s="1"/>
  <c r="DZ85" i="4" s="1"/>
  <c r="EA85" i="4" s="1"/>
  <c r="EB85" i="4" s="1"/>
  <c r="EC85" i="4" s="1"/>
  <c r="ED85" i="4" s="1"/>
  <c r="EE85" i="4" s="1"/>
  <c r="EF85" i="4" s="1"/>
  <c r="EG85" i="4" s="1"/>
  <c r="EH85" i="4" s="1"/>
  <c r="EI85" i="4" s="1"/>
  <c r="EJ85" i="4" s="1"/>
  <c r="EK85" i="4" s="1"/>
  <c r="EL85" i="4" s="1"/>
  <c r="EM85" i="4" s="1"/>
  <c r="EN85" i="4" s="1"/>
  <c r="EO85" i="4" s="1"/>
  <c r="EP85" i="4" s="1"/>
  <c r="EQ85" i="4" s="1"/>
  <c r="ER85" i="4" s="1"/>
  <c r="ES85" i="4" s="1"/>
  <c r="CZ89" i="4"/>
  <c r="DA89" i="4" s="1"/>
  <c r="DB89" i="4" s="1"/>
  <c r="DC89" i="4" s="1"/>
  <c r="DD89" i="4" s="1"/>
  <c r="DE89" i="4" s="1"/>
  <c r="DF89" i="4" s="1"/>
  <c r="DG89" i="4" s="1"/>
  <c r="DH89" i="4" s="1"/>
  <c r="DI89" i="4" s="1"/>
  <c r="DJ89" i="4" s="1"/>
  <c r="DK89" i="4" s="1"/>
  <c r="DL89" i="4" s="1"/>
  <c r="DM89" i="4" s="1"/>
  <c r="DN89" i="4" s="1"/>
  <c r="DO89" i="4" s="1"/>
  <c r="DP89" i="4" s="1"/>
  <c r="DQ89" i="4" s="1"/>
  <c r="DR89" i="4" s="1"/>
  <c r="DT89" i="4" s="1"/>
  <c r="DU89" i="4" s="1"/>
  <c r="DV89" i="4" s="1"/>
  <c r="DW89" i="4" s="1"/>
  <c r="DX89" i="4" s="1"/>
  <c r="DY89" i="4" s="1"/>
  <c r="DZ89" i="4" s="1"/>
  <c r="EA89" i="4" s="1"/>
  <c r="EB89" i="4" s="1"/>
  <c r="EC89" i="4" s="1"/>
  <c r="ED89" i="4" s="1"/>
  <c r="EE89" i="4" s="1"/>
  <c r="EF89" i="4" s="1"/>
  <c r="EG89" i="4" s="1"/>
  <c r="EH89" i="4" s="1"/>
  <c r="EI89" i="4" s="1"/>
  <c r="EJ89" i="4" s="1"/>
  <c r="EK89" i="4" s="1"/>
  <c r="EL89" i="4" s="1"/>
  <c r="EM89" i="4" s="1"/>
  <c r="EN89" i="4" s="1"/>
  <c r="EO89" i="4" s="1"/>
  <c r="EP89" i="4" s="1"/>
  <c r="EQ89" i="4" s="1"/>
  <c r="ER89" i="4" s="1"/>
  <c r="CZ96" i="4"/>
  <c r="DA96" i="4" s="1"/>
  <c r="DB96" i="4" s="1"/>
  <c r="DC96" i="4" s="1"/>
  <c r="DD96" i="4" s="1"/>
  <c r="DE96" i="4" s="1"/>
  <c r="DF96" i="4" s="1"/>
  <c r="DG96" i="4" s="1"/>
  <c r="DH96" i="4" s="1"/>
  <c r="DI96" i="4" s="1"/>
  <c r="DJ96" i="4" s="1"/>
  <c r="DK96" i="4" s="1"/>
  <c r="DL96" i="4" s="1"/>
  <c r="DM96" i="4" s="1"/>
  <c r="DN96" i="4" s="1"/>
  <c r="DO96" i="4" s="1"/>
  <c r="DP96" i="4" s="1"/>
  <c r="DQ96" i="4" s="1"/>
  <c r="DR96" i="4" s="1"/>
  <c r="DT96" i="4" s="1"/>
  <c r="DU96" i="4" s="1"/>
  <c r="DV96" i="4" s="1"/>
  <c r="DW96" i="4" s="1"/>
  <c r="DX96" i="4" s="1"/>
  <c r="DY96" i="4" s="1"/>
  <c r="DZ96" i="4" s="1"/>
  <c r="EA96" i="4" s="1"/>
  <c r="EB96" i="4" s="1"/>
  <c r="EC96" i="4" s="1"/>
  <c r="ED96" i="4" s="1"/>
  <c r="EE96" i="4" s="1"/>
  <c r="EF96" i="4" s="1"/>
  <c r="EG96" i="4" s="1"/>
  <c r="EH96" i="4" s="1"/>
  <c r="EI96" i="4" s="1"/>
  <c r="EJ96" i="4" s="1"/>
  <c r="EK96" i="4" s="1"/>
  <c r="EL96" i="4" s="1"/>
  <c r="EM96" i="4" s="1"/>
  <c r="EN96" i="4" s="1"/>
  <c r="EO96" i="4" s="1"/>
  <c r="EP96" i="4" s="1"/>
  <c r="EQ96" i="4" s="1"/>
  <c r="ER96" i="4" s="1"/>
  <c r="ES96" i="4" s="1"/>
  <c r="CZ106" i="4"/>
  <c r="DA106" i="4" s="1"/>
  <c r="DB106" i="4" s="1"/>
  <c r="DC106" i="4" s="1"/>
  <c r="DD106" i="4" s="1"/>
  <c r="DE106" i="4" s="1"/>
  <c r="DF106" i="4" s="1"/>
  <c r="DG106" i="4" s="1"/>
  <c r="DH106" i="4" s="1"/>
  <c r="DI106" i="4" s="1"/>
  <c r="DJ106" i="4" s="1"/>
  <c r="DK106" i="4" s="1"/>
  <c r="DL106" i="4" s="1"/>
  <c r="DM106" i="4" s="1"/>
  <c r="DN106" i="4" s="1"/>
  <c r="DO106" i="4" s="1"/>
  <c r="DP106" i="4" s="1"/>
  <c r="DQ106" i="4" s="1"/>
  <c r="DR106" i="4" s="1"/>
  <c r="DT106" i="4" s="1"/>
  <c r="DU106" i="4" s="1"/>
  <c r="DV106" i="4" s="1"/>
  <c r="DW106" i="4" s="1"/>
  <c r="DX106" i="4" s="1"/>
  <c r="DY106" i="4" s="1"/>
  <c r="DZ106" i="4" s="1"/>
  <c r="EA106" i="4" s="1"/>
  <c r="EB106" i="4" s="1"/>
  <c r="EC106" i="4" s="1"/>
  <c r="ED106" i="4" s="1"/>
  <c r="EE106" i="4" s="1"/>
  <c r="EF106" i="4" s="1"/>
  <c r="EG106" i="4" s="1"/>
  <c r="EH106" i="4" s="1"/>
  <c r="EI106" i="4" s="1"/>
  <c r="EJ106" i="4" s="1"/>
  <c r="EK106" i="4" s="1"/>
  <c r="EL106" i="4" s="1"/>
  <c r="EM106" i="4" s="1"/>
  <c r="EN106" i="4" s="1"/>
  <c r="EO106" i="4" s="1"/>
  <c r="EP106" i="4" s="1"/>
  <c r="EQ106" i="4" s="1"/>
  <c r="ER106" i="4" s="1"/>
  <c r="ES106" i="4" s="1"/>
  <c r="CZ99" i="4"/>
  <c r="DA99" i="4" s="1"/>
  <c r="DB99" i="4" s="1"/>
  <c r="DC99" i="4" s="1"/>
  <c r="DD99" i="4" s="1"/>
  <c r="DE99" i="4" s="1"/>
  <c r="DF99" i="4" s="1"/>
  <c r="DG99" i="4" s="1"/>
  <c r="DH99" i="4" s="1"/>
  <c r="DI99" i="4" s="1"/>
  <c r="DJ99" i="4" s="1"/>
  <c r="DK99" i="4" s="1"/>
  <c r="DL99" i="4" s="1"/>
  <c r="DM99" i="4" s="1"/>
  <c r="DN99" i="4" s="1"/>
  <c r="DO99" i="4" s="1"/>
  <c r="DP99" i="4" s="1"/>
  <c r="DQ99" i="4" s="1"/>
  <c r="DR99" i="4" s="1"/>
  <c r="DT99" i="4" s="1"/>
  <c r="DU99" i="4" s="1"/>
  <c r="DV99" i="4" s="1"/>
  <c r="DW99" i="4" s="1"/>
  <c r="DX99" i="4" s="1"/>
  <c r="DY99" i="4" s="1"/>
  <c r="DZ99" i="4" s="1"/>
  <c r="EA99" i="4" s="1"/>
  <c r="EB99" i="4" s="1"/>
  <c r="EC99" i="4" s="1"/>
  <c r="ED99" i="4" s="1"/>
  <c r="EE99" i="4" s="1"/>
  <c r="EF99" i="4" s="1"/>
  <c r="EG99" i="4" s="1"/>
  <c r="EH99" i="4" s="1"/>
  <c r="EI99" i="4" s="1"/>
  <c r="EJ99" i="4" s="1"/>
  <c r="EK99" i="4" s="1"/>
  <c r="EL99" i="4" s="1"/>
  <c r="EM99" i="4" s="1"/>
  <c r="EN99" i="4" s="1"/>
  <c r="EO99" i="4" s="1"/>
  <c r="EP99" i="4" s="1"/>
  <c r="EQ99" i="4" s="1"/>
  <c r="ER99" i="4" s="1"/>
  <c r="ES99" i="4" s="1"/>
  <c r="CZ87" i="4"/>
  <c r="DA87" i="4" s="1"/>
  <c r="DB87" i="4" s="1"/>
  <c r="DC87" i="4" s="1"/>
  <c r="DD87" i="4" s="1"/>
  <c r="DE87" i="4" s="1"/>
  <c r="DF87" i="4" s="1"/>
  <c r="DG87" i="4" s="1"/>
  <c r="DH87" i="4" s="1"/>
  <c r="DI87" i="4" s="1"/>
  <c r="DJ87" i="4" s="1"/>
  <c r="DK87" i="4" s="1"/>
  <c r="DL87" i="4" s="1"/>
  <c r="DM87" i="4" s="1"/>
  <c r="DN87" i="4" s="1"/>
  <c r="DO87" i="4" s="1"/>
  <c r="DP87" i="4" s="1"/>
  <c r="DQ87" i="4" s="1"/>
  <c r="DR87" i="4" s="1"/>
  <c r="DT87" i="4" s="1"/>
  <c r="DU87" i="4" s="1"/>
  <c r="DV87" i="4" s="1"/>
  <c r="DW87" i="4" s="1"/>
  <c r="DX87" i="4" s="1"/>
  <c r="DY87" i="4" s="1"/>
  <c r="DZ87" i="4" s="1"/>
  <c r="EA87" i="4" s="1"/>
  <c r="EB87" i="4" s="1"/>
  <c r="EC87" i="4" s="1"/>
  <c r="ED87" i="4" s="1"/>
  <c r="EE87" i="4" s="1"/>
  <c r="EF87" i="4" s="1"/>
  <c r="EG87" i="4" s="1"/>
  <c r="EH87" i="4" s="1"/>
  <c r="EI87" i="4" s="1"/>
  <c r="EJ87" i="4" s="1"/>
  <c r="EK87" i="4" s="1"/>
  <c r="EL87" i="4" s="1"/>
  <c r="EM87" i="4" s="1"/>
  <c r="EN87" i="4" s="1"/>
  <c r="EO87" i="4" s="1"/>
  <c r="EP87" i="4" s="1"/>
  <c r="EQ87" i="4" s="1"/>
  <c r="ER87" i="4" s="1"/>
  <c r="ES87" i="4" s="1"/>
  <c r="CZ98" i="4"/>
  <c r="DA98" i="4" s="1"/>
  <c r="DB98" i="4" s="1"/>
  <c r="DC98" i="4" s="1"/>
  <c r="DD98" i="4" s="1"/>
  <c r="DE98" i="4" s="1"/>
  <c r="DF98" i="4" s="1"/>
  <c r="DG98" i="4" s="1"/>
  <c r="DH98" i="4" s="1"/>
  <c r="DI98" i="4" s="1"/>
  <c r="DJ98" i="4" s="1"/>
  <c r="DK98" i="4" s="1"/>
  <c r="DL98" i="4" s="1"/>
  <c r="DM98" i="4" s="1"/>
  <c r="DN98" i="4" s="1"/>
  <c r="DO98" i="4" s="1"/>
  <c r="DP98" i="4" s="1"/>
  <c r="DQ98" i="4" s="1"/>
  <c r="DR98" i="4" s="1"/>
  <c r="DT98" i="4" s="1"/>
  <c r="DU98" i="4" s="1"/>
  <c r="DV98" i="4" s="1"/>
  <c r="DW98" i="4" s="1"/>
  <c r="DX98" i="4" s="1"/>
  <c r="DY98" i="4" s="1"/>
  <c r="DZ98" i="4" s="1"/>
  <c r="EA98" i="4" s="1"/>
  <c r="EB98" i="4" s="1"/>
  <c r="EC98" i="4" s="1"/>
  <c r="ED98" i="4" s="1"/>
  <c r="EE98" i="4" s="1"/>
  <c r="EF98" i="4" s="1"/>
  <c r="EG98" i="4" s="1"/>
  <c r="EH98" i="4" s="1"/>
  <c r="EI98" i="4" s="1"/>
  <c r="EJ98" i="4" s="1"/>
  <c r="EK98" i="4" s="1"/>
  <c r="EL98" i="4" s="1"/>
  <c r="EM98" i="4" s="1"/>
  <c r="EN98" i="4" s="1"/>
  <c r="EO98" i="4" s="1"/>
  <c r="EP98" i="4" s="1"/>
  <c r="EQ98" i="4" s="1"/>
  <c r="ER98" i="4" s="1"/>
  <c r="ES98" i="4" s="1"/>
  <c r="CZ109" i="4"/>
  <c r="DA109" i="4" s="1"/>
  <c r="DB109" i="4" s="1"/>
  <c r="DC109" i="4" s="1"/>
  <c r="DD109" i="4" s="1"/>
  <c r="DE109" i="4" s="1"/>
  <c r="DF109" i="4" s="1"/>
  <c r="DG109" i="4" s="1"/>
  <c r="DH109" i="4" s="1"/>
  <c r="DI109" i="4" s="1"/>
  <c r="DJ109" i="4" s="1"/>
  <c r="DK109" i="4" s="1"/>
  <c r="DL109" i="4" s="1"/>
  <c r="DM109" i="4" s="1"/>
  <c r="DN109" i="4" s="1"/>
  <c r="DO109" i="4" s="1"/>
  <c r="DP109" i="4" s="1"/>
  <c r="DQ109" i="4" s="1"/>
  <c r="DR109" i="4" s="1"/>
  <c r="DT109" i="4" s="1"/>
  <c r="DU109" i="4" s="1"/>
  <c r="DV109" i="4" s="1"/>
  <c r="DW109" i="4" s="1"/>
  <c r="DX109" i="4" s="1"/>
  <c r="DY109" i="4" s="1"/>
  <c r="DZ109" i="4" s="1"/>
  <c r="EA109" i="4" s="1"/>
  <c r="EB109" i="4" s="1"/>
  <c r="EC109" i="4" s="1"/>
  <c r="ED109" i="4" s="1"/>
  <c r="EE109" i="4" s="1"/>
  <c r="EF109" i="4" s="1"/>
  <c r="EG109" i="4" s="1"/>
  <c r="EH109" i="4" s="1"/>
  <c r="EI109" i="4" s="1"/>
  <c r="EJ109" i="4" s="1"/>
  <c r="EK109" i="4" s="1"/>
  <c r="EL109" i="4" s="1"/>
  <c r="EM109" i="4" s="1"/>
  <c r="EN109" i="4" s="1"/>
  <c r="EO109" i="4" s="1"/>
  <c r="EP109" i="4" s="1"/>
  <c r="EQ109" i="4" s="1"/>
  <c r="ER109" i="4" s="1"/>
  <c r="ES109" i="4" s="1"/>
  <c r="CZ105" i="4"/>
  <c r="DA105" i="4" s="1"/>
  <c r="DB105" i="4" s="1"/>
  <c r="DC105" i="4" s="1"/>
  <c r="DD105" i="4" s="1"/>
  <c r="DE105" i="4" s="1"/>
  <c r="DF105" i="4" s="1"/>
  <c r="DG105" i="4" s="1"/>
  <c r="DH105" i="4" s="1"/>
  <c r="DI105" i="4" s="1"/>
  <c r="DJ105" i="4" s="1"/>
  <c r="DK105" i="4" s="1"/>
  <c r="DL105" i="4" s="1"/>
  <c r="DM105" i="4" s="1"/>
  <c r="DN105" i="4" s="1"/>
  <c r="DO105" i="4" s="1"/>
  <c r="DP105" i="4" s="1"/>
  <c r="DQ105" i="4" s="1"/>
  <c r="DR105" i="4" s="1"/>
  <c r="DT105" i="4" s="1"/>
  <c r="DU105" i="4" s="1"/>
  <c r="DV105" i="4" s="1"/>
  <c r="DW105" i="4" s="1"/>
  <c r="DX105" i="4" s="1"/>
  <c r="DY105" i="4" s="1"/>
  <c r="DZ105" i="4" s="1"/>
  <c r="EA105" i="4" s="1"/>
  <c r="EB105" i="4" s="1"/>
  <c r="EC105" i="4" s="1"/>
  <c r="ED105" i="4" s="1"/>
  <c r="EE105" i="4" s="1"/>
  <c r="EF105" i="4" s="1"/>
  <c r="EG105" i="4" s="1"/>
  <c r="EH105" i="4" s="1"/>
  <c r="EI105" i="4" s="1"/>
  <c r="EJ105" i="4" s="1"/>
  <c r="EK105" i="4" s="1"/>
  <c r="EL105" i="4" s="1"/>
  <c r="EM105" i="4" s="1"/>
  <c r="EN105" i="4" s="1"/>
  <c r="EO105" i="4" s="1"/>
  <c r="EP105" i="4" s="1"/>
  <c r="EQ105" i="4" s="1"/>
  <c r="ER105" i="4" s="1"/>
  <c r="ES105" i="4" s="1"/>
  <c r="CZ108" i="4"/>
  <c r="DA108" i="4" s="1"/>
  <c r="DB108" i="4" s="1"/>
  <c r="DC108" i="4" s="1"/>
  <c r="DD108" i="4" s="1"/>
  <c r="DE108" i="4" s="1"/>
  <c r="DF108" i="4" s="1"/>
  <c r="DG108" i="4" s="1"/>
  <c r="DH108" i="4" s="1"/>
  <c r="DI108" i="4" s="1"/>
  <c r="DJ108" i="4" s="1"/>
  <c r="DK108" i="4" s="1"/>
  <c r="DL108" i="4" s="1"/>
  <c r="DM108" i="4" s="1"/>
  <c r="DN108" i="4" s="1"/>
  <c r="DO108" i="4" s="1"/>
  <c r="DP108" i="4" s="1"/>
  <c r="DQ108" i="4" s="1"/>
  <c r="DR108" i="4" s="1"/>
  <c r="DT108" i="4" s="1"/>
  <c r="DU108" i="4" s="1"/>
  <c r="DV108" i="4" s="1"/>
  <c r="DW108" i="4" s="1"/>
  <c r="DX108" i="4" s="1"/>
  <c r="DY108" i="4" s="1"/>
  <c r="DZ108" i="4" s="1"/>
  <c r="EA108" i="4" s="1"/>
  <c r="EB108" i="4" s="1"/>
  <c r="EC108" i="4" s="1"/>
  <c r="ED108" i="4" s="1"/>
  <c r="EE108" i="4" s="1"/>
  <c r="EF108" i="4" s="1"/>
  <c r="EG108" i="4" s="1"/>
  <c r="EH108" i="4" s="1"/>
  <c r="EI108" i="4" s="1"/>
  <c r="EJ108" i="4" s="1"/>
  <c r="EK108" i="4" s="1"/>
  <c r="EL108" i="4" s="1"/>
  <c r="EM108" i="4" s="1"/>
  <c r="EN108" i="4" s="1"/>
  <c r="EO108" i="4" s="1"/>
  <c r="EP108" i="4" s="1"/>
  <c r="EQ108" i="4" s="1"/>
  <c r="ER108" i="4" s="1"/>
  <c r="ES108" i="4" s="1"/>
  <c r="BO40" i="4"/>
  <c r="BP40" i="4" s="1"/>
  <c r="BQ40" i="4" s="1"/>
  <c r="BR40" i="4" s="1"/>
  <c r="BS40" i="4" s="1"/>
  <c r="BT40" i="4" s="1"/>
  <c r="BU40" i="4" s="1"/>
  <c r="BV40" i="4" s="1"/>
  <c r="BW40" i="4" s="1"/>
  <c r="BX40" i="4" s="1"/>
  <c r="BY40" i="4" s="1"/>
  <c r="BZ40" i="4" s="1"/>
  <c r="CA40" i="4" s="1"/>
  <c r="CB40" i="4" s="1"/>
  <c r="CC40" i="4" s="1"/>
  <c r="CD40" i="4" s="1"/>
  <c r="CE40" i="4" s="1"/>
  <c r="CF40" i="4" s="1"/>
  <c r="CG40" i="4" s="1"/>
  <c r="CH40" i="4" s="1"/>
  <c r="CI40" i="4" s="1"/>
  <c r="CJ40" i="4" s="1"/>
  <c r="CK40" i="4" s="1"/>
  <c r="CL40" i="4" s="1"/>
  <c r="CM40" i="4" s="1"/>
  <c r="CN40" i="4" s="1"/>
  <c r="CO40" i="4" s="1"/>
  <c r="CP40" i="4" s="1"/>
  <c r="CQ40" i="4" s="1"/>
  <c r="CR40" i="4" s="1"/>
  <c r="CS40" i="4" s="1"/>
  <c r="CT40" i="4" s="1"/>
  <c r="CU40" i="4" s="1"/>
  <c r="CV40" i="4" s="1"/>
  <c r="CW40" i="4" s="1"/>
  <c r="CX40" i="4" s="1"/>
  <c r="CY40" i="4" s="1"/>
  <c r="CZ40" i="4" s="1"/>
  <c r="DA40" i="4" s="1"/>
  <c r="DB40" i="4" s="1"/>
  <c r="DC40" i="4" s="1"/>
  <c r="DD40" i="4" s="1"/>
  <c r="DE40" i="4" s="1"/>
  <c r="DF40" i="4" s="1"/>
  <c r="DG40" i="4" s="1"/>
  <c r="DH40" i="4" s="1"/>
  <c r="DI40" i="4" s="1"/>
  <c r="DJ40" i="4" s="1"/>
  <c r="DK40" i="4" s="1"/>
  <c r="DL40" i="4" s="1"/>
  <c r="DM40" i="4" s="1"/>
  <c r="DN40" i="4" s="1"/>
  <c r="DO40" i="4" s="1"/>
  <c r="DP40" i="4" s="1"/>
  <c r="DQ40" i="4" s="1"/>
  <c r="DR40" i="4" s="1"/>
  <c r="DT40" i="4" s="1"/>
  <c r="DU40" i="4" s="1"/>
  <c r="DV40" i="4" s="1"/>
  <c r="DW40" i="4" s="1"/>
  <c r="DX40" i="4" s="1"/>
  <c r="DY40" i="4" s="1"/>
  <c r="DZ40" i="4" s="1"/>
  <c r="EA40" i="4" s="1"/>
  <c r="EB40" i="4" s="1"/>
  <c r="EC40" i="4" s="1"/>
  <c r="ED40" i="4" s="1"/>
  <c r="BP37" i="4"/>
  <c r="BQ37" i="4" s="1"/>
  <c r="BR37" i="4" s="1"/>
  <c r="BS37" i="4" s="1"/>
  <c r="BT37" i="4" s="1"/>
  <c r="BU37" i="4" s="1"/>
  <c r="BV37" i="4" s="1"/>
  <c r="BW37" i="4" s="1"/>
  <c r="BX37" i="4" s="1"/>
  <c r="BY37" i="4" s="1"/>
  <c r="BZ37" i="4" s="1"/>
  <c r="CA37" i="4" s="1"/>
  <c r="CB37" i="4" s="1"/>
  <c r="CC37" i="4" s="1"/>
  <c r="CD37" i="4" s="1"/>
  <c r="CE37" i="4" s="1"/>
  <c r="CF37" i="4" s="1"/>
  <c r="CG37" i="4" s="1"/>
  <c r="CH37" i="4" s="1"/>
  <c r="CI37" i="4" s="1"/>
  <c r="CJ37" i="4" s="1"/>
  <c r="CK37" i="4" s="1"/>
  <c r="CL37" i="4" s="1"/>
  <c r="CM37" i="4" s="1"/>
  <c r="CN37" i="4" s="1"/>
  <c r="CO37" i="4" s="1"/>
  <c r="CP37" i="4" s="1"/>
  <c r="CQ37" i="4" s="1"/>
  <c r="CR37" i="4" s="1"/>
  <c r="CS37" i="4" s="1"/>
  <c r="CT37" i="4" s="1"/>
  <c r="CU37" i="4" s="1"/>
  <c r="CV37" i="4" s="1"/>
  <c r="CW37" i="4" s="1"/>
  <c r="CX37" i="4" s="1"/>
  <c r="CY37" i="4" s="1"/>
  <c r="BO38" i="4"/>
  <c r="BP38" i="4" s="1"/>
  <c r="BQ38" i="4" s="1"/>
  <c r="BR38" i="4" s="1"/>
  <c r="BS38" i="4" s="1"/>
  <c r="BT38" i="4" s="1"/>
  <c r="BU38" i="4" s="1"/>
  <c r="BV38" i="4" s="1"/>
  <c r="BW38" i="4" s="1"/>
  <c r="BX38" i="4" s="1"/>
  <c r="BY38" i="4" s="1"/>
  <c r="BZ38" i="4" s="1"/>
  <c r="CA38" i="4" s="1"/>
  <c r="CB38" i="4" s="1"/>
  <c r="CC38" i="4" s="1"/>
  <c r="CD38" i="4" s="1"/>
  <c r="CE38" i="4" s="1"/>
  <c r="CF38" i="4" s="1"/>
  <c r="CG38" i="4" s="1"/>
  <c r="CH38" i="4" s="1"/>
  <c r="CI38" i="4" s="1"/>
  <c r="CJ38" i="4" s="1"/>
  <c r="CK38" i="4" s="1"/>
  <c r="CL38" i="4" s="1"/>
  <c r="CM38" i="4" s="1"/>
  <c r="CN38" i="4" s="1"/>
  <c r="CO38" i="4" s="1"/>
  <c r="CP38" i="4" s="1"/>
  <c r="CQ38" i="4" s="1"/>
  <c r="CR38" i="4" s="1"/>
  <c r="CS38" i="4" s="1"/>
  <c r="CT38" i="4" s="1"/>
  <c r="CU38" i="4" s="1"/>
  <c r="CV38" i="4" s="1"/>
  <c r="CW38" i="4" s="1"/>
  <c r="CX38" i="4" s="1"/>
  <c r="CY38" i="4" s="1"/>
  <c r="BO39" i="4"/>
  <c r="BP39" i="4" s="1"/>
  <c r="BQ39" i="4" s="1"/>
  <c r="BR39" i="4" s="1"/>
  <c r="BS39" i="4" s="1"/>
  <c r="BT39" i="4" s="1"/>
  <c r="BU39" i="4" s="1"/>
  <c r="BV39" i="4" s="1"/>
  <c r="BW39" i="4" s="1"/>
  <c r="BX39" i="4" s="1"/>
  <c r="BY39" i="4" s="1"/>
  <c r="BZ39" i="4" s="1"/>
  <c r="CA39" i="4" s="1"/>
  <c r="CB39" i="4" s="1"/>
  <c r="CC39" i="4" s="1"/>
  <c r="CD39" i="4" s="1"/>
  <c r="CE39" i="4" s="1"/>
  <c r="CF39" i="4" s="1"/>
  <c r="CG39" i="4" s="1"/>
  <c r="CH39" i="4" s="1"/>
  <c r="CI39" i="4" s="1"/>
  <c r="CJ39" i="4" s="1"/>
  <c r="CK39" i="4" s="1"/>
  <c r="CL39" i="4" s="1"/>
  <c r="CM39" i="4" s="1"/>
  <c r="CN39" i="4" s="1"/>
  <c r="CO39" i="4" s="1"/>
  <c r="CP39" i="4" s="1"/>
  <c r="CQ39" i="4" s="1"/>
  <c r="CR39" i="4" s="1"/>
  <c r="CS39" i="4" s="1"/>
  <c r="CT39" i="4" s="1"/>
  <c r="CU39" i="4" s="1"/>
  <c r="CV39" i="4" s="1"/>
  <c r="CW39" i="4" s="1"/>
  <c r="CX39" i="4" s="1"/>
  <c r="CY39" i="4" s="1"/>
  <c r="BD139" i="4"/>
  <c r="BE139" i="4" s="1"/>
  <c r="BF139" i="4" s="1"/>
  <c r="BG139" i="4" s="1"/>
  <c r="BH139" i="4" s="1"/>
  <c r="BI139" i="4" s="1"/>
  <c r="BJ139" i="4" s="1"/>
  <c r="BK139" i="4" s="1"/>
  <c r="BL139" i="4" s="1"/>
  <c r="BM139" i="4" s="1"/>
  <c r="BN139" i="4" s="1"/>
  <c r="BO139" i="4" s="1"/>
  <c r="BP139" i="4" s="1"/>
  <c r="BQ139" i="4" s="1"/>
  <c r="BR139" i="4" s="1"/>
  <c r="BS139" i="4" s="1"/>
  <c r="BT139" i="4" s="1"/>
  <c r="BU139" i="4" s="1"/>
  <c r="BV139" i="4" s="1"/>
  <c r="BW139" i="4" s="1"/>
  <c r="BX139" i="4" s="1"/>
  <c r="BY139" i="4" s="1"/>
  <c r="BZ139" i="4" s="1"/>
  <c r="CA139" i="4" s="1"/>
  <c r="CB139" i="4" s="1"/>
  <c r="CC139" i="4" s="1"/>
  <c r="CD139" i="4" s="1"/>
  <c r="CE139" i="4" s="1"/>
  <c r="CF139" i="4" s="1"/>
  <c r="CG139" i="4" s="1"/>
  <c r="CH139" i="4" s="1"/>
  <c r="CI139" i="4" s="1"/>
  <c r="CJ139" i="4" s="1"/>
  <c r="CK139" i="4" s="1"/>
  <c r="CL139" i="4" s="1"/>
  <c r="CM139" i="4" s="1"/>
  <c r="CN139" i="4" s="1"/>
  <c r="CO139" i="4" s="1"/>
  <c r="CP139" i="4" s="1"/>
  <c r="CQ139" i="4" s="1"/>
  <c r="CR139" i="4" s="1"/>
  <c r="CS139" i="4" s="1"/>
  <c r="CT139" i="4" s="1"/>
  <c r="CU139" i="4" s="1"/>
  <c r="CV139" i="4" s="1"/>
  <c r="CW139" i="4" s="1"/>
  <c r="CX139" i="4" s="1"/>
  <c r="CY139" i="4" s="1"/>
  <c r="R3" i="4"/>
  <c r="S3" i="4" s="1"/>
  <c r="T3" i="4" s="1"/>
  <c r="U3" i="4" s="1"/>
  <c r="V3" i="4" s="1"/>
  <c r="W3" i="4" s="1"/>
  <c r="X3" i="4" s="1"/>
  <c r="Y3" i="4" s="1"/>
  <c r="Z3" i="4" s="1"/>
  <c r="AA3" i="4" s="1"/>
  <c r="AB3" i="4" s="1"/>
  <c r="AC3" i="4" s="1"/>
  <c r="AD3" i="4" s="1"/>
  <c r="AE3" i="4" s="1"/>
  <c r="AF3" i="4" s="1"/>
  <c r="AG3" i="4" s="1"/>
  <c r="AH3" i="4" s="1"/>
  <c r="AI3" i="4" s="1"/>
  <c r="AJ3" i="4" s="1"/>
  <c r="EV17" i="4" l="1"/>
  <c r="EV16" i="4"/>
  <c r="ES88" i="4"/>
  <c r="ES138" i="4"/>
  <c r="ES100" i="4"/>
  <c r="ES111" i="4"/>
  <c r="ET111" i="4" s="1"/>
  <c r="ET9" i="4"/>
  <c r="EU9" i="4" s="1"/>
  <c r="ET10" i="4"/>
  <c r="ES116" i="4"/>
  <c r="ES115" i="4"/>
  <c r="ES114" i="4"/>
  <c r="ES34" i="4"/>
  <c r="EV13" i="4"/>
  <c r="EV14" i="4"/>
  <c r="EV15" i="4"/>
  <c r="ES91" i="4"/>
  <c r="ET91" i="4" s="1"/>
  <c r="ES86" i="4"/>
  <c r="ES89" i="4"/>
  <c r="ET89" i="4" s="1"/>
  <c r="EU12" i="4"/>
  <c r="ET117" i="4"/>
  <c r="ET109" i="4"/>
  <c r="ET108" i="4"/>
  <c r="ET105" i="4"/>
  <c r="ET107" i="4"/>
  <c r="ET110" i="4"/>
  <c r="ET106" i="4"/>
  <c r="ET95" i="4"/>
  <c r="ET90" i="4"/>
  <c r="ET100" i="4"/>
  <c r="ET93" i="4"/>
  <c r="ET84" i="4"/>
  <c r="ET94" i="4"/>
  <c r="ET102" i="4"/>
  <c r="ET97" i="4"/>
  <c r="ET99" i="4"/>
  <c r="ET88" i="4"/>
  <c r="ET98" i="4"/>
  <c r="ET85" i="4"/>
  <c r="ET96" i="4"/>
  <c r="ET104" i="4"/>
  <c r="ET87" i="4"/>
  <c r="ET101" i="4"/>
  <c r="ET92" i="4"/>
  <c r="ET138" i="4"/>
  <c r="ET103" i="4"/>
  <c r="EE40" i="4"/>
  <c r="EF40" i="4" s="1"/>
  <c r="EG40" i="4" s="1"/>
  <c r="EH40" i="4" s="1"/>
  <c r="EI40" i="4" s="1"/>
  <c r="EJ40" i="4" s="1"/>
  <c r="EK40" i="4" s="1"/>
  <c r="EL40" i="4" s="1"/>
  <c r="EM40" i="4" s="1"/>
  <c r="EN40" i="4" s="1"/>
  <c r="EO40" i="4" s="1"/>
  <c r="EP40" i="4" s="1"/>
  <c r="EQ40" i="4" s="1"/>
  <c r="ER40" i="4" s="1"/>
  <c r="ES40" i="4" s="1"/>
  <c r="CZ139" i="4"/>
  <c r="DA139" i="4" s="1"/>
  <c r="DB139" i="4" s="1"/>
  <c r="DC139" i="4" s="1"/>
  <c r="DD139" i="4" s="1"/>
  <c r="DE139" i="4" s="1"/>
  <c r="DF139" i="4" s="1"/>
  <c r="DG139" i="4" s="1"/>
  <c r="DH139" i="4" s="1"/>
  <c r="DI139" i="4" s="1"/>
  <c r="DJ139" i="4" s="1"/>
  <c r="DK139" i="4" s="1"/>
  <c r="DL139" i="4" s="1"/>
  <c r="DM139" i="4" s="1"/>
  <c r="DN139" i="4" s="1"/>
  <c r="DO139" i="4" s="1"/>
  <c r="DP139" i="4" s="1"/>
  <c r="DQ139" i="4" s="1"/>
  <c r="DR139" i="4" s="1"/>
  <c r="DT139" i="4" s="1"/>
  <c r="DU139" i="4" s="1"/>
  <c r="DV139" i="4" s="1"/>
  <c r="DW139" i="4" s="1"/>
  <c r="DX139" i="4" s="1"/>
  <c r="DY139" i="4" s="1"/>
  <c r="DZ139" i="4" s="1"/>
  <c r="EA139" i="4" s="1"/>
  <c r="EB139" i="4" s="1"/>
  <c r="EC139" i="4" s="1"/>
  <c r="ED139" i="4" s="1"/>
  <c r="EE139" i="4" s="1"/>
  <c r="EF139" i="4" s="1"/>
  <c r="EG139" i="4" s="1"/>
  <c r="EH139" i="4" s="1"/>
  <c r="EI139" i="4" s="1"/>
  <c r="EJ139" i="4" s="1"/>
  <c r="EK139" i="4" s="1"/>
  <c r="EL139" i="4" s="1"/>
  <c r="EM139" i="4" s="1"/>
  <c r="EN139" i="4" s="1"/>
  <c r="EO139" i="4" s="1"/>
  <c r="EP139" i="4" s="1"/>
  <c r="EQ139" i="4" s="1"/>
  <c r="ER139" i="4" s="1"/>
  <c r="ES139" i="4" s="1"/>
  <c r="CZ38" i="4"/>
  <c r="DA38" i="4" s="1"/>
  <c r="AK3" i="4"/>
  <c r="AL3" i="4" s="1"/>
  <c r="AM3" i="4" s="1"/>
  <c r="AN3" i="4" s="1"/>
  <c r="AO3" i="4" s="1"/>
  <c r="AP3" i="4" s="1"/>
  <c r="AQ3" i="4" s="1"/>
  <c r="AR3" i="4" s="1"/>
  <c r="AS3" i="4" s="1"/>
  <c r="AT3" i="4" s="1"/>
  <c r="AU3" i="4" s="1"/>
  <c r="AV3" i="4" s="1"/>
  <c r="AW3" i="4" s="1"/>
  <c r="AX3" i="4" s="1"/>
  <c r="AY3" i="4" s="1"/>
  <c r="AZ3" i="4" s="1"/>
  <c r="BA3" i="4" s="1"/>
  <c r="BB3" i="4" s="1"/>
  <c r="BC3" i="4" s="1"/>
  <c r="BD3" i="4" s="1"/>
  <c r="BE3" i="4" s="1"/>
  <c r="BF3" i="4" s="1"/>
  <c r="BG3" i="4" s="1"/>
  <c r="BH3" i="4" s="1"/>
  <c r="BI3" i="4" s="1"/>
  <c r="BJ3" i="4" s="1"/>
  <c r="BK3" i="4" s="1"/>
  <c r="BL3" i="4" s="1"/>
  <c r="BM3" i="4" s="1"/>
  <c r="BN3" i="4" s="1"/>
  <c r="BO3" i="4" s="1"/>
  <c r="BP3" i="4" s="1"/>
  <c r="BQ3" i="4" s="1"/>
  <c r="BR3" i="4" s="1"/>
  <c r="BS3" i="4" s="1"/>
  <c r="BT3" i="4" s="1"/>
  <c r="BU3" i="4" s="1"/>
  <c r="BV3" i="4" s="1"/>
  <c r="BW3" i="4" s="1"/>
  <c r="BX3" i="4" s="1"/>
  <c r="BY3" i="4" s="1"/>
  <c r="BZ3" i="4" s="1"/>
  <c r="CA3" i="4" s="1"/>
  <c r="CB3" i="4" s="1"/>
  <c r="CC3" i="4" s="1"/>
  <c r="CD3" i="4" s="1"/>
  <c r="CE3" i="4" s="1"/>
  <c r="CF3" i="4" s="1"/>
  <c r="CG3" i="4" s="1"/>
  <c r="CH3" i="4" s="1"/>
  <c r="CI3" i="4" s="1"/>
  <c r="CJ3" i="4" s="1"/>
  <c r="CK3" i="4" s="1"/>
  <c r="CL3" i="4" s="1"/>
  <c r="CM3" i="4" s="1"/>
  <c r="CN3" i="4" s="1"/>
  <c r="CO3" i="4" s="1"/>
  <c r="CP3" i="4" s="1"/>
  <c r="CQ3" i="4" s="1"/>
  <c r="CR3" i="4" s="1"/>
  <c r="CS3" i="4" s="1"/>
  <c r="CT3" i="4" s="1"/>
  <c r="CU3" i="4" s="1"/>
  <c r="CV3" i="4" s="1"/>
  <c r="CW3" i="4" s="1"/>
  <c r="CX3" i="4" s="1"/>
  <c r="CY3" i="4" s="1"/>
  <c r="EW16" i="4" l="1"/>
  <c r="EW17" i="4"/>
  <c r="EV42" i="4"/>
  <c r="EV41" i="4"/>
  <c r="ET86" i="4"/>
  <c r="EU86" i="4" s="1"/>
  <c r="ET115" i="4"/>
  <c r="EU115" i="4" s="1"/>
  <c r="ET34" i="4"/>
  <c r="EU34" i="4" s="1"/>
  <c r="ET139" i="4"/>
  <c r="EW15" i="4"/>
  <c r="EW13" i="4"/>
  <c r="EW14" i="4"/>
  <c r="ET40" i="4"/>
  <c r="EV12" i="4"/>
  <c r="EV9" i="4"/>
  <c r="EU109" i="4"/>
  <c r="EU111" i="4"/>
  <c r="EU106" i="4"/>
  <c r="EU110" i="4"/>
  <c r="EU105" i="4"/>
  <c r="EU107" i="4"/>
  <c r="EU108" i="4"/>
  <c r="EU90" i="4"/>
  <c r="EU101" i="4"/>
  <c r="EU97" i="4"/>
  <c r="EU98" i="4"/>
  <c r="EU94" i="4"/>
  <c r="EU88" i="4"/>
  <c r="EU91" i="4"/>
  <c r="EU102" i="4"/>
  <c r="EU96" i="4"/>
  <c r="EU99" i="4"/>
  <c r="EU104" i="4"/>
  <c r="EU84" i="4"/>
  <c r="EU92" i="4"/>
  <c r="EU87" i="4"/>
  <c r="EU100" i="4"/>
  <c r="EU95" i="4"/>
  <c r="EU85" i="4"/>
  <c r="EU103" i="4"/>
  <c r="EU93" i="4"/>
  <c r="EU89" i="4"/>
  <c r="EU116" i="4"/>
  <c r="EU114" i="4"/>
  <c r="EU138" i="4"/>
  <c r="EU10" i="4"/>
  <c r="EV10" i="4" s="1"/>
  <c r="DB38" i="4"/>
  <c r="DC38" i="4" s="1"/>
  <c r="DD38" i="4" s="1"/>
  <c r="DE38" i="4" s="1"/>
  <c r="DF38" i="4" s="1"/>
  <c r="DG38" i="4" s="1"/>
  <c r="DH38" i="4" s="1"/>
  <c r="DI38" i="4" s="1"/>
  <c r="DJ38" i="4" s="1"/>
  <c r="DK38" i="4" s="1"/>
  <c r="DL38" i="4" s="1"/>
  <c r="DM38" i="4" s="1"/>
  <c r="DN38" i="4" s="1"/>
  <c r="DO38" i="4" s="1"/>
  <c r="DP38" i="4" s="1"/>
  <c r="DQ38" i="4" s="1"/>
  <c r="DR38" i="4" s="1"/>
  <c r="DT38" i="4" s="1"/>
  <c r="DU38" i="4" s="1"/>
  <c r="DV38" i="4" s="1"/>
  <c r="DW38" i="4" s="1"/>
  <c r="DX38" i="4" s="1"/>
  <c r="DY38" i="4" s="1"/>
  <c r="DZ38" i="4" s="1"/>
  <c r="EA38" i="4" s="1"/>
  <c r="EB38" i="4" s="1"/>
  <c r="EC38" i="4" s="1"/>
  <c r="ED38" i="4" s="1"/>
  <c r="EE38" i="4" s="1"/>
  <c r="EF38" i="4" s="1"/>
  <c r="EG38" i="4" s="1"/>
  <c r="EH38" i="4" s="1"/>
  <c r="EI38" i="4" s="1"/>
  <c r="EJ38" i="4" s="1"/>
  <c r="EK38" i="4" s="1"/>
  <c r="EL38" i="4" s="1"/>
  <c r="EM38" i="4" s="1"/>
  <c r="EN38" i="4" s="1"/>
  <c r="EO38" i="4" s="1"/>
  <c r="EP38" i="4" s="1"/>
  <c r="EQ38" i="4" s="1"/>
  <c r="ER38" i="4" s="1"/>
  <c r="ES38" i="4" s="1"/>
  <c r="ET38" i="4" s="1"/>
  <c r="EU38" i="4" s="1"/>
  <c r="B83" i="4"/>
  <c r="B113" i="4"/>
  <c r="B25" i="4"/>
  <c r="B48" i="4"/>
  <c r="B137" i="4"/>
  <c r="EW10" i="4" l="1"/>
  <c r="EW42" i="4"/>
  <c r="EW41" i="4"/>
  <c r="EX17" i="4"/>
  <c r="EX16" i="4"/>
  <c r="EW9" i="4"/>
  <c r="EW12" i="4"/>
  <c r="EX9" i="4"/>
  <c r="EX15" i="4"/>
  <c r="EX10" i="4"/>
  <c r="EX13" i="4"/>
  <c r="EX14" i="4"/>
  <c r="EV138" i="4"/>
  <c r="EV114" i="4"/>
  <c r="EV115" i="4"/>
  <c r="EV116" i="4"/>
  <c r="EV117" i="4"/>
  <c r="EU40" i="4"/>
  <c r="EV105" i="4"/>
  <c r="EV111" i="4"/>
  <c r="EV110" i="4"/>
  <c r="EV107" i="4"/>
  <c r="EV108" i="4"/>
  <c r="EV109" i="4"/>
  <c r="EV98" i="4"/>
  <c r="EV101" i="4"/>
  <c r="EV92" i="4"/>
  <c r="EV95" i="4"/>
  <c r="EV84" i="4"/>
  <c r="EV97" i="4"/>
  <c r="EV86" i="4"/>
  <c r="EV91" i="4"/>
  <c r="EV94" i="4"/>
  <c r="EV88" i="4"/>
  <c r="EV99" i="4"/>
  <c r="EV102" i="4"/>
  <c r="EV96" i="4"/>
  <c r="EV100" i="4"/>
  <c r="EV103" i="4"/>
  <c r="EV104" i="4"/>
  <c r="EV85" i="4"/>
  <c r="EV90" i="4"/>
  <c r="EV93" i="4"/>
  <c r="EV87" i="4"/>
  <c r="EU139" i="4"/>
  <c r="EV139" i="4" s="1"/>
  <c r="EV34" i="4"/>
  <c r="EV106" i="4"/>
  <c r="EV89" i="4"/>
  <c r="EV38" i="4"/>
  <c r="C25" i="4"/>
  <c r="C48" i="4"/>
  <c r="C113" i="4"/>
  <c r="C83" i="4"/>
  <c r="C137" i="4"/>
  <c r="EW111" i="4" l="1"/>
  <c r="EW139" i="4"/>
  <c r="EW105" i="4"/>
  <c r="EW110" i="4"/>
  <c r="EW95" i="4"/>
  <c r="EW93" i="4"/>
  <c r="EW107" i="4"/>
  <c r="EX12" i="4"/>
  <c r="EW88" i="4"/>
  <c r="EW99" i="4"/>
  <c r="EW92" i="4"/>
  <c r="EY16" i="4"/>
  <c r="EY17" i="4"/>
  <c r="EW38" i="4"/>
  <c r="EW94" i="4"/>
  <c r="EW106" i="4"/>
  <c r="EX106" i="4" s="1"/>
  <c r="EW103" i="4"/>
  <c r="EW108" i="4"/>
  <c r="EX41" i="4"/>
  <c r="EX42" i="4"/>
  <c r="EW104" i="4"/>
  <c r="EW100" i="4"/>
  <c r="EW98" i="4"/>
  <c r="EW90" i="4"/>
  <c r="EX90" i="4" s="1"/>
  <c r="EW114" i="4"/>
  <c r="EW117" i="4"/>
  <c r="EW116" i="4"/>
  <c r="EW138" i="4"/>
  <c r="EW34" i="4"/>
  <c r="EW84" i="4"/>
  <c r="EW91" i="4"/>
  <c r="EW97" i="4"/>
  <c r="EX97" i="4" s="1"/>
  <c r="EW109" i="4"/>
  <c r="EW86" i="4"/>
  <c r="EW115" i="4"/>
  <c r="EY14" i="4"/>
  <c r="EY9" i="4"/>
  <c r="EY10" i="4"/>
  <c r="EY15" i="4"/>
  <c r="EY13" i="4"/>
  <c r="EW96" i="4"/>
  <c r="EW87" i="4"/>
  <c r="EW102" i="4"/>
  <c r="EX107" i="4"/>
  <c r="EX108" i="4"/>
  <c r="EX111" i="4"/>
  <c r="EX110" i="4"/>
  <c r="EX105" i="4"/>
  <c r="EX99" i="4"/>
  <c r="EX92" i="4"/>
  <c r="EX91" i="4"/>
  <c r="EX103" i="4"/>
  <c r="EX98" i="4"/>
  <c r="EW101" i="4"/>
  <c r="EW89" i="4"/>
  <c r="EW85" i="4"/>
  <c r="EV40" i="4"/>
  <c r="EW40" i="4" s="1"/>
  <c r="EX40" i="4" s="1"/>
  <c r="D25" i="4"/>
  <c r="D48" i="4"/>
  <c r="D83" i="4"/>
  <c r="D113" i="4"/>
  <c r="D137" i="4"/>
  <c r="EX85" i="4" l="1"/>
  <c r="EZ17" i="4"/>
  <c r="EZ14" i="4"/>
  <c r="EX95" i="4"/>
  <c r="EX93" i="4"/>
  <c r="EX38" i="4"/>
  <c r="EX104" i="4"/>
  <c r="EY104" i="4" s="1"/>
  <c r="EX88" i="4"/>
  <c r="EY88" i="4" s="1"/>
  <c r="EY12" i="4"/>
  <c r="EZ12" i="4" s="1"/>
  <c r="EX94" i="4"/>
  <c r="EX34" i="4"/>
  <c r="EX84" i="4"/>
  <c r="EY42" i="4"/>
  <c r="EY40" i="4"/>
  <c r="EY41" i="4"/>
  <c r="EX100" i="4"/>
  <c r="EZ16" i="4"/>
  <c r="EX116" i="4"/>
  <c r="EX117" i="4"/>
  <c r="EX138" i="4"/>
  <c r="EX114" i="4"/>
  <c r="EX101" i="4"/>
  <c r="EX96" i="4"/>
  <c r="EX139" i="4"/>
  <c r="EY108" i="4"/>
  <c r="EY106" i="4"/>
  <c r="EY110" i="4"/>
  <c r="EY105" i="4"/>
  <c r="EY107" i="4"/>
  <c r="EY111" i="4"/>
  <c r="EY99" i="4"/>
  <c r="EY103" i="4"/>
  <c r="EY90" i="4"/>
  <c r="EY92" i="4"/>
  <c r="EY98" i="4"/>
  <c r="EY97" i="4"/>
  <c r="EY91" i="4"/>
  <c r="EY85" i="4"/>
  <c r="EX102" i="4"/>
  <c r="EX109" i="4"/>
  <c r="EX89" i="4"/>
  <c r="EX87" i="4"/>
  <c r="EZ10" i="4"/>
  <c r="EZ13" i="4"/>
  <c r="EZ9" i="4"/>
  <c r="EZ15" i="4"/>
  <c r="EX115" i="4"/>
  <c r="EY114" i="4"/>
  <c r="EX86" i="4"/>
  <c r="E83" i="4"/>
  <c r="E137" i="4"/>
  <c r="E25" i="4"/>
  <c r="E113" i="4"/>
  <c r="E48" i="4"/>
  <c r="EY93" i="4" l="1"/>
  <c r="EY38" i="4"/>
  <c r="EY94" i="4"/>
  <c r="EY95" i="4"/>
  <c r="EZ95" i="4" s="1"/>
  <c r="FA9" i="4"/>
  <c r="FA15" i="4"/>
  <c r="FA17" i="4"/>
  <c r="EY34" i="4"/>
  <c r="EZ34" i="4" s="1"/>
  <c r="EY84" i="4"/>
  <c r="EY100" i="4"/>
  <c r="EY89" i="4"/>
  <c r="EY116" i="4"/>
  <c r="EY138" i="4"/>
  <c r="EY101" i="4"/>
  <c r="EY87" i="4"/>
  <c r="EY86" i="4"/>
  <c r="EY109" i="4"/>
  <c r="EY139" i="4"/>
  <c r="EY117" i="4"/>
  <c r="EZ40" i="4"/>
  <c r="EZ41" i="4"/>
  <c r="EZ42" i="4"/>
  <c r="FA16" i="4"/>
  <c r="EY102" i="4"/>
  <c r="EZ105" i="4"/>
  <c r="EZ110" i="4"/>
  <c r="EZ106" i="4"/>
  <c r="EZ107" i="4"/>
  <c r="EZ111" i="4"/>
  <c r="EZ108" i="4"/>
  <c r="EZ84" i="4"/>
  <c r="EZ94" i="4"/>
  <c r="EZ90" i="4"/>
  <c r="EZ97" i="4"/>
  <c r="EZ99" i="4"/>
  <c r="EZ92" i="4"/>
  <c r="EZ98" i="4"/>
  <c r="EZ100" i="4"/>
  <c r="EZ104" i="4"/>
  <c r="EZ103" i="4"/>
  <c r="EZ85" i="4"/>
  <c r="EZ88" i="4"/>
  <c r="EZ91" i="4"/>
  <c r="EY115" i="4"/>
  <c r="EZ93" i="4"/>
  <c r="FA13" i="4"/>
  <c r="FA14" i="4"/>
  <c r="FA10" i="4"/>
  <c r="FA12" i="4"/>
  <c r="EZ38" i="4"/>
  <c r="EZ114" i="4"/>
  <c r="EY96" i="4"/>
  <c r="EZ109" i="4"/>
  <c r="EZ86" i="4"/>
  <c r="F25" i="4"/>
  <c r="F48" i="4"/>
  <c r="F83" i="4"/>
  <c r="F113" i="4"/>
  <c r="F137" i="4"/>
  <c r="EZ138" i="4" l="1"/>
  <c r="EZ89" i="4"/>
  <c r="EZ116" i="4"/>
  <c r="FB9" i="4"/>
  <c r="FB16" i="4"/>
  <c r="FB13" i="4"/>
  <c r="FB17" i="4"/>
  <c r="FB10" i="4"/>
  <c r="FB14" i="4"/>
  <c r="EZ87" i="4"/>
  <c r="EZ101" i="4"/>
  <c r="EZ96" i="4"/>
  <c r="FA96" i="4" s="1"/>
  <c r="EZ117" i="4"/>
  <c r="EZ102" i="4"/>
  <c r="FA116" i="4"/>
  <c r="FA42" i="4"/>
  <c r="FA41" i="4"/>
  <c r="FA40" i="4"/>
  <c r="FA138" i="4"/>
  <c r="FA111" i="4"/>
  <c r="FA105" i="4"/>
  <c r="FA109" i="4"/>
  <c r="FA108" i="4"/>
  <c r="FA107" i="4"/>
  <c r="FA110" i="4"/>
  <c r="FA84" i="4"/>
  <c r="FA103" i="4"/>
  <c r="FA88" i="4"/>
  <c r="FA89" i="4"/>
  <c r="FA104" i="4"/>
  <c r="FA86" i="4"/>
  <c r="FA92" i="4"/>
  <c r="FA97" i="4"/>
  <c r="FA94" i="4"/>
  <c r="FA91" i="4"/>
  <c r="FA99" i="4"/>
  <c r="FA90" i="4"/>
  <c r="FA95" i="4"/>
  <c r="FA98" i="4"/>
  <c r="FA93" i="4"/>
  <c r="FA85" i="4"/>
  <c r="FA100" i="4"/>
  <c r="FA34" i="4"/>
  <c r="FA38" i="4"/>
  <c r="EZ139" i="4"/>
  <c r="FA106" i="4"/>
  <c r="FB15" i="4"/>
  <c r="FB12" i="4"/>
  <c r="FA114" i="4"/>
  <c r="EZ115" i="4"/>
  <c r="G48" i="4"/>
  <c r="G83" i="4"/>
  <c r="G113" i="4"/>
  <c r="G25" i="4"/>
  <c r="G137" i="4"/>
  <c r="FA87" i="4" l="1"/>
  <c r="FA101" i="4"/>
  <c r="FA102" i="4"/>
  <c r="FA117" i="4"/>
  <c r="FB117" i="4" s="1"/>
  <c r="FC17" i="4"/>
  <c r="FC9" i="4"/>
  <c r="FC16" i="4"/>
  <c r="FC14" i="4"/>
  <c r="FA139" i="4"/>
  <c r="FB116" i="4"/>
  <c r="FB42" i="4"/>
  <c r="FB40" i="4"/>
  <c r="FB41" i="4"/>
  <c r="FA115" i="4"/>
  <c r="FB114" i="4"/>
  <c r="FB111" i="4"/>
  <c r="FB108" i="4"/>
  <c r="FB105" i="4"/>
  <c r="FB110" i="4"/>
  <c r="FB107" i="4"/>
  <c r="FB109" i="4"/>
  <c r="FB106" i="4"/>
  <c r="FB84" i="4"/>
  <c r="FB103" i="4"/>
  <c r="FB92" i="4"/>
  <c r="FB101" i="4"/>
  <c r="FB94" i="4"/>
  <c r="FB96" i="4"/>
  <c r="FB88" i="4"/>
  <c r="FB95" i="4"/>
  <c r="FB90" i="4"/>
  <c r="FB89" i="4"/>
  <c r="FB93" i="4"/>
  <c r="FB98" i="4"/>
  <c r="FB91" i="4"/>
  <c r="FB97" i="4"/>
  <c r="FB87" i="4"/>
  <c r="FB85" i="4"/>
  <c r="FB99" i="4"/>
  <c r="FB86" i="4"/>
  <c r="FB100" i="4"/>
  <c r="FB104" i="4"/>
  <c r="FB102" i="4"/>
  <c r="FB34" i="4"/>
  <c r="FB38" i="4"/>
  <c r="FB138" i="4"/>
  <c r="FC13" i="4"/>
  <c r="FC15" i="4"/>
  <c r="FC12" i="4"/>
  <c r="FC10" i="4"/>
  <c r="H25" i="4"/>
  <c r="H48" i="4"/>
  <c r="H113" i="4"/>
  <c r="H83" i="4"/>
  <c r="H137" i="4"/>
  <c r="FD12" i="4" l="1"/>
  <c r="FD15" i="4"/>
  <c r="FD14" i="4"/>
  <c r="FD13" i="4"/>
  <c r="FC42" i="4"/>
  <c r="FC41" i="4"/>
  <c r="FC40" i="4"/>
  <c r="FC117" i="4"/>
  <c r="FC116" i="4"/>
  <c r="FD17" i="4"/>
  <c r="FD16" i="4"/>
  <c r="FB115" i="4"/>
  <c r="FD10" i="4"/>
  <c r="FD9" i="4"/>
  <c r="FB139" i="4"/>
  <c r="FC111" i="4"/>
  <c r="FC105" i="4"/>
  <c r="FC110" i="4"/>
  <c r="FC108" i="4"/>
  <c r="FC109" i="4"/>
  <c r="FC107" i="4"/>
  <c r="FC106" i="4"/>
  <c r="FC84" i="4"/>
  <c r="FC89" i="4"/>
  <c r="FC101" i="4"/>
  <c r="FC94" i="4"/>
  <c r="FC99" i="4"/>
  <c r="FC86" i="4"/>
  <c r="FC90" i="4"/>
  <c r="FC100" i="4"/>
  <c r="FC103" i="4"/>
  <c r="FC96" i="4"/>
  <c r="FC95" i="4"/>
  <c r="FC87" i="4"/>
  <c r="FC85" i="4"/>
  <c r="FC97" i="4"/>
  <c r="FC93" i="4"/>
  <c r="FC92" i="4"/>
  <c r="FC88" i="4"/>
  <c r="FC104" i="4"/>
  <c r="FC91" i="4"/>
  <c r="FC102" i="4"/>
  <c r="FC98" i="4"/>
  <c r="FC138" i="4"/>
  <c r="FC34" i="4"/>
  <c r="FC38" i="4"/>
  <c r="FC114" i="4"/>
  <c r="I48" i="4"/>
  <c r="I113" i="4"/>
  <c r="I25" i="4"/>
  <c r="I83" i="4"/>
  <c r="I137" i="4"/>
  <c r="FC115" i="4" l="1"/>
  <c r="FE9" i="4"/>
  <c r="FE15" i="4"/>
  <c r="FD117" i="4"/>
  <c r="FD116" i="4"/>
  <c r="FD42" i="4"/>
  <c r="FD41" i="4"/>
  <c r="FD40" i="4"/>
  <c r="FE16" i="4"/>
  <c r="FE17" i="4"/>
  <c r="FC139" i="4"/>
  <c r="FD114" i="4"/>
  <c r="FD115" i="4"/>
  <c r="FD34" i="4"/>
  <c r="FD38" i="4"/>
  <c r="FE13" i="4"/>
  <c r="FE10" i="4"/>
  <c r="FE12" i="4"/>
  <c r="FE14" i="4"/>
  <c r="FD138" i="4"/>
  <c r="FD107" i="4"/>
  <c r="FD111" i="4"/>
  <c r="FD106" i="4"/>
  <c r="FD110" i="4"/>
  <c r="FD109" i="4"/>
  <c r="FD108" i="4"/>
  <c r="FD105" i="4"/>
  <c r="FD84" i="4"/>
  <c r="FD89" i="4"/>
  <c r="FD101" i="4"/>
  <c r="FD90" i="4"/>
  <c r="FD95" i="4"/>
  <c r="FD86" i="4"/>
  <c r="FD91" i="4"/>
  <c r="FD87" i="4"/>
  <c r="FD99" i="4"/>
  <c r="FD98" i="4"/>
  <c r="FD85" i="4"/>
  <c r="FD97" i="4"/>
  <c r="FD94" i="4"/>
  <c r="FD96" i="4"/>
  <c r="FD103" i="4"/>
  <c r="FD104" i="4"/>
  <c r="FD100" i="4"/>
  <c r="FD92" i="4"/>
  <c r="FD88" i="4"/>
  <c r="FD93" i="4"/>
  <c r="FD102" i="4"/>
  <c r="J25" i="4"/>
  <c r="J48" i="4"/>
  <c r="J83" i="4"/>
  <c r="J113" i="4"/>
  <c r="J137" i="4"/>
  <c r="FF13" i="4" l="1"/>
  <c r="FF16" i="4"/>
  <c r="FE42" i="4"/>
  <c r="FE41" i="4"/>
  <c r="FE40" i="4"/>
  <c r="FF17" i="4"/>
  <c r="FE117" i="4"/>
  <c r="FE116" i="4"/>
  <c r="FE138" i="4"/>
  <c r="FE34" i="4"/>
  <c r="FE38" i="4"/>
  <c r="FD139" i="4"/>
  <c r="FE109" i="4"/>
  <c r="FE105" i="4"/>
  <c r="FE111" i="4"/>
  <c r="FE108" i="4"/>
  <c r="FE106" i="4"/>
  <c r="FE110" i="4"/>
  <c r="FE107" i="4"/>
  <c r="FE84" i="4"/>
  <c r="FE89" i="4"/>
  <c r="FE86" i="4"/>
  <c r="FE85" i="4"/>
  <c r="FE104" i="4"/>
  <c r="FE102" i="4"/>
  <c r="FE90" i="4"/>
  <c r="FE87" i="4"/>
  <c r="FE100" i="4"/>
  <c r="FE91" i="4"/>
  <c r="FE98" i="4"/>
  <c r="FE96" i="4"/>
  <c r="FE103" i="4"/>
  <c r="FE92" i="4"/>
  <c r="FE97" i="4"/>
  <c r="FE101" i="4"/>
  <c r="FE88" i="4"/>
  <c r="FE95" i="4"/>
  <c r="FE94" i="4"/>
  <c r="FE93" i="4"/>
  <c r="FE99" i="4"/>
  <c r="FE114" i="4"/>
  <c r="FE115" i="4"/>
  <c r="FF10" i="4"/>
  <c r="FF14" i="4"/>
  <c r="FF12" i="4"/>
  <c r="FF9" i="4"/>
  <c r="FF15" i="4"/>
  <c r="K25" i="4"/>
  <c r="K83" i="4"/>
  <c r="K113" i="4"/>
  <c r="K48" i="4"/>
  <c r="K137" i="4"/>
  <c r="FE139" i="4" l="1"/>
  <c r="FG17" i="4"/>
  <c r="FG12" i="4"/>
  <c r="FG16" i="4"/>
  <c r="FG14" i="4"/>
  <c r="FG9" i="4"/>
  <c r="FF116" i="4"/>
  <c r="FF117" i="4"/>
  <c r="FF41" i="4"/>
  <c r="FF42" i="4"/>
  <c r="FF40" i="4"/>
  <c r="FF38" i="4"/>
  <c r="FF34" i="4"/>
  <c r="FG10" i="4"/>
  <c r="FG13" i="4"/>
  <c r="FG15" i="4"/>
  <c r="FF138" i="4"/>
  <c r="FF108" i="4"/>
  <c r="FF106" i="4"/>
  <c r="FF110" i="4"/>
  <c r="FF105" i="4"/>
  <c r="FF107" i="4"/>
  <c r="FF109" i="4"/>
  <c r="FF111" i="4"/>
  <c r="FF84" i="4"/>
  <c r="FF104" i="4"/>
  <c r="FF94" i="4"/>
  <c r="FF85" i="4"/>
  <c r="FF99" i="4"/>
  <c r="FF88" i="4"/>
  <c r="FF97" i="4"/>
  <c r="FF92" i="4"/>
  <c r="FF100" i="4"/>
  <c r="FF101" i="4"/>
  <c r="FF90" i="4"/>
  <c r="FF96" i="4"/>
  <c r="FF93" i="4"/>
  <c r="FF95" i="4"/>
  <c r="FF102" i="4"/>
  <c r="FF98" i="4"/>
  <c r="FF89" i="4"/>
  <c r="FF86" i="4"/>
  <c r="FF87" i="4"/>
  <c r="FF91" i="4"/>
  <c r="FF103" i="4"/>
  <c r="FF114" i="4"/>
  <c r="FF115" i="4"/>
  <c r="L25" i="4"/>
  <c r="L48" i="4"/>
  <c r="L83" i="4"/>
  <c r="L113" i="4"/>
  <c r="L137" i="4"/>
  <c r="FH12" i="4" l="1"/>
  <c r="FH16" i="4"/>
  <c r="FG42" i="4"/>
  <c r="FG41" i="4"/>
  <c r="FH17" i="4"/>
  <c r="FG117" i="4"/>
  <c r="FG116" i="4"/>
  <c r="FF139" i="4"/>
  <c r="FG138" i="4"/>
  <c r="FG115" i="4"/>
  <c r="FG114" i="4"/>
  <c r="FG106" i="4"/>
  <c r="FG107" i="4"/>
  <c r="FG109" i="4"/>
  <c r="FG108" i="4"/>
  <c r="FG111" i="4"/>
  <c r="FG110" i="4"/>
  <c r="FG105" i="4"/>
  <c r="FG84" i="4"/>
  <c r="FG99" i="4"/>
  <c r="FG89" i="4"/>
  <c r="FG90" i="4"/>
  <c r="FG95" i="4"/>
  <c r="FG96" i="4"/>
  <c r="FG85" i="4"/>
  <c r="FG104" i="4"/>
  <c r="FG87" i="4"/>
  <c r="FG88" i="4"/>
  <c r="FG100" i="4"/>
  <c r="FG92" i="4"/>
  <c r="FG93" i="4"/>
  <c r="FG98" i="4"/>
  <c r="FG94" i="4"/>
  <c r="FG97" i="4"/>
  <c r="FG103" i="4"/>
  <c r="FG86" i="4"/>
  <c r="FG102" i="4"/>
  <c r="FG101" i="4"/>
  <c r="FG91" i="4"/>
  <c r="FG38" i="4"/>
  <c r="FG34" i="4"/>
  <c r="FG40" i="4"/>
  <c r="FH15" i="4"/>
  <c r="FH9" i="4"/>
  <c r="FH13" i="4"/>
  <c r="FH14" i="4"/>
  <c r="FH10" i="4"/>
  <c r="M25" i="4"/>
  <c r="M48" i="4"/>
  <c r="M83" i="4"/>
  <c r="M113" i="4"/>
  <c r="M137" i="4"/>
  <c r="FI14" i="4" l="1"/>
  <c r="FI9" i="4"/>
  <c r="FI13" i="4"/>
  <c r="FI17" i="4"/>
  <c r="FI16" i="4"/>
  <c r="FG139" i="4"/>
  <c r="FH116" i="4"/>
  <c r="FH117" i="4"/>
  <c r="FH42" i="4"/>
  <c r="FH40" i="4"/>
  <c r="FH41" i="4"/>
  <c r="FI15" i="4"/>
  <c r="FI12" i="4"/>
  <c r="FI10" i="4"/>
  <c r="FH34" i="4"/>
  <c r="FH38" i="4"/>
  <c r="FH114" i="4"/>
  <c r="FH115" i="4"/>
  <c r="FH138" i="4"/>
  <c r="FH110" i="4"/>
  <c r="FH107" i="4"/>
  <c r="FH105" i="4"/>
  <c r="FH106" i="4"/>
  <c r="FH109" i="4"/>
  <c r="FH111" i="4"/>
  <c r="FH108" i="4"/>
  <c r="FH84" i="4"/>
  <c r="FH98" i="4"/>
  <c r="FH89" i="4"/>
  <c r="FH97" i="4"/>
  <c r="FH95" i="4"/>
  <c r="FH85" i="4"/>
  <c r="FH86" i="4"/>
  <c r="FH96" i="4"/>
  <c r="FH93" i="4"/>
  <c r="FH90" i="4"/>
  <c r="FH104" i="4"/>
  <c r="FH94" i="4"/>
  <c r="FH88" i="4"/>
  <c r="FH87" i="4"/>
  <c r="FH102" i="4"/>
  <c r="FH101" i="4"/>
  <c r="FH91" i="4"/>
  <c r="FH103" i="4"/>
  <c r="FH100" i="4"/>
  <c r="FH92" i="4"/>
  <c r="FH99" i="4"/>
  <c r="N25" i="4"/>
  <c r="N48" i="4"/>
  <c r="N83" i="4"/>
  <c r="N137" i="4"/>
  <c r="N113" i="4"/>
  <c r="FJ9" i="4" l="1"/>
  <c r="FJ17" i="4"/>
  <c r="FJ16" i="4"/>
  <c r="FI117" i="4"/>
  <c r="FI116" i="4"/>
  <c r="FI42" i="4"/>
  <c r="FI41" i="4"/>
  <c r="FI40" i="4"/>
  <c r="FI107" i="4"/>
  <c r="FI105" i="4"/>
  <c r="FI106" i="4"/>
  <c r="FI111" i="4"/>
  <c r="FI108" i="4"/>
  <c r="FI110" i="4"/>
  <c r="FI109" i="4"/>
  <c r="FI84" i="4"/>
  <c r="FI92" i="4"/>
  <c r="FI91" i="4"/>
  <c r="FI96" i="4"/>
  <c r="FI104" i="4"/>
  <c r="FI95" i="4"/>
  <c r="FI90" i="4"/>
  <c r="FI103" i="4"/>
  <c r="FI88" i="4"/>
  <c r="FI98" i="4"/>
  <c r="FI99" i="4"/>
  <c r="FI86" i="4"/>
  <c r="FI89" i="4"/>
  <c r="FI97" i="4"/>
  <c r="FI87" i="4"/>
  <c r="FI93" i="4"/>
  <c r="FI101" i="4"/>
  <c r="FI94" i="4"/>
  <c r="FI100" i="4"/>
  <c r="FI102" i="4"/>
  <c r="FI85" i="4"/>
  <c r="FI34" i="4"/>
  <c r="FI38" i="4"/>
  <c r="FJ10" i="4"/>
  <c r="FJ15" i="4"/>
  <c r="FJ12" i="4"/>
  <c r="FJ13" i="4"/>
  <c r="FJ14" i="4"/>
  <c r="FI138" i="4"/>
  <c r="FH139" i="4"/>
  <c r="FI114" i="4"/>
  <c r="FI115" i="4"/>
  <c r="O25" i="4"/>
  <c r="O48" i="4"/>
  <c r="O83" i="4"/>
  <c r="O137" i="4"/>
  <c r="O113" i="4"/>
  <c r="FK16" i="4" l="1"/>
  <c r="FK14" i="4"/>
  <c r="FK17" i="4"/>
  <c r="FK10" i="4"/>
  <c r="FI139" i="4"/>
  <c r="FJ118" i="4"/>
  <c r="FJ117" i="4"/>
  <c r="FJ116" i="4"/>
  <c r="FJ41" i="4"/>
  <c r="FJ42" i="4"/>
  <c r="FJ40" i="4"/>
  <c r="FJ138" i="4"/>
  <c r="FJ38" i="4"/>
  <c r="FJ34" i="4"/>
  <c r="FJ114" i="4"/>
  <c r="FJ115" i="4"/>
  <c r="FK9" i="4"/>
  <c r="FK13" i="4"/>
  <c r="FK15" i="4"/>
  <c r="FK12" i="4"/>
  <c r="FJ111" i="4"/>
  <c r="FJ107" i="4"/>
  <c r="FJ109" i="4"/>
  <c r="FJ108" i="4"/>
  <c r="FJ105" i="4"/>
  <c r="FJ106" i="4"/>
  <c r="FJ110" i="4"/>
  <c r="FJ84" i="4"/>
  <c r="FJ95" i="4"/>
  <c r="FJ91" i="4"/>
  <c r="FJ94" i="4"/>
  <c r="FJ97" i="4"/>
  <c r="FJ102" i="4"/>
  <c r="FJ101" i="4"/>
  <c r="FJ104" i="4"/>
  <c r="FJ100" i="4"/>
  <c r="FJ88" i="4"/>
  <c r="FJ90" i="4"/>
  <c r="FJ98" i="4"/>
  <c r="FJ87" i="4"/>
  <c r="FJ86" i="4"/>
  <c r="FJ89" i="4"/>
  <c r="FJ92" i="4"/>
  <c r="FJ103" i="4"/>
  <c r="FJ99" i="4"/>
  <c r="FJ93" i="4"/>
  <c r="FJ85" i="4"/>
  <c r="FJ96" i="4"/>
  <c r="P48" i="4"/>
  <c r="P83" i="4"/>
  <c r="P113" i="4"/>
  <c r="P25" i="4"/>
  <c r="P137" i="4"/>
  <c r="FJ139" i="4" l="1"/>
  <c r="FL13" i="4"/>
  <c r="FL17" i="4"/>
  <c r="FL16" i="4"/>
  <c r="FL14" i="4"/>
  <c r="FK117" i="4"/>
  <c r="FK118" i="4"/>
  <c r="FK116" i="4"/>
  <c r="FK40" i="4"/>
  <c r="FK42" i="4"/>
  <c r="FK41" i="4"/>
  <c r="FL9" i="4"/>
  <c r="FL15" i="4"/>
  <c r="FL10" i="4"/>
  <c r="FL12" i="4"/>
  <c r="FK138" i="4"/>
  <c r="FK38" i="4"/>
  <c r="FK34" i="4"/>
  <c r="FK115" i="4"/>
  <c r="FK114" i="4"/>
  <c r="FK110" i="4"/>
  <c r="FK105" i="4"/>
  <c r="FK111" i="4"/>
  <c r="FK107" i="4"/>
  <c r="FK109" i="4"/>
  <c r="FK106" i="4"/>
  <c r="FK108" i="4"/>
  <c r="FK84" i="4"/>
  <c r="FK87" i="4"/>
  <c r="FK96" i="4"/>
  <c r="FK103" i="4"/>
  <c r="FK99" i="4"/>
  <c r="FK90" i="4"/>
  <c r="FK85" i="4"/>
  <c r="FK91" i="4"/>
  <c r="FK104" i="4"/>
  <c r="FK89" i="4"/>
  <c r="FK92" i="4"/>
  <c r="FK101" i="4"/>
  <c r="FK86" i="4"/>
  <c r="FK100" i="4"/>
  <c r="FK93" i="4"/>
  <c r="FK88" i="4"/>
  <c r="FK102" i="4"/>
  <c r="FK98" i="4"/>
  <c r="FK95" i="4"/>
  <c r="FK94" i="4"/>
  <c r="FK97" i="4"/>
  <c r="Q25" i="4"/>
  <c r="Q83" i="4"/>
  <c r="Q137" i="4"/>
  <c r="Q48" i="4"/>
  <c r="Q113" i="4"/>
  <c r="FM16" i="4" l="1"/>
  <c r="FM9" i="4"/>
  <c r="FM13" i="4"/>
  <c r="FM17" i="4"/>
  <c r="FM15" i="4"/>
  <c r="FK139" i="4"/>
  <c r="FL42" i="4"/>
  <c r="FL41" i="4"/>
  <c r="FL40" i="4"/>
  <c r="FM10" i="4"/>
  <c r="FM14" i="4"/>
  <c r="FM12" i="4"/>
  <c r="FL118" i="4"/>
  <c r="FL116" i="4"/>
  <c r="FL117" i="4"/>
  <c r="FL138" i="4"/>
  <c r="FL34" i="4"/>
  <c r="FL38" i="4"/>
  <c r="FL111" i="4"/>
  <c r="FL106" i="4"/>
  <c r="FL109" i="4"/>
  <c r="FL108" i="4"/>
  <c r="FL110" i="4"/>
  <c r="FL107" i="4"/>
  <c r="FL105" i="4"/>
  <c r="FL84" i="4"/>
  <c r="FL104" i="4"/>
  <c r="FL86" i="4"/>
  <c r="FL95" i="4"/>
  <c r="FL89" i="4"/>
  <c r="FL92" i="4"/>
  <c r="FL85" i="4"/>
  <c r="FL87" i="4"/>
  <c r="FL88" i="4"/>
  <c r="FL97" i="4"/>
  <c r="FL94" i="4"/>
  <c r="FL101" i="4"/>
  <c r="FL91" i="4"/>
  <c r="FL93" i="4"/>
  <c r="FL90" i="4"/>
  <c r="FL103" i="4"/>
  <c r="FL99" i="4"/>
  <c r="FL96" i="4"/>
  <c r="FL102" i="4"/>
  <c r="FL98" i="4"/>
  <c r="FL100" i="4"/>
  <c r="FL115" i="4"/>
  <c r="FL114" i="4"/>
  <c r="R137" i="4"/>
  <c r="R25" i="4"/>
  <c r="R48" i="4"/>
  <c r="R83" i="4"/>
  <c r="R113" i="4"/>
  <c r="FN17" i="4" l="1"/>
  <c r="FN10" i="4"/>
  <c r="FN16" i="4"/>
  <c r="FL139" i="4"/>
  <c r="FM106" i="4"/>
  <c r="FM111" i="4"/>
  <c r="FM107" i="4"/>
  <c r="FM109" i="4"/>
  <c r="FM105" i="4"/>
  <c r="FM108" i="4"/>
  <c r="FM84" i="4"/>
  <c r="FM93" i="4"/>
  <c r="FM95" i="4"/>
  <c r="FM91" i="4"/>
  <c r="FM86" i="4"/>
  <c r="FM99" i="4"/>
  <c r="FM97" i="4"/>
  <c r="FM85" i="4"/>
  <c r="FM88" i="4"/>
  <c r="FM100" i="4"/>
  <c r="FM103" i="4"/>
  <c r="FM87" i="4"/>
  <c r="FM94" i="4"/>
  <c r="FM90" i="4"/>
  <c r="FM104" i="4"/>
  <c r="FM92" i="4"/>
  <c r="FM102" i="4"/>
  <c r="FM96" i="4"/>
  <c r="FM98" i="4"/>
  <c r="FM101" i="4"/>
  <c r="FM89" i="4"/>
  <c r="FM40" i="4"/>
  <c r="FM42" i="4"/>
  <c r="FM41" i="4"/>
  <c r="FM34" i="4"/>
  <c r="FM38" i="4"/>
  <c r="FM118" i="4"/>
  <c r="FM115" i="4"/>
  <c r="FM116" i="4"/>
  <c r="FM114" i="4"/>
  <c r="FM117" i="4"/>
  <c r="FM110" i="4"/>
  <c r="FM138" i="4"/>
  <c r="FN14" i="4"/>
  <c r="FN13" i="4"/>
  <c r="FN15" i="4"/>
  <c r="FN12" i="4"/>
  <c r="FN9" i="4"/>
  <c r="S25" i="4"/>
  <c r="S48" i="4"/>
  <c r="S83" i="4"/>
  <c r="S113" i="4"/>
  <c r="S137" i="4"/>
  <c r="FO17" i="4" l="1"/>
  <c r="FN110" i="4"/>
  <c r="FN106" i="4"/>
  <c r="FN111" i="4"/>
  <c r="FN109" i="4"/>
  <c r="FN84" i="4"/>
  <c r="FN97" i="4"/>
  <c r="FN101" i="4"/>
  <c r="FN104" i="4"/>
  <c r="FN86" i="4"/>
  <c r="FN95" i="4"/>
  <c r="FN103" i="4"/>
  <c r="FN100" i="4"/>
  <c r="FN93" i="4"/>
  <c r="FN99" i="4"/>
  <c r="FN92" i="4"/>
  <c r="FN94" i="4"/>
  <c r="FN87" i="4"/>
  <c r="FN98" i="4"/>
  <c r="FN90" i="4"/>
  <c r="FN102" i="4"/>
  <c r="FN96" i="4"/>
  <c r="FN88" i="4"/>
  <c r="FN138" i="4"/>
  <c r="FN114" i="4"/>
  <c r="FN118" i="4"/>
  <c r="FN115" i="4"/>
  <c r="FN117" i="4"/>
  <c r="FN116" i="4"/>
  <c r="FN107" i="4"/>
  <c r="FN34" i="4"/>
  <c r="FN40" i="4"/>
  <c r="FN42" i="4"/>
  <c r="FN38" i="4"/>
  <c r="FN41" i="4"/>
  <c r="FN108" i="4"/>
  <c r="FM139" i="4"/>
  <c r="FN139" i="4" s="1"/>
  <c r="FN85" i="4"/>
  <c r="FN89" i="4"/>
  <c r="FO14" i="4"/>
  <c r="FO16" i="4"/>
  <c r="FO12" i="4"/>
  <c r="FO13" i="4"/>
  <c r="FO9" i="4"/>
  <c r="FO15" i="4"/>
  <c r="FO10" i="4"/>
  <c r="FN91" i="4"/>
  <c r="FN105" i="4"/>
  <c r="T83" i="4"/>
  <c r="T25" i="4"/>
  <c r="T48" i="4"/>
  <c r="T137" i="4"/>
  <c r="T113" i="4"/>
  <c r="FP13" i="4" l="1"/>
  <c r="FP16" i="4"/>
  <c r="FP14" i="4"/>
  <c r="FO138" i="4"/>
  <c r="FO116" i="4"/>
  <c r="FO115" i="4"/>
  <c r="FO118" i="4"/>
  <c r="FO117" i="4"/>
  <c r="FO114" i="4"/>
  <c r="FO38" i="4"/>
  <c r="FO41" i="4"/>
  <c r="FO42" i="4"/>
  <c r="FO40" i="4"/>
  <c r="FO34" i="4"/>
  <c r="FO139" i="4"/>
  <c r="FP10" i="4"/>
  <c r="FP9" i="4"/>
  <c r="FP12" i="4"/>
  <c r="FP17" i="4"/>
  <c r="FP15" i="4"/>
  <c r="FO107" i="4"/>
  <c r="FO111" i="4"/>
  <c r="FO108" i="4"/>
  <c r="FO106" i="4"/>
  <c r="FO105" i="4"/>
  <c r="FO109" i="4"/>
  <c r="FO110" i="4"/>
  <c r="FO84" i="4"/>
  <c r="FO91" i="4"/>
  <c r="FO100" i="4"/>
  <c r="FO92" i="4"/>
  <c r="FO99" i="4"/>
  <c r="FO94" i="4"/>
  <c r="FO103" i="4"/>
  <c r="FO96" i="4"/>
  <c r="FO101" i="4"/>
  <c r="FO98" i="4"/>
  <c r="FO95" i="4"/>
  <c r="FO102" i="4"/>
  <c r="FO90" i="4"/>
  <c r="FO86" i="4"/>
  <c r="FO104" i="4"/>
  <c r="FO87" i="4"/>
  <c r="FO85" i="4"/>
  <c r="FO88" i="4"/>
  <c r="FO93" i="4"/>
  <c r="FO97" i="4"/>
  <c r="FO89" i="4"/>
  <c r="U25" i="4"/>
  <c r="U48" i="4"/>
  <c r="U83" i="4"/>
  <c r="U137" i="4"/>
  <c r="U113" i="4"/>
  <c r="FQ10" i="4" l="1"/>
  <c r="FQ9" i="4"/>
  <c r="FQ15" i="4"/>
  <c r="FQ13" i="4"/>
  <c r="FQ17" i="4"/>
  <c r="FP116" i="4"/>
  <c r="FP115" i="4"/>
  <c r="FP118" i="4"/>
  <c r="FP117" i="4"/>
  <c r="FP114" i="4"/>
  <c r="FP138" i="4"/>
  <c r="FQ12" i="4"/>
  <c r="FQ16" i="4"/>
  <c r="FQ14" i="4"/>
  <c r="FP110" i="4"/>
  <c r="FP105" i="4"/>
  <c r="FP108" i="4"/>
  <c r="FP106" i="4"/>
  <c r="FP109" i="4"/>
  <c r="FP107" i="4"/>
  <c r="FP111" i="4"/>
  <c r="FP84" i="4"/>
  <c r="FP89" i="4"/>
  <c r="FP95" i="4"/>
  <c r="FP103" i="4"/>
  <c r="FP94" i="4"/>
  <c r="FP93" i="4"/>
  <c r="FP98" i="4"/>
  <c r="FP90" i="4"/>
  <c r="FP88" i="4"/>
  <c r="FP87" i="4"/>
  <c r="FP97" i="4"/>
  <c r="FP96" i="4"/>
  <c r="FP104" i="4"/>
  <c r="FP91" i="4"/>
  <c r="FP99" i="4"/>
  <c r="FP101" i="4"/>
  <c r="FP100" i="4"/>
  <c r="FP102" i="4"/>
  <c r="FP86" i="4"/>
  <c r="FP85" i="4"/>
  <c r="FP92" i="4"/>
  <c r="FP41" i="4"/>
  <c r="FP40" i="4"/>
  <c r="FP42" i="4"/>
  <c r="FP38" i="4"/>
  <c r="FP34" i="4"/>
  <c r="V25" i="4"/>
  <c r="V48" i="4"/>
  <c r="V137" i="4"/>
  <c r="V83" i="4"/>
  <c r="V113" i="4"/>
  <c r="FR14" i="4" l="1"/>
  <c r="FR10" i="4"/>
  <c r="FP139" i="4"/>
  <c r="FQ115" i="4"/>
  <c r="FQ114" i="4"/>
  <c r="FQ117" i="4"/>
  <c r="FQ118" i="4"/>
  <c r="FQ116" i="4"/>
  <c r="FQ138" i="4"/>
  <c r="FQ106" i="4"/>
  <c r="FQ110" i="4"/>
  <c r="FQ107" i="4"/>
  <c r="FQ108" i="4"/>
  <c r="FQ109" i="4"/>
  <c r="FQ105" i="4"/>
  <c r="FQ111" i="4"/>
  <c r="FQ84" i="4"/>
  <c r="FQ89" i="4"/>
  <c r="FQ95" i="4"/>
  <c r="FQ86" i="4"/>
  <c r="FQ102" i="4"/>
  <c r="FQ98" i="4"/>
  <c r="FQ99" i="4"/>
  <c r="FQ104" i="4"/>
  <c r="FQ91" i="4"/>
  <c r="FQ92" i="4"/>
  <c r="FQ88" i="4"/>
  <c r="FQ100" i="4"/>
  <c r="FQ93" i="4"/>
  <c r="FQ87" i="4"/>
  <c r="FQ94" i="4"/>
  <c r="FQ101" i="4"/>
  <c r="FQ90" i="4"/>
  <c r="FQ103" i="4"/>
  <c r="FQ97" i="4"/>
  <c r="FQ85" i="4"/>
  <c r="FQ96" i="4"/>
  <c r="FR16" i="4"/>
  <c r="FR9" i="4"/>
  <c r="FR17" i="4"/>
  <c r="FR13" i="4"/>
  <c r="FR15" i="4"/>
  <c r="FR12" i="4"/>
  <c r="FQ41" i="4"/>
  <c r="FQ42" i="4"/>
  <c r="FQ40" i="4"/>
  <c r="FQ38" i="4"/>
  <c r="FQ34" i="4"/>
  <c r="W25" i="4"/>
  <c r="W48" i="4"/>
  <c r="W113" i="4"/>
  <c r="W137" i="4"/>
  <c r="W83" i="4"/>
  <c r="FS15" i="4" l="1"/>
  <c r="FS13" i="4"/>
  <c r="FS17" i="4"/>
  <c r="FS9" i="4"/>
  <c r="FR138" i="4"/>
  <c r="FQ139" i="4"/>
  <c r="FR115" i="4"/>
  <c r="FR118" i="4"/>
  <c r="FR114" i="4"/>
  <c r="FR117" i="4"/>
  <c r="FR116" i="4"/>
  <c r="FR40" i="4"/>
  <c r="FR41" i="4"/>
  <c r="FR38" i="4"/>
  <c r="FR34" i="4"/>
  <c r="FR42" i="4"/>
  <c r="FR110" i="4"/>
  <c r="FR111" i="4"/>
  <c r="FR107" i="4"/>
  <c r="FR108" i="4"/>
  <c r="FR109" i="4"/>
  <c r="FR106" i="4"/>
  <c r="FR105" i="4"/>
  <c r="FR84" i="4"/>
  <c r="FR103" i="4"/>
  <c r="FR101" i="4"/>
  <c r="FR87" i="4"/>
  <c r="FR88" i="4"/>
  <c r="FR96" i="4"/>
  <c r="FR91" i="4"/>
  <c r="FR97" i="4"/>
  <c r="FR93" i="4"/>
  <c r="FR85" i="4"/>
  <c r="FR98" i="4"/>
  <c r="FR90" i="4"/>
  <c r="FR86" i="4"/>
  <c r="FR89" i="4"/>
  <c r="FR94" i="4"/>
  <c r="FR104" i="4"/>
  <c r="FR100" i="4"/>
  <c r="FR102" i="4"/>
  <c r="FR95" i="4"/>
  <c r="FR92" i="4"/>
  <c r="FR99" i="4"/>
  <c r="FS16" i="4"/>
  <c r="FS14" i="4"/>
  <c r="FS10" i="4"/>
  <c r="X113" i="4"/>
  <c r="X48" i="4"/>
  <c r="X25" i="4"/>
  <c r="X137" i="4"/>
  <c r="X83" i="4"/>
  <c r="FR139" i="4" l="1"/>
  <c r="FS41" i="4"/>
  <c r="FS42" i="4"/>
  <c r="FS38" i="4"/>
  <c r="FS40" i="4"/>
  <c r="FS34" i="4"/>
  <c r="FT9" i="4"/>
  <c r="FT12" i="4"/>
  <c r="FT15" i="4"/>
  <c r="FT13" i="4"/>
  <c r="FT16" i="4"/>
  <c r="FT17" i="4"/>
  <c r="FT10" i="4"/>
  <c r="FT14" i="4"/>
  <c r="FS116" i="4"/>
  <c r="FS117" i="4"/>
  <c r="FS115" i="4"/>
  <c r="FS118" i="4"/>
  <c r="FS114" i="4"/>
  <c r="FS107" i="4"/>
  <c r="FS108" i="4"/>
  <c r="FS109" i="4"/>
  <c r="FS105" i="4"/>
  <c r="FS111" i="4"/>
  <c r="FS106" i="4"/>
  <c r="FS110" i="4"/>
  <c r="FS84" i="4"/>
  <c r="FS86" i="4"/>
  <c r="FS90" i="4"/>
  <c r="FS104" i="4"/>
  <c r="FS87" i="4"/>
  <c r="FS89" i="4"/>
  <c r="FS98" i="4"/>
  <c r="FS93" i="4"/>
  <c r="FS92" i="4"/>
  <c r="FS88" i="4"/>
  <c r="FS94" i="4"/>
  <c r="FS97" i="4"/>
  <c r="FS99" i="4"/>
  <c r="FS91" i="4"/>
  <c r="FS95" i="4"/>
  <c r="FS100" i="4"/>
  <c r="FS103" i="4"/>
  <c r="FS101" i="4"/>
  <c r="FS85" i="4"/>
  <c r="FS102" i="4"/>
  <c r="FS96" i="4"/>
  <c r="FS138" i="4"/>
  <c r="Y48" i="4"/>
  <c r="Y137" i="4"/>
  <c r="Y83" i="4"/>
  <c r="Y113" i="4"/>
  <c r="Y25" i="4"/>
  <c r="FT138" i="4" l="1"/>
  <c r="FT41" i="4"/>
  <c r="FT38" i="4"/>
  <c r="FT34" i="4"/>
  <c r="FT42" i="4"/>
  <c r="FT40" i="4"/>
  <c r="FU14" i="4"/>
  <c r="FU12" i="4"/>
  <c r="FU15" i="4"/>
  <c r="FU13" i="4"/>
  <c r="FU10" i="4"/>
  <c r="FU16" i="4"/>
  <c r="FU9" i="4"/>
  <c r="FU17" i="4"/>
  <c r="FS139" i="4"/>
  <c r="FT139" i="4" s="1"/>
  <c r="FT111" i="4"/>
  <c r="FT109" i="4"/>
  <c r="FT110" i="4"/>
  <c r="FT108" i="4"/>
  <c r="FT107" i="4"/>
  <c r="FT106" i="4"/>
  <c r="FT105" i="4"/>
  <c r="FT84" i="4"/>
  <c r="FT104" i="4"/>
  <c r="FT102" i="4"/>
  <c r="FT94" i="4"/>
  <c r="FT89" i="4"/>
  <c r="FT95" i="4"/>
  <c r="FT85" i="4"/>
  <c r="FT90" i="4"/>
  <c r="FT86" i="4"/>
  <c r="FT87" i="4"/>
  <c r="FT88" i="4"/>
  <c r="FT98" i="4"/>
  <c r="FT103" i="4"/>
  <c r="FT97" i="4"/>
  <c r="FT92" i="4"/>
  <c r="FT96" i="4"/>
  <c r="FT93" i="4"/>
  <c r="FT91" i="4"/>
  <c r="FT99" i="4"/>
  <c r="FT101" i="4"/>
  <c r="FT100" i="4"/>
  <c r="FT115" i="4"/>
  <c r="FT116" i="4"/>
  <c r="FT114" i="4"/>
  <c r="FT117" i="4"/>
  <c r="FT118" i="4"/>
  <c r="Z83" i="4"/>
  <c r="Z137" i="4"/>
  <c r="Z25" i="4"/>
  <c r="Z48" i="4"/>
  <c r="Z113" i="4"/>
  <c r="FU138" i="4" l="1"/>
  <c r="FU110" i="4"/>
  <c r="FU108" i="4"/>
  <c r="FU111" i="4"/>
  <c r="FU105" i="4"/>
  <c r="FU106" i="4"/>
  <c r="FU109" i="4"/>
  <c r="FU84" i="4"/>
  <c r="FU99" i="4"/>
  <c r="FU100" i="4"/>
  <c r="FU87" i="4"/>
  <c r="FU93" i="4"/>
  <c r="FU98" i="4"/>
  <c r="FU95" i="4"/>
  <c r="FU101" i="4"/>
  <c r="FU91" i="4"/>
  <c r="FU90" i="4"/>
  <c r="FU86" i="4"/>
  <c r="FU102" i="4"/>
  <c r="FU103" i="4"/>
  <c r="FU94" i="4"/>
  <c r="FU88" i="4"/>
  <c r="FU96" i="4"/>
  <c r="FU85" i="4"/>
  <c r="FU89" i="4"/>
  <c r="FU104" i="4"/>
  <c r="FU97" i="4"/>
  <c r="FU38" i="4"/>
  <c r="FU41" i="4"/>
  <c r="FU34" i="4"/>
  <c r="FU40" i="4"/>
  <c r="FU42" i="4"/>
  <c r="FV10" i="4"/>
  <c r="FV13" i="4"/>
  <c r="FV14" i="4"/>
  <c r="FV9" i="4"/>
  <c r="FV12" i="4"/>
  <c r="FV15" i="4"/>
  <c r="FV16" i="4"/>
  <c r="FV17" i="4"/>
  <c r="FU117" i="4"/>
  <c r="FU116" i="4"/>
  <c r="FU114" i="4"/>
  <c r="FU115" i="4"/>
  <c r="FU118" i="4"/>
  <c r="FU107" i="4"/>
  <c r="FU92" i="4"/>
  <c r="AA25" i="4"/>
  <c r="AA48" i="4"/>
  <c r="AA137" i="4"/>
  <c r="AA83" i="4"/>
  <c r="AA113" i="4"/>
  <c r="FV117" i="4" l="1"/>
  <c r="FV114" i="4"/>
  <c r="FV118" i="4"/>
  <c r="FV115" i="4"/>
  <c r="FV116" i="4"/>
  <c r="FU139" i="4"/>
  <c r="FV109" i="4"/>
  <c r="FV108" i="4"/>
  <c r="FV110" i="4"/>
  <c r="FV106" i="4"/>
  <c r="FV105" i="4"/>
  <c r="FV84" i="4"/>
  <c r="FV97" i="4"/>
  <c r="FV98" i="4"/>
  <c r="FV88" i="4"/>
  <c r="FV85" i="4"/>
  <c r="FV92" i="4"/>
  <c r="FV91" i="4"/>
  <c r="FV104" i="4"/>
  <c r="FV93" i="4"/>
  <c r="FV90" i="4"/>
  <c r="FV101" i="4"/>
  <c r="FV103" i="4"/>
  <c r="FV99" i="4"/>
  <c r="FV102" i="4"/>
  <c r="FV95" i="4"/>
  <c r="FV86" i="4"/>
  <c r="FV87" i="4"/>
  <c r="FV89" i="4"/>
  <c r="FV100" i="4"/>
  <c r="FV94" i="4"/>
  <c r="FV96" i="4"/>
  <c r="FV138" i="4"/>
  <c r="FV111" i="4"/>
  <c r="FV107" i="4"/>
  <c r="FV34" i="4"/>
  <c r="FV40" i="4"/>
  <c r="FV41" i="4"/>
  <c r="FV42" i="4"/>
  <c r="FV38" i="4"/>
  <c r="FW9" i="4"/>
  <c r="FW15" i="4"/>
  <c r="FW16" i="4"/>
  <c r="FW14" i="4"/>
  <c r="FW13" i="4"/>
  <c r="FW17" i="4"/>
  <c r="FW12" i="4"/>
  <c r="FW10" i="4"/>
  <c r="AB25" i="4"/>
  <c r="AB83" i="4"/>
  <c r="AB48" i="4"/>
  <c r="AB137" i="4"/>
  <c r="AB113" i="4"/>
  <c r="FW138" i="4" l="1"/>
  <c r="FW41" i="4"/>
  <c r="FW40" i="4"/>
  <c r="FW42" i="4"/>
  <c r="FW38" i="4"/>
  <c r="FW34" i="4"/>
  <c r="FW106" i="4"/>
  <c r="FW107" i="4"/>
  <c r="FW108" i="4"/>
  <c r="FW110" i="4"/>
  <c r="FW111" i="4"/>
  <c r="FW109" i="4"/>
  <c r="FW105" i="4"/>
  <c r="FW84" i="4"/>
  <c r="FW103" i="4"/>
  <c r="FW102" i="4"/>
  <c r="FW95" i="4"/>
  <c r="FW101" i="4"/>
  <c r="FW97" i="4"/>
  <c r="FW85" i="4"/>
  <c r="FW86" i="4"/>
  <c r="FW99" i="4"/>
  <c r="FW92" i="4"/>
  <c r="FW98" i="4"/>
  <c r="FW100" i="4"/>
  <c r="FW87" i="4"/>
  <c r="FW104" i="4"/>
  <c r="FW88" i="4"/>
  <c r="FW89" i="4"/>
  <c r="FW91" i="4"/>
  <c r="FW96" i="4"/>
  <c r="FW94" i="4"/>
  <c r="FW90" i="4"/>
  <c r="FW93" i="4"/>
  <c r="FW115" i="4"/>
  <c r="FW116" i="4"/>
  <c r="FW117" i="4"/>
  <c r="FW114" i="4"/>
  <c r="FW118" i="4"/>
  <c r="FV139" i="4"/>
  <c r="FW139" i="4" s="1"/>
  <c r="FX12" i="4"/>
  <c r="FX15" i="4"/>
  <c r="FX13" i="4"/>
  <c r="FX16" i="4"/>
  <c r="FX10" i="4"/>
  <c r="FX14" i="4"/>
  <c r="FX17" i="4"/>
  <c r="FX9" i="4"/>
  <c r="AC48" i="4"/>
  <c r="AC83" i="4"/>
  <c r="AC25" i="4"/>
  <c r="AC113" i="4"/>
  <c r="AC137" i="4"/>
  <c r="FX115" i="4" l="1"/>
  <c r="FX118" i="4"/>
  <c r="FX116" i="4"/>
  <c r="FX117" i="4"/>
  <c r="FX114" i="4"/>
  <c r="FX40" i="4"/>
  <c r="FX42" i="4"/>
  <c r="FX34" i="4"/>
  <c r="FX38" i="4"/>
  <c r="FX41" i="4"/>
  <c r="FX109" i="4"/>
  <c r="FX110" i="4"/>
  <c r="FX106" i="4"/>
  <c r="FX111" i="4"/>
  <c r="FX107" i="4"/>
  <c r="FX108" i="4"/>
  <c r="FX105" i="4"/>
  <c r="FX84" i="4"/>
  <c r="FX88" i="4"/>
  <c r="FX98" i="4"/>
  <c r="FX101" i="4"/>
  <c r="FX100" i="4"/>
  <c r="FX103" i="4"/>
  <c r="FX104" i="4"/>
  <c r="FX87" i="4"/>
  <c r="FX89" i="4"/>
  <c r="FX91" i="4"/>
  <c r="FX95" i="4"/>
  <c r="FX96" i="4"/>
  <c r="FX102" i="4"/>
  <c r="FX93" i="4"/>
  <c r="FX99" i="4"/>
  <c r="FX85" i="4"/>
  <c r="FX90" i="4"/>
  <c r="FX97" i="4"/>
  <c r="FX94" i="4"/>
  <c r="FX92" i="4"/>
  <c r="FX86" i="4"/>
  <c r="FY13" i="4"/>
  <c r="FY14" i="4"/>
  <c r="FY9" i="4"/>
  <c r="FY17" i="4"/>
  <c r="FY16" i="4"/>
  <c r="FY15" i="4"/>
  <c r="FY10" i="4"/>
  <c r="FY12" i="4"/>
  <c r="FX138" i="4"/>
  <c r="AD137" i="4"/>
  <c r="AD113" i="4"/>
  <c r="AD48" i="4"/>
  <c r="AD25" i="4"/>
  <c r="AD83" i="4"/>
  <c r="FX139" i="4" l="1"/>
  <c r="FY118" i="4"/>
  <c r="FY116" i="4"/>
  <c r="FY117" i="4"/>
  <c r="FY114" i="4"/>
  <c r="FY115" i="4"/>
  <c r="FZ9" i="4"/>
  <c r="FZ10" i="4"/>
  <c r="FZ14" i="4"/>
  <c r="FZ16" i="4"/>
  <c r="FZ13" i="4"/>
  <c r="FZ15" i="4"/>
  <c r="FZ12" i="4"/>
  <c r="FZ17" i="4"/>
  <c r="FY41" i="4"/>
  <c r="FY38" i="4"/>
  <c r="FY34" i="4"/>
  <c r="FY40" i="4"/>
  <c r="FY42" i="4"/>
  <c r="FY138" i="4"/>
  <c r="FY106" i="4"/>
  <c r="FY110" i="4"/>
  <c r="FY105" i="4"/>
  <c r="FY111" i="4"/>
  <c r="FY108" i="4"/>
  <c r="FY109" i="4"/>
  <c r="FY107" i="4"/>
  <c r="FY84" i="4"/>
  <c r="FY90" i="4"/>
  <c r="FY98" i="4"/>
  <c r="FY101" i="4"/>
  <c r="FY95" i="4"/>
  <c r="FY103" i="4"/>
  <c r="FY102" i="4"/>
  <c r="FY85" i="4"/>
  <c r="FY92" i="4"/>
  <c r="FY89" i="4"/>
  <c r="FY96" i="4"/>
  <c r="FY97" i="4"/>
  <c r="FY99" i="4"/>
  <c r="FY88" i="4"/>
  <c r="FY91" i="4"/>
  <c r="FY86" i="4"/>
  <c r="FY94" i="4"/>
  <c r="FY100" i="4"/>
  <c r="FY93" i="4"/>
  <c r="FY104" i="4"/>
  <c r="FY87" i="4"/>
  <c r="AE83" i="4"/>
  <c r="AE113" i="4"/>
  <c r="AE25" i="4"/>
  <c r="AE137" i="4"/>
  <c r="AE48" i="4"/>
  <c r="FZ41" i="4" l="1"/>
  <c r="FZ34" i="4"/>
  <c r="FZ38" i="4"/>
  <c r="FZ40" i="4"/>
  <c r="FZ42" i="4"/>
  <c r="FZ138" i="4"/>
  <c r="GA10" i="4"/>
  <c r="GA14" i="4"/>
  <c r="GA12" i="4"/>
  <c r="GA15" i="4"/>
  <c r="GA17" i="4"/>
  <c r="GA13" i="4"/>
  <c r="GA16" i="4"/>
  <c r="GA9" i="4"/>
  <c r="FZ116" i="4"/>
  <c r="FZ114" i="4"/>
  <c r="FZ117" i="4"/>
  <c r="FZ118" i="4"/>
  <c r="FZ115" i="4"/>
  <c r="FY139" i="4"/>
  <c r="FZ110" i="4"/>
  <c r="FZ111" i="4"/>
  <c r="FZ105" i="4"/>
  <c r="FZ106" i="4"/>
  <c r="FZ107" i="4"/>
  <c r="FZ108" i="4"/>
  <c r="FZ109" i="4"/>
  <c r="FZ84" i="4"/>
  <c r="FZ95" i="4"/>
  <c r="FZ103" i="4"/>
  <c r="FZ93" i="4"/>
  <c r="FZ97" i="4"/>
  <c r="FZ87" i="4"/>
  <c r="FZ85" i="4"/>
  <c r="FZ100" i="4"/>
  <c r="FZ96" i="4"/>
  <c r="FZ102" i="4"/>
  <c r="FZ90" i="4"/>
  <c r="FZ104" i="4"/>
  <c r="FZ92" i="4"/>
  <c r="FZ89" i="4"/>
  <c r="FZ98" i="4"/>
  <c r="FZ94" i="4"/>
  <c r="FZ88" i="4"/>
  <c r="FZ101" i="4"/>
  <c r="FZ86" i="4"/>
  <c r="FZ91" i="4"/>
  <c r="FZ99" i="4"/>
  <c r="AF48" i="4"/>
  <c r="AF83" i="4"/>
  <c r="AF25" i="4"/>
  <c r="AF137" i="4"/>
  <c r="AF113" i="4"/>
  <c r="FZ139" i="4" l="1"/>
  <c r="GA115" i="4"/>
  <c r="GA114" i="4"/>
  <c r="GA117" i="4"/>
  <c r="GA118" i="4"/>
  <c r="GA106" i="4"/>
  <c r="GA109" i="4"/>
  <c r="GA111" i="4"/>
  <c r="GA107" i="4"/>
  <c r="GA105" i="4"/>
  <c r="GA110" i="4"/>
  <c r="GA108" i="4"/>
  <c r="GA84" i="4"/>
  <c r="GA94" i="4"/>
  <c r="GA85" i="4"/>
  <c r="GA104" i="4"/>
  <c r="GA86" i="4"/>
  <c r="GA89" i="4"/>
  <c r="GA96" i="4"/>
  <c r="GA92" i="4"/>
  <c r="GA95" i="4"/>
  <c r="GA98" i="4"/>
  <c r="GA99" i="4"/>
  <c r="GA97" i="4"/>
  <c r="GA93" i="4"/>
  <c r="GA87" i="4"/>
  <c r="GA91" i="4"/>
  <c r="GA102" i="4"/>
  <c r="GA101" i="4"/>
  <c r="GA100" i="4"/>
  <c r="GA90" i="4"/>
  <c r="GA88" i="4"/>
  <c r="GA103" i="4"/>
  <c r="GA41" i="4"/>
  <c r="GA34" i="4"/>
  <c r="GA38" i="4"/>
  <c r="GA42" i="4"/>
  <c r="GA40" i="4"/>
  <c r="GA138" i="4"/>
  <c r="GC2" i="1"/>
  <c r="GB14" i="4"/>
  <c r="GB9" i="4"/>
  <c r="GB15" i="4"/>
  <c r="GB16" i="4"/>
  <c r="GB13" i="4"/>
  <c r="GB17" i="4"/>
  <c r="GB12" i="4"/>
  <c r="GB10" i="4"/>
  <c r="AG25" i="4"/>
  <c r="AG48" i="4"/>
  <c r="AG137" i="4"/>
  <c r="AG83" i="4"/>
  <c r="AG113" i="4"/>
  <c r="GA139" i="4" l="1"/>
  <c r="GB117" i="4"/>
  <c r="GB115" i="4"/>
  <c r="GB116" i="4"/>
  <c r="GB114" i="4"/>
  <c r="GB118" i="4"/>
  <c r="GC113" i="1"/>
  <c r="GC83" i="1"/>
  <c r="GC137" i="1"/>
  <c r="GD2" i="1"/>
  <c r="GC18" i="1"/>
  <c r="GC48" i="1"/>
  <c r="GC25" i="1"/>
  <c r="GC15" i="1"/>
  <c r="GC15" i="4" s="1"/>
  <c r="GC7" i="1"/>
  <c r="GC9" i="1"/>
  <c r="GC9" i="4" s="1"/>
  <c r="GC6" i="1"/>
  <c r="GC5" i="1"/>
  <c r="GC12" i="1"/>
  <c r="GC12" i="4" s="1"/>
  <c r="GC8" i="1"/>
  <c r="GC3" i="1"/>
  <c r="GC14" i="1"/>
  <c r="GC14" i="4" s="1"/>
  <c r="GC10" i="1"/>
  <c r="GC10" i="4" s="1"/>
  <c r="GC4" i="1"/>
  <c r="GC11" i="1"/>
  <c r="GC11" i="4" s="1"/>
  <c r="GC16" i="1"/>
  <c r="GC16" i="4" s="1"/>
  <c r="GC17" i="1"/>
  <c r="GC17" i="4" s="1"/>
  <c r="GC13" i="1"/>
  <c r="GC13" i="4" s="1"/>
  <c r="GB34" i="4"/>
  <c r="GB38" i="4"/>
  <c r="GB40" i="4"/>
  <c r="GB41" i="4"/>
  <c r="GB138" i="4"/>
  <c r="GB107" i="4"/>
  <c r="GB108" i="4"/>
  <c r="GB109" i="4"/>
  <c r="GB110" i="4"/>
  <c r="GB111" i="4"/>
  <c r="GB105" i="4"/>
  <c r="GB106" i="4"/>
  <c r="GB84" i="4"/>
  <c r="GB86" i="4"/>
  <c r="GB102" i="4"/>
  <c r="GB94" i="4"/>
  <c r="GB88" i="4"/>
  <c r="GB87" i="4"/>
  <c r="GB85" i="4"/>
  <c r="GB92" i="4"/>
  <c r="GB95" i="4"/>
  <c r="GB100" i="4"/>
  <c r="GB101" i="4"/>
  <c r="GB97" i="4"/>
  <c r="GB104" i="4"/>
  <c r="GB90" i="4"/>
  <c r="GB89" i="4"/>
  <c r="GB91" i="4"/>
  <c r="GB96" i="4"/>
  <c r="GB98" i="4"/>
  <c r="GB103" i="4"/>
  <c r="GB93" i="4"/>
  <c r="GB99" i="4"/>
  <c r="AH25" i="4"/>
  <c r="AH137" i="4"/>
  <c r="AH48" i="4"/>
  <c r="AH113" i="4"/>
  <c r="AH83" i="4"/>
  <c r="GE2" i="1" l="1"/>
  <c r="GD25" i="1"/>
  <c r="GD113" i="1"/>
  <c r="GD48" i="1"/>
  <c r="GD83" i="1"/>
  <c r="GD18" i="1"/>
  <c r="GD137" i="1"/>
  <c r="GD7" i="1"/>
  <c r="GD9" i="1"/>
  <c r="GD9" i="4" s="1"/>
  <c r="GD5" i="1"/>
  <c r="GD14" i="1"/>
  <c r="GD14" i="4" s="1"/>
  <c r="GD11" i="1"/>
  <c r="GD11" i="4" s="1"/>
  <c r="GD8" i="1"/>
  <c r="GD13" i="1"/>
  <c r="GD13" i="4" s="1"/>
  <c r="GD17" i="1"/>
  <c r="GD17" i="4" s="1"/>
  <c r="GD6" i="1"/>
  <c r="GD12" i="1"/>
  <c r="GD12" i="4" s="1"/>
  <c r="GD15" i="1"/>
  <c r="GD15" i="4" s="1"/>
  <c r="GD3" i="1"/>
  <c r="GD10" i="1"/>
  <c r="GD10" i="4" s="1"/>
  <c r="GD16" i="1"/>
  <c r="GD16" i="4" s="1"/>
  <c r="GD4" i="1"/>
  <c r="GC139" i="1"/>
  <c r="GC138" i="1" s="1"/>
  <c r="GC138" i="4" s="1"/>
  <c r="GC108" i="1"/>
  <c r="GC108" i="4" s="1"/>
  <c r="GC109" i="1"/>
  <c r="GC109" i="4" s="1"/>
  <c r="GC106" i="1"/>
  <c r="GC106" i="4" s="1"/>
  <c r="GC110" i="1"/>
  <c r="GC110" i="4" s="1"/>
  <c r="GC111" i="1"/>
  <c r="GC111" i="4" s="1"/>
  <c r="GC105" i="1"/>
  <c r="GC105" i="4" s="1"/>
  <c r="GC107" i="1"/>
  <c r="GC107" i="4" s="1"/>
  <c r="GC84" i="1"/>
  <c r="GC84" i="4" s="1"/>
  <c r="GC87" i="1"/>
  <c r="GC87" i="4" s="1"/>
  <c r="GC97" i="1"/>
  <c r="GC97" i="4" s="1"/>
  <c r="GC93" i="1"/>
  <c r="GC93" i="4" s="1"/>
  <c r="GC85" i="1"/>
  <c r="GC85" i="4" s="1"/>
  <c r="GC102" i="1"/>
  <c r="GC102" i="4" s="1"/>
  <c r="GC99" i="1"/>
  <c r="GC99" i="4" s="1"/>
  <c r="GC95" i="1"/>
  <c r="GC95" i="4" s="1"/>
  <c r="GC92" i="1"/>
  <c r="GC92" i="4" s="1"/>
  <c r="GC88" i="1"/>
  <c r="GC88" i="4" s="1"/>
  <c r="GC100" i="1"/>
  <c r="GC100" i="4" s="1"/>
  <c r="GC96" i="1"/>
  <c r="GC96" i="4" s="1"/>
  <c r="GC94" i="1"/>
  <c r="GC94" i="4" s="1"/>
  <c r="GC98" i="1"/>
  <c r="GC98" i="4" s="1"/>
  <c r="GC89" i="1"/>
  <c r="GC89" i="4" s="1"/>
  <c r="GC91" i="1"/>
  <c r="GC91" i="4" s="1"/>
  <c r="GC103" i="1"/>
  <c r="GC103" i="4" s="1"/>
  <c r="GC90" i="1"/>
  <c r="GC90" i="4" s="1"/>
  <c r="GC101" i="1"/>
  <c r="GC101" i="4" s="1"/>
  <c r="GC86" i="1"/>
  <c r="GC86" i="4" s="1"/>
  <c r="GC104" i="1"/>
  <c r="GC104" i="4" s="1"/>
  <c r="GB139" i="4"/>
  <c r="GC117" i="1"/>
  <c r="GC117" i="4" s="1"/>
  <c r="GC118" i="1"/>
  <c r="GC114" i="1"/>
  <c r="GC114" i="4" s="1"/>
  <c r="GC115" i="1"/>
  <c r="GC115" i="4" s="1"/>
  <c r="GC116" i="1"/>
  <c r="GC116" i="4" s="1"/>
  <c r="GC38" i="1"/>
  <c r="GC38" i="4" s="1"/>
  <c r="GC42" i="1"/>
  <c r="GC42" i="4" s="1"/>
  <c r="GC34" i="1"/>
  <c r="GC34" i="4" s="1"/>
  <c r="GC31" i="1"/>
  <c r="GC36" i="1"/>
  <c r="GC26" i="1"/>
  <c r="GC32" i="1"/>
  <c r="GC40" i="1"/>
  <c r="GC40" i="4" s="1"/>
  <c r="GC27" i="1"/>
  <c r="GC29" i="1"/>
  <c r="GC37" i="1"/>
  <c r="GC33" i="1"/>
  <c r="GC41" i="1"/>
  <c r="GC41" i="4" s="1"/>
  <c r="GC30" i="1"/>
  <c r="GC28" i="1"/>
  <c r="GC39" i="1"/>
  <c r="GC35" i="1"/>
  <c r="GC76" i="1"/>
  <c r="GC72" i="1"/>
  <c r="GC78" i="1"/>
  <c r="GC71" i="1"/>
  <c r="GC73" i="1"/>
  <c r="GC77" i="1"/>
  <c r="GC74" i="1"/>
  <c r="GC70" i="1"/>
  <c r="GC81" i="1"/>
  <c r="GC79" i="1"/>
  <c r="GC75" i="1"/>
  <c r="GC80" i="1"/>
  <c r="GC52" i="1"/>
  <c r="GC58" i="1"/>
  <c r="GC56" i="1"/>
  <c r="GC60" i="1"/>
  <c r="GC49" i="1"/>
  <c r="GC66" i="1"/>
  <c r="GC69" i="1"/>
  <c r="GC53" i="1"/>
  <c r="GC54" i="1"/>
  <c r="GC59" i="1"/>
  <c r="GC64" i="1"/>
  <c r="GC68" i="1"/>
  <c r="GC57" i="1"/>
  <c r="GC63" i="1"/>
  <c r="GC62" i="1"/>
  <c r="GC61" i="1"/>
  <c r="GC55" i="1"/>
  <c r="GC50" i="1"/>
  <c r="GC51" i="1"/>
  <c r="GC65" i="1"/>
  <c r="GC67" i="1"/>
  <c r="AI83" i="4"/>
  <c r="AI137" i="4"/>
  <c r="AI113" i="4"/>
  <c r="AI48" i="4"/>
  <c r="AI25" i="4"/>
  <c r="GC139" i="4" l="1"/>
  <c r="GD139" i="1"/>
  <c r="GD138" i="1" s="1"/>
  <c r="GD138" i="4" s="1"/>
  <c r="GD80" i="1"/>
  <c r="GD73" i="1"/>
  <c r="GD81" i="1"/>
  <c r="GD76" i="1"/>
  <c r="GD71" i="1"/>
  <c r="GD79" i="1"/>
  <c r="GD72" i="1"/>
  <c r="GD78" i="1"/>
  <c r="GD75" i="1"/>
  <c r="GD74" i="1"/>
  <c r="GD77" i="1"/>
  <c r="GD70" i="1"/>
  <c r="GD64" i="1"/>
  <c r="GD56" i="1"/>
  <c r="GD68" i="1"/>
  <c r="GD55" i="1"/>
  <c r="GD62" i="1"/>
  <c r="GD61" i="1"/>
  <c r="GD63" i="1"/>
  <c r="GD53" i="1"/>
  <c r="GD69" i="1"/>
  <c r="GD60" i="1"/>
  <c r="GD50" i="1"/>
  <c r="GD57" i="1"/>
  <c r="GD49" i="1"/>
  <c r="GD59" i="1"/>
  <c r="GD67" i="1"/>
  <c r="GD51" i="1"/>
  <c r="GD66" i="1"/>
  <c r="GD52" i="1"/>
  <c r="GD65" i="1"/>
  <c r="GD58" i="1"/>
  <c r="GD54" i="1"/>
  <c r="GD114" i="1"/>
  <c r="GD114" i="4" s="1"/>
  <c r="GD118" i="1"/>
  <c r="GD118" i="4" s="1"/>
  <c r="GD116" i="1"/>
  <c r="GD116" i="4" s="1"/>
  <c r="GD115" i="1"/>
  <c r="GD115" i="4" s="1"/>
  <c r="GD117" i="1"/>
  <c r="GD117" i="4" s="1"/>
  <c r="GD29" i="1"/>
  <c r="GD42" i="1"/>
  <c r="GD42" i="4" s="1"/>
  <c r="GD40" i="1"/>
  <c r="GD40" i="4" s="1"/>
  <c r="GD39" i="1"/>
  <c r="GD28" i="1"/>
  <c r="GD37" i="1"/>
  <c r="GD26" i="1"/>
  <c r="GD31" i="1"/>
  <c r="GD35" i="1"/>
  <c r="GD41" i="1"/>
  <c r="GD41" i="4" s="1"/>
  <c r="GD36" i="1"/>
  <c r="GD27" i="1"/>
  <c r="GD34" i="1"/>
  <c r="GD34" i="4" s="1"/>
  <c r="GD38" i="1"/>
  <c r="GD38" i="4" s="1"/>
  <c r="GD32" i="1"/>
  <c r="GD33" i="1"/>
  <c r="GD30" i="1"/>
  <c r="GF2" i="1"/>
  <c r="GE18" i="1"/>
  <c r="GE25" i="1"/>
  <c r="GE83" i="1"/>
  <c r="GE137" i="1"/>
  <c r="GE48" i="1"/>
  <c r="GE113" i="1"/>
  <c r="GE10" i="1"/>
  <c r="GE10" i="4" s="1"/>
  <c r="GE4" i="1"/>
  <c r="GE6" i="1"/>
  <c r="GE8" i="1"/>
  <c r="GE12" i="1"/>
  <c r="GE12" i="4" s="1"/>
  <c r="GE14" i="1"/>
  <c r="GE14" i="4" s="1"/>
  <c r="GE16" i="1"/>
  <c r="GE16" i="4" s="1"/>
  <c r="GE3" i="1"/>
  <c r="GE11" i="1"/>
  <c r="GE11" i="4" s="1"/>
  <c r="GE5" i="1"/>
  <c r="GE7" i="1"/>
  <c r="GE9" i="1"/>
  <c r="GE9" i="4" s="1"/>
  <c r="GE13" i="1"/>
  <c r="GE13" i="4" s="1"/>
  <c r="GE15" i="1"/>
  <c r="GE15" i="4" s="1"/>
  <c r="GE17" i="1"/>
  <c r="GE17" i="4" s="1"/>
  <c r="GD105" i="1"/>
  <c r="GD105" i="4" s="1"/>
  <c r="GD106" i="1"/>
  <c r="GD106" i="4" s="1"/>
  <c r="GD111" i="1"/>
  <c r="GD111" i="4" s="1"/>
  <c r="GD107" i="1"/>
  <c r="GD107" i="4" s="1"/>
  <c r="GD108" i="1"/>
  <c r="GD108" i="4" s="1"/>
  <c r="GD109" i="1"/>
  <c r="GD109" i="4" s="1"/>
  <c r="GD110" i="1"/>
  <c r="GD110" i="4" s="1"/>
  <c r="GD90" i="1"/>
  <c r="GD90" i="4" s="1"/>
  <c r="GD93" i="1"/>
  <c r="GD93" i="4" s="1"/>
  <c r="GD95" i="1"/>
  <c r="GD95" i="4" s="1"/>
  <c r="GD87" i="1"/>
  <c r="GD87" i="4" s="1"/>
  <c r="GD102" i="1"/>
  <c r="GD102" i="4" s="1"/>
  <c r="GD92" i="1"/>
  <c r="GD92" i="4" s="1"/>
  <c r="GD94" i="1"/>
  <c r="GD94" i="4" s="1"/>
  <c r="GD104" i="1"/>
  <c r="GD104" i="4" s="1"/>
  <c r="GD99" i="1"/>
  <c r="GD99" i="4" s="1"/>
  <c r="GD84" i="1"/>
  <c r="GD84" i="4" s="1"/>
  <c r="GD89" i="1"/>
  <c r="GD89" i="4" s="1"/>
  <c r="GD100" i="1"/>
  <c r="GD100" i="4" s="1"/>
  <c r="GD103" i="1"/>
  <c r="GD103" i="4" s="1"/>
  <c r="GD97" i="1"/>
  <c r="GD97" i="4" s="1"/>
  <c r="GD98" i="1"/>
  <c r="GD98" i="4" s="1"/>
  <c r="GD85" i="1"/>
  <c r="GD85" i="4" s="1"/>
  <c r="GD88" i="1"/>
  <c r="GD88" i="4" s="1"/>
  <c r="GD86" i="1"/>
  <c r="GD86" i="4" s="1"/>
  <c r="GD96" i="1"/>
  <c r="GD96" i="4" s="1"/>
  <c r="GD91" i="1"/>
  <c r="GD91" i="4" s="1"/>
  <c r="GD101" i="1"/>
  <c r="GD101" i="4" s="1"/>
  <c r="AJ48" i="4"/>
  <c r="AJ83" i="4"/>
  <c r="AJ25" i="4"/>
  <c r="AJ113" i="4"/>
  <c r="AJ137" i="4"/>
  <c r="GD139" i="4" l="1"/>
  <c r="GE109" i="1"/>
  <c r="GE109" i="4" s="1"/>
  <c r="GE105" i="1"/>
  <c r="GE105" i="4" s="1"/>
  <c r="GE110" i="1"/>
  <c r="GE110" i="4" s="1"/>
  <c r="GE111" i="1"/>
  <c r="GE111" i="4" s="1"/>
  <c r="GE107" i="1"/>
  <c r="GE107" i="4" s="1"/>
  <c r="GE106" i="1"/>
  <c r="GE106" i="4" s="1"/>
  <c r="GE108" i="1"/>
  <c r="GE108" i="4" s="1"/>
  <c r="GE84" i="1"/>
  <c r="GE84" i="4" s="1"/>
  <c r="GE85" i="1"/>
  <c r="GE85" i="4" s="1"/>
  <c r="GE92" i="1"/>
  <c r="GE92" i="4" s="1"/>
  <c r="GE93" i="1"/>
  <c r="GE93" i="4" s="1"/>
  <c r="GE89" i="1"/>
  <c r="GE89" i="4" s="1"/>
  <c r="GE104" i="1"/>
  <c r="GE104" i="4" s="1"/>
  <c r="GE90" i="1"/>
  <c r="GE90" i="4" s="1"/>
  <c r="GE94" i="1"/>
  <c r="GE94" i="4" s="1"/>
  <c r="GE87" i="1"/>
  <c r="GE87" i="4" s="1"/>
  <c r="GE103" i="1"/>
  <c r="GE103" i="4" s="1"/>
  <c r="GE102" i="1"/>
  <c r="GE102" i="4" s="1"/>
  <c r="GE91" i="1"/>
  <c r="GE91" i="4" s="1"/>
  <c r="GE88" i="1"/>
  <c r="GE88" i="4" s="1"/>
  <c r="GE97" i="1"/>
  <c r="GE97" i="4" s="1"/>
  <c r="GE99" i="1"/>
  <c r="GE99" i="4" s="1"/>
  <c r="GE96" i="1"/>
  <c r="GE96" i="4" s="1"/>
  <c r="GE101" i="1"/>
  <c r="GE101" i="4" s="1"/>
  <c r="GE98" i="1"/>
  <c r="GE98" i="4" s="1"/>
  <c r="GE95" i="1"/>
  <c r="GE95" i="4" s="1"/>
  <c r="GE86" i="1"/>
  <c r="GE86" i="4" s="1"/>
  <c r="GE100" i="1"/>
  <c r="GE100" i="4" s="1"/>
  <c r="GE35" i="1"/>
  <c r="GE26" i="1"/>
  <c r="GE29" i="1"/>
  <c r="GE33" i="1"/>
  <c r="GE34" i="1"/>
  <c r="GE34" i="4" s="1"/>
  <c r="GE41" i="1"/>
  <c r="GE41" i="4" s="1"/>
  <c r="GE36" i="1"/>
  <c r="GE31" i="1"/>
  <c r="GE38" i="1"/>
  <c r="GE38" i="4" s="1"/>
  <c r="GE27" i="1"/>
  <c r="GE37" i="1"/>
  <c r="GE39" i="1"/>
  <c r="GE40" i="1"/>
  <c r="GE40" i="4" s="1"/>
  <c r="GE32" i="1"/>
  <c r="GE42" i="1"/>
  <c r="GE42" i="4" s="1"/>
  <c r="GE28" i="1"/>
  <c r="GE30" i="1"/>
  <c r="GE139" i="1"/>
  <c r="GF113" i="1"/>
  <c r="GF83" i="1"/>
  <c r="GF137" i="1"/>
  <c r="GF48" i="1"/>
  <c r="GG2" i="1"/>
  <c r="GF18" i="1"/>
  <c r="GF25" i="1"/>
  <c r="GF13" i="1"/>
  <c r="GF13" i="4" s="1"/>
  <c r="GF12" i="1"/>
  <c r="GF12" i="4" s="1"/>
  <c r="GF8" i="1"/>
  <c r="GF4" i="1"/>
  <c r="GF9" i="1"/>
  <c r="GF9" i="4" s="1"/>
  <c r="GF5" i="1"/>
  <c r="GF17" i="1"/>
  <c r="GF17" i="4" s="1"/>
  <c r="GF14" i="1"/>
  <c r="GF14" i="4" s="1"/>
  <c r="GF6" i="1"/>
  <c r="GF10" i="1"/>
  <c r="GF10" i="4" s="1"/>
  <c r="GF11" i="1"/>
  <c r="GF11" i="4" s="1"/>
  <c r="GF3" i="1"/>
  <c r="GF7" i="1"/>
  <c r="GF16" i="1"/>
  <c r="GF16" i="4" s="1"/>
  <c r="GF15" i="1"/>
  <c r="GF15" i="4" s="1"/>
  <c r="GE117" i="1"/>
  <c r="GE117" i="4" s="1"/>
  <c r="GE116" i="1"/>
  <c r="GE116" i="4" s="1"/>
  <c r="GE114" i="1"/>
  <c r="GE114" i="4" s="1"/>
  <c r="GE115" i="1"/>
  <c r="GE115" i="4" s="1"/>
  <c r="GE118" i="1"/>
  <c r="GE118" i="4" s="1"/>
  <c r="GE77" i="1"/>
  <c r="GE73" i="1"/>
  <c r="GE78" i="1"/>
  <c r="GE72" i="1"/>
  <c r="GE81" i="1"/>
  <c r="GE74" i="1"/>
  <c r="GE79" i="1"/>
  <c r="GE70" i="1"/>
  <c r="GE75" i="1"/>
  <c r="GE76" i="1"/>
  <c r="GE80" i="1"/>
  <c r="GE71" i="1"/>
  <c r="GE54" i="1"/>
  <c r="GE56" i="1"/>
  <c r="GE60" i="1"/>
  <c r="GE61" i="1"/>
  <c r="GE52" i="1"/>
  <c r="GE59" i="1"/>
  <c r="GE64" i="1"/>
  <c r="GE69" i="1"/>
  <c r="GE49" i="1"/>
  <c r="GE53" i="1"/>
  <c r="GE65" i="1"/>
  <c r="GE50" i="1"/>
  <c r="GE68" i="1"/>
  <c r="GE58" i="1"/>
  <c r="GE63" i="1"/>
  <c r="GE57" i="1"/>
  <c r="GE67" i="1"/>
  <c r="GE51" i="1"/>
  <c r="GE62" i="1"/>
  <c r="GE55" i="1"/>
  <c r="GE66" i="1"/>
  <c r="AK25" i="4"/>
  <c r="AK137" i="4"/>
  <c r="AK113" i="4"/>
  <c r="AK48" i="4"/>
  <c r="AK83" i="4"/>
  <c r="GF29" i="1" l="1"/>
  <c r="GF30" i="1"/>
  <c r="GF40" i="1"/>
  <c r="GF40" i="4" s="1"/>
  <c r="GF26" i="1"/>
  <c r="GF31" i="1"/>
  <c r="GF41" i="1"/>
  <c r="GF41" i="4" s="1"/>
  <c r="GF32" i="1"/>
  <c r="GF28" i="1"/>
  <c r="GF34" i="1"/>
  <c r="GF34" i="4" s="1"/>
  <c r="GF35" i="1"/>
  <c r="GF39" i="1"/>
  <c r="GF36" i="1"/>
  <c r="GF38" i="1"/>
  <c r="GF38" i="4" s="1"/>
  <c r="GF42" i="1"/>
  <c r="GF42" i="4" s="1"/>
  <c r="GF37" i="1"/>
  <c r="GF27" i="1"/>
  <c r="GF33" i="1"/>
  <c r="GF72" i="1"/>
  <c r="GF77" i="1"/>
  <c r="GF81" i="1"/>
  <c r="GF78" i="1"/>
  <c r="GF74" i="1"/>
  <c r="GF79" i="1"/>
  <c r="GF70" i="1"/>
  <c r="GF76" i="1"/>
  <c r="GF80" i="1"/>
  <c r="GF71" i="1"/>
  <c r="GF73" i="1"/>
  <c r="GF75" i="1"/>
  <c r="GF61" i="1"/>
  <c r="GF60" i="1"/>
  <c r="GF65" i="1"/>
  <c r="GF52" i="1"/>
  <c r="GF64" i="1"/>
  <c r="GF68" i="1"/>
  <c r="GF57" i="1"/>
  <c r="GF50" i="1"/>
  <c r="GF54" i="1"/>
  <c r="GF58" i="1"/>
  <c r="GF63" i="1"/>
  <c r="GF55" i="1"/>
  <c r="GF53" i="1"/>
  <c r="GF67" i="1"/>
  <c r="GF69" i="1"/>
  <c r="GF59" i="1"/>
  <c r="GF62" i="1"/>
  <c r="GF51" i="1"/>
  <c r="GF66" i="1"/>
  <c r="GF49" i="1"/>
  <c r="GF56" i="1"/>
  <c r="GF139" i="1"/>
  <c r="GF138" i="1" s="1"/>
  <c r="GH2" i="1"/>
  <c r="GG48" i="1"/>
  <c r="GG18" i="1"/>
  <c r="GG25" i="1"/>
  <c r="GG83" i="1"/>
  <c r="GG137" i="1"/>
  <c r="GG113" i="1"/>
  <c r="GG118" i="1" s="1"/>
  <c r="GG12" i="1"/>
  <c r="GG12" i="4" s="1"/>
  <c r="GG15" i="1"/>
  <c r="GG15" i="4" s="1"/>
  <c r="GG9" i="1"/>
  <c r="GG9" i="4" s="1"/>
  <c r="GG6" i="1"/>
  <c r="GG3" i="1"/>
  <c r="GG17" i="1"/>
  <c r="GG17" i="4" s="1"/>
  <c r="GG14" i="1"/>
  <c r="GG14" i="4" s="1"/>
  <c r="GG5" i="1"/>
  <c r="GG10" i="1"/>
  <c r="GG10" i="4" s="1"/>
  <c r="GG8" i="1"/>
  <c r="GG11" i="1"/>
  <c r="GG11" i="4" s="1"/>
  <c r="GG7" i="1"/>
  <c r="GG13" i="1"/>
  <c r="GG13" i="4" s="1"/>
  <c r="GG16" i="1"/>
  <c r="GG16" i="4" s="1"/>
  <c r="GG4" i="1"/>
  <c r="GF108" i="1"/>
  <c r="GF108" i="4" s="1"/>
  <c r="GF109" i="1"/>
  <c r="GF109" i="4" s="1"/>
  <c r="GF107" i="1"/>
  <c r="GF107" i="4" s="1"/>
  <c r="GF105" i="1"/>
  <c r="GF105" i="4" s="1"/>
  <c r="GF110" i="1"/>
  <c r="GF110" i="4" s="1"/>
  <c r="GF106" i="1"/>
  <c r="GF106" i="4" s="1"/>
  <c r="GF111" i="1"/>
  <c r="GF111" i="4" s="1"/>
  <c r="GF84" i="1"/>
  <c r="GF84" i="4" s="1"/>
  <c r="GF85" i="1"/>
  <c r="GF85" i="4" s="1"/>
  <c r="GF92" i="1"/>
  <c r="GF92" i="4" s="1"/>
  <c r="GF98" i="1"/>
  <c r="GF98" i="4" s="1"/>
  <c r="GF97" i="1"/>
  <c r="GF97" i="4" s="1"/>
  <c r="GF103" i="1"/>
  <c r="GF103" i="4" s="1"/>
  <c r="GF96" i="1"/>
  <c r="GF96" i="4" s="1"/>
  <c r="GF100" i="1"/>
  <c r="GF100" i="4" s="1"/>
  <c r="GF101" i="1"/>
  <c r="GF101" i="4" s="1"/>
  <c r="GF94" i="1"/>
  <c r="GF94" i="4" s="1"/>
  <c r="GF86" i="1"/>
  <c r="GF86" i="4" s="1"/>
  <c r="GF89" i="1"/>
  <c r="GF89" i="4" s="1"/>
  <c r="GF99" i="1"/>
  <c r="GF99" i="4" s="1"/>
  <c r="GF93" i="1"/>
  <c r="GF93" i="4" s="1"/>
  <c r="GF95" i="1"/>
  <c r="GF95" i="4" s="1"/>
  <c r="GF102" i="1"/>
  <c r="GF102" i="4" s="1"/>
  <c r="GF104" i="1"/>
  <c r="GF104" i="4" s="1"/>
  <c r="GF90" i="1"/>
  <c r="GF90" i="4" s="1"/>
  <c r="GF91" i="1"/>
  <c r="GF91" i="4" s="1"/>
  <c r="GF88" i="1"/>
  <c r="GF88" i="4" s="1"/>
  <c r="GF87" i="1"/>
  <c r="GF87" i="4" s="1"/>
  <c r="GF116" i="1"/>
  <c r="GF116" i="4" s="1"/>
  <c r="GF118" i="1"/>
  <c r="GF118" i="4" s="1"/>
  <c r="GF117" i="1"/>
  <c r="GF117" i="4" s="1"/>
  <c r="GF114" i="1"/>
  <c r="GF114" i="4" s="1"/>
  <c r="GF115" i="1"/>
  <c r="GF115" i="4" s="1"/>
  <c r="GE138" i="1"/>
  <c r="GE138" i="4" s="1"/>
  <c r="GF138" i="4" s="1"/>
  <c r="GE139" i="4"/>
  <c r="AL137" i="4"/>
  <c r="AL113" i="4"/>
  <c r="AL83" i="4"/>
  <c r="AL25" i="4"/>
  <c r="AL48" i="4"/>
  <c r="GF139" i="4" l="1"/>
  <c r="GG71" i="1"/>
  <c r="GG75" i="1"/>
  <c r="GG79" i="1"/>
  <c r="GG73" i="1"/>
  <c r="GG72" i="1"/>
  <c r="GG74" i="1"/>
  <c r="GG77" i="1"/>
  <c r="GG78" i="1"/>
  <c r="GG81" i="1"/>
  <c r="GG76" i="1"/>
  <c r="GG80" i="1"/>
  <c r="GG70" i="1"/>
  <c r="GG68" i="1"/>
  <c r="GG63" i="1"/>
  <c r="GG58" i="1"/>
  <c r="GG61" i="1"/>
  <c r="GG69" i="1"/>
  <c r="GG56" i="1"/>
  <c r="GG57" i="1"/>
  <c r="GG54" i="1"/>
  <c r="GG49" i="1"/>
  <c r="GG59" i="1"/>
  <c r="GG53" i="1"/>
  <c r="GG55" i="1"/>
  <c r="GG60" i="1"/>
  <c r="GG65" i="1"/>
  <c r="GG52" i="1"/>
  <c r="GG62" i="1"/>
  <c r="GG51" i="1"/>
  <c r="GG67" i="1"/>
  <c r="GG64" i="1"/>
  <c r="GG50" i="1"/>
  <c r="GG66" i="1"/>
  <c r="GH18" i="1"/>
  <c r="GI2" i="1"/>
  <c r="GH25" i="1"/>
  <c r="GH83" i="1"/>
  <c r="GH113" i="1"/>
  <c r="GH137" i="1"/>
  <c r="GH48" i="1"/>
  <c r="GH17" i="1"/>
  <c r="GH17" i="4" s="1"/>
  <c r="GH3" i="1"/>
  <c r="GH15" i="1"/>
  <c r="GH15" i="4" s="1"/>
  <c r="GH8" i="1"/>
  <c r="GH14" i="1"/>
  <c r="GH14" i="4" s="1"/>
  <c r="GH4" i="1"/>
  <c r="GH10" i="1"/>
  <c r="GH10" i="4" s="1"/>
  <c r="GH12" i="1"/>
  <c r="GH12" i="4" s="1"/>
  <c r="GH11" i="1"/>
  <c r="GH11" i="4" s="1"/>
  <c r="GH7" i="1"/>
  <c r="GH9" i="1"/>
  <c r="GH9" i="4" s="1"/>
  <c r="GH16" i="1"/>
  <c r="GH16" i="4" s="1"/>
  <c r="GH5" i="1"/>
  <c r="GH13" i="1"/>
  <c r="GH13" i="4" s="1"/>
  <c r="GH6" i="1"/>
  <c r="GG116" i="1"/>
  <c r="GG116" i="4" s="1"/>
  <c r="GG118" i="4"/>
  <c r="GG115" i="1"/>
  <c r="GG115" i="4" s="1"/>
  <c r="GG117" i="1"/>
  <c r="GG117" i="4" s="1"/>
  <c r="GG114" i="1"/>
  <c r="GG114" i="4" s="1"/>
  <c r="GG139" i="1"/>
  <c r="GG138" i="1" s="1"/>
  <c r="GG138" i="4" s="1"/>
  <c r="GG107" i="1"/>
  <c r="GG107" i="4" s="1"/>
  <c r="GG105" i="1"/>
  <c r="GG105" i="4" s="1"/>
  <c r="GG106" i="1"/>
  <c r="GG106" i="4" s="1"/>
  <c r="GG111" i="1"/>
  <c r="GG111" i="4" s="1"/>
  <c r="GG109" i="1"/>
  <c r="GG109" i="4" s="1"/>
  <c r="GG108" i="1"/>
  <c r="GG108" i="4" s="1"/>
  <c r="GG110" i="1"/>
  <c r="GG110" i="4" s="1"/>
  <c r="GG84" i="1"/>
  <c r="GG84" i="4" s="1"/>
  <c r="GG90" i="1"/>
  <c r="GG90" i="4" s="1"/>
  <c r="GG102" i="1"/>
  <c r="GG102" i="4" s="1"/>
  <c r="GG92" i="1"/>
  <c r="GG92" i="4" s="1"/>
  <c r="GG85" i="1"/>
  <c r="GG85" i="4" s="1"/>
  <c r="GG86" i="1"/>
  <c r="GG86" i="4" s="1"/>
  <c r="GG96" i="1"/>
  <c r="GG96" i="4" s="1"/>
  <c r="GG87" i="1"/>
  <c r="GG87" i="4" s="1"/>
  <c r="GG94" i="1"/>
  <c r="GG94" i="4" s="1"/>
  <c r="GG100" i="1"/>
  <c r="GG100" i="4" s="1"/>
  <c r="GG101" i="1"/>
  <c r="GG101" i="4" s="1"/>
  <c r="GG89" i="1"/>
  <c r="GG89" i="4" s="1"/>
  <c r="GG91" i="1"/>
  <c r="GG91" i="4" s="1"/>
  <c r="GG99" i="1"/>
  <c r="GG99" i="4" s="1"/>
  <c r="GG95" i="1"/>
  <c r="GG95" i="4" s="1"/>
  <c r="GG88" i="1"/>
  <c r="GG88" i="4" s="1"/>
  <c r="GG93" i="1"/>
  <c r="GG93" i="4" s="1"/>
  <c r="GG104" i="1"/>
  <c r="GG104" i="4" s="1"/>
  <c r="GG103" i="1"/>
  <c r="GG103" i="4" s="1"/>
  <c r="GG97" i="1"/>
  <c r="GG97" i="4" s="1"/>
  <c r="GG98" i="1"/>
  <c r="GG98" i="4" s="1"/>
  <c r="GG41" i="1"/>
  <c r="GG41" i="4" s="1"/>
  <c r="GG33" i="1"/>
  <c r="GG30" i="1"/>
  <c r="GG27" i="1"/>
  <c r="GG34" i="1"/>
  <c r="GG34" i="4" s="1"/>
  <c r="GG40" i="1"/>
  <c r="GG40" i="4" s="1"/>
  <c r="GG39" i="1"/>
  <c r="GG29" i="1"/>
  <c r="GG26" i="1"/>
  <c r="GG36" i="1"/>
  <c r="GG35" i="1"/>
  <c r="GG42" i="1"/>
  <c r="GG42" i="4" s="1"/>
  <c r="GG31" i="1"/>
  <c r="GG32" i="1"/>
  <c r="GG37" i="1"/>
  <c r="GG28" i="1"/>
  <c r="GG38" i="1"/>
  <c r="GG38" i="4" s="1"/>
  <c r="AM25" i="4"/>
  <c r="AM113" i="4"/>
  <c r="AM137" i="4"/>
  <c r="AM83" i="4"/>
  <c r="AM48" i="4"/>
  <c r="GI25" i="1" l="1"/>
  <c r="GI83" i="1"/>
  <c r="GI18" i="1"/>
  <c r="GI48" i="1"/>
  <c r="GI113" i="1"/>
  <c r="GI137" i="1"/>
  <c r="GJ2" i="1"/>
  <c r="GI3" i="1"/>
  <c r="GI8" i="1"/>
  <c r="GI14" i="1"/>
  <c r="GI14" i="4" s="1"/>
  <c r="GI12" i="1"/>
  <c r="GI12" i="4" s="1"/>
  <c r="GI9" i="1"/>
  <c r="GI9" i="4" s="1"/>
  <c r="GI17" i="1"/>
  <c r="GI17" i="4" s="1"/>
  <c r="GI15" i="1"/>
  <c r="GI15" i="4" s="1"/>
  <c r="GI16" i="1"/>
  <c r="GI16" i="4" s="1"/>
  <c r="GI13" i="1"/>
  <c r="GI13" i="4" s="1"/>
  <c r="GI4" i="1"/>
  <c r="GI7" i="1"/>
  <c r="GI6" i="1"/>
  <c r="GI10" i="1"/>
  <c r="GI10" i="4" s="1"/>
  <c r="GI11" i="1"/>
  <c r="GI11" i="4" s="1"/>
  <c r="GI5" i="1"/>
  <c r="GG139" i="4"/>
  <c r="GH74" i="1"/>
  <c r="GH80" i="1"/>
  <c r="GH70" i="1"/>
  <c r="GH76" i="1"/>
  <c r="GH71" i="1"/>
  <c r="GH73" i="1"/>
  <c r="GH75" i="1"/>
  <c r="GH72" i="1"/>
  <c r="GH78" i="1"/>
  <c r="GH77" i="1"/>
  <c r="GH79" i="1"/>
  <c r="GH81" i="1"/>
  <c r="GH56" i="1"/>
  <c r="GH68" i="1"/>
  <c r="GH61" i="1"/>
  <c r="GH49" i="1"/>
  <c r="GH67" i="1"/>
  <c r="GH54" i="1"/>
  <c r="GH52" i="1"/>
  <c r="GH57" i="1"/>
  <c r="GH63" i="1"/>
  <c r="GH60" i="1"/>
  <c r="GH50" i="1"/>
  <c r="GH66" i="1"/>
  <c r="GH55" i="1"/>
  <c r="GH64" i="1"/>
  <c r="GH65" i="1"/>
  <c r="GH59" i="1"/>
  <c r="GH51" i="1"/>
  <c r="GH58" i="1"/>
  <c r="GH53" i="1"/>
  <c r="GH69" i="1"/>
  <c r="GH62" i="1"/>
  <c r="GH139" i="1"/>
  <c r="GH138" i="1" s="1"/>
  <c r="GH138" i="4" s="1"/>
  <c r="GH118" i="1"/>
  <c r="GH118" i="4" s="1"/>
  <c r="GH116" i="1"/>
  <c r="GH116" i="4" s="1"/>
  <c r="GH115" i="1"/>
  <c r="GH115" i="4" s="1"/>
  <c r="GH114" i="1"/>
  <c r="GH114" i="4" s="1"/>
  <c r="GH117" i="1"/>
  <c r="GH117" i="4" s="1"/>
  <c r="GH109" i="1"/>
  <c r="GH109" i="4" s="1"/>
  <c r="GH110" i="1"/>
  <c r="GH110" i="4" s="1"/>
  <c r="GH111" i="1"/>
  <c r="GH111" i="4" s="1"/>
  <c r="GH105" i="1"/>
  <c r="GH105" i="4" s="1"/>
  <c r="GH106" i="1"/>
  <c r="GH106" i="4" s="1"/>
  <c r="GH107" i="1"/>
  <c r="GH107" i="4" s="1"/>
  <c r="GH108" i="1"/>
  <c r="GH108" i="4" s="1"/>
  <c r="GH84" i="1"/>
  <c r="GH84" i="4" s="1"/>
  <c r="GH90" i="1"/>
  <c r="GH90" i="4" s="1"/>
  <c r="GH93" i="1"/>
  <c r="GH93" i="4" s="1"/>
  <c r="GH102" i="1"/>
  <c r="GH102" i="4" s="1"/>
  <c r="GH97" i="1"/>
  <c r="GH97" i="4" s="1"/>
  <c r="GH95" i="1"/>
  <c r="GH95" i="4" s="1"/>
  <c r="GH103" i="1"/>
  <c r="GH103" i="4" s="1"/>
  <c r="GH92" i="1"/>
  <c r="GH92" i="4" s="1"/>
  <c r="GH99" i="1"/>
  <c r="GH99" i="4" s="1"/>
  <c r="GH100" i="1"/>
  <c r="GH100" i="4" s="1"/>
  <c r="GH86" i="1"/>
  <c r="GH86" i="4" s="1"/>
  <c r="GH91" i="1"/>
  <c r="GH91" i="4" s="1"/>
  <c r="GH104" i="1"/>
  <c r="GH104" i="4" s="1"/>
  <c r="GH89" i="1"/>
  <c r="GH89" i="4" s="1"/>
  <c r="GH88" i="1"/>
  <c r="GH88" i="4" s="1"/>
  <c r="GH94" i="1"/>
  <c r="GH94" i="4" s="1"/>
  <c r="GH101" i="1"/>
  <c r="GH101" i="4" s="1"/>
  <c r="GH87" i="1"/>
  <c r="GH87" i="4" s="1"/>
  <c r="GH96" i="1"/>
  <c r="GH96" i="4" s="1"/>
  <c r="GH98" i="1"/>
  <c r="GH98" i="4" s="1"/>
  <c r="GH85" i="1"/>
  <c r="GH85" i="4" s="1"/>
  <c r="GH32" i="1"/>
  <c r="GH39" i="1"/>
  <c r="GH30" i="1"/>
  <c r="GH27" i="1"/>
  <c r="GH36" i="1"/>
  <c r="GH26" i="1"/>
  <c r="GH42" i="1"/>
  <c r="GH42" i="4" s="1"/>
  <c r="GH37" i="1"/>
  <c r="GH29" i="1"/>
  <c r="GH31" i="1"/>
  <c r="GH35" i="1"/>
  <c r="GH40" i="1"/>
  <c r="GH40" i="4" s="1"/>
  <c r="GH28" i="1"/>
  <c r="GH41" i="1"/>
  <c r="GH41" i="4" s="1"/>
  <c r="GH34" i="1"/>
  <c r="GH34" i="4" s="1"/>
  <c r="GH38" i="1"/>
  <c r="GH38" i="4" s="1"/>
  <c r="GH33" i="1"/>
  <c r="AN25" i="4"/>
  <c r="AN113" i="4"/>
  <c r="AN48" i="4"/>
  <c r="AN83" i="4"/>
  <c r="AN137" i="4"/>
  <c r="GI79" i="1" l="1"/>
  <c r="GI71" i="1"/>
  <c r="GI72" i="1"/>
  <c r="GI78" i="1"/>
  <c r="GI80" i="1"/>
  <c r="GI75" i="1"/>
  <c r="GI81" i="1"/>
  <c r="GI73" i="1"/>
  <c r="GI76" i="1"/>
  <c r="GI77" i="1"/>
  <c r="GI70" i="1"/>
  <c r="GI74" i="1"/>
  <c r="GI62" i="1"/>
  <c r="GI54" i="1"/>
  <c r="GI63" i="1"/>
  <c r="GI50" i="1"/>
  <c r="GI52" i="1"/>
  <c r="GI56" i="1"/>
  <c r="GI60" i="1"/>
  <c r="GI58" i="1"/>
  <c r="GI69" i="1"/>
  <c r="GI53" i="1"/>
  <c r="GI59" i="1"/>
  <c r="GI49" i="1"/>
  <c r="GI67" i="1"/>
  <c r="GI55" i="1"/>
  <c r="GI66" i="1"/>
  <c r="GI51" i="1"/>
  <c r="GI57" i="1"/>
  <c r="GI68" i="1"/>
  <c r="GI64" i="1"/>
  <c r="GI65" i="1"/>
  <c r="GI61" i="1"/>
  <c r="GI109" i="1"/>
  <c r="GI109" i="4" s="1"/>
  <c r="GI108" i="1"/>
  <c r="GI108" i="4" s="1"/>
  <c r="GI110" i="1"/>
  <c r="GI110" i="4" s="1"/>
  <c r="GI106" i="1"/>
  <c r="GI106" i="4" s="1"/>
  <c r="GI111" i="1"/>
  <c r="GI111" i="4" s="1"/>
  <c r="GI105" i="1"/>
  <c r="GI105" i="4" s="1"/>
  <c r="GI107" i="1"/>
  <c r="GI107" i="4" s="1"/>
  <c r="GI84" i="1"/>
  <c r="GI84" i="4" s="1"/>
  <c r="GI103" i="1"/>
  <c r="GI103" i="4" s="1"/>
  <c r="GI89" i="1"/>
  <c r="GI89" i="4" s="1"/>
  <c r="GI99" i="1"/>
  <c r="GI99" i="4" s="1"/>
  <c r="GI86" i="1"/>
  <c r="GI86" i="4" s="1"/>
  <c r="GI87" i="1"/>
  <c r="GI87" i="4" s="1"/>
  <c r="GI98" i="1"/>
  <c r="GI98" i="4" s="1"/>
  <c r="GI91" i="1"/>
  <c r="GI91" i="4" s="1"/>
  <c r="GI95" i="1"/>
  <c r="GI95" i="4" s="1"/>
  <c r="GI97" i="1"/>
  <c r="GI97" i="4" s="1"/>
  <c r="GI101" i="1"/>
  <c r="GI101" i="4" s="1"/>
  <c r="GI93" i="1"/>
  <c r="GI93" i="4" s="1"/>
  <c r="GI88" i="1"/>
  <c r="GI88" i="4" s="1"/>
  <c r="GI102" i="1"/>
  <c r="GI102" i="4" s="1"/>
  <c r="GI90" i="1"/>
  <c r="GI90" i="4" s="1"/>
  <c r="GI85" i="1"/>
  <c r="GI85" i="4" s="1"/>
  <c r="GI92" i="1"/>
  <c r="GI92" i="4" s="1"/>
  <c r="GI96" i="1"/>
  <c r="GI96" i="4" s="1"/>
  <c r="GI94" i="1"/>
  <c r="GI94" i="4" s="1"/>
  <c r="GI100" i="1"/>
  <c r="GI100" i="4" s="1"/>
  <c r="GI104" i="1"/>
  <c r="GI104" i="4" s="1"/>
  <c r="GI139" i="1"/>
  <c r="GI138" i="1" s="1"/>
  <c r="GI138" i="4" s="1"/>
  <c r="GI42" i="1"/>
  <c r="GI42" i="4" s="1"/>
  <c r="GI38" i="1"/>
  <c r="GI38" i="4" s="1"/>
  <c r="GI32" i="1"/>
  <c r="GI37" i="1"/>
  <c r="GI26" i="1"/>
  <c r="GI36" i="1"/>
  <c r="GI28" i="1"/>
  <c r="GI29" i="1"/>
  <c r="GI34" i="1"/>
  <c r="GI34" i="4" s="1"/>
  <c r="GI39" i="1"/>
  <c r="GI27" i="1"/>
  <c r="GI35" i="1"/>
  <c r="GI31" i="1"/>
  <c r="GI33" i="1"/>
  <c r="GI30" i="1"/>
  <c r="GI41" i="1"/>
  <c r="GI41" i="4" s="1"/>
  <c r="GI40" i="1"/>
  <c r="GI40" i="4" s="1"/>
  <c r="GH139" i="4"/>
  <c r="GJ48" i="1"/>
  <c r="GJ137" i="1"/>
  <c r="GJ25" i="1"/>
  <c r="GJ83" i="1"/>
  <c r="GJ113" i="1"/>
  <c r="GK2" i="1"/>
  <c r="GJ18" i="1"/>
  <c r="GJ11" i="1"/>
  <c r="GJ11" i="4" s="1"/>
  <c r="GJ14" i="1"/>
  <c r="GJ14" i="4" s="1"/>
  <c r="GJ10" i="1"/>
  <c r="GJ10" i="4" s="1"/>
  <c r="GJ3" i="1"/>
  <c r="GJ7" i="1"/>
  <c r="GJ5" i="1"/>
  <c r="GJ9" i="1"/>
  <c r="GJ9" i="4" s="1"/>
  <c r="GJ13" i="1"/>
  <c r="GJ13" i="4" s="1"/>
  <c r="GJ4" i="1"/>
  <c r="GJ8" i="1"/>
  <c r="GJ12" i="1"/>
  <c r="GJ12" i="4" s="1"/>
  <c r="GJ17" i="1"/>
  <c r="GJ17" i="4" s="1"/>
  <c r="GJ16" i="1"/>
  <c r="GJ16" i="4" s="1"/>
  <c r="GJ6" i="1"/>
  <c r="GJ15" i="1"/>
  <c r="GJ15" i="4" s="1"/>
  <c r="GI116" i="1"/>
  <c r="GI116" i="4" s="1"/>
  <c r="GI115" i="1"/>
  <c r="GI115" i="4" s="1"/>
  <c r="GI118" i="1"/>
  <c r="GI118" i="4" s="1"/>
  <c r="GI114" i="1"/>
  <c r="GI114" i="4" s="1"/>
  <c r="GI117" i="1"/>
  <c r="GI117" i="4" s="1"/>
  <c r="AO25" i="4"/>
  <c r="AO48" i="4"/>
  <c r="AO83" i="4"/>
  <c r="AO113" i="4"/>
  <c r="AO137" i="4"/>
  <c r="GI139" i="4" l="1"/>
  <c r="GJ38" i="1"/>
  <c r="GJ26" i="1"/>
  <c r="GJ42" i="1"/>
  <c r="GJ42" i="4" s="1"/>
  <c r="GJ33" i="1"/>
  <c r="GJ32" i="1"/>
  <c r="GJ29" i="1"/>
  <c r="GJ28" i="1"/>
  <c r="GJ37" i="1"/>
  <c r="GJ36" i="1"/>
  <c r="GJ34" i="1"/>
  <c r="GJ34" i="4" s="1"/>
  <c r="GJ27" i="1"/>
  <c r="GJ31" i="1"/>
  <c r="GJ30" i="1"/>
  <c r="GJ41" i="1"/>
  <c r="GJ41" i="4" s="1"/>
  <c r="GJ39" i="1"/>
  <c r="GJ35" i="1"/>
  <c r="GJ40" i="1"/>
  <c r="GJ40" i="4" s="1"/>
  <c r="GJ80" i="1"/>
  <c r="GJ70" i="1"/>
  <c r="GJ79" i="1"/>
  <c r="GJ71" i="1"/>
  <c r="GJ78" i="1"/>
  <c r="GJ72" i="1"/>
  <c r="GJ75" i="1"/>
  <c r="GJ76" i="1"/>
  <c r="GJ77" i="1"/>
  <c r="GJ74" i="1"/>
  <c r="GJ73" i="1"/>
  <c r="GJ81" i="1"/>
  <c r="GJ51" i="1"/>
  <c r="GJ53" i="1"/>
  <c r="GJ61" i="1"/>
  <c r="GJ55" i="1"/>
  <c r="GJ66" i="1"/>
  <c r="GJ69" i="1"/>
  <c r="GJ52" i="1"/>
  <c r="GJ50" i="1"/>
  <c r="GJ54" i="1"/>
  <c r="GJ57" i="1"/>
  <c r="GJ68" i="1"/>
  <c r="GJ63" i="1"/>
  <c r="GJ62" i="1"/>
  <c r="GJ64" i="1"/>
  <c r="GJ58" i="1"/>
  <c r="GJ59" i="1"/>
  <c r="GJ60" i="1"/>
  <c r="GJ67" i="1"/>
  <c r="GJ56" i="1"/>
  <c r="GJ49" i="1"/>
  <c r="GJ65" i="1"/>
  <c r="GJ139" i="1"/>
  <c r="GJ138" i="1" s="1"/>
  <c r="GJ138" i="4" s="1"/>
  <c r="GJ107" i="1"/>
  <c r="GJ107" i="4" s="1"/>
  <c r="GJ109" i="1"/>
  <c r="GJ109" i="4" s="1"/>
  <c r="GJ108" i="1"/>
  <c r="GJ108" i="4" s="1"/>
  <c r="GJ106" i="1"/>
  <c r="GJ106" i="4" s="1"/>
  <c r="GJ110" i="1"/>
  <c r="GJ110" i="4" s="1"/>
  <c r="GJ111" i="1"/>
  <c r="GJ111" i="4" s="1"/>
  <c r="GJ105" i="1"/>
  <c r="GJ105" i="4" s="1"/>
  <c r="GJ84" i="1"/>
  <c r="GJ84" i="4" s="1"/>
  <c r="GJ102" i="1"/>
  <c r="GJ102" i="4" s="1"/>
  <c r="GJ97" i="1"/>
  <c r="GJ97" i="4" s="1"/>
  <c r="GJ103" i="1"/>
  <c r="GJ103" i="4" s="1"/>
  <c r="GJ92" i="1"/>
  <c r="GJ92" i="4" s="1"/>
  <c r="GJ100" i="1"/>
  <c r="GJ100" i="4" s="1"/>
  <c r="GJ101" i="1"/>
  <c r="GJ86" i="1"/>
  <c r="GJ86" i="4" s="1"/>
  <c r="GJ89" i="1"/>
  <c r="GJ89" i="4" s="1"/>
  <c r="GJ96" i="1"/>
  <c r="GJ96" i="4" s="1"/>
  <c r="GJ93" i="1"/>
  <c r="GJ93" i="4" s="1"/>
  <c r="GJ98" i="1"/>
  <c r="GJ98" i="4" s="1"/>
  <c r="GJ94" i="1"/>
  <c r="GJ94" i="4" s="1"/>
  <c r="GJ90" i="1"/>
  <c r="GJ90" i="4" s="1"/>
  <c r="GJ91" i="1"/>
  <c r="GJ91" i="4" s="1"/>
  <c r="GJ88" i="1"/>
  <c r="GJ88" i="4" s="1"/>
  <c r="GJ99" i="1"/>
  <c r="GJ99" i="4" s="1"/>
  <c r="GJ95" i="1"/>
  <c r="GJ95" i="4" s="1"/>
  <c r="GJ85" i="1"/>
  <c r="GJ85" i="4" s="1"/>
  <c r="GJ87" i="1"/>
  <c r="GJ87" i="4" s="1"/>
  <c r="GJ104" i="1"/>
  <c r="GJ104" i="4" s="1"/>
  <c r="GJ38" i="4"/>
  <c r="GJ101" i="4"/>
  <c r="GK48" i="1"/>
  <c r="GK113" i="1"/>
  <c r="GK137" i="1"/>
  <c r="GK83" i="1"/>
  <c r="GK25" i="1"/>
  <c r="GK18" i="1"/>
  <c r="GL2" i="1"/>
  <c r="GK9" i="1"/>
  <c r="GK9" i="4" s="1"/>
  <c r="GK12" i="1"/>
  <c r="GK12" i="4" s="1"/>
  <c r="GK5" i="1"/>
  <c r="GK8" i="1"/>
  <c r="GK4" i="1"/>
  <c r="GK16" i="1"/>
  <c r="GK16" i="4" s="1"/>
  <c r="GK13" i="1"/>
  <c r="GK13" i="4" s="1"/>
  <c r="GK7" i="1"/>
  <c r="GK11" i="1"/>
  <c r="GK11" i="4" s="1"/>
  <c r="GK15" i="1"/>
  <c r="GK15" i="4" s="1"/>
  <c r="GK3" i="1"/>
  <c r="GK6" i="1"/>
  <c r="GK17" i="1"/>
  <c r="GK17" i="4" s="1"/>
  <c r="GK14" i="1"/>
  <c r="GK14" i="4" s="1"/>
  <c r="GK10" i="1"/>
  <c r="GK10" i="4" s="1"/>
  <c r="GJ114" i="1"/>
  <c r="GJ114" i="4" s="1"/>
  <c r="GJ116" i="1"/>
  <c r="GJ116" i="4" s="1"/>
  <c r="GJ115" i="1"/>
  <c r="GJ115" i="4" s="1"/>
  <c r="GJ117" i="1"/>
  <c r="GJ117" i="4" s="1"/>
  <c r="GJ118" i="1"/>
  <c r="GJ118" i="4" s="1"/>
  <c r="AP25" i="4"/>
  <c r="AP83" i="4"/>
  <c r="AP113" i="4"/>
  <c r="AP48" i="4"/>
  <c r="AP137" i="4"/>
  <c r="GJ139" i="4" l="1"/>
  <c r="GK73" i="1"/>
  <c r="GK80" i="1"/>
  <c r="GK75" i="1"/>
  <c r="GK72" i="1"/>
  <c r="GK70" i="1"/>
  <c r="GK74" i="1"/>
  <c r="GK71" i="1"/>
  <c r="GK76" i="1"/>
  <c r="GK78" i="1"/>
  <c r="GK77" i="1"/>
  <c r="GK79" i="1"/>
  <c r="GK81" i="1"/>
  <c r="GK50" i="1"/>
  <c r="GK49" i="1"/>
  <c r="GK64" i="1"/>
  <c r="GK56" i="1"/>
  <c r="GK65" i="1"/>
  <c r="GK52" i="1"/>
  <c r="GK54" i="1"/>
  <c r="GK68" i="1"/>
  <c r="GK55" i="1"/>
  <c r="GK61" i="1"/>
  <c r="GK53" i="1"/>
  <c r="GK51" i="1"/>
  <c r="GK62" i="1"/>
  <c r="GK67" i="1"/>
  <c r="GK69" i="1"/>
  <c r="GK66" i="1"/>
  <c r="GK60" i="1"/>
  <c r="GK63" i="1"/>
  <c r="GK59" i="1"/>
  <c r="GK58" i="1"/>
  <c r="GK57" i="1"/>
  <c r="GK115" i="1"/>
  <c r="GK115" i="4" s="1"/>
  <c r="GK117" i="1"/>
  <c r="GK117" i="4" s="1"/>
  <c r="GK114" i="1"/>
  <c r="GK114" i="4" s="1"/>
  <c r="GK116" i="1"/>
  <c r="GK116" i="4" s="1"/>
  <c r="GK118" i="1"/>
  <c r="GK118" i="4" s="1"/>
  <c r="GL83" i="1"/>
  <c r="GL113" i="1"/>
  <c r="GL18" i="1"/>
  <c r="GL137" i="1"/>
  <c r="GL48" i="1"/>
  <c r="GM2" i="1"/>
  <c r="GL25" i="1"/>
  <c r="GL11" i="1"/>
  <c r="GL11" i="4" s="1"/>
  <c r="GL7" i="1"/>
  <c r="GL10" i="1"/>
  <c r="GL10" i="4" s="1"/>
  <c r="GL6" i="1"/>
  <c r="GL17" i="1"/>
  <c r="GL17" i="4" s="1"/>
  <c r="GL3" i="1"/>
  <c r="GL16" i="1"/>
  <c r="GL16" i="4" s="1"/>
  <c r="GL13" i="1"/>
  <c r="GL13" i="4" s="1"/>
  <c r="GL5" i="1"/>
  <c r="GL9" i="1"/>
  <c r="GL9" i="4" s="1"/>
  <c r="GL12" i="1"/>
  <c r="GL12" i="4" s="1"/>
  <c r="GL15" i="1"/>
  <c r="GL15" i="4" s="1"/>
  <c r="GL4" i="1"/>
  <c r="GL8" i="1"/>
  <c r="GL14" i="1"/>
  <c r="GL14" i="4" s="1"/>
  <c r="GK37" i="1"/>
  <c r="GK26" i="1"/>
  <c r="GK36" i="1"/>
  <c r="GK29" i="1"/>
  <c r="GK33" i="1"/>
  <c r="GK32" i="1"/>
  <c r="GK40" i="1"/>
  <c r="GK40" i="4" s="1"/>
  <c r="GK28" i="1"/>
  <c r="GK39" i="1"/>
  <c r="GK27" i="1"/>
  <c r="GK41" i="1"/>
  <c r="GK41" i="4" s="1"/>
  <c r="GK42" i="1"/>
  <c r="GK42" i="4" s="1"/>
  <c r="GK34" i="1"/>
  <c r="GK34" i="4" s="1"/>
  <c r="GK30" i="1"/>
  <c r="GK31" i="1"/>
  <c r="GK35" i="1"/>
  <c r="GK38" i="1"/>
  <c r="GK38" i="4" s="1"/>
  <c r="GK139" i="1"/>
  <c r="GK138" i="1" s="1"/>
  <c r="GK138" i="4" s="1"/>
  <c r="GK106" i="1"/>
  <c r="GK106" i="4" s="1"/>
  <c r="GK111" i="1"/>
  <c r="GK111" i="4" s="1"/>
  <c r="GK108" i="1"/>
  <c r="GK108" i="4" s="1"/>
  <c r="GK109" i="1"/>
  <c r="GK109" i="4" s="1"/>
  <c r="GK107" i="1"/>
  <c r="GK107" i="4" s="1"/>
  <c r="GK110" i="1"/>
  <c r="GK110" i="4" s="1"/>
  <c r="GK105" i="1"/>
  <c r="GK105" i="4" s="1"/>
  <c r="GK84" i="1"/>
  <c r="GK84" i="4" s="1"/>
  <c r="GK102" i="1"/>
  <c r="GK102" i="4" s="1"/>
  <c r="GK86" i="1"/>
  <c r="GK86" i="4" s="1"/>
  <c r="GK104" i="1"/>
  <c r="GK104" i="4" s="1"/>
  <c r="GK101" i="1"/>
  <c r="GK101" i="4" s="1"/>
  <c r="GK99" i="1"/>
  <c r="GK99" i="4" s="1"/>
  <c r="GK103" i="1"/>
  <c r="GK103" i="4" s="1"/>
  <c r="GK87" i="1"/>
  <c r="GK87" i="4" s="1"/>
  <c r="GK90" i="1"/>
  <c r="GK90" i="4" s="1"/>
  <c r="GK98" i="1"/>
  <c r="GK98" i="4" s="1"/>
  <c r="GK95" i="1"/>
  <c r="GK95" i="4" s="1"/>
  <c r="GK91" i="1"/>
  <c r="GK91" i="4" s="1"/>
  <c r="GK96" i="1"/>
  <c r="GK96" i="4" s="1"/>
  <c r="GK88" i="1"/>
  <c r="GK88" i="4" s="1"/>
  <c r="GK100" i="1"/>
  <c r="GK100" i="4" s="1"/>
  <c r="GK85" i="1"/>
  <c r="GK85" i="4" s="1"/>
  <c r="GK97" i="1"/>
  <c r="GK97" i="4" s="1"/>
  <c r="GK92" i="1"/>
  <c r="GK92" i="4" s="1"/>
  <c r="GK89" i="1"/>
  <c r="GK89" i="4" s="1"/>
  <c r="GK93" i="1"/>
  <c r="GK93" i="4" s="1"/>
  <c r="GK94" i="1"/>
  <c r="GK94" i="4" s="1"/>
  <c r="AQ25" i="4"/>
  <c r="AQ83" i="4"/>
  <c r="AQ113" i="4"/>
  <c r="AQ48" i="4"/>
  <c r="AQ137" i="4"/>
  <c r="GL139" i="1" l="1"/>
  <c r="GL118" i="1"/>
  <c r="GL118" i="4" s="1"/>
  <c r="GL115" i="1"/>
  <c r="GL115" i="4" s="1"/>
  <c r="GL114" i="1"/>
  <c r="GL114" i="4" s="1"/>
  <c r="GL117" i="1"/>
  <c r="GL117" i="4" s="1"/>
  <c r="GL116" i="1"/>
  <c r="GL116" i="4" s="1"/>
  <c r="GL111" i="1"/>
  <c r="GL111" i="4" s="1"/>
  <c r="GL108" i="1"/>
  <c r="GL108" i="4" s="1"/>
  <c r="GL110" i="1"/>
  <c r="GL110" i="4" s="1"/>
  <c r="GL107" i="1"/>
  <c r="GL107" i="4" s="1"/>
  <c r="GL106" i="1"/>
  <c r="GL106" i="4" s="1"/>
  <c r="GL109" i="1"/>
  <c r="GL109" i="4" s="1"/>
  <c r="GL105" i="1"/>
  <c r="GL105" i="4" s="1"/>
  <c r="GL84" i="1"/>
  <c r="GL84" i="4" s="1"/>
  <c r="GL85" i="1"/>
  <c r="GL85" i="4" s="1"/>
  <c r="GL90" i="1"/>
  <c r="GL90" i="4" s="1"/>
  <c r="GL97" i="1"/>
  <c r="GL97" i="4" s="1"/>
  <c r="GL92" i="1"/>
  <c r="GL92" i="4" s="1"/>
  <c r="GL104" i="1"/>
  <c r="GL104" i="4" s="1"/>
  <c r="GL89" i="1"/>
  <c r="GL89" i="4" s="1"/>
  <c r="GL88" i="1"/>
  <c r="GL88" i="4" s="1"/>
  <c r="GL94" i="1"/>
  <c r="GL94" i="4" s="1"/>
  <c r="GL87" i="1"/>
  <c r="GL87" i="4" s="1"/>
  <c r="GL95" i="1"/>
  <c r="GL95" i="4" s="1"/>
  <c r="GL102" i="1"/>
  <c r="GL102" i="4" s="1"/>
  <c r="GL93" i="1"/>
  <c r="GL93" i="4" s="1"/>
  <c r="GL96" i="1"/>
  <c r="GL96" i="4" s="1"/>
  <c r="GL103" i="1"/>
  <c r="GL103" i="4" s="1"/>
  <c r="GL86" i="1"/>
  <c r="GL86" i="4" s="1"/>
  <c r="GL99" i="1"/>
  <c r="GL99" i="4" s="1"/>
  <c r="GL91" i="1"/>
  <c r="GL91" i="4" s="1"/>
  <c r="GL100" i="1"/>
  <c r="GL100" i="4" s="1"/>
  <c r="GL98" i="1"/>
  <c r="GL98" i="4" s="1"/>
  <c r="GL101" i="1"/>
  <c r="GL101" i="4" s="1"/>
  <c r="GK139" i="4"/>
  <c r="GL139" i="4" s="1"/>
  <c r="GL34" i="1"/>
  <c r="GL34" i="4" s="1"/>
  <c r="GL31" i="1"/>
  <c r="GL37" i="1"/>
  <c r="GL28" i="1"/>
  <c r="GL27" i="1"/>
  <c r="GL30" i="1"/>
  <c r="GL39" i="1"/>
  <c r="GL41" i="1"/>
  <c r="GL41" i="4" s="1"/>
  <c r="GL42" i="1"/>
  <c r="GL42" i="4" s="1"/>
  <c r="GL32" i="1"/>
  <c r="GL26" i="1"/>
  <c r="GL35" i="1"/>
  <c r="GL40" i="1"/>
  <c r="GL40" i="4" s="1"/>
  <c r="GL36" i="1"/>
  <c r="GL38" i="1"/>
  <c r="GL38" i="4" s="1"/>
  <c r="GL29" i="1"/>
  <c r="GL33" i="1"/>
  <c r="GM48" i="1"/>
  <c r="GM83" i="1"/>
  <c r="GM113" i="1"/>
  <c r="GM137" i="1"/>
  <c r="GM25" i="1"/>
  <c r="GN2" i="1"/>
  <c r="GM18" i="1"/>
  <c r="GM4" i="1"/>
  <c r="GM5" i="1"/>
  <c r="GM13" i="1"/>
  <c r="GM13" i="4" s="1"/>
  <c r="GM10" i="1"/>
  <c r="GM10" i="4" s="1"/>
  <c r="GM9" i="1"/>
  <c r="GM9" i="4" s="1"/>
  <c r="GM7" i="1"/>
  <c r="GM16" i="1"/>
  <c r="GM16" i="4" s="1"/>
  <c r="GM8" i="1"/>
  <c r="GM15" i="1"/>
  <c r="GM15" i="4" s="1"/>
  <c r="GM14" i="1"/>
  <c r="GM14" i="4" s="1"/>
  <c r="GM3" i="1"/>
  <c r="GM12" i="1"/>
  <c r="GM12" i="4" s="1"/>
  <c r="GM17" i="1"/>
  <c r="GM17" i="4" s="1"/>
  <c r="GM6" i="1"/>
  <c r="GM11" i="1"/>
  <c r="GM11" i="4" s="1"/>
  <c r="GL75" i="1"/>
  <c r="GL70" i="1"/>
  <c r="GL81" i="1"/>
  <c r="GL77" i="1"/>
  <c r="GL72" i="1"/>
  <c r="GL74" i="1"/>
  <c r="GL76" i="1"/>
  <c r="GL73" i="1"/>
  <c r="GL79" i="1"/>
  <c r="GL78" i="1"/>
  <c r="GL71" i="1"/>
  <c r="GL80" i="1"/>
  <c r="GL61" i="1"/>
  <c r="GL58" i="1"/>
  <c r="GL68" i="1"/>
  <c r="GL54" i="1"/>
  <c r="GL63" i="1"/>
  <c r="GL55" i="1"/>
  <c r="GL51" i="1"/>
  <c r="GL56" i="1"/>
  <c r="GL53" i="1"/>
  <c r="GL62" i="1"/>
  <c r="GL59" i="1"/>
  <c r="GL66" i="1"/>
  <c r="GL69" i="1"/>
  <c r="GL67" i="1"/>
  <c r="GL64" i="1"/>
  <c r="GL60" i="1"/>
  <c r="GL52" i="1"/>
  <c r="GL50" i="1"/>
  <c r="GL49" i="1"/>
  <c r="GL65" i="1"/>
  <c r="GL57" i="1"/>
  <c r="GL138" i="1"/>
  <c r="GL138" i="4" s="1"/>
  <c r="AR137" i="4"/>
  <c r="AR83" i="4"/>
  <c r="AR113" i="4"/>
  <c r="AR25" i="4"/>
  <c r="AR48" i="4"/>
  <c r="GM71" i="1" l="1"/>
  <c r="GM79" i="1"/>
  <c r="GM70" i="1"/>
  <c r="GM72" i="1"/>
  <c r="GM80" i="1"/>
  <c r="GM75" i="1"/>
  <c r="GM76" i="1"/>
  <c r="GM73" i="1"/>
  <c r="GM74" i="1"/>
  <c r="GM78" i="1"/>
  <c r="GM77" i="1"/>
  <c r="GM81" i="1"/>
  <c r="GM57" i="1"/>
  <c r="GM50" i="1"/>
  <c r="GM51" i="1"/>
  <c r="GM55" i="1"/>
  <c r="GM65" i="1"/>
  <c r="GM59" i="1"/>
  <c r="GM61" i="1"/>
  <c r="GM64" i="1"/>
  <c r="GM69" i="1"/>
  <c r="GM54" i="1"/>
  <c r="GM49" i="1"/>
  <c r="GM53" i="1"/>
  <c r="GM60" i="1"/>
  <c r="GM56" i="1"/>
  <c r="GM63" i="1"/>
  <c r="GM67" i="1"/>
  <c r="GM52" i="1"/>
  <c r="GM68" i="1"/>
  <c r="GM58" i="1"/>
  <c r="GM66" i="1"/>
  <c r="GM62" i="1"/>
  <c r="GM139" i="1"/>
  <c r="GM138" i="1" s="1"/>
  <c r="GM138" i="4" s="1"/>
  <c r="GN113" i="1"/>
  <c r="GN18" i="1"/>
  <c r="GN48" i="1"/>
  <c r="GO2" i="1"/>
  <c r="GN25" i="1"/>
  <c r="GN137" i="1"/>
  <c r="GN83" i="1"/>
  <c r="GN14" i="1"/>
  <c r="GN14" i="4" s="1"/>
  <c r="GN8" i="1"/>
  <c r="GN12" i="1"/>
  <c r="GN12" i="4" s="1"/>
  <c r="GN11" i="1"/>
  <c r="GN11" i="4" s="1"/>
  <c r="GN6" i="1"/>
  <c r="GN5" i="1"/>
  <c r="GN9" i="1"/>
  <c r="GN9" i="4" s="1"/>
  <c r="GN3" i="1"/>
  <c r="GN15" i="1"/>
  <c r="GN15" i="4" s="1"/>
  <c r="GN16" i="1"/>
  <c r="GN16" i="4" s="1"/>
  <c r="GN13" i="1"/>
  <c r="GN13" i="4" s="1"/>
  <c r="GN10" i="1"/>
  <c r="GN10" i="4" s="1"/>
  <c r="GN17" i="1"/>
  <c r="GN17" i="4" s="1"/>
  <c r="GN7" i="1"/>
  <c r="GN4" i="1"/>
  <c r="GM37" i="1"/>
  <c r="GM41" i="1"/>
  <c r="GM41" i="4" s="1"/>
  <c r="GM32" i="1"/>
  <c r="GM36" i="1"/>
  <c r="GM31" i="1"/>
  <c r="GM38" i="1"/>
  <c r="GM38" i="4" s="1"/>
  <c r="GM30" i="1"/>
  <c r="GM40" i="1"/>
  <c r="GM40" i="4" s="1"/>
  <c r="GM27" i="1"/>
  <c r="GM33" i="1"/>
  <c r="GM26" i="1"/>
  <c r="GM42" i="1"/>
  <c r="GM42" i="4" s="1"/>
  <c r="GM34" i="1"/>
  <c r="GM34" i="4" s="1"/>
  <c r="GM39" i="1"/>
  <c r="GM29" i="1"/>
  <c r="GM35" i="1"/>
  <c r="GM28" i="1"/>
  <c r="GM116" i="1"/>
  <c r="GM116" i="4" s="1"/>
  <c r="GM118" i="1"/>
  <c r="GM118" i="4" s="1"/>
  <c r="GM114" i="1"/>
  <c r="GM114" i="4" s="1"/>
  <c r="GM117" i="1"/>
  <c r="GM117" i="4" s="1"/>
  <c r="GM115" i="1"/>
  <c r="GM115" i="4" s="1"/>
  <c r="GM109" i="1"/>
  <c r="GM109" i="4" s="1"/>
  <c r="GM106" i="1"/>
  <c r="GM106" i="4" s="1"/>
  <c r="GM108" i="1"/>
  <c r="GM108" i="4" s="1"/>
  <c r="GM105" i="1"/>
  <c r="GM105" i="4" s="1"/>
  <c r="GM111" i="1"/>
  <c r="GM111" i="4" s="1"/>
  <c r="GM110" i="1"/>
  <c r="GM110" i="4" s="1"/>
  <c r="GM107" i="1"/>
  <c r="GM107" i="4" s="1"/>
  <c r="GM84" i="1"/>
  <c r="GM84" i="4" s="1"/>
  <c r="GM88" i="1"/>
  <c r="GM88" i="4" s="1"/>
  <c r="GM102" i="1"/>
  <c r="GM102" i="4" s="1"/>
  <c r="GM86" i="1"/>
  <c r="GM86" i="4" s="1"/>
  <c r="GM85" i="1"/>
  <c r="GM85" i="4" s="1"/>
  <c r="GM89" i="1"/>
  <c r="GM89" i="4" s="1"/>
  <c r="GM87" i="1"/>
  <c r="GM87" i="4" s="1"/>
  <c r="GM97" i="1"/>
  <c r="GM97" i="4" s="1"/>
  <c r="GM92" i="1"/>
  <c r="GM92" i="4" s="1"/>
  <c r="GM104" i="1"/>
  <c r="GM104" i="4" s="1"/>
  <c r="GM91" i="1"/>
  <c r="GM91" i="4" s="1"/>
  <c r="GM103" i="1"/>
  <c r="GM103" i="4" s="1"/>
  <c r="GM101" i="1"/>
  <c r="GM101" i="4" s="1"/>
  <c r="GM93" i="1"/>
  <c r="GM93" i="4" s="1"/>
  <c r="GM100" i="1"/>
  <c r="GM100" i="4" s="1"/>
  <c r="GM95" i="1"/>
  <c r="GM95" i="4" s="1"/>
  <c r="GM94" i="1"/>
  <c r="GM94" i="4" s="1"/>
  <c r="GM99" i="1"/>
  <c r="GM99" i="4" s="1"/>
  <c r="GM98" i="1"/>
  <c r="GM98" i="4" s="1"/>
  <c r="GM96" i="1"/>
  <c r="GM96" i="4" s="1"/>
  <c r="GM90" i="1"/>
  <c r="GM90" i="4" s="1"/>
  <c r="AS25" i="4"/>
  <c r="AS48" i="4"/>
  <c r="AS137" i="4"/>
  <c r="AS83" i="4"/>
  <c r="AS113" i="4"/>
  <c r="GN139" i="1" l="1"/>
  <c r="GN138" i="1" s="1"/>
  <c r="GN138" i="4" s="1"/>
  <c r="GN115" i="1"/>
  <c r="GN115" i="4" s="1"/>
  <c r="GN116" i="1"/>
  <c r="GN116" i="4" s="1"/>
  <c r="GN118" i="1"/>
  <c r="GN118" i="4" s="1"/>
  <c r="GN117" i="1"/>
  <c r="GN117" i="4" s="1"/>
  <c r="GN114" i="1"/>
  <c r="GN114" i="4" s="1"/>
  <c r="GM139" i="4"/>
  <c r="GN110" i="1"/>
  <c r="GN110" i="4" s="1"/>
  <c r="GN109" i="1"/>
  <c r="GN109" i="4" s="1"/>
  <c r="GN105" i="1"/>
  <c r="GN105" i="4" s="1"/>
  <c r="GN108" i="1"/>
  <c r="GN108" i="4" s="1"/>
  <c r="GN106" i="1"/>
  <c r="GN106" i="4" s="1"/>
  <c r="GN107" i="1"/>
  <c r="GN107" i="4" s="1"/>
  <c r="GN111" i="1"/>
  <c r="GN111" i="4" s="1"/>
  <c r="GN84" i="1"/>
  <c r="GN84" i="4" s="1"/>
  <c r="GN103" i="1"/>
  <c r="GN103" i="4" s="1"/>
  <c r="GN94" i="1"/>
  <c r="GN94" i="4" s="1"/>
  <c r="GN97" i="1"/>
  <c r="GN97" i="4" s="1"/>
  <c r="GN104" i="1"/>
  <c r="GN104" i="4" s="1"/>
  <c r="GN88" i="1"/>
  <c r="GN88" i="4" s="1"/>
  <c r="GN101" i="1"/>
  <c r="GN101" i="4" s="1"/>
  <c r="GN95" i="1"/>
  <c r="GN95" i="4" s="1"/>
  <c r="GN102" i="1"/>
  <c r="GN102" i="4" s="1"/>
  <c r="GN91" i="1"/>
  <c r="GN91" i="4" s="1"/>
  <c r="GN99" i="1"/>
  <c r="GN99" i="4" s="1"/>
  <c r="GN86" i="1"/>
  <c r="GN86" i="4" s="1"/>
  <c r="GN90" i="1"/>
  <c r="GN90" i="4" s="1"/>
  <c r="GN98" i="1"/>
  <c r="GN98" i="4" s="1"/>
  <c r="GN100" i="1"/>
  <c r="GN100" i="4" s="1"/>
  <c r="GN85" i="1"/>
  <c r="GN85" i="4" s="1"/>
  <c r="GN93" i="1"/>
  <c r="GN93" i="4" s="1"/>
  <c r="GN96" i="1"/>
  <c r="GN96" i="4" s="1"/>
  <c r="GN89" i="1"/>
  <c r="GN89" i="4" s="1"/>
  <c r="GN92" i="1"/>
  <c r="GN92" i="4" s="1"/>
  <c r="GN87" i="1"/>
  <c r="GN87" i="4" s="1"/>
  <c r="GN42" i="1"/>
  <c r="GN42" i="4" s="1"/>
  <c r="GN41" i="1"/>
  <c r="GN41" i="4" s="1"/>
  <c r="GN26" i="1"/>
  <c r="GN38" i="1"/>
  <c r="GN38" i="4" s="1"/>
  <c r="GN31" i="1"/>
  <c r="GN30" i="1"/>
  <c r="GN39" i="1"/>
  <c r="GN33" i="1"/>
  <c r="GN37" i="1"/>
  <c r="GN27" i="1"/>
  <c r="GN32" i="1"/>
  <c r="GN40" i="1"/>
  <c r="GN40" i="4" s="1"/>
  <c r="GN28" i="1"/>
  <c r="GN34" i="1"/>
  <c r="GN34" i="4" s="1"/>
  <c r="GN35" i="1"/>
  <c r="GN29" i="1"/>
  <c r="GN36" i="1"/>
  <c r="GO48" i="1"/>
  <c r="GO83" i="1"/>
  <c r="GP2" i="1"/>
  <c r="GO137" i="1"/>
  <c r="GO113" i="1"/>
  <c r="GO18" i="1"/>
  <c r="GO25" i="1"/>
  <c r="GO9" i="1"/>
  <c r="GO9" i="4" s="1"/>
  <c r="GO16" i="1"/>
  <c r="GO16" i="4" s="1"/>
  <c r="GO5" i="1"/>
  <c r="GO11" i="1"/>
  <c r="GO11" i="4" s="1"/>
  <c r="GO10" i="1"/>
  <c r="GO10" i="4" s="1"/>
  <c r="GO4" i="1"/>
  <c r="GO15" i="1"/>
  <c r="GO15" i="4" s="1"/>
  <c r="GO7" i="1"/>
  <c r="GO12" i="1"/>
  <c r="GO12" i="4" s="1"/>
  <c r="GO3" i="1"/>
  <c r="GO17" i="1"/>
  <c r="GO17" i="4" s="1"/>
  <c r="GO13" i="1"/>
  <c r="GO13" i="4" s="1"/>
  <c r="GO14" i="1"/>
  <c r="GO14" i="4" s="1"/>
  <c r="GO8" i="1"/>
  <c r="GO6" i="1"/>
  <c r="GN81" i="1"/>
  <c r="GN71" i="1"/>
  <c r="GN76" i="1"/>
  <c r="GN74" i="1"/>
  <c r="GN73" i="1"/>
  <c r="GN70" i="1"/>
  <c r="GN77" i="1"/>
  <c r="GN75" i="1"/>
  <c r="GN79" i="1"/>
  <c r="GN80" i="1"/>
  <c r="GN78" i="1"/>
  <c r="GN72" i="1"/>
  <c r="GN59" i="1"/>
  <c r="GN52" i="1"/>
  <c r="GN60" i="1"/>
  <c r="GN49" i="1"/>
  <c r="GN68" i="1"/>
  <c r="GN69" i="1"/>
  <c r="GN50" i="1"/>
  <c r="GN51" i="1"/>
  <c r="GN61" i="1"/>
  <c r="GN56" i="1"/>
  <c r="GN54" i="1"/>
  <c r="GN57" i="1"/>
  <c r="GN66" i="1"/>
  <c r="GN63" i="1"/>
  <c r="GN64" i="1"/>
  <c r="GN67" i="1"/>
  <c r="GN53" i="1"/>
  <c r="GN55" i="1"/>
  <c r="GN58" i="1"/>
  <c r="GN62" i="1"/>
  <c r="GN65" i="1"/>
  <c r="AT25" i="4"/>
  <c r="AT83" i="4"/>
  <c r="AT48" i="4"/>
  <c r="AT113" i="4"/>
  <c r="AT137" i="4"/>
  <c r="GN139" i="4" l="1"/>
  <c r="GO29" i="1"/>
  <c r="GO39" i="1"/>
  <c r="GO37" i="1"/>
  <c r="GO33" i="1"/>
  <c r="GO30" i="1"/>
  <c r="GO41" i="1"/>
  <c r="GO41" i="4" s="1"/>
  <c r="GO32" i="1"/>
  <c r="GO35" i="1"/>
  <c r="GO38" i="1"/>
  <c r="GO38" i="4" s="1"/>
  <c r="GO31" i="1"/>
  <c r="GO42" i="1"/>
  <c r="GO42" i="4" s="1"/>
  <c r="GO27" i="1"/>
  <c r="GO28" i="1"/>
  <c r="GO40" i="1"/>
  <c r="GO40" i="4" s="1"/>
  <c r="GO34" i="1"/>
  <c r="GO34" i="4" s="1"/>
  <c r="GO36" i="1"/>
  <c r="GO26" i="1"/>
  <c r="GO78" i="1"/>
  <c r="GO73" i="1"/>
  <c r="GO81" i="1"/>
  <c r="GO70" i="1"/>
  <c r="GO76" i="1"/>
  <c r="GO74" i="1"/>
  <c r="GO80" i="1"/>
  <c r="GO77" i="1"/>
  <c r="GO71" i="1"/>
  <c r="GO72" i="1"/>
  <c r="GO79" i="1"/>
  <c r="GO75" i="1"/>
  <c r="GO51" i="1"/>
  <c r="GO55" i="1"/>
  <c r="GO64" i="1"/>
  <c r="GO53" i="1"/>
  <c r="GO49" i="1"/>
  <c r="GO60" i="1"/>
  <c r="GO59" i="1"/>
  <c r="GO67" i="1"/>
  <c r="GO50" i="1"/>
  <c r="GO58" i="1"/>
  <c r="GO52" i="1"/>
  <c r="GO56" i="1"/>
  <c r="GO66" i="1"/>
  <c r="GO65" i="1"/>
  <c r="GO62" i="1"/>
  <c r="GO61" i="1"/>
  <c r="GO69" i="1"/>
  <c r="GO68" i="1"/>
  <c r="GO57" i="1"/>
  <c r="GO54" i="1"/>
  <c r="GO63" i="1"/>
  <c r="GO139" i="1"/>
  <c r="GO138" i="1" s="1"/>
  <c r="GO138" i="4" s="1"/>
  <c r="GO114" i="1"/>
  <c r="GO114" i="4" s="1"/>
  <c r="GO116" i="1"/>
  <c r="GO116" i="4" s="1"/>
  <c r="GO118" i="1"/>
  <c r="GO118" i="4" s="1"/>
  <c r="GO115" i="1"/>
  <c r="GO115" i="4" s="1"/>
  <c r="GO117" i="1"/>
  <c r="GO117" i="4" s="1"/>
  <c r="GP48" i="1"/>
  <c r="GP83" i="1"/>
  <c r="GP137" i="1"/>
  <c r="GP25" i="1"/>
  <c r="GP113" i="1"/>
  <c r="GQ2" i="1"/>
  <c r="GP18" i="1"/>
  <c r="GP3" i="1"/>
  <c r="GP6" i="1"/>
  <c r="GP5" i="1"/>
  <c r="GP14" i="1"/>
  <c r="GP14" i="4" s="1"/>
  <c r="GP8" i="1"/>
  <c r="GP16" i="1"/>
  <c r="GP16" i="4" s="1"/>
  <c r="GP11" i="1"/>
  <c r="GP11" i="4" s="1"/>
  <c r="GP12" i="1"/>
  <c r="GP12" i="4" s="1"/>
  <c r="GP13" i="1"/>
  <c r="GP13" i="4" s="1"/>
  <c r="GP9" i="1"/>
  <c r="GP9" i="4" s="1"/>
  <c r="GP10" i="1"/>
  <c r="GP10" i="4" s="1"/>
  <c r="GP15" i="1"/>
  <c r="GP15" i="4" s="1"/>
  <c r="GP7" i="1"/>
  <c r="GP4" i="1"/>
  <c r="GP17" i="1"/>
  <c r="GP17" i="4" s="1"/>
  <c r="GO109" i="1"/>
  <c r="GO109" i="4" s="1"/>
  <c r="GO107" i="1"/>
  <c r="GO107" i="4" s="1"/>
  <c r="GO108" i="1"/>
  <c r="GO108" i="4" s="1"/>
  <c r="GO111" i="1"/>
  <c r="GO111" i="4" s="1"/>
  <c r="GO110" i="1"/>
  <c r="GO110" i="4" s="1"/>
  <c r="GO106" i="1"/>
  <c r="GO106" i="4" s="1"/>
  <c r="GO105" i="1"/>
  <c r="GO105" i="4" s="1"/>
  <c r="GO84" i="1"/>
  <c r="GO84" i="4" s="1"/>
  <c r="GO86" i="1"/>
  <c r="GO86" i="4" s="1"/>
  <c r="GO99" i="1"/>
  <c r="GO99" i="4" s="1"/>
  <c r="GO89" i="1"/>
  <c r="GO89" i="4" s="1"/>
  <c r="GO91" i="1"/>
  <c r="GO91" i="4" s="1"/>
  <c r="GO96" i="1"/>
  <c r="GO96" i="4" s="1"/>
  <c r="GO90" i="1"/>
  <c r="GO90" i="4" s="1"/>
  <c r="GO93" i="1"/>
  <c r="GO93" i="4" s="1"/>
  <c r="GO87" i="1"/>
  <c r="GO87" i="4" s="1"/>
  <c r="GO94" i="1"/>
  <c r="GO94" i="4" s="1"/>
  <c r="GO103" i="1"/>
  <c r="GO103" i="4" s="1"/>
  <c r="GO98" i="1"/>
  <c r="GO98" i="4" s="1"/>
  <c r="GO104" i="1"/>
  <c r="GO104" i="4" s="1"/>
  <c r="GO92" i="1"/>
  <c r="GO92" i="4" s="1"/>
  <c r="GO85" i="1"/>
  <c r="GO85" i="4" s="1"/>
  <c r="GO102" i="1"/>
  <c r="GO102" i="4" s="1"/>
  <c r="GO100" i="1"/>
  <c r="GO100" i="4" s="1"/>
  <c r="GO97" i="1"/>
  <c r="GO97" i="4" s="1"/>
  <c r="GO101" i="1"/>
  <c r="GO101" i="4" s="1"/>
  <c r="GO95" i="1"/>
  <c r="GO95" i="4" s="1"/>
  <c r="GO88" i="1"/>
  <c r="GO88" i="4" s="1"/>
  <c r="AU25" i="4"/>
  <c r="AU83" i="4"/>
  <c r="AU137" i="4"/>
  <c r="AU48" i="4"/>
  <c r="AU113" i="4"/>
  <c r="GO139" i="4" l="1"/>
  <c r="GP139" i="1"/>
  <c r="GP138" i="1" s="1"/>
  <c r="GP138" i="4" s="1"/>
  <c r="GP28" i="1"/>
  <c r="GP29" i="1"/>
  <c r="GP32" i="1"/>
  <c r="GP31" i="1"/>
  <c r="GP36" i="1"/>
  <c r="GP37" i="1"/>
  <c r="GP38" i="1"/>
  <c r="GP38" i="4" s="1"/>
  <c r="GP39" i="1"/>
  <c r="GP30" i="1"/>
  <c r="GP35" i="1"/>
  <c r="GP42" i="1"/>
  <c r="GP42" i="4" s="1"/>
  <c r="GP40" i="1"/>
  <c r="GP40" i="4" s="1"/>
  <c r="GP26" i="1"/>
  <c r="GP41" i="1"/>
  <c r="GP41" i="4" s="1"/>
  <c r="GP33" i="1"/>
  <c r="GP34" i="1"/>
  <c r="GP34" i="4" s="1"/>
  <c r="GP27" i="1"/>
  <c r="GP109" i="1"/>
  <c r="GP109" i="4" s="1"/>
  <c r="GP107" i="1"/>
  <c r="GP107" i="4" s="1"/>
  <c r="GP105" i="1"/>
  <c r="GP105" i="4" s="1"/>
  <c r="GP110" i="1"/>
  <c r="GP110" i="4" s="1"/>
  <c r="GP108" i="1"/>
  <c r="GP108" i="4" s="1"/>
  <c r="GP106" i="1"/>
  <c r="GP106" i="4" s="1"/>
  <c r="GP111" i="1"/>
  <c r="GP111" i="4" s="1"/>
  <c r="GP84" i="1"/>
  <c r="GP84" i="4" s="1"/>
  <c r="GP88" i="1"/>
  <c r="GP88" i="4" s="1"/>
  <c r="GP101" i="1"/>
  <c r="GP101" i="4" s="1"/>
  <c r="GP99" i="1"/>
  <c r="GP99" i="4" s="1"/>
  <c r="GP94" i="1"/>
  <c r="GP94" i="4" s="1"/>
  <c r="GP96" i="1"/>
  <c r="GP96" i="4" s="1"/>
  <c r="GP90" i="1"/>
  <c r="GP90" i="4" s="1"/>
  <c r="GP103" i="1"/>
  <c r="GP103" i="4" s="1"/>
  <c r="GP91" i="1"/>
  <c r="GP91" i="4" s="1"/>
  <c r="GP102" i="1"/>
  <c r="GP102" i="4" s="1"/>
  <c r="GP92" i="1"/>
  <c r="GP92" i="4" s="1"/>
  <c r="GP89" i="1"/>
  <c r="GP89" i="4" s="1"/>
  <c r="GP97" i="1"/>
  <c r="GP97" i="4" s="1"/>
  <c r="GP98" i="1"/>
  <c r="GP98" i="4" s="1"/>
  <c r="GP104" i="1"/>
  <c r="GP104" i="4" s="1"/>
  <c r="GP87" i="1"/>
  <c r="GP87" i="4" s="1"/>
  <c r="GP86" i="1"/>
  <c r="GP86" i="4" s="1"/>
  <c r="GP93" i="1"/>
  <c r="GP93" i="4" s="1"/>
  <c r="GP85" i="1"/>
  <c r="GP85" i="4" s="1"/>
  <c r="GP95" i="1"/>
  <c r="GP95" i="4" s="1"/>
  <c r="GP100" i="1"/>
  <c r="GP100" i="4" s="1"/>
  <c r="GP76" i="1"/>
  <c r="GP77" i="1"/>
  <c r="GP71" i="1"/>
  <c r="GP70" i="1"/>
  <c r="GP73" i="1"/>
  <c r="GP78" i="1"/>
  <c r="GP79" i="1"/>
  <c r="GP74" i="1"/>
  <c r="GP72" i="1"/>
  <c r="GP75" i="1"/>
  <c r="GP80" i="1"/>
  <c r="GP81" i="1"/>
  <c r="GP54" i="1"/>
  <c r="GP64" i="1"/>
  <c r="GP50" i="1"/>
  <c r="GP65" i="1"/>
  <c r="GP68" i="1"/>
  <c r="GP53" i="1"/>
  <c r="GP58" i="1"/>
  <c r="GP52" i="1"/>
  <c r="GP55" i="1"/>
  <c r="GP61" i="1"/>
  <c r="GP67" i="1"/>
  <c r="GP59" i="1"/>
  <c r="GP63" i="1"/>
  <c r="GP60" i="1"/>
  <c r="GP49" i="1"/>
  <c r="GP62" i="1"/>
  <c r="GP69" i="1"/>
  <c r="GP56" i="1"/>
  <c r="GP66" i="1"/>
  <c r="GP57" i="1"/>
  <c r="GP51" i="1"/>
  <c r="GP118" i="1"/>
  <c r="GP118" i="4" s="1"/>
  <c r="GP116" i="1"/>
  <c r="GP116" i="4" s="1"/>
  <c r="GP115" i="1"/>
  <c r="GP115" i="4" s="1"/>
  <c r="GP114" i="1"/>
  <c r="GP114" i="4" s="1"/>
  <c r="GP117" i="1"/>
  <c r="GP117" i="4" s="1"/>
  <c r="GQ18" i="1"/>
  <c r="GQ113" i="1"/>
  <c r="GQ137" i="1"/>
  <c r="GR2" i="1"/>
  <c r="GQ83" i="1"/>
  <c r="GQ25" i="1"/>
  <c r="GQ48" i="1"/>
  <c r="GQ3" i="1"/>
  <c r="GQ11" i="1"/>
  <c r="GQ11" i="4" s="1"/>
  <c r="GQ12" i="1"/>
  <c r="GQ12" i="4" s="1"/>
  <c r="GQ4" i="1"/>
  <c r="GQ5" i="1"/>
  <c r="GQ6" i="1"/>
  <c r="GQ17" i="1"/>
  <c r="GQ17" i="4" s="1"/>
  <c r="GQ8" i="1"/>
  <c r="GQ9" i="1"/>
  <c r="GQ9" i="4" s="1"/>
  <c r="GQ13" i="1"/>
  <c r="GQ13" i="4" s="1"/>
  <c r="GQ7" i="1"/>
  <c r="GQ14" i="1"/>
  <c r="GQ14" i="4" s="1"/>
  <c r="GQ16" i="1"/>
  <c r="GQ16" i="4" s="1"/>
  <c r="GQ15" i="1"/>
  <c r="GQ15" i="4" s="1"/>
  <c r="GQ10" i="1"/>
  <c r="GQ10" i="4" s="1"/>
  <c r="AV25" i="4"/>
  <c r="AV83" i="4"/>
  <c r="AV48" i="4"/>
  <c r="AV113" i="4"/>
  <c r="AV137" i="4"/>
  <c r="GP139" i="4" l="1"/>
  <c r="GQ70" i="1"/>
  <c r="GQ77" i="1"/>
  <c r="GQ80" i="1"/>
  <c r="GQ73" i="1"/>
  <c r="GQ76" i="1"/>
  <c r="GQ72" i="1"/>
  <c r="GQ74" i="1"/>
  <c r="GQ71" i="1"/>
  <c r="GQ78" i="1"/>
  <c r="GQ79" i="1"/>
  <c r="GQ75" i="1"/>
  <c r="GQ81" i="1"/>
  <c r="GQ57" i="1"/>
  <c r="GQ64" i="1"/>
  <c r="GQ53" i="1"/>
  <c r="GQ49" i="1"/>
  <c r="GQ52" i="1"/>
  <c r="GQ65" i="1"/>
  <c r="GQ58" i="1"/>
  <c r="GQ62" i="1"/>
  <c r="GQ66" i="1"/>
  <c r="GQ68" i="1"/>
  <c r="GQ50" i="1"/>
  <c r="GQ63" i="1"/>
  <c r="GQ69" i="1"/>
  <c r="GQ67" i="1"/>
  <c r="GQ51" i="1"/>
  <c r="GQ56" i="1"/>
  <c r="GQ59" i="1"/>
  <c r="GQ61" i="1"/>
  <c r="GQ55" i="1"/>
  <c r="GQ60" i="1"/>
  <c r="GQ54" i="1"/>
  <c r="GQ29" i="1"/>
  <c r="GQ27" i="1"/>
  <c r="GQ33" i="1"/>
  <c r="GQ35" i="1"/>
  <c r="GQ39" i="1"/>
  <c r="GQ32" i="1"/>
  <c r="GQ31" i="1"/>
  <c r="GQ41" i="1"/>
  <c r="GQ41" i="4" s="1"/>
  <c r="GQ28" i="1"/>
  <c r="GQ38" i="1"/>
  <c r="GQ38" i="4" s="1"/>
  <c r="GQ30" i="1"/>
  <c r="GQ34" i="1"/>
  <c r="GQ34" i="4" s="1"/>
  <c r="GQ42" i="1"/>
  <c r="GQ42" i="4" s="1"/>
  <c r="GQ26" i="1"/>
  <c r="GQ36" i="1"/>
  <c r="GQ40" i="1"/>
  <c r="GQ40" i="4" s="1"/>
  <c r="GQ37" i="1"/>
  <c r="GQ108" i="1"/>
  <c r="GQ105" i="1"/>
  <c r="GQ105" i="4" s="1"/>
  <c r="GQ107" i="1"/>
  <c r="GQ107" i="4" s="1"/>
  <c r="GQ109" i="1"/>
  <c r="GQ109" i="4" s="1"/>
  <c r="GQ106" i="1"/>
  <c r="GQ106" i="4" s="1"/>
  <c r="GQ111" i="1"/>
  <c r="GQ111" i="4" s="1"/>
  <c r="GQ110" i="1"/>
  <c r="GQ110" i="4" s="1"/>
  <c r="GQ84" i="1"/>
  <c r="GQ84" i="4" s="1"/>
  <c r="GQ93" i="1"/>
  <c r="GQ93" i="4" s="1"/>
  <c r="GQ101" i="1"/>
  <c r="GQ101" i="4" s="1"/>
  <c r="GQ103" i="1"/>
  <c r="GQ103" i="4" s="1"/>
  <c r="GQ92" i="1"/>
  <c r="GQ92" i="4" s="1"/>
  <c r="GQ95" i="1"/>
  <c r="GQ95" i="4" s="1"/>
  <c r="GQ96" i="1"/>
  <c r="GQ96" i="4" s="1"/>
  <c r="GQ102" i="1"/>
  <c r="GQ102" i="4" s="1"/>
  <c r="GQ97" i="1"/>
  <c r="GQ97" i="4" s="1"/>
  <c r="GQ100" i="1"/>
  <c r="GQ100" i="4" s="1"/>
  <c r="GQ104" i="1"/>
  <c r="GQ104" i="4" s="1"/>
  <c r="GQ85" i="1"/>
  <c r="GQ85" i="4" s="1"/>
  <c r="GQ86" i="1"/>
  <c r="GQ86" i="4" s="1"/>
  <c r="GQ90" i="1"/>
  <c r="GQ90" i="4" s="1"/>
  <c r="GQ98" i="1"/>
  <c r="GQ98" i="4" s="1"/>
  <c r="GQ88" i="1"/>
  <c r="GQ88" i="4" s="1"/>
  <c r="GQ91" i="1"/>
  <c r="GQ91" i="4" s="1"/>
  <c r="GQ99" i="1"/>
  <c r="GQ99" i="4" s="1"/>
  <c r="GQ87" i="1"/>
  <c r="GQ87" i="4" s="1"/>
  <c r="GQ89" i="1"/>
  <c r="GQ89" i="4" s="1"/>
  <c r="GQ94" i="1"/>
  <c r="GQ94" i="4" s="1"/>
  <c r="GQ108" i="4"/>
  <c r="GR137" i="1"/>
  <c r="GR113" i="1"/>
  <c r="GR48" i="1"/>
  <c r="GR25" i="1"/>
  <c r="GR18" i="1"/>
  <c r="GS2" i="1"/>
  <c r="GR83" i="1"/>
  <c r="GR14" i="1"/>
  <c r="GR14" i="4" s="1"/>
  <c r="GR6" i="1"/>
  <c r="GR17" i="1"/>
  <c r="GR17" i="4" s="1"/>
  <c r="GR9" i="1"/>
  <c r="GR9" i="4" s="1"/>
  <c r="GR12" i="1"/>
  <c r="GR12" i="4" s="1"/>
  <c r="GR5" i="1"/>
  <c r="GR8" i="1"/>
  <c r="GR3" i="1"/>
  <c r="GR15" i="1"/>
  <c r="GR15" i="4" s="1"/>
  <c r="GR7" i="1"/>
  <c r="GR13" i="1"/>
  <c r="GR13" i="4" s="1"/>
  <c r="GR4" i="1"/>
  <c r="GR11" i="1"/>
  <c r="GR11" i="4" s="1"/>
  <c r="GR16" i="1"/>
  <c r="GR16" i="4" s="1"/>
  <c r="GR10" i="1"/>
  <c r="GR10" i="4" s="1"/>
  <c r="GQ139" i="1"/>
  <c r="GQ138" i="1" s="1"/>
  <c r="GQ138" i="4" s="1"/>
  <c r="GQ115" i="1"/>
  <c r="GQ115" i="4" s="1"/>
  <c r="GQ116" i="1"/>
  <c r="GQ116" i="4" s="1"/>
  <c r="GQ117" i="1"/>
  <c r="GQ117" i="4" s="1"/>
  <c r="GQ114" i="1"/>
  <c r="GQ114" i="4" s="1"/>
  <c r="GQ118" i="1"/>
  <c r="GQ118" i="4" s="1"/>
  <c r="AW25" i="4"/>
  <c r="AW113" i="4"/>
  <c r="AW48" i="4"/>
  <c r="AW83" i="4"/>
  <c r="AW137" i="4"/>
  <c r="GR139" i="1" l="1"/>
  <c r="GR138" i="1" s="1"/>
  <c r="GR138" i="4" s="1"/>
  <c r="GR111" i="1"/>
  <c r="GR111" i="4" s="1"/>
  <c r="GR109" i="1"/>
  <c r="GR109" i="4" s="1"/>
  <c r="GR107" i="1"/>
  <c r="GR107" i="4" s="1"/>
  <c r="GR105" i="1"/>
  <c r="GR105" i="4" s="1"/>
  <c r="GR108" i="1"/>
  <c r="GR108" i="4" s="1"/>
  <c r="GR106" i="1"/>
  <c r="GR106" i="4" s="1"/>
  <c r="GR110" i="1"/>
  <c r="GR110" i="4" s="1"/>
  <c r="GR84" i="1"/>
  <c r="GR84" i="4" s="1"/>
  <c r="GR102" i="1"/>
  <c r="GR102" i="4" s="1"/>
  <c r="GR100" i="1"/>
  <c r="GR100" i="4" s="1"/>
  <c r="GR89" i="1"/>
  <c r="GR89" i="4" s="1"/>
  <c r="GR87" i="1"/>
  <c r="GR87" i="4" s="1"/>
  <c r="GR85" i="1"/>
  <c r="GR85" i="4" s="1"/>
  <c r="GR92" i="1"/>
  <c r="GR92" i="4" s="1"/>
  <c r="GR91" i="1"/>
  <c r="GR91" i="4" s="1"/>
  <c r="GR96" i="1"/>
  <c r="GR96" i="4" s="1"/>
  <c r="GR93" i="1"/>
  <c r="GR93" i="4" s="1"/>
  <c r="GR101" i="1"/>
  <c r="GR101" i="4" s="1"/>
  <c r="GR104" i="1"/>
  <c r="GR104" i="4" s="1"/>
  <c r="GR88" i="1"/>
  <c r="GR88" i="4" s="1"/>
  <c r="GR90" i="1"/>
  <c r="GR90" i="4" s="1"/>
  <c r="GR98" i="1"/>
  <c r="GR98" i="4" s="1"/>
  <c r="GR99" i="1"/>
  <c r="GR99" i="4" s="1"/>
  <c r="GR94" i="1"/>
  <c r="GR94" i="4" s="1"/>
  <c r="GR103" i="1"/>
  <c r="GR103" i="4" s="1"/>
  <c r="GR86" i="1"/>
  <c r="GR86" i="4" s="1"/>
  <c r="GR97" i="1"/>
  <c r="GR97" i="4" s="1"/>
  <c r="GR95" i="1"/>
  <c r="GR95" i="4" s="1"/>
  <c r="GS48" i="1"/>
  <c r="GS137" i="1"/>
  <c r="GS83" i="1"/>
  <c r="GS113" i="1"/>
  <c r="GS18" i="1"/>
  <c r="GS25" i="1"/>
  <c r="GT2" i="1"/>
  <c r="GS16" i="1"/>
  <c r="GS16" i="4" s="1"/>
  <c r="GS6" i="1"/>
  <c r="GS3" i="1"/>
  <c r="GS12" i="1"/>
  <c r="GS12" i="4" s="1"/>
  <c r="GS11" i="1"/>
  <c r="GS11" i="4" s="1"/>
  <c r="GS15" i="1"/>
  <c r="GS15" i="4" s="1"/>
  <c r="GS14" i="1"/>
  <c r="GS14" i="4" s="1"/>
  <c r="GS5" i="1"/>
  <c r="GS9" i="1"/>
  <c r="GS9" i="4" s="1"/>
  <c r="GS4" i="1"/>
  <c r="GS13" i="1"/>
  <c r="GS13" i="4" s="1"/>
  <c r="GS8" i="1"/>
  <c r="GS10" i="1"/>
  <c r="GS10" i="4" s="1"/>
  <c r="GS17" i="1"/>
  <c r="GS17" i="4" s="1"/>
  <c r="GS7" i="1"/>
  <c r="GR41" i="1"/>
  <c r="GR41" i="4" s="1"/>
  <c r="GR27" i="1"/>
  <c r="GR29" i="1"/>
  <c r="GR33" i="1"/>
  <c r="GR39" i="1"/>
  <c r="GR32" i="1"/>
  <c r="GR31" i="1"/>
  <c r="GR28" i="1"/>
  <c r="GR37" i="1"/>
  <c r="GR30" i="1"/>
  <c r="GR42" i="1"/>
  <c r="GR42" i="4" s="1"/>
  <c r="GR35" i="1"/>
  <c r="GR38" i="1"/>
  <c r="GR38" i="4" s="1"/>
  <c r="GR40" i="1"/>
  <c r="GR40" i="4" s="1"/>
  <c r="GR26" i="1"/>
  <c r="GR36" i="1"/>
  <c r="GR34" i="1"/>
  <c r="GR34" i="4" s="1"/>
  <c r="GR76" i="1"/>
  <c r="GR74" i="1"/>
  <c r="GR80" i="1"/>
  <c r="GR77" i="1"/>
  <c r="GR70" i="1"/>
  <c r="GR79" i="1"/>
  <c r="GR73" i="1"/>
  <c r="GR78" i="1"/>
  <c r="GR72" i="1"/>
  <c r="GR75" i="1"/>
  <c r="GR71" i="1"/>
  <c r="GR81" i="1"/>
  <c r="GR52" i="1"/>
  <c r="GR59" i="1"/>
  <c r="GR54" i="1"/>
  <c r="GR51" i="1"/>
  <c r="GR62" i="1"/>
  <c r="GR61" i="1"/>
  <c r="GR65" i="1"/>
  <c r="GR68" i="1"/>
  <c r="GR66" i="1"/>
  <c r="GR55" i="1"/>
  <c r="GR49" i="1"/>
  <c r="GR69" i="1"/>
  <c r="GR67" i="1"/>
  <c r="GR64" i="1"/>
  <c r="GR53" i="1"/>
  <c r="GR57" i="1"/>
  <c r="GR60" i="1"/>
  <c r="GR56" i="1"/>
  <c r="GR50" i="1"/>
  <c r="GR63" i="1"/>
  <c r="GR58" i="1"/>
  <c r="GQ139" i="4"/>
  <c r="GR116" i="1"/>
  <c r="GR116" i="4" s="1"/>
  <c r="GR115" i="1"/>
  <c r="GR115" i="4" s="1"/>
  <c r="GR118" i="1"/>
  <c r="GR118" i="4" s="1"/>
  <c r="GR114" i="1"/>
  <c r="GR114" i="4" s="1"/>
  <c r="GR117" i="1"/>
  <c r="GR117" i="4" s="1"/>
  <c r="AX25" i="4"/>
  <c r="AX48" i="4"/>
  <c r="AX83" i="4"/>
  <c r="AX113" i="4"/>
  <c r="AX137" i="4"/>
  <c r="GR139" i="4" l="1"/>
  <c r="GT18" i="1"/>
  <c r="GT48" i="1"/>
  <c r="GU2" i="1"/>
  <c r="GT25" i="1"/>
  <c r="GT83" i="1"/>
  <c r="GT113" i="1"/>
  <c r="GT137" i="1"/>
  <c r="GT14" i="1"/>
  <c r="GT14" i="4" s="1"/>
  <c r="GT6" i="1"/>
  <c r="GT11" i="1"/>
  <c r="GT11" i="4" s="1"/>
  <c r="GT5" i="1"/>
  <c r="GT17" i="1"/>
  <c r="GT17" i="4" s="1"/>
  <c r="GT9" i="1"/>
  <c r="GT9" i="4" s="1"/>
  <c r="GT10" i="1"/>
  <c r="GT10" i="4" s="1"/>
  <c r="GT4" i="1"/>
  <c r="GT16" i="1"/>
  <c r="GT16" i="4" s="1"/>
  <c r="GT8" i="1"/>
  <c r="GT13" i="1"/>
  <c r="GT13" i="4" s="1"/>
  <c r="GT7" i="1"/>
  <c r="GT12" i="1"/>
  <c r="GT12" i="4" s="1"/>
  <c r="GT3" i="1"/>
  <c r="GT15" i="1"/>
  <c r="GT15" i="4" s="1"/>
  <c r="GS28" i="1"/>
  <c r="GS40" i="1"/>
  <c r="GS40" i="4" s="1"/>
  <c r="GS39" i="1"/>
  <c r="GS27" i="1"/>
  <c r="GS31" i="1"/>
  <c r="GS38" i="1"/>
  <c r="GS38" i="4" s="1"/>
  <c r="GS30" i="1"/>
  <c r="GS36" i="1"/>
  <c r="GS26" i="1"/>
  <c r="GS37" i="1"/>
  <c r="GS41" i="1"/>
  <c r="GS41" i="4" s="1"/>
  <c r="GS34" i="1"/>
  <c r="GS34" i="4" s="1"/>
  <c r="GS35" i="1"/>
  <c r="GS42" i="1"/>
  <c r="GS42" i="4" s="1"/>
  <c r="GS29" i="1"/>
  <c r="GS32" i="1"/>
  <c r="GS33" i="1"/>
  <c r="GS116" i="1"/>
  <c r="GS116" i="4" s="1"/>
  <c r="GS118" i="1"/>
  <c r="GS118" i="4" s="1"/>
  <c r="GS115" i="1"/>
  <c r="GS115" i="4" s="1"/>
  <c r="GS117" i="1"/>
  <c r="GS117" i="4" s="1"/>
  <c r="GS114" i="1"/>
  <c r="GS114" i="4" s="1"/>
  <c r="GS105" i="1"/>
  <c r="GS105" i="4" s="1"/>
  <c r="GS108" i="1"/>
  <c r="GS108" i="4" s="1"/>
  <c r="GS106" i="1"/>
  <c r="GS106" i="4" s="1"/>
  <c r="GS109" i="1"/>
  <c r="GS109" i="4" s="1"/>
  <c r="GS110" i="1"/>
  <c r="GS110" i="4" s="1"/>
  <c r="GS111" i="1"/>
  <c r="GS111" i="4" s="1"/>
  <c r="GS107" i="1"/>
  <c r="GS107" i="4" s="1"/>
  <c r="GS84" i="1"/>
  <c r="GS84" i="4" s="1"/>
  <c r="GS101" i="1"/>
  <c r="GS101" i="4" s="1"/>
  <c r="GS93" i="1"/>
  <c r="GS93" i="4" s="1"/>
  <c r="GS89" i="1"/>
  <c r="GS89" i="4" s="1"/>
  <c r="GS95" i="1"/>
  <c r="GS95" i="4" s="1"/>
  <c r="GS104" i="1"/>
  <c r="GS104" i="4" s="1"/>
  <c r="GS92" i="1"/>
  <c r="GS92" i="4" s="1"/>
  <c r="GS90" i="1"/>
  <c r="GS90" i="4" s="1"/>
  <c r="GS102" i="1"/>
  <c r="GS102" i="4" s="1"/>
  <c r="GS98" i="1"/>
  <c r="GS98" i="4" s="1"/>
  <c r="GS97" i="1"/>
  <c r="GS97" i="4" s="1"/>
  <c r="GS100" i="1"/>
  <c r="GS100" i="4" s="1"/>
  <c r="GS87" i="1"/>
  <c r="GS87" i="4" s="1"/>
  <c r="GS91" i="1"/>
  <c r="GS91" i="4" s="1"/>
  <c r="GS86" i="1"/>
  <c r="GS86" i="4" s="1"/>
  <c r="GS94" i="1"/>
  <c r="GS94" i="4" s="1"/>
  <c r="GS103" i="1"/>
  <c r="GS103" i="4" s="1"/>
  <c r="GS96" i="1"/>
  <c r="GS96" i="4" s="1"/>
  <c r="GS85" i="1"/>
  <c r="GS85" i="4" s="1"/>
  <c r="GS99" i="1"/>
  <c r="GS99" i="4" s="1"/>
  <c r="GS88" i="1"/>
  <c r="GS88" i="4" s="1"/>
  <c r="GS139" i="1"/>
  <c r="GS138" i="1" s="1"/>
  <c r="GS138" i="4" s="1"/>
  <c r="GS74" i="1"/>
  <c r="GS76" i="1"/>
  <c r="GS78" i="1"/>
  <c r="GS81" i="1"/>
  <c r="GS70" i="1"/>
  <c r="GS79" i="1"/>
  <c r="GS75" i="1"/>
  <c r="GS72" i="1"/>
  <c r="GS77" i="1"/>
  <c r="GS73" i="1"/>
  <c r="GS71" i="1"/>
  <c r="GS80" i="1"/>
  <c r="GS55" i="1"/>
  <c r="GS62" i="1"/>
  <c r="GS56" i="1"/>
  <c r="GS50" i="1"/>
  <c r="GS52" i="1"/>
  <c r="GS68" i="1"/>
  <c r="GS67" i="1"/>
  <c r="GS60" i="1"/>
  <c r="GS53" i="1"/>
  <c r="GS65" i="1"/>
  <c r="GS57" i="1"/>
  <c r="GS51" i="1"/>
  <c r="GS49" i="1"/>
  <c r="GS54" i="1"/>
  <c r="GS64" i="1"/>
  <c r="GS63" i="1"/>
  <c r="GS69" i="1"/>
  <c r="GS59" i="1"/>
  <c r="GS61" i="1"/>
  <c r="GS66" i="1"/>
  <c r="GS58" i="1"/>
  <c r="AY83" i="4"/>
  <c r="AY113" i="4"/>
  <c r="AY25" i="4"/>
  <c r="AY137" i="4"/>
  <c r="AY48" i="4"/>
  <c r="GS139" i="4" l="1"/>
  <c r="GT108" i="1"/>
  <c r="GT108" i="4" s="1"/>
  <c r="GT106" i="1"/>
  <c r="GT106" i="4" s="1"/>
  <c r="GT107" i="1"/>
  <c r="GT107" i="4" s="1"/>
  <c r="GT105" i="1"/>
  <c r="GT105" i="4" s="1"/>
  <c r="GT111" i="1"/>
  <c r="GT111" i="4" s="1"/>
  <c r="GT109" i="1"/>
  <c r="GT109" i="4" s="1"/>
  <c r="GT110" i="1"/>
  <c r="GT110" i="4" s="1"/>
  <c r="GT84" i="1"/>
  <c r="GT84" i="4" s="1"/>
  <c r="GT85" i="1"/>
  <c r="GT85" i="4" s="1"/>
  <c r="GT99" i="1"/>
  <c r="GT99" i="4" s="1"/>
  <c r="GT91" i="1"/>
  <c r="GT91" i="4" s="1"/>
  <c r="GT96" i="1"/>
  <c r="GT96" i="4" s="1"/>
  <c r="GT97" i="1"/>
  <c r="GT97" i="4" s="1"/>
  <c r="GT100" i="1"/>
  <c r="GT100" i="4" s="1"/>
  <c r="GT87" i="1"/>
  <c r="GT87" i="4" s="1"/>
  <c r="GT104" i="1"/>
  <c r="GT104" i="4" s="1"/>
  <c r="GT95" i="1"/>
  <c r="GT95" i="4" s="1"/>
  <c r="GT94" i="1"/>
  <c r="GT94" i="4" s="1"/>
  <c r="GT86" i="1"/>
  <c r="GT86" i="4" s="1"/>
  <c r="GT90" i="1"/>
  <c r="GT90" i="4" s="1"/>
  <c r="GT101" i="1"/>
  <c r="GT101" i="4" s="1"/>
  <c r="GT103" i="1"/>
  <c r="GT103" i="4" s="1"/>
  <c r="GT89" i="1"/>
  <c r="GT89" i="4" s="1"/>
  <c r="GT92" i="1"/>
  <c r="GT92" i="4" s="1"/>
  <c r="GT102" i="1"/>
  <c r="GT102" i="4" s="1"/>
  <c r="GT93" i="1"/>
  <c r="GT93" i="4" s="1"/>
  <c r="GT88" i="1"/>
  <c r="GT88" i="4" s="1"/>
  <c r="GT98" i="1"/>
  <c r="GT98" i="4" s="1"/>
  <c r="GT27" i="1"/>
  <c r="GT28" i="1"/>
  <c r="GT30" i="1"/>
  <c r="GT34" i="1"/>
  <c r="GT34" i="4" s="1"/>
  <c r="GT39" i="1"/>
  <c r="GT29" i="1"/>
  <c r="GT35" i="1"/>
  <c r="GT41" i="1"/>
  <c r="GT41" i="4" s="1"/>
  <c r="GT37" i="1"/>
  <c r="GT26" i="1"/>
  <c r="GT31" i="1"/>
  <c r="GT36" i="1"/>
  <c r="GT32" i="1"/>
  <c r="GT40" i="1"/>
  <c r="GT40" i="4" s="1"/>
  <c r="GT33" i="1"/>
  <c r="GT38" i="1"/>
  <c r="GT38" i="4" s="1"/>
  <c r="GT42" i="1"/>
  <c r="GT42" i="4" s="1"/>
  <c r="GU18" i="1"/>
  <c r="GU83" i="1"/>
  <c r="GU48" i="1"/>
  <c r="GU137" i="1"/>
  <c r="GU113" i="1"/>
  <c r="GV2" i="1"/>
  <c r="GU25" i="1"/>
  <c r="GU13" i="1"/>
  <c r="GU13" i="4" s="1"/>
  <c r="GU5" i="1"/>
  <c r="GU7" i="1"/>
  <c r="GU3" i="1"/>
  <c r="GU15" i="1"/>
  <c r="GU15" i="4" s="1"/>
  <c r="GU12" i="1"/>
  <c r="GU12" i="4" s="1"/>
  <c r="GU8" i="1"/>
  <c r="GU6" i="1"/>
  <c r="GU14" i="1"/>
  <c r="GU14" i="4" s="1"/>
  <c r="GU17" i="1"/>
  <c r="GU17" i="4" s="1"/>
  <c r="GU10" i="1"/>
  <c r="GU10" i="4" s="1"/>
  <c r="GU9" i="1"/>
  <c r="GU9" i="4" s="1"/>
  <c r="GU11" i="1"/>
  <c r="GU4" i="1"/>
  <c r="GU16" i="1"/>
  <c r="GU16" i="4" s="1"/>
  <c r="GT77" i="1"/>
  <c r="GT73" i="1"/>
  <c r="GT79" i="1"/>
  <c r="GT75" i="1"/>
  <c r="GT70" i="1"/>
  <c r="GT81" i="1"/>
  <c r="GT72" i="1"/>
  <c r="GT71" i="1"/>
  <c r="GT76" i="1"/>
  <c r="GT74" i="1"/>
  <c r="GT78" i="1"/>
  <c r="GT80" i="1"/>
  <c r="GT53" i="1"/>
  <c r="GT69" i="1"/>
  <c r="GT49" i="1"/>
  <c r="GT65" i="1"/>
  <c r="GT68" i="1"/>
  <c r="GT51" i="1"/>
  <c r="GT62" i="1"/>
  <c r="GT52" i="1"/>
  <c r="GT60" i="1"/>
  <c r="GT56" i="1"/>
  <c r="GT54" i="1"/>
  <c r="GT64" i="1"/>
  <c r="GT58" i="1"/>
  <c r="GT66" i="1"/>
  <c r="GT55" i="1"/>
  <c r="GT61" i="1"/>
  <c r="GT59" i="1"/>
  <c r="GT50" i="1"/>
  <c r="GT63" i="1"/>
  <c r="GT67" i="1"/>
  <c r="GT57" i="1"/>
  <c r="GT139" i="1"/>
  <c r="GT138" i="1" s="1"/>
  <c r="GT138" i="4" s="1"/>
  <c r="GT116" i="1"/>
  <c r="GT116" i="4" s="1"/>
  <c r="GT115" i="1"/>
  <c r="GT115" i="4" s="1"/>
  <c r="GT118" i="1"/>
  <c r="GT118" i="4" s="1"/>
  <c r="GT114" i="1"/>
  <c r="GT114" i="4" s="1"/>
  <c r="GT117" i="1"/>
  <c r="GT117" i="4" s="1"/>
  <c r="AZ113" i="4"/>
  <c r="AZ137" i="4"/>
  <c r="AZ83" i="4"/>
  <c r="AZ25" i="4"/>
  <c r="AZ48" i="4"/>
  <c r="GU139" i="1" l="1"/>
  <c r="GT139" i="4"/>
  <c r="GV113" i="1"/>
  <c r="GV18" i="1"/>
  <c r="GV137" i="1"/>
  <c r="GW2" i="1"/>
  <c r="GV25" i="1"/>
  <c r="GV83" i="1"/>
  <c r="GV48" i="1"/>
  <c r="GV6" i="1"/>
  <c r="GV10" i="1"/>
  <c r="GV10" i="4" s="1"/>
  <c r="GV8" i="1"/>
  <c r="GV5" i="1"/>
  <c r="GV17" i="1"/>
  <c r="GV17" i="4" s="1"/>
  <c r="GV3" i="1"/>
  <c r="GV12" i="1"/>
  <c r="GV12" i="4" s="1"/>
  <c r="GV14" i="1"/>
  <c r="GV14" i="4" s="1"/>
  <c r="GV16" i="1"/>
  <c r="GV16" i="4" s="1"/>
  <c r="GV9" i="1"/>
  <c r="GV9" i="4" s="1"/>
  <c r="GV11" i="1"/>
  <c r="GV13" i="1"/>
  <c r="GV13" i="4" s="1"/>
  <c r="GV4" i="1"/>
  <c r="GV7" i="1"/>
  <c r="GV15" i="1"/>
  <c r="GV15" i="4" s="1"/>
  <c r="GU138" i="1"/>
  <c r="GU138" i="4" s="1"/>
  <c r="GU117" i="1"/>
  <c r="GU117" i="4" s="1"/>
  <c r="GU116" i="1"/>
  <c r="GU116" i="4" s="1"/>
  <c r="GU115" i="1"/>
  <c r="GU115" i="4" s="1"/>
  <c r="GU118" i="1"/>
  <c r="GU118" i="4" s="1"/>
  <c r="GU114" i="1"/>
  <c r="GU114" i="4" s="1"/>
  <c r="GU72" i="1"/>
  <c r="GU76" i="1"/>
  <c r="GU78" i="1"/>
  <c r="GU70" i="1"/>
  <c r="GU81" i="1"/>
  <c r="GU79" i="1"/>
  <c r="GU71" i="1"/>
  <c r="GU73" i="1"/>
  <c r="GU77" i="1"/>
  <c r="GU80" i="1"/>
  <c r="GU74" i="1"/>
  <c r="GU75" i="1"/>
  <c r="GU53" i="1"/>
  <c r="GU54" i="1"/>
  <c r="GU66" i="1"/>
  <c r="GU63" i="1"/>
  <c r="GU52" i="1"/>
  <c r="GU57" i="1"/>
  <c r="GU68" i="1"/>
  <c r="GU50" i="1"/>
  <c r="GU67" i="1"/>
  <c r="GU62" i="1"/>
  <c r="GU55" i="1"/>
  <c r="GU65" i="1"/>
  <c r="GU51" i="1"/>
  <c r="GU69" i="1"/>
  <c r="GU64" i="1"/>
  <c r="GU56" i="1"/>
  <c r="GU60" i="1"/>
  <c r="GU61" i="1"/>
  <c r="GU58" i="1"/>
  <c r="GU49" i="1"/>
  <c r="GU59" i="1"/>
  <c r="GU106" i="1"/>
  <c r="GU106" i="4" s="1"/>
  <c r="GU108" i="1"/>
  <c r="GU108" i="4" s="1"/>
  <c r="GU105" i="1"/>
  <c r="GU105" i="4" s="1"/>
  <c r="GU111" i="1"/>
  <c r="GU111" i="4" s="1"/>
  <c r="GU109" i="1"/>
  <c r="GU109" i="4" s="1"/>
  <c r="GU107" i="1"/>
  <c r="GU107" i="4" s="1"/>
  <c r="GU110" i="1"/>
  <c r="GU110" i="4" s="1"/>
  <c r="GU84" i="1"/>
  <c r="GU84" i="4" s="1"/>
  <c r="GU100" i="1"/>
  <c r="GU100" i="4" s="1"/>
  <c r="GU104" i="1"/>
  <c r="GU104" i="4" s="1"/>
  <c r="GU103" i="1"/>
  <c r="GU103" i="4" s="1"/>
  <c r="GU93" i="1"/>
  <c r="GU93" i="4" s="1"/>
  <c r="GU92" i="1"/>
  <c r="GU92" i="4" s="1"/>
  <c r="GU94" i="1"/>
  <c r="GU94" i="4" s="1"/>
  <c r="GU85" i="1"/>
  <c r="GU85" i="4" s="1"/>
  <c r="GU88" i="1"/>
  <c r="GU88" i="4" s="1"/>
  <c r="GU99" i="1"/>
  <c r="GU99" i="4" s="1"/>
  <c r="GU96" i="1"/>
  <c r="GU96" i="4" s="1"/>
  <c r="GU91" i="1"/>
  <c r="GU91" i="4" s="1"/>
  <c r="GU86" i="1"/>
  <c r="GU86" i="4" s="1"/>
  <c r="GU97" i="1"/>
  <c r="GU97" i="4" s="1"/>
  <c r="GU87" i="1"/>
  <c r="GU87" i="4" s="1"/>
  <c r="GU90" i="1"/>
  <c r="GU90" i="4" s="1"/>
  <c r="GU101" i="1"/>
  <c r="GU101" i="4" s="1"/>
  <c r="GU98" i="1"/>
  <c r="GU98" i="4" s="1"/>
  <c r="GU95" i="1"/>
  <c r="GU95" i="4" s="1"/>
  <c r="GU102" i="1"/>
  <c r="GU102" i="4" s="1"/>
  <c r="GU89" i="1"/>
  <c r="GU89" i="4" s="1"/>
  <c r="GU41" i="1"/>
  <c r="GU41" i="4" s="1"/>
  <c r="GU27" i="1"/>
  <c r="GU33" i="1"/>
  <c r="GU28" i="1"/>
  <c r="GU40" i="1"/>
  <c r="GU40" i="4" s="1"/>
  <c r="GU29" i="1"/>
  <c r="GU31" i="1"/>
  <c r="GU42" i="1"/>
  <c r="GU42" i="4" s="1"/>
  <c r="GU39" i="1"/>
  <c r="GU37" i="1"/>
  <c r="GU32" i="1"/>
  <c r="GU35" i="1"/>
  <c r="GU26" i="1"/>
  <c r="GU38" i="1"/>
  <c r="GU38" i="4" s="1"/>
  <c r="GU34" i="1"/>
  <c r="GU34" i="4" s="1"/>
  <c r="GU30" i="1"/>
  <c r="GU36" i="1"/>
  <c r="BA113" i="4"/>
  <c r="BA137" i="4"/>
  <c r="BA48" i="4"/>
  <c r="BA25" i="4"/>
  <c r="BA83" i="4"/>
  <c r="GU139" i="4" l="1"/>
  <c r="GV139" i="1"/>
  <c r="GV138" i="1" s="1"/>
  <c r="GV138" i="4" s="1"/>
  <c r="GV77" i="1"/>
  <c r="GV71" i="1"/>
  <c r="GV80" i="1"/>
  <c r="GV73" i="1"/>
  <c r="GV76" i="1"/>
  <c r="GV72" i="1"/>
  <c r="GV78" i="1"/>
  <c r="GV81" i="1"/>
  <c r="GV74" i="1"/>
  <c r="GV70" i="1"/>
  <c r="GV75" i="1"/>
  <c r="GV79" i="1"/>
  <c r="GV51" i="1"/>
  <c r="GV49" i="1"/>
  <c r="GV61" i="1"/>
  <c r="GV62" i="1"/>
  <c r="GV68" i="1"/>
  <c r="GV66" i="1"/>
  <c r="GV69" i="1"/>
  <c r="GV64" i="1"/>
  <c r="GV57" i="1"/>
  <c r="GV58" i="1"/>
  <c r="GV52" i="1"/>
  <c r="GV54" i="1"/>
  <c r="GV60" i="1"/>
  <c r="GV55" i="1"/>
  <c r="GV67" i="1"/>
  <c r="GV50" i="1"/>
  <c r="GV56" i="1"/>
  <c r="GV53" i="1"/>
  <c r="GV63" i="1"/>
  <c r="GV65" i="1"/>
  <c r="GV59" i="1"/>
  <c r="GV105" i="1"/>
  <c r="GV105" i="4" s="1"/>
  <c r="GV111" i="1"/>
  <c r="GV111" i="4" s="1"/>
  <c r="GV107" i="1"/>
  <c r="GV107" i="4" s="1"/>
  <c r="GV108" i="1"/>
  <c r="GV108" i="4" s="1"/>
  <c r="GV109" i="1"/>
  <c r="GV109" i="4" s="1"/>
  <c r="GV110" i="1"/>
  <c r="GV110" i="4" s="1"/>
  <c r="GV106" i="1"/>
  <c r="GV106" i="4" s="1"/>
  <c r="GV84" i="1"/>
  <c r="GV84" i="4" s="1"/>
  <c r="GV96" i="1"/>
  <c r="GV96" i="4" s="1"/>
  <c r="GV89" i="1"/>
  <c r="GV89" i="4" s="1"/>
  <c r="GV104" i="1"/>
  <c r="GV104" i="4" s="1"/>
  <c r="GV102" i="1"/>
  <c r="GV102" i="4" s="1"/>
  <c r="GV85" i="1"/>
  <c r="GV85" i="4" s="1"/>
  <c r="GV88" i="1"/>
  <c r="GV88" i="4" s="1"/>
  <c r="GV101" i="1"/>
  <c r="GV101" i="4" s="1"/>
  <c r="GV100" i="1"/>
  <c r="GV100" i="4" s="1"/>
  <c r="GV87" i="1"/>
  <c r="GV87" i="4" s="1"/>
  <c r="GV91" i="1"/>
  <c r="GV91" i="4" s="1"/>
  <c r="GV86" i="1"/>
  <c r="GV86" i="4" s="1"/>
  <c r="GV97" i="1"/>
  <c r="GV97" i="4" s="1"/>
  <c r="GV95" i="1"/>
  <c r="GV95" i="4" s="1"/>
  <c r="GV92" i="1"/>
  <c r="GV92" i="4" s="1"/>
  <c r="GV93" i="1"/>
  <c r="GV93" i="4" s="1"/>
  <c r="GV98" i="1"/>
  <c r="GV98" i="4" s="1"/>
  <c r="GV99" i="1"/>
  <c r="GV99" i="4" s="1"/>
  <c r="GV103" i="1"/>
  <c r="GV103" i="4" s="1"/>
  <c r="GV94" i="1"/>
  <c r="GV94" i="4" s="1"/>
  <c r="GV90" i="1"/>
  <c r="GV90" i="4" s="1"/>
  <c r="GV26" i="1"/>
  <c r="GV38" i="1"/>
  <c r="GV38" i="4" s="1"/>
  <c r="GV37" i="1"/>
  <c r="GV29" i="1"/>
  <c r="GV39" i="1"/>
  <c r="GV32" i="1"/>
  <c r="GV41" i="1"/>
  <c r="GV41" i="4" s="1"/>
  <c r="GV28" i="1"/>
  <c r="GV34" i="1"/>
  <c r="GV34" i="4" s="1"/>
  <c r="GV40" i="1"/>
  <c r="GV40" i="4" s="1"/>
  <c r="GV30" i="1"/>
  <c r="GV35" i="1"/>
  <c r="GV31" i="1"/>
  <c r="GV33" i="1"/>
  <c r="GV42" i="1"/>
  <c r="GV42" i="4" s="1"/>
  <c r="GV27" i="1"/>
  <c r="GV36" i="1"/>
  <c r="GW137" i="1"/>
  <c r="GW18" i="1"/>
  <c r="GX2" i="1"/>
  <c r="GW83" i="1"/>
  <c r="GW48" i="1"/>
  <c r="GW25" i="1"/>
  <c r="GW113" i="1"/>
  <c r="GW13" i="1"/>
  <c r="GW13" i="4" s="1"/>
  <c r="GW7" i="1"/>
  <c r="GW4" i="1"/>
  <c r="GW8" i="1"/>
  <c r="GW17" i="1"/>
  <c r="GW17" i="4" s="1"/>
  <c r="GW12" i="1"/>
  <c r="GW12" i="4" s="1"/>
  <c r="GW6" i="1"/>
  <c r="GW15" i="1"/>
  <c r="GW15" i="4" s="1"/>
  <c r="GW3" i="1"/>
  <c r="GW14" i="1"/>
  <c r="GW14" i="4" s="1"/>
  <c r="GW5" i="1"/>
  <c r="GW9" i="1"/>
  <c r="GW9" i="4" s="1"/>
  <c r="GW11" i="1"/>
  <c r="GW16" i="1"/>
  <c r="GW16" i="4" s="1"/>
  <c r="GW10" i="1"/>
  <c r="GW10" i="4" s="1"/>
  <c r="GV114" i="1"/>
  <c r="GV114" i="4" s="1"/>
  <c r="GV117" i="1"/>
  <c r="GV117" i="4" s="1"/>
  <c r="GV118" i="1"/>
  <c r="GV118" i="4" s="1"/>
  <c r="GV116" i="1"/>
  <c r="GV116" i="4" s="1"/>
  <c r="GV115" i="1"/>
  <c r="GV115" i="4" s="1"/>
  <c r="BB83" i="4"/>
  <c r="BB113" i="4"/>
  <c r="BB25" i="4"/>
  <c r="BB48" i="4"/>
  <c r="BB137" i="4"/>
  <c r="GV139" i="4" l="1"/>
  <c r="GW26" i="1"/>
  <c r="GW35" i="1"/>
  <c r="GW33" i="1"/>
  <c r="GW34" i="1"/>
  <c r="GW34" i="4" s="1"/>
  <c r="GW38" i="1"/>
  <c r="GW38" i="4" s="1"/>
  <c r="GW40" i="1"/>
  <c r="GW40" i="4" s="1"/>
  <c r="GW42" i="1"/>
  <c r="GW42" i="4" s="1"/>
  <c r="GW28" i="1"/>
  <c r="GW31" i="1"/>
  <c r="GW32" i="1"/>
  <c r="GW30" i="1"/>
  <c r="GW27" i="1"/>
  <c r="GW41" i="1"/>
  <c r="GW41" i="4" s="1"/>
  <c r="GW36" i="1"/>
  <c r="GW29" i="1"/>
  <c r="GW39" i="1"/>
  <c r="GW37" i="1"/>
  <c r="GW118" i="1"/>
  <c r="GW118" i="4" s="1"/>
  <c r="GW117" i="1"/>
  <c r="GW117" i="4" s="1"/>
  <c r="GW115" i="1"/>
  <c r="GW115" i="4" s="1"/>
  <c r="GW114" i="1"/>
  <c r="GW114" i="4" s="1"/>
  <c r="GW116" i="1"/>
  <c r="GW116" i="4" s="1"/>
  <c r="GW75" i="1"/>
  <c r="GW78" i="1"/>
  <c r="GW79" i="1"/>
  <c r="GW73" i="1"/>
  <c r="GW70" i="1"/>
  <c r="GW81" i="1"/>
  <c r="GW71" i="1"/>
  <c r="GW80" i="1"/>
  <c r="GW76" i="1"/>
  <c r="GW77" i="1"/>
  <c r="GW72" i="1"/>
  <c r="GW74" i="1"/>
  <c r="GW49" i="1"/>
  <c r="GW52" i="1"/>
  <c r="GW64" i="1"/>
  <c r="GW68" i="1"/>
  <c r="GW56" i="1"/>
  <c r="GW51" i="1"/>
  <c r="GW67" i="1"/>
  <c r="GW63" i="1"/>
  <c r="GW66" i="1"/>
  <c r="GW60" i="1"/>
  <c r="GW57" i="1"/>
  <c r="GW58" i="1"/>
  <c r="GW53" i="1"/>
  <c r="GW54" i="1"/>
  <c r="GW59" i="1"/>
  <c r="GW69" i="1"/>
  <c r="GW50" i="1"/>
  <c r="GW65" i="1"/>
  <c r="GW62" i="1"/>
  <c r="GW61" i="1"/>
  <c r="GW55" i="1"/>
  <c r="GW106" i="1"/>
  <c r="GW106" i="4" s="1"/>
  <c r="GW111" i="1"/>
  <c r="GW111" i="4" s="1"/>
  <c r="GW110" i="1"/>
  <c r="GW110" i="4" s="1"/>
  <c r="GW109" i="1"/>
  <c r="GW109" i="4" s="1"/>
  <c r="GW108" i="1"/>
  <c r="GW108" i="4" s="1"/>
  <c r="GW105" i="1"/>
  <c r="GW105" i="4" s="1"/>
  <c r="GW107" i="1"/>
  <c r="GW84" i="1"/>
  <c r="GW84" i="4" s="1"/>
  <c r="GW101" i="1"/>
  <c r="GW101" i="4" s="1"/>
  <c r="GW98" i="1"/>
  <c r="GW98" i="4" s="1"/>
  <c r="GW95" i="1"/>
  <c r="GW95" i="4" s="1"/>
  <c r="GW96" i="1"/>
  <c r="GW96" i="4" s="1"/>
  <c r="GW91" i="1"/>
  <c r="GW91" i="4" s="1"/>
  <c r="GW94" i="1"/>
  <c r="GW94" i="4" s="1"/>
  <c r="GW87" i="1"/>
  <c r="GW87" i="4" s="1"/>
  <c r="GW92" i="1"/>
  <c r="GW92" i="4" s="1"/>
  <c r="GW88" i="1"/>
  <c r="GW88" i="4" s="1"/>
  <c r="GW97" i="1"/>
  <c r="GW97" i="4" s="1"/>
  <c r="GW86" i="1"/>
  <c r="GW89" i="1"/>
  <c r="GW89" i="4" s="1"/>
  <c r="GW93" i="1"/>
  <c r="GW93" i="4" s="1"/>
  <c r="GW104" i="1"/>
  <c r="GW104" i="4" s="1"/>
  <c r="GW85" i="1"/>
  <c r="GW85" i="4" s="1"/>
  <c r="GW102" i="1"/>
  <c r="GW102" i="4" s="1"/>
  <c r="GW99" i="1"/>
  <c r="GW99" i="4" s="1"/>
  <c r="GW90" i="1"/>
  <c r="GW90" i="4" s="1"/>
  <c r="GW103" i="1"/>
  <c r="GW103" i="4" s="1"/>
  <c r="GW100" i="1"/>
  <c r="GW100" i="4" s="1"/>
  <c r="GX18" i="1"/>
  <c r="GY2" i="1"/>
  <c r="GX25" i="1"/>
  <c r="GX48" i="1"/>
  <c r="GX83" i="1"/>
  <c r="GX137" i="1"/>
  <c r="GX113" i="1"/>
  <c r="GX5" i="1"/>
  <c r="GX9" i="1"/>
  <c r="GX9" i="4" s="1"/>
  <c r="GX4" i="1"/>
  <c r="GX11" i="1"/>
  <c r="GX17" i="1"/>
  <c r="GX17" i="4" s="1"/>
  <c r="GX14" i="1"/>
  <c r="GX14" i="4" s="1"/>
  <c r="GX6" i="1"/>
  <c r="GX16" i="1"/>
  <c r="GX16" i="4" s="1"/>
  <c r="GX3" i="1"/>
  <c r="GX13" i="1"/>
  <c r="GX13" i="4" s="1"/>
  <c r="GX10" i="1"/>
  <c r="GX10" i="4" s="1"/>
  <c r="GX8" i="1"/>
  <c r="GX7" i="1"/>
  <c r="GX15" i="1"/>
  <c r="GX15" i="4" s="1"/>
  <c r="GX12" i="1"/>
  <c r="GX12" i="4" s="1"/>
  <c r="GW139" i="1"/>
  <c r="GW86" i="4"/>
  <c r="GW107" i="4"/>
  <c r="BC137" i="4"/>
  <c r="BC25" i="4"/>
  <c r="BC48" i="4"/>
  <c r="BC113" i="4"/>
  <c r="BC83" i="4"/>
  <c r="GX107" i="1" l="1"/>
  <c r="GX108" i="1"/>
  <c r="GX108" i="4" s="1"/>
  <c r="GX109" i="1"/>
  <c r="GX109" i="4" s="1"/>
  <c r="GX106" i="1"/>
  <c r="GX106" i="4" s="1"/>
  <c r="GX105" i="1"/>
  <c r="GX105" i="4" s="1"/>
  <c r="GX110" i="1"/>
  <c r="GX110" i="4" s="1"/>
  <c r="GX111" i="1"/>
  <c r="GX111" i="4" s="1"/>
  <c r="GX84" i="1"/>
  <c r="GX84" i="4" s="1"/>
  <c r="GX100" i="1"/>
  <c r="GX100" i="4" s="1"/>
  <c r="GX95" i="1"/>
  <c r="GX95" i="4" s="1"/>
  <c r="GX90" i="1"/>
  <c r="GX90" i="4" s="1"/>
  <c r="GX92" i="1"/>
  <c r="GX92" i="4" s="1"/>
  <c r="GX86" i="1"/>
  <c r="GX98" i="1"/>
  <c r="GX98" i="4" s="1"/>
  <c r="GX101" i="1"/>
  <c r="GX101" i="4" s="1"/>
  <c r="GX91" i="1"/>
  <c r="GX91" i="4" s="1"/>
  <c r="GX103" i="1"/>
  <c r="GX103" i="4" s="1"/>
  <c r="GX99" i="1"/>
  <c r="GX99" i="4" s="1"/>
  <c r="GX97" i="1"/>
  <c r="GX97" i="4" s="1"/>
  <c r="GX96" i="1"/>
  <c r="GX96" i="4" s="1"/>
  <c r="GX104" i="1"/>
  <c r="GX104" i="4" s="1"/>
  <c r="GX88" i="1"/>
  <c r="GX88" i="4" s="1"/>
  <c r="GX87" i="1"/>
  <c r="GX87" i="4" s="1"/>
  <c r="GX102" i="1"/>
  <c r="GX102" i="4" s="1"/>
  <c r="GX93" i="1"/>
  <c r="GX93" i="4" s="1"/>
  <c r="GX94" i="1"/>
  <c r="GX94" i="4" s="1"/>
  <c r="GX89" i="1"/>
  <c r="GX89" i="4" s="1"/>
  <c r="GX85" i="1"/>
  <c r="GX85" i="4" s="1"/>
  <c r="GX107" i="4"/>
  <c r="GX86" i="4"/>
  <c r="GX73" i="1"/>
  <c r="GX80" i="1"/>
  <c r="GX76" i="1"/>
  <c r="GX74" i="1"/>
  <c r="GX81" i="1"/>
  <c r="GX70" i="1"/>
  <c r="GX75" i="1"/>
  <c r="GX78" i="1"/>
  <c r="GX77" i="1"/>
  <c r="GX79" i="1"/>
  <c r="GX72" i="1"/>
  <c r="GX71" i="1"/>
  <c r="GX65" i="1"/>
  <c r="GX53" i="1"/>
  <c r="GX52" i="1"/>
  <c r="GX51" i="1"/>
  <c r="GX54" i="1"/>
  <c r="GX66" i="1"/>
  <c r="GX57" i="1"/>
  <c r="GX62" i="1"/>
  <c r="GX50" i="1"/>
  <c r="GX64" i="1"/>
  <c r="GX61" i="1"/>
  <c r="GX69" i="1"/>
  <c r="GX56" i="1"/>
  <c r="GX68" i="1"/>
  <c r="GX60" i="1"/>
  <c r="GX67" i="1"/>
  <c r="GX55" i="1"/>
  <c r="GX58" i="1"/>
  <c r="GX49" i="1"/>
  <c r="GX63" i="1"/>
  <c r="GX59" i="1"/>
  <c r="GX39" i="1"/>
  <c r="GX34" i="1"/>
  <c r="GX34" i="4" s="1"/>
  <c r="GX41" i="1"/>
  <c r="GX41" i="4" s="1"/>
  <c r="GX37" i="1"/>
  <c r="GX30" i="1"/>
  <c r="GX36" i="1"/>
  <c r="GX38" i="1"/>
  <c r="GX38" i="4" s="1"/>
  <c r="GX26" i="1"/>
  <c r="GX27" i="1"/>
  <c r="GX32" i="1"/>
  <c r="GX31" i="1"/>
  <c r="GX33" i="1"/>
  <c r="GX42" i="1"/>
  <c r="GX42" i="4" s="1"/>
  <c r="GX29" i="1"/>
  <c r="GX28" i="1"/>
  <c r="GX40" i="1"/>
  <c r="GX40" i="4" s="1"/>
  <c r="GX35" i="1"/>
  <c r="GX139" i="1"/>
  <c r="GX138" i="1" s="1"/>
  <c r="GY137" i="1"/>
  <c r="GY113" i="1"/>
  <c r="GY83" i="1"/>
  <c r="GZ2" i="1"/>
  <c r="GY18" i="1"/>
  <c r="GY48" i="1"/>
  <c r="GY25" i="1"/>
  <c r="GY5" i="1"/>
  <c r="GY8" i="1"/>
  <c r="GY10" i="1"/>
  <c r="GY10" i="4" s="1"/>
  <c r="GY11" i="1"/>
  <c r="GY6" i="1"/>
  <c r="GY7" i="1"/>
  <c r="GY14" i="1"/>
  <c r="GY14" i="4" s="1"/>
  <c r="GY16" i="1"/>
  <c r="GY16" i="4" s="1"/>
  <c r="GY13" i="1"/>
  <c r="GY13" i="4" s="1"/>
  <c r="GY4" i="1"/>
  <c r="GY9" i="1"/>
  <c r="GY9" i="4" s="1"/>
  <c r="GY12" i="1"/>
  <c r="GY12" i="4" s="1"/>
  <c r="GY17" i="1"/>
  <c r="GY17" i="4" s="1"/>
  <c r="GY15" i="1"/>
  <c r="GY15" i="4" s="1"/>
  <c r="GY3" i="1"/>
  <c r="GW138" i="1"/>
  <c r="GW138" i="4" s="1"/>
  <c r="GW139" i="4"/>
  <c r="GX139" i="4" s="1"/>
  <c r="GX114" i="1"/>
  <c r="GX114" i="4" s="1"/>
  <c r="GX117" i="1"/>
  <c r="GX117" i="4" s="1"/>
  <c r="GX116" i="1"/>
  <c r="GX116" i="4" s="1"/>
  <c r="GX115" i="1"/>
  <c r="GX115" i="4" s="1"/>
  <c r="GX118" i="1"/>
  <c r="GX118" i="4" s="1"/>
  <c r="BD137" i="4"/>
  <c r="BD113" i="4"/>
  <c r="BD83" i="4"/>
  <c r="BD25" i="4"/>
  <c r="BD48" i="4"/>
  <c r="GX138" i="4" l="1"/>
  <c r="HA2" i="1"/>
  <c r="GZ48" i="1"/>
  <c r="GZ83" i="1"/>
  <c r="GZ113" i="1"/>
  <c r="GZ18" i="1"/>
  <c r="GZ137" i="1"/>
  <c r="GZ25" i="1"/>
  <c r="GZ12" i="1"/>
  <c r="GZ12" i="4" s="1"/>
  <c r="GZ17" i="1"/>
  <c r="GZ17" i="4" s="1"/>
  <c r="GZ6" i="1"/>
  <c r="GZ16" i="1"/>
  <c r="GZ16" i="4" s="1"/>
  <c r="GZ15" i="1"/>
  <c r="GZ15" i="4" s="1"/>
  <c r="GZ3" i="1"/>
  <c r="GZ14" i="1"/>
  <c r="GZ14" i="4" s="1"/>
  <c r="GZ5" i="1"/>
  <c r="GZ4" i="1"/>
  <c r="GZ11" i="1"/>
  <c r="GZ7" i="1"/>
  <c r="GZ10" i="1"/>
  <c r="GZ10" i="4" s="1"/>
  <c r="GZ9" i="1"/>
  <c r="GZ9" i="4" s="1"/>
  <c r="GZ13" i="1"/>
  <c r="GZ13" i="4" s="1"/>
  <c r="GZ8" i="1"/>
  <c r="GY105" i="1"/>
  <c r="GY105" i="4" s="1"/>
  <c r="GY107" i="1"/>
  <c r="GY107" i="4" s="1"/>
  <c r="GY108" i="1"/>
  <c r="GY108" i="4" s="1"/>
  <c r="GY109" i="1"/>
  <c r="GY109" i="4" s="1"/>
  <c r="GY106" i="1"/>
  <c r="GY106" i="4" s="1"/>
  <c r="GY111" i="1"/>
  <c r="GY111" i="4" s="1"/>
  <c r="GY110" i="1"/>
  <c r="GY110" i="4" s="1"/>
  <c r="GY84" i="1"/>
  <c r="GY84" i="4" s="1"/>
  <c r="GY90" i="1"/>
  <c r="GY90" i="4" s="1"/>
  <c r="GY97" i="1"/>
  <c r="GY97" i="4" s="1"/>
  <c r="GY102" i="1"/>
  <c r="GY102" i="4" s="1"/>
  <c r="GY103" i="1"/>
  <c r="GY103" i="4" s="1"/>
  <c r="GY88" i="1"/>
  <c r="GY88" i="4" s="1"/>
  <c r="GY93" i="1"/>
  <c r="GY93" i="4" s="1"/>
  <c r="GY92" i="1"/>
  <c r="GY92" i="4" s="1"/>
  <c r="GY89" i="1"/>
  <c r="GY89" i="4" s="1"/>
  <c r="GY99" i="1"/>
  <c r="GY99" i="4" s="1"/>
  <c r="GY95" i="1"/>
  <c r="GY95" i="4" s="1"/>
  <c r="GY94" i="1"/>
  <c r="GY94" i="4" s="1"/>
  <c r="GY85" i="1"/>
  <c r="GY85" i="4" s="1"/>
  <c r="GY87" i="1"/>
  <c r="GY87" i="4" s="1"/>
  <c r="GY96" i="1"/>
  <c r="GY96" i="4" s="1"/>
  <c r="GY86" i="1"/>
  <c r="GY86" i="4" s="1"/>
  <c r="GY100" i="1"/>
  <c r="GY100" i="4" s="1"/>
  <c r="GY91" i="1"/>
  <c r="GY91" i="4" s="1"/>
  <c r="GY104" i="1"/>
  <c r="GY104" i="4" s="1"/>
  <c r="GY101" i="1"/>
  <c r="GY101" i="4" s="1"/>
  <c r="GY98" i="1"/>
  <c r="GY98" i="4" s="1"/>
  <c r="GY115" i="1"/>
  <c r="GY115" i="4" s="1"/>
  <c r="GY114" i="1"/>
  <c r="GY114" i="4" s="1"/>
  <c r="GY116" i="1"/>
  <c r="GY116" i="4" s="1"/>
  <c r="GY117" i="1"/>
  <c r="GY117" i="4" s="1"/>
  <c r="GY118" i="1"/>
  <c r="GY118" i="4" s="1"/>
  <c r="GY75" i="1"/>
  <c r="GY77" i="1"/>
  <c r="GY73" i="1"/>
  <c r="GY79" i="1"/>
  <c r="GY78" i="1"/>
  <c r="GY81" i="1"/>
  <c r="GY76" i="1"/>
  <c r="GY70" i="1"/>
  <c r="GY71" i="1"/>
  <c r="GY80" i="1"/>
  <c r="GY72" i="1"/>
  <c r="GY74" i="1"/>
  <c r="GY57" i="1"/>
  <c r="GY68" i="1"/>
  <c r="GY58" i="1"/>
  <c r="GY54" i="1"/>
  <c r="GY50" i="1"/>
  <c r="GY56" i="1"/>
  <c r="GY69" i="1"/>
  <c r="GY49" i="1"/>
  <c r="GY60" i="1"/>
  <c r="GY62" i="1"/>
  <c r="GY64" i="1"/>
  <c r="GY66" i="1"/>
  <c r="GY55" i="1"/>
  <c r="GY52" i="1"/>
  <c r="GY59" i="1"/>
  <c r="GY63" i="1"/>
  <c r="GY53" i="1"/>
  <c r="GY61" i="1"/>
  <c r="GY67" i="1"/>
  <c r="GY65" i="1"/>
  <c r="GY51" i="1"/>
  <c r="GY139" i="1"/>
  <c r="GY138" i="1" s="1"/>
  <c r="GY138" i="4" s="1"/>
  <c r="GY31" i="1"/>
  <c r="GY39" i="1"/>
  <c r="GY34" i="1"/>
  <c r="GY34" i="4" s="1"/>
  <c r="GY28" i="1"/>
  <c r="GY30" i="1"/>
  <c r="GY36" i="1"/>
  <c r="GY27" i="1"/>
  <c r="GY26" i="1"/>
  <c r="GY32" i="1"/>
  <c r="GY29" i="1"/>
  <c r="GY40" i="1"/>
  <c r="GY40" i="4" s="1"/>
  <c r="GY33" i="1"/>
  <c r="GY42" i="1"/>
  <c r="GY42" i="4" s="1"/>
  <c r="GY38" i="1"/>
  <c r="GY38" i="4" s="1"/>
  <c r="GY41" i="1"/>
  <c r="GY41" i="4" s="1"/>
  <c r="GY37" i="1"/>
  <c r="GY35" i="1"/>
  <c r="BE83" i="4"/>
  <c r="BE137" i="4"/>
  <c r="BE25" i="4"/>
  <c r="BE48" i="4"/>
  <c r="BE113" i="4"/>
  <c r="GZ139" i="1" l="1"/>
  <c r="GZ138" i="1" s="1"/>
  <c r="GZ138" i="4" s="1"/>
  <c r="GZ115" i="1"/>
  <c r="GZ115" i="4" s="1"/>
  <c r="GZ114" i="1"/>
  <c r="GZ114" i="4" s="1"/>
  <c r="GZ117" i="1"/>
  <c r="GZ117" i="4" s="1"/>
  <c r="GZ116" i="1"/>
  <c r="GZ116" i="4" s="1"/>
  <c r="GZ118" i="1"/>
  <c r="GZ118" i="4" s="1"/>
  <c r="GY139" i="4"/>
  <c r="GZ107" i="1"/>
  <c r="GZ107" i="4" s="1"/>
  <c r="GZ106" i="1"/>
  <c r="GZ106" i="4" s="1"/>
  <c r="GZ105" i="1"/>
  <c r="GZ105" i="4" s="1"/>
  <c r="GZ110" i="1"/>
  <c r="GZ110" i="4" s="1"/>
  <c r="GZ111" i="1"/>
  <c r="GZ111" i="4" s="1"/>
  <c r="GZ108" i="1"/>
  <c r="GZ108" i="4" s="1"/>
  <c r="GZ109" i="1"/>
  <c r="GZ109" i="4" s="1"/>
  <c r="GZ84" i="1"/>
  <c r="GZ84" i="4" s="1"/>
  <c r="GZ91" i="1"/>
  <c r="GZ91" i="4" s="1"/>
  <c r="GZ103" i="1"/>
  <c r="GZ103" i="4" s="1"/>
  <c r="GZ104" i="1"/>
  <c r="GZ104" i="4" s="1"/>
  <c r="GZ92" i="1"/>
  <c r="GZ92" i="4" s="1"/>
  <c r="GZ87" i="1"/>
  <c r="GZ87" i="4" s="1"/>
  <c r="GZ88" i="1"/>
  <c r="GZ88" i="4" s="1"/>
  <c r="GZ99" i="1"/>
  <c r="GZ99" i="4" s="1"/>
  <c r="GZ86" i="1"/>
  <c r="GZ86" i="4" s="1"/>
  <c r="GZ100" i="1"/>
  <c r="GZ100" i="4" s="1"/>
  <c r="GZ96" i="1"/>
  <c r="GZ96" i="4" s="1"/>
  <c r="GZ85" i="1"/>
  <c r="GZ85" i="4" s="1"/>
  <c r="GZ101" i="1"/>
  <c r="GZ101" i="4" s="1"/>
  <c r="GZ95" i="1"/>
  <c r="GZ95" i="4" s="1"/>
  <c r="GZ90" i="1"/>
  <c r="GZ90" i="4" s="1"/>
  <c r="GZ94" i="1"/>
  <c r="GZ94" i="4" s="1"/>
  <c r="GZ102" i="1"/>
  <c r="GZ102" i="4" s="1"/>
  <c r="GZ98" i="1"/>
  <c r="GZ98" i="4" s="1"/>
  <c r="GZ93" i="1"/>
  <c r="GZ93" i="4" s="1"/>
  <c r="GZ89" i="1"/>
  <c r="GZ89" i="4" s="1"/>
  <c r="GZ97" i="1"/>
  <c r="GZ97" i="4" s="1"/>
  <c r="GZ72" i="1"/>
  <c r="GZ80" i="1"/>
  <c r="GZ77" i="1"/>
  <c r="GZ71" i="1"/>
  <c r="GZ79" i="1"/>
  <c r="GZ74" i="1"/>
  <c r="GZ81" i="1"/>
  <c r="GZ73" i="1"/>
  <c r="GZ70" i="1"/>
  <c r="GZ76" i="1"/>
  <c r="GZ75" i="1"/>
  <c r="GZ78" i="1"/>
  <c r="GZ68" i="1"/>
  <c r="GZ58" i="1"/>
  <c r="GZ49" i="1"/>
  <c r="GZ51" i="1"/>
  <c r="GZ50" i="1"/>
  <c r="GZ65" i="1"/>
  <c r="GZ62" i="1"/>
  <c r="GZ54" i="1"/>
  <c r="GZ60" i="1"/>
  <c r="GZ59" i="1"/>
  <c r="GZ61" i="1"/>
  <c r="GZ63" i="1"/>
  <c r="GZ66" i="1"/>
  <c r="GZ55" i="1"/>
  <c r="GZ64" i="1"/>
  <c r="GZ57" i="1"/>
  <c r="GZ53" i="1"/>
  <c r="GZ52" i="1"/>
  <c r="GZ56" i="1"/>
  <c r="GZ67" i="1"/>
  <c r="GZ69" i="1"/>
  <c r="HA25" i="1"/>
  <c r="HA137" i="1"/>
  <c r="HB2" i="1"/>
  <c r="HA48" i="1"/>
  <c r="HA18" i="1"/>
  <c r="HA113" i="1"/>
  <c r="HA83" i="1"/>
  <c r="HA17" i="1"/>
  <c r="HA17" i="4" s="1"/>
  <c r="HA14" i="1"/>
  <c r="HA14" i="4" s="1"/>
  <c r="HA12" i="1"/>
  <c r="HA12" i="4" s="1"/>
  <c r="HA15" i="1"/>
  <c r="HA15" i="4" s="1"/>
  <c r="HA7" i="1"/>
  <c r="HA10" i="1"/>
  <c r="HA10" i="4" s="1"/>
  <c r="HA6" i="1"/>
  <c r="HA3" i="1"/>
  <c r="HA9" i="1"/>
  <c r="HA9" i="4" s="1"/>
  <c r="HA5" i="1"/>
  <c r="HA8" i="1"/>
  <c r="HA4" i="1"/>
  <c r="HA11" i="1"/>
  <c r="HA16" i="1"/>
  <c r="HA16" i="4" s="1"/>
  <c r="HA13" i="1"/>
  <c r="HA13" i="4" s="1"/>
  <c r="GZ42" i="1"/>
  <c r="GZ42" i="4" s="1"/>
  <c r="GZ34" i="1"/>
  <c r="GZ34" i="4" s="1"/>
  <c r="GZ31" i="1"/>
  <c r="GZ26" i="1"/>
  <c r="GZ39" i="1"/>
  <c r="GZ32" i="1"/>
  <c r="GZ35" i="1"/>
  <c r="GZ37" i="1"/>
  <c r="GZ33" i="1"/>
  <c r="GZ36" i="1"/>
  <c r="GZ27" i="1"/>
  <c r="GZ28" i="1"/>
  <c r="GZ40" i="1"/>
  <c r="GZ40" i="4" s="1"/>
  <c r="GZ41" i="1"/>
  <c r="GZ41" i="4" s="1"/>
  <c r="GZ30" i="1"/>
  <c r="GZ29" i="1"/>
  <c r="GZ38" i="1"/>
  <c r="GZ38" i="4" s="1"/>
  <c r="D115" i="6"/>
  <c r="D117" i="6"/>
  <c r="D116" i="6"/>
  <c r="D114" i="6"/>
  <c r="D51" i="6"/>
  <c r="GZ139" i="4" l="1"/>
  <c r="HA39" i="1"/>
  <c r="HA41" i="1"/>
  <c r="HA41" i="4" s="1"/>
  <c r="HA30" i="1"/>
  <c r="HA34" i="1"/>
  <c r="HA34" i="4" s="1"/>
  <c r="HA26" i="1"/>
  <c r="HA27" i="1"/>
  <c r="HA36" i="1"/>
  <c r="HA42" i="1"/>
  <c r="HA42" i="4" s="1"/>
  <c r="HA29" i="1"/>
  <c r="HA38" i="1"/>
  <c r="HA38" i="4" s="1"/>
  <c r="HA40" i="1"/>
  <c r="HA40" i="4" s="1"/>
  <c r="HA28" i="1"/>
  <c r="HA37" i="1"/>
  <c r="HA31" i="1"/>
  <c r="HA32" i="1"/>
  <c r="HA35" i="1"/>
  <c r="HA33" i="1"/>
  <c r="HA107" i="1"/>
  <c r="HA107" i="4" s="1"/>
  <c r="HA109" i="1"/>
  <c r="HA109" i="4" s="1"/>
  <c r="HA106" i="1"/>
  <c r="HA106" i="4" s="1"/>
  <c r="HA105" i="1"/>
  <c r="HA105" i="4" s="1"/>
  <c r="HA110" i="1"/>
  <c r="HA110" i="4" s="1"/>
  <c r="HA111" i="1"/>
  <c r="HA111" i="4" s="1"/>
  <c r="HA108" i="1"/>
  <c r="HA108" i="4" s="1"/>
  <c r="HA84" i="1"/>
  <c r="HA84" i="4" s="1"/>
  <c r="HA101" i="1"/>
  <c r="HA101" i="4" s="1"/>
  <c r="HA104" i="1"/>
  <c r="HA104" i="4" s="1"/>
  <c r="HA92" i="1"/>
  <c r="HA92" i="4" s="1"/>
  <c r="HA99" i="1"/>
  <c r="HA99" i="4" s="1"/>
  <c r="HA89" i="1"/>
  <c r="HA89" i="4" s="1"/>
  <c r="HA85" i="1"/>
  <c r="HA85" i="4" s="1"/>
  <c r="HA91" i="1"/>
  <c r="HA91" i="4" s="1"/>
  <c r="HA97" i="1"/>
  <c r="HA97" i="4" s="1"/>
  <c r="HA94" i="1"/>
  <c r="HA94" i="4" s="1"/>
  <c r="HA93" i="1"/>
  <c r="HA93" i="4" s="1"/>
  <c r="HA90" i="1"/>
  <c r="HA90" i="4" s="1"/>
  <c r="HA102" i="1"/>
  <c r="HA102" i="4" s="1"/>
  <c r="HA95" i="1"/>
  <c r="HA95" i="4" s="1"/>
  <c r="HA87" i="1"/>
  <c r="HA87" i="4" s="1"/>
  <c r="HA98" i="1"/>
  <c r="HA98" i="4" s="1"/>
  <c r="HA103" i="1"/>
  <c r="HA103" i="4" s="1"/>
  <c r="HA86" i="1"/>
  <c r="HA86" i="4" s="1"/>
  <c r="HA88" i="1"/>
  <c r="HA88" i="4" s="1"/>
  <c r="HA96" i="1"/>
  <c r="HA96" i="4" s="1"/>
  <c r="HA100" i="1"/>
  <c r="HA100" i="4" s="1"/>
  <c r="HA114" i="1"/>
  <c r="HA114" i="4" s="1"/>
  <c r="HA116" i="1"/>
  <c r="HA116" i="4" s="1"/>
  <c r="HA115" i="1"/>
  <c r="HA115" i="4" s="1"/>
  <c r="HA118" i="1"/>
  <c r="HA118" i="4" s="1"/>
  <c r="HA117" i="1"/>
  <c r="HA117" i="4" s="1"/>
  <c r="HA71" i="1"/>
  <c r="HA75" i="1"/>
  <c r="HA78" i="1"/>
  <c r="HA70" i="1"/>
  <c r="HA76" i="1"/>
  <c r="HA79" i="1"/>
  <c r="HA72" i="1"/>
  <c r="HA77" i="1"/>
  <c r="HA80" i="1"/>
  <c r="HA81" i="1"/>
  <c r="HA74" i="1"/>
  <c r="HA73" i="1"/>
  <c r="HA67" i="1"/>
  <c r="HA49" i="1"/>
  <c r="HA57" i="1"/>
  <c r="HA56" i="1"/>
  <c r="HA64" i="1"/>
  <c r="HA53" i="1"/>
  <c r="HA62" i="1"/>
  <c r="HA59" i="1"/>
  <c r="HA69" i="1"/>
  <c r="HA50" i="1"/>
  <c r="HA61" i="1"/>
  <c r="HA52" i="1"/>
  <c r="HA54" i="1"/>
  <c r="HA63" i="1"/>
  <c r="HA66" i="1"/>
  <c r="HA65" i="1"/>
  <c r="HA60" i="1"/>
  <c r="HA51" i="1"/>
  <c r="HA58" i="1"/>
  <c r="HA55" i="1"/>
  <c r="HA68" i="1"/>
  <c r="HA139" i="1"/>
  <c r="HA138" i="1" s="1"/>
  <c r="HA138" i="4" s="1"/>
  <c r="HB18" i="1"/>
  <c r="HB137" i="1"/>
  <c r="HB48" i="1"/>
  <c r="HB83" i="1"/>
  <c r="HB113" i="1"/>
  <c r="HC2" i="1"/>
  <c r="HB25" i="1"/>
  <c r="HB8" i="1"/>
  <c r="HB9" i="1"/>
  <c r="HB9" i="4" s="1"/>
  <c r="HB15" i="1"/>
  <c r="HB15" i="4" s="1"/>
  <c r="HB5" i="1"/>
  <c r="HB14" i="1"/>
  <c r="HB14" i="4" s="1"/>
  <c r="HB11" i="1"/>
  <c r="HB17" i="1"/>
  <c r="HB17" i="4" s="1"/>
  <c r="HB10" i="1"/>
  <c r="HB10" i="4" s="1"/>
  <c r="HB16" i="1"/>
  <c r="HB16" i="4" s="1"/>
  <c r="HB13" i="1"/>
  <c r="HB13" i="4" s="1"/>
  <c r="HB3" i="1"/>
  <c r="HB12" i="1"/>
  <c r="HB12" i="4" s="1"/>
  <c r="HB4" i="1"/>
  <c r="HB7" i="1"/>
  <c r="HB6" i="1"/>
  <c r="R72" i="4"/>
  <c r="S72" i="4" s="1"/>
  <c r="T72" i="4" s="1"/>
  <c r="U72" i="4" s="1"/>
  <c r="V72" i="4" s="1"/>
  <c r="W72" i="4" s="1"/>
  <c r="X72" i="4" s="1"/>
  <c r="Y72" i="4" s="1"/>
  <c r="Z72" i="4" s="1"/>
  <c r="AA72" i="4" s="1"/>
  <c r="AB72" i="4" s="1"/>
  <c r="AC72" i="4" s="1"/>
  <c r="AD72" i="4" s="1"/>
  <c r="AE72" i="4" s="1"/>
  <c r="AF72" i="4" s="1"/>
  <c r="AG72" i="4" s="1"/>
  <c r="AH72" i="4" s="1"/>
  <c r="AI72" i="4" s="1"/>
  <c r="AJ72" i="4" s="1"/>
  <c r="AK72" i="4" s="1"/>
  <c r="AL72" i="4" s="1"/>
  <c r="AM72" i="4" s="1"/>
  <c r="AN72" i="4" s="1"/>
  <c r="AO72" i="4" s="1"/>
  <c r="AP72" i="4" s="1"/>
  <c r="AQ72" i="4" s="1"/>
  <c r="AR72" i="4" s="1"/>
  <c r="AS72" i="4" s="1"/>
  <c r="AT72" i="4" s="1"/>
  <c r="AU72" i="4" s="1"/>
  <c r="AV72" i="4" s="1"/>
  <c r="AW72" i="4" s="1"/>
  <c r="AX72" i="4" s="1"/>
  <c r="AY72" i="4" s="1"/>
  <c r="AZ72" i="4" s="1"/>
  <c r="BA72" i="4" s="1"/>
  <c r="BB72" i="4" s="1"/>
  <c r="BC72" i="4" s="1"/>
  <c r="BD72" i="4" s="1"/>
  <c r="BE72" i="4" s="1"/>
  <c r="BF72" i="4" s="1"/>
  <c r="BG72" i="4" s="1"/>
  <c r="BH72" i="4" s="1"/>
  <c r="BI72" i="4" s="1"/>
  <c r="BJ72" i="4" s="1"/>
  <c r="BK72" i="4" s="1"/>
  <c r="BL72" i="4" s="1"/>
  <c r="BM72" i="4" s="1"/>
  <c r="BN72" i="4" s="1"/>
  <c r="BO72" i="4" s="1"/>
  <c r="BP72" i="4" s="1"/>
  <c r="BQ72" i="4" s="1"/>
  <c r="BR72" i="4" s="1"/>
  <c r="BS72" i="4" s="1"/>
  <c r="BT72" i="4" s="1"/>
  <c r="BU72" i="4" s="1"/>
  <c r="BV72" i="4" s="1"/>
  <c r="BW72" i="4" s="1"/>
  <c r="BX72" i="4" s="1"/>
  <c r="BY72" i="4" s="1"/>
  <c r="BZ72" i="4" s="1"/>
  <c r="CA72" i="4" s="1"/>
  <c r="CB72" i="4" s="1"/>
  <c r="CC72" i="4" s="1"/>
  <c r="CD72" i="4" s="1"/>
  <c r="CE72" i="4" s="1"/>
  <c r="CF72" i="4" s="1"/>
  <c r="CG72" i="4" s="1"/>
  <c r="CH72" i="4" s="1"/>
  <c r="CI72" i="4" s="1"/>
  <c r="CJ72" i="4" s="1"/>
  <c r="CK72" i="4" s="1"/>
  <c r="CL72" i="4" s="1"/>
  <c r="CM72" i="4" s="1"/>
  <c r="CN72" i="4" s="1"/>
  <c r="CO72" i="4" s="1"/>
  <c r="CP72" i="4" s="1"/>
  <c r="CQ72" i="4" s="1"/>
  <c r="CR72" i="4" s="1"/>
  <c r="CS72" i="4" s="1"/>
  <c r="CT72" i="4" s="1"/>
  <c r="CU72" i="4" s="1"/>
  <c r="CV72" i="4" s="1"/>
  <c r="CW72" i="4" s="1"/>
  <c r="CX72" i="4" s="1"/>
  <c r="CY72" i="4" s="1"/>
  <c r="R78" i="4"/>
  <c r="S78" i="4" s="1"/>
  <c r="T78" i="4" s="1"/>
  <c r="U78" i="4" s="1"/>
  <c r="V78" i="4" s="1"/>
  <c r="W78" i="4" s="1"/>
  <c r="X78" i="4" s="1"/>
  <c r="Y78" i="4" s="1"/>
  <c r="Z78" i="4" s="1"/>
  <c r="AA78" i="4" s="1"/>
  <c r="AB78" i="4" s="1"/>
  <c r="AC78" i="4" s="1"/>
  <c r="AD78" i="4" s="1"/>
  <c r="AE78" i="4" s="1"/>
  <c r="AF78" i="4" s="1"/>
  <c r="AG78" i="4" s="1"/>
  <c r="AH78" i="4" s="1"/>
  <c r="AI78" i="4" s="1"/>
  <c r="AJ78" i="4" s="1"/>
  <c r="AK78" i="4" s="1"/>
  <c r="AL78" i="4" s="1"/>
  <c r="AM78" i="4" s="1"/>
  <c r="AN78" i="4" s="1"/>
  <c r="AO78" i="4" s="1"/>
  <c r="AP78" i="4" s="1"/>
  <c r="AQ78" i="4" s="1"/>
  <c r="AR78" i="4" s="1"/>
  <c r="AS78" i="4" s="1"/>
  <c r="AT78" i="4" s="1"/>
  <c r="AU78" i="4" s="1"/>
  <c r="AV78" i="4" s="1"/>
  <c r="AW78" i="4" s="1"/>
  <c r="AX78" i="4" s="1"/>
  <c r="AY78" i="4" s="1"/>
  <c r="AZ78" i="4" s="1"/>
  <c r="BA78" i="4" s="1"/>
  <c r="BB78" i="4" s="1"/>
  <c r="BC78" i="4" s="1"/>
  <c r="BD78" i="4" s="1"/>
  <c r="BE78" i="4" s="1"/>
  <c r="BF78" i="4" s="1"/>
  <c r="BG78" i="4" s="1"/>
  <c r="BH78" i="4" s="1"/>
  <c r="BI78" i="4" s="1"/>
  <c r="BJ78" i="4" s="1"/>
  <c r="BK78" i="4" s="1"/>
  <c r="BL78" i="4" s="1"/>
  <c r="BM78" i="4" s="1"/>
  <c r="BN78" i="4" s="1"/>
  <c r="BO78" i="4" s="1"/>
  <c r="BP78" i="4" s="1"/>
  <c r="BQ78" i="4" s="1"/>
  <c r="BR78" i="4" s="1"/>
  <c r="BS78" i="4" s="1"/>
  <c r="BT78" i="4" s="1"/>
  <c r="BU78" i="4" s="1"/>
  <c r="BV78" i="4" s="1"/>
  <c r="BW78" i="4" s="1"/>
  <c r="BX78" i="4" s="1"/>
  <c r="BY78" i="4" s="1"/>
  <c r="BZ78" i="4" s="1"/>
  <c r="CA78" i="4" s="1"/>
  <c r="CB78" i="4" s="1"/>
  <c r="CC78" i="4" s="1"/>
  <c r="CD78" i="4" s="1"/>
  <c r="CE78" i="4" s="1"/>
  <c r="CF78" i="4" s="1"/>
  <c r="CG78" i="4" s="1"/>
  <c r="CH78" i="4" s="1"/>
  <c r="CI78" i="4" s="1"/>
  <c r="CJ78" i="4" s="1"/>
  <c r="CK78" i="4" s="1"/>
  <c r="CL78" i="4" s="1"/>
  <c r="CM78" i="4" s="1"/>
  <c r="CN78" i="4" s="1"/>
  <c r="CO78" i="4" s="1"/>
  <c r="CP78" i="4" s="1"/>
  <c r="CQ78" i="4" s="1"/>
  <c r="CR78" i="4" s="1"/>
  <c r="CS78" i="4" s="1"/>
  <c r="CT78" i="4" s="1"/>
  <c r="CU78" i="4" s="1"/>
  <c r="CV78" i="4" s="1"/>
  <c r="CW78" i="4" s="1"/>
  <c r="CX78" i="4" s="1"/>
  <c r="CY78" i="4" s="1"/>
  <c r="R73" i="4"/>
  <c r="S73" i="4" s="1"/>
  <c r="T73" i="4" s="1"/>
  <c r="U73" i="4" s="1"/>
  <c r="V73" i="4" s="1"/>
  <c r="W73" i="4" s="1"/>
  <c r="X73" i="4" s="1"/>
  <c r="Y73" i="4" s="1"/>
  <c r="Z73" i="4" s="1"/>
  <c r="AA73" i="4" s="1"/>
  <c r="AB73" i="4" s="1"/>
  <c r="AC73" i="4" s="1"/>
  <c r="AD73" i="4" s="1"/>
  <c r="AE73" i="4" s="1"/>
  <c r="AF73" i="4" s="1"/>
  <c r="AG73" i="4" s="1"/>
  <c r="AH73" i="4" s="1"/>
  <c r="AI73" i="4" s="1"/>
  <c r="AJ73" i="4" s="1"/>
  <c r="AK73" i="4" s="1"/>
  <c r="AL73" i="4" s="1"/>
  <c r="AM73" i="4" s="1"/>
  <c r="AN73" i="4" s="1"/>
  <c r="AO73" i="4" s="1"/>
  <c r="AP73" i="4" s="1"/>
  <c r="AQ73" i="4" s="1"/>
  <c r="AR73" i="4" s="1"/>
  <c r="AS73" i="4" s="1"/>
  <c r="AT73" i="4" s="1"/>
  <c r="AU73" i="4" s="1"/>
  <c r="AV73" i="4" s="1"/>
  <c r="AW73" i="4" s="1"/>
  <c r="AX73" i="4" s="1"/>
  <c r="AY73" i="4" s="1"/>
  <c r="AZ73" i="4" s="1"/>
  <c r="BA73" i="4" s="1"/>
  <c r="BB73" i="4" s="1"/>
  <c r="BC73" i="4" s="1"/>
  <c r="BD73" i="4" s="1"/>
  <c r="BE73" i="4" s="1"/>
  <c r="BF73" i="4" s="1"/>
  <c r="BG73" i="4" s="1"/>
  <c r="BH73" i="4" s="1"/>
  <c r="BI73" i="4" s="1"/>
  <c r="BJ73" i="4" s="1"/>
  <c r="BK73" i="4" s="1"/>
  <c r="BL73" i="4" s="1"/>
  <c r="BM73" i="4" s="1"/>
  <c r="BN73" i="4" s="1"/>
  <c r="BO73" i="4" s="1"/>
  <c r="BP73" i="4" s="1"/>
  <c r="BQ73" i="4" s="1"/>
  <c r="BR73" i="4" s="1"/>
  <c r="BS73" i="4" s="1"/>
  <c r="BT73" i="4" s="1"/>
  <c r="BU73" i="4" s="1"/>
  <c r="BV73" i="4" s="1"/>
  <c r="BW73" i="4" s="1"/>
  <c r="BX73" i="4" s="1"/>
  <c r="BY73" i="4" s="1"/>
  <c r="BZ73" i="4" s="1"/>
  <c r="CA73" i="4" s="1"/>
  <c r="CB73" i="4" s="1"/>
  <c r="CC73" i="4" s="1"/>
  <c r="CD73" i="4" s="1"/>
  <c r="CE73" i="4" s="1"/>
  <c r="CF73" i="4" s="1"/>
  <c r="CG73" i="4" s="1"/>
  <c r="CH73" i="4" s="1"/>
  <c r="CI73" i="4" s="1"/>
  <c r="CJ73" i="4" s="1"/>
  <c r="CK73" i="4" s="1"/>
  <c r="CL73" i="4" s="1"/>
  <c r="CM73" i="4" s="1"/>
  <c r="CN73" i="4" s="1"/>
  <c r="CO73" i="4" s="1"/>
  <c r="CP73" i="4" s="1"/>
  <c r="CQ73" i="4" s="1"/>
  <c r="CR73" i="4" s="1"/>
  <c r="CS73" i="4" s="1"/>
  <c r="CT73" i="4" s="1"/>
  <c r="CU73" i="4" s="1"/>
  <c r="CV73" i="4" s="1"/>
  <c r="CW73" i="4" s="1"/>
  <c r="CX73" i="4" s="1"/>
  <c r="CY73" i="4" s="1"/>
  <c r="R80" i="4"/>
  <c r="S80" i="4" s="1"/>
  <c r="T80" i="4" s="1"/>
  <c r="U80" i="4" s="1"/>
  <c r="V80" i="4" s="1"/>
  <c r="W80" i="4" s="1"/>
  <c r="X80" i="4" s="1"/>
  <c r="Y80" i="4" s="1"/>
  <c r="Z80" i="4" s="1"/>
  <c r="AA80" i="4" s="1"/>
  <c r="AB80" i="4" s="1"/>
  <c r="AC80" i="4" s="1"/>
  <c r="AD80" i="4" s="1"/>
  <c r="AE80" i="4" s="1"/>
  <c r="AF80" i="4" s="1"/>
  <c r="AG80" i="4" s="1"/>
  <c r="AH80" i="4" s="1"/>
  <c r="AI80" i="4" s="1"/>
  <c r="AJ80" i="4" s="1"/>
  <c r="AK80" i="4" s="1"/>
  <c r="AL80" i="4" s="1"/>
  <c r="AM80" i="4" s="1"/>
  <c r="AN80" i="4" s="1"/>
  <c r="AO80" i="4" s="1"/>
  <c r="AP80" i="4" s="1"/>
  <c r="AQ80" i="4" s="1"/>
  <c r="AR80" i="4" s="1"/>
  <c r="AS80" i="4" s="1"/>
  <c r="AT80" i="4" s="1"/>
  <c r="AU80" i="4" s="1"/>
  <c r="AV80" i="4" s="1"/>
  <c r="AW80" i="4" s="1"/>
  <c r="AX80" i="4" s="1"/>
  <c r="AY80" i="4" s="1"/>
  <c r="AZ80" i="4" s="1"/>
  <c r="BA80" i="4" s="1"/>
  <c r="BB80" i="4" s="1"/>
  <c r="BC80" i="4" s="1"/>
  <c r="BD80" i="4" s="1"/>
  <c r="BE80" i="4" s="1"/>
  <c r="BF80" i="4" s="1"/>
  <c r="BG80" i="4" s="1"/>
  <c r="BH80" i="4" s="1"/>
  <c r="BI80" i="4" s="1"/>
  <c r="BJ80" i="4" s="1"/>
  <c r="BK80" i="4" s="1"/>
  <c r="BL80" i="4" s="1"/>
  <c r="BM80" i="4" s="1"/>
  <c r="BN80" i="4" s="1"/>
  <c r="BO80" i="4" s="1"/>
  <c r="BP80" i="4" s="1"/>
  <c r="BQ80" i="4" s="1"/>
  <c r="BR80" i="4" s="1"/>
  <c r="BS80" i="4" s="1"/>
  <c r="BT80" i="4" s="1"/>
  <c r="BU80" i="4" s="1"/>
  <c r="BV80" i="4" s="1"/>
  <c r="BW80" i="4" s="1"/>
  <c r="BX80" i="4" s="1"/>
  <c r="BY80" i="4" s="1"/>
  <c r="BZ80" i="4" s="1"/>
  <c r="CA80" i="4" s="1"/>
  <c r="CB80" i="4" s="1"/>
  <c r="CC80" i="4" s="1"/>
  <c r="CD80" i="4" s="1"/>
  <c r="CE80" i="4" s="1"/>
  <c r="CF80" i="4" s="1"/>
  <c r="CG80" i="4" s="1"/>
  <c r="CH80" i="4" s="1"/>
  <c r="CI80" i="4" s="1"/>
  <c r="CJ80" i="4" s="1"/>
  <c r="CK80" i="4" s="1"/>
  <c r="CL80" i="4" s="1"/>
  <c r="CM80" i="4" s="1"/>
  <c r="CN80" i="4" s="1"/>
  <c r="CO80" i="4" s="1"/>
  <c r="CP80" i="4" s="1"/>
  <c r="CQ80" i="4" s="1"/>
  <c r="CR80" i="4" s="1"/>
  <c r="CS80" i="4" s="1"/>
  <c r="CT80" i="4" s="1"/>
  <c r="CU80" i="4" s="1"/>
  <c r="CV80" i="4" s="1"/>
  <c r="CW80" i="4" s="1"/>
  <c r="CX80" i="4" s="1"/>
  <c r="CY80" i="4" s="1"/>
  <c r="R79" i="4"/>
  <c r="S79" i="4" s="1"/>
  <c r="T79" i="4" s="1"/>
  <c r="U79" i="4" s="1"/>
  <c r="V79" i="4" s="1"/>
  <c r="W79" i="4" s="1"/>
  <c r="X79" i="4" s="1"/>
  <c r="Y79" i="4" s="1"/>
  <c r="Z79" i="4" s="1"/>
  <c r="AA79" i="4" s="1"/>
  <c r="AB79" i="4" s="1"/>
  <c r="AC79" i="4" s="1"/>
  <c r="AD79" i="4" s="1"/>
  <c r="AE79" i="4" s="1"/>
  <c r="AF79" i="4" s="1"/>
  <c r="AG79" i="4" s="1"/>
  <c r="AH79" i="4" s="1"/>
  <c r="AI79" i="4" s="1"/>
  <c r="AJ79" i="4" s="1"/>
  <c r="AK79" i="4" s="1"/>
  <c r="AL79" i="4" s="1"/>
  <c r="AM79" i="4" s="1"/>
  <c r="AN79" i="4" s="1"/>
  <c r="AO79" i="4" s="1"/>
  <c r="AP79" i="4" s="1"/>
  <c r="AQ79" i="4" s="1"/>
  <c r="AR79" i="4" s="1"/>
  <c r="AS79" i="4" s="1"/>
  <c r="AT79" i="4" s="1"/>
  <c r="AU79" i="4" s="1"/>
  <c r="AV79" i="4" s="1"/>
  <c r="AW79" i="4" s="1"/>
  <c r="AX79" i="4" s="1"/>
  <c r="AY79" i="4" s="1"/>
  <c r="AZ79" i="4" s="1"/>
  <c r="BA79" i="4" s="1"/>
  <c r="BB79" i="4" s="1"/>
  <c r="BC79" i="4" s="1"/>
  <c r="BD79" i="4" s="1"/>
  <c r="BE79" i="4" s="1"/>
  <c r="BF79" i="4" s="1"/>
  <c r="BG79" i="4" s="1"/>
  <c r="BH79" i="4" s="1"/>
  <c r="BI79" i="4" s="1"/>
  <c r="BJ79" i="4" s="1"/>
  <c r="BK79" i="4" s="1"/>
  <c r="BL79" i="4" s="1"/>
  <c r="BM79" i="4" s="1"/>
  <c r="BN79" i="4" s="1"/>
  <c r="BO79" i="4" s="1"/>
  <c r="BP79" i="4" s="1"/>
  <c r="BQ79" i="4" s="1"/>
  <c r="BR79" i="4" s="1"/>
  <c r="BS79" i="4" s="1"/>
  <c r="BT79" i="4" s="1"/>
  <c r="BU79" i="4" s="1"/>
  <c r="BV79" i="4" s="1"/>
  <c r="BW79" i="4" s="1"/>
  <c r="BX79" i="4" s="1"/>
  <c r="BY79" i="4" s="1"/>
  <c r="BZ79" i="4" s="1"/>
  <c r="CA79" i="4" s="1"/>
  <c r="CB79" i="4" s="1"/>
  <c r="CC79" i="4" s="1"/>
  <c r="CD79" i="4" s="1"/>
  <c r="CE79" i="4" s="1"/>
  <c r="CF79" i="4" s="1"/>
  <c r="CG79" i="4" s="1"/>
  <c r="CH79" i="4" s="1"/>
  <c r="CI79" i="4" s="1"/>
  <c r="CJ79" i="4" s="1"/>
  <c r="CK79" i="4" s="1"/>
  <c r="CL79" i="4" s="1"/>
  <c r="CM79" i="4" s="1"/>
  <c r="CN79" i="4" s="1"/>
  <c r="CO79" i="4" s="1"/>
  <c r="CP79" i="4" s="1"/>
  <c r="CQ79" i="4" s="1"/>
  <c r="CR79" i="4" s="1"/>
  <c r="CS79" i="4" s="1"/>
  <c r="CT79" i="4" s="1"/>
  <c r="CU79" i="4" s="1"/>
  <c r="CV79" i="4" s="1"/>
  <c r="CW79" i="4" s="1"/>
  <c r="CX79" i="4" s="1"/>
  <c r="CY79" i="4" s="1"/>
  <c r="R77" i="4"/>
  <c r="S77" i="4" s="1"/>
  <c r="T77" i="4" s="1"/>
  <c r="U77" i="4" s="1"/>
  <c r="V77" i="4" s="1"/>
  <c r="W77" i="4" s="1"/>
  <c r="X77" i="4" s="1"/>
  <c r="Y77" i="4" s="1"/>
  <c r="Z77" i="4" s="1"/>
  <c r="AA77" i="4" s="1"/>
  <c r="AB77" i="4" s="1"/>
  <c r="AC77" i="4" s="1"/>
  <c r="AD77" i="4" s="1"/>
  <c r="AE77" i="4" s="1"/>
  <c r="AF77" i="4" s="1"/>
  <c r="AG77" i="4" s="1"/>
  <c r="AH77" i="4" s="1"/>
  <c r="AI77" i="4" s="1"/>
  <c r="AJ77" i="4" s="1"/>
  <c r="AK77" i="4" s="1"/>
  <c r="AL77" i="4" s="1"/>
  <c r="AM77" i="4" s="1"/>
  <c r="AN77" i="4" s="1"/>
  <c r="AO77" i="4" s="1"/>
  <c r="AP77" i="4" s="1"/>
  <c r="AQ77" i="4" s="1"/>
  <c r="AR77" i="4" s="1"/>
  <c r="AS77" i="4" s="1"/>
  <c r="AT77" i="4" s="1"/>
  <c r="AU77" i="4" s="1"/>
  <c r="AV77" i="4" s="1"/>
  <c r="AW77" i="4" s="1"/>
  <c r="AX77" i="4" s="1"/>
  <c r="AY77" i="4" s="1"/>
  <c r="AZ77" i="4" s="1"/>
  <c r="BA77" i="4" s="1"/>
  <c r="BB77" i="4" s="1"/>
  <c r="BC77" i="4" s="1"/>
  <c r="BD77" i="4" s="1"/>
  <c r="BE77" i="4" s="1"/>
  <c r="BF77" i="4" s="1"/>
  <c r="BG77" i="4" s="1"/>
  <c r="BH77" i="4" s="1"/>
  <c r="BI77" i="4" s="1"/>
  <c r="BJ77" i="4" s="1"/>
  <c r="BK77" i="4" s="1"/>
  <c r="BL77" i="4" s="1"/>
  <c r="BM77" i="4" s="1"/>
  <c r="BN77" i="4" s="1"/>
  <c r="BO77" i="4" s="1"/>
  <c r="BP77" i="4" s="1"/>
  <c r="BQ77" i="4" s="1"/>
  <c r="BR77" i="4" s="1"/>
  <c r="BS77" i="4" s="1"/>
  <c r="BT77" i="4" s="1"/>
  <c r="BU77" i="4" s="1"/>
  <c r="BV77" i="4" s="1"/>
  <c r="BW77" i="4" s="1"/>
  <c r="BX77" i="4" s="1"/>
  <c r="BY77" i="4" s="1"/>
  <c r="BZ77" i="4" s="1"/>
  <c r="CA77" i="4" s="1"/>
  <c r="CB77" i="4" s="1"/>
  <c r="CC77" i="4" s="1"/>
  <c r="CD77" i="4" s="1"/>
  <c r="CE77" i="4" s="1"/>
  <c r="CF77" i="4" s="1"/>
  <c r="CG77" i="4" s="1"/>
  <c r="CH77" i="4" s="1"/>
  <c r="CI77" i="4" s="1"/>
  <c r="CJ77" i="4" s="1"/>
  <c r="CK77" i="4" s="1"/>
  <c r="CL77" i="4" s="1"/>
  <c r="CM77" i="4" s="1"/>
  <c r="CN77" i="4" s="1"/>
  <c r="CO77" i="4" s="1"/>
  <c r="CP77" i="4" s="1"/>
  <c r="CQ77" i="4" s="1"/>
  <c r="CR77" i="4" s="1"/>
  <c r="CS77" i="4" s="1"/>
  <c r="CT77" i="4" s="1"/>
  <c r="CU77" i="4" s="1"/>
  <c r="CV77" i="4" s="1"/>
  <c r="CW77" i="4" s="1"/>
  <c r="CX77" i="4" s="1"/>
  <c r="CY77" i="4" s="1"/>
  <c r="R75" i="4"/>
  <c r="S75" i="4" s="1"/>
  <c r="T75" i="4" s="1"/>
  <c r="U75" i="4" s="1"/>
  <c r="V75" i="4" s="1"/>
  <c r="W75" i="4" s="1"/>
  <c r="X75" i="4" s="1"/>
  <c r="Y75" i="4" s="1"/>
  <c r="Z75" i="4" s="1"/>
  <c r="AA75" i="4" s="1"/>
  <c r="AB75" i="4" s="1"/>
  <c r="AC75" i="4" s="1"/>
  <c r="AD75" i="4" s="1"/>
  <c r="AE75" i="4" s="1"/>
  <c r="AF75" i="4" s="1"/>
  <c r="AG75" i="4" s="1"/>
  <c r="AH75" i="4" s="1"/>
  <c r="AI75" i="4" s="1"/>
  <c r="AJ75" i="4" s="1"/>
  <c r="AK75" i="4" s="1"/>
  <c r="AL75" i="4" s="1"/>
  <c r="AM75" i="4" s="1"/>
  <c r="AN75" i="4" s="1"/>
  <c r="AO75" i="4" s="1"/>
  <c r="AP75" i="4" s="1"/>
  <c r="AQ75" i="4" s="1"/>
  <c r="AR75" i="4" s="1"/>
  <c r="AS75" i="4" s="1"/>
  <c r="AT75" i="4" s="1"/>
  <c r="AU75" i="4" s="1"/>
  <c r="AV75" i="4" s="1"/>
  <c r="AW75" i="4" s="1"/>
  <c r="AX75" i="4" s="1"/>
  <c r="AY75" i="4" s="1"/>
  <c r="AZ75" i="4" s="1"/>
  <c r="BA75" i="4" s="1"/>
  <c r="BB75" i="4" s="1"/>
  <c r="BC75" i="4" s="1"/>
  <c r="BD75" i="4" s="1"/>
  <c r="BE75" i="4" s="1"/>
  <c r="BF75" i="4" s="1"/>
  <c r="BG75" i="4" s="1"/>
  <c r="BH75" i="4" s="1"/>
  <c r="BI75" i="4" s="1"/>
  <c r="BJ75" i="4" s="1"/>
  <c r="BK75" i="4" s="1"/>
  <c r="BL75" i="4" s="1"/>
  <c r="BM75" i="4" s="1"/>
  <c r="BN75" i="4" s="1"/>
  <c r="BO75" i="4" s="1"/>
  <c r="BP75" i="4" s="1"/>
  <c r="BQ75" i="4" s="1"/>
  <c r="BR75" i="4" s="1"/>
  <c r="BS75" i="4" s="1"/>
  <c r="BT75" i="4" s="1"/>
  <c r="BU75" i="4" s="1"/>
  <c r="BV75" i="4" s="1"/>
  <c r="BW75" i="4" s="1"/>
  <c r="BX75" i="4" s="1"/>
  <c r="BY75" i="4" s="1"/>
  <c r="BZ75" i="4" s="1"/>
  <c r="CA75" i="4" s="1"/>
  <c r="CB75" i="4" s="1"/>
  <c r="CC75" i="4" s="1"/>
  <c r="CD75" i="4" s="1"/>
  <c r="CE75" i="4" s="1"/>
  <c r="CF75" i="4" s="1"/>
  <c r="CG75" i="4" s="1"/>
  <c r="CH75" i="4" s="1"/>
  <c r="CI75" i="4" s="1"/>
  <c r="CJ75" i="4" s="1"/>
  <c r="CK75" i="4" s="1"/>
  <c r="CL75" i="4" s="1"/>
  <c r="CM75" i="4" s="1"/>
  <c r="CN75" i="4" s="1"/>
  <c r="CO75" i="4" s="1"/>
  <c r="CP75" i="4" s="1"/>
  <c r="CQ75" i="4" s="1"/>
  <c r="CR75" i="4" s="1"/>
  <c r="CS75" i="4" s="1"/>
  <c r="CT75" i="4" s="1"/>
  <c r="CU75" i="4" s="1"/>
  <c r="CV75" i="4" s="1"/>
  <c r="CW75" i="4" s="1"/>
  <c r="CX75" i="4" s="1"/>
  <c r="CY75" i="4" s="1"/>
  <c r="R74" i="4"/>
  <c r="S74" i="4" s="1"/>
  <c r="T74" i="4" s="1"/>
  <c r="U74" i="4" s="1"/>
  <c r="V74" i="4" s="1"/>
  <c r="W74" i="4" s="1"/>
  <c r="X74" i="4" s="1"/>
  <c r="Y74" i="4" s="1"/>
  <c r="Z74" i="4" s="1"/>
  <c r="AA74" i="4" s="1"/>
  <c r="AB74" i="4" s="1"/>
  <c r="AC74" i="4" s="1"/>
  <c r="AD74" i="4" s="1"/>
  <c r="AE74" i="4" s="1"/>
  <c r="AF74" i="4" s="1"/>
  <c r="AG74" i="4" s="1"/>
  <c r="AH74" i="4" s="1"/>
  <c r="AI74" i="4" s="1"/>
  <c r="AJ74" i="4" s="1"/>
  <c r="AK74" i="4" s="1"/>
  <c r="AL74" i="4" s="1"/>
  <c r="AM74" i="4" s="1"/>
  <c r="AN74" i="4" s="1"/>
  <c r="AO74" i="4" s="1"/>
  <c r="AP74" i="4" s="1"/>
  <c r="AQ74" i="4" s="1"/>
  <c r="AR74" i="4" s="1"/>
  <c r="AS74" i="4" s="1"/>
  <c r="AT74" i="4" s="1"/>
  <c r="AU74" i="4" s="1"/>
  <c r="AV74" i="4" s="1"/>
  <c r="AW74" i="4" s="1"/>
  <c r="AX74" i="4" s="1"/>
  <c r="AY74" i="4" s="1"/>
  <c r="AZ74" i="4" s="1"/>
  <c r="BA74" i="4" s="1"/>
  <c r="BB74" i="4" s="1"/>
  <c r="BC74" i="4" s="1"/>
  <c r="BD74" i="4" s="1"/>
  <c r="BE74" i="4" s="1"/>
  <c r="BF74" i="4" s="1"/>
  <c r="BG74" i="4" s="1"/>
  <c r="BH74" i="4" s="1"/>
  <c r="BI74" i="4" s="1"/>
  <c r="BJ74" i="4" s="1"/>
  <c r="BK74" i="4" s="1"/>
  <c r="BL74" i="4" s="1"/>
  <c r="BM74" i="4" s="1"/>
  <c r="BN74" i="4" s="1"/>
  <c r="BO74" i="4" s="1"/>
  <c r="BP74" i="4" s="1"/>
  <c r="BQ74" i="4" s="1"/>
  <c r="BR74" i="4" s="1"/>
  <c r="BS74" i="4" s="1"/>
  <c r="BT74" i="4" s="1"/>
  <c r="BU74" i="4" s="1"/>
  <c r="BV74" i="4" s="1"/>
  <c r="BW74" i="4" s="1"/>
  <c r="BX74" i="4" s="1"/>
  <c r="BY74" i="4" s="1"/>
  <c r="BZ74" i="4" s="1"/>
  <c r="CA74" i="4" s="1"/>
  <c r="CB74" i="4" s="1"/>
  <c r="CC74" i="4" s="1"/>
  <c r="CD74" i="4" s="1"/>
  <c r="CE74" i="4" s="1"/>
  <c r="CF74" i="4" s="1"/>
  <c r="CG74" i="4" s="1"/>
  <c r="CH74" i="4" s="1"/>
  <c r="CI74" i="4" s="1"/>
  <c r="CJ74" i="4" s="1"/>
  <c r="CK74" i="4" s="1"/>
  <c r="CL74" i="4" s="1"/>
  <c r="CM74" i="4" s="1"/>
  <c r="CN74" i="4" s="1"/>
  <c r="CO74" i="4" s="1"/>
  <c r="CP74" i="4" s="1"/>
  <c r="CQ74" i="4" s="1"/>
  <c r="CR74" i="4" s="1"/>
  <c r="CS74" i="4" s="1"/>
  <c r="CT74" i="4" s="1"/>
  <c r="CU74" i="4" s="1"/>
  <c r="CV74" i="4" s="1"/>
  <c r="CW74" i="4" s="1"/>
  <c r="CX74" i="4" s="1"/>
  <c r="CY74" i="4" s="1"/>
  <c r="R76" i="4"/>
  <c r="S76" i="4" s="1"/>
  <c r="T76" i="4" s="1"/>
  <c r="U76" i="4" s="1"/>
  <c r="V76" i="4" s="1"/>
  <c r="W76" i="4" s="1"/>
  <c r="X76" i="4" s="1"/>
  <c r="Y76" i="4" s="1"/>
  <c r="Z76" i="4" s="1"/>
  <c r="AA76" i="4" s="1"/>
  <c r="AB76" i="4" s="1"/>
  <c r="AC76" i="4" s="1"/>
  <c r="AD76" i="4" s="1"/>
  <c r="AE76" i="4" s="1"/>
  <c r="AF76" i="4" s="1"/>
  <c r="AG76" i="4" s="1"/>
  <c r="AH76" i="4" s="1"/>
  <c r="AI76" i="4" s="1"/>
  <c r="AJ76" i="4" s="1"/>
  <c r="AK76" i="4" s="1"/>
  <c r="AL76" i="4" s="1"/>
  <c r="AM76" i="4" s="1"/>
  <c r="AN76" i="4" s="1"/>
  <c r="AO76" i="4" s="1"/>
  <c r="AP76" i="4" s="1"/>
  <c r="AQ76" i="4" s="1"/>
  <c r="AR76" i="4" s="1"/>
  <c r="AS76" i="4" s="1"/>
  <c r="AT76" i="4" s="1"/>
  <c r="AU76" i="4" s="1"/>
  <c r="AV76" i="4" s="1"/>
  <c r="AW76" i="4" s="1"/>
  <c r="AX76" i="4" s="1"/>
  <c r="AY76" i="4" s="1"/>
  <c r="AZ76" i="4" s="1"/>
  <c r="BA76" i="4" s="1"/>
  <c r="BB76" i="4" s="1"/>
  <c r="BC76" i="4" s="1"/>
  <c r="BD76" i="4" s="1"/>
  <c r="BE76" i="4" s="1"/>
  <c r="BF76" i="4" s="1"/>
  <c r="BG76" i="4" s="1"/>
  <c r="BH76" i="4" s="1"/>
  <c r="BI76" i="4" s="1"/>
  <c r="BJ76" i="4" s="1"/>
  <c r="BK76" i="4" s="1"/>
  <c r="BL76" i="4" s="1"/>
  <c r="BM76" i="4" s="1"/>
  <c r="BN76" i="4" s="1"/>
  <c r="BO76" i="4" s="1"/>
  <c r="BP76" i="4" s="1"/>
  <c r="BQ76" i="4" s="1"/>
  <c r="BR76" i="4" s="1"/>
  <c r="BS76" i="4" s="1"/>
  <c r="BT76" i="4" s="1"/>
  <c r="BU76" i="4" s="1"/>
  <c r="BV76" i="4" s="1"/>
  <c r="BW76" i="4" s="1"/>
  <c r="BX76" i="4" s="1"/>
  <c r="BY76" i="4" s="1"/>
  <c r="BZ76" i="4" s="1"/>
  <c r="CA76" i="4" s="1"/>
  <c r="CB76" i="4" s="1"/>
  <c r="CC76" i="4" s="1"/>
  <c r="CD76" i="4" s="1"/>
  <c r="CE76" i="4" s="1"/>
  <c r="CF76" i="4" s="1"/>
  <c r="CG76" i="4" s="1"/>
  <c r="CH76" i="4" s="1"/>
  <c r="CI76" i="4" s="1"/>
  <c r="CJ76" i="4" s="1"/>
  <c r="CK76" i="4" s="1"/>
  <c r="CL76" i="4" s="1"/>
  <c r="CM76" i="4" s="1"/>
  <c r="CN76" i="4" s="1"/>
  <c r="CO76" i="4" s="1"/>
  <c r="CP76" i="4" s="1"/>
  <c r="CQ76" i="4" s="1"/>
  <c r="CR76" i="4" s="1"/>
  <c r="CS76" i="4" s="1"/>
  <c r="CT76" i="4" s="1"/>
  <c r="CU76" i="4" s="1"/>
  <c r="CV76" i="4" s="1"/>
  <c r="CW76" i="4" s="1"/>
  <c r="CX76" i="4" s="1"/>
  <c r="CY76" i="4" s="1"/>
  <c r="R71" i="4"/>
  <c r="S71" i="4" s="1"/>
  <c r="T71" i="4" s="1"/>
  <c r="U71" i="4" s="1"/>
  <c r="V71" i="4" s="1"/>
  <c r="W71" i="4" s="1"/>
  <c r="X71" i="4" s="1"/>
  <c r="Y71" i="4" s="1"/>
  <c r="Z71" i="4" s="1"/>
  <c r="AA71" i="4" s="1"/>
  <c r="AB71" i="4" s="1"/>
  <c r="AC71" i="4" s="1"/>
  <c r="AD71" i="4" s="1"/>
  <c r="AE71" i="4" s="1"/>
  <c r="AF71" i="4" s="1"/>
  <c r="AG71" i="4" s="1"/>
  <c r="AH71" i="4" s="1"/>
  <c r="AI71" i="4" s="1"/>
  <c r="AJ71" i="4" s="1"/>
  <c r="AK71" i="4" s="1"/>
  <c r="AL71" i="4" s="1"/>
  <c r="AM71" i="4" s="1"/>
  <c r="AN71" i="4" s="1"/>
  <c r="AO71" i="4" s="1"/>
  <c r="AP71" i="4" s="1"/>
  <c r="AQ71" i="4" s="1"/>
  <c r="AR71" i="4" s="1"/>
  <c r="AS71" i="4" s="1"/>
  <c r="AT71" i="4" s="1"/>
  <c r="AU71" i="4" s="1"/>
  <c r="AV71" i="4" s="1"/>
  <c r="AW71" i="4" s="1"/>
  <c r="AX71" i="4" s="1"/>
  <c r="AY71" i="4" s="1"/>
  <c r="AZ71" i="4" s="1"/>
  <c r="BA71" i="4" s="1"/>
  <c r="BB71" i="4" s="1"/>
  <c r="BC71" i="4" s="1"/>
  <c r="BD71" i="4" s="1"/>
  <c r="BE71" i="4" s="1"/>
  <c r="BF71" i="4" s="1"/>
  <c r="BG71" i="4" s="1"/>
  <c r="BH71" i="4" s="1"/>
  <c r="BI71" i="4" s="1"/>
  <c r="BJ71" i="4" s="1"/>
  <c r="BK71" i="4" s="1"/>
  <c r="BL71" i="4" s="1"/>
  <c r="BM71" i="4" s="1"/>
  <c r="BN71" i="4" s="1"/>
  <c r="BO71" i="4" s="1"/>
  <c r="BP71" i="4" s="1"/>
  <c r="BQ71" i="4" s="1"/>
  <c r="BR71" i="4" s="1"/>
  <c r="BS71" i="4" s="1"/>
  <c r="BT71" i="4" s="1"/>
  <c r="BU71" i="4" s="1"/>
  <c r="BV71" i="4" s="1"/>
  <c r="BW71" i="4" s="1"/>
  <c r="BX71" i="4" s="1"/>
  <c r="BY71" i="4" s="1"/>
  <c r="BZ71" i="4" s="1"/>
  <c r="CA71" i="4" s="1"/>
  <c r="CB71" i="4" s="1"/>
  <c r="CC71" i="4" s="1"/>
  <c r="CD71" i="4" s="1"/>
  <c r="CE71" i="4" s="1"/>
  <c r="CF71" i="4" s="1"/>
  <c r="CG71" i="4" s="1"/>
  <c r="CH71" i="4" s="1"/>
  <c r="CI71" i="4" s="1"/>
  <c r="CJ71" i="4" s="1"/>
  <c r="CK71" i="4" s="1"/>
  <c r="CL71" i="4" s="1"/>
  <c r="CM71" i="4" s="1"/>
  <c r="CN71" i="4" s="1"/>
  <c r="CO71" i="4" s="1"/>
  <c r="CP71" i="4" s="1"/>
  <c r="CQ71" i="4" s="1"/>
  <c r="CR71" i="4" s="1"/>
  <c r="CS71" i="4" s="1"/>
  <c r="CT71" i="4" s="1"/>
  <c r="CU71" i="4" s="1"/>
  <c r="CV71" i="4" s="1"/>
  <c r="CW71" i="4" s="1"/>
  <c r="CX71" i="4" s="1"/>
  <c r="CY71" i="4" s="1"/>
  <c r="R81" i="4"/>
  <c r="S81" i="4" s="1"/>
  <c r="T81" i="4" s="1"/>
  <c r="U81" i="4" s="1"/>
  <c r="V81" i="4" s="1"/>
  <c r="W81" i="4" s="1"/>
  <c r="X81" i="4" s="1"/>
  <c r="Y81" i="4" s="1"/>
  <c r="Z81" i="4" s="1"/>
  <c r="AA81" i="4" s="1"/>
  <c r="AB81" i="4" s="1"/>
  <c r="AC81" i="4" s="1"/>
  <c r="AD81" i="4" s="1"/>
  <c r="AE81" i="4" s="1"/>
  <c r="AF81" i="4" s="1"/>
  <c r="AG81" i="4" s="1"/>
  <c r="AH81" i="4" s="1"/>
  <c r="AI81" i="4" s="1"/>
  <c r="AJ81" i="4" s="1"/>
  <c r="AK81" i="4" s="1"/>
  <c r="AL81" i="4" s="1"/>
  <c r="AM81" i="4" s="1"/>
  <c r="AN81" i="4" s="1"/>
  <c r="AO81" i="4" s="1"/>
  <c r="AP81" i="4" s="1"/>
  <c r="AQ81" i="4" s="1"/>
  <c r="AR81" i="4" s="1"/>
  <c r="AS81" i="4" s="1"/>
  <c r="AT81" i="4" s="1"/>
  <c r="AU81" i="4" s="1"/>
  <c r="AV81" i="4" s="1"/>
  <c r="AW81" i="4" s="1"/>
  <c r="AX81" i="4" s="1"/>
  <c r="AY81" i="4" s="1"/>
  <c r="AZ81" i="4" s="1"/>
  <c r="BA81" i="4" s="1"/>
  <c r="BB81" i="4" s="1"/>
  <c r="BC81" i="4" s="1"/>
  <c r="BD81" i="4" s="1"/>
  <c r="BE81" i="4" s="1"/>
  <c r="BF81" i="4" s="1"/>
  <c r="BG81" i="4" s="1"/>
  <c r="BH81" i="4" s="1"/>
  <c r="BI81" i="4" s="1"/>
  <c r="BJ81" i="4" s="1"/>
  <c r="BK81" i="4" s="1"/>
  <c r="BL81" i="4" s="1"/>
  <c r="BM81" i="4" s="1"/>
  <c r="BN81" i="4" s="1"/>
  <c r="BO81" i="4" s="1"/>
  <c r="BP81" i="4" s="1"/>
  <c r="BQ81" i="4" s="1"/>
  <c r="BR81" i="4" s="1"/>
  <c r="BS81" i="4" s="1"/>
  <c r="BT81" i="4" s="1"/>
  <c r="BU81" i="4" s="1"/>
  <c r="BV81" i="4" s="1"/>
  <c r="BW81" i="4" s="1"/>
  <c r="BX81" i="4" s="1"/>
  <c r="BY81" i="4" s="1"/>
  <c r="BZ81" i="4" s="1"/>
  <c r="CA81" i="4" s="1"/>
  <c r="CB81" i="4" s="1"/>
  <c r="CC81" i="4" s="1"/>
  <c r="CD81" i="4" s="1"/>
  <c r="CE81" i="4" s="1"/>
  <c r="CF81" i="4" s="1"/>
  <c r="CG81" i="4" s="1"/>
  <c r="CH81" i="4" s="1"/>
  <c r="CI81" i="4" s="1"/>
  <c r="CJ81" i="4" s="1"/>
  <c r="CK81" i="4" s="1"/>
  <c r="CL81" i="4" s="1"/>
  <c r="CM81" i="4" s="1"/>
  <c r="CN81" i="4" s="1"/>
  <c r="CO81" i="4" s="1"/>
  <c r="CP81" i="4" s="1"/>
  <c r="CQ81" i="4" s="1"/>
  <c r="CR81" i="4" s="1"/>
  <c r="CS81" i="4" s="1"/>
  <c r="CT81" i="4" s="1"/>
  <c r="CU81" i="4" s="1"/>
  <c r="CV81" i="4" s="1"/>
  <c r="CW81" i="4" s="1"/>
  <c r="CX81" i="4" s="1"/>
  <c r="CY81" i="4" s="1"/>
  <c r="R70" i="4"/>
  <c r="S70" i="4" s="1"/>
  <c r="T70" i="4" s="1"/>
  <c r="U70" i="4" s="1"/>
  <c r="V70" i="4" s="1"/>
  <c r="W70" i="4" s="1"/>
  <c r="X70" i="4" s="1"/>
  <c r="Y70" i="4" s="1"/>
  <c r="Z70" i="4" s="1"/>
  <c r="AA70" i="4" s="1"/>
  <c r="AB70" i="4" s="1"/>
  <c r="AC70" i="4" s="1"/>
  <c r="AD70" i="4" s="1"/>
  <c r="AE70" i="4" s="1"/>
  <c r="AF70" i="4" s="1"/>
  <c r="AG70" i="4" s="1"/>
  <c r="AH70" i="4" s="1"/>
  <c r="AI70" i="4" s="1"/>
  <c r="AJ70" i="4" s="1"/>
  <c r="AK70" i="4" s="1"/>
  <c r="AL70" i="4" s="1"/>
  <c r="AM70" i="4" s="1"/>
  <c r="AN70" i="4" s="1"/>
  <c r="AO70" i="4" s="1"/>
  <c r="AP70" i="4" s="1"/>
  <c r="AQ70" i="4" s="1"/>
  <c r="AR70" i="4" s="1"/>
  <c r="AS70" i="4" s="1"/>
  <c r="AT70" i="4" s="1"/>
  <c r="AU70" i="4" s="1"/>
  <c r="AV70" i="4" s="1"/>
  <c r="AW70" i="4" s="1"/>
  <c r="AX70" i="4" s="1"/>
  <c r="AY70" i="4" s="1"/>
  <c r="AZ70" i="4" s="1"/>
  <c r="BA70" i="4" s="1"/>
  <c r="BB70" i="4" s="1"/>
  <c r="BC70" i="4" s="1"/>
  <c r="BD70" i="4" s="1"/>
  <c r="BE70" i="4" s="1"/>
  <c r="BF70" i="4" s="1"/>
  <c r="BG70" i="4" s="1"/>
  <c r="BH70" i="4" s="1"/>
  <c r="BI70" i="4" s="1"/>
  <c r="BJ70" i="4" s="1"/>
  <c r="BK70" i="4" s="1"/>
  <c r="BL70" i="4" s="1"/>
  <c r="BM70" i="4" s="1"/>
  <c r="BN70" i="4" s="1"/>
  <c r="BO70" i="4" s="1"/>
  <c r="BP70" i="4" s="1"/>
  <c r="BQ70" i="4" s="1"/>
  <c r="BR70" i="4" s="1"/>
  <c r="BS70" i="4" s="1"/>
  <c r="BT70" i="4" s="1"/>
  <c r="BU70" i="4" s="1"/>
  <c r="BV70" i="4" s="1"/>
  <c r="BW70" i="4" s="1"/>
  <c r="BX70" i="4" s="1"/>
  <c r="BY70" i="4" s="1"/>
  <c r="BZ70" i="4" s="1"/>
  <c r="CA70" i="4" s="1"/>
  <c r="CB70" i="4" s="1"/>
  <c r="CC70" i="4" s="1"/>
  <c r="CD70" i="4" s="1"/>
  <c r="CE70" i="4" s="1"/>
  <c r="CF70" i="4" s="1"/>
  <c r="CG70" i="4" s="1"/>
  <c r="CH70" i="4" s="1"/>
  <c r="CI70" i="4" s="1"/>
  <c r="CJ70" i="4" s="1"/>
  <c r="CK70" i="4" s="1"/>
  <c r="CL70" i="4" s="1"/>
  <c r="CM70" i="4" s="1"/>
  <c r="CN70" i="4" s="1"/>
  <c r="CO70" i="4" s="1"/>
  <c r="CP70" i="4" s="1"/>
  <c r="CQ70" i="4" s="1"/>
  <c r="CR70" i="4" s="1"/>
  <c r="CS70" i="4" s="1"/>
  <c r="CT70" i="4" s="1"/>
  <c r="CU70" i="4" s="1"/>
  <c r="CV70" i="4" s="1"/>
  <c r="CW70" i="4" s="1"/>
  <c r="CX70" i="4" s="1"/>
  <c r="CY70" i="4" s="1"/>
  <c r="R49" i="4"/>
  <c r="S49" i="4" s="1"/>
  <c r="T49" i="4" s="1"/>
  <c r="U49" i="4" s="1"/>
  <c r="V49" i="4" s="1"/>
  <c r="W49" i="4" s="1"/>
  <c r="X49" i="4" s="1"/>
  <c r="Y49" i="4" s="1"/>
  <c r="Z49" i="4" s="1"/>
  <c r="AA49" i="4" s="1"/>
  <c r="AB49" i="4" s="1"/>
  <c r="AC49" i="4" s="1"/>
  <c r="AD49" i="4" s="1"/>
  <c r="AE49" i="4" s="1"/>
  <c r="AF49" i="4" s="1"/>
  <c r="AG49" i="4" s="1"/>
  <c r="AH49" i="4" s="1"/>
  <c r="AI49" i="4" s="1"/>
  <c r="AJ49" i="4" s="1"/>
  <c r="AK49" i="4" s="1"/>
  <c r="AL49" i="4" s="1"/>
  <c r="AM49" i="4" s="1"/>
  <c r="AN49" i="4" s="1"/>
  <c r="AO49" i="4" s="1"/>
  <c r="AP49" i="4" s="1"/>
  <c r="AQ49" i="4" s="1"/>
  <c r="AR49" i="4" s="1"/>
  <c r="AS49" i="4" s="1"/>
  <c r="AT49" i="4" s="1"/>
  <c r="R69" i="4"/>
  <c r="S69" i="4" s="1"/>
  <c r="T69" i="4" s="1"/>
  <c r="U69" i="4" s="1"/>
  <c r="V69" i="4" s="1"/>
  <c r="W69" i="4" s="1"/>
  <c r="X69" i="4" s="1"/>
  <c r="Y69" i="4" s="1"/>
  <c r="Z69" i="4" s="1"/>
  <c r="AA69" i="4" s="1"/>
  <c r="AB69" i="4" s="1"/>
  <c r="AC69" i="4" s="1"/>
  <c r="AD69" i="4" s="1"/>
  <c r="AE69" i="4" s="1"/>
  <c r="AF69" i="4" s="1"/>
  <c r="AG69" i="4" s="1"/>
  <c r="AH69" i="4" s="1"/>
  <c r="AI69" i="4" s="1"/>
  <c r="AJ69" i="4" s="1"/>
  <c r="AK69" i="4" s="1"/>
  <c r="AL69" i="4" s="1"/>
  <c r="AM69" i="4" s="1"/>
  <c r="AN69" i="4" s="1"/>
  <c r="AO69" i="4" s="1"/>
  <c r="AP69" i="4" s="1"/>
  <c r="AQ69" i="4" s="1"/>
  <c r="AR69" i="4" s="1"/>
  <c r="AS69" i="4" s="1"/>
  <c r="AT69" i="4" s="1"/>
  <c r="R68" i="4"/>
  <c r="S68" i="4" s="1"/>
  <c r="T68" i="4" s="1"/>
  <c r="U68" i="4" s="1"/>
  <c r="V68" i="4" s="1"/>
  <c r="W68" i="4" s="1"/>
  <c r="X68" i="4" s="1"/>
  <c r="Y68" i="4" s="1"/>
  <c r="Z68" i="4" s="1"/>
  <c r="AA68" i="4" s="1"/>
  <c r="AB68" i="4" s="1"/>
  <c r="AC68" i="4" s="1"/>
  <c r="AD68" i="4" s="1"/>
  <c r="AE68" i="4" s="1"/>
  <c r="AF68" i="4" s="1"/>
  <c r="AG68" i="4" s="1"/>
  <c r="AH68" i="4" s="1"/>
  <c r="AI68" i="4" s="1"/>
  <c r="AJ68" i="4" s="1"/>
  <c r="AK68" i="4" s="1"/>
  <c r="AL68" i="4" s="1"/>
  <c r="AM68" i="4" s="1"/>
  <c r="AN68" i="4" s="1"/>
  <c r="AO68" i="4" s="1"/>
  <c r="AP68" i="4" s="1"/>
  <c r="AQ68" i="4" s="1"/>
  <c r="AR68" i="4" s="1"/>
  <c r="AS68" i="4" s="1"/>
  <c r="AT68" i="4" s="1"/>
  <c r="R67" i="4"/>
  <c r="S67" i="4" s="1"/>
  <c r="T67" i="4" s="1"/>
  <c r="U67" i="4" s="1"/>
  <c r="V67" i="4" s="1"/>
  <c r="W67" i="4" s="1"/>
  <c r="X67" i="4" s="1"/>
  <c r="Y67" i="4" s="1"/>
  <c r="Z67" i="4" s="1"/>
  <c r="AA67" i="4" s="1"/>
  <c r="AB67" i="4" s="1"/>
  <c r="AC67" i="4" s="1"/>
  <c r="AD67" i="4" s="1"/>
  <c r="AE67" i="4" s="1"/>
  <c r="AF67" i="4" s="1"/>
  <c r="AG67" i="4" s="1"/>
  <c r="AH67" i="4" s="1"/>
  <c r="AI67" i="4" s="1"/>
  <c r="AJ67" i="4" s="1"/>
  <c r="AK67" i="4" s="1"/>
  <c r="AL67" i="4" s="1"/>
  <c r="AM67" i="4" s="1"/>
  <c r="AN67" i="4" s="1"/>
  <c r="AO67" i="4" s="1"/>
  <c r="AP67" i="4" s="1"/>
  <c r="AQ67" i="4" s="1"/>
  <c r="AR67" i="4" s="1"/>
  <c r="AS67" i="4" s="1"/>
  <c r="AT67" i="4" s="1"/>
  <c r="R66" i="4"/>
  <c r="S66" i="4" s="1"/>
  <c r="T66" i="4" s="1"/>
  <c r="U66" i="4" s="1"/>
  <c r="V66" i="4" s="1"/>
  <c r="W66" i="4" s="1"/>
  <c r="X66" i="4" s="1"/>
  <c r="Y66" i="4" s="1"/>
  <c r="Z66" i="4" s="1"/>
  <c r="AA66" i="4" s="1"/>
  <c r="AB66" i="4" s="1"/>
  <c r="AC66" i="4" s="1"/>
  <c r="AD66" i="4" s="1"/>
  <c r="AE66" i="4" s="1"/>
  <c r="AF66" i="4" s="1"/>
  <c r="AG66" i="4" s="1"/>
  <c r="AH66" i="4" s="1"/>
  <c r="AI66" i="4" s="1"/>
  <c r="AJ66" i="4" s="1"/>
  <c r="AK66" i="4" s="1"/>
  <c r="AL66" i="4" s="1"/>
  <c r="AM66" i="4" s="1"/>
  <c r="AN66" i="4" s="1"/>
  <c r="AO66" i="4" s="1"/>
  <c r="AP66" i="4" s="1"/>
  <c r="AQ66" i="4" s="1"/>
  <c r="AR66" i="4" s="1"/>
  <c r="AS66" i="4" s="1"/>
  <c r="AT66" i="4" s="1"/>
  <c r="R65" i="4"/>
  <c r="S65" i="4" s="1"/>
  <c r="T65" i="4" s="1"/>
  <c r="U65" i="4" s="1"/>
  <c r="V65" i="4" s="1"/>
  <c r="W65" i="4" s="1"/>
  <c r="X65" i="4" s="1"/>
  <c r="Y65" i="4" s="1"/>
  <c r="Z65" i="4" s="1"/>
  <c r="AA65" i="4" s="1"/>
  <c r="AB65" i="4" s="1"/>
  <c r="AC65" i="4" s="1"/>
  <c r="AD65" i="4" s="1"/>
  <c r="AE65" i="4" s="1"/>
  <c r="AF65" i="4" s="1"/>
  <c r="AG65" i="4" s="1"/>
  <c r="AH65" i="4" s="1"/>
  <c r="AI65" i="4" s="1"/>
  <c r="AJ65" i="4" s="1"/>
  <c r="AK65" i="4" s="1"/>
  <c r="AL65" i="4" s="1"/>
  <c r="AM65" i="4" s="1"/>
  <c r="AN65" i="4" s="1"/>
  <c r="AO65" i="4" s="1"/>
  <c r="AP65" i="4" s="1"/>
  <c r="AQ65" i="4" s="1"/>
  <c r="AR65" i="4" s="1"/>
  <c r="AS65" i="4" s="1"/>
  <c r="AT65" i="4" s="1"/>
  <c r="R64" i="4"/>
  <c r="S64" i="4" s="1"/>
  <c r="T64" i="4" s="1"/>
  <c r="U64" i="4" s="1"/>
  <c r="V64" i="4" s="1"/>
  <c r="W64" i="4" s="1"/>
  <c r="X64" i="4" s="1"/>
  <c r="Y64" i="4" s="1"/>
  <c r="Z64" i="4" s="1"/>
  <c r="AA64" i="4" s="1"/>
  <c r="AB64" i="4" s="1"/>
  <c r="AC64" i="4" s="1"/>
  <c r="AD64" i="4" s="1"/>
  <c r="AE64" i="4" s="1"/>
  <c r="AF64" i="4" s="1"/>
  <c r="AG64" i="4" s="1"/>
  <c r="AH64" i="4" s="1"/>
  <c r="AI64" i="4" s="1"/>
  <c r="AJ64" i="4" s="1"/>
  <c r="AK64" i="4" s="1"/>
  <c r="AL64" i="4" s="1"/>
  <c r="AM64" i="4" s="1"/>
  <c r="AN64" i="4" s="1"/>
  <c r="AO64" i="4" s="1"/>
  <c r="AP64" i="4" s="1"/>
  <c r="AQ64" i="4" s="1"/>
  <c r="AR64" i="4" s="1"/>
  <c r="AS64" i="4" s="1"/>
  <c r="AT64" i="4" s="1"/>
  <c r="R63" i="4"/>
  <c r="S63" i="4" s="1"/>
  <c r="T63" i="4" s="1"/>
  <c r="U63" i="4" s="1"/>
  <c r="V63" i="4" s="1"/>
  <c r="W63" i="4" s="1"/>
  <c r="X63" i="4" s="1"/>
  <c r="Y63" i="4" s="1"/>
  <c r="Z63" i="4" s="1"/>
  <c r="AA63" i="4" s="1"/>
  <c r="AB63" i="4" s="1"/>
  <c r="AC63" i="4" s="1"/>
  <c r="AD63" i="4" s="1"/>
  <c r="AE63" i="4" s="1"/>
  <c r="AF63" i="4" s="1"/>
  <c r="AG63" i="4" s="1"/>
  <c r="AH63" i="4" s="1"/>
  <c r="AI63" i="4" s="1"/>
  <c r="AJ63" i="4" s="1"/>
  <c r="AK63" i="4" s="1"/>
  <c r="AL63" i="4" s="1"/>
  <c r="AM63" i="4" s="1"/>
  <c r="AN63" i="4" s="1"/>
  <c r="AO63" i="4" s="1"/>
  <c r="AP63" i="4" s="1"/>
  <c r="AQ63" i="4" s="1"/>
  <c r="AR63" i="4" s="1"/>
  <c r="AS63" i="4" s="1"/>
  <c r="AT63" i="4" s="1"/>
  <c r="R62" i="4"/>
  <c r="S62" i="4" s="1"/>
  <c r="T62" i="4" s="1"/>
  <c r="U62" i="4" s="1"/>
  <c r="V62" i="4" s="1"/>
  <c r="W62" i="4" s="1"/>
  <c r="X62" i="4" s="1"/>
  <c r="Y62" i="4" s="1"/>
  <c r="Z62" i="4" s="1"/>
  <c r="AA62" i="4" s="1"/>
  <c r="AB62" i="4" s="1"/>
  <c r="AC62" i="4" s="1"/>
  <c r="AD62" i="4" s="1"/>
  <c r="AE62" i="4" s="1"/>
  <c r="AF62" i="4" s="1"/>
  <c r="AG62" i="4" s="1"/>
  <c r="AH62" i="4" s="1"/>
  <c r="AI62" i="4" s="1"/>
  <c r="AJ62" i="4" s="1"/>
  <c r="AK62" i="4" s="1"/>
  <c r="AL62" i="4" s="1"/>
  <c r="AM62" i="4" s="1"/>
  <c r="AN62" i="4" s="1"/>
  <c r="AO62" i="4" s="1"/>
  <c r="AP62" i="4" s="1"/>
  <c r="AQ62" i="4" s="1"/>
  <c r="AR62" i="4" s="1"/>
  <c r="AS62" i="4" s="1"/>
  <c r="AT62" i="4" s="1"/>
  <c r="R61" i="4"/>
  <c r="S61" i="4" s="1"/>
  <c r="T61" i="4" s="1"/>
  <c r="U61" i="4" s="1"/>
  <c r="V61" i="4" s="1"/>
  <c r="W61" i="4" s="1"/>
  <c r="X61" i="4" s="1"/>
  <c r="Y61" i="4" s="1"/>
  <c r="Z61" i="4" s="1"/>
  <c r="AA61" i="4" s="1"/>
  <c r="AB61" i="4" s="1"/>
  <c r="AC61" i="4" s="1"/>
  <c r="AD61" i="4" s="1"/>
  <c r="AE61" i="4" s="1"/>
  <c r="AF61" i="4" s="1"/>
  <c r="AG61" i="4" s="1"/>
  <c r="AH61" i="4" s="1"/>
  <c r="AI61" i="4" s="1"/>
  <c r="AJ61" i="4" s="1"/>
  <c r="AK61" i="4" s="1"/>
  <c r="AL61" i="4" s="1"/>
  <c r="AM61" i="4" s="1"/>
  <c r="AN61" i="4" s="1"/>
  <c r="AO61" i="4" s="1"/>
  <c r="AP61" i="4" s="1"/>
  <c r="AQ61" i="4" s="1"/>
  <c r="AR61" i="4" s="1"/>
  <c r="AS61" i="4" s="1"/>
  <c r="AT61" i="4" s="1"/>
  <c r="R60" i="4"/>
  <c r="S60" i="4" s="1"/>
  <c r="T60" i="4" s="1"/>
  <c r="U60" i="4" s="1"/>
  <c r="V60" i="4" s="1"/>
  <c r="W60" i="4" s="1"/>
  <c r="X60" i="4" s="1"/>
  <c r="Y60" i="4" s="1"/>
  <c r="Z60" i="4" s="1"/>
  <c r="AA60" i="4" s="1"/>
  <c r="AB60" i="4" s="1"/>
  <c r="AC60" i="4" s="1"/>
  <c r="AD60" i="4" s="1"/>
  <c r="AE60" i="4" s="1"/>
  <c r="AF60" i="4" s="1"/>
  <c r="AG60" i="4" s="1"/>
  <c r="AH60" i="4" s="1"/>
  <c r="AI60" i="4" s="1"/>
  <c r="AJ60" i="4" s="1"/>
  <c r="AK60" i="4" s="1"/>
  <c r="AL60" i="4" s="1"/>
  <c r="AM60" i="4" s="1"/>
  <c r="AN60" i="4" s="1"/>
  <c r="AO60" i="4" s="1"/>
  <c r="AP60" i="4" s="1"/>
  <c r="AQ60" i="4" s="1"/>
  <c r="AR60" i="4" s="1"/>
  <c r="AS60" i="4" s="1"/>
  <c r="AT60" i="4" s="1"/>
  <c r="R59" i="4"/>
  <c r="S59" i="4" s="1"/>
  <c r="T59" i="4" s="1"/>
  <c r="U59" i="4" s="1"/>
  <c r="V59" i="4" s="1"/>
  <c r="W59" i="4" s="1"/>
  <c r="X59" i="4" s="1"/>
  <c r="Y59" i="4" s="1"/>
  <c r="Z59" i="4" s="1"/>
  <c r="AA59" i="4" s="1"/>
  <c r="AB59" i="4" s="1"/>
  <c r="AC59" i="4" s="1"/>
  <c r="AD59" i="4" s="1"/>
  <c r="AE59" i="4" s="1"/>
  <c r="AF59" i="4" s="1"/>
  <c r="AG59" i="4" s="1"/>
  <c r="AH59" i="4" s="1"/>
  <c r="AI59" i="4" s="1"/>
  <c r="AJ59" i="4" s="1"/>
  <c r="AK59" i="4" s="1"/>
  <c r="AL59" i="4" s="1"/>
  <c r="AM59" i="4" s="1"/>
  <c r="AN59" i="4" s="1"/>
  <c r="AO59" i="4" s="1"/>
  <c r="AP59" i="4" s="1"/>
  <c r="AQ59" i="4" s="1"/>
  <c r="AR59" i="4" s="1"/>
  <c r="AS59" i="4" s="1"/>
  <c r="AT59" i="4" s="1"/>
  <c r="R58" i="4"/>
  <c r="S58" i="4" s="1"/>
  <c r="T58" i="4" s="1"/>
  <c r="U58" i="4" s="1"/>
  <c r="V58" i="4" s="1"/>
  <c r="W58" i="4" s="1"/>
  <c r="X58" i="4" s="1"/>
  <c r="Y58" i="4" s="1"/>
  <c r="Z58" i="4" s="1"/>
  <c r="AA58" i="4" s="1"/>
  <c r="AB58" i="4" s="1"/>
  <c r="AC58" i="4" s="1"/>
  <c r="AD58" i="4" s="1"/>
  <c r="AE58" i="4" s="1"/>
  <c r="AF58" i="4" s="1"/>
  <c r="AG58" i="4" s="1"/>
  <c r="AH58" i="4" s="1"/>
  <c r="AI58" i="4" s="1"/>
  <c r="AJ58" i="4" s="1"/>
  <c r="AK58" i="4" s="1"/>
  <c r="AL58" i="4" s="1"/>
  <c r="AM58" i="4" s="1"/>
  <c r="AN58" i="4" s="1"/>
  <c r="AO58" i="4" s="1"/>
  <c r="AP58" i="4" s="1"/>
  <c r="AQ58" i="4" s="1"/>
  <c r="AR58" i="4" s="1"/>
  <c r="AS58" i="4" s="1"/>
  <c r="AT58" i="4" s="1"/>
  <c r="R57" i="4"/>
  <c r="S57" i="4" s="1"/>
  <c r="T57" i="4" s="1"/>
  <c r="U57" i="4" s="1"/>
  <c r="V57" i="4" s="1"/>
  <c r="W57" i="4" s="1"/>
  <c r="X57" i="4" s="1"/>
  <c r="Y57" i="4" s="1"/>
  <c r="Z57" i="4" s="1"/>
  <c r="AA57" i="4" s="1"/>
  <c r="AB57" i="4" s="1"/>
  <c r="AC57" i="4" s="1"/>
  <c r="AD57" i="4" s="1"/>
  <c r="AE57" i="4" s="1"/>
  <c r="AF57" i="4" s="1"/>
  <c r="AG57" i="4" s="1"/>
  <c r="AH57" i="4" s="1"/>
  <c r="AI57" i="4" s="1"/>
  <c r="AJ57" i="4" s="1"/>
  <c r="AK57" i="4" s="1"/>
  <c r="AL57" i="4" s="1"/>
  <c r="AM57" i="4" s="1"/>
  <c r="AN57" i="4" s="1"/>
  <c r="AO57" i="4" s="1"/>
  <c r="AP57" i="4" s="1"/>
  <c r="AQ57" i="4" s="1"/>
  <c r="AR57" i="4" s="1"/>
  <c r="AS57" i="4" s="1"/>
  <c r="AT57" i="4" s="1"/>
  <c r="R56" i="4"/>
  <c r="S56" i="4" s="1"/>
  <c r="T56" i="4" s="1"/>
  <c r="U56" i="4" s="1"/>
  <c r="V56" i="4" s="1"/>
  <c r="W56" i="4" s="1"/>
  <c r="X56" i="4" s="1"/>
  <c r="Y56" i="4" s="1"/>
  <c r="Z56" i="4" s="1"/>
  <c r="AA56" i="4" s="1"/>
  <c r="AB56" i="4" s="1"/>
  <c r="AC56" i="4" s="1"/>
  <c r="AD56" i="4" s="1"/>
  <c r="AE56" i="4" s="1"/>
  <c r="AF56" i="4" s="1"/>
  <c r="AG56" i="4" s="1"/>
  <c r="AH56" i="4" s="1"/>
  <c r="AI56" i="4" s="1"/>
  <c r="AJ56" i="4" s="1"/>
  <c r="AK56" i="4" s="1"/>
  <c r="AL56" i="4" s="1"/>
  <c r="AM56" i="4" s="1"/>
  <c r="AN56" i="4" s="1"/>
  <c r="AO56" i="4" s="1"/>
  <c r="AP56" i="4" s="1"/>
  <c r="AQ56" i="4" s="1"/>
  <c r="AR56" i="4" s="1"/>
  <c r="AS56" i="4" s="1"/>
  <c r="AT56" i="4" s="1"/>
  <c r="R55" i="4"/>
  <c r="S55" i="4" s="1"/>
  <c r="T55" i="4" s="1"/>
  <c r="U55" i="4" s="1"/>
  <c r="V55" i="4" s="1"/>
  <c r="W55" i="4" s="1"/>
  <c r="X55" i="4" s="1"/>
  <c r="Y55" i="4" s="1"/>
  <c r="Z55" i="4" s="1"/>
  <c r="AA55" i="4" s="1"/>
  <c r="AB55" i="4" s="1"/>
  <c r="AC55" i="4" s="1"/>
  <c r="AD55" i="4" s="1"/>
  <c r="AE55" i="4" s="1"/>
  <c r="AF55" i="4" s="1"/>
  <c r="AG55" i="4" s="1"/>
  <c r="AH55" i="4" s="1"/>
  <c r="AI55" i="4" s="1"/>
  <c r="AJ55" i="4" s="1"/>
  <c r="AK55" i="4" s="1"/>
  <c r="AL55" i="4" s="1"/>
  <c r="AM55" i="4" s="1"/>
  <c r="AN55" i="4" s="1"/>
  <c r="AO55" i="4" s="1"/>
  <c r="AP55" i="4" s="1"/>
  <c r="AQ55" i="4" s="1"/>
  <c r="AR55" i="4" s="1"/>
  <c r="AS55" i="4" s="1"/>
  <c r="AT55" i="4" s="1"/>
  <c r="R54" i="4"/>
  <c r="S54" i="4" s="1"/>
  <c r="T54" i="4" s="1"/>
  <c r="U54" i="4" s="1"/>
  <c r="V54" i="4" s="1"/>
  <c r="W54" i="4" s="1"/>
  <c r="X54" i="4" s="1"/>
  <c r="Y54" i="4" s="1"/>
  <c r="Z54" i="4" s="1"/>
  <c r="AA54" i="4" s="1"/>
  <c r="AB54" i="4" s="1"/>
  <c r="AC54" i="4" s="1"/>
  <c r="AD54" i="4" s="1"/>
  <c r="AE54" i="4" s="1"/>
  <c r="AF54" i="4" s="1"/>
  <c r="AG54" i="4" s="1"/>
  <c r="AH54" i="4" s="1"/>
  <c r="AI54" i="4" s="1"/>
  <c r="AJ54" i="4" s="1"/>
  <c r="AK54" i="4" s="1"/>
  <c r="AL54" i="4" s="1"/>
  <c r="AM54" i="4" s="1"/>
  <c r="AN54" i="4" s="1"/>
  <c r="AO54" i="4" s="1"/>
  <c r="AP54" i="4" s="1"/>
  <c r="AQ54" i="4" s="1"/>
  <c r="AR54" i="4" s="1"/>
  <c r="AS54" i="4" s="1"/>
  <c r="AT54" i="4" s="1"/>
  <c r="R53" i="4"/>
  <c r="S53" i="4" s="1"/>
  <c r="T53" i="4" s="1"/>
  <c r="U53" i="4" s="1"/>
  <c r="V53" i="4" s="1"/>
  <c r="W53" i="4" s="1"/>
  <c r="X53" i="4" s="1"/>
  <c r="Y53" i="4" s="1"/>
  <c r="Z53" i="4" s="1"/>
  <c r="AA53" i="4" s="1"/>
  <c r="AB53" i="4" s="1"/>
  <c r="AC53" i="4" s="1"/>
  <c r="AD53" i="4" s="1"/>
  <c r="AE53" i="4" s="1"/>
  <c r="AF53" i="4" s="1"/>
  <c r="AG53" i="4" s="1"/>
  <c r="AH53" i="4" s="1"/>
  <c r="AI53" i="4" s="1"/>
  <c r="AJ53" i="4" s="1"/>
  <c r="AK53" i="4" s="1"/>
  <c r="AL53" i="4" s="1"/>
  <c r="AM53" i="4" s="1"/>
  <c r="AN53" i="4" s="1"/>
  <c r="AO53" i="4" s="1"/>
  <c r="AP53" i="4" s="1"/>
  <c r="AQ53" i="4" s="1"/>
  <c r="AR53" i="4" s="1"/>
  <c r="AS53" i="4" s="1"/>
  <c r="AT53" i="4" s="1"/>
  <c r="R52" i="4"/>
  <c r="S52" i="4" s="1"/>
  <c r="T52" i="4" s="1"/>
  <c r="U52" i="4" s="1"/>
  <c r="V52" i="4" s="1"/>
  <c r="W52" i="4" s="1"/>
  <c r="X52" i="4" s="1"/>
  <c r="Y52" i="4" s="1"/>
  <c r="Z52" i="4" s="1"/>
  <c r="AA52" i="4" s="1"/>
  <c r="AB52" i="4" s="1"/>
  <c r="AC52" i="4" s="1"/>
  <c r="AD52" i="4" s="1"/>
  <c r="AE52" i="4" s="1"/>
  <c r="AF52" i="4" s="1"/>
  <c r="AG52" i="4" s="1"/>
  <c r="AH52" i="4" s="1"/>
  <c r="AI52" i="4" s="1"/>
  <c r="AJ52" i="4" s="1"/>
  <c r="AK52" i="4" s="1"/>
  <c r="AL52" i="4" s="1"/>
  <c r="AM52" i="4" s="1"/>
  <c r="AN52" i="4" s="1"/>
  <c r="AO52" i="4" s="1"/>
  <c r="AP52" i="4" s="1"/>
  <c r="AQ52" i="4" s="1"/>
  <c r="AR52" i="4" s="1"/>
  <c r="AS52" i="4" s="1"/>
  <c r="AT52" i="4" s="1"/>
  <c r="R51" i="4"/>
  <c r="S51" i="4" s="1"/>
  <c r="T51" i="4" s="1"/>
  <c r="U51" i="4" s="1"/>
  <c r="V51" i="4" s="1"/>
  <c r="W51" i="4" s="1"/>
  <c r="X51" i="4" s="1"/>
  <c r="Y51" i="4" s="1"/>
  <c r="Z51" i="4" s="1"/>
  <c r="AA51" i="4" s="1"/>
  <c r="AB51" i="4" s="1"/>
  <c r="AC51" i="4" s="1"/>
  <c r="AD51" i="4" s="1"/>
  <c r="AE51" i="4" s="1"/>
  <c r="AF51" i="4" s="1"/>
  <c r="AG51" i="4" s="1"/>
  <c r="AH51" i="4" s="1"/>
  <c r="AI51" i="4" s="1"/>
  <c r="AJ51" i="4" s="1"/>
  <c r="AK51" i="4" s="1"/>
  <c r="AL51" i="4" s="1"/>
  <c r="AM51" i="4" s="1"/>
  <c r="AN51" i="4" s="1"/>
  <c r="AO51" i="4" s="1"/>
  <c r="AP51" i="4" s="1"/>
  <c r="AQ51" i="4" s="1"/>
  <c r="AR51" i="4" s="1"/>
  <c r="AS51" i="4" s="1"/>
  <c r="AT51" i="4" s="1"/>
  <c r="R50" i="4"/>
  <c r="S50" i="4" s="1"/>
  <c r="T50" i="4" s="1"/>
  <c r="U50" i="4" s="1"/>
  <c r="V50" i="4" s="1"/>
  <c r="W50" i="4" s="1"/>
  <c r="X50" i="4" s="1"/>
  <c r="Y50" i="4" s="1"/>
  <c r="Z50" i="4" s="1"/>
  <c r="AA50" i="4" s="1"/>
  <c r="AB50" i="4" s="1"/>
  <c r="AC50" i="4" s="1"/>
  <c r="AD50" i="4" s="1"/>
  <c r="AE50" i="4" s="1"/>
  <c r="AF50" i="4" s="1"/>
  <c r="AG50" i="4" s="1"/>
  <c r="AH50" i="4" s="1"/>
  <c r="AI50" i="4" s="1"/>
  <c r="AJ50" i="4" s="1"/>
  <c r="AK50" i="4" s="1"/>
  <c r="AL50" i="4" s="1"/>
  <c r="AM50" i="4" s="1"/>
  <c r="AN50" i="4" s="1"/>
  <c r="AO50" i="4" s="1"/>
  <c r="AP50" i="4" s="1"/>
  <c r="AQ50" i="4" s="1"/>
  <c r="AR50" i="4" s="1"/>
  <c r="AS50" i="4" s="1"/>
  <c r="AT50" i="4" s="1"/>
  <c r="HA139" i="4" l="1"/>
  <c r="HB139" i="1"/>
  <c r="HB138" i="1" s="1"/>
  <c r="HB138" i="4" s="1"/>
  <c r="HB41" i="1"/>
  <c r="HB41" i="4" s="1"/>
  <c r="HB26" i="1"/>
  <c r="HB27" i="1"/>
  <c r="HB42" i="1"/>
  <c r="HB42" i="4" s="1"/>
  <c r="HB33" i="1"/>
  <c r="HB28" i="1"/>
  <c r="HB37" i="1"/>
  <c r="HB40" i="1"/>
  <c r="HB40" i="4" s="1"/>
  <c r="HB29" i="1"/>
  <c r="HB30" i="1"/>
  <c r="HB34" i="1"/>
  <c r="HB34" i="4" s="1"/>
  <c r="HB36" i="1"/>
  <c r="HB32" i="1"/>
  <c r="HB38" i="1"/>
  <c r="HB38" i="4" s="1"/>
  <c r="HB31" i="1"/>
  <c r="HB35" i="1"/>
  <c r="HB39" i="1"/>
  <c r="HC83" i="1"/>
  <c r="HC113" i="1"/>
  <c r="HC137" i="1"/>
  <c r="HD2" i="1"/>
  <c r="HC48" i="1"/>
  <c r="HC25" i="1"/>
  <c r="HC18" i="1"/>
  <c r="HC15" i="1"/>
  <c r="HC15" i="4" s="1"/>
  <c r="HC9" i="1"/>
  <c r="HC9" i="4" s="1"/>
  <c r="HC6" i="1"/>
  <c r="HC14" i="1"/>
  <c r="HC14" i="4" s="1"/>
  <c r="HC4" i="1"/>
  <c r="HC17" i="1"/>
  <c r="HC17" i="4" s="1"/>
  <c r="HC10" i="1"/>
  <c r="HC10" i="4" s="1"/>
  <c r="HC7" i="1"/>
  <c r="HC5" i="1"/>
  <c r="HC16" i="1"/>
  <c r="HC16" i="4" s="1"/>
  <c r="HC3" i="1"/>
  <c r="HC8" i="1"/>
  <c r="HC12" i="1"/>
  <c r="HC12" i="4" s="1"/>
  <c r="HC13" i="1"/>
  <c r="HC13" i="4" s="1"/>
  <c r="HC11" i="1"/>
  <c r="HB116" i="1"/>
  <c r="HB116" i="4" s="1"/>
  <c r="HB115" i="1"/>
  <c r="HB115" i="4" s="1"/>
  <c r="HB118" i="1"/>
  <c r="HB118" i="4" s="1"/>
  <c r="HB114" i="1"/>
  <c r="HB114" i="4" s="1"/>
  <c r="HB117" i="1"/>
  <c r="HB117" i="4" s="1"/>
  <c r="HB107" i="1"/>
  <c r="HB107" i="4" s="1"/>
  <c r="HB109" i="1"/>
  <c r="HB109" i="4" s="1"/>
  <c r="HB105" i="1"/>
  <c r="HB105" i="4" s="1"/>
  <c r="HB110" i="1"/>
  <c r="HB110" i="4" s="1"/>
  <c r="HB108" i="1"/>
  <c r="HB108" i="4" s="1"/>
  <c r="HB111" i="1"/>
  <c r="HB111" i="4" s="1"/>
  <c r="HB106" i="1"/>
  <c r="HB106" i="4" s="1"/>
  <c r="HB84" i="1"/>
  <c r="HB84" i="4" s="1"/>
  <c r="HB99" i="1"/>
  <c r="HB99" i="4" s="1"/>
  <c r="HB101" i="1"/>
  <c r="HB101" i="4" s="1"/>
  <c r="HB87" i="1"/>
  <c r="HB87" i="4" s="1"/>
  <c r="HB90" i="1"/>
  <c r="HB90" i="4" s="1"/>
  <c r="HB86" i="1"/>
  <c r="HB86" i="4" s="1"/>
  <c r="HB92" i="1"/>
  <c r="HB92" i="4" s="1"/>
  <c r="HB102" i="1"/>
  <c r="HB102" i="4" s="1"/>
  <c r="HB95" i="1"/>
  <c r="HB95" i="4" s="1"/>
  <c r="HB104" i="1"/>
  <c r="HB104" i="4" s="1"/>
  <c r="HB94" i="1"/>
  <c r="HB94" i="4" s="1"/>
  <c r="HB85" i="1"/>
  <c r="HB85" i="4" s="1"/>
  <c r="HB88" i="1"/>
  <c r="HB88" i="4" s="1"/>
  <c r="HB100" i="1"/>
  <c r="HB100" i="4" s="1"/>
  <c r="HB98" i="1"/>
  <c r="HB98" i="4" s="1"/>
  <c r="HB89" i="1"/>
  <c r="HB89" i="4" s="1"/>
  <c r="HB97" i="1"/>
  <c r="HB97" i="4" s="1"/>
  <c r="HB96" i="1"/>
  <c r="HB96" i="4" s="1"/>
  <c r="HB91" i="1"/>
  <c r="HB91" i="4" s="1"/>
  <c r="HB93" i="1"/>
  <c r="HB93" i="4" s="1"/>
  <c r="HB103" i="1"/>
  <c r="HB103" i="4" s="1"/>
  <c r="HB70" i="1"/>
  <c r="HB77" i="1"/>
  <c r="HB72" i="1"/>
  <c r="HB75" i="1"/>
  <c r="HB74" i="1"/>
  <c r="HB73" i="1"/>
  <c r="HB76" i="1"/>
  <c r="HB81" i="1"/>
  <c r="HB78" i="1"/>
  <c r="HB80" i="1"/>
  <c r="HB71" i="1"/>
  <c r="HB79" i="1"/>
  <c r="HB61" i="1"/>
  <c r="HB68" i="1"/>
  <c r="HB50" i="1"/>
  <c r="HB52" i="1"/>
  <c r="HB62" i="1"/>
  <c r="HB66" i="1"/>
  <c r="HB56" i="1"/>
  <c r="HB64" i="1"/>
  <c r="HB49" i="1"/>
  <c r="HB57" i="1"/>
  <c r="HB63" i="1"/>
  <c r="HB54" i="1"/>
  <c r="HB58" i="1"/>
  <c r="HB51" i="1"/>
  <c r="HB55" i="1"/>
  <c r="HB65" i="1"/>
  <c r="HB69" i="1"/>
  <c r="HB67" i="1"/>
  <c r="HB60" i="1"/>
  <c r="HB53" i="1"/>
  <c r="HB59" i="1"/>
  <c r="CZ76" i="4"/>
  <c r="DA76" i="4" s="1"/>
  <c r="DB76" i="4" s="1"/>
  <c r="DC76" i="4" s="1"/>
  <c r="DD76" i="4" s="1"/>
  <c r="DE76" i="4" s="1"/>
  <c r="DF76" i="4" s="1"/>
  <c r="DG76" i="4" s="1"/>
  <c r="DH76" i="4" s="1"/>
  <c r="DI76" i="4" s="1"/>
  <c r="DJ76" i="4" s="1"/>
  <c r="DK76" i="4" s="1"/>
  <c r="DL76" i="4" s="1"/>
  <c r="DM76" i="4" s="1"/>
  <c r="DN76" i="4" s="1"/>
  <c r="DO76" i="4" s="1"/>
  <c r="DP76" i="4" s="1"/>
  <c r="DQ76" i="4" s="1"/>
  <c r="DR76" i="4" s="1"/>
  <c r="DT76" i="4" s="1"/>
  <c r="DU76" i="4" s="1"/>
  <c r="DV76" i="4" s="1"/>
  <c r="DW76" i="4" s="1"/>
  <c r="DX76" i="4" s="1"/>
  <c r="DY76" i="4" s="1"/>
  <c r="DZ76" i="4" s="1"/>
  <c r="EA76" i="4" s="1"/>
  <c r="EB76" i="4" s="1"/>
  <c r="EC76" i="4" s="1"/>
  <c r="ED76" i="4" s="1"/>
  <c r="EE76" i="4" s="1"/>
  <c r="EF76" i="4" s="1"/>
  <c r="EG76" i="4" s="1"/>
  <c r="EH76" i="4" s="1"/>
  <c r="EI76" i="4" s="1"/>
  <c r="EJ76" i="4" s="1"/>
  <c r="EK76" i="4" s="1"/>
  <c r="EL76" i="4" s="1"/>
  <c r="EM76" i="4" s="1"/>
  <c r="EN76" i="4" s="1"/>
  <c r="EO76" i="4" s="1"/>
  <c r="EP76" i="4" s="1"/>
  <c r="EQ76" i="4" s="1"/>
  <c r="ER76" i="4" s="1"/>
  <c r="ES76" i="4" s="1"/>
  <c r="ET76" i="4" s="1"/>
  <c r="EU76" i="4" s="1"/>
  <c r="EV76" i="4" s="1"/>
  <c r="EW76" i="4" s="1"/>
  <c r="EX76" i="4" s="1"/>
  <c r="EY76" i="4" s="1"/>
  <c r="EZ76" i="4" s="1"/>
  <c r="FA76" i="4" s="1"/>
  <c r="FB76" i="4" s="1"/>
  <c r="FC76" i="4" s="1"/>
  <c r="FD76" i="4" s="1"/>
  <c r="FE76" i="4" s="1"/>
  <c r="FF76" i="4" s="1"/>
  <c r="FG76" i="4" s="1"/>
  <c r="FH76" i="4" s="1"/>
  <c r="FI76" i="4" s="1"/>
  <c r="FJ76" i="4" s="1"/>
  <c r="FK76" i="4" s="1"/>
  <c r="FL76" i="4" s="1"/>
  <c r="FM76" i="4" s="1"/>
  <c r="FN76" i="4" s="1"/>
  <c r="FO76" i="4" s="1"/>
  <c r="FP76" i="4" s="1"/>
  <c r="FQ76" i="4" s="1"/>
  <c r="FR76" i="4" s="1"/>
  <c r="FS76" i="4" s="1"/>
  <c r="FT76" i="4" s="1"/>
  <c r="FU76" i="4" s="1"/>
  <c r="FV76" i="4" s="1"/>
  <c r="FW76" i="4" s="1"/>
  <c r="FX76" i="4" s="1"/>
  <c r="FY76" i="4" s="1"/>
  <c r="FZ76" i="4" s="1"/>
  <c r="GA76" i="4" s="1"/>
  <c r="GB76" i="4" s="1"/>
  <c r="GC76" i="4" s="1"/>
  <c r="GD76" i="4" s="1"/>
  <c r="GE76" i="4" s="1"/>
  <c r="GF76" i="4" s="1"/>
  <c r="GG76" i="4" s="1"/>
  <c r="GH76" i="4" s="1"/>
  <c r="GI76" i="4" s="1"/>
  <c r="GJ76" i="4" s="1"/>
  <c r="GK76" i="4" s="1"/>
  <c r="GL76" i="4" s="1"/>
  <c r="GM76" i="4" s="1"/>
  <c r="GN76" i="4" s="1"/>
  <c r="GO76" i="4" s="1"/>
  <c r="GP76" i="4" s="1"/>
  <c r="GQ76" i="4" s="1"/>
  <c r="GR76" i="4" s="1"/>
  <c r="GS76" i="4" s="1"/>
  <c r="GT76" i="4" s="1"/>
  <c r="GU76" i="4" s="1"/>
  <c r="GV76" i="4" s="1"/>
  <c r="GW76" i="4" s="1"/>
  <c r="GX76" i="4" s="1"/>
  <c r="GY76" i="4" s="1"/>
  <c r="GZ76" i="4" s="1"/>
  <c r="HA76" i="4" s="1"/>
  <c r="CZ72" i="4"/>
  <c r="DA72" i="4" s="1"/>
  <c r="DB72" i="4" s="1"/>
  <c r="DC72" i="4" s="1"/>
  <c r="DD72" i="4" s="1"/>
  <c r="DE72" i="4" s="1"/>
  <c r="DF72" i="4" s="1"/>
  <c r="DG72" i="4" s="1"/>
  <c r="DH72" i="4" s="1"/>
  <c r="DI72" i="4" s="1"/>
  <c r="DJ72" i="4" s="1"/>
  <c r="DK72" i="4" s="1"/>
  <c r="DL72" i="4" s="1"/>
  <c r="DM72" i="4" s="1"/>
  <c r="DN72" i="4" s="1"/>
  <c r="DO72" i="4" s="1"/>
  <c r="DP72" i="4" s="1"/>
  <c r="DQ72" i="4" s="1"/>
  <c r="DR72" i="4" s="1"/>
  <c r="DT72" i="4" s="1"/>
  <c r="DU72" i="4" s="1"/>
  <c r="DV72" i="4" s="1"/>
  <c r="DW72" i="4" s="1"/>
  <c r="DX72" i="4" s="1"/>
  <c r="DY72" i="4" s="1"/>
  <c r="DZ72" i="4" s="1"/>
  <c r="EA72" i="4" s="1"/>
  <c r="EB72" i="4" s="1"/>
  <c r="EC72" i="4" s="1"/>
  <c r="ED72" i="4" s="1"/>
  <c r="EE72" i="4" s="1"/>
  <c r="EF72" i="4" s="1"/>
  <c r="EG72" i="4" s="1"/>
  <c r="EH72" i="4" s="1"/>
  <c r="EI72" i="4" s="1"/>
  <c r="EJ72" i="4" s="1"/>
  <c r="EK72" i="4" s="1"/>
  <c r="EL72" i="4" s="1"/>
  <c r="EM72" i="4" s="1"/>
  <c r="EN72" i="4" s="1"/>
  <c r="EO72" i="4" s="1"/>
  <c r="EP72" i="4" s="1"/>
  <c r="EQ72" i="4" s="1"/>
  <c r="ER72" i="4" s="1"/>
  <c r="ES72" i="4" s="1"/>
  <c r="ET72" i="4" s="1"/>
  <c r="EU72" i="4" s="1"/>
  <c r="EV72" i="4" s="1"/>
  <c r="EW72" i="4" s="1"/>
  <c r="EX72" i="4" s="1"/>
  <c r="EY72" i="4" s="1"/>
  <c r="EZ72" i="4" s="1"/>
  <c r="FA72" i="4" s="1"/>
  <c r="FB72" i="4" s="1"/>
  <c r="FC72" i="4" s="1"/>
  <c r="FD72" i="4" s="1"/>
  <c r="FE72" i="4" s="1"/>
  <c r="FF72" i="4" s="1"/>
  <c r="FG72" i="4" s="1"/>
  <c r="FH72" i="4" s="1"/>
  <c r="FI72" i="4" s="1"/>
  <c r="FJ72" i="4" s="1"/>
  <c r="FK72" i="4" s="1"/>
  <c r="FL72" i="4" s="1"/>
  <c r="FM72" i="4" s="1"/>
  <c r="FN72" i="4" s="1"/>
  <c r="FO72" i="4" s="1"/>
  <c r="FP72" i="4" s="1"/>
  <c r="FQ72" i="4" s="1"/>
  <c r="FR72" i="4" s="1"/>
  <c r="FS72" i="4" s="1"/>
  <c r="FT72" i="4" s="1"/>
  <c r="FU72" i="4" s="1"/>
  <c r="FV72" i="4" s="1"/>
  <c r="FW72" i="4" s="1"/>
  <c r="FX72" i="4" s="1"/>
  <c r="FY72" i="4" s="1"/>
  <c r="FZ72" i="4" s="1"/>
  <c r="GA72" i="4" s="1"/>
  <c r="GB72" i="4" s="1"/>
  <c r="GC72" i="4" s="1"/>
  <c r="GD72" i="4" s="1"/>
  <c r="GE72" i="4" s="1"/>
  <c r="GF72" i="4" s="1"/>
  <c r="GG72" i="4" s="1"/>
  <c r="GH72" i="4" s="1"/>
  <c r="GI72" i="4" s="1"/>
  <c r="GJ72" i="4" s="1"/>
  <c r="GK72" i="4" s="1"/>
  <c r="GL72" i="4" s="1"/>
  <c r="GM72" i="4" s="1"/>
  <c r="GN72" i="4" s="1"/>
  <c r="GO72" i="4" s="1"/>
  <c r="GP72" i="4" s="1"/>
  <c r="GQ72" i="4" s="1"/>
  <c r="GR72" i="4" s="1"/>
  <c r="GS72" i="4" s="1"/>
  <c r="GT72" i="4" s="1"/>
  <c r="GU72" i="4" s="1"/>
  <c r="GV72" i="4" s="1"/>
  <c r="GW72" i="4" s="1"/>
  <c r="GX72" i="4" s="1"/>
  <c r="GY72" i="4" s="1"/>
  <c r="GZ72" i="4" s="1"/>
  <c r="HA72" i="4" s="1"/>
  <c r="HB72" i="4" s="1"/>
  <c r="CZ74" i="4"/>
  <c r="DA74" i="4" s="1"/>
  <c r="DB74" i="4" s="1"/>
  <c r="DC74" i="4" s="1"/>
  <c r="DD74" i="4" s="1"/>
  <c r="DE74" i="4" s="1"/>
  <c r="DF74" i="4" s="1"/>
  <c r="DG74" i="4" s="1"/>
  <c r="DH74" i="4" s="1"/>
  <c r="DI74" i="4" s="1"/>
  <c r="DJ74" i="4" s="1"/>
  <c r="DK74" i="4" s="1"/>
  <c r="DL74" i="4" s="1"/>
  <c r="DM74" i="4" s="1"/>
  <c r="DN74" i="4" s="1"/>
  <c r="DO74" i="4" s="1"/>
  <c r="DP74" i="4" s="1"/>
  <c r="DQ74" i="4" s="1"/>
  <c r="DR74" i="4" s="1"/>
  <c r="DT74" i="4" s="1"/>
  <c r="DU74" i="4" s="1"/>
  <c r="DV74" i="4" s="1"/>
  <c r="DW74" i="4" s="1"/>
  <c r="DX74" i="4" s="1"/>
  <c r="DY74" i="4" s="1"/>
  <c r="DZ74" i="4" s="1"/>
  <c r="EA74" i="4" s="1"/>
  <c r="EB74" i="4" s="1"/>
  <c r="EC74" i="4" s="1"/>
  <c r="ED74" i="4" s="1"/>
  <c r="EE74" i="4" s="1"/>
  <c r="EF74" i="4" s="1"/>
  <c r="EG74" i="4" s="1"/>
  <c r="EH74" i="4" s="1"/>
  <c r="EI74" i="4" s="1"/>
  <c r="EJ74" i="4" s="1"/>
  <c r="EK74" i="4" s="1"/>
  <c r="EL74" i="4" s="1"/>
  <c r="EM74" i="4" s="1"/>
  <c r="EN74" i="4" s="1"/>
  <c r="EO74" i="4" s="1"/>
  <c r="EP74" i="4" s="1"/>
  <c r="EQ74" i="4" s="1"/>
  <c r="ER74" i="4" s="1"/>
  <c r="ES74" i="4" s="1"/>
  <c r="ET74" i="4" s="1"/>
  <c r="EU74" i="4" s="1"/>
  <c r="EV74" i="4" s="1"/>
  <c r="EW74" i="4" s="1"/>
  <c r="EX74" i="4" s="1"/>
  <c r="EY74" i="4" s="1"/>
  <c r="EZ74" i="4" s="1"/>
  <c r="FA74" i="4" s="1"/>
  <c r="FB74" i="4" s="1"/>
  <c r="FC74" i="4" s="1"/>
  <c r="FD74" i="4" s="1"/>
  <c r="FE74" i="4" s="1"/>
  <c r="FF74" i="4" s="1"/>
  <c r="FG74" i="4" s="1"/>
  <c r="FH74" i="4" s="1"/>
  <c r="FI74" i="4" s="1"/>
  <c r="FJ74" i="4" s="1"/>
  <c r="FK74" i="4" s="1"/>
  <c r="FL74" i="4" s="1"/>
  <c r="FM74" i="4" s="1"/>
  <c r="FN74" i="4" s="1"/>
  <c r="FO74" i="4" s="1"/>
  <c r="FP74" i="4" s="1"/>
  <c r="FQ74" i="4" s="1"/>
  <c r="FR74" i="4" s="1"/>
  <c r="FS74" i="4" s="1"/>
  <c r="FT74" i="4" s="1"/>
  <c r="FU74" i="4" s="1"/>
  <c r="FV74" i="4" s="1"/>
  <c r="FW74" i="4" s="1"/>
  <c r="FX74" i="4" s="1"/>
  <c r="FY74" i="4" s="1"/>
  <c r="FZ74" i="4" s="1"/>
  <c r="GA74" i="4" s="1"/>
  <c r="GB74" i="4" s="1"/>
  <c r="GC74" i="4" s="1"/>
  <c r="GD74" i="4" s="1"/>
  <c r="GE74" i="4" s="1"/>
  <c r="GF74" i="4" s="1"/>
  <c r="GG74" i="4" s="1"/>
  <c r="GH74" i="4" s="1"/>
  <c r="GI74" i="4" s="1"/>
  <c r="GJ74" i="4" s="1"/>
  <c r="GK74" i="4" s="1"/>
  <c r="GL74" i="4" s="1"/>
  <c r="GM74" i="4" s="1"/>
  <c r="GN74" i="4" s="1"/>
  <c r="GO74" i="4" s="1"/>
  <c r="GP74" i="4" s="1"/>
  <c r="GQ74" i="4" s="1"/>
  <c r="GR74" i="4" s="1"/>
  <c r="GS74" i="4" s="1"/>
  <c r="GT74" i="4" s="1"/>
  <c r="GU74" i="4" s="1"/>
  <c r="GV74" i="4" s="1"/>
  <c r="GW74" i="4" s="1"/>
  <c r="GX74" i="4" s="1"/>
  <c r="GY74" i="4" s="1"/>
  <c r="GZ74" i="4" s="1"/>
  <c r="HA74" i="4" s="1"/>
  <c r="CZ75" i="4"/>
  <c r="DA75" i="4" s="1"/>
  <c r="DB75" i="4" s="1"/>
  <c r="DC75" i="4" s="1"/>
  <c r="DD75" i="4" s="1"/>
  <c r="DE75" i="4" s="1"/>
  <c r="DF75" i="4" s="1"/>
  <c r="DG75" i="4" s="1"/>
  <c r="DH75" i="4" s="1"/>
  <c r="DI75" i="4" s="1"/>
  <c r="DJ75" i="4" s="1"/>
  <c r="DK75" i="4" s="1"/>
  <c r="DL75" i="4" s="1"/>
  <c r="DM75" i="4" s="1"/>
  <c r="DN75" i="4" s="1"/>
  <c r="DO75" i="4" s="1"/>
  <c r="DP75" i="4" s="1"/>
  <c r="DQ75" i="4" s="1"/>
  <c r="DR75" i="4" s="1"/>
  <c r="DT75" i="4" s="1"/>
  <c r="DU75" i="4" s="1"/>
  <c r="DV75" i="4" s="1"/>
  <c r="DW75" i="4" s="1"/>
  <c r="DX75" i="4" s="1"/>
  <c r="DY75" i="4" s="1"/>
  <c r="DZ75" i="4" s="1"/>
  <c r="EA75" i="4" s="1"/>
  <c r="EB75" i="4" s="1"/>
  <c r="EC75" i="4" s="1"/>
  <c r="ED75" i="4" s="1"/>
  <c r="EE75" i="4" s="1"/>
  <c r="EF75" i="4" s="1"/>
  <c r="EG75" i="4" s="1"/>
  <c r="EH75" i="4" s="1"/>
  <c r="EI75" i="4" s="1"/>
  <c r="EJ75" i="4" s="1"/>
  <c r="EK75" i="4" s="1"/>
  <c r="EL75" i="4" s="1"/>
  <c r="EM75" i="4" s="1"/>
  <c r="EN75" i="4" s="1"/>
  <c r="EO75" i="4" s="1"/>
  <c r="EP75" i="4" s="1"/>
  <c r="EQ75" i="4" s="1"/>
  <c r="ER75" i="4" s="1"/>
  <c r="ES75" i="4" s="1"/>
  <c r="ET75" i="4" s="1"/>
  <c r="EU75" i="4" s="1"/>
  <c r="EV75" i="4" s="1"/>
  <c r="EW75" i="4" s="1"/>
  <c r="EX75" i="4" s="1"/>
  <c r="EY75" i="4" s="1"/>
  <c r="EZ75" i="4" s="1"/>
  <c r="FA75" i="4" s="1"/>
  <c r="FB75" i="4" s="1"/>
  <c r="FC75" i="4" s="1"/>
  <c r="FD75" i="4" s="1"/>
  <c r="FE75" i="4" s="1"/>
  <c r="FF75" i="4" s="1"/>
  <c r="FG75" i="4" s="1"/>
  <c r="FH75" i="4" s="1"/>
  <c r="FI75" i="4" s="1"/>
  <c r="FJ75" i="4" s="1"/>
  <c r="FK75" i="4" s="1"/>
  <c r="FL75" i="4" s="1"/>
  <c r="FM75" i="4" s="1"/>
  <c r="FN75" i="4" s="1"/>
  <c r="FO75" i="4" s="1"/>
  <c r="FP75" i="4" s="1"/>
  <c r="FQ75" i="4" s="1"/>
  <c r="FR75" i="4" s="1"/>
  <c r="FS75" i="4" s="1"/>
  <c r="FT75" i="4" s="1"/>
  <c r="FU75" i="4" s="1"/>
  <c r="FV75" i="4" s="1"/>
  <c r="FW75" i="4" s="1"/>
  <c r="FX75" i="4" s="1"/>
  <c r="FY75" i="4" s="1"/>
  <c r="FZ75" i="4" s="1"/>
  <c r="GA75" i="4" s="1"/>
  <c r="GB75" i="4" s="1"/>
  <c r="GC75" i="4" s="1"/>
  <c r="GD75" i="4" s="1"/>
  <c r="GE75" i="4" s="1"/>
  <c r="GF75" i="4" s="1"/>
  <c r="GG75" i="4" s="1"/>
  <c r="GH75" i="4" s="1"/>
  <c r="GI75" i="4" s="1"/>
  <c r="GJ75" i="4" s="1"/>
  <c r="GK75" i="4" s="1"/>
  <c r="GL75" i="4" s="1"/>
  <c r="GM75" i="4" s="1"/>
  <c r="GN75" i="4" s="1"/>
  <c r="GO75" i="4" s="1"/>
  <c r="GP75" i="4" s="1"/>
  <c r="GQ75" i="4" s="1"/>
  <c r="GR75" i="4" s="1"/>
  <c r="GS75" i="4" s="1"/>
  <c r="GT75" i="4" s="1"/>
  <c r="GU75" i="4" s="1"/>
  <c r="GV75" i="4" s="1"/>
  <c r="GW75" i="4" s="1"/>
  <c r="GX75" i="4" s="1"/>
  <c r="GY75" i="4" s="1"/>
  <c r="GZ75" i="4" s="1"/>
  <c r="HA75" i="4" s="1"/>
  <c r="CZ77" i="4"/>
  <c r="DA77" i="4" s="1"/>
  <c r="DB77" i="4" s="1"/>
  <c r="DC77" i="4" s="1"/>
  <c r="DD77" i="4" s="1"/>
  <c r="DE77" i="4" s="1"/>
  <c r="DF77" i="4" s="1"/>
  <c r="DG77" i="4" s="1"/>
  <c r="DH77" i="4" s="1"/>
  <c r="DI77" i="4" s="1"/>
  <c r="DJ77" i="4" s="1"/>
  <c r="DK77" i="4" s="1"/>
  <c r="DL77" i="4" s="1"/>
  <c r="DM77" i="4" s="1"/>
  <c r="DN77" i="4" s="1"/>
  <c r="DO77" i="4" s="1"/>
  <c r="DP77" i="4" s="1"/>
  <c r="DQ77" i="4" s="1"/>
  <c r="DR77" i="4" s="1"/>
  <c r="DT77" i="4" s="1"/>
  <c r="DU77" i="4" s="1"/>
  <c r="DV77" i="4" s="1"/>
  <c r="DW77" i="4" s="1"/>
  <c r="DX77" i="4" s="1"/>
  <c r="DY77" i="4" s="1"/>
  <c r="DZ77" i="4" s="1"/>
  <c r="EA77" i="4" s="1"/>
  <c r="EB77" i="4" s="1"/>
  <c r="EC77" i="4" s="1"/>
  <c r="ED77" i="4" s="1"/>
  <c r="EE77" i="4" s="1"/>
  <c r="EF77" i="4" s="1"/>
  <c r="EG77" i="4" s="1"/>
  <c r="EH77" i="4" s="1"/>
  <c r="EI77" i="4" s="1"/>
  <c r="EJ77" i="4" s="1"/>
  <c r="EK77" i="4" s="1"/>
  <c r="EL77" i="4" s="1"/>
  <c r="EM77" i="4" s="1"/>
  <c r="EN77" i="4" s="1"/>
  <c r="EO77" i="4" s="1"/>
  <c r="EP77" i="4" s="1"/>
  <c r="EQ77" i="4" s="1"/>
  <c r="ER77" i="4" s="1"/>
  <c r="ES77" i="4" s="1"/>
  <c r="ET77" i="4" s="1"/>
  <c r="EU77" i="4" s="1"/>
  <c r="EV77" i="4" s="1"/>
  <c r="EW77" i="4" s="1"/>
  <c r="EX77" i="4" s="1"/>
  <c r="EY77" i="4" s="1"/>
  <c r="EZ77" i="4" s="1"/>
  <c r="FA77" i="4" s="1"/>
  <c r="FB77" i="4" s="1"/>
  <c r="FC77" i="4" s="1"/>
  <c r="FD77" i="4" s="1"/>
  <c r="FE77" i="4" s="1"/>
  <c r="FF77" i="4" s="1"/>
  <c r="FG77" i="4" s="1"/>
  <c r="FH77" i="4" s="1"/>
  <c r="FI77" i="4" s="1"/>
  <c r="FJ77" i="4" s="1"/>
  <c r="FK77" i="4" s="1"/>
  <c r="FL77" i="4" s="1"/>
  <c r="FM77" i="4" s="1"/>
  <c r="FN77" i="4" s="1"/>
  <c r="FO77" i="4" s="1"/>
  <c r="FP77" i="4" s="1"/>
  <c r="FQ77" i="4" s="1"/>
  <c r="FR77" i="4" s="1"/>
  <c r="FS77" i="4" s="1"/>
  <c r="FT77" i="4" s="1"/>
  <c r="FU77" i="4" s="1"/>
  <c r="FV77" i="4" s="1"/>
  <c r="FW77" i="4" s="1"/>
  <c r="FX77" i="4" s="1"/>
  <c r="FY77" i="4" s="1"/>
  <c r="FZ77" i="4" s="1"/>
  <c r="GA77" i="4" s="1"/>
  <c r="GB77" i="4" s="1"/>
  <c r="GC77" i="4" s="1"/>
  <c r="GD77" i="4" s="1"/>
  <c r="GE77" i="4" s="1"/>
  <c r="GF77" i="4" s="1"/>
  <c r="GG77" i="4" s="1"/>
  <c r="GH77" i="4" s="1"/>
  <c r="GI77" i="4" s="1"/>
  <c r="GJ77" i="4" s="1"/>
  <c r="GK77" i="4" s="1"/>
  <c r="GL77" i="4" s="1"/>
  <c r="GM77" i="4" s="1"/>
  <c r="GN77" i="4" s="1"/>
  <c r="GO77" i="4" s="1"/>
  <c r="GP77" i="4" s="1"/>
  <c r="GQ77" i="4" s="1"/>
  <c r="GR77" i="4" s="1"/>
  <c r="GS77" i="4" s="1"/>
  <c r="GT77" i="4" s="1"/>
  <c r="GU77" i="4" s="1"/>
  <c r="GV77" i="4" s="1"/>
  <c r="GW77" i="4" s="1"/>
  <c r="GX77" i="4" s="1"/>
  <c r="GY77" i="4" s="1"/>
  <c r="GZ77" i="4" s="1"/>
  <c r="HA77" i="4" s="1"/>
  <c r="HB77" i="4" s="1"/>
  <c r="CZ79" i="4"/>
  <c r="DA79" i="4" s="1"/>
  <c r="DB79" i="4" s="1"/>
  <c r="DC79" i="4" s="1"/>
  <c r="DD79" i="4" s="1"/>
  <c r="DE79" i="4" s="1"/>
  <c r="DF79" i="4" s="1"/>
  <c r="DG79" i="4" s="1"/>
  <c r="DH79" i="4" s="1"/>
  <c r="DI79" i="4" s="1"/>
  <c r="DJ79" i="4" s="1"/>
  <c r="DK79" i="4" s="1"/>
  <c r="DL79" i="4" s="1"/>
  <c r="DM79" i="4" s="1"/>
  <c r="DN79" i="4" s="1"/>
  <c r="DO79" i="4" s="1"/>
  <c r="DP79" i="4" s="1"/>
  <c r="DQ79" i="4" s="1"/>
  <c r="DR79" i="4" s="1"/>
  <c r="DT79" i="4" s="1"/>
  <c r="DU79" i="4" s="1"/>
  <c r="DV79" i="4" s="1"/>
  <c r="DW79" i="4" s="1"/>
  <c r="DX79" i="4" s="1"/>
  <c r="DY79" i="4" s="1"/>
  <c r="DZ79" i="4" s="1"/>
  <c r="EA79" i="4" s="1"/>
  <c r="EB79" i="4" s="1"/>
  <c r="EC79" i="4" s="1"/>
  <c r="ED79" i="4" s="1"/>
  <c r="EE79" i="4" s="1"/>
  <c r="EF79" i="4" s="1"/>
  <c r="EG79" i="4" s="1"/>
  <c r="EH79" i="4" s="1"/>
  <c r="EI79" i="4" s="1"/>
  <c r="EJ79" i="4" s="1"/>
  <c r="EK79" i="4" s="1"/>
  <c r="EL79" i="4" s="1"/>
  <c r="EM79" i="4" s="1"/>
  <c r="EN79" i="4" s="1"/>
  <c r="EO79" i="4" s="1"/>
  <c r="EP79" i="4" s="1"/>
  <c r="EQ79" i="4" s="1"/>
  <c r="ER79" i="4" s="1"/>
  <c r="ES79" i="4" s="1"/>
  <c r="ET79" i="4" s="1"/>
  <c r="EU79" i="4" s="1"/>
  <c r="EV79" i="4" s="1"/>
  <c r="EW79" i="4" s="1"/>
  <c r="EX79" i="4" s="1"/>
  <c r="EY79" i="4" s="1"/>
  <c r="EZ79" i="4" s="1"/>
  <c r="FA79" i="4" s="1"/>
  <c r="FB79" i="4" s="1"/>
  <c r="FC79" i="4" s="1"/>
  <c r="FD79" i="4" s="1"/>
  <c r="FE79" i="4" s="1"/>
  <c r="FF79" i="4" s="1"/>
  <c r="FG79" i="4" s="1"/>
  <c r="FH79" i="4" s="1"/>
  <c r="FI79" i="4" s="1"/>
  <c r="FJ79" i="4" s="1"/>
  <c r="FK79" i="4" s="1"/>
  <c r="FL79" i="4" s="1"/>
  <c r="FM79" i="4" s="1"/>
  <c r="FN79" i="4" s="1"/>
  <c r="FO79" i="4" s="1"/>
  <c r="FP79" i="4" s="1"/>
  <c r="FQ79" i="4" s="1"/>
  <c r="FR79" i="4" s="1"/>
  <c r="FS79" i="4" s="1"/>
  <c r="FT79" i="4" s="1"/>
  <c r="FU79" i="4" s="1"/>
  <c r="FV79" i="4" s="1"/>
  <c r="FW79" i="4" s="1"/>
  <c r="FX79" i="4" s="1"/>
  <c r="FY79" i="4" s="1"/>
  <c r="FZ79" i="4" s="1"/>
  <c r="GA79" i="4" s="1"/>
  <c r="GB79" i="4" s="1"/>
  <c r="GC79" i="4" s="1"/>
  <c r="GD79" i="4" s="1"/>
  <c r="GE79" i="4" s="1"/>
  <c r="GF79" i="4" s="1"/>
  <c r="GG79" i="4" s="1"/>
  <c r="GH79" i="4" s="1"/>
  <c r="GI79" i="4" s="1"/>
  <c r="GJ79" i="4" s="1"/>
  <c r="GK79" i="4" s="1"/>
  <c r="GL79" i="4" s="1"/>
  <c r="GM79" i="4" s="1"/>
  <c r="GN79" i="4" s="1"/>
  <c r="GO79" i="4" s="1"/>
  <c r="GP79" i="4" s="1"/>
  <c r="GQ79" i="4" s="1"/>
  <c r="GR79" i="4" s="1"/>
  <c r="GS79" i="4" s="1"/>
  <c r="GT79" i="4" s="1"/>
  <c r="GU79" i="4" s="1"/>
  <c r="GV79" i="4" s="1"/>
  <c r="GW79" i="4" s="1"/>
  <c r="GX79" i="4" s="1"/>
  <c r="GY79" i="4" s="1"/>
  <c r="GZ79" i="4" s="1"/>
  <c r="HA79" i="4" s="1"/>
  <c r="CZ70" i="4"/>
  <c r="DA70" i="4" s="1"/>
  <c r="DB70" i="4" s="1"/>
  <c r="DC70" i="4" s="1"/>
  <c r="DD70" i="4" s="1"/>
  <c r="DE70" i="4" s="1"/>
  <c r="DF70" i="4" s="1"/>
  <c r="DG70" i="4" s="1"/>
  <c r="DH70" i="4" s="1"/>
  <c r="DI70" i="4" s="1"/>
  <c r="DJ70" i="4" s="1"/>
  <c r="DK70" i="4" s="1"/>
  <c r="DL70" i="4" s="1"/>
  <c r="DM70" i="4" s="1"/>
  <c r="DN70" i="4" s="1"/>
  <c r="DO70" i="4" s="1"/>
  <c r="DP70" i="4" s="1"/>
  <c r="DQ70" i="4" s="1"/>
  <c r="DR70" i="4" s="1"/>
  <c r="DT70" i="4" s="1"/>
  <c r="DU70" i="4" s="1"/>
  <c r="DV70" i="4" s="1"/>
  <c r="DW70" i="4" s="1"/>
  <c r="DX70" i="4" s="1"/>
  <c r="DY70" i="4" s="1"/>
  <c r="DZ70" i="4" s="1"/>
  <c r="EA70" i="4" s="1"/>
  <c r="EB70" i="4" s="1"/>
  <c r="EC70" i="4" s="1"/>
  <c r="ED70" i="4" s="1"/>
  <c r="EE70" i="4" s="1"/>
  <c r="EF70" i="4" s="1"/>
  <c r="EG70" i="4" s="1"/>
  <c r="EH70" i="4" s="1"/>
  <c r="EI70" i="4" s="1"/>
  <c r="EJ70" i="4" s="1"/>
  <c r="EK70" i="4" s="1"/>
  <c r="EL70" i="4" s="1"/>
  <c r="EM70" i="4" s="1"/>
  <c r="EN70" i="4" s="1"/>
  <c r="EO70" i="4" s="1"/>
  <c r="EP70" i="4" s="1"/>
  <c r="EQ70" i="4" s="1"/>
  <c r="ER70" i="4" s="1"/>
  <c r="ES70" i="4" s="1"/>
  <c r="ET70" i="4" s="1"/>
  <c r="EU70" i="4" s="1"/>
  <c r="EV70" i="4" s="1"/>
  <c r="EW70" i="4" s="1"/>
  <c r="EX70" i="4" s="1"/>
  <c r="EY70" i="4" s="1"/>
  <c r="EZ70" i="4" s="1"/>
  <c r="FA70" i="4" s="1"/>
  <c r="FB70" i="4" s="1"/>
  <c r="FC70" i="4" s="1"/>
  <c r="FD70" i="4" s="1"/>
  <c r="FE70" i="4" s="1"/>
  <c r="FF70" i="4" s="1"/>
  <c r="FG70" i="4" s="1"/>
  <c r="FH70" i="4" s="1"/>
  <c r="FI70" i="4" s="1"/>
  <c r="FJ70" i="4" s="1"/>
  <c r="FK70" i="4" s="1"/>
  <c r="FL70" i="4" s="1"/>
  <c r="FM70" i="4" s="1"/>
  <c r="FN70" i="4" s="1"/>
  <c r="FO70" i="4" s="1"/>
  <c r="FP70" i="4" s="1"/>
  <c r="FQ70" i="4" s="1"/>
  <c r="FR70" i="4" s="1"/>
  <c r="FS70" i="4" s="1"/>
  <c r="FT70" i="4" s="1"/>
  <c r="FU70" i="4" s="1"/>
  <c r="FV70" i="4" s="1"/>
  <c r="FW70" i="4" s="1"/>
  <c r="FX70" i="4" s="1"/>
  <c r="FY70" i="4" s="1"/>
  <c r="FZ70" i="4" s="1"/>
  <c r="GA70" i="4" s="1"/>
  <c r="GB70" i="4" s="1"/>
  <c r="GC70" i="4" s="1"/>
  <c r="GD70" i="4" s="1"/>
  <c r="GE70" i="4" s="1"/>
  <c r="GF70" i="4" s="1"/>
  <c r="GG70" i="4" s="1"/>
  <c r="GH70" i="4" s="1"/>
  <c r="GI70" i="4" s="1"/>
  <c r="GJ70" i="4" s="1"/>
  <c r="GK70" i="4" s="1"/>
  <c r="GL70" i="4" s="1"/>
  <c r="GM70" i="4" s="1"/>
  <c r="GN70" i="4" s="1"/>
  <c r="GO70" i="4" s="1"/>
  <c r="GP70" i="4" s="1"/>
  <c r="GQ70" i="4" s="1"/>
  <c r="GR70" i="4" s="1"/>
  <c r="GS70" i="4" s="1"/>
  <c r="GT70" i="4" s="1"/>
  <c r="GU70" i="4" s="1"/>
  <c r="GV70" i="4" s="1"/>
  <c r="GW70" i="4" s="1"/>
  <c r="GX70" i="4" s="1"/>
  <c r="GY70" i="4" s="1"/>
  <c r="GZ70" i="4" s="1"/>
  <c r="HA70" i="4" s="1"/>
  <c r="CZ80" i="4"/>
  <c r="DA80" i="4" s="1"/>
  <c r="DB80" i="4" s="1"/>
  <c r="DC80" i="4" s="1"/>
  <c r="DD80" i="4" s="1"/>
  <c r="DE80" i="4" s="1"/>
  <c r="DF80" i="4" s="1"/>
  <c r="DG80" i="4" s="1"/>
  <c r="DH80" i="4" s="1"/>
  <c r="DI80" i="4" s="1"/>
  <c r="DJ80" i="4" s="1"/>
  <c r="DK80" i="4" s="1"/>
  <c r="DL80" i="4" s="1"/>
  <c r="DM80" i="4" s="1"/>
  <c r="DN80" i="4" s="1"/>
  <c r="DO80" i="4" s="1"/>
  <c r="DP80" i="4" s="1"/>
  <c r="DQ80" i="4" s="1"/>
  <c r="DR80" i="4" s="1"/>
  <c r="DT80" i="4" s="1"/>
  <c r="DU80" i="4" s="1"/>
  <c r="DV80" i="4" s="1"/>
  <c r="DW80" i="4" s="1"/>
  <c r="DX80" i="4" s="1"/>
  <c r="DY80" i="4" s="1"/>
  <c r="DZ80" i="4" s="1"/>
  <c r="EA80" i="4" s="1"/>
  <c r="EB80" i="4" s="1"/>
  <c r="EC80" i="4" s="1"/>
  <c r="ED80" i="4" s="1"/>
  <c r="EE80" i="4" s="1"/>
  <c r="EF80" i="4" s="1"/>
  <c r="EG80" i="4" s="1"/>
  <c r="EH80" i="4" s="1"/>
  <c r="EI80" i="4" s="1"/>
  <c r="EJ80" i="4" s="1"/>
  <c r="EK80" i="4" s="1"/>
  <c r="EL80" i="4" s="1"/>
  <c r="EM80" i="4" s="1"/>
  <c r="EN80" i="4" s="1"/>
  <c r="EO80" i="4" s="1"/>
  <c r="EP80" i="4" s="1"/>
  <c r="EQ80" i="4" s="1"/>
  <c r="ER80" i="4" s="1"/>
  <c r="ES80" i="4" s="1"/>
  <c r="ET80" i="4" s="1"/>
  <c r="EU80" i="4" s="1"/>
  <c r="EV80" i="4" s="1"/>
  <c r="EW80" i="4" s="1"/>
  <c r="EX80" i="4" s="1"/>
  <c r="EY80" i="4" s="1"/>
  <c r="EZ80" i="4" s="1"/>
  <c r="FA80" i="4" s="1"/>
  <c r="FB80" i="4" s="1"/>
  <c r="FC80" i="4" s="1"/>
  <c r="FD80" i="4" s="1"/>
  <c r="FE80" i="4" s="1"/>
  <c r="FF80" i="4" s="1"/>
  <c r="FG80" i="4" s="1"/>
  <c r="FH80" i="4" s="1"/>
  <c r="FI80" i="4" s="1"/>
  <c r="FJ80" i="4" s="1"/>
  <c r="FK80" i="4" s="1"/>
  <c r="FL80" i="4" s="1"/>
  <c r="FM80" i="4" s="1"/>
  <c r="FN80" i="4" s="1"/>
  <c r="FO80" i="4" s="1"/>
  <c r="FP80" i="4" s="1"/>
  <c r="FQ80" i="4" s="1"/>
  <c r="FR80" i="4" s="1"/>
  <c r="FS80" i="4" s="1"/>
  <c r="FT80" i="4" s="1"/>
  <c r="FU80" i="4" s="1"/>
  <c r="FV80" i="4" s="1"/>
  <c r="FW80" i="4" s="1"/>
  <c r="FX80" i="4" s="1"/>
  <c r="FY80" i="4" s="1"/>
  <c r="FZ80" i="4" s="1"/>
  <c r="GA80" i="4" s="1"/>
  <c r="GB80" i="4" s="1"/>
  <c r="GC80" i="4" s="1"/>
  <c r="GD80" i="4" s="1"/>
  <c r="GE80" i="4" s="1"/>
  <c r="GF80" i="4" s="1"/>
  <c r="GG80" i="4" s="1"/>
  <c r="GH80" i="4" s="1"/>
  <c r="GI80" i="4" s="1"/>
  <c r="GJ80" i="4" s="1"/>
  <c r="GK80" i="4" s="1"/>
  <c r="GL80" i="4" s="1"/>
  <c r="GM80" i="4" s="1"/>
  <c r="GN80" i="4" s="1"/>
  <c r="GO80" i="4" s="1"/>
  <c r="GP80" i="4" s="1"/>
  <c r="GQ80" i="4" s="1"/>
  <c r="GR80" i="4" s="1"/>
  <c r="GS80" i="4" s="1"/>
  <c r="GT80" i="4" s="1"/>
  <c r="GU80" i="4" s="1"/>
  <c r="GV80" i="4" s="1"/>
  <c r="GW80" i="4" s="1"/>
  <c r="GX80" i="4" s="1"/>
  <c r="GY80" i="4" s="1"/>
  <c r="GZ80" i="4" s="1"/>
  <c r="HA80" i="4" s="1"/>
  <c r="HB80" i="4" s="1"/>
  <c r="CZ81" i="4"/>
  <c r="DA81" i="4" s="1"/>
  <c r="DB81" i="4" s="1"/>
  <c r="DC81" i="4" s="1"/>
  <c r="DD81" i="4" s="1"/>
  <c r="DE81" i="4" s="1"/>
  <c r="DF81" i="4" s="1"/>
  <c r="DG81" i="4" s="1"/>
  <c r="DH81" i="4" s="1"/>
  <c r="DI81" i="4" s="1"/>
  <c r="DJ81" i="4" s="1"/>
  <c r="DK81" i="4" s="1"/>
  <c r="DL81" i="4" s="1"/>
  <c r="DM81" i="4" s="1"/>
  <c r="DN81" i="4" s="1"/>
  <c r="DO81" i="4" s="1"/>
  <c r="DP81" i="4" s="1"/>
  <c r="DQ81" i="4" s="1"/>
  <c r="DR81" i="4" s="1"/>
  <c r="DT81" i="4" s="1"/>
  <c r="DU81" i="4" s="1"/>
  <c r="DV81" i="4" s="1"/>
  <c r="DW81" i="4" s="1"/>
  <c r="DX81" i="4" s="1"/>
  <c r="DY81" i="4" s="1"/>
  <c r="DZ81" i="4" s="1"/>
  <c r="EA81" i="4" s="1"/>
  <c r="EB81" i="4" s="1"/>
  <c r="EC81" i="4" s="1"/>
  <c r="ED81" i="4" s="1"/>
  <c r="EE81" i="4" s="1"/>
  <c r="EF81" i="4" s="1"/>
  <c r="EG81" i="4" s="1"/>
  <c r="EH81" i="4" s="1"/>
  <c r="EI81" i="4" s="1"/>
  <c r="EJ81" i="4" s="1"/>
  <c r="EK81" i="4" s="1"/>
  <c r="EL81" i="4" s="1"/>
  <c r="EM81" i="4" s="1"/>
  <c r="EN81" i="4" s="1"/>
  <c r="EO81" i="4" s="1"/>
  <c r="EP81" i="4" s="1"/>
  <c r="EQ81" i="4" s="1"/>
  <c r="ER81" i="4" s="1"/>
  <c r="ES81" i="4" s="1"/>
  <c r="ET81" i="4" s="1"/>
  <c r="EU81" i="4" s="1"/>
  <c r="EV81" i="4" s="1"/>
  <c r="EW81" i="4" s="1"/>
  <c r="EX81" i="4" s="1"/>
  <c r="EY81" i="4" s="1"/>
  <c r="EZ81" i="4" s="1"/>
  <c r="FA81" i="4" s="1"/>
  <c r="FB81" i="4" s="1"/>
  <c r="FC81" i="4" s="1"/>
  <c r="FD81" i="4" s="1"/>
  <c r="FE81" i="4" s="1"/>
  <c r="FF81" i="4" s="1"/>
  <c r="FG81" i="4" s="1"/>
  <c r="FH81" i="4" s="1"/>
  <c r="FI81" i="4" s="1"/>
  <c r="FJ81" i="4" s="1"/>
  <c r="FK81" i="4" s="1"/>
  <c r="FL81" i="4" s="1"/>
  <c r="FM81" i="4" s="1"/>
  <c r="FN81" i="4" s="1"/>
  <c r="FO81" i="4" s="1"/>
  <c r="FP81" i="4" s="1"/>
  <c r="FQ81" i="4" s="1"/>
  <c r="FR81" i="4" s="1"/>
  <c r="FS81" i="4" s="1"/>
  <c r="FT81" i="4" s="1"/>
  <c r="FU81" i="4" s="1"/>
  <c r="FV81" i="4" s="1"/>
  <c r="FW81" i="4" s="1"/>
  <c r="FX81" i="4" s="1"/>
  <c r="FY81" i="4" s="1"/>
  <c r="FZ81" i="4" s="1"/>
  <c r="GA81" i="4" s="1"/>
  <c r="GB81" i="4" s="1"/>
  <c r="GC81" i="4" s="1"/>
  <c r="GD81" i="4" s="1"/>
  <c r="GE81" i="4" s="1"/>
  <c r="GF81" i="4" s="1"/>
  <c r="GG81" i="4" s="1"/>
  <c r="GH81" i="4" s="1"/>
  <c r="GI81" i="4" s="1"/>
  <c r="GJ81" i="4" s="1"/>
  <c r="GK81" i="4" s="1"/>
  <c r="GL81" i="4" s="1"/>
  <c r="GM81" i="4" s="1"/>
  <c r="GN81" i="4" s="1"/>
  <c r="GO81" i="4" s="1"/>
  <c r="GP81" i="4" s="1"/>
  <c r="GQ81" i="4" s="1"/>
  <c r="GR81" i="4" s="1"/>
  <c r="GS81" i="4" s="1"/>
  <c r="GT81" i="4" s="1"/>
  <c r="GU81" i="4" s="1"/>
  <c r="GV81" i="4" s="1"/>
  <c r="GW81" i="4" s="1"/>
  <c r="GX81" i="4" s="1"/>
  <c r="GY81" i="4" s="1"/>
  <c r="GZ81" i="4" s="1"/>
  <c r="HA81" i="4" s="1"/>
  <c r="CZ73" i="4"/>
  <c r="DA73" i="4" s="1"/>
  <c r="DB73" i="4" s="1"/>
  <c r="DC73" i="4" s="1"/>
  <c r="DD73" i="4" s="1"/>
  <c r="DE73" i="4" s="1"/>
  <c r="DF73" i="4" s="1"/>
  <c r="DG73" i="4" s="1"/>
  <c r="DH73" i="4" s="1"/>
  <c r="DI73" i="4" s="1"/>
  <c r="DJ73" i="4" s="1"/>
  <c r="DK73" i="4" s="1"/>
  <c r="DL73" i="4" s="1"/>
  <c r="DM73" i="4" s="1"/>
  <c r="DN73" i="4" s="1"/>
  <c r="DO73" i="4" s="1"/>
  <c r="DP73" i="4" s="1"/>
  <c r="DQ73" i="4" s="1"/>
  <c r="DR73" i="4" s="1"/>
  <c r="DT73" i="4" s="1"/>
  <c r="DU73" i="4" s="1"/>
  <c r="DV73" i="4" s="1"/>
  <c r="DW73" i="4" s="1"/>
  <c r="DX73" i="4" s="1"/>
  <c r="DY73" i="4" s="1"/>
  <c r="DZ73" i="4" s="1"/>
  <c r="EA73" i="4" s="1"/>
  <c r="EB73" i="4" s="1"/>
  <c r="EC73" i="4" s="1"/>
  <c r="ED73" i="4" s="1"/>
  <c r="EE73" i="4" s="1"/>
  <c r="EF73" i="4" s="1"/>
  <c r="EG73" i="4" s="1"/>
  <c r="EH73" i="4" s="1"/>
  <c r="EI73" i="4" s="1"/>
  <c r="EJ73" i="4" s="1"/>
  <c r="EK73" i="4" s="1"/>
  <c r="EL73" i="4" s="1"/>
  <c r="EM73" i="4" s="1"/>
  <c r="EN73" i="4" s="1"/>
  <c r="EO73" i="4" s="1"/>
  <c r="EP73" i="4" s="1"/>
  <c r="EQ73" i="4" s="1"/>
  <c r="ER73" i="4" s="1"/>
  <c r="ES73" i="4" s="1"/>
  <c r="ET73" i="4" s="1"/>
  <c r="EU73" i="4" s="1"/>
  <c r="EV73" i="4" s="1"/>
  <c r="EW73" i="4" s="1"/>
  <c r="EX73" i="4" s="1"/>
  <c r="EY73" i="4" s="1"/>
  <c r="EZ73" i="4" s="1"/>
  <c r="FA73" i="4" s="1"/>
  <c r="FB73" i="4" s="1"/>
  <c r="FC73" i="4" s="1"/>
  <c r="FD73" i="4" s="1"/>
  <c r="FE73" i="4" s="1"/>
  <c r="FF73" i="4" s="1"/>
  <c r="FG73" i="4" s="1"/>
  <c r="FH73" i="4" s="1"/>
  <c r="FI73" i="4" s="1"/>
  <c r="FJ73" i="4" s="1"/>
  <c r="FK73" i="4" s="1"/>
  <c r="FL73" i="4" s="1"/>
  <c r="FM73" i="4" s="1"/>
  <c r="FN73" i="4" s="1"/>
  <c r="FO73" i="4" s="1"/>
  <c r="FP73" i="4" s="1"/>
  <c r="FQ73" i="4" s="1"/>
  <c r="FR73" i="4" s="1"/>
  <c r="FS73" i="4" s="1"/>
  <c r="FT73" i="4" s="1"/>
  <c r="FU73" i="4" s="1"/>
  <c r="FV73" i="4" s="1"/>
  <c r="FW73" i="4" s="1"/>
  <c r="FX73" i="4" s="1"/>
  <c r="FY73" i="4" s="1"/>
  <c r="FZ73" i="4" s="1"/>
  <c r="GA73" i="4" s="1"/>
  <c r="GB73" i="4" s="1"/>
  <c r="GC73" i="4" s="1"/>
  <c r="GD73" i="4" s="1"/>
  <c r="GE73" i="4" s="1"/>
  <c r="GF73" i="4" s="1"/>
  <c r="GG73" i="4" s="1"/>
  <c r="GH73" i="4" s="1"/>
  <c r="GI73" i="4" s="1"/>
  <c r="GJ73" i="4" s="1"/>
  <c r="GK73" i="4" s="1"/>
  <c r="GL73" i="4" s="1"/>
  <c r="GM73" i="4" s="1"/>
  <c r="GN73" i="4" s="1"/>
  <c r="GO73" i="4" s="1"/>
  <c r="GP73" i="4" s="1"/>
  <c r="GQ73" i="4" s="1"/>
  <c r="GR73" i="4" s="1"/>
  <c r="GS73" i="4" s="1"/>
  <c r="GT73" i="4" s="1"/>
  <c r="GU73" i="4" s="1"/>
  <c r="GV73" i="4" s="1"/>
  <c r="GW73" i="4" s="1"/>
  <c r="GX73" i="4" s="1"/>
  <c r="GY73" i="4" s="1"/>
  <c r="GZ73" i="4" s="1"/>
  <c r="HA73" i="4" s="1"/>
  <c r="CZ71" i="4"/>
  <c r="DA71" i="4" s="1"/>
  <c r="DB71" i="4" s="1"/>
  <c r="DC71" i="4" s="1"/>
  <c r="DD71" i="4" s="1"/>
  <c r="DE71" i="4" s="1"/>
  <c r="DF71" i="4" s="1"/>
  <c r="DG71" i="4" s="1"/>
  <c r="DH71" i="4" s="1"/>
  <c r="DI71" i="4" s="1"/>
  <c r="DJ71" i="4" s="1"/>
  <c r="DK71" i="4" s="1"/>
  <c r="DL71" i="4" s="1"/>
  <c r="DM71" i="4" s="1"/>
  <c r="DN71" i="4" s="1"/>
  <c r="DO71" i="4" s="1"/>
  <c r="DP71" i="4" s="1"/>
  <c r="DQ71" i="4" s="1"/>
  <c r="DR71" i="4" s="1"/>
  <c r="DT71" i="4" s="1"/>
  <c r="DU71" i="4" s="1"/>
  <c r="DV71" i="4" s="1"/>
  <c r="DW71" i="4" s="1"/>
  <c r="DX71" i="4" s="1"/>
  <c r="DY71" i="4" s="1"/>
  <c r="DZ71" i="4" s="1"/>
  <c r="EA71" i="4" s="1"/>
  <c r="EB71" i="4" s="1"/>
  <c r="EC71" i="4" s="1"/>
  <c r="ED71" i="4" s="1"/>
  <c r="EE71" i="4" s="1"/>
  <c r="EF71" i="4" s="1"/>
  <c r="EG71" i="4" s="1"/>
  <c r="EH71" i="4" s="1"/>
  <c r="EI71" i="4" s="1"/>
  <c r="EJ71" i="4" s="1"/>
  <c r="EK71" i="4" s="1"/>
  <c r="EL71" i="4" s="1"/>
  <c r="EM71" i="4" s="1"/>
  <c r="EN71" i="4" s="1"/>
  <c r="EO71" i="4" s="1"/>
  <c r="EP71" i="4" s="1"/>
  <c r="EQ71" i="4" s="1"/>
  <c r="ER71" i="4" s="1"/>
  <c r="ES71" i="4" s="1"/>
  <c r="ET71" i="4" s="1"/>
  <c r="EU71" i="4" s="1"/>
  <c r="EV71" i="4" s="1"/>
  <c r="EW71" i="4" s="1"/>
  <c r="EX71" i="4" s="1"/>
  <c r="EY71" i="4" s="1"/>
  <c r="EZ71" i="4" s="1"/>
  <c r="FA71" i="4" s="1"/>
  <c r="FB71" i="4" s="1"/>
  <c r="FC71" i="4" s="1"/>
  <c r="FD71" i="4" s="1"/>
  <c r="FE71" i="4" s="1"/>
  <c r="FF71" i="4" s="1"/>
  <c r="FG71" i="4" s="1"/>
  <c r="FH71" i="4" s="1"/>
  <c r="FI71" i="4" s="1"/>
  <c r="FJ71" i="4" s="1"/>
  <c r="FK71" i="4" s="1"/>
  <c r="FL71" i="4" s="1"/>
  <c r="FM71" i="4" s="1"/>
  <c r="FN71" i="4" s="1"/>
  <c r="FO71" i="4" s="1"/>
  <c r="FP71" i="4" s="1"/>
  <c r="FQ71" i="4" s="1"/>
  <c r="FR71" i="4" s="1"/>
  <c r="FS71" i="4" s="1"/>
  <c r="FT71" i="4" s="1"/>
  <c r="FU71" i="4" s="1"/>
  <c r="FV71" i="4" s="1"/>
  <c r="FW71" i="4" s="1"/>
  <c r="FX71" i="4" s="1"/>
  <c r="FY71" i="4" s="1"/>
  <c r="FZ71" i="4" s="1"/>
  <c r="GA71" i="4" s="1"/>
  <c r="GB71" i="4" s="1"/>
  <c r="GC71" i="4" s="1"/>
  <c r="GD71" i="4" s="1"/>
  <c r="GE71" i="4" s="1"/>
  <c r="GF71" i="4" s="1"/>
  <c r="GG71" i="4" s="1"/>
  <c r="GH71" i="4" s="1"/>
  <c r="GI71" i="4" s="1"/>
  <c r="GJ71" i="4" s="1"/>
  <c r="GK71" i="4" s="1"/>
  <c r="GL71" i="4" s="1"/>
  <c r="GM71" i="4" s="1"/>
  <c r="GN71" i="4" s="1"/>
  <c r="GO71" i="4" s="1"/>
  <c r="GP71" i="4" s="1"/>
  <c r="GQ71" i="4" s="1"/>
  <c r="GR71" i="4" s="1"/>
  <c r="GS71" i="4" s="1"/>
  <c r="GT71" i="4" s="1"/>
  <c r="GU71" i="4" s="1"/>
  <c r="GV71" i="4" s="1"/>
  <c r="GW71" i="4" s="1"/>
  <c r="GX71" i="4" s="1"/>
  <c r="GY71" i="4" s="1"/>
  <c r="GZ71" i="4" s="1"/>
  <c r="HA71" i="4" s="1"/>
  <c r="HB71" i="4" s="1"/>
  <c r="CZ78" i="4"/>
  <c r="DA78" i="4" s="1"/>
  <c r="DB78" i="4" s="1"/>
  <c r="DC78" i="4" s="1"/>
  <c r="DD78" i="4" s="1"/>
  <c r="DE78" i="4" s="1"/>
  <c r="DF78" i="4" s="1"/>
  <c r="DG78" i="4" s="1"/>
  <c r="DH78" i="4" s="1"/>
  <c r="DI78" i="4" s="1"/>
  <c r="DJ78" i="4" s="1"/>
  <c r="DK78" i="4" s="1"/>
  <c r="DL78" i="4" s="1"/>
  <c r="DM78" i="4" s="1"/>
  <c r="DN78" i="4" s="1"/>
  <c r="DO78" i="4" s="1"/>
  <c r="DP78" i="4" s="1"/>
  <c r="DQ78" i="4" s="1"/>
  <c r="DR78" i="4" s="1"/>
  <c r="DT78" i="4" s="1"/>
  <c r="DU78" i="4" s="1"/>
  <c r="DV78" i="4" s="1"/>
  <c r="DW78" i="4" s="1"/>
  <c r="DX78" i="4" s="1"/>
  <c r="DY78" i="4" s="1"/>
  <c r="DZ78" i="4" s="1"/>
  <c r="EA78" i="4" s="1"/>
  <c r="EB78" i="4" s="1"/>
  <c r="EC78" i="4" s="1"/>
  <c r="ED78" i="4" s="1"/>
  <c r="EE78" i="4" s="1"/>
  <c r="EF78" i="4" s="1"/>
  <c r="EG78" i="4" s="1"/>
  <c r="EH78" i="4" s="1"/>
  <c r="EI78" i="4" s="1"/>
  <c r="EJ78" i="4" s="1"/>
  <c r="EK78" i="4" s="1"/>
  <c r="EL78" i="4" s="1"/>
  <c r="EM78" i="4" s="1"/>
  <c r="EN78" i="4" s="1"/>
  <c r="EO78" i="4" s="1"/>
  <c r="EP78" i="4" s="1"/>
  <c r="EQ78" i="4" s="1"/>
  <c r="ER78" i="4" s="1"/>
  <c r="ES78" i="4" s="1"/>
  <c r="ET78" i="4" s="1"/>
  <c r="EU78" i="4" s="1"/>
  <c r="EV78" i="4" s="1"/>
  <c r="EW78" i="4" s="1"/>
  <c r="EX78" i="4" s="1"/>
  <c r="EY78" i="4" s="1"/>
  <c r="EZ78" i="4" s="1"/>
  <c r="FA78" i="4" s="1"/>
  <c r="FB78" i="4" s="1"/>
  <c r="FC78" i="4" s="1"/>
  <c r="FD78" i="4" s="1"/>
  <c r="FE78" i="4" s="1"/>
  <c r="FF78" i="4" s="1"/>
  <c r="FG78" i="4" s="1"/>
  <c r="FH78" i="4" s="1"/>
  <c r="FI78" i="4" s="1"/>
  <c r="FJ78" i="4" s="1"/>
  <c r="FK78" i="4" s="1"/>
  <c r="FL78" i="4" s="1"/>
  <c r="FM78" i="4" s="1"/>
  <c r="FN78" i="4" s="1"/>
  <c r="FO78" i="4" s="1"/>
  <c r="FP78" i="4" s="1"/>
  <c r="FQ78" i="4" s="1"/>
  <c r="FR78" i="4" s="1"/>
  <c r="FS78" i="4" s="1"/>
  <c r="FT78" i="4" s="1"/>
  <c r="FU78" i="4" s="1"/>
  <c r="FV78" i="4" s="1"/>
  <c r="FW78" i="4" s="1"/>
  <c r="FX78" i="4" s="1"/>
  <c r="FY78" i="4" s="1"/>
  <c r="FZ78" i="4" s="1"/>
  <c r="GA78" i="4" s="1"/>
  <c r="GB78" i="4" s="1"/>
  <c r="GC78" i="4" s="1"/>
  <c r="GD78" i="4" s="1"/>
  <c r="GE78" i="4" s="1"/>
  <c r="GF78" i="4" s="1"/>
  <c r="GG78" i="4" s="1"/>
  <c r="GH78" i="4" s="1"/>
  <c r="GI78" i="4" s="1"/>
  <c r="GJ78" i="4" s="1"/>
  <c r="GK78" i="4" s="1"/>
  <c r="GL78" i="4" s="1"/>
  <c r="GM78" i="4" s="1"/>
  <c r="GN78" i="4" s="1"/>
  <c r="GO78" i="4" s="1"/>
  <c r="GP78" i="4" s="1"/>
  <c r="GQ78" i="4" s="1"/>
  <c r="GR78" i="4" s="1"/>
  <c r="GS78" i="4" s="1"/>
  <c r="GT78" i="4" s="1"/>
  <c r="GU78" i="4" s="1"/>
  <c r="GV78" i="4" s="1"/>
  <c r="GW78" i="4" s="1"/>
  <c r="GX78" i="4" s="1"/>
  <c r="GY78" i="4" s="1"/>
  <c r="GZ78" i="4" s="1"/>
  <c r="HA78" i="4" s="1"/>
  <c r="AU66" i="4"/>
  <c r="AV66" i="4" s="1"/>
  <c r="AW66" i="4" s="1"/>
  <c r="AX66" i="4" s="1"/>
  <c r="AY66" i="4" s="1"/>
  <c r="AZ66" i="4" s="1"/>
  <c r="BA66" i="4" s="1"/>
  <c r="BB66" i="4" s="1"/>
  <c r="BC66" i="4" s="1"/>
  <c r="BD66" i="4" s="1"/>
  <c r="BE66" i="4" s="1"/>
  <c r="BF66" i="4" s="1"/>
  <c r="BG66" i="4" s="1"/>
  <c r="BH66" i="4" s="1"/>
  <c r="BI66" i="4" s="1"/>
  <c r="BJ66" i="4" s="1"/>
  <c r="BK66" i="4" s="1"/>
  <c r="BL66" i="4" s="1"/>
  <c r="BM66" i="4" s="1"/>
  <c r="BN66" i="4" s="1"/>
  <c r="BO66" i="4" s="1"/>
  <c r="BP66" i="4" s="1"/>
  <c r="BQ66" i="4" s="1"/>
  <c r="BR66" i="4" s="1"/>
  <c r="BS66" i="4" s="1"/>
  <c r="BT66" i="4" s="1"/>
  <c r="BU66" i="4" s="1"/>
  <c r="BV66" i="4" s="1"/>
  <c r="BW66" i="4" s="1"/>
  <c r="BX66" i="4" s="1"/>
  <c r="BY66" i="4" s="1"/>
  <c r="BZ66" i="4" s="1"/>
  <c r="CA66" i="4" s="1"/>
  <c r="CB66" i="4" s="1"/>
  <c r="CC66" i="4" s="1"/>
  <c r="CD66" i="4" s="1"/>
  <c r="CE66" i="4" s="1"/>
  <c r="CF66" i="4" s="1"/>
  <c r="CG66" i="4" s="1"/>
  <c r="CH66" i="4" s="1"/>
  <c r="CI66" i="4" s="1"/>
  <c r="CJ66" i="4" s="1"/>
  <c r="CK66" i="4" s="1"/>
  <c r="CL66" i="4" s="1"/>
  <c r="CM66" i="4" s="1"/>
  <c r="CN66" i="4" s="1"/>
  <c r="CO66" i="4" s="1"/>
  <c r="CP66" i="4" s="1"/>
  <c r="CQ66" i="4" s="1"/>
  <c r="CR66" i="4" s="1"/>
  <c r="CS66" i="4" s="1"/>
  <c r="CT66" i="4" s="1"/>
  <c r="CU66" i="4" s="1"/>
  <c r="CV66" i="4" s="1"/>
  <c r="CW66" i="4" s="1"/>
  <c r="CX66" i="4" s="1"/>
  <c r="CY66" i="4" s="1"/>
  <c r="AU49" i="4"/>
  <c r="AV49" i="4" s="1"/>
  <c r="AW49" i="4" s="1"/>
  <c r="AX49" i="4" s="1"/>
  <c r="AY49" i="4" s="1"/>
  <c r="AZ49" i="4" s="1"/>
  <c r="BA49" i="4" s="1"/>
  <c r="BB49" i="4" s="1"/>
  <c r="BC49" i="4" s="1"/>
  <c r="BD49" i="4" s="1"/>
  <c r="BE49" i="4" s="1"/>
  <c r="BF49" i="4" s="1"/>
  <c r="BG49" i="4" s="1"/>
  <c r="BH49" i="4" s="1"/>
  <c r="BI49" i="4" s="1"/>
  <c r="BJ49" i="4" s="1"/>
  <c r="BK49" i="4" s="1"/>
  <c r="BL49" i="4" s="1"/>
  <c r="BM49" i="4" s="1"/>
  <c r="BN49" i="4" s="1"/>
  <c r="BO49" i="4" s="1"/>
  <c r="BP49" i="4" s="1"/>
  <c r="BQ49" i="4" s="1"/>
  <c r="BR49" i="4" s="1"/>
  <c r="BS49" i="4" s="1"/>
  <c r="BT49" i="4" s="1"/>
  <c r="BU49" i="4" s="1"/>
  <c r="BV49" i="4" s="1"/>
  <c r="BW49" i="4" s="1"/>
  <c r="BX49" i="4" s="1"/>
  <c r="BY49" i="4" s="1"/>
  <c r="BZ49" i="4" s="1"/>
  <c r="CA49" i="4" s="1"/>
  <c r="CB49" i="4" s="1"/>
  <c r="CC49" i="4" s="1"/>
  <c r="CD49" i="4" s="1"/>
  <c r="CE49" i="4" s="1"/>
  <c r="CF49" i="4" s="1"/>
  <c r="CG49" i="4" s="1"/>
  <c r="CH49" i="4" s="1"/>
  <c r="CI49" i="4" s="1"/>
  <c r="CJ49" i="4" s="1"/>
  <c r="CK49" i="4" s="1"/>
  <c r="CL49" i="4" s="1"/>
  <c r="CM49" i="4" s="1"/>
  <c r="CN49" i="4" s="1"/>
  <c r="CO49" i="4" s="1"/>
  <c r="CP49" i="4" s="1"/>
  <c r="CQ49" i="4" s="1"/>
  <c r="CR49" i="4" s="1"/>
  <c r="CS49" i="4" s="1"/>
  <c r="CT49" i="4" s="1"/>
  <c r="CU49" i="4" s="1"/>
  <c r="CV49" i="4" s="1"/>
  <c r="CW49" i="4" s="1"/>
  <c r="CX49" i="4" s="1"/>
  <c r="CY49" i="4" s="1"/>
  <c r="AU57" i="4"/>
  <c r="AV57" i="4" s="1"/>
  <c r="AW57" i="4" s="1"/>
  <c r="AX57" i="4" s="1"/>
  <c r="AY57" i="4" s="1"/>
  <c r="AZ57" i="4" s="1"/>
  <c r="BA57" i="4" s="1"/>
  <c r="BB57" i="4" s="1"/>
  <c r="BC57" i="4" s="1"/>
  <c r="BD57" i="4" s="1"/>
  <c r="BE57" i="4" s="1"/>
  <c r="BF57" i="4" s="1"/>
  <c r="BG57" i="4" s="1"/>
  <c r="BH57" i="4" s="1"/>
  <c r="BI57" i="4" s="1"/>
  <c r="BJ57" i="4" s="1"/>
  <c r="BK57" i="4" s="1"/>
  <c r="BL57" i="4" s="1"/>
  <c r="BM57" i="4" s="1"/>
  <c r="BN57" i="4" s="1"/>
  <c r="BO57" i="4" s="1"/>
  <c r="BP57" i="4" s="1"/>
  <c r="BQ57" i="4" s="1"/>
  <c r="BR57" i="4" s="1"/>
  <c r="BS57" i="4" s="1"/>
  <c r="BT57" i="4" s="1"/>
  <c r="BU57" i="4" s="1"/>
  <c r="BV57" i="4" s="1"/>
  <c r="BW57" i="4" s="1"/>
  <c r="BX57" i="4" s="1"/>
  <c r="BY57" i="4" s="1"/>
  <c r="BZ57" i="4" s="1"/>
  <c r="CA57" i="4" s="1"/>
  <c r="CB57" i="4" s="1"/>
  <c r="CC57" i="4" s="1"/>
  <c r="CD57" i="4" s="1"/>
  <c r="CE57" i="4" s="1"/>
  <c r="CF57" i="4" s="1"/>
  <c r="CG57" i="4" s="1"/>
  <c r="CH57" i="4" s="1"/>
  <c r="CI57" i="4" s="1"/>
  <c r="CJ57" i="4" s="1"/>
  <c r="CK57" i="4" s="1"/>
  <c r="CL57" i="4" s="1"/>
  <c r="CM57" i="4" s="1"/>
  <c r="CN57" i="4" s="1"/>
  <c r="CO57" i="4" s="1"/>
  <c r="CP57" i="4" s="1"/>
  <c r="CQ57" i="4" s="1"/>
  <c r="CR57" i="4" s="1"/>
  <c r="CS57" i="4" s="1"/>
  <c r="CT57" i="4" s="1"/>
  <c r="CU57" i="4" s="1"/>
  <c r="CV57" i="4" s="1"/>
  <c r="CW57" i="4" s="1"/>
  <c r="CX57" i="4" s="1"/>
  <c r="CY57" i="4" s="1"/>
  <c r="AU52" i="4"/>
  <c r="AV52" i="4" s="1"/>
  <c r="AW52" i="4" s="1"/>
  <c r="AX52" i="4" s="1"/>
  <c r="AY52" i="4" s="1"/>
  <c r="AZ52" i="4" s="1"/>
  <c r="BA52" i="4" s="1"/>
  <c r="BB52" i="4" s="1"/>
  <c r="BC52" i="4" s="1"/>
  <c r="BD52" i="4" s="1"/>
  <c r="BE52" i="4" s="1"/>
  <c r="BF52" i="4" s="1"/>
  <c r="BG52" i="4" s="1"/>
  <c r="BH52" i="4" s="1"/>
  <c r="BI52" i="4" s="1"/>
  <c r="BJ52" i="4" s="1"/>
  <c r="BK52" i="4" s="1"/>
  <c r="BL52" i="4" s="1"/>
  <c r="BM52" i="4" s="1"/>
  <c r="BN52" i="4" s="1"/>
  <c r="BO52" i="4" s="1"/>
  <c r="BP52" i="4" s="1"/>
  <c r="BQ52" i="4" s="1"/>
  <c r="BR52" i="4" s="1"/>
  <c r="BS52" i="4" s="1"/>
  <c r="BT52" i="4" s="1"/>
  <c r="BU52" i="4" s="1"/>
  <c r="BV52" i="4" s="1"/>
  <c r="BW52" i="4" s="1"/>
  <c r="BX52" i="4" s="1"/>
  <c r="BY52" i="4" s="1"/>
  <c r="BZ52" i="4" s="1"/>
  <c r="CA52" i="4" s="1"/>
  <c r="CB52" i="4" s="1"/>
  <c r="CC52" i="4" s="1"/>
  <c r="CD52" i="4" s="1"/>
  <c r="CE52" i="4" s="1"/>
  <c r="CF52" i="4" s="1"/>
  <c r="CG52" i="4" s="1"/>
  <c r="CH52" i="4" s="1"/>
  <c r="CI52" i="4" s="1"/>
  <c r="CJ52" i="4" s="1"/>
  <c r="CK52" i="4" s="1"/>
  <c r="CL52" i="4" s="1"/>
  <c r="CM52" i="4" s="1"/>
  <c r="CN52" i="4" s="1"/>
  <c r="CO52" i="4" s="1"/>
  <c r="CP52" i="4" s="1"/>
  <c r="CQ52" i="4" s="1"/>
  <c r="CR52" i="4" s="1"/>
  <c r="CS52" i="4" s="1"/>
  <c r="CT52" i="4" s="1"/>
  <c r="CU52" i="4" s="1"/>
  <c r="CV52" i="4" s="1"/>
  <c r="CW52" i="4" s="1"/>
  <c r="CX52" i="4" s="1"/>
  <c r="CY52" i="4" s="1"/>
  <c r="AU60" i="4"/>
  <c r="AV60" i="4" s="1"/>
  <c r="AW60" i="4" s="1"/>
  <c r="AX60" i="4" s="1"/>
  <c r="AY60" i="4" s="1"/>
  <c r="AZ60" i="4" s="1"/>
  <c r="BA60" i="4" s="1"/>
  <c r="BB60" i="4" s="1"/>
  <c r="BC60" i="4" s="1"/>
  <c r="BD60" i="4" s="1"/>
  <c r="BE60" i="4" s="1"/>
  <c r="BF60" i="4" s="1"/>
  <c r="BG60" i="4" s="1"/>
  <c r="BH60" i="4" s="1"/>
  <c r="BI60" i="4" s="1"/>
  <c r="BJ60" i="4" s="1"/>
  <c r="BK60" i="4" s="1"/>
  <c r="BL60" i="4" s="1"/>
  <c r="BM60" i="4" s="1"/>
  <c r="BN60" i="4" s="1"/>
  <c r="BO60" i="4" s="1"/>
  <c r="BP60" i="4" s="1"/>
  <c r="BQ60" i="4" s="1"/>
  <c r="BR60" i="4" s="1"/>
  <c r="BS60" i="4" s="1"/>
  <c r="BT60" i="4" s="1"/>
  <c r="BU60" i="4" s="1"/>
  <c r="BV60" i="4" s="1"/>
  <c r="BW60" i="4" s="1"/>
  <c r="BX60" i="4" s="1"/>
  <c r="BY60" i="4" s="1"/>
  <c r="BZ60" i="4" s="1"/>
  <c r="CA60" i="4" s="1"/>
  <c r="CB60" i="4" s="1"/>
  <c r="CC60" i="4" s="1"/>
  <c r="CD60" i="4" s="1"/>
  <c r="CE60" i="4" s="1"/>
  <c r="CF60" i="4" s="1"/>
  <c r="CG60" i="4" s="1"/>
  <c r="CH60" i="4" s="1"/>
  <c r="CI60" i="4" s="1"/>
  <c r="CJ60" i="4" s="1"/>
  <c r="CK60" i="4" s="1"/>
  <c r="CL60" i="4" s="1"/>
  <c r="CM60" i="4" s="1"/>
  <c r="CN60" i="4" s="1"/>
  <c r="CO60" i="4" s="1"/>
  <c r="CP60" i="4" s="1"/>
  <c r="CQ60" i="4" s="1"/>
  <c r="CR60" i="4" s="1"/>
  <c r="CS60" i="4" s="1"/>
  <c r="CT60" i="4" s="1"/>
  <c r="CU60" i="4" s="1"/>
  <c r="CV60" i="4" s="1"/>
  <c r="CW60" i="4" s="1"/>
  <c r="CX60" i="4" s="1"/>
  <c r="CY60" i="4" s="1"/>
  <c r="AU67" i="4"/>
  <c r="AV67" i="4" s="1"/>
  <c r="AW67" i="4" s="1"/>
  <c r="AX67" i="4" s="1"/>
  <c r="AY67" i="4" s="1"/>
  <c r="AZ67" i="4" s="1"/>
  <c r="BA67" i="4" s="1"/>
  <c r="BB67" i="4" s="1"/>
  <c r="BC67" i="4" s="1"/>
  <c r="BD67" i="4" s="1"/>
  <c r="BE67" i="4" s="1"/>
  <c r="BF67" i="4" s="1"/>
  <c r="BG67" i="4" s="1"/>
  <c r="BH67" i="4" s="1"/>
  <c r="BI67" i="4" s="1"/>
  <c r="BJ67" i="4" s="1"/>
  <c r="BK67" i="4" s="1"/>
  <c r="BL67" i="4" s="1"/>
  <c r="BM67" i="4" s="1"/>
  <c r="BN67" i="4" s="1"/>
  <c r="BO67" i="4" s="1"/>
  <c r="BP67" i="4" s="1"/>
  <c r="BQ67" i="4" s="1"/>
  <c r="BR67" i="4" s="1"/>
  <c r="BS67" i="4" s="1"/>
  <c r="BT67" i="4" s="1"/>
  <c r="BU67" i="4" s="1"/>
  <c r="BV67" i="4" s="1"/>
  <c r="BW67" i="4" s="1"/>
  <c r="BX67" i="4" s="1"/>
  <c r="BY67" i="4" s="1"/>
  <c r="BZ67" i="4" s="1"/>
  <c r="CA67" i="4" s="1"/>
  <c r="CB67" i="4" s="1"/>
  <c r="CC67" i="4" s="1"/>
  <c r="CD67" i="4" s="1"/>
  <c r="CE67" i="4" s="1"/>
  <c r="CF67" i="4" s="1"/>
  <c r="CG67" i="4" s="1"/>
  <c r="CH67" i="4" s="1"/>
  <c r="CI67" i="4" s="1"/>
  <c r="CJ67" i="4" s="1"/>
  <c r="CK67" i="4" s="1"/>
  <c r="CL67" i="4" s="1"/>
  <c r="CM67" i="4" s="1"/>
  <c r="CN67" i="4" s="1"/>
  <c r="CO67" i="4" s="1"/>
  <c r="CP67" i="4" s="1"/>
  <c r="CQ67" i="4" s="1"/>
  <c r="CR67" i="4" s="1"/>
  <c r="CS67" i="4" s="1"/>
  <c r="CT67" i="4" s="1"/>
  <c r="CU67" i="4" s="1"/>
  <c r="CV67" i="4" s="1"/>
  <c r="CW67" i="4" s="1"/>
  <c r="CX67" i="4" s="1"/>
  <c r="CY67" i="4" s="1"/>
  <c r="AU54" i="4"/>
  <c r="AV54" i="4" s="1"/>
  <c r="AW54" i="4" s="1"/>
  <c r="AX54" i="4" s="1"/>
  <c r="AY54" i="4" s="1"/>
  <c r="AZ54" i="4" s="1"/>
  <c r="BA54" i="4" s="1"/>
  <c r="BB54" i="4" s="1"/>
  <c r="BC54" i="4" s="1"/>
  <c r="BD54" i="4" s="1"/>
  <c r="BE54" i="4" s="1"/>
  <c r="BF54" i="4" s="1"/>
  <c r="BG54" i="4" s="1"/>
  <c r="BH54" i="4" s="1"/>
  <c r="BI54" i="4" s="1"/>
  <c r="BJ54" i="4" s="1"/>
  <c r="BK54" i="4" s="1"/>
  <c r="BL54" i="4" s="1"/>
  <c r="BM54" i="4" s="1"/>
  <c r="BN54" i="4" s="1"/>
  <c r="BO54" i="4" s="1"/>
  <c r="BP54" i="4" s="1"/>
  <c r="BQ54" i="4" s="1"/>
  <c r="BR54" i="4" s="1"/>
  <c r="BS54" i="4" s="1"/>
  <c r="BT54" i="4" s="1"/>
  <c r="BU54" i="4" s="1"/>
  <c r="BV54" i="4" s="1"/>
  <c r="BW54" i="4" s="1"/>
  <c r="BX54" i="4" s="1"/>
  <c r="BY54" i="4" s="1"/>
  <c r="BZ54" i="4" s="1"/>
  <c r="CA54" i="4" s="1"/>
  <c r="CB54" i="4" s="1"/>
  <c r="CC54" i="4" s="1"/>
  <c r="CD54" i="4" s="1"/>
  <c r="CE54" i="4" s="1"/>
  <c r="CF54" i="4" s="1"/>
  <c r="CG54" i="4" s="1"/>
  <c r="CH54" i="4" s="1"/>
  <c r="CI54" i="4" s="1"/>
  <c r="CJ54" i="4" s="1"/>
  <c r="CK54" i="4" s="1"/>
  <c r="CL54" i="4" s="1"/>
  <c r="CM54" i="4" s="1"/>
  <c r="CN54" i="4" s="1"/>
  <c r="CO54" i="4" s="1"/>
  <c r="CP54" i="4" s="1"/>
  <c r="CQ54" i="4" s="1"/>
  <c r="CR54" i="4" s="1"/>
  <c r="CS54" i="4" s="1"/>
  <c r="CT54" i="4" s="1"/>
  <c r="CU54" i="4" s="1"/>
  <c r="CV54" i="4" s="1"/>
  <c r="CW54" i="4" s="1"/>
  <c r="CX54" i="4" s="1"/>
  <c r="CY54" i="4" s="1"/>
  <c r="AU55" i="4"/>
  <c r="AV55" i="4" s="1"/>
  <c r="AW55" i="4" s="1"/>
  <c r="AX55" i="4" s="1"/>
  <c r="AY55" i="4" s="1"/>
  <c r="AZ55" i="4" s="1"/>
  <c r="BA55" i="4" s="1"/>
  <c r="BB55" i="4" s="1"/>
  <c r="BC55" i="4" s="1"/>
  <c r="BD55" i="4" s="1"/>
  <c r="BE55" i="4" s="1"/>
  <c r="BF55" i="4" s="1"/>
  <c r="BG55" i="4" s="1"/>
  <c r="BH55" i="4" s="1"/>
  <c r="BI55" i="4" s="1"/>
  <c r="BJ55" i="4" s="1"/>
  <c r="BK55" i="4" s="1"/>
  <c r="BL55" i="4" s="1"/>
  <c r="BM55" i="4" s="1"/>
  <c r="BN55" i="4" s="1"/>
  <c r="BO55" i="4" s="1"/>
  <c r="BP55" i="4" s="1"/>
  <c r="BQ55" i="4" s="1"/>
  <c r="BR55" i="4" s="1"/>
  <c r="BS55" i="4" s="1"/>
  <c r="BT55" i="4" s="1"/>
  <c r="BU55" i="4" s="1"/>
  <c r="BV55" i="4" s="1"/>
  <c r="BW55" i="4" s="1"/>
  <c r="BX55" i="4" s="1"/>
  <c r="BY55" i="4" s="1"/>
  <c r="BZ55" i="4" s="1"/>
  <c r="CA55" i="4" s="1"/>
  <c r="CB55" i="4" s="1"/>
  <c r="CC55" i="4" s="1"/>
  <c r="CD55" i="4" s="1"/>
  <c r="CE55" i="4" s="1"/>
  <c r="CF55" i="4" s="1"/>
  <c r="CG55" i="4" s="1"/>
  <c r="CH55" i="4" s="1"/>
  <c r="CI55" i="4" s="1"/>
  <c r="CJ55" i="4" s="1"/>
  <c r="CK55" i="4" s="1"/>
  <c r="CL55" i="4" s="1"/>
  <c r="CM55" i="4" s="1"/>
  <c r="CN55" i="4" s="1"/>
  <c r="CO55" i="4" s="1"/>
  <c r="CP55" i="4" s="1"/>
  <c r="CQ55" i="4" s="1"/>
  <c r="CR55" i="4" s="1"/>
  <c r="CS55" i="4" s="1"/>
  <c r="CT55" i="4" s="1"/>
  <c r="CU55" i="4" s="1"/>
  <c r="CV55" i="4" s="1"/>
  <c r="CW55" i="4" s="1"/>
  <c r="CX55" i="4" s="1"/>
  <c r="CY55" i="4" s="1"/>
  <c r="AU63" i="4"/>
  <c r="AV63" i="4" s="1"/>
  <c r="AW63" i="4" s="1"/>
  <c r="AX63" i="4" s="1"/>
  <c r="AY63" i="4" s="1"/>
  <c r="AZ63" i="4" s="1"/>
  <c r="BA63" i="4" s="1"/>
  <c r="BB63" i="4" s="1"/>
  <c r="BC63" i="4" s="1"/>
  <c r="BD63" i="4" s="1"/>
  <c r="BE63" i="4" s="1"/>
  <c r="BF63" i="4" s="1"/>
  <c r="BG63" i="4" s="1"/>
  <c r="BH63" i="4" s="1"/>
  <c r="BI63" i="4" s="1"/>
  <c r="BJ63" i="4" s="1"/>
  <c r="BK63" i="4" s="1"/>
  <c r="BL63" i="4" s="1"/>
  <c r="BM63" i="4" s="1"/>
  <c r="BN63" i="4" s="1"/>
  <c r="BO63" i="4" s="1"/>
  <c r="BP63" i="4" s="1"/>
  <c r="BQ63" i="4" s="1"/>
  <c r="BR63" i="4" s="1"/>
  <c r="BS63" i="4" s="1"/>
  <c r="BT63" i="4" s="1"/>
  <c r="BU63" i="4" s="1"/>
  <c r="BV63" i="4" s="1"/>
  <c r="BW63" i="4" s="1"/>
  <c r="BX63" i="4" s="1"/>
  <c r="BY63" i="4" s="1"/>
  <c r="BZ63" i="4" s="1"/>
  <c r="CA63" i="4" s="1"/>
  <c r="CB63" i="4" s="1"/>
  <c r="CC63" i="4" s="1"/>
  <c r="CD63" i="4" s="1"/>
  <c r="CE63" i="4" s="1"/>
  <c r="CF63" i="4" s="1"/>
  <c r="CG63" i="4" s="1"/>
  <c r="CH63" i="4" s="1"/>
  <c r="CI63" i="4" s="1"/>
  <c r="CJ63" i="4" s="1"/>
  <c r="CK63" i="4" s="1"/>
  <c r="CL63" i="4" s="1"/>
  <c r="CM63" i="4" s="1"/>
  <c r="CN63" i="4" s="1"/>
  <c r="CO63" i="4" s="1"/>
  <c r="CP63" i="4" s="1"/>
  <c r="CQ63" i="4" s="1"/>
  <c r="CR63" i="4" s="1"/>
  <c r="CS63" i="4" s="1"/>
  <c r="CT63" i="4" s="1"/>
  <c r="CU63" i="4" s="1"/>
  <c r="CV63" i="4" s="1"/>
  <c r="CW63" i="4" s="1"/>
  <c r="CX63" i="4" s="1"/>
  <c r="CY63" i="4" s="1"/>
  <c r="AU62" i="4"/>
  <c r="AV62" i="4" s="1"/>
  <c r="AW62" i="4" s="1"/>
  <c r="AX62" i="4" s="1"/>
  <c r="AY62" i="4" s="1"/>
  <c r="AZ62" i="4" s="1"/>
  <c r="BA62" i="4" s="1"/>
  <c r="BB62" i="4" s="1"/>
  <c r="BC62" i="4" s="1"/>
  <c r="BD62" i="4" s="1"/>
  <c r="BE62" i="4" s="1"/>
  <c r="BF62" i="4" s="1"/>
  <c r="BG62" i="4" s="1"/>
  <c r="BH62" i="4" s="1"/>
  <c r="BI62" i="4" s="1"/>
  <c r="BJ62" i="4" s="1"/>
  <c r="BK62" i="4" s="1"/>
  <c r="BL62" i="4" s="1"/>
  <c r="BM62" i="4" s="1"/>
  <c r="BN62" i="4" s="1"/>
  <c r="BO62" i="4" s="1"/>
  <c r="BP62" i="4" s="1"/>
  <c r="BQ62" i="4" s="1"/>
  <c r="BR62" i="4" s="1"/>
  <c r="BS62" i="4" s="1"/>
  <c r="BT62" i="4" s="1"/>
  <c r="BU62" i="4" s="1"/>
  <c r="BV62" i="4" s="1"/>
  <c r="BW62" i="4" s="1"/>
  <c r="BX62" i="4" s="1"/>
  <c r="BY62" i="4" s="1"/>
  <c r="BZ62" i="4" s="1"/>
  <c r="CA62" i="4" s="1"/>
  <c r="CB62" i="4" s="1"/>
  <c r="CC62" i="4" s="1"/>
  <c r="CD62" i="4" s="1"/>
  <c r="CE62" i="4" s="1"/>
  <c r="CF62" i="4" s="1"/>
  <c r="CG62" i="4" s="1"/>
  <c r="CH62" i="4" s="1"/>
  <c r="CI62" i="4" s="1"/>
  <c r="CJ62" i="4" s="1"/>
  <c r="CK62" i="4" s="1"/>
  <c r="CL62" i="4" s="1"/>
  <c r="CM62" i="4" s="1"/>
  <c r="CN62" i="4" s="1"/>
  <c r="CO62" i="4" s="1"/>
  <c r="CP62" i="4" s="1"/>
  <c r="CQ62" i="4" s="1"/>
  <c r="CR62" i="4" s="1"/>
  <c r="CS62" i="4" s="1"/>
  <c r="CT62" i="4" s="1"/>
  <c r="CU62" i="4" s="1"/>
  <c r="CV62" i="4" s="1"/>
  <c r="CW62" i="4" s="1"/>
  <c r="CX62" i="4" s="1"/>
  <c r="CY62" i="4" s="1"/>
  <c r="AU58" i="4"/>
  <c r="AV58" i="4" s="1"/>
  <c r="AW58" i="4" s="1"/>
  <c r="AX58" i="4" s="1"/>
  <c r="AY58" i="4" s="1"/>
  <c r="AZ58" i="4" s="1"/>
  <c r="BA58" i="4" s="1"/>
  <c r="BB58" i="4" s="1"/>
  <c r="BC58" i="4" s="1"/>
  <c r="BD58" i="4" s="1"/>
  <c r="BE58" i="4" s="1"/>
  <c r="BF58" i="4" s="1"/>
  <c r="BG58" i="4" s="1"/>
  <c r="BH58" i="4" s="1"/>
  <c r="BI58" i="4" s="1"/>
  <c r="BJ58" i="4" s="1"/>
  <c r="BK58" i="4" s="1"/>
  <c r="BL58" i="4" s="1"/>
  <c r="BM58" i="4" s="1"/>
  <c r="BN58" i="4" s="1"/>
  <c r="BO58" i="4" s="1"/>
  <c r="BP58" i="4" s="1"/>
  <c r="BQ58" i="4" s="1"/>
  <c r="BR58" i="4" s="1"/>
  <c r="BS58" i="4" s="1"/>
  <c r="BT58" i="4" s="1"/>
  <c r="BU58" i="4" s="1"/>
  <c r="BV58" i="4" s="1"/>
  <c r="BW58" i="4" s="1"/>
  <c r="BX58" i="4" s="1"/>
  <c r="BY58" i="4" s="1"/>
  <c r="BZ58" i="4" s="1"/>
  <c r="CA58" i="4" s="1"/>
  <c r="CB58" i="4" s="1"/>
  <c r="CC58" i="4" s="1"/>
  <c r="CD58" i="4" s="1"/>
  <c r="CE58" i="4" s="1"/>
  <c r="CF58" i="4" s="1"/>
  <c r="CG58" i="4" s="1"/>
  <c r="CH58" i="4" s="1"/>
  <c r="CI58" i="4" s="1"/>
  <c r="CJ58" i="4" s="1"/>
  <c r="CK58" i="4" s="1"/>
  <c r="CL58" i="4" s="1"/>
  <c r="CM58" i="4" s="1"/>
  <c r="CN58" i="4" s="1"/>
  <c r="CO58" i="4" s="1"/>
  <c r="CP58" i="4" s="1"/>
  <c r="CQ58" i="4" s="1"/>
  <c r="CR58" i="4" s="1"/>
  <c r="CS58" i="4" s="1"/>
  <c r="CT58" i="4" s="1"/>
  <c r="CU58" i="4" s="1"/>
  <c r="CV58" i="4" s="1"/>
  <c r="CW58" i="4" s="1"/>
  <c r="CX58" i="4" s="1"/>
  <c r="CY58" i="4" s="1"/>
  <c r="AU68" i="4"/>
  <c r="AV68" i="4" s="1"/>
  <c r="AW68" i="4" s="1"/>
  <c r="AX68" i="4" s="1"/>
  <c r="AY68" i="4" s="1"/>
  <c r="AZ68" i="4" s="1"/>
  <c r="BA68" i="4" s="1"/>
  <c r="BB68" i="4" s="1"/>
  <c r="BC68" i="4" s="1"/>
  <c r="BD68" i="4" s="1"/>
  <c r="BE68" i="4" s="1"/>
  <c r="BF68" i="4" s="1"/>
  <c r="BG68" i="4" s="1"/>
  <c r="BH68" i="4" s="1"/>
  <c r="BI68" i="4" s="1"/>
  <c r="BJ68" i="4" s="1"/>
  <c r="BK68" i="4" s="1"/>
  <c r="BL68" i="4" s="1"/>
  <c r="BM68" i="4" s="1"/>
  <c r="BN68" i="4" s="1"/>
  <c r="BO68" i="4" s="1"/>
  <c r="BP68" i="4" s="1"/>
  <c r="BQ68" i="4" s="1"/>
  <c r="BR68" i="4" s="1"/>
  <c r="BS68" i="4" s="1"/>
  <c r="BT68" i="4" s="1"/>
  <c r="BU68" i="4" s="1"/>
  <c r="BV68" i="4" s="1"/>
  <c r="BW68" i="4" s="1"/>
  <c r="BX68" i="4" s="1"/>
  <c r="BY68" i="4" s="1"/>
  <c r="BZ68" i="4" s="1"/>
  <c r="CA68" i="4" s="1"/>
  <c r="CB68" i="4" s="1"/>
  <c r="CC68" i="4" s="1"/>
  <c r="CD68" i="4" s="1"/>
  <c r="CE68" i="4" s="1"/>
  <c r="CF68" i="4" s="1"/>
  <c r="CG68" i="4" s="1"/>
  <c r="CH68" i="4" s="1"/>
  <c r="CI68" i="4" s="1"/>
  <c r="CJ68" i="4" s="1"/>
  <c r="CK68" i="4" s="1"/>
  <c r="CL68" i="4" s="1"/>
  <c r="CM68" i="4" s="1"/>
  <c r="CN68" i="4" s="1"/>
  <c r="CO68" i="4" s="1"/>
  <c r="CP68" i="4" s="1"/>
  <c r="CQ68" i="4" s="1"/>
  <c r="CR68" i="4" s="1"/>
  <c r="CS68" i="4" s="1"/>
  <c r="CT68" i="4" s="1"/>
  <c r="CU68" i="4" s="1"/>
  <c r="CV68" i="4" s="1"/>
  <c r="CW68" i="4" s="1"/>
  <c r="CX68" i="4" s="1"/>
  <c r="CY68" i="4" s="1"/>
  <c r="AU61" i="4"/>
  <c r="AV61" i="4" s="1"/>
  <c r="AW61" i="4" s="1"/>
  <c r="AX61" i="4" s="1"/>
  <c r="AY61" i="4" s="1"/>
  <c r="AZ61" i="4" s="1"/>
  <c r="BA61" i="4" s="1"/>
  <c r="BB61" i="4" s="1"/>
  <c r="BC61" i="4" s="1"/>
  <c r="BD61" i="4" s="1"/>
  <c r="BE61" i="4" s="1"/>
  <c r="BF61" i="4" s="1"/>
  <c r="BG61" i="4" s="1"/>
  <c r="BH61" i="4" s="1"/>
  <c r="BI61" i="4" s="1"/>
  <c r="BJ61" i="4" s="1"/>
  <c r="BK61" i="4" s="1"/>
  <c r="BL61" i="4" s="1"/>
  <c r="BM61" i="4" s="1"/>
  <c r="BN61" i="4" s="1"/>
  <c r="BO61" i="4" s="1"/>
  <c r="BP61" i="4" s="1"/>
  <c r="BQ61" i="4" s="1"/>
  <c r="BR61" i="4" s="1"/>
  <c r="BS61" i="4" s="1"/>
  <c r="BT61" i="4" s="1"/>
  <c r="BU61" i="4" s="1"/>
  <c r="BV61" i="4" s="1"/>
  <c r="BW61" i="4" s="1"/>
  <c r="BX61" i="4" s="1"/>
  <c r="BY61" i="4" s="1"/>
  <c r="BZ61" i="4" s="1"/>
  <c r="CA61" i="4" s="1"/>
  <c r="CB61" i="4" s="1"/>
  <c r="CC61" i="4" s="1"/>
  <c r="CD61" i="4" s="1"/>
  <c r="CE61" i="4" s="1"/>
  <c r="CF61" i="4" s="1"/>
  <c r="CG61" i="4" s="1"/>
  <c r="CH61" i="4" s="1"/>
  <c r="CI61" i="4" s="1"/>
  <c r="CJ61" i="4" s="1"/>
  <c r="CK61" i="4" s="1"/>
  <c r="CL61" i="4" s="1"/>
  <c r="CM61" i="4" s="1"/>
  <c r="CN61" i="4" s="1"/>
  <c r="CO61" i="4" s="1"/>
  <c r="CP61" i="4" s="1"/>
  <c r="CQ61" i="4" s="1"/>
  <c r="CR61" i="4" s="1"/>
  <c r="CS61" i="4" s="1"/>
  <c r="CT61" i="4" s="1"/>
  <c r="CU61" i="4" s="1"/>
  <c r="CV61" i="4" s="1"/>
  <c r="CW61" i="4" s="1"/>
  <c r="CX61" i="4" s="1"/>
  <c r="CY61" i="4" s="1"/>
  <c r="AU50" i="4"/>
  <c r="AV50" i="4" s="1"/>
  <c r="AW50" i="4" s="1"/>
  <c r="AX50" i="4" s="1"/>
  <c r="AY50" i="4" s="1"/>
  <c r="AZ50" i="4" s="1"/>
  <c r="BA50" i="4" s="1"/>
  <c r="BB50" i="4" s="1"/>
  <c r="BC50" i="4" s="1"/>
  <c r="BD50" i="4" s="1"/>
  <c r="BE50" i="4" s="1"/>
  <c r="BF50" i="4" s="1"/>
  <c r="BG50" i="4" s="1"/>
  <c r="BH50" i="4" s="1"/>
  <c r="BI50" i="4" s="1"/>
  <c r="BJ50" i="4" s="1"/>
  <c r="BK50" i="4" s="1"/>
  <c r="BL50" i="4" s="1"/>
  <c r="BM50" i="4" s="1"/>
  <c r="BN50" i="4" s="1"/>
  <c r="BO50" i="4" s="1"/>
  <c r="BP50" i="4" s="1"/>
  <c r="BQ50" i="4" s="1"/>
  <c r="BR50" i="4" s="1"/>
  <c r="BS50" i="4" s="1"/>
  <c r="BT50" i="4" s="1"/>
  <c r="BU50" i="4" s="1"/>
  <c r="BV50" i="4" s="1"/>
  <c r="BW50" i="4" s="1"/>
  <c r="BX50" i="4" s="1"/>
  <c r="BY50" i="4" s="1"/>
  <c r="BZ50" i="4" s="1"/>
  <c r="CA50" i="4" s="1"/>
  <c r="CB50" i="4" s="1"/>
  <c r="CC50" i="4" s="1"/>
  <c r="CD50" i="4" s="1"/>
  <c r="CE50" i="4" s="1"/>
  <c r="CF50" i="4" s="1"/>
  <c r="CG50" i="4" s="1"/>
  <c r="CH50" i="4" s="1"/>
  <c r="CI50" i="4" s="1"/>
  <c r="CJ50" i="4" s="1"/>
  <c r="CK50" i="4" s="1"/>
  <c r="CL50" i="4" s="1"/>
  <c r="CM50" i="4" s="1"/>
  <c r="CN50" i="4" s="1"/>
  <c r="CO50" i="4" s="1"/>
  <c r="CP50" i="4" s="1"/>
  <c r="CQ50" i="4" s="1"/>
  <c r="CR50" i="4" s="1"/>
  <c r="CS50" i="4" s="1"/>
  <c r="CT50" i="4" s="1"/>
  <c r="CU50" i="4" s="1"/>
  <c r="CV50" i="4" s="1"/>
  <c r="CW50" i="4" s="1"/>
  <c r="CX50" i="4" s="1"/>
  <c r="CY50" i="4" s="1"/>
  <c r="AU64" i="4"/>
  <c r="AV64" i="4" s="1"/>
  <c r="AW64" i="4" s="1"/>
  <c r="AX64" i="4" s="1"/>
  <c r="AY64" i="4" s="1"/>
  <c r="AZ64" i="4" s="1"/>
  <c r="BA64" i="4" s="1"/>
  <c r="BB64" i="4" s="1"/>
  <c r="BC64" i="4" s="1"/>
  <c r="BD64" i="4" s="1"/>
  <c r="BE64" i="4" s="1"/>
  <c r="BF64" i="4" s="1"/>
  <c r="BG64" i="4" s="1"/>
  <c r="BH64" i="4" s="1"/>
  <c r="BI64" i="4" s="1"/>
  <c r="BJ64" i="4" s="1"/>
  <c r="BK64" i="4" s="1"/>
  <c r="BL64" i="4" s="1"/>
  <c r="BM64" i="4" s="1"/>
  <c r="BN64" i="4" s="1"/>
  <c r="BO64" i="4" s="1"/>
  <c r="BP64" i="4" s="1"/>
  <c r="BQ64" i="4" s="1"/>
  <c r="BR64" i="4" s="1"/>
  <c r="BS64" i="4" s="1"/>
  <c r="BT64" i="4" s="1"/>
  <c r="BU64" i="4" s="1"/>
  <c r="BV64" i="4" s="1"/>
  <c r="BW64" i="4" s="1"/>
  <c r="BX64" i="4" s="1"/>
  <c r="BY64" i="4" s="1"/>
  <c r="BZ64" i="4" s="1"/>
  <c r="CA64" i="4" s="1"/>
  <c r="CB64" i="4" s="1"/>
  <c r="CC64" i="4" s="1"/>
  <c r="CD64" i="4" s="1"/>
  <c r="CE64" i="4" s="1"/>
  <c r="CF64" i="4" s="1"/>
  <c r="CG64" i="4" s="1"/>
  <c r="CH64" i="4" s="1"/>
  <c r="CI64" i="4" s="1"/>
  <c r="CJ64" i="4" s="1"/>
  <c r="CK64" i="4" s="1"/>
  <c r="CL64" i="4" s="1"/>
  <c r="CM64" i="4" s="1"/>
  <c r="CN64" i="4" s="1"/>
  <c r="CO64" i="4" s="1"/>
  <c r="CP64" i="4" s="1"/>
  <c r="CQ64" i="4" s="1"/>
  <c r="CR64" i="4" s="1"/>
  <c r="CS64" i="4" s="1"/>
  <c r="CT64" i="4" s="1"/>
  <c r="CU64" i="4" s="1"/>
  <c r="CV64" i="4" s="1"/>
  <c r="CW64" i="4" s="1"/>
  <c r="CX64" i="4" s="1"/>
  <c r="CY64" i="4" s="1"/>
  <c r="AU56" i="4"/>
  <c r="AV56" i="4" s="1"/>
  <c r="AW56" i="4" s="1"/>
  <c r="AX56" i="4" s="1"/>
  <c r="AY56" i="4" s="1"/>
  <c r="AZ56" i="4" s="1"/>
  <c r="BA56" i="4" s="1"/>
  <c r="BB56" i="4" s="1"/>
  <c r="BC56" i="4" s="1"/>
  <c r="BD56" i="4" s="1"/>
  <c r="BE56" i="4" s="1"/>
  <c r="BF56" i="4" s="1"/>
  <c r="BG56" i="4" s="1"/>
  <c r="BH56" i="4" s="1"/>
  <c r="BI56" i="4" s="1"/>
  <c r="BJ56" i="4" s="1"/>
  <c r="BK56" i="4" s="1"/>
  <c r="BL56" i="4" s="1"/>
  <c r="BM56" i="4" s="1"/>
  <c r="BN56" i="4" s="1"/>
  <c r="BO56" i="4" s="1"/>
  <c r="BP56" i="4" s="1"/>
  <c r="BQ56" i="4" s="1"/>
  <c r="BR56" i="4" s="1"/>
  <c r="BS56" i="4" s="1"/>
  <c r="BT56" i="4" s="1"/>
  <c r="BU56" i="4" s="1"/>
  <c r="BV56" i="4" s="1"/>
  <c r="BW56" i="4" s="1"/>
  <c r="BX56" i="4" s="1"/>
  <c r="BY56" i="4" s="1"/>
  <c r="BZ56" i="4" s="1"/>
  <c r="CA56" i="4" s="1"/>
  <c r="CB56" i="4" s="1"/>
  <c r="CC56" i="4" s="1"/>
  <c r="CD56" i="4" s="1"/>
  <c r="CE56" i="4" s="1"/>
  <c r="CF56" i="4" s="1"/>
  <c r="CG56" i="4" s="1"/>
  <c r="CH56" i="4" s="1"/>
  <c r="CI56" i="4" s="1"/>
  <c r="CJ56" i="4" s="1"/>
  <c r="CK56" i="4" s="1"/>
  <c r="CL56" i="4" s="1"/>
  <c r="CM56" i="4" s="1"/>
  <c r="CN56" i="4" s="1"/>
  <c r="CO56" i="4" s="1"/>
  <c r="CP56" i="4" s="1"/>
  <c r="CQ56" i="4" s="1"/>
  <c r="CR56" i="4" s="1"/>
  <c r="CS56" i="4" s="1"/>
  <c r="CT56" i="4" s="1"/>
  <c r="CU56" i="4" s="1"/>
  <c r="CV56" i="4" s="1"/>
  <c r="CW56" i="4" s="1"/>
  <c r="CX56" i="4" s="1"/>
  <c r="CY56" i="4" s="1"/>
  <c r="AU65" i="4"/>
  <c r="AV65" i="4" s="1"/>
  <c r="AW65" i="4" s="1"/>
  <c r="AX65" i="4" s="1"/>
  <c r="AY65" i="4" s="1"/>
  <c r="AZ65" i="4" s="1"/>
  <c r="BA65" i="4" s="1"/>
  <c r="BB65" i="4" s="1"/>
  <c r="BC65" i="4" s="1"/>
  <c r="BD65" i="4" s="1"/>
  <c r="BE65" i="4" s="1"/>
  <c r="BF65" i="4" s="1"/>
  <c r="BG65" i="4" s="1"/>
  <c r="BH65" i="4" s="1"/>
  <c r="BI65" i="4" s="1"/>
  <c r="BJ65" i="4" s="1"/>
  <c r="BK65" i="4" s="1"/>
  <c r="BL65" i="4" s="1"/>
  <c r="BM65" i="4" s="1"/>
  <c r="BN65" i="4" s="1"/>
  <c r="BO65" i="4" s="1"/>
  <c r="BP65" i="4" s="1"/>
  <c r="BQ65" i="4" s="1"/>
  <c r="BR65" i="4" s="1"/>
  <c r="BS65" i="4" s="1"/>
  <c r="BT65" i="4" s="1"/>
  <c r="BU65" i="4" s="1"/>
  <c r="BV65" i="4" s="1"/>
  <c r="BW65" i="4" s="1"/>
  <c r="BX65" i="4" s="1"/>
  <c r="BY65" i="4" s="1"/>
  <c r="BZ65" i="4" s="1"/>
  <c r="CA65" i="4" s="1"/>
  <c r="CB65" i="4" s="1"/>
  <c r="CC65" i="4" s="1"/>
  <c r="CD65" i="4" s="1"/>
  <c r="CE65" i="4" s="1"/>
  <c r="CF65" i="4" s="1"/>
  <c r="CG65" i="4" s="1"/>
  <c r="CH65" i="4" s="1"/>
  <c r="CI65" i="4" s="1"/>
  <c r="CJ65" i="4" s="1"/>
  <c r="CK65" i="4" s="1"/>
  <c r="CL65" i="4" s="1"/>
  <c r="CM65" i="4" s="1"/>
  <c r="CN65" i="4" s="1"/>
  <c r="CO65" i="4" s="1"/>
  <c r="CP65" i="4" s="1"/>
  <c r="CQ65" i="4" s="1"/>
  <c r="CR65" i="4" s="1"/>
  <c r="CS65" i="4" s="1"/>
  <c r="CT65" i="4" s="1"/>
  <c r="CU65" i="4" s="1"/>
  <c r="CV65" i="4" s="1"/>
  <c r="CW65" i="4" s="1"/>
  <c r="CX65" i="4" s="1"/>
  <c r="CY65" i="4" s="1"/>
  <c r="AU53" i="4"/>
  <c r="AV53" i="4" s="1"/>
  <c r="AW53" i="4" s="1"/>
  <c r="AX53" i="4" s="1"/>
  <c r="AY53" i="4" s="1"/>
  <c r="AZ53" i="4" s="1"/>
  <c r="BA53" i="4" s="1"/>
  <c r="BB53" i="4" s="1"/>
  <c r="BC53" i="4" s="1"/>
  <c r="BD53" i="4" s="1"/>
  <c r="BE53" i="4" s="1"/>
  <c r="BF53" i="4" s="1"/>
  <c r="BG53" i="4" s="1"/>
  <c r="BH53" i="4" s="1"/>
  <c r="BI53" i="4" s="1"/>
  <c r="BJ53" i="4" s="1"/>
  <c r="BK53" i="4" s="1"/>
  <c r="BL53" i="4" s="1"/>
  <c r="BM53" i="4" s="1"/>
  <c r="BN53" i="4" s="1"/>
  <c r="BO53" i="4" s="1"/>
  <c r="BP53" i="4" s="1"/>
  <c r="BQ53" i="4" s="1"/>
  <c r="BR53" i="4" s="1"/>
  <c r="BS53" i="4" s="1"/>
  <c r="BT53" i="4" s="1"/>
  <c r="BU53" i="4" s="1"/>
  <c r="BV53" i="4" s="1"/>
  <c r="BW53" i="4" s="1"/>
  <c r="BX53" i="4" s="1"/>
  <c r="BY53" i="4" s="1"/>
  <c r="BZ53" i="4" s="1"/>
  <c r="CA53" i="4" s="1"/>
  <c r="CB53" i="4" s="1"/>
  <c r="CC53" i="4" s="1"/>
  <c r="CD53" i="4" s="1"/>
  <c r="CE53" i="4" s="1"/>
  <c r="CF53" i="4" s="1"/>
  <c r="CG53" i="4" s="1"/>
  <c r="CH53" i="4" s="1"/>
  <c r="CI53" i="4" s="1"/>
  <c r="CJ53" i="4" s="1"/>
  <c r="CK53" i="4" s="1"/>
  <c r="CL53" i="4" s="1"/>
  <c r="CM53" i="4" s="1"/>
  <c r="CN53" i="4" s="1"/>
  <c r="CO53" i="4" s="1"/>
  <c r="CP53" i="4" s="1"/>
  <c r="CQ53" i="4" s="1"/>
  <c r="CR53" i="4" s="1"/>
  <c r="CS53" i="4" s="1"/>
  <c r="CT53" i="4" s="1"/>
  <c r="CU53" i="4" s="1"/>
  <c r="CV53" i="4" s="1"/>
  <c r="CW53" i="4" s="1"/>
  <c r="CX53" i="4" s="1"/>
  <c r="CY53" i="4" s="1"/>
  <c r="AU51" i="4"/>
  <c r="AV51" i="4" s="1"/>
  <c r="AW51" i="4" s="1"/>
  <c r="AX51" i="4" s="1"/>
  <c r="AY51" i="4" s="1"/>
  <c r="AZ51" i="4" s="1"/>
  <c r="BA51" i="4" s="1"/>
  <c r="BB51" i="4" s="1"/>
  <c r="BC51" i="4" s="1"/>
  <c r="BD51" i="4" s="1"/>
  <c r="BE51" i="4" s="1"/>
  <c r="BF51" i="4" s="1"/>
  <c r="BG51" i="4" s="1"/>
  <c r="BH51" i="4" s="1"/>
  <c r="BI51" i="4" s="1"/>
  <c r="BJ51" i="4" s="1"/>
  <c r="BK51" i="4" s="1"/>
  <c r="BL51" i="4" s="1"/>
  <c r="BM51" i="4" s="1"/>
  <c r="BN51" i="4" s="1"/>
  <c r="BO51" i="4" s="1"/>
  <c r="BP51" i="4" s="1"/>
  <c r="BQ51" i="4" s="1"/>
  <c r="BR51" i="4" s="1"/>
  <c r="BS51" i="4" s="1"/>
  <c r="BT51" i="4" s="1"/>
  <c r="BU51" i="4" s="1"/>
  <c r="BV51" i="4" s="1"/>
  <c r="BW51" i="4" s="1"/>
  <c r="BX51" i="4" s="1"/>
  <c r="BY51" i="4" s="1"/>
  <c r="BZ51" i="4" s="1"/>
  <c r="CA51" i="4" s="1"/>
  <c r="CB51" i="4" s="1"/>
  <c r="CC51" i="4" s="1"/>
  <c r="CD51" i="4" s="1"/>
  <c r="CE51" i="4" s="1"/>
  <c r="CF51" i="4" s="1"/>
  <c r="CG51" i="4" s="1"/>
  <c r="CH51" i="4" s="1"/>
  <c r="CI51" i="4" s="1"/>
  <c r="CJ51" i="4" s="1"/>
  <c r="CK51" i="4" s="1"/>
  <c r="CL51" i="4" s="1"/>
  <c r="CM51" i="4" s="1"/>
  <c r="CN51" i="4" s="1"/>
  <c r="CO51" i="4" s="1"/>
  <c r="CP51" i="4" s="1"/>
  <c r="CQ51" i="4" s="1"/>
  <c r="CR51" i="4" s="1"/>
  <c r="CS51" i="4" s="1"/>
  <c r="CT51" i="4" s="1"/>
  <c r="CU51" i="4" s="1"/>
  <c r="CV51" i="4" s="1"/>
  <c r="CW51" i="4" s="1"/>
  <c r="CX51" i="4" s="1"/>
  <c r="CY51" i="4" s="1"/>
  <c r="AU59" i="4"/>
  <c r="AV59" i="4" s="1"/>
  <c r="AW59" i="4" s="1"/>
  <c r="AX59" i="4" s="1"/>
  <c r="AY59" i="4" s="1"/>
  <c r="AZ59" i="4" s="1"/>
  <c r="BA59" i="4" s="1"/>
  <c r="BB59" i="4" s="1"/>
  <c r="BC59" i="4" s="1"/>
  <c r="BD59" i="4" s="1"/>
  <c r="BE59" i="4" s="1"/>
  <c r="BF59" i="4" s="1"/>
  <c r="BG59" i="4" s="1"/>
  <c r="BH59" i="4" s="1"/>
  <c r="BI59" i="4" s="1"/>
  <c r="BJ59" i="4" s="1"/>
  <c r="BK59" i="4" s="1"/>
  <c r="BL59" i="4" s="1"/>
  <c r="BM59" i="4" s="1"/>
  <c r="BN59" i="4" s="1"/>
  <c r="BO59" i="4" s="1"/>
  <c r="BP59" i="4" s="1"/>
  <c r="BQ59" i="4" s="1"/>
  <c r="BR59" i="4" s="1"/>
  <c r="BS59" i="4" s="1"/>
  <c r="BT59" i="4" s="1"/>
  <c r="BU59" i="4" s="1"/>
  <c r="BV59" i="4" s="1"/>
  <c r="BW59" i="4" s="1"/>
  <c r="BX59" i="4" s="1"/>
  <c r="BY59" i="4" s="1"/>
  <c r="BZ59" i="4" s="1"/>
  <c r="CA59" i="4" s="1"/>
  <c r="CB59" i="4" s="1"/>
  <c r="CC59" i="4" s="1"/>
  <c r="CD59" i="4" s="1"/>
  <c r="CE59" i="4" s="1"/>
  <c r="CF59" i="4" s="1"/>
  <c r="CG59" i="4" s="1"/>
  <c r="CH59" i="4" s="1"/>
  <c r="CI59" i="4" s="1"/>
  <c r="CJ59" i="4" s="1"/>
  <c r="CK59" i="4" s="1"/>
  <c r="CL59" i="4" s="1"/>
  <c r="CM59" i="4" s="1"/>
  <c r="CN59" i="4" s="1"/>
  <c r="CO59" i="4" s="1"/>
  <c r="CP59" i="4" s="1"/>
  <c r="CQ59" i="4" s="1"/>
  <c r="CR59" i="4" s="1"/>
  <c r="CS59" i="4" s="1"/>
  <c r="CT59" i="4" s="1"/>
  <c r="CU59" i="4" s="1"/>
  <c r="CV59" i="4" s="1"/>
  <c r="CW59" i="4" s="1"/>
  <c r="CX59" i="4" s="1"/>
  <c r="CY59" i="4" s="1"/>
  <c r="AU69" i="4"/>
  <c r="AV69" i="4" s="1"/>
  <c r="AW69" i="4" s="1"/>
  <c r="AX69" i="4" s="1"/>
  <c r="AY69" i="4" s="1"/>
  <c r="AZ69" i="4" s="1"/>
  <c r="BA69" i="4" s="1"/>
  <c r="BB69" i="4" s="1"/>
  <c r="BC69" i="4" s="1"/>
  <c r="BD69" i="4" s="1"/>
  <c r="BE69" i="4" s="1"/>
  <c r="BF69" i="4" s="1"/>
  <c r="BG69" i="4" s="1"/>
  <c r="BH69" i="4" s="1"/>
  <c r="BI69" i="4" s="1"/>
  <c r="BJ69" i="4" s="1"/>
  <c r="BK69" i="4" s="1"/>
  <c r="BL69" i="4" s="1"/>
  <c r="BM69" i="4" s="1"/>
  <c r="BN69" i="4" s="1"/>
  <c r="BO69" i="4" s="1"/>
  <c r="BP69" i="4" s="1"/>
  <c r="BQ69" i="4" s="1"/>
  <c r="BR69" i="4" s="1"/>
  <c r="BS69" i="4" s="1"/>
  <c r="BT69" i="4" s="1"/>
  <c r="BU69" i="4" s="1"/>
  <c r="BV69" i="4" s="1"/>
  <c r="BW69" i="4" s="1"/>
  <c r="BX69" i="4" s="1"/>
  <c r="BY69" i="4" s="1"/>
  <c r="BZ69" i="4" s="1"/>
  <c r="CA69" i="4" s="1"/>
  <c r="CB69" i="4" s="1"/>
  <c r="CC69" i="4" s="1"/>
  <c r="CD69" i="4" s="1"/>
  <c r="CE69" i="4" s="1"/>
  <c r="CF69" i="4" s="1"/>
  <c r="CG69" i="4" s="1"/>
  <c r="CH69" i="4" s="1"/>
  <c r="CI69" i="4" s="1"/>
  <c r="CJ69" i="4" s="1"/>
  <c r="CK69" i="4" s="1"/>
  <c r="CL69" i="4" s="1"/>
  <c r="CM69" i="4" s="1"/>
  <c r="CN69" i="4" s="1"/>
  <c r="CO69" i="4" s="1"/>
  <c r="CP69" i="4" s="1"/>
  <c r="CQ69" i="4" s="1"/>
  <c r="CR69" i="4" s="1"/>
  <c r="CS69" i="4" s="1"/>
  <c r="CT69" i="4" s="1"/>
  <c r="CU69" i="4" s="1"/>
  <c r="CV69" i="4" s="1"/>
  <c r="CW69" i="4" s="1"/>
  <c r="CX69" i="4" s="1"/>
  <c r="CY69" i="4" s="1"/>
  <c r="HB81" i="4" l="1"/>
  <c r="HB76" i="4"/>
  <c r="HB79" i="4"/>
  <c r="HB75" i="4"/>
  <c r="HB73" i="4"/>
  <c r="HB139" i="4"/>
  <c r="HB74" i="4"/>
  <c r="HB70" i="4"/>
  <c r="HB78" i="4"/>
  <c r="HC115" i="1"/>
  <c r="HC115" i="4" s="1"/>
  <c r="HC118" i="1"/>
  <c r="HC118" i="4" s="1"/>
  <c r="HC114" i="1"/>
  <c r="HC114" i="4" s="1"/>
  <c r="HC117" i="1"/>
  <c r="HC117" i="4" s="1"/>
  <c r="HC116" i="1"/>
  <c r="HC116" i="4" s="1"/>
  <c r="HC106" i="1"/>
  <c r="HC106" i="4" s="1"/>
  <c r="HC108" i="1"/>
  <c r="HC108" i="4" s="1"/>
  <c r="HC109" i="1"/>
  <c r="HC109" i="4" s="1"/>
  <c r="HC110" i="1"/>
  <c r="HC110" i="4" s="1"/>
  <c r="HC107" i="1"/>
  <c r="HC107" i="4" s="1"/>
  <c r="HC105" i="1"/>
  <c r="HC105" i="4" s="1"/>
  <c r="HC111" i="1"/>
  <c r="HC111" i="4" s="1"/>
  <c r="HC84" i="1"/>
  <c r="HC84" i="4" s="1"/>
  <c r="HC97" i="1"/>
  <c r="HC97" i="4" s="1"/>
  <c r="HC85" i="1"/>
  <c r="HC85" i="4" s="1"/>
  <c r="HC94" i="1"/>
  <c r="HC94" i="4" s="1"/>
  <c r="HC102" i="1"/>
  <c r="HC102" i="4" s="1"/>
  <c r="HC93" i="1"/>
  <c r="HC93" i="4" s="1"/>
  <c r="HC86" i="1"/>
  <c r="HC86" i="4" s="1"/>
  <c r="HC101" i="1"/>
  <c r="HC101" i="4" s="1"/>
  <c r="HC88" i="1"/>
  <c r="HC88" i="4" s="1"/>
  <c r="HC103" i="1"/>
  <c r="HC103" i="4" s="1"/>
  <c r="HC104" i="1"/>
  <c r="HC104" i="4" s="1"/>
  <c r="HC90" i="1"/>
  <c r="HC90" i="4" s="1"/>
  <c r="HC96" i="1"/>
  <c r="HC96" i="4" s="1"/>
  <c r="HC89" i="1"/>
  <c r="HC89" i="4" s="1"/>
  <c r="HC92" i="1"/>
  <c r="HC92" i="4" s="1"/>
  <c r="HC95" i="1"/>
  <c r="HC95" i="4" s="1"/>
  <c r="HC91" i="1"/>
  <c r="HC91" i="4" s="1"/>
  <c r="HC98" i="1"/>
  <c r="HC98" i="4" s="1"/>
  <c r="HC99" i="1"/>
  <c r="HC99" i="4" s="1"/>
  <c r="HC87" i="1"/>
  <c r="HC87" i="4" s="1"/>
  <c r="HC100" i="1"/>
  <c r="HC100" i="4" s="1"/>
  <c r="HC28" i="1"/>
  <c r="HC42" i="1"/>
  <c r="HC42" i="4" s="1"/>
  <c r="HC34" i="1"/>
  <c r="HC34" i="4" s="1"/>
  <c r="HC29" i="1"/>
  <c r="HC39" i="1"/>
  <c r="HC37" i="1"/>
  <c r="HC36" i="1"/>
  <c r="HC32" i="1"/>
  <c r="HC31" i="1"/>
  <c r="HC40" i="1"/>
  <c r="HC40" i="4" s="1"/>
  <c r="HC33" i="1"/>
  <c r="HC41" i="1"/>
  <c r="HC41" i="4" s="1"/>
  <c r="HC38" i="1"/>
  <c r="HC38" i="4" s="1"/>
  <c r="HC26" i="1"/>
  <c r="HC27" i="1"/>
  <c r="HC30" i="1"/>
  <c r="HC35" i="1"/>
  <c r="HC78" i="1"/>
  <c r="HC73" i="1"/>
  <c r="HC80" i="1"/>
  <c r="HC80" i="4" s="1"/>
  <c r="HC81" i="1"/>
  <c r="HC81" i="4" s="1"/>
  <c r="HC74" i="1"/>
  <c r="HC70" i="1"/>
  <c r="HC71" i="1"/>
  <c r="HC71" i="4" s="1"/>
  <c r="HC76" i="1"/>
  <c r="HC76" i="4" s="1"/>
  <c r="HC75" i="1"/>
  <c r="HC75" i="4" s="1"/>
  <c r="HC79" i="1"/>
  <c r="HC79" i="4" s="1"/>
  <c r="HC77" i="1"/>
  <c r="HC77" i="4" s="1"/>
  <c r="HC72" i="1"/>
  <c r="HC72" i="4" s="1"/>
  <c r="HC69" i="1"/>
  <c r="HC61" i="1"/>
  <c r="HC57" i="1"/>
  <c r="HC49" i="1"/>
  <c r="HC60" i="1"/>
  <c r="HC54" i="1"/>
  <c r="HC51" i="1"/>
  <c r="HC62" i="1"/>
  <c r="HC68" i="1"/>
  <c r="HC58" i="1"/>
  <c r="HC64" i="1"/>
  <c r="HC55" i="1"/>
  <c r="HC63" i="1"/>
  <c r="HC53" i="1"/>
  <c r="HC65" i="1"/>
  <c r="HC52" i="1"/>
  <c r="HC59" i="1"/>
  <c r="HC66" i="1"/>
  <c r="HC50" i="1"/>
  <c r="HC56" i="1"/>
  <c r="HC67" i="1"/>
  <c r="HC139" i="1"/>
  <c r="HC138" i="1" s="1"/>
  <c r="HC138" i="4" s="1"/>
  <c r="HD113" i="1"/>
  <c r="HD137" i="1"/>
  <c r="HD18" i="1"/>
  <c r="HD83" i="1"/>
  <c r="HE2" i="1"/>
  <c r="HD25" i="1"/>
  <c r="HD48" i="1"/>
  <c r="HD11" i="1"/>
  <c r="HD14" i="1"/>
  <c r="HD14" i="4" s="1"/>
  <c r="HD16" i="1"/>
  <c r="HD16" i="4" s="1"/>
  <c r="HD4" i="1"/>
  <c r="HD15" i="1"/>
  <c r="HD15" i="4" s="1"/>
  <c r="HD17" i="1"/>
  <c r="HD17" i="4" s="1"/>
  <c r="HD6" i="1"/>
  <c r="HD10" i="1"/>
  <c r="HD10" i="4" s="1"/>
  <c r="HD3" i="1"/>
  <c r="HD7" i="1"/>
  <c r="HD8" i="1"/>
  <c r="HD12" i="1"/>
  <c r="HD12" i="4" s="1"/>
  <c r="HD5" i="1"/>
  <c r="HD9" i="1"/>
  <c r="HD9" i="4" s="1"/>
  <c r="HD13" i="1"/>
  <c r="HD13" i="4" s="1"/>
  <c r="CZ56" i="4"/>
  <c r="DA56" i="4" s="1"/>
  <c r="CZ55" i="4"/>
  <c r="DA55" i="4" s="1"/>
  <c r="CZ64" i="4"/>
  <c r="DA64" i="4" s="1"/>
  <c r="CZ54" i="4"/>
  <c r="DA54" i="4" s="1"/>
  <c r="CZ50" i="4"/>
  <c r="DA50" i="4" s="1"/>
  <c r="CZ67" i="4"/>
  <c r="DA67" i="4" s="1"/>
  <c r="CZ69" i="4"/>
  <c r="DA69" i="4" s="1"/>
  <c r="CZ61" i="4"/>
  <c r="DA61" i="4" s="1"/>
  <c r="CZ60" i="4"/>
  <c r="DA60" i="4" s="1"/>
  <c r="CZ68" i="4"/>
  <c r="DA68" i="4" s="1"/>
  <c r="CZ52" i="4"/>
  <c r="DA52" i="4" s="1"/>
  <c r="CZ51" i="4"/>
  <c r="DA51" i="4" s="1"/>
  <c r="CZ58" i="4"/>
  <c r="DA58" i="4" s="1"/>
  <c r="CZ57" i="4"/>
  <c r="DA57" i="4" s="1"/>
  <c r="CZ59" i="4"/>
  <c r="DA59" i="4" s="1"/>
  <c r="CZ62" i="4"/>
  <c r="DA62" i="4" s="1"/>
  <c r="CZ53" i="4"/>
  <c r="DA53" i="4" s="1"/>
  <c r="CZ49" i="4"/>
  <c r="DA49" i="4" s="1"/>
  <c r="CZ65" i="4"/>
  <c r="DA65" i="4" s="1"/>
  <c r="CZ63" i="4"/>
  <c r="DA63" i="4" s="1"/>
  <c r="CZ66" i="4"/>
  <c r="DA66" i="4" s="1"/>
  <c r="HC78" i="4" l="1"/>
  <c r="HC74" i="4"/>
  <c r="HC73" i="4"/>
  <c r="HC70" i="4"/>
  <c r="HE113" i="1"/>
  <c r="HE25" i="1"/>
  <c r="HE137" i="1"/>
  <c r="HE18" i="1"/>
  <c r="HF2" i="1"/>
  <c r="HE48" i="1"/>
  <c r="HE83" i="1"/>
  <c r="HE14" i="1"/>
  <c r="HE14" i="4" s="1"/>
  <c r="HE6" i="1"/>
  <c r="HE13" i="1"/>
  <c r="HE13" i="4" s="1"/>
  <c r="HE8" i="1"/>
  <c r="HE16" i="1"/>
  <c r="HE16" i="4" s="1"/>
  <c r="HE5" i="1"/>
  <c r="HE9" i="1"/>
  <c r="HE9" i="4" s="1"/>
  <c r="HE10" i="1"/>
  <c r="HE10" i="4" s="1"/>
  <c r="HE4" i="1"/>
  <c r="HE7" i="1"/>
  <c r="HE3" i="1"/>
  <c r="HE12" i="1"/>
  <c r="HE12" i="4" s="1"/>
  <c r="HE11" i="1"/>
  <c r="HE17" i="1"/>
  <c r="HE17" i="4" s="1"/>
  <c r="HE15" i="1"/>
  <c r="HE15" i="4" s="1"/>
  <c r="HD107" i="1"/>
  <c r="HD107" i="4" s="1"/>
  <c r="HD109" i="1"/>
  <c r="HD109" i="4" s="1"/>
  <c r="HD111" i="1"/>
  <c r="HD111" i="4" s="1"/>
  <c r="HD106" i="1"/>
  <c r="HD106" i="4" s="1"/>
  <c r="HD110" i="1"/>
  <c r="HD110" i="4" s="1"/>
  <c r="HD105" i="1"/>
  <c r="HD105" i="4" s="1"/>
  <c r="HD108" i="1"/>
  <c r="HD108" i="4" s="1"/>
  <c r="HD84" i="1"/>
  <c r="HD84" i="4" s="1"/>
  <c r="HD98" i="1"/>
  <c r="HD98" i="4" s="1"/>
  <c r="HD92" i="1"/>
  <c r="HD92" i="4" s="1"/>
  <c r="HD97" i="1"/>
  <c r="HD97" i="4" s="1"/>
  <c r="HD85" i="1"/>
  <c r="HD85" i="4" s="1"/>
  <c r="HD99" i="1"/>
  <c r="HD99" i="4" s="1"/>
  <c r="HD89" i="1"/>
  <c r="HD89" i="4" s="1"/>
  <c r="HD88" i="1"/>
  <c r="HD88" i="4" s="1"/>
  <c r="HD93" i="1"/>
  <c r="HD93" i="4" s="1"/>
  <c r="HD102" i="1"/>
  <c r="HD102" i="4" s="1"/>
  <c r="HD104" i="1"/>
  <c r="HD104" i="4" s="1"/>
  <c r="HD86" i="1"/>
  <c r="HD86" i="4" s="1"/>
  <c r="HD96" i="1"/>
  <c r="HD96" i="4" s="1"/>
  <c r="HD87" i="1"/>
  <c r="HD87" i="4" s="1"/>
  <c r="HD95" i="1"/>
  <c r="HD95" i="4" s="1"/>
  <c r="HD101" i="1"/>
  <c r="HD101" i="4" s="1"/>
  <c r="HD90" i="1"/>
  <c r="HD90" i="4" s="1"/>
  <c r="HD100" i="1"/>
  <c r="HD100" i="4" s="1"/>
  <c r="HD103" i="1"/>
  <c r="HD103" i="4" s="1"/>
  <c r="HD94" i="1"/>
  <c r="HD94" i="4" s="1"/>
  <c r="HD91" i="1"/>
  <c r="HD91" i="4" s="1"/>
  <c r="HD139" i="1"/>
  <c r="HD138" i="1" s="1"/>
  <c r="HD138" i="4" s="1"/>
  <c r="HD115" i="1"/>
  <c r="HD115" i="4" s="1"/>
  <c r="HD118" i="1"/>
  <c r="HD118" i="4" s="1"/>
  <c r="HD114" i="1"/>
  <c r="HD114" i="4" s="1"/>
  <c r="HD117" i="1"/>
  <c r="HD117" i="4" s="1"/>
  <c r="HD116" i="1"/>
  <c r="HD116" i="4" s="1"/>
  <c r="HD73" i="1"/>
  <c r="HD73" i="4" s="1"/>
  <c r="HD72" i="1"/>
  <c r="HD72" i="4" s="1"/>
  <c r="HD74" i="1"/>
  <c r="HD74" i="4" s="1"/>
  <c r="HD78" i="1"/>
  <c r="HD75" i="1"/>
  <c r="HD75" i="4" s="1"/>
  <c r="HD81" i="1"/>
  <c r="HD81" i="4" s="1"/>
  <c r="HD77" i="1"/>
  <c r="HD77" i="4" s="1"/>
  <c r="HD76" i="1"/>
  <c r="HD76" i="4" s="1"/>
  <c r="HD70" i="1"/>
  <c r="HD70" i="4" s="1"/>
  <c r="HD80" i="1"/>
  <c r="HD80" i="4" s="1"/>
  <c r="HD71" i="1"/>
  <c r="HD71" i="4" s="1"/>
  <c r="HD79" i="1"/>
  <c r="HD79" i="4" s="1"/>
  <c r="HD52" i="1"/>
  <c r="HD58" i="1"/>
  <c r="HD64" i="1"/>
  <c r="HD59" i="1"/>
  <c r="HD49" i="1"/>
  <c r="HD63" i="1"/>
  <c r="HD61" i="1"/>
  <c r="HD65" i="1"/>
  <c r="HD60" i="1"/>
  <c r="HD53" i="1"/>
  <c r="HD55" i="1"/>
  <c r="HD67" i="1"/>
  <c r="HD56" i="1"/>
  <c r="HD50" i="1"/>
  <c r="HD54" i="1"/>
  <c r="HD57" i="1"/>
  <c r="HD51" i="1"/>
  <c r="HD68" i="1"/>
  <c r="HD66" i="1"/>
  <c r="HD62" i="1"/>
  <c r="HD69" i="1"/>
  <c r="HC139" i="4"/>
  <c r="HD40" i="1"/>
  <c r="HD40" i="4" s="1"/>
  <c r="HD42" i="1"/>
  <c r="HD42" i="4" s="1"/>
  <c r="HD32" i="1"/>
  <c r="HD28" i="1"/>
  <c r="HD31" i="1"/>
  <c r="HD38" i="1"/>
  <c r="HD38" i="4" s="1"/>
  <c r="HD35" i="1"/>
  <c r="HD37" i="1"/>
  <c r="HD30" i="1"/>
  <c r="HD34" i="1"/>
  <c r="HD34" i="4" s="1"/>
  <c r="HD36" i="1"/>
  <c r="HD26" i="1"/>
  <c r="HD27" i="1"/>
  <c r="HD41" i="1"/>
  <c r="HD41" i="4" s="1"/>
  <c r="HD39" i="1"/>
  <c r="HD33" i="1"/>
  <c r="HD29" i="1"/>
  <c r="HD78" i="4"/>
  <c r="DB61" i="4"/>
  <c r="DC61" i="4" s="1"/>
  <c r="DD61" i="4" s="1"/>
  <c r="DE61" i="4" s="1"/>
  <c r="DF61" i="4" s="1"/>
  <c r="DG61" i="4" s="1"/>
  <c r="DH61" i="4" s="1"/>
  <c r="DI61" i="4" s="1"/>
  <c r="DJ61" i="4" s="1"/>
  <c r="DK61" i="4" s="1"/>
  <c r="DL61" i="4" s="1"/>
  <c r="DM61" i="4" s="1"/>
  <c r="DN61" i="4" s="1"/>
  <c r="DO61" i="4" s="1"/>
  <c r="DP61" i="4" s="1"/>
  <c r="DQ61" i="4" s="1"/>
  <c r="DR61" i="4" s="1"/>
  <c r="DT61" i="4" s="1"/>
  <c r="DU61" i="4" s="1"/>
  <c r="DV61" i="4" s="1"/>
  <c r="DW61" i="4" s="1"/>
  <c r="DX61" i="4" s="1"/>
  <c r="DY61" i="4" s="1"/>
  <c r="DZ61" i="4" s="1"/>
  <c r="EA61" i="4" s="1"/>
  <c r="EB61" i="4" s="1"/>
  <c r="EC61" i="4" s="1"/>
  <c r="ED61" i="4" s="1"/>
  <c r="EE61" i="4" s="1"/>
  <c r="EF61" i="4" s="1"/>
  <c r="EG61" i="4" s="1"/>
  <c r="EH61" i="4" s="1"/>
  <c r="EI61" i="4" s="1"/>
  <c r="EJ61" i="4" s="1"/>
  <c r="EK61" i="4" s="1"/>
  <c r="EL61" i="4" s="1"/>
  <c r="EM61" i="4" s="1"/>
  <c r="EN61" i="4" s="1"/>
  <c r="EO61" i="4" s="1"/>
  <c r="EP61" i="4" s="1"/>
  <c r="EQ61" i="4" s="1"/>
  <c r="ER61" i="4" s="1"/>
  <c r="ES61" i="4" s="1"/>
  <c r="ET61" i="4" s="1"/>
  <c r="EU61" i="4" s="1"/>
  <c r="EV61" i="4" s="1"/>
  <c r="EW61" i="4" s="1"/>
  <c r="EX61" i="4" s="1"/>
  <c r="EY61" i="4" s="1"/>
  <c r="EZ61" i="4" s="1"/>
  <c r="FA61" i="4" s="1"/>
  <c r="FB61" i="4" s="1"/>
  <c r="FC61" i="4" s="1"/>
  <c r="FD61" i="4" s="1"/>
  <c r="FE61" i="4" s="1"/>
  <c r="FF61" i="4" s="1"/>
  <c r="FG61" i="4" s="1"/>
  <c r="FH61" i="4" s="1"/>
  <c r="FI61" i="4" s="1"/>
  <c r="FJ61" i="4" s="1"/>
  <c r="FK61" i="4" s="1"/>
  <c r="FL61" i="4" s="1"/>
  <c r="FM61" i="4" s="1"/>
  <c r="FN61" i="4" s="1"/>
  <c r="FO61" i="4" s="1"/>
  <c r="FP61" i="4" s="1"/>
  <c r="FQ61" i="4" s="1"/>
  <c r="FR61" i="4" s="1"/>
  <c r="FS61" i="4" s="1"/>
  <c r="FT61" i="4" s="1"/>
  <c r="FU61" i="4" s="1"/>
  <c r="FV61" i="4" s="1"/>
  <c r="FW61" i="4" s="1"/>
  <c r="FX61" i="4" s="1"/>
  <c r="FY61" i="4" s="1"/>
  <c r="FZ61" i="4" s="1"/>
  <c r="GA61" i="4" s="1"/>
  <c r="GB61" i="4" s="1"/>
  <c r="GC61" i="4" s="1"/>
  <c r="GD61" i="4" s="1"/>
  <c r="GE61" i="4" s="1"/>
  <c r="GF61" i="4" s="1"/>
  <c r="GG61" i="4" s="1"/>
  <c r="GH61" i="4" s="1"/>
  <c r="GI61" i="4" s="1"/>
  <c r="GJ61" i="4" s="1"/>
  <c r="GK61" i="4" s="1"/>
  <c r="GL61" i="4" s="1"/>
  <c r="GM61" i="4" s="1"/>
  <c r="GN61" i="4" s="1"/>
  <c r="GO61" i="4" s="1"/>
  <c r="GP61" i="4" s="1"/>
  <c r="GQ61" i="4" s="1"/>
  <c r="GR61" i="4" s="1"/>
  <c r="GS61" i="4" s="1"/>
  <c r="GT61" i="4" s="1"/>
  <c r="GU61" i="4" s="1"/>
  <c r="GV61" i="4" s="1"/>
  <c r="GW61" i="4" s="1"/>
  <c r="GX61" i="4" s="1"/>
  <c r="GY61" i="4" s="1"/>
  <c r="GZ61" i="4" s="1"/>
  <c r="HA61" i="4" s="1"/>
  <c r="HB61" i="4" s="1"/>
  <c r="HC61" i="4" s="1"/>
  <c r="DB69" i="4"/>
  <c r="DC69" i="4" s="1"/>
  <c r="DD69" i="4" s="1"/>
  <c r="DE69" i="4" s="1"/>
  <c r="DF69" i="4" s="1"/>
  <c r="DG69" i="4" s="1"/>
  <c r="DH69" i="4" s="1"/>
  <c r="DI69" i="4" s="1"/>
  <c r="DJ69" i="4" s="1"/>
  <c r="DK69" i="4" s="1"/>
  <c r="DL69" i="4" s="1"/>
  <c r="DM69" i="4" s="1"/>
  <c r="DN69" i="4" s="1"/>
  <c r="DO69" i="4" s="1"/>
  <c r="DP69" i="4" s="1"/>
  <c r="DQ69" i="4" s="1"/>
  <c r="DR69" i="4" s="1"/>
  <c r="DT69" i="4" s="1"/>
  <c r="DU69" i="4" s="1"/>
  <c r="DV69" i="4" s="1"/>
  <c r="DW69" i="4" s="1"/>
  <c r="DX69" i="4" s="1"/>
  <c r="DY69" i="4" s="1"/>
  <c r="DZ69" i="4" s="1"/>
  <c r="EA69" i="4" s="1"/>
  <c r="EB69" i="4" s="1"/>
  <c r="EC69" i="4" s="1"/>
  <c r="ED69" i="4" s="1"/>
  <c r="EE69" i="4" s="1"/>
  <c r="EF69" i="4" s="1"/>
  <c r="EG69" i="4" s="1"/>
  <c r="EH69" i="4" s="1"/>
  <c r="EI69" i="4" s="1"/>
  <c r="EJ69" i="4" s="1"/>
  <c r="EK69" i="4" s="1"/>
  <c r="EL69" i="4" s="1"/>
  <c r="EM69" i="4" s="1"/>
  <c r="EN69" i="4" s="1"/>
  <c r="EO69" i="4" s="1"/>
  <c r="EP69" i="4" s="1"/>
  <c r="EQ69" i="4" s="1"/>
  <c r="ER69" i="4" s="1"/>
  <c r="ES69" i="4" s="1"/>
  <c r="ET69" i="4" s="1"/>
  <c r="EU69" i="4" s="1"/>
  <c r="EV69" i="4" s="1"/>
  <c r="EW69" i="4" s="1"/>
  <c r="EX69" i="4" s="1"/>
  <c r="EY69" i="4" s="1"/>
  <c r="EZ69" i="4" s="1"/>
  <c r="FA69" i="4" s="1"/>
  <c r="FB69" i="4" s="1"/>
  <c r="FC69" i="4" s="1"/>
  <c r="FD69" i="4" s="1"/>
  <c r="FE69" i="4" s="1"/>
  <c r="FF69" i="4" s="1"/>
  <c r="FG69" i="4" s="1"/>
  <c r="FH69" i="4" s="1"/>
  <c r="FI69" i="4" s="1"/>
  <c r="FJ69" i="4" s="1"/>
  <c r="FK69" i="4" s="1"/>
  <c r="FL69" i="4" s="1"/>
  <c r="FM69" i="4" s="1"/>
  <c r="FN69" i="4" s="1"/>
  <c r="FO69" i="4" s="1"/>
  <c r="FP69" i="4" s="1"/>
  <c r="FQ69" i="4" s="1"/>
  <c r="FR69" i="4" s="1"/>
  <c r="FS69" i="4" s="1"/>
  <c r="FT69" i="4" s="1"/>
  <c r="FU69" i="4" s="1"/>
  <c r="FV69" i="4" s="1"/>
  <c r="FW69" i="4" s="1"/>
  <c r="FX69" i="4" s="1"/>
  <c r="FY69" i="4" s="1"/>
  <c r="FZ69" i="4" s="1"/>
  <c r="GA69" i="4" s="1"/>
  <c r="GB69" i="4" s="1"/>
  <c r="GC69" i="4" s="1"/>
  <c r="GD69" i="4" s="1"/>
  <c r="GE69" i="4" s="1"/>
  <c r="GF69" i="4" s="1"/>
  <c r="GG69" i="4" s="1"/>
  <c r="GH69" i="4" s="1"/>
  <c r="GI69" i="4" s="1"/>
  <c r="GJ69" i="4" s="1"/>
  <c r="GK69" i="4" s="1"/>
  <c r="GL69" i="4" s="1"/>
  <c r="GM69" i="4" s="1"/>
  <c r="GN69" i="4" s="1"/>
  <c r="GO69" i="4" s="1"/>
  <c r="GP69" i="4" s="1"/>
  <c r="GQ69" i="4" s="1"/>
  <c r="GR69" i="4" s="1"/>
  <c r="GS69" i="4" s="1"/>
  <c r="GT69" i="4" s="1"/>
  <c r="GU69" i="4" s="1"/>
  <c r="GV69" i="4" s="1"/>
  <c r="GW69" i="4" s="1"/>
  <c r="GX69" i="4" s="1"/>
  <c r="GY69" i="4" s="1"/>
  <c r="GZ69" i="4" s="1"/>
  <c r="HA69" i="4" s="1"/>
  <c r="HB69" i="4" s="1"/>
  <c r="HC69" i="4" s="1"/>
  <c r="DB66" i="4"/>
  <c r="DC66" i="4" s="1"/>
  <c r="DD66" i="4" s="1"/>
  <c r="DE66" i="4" s="1"/>
  <c r="DF66" i="4" s="1"/>
  <c r="DG66" i="4" s="1"/>
  <c r="DH66" i="4" s="1"/>
  <c r="DI66" i="4" s="1"/>
  <c r="DJ66" i="4" s="1"/>
  <c r="DK66" i="4" s="1"/>
  <c r="DL66" i="4" s="1"/>
  <c r="DM66" i="4" s="1"/>
  <c r="DN66" i="4" s="1"/>
  <c r="DO66" i="4" s="1"/>
  <c r="DP66" i="4" s="1"/>
  <c r="DQ66" i="4" s="1"/>
  <c r="DR66" i="4" s="1"/>
  <c r="DT66" i="4" s="1"/>
  <c r="DU66" i="4" s="1"/>
  <c r="DV66" i="4" s="1"/>
  <c r="DW66" i="4" s="1"/>
  <c r="DX66" i="4" s="1"/>
  <c r="DY66" i="4" s="1"/>
  <c r="DZ66" i="4" s="1"/>
  <c r="EA66" i="4" s="1"/>
  <c r="EB66" i="4" s="1"/>
  <c r="EC66" i="4" s="1"/>
  <c r="ED66" i="4" s="1"/>
  <c r="EE66" i="4" s="1"/>
  <c r="EF66" i="4" s="1"/>
  <c r="EG66" i="4" s="1"/>
  <c r="EH66" i="4" s="1"/>
  <c r="EI66" i="4" s="1"/>
  <c r="EJ66" i="4" s="1"/>
  <c r="EK66" i="4" s="1"/>
  <c r="EL66" i="4" s="1"/>
  <c r="EM66" i="4" s="1"/>
  <c r="EN66" i="4" s="1"/>
  <c r="EO66" i="4" s="1"/>
  <c r="EP66" i="4" s="1"/>
  <c r="EQ66" i="4" s="1"/>
  <c r="ER66" i="4" s="1"/>
  <c r="ES66" i="4" s="1"/>
  <c r="ET66" i="4" s="1"/>
  <c r="EU66" i="4" s="1"/>
  <c r="EV66" i="4" s="1"/>
  <c r="EW66" i="4" s="1"/>
  <c r="EX66" i="4" s="1"/>
  <c r="EY66" i="4" s="1"/>
  <c r="EZ66" i="4" s="1"/>
  <c r="FA66" i="4" s="1"/>
  <c r="FB66" i="4" s="1"/>
  <c r="FC66" i="4" s="1"/>
  <c r="FD66" i="4" s="1"/>
  <c r="FE66" i="4" s="1"/>
  <c r="FF66" i="4" s="1"/>
  <c r="FG66" i="4" s="1"/>
  <c r="FH66" i="4" s="1"/>
  <c r="FI66" i="4" s="1"/>
  <c r="FJ66" i="4" s="1"/>
  <c r="FK66" i="4" s="1"/>
  <c r="FL66" i="4" s="1"/>
  <c r="FM66" i="4" s="1"/>
  <c r="FN66" i="4" s="1"/>
  <c r="FO66" i="4" s="1"/>
  <c r="FP66" i="4" s="1"/>
  <c r="FQ66" i="4" s="1"/>
  <c r="FR66" i="4" s="1"/>
  <c r="FS66" i="4" s="1"/>
  <c r="FT66" i="4" s="1"/>
  <c r="FU66" i="4" s="1"/>
  <c r="FV66" i="4" s="1"/>
  <c r="FW66" i="4" s="1"/>
  <c r="FX66" i="4" s="1"/>
  <c r="FY66" i="4" s="1"/>
  <c r="FZ66" i="4" s="1"/>
  <c r="GA66" i="4" s="1"/>
  <c r="GB66" i="4" s="1"/>
  <c r="GC66" i="4" s="1"/>
  <c r="GD66" i="4" s="1"/>
  <c r="GE66" i="4" s="1"/>
  <c r="GF66" i="4" s="1"/>
  <c r="GG66" i="4" s="1"/>
  <c r="GH66" i="4" s="1"/>
  <c r="GI66" i="4" s="1"/>
  <c r="GJ66" i="4" s="1"/>
  <c r="GK66" i="4" s="1"/>
  <c r="GL66" i="4" s="1"/>
  <c r="GM66" i="4" s="1"/>
  <c r="GN66" i="4" s="1"/>
  <c r="GO66" i="4" s="1"/>
  <c r="GP66" i="4" s="1"/>
  <c r="GQ66" i="4" s="1"/>
  <c r="GR66" i="4" s="1"/>
  <c r="GS66" i="4" s="1"/>
  <c r="GT66" i="4" s="1"/>
  <c r="GU66" i="4" s="1"/>
  <c r="GV66" i="4" s="1"/>
  <c r="GW66" i="4" s="1"/>
  <c r="GX66" i="4" s="1"/>
  <c r="GY66" i="4" s="1"/>
  <c r="GZ66" i="4" s="1"/>
  <c r="HA66" i="4" s="1"/>
  <c r="HB66" i="4" s="1"/>
  <c r="HC66" i="4" s="1"/>
  <c r="DB50" i="4"/>
  <c r="DC50" i="4" s="1"/>
  <c r="DD50" i="4" s="1"/>
  <c r="DE50" i="4" s="1"/>
  <c r="DF50" i="4" s="1"/>
  <c r="DG50" i="4" s="1"/>
  <c r="DH50" i="4" s="1"/>
  <c r="DI50" i="4" s="1"/>
  <c r="DJ50" i="4" s="1"/>
  <c r="DK50" i="4" s="1"/>
  <c r="DL50" i="4" s="1"/>
  <c r="DM50" i="4" s="1"/>
  <c r="DN50" i="4" s="1"/>
  <c r="DO50" i="4" s="1"/>
  <c r="DP50" i="4" s="1"/>
  <c r="DQ50" i="4" s="1"/>
  <c r="DR50" i="4" s="1"/>
  <c r="DT50" i="4" s="1"/>
  <c r="DU50" i="4" s="1"/>
  <c r="DV50" i="4" s="1"/>
  <c r="DW50" i="4" s="1"/>
  <c r="DX50" i="4" s="1"/>
  <c r="DY50" i="4" s="1"/>
  <c r="DZ50" i="4" s="1"/>
  <c r="EA50" i="4" s="1"/>
  <c r="EB50" i="4" s="1"/>
  <c r="EC50" i="4" s="1"/>
  <c r="ED50" i="4" s="1"/>
  <c r="EE50" i="4" s="1"/>
  <c r="EF50" i="4" s="1"/>
  <c r="EG50" i="4" s="1"/>
  <c r="EH50" i="4" s="1"/>
  <c r="EI50" i="4" s="1"/>
  <c r="EJ50" i="4" s="1"/>
  <c r="EK50" i="4" s="1"/>
  <c r="EL50" i="4" s="1"/>
  <c r="EM50" i="4" s="1"/>
  <c r="EN50" i="4" s="1"/>
  <c r="EO50" i="4" s="1"/>
  <c r="EP50" i="4" s="1"/>
  <c r="EQ50" i="4" s="1"/>
  <c r="ER50" i="4" s="1"/>
  <c r="ES50" i="4" s="1"/>
  <c r="ET50" i="4" s="1"/>
  <c r="EU50" i="4" s="1"/>
  <c r="EV50" i="4" s="1"/>
  <c r="EW50" i="4" s="1"/>
  <c r="EX50" i="4" s="1"/>
  <c r="EY50" i="4" s="1"/>
  <c r="EZ50" i="4" s="1"/>
  <c r="FA50" i="4" s="1"/>
  <c r="FB50" i="4" s="1"/>
  <c r="FC50" i="4" s="1"/>
  <c r="FD50" i="4" s="1"/>
  <c r="FE50" i="4" s="1"/>
  <c r="FF50" i="4" s="1"/>
  <c r="FG50" i="4" s="1"/>
  <c r="FH50" i="4" s="1"/>
  <c r="FI50" i="4" s="1"/>
  <c r="FJ50" i="4" s="1"/>
  <c r="FK50" i="4" s="1"/>
  <c r="FL50" i="4" s="1"/>
  <c r="FM50" i="4" s="1"/>
  <c r="FN50" i="4" s="1"/>
  <c r="FO50" i="4" s="1"/>
  <c r="FP50" i="4" s="1"/>
  <c r="FQ50" i="4" s="1"/>
  <c r="FR50" i="4" s="1"/>
  <c r="FS50" i="4" s="1"/>
  <c r="FT50" i="4" s="1"/>
  <c r="FU50" i="4" s="1"/>
  <c r="FV50" i="4" s="1"/>
  <c r="FW50" i="4" s="1"/>
  <c r="FX50" i="4" s="1"/>
  <c r="FY50" i="4" s="1"/>
  <c r="FZ50" i="4" s="1"/>
  <c r="GA50" i="4" s="1"/>
  <c r="GB50" i="4" s="1"/>
  <c r="GC50" i="4" s="1"/>
  <c r="GD50" i="4" s="1"/>
  <c r="GE50" i="4" s="1"/>
  <c r="GF50" i="4" s="1"/>
  <c r="GG50" i="4" s="1"/>
  <c r="GH50" i="4" s="1"/>
  <c r="GI50" i="4" s="1"/>
  <c r="GJ50" i="4" s="1"/>
  <c r="GK50" i="4" s="1"/>
  <c r="GL50" i="4" s="1"/>
  <c r="GM50" i="4" s="1"/>
  <c r="GN50" i="4" s="1"/>
  <c r="GO50" i="4" s="1"/>
  <c r="GP50" i="4" s="1"/>
  <c r="GQ50" i="4" s="1"/>
  <c r="GR50" i="4" s="1"/>
  <c r="GS50" i="4" s="1"/>
  <c r="GT50" i="4" s="1"/>
  <c r="GU50" i="4" s="1"/>
  <c r="GV50" i="4" s="1"/>
  <c r="GW50" i="4" s="1"/>
  <c r="GX50" i="4" s="1"/>
  <c r="GY50" i="4" s="1"/>
  <c r="GZ50" i="4" s="1"/>
  <c r="HA50" i="4" s="1"/>
  <c r="HB50" i="4" s="1"/>
  <c r="HC50" i="4" s="1"/>
  <c r="DB62" i="4"/>
  <c r="DC62" i="4" s="1"/>
  <c r="DD62" i="4" s="1"/>
  <c r="DE62" i="4" s="1"/>
  <c r="DF62" i="4" s="1"/>
  <c r="DG62" i="4" s="1"/>
  <c r="DH62" i="4" s="1"/>
  <c r="DI62" i="4" s="1"/>
  <c r="DJ62" i="4" s="1"/>
  <c r="DK62" i="4" s="1"/>
  <c r="DL62" i="4" s="1"/>
  <c r="DM62" i="4" s="1"/>
  <c r="DN62" i="4" s="1"/>
  <c r="DO62" i="4" s="1"/>
  <c r="DP62" i="4" s="1"/>
  <c r="DQ62" i="4" s="1"/>
  <c r="DR62" i="4" s="1"/>
  <c r="DT62" i="4" s="1"/>
  <c r="DU62" i="4" s="1"/>
  <c r="DV62" i="4" s="1"/>
  <c r="DW62" i="4" s="1"/>
  <c r="DX62" i="4" s="1"/>
  <c r="DY62" i="4" s="1"/>
  <c r="DZ62" i="4" s="1"/>
  <c r="EA62" i="4" s="1"/>
  <c r="EB62" i="4" s="1"/>
  <c r="EC62" i="4" s="1"/>
  <c r="ED62" i="4" s="1"/>
  <c r="EE62" i="4" s="1"/>
  <c r="EF62" i="4" s="1"/>
  <c r="EG62" i="4" s="1"/>
  <c r="EH62" i="4" s="1"/>
  <c r="EI62" i="4" s="1"/>
  <c r="EJ62" i="4" s="1"/>
  <c r="EK62" i="4" s="1"/>
  <c r="EL62" i="4" s="1"/>
  <c r="EM62" i="4" s="1"/>
  <c r="EN62" i="4" s="1"/>
  <c r="EO62" i="4" s="1"/>
  <c r="EP62" i="4" s="1"/>
  <c r="EQ62" i="4" s="1"/>
  <c r="ER62" i="4" s="1"/>
  <c r="ES62" i="4" s="1"/>
  <c r="ET62" i="4" s="1"/>
  <c r="EU62" i="4" s="1"/>
  <c r="EV62" i="4" s="1"/>
  <c r="EW62" i="4" s="1"/>
  <c r="EX62" i="4" s="1"/>
  <c r="EY62" i="4" s="1"/>
  <c r="EZ62" i="4" s="1"/>
  <c r="FA62" i="4" s="1"/>
  <c r="FB62" i="4" s="1"/>
  <c r="FC62" i="4" s="1"/>
  <c r="FD62" i="4" s="1"/>
  <c r="FE62" i="4" s="1"/>
  <c r="FF62" i="4" s="1"/>
  <c r="FG62" i="4" s="1"/>
  <c r="FH62" i="4" s="1"/>
  <c r="FI62" i="4" s="1"/>
  <c r="FJ62" i="4" s="1"/>
  <c r="FK62" i="4" s="1"/>
  <c r="FL62" i="4" s="1"/>
  <c r="FM62" i="4" s="1"/>
  <c r="FN62" i="4" s="1"/>
  <c r="FO62" i="4" s="1"/>
  <c r="FP62" i="4" s="1"/>
  <c r="FQ62" i="4" s="1"/>
  <c r="FR62" i="4" s="1"/>
  <c r="FS62" i="4" s="1"/>
  <c r="FT62" i="4" s="1"/>
  <c r="FU62" i="4" s="1"/>
  <c r="FV62" i="4" s="1"/>
  <c r="FW62" i="4" s="1"/>
  <c r="FX62" i="4" s="1"/>
  <c r="FY62" i="4" s="1"/>
  <c r="FZ62" i="4" s="1"/>
  <c r="GA62" i="4" s="1"/>
  <c r="GB62" i="4" s="1"/>
  <c r="GC62" i="4" s="1"/>
  <c r="GD62" i="4" s="1"/>
  <c r="GE62" i="4" s="1"/>
  <c r="GF62" i="4" s="1"/>
  <c r="GG62" i="4" s="1"/>
  <c r="GH62" i="4" s="1"/>
  <c r="GI62" i="4" s="1"/>
  <c r="GJ62" i="4" s="1"/>
  <c r="GK62" i="4" s="1"/>
  <c r="GL62" i="4" s="1"/>
  <c r="GM62" i="4" s="1"/>
  <c r="GN62" i="4" s="1"/>
  <c r="GO62" i="4" s="1"/>
  <c r="GP62" i="4" s="1"/>
  <c r="GQ62" i="4" s="1"/>
  <c r="GR62" i="4" s="1"/>
  <c r="GS62" i="4" s="1"/>
  <c r="GT62" i="4" s="1"/>
  <c r="GU62" i="4" s="1"/>
  <c r="GV62" i="4" s="1"/>
  <c r="GW62" i="4" s="1"/>
  <c r="GX62" i="4" s="1"/>
  <c r="GY62" i="4" s="1"/>
  <c r="GZ62" i="4" s="1"/>
  <c r="HA62" i="4" s="1"/>
  <c r="HB62" i="4" s="1"/>
  <c r="HC62" i="4" s="1"/>
  <c r="DB58" i="4"/>
  <c r="DC58" i="4" s="1"/>
  <c r="DD58" i="4" s="1"/>
  <c r="DE58" i="4" s="1"/>
  <c r="DF58" i="4" s="1"/>
  <c r="DG58" i="4" s="1"/>
  <c r="DH58" i="4" s="1"/>
  <c r="DI58" i="4" s="1"/>
  <c r="DJ58" i="4" s="1"/>
  <c r="DK58" i="4" s="1"/>
  <c r="DL58" i="4" s="1"/>
  <c r="DM58" i="4" s="1"/>
  <c r="DN58" i="4" s="1"/>
  <c r="DO58" i="4" s="1"/>
  <c r="DP58" i="4" s="1"/>
  <c r="DQ58" i="4" s="1"/>
  <c r="DR58" i="4" s="1"/>
  <c r="DT58" i="4" s="1"/>
  <c r="DU58" i="4" s="1"/>
  <c r="DV58" i="4" s="1"/>
  <c r="DW58" i="4" s="1"/>
  <c r="DX58" i="4" s="1"/>
  <c r="DY58" i="4" s="1"/>
  <c r="DZ58" i="4" s="1"/>
  <c r="EA58" i="4" s="1"/>
  <c r="EB58" i="4" s="1"/>
  <c r="EC58" i="4" s="1"/>
  <c r="ED58" i="4" s="1"/>
  <c r="EE58" i="4" s="1"/>
  <c r="EF58" i="4" s="1"/>
  <c r="EG58" i="4" s="1"/>
  <c r="EH58" i="4" s="1"/>
  <c r="EI58" i="4" s="1"/>
  <c r="EJ58" i="4" s="1"/>
  <c r="EK58" i="4" s="1"/>
  <c r="EL58" i="4" s="1"/>
  <c r="EM58" i="4" s="1"/>
  <c r="EN58" i="4" s="1"/>
  <c r="EO58" i="4" s="1"/>
  <c r="EP58" i="4" s="1"/>
  <c r="EQ58" i="4" s="1"/>
  <c r="ER58" i="4" s="1"/>
  <c r="ES58" i="4" s="1"/>
  <c r="ET58" i="4" s="1"/>
  <c r="EU58" i="4" s="1"/>
  <c r="EV58" i="4" s="1"/>
  <c r="EW58" i="4" s="1"/>
  <c r="EX58" i="4" s="1"/>
  <c r="EY58" i="4" s="1"/>
  <c r="EZ58" i="4" s="1"/>
  <c r="FA58" i="4" s="1"/>
  <c r="FB58" i="4" s="1"/>
  <c r="FC58" i="4" s="1"/>
  <c r="FD58" i="4" s="1"/>
  <c r="FE58" i="4" s="1"/>
  <c r="FF58" i="4" s="1"/>
  <c r="FG58" i="4" s="1"/>
  <c r="FH58" i="4" s="1"/>
  <c r="FI58" i="4" s="1"/>
  <c r="FJ58" i="4" s="1"/>
  <c r="FK58" i="4" s="1"/>
  <c r="FL58" i="4" s="1"/>
  <c r="FM58" i="4" s="1"/>
  <c r="FN58" i="4" s="1"/>
  <c r="FO58" i="4" s="1"/>
  <c r="FP58" i="4" s="1"/>
  <c r="FQ58" i="4" s="1"/>
  <c r="FR58" i="4" s="1"/>
  <c r="FS58" i="4" s="1"/>
  <c r="FT58" i="4" s="1"/>
  <c r="FU58" i="4" s="1"/>
  <c r="FV58" i="4" s="1"/>
  <c r="FW58" i="4" s="1"/>
  <c r="FX58" i="4" s="1"/>
  <c r="FY58" i="4" s="1"/>
  <c r="FZ58" i="4" s="1"/>
  <c r="GA58" i="4" s="1"/>
  <c r="GB58" i="4" s="1"/>
  <c r="GC58" i="4" s="1"/>
  <c r="GD58" i="4" s="1"/>
  <c r="GE58" i="4" s="1"/>
  <c r="GF58" i="4" s="1"/>
  <c r="GG58" i="4" s="1"/>
  <c r="GH58" i="4" s="1"/>
  <c r="GI58" i="4" s="1"/>
  <c r="GJ58" i="4" s="1"/>
  <c r="GK58" i="4" s="1"/>
  <c r="GL58" i="4" s="1"/>
  <c r="GM58" i="4" s="1"/>
  <c r="GN58" i="4" s="1"/>
  <c r="GO58" i="4" s="1"/>
  <c r="GP58" i="4" s="1"/>
  <c r="GQ58" i="4" s="1"/>
  <c r="GR58" i="4" s="1"/>
  <c r="GS58" i="4" s="1"/>
  <c r="GT58" i="4" s="1"/>
  <c r="GU58" i="4" s="1"/>
  <c r="GV58" i="4" s="1"/>
  <c r="GW58" i="4" s="1"/>
  <c r="GX58" i="4" s="1"/>
  <c r="GY58" i="4" s="1"/>
  <c r="GZ58" i="4" s="1"/>
  <c r="HA58" i="4" s="1"/>
  <c r="HB58" i="4" s="1"/>
  <c r="HC58" i="4" s="1"/>
  <c r="DB54" i="4"/>
  <c r="DC54" i="4" s="1"/>
  <c r="DD54" i="4" s="1"/>
  <c r="DE54" i="4" s="1"/>
  <c r="DF54" i="4" s="1"/>
  <c r="DG54" i="4" s="1"/>
  <c r="DH54" i="4" s="1"/>
  <c r="DI54" i="4" s="1"/>
  <c r="DJ54" i="4" s="1"/>
  <c r="DK54" i="4" s="1"/>
  <c r="DL54" i="4" s="1"/>
  <c r="DM54" i="4" s="1"/>
  <c r="DN54" i="4" s="1"/>
  <c r="DO54" i="4" s="1"/>
  <c r="DP54" i="4" s="1"/>
  <c r="DQ54" i="4" s="1"/>
  <c r="DR54" i="4" s="1"/>
  <c r="DT54" i="4" s="1"/>
  <c r="DU54" i="4" s="1"/>
  <c r="DV54" i="4" s="1"/>
  <c r="DW54" i="4" s="1"/>
  <c r="DX54" i="4" s="1"/>
  <c r="DY54" i="4" s="1"/>
  <c r="DZ54" i="4" s="1"/>
  <c r="EA54" i="4" s="1"/>
  <c r="EB54" i="4" s="1"/>
  <c r="EC54" i="4" s="1"/>
  <c r="ED54" i="4" s="1"/>
  <c r="EE54" i="4" s="1"/>
  <c r="EF54" i="4" s="1"/>
  <c r="EG54" i="4" s="1"/>
  <c r="EH54" i="4" s="1"/>
  <c r="EI54" i="4" s="1"/>
  <c r="EJ54" i="4" s="1"/>
  <c r="EK54" i="4" s="1"/>
  <c r="EL54" i="4" s="1"/>
  <c r="EM54" i="4" s="1"/>
  <c r="EN54" i="4" s="1"/>
  <c r="EO54" i="4" s="1"/>
  <c r="EP54" i="4" s="1"/>
  <c r="EQ54" i="4" s="1"/>
  <c r="ER54" i="4" s="1"/>
  <c r="ES54" i="4" s="1"/>
  <c r="ET54" i="4" s="1"/>
  <c r="EU54" i="4" s="1"/>
  <c r="EV54" i="4" s="1"/>
  <c r="EW54" i="4" s="1"/>
  <c r="EX54" i="4" s="1"/>
  <c r="EY54" i="4" s="1"/>
  <c r="EZ54" i="4" s="1"/>
  <c r="FA54" i="4" s="1"/>
  <c r="FB54" i="4" s="1"/>
  <c r="FC54" i="4" s="1"/>
  <c r="FD54" i="4" s="1"/>
  <c r="FE54" i="4" s="1"/>
  <c r="FF54" i="4" s="1"/>
  <c r="FG54" i="4" s="1"/>
  <c r="FH54" i="4" s="1"/>
  <c r="FI54" i="4" s="1"/>
  <c r="FJ54" i="4" s="1"/>
  <c r="FK54" i="4" s="1"/>
  <c r="FL54" i="4" s="1"/>
  <c r="FM54" i="4" s="1"/>
  <c r="FN54" i="4" s="1"/>
  <c r="FO54" i="4" s="1"/>
  <c r="FP54" i="4" s="1"/>
  <c r="FQ54" i="4" s="1"/>
  <c r="FR54" i="4" s="1"/>
  <c r="FS54" i="4" s="1"/>
  <c r="FT54" i="4" s="1"/>
  <c r="FU54" i="4" s="1"/>
  <c r="FV54" i="4" s="1"/>
  <c r="FW54" i="4" s="1"/>
  <c r="FX54" i="4" s="1"/>
  <c r="FY54" i="4" s="1"/>
  <c r="FZ54" i="4" s="1"/>
  <c r="GA54" i="4" s="1"/>
  <c r="GB54" i="4" s="1"/>
  <c r="GC54" i="4" s="1"/>
  <c r="GD54" i="4" s="1"/>
  <c r="GE54" i="4" s="1"/>
  <c r="GF54" i="4" s="1"/>
  <c r="GG54" i="4" s="1"/>
  <c r="GH54" i="4" s="1"/>
  <c r="GI54" i="4" s="1"/>
  <c r="GJ54" i="4" s="1"/>
  <c r="GK54" i="4" s="1"/>
  <c r="GL54" i="4" s="1"/>
  <c r="GM54" i="4" s="1"/>
  <c r="GN54" i="4" s="1"/>
  <c r="GO54" i="4" s="1"/>
  <c r="GP54" i="4" s="1"/>
  <c r="GQ54" i="4" s="1"/>
  <c r="GR54" i="4" s="1"/>
  <c r="GS54" i="4" s="1"/>
  <c r="GT54" i="4" s="1"/>
  <c r="GU54" i="4" s="1"/>
  <c r="GV54" i="4" s="1"/>
  <c r="GW54" i="4" s="1"/>
  <c r="GX54" i="4" s="1"/>
  <c r="GY54" i="4" s="1"/>
  <c r="GZ54" i="4" s="1"/>
  <c r="HA54" i="4" s="1"/>
  <c r="HB54" i="4" s="1"/>
  <c r="HC54" i="4" s="1"/>
  <c r="DB67" i="4"/>
  <c r="DC67" i="4" s="1"/>
  <c r="DD67" i="4" s="1"/>
  <c r="DE67" i="4" s="1"/>
  <c r="DF67" i="4" s="1"/>
  <c r="DG67" i="4" s="1"/>
  <c r="DH67" i="4" s="1"/>
  <c r="DI67" i="4" s="1"/>
  <c r="DJ67" i="4" s="1"/>
  <c r="DK67" i="4" s="1"/>
  <c r="DL67" i="4" s="1"/>
  <c r="DM67" i="4" s="1"/>
  <c r="DN67" i="4" s="1"/>
  <c r="DO67" i="4" s="1"/>
  <c r="DP67" i="4" s="1"/>
  <c r="DQ67" i="4" s="1"/>
  <c r="DR67" i="4" s="1"/>
  <c r="DT67" i="4" s="1"/>
  <c r="DU67" i="4" s="1"/>
  <c r="DV67" i="4" s="1"/>
  <c r="DW67" i="4" s="1"/>
  <c r="DX67" i="4" s="1"/>
  <c r="DY67" i="4" s="1"/>
  <c r="DZ67" i="4" s="1"/>
  <c r="EA67" i="4" s="1"/>
  <c r="EB67" i="4" s="1"/>
  <c r="EC67" i="4" s="1"/>
  <c r="ED67" i="4" s="1"/>
  <c r="EE67" i="4" s="1"/>
  <c r="EF67" i="4" s="1"/>
  <c r="EG67" i="4" s="1"/>
  <c r="EH67" i="4" s="1"/>
  <c r="EI67" i="4" s="1"/>
  <c r="EJ67" i="4" s="1"/>
  <c r="EK67" i="4" s="1"/>
  <c r="EL67" i="4" s="1"/>
  <c r="EM67" i="4" s="1"/>
  <c r="EN67" i="4" s="1"/>
  <c r="EO67" i="4" s="1"/>
  <c r="EP67" i="4" s="1"/>
  <c r="EQ67" i="4" s="1"/>
  <c r="ER67" i="4" s="1"/>
  <c r="ES67" i="4" s="1"/>
  <c r="ET67" i="4" s="1"/>
  <c r="EU67" i="4" s="1"/>
  <c r="EV67" i="4" s="1"/>
  <c r="EW67" i="4" s="1"/>
  <c r="EX67" i="4" s="1"/>
  <c r="EY67" i="4" s="1"/>
  <c r="EZ67" i="4" s="1"/>
  <c r="FA67" i="4" s="1"/>
  <c r="FB67" i="4" s="1"/>
  <c r="FC67" i="4" s="1"/>
  <c r="FD67" i="4" s="1"/>
  <c r="FE67" i="4" s="1"/>
  <c r="FF67" i="4" s="1"/>
  <c r="FG67" i="4" s="1"/>
  <c r="FH67" i="4" s="1"/>
  <c r="FI67" i="4" s="1"/>
  <c r="FJ67" i="4" s="1"/>
  <c r="FK67" i="4" s="1"/>
  <c r="FL67" i="4" s="1"/>
  <c r="FM67" i="4" s="1"/>
  <c r="FN67" i="4" s="1"/>
  <c r="FO67" i="4" s="1"/>
  <c r="FP67" i="4" s="1"/>
  <c r="FQ67" i="4" s="1"/>
  <c r="FR67" i="4" s="1"/>
  <c r="FS67" i="4" s="1"/>
  <c r="FT67" i="4" s="1"/>
  <c r="FU67" i="4" s="1"/>
  <c r="FV67" i="4" s="1"/>
  <c r="FW67" i="4" s="1"/>
  <c r="FX67" i="4" s="1"/>
  <c r="FY67" i="4" s="1"/>
  <c r="FZ67" i="4" s="1"/>
  <c r="GA67" i="4" s="1"/>
  <c r="GB67" i="4" s="1"/>
  <c r="GC67" i="4" s="1"/>
  <c r="GD67" i="4" s="1"/>
  <c r="GE67" i="4" s="1"/>
  <c r="GF67" i="4" s="1"/>
  <c r="GG67" i="4" s="1"/>
  <c r="GH67" i="4" s="1"/>
  <c r="GI67" i="4" s="1"/>
  <c r="GJ67" i="4" s="1"/>
  <c r="GK67" i="4" s="1"/>
  <c r="GL67" i="4" s="1"/>
  <c r="GM67" i="4" s="1"/>
  <c r="GN67" i="4" s="1"/>
  <c r="GO67" i="4" s="1"/>
  <c r="GP67" i="4" s="1"/>
  <c r="GQ67" i="4" s="1"/>
  <c r="GR67" i="4" s="1"/>
  <c r="GS67" i="4" s="1"/>
  <c r="GT67" i="4" s="1"/>
  <c r="GU67" i="4" s="1"/>
  <c r="GV67" i="4" s="1"/>
  <c r="GW67" i="4" s="1"/>
  <c r="GX67" i="4" s="1"/>
  <c r="GY67" i="4" s="1"/>
  <c r="GZ67" i="4" s="1"/>
  <c r="HA67" i="4" s="1"/>
  <c r="HB67" i="4" s="1"/>
  <c r="HC67" i="4" s="1"/>
  <c r="DB65" i="4"/>
  <c r="DC65" i="4" s="1"/>
  <c r="DD65" i="4" s="1"/>
  <c r="DE65" i="4" s="1"/>
  <c r="DF65" i="4" s="1"/>
  <c r="DG65" i="4" s="1"/>
  <c r="DH65" i="4" s="1"/>
  <c r="DI65" i="4" s="1"/>
  <c r="DJ65" i="4" s="1"/>
  <c r="DK65" i="4" s="1"/>
  <c r="DL65" i="4" s="1"/>
  <c r="DM65" i="4" s="1"/>
  <c r="DN65" i="4" s="1"/>
  <c r="DO65" i="4" s="1"/>
  <c r="DP65" i="4" s="1"/>
  <c r="DQ65" i="4" s="1"/>
  <c r="DR65" i="4" s="1"/>
  <c r="DT65" i="4" s="1"/>
  <c r="DU65" i="4" s="1"/>
  <c r="DV65" i="4" s="1"/>
  <c r="DW65" i="4" s="1"/>
  <c r="DX65" i="4" s="1"/>
  <c r="DY65" i="4" s="1"/>
  <c r="DZ65" i="4" s="1"/>
  <c r="EA65" i="4" s="1"/>
  <c r="EB65" i="4" s="1"/>
  <c r="EC65" i="4" s="1"/>
  <c r="ED65" i="4" s="1"/>
  <c r="EE65" i="4" s="1"/>
  <c r="EF65" i="4" s="1"/>
  <c r="EG65" i="4" s="1"/>
  <c r="EH65" i="4" s="1"/>
  <c r="EI65" i="4" s="1"/>
  <c r="EJ65" i="4" s="1"/>
  <c r="EK65" i="4" s="1"/>
  <c r="EL65" i="4" s="1"/>
  <c r="EM65" i="4" s="1"/>
  <c r="EN65" i="4" s="1"/>
  <c r="EO65" i="4" s="1"/>
  <c r="EP65" i="4" s="1"/>
  <c r="EQ65" i="4" s="1"/>
  <c r="ER65" i="4" s="1"/>
  <c r="ES65" i="4" s="1"/>
  <c r="ET65" i="4" s="1"/>
  <c r="EU65" i="4" s="1"/>
  <c r="EV65" i="4" s="1"/>
  <c r="EW65" i="4" s="1"/>
  <c r="EX65" i="4" s="1"/>
  <c r="EY65" i="4" s="1"/>
  <c r="EZ65" i="4" s="1"/>
  <c r="FA65" i="4" s="1"/>
  <c r="FB65" i="4" s="1"/>
  <c r="FC65" i="4" s="1"/>
  <c r="FD65" i="4" s="1"/>
  <c r="FE65" i="4" s="1"/>
  <c r="FF65" i="4" s="1"/>
  <c r="FG65" i="4" s="1"/>
  <c r="FH65" i="4" s="1"/>
  <c r="FI65" i="4" s="1"/>
  <c r="FJ65" i="4" s="1"/>
  <c r="FK65" i="4" s="1"/>
  <c r="FL65" i="4" s="1"/>
  <c r="FM65" i="4" s="1"/>
  <c r="FN65" i="4" s="1"/>
  <c r="FO65" i="4" s="1"/>
  <c r="FP65" i="4" s="1"/>
  <c r="FQ65" i="4" s="1"/>
  <c r="FR65" i="4" s="1"/>
  <c r="FS65" i="4" s="1"/>
  <c r="FT65" i="4" s="1"/>
  <c r="FU65" i="4" s="1"/>
  <c r="FV65" i="4" s="1"/>
  <c r="FW65" i="4" s="1"/>
  <c r="FX65" i="4" s="1"/>
  <c r="FY65" i="4" s="1"/>
  <c r="FZ65" i="4" s="1"/>
  <c r="GA65" i="4" s="1"/>
  <c r="GB65" i="4" s="1"/>
  <c r="GC65" i="4" s="1"/>
  <c r="GD65" i="4" s="1"/>
  <c r="GE65" i="4" s="1"/>
  <c r="GF65" i="4" s="1"/>
  <c r="GG65" i="4" s="1"/>
  <c r="GH65" i="4" s="1"/>
  <c r="GI65" i="4" s="1"/>
  <c r="GJ65" i="4" s="1"/>
  <c r="GK65" i="4" s="1"/>
  <c r="GL65" i="4" s="1"/>
  <c r="GM65" i="4" s="1"/>
  <c r="GN65" i="4" s="1"/>
  <c r="GO65" i="4" s="1"/>
  <c r="GP65" i="4" s="1"/>
  <c r="GQ65" i="4" s="1"/>
  <c r="GR65" i="4" s="1"/>
  <c r="GS65" i="4" s="1"/>
  <c r="GT65" i="4" s="1"/>
  <c r="GU65" i="4" s="1"/>
  <c r="GV65" i="4" s="1"/>
  <c r="GW65" i="4" s="1"/>
  <c r="GX65" i="4" s="1"/>
  <c r="GY65" i="4" s="1"/>
  <c r="GZ65" i="4" s="1"/>
  <c r="HA65" i="4" s="1"/>
  <c r="HB65" i="4" s="1"/>
  <c r="HC65" i="4" s="1"/>
  <c r="DB52" i="4"/>
  <c r="DC52" i="4" s="1"/>
  <c r="DD52" i="4" s="1"/>
  <c r="DE52" i="4" s="1"/>
  <c r="DF52" i="4" s="1"/>
  <c r="DG52" i="4" s="1"/>
  <c r="DH52" i="4" s="1"/>
  <c r="DI52" i="4" s="1"/>
  <c r="DJ52" i="4" s="1"/>
  <c r="DK52" i="4" s="1"/>
  <c r="DL52" i="4" s="1"/>
  <c r="DM52" i="4" s="1"/>
  <c r="DN52" i="4" s="1"/>
  <c r="DO52" i="4" s="1"/>
  <c r="DP52" i="4" s="1"/>
  <c r="DQ52" i="4" s="1"/>
  <c r="DR52" i="4" s="1"/>
  <c r="DT52" i="4" s="1"/>
  <c r="DU52" i="4" s="1"/>
  <c r="DV52" i="4" s="1"/>
  <c r="DW52" i="4" s="1"/>
  <c r="DX52" i="4" s="1"/>
  <c r="DY52" i="4" s="1"/>
  <c r="DZ52" i="4" s="1"/>
  <c r="EA52" i="4" s="1"/>
  <c r="EB52" i="4" s="1"/>
  <c r="EC52" i="4" s="1"/>
  <c r="ED52" i="4" s="1"/>
  <c r="EE52" i="4" s="1"/>
  <c r="EF52" i="4" s="1"/>
  <c r="EG52" i="4" s="1"/>
  <c r="EH52" i="4" s="1"/>
  <c r="EI52" i="4" s="1"/>
  <c r="EJ52" i="4" s="1"/>
  <c r="EK52" i="4" s="1"/>
  <c r="EL52" i="4" s="1"/>
  <c r="EM52" i="4" s="1"/>
  <c r="EN52" i="4" s="1"/>
  <c r="EO52" i="4" s="1"/>
  <c r="EP52" i="4" s="1"/>
  <c r="EQ52" i="4" s="1"/>
  <c r="ER52" i="4" s="1"/>
  <c r="ES52" i="4" s="1"/>
  <c r="ET52" i="4" s="1"/>
  <c r="EU52" i="4" s="1"/>
  <c r="EV52" i="4" s="1"/>
  <c r="EW52" i="4" s="1"/>
  <c r="EX52" i="4" s="1"/>
  <c r="EY52" i="4" s="1"/>
  <c r="EZ52" i="4" s="1"/>
  <c r="FA52" i="4" s="1"/>
  <c r="FB52" i="4" s="1"/>
  <c r="FC52" i="4" s="1"/>
  <c r="FD52" i="4" s="1"/>
  <c r="FE52" i="4" s="1"/>
  <c r="FF52" i="4" s="1"/>
  <c r="FG52" i="4" s="1"/>
  <c r="FH52" i="4" s="1"/>
  <c r="FI52" i="4" s="1"/>
  <c r="FJ52" i="4" s="1"/>
  <c r="FK52" i="4" s="1"/>
  <c r="FL52" i="4" s="1"/>
  <c r="FM52" i="4" s="1"/>
  <c r="FN52" i="4" s="1"/>
  <c r="FO52" i="4" s="1"/>
  <c r="FP52" i="4" s="1"/>
  <c r="FQ52" i="4" s="1"/>
  <c r="FR52" i="4" s="1"/>
  <c r="FS52" i="4" s="1"/>
  <c r="FT52" i="4" s="1"/>
  <c r="FU52" i="4" s="1"/>
  <c r="FV52" i="4" s="1"/>
  <c r="FW52" i="4" s="1"/>
  <c r="FX52" i="4" s="1"/>
  <c r="FY52" i="4" s="1"/>
  <c r="FZ52" i="4" s="1"/>
  <c r="GA52" i="4" s="1"/>
  <c r="GB52" i="4" s="1"/>
  <c r="GC52" i="4" s="1"/>
  <c r="GD52" i="4" s="1"/>
  <c r="GE52" i="4" s="1"/>
  <c r="GF52" i="4" s="1"/>
  <c r="GG52" i="4" s="1"/>
  <c r="GH52" i="4" s="1"/>
  <c r="GI52" i="4" s="1"/>
  <c r="GJ52" i="4" s="1"/>
  <c r="GK52" i="4" s="1"/>
  <c r="GL52" i="4" s="1"/>
  <c r="GM52" i="4" s="1"/>
  <c r="GN52" i="4" s="1"/>
  <c r="GO52" i="4" s="1"/>
  <c r="GP52" i="4" s="1"/>
  <c r="GQ52" i="4" s="1"/>
  <c r="GR52" i="4" s="1"/>
  <c r="GS52" i="4" s="1"/>
  <c r="GT52" i="4" s="1"/>
  <c r="GU52" i="4" s="1"/>
  <c r="GV52" i="4" s="1"/>
  <c r="GW52" i="4" s="1"/>
  <c r="GX52" i="4" s="1"/>
  <c r="GY52" i="4" s="1"/>
  <c r="GZ52" i="4" s="1"/>
  <c r="HA52" i="4" s="1"/>
  <c r="HB52" i="4" s="1"/>
  <c r="HC52" i="4" s="1"/>
  <c r="DB64" i="4"/>
  <c r="DC64" i="4" s="1"/>
  <c r="DD64" i="4" s="1"/>
  <c r="DE64" i="4" s="1"/>
  <c r="DF64" i="4" s="1"/>
  <c r="DG64" i="4" s="1"/>
  <c r="DH64" i="4" s="1"/>
  <c r="DI64" i="4" s="1"/>
  <c r="DJ64" i="4" s="1"/>
  <c r="DK64" i="4" s="1"/>
  <c r="DL64" i="4" s="1"/>
  <c r="DM64" i="4" s="1"/>
  <c r="DN64" i="4" s="1"/>
  <c r="DO64" i="4" s="1"/>
  <c r="DP64" i="4" s="1"/>
  <c r="DQ64" i="4" s="1"/>
  <c r="DR64" i="4" s="1"/>
  <c r="DT64" i="4" s="1"/>
  <c r="DU64" i="4" s="1"/>
  <c r="DV64" i="4" s="1"/>
  <c r="DW64" i="4" s="1"/>
  <c r="DX64" i="4" s="1"/>
  <c r="DY64" i="4" s="1"/>
  <c r="DZ64" i="4" s="1"/>
  <c r="EA64" i="4" s="1"/>
  <c r="EB64" i="4" s="1"/>
  <c r="EC64" i="4" s="1"/>
  <c r="ED64" i="4" s="1"/>
  <c r="EE64" i="4" s="1"/>
  <c r="EF64" i="4" s="1"/>
  <c r="EG64" i="4" s="1"/>
  <c r="EH64" i="4" s="1"/>
  <c r="EI64" i="4" s="1"/>
  <c r="EJ64" i="4" s="1"/>
  <c r="EK64" i="4" s="1"/>
  <c r="EL64" i="4" s="1"/>
  <c r="EM64" i="4" s="1"/>
  <c r="EN64" i="4" s="1"/>
  <c r="EO64" i="4" s="1"/>
  <c r="EP64" i="4" s="1"/>
  <c r="EQ64" i="4" s="1"/>
  <c r="ER64" i="4" s="1"/>
  <c r="ES64" i="4" s="1"/>
  <c r="ET64" i="4" s="1"/>
  <c r="EU64" i="4" s="1"/>
  <c r="EV64" i="4" s="1"/>
  <c r="EW64" i="4" s="1"/>
  <c r="EX64" i="4" s="1"/>
  <c r="EY64" i="4" s="1"/>
  <c r="EZ64" i="4" s="1"/>
  <c r="FA64" i="4" s="1"/>
  <c r="FB64" i="4" s="1"/>
  <c r="FC64" i="4" s="1"/>
  <c r="FD64" i="4" s="1"/>
  <c r="FE64" i="4" s="1"/>
  <c r="FF64" i="4" s="1"/>
  <c r="FG64" i="4" s="1"/>
  <c r="FH64" i="4" s="1"/>
  <c r="FI64" i="4" s="1"/>
  <c r="FJ64" i="4" s="1"/>
  <c r="FK64" i="4" s="1"/>
  <c r="FL64" i="4" s="1"/>
  <c r="FM64" i="4" s="1"/>
  <c r="FN64" i="4" s="1"/>
  <c r="FO64" i="4" s="1"/>
  <c r="FP64" i="4" s="1"/>
  <c r="FQ64" i="4" s="1"/>
  <c r="FR64" i="4" s="1"/>
  <c r="FS64" i="4" s="1"/>
  <c r="FT64" i="4" s="1"/>
  <c r="FU64" i="4" s="1"/>
  <c r="FV64" i="4" s="1"/>
  <c r="FW64" i="4" s="1"/>
  <c r="FX64" i="4" s="1"/>
  <c r="FY64" i="4" s="1"/>
  <c r="FZ64" i="4" s="1"/>
  <c r="GA64" i="4" s="1"/>
  <c r="GB64" i="4" s="1"/>
  <c r="GC64" i="4" s="1"/>
  <c r="GD64" i="4" s="1"/>
  <c r="GE64" i="4" s="1"/>
  <c r="GF64" i="4" s="1"/>
  <c r="GG64" i="4" s="1"/>
  <c r="GH64" i="4" s="1"/>
  <c r="GI64" i="4" s="1"/>
  <c r="GJ64" i="4" s="1"/>
  <c r="GK64" i="4" s="1"/>
  <c r="GL64" i="4" s="1"/>
  <c r="GM64" i="4" s="1"/>
  <c r="GN64" i="4" s="1"/>
  <c r="GO64" i="4" s="1"/>
  <c r="GP64" i="4" s="1"/>
  <c r="GQ64" i="4" s="1"/>
  <c r="GR64" i="4" s="1"/>
  <c r="GS64" i="4" s="1"/>
  <c r="GT64" i="4" s="1"/>
  <c r="GU64" i="4" s="1"/>
  <c r="GV64" i="4" s="1"/>
  <c r="GW64" i="4" s="1"/>
  <c r="GX64" i="4" s="1"/>
  <c r="GY64" i="4" s="1"/>
  <c r="GZ64" i="4" s="1"/>
  <c r="HA64" i="4" s="1"/>
  <c r="HB64" i="4" s="1"/>
  <c r="HC64" i="4" s="1"/>
  <c r="DB59" i="4"/>
  <c r="DC59" i="4" s="1"/>
  <c r="DD59" i="4" s="1"/>
  <c r="DE59" i="4" s="1"/>
  <c r="DF59" i="4" s="1"/>
  <c r="DG59" i="4" s="1"/>
  <c r="DH59" i="4" s="1"/>
  <c r="DI59" i="4" s="1"/>
  <c r="DJ59" i="4" s="1"/>
  <c r="DK59" i="4" s="1"/>
  <c r="DL59" i="4" s="1"/>
  <c r="DM59" i="4" s="1"/>
  <c r="DN59" i="4" s="1"/>
  <c r="DO59" i="4" s="1"/>
  <c r="DP59" i="4" s="1"/>
  <c r="DQ59" i="4" s="1"/>
  <c r="DR59" i="4" s="1"/>
  <c r="DT59" i="4" s="1"/>
  <c r="DU59" i="4" s="1"/>
  <c r="DV59" i="4" s="1"/>
  <c r="DW59" i="4" s="1"/>
  <c r="DX59" i="4" s="1"/>
  <c r="DY59" i="4" s="1"/>
  <c r="DZ59" i="4" s="1"/>
  <c r="EA59" i="4" s="1"/>
  <c r="EB59" i="4" s="1"/>
  <c r="EC59" i="4" s="1"/>
  <c r="ED59" i="4" s="1"/>
  <c r="EE59" i="4" s="1"/>
  <c r="EF59" i="4" s="1"/>
  <c r="EG59" i="4" s="1"/>
  <c r="EH59" i="4" s="1"/>
  <c r="EI59" i="4" s="1"/>
  <c r="EJ59" i="4" s="1"/>
  <c r="EK59" i="4" s="1"/>
  <c r="EL59" i="4" s="1"/>
  <c r="EM59" i="4" s="1"/>
  <c r="EN59" i="4" s="1"/>
  <c r="EO59" i="4" s="1"/>
  <c r="EP59" i="4" s="1"/>
  <c r="EQ59" i="4" s="1"/>
  <c r="ER59" i="4" s="1"/>
  <c r="ES59" i="4" s="1"/>
  <c r="ET59" i="4" s="1"/>
  <c r="EU59" i="4" s="1"/>
  <c r="EV59" i="4" s="1"/>
  <c r="EW59" i="4" s="1"/>
  <c r="EX59" i="4" s="1"/>
  <c r="EY59" i="4" s="1"/>
  <c r="EZ59" i="4" s="1"/>
  <c r="FA59" i="4" s="1"/>
  <c r="FB59" i="4" s="1"/>
  <c r="FC59" i="4" s="1"/>
  <c r="FD59" i="4" s="1"/>
  <c r="FE59" i="4" s="1"/>
  <c r="FF59" i="4" s="1"/>
  <c r="FG59" i="4" s="1"/>
  <c r="FH59" i="4" s="1"/>
  <c r="FI59" i="4" s="1"/>
  <c r="FJ59" i="4" s="1"/>
  <c r="FK59" i="4" s="1"/>
  <c r="FL59" i="4" s="1"/>
  <c r="FM59" i="4" s="1"/>
  <c r="FN59" i="4" s="1"/>
  <c r="FO59" i="4" s="1"/>
  <c r="FP59" i="4" s="1"/>
  <c r="FQ59" i="4" s="1"/>
  <c r="FR59" i="4" s="1"/>
  <c r="FS59" i="4" s="1"/>
  <c r="FT59" i="4" s="1"/>
  <c r="FU59" i="4" s="1"/>
  <c r="FV59" i="4" s="1"/>
  <c r="FW59" i="4" s="1"/>
  <c r="FX59" i="4" s="1"/>
  <c r="FY59" i="4" s="1"/>
  <c r="FZ59" i="4" s="1"/>
  <c r="GA59" i="4" s="1"/>
  <c r="GB59" i="4" s="1"/>
  <c r="GC59" i="4" s="1"/>
  <c r="GD59" i="4" s="1"/>
  <c r="GE59" i="4" s="1"/>
  <c r="GF59" i="4" s="1"/>
  <c r="GG59" i="4" s="1"/>
  <c r="GH59" i="4" s="1"/>
  <c r="GI59" i="4" s="1"/>
  <c r="GJ59" i="4" s="1"/>
  <c r="GK59" i="4" s="1"/>
  <c r="GL59" i="4" s="1"/>
  <c r="GM59" i="4" s="1"/>
  <c r="GN59" i="4" s="1"/>
  <c r="GO59" i="4" s="1"/>
  <c r="GP59" i="4" s="1"/>
  <c r="GQ59" i="4" s="1"/>
  <c r="GR59" i="4" s="1"/>
  <c r="GS59" i="4" s="1"/>
  <c r="GT59" i="4" s="1"/>
  <c r="GU59" i="4" s="1"/>
  <c r="GV59" i="4" s="1"/>
  <c r="GW59" i="4" s="1"/>
  <c r="GX59" i="4" s="1"/>
  <c r="GY59" i="4" s="1"/>
  <c r="GZ59" i="4" s="1"/>
  <c r="HA59" i="4" s="1"/>
  <c r="HB59" i="4" s="1"/>
  <c r="HC59" i="4" s="1"/>
  <c r="DB63" i="4"/>
  <c r="DC63" i="4" s="1"/>
  <c r="DD63" i="4" s="1"/>
  <c r="DE63" i="4" s="1"/>
  <c r="DF63" i="4" s="1"/>
  <c r="DG63" i="4" s="1"/>
  <c r="DH63" i="4" s="1"/>
  <c r="DI63" i="4" s="1"/>
  <c r="DJ63" i="4" s="1"/>
  <c r="DK63" i="4" s="1"/>
  <c r="DL63" i="4" s="1"/>
  <c r="DM63" i="4" s="1"/>
  <c r="DN63" i="4" s="1"/>
  <c r="DO63" i="4" s="1"/>
  <c r="DP63" i="4" s="1"/>
  <c r="DQ63" i="4" s="1"/>
  <c r="DR63" i="4" s="1"/>
  <c r="DT63" i="4" s="1"/>
  <c r="DU63" i="4" s="1"/>
  <c r="DV63" i="4" s="1"/>
  <c r="DW63" i="4" s="1"/>
  <c r="DX63" i="4" s="1"/>
  <c r="DY63" i="4" s="1"/>
  <c r="DZ63" i="4" s="1"/>
  <c r="EA63" i="4" s="1"/>
  <c r="EB63" i="4" s="1"/>
  <c r="EC63" i="4" s="1"/>
  <c r="ED63" i="4" s="1"/>
  <c r="EE63" i="4" s="1"/>
  <c r="EF63" i="4" s="1"/>
  <c r="EG63" i="4" s="1"/>
  <c r="EH63" i="4" s="1"/>
  <c r="EI63" i="4" s="1"/>
  <c r="EJ63" i="4" s="1"/>
  <c r="EK63" i="4" s="1"/>
  <c r="EL63" i="4" s="1"/>
  <c r="EM63" i="4" s="1"/>
  <c r="EN63" i="4" s="1"/>
  <c r="EO63" i="4" s="1"/>
  <c r="EP63" i="4" s="1"/>
  <c r="EQ63" i="4" s="1"/>
  <c r="ER63" i="4" s="1"/>
  <c r="ES63" i="4" s="1"/>
  <c r="ET63" i="4" s="1"/>
  <c r="EU63" i="4" s="1"/>
  <c r="EV63" i="4" s="1"/>
  <c r="EW63" i="4" s="1"/>
  <c r="EX63" i="4" s="1"/>
  <c r="EY63" i="4" s="1"/>
  <c r="EZ63" i="4" s="1"/>
  <c r="FA63" i="4" s="1"/>
  <c r="FB63" i="4" s="1"/>
  <c r="FC63" i="4" s="1"/>
  <c r="FD63" i="4" s="1"/>
  <c r="FE63" i="4" s="1"/>
  <c r="FF63" i="4" s="1"/>
  <c r="FG63" i="4" s="1"/>
  <c r="FH63" i="4" s="1"/>
  <c r="FI63" i="4" s="1"/>
  <c r="FJ63" i="4" s="1"/>
  <c r="FK63" i="4" s="1"/>
  <c r="FL63" i="4" s="1"/>
  <c r="FM63" i="4" s="1"/>
  <c r="FN63" i="4" s="1"/>
  <c r="FO63" i="4" s="1"/>
  <c r="FP63" i="4" s="1"/>
  <c r="FQ63" i="4" s="1"/>
  <c r="FR63" i="4" s="1"/>
  <c r="FS63" i="4" s="1"/>
  <c r="FT63" i="4" s="1"/>
  <c r="FU63" i="4" s="1"/>
  <c r="FV63" i="4" s="1"/>
  <c r="FW63" i="4" s="1"/>
  <c r="FX63" i="4" s="1"/>
  <c r="FY63" i="4" s="1"/>
  <c r="FZ63" i="4" s="1"/>
  <c r="GA63" i="4" s="1"/>
  <c r="GB63" i="4" s="1"/>
  <c r="GC63" i="4" s="1"/>
  <c r="GD63" i="4" s="1"/>
  <c r="GE63" i="4" s="1"/>
  <c r="GF63" i="4" s="1"/>
  <c r="GG63" i="4" s="1"/>
  <c r="GH63" i="4" s="1"/>
  <c r="GI63" i="4" s="1"/>
  <c r="GJ63" i="4" s="1"/>
  <c r="GK63" i="4" s="1"/>
  <c r="GL63" i="4" s="1"/>
  <c r="GM63" i="4" s="1"/>
  <c r="GN63" i="4" s="1"/>
  <c r="GO63" i="4" s="1"/>
  <c r="GP63" i="4" s="1"/>
  <c r="GQ63" i="4" s="1"/>
  <c r="GR63" i="4" s="1"/>
  <c r="GS63" i="4" s="1"/>
  <c r="GT63" i="4" s="1"/>
  <c r="GU63" i="4" s="1"/>
  <c r="GV63" i="4" s="1"/>
  <c r="GW63" i="4" s="1"/>
  <c r="GX63" i="4" s="1"/>
  <c r="GY63" i="4" s="1"/>
  <c r="GZ63" i="4" s="1"/>
  <c r="HA63" i="4" s="1"/>
  <c r="HB63" i="4" s="1"/>
  <c r="HC63" i="4" s="1"/>
  <c r="DB49" i="4"/>
  <c r="DC49" i="4" s="1"/>
  <c r="DD49" i="4" s="1"/>
  <c r="DE49" i="4" s="1"/>
  <c r="DF49" i="4" s="1"/>
  <c r="DG49" i="4" s="1"/>
  <c r="DH49" i="4" s="1"/>
  <c r="DI49" i="4" s="1"/>
  <c r="DJ49" i="4" s="1"/>
  <c r="DK49" i="4" s="1"/>
  <c r="DL49" i="4" s="1"/>
  <c r="DM49" i="4" s="1"/>
  <c r="DN49" i="4" s="1"/>
  <c r="DO49" i="4" s="1"/>
  <c r="DP49" i="4" s="1"/>
  <c r="DQ49" i="4" s="1"/>
  <c r="DR49" i="4" s="1"/>
  <c r="DT49" i="4" s="1"/>
  <c r="DU49" i="4" s="1"/>
  <c r="DV49" i="4" s="1"/>
  <c r="DW49" i="4" s="1"/>
  <c r="DX49" i="4" s="1"/>
  <c r="DY49" i="4" s="1"/>
  <c r="DZ49" i="4" s="1"/>
  <c r="EA49" i="4" s="1"/>
  <c r="EB49" i="4" s="1"/>
  <c r="EC49" i="4" s="1"/>
  <c r="ED49" i="4" s="1"/>
  <c r="EE49" i="4" s="1"/>
  <c r="EF49" i="4" s="1"/>
  <c r="EG49" i="4" s="1"/>
  <c r="EH49" i="4" s="1"/>
  <c r="EI49" i="4" s="1"/>
  <c r="EJ49" i="4" s="1"/>
  <c r="EK49" i="4" s="1"/>
  <c r="EL49" i="4" s="1"/>
  <c r="EM49" i="4" s="1"/>
  <c r="EN49" i="4" s="1"/>
  <c r="EO49" i="4" s="1"/>
  <c r="EP49" i="4" s="1"/>
  <c r="EQ49" i="4" s="1"/>
  <c r="ER49" i="4" s="1"/>
  <c r="ES49" i="4" s="1"/>
  <c r="ET49" i="4" s="1"/>
  <c r="EU49" i="4" s="1"/>
  <c r="EV49" i="4" s="1"/>
  <c r="EW49" i="4" s="1"/>
  <c r="EX49" i="4" s="1"/>
  <c r="EY49" i="4" s="1"/>
  <c r="EZ49" i="4" s="1"/>
  <c r="FA49" i="4" s="1"/>
  <c r="FB49" i="4" s="1"/>
  <c r="FC49" i="4" s="1"/>
  <c r="FD49" i="4" s="1"/>
  <c r="FE49" i="4" s="1"/>
  <c r="FF49" i="4" s="1"/>
  <c r="FG49" i="4" s="1"/>
  <c r="FH49" i="4" s="1"/>
  <c r="FI49" i="4" s="1"/>
  <c r="FJ49" i="4" s="1"/>
  <c r="FK49" i="4" s="1"/>
  <c r="FL49" i="4" s="1"/>
  <c r="FM49" i="4" s="1"/>
  <c r="FN49" i="4" s="1"/>
  <c r="FO49" i="4" s="1"/>
  <c r="FP49" i="4" s="1"/>
  <c r="FQ49" i="4" s="1"/>
  <c r="FR49" i="4" s="1"/>
  <c r="FS49" i="4" s="1"/>
  <c r="FT49" i="4" s="1"/>
  <c r="FU49" i="4" s="1"/>
  <c r="FV49" i="4" s="1"/>
  <c r="FW49" i="4" s="1"/>
  <c r="FX49" i="4" s="1"/>
  <c r="FY49" i="4" s="1"/>
  <c r="FZ49" i="4" s="1"/>
  <c r="GA49" i="4" s="1"/>
  <c r="GB49" i="4" s="1"/>
  <c r="GC49" i="4" s="1"/>
  <c r="GD49" i="4" s="1"/>
  <c r="GE49" i="4" s="1"/>
  <c r="GF49" i="4" s="1"/>
  <c r="GG49" i="4" s="1"/>
  <c r="GH49" i="4" s="1"/>
  <c r="GI49" i="4" s="1"/>
  <c r="GJ49" i="4" s="1"/>
  <c r="GK49" i="4" s="1"/>
  <c r="GL49" i="4" s="1"/>
  <c r="GM49" i="4" s="1"/>
  <c r="GN49" i="4" s="1"/>
  <c r="GO49" i="4" s="1"/>
  <c r="GP49" i="4" s="1"/>
  <c r="GQ49" i="4" s="1"/>
  <c r="GR49" i="4" s="1"/>
  <c r="GS49" i="4" s="1"/>
  <c r="GT49" i="4" s="1"/>
  <c r="GU49" i="4" s="1"/>
  <c r="GV49" i="4" s="1"/>
  <c r="GW49" i="4" s="1"/>
  <c r="GX49" i="4" s="1"/>
  <c r="GY49" i="4" s="1"/>
  <c r="GZ49" i="4" s="1"/>
  <c r="HA49" i="4" s="1"/>
  <c r="HB49" i="4" s="1"/>
  <c r="HC49" i="4" s="1"/>
  <c r="DB68" i="4"/>
  <c r="DC68" i="4" s="1"/>
  <c r="DD68" i="4" s="1"/>
  <c r="DE68" i="4" s="1"/>
  <c r="DF68" i="4" s="1"/>
  <c r="DG68" i="4" s="1"/>
  <c r="DH68" i="4" s="1"/>
  <c r="DI68" i="4" s="1"/>
  <c r="DJ68" i="4" s="1"/>
  <c r="DK68" i="4" s="1"/>
  <c r="DL68" i="4" s="1"/>
  <c r="DM68" i="4" s="1"/>
  <c r="DN68" i="4" s="1"/>
  <c r="DO68" i="4" s="1"/>
  <c r="DP68" i="4" s="1"/>
  <c r="DQ68" i="4" s="1"/>
  <c r="DR68" i="4" s="1"/>
  <c r="DT68" i="4" s="1"/>
  <c r="DU68" i="4" s="1"/>
  <c r="DV68" i="4" s="1"/>
  <c r="DW68" i="4" s="1"/>
  <c r="DX68" i="4" s="1"/>
  <c r="DY68" i="4" s="1"/>
  <c r="DZ68" i="4" s="1"/>
  <c r="EA68" i="4" s="1"/>
  <c r="EB68" i="4" s="1"/>
  <c r="EC68" i="4" s="1"/>
  <c r="ED68" i="4" s="1"/>
  <c r="EE68" i="4" s="1"/>
  <c r="EF68" i="4" s="1"/>
  <c r="EG68" i="4" s="1"/>
  <c r="EH68" i="4" s="1"/>
  <c r="EI68" i="4" s="1"/>
  <c r="EJ68" i="4" s="1"/>
  <c r="EK68" i="4" s="1"/>
  <c r="EL68" i="4" s="1"/>
  <c r="EM68" i="4" s="1"/>
  <c r="EN68" i="4" s="1"/>
  <c r="EO68" i="4" s="1"/>
  <c r="EP68" i="4" s="1"/>
  <c r="EQ68" i="4" s="1"/>
  <c r="ER68" i="4" s="1"/>
  <c r="ES68" i="4" s="1"/>
  <c r="ET68" i="4" s="1"/>
  <c r="EU68" i="4" s="1"/>
  <c r="EV68" i="4" s="1"/>
  <c r="EW68" i="4" s="1"/>
  <c r="EX68" i="4" s="1"/>
  <c r="EY68" i="4" s="1"/>
  <c r="EZ68" i="4" s="1"/>
  <c r="FA68" i="4" s="1"/>
  <c r="FB68" i="4" s="1"/>
  <c r="FC68" i="4" s="1"/>
  <c r="FD68" i="4" s="1"/>
  <c r="FE68" i="4" s="1"/>
  <c r="FF68" i="4" s="1"/>
  <c r="FG68" i="4" s="1"/>
  <c r="FH68" i="4" s="1"/>
  <c r="FI68" i="4" s="1"/>
  <c r="FJ68" i="4" s="1"/>
  <c r="FK68" i="4" s="1"/>
  <c r="FL68" i="4" s="1"/>
  <c r="FM68" i="4" s="1"/>
  <c r="FN68" i="4" s="1"/>
  <c r="FO68" i="4" s="1"/>
  <c r="FP68" i="4" s="1"/>
  <c r="FQ68" i="4" s="1"/>
  <c r="FR68" i="4" s="1"/>
  <c r="FS68" i="4" s="1"/>
  <c r="FT68" i="4" s="1"/>
  <c r="FU68" i="4" s="1"/>
  <c r="FV68" i="4" s="1"/>
  <c r="FW68" i="4" s="1"/>
  <c r="FX68" i="4" s="1"/>
  <c r="FY68" i="4" s="1"/>
  <c r="FZ68" i="4" s="1"/>
  <c r="GA68" i="4" s="1"/>
  <c r="GB68" i="4" s="1"/>
  <c r="GC68" i="4" s="1"/>
  <c r="GD68" i="4" s="1"/>
  <c r="GE68" i="4" s="1"/>
  <c r="GF68" i="4" s="1"/>
  <c r="GG68" i="4" s="1"/>
  <c r="GH68" i="4" s="1"/>
  <c r="GI68" i="4" s="1"/>
  <c r="GJ68" i="4" s="1"/>
  <c r="GK68" i="4" s="1"/>
  <c r="GL68" i="4" s="1"/>
  <c r="GM68" i="4" s="1"/>
  <c r="GN68" i="4" s="1"/>
  <c r="GO68" i="4" s="1"/>
  <c r="GP68" i="4" s="1"/>
  <c r="GQ68" i="4" s="1"/>
  <c r="GR68" i="4" s="1"/>
  <c r="GS68" i="4" s="1"/>
  <c r="GT68" i="4" s="1"/>
  <c r="GU68" i="4" s="1"/>
  <c r="GV68" i="4" s="1"/>
  <c r="GW68" i="4" s="1"/>
  <c r="GX68" i="4" s="1"/>
  <c r="GY68" i="4" s="1"/>
  <c r="GZ68" i="4" s="1"/>
  <c r="HA68" i="4" s="1"/>
  <c r="HB68" i="4" s="1"/>
  <c r="HC68" i="4" s="1"/>
  <c r="DB55" i="4"/>
  <c r="DC55" i="4" s="1"/>
  <c r="DD55" i="4" s="1"/>
  <c r="DE55" i="4" s="1"/>
  <c r="DF55" i="4" s="1"/>
  <c r="DG55" i="4" s="1"/>
  <c r="DH55" i="4" s="1"/>
  <c r="DI55" i="4" s="1"/>
  <c r="DJ55" i="4" s="1"/>
  <c r="DK55" i="4" s="1"/>
  <c r="DL55" i="4" s="1"/>
  <c r="DM55" i="4" s="1"/>
  <c r="DN55" i="4" s="1"/>
  <c r="DO55" i="4" s="1"/>
  <c r="DP55" i="4" s="1"/>
  <c r="DQ55" i="4" s="1"/>
  <c r="DR55" i="4" s="1"/>
  <c r="DT55" i="4" s="1"/>
  <c r="DU55" i="4" s="1"/>
  <c r="DV55" i="4" s="1"/>
  <c r="DW55" i="4" s="1"/>
  <c r="DX55" i="4" s="1"/>
  <c r="DY55" i="4" s="1"/>
  <c r="DZ55" i="4" s="1"/>
  <c r="EA55" i="4" s="1"/>
  <c r="EB55" i="4" s="1"/>
  <c r="EC55" i="4" s="1"/>
  <c r="ED55" i="4" s="1"/>
  <c r="EE55" i="4" s="1"/>
  <c r="EF55" i="4" s="1"/>
  <c r="EG55" i="4" s="1"/>
  <c r="EH55" i="4" s="1"/>
  <c r="EI55" i="4" s="1"/>
  <c r="EJ55" i="4" s="1"/>
  <c r="EK55" i="4" s="1"/>
  <c r="EL55" i="4" s="1"/>
  <c r="EM55" i="4" s="1"/>
  <c r="EN55" i="4" s="1"/>
  <c r="EO55" i="4" s="1"/>
  <c r="EP55" i="4" s="1"/>
  <c r="EQ55" i="4" s="1"/>
  <c r="ER55" i="4" s="1"/>
  <c r="ES55" i="4" s="1"/>
  <c r="ET55" i="4" s="1"/>
  <c r="EU55" i="4" s="1"/>
  <c r="EV55" i="4" s="1"/>
  <c r="EW55" i="4" s="1"/>
  <c r="EX55" i="4" s="1"/>
  <c r="EY55" i="4" s="1"/>
  <c r="EZ55" i="4" s="1"/>
  <c r="FA55" i="4" s="1"/>
  <c r="FB55" i="4" s="1"/>
  <c r="FC55" i="4" s="1"/>
  <c r="FD55" i="4" s="1"/>
  <c r="FE55" i="4" s="1"/>
  <c r="FF55" i="4" s="1"/>
  <c r="FG55" i="4" s="1"/>
  <c r="FH55" i="4" s="1"/>
  <c r="FI55" i="4" s="1"/>
  <c r="FJ55" i="4" s="1"/>
  <c r="FK55" i="4" s="1"/>
  <c r="FL55" i="4" s="1"/>
  <c r="FM55" i="4" s="1"/>
  <c r="FN55" i="4" s="1"/>
  <c r="FO55" i="4" s="1"/>
  <c r="FP55" i="4" s="1"/>
  <c r="FQ55" i="4" s="1"/>
  <c r="FR55" i="4" s="1"/>
  <c r="FS55" i="4" s="1"/>
  <c r="FT55" i="4" s="1"/>
  <c r="FU55" i="4" s="1"/>
  <c r="FV55" i="4" s="1"/>
  <c r="FW55" i="4" s="1"/>
  <c r="FX55" i="4" s="1"/>
  <c r="FY55" i="4" s="1"/>
  <c r="FZ55" i="4" s="1"/>
  <c r="GA55" i="4" s="1"/>
  <c r="GB55" i="4" s="1"/>
  <c r="GC55" i="4" s="1"/>
  <c r="GD55" i="4" s="1"/>
  <c r="GE55" i="4" s="1"/>
  <c r="GF55" i="4" s="1"/>
  <c r="GG55" i="4" s="1"/>
  <c r="GH55" i="4" s="1"/>
  <c r="GI55" i="4" s="1"/>
  <c r="GJ55" i="4" s="1"/>
  <c r="GK55" i="4" s="1"/>
  <c r="GL55" i="4" s="1"/>
  <c r="GM55" i="4" s="1"/>
  <c r="GN55" i="4" s="1"/>
  <c r="GO55" i="4" s="1"/>
  <c r="GP55" i="4" s="1"/>
  <c r="GQ55" i="4" s="1"/>
  <c r="GR55" i="4" s="1"/>
  <c r="GS55" i="4" s="1"/>
  <c r="GT55" i="4" s="1"/>
  <c r="GU55" i="4" s="1"/>
  <c r="GV55" i="4" s="1"/>
  <c r="GW55" i="4" s="1"/>
  <c r="GX55" i="4" s="1"/>
  <c r="GY55" i="4" s="1"/>
  <c r="GZ55" i="4" s="1"/>
  <c r="HA55" i="4" s="1"/>
  <c r="HB55" i="4" s="1"/>
  <c r="HC55" i="4" s="1"/>
  <c r="DB57" i="4"/>
  <c r="DC57" i="4" s="1"/>
  <c r="DD57" i="4" s="1"/>
  <c r="DE57" i="4" s="1"/>
  <c r="DF57" i="4" s="1"/>
  <c r="DG57" i="4" s="1"/>
  <c r="DH57" i="4" s="1"/>
  <c r="DI57" i="4" s="1"/>
  <c r="DJ57" i="4" s="1"/>
  <c r="DK57" i="4" s="1"/>
  <c r="DL57" i="4" s="1"/>
  <c r="DM57" i="4" s="1"/>
  <c r="DN57" i="4" s="1"/>
  <c r="DO57" i="4" s="1"/>
  <c r="DP57" i="4" s="1"/>
  <c r="DQ57" i="4" s="1"/>
  <c r="DR57" i="4" s="1"/>
  <c r="DT57" i="4" s="1"/>
  <c r="DU57" i="4" s="1"/>
  <c r="DV57" i="4" s="1"/>
  <c r="DW57" i="4" s="1"/>
  <c r="DX57" i="4" s="1"/>
  <c r="DY57" i="4" s="1"/>
  <c r="DZ57" i="4" s="1"/>
  <c r="EA57" i="4" s="1"/>
  <c r="EB57" i="4" s="1"/>
  <c r="EC57" i="4" s="1"/>
  <c r="ED57" i="4" s="1"/>
  <c r="EE57" i="4" s="1"/>
  <c r="EF57" i="4" s="1"/>
  <c r="EG57" i="4" s="1"/>
  <c r="EH57" i="4" s="1"/>
  <c r="EI57" i="4" s="1"/>
  <c r="EJ57" i="4" s="1"/>
  <c r="EK57" i="4" s="1"/>
  <c r="EL57" i="4" s="1"/>
  <c r="EM57" i="4" s="1"/>
  <c r="EN57" i="4" s="1"/>
  <c r="EO57" i="4" s="1"/>
  <c r="EP57" i="4" s="1"/>
  <c r="EQ57" i="4" s="1"/>
  <c r="ER57" i="4" s="1"/>
  <c r="ES57" i="4" s="1"/>
  <c r="ET57" i="4" s="1"/>
  <c r="EU57" i="4" s="1"/>
  <c r="EV57" i="4" s="1"/>
  <c r="EW57" i="4" s="1"/>
  <c r="EX57" i="4" s="1"/>
  <c r="EY57" i="4" s="1"/>
  <c r="EZ57" i="4" s="1"/>
  <c r="FA57" i="4" s="1"/>
  <c r="FB57" i="4" s="1"/>
  <c r="FC57" i="4" s="1"/>
  <c r="FD57" i="4" s="1"/>
  <c r="FE57" i="4" s="1"/>
  <c r="FF57" i="4" s="1"/>
  <c r="FG57" i="4" s="1"/>
  <c r="FH57" i="4" s="1"/>
  <c r="FI57" i="4" s="1"/>
  <c r="FJ57" i="4" s="1"/>
  <c r="FK57" i="4" s="1"/>
  <c r="FL57" i="4" s="1"/>
  <c r="FM57" i="4" s="1"/>
  <c r="FN57" i="4" s="1"/>
  <c r="FO57" i="4" s="1"/>
  <c r="FP57" i="4" s="1"/>
  <c r="FQ57" i="4" s="1"/>
  <c r="FR57" i="4" s="1"/>
  <c r="FS57" i="4" s="1"/>
  <c r="FT57" i="4" s="1"/>
  <c r="FU57" i="4" s="1"/>
  <c r="FV57" i="4" s="1"/>
  <c r="FW57" i="4" s="1"/>
  <c r="FX57" i="4" s="1"/>
  <c r="FY57" i="4" s="1"/>
  <c r="FZ57" i="4" s="1"/>
  <c r="GA57" i="4" s="1"/>
  <c r="GB57" i="4" s="1"/>
  <c r="GC57" i="4" s="1"/>
  <c r="GD57" i="4" s="1"/>
  <c r="GE57" i="4" s="1"/>
  <c r="GF57" i="4" s="1"/>
  <c r="GG57" i="4" s="1"/>
  <c r="GH57" i="4" s="1"/>
  <c r="GI57" i="4" s="1"/>
  <c r="GJ57" i="4" s="1"/>
  <c r="GK57" i="4" s="1"/>
  <c r="GL57" i="4" s="1"/>
  <c r="GM57" i="4" s="1"/>
  <c r="GN57" i="4" s="1"/>
  <c r="GO57" i="4" s="1"/>
  <c r="GP57" i="4" s="1"/>
  <c r="GQ57" i="4" s="1"/>
  <c r="GR57" i="4" s="1"/>
  <c r="GS57" i="4" s="1"/>
  <c r="GT57" i="4" s="1"/>
  <c r="GU57" i="4" s="1"/>
  <c r="GV57" i="4" s="1"/>
  <c r="GW57" i="4" s="1"/>
  <c r="GX57" i="4" s="1"/>
  <c r="GY57" i="4" s="1"/>
  <c r="GZ57" i="4" s="1"/>
  <c r="HA57" i="4" s="1"/>
  <c r="HB57" i="4" s="1"/>
  <c r="HC57" i="4" s="1"/>
  <c r="DB51" i="4"/>
  <c r="DC51" i="4" s="1"/>
  <c r="DD51" i="4" s="1"/>
  <c r="DE51" i="4" s="1"/>
  <c r="DF51" i="4" s="1"/>
  <c r="DG51" i="4" s="1"/>
  <c r="DH51" i="4" s="1"/>
  <c r="DI51" i="4" s="1"/>
  <c r="DJ51" i="4" s="1"/>
  <c r="DK51" i="4" s="1"/>
  <c r="DL51" i="4" s="1"/>
  <c r="DM51" i="4" s="1"/>
  <c r="DN51" i="4" s="1"/>
  <c r="DO51" i="4" s="1"/>
  <c r="DP51" i="4" s="1"/>
  <c r="DQ51" i="4" s="1"/>
  <c r="DR51" i="4" s="1"/>
  <c r="DT51" i="4" s="1"/>
  <c r="DU51" i="4" s="1"/>
  <c r="DV51" i="4" s="1"/>
  <c r="DW51" i="4" s="1"/>
  <c r="DX51" i="4" s="1"/>
  <c r="DY51" i="4" s="1"/>
  <c r="DZ51" i="4" s="1"/>
  <c r="EA51" i="4" s="1"/>
  <c r="EB51" i="4" s="1"/>
  <c r="EC51" i="4" s="1"/>
  <c r="ED51" i="4" s="1"/>
  <c r="EE51" i="4" s="1"/>
  <c r="EF51" i="4" s="1"/>
  <c r="EG51" i="4" s="1"/>
  <c r="EH51" i="4" s="1"/>
  <c r="EI51" i="4" s="1"/>
  <c r="EJ51" i="4" s="1"/>
  <c r="EK51" i="4" s="1"/>
  <c r="EL51" i="4" s="1"/>
  <c r="EM51" i="4" s="1"/>
  <c r="EN51" i="4" s="1"/>
  <c r="EO51" i="4" s="1"/>
  <c r="EP51" i="4" s="1"/>
  <c r="EQ51" i="4" s="1"/>
  <c r="ER51" i="4" s="1"/>
  <c r="ES51" i="4" s="1"/>
  <c r="ET51" i="4" s="1"/>
  <c r="EU51" i="4" s="1"/>
  <c r="EV51" i="4" s="1"/>
  <c r="EW51" i="4" s="1"/>
  <c r="EX51" i="4" s="1"/>
  <c r="EY51" i="4" s="1"/>
  <c r="EZ51" i="4" s="1"/>
  <c r="FA51" i="4" s="1"/>
  <c r="FB51" i="4" s="1"/>
  <c r="FC51" i="4" s="1"/>
  <c r="FD51" i="4" s="1"/>
  <c r="FE51" i="4" s="1"/>
  <c r="FF51" i="4" s="1"/>
  <c r="FG51" i="4" s="1"/>
  <c r="FH51" i="4" s="1"/>
  <c r="FI51" i="4" s="1"/>
  <c r="FJ51" i="4" s="1"/>
  <c r="FK51" i="4" s="1"/>
  <c r="FL51" i="4" s="1"/>
  <c r="FM51" i="4" s="1"/>
  <c r="FN51" i="4" s="1"/>
  <c r="FO51" i="4" s="1"/>
  <c r="FP51" i="4" s="1"/>
  <c r="FQ51" i="4" s="1"/>
  <c r="FR51" i="4" s="1"/>
  <c r="FS51" i="4" s="1"/>
  <c r="FT51" i="4" s="1"/>
  <c r="FU51" i="4" s="1"/>
  <c r="FV51" i="4" s="1"/>
  <c r="FW51" i="4" s="1"/>
  <c r="FX51" i="4" s="1"/>
  <c r="FY51" i="4" s="1"/>
  <c r="FZ51" i="4" s="1"/>
  <c r="GA51" i="4" s="1"/>
  <c r="GB51" i="4" s="1"/>
  <c r="GC51" i="4" s="1"/>
  <c r="GD51" i="4" s="1"/>
  <c r="GE51" i="4" s="1"/>
  <c r="GF51" i="4" s="1"/>
  <c r="GG51" i="4" s="1"/>
  <c r="GH51" i="4" s="1"/>
  <c r="GI51" i="4" s="1"/>
  <c r="GJ51" i="4" s="1"/>
  <c r="GK51" i="4" s="1"/>
  <c r="GL51" i="4" s="1"/>
  <c r="GM51" i="4" s="1"/>
  <c r="GN51" i="4" s="1"/>
  <c r="GO51" i="4" s="1"/>
  <c r="GP51" i="4" s="1"/>
  <c r="GQ51" i="4" s="1"/>
  <c r="GR51" i="4" s="1"/>
  <c r="GS51" i="4" s="1"/>
  <c r="GT51" i="4" s="1"/>
  <c r="GU51" i="4" s="1"/>
  <c r="GV51" i="4" s="1"/>
  <c r="GW51" i="4" s="1"/>
  <c r="GX51" i="4" s="1"/>
  <c r="GY51" i="4" s="1"/>
  <c r="GZ51" i="4" s="1"/>
  <c r="HA51" i="4" s="1"/>
  <c r="HB51" i="4" s="1"/>
  <c r="HC51" i="4" s="1"/>
  <c r="DB53" i="4"/>
  <c r="DC53" i="4" s="1"/>
  <c r="DD53" i="4" s="1"/>
  <c r="DE53" i="4" s="1"/>
  <c r="DF53" i="4" s="1"/>
  <c r="DG53" i="4" s="1"/>
  <c r="DH53" i="4" s="1"/>
  <c r="DI53" i="4" s="1"/>
  <c r="DJ53" i="4" s="1"/>
  <c r="DK53" i="4" s="1"/>
  <c r="DL53" i="4" s="1"/>
  <c r="DM53" i="4" s="1"/>
  <c r="DN53" i="4" s="1"/>
  <c r="DO53" i="4" s="1"/>
  <c r="DP53" i="4" s="1"/>
  <c r="DQ53" i="4" s="1"/>
  <c r="DR53" i="4" s="1"/>
  <c r="DT53" i="4" s="1"/>
  <c r="DU53" i="4" s="1"/>
  <c r="DV53" i="4" s="1"/>
  <c r="DW53" i="4" s="1"/>
  <c r="DX53" i="4" s="1"/>
  <c r="DY53" i="4" s="1"/>
  <c r="DZ53" i="4" s="1"/>
  <c r="EA53" i="4" s="1"/>
  <c r="EB53" i="4" s="1"/>
  <c r="EC53" i="4" s="1"/>
  <c r="ED53" i="4" s="1"/>
  <c r="EE53" i="4" s="1"/>
  <c r="EF53" i="4" s="1"/>
  <c r="EG53" i="4" s="1"/>
  <c r="EH53" i="4" s="1"/>
  <c r="EI53" i="4" s="1"/>
  <c r="EJ53" i="4" s="1"/>
  <c r="EK53" i="4" s="1"/>
  <c r="EL53" i="4" s="1"/>
  <c r="EM53" i="4" s="1"/>
  <c r="EN53" i="4" s="1"/>
  <c r="EO53" i="4" s="1"/>
  <c r="EP53" i="4" s="1"/>
  <c r="EQ53" i="4" s="1"/>
  <c r="ER53" i="4" s="1"/>
  <c r="ES53" i="4" s="1"/>
  <c r="ET53" i="4" s="1"/>
  <c r="EU53" i="4" s="1"/>
  <c r="EV53" i="4" s="1"/>
  <c r="EW53" i="4" s="1"/>
  <c r="EX53" i="4" s="1"/>
  <c r="EY53" i="4" s="1"/>
  <c r="EZ53" i="4" s="1"/>
  <c r="FA53" i="4" s="1"/>
  <c r="FB53" i="4" s="1"/>
  <c r="FC53" i="4" s="1"/>
  <c r="FD53" i="4" s="1"/>
  <c r="FE53" i="4" s="1"/>
  <c r="FF53" i="4" s="1"/>
  <c r="FG53" i="4" s="1"/>
  <c r="FH53" i="4" s="1"/>
  <c r="FI53" i="4" s="1"/>
  <c r="FJ53" i="4" s="1"/>
  <c r="FK53" i="4" s="1"/>
  <c r="FL53" i="4" s="1"/>
  <c r="FM53" i="4" s="1"/>
  <c r="FN53" i="4" s="1"/>
  <c r="FO53" i="4" s="1"/>
  <c r="FP53" i="4" s="1"/>
  <c r="FQ53" i="4" s="1"/>
  <c r="FR53" i="4" s="1"/>
  <c r="FS53" i="4" s="1"/>
  <c r="FT53" i="4" s="1"/>
  <c r="FU53" i="4" s="1"/>
  <c r="FV53" i="4" s="1"/>
  <c r="FW53" i="4" s="1"/>
  <c r="FX53" i="4" s="1"/>
  <c r="FY53" i="4" s="1"/>
  <c r="FZ53" i="4" s="1"/>
  <c r="GA53" i="4" s="1"/>
  <c r="GB53" i="4" s="1"/>
  <c r="GC53" i="4" s="1"/>
  <c r="GD53" i="4" s="1"/>
  <c r="GE53" i="4" s="1"/>
  <c r="GF53" i="4" s="1"/>
  <c r="GG53" i="4" s="1"/>
  <c r="GH53" i="4" s="1"/>
  <c r="GI53" i="4" s="1"/>
  <c r="GJ53" i="4" s="1"/>
  <c r="GK53" i="4" s="1"/>
  <c r="GL53" i="4" s="1"/>
  <c r="GM53" i="4" s="1"/>
  <c r="GN53" i="4" s="1"/>
  <c r="GO53" i="4" s="1"/>
  <c r="GP53" i="4" s="1"/>
  <c r="GQ53" i="4" s="1"/>
  <c r="GR53" i="4" s="1"/>
  <c r="GS53" i="4" s="1"/>
  <c r="GT53" i="4" s="1"/>
  <c r="GU53" i="4" s="1"/>
  <c r="GV53" i="4" s="1"/>
  <c r="GW53" i="4" s="1"/>
  <c r="GX53" i="4" s="1"/>
  <c r="GY53" i="4" s="1"/>
  <c r="GZ53" i="4" s="1"/>
  <c r="HA53" i="4" s="1"/>
  <c r="HB53" i="4" s="1"/>
  <c r="HC53" i="4" s="1"/>
  <c r="DB60" i="4"/>
  <c r="DC60" i="4" s="1"/>
  <c r="DD60" i="4" s="1"/>
  <c r="DE60" i="4" s="1"/>
  <c r="DF60" i="4" s="1"/>
  <c r="DG60" i="4" s="1"/>
  <c r="DH60" i="4" s="1"/>
  <c r="DI60" i="4" s="1"/>
  <c r="DJ60" i="4" s="1"/>
  <c r="DK60" i="4" s="1"/>
  <c r="DL60" i="4" s="1"/>
  <c r="DM60" i="4" s="1"/>
  <c r="DN60" i="4" s="1"/>
  <c r="DO60" i="4" s="1"/>
  <c r="DP60" i="4" s="1"/>
  <c r="DQ60" i="4" s="1"/>
  <c r="DR60" i="4" s="1"/>
  <c r="DT60" i="4" s="1"/>
  <c r="DU60" i="4" s="1"/>
  <c r="DV60" i="4" s="1"/>
  <c r="DW60" i="4" s="1"/>
  <c r="DX60" i="4" s="1"/>
  <c r="DY60" i="4" s="1"/>
  <c r="DZ60" i="4" s="1"/>
  <c r="EA60" i="4" s="1"/>
  <c r="EB60" i="4" s="1"/>
  <c r="EC60" i="4" s="1"/>
  <c r="ED60" i="4" s="1"/>
  <c r="EE60" i="4" s="1"/>
  <c r="EF60" i="4" s="1"/>
  <c r="EG60" i="4" s="1"/>
  <c r="EH60" i="4" s="1"/>
  <c r="EI60" i="4" s="1"/>
  <c r="EJ60" i="4" s="1"/>
  <c r="EK60" i="4" s="1"/>
  <c r="EL60" i="4" s="1"/>
  <c r="EM60" i="4" s="1"/>
  <c r="EN60" i="4" s="1"/>
  <c r="EO60" i="4" s="1"/>
  <c r="EP60" i="4" s="1"/>
  <c r="EQ60" i="4" s="1"/>
  <c r="ER60" i="4" s="1"/>
  <c r="ES60" i="4" s="1"/>
  <c r="ET60" i="4" s="1"/>
  <c r="EU60" i="4" s="1"/>
  <c r="EV60" i="4" s="1"/>
  <c r="EW60" i="4" s="1"/>
  <c r="EX60" i="4" s="1"/>
  <c r="EY60" i="4" s="1"/>
  <c r="EZ60" i="4" s="1"/>
  <c r="FA60" i="4" s="1"/>
  <c r="FB60" i="4" s="1"/>
  <c r="FC60" i="4" s="1"/>
  <c r="FD60" i="4" s="1"/>
  <c r="FE60" i="4" s="1"/>
  <c r="FF60" i="4" s="1"/>
  <c r="FG60" i="4" s="1"/>
  <c r="FH60" i="4" s="1"/>
  <c r="FI60" i="4" s="1"/>
  <c r="FJ60" i="4" s="1"/>
  <c r="FK60" i="4" s="1"/>
  <c r="FL60" i="4" s="1"/>
  <c r="FM60" i="4" s="1"/>
  <c r="FN60" i="4" s="1"/>
  <c r="FO60" i="4" s="1"/>
  <c r="FP60" i="4" s="1"/>
  <c r="FQ60" i="4" s="1"/>
  <c r="FR60" i="4" s="1"/>
  <c r="FS60" i="4" s="1"/>
  <c r="FT60" i="4" s="1"/>
  <c r="FU60" i="4" s="1"/>
  <c r="FV60" i="4" s="1"/>
  <c r="FW60" i="4" s="1"/>
  <c r="FX60" i="4" s="1"/>
  <c r="FY60" i="4" s="1"/>
  <c r="FZ60" i="4" s="1"/>
  <c r="GA60" i="4" s="1"/>
  <c r="GB60" i="4" s="1"/>
  <c r="GC60" i="4" s="1"/>
  <c r="GD60" i="4" s="1"/>
  <c r="GE60" i="4" s="1"/>
  <c r="GF60" i="4" s="1"/>
  <c r="GG60" i="4" s="1"/>
  <c r="GH60" i="4" s="1"/>
  <c r="GI60" i="4" s="1"/>
  <c r="GJ60" i="4" s="1"/>
  <c r="GK60" i="4" s="1"/>
  <c r="GL60" i="4" s="1"/>
  <c r="GM60" i="4" s="1"/>
  <c r="GN60" i="4" s="1"/>
  <c r="GO60" i="4" s="1"/>
  <c r="GP60" i="4" s="1"/>
  <c r="GQ60" i="4" s="1"/>
  <c r="GR60" i="4" s="1"/>
  <c r="GS60" i="4" s="1"/>
  <c r="GT60" i="4" s="1"/>
  <c r="GU60" i="4" s="1"/>
  <c r="GV60" i="4" s="1"/>
  <c r="GW60" i="4" s="1"/>
  <c r="GX60" i="4" s="1"/>
  <c r="GY60" i="4" s="1"/>
  <c r="GZ60" i="4" s="1"/>
  <c r="HA60" i="4" s="1"/>
  <c r="HB60" i="4" s="1"/>
  <c r="HC60" i="4" s="1"/>
  <c r="DB56" i="4"/>
  <c r="DC56" i="4" s="1"/>
  <c r="DD56" i="4" s="1"/>
  <c r="DE56" i="4" s="1"/>
  <c r="DF56" i="4" s="1"/>
  <c r="DG56" i="4" s="1"/>
  <c r="DH56" i="4" s="1"/>
  <c r="DI56" i="4" s="1"/>
  <c r="DJ56" i="4" s="1"/>
  <c r="DK56" i="4" s="1"/>
  <c r="DL56" i="4" s="1"/>
  <c r="DM56" i="4" s="1"/>
  <c r="DN56" i="4" s="1"/>
  <c r="DO56" i="4" s="1"/>
  <c r="DP56" i="4" s="1"/>
  <c r="DQ56" i="4" s="1"/>
  <c r="DR56" i="4" s="1"/>
  <c r="DT56" i="4" s="1"/>
  <c r="DU56" i="4" s="1"/>
  <c r="DV56" i="4" s="1"/>
  <c r="DW56" i="4" s="1"/>
  <c r="DX56" i="4" s="1"/>
  <c r="DY56" i="4" s="1"/>
  <c r="DZ56" i="4" s="1"/>
  <c r="EA56" i="4" s="1"/>
  <c r="EB56" i="4" s="1"/>
  <c r="EC56" i="4" s="1"/>
  <c r="ED56" i="4" s="1"/>
  <c r="EE56" i="4" s="1"/>
  <c r="EF56" i="4" s="1"/>
  <c r="EG56" i="4" s="1"/>
  <c r="EH56" i="4" s="1"/>
  <c r="EI56" i="4" s="1"/>
  <c r="EJ56" i="4" s="1"/>
  <c r="EK56" i="4" s="1"/>
  <c r="EL56" i="4" s="1"/>
  <c r="EM56" i="4" s="1"/>
  <c r="EN56" i="4" s="1"/>
  <c r="EO56" i="4" s="1"/>
  <c r="EP56" i="4" s="1"/>
  <c r="EQ56" i="4" s="1"/>
  <c r="ER56" i="4" s="1"/>
  <c r="ES56" i="4" s="1"/>
  <c r="ET56" i="4" s="1"/>
  <c r="EU56" i="4" s="1"/>
  <c r="EV56" i="4" s="1"/>
  <c r="EW56" i="4" s="1"/>
  <c r="EX56" i="4" s="1"/>
  <c r="EY56" i="4" s="1"/>
  <c r="EZ56" i="4" s="1"/>
  <c r="FA56" i="4" s="1"/>
  <c r="FB56" i="4" s="1"/>
  <c r="FC56" i="4" s="1"/>
  <c r="FD56" i="4" s="1"/>
  <c r="FE56" i="4" s="1"/>
  <c r="FF56" i="4" s="1"/>
  <c r="FG56" i="4" s="1"/>
  <c r="FH56" i="4" s="1"/>
  <c r="FI56" i="4" s="1"/>
  <c r="FJ56" i="4" s="1"/>
  <c r="FK56" i="4" s="1"/>
  <c r="FL56" i="4" s="1"/>
  <c r="FM56" i="4" s="1"/>
  <c r="FN56" i="4" s="1"/>
  <c r="FO56" i="4" s="1"/>
  <c r="FP56" i="4" s="1"/>
  <c r="FQ56" i="4" s="1"/>
  <c r="FR56" i="4" s="1"/>
  <c r="FS56" i="4" s="1"/>
  <c r="FT56" i="4" s="1"/>
  <c r="FU56" i="4" s="1"/>
  <c r="FV56" i="4" s="1"/>
  <c r="FW56" i="4" s="1"/>
  <c r="FX56" i="4" s="1"/>
  <c r="FY56" i="4" s="1"/>
  <c r="FZ56" i="4" s="1"/>
  <c r="GA56" i="4" s="1"/>
  <c r="GB56" i="4" s="1"/>
  <c r="GC56" i="4" s="1"/>
  <c r="GD56" i="4" s="1"/>
  <c r="GE56" i="4" s="1"/>
  <c r="GF56" i="4" s="1"/>
  <c r="GG56" i="4" s="1"/>
  <c r="GH56" i="4" s="1"/>
  <c r="GI56" i="4" s="1"/>
  <c r="GJ56" i="4" s="1"/>
  <c r="GK56" i="4" s="1"/>
  <c r="GL56" i="4" s="1"/>
  <c r="GM56" i="4" s="1"/>
  <c r="GN56" i="4" s="1"/>
  <c r="GO56" i="4" s="1"/>
  <c r="GP56" i="4" s="1"/>
  <c r="GQ56" i="4" s="1"/>
  <c r="GR56" i="4" s="1"/>
  <c r="GS56" i="4" s="1"/>
  <c r="GT56" i="4" s="1"/>
  <c r="GU56" i="4" s="1"/>
  <c r="GV56" i="4" s="1"/>
  <c r="GW56" i="4" s="1"/>
  <c r="GX56" i="4" s="1"/>
  <c r="GY56" i="4" s="1"/>
  <c r="GZ56" i="4" s="1"/>
  <c r="HA56" i="4" s="1"/>
  <c r="HB56" i="4" s="1"/>
  <c r="HC56" i="4" s="1"/>
  <c r="HD69" i="4" l="1"/>
  <c r="HD49" i="4"/>
  <c r="HD56" i="4"/>
  <c r="HD63" i="4"/>
  <c r="HD57" i="4"/>
  <c r="HD139" i="4"/>
  <c r="HD52" i="4"/>
  <c r="HD65" i="4"/>
  <c r="HD53" i="4"/>
  <c r="HD68" i="4"/>
  <c r="HD58" i="4"/>
  <c r="HD60" i="4"/>
  <c r="HD51" i="4"/>
  <c r="HD64" i="4"/>
  <c r="HD55" i="4"/>
  <c r="HD66" i="4"/>
  <c r="HD61" i="4"/>
  <c r="HD54" i="4"/>
  <c r="HD59" i="4"/>
  <c r="HD67" i="4"/>
  <c r="HD62" i="4"/>
  <c r="HG2" i="1"/>
  <c r="HF137" i="1"/>
  <c r="HF18" i="1"/>
  <c r="HF25" i="1"/>
  <c r="HF48" i="1"/>
  <c r="HF83" i="1"/>
  <c r="HF113" i="1"/>
  <c r="HF3" i="1"/>
  <c r="HF6" i="1"/>
  <c r="HF7" i="1"/>
  <c r="HF5" i="1"/>
  <c r="HF10" i="1"/>
  <c r="HF10" i="4" s="1"/>
  <c r="HF8" i="1"/>
  <c r="HF9" i="1"/>
  <c r="HF9" i="4" s="1"/>
  <c r="HF12" i="1"/>
  <c r="HF14" i="1"/>
  <c r="HF14" i="4" s="1"/>
  <c r="HF11" i="1"/>
  <c r="HF16" i="1"/>
  <c r="HF16" i="4" s="1"/>
  <c r="HF13" i="1"/>
  <c r="HF13" i="4" s="1"/>
  <c r="HF15" i="1"/>
  <c r="HF15" i="4" s="1"/>
  <c r="HF17" i="1"/>
  <c r="HF17" i="4" s="1"/>
  <c r="HF4" i="1"/>
  <c r="HF12" i="4"/>
  <c r="HD50" i="4"/>
  <c r="HE42" i="1"/>
  <c r="HE42" i="4" s="1"/>
  <c r="HE35" i="1"/>
  <c r="HE36" i="1"/>
  <c r="HE38" i="1"/>
  <c r="HE38" i="4" s="1"/>
  <c r="HE32" i="1"/>
  <c r="HE26" i="1"/>
  <c r="HE28" i="1"/>
  <c r="HE34" i="1"/>
  <c r="HE34" i="4" s="1"/>
  <c r="HE41" i="1"/>
  <c r="HE41" i="4" s="1"/>
  <c r="HE31" i="1"/>
  <c r="HE39" i="1"/>
  <c r="HE30" i="1"/>
  <c r="HE37" i="1"/>
  <c r="HE29" i="1"/>
  <c r="HE40" i="1"/>
  <c r="HE40" i="4" s="1"/>
  <c r="HE27" i="1"/>
  <c r="HE33" i="1"/>
  <c r="HE114" i="1"/>
  <c r="HE114" i="4" s="1"/>
  <c r="HE116" i="1"/>
  <c r="HE116" i="4" s="1"/>
  <c r="HE118" i="1"/>
  <c r="HE118" i="4" s="1"/>
  <c r="HE117" i="1"/>
  <c r="HE117" i="4" s="1"/>
  <c r="HE115" i="1"/>
  <c r="HE115" i="4" s="1"/>
  <c r="HE139" i="1"/>
  <c r="HE138" i="1" s="1"/>
  <c r="HE138" i="4" s="1"/>
  <c r="HE109" i="1"/>
  <c r="HE109" i="4" s="1"/>
  <c r="HE111" i="1"/>
  <c r="HE111" i="4" s="1"/>
  <c r="HE106" i="1"/>
  <c r="HE106" i="4" s="1"/>
  <c r="HE105" i="1"/>
  <c r="HE105" i="4" s="1"/>
  <c r="HE108" i="1"/>
  <c r="HE108" i="4" s="1"/>
  <c r="HE110" i="1"/>
  <c r="HE110" i="4" s="1"/>
  <c r="HE107" i="1"/>
  <c r="HE107" i="4" s="1"/>
  <c r="HE84" i="1"/>
  <c r="HE84" i="4" s="1"/>
  <c r="HE95" i="1"/>
  <c r="HE95" i="4" s="1"/>
  <c r="HE100" i="1"/>
  <c r="HE100" i="4" s="1"/>
  <c r="HE91" i="1"/>
  <c r="HE91" i="4" s="1"/>
  <c r="HE104" i="1"/>
  <c r="HE104" i="4" s="1"/>
  <c r="HE97" i="1"/>
  <c r="HE97" i="4" s="1"/>
  <c r="HE99" i="1"/>
  <c r="HE99" i="4" s="1"/>
  <c r="HE92" i="1"/>
  <c r="HE92" i="4" s="1"/>
  <c r="HE102" i="1"/>
  <c r="HE102" i="4" s="1"/>
  <c r="HE103" i="1"/>
  <c r="HE103" i="4" s="1"/>
  <c r="HE86" i="1"/>
  <c r="HE86" i="4" s="1"/>
  <c r="HE98" i="1"/>
  <c r="HE98" i="4" s="1"/>
  <c r="HE96" i="1"/>
  <c r="HE96" i="4" s="1"/>
  <c r="HE89" i="1"/>
  <c r="HE89" i="4" s="1"/>
  <c r="HE90" i="1"/>
  <c r="HE90" i="4" s="1"/>
  <c r="HE94" i="1"/>
  <c r="HE94" i="4" s="1"/>
  <c r="HE93" i="1"/>
  <c r="HE93" i="4" s="1"/>
  <c r="HE87" i="1"/>
  <c r="HE87" i="4" s="1"/>
  <c r="HE85" i="1"/>
  <c r="HE85" i="4" s="1"/>
  <c r="HE88" i="1"/>
  <c r="HE88" i="4" s="1"/>
  <c r="HE101" i="1"/>
  <c r="HE101" i="4" s="1"/>
  <c r="HE139" i="4"/>
  <c r="HE81" i="1"/>
  <c r="HE81" i="4" s="1"/>
  <c r="HE72" i="1"/>
  <c r="HE72" i="4" s="1"/>
  <c r="HE70" i="1"/>
  <c r="HE70" i="4" s="1"/>
  <c r="HE76" i="1"/>
  <c r="HE76" i="4" s="1"/>
  <c r="HE74" i="1"/>
  <c r="HE74" i="4" s="1"/>
  <c r="HE78" i="1"/>
  <c r="HE78" i="4" s="1"/>
  <c r="HE77" i="1"/>
  <c r="HE77" i="4" s="1"/>
  <c r="HE80" i="1"/>
  <c r="HE80" i="4" s="1"/>
  <c r="HE71" i="1"/>
  <c r="HE71" i="4" s="1"/>
  <c r="HE79" i="1"/>
  <c r="HE79" i="4" s="1"/>
  <c r="HE73" i="1"/>
  <c r="HE73" i="4" s="1"/>
  <c r="HE75" i="1"/>
  <c r="HE75" i="4" s="1"/>
  <c r="HE50" i="1"/>
  <c r="HE69" i="1"/>
  <c r="HE69" i="4" s="1"/>
  <c r="HE55" i="1"/>
  <c r="HE62" i="1"/>
  <c r="HE65" i="1"/>
  <c r="HE67" i="1"/>
  <c r="HE53" i="1"/>
  <c r="HE53" i="4" s="1"/>
  <c r="HE49" i="1"/>
  <c r="HE49" i="4" s="1"/>
  <c r="HE60" i="1"/>
  <c r="HE63" i="1"/>
  <c r="HE66" i="1"/>
  <c r="HE66" i="4" s="1"/>
  <c r="HE61" i="1"/>
  <c r="HE61" i="4" s="1"/>
  <c r="HE56" i="1"/>
  <c r="HE56" i="4" s="1"/>
  <c r="HE52" i="1"/>
  <c r="HE52" i="4" s="1"/>
  <c r="HE57" i="1"/>
  <c r="HE57" i="4" s="1"/>
  <c r="HE58" i="1"/>
  <c r="HE68" i="1"/>
  <c r="HE51" i="1"/>
  <c r="HE54" i="1"/>
  <c r="HE64" i="1"/>
  <c r="HE59" i="1"/>
  <c r="A79" i="12"/>
  <c r="CZ39" i="4"/>
  <c r="DA39" i="4" s="1"/>
  <c r="CZ33" i="4"/>
  <c r="DA33" i="4" s="1"/>
  <c r="CZ29" i="4"/>
  <c r="DA29" i="4" s="1"/>
  <c r="CZ7" i="4"/>
  <c r="DA7" i="4" s="1"/>
  <c r="CZ5" i="4"/>
  <c r="DA5" i="4" s="1"/>
  <c r="CZ3" i="4"/>
  <c r="DA3" i="4" s="1"/>
  <c r="CZ6" i="4"/>
  <c r="DA6" i="4" s="1"/>
  <c r="CZ11" i="4"/>
  <c r="DA11" i="4" s="1"/>
  <c r="CZ28" i="4"/>
  <c r="DA28" i="4" s="1"/>
  <c r="CZ27" i="4"/>
  <c r="DA27" i="4" s="1"/>
  <c r="CZ26" i="4"/>
  <c r="DA26" i="4" s="1"/>
  <c r="CZ37" i="4"/>
  <c r="DA37" i="4" s="1"/>
  <c r="CZ31" i="4"/>
  <c r="DA31" i="4" s="1"/>
  <c r="CZ30" i="4"/>
  <c r="DA30" i="4" s="1"/>
  <c r="CZ32" i="4"/>
  <c r="DA32" i="4" s="1"/>
  <c r="CZ4" i="4"/>
  <c r="DA4" i="4" s="1"/>
  <c r="CZ35" i="4"/>
  <c r="DA35" i="4" s="1"/>
  <c r="HE65" i="4" l="1"/>
  <c r="HE63" i="4"/>
  <c r="HE60" i="4"/>
  <c r="HE54" i="4"/>
  <c r="HE68" i="4"/>
  <c r="HE59" i="4"/>
  <c r="HE58" i="4"/>
  <c r="HE51" i="4"/>
  <c r="HE64" i="4"/>
  <c r="HE55" i="4"/>
  <c r="HE67" i="4"/>
  <c r="HE62" i="4"/>
  <c r="HF139" i="1"/>
  <c r="HF138" i="1" s="1"/>
  <c r="HF138" i="4" s="1"/>
  <c r="HE50" i="4"/>
  <c r="HF116" i="1"/>
  <c r="HF116" i="4" s="1"/>
  <c r="HF115" i="1"/>
  <c r="HF115" i="4" s="1"/>
  <c r="HF118" i="1"/>
  <c r="HF118" i="4" s="1"/>
  <c r="HF114" i="1"/>
  <c r="HF114" i="4" s="1"/>
  <c r="HF117" i="1"/>
  <c r="HF117" i="4" s="1"/>
  <c r="HF107" i="1"/>
  <c r="HF107" i="4" s="1"/>
  <c r="HF109" i="1"/>
  <c r="HF109" i="4" s="1"/>
  <c r="HF106" i="1"/>
  <c r="HF106" i="4" s="1"/>
  <c r="HF110" i="1"/>
  <c r="HF110" i="4" s="1"/>
  <c r="HF105" i="1"/>
  <c r="HF105" i="4" s="1"/>
  <c r="HF111" i="1"/>
  <c r="HF111" i="4" s="1"/>
  <c r="HF108" i="1"/>
  <c r="HF108" i="4" s="1"/>
  <c r="HF84" i="1"/>
  <c r="HF84" i="4" s="1"/>
  <c r="HF91" i="1"/>
  <c r="HF91" i="4" s="1"/>
  <c r="HF94" i="1"/>
  <c r="HF94" i="4" s="1"/>
  <c r="HF90" i="1"/>
  <c r="HF90" i="4" s="1"/>
  <c r="HF96" i="1"/>
  <c r="HF96" i="4" s="1"/>
  <c r="HF102" i="1"/>
  <c r="HF102" i="4" s="1"/>
  <c r="HF100" i="1"/>
  <c r="HF100" i="4" s="1"/>
  <c r="HF87" i="1"/>
  <c r="HF87" i="4" s="1"/>
  <c r="HF95" i="1"/>
  <c r="HF95" i="4" s="1"/>
  <c r="HF89" i="1"/>
  <c r="HF89" i="4" s="1"/>
  <c r="HF104" i="1"/>
  <c r="HF104" i="4" s="1"/>
  <c r="HF98" i="1"/>
  <c r="HF98" i="4" s="1"/>
  <c r="HF103" i="1"/>
  <c r="HF103" i="4" s="1"/>
  <c r="HF88" i="1"/>
  <c r="HF88" i="4" s="1"/>
  <c r="HF86" i="1"/>
  <c r="HF86" i="4" s="1"/>
  <c r="HF85" i="1"/>
  <c r="HF85" i="4" s="1"/>
  <c r="HF97" i="1"/>
  <c r="HF97" i="4" s="1"/>
  <c r="HF92" i="1"/>
  <c r="HF92" i="4" s="1"/>
  <c r="HF101" i="1"/>
  <c r="HF101" i="4" s="1"/>
  <c r="HF93" i="1"/>
  <c r="HF93" i="4" s="1"/>
  <c r="HF99" i="1"/>
  <c r="HF99" i="4" s="1"/>
  <c r="HF73" i="1"/>
  <c r="HF73" i="4" s="1"/>
  <c r="HF74" i="1"/>
  <c r="HF74" i="4" s="1"/>
  <c r="HF75" i="1"/>
  <c r="HF75" i="4" s="1"/>
  <c r="HF80" i="1"/>
  <c r="HF80" i="4" s="1"/>
  <c r="HF71" i="1"/>
  <c r="HF71" i="4" s="1"/>
  <c r="HF77" i="1"/>
  <c r="HF77" i="4" s="1"/>
  <c r="HF76" i="1"/>
  <c r="HF76" i="4" s="1"/>
  <c r="HF79" i="1"/>
  <c r="HF79" i="4" s="1"/>
  <c r="HF81" i="1"/>
  <c r="HF81" i="4" s="1"/>
  <c r="HF72" i="1"/>
  <c r="HF72" i="4" s="1"/>
  <c r="HF70" i="1"/>
  <c r="HF70" i="4" s="1"/>
  <c r="HF78" i="1"/>
  <c r="HF78" i="4" s="1"/>
  <c r="HF64" i="1"/>
  <c r="HF67" i="1"/>
  <c r="HF69" i="1"/>
  <c r="HF69" i="4" s="1"/>
  <c r="HF61" i="1"/>
  <c r="HF61" i="4" s="1"/>
  <c r="HF68" i="1"/>
  <c r="HF68" i="4" s="1"/>
  <c r="HF63" i="1"/>
  <c r="HF63" i="4" s="1"/>
  <c r="HF56" i="1"/>
  <c r="HF56" i="4" s="1"/>
  <c r="HF53" i="1"/>
  <c r="HF53" i="4" s="1"/>
  <c r="HF57" i="1"/>
  <c r="HF57" i="4" s="1"/>
  <c r="HF59" i="1"/>
  <c r="HF50" i="1"/>
  <c r="HF62" i="1"/>
  <c r="HF62" i="4" s="1"/>
  <c r="HF55" i="1"/>
  <c r="HF49" i="1"/>
  <c r="HF49" i="4" s="1"/>
  <c r="HF51" i="1"/>
  <c r="HF54" i="1"/>
  <c r="HF54" i="4" s="1"/>
  <c r="HF52" i="1"/>
  <c r="HF52" i="4" s="1"/>
  <c r="HF58" i="1"/>
  <c r="HF58" i="4" s="1"/>
  <c r="HF65" i="1"/>
  <c r="HF60" i="1"/>
  <c r="HF60" i="4" s="1"/>
  <c r="HF66" i="1"/>
  <c r="HF66" i="4" s="1"/>
  <c r="HF42" i="1"/>
  <c r="HF42" i="4" s="1"/>
  <c r="HF30" i="1"/>
  <c r="HF28" i="1"/>
  <c r="HF38" i="1"/>
  <c r="HF38" i="4" s="1"/>
  <c r="HF40" i="1"/>
  <c r="HF40" i="4" s="1"/>
  <c r="HF27" i="1"/>
  <c r="HF29" i="1"/>
  <c r="HF39" i="1"/>
  <c r="HF33" i="1"/>
  <c r="HF26" i="1"/>
  <c r="HF41" i="1"/>
  <c r="HF41" i="4" s="1"/>
  <c r="HF31" i="1"/>
  <c r="HF35" i="1"/>
  <c r="HF32" i="1"/>
  <c r="HF36" i="1"/>
  <c r="HF34" i="1"/>
  <c r="HF34" i="4" s="1"/>
  <c r="HF37" i="1"/>
  <c r="HH2" i="1"/>
  <c r="HG113" i="1"/>
  <c r="HG18" i="1"/>
  <c r="HG83" i="1"/>
  <c r="HG25" i="1"/>
  <c r="HG137" i="1"/>
  <c r="HG48" i="1"/>
  <c r="HG16" i="1"/>
  <c r="HG16" i="4" s="1"/>
  <c r="HG11" i="1"/>
  <c r="HG6" i="1"/>
  <c r="HG8" i="1"/>
  <c r="HG13" i="1"/>
  <c r="HG13" i="4" s="1"/>
  <c r="HG14" i="1"/>
  <c r="HG14" i="4" s="1"/>
  <c r="HG4" i="1"/>
  <c r="HG10" i="1"/>
  <c r="HG10" i="4" s="1"/>
  <c r="HG17" i="1"/>
  <c r="HG17" i="4" s="1"/>
  <c r="HG7" i="1"/>
  <c r="HG9" i="1"/>
  <c r="HG9" i="4" s="1"/>
  <c r="HG3" i="1"/>
  <c r="HG12" i="1"/>
  <c r="HG12" i="4" s="1"/>
  <c r="HG15" i="1"/>
  <c r="HG15" i="4" s="1"/>
  <c r="HG5" i="1"/>
  <c r="DB32" i="4"/>
  <c r="DC32" i="4" s="1"/>
  <c r="DD32" i="4" s="1"/>
  <c r="DE32" i="4" s="1"/>
  <c r="DF32" i="4" s="1"/>
  <c r="DG32" i="4" s="1"/>
  <c r="DH32" i="4" s="1"/>
  <c r="DI32" i="4" s="1"/>
  <c r="DJ32" i="4" s="1"/>
  <c r="DK32" i="4" s="1"/>
  <c r="DL32" i="4" s="1"/>
  <c r="DM32" i="4" s="1"/>
  <c r="DN32" i="4" s="1"/>
  <c r="DO32" i="4" s="1"/>
  <c r="DP32" i="4" s="1"/>
  <c r="DQ32" i="4" s="1"/>
  <c r="DR32" i="4" s="1"/>
  <c r="DT32" i="4" s="1"/>
  <c r="DU32" i="4" s="1"/>
  <c r="DV32" i="4" s="1"/>
  <c r="DW32" i="4" s="1"/>
  <c r="DX32" i="4" s="1"/>
  <c r="DY32" i="4" s="1"/>
  <c r="DZ32" i="4" s="1"/>
  <c r="EA32" i="4" s="1"/>
  <c r="EB32" i="4" s="1"/>
  <c r="EC32" i="4" s="1"/>
  <c r="ED32" i="4" s="1"/>
  <c r="EE32" i="4" s="1"/>
  <c r="EF32" i="4" s="1"/>
  <c r="EG32" i="4" s="1"/>
  <c r="EH32" i="4" s="1"/>
  <c r="EI32" i="4" s="1"/>
  <c r="EJ32" i="4" s="1"/>
  <c r="EK32" i="4" s="1"/>
  <c r="EL32" i="4" s="1"/>
  <c r="EM32" i="4" s="1"/>
  <c r="EN32" i="4" s="1"/>
  <c r="EO32" i="4" s="1"/>
  <c r="EP32" i="4" s="1"/>
  <c r="EQ32" i="4" s="1"/>
  <c r="ER32" i="4" s="1"/>
  <c r="ES32" i="4" s="1"/>
  <c r="EU32" i="4" s="1"/>
  <c r="EV32" i="4" s="1"/>
  <c r="EW32" i="4" s="1"/>
  <c r="EX32" i="4" s="1"/>
  <c r="EY32" i="4" s="1"/>
  <c r="EZ32" i="4" s="1"/>
  <c r="FA32" i="4" s="1"/>
  <c r="FB32" i="4" s="1"/>
  <c r="FC32" i="4" s="1"/>
  <c r="FD32" i="4" s="1"/>
  <c r="FE32" i="4" s="1"/>
  <c r="FF32" i="4" s="1"/>
  <c r="FG32" i="4" s="1"/>
  <c r="FH32" i="4" s="1"/>
  <c r="FI32" i="4" s="1"/>
  <c r="FJ32" i="4" s="1"/>
  <c r="FK32" i="4" s="1"/>
  <c r="FL32" i="4" s="1"/>
  <c r="FM32" i="4" s="1"/>
  <c r="FN32" i="4" s="1"/>
  <c r="FO32" i="4" s="1"/>
  <c r="FP32" i="4" s="1"/>
  <c r="FQ32" i="4" s="1"/>
  <c r="FR32" i="4" s="1"/>
  <c r="FS32" i="4" s="1"/>
  <c r="FT32" i="4" s="1"/>
  <c r="FU32" i="4" s="1"/>
  <c r="FV32" i="4" s="1"/>
  <c r="FW32" i="4" s="1"/>
  <c r="FX32" i="4" s="1"/>
  <c r="FY32" i="4" s="1"/>
  <c r="FZ32" i="4" s="1"/>
  <c r="GA32" i="4" s="1"/>
  <c r="GB32" i="4" s="1"/>
  <c r="GC32" i="4" s="1"/>
  <c r="GD32" i="4" s="1"/>
  <c r="GE32" i="4" s="1"/>
  <c r="GF32" i="4" s="1"/>
  <c r="GG32" i="4" s="1"/>
  <c r="GH32" i="4" s="1"/>
  <c r="GI32" i="4" s="1"/>
  <c r="GJ32" i="4" s="1"/>
  <c r="GK32" i="4" s="1"/>
  <c r="GL32" i="4" s="1"/>
  <c r="GM32" i="4" s="1"/>
  <c r="GN32" i="4" s="1"/>
  <c r="GO32" i="4" s="1"/>
  <c r="GP32" i="4" s="1"/>
  <c r="GQ32" i="4" s="1"/>
  <c r="GR32" i="4" s="1"/>
  <c r="GS32" i="4" s="1"/>
  <c r="GT32" i="4" s="1"/>
  <c r="GU32" i="4" s="1"/>
  <c r="GV32" i="4" s="1"/>
  <c r="GW32" i="4" s="1"/>
  <c r="GX32" i="4" s="1"/>
  <c r="GY32" i="4" s="1"/>
  <c r="GZ32" i="4" s="1"/>
  <c r="HA32" i="4" s="1"/>
  <c r="HB32" i="4" s="1"/>
  <c r="HC32" i="4" s="1"/>
  <c r="HD32" i="4" s="1"/>
  <c r="HE32" i="4" s="1"/>
  <c r="DB26" i="4"/>
  <c r="DC26" i="4" s="1"/>
  <c r="DD26" i="4" s="1"/>
  <c r="DE26" i="4" s="1"/>
  <c r="DF26" i="4" s="1"/>
  <c r="DG26" i="4" s="1"/>
  <c r="DH26" i="4" s="1"/>
  <c r="DI26" i="4" s="1"/>
  <c r="DJ26" i="4" s="1"/>
  <c r="DK26" i="4" s="1"/>
  <c r="DL26" i="4" s="1"/>
  <c r="DM26" i="4" s="1"/>
  <c r="DN26" i="4" s="1"/>
  <c r="DO26" i="4" s="1"/>
  <c r="DP26" i="4" s="1"/>
  <c r="DQ26" i="4" s="1"/>
  <c r="DR26" i="4" s="1"/>
  <c r="DT26" i="4" s="1"/>
  <c r="DU26" i="4" s="1"/>
  <c r="DV26" i="4" s="1"/>
  <c r="DW26" i="4" s="1"/>
  <c r="DX26" i="4" s="1"/>
  <c r="DY26" i="4" s="1"/>
  <c r="DZ26" i="4" s="1"/>
  <c r="EA26" i="4" s="1"/>
  <c r="EB26" i="4" s="1"/>
  <c r="EC26" i="4" s="1"/>
  <c r="ED26" i="4" s="1"/>
  <c r="EE26" i="4" s="1"/>
  <c r="EF26" i="4" s="1"/>
  <c r="EG26" i="4" s="1"/>
  <c r="EH26" i="4" s="1"/>
  <c r="EI26" i="4" s="1"/>
  <c r="EJ26" i="4" s="1"/>
  <c r="EK26" i="4" s="1"/>
  <c r="EL26" i="4" s="1"/>
  <c r="EM26" i="4" s="1"/>
  <c r="EN26" i="4" s="1"/>
  <c r="EP26" i="4" s="1"/>
  <c r="EQ26" i="4" s="1"/>
  <c r="ER26" i="4" s="1"/>
  <c r="ES26" i="4" s="1"/>
  <c r="EU26" i="4" s="1"/>
  <c r="EV26" i="4" s="1"/>
  <c r="EW26" i="4" s="1"/>
  <c r="EX26" i="4" s="1"/>
  <c r="EY26" i="4" s="1"/>
  <c r="EZ26" i="4" s="1"/>
  <c r="FA26" i="4" s="1"/>
  <c r="FB26" i="4" s="1"/>
  <c r="FC26" i="4" s="1"/>
  <c r="FD26" i="4" s="1"/>
  <c r="FE26" i="4" s="1"/>
  <c r="FF26" i="4" s="1"/>
  <c r="FG26" i="4" s="1"/>
  <c r="FH26" i="4" s="1"/>
  <c r="FI26" i="4" s="1"/>
  <c r="FJ26" i="4" s="1"/>
  <c r="FK26" i="4" s="1"/>
  <c r="FL26" i="4" s="1"/>
  <c r="FM26" i="4" s="1"/>
  <c r="FN26" i="4" s="1"/>
  <c r="FO26" i="4" s="1"/>
  <c r="FP26" i="4" s="1"/>
  <c r="FQ26" i="4" s="1"/>
  <c r="FR26" i="4" s="1"/>
  <c r="FS26" i="4" s="1"/>
  <c r="FT26" i="4" s="1"/>
  <c r="FU26" i="4" s="1"/>
  <c r="FV26" i="4" s="1"/>
  <c r="FW26" i="4" s="1"/>
  <c r="FX26" i="4" s="1"/>
  <c r="FY26" i="4" s="1"/>
  <c r="FZ26" i="4" s="1"/>
  <c r="GA26" i="4" s="1"/>
  <c r="GC26" i="4" s="1"/>
  <c r="GD26" i="4" s="1"/>
  <c r="GE26" i="4" s="1"/>
  <c r="GF26" i="4" s="1"/>
  <c r="GG26" i="4" s="1"/>
  <c r="GH26" i="4" s="1"/>
  <c r="GI26" i="4" s="1"/>
  <c r="GJ26" i="4" s="1"/>
  <c r="GK26" i="4" s="1"/>
  <c r="GL26" i="4" s="1"/>
  <c r="GM26" i="4" s="1"/>
  <c r="GN26" i="4" s="1"/>
  <c r="GO26" i="4" s="1"/>
  <c r="GP26" i="4" s="1"/>
  <c r="GQ26" i="4" s="1"/>
  <c r="GR26" i="4" s="1"/>
  <c r="GS26" i="4" s="1"/>
  <c r="GT26" i="4" s="1"/>
  <c r="GU26" i="4" s="1"/>
  <c r="GV26" i="4" s="1"/>
  <c r="GW26" i="4" s="1"/>
  <c r="GX26" i="4" s="1"/>
  <c r="GY26" i="4" s="1"/>
  <c r="GZ26" i="4" s="1"/>
  <c r="HA26" i="4" s="1"/>
  <c r="HB26" i="4" s="1"/>
  <c r="HC26" i="4" s="1"/>
  <c r="HD26" i="4" s="1"/>
  <c r="HE26" i="4" s="1"/>
  <c r="DB33" i="4"/>
  <c r="DC33" i="4" s="1"/>
  <c r="DD33" i="4" s="1"/>
  <c r="DE33" i="4" s="1"/>
  <c r="DF33" i="4" s="1"/>
  <c r="DG33" i="4" s="1"/>
  <c r="DH33" i="4" s="1"/>
  <c r="DI33" i="4" s="1"/>
  <c r="DJ33" i="4" s="1"/>
  <c r="DK33" i="4" s="1"/>
  <c r="DL33" i="4" s="1"/>
  <c r="DM33" i="4" s="1"/>
  <c r="DN33" i="4" s="1"/>
  <c r="DO33" i="4" s="1"/>
  <c r="DP33" i="4" s="1"/>
  <c r="DQ33" i="4" s="1"/>
  <c r="DR33" i="4" s="1"/>
  <c r="DT33" i="4" s="1"/>
  <c r="DU33" i="4" s="1"/>
  <c r="DV33" i="4" s="1"/>
  <c r="DW33" i="4" s="1"/>
  <c r="DX33" i="4" s="1"/>
  <c r="DY33" i="4" s="1"/>
  <c r="DZ33" i="4" s="1"/>
  <c r="EA33" i="4" s="1"/>
  <c r="EB33" i="4" s="1"/>
  <c r="EC33" i="4" s="1"/>
  <c r="ED33" i="4" s="1"/>
  <c r="EE33" i="4" s="1"/>
  <c r="EF33" i="4" s="1"/>
  <c r="EG33" i="4" s="1"/>
  <c r="EH33" i="4" s="1"/>
  <c r="EI33" i="4" s="1"/>
  <c r="EJ33" i="4" s="1"/>
  <c r="EK33" i="4" s="1"/>
  <c r="EL33" i="4" s="1"/>
  <c r="EM33" i="4" s="1"/>
  <c r="EN33" i="4" s="1"/>
  <c r="EO33" i="4" s="1"/>
  <c r="EP33" i="4" s="1"/>
  <c r="EQ33" i="4" s="1"/>
  <c r="ER33" i="4" s="1"/>
  <c r="ES33" i="4" s="1"/>
  <c r="ET33" i="4" s="1"/>
  <c r="EU33" i="4" s="1"/>
  <c r="EV33" i="4" s="1"/>
  <c r="EW33" i="4" s="1"/>
  <c r="EX33" i="4" s="1"/>
  <c r="EY33" i="4" s="1"/>
  <c r="EZ33" i="4" s="1"/>
  <c r="FA33" i="4" s="1"/>
  <c r="FB33" i="4" s="1"/>
  <c r="FC33" i="4" s="1"/>
  <c r="FD33" i="4" s="1"/>
  <c r="FE33" i="4" s="1"/>
  <c r="FF33" i="4" s="1"/>
  <c r="FG33" i="4" s="1"/>
  <c r="FH33" i="4" s="1"/>
  <c r="FI33" i="4" s="1"/>
  <c r="FJ33" i="4" s="1"/>
  <c r="FK33" i="4" s="1"/>
  <c r="FL33" i="4" s="1"/>
  <c r="FM33" i="4" s="1"/>
  <c r="FN33" i="4" s="1"/>
  <c r="FO33" i="4" s="1"/>
  <c r="FP33" i="4" s="1"/>
  <c r="FQ33" i="4" s="1"/>
  <c r="FR33" i="4" s="1"/>
  <c r="FS33" i="4" s="1"/>
  <c r="FT33" i="4" s="1"/>
  <c r="FU33" i="4" s="1"/>
  <c r="FV33" i="4" s="1"/>
  <c r="FW33" i="4" s="1"/>
  <c r="FX33" i="4" s="1"/>
  <c r="FY33" i="4" s="1"/>
  <c r="FZ33" i="4" s="1"/>
  <c r="GA33" i="4" s="1"/>
  <c r="GB33" i="4" s="1"/>
  <c r="GC33" i="4" s="1"/>
  <c r="GD33" i="4" s="1"/>
  <c r="GE33" i="4" s="1"/>
  <c r="GF33" i="4" s="1"/>
  <c r="GG33" i="4" s="1"/>
  <c r="GH33" i="4" s="1"/>
  <c r="GI33" i="4" s="1"/>
  <c r="GJ33" i="4" s="1"/>
  <c r="GK33" i="4" s="1"/>
  <c r="GL33" i="4" s="1"/>
  <c r="GM33" i="4" s="1"/>
  <c r="GN33" i="4" s="1"/>
  <c r="GO33" i="4" s="1"/>
  <c r="GP33" i="4" s="1"/>
  <c r="GQ33" i="4" s="1"/>
  <c r="GR33" i="4" s="1"/>
  <c r="GS33" i="4" s="1"/>
  <c r="GT33" i="4" s="1"/>
  <c r="GU33" i="4" s="1"/>
  <c r="GV33" i="4" s="1"/>
  <c r="GW33" i="4" s="1"/>
  <c r="GX33" i="4" s="1"/>
  <c r="GY33" i="4" s="1"/>
  <c r="GZ33" i="4" s="1"/>
  <c r="HA33" i="4" s="1"/>
  <c r="HB33" i="4" s="1"/>
  <c r="HC33" i="4" s="1"/>
  <c r="HD33" i="4" s="1"/>
  <c r="HE33" i="4" s="1"/>
  <c r="DB29" i="4"/>
  <c r="DC29" i="4" s="1"/>
  <c r="DD29" i="4" s="1"/>
  <c r="DE29" i="4" s="1"/>
  <c r="DF29" i="4" s="1"/>
  <c r="DG29" i="4" s="1"/>
  <c r="DH29" i="4" s="1"/>
  <c r="DI29" i="4" s="1"/>
  <c r="DJ29" i="4" s="1"/>
  <c r="DK29" i="4" s="1"/>
  <c r="DL29" i="4" s="1"/>
  <c r="DM29" i="4" s="1"/>
  <c r="DN29" i="4" s="1"/>
  <c r="DO29" i="4" s="1"/>
  <c r="DP29" i="4" s="1"/>
  <c r="DQ29" i="4" s="1"/>
  <c r="DR29" i="4" s="1"/>
  <c r="DT29" i="4" s="1"/>
  <c r="DU29" i="4" s="1"/>
  <c r="DV29" i="4" s="1"/>
  <c r="DW29" i="4" s="1"/>
  <c r="DX29" i="4" s="1"/>
  <c r="DY29" i="4" s="1"/>
  <c r="DZ29" i="4" s="1"/>
  <c r="EA29" i="4" s="1"/>
  <c r="EB29" i="4" s="1"/>
  <c r="EC29" i="4" s="1"/>
  <c r="ED29" i="4" s="1"/>
  <c r="EE29" i="4" s="1"/>
  <c r="EF29" i="4" s="1"/>
  <c r="EG29" i="4" s="1"/>
  <c r="EH29" i="4" s="1"/>
  <c r="EI29" i="4" s="1"/>
  <c r="EJ29" i="4" s="1"/>
  <c r="EK29" i="4" s="1"/>
  <c r="EL29" i="4" s="1"/>
  <c r="EM29" i="4" s="1"/>
  <c r="EN29" i="4" s="1"/>
  <c r="EO29" i="4" s="1"/>
  <c r="EP29" i="4" s="1"/>
  <c r="EQ29" i="4" s="1"/>
  <c r="ER29" i="4" s="1"/>
  <c r="ES29" i="4" s="1"/>
  <c r="ET29" i="4" s="1"/>
  <c r="EU29" i="4" s="1"/>
  <c r="EV29" i="4" s="1"/>
  <c r="EW29" i="4" s="1"/>
  <c r="EX29" i="4" s="1"/>
  <c r="EY29" i="4" s="1"/>
  <c r="EZ29" i="4" s="1"/>
  <c r="FA29" i="4" s="1"/>
  <c r="FB29" i="4" s="1"/>
  <c r="FC29" i="4" s="1"/>
  <c r="FD29" i="4" s="1"/>
  <c r="FE29" i="4" s="1"/>
  <c r="FF29" i="4" s="1"/>
  <c r="FG29" i="4" s="1"/>
  <c r="FH29" i="4" s="1"/>
  <c r="FI29" i="4" s="1"/>
  <c r="FJ29" i="4" s="1"/>
  <c r="FK29" i="4" s="1"/>
  <c r="FL29" i="4" s="1"/>
  <c r="FM29" i="4" s="1"/>
  <c r="FN29" i="4" s="1"/>
  <c r="FO29" i="4" s="1"/>
  <c r="FP29" i="4" s="1"/>
  <c r="FQ29" i="4" s="1"/>
  <c r="FR29" i="4" s="1"/>
  <c r="FS29" i="4" s="1"/>
  <c r="FT29" i="4" s="1"/>
  <c r="FU29" i="4" s="1"/>
  <c r="FV29" i="4" s="1"/>
  <c r="FW29" i="4" s="1"/>
  <c r="FX29" i="4" s="1"/>
  <c r="FY29" i="4" s="1"/>
  <c r="FZ29" i="4" s="1"/>
  <c r="GA29" i="4" s="1"/>
  <c r="GB29" i="4" s="1"/>
  <c r="GC29" i="4" s="1"/>
  <c r="GD29" i="4" s="1"/>
  <c r="GE29" i="4" s="1"/>
  <c r="GF29" i="4" s="1"/>
  <c r="GG29" i="4" s="1"/>
  <c r="GH29" i="4" s="1"/>
  <c r="GI29" i="4" s="1"/>
  <c r="GJ29" i="4" s="1"/>
  <c r="GK29" i="4" s="1"/>
  <c r="GL29" i="4" s="1"/>
  <c r="GM29" i="4" s="1"/>
  <c r="GN29" i="4" s="1"/>
  <c r="GO29" i="4" s="1"/>
  <c r="GP29" i="4" s="1"/>
  <c r="GQ29" i="4" s="1"/>
  <c r="GR29" i="4" s="1"/>
  <c r="GS29" i="4" s="1"/>
  <c r="GT29" i="4" s="1"/>
  <c r="GU29" i="4" s="1"/>
  <c r="GV29" i="4" s="1"/>
  <c r="GW29" i="4" s="1"/>
  <c r="GX29" i="4" s="1"/>
  <c r="GY29" i="4" s="1"/>
  <c r="GZ29" i="4" s="1"/>
  <c r="HA29" i="4" s="1"/>
  <c r="HB29" i="4" s="1"/>
  <c r="HC29" i="4" s="1"/>
  <c r="HD29" i="4" s="1"/>
  <c r="HE29" i="4" s="1"/>
  <c r="DB27" i="4"/>
  <c r="DC27" i="4" s="1"/>
  <c r="DD27" i="4" s="1"/>
  <c r="DE27" i="4" s="1"/>
  <c r="DF27" i="4" s="1"/>
  <c r="DG27" i="4" s="1"/>
  <c r="DH27" i="4" s="1"/>
  <c r="DI27" i="4" s="1"/>
  <c r="DJ27" i="4" s="1"/>
  <c r="DK27" i="4" s="1"/>
  <c r="DL27" i="4" s="1"/>
  <c r="DM27" i="4" s="1"/>
  <c r="DN27" i="4" s="1"/>
  <c r="DO27" i="4" s="1"/>
  <c r="DP27" i="4" s="1"/>
  <c r="DQ27" i="4" s="1"/>
  <c r="DR27" i="4" s="1"/>
  <c r="DT27" i="4" s="1"/>
  <c r="DU27" i="4" s="1"/>
  <c r="DV27" i="4" s="1"/>
  <c r="DW27" i="4" s="1"/>
  <c r="DX27" i="4" s="1"/>
  <c r="DY27" i="4" s="1"/>
  <c r="DZ27" i="4" s="1"/>
  <c r="EA27" i="4" s="1"/>
  <c r="EB27" i="4" s="1"/>
  <c r="EC27" i="4" s="1"/>
  <c r="ED27" i="4" s="1"/>
  <c r="EE27" i="4" s="1"/>
  <c r="EF27" i="4" s="1"/>
  <c r="EG27" i="4" s="1"/>
  <c r="EH27" i="4" s="1"/>
  <c r="EI27" i="4" s="1"/>
  <c r="EJ27" i="4" s="1"/>
  <c r="EK27" i="4" s="1"/>
  <c r="EL27" i="4" s="1"/>
  <c r="EM27" i="4" s="1"/>
  <c r="EN27" i="4" s="1"/>
  <c r="EO27" i="4" s="1"/>
  <c r="EP27" i="4" s="1"/>
  <c r="EQ27" i="4" s="1"/>
  <c r="ER27" i="4" s="1"/>
  <c r="ES27" i="4" s="1"/>
  <c r="ET27" i="4" s="1"/>
  <c r="EU27" i="4" s="1"/>
  <c r="EV27" i="4" s="1"/>
  <c r="EW27" i="4" s="1"/>
  <c r="EX27" i="4" s="1"/>
  <c r="EY27" i="4" s="1"/>
  <c r="EZ27" i="4" s="1"/>
  <c r="FA27" i="4" s="1"/>
  <c r="FB27" i="4" s="1"/>
  <c r="FC27" i="4" s="1"/>
  <c r="FD27" i="4" s="1"/>
  <c r="FE27" i="4" s="1"/>
  <c r="FF27" i="4" s="1"/>
  <c r="FG27" i="4" s="1"/>
  <c r="FH27" i="4" s="1"/>
  <c r="FI27" i="4" s="1"/>
  <c r="FJ27" i="4" s="1"/>
  <c r="FK27" i="4" s="1"/>
  <c r="FL27" i="4" s="1"/>
  <c r="FM27" i="4" s="1"/>
  <c r="FN27" i="4" s="1"/>
  <c r="FO27" i="4" s="1"/>
  <c r="FP27" i="4" s="1"/>
  <c r="FQ27" i="4" s="1"/>
  <c r="FR27" i="4" s="1"/>
  <c r="FS27" i="4" s="1"/>
  <c r="FT27" i="4" s="1"/>
  <c r="FU27" i="4" s="1"/>
  <c r="FV27" i="4" s="1"/>
  <c r="FW27" i="4" s="1"/>
  <c r="FX27" i="4" s="1"/>
  <c r="FY27" i="4" s="1"/>
  <c r="FZ27" i="4" s="1"/>
  <c r="GA27" i="4" s="1"/>
  <c r="GB27" i="4" s="1"/>
  <c r="GC27" i="4" s="1"/>
  <c r="GD27" i="4" s="1"/>
  <c r="GE27" i="4" s="1"/>
  <c r="GF27" i="4" s="1"/>
  <c r="GG27" i="4" s="1"/>
  <c r="GH27" i="4" s="1"/>
  <c r="GI27" i="4" s="1"/>
  <c r="GJ27" i="4" s="1"/>
  <c r="GK27" i="4" s="1"/>
  <c r="GL27" i="4" s="1"/>
  <c r="GM27" i="4" s="1"/>
  <c r="GN27" i="4" s="1"/>
  <c r="GO27" i="4" s="1"/>
  <c r="GP27" i="4" s="1"/>
  <c r="GQ27" i="4" s="1"/>
  <c r="GR27" i="4" s="1"/>
  <c r="GS27" i="4" s="1"/>
  <c r="GT27" i="4" s="1"/>
  <c r="GU27" i="4" s="1"/>
  <c r="GV27" i="4" s="1"/>
  <c r="GW27" i="4" s="1"/>
  <c r="GX27" i="4" s="1"/>
  <c r="GY27" i="4" s="1"/>
  <c r="GZ27" i="4" s="1"/>
  <c r="HA27" i="4" s="1"/>
  <c r="HB27" i="4" s="1"/>
  <c r="HC27" i="4" s="1"/>
  <c r="HD27" i="4" s="1"/>
  <c r="HE27" i="4" s="1"/>
  <c r="DY8" i="4"/>
  <c r="DZ8" i="4" s="1"/>
  <c r="EA8" i="4" s="1"/>
  <c r="EB8" i="4" s="1"/>
  <c r="EC8" i="4" s="1"/>
  <c r="ED8" i="4" s="1"/>
  <c r="EE8" i="4" s="1"/>
  <c r="EF8" i="4" s="1"/>
  <c r="EG8" i="4" s="1"/>
  <c r="EH8" i="4" s="1"/>
  <c r="EI8" i="4" s="1"/>
  <c r="EJ8" i="4" s="1"/>
  <c r="EK8" i="4" s="1"/>
  <c r="EL8" i="4" s="1"/>
  <c r="EM8" i="4" s="1"/>
  <c r="EN8" i="4" s="1"/>
  <c r="EO8" i="4" s="1"/>
  <c r="EP8" i="4" s="1"/>
  <c r="EQ8" i="4" s="1"/>
  <c r="ER8" i="4" s="1"/>
  <c r="ES8" i="4" s="1"/>
  <c r="DB5" i="4"/>
  <c r="DC5" i="4" s="1"/>
  <c r="DD5" i="4" s="1"/>
  <c r="DE5" i="4" s="1"/>
  <c r="DF5" i="4" s="1"/>
  <c r="DG5" i="4" s="1"/>
  <c r="DH5" i="4" s="1"/>
  <c r="DI5" i="4" s="1"/>
  <c r="DJ5" i="4" s="1"/>
  <c r="DK5" i="4" s="1"/>
  <c r="DL5" i="4" s="1"/>
  <c r="DM5" i="4" s="1"/>
  <c r="DN5" i="4" s="1"/>
  <c r="DO5" i="4" s="1"/>
  <c r="DP5" i="4" s="1"/>
  <c r="DQ5" i="4" s="1"/>
  <c r="DR5" i="4" s="1"/>
  <c r="EI5" i="4" s="1"/>
  <c r="EJ5" i="4" s="1"/>
  <c r="EK5" i="4" s="1"/>
  <c r="EL5" i="4" s="1"/>
  <c r="EM5" i="4" s="1"/>
  <c r="EN5" i="4" s="1"/>
  <c r="EO5" i="4" s="1"/>
  <c r="EP5" i="4" s="1"/>
  <c r="EQ5" i="4" s="1"/>
  <c r="ER5" i="4" s="1"/>
  <c r="ES5" i="4" s="1"/>
  <c r="EU5" i="4" s="1"/>
  <c r="EV5" i="4" s="1"/>
  <c r="EW5" i="4" s="1"/>
  <c r="EX5" i="4" s="1"/>
  <c r="EY5" i="4" s="1"/>
  <c r="EZ5" i="4" s="1"/>
  <c r="FA5" i="4" s="1"/>
  <c r="FB5" i="4" s="1"/>
  <c r="FC5" i="4" s="1"/>
  <c r="FD5" i="4" s="1"/>
  <c r="FE5" i="4" s="1"/>
  <c r="FF5" i="4" s="1"/>
  <c r="FG5" i="4" s="1"/>
  <c r="FH5" i="4" s="1"/>
  <c r="FI5" i="4" s="1"/>
  <c r="FJ5" i="4" s="1"/>
  <c r="FK5" i="4" s="1"/>
  <c r="FL5" i="4" s="1"/>
  <c r="FM5" i="4" s="1"/>
  <c r="FN5" i="4" s="1"/>
  <c r="FO5" i="4" s="1"/>
  <c r="FP5" i="4" s="1"/>
  <c r="FQ5" i="4" s="1"/>
  <c r="FR5" i="4" s="1"/>
  <c r="DP36" i="4"/>
  <c r="DQ36" i="4" s="1"/>
  <c r="DR36" i="4" s="1"/>
  <c r="DT36" i="4" s="1"/>
  <c r="DU36" i="4" s="1"/>
  <c r="DV36" i="4" s="1"/>
  <c r="DW36" i="4" s="1"/>
  <c r="DX36" i="4" s="1"/>
  <c r="DY36" i="4" s="1"/>
  <c r="DZ36" i="4" s="1"/>
  <c r="EA36" i="4" s="1"/>
  <c r="EB36" i="4" s="1"/>
  <c r="EC36" i="4" s="1"/>
  <c r="ED36" i="4" s="1"/>
  <c r="EE36" i="4" s="1"/>
  <c r="EF36" i="4" s="1"/>
  <c r="EG36" i="4" s="1"/>
  <c r="EH36" i="4" s="1"/>
  <c r="EI36" i="4" s="1"/>
  <c r="EJ36" i="4" s="1"/>
  <c r="EK36" i="4" s="1"/>
  <c r="EL36" i="4" s="1"/>
  <c r="EM36" i="4" s="1"/>
  <c r="EN36" i="4" s="1"/>
  <c r="EO36" i="4" s="1"/>
  <c r="EP36" i="4" s="1"/>
  <c r="EQ36" i="4" s="1"/>
  <c r="ER36" i="4" s="1"/>
  <c r="ES36" i="4" s="1"/>
  <c r="EU36" i="4" s="1"/>
  <c r="EV36" i="4" s="1"/>
  <c r="EX36" i="4" s="1"/>
  <c r="EY36" i="4" s="1"/>
  <c r="EZ36" i="4" s="1"/>
  <c r="FA36" i="4" s="1"/>
  <c r="FB36" i="4" s="1"/>
  <c r="FC36" i="4" s="1"/>
  <c r="FD36" i="4" s="1"/>
  <c r="FE36" i="4" s="1"/>
  <c r="FF36" i="4" s="1"/>
  <c r="FG36" i="4" s="1"/>
  <c r="FH36" i="4" s="1"/>
  <c r="FI36" i="4" s="1"/>
  <c r="FJ36" i="4" s="1"/>
  <c r="FK36" i="4" s="1"/>
  <c r="FL36" i="4" s="1"/>
  <c r="FM36" i="4" s="1"/>
  <c r="FN36" i="4" s="1"/>
  <c r="FO36" i="4" s="1"/>
  <c r="FP36" i="4" s="1"/>
  <c r="FQ36" i="4" s="1"/>
  <c r="FR36" i="4" s="1"/>
  <c r="FS36" i="4" s="1"/>
  <c r="FT36" i="4" s="1"/>
  <c r="FU36" i="4" s="1"/>
  <c r="FV36" i="4" s="1"/>
  <c r="FW36" i="4" s="1"/>
  <c r="FX36" i="4" s="1"/>
  <c r="FY36" i="4" s="1"/>
  <c r="FZ36" i="4" s="1"/>
  <c r="GA36" i="4" s="1"/>
  <c r="GB36" i="4" s="1"/>
  <c r="GC36" i="4" s="1"/>
  <c r="GD36" i="4" s="1"/>
  <c r="GE36" i="4" s="1"/>
  <c r="GF36" i="4" s="1"/>
  <c r="GG36" i="4" s="1"/>
  <c r="GH36" i="4" s="1"/>
  <c r="GI36" i="4" s="1"/>
  <c r="GJ36" i="4" s="1"/>
  <c r="GK36" i="4" s="1"/>
  <c r="GL36" i="4" s="1"/>
  <c r="GM36" i="4" s="1"/>
  <c r="GN36" i="4" s="1"/>
  <c r="GO36" i="4" s="1"/>
  <c r="GP36" i="4" s="1"/>
  <c r="GQ36" i="4" s="1"/>
  <c r="GR36" i="4" s="1"/>
  <c r="GS36" i="4" s="1"/>
  <c r="GT36" i="4" s="1"/>
  <c r="GU36" i="4" s="1"/>
  <c r="GV36" i="4" s="1"/>
  <c r="GW36" i="4" s="1"/>
  <c r="GX36" i="4" s="1"/>
  <c r="GY36" i="4" s="1"/>
  <c r="GZ36" i="4" s="1"/>
  <c r="HA36" i="4" s="1"/>
  <c r="HB36" i="4" s="1"/>
  <c r="HC36" i="4" s="1"/>
  <c r="HD36" i="4" s="1"/>
  <c r="HE36" i="4" s="1"/>
  <c r="DB28" i="4"/>
  <c r="DC28" i="4" s="1"/>
  <c r="DD28" i="4" s="1"/>
  <c r="DE28" i="4" s="1"/>
  <c r="DF28" i="4" s="1"/>
  <c r="DG28" i="4" s="1"/>
  <c r="DH28" i="4" s="1"/>
  <c r="DI28" i="4" s="1"/>
  <c r="DJ28" i="4" s="1"/>
  <c r="DK28" i="4" s="1"/>
  <c r="DL28" i="4" s="1"/>
  <c r="DM28" i="4" s="1"/>
  <c r="DN28" i="4" s="1"/>
  <c r="DO28" i="4" s="1"/>
  <c r="DP28" i="4" s="1"/>
  <c r="DQ28" i="4" s="1"/>
  <c r="DR28" i="4" s="1"/>
  <c r="DT28" i="4" s="1"/>
  <c r="DU28" i="4" s="1"/>
  <c r="DV28" i="4" s="1"/>
  <c r="DW28" i="4" s="1"/>
  <c r="DX28" i="4" s="1"/>
  <c r="DY28" i="4" s="1"/>
  <c r="DZ28" i="4" s="1"/>
  <c r="EA28" i="4" s="1"/>
  <c r="EB28" i="4" s="1"/>
  <c r="EC28" i="4" s="1"/>
  <c r="ED28" i="4" s="1"/>
  <c r="EE28" i="4" s="1"/>
  <c r="EF28" i="4" s="1"/>
  <c r="EG28" i="4" s="1"/>
  <c r="EH28" i="4" s="1"/>
  <c r="EI28" i="4" s="1"/>
  <c r="EJ28" i="4" s="1"/>
  <c r="EK28" i="4" s="1"/>
  <c r="EL28" i="4" s="1"/>
  <c r="EM28" i="4" s="1"/>
  <c r="EN28" i="4" s="1"/>
  <c r="EO28" i="4" s="1"/>
  <c r="EP28" i="4" s="1"/>
  <c r="EQ28" i="4" s="1"/>
  <c r="ER28" i="4" s="1"/>
  <c r="ES28" i="4" s="1"/>
  <c r="ET28" i="4" s="1"/>
  <c r="EU28" i="4" s="1"/>
  <c r="EV28" i="4" s="1"/>
  <c r="EW28" i="4" s="1"/>
  <c r="EX28" i="4" s="1"/>
  <c r="EY28" i="4" s="1"/>
  <c r="EZ28" i="4" s="1"/>
  <c r="FA28" i="4" s="1"/>
  <c r="FB28" i="4" s="1"/>
  <c r="FC28" i="4" s="1"/>
  <c r="FD28" i="4" s="1"/>
  <c r="FE28" i="4" s="1"/>
  <c r="FF28" i="4" s="1"/>
  <c r="FG28" i="4" s="1"/>
  <c r="FH28" i="4" s="1"/>
  <c r="FI28" i="4" s="1"/>
  <c r="FJ28" i="4" s="1"/>
  <c r="FK28" i="4" s="1"/>
  <c r="FL28" i="4" s="1"/>
  <c r="FM28" i="4" s="1"/>
  <c r="FN28" i="4" s="1"/>
  <c r="FO28" i="4" s="1"/>
  <c r="FP28" i="4" s="1"/>
  <c r="FQ28" i="4" s="1"/>
  <c r="FR28" i="4" s="1"/>
  <c r="FS28" i="4" s="1"/>
  <c r="FT28" i="4" s="1"/>
  <c r="FU28" i="4" s="1"/>
  <c r="FV28" i="4" s="1"/>
  <c r="FW28" i="4" s="1"/>
  <c r="FX28" i="4" s="1"/>
  <c r="FY28" i="4" s="1"/>
  <c r="FZ28" i="4" s="1"/>
  <c r="GA28" i="4" s="1"/>
  <c r="GB28" i="4" s="1"/>
  <c r="GC28" i="4" s="1"/>
  <c r="GD28" i="4" s="1"/>
  <c r="GE28" i="4" s="1"/>
  <c r="GF28" i="4" s="1"/>
  <c r="GG28" i="4" s="1"/>
  <c r="GH28" i="4" s="1"/>
  <c r="GI28" i="4" s="1"/>
  <c r="GJ28" i="4" s="1"/>
  <c r="GK28" i="4" s="1"/>
  <c r="GL28" i="4" s="1"/>
  <c r="GM28" i="4" s="1"/>
  <c r="GN28" i="4" s="1"/>
  <c r="GO28" i="4" s="1"/>
  <c r="GP28" i="4" s="1"/>
  <c r="GQ28" i="4" s="1"/>
  <c r="GR28" i="4" s="1"/>
  <c r="GS28" i="4" s="1"/>
  <c r="GT28" i="4" s="1"/>
  <c r="GU28" i="4" s="1"/>
  <c r="GV28" i="4" s="1"/>
  <c r="GW28" i="4" s="1"/>
  <c r="GX28" i="4" s="1"/>
  <c r="GY28" i="4" s="1"/>
  <c r="GZ28" i="4" s="1"/>
  <c r="HA28" i="4" s="1"/>
  <c r="HB28" i="4" s="1"/>
  <c r="HC28" i="4" s="1"/>
  <c r="HD28" i="4" s="1"/>
  <c r="HE28" i="4" s="1"/>
  <c r="DB4" i="4"/>
  <c r="DC4" i="4" s="1"/>
  <c r="DD4" i="4" s="1"/>
  <c r="DE4" i="4" s="1"/>
  <c r="DF4" i="4" s="1"/>
  <c r="DG4" i="4" s="1"/>
  <c r="DH4" i="4" s="1"/>
  <c r="DI4" i="4" s="1"/>
  <c r="DJ4" i="4" s="1"/>
  <c r="DK4" i="4" s="1"/>
  <c r="DL4" i="4" s="1"/>
  <c r="DM4" i="4" s="1"/>
  <c r="DN4" i="4" s="1"/>
  <c r="DO4" i="4" s="1"/>
  <c r="DP4" i="4" s="1"/>
  <c r="DQ4" i="4" s="1"/>
  <c r="DR4" i="4" s="1"/>
  <c r="EI4" i="4" s="1"/>
  <c r="EJ4" i="4" s="1"/>
  <c r="EK4" i="4" s="1"/>
  <c r="EL4" i="4" s="1"/>
  <c r="EM4" i="4" s="1"/>
  <c r="EN4" i="4" s="1"/>
  <c r="EP4" i="4" s="1"/>
  <c r="EQ4" i="4" s="1"/>
  <c r="ER4" i="4" s="1"/>
  <c r="ES4" i="4" s="1"/>
  <c r="EU4" i="4" s="1"/>
  <c r="EV4" i="4" s="1"/>
  <c r="EW4" i="4" s="1"/>
  <c r="EX4" i="4" s="1"/>
  <c r="EY4" i="4" s="1"/>
  <c r="EZ4" i="4" s="1"/>
  <c r="FA4" i="4" s="1"/>
  <c r="FB4" i="4" s="1"/>
  <c r="FC4" i="4" s="1"/>
  <c r="FD4" i="4" s="1"/>
  <c r="FE4" i="4" s="1"/>
  <c r="FF4" i="4" s="1"/>
  <c r="FG4" i="4" s="1"/>
  <c r="FH4" i="4" s="1"/>
  <c r="FI4" i="4" s="1"/>
  <c r="FJ4" i="4" s="1"/>
  <c r="FK4" i="4" s="1"/>
  <c r="FL4" i="4" s="1"/>
  <c r="FM4" i="4" s="1"/>
  <c r="FN4" i="4" s="1"/>
  <c r="FO4" i="4" s="1"/>
  <c r="FP4" i="4" s="1"/>
  <c r="DB39" i="4"/>
  <c r="DC39" i="4" s="1"/>
  <c r="DD39" i="4" s="1"/>
  <c r="DE39" i="4" s="1"/>
  <c r="DF39" i="4" s="1"/>
  <c r="DG39" i="4" s="1"/>
  <c r="DH39" i="4" s="1"/>
  <c r="DI39" i="4" s="1"/>
  <c r="DJ39" i="4" s="1"/>
  <c r="DK39" i="4" s="1"/>
  <c r="DL39" i="4" s="1"/>
  <c r="DM39" i="4" s="1"/>
  <c r="DN39" i="4" s="1"/>
  <c r="DO39" i="4" s="1"/>
  <c r="DP39" i="4" s="1"/>
  <c r="DQ39" i="4" s="1"/>
  <c r="DR39" i="4" s="1"/>
  <c r="DT39" i="4" s="1"/>
  <c r="DU39" i="4" s="1"/>
  <c r="DV39" i="4" s="1"/>
  <c r="DW39" i="4" s="1"/>
  <c r="DX39" i="4" s="1"/>
  <c r="DY39" i="4" s="1"/>
  <c r="DZ39" i="4" s="1"/>
  <c r="EA39" i="4" s="1"/>
  <c r="EB39" i="4" s="1"/>
  <c r="EC39" i="4" s="1"/>
  <c r="ED39" i="4" s="1"/>
  <c r="DB30" i="4"/>
  <c r="DC30" i="4" s="1"/>
  <c r="DD30" i="4" s="1"/>
  <c r="DE30" i="4" s="1"/>
  <c r="DF30" i="4" s="1"/>
  <c r="DG30" i="4" s="1"/>
  <c r="DH30" i="4" s="1"/>
  <c r="DI30" i="4" s="1"/>
  <c r="DJ30" i="4" s="1"/>
  <c r="DK30" i="4" s="1"/>
  <c r="DL30" i="4" s="1"/>
  <c r="DM30" i="4" s="1"/>
  <c r="DN30" i="4" s="1"/>
  <c r="DO30" i="4" s="1"/>
  <c r="DP30" i="4" s="1"/>
  <c r="DQ30" i="4" s="1"/>
  <c r="DR30" i="4" s="1"/>
  <c r="DT30" i="4" s="1"/>
  <c r="DU30" i="4" s="1"/>
  <c r="DV30" i="4" s="1"/>
  <c r="DW30" i="4" s="1"/>
  <c r="DX30" i="4" s="1"/>
  <c r="DY30" i="4" s="1"/>
  <c r="DZ30" i="4" s="1"/>
  <c r="EA30" i="4" s="1"/>
  <c r="EB30" i="4" s="1"/>
  <c r="EC30" i="4" s="1"/>
  <c r="ED30" i="4" s="1"/>
  <c r="EE30" i="4" s="1"/>
  <c r="EF30" i="4" s="1"/>
  <c r="EG30" i="4" s="1"/>
  <c r="EH30" i="4" s="1"/>
  <c r="EI30" i="4" s="1"/>
  <c r="EJ30" i="4" s="1"/>
  <c r="EK30" i="4" s="1"/>
  <c r="EL30" i="4" s="1"/>
  <c r="EM30" i="4" s="1"/>
  <c r="EN30" i="4" s="1"/>
  <c r="EO30" i="4" s="1"/>
  <c r="EP30" i="4" s="1"/>
  <c r="EQ30" i="4" s="1"/>
  <c r="ER30" i="4" s="1"/>
  <c r="ES30" i="4" s="1"/>
  <c r="ET30" i="4" s="1"/>
  <c r="EU30" i="4" s="1"/>
  <c r="EV30" i="4" s="1"/>
  <c r="EW30" i="4" s="1"/>
  <c r="EX30" i="4" s="1"/>
  <c r="EY30" i="4" s="1"/>
  <c r="EZ30" i="4" s="1"/>
  <c r="FA30" i="4" s="1"/>
  <c r="FB30" i="4" s="1"/>
  <c r="FC30" i="4" s="1"/>
  <c r="FD30" i="4" s="1"/>
  <c r="FE30" i="4" s="1"/>
  <c r="FF30" i="4" s="1"/>
  <c r="FG30" i="4" s="1"/>
  <c r="FH30" i="4" s="1"/>
  <c r="FI30" i="4" s="1"/>
  <c r="FJ30" i="4" s="1"/>
  <c r="FK30" i="4" s="1"/>
  <c r="FL30" i="4" s="1"/>
  <c r="FM30" i="4" s="1"/>
  <c r="FN30" i="4" s="1"/>
  <c r="FO30" i="4" s="1"/>
  <c r="FP30" i="4" s="1"/>
  <c r="FQ30" i="4" s="1"/>
  <c r="FR30" i="4" s="1"/>
  <c r="FS30" i="4" s="1"/>
  <c r="FT30" i="4" s="1"/>
  <c r="FU30" i="4" s="1"/>
  <c r="FV30" i="4" s="1"/>
  <c r="FW30" i="4" s="1"/>
  <c r="FX30" i="4" s="1"/>
  <c r="FY30" i="4" s="1"/>
  <c r="FZ30" i="4" s="1"/>
  <c r="GA30" i="4" s="1"/>
  <c r="GB30" i="4" s="1"/>
  <c r="GC30" i="4" s="1"/>
  <c r="GD30" i="4" s="1"/>
  <c r="GE30" i="4" s="1"/>
  <c r="GF30" i="4" s="1"/>
  <c r="GG30" i="4" s="1"/>
  <c r="GH30" i="4" s="1"/>
  <c r="GI30" i="4" s="1"/>
  <c r="GJ30" i="4" s="1"/>
  <c r="GK30" i="4" s="1"/>
  <c r="GL30" i="4" s="1"/>
  <c r="GM30" i="4" s="1"/>
  <c r="GN30" i="4" s="1"/>
  <c r="GO30" i="4" s="1"/>
  <c r="GP30" i="4" s="1"/>
  <c r="GQ30" i="4" s="1"/>
  <c r="GR30" i="4" s="1"/>
  <c r="GS30" i="4" s="1"/>
  <c r="GT30" i="4" s="1"/>
  <c r="GU30" i="4" s="1"/>
  <c r="GV30" i="4" s="1"/>
  <c r="GW30" i="4" s="1"/>
  <c r="GX30" i="4" s="1"/>
  <c r="GY30" i="4" s="1"/>
  <c r="GZ30" i="4" s="1"/>
  <c r="HA30" i="4" s="1"/>
  <c r="HB30" i="4" s="1"/>
  <c r="HC30" i="4" s="1"/>
  <c r="HD30" i="4" s="1"/>
  <c r="HE30" i="4" s="1"/>
  <c r="DB11" i="4"/>
  <c r="DC11" i="4" s="1"/>
  <c r="DD11" i="4" s="1"/>
  <c r="DE11" i="4" s="1"/>
  <c r="DF11" i="4" s="1"/>
  <c r="DG11" i="4" s="1"/>
  <c r="DH11" i="4" s="1"/>
  <c r="DI11" i="4" s="1"/>
  <c r="DJ11" i="4" s="1"/>
  <c r="DK11" i="4" s="1"/>
  <c r="DL11" i="4" s="1"/>
  <c r="DM11" i="4" s="1"/>
  <c r="DN11" i="4" s="1"/>
  <c r="DO11" i="4" s="1"/>
  <c r="DP11" i="4" s="1"/>
  <c r="DQ11" i="4" s="1"/>
  <c r="DR11" i="4" s="1"/>
  <c r="DT11" i="4" s="1"/>
  <c r="DU11" i="4" s="1"/>
  <c r="DV11" i="4" s="1"/>
  <c r="DW11" i="4" s="1"/>
  <c r="DX11" i="4" s="1"/>
  <c r="DY11" i="4" s="1"/>
  <c r="DZ11" i="4" s="1"/>
  <c r="EA11" i="4" s="1"/>
  <c r="EB11" i="4" s="1"/>
  <c r="EC11" i="4" s="1"/>
  <c r="ED11" i="4" s="1"/>
  <c r="EE11" i="4" s="1"/>
  <c r="EF11" i="4" s="1"/>
  <c r="EG11" i="4" s="1"/>
  <c r="EH11" i="4" s="1"/>
  <c r="EI11" i="4" s="1"/>
  <c r="EJ11" i="4" s="1"/>
  <c r="EK11" i="4" s="1"/>
  <c r="EL11" i="4" s="1"/>
  <c r="EM11" i="4" s="1"/>
  <c r="EN11" i="4" s="1"/>
  <c r="EO11" i="4" s="1"/>
  <c r="EP11" i="4" s="1"/>
  <c r="EQ11" i="4" s="1"/>
  <c r="ER11" i="4" s="1"/>
  <c r="ES11" i="4" s="1"/>
  <c r="EU11" i="4" s="1"/>
  <c r="EV11" i="4" s="1"/>
  <c r="EW11" i="4" s="1"/>
  <c r="EX11" i="4" s="1"/>
  <c r="EY11" i="4" s="1"/>
  <c r="EZ11" i="4" s="1"/>
  <c r="FA11" i="4" s="1"/>
  <c r="FB11" i="4" s="1"/>
  <c r="FC11" i="4" s="1"/>
  <c r="FD11" i="4" s="1"/>
  <c r="FE11" i="4" s="1"/>
  <c r="FF11" i="4" s="1"/>
  <c r="FG11" i="4" s="1"/>
  <c r="FH11" i="4" s="1"/>
  <c r="FI11" i="4" s="1"/>
  <c r="FJ11" i="4" s="1"/>
  <c r="FK11" i="4" s="1"/>
  <c r="FL11" i="4" s="1"/>
  <c r="FM11" i="4" s="1"/>
  <c r="FN11" i="4" s="1"/>
  <c r="FO11" i="4" s="1"/>
  <c r="FP11" i="4" s="1"/>
  <c r="FQ11" i="4" s="1"/>
  <c r="FR11" i="4" s="1"/>
  <c r="FS11" i="4" s="1"/>
  <c r="FT11" i="4" s="1"/>
  <c r="FU11" i="4" s="1"/>
  <c r="FV11" i="4" s="1"/>
  <c r="FW11" i="4" s="1"/>
  <c r="FX11" i="4" s="1"/>
  <c r="FY11" i="4" s="1"/>
  <c r="FZ11" i="4" s="1"/>
  <c r="GA11" i="4" s="1"/>
  <c r="DB3" i="4"/>
  <c r="DC3" i="4" s="1"/>
  <c r="DD3" i="4" s="1"/>
  <c r="DE3" i="4" s="1"/>
  <c r="DF3" i="4" s="1"/>
  <c r="DG3" i="4" s="1"/>
  <c r="DH3" i="4" s="1"/>
  <c r="DI3" i="4" s="1"/>
  <c r="DJ3" i="4" s="1"/>
  <c r="DK3" i="4" s="1"/>
  <c r="DL3" i="4" s="1"/>
  <c r="DM3" i="4" s="1"/>
  <c r="DN3" i="4" s="1"/>
  <c r="DO3" i="4" s="1"/>
  <c r="DP3" i="4" s="1"/>
  <c r="DQ3" i="4" s="1"/>
  <c r="DR3" i="4" s="1"/>
  <c r="DB31" i="4"/>
  <c r="DC31" i="4" s="1"/>
  <c r="DD31" i="4" s="1"/>
  <c r="DE31" i="4" s="1"/>
  <c r="DF31" i="4" s="1"/>
  <c r="DG31" i="4" s="1"/>
  <c r="DH31" i="4" s="1"/>
  <c r="DI31" i="4" s="1"/>
  <c r="DJ31" i="4" s="1"/>
  <c r="DK31" i="4" s="1"/>
  <c r="DL31" i="4" s="1"/>
  <c r="DM31" i="4" s="1"/>
  <c r="DN31" i="4" s="1"/>
  <c r="DO31" i="4" s="1"/>
  <c r="DP31" i="4" s="1"/>
  <c r="DQ31" i="4" s="1"/>
  <c r="DR31" i="4" s="1"/>
  <c r="DT31" i="4" s="1"/>
  <c r="DU31" i="4" s="1"/>
  <c r="DV31" i="4" s="1"/>
  <c r="DW31" i="4" s="1"/>
  <c r="DX31" i="4" s="1"/>
  <c r="DY31" i="4" s="1"/>
  <c r="DZ31" i="4" s="1"/>
  <c r="EA31" i="4" s="1"/>
  <c r="EB31" i="4" s="1"/>
  <c r="EC31" i="4" s="1"/>
  <c r="ED31" i="4" s="1"/>
  <c r="EE31" i="4" s="1"/>
  <c r="EF31" i="4" s="1"/>
  <c r="EG31" i="4" s="1"/>
  <c r="EH31" i="4" s="1"/>
  <c r="EI31" i="4" s="1"/>
  <c r="EJ31" i="4" s="1"/>
  <c r="EK31" i="4" s="1"/>
  <c r="EL31" i="4" s="1"/>
  <c r="EM31" i="4" s="1"/>
  <c r="EN31" i="4" s="1"/>
  <c r="EP31" i="4" s="1"/>
  <c r="EQ31" i="4" s="1"/>
  <c r="ER31" i="4" s="1"/>
  <c r="ES31" i="4" s="1"/>
  <c r="ET31" i="4" s="1"/>
  <c r="EU31" i="4" s="1"/>
  <c r="EV31" i="4" s="1"/>
  <c r="EW31" i="4" s="1"/>
  <c r="EX31" i="4" s="1"/>
  <c r="EY31" i="4" s="1"/>
  <c r="EZ31" i="4" s="1"/>
  <c r="FA31" i="4" s="1"/>
  <c r="FB31" i="4" s="1"/>
  <c r="FC31" i="4" s="1"/>
  <c r="FD31" i="4" s="1"/>
  <c r="FE31" i="4" s="1"/>
  <c r="FF31" i="4" s="1"/>
  <c r="FG31" i="4" s="1"/>
  <c r="FH31" i="4" s="1"/>
  <c r="FI31" i="4" s="1"/>
  <c r="FJ31" i="4" s="1"/>
  <c r="FK31" i="4" s="1"/>
  <c r="FL31" i="4" s="1"/>
  <c r="FM31" i="4" s="1"/>
  <c r="FN31" i="4" s="1"/>
  <c r="FO31" i="4" s="1"/>
  <c r="FP31" i="4" s="1"/>
  <c r="FQ31" i="4" s="1"/>
  <c r="FR31" i="4" s="1"/>
  <c r="FS31" i="4" s="1"/>
  <c r="FT31" i="4" s="1"/>
  <c r="FU31" i="4" s="1"/>
  <c r="FV31" i="4" s="1"/>
  <c r="FW31" i="4" s="1"/>
  <c r="FX31" i="4" s="1"/>
  <c r="FY31" i="4" s="1"/>
  <c r="FZ31" i="4" s="1"/>
  <c r="GA31" i="4" s="1"/>
  <c r="GC31" i="4" s="1"/>
  <c r="GD31" i="4" s="1"/>
  <c r="GE31" i="4" s="1"/>
  <c r="GF31" i="4" s="1"/>
  <c r="GG31" i="4" s="1"/>
  <c r="GH31" i="4" s="1"/>
  <c r="GI31" i="4" s="1"/>
  <c r="GJ31" i="4" s="1"/>
  <c r="GK31" i="4" s="1"/>
  <c r="GL31" i="4" s="1"/>
  <c r="GN31" i="4" s="1"/>
  <c r="GO31" i="4" s="1"/>
  <c r="GP31" i="4" s="1"/>
  <c r="GQ31" i="4" s="1"/>
  <c r="GR31" i="4" s="1"/>
  <c r="GS31" i="4" s="1"/>
  <c r="GT31" i="4" s="1"/>
  <c r="GU31" i="4" s="1"/>
  <c r="GV31" i="4" s="1"/>
  <c r="GW31" i="4" s="1"/>
  <c r="GX31" i="4" s="1"/>
  <c r="GY31" i="4" s="1"/>
  <c r="GZ31" i="4" s="1"/>
  <c r="HA31" i="4" s="1"/>
  <c r="HB31" i="4" s="1"/>
  <c r="HC31" i="4" s="1"/>
  <c r="HD31" i="4" s="1"/>
  <c r="HE31" i="4" s="1"/>
  <c r="DB7" i="4"/>
  <c r="DC7" i="4" s="1"/>
  <c r="DD7" i="4" s="1"/>
  <c r="DE7" i="4" s="1"/>
  <c r="DF7" i="4" s="1"/>
  <c r="DG7" i="4" s="1"/>
  <c r="DH7" i="4" s="1"/>
  <c r="DI7" i="4" s="1"/>
  <c r="DJ7" i="4" s="1"/>
  <c r="DK7" i="4" s="1"/>
  <c r="DL7" i="4" s="1"/>
  <c r="DM7" i="4" s="1"/>
  <c r="DN7" i="4" s="1"/>
  <c r="DO7" i="4" s="1"/>
  <c r="DP7" i="4" s="1"/>
  <c r="DQ7" i="4" s="1"/>
  <c r="DR7" i="4" s="1"/>
  <c r="DT7" i="4" s="1"/>
  <c r="DU7" i="4" s="1"/>
  <c r="DV7" i="4" s="1"/>
  <c r="DW7" i="4" s="1"/>
  <c r="DX7" i="4" s="1"/>
  <c r="DY7" i="4" s="1"/>
  <c r="DZ7" i="4" s="1"/>
  <c r="EA7" i="4" s="1"/>
  <c r="EB7" i="4" s="1"/>
  <c r="EC7" i="4" s="1"/>
  <c r="ED7" i="4" s="1"/>
  <c r="EE7" i="4" s="1"/>
  <c r="EF7" i="4" s="1"/>
  <c r="EG7" i="4" s="1"/>
  <c r="EH7" i="4" s="1"/>
  <c r="EI7" i="4" s="1"/>
  <c r="EJ7" i="4" s="1"/>
  <c r="EK7" i="4" s="1"/>
  <c r="EL7" i="4" s="1"/>
  <c r="EM7" i="4" s="1"/>
  <c r="EN7" i="4" s="1"/>
  <c r="EO7" i="4" s="1"/>
  <c r="EP7" i="4" s="1"/>
  <c r="EQ7" i="4" s="1"/>
  <c r="ER7" i="4" s="1"/>
  <c r="ES7" i="4" s="1"/>
  <c r="DB35" i="4"/>
  <c r="DC35" i="4" s="1"/>
  <c r="DD35" i="4" s="1"/>
  <c r="DE35" i="4" s="1"/>
  <c r="DF35" i="4" s="1"/>
  <c r="DG35" i="4" s="1"/>
  <c r="DH35" i="4" s="1"/>
  <c r="DI35" i="4" s="1"/>
  <c r="DJ35" i="4" s="1"/>
  <c r="DK35" i="4" s="1"/>
  <c r="DL35" i="4" s="1"/>
  <c r="DM35" i="4" s="1"/>
  <c r="DN35" i="4" s="1"/>
  <c r="DO35" i="4" s="1"/>
  <c r="DP35" i="4" s="1"/>
  <c r="DQ35" i="4" s="1"/>
  <c r="DR35" i="4" s="1"/>
  <c r="DT35" i="4" s="1"/>
  <c r="DU35" i="4" s="1"/>
  <c r="DV35" i="4" s="1"/>
  <c r="DW35" i="4" s="1"/>
  <c r="DX35" i="4" s="1"/>
  <c r="DY35" i="4" s="1"/>
  <c r="DZ35" i="4" s="1"/>
  <c r="EA35" i="4" s="1"/>
  <c r="EB35" i="4" s="1"/>
  <c r="EC35" i="4" s="1"/>
  <c r="ED35" i="4" s="1"/>
  <c r="DB37" i="4"/>
  <c r="DC37" i="4" s="1"/>
  <c r="DD37" i="4" s="1"/>
  <c r="DE37" i="4" s="1"/>
  <c r="DF37" i="4" s="1"/>
  <c r="DG37" i="4" s="1"/>
  <c r="DH37" i="4" s="1"/>
  <c r="DI37" i="4" s="1"/>
  <c r="DJ37" i="4" s="1"/>
  <c r="DK37" i="4" s="1"/>
  <c r="DL37" i="4" s="1"/>
  <c r="DM37" i="4" s="1"/>
  <c r="DN37" i="4" s="1"/>
  <c r="DO37" i="4" s="1"/>
  <c r="DP37" i="4" s="1"/>
  <c r="DQ37" i="4" s="1"/>
  <c r="DR37" i="4" s="1"/>
  <c r="DT37" i="4" s="1"/>
  <c r="DU37" i="4" s="1"/>
  <c r="DV37" i="4" s="1"/>
  <c r="DW37" i="4" s="1"/>
  <c r="DX37" i="4" s="1"/>
  <c r="DY37" i="4" s="1"/>
  <c r="DZ37" i="4" s="1"/>
  <c r="EA37" i="4" s="1"/>
  <c r="EB37" i="4" s="1"/>
  <c r="EC37" i="4" s="1"/>
  <c r="ED37" i="4" s="1"/>
  <c r="EE37" i="4" s="1"/>
  <c r="EF37" i="4" s="1"/>
  <c r="EG37" i="4" s="1"/>
  <c r="EH37" i="4" s="1"/>
  <c r="EI37" i="4" s="1"/>
  <c r="EJ37" i="4" s="1"/>
  <c r="EK37" i="4" s="1"/>
  <c r="EL37" i="4" s="1"/>
  <c r="EM37" i="4" s="1"/>
  <c r="EN37" i="4" s="1"/>
  <c r="EO37" i="4" s="1"/>
  <c r="EP37" i="4" s="1"/>
  <c r="EQ37" i="4" s="1"/>
  <c r="ER37" i="4" s="1"/>
  <c r="ES37" i="4" s="1"/>
  <c r="EU37" i="4" s="1"/>
  <c r="EV37" i="4" s="1"/>
  <c r="EW37" i="4" s="1"/>
  <c r="EX37" i="4" s="1"/>
  <c r="EY37" i="4" s="1"/>
  <c r="EZ37" i="4" s="1"/>
  <c r="FA37" i="4" s="1"/>
  <c r="FB37" i="4" s="1"/>
  <c r="FC37" i="4" s="1"/>
  <c r="FD37" i="4" s="1"/>
  <c r="FE37" i="4" s="1"/>
  <c r="FF37" i="4" s="1"/>
  <c r="FG37" i="4" s="1"/>
  <c r="FH37" i="4" s="1"/>
  <c r="FI37" i="4" s="1"/>
  <c r="FJ37" i="4" s="1"/>
  <c r="FK37" i="4" s="1"/>
  <c r="FL37" i="4" s="1"/>
  <c r="FM37" i="4" s="1"/>
  <c r="FN37" i="4" s="1"/>
  <c r="FO37" i="4" s="1"/>
  <c r="FP37" i="4" s="1"/>
  <c r="FQ37" i="4" s="1"/>
  <c r="FR37" i="4" s="1"/>
  <c r="FS37" i="4" s="1"/>
  <c r="FT37" i="4" s="1"/>
  <c r="FU37" i="4" s="1"/>
  <c r="FV37" i="4" s="1"/>
  <c r="FW37" i="4" s="1"/>
  <c r="FX37" i="4" s="1"/>
  <c r="FY37" i="4" s="1"/>
  <c r="FZ37" i="4" s="1"/>
  <c r="GA37" i="4" s="1"/>
  <c r="GB37" i="4" s="1"/>
  <c r="GC37" i="4" s="1"/>
  <c r="GD37" i="4" s="1"/>
  <c r="GE37" i="4" s="1"/>
  <c r="GF37" i="4" s="1"/>
  <c r="GG37" i="4" s="1"/>
  <c r="GH37" i="4" s="1"/>
  <c r="GI37" i="4" s="1"/>
  <c r="GJ37" i="4" s="1"/>
  <c r="GK37" i="4" s="1"/>
  <c r="GL37" i="4" s="1"/>
  <c r="GM37" i="4" s="1"/>
  <c r="GN37" i="4" s="1"/>
  <c r="GO37" i="4" s="1"/>
  <c r="GP37" i="4" s="1"/>
  <c r="GQ37" i="4" s="1"/>
  <c r="GR37" i="4" s="1"/>
  <c r="GS37" i="4" s="1"/>
  <c r="GT37" i="4" s="1"/>
  <c r="GU37" i="4" s="1"/>
  <c r="GV37" i="4" s="1"/>
  <c r="GW37" i="4" s="1"/>
  <c r="GX37" i="4" s="1"/>
  <c r="GY37" i="4" s="1"/>
  <c r="GZ37" i="4" s="1"/>
  <c r="HA37" i="4" s="1"/>
  <c r="HB37" i="4" s="1"/>
  <c r="HC37" i="4" s="1"/>
  <c r="HD37" i="4" s="1"/>
  <c r="HE37" i="4" s="1"/>
  <c r="DB6" i="4"/>
  <c r="DC6" i="4" s="1"/>
  <c r="DD6" i="4" s="1"/>
  <c r="DE6" i="4" s="1"/>
  <c r="DF6" i="4" s="1"/>
  <c r="DG6" i="4" s="1"/>
  <c r="DH6" i="4" s="1"/>
  <c r="DI6" i="4" s="1"/>
  <c r="DJ6" i="4" s="1"/>
  <c r="DK6" i="4" s="1"/>
  <c r="DL6" i="4" s="1"/>
  <c r="DM6" i="4" s="1"/>
  <c r="DN6" i="4" s="1"/>
  <c r="DO6" i="4" s="1"/>
  <c r="DP6" i="4" s="1"/>
  <c r="DQ6" i="4" s="1"/>
  <c r="DR6" i="4" s="1"/>
  <c r="DT6" i="4" s="1"/>
  <c r="DU6" i="4" s="1"/>
  <c r="DV6" i="4" s="1"/>
  <c r="DW6" i="4" s="1"/>
  <c r="DX6" i="4" s="1"/>
  <c r="DY6" i="4" s="1"/>
  <c r="DZ6" i="4" s="1"/>
  <c r="EA6" i="4" s="1"/>
  <c r="EB6" i="4" s="1"/>
  <c r="EC6" i="4" s="1"/>
  <c r="ED6" i="4" s="1"/>
  <c r="EE6" i="4" s="1"/>
  <c r="EF6" i="4" s="1"/>
  <c r="EG6" i="4" s="1"/>
  <c r="EH6" i="4" s="1"/>
  <c r="EI6" i="4" s="1"/>
  <c r="EJ6" i="4" s="1"/>
  <c r="EK6" i="4" s="1"/>
  <c r="EL6" i="4" s="1"/>
  <c r="EM6" i="4" s="1"/>
  <c r="EN6" i="4" s="1"/>
  <c r="EO6" i="4" s="1"/>
  <c r="EP6" i="4" s="1"/>
  <c r="EQ6" i="4" s="1"/>
  <c r="ER6" i="4" s="1"/>
  <c r="ES6" i="4" s="1"/>
  <c r="EU6" i="4" s="1"/>
  <c r="EV6" i="4" s="1"/>
  <c r="EW6" i="4" s="1"/>
  <c r="EX6" i="4" s="1"/>
  <c r="EY6" i="4" s="1"/>
  <c r="EZ6" i="4" s="1"/>
  <c r="FA6" i="4" s="1"/>
  <c r="FB6" i="4" s="1"/>
  <c r="FD6" i="4" s="1"/>
  <c r="FE6" i="4" s="1"/>
  <c r="FF6" i="4" s="1"/>
  <c r="FG6" i="4" s="1"/>
  <c r="FH6" i="4" s="1"/>
  <c r="FI6" i="4" s="1"/>
  <c r="FJ6" i="4" s="1"/>
  <c r="FK6" i="4" s="1"/>
  <c r="FL6" i="4" s="1"/>
  <c r="FM6" i="4" s="1"/>
  <c r="FN6" i="4" s="1"/>
  <c r="FO6" i="4" s="1"/>
  <c r="FP6" i="4" s="1"/>
  <c r="FQ6" i="4" s="1"/>
  <c r="FR6" i="4" s="1"/>
  <c r="FS6" i="4" s="1"/>
  <c r="FT6" i="4" s="1"/>
  <c r="FU6" i="4" s="1"/>
  <c r="FV6" i="4" s="1"/>
  <c r="FW6" i="4" s="1"/>
  <c r="FX6" i="4" s="1"/>
  <c r="FY6" i="4" s="1"/>
  <c r="FZ6" i="4" s="1"/>
  <c r="GA6" i="4" s="1"/>
  <c r="GB6" i="4" s="1"/>
  <c r="GC6" i="4" s="1"/>
  <c r="GD6" i="4" s="1"/>
  <c r="GE6" i="4" s="1"/>
  <c r="GF6" i="4" s="1"/>
  <c r="GG6" i="4" s="1"/>
  <c r="GH6" i="4" s="1"/>
  <c r="GI6" i="4" s="1"/>
  <c r="GJ6" i="4" s="1"/>
  <c r="GK6" i="4" s="1"/>
  <c r="GL6" i="4" s="1"/>
  <c r="GM6" i="4" s="1"/>
  <c r="GN6" i="4" s="1"/>
  <c r="GO6" i="4" s="1"/>
  <c r="GP6" i="4" s="1"/>
  <c r="GQ6" i="4" s="1"/>
  <c r="GR6" i="4" s="1"/>
  <c r="GS6" i="4" s="1"/>
  <c r="GT6" i="4" s="1"/>
  <c r="GU6" i="4" s="1"/>
  <c r="GV6" i="4" s="1"/>
  <c r="GW6" i="4" s="1"/>
  <c r="GX6" i="4" s="1"/>
  <c r="GY6" i="4" s="1"/>
  <c r="GZ6" i="4" s="1"/>
  <c r="HA6" i="4" s="1"/>
  <c r="HB6" i="4" s="1"/>
  <c r="HC6" i="4" s="1"/>
  <c r="HD6" i="4" s="1"/>
  <c r="HE6" i="4" s="1"/>
  <c r="HF6" i="4" s="1"/>
  <c r="HF51" i="4" l="1"/>
  <c r="HF65" i="4"/>
  <c r="HF59" i="4"/>
  <c r="HF67" i="4"/>
  <c r="HF55" i="4"/>
  <c r="GU11" i="4"/>
  <c r="GV11" i="4" s="1"/>
  <c r="GW11" i="4" s="1"/>
  <c r="GX11" i="4" s="1"/>
  <c r="GY11" i="4" s="1"/>
  <c r="GZ11" i="4" s="1"/>
  <c r="HA11" i="4" s="1"/>
  <c r="HB11" i="4" s="1"/>
  <c r="HC11" i="4" s="1"/>
  <c r="HD11" i="4" s="1"/>
  <c r="HE11" i="4" s="1"/>
  <c r="HF11" i="4" s="1"/>
  <c r="HG6" i="4"/>
  <c r="HF64" i="4"/>
  <c r="HF27" i="4"/>
  <c r="HF33" i="4"/>
  <c r="FS5" i="4"/>
  <c r="FT5" i="4" s="1"/>
  <c r="FU5" i="4" s="1"/>
  <c r="FV5" i="4" s="1"/>
  <c r="FW5" i="4" s="1"/>
  <c r="FX5" i="4" s="1"/>
  <c r="FY5" i="4" s="1"/>
  <c r="FZ5" i="4" s="1"/>
  <c r="GA5" i="4" s="1"/>
  <c r="GB5" i="4" s="1"/>
  <c r="GC5" i="4" s="1"/>
  <c r="GD5" i="4" s="1"/>
  <c r="GE5" i="4" s="1"/>
  <c r="GF5" i="4" s="1"/>
  <c r="GG5" i="4" s="1"/>
  <c r="GH5" i="4" s="1"/>
  <c r="GI5" i="4" s="1"/>
  <c r="GJ5" i="4" s="1"/>
  <c r="GK5" i="4" s="1"/>
  <c r="GL5" i="4" s="1"/>
  <c r="GM5" i="4" s="1"/>
  <c r="GN5" i="4" s="1"/>
  <c r="GO5" i="4" s="1"/>
  <c r="GP5" i="4" s="1"/>
  <c r="GQ5" i="4" s="1"/>
  <c r="GR5" i="4" s="1"/>
  <c r="GS5" i="4" s="1"/>
  <c r="FT4" i="4"/>
  <c r="FU4" i="4" s="1"/>
  <c r="FV4" i="4" s="1"/>
  <c r="FW4" i="4" s="1"/>
  <c r="FX4" i="4" s="1"/>
  <c r="FY4" i="4" s="1"/>
  <c r="FZ4" i="4" s="1"/>
  <c r="GA4" i="4" s="1"/>
  <c r="GB4" i="4" s="1"/>
  <c r="GC4" i="4" s="1"/>
  <c r="GD4" i="4" s="1"/>
  <c r="GE4" i="4" s="1"/>
  <c r="GF4" i="4" s="1"/>
  <c r="GG4" i="4" s="1"/>
  <c r="GH4" i="4" s="1"/>
  <c r="GI4" i="4" s="1"/>
  <c r="GJ4" i="4" s="1"/>
  <c r="GK4" i="4" s="1"/>
  <c r="GL4" i="4" s="1"/>
  <c r="GM4" i="4" s="1"/>
  <c r="GN4" i="4" s="1"/>
  <c r="GO4" i="4" s="1"/>
  <c r="GP4" i="4" s="1"/>
  <c r="GQ4" i="4" s="1"/>
  <c r="GR4" i="4" s="1"/>
  <c r="GS4" i="4" s="1"/>
  <c r="GT4" i="4" s="1"/>
  <c r="GU4" i="4" s="1"/>
  <c r="GV4" i="4" s="1"/>
  <c r="GW4" i="4" s="1"/>
  <c r="GX4" i="4" s="1"/>
  <c r="GY4" i="4" s="1"/>
  <c r="GZ4" i="4" s="1"/>
  <c r="HA4" i="4" s="1"/>
  <c r="HB4" i="4" s="1"/>
  <c r="HC4" i="4" s="1"/>
  <c r="HD4" i="4" s="1"/>
  <c r="HE4" i="4" s="1"/>
  <c r="HF4" i="4" s="1"/>
  <c r="HG4" i="4" s="1"/>
  <c r="FQ4" i="4"/>
  <c r="FR4" i="4" s="1"/>
  <c r="HF36" i="4"/>
  <c r="HF29" i="4"/>
  <c r="HF30" i="4"/>
  <c r="HF139" i="4"/>
  <c r="HF26" i="4"/>
  <c r="HF28" i="4"/>
  <c r="HF32" i="4"/>
  <c r="HF31" i="4"/>
  <c r="HF37" i="4"/>
  <c r="HG72" i="1"/>
  <c r="HG72" i="4" s="1"/>
  <c r="HG77" i="1"/>
  <c r="HG77" i="4" s="1"/>
  <c r="HG73" i="1"/>
  <c r="HG73" i="4" s="1"/>
  <c r="HG78" i="1"/>
  <c r="HG78" i="4" s="1"/>
  <c r="HG81" i="1"/>
  <c r="HG81" i="4" s="1"/>
  <c r="HG74" i="1"/>
  <c r="HG74" i="4" s="1"/>
  <c r="HG70" i="1"/>
  <c r="HG70" i="4" s="1"/>
  <c r="HG80" i="1"/>
  <c r="HG80" i="4" s="1"/>
  <c r="HG71" i="1"/>
  <c r="HG71" i="4" s="1"/>
  <c r="HG75" i="1"/>
  <c r="HG75" i="4" s="1"/>
  <c r="HG79" i="1"/>
  <c r="HG79" i="4" s="1"/>
  <c r="HG76" i="1"/>
  <c r="HG76" i="4" s="1"/>
  <c r="HG57" i="1"/>
  <c r="HG57" i="4" s="1"/>
  <c r="HG54" i="1"/>
  <c r="HG54" i="4" s="1"/>
  <c r="HG68" i="1"/>
  <c r="HG68" i="4" s="1"/>
  <c r="HG64" i="1"/>
  <c r="HG69" i="1"/>
  <c r="HG69" i="4" s="1"/>
  <c r="HG51" i="1"/>
  <c r="HG51" i="4" s="1"/>
  <c r="HG59" i="1"/>
  <c r="HG59" i="4" s="1"/>
  <c r="HG65" i="1"/>
  <c r="HG65" i="4" s="1"/>
  <c r="HG50" i="1"/>
  <c r="HG53" i="1"/>
  <c r="HG53" i="4" s="1"/>
  <c r="HG60" i="1"/>
  <c r="HG60" i="4" s="1"/>
  <c r="HG61" i="1"/>
  <c r="HG61" i="4" s="1"/>
  <c r="HG58" i="1"/>
  <c r="HG58" i="4" s="1"/>
  <c r="HG66" i="1"/>
  <c r="HG66" i="4" s="1"/>
  <c r="HG55" i="1"/>
  <c r="HG55" i="4" s="1"/>
  <c r="HG63" i="1"/>
  <c r="HG63" i="4" s="1"/>
  <c r="HG67" i="1"/>
  <c r="HG67" i="4" s="1"/>
  <c r="HG49" i="1"/>
  <c r="HG49" i="4" s="1"/>
  <c r="HG56" i="1"/>
  <c r="HG56" i="4" s="1"/>
  <c r="HG62" i="1"/>
  <c r="HG62" i="4" s="1"/>
  <c r="HG52" i="1"/>
  <c r="HG52" i="4" s="1"/>
  <c r="HG139" i="1"/>
  <c r="HG138" i="1" s="1"/>
  <c r="HG138" i="4" s="1"/>
  <c r="HG30" i="1"/>
  <c r="HG34" i="1"/>
  <c r="HG34" i="4" s="1"/>
  <c r="HG38" i="1"/>
  <c r="HG38" i="4" s="1"/>
  <c r="HG40" i="1"/>
  <c r="HG40" i="4" s="1"/>
  <c r="HG35" i="1"/>
  <c r="HG29" i="1"/>
  <c r="HG37" i="1"/>
  <c r="HG39" i="1"/>
  <c r="HG31" i="1"/>
  <c r="HG27" i="1"/>
  <c r="HG26" i="1"/>
  <c r="HG41" i="1"/>
  <c r="HG41" i="4" s="1"/>
  <c r="HG36" i="1"/>
  <c r="HG33" i="1"/>
  <c r="HG42" i="1"/>
  <c r="HG42" i="4" s="1"/>
  <c r="HG28" i="1"/>
  <c r="HG32" i="1"/>
  <c r="HF50" i="4"/>
  <c r="HG108" i="1"/>
  <c r="HG108" i="4" s="1"/>
  <c r="HG109" i="1"/>
  <c r="HG109" i="4" s="1"/>
  <c r="HG105" i="1"/>
  <c r="HG105" i="4" s="1"/>
  <c r="HG110" i="1"/>
  <c r="HG110" i="4" s="1"/>
  <c r="HG106" i="1"/>
  <c r="HG106" i="4" s="1"/>
  <c r="HG111" i="1"/>
  <c r="HG111" i="4" s="1"/>
  <c r="HG107" i="1"/>
  <c r="HG107" i="4" s="1"/>
  <c r="HG84" i="1"/>
  <c r="HG84" i="4" s="1"/>
  <c r="HG102" i="1"/>
  <c r="HG102" i="4" s="1"/>
  <c r="HG90" i="1"/>
  <c r="HG90" i="4" s="1"/>
  <c r="HG101" i="1"/>
  <c r="HG101" i="4" s="1"/>
  <c r="HG98" i="1"/>
  <c r="HG98" i="4" s="1"/>
  <c r="HG103" i="1"/>
  <c r="HG103" i="4" s="1"/>
  <c r="HG87" i="1"/>
  <c r="HG87" i="4" s="1"/>
  <c r="HG88" i="1"/>
  <c r="HG88" i="4" s="1"/>
  <c r="HG85" i="1"/>
  <c r="HG85" i="4" s="1"/>
  <c r="HG104" i="1"/>
  <c r="HG104" i="4" s="1"/>
  <c r="HG93" i="1"/>
  <c r="HG93" i="4" s="1"/>
  <c r="HG96" i="1"/>
  <c r="HG96" i="4" s="1"/>
  <c r="HG86" i="1"/>
  <c r="HG86" i="4" s="1"/>
  <c r="HG89" i="1"/>
  <c r="HG89" i="4" s="1"/>
  <c r="HG91" i="1"/>
  <c r="HG91" i="4" s="1"/>
  <c r="HG94" i="1"/>
  <c r="HG94" i="4" s="1"/>
  <c r="HG99" i="1"/>
  <c r="HG99" i="4" s="1"/>
  <c r="HG95" i="1"/>
  <c r="HG95" i="4" s="1"/>
  <c r="HG92" i="1"/>
  <c r="HG92" i="4" s="1"/>
  <c r="HG97" i="1"/>
  <c r="HG97" i="4" s="1"/>
  <c r="HG100" i="1"/>
  <c r="HG100" i="4" s="1"/>
  <c r="HG114" i="1"/>
  <c r="HG114" i="4" s="1"/>
  <c r="HG115" i="1"/>
  <c r="HG115" i="4" s="1"/>
  <c r="HG116" i="1"/>
  <c r="HG116" i="4" s="1"/>
  <c r="HG117" i="1"/>
  <c r="HG117" i="4" s="1"/>
  <c r="HG118" i="1"/>
  <c r="HG118" i="4" s="1"/>
  <c r="HH113" i="1"/>
  <c r="HH83" i="1"/>
  <c r="HH137" i="1"/>
  <c r="HH48" i="1"/>
  <c r="HH25" i="1"/>
  <c r="HI2" i="1"/>
  <c r="HH18" i="1"/>
  <c r="HH11" i="1"/>
  <c r="HH16" i="1"/>
  <c r="HH16" i="4" s="1"/>
  <c r="HH8" i="1"/>
  <c r="HH17" i="1"/>
  <c r="HH17" i="4" s="1"/>
  <c r="HH14" i="1"/>
  <c r="HH14" i="4" s="1"/>
  <c r="HH4" i="1"/>
  <c r="HH6" i="1"/>
  <c r="HH10" i="1"/>
  <c r="HH10" i="4" s="1"/>
  <c r="HH7" i="1"/>
  <c r="HH5" i="1"/>
  <c r="HH15" i="1"/>
  <c r="HH15" i="4" s="1"/>
  <c r="HH12" i="1"/>
  <c r="HH12" i="4" s="1"/>
  <c r="HH13" i="1"/>
  <c r="HH13" i="4" s="1"/>
  <c r="HH9" i="1"/>
  <c r="HH9" i="4" s="1"/>
  <c r="HH3" i="1"/>
  <c r="ET8" i="4"/>
  <c r="EU8" i="4" s="1"/>
  <c r="EV8" i="4" s="1"/>
  <c r="EW8" i="4" s="1"/>
  <c r="EX8" i="4" s="1"/>
  <c r="EY8" i="4" s="1"/>
  <c r="EZ8" i="4" s="1"/>
  <c r="FA8" i="4" s="1"/>
  <c r="FB8" i="4" s="1"/>
  <c r="FD8" i="4" s="1"/>
  <c r="FE8" i="4" s="1"/>
  <c r="FF8" i="4" s="1"/>
  <c r="FG8" i="4" s="1"/>
  <c r="FH8" i="4" s="1"/>
  <c r="FI8" i="4" s="1"/>
  <c r="FJ8" i="4" s="1"/>
  <c r="FK8" i="4" s="1"/>
  <c r="FL8" i="4" s="1"/>
  <c r="ET7" i="4"/>
  <c r="EU7" i="4" s="1"/>
  <c r="EV7" i="4" s="1"/>
  <c r="EW7" i="4" s="1"/>
  <c r="EX7" i="4" s="1"/>
  <c r="EY7" i="4" s="1"/>
  <c r="EZ7" i="4" s="1"/>
  <c r="FA7" i="4" s="1"/>
  <c r="FB7" i="4" s="1"/>
  <c r="FC7" i="4" s="1"/>
  <c r="FD7" i="4" s="1"/>
  <c r="FE7" i="4" s="1"/>
  <c r="FF7" i="4" s="1"/>
  <c r="FG7" i="4" s="1"/>
  <c r="FH7" i="4" s="1"/>
  <c r="FI7" i="4" s="1"/>
  <c r="FJ7" i="4" s="1"/>
  <c r="FK7" i="4" s="1"/>
  <c r="FL7" i="4" s="1"/>
  <c r="DT3" i="4"/>
  <c r="DU3" i="4" s="1"/>
  <c r="DV3" i="4" s="1"/>
  <c r="DW3" i="4" s="1"/>
  <c r="DX3" i="4" s="1"/>
  <c r="DY3" i="4" s="1"/>
  <c r="DZ3" i="4" s="1"/>
  <c r="EA3" i="4" s="1"/>
  <c r="EB3" i="4" s="1"/>
  <c r="EC3" i="4" s="1"/>
  <c r="ED3" i="4" s="1"/>
  <c r="EE3" i="4" s="1"/>
  <c r="EF3" i="4" s="1"/>
  <c r="EG3" i="4" s="1"/>
  <c r="EH3" i="4" s="1"/>
  <c r="EE39" i="4"/>
  <c r="EF39" i="4" s="1"/>
  <c r="EG39" i="4" s="1"/>
  <c r="EH39" i="4" s="1"/>
  <c r="EI39" i="4" s="1"/>
  <c r="EJ39" i="4" s="1"/>
  <c r="EK39" i="4" s="1"/>
  <c r="EL39" i="4" s="1"/>
  <c r="EM39" i="4" s="1"/>
  <c r="EN39" i="4" s="1"/>
  <c r="EO39" i="4" s="1"/>
  <c r="EP39" i="4" s="1"/>
  <c r="EQ39" i="4" s="1"/>
  <c r="ER39" i="4" s="1"/>
  <c r="ES39" i="4" s="1"/>
  <c r="ET39" i="4" s="1"/>
  <c r="EU39" i="4" s="1"/>
  <c r="EV39" i="4" s="1"/>
  <c r="EW39" i="4" s="1"/>
  <c r="EX39" i="4" s="1"/>
  <c r="EY39" i="4" s="1"/>
  <c r="EZ39" i="4" s="1"/>
  <c r="FA39" i="4" s="1"/>
  <c r="FB39" i="4" s="1"/>
  <c r="FC39" i="4" s="1"/>
  <c r="FD39" i="4" s="1"/>
  <c r="FE39" i="4" s="1"/>
  <c r="FF39" i="4" s="1"/>
  <c r="FG39" i="4" s="1"/>
  <c r="FH39" i="4" s="1"/>
  <c r="FI39" i="4" s="1"/>
  <c r="FJ39" i="4" s="1"/>
  <c r="FK39" i="4" s="1"/>
  <c r="FL39" i="4" s="1"/>
  <c r="FM39" i="4" s="1"/>
  <c r="FN39" i="4" s="1"/>
  <c r="FO39" i="4" s="1"/>
  <c r="FP39" i="4" s="1"/>
  <c r="FQ39" i="4" s="1"/>
  <c r="FR39" i="4" s="1"/>
  <c r="FS39" i="4" s="1"/>
  <c r="FT39" i="4" s="1"/>
  <c r="FU39" i="4" s="1"/>
  <c r="FV39" i="4" s="1"/>
  <c r="FW39" i="4" s="1"/>
  <c r="FX39" i="4" s="1"/>
  <c r="FY39" i="4" s="1"/>
  <c r="FZ39" i="4" s="1"/>
  <c r="GA39" i="4" s="1"/>
  <c r="GB39" i="4" s="1"/>
  <c r="GC39" i="4" s="1"/>
  <c r="GD39" i="4" s="1"/>
  <c r="GE39" i="4" s="1"/>
  <c r="GF39" i="4" s="1"/>
  <c r="GG39" i="4" s="1"/>
  <c r="GH39" i="4" s="1"/>
  <c r="GI39" i="4" s="1"/>
  <c r="GJ39" i="4" s="1"/>
  <c r="GK39" i="4" s="1"/>
  <c r="GL39" i="4" s="1"/>
  <c r="GM39" i="4" s="1"/>
  <c r="GN39" i="4" s="1"/>
  <c r="GO39" i="4" s="1"/>
  <c r="GP39" i="4" s="1"/>
  <c r="GQ39" i="4" s="1"/>
  <c r="GR39" i="4" s="1"/>
  <c r="GS39" i="4" s="1"/>
  <c r="GT39" i="4" s="1"/>
  <c r="GU39" i="4" s="1"/>
  <c r="GV39" i="4" s="1"/>
  <c r="GW39" i="4" s="1"/>
  <c r="GX39" i="4" s="1"/>
  <c r="GY39" i="4" s="1"/>
  <c r="GZ39" i="4" s="1"/>
  <c r="HA39" i="4" s="1"/>
  <c r="HB39" i="4" s="1"/>
  <c r="HC39" i="4" s="1"/>
  <c r="HD39" i="4" s="1"/>
  <c r="HE39" i="4" s="1"/>
  <c r="HF39" i="4" s="1"/>
  <c r="HG39" i="4" s="1"/>
  <c r="EE35" i="4"/>
  <c r="EF35" i="4" s="1"/>
  <c r="EG35" i="4" s="1"/>
  <c r="EH35" i="4" s="1"/>
  <c r="EI35" i="4" s="1"/>
  <c r="EJ35" i="4" s="1"/>
  <c r="EK35" i="4" s="1"/>
  <c r="EL35" i="4" s="1"/>
  <c r="EM35" i="4" s="1"/>
  <c r="EN35" i="4" s="1"/>
  <c r="EO35" i="4" s="1"/>
  <c r="EP35" i="4" s="1"/>
  <c r="EQ35" i="4" s="1"/>
  <c r="ER35" i="4" s="1"/>
  <c r="ES35" i="4" s="1"/>
  <c r="EU35" i="4" s="1"/>
  <c r="EV35" i="4" s="1"/>
  <c r="EW35" i="4" s="1"/>
  <c r="EX35" i="4" s="1"/>
  <c r="EY35" i="4" s="1"/>
  <c r="EZ35" i="4" s="1"/>
  <c r="FA35" i="4" s="1"/>
  <c r="FB35" i="4" s="1"/>
  <c r="FC35" i="4" s="1"/>
  <c r="FD35" i="4" s="1"/>
  <c r="FE35" i="4" s="1"/>
  <c r="FF35" i="4" s="1"/>
  <c r="FG35" i="4" s="1"/>
  <c r="FH35" i="4" s="1"/>
  <c r="FI35" i="4" s="1"/>
  <c r="FJ35" i="4" s="1"/>
  <c r="FK35" i="4" s="1"/>
  <c r="FL35" i="4" s="1"/>
  <c r="FM35" i="4" s="1"/>
  <c r="FN35" i="4" s="1"/>
  <c r="FO35" i="4" s="1"/>
  <c r="FP35" i="4" s="1"/>
  <c r="FQ35" i="4" s="1"/>
  <c r="FR35" i="4" s="1"/>
  <c r="FS35" i="4" s="1"/>
  <c r="FT35" i="4" s="1"/>
  <c r="FU35" i="4" s="1"/>
  <c r="FV35" i="4" s="1"/>
  <c r="FW35" i="4" s="1"/>
  <c r="FX35" i="4" s="1"/>
  <c r="FY35" i="4" s="1"/>
  <c r="FZ35" i="4" s="1"/>
  <c r="GA35" i="4" s="1"/>
  <c r="GC35" i="4" s="1"/>
  <c r="GD35" i="4" s="1"/>
  <c r="GE35" i="4" s="1"/>
  <c r="GF35" i="4" s="1"/>
  <c r="GG35" i="4" s="1"/>
  <c r="GH35" i="4" s="1"/>
  <c r="GI35" i="4" s="1"/>
  <c r="GJ35" i="4" s="1"/>
  <c r="GK35" i="4" s="1"/>
  <c r="GL35" i="4" s="1"/>
  <c r="GM35" i="4" s="1"/>
  <c r="GN35" i="4" s="1"/>
  <c r="GO35" i="4" s="1"/>
  <c r="GP35" i="4" s="1"/>
  <c r="GQ35" i="4" s="1"/>
  <c r="GR35" i="4" s="1"/>
  <c r="GS35" i="4" s="1"/>
  <c r="GT35" i="4" s="1"/>
  <c r="GU35" i="4" s="1"/>
  <c r="GV35" i="4" s="1"/>
  <c r="GW35" i="4" s="1"/>
  <c r="GX35" i="4" s="1"/>
  <c r="GY35" i="4" s="1"/>
  <c r="GZ35" i="4" s="1"/>
  <c r="HA35" i="4" s="1"/>
  <c r="HB35" i="4" s="1"/>
  <c r="HC35" i="4" s="1"/>
  <c r="HD35" i="4" s="1"/>
  <c r="HE35" i="4" s="1"/>
  <c r="HF35" i="4" s="1"/>
  <c r="HG35" i="4" s="1"/>
  <c r="HG64" i="4" l="1"/>
  <c r="HH6" i="4"/>
  <c r="HG33" i="4"/>
  <c r="HG11" i="4"/>
  <c r="HH11" i="4" s="1"/>
  <c r="HG50" i="4"/>
  <c r="HG27" i="4"/>
  <c r="GT5" i="4"/>
  <c r="GU5" i="4" s="1"/>
  <c r="GV5" i="4" s="1"/>
  <c r="GW5" i="4" s="1"/>
  <c r="GX5" i="4" s="1"/>
  <c r="GY5" i="4" s="1"/>
  <c r="GZ5" i="4" s="1"/>
  <c r="HA5" i="4" s="1"/>
  <c r="HB5" i="4" s="1"/>
  <c r="HC5" i="4" s="1"/>
  <c r="HD5" i="4" s="1"/>
  <c r="HE5" i="4" s="1"/>
  <c r="HF5" i="4" s="1"/>
  <c r="HG5" i="4" s="1"/>
  <c r="HH5" i="4" s="1"/>
  <c r="HG37" i="4"/>
  <c r="HG36" i="4"/>
  <c r="HG31" i="4"/>
  <c r="HG32" i="4"/>
  <c r="HG28" i="4"/>
  <c r="HH4" i="4"/>
  <c r="HG26" i="4"/>
  <c r="HG139" i="4"/>
  <c r="HG30" i="4"/>
  <c r="HG29" i="4"/>
  <c r="HH118" i="1"/>
  <c r="HH118" i="4" s="1"/>
  <c r="HH114" i="1"/>
  <c r="HH114" i="4" s="1"/>
  <c r="HH115" i="1"/>
  <c r="HH115" i="4" s="1"/>
  <c r="HH116" i="1"/>
  <c r="HH116" i="4" s="1"/>
  <c r="HH117" i="1"/>
  <c r="HH117" i="4" s="1"/>
  <c r="HH108" i="1"/>
  <c r="HH108" i="4" s="1"/>
  <c r="HH111" i="1"/>
  <c r="HH111" i="4" s="1"/>
  <c r="HH109" i="1"/>
  <c r="HH109" i="4" s="1"/>
  <c r="HH105" i="1"/>
  <c r="HH105" i="4" s="1"/>
  <c r="HH107" i="1"/>
  <c r="HH107" i="4" s="1"/>
  <c r="HH110" i="1"/>
  <c r="HH110" i="4" s="1"/>
  <c r="HH106" i="1"/>
  <c r="HH106" i="4" s="1"/>
  <c r="HH84" i="1"/>
  <c r="HH84" i="4" s="1"/>
  <c r="HH91" i="1"/>
  <c r="HH91" i="4" s="1"/>
  <c r="HH93" i="1"/>
  <c r="HH93" i="4" s="1"/>
  <c r="HH98" i="1"/>
  <c r="HH98" i="4" s="1"/>
  <c r="HH90" i="1"/>
  <c r="HH90" i="4" s="1"/>
  <c r="HH96" i="1"/>
  <c r="HH96" i="4" s="1"/>
  <c r="HH104" i="1"/>
  <c r="HH104" i="4" s="1"/>
  <c r="HH95" i="1"/>
  <c r="HH95" i="4" s="1"/>
  <c r="HH94" i="1"/>
  <c r="HH94" i="4" s="1"/>
  <c r="HH99" i="1"/>
  <c r="HH99" i="4" s="1"/>
  <c r="HH100" i="1"/>
  <c r="HH100" i="4" s="1"/>
  <c r="HH86" i="1"/>
  <c r="HH86" i="4" s="1"/>
  <c r="HH102" i="1"/>
  <c r="HH102" i="4" s="1"/>
  <c r="HH89" i="1"/>
  <c r="HH89" i="4" s="1"/>
  <c r="HH92" i="1"/>
  <c r="HH92" i="4" s="1"/>
  <c r="HH97" i="1"/>
  <c r="HH97" i="4" s="1"/>
  <c r="HH103" i="1"/>
  <c r="HH103" i="4" s="1"/>
  <c r="HH101" i="1"/>
  <c r="HH101" i="4" s="1"/>
  <c r="HH88" i="1"/>
  <c r="HH88" i="4" s="1"/>
  <c r="HH85" i="1"/>
  <c r="HH85" i="4" s="1"/>
  <c r="HH87" i="1"/>
  <c r="HH87" i="4" s="1"/>
  <c r="HJ2" i="1"/>
  <c r="HI83" i="1"/>
  <c r="HI18" i="1"/>
  <c r="HI48" i="1"/>
  <c r="HI137" i="1"/>
  <c r="HI25" i="1"/>
  <c r="HI113" i="1"/>
  <c r="HI12" i="1"/>
  <c r="HI12" i="4" s="1"/>
  <c r="HI9" i="1"/>
  <c r="HI9" i="4" s="1"/>
  <c r="HI10" i="1"/>
  <c r="HI10" i="4" s="1"/>
  <c r="HI7" i="1"/>
  <c r="HI11" i="1"/>
  <c r="HI4" i="1"/>
  <c r="HI17" i="1"/>
  <c r="HI17" i="4" s="1"/>
  <c r="HI3" i="1"/>
  <c r="HI14" i="1"/>
  <c r="HI14" i="4" s="1"/>
  <c r="HI8" i="1"/>
  <c r="HI16" i="1"/>
  <c r="HI16" i="4" s="1"/>
  <c r="HI13" i="1"/>
  <c r="HI13" i="4" s="1"/>
  <c r="HI5" i="1"/>
  <c r="HI15" i="1"/>
  <c r="HI15" i="4" s="1"/>
  <c r="HI6" i="1"/>
  <c r="HI6" i="4" s="1"/>
  <c r="HH139" i="1"/>
  <c r="HH138" i="1" s="1"/>
  <c r="HH138" i="4" s="1"/>
  <c r="HH41" i="1"/>
  <c r="HH41" i="4" s="1"/>
  <c r="HH26" i="1"/>
  <c r="HH39" i="1"/>
  <c r="HH39" i="4" s="1"/>
  <c r="HH31" i="1"/>
  <c r="HH29" i="1"/>
  <c r="HH38" i="1"/>
  <c r="HH38" i="4" s="1"/>
  <c r="HH30" i="1"/>
  <c r="HH32" i="1"/>
  <c r="HH33" i="1"/>
  <c r="HH33" i="4" s="1"/>
  <c r="HH27" i="1"/>
  <c r="HH37" i="1"/>
  <c r="HH42" i="1"/>
  <c r="HH42" i="4" s="1"/>
  <c r="HH36" i="1"/>
  <c r="HH34" i="1"/>
  <c r="HH34" i="4" s="1"/>
  <c r="HH40" i="1"/>
  <c r="HH40" i="4" s="1"/>
  <c r="HH35" i="1"/>
  <c r="HH35" i="4" s="1"/>
  <c r="HH28" i="1"/>
  <c r="HH81" i="1"/>
  <c r="HH81" i="4" s="1"/>
  <c r="HH72" i="1"/>
  <c r="HH72" i="4" s="1"/>
  <c r="HH77" i="1"/>
  <c r="HH77" i="4" s="1"/>
  <c r="HH73" i="1"/>
  <c r="HH73" i="4" s="1"/>
  <c r="HH78" i="1"/>
  <c r="HH78" i="4" s="1"/>
  <c r="HH79" i="1"/>
  <c r="HH79" i="4" s="1"/>
  <c r="HH74" i="1"/>
  <c r="HH74" i="4" s="1"/>
  <c r="HH76" i="1"/>
  <c r="HH76" i="4" s="1"/>
  <c r="HH70" i="1"/>
  <c r="HH70" i="4" s="1"/>
  <c r="HH75" i="1"/>
  <c r="HH75" i="4" s="1"/>
  <c r="HH80" i="1"/>
  <c r="HH80" i="4" s="1"/>
  <c r="HH71" i="1"/>
  <c r="HH71" i="4" s="1"/>
  <c r="HH66" i="1"/>
  <c r="HH66" i="4" s="1"/>
  <c r="HH57" i="1"/>
  <c r="HH57" i="4" s="1"/>
  <c r="HH64" i="1"/>
  <c r="HH64" i="4" s="1"/>
  <c r="HH50" i="1"/>
  <c r="HH50" i="4" s="1"/>
  <c r="HH49" i="1"/>
  <c r="HH49" i="4" s="1"/>
  <c r="HH63" i="1"/>
  <c r="HH63" i="4" s="1"/>
  <c r="HH56" i="1"/>
  <c r="HH56" i="4" s="1"/>
  <c r="HH69" i="1"/>
  <c r="HH69" i="4" s="1"/>
  <c r="HH62" i="1"/>
  <c r="HH62" i="4" s="1"/>
  <c r="HH55" i="1"/>
  <c r="HH55" i="4" s="1"/>
  <c r="HH68" i="1"/>
  <c r="HH68" i="4" s="1"/>
  <c r="HH53" i="1"/>
  <c r="HH53" i="4" s="1"/>
  <c r="HH61" i="1"/>
  <c r="HH61" i="4" s="1"/>
  <c r="HH54" i="1"/>
  <c r="HH54" i="4" s="1"/>
  <c r="HH67" i="1"/>
  <c r="HH67" i="4" s="1"/>
  <c r="HH52" i="1"/>
  <c r="HH52" i="4" s="1"/>
  <c r="HH59" i="1"/>
  <c r="HH59" i="4" s="1"/>
  <c r="HH65" i="1"/>
  <c r="HH65" i="4" s="1"/>
  <c r="HH60" i="1"/>
  <c r="HH60" i="4" s="1"/>
  <c r="HH51" i="1"/>
  <c r="HH51" i="4" s="1"/>
  <c r="HH58" i="1"/>
  <c r="HH58" i="4" s="1"/>
  <c r="FM7" i="4"/>
  <c r="FN7" i="4" s="1"/>
  <c r="FO7" i="4" s="1"/>
  <c r="FP7" i="4" s="1"/>
  <c r="FQ7" i="4" s="1"/>
  <c r="FR7" i="4" s="1"/>
  <c r="FS7" i="4" s="1"/>
  <c r="FT7" i="4" s="1"/>
  <c r="FU7" i="4" s="1"/>
  <c r="FV7" i="4" s="1"/>
  <c r="FW7" i="4" s="1"/>
  <c r="FX7" i="4" s="1"/>
  <c r="FY7" i="4" s="1"/>
  <c r="FZ7" i="4" s="1"/>
  <c r="GA7" i="4" s="1"/>
  <c r="GC7" i="4" s="1"/>
  <c r="GD7" i="4" s="1"/>
  <c r="GE7" i="4" s="1"/>
  <c r="GF7" i="4" s="1"/>
  <c r="GG7" i="4" s="1"/>
  <c r="GH7" i="4" s="1"/>
  <c r="GI7" i="4" s="1"/>
  <c r="GJ7" i="4" s="1"/>
  <c r="GK7" i="4" s="1"/>
  <c r="GL7" i="4" s="1"/>
  <c r="GM7" i="4" s="1"/>
  <c r="GN7" i="4" s="1"/>
  <c r="GO7" i="4" s="1"/>
  <c r="GP7" i="4" s="1"/>
  <c r="GQ7" i="4" s="1"/>
  <c r="GR7" i="4" s="1"/>
  <c r="GS7" i="4" s="1"/>
  <c r="GT7" i="4" s="1"/>
  <c r="GU7" i="4" s="1"/>
  <c r="GV7" i="4" s="1"/>
  <c r="GW7" i="4" s="1"/>
  <c r="GX7" i="4" s="1"/>
  <c r="GY7" i="4" s="1"/>
  <c r="GZ7" i="4" s="1"/>
  <c r="HA7" i="4" s="1"/>
  <c r="HB7" i="4" s="1"/>
  <c r="HC7" i="4" s="1"/>
  <c r="HD7" i="4" s="1"/>
  <c r="HE7" i="4" s="1"/>
  <c r="HF7" i="4" s="1"/>
  <c r="HG7" i="4" s="1"/>
  <c r="HH7" i="4" s="1"/>
  <c r="HI7" i="4" s="1"/>
  <c r="FM8" i="4"/>
  <c r="FN8" i="4" s="1"/>
  <c r="FO8" i="4" s="1"/>
  <c r="FP8" i="4" s="1"/>
  <c r="FQ8" i="4" s="1"/>
  <c r="FR8" i="4" s="1"/>
  <c r="FS8" i="4" s="1"/>
  <c r="FT8" i="4" s="1"/>
  <c r="FU8" i="4" s="1"/>
  <c r="FV8" i="4" s="1"/>
  <c r="FW8" i="4" s="1"/>
  <c r="FX8" i="4" s="1"/>
  <c r="FY8" i="4" s="1"/>
  <c r="FZ8" i="4" s="1"/>
  <c r="GA8" i="4" s="1"/>
  <c r="GB8" i="4" s="1"/>
  <c r="GC8" i="4" s="1"/>
  <c r="GD8" i="4" s="1"/>
  <c r="GE8" i="4" s="1"/>
  <c r="GF8" i="4" s="1"/>
  <c r="GG8" i="4" s="1"/>
  <c r="GH8" i="4" s="1"/>
  <c r="GI8" i="4" s="1"/>
  <c r="GJ8" i="4" s="1"/>
  <c r="GK8" i="4" s="1"/>
  <c r="GL8" i="4" s="1"/>
  <c r="GM8" i="4" s="1"/>
  <c r="GN8" i="4" s="1"/>
  <c r="GO8" i="4" s="1"/>
  <c r="GP8" i="4" s="1"/>
  <c r="GQ8" i="4" s="1"/>
  <c r="GR8" i="4" s="1"/>
  <c r="GS8" i="4" s="1"/>
  <c r="GT8" i="4" s="1"/>
  <c r="GU8" i="4" s="1"/>
  <c r="GV8" i="4" s="1"/>
  <c r="GW8" i="4" s="1"/>
  <c r="GX8" i="4" s="1"/>
  <c r="GY8" i="4" s="1"/>
  <c r="GZ8" i="4" s="1"/>
  <c r="HA8" i="4" s="1"/>
  <c r="HB8" i="4" s="1"/>
  <c r="HC8" i="4" s="1"/>
  <c r="HD8" i="4" s="1"/>
  <c r="HE8" i="4" s="1"/>
  <c r="HF8" i="4" s="1"/>
  <c r="HG8" i="4" s="1"/>
  <c r="HH8" i="4" s="1"/>
  <c r="HH27" i="4" l="1"/>
  <c r="HI11" i="4"/>
  <c r="HI8" i="4"/>
  <c r="HH26" i="4"/>
  <c r="HH37" i="4"/>
  <c r="HI4" i="4"/>
  <c r="HH28" i="4"/>
  <c r="HH32" i="4"/>
  <c r="HI5" i="4"/>
  <c r="HH29" i="4"/>
  <c r="HH31" i="4"/>
  <c r="HH30" i="4"/>
  <c r="HH139" i="4"/>
  <c r="HH36" i="4"/>
  <c r="HI139" i="1"/>
  <c r="HI138" i="1" s="1"/>
  <c r="HI138" i="4" s="1"/>
  <c r="HI116" i="1"/>
  <c r="HI116" i="4" s="1"/>
  <c r="HI117" i="1"/>
  <c r="HI117" i="4" s="1"/>
  <c r="HI115" i="1"/>
  <c r="HI115" i="4" s="1"/>
  <c r="HI118" i="1"/>
  <c r="HI118" i="4" s="1"/>
  <c r="HI114" i="1"/>
  <c r="HI114" i="4" s="1"/>
  <c r="HI34" i="1"/>
  <c r="HI34" i="4" s="1"/>
  <c r="HI33" i="1"/>
  <c r="HI33" i="4" s="1"/>
  <c r="HI41" i="1"/>
  <c r="HI41" i="4" s="1"/>
  <c r="HI29" i="1"/>
  <c r="HI26" i="1"/>
  <c r="HI38" i="1"/>
  <c r="HI38" i="4" s="1"/>
  <c r="HI40" i="1"/>
  <c r="HI40" i="4" s="1"/>
  <c r="HI32" i="1"/>
  <c r="HI30" i="1"/>
  <c r="HI37" i="1"/>
  <c r="HI31" i="1"/>
  <c r="HI36" i="1"/>
  <c r="HI39" i="1"/>
  <c r="HI39" i="4" s="1"/>
  <c r="HI27" i="1"/>
  <c r="HI42" i="1"/>
  <c r="HI42" i="4" s="1"/>
  <c r="HI28" i="1"/>
  <c r="HI35" i="1"/>
  <c r="HI35" i="4" s="1"/>
  <c r="HI70" i="1"/>
  <c r="HI70" i="4" s="1"/>
  <c r="HI79" i="1"/>
  <c r="HI79" i="4" s="1"/>
  <c r="HI75" i="1"/>
  <c r="HI75" i="4" s="1"/>
  <c r="HI74" i="1"/>
  <c r="HI74" i="4" s="1"/>
  <c r="HI77" i="1"/>
  <c r="HI77" i="4" s="1"/>
  <c r="HI78" i="1"/>
  <c r="HI78" i="4" s="1"/>
  <c r="HI81" i="1"/>
  <c r="HI81" i="4" s="1"/>
  <c r="HI76" i="1"/>
  <c r="HI76" i="4" s="1"/>
  <c r="HI73" i="1"/>
  <c r="HI73" i="4" s="1"/>
  <c r="HI72" i="1"/>
  <c r="HI72" i="4" s="1"/>
  <c r="HI80" i="1"/>
  <c r="HI80" i="4" s="1"/>
  <c r="HI71" i="1"/>
  <c r="HI71" i="4" s="1"/>
  <c r="HI50" i="1"/>
  <c r="HI50" i="4" s="1"/>
  <c r="HI53" i="1"/>
  <c r="HI53" i="4" s="1"/>
  <c r="HI60" i="1"/>
  <c r="HI60" i="4" s="1"/>
  <c r="HI62" i="1"/>
  <c r="HI62" i="4" s="1"/>
  <c r="HI68" i="1"/>
  <c r="HI68" i="4" s="1"/>
  <c r="HI54" i="1"/>
  <c r="HI54" i="4" s="1"/>
  <c r="HI57" i="1"/>
  <c r="HI57" i="4" s="1"/>
  <c r="HI52" i="1"/>
  <c r="HI52" i="4" s="1"/>
  <c r="HI59" i="1"/>
  <c r="HI59" i="4" s="1"/>
  <c r="HI56" i="1"/>
  <c r="HI56" i="4" s="1"/>
  <c r="HI69" i="1"/>
  <c r="HI69" i="4" s="1"/>
  <c r="HI61" i="1"/>
  <c r="HI61" i="4" s="1"/>
  <c r="HI66" i="1"/>
  <c r="HI66" i="4" s="1"/>
  <c r="HI51" i="1"/>
  <c r="HI51" i="4" s="1"/>
  <c r="HI67" i="1"/>
  <c r="HI67" i="4" s="1"/>
  <c r="HI49" i="1"/>
  <c r="HI49" i="4" s="1"/>
  <c r="HI64" i="1"/>
  <c r="HI64" i="4" s="1"/>
  <c r="HI55" i="1"/>
  <c r="HI55" i="4" s="1"/>
  <c r="HI65" i="1"/>
  <c r="HI65" i="4" s="1"/>
  <c r="HI58" i="1"/>
  <c r="HI58" i="4" s="1"/>
  <c r="HI63" i="1"/>
  <c r="HI63" i="4" s="1"/>
  <c r="HI110" i="1"/>
  <c r="HI110" i="4" s="1"/>
  <c r="HI107" i="1"/>
  <c r="HI107" i="4" s="1"/>
  <c r="HI106" i="1"/>
  <c r="HI106" i="4" s="1"/>
  <c r="HI111" i="1"/>
  <c r="HI111" i="4" s="1"/>
  <c r="HI105" i="1"/>
  <c r="HI105" i="4" s="1"/>
  <c r="HI108" i="1"/>
  <c r="HI108" i="4" s="1"/>
  <c r="HI109" i="1"/>
  <c r="HI109" i="4" s="1"/>
  <c r="HI84" i="1"/>
  <c r="HI84" i="4" s="1"/>
  <c r="HI102" i="1"/>
  <c r="HI102" i="4" s="1"/>
  <c r="HI90" i="1"/>
  <c r="HI90" i="4" s="1"/>
  <c r="HI87" i="1"/>
  <c r="HI87" i="4" s="1"/>
  <c r="HI95" i="1"/>
  <c r="HI95" i="4" s="1"/>
  <c r="HI103" i="1"/>
  <c r="HI103" i="4" s="1"/>
  <c r="HI88" i="1"/>
  <c r="HI88" i="4" s="1"/>
  <c r="HI85" i="1"/>
  <c r="HI85" i="4" s="1"/>
  <c r="HI89" i="1"/>
  <c r="HI89" i="4" s="1"/>
  <c r="HI94" i="1"/>
  <c r="HI94" i="4" s="1"/>
  <c r="HI104" i="1"/>
  <c r="HI104" i="4" s="1"/>
  <c r="HI86" i="1"/>
  <c r="HI86" i="4" s="1"/>
  <c r="HI96" i="1"/>
  <c r="HI96" i="4" s="1"/>
  <c r="HI99" i="1"/>
  <c r="HI99" i="4" s="1"/>
  <c r="HI91" i="1"/>
  <c r="HI91" i="4" s="1"/>
  <c r="HI98" i="1"/>
  <c r="HI98" i="4" s="1"/>
  <c r="HI92" i="1"/>
  <c r="HI92" i="4" s="1"/>
  <c r="HI97" i="1"/>
  <c r="HI97" i="4" s="1"/>
  <c r="HI101" i="1"/>
  <c r="HI101" i="4" s="1"/>
  <c r="HI93" i="1"/>
  <c r="HI93" i="4" s="1"/>
  <c r="HI100" i="1"/>
  <c r="HI100" i="4" s="1"/>
  <c r="HJ137" i="1"/>
  <c r="HJ113" i="1"/>
  <c r="HJ18" i="1"/>
  <c r="HJ83" i="1"/>
  <c r="HJ48" i="1"/>
  <c r="HK2" i="1"/>
  <c r="HJ25" i="1"/>
  <c r="HJ8" i="1"/>
  <c r="HJ3" i="1"/>
  <c r="HJ13" i="1"/>
  <c r="HJ13" i="4" s="1"/>
  <c r="HJ16" i="1"/>
  <c r="HJ16" i="4" s="1"/>
  <c r="HJ17" i="1"/>
  <c r="HJ17" i="4" s="1"/>
  <c r="HJ6" i="1"/>
  <c r="HJ6" i="4" s="1"/>
  <c r="HJ5" i="1"/>
  <c r="HJ10" i="1"/>
  <c r="HJ10" i="4" s="1"/>
  <c r="HJ7" i="1"/>
  <c r="HJ7" i="4" s="1"/>
  <c r="HJ15" i="1"/>
  <c r="HJ15" i="4" s="1"/>
  <c r="HJ4" i="1"/>
  <c r="HJ11" i="1"/>
  <c r="HJ11" i="4" s="1"/>
  <c r="HJ9" i="1"/>
  <c r="HJ9" i="4" s="1"/>
  <c r="HJ12" i="1"/>
  <c r="HJ12" i="4" s="1"/>
  <c r="HJ14" i="1"/>
  <c r="HJ14" i="4" s="1"/>
  <c r="HJ8" i="4" l="1"/>
  <c r="HI27" i="4"/>
  <c r="HI31" i="4"/>
  <c r="HI29" i="4"/>
  <c r="HJ5" i="4"/>
  <c r="HI32" i="4"/>
  <c r="HI28" i="4"/>
  <c r="HI36" i="4"/>
  <c r="HJ4" i="4"/>
  <c r="HI139" i="4"/>
  <c r="HI37" i="4"/>
  <c r="HI30" i="4"/>
  <c r="HI26" i="4"/>
  <c r="HJ70" i="1"/>
  <c r="HJ70" i="4" s="1"/>
  <c r="HJ79" i="1"/>
  <c r="HJ79" i="4" s="1"/>
  <c r="HJ73" i="1"/>
  <c r="HJ73" i="4" s="1"/>
  <c r="HJ81" i="1"/>
  <c r="HJ81" i="4" s="1"/>
  <c r="HJ77" i="1"/>
  <c r="HJ77" i="4" s="1"/>
  <c r="HJ78" i="1"/>
  <c r="HJ78" i="4" s="1"/>
  <c r="HJ74" i="1"/>
  <c r="HJ74" i="4" s="1"/>
  <c r="HJ80" i="1"/>
  <c r="HJ80" i="4" s="1"/>
  <c r="HJ75" i="1"/>
  <c r="HJ75" i="4" s="1"/>
  <c r="HJ76" i="1"/>
  <c r="HJ76" i="4" s="1"/>
  <c r="HJ71" i="1"/>
  <c r="HJ71" i="4" s="1"/>
  <c r="HJ72" i="1"/>
  <c r="HJ72" i="4" s="1"/>
  <c r="HJ63" i="1"/>
  <c r="HJ63" i="4" s="1"/>
  <c r="HJ65" i="1"/>
  <c r="HJ65" i="4" s="1"/>
  <c r="HJ66" i="1"/>
  <c r="HJ66" i="4" s="1"/>
  <c r="HJ60" i="1"/>
  <c r="HJ60" i="4" s="1"/>
  <c r="HJ62" i="1"/>
  <c r="HJ62" i="4" s="1"/>
  <c r="HJ67" i="1"/>
  <c r="HJ67" i="4" s="1"/>
  <c r="HJ54" i="1"/>
  <c r="HJ54" i="4" s="1"/>
  <c r="HJ64" i="1"/>
  <c r="HJ64" i="4" s="1"/>
  <c r="HJ57" i="1"/>
  <c r="HJ57" i="4" s="1"/>
  <c r="HJ53" i="1"/>
  <c r="HJ53" i="4" s="1"/>
  <c r="HJ51" i="1"/>
  <c r="HJ51" i="4" s="1"/>
  <c r="HJ52" i="1"/>
  <c r="HJ52" i="4" s="1"/>
  <c r="HJ68" i="1"/>
  <c r="HJ68" i="4" s="1"/>
  <c r="HJ69" i="1"/>
  <c r="HJ69" i="4" s="1"/>
  <c r="HJ61" i="1"/>
  <c r="HJ61" i="4" s="1"/>
  <c r="HJ49" i="1"/>
  <c r="HJ49" i="4" s="1"/>
  <c r="HJ58" i="1"/>
  <c r="HJ58" i="4" s="1"/>
  <c r="HJ55" i="1"/>
  <c r="HJ55" i="4" s="1"/>
  <c r="HJ50" i="1"/>
  <c r="HJ50" i="4" s="1"/>
  <c r="HJ59" i="1"/>
  <c r="HJ59" i="4" s="1"/>
  <c r="HJ56" i="1"/>
  <c r="HJ56" i="4" s="1"/>
  <c r="HJ110" i="1"/>
  <c r="HJ110" i="4" s="1"/>
  <c r="HJ105" i="1"/>
  <c r="HJ105" i="4" s="1"/>
  <c r="HJ107" i="1"/>
  <c r="HJ107" i="4" s="1"/>
  <c r="HJ111" i="1"/>
  <c r="HJ111" i="4" s="1"/>
  <c r="HJ108" i="1"/>
  <c r="HJ108" i="4" s="1"/>
  <c r="HJ109" i="1"/>
  <c r="HJ109" i="4" s="1"/>
  <c r="HJ106" i="1"/>
  <c r="HJ106" i="4" s="1"/>
  <c r="HJ84" i="1"/>
  <c r="HJ84" i="4" s="1"/>
  <c r="HJ85" i="1"/>
  <c r="HJ85" i="4" s="1"/>
  <c r="HJ90" i="1"/>
  <c r="HJ90" i="4" s="1"/>
  <c r="HJ103" i="1"/>
  <c r="HJ103" i="4" s="1"/>
  <c r="HJ97" i="1"/>
  <c r="HJ97" i="4" s="1"/>
  <c r="HJ87" i="1"/>
  <c r="HJ87" i="4" s="1"/>
  <c r="HJ104" i="1"/>
  <c r="HJ104" i="4" s="1"/>
  <c r="HJ93" i="1"/>
  <c r="HJ93" i="4" s="1"/>
  <c r="HJ95" i="1"/>
  <c r="HJ95" i="4" s="1"/>
  <c r="HJ91" i="1"/>
  <c r="HJ91" i="4" s="1"/>
  <c r="HJ101" i="1"/>
  <c r="HJ101" i="4" s="1"/>
  <c r="HJ92" i="1"/>
  <c r="HJ92" i="4" s="1"/>
  <c r="HJ102" i="1"/>
  <c r="HJ102" i="4" s="1"/>
  <c r="HJ98" i="1"/>
  <c r="HJ98" i="4" s="1"/>
  <c r="HJ94" i="1"/>
  <c r="HJ94" i="4" s="1"/>
  <c r="HJ96" i="1"/>
  <c r="HJ96" i="4" s="1"/>
  <c r="HJ89" i="1"/>
  <c r="HJ89" i="4" s="1"/>
  <c r="HJ88" i="1"/>
  <c r="HJ88" i="4" s="1"/>
  <c r="HJ86" i="1"/>
  <c r="HJ86" i="4" s="1"/>
  <c r="HJ100" i="1"/>
  <c r="HJ100" i="4" s="1"/>
  <c r="HJ99" i="1"/>
  <c r="HJ99" i="4" s="1"/>
  <c r="HJ139" i="1"/>
  <c r="HJ138" i="1" s="1"/>
  <c r="HJ138" i="4" s="1"/>
  <c r="HJ116" i="1"/>
  <c r="HJ116" i="4" s="1"/>
  <c r="HJ114" i="1"/>
  <c r="HJ114" i="4" s="1"/>
  <c r="HJ118" i="1"/>
  <c r="HJ118" i="4" s="1"/>
  <c r="HJ117" i="1"/>
  <c r="HJ117" i="4" s="1"/>
  <c r="HJ115" i="1"/>
  <c r="HJ115" i="4" s="1"/>
  <c r="HJ30" i="1"/>
  <c r="HJ33" i="1"/>
  <c r="HJ33" i="4" s="1"/>
  <c r="HJ41" i="1"/>
  <c r="HJ41" i="4" s="1"/>
  <c r="HJ40" i="1"/>
  <c r="HJ40" i="4" s="1"/>
  <c r="HJ28" i="1"/>
  <c r="HJ26" i="1"/>
  <c r="HJ27" i="1"/>
  <c r="HJ34" i="1"/>
  <c r="HJ34" i="4" s="1"/>
  <c r="HJ32" i="1"/>
  <c r="HJ29" i="1"/>
  <c r="HJ38" i="1"/>
  <c r="HJ38" i="4" s="1"/>
  <c r="HJ42" i="1"/>
  <c r="HJ42" i="4" s="1"/>
  <c r="HJ35" i="1"/>
  <c r="HJ35" i="4" s="1"/>
  <c r="HJ37" i="1"/>
  <c r="HJ39" i="1"/>
  <c r="HJ39" i="4" s="1"/>
  <c r="HJ36" i="1"/>
  <c r="HJ31" i="1"/>
  <c r="HK83" i="1"/>
  <c r="HK137" i="1"/>
  <c r="HK113" i="1"/>
  <c r="HL2" i="1"/>
  <c r="HK18" i="1"/>
  <c r="HK25" i="1"/>
  <c r="HK48" i="1"/>
  <c r="HK7" i="1"/>
  <c r="HK7" i="4" s="1"/>
  <c r="HK4" i="1"/>
  <c r="HK5" i="1"/>
  <c r="HK10" i="1"/>
  <c r="HK10" i="4" s="1"/>
  <c r="HK17" i="1"/>
  <c r="HK17" i="4" s="1"/>
  <c r="HK14" i="1"/>
  <c r="HK14" i="4" s="1"/>
  <c r="HK11" i="1"/>
  <c r="HK11" i="4" s="1"/>
  <c r="HK13" i="1"/>
  <c r="HK13" i="4" s="1"/>
  <c r="HK12" i="1"/>
  <c r="HK12" i="4" s="1"/>
  <c r="HK3" i="1"/>
  <c r="HK16" i="1"/>
  <c r="HK16" i="4" s="1"/>
  <c r="HK6" i="1"/>
  <c r="HK6" i="4" s="1"/>
  <c r="HK8" i="1"/>
  <c r="HK8" i="4" s="1"/>
  <c r="HK15" i="1"/>
  <c r="HK15" i="4" s="1"/>
  <c r="HK9" i="1"/>
  <c r="HK9" i="4" s="1"/>
  <c r="HJ27" i="4" l="1"/>
  <c r="HJ139" i="4"/>
  <c r="HK4" i="4"/>
  <c r="HJ36" i="4"/>
  <c r="HJ28" i="4"/>
  <c r="HJ32" i="4"/>
  <c r="HJ26" i="4"/>
  <c r="HK5" i="4"/>
  <c r="HJ30" i="4"/>
  <c r="HJ29" i="4"/>
  <c r="HJ37" i="4"/>
  <c r="HJ31" i="4"/>
  <c r="HK139" i="1"/>
  <c r="HK138" i="1" s="1"/>
  <c r="HK138" i="4" s="1"/>
  <c r="HK109" i="1"/>
  <c r="HK109" i="4" s="1"/>
  <c r="HK111" i="1"/>
  <c r="HK111" i="4" s="1"/>
  <c r="HK106" i="1"/>
  <c r="HK106" i="4" s="1"/>
  <c r="HK107" i="1"/>
  <c r="HK107" i="4" s="1"/>
  <c r="HK108" i="1"/>
  <c r="HK108" i="4" s="1"/>
  <c r="HK110" i="1"/>
  <c r="HK110" i="4" s="1"/>
  <c r="HK105" i="1"/>
  <c r="HK105" i="4" s="1"/>
  <c r="HK84" i="1"/>
  <c r="HK84" i="4" s="1"/>
  <c r="HK97" i="1"/>
  <c r="HK97" i="4" s="1"/>
  <c r="HK91" i="1"/>
  <c r="HK91" i="4" s="1"/>
  <c r="HK86" i="1"/>
  <c r="HK86" i="4" s="1"/>
  <c r="HK94" i="1"/>
  <c r="HK94" i="4" s="1"/>
  <c r="HK87" i="1"/>
  <c r="HK87" i="4" s="1"/>
  <c r="HK92" i="1"/>
  <c r="HK92" i="4" s="1"/>
  <c r="HK101" i="1"/>
  <c r="HK101" i="4" s="1"/>
  <c r="HK88" i="1"/>
  <c r="HK88" i="4" s="1"/>
  <c r="HK100" i="1"/>
  <c r="HK100" i="4" s="1"/>
  <c r="HK93" i="1"/>
  <c r="HK93" i="4" s="1"/>
  <c r="HK102" i="1"/>
  <c r="HK102" i="4" s="1"/>
  <c r="HK99" i="1"/>
  <c r="HK99" i="4" s="1"/>
  <c r="HK96" i="1"/>
  <c r="HK96" i="4" s="1"/>
  <c r="HK103" i="1"/>
  <c r="HK103" i="4" s="1"/>
  <c r="HK95" i="1"/>
  <c r="HK95" i="4" s="1"/>
  <c r="HK85" i="1"/>
  <c r="HK85" i="4" s="1"/>
  <c r="HK98" i="1"/>
  <c r="HK98" i="4" s="1"/>
  <c r="HK89" i="1"/>
  <c r="HK89" i="4" s="1"/>
  <c r="HK90" i="1"/>
  <c r="HK90" i="4" s="1"/>
  <c r="HK104" i="1"/>
  <c r="HK104" i="4" s="1"/>
  <c r="HK114" i="1"/>
  <c r="HK114" i="4" s="1"/>
  <c r="HK118" i="1"/>
  <c r="HK118" i="4" s="1"/>
  <c r="HK115" i="1"/>
  <c r="HK115" i="4" s="1"/>
  <c r="HK117" i="1"/>
  <c r="HK117" i="4" s="1"/>
  <c r="HK116" i="1"/>
  <c r="HK116" i="4" s="1"/>
  <c r="HK77" i="1"/>
  <c r="HK77" i="4" s="1"/>
  <c r="HK76" i="1"/>
  <c r="HK76" i="4" s="1"/>
  <c r="HK81" i="1"/>
  <c r="HK81" i="4" s="1"/>
  <c r="HK71" i="1"/>
  <c r="HK71" i="4" s="1"/>
  <c r="HK70" i="1"/>
  <c r="HK70" i="4" s="1"/>
  <c r="HK73" i="1"/>
  <c r="HK73" i="4" s="1"/>
  <c r="HK74" i="1"/>
  <c r="HK74" i="4" s="1"/>
  <c r="HK72" i="1"/>
  <c r="HK72" i="4" s="1"/>
  <c r="HK78" i="1"/>
  <c r="HK78" i="4" s="1"/>
  <c r="HK75" i="1"/>
  <c r="HK75" i="4" s="1"/>
  <c r="HK79" i="1"/>
  <c r="HK79" i="4" s="1"/>
  <c r="HK80" i="1"/>
  <c r="HK80" i="4" s="1"/>
  <c r="HK63" i="1"/>
  <c r="HK63" i="4" s="1"/>
  <c r="HK55" i="1"/>
  <c r="HK55" i="4" s="1"/>
  <c r="HK62" i="1"/>
  <c r="HK62" i="4" s="1"/>
  <c r="HK69" i="1"/>
  <c r="HK69" i="4" s="1"/>
  <c r="HK53" i="1"/>
  <c r="HK53" i="4" s="1"/>
  <c r="HK50" i="1"/>
  <c r="HK50" i="4" s="1"/>
  <c r="HK58" i="1"/>
  <c r="HK58" i="4" s="1"/>
  <c r="HK49" i="1"/>
  <c r="HK49" i="4" s="1"/>
  <c r="HK68" i="1"/>
  <c r="HK68" i="4" s="1"/>
  <c r="HK57" i="1"/>
  <c r="HK57" i="4" s="1"/>
  <c r="HK52" i="1"/>
  <c r="HK52" i="4" s="1"/>
  <c r="HK66" i="1"/>
  <c r="HK66" i="4" s="1"/>
  <c r="HK59" i="1"/>
  <c r="HK59" i="4" s="1"/>
  <c r="HK51" i="1"/>
  <c r="HK51" i="4" s="1"/>
  <c r="HK64" i="1"/>
  <c r="HK64" i="4" s="1"/>
  <c r="HK54" i="1"/>
  <c r="HK54" i="4" s="1"/>
  <c r="HK67" i="1"/>
  <c r="HK67" i="4" s="1"/>
  <c r="HK61" i="1"/>
  <c r="HK61" i="4" s="1"/>
  <c r="HK60" i="1"/>
  <c r="HK60" i="4" s="1"/>
  <c r="HK56" i="1"/>
  <c r="HK56" i="4" s="1"/>
  <c r="HK65" i="1"/>
  <c r="HK65" i="4" s="1"/>
  <c r="HL137" i="1"/>
  <c r="HL113" i="1"/>
  <c r="HL25" i="1"/>
  <c r="HL83" i="1"/>
  <c r="HL48" i="1"/>
  <c r="HL18" i="1"/>
  <c r="HM2" i="1"/>
  <c r="HL13" i="1"/>
  <c r="HL13" i="4" s="1"/>
  <c r="HL17" i="1"/>
  <c r="HL17" i="4" s="1"/>
  <c r="HL15" i="1"/>
  <c r="HL15" i="4" s="1"/>
  <c r="HL8" i="1"/>
  <c r="HL8" i="4" s="1"/>
  <c r="HL11" i="1"/>
  <c r="HL11" i="4" s="1"/>
  <c r="HL6" i="1"/>
  <c r="HL6" i="4" s="1"/>
  <c r="HL16" i="1"/>
  <c r="HL16" i="4" s="1"/>
  <c r="HL3" i="1"/>
  <c r="HL7" i="1"/>
  <c r="HL7" i="4" s="1"/>
  <c r="HL14" i="1"/>
  <c r="HL14" i="4" s="1"/>
  <c r="HL9" i="1"/>
  <c r="HL9" i="4" s="1"/>
  <c r="HL4" i="1"/>
  <c r="HL12" i="1"/>
  <c r="HL12" i="4" s="1"/>
  <c r="HL5" i="1"/>
  <c r="HL10" i="1"/>
  <c r="HL10" i="4" s="1"/>
  <c r="HK32" i="1"/>
  <c r="HK34" i="1"/>
  <c r="HK34" i="4" s="1"/>
  <c r="HK36" i="1"/>
  <c r="HK26" i="1"/>
  <c r="HK31" i="1"/>
  <c r="HK29" i="1"/>
  <c r="HK39" i="1"/>
  <c r="HK39" i="4" s="1"/>
  <c r="HK30" i="1"/>
  <c r="HK28" i="1"/>
  <c r="HK27" i="1"/>
  <c r="HK40" i="1"/>
  <c r="HK40" i="4" s="1"/>
  <c r="HK35" i="1"/>
  <c r="HK35" i="4" s="1"/>
  <c r="HK37" i="1"/>
  <c r="HK41" i="1"/>
  <c r="HK41" i="4" s="1"/>
  <c r="HK33" i="1"/>
  <c r="HK33" i="4" s="1"/>
  <c r="HK42" i="1"/>
  <c r="HK42" i="4" s="1"/>
  <c r="HK38" i="1"/>
  <c r="HK38" i="4" s="1"/>
  <c r="A23" i="12"/>
  <c r="HK27" i="4" l="1"/>
  <c r="HK139" i="4"/>
  <c r="HL4" i="4"/>
  <c r="HK29" i="4"/>
  <c r="HK30" i="4"/>
  <c r="HL5" i="4"/>
  <c r="HK26" i="4"/>
  <c r="HK31" i="4"/>
  <c r="HK32" i="4"/>
  <c r="HK37" i="4"/>
  <c r="HK28" i="4"/>
  <c r="HK36" i="4"/>
  <c r="HL110" i="1"/>
  <c r="HL110" i="4" s="1"/>
  <c r="HL105" i="1"/>
  <c r="HL105" i="4" s="1"/>
  <c r="HL111" i="1"/>
  <c r="HL111" i="4" s="1"/>
  <c r="HL109" i="1"/>
  <c r="HL109" i="4" s="1"/>
  <c r="HL106" i="1"/>
  <c r="HL106" i="4" s="1"/>
  <c r="HL107" i="1"/>
  <c r="HL107" i="4" s="1"/>
  <c r="HL108" i="1"/>
  <c r="HL108" i="4" s="1"/>
  <c r="HL84" i="1"/>
  <c r="HL84" i="4" s="1"/>
  <c r="HL90" i="1"/>
  <c r="HL90" i="4" s="1"/>
  <c r="HL101" i="1"/>
  <c r="HL101" i="4" s="1"/>
  <c r="HL99" i="1"/>
  <c r="HL99" i="4" s="1"/>
  <c r="HL87" i="1"/>
  <c r="HL87" i="4" s="1"/>
  <c r="HL93" i="1"/>
  <c r="HL93" i="4" s="1"/>
  <c r="HL104" i="1"/>
  <c r="HL104" i="4" s="1"/>
  <c r="HL94" i="1"/>
  <c r="HL94" i="4" s="1"/>
  <c r="HL96" i="1"/>
  <c r="HL96" i="4" s="1"/>
  <c r="HL100" i="1"/>
  <c r="HL100" i="4" s="1"/>
  <c r="HL86" i="1"/>
  <c r="HL86" i="4" s="1"/>
  <c r="HL103" i="1"/>
  <c r="HL103" i="4" s="1"/>
  <c r="HL92" i="1"/>
  <c r="HL92" i="4" s="1"/>
  <c r="HL91" i="1"/>
  <c r="HL91" i="4" s="1"/>
  <c r="HL88" i="1"/>
  <c r="HL88" i="4" s="1"/>
  <c r="HL97" i="1"/>
  <c r="HL97" i="4" s="1"/>
  <c r="HL89" i="1"/>
  <c r="HL89" i="4" s="1"/>
  <c r="HL95" i="1"/>
  <c r="HL95" i="4" s="1"/>
  <c r="HL98" i="1"/>
  <c r="HL98" i="4" s="1"/>
  <c r="HL102" i="1"/>
  <c r="HL102" i="4" s="1"/>
  <c r="HL85" i="1"/>
  <c r="HL85" i="4" s="1"/>
  <c r="HL139" i="1"/>
  <c r="HL138" i="1" s="1"/>
  <c r="HL138" i="4" s="1"/>
  <c r="HL30" i="1"/>
  <c r="HL26" i="1"/>
  <c r="HL28" i="1"/>
  <c r="HL27" i="1"/>
  <c r="HL27" i="4" s="1"/>
  <c r="HL39" i="1"/>
  <c r="HL39" i="4" s="1"/>
  <c r="HL38" i="1"/>
  <c r="HL38" i="4" s="1"/>
  <c r="HL34" i="1"/>
  <c r="HL34" i="4" s="1"/>
  <c r="HL31" i="1"/>
  <c r="HL37" i="1"/>
  <c r="HL36" i="1"/>
  <c r="HL32" i="1"/>
  <c r="HL35" i="1"/>
  <c r="HL35" i="4" s="1"/>
  <c r="HL41" i="1"/>
  <c r="HL41" i="4" s="1"/>
  <c r="HL33" i="1"/>
  <c r="HL33" i="4" s="1"/>
  <c r="HL42" i="1"/>
  <c r="HL42" i="4" s="1"/>
  <c r="HL40" i="1"/>
  <c r="HL40" i="4" s="1"/>
  <c r="HL29" i="1"/>
  <c r="HL117" i="1"/>
  <c r="HL117" i="4" s="1"/>
  <c r="HL118" i="1"/>
  <c r="HL118" i="4" s="1"/>
  <c r="HL114" i="1"/>
  <c r="HL114" i="4" s="1"/>
  <c r="HL115" i="1"/>
  <c r="HL115" i="4" s="1"/>
  <c r="HL116" i="1"/>
  <c r="HL116" i="4" s="1"/>
  <c r="HL71" i="1"/>
  <c r="HL71" i="4" s="1"/>
  <c r="HL76" i="1"/>
  <c r="HL76" i="4" s="1"/>
  <c r="HL73" i="1"/>
  <c r="HL73" i="4" s="1"/>
  <c r="HL70" i="1"/>
  <c r="HL70" i="4" s="1"/>
  <c r="HL79" i="1"/>
  <c r="HL79" i="4" s="1"/>
  <c r="HL81" i="1"/>
  <c r="HL81" i="4" s="1"/>
  <c r="HL72" i="1"/>
  <c r="HL72" i="4" s="1"/>
  <c r="HL74" i="1"/>
  <c r="HL74" i="4" s="1"/>
  <c r="HL77" i="1"/>
  <c r="HL77" i="4" s="1"/>
  <c r="HL78" i="1"/>
  <c r="HL78" i="4" s="1"/>
  <c r="HL80" i="1"/>
  <c r="HL80" i="4" s="1"/>
  <c r="HL75" i="1"/>
  <c r="HL75" i="4" s="1"/>
  <c r="HL63" i="1"/>
  <c r="HL63" i="4" s="1"/>
  <c r="HL65" i="1"/>
  <c r="HL65" i="4" s="1"/>
  <c r="HL69" i="1"/>
  <c r="HL69" i="4" s="1"/>
  <c r="HL51" i="1"/>
  <c r="HL51" i="4" s="1"/>
  <c r="HL56" i="1"/>
  <c r="HL56" i="4" s="1"/>
  <c r="HL54" i="1"/>
  <c r="HL54" i="4" s="1"/>
  <c r="HL59" i="1"/>
  <c r="HL59" i="4" s="1"/>
  <c r="HL62" i="1"/>
  <c r="HL62" i="4" s="1"/>
  <c r="HL53" i="1"/>
  <c r="HL53" i="4" s="1"/>
  <c r="HL52" i="1"/>
  <c r="HL52" i="4" s="1"/>
  <c r="HL58" i="1"/>
  <c r="HL58" i="4" s="1"/>
  <c r="HL68" i="1"/>
  <c r="HL68" i="4" s="1"/>
  <c r="HL57" i="1"/>
  <c r="HL57" i="4" s="1"/>
  <c r="HL64" i="1"/>
  <c r="HL64" i="4" s="1"/>
  <c r="HL50" i="1"/>
  <c r="HL50" i="4" s="1"/>
  <c r="HL49" i="1"/>
  <c r="HL49" i="4" s="1"/>
  <c r="HL67" i="1"/>
  <c r="HL67" i="4" s="1"/>
  <c r="HL61" i="1"/>
  <c r="HL61" i="4" s="1"/>
  <c r="HL66" i="1"/>
  <c r="HL66" i="4" s="1"/>
  <c r="HL60" i="1"/>
  <c r="HL60" i="4" s="1"/>
  <c r="HL55" i="1"/>
  <c r="HL55" i="4" s="1"/>
  <c r="HM137" i="1"/>
  <c r="HM18" i="1"/>
  <c r="HM113" i="1"/>
  <c r="HN2" i="1"/>
  <c r="HM25" i="1"/>
  <c r="HM48" i="1"/>
  <c r="HM83" i="1"/>
  <c r="HM11" i="1"/>
  <c r="HM11" i="4" s="1"/>
  <c r="HM5" i="1"/>
  <c r="HM9" i="1"/>
  <c r="HM9" i="4" s="1"/>
  <c r="HM15" i="1"/>
  <c r="HM15" i="4" s="1"/>
  <c r="HM3" i="1"/>
  <c r="HM16" i="1"/>
  <c r="HM16" i="4" s="1"/>
  <c r="HM14" i="1"/>
  <c r="HM14" i="4" s="1"/>
  <c r="HM17" i="1"/>
  <c r="HM17" i="4" s="1"/>
  <c r="HM8" i="1"/>
  <c r="HM8" i="4" s="1"/>
  <c r="HM4" i="1"/>
  <c r="HM4" i="4" s="1"/>
  <c r="HM10" i="1"/>
  <c r="HM10" i="4" s="1"/>
  <c r="HM12" i="1"/>
  <c r="HM12" i="4" s="1"/>
  <c r="HM6" i="1"/>
  <c r="HM6" i="4" s="1"/>
  <c r="HM13" i="1"/>
  <c r="HM13" i="4" s="1"/>
  <c r="HM7" i="1"/>
  <c r="HM7" i="4" s="1"/>
  <c r="HL32" i="4" l="1"/>
  <c r="HL139" i="4"/>
  <c r="HL31" i="4"/>
  <c r="HL26" i="4"/>
  <c r="HM5" i="4"/>
  <c r="HL30" i="4"/>
  <c r="HL36" i="4"/>
  <c r="HL29" i="4"/>
  <c r="HL28" i="4"/>
  <c r="HL37" i="4"/>
  <c r="HN113" i="1"/>
  <c r="HN137" i="1"/>
  <c r="HO2" i="1"/>
  <c r="HN25" i="1"/>
  <c r="HN48" i="1"/>
  <c r="HN18" i="1"/>
  <c r="HN83" i="1"/>
  <c r="HN13" i="1"/>
  <c r="HN13" i="4" s="1"/>
  <c r="HN16" i="1"/>
  <c r="HN16" i="4" s="1"/>
  <c r="HN7" i="1"/>
  <c r="HN7" i="4" s="1"/>
  <c r="HN14" i="1"/>
  <c r="HN14" i="4" s="1"/>
  <c r="HN5" i="1"/>
  <c r="HN8" i="1"/>
  <c r="HN8" i="4" s="1"/>
  <c r="HN11" i="1"/>
  <c r="HN11" i="4" s="1"/>
  <c r="HN10" i="1"/>
  <c r="HN10" i="4" s="1"/>
  <c r="HN9" i="1"/>
  <c r="HN9" i="4" s="1"/>
  <c r="HN17" i="1"/>
  <c r="HN17" i="4" s="1"/>
  <c r="HN3" i="1"/>
  <c r="HN12" i="1"/>
  <c r="HN12" i="4" s="1"/>
  <c r="HN15" i="1"/>
  <c r="HN15" i="4" s="1"/>
  <c r="HN4" i="1"/>
  <c r="HN4" i="4" s="1"/>
  <c r="HN6" i="1"/>
  <c r="HN6" i="4" s="1"/>
  <c r="HM114" i="1"/>
  <c r="HM114" i="4" s="1"/>
  <c r="HM115" i="1"/>
  <c r="HM115" i="4" s="1"/>
  <c r="HM118" i="1"/>
  <c r="HM118" i="4" s="1"/>
  <c r="HM116" i="1"/>
  <c r="HM116" i="4" s="1"/>
  <c r="HM117" i="1"/>
  <c r="HM117" i="4" s="1"/>
  <c r="HM139" i="1"/>
  <c r="HM138" i="1" s="1"/>
  <c r="HM138" i="4" s="1"/>
  <c r="HM107" i="1"/>
  <c r="HM107" i="4" s="1"/>
  <c r="HM110" i="1"/>
  <c r="HM110" i="4" s="1"/>
  <c r="HM111" i="1"/>
  <c r="HM111" i="4" s="1"/>
  <c r="HM105" i="1"/>
  <c r="HM105" i="4" s="1"/>
  <c r="HM108" i="1"/>
  <c r="HM108" i="4" s="1"/>
  <c r="HM109" i="1"/>
  <c r="HM109" i="4" s="1"/>
  <c r="HM106" i="1"/>
  <c r="HM106" i="4" s="1"/>
  <c r="HM84" i="1"/>
  <c r="HM84" i="4" s="1"/>
  <c r="HM98" i="1"/>
  <c r="HM98" i="4" s="1"/>
  <c r="HM91" i="1"/>
  <c r="HM91" i="4" s="1"/>
  <c r="HM102" i="1"/>
  <c r="HM102" i="4" s="1"/>
  <c r="HM101" i="1"/>
  <c r="HM101" i="4" s="1"/>
  <c r="HM90" i="1"/>
  <c r="HM90" i="4" s="1"/>
  <c r="HM104" i="1"/>
  <c r="HM104" i="4" s="1"/>
  <c r="HM86" i="1"/>
  <c r="HM86" i="4" s="1"/>
  <c r="HM85" i="1"/>
  <c r="HM85" i="4" s="1"/>
  <c r="HM89" i="1"/>
  <c r="HM89" i="4" s="1"/>
  <c r="HM95" i="1"/>
  <c r="HM95" i="4" s="1"/>
  <c r="HM100" i="1"/>
  <c r="HM100" i="4" s="1"/>
  <c r="HM88" i="1"/>
  <c r="HM88" i="4" s="1"/>
  <c r="HM103" i="1"/>
  <c r="HM103" i="4" s="1"/>
  <c r="HM94" i="1"/>
  <c r="HM94" i="4" s="1"/>
  <c r="HM97" i="1"/>
  <c r="HM97" i="4" s="1"/>
  <c r="HM96" i="1"/>
  <c r="HM96" i="4" s="1"/>
  <c r="HM99" i="1"/>
  <c r="HM99" i="4" s="1"/>
  <c r="HM87" i="1"/>
  <c r="HM87" i="4" s="1"/>
  <c r="HM93" i="1"/>
  <c r="HM93" i="4" s="1"/>
  <c r="HM92" i="1"/>
  <c r="HM92" i="4" s="1"/>
  <c r="HM72" i="1"/>
  <c r="HM72" i="4" s="1"/>
  <c r="HM78" i="1"/>
  <c r="HM78" i="4" s="1"/>
  <c r="HM76" i="1"/>
  <c r="HM76" i="4" s="1"/>
  <c r="HM70" i="1"/>
  <c r="HM70" i="4" s="1"/>
  <c r="HM80" i="1"/>
  <c r="HM80" i="4" s="1"/>
  <c r="HM77" i="1"/>
  <c r="HM77" i="4" s="1"/>
  <c r="HM75" i="1"/>
  <c r="HM75" i="4" s="1"/>
  <c r="HM79" i="1"/>
  <c r="HM79" i="4" s="1"/>
  <c r="HM74" i="1"/>
  <c r="HM74" i="4" s="1"/>
  <c r="HM71" i="1"/>
  <c r="HM71" i="4" s="1"/>
  <c r="HM81" i="1"/>
  <c r="HM81" i="4" s="1"/>
  <c r="HM73" i="1"/>
  <c r="HM73" i="4" s="1"/>
  <c r="HM49" i="1"/>
  <c r="HM49" i="4" s="1"/>
  <c r="HM52" i="1"/>
  <c r="HM52" i="4" s="1"/>
  <c r="HM60" i="1"/>
  <c r="HM60" i="4" s="1"/>
  <c r="HM68" i="1"/>
  <c r="HM68" i="4" s="1"/>
  <c r="HM65" i="1"/>
  <c r="HM65" i="4" s="1"/>
  <c r="HM64" i="1"/>
  <c r="HM64" i="4" s="1"/>
  <c r="HM58" i="1"/>
  <c r="HM58" i="4" s="1"/>
  <c r="HM53" i="1"/>
  <c r="HM53" i="4" s="1"/>
  <c r="HM51" i="1"/>
  <c r="HM51" i="4" s="1"/>
  <c r="HM54" i="1"/>
  <c r="HM54" i="4" s="1"/>
  <c r="HM55" i="1"/>
  <c r="HM55" i="4" s="1"/>
  <c r="HM67" i="1"/>
  <c r="HM67" i="4" s="1"/>
  <c r="HM63" i="1"/>
  <c r="HM63" i="4" s="1"/>
  <c r="HM69" i="1"/>
  <c r="HM69" i="4" s="1"/>
  <c r="HM62" i="1"/>
  <c r="HM62" i="4" s="1"/>
  <c r="HM50" i="1"/>
  <c r="HM50" i="4" s="1"/>
  <c r="HM59" i="1"/>
  <c r="HM59" i="4" s="1"/>
  <c r="HM61" i="1"/>
  <c r="HM61" i="4" s="1"/>
  <c r="HM56" i="1"/>
  <c r="HM56" i="4" s="1"/>
  <c r="HM57" i="1"/>
  <c r="HM57" i="4" s="1"/>
  <c r="HM66" i="1"/>
  <c r="HM66" i="4" s="1"/>
  <c r="HM27" i="1"/>
  <c r="HM27" i="4" s="1"/>
  <c r="HM29" i="1"/>
  <c r="HM42" i="1"/>
  <c r="HM42" i="4" s="1"/>
  <c r="HM38" i="1"/>
  <c r="HM38" i="4" s="1"/>
  <c r="HM26" i="1"/>
  <c r="HM32" i="1"/>
  <c r="HM41" i="1"/>
  <c r="HM41" i="4" s="1"/>
  <c r="HM33" i="1"/>
  <c r="HM33" i="4" s="1"/>
  <c r="HM30" i="1"/>
  <c r="HM39" i="1"/>
  <c r="HM39" i="4" s="1"/>
  <c r="HM36" i="1"/>
  <c r="HM28" i="1"/>
  <c r="HM34" i="1"/>
  <c r="HM34" i="4" s="1"/>
  <c r="HM40" i="1"/>
  <c r="HM40" i="4" s="1"/>
  <c r="HM37" i="1"/>
  <c r="HM35" i="1"/>
  <c r="HM35" i="4" s="1"/>
  <c r="HM31" i="1"/>
  <c r="HM36" i="4" l="1"/>
  <c r="HM139" i="4"/>
  <c r="HM30" i="4"/>
  <c r="HM32" i="4"/>
  <c r="HM37" i="4"/>
  <c r="HN5" i="4"/>
  <c r="HM28" i="4"/>
  <c r="HM26" i="4"/>
  <c r="HM29" i="4"/>
  <c r="HM31" i="4"/>
  <c r="HN109" i="1"/>
  <c r="HN109" i="4" s="1"/>
  <c r="HN107" i="1"/>
  <c r="HN107" i="4" s="1"/>
  <c r="HN111" i="1"/>
  <c r="HN111" i="4" s="1"/>
  <c r="HN105" i="1"/>
  <c r="HN105" i="4" s="1"/>
  <c r="HN106" i="1"/>
  <c r="HN106" i="4" s="1"/>
  <c r="HN110" i="1"/>
  <c r="HN110" i="4" s="1"/>
  <c r="HN108" i="1"/>
  <c r="HN108" i="4" s="1"/>
  <c r="HN84" i="1"/>
  <c r="HN84" i="4" s="1"/>
  <c r="HN92" i="1"/>
  <c r="HN92" i="4" s="1"/>
  <c r="HN103" i="1"/>
  <c r="HN103" i="4" s="1"/>
  <c r="HN97" i="1"/>
  <c r="HN97" i="4" s="1"/>
  <c r="HN88" i="1"/>
  <c r="HN88" i="4" s="1"/>
  <c r="HN89" i="1"/>
  <c r="HN89" i="4" s="1"/>
  <c r="HN95" i="1"/>
  <c r="HN95" i="4" s="1"/>
  <c r="HN98" i="1"/>
  <c r="HN98" i="4" s="1"/>
  <c r="HN94" i="1"/>
  <c r="HN94" i="4" s="1"/>
  <c r="HN91" i="1"/>
  <c r="HN91" i="4" s="1"/>
  <c r="HN99" i="1"/>
  <c r="HN99" i="4" s="1"/>
  <c r="HN101" i="1"/>
  <c r="HN101" i="4" s="1"/>
  <c r="HN86" i="1"/>
  <c r="HN86" i="4" s="1"/>
  <c r="HN96" i="1"/>
  <c r="HN96" i="4" s="1"/>
  <c r="HN104" i="1"/>
  <c r="HN104" i="4" s="1"/>
  <c r="HN102" i="1"/>
  <c r="HN102" i="4" s="1"/>
  <c r="HN100" i="1"/>
  <c r="HN100" i="4" s="1"/>
  <c r="HN90" i="1"/>
  <c r="HN90" i="4" s="1"/>
  <c r="HN85" i="1"/>
  <c r="HN85" i="4" s="1"/>
  <c r="HN93" i="1"/>
  <c r="HN93" i="4" s="1"/>
  <c r="HN87" i="1"/>
  <c r="HN87" i="4" s="1"/>
  <c r="HN139" i="1"/>
  <c r="HN138" i="1" s="1"/>
  <c r="HN138" i="4" s="1"/>
  <c r="HN78" i="1"/>
  <c r="HN78" i="4" s="1"/>
  <c r="HN72" i="1"/>
  <c r="HN72" i="4" s="1"/>
  <c r="HN80" i="1"/>
  <c r="HN80" i="4" s="1"/>
  <c r="HN73" i="1"/>
  <c r="HN73" i="4" s="1"/>
  <c r="HN79" i="1"/>
  <c r="HN79" i="4" s="1"/>
  <c r="HN74" i="1"/>
  <c r="HN74" i="4" s="1"/>
  <c r="HN75" i="1"/>
  <c r="HN75" i="4" s="1"/>
  <c r="HN76" i="1"/>
  <c r="HN76" i="4" s="1"/>
  <c r="HN70" i="1"/>
  <c r="HN70" i="4" s="1"/>
  <c r="HN77" i="1"/>
  <c r="HN77" i="4" s="1"/>
  <c r="HN71" i="1"/>
  <c r="HN71" i="4" s="1"/>
  <c r="HN81" i="1"/>
  <c r="HN81" i="4" s="1"/>
  <c r="HN54" i="1"/>
  <c r="HN54" i="4" s="1"/>
  <c r="HN64" i="1"/>
  <c r="HN64" i="4" s="1"/>
  <c r="HN55" i="1"/>
  <c r="HN55" i="4" s="1"/>
  <c r="HN50" i="1"/>
  <c r="HN50" i="4" s="1"/>
  <c r="HN52" i="1"/>
  <c r="HN52" i="4" s="1"/>
  <c r="HN51" i="1"/>
  <c r="HN51" i="4" s="1"/>
  <c r="HN68" i="1"/>
  <c r="HN68" i="4" s="1"/>
  <c r="HN69" i="1"/>
  <c r="HN69" i="4" s="1"/>
  <c r="HN67" i="1"/>
  <c r="HN67" i="4" s="1"/>
  <c r="HN53" i="1"/>
  <c r="HN53" i="4" s="1"/>
  <c r="HN49" i="1"/>
  <c r="HN49" i="4" s="1"/>
  <c r="HN57" i="1"/>
  <c r="HN57" i="4" s="1"/>
  <c r="HN62" i="1"/>
  <c r="HN62" i="4" s="1"/>
  <c r="HN65" i="1"/>
  <c r="HN65" i="4" s="1"/>
  <c r="HN56" i="1"/>
  <c r="HN56" i="4" s="1"/>
  <c r="HN66" i="1"/>
  <c r="HN66" i="4" s="1"/>
  <c r="HN63" i="1"/>
  <c r="HN63" i="4" s="1"/>
  <c r="HN61" i="1"/>
  <c r="HN61" i="4" s="1"/>
  <c r="HN58" i="1"/>
  <c r="HN58" i="4" s="1"/>
  <c r="HN60" i="1"/>
  <c r="HN60" i="4" s="1"/>
  <c r="HN59" i="1"/>
  <c r="HN59" i="4" s="1"/>
  <c r="HN26" i="1"/>
  <c r="HN40" i="1"/>
  <c r="HN40" i="4" s="1"/>
  <c r="HN39" i="1"/>
  <c r="HN39" i="4" s="1"/>
  <c r="HN27" i="1"/>
  <c r="HN27" i="4" s="1"/>
  <c r="HN31" i="1"/>
  <c r="HN28" i="1"/>
  <c r="HN33" i="1"/>
  <c r="HN33" i="4" s="1"/>
  <c r="HN41" i="1"/>
  <c r="HN41" i="4" s="1"/>
  <c r="HN35" i="1"/>
  <c r="HN35" i="4" s="1"/>
  <c r="HN30" i="1"/>
  <c r="HN36" i="1"/>
  <c r="HN34" i="1"/>
  <c r="HN34" i="4" s="1"/>
  <c r="HN29" i="1"/>
  <c r="HN37" i="1"/>
  <c r="HN32" i="1"/>
  <c r="HN42" i="1"/>
  <c r="HN42" i="4" s="1"/>
  <c r="HN38" i="1"/>
  <c r="HN38" i="4" s="1"/>
  <c r="HP2" i="1"/>
  <c r="HO48" i="1"/>
  <c r="HO18" i="1"/>
  <c r="HO25" i="1"/>
  <c r="HO83" i="1"/>
  <c r="HO113" i="1"/>
  <c r="HO137" i="1"/>
  <c r="HO15" i="1"/>
  <c r="HO15" i="4" s="1"/>
  <c r="HO16" i="1"/>
  <c r="HO16" i="4" s="1"/>
  <c r="HO8" i="1"/>
  <c r="HO8" i="4" s="1"/>
  <c r="HO17" i="1"/>
  <c r="HO17" i="4" s="1"/>
  <c r="HO6" i="1"/>
  <c r="HO6" i="4" s="1"/>
  <c r="HO3" i="1"/>
  <c r="HO13" i="1"/>
  <c r="HO13" i="4" s="1"/>
  <c r="HO7" i="1"/>
  <c r="HO7" i="4" s="1"/>
  <c r="HO14" i="1"/>
  <c r="HO14" i="4" s="1"/>
  <c r="HO9" i="1"/>
  <c r="HO9" i="4" s="1"/>
  <c r="HO10" i="1"/>
  <c r="HO10" i="4" s="1"/>
  <c r="HO4" i="1"/>
  <c r="HO4" i="4" s="1"/>
  <c r="HO11" i="1"/>
  <c r="HO11" i="4" s="1"/>
  <c r="HO12" i="1"/>
  <c r="HO12" i="4" s="1"/>
  <c r="HO5" i="1"/>
  <c r="HN116" i="1"/>
  <c r="HN116" i="4" s="1"/>
  <c r="HN117" i="1"/>
  <c r="HN117" i="4" s="1"/>
  <c r="HN115" i="1"/>
  <c r="HN115" i="4" s="1"/>
  <c r="HN114" i="1"/>
  <c r="HN114" i="4" s="1"/>
  <c r="HN118" i="1"/>
  <c r="HN118" i="4" s="1"/>
  <c r="HN28" i="4" l="1"/>
  <c r="HO5" i="4"/>
  <c r="HN37" i="4"/>
  <c r="HN32" i="4"/>
  <c r="HN30" i="4"/>
  <c r="HN31" i="4"/>
  <c r="HN139" i="4"/>
  <c r="HN29" i="4"/>
  <c r="HN36" i="4"/>
  <c r="HN26" i="4"/>
  <c r="HP113" i="1"/>
  <c r="HP137" i="1"/>
  <c r="HP18" i="1"/>
  <c r="HP48" i="1"/>
  <c r="HQ2" i="1"/>
  <c r="HP25" i="1"/>
  <c r="HP83" i="1"/>
  <c r="HP9" i="1"/>
  <c r="HP9" i="4" s="1"/>
  <c r="HP4" i="1"/>
  <c r="HP4" i="4" s="1"/>
  <c r="HP11" i="1"/>
  <c r="HP11" i="4" s="1"/>
  <c r="HP12" i="1"/>
  <c r="HP12" i="4" s="1"/>
  <c r="HP10" i="1"/>
  <c r="HP10" i="4" s="1"/>
  <c r="HP13" i="1"/>
  <c r="HP13" i="4" s="1"/>
  <c r="HP17" i="1"/>
  <c r="HP17" i="4" s="1"/>
  <c r="HP7" i="1"/>
  <c r="HP7" i="4" s="1"/>
  <c r="HP3" i="1"/>
  <c r="HP6" i="1"/>
  <c r="HP6" i="4" s="1"/>
  <c r="HP5" i="1"/>
  <c r="HP16" i="1"/>
  <c r="HP16" i="4" s="1"/>
  <c r="HP15" i="1"/>
  <c r="HP15" i="4" s="1"/>
  <c r="HP14" i="1"/>
  <c r="HP14" i="4" s="1"/>
  <c r="HP8" i="1"/>
  <c r="HP8" i="4" s="1"/>
  <c r="HO115" i="1"/>
  <c r="HO115" i="4" s="1"/>
  <c r="HO117" i="1"/>
  <c r="HO117" i="4" s="1"/>
  <c r="HO114" i="1"/>
  <c r="HO114" i="4" s="1"/>
  <c r="HO118" i="1"/>
  <c r="HO118" i="4" s="1"/>
  <c r="HO116" i="1"/>
  <c r="HO116" i="4" s="1"/>
  <c r="HO105" i="1"/>
  <c r="HO105" i="4" s="1"/>
  <c r="HO106" i="1"/>
  <c r="HO106" i="4" s="1"/>
  <c r="HO110" i="1"/>
  <c r="HO110" i="4" s="1"/>
  <c r="HO107" i="1"/>
  <c r="HO107" i="4" s="1"/>
  <c r="HO108" i="1"/>
  <c r="HO108" i="4" s="1"/>
  <c r="HO111" i="1"/>
  <c r="HO111" i="4" s="1"/>
  <c r="HO109" i="1"/>
  <c r="HO109" i="4" s="1"/>
  <c r="HO84" i="1"/>
  <c r="HO84" i="4" s="1"/>
  <c r="HO88" i="1"/>
  <c r="HO88" i="4" s="1"/>
  <c r="HO100" i="1"/>
  <c r="HO100" i="4" s="1"/>
  <c r="HO98" i="1"/>
  <c r="HO98" i="4" s="1"/>
  <c r="HO89" i="1"/>
  <c r="HO89" i="4" s="1"/>
  <c r="HO94" i="1"/>
  <c r="HO94" i="4" s="1"/>
  <c r="HO96" i="1"/>
  <c r="HO96" i="4" s="1"/>
  <c r="HO101" i="1"/>
  <c r="HO101" i="4" s="1"/>
  <c r="HO103" i="1"/>
  <c r="HO103" i="4" s="1"/>
  <c r="HO85" i="1"/>
  <c r="HO85" i="4" s="1"/>
  <c r="HO104" i="1"/>
  <c r="HO104" i="4" s="1"/>
  <c r="HO86" i="1"/>
  <c r="HO86" i="4" s="1"/>
  <c r="HO95" i="1"/>
  <c r="HO95" i="4" s="1"/>
  <c r="HO93" i="1"/>
  <c r="HO93" i="4" s="1"/>
  <c r="HO92" i="1"/>
  <c r="HO92" i="4" s="1"/>
  <c r="HO91" i="1"/>
  <c r="HO91" i="4" s="1"/>
  <c r="HO90" i="1"/>
  <c r="HO90" i="4" s="1"/>
  <c r="HO87" i="1"/>
  <c r="HO87" i="4" s="1"/>
  <c r="HO97" i="1"/>
  <c r="HO97" i="4" s="1"/>
  <c r="HO99" i="1"/>
  <c r="HO99" i="4" s="1"/>
  <c r="HO102" i="1"/>
  <c r="HO102" i="4" s="1"/>
  <c r="HO28" i="1"/>
  <c r="HO40" i="1"/>
  <c r="HO40" i="4" s="1"/>
  <c r="HO42" i="1"/>
  <c r="HO42" i="4" s="1"/>
  <c r="HO30" i="1"/>
  <c r="HO34" i="1"/>
  <c r="HO34" i="4" s="1"/>
  <c r="HO36" i="1"/>
  <c r="HO38" i="1"/>
  <c r="HO38" i="4" s="1"/>
  <c r="HO37" i="1"/>
  <c r="HO35" i="1"/>
  <c r="HO35" i="4" s="1"/>
  <c r="HO27" i="1"/>
  <c r="HO27" i="4" s="1"/>
  <c r="HO33" i="1"/>
  <c r="HO33" i="4" s="1"/>
  <c r="HO26" i="1"/>
  <c r="HO41" i="1"/>
  <c r="HO41" i="4" s="1"/>
  <c r="HO39" i="1"/>
  <c r="HO39" i="4" s="1"/>
  <c r="HO31" i="1"/>
  <c r="HO32" i="1"/>
  <c r="HO29" i="1"/>
  <c r="HO139" i="1"/>
  <c r="HO138" i="1" s="1"/>
  <c r="HO138" i="4" s="1"/>
  <c r="HO71" i="1"/>
  <c r="HO71" i="4" s="1"/>
  <c r="HO70" i="1"/>
  <c r="HO70" i="4" s="1"/>
  <c r="HO75" i="1"/>
  <c r="HO75" i="4" s="1"/>
  <c r="HO76" i="1"/>
  <c r="HO76" i="4" s="1"/>
  <c r="HO79" i="1"/>
  <c r="HO79" i="4" s="1"/>
  <c r="HO77" i="1"/>
  <c r="HO77" i="4" s="1"/>
  <c r="HO72" i="1"/>
  <c r="HO72" i="4" s="1"/>
  <c r="HO81" i="1"/>
  <c r="HO81" i="4" s="1"/>
  <c r="HO73" i="1"/>
  <c r="HO73" i="4" s="1"/>
  <c r="HO74" i="1"/>
  <c r="HO74" i="4" s="1"/>
  <c r="HO78" i="1"/>
  <c r="HO78" i="4" s="1"/>
  <c r="HO80" i="1"/>
  <c r="HO80" i="4" s="1"/>
  <c r="HO61" i="1"/>
  <c r="HO61" i="4" s="1"/>
  <c r="HO69" i="1"/>
  <c r="HO69" i="4" s="1"/>
  <c r="HO62" i="1"/>
  <c r="HO62" i="4" s="1"/>
  <c r="HO52" i="1"/>
  <c r="HO52" i="4" s="1"/>
  <c r="HO53" i="1"/>
  <c r="HO53" i="4" s="1"/>
  <c r="HO58" i="1"/>
  <c r="HO58" i="4" s="1"/>
  <c r="HO63" i="1"/>
  <c r="HO63" i="4" s="1"/>
  <c r="HO56" i="1"/>
  <c r="HO56" i="4" s="1"/>
  <c r="HO68" i="1"/>
  <c r="HO68" i="4" s="1"/>
  <c r="HO51" i="1"/>
  <c r="HO51" i="4" s="1"/>
  <c r="HO65" i="1"/>
  <c r="HO65" i="4" s="1"/>
  <c r="HO55" i="1"/>
  <c r="HO55" i="4" s="1"/>
  <c r="HO50" i="1"/>
  <c r="HO50" i="4" s="1"/>
  <c r="HO54" i="1"/>
  <c r="HO54" i="4" s="1"/>
  <c r="HO59" i="1"/>
  <c r="HO59" i="4" s="1"/>
  <c r="HO57" i="1"/>
  <c r="HO57" i="4" s="1"/>
  <c r="HO64" i="1"/>
  <c r="HO64" i="4" s="1"/>
  <c r="HO66" i="1"/>
  <c r="HO66" i="4" s="1"/>
  <c r="HO60" i="1"/>
  <c r="HO60" i="4" s="1"/>
  <c r="HO67" i="1"/>
  <c r="HO67" i="4" s="1"/>
  <c r="HO49" i="1"/>
  <c r="HO49" i="4" s="1"/>
  <c r="HO139" i="4" l="1"/>
  <c r="HO31" i="4"/>
  <c r="HO28" i="4"/>
  <c r="HO32" i="4"/>
  <c r="HO37" i="4"/>
  <c r="HO26" i="4"/>
  <c r="HP5" i="4"/>
  <c r="HO36" i="4"/>
  <c r="HO30" i="4"/>
  <c r="HO29" i="4"/>
  <c r="HP109" i="1"/>
  <c r="HP109" i="4" s="1"/>
  <c r="HP105" i="1"/>
  <c r="HP105" i="4" s="1"/>
  <c r="HP107" i="1"/>
  <c r="HP107" i="4" s="1"/>
  <c r="HP106" i="1"/>
  <c r="HP106" i="4" s="1"/>
  <c r="HP110" i="1"/>
  <c r="HP110" i="4" s="1"/>
  <c r="HP108" i="1"/>
  <c r="HP108" i="4" s="1"/>
  <c r="HP111" i="1"/>
  <c r="HP111" i="4" s="1"/>
  <c r="HP84" i="1"/>
  <c r="HP84" i="4" s="1"/>
  <c r="HP97" i="1"/>
  <c r="HP97" i="4" s="1"/>
  <c r="HP99" i="1"/>
  <c r="HP99" i="4" s="1"/>
  <c r="HP100" i="1"/>
  <c r="HP100" i="4" s="1"/>
  <c r="HP104" i="1"/>
  <c r="HP104" i="4" s="1"/>
  <c r="HP92" i="1"/>
  <c r="HP92" i="4" s="1"/>
  <c r="HP85" i="1"/>
  <c r="HP85" i="4" s="1"/>
  <c r="HP87" i="1"/>
  <c r="HP87" i="4" s="1"/>
  <c r="HP96" i="1"/>
  <c r="HP96" i="4" s="1"/>
  <c r="HP89" i="1"/>
  <c r="HP89" i="4" s="1"/>
  <c r="HP98" i="1"/>
  <c r="HP98" i="4" s="1"/>
  <c r="HP95" i="1"/>
  <c r="HP95" i="4" s="1"/>
  <c r="HP86" i="1"/>
  <c r="HP86" i="4" s="1"/>
  <c r="HP102" i="1"/>
  <c r="HP102" i="4" s="1"/>
  <c r="HP88" i="1"/>
  <c r="HP88" i="4" s="1"/>
  <c r="HP91" i="1"/>
  <c r="HP91" i="4" s="1"/>
  <c r="HP101" i="1"/>
  <c r="HP101" i="4" s="1"/>
  <c r="HP90" i="1"/>
  <c r="HP90" i="4" s="1"/>
  <c r="HP103" i="1"/>
  <c r="HP103" i="4" s="1"/>
  <c r="HP93" i="1"/>
  <c r="HP93" i="4" s="1"/>
  <c r="HP94" i="1"/>
  <c r="HP94" i="4" s="1"/>
  <c r="HP41" i="1"/>
  <c r="HP41" i="4" s="1"/>
  <c r="HP27" i="1"/>
  <c r="HP27" i="4" s="1"/>
  <c r="HP28" i="1"/>
  <c r="HP42" i="1"/>
  <c r="HP42" i="4" s="1"/>
  <c r="HP26" i="1"/>
  <c r="HP39" i="1"/>
  <c r="HP39" i="4" s="1"/>
  <c r="HP40" i="1"/>
  <c r="HP40" i="4" s="1"/>
  <c r="HP33" i="1"/>
  <c r="HP33" i="4" s="1"/>
  <c r="HP32" i="1"/>
  <c r="HP38" i="1"/>
  <c r="HP38" i="4" s="1"/>
  <c r="HP31" i="1"/>
  <c r="HP30" i="1"/>
  <c r="HP37" i="1"/>
  <c r="HP36" i="1"/>
  <c r="HP35" i="1"/>
  <c r="HP35" i="4" s="1"/>
  <c r="HP34" i="1"/>
  <c r="HP34" i="4" s="1"/>
  <c r="HP29" i="1"/>
  <c r="HQ48" i="1"/>
  <c r="HQ113" i="1"/>
  <c r="HQ137" i="1"/>
  <c r="HR2" i="1"/>
  <c r="HQ83" i="1"/>
  <c r="HQ25" i="1"/>
  <c r="HQ18" i="1"/>
  <c r="HQ12" i="1"/>
  <c r="HQ12" i="4" s="1"/>
  <c r="HQ7" i="1"/>
  <c r="HQ7" i="4" s="1"/>
  <c r="HQ4" i="1"/>
  <c r="HQ4" i="4" s="1"/>
  <c r="HQ13" i="1"/>
  <c r="HQ13" i="4" s="1"/>
  <c r="HQ15" i="1"/>
  <c r="HQ15" i="4" s="1"/>
  <c r="HQ8" i="1"/>
  <c r="HQ8" i="4" s="1"/>
  <c r="HQ5" i="1"/>
  <c r="HQ6" i="1"/>
  <c r="HQ6" i="4" s="1"/>
  <c r="HQ14" i="1"/>
  <c r="HQ14" i="4" s="1"/>
  <c r="HQ9" i="1"/>
  <c r="HQ9" i="4" s="1"/>
  <c r="HQ10" i="1"/>
  <c r="HQ10" i="4" s="1"/>
  <c r="HQ3" i="1"/>
  <c r="HQ17" i="1"/>
  <c r="HQ17" i="4" s="1"/>
  <c r="HQ16" i="1"/>
  <c r="HQ16" i="4" s="1"/>
  <c r="HQ11" i="1"/>
  <c r="HQ11" i="4" s="1"/>
  <c r="HP75" i="1"/>
  <c r="HP75" i="4" s="1"/>
  <c r="HP70" i="1"/>
  <c r="HP70" i="4" s="1"/>
  <c r="HP76" i="1"/>
  <c r="HP76" i="4" s="1"/>
  <c r="HP77" i="1"/>
  <c r="HP77" i="4" s="1"/>
  <c r="HP79" i="1"/>
  <c r="HP79" i="4" s="1"/>
  <c r="HP72" i="1"/>
  <c r="HP72" i="4" s="1"/>
  <c r="HP80" i="1"/>
  <c r="HP80" i="4" s="1"/>
  <c r="HP71" i="1"/>
  <c r="HP71" i="4" s="1"/>
  <c r="HP81" i="1"/>
  <c r="HP81" i="4" s="1"/>
  <c r="HP73" i="1"/>
  <c r="HP73" i="4" s="1"/>
  <c r="HP74" i="1"/>
  <c r="HP74" i="4" s="1"/>
  <c r="HP78" i="1"/>
  <c r="HP78" i="4" s="1"/>
  <c r="HP55" i="1"/>
  <c r="HP55" i="4" s="1"/>
  <c r="HP67" i="1"/>
  <c r="HP67" i="4" s="1"/>
  <c r="HP62" i="1"/>
  <c r="HP62" i="4" s="1"/>
  <c r="HP60" i="1"/>
  <c r="HP60" i="4" s="1"/>
  <c r="HP57" i="1"/>
  <c r="HP57" i="4" s="1"/>
  <c r="HP51" i="1"/>
  <c r="HP51" i="4" s="1"/>
  <c r="HP52" i="1"/>
  <c r="HP52" i="4" s="1"/>
  <c r="HP64" i="1"/>
  <c r="HP64" i="4" s="1"/>
  <c r="HP50" i="1"/>
  <c r="HP50" i="4" s="1"/>
  <c r="HP54" i="1"/>
  <c r="HP54" i="4" s="1"/>
  <c r="HP59" i="1"/>
  <c r="HP59" i="4" s="1"/>
  <c r="HP49" i="1"/>
  <c r="HP49" i="4" s="1"/>
  <c r="HP65" i="1"/>
  <c r="HP65" i="4" s="1"/>
  <c r="HP68" i="1"/>
  <c r="HP68" i="4" s="1"/>
  <c r="HP58" i="1"/>
  <c r="HP58" i="4" s="1"/>
  <c r="HP56" i="1"/>
  <c r="HP56" i="4" s="1"/>
  <c r="HP53" i="1"/>
  <c r="HP53" i="4" s="1"/>
  <c r="HP69" i="1"/>
  <c r="HP69" i="4" s="1"/>
  <c r="HP63" i="1"/>
  <c r="HP63" i="4" s="1"/>
  <c r="HP61" i="1"/>
  <c r="HP61" i="4" s="1"/>
  <c r="HP66" i="1"/>
  <c r="HP66" i="4" s="1"/>
  <c r="HP139" i="1"/>
  <c r="HP138" i="1" s="1"/>
  <c r="HP138" i="4" s="1"/>
  <c r="HP117" i="1"/>
  <c r="HP117" i="4" s="1"/>
  <c r="HP114" i="1"/>
  <c r="HP114" i="4" s="1"/>
  <c r="HP118" i="1"/>
  <c r="HP118" i="4" s="1"/>
  <c r="HP116" i="1"/>
  <c r="HP116" i="4" s="1"/>
  <c r="HP115" i="1"/>
  <c r="HP115" i="4" s="1"/>
  <c r="A91" i="12"/>
  <c r="A92" i="12" s="1"/>
  <c r="A93" i="12" s="1"/>
  <c r="A94" i="12" s="1"/>
  <c r="A95" i="12" s="1"/>
  <c r="A96" i="12" s="1"/>
  <c r="A97" i="12" s="1"/>
  <c r="A98" i="12" s="1"/>
  <c r="A99" i="12" s="1"/>
  <c r="HQ5" i="4" l="1"/>
  <c r="HP26" i="4"/>
  <c r="HP37" i="4"/>
  <c r="HP32" i="4"/>
  <c r="HP28" i="4"/>
  <c r="HP29" i="4"/>
  <c r="HP31" i="4"/>
  <c r="HP30" i="4"/>
  <c r="HP139" i="4"/>
  <c r="HP36" i="4"/>
  <c r="HQ139" i="1"/>
  <c r="HQ138" i="1" s="1"/>
  <c r="HQ138" i="4" s="1"/>
  <c r="HQ115" i="1"/>
  <c r="HQ115" i="4" s="1"/>
  <c r="HQ116" i="1"/>
  <c r="HQ116" i="4" s="1"/>
  <c r="HQ118" i="1"/>
  <c r="HQ118" i="4" s="1"/>
  <c r="HQ114" i="1"/>
  <c r="HQ114" i="4" s="1"/>
  <c r="HQ117" i="1"/>
  <c r="HQ117" i="4" s="1"/>
  <c r="HQ70" i="1"/>
  <c r="HQ70" i="4" s="1"/>
  <c r="HQ81" i="1"/>
  <c r="HQ81" i="4" s="1"/>
  <c r="HQ74" i="1"/>
  <c r="HQ74" i="4" s="1"/>
  <c r="HQ73" i="1"/>
  <c r="HQ73" i="4" s="1"/>
  <c r="HQ71" i="1"/>
  <c r="HQ71" i="4" s="1"/>
  <c r="HQ78" i="1"/>
  <c r="HQ78" i="4" s="1"/>
  <c r="HQ76" i="1"/>
  <c r="HQ76" i="4" s="1"/>
  <c r="HQ80" i="1"/>
  <c r="HQ80" i="4" s="1"/>
  <c r="HQ75" i="1"/>
  <c r="HQ75" i="4" s="1"/>
  <c r="HQ79" i="1"/>
  <c r="HQ79" i="4" s="1"/>
  <c r="HQ72" i="1"/>
  <c r="HQ72" i="4" s="1"/>
  <c r="HQ77" i="1"/>
  <c r="HQ77" i="4" s="1"/>
  <c r="HQ58" i="1"/>
  <c r="HQ58" i="4" s="1"/>
  <c r="HQ66" i="1"/>
  <c r="HQ66" i="4" s="1"/>
  <c r="HQ63" i="1"/>
  <c r="HQ63" i="4" s="1"/>
  <c r="HQ52" i="1"/>
  <c r="HQ52" i="4" s="1"/>
  <c r="HQ51" i="1"/>
  <c r="HQ51" i="4" s="1"/>
  <c r="HQ61" i="1"/>
  <c r="HQ61" i="4" s="1"/>
  <c r="HQ68" i="1"/>
  <c r="HQ68" i="4" s="1"/>
  <c r="HQ55" i="1"/>
  <c r="HQ55" i="4" s="1"/>
  <c r="HQ56" i="1"/>
  <c r="HQ56" i="4" s="1"/>
  <c r="HQ69" i="1"/>
  <c r="HQ69" i="4" s="1"/>
  <c r="HQ49" i="1"/>
  <c r="HQ49" i="4" s="1"/>
  <c r="HQ62" i="1"/>
  <c r="HQ62" i="4" s="1"/>
  <c r="HQ67" i="1"/>
  <c r="HQ67" i="4" s="1"/>
  <c r="HQ57" i="1"/>
  <c r="HQ57" i="4" s="1"/>
  <c r="HQ59" i="1"/>
  <c r="HQ59" i="4" s="1"/>
  <c r="HQ64" i="1"/>
  <c r="HQ64" i="4" s="1"/>
  <c r="HQ53" i="1"/>
  <c r="HQ53" i="4" s="1"/>
  <c r="HQ65" i="1"/>
  <c r="HQ65" i="4" s="1"/>
  <c r="HQ50" i="1"/>
  <c r="HQ50" i="4" s="1"/>
  <c r="HQ60" i="1"/>
  <c r="HQ60" i="4" s="1"/>
  <c r="HQ54" i="1"/>
  <c r="HQ54" i="4" s="1"/>
  <c r="HQ40" i="1"/>
  <c r="HQ40" i="4" s="1"/>
  <c r="HQ26" i="1"/>
  <c r="HQ29" i="1"/>
  <c r="HQ41" i="1"/>
  <c r="HQ41" i="4" s="1"/>
  <c r="HQ33" i="1"/>
  <c r="HQ33" i="4" s="1"/>
  <c r="HQ36" i="1"/>
  <c r="HQ32" i="1"/>
  <c r="HQ39" i="1"/>
  <c r="HQ39" i="4" s="1"/>
  <c r="HQ34" i="1"/>
  <c r="HQ34" i="4" s="1"/>
  <c r="HQ35" i="1"/>
  <c r="HQ35" i="4" s="1"/>
  <c r="HQ30" i="1"/>
  <c r="HQ28" i="1"/>
  <c r="HQ27" i="1"/>
  <c r="HQ27" i="4" s="1"/>
  <c r="HQ37" i="1"/>
  <c r="HQ42" i="1"/>
  <c r="HQ42" i="4" s="1"/>
  <c r="HQ38" i="1"/>
  <c r="HQ38" i="4" s="1"/>
  <c r="HQ31" i="1"/>
  <c r="HQ109" i="1"/>
  <c r="HQ109" i="4" s="1"/>
  <c r="HQ105" i="1"/>
  <c r="HQ105" i="4" s="1"/>
  <c r="HQ106" i="1"/>
  <c r="HQ106" i="4" s="1"/>
  <c r="HQ111" i="1"/>
  <c r="HQ111" i="4" s="1"/>
  <c r="HQ110" i="1"/>
  <c r="HQ110" i="4" s="1"/>
  <c r="HQ107" i="1"/>
  <c r="HQ107" i="4" s="1"/>
  <c r="HQ108" i="1"/>
  <c r="HQ108" i="4" s="1"/>
  <c r="HQ84" i="1"/>
  <c r="HQ84" i="4" s="1"/>
  <c r="HQ104" i="1"/>
  <c r="HQ104" i="4" s="1"/>
  <c r="HQ95" i="1"/>
  <c r="HQ95" i="4" s="1"/>
  <c r="HQ103" i="1"/>
  <c r="HQ103" i="4" s="1"/>
  <c r="HQ86" i="1"/>
  <c r="HQ86" i="4" s="1"/>
  <c r="HQ93" i="1"/>
  <c r="HQ93" i="4" s="1"/>
  <c r="HQ85" i="1"/>
  <c r="HQ85" i="4" s="1"/>
  <c r="HQ99" i="1"/>
  <c r="HQ99" i="4" s="1"/>
  <c r="HQ87" i="1"/>
  <c r="HQ87" i="4" s="1"/>
  <c r="HQ88" i="1"/>
  <c r="HQ88" i="4" s="1"/>
  <c r="HQ92" i="1"/>
  <c r="HQ92" i="4" s="1"/>
  <c r="HQ100" i="1"/>
  <c r="HQ100" i="4" s="1"/>
  <c r="HQ101" i="1"/>
  <c r="HQ101" i="4" s="1"/>
  <c r="HQ89" i="1"/>
  <c r="HQ89" i="4" s="1"/>
  <c r="HQ97" i="1"/>
  <c r="HQ97" i="4" s="1"/>
  <c r="HQ96" i="1"/>
  <c r="HQ96" i="4" s="1"/>
  <c r="HQ91" i="1"/>
  <c r="HQ91" i="4" s="1"/>
  <c r="HQ90" i="1"/>
  <c r="HQ90" i="4" s="1"/>
  <c r="HQ94" i="1"/>
  <c r="HQ94" i="4" s="1"/>
  <c r="HQ98" i="1"/>
  <c r="HQ98" i="4" s="1"/>
  <c r="HQ102" i="1"/>
  <c r="HQ102" i="4" s="1"/>
  <c r="HR83" i="1"/>
  <c r="HR113" i="1"/>
  <c r="HR137" i="1"/>
  <c r="HR48" i="1"/>
  <c r="HR18" i="1"/>
  <c r="HS2" i="1"/>
  <c r="HR25" i="1"/>
  <c r="HR17" i="1"/>
  <c r="HR17" i="4" s="1"/>
  <c r="HR5" i="1"/>
  <c r="HR11" i="1"/>
  <c r="HR11" i="4" s="1"/>
  <c r="HR7" i="1"/>
  <c r="HR7" i="4" s="1"/>
  <c r="HR16" i="1"/>
  <c r="HR16" i="4" s="1"/>
  <c r="HR6" i="1"/>
  <c r="HR6" i="4" s="1"/>
  <c r="HR15" i="1"/>
  <c r="HR15" i="4" s="1"/>
  <c r="HR9" i="1"/>
  <c r="HR9" i="4" s="1"/>
  <c r="HR8" i="1"/>
  <c r="HR8" i="4" s="1"/>
  <c r="HR14" i="1"/>
  <c r="HR14" i="4" s="1"/>
  <c r="HR3" i="1"/>
  <c r="HR4" i="1"/>
  <c r="HR4" i="4" s="1"/>
  <c r="HR10" i="1"/>
  <c r="HR10" i="4" s="1"/>
  <c r="HR12" i="1"/>
  <c r="HR12" i="4" s="1"/>
  <c r="HR13" i="1"/>
  <c r="HR13" i="4" s="1"/>
  <c r="A120" i="12"/>
  <c r="A121" i="12" s="1"/>
  <c r="HR5" i="4" l="1"/>
  <c r="HQ31" i="4"/>
  <c r="HQ29" i="4"/>
  <c r="HQ28" i="4"/>
  <c r="HQ32" i="4"/>
  <c r="HQ37" i="4"/>
  <c r="HQ36" i="4"/>
  <c r="HQ26" i="4"/>
  <c r="HQ139" i="4"/>
  <c r="HQ30" i="4"/>
  <c r="A145" i="12"/>
  <c r="HR73" i="1"/>
  <c r="HR73" i="4" s="1"/>
  <c r="HR75" i="1"/>
  <c r="HR75" i="4" s="1"/>
  <c r="HR72" i="1"/>
  <c r="HR72" i="4" s="1"/>
  <c r="HR78" i="1"/>
  <c r="HR78" i="4" s="1"/>
  <c r="HR70" i="1"/>
  <c r="HR70" i="4" s="1"/>
  <c r="HR71" i="1"/>
  <c r="HR71" i="4" s="1"/>
  <c r="HR76" i="1"/>
  <c r="HR76" i="4" s="1"/>
  <c r="HR80" i="1"/>
  <c r="HR80" i="4" s="1"/>
  <c r="HR79" i="1"/>
  <c r="HR79" i="4" s="1"/>
  <c r="HR77" i="1"/>
  <c r="HR77" i="4" s="1"/>
  <c r="HR81" i="1"/>
  <c r="HR81" i="4" s="1"/>
  <c r="HR74" i="1"/>
  <c r="HR74" i="4" s="1"/>
  <c r="HR50" i="1"/>
  <c r="HR50" i="4" s="1"/>
  <c r="HR57" i="1"/>
  <c r="HR57" i="4" s="1"/>
  <c r="HR60" i="1"/>
  <c r="HR60" i="4" s="1"/>
  <c r="HR56" i="1"/>
  <c r="HR56" i="4" s="1"/>
  <c r="HR51" i="1"/>
  <c r="HR51" i="4" s="1"/>
  <c r="HR49" i="1"/>
  <c r="HR49" i="4" s="1"/>
  <c r="HR66" i="1"/>
  <c r="HR66" i="4" s="1"/>
  <c r="HR64" i="1"/>
  <c r="HR64" i="4" s="1"/>
  <c r="HR58" i="1"/>
  <c r="HR58" i="4" s="1"/>
  <c r="HR62" i="1"/>
  <c r="HR62" i="4" s="1"/>
  <c r="HR63" i="1"/>
  <c r="HR63" i="4" s="1"/>
  <c r="HR61" i="1"/>
  <c r="HR61" i="4" s="1"/>
  <c r="HR67" i="1"/>
  <c r="HR67" i="4" s="1"/>
  <c r="HR53" i="1"/>
  <c r="HR53" i="4" s="1"/>
  <c r="HR68" i="1"/>
  <c r="HR68" i="4" s="1"/>
  <c r="HR52" i="1"/>
  <c r="HR52" i="4" s="1"/>
  <c r="HR59" i="1"/>
  <c r="HR59" i="4" s="1"/>
  <c r="HR65" i="1"/>
  <c r="HR65" i="4" s="1"/>
  <c r="HR54" i="1"/>
  <c r="HR54" i="4" s="1"/>
  <c r="HR55" i="1"/>
  <c r="HR55" i="4" s="1"/>
  <c r="HR69" i="1"/>
  <c r="HR69" i="4" s="1"/>
  <c r="HR139" i="1"/>
  <c r="HR138" i="1" s="1"/>
  <c r="HR138" i="4" s="1"/>
  <c r="HR117" i="1"/>
  <c r="HR117" i="4" s="1"/>
  <c r="HR116" i="1"/>
  <c r="HR116" i="4" s="1"/>
  <c r="HR118" i="1"/>
  <c r="HR118" i="4" s="1"/>
  <c r="HR114" i="1"/>
  <c r="HR114" i="4" s="1"/>
  <c r="HR115" i="1"/>
  <c r="HR115" i="4" s="1"/>
  <c r="HR107" i="1"/>
  <c r="HR107" i="4" s="1"/>
  <c r="HR110" i="1"/>
  <c r="HR110" i="4" s="1"/>
  <c r="HR108" i="1"/>
  <c r="HR108" i="4" s="1"/>
  <c r="HR109" i="1"/>
  <c r="HR109" i="4" s="1"/>
  <c r="HR111" i="1"/>
  <c r="HR111" i="4" s="1"/>
  <c r="HR106" i="1"/>
  <c r="HR106" i="4" s="1"/>
  <c r="HR105" i="1"/>
  <c r="HR105" i="4" s="1"/>
  <c r="HR84" i="1"/>
  <c r="HR84" i="4" s="1"/>
  <c r="HR100" i="1"/>
  <c r="HR100" i="4" s="1"/>
  <c r="HR102" i="1"/>
  <c r="HR102" i="4" s="1"/>
  <c r="HR91" i="1"/>
  <c r="HR91" i="4" s="1"/>
  <c r="HR97" i="1"/>
  <c r="HR97" i="4" s="1"/>
  <c r="HR103" i="1"/>
  <c r="HR103" i="4" s="1"/>
  <c r="HR104" i="1"/>
  <c r="HR104" i="4" s="1"/>
  <c r="HR87" i="1"/>
  <c r="HR87" i="4" s="1"/>
  <c r="HR90" i="1"/>
  <c r="HR90" i="4" s="1"/>
  <c r="HR89" i="1"/>
  <c r="HR89" i="4" s="1"/>
  <c r="HR101" i="1"/>
  <c r="HR101" i="4" s="1"/>
  <c r="HR94" i="1"/>
  <c r="HR94" i="4" s="1"/>
  <c r="HR99" i="1"/>
  <c r="HR99" i="4" s="1"/>
  <c r="HR98" i="1"/>
  <c r="HR98" i="4" s="1"/>
  <c r="HR96" i="1"/>
  <c r="HR96" i="4" s="1"/>
  <c r="HR85" i="1"/>
  <c r="HR85" i="4" s="1"/>
  <c r="HR95" i="1"/>
  <c r="HR95" i="4" s="1"/>
  <c r="HR86" i="1"/>
  <c r="HR86" i="4" s="1"/>
  <c r="HR88" i="1"/>
  <c r="HR88" i="4" s="1"/>
  <c r="HR93" i="1"/>
  <c r="HR93" i="4" s="1"/>
  <c r="HR92" i="1"/>
  <c r="HR92" i="4" s="1"/>
  <c r="HR33" i="1"/>
  <c r="HR33" i="4" s="1"/>
  <c r="HR39" i="1"/>
  <c r="HR39" i="4" s="1"/>
  <c r="HR38" i="1"/>
  <c r="HR38" i="4" s="1"/>
  <c r="HR35" i="1"/>
  <c r="HR35" i="4" s="1"/>
  <c r="HR41" i="1"/>
  <c r="HR41" i="4" s="1"/>
  <c r="HR37" i="1"/>
  <c r="HR28" i="1"/>
  <c r="HR27" i="1"/>
  <c r="HR27" i="4" s="1"/>
  <c r="HR30" i="1"/>
  <c r="HR29" i="1"/>
  <c r="HR40" i="1"/>
  <c r="HR40" i="4" s="1"/>
  <c r="HR32" i="1"/>
  <c r="HR34" i="1"/>
  <c r="HR34" i="4" s="1"/>
  <c r="HR42" i="1"/>
  <c r="HR42" i="4" s="1"/>
  <c r="HR26" i="1"/>
  <c r="HR31" i="1"/>
  <c r="HR36" i="1"/>
  <c r="HS83" i="1"/>
  <c r="HS25" i="1"/>
  <c r="HS113" i="1"/>
  <c r="HT2" i="1"/>
  <c r="HS137" i="1"/>
  <c r="HS18" i="1"/>
  <c r="HS48" i="1"/>
  <c r="HS17" i="1"/>
  <c r="HS17" i="4" s="1"/>
  <c r="HS7" i="1"/>
  <c r="HS7" i="4" s="1"/>
  <c r="HS9" i="1"/>
  <c r="HS9" i="4" s="1"/>
  <c r="HS3" i="1"/>
  <c r="HS12" i="1"/>
  <c r="HS12" i="4" s="1"/>
  <c r="HS15" i="1"/>
  <c r="HS15" i="4" s="1"/>
  <c r="HS4" i="1"/>
  <c r="HS4" i="4" s="1"/>
  <c r="HS10" i="1"/>
  <c r="HS10" i="4" s="1"/>
  <c r="HS8" i="1"/>
  <c r="HS8" i="4" s="1"/>
  <c r="HS13" i="1"/>
  <c r="HS13" i="4" s="1"/>
  <c r="HS16" i="1"/>
  <c r="HS16" i="4" s="1"/>
  <c r="HS5" i="1"/>
  <c r="HS6" i="1"/>
  <c r="HS6" i="4" s="1"/>
  <c r="HS14" i="1"/>
  <c r="HS14" i="4" s="1"/>
  <c r="HS11" i="1"/>
  <c r="HS11" i="4" s="1"/>
  <c r="A54" i="12"/>
  <c r="A176" i="12"/>
  <c r="A177" i="12" s="1"/>
  <c r="A201" i="12" s="1"/>
  <c r="HR139" i="4" l="1"/>
  <c r="HR26" i="4"/>
  <c r="HR36" i="4"/>
  <c r="HR37" i="4"/>
  <c r="HR32" i="4"/>
  <c r="HR28" i="4"/>
  <c r="HS5" i="4"/>
  <c r="HR29" i="4"/>
  <c r="HR30" i="4"/>
  <c r="HR31" i="4"/>
  <c r="HT137" i="1"/>
  <c r="HT113" i="1"/>
  <c r="HT25" i="1"/>
  <c r="HT83" i="1"/>
  <c r="HT48" i="1"/>
  <c r="HT18" i="1"/>
  <c r="HU2" i="1"/>
  <c r="HV2" i="1" s="1"/>
  <c r="HT3" i="1"/>
  <c r="HT9" i="1"/>
  <c r="HT9" i="4" s="1"/>
  <c r="HT10" i="1"/>
  <c r="HT10" i="4" s="1"/>
  <c r="HT17" i="1"/>
  <c r="HT17" i="4" s="1"/>
  <c r="HT6" i="1"/>
  <c r="HT6" i="4" s="1"/>
  <c r="HT11" i="1"/>
  <c r="HT11" i="4" s="1"/>
  <c r="HT7" i="1"/>
  <c r="HT7" i="4" s="1"/>
  <c r="HT4" i="1"/>
  <c r="HT4" i="4" s="1"/>
  <c r="HT12" i="1"/>
  <c r="HT12" i="4" s="1"/>
  <c r="HT8" i="1"/>
  <c r="HT8" i="4" s="1"/>
  <c r="HT15" i="1"/>
  <c r="HT15" i="4" s="1"/>
  <c r="HT16" i="1"/>
  <c r="HT16" i="4" s="1"/>
  <c r="HT14" i="1"/>
  <c r="HT14" i="4" s="1"/>
  <c r="HT5" i="1"/>
  <c r="HT13" i="1"/>
  <c r="HT13" i="4" s="1"/>
  <c r="HS114" i="1"/>
  <c r="HS114" i="4" s="1"/>
  <c r="HS118" i="1"/>
  <c r="HS118" i="4" s="1"/>
  <c r="HS117" i="1"/>
  <c r="HS117" i="4" s="1"/>
  <c r="HS115" i="1"/>
  <c r="HS115" i="4" s="1"/>
  <c r="HS116" i="1"/>
  <c r="HS116" i="4" s="1"/>
  <c r="HS107" i="1"/>
  <c r="HS107" i="4" s="1"/>
  <c r="HS105" i="1"/>
  <c r="HS105" i="4" s="1"/>
  <c r="HS108" i="1"/>
  <c r="HS108" i="4" s="1"/>
  <c r="HS109" i="1"/>
  <c r="HS109" i="4" s="1"/>
  <c r="HS106" i="1"/>
  <c r="HS106" i="4" s="1"/>
  <c r="HS110" i="1"/>
  <c r="HS110" i="4" s="1"/>
  <c r="HS111" i="1"/>
  <c r="HS111" i="4" s="1"/>
  <c r="HS84" i="1"/>
  <c r="HS84" i="4" s="1"/>
  <c r="HS100" i="1"/>
  <c r="HS100" i="4" s="1"/>
  <c r="HS101" i="1"/>
  <c r="HS101" i="4" s="1"/>
  <c r="HS95" i="1"/>
  <c r="HS95" i="4" s="1"/>
  <c r="HS90" i="1"/>
  <c r="HS90" i="4" s="1"/>
  <c r="HS94" i="1"/>
  <c r="HS94" i="4" s="1"/>
  <c r="HS88" i="1"/>
  <c r="HS88" i="4" s="1"/>
  <c r="HS91" i="1"/>
  <c r="HS91" i="4" s="1"/>
  <c r="HS93" i="1"/>
  <c r="HS93" i="4" s="1"/>
  <c r="HS96" i="1"/>
  <c r="HS96" i="4" s="1"/>
  <c r="HS98" i="1"/>
  <c r="HS98" i="4" s="1"/>
  <c r="HS89" i="1"/>
  <c r="HS89" i="4" s="1"/>
  <c r="HS92" i="1"/>
  <c r="HS92" i="4" s="1"/>
  <c r="HS97" i="1"/>
  <c r="HS97" i="4" s="1"/>
  <c r="HS103" i="1"/>
  <c r="HS103" i="4" s="1"/>
  <c r="HS87" i="1"/>
  <c r="HS87" i="4" s="1"/>
  <c r="HS99" i="1"/>
  <c r="HS99" i="4" s="1"/>
  <c r="HS85" i="1"/>
  <c r="HS85" i="4" s="1"/>
  <c r="HS104" i="1"/>
  <c r="HS104" i="4" s="1"/>
  <c r="HS102" i="1"/>
  <c r="HS102" i="4" s="1"/>
  <c r="HS86" i="1"/>
  <c r="HS86" i="4" s="1"/>
  <c r="HS73" i="1"/>
  <c r="HS73" i="4" s="1"/>
  <c r="HS75" i="1"/>
  <c r="HS75" i="4" s="1"/>
  <c r="HS77" i="1"/>
  <c r="HS77" i="4" s="1"/>
  <c r="HS70" i="1"/>
  <c r="HS70" i="4" s="1"/>
  <c r="HS81" i="1"/>
  <c r="HS81" i="4" s="1"/>
  <c r="HS78" i="1"/>
  <c r="HS78" i="4" s="1"/>
  <c r="HS76" i="1"/>
  <c r="HS76" i="4" s="1"/>
  <c r="HS71" i="1"/>
  <c r="HS71" i="4" s="1"/>
  <c r="HS74" i="1"/>
  <c r="HS74" i="4" s="1"/>
  <c r="HS80" i="1"/>
  <c r="HS80" i="4" s="1"/>
  <c r="HS72" i="1"/>
  <c r="HS72" i="4" s="1"/>
  <c r="HS79" i="1"/>
  <c r="HS79" i="4" s="1"/>
  <c r="HS68" i="1"/>
  <c r="HS68" i="4" s="1"/>
  <c r="HS59" i="1"/>
  <c r="HS59" i="4" s="1"/>
  <c r="HS61" i="1"/>
  <c r="HS61" i="4" s="1"/>
  <c r="HS56" i="1"/>
  <c r="HS56" i="4" s="1"/>
  <c r="HS64" i="1"/>
  <c r="HS64" i="4" s="1"/>
  <c r="HS65" i="1"/>
  <c r="HS65" i="4" s="1"/>
  <c r="HS66" i="1"/>
  <c r="HS66" i="4" s="1"/>
  <c r="HS51" i="1"/>
  <c r="HS51" i="4" s="1"/>
  <c r="HS53" i="1"/>
  <c r="HS53" i="4" s="1"/>
  <c r="HS69" i="1"/>
  <c r="HS69" i="4" s="1"/>
  <c r="HS50" i="1"/>
  <c r="HS50" i="4" s="1"/>
  <c r="HS54" i="1"/>
  <c r="HS54" i="4" s="1"/>
  <c r="HS57" i="1"/>
  <c r="HS57" i="4" s="1"/>
  <c r="HS60" i="1"/>
  <c r="HS60" i="4" s="1"/>
  <c r="HS63" i="1"/>
  <c r="HS63" i="4" s="1"/>
  <c r="HS62" i="1"/>
  <c r="HS62" i="4" s="1"/>
  <c r="HS55" i="1"/>
  <c r="HS55" i="4" s="1"/>
  <c r="HS49" i="1"/>
  <c r="HS49" i="4" s="1"/>
  <c r="HS52" i="1"/>
  <c r="HS52" i="4" s="1"/>
  <c r="HS58" i="1"/>
  <c r="HS58" i="4" s="1"/>
  <c r="HS67" i="1"/>
  <c r="HS67" i="4" s="1"/>
  <c r="HS42" i="1"/>
  <c r="HS42" i="4" s="1"/>
  <c r="HS35" i="1"/>
  <c r="HS35" i="4" s="1"/>
  <c r="HS32" i="1"/>
  <c r="HS38" i="1"/>
  <c r="HS38" i="4" s="1"/>
  <c r="HS37" i="1"/>
  <c r="HS30" i="1"/>
  <c r="HS31" i="1"/>
  <c r="HS28" i="1"/>
  <c r="HS34" i="1"/>
  <c r="HS34" i="4" s="1"/>
  <c r="HS41" i="1"/>
  <c r="HS41" i="4" s="1"/>
  <c r="HS29" i="1"/>
  <c r="HS36" i="1"/>
  <c r="HS27" i="1"/>
  <c r="HS27" i="4" s="1"/>
  <c r="HS40" i="1"/>
  <c r="HS40" i="4" s="1"/>
  <c r="HS39" i="1"/>
  <c r="HS39" i="4" s="1"/>
  <c r="HS26" i="1"/>
  <c r="HS33" i="1"/>
  <c r="HS33" i="4" s="1"/>
  <c r="HS139" i="1"/>
  <c r="HS138" i="1" s="1"/>
  <c r="HS138" i="4" s="1"/>
  <c r="A55" i="12"/>
  <c r="HT5" i="4" l="1"/>
  <c r="HS28" i="4"/>
  <c r="HS32" i="4"/>
  <c r="HS37" i="4"/>
  <c r="HW2" i="1"/>
  <c r="HV6" i="1"/>
  <c r="HV13" i="1"/>
  <c r="HV7" i="1"/>
  <c r="HV14" i="1"/>
  <c r="HV48" i="1"/>
  <c r="HV113" i="1"/>
  <c r="HV15" i="1"/>
  <c r="HV8" i="1"/>
  <c r="HV16" i="1"/>
  <c r="HV83" i="1"/>
  <c r="HV5" i="1"/>
  <c r="HV9" i="1"/>
  <c r="HV10" i="1"/>
  <c r="HV17" i="1"/>
  <c r="HV12" i="1"/>
  <c r="HV11" i="1"/>
  <c r="HV18" i="1"/>
  <c r="HV25" i="1"/>
  <c r="HV137" i="1"/>
  <c r="HV3" i="1"/>
  <c r="HV4" i="1"/>
  <c r="HS36" i="4"/>
  <c r="HS31" i="4"/>
  <c r="HS26" i="4"/>
  <c r="HS30" i="4"/>
  <c r="HS139" i="4"/>
  <c r="HS29" i="4"/>
  <c r="HT139" i="1"/>
  <c r="HT138" i="1" s="1"/>
  <c r="HT138" i="4" s="1"/>
  <c r="HU25" i="1"/>
  <c r="HU18" i="1"/>
  <c r="HU83" i="1"/>
  <c r="HU48" i="1"/>
  <c r="HU137" i="1"/>
  <c r="HU113" i="1"/>
  <c r="HU17" i="1"/>
  <c r="HU17" i="4" s="1"/>
  <c r="HV17" i="4" s="1"/>
  <c r="HU13" i="1"/>
  <c r="HU13" i="4" s="1"/>
  <c r="HV13" i="4" s="1"/>
  <c r="HU5" i="1"/>
  <c r="HU12" i="1"/>
  <c r="HU12" i="4" s="1"/>
  <c r="HU14" i="1"/>
  <c r="HU14" i="4" s="1"/>
  <c r="HV14" i="4" s="1"/>
  <c r="HU15" i="1"/>
  <c r="HU15" i="4" s="1"/>
  <c r="HU8" i="1"/>
  <c r="HU8" i="4" s="1"/>
  <c r="HV8" i="4" s="1"/>
  <c r="HU6" i="1"/>
  <c r="HU6" i="4" s="1"/>
  <c r="HU9" i="1"/>
  <c r="HU9" i="4" s="1"/>
  <c r="HV9" i="4" s="1"/>
  <c r="HU10" i="1"/>
  <c r="HU10" i="4" s="1"/>
  <c r="HV10" i="4" s="1"/>
  <c r="HU16" i="1"/>
  <c r="HU16" i="4" s="1"/>
  <c r="HU11" i="1"/>
  <c r="HU11" i="4" s="1"/>
  <c r="HV11" i="4" s="1"/>
  <c r="HU4" i="1"/>
  <c r="HU4" i="4" s="1"/>
  <c r="HV4" i="4" s="1"/>
  <c r="HU7" i="1"/>
  <c r="HU7" i="4" s="1"/>
  <c r="HU3" i="1"/>
  <c r="HT78" i="1"/>
  <c r="HT78" i="4" s="1"/>
  <c r="HT75" i="1"/>
  <c r="HT75" i="4" s="1"/>
  <c r="HT79" i="1"/>
  <c r="HT79" i="4" s="1"/>
  <c r="HT76" i="1"/>
  <c r="HT76" i="4" s="1"/>
  <c r="HT80" i="1"/>
  <c r="HT80" i="4" s="1"/>
  <c r="HT72" i="1"/>
  <c r="HT72" i="4" s="1"/>
  <c r="HT77" i="1"/>
  <c r="HT77" i="4" s="1"/>
  <c r="HT71" i="1"/>
  <c r="HT71" i="4" s="1"/>
  <c r="HT74" i="1"/>
  <c r="HT74" i="4" s="1"/>
  <c r="HT73" i="1"/>
  <c r="HT73" i="4" s="1"/>
  <c r="HT70" i="1"/>
  <c r="HT70" i="4" s="1"/>
  <c r="HT81" i="1"/>
  <c r="HT81" i="4" s="1"/>
  <c r="HT55" i="1"/>
  <c r="HT55" i="4" s="1"/>
  <c r="HT54" i="1"/>
  <c r="HT54" i="4" s="1"/>
  <c r="HT60" i="1"/>
  <c r="HT60" i="4" s="1"/>
  <c r="HT56" i="1"/>
  <c r="HT56" i="4" s="1"/>
  <c r="HT64" i="1"/>
  <c r="HT64" i="4" s="1"/>
  <c r="HT62" i="1"/>
  <c r="HT62" i="4" s="1"/>
  <c r="HT61" i="1"/>
  <c r="HT61" i="4" s="1"/>
  <c r="HT49" i="1"/>
  <c r="HT49" i="4" s="1"/>
  <c r="HT51" i="1"/>
  <c r="HT51" i="4" s="1"/>
  <c r="HT67" i="1"/>
  <c r="HT67" i="4" s="1"/>
  <c r="HT65" i="1"/>
  <c r="HT65" i="4" s="1"/>
  <c r="HT52" i="1"/>
  <c r="HT52" i="4" s="1"/>
  <c r="HT58" i="1"/>
  <c r="HT58" i="4" s="1"/>
  <c r="HT68" i="1"/>
  <c r="HT68" i="4" s="1"/>
  <c r="HT63" i="1"/>
  <c r="HT63" i="4" s="1"/>
  <c r="HT66" i="1"/>
  <c r="HT66" i="4" s="1"/>
  <c r="HT53" i="1"/>
  <c r="HT53" i="4" s="1"/>
  <c r="HT57" i="1"/>
  <c r="HT57" i="4" s="1"/>
  <c r="HT50" i="1"/>
  <c r="HT50" i="4" s="1"/>
  <c r="HT69" i="1"/>
  <c r="HT69" i="4" s="1"/>
  <c r="HT59" i="1"/>
  <c r="HT59" i="4" s="1"/>
  <c r="HT105" i="1"/>
  <c r="HT105" i="4" s="1"/>
  <c r="HT106" i="1"/>
  <c r="HT106" i="4" s="1"/>
  <c r="HT107" i="1"/>
  <c r="HT107" i="4" s="1"/>
  <c r="HT108" i="1"/>
  <c r="HT108" i="4" s="1"/>
  <c r="HT110" i="1"/>
  <c r="HT110" i="4" s="1"/>
  <c r="HT109" i="1"/>
  <c r="HT109" i="4" s="1"/>
  <c r="HT111" i="1"/>
  <c r="HT111" i="4" s="1"/>
  <c r="HT84" i="1"/>
  <c r="HT84" i="4" s="1"/>
  <c r="HT93" i="1"/>
  <c r="HT93" i="4" s="1"/>
  <c r="HT100" i="1"/>
  <c r="HT100" i="4" s="1"/>
  <c r="HT99" i="1"/>
  <c r="HT99" i="4" s="1"/>
  <c r="HT92" i="1"/>
  <c r="HT92" i="4" s="1"/>
  <c r="HT95" i="1"/>
  <c r="HT95" i="4" s="1"/>
  <c r="HT102" i="1"/>
  <c r="HT102" i="4" s="1"/>
  <c r="HT86" i="1"/>
  <c r="HT86" i="4" s="1"/>
  <c r="HT90" i="1"/>
  <c r="HT90" i="4" s="1"/>
  <c r="HT101" i="1"/>
  <c r="HT101" i="4" s="1"/>
  <c r="HT88" i="1"/>
  <c r="HT88" i="4" s="1"/>
  <c r="HT97" i="1"/>
  <c r="HT97" i="4" s="1"/>
  <c r="HT91" i="1"/>
  <c r="HT91" i="4" s="1"/>
  <c r="HT96" i="1"/>
  <c r="HT96" i="4" s="1"/>
  <c r="HT98" i="1"/>
  <c r="HT98" i="4" s="1"/>
  <c r="HT87" i="1"/>
  <c r="HT87" i="4" s="1"/>
  <c r="HT85" i="1"/>
  <c r="HT85" i="4" s="1"/>
  <c r="HT94" i="1"/>
  <c r="HT94" i="4" s="1"/>
  <c r="HT103" i="1"/>
  <c r="HT103" i="4" s="1"/>
  <c r="HT89" i="1"/>
  <c r="HT89" i="4" s="1"/>
  <c r="HT104" i="1"/>
  <c r="HT104" i="4" s="1"/>
  <c r="HT31" i="1"/>
  <c r="HT30" i="1"/>
  <c r="HT29" i="1"/>
  <c r="HT28" i="1"/>
  <c r="HT26" i="1"/>
  <c r="HT27" i="1"/>
  <c r="HT27" i="4" s="1"/>
  <c r="HT35" i="1"/>
  <c r="HT35" i="4" s="1"/>
  <c r="HT39" i="1"/>
  <c r="HT39" i="4" s="1"/>
  <c r="HT34" i="1"/>
  <c r="HT34" i="4" s="1"/>
  <c r="HT37" i="1"/>
  <c r="HT33" i="1"/>
  <c r="HT33" i="4" s="1"/>
  <c r="HT41" i="1"/>
  <c r="HT41" i="4" s="1"/>
  <c r="HT32" i="1"/>
  <c r="HT38" i="1"/>
  <c r="HT38" i="4" s="1"/>
  <c r="HT42" i="1"/>
  <c r="HT42" i="4" s="1"/>
  <c r="HT36" i="1"/>
  <c r="HT40" i="1"/>
  <c r="HT40" i="4" s="1"/>
  <c r="HT115" i="1"/>
  <c r="HT115" i="4" s="1"/>
  <c r="HT114" i="1"/>
  <c r="HT114" i="4" s="1"/>
  <c r="HT117" i="1"/>
  <c r="HT117" i="4" s="1"/>
  <c r="HT116" i="1"/>
  <c r="HT116" i="4" s="1"/>
  <c r="HT118" i="1"/>
  <c r="HT118" i="4" s="1"/>
  <c r="A90" i="12"/>
  <c r="EI3" i="4"/>
  <c r="EJ3" i="4" s="1"/>
  <c r="EK3" i="4" s="1"/>
  <c r="EL3" i="4" s="1"/>
  <c r="EM3" i="4" s="1"/>
  <c r="EN3" i="4" s="1"/>
  <c r="EO3" i="4" s="1"/>
  <c r="EP3" i="4" s="1"/>
  <c r="EQ3" i="4" s="1"/>
  <c r="ER3" i="4" s="1"/>
  <c r="ES3" i="4" s="1"/>
  <c r="ET3" i="4" s="1"/>
  <c r="HV7" i="4" l="1"/>
  <c r="HV15" i="4"/>
  <c r="HV12" i="4"/>
  <c r="HV16" i="4"/>
  <c r="HV6" i="4"/>
  <c r="HT31" i="4"/>
  <c r="HT37" i="4"/>
  <c r="HT36" i="4"/>
  <c r="HV116" i="1"/>
  <c r="HV115" i="1"/>
  <c r="HV118" i="1"/>
  <c r="HV114" i="1"/>
  <c r="HV117" i="1"/>
  <c r="HT32" i="4"/>
  <c r="HV139" i="1"/>
  <c r="HV138" i="1" s="1"/>
  <c r="HV55" i="1"/>
  <c r="HV60" i="1"/>
  <c r="HV62" i="1"/>
  <c r="HV67" i="1"/>
  <c r="HV72" i="1"/>
  <c r="HV77" i="1"/>
  <c r="HV81" i="1"/>
  <c r="HV56" i="1"/>
  <c r="HV63" i="1"/>
  <c r="HV68" i="1"/>
  <c r="HV73" i="1"/>
  <c r="HV78" i="1"/>
  <c r="HV76" i="1"/>
  <c r="HV57" i="1"/>
  <c r="HV74" i="1"/>
  <c r="HV52" i="1"/>
  <c r="HV64" i="1"/>
  <c r="HV69" i="1"/>
  <c r="HV75" i="1"/>
  <c r="HV79" i="1"/>
  <c r="HV53" i="1"/>
  <c r="HV65" i="1"/>
  <c r="HV54" i="1"/>
  <c r="HV80" i="1"/>
  <c r="HV58" i="1"/>
  <c r="HV70" i="1"/>
  <c r="HV66" i="1"/>
  <c r="HV51" i="1"/>
  <c r="HV49" i="1"/>
  <c r="HV61" i="1"/>
  <c r="HV50" i="1"/>
  <c r="HV71" i="1"/>
  <c r="HV59" i="1"/>
  <c r="HT28" i="4"/>
  <c r="HT29" i="4"/>
  <c r="HU5" i="4"/>
  <c r="HV5" i="4" s="1"/>
  <c r="HT139" i="4"/>
  <c r="HV26" i="1"/>
  <c r="HV34" i="1"/>
  <c r="HV42" i="1"/>
  <c r="HV28" i="1"/>
  <c r="HV36" i="1"/>
  <c r="HV27" i="1"/>
  <c r="HV35" i="1"/>
  <c r="HV29" i="1"/>
  <c r="HV37" i="1"/>
  <c r="HV41" i="1"/>
  <c r="HV30" i="1"/>
  <c r="HV38" i="1"/>
  <c r="HV33" i="1"/>
  <c r="HV31" i="1"/>
  <c r="HV39" i="1"/>
  <c r="HV32" i="1"/>
  <c r="HV40" i="1"/>
  <c r="HV86" i="1"/>
  <c r="HV87" i="1"/>
  <c r="HV92" i="1"/>
  <c r="HV96" i="1"/>
  <c r="HV100" i="1"/>
  <c r="HV104" i="1"/>
  <c r="HV108" i="1"/>
  <c r="HV107" i="1"/>
  <c r="HV88" i="1"/>
  <c r="HV93" i="1"/>
  <c r="HV97" i="1"/>
  <c r="HV101" i="1"/>
  <c r="HV105" i="1"/>
  <c r="HV109" i="1"/>
  <c r="HV99" i="1"/>
  <c r="HV95" i="1"/>
  <c r="HV84" i="1"/>
  <c r="HV94" i="1"/>
  <c r="HV98" i="1"/>
  <c r="HV102" i="1"/>
  <c r="HV106" i="1"/>
  <c r="HV110" i="1"/>
  <c r="HV111" i="1"/>
  <c r="HV90" i="1"/>
  <c r="HV103" i="1"/>
  <c r="HV89" i="1"/>
  <c r="HV91" i="1"/>
  <c r="HV85" i="1"/>
  <c r="HT30" i="4"/>
  <c r="HT26" i="4"/>
  <c r="HW137" i="1"/>
  <c r="HW48" i="1"/>
  <c r="HW113" i="1"/>
  <c r="HW8" i="1"/>
  <c r="HW8" i="4" s="1"/>
  <c r="HW16" i="1"/>
  <c r="HW16" i="4" s="1"/>
  <c r="HW83" i="1"/>
  <c r="HW4" i="1"/>
  <c r="HW25" i="1"/>
  <c r="HW14" i="1"/>
  <c r="HW14" i="4" s="1"/>
  <c r="HW5" i="1"/>
  <c r="HW12" i="1"/>
  <c r="HW12" i="4" s="1"/>
  <c r="HW15" i="1"/>
  <c r="HW13" i="1"/>
  <c r="HW13" i="4" s="1"/>
  <c r="HW9" i="1"/>
  <c r="HW9" i="4" s="1"/>
  <c r="HW10" i="1"/>
  <c r="HW10" i="4" s="1"/>
  <c r="HW17" i="1"/>
  <c r="HW17" i="4" s="1"/>
  <c r="HW18" i="1"/>
  <c r="HW6" i="1"/>
  <c r="HW6" i="4" s="1"/>
  <c r="HX2" i="1"/>
  <c r="HW3" i="1"/>
  <c r="HW11" i="1"/>
  <c r="HW11" i="4" s="1"/>
  <c r="HW7" i="1"/>
  <c r="HW7" i="4" s="1"/>
  <c r="HU139" i="1"/>
  <c r="HU138" i="1" s="1"/>
  <c r="HU138" i="4" s="1"/>
  <c r="HV138" i="4" s="1"/>
  <c r="HU116" i="1"/>
  <c r="HU116" i="4" s="1"/>
  <c r="HV116" i="4" s="1"/>
  <c r="HU114" i="1"/>
  <c r="HU114" i="4" s="1"/>
  <c r="HV114" i="4" s="1"/>
  <c r="HU118" i="1"/>
  <c r="HU118" i="4" s="1"/>
  <c r="HV118" i="4" s="1"/>
  <c r="HU115" i="1"/>
  <c r="HU115" i="4" s="1"/>
  <c r="HV115" i="4" s="1"/>
  <c r="HU117" i="1"/>
  <c r="HU117" i="4" s="1"/>
  <c r="HV117" i="4" s="1"/>
  <c r="HU80" i="1"/>
  <c r="HU80" i="4" s="1"/>
  <c r="HV80" i="4" s="1"/>
  <c r="HU70" i="1"/>
  <c r="HU70" i="4" s="1"/>
  <c r="HV70" i="4" s="1"/>
  <c r="HU74" i="1"/>
  <c r="HU74" i="4" s="1"/>
  <c r="HV74" i="4" s="1"/>
  <c r="HU78" i="1"/>
  <c r="HU78" i="4" s="1"/>
  <c r="HV78" i="4" s="1"/>
  <c r="HU73" i="1"/>
  <c r="HU73" i="4" s="1"/>
  <c r="HV73" i="4" s="1"/>
  <c r="HU81" i="1"/>
  <c r="HU81" i="4" s="1"/>
  <c r="HV81" i="4" s="1"/>
  <c r="HU75" i="1"/>
  <c r="HU75" i="4" s="1"/>
  <c r="HV75" i="4" s="1"/>
  <c r="HU71" i="1"/>
  <c r="HU71" i="4" s="1"/>
  <c r="HV71" i="4" s="1"/>
  <c r="HU72" i="1"/>
  <c r="HU72" i="4" s="1"/>
  <c r="HV72" i="4" s="1"/>
  <c r="HU77" i="1"/>
  <c r="HU77" i="4" s="1"/>
  <c r="HV77" i="4" s="1"/>
  <c r="HU76" i="1"/>
  <c r="HU76" i="4" s="1"/>
  <c r="HV76" i="4" s="1"/>
  <c r="HU79" i="1"/>
  <c r="HU79" i="4" s="1"/>
  <c r="HV79" i="4" s="1"/>
  <c r="HU60" i="1"/>
  <c r="HU60" i="4" s="1"/>
  <c r="HV60" i="4" s="1"/>
  <c r="HU61" i="1"/>
  <c r="HU61" i="4" s="1"/>
  <c r="HV61" i="4" s="1"/>
  <c r="HU66" i="1"/>
  <c r="HU66" i="4" s="1"/>
  <c r="HV66" i="4" s="1"/>
  <c r="HU49" i="1"/>
  <c r="HU49" i="4" s="1"/>
  <c r="HV49" i="4" s="1"/>
  <c r="HU68" i="1"/>
  <c r="HU68" i="4" s="1"/>
  <c r="HV68" i="4" s="1"/>
  <c r="HU57" i="1"/>
  <c r="HU57" i="4" s="1"/>
  <c r="HV57" i="4" s="1"/>
  <c r="HU58" i="1"/>
  <c r="HU58" i="4" s="1"/>
  <c r="HV58" i="4" s="1"/>
  <c r="HU50" i="1"/>
  <c r="HU50" i="4" s="1"/>
  <c r="HV50" i="4" s="1"/>
  <c r="HU62" i="1"/>
  <c r="HU62" i="4" s="1"/>
  <c r="HV62" i="4" s="1"/>
  <c r="HU51" i="1"/>
  <c r="HU51" i="4" s="1"/>
  <c r="HV51" i="4" s="1"/>
  <c r="HU53" i="1"/>
  <c r="HU53" i="4" s="1"/>
  <c r="HV53" i="4" s="1"/>
  <c r="HU55" i="1"/>
  <c r="HU55" i="4" s="1"/>
  <c r="HV55" i="4" s="1"/>
  <c r="HU67" i="1"/>
  <c r="HU67" i="4" s="1"/>
  <c r="HV67" i="4" s="1"/>
  <c r="HU56" i="1"/>
  <c r="HU56" i="4" s="1"/>
  <c r="HV56" i="4" s="1"/>
  <c r="HU54" i="1"/>
  <c r="HU54" i="4" s="1"/>
  <c r="HV54" i="4" s="1"/>
  <c r="HU65" i="1"/>
  <c r="HU65" i="4" s="1"/>
  <c r="HV65" i="4" s="1"/>
  <c r="HU59" i="1"/>
  <c r="HU59" i="4" s="1"/>
  <c r="HV59" i="4" s="1"/>
  <c r="HU69" i="1"/>
  <c r="HU69" i="4" s="1"/>
  <c r="HV69" i="4" s="1"/>
  <c r="HU64" i="1"/>
  <c r="HU64" i="4" s="1"/>
  <c r="HV64" i="4" s="1"/>
  <c r="HU63" i="1"/>
  <c r="HU63" i="4" s="1"/>
  <c r="HV63" i="4" s="1"/>
  <c r="HU52" i="1"/>
  <c r="HU52" i="4" s="1"/>
  <c r="HV52" i="4" s="1"/>
  <c r="HU109" i="1"/>
  <c r="HU109" i="4" s="1"/>
  <c r="HV109" i="4" s="1"/>
  <c r="HU105" i="1"/>
  <c r="HU105" i="4" s="1"/>
  <c r="HV105" i="4" s="1"/>
  <c r="HU106" i="1"/>
  <c r="HU106" i="4" s="1"/>
  <c r="HV106" i="4" s="1"/>
  <c r="HU107" i="1"/>
  <c r="HU107" i="4" s="1"/>
  <c r="HV107" i="4" s="1"/>
  <c r="HU110" i="1"/>
  <c r="HU110" i="4" s="1"/>
  <c r="HV110" i="4" s="1"/>
  <c r="HU111" i="1"/>
  <c r="HU111" i="4" s="1"/>
  <c r="HV111" i="4" s="1"/>
  <c r="HU108" i="1"/>
  <c r="HU108" i="4" s="1"/>
  <c r="HV108" i="4" s="1"/>
  <c r="HU84" i="1"/>
  <c r="HU84" i="4" s="1"/>
  <c r="HV84" i="4" s="1"/>
  <c r="HU97" i="1"/>
  <c r="HU97" i="4" s="1"/>
  <c r="HV97" i="4" s="1"/>
  <c r="HU92" i="1"/>
  <c r="HU92" i="4" s="1"/>
  <c r="HV92" i="4" s="1"/>
  <c r="HU100" i="1"/>
  <c r="HU100" i="4" s="1"/>
  <c r="HV100" i="4" s="1"/>
  <c r="HU90" i="1"/>
  <c r="HU90" i="4" s="1"/>
  <c r="HV90" i="4" s="1"/>
  <c r="HU96" i="1"/>
  <c r="HU96" i="4" s="1"/>
  <c r="HV96" i="4" s="1"/>
  <c r="HU98" i="1"/>
  <c r="HU98" i="4" s="1"/>
  <c r="HV98" i="4" s="1"/>
  <c r="HU99" i="1"/>
  <c r="HU99" i="4" s="1"/>
  <c r="HV99" i="4" s="1"/>
  <c r="HU91" i="1"/>
  <c r="HU91" i="4" s="1"/>
  <c r="HV91" i="4" s="1"/>
  <c r="HU85" i="1"/>
  <c r="HU85" i="4" s="1"/>
  <c r="HV85" i="4" s="1"/>
  <c r="HU104" i="1"/>
  <c r="HU104" i="4" s="1"/>
  <c r="HV104" i="4" s="1"/>
  <c r="HU93" i="1"/>
  <c r="HU93" i="4" s="1"/>
  <c r="HV93" i="4" s="1"/>
  <c r="HU95" i="1"/>
  <c r="HU95" i="4" s="1"/>
  <c r="HV95" i="4" s="1"/>
  <c r="HU94" i="1"/>
  <c r="HU94" i="4" s="1"/>
  <c r="HV94" i="4" s="1"/>
  <c r="HU88" i="1"/>
  <c r="HU88" i="4" s="1"/>
  <c r="HV88" i="4" s="1"/>
  <c r="HU89" i="1"/>
  <c r="HU89" i="4" s="1"/>
  <c r="HV89" i="4" s="1"/>
  <c r="HU87" i="1"/>
  <c r="HU87" i="4" s="1"/>
  <c r="HV87" i="4" s="1"/>
  <c r="HU86" i="1"/>
  <c r="HU86" i="4" s="1"/>
  <c r="HV86" i="4" s="1"/>
  <c r="HU103" i="1"/>
  <c r="HU103" i="4" s="1"/>
  <c r="HV103" i="4" s="1"/>
  <c r="HU102" i="1"/>
  <c r="HU102" i="4" s="1"/>
  <c r="HV102" i="4" s="1"/>
  <c r="HU101" i="1"/>
  <c r="HU101" i="4" s="1"/>
  <c r="HV101" i="4" s="1"/>
  <c r="HU30" i="1"/>
  <c r="HU35" i="1"/>
  <c r="HU35" i="4" s="1"/>
  <c r="HV35" i="4" s="1"/>
  <c r="HU28" i="1"/>
  <c r="HU34" i="1"/>
  <c r="HU34" i="4" s="1"/>
  <c r="HV34" i="4" s="1"/>
  <c r="HU38" i="1"/>
  <c r="HU38" i="4" s="1"/>
  <c r="HV38" i="4" s="1"/>
  <c r="HU37" i="1"/>
  <c r="HU29" i="1"/>
  <c r="HU40" i="1"/>
  <c r="HU40" i="4" s="1"/>
  <c r="HV40" i="4" s="1"/>
  <c r="HU33" i="1"/>
  <c r="HU33" i="4" s="1"/>
  <c r="HV33" i="4" s="1"/>
  <c r="HU42" i="1"/>
  <c r="HU42" i="4" s="1"/>
  <c r="HV42" i="4" s="1"/>
  <c r="HU39" i="1"/>
  <c r="HU39" i="4" s="1"/>
  <c r="HV39" i="4" s="1"/>
  <c r="HU26" i="1"/>
  <c r="HU31" i="1"/>
  <c r="HU27" i="1"/>
  <c r="HU27" i="4" s="1"/>
  <c r="HV27" i="4" s="1"/>
  <c r="HU32" i="1"/>
  <c r="HU41" i="1"/>
  <c r="HU41" i="4" s="1"/>
  <c r="HV41" i="4" s="1"/>
  <c r="HU36" i="1"/>
  <c r="EU3" i="4"/>
  <c r="EV3" i="4" s="1"/>
  <c r="EW3" i="4" s="1"/>
  <c r="EX3" i="4" s="1"/>
  <c r="EY3" i="4" s="1"/>
  <c r="EZ3" i="4" s="1"/>
  <c r="FA3" i="4" s="1"/>
  <c r="FB3" i="4" s="1"/>
  <c r="FC3" i="4" s="1"/>
  <c r="FD3" i="4" s="1"/>
  <c r="FE3" i="4" s="1"/>
  <c r="FF3" i="4" s="1"/>
  <c r="FG3" i="4" s="1"/>
  <c r="FH3" i="4" s="1"/>
  <c r="FI3" i="4" s="1"/>
  <c r="FJ3" i="4" s="1"/>
  <c r="FK3" i="4" s="1"/>
  <c r="FL3" i="4" s="1"/>
  <c r="FM3" i="4" s="1"/>
  <c r="FN3" i="4" s="1"/>
  <c r="FO3" i="4" s="1"/>
  <c r="FP3" i="4" s="1"/>
  <c r="FQ3" i="4" s="1"/>
  <c r="FR3" i="4" s="1"/>
  <c r="FS3" i="4" s="1"/>
  <c r="FT3" i="4" s="1"/>
  <c r="FU3" i="4" s="1"/>
  <c r="FV3" i="4" s="1"/>
  <c r="FW3" i="4" s="1"/>
  <c r="FX3" i="4" s="1"/>
  <c r="FY3" i="4" s="1"/>
  <c r="FZ3" i="4" s="1"/>
  <c r="GA3" i="4" s="1"/>
  <c r="GB3" i="4" s="1"/>
  <c r="GC3" i="4" s="1"/>
  <c r="GD3" i="4" s="1"/>
  <c r="GE3" i="4" s="1"/>
  <c r="GF3" i="4" s="1"/>
  <c r="GG3" i="4" s="1"/>
  <c r="GH3" i="4" s="1"/>
  <c r="GI3" i="4" s="1"/>
  <c r="GJ3" i="4" s="1"/>
  <c r="GK3" i="4" s="1"/>
  <c r="GL3" i="4" s="1"/>
  <c r="GM3" i="4" s="1"/>
  <c r="GN3" i="4" s="1"/>
  <c r="GO3" i="4" s="1"/>
  <c r="GP3" i="4" s="1"/>
  <c r="GQ3" i="4" s="1"/>
  <c r="GR3" i="4" s="1"/>
  <c r="GS3" i="4" s="1"/>
  <c r="GT3" i="4" s="1"/>
  <c r="GU3" i="4" s="1"/>
  <c r="GV3" i="4" s="1"/>
  <c r="GW3" i="4" s="1"/>
  <c r="GX3" i="4" s="1"/>
  <c r="GY3" i="4" s="1"/>
  <c r="GZ3" i="4" s="1"/>
  <c r="HA3" i="4" s="1"/>
  <c r="HB3" i="4" s="1"/>
  <c r="HC3" i="4" s="1"/>
  <c r="HD3" i="4" s="1"/>
  <c r="HE3" i="4" s="1"/>
  <c r="HF3" i="4" s="1"/>
  <c r="HG3" i="4" s="1"/>
  <c r="HH3" i="4" s="1"/>
  <c r="HI3" i="4" s="1"/>
  <c r="HJ3" i="4" s="1"/>
  <c r="HK3" i="4" s="1"/>
  <c r="HL3" i="4" s="1"/>
  <c r="HM3" i="4" s="1"/>
  <c r="HN3" i="4" s="1"/>
  <c r="HO3" i="4" s="1"/>
  <c r="HP3" i="4" s="1"/>
  <c r="HQ3" i="4" s="1"/>
  <c r="HR3" i="4" s="1"/>
  <c r="HS3" i="4" s="1"/>
  <c r="HT3" i="4" s="1"/>
  <c r="HU3" i="4" s="1"/>
  <c r="HV3" i="4" s="1"/>
  <c r="HW3" i="4" s="1"/>
  <c r="HW15" i="4" l="1"/>
  <c r="HW32" i="1"/>
  <c r="HW37" i="1"/>
  <c r="HW40" i="1"/>
  <c r="HW40" i="4" s="1"/>
  <c r="HW30" i="1"/>
  <c r="HW33" i="1"/>
  <c r="HW33" i="4" s="1"/>
  <c r="HW29" i="1"/>
  <c r="HW38" i="1"/>
  <c r="HW38" i="4" s="1"/>
  <c r="HW26" i="1"/>
  <c r="HW39" i="1"/>
  <c r="HW39" i="4" s="1"/>
  <c r="HW28" i="1"/>
  <c r="HW42" i="1"/>
  <c r="HW42" i="4" s="1"/>
  <c r="HW36" i="1"/>
  <c r="HW34" i="1"/>
  <c r="HW34" i="4" s="1"/>
  <c r="HW41" i="1"/>
  <c r="HW41" i="4" s="1"/>
  <c r="HW31" i="1"/>
  <c r="HW35" i="1"/>
  <c r="HW35" i="4" s="1"/>
  <c r="HW27" i="1"/>
  <c r="HW27" i="4" s="1"/>
  <c r="HU26" i="4"/>
  <c r="HV26" i="4" s="1"/>
  <c r="HW139" i="1"/>
  <c r="HW138" i="1" s="1"/>
  <c r="HW138" i="4" s="1"/>
  <c r="HU30" i="4"/>
  <c r="HV30" i="4" s="1"/>
  <c r="HW30" i="4" s="1"/>
  <c r="HW86" i="1"/>
  <c r="HW86" i="4" s="1"/>
  <c r="HW91" i="1"/>
  <c r="HW91" i="4" s="1"/>
  <c r="HW95" i="1"/>
  <c r="HW95" i="4" s="1"/>
  <c r="HW99" i="1"/>
  <c r="HW99" i="4" s="1"/>
  <c r="HW103" i="1"/>
  <c r="HW103" i="4" s="1"/>
  <c r="HW107" i="1"/>
  <c r="HW107" i="4" s="1"/>
  <c r="HW111" i="1"/>
  <c r="HW111" i="4" s="1"/>
  <c r="HW92" i="1"/>
  <c r="HW92" i="4" s="1"/>
  <c r="HW100" i="1"/>
  <c r="HW100" i="4" s="1"/>
  <c r="HW108" i="1"/>
  <c r="HW108" i="4" s="1"/>
  <c r="HW85" i="1"/>
  <c r="HW85" i="4" s="1"/>
  <c r="HW87" i="1"/>
  <c r="HW87" i="4" s="1"/>
  <c r="HW96" i="1"/>
  <c r="HW96" i="4" s="1"/>
  <c r="HW104" i="1"/>
  <c r="HW104" i="4" s="1"/>
  <c r="HW88" i="1"/>
  <c r="HW88" i="4" s="1"/>
  <c r="HW93" i="1"/>
  <c r="HW93" i="4" s="1"/>
  <c r="HW97" i="1"/>
  <c r="HW97" i="4" s="1"/>
  <c r="HW101" i="1"/>
  <c r="HW101" i="4" s="1"/>
  <c r="HW105" i="1"/>
  <c r="HW105" i="4" s="1"/>
  <c r="HW109" i="1"/>
  <c r="HW109" i="4" s="1"/>
  <c r="HW89" i="1"/>
  <c r="HW89" i="4" s="1"/>
  <c r="HW90" i="1"/>
  <c r="HW90" i="4" s="1"/>
  <c r="HW84" i="1"/>
  <c r="HW84" i="4" s="1"/>
  <c r="HW94" i="1"/>
  <c r="HW94" i="4" s="1"/>
  <c r="HW98" i="1"/>
  <c r="HW98" i="4" s="1"/>
  <c r="HW102" i="1"/>
  <c r="HW102" i="4" s="1"/>
  <c r="HW106" i="1"/>
  <c r="HW106" i="4" s="1"/>
  <c r="HW110" i="1"/>
  <c r="HW110" i="4" s="1"/>
  <c r="HW5" i="4"/>
  <c r="HU29" i="4"/>
  <c r="HV29" i="4" s="1"/>
  <c r="HU28" i="4"/>
  <c r="HV28" i="4" s="1"/>
  <c r="HW28" i="4" s="1"/>
  <c r="HU37" i="4"/>
  <c r="HV37" i="4" s="1"/>
  <c r="HW37" i="4" s="1"/>
  <c r="HX8" i="1"/>
  <c r="HX8" i="4" s="1"/>
  <c r="HX15" i="1"/>
  <c r="HX15" i="4" s="1"/>
  <c r="HX25" i="1"/>
  <c r="HX16" i="1"/>
  <c r="HX16" i="4" s="1"/>
  <c r="HX4" i="1"/>
  <c r="HX3" i="1"/>
  <c r="HX3" i="4" s="1"/>
  <c r="HX14" i="1"/>
  <c r="HX14" i="4" s="1"/>
  <c r="HX5" i="1"/>
  <c r="HX12" i="1"/>
  <c r="HX12" i="4" s="1"/>
  <c r="HX11" i="1"/>
  <c r="HX11" i="4" s="1"/>
  <c r="HX7" i="1"/>
  <c r="HX7" i="4" s="1"/>
  <c r="HX13" i="1"/>
  <c r="HX13" i="4" s="1"/>
  <c r="HX9" i="1"/>
  <c r="HX9" i="4" s="1"/>
  <c r="HX83" i="1"/>
  <c r="HX48" i="1"/>
  <c r="HX10" i="1"/>
  <c r="HX10" i="4" s="1"/>
  <c r="HX17" i="1"/>
  <c r="HX17" i="4" s="1"/>
  <c r="HX113" i="1"/>
  <c r="HX18" i="1"/>
  <c r="HX6" i="1"/>
  <c r="HX6" i="4" s="1"/>
  <c r="HX137" i="1"/>
  <c r="HY2" i="1"/>
  <c r="HW116" i="1"/>
  <c r="HW116" i="4" s="1"/>
  <c r="HW115" i="1"/>
  <c r="HW115" i="4" s="1"/>
  <c r="HW118" i="1"/>
  <c r="HW118" i="4" s="1"/>
  <c r="HW117" i="1"/>
  <c r="HW117" i="4" s="1"/>
  <c r="HW114" i="1"/>
  <c r="HW114" i="4" s="1"/>
  <c r="HU36" i="4"/>
  <c r="HV36" i="4" s="1"/>
  <c r="HW36" i="4" s="1"/>
  <c r="HU31" i="4"/>
  <c r="HV31" i="4" s="1"/>
  <c r="HW31" i="4" s="1"/>
  <c r="HW66" i="1"/>
  <c r="HW66" i="4" s="1"/>
  <c r="HW71" i="1"/>
  <c r="HW71" i="4" s="1"/>
  <c r="HW76" i="1"/>
  <c r="HW76" i="4" s="1"/>
  <c r="HW80" i="1"/>
  <c r="HW80" i="4" s="1"/>
  <c r="HW72" i="1"/>
  <c r="HW72" i="4" s="1"/>
  <c r="HW81" i="1"/>
  <c r="HW81" i="4" s="1"/>
  <c r="HW55" i="1"/>
  <c r="HW55" i="4" s="1"/>
  <c r="HW60" i="1"/>
  <c r="HW60" i="4" s="1"/>
  <c r="HW67" i="1"/>
  <c r="HW67" i="4" s="1"/>
  <c r="HW77" i="1"/>
  <c r="HW77" i="4" s="1"/>
  <c r="HW70" i="1"/>
  <c r="HW70" i="4" s="1"/>
  <c r="HW50" i="1"/>
  <c r="HW50" i="4" s="1"/>
  <c r="HW56" i="1"/>
  <c r="HW56" i="4" s="1"/>
  <c r="HW51" i="1"/>
  <c r="HW51" i="4" s="1"/>
  <c r="HW63" i="1"/>
  <c r="HW63" i="4" s="1"/>
  <c r="HW68" i="1"/>
  <c r="HW68" i="4" s="1"/>
  <c r="HW78" i="1"/>
  <c r="HW78" i="4" s="1"/>
  <c r="HW65" i="1"/>
  <c r="HW65" i="4" s="1"/>
  <c r="HW57" i="1"/>
  <c r="HW57" i="4" s="1"/>
  <c r="HW59" i="1"/>
  <c r="HW59" i="4" s="1"/>
  <c r="HW58" i="1"/>
  <c r="HW58" i="4" s="1"/>
  <c r="HW69" i="1"/>
  <c r="HW69" i="4" s="1"/>
  <c r="HW75" i="1"/>
  <c r="HW75" i="4" s="1"/>
  <c r="HW79" i="1"/>
  <c r="HW79" i="4" s="1"/>
  <c r="HW61" i="1"/>
  <c r="HW61" i="4" s="1"/>
  <c r="HW49" i="1"/>
  <c r="HW49" i="4" s="1"/>
  <c r="HW54" i="1"/>
  <c r="HW54" i="4" s="1"/>
  <c r="HW64" i="1"/>
  <c r="HW64" i="4" s="1"/>
  <c r="HW53" i="1"/>
  <c r="HW53" i="4" s="1"/>
  <c r="HW74" i="1"/>
  <c r="HW74" i="4" s="1"/>
  <c r="HW62" i="1"/>
  <c r="HW62" i="4" s="1"/>
  <c r="HW52" i="1"/>
  <c r="HW52" i="4" s="1"/>
  <c r="HW73" i="1"/>
  <c r="HW73" i="4" s="1"/>
  <c r="HU139" i="4"/>
  <c r="HV139" i="4" s="1"/>
  <c r="HW139" i="4" s="1"/>
  <c r="HU32" i="4"/>
  <c r="HV32" i="4" s="1"/>
  <c r="HW32" i="4" s="1"/>
  <c r="HW4" i="4"/>
  <c r="HW29" i="4" l="1"/>
  <c r="HX4" i="4"/>
  <c r="HW26" i="4"/>
  <c r="HX139" i="1"/>
  <c r="HX139" i="4" s="1"/>
  <c r="HX30" i="1"/>
  <c r="HX30" i="4" s="1"/>
  <c r="HX38" i="1"/>
  <c r="HX38" i="4" s="1"/>
  <c r="HX40" i="1"/>
  <c r="HX40" i="4" s="1"/>
  <c r="HX27" i="1"/>
  <c r="HX27" i="4" s="1"/>
  <c r="HX41" i="1"/>
  <c r="HX41" i="4" s="1"/>
  <c r="HX31" i="1"/>
  <c r="HX31" i="4" s="1"/>
  <c r="HX39" i="1"/>
  <c r="HX39" i="4" s="1"/>
  <c r="HX34" i="1"/>
  <c r="HX34" i="4" s="1"/>
  <c r="HX32" i="1"/>
  <c r="HX32" i="4" s="1"/>
  <c r="HX33" i="1"/>
  <c r="HX33" i="4" s="1"/>
  <c r="HX37" i="1"/>
  <c r="HX29" i="1"/>
  <c r="HX36" i="1"/>
  <c r="HX36" i="4" s="1"/>
  <c r="HX35" i="1"/>
  <c r="HX35" i="4" s="1"/>
  <c r="HX28" i="1"/>
  <c r="HX28" i="4" s="1"/>
  <c r="HX26" i="1"/>
  <c r="HX26" i="4" s="1"/>
  <c r="HX42" i="1"/>
  <c r="HX42" i="4" s="1"/>
  <c r="HX118" i="1"/>
  <c r="HX118" i="4" s="1"/>
  <c r="HX115" i="1"/>
  <c r="HX115" i="4" s="1"/>
  <c r="HX114" i="1"/>
  <c r="HX114" i="4" s="1"/>
  <c r="HX117" i="1"/>
  <c r="HX117" i="4" s="1"/>
  <c r="HX116" i="1"/>
  <c r="HX116" i="4" s="1"/>
  <c r="HX5" i="4"/>
  <c r="HX56" i="1"/>
  <c r="HX56" i="4" s="1"/>
  <c r="HX53" i="1"/>
  <c r="HX53" i="4" s="1"/>
  <c r="HX75" i="1"/>
  <c r="HX75" i="4" s="1"/>
  <c r="HX79" i="1"/>
  <c r="HX79" i="4" s="1"/>
  <c r="HX70" i="1"/>
  <c r="HX70" i="4" s="1"/>
  <c r="HX73" i="1"/>
  <c r="HX73" i="4" s="1"/>
  <c r="HX81" i="1"/>
  <c r="HX81" i="4" s="1"/>
  <c r="HX64" i="1"/>
  <c r="HX64" i="4" s="1"/>
  <c r="HX49" i="1"/>
  <c r="HX49" i="4" s="1"/>
  <c r="HX62" i="1"/>
  <c r="HX62" i="4" s="1"/>
  <c r="HX80" i="1"/>
  <c r="HX80" i="4" s="1"/>
  <c r="HX76" i="1"/>
  <c r="HX76" i="4" s="1"/>
  <c r="HX66" i="1"/>
  <c r="HX66" i="4" s="1"/>
  <c r="HX57" i="1"/>
  <c r="HX57" i="4" s="1"/>
  <c r="HX60" i="1"/>
  <c r="HX60" i="4" s="1"/>
  <c r="HX51" i="1"/>
  <c r="HX51" i="4" s="1"/>
  <c r="HX72" i="1"/>
  <c r="HX72" i="4" s="1"/>
  <c r="HX77" i="1"/>
  <c r="HX77" i="4" s="1"/>
  <c r="HX67" i="1"/>
  <c r="HX67" i="4" s="1"/>
  <c r="HX52" i="1"/>
  <c r="HX52" i="4" s="1"/>
  <c r="HX58" i="1"/>
  <c r="HX58" i="4" s="1"/>
  <c r="HX61" i="1"/>
  <c r="HX61" i="4" s="1"/>
  <c r="HX65" i="1"/>
  <c r="HX65" i="4" s="1"/>
  <c r="HX69" i="1"/>
  <c r="HX69" i="4" s="1"/>
  <c r="HX63" i="1"/>
  <c r="HX63" i="4" s="1"/>
  <c r="HX71" i="1"/>
  <c r="HX71" i="4" s="1"/>
  <c r="HX50" i="1"/>
  <c r="HX50" i="4" s="1"/>
  <c r="HX59" i="1"/>
  <c r="HX59" i="4" s="1"/>
  <c r="HX55" i="1"/>
  <c r="HX55" i="4" s="1"/>
  <c r="HX78" i="1"/>
  <c r="HX78" i="4" s="1"/>
  <c r="HX74" i="1"/>
  <c r="HX74" i="4" s="1"/>
  <c r="HX54" i="1"/>
  <c r="HX54" i="4" s="1"/>
  <c r="HX68" i="1"/>
  <c r="HX68" i="4" s="1"/>
  <c r="HX37" i="4"/>
  <c r="HY10" i="1"/>
  <c r="HY10" i="4" s="1"/>
  <c r="HY17" i="1"/>
  <c r="HY17" i="4" s="1"/>
  <c r="HY3" i="1"/>
  <c r="HY3" i="4" s="1"/>
  <c r="HY18" i="1"/>
  <c r="HY6" i="1"/>
  <c r="HY6" i="4" s="1"/>
  <c r="HY11" i="1"/>
  <c r="HY11" i="4" s="1"/>
  <c r="HZ2" i="1"/>
  <c r="HY14" i="1"/>
  <c r="HY14" i="4" s="1"/>
  <c r="HY5" i="1"/>
  <c r="HY113" i="1"/>
  <c r="HY25" i="1"/>
  <c r="HY7" i="1"/>
  <c r="HY7" i="4" s="1"/>
  <c r="HY48" i="1"/>
  <c r="HY12" i="1"/>
  <c r="HY12" i="4" s="1"/>
  <c r="HY9" i="1"/>
  <c r="HY9" i="4" s="1"/>
  <c r="HY8" i="1"/>
  <c r="HY8" i="4" s="1"/>
  <c r="HY15" i="1"/>
  <c r="HY15" i="4" s="1"/>
  <c r="HY83" i="1"/>
  <c r="HY13" i="1"/>
  <c r="HY13" i="4" s="1"/>
  <c r="HY16" i="1"/>
  <c r="HY16" i="4" s="1"/>
  <c r="HY4" i="1"/>
  <c r="HY137" i="1"/>
  <c r="HX95" i="1"/>
  <c r="HX95" i="4" s="1"/>
  <c r="HX99" i="1"/>
  <c r="HX99" i="4" s="1"/>
  <c r="HX96" i="1"/>
  <c r="HX96" i="4" s="1"/>
  <c r="HX108" i="1"/>
  <c r="HX108" i="4" s="1"/>
  <c r="HX86" i="1"/>
  <c r="HX86" i="4" s="1"/>
  <c r="HX104" i="1"/>
  <c r="HX104" i="4" s="1"/>
  <c r="HX103" i="1"/>
  <c r="HX103" i="4" s="1"/>
  <c r="HX88" i="1"/>
  <c r="HX88" i="4" s="1"/>
  <c r="HX109" i="1"/>
  <c r="HX109" i="4" s="1"/>
  <c r="HX92" i="1"/>
  <c r="HX92" i="4" s="1"/>
  <c r="HX105" i="1"/>
  <c r="HX105" i="4" s="1"/>
  <c r="HX94" i="1"/>
  <c r="HX94" i="4" s="1"/>
  <c r="HX107" i="1"/>
  <c r="HX107" i="4" s="1"/>
  <c r="HX91" i="1"/>
  <c r="HX91" i="4" s="1"/>
  <c r="HX85" i="1"/>
  <c r="HX85" i="4" s="1"/>
  <c r="HX110" i="1"/>
  <c r="HX110" i="4" s="1"/>
  <c r="HX100" i="1"/>
  <c r="HX100" i="4" s="1"/>
  <c r="HX84" i="1"/>
  <c r="HX84" i="4" s="1"/>
  <c r="HX89" i="1"/>
  <c r="HX89" i="4" s="1"/>
  <c r="HX102" i="1"/>
  <c r="HX102" i="4" s="1"/>
  <c r="HX106" i="1"/>
  <c r="HX106" i="4" s="1"/>
  <c r="HX93" i="1"/>
  <c r="HX93" i="4" s="1"/>
  <c r="HX101" i="1"/>
  <c r="HX101" i="4" s="1"/>
  <c r="HX87" i="1"/>
  <c r="HX87" i="4" s="1"/>
  <c r="HX90" i="1"/>
  <c r="HX90" i="4" s="1"/>
  <c r="HX97" i="1"/>
  <c r="HX97" i="4" s="1"/>
  <c r="HX98" i="1"/>
  <c r="HX98" i="4" s="1"/>
  <c r="HX111" i="1"/>
  <c r="HX111" i="4" s="1"/>
  <c r="HX29" i="4" l="1"/>
  <c r="HX138" i="1"/>
  <c r="HX138" i="4" s="1"/>
  <c r="HY139" i="1"/>
  <c r="HY139" i="4" s="1"/>
  <c r="HY71" i="1"/>
  <c r="HY71" i="4" s="1"/>
  <c r="HY78" i="1"/>
  <c r="HY78" i="4" s="1"/>
  <c r="HY77" i="1"/>
  <c r="HY77" i="4" s="1"/>
  <c r="HY81" i="1"/>
  <c r="HY81" i="4" s="1"/>
  <c r="HY58" i="1"/>
  <c r="HY58" i="4" s="1"/>
  <c r="HY51" i="1"/>
  <c r="HY51" i="4" s="1"/>
  <c r="HY57" i="1"/>
  <c r="HY57" i="4" s="1"/>
  <c r="HY55" i="1"/>
  <c r="HY55" i="4" s="1"/>
  <c r="HY79" i="1"/>
  <c r="HY79" i="4" s="1"/>
  <c r="HY70" i="1"/>
  <c r="HY70" i="4" s="1"/>
  <c r="HY63" i="1"/>
  <c r="HY63" i="4" s="1"/>
  <c r="HY59" i="1"/>
  <c r="HY59" i="4" s="1"/>
  <c r="HY64" i="1"/>
  <c r="HY64" i="4" s="1"/>
  <c r="HY62" i="1"/>
  <c r="HY62" i="4" s="1"/>
  <c r="HY68" i="1"/>
  <c r="HY68" i="4" s="1"/>
  <c r="HY67" i="1"/>
  <c r="HY67" i="4" s="1"/>
  <c r="HY53" i="1"/>
  <c r="HY53" i="4" s="1"/>
  <c r="HY74" i="1"/>
  <c r="HY74" i="4" s="1"/>
  <c r="HY80" i="1"/>
  <c r="HY80" i="4" s="1"/>
  <c r="HY76" i="1"/>
  <c r="HY76" i="4" s="1"/>
  <c r="HY50" i="1"/>
  <c r="HY50" i="4" s="1"/>
  <c r="HY49" i="1"/>
  <c r="HY49" i="4" s="1"/>
  <c r="HY75" i="1"/>
  <c r="HY75" i="4" s="1"/>
  <c r="HY61" i="1"/>
  <c r="HY61" i="4" s="1"/>
  <c r="HY52" i="1"/>
  <c r="HY52" i="4" s="1"/>
  <c r="HY66" i="1"/>
  <c r="HY66" i="4" s="1"/>
  <c r="HY60" i="1"/>
  <c r="HY60" i="4" s="1"/>
  <c r="HY56" i="1"/>
  <c r="HY56" i="4" s="1"/>
  <c r="HY65" i="1"/>
  <c r="HY65" i="4" s="1"/>
  <c r="HY69" i="1"/>
  <c r="HY69" i="4" s="1"/>
  <c r="HY72" i="1"/>
  <c r="HY72" i="4" s="1"/>
  <c r="HY54" i="1"/>
  <c r="HY54" i="4" s="1"/>
  <c r="HY73" i="1"/>
  <c r="HY73" i="4" s="1"/>
  <c r="HY4" i="4"/>
  <c r="HY5" i="4"/>
  <c r="HY26" i="1"/>
  <c r="HY26" i="4" s="1"/>
  <c r="HY38" i="1"/>
  <c r="HY38" i="4" s="1"/>
  <c r="HY34" i="1"/>
  <c r="HY34" i="4" s="1"/>
  <c r="HY39" i="1"/>
  <c r="HY39" i="4" s="1"/>
  <c r="HY33" i="1"/>
  <c r="HY33" i="4" s="1"/>
  <c r="HY31" i="1"/>
  <c r="HY42" i="1"/>
  <c r="HY42" i="4" s="1"/>
  <c r="HY37" i="1"/>
  <c r="HY41" i="1"/>
  <c r="HY41" i="4" s="1"/>
  <c r="HY28" i="1"/>
  <c r="HY28" i="4" s="1"/>
  <c r="HY30" i="1"/>
  <c r="HY30" i="4" s="1"/>
  <c r="HY36" i="1"/>
  <c r="HY36" i="4" s="1"/>
  <c r="HY32" i="1"/>
  <c r="HY32" i="4" s="1"/>
  <c r="HY27" i="1"/>
  <c r="HY27" i="4" s="1"/>
  <c r="HY29" i="1"/>
  <c r="HY29" i="4" s="1"/>
  <c r="HY35" i="1"/>
  <c r="HY35" i="4" s="1"/>
  <c r="HY40" i="1"/>
  <c r="HY40" i="4" s="1"/>
  <c r="HY90" i="1"/>
  <c r="HY90" i="4" s="1"/>
  <c r="HY86" i="1"/>
  <c r="HY86" i="4" s="1"/>
  <c r="HY107" i="1"/>
  <c r="HY107" i="4" s="1"/>
  <c r="HY110" i="1"/>
  <c r="HY110" i="4" s="1"/>
  <c r="HY94" i="1"/>
  <c r="HY94" i="4" s="1"/>
  <c r="HY98" i="1"/>
  <c r="HY98" i="4" s="1"/>
  <c r="HY91" i="1"/>
  <c r="HY91" i="4" s="1"/>
  <c r="HY101" i="1"/>
  <c r="HY101" i="4" s="1"/>
  <c r="HY93" i="1"/>
  <c r="HY93" i="4" s="1"/>
  <c r="HY87" i="1"/>
  <c r="HY87" i="4" s="1"/>
  <c r="HY97" i="1"/>
  <c r="HY97" i="4" s="1"/>
  <c r="HY104" i="1"/>
  <c r="HY104" i="4" s="1"/>
  <c r="HY95" i="1"/>
  <c r="HY95" i="4" s="1"/>
  <c r="HY99" i="1"/>
  <c r="HY99" i="4" s="1"/>
  <c r="HY92" i="1"/>
  <c r="HY92" i="4" s="1"/>
  <c r="HY108" i="1"/>
  <c r="HY108" i="4" s="1"/>
  <c r="HY96" i="1"/>
  <c r="HY96" i="4" s="1"/>
  <c r="HY111" i="1"/>
  <c r="HY111" i="4" s="1"/>
  <c r="HY84" i="1"/>
  <c r="HY84" i="4" s="1"/>
  <c r="HY100" i="1"/>
  <c r="HY100" i="4" s="1"/>
  <c r="HY105" i="1"/>
  <c r="HY105" i="4" s="1"/>
  <c r="HY109" i="1"/>
  <c r="HY109" i="4" s="1"/>
  <c r="HY103" i="1"/>
  <c r="HY103" i="4" s="1"/>
  <c r="HY88" i="1"/>
  <c r="HY88" i="4" s="1"/>
  <c r="HY85" i="1"/>
  <c r="HY85" i="4" s="1"/>
  <c r="HY89" i="1"/>
  <c r="HY89" i="4" s="1"/>
  <c r="HY106" i="1"/>
  <c r="HY106" i="4" s="1"/>
  <c r="HY102" i="1"/>
  <c r="HY102" i="4" s="1"/>
  <c r="HY117" i="1"/>
  <c r="HY117" i="4" s="1"/>
  <c r="HY114" i="1"/>
  <c r="HY114" i="4" s="1"/>
  <c r="HY118" i="1"/>
  <c r="HY118" i="4" s="1"/>
  <c r="HY116" i="1"/>
  <c r="HY116" i="4" s="1"/>
  <c r="HY115" i="1"/>
  <c r="HY115" i="4" s="1"/>
  <c r="HY31" i="4"/>
  <c r="HZ8" i="1"/>
  <c r="HZ8" i="4" s="1"/>
  <c r="HZ15" i="1"/>
  <c r="HZ15" i="4" s="1"/>
  <c r="HZ113" i="1"/>
  <c r="HZ4" i="1"/>
  <c r="HZ10" i="1"/>
  <c r="HZ10" i="4" s="1"/>
  <c r="IA2" i="1"/>
  <c r="HZ25" i="1"/>
  <c r="HZ16" i="1"/>
  <c r="HZ16" i="4" s="1"/>
  <c r="HZ14" i="1"/>
  <c r="HZ14" i="4" s="1"/>
  <c r="HZ11" i="1"/>
  <c r="HZ11" i="4" s="1"/>
  <c r="HZ7" i="1"/>
  <c r="HZ7" i="4" s="1"/>
  <c r="HZ5" i="1"/>
  <c r="HZ12" i="1"/>
  <c r="HZ12" i="4" s="1"/>
  <c r="HZ6" i="1"/>
  <c r="HZ6" i="4" s="1"/>
  <c r="HZ13" i="1"/>
  <c r="HZ13" i="4" s="1"/>
  <c r="HZ9" i="1"/>
  <c r="HZ9" i="4" s="1"/>
  <c r="HZ17" i="1"/>
  <c r="HZ17" i="4" s="1"/>
  <c r="HZ137" i="1"/>
  <c r="HZ83" i="1"/>
  <c r="HZ3" i="1"/>
  <c r="HZ3" i="4" s="1"/>
  <c r="HZ18" i="1"/>
  <c r="HZ48" i="1"/>
  <c r="HY37" i="4"/>
  <c r="HY138" i="1"/>
  <c r="HY138" i="4" s="1"/>
  <c r="HZ87" i="1" l="1"/>
  <c r="HZ87" i="4" s="1"/>
  <c r="HZ108" i="1"/>
  <c r="HZ108" i="4" s="1"/>
  <c r="HZ100" i="1"/>
  <c r="HZ100" i="4" s="1"/>
  <c r="HZ94" i="1"/>
  <c r="HZ94" i="4" s="1"/>
  <c r="HZ86" i="1"/>
  <c r="HZ86" i="4" s="1"/>
  <c r="HZ95" i="1"/>
  <c r="HZ95" i="4" s="1"/>
  <c r="HZ102" i="1"/>
  <c r="HZ102" i="4" s="1"/>
  <c r="HZ106" i="1"/>
  <c r="HZ106" i="4" s="1"/>
  <c r="HZ92" i="1"/>
  <c r="HZ92" i="4" s="1"/>
  <c r="HZ84" i="1"/>
  <c r="HZ84" i="4" s="1"/>
  <c r="HZ111" i="1"/>
  <c r="HZ111" i="4" s="1"/>
  <c r="HZ88" i="1"/>
  <c r="HZ88" i="4" s="1"/>
  <c r="HZ85" i="1"/>
  <c r="HZ85" i="4" s="1"/>
  <c r="HZ103" i="1"/>
  <c r="HZ103" i="4" s="1"/>
  <c r="HZ105" i="1"/>
  <c r="HZ105" i="4" s="1"/>
  <c r="HZ96" i="1"/>
  <c r="HZ96" i="4" s="1"/>
  <c r="HZ89" i="1"/>
  <c r="HZ89" i="4" s="1"/>
  <c r="HZ99" i="1"/>
  <c r="HZ99" i="4" s="1"/>
  <c r="HZ104" i="1"/>
  <c r="HZ104" i="4" s="1"/>
  <c r="HZ93" i="1"/>
  <c r="HZ93" i="4" s="1"/>
  <c r="HZ97" i="1"/>
  <c r="HZ97" i="4" s="1"/>
  <c r="HZ91" i="1"/>
  <c r="HZ91" i="4" s="1"/>
  <c r="HZ109" i="1"/>
  <c r="HZ109" i="4" s="1"/>
  <c r="HZ101" i="1"/>
  <c r="HZ101" i="4" s="1"/>
  <c r="HZ110" i="1"/>
  <c r="HZ110" i="4" s="1"/>
  <c r="HZ98" i="1"/>
  <c r="HZ98" i="4" s="1"/>
  <c r="HZ107" i="1"/>
  <c r="HZ107" i="4" s="1"/>
  <c r="HZ90" i="1"/>
  <c r="HZ90" i="4" s="1"/>
  <c r="HZ118" i="1"/>
  <c r="HZ118" i="4" s="1"/>
  <c r="HZ114" i="1"/>
  <c r="HZ114" i="4" s="1"/>
  <c r="HZ116" i="1"/>
  <c r="HZ116" i="4" s="1"/>
  <c r="HZ115" i="1"/>
  <c r="HZ115" i="4" s="1"/>
  <c r="HZ117" i="1"/>
  <c r="HZ117" i="4" s="1"/>
  <c r="HZ61" i="1"/>
  <c r="HZ61" i="4" s="1"/>
  <c r="HZ81" i="1"/>
  <c r="HZ81" i="4" s="1"/>
  <c r="HZ74" i="1"/>
  <c r="HZ74" i="4" s="1"/>
  <c r="HZ72" i="1"/>
  <c r="HZ72" i="4" s="1"/>
  <c r="HZ60" i="1"/>
  <c r="HZ60" i="4" s="1"/>
  <c r="HZ73" i="1"/>
  <c r="HZ73" i="4" s="1"/>
  <c r="HZ70" i="1"/>
  <c r="HZ70" i="4" s="1"/>
  <c r="HZ68" i="1"/>
  <c r="HZ68" i="4" s="1"/>
  <c r="HZ50" i="1"/>
  <c r="HZ50" i="4" s="1"/>
  <c r="HZ52" i="1"/>
  <c r="HZ52" i="4" s="1"/>
  <c r="HZ75" i="1"/>
  <c r="HZ75" i="4" s="1"/>
  <c r="HZ80" i="1"/>
  <c r="HZ80" i="4" s="1"/>
  <c r="HZ55" i="1"/>
  <c r="HZ55" i="4" s="1"/>
  <c r="HZ56" i="1"/>
  <c r="HZ56" i="4" s="1"/>
  <c r="HZ57" i="1"/>
  <c r="HZ57" i="4" s="1"/>
  <c r="HZ59" i="1"/>
  <c r="HZ59" i="4" s="1"/>
  <c r="HZ78" i="1"/>
  <c r="HZ78" i="4" s="1"/>
  <c r="HZ69" i="1"/>
  <c r="HZ69" i="4" s="1"/>
  <c r="HZ54" i="1"/>
  <c r="HZ54" i="4" s="1"/>
  <c r="HZ65" i="1"/>
  <c r="HZ65" i="4" s="1"/>
  <c r="HZ63" i="1"/>
  <c r="HZ63" i="4" s="1"/>
  <c r="HZ64" i="1"/>
  <c r="HZ64" i="4" s="1"/>
  <c r="HZ51" i="1"/>
  <c r="HZ51" i="4" s="1"/>
  <c r="HZ62" i="1"/>
  <c r="HZ62" i="4" s="1"/>
  <c r="HZ67" i="1"/>
  <c r="HZ67" i="4" s="1"/>
  <c r="HZ66" i="1"/>
  <c r="HZ66" i="4" s="1"/>
  <c r="HZ77" i="1"/>
  <c r="HZ77" i="4" s="1"/>
  <c r="HZ58" i="1"/>
  <c r="HZ58" i="4" s="1"/>
  <c r="HZ53" i="1"/>
  <c r="HZ53" i="4" s="1"/>
  <c r="HZ76" i="1"/>
  <c r="HZ76" i="4" s="1"/>
  <c r="HZ79" i="1"/>
  <c r="HZ79" i="4" s="1"/>
  <c r="HZ49" i="1"/>
  <c r="HZ49" i="4" s="1"/>
  <c r="HZ71" i="1"/>
  <c r="HZ71" i="4" s="1"/>
  <c r="IA14" i="1"/>
  <c r="IA14" i="4" s="1"/>
  <c r="IA10" i="1"/>
  <c r="IA10" i="4" s="1"/>
  <c r="D9" i="6" s="1"/>
  <c r="IA83" i="1"/>
  <c r="IA17" i="1"/>
  <c r="IA17" i="4" s="1"/>
  <c r="D35" i="6" s="1"/>
  <c r="IA6" i="1"/>
  <c r="IA6" i="4" s="1"/>
  <c r="D37" i="6" s="1"/>
  <c r="IA3" i="1"/>
  <c r="IA3" i="4" s="1"/>
  <c r="D33" i="6" s="1"/>
  <c r="IA18" i="1"/>
  <c r="IA137" i="1"/>
  <c r="IA7" i="1"/>
  <c r="IA7" i="4" s="1"/>
  <c r="D36" i="6" s="1"/>
  <c r="IA4" i="1"/>
  <c r="IA11" i="1"/>
  <c r="IA11" i="4" s="1"/>
  <c r="D40" i="6" s="1"/>
  <c r="IB2" i="1"/>
  <c r="IA113" i="1"/>
  <c r="IA25" i="1"/>
  <c r="IA8" i="1"/>
  <c r="IA8" i="4" s="1"/>
  <c r="D39" i="6" s="1"/>
  <c r="IA15" i="1"/>
  <c r="IA15" i="4" s="1"/>
  <c r="D41" i="6" s="1"/>
  <c r="IA5" i="1"/>
  <c r="IA13" i="1"/>
  <c r="IA13" i="4" s="1"/>
  <c r="IA9" i="1"/>
  <c r="IA9" i="4" s="1"/>
  <c r="IA16" i="1"/>
  <c r="IA16" i="4" s="1"/>
  <c r="D34" i="6" s="1"/>
  <c r="IA12" i="1"/>
  <c r="IA12" i="4" s="1"/>
  <c r="D38" i="6" s="1"/>
  <c r="IA48" i="1"/>
  <c r="HZ5" i="4"/>
  <c r="HZ28" i="1"/>
  <c r="HZ28" i="4" s="1"/>
  <c r="HZ35" i="1"/>
  <c r="HZ35" i="4" s="1"/>
  <c r="HZ42" i="1"/>
  <c r="HZ42" i="4" s="1"/>
  <c r="HZ29" i="1"/>
  <c r="HZ29" i="4" s="1"/>
  <c r="HZ41" i="1"/>
  <c r="HZ41" i="4" s="1"/>
  <c r="HZ32" i="1"/>
  <c r="HZ32" i="4" s="1"/>
  <c r="HZ30" i="1"/>
  <c r="HZ30" i="4" s="1"/>
  <c r="HZ38" i="1"/>
  <c r="HZ38" i="4" s="1"/>
  <c r="HZ40" i="1"/>
  <c r="HZ40" i="4" s="1"/>
  <c r="HZ27" i="1"/>
  <c r="HZ27" i="4" s="1"/>
  <c r="HZ39" i="1"/>
  <c r="HZ39" i="4" s="1"/>
  <c r="HZ37" i="1"/>
  <c r="HZ37" i="4" s="1"/>
  <c r="HZ33" i="1"/>
  <c r="HZ33" i="4" s="1"/>
  <c r="HZ31" i="1"/>
  <c r="HZ31" i="4" s="1"/>
  <c r="HZ34" i="1"/>
  <c r="HZ34" i="4" s="1"/>
  <c r="HZ26" i="1"/>
  <c r="HZ26" i="4" s="1"/>
  <c r="HZ36" i="1"/>
  <c r="HZ36" i="4" s="1"/>
  <c r="HZ139" i="1"/>
  <c r="HZ138" i="1" s="1"/>
  <c r="HZ138" i="4" s="1"/>
  <c r="HZ4" i="4"/>
  <c r="IA4" i="4" s="1"/>
  <c r="D10" i="6" s="1"/>
  <c r="E13" i="12" l="1"/>
  <c r="E18" i="12"/>
  <c r="E17" i="12"/>
  <c r="A17" i="12" s="1"/>
  <c r="E14" i="12"/>
  <c r="E15" i="12"/>
  <c r="E20" i="12"/>
  <c r="E10" i="12"/>
  <c r="A10" i="12" s="1"/>
  <c r="E11" i="12"/>
  <c r="E16" i="12"/>
  <c r="E34" i="12"/>
  <c r="A34" i="12" s="1"/>
  <c r="E19" i="12"/>
  <c r="IB12" i="1"/>
  <c r="IB12" i="4" s="1"/>
  <c r="IB8" i="1"/>
  <c r="IB8" i="4" s="1"/>
  <c r="IB7" i="1"/>
  <c r="IB7" i="4" s="1"/>
  <c r="IC2" i="1"/>
  <c r="IB25" i="1"/>
  <c r="IB9" i="1"/>
  <c r="IB9" i="4" s="1"/>
  <c r="IB16" i="1"/>
  <c r="IB16" i="4" s="1"/>
  <c r="IB83" i="1"/>
  <c r="IB15" i="1"/>
  <c r="IB15" i="4" s="1"/>
  <c r="IB17" i="1"/>
  <c r="IB17" i="4" s="1"/>
  <c r="IB5" i="1"/>
  <c r="IB48" i="1"/>
  <c r="IB4" i="1"/>
  <c r="IB6" i="1"/>
  <c r="IB6" i="4" s="1"/>
  <c r="IB13" i="1"/>
  <c r="IB13" i="4" s="1"/>
  <c r="IB137" i="1"/>
  <c r="IB11" i="1"/>
  <c r="IB11" i="4" s="1"/>
  <c r="IB14" i="1"/>
  <c r="IB14" i="4" s="1"/>
  <c r="IB10" i="1"/>
  <c r="IB10" i="4" s="1"/>
  <c r="IB113" i="1"/>
  <c r="IB3" i="1"/>
  <c r="IB3" i="4" s="1"/>
  <c r="IB18" i="1"/>
  <c r="HZ139" i="4"/>
  <c r="IA91" i="1"/>
  <c r="IA91" i="4" s="1"/>
  <c r="G143" i="6" s="1"/>
  <c r="IA100" i="1"/>
  <c r="IA100" i="4" s="1"/>
  <c r="G152" i="6" s="1"/>
  <c r="IA93" i="1"/>
  <c r="IA93" i="4" s="1"/>
  <c r="G145" i="6" s="1"/>
  <c r="IA108" i="1"/>
  <c r="IA108" i="4" s="1"/>
  <c r="IA99" i="1"/>
  <c r="IA99" i="4" s="1"/>
  <c r="G151" i="6" s="1"/>
  <c r="IA92" i="1"/>
  <c r="IA92" i="4" s="1"/>
  <c r="G144" i="6" s="1"/>
  <c r="IA88" i="1"/>
  <c r="IA88" i="4" s="1"/>
  <c r="G140" i="6" s="1"/>
  <c r="IA89" i="1"/>
  <c r="IA89" i="4" s="1"/>
  <c r="G141" i="6" s="1"/>
  <c r="IA102" i="1"/>
  <c r="IA102" i="4" s="1"/>
  <c r="G154" i="6" s="1"/>
  <c r="IA109" i="1"/>
  <c r="IA109" i="4" s="1"/>
  <c r="IA107" i="1"/>
  <c r="IA107" i="4" s="1"/>
  <c r="IA104" i="1"/>
  <c r="IA104" i="4" s="1"/>
  <c r="G156" i="6" s="1"/>
  <c r="IA96" i="1"/>
  <c r="IA96" i="4" s="1"/>
  <c r="G148" i="6" s="1"/>
  <c r="IA94" i="1"/>
  <c r="IA94" i="4" s="1"/>
  <c r="G146" i="6" s="1"/>
  <c r="IA103" i="1"/>
  <c r="IA103" i="4" s="1"/>
  <c r="G155" i="6" s="1"/>
  <c r="IA95" i="1"/>
  <c r="IA95" i="4" s="1"/>
  <c r="G147" i="6" s="1"/>
  <c r="IA84" i="1"/>
  <c r="IA84" i="4" s="1"/>
  <c r="G136" i="6" s="1"/>
  <c r="IA106" i="1"/>
  <c r="IA106" i="4" s="1"/>
  <c r="IA105" i="1"/>
  <c r="IA105" i="4" s="1"/>
  <c r="IA90" i="1"/>
  <c r="IA90" i="4" s="1"/>
  <c r="G142" i="6" s="1"/>
  <c r="IA111" i="1"/>
  <c r="IA111" i="4" s="1"/>
  <c r="IA110" i="1"/>
  <c r="IA110" i="4" s="1"/>
  <c r="IA87" i="1"/>
  <c r="IA87" i="4" s="1"/>
  <c r="G139" i="6" s="1"/>
  <c r="IA86" i="1"/>
  <c r="IA86" i="4" s="1"/>
  <c r="G138" i="6" s="1"/>
  <c r="IA98" i="1"/>
  <c r="IA98" i="4" s="1"/>
  <c r="G150" i="6" s="1"/>
  <c r="IA97" i="1"/>
  <c r="IA97" i="4" s="1"/>
  <c r="G149" i="6" s="1"/>
  <c r="IA101" i="1"/>
  <c r="IA101" i="4" s="1"/>
  <c r="G153" i="6" s="1"/>
  <c r="IA85" i="1"/>
  <c r="IA85" i="4" s="1"/>
  <c r="G137" i="6" s="1"/>
  <c r="IB4" i="4"/>
  <c r="IA139" i="1"/>
  <c r="IA138" i="1"/>
  <c r="IA138" i="4" s="1"/>
  <c r="IA5" i="4"/>
  <c r="IA54" i="1"/>
  <c r="IA54" i="4" s="1"/>
  <c r="E141" i="6" s="1"/>
  <c r="IA60" i="1"/>
  <c r="IA60" i="4" s="1"/>
  <c r="E147" i="6" s="1"/>
  <c r="IA58" i="1"/>
  <c r="IA58" i="4" s="1"/>
  <c r="E145" i="6" s="1"/>
  <c r="IA72" i="1"/>
  <c r="IA72" i="4" s="1"/>
  <c r="IA62" i="1"/>
  <c r="IA62" i="4" s="1"/>
  <c r="E149" i="6" s="1"/>
  <c r="IA75" i="1"/>
  <c r="IA75" i="4" s="1"/>
  <c r="IA73" i="1"/>
  <c r="IA73" i="4" s="1"/>
  <c r="IA77" i="1"/>
  <c r="IA77" i="4" s="1"/>
  <c r="IA64" i="1"/>
  <c r="IA64" i="4" s="1"/>
  <c r="E151" i="6" s="1"/>
  <c r="IA67" i="1"/>
  <c r="IA67" i="4" s="1"/>
  <c r="E154" i="6" s="1"/>
  <c r="IA80" i="1"/>
  <c r="IA80" i="4" s="1"/>
  <c r="IA49" i="1"/>
  <c r="IA49" i="4" s="1"/>
  <c r="E136" i="6" s="1"/>
  <c r="IA69" i="1"/>
  <c r="IA69" i="4" s="1"/>
  <c r="E156" i="6" s="1"/>
  <c r="IA76" i="1"/>
  <c r="IA76" i="4" s="1"/>
  <c r="IA71" i="1"/>
  <c r="IA71" i="4" s="1"/>
  <c r="IA81" i="1"/>
  <c r="IA81" i="4" s="1"/>
  <c r="IA66" i="1"/>
  <c r="IA66" i="4" s="1"/>
  <c r="E153" i="6" s="1"/>
  <c r="IA57" i="1"/>
  <c r="IA57" i="4" s="1"/>
  <c r="E144" i="6" s="1"/>
  <c r="IA61" i="1"/>
  <c r="IA61" i="4" s="1"/>
  <c r="E148" i="6" s="1"/>
  <c r="IA63" i="1"/>
  <c r="IA63" i="4" s="1"/>
  <c r="E150" i="6" s="1"/>
  <c r="IA55" i="1"/>
  <c r="IA55" i="4" s="1"/>
  <c r="E142" i="6" s="1"/>
  <c r="IA59" i="1"/>
  <c r="IA59" i="4" s="1"/>
  <c r="E146" i="6" s="1"/>
  <c r="IA68" i="1"/>
  <c r="IA68" i="4" s="1"/>
  <c r="E155" i="6" s="1"/>
  <c r="IA79" i="1"/>
  <c r="IA79" i="4" s="1"/>
  <c r="IA65" i="1"/>
  <c r="IA65" i="4" s="1"/>
  <c r="E152" i="6" s="1"/>
  <c r="IA50" i="1"/>
  <c r="IA50" i="4" s="1"/>
  <c r="E137" i="6" s="1"/>
  <c r="IA52" i="1"/>
  <c r="IA52" i="4" s="1"/>
  <c r="E139" i="6" s="1"/>
  <c r="IA74" i="1"/>
  <c r="IA74" i="4" s="1"/>
  <c r="IA78" i="1"/>
  <c r="IA78" i="4" s="1"/>
  <c r="IA51" i="1"/>
  <c r="IA51" i="4" s="1"/>
  <c r="E138" i="6" s="1"/>
  <c r="IA56" i="1"/>
  <c r="IA56" i="4" s="1"/>
  <c r="E143" i="6" s="1"/>
  <c r="IA53" i="1"/>
  <c r="IA53" i="4" s="1"/>
  <c r="E140" i="6" s="1"/>
  <c r="IA70" i="1"/>
  <c r="IA70" i="4" s="1"/>
  <c r="IA29" i="1"/>
  <c r="IA29" i="4" s="1"/>
  <c r="D55" i="6" s="1"/>
  <c r="IA39" i="1"/>
  <c r="IA39" i="4" s="1"/>
  <c r="IA31" i="1"/>
  <c r="IA31" i="4" s="1"/>
  <c r="D59" i="6" s="1"/>
  <c r="IA37" i="1"/>
  <c r="IA37" i="4" s="1"/>
  <c r="IA34" i="1"/>
  <c r="IA34" i="4" s="1"/>
  <c r="D49" i="6" s="1"/>
  <c r="IA38" i="1"/>
  <c r="IA38" i="4" s="1"/>
  <c r="D48" i="6" s="1"/>
  <c r="IA28" i="1"/>
  <c r="IA28" i="4" s="1"/>
  <c r="D50" i="6" s="1"/>
  <c r="IA26" i="1"/>
  <c r="IA26" i="4" s="1"/>
  <c r="D53" i="6" s="1"/>
  <c r="IA32" i="1"/>
  <c r="IA32" i="4" s="1"/>
  <c r="D60" i="6" s="1"/>
  <c r="IA33" i="1"/>
  <c r="IA33" i="4" s="1"/>
  <c r="D54" i="6" s="1"/>
  <c r="IA35" i="1"/>
  <c r="IA35" i="4" s="1"/>
  <c r="D61" i="6" s="1"/>
  <c r="IA40" i="1"/>
  <c r="IA40" i="4" s="1"/>
  <c r="D63" i="6" s="1"/>
  <c r="IA30" i="1"/>
  <c r="IA30" i="4" s="1"/>
  <c r="D58" i="6" s="1"/>
  <c r="IA42" i="1"/>
  <c r="IA42" i="4" s="1"/>
  <c r="D62" i="6" s="1"/>
  <c r="IA27" i="1"/>
  <c r="IA27" i="4" s="1"/>
  <c r="D52" i="6" s="1"/>
  <c r="IA36" i="1"/>
  <c r="IA36" i="4" s="1"/>
  <c r="IA41" i="1"/>
  <c r="IA41" i="4" s="1"/>
  <c r="D64" i="6" s="1"/>
  <c r="IA117" i="1"/>
  <c r="IA117" i="4" s="1"/>
  <c r="D118" i="6" s="1"/>
  <c r="IA114" i="1"/>
  <c r="IA114" i="4" s="1"/>
  <c r="D119" i="6" s="1"/>
  <c r="IA115" i="1"/>
  <c r="IA115" i="4" s="1"/>
  <c r="D111" i="6" s="1"/>
  <c r="IA118" i="1"/>
  <c r="IA118" i="4" s="1"/>
  <c r="D112" i="6" s="1"/>
  <c r="IA116" i="1"/>
  <c r="IA116" i="4" s="1"/>
  <c r="D113" i="6" s="1"/>
  <c r="A11" i="12" l="1"/>
  <c r="E41" i="12"/>
  <c r="E47" i="12"/>
  <c r="E42" i="12"/>
  <c r="E40" i="12"/>
  <c r="E87" i="12"/>
  <c r="E39" i="12"/>
  <c r="E37" i="12"/>
  <c r="IB5" i="4"/>
  <c r="D11" i="6"/>
  <c r="D12" i="6"/>
  <c r="E88" i="12"/>
  <c r="A88" i="12" s="1"/>
  <c r="E49" i="12"/>
  <c r="E81" i="12"/>
  <c r="E89" i="12"/>
  <c r="E45" i="12"/>
  <c r="A45" i="12" s="1"/>
  <c r="E36" i="12"/>
  <c r="A36" i="12" s="1"/>
  <c r="E86" i="12"/>
  <c r="E35" i="12"/>
  <c r="A35" i="12" s="1"/>
  <c r="E85" i="12"/>
  <c r="A85" i="12" s="1"/>
  <c r="E50" i="12"/>
  <c r="A50" i="12" s="1"/>
  <c r="E48" i="12"/>
  <c r="E46" i="12"/>
  <c r="IA139" i="4"/>
  <c r="IB139" i="1"/>
  <c r="IB26" i="1"/>
  <c r="IB26" i="4" s="1"/>
  <c r="IB34" i="1"/>
  <c r="IB34" i="4" s="1"/>
  <c r="IB39" i="1"/>
  <c r="IB39" i="4" s="1"/>
  <c r="IB31" i="1"/>
  <c r="IB31" i="4" s="1"/>
  <c r="IB36" i="1"/>
  <c r="IB36" i="4" s="1"/>
  <c r="IB29" i="1"/>
  <c r="IB29" i="4" s="1"/>
  <c r="IB28" i="1"/>
  <c r="IB28" i="4" s="1"/>
  <c r="IB41" i="1"/>
  <c r="IB41" i="4" s="1"/>
  <c r="IB27" i="1"/>
  <c r="IB27" i="4" s="1"/>
  <c r="IB42" i="1"/>
  <c r="IB42" i="4" s="1"/>
  <c r="IB32" i="1"/>
  <c r="IB32" i="4" s="1"/>
  <c r="IB35" i="1"/>
  <c r="IB35" i="4" s="1"/>
  <c r="IB37" i="1"/>
  <c r="IB37" i="4" s="1"/>
  <c r="IB40" i="1"/>
  <c r="IB40" i="4" s="1"/>
  <c r="IB38" i="1"/>
  <c r="IB38" i="4" s="1"/>
  <c r="IB33" i="1"/>
  <c r="IB33" i="4" s="1"/>
  <c r="IB30" i="1"/>
  <c r="IB30" i="4" s="1"/>
  <c r="IB115" i="1"/>
  <c r="IB115" i="4" s="1"/>
  <c r="IB114" i="1"/>
  <c r="IB114" i="4" s="1"/>
  <c r="IB117" i="1"/>
  <c r="IB117" i="4" s="1"/>
  <c r="IB116" i="1"/>
  <c r="IB116" i="4" s="1"/>
  <c r="IB118" i="1"/>
  <c r="IB118" i="4" s="1"/>
  <c r="IB59" i="1"/>
  <c r="IB59" i="4" s="1"/>
  <c r="IB65" i="1"/>
  <c r="IB65" i="4" s="1"/>
  <c r="IB68" i="1"/>
  <c r="IB68" i="4" s="1"/>
  <c r="IB76" i="1"/>
  <c r="IB76" i="4" s="1"/>
  <c r="IB52" i="1"/>
  <c r="IB52" i="4" s="1"/>
  <c r="IB80" i="1"/>
  <c r="IB80" i="4" s="1"/>
  <c r="IB49" i="1"/>
  <c r="IB49" i="4" s="1"/>
  <c r="IB73" i="1"/>
  <c r="IB73" i="4" s="1"/>
  <c r="IB61" i="1"/>
  <c r="IB61" i="4" s="1"/>
  <c r="IB79" i="1"/>
  <c r="IB79" i="4" s="1"/>
  <c r="IB55" i="1"/>
  <c r="IB55" i="4" s="1"/>
  <c r="IB51" i="1"/>
  <c r="IB51" i="4" s="1"/>
  <c r="IB58" i="1"/>
  <c r="IB58" i="4" s="1"/>
  <c r="IB50" i="1"/>
  <c r="IB50" i="4" s="1"/>
  <c r="IB64" i="1"/>
  <c r="IB64" i="4" s="1"/>
  <c r="IB56" i="1"/>
  <c r="IB56" i="4" s="1"/>
  <c r="IB75" i="1"/>
  <c r="IB75" i="4" s="1"/>
  <c r="IB71" i="1"/>
  <c r="IB71" i="4" s="1"/>
  <c r="IB57" i="1"/>
  <c r="IB57" i="4" s="1"/>
  <c r="IB69" i="1"/>
  <c r="IB69" i="4" s="1"/>
  <c r="IB63" i="1"/>
  <c r="IB63" i="4" s="1"/>
  <c r="IB78" i="1"/>
  <c r="IB78" i="4" s="1"/>
  <c r="IB72" i="1"/>
  <c r="IB72" i="4" s="1"/>
  <c r="IB66" i="1"/>
  <c r="IB66" i="4" s="1"/>
  <c r="IB67" i="1"/>
  <c r="IB67" i="4" s="1"/>
  <c r="IB70" i="1"/>
  <c r="IB70" i="4" s="1"/>
  <c r="IB81" i="1"/>
  <c r="IB81" i="4" s="1"/>
  <c r="IB77" i="1"/>
  <c r="IB77" i="4" s="1"/>
  <c r="IB53" i="1"/>
  <c r="IB53" i="4" s="1"/>
  <c r="IB60" i="1"/>
  <c r="IB60" i="4" s="1"/>
  <c r="IB54" i="1"/>
  <c r="IB54" i="4" s="1"/>
  <c r="IB74" i="1"/>
  <c r="IB74" i="4" s="1"/>
  <c r="IB62" i="1"/>
  <c r="IB62" i="4" s="1"/>
  <c r="IC6" i="1"/>
  <c r="IC6" i="4" s="1"/>
  <c r="IC13" i="1"/>
  <c r="IC13" i="4" s="1"/>
  <c r="IC12" i="1"/>
  <c r="IC12" i="4" s="1"/>
  <c r="ID2" i="1"/>
  <c r="IC14" i="1"/>
  <c r="IC14" i="4" s="1"/>
  <c r="IC18" i="1"/>
  <c r="IC7" i="1"/>
  <c r="IC7" i="4" s="1"/>
  <c r="IC3" i="1"/>
  <c r="IC3" i="4" s="1"/>
  <c r="IC10" i="1"/>
  <c r="IC10" i="4" s="1"/>
  <c r="IC8" i="1"/>
  <c r="IC8" i="4" s="1"/>
  <c r="IC15" i="1"/>
  <c r="IC15" i="4" s="1"/>
  <c r="IC11" i="1"/>
  <c r="IC11" i="4" s="1"/>
  <c r="IC83" i="1"/>
  <c r="IC4" i="1"/>
  <c r="IC4" i="4" s="1"/>
  <c r="IC25" i="1"/>
  <c r="IC48" i="1"/>
  <c r="IC113" i="1"/>
  <c r="IC9" i="1"/>
  <c r="IC9" i="4" s="1"/>
  <c r="IC16" i="1"/>
  <c r="IC16" i="4" s="1"/>
  <c r="IC137" i="1"/>
  <c r="IC17" i="1"/>
  <c r="IC17" i="4" s="1"/>
  <c r="IC5" i="1"/>
  <c r="IC5" i="4" s="1"/>
  <c r="IB138" i="1"/>
  <c r="IB138" i="4" s="1"/>
  <c r="IB86" i="1"/>
  <c r="IB86" i="4" s="1"/>
  <c r="IB95" i="1"/>
  <c r="IB95" i="4" s="1"/>
  <c r="IB97" i="1"/>
  <c r="IB97" i="4" s="1"/>
  <c r="IB96" i="1"/>
  <c r="IB96" i="4" s="1"/>
  <c r="IB98" i="1"/>
  <c r="IB98" i="4" s="1"/>
  <c r="IB93" i="1"/>
  <c r="IB93" i="4" s="1"/>
  <c r="IB106" i="1"/>
  <c r="IB106" i="4" s="1"/>
  <c r="IB91" i="1"/>
  <c r="IB91" i="4" s="1"/>
  <c r="IB103" i="1"/>
  <c r="IB103" i="4" s="1"/>
  <c r="IB108" i="1"/>
  <c r="IB108" i="4" s="1"/>
  <c r="IB100" i="1"/>
  <c r="IB100" i="4" s="1"/>
  <c r="IB104" i="1"/>
  <c r="IB104" i="4" s="1"/>
  <c r="IB90" i="1"/>
  <c r="IB90" i="4" s="1"/>
  <c r="IB99" i="1"/>
  <c r="IB99" i="4" s="1"/>
  <c r="IB85" i="1"/>
  <c r="IB85" i="4" s="1"/>
  <c r="IB105" i="1"/>
  <c r="IB105" i="4" s="1"/>
  <c r="IB110" i="1"/>
  <c r="IB110" i="4" s="1"/>
  <c r="IB94" i="1"/>
  <c r="IB94" i="4" s="1"/>
  <c r="IB88" i="1"/>
  <c r="IB88" i="4" s="1"/>
  <c r="IB92" i="1"/>
  <c r="IB92" i="4" s="1"/>
  <c r="IB102" i="1"/>
  <c r="IB102" i="4" s="1"/>
  <c r="IB111" i="1"/>
  <c r="IB111" i="4" s="1"/>
  <c r="IB101" i="1"/>
  <c r="IB101" i="4" s="1"/>
  <c r="IB89" i="1"/>
  <c r="IB89" i="4" s="1"/>
  <c r="IB84" i="1"/>
  <c r="IB84" i="4" s="1"/>
  <c r="IB109" i="1"/>
  <c r="IB109" i="4" s="1"/>
  <c r="IB107" i="1"/>
  <c r="IB107" i="4" s="1"/>
  <c r="IB87" i="1"/>
  <c r="IB87" i="4" s="1"/>
  <c r="E204" i="12" l="1"/>
  <c r="A81" i="12"/>
  <c r="A82" i="12" s="1"/>
  <c r="E12" i="12"/>
  <c r="A12" i="12" s="1"/>
  <c r="ID15" i="1"/>
  <c r="ID15" i="4" s="1"/>
  <c r="ID11" i="1"/>
  <c r="ID11" i="4" s="1"/>
  <c r="ID113" i="1"/>
  <c r="ID9" i="1"/>
  <c r="ID9" i="4" s="1"/>
  <c r="IE2" i="1"/>
  <c r="ID83" i="1"/>
  <c r="ID4" i="1"/>
  <c r="ID4" i="4" s="1"/>
  <c r="ID25" i="1"/>
  <c r="ID137" i="1"/>
  <c r="ID14" i="1"/>
  <c r="ID14" i="4" s="1"/>
  <c r="ID12" i="1"/>
  <c r="ID12" i="4" s="1"/>
  <c r="ID8" i="1"/>
  <c r="ID8" i="4" s="1"/>
  <c r="ID16" i="1"/>
  <c r="ID16" i="4" s="1"/>
  <c r="ID48" i="1"/>
  <c r="ID7" i="1"/>
  <c r="ID7" i="4" s="1"/>
  <c r="ID10" i="1"/>
  <c r="ID10" i="4" s="1"/>
  <c r="ID17" i="1"/>
  <c r="ID17" i="4" s="1"/>
  <c r="ID5" i="1"/>
  <c r="ID5" i="4" s="1"/>
  <c r="ID3" i="1"/>
  <c r="ID3" i="4" s="1"/>
  <c r="ID18" i="1"/>
  <c r="ID6" i="1"/>
  <c r="ID6" i="4" s="1"/>
  <c r="ID13" i="1"/>
  <c r="ID13" i="4" s="1"/>
  <c r="IC115" i="1"/>
  <c r="IC115" i="4" s="1"/>
  <c r="IC114" i="1"/>
  <c r="IC114" i="4" s="1"/>
  <c r="IC118" i="1"/>
  <c r="IC118" i="4" s="1"/>
  <c r="IC117" i="1"/>
  <c r="IC117" i="4" s="1"/>
  <c r="IC116" i="1"/>
  <c r="IC116" i="4" s="1"/>
  <c r="IC62" i="1"/>
  <c r="IC62" i="4" s="1"/>
  <c r="IC57" i="1"/>
  <c r="IC57" i="4" s="1"/>
  <c r="IC71" i="1"/>
  <c r="IC71" i="4" s="1"/>
  <c r="IC76" i="1"/>
  <c r="IC76" i="4" s="1"/>
  <c r="IC56" i="1"/>
  <c r="IC56" i="4" s="1"/>
  <c r="IC68" i="1"/>
  <c r="IC68" i="4" s="1"/>
  <c r="IC61" i="1"/>
  <c r="IC61" i="4" s="1"/>
  <c r="IC74" i="1"/>
  <c r="IC74" i="4" s="1"/>
  <c r="IC79" i="1"/>
  <c r="IC79" i="4" s="1"/>
  <c r="IC60" i="1"/>
  <c r="IC60" i="4" s="1"/>
  <c r="IC75" i="1"/>
  <c r="IC75" i="4" s="1"/>
  <c r="IC66" i="1"/>
  <c r="IC66" i="4" s="1"/>
  <c r="IC53" i="1"/>
  <c r="IC53" i="4" s="1"/>
  <c r="IC72" i="1"/>
  <c r="IC72" i="4" s="1"/>
  <c r="IC49" i="1"/>
  <c r="IC49" i="4" s="1"/>
  <c r="IC59" i="1"/>
  <c r="IC59" i="4" s="1"/>
  <c r="IC73" i="1"/>
  <c r="IC73" i="4" s="1"/>
  <c r="IC52" i="1"/>
  <c r="IC52" i="4" s="1"/>
  <c r="IC51" i="1"/>
  <c r="IC51" i="4" s="1"/>
  <c r="IC77" i="1"/>
  <c r="IC77" i="4" s="1"/>
  <c r="IC81" i="1"/>
  <c r="IC81" i="4" s="1"/>
  <c r="IC78" i="1"/>
  <c r="IC78" i="4" s="1"/>
  <c r="IC58" i="1"/>
  <c r="IC58" i="4" s="1"/>
  <c r="IC69" i="1"/>
  <c r="IC69" i="4" s="1"/>
  <c r="IC50" i="1"/>
  <c r="IC50" i="4" s="1"/>
  <c r="IC55" i="1"/>
  <c r="IC55" i="4" s="1"/>
  <c r="IC54" i="1"/>
  <c r="IC54" i="4" s="1"/>
  <c r="IC64" i="1"/>
  <c r="IC64" i="4" s="1"/>
  <c r="IC67" i="1"/>
  <c r="IC67" i="4" s="1"/>
  <c r="IC80" i="1"/>
  <c r="IC80" i="4" s="1"/>
  <c r="IC63" i="1"/>
  <c r="IC63" i="4" s="1"/>
  <c r="IC65" i="1"/>
  <c r="IC65" i="4" s="1"/>
  <c r="IC70" i="1"/>
  <c r="IC70" i="4" s="1"/>
  <c r="IC31" i="1"/>
  <c r="IC31" i="4" s="1"/>
  <c r="IC35" i="1"/>
  <c r="IC35" i="4" s="1"/>
  <c r="IC26" i="1"/>
  <c r="IC26" i="4" s="1"/>
  <c r="IC28" i="1"/>
  <c r="IC28" i="4" s="1"/>
  <c r="IC39" i="1"/>
  <c r="IC39" i="4" s="1"/>
  <c r="IC30" i="1"/>
  <c r="IC30" i="4" s="1"/>
  <c r="IC34" i="1"/>
  <c r="IC34" i="4" s="1"/>
  <c r="IC38" i="1"/>
  <c r="IC38" i="4" s="1"/>
  <c r="IC40" i="1"/>
  <c r="IC40" i="4" s="1"/>
  <c r="IC27" i="1"/>
  <c r="IC27" i="4" s="1"/>
  <c r="IC33" i="1"/>
  <c r="IC33" i="4" s="1"/>
  <c r="IC29" i="1"/>
  <c r="IC29" i="4" s="1"/>
  <c r="IC41" i="1"/>
  <c r="IC41" i="4" s="1"/>
  <c r="IC32" i="1"/>
  <c r="IC32" i="4" s="1"/>
  <c r="IC36" i="1"/>
  <c r="IC36" i="4" s="1"/>
  <c r="IC37" i="1"/>
  <c r="IC37" i="4" s="1"/>
  <c r="IC42" i="1"/>
  <c r="IC42" i="4" s="1"/>
  <c r="IB139" i="4"/>
  <c r="IC139" i="1"/>
  <c r="IC138" i="1" s="1"/>
  <c r="IC138" i="4" s="1"/>
  <c r="IC85" i="1"/>
  <c r="IC85" i="4" s="1"/>
  <c r="IC96" i="1"/>
  <c r="IC96" i="4" s="1"/>
  <c r="IC109" i="1"/>
  <c r="IC109" i="4" s="1"/>
  <c r="IC101" i="1"/>
  <c r="IC101" i="4" s="1"/>
  <c r="IC98" i="1"/>
  <c r="IC98" i="4" s="1"/>
  <c r="IC88" i="1"/>
  <c r="IC88" i="4" s="1"/>
  <c r="IC89" i="1"/>
  <c r="IC89" i="4" s="1"/>
  <c r="IC84" i="1"/>
  <c r="IC84" i="4" s="1"/>
  <c r="IC99" i="1"/>
  <c r="IC99" i="4" s="1"/>
  <c r="IC107" i="1"/>
  <c r="IC107" i="4" s="1"/>
  <c r="IC94" i="1"/>
  <c r="IC94" i="4" s="1"/>
  <c r="IC110" i="1"/>
  <c r="IC110" i="4" s="1"/>
  <c r="IC104" i="1"/>
  <c r="IC104" i="4" s="1"/>
  <c r="IC97" i="1"/>
  <c r="IC97" i="4" s="1"/>
  <c r="IC90" i="1"/>
  <c r="IC90" i="4" s="1"/>
  <c r="IC92" i="1"/>
  <c r="IC92" i="4" s="1"/>
  <c r="IC106" i="1"/>
  <c r="IC106" i="4" s="1"/>
  <c r="IC95" i="1"/>
  <c r="IC95" i="4" s="1"/>
  <c r="IC102" i="1"/>
  <c r="IC102" i="4" s="1"/>
  <c r="IC87" i="1"/>
  <c r="IC87" i="4" s="1"/>
  <c r="IC93" i="1"/>
  <c r="IC93" i="4" s="1"/>
  <c r="IC100" i="1"/>
  <c r="IC100" i="4" s="1"/>
  <c r="IC86" i="1"/>
  <c r="IC86" i="4" s="1"/>
  <c r="IC111" i="1"/>
  <c r="IC111" i="4" s="1"/>
  <c r="IC103" i="1"/>
  <c r="IC103" i="4" s="1"/>
  <c r="IC91" i="1"/>
  <c r="IC91" i="4" s="1"/>
  <c r="IC108" i="1"/>
  <c r="IC108" i="4" s="1"/>
  <c r="IC105" i="1"/>
  <c r="IC105" i="4" s="1"/>
  <c r="A13" i="12" l="1"/>
  <c r="A14" i="12" s="1"/>
  <c r="IE4" i="1"/>
  <c r="IE25" i="1"/>
  <c r="IE10" i="1"/>
  <c r="IE10" i="4" s="1"/>
  <c r="IE5" i="1"/>
  <c r="IE5" i="4" s="1"/>
  <c r="IE12" i="1"/>
  <c r="IE12" i="4" s="1"/>
  <c r="IE8" i="1"/>
  <c r="IE8" i="4" s="1"/>
  <c r="IE16" i="1"/>
  <c r="IE16" i="4" s="1"/>
  <c r="IE7" i="1"/>
  <c r="IE7" i="4" s="1"/>
  <c r="IE15" i="1"/>
  <c r="IE15" i="4" s="1"/>
  <c r="IE13" i="1"/>
  <c r="IE13" i="4" s="1"/>
  <c r="IE9" i="1"/>
  <c r="IE9" i="4" s="1"/>
  <c r="IE48" i="1"/>
  <c r="IE17" i="1"/>
  <c r="IE17" i="4" s="1"/>
  <c r="IE18" i="1"/>
  <c r="IE6" i="1"/>
  <c r="IE6" i="4" s="1"/>
  <c r="IE83" i="1"/>
  <c r="IE3" i="1"/>
  <c r="IE3" i="4" s="1"/>
  <c r="IF2" i="1"/>
  <c r="IE14" i="1"/>
  <c r="IE14" i="4" s="1"/>
  <c r="IE137" i="1"/>
  <c r="IE113" i="1"/>
  <c r="IE11" i="1"/>
  <c r="IE11" i="4" s="1"/>
  <c r="ID116" i="1"/>
  <c r="ID116" i="4" s="1"/>
  <c r="ID118" i="1"/>
  <c r="ID118" i="4" s="1"/>
  <c r="ID114" i="1"/>
  <c r="ID114" i="4" s="1"/>
  <c r="ID117" i="1"/>
  <c r="ID117" i="4" s="1"/>
  <c r="ID115" i="1"/>
  <c r="ID115" i="4" s="1"/>
  <c r="ID41" i="1"/>
  <c r="ID41" i="4" s="1"/>
  <c r="ID36" i="1"/>
  <c r="ID36" i="4" s="1"/>
  <c r="ID39" i="1"/>
  <c r="ID39" i="4" s="1"/>
  <c r="ID28" i="1"/>
  <c r="ID28" i="4" s="1"/>
  <c r="ID32" i="1"/>
  <c r="ID32" i="4" s="1"/>
  <c r="ID30" i="1"/>
  <c r="ID30" i="4" s="1"/>
  <c r="ID35" i="1"/>
  <c r="ID35" i="4" s="1"/>
  <c r="ID40" i="1"/>
  <c r="ID40" i="4" s="1"/>
  <c r="ID42" i="1"/>
  <c r="ID42" i="4" s="1"/>
  <c r="ID29" i="1"/>
  <c r="ID29" i="4" s="1"/>
  <c r="ID27" i="1"/>
  <c r="ID27" i="4" s="1"/>
  <c r="ID26" i="1"/>
  <c r="ID26" i="4" s="1"/>
  <c r="ID33" i="1"/>
  <c r="ID33" i="4" s="1"/>
  <c r="ID34" i="1"/>
  <c r="ID34" i="4" s="1"/>
  <c r="ID37" i="1"/>
  <c r="ID37" i="4" s="1"/>
  <c r="ID31" i="1"/>
  <c r="ID31" i="4" s="1"/>
  <c r="ID38" i="1"/>
  <c r="ID38" i="4" s="1"/>
  <c r="ID139" i="1"/>
  <c r="ID138" i="1" s="1"/>
  <c r="ID138" i="4" s="1"/>
  <c r="IC139" i="4"/>
  <c r="ID50" i="1"/>
  <c r="ID50" i="4" s="1"/>
  <c r="ID70" i="1"/>
  <c r="ID70" i="4" s="1"/>
  <c r="ID77" i="1"/>
  <c r="ID77" i="4" s="1"/>
  <c r="ID74" i="1"/>
  <c r="ID74" i="4" s="1"/>
  <c r="ID69" i="1"/>
  <c r="ID69" i="4" s="1"/>
  <c r="ID80" i="1"/>
  <c r="ID80" i="4" s="1"/>
  <c r="ID58" i="1"/>
  <c r="ID58" i="4" s="1"/>
  <c r="ID62" i="1"/>
  <c r="ID62" i="4" s="1"/>
  <c r="ID53" i="1"/>
  <c r="ID53" i="4" s="1"/>
  <c r="ID68" i="1"/>
  <c r="ID68" i="4" s="1"/>
  <c r="ID55" i="1"/>
  <c r="ID55" i="4" s="1"/>
  <c r="ID79" i="1"/>
  <c r="ID79" i="4" s="1"/>
  <c r="ID63" i="1"/>
  <c r="ID63" i="4" s="1"/>
  <c r="ID66" i="1"/>
  <c r="ID66" i="4" s="1"/>
  <c r="ID51" i="1"/>
  <c r="ID51" i="4" s="1"/>
  <c r="ID60" i="1"/>
  <c r="ID60" i="4" s="1"/>
  <c r="ID76" i="1"/>
  <c r="ID76" i="4" s="1"/>
  <c r="ID54" i="1"/>
  <c r="ID54" i="4" s="1"/>
  <c r="ID64" i="1"/>
  <c r="ID64" i="4" s="1"/>
  <c r="ID75" i="1"/>
  <c r="ID75" i="4" s="1"/>
  <c r="ID78" i="1"/>
  <c r="ID78" i="4" s="1"/>
  <c r="ID65" i="1"/>
  <c r="ID65" i="4" s="1"/>
  <c r="ID57" i="1"/>
  <c r="ID57" i="4" s="1"/>
  <c r="ID49" i="1"/>
  <c r="ID49" i="4" s="1"/>
  <c r="ID52" i="1"/>
  <c r="ID52" i="4" s="1"/>
  <c r="ID56" i="1"/>
  <c r="ID56" i="4" s="1"/>
  <c r="ID81" i="1"/>
  <c r="ID81" i="4" s="1"/>
  <c r="ID71" i="1"/>
  <c r="ID71" i="4" s="1"/>
  <c r="ID61" i="1"/>
  <c r="ID61" i="4" s="1"/>
  <c r="ID67" i="1"/>
  <c r="ID67" i="4" s="1"/>
  <c r="ID59" i="1"/>
  <c r="ID59" i="4" s="1"/>
  <c r="ID72" i="1"/>
  <c r="ID72" i="4" s="1"/>
  <c r="ID73" i="1"/>
  <c r="ID73" i="4" s="1"/>
  <c r="ID87" i="1"/>
  <c r="ID87" i="4" s="1"/>
  <c r="ID101" i="1"/>
  <c r="ID101" i="4" s="1"/>
  <c r="ID100" i="1"/>
  <c r="ID100" i="4" s="1"/>
  <c r="ID105" i="1"/>
  <c r="ID105" i="4" s="1"/>
  <c r="ID89" i="1"/>
  <c r="ID89" i="4" s="1"/>
  <c r="ID85" i="1"/>
  <c r="ID85" i="4" s="1"/>
  <c r="ID84" i="1"/>
  <c r="ID84" i="4" s="1"/>
  <c r="ID111" i="1"/>
  <c r="ID111" i="4" s="1"/>
  <c r="ID110" i="1"/>
  <c r="ID110" i="4" s="1"/>
  <c r="ID95" i="1"/>
  <c r="ID95" i="4" s="1"/>
  <c r="ID108" i="1"/>
  <c r="ID108" i="4" s="1"/>
  <c r="ID92" i="1"/>
  <c r="ID92" i="4" s="1"/>
  <c r="ID90" i="1"/>
  <c r="ID90" i="4" s="1"/>
  <c r="ID106" i="1"/>
  <c r="ID106" i="4" s="1"/>
  <c r="ID88" i="1"/>
  <c r="ID88" i="4" s="1"/>
  <c r="ID96" i="1"/>
  <c r="ID96" i="4" s="1"/>
  <c r="ID103" i="1"/>
  <c r="ID103" i="4" s="1"/>
  <c r="ID104" i="1"/>
  <c r="ID104" i="4" s="1"/>
  <c r="ID97" i="1"/>
  <c r="ID97" i="4" s="1"/>
  <c r="ID109" i="1"/>
  <c r="ID109" i="4" s="1"/>
  <c r="ID98" i="1"/>
  <c r="ID98" i="4" s="1"/>
  <c r="ID102" i="1"/>
  <c r="ID102" i="4" s="1"/>
  <c r="ID107" i="1"/>
  <c r="ID107" i="4" s="1"/>
  <c r="ID93" i="1"/>
  <c r="ID93" i="4" s="1"/>
  <c r="ID91" i="1"/>
  <c r="ID91" i="4" s="1"/>
  <c r="ID94" i="1"/>
  <c r="ID94" i="4" s="1"/>
  <c r="ID99" i="1"/>
  <c r="ID99" i="4" s="1"/>
  <c r="ID86" i="1"/>
  <c r="ID86" i="4" s="1"/>
  <c r="A40" i="12"/>
  <c r="A41" i="12" s="1"/>
  <c r="IE139" i="1" l="1"/>
  <c r="IE138" i="1" s="1"/>
  <c r="IE138" i="4" s="1"/>
  <c r="A15" i="12"/>
  <c r="ID139" i="4"/>
  <c r="IE116" i="1"/>
  <c r="IE116" i="4" s="1"/>
  <c r="IE118" i="1"/>
  <c r="IE118" i="4" s="1"/>
  <c r="IE115" i="1"/>
  <c r="IE115" i="4" s="1"/>
  <c r="IE114" i="1"/>
  <c r="IE114" i="4" s="1"/>
  <c r="IE117" i="1"/>
  <c r="IE117" i="4" s="1"/>
  <c r="IE61" i="1"/>
  <c r="IE61" i="4" s="1"/>
  <c r="IE62" i="1"/>
  <c r="IE62" i="4" s="1"/>
  <c r="IE64" i="1"/>
  <c r="IE64" i="4" s="1"/>
  <c r="IE74" i="1"/>
  <c r="IE74" i="4" s="1"/>
  <c r="IE80" i="1"/>
  <c r="IE80" i="4" s="1"/>
  <c r="IE67" i="1"/>
  <c r="IE67" i="4" s="1"/>
  <c r="IE51" i="1"/>
  <c r="IE51" i="4" s="1"/>
  <c r="IE65" i="1"/>
  <c r="IE65" i="4" s="1"/>
  <c r="IE68" i="1"/>
  <c r="IE68" i="4" s="1"/>
  <c r="IE72" i="1"/>
  <c r="IE72" i="4" s="1"/>
  <c r="IE66" i="1"/>
  <c r="IE66" i="4" s="1"/>
  <c r="IE58" i="1"/>
  <c r="IE58" i="4" s="1"/>
  <c r="IE75" i="1"/>
  <c r="IE75" i="4" s="1"/>
  <c r="IE69" i="1"/>
  <c r="IE69" i="4" s="1"/>
  <c r="IE76" i="1"/>
  <c r="IE76" i="4" s="1"/>
  <c r="IE71" i="1"/>
  <c r="IE71" i="4" s="1"/>
  <c r="IE73" i="1"/>
  <c r="IE73" i="4" s="1"/>
  <c r="IE78" i="1"/>
  <c r="IE78" i="4" s="1"/>
  <c r="IE49" i="1"/>
  <c r="IE49" i="4" s="1"/>
  <c r="IE50" i="1"/>
  <c r="IE50" i="4" s="1"/>
  <c r="IE56" i="1"/>
  <c r="IE56" i="4" s="1"/>
  <c r="IE77" i="1"/>
  <c r="IE77" i="4" s="1"/>
  <c r="IE52" i="1"/>
  <c r="IE52" i="4" s="1"/>
  <c r="IE81" i="1"/>
  <c r="IE81" i="4" s="1"/>
  <c r="IE53" i="1"/>
  <c r="IE53" i="4" s="1"/>
  <c r="IE59" i="1"/>
  <c r="IE59" i="4" s="1"/>
  <c r="IE54" i="1"/>
  <c r="IE54" i="4" s="1"/>
  <c r="IE70" i="1"/>
  <c r="IE70" i="4" s="1"/>
  <c r="IE79" i="1"/>
  <c r="IE79" i="4" s="1"/>
  <c r="IE63" i="1"/>
  <c r="IE63" i="4" s="1"/>
  <c r="IE55" i="1"/>
  <c r="IE55" i="4" s="1"/>
  <c r="IE57" i="1"/>
  <c r="IE57" i="4" s="1"/>
  <c r="IE60" i="1"/>
  <c r="IE60" i="4" s="1"/>
  <c r="IF13" i="1"/>
  <c r="IF13" i="4" s="1"/>
  <c r="IF9" i="1"/>
  <c r="IF9" i="4" s="1"/>
  <c r="IF83" i="1"/>
  <c r="IF4" i="1"/>
  <c r="IF25" i="1"/>
  <c r="IF10" i="1"/>
  <c r="IF10" i="4" s="1"/>
  <c r="IF17" i="1"/>
  <c r="IF17" i="4" s="1"/>
  <c r="IF113" i="1"/>
  <c r="IF18" i="1"/>
  <c r="IF6" i="1"/>
  <c r="IF6" i="4" s="1"/>
  <c r="IF137" i="1"/>
  <c r="IF16" i="1"/>
  <c r="IF16" i="4" s="1"/>
  <c r="IG2" i="1"/>
  <c r="IF14" i="1"/>
  <c r="IF14" i="4" s="1"/>
  <c r="IF11" i="1"/>
  <c r="IF11" i="4" s="1"/>
  <c r="IF5" i="1"/>
  <c r="IF5" i="4" s="1"/>
  <c r="IF7" i="1"/>
  <c r="IF7" i="4" s="1"/>
  <c r="IF48" i="1"/>
  <c r="IF12" i="1"/>
  <c r="IF12" i="4" s="1"/>
  <c r="IF8" i="1"/>
  <c r="IF8" i="4" s="1"/>
  <c r="IF15" i="1"/>
  <c r="IF15" i="4" s="1"/>
  <c r="IF3" i="1"/>
  <c r="IF3" i="4" s="1"/>
  <c r="IE27" i="1"/>
  <c r="IE27" i="4" s="1"/>
  <c r="IE30" i="1"/>
  <c r="IE30" i="4" s="1"/>
  <c r="IE41" i="1"/>
  <c r="IE41" i="4" s="1"/>
  <c r="IE34" i="1"/>
  <c r="IE34" i="4" s="1"/>
  <c r="IE29" i="1"/>
  <c r="IE29" i="4" s="1"/>
  <c r="IE32" i="1"/>
  <c r="IE32" i="4" s="1"/>
  <c r="IE26" i="1"/>
  <c r="IE26" i="4" s="1"/>
  <c r="IE31" i="1"/>
  <c r="IE31" i="4" s="1"/>
  <c r="IE28" i="1"/>
  <c r="IE28" i="4" s="1"/>
  <c r="IE37" i="1"/>
  <c r="IE37" i="4" s="1"/>
  <c r="IE39" i="1"/>
  <c r="IE39" i="4" s="1"/>
  <c r="IE35" i="1"/>
  <c r="IE35" i="4" s="1"/>
  <c r="IE36" i="1"/>
  <c r="IE36" i="4" s="1"/>
  <c r="IE40" i="1"/>
  <c r="IE40" i="4" s="1"/>
  <c r="IE42" i="1"/>
  <c r="IE42" i="4" s="1"/>
  <c r="IE38" i="1"/>
  <c r="IE38" i="4" s="1"/>
  <c r="IE33" i="1"/>
  <c r="IE33" i="4" s="1"/>
  <c r="IE100" i="1"/>
  <c r="IE100" i="4" s="1"/>
  <c r="IE110" i="1"/>
  <c r="IE110" i="4" s="1"/>
  <c r="IE102" i="1"/>
  <c r="IE102" i="4" s="1"/>
  <c r="IE101" i="1"/>
  <c r="IE101" i="4" s="1"/>
  <c r="IE111" i="1"/>
  <c r="IE111" i="4" s="1"/>
  <c r="IE89" i="1"/>
  <c r="IE89" i="4" s="1"/>
  <c r="IE107" i="1"/>
  <c r="IE107" i="4" s="1"/>
  <c r="IE103" i="1"/>
  <c r="IE103" i="4" s="1"/>
  <c r="IE86" i="1"/>
  <c r="IE86" i="4" s="1"/>
  <c r="IE97" i="1"/>
  <c r="IE97" i="4" s="1"/>
  <c r="IE105" i="1"/>
  <c r="IE105" i="4" s="1"/>
  <c r="IE109" i="1"/>
  <c r="IE109" i="4" s="1"/>
  <c r="IE84" i="1"/>
  <c r="IE84" i="4" s="1"/>
  <c r="IE94" i="1"/>
  <c r="IE94" i="4" s="1"/>
  <c r="IE99" i="1"/>
  <c r="IE99" i="4" s="1"/>
  <c r="IE104" i="1"/>
  <c r="IE104" i="4" s="1"/>
  <c r="IE90" i="1"/>
  <c r="IE90" i="4" s="1"/>
  <c r="IE87" i="1"/>
  <c r="IE87" i="4" s="1"/>
  <c r="IE88" i="1"/>
  <c r="IE88" i="4" s="1"/>
  <c r="IE91" i="1"/>
  <c r="IE91" i="4" s="1"/>
  <c r="IE98" i="1"/>
  <c r="IE98" i="4" s="1"/>
  <c r="IE108" i="1"/>
  <c r="IE108" i="4" s="1"/>
  <c r="IE85" i="1"/>
  <c r="IE85" i="4" s="1"/>
  <c r="IE93" i="1"/>
  <c r="IE93" i="4" s="1"/>
  <c r="IE95" i="1"/>
  <c r="IE95" i="4" s="1"/>
  <c r="IE96" i="1"/>
  <c r="IE96" i="4" s="1"/>
  <c r="IE106" i="1"/>
  <c r="IE106" i="4" s="1"/>
  <c r="IE92" i="1"/>
  <c r="IE92" i="4" s="1"/>
  <c r="IE4" i="4"/>
  <c r="IF4" i="4" s="1"/>
  <c r="IE139" i="4" l="1"/>
  <c r="A16" i="12"/>
  <c r="IF114" i="1"/>
  <c r="IF114" i="4" s="1"/>
  <c r="IF118" i="1"/>
  <c r="IF118" i="4" s="1"/>
  <c r="IF117" i="1"/>
  <c r="IF117" i="4" s="1"/>
  <c r="IF116" i="1"/>
  <c r="IF116" i="4" s="1"/>
  <c r="IF115" i="1"/>
  <c r="IF115" i="4" s="1"/>
  <c r="IG10" i="1"/>
  <c r="IG10" i="4" s="1"/>
  <c r="IG17" i="1"/>
  <c r="IG17" i="4" s="1"/>
  <c r="IG25" i="1"/>
  <c r="IG48" i="1"/>
  <c r="IG5" i="1"/>
  <c r="IG5" i="4" s="1"/>
  <c r="IG9" i="1"/>
  <c r="IG9" i="4" s="1"/>
  <c r="IG3" i="1"/>
  <c r="IG3" i="4" s="1"/>
  <c r="IG18" i="1"/>
  <c r="IG14" i="1"/>
  <c r="IG14" i="4" s="1"/>
  <c r="IG12" i="1"/>
  <c r="IG12" i="4" s="1"/>
  <c r="IG11" i="1"/>
  <c r="IG11" i="4" s="1"/>
  <c r="IH2" i="1"/>
  <c r="IG6" i="1"/>
  <c r="IG6" i="4" s="1"/>
  <c r="IG7" i="1"/>
  <c r="IG7" i="4" s="1"/>
  <c r="IG8" i="1"/>
  <c r="IG8" i="4" s="1"/>
  <c r="IG15" i="1"/>
  <c r="IG15" i="4" s="1"/>
  <c r="IG83" i="1"/>
  <c r="IG113" i="1"/>
  <c r="IG16" i="1"/>
  <c r="IG16" i="4" s="1"/>
  <c r="IG4" i="1"/>
  <c r="IG4" i="4" s="1"/>
  <c r="IG137" i="1"/>
  <c r="IG13" i="1"/>
  <c r="IG13" i="4" s="1"/>
  <c r="IF30" i="1"/>
  <c r="IF30" i="4" s="1"/>
  <c r="IF33" i="1"/>
  <c r="IF33" i="4" s="1"/>
  <c r="IF38" i="1"/>
  <c r="IF38" i="4" s="1"/>
  <c r="IF36" i="1"/>
  <c r="IF36" i="4" s="1"/>
  <c r="IF28" i="1"/>
  <c r="IF28" i="4" s="1"/>
  <c r="IF27" i="1"/>
  <c r="IF27" i="4" s="1"/>
  <c r="IF34" i="1"/>
  <c r="IF34" i="4" s="1"/>
  <c r="IF32" i="1"/>
  <c r="IF32" i="4" s="1"/>
  <c r="IF29" i="1"/>
  <c r="IF29" i="4" s="1"/>
  <c r="IF37" i="1"/>
  <c r="IF37" i="4" s="1"/>
  <c r="IF26" i="1"/>
  <c r="IF26" i="4" s="1"/>
  <c r="IF41" i="1"/>
  <c r="IF41" i="4" s="1"/>
  <c r="IF35" i="1"/>
  <c r="IF35" i="4" s="1"/>
  <c r="IF39" i="1"/>
  <c r="IF39" i="4" s="1"/>
  <c r="IF31" i="1"/>
  <c r="IF31" i="4" s="1"/>
  <c r="IF40" i="1"/>
  <c r="IF40" i="4" s="1"/>
  <c r="IF42" i="1"/>
  <c r="IF42" i="4" s="1"/>
  <c r="IF139" i="1"/>
  <c r="IF95" i="1"/>
  <c r="IF95" i="4" s="1"/>
  <c r="IF88" i="1"/>
  <c r="IF88" i="4" s="1"/>
  <c r="IF104" i="1"/>
  <c r="IF104" i="4" s="1"/>
  <c r="IF89" i="1"/>
  <c r="IF89" i="4" s="1"/>
  <c r="IF102" i="1"/>
  <c r="IF102" i="4" s="1"/>
  <c r="IF111" i="1"/>
  <c r="IF111" i="4" s="1"/>
  <c r="IF85" i="1"/>
  <c r="IF85" i="4" s="1"/>
  <c r="IF103" i="1"/>
  <c r="IF103" i="4" s="1"/>
  <c r="IF109" i="1"/>
  <c r="IF109" i="4" s="1"/>
  <c r="IF100" i="1"/>
  <c r="IF100" i="4" s="1"/>
  <c r="IF94" i="1"/>
  <c r="IF94" i="4" s="1"/>
  <c r="IF92" i="1"/>
  <c r="IF92" i="4" s="1"/>
  <c r="IF96" i="1"/>
  <c r="IF96" i="4" s="1"/>
  <c r="IF106" i="1"/>
  <c r="IF106" i="4" s="1"/>
  <c r="IF101" i="1"/>
  <c r="IF101" i="4" s="1"/>
  <c r="IF108" i="1"/>
  <c r="IF108" i="4" s="1"/>
  <c r="IF84" i="1"/>
  <c r="IF84" i="4" s="1"/>
  <c r="IF97" i="1"/>
  <c r="IF97" i="4" s="1"/>
  <c r="IF105" i="1"/>
  <c r="IF105" i="4" s="1"/>
  <c r="IF107" i="1"/>
  <c r="IF107" i="4" s="1"/>
  <c r="IF91" i="1"/>
  <c r="IF91" i="4" s="1"/>
  <c r="IF99" i="1"/>
  <c r="IF99" i="4" s="1"/>
  <c r="IF90" i="1"/>
  <c r="IF90" i="4" s="1"/>
  <c r="IF86" i="1"/>
  <c r="IF86" i="4" s="1"/>
  <c r="IF110" i="1"/>
  <c r="IF110" i="4" s="1"/>
  <c r="IF93" i="1"/>
  <c r="IF93" i="4" s="1"/>
  <c r="IF98" i="1"/>
  <c r="IF98" i="4" s="1"/>
  <c r="IF87" i="1"/>
  <c r="IF87" i="4" s="1"/>
  <c r="IF56" i="1"/>
  <c r="IF56" i="4" s="1"/>
  <c r="IF59" i="1"/>
  <c r="IF59" i="4" s="1"/>
  <c r="IF50" i="1"/>
  <c r="IF50" i="4" s="1"/>
  <c r="IF80" i="1"/>
  <c r="IF80" i="4" s="1"/>
  <c r="IF79" i="1"/>
  <c r="IF79" i="4" s="1"/>
  <c r="IF61" i="1"/>
  <c r="IF61" i="4" s="1"/>
  <c r="IF68" i="1"/>
  <c r="IF68" i="4" s="1"/>
  <c r="IF64" i="1"/>
  <c r="IF64" i="4" s="1"/>
  <c r="IF66" i="1"/>
  <c r="IF66" i="4" s="1"/>
  <c r="IF53" i="1"/>
  <c r="IF53" i="4" s="1"/>
  <c r="IF49" i="1"/>
  <c r="IF49" i="4" s="1"/>
  <c r="IF51" i="1"/>
  <c r="IF51" i="4" s="1"/>
  <c r="IF81" i="1"/>
  <c r="IF81" i="4" s="1"/>
  <c r="IF75" i="1"/>
  <c r="IF75" i="4" s="1"/>
  <c r="IF54" i="1"/>
  <c r="IF54" i="4" s="1"/>
  <c r="IF55" i="1"/>
  <c r="IF55" i="4" s="1"/>
  <c r="IF57" i="1"/>
  <c r="IF57" i="4" s="1"/>
  <c r="IF60" i="1"/>
  <c r="IF60" i="4" s="1"/>
  <c r="IF70" i="1"/>
  <c r="IF70" i="4" s="1"/>
  <c r="IF77" i="1"/>
  <c r="IF77" i="4" s="1"/>
  <c r="IF69" i="1"/>
  <c r="IF69" i="4" s="1"/>
  <c r="IF58" i="1"/>
  <c r="IF58" i="4" s="1"/>
  <c r="IF71" i="1"/>
  <c r="IF71" i="4" s="1"/>
  <c r="IF67" i="1"/>
  <c r="IF67" i="4" s="1"/>
  <c r="IF65" i="1"/>
  <c r="IF65" i="4" s="1"/>
  <c r="IF63" i="1"/>
  <c r="IF63" i="4" s="1"/>
  <c r="IF73" i="1"/>
  <c r="IF73" i="4" s="1"/>
  <c r="IF52" i="1"/>
  <c r="IF52" i="4" s="1"/>
  <c r="IF78" i="1"/>
  <c r="IF78" i="4" s="1"/>
  <c r="IF72" i="1"/>
  <c r="IF72" i="4" s="1"/>
  <c r="IF74" i="1"/>
  <c r="IF74" i="4" s="1"/>
  <c r="IF62" i="1"/>
  <c r="IF62" i="4" s="1"/>
  <c r="IF76" i="1"/>
  <c r="IF76" i="4" s="1"/>
  <c r="IF139" i="4" l="1"/>
  <c r="A18" i="12"/>
  <c r="IF138" i="1"/>
  <c r="IF138" i="4" s="1"/>
  <c r="IG84" i="1"/>
  <c r="IG84" i="4" s="1"/>
  <c r="IG86" i="1"/>
  <c r="IG86" i="4" s="1"/>
  <c r="IG96" i="1"/>
  <c r="IG96" i="4" s="1"/>
  <c r="IG109" i="1"/>
  <c r="IG109" i="4" s="1"/>
  <c r="IG91" i="1"/>
  <c r="IG91" i="4" s="1"/>
  <c r="IG95" i="1"/>
  <c r="IG95" i="4" s="1"/>
  <c r="IG93" i="1"/>
  <c r="IG93" i="4" s="1"/>
  <c r="IG94" i="1"/>
  <c r="IG94" i="4" s="1"/>
  <c r="IG101" i="1"/>
  <c r="IG101" i="4" s="1"/>
  <c r="IG106" i="1"/>
  <c r="IG106" i="4" s="1"/>
  <c r="IG107" i="1"/>
  <c r="IG107" i="4" s="1"/>
  <c r="IG88" i="1"/>
  <c r="IG88" i="4" s="1"/>
  <c r="IG90" i="1"/>
  <c r="IG90" i="4" s="1"/>
  <c r="IG102" i="1"/>
  <c r="IG102" i="4" s="1"/>
  <c r="IG89" i="1"/>
  <c r="IG89" i="4" s="1"/>
  <c r="IG111" i="1"/>
  <c r="IG111" i="4" s="1"/>
  <c r="IG98" i="1"/>
  <c r="IG98" i="4" s="1"/>
  <c r="IG100" i="1"/>
  <c r="IG100" i="4" s="1"/>
  <c r="IG87" i="1"/>
  <c r="IG87" i="4" s="1"/>
  <c r="IG110" i="1"/>
  <c r="IG110" i="4" s="1"/>
  <c r="IG97" i="1"/>
  <c r="IG97" i="4" s="1"/>
  <c r="IG92" i="1"/>
  <c r="IG92" i="4" s="1"/>
  <c r="IG85" i="1"/>
  <c r="IG85" i="4" s="1"/>
  <c r="IG103" i="1"/>
  <c r="IG103" i="4" s="1"/>
  <c r="IG99" i="1"/>
  <c r="IG99" i="4" s="1"/>
  <c r="IG108" i="1"/>
  <c r="IG108" i="4" s="1"/>
  <c r="IG104" i="1"/>
  <c r="IG104" i="4" s="1"/>
  <c r="IG105" i="1"/>
  <c r="IG105" i="4" s="1"/>
  <c r="IG139" i="1"/>
  <c r="IG139" i="4" s="1"/>
  <c r="IH11" i="1"/>
  <c r="IH11" i="4" s="1"/>
  <c r="II2" i="1"/>
  <c r="IH83" i="1"/>
  <c r="IH10" i="1"/>
  <c r="IH10" i="4" s="1"/>
  <c r="IH3" i="1"/>
  <c r="IH3" i="4" s="1"/>
  <c r="IH25" i="1"/>
  <c r="IH7" i="1"/>
  <c r="IH7" i="4" s="1"/>
  <c r="IH137" i="1"/>
  <c r="IH15" i="1"/>
  <c r="IH15" i="4" s="1"/>
  <c r="IH4" i="1"/>
  <c r="IH14" i="1"/>
  <c r="IH14" i="4" s="1"/>
  <c r="IH8" i="1"/>
  <c r="IH8" i="4" s="1"/>
  <c r="IH113" i="1"/>
  <c r="IH16" i="1"/>
  <c r="IH16" i="4" s="1"/>
  <c r="IH18" i="1"/>
  <c r="IH5" i="1"/>
  <c r="IH5" i="4" s="1"/>
  <c r="IH12" i="1"/>
  <c r="IH12" i="4" s="1"/>
  <c r="IH9" i="1"/>
  <c r="IH9" i="4" s="1"/>
  <c r="IH6" i="1"/>
  <c r="IH6" i="4" s="1"/>
  <c r="IH13" i="1"/>
  <c r="IH13" i="4" s="1"/>
  <c r="IH17" i="1"/>
  <c r="IH17" i="4" s="1"/>
  <c r="IH48" i="1"/>
  <c r="IG72" i="1"/>
  <c r="IG72" i="4" s="1"/>
  <c r="IG78" i="1"/>
  <c r="IG78" i="4" s="1"/>
  <c r="IG79" i="1"/>
  <c r="IG79" i="4" s="1"/>
  <c r="IG81" i="1"/>
  <c r="IG81" i="4" s="1"/>
  <c r="IG70" i="1"/>
  <c r="IG70" i="4" s="1"/>
  <c r="IG76" i="1"/>
  <c r="IG76" i="4" s="1"/>
  <c r="IG77" i="1"/>
  <c r="IG77" i="4" s="1"/>
  <c r="IG55" i="1"/>
  <c r="IG55" i="4" s="1"/>
  <c r="IG54" i="1"/>
  <c r="IG54" i="4" s="1"/>
  <c r="IG53" i="1"/>
  <c r="IG53" i="4" s="1"/>
  <c r="IG68" i="1"/>
  <c r="IG68" i="4" s="1"/>
  <c r="IG50" i="1"/>
  <c r="IG50" i="4" s="1"/>
  <c r="IG65" i="1"/>
  <c r="IG65" i="4" s="1"/>
  <c r="IG61" i="1"/>
  <c r="IG61" i="4" s="1"/>
  <c r="IG56" i="1"/>
  <c r="IG56" i="4" s="1"/>
  <c r="IG74" i="1"/>
  <c r="IG74" i="4" s="1"/>
  <c r="IG51" i="1"/>
  <c r="IG51" i="4" s="1"/>
  <c r="IG71" i="1"/>
  <c r="IG71" i="4" s="1"/>
  <c r="IG75" i="1"/>
  <c r="IG75" i="4" s="1"/>
  <c r="IG58" i="1"/>
  <c r="IG58" i="4" s="1"/>
  <c r="IG59" i="1"/>
  <c r="IG59" i="4" s="1"/>
  <c r="IG52" i="1"/>
  <c r="IG52" i="4" s="1"/>
  <c r="IG73" i="1"/>
  <c r="IG73" i="4" s="1"/>
  <c r="IG80" i="1"/>
  <c r="IG80" i="4" s="1"/>
  <c r="IG57" i="1"/>
  <c r="IG57" i="4" s="1"/>
  <c r="IG60" i="1"/>
  <c r="IG60" i="4" s="1"/>
  <c r="IG64" i="1"/>
  <c r="IG64" i="4" s="1"/>
  <c r="IG67" i="1"/>
  <c r="IG67" i="4" s="1"/>
  <c r="IG63" i="1"/>
  <c r="IG63" i="4" s="1"/>
  <c r="IG69" i="1"/>
  <c r="IG69" i="4" s="1"/>
  <c r="IG49" i="1"/>
  <c r="IG49" i="4" s="1"/>
  <c r="IG62" i="1"/>
  <c r="IG62" i="4" s="1"/>
  <c r="IG66" i="1"/>
  <c r="IG66" i="4" s="1"/>
  <c r="IG29" i="1"/>
  <c r="IG29" i="4" s="1"/>
  <c r="IG37" i="1"/>
  <c r="IG37" i="4" s="1"/>
  <c r="IG39" i="1"/>
  <c r="IG39" i="4" s="1"/>
  <c r="IG26" i="1"/>
  <c r="IG26" i="4" s="1"/>
  <c r="IG40" i="1"/>
  <c r="IG40" i="4" s="1"/>
  <c r="IG31" i="1"/>
  <c r="IG31" i="4" s="1"/>
  <c r="IG35" i="1"/>
  <c r="IG35" i="4" s="1"/>
  <c r="IG34" i="1"/>
  <c r="IG34" i="4" s="1"/>
  <c r="IG42" i="1"/>
  <c r="IG42" i="4" s="1"/>
  <c r="IG28" i="1"/>
  <c r="IG28" i="4" s="1"/>
  <c r="IG33" i="1"/>
  <c r="IG33" i="4" s="1"/>
  <c r="IG38" i="1"/>
  <c r="IG38" i="4" s="1"/>
  <c r="IG32" i="1"/>
  <c r="IG32" i="4" s="1"/>
  <c r="IG36" i="1"/>
  <c r="IG36" i="4" s="1"/>
  <c r="IG30" i="1"/>
  <c r="IG30" i="4" s="1"/>
  <c r="IG41" i="1"/>
  <c r="IG41" i="4" s="1"/>
  <c r="IG27" i="1"/>
  <c r="IG27" i="4" s="1"/>
  <c r="IG117" i="1"/>
  <c r="IG117" i="4" s="1"/>
  <c r="IG114" i="1"/>
  <c r="IG114" i="4" s="1"/>
  <c r="IG116" i="1"/>
  <c r="IG116" i="4" s="1"/>
  <c r="IG118" i="1"/>
  <c r="IG118" i="4" s="1"/>
  <c r="IG115" i="1"/>
  <c r="IG115" i="4" s="1"/>
  <c r="A19" i="12" l="1"/>
  <c r="A20" i="12" s="1"/>
  <c r="A86" i="12"/>
  <c r="A87" i="12" s="1"/>
  <c r="IG138" i="1"/>
  <c r="IG138" i="4" s="1"/>
  <c r="IH30" i="1"/>
  <c r="IH30" i="4" s="1"/>
  <c r="IH38" i="1"/>
  <c r="IH38" i="4" s="1"/>
  <c r="IH37" i="1"/>
  <c r="IH37" i="4" s="1"/>
  <c r="IH34" i="1"/>
  <c r="IH34" i="4" s="1"/>
  <c r="IH27" i="1"/>
  <c r="IH27" i="4" s="1"/>
  <c r="IH39" i="1"/>
  <c r="IH39" i="4" s="1"/>
  <c r="IH33" i="1"/>
  <c r="IH33" i="4" s="1"/>
  <c r="IH29" i="1"/>
  <c r="IH29" i="4" s="1"/>
  <c r="IH31" i="1"/>
  <c r="IH31" i="4" s="1"/>
  <c r="IH36" i="1"/>
  <c r="IH36" i="4" s="1"/>
  <c r="IH41" i="1"/>
  <c r="IH41" i="4" s="1"/>
  <c r="IH26" i="1"/>
  <c r="IH26" i="4" s="1"/>
  <c r="IH40" i="1"/>
  <c r="IH40" i="4" s="1"/>
  <c r="IH28" i="1"/>
  <c r="IH28" i="4" s="1"/>
  <c r="IH32" i="1"/>
  <c r="IH32" i="4" s="1"/>
  <c r="IH42" i="1"/>
  <c r="IH42" i="4" s="1"/>
  <c r="IH35" i="1"/>
  <c r="IH35" i="4" s="1"/>
  <c r="IH114" i="1"/>
  <c r="IH114" i="4" s="1"/>
  <c r="IH115" i="1"/>
  <c r="IH115" i="4" s="1"/>
  <c r="IH117" i="1"/>
  <c r="IH117" i="4" s="1"/>
  <c r="IH116" i="1"/>
  <c r="IH116" i="4" s="1"/>
  <c r="IH118" i="1"/>
  <c r="IH118" i="4" s="1"/>
  <c r="IH60" i="1"/>
  <c r="IH60" i="4" s="1"/>
  <c r="IH66" i="1"/>
  <c r="IH66" i="4" s="1"/>
  <c r="IH63" i="1"/>
  <c r="IH63" i="4" s="1"/>
  <c r="IH71" i="1"/>
  <c r="IH71" i="4" s="1"/>
  <c r="IH50" i="1"/>
  <c r="IH50" i="4" s="1"/>
  <c r="IH67" i="1"/>
  <c r="IH67" i="4" s="1"/>
  <c r="IH76" i="1"/>
  <c r="IH76" i="4" s="1"/>
  <c r="IH69" i="1"/>
  <c r="IH69" i="4" s="1"/>
  <c r="IH57" i="1"/>
  <c r="IH57" i="4" s="1"/>
  <c r="IH81" i="1"/>
  <c r="IH81" i="4" s="1"/>
  <c r="IH65" i="1"/>
  <c r="IH65" i="4" s="1"/>
  <c r="IH70" i="1"/>
  <c r="IH70" i="4" s="1"/>
  <c r="IH78" i="1"/>
  <c r="IH78" i="4" s="1"/>
  <c r="IH58" i="1"/>
  <c r="IH58" i="4" s="1"/>
  <c r="IH51" i="1"/>
  <c r="IH51" i="4" s="1"/>
  <c r="IH77" i="1"/>
  <c r="IH77" i="4" s="1"/>
  <c r="IH64" i="1"/>
  <c r="IH64" i="4" s="1"/>
  <c r="IH49" i="1"/>
  <c r="IH49" i="4" s="1"/>
  <c r="IH79" i="1"/>
  <c r="IH79" i="4" s="1"/>
  <c r="IH55" i="1"/>
  <c r="IH55" i="4" s="1"/>
  <c r="IH56" i="1"/>
  <c r="IH56" i="4" s="1"/>
  <c r="IH61" i="1"/>
  <c r="IH61" i="4" s="1"/>
  <c r="IH73" i="1"/>
  <c r="IH73" i="4" s="1"/>
  <c r="IH68" i="1"/>
  <c r="IH68" i="4" s="1"/>
  <c r="IH54" i="1"/>
  <c r="IH54" i="4" s="1"/>
  <c r="IH52" i="1"/>
  <c r="IH52" i="4" s="1"/>
  <c r="IH74" i="1"/>
  <c r="IH74" i="4" s="1"/>
  <c r="IH53" i="1"/>
  <c r="IH53" i="4" s="1"/>
  <c r="IH72" i="1"/>
  <c r="IH72" i="4" s="1"/>
  <c r="IH62" i="1"/>
  <c r="IH62" i="4" s="1"/>
  <c r="IH59" i="1"/>
  <c r="IH59" i="4" s="1"/>
  <c r="IH75" i="1"/>
  <c r="IH75" i="4" s="1"/>
  <c r="IH80" i="1"/>
  <c r="IH80" i="4" s="1"/>
  <c r="IH88" i="1"/>
  <c r="IH88" i="4" s="1"/>
  <c r="IH85" i="1"/>
  <c r="IH85" i="4" s="1"/>
  <c r="IH103" i="1"/>
  <c r="IH103" i="4" s="1"/>
  <c r="IH105" i="1"/>
  <c r="IH105" i="4" s="1"/>
  <c r="IH86" i="1"/>
  <c r="IH86" i="4" s="1"/>
  <c r="IH87" i="1"/>
  <c r="IH87" i="4" s="1"/>
  <c r="IH96" i="1"/>
  <c r="IH96" i="4" s="1"/>
  <c r="IH89" i="1"/>
  <c r="IH89" i="4" s="1"/>
  <c r="IH94" i="1"/>
  <c r="IH94" i="4" s="1"/>
  <c r="IH109" i="1"/>
  <c r="IH109" i="4" s="1"/>
  <c r="IH92" i="1"/>
  <c r="IH92" i="4" s="1"/>
  <c r="IH95" i="1"/>
  <c r="IH95" i="4" s="1"/>
  <c r="IH84" i="1"/>
  <c r="IH84" i="4" s="1"/>
  <c r="IH97" i="1"/>
  <c r="IH97" i="4" s="1"/>
  <c r="IH100" i="1"/>
  <c r="IH100" i="4" s="1"/>
  <c r="IH98" i="1"/>
  <c r="IH98" i="4" s="1"/>
  <c r="IH93" i="1"/>
  <c r="IH93" i="4" s="1"/>
  <c r="IH106" i="1"/>
  <c r="IH106" i="4" s="1"/>
  <c r="IH99" i="1"/>
  <c r="IH99" i="4" s="1"/>
  <c r="IH101" i="1"/>
  <c r="IH101" i="4" s="1"/>
  <c r="IH110" i="1"/>
  <c r="IH110" i="4" s="1"/>
  <c r="IH107" i="1"/>
  <c r="IH107" i="4" s="1"/>
  <c r="IH104" i="1"/>
  <c r="IH104" i="4" s="1"/>
  <c r="IH90" i="1"/>
  <c r="IH90" i="4" s="1"/>
  <c r="IH102" i="1"/>
  <c r="IH102" i="4" s="1"/>
  <c r="IH91" i="1"/>
  <c r="IH91" i="4" s="1"/>
  <c r="IH111" i="1"/>
  <c r="IH111" i="4" s="1"/>
  <c r="IH108" i="1"/>
  <c r="IH108" i="4" s="1"/>
  <c r="IH139" i="1"/>
  <c r="IH138" i="1" s="1"/>
  <c r="IH138" i="4" s="1"/>
  <c r="II3" i="1"/>
  <c r="II3" i="4" s="1"/>
  <c r="II18" i="1"/>
  <c r="II137" i="1"/>
  <c r="II8" i="1"/>
  <c r="II8" i="4" s="1"/>
  <c r="II16" i="1"/>
  <c r="II16" i="4" s="1"/>
  <c r="II48" i="1"/>
  <c r="II14" i="1"/>
  <c r="II14" i="4" s="1"/>
  <c r="II11" i="1"/>
  <c r="II11" i="4" s="1"/>
  <c r="IJ2" i="1"/>
  <c r="II113" i="1"/>
  <c r="II25" i="1"/>
  <c r="II7" i="1"/>
  <c r="II7" i="4" s="1"/>
  <c r="II15" i="1"/>
  <c r="II15" i="4" s="1"/>
  <c r="II6" i="1"/>
  <c r="II6" i="4" s="1"/>
  <c r="II83" i="1"/>
  <c r="II9" i="1"/>
  <c r="II9" i="4" s="1"/>
  <c r="II10" i="1"/>
  <c r="II10" i="4" s="1"/>
  <c r="II4" i="1"/>
  <c r="II13" i="1"/>
  <c r="II13" i="4" s="1"/>
  <c r="II17" i="1"/>
  <c r="II17" i="4" s="1"/>
  <c r="II5" i="1"/>
  <c r="II5" i="4" s="1"/>
  <c r="II12" i="1"/>
  <c r="II12" i="4" s="1"/>
  <c r="IH4" i="4"/>
  <c r="A32" i="12" l="1"/>
  <c r="A37" i="12" s="1"/>
  <c r="A39" i="12" s="1"/>
  <c r="IJ17" i="1"/>
  <c r="IJ17" i="4" s="1"/>
  <c r="IJ5" i="1"/>
  <c r="IJ5" i="4" s="1"/>
  <c r="IJ83" i="1"/>
  <c r="IJ9" i="1"/>
  <c r="IJ9" i="4" s="1"/>
  <c r="IJ6" i="1"/>
  <c r="IJ6" i="4" s="1"/>
  <c r="IJ13" i="1"/>
  <c r="IJ13" i="4" s="1"/>
  <c r="IJ137" i="1"/>
  <c r="IJ12" i="1"/>
  <c r="IJ12" i="4" s="1"/>
  <c r="IJ14" i="1"/>
  <c r="IJ14" i="4" s="1"/>
  <c r="IJ10" i="1"/>
  <c r="IJ10" i="4" s="1"/>
  <c r="IJ113" i="1"/>
  <c r="IJ15" i="1"/>
  <c r="IJ15" i="4" s="1"/>
  <c r="IJ3" i="1"/>
  <c r="IJ3" i="4" s="1"/>
  <c r="IJ18" i="1"/>
  <c r="IJ8" i="1"/>
  <c r="IJ8" i="4" s="1"/>
  <c r="IJ11" i="1"/>
  <c r="IJ11" i="4" s="1"/>
  <c r="IJ7" i="1"/>
  <c r="IJ7" i="4" s="1"/>
  <c r="IJ16" i="1"/>
  <c r="IJ16" i="4" s="1"/>
  <c r="IJ4" i="1"/>
  <c r="IJ25" i="1"/>
  <c r="IK2" i="1"/>
  <c r="IJ48" i="1"/>
  <c r="II4" i="4"/>
  <c r="II84" i="1"/>
  <c r="II84" i="4" s="1"/>
  <c r="II106" i="1"/>
  <c r="II106" i="4" s="1"/>
  <c r="II97" i="1"/>
  <c r="II97" i="4" s="1"/>
  <c r="II95" i="1"/>
  <c r="II95" i="4" s="1"/>
  <c r="II90" i="1"/>
  <c r="II90" i="4" s="1"/>
  <c r="II101" i="1"/>
  <c r="II101" i="4" s="1"/>
  <c r="II107" i="1"/>
  <c r="II107" i="4" s="1"/>
  <c r="II96" i="1"/>
  <c r="II96" i="4" s="1"/>
  <c r="II98" i="1"/>
  <c r="II98" i="4" s="1"/>
  <c r="II103" i="1"/>
  <c r="II103" i="4" s="1"/>
  <c r="II99" i="1"/>
  <c r="II99" i="4" s="1"/>
  <c r="II110" i="1"/>
  <c r="II110" i="4" s="1"/>
  <c r="II85" i="1"/>
  <c r="II85" i="4" s="1"/>
  <c r="II87" i="1"/>
  <c r="II87" i="4" s="1"/>
  <c r="II102" i="1"/>
  <c r="II102" i="4" s="1"/>
  <c r="II104" i="1"/>
  <c r="II104" i="4" s="1"/>
  <c r="II105" i="1"/>
  <c r="II105" i="4" s="1"/>
  <c r="II93" i="1"/>
  <c r="II93" i="4" s="1"/>
  <c r="II86" i="1"/>
  <c r="II86" i="4" s="1"/>
  <c r="II92" i="1"/>
  <c r="II92" i="4" s="1"/>
  <c r="II111" i="1"/>
  <c r="II111" i="4" s="1"/>
  <c r="II109" i="1"/>
  <c r="II109" i="4" s="1"/>
  <c r="II89" i="1"/>
  <c r="II89" i="4" s="1"/>
  <c r="II91" i="1"/>
  <c r="II91" i="4" s="1"/>
  <c r="II100" i="1"/>
  <c r="II100" i="4" s="1"/>
  <c r="II94" i="1"/>
  <c r="II94" i="4" s="1"/>
  <c r="II108" i="1"/>
  <c r="II108" i="4" s="1"/>
  <c r="II88" i="1"/>
  <c r="II88" i="4" s="1"/>
  <c r="II57" i="1"/>
  <c r="II57" i="4" s="1"/>
  <c r="II60" i="1"/>
  <c r="II60" i="4" s="1"/>
  <c r="II76" i="1"/>
  <c r="II76" i="4" s="1"/>
  <c r="II77" i="1"/>
  <c r="II77" i="4" s="1"/>
  <c r="II65" i="1"/>
  <c r="II65" i="4" s="1"/>
  <c r="II56" i="1"/>
  <c r="II56" i="4" s="1"/>
  <c r="II58" i="1"/>
  <c r="II58" i="4" s="1"/>
  <c r="II73" i="1"/>
  <c r="II73" i="4" s="1"/>
  <c r="II67" i="1"/>
  <c r="II67" i="4" s="1"/>
  <c r="II69" i="1"/>
  <c r="II69" i="4" s="1"/>
  <c r="II53" i="1"/>
  <c r="II53" i="4" s="1"/>
  <c r="II52" i="1"/>
  <c r="II52" i="4" s="1"/>
  <c r="II54" i="1"/>
  <c r="II54" i="4" s="1"/>
  <c r="II80" i="1"/>
  <c r="II80" i="4" s="1"/>
  <c r="II61" i="1"/>
  <c r="II61" i="4" s="1"/>
  <c r="II81" i="1"/>
  <c r="II81" i="4" s="1"/>
  <c r="II63" i="1"/>
  <c r="II63" i="4" s="1"/>
  <c r="II59" i="1"/>
  <c r="II59" i="4" s="1"/>
  <c r="II68" i="1"/>
  <c r="II68" i="4" s="1"/>
  <c r="II71" i="1"/>
  <c r="II71" i="4" s="1"/>
  <c r="II66" i="1"/>
  <c r="II66" i="4" s="1"/>
  <c r="II70" i="1"/>
  <c r="II70" i="4" s="1"/>
  <c r="II79" i="1"/>
  <c r="II79" i="4" s="1"/>
  <c r="II72" i="1"/>
  <c r="II72" i="4" s="1"/>
  <c r="II50" i="1"/>
  <c r="II50" i="4" s="1"/>
  <c r="II62" i="1"/>
  <c r="II62" i="4" s="1"/>
  <c r="II78" i="1"/>
  <c r="II78" i="4" s="1"/>
  <c r="II51" i="1"/>
  <c r="II51" i="4" s="1"/>
  <c r="II55" i="1"/>
  <c r="II55" i="4" s="1"/>
  <c r="II74" i="1"/>
  <c r="II74" i="4" s="1"/>
  <c r="II64" i="1"/>
  <c r="II64" i="4" s="1"/>
  <c r="II75" i="1"/>
  <c r="II75" i="4" s="1"/>
  <c r="II49" i="1"/>
  <c r="II49" i="4" s="1"/>
  <c r="II29" i="1"/>
  <c r="II29" i="4" s="1"/>
  <c r="II37" i="1"/>
  <c r="II37" i="4" s="1"/>
  <c r="II31" i="1"/>
  <c r="II31" i="4" s="1"/>
  <c r="II26" i="1"/>
  <c r="II26" i="4" s="1"/>
  <c r="II35" i="1"/>
  <c r="II35" i="4" s="1"/>
  <c r="II28" i="1"/>
  <c r="II28" i="4" s="1"/>
  <c r="II34" i="1"/>
  <c r="II34" i="4" s="1"/>
  <c r="II42" i="1"/>
  <c r="II42" i="4" s="1"/>
  <c r="II36" i="1"/>
  <c r="II36" i="4" s="1"/>
  <c r="II33" i="1"/>
  <c r="II33" i="4" s="1"/>
  <c r="II41" i="1"/>
  <c r="II41" i="4" s="1"/>
  <c r="II32" i="1"/>
  <c r="II32" i="4" s="1"/>
  <c r="II30" i="1"/>
  <c r="II30" i="4" s="1"/>
  <c r="II38" i="1"/>
  <c r="II38" i="4" s="1"/>
  <c r="II27" i="1"/>
  <c r="II27" i="4" s="1"/>
  <c r="II39" i="1"/>
  <c r="II39" i="4" s="1"/>
  <c r="II40" i="1"/>
  <c r="II40" i="4" s="1"/>
  <c r="II139" i="1"/>
  <c r="II138" i="1" s="1"/>
  <c r="II138" i="4" s="1"/>
  <c r="II114" i="1"/>
  <c r="II114" i="4" s="1"/>
  <c r="II115" i="1"/>
  <c r="II115" i="4" s="1"/>
  <c r="II116" i="1"/>
  <c r="II116" i="4" s="1"/>
  <c r="II118" i="1"/>
  <c r="II118" i="4" s="1"/>
  <c r="II117" i="1"/>
  <c r="II117" i="4" s="1"/>
  <c r="IH139" i="4"/>
  <c r="A42" i="12" l="1"/>
  <c r="II139" i="4"/>
  <c r="IJ4" i="4"/>
  <c r="IJ139" i="1"/>
  <c r="IJ138" i="1" s="1"/>
  <c r="IJ138" i="4" s="1"/>
  <c r="IJ52" i="1"/>
  <c r="IJ52" i="4" s="1"/>
  <c r="IJ53" i="1"/>
  <c r="IJ53" i="4" s="1"/>
  <c r="IJ62" i="1"/>
  <c r="IJ62" i="4" s="1"/>
  <c r="IJ77" i="1"/>
  <c r="IJ77" i="4" s="1"/>
  <c r="IJ81" i="1"/>
  <c r="IJ81" i="4" s="1"/>
  <c r="IJ68" i="1"/>
  <c r="IJ68" i="4" s="1"/>
  <c r="IJ72" i="1"/>
  <c r="IJ72" i="4" s="1"/>
  <c r="IJ60" i="1"/>
  <c r="IJ60" i="4" s="1"/>
  <c r="IJ49" i="1"/>
  <c r="IJ49" i="4" s="1"/>
  <c r="IJ58" i="1"/>
  <c r="IJ58" i="4" s="1"/>
  <c r="IJ70" i="1"/>
  <c r="IJ70" i="4" s="1"/>
  <c r="IJ66" i="1"/>
  <c r="IJ66" i="4" s="1"/>
  <c r="IJ78" i="1"/>
  <c r="IJ78" i="4" s="1"/>
  <c r="IJ56" i="1"/>
  <c r="IJ56" i="4" s="1"/>
  <c r="IJ63" i="1"/>
  <c r="IJ63" i="4" s="1"/>
  <c r="IJ65" i="1"/>
  <c r="IJ65" i="4" s="1"/>
  <c r="IJ80" i="1"/>
  <c r="IJ80" i="4" s="1"/>
  <c r="IJ74" i="1"/>
  <c r="IJ74" i="4" s="1"/>
  <c r="IJ57" i="1"/>
  <c r="IJ57" i="4" s="1"/>
  <c r="IJ67" i="1"/>
  <c r="IJ67" i="4" s="1"/>
  <c r="IJ73" i="1"/>
  <c r="IJ73" i="4" s="1"/>
  <c r="IJ59" i="1"/>
  <c r="IJ59" i="4" s="1"/>
  <c r="IJ76" i="1"/>
  <c r="IJ76" i="4" s="1"/>
  <c r="IJ61" i="1"/>
  <c r="IJ61" i="4" s="1"/>
  <c r="IJ64" i="1"/>
  <c r="IJ64" i="4" s="1"/>
  <c r="IJ75" i="1"/>
  <c r="IJ75" i="4" s="1"/>
  <c r="IJ54" i="1"/>
  <c r="IJ54" i="4" s="1"/>
  <c r="IJ79" i="1"/>
  <c r="IJ79" i="4" s="1"/>
  <c r="IJ69" i="1"/>
  <c r="IJ69" i="4" s="1"/>
  <c r="IJ71" i="1"/>
  <c r="IJ71" i="4" s="1"/>
  <c r="IJ51" i="1"/>
  <c r="IJ51" i="4" s="1"/>
  <c r="IJ50" i="1"/>
  <c r="IJ50" i="4" s="1"/>
  <c r="IJ55" i="1"/>
  <c r="IJ55" i="4" s="1"/>
  <c r="IK6" i="1"/>
  <c r="IK6" i="4" s="1"/>
  <c r="IK13" i="1"/>
  <c r="IK13" i="4" s="1"/>
  <c r="IK83" i="1"/>
  <c r="IK137" i="1"/>
  <c r="IK5" i="1"/>
  <c r="IK5" i="4" s="1"/>
  <c r="IL2" i="1"/>
  <c r="IK14" i="1"/>
  <c r="IK14" i="4" s="1"/>
  <c r="IK10" i="1"/>
  <c r="IK10" i="4" s="1"/>
  <c r="IK15" i="1"/>
  <c r="IK15" i="4" s="1"/>
  <c r="IK9" i="1"/>
  <c r="IK9" i="4" s="1"/>
  <c r="IK7" i="1"/>
  <c r="IK7" i="4" s="1"/>
  <c r="IK3" i="1"/>
  <c r="IK3" i="4" s="1"/>
  <c r="IK18" i="1"/>
  <c r="IK11" i="1"/>
  <c r="IK11" i="4" s="1"/>
  <c r="IK16" i="1"/>
  <c r="IK16" i="4" s="1"/>
  <c r="IK4" i="1"/>
  <c r="IK139" i="1" s="1"/>
  <c r="IK138" i="1" s="1"/>
  <c r="IK25" i="1"/>
  <c r="IK48" i="1"/>
  <c r="IK17" i="1"/>
  <c r="IK17" i="4" s="1"/>
  <c r="IK12" i="1"/>
  <c r="IK12" i="4" s="1"/>
  <c r="IK8" i="1"/>
  <c r="IK8" i="4" s="1"/>
  <c r="IK113" i="1"/>
  <c r="IJ31" i="1"/>
  <c r="IJ31" i="4" s="1"/>
  <c r="IJ36" i="1"/>
  <c r="IJ36" i="4" s="1"/>
  <c r="D57" i="6" s="1"/>
  <c r="IJ40" i="1"/>
  <c r="IJ40" i="4" s="1"/>
  <c r="IJ28" i="1"/>
  <c r="IJ28" i="4" s="1"/>
  <c r="IJ38" i="1"/>
  <c r="IJ38" i="4" s="1"/>
  <c r="IJ35" i="1"/>
  <c r="IJ35" i="4" s="1"/>
  <c r="IJ32" i="1"/>
  <c r="IJ32" i="4" s="1"/>
  <c r="IJ27" i="1"/>
  <c r="IJ27" i="4" s="1"/>
  <c r="IJ39" i="1"/>
  <c r="IJ39" i="4" s="1"/>
  <c r="IJ26" i="1"/>
  <c r="IJ26" i="4" s="1"/>
  <c r="IJ29" i="1"/>
  <c r="IJ29" i="4" s="1"/>
  <c r="IJ33" i="1"/>
  <c r="IJ33" i="4" s="1"/>
  <c r="IJ34" i="1"/>
  <c r="IJ34" i="4" s="1"/>
  <c r="IJ37" i="1"/>
  <c r="IJ37" i="4" s="1"/>
  <c r="D56" i="6" s="1"/>
  <c r="IJ42" i="1"/>
  <c r="IJ42" i="4" s="1"/>
  <c r="IJ41" i="1"/>
  <c r="IJ41" i="4" s="1"/>
  <c r="IJ30" i="1"/>
  <c r="IJ30" i="4" s="1"/>
  <c r="IJ118" i="1"/>
  <c r="IJ118" i="4" s="1"/>
  <c r="IJ115" i="1"/>
  <c r="IJ115" i="4" s="1"/>
  <c r="IJ114" i="1"/>
  <c r="IJ114" i="4" s="1"/>
  <c r="IJ117" i="1"/>
  <c r="IJ117" i="4" s="1"/>
  <c r="IJ116" i="1"/>
  <c r="IJ116" i="4" s="1"/>
  <c r="IJ94" i="1"/>
  <c r="IJ94" i="4" s="1"/>
  <c r="IJ87" i="1"/>
  <c r="IJ87" i="4" s="1"/>
  <c r="IJ102" i="1"/>
  <c r="IJ102" i="4" s="1"/>
  <c r="IJ104" i="1"/>
  <c r="IJ104" i="4" s="1"/>
  <c r="IJ108" i="1"/>
  <c r="IJ108" i="4" s="1"/>
  <c r="IJ92" i="1"/>
  <c r="IJ92" i="4" s="1"/>
  <c r="IJ89" i="1"/>
  <c r="IJ89" i="4" s="1"/>
  <c r="IJ106" i="1"/>
  <c r="IJ106" i="4" s="1"/>
  <c r="IJ91" i="1"/>
  <c r="IJ91" i="4" s="1"/>
  <c r="IJ95" i="1"/>
  <c r="IJ95" i="4" s="1"/>
  <c r="IJ96" i="1"/>
  <c r="IJ96" i="4" s="1"/>
  <c r="IJ111" i="1"/>
  <c r="IJ111" i="4" s="1"/>
  <c r="IJ99" i="1"/>
  <c r="IJ99" i="4" s="1"/>
  <c r="IJ88" i="1"/>
  <c r="IJ88" i="4" s="1"/>
  <c r="IJ109" i="1"/>
  <c r="IJ109" i="4" s="1"/>
  <c r="IJ103" i="1"/>
  <c r="IJ103" i="4" s="1"/>
  <c r="IJ100" i="1"/>
  <c r="IJ100" i="4" s="1"/>
  <c r="IJ101" i="1"/>
  <c r="IJ101" i="4" s="1"/>
  <c r="IJ85" i="1"/>
  <c r="IJ85" i="4" s="1"/>
  <c r="IJ84" i="1"/>
  <c r="IJ84" i="4" s="1"/>
  <c r="IJ90" i="1"/>
  <c r="IJ90" i="4" s="1"/>
  <c r="IJ105" i="1"/>
  <c r="IJ105" i="4" s="1"/>
  <c r="IJ107" i="1"/>
  <c r="IJ107" i="4" s="1"/>
  <c r="IJ86" i="1"/>
  <c r="IJ86" i="4" s="1"/>
  <c r="IJ93" i="1"/>
  <c r="IJ93" i="4" s="1"/>
  <c r="IJ98" i="1"/>
  <c r="IJ98" i="4" s="1"/>
  <c r="IJ110" i="1"/>
  <c r="IJ110" i="4" s="1"/>
  <c r="IJ97" i="1"/>
  <c r="IJ97" i="4" s="1"/>
  <c r="E44" i="12" l="1"/>
  <c r="A44" i="12" s="1"/>
  <c r="E43" i="12"/>
  <c r="A43" i="12" s="1"/>
  <c r="A46" i="12"/>
  <c r="IK138" i="4"/>
  <c r="IJ139" i="4"/>
  <c r="IK89" i="1"/>
  <c r="IK89" i="4" s="1"/>
  <c r="IK84" i="1"/>
  <c r="IK84" i="4" s="1"/>
  <c r="IK104" i="1"/>
  <c r="IK104" i="4" s="1"/>
  <c r="IK106" i="1"/>
  <c r="IK106" i="4" s="1"/>
  <c r="IK97" i="1"/>
  <c r="IK97" i="4" s="1"/>
  <c r="IK109" i="1"/>
  <c r="IK109" i="4" s="1"/>
  <c r="IK110" i="1"/>
  <c r="IK110" i="4" s="1"/>
  <c r="IK90" i="1"/>
  <c r="IK90" i="4" s="1"/>
  <c r="IK86" i="1"/>
  <c r="IK86" i="4" s="1"/>
  <c r="IK98" i="1"/>
  <c r="IK98" i="4" s="1"/>
  <c r="IK101" i="1"/>
  <c r="IK101" i="4" s="1"/>
  <c r="IK99" i="1"/>
  <c r="IK99" i="4" s="1"/>
  <c r="IK92" i="1"/>
  <c r="IK92" i="4" s="1"/>
  <c r="IK111" i="1"/>
  <c r="IK111" i="4" s="1"/>
  <c r="IK94" i="1"/>
  <c r="IK94" i="4" s="1"/>
  <c r="IK85" i="1"/>
  <c r="IK85" i="4" s="1"/>
  <c r="IK103" i="1"/>
  <c r="IK103" i="4" s="1"/>
  <c r="IK107" i="1"/>
  <c r="IK107" i="4" s="1"/>
  <c r="IK95" i="1"/>
  <c r="IK95" i="4" s="1"/>
  <c r="IK100" i="1"/>
  <c r="IK100" i="4" s="1"/>
  <c r="IK96" i="1"/>
  <c r="IK96" i="4" s="1"/>
  <c r="IK102" i="1"/>
  <c r="IK102" i="4" s="1"/>
  <c r="IK87" i="1"/>
  <c r="IK87" i="4" s="1"/>
  <c r="IK108" i="1"/>
  <c r="IK108" i="4" s="1"/>
  <c r="IK88" i="1"/>
  <c r="IK88" i="4" s="1"/>
  <c r="IK105" i="1"/>
  <c r="IK105" i="4" s="1"/>
  <c r="IK91" i="1"/>
  <c r="IK91" i="4" s="1"/>
  <c r="IK93" i="1"/>
  <c r="IK93" i="4" s="1"/>
  <c r="IK59" i="1"/>
  <c r="IK59" i="4" s="1"/>
  <c r="IK56" i="1"/>
  <c r="IK56" i="4" s="1"/>
  <c r="IK58" i="1"/>
  <c r="IK58" i="4" s="1"/>
  <c r="IK65" i="1"/>
  <c r="IK65" i="4" s="1"/>
  <c r="IK68" i="1"/>
  <c r="IK68" i="4" s="1"/>
  <c r="IK76" i="1"/>
  <c r="IK76" i="4" s="1"/>
  <c r="IK66" i="1"/>
  <c r="IK66" i="4" s="1"/>
  <c r="IK77" i="1"/>
  <c r="IK77" i="4" s="1"/>
  <c r="IK50" i="1"/>
  <c r="IK50" i="4" s="1"/>
  <c r="IK52" i="1"/>
  <c r="IK52" i="4" s="1"/>
  <c r="IK79" i="1"/>
  <c r="IK79" i="4" s="1"/>
  <c r="IK80" i="1"/>
  <c r="IK80" i="4" s="1"/>
  <c r="IK81" i="1"/>
  <c r="IK81" i="4" s="1"/>
  <c r="IK49" i="1"/>
  <c r="IK49" i="4" s="1"/>
  <c r="IK57" i="1"/>
  <c r="IK57" i="4" s="1"/>
  <c r="IK74" i="1"/>
  <c r="IK74" i="4" s="1"/>
  <c r="IK69" i="1"/>
  <c r="IK69" i="4" s="1"/>
  <c r="IK54" i="1"/>
  <c r="IK54" i="4" s="1"/>
  <c r="IK63" i="1"/>
  <c r="IK63" i="4" s="1"/>
  <c r="IK70" i="1"/>
  <c r="IK70" i="4" s="1"/>
  <c r="IK67" i="1"/>
  <c r="IK67" i="4" s="1"/>
  <c r="IK51" i="1"/>
  <c r="IK51" i="4" s="1"/>
  <c r="IK75" i="1"/>
  <c r="IK75" i="4" s="1"/>
  <c r="IK61" i="1"/>
  <c r="IK61" i="4" s="1"/>
  <c r="IK53" i="1"/>
  <c r="IK53" i="4" s="1"/>
  <c r="IK73" i="1"/>
  <c r="IK73" i="4" s="1"/>
  <c r="IK72" i="1"/>
  <c r="IK72" i="4" s="1"/>
  <c r="IK55" i="1"/>
  <c r="IK55" i="4" s="1"/>
  <c r="IK64" i="1"/>
  <c r="IK64" i="4" s="1"/>
  <c r="IK62" i="1"/>
  <c r="IK62" i="4" s="1"/>
  <c r="IK78" i="1"/>
  <c r="IK78" i="4" s="1"/>
  <c r="IK71" i="1"/>
  <c r="IK71" i="4" s="1"/>
  <c r="IK60" i="1"/>
  <c r="IK60" i="4" s="1"/>
  <c r="IK31" i="1"/>
  <c r="IK31" i="4" s="1"/>
  <c r="IK35" i="1"/>
  <c r="IK35" i="4" s="1"/>
  <c r="IK37" i="1"/>
  <c r="IK37" i="4" s="1"/>
  <c r="IK28" i="1"/>
  <c r="IK28" i="4" s="1"/>
  <c r="IK30" i="1"/>
  <c r="IK30" i="4" s="1"/>
  <c r="IK32" i="1"/>
  <c r="IK32" i="4" s="1"/>
  <c r="IK42" i="1"/>
  <c r="IK42" i="4" s="1"/>
  <c r="IK26" i="1"/>
  <c r="IK26" i="4" s="1"/>
  <c r="IK38" i="1"/>
  <c r="IK38" i="4" s="1"/>
  <c r="IK34" i="1"/>
  <c r="IK34" i="4" s="1"/>
  <c r="IK29" i="1"/>
  <c r="IK29" i="4" s="1"/>
  <c r="IK27" i="1"/>
  <c r="IK27" i="4" s="1"/>
  <c r="IK41" i="1"/>
  <c r="IK41" i="4" s="1"/>
  <c r="IK33" i="1"/>
  <c r="IK33" i="4" s="1"/>
  <c r="IK40" i="1"/>
  <c r="IK40" i="4" s="1"/>
  <c r="IK39" i="1"/>
  <c r="IK39" i="4" s="1"/>
  <c r="IK36" i="1"/>
  <c r="IK36" i="4" s="1"/>
  <c r="IK139" i="4"/>
  <c r="IK118" i="1"/>
  <c r="IK118" i="4" s="1"/>
  <c r="IK117" i="1"/>
  <c r="IK117" i="4" s="1"/>
  <c r="IK114" i="1"/>
  <c r="IK114" i="4" s="1"/>
  <c r="IK116" i="1"/>
  <c r="IK116" i="4" s="1"/>
  <c r="IK115" i="1"/>
  <c r="IK115" i="4" s="1"/>
  <c r="IL15" i="1"/>
  <c r="IL15" i="4" s="1"/>
  <c r="IL11" i="1"/>
  <c r="IL11" i="4" s="1"/>
  <c r="IL113" i="1"/>
  <c r="IL25" i="1"/>
  <c r="IL137" i="1"/>
  <c r="IL4" i="1"/>
  <c r="IL12" i="1"/>
  <c r="IL12" i="4" s="1"/>
  <c r="IL8" i="1"/>
  <c r="IL8" i="4" s="1"/>
  <c r="IL16" i="1"/>
  <c r="IL16" i="4" s="1"/>
  <c r="IL13" i="1"/>
  <c r="IL13" i="4" s="1"/>
  <c r="IL7" i="1"/>
  <c r="IL7" i="4" s="1"/>
  <c r="IL9" i="1"/>
  <c r="IL9" i="4" s="1"/>
  <c r="IL14" i="1"/>
  <c r="IL14" i="4" s="1"/>
  <c r="IL3" i="1"/>
  <c r="IL3" i="4" s="1"/>
  <c r="IL10" i="1"/>
  <c r="IL10" i="4" s="1"/>
  <c r="IL17" i="1"/>
  <c r="IL17" i="4" s="1"/>
  <c r="IL5" i="1"/>
  <c r="IL5" i="4" s="1"/>
  <c r="IL6" i="1"/>
  <c r="IL6" i="4" s="1"/>
  <c r="IL48" i="1"/>
  <c r="IL18" i="1"/>
  <c r="IM2" i="1"/>
  <c r="IL83" i="1"/>
  <c r="IK4" i="4"/>
  <c r="IL4" i="4" l="1"/>
  <c r="A47" i="12"/>
  <c r="IL139" i="1"/>
  <c r="IL138" i="1" s="1"/>
  <c r="IL138" i="4" s="1"/>
  <c r="IM15" i="1"/>
  <c r="IM15" i="4" s="1"/>
  <c r="IM11" i="1"/>
  <c r="IM11" i="4" s="1"/>
  <c r="IM83" i="1"/>
  <c r="IM3" i="1"/>
  <c r="IM3" i="4" s="1"/>
  <c r="IM4" i="1"/>
  <c r="IM25" i="1"/>
  <c r="IM13" i="1"/>
  <c r="IM13" i="4" s="1"/>
  <c r="IM5" i="1"/>
  <c r="IM5" i="4" s="1"/>
  <c r="IM12" i="1"/>
  <c r="IM12" i="4" s="1"/>
  <c r="IM16" i="1"/>
  <c r="IM16" i="4" s="1"/>
  <c r="IM8" i="1"/>
  <c r="IM8" i="4" s="1"/>
  <c r="IM7" i="1"/>
  <c r="IM7" i="4" s="1"/>
  <c r="IM9" i="1"/>
  <c r="IM9" i="4" s="1"/>
  <c r="IM18" i="1"/>
  <c r="IM113" i="1"/>
  <c r="IM10" i="1"/>
  <c r="IM10" i="4" s="1"/>
  <c r="IM17" i="1"/>
  <c r="IM17" i="4" s="1"/>
  <c r="IM48" i="1"/>
  <c r="IM6" i="1"/>
  <c r="IM6" i="4" s="1"/>
  <c r="IN2" i="1"/>
  <c r="IM14" i="1"/>
  <c r="IM14" i="4" s="1"/>
  <c r="IM137" i="1"/>
  <c r="IL32" i="1"/>
  <c r="IL32" i="4" s="1"/>
  <c r="IL30" i="1"/>
  <c r="IL30" i="4" s="1"/>
  <c r="IL37" i="1"/>
  <c r="IL37" i="4" s="1"/>
  <c r="IL35" i="1"/>
  <c r="IL35" i="4" s="1"/>
  <c r="IL39" i="1"/>
  <c r="IL39" i="4" s="1"/>
  <c r="IL29" i="1"/>
  <c r="IL29" i="4" s="1"/>
  <c r="IL36" i="1"/>
  <c r="IL36" i="4" s="1"/>
  <c r="IL34" i="1"/>
  <c r="IL34" i="4" s="1"/>
  <c r="IL41" i="1"/>
  <c r="IL41" i="4" s="1"/>
  <c r="IL26" i="1"/>
  <c r="IL26" i="4" s="1"/>
  <c r="IL27" i="1"/>
  <c r="IL27" i="4" s="1"/>
  <c r="IL28" i="1"/>
  <c r="IL28" i="4" s="1"/>
  <c r="IL31" i="1"/>
  <c r="IL31" i="4" s="1"/>
  <c r="IL38" i="1"/>
  <c r="IL38" i="4" s="1"/>
  <c r="IL42" i="1"/>
  <c r="IL42" i="4" s="1"/>
  <c r="IL33" i="1"/>
  <c r="IL33" i="4" s="1"/>
  <c r="IL40" i="1"/>
  <c r="IL40" i="4" s="1"/>
  <c r="IL89" i="1"/>
  <c r="IL89" i="4" s="1"/>
  <c r="IL90" i="1"/>
  <c r="IL90" i="4" s="1"/>
  <c r="IL102" i="1"/>
  <c r="IL102" i="4" s="1"/>
  <c r="IL109" i="1"/>
  <c r="IL109" i="4" s="1"/>
  <c r="IL97" i="1"/>
  <c r="IL97" i="4" s="1"/>
  <c r="IL88" i="1"/>
  <c r="IL88" i="4" s="1"/>
  <c r="IL106" i="1"/>
  <c r="IL106" i="4" s="1"/>
  <c r="IL86" i="1"/>
  <c r="IL86" i="4" s="1"/>
  <c r="IL95" i="1"/>
  <c r="IL95" i="4" s="1"/>
  <c r="IL94" i="1"/>
  <c r="IL94" i="4" s="1"/>
  <c r="IL98" i="1"/>
  <c r="IL98" i="4" s="1"/>
  <c r="IL91" i="1"/>
  <c r="IL91" i="4" s="1"/>
  <c r="IL107" i="1"/>
  <c r="IL107" i="4" s="1"/>
  <c r="IL103" i="1"/>
  <c r="IL103" i="4" s="1"/>
  <c r="IL100" i="1"/>
  <c r="IL100" i="4" s="1"/>
  <c r="IL99" i="1"/>
  <c r="IL99" i="4" s="1"/>
  <c r="IL104" i="1"/>
  <c r="IL104" i="4" s="1"/>
  <c r="IL108" i="1"/>
  <c r="IL108" i="4" s="1"/>
  <c r="IL85" i="1"/>
  <c r="IL85" i="4" s="1"/>
  <c r="IL84" i="1"/>
  <c r="IL84" i="4" s="1"/>
  <c r="IL87" i="1"/>
  <c r="IL87" i="4" s="1"/>
  <c r="IL93" i="1"/>
  <c r="IL93" i="4" s="1"/>
  <c r="IL111" i="1"/>
  <c r="IL111" i="4" s="1"/>
  <c r="IL105" i="1"/>
  <c r="IL105" i="4" s="1"/>
  <c r="IL101" i="1"/>
  <c r="IL101" i="4" s="1"/>
  <c r="IL96" i="1"/>
  <c r="IL96" i="4" s="1"/>
  <c r="IL110" i="1"/>
  <c r="IL110" i="4" s="1"/>
  <c r="IL92" i="1"/>
  <c r="IL92" i="4" s="1"/>
  <c r="IL60" i="1"/>
  <c r="IL60" i="4" s="1"/>
  <c r="IL56" i="1"/>
  <c r="IL56" i="4" s="1"/>
  <c r="IL74" i="1"/>
  <c r="IL74" i="4" s="1"/>
  <c r="IL65" i="1"/>
  <c r="IL65" i="4" s="1"/>
  <c r="IL79" i="1"/>
  <c r="IL79" i="4" s="1"/>
  <c r="IL67" i="1"/>
  <c r="IL67" i="4" s="1"/>
  <c r="IL50" i="1"/>
  <c r="IL50" i="4" s="1"/>
  <c r="IL70" i="1"/>
  <c r="IL70" i="4" s="1"/>
  <c r="IL63" i="1"/>
  <c r="IL63" i="4" s="1"/>
  <c r="IL51" i="1"/>
  <c r="IL51" i="4" s="1"/>
  <c r="IL80" i="1"/>
  <c r="IL80" i="4" s="1"/>
  <c r="IL62" i="1"/>
  <c r="IL62" i="4" s="1"/>
  <c r="IL78" i="1"/>
  <c r="IL78" i="4" s="1"/>
  <c r="IL53" i="1"/>
  <c r="IL53" i="4" s="1"/>
  <c r="IL58" i="1"/>
  <c r="IL58" i="4" s="1"/>
  <c r="IL57" i="1"/>
  <c r="IL57" i="4" s="1"/>
  <c r="IL77" i="1"/>
  <c r="IL77" i="4" s="1"/>
  <c r="IL76" i="1"/>
  <c r="IL76" i="4" s="1"/>
  <c r="IL66" i="1"/>
  <c r="IL66" i="4" s="1"/>
  <c r="IL61" i="1"/>
  <c r="IL61" i="4" s="1"/>
  <c r="IL59" i="1"/>
  <c r="IL59" i="4" s="1"/>
  <c r="IL69" i="1"/>
  <c r="IL69" i="4" s="1"/>
  <c r="IL52" i="1"/>
  <c r="IL52" i="4" s="1"/>
  <c r="IL49" i="1"/>
  <c r="IL49" i="4" s="1"/>
  <c r="IL55" i="1"/>
  <c r="IL55" i="4" s="1"/>
  <c r="IL75" i="1"/>
  <c r="IL75" i="4" s="1"/>
  <c r="IL54" i="1"/>
  <c r="IL54" i="4" s="1"/>
  <c r="IL72" i="1"/>
  <c r="IL72" i="4" s="1"/>
  <c r="IL71" i="1"/>
  <c r="IL71" i="4" s="1"/>
  <c r="IL68" i="1"/>
  <c r="IL68" i="4" s="1"/>
  <c r="IL81" i="1"/>
  <c r="IL81" i="4" s="1"/>
  <c r="IL73" i="1"/>
  <c r="IL73" i="4" s="1"/>
  <c r="IL64" i="1"/>
  <c r="IL64" i="4" s="1"/>
  <c r="IL118" i="1"/>
  <c r="IL118" i="4" s="1"/>
  <c r="IL116" i="1"/>
  <c r="IL116" i="4" s="1"/>
  <c r="IL117" i="1"/>
  <c r="IL117" i="4" s="1"/>
  <c r="IL115" i="1"/>
  <c r="IL115" i="4" s="1"/>
  <c r="IL114" i="1"/>
  <c r="IL114" i="4" s="1"/>
  <c r="IL139" i="4"/>
  <c r="A48" i="12" l="1"/>
  <c r="A49" i="12" s="1"/>
  <c r="IM139" i="1"/>
  <c r="IM138" i="1" s="1"/>
  <c r="IN13" i="1"/>
  <c r="IN13" i="4" s="1"/>
  <c r="IN9" i="1"/>
  <c r="IN9" i="4" s="1"/>
  <c r="IN83" i="1"/>
  <c r="IN10" i="1"/>
  <c r="IN10" i="4" s="1"/>
  <c r="IN17" i="1"/>
  <c r="IN17" i="4" s="1"/>
  <c r="IN113" i="1"/>
  <c r="IN18" i="1"/>
  <c r="IN6" i="1"/>
  <c r="IN6" i="4" s="1"/>
  <c r="IN137" i="1"/>
  <c r="IO2" i="1"/>
  <c r="IN14" i="1"/>
  <c r="IN14" i="4" s="1"/>
  <c r="IN15" i="1"/>
  <c r="IN15" i="4" s="1"/>
  <c r="IN7" i="1"/>
  <c r="IN7" i="4" s="1"/>
  <c r="IN48" i="1"/>
  <c r="IN8" i="1"/>
  <c r="IN8" i="4" s="1"/>
  <c r="IN3" i="1"/>
  <c r="IN3" i="4" s="1"/>
  <c r="IN16" i="1"/>
  <c r="IN16" i="4" s="1"/>
  <c r="IN4" i="1"/>
  <c r="IN11" i="1"/>
  <c r="IN11" i="4" s="1"/>
  <c r="IN5" i="1"/>
  <c r="IN5" i="4" s="1"/>
  <c r="IN12" i="1"/>
  <c r="IN12" i="4" s="1"/>
  <c r="IN25" i="1"/>
  <c r="IM89" i="1"/>
  <c r="IM89" i="4" s="1"/>
  <c r="IM110" i="1"/>
  <c r="IM110" i="4" s="1"/>
  <c r="IM103" i="1"/>
  <c r="IM103" i="4" s="1"/>
  <c r="IM97" i="1"/>
  <c r="IM97" i="4" s="1"/>
  <c r="IM86" i="1"/>
  <c r="IM86" i="4" s="1"/>
  <c r="IM107" i="1"/>
  <c r="IM107" i="4" s="1"/>
  <c r="IM111" i="1"/>
  <c r="IM111" i="4" s="1"/>
  <c r="IM101" i="1"/>
  <c r="IM101" i="4" s="1"/>
  <c r="IM94" i="1"/>
  <c r="IM94" i="4" s="1"/>
  <c r="IM98" i="1"/>
  <c r="IM98" i="4" s="1"/>
  <c r="IM104" i="1"/>
  <c r="IM104" i="4" s="1"/>
  <c r="IM85" i="1"/>
  <c r="IM85" i="4" s="1"/>
  <c r="IM88" i="1"/>
  <c r="IM88" i="4" s="1"/>
  <c r="IM90" i="1"/>
  <c r="IM90" i="4" s="1"/>
  <c r="IM91" i="1"/>
  <c r="IM91" i="4" s="1"/>
  <c r="IM95" i="1"/>
  <c r="IM95" i="4" s="1"/>
  <c r="IM87" i="1"/>
  <c r="IM87" i="4" s="1"/>
  <c r="IM96" i="1"/>
  <c r="IM96" i="4" s="1"/>
  <c r="IM93" i="1"/>
  <c r="IM93" i="4" s="1"/>
  <c r="IM108" i="1"/>
  <c r="IM108" i="4" s="1"/>
  <c r="IM84" i="1"/>
  <c r="IM84" i="4" s="1"/>
  <c r="IM106" i="1"/>
  <c r="IM106" i="4" s="1"/>
  <c r="IM92" i="1"/>
  <c r="IM92" i="4" s="1"/>
  <c r="IM109" i="1"/>
  <c r="IM109" i="4" s="1"/>
  <c r="IM102" i="1"/>
  <c r="IM102" i="4" s="1"/>
  <c r="IM105" i="1"/>
  <c r="IM105" i="4" s="1"/>
  <c r="IM100" i="1"/>
  <c r="IM100" i="4" s="1"/>
  <c r="IM99" i="1"/>
  <c r="IM99" i="4" s="1"/>
  <c r="IM61" i="1"/>
  <c r="IM61" i="4" s="1"/>
  <c r="IM57" i="1"/>
  <c r="IM57" i="4" s="1"/>
  <c r="IM67" i="1"/>
  <c r="IM67" i="4" s="1"/>
  <c r="IM58" i="1"/>
  <c r="IM58" i="4" s="1"/>
  <c r="IM69" i="1"/>
  <c r="IM69" i="4" s="1"/>
  <c r="IM77" i="1"/>
  <c r="IM77" i="4" s="1"/>
  <c r="IM81" i="1"/>
  <c r="IM81" i="4" s="1"/>
  <c r="IM55" i="1"/>
  <c r="IM55" i="4" s="1"/>
  <c r="IM60" i="1"/>
  <c r="IM60" i="4" s="1"/>
  <c r="IM68" i="1"/>
  <c r="IM68" i="4" s="1"/>
  <c r="IM62" i="1"/>
  <c r="IM62" i="4" s="1"/>
  <c r="IM78" i="1"/>
  <c r="IM78" i="4" s="1"/>
  <c r="IM65" i="1"/>
  <c r="IM65" i="4" s="1"/>
  <c r="IM64" i="1"/>
  <c r="IM64" i="4" s="1"/>
  <c r="IM74" i="1"/>
  <c r="IM74" i="4" s="1"/>
  <c r="IM59" i="1"/>
  <c r="IM59" i="4" s="1"/>
  <c r="IM49" i="1"/>
  <c r="IM49" i="4" s="1"/>
  <c r="IM56" i="1"/>
  <c r="IM56" i="4" s="1"/>
  <c r="IM70" i="1"/>
  <c r="IM70" i="4" s="1"/>
  <c r="IM80" i="1"/>
  <c r="IM80" i="4" s="1"/>
  <c r="IM51" i="1"/>
  <c r="IM51" i="4" s="1"/>
  <c r="IM72" i="1"/>
  <c r="IM72" i="4" s="1"/>
  <c r="IM54" i="1"/>
  <c r="IM54" i="4" s="1"/>
  <c r="IM63" i="1"/>
  <c r="IM63" i="4" s="1"/>
  <c r="IM71" i="1"/>
  <c r="IM71" i="4" s="1"/>
  <c r="IM52" i="1"/>
  <c r="IM52" i="4" s="1"/>
  <c r="IM76" i="1"/>
  <c r="IM76" i="4" s="1"/>
  <c r="IM73" i="1"/>
  <c r="IM73" i="4" s="1"/>
  <c r="IM50" i="1"/>
  <c r="IM50" i="4" s="1"/>
  <c r="IM75" i="1"/>
  <c r="IM75" i="4" s="1"/>
  <c r="IM66" i="1"/>
  <c r="IM66" i="4" s="1"/>
  <c r="IM79" i="1"/>
  <c r="IM79" i="4" s="1"/>
  <c r="IM53" i="1"/>
  <c r="IM53" i="4" s="1"/>
  <c r="IM139" i="4"/>
  <c r="IM138" i="4"/>
  <c r="IM116" i="1"/>
  <c r="IM116" i="4" s="1"/>
  <c r="IM118" i="1"/>
  <c r="IM118" i="4" s="1"/>
  <c r="IM115" i="1"/>
  <c r="IM115" i="4" s="1"/>
  <c r="IM114" i="1"/>
  <c r="IM114" i="4" s="1"/>
  <c r="IM117" i="1"/>
  <c r="IM117" i="4" s="1"/>
  <c r="IM4" i="4"/>
  <c r="IN4" i="4" s="1"/>
  <c r="IM27" i="1"/>
  <c r="IM27" i="4" s="1"/>
  <c r="IM41" i="1"/>
  <c r="IM41" i="4" s="1"/>
  <c r="IM42" i="1"/>
  <c r="IM42" i="4" s="1"/>
  <c r="IM35" i="1"/>
  <c r="IM35" i="4" s="1"/>
  <c r="IM29" i="1"/>
  <c r="IM29" i="4" s="1"/>
  <c r="IM30" i="1"/>
  <c r="IM30" i="4" s="1"/>
  <c r="IM26" i="1"/>
  <c r="IM26" i="4" s="1"/>
  <c r="IM33" i="1"/>
  <c r="IM33" i="4" s="1"/>
  <c r="IM39" i="1"/>
  <c r="IM39" i="4" s="1"/>
  <c r="IM28" i="1"/>
  <c r="IM28" i="4" s="1"/>
  <c r="IM37" i="1"/>
  <c r="IM37" i="4" s="1"/>
  <c r="IM36" i="1"/>
  <c r="IM36" i="4" s="1"/>
  <c r="IM38" i="1"/>
  <c r="IM38" i="4" s="1"/>
  <c r="IM40" i="1"/>
  <c r="IM40" i="4" s="1"/>
  <c r="IM31" i="1"/>
  <c r="IM31" i="4" s="1"/>
  <c r="IM32" i="1"/>
  <c r="IM32" i="4" s="1"/>
  <c r="IM34" i="1"/>
  <c r="IM34" i="4" s="1"/>
  <c r="A72" i="12" l="1"/>
  <c r="A75" i="12" s="1"/>
  <c r="A89" i="12" s="1"/>
  <c r="A138" i="12" s="1"/>
  <c r="IN39" i="1"/>
  <c r="IN39" i="4" s="1"/>
  <c r="IN34" i="1"/>
  <c r="IN34" i="4" s="1"/>
  <c r="IN41" i="1"/>
  <c r="IN41" i="4" s="1"/>
  <c r="IN38" i="1"/>
  <c r="IN38" i="4" s="1"/>
  <c r="IN28" i="1"/>
  <c r="IN28" i="4" s="1"/>
  <c r="IN30" i="1"/>
  <c r="IN30" i="4" s="1"/>
  <c r="IN33" i="1"/>
  <c r="IN33" i="4" s="1"/>
  <c r="IN36" i="1"/>
  <c r="IN36" i="4" s="1"/>
  <c r="IN27" i="1"/>
  <c r="IN27" i="4" s="1"/>
  <c r="IN29" i="1"/>
  <c r="IN29" i="4" s="1"/>
  <c r="IN35" i="1"/>
  <c r="IN35" i="4" s="1"/>
  <c r="IN31" i="1"/>
  <c r="IN31" i="4" s="1"/>
  <c r="IN32" i="1"/>
  <c r="IN32" i="4" s="1"/>
  <c r="IN37" i="1"/>
  <c r="IN37" i="4" s="1"/>
  <c r="IN42" i="1"/>
  <c r="IN42" i="4" s="1"/>
  <c r="IN26" i="1"/>
  <c r="IN26" i="4" s="1"/>
  <c r="IN40" i="1"/>
  <c r="IN40" i="4" s="1"/>
  <c r="IN66" i="1"/>
  <c r="IN66" i="4" s="1"/>
  <c r="IN73" i="1"/>
  <c r="IN73" i="4" s="1"/>
  <c r="IN52" i="1"/>
  <c r="IN52" i="4" s="1"/>
  <c r="IN77" i="1"/>
  <c r="IN77" i="4" s="1"/>
  <c r="IN69" i="1"/>
  <c r="IN69" i="4" s="1"/>
  <c r="IN56" i="1"/>
  <c r="IN56" i="4" s="1"/>
  <c r="IN68" i="1"/>
  <c r="IN68" i="4" s="1"/>
  <c r="IN78" i="1"/>
  <c r="IN78" i="4" s="1"/>
  <c r="IN67" i="1"/>
  <c r="IN67" i="4" s="1"/>
  <c r="IN79" i="1"/>
  <c r="IN79" i="4" s="1"/>
  <c r="IN74" i="1"/>
  <c r="IN74" i="4" s="1"/>
  <c r="IN64" i="1"/>
  <c r="IN64" i="4" s="1"/>
  <c r="IN65" i="1"/>
  <c r="IN65" i="4" s="1"/>
  <c r="IN60" i="1"/>
  <c r="IN60" i="4" s="1"/>
  <c r="IN80" i="1"/>
  <c r="IN80" i="4" s="1"/>
  <c r="IN61" i="1"/>
  <c r="IN61" i="4" s="1"/>
  <c r="IN51" i="1"/>
  <c r="IN51" i="4" s="1"/>
  <c r="IN50" i="1"/>
  <c r="IN50" i="4" s="1"/>
  <c r="IN70" i="1"/>
  <c r="IN70" i="4" s="1"/>
  <c r="IN81" i="1"/>
  <c r="IN81" i="4" s="1"/>
  <c r="IN58" i="1"/>
  <c r="IN58" i="4" s="1"/>
  <c r="IN54" i="1"/>
  <c r="IN54" i="4" s="1"/>
  <c r="IN71" i="1"/>
  <c r="IN71" i="4" s="1"/>
  <c r="IN62" i="1"/>
  <c r="IN62" i="4" s="1"/>
  <c r="IN72" i="1"/>
  <c r="IN72" i="4" s="1"/>
  <c r="IN49" i="1"/>
  <c r="IN49" i="4" s="1"/>
  <c r="IN53" i="1"/>
  <c r="IN53" i="4" s="1"/>
  <c r="IN75" i="1"/>
  <c r="IN75" i="4" s="1"/>
  <c r="IN55" i="1"/>
  <c r="IN55" i="4" s="1"/>
  <c r="IN59" i="1"/>
  <c r="IN59" i="4" s="1"/>
  <c r="IN57" i="1"/>
  <c r="IN57" i="4" s="1"/>
  <c r="IN63" i="1"/>
  <c r="IN63" i="4" s="1"/>
  <c r="IN76" i="1"/>
  <c r="IN76" i="4" s="1"/>
  <c r="IN114" i="1"/>
  <c r="IN114" i="4" s="1"/>
  <c r="IN118" i="1"/>
  <c r="IN118" i="4" s="1"/>
  <c r="IN116" i="1"/>
  <c r="IN116" i="4" s="1"/>
  <c r="IN115" i="1"/>
  <c r="IN115" i="4" s="1"/>
  <c r="IN117" i="1"/>
  <c r="IN117" i="4" s="1"/>
  <c r="IN85" i="1"/>
  <c r="IN85" i="4" s="1"/>
  <c r="IN88" i="1"/>
  <c r="IN88" i="4" s="1"/>
  <c r="IN94" i="1"/>
  <c r="IN94" i="4" s="1"/>
  <c r="IN111" i="1"/>
  <c r="IN111" i="4" s="1"/>
  <c r="IN105" i="1"/>
  <c r="IN105" i="4" s="1"/>
  <c r="IN100" i="1"/>
  <c r="IN100" i="4" s="1"/>
  <c r="IN99" i="1"/>
  <c r="IN99" i="4" s="1"/>
  <c r="IN87" i="1"/>
  <c r="IN87" i="4" s="1"/>
  <c r="IN101" i="1"/>
  <c r="IN101" i="4" s="1"/>
  <c r="IN104" i="1"/>
  <c r="IN104" i="4" s="1"/>
  <c r="IN90" i="1"/>
  <c r="IN90" i="4" s="1"/>
  <c r="IN95" i="1"/>
  <c r="IN95" i="4" s="1"/>
  <c r="IN110" i="1"/>
  <c r="IN110" i="4" s="1"/>
  <c r="IN102" i="1"/>
  <c r="IN102" i="4" s="1"/>
  <c r="IN92" i="1"/>
  <c r="IN92" i="4" s="1"/>
  <c r="IN89" i="1"/>
  <c r="IN89" i="4" s="1"/>
  <c r="IN93" i="1"/>
  <c r="IN93" i="4" s="1"/>
  <c r="IN106" i="1"/>
  <c r="IN106" i="4" s="1"/>
  <c r="IN86" i="1"/>
  <c r="IN86" i="4" s="1"/>
  <c r="IN97" i="1"/>
  <c r="IN97" i="4" s="1"/>
  <c r="IN98" i="1"/>
  <c r="IN98" i="4" s="1"/>
  <c r="IN103" i="1"/>
  <c r="IN103" i="4" s="1"/>
  <c r="IN108" i="1"/>
  <c r="IN108" i="4" s="1"/>
  <c r="IN84" i="1"/>
  <c r="IN84" i="4" s="1"/>
  <c r="IN91" i="1"/>
  <c r="IN91" i="4" s="1"/>
  <c r="IN96" i="1"/>
  <c r="IN96" i="4" s="1"/>
  <c r="IN107" i="1"/>
  <c r="IN107" i="4" s="1"/>
  <c r="IN109" i="1"/>
  <c r="IN109" i="4" s="1"/>
  <c r="IN139" i="1"/>
  <c r="IN139" i="4" s="1"/>
  <c r="IO13" i="1"/>
  <c r="IO9" i="1"/>
  <c r="IO15" i="1"/>
  <c r="IO10" i="1"/>
  <c r="IO17" i="1"/>
  <c r="IO3" i="1"/>
  <c r="IO18" i="1"/>
  <c r="IO14" i="1"/>
  <c r="IO113" i="1"/>
  <c r="IO11" i="1"/>
  <c r="IP2" i="1"/>
  <c r="IO6" i="1"/>
  <c r="IO8" i="1"/>
  <c r="IO5" i="1"/>
  <c r="IO25" i="1"/>
  <c r="IO7" i="1"/>
  <c r="IO48" i="1"/>
  <c r="IO83" i="1"/>
  <c r="IO12" i="1"/>
  <c r="IO16" i="1"/>
  <c r="IO4" i="1"/>
  <c r="IO137" i="1"/>
  <c r="A141" i="12" l="1"/>
  <c r="A194" i="12" s="1"/>
  <c r="IO139" i="1"/>
  <c r="IO138" i="1" s="1"/>
  <c r="IN138" i="1"/>
  <c r="IN138" i="4" s="1"/>
  <c r="IO32" i="1"/>
  <c r="IO38" i="1"/>
  <c r="IO26" i="1"/>
  <c r="IO35" i="1"/>
  <c r="IO41" i="1"/>
  <c r="IO30" i="1"/>
  <c r="IO33" i="1"/>
  <c r="IO40" i="1"/>
  <c r="IO36" i="1"/>
  <c r="IO31" i="1"/>
  <c r="IO27" i="1"/>
  <c r="IO37" i="1"/>
  <c r="IO29" i="1"/>
  <c r="IO39" i="1"/>
  <c r="IO34" i="1"/>
  <c r="IO42" i="1"/>
  <c r="IO28" i="1"/>
  <c r="IP8" i="1"/>
  <c r="IP4" i="1"/>
  <c r="IP83" i="1"/>
  <c r="IP25" i="1"/>
  <c r="IP16" i="1"/>
  <c r="IP12" i="1"/>
  <c r="IP17" i="1"/>
  <c r="IP3" i="1"/>
  <c r="IP5" i="1"/>
  <c r="IP9" i="1"/>
  <c r="IP13" i="1"/>
  <c r="IP10" i="1"/>
  <c r="IP6" i="1"/>
  <c r="IP15" i="1"/>
  <c r="IP14" i="1"/>
  <c r="IP48" i="1"/>
  <c r="IP18" i="1"/>
  <c r="IP113" i="1"/>
  <c r="IP11" i="1"/>
  <c r="IP7" i="1"/>
  <c r="IP137" i="1"/>
  <c r="IO90" i="1"/>
  <c r="IO102" i="1"/>
  <c r="IO89" i="1"/>
  <c r="IO110" i="1"/>
  <c r="IO98" i="1"/>
  <c r="IO91" i="1"/>
  <c r="IO107" i="1"/>
  <c r="IO84" i="1"/>
  <c r="IO85" i="1"/>
  <c r="IO103" i="1"/>
  <c r="IO104" i="1"/>
  <c r="IO105" i="1"/>
  <c r="IO99" i="1"/>
  <c r="IO87" i="1"/>
  <c r="IO97" i="1"/>
  <c r="IO96" i="1"/>
  <c r="IO100" i="1"/>
  <c r="IO92" i="1"/>
  <c r="IO108" i="1"/>
  <c r="IO109" i="1"/>
  <c r="IO101" i="1"/>
  <c r="IO88" i="1"/>
  <c r="IO86" i="1"/>
  <c r="IO95" i="1"/>
  <c r="IO106" i="1"/>
  <c r="IO93" i="1"/>
  <c r="IO94" i="1"/>
  <c r="IO111" i="1"/>
  <c r="IO71" i="1"/>
  <c r="IO49" i="1"/>
  <c r="IO69" i="1"/>
  <c r="IO79" i="1"/>
  <c r="IO72" i="1"/>
  <c r="IO62" i="1"/>
  <c r="IO51" i="1"/>
  <c r="IO58" i="1"/>
  <c r="IO56" i="1"/>
  <c r="IO81" i="1"/>
  <c r="IO66" i="1"/>
  <c r="IO77" i="1"/>
  <c r="IO59" i="1"/>
  <c r="IO50" i="1"/>
  <c r="IO60" i="1"/>
  <c r="IO74" i="1"/>
  <c r="IO70" i="1"/>
  <c r="IO54" i="1"/>
  <c r="IO53" i="1"/>
  <c r="IO63" i="1"/>
  <c r="IO75" i="1"/>
  <c r="IO64" i="1"/>
  <c r="IO78" i="1"/>
  <c r="IO61" i="1"/>
  <c r="IO57" i="1"/>
  <c r="IO67" i="1"/>
  <c r="IO55" i="1"/>
  <c r="IO65" i="1"/>
  <c r="IO68" i="1"/>
  <c r="IO52" i="1"/>
  <c r="IO73" i="1"/>
  <c r="IO80" i="1"/>
  <c r="IO76" i="1"/>
  <c r="IO117" i="1"/>
  <c r="IO114" i="1"/>
  <c r="IO118" i="1"/>
  <c r="IO116" i="1"/>
  <c r="IO115" i="1"/>
  <c r="A197" i="12" l="1"/>
  <c r="A204" i="12" s="1"/>
  <c r="IP28" i="1"/>
  <c r="IP38" i="1"/>
  <c r="IP39" i="1"/>
  <c r="IP34" i="1"/>
  <c r="IP30" i="1"/>
  <c r="IP41" i="1"/>
  <c r="IP26" i="1"/>
  <c r="IP40" i="1"/>
  <c r="IP27" i="1"/>
  <c r="IP32" i="1"/>
  <c r="IP29" i="1"/>
  <c r="IP31" i="1"/>
  <c r="IP42" i="1"/>
  <c r="IP37" i="1"/>
  <c r="IP35" i="1"/>
  <c r="IP33" i="1"/>
  <c r="IP36" i="1"/>
  <c r="IP87" i="1"/>
  <c r="IP100" i="1"/>
  <c r="IP102" i="1"/>
  <c r="IP98" i="1"/>
  <c r="IP84" i="1"/>
  <c r="IP95" i="1"/>
  <c r="IP103" i="1"/>
  <c r="IP105" i="1"/>
  <c r="IP88" i="1"/>
  <c r="IP89" i="1"/>
  <c r="IP111" i="1"/>
  <c r="IP94" i="1"/>
  <c r="IP91" i="1"/>
  <c r="IP104" i="1"/>
  <c r="IP96" i="1"/>
  <c r="IP97" i="1"/>
  <c r="IP108" i="1"/>
  <c r="IP109" i="1"/>
  <c r="IP85" i="1"/>
  <c r="IP93" i="1"/>
  <c r="IP86" i="1"/>
  <c r="IP99" i="1"/>
  <c r="IP106" i="1"/>
  <c r="IP101" i="1"/>
  <c r="IP110" i="1"/>
  <c r="IP90" i="1"/>
  <c r="IP92" i="1"/>
  <c r="IP107" i="1"/>
  <c r="IP115" i="1"/>
  <c r="IP118" i="1"/>
  <c r="IP116" i="1"/>
  <c r="IP114" i="1"/>
  <c r="IP117" i="1"/>
  <c r="IP139" i="1"/>
  <c r="IP138" i="1" s="1"/>
  <c r="IP64" i="1"/>
  <c r="IP50" i="1"/>
  <c r="IP70" i="1"/>
  <c r="IP74" i="1"/>
  <c r="IP77" i="1"/>
  <c r="IP60" i="1"/>
  <c r="IP57" i="1"/>
  <c r="IP67" i="1"/>
  <c r="IP81" i="1"/>
  <c r="IP52" i="1"/>
  <c r="IP75" i="1"/>
  <c r="IP79" i="1"/>
  <c r="IP55" i="1"/>
  <c r="IP53" i="1"/>
  <c r="IP66" i="1"/>
  <c r="IP78" i="1"/>
  <c r="IP59" i="1"/>
  <c r="IP63" i="1"/>
  <c r="IP80" i="1"/>
  <c r="IP65" i="1"/>
  <c r="IP49" i="1"/>
  <c r="IP71" i="1"/>
  <c r="IP58" i="1"/>
  <c r="IP68" i="1"/>
  <c r="IP69" i="1"/>
  <c r="IP51" i="1"/>
  <c r="IP56" i="1"/>
  <c r="IP54" i="1"/>
  <c r="IP61" i="1"/>
  <c r="IP73" i="1"/>
  <c r="IP62" i="1"/>
  <c r="IP72" i="1"/>
  <c r="IP7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22E2C0-DB40-418A-9131-8E1E668F7096}" keepAlive="1" name="Query - V_CBU_VEHICLES_POWER_QUERY" description="Connection to the 'V_CBU_VEHICLES_POWER_QUERY' query in the workbook." type="5" refreshedVersion="6" background="1" saveData="1">
    <dbPr connection="Provider=Microsoft.Mashup.OleDb.1;Data Source=$Workbook$;Location=V_CBU_VEHICLES_POWER_QUERY;Extended Properties=&quot;&quot;" command="SELECT * FROM [V_CBU_VEHICLES_POWER_QUERY]"/>
  </connection>
</connections>
</file>

<file path=xl/sharedStrings.xml><?xml version="1.0" encoding="utf-8"?>
<sst xmlns="http://schemas.openxmlformats.org/spreadsheetml/2006/main" count="12219" uniqueCount="4913">
  <si>
    <t>Floormat</t>
  </si>
  <si>
    <t>Fortuner</t>
  </si>
  <si>
    <t>Camry(20)</t>
  </si>
  <si>
    <t>Camry(40)</t>
  </si>
  <si>
    <t>Wigo</t>
  </si>
  <si>
    <t>Yaris</t>
  </si>
  <si>
    <t>Hilux</t>
  </si>
  <si>
    <t>Rush</t>
  </si>
  <si>
    <t>LP</t>
  </si>
  <si>
    <t>LC</t>
  </si>
  <si>
    <t>Camry</t>
  </si>
  <si>
    <t>Avanza</t>
  </si>
  <si>
    <t>Hiace</t>
  </si>
  <si>
    <t>OM</t>
  </si>
  <si>
    <t>FG</t>
  </si>
  <si>
    <t>FVD</t>
  </si>
  <si>
    <t>FK</t>
  </si>
  <si>
    <t>HD</t>
  </si>
  <si>
    <t>HE</t>
  </si>
  <si>
    <t>HQ</t>
  </si>
  <si>
    <t>HG</t>
  </si>
  <si>
    <t>HK</t>
  </si>
  <si>
    <t>YG</t>
  </si>
  <si>
    <t>Alphard</t>
  </si>
  <si>
    <t>JACE</t>
  </si>
  <si>
    <t>WG</t>
  </si>
  <si>
    <t>WE</t>
  </si>
  <si>
    <t>AG</t>
  </si>
  <si>
    <t>AE</t>
  </si>
  <si>
    <t>RG</t>
  </si>
  <si>
    <t>KE</t>
  </si>
  <si>
    <t>KZ</t>
  </si>
  <si>
    <t>Good label</t>
  </si>
  <si>
    <t>FC label</t>
  </si>
  <si>
    <t>FG+ HG</t>
  </si>
  <si>
    <t>Audio</t>
  </si>
  <si>
    <t>Grade</t>
  </si>
  <si>
    <t>ExtColor</t>
  </si>
  <si>
    <t>IntColor</t>
  </si>
  <si>
    <t>TMSS No</t>
  </si>
  <si>
    <t>Dealer</t>
  </si>
  <si>
    <t>Model</t>
  </si>
  <si>
    <t>Hiace / JACE</t>
  </si>
  <si>
    <t>Land Cruiser</t>
  </si>
  <si>
    <t>Land Prado</t>
  </si>
  <si>
    <t>For OM</t>
  </si>
  <si>
    <t>Thảm</t>
  </si>
  <si>
    <t>KE20</t>
  </si>
  <si>
    <t>KZ20</t>
  </si>
  <si>
    <t>KE40</t>
  </si>
  <si>
    <t>KZ40</t>
  </si>
  <si>
    <t>For Floormat</t>
  </si>
  <si>
    <t>Tem</t>
  </si>
  <si>
    <t>Tem hàng hóa</t>
  </si>
  <si>
    <t>Tem nhiên liệu</t>
  </si>
  <si>
    <t>x</t>
  </si>
  <si>
    <t>For Good label</t>
  </si>
  <si>
    <t>For FC label</t>
  </si>
  <si>
    <t>Đài</t>
  </si>
  <si>
    <t>For Audio</t>
  </si>
  <si>
    <t>THẢM</t>
  </si>
  <si>
    <t>GPS</t>
  </si>
  <si>
    <t>VENDOR</t>
  </si>
  <si>
    <t>STT</t>
  </si>
  <si>
    <t>Loại xe</t>
  </si>
  <si>
    <t>Màu nội thất</t>
  </si>
  <si>
    <t xml:space="preserve">Mã màu nội thất </t>
  </si>
  <si>
    <t>Mã thảm</t>
  </si>
  <si>
    <t>Số lượng</t>
  </si>
  <si>
    <t>P92100KA09</t>
  </si>
  <si>
    <t>PZ00058020</t>
  </si>
  <si>
    <t>Đen</t>
  </si>
  <si>
    <t>P921006A0C</t>
  </si>
  <si>
    <t>Be</t>
  </si>
  <si>
    <t>P921006A0D</t>
  </si>
  <si>
    <t>TV0048K002</t>
  </si>
  <si>
    <t>P92100DA01</t>
  </si>
  <si>
    <t xml:space="preserve">Ngày order: </t>
  </si>
  <si>
    <t>Mã sách</t>
  </si>
  <si>
    <t>OM26A36V</t>
  </si>
  <si>
    <t>Data check date:</t>
  </si>
  <si>
    <t>Order date:</t>
  </si>
  <si>
    <t>Sending date:</t>
  </si>
  <si>
    <t>Next time check date:</t>
  </si>
  <si>
    <t>SÁCH</t>
  </si>
  <si>
    <t>PC600-0K01Y</t>
  </si>
  <si>
    <t>PZ071-00A34-1A</t>
  </si>
  <si>
    <t>PC60026005S1</t>
  </si>
  <si>
    <t>Đài Thanh Tùng</t>
  </si>
  <si>
    <t>Đài VTB</t>
  </si>
  <si>
    <t>Vendor</t>
  </si>
  <si>
    <t>Đài
GPS</t>
  </si>
  <si>
    <t>Còi
GPS</t>
  </si>
  <si>
    <t>TEM</t>
  </si>
  <si>
    <t>VLD</t>
  </si>
  <si>
    <t>Part no.</t>
  </si>
  <si>
    <t>Sổ bảo hành</t>
  </si>
  <si>
    <t>Ngày order:</t>
  </si>
  <si>
    <t>SỔ BẢO HÀNH</t>
  </si>
  <si>
    <t>SBH</t>
  </si>
  <si>
    <t>For WB</t>
  </si>
  <si>
    <t>8651012610</t>
  </si>
  <si>
    <t>8652012690</t>
  </si>
  <si>
    <t>3R3</t>
  </si>
  <si>
    <t>R40</t>
  </si>
  <si>
    <t>KGL</t>
  </si>
  <si>
    <t>THA</t>
  </si>
  <si>
    <t>THP</t>
  </si>
  <si>
    <t>TQN</t>
  </si>
  <si>
    <t>TNHP</t>
  </si>
  <si>
    <t>TSLC</t>
  </si>
  <si>
    <t>TVC</t>
  </si>
  <si>
    <t>THT</t>
  </si>
  <si>
    <t>TTBA</t>
  </si>
  <si>
    <t>TQB</t>
  </si>
  <si>
    <t>THD</t>
  </si>
  <si>
    <t>TLB</t>
  </si>
  <si>
    <t>TBG</t>
  </si>
  <si>
    <t>WE0</t>
  </si>
  <si>
    <t>WG0</t>
  </si>
  <si>
    <t>Mã đài</t>
  </si>
  <si>
    <t>CXV</t>
  </si>
  <si>
    <t>CXG</t>
  </si>
  <si>
    <t>CXH</t>
  </si>
  <si>
    <t>1K3</t>
  </si>
  <si>
    <t>4X7</t>
  </si>
  <si>
    <t>HK0</t>
  </si>
  <si>
    <t>HQ0</t>
  </si>
  <si>
    <t>HE0</t>
  </si>
  <si>
    <t>HG0</t>
  </si>
  <si>
    <t>Corolla</t>
  </si>
  <si>
    <t>Corolla Cross</t>
  </si>
  <si>
    <t>CK0</t>
  </si>
  <si>
    <t>CV0</t>
  </si>
  <si>
    <t>P92100AA01</t>
  </si>
  <si>
    <t>FH-S507BT</t>
  </si>
  <si>
    <t>Corolla Cross (H)</t>
  </si>
  <si>
    <t>AVH-ZL5150BT-H</t>
  </si>
  <si>
    <t>FV0</t>
  </si>
  <si>
    <t>FX0</t>
  </si>
  <si>
    <t>YG0</t>
  </si>
  <si>
    <t>HK0 + HG0</t>
  </si>
  <si>
    <t>CH</t>
  </si>
  <si>
    <t>OM58208V</t>
  </si>
  <si>
    <t>TDT</t>
  </si>
  <si>
    <t>THY</t>
  </si>
  <si>
    <t>THTL</t>
  </si>
  <si>
    <t>TGP</t>
  </si>
  <si>
    <t>TMD</t>
  </si>
  <si>
    <t>THVP</t>
  </si>
  <si>
    <t>CÔNG TY Ô TÔ TOYOTA VIỆT NAM</t>
  </si>
  <si>
    <t xml:space="preserve">Phường Phúc Thắng, Thị xã Phúc Yên, Tỉnh Vĩnh Phúc
Điện thoại: (0211) 3 868 100     Fax: (0211) 3 868 117
</t>
  </si>
  <si>
    <t>BẢNG KÊ CHI TIẾT HÀNG HÓA GIAO KGL</t>
  </si>
  <si>
    <t>Mr Nguyễn Phan Hay  (033 3366877)
Mr  Phạm Thế Huy ( 038 557 8888)</t>
  </si>
  <si>
    <t>Ngày giao:</t>
  </si>
  <si>
    <t>Tên hàng</t>
  </si>
  <si>
    <t>Mã hàng</t>
  </si>
  <si>
    <t>Loại hình vận chuyển</t>
  </si>
  <si>
    <t>Ghi chú</t>
  </si>
  <si>
    <t>KGL kiểm tra</t>
  </si>
  <si>
    <t>Xe tải</t>
  </si>
  <si>
    <t>Kho GPS</t>
  </si>
  <si>
    <t>NCC giao</t>
  </si>
  <si>
    <t>Sách</t>
  </si>
  <si>
    <t>VLD giao</t>
  </si>
  <si>
    <t>Người nhận:</t>
  </si>
  <si>
    <t xml:space="preserve">CÔNG TY CỒ PHẦN DỊCH VỤ CẢNG HẢI PHÒNG    </t>
  </si>
  <si>
    <t>Địa chỉ: Lô KB1-1, Khu công nghiệp Nam Đình Vũ (khu 1), phường Đông     Hải 2, quận Hải An, thành phố Hải Phòng</t>
  </si>
  <si>
    <t>TTX</t>
  </si>
  <si>
    <t>DMH-Z5350BT-WG</t>
  </si>
  <si>
    <t xml:space="preserve">Giao L1
Ngày: </t>
  </si>
  <si>
    <t xml:space="preserve">Giao L2
Ngày: </t>
  </si>
  <si>
    <t xml:space="preserve">Giao L3
Ngày: </t>
  </si>
  <si>
    <t>Sổ bảo hành WIGO</t>
  </si>
  <si>
    <t>TCP</t>
  </si>
  <si>
    <t>TTS</t>
  </si>
  <si>
    <t>TBN</t>
  </si>
  <si>
    <t>TTH</t>
  </si>
  <si>
    <t>TPT</t>
  </si>
  <si>
    <t>TTN</t>
  </si>
  <si>
    <t>LC0</t>
  </si>
  <si>
    <t>TTB</t>
  </si>
  <si>
    <t>1K0</t>
  </si>
  <si>
    <t>FV</t>
  </si>
  <si>
    <t>Raize</t>
  </si>
  <si>
    <t>FX</t>
  </si>
  <si>
    <t>X13</t>
  </si>
  <si>
    <t>RZ</t>
  </si>
  <si>
    <t>W25</t>
  </si>
  <si>
    <t>XJ9</t>
  </si>
  <si>
    <t>XJ7</t>
  </si>
  <si>
    <t>XJ8</t>
  </si>
  <si>
    <t>P9210BZA0A</t>
  </si>
  <si>
    <t>OMBZ255V</t>
  </si>
  <si>
    <t>KH0</t>
  </si>
  <si>
    <t>KZ0</t>
  </si>
  <si>
    <t>KE0</t>
  </si>
  <si>
    <t>KV0</t>
  </si>
  <si>
    <t>KH040</t>
  </si>
  <si>
    <t>KV040</t>
  </si>
  <si>
    <t>KZ040</t>
  </si>
  <si>
    <t>KE040</t>
  </si>
  <si>
    <t>KH020</t>
  </si>
  <si>
    <t>KV020</t>
  </si>
  <si>
    <t>KZ020</t>
  </si>
  <si>
    <t>KE020</t>
  </si>
  <si>
    <t>Camry H</t>
  </si>
  <si>
    <t>OM33G28V</t>
  </si>
  <si>
    <t>OM33G27V</t>
  </si>
  <si>
    <t>Camry C</t>
  </si>
  <si>
    <t>CXG0</t>
  </si>
  <si>
    <t>CV</t>
  </si>
  <si>
    <t>CXV0</t>
  </si>
  <si>
    <t>CXH0</t>
  </si>
  <si>
    <t>XK1</t>
  </si>
  <si>
    <t>OM52N48V</t>
  </si>
  <si>
    <t>OM01999-0A046</t>
  </si>
  <si>
    <t>OM01999-0A028</t>
  </si>
  <si>
    <t>CQ</t>
  </si>
  <si>
    <t>VLE</t>
  </si>
  <si>
    <t>VLG</t>
  </si>
  <si>
    <t>Corolla Altis</t>
  </si>
  <si>
    <t>Veloz</t>
  </si>
  <si>
    <t>P921012A01</t>
  </si>
  <si>
    <t xml:space="preserve">Camry </t>
  </si>
  <si>
    <t>Corolla Altis (H)</t>
  </si>
  <si>
    <t>OM1999-02611</t>
  </si>
  <si>
    <t>OM1999-02610</t>
  </si>
  <si>
    <t>ORDER THẢM GỬI KGL</t>
  </si>
  <si>
    <t>CH+CQ</t>
  </si>
  <si>
    <t>P5600-12A0H</t>
  </si>
  <si>
    <t>P5600-12A0Q</t>
  </si>
  <si>
    <t>Cross</t>
  </si>
  <si>
    <t>Land Cruise</t>
  </si>
  <si>
    <t>ALTIS</t>
  </si>
  <si>
    <t>ĐÀI GIAO KGL</t>
  </si>
  <si>
    <t>Thông thường</t>
  </si>
  <si>
    <t>Khác</t>
  </si>
  <si>
    <t xml:space="preserve">Veloz </t>
  </si>
  <si>
    <t>Veloz H</t>
  </si>
  <si>
    <t>OMBZ260V_C_H</t>
  </si>
  <si>
    <t>OMBZ260V_P</t>
  </si>
  <si>
    <t>WB2022</t>
  </si>
  <si>
    <t>THKC</t>
  </si>
  <si>
    <t>TIHD</t>
  </si>
  <si>
    <t>30</t>
  </si>
  <si>
    <t>20</t>
  </si>
  <si>
    <t>218</t>
  </si>
  <si>
    <t>089</t>
  </si>
  <si>
    <t>22</t>
  </si>
  <si>
    <t>40</t>
  </si>
  <si>
    <t>070</t>
  </si>
  <si>
    <t>00</t>
  </si>
  <si>
    <t>202</t>
  </si>
  <si>
    <t>For</t>
  </si>
  <si>
    <t>TLC</t>
  </si>
  <si>
    <t>TTL</t>
  </si>
  <si>
    <t>TLS</t>
  </si>
  <si>
    <t>OM60S03V</t>
  </si>
  <si>
    <t>OM0K664V</t>
  </si>
  <si>
    <t>TNB</t>
  </si>
  <si>
    <t>TYB</t>
  </si>
  <si>
    <t>FrameNo</t>
  </si>
  <si>
    <t>EngineNo</t>
  </si>
  <si>
    <t>Production Month</t>
  </si>
  <si>
    <t>Install Date</t>
  </si>
  <si>
    <t>DLR Dispatch Date</t>
  </si>
  <si>
    <t>XJ5</t>
  </si>
  <si>
    <t>21</t>
  </si>
  <si>
    <t>Vin</t>
  </si>
  <si>
    <t>Yard</t>
  </si>
  <si>
    <t>OM60U66V</t>
  </si>
  <si>
    <t>PC600-0A00Y</t>
  </si>
  <si>
    <t>TTQ</t>
  </si>
  <si>
    <t>KZ02101</t>
  </si>
  <si>
    <t>91FC1-KZ0</t>
  </si>
  <si>
    <t>KE02101</t>
  </si>
  <si>
    <t>91FC1-KE0</t>
  </si>
  <si>
    <t>KV2101</t>
  </si>
  <si>
    <t>91FC1-KV</t>
  </si>
  <si>
    <t>KH2101</t>
  </si>
  <si>
    <t>91FC1-KH</t>
  </si>
  <si>
    <t>CXH2201</t>
  </si>
  <si>
    <t>92FC1-CXH</t>
  </si>
  <si>
    <t>CXV2001</t>
  </si>
  <si>
    <t>92FC1-CXV</t>
  </si>
  <si>
    <t>CXG2001</t>
  </si>
  <si>
    <t>92FC1-CXG</t>
  </si>
  <si>
    <t>YG1802</t>
  </si>
  <si>
    <t>92FC1-YG</t>
  </si>
  <si>
    <t>FV02001</t>
  </si>
  <si>
    <t>92FC1-FV</t>
  </si>
  <si>
    <t>FX2101</t>
  </si>
  <si>
    <t>92FC1-FX</t>
  </si>
  <si>
    <t>RZ2101</t>
  </si>
  <si>
    <t>91FC1-RZ</t>
  </si>
  <si>
    <t>LP2101</t>
  </si>
  <si>
    <t>92FC1-LP</t>
  </si>
  <si>
    <t>LC2101</t>
  </si>
  <si>
    <t>92FC1-LC300</t>
  </si>
  <si>
    <t>CH2201</t>
  </si>
  <si>
    <t>92FC1-CH</t>
  </si>
  <si>
    <t>CV2201</t>
  </si>
  <si>
    <t>92FC1-CK1</t>
  </si>
  <si>
    <t>CQ2201</t>
  </si>
  <si>
    <t>92FC1-CV1</t>
  </si>
  <si>
    <t>Alphard1801</t>
  </si>
  <si>
    <t>92FC1-Alphard</t>
  </si>
  <si>
    <t>AG2201</t>
  </si>
  <si>
    <t>92FC1-AG</t>
  </si>
  <si>
    <t>AE2201</t>
  </si>
  <si>
    <t>92FC1-AE</t>
  </si>
  <si>
    <t>VE2201</t>
  </si>
  <si>
    <t>VG2201</t>
  </si>
  <si>
    <t>92FC1-VE</t>
  </si>
  <si>
    <t>92FC1-VG</t>
  </si>
  <si>
    <t>LTL</t>
  </si>
  <si>
    <t>ES250</t>
  </si>
  <si>
    <t>ES250 F SPORT</t>
  </si>
  <si>
    <t>LX600 Urban</t>
  </si>
  <si>
    <t>6X4</t>
  </si>
  <si>
    <t>ES</t>
  </si>
  <si>
    <t>ES300h</t>
  </si>
  <si>
    <t>GX460</t>
  </si>
  <si>
    <t>GX</t>
  </si>
  <si>
    <t>LS500</t>
  </si>
  <si>
    <t>LS</t>
  </si>
  <si>
    <t>LS500h</t>
  </si>
  <si>
    <t>LX570</t>
  </si>
  <si>
    <t>LX</t>
  </si>
  <si>
    <t>RX300</t>
  </si>
  <si>
    <t>RX300/RX350/RX450h/RX300SE</t>
  </si>
  <si>
    <t>RX350</t>
  </si>
  <si>
    <t>RX350L</t>
  </si>
  <si>
    <t>RX450h</t>
  </si>
  <si>
    <t>RC300</t>
  </si>
  <si>
    <t>RC</t>
  </si>
  <si>
    <t>RX300SE</t>
  </si>
  <si>
    <t>LS500h SE</t>
  </si>
  <si>
    <t>IS300</t>
  </si>
  <si>
    <t>IS300h</t>
  </si>
  <si>
    <t>IS300Lux</t>
  </si>
  <si>
    <t>LM (4 seats)</t>
  </si>
  <si>
    <t>LM (7 seats)</t>
  </si>
  <si>
    <t>ES300 F SPORT</t>
  </si>
  <si>
    <t>RX300 F SPORT</t>
  </si>
  <si>
    <t>RX300 F-sport</t>
  </si>
  <si>
    <t>NX350h</t>
  </si>
  <si>
    <t>NX</t>
  </si>
  <si>
    <t>NX350 F SPORT</t>
  </si>
  <si>
    <t>IS300 F SPORT</t>
  </si>
  <si>
    <t>RX500H F Sport Performance</t>
  </si>
  <si>
    <t>Lexus RX 2022</t>
  </si>
  <si>
    <t>RX350 F Sport</t>
  </si>
  <si>
    <t>RX350 Luxury</t>
  </si>
  <si>
    <t>RX350 Premium</t>
  </si>
  <si>
    <t>Giao</t>
  </si>
  <si>
    <t>Nhận</t>
  </si>
  <si>
    <t>Stock</t>
  </si>
  <si>
    <t>Book/ tem/ sổ</t>
  </si>
  <si>
    <t>LX600 VIP</t>
  </si>
  <si>
    <t>LX600 Fsport</t>
  </si>
  <si>
    <t>P921033A01</t>
  </si>
  <si>
    <t>P9210A8A01</t>
  </si>
  <si>
    <t>P721050003</t>
  </si>
  <si>
    <t>P921060A01</t>
  </si>
  <si>
    <t>P921048A01A</t>
  </si>
  <si>
    <t>P921048A07</t>
  </si>
  <si>
    <t>PZ00024701</t>
  </si>
  <si>
    <t>P721053001</t>
  </si>
  <si>
    <t>PC21058001</t>
  </si>
  <si>
    <t>PC21058002</t>
  </si>
  <si>
    <t>PC21078002</t>
  </si>
  <si>
    <t>P921048A0D</t>
  </si>
  <si>
    <t>Sổ BH Lexus</t>
  </si>
  <si>
    <t>MR2KUAAG0P0066355</t>
  </si>
  <si>
    <t>0P0066355</t>
  </si>
  <si>
    <t>2ZRY996443</t>
  </si>
  <si>
    <t>A631094042</t>
  </si>
  <si>
    <t>HK + HG + HE</t>
  </si>
  <si>
    <t>DMHZ5-350BT-HI</t>
  </si>
  <si>
    <t>P92100KA01</t>
  </si>
  <si>
    <t>OM0K663V</t>
  </si>
  <si>
    <t>MHKAB1BC4PJ000282</t>
  </si>
  <si>
    <t>4PJ000282</t>
  </si>
  <si>
    <t>WAA018025</t>
  </si>
  <si>
    <t>W09</t>
  </si>
  <si>
    <t>AZ33015977</t>
  </si>
  <si>
    <t>MHKAB1BC0PJ003227</t>
  </si>
  <si>
    <t>0PJ003227</t>
  </si>
  <si>
    <t>WAA018115</t>
  </si>
  <si>
    <t>AZ34013895</t>
  </si>
  <si>
    <t>MHKAB1BC8PJ003265</t>
  </si>
  <si>
    <t>8PJ003265</t>
  </si>
  <si>
    <t>WAA025593</t>
  </si>
  <si>
    <t>S28</t>
  </si>
  <si>
    <t>AZ34013905</t>
  </si>
  <si>
    <t>MHKAB1BC3PJ000130</t>
  </si>
  <si>
    <t>3PJ000130</t>
  </si>
  <si>
    <t>WAA016357</t>
  </si>
  <si>
    <t>AZ33015968</t>
  </si>
  <si>
    <t>MHKAB1BC2PJ000295</t>
  </si>
  <si>
    <t>2PJ000295</t>
  </si>
  <si>
    <t>WAA018027</t>
  </si>
  <si>
    <t>AZ33015983</t>
  </si>
  <si>
    <t>MHKAB1BC2PJ000362</t>
  </si>
  <si>
    <t>2PJ000362</t>
  </si>
  <si>
    <t>WAA016869</t>
  </si>
  <si>
    <t>AZ33015981</t>
  </si>
  <si>
    <t>MHKAB1BC5PJ000307</t>
  </si>
  <si>
    <t>5PJ000307</t>
  </si>
  <si>
    <t>WAA018026</t>
  </si>
  <si>
    <t>AZ33015978</t>
  </si>
  <si>
    <t>MHKAB1BC1PJ000224</t>
  </si>
  <si>
    <t>1PJ000224</t>
  </si>
  <si>
    <t>WAA018187</t>
  </si>
  <si>
    <t>AZ33015974</t>
  </si>
  <si>
    <t>MHKAB1BC3PJ000208</t>
  </si>
  <si>
    <t>3PJ000208</t>
  </si>
  <si>
    <t>WAA018186</t>
  </si>
  <si>
    <t>AZ33015972</t>
  </si>
  <si>
    <t>R79</t>
  </si>
  <si>
    <t>MHKAB1BC8PJ000253</t>
  </si>
  <si>
    <t>8PJ000253</t>
  </si>
  <si>
    <t>WAA018189</t>
  </si>
  <si>
    <t>AZ33015975</t>
  </si>
  <si>
    <t>MHKAB1BCXPJ000142</t>
  </si>
  <si>
    <t>XPJ000142</t>
  </si>
  <si>
    <t>WAA017056</t>
  </si>
  <si>
    <t>AZ33015969</t>
  </si>
  <si>
    <t>MHKAB1BC2PJ000264</t>
  </si>
  <si>
    <t>2PJ000264</t>
  </si>
  <si>
    <t>WAA017879</t>
  </si>
  <si>
    <t>AZ33015976</t>
  </si>
  <si>
    <t>MHKAB1BC1PJ000157</t>
  </si>
  <si>
    <t>1PJ000157</t>
  </si>
  <si>
    <t>WAA014421</t>
  </si>
  <si>
    <t>AZ33015982</t>
  </si>
  <si>
    <t>MHKAB1BC8PJ000169</t>
  </si>
  <si>
    <t>8PJ000169</t>
  </si>
  <si>
    <t>WAA018814</t>
  </si>
  <si>
    <t>AZ33015813</t>
  </si>
  <si>
    <t>R80</t>
  </si>
  <si>
    <t>MHKAB1BC6PJ000171</t>
  </si>
  <si>
    <t>6PJ000171</t>
  </si>
  <si>
    <t>WAA018815</t>
  </si>
  <si>
    <t>AZ33015740</t>
  </si>
  <si>
    <t>MHKAB1BC6PJ000249</t>
  </si>
  <si>
    <t>6PJ000249</t>
  </si>
  <si>
    <t>WAA020468</t>
  </si>
  <si>
    <t>AZ33015760</t>
  </si>
  <si>
    <t>MHKAB1BC0PJ003261</t>
  </si>
  <si>
    <t>0PJ003261</t>
  </si>
  <si>
    <t>WAA025235</t>
  </si>
  <si>
    <t>AZ34013717</t>
  </si>
  <si>
    <t>MHKAB1BC8PJ000222</t>
  </si>
  <si>
    <t>8PJ000222</t>
  </si>
  <si>
    <t>WAA020134</t>
  </si>
  <si>
    <t>AZ33015753</t>
  </si>
  <si>
    <t>MHKAB1BC0PJ000263</t>
  </si>
  <si>
    <t>0PJ000263</t>
  </si>
  <si>
    <t>WAA020471</t>
  </si>
  <si>
    <t>AZ33015827</t>
  </si>
  <si>
    <t>MHKAB1BC4PJ000279</t>
  </si>
  <si>
    <t>4PJ000279</t>
  </si>
  <si>
    <t>WAA021692</t>
  </si>
  <si>
    <t>AZ33015830</t>
  </si>
  <si>
    <t>MHKAB1BC7PJ000325</t>
  </si>
  <si>
    <t>7PJ000325</t>
  </si>
  <si>
    <t>WAA021987</t>
  </si>
  <si>
    <t>AZ33015781</t>
  </si>
  <si>
    <t>MHKAB1BC1PJ000305</t>
  </si>
  <si>
    <t>1PJ000305</t>
  </si>
  <si>
    <t>WAA022324</t>
  </si>
  <si>
    <t>AZ33015861</t>
  </si>
  <si>
    <t>MHKAB1BC5PJ000131</t>
  </si>
  <si>
    <t>5PJ000131</t>
  </si>
  <si>
    <t>WAA017739</t>
  </si>
  <si>
    <t>AZ33015729</t>
  </si>
  <si>
    <t>MHKAB1BCXPJ000206</t>
  </si>
  <si>
    <t>XPJ000206</t>
  </si>
  <si>
    <t>WAA019478</t>
  </si>
  <si>
    <t>AZ33015748</t>
  </si>
  <si>
    <t>MHKAB1BC0PJ000151</t>
  </si>
  <si>
    <t>0PJ000151</t>
  </si>
  <si>
    <t>WAA017744</t>
  </si>
  <si>
    <t>AZ33015734</t>
  </si>
  <si>
    <t>MHKAB1BC5PJ000310</t>
  </si>
  <si>
    <t>5PJ000310</t>
  </si>
  <si>
    <t>WAA022322</t>
  </si>
  <si>
    <t>AZ33015835</t>
  </si>
  <si>
    <t>MHKAB1BC3PJ000127</t>
  </si>
  <si>
    <t>3PJ000127</t>
  </si>
  <si>
    <t>WAA014343</t>
  </si>
  <si>
    <t>AZ33015807</t>
  </si>
  <si>
    <t>MHKAB1BC6PJ000252</t>
  </si>
  <si>
    <t>6PJ000252</t>
  </si>
  <si>
    <t>WAA020804</t>
  </si>
  <si>
    <t>AZ33015761</t>
  </si>
  <si>
    <t>MHKAB1BC6PJ000347</t>
  </si>
  <si>
    <t>6PJ000347</t>
  </si>
  <si>
    <t>WAA022436</t>
  </si>
  <si>
    <t>AZ33015785</t>
  </si>
  <si>
    <t>MHKAB1BC2PJ000166</t>
  </si>
  <si>
    <t>2PJ000166</t>
  </si>
  <si>
    <t>WAA018561</t>
  </si>
  <si>
    <t>AZ33015849</t>
  </si>
  <si>
    <t>MHKAB1BCXPJ000223</t>
  </si>
  <si>
    <t>XPJ000223</t>
  </si>
  <si>
    <t>WAA019197</t>
  </si>
  <si>
    <t>AZ33015854</t>
  </si>
  <si>
    <t>MHKAB1BC8PJ000267</t>
  </si>
  <si>
    <t>8PJ000267</t>
  </si>
  <si>
    <t>WAA021146</t>
  </si>
  <si>
    <t>AZ33015828</t>
  </si>
  <si>
    <t>MHKAB1BC1PJ000112</t>
  </si>
  <si>
    <t>1PJ000112</t>
  </si>
  <si>
    <t>WAA014509</t>
  </si>
  <si>
    <t>AZ33015804</t>
  </si>
  <si>
    <t>MHKAB1BC0PJ000179</t>
  </si>
  <si>
    <t>0PJ000179</t>
  </si>
  <si>
    <t>WAA019028</t>
  </si>
  <si>
    <t>AZ33015815</t>
  </si>
  <si>
    <t>MHKAB1BC9PJ000181</t>
  </si>
  <si>
    <t>9PJ000181</t>
  </si>
  <si>
    <t>WAA019398</t>
  </si>
  <si>
    <t>AZ33015742</t>
  </si>
  <si>
    <t>MHKAB1BCXPJ000318</t>
  </si>
  <si>
    <t>XPJ000318</t>
  </si>
  <si>
    <t>WAA021989</t>
  </si>
  <si>
    <t>AZ33015778</t>
  </si>
  <si>
    <t>MHKAB1BCXPJ000271</t>
  </si>
  <si>
    <t>XPJ000271</t>
  </si>
  <si>
    <t>WAA021528</t>
  </si>
  <si>
    <t>AZ33015829</t>
  </si>
  <si>
    <t>MHKAB1BC4PJ000251</t>
  </si>
  <si>
    <t>4PJ000251</t>
  </si>
  <si>
    <t>WAA020807</t>
  </si>
  <si>
    <t>AZ33015857</t>
  </si>
  <si>
    <t>MHKAB1BC0PJ000120</t>
  </si>
  <si>
    <t>0PJ000120</t>
  </si>
  <si>
    <t>WAA017347</t>
  </si>
  <si>
    <t>AZ33015726</t>
  </si>
  <si>
    <t>MHKAB1BCXPJ003283</t>
  </si>
  <si>
    <t>XPJ003283</t>
  </si>
  <si>
    <t>WAA026562</t>
  </si>
  <si>
    <t>AZ34013787</t>
  </si>
  <si>
    <t>MHKAB1BCXPJ000304</t>
  </si>
  <si>
    <t>XPJ000304</t>
  </si>
  <si>
    <t>WAA019337</t>
  </si>
  <si>
    <t>AZ33015834</t>
  </si>
  <si>
    <t>MHKAB1BC9PJ003243</t>
  </si>
  <si>
    <t>9PJ003243</t>
  </si>
  <si>
    <t>WAA024568</t>
  </si>
  <si>
    <t>AZ34013710</t>
  </si>
  <si>
    <t>MHKAB1BCXPJ000321</t>
  </si>
  <si>
    <t>XPJ000321</t>
  </si>
  <si>
    <t>WAA021985</t>
  </si>
  <si>
    <t>AZ33015779</t>
  </si>
  <si>
    <t>MHKAB1BC3PJ000192</t>
  </si>
  <si>
    <t>3PJ000192</t>
  </si>
  <si>
    <t>WAA017255</t>
  </si>
  <si>
    <t>AZ33015745</t>
  </si>
  <si>
    <t>MHKAB1BC8PJ000186</t>
  </si>
  <si>
    <t>8PJ000186</t>
  </si>
  <si>
    <t>WAA017252</t>
  </si>
  <si>
    <t>AZ33015851</t>
  </si>
  <si>
    <t>MHKAB1BC3PJ000239</t>
  </si>
  <si>
    <t>3PJ000239</t>
  </si>
  <si>
    <t>WAA020615</t>
  </si>
  <si>
    <t>AZ33015824</t>
  </si>
  <si>
    <t>MHKAB1BC1PJ000210</t>
  </si>
  <si>
    <t>1PJ000210</t>
  </si>
  <si>
    <t>WAA019402</t>
  </si>
  <si>
    <t>AZ33015749</t>
  </si>
  <si>
    <t>MHKAB1BC3PJ000144</t>
  </si>
  <si>
    <t>3PJ000144</t>
  </si>
  <si>
    <t>WAA018265</t>
  </si>
  <si>
    <t>AZ33015847</t>
  </si>
  <si>
    <t>MHKAB1BC5PJ000193</t>
  </si>
  <si>
    <t>5PJ000193</t>
  </si>
  <si>
    <t>WAA019798</t>
  </si>
  <si>
    <t>AZ33015817</t>
  </si>
  <si>
    <t>MHKAB1BC3PJ000323</t>
  </si>
  <si>
    <t>3PJ000323</t>
  </si>
  <si>
    <t>WAA021984</t>
  </si>
  <si>
    <t>AZ33015837</t>
  </si>
  <si>
    <t>MHKAB1BC7PJ000163</t>
  </si>
  <si>
    <t>7PJ000163</t>
  </si>
  <si>
    <t>WAA018810</t>
  </si>
  <si>
    <t>AZ33015737</t>
  </si>
  <si>
    <t>MHKAB1BC5PJ000324</t>
  </si>
  <si>
    <t>5PJ000324</t>
  </si>
  <si>
    <t>WAA021944</t>
  </si>
  <si>
    <t>AZ33015780</t>
  </si>
  <si>
    <t>MHKAB1BC3PJ000211</t>
  </si>
  <si>
    <t>3PJ000211</t>
  </si>
  <si>
    <t>WAA019476</t>
  </si>
  <si>
    <t>AZ33015750</t>
  </si>
  <si>
    <t>MHKAB1BC0PJ000117</t>
  </si>
  <si>
    <t>0PJ000117</t>
  </si>
  <si>
    <t>WAA012171</t>
  </si>
  <si>
    <t>AZ33015805</t>
  </si>
  <si>
    <t>MHKAB1BC3PJ003268</t>
  </si>
  <si>
    <t>3PJ003268</t>
  </si>
  <si>
    <t>WAA025609</t>
  </si>
  <si>
    <t>AZ34013784</t>
  </si>
  <si>
    <t>MHKAB1BC0PJ003230</t>
  </si>
  <si>
    <t>0PJ003230</t>
  </si>
  <si>
    <t>WAA024333</t>
  </si>
  <si>
    <t>AZ34013778</t>
  </si>
  <si>
    <t>MHKAB1BC0PJ000358</t>
  </si>
  <si>
    <t>0PJ000358</t>
  </si>
  <si>
    <t>WAA023522</t>
  </si>
  <si>
    <t>AZ33015842</t>
  </si>
  <si>
    <t>MHKAB1BC8PJ003248</t>
  </si>
  <si>
    <t>8PJ003248</t>
  </si>
  <si>
    <t>WAA024597</t>
  </si>
  <si>
    <t>AZ34013781</t>
  </si>
  <si>
    <t>MHKAB1BC0PJ000134</t>
  </si>
  <si>
    <t>0PJ000134</t>
  </si>
  <si>
    <t>WAA017738</t>
  </si>
  <si>
    <t>AZ33015808</t>
  </si>
  <si>
    <t>MHKAB1BC6PJ000235</t>
  </si>
  <si>
    <t>6PJ000235</t>
  </si>
  <si>
    <t>WAA020206</t>
  </si>
  <si>
    <t>AZ33015823</t>
  </si>
  <si>
    <t>MHKAB1BC1PJ003267</t>
  </si>
  <si>
    <t>1PJ003267</t>
  </si>
  <si>
    <t>WAA025605</t>
  </si>
  <si>
    <t>AZ34013718</t>
  </si>
  <si>
    <t>MHKAB1BC1PJ000109</t>
  </si>
  <si>
    <t>1PJ000109</t>
  </si>
  <si>
    <t>WAA011919</t>
  </si>
  <si>
    <t>AZ33015723</t>
  </si>
  <si>
    <t>MHKAB1BC4PJ000296</t>
  </si>
  <si>
    <t>4PJ000296</t>
  </si>
  <si>
    <t>WAA021858</t>
  </si>
  <si>
    <t>AZ33015772</t>
  </si>
  <si>
    <t>MHKAB1BC5PJ000209</t>
  </si>
  <si>
    <t>5PJ000209</t>
  </si>
  <si>
    <t>WAA019801</t>
  </si>
  <si>
    <t>AZ33015853</t>
  </si>
  <si>
    <t>MHKAB1BC5PJ000145</t>
  </si>
  <si>
    <t>5PJ000145</t>
  </si>
  <si>
    <t>WAA018263</t>
  </si>
  <si>
    <t>AZ33015810</t>
  </si>
  <si>
    <t>MHKAB1BC9PJ000133</t>
  </si>
  <si>
    <t>9PJ000133</t>
  </si>
  <si>
    <t>WAA014342</t>
  </si>
  <si>
    <t>AZ33015730</t>
  </si>
  <si>
    <t>MHKAB1BC9PJ000214</t>
  </si>
  <si>
    <t>9PJ000214</t>
  </si>
  <si>
    <t>WAA020133</t>
  </si>
  <si>
    <t>AZ33015751</t>
  </si>
  <si>
    <t>MHKAB1BC9PJ000195</t>
  </si>
  <si>
    <t>9PJ000195</t>
  </si>
  <si>
    <t>WAA019477</t>
  </si>
  <si>
    <t>AZ33015852</t>
  </si>
  <si>
    <t>MHKAB1BC6PJ000297</t>
  </si>
  <si>
    <t>6PJ000297</t>
  </si>
  <si>
    <t>WAA021856</t>
  </si>
  <si>
    <t>AZ33015832</t>
  </si>
  <si>
    <t>MHKAB1BC3PJ000306</t>
  </si>
  <si>
    <t>3PJ000306</t>
  </si>
  <si>
    <t>WAA019334</t>
  </si>
  <si>
    <t>AZ33015775</t>
  </si>
  <si>
    <t>MHKAB1BC6PJ000168</t>
  </si>
  <si>
    <t>6PJ000168</t>
  </si>
  <si>
    <t>WAA018812</t>
  </si>
  <si>
    <t>AZ33015739</t>
  </si>
  <si>
    <t>MHKAB1BC0PJ000196</t>
  </si>
  <si>
    <t>0PJ000196</t>
  </si>
  <si>
    <t>WAA017249</t>
  </si>
  <si>
    <t>AZ33015746</t>
  </si>
  <si>
    <t>MHKAB1BC4PJ000248</t>
  </si>
  <si>
    <t>4PJ000248</t>
  </si>
  <si>
    <t>WAA020469</t>
  </si>
  <si>
    <t>AZ33015825</t>
  </si>
  <si>
    <t>MHKAB1BCXPJ000268</t>
  </si>
  <si>
    <t>XPJ000268</t>
  </si>
  <si>
    <t>WAA021152</t>
  </si>
  <si>
    <t>AZ33015765</t>
  </si>
  <si>
    <t>MHKAB1BC1PJ000255</t>
  </si>
  <si>
    <t>1PJ000255</t>
  </si>
  <si>
    <t>WAA020472</t>
  </si>
  <si>
    <t>AZ33015762</t>
  </si>
  <si>
    <t>MHKAB1BC9PJ000116</t>
  </si>
  <si>
    <t>9PJ000116</t>
  </si>
  <si>
    <t>WAA017349</t>
  </si>
  <si>
    <t>AZ33015725</t>
  </si>
  <si>
    <t>MHKAB1BC7PJ000230</t>
  </si>
  <si>
    <t>7PJ000230</t>
  </si>
  <si>
    <t>WAA019200</t>
  </si>
  <si>
    <t>AZ33015855</t>
  </si>
  <si>
    <t>MHKAB1BC5PJ000291</t>
  </si>
  <si>
    <t>5PJ000291</t>
  </si>
  <si>
    <t>WAA021686</t>
  </si>
  <si>
    <t>AZ33015831</t>
  </si>
  <si>
    <t>MHKAB1BC2PJ000250</t>
  </si>
  <si>
    <t>2PJ000250</t>
  </si>
  <si>
    <t>WAA020470</t>
  </si>
  <si>
    <t>AZ33015798</t>
  </si>
  <si>
    <t>MHKAB1BC6PJ000350</t>
  </si>
  <si>
    <t>6PJ000350</t>
  </si>
  <si>
    <t>WAA023921</t>
  </si>
  <si>
    <t>AZ33015841</t>
  </si>
  <si>
    <t>MHKAB1BC8PJ000351</t>
  </si>
  <si>
    <t>8PJ000351</t>
  </si>
  <si>
    <t>WAA022438</t>
  </si>
  <si>
    <t>AZ33015787</t>
  </si>
  <si>
    <t>MHKAB1BC6PJ000316</t>
  </si>
  <si>
    <t>6PJ000316</t>
  </si>
  <si>
    <t>WAA022320</t>
  </si>
  <si>
    <t>AZ33015777</t>
  </si>
  <si>
    <t>MHKAB1BC8PJ000141</t>
  </si>
  <si>
    <t>8PJ000141</t>
  </si>
  <si>
    <t>WAA018266</t>
  </si>
  <si>
    <t>AZ33015732</t>
  </si>
  <si>
    <t>MHKAB1BC2PJ000281</t>
  </si>
  <si>
    <t>2PJ000281</t>
  </si>
  <si>
    <t>WAA021527</t>
  </si>
  <si>
    <t>AZ33015768</t>
  </si>
  <si>
    <t>MHKAB1BC6PJ000283</t>
  </si>
  <si>
    <t>6PJ000283</t>
  </si>
  <si>
    <t>WAA021525</t>
  </si>
  <si>
    <t>AZ33015769</t>
  </si>
  <si>
    <t>MHKAB1BC8PJ000138</t>
  </si>
  <si>
    <t>8PJ000138</t>
  </si>
  <si>
    <t>WAA014411</t>
  </si>
  <si>
    <t>AZ33015731</t>
  </si>
  <si>
    <t>MHKAB1BC8PJ003296</t>
  </si>
  <si>
    <t>8PJ003296</t>
  </si>
  <si>
    <t>WAA025664</t>
  </si>
  <si>
    <t>AZ34013726</t>
  </si>
  <si>
    <t>MHKAB1BC9PJ000102</t>
  </si>
  <si>
    <t>9PJ000102</t>
  </si>
  <si>
    <t>WAA014445</t>
  </si>
  <si>
    <t>AZ33015721</t>
  </si>
  <si>
    <t>MHKAB1BC8PJ000334</t>
  </si>
  <si>
    <t>8PJ000334</t>
  </si>
  <si>
    <t>WAA022182</t>
  </si>
  <si>
    <t>AZ33015783</t>
  </si>
  <si>
    <t>MHKAB1BC1PJ000143</t>
  </si>
  <si>
    <t>1PJ000143</t>
  </si>
  <si>
    <t>WAA014410</t>
  </si>
  <si>
    <t>AZ33015733</t>
  </si>
  <si>
    <t>MHKAB1BC4PJ003229</t>
  </si>
  <si>
    <t>4PJ003229</t>
  </si>
  <si>
    <t>WAA024218</t>
  </si>
  <si>
    <t>AZ34013707</t>
  </si>
  <si>
    <t>MHKAB1BC1PJ000241</t>
  </si>
  <si>
    <t>1PJ000241</t>
  </si>
  <si>
    <t>WAA020617</t>
  </si>
  <si>
    <t>AZ33015758</t>
  </si>
  <si>
    <t>MHKAB1BC8PJ000303</t>
  </si>
  <si>
    <t>8PJ000303</t>
  </si>
  <si>
    <t>WAA019340</t>
  </si>
  <si>
    <t>AZ33015774</t>
  </si>
  <si>
    <t>MHKAB1BC8PJ000236</t>
  </si>
  <si>
    <t>8PJ000236</t>
  </si>
  <si>
    <t>WAA020204</t>
  </si>
  <si>
    <t>AZ33015797</t>
  </si>
  <si>
    <t>MHKAB1BC7PJ000244</t>
  </si>
  <si>
    <t>7PJ000244</t>
  </si>
  <si>
    <t>WAA020616</t>
  </si>
  <si>
    <t>AZ33015856</t>
  </si>
  <si>
    <t>MHKAB1BC7PJ000213</t>
  </si>
  <si>
    <t>7PJ000213</t>
  </si>
  <si>
    <t>WAA020132</t>
  </si>
  <si>
    <t>AZ33015820</t>
  </si>
  <si>
    <t>MHKAB1BCXPJ000254</t>
  </si>
  <si>
    <t>XPJ000254</t>
  </si>
  <si>
    <t>WAA021435</t>
  </si>
  <si>
    <t>AZ33015826</t>
  </si>
  <si>
    <t>MHKAB1BC2PJ000121</t>
  </si>
  <si>
    <t>2PJ000121</t>
  </si>
  <si>
    <t>WAA012172</t>
  </si>
  <si>
    <t>AZ33015806</t>
  </si>
  <si>
    <t>MHKAB1BC6PJ003295</t>
  </si>
  <si>
    <t>6PJ003295</t>
  </si>
  <si>
    <t>WAA025816</t>
  </si>
  <si>
    <t>AZ34013789</t>
  </si>
  <si>
    <t>MHKAB1BC6PJ000199</t>
  </si>
  <si>
    <t>6PJ000199</t>
  </si>
  <si>
    <t>WAA019795</t>
  </si>
  <si>
    <t>AZ33015818</t>
  </si>
  <si>
    <t>MHKAB1BC7PJ000292</t>
  </si>
  <si>
    <t>7PJ000292</t>
  </si>
  <si>
    <t>WAA021857</t>
  </si>
  <si>
    <t>AZ33015860</t>
  </si>
  <si>
    <t>MHKAB1BC7PJ000101</t>
  </si>
  <si>
    <t>7PJ000101</t>
  </si>
  <si>
    <t>WAA014504</t>
  </si>
  <si>
    <t>AZ33015844</t>
  </si>
  <si>
    <t>MHKAB1BC4PJ000265</t>
  </si>
  <si>
    <t>4PJ000265</t>
  </si>
  <si>
    <t>WAA020803</t>
  </si>
  <si>
    <t>AZ33015858</t>
  </si>
  <si>
    <t>MHKAB1BC2PJ000118</t>
  </si>
  <si>
    <t>2PJ000118</t>
  </si>
  <si>
    <t>WAA014507</t>
  </si>
  <si>
    <t>AZ33015845</t>
  </si>
  <si>
    <t>MHKAB1BC0PJ000277</t>
  </si>
  <si>
    <t>0PJ000277</t>
  </si>
  <si>
    <t>WAA021438</t>
  </si>
  <si>
    <t>AZ33015767</t>
  </si>
  <si>
    <t>MHKAB1BC9PJ000309</t>
  </si>
  <si>
    <t>9PJ000309</t>
  </si>
  <si>
    <t>WAA021988</t>
  </si>
  <si>
    <t>AZ33015800</t>
  </si>
  <si>
    <t>MHKAB1BC4PJ000198</t>
  </si>
  <si>
    <t>4PJ000198</t>
  </si>
  <si>
    <t>WAA017254</t>
  </si>
  <si>
    <t>AZ33015747</t>
  </si>
  <si>
    <t>MHKAB1BCXPJ000187</t>
  </si>
  <si>
    <t>XPJ000187</t>
  </si>
  <si>
    <t>WAA017250</t>
  </si>
  <si>
    <t>AZ33015744</t>
  </si>
  <si>
    <t>MHKAB1BC9PJ000293</t>
  </si>
  <si>
    <t>9PJ000293</t>
  </si>
  <si>
    <t>WAA019338</t>
  </si>
  <si>
    <t>AZ33015771</t>
  </si>
  <si>
    <t>MHKAB1BC1PJ000207</t>
  </si>
  <si>
    <t>1PJ000207</t>
  </si>
  <si>
    <t>WAA019397</t>
  </si>
  <si>
    <t>AZ33015819</t>
  </si>
  <si>
    <t>MHKAB1BC7PJ000227</t>
  </si>
  <si>
    <t>7PJ000227</t>
  </si>
  <si>
    <t>WAA020203</t>
  </si>
  <si>
    <t>AZ33015822</t>
  </si>
  <si>
    <t>MHKAB1BC6PJ003250</t>
  </si>
  <si>
    <t>6PJ003250</t>
  </si>
  <si>
    <t>WAA025137</t>
  </si>
  <si>
    <t>AZ34013713</t>
  </si>
  <si>
    <t>MHKAB1BC4PJ000234</t>
  </si>
  <si>
    <t>4PJ000234</t>
  </si>
  <si>
    <t>WAA019198</t>
  </si>
  <si>
    <t>AZ33015756</t>
  </si>
  <si>
    <t>MHKAB1BC4PJ000105</t>
  </si>
  <si>
    <t>4PJ000105</t>
  </si>
  <si>
    <t>WAA014405</t>
  </si>
  <si>
    <t>AZ33015722</t>
  </si>
  <si>
    <t>MHKAB1BC6PJ000221</t>
  </si>
  <si>
    <t>6PJ000221</t>
  </si>
  <si>
    <t>WAA020136</t>
  </si>
  <si>
    <t>AZ33015821</t>
  </si>
  <si>
    <t>MHKAB1BC5PJ000128</t>
  </si>
  <si>
    <t>5PJ000128</t>
  </si>
  <si>
    <t>WAA014346</t>
  </si>
  <si>
    <t>AZ33015846</t>
  </si>
  <si>
    <t>MHKAB1BC9PJ000326</t>
  </si>
  <si>
    <t>9PJ000326</t>
  </si>
  <si>
    <t>WAA021986</t>
  </si>
  <si>
    <t>AZ33015863</t>
  </si>
  <si>
    <t>MHKAB1BC2PJ000247</t>
  </si>
  <si>
    <t>2PJ000247</t>
  </si>
  <si>
    <t>WAA020473</t>
  </si>
  <si>
    <t>AZ33015759</t>
  </si>
  <si>
    <t>MHKAB1BC9PJ000262</t>
  </si>
  <si>
    <t>9PJ000262</t>
  </si>
  <si>
    <t>WAA021437</t>
  </si>
  <si>
    <t>AZ33015763</t>
  </si>
  <si>
    <t>MHKAB1BC0PJ003292</t>
  </si>
  <si>
    <t>0PJ003292</t>
  </si>
  <si>
    <t>WAA025699</t>
  </si>
  <si>
    <t>AZ34013725</t>
  </si>
  <si>
    <t>Wigo G</t>
  </si>
  <si>
    <t>Wigo E</t>
  </si>
  <si>
    <t>MHKAA1BA8PJ087508</t>
  </si>
  <si>
    <t>8PJ087508</t>
  </si>
  <si>
    <t>1KRA787827</t>
  </si>
  <si>
    <t>AZ33011172</t>
  </si>
  <si>
    <t>MR2KZAAG5P0062545</t>
  </si>
  <si>
    <t>5P0062545</t>
  </si>
  <si>
    <t>2ZRZ005277</t>
  </si>
  <si>
    <t>A632100338</t>
  </si>
  <si>
    <t>MHKAA1BA9PJ087310</t>
  </si>
  <si>
    <t>9PJ087310</t>
  </si>
  <si>
    <t>1KRA787153</t>
  </si>
  <si>
    <t>AZ33010931</t>
  </si>
  <si>
    <t>MHKAA1BA1PJ087690</t>
  </si>
  <si>
    <t>1PJ087690</t>
  </si>
  <si>
    <t>1KRA788255</t>
  </si>
  <si>
    <t>AZ33011131</t>
  </si>
  <si>
    <t>MHKAA1BAXPJ086053</t>
  </si>
  <si>
    <t>XPJ086053</t>
  </si>
  <si>
    <t>1KRA783542</t>
  </si>
  <si>
    <t>AZ33010897</t>
  </si>
  <si>
    <t>MHKAA1BA7PJ086589</t>
  </si>
  <si>
    <t>7PJ086589</t>
  </si>
  <si>
    <t>1KRA785508</t>
  </si>
  <si>
    <t>AZ33011089</t>
  </si>
  <si>
    <t>MHKAA1BA3PJ087643</t>
  </si>
  <si>
    <t>3PJ087643</t>
  </si>
  <si>
    <t>1KRA788191</t>
  </si>
  <si>
    <t>AZ33010853</t>
  </si>
  <si>
    <t>MHKAA1BA6PJ086924</t>
  </si>
  <si>
    <t>6PJ086924</t>
  </si>
  <si>
    <t>1KRA779695</t>
  </si>
  <si>
    <t>AZ33011098</t>
  </si>
  <si>
    <t>MHKAA1BA4PJ087859</t>
  </si>
  <si>
    <t>4PJ087859</t>
  </si>
  <si>
    <t>1KRA788718</t>
  </si>
  <si>
    <t>AZ33010954</t>
  </si>
  <si>
    <t>MHKAA1BAXPJ086733</t>
  </si>
  <si>
    <t>XPJ086733</t>
  </si>
  <si>
    <t>1KRA785646</t>
  </si>
  <si>
    <t>AZ33010915</t>
  </si>
  <si>
    <t>MHKAA1BA0PJ087504</t>
  </si>
  <si>
    <t>0PJ087504</t>
  </si>
  <si>
    <t>1KRA787055</t>
  </si>
  <si>
    <t>AZ33010814</t>
  </si>
  <si>
    <t>MHKAA1BA3PJ086301</t>
  </si>
  <si>
    <t>3PJ086301</t>
  </si>
  <si>
    <t>1KRA784363</t>
  </si>
  <si>
    <t>AZ33010793</t>
  </si>
  <si>
    <t>MR2KZAAG6P0060500</t>
  </si>
  <si>
    <t>6P0060500</t>
  </si>
  <si>
    <t>2ZRY990223</t>
  </si>
  <si>
    <t>A631095503</t>
  </si>
  <si>
    <t>MHKAA1BA5PJ086316</t>
  </si>
  <si>
    <t>5PJ086316</t>
  </si>
  <si>
    <t>1KRA785271</t>
  </si>
  <si>
    <t>AZ33011079</t>
  </si>
  <si>
    <t>MHKAA1BA5PJ086459</t>
  </si>
  <si>
    <t>5PJ086459</t>
  </si>
  <si>
    <t>1KRA784365</t>
  </si>
  <si>
    <t>AZ33010906</t>
  </si>
  <si>
    <t>MHKAA1BA7PJ087676</t>
  </si>
  <si>
    <t>7PJ087676</t>
  </si>
  <si>
    <t>1KRA788289</t>
  </si>
  <si>
    <t>AZ33011130</t>
  </si>
  <si>
    <t>MHKAA1BAXPJ086330</t>
  </si>
  <si>
    <t>XPJ086330</t>
  </si>
  <si>
    <t>1KRA784344</t>
  </si>
  <si>
    <t>AZ33010903</t>
  </si>
  <si>
    <t>MHKAA1BA8PJ086746</t>
  </si>
  <si>
    <t>8PJ086746</t>
  </si>
  <si>
    <t>1KRA785693</t>
  </si>
  <si>
    <t>AZ33010978</t>
  </si>
  <si>
    <t>MHKAA1BA3PJ087383</t>
  </si>
  <si>
    <t>3PJ087383</t>
  </si>
  <si>
    <t>1KRA787132</t>
  </si>
  <si>
    <t>AZ33010933</t>
  </si>
  <si>
    <t>MHKAA1BA2PJ086161</t>
  </si>
  <si>
    <t>2PJ086161</t>
  </si>
  <si>
    <t>1KRA784693</t>
  </si>
  <si>
    <t>AZ33011156</t>
  </si>
  <si>
    <t>MHKAA1BA3PJ086508</t>
  </si>
  <si>
    <t>3PJ086508</t>
  </si>
  <si>
    <t>1KRA785176</t>
  </si>
  <si>
    <t>AZ33010841</t>
  </si>
  <si>
    <t>MHKAA1BA9PJ087274</t>
  </si>
  <si>
    <t>9PJ087274</t>
  </si>
  <si>
    <t>1KRA786745</t>
  </si>
  <si>
    <t>AZ33010848</t>
  </si>
  <si>
    <t>MHKAA1BA1PJ086913</t>
  </si>
  <si>
    <t>1PJ086913</t>
  </si>
  <si>
    <t>1KRA780913</t>
  </si>
  <si>
    <t>AZ33011164</t>
  </si>
  <si>
    <t>MHKAA1BA4PJ086615</t>
  </si>
  <si>
    <t>4PJ086615</t>
  </si>
  <si>
    <t>1KRA784744</t>
  </si>
  <si>
    <t>AZ33010912</t>
  </si>
  <si>
    <t>MHKAA1BA2PJ086614</t>
  </si>
  <si>
    <t>2PJ086614</t>
  </si>
  <si>
    <t>1KRA785491</t>
  </si>
  <si>
    <t>AZ33011090</t>
  </si>
  <si>
    <t>MHKAA1BA4PJ087277</t>
  </si>
  <si>
    <t>4PJ087277</t>
  </si>
  <si>
    <t>1KRA786268</t>
  </si>
  <si>
    <t>AZ33011110</t>
  </si>
  <si>
    <t>MHKAA1BA9PJ086903</t>
  </si>
  <si>
    <t>9PJ086903</t>
  </si>
  <si>
    <t>1KRA786117</t>
  </si>
  <si>
    <t>AZ33010919</t>
  </si>
  <si>
    <t>MHKAA1BA3PJ087772</t>
  </si>
  <si>
    <t>3PJ087772</t>
  </si>
  <si>
    <t>1KRA788427</t>
  </si>
  <si>
    <t>AZ33011133</t>
  </si>
  <si>
    <t>MHKAA1BA3PJ086637</t>
  </si>
  <si>
    <t>3PJ086637</t>
  </si>
  <si>
    <t>1KRA785489</t>
  </si>
  <si>
    <t>AZ33011091</t>
  </si>
  <si>
    <t>MHKAA1BA4PJ087232</t>
  </si>
  <si>
    <t>4PJ087232</t>
  </si>
  <si>
    <t>1KRA786848</t>
  </si>
  <si>
    <t>AZ33010926</t>
  </si>
  <si>
    <t>MHKAA1BAXPJ089843</t>
  </si>
  <si>
    <t>XPJ089843</t>
  </si>
  <si>
    <t>1KRA790497</t>
  </si>
  <si>
    <t>AZ34012742</t>
  </si>
  <si>
    <t>MHKAA1BA5PJ086025</t>
  </si>
  <si>
    <t>5PJ086025</t>
  </si>
  <si>
    <t>1KRA781410</t>
  </si>
  <si>
    <t>AZ33011072</t>
  </si>
  <si>
    <t>MHKAA1BA7PJ087404</t>
  </si>
  <si>
    <t>7PJ087404</t>
  </si>
  <si>
    <t>1KRA787301</t>
  </si>
  <si>
    <t>AZ33011116</t>
  </si>
  <si>
    <t>MHKAA1BAXPJ086523</t>
  </si>
  <si>
    <t>XPJ086523</t>
  </si>
  <si>
    <t>1KRA784443</t>
  </si>
  <si>
    <t>AZ33011087</t>
  </si>
  <si>
    <t>MHKAA1BA8PJ087122</t>
  </si>
  <si>
    <t>8PJ087122</t>
  </si>
  <si>
    <t>1KRA786353</t>
  </si>
  <si>
    <t>AZ33010805</t>
  </si>
  <si>
    <t>MHKAA1BA1PJ086443</t>
  </si>
  <si>
    <t>1PJ086443</t>
  </si>
  <si>
    <t>1KRA784142</t>
  </si>
  <si>
    <t>AZ33010905</t>
  </si>
  <si>
    <t>MHKAA1BA8PJ087119</t>
  </si>
  <si>
    <t>8PJ087119</t>
  </si>
  <si>
    <t>1KRA786354</t>
  </si>
  <si>
    <t>AZ33010982</t>
  </si>
  <si>
    <t>MHKAA1BA7PJ087399</t>
  </si>
  <si>
    <t>7PJ087399</t>
  </si>
  <si>
    <t>1KRA787207</t>
  </si>
  <si>
    <t>AZ33010934</t>
  </si>
  <si>
    <t>MHKAA1BAXPJ086571</t>
  </si>
  <si>
    <t>XPJ086571</t>
  </si>
  <si>
    <t>1KRA784182</t>
  </si>
  <si>
    <t>AZ33010798</t>
  </si>
  <si>
    <t>MHKAA1BAXPJ087414</t>
  </si>
  <si>
    <t>XPJ087414</t>
  </si>
  <si>
    <t>1KRA787802</t>
  </si>
  <si>
    <t>AZ33010987</t>
  </si>
  <si>
    <t>MHKAA1BA3PJ087416</t>
  </si>
  <si>
    <t>3PJ087416</t>
  </si>
  <si>
    <t>1KRA787440</t>
  </si>
  <si>
    <t>AZ33011117</t>
  </si>
  <si>
    <t>MHKAA1BA7PJ086642</t>
  </si>
  <si>
    <t>7PJ086642</t>
  </si>
  <si>
    <t>1KRA785545</t>
  </si>
  <si>
    <t>AZ33011162</t>
  </si>
  <si>
    <t>MHKAA1BA7PJ087693</t>
  </si>
  <si>
    <t>7PJ087693</t>
  </si>
  <si>
    <t>1KRA788418</t>
  </si>
  <si>
    <t>AZ33010947</t>
  </si>
  <si>
    <t>MHKAA1BA7PJ087239</t>
  </si>
  <si>
    <t>7PJ087239</t>
  </si>
  <si>
    <t>1KRA786941</t>
  </si>
  <si>
    <t>AZ33010847</t>
  </si>
  <si>
    <t>MHKAA1BA4PJ087649</t>
  </si>
  <si>
    <t>4PJ087649</t>
  </si>
  <si>
    <t>1KRA787982</t>
  </si>
  <si>
    <t>AZ33011128</t>
  </si>
  <si>
    <t>MHKAA1BA3PJ087366</t>
  </si>
  <si>
    <t>3PJ087366</t>
  </si>
  <si>
    <t>1KRA787781</t>
  </si>
  <si>
    <t>AZ33010932</t>
  </si>
  <si>
    <t>MHKAA1BA9PJ086500</t>
  </si>
  <si>
    <t>9PJ086500</t>
  </si>
  <si>
    <t>1KRA785175</t>
  </si>
  <si>
    <t>AZ33011085</t>
  </si>
  <si>
    <t>MHKAA1BA2PJ086581</t>
  </si>
  <si>
    <t>2PJ086581</t>
  </si>
  <si>
    <t>1KRA785303</t>
  </si>
  <si>
    <t>AZ33010842</t>
  </si>
  <si>
    <t>MHKAA1BA8PJ086293</t>
  </si>
  <si>
    <t>8PJ086293</t>
  </si>
  <si>
    <t>1KRA784283</t>
  </si>
  <si>
    <t>AZ33010902</t>
  </si>
  <si>
    <t>MHKAA1BA4PJ087523</t>
  </si>
  <si>
    <t>4PJ087523</t>
  </si>
  <si>
    <t>1KRA787127</t>
  </si>
  <si>
    <t>AZ33011121</t>
  </si>
  <si>
    <t>MHKAA1BA0PJ087499</t>
  </si>
  <si>
    <t>0PJ087499</t>
  </si>
  <si>
    <t>1KRA787401</t>
  </si>
  <si>
    <t>AZ33010938</t>
  </si>
  <si>
    <t>MHKAA1BA7PJ087371</t>
  </si>
  <si>
    <t>7PJ087371</t>
  </si>
  <si>
    <t>1KRA787209</t>
  </si>
  <si>
    <t>AZ33010810</t>
  </si>
  <si>
    <t>MHKAA1BA1PJ086152</t>
  </si>
  <si>
    <t>1PJ086152</t>
  </si>
  <si>
    <t>1KRA785112</t>
  </si>
  <si>
    <t>AZ33010837</t>
  </si>
  <si>
    <t>MHKAA1BA1PJ086362</t>
  </si>
  <si>
    <t>1PJ086362</t>
  </si>
  <si>
    <t>1KRA783817</t>
  </si>
  <si>
    <t>AZ33010904</t>
  </si>
  <si>
    <t>MR2KUAAG4P0067234</t>
  </si>
  <si>
    <t>4P0067234</t>
  </si>
  <si>
    <t>2ZRZ006349</t>
  </si>
  <si>
    <t>A632099960</t>
  </si>
  <si>
    <t>MR2KUAAG6P0065372</t>
  </si>
  <si>
    <t>6P0065372</t>
  </si>
  <si>
    <t>2ZRY991898</t>
  </si>
  <si>
    <t>A631093833</t>
  </si>
  <si>
    <t>MR2KUAAG0P0065108</t>
  </si>
  <si>
    <t>0P0065108</t>
  </si>
  <si>
    <t>2ZRY991024</t>
  </si>
  <si>
    <t>A631093549</t>
  </si>
  <si>
    <t>MR2KUAAG6P0064772</t>
  </si>
  <si>
    <t>6P0064772</t>
  </si>
  <si>
    <t>2ZRY989009</t>
  </si>
  <si>
    <t>A631094182</t>
  </si>
  <si>
    <t>MR2KUAAG9P0066287</t>
  </si>
  <si>
    <t>9P0066287</t>
  </si>
  <si>
    <t>2ZRY996033</t>
  </si>
  <si>
    <t>A631093665</t>
  </si>
  <si>
    <t>MR2KUAAG9P0066256</t>
  </si>
  <si>
    <t>9P0066256</t>
  </si>
  <si>
    <t>2ZRY995916</t>
  </si>
  <si>
    <t>A631093904</t>
  </si>
  <si>
    <t>MR2KUAAG4P0065810</t>
  </si>
  <si>
    <t>4P0065810</t>
  </si>
  <si>
    <t>2ZRY993648</t>
  </si>
  <si>
    <t>A631093864</t>
  </si>
  <si>
    <t>MR2KUAAG6P0066358</t>
  </si>
  <si>
    <t>6P0066358</t>
  </si>
  <si>
    <t>2ZRY995973</t>
  </si>
  <si>
    <t>A631094142</t>
  </si>
  <si>
    <t>MR2KUAAGXP0064628</t>
  </si>
  <si>
    <t>XP0064628</t>
  </si>
  <si>
    <t>2ZRY988902</t>
  </si>
  <si>
    <t>A631093505</t>
  </si>
  <si>
    <t>MR2KUAAG5P0066125</t>
  </si>
  <si>
    <t>5P0066125</t>
  </si>
  <si>
    <t>2ZRY995093</t>
  </si>
  <si>
    <t>A631093645</t>
  </si>
  <si>
    <t>MR2KUAAG4P0064463</t>
  </si>
  <si>
    <t>4P0064463</t>
  </si>
  <si>
    <t>2ZRY988201</t>
  </si>
  <si>
    <t>A631093488</t>
  </si>
  <si>
    <t>MR2KUAAG6P0066280</t>
  </si>
  <si>
    <t>6P0066280</t>
  </si>
  <si>
    <t>2ZRY995811</t>
  </si>
  <si>
    <t>A631093907</t>
  </si>
  <si>
    <t>MR2KUAAG6P0066327</t>
  </si>
  <si>
    <t>6P0066327</t>
  </si>
  <si>
    <t>2ZRY996227</t>
  </si>
  <si>
    <t>A631094225</t>
  </si>
  <si>
    <t>MR2KUAAG8P0066684</t>
  </si>
  <si>
    <t>8P0066684</t>
  </si>
  <si>
    <t>2ZRZ000215</t>
  </si>
  <si>
    <t>A631093701</t>
  </si>
  <si>
    <t>MR2KUAAG3P0065569</t>
  </si>
  <si>
    <t>3P0065569</t>
  </si>
  <si>
    <t>2ZRY992203</t>
  </si>
  <si>
    <t>A631093594</t>
  </si>
  <si>
    <t>MR2KUAAG8P0064059</t>
  </si>
  <si>
    <t>8P0064059</t>
  </si>
  <si>
    <t>2ZRY985090</t>
  </si>
  <si>
    <t>A631093727</t>
  </si>
  <si>
    <t>MR2KUAAG7P0065199</t>
  </si>
  <si>
    <t>7P0065199</t>
  </si>
  <si>
    <t>2ZRY990641</t>
  </si>
  <si>
    <t>A631094193</t>
  </si>
  <si>
    <t>MR2KUAAG4P0067802</t>
  </si>
  <si>
    <t>4P0067802</t>
  </si>
  <si>
    <t>2ZRZ012408</t>
  </si>
  <si>
    <t>A633105838</t>
  </si>
  <si>
    <t>MR2KUAAG2P0068141</t>
  </si>
  <si>
    <t>2P0068141</t>
  </si>
  <si>
    <t>2ZRZ013894</t>
  </si>
  <si>
    <t>A633105793</t>
  </si>
  <si>
    <t>MR2KUAAGXP0065195</t>
  </si>
  <si>
    <t>XP0065195</t>
  </si>
  <si>
    <t>2ZRY990699</t>
  </si>
  <si>
    <t>A631094097</t>
  </si>
  <si>
    <t>MR2KUAAG8P0065874</t>
  </si>
  <si>
    <t>8P0065874</t>
  </si>
  <si>
    <t>2ZRY993749</t>
  </si>
  <si>
    <t>A631094390</t>
  </si>
  <si>
    <t>MR2KUAAG0P0064914</t>
  </si>
  <si>
    <t>0P0064914</t>
  </si>
  <si>
    <t>2ZRY989519</t>
  </si>
  <si>
    <t>A631094088</t>
  </si>
  <si>
    <t>MR2KUAAG3P0065488</t>
  </si>
  <si>
    <t>3P0065488</t>
  </si>
  <si>
    <t>2ZRY991549</t>
  </si>
  <si>
    <t>A631094201</t>
  </si>
  <si>
    <t>MR2KUAAG6P0065792</t>
  </si>
  <si>
    <t>6P0065792</t>
  </si>
  <si>
    <t>2ZRY993928</t>
  </si>
  <si>
    <t>A631094301</t>
  </si>
  <si>
    <t>MR2KUAAG2P0064641</t>
  </si>
  <si>
    <t>2P0064641</t>
  </si>
  <si>
    <t>2ZRY987706</t>
  </si>
  <si>
    <t>A631093507</t>
  </si>
  <si>
    <t>MR2KUAAG7P0066238</t>
  </si>
  <si>
    <t>7P0066238</t>
  </si>
  <si>
    <t>2ZRY995550</t>
  </si>
  <si>
    <t>A631093652</t>
  </si>
  <si>
    <t>MR2KUAAG0P0066551</t>
  </si>
  <si>
    <t>0P0066551</t>
  </si>
  <si>
    <t>2ZRY997122</t>
  </si>
  <si>
    <t>A631093685</t>
  </si>
  <si>
    <t>MR2KUAAG3P0068732</t>
  </si>
  <si>
    <t>3P0068732</t>
  </si>
  <si>
    <t>2ZRZ017434</t>
  </si>
  <si>
    <t>A633105809</t>
  </si>
  <si>
    <t>MR2KUAAG8P0064661</t>
  </si>
  <si>
    <t>8P0064661</t>
  </si>
  <si>
    <t>2ZRY988767</t>
  </si>
  <si>
    <t>A631094266</t>
  </si>
  <si>
    <t>MR2KUAAG2P0064722</t>
  </si>
  <si>
    <t>2P0064722</t>
  </si>
  <si>
    <t>2ZRY988961</t>
  </si>
  <si>
    <t>A631094080</t>
  </si>
  <si>
    <t>MR2KUAAG0P0065318</t>
  </si>
  <si>
    <t>0P0065318</t>
  </si>
  <si>
    <t>2ZRY991879</t>
  </si>
  <si>
    <t>A631094102</t>
  </si>
  <si>
    <t>MR2KUAAG0P0064251</t>
  </si>
  <si>
    <t>0P0064251</t>
  </si>
  <si>
    <t>2ZRY987028</t>
  </si>
  <si>
    <t>A631093470</t>
  </si>
  <si>
    <t>MR2KUAAG0P0064802</t>
  </si>
  <si>
    <t>0P0064802</t>
  </si>
  <si>
    <t>2ZRY989363</t>
  </si>
  <si>
    <t>A631093522</t>
  </si>
  <si>
    <t>MR2KUAAG2P0063778</t>
  </si>
  <si>
    <t>2P0063778</t>
  </si>
  <si>
    <t>2ZRY985453</t>
  </si>
  <si>
    <t>A631094334</t>
  </si>
  <si>
    <t>MR2KUAAG9P0065267</t>
  </si>
  <si>
    <t>9P0065267</t>
  </si>
  <si>
    <t>2ZRY991362</t>
  </si>
  <si>
    <t>A631093825</t>
  </si>
  <si>
    <t>MR2KUAAG1P0067787</t>
  </si>
  <si>
    <t>1P0067787</t>
  </si>
  <si>
    <t>2ZRZ012238</t>
  </si>
  <si>
    <t>A633105837</t>
  </si>
  <si>
    <t>MR2KUAAG5P0066674</t>
  </si>
  <si>
    <t>5P0066674</t>
  </si>
  <si>
    <t>2ZRY981236</t>
  </si>
  <si>
    <t>A631094330</t>
  </si>
  <si>
    <t>MR2KUAAG7P0064876</t>
  </si>
  <si>
    <t>7P0064876</t>
  </si>
  <si>
    <t>2ZRY989663</t>
  </si>
  <si>
    <t>A631093525</t>
  </si>
  <si>
    <t>MR2KUAAG7P0068765</t>
  </si>
  <si>
    <t>7P0068765</t>
  </si>
  <si>
    <t>2ZRZ017203</t>
  </si>
  <si>
    <t>A633105811</t>
  </si>
  <si>
    <t>MR2KUAAG4P0067993</t>
  </si>
  <si>
    <t>4P0067993</t>
  </si>
  <si>
    <t>2ZRZ013573</t>
  </si>
  <si>
    <t>A633105788</t>
  </si>
  <si>
    <t>JTJCGBEZ602010805</t>
  </si>
  <si>
    <t>602010805</t>
  </si>
  <si>
    <t>N675352T24A</t>
  </si>
  <si>
    <t>23</t>
  </si>
  <si>
    <t>J133323329</t>
  </si>
  <si>
    <t>JTJCGBEZ902010541</t>
  </si>
  <si>
    <t>902010541</t>
  </si>
  <si>
    <t>N666405T24A</t>
  </si>
  <si>
    <t>083</t>
  </si>
  <si>
    <t>33</t>
  </si>
  <si>
    <t>J133323326</t>
  </si>
  <si>
    <t>MR2KUAAG6P0064562</t>
  </si>
  <si>
    <t>6P0064562</t>
  </si>
  <si>
    <t>2ZRY988576</t>
  </si>
  <si>
    <t>A631095277</t>
  </si>
  <si>
    <t>MR2KUAAG2P0064767</t>
  </si>
  <si>
    <t>2P0064767</t>
  </si>
  <si>
    <t>2ZRY989001</t>
  </si>
  <si>
    <t>A631094793</t>
  </si>
  <si>
    <t>MR2KUAAGXP0065231</t>
  </si>
  <si>
    <t>XP0065231</t>
  </si>
  <si>
    <t>2ZRY990991</t>
  </si>
  <si>
    <t>A631094825</t>
  </si>
  <si>
    <t>MR2KUAAG2P0065661</t>
  </si>
  <si>
    <t>2P0065661</t>
  </si>
  <si>
    <t>2ZRY992265</t>
  </si>
  <si>
    <t>A631095107</t>
  </si>
  <si>
    <t>MR2KUAAG9P0064636</t>
  </si>
  <si>
    <t>9P0064636</t>
  </si>
  <si>
    <t>2ZRY988846</t>
  </si>
  <si>
    <t>A631094966</t>
  </si>
  <si>
    <t>MR2KUAAGXP0064810</t>
  </si>
  <si>
    <t>XP0064810</t>
  </si>
  <si>
    <t>2ZRY989257</t>
  </si>
  <si>
    <t>A631094800</t>
  </si>
  <si>
    <t>MR2KUAAG5P0064438</t>
  </si>
  <si>
    <t>5P0064438</t>
  </si>
  <si>
    <t>2ZRY987686</t>
  </si>
  <si>
    <t>A631095217</t>
  </si>
  <si>
    <t>MR2KUAAG8P0064238</t>
  </si>
  <si>
    <t>8P0064238</t>
  </si>
  <si>
    <t>2ZRY987067</t>
  </si>
  <si>
    <t>A631095152</t>
  </si>
  <si>
    <t>MR2KUAAG1P0068003</t>
  </si>
  <si>
    <t>1P0068003</t>
  </si>
  <si>
    <t>2ZRZ013102</t>
  </si>
  <si>
    <t>A633105555</t>
  </si>
  <si>
    <t>MR2KUAAGXP0067884</t>
  </si>
  <si>
    <t>XP0067884</t>
  </si>
  <si>
    <t>2ZRZ012983</t>
  </si>
  <si>
    <t>A633105676</t>
  </si>
  <si>
    <t>MR2KUAAG4P0068349</t>
  </si>
  <si>
    <t>4P0068349</t>
  </si>
  <si>
    <t>2ZRZ015276</t>
  </si>
  <si>
    <t>A633105574</t>
  </si>
  <si>
    <t>MR2KUAAG9P0068220</t>
  </si>
  <si>
    <t>9P0068220</t>
  </si>
  <si>
    <t>2ZRZ014357</t>
  </si>
  <si>
    <t>A633105745</t>
  </si>
  <si>
    <t>MR2KUAAG0P0063942</t>
  </si>
  <si>
    <t>0P0063942</t>
  </si>
  <si>
    <t>2ZRY986009</t>
  </si>
  <si>
    <t>A631095323</t>
  </si>
  <si>
    <t>MR2KUAAG5P0066173</t>
  </si>
  <si>
    <t>5P0066173</t>
  </si>
  <si>
    <t>2ZRY995071</t>
  </si>
  <si>
    <t>A631095136</t>
  </si>
  <si>
    <t>MR2KUAAG4P0069064</t>
  </si>
  <si>
    <t>4P0069064</t>
  </si>
  <si>
    <t>2ZRZ019525</t>
  </si>
  <si>
    <t>A633106275</t>
  </si>
  <si>
    <t>MR2KUAAG7P0064232</t>
  </si>
  <si>
    <t>7P0064232</t>
  </si>
  <si>
    <t>2ZRY986163</t>
  </si>
  <si>
    <t>A631095151</t>
  </si>
  <si>
    <t>MR2KUAAG4P0065368</t>
  </si>
  <si>
    <t>4P0065368</t>
  </si>
  <si>
    <t>2ZRY991944</t>
  </si>
  <si>
    <t>A631095105</t>
  </si>
  <si>
    <t>MR2KUAAG8P0063798</t>
  </si>
  <si>
    <t>8P0063798</t>
  </si>
  <si>
    <t>2ZRY984739</t>
  </si>
  <si>
    <t>A631094738</t>
  </si>
  <si>
    <t>MR2KUAAG7P0065428</t>
  </si>
  <si>
    <t>7P0065428</t>
  </si>
  <si>
    <t>2ZRY992054</t>
  </si>
  <si>
    <t>A631093583</t>
  </si>
  <si>
    <t>MR2KUAAGXP0067691</t>
  </si>
  <si>
    <t>XP0067691</t>
  </si>
  <si>
    <t>2ZRZ011447</t>
  </si>
  <si>
    <t>A633105671</t>
  </si>
  <si>
    <t>MR2KUAAG3P0067032</t>
  </si>
  <si>
    <t>3P0067032</t>
  </si>
  <si>
    <t>2ZRZ001936</t>
  </si>
  <si>
    <t>A632099991</t>
  </si>
  <si>
    <t>MR2KUAAGXP0064449</t>
  </si>
  <si>
    <t>XP0064449</t>
  </si>
  <si>
    <t>2ZRY988152</t>
  </si>
  <si>
    <t>A631094071</t>
  </si>
  <si>
    <t>MR2KUAAG9P0068766</t>
  </si>
  <si>
    <t>9P0068766</t>
  </si>
  <si>
    <t>2ZRZ017346</t>
  </si>
  <si>
    <t>A633105758</t>
  </si>
  <si>
    <t>MR2KUAAG1P0067644</t>
  </si>
  <si>
    <t>1P0067644</t>
  </si>
  <si>
    <t>2ZRZ010676</t>
  </si>
  <si>
    <t>A633105731</t>
  </si>
  <si>
    <t>MR2KUAAG9P0066225</t>
  </si>
  <si>
    <t>9P0066225</t>
  </si>
  <si>
    <t>2ZRY995556</t>
  </si>
  <si>
    <t>A631093897</t>
  </si>
  <si>
    <t>MR2KUAAG9P0063793</t>
  </si>
  <si>
    <t>9P0063793</t>
  </si>
  <si>
    <t>2ZRY984895</t>
  </si>
  <si>
    <t>A631093708</t>
  </si>
  <si>
    <t>MR2KUAAG1P0068776</t>
  </si>
  <si>
    <t>1P0068776</t>
  </si>
  <si>
    <t>2ZRZ017733</t>
  </si>
  <si>
    <t>A633105861</t>
  </si>
  <si>
    <t>MR2KUAAG9P0068752</t>
  </si>
  <si>
    <t>9P0068752</t>
  </si>
  <si>
    <t>2ZRZ016768</t>
  </si>
  <si>
    <t>A633105476</t>
  </si>
  <si>
    <t>MR2KUAAG1P0067871</t>
  </si>
  <si>
    <t>1P0067871</t>
  </si>
  <si>
    <t>2ZRZ012603</t>
  </si>
  <si>
    <t>A633105786</t>
  </si>
  <si>
    <t>MR2KUAAGXP0067965</t>
  </si>
  <si>
    <t>XP0067965</t>
  </si>
  <si>
    <t>2ZRZ013136</t>
  </si>
  <si>
    <t>A633105551</t>
  </si>
  <si>
    <t>MR2KUAAG1P0066557</t>
  </si>
  <si>
    <t>1P0066557</t>
  </si>
  <si>
    <t>2ZRY996967</t>
  </si>
  <si>
    <t>A631093686</t>
  </si>
  <si>
    <t>MR2KUAAG5P0064049</t>
  </si>
  <si>
    <t>5P0064049</t>
  </si>
  <si>
    <t>2ZRY985073</t>
  </si>
  <si>
    <t>A631094163</t>
  </si>
  <si>
    <t>MR2KUAAG9P0066564</t>
  </si>
  <si>
    <t>9P0066564</t>
  </si>
  <si>
    <t>2ZRY996524</t>
  </si>
  <si>
    <t>A631094327</t>
  </si>
  <si>
    <t>MR2KUAAG3P0064647</t>
  </si>
  <si>
    <t>3P0064647</t>
  </si>
  <si>
    <t>2ZRY988868</t>
  </si>
  <si>
    <t>A631094967</t>
  </si>
  <si>
    <t>MR2KUAAGXP0066881</t>
  </si>
  <si>
    <t>XP0066881</t>
  </si>
  <si>
    <t>2ZRZ001092</t>
  </si>
  <si>
    <t>A632100144</t>
  </si>
  <si>
    <t>MR2KUAAG8P0064594</t>
  </si>
  <si>
    <t>8P0064594</t>
  </si>
  <si>
    <t>2ZRY988518</t>
  </si>
  <si>
    <t>A631094964</t>
  </si>
  <si>
    <t>MR2KUAAG5P0065282</t>
  </si>
  <si>
    <t>5P0065282</t>
  </si>
  <si>
    <t>2ZRY991307</t>
  </si>
  <si>
    <t>A631095173</t>
  </si>
  <si>
    <t>MR2KUAAG6P0065730</t>
  </si>
  <si>
    <t>6P0065730</t>
  </si>
  <si>
    <t>2ZRY993192</t>
  </si>
  <si>
    <t>A631094857</t>
  </si>
  <si>
    <t>MR2KUAAG8P0066412</t>
  </si>
  <si>
    <t>8P0066412</t>
  </si>
  <si>
    <t>2ZRY996724</t>
  </si>
  <si>
    <t>A631095060</t>
  </si>
  <si>
    <t>MR2KUAAG5P0065377</t>
  </si>
  <si>
    <t>5P0065377</t>
  </si>
  <si>
    <t>2ZRY991862</t>
  </si>
  <si>
    <t>A631093573</t>
  </si>
  <si>
    <t>MR2KUAAG9P0063809</t>
  </si>
  <si>
    <t>9P0063809</t>
  </si>
  <si>
    <t>2ZRY984710</t>
  </si>
  <si>
    <t>A631093711</t>
  </si>
  <si>
    <t>MR2KUAAG3P0065247</t>
  </si>
  <si>
    <t>3P0065247</t>
  </si>
  <si>
    <t>2ZRY991397</t>
  </si>
  <si>
    <t>A631093562</t>
  </si>
  <si>
    <t>MR2KUAAG8P0066894</t>
  </si>
  <si>
    <t>8P0066894</t>
  </si>
  <si>
    <t>2ZRZ001582</t>
  </si>
  <si>
    <t>A632100022</t>
  </si>
  <si>
    <t>MR2KUAAG8P0065647</t>
  </si>
  <si>
    <t>8P0065647</t>
  </si>
  <si>
    <t>2ZRY993424</t>
  </si>
  <si>
    <t>A631094115</t>
  </si>
  <si>
    <t>MR2KUAAG1P0066588</t>
  </si>
  <si>
    <t>1P0066588</t>
  </si>
  <si>
    <t>2ZRY997590</t>
  </si>
  <si>
    <t>A631093694</t>
  </si>
  <si>
    <t>MR2KUAAG8P0066099</t>
  </si>
  <si>
    <t>8P0066099</t>
  </si>
  <si>
    <t>2ZRY995341</t>
  </si>
  <si>
    <t>A631093890</t>
  </si>
  <si>
    <t>MR2KUAAG5P0066142</t>
  </si>
  <si>
    <t>5P0066142</t>
  </si>
  <si>
    <t>2ZRY995114</t>
  </si>
  <si>
    <t>A631093650</t>
  </si>
  <si>
    <t>MR2KUAAGXP0068825</t>
  </si>
  <si>
    <t>XP0068825</t>
  </si>
  <si>
    <t>2ZRZ016900</t>
  </si>
  <si>
    <t>A633106159</t>
  </si>
  <si>
    <t>MR2KUAAG5P0068487</t>
  </si>
  <si>
    <t>5P0068487</t>
  </si>
  <si>
    <t>2ZRZ015685</t>
  </si>
  <si>
    <t>A633106221</t>
  </si>
  <si>
    <t>MR2KUAAG1P0068809</t>
  </si>
  <si>
    <t>1P0068809</t>
  </si>
  <si>
    <t>2ZRZ017092</t>
  </si>
  <si>
    <t>A633106333</t>
  </si>
  <si>
    <t>MR2KUAAG8P0068970</t>
  </si>
  <si>
    <t>8P0068970</t>
  </si>
  <si>
    <t>2ZRZ018643</t>
  </si>
  <si>
    <t>A633106305</t>
  </si>
  <si>
    <t>MR2KUAAG5P0069512</t>
  </si>
  <si>
    <t>5P0069512</t>
  </si>
  <si>
    <t>2ZRZ021346</t>
  </si>
  <si>
    <t>A633106186</t>
  </si>
  <si>
    <t>MR2KUAAG2P0065353</t>
  </si>
  <si>
    <t>2P0065353</t>
  </si>
  <si>
    <t>2ZRY991484</t>
  </si>
  <si>
    <t>A631094429</t>
  </si>
  <si>
    <t>MR2KUAAG5P0065881</t>
  </si>
  <si>
    <t>5P0065881</t>
  </si>
  <si>
    <t>2ZRY994078</t>
  </si>
  <si>
    <t>A631094304</t>
  </si>
  <si>
    <t>MR2KUAAG7P0066319</t>
  </si>
  <si>
    <t>7P0066319</t>
  </si>
  <si>
    <t>2ZRY995949</t>
  </si>
  <si>
    <t>A631094041</t>
  </si>
  <si>
    <t>MR2KUAAG8P0068239</t>
  </si>
  <si>
    <t>8P0068239</t>
  </si>
  <si>
    <t>2ZRZ014038</t>
  </si>
  <si>
    <t>A633105566</t>
  </si>
  <si>
    <t>MR2KUAAG8P0068161</t>
  </si>
  <si>
    <t>8P0068161</t>
  </si>
  <si>
    <t>2ZRZ013409</t>
  </si>
  <si>
    <t>A633105847</t>
  </si>
  <si>
    <t>MR2KUAAG7P0065025</t>
  </si>
  <si>
    <t>7P0065025</t>
  </si>
  <si>
    <t>2ZRY989920</t>
  </si>
  <si>
    <t>A631094187</t>
  </si>
  <si>
    <t>MR2KUAAG1P0068907</t>
  </si>
  <si>
    <t>1P0068907</t>
  </si>
  <si>
    <t>2ZRZ018445</t>
  </si>
  <si>
    <t>A633105863</t>
  </si>
  <si>
    <t>MR2KUAAG7P0068152</t>
  </si>
  <si>
    <t>7P0068152</t>
  </si>
  <si>
    <t>2ZRZ014478</t>
  </si>
  <si>
    <t>A633105794</t>
  </si>
  <si>
    <t>MR2KUAAG9P0068654</t>
  </si>
  <si>
    <t>9P0068654</t>
  </si>
  <si>
    <t>2ZRZ016269</t>
  </si>
  <si>
    <t>A633105807</t>
  </si>
  <si>
    <t>MR2KUAAG8P0068516</t>
  </si>
  <si>
    <t>8P0068516</t>
  </si>
  <si>
    <t>2ZRZ015524</t>
  </si>
  <si>
    <t>A633105854</t>
  </si>
  <si>
    <t>MR2KUAAG5P0067906</t>
  </si>
  <si>
    <t>5P0067906</t>
  </si>
  <si>
    <t>2ZRZ012679</t>
  </si>
  <si>
    <t>A633105841</t>
  </si>
  <si>
    <t>MR2KUAAG4P0068609</t>
  </si>
  <si>
    <t>4P0068609</t>
  </si>
  <si>
    <t>2ZRZ016220</t>
  </si>
  <si>
    <t>A633105806</t>
  </si>
  <si>
    <t>MR2KUAAG7P0068233</t>
  </si>
  <si>
    <t>7P0068233</t>
  </si>
  <si>
    <t>2ZRZ014879</t>
  </si>
  <si>
    <t>A633106383</t>
  </si>
  <si>
    <t>MR2KUAAG7P0063842</t>
  </si>
  <si>
    <t>7P0063842</t>
  </si>
  <si>
    <t>2ZRY985401</t>
  </si>
  <si>
    <t>A631095208</t>
  </si>
  <si>
    <t>MR2KUAAG4P0068058</t>
  </si>
  <si>
    <t>4P0068058</t>
  </si>
  <si>
    <t>2ZRZ013311</t>
  </si>
  <si>
    <t>A633106130</t>
  </si>
  <si>
    <t>MR2KUAAG2P0065644</t>
  </si>
  <si>
    <t>2P0065644</t>
  </si>
  <si>
    <t>2ZRY992237</t>
  </si>
  <si>
    <t>A631094849</t>
  </si>
  <si>
    <t>MR2KUAAG0P0069191</t>
  </si>
  <si>
    <t>0P0069191</t>
  </si>
  <si>
    <t>2ZRZ020218</t>
  </si>
  <si>
    <t>A633106172</t>
  </si>
  <si>
    <t>MR2KUAAG0P0065481</t>
  </si>
  <si>
    <t>0P0065481</t>
  </si>
  <si>
    <t>2ZRY992141</t>
  </si>
  <si>
    <t>A631094379</t>
  </si>
  <si>
    <t>MR2KUAAG6P0066120</t>
  </si>
  <si>
    <t>6P0066120</t>
  </si>
  <si>
    <t>2ZRY994759</t>
  </si>
  <si>
    <t>A631094313</t>
  </si>
  <si>
    <t>MR2KUAAG7P0066160</t>
  </si>
  <si>
    <t>7P0066160</t>
  </si>
  <si>
    <t>2ZRY995232</t>
  </si>
  <si>
    <t>A631094133</t>
  </si>
  <si>
    <t>MR2KUAAG7P0065834</t>
  </si>
  <si>
    <t>7P0065834</t>
  </si>
  <si>
    <t>2ZRY993877</t>
  </si>
  <si>
    <t>A631095361</t>
  </si>
  <si>
    <t>MR2KUAAG7P0063839</t>
  </si>
  <si>
    <t>7P0063839</t>
  </si>
  <si>
    <t>2ZRY985173</t>
  </si>
  <si>
    <t>A631095142</t>
  </si>
  <si>
    <t>MR2KUAAG2P0065806</t>
  </si>
  <si>
    <t>2P0065806</t>
  </si>
  <si>
    <t>2ZRY993213</t>
  </si>
  <si>
    <t>A631094860</t>
  </si>
  <si>
    <t>MR2KUAAG1P0064016</t>
  </si>
  <si>
    <t>1P0064016</t>
  </si>
  <si>
    <t>2ZRY984827</t>
  </si>
  <si>
    <t>A631094934</t>
  </si>
  <si>
    <t>MR2KUAAG7P0064425</t>
  </si>
  <si>
    <t>7P0064425</t>
  </si>
  <si>
    <t>2ZRY986692</t>
  </si>
  <si>
    <t>A631095333</t>
  </si>
  <si>
    <t>MR2KUAAGXP0064502</t>
  </si>
  <si>
    <t>XP0064502</t>
  </si>
  <si>
    <t>2ZRY988492</t>
  </si>
  <si>
    <t>A631095219</t>
  </si>
  <si>
    <t>MR2KUAAG1P0068342</t>
  </si>
  <si>
    <t>1P0068342</t>
  </si>
  <si>
    <t>2ZRZ014543</t>
  </si>
  <si>
    <t>A633105447</t>
  </si>
  <si>
    <t>MR2KUAAGXP0066234</t>
  </si>
  <si>
    <t>XP0066234</t>
  </si>
  <si>
    <t>2ZRY995620</t>
  </si>
  <si>
    <t>A631093899</t>
  </si>
  <si>
    <t>MR2KUAAG8P0065938</t>
  </si>
  <si>
    <t>8P0065938</t>
  </si>
  <si>
    <t>2ZRY993463</t>
  </si>
  <si>
    <t>A631095362</t>
  </si>
  <si>
    <t>MR2KUAAG7P0066255</t>
  </si>
  <si>
    <t>7P0066255</t>
  </si>
  <si>
    <t>2ZRY995829</t>
  </si>
  <si>
    <t>A631093656</t>
  </si>
  <si>
    <t>MR2KUAAG1P0063898</t>
  </si>
  <si>
    <t>1P0063898</t>
  </si>
  <si>
    <t>2ZRY985291</t>
  </si>
  <si>
    <t>A631093716</t>
  </si>
  <si>
    <t>MR2KUAAG7P0064957</t>
  </si>
  <si>
    <t>7P0064957</t>
  </si>
  <si>
    <t>2ZRY989773</t>
  </si>
  <si>
    <t>A631094274</t>
  </si>
  <si>
    <t>MR2KUAAGXP0064760</t>
  </si>
  <si>
    <t>XP0064760</t>
  </si>
  <si>
    <t>2ZRY987123</t>
  </si>
  <si>
    <t>A631094359</t>
  </si>
  <si>
    <t>MR2KUAAG1P0066381</t>
  </si>
  <si>
    <t>1P0066381</t>
  </si>
  <si>
    <t>2ZRY996416</t>
  </si>
  <si>
    <t>A631094002</t>
  </si>
  <si>
    <t>MR2KUAAG4P0064186</t>
  </si>
  <si>
    <t>4P0064186</t>
  </si>
  <si>
    <t>2ZRY985740</t>
  </si>
  <si>
    <t>A631093960</t>
  </si>
  <si>
    <t>MR2KUAAG9P0066497</t>
  </si>
  <si>
    <t>9P0066497</t>
  </si>
  <si>
    <t>2ZRY996543</t>
  </si>
  <si>
    <t>A631094005</t>
  </si>
  <si>
    <t>MR2KUAAG3P0065829</t>
  </si>
  <si>
    <t>3P0065829</t>
  </si>
  <si>
    <t>2ZRY993771</t>
  </si>
  <si>
    <t>A631094122</t>
  </si>
  <si>
    <t>MR2KUAAG6P0065680</t>
  </si>
  <si>
    <t>6P0065680</t>
  </si>
  <si>
    <t>2ZRY993278</t>
  </si>
  <si>
    <t>A631094296</t>
  </si>
  <si>
    <t>MR2KUAAG5P0065718</t>
  </si>
  <si>
    <t>5P0065718</t>
  </si>
  <si>
    <t>2ZRY993695</t>
  </si>
  <si>
    <t>A631093859</t>
  </si>
  <si>
    <t>MR2KUAAG9P0069237</t>
  </si>
  <si>
    <t>9P0069237</t>
  </si>
  <si>
    <t>2ZRZ020482</t>
  </si>
  <si>
    <t>A633105645</t>
  </si>
  <si>
    <t>MR2KUAAG1P0065683</t>
  </si>
  <si>
    <t>1P0065683</t>
  </si>
  <si>
    <t>2ZRY993263</t>
  </si>
  <si>
    <t>A631095022</t>
  </si>
  <si>
    <t>MR2KUAAG6P0068739</t>
  </si>
  <si>
    <t>6P0068739</t>
  </si>
  <si>
    <t>2ZRZ017307</t>
  </si>
  <si>
    <t>A633106300</t>
  </si>
  <si>
    <t>MR2KUAAG8P0065406</t>
  </si>
  <si>
    <t>8P0065406</t>
  </si>
  <si>
    <t>2ZRY992105</t>
  </si>
  <si>
    <t>A631095352</t>
  </si>
  <si>
    <t>MR2KUAAG1P0064498</t>
  </si>
  <si>
    <t>1P0064498</t>
  </si>
  <si>
    <t>2ZRY988436</t>
  </si>
  <si>
    <t>A631094781</t>
  </si>
  <si>
    <t>MR2KUAAG6P0066585</t>
  </si>
  <si>
    <t>6P0066585</t>
  </si>
  <si>
    <t>2ZRY997103</t>
  </si>
  <si>
    <t>A631095374</t>
  </si>
  <si>
    <t>MR2KUAAG5P0064889</t>
  </si>
  <si>
    <t>5P0064889</t>
  </si>
  <si>
    <t>2ZRY989620</t>
  </si>
  <si>
    <t>A631095284</t>
  </si>
  <si>
    <t>MR2KUAAG9P0066130</t>
  </si>
  <si>
    <t>9P0066130</t>
  </si>
  <si>
    <t>2ZRY995356</t>
  </si>
  <si>
    <t>A631095309</t>
  </si>
  <si>
    <t>MR2KUAAG7P0065168</t>
  </si>
  <si>
    <t>7P0065168</t>
  </si>
  <si>
    <t>2ZRY991126</t>
  </si>
  <si>
    <t>A631095379</t>
  </si>
  <si>
    <t>MR2KUAAG6P0065811</t>
  </si>
  <si>
    <t>6P0065811</t>
  </si>
  <si>
    <t>2ZRY993228</t>
  </si>
  <si>
    <t>A631093990</t>
  </si>
  <si>
    <t>MR2KUAAG5P0064746</t>
  </si>
  <si>
    <t>5P0064746</t>
  </si>
  <si>
    <t>2ZRY989037</t>
  </si>
  <si>
    <t>A631094267</t>
  </si>
  <si>
    <t>MR2KUAAG3P0064907</t>
  </si>
  <si>
    <t>3P0064907</t>
  </si>
  <si>
    <t>2ZRY989485</t>
  </si>
  <si>
    <t>A631093792</t>
  </si>
  <si>
    <t>MR2KUAAG8P0065342</t>
  </si>
  <si>
    <t>8P0065342</t>
  </si>
  <si>
    <t>2ZRY991527</t>
  </si>
  <si>
    <t>A631093831</t>
  </si>
  <si>
    <t>MR2KUAAG2P0066549</t>
  </si>
  <si>
    <t>2P0066549</t>
  </si>
  <si>
    <t>2ZRY996555</t>
  </si>
  <si>
    <t>A631093926</t>
  </si>
  <si>
    <t>MR2KUAAG3P0066706</t>
  </si>
  <si>
    <t>3P0066706</t>
  </si>
  <si>
    <t>2ZRZ000308</t>
  </si>
  <si>
    <t>A631093703</t>
  </si>
  <si>
    <t>MR2KUAAG7P0065722</t>
  </si>
  <si>
    <t>7P0065722</t>
  </si>
  <si>
    <t>2ZRY993678</t>
  </si>
  <si>
    <t>A631093861</t>
  </si>
  <si>
    <t>MR2KUAAG5P0064620</t>
  </si>
  <si>
    <t>5P0064620</t>
  </si>
  <si>
    <t>2ZRY988381</t>
  </si>
  <si>
    <t>A631093504</t>
  </si>
  <si>
    <t>MR2KUAAG0P0064329</t>
  </si>
  <si>
    <t>0P0064329</t>
  </si>
  <si>
    <t>2ZRY986921</t>
  </si>
  <si>
    <t>A631093963</t>
  </si>
  <si>
    <t>P5600-BZA23-V2</t>
  </si>
  <si>
    <t>P9210BYA03</t>
  </si>
  <si>
    <t>P9210BYA05</t>
  </si>
  <si>
    <t>OMBZ310V</t>
  </si>
  <si>
    <t>JTJCGBEZ302010938</t>
  </si>
  <si>
    <t>302010938</t>
  </si>
  <si>
    <t>N679171T24A</t>
  </si>
  <si>
    <t>J133323328</t>
  </si>
  <si>
    <t>TODN</t>
  </si>
  <si>
    <t>JTNGZ3DH708065737</t>
  </si>
  <si>
    <t>708065737</t>
  </si>
  <si>
    <t>L037034</t>
  </si>
  <si>
    <t>J134437706</t>
  </si>
  <si>
    <t>JTMAB7BJ204084117</t>
  </si>
  <si>
    <t>204084117</t>
  </si>
  <si>
    <t>V35A0154387</t>
  </si>
  <si>
    <t>J134392958</t>
  </si>
  <si>
    <t>JTMAB7BJ904084955</t>
  </si>
  <si>
    <t>904084955</t>
  </si>
  <si>
    <t>V35A0155553</t>
  </si>
  <si>
    <t>J134392961</t>
  </si>
  <si>
    <t>JTMAB7BJ304087902</t>
  </si>
  <si>
    <t>304087902</t>
  </si>
  <si>
    <t>V35A0159410</t>
  </si>
  <si>
    <t>J135383235</t>
  </si>
  <si>
    <t>JTMAB7BJ504083656</t>
  </si>
  <si>
    <t>504083656</t>
  </si>
  <si>
    <t>V35A0153687</t>
  </si>
  <si>
    <t>J134392967</t>
  </si>
  <si>
    <t>MR2KZAAG4P0067994</t>
  </si>
  <si>
    <t>4P0067994</t>
  </si>
  <si>
    <t>2ZRZ036366</t>
  </si>
  <si>
    <t>A635105838</t>
  </si>
  <si>
    <t>MR2KZAAGXP0066364</t>
  </si>
  <si>
    <t>XP0066364</t>
  </si>
  <si>
    <t>2ZRZ028503</t>
  </si>
  <si>
    <t>A634075452</t>
  </si>
  <si>
    <t>MR2B53HK504017797</t>
  </si>
  <si>
    <t>504017797</t>
  </si>
  <si>
    <t>1169500A25A</t>
  </si>
  <si>
    <t>A635102973</t>
  </si>
  <si>
    <t>MR2B53HKX04017780</t>
  </si>
  <si>
    <t>X04017780</t>
  </si>
  <si>
    <t>1178386A25A</t>
  </si>
  <si>
    <t>A635102952</t>
  </si>
  <si>
    <t>MR2B53HK304017586</t>
  </si>
  <si>
    <t>304017586</t>
  </si>
  <si>
    <t>1173546A25A</t>
  </si>
  <si>
    <t>A635102949</t>
  </si>
  <si>
    <t>MR2B53HK504017976</t>
  </si>
  <si>
    <t>504017976</t>
  </si>
  <si>
    <t>1174771A25A</t>
  </si>
  <si>
    <t>A635103006</t>
  </si>
  <si>
    <t>MR2B53HKX04017830</t>
  </si>
  <si>
    <t>X04017830</t>
  </si>
  <si>
    <t>1174052A25A</t>
  </si>
  <si>
    <t>A635103002</t>
  </si>
  <si>
    <t>MR2B53HK004017948</t>
  </si>
  <si>
    <t>004017948</t>
  </si>
  <si>
    <t>1179878A25A</t>
  </si>
  <si>
    <t>A635103005</t>
  </si>
  <si>
    <t>MR2B53HKX04018024</t>
  </si>
  <si>
    <t>X04018024</t>
  </si>
  <si>
    <t>1178929A25A</t>
  </si>
  <si>
    <t>A635102944</t>
  </si>
  <si>
    <t>JTMAB7BJ604087330</t>
  </si>
  <si>
    <t>604087330</t>
  </si>
  <si>
    <t>V35A0158761</t>
  </si>
  <si>
    <t>J135383264</t>
  </si>
  <si>
    <t>JTMAB7BJ304083039</t>
  </si>
  <si>
    <t>304083039</t>
  </si>
  <si>
    <t>V35A0152726</t>
  </si>
  <si>
    <t>J134393001</t>
  </si>
  <si>
    <t>JTMAB7BJ504082734</t>
  </si>
  <si>
    <t>504082734</t>
  </si>
  <si>
    <t>V35A0152397</t>
  </si>
  <si>
    <t>J134393000</t>
  </si>
  <si>
    <t>MHKAB1BC9PJ003372</t>
  </si>
  <si>
    <t>9PJ003372</t>
  </si>
  <si>
    <t>WAA028856</t>
  </si>
  <si>
    <t>AZ34013749</t>
  </si>
  <si>
    <t>MHKAB1BCXPJ006913</t>
  </si>
  <si>
    <t>XPJ006913</t>
  </si>
  <si>
    <t>WAA031186</t>
  </si>
  <si>
    <t>AZ35013151</t>
  </si>
  <si>
    <t>MR2BL3BE401004355</t>
  </si>
  <si>
    <t>401004355</t>
  </si>
  <si>
    <t>2ZRZ028660</t>
  </si>
  <si>
    <t>A635101618</t>
  </si>
  <si>
    <t>MR2KZAAG2P0067525</t>
  </si>
  <si>
    <t>2P0067525</t>
  </si>
  <si>
    <t>2ZRZ034825</t>
  </si>
  <si>
    <t>A635105821</t>
  </si>
  <si>
    <t>A635105813</t>
  </si>
  <si>
    <t>MR2KZAAG4P0068496</t>
  </si>
  <si>
    <t>4P0068496</t>
  </si>
  <si>
    <t>2ZRZ038966</t>
  </si>
  <si>
    <t>A635105839</t>
  </si>
  <si>
    <t>MR2KZAAG0P0068401</t>
  </si>
  <si>
    <t>0P0068401</t>
  </si>
  <si>
    <t>2ZRZ038707</t>
  </si>
  <si>
    <t>A635105830</t>
  </si>
  <si>
    <t>MR2KZAAGXP0067403</t>
  </si>
  <si>
    <t>XP0067403</t>
  </si>
  <si>
    <t>2ZRZ033294</t>
  </si>
  <si>
    <t>A635105804</t>
  </si>
  <si>
    <t>MR2KZAAG6P0066037</t>
  </si>
  <si>
    <t>6P0066037</t>
  </si>
  <si>
    <t>2ZRZ027043</t>
  </si>
  <si>
    <t>A634075471</t>
  </si>
  <si>
    <t>MR2KZAAG5P0066045</t>
  </si>
  <si>
    <t>5P0066045</t>
  </si>
  <si>
    <t>2ZRZ027118</t>
  </si>
  <si>
    <t>A634075434</t>
  </si>
  <si>
    <t>MR2KZAAG5P0066093</t>
  </si>
  <si>
    <t>5P0066093</t>
  </si>
  <si>
    <t>2ZRZ026513</t>
  </si>
  <si>
    <t>A634075461</t>
  </si>
  <si>
    <t>MR2KZAAG1P0068259</t>
  </si>
  <si>
    <t>1P0068259</t>
  </si>
  <si>
    <t>2ZRZ037499</t>
  </si>
  <si>
    <t>A635105841</t>
  </si>
  <si>
    <t>MR2KZAAG6P0067642</t>
  </si>
  <si>
    <t>6P0067642</t>
  </si>
  <si>
    <t>2ZRZ034518</t>
  </si>
  <si>
    <t>A635105806</t>
  </si>
  <si>
    <t>MHKAB1BC2PJ003407</t>
  </si>
  <si>
    <t>2PJ003407</t>
  </si>
  <si>
    <t>WAA030415</t>
  </si>
  <si>
    <t>AZ34013775</t>
  </si>
  <si>
    <t>MHKAB1BC3PJ003349</t>
  </si>
  <si>
    <t>3PJ003349</t>
  </si>
  <si>
    <t>WAA028297</t>
  </si>
  <si>
    <t>AZ34013798</t>
  </si>
  <si>
    <t>MHKAB1BC6PJ003314</t>
  </si>
  <si>
    <t>6PJ003314</t>
  </si>
  <si>
    <t>WAA027272</t>
  </si>
  <si>
    <t>AZ34013732</t>
  </si>
  <si>
    <t>MHKAB1BC5PJ003367</t>
  </si>
  <si>
    <t>5PJ003367</t>
  </si>
  <si>
    <t>WAA029108</t>
  </si>
  <si>
    <t>AZ34013747</t>
  </si>
  <si>
    <t>MHKAA1BA7PJ090660</t>
  </si>
  <si>
    <t>7PJ090660</t>
  </si>
  <si>
    <t>1KRA791507</t>
  </si>
  <si>
    <t>AZ34012737</t>
  </si>
  <si>
    <t>MR2KZAAG3P0067758</t>
  </si>
  <si>
    <t>3P0067758</t>
  </si>
  <si>
    <t>2ZRZ035893</t>
  </si>
  <si>
    <t>A635105807</t>
  </si>
  <si>
    <t>MR2KZAAG0P0066762</t>
  </si>
  <si>
    <t>0P0066762</t>
  </si>
  <si>
    <t>2ZRZ031443</t>
  </si>
  <si>
    <t>A635105799</t>
  </si>
  <si>
    <t>MR2KZAAG2P0068092</t>
  </si>
  <si>
    <t>2P0068092</t>
  </si>
  <si>
    <t>2ZRZ035922</t>
  </si>
  <si>
    <t>A635105809</t>
  </si>
  <si>
    <t>MR2KZAAG7P0068525</t>
  </si>
  <si>
    <t>7P0068525</t>
  </si>
  <si>
    <t>A635105826</t>
  </si>
  <si>
    <t>MHKAB1BC8PJ003427</t>
  </si>
  <si>
    <t>8PJ003427</t>
  </si>
  <si>
    <t>WAA030636</t>
  </si>
  <si>
    <t>AZ34013810</t>
  </si>
  <si>
    <t>MHKAB1BC3PJ003237</t>
  </si>
  <si>
    <t>3PJ003237</t>
  </si>
  <si>
    <t>WAA021045</t>
  </si>
  <si>
    <t>AZ34013709</t>
  </si>
  <si>
    <t>MHKAB1BC4PJ003344</t>
  </si>
  <si>
    <t>4PJ003344</t>
  </si>
  <si>
    <t>WAA028298</t>
  </si>
  <si>
    <t>AZ34013796</t>
  </si>
  <si>
    <t>MHKAB1BC2PJ003391</t>
  </si>
  <si>
    <t>2PJ003391</t>
  </si>
  <si>
    <t>WAA029107</t>
  </si>
  <si>
    <t>AZ34013755</t>
  </si>
  <si>
    <t>MHKAA1BA1PJ090430</t>
  </si>
  <si>
    <t>1PJ090430</t>
  </si>
  <si>
    <t>1KRA791127</t>
  </si>
  <si>
    <t>AZ34012746</t>
  </si>
  <si>
    <t>MHKAA1BA2PJ092753</t>
  </si>
  <si>
    <t>2PJ092753</t>
  </si>
  <si>
    <t>1KRA794975</t>
  </si>
  <si>
    <t>AZ35011264</t>
  </si>
  <si>
    <t>MHKAB1BC7PJ003340</t>
  </si>
  <si>
    <t>7PJ003340</t>
  </si>
  <si>
    <t>WAA028031</t>
  </si>
  <si>
    <t>AZ34013820</t>
  </si>
  <si>
    <t>MHKAB1BCXPJ003414</t>
  </si>
  <si>
    <t>XPJ003414</t>
  </si>
  <si>
    <t>WAA030727</t>
  </si>
  <si>
    <t>AZ34013761</t>
  </si>
  <si>
    <t>MHKAB1BC3PJ003321</t>
  </si>
  <si>
    <t>3PJ003321</t>
  </si>
  <si>
    <t>WAA026931</t>
  </si>
  <si>
    <t>AZ34013792</t>
  </si>
  <si>
    <t>MHKAB1BC4PJ003389</t>
  </si>
  <si>
    <t>4PJ003389</t>
  </si>
  <si>
    <t>WAA029644</t>
  </si>
  <si>
    <t>AZ34013754</t>
  </si>
  <si>
    <t>MHKAB1BC3PJ006929</t>
  </si>
  <si>
    <t>3PJ006929</t>
  </si>
  <si>
    <t>WAA031864</t>
  </si>
  <si>
    <t>AZ35013154</t>
  </si>
  <si>
    <t>MHKAB1BC2PJ003360</t>
  </si>
  <si>
    <t>2PJ003360</t>
  </si>
  <si>
    <t>WAA029110</t>
  </si>
  <si>
    <t>AZ34013745</t>
  </si>
  <si>
    <t>MHKAB1BC2PJ003293</t>
  </si>
  <si>
    <t>2PJ003293</t>
  </si>
  <si>
    <t>WAA025345</t>
  </si>
  <si>
    <t>AZ34013898</t>
  </si>
  <si>
    <t>MHKAB1BC9PJ003338</t>
  </si>
  <si>
    <t>9PJ003338</t>
  </si>
  <si>
    <t>WAA026918</t>
  </si>
  <si>
    <t>AZ34013900</t>
  </si>
  <si>
    <t>MHKAB1BC8PJ003279</t>
  </si>
  <si>
    <t>8PJ003279</t>
  </si>
  <si>
    <t>WAA025340</t>
  </si>
  <si>
    <t>AZ34013897</t>
  </si>
  <si>
    <t>MR2KUAAG9P0069268</t>
  </si>
  <si>
    <t>9P0069268</t>
  </si>
  <si>
    <t>2ZRZ020661</t>
  </si>
  <si>
    <t>A633105873</t>
  </si>
  <si>
    <t>MHKAA1BA0PJ090905</t>
  </si>
  <si>
    <t>0PJ090905</t>
  </si>
  <si>
    <t>1KRA791280</t>
  </si>
  <si>
    <t>AZ34012750</t>
  </si>
  <si>
    <t>MHKAA1BA1PJ090301</t>
  </si>
  <si>
    <t>1PJ090301</t>
  </si>
  <si>
    <t>1KRA791052</t>
  </si>
  <si>
    <t>AZ34012745</t>
  </si>
  <si>
    <t>JTEBX3FJ30K348932</t>
  </si>
  <si>
    <t>30K348932</t>
  </si>
  <si>
    <t>25690812TR</t>
  </si>
  <si>
    <t>J134352903</t>
  </si>
  <si>
    <t>MR2KUAAGXP0068954</t>
  </si>
  <si>
    <t>XP0068954</t>
  </si>
  <si>
    <t>2ZRZ018653</t>
  </si>
  <si>
    <t>A633106392</t>
  </si>
  <si>
    <t>MR2KUAAG2P0069371</t>
  </si>
  <si>
    <t>2P0069371</t>
  </si>
  <si>
    <t>2ZRZ019659</t>
  </si>
  <si>
    <t>A633106399</t>
  </si>
  <si>
    <t>MR2KUAAG2P0069533</t>
  </si>
  <si>
    <t>2P0069533</t>
  </si>
  <si>
    <t>2ZRZ022080</t>
  </si>
  <si>
    <t>A633106260</t>
  </si>
  <si>
    <t>MR2KUAAG5P0069350</t>
  </si>
  <si>
    <t>5P0069350</t>
  </si>
  <si>
    <t>2ZRZ019225</t>
  </si>
  <si>
    <t>A633106255</t>
  </si>
  <si>
    <t>MR2KUAAGXP0069246</t>
  </si>
  <si>
    <t>XP0069246</t>
  </si>
  <si>
    <t>2ZRZ020703</t>
  </si>
  <si>
    <t>A633105872</t>
  </si>
  <si>
    <t>MR2KUAAG8P0069472</t>
  </si>
  <si>
    <t>8P0069472</t>
  </si>
  <si>
    <t>2ZRZ021783</t>
  </si>
  <si>
    <t>A633105526</t>
  </si>
  <si>
    <t>MHKAA1BA3PJ090803</t>
  </si>
  <si>
    <t>3PJ090803</t>
  </si>
  <si>
    <t>1KRA789901</t>
  </si>
  <si>
    <t>AZ34012749</t>
  </si>
  <si>
    <t>MHKAA1BA1PJ090086</t>
  </si>
  <si>
    <t>1PJ090086</t>
  </si>
  <si>
    <t>1KRA791050</t>
  </si>
  <si>
    <t>AZ34012743</t>
  </si>
  <si>
    <t>MR2KUAAG8P0069519</t>
  </si>
  <si>
    <t>8P0069519</t>
  </si>
  <si>
    <t>2ZRZ022093</t>
  </si>
  <si>
    <t>A633106401</t>
  </si>
  <si>
    <t>MR2KUAAG3P0069184</t>
  </si>
  <si>
    <t>3P0069184</t>
  </si>
  <si>
    <t>2ZRZ020254</t>
  </si>
  <si>
    <t>A633106248</t>
  </si>
  <si>
    <t>MR2KUAAG2P0069290</t>
  </si>
  <si>
    <t>2P0069290</t>
  </si>
  <si>
    <t>2ZRZ019727</t>
  </si>
  <si>
    <t>A633106251</t>
  </si>
  <si>
    <t>MR2KUAAG5P0069431</t>
  </si>
  <si>
    <t>5P0069431</t>
  </si>
  <si>
    <t>2ZRZ021438</t>
  </si>
  <si>
    <t>A633105726</t>
  </si>
  <si>
    <t>MR2KUAAG7P0069270</t>
  </si>
  <si>
    <t>7P0069270</t>
  </si>
  <si>
    <t>2ZRZ020863</t>
  </si>
  <si>
    <t>A633105769</t>
  </si>
  <si>
    <t>MR2KUAAG6P0069535</t>
  </si>
  <si>
    <t>6P0069535</t>
  </si>
  <si>
    <t>2ZRZ021623</t>
  </si>
  <si>
    <t>A633105530</t>
  </si>
  <si>
    <t>MR2KUAAG4P0068951</t>
  </si>
  <si>
    <t>4P0068951</t>
  </si>
  <si>
    <t>2ZRZ018665</t>
  </si>
  <si>
    <t>A633105608</t>
  </si>
  <si>
    <t>MR2KUAAG7P0069298</t>
  </si>
  <si>
    <t>7P0069298</t>
  </si>
  <si>
    <t>2ZRZ020634</t>
  </si>
  <si>
    <t>A633105827</t>
  </si>
  <si>
    <t>MR2KUAAG1P0069443</t>
  </si>
  <si>
    <t>1P0069443</t>
  </si>
  <si>
    <t>2ZRZ021468</t>
  </si>
  <si>
    <t>A633105635</t>
  </si>
  <si>
    <t>MR2KUAAG2P0068947</t>
  </si>
  <si>
    <t>2P0068947</t>
  </si>
  <si>
    <t>2ZRZ018207</t>
  </si>
  <si>
    <t>A633105489</t>
  </si>
  <si>
    <t>MR2KUAAG9P0069271</t>
  </si>
  <si>
    <t>9P0069271</t>
  </si>
  <si>
    <t>2ZRZ020784</t>
  </si>
  <si>
    <t>A633105511</t>
  </si>
  <si>
    <t>MR2KUAAG0P0069028</t>
  </si>
  <si>
    <t>0P0069028</t>
  </si>
  <si>
    <t>2ZRZ019160</t>
  </si>
  <si>
    <t>A633106394</t>
  </si>
  <si>
    <t>MR2KUAAGXP0069201</t>
  </si>
  <si>
    <t>XP0069201</t>
  </si>
  <si>
    <t>2ZRZ020205</t>
  </si>
  <si>
    <t>A633106396</t>
  </si>
  <si>
    <t>MR2KUAAG9P0068928</t>
  </si>
  <si>
    <t>9P0068928</t>
  </si>
  <si>
    <t>2ZRZ018274</t>
  </si>
  <si>
    <t>A633106239</t>
  </si>
  <si>
    <t>MR2KUAAG6P0068921</t>
  </si>
  <si>
    <t>6P0068921</t>
  </si>
  <si>
    <t>2ZRZ018767</t>
  </si>
  <si>
    <t>A633106238</t>
  </si>
  <si>
    <t>MR2KUAAG6P0069115</t>
  </si>
  <si>
    <t>6P0069115</t>
  </si>
  <si>
    <t>2ZRZ019348</t>
  </si>
  <si>
    <t>A633106245</t>
  </si>
  <si>
    <t>JTNGZ3DH208065709</t>
  </si>
  <si>
    <t>208065709</t>
  </si>
  <si>
    <t>L036874</t>
  </si>
  <si>
    <t>01</t>
  </si>
  <si>
    <t>J134437722</t>
  </si>
  <si>
    <t>JTNGZ3DH908065724</t>
  </si>
  <si>
    <t>908065724</t>
  </si>
  <si>
    <t>L036899</t>
  </si>
  <si>
    <t>J134437723</t>
  </si>
  <si>
    <t>JTEBX3FJ60K348987</t>
  </si>
  <si>
    <t>60K348987</t>
  </si>
  <si>
    <t>25706882TR</t>
  </si>
  <si>
    <t>J134352896</t>
  </si>
  <si>
    <t>MR2KUAAG4P0069355</t>
  </si>
  <si>
    <t>4P0069355</t>
  </si>
  <si>
    <t>2ZRZ019720</t>
  </si>
  <si>
    <t>A633105874</t>
  </si>
  <si>
    <t>MR2KUAAG6P0069017</t>
  </si>
  <si>
    <t>6P0069017</t>
  </si>
  <si>
    <t>2ZRZ018535</t>
  </si>
  <si>
    <t>A633105492</t>
  </si>
  <si>
    <t>MR2KUAAG9P0069349</t>
  </si>
  <si>
    <t>9P0069349</t>
  </si>
  <si>
    <t>2ZRZ019699</t>
  </si>
  <si>
    <t>A633105829</t>
  </si>
  <si>
    <t>MR2KUAAG8P0069536</t>
  </si>
  <si>
    <t>8P0069536</t>
  </si>
  <si>
    <t>2ZRZ021659</t>
  </si>
  <si>
    <t>A633105878</t>
  </si>
  <si>
    <t>MR2KUAAG3P0069153</t>
  </si>
  <si>
    <t>3P0069153</t>
  </si>
  <si>
    <t>2ZRZ019949</t>
  </si>
  <si>
    <t>A633105767</t>
  </si>
  <si>
    <t>MR2KUAAG3P0069122</t>
  </si>
  <si>
    <t>3P0069122</t>
  </si>
  <si>
    <t>2ZRZ019333</t>
  </si>
  <si>
    <t>A633105618</t>
  </si>
  <si>
    <t>MR2KUAAG4P0069291</t>
  </si>
  <si>
    <t>4P0069291</t>
  </si>
  <si>
    <t>2ZRZ019745</t>
  </si>
  <si>
    <t>A633105627</t>
  </si>
  <si>
    <t>JTEBX3FJ60K348777</t>
  </si>
  <si>
    <t>60K348777</t>
  </si>
  <si>
    <t>25662232TR</t>
  </si>
  <si>
    <t>1F7</t>
  </si>
  <si>
    <t>J134352890</t>
  </si>
  <si>
    <t>JTMAB7BJ404084023</t>
  </si>
  <si>
    <t>404084023</t>
  </si>
  <si>
    <t>V35A0154078</t>
  </si>
  <si>
    <t>J134392971</t>
  </si>
  <si>
    <t>JTMAB7BJ204086465</t>
  </si>
  <si>
    <t>204086465</t>
  </si>
  <si>
    <t>V35A0157546</t>
  </si>
  <si>
    <t>J134392973</t>
  </si>
  <si>
    <t>MR2KUAAG8P0069018</t>
  </si>
  <si>
    <t>8P0069018</t>
  </si>
  <si>
    <t>2ZRZ019196</t>
  </si>
  <si>
    <t>A633106393</t>
  </si>
  <si>
    <t>MR2KUAAG4P0070277</t>
  </si>
  <si>
    <t>4P0070277</t>
  </si>
  <si>
    <t>2ZRZ034944</t>
  </si>
  <si>
    <t>A635105740</t>
  </si>
  <si>
    <t>MR2KUAAG4P0069548</t>
  </si>
  <si>
    <t>4P0069548</t>
  </si>
  <si>
    <t>2ZRZ021997</t>
  </si>
  <si>
    <t>A633105641</t>
  </si>
  <si>
    <t>MR2KUAAG3P0070187</t>
  </si>
  <si>
    <t>3P0070187</t>
  </si>
  <si>
    <t>2ZRZ033646</t>
  </si>
  <si>
    <t>A635105731</t>
  </si>
  <si>
    <t>MR2KUAAG8P0069116</t>
  </si>
  <si>
    <t>8P0069116</t>
  </si>
  <si>
    <t>2ZRZ019963</t>
  </si>
  <si>
    <t>A633105869</t>
  </si>
  <si>
    <t>MR2KUAAG4P0069095</t>
  </si>
  <si>
    <t>4P0069095</t>
  </si>
  <si>
    <t>2ZRZ018148</t>
  </si>
  <si>
    <t>A633105867</t>
  </si>
  <si>
    <t>MR2KUAAG6P0069163</t>
  </si>
  <si>
    <t>6P0069163</t>
  </si>
  <si>
    <t>2ZRZ017802</t>
  </si>
  <si>
    <t>A633105822</t>
  </si>
  <si>
    <t>MR2KUAAG5P0069462</t>
  </si>
  <si>
    <t>5P0069462</t>
  </si>
  <si>
    <t>2ZRZ021735</t>
  </si>
  <si>
    <t>A633105524</t>
  </si>
  <si>
    <t>MR2KUAAG6P0069034</t>
  </si>
  <si>
    <t>6P0069034</t>
  </si>
  <si>
    <t>2ZRZ019602</t>
  </si>
  <si>
    <t>A633105612</t>
  </si>
  <si>
    <t>MR2KUAAG1P0068924</t>
  </si>
  <si>
    <t>1P0068924</t>
  </si>
  <si>
    <t>2ZRZ018827</t>
  </si>
  <si>
    <t>A633105761</t>
  </si>
  <si>
    <t>MR2KUAAG4P0069288</t>
  </si>
  <si>
    <t>4P0069288</t>
  </si>
  <si>
    <t>2ZRZ019798</t>
  </si>
  <si>
    <t>A633105626</t>
  </si>
  <si>
    <t>MR2KUAAG2P0069208</t>
  </si>
  <si>
    <t>2P0069208</t>
  </si>
  <si>
    <t>2ZRZ020552</t>
  </si>
  <si>
    <t>A633105871</t>
  </si>
  <si>
    <t>MR2KUAAG0P0069241</t>
  </si>
  <si>
    <t>0P0069241</t>
  </si>
  <si>
    <t>2ZRZ020006</t>
  </si>
  <si>
    <t>A633105721</t>
  </si>
  <si>
    <t>MR2KUAAGXP0069389</t>
  </si>
  <si>
    <t>XP0069389</t>
  </si>
  <si>
    <t>2ZRZ020991</t>
  </si>
  <si>
    <t>A633105520</t>
  </si>
  <si>
    <t>MR2KUAAG3P0069041</t>
  </si>
  <si>
    <t>3P0069041</t>
  </si>
  <si>
    <t>2ZRZ019545</t>
  </si>
  <si>
    <t>A633105497</t>
  </si>
  <si>
    <t>MR2KUAAG1P0069006</t>
  </si>
  <si>
    <t>1P0069006</t>
  </si>
  <si>
    <t>2ZRZ018465</t>
  </si>
  <si>
    <t>A633105818</t>
  </si>
  <si>
    <t>MR2KUAAG3P0069301</t>
  </si>
  <si>
    <t>3P0069301</t>
  </si>
  <si>
    <t>2ZRZ020760</t>
  </si>
  <si>
    <t>A633105628</t>
  </si>
  <si>
    <t>MR2KUAAG4P0068982</t>
  </si>
  <si>
    <t>4P0068982</t>
  </si>
  <si>
    <t>2ZRZ019073</t>
  </si>
  <si>
    <t>A633105865</t>
  </si>
  <si>
    <t>MR2KUAAG0P0069126</t>
  </si>
  <si>
    <t>0P0069126</t>
  </si>
  <si>
    <t>2ZRZ019262</t>
  </si>
  <si>
    <t>A633105619</t>
  </si>
  <si>
    <t>MR2KUAAG4P0069386</t>
  </si>
  <si>
    <t>4P0069386</t>
  </si>
  <si>
    <t>2ZRZ020998</t>
  </si>
  <si>
    <t>A633105519</t>
  </si>
  <si>
    <t>MR2KUAAG5P0069347</t>
  </si>
  <si>
    <t>5P0069347</t>
  </si>
  <si>
    <t>2ZRZ019694</t>
  </si>
  <si>
    <t>A633105723</t>
  </si>
  <si>
    <t>MR2KUAAG9P0069352</t>
  </si>
  <si>
    <t>9P0069352</t>
  </si>
  <si>
    <t>2ZRZ019687</t>
  </si>
  <si>
    <t>A633105724</t>
  </si>
  <si>
    <t>MHKAB1BC5PJ006950</t>
  </si>
  <si>
    <t>5PJ006950</t>
  </si>
  <si>
    <t>WAA032602</t>
  </si>
  <si>
    <t>AZ35013158</t>
  </si>
  <si>
    <t>MHKAB1BC9PJ006983</t>
  </si>
  <si>
    <t>9PJ006983</t>
  </si>
  <si>
    <t>WAA034774</t>
  </si>
  <si>
    <t>AZ35013112</t>
  </si>
  <si>
    <t>MHKAB1BC9PJ003422</t>
  </si>
  <si>
    <t>9PJ003422</t>
  </si>
  <si>
    <t>WAA030635</t>
  </si>
  <si>
    <t>AZ34013763</t>
  </si>
  <si>
    <t>MHKAB1BC3PJ006994</t>
  </si>
  <si>
    <t>3PJ006994</t>
  </si>
  <si>
    <t>WAA035139</t>
  </si>
  <si>
    <t>AZ35013141</t>
  </si>
  <si>
    <t>MHKAB1BC3PJ003223</t>
  </si>
  <si>
    <t>3PJ003223</t>
  </si>
  <si>
    <t>WAA024369</t>
  </si>
  <si>
    <t>AZ34013705</t>
  </si>
  <si>
    <t>MHKAB1BC4PJ007040</t>
  </si>
  <si>
    <t>4PJ007040</t>
  </si>
  <si>
    <t>WAA036005</t>
  </si>
  <si>
    <t>AZ35013182</t>
  </si>
  <si>
    <t>MHKAB1BC0PJ000165</t>
  </si>
  <si>
    <t>0PJ000165</t>
  </si>
  <si>
    <t>WAA018557</t>
  </si>
  <si>
    <t>AZ33015738</t>
  </si>
  <si>
    <t>MHKAB1BCXPJ000139</t>
  </si>
  <si>
    <t>XPJ000139</t>
  </si>
  <si>
    <t>WAA018268</t>
  </si>
  <si>
    <t>AZ33015809</t>
  </si>
  <si>
    <t>MHKAB1BC6PJ007055</t>
  </si>
  <si>
    <t>6PJ007055</t>
  </si>
  <si>
    <t>WAA036191</t>
  </si>
  <si>
    <t>AZ35013122</t>
  </si>
  <si>
    <t>MHKAB1BC6PJ003328</t>
  </si>
  <si>
    <t>6PJ003328</t>
  </si>
  <si>
    <t>WAA027704</t>
  </si>
  <si>
    <t>AZ34013819</t>
  </si>
  <si>
    <t>MHKAB1BC4PJ003263</t>
  </si>
  <si>
    <t>4PJ003263</t>
  </si>
  <si>
    <t>WAA025518</t>
  </si>
  <si>
    <t>AZ34013783</t>
  </si>
  <si>
    <t>MHKAB1BC1PJ000238</t>
  </si>
  <si>
    <t>1PJ000238</t>
  </si>
  <si>
    <t>WAA019196</t>
  </si>
  <si>
    <t>AZ33015757</t>
  </si>
  <si>
    <t>MHKAB1BC6PJ007007</t>
  </si>
  <si>
    <t>6PJ007007</t>
  </si>
  <si>
    <t>WAA035477</t>
  </si>
  <si>
    <t>AZ35013142</t>
  </si>
  <si>
    <t>MHKAB1BC0PJ003406</t>
  </si>
  <si>
    <t>0PJ003406</t>
  </si>
  <si>
    <t>WAA030382</t>
  </si>
  <si>
    <t>AZ34013903</t>
  </si>
  <si>
    <t>MHKAB1BC1PJ006993</t>
  </si>
  <si>
    <t>1PJ006993</t>
  </si>
  <si>
    <t>WAA034493</t>
  </si>
  <si>
    <t>AZ35013316</t>
  </si>
  <si>
    <t>MHKAB1BC6PJ000106</t>
  </si>
  <si>
    <t>6PJ000106</t>
  </si>
  <si>
    <t>WAA013826</t>
  </si>
  <si>
    <t>AZ33015967</t>
  </si>
  <si>
    <t>MHKAB1BC1PJ003317</t>
  </si>
  <si>
    <t>1PJ003317</t>
  </si>
  <si>
    <t>WAA025341</t>
  </si>
  <si>
    <t>AZ34013899</t>
  </si>
  <si>
    <t>MHFJX3GS7P0588521</t>
  </si>
  <si>
    <t>7P0588521</t>
  </si>
  <si>
    <t>B0947282TR</t>
  </si>
  <si>
    <t>AD33035100</t>
  </si>
  <si>
    <t>MHFJX3GS2P0588510</t>
  </si>
  <si>
    <t>2P0588510</t>
  </si>
  <si>
    <t>B0934172TR</t>
  </si>
  <si>
    <t>AD33035098</t>
  </si>
  <si>
    <t>MHFJX3GS3P0588516</t>
  </si>
  <si>
    <t>3P0588516</t>
  </si>
  <si>
    <t>B0940182TR</t>
  </si>
  <si>
    <t>AD33035099</t>
  </si>
  <si>
    <t>MHFJX3GS0P0588442</t>
  </si>
  <si>
    <t>0P0588442</t>
  </si>
  <si>
    <t>B0872502TR</t>
  </si>
  <si>
    <t>AD32034568</t>
  </si>
  <si>
    <t>MR2BA3HK704003105</t>
  </si>
  <si>
    <t>704003105</t>
  </si>
  <si>
    <t>0641282M20A</t>
  </si>
  <si>
    <t>A631091933</t>
  </si>
  <si>
    <t>MR2BA3HKX04002868</t>
  </si>
  <si>
    <t>X04002868</t>
  </si>
  <si>
    <t>0635628M20A</t>
  </si>
  <si>
    <t>A631091942</t>
  </si>
  <si>
    <t>MR2BA3HK804003422</t>
  </si>
  <si>
    <t>804003422</t>
  </si>
  <si>
    <t>5862674M20A</t>
  </si>
  <si>
    <t>A633102576</t>
  </si>
  <si>
    <t>MR2BA3HK504003104</t>
  </si>
  <si>
    <t>504003104</t>
  </si>
  <si>
    <t>0641248M20A</t>
  </si>
  <si>
    <t>A631092036</t>
  </si>
  <si>
    <t>MR2BA3HK304002968</t>
  </si>
  <si>
    <t>304002968</t>
  </si>
  <si>
    <t>0639848M20A</t>
  </si>
  <si>
    <t>A631091948</t>
  </si>
  <si>
    <t>MR2BA3HK404003224</t>
  </si>
  <si>
    <t>404003224</t>
  </si>
  <si>
    <t>0645580M20A</t>
  </si>
  <si>
    <t>A632096611</t>
  </si>
  <si>
    <t>MR2BA3HK504003443</t>
  </si>
  <si>
    <t>504003443</t>
  </si>
  <si>
    <t>5860783M20A</t>
  </si>
  <si>
    <t>A633102578</t>
  </si>
  <si>
    <t>MR2BA3HK204003447</t>
  </si>
  <si>
    <t>204003447</t>
  </si>
  <si>
    <t>5868274M20A</t>
  </si>
  <si>
    <t>A633102598</t>
  </si>
  <si>
    <t>MR2BA3HK704003380</t>
  </si>
  <si>
    <t>704003380</t>
  </si>
  <si>
    <t>0642308M20A</t>
  </si>
  <si>
    <t>3T3</t>
  </si>
  <si>
    <t>A633102555</t>
  </si>
  <si>
    <t>MR2KUAAG7P0066398</t>
  </si>
  <si>
    <t>7P0066398</t>
  </si>
  <si>
    <t>2ZRY996290</t>
  </si>
  <si>
    <t>A631094894</t>
  </si>
  <si>
    <t>MR2KUAAG0P0066694</t>
  </si>
  <si>
    <t>0P0066694</t>
  </si>
  <si>
    <t>2ZRY997028</t>
  </si>
  <si>
    <t>A631094917</t>
  </si>
  <si>
    <t>MR2KUAAG9P0064152</t>
  </si>
  <si>
    <t>9P0064152</t>
  </si>
  <si>
    <t>2ZRY986479</t>
  </si>
  <si>
    <t>A631095213</t>
  </si>
  <si>
    <t>MR2KUAAG2P0065031</t>
  </si>
  <si>
    <t>2P0065031</t>
  </si>
  <si>
    <t>2ZRY990320</t>
  </si>
  <si>
    <t>A631094812</t>
  </si>
  <si>
    <t>MR2KUAAG5P0066240</t>
  </si>
  <si>
    <t>5P0066240</t>
  </si>
  <si>
    <t>2ZRY995469</t>
  </si>
  <si>
    <t>A631095051</t>
  </si>
  <si>
    <t>MR2KUAAG0P0065058</t>
  </si>
  <si>
    <t>0P0065058</t>
  </si>
  <si>
    <t>2ZRY990289</t>
  </si>
  <si>
    <t>A631094816</t>
  </si>
  <si>
    <t>MR2KUAAG8P0064952</t>
  </si>
  <si>
    <t>8P0064952</t>
  </si>
  <si>
    <t>2ZRY990042</t>
  </si>
  <si>
    <t>A631094985</t>
  </si>
  <si>
    <t>MR2KUAAG4P0065354</t>
  </si>
  <si>
    <t>4P0065354</t>
  </si>
  <si>
    <t>2ZRY992007</t>
  </si>
  <si>
    <t>A631095003</t>
  </si>
  <si>
    <t>MR2KUAAG9P0065298</t>
  </si>
  <si>
    <t>9P0065298</t>
  </si>
  <si>
    <t>2ZRY991726</t>
  </si>
  <si>
    <t>A631095002</t>
  </si>
  <si>
    <t>MHKAA1BA7PJ086446</t>
  </si>
  <si>
    <t>7PJ086446</t>
  </si>
  <si>
    <t>1KRA784490</t>
  </si>
  <si>
    <t>AZ33010795</t>
  </si>
  <si>
    <t>MHKAB1BC9PJ006997</t>
  </si>
  <si>
    <t>9PJ006997</t>
  </si>
  <si>
    <t>WAA035655</t>
  </si>
  <si>
    <t>AZ35013170</t>
  </si>
  <si>
    <t>MHKAB1BC8PJ006943</t>
  </si>
  <si>
    <t>8PJ006943</t>
  </si>
  <si>
    <t>WAA032601</t>
  </si>
  <si>
    <t>AZ35013157</t>
  </si>
  <si>
    <t>MHKAB1BC7PJ000308</t>
  </si>
  <si>
    <t>7PJ000308</t>
  </si>
  <si>
    <t>WAA022323</t>
  </si>
  <si>
    <t>AZ33015776</t>
  </si>
  <si>
    <t>MHKAB1BC1PJ006914</t>
  </si>
  <si>
    <t>1PJ006914</t>
  </si>
  <si>
    <t>WAA031866</t>
  </si>
  <si>
    <t>AZ35013105</t>
  </si>
  <si>
    <t>MHKAB1BC5PJ006995</t>
  </si>
  <si>
    <t>5PJ006995</t>
  </si>
  <si>
    <t>WAA034979</t>
  </si>
  <si>
    <t>AZ35013169</t>
  </si>
  <si>
    <t>MHKAB1BC7PJ003306</t>
  </si>
  <si>
    <t>7PJ003306</t>
  </si>
  <si>
    <t>WAA026684</t>
  </si>
  <si>
    <t>AZ34013771</t>
  </si>
  <si>
    <t>MHKAB1BCXPJ003428</t>
  </si>
  <si>
    <t>XPJ003428</t>
  </si>
  <si>
    <t>WAA031184</t>
  </si>
  <si>
    <t>AZ34013826</t>
  </si>
  <si>
    <t>MHKAB1BC8PJ000172</t>
  </si>
  <si>
    <t>8PJ000172</t>
  </si>
  <si>
    <t>WAA019026</t>
  </si>
  <si>
    <t>AZ33015814</t>
  </si>
  <si>
    <t>MHKAB1BC7PJ000180</t>
  </si>
  <si>
    <t>7PJ000180</t>
  </si>
  <si>
    <t>WAA019403</t>
  </si>
  <si>
    <t>AZ33015850</t>
  </si>
  <si>
    <t>MHKAB1BC6PJ000140</t>
  </si>
  <si>
    <t>6PJ000140</t>
  </si>
  <si>
    <t>WAA014412</t>
  </si>
  <si>
    <t>AZ33015793</t>
  </si>
  <si>
    <t>MHKAB1BC0PJ007021</t>
  </si>
  <si>
    <t>0PJ007021</t>
  </si>
  <si>
    <t>WAA035927</t>
  </si>
  <si>
    <t>AZ35013177</t>
  </si>
  <si>
    <t>MHKAB1BCXPJ006989</t>
  </si>
  <si>
    <t>XPJ006989</t>
  </si>
  <si>
    <t>WAA034870</t>
  </si>
  <si>
    <t>AZ35013113</t>
  </si>
  <si>
    <t>MHKAB1BC4PJ003361</t>
  </si>
  <si>
    <t>4PJ003361</t>
  </si>
  <si>
    <t>WAA029356</t>
  </si>
  <si>
    <t>AZ34013799</t>
  </si>
  <si>
    <t>MHKAB1BC1PJ003415</t>
  </si>
  <si>
    <t>1PJ003415</t>
  </si>
  <si>
    <t>WAA029927</t>
  </si>
  <si>
    <t>AZ34013808</t>
  </si>
  <si>
    <t>MHKAB1BC0PJ003244</t>
  </si>
  <si>
    <t>0PJ003244</t>
  </si>
  <si>
    <t>WAA024652</t>
  </si>
  <si>
    <t>AZ34013711</t>
  </si>
  <si>
    <t>MHKAB1BC1PJ007061</t>
  </si>
  <si>
    <t>1PJ007061</t>
  </si>
  <si>
    <t>WAA036980</t>
  </si>
  <si>
    <t>AZ35013123</t>
  </si>
  <si>
    <t>MHKAB1BC1PJ006945</t>
  </si>
  <si>
    <t>1PJ006945</t>
  </si>
  <si>
    <t>WAA032250</t>
  </si>
  <si>
    <t>AZ35013215</t>
  </si>
  <si>
    <t>MHKAB1BC3PJ003254</t>
  </si>
  <si>
    <t>3PJ003254</t>
  </si>
  <si>
    <t>WAA025263</t>
  </si>
  <si>
    <t>AZ34013715</t>
  </si>
  <si>
    <t>MR2KUAAG9P0064958</t>
  </si>
  <si>
    <t>9P0064958</t>
  </si>
  <si>
    <t>2ZRY989749</t>
  </si>
  <si>
    <t>A631095227</t>
  </si>
  <si>
    <t>MR2KUAAGXP0067156</t>
  </si>
  <si>
    <t>XP0067156</t>
  </si>
  <si>
    <t>2ZRZ005153</t>
  </si>
  <si>
    <t>A632100121</t>
  </si>
  <si>
    <t>MR2KUAAG1P0065358</t>
  </si>
  <si>
    <t>1P0065358</t>
  </si>
  <si>
    <t>2ZRY992013</t>
  </si>
  <si>
    <t>A631094831</t>
  </si>
  <si>
    <t>MR2KUAAG3P0064468</t>
  </si>
  <si>
    <t>3P0064468</t>
  </si>
  <si>
    <t>2ZRY987637</t>
  </si>
  <si>
    <t>A631094958</t>
  </si>
  <si>
    <t>MR2KUAAG9P0063857</t>
  </si>
  <si>
    <t>9P0063857</t>
  </si>
  <si>
    <t>2ZRY985119</t>
  </si>
  <si>
    <t>A631095209</t>
  </si>
  <si>
    <t>MR2KUAAG5P0065668</t>
  </si>
  <si>
    <t>5P0065668</t>
  </si>
  <si>
    <t>2ZRY992870</t>
  </si>
  <si>
    <t>A631095108</t>
  </si>
  <si>
    <t>MR2KUAAG3P0065720</t>
  </si>
  <si>
    <t>3P0065720</t>
  </si>
  <si>
    <t>2ZRY993630</t>
  </si>
  <si>
    <t>A631095300</t>
  </si>
  <si>
    <t>MR2KUAAG8P0065065</t>
  </si>
  <si>
    <t>8P0065065</t>
  </si>
  <si>
    <t>2ZRY990280</t>
  </si>
  <si>
    <t>A631094993</t>
  </si>
  <si>
    <t>MR2KUAAG2P0065000</t>
  </si>
  <si>
    <t>2P0065000</t>
  </si>
  <si>
    <t>2ZRY990573</t>
  </si>
  <si>
    <t>A631094987</t>
  </si>
  <si>
    <t>MR2KUAAG8P0064191</t>
  </si>
  <si>
    <t>8P0064191</t>
  </si>
  <si>
    <t>2ZRY985734</t>
  </si>
  <si>
    <t>A631095329</t>
  </si>
  <si>
    <t>MR2KUAAG0P0065075</t>
  </si>
  <si>
    <t>0P0065075</t>
  </si>
  <si>
    <t>2ZRY990797</t>
  </si>
  <si>
    <t>A631094994</t>
  </si>
  <si>
    <t>MR2KUAAG8P0064031</t>
  </si>
  <si>
    <t>8P0064031</t>
  </si>
  <si>
    <t>2ZRY986443</t>
  </si>
  <si>
    <t>A631094935</t>
  </si>
  <si>
    <t>MR2KUAAG7P0064795</t>
  </si>
  <si>
    <t>7P0064795</t>
  </si>
  <si>
    <t>2ZRY989301</t>
  </si>
  <si>
    <t>A631094977</t>
  </si>
  <si>
    <t>MR2KUAAG3P0065345</t>
  </si>
  <si>
    <t>3P0065345</t>
  </si>
  <si>
    <t>2ZRY991515</t>
  </si>
  <si>
    <t>A631095176</t>
  </si>
  <si>
    <t>MR2KUAAG0P0065271</t>
  </si>
  <si>
    <t>0P0065271</t>
  </si>
  <si>
    <t>2ZRY991269</t>
  </si>
  <si>
    <t>A631094829</t>
  </si>
  <si>
    <t>MR2KUAAG6P0064948</t>
  </si>
  <si>
    <t>6P0064948</t>
  </si>
  <si>
    <t>2ZRY989767</t>
  </si>
  <si>
    <t>A631094808</t>
  </si>
  <si>
    <t>MR2KUAAG2P0064347</t>
  </si>
  <si>
    <t>2P0064347</t>
  </si>
  <si>
    <t>2ZRY987381</t>
  </si>
  <si>
    <t>A631094773</t>
  </si>
  <si>
    <t>MR2KUAAG4P0064897</t>
  </si>
  <si>
    <t>4P0064897</t>
  </si>
  <si>
    <t>2ZRY989645</t>
  </si>
  <si>
    <t>A631094980</t>
  </si>
  <si>
    <t>MR2KUAAG3P0063921</t>
  </si>
  <si>
    <t>3P0063921</t>
  </si>
  <si>
    <t>2ZRY985371</t>
  </si>
  <si>
    <t>A631094929</t>
  </si>
  <si>
    <t>MR2KUAAG5P0066271</t>
  </si>
  <si>
    <t>5P0066271</t>
  </si>
  <si>
    <t>2ZRY995840</t>
  </si>
  <si>
    <t>A631095054</t>
  </si>
  <si>
    <t>MR2KUAAG9P0064653</t>
  </si>
  <si>
    <t>9P0064653</t>
  </si>
  <si>
    <t>2ZRY988876</t>
  </si>
  <si>
    <t>A631094968</t>
  </si>
  <si>
    <t>MR2KUAAG0P0066386</t>
  </si>
  <si>
    <t>0P0066386</t>
  </si>
  <si>
    <t>2ZRY996950</t>
  </si>
  <si>
    <t>A631095255</t>
  </si>
  <si>
    <t>MR2KUAAG7P0065414</t>
  </si>
  <si>
    <t>7P0065414</t>
  </si>
  <si>
    <t>2ZRY991748</t>
  </si>
  <si>
    <t>A631095007</t>
  </si>
  <si>
    <t>MR2KUAAG7P0065218</t>
  </si>
  <si>
    <t>7P0065218</t>
  </si>
  <si>
    <t>2ZRY990644</t>
  </si>
  <si>
    <t>A631095102</t>
  </si>
  <si>
    <t>MR2KUAAG0P0064332</t>
  </si>
  <si>
    <t>0P0064332</t>
  </si>
  <si>
    <t>2ZRY986933</t>
  </si>
  <si>
    <t>A631095215</t>
  </si>
  <si>
    <t>MR2KUAAG3P0065877</t>
  </si>
  <si>
    <t>3P0065877</t>
  </si>
  <si>
    <t>2ZRY994058</t>
  </si>
  <si>
    <t>A631094865</t>
  </si>
  <si>
    <t>MR2KUAAG7P0065266</t>
  </si>
  <si>
    <t>7P0065266</t>
  </si>
  <si>
    <t>2ZRY991335</t>
  </si>
  <si>
    <t>A631095348</t>
  </si>
  <si>
    <t>MHKAB1BC5PJ003384</t>
  </si>
  <si>
    <t>5PJ003384</t>
  </si>
  <si>
    <t>WAA029643</t>
  </si>
  <si>
    <t>AZ34013753</t>
  </si>
  <si>
    <t>MHKAB1BC5PJ003272</t>
  </si>
  <si>
    <t>5PJ003272</t>
  </si>
  <si>
    <t>WAA025578</t>
  </si>
  <si>
    <t>AZ34013719</t>
  </si>
  <si>
    <t>MHKAB1BC5PJ003319</t>
  </si>
  <si>
    <t>5PJ003319</t>
  </si>
  <si>
    <t>WAA026934</t>
  </si>
  <si>
    <t>AZ34013734</t>
  </si>
  <si>
    <t>MHKAB1BC1PJ003429</t>
  </si>
  <si>
    <t>1PJ003429</t>
  </si>
  <si>
    <t>WAA030641</t>
  </si>
  <si>
    <t>AZ34013766</t>
  </si>
  <si>
    <t>MHKAB1BC2PJ000278</t>
  </si>
  <si>
    <t>2PJ000278</t>
  </si>
  <si>
    <t>WAA021434</t>
  </si>
  <si>
    <t>AZ33015799</t>
  </si>
  <si>
    <t>MHKAB1BC7PJ003421</t>
  </si>
  <si>
    <t>7PJ003421</t>
  </si>
  <si>
    <t>WAA030640</t>
  </si>
  <si>
    <t>AZ34013809</t>
  </si>
  <si>
    <t>MHKAB1BC1PJ003432</t>
  </si>
  <si>
    <t>1PJ003432</t>
  </si>
  <si>
    <t>WAA031443</t>
  </si>
  <si>
    <t>AZ34013811</t>
  </si>
  <si>
    <t>MHKAB1BC4PJ000301</t>
  </si>
  <si>
    <t>4PJ000301</t>
  </si>
  <si>
    <t>WAA021854</t>
  </si>
  <si>
    <t>AZ33015833</t>
  </si>
  <si>
    <t>MHKAB1BC3PJ000290</t>
  </si>
  <si>
    <t>3PJ000290</t>
  </si>
  <si>
    <t>WAA021529</t>
  </si>
  <si>
    <t>AZ33015770</t>
  </si>
  <si>
    <t>MHKAB1BC3PJ003433</t>
  </si>
  <si>
    <t>3PJ003433</t>
  </si>
  <si>
    <t>WAA031444</t>
  </si>
  <si>
    <t>AZ34013767</t>
  </si>
  <si>
    <t>MHKAB1BC4PJ000220</t>
  </si>
  <si>
    <t>4PJ000220</t>
  </si>
  <si>
    <t>WAA019480</t>
  </si>
  <si>
    <t>AZ33015752</t>
  </si>
  <si>
    <t>MHKAB1BC4PJ000153</t>
  </si>
  <si>
    <t>4PJ000153</t>
  </si>
  <si>
    <t>WAA014413</t>
  </si>
  <si>
    <t>AZ33015848</t>
  </si>
  <si>
    <t>MHKAA1BA9PJ089736</t>
  </si>
  <si>
    <t>9PJ089736</t>
  </si>
  <si>
    <t>1KRA790351</t>
  </si>
  <si>
    <t>AZ34012741</t>
  </si>
  <si>
    <t>MR2KUAAG2P0064770</t>
  </si>
  <si>
    <t>2P0064770</t>
  </si>
  <si>
    <t>2ZRY988998</t>
  </si>
  <si>
    <t>A631094975</t>
  </si>
  <si>
    <t>MR2KUAAG8P0064885</t>
  </si>
  <si>
    <t>8P0064885</t>
  </si>
  <si>
    <t>2ZRY989584</t>
  </si>
  <si>
    <t>A631095283</t>
  </si>
  <si>
    <t>MR2KUAAG4P0064107</t>
  </si>
  <si>
    <t>4P0064107</t>
  </si>
  <si>
    <t>2ZRY985836</t>
  </si>
  <si>
    <t>A631094756</t>
  </si>
  <si>
    <t>MR2KUAAG0P0064797</t>
  </si>
  <si>
    <t>0P0064797</t>
  </si>
  <si>
    <t>2ZRY989346</t>
  </si>
  <si>
    <t>A631094798</t>
  </si>
  <si>
    <t>MR2KUAAG8P0065552</t>
  </si>
  <si>
    <t>8P0065552</t>
  </si>
  <si>
    <t>2ZRY992312</t>
  </si>
  <si>
    <t>A631094847</t>
  </si>
  <si>
    <t>MR2KUAAG4P0066259</t>
  </si>
  <si>
    <t>4P0066259</t>
  </si>
  <si>
    <t>2ZRY996282</t>
  </si>
  <si>
    <t>A631095052</t>
  </si>
  <si>
    <t>MR2KUAAG5P0064942</t>
  </si>
  <si>
    <t>5P0064942</t>
  </si>
  <si>
    <t>2ZRY989541</t>
  </si>
  <si>
    <t>A631094805</t>
  </si>
  <si>
    <t>MR2KUAAG2P0065269</t>
  </si>
  <si>
    <t>2P0065269</t>
  </si>
  <si>
    <t>2ZRY991261</t>
  </si>
  <si>
    <t>A631095349</t>
  </si>
  <si>
    <t>MR2KUAAG3P0064633</t>
  </si>
  <si>
    <t>3P0064633</t>
  </si>
  <si>
    <t>2ZRY988526</t>
  </si>
  <si>
    <t>A631094787</t>
  </si>
  <si>
    <t>MR2KUAAG4P0065922</t>
  </si>
  <si>
    <t>4P0065922</t>
  </si>
  <si>
    <t>2ZRY994251</t>
  </si>
  <si>
    <t>A631095246</t>
  </si>
  <si>
    <t>MR2KUAAG8P0065700</t>
  </si>
  <si>
    <t>8P0065700</t>
  </si>
  <si>
    <t>2ZRY992943</t>
  </si>
  <si>
    <t>A631095356</t>
  </si>
  <si>
    <t>MR2KUAAG9P0065186</t>
  </si>
  <si>
    <t>9P0065186</t>
  </si>
  <si>
    <t>2ZRY990624</t>
  </si>
  <si>
    <t>A631094997</t>
  </si>
  <si>
    <t>MR2KUAAGXP0068338</t>
  </si>
  <si>
    <t>XP0068338</t>
  </si>
  <si>
    <t>2ZRZ015421</t>
  </si>
  <si>
    <t>A633106140</t>
  </si>
  <si>
    <t>MR2KUAAG7P0069009</t>
  </si>
  <si>
    <t>7P0069009</t>
  </si>
  <si>
    <t>2ZRZ019210</t>
  </si>
  <si>
    <t>A633106167</t>
  </si>
  <si>
    <t>MR2KUAAG9P0069464</t>
  </si>
  <si>
    <t>9P0069464</t>
  </si>
  <si>
    <t>2ZRZ021721</t>
  </si>
  <si>
    <t>A633106372</t>
  </si>
  <si>
    <t>MR2KUAAG8P0063784</t>
  </si>
  <si>
    <t>8P0063784</t>
  </si>
  <si>
    <t>2ZRY984871</t>
  </si>
  <si>
    <t>A631094736</t>
  </si>
  <si>
    <t>MR2KUAAG7P0064568</t>
  </si>
  <si>
    <t>7P0064568</t>
  </si>
  <si>
    <t>2ZRY988308</t>
  </si>
  <si>
    <t>A631094783</t>
  </si>
  <si>
    <t>MR2KUAAG5P0066139</t>
  </si>
  <si>
    <t>5P0066139</t>
  </si>
  <si>
    <t>2ZRY994753</t>
  </si>
  <si>
    <t>A631095048</t>
  </si>
  <si>
    <t>MR2KUAAG2P0064753</t>
  </si>
  <si>
    <t>2P0064753</t>
  </si>
  <si>
    <t>2ZRY989044</t>
  </si>
  <si>
    <t>A631095097</t>
  </si>
  <si>
    <t>MR2KUAAG3P0064423</t>
  </si>
  <si>
    <t>3P0064423</t>
  </si>
  <si>
    <t>2ZRY987681</t>
  </si>
  <si>
    <t>A631094774</t>
  </si>
  <si>
    <t>MR2KUAAG3P0064826</t>
  </si>
  <si>
    <t>3P0064826</t>
  </si>
  <si>
    <t>2ZRY988035</t>
  </si>
  <si>
    <t>A631095163</t>
  </si>
  <si>
    <t>MR2KUAAG1P0064808</t>
  </si>
  <si>
    <t>1P0064808</t>
  </si>
  <si>
    <t>2ZRY988698</t>
  </si>
  <si>
    <t>A631095341</t>
  </si>
  <si>
    <t>MR2KUAAG3P0064244</t>
  </si>
  <si>
    <t>3P0064244</t>
  </si>
  <si>
    <t>2ZRY987129</t>
  </si>
  <si>
    <t>A631095153</t>
  </si>
  <si>
    <t>MR2KUAAG0P0065674</t>
  </si>
  <si>
    <t>0P0065674</t>
  </si>
  <si>
    <t>2ZRY993333</t>
  </si>
  <si>
    <t>A631094851</t>
  </si>
  <si>
    <t>MR2KUAAG9P0065785</t>
  </si>
  <si>
    <t>9P0065785</t>
  </si>
  <si>
    <t>2ZRY993546</t>
  </si>
  <si>
    <t>A631095134</t>
  </si>
  <si>
    <t>MHKAB1BC1PJ000319</t>
  </si>
  <si>
    <t>1PJ000319</t>
  </si>
  <si>
    <t>WAA022083</t>
  </si>
  <si>
    <t>AZ33015862</t>
  </si>
  <si>
    <t>MHKAB1BC0PJ000280</t>
  </si>
  <si>
    <t>0PJ000280</t>
  </si>
  <si>
    <t>WAA021530</t>
  </si>
  <si>
    <t>AZ33015859</t>
  </si>
  <si>
    <t>MHKAB1BC3PJ000158</t>
  </si>
  <si>
    <t>3PJ000158</t>
  </si>
  <si>
    <t>WAA018560</t>
  </si>
  <si>
    <t>AZ33015736</t>
  </si>
  <si>
    <t>MHKAB1BC3PJ003335</t>
  </si>
  <si>
    <t>3PJ003335</t>
  </si>
  <si>
    <t>WAA027703</t>
  </si>
  <si>
    <t>AZ34013795</t>
  </si>
  <si>
    <t>MHKAB1BC4PJ003330</t>
  </si>
  <si>
    <t>4PJ003330</t>
  </si>
  <si>
    <t>WAA027699</t>
  </si>
  <si>
    <t>AZ34013737</t>
  </si>
  <si>
    <t>MHKAB1BC6PJ000185</t>
  </si>
  <si>
    <t>6PJ000185</t>
  </si>
  <si>
    <t>WAA018813</t>
  </si>
  <si>
    <t>AZ33015816</t>
  </si>
  <si>
    <t>MHKAB1BC5PJ003241</t>
  </si>
  <si>
    <t>5PJ003241</t>
  </si>
  <si>
    <t>WAA024562</t>
  </si>
  <si>
    <t>AZ34013813</t>
  </si>
  <si>
    <t>MHKAB1BC8PJ003380</t>
  </si>
  <si>
    <t>8PJ003380</t>
  </si>
  <si>
    <t>WAA030164</t>
  </si>
  <si>
    <t>AZ34013823</t>
  </si>
  <si>
    <t>MHKAB1BC9PJ003260</t>
  </si>
  <si>
    <t>9PJ003260</t>
  </si>
  <si>
    <t>WAA025582</t>
  </si>
  <si>
    <t>AZ34013782</t>
  </si>
  <si>
    <t>MHKAB1BC3PJ003383</t>
  </si>
  <si>
    <t>3PJ003383</t>
  </si>
  <si>
    <t>WAA029641</t>
  </si>
  <si>
    <t>AZ34013752</t>
  </si>
  <si>
    <t>MHKAB1BC0PJ007018</t>
  </si>
  <si>
    <t>0PJ007018</t>
  </si>
  <si>
    <t>WAA035616</t>
  </si>
  <si>
    <t>AZ35013175</t>
  </si>
  <si>
    <t>MHKAB1BC7PJ006982</t>
  </si>
  <si>
    <t>7PJ006982</t>
  </si>
  <si>
    <t>WAA034773</t>
  </si>
  <si>
    <t>AZ35013165</t>
  </si>
  <si>
    <t>MHKAB1BC8PJ006926</t>
  </si>
  <si>
    <t>8PJ006926</t>
  </si>
  <si>
    <t>WAA031185</t>
  </si>
  <si>
    <t>AZ35013153</t>
  </si>
  <si>
    <t>MHKAB1BCXPJ000156</t>
  </si>
  <si>
    <t>XPJ000156</t>
  </si>
  <si>
    <t>WAA018325</t>
  </si>
  <si>
    <t>AZ33015794</t>
  </si>
  <si>
    <t>MHKAB1BCXPJ003249</t>
  </si>
  <si>
    <t>XPJ003249</t>
  </si>
  <si>
    <t>WAA024601</t>
  </si>
  <si>
    <t>AZ34013814</t>
  </si>
  <si>
    <t>MHKAB1BC7PJ003273</t>
  </si>
  <si>
    <t>7PJ003273</t>
  </si>
  <si>
    <t>WAA025583</t>
  </si>
  <si>
    <t>AZ34013785</t>
  </si>
  <si>
    <t>MHKAB1BC2PJ000183</t>
  </si>
  <si>
    <t>2PJ000183</t>
  </si>
  <si>
    <t>WAA019027</t>
  </si>
  <si>
    <t>AZ33015743</t>
  </si>
  <si>
    <t>MHKAB1BC9PJ000178</t>
  </si>
  <si>
    <t>9PJ000178</t>
  </si>
  <si>
    <t>WAA019399</t>
  </si>
  <si>
    <t>AZ33015741</t>
  </si>
  <si>
    <t>MHKAB1BCXPJ000111</t>
  </si>
  <si>
    <t>XPJ000111</t>
  </si>
  <si>
    <t>WAA014352</t>
  </si>
  <si>
    <t>AZ33015792</t>
  </si>
  <si>
    <t>MHKAA1BA0PJ087535</t>
  </si>
  <si>
    <t>0PJ087535</t>
  </si>
  <si>
    <t>1KRA787154</t>
  </si>
  <si>
    <t>AZ33011122</t>
  </si>
  <si>
    <t>MR2B53HK604017503</t>
  </si>
  <si>
    <t>604017503</t>
  </si>
  <si>
    <t>1175469A25A</t>
  </si>
  <si>
    <t>A635102948</t>
  </si>
  <si>
    <t>MR2B53HK204017899</t>
  </si>
  <si>
    <t>204017899</t>
  </si>
  <si>
    <t>1178497A25A</t>
  </si>
  <si>
    <t>A635102977</t>
  </si>
  <si>
    <t>MR2B53HK904017897</t>
  </si>
  <si>
    <t>904017897</t>
  </si>
  <si>
    <t>1178505A25A</t>
  </si>
  <si>
    <t>A635103004</t>
  </si>
  <si>
    <t>MR2B53HK604017601</t>
  </si>
  <si>
    <t>604017601</t>
  </si>
  <si>
    <t>1175898A25A</t>
  </si>
  <si>
    <t>A635102995</t>
  </si>
  <si>
    <t>MR2B53HK604017985</t>
  </si>
  <si>
    <t>604017985</t>
  </si>
  <si>
    <t>1174776A25A</t>
  </si>
  <si>
    <t>A635102954</t>
  </si>
  <si>
    <t>MR2B53HK904017432</t>
  </si>
  <si>
    <t>904017432</t>
  </si>
  <si>
    <t>1172174A25A</t>
  </si>
  <si>
    <t>A635102947</t>
  </si>
  <si>
    <t>A635102985</t>
  </si>
  <si>
    <t>MR2B53HK004018081</t>
  </si>
  <si>
    <t>004018081</t>
  </si>
  <si>
    <t>A635102984</t>
  </si>
  <si>
    <t>MR2B53HK104017666</t>
  </si>
  <si>
    <t>104017666</t>
  </si>
  <si>
    <t>1177680A25A</t>
  </si>
  <si>
    <t>A635102950</t>
  </si>
  <si>
    <t>MR2BA3HK104002841</t>
  </si>
  <si>
    <t>104002841</t>
  </si>
  <si>
    <t>0636409M20A</t>
  </si>
  <si>
    <t>A631091800</t>
  </si>
  <si>
    <t>MR2BA3HK904003011</t>
  </si>
  <si>
    <t>904003011</t>
  </si>
  <si>
    <t>0642139M20A</t>
  </si>
  <si>
    <t>A631091828</t>
  </si>
  <si>
    <t>MR2BL3BE701004348</t>
  </si>
  <si>
    <t>701004348</t>
  </si>
  <si>
    <t>2ZRZ028004</t>
  </si>
  <si>
    <t>A635101614</t>
  </si>
  <si>
    <t>MR2BL3BE801004357</t>
  </si>
  <si>
    <t>801004357</t>
  </si>
  <si>
    <t>2ZRZ029075</t>
  </si>
  <si>
    <t>A635101630</t>
  </si>
  <si>
    <t>MR2BL3BE101004345</t>
  </si>
  <si>
    <t>101004345</t>
  </si>
  <si>
    <t>2ZRZ027484</t>
  </si>
  <si>
    <t>A634071991</t>
  </si>
  <si>
    <t>MR2BL3BEX01004358</t>
  </si>
  <si>
    <t>X01004358</t>
  </si>
  <si>
    <t>2ZRZ028865</t>
  </si>
  <si>
    <t>A635101619</t>
  </si>
  <si>
    <t>MR2BL3BE401004274</t>
  </si>
  <si>
    <t>401004274</t>
  </si>
  <si>
    <t>2ZRZ017777</t>
  </si>
  <si>
    <t>A633101554</t>
  </si>
  <si>
    <t>MR2BL3BE201004323</t>
  </si>
  <si>
    <t>201004323</t>
  </si>
  <si>
    <t>2ZRZ023644</t>
  </si>
  <si>
    <t>A634071997</t>
  </si>
  <si>
    <t>MR2BL3BE701004351</t>
  </si>
  <si>
    <t>701004351</t>
  </si>
  <si>
    <t>2ZRZ027751</t>
  </si>
  <si>
    <t>A635101616</t>
  </si>
  <si>
    <t>MR2BL3BE401004310</t>
  </si>
  <si>
    <t>401004310</t>
  </si>
  <si>
    <t>2ZRZ022373</t>
  </si>
  <si>
    <t>A634071981</t>
  </si>
  <si>
    <t>MR2BL3BE401004324</t>
  </si>
  <si>
    <t>401004324</t>
  </si>
  <si>
    <t>2ZRZ023837</t>
  </si>
  <si>
    <t>A634071985</t>
  </si>
  <si>
    <t>MR2BL3BE901004318</t>
  </si>
  <si>
    <t>901004318</t>
  </si>
  <si>
    <t>2ZRZ022825</t>
  </si>
  <si>
    <t>A634071983</t>
  </si>
  <si>
    <t>MR2BL3BE101004328</t>
  </si>
  <si>
    <t>101004328</t>
  </si>
  <si>
    <t>2ZRZ023186</t>
  </si>
  <si>
    <t>A634071987</t>
  </si>
  <si>
    <t>MR2BL3BE301004332</t>
  </si>
  <si>
    <t>301004332</t>
  </si>
  <si>
    <t>2ZRZ025970</t>
  </si>
  <si>
    <t>A634071988</t>
  </si>
  <si>
    <t>MR2BL3BE401004338</t>
  </si>
  <si>
    <t>401004338</t>
  </si>
  <si>
    <t>2ZRZ026570</t>
  </si>
  <si>
    <t>A634071989</t>
  </si>
  <si>
    <t>MR2BL3BE701004270</t>
  </si>
  <si>
    <t>701004270</t>
  </si>
  <si>
    <t>2ZRZ018118</t>
  </si>
  <si>
    <t>A633101544</t>
  </si>
  <si>
    <t>MR2BL3BE501004297</t>
  </si>
  <si>
    <t>501004297</t>
  </si>
  <si>
    <t>2ZRZ020818</t>
  </si>
  <si>
    <t>A633101550</t>
  </si>
  <si>
    <t>MR2BL3BE801004343</t>
  </si>
  <si>
    <t>801004343</t>
  </si>
  <si>
    <t>2ZRZ027416</t>
  </si>
  <si>
    <t>A634072000</t>
  </si>
  <si>
    <t>A635101629</t>
  </si>
  <si>
    <t>MR2BL3BE901004352</t>
  </si>
  <si>
    <t>901004352</t>
  </si>
  <si>
    <t>2ZRZ028205</t>
  </si>
  <si>
    <t>A635101625</t>
  </si>
  <si>
    <t>MR2BL3BE201004354</t>
  </si>
  <si>
    <t>201004354</t>
  </si>
  <si>
    <t>2ZRZ028328</t>
  </si>
  <si>
    <t>A635101626</t>
  </si>
  <si>
    <t>MR2BL3BE001004353</t>
  </si>
  <si>
    <t>001004353</t>
  </si>
  <si>
    <t>2ZRZ028077</t>
  </si>
  <si>
    <t>A635101617</t>
  </si>
  <si>
    <t>MR2BL3BE301004315</t>
  </si>
  <si>
    <t>301004315</t>
  </si>
  <si>
    <t>2ZRZ022602</t>
  </si>
  <si>
    <t>A634071993</t>
  </si>
  <si>
    <t>MR2BL3BEX01004280</t>
  </si>
  <si>
    <t>X01004280</t>
  </si>
  <si>
    <t>2ZRZ017494</t>
  </si>
  <si>
    <t>A633101545</t>
  </si>
  <si>
    <t>MR2BL3BE901004285</t>
  </si>
  <si>
    <t>901004285</t>
  </si>
  <si>
    <t>2ZRZ019897</t>
  </si>
  <si>
    <t>A633101547</t>
  </si>
  <si>
    <t>MR2BL3BE601004292</t>
  </si>
  <si>
    <t>601004292</t>
  </si>
  <si>
    <t>2ZRZ018420</t>
  </si>
  <si>
    <t>A633101549</t>
  </si>
  <si>
    <t>MR2KZAAG7P0066211</t>
  </si>
  <si>
    <t>7P0066211</t>
  </si>
  <si>
    <t>2ZRZ027207</t>
  </si>
  <si>
    <t>A634075451</t>
  </si>
  <si>
    <t>MR2KUAAG1P0065571</t>
  </si>
  <si>
    <t>1P0065571</t>
  </si>
  <si>
    <t>2ZRY992214</t>
  </si>
  <si>
    <t>A631095296</t>
  </si>
  <si>
    <t>MR2KUAAGXP0066251</t>
  </si>
  <si>
    <t>XP0066251</t>
  </si>
  <si>
    <t>2ZRY995926</t>
  </si>
  <si>
    <t>A631094889</t>
  </si>
  <si>
    <t>MR2KUAAGXP0064290</t>
  </si>
  <si>
    <t>XP0064290</t>
  </si>
  <si>
    <t>2ZRY987260</t>
  </si>
  <si>
    <t>A631094948</t>
  </si>
  <si>
    <t>MR2KUAAG4P0065676</t>
  </si>
  <si>
    <t>4P0065676</t>
  </si>
  <si>
    <t>2ZRY993361</t>
  </si>
  <si>
    <t>A631095242</t>
  </si>
  <si>
    <t>MR2KUAAG0P0065934</t>
  </si>
  <si>
    <t>0P0065934</t>
  </si>
  <si>
    <t>2ZRY994206</t>
  </si>
  <si>
    <t>A631094868</t>
  </si>
  <si>
    <t>MR2KUAAG5P0065802</t>
  </si>
  <si>
    <t>5P0065802</t>
  </si>
  <si>
    <t>2ZRY993931</t>
  </si>
  <si>
    <t>A631095244</t>
  </si>
  <si>
    <t>MR2KUAAG0P0064928</t>
  </si>
  <si>
    <t>0P0064928</t>
  </si>
  <si>
    <t>2ZRY990082</t>
  </si>
  <si>
    <t>A631094981</t>
  </si>
  <si>
    <t>MR2KUAAG8P0069276</t>
  </si>
  <si>
    <t>8P0069276</t>
  </si>
  <si>
    <t>2ZRZ020808</t>
  </si>
  <si>
    <t>A633106249</t>
  </si>
  <si>
    <t>MR2KUAAG9P0067911</t>
  </si>
  <si>
    <t>9P0067911</t>
  </si>
  <si>
    <t>2ZRZ012823</t>
  </si>
  <si>
    <t>A633106201</t>
  </si>
  <si>
    <t>MR2KUAAG0P0068879</t>
  </si>
  <si>
    <t>0P0068879</t>
  </si>
  <si>
    <t>2ZRZ018071</t>
  </si>
  <si>
    <t>A633106363</t>
  </si>
  <si>
    <t>MR2KUAAG8P0066037</t>
  </si>
  <si>
    <t>8P0066037</t>
  </si>
  <si>
    <t>2ZRY994819</t>
  </si>
  <si>
    <t>A631095190</t>
  </si>
  <si>
    <t>MR2KUAAG3P0064180</t>
  </si>
  <si>
    <t>3P0064180</t>
  </si>
  <si>
    <t>2ZRY986733</t>
  </si>
  <si>
    <t>A631094945</t>
  </si>
  <si>
    <t>MR2KUAAG5P0063922</t>
  </si>
  <si>
    <t>5P0063922</t>
  </si>
  <si>
    <t>2ZRY985981</t>
  </si>
  <si>
    <t>A631094745</t>
  </si>
  <si>
    <t>MR2KUAAG8P0064773</t>
  </si>
  <si>
    <t>8P0064773</t>
  </si>
  <si>
    <t>2ZRY989004</t>
  </si>
  <si>
    <t>A631094794</t>
  </si>
  <si>
    <t>MR2KUAAG4P0064852</t>
  </si>
  <si>
    <t>4P0064852</t>
  </si>
  <si>
    <t>2ZRY988711</t>
  </si>
  <si>
    <t>A631095166</t>
  </si>
  <si>
    <t>MR2KUAAG7P0065171</t>
  </si>
  <si>
    <t>7P0065171</t>
  </si>
  <si>
    <t>2ZRY990724</t>
  </si>
  <si>
    <t>A631095231</t>
  </si>
  <si>
    <t>MR2KUAAG3P0065362</t>
  </si>
  <si>
    <t>3P0065362</t>
  </si>
  <si>
    <t>2ZRY991985</t>
  </si>
  <si>
    <t>A631095004</t>
  </si>
  <si>
    <t>MR2KUAAG2P0065109</t>
  </si>
  <si>
    <t>2P0065109</t>
  </si>
  <si>
    <t>2ZRY990847</t>
  </si>
  <si>
    <t>A631095346</t>
  </si>
  <si>
    <t>MR2KUAAG2P0064462</t>
  </si>
  <si>
    <t>2P0064462</t>
  </si>
  <si>
    <t>2ZRY988158</t>
  </si>
  <si>
    <t>A631095156</t>
  </si>
  <si>
    <t>MR2KUAAGXP0065701</t>
  </si>
  <si>
    <t>XP0065701</t>
  </si>
  <si>
    <t>2ZRY992922</t>
  </si>
  <si>
    <t>A631094854</t>
  </si>
  <si>
    <t>MR2KUAAG3P0066124</t>
  </si>
  <si>
    <t>3P0066124</t>
  </si>
  <si>
    <t>2ZRY995384</t>
  </si>
  <si>
    <t>A631094882</t>
  </si>
  <si>
    <t>MR2KUAAG1P0065425</t>
  </si>
  <si>
    <t>1P0065425</t>
  </si>
  <si>
    <t>2ZRY992064</t>
  </si>
  <si>
    <t>A631095009</t>
  </si>
  <si>
    <t>MR2KUAAG2P0065692</t>
  </si>
  <si>
    <t>2P0065692</t>
  </si>
  <si>
    <t>2ZRY992918</t>
  </si>
  <si>
    <t>A631095182</t>
  </si>
  <si>
    <t>MR2KUAAG6P0064965</t>
  </si>
  <si>
    <t>6P0064965</t>
  </si>
  <si>
    <t>2ZRY989733</t>
  </si>
  <si>
    <t>A631094986</t>
  </si>
  <si>
    <t>MR2KUAAG2P0065255</t>
  </si>
  <si>
    <t>2P0065255</t>
  </si>
  <si>
    <t>2ZRY991375</t>
  </si>
  <si>
    <t>A631094826</t>
  </si>
  <si>
    <t>MR2KUAAGXP0064273</t>
  </si>
  <si>
    <t>XP0064273</t>
  </si>
  <si>
    <t>2ZRY987007</t>
  </si>
  <si>
    <t>A631094946</t>
  </si>
  <si>
    <t>MR2KUAAG9P0066094</t>
  </si>
  <si>
    <t>9P0066094</t>
  </si>
  <si>
    <t>2ZRY995345</t>
  </si>
  <si>
    <t>A631095045</t>
  </si>
  <si>
    <t>MHKAB1BC2PJ000152</t>
  </si>
  <si>
    <t>2PJ000152</t>
  </si>
  <si>
    <t>WAA018319</t>
  </si>
  <si>
    <t>AZ33015811</t>
  </si>
  <si>
    <t>MHKAB1BC1PJ003351</t>
  </si>
  <si>
    <t>1PJ003351</t>
  </si>
  <si>
    <t>WAA028295</t>
  </si>
  <si>
    <t>AZ34013742</t>
  </si>
  <si>
    <t>MHKAB1BC9PJ006918</t>
  </si>
  <si>
    <t>9PJ006918</t>
  </si>
  <si>
    <t>WAA031181</t>
  </si>
  <si>
    <t>AZ35013152</t>
  </si>
  <si>
    <t>MHKAB1BC5PJ000212</t>
  </si>
  <si>
    <t>5PJ000212</t>
  </si>
  <si>
    <t>WAA020135</t>
  </si>
  <si>
    <t>AZ33015796</t>
  </si>
  <si>
    <t>MHKAB1BC8PJ000270</t>
  </si>
  <si>
    <t>8PJ000270</t>
  </si>
  <si>
    <t>WAA021148</t>
  </si>
  <si>
    <t>AZ33015766</t>
  </si>
  <si>
    <t>MHKAB1BC8PJ000298</t>
  </si>
  <si>
    <t>8PJ000298</t>
  </si>
  <si>
    <t>WAA021853</t>
  </si>
  <si>
    <t>AZ33015773</t>
  </si>
  <si>
    <t>MHKAB1BC3PJ000225</t>
  </si>
  <si>
    <t>3PJ000225</t>
  </si>
  <si>
    <t>WAA019194</t>
  </si>
  <si>
    <t>AZ33015754</t>
  </si>
  <si>
    <t>MHKAB1BC6PJ003278</t>
  </si>
  <si>
    <t>6PJ003278</t>
  </si>
  <si>
    <t>WAA025724</t>
  </si>
  <si>
    <t>AZ34013786</t>
  </si>
  <si>
    <t>MHKAB1BC0PJ000103</t>
  </si>
  <si>
    <t>0PJ000103</t>
  </si>
  <si>
    <t>WAA014522</t>
  </si>
  <si>
    <t>AZ33015803</t>
  </si>
  <si>
    <t>MHKAB1BC8PJ000317</t>
  </si>
  <si>
    <t>8PJ000317</t>
  </si>
  <si>
    <t>WAA022326</t>
  </si>
  <si>
    <t>AZ33015836</t>
  </si>
  <si>
    <t>MHKAB1BC8PJ003301</t>
  </si>
  <si>
    <t>8PJ003301</t>
  </si>
  <si>
    <t>WAA026685</t>
  </si>
  <si>
    <t>AZ34013728</t>
  </si>
  <si>
    <t>MHKAB1BC9PJ003405</t>
  </si>
  <si>
    <t>9PJ003405</t>
  </si>
  <si>
    <t>WAA029931</t>
  </si>
  <si>
    <t>AZ34013758</t>
  </si>
  <si>
    <t>MHKAB1BC7PJ003337</t>
  </si>
  <si>
    <t>7PJ003337</t>
  </si>
  <si>
    <t>WAA028033</t>
  </si>
  <si>
    <t>AZ34013738</t>
  </si>
  <si>
    <t>MHKAB1BC9PJ000228</t>
  </si>
  <si>
    <t>9PJ000228</t>
  </si>
  <si>
    <t>WAA020205</t>
  </si>
  <si>
    <t>AZ33015755</t>
  </si>
  <si>
    <t>MHKAB1BC1PJ000126</t>
  </si>
  <si>
    <t>1PJ000126</t>
  </si>
  <si>
    <t>WAA017742</t>
  </si>
  <si>
    <t>AZ33015727</t>
  </si>
  <si>
    <t>MHKAB1BC8PJ000110</t>
  </si>
  <si>
    <t>8PJ000110</t>
  </si>
  <si>
    <t>WAA014350</t>
  </si>
  <si>
    <t>AZ33015724</t>
  </si>
  <si>
    <t>MR2KUAAG6P0068403</t>
  </si>
  <si>
    <t>6P0068403</t>
  </si>
  <si>
    <t>2ZRZ015989</t>
  </si>
  <si>
    <t>A633106143</t>
  </si>
  <si>
    <t>MR2KUAAGXP0068663</t>
  </si>
  <si>
    <t>XP0068663</t>
  </si>
  <si>
    <t>2ZRZ017081</t>
  </si>
  <si>
    <t>A633106227</t>
  </si>
  <si>
    <t>MR2KUAAG5P0067789</t>
  </si>
  <si>
    <t>5P0067789</t>
  </si>
  <si>
    <t>2ZRZ012527</t>
  </si>
  <si>
    <t>A633106193</t>
  </si>
  <si>
    <t>MR2KUAAGXP0069196</t>
  </si>
  <si>
    <t>XP0069196</t>
  </si>
  <si>
    <t>2ZRZ020197</t>
  </si>
  <si>
    <t>A633106309</t>
  </si>
  <si>
    <t>MR2B53HK504018027</t>
  </si>
  <si>
    <t>504018027</t>
  </si>
  <si>
    <t>1178690A25A</t>
  </si>
  <si>
    <t>A635103007</t>
  </si>
  <si>
    <t>MR2B53HK904017480</t>
  </si>
  <si>
    <t>904017480</t>
  </si>
  <si>
    <t>1171463A25A</t>
  </si>
  <si>
    <t>A635102936</t>
  </si>
  <si>
    <t>MR2B53HK804017664</t>
  </si>
  <si>
    <t>804017664</t>
  </si>
  <si>
    <t>1177509A25A</t>
  </si>
  <si>
    <t>A635102967</t>
  </si>
  <si>
    <t>MR2B53HK204017109</t>
  </si>
  <si>
    <t>204017109</t>
  </si>
  <si>
    <t>1168839A25A</t>
  </si>
  <si>
    <t>A634073656</t>
  </si>
  <si>
    <t>MR2B53HK004017089</t>
  </si>
  <si>
    <t>004017089</t>
  </si>
  <si>
    <t>1169652A25A</t>
  </si>
  <si>
    <t>A634073658</t>
  </si>
  <si>
    <t>MR2B53HK604018019</t>
  </si>
  <si>
    <t>604018019</t>
  </si>
  <si>
    <t>1179044A25A</t>
  </si>
  <si>
    <t>A635102955</t>
  </si>
  <si>
    <t>MR2BZ3BE602001014</t>
  </si>
  <si>
    <t>602001014</t>
  </si>
  <si>
    <t>2ZRZ028117</t>
  </si>
  <si>
    <t>A634072024</t>
  </si>
  <si>
    <t>MR2KUAAGXP0068260</t>
  </si>
  <si>
    <t>XP0068260</t>
  </si>
  <si>
    <t>2ZRZ014746</t>
  </si>
  <si>
    <t>A633106213</t>
  </si>
  <si>
    <t>MR2KUAAG0P0068929</t>
  </si>
  <si>
    <t>0P0068929</t>
  </si>
  <si>
    <t>2ZRZ018295</t>
  </si>
  <si>
    <t>A633106163</t>
  </si>
  <si>
    <t>MR2KUAAG9P0069299</t>
  </si>
  <si>
    <t>9P0069299</t>
  </si>
  <si>
    <t>2ZRZ020609</t>
  </si>
  <si>
    <t>A633106252</t>
  </si>
  <si>
    <t>MR2KUAAG9P0067181</t>
  </si>
  <si>
    <t>9P0067181</t>
  </si>
  <si>
    <t>2ZRZ005699</t>
  </si>
  <si>
    <t>A632100139</t>
  </si>
  <si>
    <t>MR2KUAAG5P0070336</t>
  </si>
  <si>
    <t>5P0070336</t>
  </si>
  <si>
    <t>2ZRZ036180</t>
  </si>
  <si>
    <t>A635105741</t>
  </si>
  <si>
    <t>MR2KUAAG2P0064185</t>
  </si>
  <si>
    <t>2P0064185</t>
  </si>
  <si>
    <t>2ZRY985727</t>
  </si>
  <si>
    <t>A631094763</t>
  </si>
  <si>
    <t>MR2KUAAG6P0066182</t>
  </si>
  <si>
    <t>6P0066182</t>
  </si>
  <si>
    <t>2ZRY995187</t>
  </si>
  <si>
    <t>A631095193</t>
  </si>
  <si>
    <t>MR2KUAAG4P0067315</t>
  </si>
  <si>
    <t>4P0067315</t>
  </si>
  <si>
    <t>2ZRZ006478</t>
  </si>
  <si>
    <t>A632100152</t>
  </si>
  <si>
    <t>MR2KZAAG3P0066836</t>
  </si>
  <si>
    <t>3P0066836</t>
  </si>
  <si>
    <t>2ZRZ031675</t>
  </si>
  <si>
    <t>A635105800</t>
  </si>
  <si>
    <t>MR2KZAAG0P0065644</t>
  </si>
  <si>
    <t>0P0065644</t>
  </si>
  <si>
    <t>2ZRZ022701</t>
  </si>
  <si>
    <t>A634075460</t>
  </si>
  <si>
    <t>MR2KZAAG6P0062165</t>
  </si>
  <si>
    <t>6P0062165</t>
  </si>
  <si>
    <t>2ZRZ002917</t>
  </si>
  <si>
    <t>A632100367</t>
  </si>
  <si>
    <t>MR2KZAAG2P0063426</t>
  </si>
  <si>
    <t>2P0063426</t>
  </si>
  <si>
    <t>2ZRZ010224</t>
  </si>
  <si>
    <t>A632100353</t>
  </si>
  <si>
    <t>MR2KZAAG4P0062813</t>
  </si>
  <si>
    <t>4P0062813</t>
  </si>
  <si>
    <t>2ZRZ005704</t>
  </si>
  <si>
    <t>A632100303</t>
  </si>
  <si>
    <t>MR2KZAAG2P0066679</t>
  </si>
  <si>
    <t>2P0066679</t>
  </si>
  <si>
    <t>2ZRZ031258</t>
  </si>
  <si>
    <t>A634075455</t>
  </si>
  <si>
    <t>MR2KZAAG8P0066444</t>
  </si>
  <si>
    <t>8P0066444</t>
  </si>
  <si>
    <t>2ZRZ029124</t>
  </si>
  <si>
    <t>A634075438</t>
  </si>
  <si>
    <t>MR2KZAAG8P0064306</t>
  </si>
  <si>
    <t>8P0064306</t>
  </si>
  <si>
    <t>2ZRZ015323</t>
  </si>
  <si>
    <t>A633106457</t>
  </si>
  <si>
    <t>MR2KZAAG3P0060857</t>
  </si>
  <si>
    <t>3P0060857</t>
  </si>
  <si>
    <t>2ZRY992222</t>
  </si>
  <si>
    <t>A631095511</t>
  </si>
  <si>
    <t>MR2KZAAG8P0062152</t>
  </si>
  <si>
    <t>8P0062152</t>
  </si>
  <si>
    <t>2ZRZ003067</t>
  </si>
  <si>
    <t>A632100331</t>
  </si>
  <si>
    <t>MR2KZAAG9P0065125</t>
  </si>
  <si>
    <t>9P0065125</t>
  </si>
  <si>
    <t>2ZRZ020273</t>
  </si>
  <si>
    <t>A633106451</t>
  </si>
  <si>
    <t>MR2KZAAG0P0066583</t>
  </si>
  <si>
    <t>0P0066583</t>
  </si>
  <si>
    <t>2ZRZ028354</t>
  </si>
  <si>
    <t>A634075440</t>
  </si>
  <si>
    <t>MR2KZAAG0P0066681</t>
  </si>
  <si>
    <t>0P0066681</t>
  </si>
  <si>
    <t>2ZRZ031264</t>
  </si>
  <si>
    <t>A634075443</t>
  </si>
  <si>
    <t>MR2KZAAG6P0066670</t>
  </si>
  <si>
    <t>6P0066670</t>
  </si>
  <si>
    <t>2ZRZ030415</t>
  </si>
  <si>
    <t>A634075442</t>
  </si>
  <si>
    <t>MR2KZAAG5P0063453</t>
  </si>
  <si>
    <t>5P0063453</t>
  </si>
  <si>
    <t>2ZRZ009841</t>
  </si>
  <si>
    <t>A632100363</t>
  </si>
  <si>
    <t>MR2KZAAG0P0061061</t>
  </si>
  <si>
    <t>0P0061061</t>
  </si>
  <si>
    <t>2ZRY993721</t>
  </si>
  <si>
    <t>A631095517</t>
  </si>
  <si>
    <t>MR2KUAAG5P0064147</t>
  </si>
  <si>
    <t>5P0064147</t>
  </si>
  <si>
    <t>2ZRY986540</t>
  </si>
  <si>
    <t>A631094760</t>
  </si>
  <si>
    <t>MR2KUAAG4P0065158</t>
  </si>
  <si>
    <t>4P0065158</t>
  </si>
  <si>
    <t>2ZRY991008</t>
  </si>
  <si>
    <t>A631095291</t>
  </si>
  <si>
    <t>MR2KUAAG4P0065841</t>
  </si>
  <si>
    <t>4P0065841</t>
  </si>
  <si>
    <t>2ZRY992862</t>
  </si>
  <si>
    <t>A631095029</t>
  </si>
  <si>
    <t>MR2KUAAG0P0063794</t>
  </si>
  <si>
    <t>0P0063794</t>
  </si>
  <si>
    <t>2ZRY985465</t>
  </si>
  <si>
    <t>A631095321</t>
  </si>
  <si>
    <t>MR2KUAAG4P0063801</t>
  </si>
  <si>
    <t>4P0063801</t>
  </si>
  <si>
    <t>2ZRY984755</t>
  </si>
  <si>
    <t>A631095322</t>
  </si>
  <si>
    <t>MR2KUAAGXP0066993</t>
  </si>
  <si>
    <t>XP0066993</t>
  </si>
  <si>
    <t>2ZRZ001688</t>
  </si>
  <si>
    <t>A632100146</t>
  </si>
  <si>
    <t>MR2KUAAG0P0069174</t>
  </si>
  <si>
    <t>0P0069174</t>
  </si>
  <si>
    <t>2ZRZ020247</t>
  </si>
  <si>
    <t>A633106367</t>
  </si>
  <si>
    <t>MR2KZAAG1P0060713</t>
  </si>
  <si>
    <t>1P0060713</t>
  </si>
  <si>
    <t>2ZRY991538</t>
  </si>
  <si>
    <t>A631095604</t>
  </si>
  <si>
    <t>MR2KZAAG3P0062432</t>
  </si>
  <si>
    <t>3P0062432</t>
  </si>
  <si>
    <t>2ZRZ004825</t>
  </si>
  <si>
    <t>A632100296</t>
  </si>
  <si>
    <t>MR2KZAAG4P0062522</t>
  </si>
  <si>
    <t>4P0062522</t>
  </si>
  <si>
    <t>2ZRZ004970</t>
  </si>
  <si>
    <t>A632100297</t>
  </si>
  <si>
    <t>MR2KZAAG2P0065466</t>
  </si>
  <si>
    <t>2P0065466</t>
  </si>
  <si>
    <t>2ZRZ022544</t>
  </si>
  <si>
    <t>A634075425</t>
  </si>
  <si>
    <t>MR2KZAAG2P0063586</t>
  </si>
  <si>
    <t>2P0063586</t>
  </si>
  <si>
    <t>2ZRZ010682</t>
  </si>
  <si>
    <t>A632100319</t>
  </si>
  <si>
    <t>34</t>
  </si>
  <si>
    <t>JTJCHCJAX02004458</t>
  </si>
  <si>
    <t>X02004458</t>
  </si>
  <si>
    <t>N694369T24A</t>
  </si>
  <si>
    <t>J134303025</t>
  </si>
  <si>
    <t>MR2KUAAG2P0064297</t>
  </si>
  <si>
    <t>2P0064297</t>
  </si>
  <si>
    <t>2ZRY986909</t>
  </si>
  <si>
    <t>A631095272</t>
  </si>
  <si>
    <t>MR2KUAAG3P0064325</t>
  </si>
  <si>
    <t>3P0064325</t>
  </si>
  <si>
    <t>2ZRY986930</t>
  </si>
  <si>
    <t>A631094952</t>
  </si>
  <si>
    <t>MR2KUAAG9P0067018</t>
  </si>
  <si>
    <t>9P0067018</t>
  </si>
  <si>
    <t>2ZRZ003193</t>
  </si>
  <si>
    <t>A632100160</t>
  </si>
  <si>
    <t>MR2KUAAG3P0066978</t>
  </si>
  <si>
    <t>3P0066978</t>
  </si>
  <si>
    <t>2ZRZ002372</t>
  </si>
  <si>
    <t>A632100167</t>
  </si>
  <si>
    <t>MR2KUAAG4P0068321</t>
  </si>
  <si>
    <t>4P0068321</t>
  </si>
  <si>
    <t>2ZRZ014497</t>
  </si>
  <si>
    <t>A633106139</t>
  </si>
  <si>
    <t>MR2KUAAG7P0064022</t>
  </si>
  <si>
    <t>7P0064022</t>
  </si>
  <si>
    <t>2ZRY984750</t>
  </si>
  <si>
    <t>A631095145</t>
  </si>
  <si>
    <t>MR2KUAAG1P0068552</t>
  </si>
  <si>
    <t>1P0068552</t>
  </si>
  <si>
    <t>2ZRZ016670</t>
  </si>
  <si>
    <t>A633106263</t>
  </si>
  <si>
    <t>MR2KUAAG2P0067717</t>
  </si>
  <si>
    <t>2P0067717</t>
  </si>
  <si>
    <t>2ZRZ011077</t>
  </si>
  <si>
    <t>A633106278</t>
  </si>
  <si>
    <t>MR2KUAAG7P0065235</t>
  </si>
  <si>
    <t>7P0065235</t>
  </si>
  <si>
    <t>2ZRY990958</t>
  </si>
  <si>
    <t>A631095081</t>
  </si>
  <si>
    <t>MR2KUAAG7P0064845</t>
  </si>
  <si>
    <t>7P0064845</t>
  </si>
  <si>
    <t>2ZRY988783</t>
  </si>
  <si>
    <t>A631095165</t>
  </si>
  <si>
    <t>MR2KUAAG5P0064035</t>
  </si>
  <si>
    <t>5P0064035</t>
  </si>
  <si>
    <t>2ZRY986351</t>
  </si>
  <si>
    <t>A631095146</t>
  </si>
  <si>
    <t>MR2KUAAG9P0065348</t>
  </si>
  <si>
    <t>9P0065348</t>
  </si>
  <si>
    <t>2ZRY991532</t>
  </si>
  <si>
    <t>A631095350</t>
  </si>
  <si>
    <t>MHKAB1BC8PJ003363</t>
  </si>
  <si>
    <t>8PJ003363</t>
  </si>
  <si>
    <t>WAA029360</t>
  </si>
  <si>
    <t>AZ34013746</t>
  </si>
  <si>
    <t>MHKAB1BC3PJ003416</t>
  </si>
  <si>
    <t>3PJ003416</t>
  </si>
  <si>
    <t>WAA029930</t>
  </si>
  <si>
    <t>AZ34013762</t>
  </si>
  <si>
    <t>MHKAB1BC4PJ007006</t>
  </si>
  <si>
    <t>4PJ007006</t>
  </si>
  <si>
    <t>WAA035411</t>
  </si>
  <si>
    <t>AZ35013172</t>
  </si>
  <si>
    <t>MR2B63HKX04013287</t>
  </si>
  <si>
    <t>X04013287</t>
  </si>
  <si>
    <t>1124817A25A</t>
  </si>
  <si>
    <t>A631091844</t>
  </si>
  <si>
    <t>MR2B63HK504015156</t>
  </si>
  <si>
    <t>504015156</t>
  </si>
  <si>
    <t>1142713A25A</t>
  </si>
  <si>
    <t>A633102307</t>
  </si>
  <si>
    <t>MR2B63HK704015577</t>
  </si>
  <si>
    <t>704015577</t>
  </si>
  <si>
    <t>1149396A25A</t>
  </si>
  <si>
    <t>A633102326</t>
  </si>
  <si>
    <t>MR2B63HK804015667</t>
  </si>
  <si>
    <t>804015667</t>
  </si>
  <si>
    <t>1150831A25A</t>
  </si>
  <si>
    <t>A633102293</t>
  </si>
  <si>
    <t>MR2B63HK404015861</t>
  </si>
  <si>
    <t>404015861</t>
  </si>
  <si>
    <t>1154551A25A</t>
  </si>
  <si>
    <t>A633102338</t>
  </si>
  <si>
    <t>MR2B63HK804015622</t>
  </si>
  <si>
    <t>804015622</t>
  </si>
  <si>
    <t>1151162A25A</t>
  </si>
  <si>
    <t>A633102292</t>
  </si>
  <si>
    <t>MR2KUAAG5P0066948</t>
  </si>
  <si>
    <t>5P0066948</t>
  </si>
  <si>
    <t>2ZRZ001664</t>
  </si>
  <si>
    <t>A632100009</t>
  </si>
  <si>
    <t>MR2KUAAG4P0066150</t>
  </si>
  <si>
    <t>4P0066150</t>
  </si>
  <si>
    <t>2ZRY995151</t>
  </si>
  <si>
    <t>A631094132</t>
  </si>
  <si>
    <t>MR2KUAAGXP0068761</t>
  </si>
  <si>
    <t>XP0068761</t>
  </si>
  <si>
    <t>2ZRZ017352</t>
  </si>
  <si>
    <t>A633105704</t>
  </si>
  <si>
    <t>MR2KUAAG4P0067671</t>
  </si>
  <si>
    <t>4P0067671</t>
  </si>
  <si>
    <t>2ZRZ010842</t>
  </si>
  <si>
    <t>A633105534</t>
  </si>
  <si>
    <t>MR2B63HK404013849</t>
  </si>
  <si>
    <t>404013849</t>
  </si>
  <si>
    <t>0C46832A25A</t>
  </si>
  <si>
    <t>A632096141</t>
  </si>
  <si>
    <t>MR2B63HK204015664</t>
  </si>
  <si>
    <t>204015664</t>
  </si>
  <si>
    <t>1150872A25A</t>
  </si>
  <si>
    <t>A633102274</t>
  </si>
  <si>
    <t>MR2KUAAG2P0067801</t>
  </si>
  <si>
    <t>2P0067801</t>
  </si>
  <si>
    <t>2ZRZ012311</t>
  </si>
  <si>
    <t>A633106119</t>
  </si>
  <si>
    <t>MR2KUAAG5P0065539</t>
  </si>
  <si>
    <t>5P0065539</t>
  </si>
  <si>
    <t>2ZRY992155</t>
  </si>
  <si>
    <t>A631094845</t>
  </si>
  <si>
    <t>MR2KUAAG6P0067882</t>
  </si>
  <si>
    <t>6P0067882</t>
  </si>
  <si>
    <t>2ZRZ012566</t>
  </si>
  <si>
    <t>A633105736</t>
  </si>
  <si>
    <t>MR2KUAAG9P0067682</t>
  </si>
  <si>
    <t>9P0067682</t>
  </si>
  <si>
    <t>2ZRZ011040</t>
  </si>
  <si>
    <t>A633105536</t>
  </si>
  <si>
    <t>MR2KUAAG4P0068867</t>
  </si>
  <si>
    <t>4P0068867</t>
  </si>
  <si>
    <t>2ZRZ018381</t>
  </si>
  <si>
    <t>A633105603</t>
  </si>
  <si>
    <t>MR2KUAAG0P0068686</t>
  </si>
  <si>
    <t>0P0068686</t>
  </si>
  <si>
    <t>2ZRZ017475</t>
  </si>
  <si>
    <t>A633105471</t>
  </si>
  <si>
    <t>MR2KUAAGXP0068047</t>
  </si>
  <si>
    <t>XP0068047</t>
  </si>
  <si>
    <t>2ZRZ011911</t>
  </si>
  <si>
    <t>A633105740</t>
  </si>
  <si>
    <t>MR2KUAAGXP0068808</t>
  </si>
  <si>
    <t>XP0068808</t>
  </si>
  <si>
    <t>2ZRZ017164</t>
  </si>
  <si>
    <t>A633105480</t>
  </si>
  <si>
    <t>MR2KUAAG8P0063753</t>
  </si>
  <si>
    <t>8P0063753</t>
  </si>
  <si>
    <t>2ZRY983848</t>
  </si>
  <si>
    <t>A631094048</t>
  </si>
  <si>
    <t>MR2KUAAG7P0065090</t>
  </si>
  <si>
    <t>7P0065090</t>
  </si>
  <si>
    <t>2ZRY990158</t>
  </si>
  <si>
    <t>A631093808</t>
  </si>
  <si>
    <t>MR2KUAAG7P0064117</t>
  </si>
  <si>
    <t>7P0064117</t>
  </si>
  <si>
    <t>2ZRY985564</t>
  </si>
  <si>
    <t>A631093735</t>
  </si>
  <si>
    <t>MR2KUAAG1P0064291</t>
  </si>
  <si>
    <t>1P0064291</t>
  </si>
  <si>
    <t>2ZRY987034</t>
  </si>
  <si>
    <t>A631094064</t>
  </si>
  <si>
    <t>MR2KUAAG4P0066262</t>
  </si>
  <si>
    <t>4P0066262</t>
  </si>
  <si>
    <t>2ZRY995774</t>
  </si>
  <si>
    <t>A631094400</t>
  </si>
  <si>
    <t>MR2KUAAG5P0064777</t>
  </si>
  <si>
    <t>5P0064777</t>
  </si>
  <si>
    <t>2ZRY988976</t>
  </si>
  <si>
    <t>A631093786</t>
  </si>
  <si>
    <t>MR2KUAAG0P0063956</t>
  </si>
  <si>
    <t>0P0063956</t>
  </si>
  <si>
    <t>2ZRY986144</t>
  </si>
  <si>
    <t>A631093442</t>
  </si>
  <si>
    <t>MR2KUAAG1P0064419</t>
  </si>
  <si>
    <t>1P0064419</t>
  </si>
  <si>
    <t>2ZRY987507</t>
  </si>
  <si>
    <t>A631094173</t>
  </si>
  <si>
    <t>MR2KUAAG1P0067398</t>
  </si>
  <si>
    <t>1P0067398</t>
  </si>
  <si>
    <t>2ZRZ007374</t>
  </si>
  <si>
    <t>A632099967</t>
  </si>
  <si>
    <t>MR2KUAAG5P0067162</t>
  </si>
  <si>
    <t>5P0067162</t>
  </si>
  <si>
    <t>2ZRZ005105</t>
  </si>
  <si>
    <t>A632099993</t>
  </si>
  <si>
    <t>MR2KUAAG6P0068059</t>
  </si>
  <si>
    <t>6P0068059</t>
  </si>
  <si>
    <t>2ZRZ013357</t>
  </si>
  <si>
    <t>A633105789</t>
  </si>
  <si>
    <t>MR2KUAAG8P0068595</t>
  </si>
  <si>
    <t>8P0068595</t>
  </si>
  <si>
    <t>2ZRZ016320</t>
  </si>
  <si>
    <t>A633105588</t>
  </si>
  <si>
    <t>MR2KUAAG4P0063751</t>
  </si>
  <si>
    <t>4P0063751</t>
  </si>
  <si>
    <t>2ZRY983901</t>
  </si>
  <si>
    <t>A631094010</t>
  </si>
  <si>
    <t>MR2KUAAG4P0065466</t>
  </si>
  <si>
    <t>4P0065466</t>
  </si>
  <si>
    <t>2ZRY992416</t>
  </si>
  <si>
    <t>A631094200</t>
  </si>
  <si>
    <t>MR2KUAAG0P0065044</t>
  </si>
  <si>
    <t>0P0065044</t>
  </si>
  <si>
    <t>2ZRY990257</t>
  </si>
  <si>
    <t>A631093539</t>
  </si>
  <si>
    <t>MR2KUAAG3P0064499</t>
  </si>
  <si>
    <t>3P0064499</t>
  </si>
  <si>
    <t>2ZRY987593</t>
  </si>
  <si>
    <t>A631093495</t>
  </si>
  <si>
    <t>MR2KUAAG4P0066066</t>
  </si>
  <si>
    <t>4P0066066</t>
  </si>
  <si>
    <t>2ZRY994541</t>
  </si>
  <si>
    <t>A631094395</t>
  </si>
  <si>
    <t>MR2KUAAG8P0066197</t>
  </si>
  <si>
    <t>8P0066197</t>
  </si>
  <si>
    <t>2ZRY995421</t>
  </si>
  <si>
    <t>A631094136</t>
  </si>
  <si>
    <t>MR2KUAAG1P0064484</t>
  </si>
  <si>
    <t>1P0064484</t>
  </si>
  <si>
    <t>2ZRY987889</t>
  </si>
  <si>
    <t>A631094258</t>
  </si>
  <si>
    <t>MR2KUAAG3P0064101</t>
  </si>
  <si>
    <t>3P0064101</t>
  </si>
  <si>
    <t>2ZRY986387</t>
  </si>
  <si>
    <t>A631093453</t>
  </si>
  <si>
    <t>MR2KUAAG4P0065337</t>
  </si>
  <si>
    <t>4P0065337</t>
  </si>
  <si>
    <t>2ZRY991615</t>
  </si>
  <si>
    <t>A631093982</t>
  </si>
  <si>
    <t>MR2KUAAGXP0064063</t>
  </si>
  <si>
    <t>XP0064063</t>
  </si>
  <si>
    <t>2ZRY985905</t>
  </si>
  <si>
    <t>A631093448</t>
  </si>
  <si>
    <t>MR2KUAAG7P0064621</t>
  </si>
  <si>
    <t>7P0064621</t>
  </si>
  <si>
    <t>2ZRY988888</t>
  </si>
  <si>
    <t>A631093771</t>
  </si>
  <si>
    <t>MR2KUAAG6P0064805</t>
  </si>
  <si>
    <t>6P0064805</t>
  </si>
  <si>
    <t>2ZRY989252</t>
  </si>
  <si>
    <t>A631093790</t>
  </si>
  <si>
    <t>MR2KUAAG0P0064427</t>
  </si>
  <si>
    <t>0P0064427</t>
  </si>
  <si>
    <t>2ZRY986678</t>
  </si>
  <si>
    <t>A631093485</t>
  </si>
  <si>
    <t>MR2KUAAG4P0064656</t>
  </si>
  <si>
    <t>4P0064656</t>
  </si>
  <si>
    <t>2ZRY988824</t>
  </si>
  <si>
    <t>A631093777</t>
  </si>
  <si>
    <t>MR2KUAAG4P0063765</t>
  </si>
  <si>
    <t>4P0063765</t>
  </si>
  <si>
    <t>2ZRY984636</t>
  </si>
  <si>
    <t>A631094050</t>
  </si>
  <si>
    <t>MR2KUAAG3P0064454</t>
  </si>
  <si>
    <t>3P0064454</t>
  </si>
  <si>
    <t>2ZRY988196</t>
  </si>
  <si>
    <t>A631093758</t>
  </si>
  <si>
    <t>MR2KUAAG7P0066014</t>
  </si>
  <si>
    <t>7P0066014</t>
  </si>
  <si>
    <t>2ZRY994478</t>
  </si>
  <si>
    <t>A631093638</t>
  </si>
  <si>
    <t>MR2KUAAG9P0065401</t>
  </si>
  <si>
    <t>9P0065401</t>
  </si>
  <si>
    <t>2ZRY992118</t>
  </si>
  <si>
    <t>A631094288</t>
  </si>
  <si>
    <t>MR2KUAAG0P0066078</t>
  </si>
  <si>
    <t>0P0066078</t>
  </si>
  <si>
    <t>2ZRY994942</t>
  </si>
  <si>
    <t>A631093642</t>
  </si>
  <si>
    <t>MR2KUAAG7P0064800</t>
  </si>
  <si>
    <t>7P0064800</t>
  </si>
  <si>
    <t>2ZRY989264</t>
  </si>
  <si>
    <t>A631093521</t>
  </si>
  <si>
    <t>MR2KUAAG3P0064485</t>
  </si>
  <si>
    <t>3P0064485</t>
  </si>
  <si>
    <t>2ZRY987922</t>
  </si>
  <si>
    <t>A631093763</t>
  </si>
  <si>
    <t>MR2KUAAG9P0065821</t>
  </si>
  <si>
    <t>9P0065821</t>
  </si>
  <si>
    <t>2ZRY994046</t>
  </si>
  <si>
    <t>A631093867</t>
  </si>
  <si>
    <t>MR2KUAAG5P0064701</t>
  </si>
  <si>
    <t>5P0064701</t>
  </si>
  <si>
    <t>2ZRY988808</t>
  </si>
  <si>
    <t>A631094179</t>
  </si>
  <si>
    <t>MR2KUAAG6P0065114</t>
  </si>
  <si>
    <t>6P0065114</t>
  </si>
  <si>
    <t>2ZRY990777</t>
  </si>
  <si>
    <t>A631093551</t>
  </si>
  <si>
    <t>MR2KUAAG9P0063969</t>
  </si>
  <si>
    <t>9P0063969</t>
  </si>
  <si>
    <t>2ZRY986057</t>
  </si>
  <si>
    <t>A631093446</t>
  </si>
  <si>
    <t>MR2KUAAG7P0065929</t>
  </si>
  <si>
    <t>7P0065929</t>
  </si>
  <si>
    <t>2ZRY994214</t>
  </si>
  <si>
    <t>A631093994</t>
  </si>
  <si>
    <t>MR2KUAAG0P0064945</t>
  </si>
  <si>
    <t>0P0064945</t>
  </si>
  <si>
    <t>2ZRY989542</t>
  </si>
  <si>
    <t>A631093536</t>
  </si>
  <si>
    <t>MR2KUAAG9P0063924</t>
  </si>
  <si>
    <t>9P0063924</t>
  </si>
  <si>
    <t>2ZRY984854</t>
  </si>
  <si>
    <t>A631093433</t>
  </si>
  <si>
    <t>MR2KUAAG6P0065677</t>
  </si>
  <si>
    <t>6P0065677</t>
  </si>
  <si>
    <t>2ZRY993267</t>
  </si>
  <si>
    <t>A631093851</t>
  </si>
  <si>
    <t>MR2KUAAG8P0064465</t>
  </si>
  <si>
    <t>8P0064465</t>
  </si>
  <si>
    <t>2ZRY988111</t>
  </si>
  <si>
    <t>A631093489</t>
  </si>
  <si>
    <t>MR2KUAAG1P0063786</t>
  </si>
  <si>
    <t>1P0063786</t>
  </si>
  <si>
    <t>2ZRY984875</t>
  </si>
  <si>
    <t>A631093428</t>
  </si>
  <si>
    <t>MR2KUAAG1P0064436</t>
  </si>
  <si>
    <t>1P0064436</t>
  </si>
  <si>
    <t>2ZRY987673</t>
  </si>
  <si>
    <t>A631093487</t>
  </si>
  <si>
    <t>MR2KUAAG1P0065411</t>
  </si>
  <si>
    <t>1P0065411</t>
  </si>
  <si>
    <t>2ZRY992347</t>
  </si>
  <si>
    <t>A631094289</t>
  </si>
  <si>
    <t>MR2KUAAG0P0063892</t>
  </si>
  <si>
    <t>0P0063892</t>
  </si>
  <si>
    <t>2ZRY985271</t>
  </si>
  <si>
    <t>A631094156</t>
  </si>
  <si>
    <t>MR2KUAAG7P0065042</t>
  </si>
  <si>
    <t>7P0065042</t>
  </si>
  <si>
    <t>2ZRY990275</t>
  </si>
  <si>
    <t>A631093803</t>
  </si>
  <si>
    <t>MR2KUAAGXP0065097</t>
  </si>
  <si>
    <t>XP0065097</t>
  </si>
  <si>
    <t>2ZRY990733</t>
  </si>
  <si>
    <t>A631093809</t>
  </si>
  <si>
    <t>MR2KUAAG2P0064624</t>
  </si>
  <si>
    <t>2P0064624</t>
  </si>
  <si>
    <t>2ZRY988893</t>
  </si>
  <si>
    <t>A631093772</t>
  </si>
  <si>
    <t>MR2KUAAG0P0064489</t>
  </si>
  <si>
    <t>0P0064489</t>
  </si>
  <si>
    <t>2ZRY987865</t>
  </si>
  <si>
    <t>A631093493</t>
  </si>
  <si>
    <t>MR2KUAAG7P0063811</t>
  </si>
  <si>
    <t>7P0063811</t>
  </si>
  <si>
    <t>2ZRY985501</t>
  </si>
  <si>
    <t>A631093712</t>
  </si>
  <si>
    <t>MR2KUAAG7P0065803</t>
  </si>
  <si>
    <t>7P0065803</t>
  </si>
  <si>
    <t>2ZRY993243</t>
  </si>
  <si>
    <t>A631094211</t>
  </si>
  <si>
    <t>MR2KUAAG1P0064758</t>
  </si>
  <si>
    <t>1P0064758</t>
  </si>
  <si>
    <t>2ZRY987110</t>
  </si>
  <si>
    <t>A631093784</t>
  </si>
  <si>
    <t>MR2KUAAG1P0065070</t>
  </si>
  <si>
    <t>1P0065070</t>
  </si>
  <si>
    <t>2ZRY990293</t>
  </si>
  <si>
    <t>A631093542</t>
  </si>
  <si>
    <t>MR2KUAAG9P0065060</t>
  </si>
  <si>
    <t>9P0065060</t>
  </si>
  <si>
    <t>2ZRY990809</t>
  </si>
  <si>
    <t>A631093540</t>
  </si>
  <si>
    <t>MR2KUAAG7P0064103</t>
  </si>
  <si>
    <t>7P0064103</t>
  </si>
  <si>
    <t>2ZRY985970</t>
  </si>
  <si>
    <t>A631093454</t>
  </si>
  <si>
    <t>MR2KUAAG8P0065955</t>
  </si>
  <si>
    <t>8P0065955</t>
  </si>
  <si>
    <t>2ZRY994339</t>
  </si>
  <si>
    <t>A631093627</t>
  </si>
  <si>
    <t>MR2KUAAG9P0065012</t>
  </si>
  <si>
    <t>9P0065012</t>
  </si>
  <si>
    <t>2ZRY990380</t>
  </si>
  <si>
    <t>A631094092</t>
  </si>
  <si>
    <t>MR2KUAAGXP0065925</t>
  </si>
  <si>
    <t>XP0065925</t>
  </si>
  <si>
    <t>2ZRY994256</t>
  </si>
  <si>
    <t>A631094213</t>
  </si>
  <si>
    <t>MR2KUAAG3P0065507</t>
  </si>
  <si>
    <t>3P0065507</t>
  </si>
  <si>
    <t>2ZRY992483</t>
  </si>
  <si>
    <t>A631093588</t>
  </si>
  <si>
    <t>MR2KUAAG1P0065649</t>
  </si>
  <si>
    <t>1P0065649</t>
  </si>
  <si>
    <t>2ZRY992247</t>
  </si>
  <si>
    <t>A631093598</t>
  </si>
  <si>
    <t>MR2KUAAG1P0065831</t>
  </si>
  <si>
    <t>1P0065831</t>
  </si>
  <si>
    <t>2ZRY994192</t>
  </si>
  <si>
    <t>A631094387</t>
  </si>
  <si>
    <t>MR2KUAAG4P0063958</t>
  </si>
  <si>
    <t>4P0063958</t>
  </si>
  <si>
    <t>2ZRY984789</t>
  </si>
  <si>
    <t>A631093443</t>
  </si>
  <si>
    <t>MR2KUAAG0P0064752</t>
  </si>
  <si>
    <t>0P0064752</t>
  </si>
  <si>
    <t>2ZRY989034</t>
  </si>
  <si>
    <t>A631094268</t>
  </si>
  <si>
    <t>MR2KUAAG4P0064480</t>
  </si>
  <si>
    <t>4P0064480</t>
  </si>
  <si>
    <t>2ZRY988107</t>
  </si>
  <si>
    <t>A631093762</t>
  </si>
  <si>
    <t>MR2KUAAGXP0064323</t>
  </si>
  <si>
    <t>XP0064323</t>
  </si>
  <si>
    <t>2ZRY987314</t>
  </si>
  <si>
    <t>A631093476</t>
  </si>
  <si>
    <t>MR2KUAAG4P0064026</t>
  </si>
  <si>
    <t>4P0064026</t>
  </si>
  <si>
    <t>2ZRY986446</t>
  </si>
  <si>
    <t>A631094013</t>
  </si>
  <si>
    <t>MR2KUAAG1P0065697</t>
  </si>
  <si>
    <t>1P0065697</t>
  </si>
  <si>
    <t>2ZRY993103</t>
  </si>
  <si>
    <t>A631093604</t>
  </si>
  <si>
    <t>MR2KUAAGXP0065228</t>
  </si>
  <si>
    <t>XP0065228</t>
  </si>
  <si>
    <t>2ZRY990497</t>
  </si>
  <si>
    <t>A631093559</t>
  </si>
  <si>
    <t>MR2KUAAG8P0063803</t>
  </si>
  <si>
    <t>8P0063803</t>
  </si>
  <si>
    <t>2ZRY985447</t>
  </si>
  <si>
    <t>A631093710</t>
  </si>
  <si>
    <t>MR2KUAAG3P0064096</t>
  </si>
  <si>
    <t>3P0064096</t>
  </si>
  <si>
    <t>2ZRY986400</t>
  </si>
  <si>
    <t>A631093452</t>
  </si>
  <si>
    <t>MR2KUAAG2P0065613</t>
  </si>
  <si>
    <t>2P0065613</t>
  </si>
  <si>
    <t>2ZRY992978</t>
  </si>
  <si>
    <t>A631094112</t>
  </si>
  <si>
    <t>MR2KUAAG1P0065960</t>
  </si>
  <si>
    <t>1P0065960</t>
  </si>
  <si>
    <t>2ZRY994646</t>
  </si>
  <si>
    <t>A631093628</t>
  </si>
  <si>
    <t>MR2KUAAG8P0065227</t>
  </si>
  <si>
    <t>8P0065227</t>
  </si>
  <si>
    <t>2ZRY990977</t>
  </si>
  <si>
    <t>A631094195</t>
  </si>
  <si>
    <t>MR2KUAAG2P0064543</t>
  </si>
  <si>
    <t>2P0064543</t>
  </si>
  <si>
    <t>2ZRY988614</t>
  </si>
  <si>
    <t>A631094175</t>
  </si>
  <si>
    <t>MR2KUAAG5P0065847</t>
  </si>
  <si>
    <t>5P0065847</t>
  </si>
  <si>
    <t>2ZRY992849</t>
  </si>
  <si>
    <t>A631093616</t>
  </si>
  <si>
    <t>MR2KUAAG6P0064299</t>
  </si>
  <si>
    <t>6P0064299</t>
  </si>
  <si>
    <t>2ZRY986946</t>
  </si>
  <si>
    <t>A631093473</t>
  </si>
  <si>
    <t>MR2KUAAG7P0064652</t>
  </si>
  <si>
    <t>7P0064652</t>
  </si>
  <si>
    <t>2ZRY988084</t>
  </si>
  <si>
    <t>A631093776</t>
  </si>
  <si>
    <t>MR2KUAAG6P0065257</t>
  </si>
  <si>
    <t>6P0065257</t>
  </si>
  <si>
    <t>2ZRY991242</t>
  </si>
  <si>
    <t>A631094284</t>
  </si>
  <si>
    <t>MR2KUAAG4P0063944</t>
  </si>
  <si>
    <t>4P0063944</t>
  </si>
  <si>
    <t>2ZRY986016</t>
  </si>
  <si>
    <t>A631093719</t>
  </si>
  <si>
    <t>MR2KUAAG4P0065564</t>
  </si>
  <si>
    <t>4P0065564</t>
  </si>
  <si>
    <t>2ZRY992570</t>
  </si>
  <si>
    <t>A631093847</t>
  </si>
  <si>
    <t>MR2KUAAG2P0064168</t>
  </si>
  <si>
    <t>2P0064168</t>
  </si>
  <si>
    <t>2ZRY986569</t>
  </si>
  <si>
    <t>A631093739</t>
  </si>
  <si>
    <t>MR2KUAAG9P0066001</t>
  </si>
  <si>
    <t>9P0066001</t>
  </si>
  <si>
    <t>2ZRY994672</t>
  </si>
  <si>
    <t>A631093882</t>
  </si>
  <si>
    <t>MR2KUAAG9P0064457</t>
  </si>
  <si>
    <t>9P0064457</t>
  </si>
  <si>
    <t>2ZRY988173</t>
  </si>
  <si>
    <t>A631094073</t>
  </si>
  <si>
    <t>MR2KUAAG8P0065230</t>
  </si>
  <si>
    <t>8P0065230</t>
  </si>
  <si>
    <t>2ZRY990519</t>
  </si>
  <si>
    <t>A631093816</t>
  </si>
  <si>
    <t>MR2KUAAGXP0066086</t>
  </si>
  <si>
    <t>XP0066086</t>
  </si>
  <si>
    <t>2ZRY995289</t>
  </si>
  <si>
    <t>A631093888</t>
  </si>
  <si>
    <t>MR2KUAAG5P0063788</t>
  </si>
  <si>
    <t>5P0063788</t>
  </si>
  <si>
    <t>2ZRY984975</t>
  </si>
  <si>
    <t>A631093952</t>
  </si>
  <si>
    <t>MR2KUAAG5P0064441</t>
  </si>
  <si>
    <t>5P0064441</t>
  </si>
  <si>
    <t>2ZRY988220</t>
  </si>
  <si>
    <t>A631093964</t>
  </si>
  <si>
    <t>MR2KUAAG2P0065840</t>
  </si>
  <si>
    <t>2P0065840</t>
  </si>
  <si>
    <t>2ZRY994178</t>
  </si>
  <si>
    <t>A631093615</t>
  </si>
  <si>
    <t>MR2KUAAG1P0066283</t>
  </si>
  <si>
    <t>1P0066283</t>
  </si>
  <si>
    <t>2ZRY996259</t>
  </si>
  <si>
    <t>A631093664</t>
  </si>
  <si>
    <t>MR2KUAAG8P0064451</t>
  </si>
  <si>
    <t>8P0064451</t>
  </si>
  <si>
    <t>2ZRY988235</t>
  </si>
  <si>
    <t>A631093757</t>
  </si>
  <si>
    <t>MR2KUAAG1P0064940</t>
  </si>
  <si>
    <t>1P0064940</t>
  </si>
  <si>
    <t>2ZRY989996</t>
  </si>
  <si>
    <t>A631094364</t>
  </si>
  <si>
    <t>MR2KUAAG0P0065349</t>
  </si>
  <si>
    <t>0P0065349</t>
  </si>
  <si>
    <t>2ZRY991666</t>
  </si>
  <si>
    <t>A631093832</t>
  </si>
  <si>
    <t>MR2KUAAG1P0065568</t>
  </si>
  <si>
    <t>1P0065568</t>
  </si>
  <si>
    <t>2ZRY992217</t>
  </si>
  <si>
    <t>A631093848</t>
  </si>
  <si>
    <t>MR2KUAAG6P0064464</t>
  </si>
  <si>
    <t>6P0064464</t>
  </si>
  <si>
    <t>2ZRY988167</t>
  </si>
  <si>
    <t>A631094351</t>
  </si>
  <si>
    <t>MR2KUAAG9P0064961</t>
  </si>
  <si>
    <t>9P0064961</t>
  </si>
  <si>
    <t>2ZRY989739</t>
  </si>
  <si>
    <t>A631094275</t>
  </si>
  <si>
    <t>MR2KUAAG3P0066561</t>
  </si>
  <si>
    <t>3P0066561</t>
  </si>
  <si>
    <t>2ZRY997168</t>
  </si>
  <si>
    <t>A631094326</t>
  </si>
  <si>
    <t>MR2KUAAG2P0064316</t>
  </si>
  <si>
    <t>2P0064316</t>
  </si>
  <si>
    <t>2ZRY987203</t>
  </si>
  <si>
    <t>A631093475</t>
  </si>
  <si>
    <t>MR2KUAAG9P0066385</t>
  </si>
  <si>
    <t>9P0066385</t>
  </si>
  <si>
    <t>2ZRY996166</t>
  </si>
  <si>
    <t>A631093914</t>
  </si>
  <si>
    <t>MR2KUAAG6P0066408</t>
  </si>
  <si>
    <t>6P0066408</t>
  </si>
  <si>
    <t>2ZRY996353</t>
  </si>
  <si>
    <t>A631094403</t>
  </si>
  <si>
    <t>MR2KUAAG8P0064076</t>
  </si>
  <si>
    <t>8P0064076</t>
  </si>
  <si>
    <t>2ZRY985534</t>
  </si>
  <si>
    <t>A631093729</t>
  </si>
  <si>
    <t>MR2KUAAG8P0064630</t>
  </si>
  <si>
    <t>8P0064630</t>
  </si>
  <si>
    <t>2ZRY988516</t>
  </si>
  <si>
    <t>A631094262</t>
  </si>
  <si>
    <t>MR2KUAAG0P0064377</t>
  </si>
  <si>
    <t>0P0064377</t>
  </si>
  <si>
    <t>2ZRY987832</t>
  </si>
  <si>
    <t>A631094171</t>
  </si>
  <si>
    <t>MR2KUAAG7P0064182</t>
  </si>
  <si>
    <t>7P0064182</t>
  </si>
  <si>
    <t>2ZRY985730</t>
  </si>
  <si>
    <t>A631093466</t>
  </si>
  <si>
    <t>MR2KUAAG2P0065496</t>
  </si>
  <si>
    <t>2P0065496</t>
  </si>
  <si>
    <t>2ZRY991554</t>
  </si>
  <si>
    <t>A631094109</t>
  </si>
  <si>
    <t>MR2KUAAG6P0064240</t>
  </si>
  <si>
    <t>6P0064240</t>
  </si>
  <si>
    <t>2ZRY986764</t>
  </si>
  <si>
    <t>A631093468</t>
  </si>
  <si>
    <t>MR2KUAAG2P0064591</t>
  </si>
  <si>
    <t>2P0064591</t>
  </si>
  <si>
    <t>2ZRY988370</t>
  </si>
  <si>
    <t>A631094354</t>
  </si>
  <si>
    <t>MR2KUAAG7P0064943</t>
  </si>
  <si>
    <t>7P0064943</t>
  </si>
  <si>
    <t>2ZRY990035</t>
  </si>
  <si>
    <t>A631093535</t>
  </si>
  <si>
    <t>MR2KUAAG9P0065110</t>
  </si>
  <si>
    <t>9P0065110</t>
  </si>
  <si>
    <t>2ZRY990794</t>
  </si>
  <si>
    <t>A631093550</t>
  </si>
  <si>
    <t>MR2KUAAG5P0064763</t>
  </si>
  <si>
    <t>5P0064763</t>
  </si>
  <si>
    <t>2ZRY988993</t>
  </si>
  <si>
    <t>A631093971</t>
  </si>
  <si>
    <t>MR2KUAAG4P0065547</t>
  </si>
  <si>
    <t>4P0065547</t>
  </si>
  <si>
    <t>2ZRY992169</t>
  </si>
  <si>
    <t>A631093843</t>
  </si>
  <si>
    <t>MR2KUAAG0P0065335</t>
  </si>
  <si>
    <t>0P0065335</t>
  </si>
  <si>
    <t>2ZRY991595</t>
  </si>
  <si>
    <t>A631094285</t>
  </si>
  <si>
    <t>MR2KUAAG4P0063877</t>
  </si>
  <si>
    <t>4P0063877</t>
  </si>
  <si>
    <t>2ZRY985795</t>
  </si>
  <si>
    <t>A631094054</t>
  </si>
  <si>
    <t>MR2KUAAG3P0065099</t>
  </si>
  <si>
    <t>3P0065099</t>
  </si>
  <si>
    <t>2ZRY990739</t>
  </si>
  <si>
    <t>A631093547</t>
  </si>
  <si>
    <t>MR2KUAAG8P0064482</t>
  </si>
  <si>
    <t>8P0064482</t>
  </si>
  <si>
    <t>2ZRY987909</t>
  </si>
  <si>
    <t>A631093492</t>
  </si>
  <si>
    <t>MR2KUAAG9P0065057</t>
  </si>
  <si>
    <t>9P0065057</t>
  </si>
  <si>
    <t>2ZRY990830</t>
  </si>
  <si>
    <t>A631094278</t>
  </si>
  <si>
    <t>MR2KUAAG5P0066321</t>
  </si>
  <si>
    <t>5P0066321</t>
  </si>
  <si>
    <t>2ZRY995943</t>
  </si>
  <si>
    <t>A631094138</t>
  </si>
  <si>
    <t>MR2KUAAG2P0065188</t>
  </si>
  <si>
    <t>2P0065188</t>
  </si>
  <si>
    <t>2ZRY990695</t>
  </si>
  <si>
    <t>A631094096</t>
  </si>
  <si>
    <t>MR2KUAAG9P0067987</t>
  </si>
  <si>
    <t>9P0067987</t>
  </si>
  <si>
    <t>2ZRZ013036</t>
  </si>
  <si>
    <t>A633105421</t>
  </si>
  <si>
    <t>MR2KUAAG2P0068690</t>
  </si>
  <si>
    <t>2P0068690</t>
  </si>
  <si>
    <t>2ZRZ017600</t>
  </si>
  <si>
    <t>A633105594</t>
  </si>
  <si>
    <t>MR2KUAAG2P0069175</t>
  </si>
  <si>
    <t>2P0069175</t>
  </si>
  <si>
    <t>2ZRZ016536</t>
  </si>
  <si>
    <t>A633105717</t>
  </si>
  <si>
    <t>MR2KUAAG8P0067737</t>
  </si>
  <si>
    <t>8P0067737</t>
  </si>
  <si>
    <t>2ZRZ011703</t>
  </si>
  <si>
    <t>A633105780</t>
  </si>
  <si>
    <t>MR2KUAAG9P0068041</t>
  </si>
  <si>
    <t>9P0068041</t>
  </si>
  <si>
    <t>2ZRZ011399</t>
  </si>
  <si>
    <t>A633105845</t>
  </si>
  <si>
    <t>MR2KUAAG6P0068160</t>
  </si>
  <si>
    <t>6P0068160</t>
  </si>
  <si>
    <t>2ZRZ013421</t>
  </si>
  <si>
    <t>A633105434</t>
  </si>
  <si>
    <t>MR2KUAAG1P0068860</t>
  </si>
  <si>
    <t>1P0068860</t>
  </si>
  <si>
    <t>2ZRZ016843</t>
  </si>
  <si>
    <t>A633105602</t>
  </si>
  <si>
    <t>MR2KUAAG5P0064469</t>
  </si>
  <si>
    <t>5P0064469</t>
  </si>
  <si>
    <t>2ZRY988134</t>
  </si>
  <si>
    <t>A631094256</t>
  </si>
  <si>
    <t>MR2KUAAG4P0065290</t>
  </si>
  <si>
    <t>4P0065290</t>
  </si>
  <si>
    <t>2ZRY991221</t>
  </si>
  <si>
    <t>A631094421</t>
  </si>
  <si>
    <t>MR2KUAAG9P0064085</t>
  </si>
  <si>
    <t>9P0064085</t>
  </si>
  <si>
    <t>2ZRY986406</t>
  </si>
  <si>
    <t>A631093731</t>
  </si>
  <si>
    <t>MR2KUAAG2P0064073</t>
  </si>
  <si>
    <t>2P0064073</t>
  </si>
  <si>
    <t>2ZRY985898</t>
  </si>
  <si>
    <t>A631093728</t>
  </si>
  <si>
    <t>MR2KUAAGXP0064855</t>
  </si>
  <si>
    <t>XP0064855</t>
  </si>
  <si>
    <t>2ZRY989880</t>
  </si>
  <si>
    <t>A631094084</t>
  </si>
  <si>
    <t>MR2KUAAG3P0066530</t>
  </si>
  <si>
    <t>3P0066530</t>
  </si>
  <si>
    <t>2ZRY996466</t>
  </si>
  <si>
    <t>A631093924</t>
  </si>
  <si>
    <t>MR2KUAAG2P0065014</t>
  </si>
  <si>
    <t>2P0065014</t>
  </si>
  <si>
    <t>2ZRY990364</t>
  </si>
  <si>
    <t>A631094368</t>
  </si>
  <si>
    <t>MR2KUAAG5P0065637</t>
  </si>
  <si>
    <t>5P0065637</t>
  </si>
  <si>
    <t>2ZRY992899</t>
  </si>
  <si>
    <t>A631094114</t>
  </si>
  <si>
    <t>MR2KUAAG3P0063756</t>
  </si>
  <si>
    <t>3P0063756</t>
  </si>
  <si>
    <t>2ZRY983834</t>
  </si>
  <si>
    <t>A631093424</t>
  </si>
  <si>
    <t>MR2KUAAG3P0065667</t>
  </si>
  <si>
    <t>3P0065667</t>
  </si>
  <si>
    <t>2ZRY992880</t>
  </si>
  <si>
    <t>A631094207</t>
  </si>
  <si>
    <t>MR2KUAAG4P0064446</t>
  </si>
  <si>
    <t>4P0064446</t>
  </si>
  <si>
    <t>2ZRY988163</t>
  </si>
  <si>
    <t>A631093756</t>
  </si>
  <si>
    <t>MR2KUAAGXP0065665</t>
  </si>
  <si>
    <t>XP0065665</t>
  </si>
  <si>
    <t>2ZRY992903</t>
  </si>
  <si>
    <t>A631093601</t>
  </si>
  <si>
    <t>MR2KUAAG3P0064809</t>
  </si>
  <si>
    <t>3P0064809</t>
  </si>
  <si>
    <t>2ZRY988694</t>
  </si>
  <si>
    <t>A631093791</t>
  </si>
  <si>
    <t>MR2KUAAG5P0066092</t>
  </si>
  <si>
    <t>5P0066092</t>
  </si>
  <si>
    <t>2ZRY994777</t>
  </si>
  <si>
    <t>A631093996</t>
  </si>
  <si>
    <t>MR2KUAAG7P0064019</t>
  </si>
  <si>
    <t>7P0064019</t>
  </si>
  <si>
    <t>2ZRY986321</t>
  </si>
  <si>
    <t>A631094160</t>
  </si>
  <si>
    <t>MR2KUAAG4P0065211</t>
  </si>
  <si>
    <t>4P0065211</t>
  </si>
  <si>
    <t>2ZRY990658</t>
  </si>
  <si>
    <t>A631093556</t>
  </si>
  <si>
    <t>MR2KUAAG1P0066056</t>
  </si>
  <si>
    <t>1P0066056</t>
  </si>
  <si>
    <t>2ZRY994821</t>
  </si>
  <si>
    <t>A631093640</t>
  </si>
  <si>
    <t>MR2KUAAG9P0065818</t>
  </si>
  <si>
    <t>9P0065818</t>
  </si>
  <si>
    <t>2ZRY993840</t>
  </si>
  <si>
    <t>A631093866</t>
  </si>
  <si>
    <t>MR2KUAAG4P0064754</t>
  </si>
  <si>
    <t>4P0064754</t>
  </si>
  <si>
    <t>2ZRY987086</t>
  </si>
  <si>
    <t>A631093783</t>
  </si>
  <si>
    <t>MR2KUAAG8P0065048</t>
  </si>
  <si>
    <t>8P0065048</t>
  </si>
  <si>
    <t>2ZRY990262</t>
  </si>
  <si>
    <t>A631094277</t>
  </si>
  <si>
    <t>MR2KUAAG6P0063847</t>
  </si>
  <si>
    <t>6P0063847</t>
  </si>
  <si>
    <t>2ZRY985159</t>
  </si>
  <si>
    <t>A631094052</t>
  </si>
  <si>
    <t>MR2KUAAG7P0063792</t>
  </si>
  <si>
    <t>7P0063792</t>
  </si>
  <si>
    <t>2ZRY985469</t>
  </si>
  <si>
    <t>A631094415</t>
  </si>
  <si>
    <t>MR2KUAAG5P0069283</t>
  </si>
  <si>
    <t>5P0069283</t>
  </si>
  <si>
    <t>2ZRZ019787</t>
  </si>
  <si>
    <t>A633105625</t>
  </si>
  <si>
    <t>MR2KUAAG6P0068384</t>
  </si>
  <si>
    <t>6P0068384</t>
  </si>
  <si>
    <t>2ZRZ014987</t>
  </si>
  <si>
    <t>A633105852</t>
  </si>
  <si>
    <t>MR2KUAAG0P0069465</t>
  </si>
  <si>
    <t>0P0069465</t>
  </si>
  <si>
    <t>2ZRZ021416</t>
  </si>
  <si>
    <t>A633105525</t>
  </si>
  <si>
    <t>MR2KUAAG5P0068084</t>
  </si>
  <si>
    <t>5P0068084</t>
  </si>
  <si>
    <t>2ZRZ013166</t>
  </si>
  <si>
    <t>A633105430</t>
  </si>
  <si>
    <t>MR2KUAAG9P0067679</t>
  </si>
  <si>
    <t>9P0067679</t>
  </si>
  <si>
    <t>2ZRZ011047</t>
  </si>
  <si>
    <t>A633105670</t>
  </si>
  <si>
    <t>MR2KUAAG0P0067926</t>
  </si>
  <si>
    <t>0P0067926</t>
  </si>
  <si>
    <t>2ZRZ012846</t>
  </si>
  <si>
    <t>A633105550</t>
  </si>
  <si>
    <t>MR2KUAAG1P0067661</t>
  </si>
  <si>
    <t>1P0067661</t>
  </si>
  <si>
    <t>2ZRZ010644</t>
  </si>
  <si>
    <t>A633105398</t>
  </si>
  <si>
    <t>MR2KUAAG4P0068240</t>
  </si>
  <si>
    <t>4P0068240</t>
  </si>
  <si>
    <t>2ZRZ014888</t>
  </si>
  <si>
    <t>A633105438</t>
  </si>
  <si>
    <t>MR2KUAAG1P0067952</t>
  </si>
  <si>
    <t>1P0067952</t>
  </si>
  <si>
    <t>2ZRZ013083</t>
  </si>
  <si>
    <t>A633105679</t>
  </si>
  <si>
    <t>MR2KUAAG4P0066231</t>
  </si>
  <si>
    <t>4P0066231</t>
  </si>
  <si>
    <t>2ZRY995624</t>
  </si>
  <si>
    <t>A631094315</t>
  </si>
  <si>
    <t>MR2KUAAG4P0066424</t>
  </si>
  <si>
    <t>4P0066424</t>
  </si>
  <si>
    <t>2ZRY996383</t>
  </si>
  <si>
    <t>A631093674</t>
  </si>
  <si>
    <t>MR2KUAAG6P0063928</t>
  </si>
  <si>
    <t>6P0063928</t>
  </si>
  <si>
    <t>2ZRY985033</t>
  </si>
  <si>
    <t>A631093434</t>
  </si>
  <si>
    <t>MR2KUAAG9P0064331</t>
  </si>
  <si>
    <t>9P0064331</t>
  </si>
  <si>
    <t>2ZRY986938</t>
  </si>
  <si>
    <t>A631093753</t>
  </si>
  <si>
    <t>MR2KUAAG2P0066129</t>
  </si>
  <si>
    <t>2P0066129</t>
  </si>
  <si>
    <t>2ZRY995387</t>
  </si>
  <si>
    <t>A631093895</t>
  </si>
  <si>
    <t>MR2KUAAG4P0066665</t>
  </si>
  <si>
    <t>4P0066665</t>
  </si>
  <si>
    <t>2ZRY997432</t>
  </si>
  <si>
    <t>A631094234</t>
  </si>
  <si>
    <t>MR2KUAAG1P0064582</t>
  </si>
  <si>
    <t>1P0064582</t>
  </si>
  <si>
    <t>2ZRY988298</t>
  </si>
  <si>
    <t>A631094076</t>
  </si>
  <si>
    <t>MR2KUAAG3P0064616</t>
  </si>
  <si>
    <t>3P0064616</t>
  </si>
  <si>
    <t>2ZRY988914</t>
  </si>
  <si>
    <t>A631093770</t>
  </si>
  <si>
    <t>MR2KUAAG4P0065113</t>
  </si>
  <si>
    <t>4P0065113</t>
  </si>
  <si>
    <t>2ZRY990784</t>
  </si>
  <si>
    <t>A631093812</t>
  </si>
  <si>
    <t>MR2KUAAG6P0064125</t>
  </si>
  <si>
    <t>6P0064125</t>
  </si>
  <si>
    <t>2ZRY985561</t>
  </si>
  <si>
    <t>A631093737</t>
  </si>
  <si>
    <t>MR2KUAAG5P0064181</t>
  </si>
  <si>
    <t>5P0064181</t>
  </si>
  <si>
    <t>2ZRY986616</t>
  </si>
  <si>
    <t>A631093741</t>
  </si>
  <si>
    <t>MR2KUAAG8P0069181</t>
  </si>
  <si>
    <t>8P0069181</t>
  </si>
  <si>
    <t>2ZRZ020097</t>
  </si>
  <si>
    <t>A633105719</t>
  </si>
  <si>
    <t>MR2KUAAGXP0069084</t>
  </si>
  <si>
    <t>XP0069084</t>
  </si>
  <si>
    <t>2ZRZ017918</t>
  </si>
  <si>
    <t>A633105614</t>
  </si>
  <si>
    <t>MR2KUAAG2P0068009</t>
  </si>
  <si>
    <t>2P0068009</t>
  </si>
  <si>
    <t>2ZRZ013543</t>
  </si>
  <si>
    <t>A633105843</t>
  </si>
  <si>
    <t>MR2KUAAG0P0067683</t>
  </si>
  <si>
    <t>0P0067683</t>
  </si>
  <si>
    <t>2ZRZ011022</t>
  </si>
  <si>
    <t>A633105401</t>
  </si>
  <si>
    <t>MR2KUAAG1P0068017</t>
  </si>
  <si>
    <t>1P0068017</t>
  </si>
  <si>
    <t>2ZRZ013499</t>
  </si>
  <si>
    <t>A633105682</t>
  </si>
  <si>
    <t>MR2KUAAG7P0068636</t>
  </si>
  <si>
    <t>7P0068636</t>
  </si>
  <si>
    <t>2ZRZ015161</t>
  </si>
  <si>
    <t>A633105755</t>
  </si>
  <si>
    <t>MR2KUAAG2P0069094</t>
  </si>
  <si>
    <t>2P0069094</t>
  </si>
  <si>
    <t>2ZRZ018143</t>
  </si>
  <si>
    <t>A633105498</t>
  </si>
  <si>
    <t>MR2KUAAG0P0068574</t>
  </si>
  <si>
    <t>0P0068574</t>
  </si>
  <si>
    <t>2ZRZ016626</t>
  </si>
  <si>
    <t>A633105586</t>
  </si>
  <si>
    <t>MR2KUAAG4P0067914</t>
  </si>
  <si>
    <t>4P0067914</t>
  </si>
  <si>
    <t>2ZRZ012700</t>
  </si>
  <si>
    <t>A633105549</t>
  </si>
  <si>
    <t>MR2KUAAG1P0067921</t>
  </si>
  <si>
    <t>1P0067921</t>
  </si>
  <si>
    <t>2ZRZ012798</t>
  </si>
  <si>
    <t>A633105419</t>
  </si>
  <si>
    <t>MR2KUAAG6P0065498</t>
  </si>
  <si>
    <t>6P0065498</t>
  </si>
  <si>
    <t>2ZRY992526</t>
  </si>
  <si>
    <t>A631094381</t>
  </si>
  <si>
    <t>MR2KUAAG5P0064309</t>
  </si>
  <si>
    <t>5P0064309</t>
  </si>
  <si>
    <t>2ZRY987239</t>
  </si>
  <si>
    <t>A631093474</t>
  </si>
  <si>
    <t>MR2KUAAG9P0065124</t>
  </si>
  <si>
    <t>9P0065124</t>
  </si>
  <si>
    <t>2ZRY990936</t>
  </si>
  <si>
    <t>A631093553</t>
  </si>
  <si>
    <t>MR2KUAAG0P0064119</t>
  </si>
  <si>
    <t>0P0064119</t>
  </si>
  <si>
    <t>2ZRY985542</t>
  </si>
  <si>
    <t>A631093458</t>
  </si>
  <si>
    <t>MR2KUAAG9P0065396</t>
  </si>
  <si>
    <t>9P0065396</t>
  </si>
  <si>
    <t>2ZRY991681</t>
  </si>
  <si>
    <t>A631093577</t>
  </si>
  <si>
    <t>MR2KUAAG8P0067785</t>
  </si>
  <si>
    <t>8P0067785</t>
  </si>
  <si>
    <t>2ZRZ012497</t>
  </si>
  <si>
    <t>A633105675</t>
  </si>
  <si>
    <t>MR2KUAAG0P0068235</t>
  </si>
  <si>
    <t>0P0068235</t>
  </si>
  <si>
    <t>2ZRZ014068</t>
  </si>
  <si>
    <t>A633105689</t>
  </si>
  <si>
    <t>MR2KUAAG9P0068170</t>
  </si>
  <si>
    <t>9P0068170</t>
  </si>
  <si>
    <t>2ZRZ013430</t>
  </si>
  <si>
    <t>A633105563</t>
  </si>
  <si>
    <t>MR2KUAAG3P0067807</t>
  </si>
  <si>
    <t>3P0067807</t>
  </si>
  <si>
    <t>2ZRZ012403</t>
  </si>
  <si>
    <t>A633105411</t>
  </si>
  <si>
    <t>MR2KUAAG6P0067770</t>
  </si>
  <si>
    <t>6P0067770</t>
  </si>
  <si>
    <t>2ZRZ012312</t>
  </si>
  <si>
    <t>A633105544</t>
  </si>
  <si>
    <t>MR2KUAAG8P0068323</t>
  </si>
  <si>
    <t>8P0068323</t>
  </si>
  <si>
    <t>2ZRZ015432</t>
  </si>
  <si>
    <t>A633105748</t>
  </si>
  <si>
    <t>MR2KUAAGXP0068680</t>
  </si>
  <si>
    <t>XP0068680</t>
  </si>
  <si>
    <t>2ZRZ017498</t>
  </si>
  <si>
    <t>A633105591</t>
  </si>
  <si>
    <t>MR2KUAAG9P0065253</t>
  </si>
  <si>
    <t>9P0065253</t>
  </si>
  <si>
    <t>2ZRY991237</t>
  </si>
  <si>
    <t>A631093821</t>
  </si>
  <si>
    <t>MR2KUAAG0P0064153</t>
  </si>
  <si>
    <t>0P0064153</t>
  </si>
  <si>
    <t>2ZRY986469</t>
  </si>
  <si>
    <t>A631094165</t>
  </si>
  <si>
    <t>MR2KUAAG1P0064615</t>
  </si>
  <si>
    <t>1P0064615</t>
  </si>
  <si>
    <t>2ZRY988937</t>
  </si>
  <si>
    <t>A631093503</t>
  </si>
  <si>
    <t>MR2KUAAG3P0065085</t>
  </si>
  <si>
    <t>3P0065085</t>
  </si>
  <si>
    <t>2ZRY990151</t>
  </si>
  <si>
    <t>A631093807</t>
  </si>
  <si>
    <t>MR2KUAAG1P0064324</t>
  </si>
  <si>
    <t>1P0064324</t>
  </si>
  <si>
    <t>2ZRY987307</t>
  </si>
  <si>
    <t>A631093752</t>
  </si>
  <si>
    <t>MR2KUAAG3P0064163</t>
  </si>
  <si>
    <t>3P0064163</t>
  </si>
  <si>
    <t>2ZRY986593</t>
  </si>
  <si>
    <t>A631093462</t>
  </si>
  <si>
    <t>MR2KUAAG9P0065074</t>
  </si>
  <si>
    <t>9P0065074</t>
  </si>
  <si>
    <t>2ZRY990297</t>
  </si>
  <si>
    <t>A631094369</t>
  </si>
  <si>
    <t>MR2KUAAG9P0064426</t>
  </si>
  <si>
    <t>9P0064426</t>
  </si>
  <si>
    <t>2ZRY986695</t>
  </si>
  <si>
    <t>A631094174</t>
  </si>
  <si>
    <t>MR2KUAAG8P0064174</t>
  </si>
  <si>
    <t>8P0064174</t>
  </si>
  <si>
    <t>2ZRY986622</t>
  </si>
  <si>
    <t>A631093464</t>
  </si>
  <si>
    <t>MR2KUAAG6P0065047</t>
  </si>
  <si>
    <t>6P0065047</t>
  </si>
  <si>
    <t>2ZRY990605</t>
  </si>
  <si>
    <t>A631094026</t>
  </si>
  <si>
    <t>MR2KUAAG5P0068523</t>
  </si>
  <si>
    <t>5P0068523</t>
  </si>
  <si>
    <t>2ZRZ015652</t>
  </si>
  <si>
    <t>A633105460</t>
  </si>
  <si>
    <t>MR2KUAAG6P0069471</t>
  </si>
  <si>
    <t>6P0069471</t>
  </si>
  <si>
    <t>2ZRZ021748</t>
  </si>
  <si>
    <t>A633105876</t>
  </si>
  <si>
    <t>MR2KUAAG1P0068308</t>
  </si>
  <si>
    <t>1P0068308</t>
  </si>
  <si>
    <t>2ZRZ014445</t>
  </si>
  <si>
    <t>A633105690</t>
  </si>
  <si>
    <t>MR2KUAAG8P0069438</t>
  </si>
  <si>
    <t>8P0069438</t>
  </si>
  <si>
    <t>2ZRZ021435</t>
  </si>
  <si>
    <t>A633105634</t>
  </si>
  <si>
    <t>MR2KUAAG5P0067629</t>
  </si>
  <si>
    <t>5P0067629</t>
  </si>
  <si>
    <t>2ZRZ011337</t>
  </si>
  <si>
    <t>A633105669</t>
  </si>
  <si>
    <t>MR2KUAAG3P0067970</t>
  </si>
  <si>
    <t>3P0067970</t>
  </si>
  <si>
    <t>2ZRZ012008</t>
  </si>
  <si>
    <t>A633105787</t>
  </si>
  <si>
    <t>MR2KUAAG5P0068148</t>
  </si>
  <si>
    <t>5P0068148</t>
  </si>
  <si>
    <t>2ZRZ013380</t>
  </si>
  <si>
    <t>A633105846</t>
  </si>
  <si>
    <t>MR2KUAAG7P0068748</t>
  </si>
  <si>
    <t>7P0068748</t>
  </si>
  <si>
    <t>2ZRZ016777</t>
  </si>
  <si>
    <t>A633105703</t>
  </si>
  <si>
    <t>MR2KUAAG5P0065122</t>
  </si>
  <si>
    <t>5P0065122</t>
  </si>
  <si>
    <t>2ZRY990897</t>
  </si>
  <si>
    <t>A631093815</t>
  </si>
  <si>
    <t>MR2KUAAG3P0067063</t>
  </si>
  <si>
    <t>3P0067063</t>
  </si>
  <si>
    <t>2ZRZ004128</t>
  </si>
  <si>
    <t>A632099957</t>
  </si>
  <si>
    <t>MR2KUAAG1P0064730</t>
  </si>
  <si>
    <t>1P0064730</t>
  </si>
  <si>
    <t>2ZRY987090</t>
  </si>
  <si>
    <t>A631094081</t>
  </si>
  <si>
    <t>MR2KUAAG6P0065355</t>
  </si>
  <si>
    <t>6P0065355</t>
  </si>
  <si>
    <t>2ZRY991500</t>
  </si>
  <si>
    <t>A631094104</t>
  </si>
  <si>
    <t>MR2KUAAG0P0064444</t>
  </si>
  <si>
    <t>0P0064444</t>
  </si>
  <si>
    <t>2ZRY988240</t>
  </si>
  <si>
    <t>A631093965</t>
  </si>
  <si>
    <t>MR2KUAAG2P0065238</t>
  </si>
  <si>
    <t>2P0065238</t>
  </si>
  <si>
    <t>2ZRY990961</t>
  </si>
  <si>
    <t>A631093818</t>
  </si>
  <si>
    <t>MR2KUAAG8P0068189</t>
  </si>
  <si>
    <t>8P0068189</t>
  </si>
  <si>
    <t>2ZRZ013687</t>
  </si>
  <si>
    <t>A633105663</t>
  </si>
  <si>
    <t>MR2KUAAG1P0069183</t>
  </si>
  <si>
    <t>1P0069183</t>
  </si>
  <si>
    <t>2ZRZ020272</t>
  </si>
  <si>
    <t>A633105621</t>
  </si>
  <si>
    <t>MR2KUAAG4P0069551</t>
  </si>
  <si>
    <t>4P0069551</t>
  </si>
  <si>
    <t>2ZRZ022128</t>
  </si>
  <si>
    <t>A633105730</t>
  </si>
  <si>
    <t>MR2KUAAG8P0068287</t>
  </si>
  <si>
    <t>8P0068287</t>
  </si>
  <si>
    <t>2ZRZ014855</t>
  </si>
  <si>
    <t>A633105746</t>
  </si>
  <si>
    <t>MR2KUAAG4P0065175</t>
  </si>
  <si>
    <t>4P0065175</t>
  </si>
  <si>
    <t>2ZRY990710</t>
  </si>
  <si>
    <t>A631093980</t>
  </si>
  <si>
    <t>MR2KUAAG8P0064563</t>
  </si>
  <si>
    <t>8P0064563</t>
  </si>
  <si>
    <t>2ZRY988348</t>
  </si>
  <si>
    <t>A631094075</t>
  </si>
  <si>
    <t>MR2KUAAG6P0065078</t>
  </si>
  <si>
    <t>6P0065078</t>
  </si>
  <si>
    <t>2ZRY990245</t>
  </si>
  <si>
    <t>A631093806</t>
  </si>
  <si>
    <t>MR2KUAAG7P0064280</t>
  </si>
  <si>
    <t>7P0064280</t>
  </si>
  <si>
    <t>2ZRY986998</t>
  </si>
  <si>
    <t>A631094063</t>
  </si>
  <si>
    <t>MR2KUAAGXP0065567</t>
  </si>
  <si>
    <t>XP0065567</t>
  </si>
  <si>
    <t>2ZRY992208</t>
  </si>
  <si>
    <t>A631093593</t>
  </si>
  <si>
    <t>MR2KUAAG8P0064580</t>
  </si>
  <si>
    <t>8P0064580</t>
  </si>
  <si>
    <t>2ZRY988305</t>
  </si>
  <si>
    <t>A631093968</t>
  </si>
  <si>
    <t>MR2KUAAG3P0067211</t>
  </si>
  <si>
    <t>3P0067211</t>
  </si>
  <si>
    <t>2ZRZ006236</t>
  </si>
  <si>
    <t>A632100013</t>
  </si>
  <si>
    <t>MR2KUAAG5P0067310</t>
  </si>
  <si>
    <t>5P0067310</t>
  </si>
  <si>
    <t>2ZRZ006549</t>
  </si>
  <si>
    <t>A632099995</t>
  </si>
  <si>
    <t>MR2KUAAG3P0064065</t>
  </si>
  <si>
    <t>3P0064065</t>
  </si>
  <si>
    <t>2ZRY986238</t>
  </si>
  <si>
    <t>A631094059</t>
  </si>
  <si>
    <t>MR2KUAAG3P0065118</t>
  </si>
  <si>
    <t>3P0065118</t>
  </si>
  <si>
    <t>2ZRY990852</t>
  </si>
  <si>
    <t>A631094280</t>
  </si>
  <si>
    <t>MR2BL3BE501004364</t>
  </si>
  <si>
    <t>501004364</t>
  </si>
  <si>
    <t>2ZRZ036387</t>
  </si>
  <si>
    <t>2ZRZ039012</t>
  </si>
  <si>
    <t>JTEBX3FJ20K349098</t>
  </si>
  <si>
    <t>20K349098</t>
  </si>
  <si>
    <t>25721492TR</t>
  </si>
  <si>
    <t>J135344950</t>
  </si>
  <si>
    <t>JTEBX3FJ90K349678</t>
  </si>
  <si>
    <t>90K349678</t>
  </si>
  <si>
    <t>25782182TR</t>
  </si>
  <si>
    <t>J136375960</t>
  </si>
  <si>
    <t>JTEBX3FJ30K349322</t>
  </si>
  <si>
    <t>30K349322</t>
  </si>
  <si>
    <t>25743472TR</t>
  </si>
  <si>
    <t>J135344944</t>
  </si>
  <si>
    <t>JTEBX3FJ20K349456</t>
  </si>
  <si>
    <t>20K349456</t>
  </si>
  <si>
    <t>25761102TR</t>
  </si>
  <si>
    <t>J135344952</t>
  </si>
  <si>
    <t>JTEBX3FJX0K349379</t>
  </si>
  <si>
    <t>X0K349379</t>
  </si>
  <si>
    <t>25751982TR</t>
  </si>
  <si>
    <t>J135344945</t>
  </si>
  <si>
    <t>JTEBX3FJ30K349305</t>
  </si>
  <si>
    <t>30K349305</t>
  </si>
  <si>
    <t>25743252TR</t>
  </si>
  <si>
    <t>J135344951</t>
  </si>
  <si>
    <t>JTEBX3FJ10K349657</t>
  </si>
  <si>
    <t>10K349657</t>
  </si>
  <si>
    <t>25745022TR</t>
  </si>
  <si>
    <t>J136375950</t>
  </si>
  <si>
    <t>J136375953</t>
  </si>
  <si>
    <t>MHKAB1BC8PJ008983</t>
  </si>
  <si>
    <t>8PJ008983</t>
  </si>
  <si>
    <t>WAA040809</t>
  </si>
  <si>
    <t>AZ36016367</t>
  </si>
  <si>
    <t>AZ36016394</t>
  </si>
  <si>
    <t>AZ36016391</t>
  </si>
  <si>
    <t>AZ36016373</t>
  </si>
  <si>
    <t>AZ36016370</t>
  </si>
  <si>
    <t>AD36032137</t>
  </si>
  <si>
    <t>AZ36016140</t>
  </si>
  <si>
    <t>AZ36016151</t>
  </si>
  <si>
    <t>MHKAB1BC6PJ009047</t>
  </si>
  <si>
    <t>6PJ009047</t>
  </si>
  <si>
    <t>AZ36016251</t>
  </si>
  <si>
    <t>MHKAB1BC7PJ007131</t>
  </si>
  <si>
    <t>7PJ007131</t>
  </si>
  <si>
    <t>WAA039353</t>
  </si>
  <si>
    <t>AZ35013133</t>
  </si>
  <si>
    <t>MHKAB1BC2PJ007005</t>
  </si>
  <si>
    <t>2PJ007005</t>
  </si>
  <si>
    <t>WAA035474</t>
  </si>
  <si>
    <t>AZ35013116</t>
  </si>
  <si>
    <t>AZ36016133</t>
  </si>
  <si>
    <t>AZ36016146</t>
  </si>
  <si>
    <t>AZ36016259</t>
  </si>
  <si>
    <t>MHKAB1BC9PJ007034</t>
  </si>
  <si>
    <t>9PJ007034</t>
  </si>
  <si>
    <t>WAA036131</t>
  </si>
  <si>
    <t>AZ35013143</t>
  </si>
  <si>
    <t>AZ36016298</t>
  </si>
  <si>
    <t>AZ36016290</t>
  </si>
  <si>
    <t>AZ36016138</t>
  </si>
  <si>
    <t>MHKAB1BC8PJ007011</t>
  </si>
  <si>
    <t>8PJ007011</t>
  </si>
  <si>
    <t>WAA036114</t>
  </si>
  <si>
    <t>AZ35013174</t>
  </si>
  <si>
    <t>AZ36016372</t>
  </si>
  <si>
    <t>MHKAB1BC8PJ007140</t>
  </si>
  <si>
    <t>8PJ007140</t>
  </si>
  <si>
    <t>WAA035947</t>
  </si>
  <si>
    <t>AZ35013319</t>
  </si>
  <si>
    <t>AZ36016371</t>
  </si>
  <si>
    <t>AZ36016376</t>
  </si>
  <si>
    <t>AZ36012417</t>
  </si>
  <si>
    <t>MHKAA1BA7PJ093655</t>
  </si>
  <si>
    <t>7PJ093655</t>
  </si>
  <si>
    <t>1KRA796920</t>
  </si>
  <si>
    <t>AZ35011273</t>
  </si>
  <si>
    <t>AZ36012416</t>
  </si>
  <si>
    <t>MHKAA1BA5PJ093413</t>
  </si>
  <si>
    <t>5PJ093413</t>
  </si>
  <si>
    <t>1KRA797020</t>
  </si>
  <si>
    <t>AZ35011253</t>
  </si>
  <si>
    <t>MHKAA1BA0PJ093996</t>
  </si>
  <si>
    <t>0PJ093996</t>
  </si>
  <si>
    <t>1KRA797606</t>
  </si>
  <si>
    <t>AZ35011278</t>
  </si>
  <si>
    <t>MR2KZAAGXP0068714</t>
  </si>
  <si>
    <t>XP0068714</t>
  </si>
  <si>
    <t>2ZRZ040352</t>
  </si>
  <si>
    <t>A635105835</t>
  </si>
  <si>
    <t>MR2KZAAG7P0068654</t>
  </si>
  <si>
    <t>7P0068654</t>
  </si>
  <si>
    <t>2ZRZ039563</t>
  </si>
  <si>
    <t>MR2KZAAG1P0069167</t>
  </si>
  <si>
    <t>1P0069167</t>
  </si>
  <si>
    <t>A636099635</t>
  </si>
  <si>
    <t>MHKAB1BCXPJ007138</t>
  </si>
  <si>
    <t>XPJ007138</t>
  </si>
  <si>
    <t>WAA039357</t>
  </si>
  <si>
    <t>AZ35013149</t>
  </si>
  <si>
    <t>AZ36016301</t>
  </si>
  <si>
    <t>AZ36016278</t>
  </si>
  <si>
    <t>AZ36016142</t>
  </si>
  <si>
    <t>AZ36016158</t>
  </si>
  <si>
    <t>MHKAB1BC8PJ006991</t>
  </si>
  <si>
    <t>8PJ006991</t>
  </si>
  <si>
    <t>WAA034933</t>
  </si>
  <si>
    <t>AZ35013168</t>
  </si>
  <si>
    <t>MHKAB1BC6PJ007136</t>
  </si>
  <si>
    <t>6PJ007136</t>
  </si>
  <si>
    <t>WAA039359</t>
  </si>
  <si>
    <t>AZ35013208</t>
  </si>
  <si>
    <t>AZ36016281</t>
  </si>
  <si>
    <t>MHKAB1BC5PJ007158</t>
  </si>
  <si>
    <t>5PJ007158</t>
  </si>
  <si>
    <t>WAA040553</t>
  </si>
  <si>
    <t>AZ35013137</t>
  </si>
  <si>
    <t>AZ36016258</t>
  </si>
  <si>
    <t>MHKAB1BC0PJ007102</t>
  </si>
  <si>
    <t>0PJ007102</t>
  </si>
  <si>
    <t>WAA037464</t>
  </si>
  <si>
    <t>AZ35013199</t>
  </si>
  <si>
    <t>MHKAB1BC1PJ007058</t>
  </si>
  <si>
    <t>1PJ007058</t>
  </si>
  <si>
    <t>WAA036059</t>
  </si>
  <si>
    <t>AZ35013187</t>
  </si>
  <si>
    <t>MHKAA1BA1PJ093537</t>
  </si>
  <si>
    <t>1PJ093537</t>
  </si>
  <si>
    <t>1KRA797022</t>
  </si>
  <si>
    <t>AZ35011249</t>
  </si>
  <si>
    <t>MHKAA1BA0PJ094047</t>
  </si>
  <si>
    <t>0PJ094047</t>
  </si>
  <si>
    <t>1KRA797616</t>
  </si>
  <si>
    <t>AZ35011279</t>
  </si>
  <si>
    <t>AZ36012411</t>
  </si>
  <si>
    <t>MHKAA1BA2PJ093921</t>
  </si>
  <si>
    <t>2PJ093921</t>
  </si>
  <si>
    <t>1KRA797614</t>
  </si>
  <si>
    <t>AZ35011250</t>
  </si>
  <si>
    <t>A636099654</t>
  </si>
  <si>
    <t>AZ36016165</t>
  </si>
  <si>
    <t>AZ36016280</t>
  </si>
  <si>
    <t>AZ36016286</t>
  </si>
  <si>
    <t>AZ36016148</t>
  </si>
  <si>
    <t>AZ36016150</t>
  </si>
  <si>
    <t>AZ36016295</t>
  </si>
  <si>
    <t>AZ36016126</t>
  </si>
  <si>
    <t>AZ36012404</t>
  </si>
  <si>
    <t>AZ36012410</t>
  </si>
  <si>
    <t>AZ36012407</t>
  </si>
  <si>
    <t>AZ36016273</t>
  </si>
  <si>
    <t>AZ36016247</t>
  </si>
  <si>
    <t>AZ36016266</t>
  </si>
  <si>
    <t>AZ36016149</t>
  </si>
  <si>
    <t>AZ36016176</t>
  </si>
  <si>
    <t>MHKAA1BA7PJ092649</t>
  </si>
  <si>
    <t>7PJ092649</t>
  </si>
  <si>
    <t>1KRA795691</t>
  </si>
  <si>
    <t>AZ35011263</t>
  </si>
  <si>
    <t>MHKAA1BA8PJ093860</t>
  </si>
  <si>
    <t>8PJ093860</t>
  </si>
  <si>
    <t>1KRA797617</t>
  </si>
  <si>
    <t>AZ35011275</t>
  </si>
  <si>
    <t>A636096290</t>
  </si>
  <si>
    <t>A636096283</t>
  </si>
  <si>
    <t>MR2B53HK304018107</t>
  </si>
  <si>
    <t>304018107</t>
  </si>
  <si>
    <t>1174960A25A</t>
  </si>
  <si>
    <t>A636096297</t>
  </si>
  <si>
    <t>A636096304</t>
  </si>
  <si>
    <t>MR2B53HK304018186</t>
  </si>
  <si>
    <t>304018186</t>
  </si>
  <si>
    <t>1175127A25A</t>
  </si>
  <si>
    <t>A635103012</t>
  </si>
  <si>
    <t>1175936A25A</t>
  </si>
  <si>
    <t>MR2B53HK804017843</t>
  </si>
  <si>
    <t>804017843</t>
  </si>
  <si>
    <t>1180560A25A</t>
  </si>
  <si>
    <t>A635102975</t>
  </si>
  <si>
    <t>THN</t>
  </si>
  <si>
    <t>MR2B53HK804018250</t>
  </si>
  <si>
    <t>804018250</t>
  </si>
  <si>
    <t>1177579A25A</t>
  </si>
  <si>
    <t>A636096300</t>
  </si>
  <si>
    <t>A636096303</t>
  </si>
  <si>
    <t>A636096292</t>
  </si>
  <si>
    <t>AZ36016137</t>
  </si>
  <si>
    <t>AZ36016170</t>
  </si>
  <si>
    <t>AZ36016144</t>
  </si>
  <si>
    <t>MHKAB1BC3PJ007157</t>
  </si>
  <si>
    <t>3PJ007157</t>
  </si>
  <si>
    <t>WAA039713</t>
  </si>
  <si>
    <t>AZ35013214</t>
  </si>
  <si>
    <t>MHKAB1BCXPJ008998</t>
  </si>
  <si>
    <t>XPJ008998</t>
  </si>
  <si>
    <t>WAA040830</t>
  </si>
  <si>
    <t>AZ36016249</t>
  </si>
  <si>
    <t>AZ36016285</t>
  </si>
  <si>
    <t>AZ36016263</t>
  </si>
  <si>
    <t>AZ36016256</t>
  </si>
  <si>
    <t>MHKAB1BC6PJ007069</t>
  </si>
  <si>
    <t>6PJ007069</t>
  </si>
  <si>
    <t>WAA037145</t>
  </si>
  <si>
    <t>AZ35013189</t>
  </si>
  <si>
    <t>AZ36016154</t>
  </si>
  <si>
    <t>AZ36016162</t>
  </si>
  <si>
    <t>AZ36016164</t>
  </si>
  <si>
    <t>MHKAB1BC5PJ007130</t>
  </si>
  <si>
    <t>5PJ007130</t>
  </si>
  <si>
    <t>WAA039355</t>
  </si>
  <si>
    <t>AZ35013206</t>
  </si>
  <si>
    <t>MHKAB1BC7PJ009008</t>
  </si>
  <si>
    <t>7PJ009008</t>
  </si>
  <si>
    <t>WAA040828</t>
  </si>
  <si>
    <t>AZ36016120</t>
  </si>
  <si>
    <t>MHKAB1BC7PJ008991</t>
  </si>
  <si>
    <t>7PJ008991</t>
  </si>
  <si>
    <t>WAA040670</t>
  </si>
  <si>
    <t>AZ36016292</t>
  </si>
  <si>
    <t>AZ36016186</t>
  </si>
  <si>
    <t>AZ36016175</t>
  </si>
  <si>
    <t>AZ36016272</t>
  </si>
  <si>
    <t>AZ36016303</t>
  </si>
  <si>
    <t>AZ36016276</t>
  </si>
  <si>
    <t>MHKAB1BC4PJ007068</t>
  </si>
  <si>
    <t>4PJ007068</t>
  </si>
  <si>
    <t>WAA036977</t>
  </si>
  <si>
    <t>AZ35013124</t>
  </si>
  <si>
    <t>MHKAB1BC6PJ007086</t>
  </si>
  <si>
    <t>6PJ007086</t>
  </si>
  <si>
    <t>WAA037774</t>
  </si>
  <si>
    <t>AZ35013195</t>
  </si>
  <si>
    <t>MHKAB1BC0PJ007150</t>
  </si>
  <si>
    <t>0PJ007150</t>
  </si>
  <si>
    <t>WAA039599</t>
  </si>
  <si>
    <t>AZ35013211</t>
  </si>
  <si>
    <t>AZ36016179</t>
  </si>
  <si>
    <t>MHKAB1BC0PJ009111</t>
  </si>
  <si>
    <t>0PJ009111</t>
  </si>
  <si>
    <t>WAA041227</t>
  </si>
  <si>
    <t>AZ36016127</t>
  </si>
  <si>
    <t>MHKAB1BC5PJ009069</t>
  </si>
  <si>
    <t>5PJ009069</t>
  </si>
  <si>
    <t>WAA040954</t>
  </si>
  <si>
    <t>AZ36016124</t>
  </si>
  <si>
    <t>MHKAB1BC9PJ007132</t>
  </si>
  <si>
    <t>9PJ007132</t>
  </si>
  <si>
    <t>WAA039356</t>
  </si>
  <si>
    <t>AZ35013207</t>
  </si>
  <si>
    <t>MHKAB1BC2PJ009045</t>
  </si>
  <si>
    <t>2PJ009045</t>
  </si>
  <si>
    <t>WAA040665</t>
  </si>
  <si>
    <t>AZ36016121</t>
  </si>
  <si>
    <t>AZ36016168</t>
  </si>
  <si>
    <t>MHKAB1BC0PJ007004</t>
  </si>
  <si>
    <t>0PJ007004</t>
  </si>
  <si>
    <t>WAA035355</t>
  </si>
  <si>
    <t>AZ35013171</t>
  </si>
  <si>
    <t>MHKAB1BC2PJ007084</t>
  </si>
  <si>
    <t>2PJ007084</t>
  </si>
  <si>
    <t>WAA037462</t>
  </si>
  <si>
    <t>AZ35013146</t>
  </si>
  <si>
    <t>MHKAB1BC8PJ009017</t>
  </si>
  <si>
    <t>8PJ009017</t>
  </si>
  <si>
    <t>WAA040826</t>
  </si>
  <si>
    <t>AZ36016250</t>
  </si>
  <si>
    <t>MHKAB1BCXPJ007124</t>
  </si>
  <si>
    <t>XPJ007124</t>
  </si>
  <si>
    <t>WAA038852</t>
  </si>
  <si>
    <t>AZ35013132</t>
  </si>
  <si>
    <t>MHKAB1BC5PJ007144</t>
  </si>
  <si>
    <t>5PJ007144</t>
  </si>
  <si>
    <t>WAA039528</t>
  </si>
  <si>
    <t>AZ35013135</t>
  </si>
  <si>
    <t>AZ36016253</t>
  </si>
  <si>
    <t>AZ36016284</t>
  </si>
  <si>
    <t>AZ36016242</t>
  </si>
  <si>
    <t>AZ36016261</t>
  </si>
  <si>
    <t>AZ36016187</t>
  </si>
  <si>
    <t>AZ36016171</t>
  </si>
  <si>
    <t>AZ36016155</t>
  </si>
  <si>
    <t>MHKAB1BC2PJ007067</t>
  </si>
  <si>
    <t>2PJ007067</t>
  </si>
  <si>
    <t>WAA036978</t>
  </si>
  <si>
    <t>AZ35013188</t>
  </si>
  <si>
    <t>MHKAB1BCXPJ007057</t>
  </si>
  <si>
    <t>XPJ007057</t>
  </si>
  <si>
    <t>WAA036187</t>
  </si>
  <si>
    <t>AZ35013186</t>
  </si>
  <si>
    <t>AZ36016307</t>
  </si>
  <si>
    <t>AZ36016287</t>
  </si>
  <si>
    <t>MHKAB1BCXPJ007088</t>
  </si>
  <si>
    <t>XPJ007088</t>
  </si>
  <si>
    <t>WAA037466</t>
  </si>
  <si>
    <t>AZ35013127</t>
  </si>
  <si>
    <t>MHKAB1BC1PJ007075</t>
  </si>
  <si>
    <t>1PJ007075</t>
  </si>
  <si>
    <t>WAA037148</t>
  </si>
  <si>
    <t>AZ35013125</t>
  </si>
  <si>
    <t>MHKAB1BC5PJ009072</t>
  </si>
  <si>
    <t>5PJ009072</t>
  </si>
  <si>
    <t>WAA041223</t>
  </si>
  <si>
    <t>AZ36016252</t>
  </si>
  <si>
    <t>MHKAB1BC7PJ007114</t>
  </si>
  <si>
    <t>7PJ007114</t>
  </si>
  <si>
    <t>WAA038235</t>
  </si>
  <si>
    <t>AZ35013202</t>
  </si>
  <si>
    <t>AZ36016302</t>
  </si>
  <si>
    <t>AZ36016157</t>
  </si>
  <si>
    <t>AZ36016180</t>
  </si>
  <si>
    <t>MHKAB1BC5PJ007127</t>
  </si>
  <si>
    <t>5PJ007127</t>
  </si>
  <si>
    <t>WAA038997</t>
  </si>
  <si>
    <t>AZ35013205</t>
  </si>
  <si>
    <t>JTMAB7BJ004088389</t>
  </si>
  <si>
    <t>004088389</t>
  </si>
  <si>
    <t>V35A0160316</t>
  </si>
  <si>
    <t>J135383225</t>
  </si>
  <si>
    <t>MR2KUAAG1P0068941</t>
  </si>
  <si>
    <t>1P0068941</t>
  </si>
  <si>
    <t>2ZRZ018180</t>
  </si>
  <si>
    <t>A633105605</t>
  </si>
  <si>
    <t>MR2KUAAG7P0069088</t>
  </si>
  <si>
    <t>7P0069088</t>
  </si>
  <si>
    <t>2ZRZ018133</t>
  </si>
  <si>
    <t>A633105765</t>
  </si>
  <si>
    <t>Swap Route</t>
  </si>
  <si>
    <t>2ZRZ041962</t>
  </si>
  <si>
    <t>MR2KZAAG6P0069567</t>
  </si>
  <si>
    <t>6P0069567</t>
  </si>
  <si>
    <t>2ZRZ039279</t>
  </si>
  <si>
    <t>JTEBX3FJ10K349769</t>
  </si>
  <si>
    <t>10K349769</t>
  </si>
  <si>
    <t>25795202TR</t>
  </si>
  <si>
    <t>MHKAB1BC0PJ009299</t>
  </si>
  <si>
    <t>0PJ009299</t>
  </si>
  <si>
    <t>WAA042231</t>
  </si>
  <si>
    <t>MHKAB1BC3PJ009457</t>
  </si>
  <si>
    <t>3PJ009457</t>
  </si>
  <si>
    <t>WAA043096</t>
  </si>
  <si>
    <t>MHKAB1BC4PJ009693</t>
  </si>
  <si>
    <t>4PJ009693</t>
  </si>
  <si>
    <t>MHKAB1BC5PJ009430</t>
  </si>
  <si>
    <t>5PJ009430</t>
  </si>
  <si>
    <t>WAA042641</t>
  </si>
  <si>
    <t>MHKAB1BC8PJ009339</t>
  </si>
  <si>
    <t>8PJ009339</t>
  </si>
  <si>
    <t>WAA041853</t>
  </si>
  <si>
    <t>MHFBX3FSXP0871193</t>
  </si>
  <si>
    <t>XP0871193</t>
  </si>
  <si>
    <t>B1087002TR</t>
  </si>
  <si>
    <t>MHKAB1BC0PJ009688</t>
  </si>
  <si>
    <t>0PJ009688</t>
  </si>
  <si>
    <t>WAA044303</t>
  </si>
  <si>
    <t>MHKAB1BC4PJ009242</t>
  </si>
  <si>
    <t>4PJ009242</t>
  </si>
  <si>
    <t>WAA042004</t>
  </si>
  <si>
    <t>MHKAB1BC9PJ009303</t>
  </si>
  <si>
    <t>9PJ009303</t>
  </si>
  <si>
    <t>WAA042739</t>
  </si>
  <si>
    <t>MHKAA1BA6PJ095249</t>
  </si>
  <si>
    <t>6PJ095249</t>
  </si>
  <si>
    <t>1KRA802642</t>
  </si>
  <si>
    <t>MHKAA1BAXPJ095061</t>
  </si>
  <si>
    <t>XPJ095061</t>
  </si>
  <si>
    <t>1KRA801952</t>
  </si>
  <si>
    <t>MHKAA1BA0PJ094968</t>
  </si>
  <si>
    <t>0PJ094968</t>
  </si>
  <si>
    <t>1KRA801308</t>
  </si>
  <si>
    <t>MHKAB1BC7PJ009462</t>
  </si>
  <si>
    <t>7PJ009462</t>
  </si>
  <si>
    <t>WAA043213</t>
  </si>
  <si>
    <t>MHKAB1BC7PJ009431</t>
  </si>
  <si>
    <t>7PJ009431</t>
  </si>
  <si>
    <t>WAA042887</t>
  </si>
  <si>
    <t>MHKAB1BC7PJ009624</t>
  </si>
  <si>
    <t>7PJ009624</t>
  </si>
  <si>
    <t>WAA043695</t>
  </si>
  <si>
    <t>MHKAB1BC2PJ009157</t>
  </si>
  <si>
    <t>2PJ009157</t>
  </si>
  <si>
    <t>WAA041558</t>
  </si>
  <si>
    <t>MHKAB1BC4PJ009094</t>
  </si>
  <si>
    <t>4PJ009094</t>
  </si>
  <si>
    <t>WAA041542</t>
  </si>
  <si>
    <t>MHKAB1BC1PJ009425</t>
  </si>
  <si>
    <t>1PJ009425</t>
  </si>
  <si>
    <t>WAA042949</t>
  </si>
  <si>
    <t>MHKAB1BC3PJ009183</t>
  </si>
  <si>
    <t>3PJ009183</t>
  </si>
  <si>
    <t>WAA041664</t>
  </si>
  <si>
    <t>MHKAB1BC7PJ009381</t>
  </si>
  <si>
    <t>7PJ009381</t>
  </si>
  <si>
    <t>WAA042738</t>
  </si>
  <si>
    <t>MHKAB1BC0PJ009741</t>
  </si>
  <si>
    <t>0PJ009741</t>
  </si>
  <si>
    <t>WAA044471</t>
  </si>
  <si>
    <t>MHKAB1BC3PJ009376</t>
  </si>
  <si>
    <t>3PJ009376</t>
  </si>
  <si>
    <t>WAA042478</t>
  </si>
  <si>
    <t>MHKAB1BC7PJ009543</t>
  </si>
  <si>
    <t>7PJ009543</t>
  </si>
  <si>
    <t>WAA043330</t>
  </si>
  <si>
    <t>MHKAB1BC7PJ009297</t>
  </si>
  <si>
    <t>7PJ009297</t>
  </si>
  <si>
    <t>WAA042207</t>
  </si>
  <si>
    <t>MHKAB1BC8PJ009227</t>
  </si>
  <si>
    <t>8PJ009227</t>
  </si>
  <si>
    <t>WAA042253</t>
  </si>
  <si>
    <t>MHKAB1BC4PJ009399</t>
  </si>
  <si>
    <t>4PJ009399</t>
  </si>
  <si>
    <t>WAA042950</t>
  </si>
  <si>
    <t>MHKAB1BCXPJ009293</t>
  </si>
  <si>
    <t>XPJ009293</t>
  </si>
  <si>
    <t>WAA042394</t>
  </si>
  <si>
    <t>MR2B53HK404018374</t>
  </si>
  <si>
    <t>404018374</t>
  </si>
  <si>
    <t>1203354A25A</t>
  </si>
  <si>
    <t>MR2B53HK804018345</t>
  </si>
  <si>
    <t>804018345</t>
  </si>
  <si>
    <t>1193979A25A</t>
  </si>
  <si>
    <t>MR2B53HKX04018427</t>
  </si>
  <si>
    <t>X04018427</t>
  </si>
  <si>
    <t>1199474A25A</t>
  </si>
  <si>
    <t>WAA040829</t>
  </si>
  <si>
    <t>MHKAB1BC1PJ009327</t>
  </si>
  <si>
    <t>1PJ009327</t>
  </si>
  <si>
    <t>WAA042382</t>
  </si>
  <si>
    <t>MHKAB1BC8PJ009471</t>
  </si>
  <si>
    <t>8PJ009471</t>
  </si>
  <si>
    <t>WAA043300</t>
  </si>
  <si>
    <t>MHKAB1BC1PJ009666</t>
  </si>
  <si>
    <t>1PJ009666</t>
  </si>
  <si>
    <t>WAA044003</t>
  </si>
  <si>
    <t>MHKAB1BC5PJ009606</t>
  </si>
  <si>
    <t>5PJ009606</t>
  </si>
  <si>
    <t>WAA043800</t>
  </si>
  <si>
    <t>MHKAB1BC7PJ009526</t>
  </si>
  <si>
    <t>7PJ009526</t>
  </si>
  <si>
    <t>WAA043368</t>
  </si>
  <si>
    <t>MHKAB1BC5PJ009685</t>
  </si>
  <si>
    <t>5PJ009685</t>
  </si>
  <si>
    <t>WAA044304</t>
  </si>
  <si>
    <t>MHKAB1BCXPJ009682</t>
  </si>
  <si>
    <t>XPJ009682</t>
  </si>
  <si>
    <t>WAA044300</t>
  </si>
  <si>
    <t>MHKAB1BC6PJ009307</t>
  </si>
  <si>
    <t>6PJ009307</t>
  </si>
  <si>
    <t>WAA042211</t>
  </si>
  <si>
    <t>MHKAB1BC0PJ009464</t>
  </si>
  <si>
    <t>0PJ009464</t>
  </si>
  <si>
    <t>WAA043256</t>
  </si>
  <si>
    <t>MHKAB1BC9PJ009446</t>
  </si>
  <si>
    <t>9PJ009446</t>
  </si>
  <si>
    <t>WAA043261</t>
  </si>
  <si>
    <t>MHKAB1BC3PJ009247</t>
  </si>
  <si>
    <t>3PJ009247</t>
  </si>
  <si>
    <t>WAA041893</t>
  </si>
  <si>
    <t>MHKAB1BC9PJ009091</t>
  </si>
  <si>
    <t>9PJ009091</t>
  </si>
  <si>
    <t>WAA041471</t>
  </si>
  <si>
    <t>MHKAB1BC1PJ009540</t>
  </si>
  <si>
    <t>1PJ009540</t>
  </si>
  <si>
    <t>WAA043293</t>
  </si>
  <si>
    <t>MHKAB1BC5PJ009332</t>
  </si>
  <si>
    <t>5PJ009332</t>
  </si>
  <si>
    <t>WAA042775</t>
  </si>
  <si>
    <t>MHKAB1BC2PJ009725</t>
  </si>
  <si>
    <t>2PJ009725</t>
  </si>
  <si>
    <t>MHKAB1BC3PJ009569</t>
  </si>
  <si>
    <t>3PJ009569</t>
  </si>
  <si>
    <t>WAA043509</t>
  </si>
  <si>
    <t>MHKAB1BC7PJ009364</t>
  </si>
  <si>
    <t>7PJ009364</t>
  </si>
  <si>
    <t>WAA042777</t>
  </si>
  <si>
    <t>MHKAB1BC4PJ009726</t>
  </si>
  <si>
    <t>4PJ009726</t>
  </si>
  <si>
    <t>WAA044536</t>
  </si>
  <si>
    <t>MHKAB1BC3PJ009605</t>
  </si>
  <si>
    <t>3PJ009605</t>
  </si>
  <si>
    <t>WAA043717</t>
  </si>
  <si>
    <t>MHKAB1BC5PJ009508</t>
  </si>
  <si>
    <t>5PJ009508</t>
  </si>
  <si>
    <t>WAA043716</t>
  </si>
  <si>
    <t>MHKAB1BC7PJ009753</t>
  </si>
  <si>
    <t>7PJ009753</t>
  </si>
  <si>
    <t>WAA044762</t>
  </si>
  <si>
    <t>WAA044209</t>
  </si>
  <si>
    <t>MHKAB1BCXPJ009746</t>
  </si>
  <si>
    <t>XPJ009746</t>
  </si>
  <si>
    <t>WAA044447</t>
  </si>
  <si>
    <t>MHFBX3FS5P0871196</t>
  </si>
  <si>
    <t>5P0871196</t>
  </si>
  <si>
    <t>B1097292TR</t>
  </si>
  <si>
    <t>AD36032139</t>
  </si>
  <si>
    <t>MHKAB1BC7PJ009834</t>
  </si>
  <si>
    <t>7PJ009834</t>
  </si>
  <si>
    <t>WAA044231</t>
  </si>
  <si>
    <t>MHKAB1BC2PJ009871</t>
  </si>
  <si>
    <t>2PJ009871</t>
  </si>
  <si>
    <t>WAA044916</t>
  </si>
  <si>
    <t>MHKAB1BC1PJ009750</t>
  </si>
  <si>
    <t>1PJ009750</t>
  </si>
  <si>
    <t>WAA044783</t>
  </si>
  <si>
    <t>MHKAB1BC0PJ009822</t>
  </si>
  <si>
    <t>0PJ009822</t>
  </si>
  <si>
    <t>WAA044954</t>
  </si>
  <si>
    <t>MHKAB1BC6PJ009730</t>
  </si>
  <si>
    <t>6PJ009730</t>
  </si>
  <si>
    <t>WAA044614</t>
  </si>
  <si>
    <t>MHKAB1BC9PJ009821</t>
  </si>
  <si>
    <t>9PJ009821</t>
  </si>
  <si>
    <t>WAA044106</t>
  </si>
  <si>
    <t>MHKAB1BC4PJ009807</t>
  </si>
  <si>
    <t>4PJ009807</t>
  </si>
  <si>
    <t>WAA044648</t>
  </si>
  <si>
    <t>WAA044533</t>
  </si>
  <si>
    <t>MHKAB1BC1PJ009862</t>
  </si>
  <si>
    <t>1PJ009862</t>
  </si>
  <si>
    <t>WAA044232</t>
  </si>
  <si>
    <t>MHKAB1BC8PJ009874</t>
  </si>
  <si>
    <t>8PJ009874</t>
  </si>
  <si>
    <t>WAA044701</t>
  </si>
  <si>
    <t>MHKAB1BC5PJ009637</t>
  </si>
  <si>
    <t>5PJ009637</t>
  </si>
  <si>
    <t>WAA044061</t>
  </si>
  <si>
    <t>AZ36016274</t>
  </si>
  <si>
    <t>MHKAB1BC2PJ009868</t>
  </si>
  <si>
    <t>2PJ009868</t>
  </si>
  <si>
    <t>WAA044921</t>
  </si>
  <si>
    <t>MHKAB1BC9PJ009799</t>
  </si>
  <si>
    <t>9PJ009799</t>
  </si>
  <si>
    <t>WAA044784</t>
  </si>
  <si>
    <t>MHKAB1BC0PJ009819</t>
  </si>
  <si>
    <t>0PJ009819</t>
  </si>
  <si>
    <t>WAA044953</t>
  </si>
  <si>
    <t>MHKAB1BC2PJ007103</t>
  </si>
  <si>
    <t>2PJ007103</t>
  </si>
  <si>
    <t>WAA038913</t>
  </si>
  <si>
    <t>AZ35013130</t>
  </si>
  <si>
    <t>MHKAB1BC6PJ009758</t>
  </si>
  <si>
    <t>6PJ009758</t>
  </si>
  <si>
    <t>WAA044236</t>
  </si>
  <si>
    <t>MHKAB1BCXPJ009827</t>
  </si>
  <si>
    <t>XPJ009827</t>
  </si>
  <si>
    <t>WAA045121</t>
  </si>
  <si>
    <t>MHKAB1BC9PJ009785</t>
  </si>
  <si>
    <t>9PJ009785</t>
  </si>
  <si>
    <t>WAA044952</t>
  </si>
  <si>
    <t>MHKAB1BC8PJ007039</t>
  </si>
  <si>
    <t>8PJ007039</t>
  </si>
  <si>
    <t>WAA036010</t>
  </si>
  <si>
    <t>AZ35013120</t>
  </si>
  <si>
    <t>MHKAB1BC2PJ009806</t>
  </si>
  <si>
    <t>2PJ009806</t>
  </si>
  <si>
    <t>WAA044647</t>
  </si>
  <si>
    <t>MHKAB1BC0PJ007035</t>
  </si>
  <si>
    <t>0PJ007035</t>
  </si>
  <si>
    <t>WAA036134</t>
  </si>
  <si>
    <t>AZ35013180</t>
  </si>
  <si>
    <t>MHKAB1BC2PJ006971</t>
  </si>
  <si>
    <t>2PJ006971</t>
  </si>
  <si>
    <t>WAA034291</t>
  </si>
  <si>
    <t>AZ35013140</t>
  </si>
  <si>
    <t>MHKAB1BC0PJ009674</t>
  </si>
  <si>
    <t>0PJ009674</t>
  </si>
  <si>
    <t>WAA044000</t>
  </si>
  <si>
    <t>AZ36016305</t>
  </si>
  <si>
    <t>MHKAA1BA7PJ095504</t>
  </si>
  <si>
    <t>7PJ095504</t>
  </si>
  <si>
    <t>1KRA803769</t>
  </si>
  <si>
    <t>MHKAA1BAXPJ095593</t>
  </si>
  <si>
    <t>XPJ095593</t>
  </si>
  <si>
    <t>1KRA804697</t>
  </si>
  <si>
    <t>MHKAA1BA7PJ095566</t>
  </si>
  <si>
    <t>7PJ095566</t>
  </si>
  <si>
    <t>1KRA804426</t>
  </si>
  <si>
    <t>MR2B53HK904018581</t>
  </si>
  <si>
    <t>904018581</t>
  </si>
  <si>
    <t>1202450A25A</t>
  </si>
  <si>
    <t>MR2B53HKX04018508</t>
  </si>
  <si>
    <t>X04018508</t>
  </si>
  <si>
    <t>1199830A25A</t>
  </si>
  <si>
    <t xml:space="preserve"> </t>
  </si>
  <si>
    <t>JTMAB7BJX04095866</t>
  </si>
  <si>
    <t>X04095866</t>
  </si>
  <si>
    <t>V35A0170839</t>
  </si>
  <si>
    <t>J136423489</t>
  </si>
  <si>
    <t>MHKAA1BA8PJ095866</t>
  </si>
  <si>
    <t>8PJ095866</t>
  </si>
  <si>
    <t>1KRA805380</t>
  </si>
  <si>
    <t>AZ36012418</t>
  </si>
  <si>
    <t>MHKAA1BA1PJ095837</t>
  </si>
  <si>
    <t>1PJ095837</t>
  </si>
  <si>
    <t>1KRA805129</t>
  </si>
  <si>
    <t>AZ36012408</t>
  </si>
  <si>
    <t>MHKAB1BC0PJ009609</t>
  </si>
  <si>
    <t>0PJ009609</t>
  </si>
  <si>
    <t>WAA043631</t>
  </si>
  <si>
    <t>AZ36016374</t>
  </si>
  <si>
    <t>JTJCHCJAX02005366</t>
  </si>
  <si>
    <t>X02005366</t>
  </si>
  <si>
    <t>N714218T24A</t>
  </si>
  <si>
    <t>223</t>
  </si>
  <si>
    <t>J135301440</t>
  </si>
  <si>
    <t>JTJCHCJA102004963</t>
  </si>
  <si>
    <t>102004963</t>
  </si>
  <si>
    <t>N706556T24A</t>
  </si>
  <si>
    <t>J135301438</t>
  </si>
  <si>
    <t>JTJCHCJA202005457</t>
  </si>
  <si>
    <t>202005457</t>
  </si>
  <si>
    <t>N716557T24A</t>
  </si>
  <si>
    <t>J135301439</t>
  </si>
  <si>
    <t>THC</t>
  </si>
  <si>
    <t>TBH</t>
  </si>
  <si>
    <t>TBD</t>
  </si>
  <si>
    <t>MR2B53HKX04018654</t>
  </si>
  <si>
    <t>X04018654</t>
  </si>
  <si>
    <t>1205578A25A</t>
  </si>
  <si>
    <t>TLTC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</si>
</sst>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\-mmm\-yy;@"/>
  </numFmts>
  <fonts count="6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sz val="20"/>
      <color theme="1"/>
      <name val="Times New Roman"/>
      <family val="1"/>
    </font>
    <font>
      <b/>
      <sz val="14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3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8"/>
      <name val="Tahoma"/>
      <family val="2"/>
    </font>
    <font>
      <sz val="9"/>
      <name val="Times New Roman"/>
      <family val="1"/>
    </font>
    <font>
      <b/>
      <sz val="12"/>
      <name val="Times New Roman"/>
      <family val="1"/>
    </font>
    <font>
      <b/>
      <i/>
      <sz val="11"/>
      <name val="Arial"/>
      <family val="2"/>
    </font>
    <font>
      <b/>
      <sz val="16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b/>
      <u/>
      <sz val="24"/>
      <color theme="1"/>
      <name val="Times New Roman"/>
      <family val="1"/>
    </font>
    <font>
      <sz val="36"/>
      <color theme="1"/>
      <name val="Times New Roman"/>
      <family val="1"/>
    </font>
    <font>
      <sz val="20"/>
      <color theme="1"/>
      <name val="Times New Roman"/>
      <family val="1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theme="1"/>
      <name val="Times New Roman"/>
      <family val="1"/>
    </font>
    <font>
      <sz val="14"/>
      <color rgb="FFFF0000"/>
      <name val="Times New Roman"/>
      <family val="1"/>
    </font>
    <font>
      <sz val="36"/>
      <color theme="1"/>
      <name val="Calibri"/>
      <family val="2"/>
      <scheme val="minor"/>
    </font>
    <font>
      <sz val="12"/>
      <color rgb="FF1F3864"/>
      <name val="Times New Roman"/>
      <family val="1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2"/>
      <color theme="1"/>
      <name val="Arial"/>
      <family val="2"/>
    </font>
    <font>
      <sz val="11"/>
      <name val="Calibri"/>
      <family val="2"/>
      <scheme val="minor"/>
    </font>
    <font>
      <sz val="11"/>
      <color rgb="FF000000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theme="4" tint="0.79998168889431442"/>
      </patternFill>
    </fill>
  </fills>
  <borders count="5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 style="thin">
        <color auto="1"/>
      </right>
      <top/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6">
    <xf numFmtId="0" fontId="0" fillId="0" borderId="0"/>
    <xf numFmtId="0" fontId="4" fillId="0" borderId="0"/>
    <xf numFmtId="0" fontId="22" fillId="0" borderId="0"/>
    <xf numFmtId="0" fontId="4" fillId="0" borderId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7" fillId="0" borderId="18" applyNumberFormat="0" applyFill="0" applyAlignment="0" applyProtection="0"/>
    <xf numFmtId="0" fontId="38" fillId="0" borderId="19" applyNumberFormat="0" applyFill="0" applyAlignment="0" applyProtection="0"/>
    <xf numFmtId="0" fontId="38" fillId="0" borderId="0" applyNumberFormat="0" applyFill="0" applyBorder="0" applyAlignment="0" applyProtection="0"/>
    <xf numFmtId="0" fontId="39" fillId="13" borderId="0" applyNumberFormat="0" applyBorder="0" applyAlignment="0" applyProtection="0"/>
    <xf numFmtId="0" fontId="40" fillId="14" borderId="0" applyNumberFormat="0" applyBorder="0" applyAlignment="0" applyProtection="0"/>
    <xf numFmtId="0" fontId="41" fillId="16" borderId="20" applyNumberFormat="0" applyAlignment="0" applyProtection="0"/>
    <xf numFmtId="0" fontId="42" fillId="17" borderId="21" applyNumberFormat="0" applyAlignment="0" applyProtection="0"/>
    <xf numFmtId="0" fontId="43" fillId="17" borderId="20" applyNumberFormat="0" applyAlignment="0" applyProtection="0"/>
    <xf numFmtId="0" fontId="44" fillId="0" borderId="22" applyNumberFormat="0" applyFill="0" applyAlignment="0" applyProtection="0"/>
    <xf numFmtId="0" fontId="45" fillId="18" borderId="23" applyNumberFormat="0" applyAlignment="0" applyProtection="0"/>
    <xf numFmtId="0" fontId="46" fillId="0" borderId="0" applyNumberFormat="0" applyFill="0" applyBorder="0" applyAlignment="0" applyProtection="0"/>
    <xf numFmtId="0" fontId="4" fillId="19" borderId="24" applyNumberFormat="0" applyFont="0" applyAlignment="0" applyProtection="0"/>
    <xf numFmtId="0" fontId="47" fillId="0" borderId="0" applyNumberFormat="0" applyFill="0" applyBorder="0" applyAlignment="0" applyProtection="0"/>
    <xf numFmtId="0" fontId="1" fillId="0" borderId="25" applyNumberFormat="0" applyFill="0" applyAlignment="0" applyProtection="0"/>
    <xf numFmtId="0" fontId="48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8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8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8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8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8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9" fillId="15" borderId="0" applyNumberFormat="0" applyBorder="0" applyAlignment="0" applyProtection="0"/>
    <xf numFmtId="0" fontId="48" fillId="23" borderId="0" applyNumberFormat="0" applyBorder="0" applyAlignment="0" applyProtection="0"/>
    <xf numFmtId="0" fontId="48" fillId="27" borderId="0" applyNumberFormat="0" applyBorder="0" applyAlignment="0" applyProtection="0"/>
    <xf numFmtId="0" fontId="48" fillId="31" borderId="0" applyNumberFormat="0" applyBorder="0" applyAlignment="0" applyProtection="0"/>
    <xf numFmtId="0" fontId="48" fillId="35" borderId="0" applyNumberFormat="0" applyBorder="0" applyAlignment="0" applyProtection="0"/>
    <xf numFmtId="0" fontId="48" fillId="39" borderId="0" applyNumberFormat="0" applyBorder="0" applyAlignment="0" applyProtection="0"/>
    <xf numFmtId="0" fontId="48" fillId="43" borderId="0" applyNumberFormat="0" applyBorder="0" applyAlignment="0" applyProtection="0"/>
    <xf numFmtId="0" fontId="22" fillId="0" borderId="0"/>
  </cellStyleXfs>
  <cellXfs count="286">
    <xf numFmtId="0" fontId="0" fillId="0" borderId="0" xfId="0"/>
    <xf numFmtId="0" fontId="1" fillId="0" borderId="0" xfId="0" applyFont="1"/>
    <xf numFmtId="0" fontId="1" fillId="2" borderId="4" xfId="0" applyFont="1" applyFill="1" applyBorder="1"/>
    <xf numFmtId="0" fontId="0" fillId="0" borderId="4" xfId="0" applyBorder="1"/>
    <xf numFmtId="0" fontId="3" fillId="0" borderId="0" xfId="0" applyFont="1" applyAlignment="1">
      <alignment horizontal="center"/>
    </xf>
    <xf numFmtId="16" fontId="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2" fillId="2" borderId="4" xfId="0" applyFont="1" applyFill="1" applyBorder="1" applyAlignment="1">
      <alignment wrapText="1"/>
    </xf>
    <xf numFmtId="0" fontId="2" fillId="0" borderId="4" xfId="0" applyFont="1" applyBorder="1" applyAlignment="1">
      <alignment horizontal="left"/>
    </xf>
    <xf numFmtId="0" fontId="2" fillId="0" borderId="4" xfId="0" applyFont="1" applyBorder="1"/>
    <xf numFmtId="0" fontId="2" fillId="0" borderId="4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center" wrapText="1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3" fillId="0" borderId="1" xfId="0" applyFont="1" applyBorder="1"/>
    <xf numFmtId="0" fontId="2" fillId="0" borderId="0" xfId="0" applyFont="1"/>
    <xf numFmtId="0" fontId="5" fillId="0" borderId="0" xfId="0" applyFont="1"/>
    <xf numFmtId="0" fontId="8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0" fontId="2" fillId="0" borderId="0" xfId="0" applyFont="1" applyAlignment="1"/>
    <xf numFmtId="0" fontId="9" fillId="0" borderId="0" xfId="0" applyFont="1" applyFill="1" applyBorder="1" applyAlignment="1">
      <alignment horizontal="center"/>
    </xf>
    <xf numFmtId="0" fontId="2" fillId="0" borderId="0" xfId="0" applyFont="1" applyFill="1"/>
    <xf numFmtId="0" fontId="0" fillId="0" borderId="0" xfId="0" applyFill="1"/>
    <xf numFmtId="164" fontId="7" fillId="0" borderId="0" xfId="0" applyNumberFormat="1" applyFont="1" applyBorder="1" applyAlignment="1">
      <alignment horizontal="center" vertical="center"/>
    </xf>
    <xf numFmtId="16" fontId="10" fillId="0" borderId="0" xfId="0" applyNumberFormat="1" applyFont="1"/>
    <xf numFmtId="0" fontId="10" fillId="0" borderId="0" xfId="0" applyFont="1"/>
    <xf numFmtId="0" fontId="12" fillId="0" borderId="0" xfId="0" applyFont="1"/>
    <xf numFmtId="0" fontId="20" fillId="4" borderId="0" xfId="0" applyFont="1" applyFill="1" applyBorder="1" applyAlignment="1">
      <alignment horizontal="center" vertical="center"/>
    </xf>
    <xf numFmtId="0" fontId="9" fillId="0" borderId="6" xfId="0" applyFont="1" applyFill="1" applyBorder="1" applyAlignment="1"/>
    <xf numFmtId="0" fontId="23" fillId="0" borderId="4" xfId="0" applyFont="1" applyBorder="1" applyAlignment="1">
      <alignment horizontal="center"/>
    </xf>
    <xf numFmtId="0" fontId="2" fillId="5" borderId="5" xfId="0" applyFont="1" applyFill="1" applyBorder="1" applyAlignment="1">
      <alignment wrapText="1"/>
    </xf>
    <xf numFmtId="0" fontId="0" fillId="5" borderId="0" xfId="0" applyFill="1"/>
    <xf numFmtId="0" fontId="3" fillId="0" borderId="0" xfId="0" applyFont="1" applyBorder="1" applyAlignment="1">
      <alignment horizontal="left"/>
    </xf>
    <xf numFmtId="0" fontId="0" fillId="0" borderId="0" xfId="0" applyBorder="1"/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16" fontId="3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4" xfId="0" applyFill="1" applyBorder="1"/>
    <xf numFmtId="16" fontId="19" fillId="0" borderId="6" xfId="0" applyNumberFormat="1" applyFont="1" applyBorder="1" applyAlignment="1">
      <alignment horizontal="center" vertical="center"/>
    </xf>
    <xf numFmtId="16" fontId="18" fillId="3" borderId="0" xfId="0" applyNumberFormat="1" applyFont="1" applyFill="1" applyAlignment="1">
      <alignment horizontal="center"/>
    </xf>
    <xf numFmtId="16" fontId="12" fillId="0" borderId="0" xfId="0" applyNumberFormat="1" applyFont="1" applyFill="1" applyAlignment="1">
      <alignment horizontal="center"/>
    </xf>
    <xf numFmtId="0" fontId="18" fillId="2" borderId="4" xfId="0" applyFont="1" applyFill="1" applyBorder="1" applyAlignment="1">
      <alignment horizontal="center" vertical="center"/>
    </xf>
    <xf numFmtId="16" fontId="12" fillId="0" borderId="0" xfId="0" applyNumberFormat="1" applyFont="1" applyFill="1" applyAlignment="1"/>
    <xf numFmtId="0" fontId="15" fillId="0" borderId="4" xfId="0" applyFont="1" applyBorder="1" applyAlignment="1">
      <alignment vertical="center"/>
    </xf>
    <xf numFmtId="0" fontId="21" fillId="0" borderId="4" xfId="0" applyFont="1" applyBorder="1" applyAlignment="1">
      <alignment vertical="center"/>
    </xf>
    <xf numFmtId="0" fontId="15" fillId="0" borderId="7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16" fontId="19" fillId="0" borderId="6" xfId="0" applyNumberFormat="1" applyFont="1" applyBorder="1" applyAlignment="1">
      <alignment vertical="center"/>
    </xf>
    <xf numFmtId="0" fontId="17" fillId="8" borderId="0" xfId="0" applyFont="1" applyFill="1" applyAlignment="1"/>
    <xf numFmtId="0" fontId="2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14" fillId="4" borderId="0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2" fillId="0" borderId="15" xfId="0" applyFont="1" applyFill="1" applyBorder="1" applyAlignment="1">
      <alignment horizontal="left"/>
    </xf>
    <xf numFmtId="0" fontId="2" fillId="0" borderId="4" xfId="0" applyFont="1" applyBorder="1" applyAlignment="1">
      <alignment horizontal="center"/>
    </xf>
    <xf numFmtId="0" fontId="21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13" fillId="8" borderId="0" xfId="0" applyFont="1" applyFill="1" applyAlignment="1">
      <alignment vertical="center"/>
    </xf>
    <xf numFmtId="0" fontId="13" fillId="8" borderId="0" xfId="1" applyFont="1" applyFill="1" applyBorder="1" applyAlignment="1">
      <alignment vertical="center"/>
    </xf>
    <xf numFmtId="0" fontId="13" fillId="8" borderId="0" xfId="0" applyFont="1" applyFill="1" applyBorder="1" applyAlignment="1"/>
    <xf numFmtId="0" fontId="13" fillId="8" borderId="0" xfId="0" applyFont="1" applyFill="1" applyAlignment="1"/>
    <xf numFmtId="0" fontId="3" fillId="0" borderId="4" xfId="0" applyFont="1" applyBorder="1" applyAlignment="1">
      <alignment horizontal="left"/>
    </xf>
    <xf numFmtId="0" fontId="1" fillId="2" borderId="9" xfId="0" applyFont="1" applyFill="1" applyBorder="1"/>
    <xf numFmtId="16" fontId="3" fillId="0" borderId="9" xfId="0" applyNumberFormat="1" applyFont="1" applyBorder="1" applyAlignment="1">
      <alignment horizontal="center"/>
    </xf>
    <xf numFmtId="0" fontId="3" fillId="0" borderId="4" xfId="0" applyFont="1" applyBorder="1"/>
    <xf numFmtId="0" fontId="2" fillId="0" borderId="16" xfId="0" applyFont="1" applyBorder="1"/>
    <xf numFmtId="0" fontId="12" fillId="0" borderId="16" xfId="0" applyFont="1" applyFill="1" applyBorder="1" applyAlignment="1">
      <alignment vertical="center"/>
    </xf>
    <xf numFmtId="0" fontId="12" fillId="0" borderId="11" xfId="0" applyFont="1" applyFill="1" applyBorder="1" applyAlignment="1">
      <alignment vertical="center" wrapText="1"/>
    </xf>
    <xf numFmtId="0" fontId="24" fillId="0" borderId="0" xfId="2" applyFont="1" applyAlignment="1">
      <alignment horizontal="left" vertical="top" wrapText="1"/>
    </xf>
    <xf numFmtId="0" fontId="22" fillId="0" borderId="0" xfId="2"/>
    <xf numFmtId="0" fontId="0" fillId="0" borderId="0" xfId="0" applyAlignment="1">
      <alignment wrapText="1"/>
    </xf>
    <xf numFmtId="49" fontId="30" fillId="0" borderId="0" xfId="2" applyNumberFormat="1" applyFont="1" applyAlignment="1">
      <alignment vertical="center" wrapText="1"/>
    </xf>
    <xf numFmtId="49" fontId="30" fillId="0" borderId="0" xfId="2" applyNumberFormat="1" applyFont="1" applyAlignment="1">
      <alignment horizontal="left" vertical="center" wrapText="1"/>
    </xf>
    <xf numFmtId="49" fontId="26" fillId="0" borderId="0" xfId="2" applyNumberFormat="1" applyFont="1" applyAlignment="1">
      <alignment horizontal="left" vertical="center" wrapText="1"/>
    </xf>
    <xf numFmtId="164" fontId="30" fillId="0" borderId="0" xfId="2" applyNumberFormat="1" applyFont="1" applyAlignment="1">
      <alignment vertical="center"/>
    </xf>
    <xf numFmtId="0" fontId="31" fillId="4" borderId="4" xfId="2" applyFont="1" applyFill="1" applyBorder="1" applyAlignment="1">
      <alignment horizontal="center" vertical="center" wrapText="1"/>
    </xf>
    <xf numFmtId="0" fontId="31" fillId="4" borderId="8" xfId="2" applyFont="1" applyFill="1" applyBorder="1" applyAlignment="1">
      <alignment horizontal="center" vertical="center" wrapText="1"/>
    </xf>
    <xf numFmtId="3" fontId="25" fillId="6" borderId="4" xfId="2" applyNumberFormat="1" applyFont="1" applyFill="1" applyBorder="1" applyAlignment="1">
      <alignment horizontal="center" vertical="center" wrapText="1"/>
    </xf>
    <xf numFmtId="49" fontId="25" fillId="6" borderId="4" xfId="2" applyNumberFormat="1" applyFont="1" applyFill="1" applyBorder="1" applyAlignment="1">
      <alignment horizontal="center" vertical="center" wrapText="1"/>
    </xf>
    <xf numFmtId="0" fontId="23" fillId="6" borderId="4" xfId="0" applyFont="1" applyFill="1" applyBorder="1"/>
    <xf numFmtId="0" fontId="23" fillId="6" borderId="4" xfId="0" applyFont="1" applyFill="1" applyBorder="1" applyAlignment="1">
      <alignment horizontal="center"/>
    </xf>
    <xf numFmtId="49" fontId="25" fillId="10" borderId="4" xfId="2" applyNumberFormat="1" applyFont="1" applyFill="1" applyBorder="1" applyAlignment="1">
      <alignment horizontal="center" vertical="center" wrapText="1"/>
    </xf>
    <xf numFmtId="0" fontId="23" fillId="10" borderId="4" xfId="0" applyFont="1" applyFill="1" applyBorder="1"/>
    <xf numFmtId="0" fontId="23" fillId="10" borderId="4" xfId="0" applyFont="1" applyFill="1" applyBorder="1" applyAlignment="1">
      <alignment horizontal="center"/>
    </xf>
    <xf numFmtId="49" fontId="25" fillId="9" borderId="4" xfId="2" applyNumberFormat="1" applyFont="1" applyFill="1" applyBorder="1" applyAlignment="1">
      <alignment horizontal="center" vertical="center" wrapText="1"/>
    </xf>
    <xf numFmtId="0" fontId="23" fillId="9" borderId="4" xfId="0" applyFont="1" applyFill="1" applyBorder="1"/>
    <xf numFmtId="0" fontId="23" fillId="9" borderId="4" xfId="0" applyFont="1" applyFill="1" applyBorder="1" applyAlignment="1">
      <alignment horizontal="center"/>
    </xf>
    <xf numFmtId="0" fontId="23" fillId="9" borderId="4" xfId="0" applyFont="1" applyFill="1" applyBorder="1" applyAlignment="1">
      <alignment horizontal="left"/>
    </xf>
    <xf numFmtId="49" fontId="25" fillId="11" borderId="4" xfId="2" applyNumberFormat="1" applyFont="1" applyFill="1" applyBorder="1" applyAlignment="1">
      <alignment horizontal="center" vertical="center" wrapText="1"/>
    </xf>
    <xf numFmtId="0" fontId="23" fillId="11" borderId="4" xfId="0" applyFont="1" applyFill="1" applyBorder="1"/>
    <xf numFmtId="0" fontId="23" fillId="11" borderId="4" xfId="0" applyFont="1" applyFill="1" applyBorder="1" applyAlignment="1">
      <alignment horizontal="center"/>
    </xf>
    <xf numFmtId="49" fontId="25" fillId="12" borderId="4" xfId="2" applyNumberFormat="1" applyFont="1" applyFill="1" applyBorder="1" applyAlignment="1">
      <alignment horizontal="center" vertical="center" wrapText="1"/>
    </xf>
    <xf numFmtId="0" fontId="23" fillId="12" borderId="4" xfId="0" applyFont="1" applyFill="1" applyBorder="1"/>
    <xf numFmtId="0" fontId="23" fillId="12" borderId="4" xfId="0" applyFont="1" applyFill="1" applyBorder="1" applyAlignment="1">
      <alignment horizontal="center"/>
    </xf>
    <xf numFmtId="49" fontId="25" fillId="0" borderId="4" xfId="2" applyNumberFormat="1" applyFont="1" applyBorder="1" applyAlignment="1">
      <alignment horizontal="center" vertical="center" wrapText="1"/>
    </xf>
    <xf numFmtId="0" fontId="23" fillId="0" borderId="4" xfId="0" applyFont="1" applyBorder="1"/>
    <xf numFmtId="0" fontId="32" fillId="0" borderId="0" xfId="0" applyFont="1"/>
    <xf numFmtId="0" fontId="2" fillId="0" borderId="15" xfId="0" applyFont="1" applyFill="1" applyBorder="1"/>
    <xf numFmtId="0" fontId="51" fillId="0" borderId="28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0" fillId="0" borderId="27" xfId="0" applyFont="1" applyBorder="1"/>
    <xf numFmtId="0" fontId="0" fillId="0" borderId="0" xfId="0"/>
    <xf numFmtId="0" fontId="2" fillId="0" borderId="0" xfId="0" applyFont="1" applyFill="1" applyBorder="1" applyAlignment="1">
      <alignment horizontal="left"/>
    </xf>
    <xf numFmtId="0" fontId="0" fillId="0" borderId="0" xfId="0"/>
    <xf numFmtId="0" fontId="23" fillId="11" borderId="26" xfId="0" applyFont="1" applyFill="1" applyBorder="1"/>
    <xf numFmtId="0" fontId="52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30" xfId="0" applyBorder="1"/>
    <xf numFmtId="0" fontId="0" fillId="0" borderId="29" xfId="0" applyBorder="1"/>
    <xf numFmtId="0" fontId="54" fillId="0" borderId="27" xfId="0" applyFont="1" applyBorder="1" applyAlignment="1">
      <alignment vertical="center"/>
    </xf>
    <xf numFmtId="0" fontId="0" fillId="0" borderId="15" xfId="0" applyFill="1" applyBorder="1"/>
    <xf numFmtId="0" fontId="55" fillId="44" borderId="27" xfId="0" applyFont="1" applyFill="1" applyBorder="1" applyAlignment="1">
      <alignment vertical="center"/>
    </xf>
    <xf numFmtId="0" fontId="0" fillId="0" borderId="13" xfId="0" applyFill="1" applyBorder="1"/>
    <xf numFmtId="0" fontId="12" fillId="0" borderId="31" xfId="0" applyFont="1" applyFill="1" applyBorder="1" applyAlignment="1">
      <alignment horizontal="center" vertical="center"/>
    </xf>
    <xf numFmtId="0" fontId="12" fillId="0" borderId="32" xfId="0" applyFont="1" applyFill="1" applyBorder="1" applyAlignment="1">
      <alignment vertical="center"/>
    </xf>
    <xf numFmtId="0" fontId="21" fillId="0" borderId="33" xfId="0" applyFont="1" applyBorder="1" applyAlignment="1">
      <alignment horizontal="center" vertical="center"/>
    </xf>
    <xf numFmtId="0" fontId="12" fillId="0" borderId="34" xfId="0" applyFont="1" applyFill="1" applyBorder="1" applyAlignment="1">
      <alignment horizontal="center" vertical="center"/>
    </xf>
    <xf numFmtId="0" fontId="12" fillId="0" borderId="35" xfId="0" applyFont="1" applyFill="1" applyBorder="1" applyAlignment="1">
      <alignment vertical="center"/>
    </xf>
    <xf numFmtId="0" fontId="21" fillId="0" borderId="36" xfId="0" applyFont="1" applyBorder="1" applyAlignment="1">
      <alignment horizontal="center" vertical="center"/>
    </xf>
    <xf numFmtId="0" fontId="12" fillId="0" borderId="38" xfId="0" applyFont="1" applyFill="1" applyBorder="1" applyAlignment="1">
      <alignment horizontal="center" vertical="center"/>
    </xf>
    <xf numFmtId="0" fontId="12" fillId="0" borderId="39" xfId="0" applyFont="1" applyFill="1" applyBorder="1" applyAlignment="1">
      <alignment vertical="center"/>
    </xf>
    <xf numFmtId="0" fontId="21" fillId="0" borderId="40" xfId="0" applyFont="1" applyBorder="1" applyAlignment="1">
      <alignment horizontal="center" vertical="center"/>
    </xf>
    <xf numFmtId="0" fontId="11" fillId="7" borderId="37" xfId="0" applyFont="1" applyFill="1" applyBorder="1" applyAlignment="1">
      <alignment horizontal="left" vertical="center"/>
    </xf>
    <xf numFmtId="0" fontId="11" fillId="0" borderId="37" xfId="0" applyFont="1" applyBorder="1" applyAlignment="1">
      <alignment vertical="center"/>
    </xf>
    <xf numFmtId="0" fontId="11" fillId="0" borderId="37" xfId="0" applyFont="1" applyBorder="1" applyAlignment="1">
      <alignment horizontal="left" vertical="center"/>
    </xf>
    <xf numFmtId="16" fontId="19" fillId="0" borderId="37" xfId="0" applyNumberFormat="1" applyFont="1" applyBorder="1" applyAlignment="1">
      <alignment horizontal="center" vertical="center"/>
    </xf>
    <xf numFmtId="0" fontId="16" fillId="2" borderId="37" xfId="1" applyFont="1" applyFill="1" applyBorder="1" applyAlignment="1">
      <alignment horizontal="center" vertical="center" wrapText="1"/>
    </xf>
    <xf numFmtId="0" fontId="16" fillId="2" borderId="37" xfId="0" applyFont="1" applyFill="1" applyBorder="1" applyAlignment="1">
      <alignment vertical="center"/>
    </xf>
    <xf numFmtId="0" fontId="16" fillId="2" borderId="37" xfId="0" applyFont="1" applyFill="1" applyBorder="1" applyAlignment="1">
      <alignment horizontal="center" vertical="center"/>
    </xf>
    <xf numFmtId="0" fontId="12" fillId="0" borderId="37" xfId="0" applyFont="1" applyFill="1" applyBorder="1" applyAlignment="1">
      <alignment vertical="center"/>
    </xf>
    <xf numFmtId="0" fontId="21" fillId="0" borderId="37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vertical="center" wrapText="1"/>
    </xf>
    <xf numFmtId="0" fontId="6" fillId="6" borderId="41" xfId="0" applyFont="1" applyFill="1" applyBorder="1" applyAlignment="1">
      <alignment vertical="center" wrapText="1"/>
    </xf>
    <xf numFmtId="0" fontId="12" fillId="0" borderId="42" xfId="0" applyFont="1" applyFill="1" applyBorder="1" applyAlignment="1">
      <alignment vertical="center"/>
    </xf>
    <xf numFmtId="0" fontId="11" fillId="0" borderId="43" xfId="0" applyFont="1" applyBorder="1" applyAlignment="1">
      <alignment horizontal="left" vertical="center"/>
    </xf>
    <xf numFmtId="0" fontId="2" fillId="0" borderId="43" xfId="0" applyFont="1" applyBorder="1"/>
    <xf numFmtId="0" fontId="20" fillId="4" borderId="43" xfId="0" applyFont="1" applyFill="1" applyBorder="1" applyAlignment="1">
      <alignment horizontal="left" vertical="center"/>
    </xf>
    <xf numFmtId="16" fontId="19" fillId="0" borderId="43" xfId="0" applyNumberFormat="1" applyFont="1" applyBorder="1" applyAlignment="1">
      <alignment horizontal="center" vertical="center"/>
    </xf>
    <xf numFmtId="0" fontId="21" fillId="0" borderId="43" xfId="0" applyFont="1" applyFill="1" applyBorder="1" applyAlignment="1">
      <alignment horizontal="center" vertical="center"/>
    </xf>
    <xf numFmtId="0" fontId="18" fillId="2" borderId="43" xfId="0" applyFont="1" applyFill="1" applyBorder="1" applyAlignment="1">
      <alignment horizontal="center" vertical="center"/>
    </xf>
    <xf numFmtId="0" fontId="12" fillId="0" borderId="43" xfId="0" applyFont="1" applyFill="1" applyBorder="1" applyAlignment="1">
      <alignment vertical="center"/>
    </xf>
    <xf numFmtId="0" fontId="12" fillId="0" borderId="43" xfId="0" applyFont="1" applyFill="1" applyBorder="1" applyAlignment="1">
      <alignment horizontal="center" vertical="center"/>
    </xf>
    <xf numFmtId="0" fontId="18" fillId="2" borderId="43" xfId="0" applyFont="1" applyFill="1" applyBorder="1" applyAlignment="1">
      <alignment vertical="center"/>
    </xf>
    <xf numFmtId="0" fontId="53" fillId="0" borderId="43" xfId="0" applyFont="1" applyBorder="1" applyAlignment="1">
      <alignment vertical="center"/>
    </xf>
    <xf numFmtId="0" fontId="56" fillId="0" borderId="0" xfId="0" applyFont="1"/>
    <xf numFmtId="0" fontId="23" fillId="10" borderId="43" xfId="0" applyFont="1" applyFill="1" applyBorder="1"/>
    <xf numFmtId="0" fontId="12" fillId="0" borderId="43" xfId="0" applyFont="1" applyBorder="1" applyAlignment="1"/>
    <xf numFmtId="0" fontId="0" fillId="0" borderId="43" xfId="0" applyFont="1" applyBorder="1" applyAlignment="1">
      <alignment horizontal="left"/>
    </xf>
    <xf numFmtId="0" fontId="12" fillId="0" borderId="43" xfId="0" applyFont="1" applyBorder="1" applyAlignment="1">
      <alignment horizontal="left"/>
    </xf>
    <xf numFmtId="0" fontId="21" fillId="0" borderId="43" xfId="0" applyFont="1" applyBorder="1" applyAlignment="1">
      <alignment horizontal="center"/>
    </xf>
    <xf numFmtId="0" fontId="12" fillId="2" borderId="43" xfId="0" applyFont="1" applyFill="1" applyBorder="1" applyAlignment="1"/>
    <xf numFmtId="0" fontId="12" fillId="0" borderId="43" xfId="0" applyFont="1" applyFill="1" applyBorder="1" applyAlignment="1"/>
    <xf numFmtId="0" fontId="57" fillId="0" borderId="0" xfId="0" applyFont="1"/>
    <xf numFmtId="0" fontId="23" fillId="6" borderId="44" xfId="0" applyFont="1" applyFill="1" applyBorder="1"/>
    <xf numFmtId="0" fontId="0" fillId="2" borderId="4" xfId="0" applyFill="1" applyBorder="1"/>
    <xf numFmtId="0" fontId="3" fillId="2" borderId="4" xfId="0" applyFont="1" applyFill="1" applyBorder="1"/>
    <xf numFmtId="16" fontId="3" fillId="2" borderId="9" xfId="0" applyNumberFormat="1" applyFont="1" applyFill="1" applyBorder="1" applyAlignment="1">
      <alignment horizontal="center"/>
    </xf>
    <xf numFmtId="0" fontId="3" fillId="2" borderId="0" xfId="0" applyFont="1" applyFill="1" applyBorder="1"/>
    <xf numFmtId="16" fontId="3" fillId="2" borderId="0" xfId="0" applyNumberFormat="1" applyFont="1" applyFill="1" applyBorder="1" applyAlignment="1">
      <alignment horizontal="center"/>
    </xf>
    <xf numFmtId="0" fontId="0" fillId="2" borderId="0" xfId="0" applyFill="1"/>
    <xf numFmtId="0" fontId="3" fillId="2" borderId="1" xfId="0" applyFont="1" applyFill="1" applyBorder="1"/>
    <xf numFmtId="16" fontId="3" fillId="2" borderId="4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0" xfId="0"/>
    <xf numFmtId="0" fontId="12" fillId="45" borderId="43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/>
    <xf numFmtId="0" fontId="0" fillId="0" borderId="0" xfId="0"/>
    <xf numFmtId="0" fontId="1" fillId="2" borderId="14" xfId="0" applyFont="1" applyFill="1" applyBorder="1"/>
    <xf numFmtId="0" fontId="1" fillId="2" borderId="10" xfId="0" applyFont="1" applyFill="1" applyBorder="1"/>
    <xf numFmtId="0" fontId="1" fillId="2" borderId="16" xfId="0" applyFont="1" applyFill="1" applyBorder="1"/>
    <xf numFmtId="0" fontId="0" fillId="0" borderId="0" xfId="0"/>
    <xf numFmtId="0" fontId="0" fillId="0" borderId="0" xfId="0"/>
    <xf numFmtId="0" fontId="0" fillId="0" borderId="14" xfId="0" applyNumberFormat="1" applyBorder="1"/>
    <xf numFmtId="0" fontId="0" fillId="0" borderId="10" xfId="0" applyNumberFormat="1" applyBorder="1"/>
    <xf numFmtId="14" fontId="0" fillId="0" borderId="10" xfId="0" applyNumberFormat="1" applyBorder="1"/>
    <xf numFmtId="14" fontId="0" fillId="0" borderId="16" xfId="0" applyNumberFormat="1" applyBorder="1"/>
    <xf numFmtId="0" fontId="0" fillId="0" borderId="46" xfId="0" applyNumberFormat="1" applyBorder="1"/>
    <xf numFmtId="0" fontId="0" fillId="0" borderId="45" xfId="0" applyNumberFormat="1" applyBorder="1"/>
    <xf numFmtId="14" fontId="0" fillId="0" borderId="45" xfId="0" applyNumberFormat="1" applyBorder="1"/>
    <xf numFmtId="14" fontId="0" fillId="0" borderId="47" xfId="0" applyNumberFormat="1" applyBorder="1"/>
    <xf numFmtId="0" fontId="56" fillId="44" borderId="48" xfId="1" applyFont="1" applyFill="1" applyBorder="1" applyAlignment="1">
      <alignment vertical="center"/>
    </xf>
    <xf numFmtId="0" fontId="0" fillId="46" borderId="45" xfId="0" applyFill="1" applyBorder="1"/>
    <xf numFmtId="0" fontId="0" fillId="0" borderId="45" xfId="0" applyBorder="1"/>
    <xf numFmtId="0" fontId="0" fillId="0" borderId="48" xfId="0" applyBorder="1"/>
    <xf numFmtId="0" fontId="0" fillId="46" borderId="48" xfId="0" applyFill="1" applyBorder="1"/>
    <xf numFmtId="0" fontId="2" fillId="0" borderId="49" xfId="0" applyFont="1" applyBorder="1" applyAlignment="1">
      <alignment horizontal="left"/>
    </xf>
    <xf numFmtId="0" fontId="2" fillId="0" borderId="50" xfId="0" applyFont="1" applyBorder="1"/>
    <xf numFmtId="0" fontId="2" fillId="46" borderId="49" xfId="0" applyFont="1" applyFill="1" applyBorder="1" applyAlignment="1">
      <alignment horizontal="left"/>
    </xf>
    <xf numFmtId="0" fontId="2" fillId="46" borderId="50" xfId="0" applyFont="1" applyFill="1" applyBorder="1"/>
    <xf numFmtId="0" fontId="0" fillId="46" borderId="51" xfId="0" applyFill="1" applyBorder="1"/>
    <xf numFmtId="0" fontId="0" fillId="46" borderId="52" xfId="0" applyFill="1" applyBorder="1"/>
    <xf numFmtId="0" fontId="0" fillId="46" borderId="48" xfId="0" applyFill="1" applyBorder="1" applyAlignment="1">
      <alignment horizontal="left"/>
    </xf>
    <xf numFmtId="0" fontId="58" fillId="45" borderId="48" xfId="0" applyFont="1" applyFill="1" applyBorder="1" applyAlignment="1">
      <alignment horizontal="center" vertical="center"/>
    </xf>
    <xf numFmtId="0" fontId="2" fillId="46" borderId="45" xfId="0" applyFont="1" applyFill="1" applyBorder="1"/>
    <xf numFmtId="0" fontId="0" fillId="0" borderId="50" xfId="0" applyBorder="1"/>
    <xf numFmtId="0" fontId="12" fillId="0" borderId="0" xfId="0" applyFont="1" applyBorder="1" applyAlignment="1">
      <alignment horizontal="center"/>
    </xf>
    <xf numFmtId="0" fontId="12" fillId="0" borderId="0" xfId="1" applyFont="1" applyBorder="1" applyAlignment="1">
      <alignment vertical="center"/>
    </xf>
    <xf numFmtId="0" fontId="12" fillId="0" borderId="0" xfId="1" applyFont="1" applyBorder="1" applyAlignment="1">
      <alignment horizontal="left" vertical="center"/>
    </xf>
    <xf numFmtId="0" fontId="6" fillId="0" borderId="45" xfId="3" applyFont="1" applyBorder="1" applyAlignment="1">
      <alignment horizontal="left" vertical="center"/>
    </xf>
    <xf numFmtId="0" fontId="6" fillId="0" borderId="45" xfId="3" applyFont="1" applyBorder="1" applyAlignment="1">
      <alignment horizontal="center" vertical="center"/>
    </xf>
    <xf numFmtId="0" fontId="11" fillId="4" borderId="45" xfId="0" applyFont="1" applyFill="1" applyBorder="1" applyAlignment="1">
      <alignment horizontal="center" vertical="center"/>
    </xf>
    <xf numFmtId="0" fontId="11" fillId="0" borderId="45" xfId="0" applyFont="1" applyBorder="1" applyAlignment="1">
      <alignment horizontal="left" vertical="center"/>
    </xf>
    <xf numFmtId="164" fontId="11" fillId="0" borderId="45" xfId="0" applyNumberFormat="1" applyFont="1" applyBorder="1" applyAlignment="1">
      <alignment horizontal="left" vertical="center"/>
    </xf>
    <xf numFmtId="0" fontId="2" fillId="0" borderId="45" xfId="0" applyFont="1" applyBorder="1"/>
    <xf numFmtId="16" fontId="19" fillId="0" borderId="45" xfId="0" applyNumberFormat="1" applyFont="1" applyBorder="1" applyAlignment="1">
      <alignment horizontal="center" vertical="center"/>
    </xf>
    <xf numFmtId="0" fontId="16" fillId="2" borderId="45" xfId="1" applyFont="1" applyFill="1" applyBorder="1" applyAlignment="1">
      <alignment horizontal="center" vertical="center" wrapText="1"/>
    </xf>
    <xf numFmtId="0" fontId="12" fillId="0" borderId="45" xfId="1" applyFont="1" applyBorder="1" applyAlignment="1">
      <alignment horizontal="center" vertical="center"/>
    </xf>
    <xf numFmtId="0" fontId="12" fillId="0" borderId="45" xfId="1" applyFont="1" applyBorder="1" applyAlignment="1">
      <alignment vertical="center"/>
    </xf>
    <xf numFmtId="0" fontId="21" fillId="0" borderId="45" xfId="1" applyFont="1" applyBorder="1" applyAlignment="1">
      <alignment horizontal="center" vertical="center"/>
    </xf>
    <xf numFmtId="0" fontId="12" fillId="0" borderId="45" xfId="0" applyFont="1" applyBorder="1" applyAlignment="1">
      <alignment horizontal="center"/>
    </xf>
    <xf numFmtId="0" fontId="6" fillId="0" borderId="45" xfId="3" applyFont="1" applyBorder="1" applyAlignment="1">
      <alignment vertical="center" wrapText="1"/>
    </xf>
    <xf numFmtId="0" fontId="23" fillId="10" borderId="45" xfId="0" applyFont="1" applyFill="1" applyBorder="1"/>
    <xf numFmtId="0" fontId="23" fillId="10" borderId="45" xfId="0" applyFont="1" applyFill="1" applyBorder="1" applyAlignment="1">
      <alignment horizontal="center"/>
    </xf>
    <xf numFmtId="0" fontId="23" fillId="6" borderId="45" xfId="0" applyFont="1" applyFill="1" applyBorder="1"/>
    <xf numFmtId="0" fontId="23" fillId="11" borderId="45" xfId="0" applyFont="1" applyFill="1" applyBorder="1"/>
    <xf numFmtId="0" fontId="23" fillId="11" borderId="45" xfId="0" applyFont="1" applyFill="1" applyBorder="1" applyAlignment="1">
      <alignment horizontal="center"/>
    </xf>
    <xf numFmtId="0" fontId="23" fillId="12" borderId="45" xfId="0" applyFont="1" applyFill="1" applyBorder="1"/>
    <xf numFmtId="0" fontId="23" fillId="12" borderId="45" xfId="0" applyFont="1" applyFill="1" applyBorder="1" applyAlignment="1">
      <alignment horizontal="center"/>
    </xf>
    <xf numFmtId="0" fontId="0" fillId="47" borderId="0" xfId="0" applyFill="1"/>
    <xf numFmtId="0" fontId="1" fillId="47" borderId="4" xfId="0" applyFont="1" applyFill="1" applyBorder="1"/>
    <xf numFmtId="16" fontId="3" fillId="47" borderId="4" xfId="0" applyNumberFormat="1" applyFont="1" applyFill="1" applyBorder="1" applyAlignment="1">
      <alignment horizontal="center"/>
    </xf>
    <xf numFmtId="0" fontId="0" fillId="48" borderId="45" xfId="0" applyFill="1" applyBorder="1"/>
    <xf numFmtId="0" fontId="3" fillId="47" borderId="1" xfId="0" applyFont="1" applyFill="1" applyBorder="1" applyAlignment="1">
      <alignment horizontal="center"/>
    </xf>
    <xf numFmtId="0" fontId="0" fillId="47" borderId="45" xfId="0" applyFill="1" applyBorder="1"/>
    <xf numFmtId="0" fontId="2" fillId="48" borderId="45" xfId="0" applyFont="1" applyFill="1" applyBorder="1"/>
    <xf numFmtId="0" fontId="0" fillId="47" borderId="50" xfId="0" applyFill="1" applyBorder="1"/>
    <xf numFmtId="0" fontId="59" fillId="0" borderId="0" xfId="0" applyFont="1"/>
    <xf numFmtId="0" fontId="3" fillId="2" borderId="1" xfId="0" applyFont="1" applyFill="1" applyBorder="1" applyAlignment="1">
      <alignment horizontal="center"/>
    </xf>
    <xf numFmtId="0" fontId="0" fillId="45" borderId="0" xfId="0" applyFill="1"/>
    <xf numFmtId="16" fontId="3" fillId="45" borderId="4" xfId="0" applyNumberFormat="1" applyFont="1" applyFill="1" applyBorder="1" applyAlignment="1">
      <alignment horizontal="center"/>
    </xf>
    <xf numFmtId="0" fontId="3" fillId="45" borderId="1" xfId="0" applyFont="1" applyFill="1" applyBorder="1"/>
    <xf numFmtId="0" fontId="3" fillId="45" borderId="0" xfId="0" applyFont="1" applyFill="1" applyBorder="1"/>
    <xf numFmtId="16" fontId="3" fillId="45" borderId="9" xfId="0" applyNumberFormat="1" applyFont="1" applyFill="1" applyBorder="1" applyAlignment="1">
      <alignment horizontal="center"/>
    </xf>
    <xf numFmtId="0" fontId="3" fillId="45" borderId="4" xfId="0" applyFont="1" applyFill="1" applyBorder="1"/>
    <xf numFmtId="0" fontId="0" fillId="45" borderId="4" xfId="0" applyFill="1" applyBorder="1"/>
    <xf numFmtId="16" fontId="3" fillId="45" borderId="0" xfId="0" applyNumberFormat="1" applyFont="1" applyFill="1" applyBorder="1" applyAlignment="1">
      <alignment horizontal="center"/>
    </xf>
    <xf numFmtId="0" fontId="3" fillId="45" borderId="0" xfId="0" applyFont="1" applyFill="1" applyAlignment="1">
      <alignment horizontal="center"/>
    </xf>
    <xf numFmtId="0" fontId="18" fillId="2" borderId="54" xfId="0" applyFont="1" applyFill="1" applyBorder="1" applyAlignment="1">
      <alignment horizontal="center" vertical="center"/>
    </xf>
    <xf numFmtId="0" fontId="18" fillId="2" borderId="45" xfId="0" applyFont="1" applyFill="1" applyBorder="1" applyAlignment="1">
      <alignment vertical="center"/>
    </xf>
    <xf numFmtId="0" fontId="18" fillId="2" borderId="45" xfId="0" applyFont="1" applyFill="1" applyBorder="1" applyAlignment="1">
      <alignment horizontal="center" vertical="center"/>
    </xf>
    <xf numFmtId="0" fontId="12" fillId="5" borderId="45" xfId="0" applyFont="1" applyFill="1" applyBorder="1" applyAlignment="1">
      <alignment vertical="center" wrapText="1"/>
    </xf>
    <xf numFmtId="0" fontId="12" fillId="0" borderId="45" xfId="0" applyFont="1" applyFill="1" applyBorder="1" applyAlignment="1">
      <alignment vertical="center"/>
    </xf>
    <xf numFmtId="0" fontId="21" fillId="0" borderId="45" xfId="0" applyFont="1" applyFill="1" applyBorder="1" applyAlignment="1">
      <alignment horizontal="center" vertical="center"/>
    </xf>
    <xf numFmtId="0" fontId="12" fillId="0" borderId="45" xfId="0" quotePrefix="1" applyFont="1" applyFill="1" applyBorder="1" applyAlignment="1">
      <alignment vertical="center"/>
    </xf>
    <xf numFmtId="0" fontId="6" fillId="6" borderId="45" xfId="0" applyFont="1" applyFill="1" applyBorder="1" applyAlignment="1">
      <alignment vertical="center" wrapText="1"/>
    </xf>
    <xf numFmtId="0" fontId="12" fillId="0" borderId="45" xfId="0" applyFont="1" applyFill="1" applyBorder="1" applyAlignment="1">
      <alignment vertical="center" wrapText="1"/>
    </xf>
    <xf numFmtId="0" fontId="6" fillId="6" borderId="10" xfId="0" applyFont="1" applyFill="1" applyBorder="1" applyAlignment="1">
      <alignment vertical="center" wrapText="1"/>
    </xf>
    <xf numFmtId="0" fontId="55" fillId="44" borderId="0" xfId="0" applyFont="1" applyFill="1" applyBorder="1" applyAlignment="1">
      <alignment vertical="center"/>
    </xf>
    <xf numFmtId="0" fontId="23" fillId="6" borderId="45" xfId="0" applyFont="1" applyFill="1" applyBorder="1" applyAlignment="1">
      <alignment horizontal="center"/>
    </xf>
    <xf numFmtId="0" fontId="0" fillId="0" borderId="0" xfId="0" applyNumberFormat="1"/>
    <xf numFmtId="0" fontId="18" fillId="2" borderId="43" xfId="0" applyFont="1" applyFill="1" applyBorder="1" applyAlignment="1">
      <alignment horizontal="center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12" fillId="0" borderId="45" xfId="1" applyFont="1" applyBorder="1" applyAlignment="1">
      <alignment horizontal="center" vertical="center"/>
    </xf>
    <xf numFmtId="0" fontId="18" fillId="2" borderId="7" xfId="0" applyFont="1" applyFill="1" applyBorder="1" applyAlignment="1">
      <alignment horizontal="center" vertical="center"/>
    </xf>
    <xf numFmtId="0" fontId="18" fillId="2" borderId="12" xfId="0" applyFont="1" applyFill="1" applyBorder="1" applyAlignment="1">
      <alignment horizontal="center" vertical="center"/>
    </xf>
    <xf numFmtId="0" fontId="18" fillId="2" borderId="8" xfId="0" applyFont="1" applyFill="1" applyBorder="1" applyAlignment="1">
      <alignment horizontal="center" vertical="center"/>
    </xf>
    <xf numFmtId="0" fontId="20" fillId="0" borderId="5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18" fillId="2" borderId="43" xfId="0" applyFont="1" applyFill="1" applyBorder="1" applyAlignment="1">
      <alignment horizontal="center" vertical="center"/>
    </xf>
    <xf numFmtId="0" fontId="17" fillId="2" borderId="37" xfId="0" applyFont="1" applyFill="1" applyBorder="1" applyAlignment="1">
      <alignment horizontal="center"/>
    </xf>
    <xf numFmtId="0" fontId="13" fillId="8" borderId="0" xfId="0" applyFont="1" applyFill="1" applyBorder="1" applyAlignment="1">
      <alignment horizontal="center"/>
    </xf>
    <xf numFmtId="0" fontId="20" fillId="0" borderId="54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41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 wrapText="1"/>
    </xf>
    <xf numFmtId="16" fontId="20" fillId="0" borderId="6" xfId="0" applyNumberFormat="1" applyFont="1" applyFill="1" applyBorder="1" applyAlignment="1">
      <alignment horizontal="center" vertical="center"/>
    </xf>
    <xf numFmtId="0" fontId="25" fillId="0" borderId="0" xfId="2" applyFont="1" applyAlignment="1">
      <alignment horizontal="left" vertical="top" wrapText="1"/>
    </xf>
    <xf numFmtId="0" fontId="26" fillId="0" borderId="0" xfId="2" applyFont="1" applyAlignment="1">
      <alignment horizontal="center" vertical="center" wrapText="1"/>
    </xf>
    <xf numFmtId="0" fontId="27" fillId="0" borderId="0" xfId="2" applyFont="1" applyAlignment="1">
      <alignment horizontal="center" vertical="top" wrapText="1"/>
    </xf>
    <xf numFmtId="0" fontId="28" fillId="0" borderId="0" xfId="2" applyFont="1" applyAlignment="1">
      <alignment horizontal="center" vertical="center" wrapText="1"/>
    </xf>
    <xf numFmtId="0" fontId="29" fillId="0" borderId="0" xfId="2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4" fillId="0" borderId="0" xfId="0" applyFont="1" applyAlignment="1">
      <alignment horizontal="left" vertical="center" wrapText="1"/>
    </xf>
  </cellXfs>
  <cellStyles count="46">
    <cellStyle name="%" xfId="45" xr:uid="{A8D9A352-C966-474A-9453-CD3E1EAFB414}"/>
    <cellStyle name="20% - Accent1" xfId="21" builtinId="30" customBuiltin="1"/>
    <cellStyle name="20% - Accent2" xfId="24" builtinId="34" customBuiltin="1"/>
    <cellStyle name="20% - Accent3" xfId="27" builtinId="38" customBuiltin="1"/>
    <cellStyle name="20% - Accent4" xfId="30" builtinId="42" customBuiltin="1"/>
    <cellStyle name="20% - Accent5" xfId="33" builtinId="46" customBuiltin="1"/>
    <cellStyle name="20% - Accent6" xfId="36" builtinId="50" customBuiltin="1"/>
    <cellStyle name="40% - Accent1" xfId="22" builtinId="31" customBuiltin="1"/>
    <cellStyle name="40% - Accent2" xfId="25" builtinId="35" customBuiltin="1"/>
    <cellStyle name="40% - Accent3" xfId="28" builtinId="39" customBuiltin="1"/>
    <cellStyle name="40% - Accent4" xfId="31" builtinId="43" customBuiltin="1"/>
    <cellStyle name="40% - Accent5" xfId="34" builtinId="47" customBuiltin="1"/>
    <cellStyle name="40% - Accent6" xfId="37" builtinId="51" customBuiltin="1"/>
    <cellStyle name="60% - Accent1 2" xfId="39" xr:uid="{E69EE525-AA06-4FAB-BA53-1F11D8475429}"/>
    <cellStyle name="60% - Accent2 2" xfId="40" xr:uid="{E0847231-7F23-45D0-82DA-651DBE3E19E6}"/>
    <cellStyle name="60% - Accent3 2" xfId="41" xr:uid="{04E46686-EB2D-4B76-A61D-62170B66C5CB}"/>
    <cellStyle name="60% - Accent4 2" xfId="42" xr:uid="{B681264B-A363-4107-8F90-6DE8D8C89B1D}"/>
    <cellStyle name="60% - Accent5 2" xfId="43" xr:uid="{5EAECA61-E5E7-406D-801D-EAFADD04979F}"/>
    <cellStyle name="60% - Accent6 2" xfId="44" xr:uid="{F8F0C9C9-2657-4568-B6AE-0D7B2CE11E15}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10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Linked Cell" xfId="14" builtinId="24" customBuiltin="1"/>
    <cellStyle name="Neutral 2" xfId="38" xr:uid="{59AEF2CD-08B9-4992-BDB1-F8B2133044A3}"/>
    <cellStyle name="Normal" xfId="0" builtinId="0"/>
    <cellStyle name="Normal 2" xfId="2" xr:uid="{00000000-0005-0000-0000-000001000000}"/>
    <cellStyle name="Normal 4" xfId="1" xr:uid="{00000000-0005-0000-0000-000002000000}"/>
    <cellStyle name="Normal 4 2" xfId="3" xr:uid="{00000000-0005-0000-0000-000003000000}"/>
    <cellStyle name="Note" xfId="17" builtinId="10" customBuiltin="1"/>
    <cellStyle name="Output" xfId="12" builtinId="21" customBuiltin="1"/>
    <cellStyle name="Title" xfId="4" builtinId="15" customBuiltin="1"/>
    <cellStyle name="Total" xfId="19" builtinId="25" customBuiltin="1"/>
    <cellStyle name="Warning Text" xfId="16" builtinId="11" customBuiltin="1"/>
  </cellStyles>
  <dxfs count="189">
    <dxf>
      <numFmt numFmtId="19" formatCode="dd/mm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 style="thin">
          <color auto="1"/>
        </diagonal>
        <vertical style="hair">
          <color auto="1"/>
        </vertical>
        <horizontal style="hair">
          <color auto="1"/>
        </horizontal>
      </border>
    </dxf>
  </dxfs>
  <tableStyles count="1" defaultTableStyle="TableStyleMedium2" defaultPivotStyle="PivotStyleLight16">
    <tableStyle name="Table Style 1" pivot="0" count="1" xr9:uid="{24E39F75-068A-4D58-9B4B-990D497E7B77}">
      <tableStyleElement type="wholeTable" dxfId="18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2</xdr:col>
      <xdr:colOff>21590</xdr:colOff>
      <xdr:row>3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F01A44-26A4-422C-8C7E-871DB7748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8575"/>
          <a:ext cx="1311275" cy="706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148590</xdr:colOff>
      <xdr:row>204</xdr:row>
      <xdr:rowOff>114300</xdr:rowOff>
    </xdr:from>
    <xdr:to>
      <xdr:col>7</xdr:col>
      <xdr:colOff>560070</xdr:colOff>
      <xdr:row>210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837547-3729-43BE-B763-361FE10BB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9370" y="10027920"/>
          <a:ext cx="3726180" cy="1106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3/B&#7843;ng%20k&#234;%20g&#7917;i%20KGL%2014.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23/B&#7843;ng%20k&#234;%20g&#7917;i%20KGL%2018.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00000.%20T&#192;I%20LI&#7878;U%20NH&#211;M%20OPERATION/0.LG-TOANDQ/6.Tem%20H&#224;ng%20h&#243;a/2023/&#272;&#7862;T%20S&#193;CH%20TH&#7842;M%20&#272;&#192;I%20T2/Order%20Tham%20Sach%20Dai%20TMV%20-%20suar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ảng kê KGL"/>
      <sheetName val="Thông tin người nhận"/>
    </sheetNames>
    <sheetDataSet>
      <sheetData sheetId="0">
        <row r="10">
          <cell r="C10" t="str">
            <v>Alphard</v>
          </cell>
          <cell r="D10" t="str">
            <v>PZ00058020</v>
          </cell>
          <cell r="E10">
            <v>2</v>
          </cell>
        </row>
        <row r="11">
          <cell r="C11" t="str">
            <v>Camry(20)</v>
          </cell>
          <cell r="D11" t="str">
            <v>P921006A0C</v>
          </cell>
          <cell r="E11">
            <v>13</v>
          </cell>
        </row>
        <row r="12">
          <cell r="C12" t="str">
            <v>Camry(40)</v>
          </cell>
          <cell r="D12" t="str">
            <v>P921006A0D</v>
          </cell>
          <cell r="E12">
            <v>8</v>
          </cell>
        </row>
        <row r="13">
          <cell r="C13" t="str">
            <v>Fortuner</v>
          </cell>
          <cell r="D13" t="str">
            <v>P92100KA09</v>
          </cell>
          <cell r="E13">
            <v>37</v>
          </cell>
        </row>
        <row r="14">
          <cell r="C14" t="str">
            <v>Avanza</v>
          </cell>
          <cell r="D14" t="str">
            <v>P9210BYA01</v>
          </cell>
          <cell r="E14">
            <v>0</v>
          </cell>
        </row>
        <row r="15">
          <cell r="C15" t="str">
            <v>Veloz</v>
          </cell>
          <cell r="D15" t="str">
            <v>P9210BYA02</v>
          </cell>
          <cell r="E15">
            <v>0</v>
          </cell>
        </row>
        <row r="16">
          <cell r="C16" t="str">
            <v>Land Prado</v>
          </cell>
          <cell r="D16" t="str">
            <v>TV0048K002</v>
          </cell>
          <cell r="E16">
            <v>0</v>
          </cell>
        </row>
        <row r="17">
          <cell r="C17" t="str">
            <v>Yaris</v>
          </cell>
          <cell r="D17" t="str">
            <v>P92100DA01</v>
          </cell>
          <cell r="E17">
            <v>4</v>
          </cell>
        </row>
        <row r="18">
          <cell r="C18" t="str">
            <v>Corolla Altis</v>
          </cell>
          <cell r="D18" t="str">
            <v>P921012A01</v>
          </cell>
          <cell r="E18">
            <v>6</v>
          </cell>
        </row>
        <row r="19">
          <cell r="C19" t="str">
            <v>Corolla Cross</v>
          </cell>
          <cell r="D19" t="str">
            <v>P92100AA01</v>
          </cell>
          <cell r="E19">
            <v>66</v>
          </cell>
        </row>
        <row r="20">
          <cell r="C20" t="str">
            <v>Raize</v>
          </cell>
          <cell r="D20" t="str">
            <v>P9210BZA0A</v>
          </cell>
          <cell r="E20">
            <v>40</v>
          </cell>
        </row>
        <row r="30">
          <cell r="C30" t="str">
            <v>Alphard</v>
          </cell>
          <cell r="D30" t="str">
            <v>OM58208V</v>
          </cell>
          <cell r="E30">
            <v>2</v>
          </cell>
        </row>
        <row r="31">
          <cell r="C31" t="str">
            <v>Fortuner</v>
          </cell>
          <cell r="D31" t="str">
            <v>OM0K664V</v>
          </cell>
          <cell r="E31">
            <v>36</v>
          </cell>
        </row>
        <row r="32">
          <cell r="C32" t="str">
            <v>Hiace / JACE</v>
          </cell>
          <cell r="D32" t="str">
            <v>OM26A36V</v>
          </cell>
          <cell r="E32"/>
        </row>
        <row r="33">
          <cell r="C33" t="str">
            <v>Camry H</v>
          </cell>
          <cell r="D33" t="str">
            <v>OM33G28V</v>
          </cell>
          <cell r="E33">
            <v>2</v>
          </cell>
        </row>
        <row r="34">
          <cell r="C34" t="str">
            <v xml:space="preserve">Camry </v>
          </cell>
          <cell r="D34" t="str">
            <v>OM33G27V</v>
          </cell>
          <cell r="E34">
            <v>19</v>
          </cell>
        </row>
        <row r="35">
          <cell r="C35" t="str">
            <v>Land Cruiser</v>
          </cell>
          <cell r="D35" t="str">
            <v>OM60S03V</v>
          </cell>
          <cell r="E35">
            <v>0</v>
          </cell>
        </row>
        <row r="36">
          <cell r="C36" t="str">
            <v>Land Prado</v>
          </cell>
          <cell r="D36" t="str">
            <v>OM60U66V</v>
          </cell>
          <cell r="E36">
            <v>0</v>
          </cell>
        </row>
        <row r="37">
          <cell r="C37" t="str">
            <v>Corolla Altis (H)</v>
          </cell>
          <cell r="D37" t="str">
            <v>OM1999-02611</v>
          </cell>
          <cell r="E37">
            <v>0</v>
          </cell>
        </row>
        <row r="38">
          <cell r="C38" t="str">
            <v>Corolla Altis</v>
          </cell>
          <cell r="D38" t="str">
            <v>OM1999-02610</v>
          </cell>
          <cell r="E38">
            <v>12</v>
          </cell>
        </row>
        <row r="39">
          <cell r="C39" t="str">
            <v>Yaris</v>
          </cell>
          <cell r="D39" t="str">
            <v>OM52N48V</v>
          </cell>
          <cell r="E39">
            <v>4</v>
          </cell>
        </row>
        <row r="40">
          <cell r="C40" t="str">
            <v>Corolla Cross</v>
          </cell>
          <cell r="D40" t="str">
            <v>OM01999-0A046</v>
          </cell>
          <cell r="E40">
            <v>17</v>
          </cell>
        </row>
        <row r="41">
          <cell r="C41" t="str">
            <v>Corolla Cross (H)</v>
          </cell>
          <cell r="D41" t="str">
            <v>OM01999-0A028</v>
          </cell>
          <cell r="E41">
            <v>21</v>
          </cell>
        </row>
        <row r="42">
          <cell r="C42" t="str">
            <v>Raize</v>
          </cell>
          <cell r="D42" t="str">
            <v>OMBZ255V</v>
          </cell>
          <cell r="E42">
            <v>38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ảng kê KGL"/>
      <sheetName val="Thông tin người nhận"/>
    </sheetNames>
    <sheetDataSet>
      <sheetData sheetId="0">
        <row r="11">
          <cell r="C11" t="str">
            <v>Camry(20)</v>
          </cell>
          <cell r="D11" t="str">
            <v>P921006A0C</v>
          </cell>
          <cell r="E11">
            <v>4</v>
          </cell>
        </row>
        <row r="12">
          <cell r="C12" t="str">
            <v>Camry(40)</v>
          </cell>
          <cell r="D12" t="str">
            <v>P921006A0D</v>
          </cell>
          <cell r="E12">
            <v>0</v>
          </cell>
        </row>
        <row r="13">
          <cell r="C13" t="str">
            <v>Fortuner</v>
          </cell>
          <cell r="D13" t="str">
            <v>P92100KA09</v>
          </cell>
          <cell r="E13">
            <v>2</v>
          </cell>
        </row>
        <row r="14">
          <cell r="C14" t="str">
            <v>Avanza</v>
          </cell>
          <cell r="D14" t="str">
            <v>P9210BYA01</v>
          </cell>
          <cell r="E14">
            <v>0</v>
          </cell>
        </row>
        <row r="15">
          <cell r="C15" t="str">
            <v>Veloz</v>
          </cell>
          <cell r="D15" t="str">
            <v>P9210BYA02</v>
          </cell>
          <cell r="E15">
            <v>0</v>
          </cell>
        </row>
        <row r="16">
          <cell r="C16" t="str">
            <v>Land Prado</v>
          </cell>
          <cell r="D16" t="str">
            <v>TV0048K002</v>
          </cell>
          <cell r="E16">
            <v>0</v>
          </cell>
        </row>
        <row r="17">
          <cell r="C17" t="str">
            <v>Yaris</v>
          </cell>
          <cell r="D17" t="str">
            <v>P92100DA01</v>
          </cell>
          <cell r="E17">
            <v>2</v>
          </cell>
        </row>
        <row r="18">
          <cell r="C18" t="str">
            <v>Corolla Altis</v>
          </cell>
          <cell r="D18" t="str">
            <v>P921012A01</v>
          </cell>
          <cell r="E18">
            <v>0</v>
          </cell>
        </row>
        <row r="19">
          <cell r="C19" t="str">
            <v>Corolla Cross</v>
          </cell>
          <cell r="D19" t="str">
            <v>P92100AA01</v>
          </cell>
          <cell r="E19">
            <v>0</v>
          </cell>
        </row>
        <row r="20">
          <cell r="C20" t="str">
            <v>Raize</v>
          </cell>
          <cell r="D20" t="str">
            <v>P9210BZA0A</v>
          </cell>
          <cell r="E20">
            <v>14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ail"/>
      <sheetName val="Working day"/>
      <sheetName val="Tham"/>
      <sheetName val="Sach"/>
      <sheetName val="Dai"/>
      <sheetName val="Tham_HLA"/>
      <sheetName val="Tham_GPS"/>
      <sheetName val="Sach_IBD"/>
      <sheetName val="Dai_THT"/>
      <sheetName val="TMSS"/>
      <sheetName val="TMV Đài"/>
      <sheetName val="HLV sách"/>
      <sheetName val="HLV thảm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D3" t="str">
            <v>Corolla</v>
          </cell>
          <cell r="E3"/>
          <cell r="F3" t="str">
            <v>PZ00012040</v>
          </cell>
        </row>
        <row r="4">
          <cell r="D4" t="str">
            <v>Vios</v>
          </cell>
          <cell r="E4"/>
          <cell r="F4" t="str">
            <v>P92100DA03</v>
          </cell>
        </row>
        <row r="5">
          <cell r="D5" t="str">
            <v>Fortuner</v>
          </cell>
          <cell r="E5"/>
          <cell r="F5" t="str">
            <v>P92100KA09</v>
          </cell>
        </row>
        <row r="6">
          <cell r="D6" t="str">
            <v>Veloz</v>
          </cell>
          <cell r="E6"/>
          <cell r="F6" t="str">
            <v>P9210BYA02</v>
          </cell>
        </row>
        <row r="7">
          <cell r="D7" t="str">
            <v>Avanza</v>
          </cell>
          <cell r="E7"/>
          <cell r="F7" t="str">
            <v>P9210BYA01</v>
          </cell>
        </row>
        <row r="8">
          <cell r="D8" t="str">
            <v>Veloz H</v>
          </cell>
          <cell r="E8"/>
          <cell r="F8" t="str">
            <v>P9210BYA02</v>
          </cell>
        </row>
        <row r="9">
          <cell r="D9" t="str">
            <v>Land Prado</v>
          </cell>
          <cell r="E9"/>
          <cell r="F9" t="str">
            <v>TV0048K002</v>
          </cell>
        </row>
        <row r="10">
          <cell r="D10" t="str">
            <v>Yaris</v>
          </cell>
          <cell r="E10"/>
          <cell r="F10" t="str">
            <v>P92100DA01</v>
          </cell>
        </row>
        <row r="11">
          <cell r="D11" t="str">
            <v>LS</v>
          </cell>
          <cell r="E11"/>
          <cell r="F11" t="str">
            <v>P721050003</v>
          </cell>
        </row>
        <row r="12">
          <cell r="D12" t="str">
            <v>RC</v>
          </cell>
          <cell r="E12"/>
          <cell r="F12" t="str">
            <v>PZ00024701</v>
          </cell>
        </row>
        <row r="13">
          <cell r="D13" t="str">
            <v>LX</v>
          </cell>
          <cell r="E13"/>
          <cell r="F13" t="str">
            <v>P921060A01</v>
          </cell>
        </row>
        <row r="14">
          <cell r="D14" t="str">
            <v>NX</v>
          </cell>
          <cell r="E14"/>
          <cell r="F14" t="str">
            <v>PC21078002</v>
          </cell>
        </row>
        <row r="15">
          <cell r="D15" t="str">
            <v>ES</v>
          </cell>
          <cell r="E15"/>
          <cell r="F15" t="str">
            <v>P921033A01</v>
          </cell>
        </row>
        <row r="16">
          <cell r="D16" t="str">
            <v>RX300/RX350/RX450h/RX300SE</v>
          </cell>
          <cell r="E16">
            <v>21</v>
          </cell>
          <cell r="F16" t="str">
            <v>P921048A01A</v>
          </cell>
        </row>
        <row r="17">
          <cell r="D17" t="str">
            <v>RX300/RX350/RX450h/RX300SE</v>
          </cell>
          <cell r="E17" t="str">
            <v>01</v>
          </cell>
          <cell r="F17" t="str">
            <v>P921048A04A</v>
          </cell>
        </row>
        <row r="18">
          <cell r="D18" t="str">
            <v>RX300/RX350/RX450h/RX300SE</v>
          </cell>
          <cell r="E18">
            <v>51</v>
          </cell>
          <cell r="F18" t="str">
            <v>P921048A04A</v>
          </cell>
        </row>
        <row r="19">
          <cell r="D19" t="str">
            <v>LM (4 seats)</v>
          </cell>
          <cell r="E19"/>
          <cell r="F19" t="str">
            <v>PC21058001</v>
          </cell>
        </row>
        <row r="20">
          <cell r="D20" t="str">
            <v>LM (7 seats)</v>
          </cell>
          <cell r="E20"/>
          <cell r="F20" t="str">
            <v>PC21058002</v>
          </cell>
        </row>
        <row r="21">
          <cell r="D21" t="str">
            <v>RX350L</v>
          </cell>
          <cell r="E21">
            <v>21</v>
          </cell>
          <cell r="F21" t="str">
            <v>P921048A07</v>
          </cell>
        </row>
        <row r="22">
          <cell r="D22" t="str">
            <v>RX350L</v>
          </cell>
          <cell r="E22" t="str">
            <v>01</v>
          </cell>
          <cell r="F22" t="str">
            <v>P921048A0A</v>
          </cell>
        </row>
        <row r="23">
          <cell r="D23" t="str">
            <v>RX350L</v>
          </cell>
          <cell r="E23">
            <v>51</v>
          </cell>
          <cell r="F23" t="str">
            <v>P921048A0A</v>
          </cell>
        </row>
        <row r="24">
          <cell r="D24" t="str">
            <v>Camry</v>
          </cell>
          <cell r="E24">
            <v>20</v>
          </cell>
          <cell r="F24" t="str">
            <v>P921006A0C</v>
          </cell>
        </row>
        <row r="25">
          <cell r="D25" t="str">
            <v>Camry</v>
          </cell>
          <cell r="E25">
            <v>40</v>
          </cell>
          <cell r="F25" t="str">
            <v>P921006A0D</v>
          </cell>
        </row>
        <row r="26">
          <cell r="D26" t="str">
            <v>Innova</v>
          </cell>
          <cell r="E26"/>
          <cell r="F26" t="str">
            <v>P92100KA03</v>
          </cell>
        </row>
        <row r="27">
          <cell r="D27" t="str">
            <v>Alphard</v>
          </cell>
          <cell r="E27"/>
          <cell r="F27" t="str">
            <v>PZ00058020</v>
          </cell>
        </row>
        <row r="28">
          <cell r="D28" t="str">
            <v>GX</v>
          </cell>
          <cell r="E28">
            <v>20</v>
          </cell>
          <cell r="F28" t="str">
            <v>P9210A8A01</v>
          </cell>
        </row>
        <row r="29">
          <cell r="D29" t="str">
            <v>GX</v>
          </cell>
          <cell r="E29" t="str">
            <v>00</v>
          </cell>
          <cell r="F29" t="str">
            <v>P9210A8A01</v>
          </cell>
        </row>
        <row r="30">
          <cell r="D30" t="str">
            <v>GX</v>
          </cell>
          <cell r="E30">
            <v>21</v>
          </cell>
          <cell r="F30" t="str">
            <v>P9210A8A01</v>
          </cell>
        </row>
        <row r="31">
          <cell r="D31" t="str">
            <v>GX</v>
          </cell>
          <cell r="E31">
            <v>40</v>
          </cell>
          <cell r="F31" t="str">
            <v>P9210A8A04</v>
          </cell>
        </row>
        <row r="32">
          <cell r="D32" t="str">
            <v>Granvia</v>
          </cell>
          <cell r="E32"/>
          <cell r="F32" t="str">
            <v>P921024A04</v>
          </cell>
        </row>
        <row r="33">
          <cell r="D33" t="str">
            <v>Hiace</v>
          </cell>
          <cell r="E33"/>
          <cell r="F33" t="str">
            <v>P921026A01</v>
          </cell>
        </row>
        <row r="34">
          <cell r="D34" t="str">
            <v>Corolla Cross</v>
          </cell>
          <cell r="E34"/>
          <cell r="F34" t="str">
            <v>P92100AA01</v>
          </cell>
        </row>
        <row r="35">
          <cell r="D35" t="str">
            <v>Corolla Cross H</v>
          </cell>
          <cell r="E35"/>
          <cell r="F35" t="str">
            <v>P92100AA01</v>
          </cell>
        </row>
        <row r="36">
          <cell r="D36" t="str">
            <v>RX350L</v>
          </cell>
          <cell r="E36">
            <v>41</v>
          </cell>
          <cell r="F36" t="str">
            <v>P921048A07</v>
          </cell>
        </row>
        <row r="37">
          <cell r="D37" t="str">
            <v>RX350L</v>
          </cell>
          <cell r="E37">
            <v>61</v>
          </cell>
          <cell r="F37" t="str">
            <v>P921048A07</v>
          </cell>
        </row>
        <row r="38">
          <cell r="D38" t="str">
            <v>RX300/RX350/RX450h/RX300SE</v>
          </cell>
          <cell r="E38">
            <v>41</v>
          </cell>
          <cell r="F38" t="str">
            <v>P921048A01A</v>
          </cell>
        </row>
        <row r="39">
          <cell r="D39" t="str">
            <v>RX300/RX350/RX450h/RX300SE</v>
          </cell>
          <cell r="E39">
            <v>61</v>
          </cell>
          <cell r="F39" t="str">
            <v>P921048A01A</v>
          </cell>
        </row>
        <row r="40">
          <cell r="D40" t="str">
            <v>IS300</v>
          </cell>
          <cell r="E40"/>
          <cell r="F40" t="str">
            <v>P721053001</v>
          </cell>
        </row>
        <row r="41">
          <cell r="D41" t="str">
            <v>Raize</v>
          </cell>
          <cell r="E41"/>
          <cell r="F41" t="str">
            <v>P9210BZA0A</v>
          </cell>
        </row>
        <row r="42">
          <cell r="D42" t="str">
            <v>RX300 F-sport</v>
          </cell>
          <cell r="E42"/>
          <cell r="F42" t="str">
            <v>P921048A01A</v>
          </cell>
        </row>
        <row r="43">
          <cell r="D43" t="str">
            <v>Camry H</v>
          </cell>
          <cell r="E43">
            <v>20</v>
          </cell>
          <cell r="F43" t="str">
            <v>P921006A0C</v>
          </cell>
        </row>
        <row r="44">
          <cell r="D44" t="str">
            <v>Camry H</v>
          </cell>
          <cell r="E44">
            <v>40</v>
          </cell>
          <cell r="F44" t="str">
            <v>P921006A0D</v>
          </cell>
        </row>
        <row r="45">
          <cell r="D45" t="str">
            <v>Corolla Altis H</v>
          </cell>
          <cell r="E45"/>
          <cell r="F45" t="str">
            <v>P921012A01</v>
          </cell>
        </row>
        <row r="46">
          <cell r="D46" t="str">
            <v>Corolla Altis</v>
          </cell>
          <cell r="E46"/>
          <cell r="F46" t="str">
            <v>P921012A01</v>
          </cell>
        </row>
        <row r="47">
          <cell r="D47" t="str">
            <v>Veloz N</v>
          </cell>
          <cell r="E47"/>
          <cell r="F47" t="str">
            <v>P9210BYA0200</v>
          </cell>
        </row>
        <row r="48">
          <cell r="D48" t="str">
            <v>Avanza N</v>
          </cell>
          <cell r="E48"/>
          <cell r="F48" t="str">
            <v>P9210BYA0100</v>
          </cell>
        </row>
        <row r="49">
          <cell r="D49" t="str">
            <v>Lexus RX 2022</v>
          </cell>
          <cell r="E49"/>
          <cell r="F49" t="str">
            <v>P921048A0D</v>
          </cell>
        </row>
        <row r="50">
          <cell r="D50"/>
          <cell r="E50"/>
          <cell r="F50"/>
        </row>
        <row r="51">
          <cell r="D51"/>
          <cell r="E51"/>
          <cell r="F51"/>
        </row>
        <row r="52">
          <cell r="D52"/>
          <cell r="E52"/>
          <cell r="F52"/>
        </row>
        <row r="53">
          <cell r="D53"/>
          <cell r="E53"/>
          <cell r="F53"/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70701D-B8AB-4368-867E-CEDFC54DADEF}" autoFormatId="16" applyNumberFormats="0" applyBorderFormats="0" applyFontFormats="0" applyPatternFormats="0" applyAlignmentFormats="0" applyWidthHeightFormats="0">
  <queryTableRefresh nextId="15">
    <queryTableFields count="13">
      <queryTableField id="1" name="Grade" tableColumnId="1"/>
      <queryTableField id="2" name="Vin" tableColumnId="2"/>
      <queryTableField id="3" name="FrameNo" tableColumnId="3"/>
      <queryTableField id="4" name="EngineNo" tableColumnId="4"/>
      <queryTableField id="5" name="ExtColor" tableColumnId="5"/>
      <queryTableField id="6" name="IntColor" tableColumnId="6"/>
      <queryTableField id="7" name="Production Month" tableColumnId="7"/>
      <queryTableField id="8" name="TMSS No" tableColumnId="8"/>
      <queryTableField id="13" name="Swap Route" tableColumnId="13"/>
      <queryTableField id="9" name="Dealer" tableColumnId="9"/>
      <queryTableField id="10" name="Yard" tableColumnId="10"/>
      <queryTableField id="11" name="DLR Dispatch Date" tableColumnId="11"/>
      <queryTableField id="12" name="Install Dat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40A5C-EE66-484E-A963-B5F22FAB59AD}" name="V_CBU_VEHICLES_POWER_QUERY" displayName="V_CBU_VEHICLES_POWER_QUERY" ref="A1:M1128" tableType="queryTable" headerRowDxfId="187" totalsRowDxfId="184" headerRowBorderDxfId="186" tableBorderDxfId="185">
  <autoFilter ref="A1:M1128" xr:uid="{EAF00874-82B3-41FC-9A80-7B490FE7FAB0}">
    <filterColumn colId="0">
      <filters>
        <filter val="CXG0"/>
      </filters>
    </filterColumn>
    <filterColumn colId="12">
      <filters>
        <dateGroupItem year="2023" month="6" day="2" dateTimeGrouping="day"/>
        <dateGroupItem year="2023" month="6" day="5" dateTimeGrouping="day"/>
        <dateGroupItem year="2023" month="6" day="6" dateTimeGrouping="day"/>
        <dateGroupItem year="2023" month="6" day="7" dateTimeGrouping="day"/>
        <dateGroupItem year="2023" month="6" day="9" dateTimeGrouping="day"/>
        <dateGroupItem year="2023" month="6" day="10" dateTimeGrouping="day"/>
        <dateGroupItem year="2023" month="6" day="12" dateTimeGrouping="day"/>
        <dateGroupItem year="2023" month="6" day="13" dateTimeGrouping="day"/>
        <dateGroupItem year="2023" month="6" day="14" dateTimeGrouping="day"/>
        <dateGroupItem year="2023" month="6" day="15" dateTimeGrouping="day"/>
        <dateGroupItem year="2023" month="6" day="19" dateTimeGrouping="day"/>
        <dateGroupItem year="2023" month="6" day="20" dateTimeGrouping="day"/>
        <dateGroupItem year="2023" month="6" day="23" dateTimeGrouping="day"/>
        <dateGroupItem year="2023" month="6" day="24" dateTimeGrouping="day"/>
      </filters>
    </filterColumn>
  </autoFilter>
  <tableColumns count="13">
    <tableColumn id="1" xr3:uid="{690C8C88-D9A0-40E2-B2EB-3C8D95563AB2}" uniqueName="1" name="Grade" totalsRowLabel="Total" queryTableFieldId="1" dataDxfId="12"/>
    <tableColumn id="2" xr3:uid="{34B309AF-F215-480A-8298-7644C4317FE0}" uniqueName="2" name="Vin" queryTableFieldId="2" dataDxfId="11"/>
    <tableColumn id="3" xr3:uid="{31488EC8-F00B-4A0D-B6EA-5B8DD63AD331}" uniqueName="3" name="FrameNo" queryTableFieldId="3" dataDxfId="10"/>
    <tableColumn id="4" xr3:uid="{64ECA970-39B7-475E-823B-9DB7504B8D23}" uniqueName="4" name="EngineNo" queryTableFieldId="4" dataDxfId="9"/>
    <tableColumn id="5" xr3:uid="{47C1969F-15DF-4905-8D85-CD0C1AEDBB8D}" uniqueName="5" name="ExtColor" queryTableFieldId="5" dataDxfId="8"/>
    <tableColumn id="6" xr3:uid="{9C97E45D-E2FC-493A-B0BA-E7F6D15280B2}" uniqueName="6" name="IntColor" queryTableFieldId="6" dataDxfId="7"/>
    <tableColumn id="7" xr3:uid="{CBF08BFE-5FEB-475A-9BB7-CD638A3F9A29}" uniqueName="7" name="Production Month" queryTableFieldId="7" dataDxfId="6"/>
    <tableColumn id="8" xr3:uid="{71DA2534-CAFD-4427-882F-778C5A2028CD}" uniqueName="8" name="TMSS No" queryTableFieldId="8" dataDxfId="5"/>
    <tableColumn id="13" xr3:uid="{6A80ECCF-6204-467D-9129-9FA4CB59C9E1}" uniqueName="13" name="Swap Route" queryTableFieldId="13" dataDxfId="4"/>
    <tableColumn id="9" xr3:uid="{86CB56AB-9FAF-4DC6-8C7D-6A2F5A2EEB75}" uniqueName="9" name="Dealer" queryTableFieldId="9" dataDxfId="3"/>
    <tableColumn id="10" xr3:uid="{B3B2D813-CCA5-49CE-BF11-09318DCE2B28}" uniqueName="10" name="Yard" queryTableFieldId="10" dataDxfId="2"/>
    <tableColumn id="11" xr3:uid="{E2530B1A-98DA-4EE0-9C0E-51B6EA149441}" uniqueName="11" name="DLR Dispatch Date" queryTableFieldId="11" dataDxfId="1"/>
    <tableColumn id="12" xr3:uid="{DC1286CD-8C71-4175-9F03-28D0926156AF}" uniqueName="12" name="Install Date" totalsRowFunction="count" queryTableFieldId="12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2:JE139"/>
  <sheetViews>
    <sheetView zoomScale="70" zoomScaleNormal="70" workbookViewId="0">
      <pane xSplit="1" ySplit="2" topLeftCell="GK36" activePane="bottomRight" state="frozen"/>
      <selection pane="topRight" activeCell="B1" sqref="B1"/>
      <selection pane="bottomLeft" activeCell="A3" sqref="A3"/>
      <selection pane="bottomRight" activeCell="HK37" sqref="HK37"/>
    </sheetView>
  </sheetViews>
  <sheetFormatPr defaultRowHeight="14.4" x14ac:dyDescent="0.3"/>
  <cols>
    <col min="1" max="1" width="12.109375" customWidth="1"/>
    <col min="2" max="5" width="8.109375" style="170" customWidth="1"/>
    <col min="6" max="31" width="8.109375" style="174" customWidth="1"/>
    <col min="47" max="136" width="8.88671875" style="179"/>
    <col min="137" max="137" width="8.88671875" style="179" customWidth="1"/>
    <col min="138" max="265" width="8.88671875" style="179"/>
  </cols>
  <sheetData>
    <row r="2" spans="1:265" s="3" customFormat="1" x14ac:dyDescent="0.3">
      <c r="A2" s="2" t="s">
        <v>0</v>
      </c>
      <c r="B2" s="5">
        <v>44895</v>
      </c>
      <c r="C2" s="5">
        <v>44896</v>
      </c>
      <c r="D2" s="5">
        <v>44897</v>
      </c>
      <c r="E2" s="5">
        <v>44898</v>
      </c>
      <c r="F2" s="5">
        <v>44899</v>
      </c>
      <c r="G2" s="5">
        <v>44900</v>
      </c>
      <c r="H2" s="5">
        <v>44901</v>
      </c>
      <c r="I2" s="5">
        <v>44902</v>
      </c>
      <c r="J2" s="5">
        <v>44903</v>
      </c>
      <c r="K2" s="5">
        <v>44904</v>
      </c>
      <c r="L2" s="5">
        <v>44905</v>
      </c>
      <c r="M2" s="5">
        <v>44906</v>
      </c>
      <c r="N2" s="5">
        <v>44907</v>
      </c>
      <c r="O2" s="5">
        <v>44908</v>
      </c>
      <c r="P2" s="5">
        <v>44909</v>
      </c>
      <c r="Q2" s="5">
        <v>44910</v>
      </c>
      <c r="R2" s="5">
        <v>44911</v>
      </c>
      <c r="S2" s="5">
        <v>44912</v>
      </c>
      <c r="T2" s="5">
        <v>44913</v>
      </c>
      <c r="U2" s="5">
        <v>44914</v>
      </c>
      <c r="V2" s="5">
        <v>44915</v>
      </c>
      <c r="W2" s="5">
        <v>44916</v>
      </c>
      <c r="X2" s="5">
        <v>44917</v>
      </c>
      <c r="Y2" s="5">
        <v>44918</v>
      </c>
      <c r="Z2" s="5">
        <v>44919</v>
      </c>
      <c r="AA2" s="5">
        <v>44920</v>
      </c>
      <c r="AB2" s="5">
        <v>44921</v>
      </c>
      <c r="AC2" s="5">
        <v>44922</v>
      </c>
      <c r="AD2" s="5">
        <v>44923</v>
      </c>
      <c r="AE2" s="5">
        <v>44924</v>
      </c>
      <c r="AF2" s="5">
        <v>44925</v>
      </c>
      <c r="AG2" s="5">
        <v>44926</v>
      </c>
      <c r="AH2" s="5">
        <v>44927</v>
      </c>
      <c r="AI2" s="5">
        <v>44928</v>
      </c>
      <c r="AJ2" s="5">
        <v>44929</v>
      </c>
      <c r="AK2" s="5">
        <v>44930</v>
      </c>
      <c r="AL2" s="5">
        <v>44931</v>
      </c>
      <c r="AM2" s="5">
        <v>44932</v>
      </c>
      <c r="AN2" s="5">
        <v>44933</v>
      </c>
      <c r="AO2" s="5">
        <v>44934</v>
      </c>
      <c r="AP2" s="5">
        <v>44935</v>
      </c>
      <c r="AQ2" s="5">
        <v>44936</v>
      </c>
      <c r="AR2" s="5">
        <v>44937</v>
      </c>
      <c r="AS2" s="5">
        <v>44938</v>
      </c>
      <c r="AT2" s="5">
        <v>44939</v>
      </c>
      <c r="AU2" s="5">
        <v>44940</v>
      </c>
      <c r="AV2" s="5">
        <v>44941</v>
      </c>
      <c r="AW2" s="5">
        <v>44942</v>
      </c>
      <c r="AX2" s="5">
        <v>44943</v>
      </c>
      <c r="AY2" s="5">
        <v>44944</v>
      </c>
      <c r="AZ2" s="5">
        <v>44945</v>
      </c>
      <c r="BA2" s="5">
        <v>44946</v>
      </c>
      <c r="BB2" s="5">
        <v>44947</v>
      </c>
      <c r="BC2" s="5">
        <v>44948</v>
      </c>
      <c r="BD2" s="5">
        <v>44949</v>
      </c>
      <c r="BE2" s="5">
        <v>44950</v>
      </c>
      <c r="BF2" s="5">
        <v>44951</v>
      </c>
      <c r="BG2" s="5">
        <v>44952</v>
      </c>
      <c r="BH2" s="5">
        <v>44953</v>
      </c>
      <c r="BI2" s="5">
        <v>44954</v>
      </c>
      <c r="BJ2" s="5">
        <v>44955</v>
      </c>
      <c r="BK2" s="5">
        <v>44956</v>
      </c>
      <c r="BL2" s="5">
        <v>44957</v>
      </c>
      <c r="BM2" s="5">
        <v>44958</v>
      </c>
      <c r="BN2" s="5">
        <v>44959</v>
      </c>
      <c r="BO2" s="5">
        <v>44960</v>
      </c>
      <c r="BP2" s="5">
        <v>44961</v>
      </c>
      <c r="BQ2" s="5">
        <v>44962</v>
      </c>
      <c r="BR2" s="5">
        <v>44963</v>
      </c>
      <c r="BS2" s="5">
        <v>44964</v>
      </c>
      <c r="BT2" s="5">
        <v>44965</v>
      </c>
      <c r="BU2" s="5">
        <v>44966</v>
      </c>
      <c r="BV2" s="5">
        <v>44967</v>
      </c>
      <c r="BW2" s="5">
        <v>44968</v>
      </c>
      <c r="BX2" s="5">
        <v>44969</v>
      </c>
      <c r="BY2" s="5">
        <v>44970</v>
      </c>
      <c r="BZ2" s="5">
        <v>44971</v>
      </c>
      <c r="CA2" s="5">
        <v>44972</v>
      </c>
      <c r="CB2" s="5">
        <v>44973</v>
      </c>
      <c r="CC2" s="5">
        <v>44974</v>
      </c>
      <c r="CD2" s="5">
        <v>44975</v>
      </c>
      <c r="CE2" s="5">
        <v>44976</v>
      </c>
      <c r="CF2" s="5">
        <v>44977</v>
      </c>
      <c r="CG2" s="5">
        <v>44978</v>
      </c>
      <c r="CH2" s="5">
        <v>44979</v>
      </c>
      <c r="CI2" s="5">
        <v>44980</v>
      </c>
      <c r="CJ2" s="5">
        <v>44981</v>
      </c>
      <c r="CK2" s="5">
        <v>44982</v>
      </c>
      <c r="CL2" s="5">
        <v>44983</v>
      </c>
      <c r="CM2" s="5">
        <v>44984</v>
      </c>
      <c r="CN2" s="5">
        <v>44985</v>
      </c>
      <c r="CO2" s="5">
        <v>44986</v>
      </c>
      <c r="CP2" s="5">
        <v>44987</v>
      </c>
      <c r="CQ2" s="5">
        <v>44988</v>
      </c>
      <c r="CR2" s="5">
        <v>44989</v>
      </c>
      <c r="CS2" s="5">
        <v>44990</v>
      </c>
      <c r="CT2" s="5">
        <v>44991</v>
      </c>
      <c r="CU2" s="5">
        <v>44992</v>
      </c>
      <c r="CV2" s="5">
        <v>44993</v>
      </c>
      <c r="CW2" s="5">
        <v>44994</v>
      </c>
      <c r="CX2" s="5">
        <v>44995</v>
      </c>
      <c r="CY2" s="5">
        <v>44996</v>
      </c>
      <c r="CZ2" s="5">
        <v>44997</v>
      </c>
      <c r="DA2" s="5">
        <v>44998</v>
      </c>
      <c r="DB2" s="5">
        <v>44999</v>
      </c>
      <c r="DC2" s="5">
        <v>45000</v>
      </c>
      <c r="DD2" s="5">
        <v>45001</v>
      </c>
      <c r="DE2" s="5">
        <v>45002</v>
      </c>
      <c r="DF2" s="5">
        <v>45003</v>
      </c>
      <c r="DG2" s="5">
        <v>45004</v>
      </c>
      <c r="DH2" s="5">
        <v>45005</v>
      </c>
      <c r="DI2" s="5">
        <v>45006</v>
      </c>
      <c r="DJ2" s="5">
        <v>45007</v>
      </c>
      <c r="DK2" s="5">
        <v>45008</v>
      </c>
      <c r="DL2" s="5">
        <v>45009</v>
      </c>
      <c r="DM2" s="5">
        <v>45010</v>
      </c>
      <c r="DN2" s="5">
        <v>45011</v>
      </c>
      <c r="DO2" s="5">
        <v>45012</v>
      </c>
      <c r="DP2" s="5">
        <v>45013</v>
      </c>
      <c r="DQ2" s="5">
        <v>45014</v>
      </c>
      <c r="DR2" s="5">
        <v>45015</v>
      </c>
      <c r="DS2" s="5">
        <v>45016</v>
      </c>
      <c r="DT2" s="5">
        <v>45017</v>
      </c>
      <c r="DU2" s="5">
        <v>45018</v>
      </c>
      <c r="DV2" s="5">
        <v>45019</v>
      </c>
      <c r="DW2" s="5">
        <v>45020</v>
      </c>
      <c r="DX2" s="5">
        <v>45021</v>
      </c>
      <c r="DY2" s="5">
        <v>45022</v>
      </c>
      <c r="DZ2" s="5">
        <v>45023</v>
      </c>
      <c r="EA2" s="5">
        <v>45024</v>
      </c>
      <c r="EB2" s="5">
        <v>45025</v>
      </c>
      <c r="EC2" s="5">
        <v>45026</v>
      </c>
      <c r="ED2" s="5">
        <v>45027</v>
      </c>
      <c r="EE2" s="5">
        <v>45028</v>
      </c>
      <c r="EF2" s="5">
        <v>45029</v>
      </c>
      <c r="EG2" s="5">
        <v>45030</v>
      </c>
      <c r="EH2" s="5">
        <v>45031</v>
      </c>
      <c r="EI2" s="5">
        <v>45032</v>
      </c>
      <c r="EJ2" s="5">
        <v>45033</v>
      </c>
      <c r="EK2" s="5">
        <v>45034</v>
      </c>
      <c r="EL2" s="5">
        <v>45035</v>
      </c>
      <c r="EM2" s="5">
        <v>45036</v>
      </c>
      <c r="EN2" s="5">
        <v>45037</v>
      </c>
      <c r="EO2" s="5">
        <v>45038</v>
      </c>
      <c r="EP2" s="5">
        <v>45039</v>
      </c>
      <c r="EQ2" s="5">
        <v>45040</v>
      </c>
      <c r="ER2" s="5">
        <v>45041</v>
      </c>
      <c r="ES2" s="5">
        <v>45042</v>
      </c>
      <c r="ET2" s="5">
        <v>45043</v>
      </c>
      <c r="EU2" s="5">
        <v>45044</v>
      </c>
      <c r="EV2" s="5">
        <v>45045</v>
      </c>
      <c r="EW2" s="5">
        <v>45046</v>
      </c>
      <c r="EX2" s="5">
        <v>45047</v>
      </c>
      <c r="EY2" s="5">
        <v>45048</v>
      </c>
      <c r="EZ2" s="5">
        <v>45049</v>
      </c>
      <c r="FA2" s="5">
        <v>45050</v>
      </c>
      <c r="FB2" s="5">
        <v>45051</v>
      </c>
      <c r="FC2" s="5">
        <v>45052</v>
      </c>
      <c r="FD2" s="5">
        <v>45053</v>
      </c>
      <c r="FE2" s="5">
        <v>45054</v>
      </c>
      <c r="FF2" s="5">
        <v>45055</v>
      </c>
      <c r="FG2" s="5">
        <v>45056</v>
      </c>
      <c r="FH2" s="5">
        <v>45057</v>
      </c>
      <c r="FI2" s="5">
        <v>45058</v>
      </c>
      <c r="FJ2" s="5">
        <v>45059</v>
      </c>
      <c r="FK2" s="5">
        <v>45060</v>
      </c>
      <c r="FL2" s="5">
        <v>45061</v>
      </c>
      <c r="FM2" s="5">
        <v>45062</v>
      </c>
      <c r="FN2" s="5">
        <v>45063</v>
      </c>
      <c r="FO2" s="5">
        <v>45064</v>
      </c>
      <c r="FP2" s="5">
        <v>45065</v>
      </c>
      <c r="FQ2" s="5">
        <v>45066</v>
      </c>
      <c r="FR2" s="5">
        <v>45067</v>
      </c>
      <c r="FS2" s="5">
        <v>45068</v>
      </c>
      <c r="FT2" s="5">
        <v>45069</v>
      </c>
      <c r="FU2" s="5">
        <v>45070</v>
      </c>
      <c r="FV2" s="5">
        <v>45071</v>
      </c>
      <c r="FW2" s="5">
        <v>45072</v>
      </c>
      <c r="FX2" s="5">
        <v>45073</v>
      </c>
      <c r="FY2" s="5">
        <v>45074</v>
      </c>
      <c r="FZ2" s="5">
        <v>45075</v>
      </c>
      <c r="GA2" s="5">
        <v>45076</v>
      </c>
      <c r="GB2" s="5">
        <v>45077</v>
      </c>
      <c r="GC2" s="5">
        <v>45078</v>
      </c>
      <c r="GD2" s="5">
        <v>45079</v>
      </c>
      <c r="GE2" s="5">
        <v>45080</v>
      </c>
      <c r="GF2" s="5">
        <v>45081</v>
      </c>
      <c r="GG2" s="5">
        <v>45082</v>
      </c>
      <c r="GH2" s="5">
        <v>45083</v>
      </c>
      <c r="GI2" s="5">
        <v>45084</v>
      </c>
      <c r="GJ2" s="5">
        <v>45085</v>
      </c>
      <c r="GK2" s="5">
        <v>45086</v>
      </c>
      <c r="GL2" s="5">
        <v>45087</v>
      </c>
      <c r="GM2" s="5">
        <v>45088</v>
      </c>
      <c r="GN2" s="5">
        <v>45089</v>
      </c>
      <c r="GO2" s="5">
        <v>45090</v>
      </c>
      <c r="GP2" s="5">
        <v>45091</v>
      </c>
      <c r="GQ2" s="5">
        <v>45092</v>
      </c>
      <c r="GR2" s="5">
        <v>45093</v>
      </c>
      <c r="GS2" s="5">
        <v>45094</v>
      </c>
      <c r="GT2" s="5">
        <v>45095</v>
      </c>
      <c r="GU2" s="5">
        <v>45096</v>
      </c>
      <c r="GV2" s="5">
        <v>45097</v>
      </c>
      <c r="GW2" s="5">
        <v>45098</v>
      </c>
      <c r="GX2" s="5">
        <v>45099</v>
      </c>
      <c r="GY2" s="5">
        <v>45100</v>
      </c>
      <c r="GZ2" s="5">
        <v>45101</v>
      </c>
      <c r="HA2" s="5">
        <v>45102</v>
      </c>
      <c r="HB2" s="5">
        <v>45103</v>
      </c>
      <c r="HC2" s="5">
        <v>45104</v>
      </c>
      <c r="HD2" s="5">
        <v>45105</v>
      </c>
      <c r="HE2" s="5">
        <v>45106</v>
      </c>
      <c r="HF2" s="5">
        <v>45107</v>
      </c>
      <c r="HG2" s="5">
        <v>45108</v>
      </c>
      <c r="HH2" s="5">
        <v>45109</v>
      </c>
      <c r="HI2" s="5">
        <v>45110</v>
      </c>
      <c r="HJ2" s="5">
        <v>45111</v>
      </c>
      <c r="HK2" s="5">
        <v>45112</v>
      </c>
      <c r="HL2" s="5">
        <v>45113</v>
      </c>
      <c r="HM2" s="5">
        <v>45114</v>
      </c>
      <c r="HN2" s="5">
        <v>45115</v>
      </c>
      <c r="HO2" s="5">
        <v>45116</v>
      </c>
      <c r="HP2" s="5">
        <v>45117</v>
      </c>
      <c r="HQ2" s="5">
        <v>45118</v>
      </c>
      <c r="HR2" s="5">
        <v>45119</v>
      </c>
      <c r="HS2" s="5">
        <v>45120</v>
      </c>
      <c r="HT2" s="5">
        <v>45121</v>
      </c>
      <c r="HU2" s="5">
        <v>45122</v>
      </c>
      <c r="HV2" s="5">
        <v>45123</v>
      </c>
      <c r="HW2" s="5">
        <v>45124</v>
      </c>
      <c r="HX2" s="5">
        <v>45125</v>
      </c>
      <c r="HY2" s="5">
        <v>45126</v>
      </c>
      <c r="HZ2" s="5">
        <v>45127</v>
      </c>
      <c r="IA2" s="5">
        <v>45128</v>
      </c>
      <c r="IB2" s="5">
        <v>45129</v>
      </c>
      <c r="IC2" s="5">
        <v>45130</v>
      </c>
      <c r="ID2" s="5">
        <v>45131</v>
      </c>
      <c r="IE2" s="5">
        <v>45132</v>
      </c>
      <c r="IF2" s="5">
        <v>45133</v>
      </c>
      <c r="IG2" s="5">
        <v>45134</v>
      </c>
      <c r="IH2" s="5">
        <v>45135</v>
      </c>
      <c r="II2" s="5">
        <v>45136</v>
      </c>
      <c r="IJ2" s="5">
        <v>45137</v>
      </c>
      <c r="IK2" s="5">
        <v>45138</v>
      </c>
      <c r="IL2" s="5">
        <v>45139</v>
      </c>
      <c r="IM2" s="5">
        <v>45140</v>
      </c>
      <c r="IN2" s="5">
        <v>45141</v>
      </c>
      <c r="IO2" s="5">
        <v>45142</v>
      </c>
      <c r="IP2" s="5">
        <v>45143</v>
      </c>
      <c r="IQ2" s="5">
        <v>45144</v>
      </c>
      <c r="IR2" s="5">
        <v>45145</v>
      </c>
      <c r="IS2" s="5">
        <v>45146</v>
      </c>
      <c r="IT2" s="5">
        <v>45147</v>
      </c>
      <c r="IU2" s="5">
        <v>45148</v>
      </c>
      <c r="IV2" s="5">
        <v>45149</v>
      </c>
      <c r="IW2" s="5">
        <v>45150</v>
      </c>
      <c r="IX2" s="5">
        <v>45151</v>
      </c>
      <c r="IY2" s="5">
        <v>45152</v>
      </c>
      <c r="IZ2" s="5">
        <v>45153</v>
      </c>
      <c r="JA2" s="5">
        <v>45154</v>
      </c>
      <c r="JB2" s="5">
        <v>45155</v>
      </c>
      <c r="JC2" s="5">
        <v>45156</v>
      </c>
      <c r="JD2" s="5">
        <v>45157</v>
      </c>
      <c r="JE2" s="5">
        <v>45158</v>
      </c>
    </row>
    <row r="3" spans="1:265" s="3" customFormat="1" x14ac:dyDescent="0.3">
      <c r="A3" s="7" t="s">
        <v>1</v>
      </c>
      <c r="D3" s="3">
        <v>3</v>
      </c>
      <c r="G3" s="3">
        <v>0</v>
      </c>
      <c r="N3" s="3">
        <v>0</v>
      </c>
      <c r="V3" s="3">
        <v>0</v>
      </c>
      <c r="AE3" s="3">
        <v>3</v>
      </c>
      <c r="AN3" s="3">
        <v>2</v>
      </c>
      <c r="AS3" s="3">
        <v>3</v>
      </c>
      <c r="BB3" s="3">
        <v>13</v>
      </c>
      <c r="BM3" s="3">
        <v>0</v>
      </c>
      <c r="BR3" s="3">
        <v>1</v>
      </c>
      <c r="CA3" s="3">
        <f>VLOOKUP(A3,'[1]Bảng kê KGL'!C$10:E$20,3,)</f>
        <v>37</v>
      </c>
      <c r="CJ3" s="3">
        <v>18</v>
      </c>
      <c r="CL3" s="3">
        <v>4</v>
      </c>
      <c r="CN3" s="3">
        <v>1</v>
      </c>
      <c r="CV3" s="3">
        <v>4</v>
      </c>
      <c r="DI3" s="3">
        <v>0</v>
      </c>
      <c r="DP3" s="3">
        <v>0</v>
      </c>
      <c r="DY3" s="3">
        <v>10</v>
      </c>
      <c r="EL3" s="3">
        <f>VLOOKUP(A3,'[2]Bảng kê KGL'!$C$11:$E$20,3,)</f>
        <v>2</v>
      </c>
      <c r="FA3" s="3">
        <v>2</v>
      </c>
      <c r="FW3" s="3">
        <v>3</v>
      </c>
      <c r="GU3" s="3">
        <v>0</v>
      </c>
      <c r="HJ3" s="3">
        <v>1</v>
      </c>
    </row>
    <row r="4" spans="1:265" s="3" customFormat="1" x14ac:dyDescent="0.3">
      <c r="A4" s="7" t="s">
        <v>2</v>
      </c>
      <c r="D4" s="3">
        <v>12</v>
      </c>
      <c r="G4" s="3">
        <v>20</v>
      </c>
      <c r="N4" s="3">
        <v>4</v>
      </c>
      <c r="AB4" s="3">
        <v>4</v>
      </c>
      <c r="AE4" s="3">
        <v>43</v>
      </c>
      <c r="AN4" s="3">
        <v>34</v>
      </c>
      <c r="AS4" s="3">
        <v>1</v>
      </c>
      <c r="AU4" s="3">
        <v>2</v>
      </c>
      <c r="BB4" s="3">
        <v>21</v>
      </c>
      <c r="BM4" s="3">
        <v>22</v>
      </c>
      <c r="BR4" s="3">
        <v>0</v>
      </c>
      <c r="CA4" s="3">
        <f>VLOOKUP(A4,'[1]Bảng kê KGL'!C$10:E$20,3,)</f>
        <v>13</v>
      </c>
      <c r="CJ4" s="3">
        <v>49</v>
      </c>
      <c r="CN4" s="3">
        <v>23</v>
      </c>
      <c r="DI4" s="3">
        <v>10</v>
      </c>
      <c r="DP4" s="3">
        <v>32</v>
      </c>
      <c r="DY4" s="3">
        <v>15</v>
      </c>
      <c r="EL4" s="3">
        <f>VLOOKUP(A4,'[2]Bảng kê KGL'!$C$11:$E$20,3,)</f>
        <v>4</v>
      </c>
      <c r="FW4" s="3">
        <v>1</v>
      </c>
      <c r="GU4" s="3">
        <v>6</v>
      </c>
      <c r="HB4" s="3">
        <v>9</v>
      </c>
    </row>
    <row r="5" spans="1:265" s="3" customFormat="1" x14ac:dyDescent="0.3">
      <c r="A5" s="7" t="s">
        <v>3</v>
      </c>
      <c r="D5" s="3">
        <v>13</v>
      </c>
      <c r="G5" s="3">
        <v>11</v>
      </c>
      <c r="N5" s="3">
        <v>7</v>
      </c>
      <c r="V5" s="3">
        <v>1</v>
      </c>
      <c r="AB5" s="3">
        <v>2</v>
      </c>
      <c r="AE5" s="3">
        <v>39</v>
      </c>
      <c r="AN5" s="3">
        <v>26</v>
      </c>
      <c r="BB5" s="3">
        <v>15</v>
      </c>
      <c r="BM5" s="3">
        <v>26</v>
      </c>
      <c r="BR5" s="3">
        <v>0</v>
      </c>
      <c r="CA5" s="3">
        <f>VLOOKUP(A5,'[1]Bảng kê KGL'!C$10:E$20,3,)</f>
        <v>8</v>
      </c>
      <c r="CJ5" s="3">
        <v>41</v>
      </c>
      <c r="CN5" s="3">
        <v>24</v>
      </c>
      <c r="DI5" s="3">
        <v>10</v>
      </c>
      <c r="DP5" s="3">
        <v>23</v>
      </c>
      <c r="DY5" s="3">
        <v>18</v>
      </c>
      <c r="EL5" s="3">
        <f>VLOOKUP(A5,'[2]Bảng kê KGL'!$C$11:$E$20,3,)</f>
        <v>0</v>
      </c>
      <c r="EU5" s="3">
        <v>7</v>
      </c>
      <c r="FW5" s="3">
        <v>2</v>
      </c>
      <c r="GQ5" s="3">
        <v>1</v>
      </c>
      <c r="GU5" s="3">
        <v>5</v>
      </c>
      <c r="HB5" s="3">
        <v>13</v>
      </c>
      <c r="HJ5" s="3">
        <v>2</v>
      </c>
    </row>
    <row r="6" spans="1:265" s="3" customFormat="1" x14ac:dyDescent="0.3">
      <c r="A6" s="7" t="s">
        <v>5</v>
      </c>
      <c r="D6" s="3">
        <v>2</v>
      </c>
      <c r="G6" s="3">
        <v>2</v>
      </c>
      <c r="S6" s="3">
        <v>5</v>
      </c>
      <c r="V6" s="3">
        <v>0</v>
      </c>
      <c r="AB6" s="3">
        <v>1</v>
      </c>
      <c r="AE6" s="3">
        <v>11</v>
      </c>
      <c r="AN6" s="3">
        <v>8</v>
      </c>
      <c r="BB6" s="3">
        <v>5</v>
      </c>
      <c r="BM6" s="3">
        <v>9</v>
      </c>
      <c r="BR6" s="3">
        <v>13</v>
      </c>
      <c r="CA6" s="3">
        <f>VLOOKUP(A6,'[1]Bảng kê KGL'!C$10:E$20,3,)</f>
        <v>4</v>
      </c>
      <c r="CJ6" s="3">
        <v>0</v>
      </c>
      <c r="CL6" s="3">
        <v>12</v>
      </c>
      <c r="CN6" s="3">
        <v>0</v>
      </c>
      <c r="CV6" s="3">
        <v>10</v>
      </c>
      <c r="DB6" s="3">
        <v>2</v>
      </c>
      <c r="DI6" s="3">
        <v>0</v>
      </c>
      <c r="DP6" s="3">
        <v>0</v>
      </c>
      <c r="DY6" s="3">
        <v>0</v>
      </c>
      <c r="EL6" s="3">
        <f>VLOOKUP(A6,'[2]Bảng kê KGL'!$C$11:$E$20,3,)</f>
        <v>2</v>
      </c>
      <c r="EU6" s="3">
        <v>1</v>
      </c>
      <c r="FW6" s="3">
        <v>0</v>
      </c>
      <c r="GU6" s="3">
        <v>0</v>
      </c>
      <c r="HJ6" s="3">
        <v>0</v>
      </c>
    </row>
    <row r="7" spans="1:265" s="3" customFormat="1" x14ac:dyDescent="0.3">
      <c r="A7" s="7" t="s">
        <v>44</v>
      </c>
      <c r="D7" s="3">
        <v>0</v>
      </c>
      <c r="G7" s="3">
        <v>0</v>
      </c>
      <c r="N7" s="3">
        <v>0</v>
      </c>
      <c r="V7" s="3">
        <v>0</v>
      </c>
      <c r="AE7" s="3">
        <v>0</v>
      </c>
      <c r="AN7" s="3">
        <v>0</v>
      </c>
      <c r="BB7" s="3">
        <v>0</v>
      </c>
      <c r="BM7" s="3">
        <v>0</v>
      </c>
      <c r="BR7" s="3">
        <v>0</v>
      </c>
      <c r="CA7" s="3">
        <f>VLOOKUP(A7,'[1]Bảng kê KGL'!C$10:E$20,3,)</f>
        <v>0</v>
      </c>
      <c r="CJ7" s="3">
        <v>0</v>
      </c>
      <c r="CL7" s="3">
        <v>0</v>
      </c>
      <c r="CN7" s="3">
        <v>0</v>
      </c>
      <c r="DI7" s="3">
        <v>0</v>
      </c>
      <c r="DP7" s="3">
        <v>1</v>
      </c>
      <c r="DY7" s="3">
        <v>0</v>
      </c>
      <c r="EL7" s="3">
        <f>VLOOKUP(A7,'[2]Bảng kê KGL'!$C$11:$E$20,3,)</f>
        <v>0</v>
      </c>
      <c r="FA7" s="256">
        <v>4</v>
      </c>
      <c r="FW7" s="3">
        <v>1</v>
      </c>
      <c r="GQ7" s="3">
        <v>2</v>
      </c>
      <c r="GU7" s="3">
        <v>1</v>
      </c>
      <c r="HJ7" s="3">
        <v>1</v>
      </c>
    </row>
    <row r="8" spans="1:265" s="3" customFormat="1" x14ac:dyDescent="0.3">
      <c r="A8" s="7" t="s">
        <v>131</v>
      </c>
      <c r="B8" s="3">
        <v>70</v>
      </c>
      <c r="D8" s="3">
        <v>70</v>
      </c>
      <c r="E8" s="3">
        <v>129</v>
      </c>
      <c r="G8" s="3">
        <v>219</v>
      </c>
      <c r="N8" s="3">
        <v>132</v>
      </c>
      <c r="O8" s="3">
        <v>66</v>
      </c>
      <c r="S8" s="3">
        <f>300-N8-O8</f>
        <v>102</v>
      </c>
      <c r="V8" s="3">
        <v>1</v>
      </c>
      <c r="AE8" s="3">
        <v>396</v>
      </c>
      <c r="AL8" s="3">
        <v>466</v>
      </c>
      <c r="AN8" s="3">
        <v>224</v>
      </c>
      <c r="AS8" s="3">
        <v>40</v>
      </c>
      <c r="BB8" s="3">
        <v>683</v>
      </c>
      <c r="BQ8" s="3">
        <v>66</v>
      </c>
      <c r="BR8" s="3">
        <v>125</v>
      </c>
      <c r="CA8" s="3">
        <f>VLOOKUP(A8,'[1]Bảng kê KGL'!C$10:E$20,3,)</f>
        <v>66</v>
      </c>
      <c r="CJ8" s="3">
        <v>412</v>
      </c>
      <c r="CK8" s="3">
        <v>66</v>
      </c>
      <c r="CL8" s="3">
        <v>0</v>
      </c>
      <c r="CO8" s="3">
        <v>66</v>
      </c>
      <c r="CT8" s="3">
        <v>224</v>
      </c>
      <c r="CV8" s="3">
        <v>0</v>
      </c>
      <c r="CX8" s="3">
        <v>536</v>
      </c>
      <c r="DB8" s="3">
        <v>0</v>
      </c>
      <c r="DI8" s="3">
        <v>200</v>
      </c>
      <c r="DN8" s="3">
        <v>150</v>
      </c>
      <c r="DT8" s="3">
        <v>66</v>
      </c>
      <c r="DX8" s="3">
        <v>263</v>
      </c>
      <c r="DY8" s="3">
        <v>0</v>
      </c>
      <c r="EL8" s="3">
        <f>VLOOKUP(A8,'[2]Bảng kê KGL'!$C$11:$E$20,3,)</f>
        <v>0</v>
      </c>
      <c r="FW8" s="3">
        <v>41</v>
      </c>
      <c r="GQ8" s="3">
        <v>49</v>
      </c>
      <c r="GU8" s="3">
        <v>278</v>
      </c>
      <c r="HJ8" s="3">
        <v>101</v>
      </c>
    </row>
    <row r="9" spans="1:265" s="3" customFormat="1" x14ac:dyDescent="0.3">
      <c r="A9" s="7" t="s">
        <v>43</v>
      </c>
    </row>
    <row r="10" spans="1:265" s="3" customFormat="1" x14ac:dyDescent="0.3">
      <c r="A10" s="7" t="s">
        <v>23</v>
      </c>
      <c r="AE10" s="3">
        <v>1</v>
      </c>
      <c r="AN10" s="3">
        <v>1</v>
      </c>
      <c r="BB10" s="3">
        <v>1</v>
      </c>
      <c r="BR10" s="3">
        <v>1</v>
      </c>
      <c r="CA10" s="3">
        <f>VLOOKUP(A10,'[1]Bảng kê KGL'!C$10:E$20,3,)</f>
        <v>2</v>
      </c>
      <c r="DP10" s="3">
        <v>1</v>
      </c>
      <c r="FW10" s="3">
        <v>3</v>
      </c>
    </row>
    <row r="11" spans="1:265" s="3" customFormat="1" x14ac:dyDescent="0.3">
      <c r="A11" s="7" t="s">
        <v>184</v>
      </c>
      <c r="D11" s="3">
        <v>132</v>
      </c>
      <c r="G11" s="3">
        <v>67</v>
      </c>
      <c r="S11" s="3">
        <v>87</v>
      </c>
      <c r="V11" s="3">
        <v>9</v>
      </c>
      <c r="AE11" s="3">
        <v>212</v>
      </c>
      <c r="AF11" s="3">
        <v>2</v>
      </c>
      <c r="AN11" s="3">
        <v>134</v>
      </c>
      <c r="AS11" s="3">
        <v>1</v>
      </c>
      <c r="AU11" s="3">
        <v>1</v>
      </c>
      <c r="BB11" s="3">
        <v>147</v>
      </c>
      <c r="BM11" s="3">
        <v>262</v>
      </c>
      <c r="BR11" s="3">
        <v>106</v>
      </c>
      <c r="CA11" s="3">
        <f>VLOOKUP(A11,'[1]Bảng kê KGL'!C$10:E$20,3,)</f>
        <v>40</v>
      </c>
      <c r="CJ11" s="3">
        <v>0</v>
      </c>
      <c r="CL11" s="3">
        <v>96</v>
      </c>
      <c r="CV11" s="3">
        <v>107</v>
      </c>
      <c r="DB11" s="3">
        <v>49</v>
      </c>
      <c r="DI11" s="3">
        <v>100</v>
      </c>
      <c r="DP11" s="3">
        <v>16</v>
      </c>
      <c r="DY11" s="3">
        <v>66</v>
      </c>
      <c r="DZ11" s="3">
        <f>149-DY11</f>
        <v>83</v>
      </c>
      <c r="EL11" s="3">
        <f>VLOOKUP(A11,'[2]Bảng kê KGL'!$C$11:$E$20,3,)</f>
        <v>14</v>
      </c>
      <c r="FA11" s="256">
        <v>2</v>
      </c>
      <c r="FE11" s="3">
        <v>3</v>
      </c>
      <c r="FH11" s="3">
        <v>2</v>
      </c>
      <c r="FM11" s="3">
        <v>38</v>
      </c>
      <c r="FW11" s="3">
        <v>17</v>
      </c>
      <c r="GQ11" s="3">
        <v>16</v>
      </c>
      <c r="HJ11" s="3">
        <v>5</v>
      </c>
    </row>
    <row r="12" spans="1:265" s="3" customFormat="1" ht="13.8" customHeight="1" x14ac:dyDescent="0.3">
      <c r="A12" s="7" t="s">
        <v>221</v>
      </c>
      <c r="D12" s="3">
        <v>27</v>
      </c>
      <c r="G12" s="3">
        <v>7</v>
      </c>
      <c r="N12" s="3">
        <v>11</v>
      </c>
      <c r="V12" s="3">
        <v>14</v>
      </c>
      <c r="AB12" s="3">
        <v>6</v>
      </c>
      <c r="AE12" s="3">
        <v>76</v>
      </c>
      <c r="AN12" s="3">
        <v>0</v>
      </c>
      <c r="BB12" s="3">
        <v>0</v>
      </c>
      <c r="BM12" s="3">
        <v>12</v>
      </c>
      <c r="BR12" s="3">
        <v>0</v>
      </c>
      <c r="CA12" s="3">
        <f>VLOOKUP(A12,'[1]Bảng kê KGL'!C$10:E$20,3,)</f>
        <v>6</v>
      </c>
      <c r="CL12" s="3">
        <v>86</v>
      </c>
      <c r="CN12" s="3">
        <v>42</v>
      </c>
      <c r="CV12" s="3">
        <v>32</v>
      </c>
      <c r="DB12" s="3">
        <v>0</v>
      </c>
      <c r="DI12" s="3">
        <v>0</v>
      </c>
      <c r="DP12" s="3">
        <v>0</v>
      </c>
      <c r="DY12" s="3">
        <v>6</v>
      </c>
      <c r="EL12" s="3">
        <f>VLOOKUP(A12,'[2]Bảng kê KGL'!$C$11:$E$20,3,)</f>
        <v>0</v>
      </c>
      <c r="FA12" s="256">
        <v>1</v>
      </c>
      <c r="FO12" s="3">
        <v>5</v>
      </c>
      <c r="FW12" s="3">
        <v>0</v>
      </c>
      <c r="HJ12" s="3">
        <v>21</v>
      </c>
    </row>
    <row r="13" spans="1:265" s="3" customFormat="1" x14ac:dyDescent="0.3">
      <c r="A13" s="7" t="s">
        <v>222</v>
      </c>
      <c r="D13" s="3">
        <v>0</v>
      </c>
      <c r="G13" s="3">
        <v>0</v>
      </c>
      <c r="N13" s="3">
        <v>0</v>
      </c>
      <c r="V13" s="3">
        <v>0</v>
      </c>
      <c r="AE13" s="3">
        <v>0</v>
      </c>
      <c r="AN13" s="3">
        <v>0</v>
      </c>
      <c r="BB13" s="3">
        <v>0</v>
      </c>
      <c r="BM13" s="3">
        <v>0</v>
      </c>
      <c r="BR13" s="3">
        <v>0</v>
      </c>
      <c r="CA13" s="3">
        <f>VLOOKUP(A13,'[1]Bảng kê KGL'!C$10:E$20,3,)</f>
        <v>0</v>
      </c>
      <c r="CJ13" s="3">
        <v>0</v>
      </c>
      <c r="CL13" s="3">
        <v>0</v>
      </c>
      <c r="CN13" s="3">
        <v>0</v>
      </c>
      <c r="DI13" s="3">
        <v>0</v>
      </c>
      <c r="DP13" s="3">
        <v>0</v>
      </c>
      <c r="DY13" s="3">
        <v>0</v>
      </c>
      <c r="EL13" s="3">
        <f>VLOOKUP(A13,'[2]Bảng kê KGL'!$C$11:$E$20,3,)</f>
        <v>0</v>
      </c>
    </row>
    <row r="14" spans="1:265" s="3" customFormat="1" x14ac:dyDescent="0.3">
      <c r="A14" s="7" t="s">
        <v>11</v>
      </c>
      <c r="D14" s="3">
        <v>0</v>
      </c>
      <c r="G14" s="3">
        <v>1</v>
      </c>
      <c r="N14" s="3">
        <v>0</v>
      </c>
      <c r="AE14" s="3">
        <v>0</v>
      </c>
      <c r="AN14" s="3">
        <v>0</v>
      </c>
      <c r="BB14" s="3">
        <v>0</v>
      </c>
      <c r="BM14" s="3">
        <v>0</v>
      </c>
      <c r="BR14" s="3">
        <v>0</v>
      </c>
      <c r="CA14" s="3">
        <f>VLOOKUP(A14,'[1]Bảng kê KGL'!C$10:E$20,3,)</f>
        <v>0</v>
      </c>
      <c r="CJ14" s="3">
        <v>0</v>
      </c>
      <c r="CL14" s="3">
        <v>0</v>
      </c>
      <c r="CN14" s="3">
        <v>0</v>
      </c>
      <c r="DI14" s="3">
        <v>0</v>
      </c>
      <c r="DP14" s="3">
        <v>0</v>
      </c>
      <c r="DY14" s="3">
        <v>0</v>
      </c>
      <c r="EL14" s="3">
        <f>VLOOKUP(A14,'[2]Bảng kê KGL'!$C$11:$E$20,3,)</f>
        <v>0</v>
      </c>
    </row>
    <row r="15" spans="1:265" s="3" customFormat="1" x14ac:dyDescent="0.3">
      <c r="A15" s="7" t="s">
        <v>6</v>
      </c>
      <c r="DC15" s="3">
        <v>35</v>
      </c>
    </row>
    <row r="16" spans="1:265" s="3" customFormat="1" x14ac:dyDescent="0.3">
      <c r="A16" s="11" t="s">
        <v>867</v>
      </c>
      <c r="FM16" s="3">
        <v>153</v>
      </c>
      <c r="FW16" s="3">
        <v>0</v>
      </c>
      <c r="GU16" s="3">
        <v>2</v>
      </c>
      <c r="HJ16" s="3">
        <v>35</v>
      </c>
    </row>
    <row r="17" spans="1:265" s="3" customFormat="1" x14ac:dyDescent="0.3">
      <c r="A17" s="11" t="s">
        <v>868</v>
      </c>
      <c r="FM17" s="3">
        <v>17</v>
      </c>
      <c r="FW17" s="3">
        <v>0</v>
      </c>
      <c r="HJ17" s="3">
        <v>2</v>
      </c>
    </row>
    <row r="18" spans="1:265" s="3" customFormat="1" x14ac:dyDescent="0.3">
      <c r="A18" s="11"/>
    </row>
    <row r="19" spans="1:265" s="3" customFormat="1" x14ac:dyDescent="0.3">
      <c r="A19" s="67"/>
    </row>
    <row r="20" spans="1:265" s="3" customFormat="1" x14ac:dyDescent="0.3">
      <c r="A20" s="67"/>
    </row>
    <row r="21" spans="1:265" s="3" customFormat="1" x14ac:dyDescent="0.3">
      <c r="A21" s="67"/>
    </row>
    <row r="22" spans="1:265" x14ac:dyDescent="0.3">
      <c r="A22" s="34"/>
    </row>
    <row r="23" spans="1:265" x14ac:dyDescent="0.3">
      <c r="A23" s="34"/>
    </row>
    <row r="25" spans="1:265" s="3" customFormat="1" x14ac:dyDescent="0.3">
      <c r="A25" s="68" t="s">
        <v>13</v>
      </c>
      <c r="B25" s="5">
        <f t="shared" ref="B25" si="0">B2</f>
        <v>44895</v>
      </c>
      <c r="C25" s="5">
        <f t="shared" ref="C25:E25" si="1">C2</f>
        <v>44896</v>
      </c>
      <c r="D25" s="5">
        <v>44897</v>
      </c>
      <c r="E25" s="5">
        <f t="shared" si="1"/>
        <v>44898</v>
      </c>
      <c r="F25" s="5">
        <f t="shared" ref="F25:T25" si="2">F2</f>
        <v>44899</v>
      </c>
      <c r="G25" s="5">
        <f t="shared" si="2"/>
        <v>44900</v>
      </c>
      <c r="H25" s="5">
        <f t="shared" si="2"/>
        <v>44901</v>
      </c>
      <c r="I25" s="5">
        <f t="shared" si="2"/>
        <v>44902</v>
      </c>
      <c r="J25" s="5">
        <f t="shared" si="2"/>
        <v>44903</v>
      </c>
      <c r="K25" s="5">
        <f t="shared" si="2"/>
        <v>44904</v>
      </c>
      <c r="L25" s="5">
        <f t="shared" si="2"/>
        <v>44905</v>
      </c>
      <c r="M25" s="5">
        <f t="shared" si="2"/>
        <v>44906</v>
      </c>
      <c r="N25" s="5">
        <v>44907</v>
      </c>
      <c r="O25" s="5">
        <f t="shared" si="2"/>
        <v>44908</v>
      </c>
      <c r="P25" s="5">
        <f t="shared" si="2"/>
        <v>44909</v>
      </c>
      <c r="Q25" s="5">
        <f t="shared" si="2"/>
        <v>44910</v>
      </c>
      <c r="R25" s="5">
        <f t="shared" si="2"/>
        <v>44911</v>
      </c>
      <c r="S25" s="5">
        <f t="shared" si="2"/>
        <v>44912</v>
      </c>
      <c r="T25" s="5">
        <f t="shared" si="2"/>
        <v>44913</v>
      </c>
      <c r="U25" s="5">
        <f t="shared" ref="U25:AT25" si="3">U2</f>
        <v>44914</v>
      </c>
      <c r="V25" s="5">
        <v>44915</v>
      </c>
      <c r="W25" s="5">
        <f t="shared" si="3"/>
        <v>44916</v>
      </c>
      <c r="X25" s="5">
        <f t="shared" si="3"/>
        <v>44917</v>
      </c>
      <c r="Y25" s="5">
        <f t="shared" si="3"/>
        <v>44918</v>
      </c>
      <c r="Z25" s="5">
        <f t="shared" si="3"/>
        <v>44919</v>
      </c>
      <c r="AA25" s="5">
        <f t="shared" si="3"/>
        <v>44920</v>
      </c>
      <c r="AB25" s="5">
        <f t="shared" si="3"/>
        <v>44921</v>
      </c>
      <c r="AC25" s="5">
        <f t="shared" si="3"/>
        <v>44922</v>
      </c>
      <c r="AD25" s="5">
        <f t="shared" si="3"/>
        <v>44923</v>
      </c>
      <c r="AE25" s="5">
        <v>44924</v>
      </c>
      <c r="AF25" s="5">
        <f t="shared" si="3"/>
        <v>44925</v>
      </c>
      <c r="AG25" s="5">
        <f t="shared" si="3"/>
        <v>44926</v>
      </c>
      <c r="AH25" s="5">
        <f t="shared" si="3"/>
        <v>44927</v>
      </c>
      <c r="AI25" s="5">
        <f t="shared" si="3"/>
        <v>44928</v>
      </c>
      <c r="AJ25" s="5">
        <f t="shared" si="3"/>
        <v>44929</v>
      </c>
      <c r="AK25" s="5">
        <f t="shared" si="3"/>
        <v>44930</v>
      </c>
      <c r="AL25" s="5">
        <f t="shared" si="3"/>
        <v>44931</v>
      </c>
      <c r="AM25" s="5">
        <f t="shared" si="3"/>
        <v>44932</v>
      </c>
      <c r="AN25" s="5">
        <v>44933</v>
      </c>
      <c r="AO25" s="5">
        <v>44934</v>
      </c>
      <c r="AP25" s="5">
        <f t="shared" si="3"/>
        <v>44935</v>
      </c>
      <c r="AQ25" s="5">
        <f t="shared" si="3"/>
        <v>44936</v>
      </c>
      <c r="AR25" s="5">
        <f t="shared" si="3"/>
        <v>44937</v>
      </c>
      <c r="AS25" s="5">
        <f t="shared" si="3"/>
        <v>44938</v>
      </c>
      <c r="AT25" s="5">
        <f t="shared" si="3"/>
        <v>44939</v>
      </c>
      <c r="AU25" s="5">
        <f t="shared" ref="AU25:BN25" si="4">AU2</f>
        <v>44940</v>
      </c>
      <c r="AV25" s="5">
        <f t="shared" si="4"/>
        <v>44941</v>
      </c>
      <c r="AW25" s="5">
        <f t="shared" si="4"/>
        <v>44942</v>
      </c>
      <c r="AX25" s="5">
        <f t="shared" si="4"/>
        <v>44943</v>
      </c>
      <c r="AY25" s="5">
        <f t="shared" si="4"/>
        <v>44944</v>
      </c>
      <c r="AZ25" s="5">
        <f t="shared" si="4"/>
        <v>44945</v>
      </c>
      <c r="BA25" s="5">
        <f t="shared" si="4"/>
        <v>44946</v>
      </c>
      <c r="BB25" s="5">
        <v>44947</v>
      </c>
      <c r="BC25" s="5">
        <f t="shared" si="4"/>
        <v>44948</v>
      </c>
      <c r="BD25" s="5">
        <f t="shared" si="4"/>
        <v>44949</v>
      </c>
      <c r="BE25" s="5">
        <f t="shared" si="4"/>
        <v>44950</v>
      </c>
      <c r="BF25" s="5">
        <f t="shared" si="4"/>
        <v>44951</v>
      </c>
      <c r="BG25" s="5">
        <f t="shared" si="4"/>
        <v>44952</v>
      </c>
      <c r="BH25" s="5">
        <f t="shared" si="4"/>
        <v>44953</v>
      </c>
      <c r="BI25" s="5">
        <f t="shared" si="4"/>
        <v>44954</v>
      </c>
      <c r="BJ25" s="5">
        <f t="shared" si="4"/>
        <v>44955</v>
      </c>
      <c r="BK25" s="5">
        <f t="shared" si="4"/>
        <v>44956</v>
      </c>
      <c r="BL25" s="5">
        <f t="shared" si="4"/>
        <v>44957</v>
      </c>
      <c r="BM25" s="5">
        <v>44958</v>
      </c>
      <c r="BN25" s="5">
        <f t="shared" si="4"/>
        <v>44959</v>
      </c>
      <c r="BO25" s="5">
        <f t="shared" ref="BO25:CP25" si="5">BO2</f>
        <v>44960</v>
      </c>
      <c r="BP25" s="5">
        <f t="shared" si="5"/>
        <v>44961</v>
      </c>
      <c r="BQ25" s="5">
        <f t="shared" si="5"/>
        <v>44962</v>
      </c>
      <c r="BR25" s="5">
        <f t="shared" si="5"/>
        <v>44963</v>
      </c>
      <c r="BS25" s="5">
        <f t="shared" si="5"/>
        <v>44964</v>
      </c>
      <c r="BT25" s="5">
        <f t="shared" si="5"/>
        <v>44965</v>
      </c>
      <c r="BU25" s="5">
        <f t="shared" si="5"/>
        <v>44966</v>
      </c>
      <c r="BV25" s="5">
        <f t="shared" si="5"/>
        <v>44967</v>
      </c>
      <c r="BW25" s="5">
        <f t="shared" si="5"/>
        <v>44968</v>
      </c>
      <c r="BX25" s="5">
        <f t="shared" si="5"/>
        <v>44969</v>
      </c>
      <c r="BY25" s="5">
        <f t="shared" si="5"/>
        <v>44970</v>
      </c>
      <c r="BZ25" s="5">
        <f t="shared" si="5"/>
        <v>44971</v>
      </c>
      <c r="CA25" s="5">
        <f t="shared" si="5"/>
        <v>44972</v>
      </c>
      <c r="CB25" s="5">
        <f t="shared" si="5"/>
        <v>44973</v>
      </c>
      <c r="CC25" s="5">
        <f t="shared" si="5"/>
        <v>44974</v>
      </c>
      <c r="CD25" s="5">
        <f t="shared" si="5"/>
        <v>44975</v>
      </c>
      <c r="CE25" s="5">
        <f t="shared" si="5"/>
        <v>44976</v>
      </c>
      <c r="CF25" s="5">
        <f t="shared" si="5"/>
        <v>44977</v>
      </c>
      <c r="CG25" s="5">
        <f t="shared" si="5"/>
        <v>44978</v>
      </c>
      <c r="CH25" s="5">
        <f t="shared" si="5"/>
        <v>44979</v>
      </c>
      <c r="CI25" s="5">
        <f t="shared" si="5"/>
        <v>44980</v>
      </c>
      <c r="CJ25" s="5">
        <v>44981</v>
      </c>
      <c r="CK25" s="5">
        <v>44982</v>
      </c>
      <c r="CL25" s="5">
        <v>44983</v>
      </c>
      <c r="CM25" s="5">
        <v>44984</v>
      </c>
      <c r="CN25" s="5">
        <v>44985</v>
      </c>
      <c r="CO25" s="5">
        <f t="shared" si="5"/>
        <v>44986</v>
      </c>
      <c r="CP25" s="5">
        <f t="shared" si="5"/>
        <v>44987</v>
      </c>
      <c r="CQ25" s="5">
        <f t="shared" ref="CQ25:DM25" si="6">CQ2</f>
        <v>44988</v>
      </c>
      <c r="CR25" s="5">
        <f t="shared" si="6"/>
        <v>44989</v>
      </c>
      <c r="CS25" s="5">
        <f t="shared" si="6"/>
        <v>44990</v>
      </c>
      <c r="CT25" s="5">
        <v>44991</v>
      </c>
      <c r="CU25" s="5">
        <f t="shared" si="6"/>
        <v>44992</v>
      </c>
      <c r="CV25" s="5">
        <f t="shared" si="6"/>
        <v>44993</v>
      </c>
      <c r="CW25" s="5">
        <v>44994</v>
      </c>
      <c r="CX25" s="5">
        <f t="shared" si="6"/>
        <v>44995</v>
      </c>
      <c r="CY25" s="5">
        <f t="shared" si="6"/>
        <v>44996</v>
      </c>
      <c r="CZ25" s="5">
        <f t="shared" si="6"/>
        <v>44997</v>
      </c>
      <c r="DA25" s="5">
        <f t="shared" si="6"/>
        <v>44998</v>
      </c>
      <c r="DB25" s="5">
        <v>44999</v>
      </c>
      <c r="DC25" s="5">
        <f t="shared" si="6"/>
        <v>45000</v>
      </c>
      <c r="DD25" s="5">
        <f t="shared" si="6"/>
        <v>45001</v>
      </c>
      <c r="DE25" s="5">
        <f t="shared" si="6"/>
        <v>45002</v>
      </c>
      <c r="DF25" s="5">
        <f t="shared" si="6"/>
        <v>45003</v>
      </c>
      <c r="DG25" s="5">
        <f t="shared" si="6"/>
        <v>45004</v>
      </c>
      <c r="DH25" s="5">
        <f t="shared" si="6"/>
        <v>45005</v>
      </c>
      <c r="DI25" s="5">
        <v>45006</v>
      </c>
      <c r="DJ25" s="5">
        <f t="shared" si="6"/>
        <v>45007</v>
      </c>
      <c r="DK25" s="5">
        <f t="shared" si="6"/>
        <v>45008</v>
      </c>
      <c r="DL25" s="5">
        <f t="shared" si="6"/>
        <v>45009</v>
      </c>
      <c r="DM25" s="5">
        <f t="shared" si="6"/>
        <v>45010</v>
      </c>
      <c r="DN25" s="5">
        <f t="shared" ref="DN25:EG25" si="7">DN2</f>
        <v>45011</v>
      </c>
      <c r="DO25" s="5">
        <f t="shared" si="7"/>
        <v>45012</v>
      </c>
      <c r="DP25" s="5">
        <v>45013</v>
      </c>
      <c r="DQ25" s="5">
        <v>45014</v>
      </c>
      <c r="DR25" s="5">
        <f t="shared" si="7"/>
        <v>45015</v>
      </c>
      <c r="DS25" s="5">
        <f t="shared" si="7"/>
        <v>45016</v>
      </c>
      <c r="DT25" s="5">
        <f t="shared" si="7"/>
        <v>45017</v>
      </c>
      <c r="DU25" s="5">
        <v>45018</v>
      </c>
      <c r="DV25" s="5">
        <v>45019</v>
      </c>
      <c r="DW25" s="5">
        <v>45020</v>
      </c>
      <c r="DX25" s="5">
        <v>45021</v>
      </c>
      <c r="DY25" s="5">
        <v>45022</v>
      </c>
      <c r="DZ25" s="5">
        <f t="shared" si="7"/>
        <v>45023</v>
      </c>
      <c r="EA25" s="5">
        <f t="shared" si="7"/>
        <v>45024</v>
      </c>
      <c r="EB25" s="5">
        <f t="shared" si="7"/>
        <v>45025</v>
      </c>
      <c r="EC25" s="5">
        <f t="shared" si="7"/>
        <v>45026</v>
      </c>
      <c r="ED25" s="5">
        <f t="shared" si="7"/>
        <v>45027</v>
      </c>
      <c r="EE25" s="5">
        <f t="shared" si="7"/>
        <v>45028</v>
      </c>
      <c r="EF25" s="5">
        <f t="shared" si="7"/>
        <v>45029</v>
      </c>
      <c r="EG25" s="5">
        <f t="shared" si="7"/>
        <v>45030</v>
      </c>
      <c r="EH25" s="5">
        <f t="shared" ref="EH25:FZ25" si="8">EH2</f>
        <v>45031</v>
      </c>
      <c r="EI25" s="5">
        <f t="shared" si="8"/>
        <v>45032</v>
      </c>
      <c r="EJ25" s="5">
        <f t="shared" si="8"/>
        <v>45033</v>
      </c>
      <c r="EK25" s="5">
        <f t="shared" si="8"/>
        <v>45034</v>
      </c>
      <c r="EL25" s="5">
        <v>45035</v>
      </c>
      <c r="EM25" s="5">
        <f t="shared" si="8"/>
        <v>45036</v>
      </c>
      <c r="EN25" s="5">
        <f t="shared" si="8"/>
        <v>45037</v>
      </c>
      <c r="EO25" s="5">
        <f t="shared" si="8"/>
        <v>45038</v>
      </c>
      <c r="EP25" s="5">
        <f t="shared" si="8"/>
        <v>45039</v>
      </c>
      <c r="EQ25" s="5">
        <f t="shared" si="8"/>
        <v>45040</v>
      </c>
      <c r="ER25" s="5">
        <f t="shared" si="8"/>
        <v>45041</v>
      </c>
      <c r="ES25" s="5">
        <f t="shared" si="8"/>
        <v>45042</v>
      </c>
      <c r="ET25" s="5">
        <f t="shared" si="8"/>
        <v>45043</v>
      </c>
      <c r="EU25" s="5">
        <f t="shared" si="8"/>
        <v>45044</v>
      </c>
      <c r="EV25" s="5">
        <f t="shared" si="8"/>
        <v>45045</v>
      </c>
      <c r="EW25" s="5">
        <f t="shared" si="8"/>
        <v>45046</v>
      </c>
      <c r="EX25" s="5">
        <f t="shared" si="8"/>
        <v>45047</v>
      </c>
      <c r="EY25" s="5">
        <f t="shared" si="8"/>
        <v>45048</v>
      </c>
      <c r="EZ25" s="5">
        <f t="shared" si="8"/>
        <v>45049</v>
      </c>
      <c r="FA25" s="5">
        <f t="shared" si="8"/>
        <v>45050</v>
      </c>
      <c r="FB25" s="5">
        <f t="shared" si="8"/>
        <v>45051</v>
      </c>
      <c r="FC25" s="5">
        <f t="shared" si="8"/>
        <v>45052</v>
      </c>
      <c r="FD25" s="5">
        <f t="shared" si="8"/>
        <v>45053</v>
      </c>
      <c r="FE25" s="5">
        <f t="shared" si="8"/>
        <v>45054</v>
      </c>
      <c r="FF25" s="5">
        <f t="shared" si="8"/>
        <v>45055</v>
      </c>
      <c r="FG25" s="5">
        <f t="shared" si="8"/>
        <v>45056</v>
      </c>
      <c r="FH25" s="5">
        <f t="shared" si="8"/>
        <v>45057</v>
      </c>
      <c r="FI25" s="5">
        <f t="shared" si="8"/>
        <v>45058</v>
      </c>
      <c r="FJ25" s="5">
        <f>FJ2</f>
        <v>45059</v>
      </c>
      <c r="FK25" s="5">
        <f t="shared" si="8"/>
        <v>45060</v>
      </c>
      <c r="FL25" s="5">
        <f t="shared" si="8"/>
        <v>45061</v>
      </c>
      <c r="FM25" s="5">
        <f t="shared" si="8"/>
        <v>45062</v>
      </c>
      <c r="FN25" s="5">
        <f t="shared" si="8"/>
        <v>45063</v>
      </c>
      <c r="FO25" s="5">
        <f t="shared" si="8"/>
        <v>45064</v>
      </c>
      <c r="FP25" s="5">
        <f t="shared" si="8"/>
        <v>45065</v>
      </c>
      <c r="FQ25" s="5">
        <f t="shared" si="8"/>
        <v>45066</v>
      </c>
      <c r="FR25" s="5">
        <f t="shared" si="8"/>
        <v>45067</v>
      </c>
      <c r="FS25" s="5">
        <f t="shared" si="8"/>
        <v>45068</v>
      </c>
      <c r="FT25" s="5">
        <f t="shared" si="8"/>
        <v>45069</v>
      </c>
      <c r="FU25" s="5">
        <f t="shared" si="8"/>
        <v>45070</v>
      </c>
      <c r="FV25" s="5">
        <f t="shared" si="8"/>
        <v>45071</v>
      </c>
      <c r="FW25" s="5">
        <v>45072</v>
      </c>
      <c r="FX25" s="5">
        <f t="shared" si="8"/>
        <v>45073</v>
      </c>
      <c r="FY25" s="5">
        <f t="shared" si="8"/>
        <v>45074</v>
      </c>
      <c r="FZ25" s="5">
        <f t="shared" si="8"/>
        <v>45075</v>
      </c>
      <c r="GA25" s="5">
        <f t="shared" ref="GA25:IK25" si="9">GA2</f>
        <v>45076</v>
      </c>
      <c r="GB25" s="5">
        <f t="shared" si="9"/>
        <v>45077</v>
      </c>
      <c r="GC25" s="5">
        <f t="shared" si="9"/>
        <v>45078</v>
      </c>
      <c r="GD25" s="5">
        <f t="shared" si="9"/>
        <v>45079</v>
      </c>
      <c r="GE25" s="5">
        <f t="shared" si="9"/>
        <v>45080</v>
      </c>
      <c r="GF25" s="5">
        <f t="shared" si="9"/>
        <v>45081</v>
      </c>
      <c r="GG25" s="5">
        <f t="shared" si="9"/>
        <v>45082</v>
      </c>
      <c r="GH25" s="5">
        <f t="shared" si="9"/>
        <v>45083</v>
      </c>
      <c r="GI25" s="5">
        <f t="shared" si="9"/>
        <v>45084</v>
      </c>
      <c r="GJ25" s="5">
        <f t="shared" si="9"/>
        <v>45085</v>
      </c>
      <c r="GK25" s="5">
        <f t="shared" si="9"/>
        <v>45086</v>
      </c>
      <c r="GL25" s="5">
        <f t="shared" si="9"/>
        <v>45087</v>
      </c>
      <c r="GM25" s="5">
        <f t="shared" si="9"/>
        <v>45088</v>
      </c>
      <c r="GN25" s="5">
        <f t="shared" si="9"/>
        <v>45089</v>
      </c>
      <c r="GO25" s="5">
        <f t="shared" si="9"/>
        <v>45090</v>
      </c>
      <c r="GP25" s="5">
        <f t="shared" si="9"/>
        <v>45091</v>
      </c>
      <c r="GQ25" s="5">
        <f t="shared" si="9"/>
        <v>45092</v>
      </c>
      <c r="GR25" s="5">
        <f t="shared" si="9"/>
        <v>45093</v>
      </c>
      <c r="GS25" s="5">
        <f t="shared" si="9"/>
        <v>45094</v>
      </c>
      <c r="GT25" s="5">
        <v>45095</v>
      </c>
      <c r="GU25" s="5">
        <v>45096</v>
      </c>
      <c r="GV25" s="5">
        <v>45097</v>
      </c>
      <c r="GW25" s="5">
        <f t="shared" si="9"/>
        <v>45098</v>
      </c>
      <c r="GX25" s="5">
        <f t="shared" si="9"/>
        <v>45099</v>
      </c>
      <c r="GY25" s="5">
        <f t="shared" si="9"/>
        <v>45100</v>
      </c>
      <c r="GZ25" s="5">
        <f t="shared" si="9"/>
        <v>45101</v>
      </c>
      <c r="HA25" s="5">
        <f t="shared" si="9"/>
        <v>45102</v>
      </c>
      <c r="HB25" s="5">
        <v>45103</v>
      </c>
      <c r="HC25" s="5">
        <f t="shared" si="9"/>
        <v>45104</v>
      </c>
      <c r="HD25" s="5">
        <f t="shared" si="9"/>
        <v>45105</v>
      </c>
      <c r="HE25" s="5">
        <f t="shared" si="9"/>
        <v>45106</v>
      </c>
      <c r="HF25" s="5">
        <f t="shared" si="9"/>
        <v>45107</v>
      </c>
      <c r="HG25" s="5">
        <f t="shared" si="9"/>
        <v>45108</v>
      </c>
      <c r="HH25" s="5">
        <f t="shared" si="9"/>
        <v>45109</v>
      </c>
      <c r="HI25" s="5">
        <f t="shared" si="9"/>
        <v>45110</v>
      </c>
      <c r="HJ25" s="5">
        <v>45111</v>
      </c>
      <c r="HK25" s="5">
        <v>45112</v>
      </c>
      <c r="HL25" s="5">
        <f t="shared" si="9"/>
        <v>45113</v>
      </c>
      <c r="HM25" s="5">
        <f t="shared" si="9"/>
        <v>45114</v>
      </c>
      <c r="HN25" s="5">
        <f t="shared" si="9"/>
        <v>45115</v>
      </c>
      <c r="HO25" s="5">
        <f t="shared" si="9"/>
        <v>45116</v>
      </c>
      <c r="HP25" s="5">
        <f t="shared" si="9"/>
        <v>45117</v>
      </c>
      <c r="HQ25" s="5">
        <f t="shared" si="9"/>
        <v>45118</v>
      </c>
      <c r="HR25" s="5">
        <f t="shared" si="9"/>
        <v>45119</v>
      </c>
      <c r="HS25" s="5">
        <f t="shared" si="9"/>
        <v>45120</v>
      </c>
      <c r="HT25" s="5">
        <f t="shared" si="9"/>
        <v>45121</v>
      </c>
      <c r="HU25" s="5">
        <f t="shared" si="9"/>
        <v>45122</v>
      </c>
      <c r="HV25" s="5">
        <f t="shared" si="9"/>
        <v>45123</v>
      </c>
      <c r="HW25" s="5">
        <f t="shared" si="9"/>
        <v>45124</v>
      </c>
      <c r="HX25" s="5">
        <f t="shared" si="9"/>
        <v>45125</v>
      </c>
      <c r="HY25" s="5">
        <f t="shared" si="9"/>
        <v>45126</v>
      </c>
      <c r="HZ25" s="5">
        <f t="shared" si="9"/>
        <v>45127</v>
      </c>
      <c r="IA25" s="5">
        <f t="shared" si="9"/>
        <v>45128</v>
      </c>
      <c r="IB25" s="5">
        <f t="shared" si="9"/>
        <v>45129</v>
      </c>
      <c r="IC25" s="5">
        <f t="shared" si="9"/>
        <v>45130</v>
      </c>
      <c r="ID25" s="5">
        <f t="shared" si="9"/>
        <v>45131</v>
      </c>
      <c r="IE25" s="5">
        <f t="shared" si="9"/>
        <v>45132</v>
      </c>
      <c r="IF25" s="5">
        <f t="shared" si="9"/>
        <v>45133</v>
      </c>
      <c r="IG25" s="5">
        <f t="shared" si="9"/>
        <v>45134</v>
      </c>
      <c r="IH25" s="5">
        <f t="shared" si="9"/>
        <v>45135</v>
      </c>
      <c r="II25" s="5">
        <f t="shared" si="9"/>
        <v>45136</v>
      </c>
      <c r="IJ25" s="5">
        <f t="shared" si="9"/>
        <v>45137</v>
      </c>
      <c r="IK25" s="5">
        <f t="shared" si="9"/>
        <v>45138</v>
      </c>
      <c r="IL25" s="5">
        <f t="shared" ref="IL25:JE25" si="10">IL2</f>
        <v>45139</v>
      </c>
      <c r="IM25" s="5">
        <f t="shared" si="10"/>
        <v>45140</v>
      </c>
      <c r="IN25" s="5">
        <f t="shared" si="10"/>
        <v>45141</v>
      </c>
      <c r="IO25" s="5">
        <f t="shared" si="10"/>
        <v>45142</v>
      </c>
      <c r="IP25" s="5">
        <f t="shared" si="10"/>
        <v>45143</v>
      </c>
      <c r="IQ25" s="5">
        <f t="shared" si="10"/>
        <v>45144</v>
      </c>
      <c r="IR25" s="5">
        <f t="shared" si="10"/>
        <v>45145</v>
      </c>
      <c r="IS25" s="5">
        <f t="shared" si="10"/>
        <v>45146</v>
      </c>
      <c r="IT25" s="5">
        <f t="shared" si="10"/>
        <v>45147</v>
      </c>
      <c r="IU25" s="5">
        <f t="shared" si="10"/>
        <v>45148</v>
      </c>
      <c r="IV25" s="5">
        <f t="shared" si="10"/>
        <v>45149</v>
      </c>
      <c r="IW25" s="5">
        <f t="shared" si="10"/>
        <v>45150</v>
      </c>
      <c r="IX25" s="5">
        <f t="shared" si="10"/>
        <v>45151</v>
      </c>
      <c r="IY25" s="5">
        <f t="shared" si="10"/>
        <v>45152</v>
      </c>
      <c r="IZ25" s="5">
        <f t="shared" si="10"/>
        <v>45153</v>
      </c>
      <c r="JA25" s="5">
        <f t="shared" si="10"/>
        <v>45154</v>
      </c>
      <c r="JB25" s="5">
        <f t="shared" si="10"/>
        <v>45155</v>
      </c>
      <c r="JC25" s="5">
        <f t="shared" si="10"/>
        <v>45156</v>
      </c>
      <c r="JD25" s="5">
        <f t="shared" si="10"/>
        <v>45157</v>
      </c>
      <c r="JE25" s="5">
        <f t="shared" si="10"/>
        <v>45158</v>
      </c>
    </row>
    <row r="26" spans="1:265" s="3" customFormat="1" x14ac:dyDescent="0.3">
      <c r="A26" s="7" t="s">
        <v>224</v>
      </c>
      <c r="D26" s="3">
        <v>22</v>
      </c>
      <c r="H26" s="3">
        <v>10</v>
      </c>
      <c r="N26" s="3">
        <v>29</v>
      </c>
      <c r="V26" s="3">
        <v>1</v>
      </c>
      <c r="AC26" s="3">
        <v>6</v>
      </c>
      <c r="AE26" s="3">
        <v>79</v>
      </c>
      <c r="AN26" s="3">
        <v>49</v>
      </c>
      <c r="AS26" s="3">
        <v>1</v>
      </c>
      <c r="BB26" s="3">
        <v>36</v>
      </c>
      <c r="BM26" s="3">
        <v>45</v>
      </c>
      <c r="BR26" s="3">
        <v>0</v>
      </c>
      <c r="CA26" s="3">
        <f>VLOOKUP(A26,'[1]Bảng kê KGL'!C$30:E$42,3,)</f>
        <v>19</v>
      </c>
      <c r="CJ26" s="3">
        <v>88</v>
      </c>
      <c r="CL26" s="3">
        <v>54</v>
      </c>
      <c r="CQ26" s="3">
        <v>0</v>
      </c>
      <c r="CW26" s="3">
        <v>0</v>
      </c>
      <c r="DI26" s="3">
        <v>74</v>
      </c>
      <c r="DP26" s="3">
        <v>0</v>
      </c>
      <c r="DY26" s="3">
        <v>19</v>
      </c>
      <c r="EL26" s="3">
        <v>5</v>
      </c>
      <c r="EU26" s="3">
        <v>5</v>
      </c>
      <c r="FW26" s="3">
        <v>8</v>
      </c>
      <c r="GU26" s="3">
        <v>1</v>
      </c>
      <c r="HB26" s="3">
        <v>9</v>
      </c>
      <c r="HJ26" s="3">
        <v>0</v>
      </c>
    </row>
    <row r="27" spans="1:265" s="3" customFormat="1" x14ac:dyDescent="0.3">
      <c r="A27" s="7" t="s">
        <v>206</v>
      </c>
      <c r="D27" s="3">
        <v>3</v>
      </c>
      <c r="H27" s="3">
        <v>0</v>
      </c>
      <c r="N27" s="3">
        <v>4</v>
      </c>
      <c r="AE27" s="3">
        <v>9</v>
      </c>
      <c r="AN27" s="3">
        <v>5</v>
      </c>
      <c r="AS27" s="3">
        <v>0</v>
      </c>
      <c r="BB27" s="3">
        <v>2</v>
      </c>
      <c r="BM27" s="3">
        <v>3</v>
      </c>
      <c r="BR27" s="3">
        <v>1</v>
      </c>
      <c r="CA27" s="3">
        <f>VLOOKUP(A27,'[1]Bảng kê KGL'!C$30:E$42,3,)</f>
        <v>2</v>
      </c>
      <c r="CJ27" s="3">
        <v>2</v>
      </c>
      <c r="CL27" s="3">
        <v>1</v>
      </c>
      <c r="CQ27" s="3">
        <v>0</v>
      </c>
      <c r="CW27" s="3">
        <v>2</v>
      </c>
      <c r="DI27" s="3">
        <v>1</v>
      </c>
      <c r="DP27" s="3">
        <v>0</v>
      </c>
      <c r="DY27" s="3">
        <v>4</v>
      </c>
      <c r="EL27" s="3">
        <v>0</v>
      </c>
      <c r="FW27" s="3">
        <v>0</v>
      </c>
      <c r="GL27" s="3">
        <v>2</v>
      </c>
      <c r="GR27" s="3">
        <v>5</v>
      </c>
      <c r="GU27" s="3">
        <v>2</v>
      </c>
      <c r="HB27" s="3">
        <v>13</v>
      </c>
      <c r="HJ27" s="3">
        <v>2</v>
      </c>
    </row>
    <row r="28" spans="1:265" s="3" customFormat="1" x14ac:dyDescent="0.3">
      <c r="A28" s="7" t="s">
        <v>1</v>
      </c>
      <c r="D28" s="3">
        <v>3</v>
      </c>
      <c r="H28" s="3">
        <v>1</v>
      </c>
      <c r="AE28" s="3">
        <v>3</v>
      </c>
      <c r="AN28" s="3">
        <v>1</v>
      </c>
      <c r="AS28" s="3">
        <v>3</v>
      </c>
      <c r="BB28" s="3">
        <v>13</v>
      </c>
      <c r="BR28" s="3">
        <v>0</v>
      </c>
      <c r="BS28" s="3">
        <v>1</v>
      </c>
      <c r="CA28" s="3">
        <f>VLOOKUP(A28,'[1]Bảng kê KGL'!C$30:E$42,3,)</f>
        <v>36</v>
      </c>
      <c r="CJ28" s="3">
        <v>18</v>
      </c>
      <c r="CL28" s="3">
        <v>4</v>
      </c>
      <c r="CQ28" s="3">
        <v>1</v>
      </c>
      <c r="CW28" s="3">
        <v>4</v>
      </c>
      <c r="DP28" s="3">
        <v>0</v>
      </c>
      <c r="DY28" s="3">
        <v>10</v>
      </c>
      <c r="EL28" s="3">
        <v>3</v>
      </c>
      <c r="EY28" s="3">
        <v>2</v>
      </c>
      <c r="FW28" s="3">
        <v>3</v>
      </c>
      <c r="HB28" s="3">
        <v>1</v>
      </c>
    </row>
    <row r="29" spans="1:265" s="3" customFormat="1" x14ac:dyDescent="0.3">
      <c r="A29" s="7" t="s">
        <v>44</v>
      </c>
      <c r="D29" s="3">
        <v>0</v>
      </c>
      <c r="H29" s="3">
        <v>0</v>
      </c>
      <c r="N29" s="3">
        <v>0</v>
      </c>
      <c r="V29" s="3">
        <v>0</v>
      </c>
      <c r="AE29" s="3">
        <v>0</v>
      </c>
      <c r="AN29" s="3">
        <v>0</v>
      </c>
      <c r="AS29" s="3">
        <v>0</v>
      </c>
      <c r="BB29" s="3">
        <v>0</v>
      </c>
      <c r="BM29" s="3">
        <v>0</v>
      </c>
      <c r="BR29" s="3">
        <v>1</v>
      </c>
      <c r="CA29" s="3">
        <f>VLOOKUP(A29,'[1]Bảng kê KGL'!C$30:E$42,3,)</f>
        <v>0</v>
      </c>
      <c r="CJ29" s="3">
        <v>0</v>
      </c>
      <c r="CL29" s="3">
        <v>0</v>
      </c>
      <c r="CQ29" s="3">
        <v>0</v>
      </c>
      <c r="CW29" s="3">
        <v>0</v>
      </c>
      <c r="DI29" s="3">
        <v>0</v>
      </c>
      <c r="DP29" s="3">
        <v>1</v>
      </c>
      <c r="DY29" s="3">
        <v>0</v>
      </c>
      <c r="EL29" s="3">
        <v>0</v>
      </c>
      <c r="EU29" s="3">
        <v>1</v>
      </c>
      <c r="EY29" s="3">
        <v>3</v>
      </c>
      <c r="FW29" s="3">
        <v>1</v>
      </c>
      <c r="GR29" s="3">
        <v>2</v>
      </c>
      <c r="GU29" s="3">
        <v>1</v>
      </c>
      <c r="HB29" s="3">
        <v>1</v>
      </c>
      <c r="HJ29" s="3">
        <v>1</v>
      </c>
    </row>
    <row r="30" spans="1:265" s="3" customFormat="1" x14ac:dyDescent="0.3">
      <c r="A30" s="7" t="s">
        <v>5</v>
      </c>
      <c r="D30" s="3">
        <v>2</v>
      </c>
      <c r="H30" s="3">
        <v>2</v>
      </c>
      <c r="N30" s="3">
        <v>5</v>
      </c>
      <c r="V30" s="3">
        <v>0</v>
      </c>
      <c r="AC30" s="3">
        <v>1</v>
      </c>
      <c r="AE30" s="3">
        <v>13</v>
      </c>
      <c r="AN30" s="3">
        <v>6</v>
      </c>
      <c r="AS30" s="3">
        <v>0</v>
      </c>
      <c r="BB30" s="3">
        <v>5</v>
      </c>
      <c r="BM30" s="3">
        <v>9</v>
      </c>
      <c r="BR30" s="3">
        <v>13</v>
      </c>
      <c r="CA30" s="3">
        <f>VLOOKUP(A30,'[1]Bảng kê KGL'!C$30:E$42,3,)</f>
        <v>4</v>
      </c>
      <c r="CJ30" s="3">
        <v>0</v>
      </c>
      <c r="CL30" s="3">
        <v>12</v>
      </c>
      <c r="CQ30" s="3">
        <v>0</v>
      </c>
      <c r="CW30" s="3">
        <v>10</v>
      </c>
      <c r="DB30" s="3">
        <v>2</v>
      </c>
      <c r="DI30" s="3">
        <v>0</v>
      </c>
      <c r="DP30" s="3">
        <v>0</v>
      </c>
      <c r="DY30" s="3">
        <v>0</v>
      </c>
      <c r="EL30" s="3">
        <v>2</v>
      </c>
      <c r="FW30" s="3">
        <v>0</v>
      </c>
      <c r="GU30" s="3">
        <v>0</v>
      </c>
      <c r="HB30" s="3">
        <v>0</v>
      </c>
      <c r="HJ30" s="3">
        <v>0</v>
      </c>
    </row>
    <row r="31" spans="1:265" s="3" customFormat="1" x14ac:dyDescent="0.3">
      <c r="A31" s="7" t="s">
        <v>131</v>
      </c>
      <c r="D31" s="3">
        <v>255</v>
      </c>
      <c r="H31" s="3">
        <v>39</v>
      </c>
      <c r="N31" s="3">
        <v>452</v>
      </c>
      <c r="V31" s="3">
        <v>1</v>
      </c>
      <c r="AE31" s="3">
        <v>826</v>
      </c>
      <c r="AN31" s="3">
        <v>193</v>
      </c>
      <c r="AS31" s="3">
        <v>31</v>
      </c>
      <c r="BB31" s="3">
        <v>646</v>
      </c>
      <c r="BM31" s="3">
        <v>0</v>
      </c>
      <c r="BR31" s="3">
        <v>0</v>
      </c>
      <c r="CA31" s="3">
        <f>VLOOKUP(A31,'[1]Bảng kê KGL'!C$30:E$42,3,)</f>
        <v>17</v>
      </c>
      <c r="CJ31" s="3">
        <v>759</v>
      </c>
      <c r="CL31" s="3">
        <v>0</v>
      </c>
      <c r="CR31" s="3">
        <v>160</v>
      </c>
      <c r="CV31" s="3">
        <f>478-CR31</f>
        <v>318</v>
      </c>
      <c r="CW31" s="3">
        <v>0</v>
      </c>
      <c r="DB31" s="3">
        <v>0</v>
      </c>
      <c r="DI31" s="3">
        <v>200</v>
      </c>
      <c r="DP31" s="3">
        <v>417</v>
      </c>
      <c r="DY31" s="3">
        <v>0</v>
      </c>
      <c r="EL31" s="3">
        <v>0</v>
      </c>
      <c r="FW31" s="3">
        <v>12</v>
      </c>
      <c r="GR31" s="3">
        <v>45</v>
      </c>
      <c r="GU31" s="3">
        <v>212</v>
      </c>
      <c r="HC31" s="3">
        <v>60</v>
      </c>
      <c r="HJ31" s="3">
        <v>2</v>
      </c>
      <c r="HK31" s="3">
        <v>83</v>
      </c>
    </row>
    <row r="32" spans="1:265" s="3" customFormat="1" x14ac:dyDescent="0.3">
      <c r="A32" s="7" t="s">
        <v>136</v>
      </c>
      <c r="D32" s="3">
        <v>14</v>
      </c>
      <c r="H32" s="3">
        <v>3</v>
      </c>
      <c r="N32" s="3">
        <v>25</v>
      </c>
      <c r="AC32" s="3">
        <v>4</v>
      </c>
      <c r="AE32" s="3">
        <v>46</v>
      </c>
      <c r="AN32" s="3">
        <v>17</v>
      </c>
      <c r="AS32" s="3">
        <v>9</v>
      </c>
      <c r="BB32" s="3">
        <v>37</v>
      </c>
      <c r="BM32" s="3">
        <v>15</v>
      </c>
      <c r="BR32" s="3">
        <v>15</v>
      </c>
      <c r="CA32" s="3">
        <f>VLOOKUP(A32,'[1]Bảng kê KGL'!C$30:E$42,3,)</f>
        <v>21</v>
      </c>
      <c r="CJ32" s="3">
        <v>30</v>
      </c>
      <c r="CL32" s="3">
        <v>44</v>
      </c>
      <c r="CW32" s="3">
        <v>0</v>
      </c>
      <c r="DB32" s="3">
        <v>1</v>
      </c>
      <c r="DI32" s="3">
        <v>54</v>
      </c>
      <c r="DP32" s="3">
        <v>0</v>
      </c>
      <c r="DY32" s="3">
        <v>0</v>
      </c>
      <c r="DZ32" s="3">
        <v>4</v>
      </c>
      <c r="EL32" s="3">
        <v>0</v>
      </c>
      <c r="EU32" s="3">
        <v>4</v>
      </c>
      <c r="FN32" s="3">
        <v>7</v>
      </c>
      <c r="FW32" s="3">
        <v>10</v>
      </c>
      <c r="GR32" s="3">
        <v>12</v>
      </c>
      <c r="GU32" s="3">
        <v>6</v>
      </c>
      <c r="HB32" s="3">
        <v>13</v>
      </c>
      <c r="HJ32" s="3">
        <v>3</v>
      </c>
    </row>
    <row r="33" spans="1:219" s="3" customFormat="1" x14ac:dyDescent="0.3">
      <c r="A33" s="7" t="s">
        <v>43</v>
      </c>
      <c r="D33" s="3">
        <v>3</v>
      </c>
      <c r="H33" s="3">
        <v>0</v>
      </c>
      <c r="N33" s="3">
        <v>2</v>
      </c>
      <c r="V33" s="3">
        <v>0</v>
      </c>
      <c r="AC33" s="3">
        <v>-4</v>
      </c>
      <c r="AE33" s="3">
        <v>21</v>
      </c>
      <c r="AN33" s="3">
        <v>3</v>
      </c>
      <c r="AS33" s="3">
        <v>0</v>
      </c>
      <c r="BB33" s="3">
        <v>1</v>
      </c>
      <c r="BM33" s="3">
        <v>1</v>
      </c>
      <c r="BR33" s="3">
        <v>2</v>
      </c>
      <c r="CA33" s="3">
        <f>VLOOKUP(A33,'[1]Bảng kê KGL'!C$30:E$42,3,)</f>
        <v>0</v>
      </c>
      <c r="CJ33" s="3">
        <v>0</v>
      </c>
      <c r="CL33" s="3">
        <v>1</v>
      </c>
      <c r="CQ33" s="3">
        <v>0</v>
      </c>
      <c r="CW33" s="3">
        <v>4</v>
      </c>
      <c r="DI33" s="3">
        <v>0</v>
      </c>
      <c r="DP33" s="3">
        <v>2</v>
      </c>
      <c r="DY33" s="3">
        <v>5</v>
      </c>
      <c r="EL33" s="3">
        <v>0</v>
      </c>
      <c r="EY33" s="3">
        <v>3</v>
      </c>
      <c r="FE33" s="3">
        <v>1</v>
      </c>
      <c r="FG33" s="3">
        <v>2</v>
      </c>
      <c r="FW33" s="3">
        <v>9</v>
      </c>
      <c r="GL33" s="3">
        <v>1</v>
      </c>
      <c r="GR33" s="3">
        <v>2</v>
      </c>
      <c r="GU33" s="3">
        <v>1</v>
      </c>
      <c r="HB33" s="3">
        <v>4</v>
      </c>
      <c r="HJ33" s="3">
        <v>0</v>
      </c>
    </row>
    <row r="34" spans="1:219" s="3" customFormat="1" x14ac:dyDescent="0.3">
      <c r="A34" s="7" t="s">
        <v>23</v>
      </c>
      <c r="H34" s="3">
        <v>0</v>
      </c>
      <c r="AE34" s="3">
        <v>1</v>
      </c>
      <c r="AN34" s="3">
        <v>1</v>
      </c>
      <c r="BB34" s="3">
        <v>1</v>
      </c>
      <c r="BR34" s="3">
        <v>1</v>
      </c>
      <c r="CA34" s="3">
        <f>VLOOKUP(A34,'[1]Bảng kê KGL'!C$30:E$42,3,)</f>
        <v>2</v>
      </c>
      <c r="DP34" s="3">
        <v>1</v>
      </c>
      <c r="FW34" s="3">
        <v>3</v>
      </c>
    </row>
    <row r="35" spans="1:219" s="3" customFormat="1" x14ac:dyDescent="0.3">
      <c r="A35" s="7" t="s">
        <v>184</v>
      </c>
      <c r="D35" s="3">
        <v>132</v>
      </c>
      <c r="N35" s="3">
        <v>192</v>
      </c>
      <c r="AE35" s="3">
        <v>189</v>
      </c>
      <c r="AN35" s="3">
        <v>134</v>
      </c>
      <c r="AS35" s="3">
        <v>1</v>
      </c>
      <c r="BB35" s="3">
        <v>146</v>
      </c>
      <c r="BM35" s="3">
        <v>262</v>
      </c>
      <c r="BR35" s="3">
        <v>108</v>
      </c>
      <c r="BS35" s="3">
        <v>2</v>
      </c>
      <c r="CA35" s="3">
        <f>VLOOKUP(A35,'[1]Bảng kê KGL'!C$30:E$42,3,)</f>
        <v>38</v>
      </c>
      <c r="CJ35" s="3">
        <v>0</v>
      </c>
      <c r="CL35" s="3">
        <v>96</v>
      </c>
      <c r="CW35" s="3">
        <v>108</v>
      </c>
      <c r="DB35" s="3">
        <v>49</v>
      </c>
      <c r="DI35" s="3">
        <v>100</v>
      </c>
      <c r="DP35" s="3">
        <v>16</v>
      </c>
      <c r="DY35" s="3">
        <f>149-36</f>
        <v>113</v>
      </c>
      <c r="EL35" s="3">
        <v>50</v>
      </c>
      <c r="EY35" s="3">
        <v>2</v>
      </c>
      <c r="FE35" s="3">
        <v>3</v>
      </c>
      <c r="FG35" s="3">
        <v>9</v>
      </c>
      <c r="FN35" s="3">
        <v>31</v>
      </c>
      <c r="FW35" s="3">
        <v>17</v>
      </c>
      <c r="GE35" s="3">
        <v>1</v>
      </c>
      <c r="GR35" s="3">
        <v>17</v>
      </c>
      <c r="GU35" s="3">
        <v>1</v>
      </c>
      <c r="HB35" s="3">
        <v>1</v>
      </c>
      <c r="HJ35" s="3">
        <v>0</v>
      </c>
    </row>
    <row r="36" spans="1:219" s="3" customFormat="1" x14ac:dyDescent="0.3">
      <c r="A36" s="7" t="s">
        <v>221</v>
      </c>
      <c r="D36" s="3">
        <v>27</v>
      </c>
      <c r="H36" s="3">
        <v>9</v>
      </c>
      <c r="N36" s="3">
        <v>9</v>
      </c>
      <c r="V36" s="3">
        <v>3</v>
      </c>
      <c r="AC36" s="3">
        <v>6</v>
      </c>
      <c r="AE36" s="3">
        <v>83</v>
      </c>
      <c r="AN36" s="3">
        <v>0</v>
      </c>
      <c r="AS36" s="3">
        <v>0</v>
      </c>
      <c r="BB36" s="3">
        <v>0</v>
      </c>
      <c r="BR36" s="3">
        <v>1</v>
      </c>
      <c r="CA36" s="3">
        <f>VLOOKUP(A36,'[1]Bảng kê KGL'!C$30:E$42,3,)</f>
        <v>12</v>
      </c>
      <c r="CJ36" s="3">
        <v>74</v>
      </c>
      <c r="CL36" s="3">
        <v>40</v>
      </c>
      <c r="CQ36" s="3">
        <v>0</v>
      </c>
      <c r="CW36" s="3">
        <v>0</v>
      </c>
      <c r="DI36" s="3">
        <v>20</v>
      </c>
      <c r="DP36" s="3">
        <v>0</v>
      </c>
      <c r="DY36" s="3">
        <v>9</v>
      </c>
      <c r="EL36" s="3">
        <v>6</v>
      </c>
      <c r="EY36" s="3">
        <v>2</v>
      </c>
      <c r="FP36" s="3">
        <v>5</v>
      </c>
      <c r="FW36" s="3">
        <v>0</v>
      </c>
      <c r="GU36" s="3">
        <v>0</v>
      </c>
      <c r="HB36" s="3">
        <v>15</v>
      </c>
      <c r="HJ36" s="3">
        <v>5</v>
      </c>
      <c r="HK36" s="3">
        <v>19</v>
      </c>
    </row>
    <row r="37" spans="1:219" s="3" customFormat="1" x14ac:dyDescent="0.3">
      <c r="A37" s="7" t="s">
        <v>225</v>
      </c>
      <c r="H37" s="3">
        <v>3</v>
      </c>
      <c r="N37" s="3">
        <v>0</v>
      </c>
      <c r="V37" s="3">
        <v>0</v>
      </c>
      <c r="AE37" s="3">
        <v>9</v>
      </c>
      <c r="AN37" s="3">
        <v>1</v>
      </c>
      <c r="AS37" s="3">
        <v>2</v>
      </c>
      <c r="BB37" s="3">
        <v>8</v>
      </c>
      <c r="BM37" s="3">
        <v>4</v>
      </c>
      <c r="BR37" s="3">
        <v>0</v>
      </c>
      <c r="CA37" s="3">
        <f>VLOOKUP(A37,'[1]Bảng kê KGL'!C$30:E$42,3,)</f>
        <v>0</v>
      </c>
      <c r="CJ37" s="3">
        <v>1</v>
      </c>
      <c r="CL37" s="3">
        <v>2</v>
      </c>
      <c r="CQ37" s="3">
        <v>0</v>
      </c>
      <c r="CW37" s="3">
        <v>0</v>
      </c>
      <c r="DI37" s="3">
        <v>3</v>
      </c>
      <c r="DP37" s="3">
        <v>0</v>
      </c>
      <c r="DY37" s="3">
        <v>3</v>
      </c>
      <c r="EL37" s="3">
        <v>0</v>
      </c>
      <c r="FW37" s="3">
        <v>0</v>
      </c>
      <c r="GU37" s="3">
        <v>0</v>
      </c>
      <c r="HB37" s="3">
        <v>0</v>
      </c>
      <c r="HJ37" s="3">
        <v>0</v>
      </c>
    </row>
    <row r="38" spans="1:219" s="3" customFormat="1" x14ac:dyDescent="0.3">
      <c r="A38" s="7" t="s">
        <v>11</v>
      </c>
      <c r="H38" s="3">
        <v>1</v>
      </c>
    </row>
    <row r="39" spans="1:219" s="3" customFormat="1" x14ac:dyDescent="0.3">
      <c r="A39" s="7" t="s">
        <v>238</v>
      </c>
      <c r="AE39" s="3">
        <v>3</v>
      </c>
      <c r="AS39" s="3">
        <v>2</v>
      </c>
      <c r="CJ39" s="3">
        <v>0</v>
      </c>
      <c r="DB39" s="3">
        <v>0</v>
      </c>
    </row>
    <row r="40" spans="1:219" s="3" customFormat="1" x14ac:dyDescent="0.3">
      <c r="A40" s="7" t="s">
        <v>239</v>
      </c>
      <c r="AE40" s="3">
        <v>2</v>
      </c>
      <c r="CJ40" s="3">
        <v>0</v>
      </c>
      <c r="DB40" s="3">
        <v>0</v>
      </c>
      <c r="HB40" s="3">
        <v>0</v>
      </c>
    </row>
    <row r="41" spans="1:219" s="3" customFormat="1" x14ac:dyDescent="0.3">
      <c r="A41" s="7" t="s">
        <v>6</v>
      </c>
      <c r="DB41" s="3">
        <v>35</v>
      </c>
    </row>
    <row r="42" spans="1:219" s="3" customFormat="1" x14ac:dyDescent="0.3">
      <c r="A42" s="11" t="s">
        <v>4</v>
      </c>
      <c r="FN42" s="3">
        <v>170</v>
      </c>
      <c r="HB42" s="3">
        <v>37</v>
      </c>
      <c r="HJ42" s="3">
        <v>1</v>
      </c>
    </row>
    <row r="43" spans="1:219" s="3" customFormat="1" x14ac:dyDescent="0.3">
      <c r="A43" s="7"/>
    </row>
    <row r="44" spans="1:219" x14ac:dyDescent="0.3">
      <c r="A44" s="34"/>
      <c r="BB44" s="3"/>
    </row>
    <row r="45" spans="1:219" x14ac:dyDescent="0.3">
      <c r="A45" s="34"/>
      <c r="BB45" s="3"/>
    </row>
    <row r="46" spans="1:219" x14ac:dyDescent="0.3">
      <c r="A46" s="34"/>
      <c r="BB46" s="3"/>
    </row>
    <row r="47" spans="1:219" x14ac:dyDescent="0.3">
      <c r="BB47" s="3"/>
    </row>
    <row r="48" spans="1:219" s="3" customFormat="1" x14ac:dyDescent="0.3">
      <c r="A48" s="68" t="s">
        <v>32</v>
      </c>
      <c r="B48" s="5">
        <f t="shared" ref="B48" si="11">B2</f>
        <v>44895</v>
      </c>
      <c r="C48" s="5">
        <f t="shared" ref="C48:E48" si="12">C2</f>
        <v>44896</v>
      </c>
      <c r="D48" s="5">
        <v>44897</v>
      </c>
      <c r="E48" s="5">
        <f t="shared" si="12"/>
        <v>44898</v>
      </c>
      <c r="F48" s="5">
        <f t="shared" ref="F48:T48" si="13">F2</f>
        <v>44899</v>
      </c>
      <c r="G48" s="5">
        <f t="shared" si="13"/>
        <v>44900</v>
      </c>
      <c r="H48" s="5">
        <f t="shared" si="13"/>
        <v>44901</v>
      </c>
      <c r="I48" s="5">
        <f t="shared" si="13"/>
        <v>44902</v>
      </c>
      <c r="J48" s="5">
        <f t="shared" si="13"/>
        <v>44903</v>
      </c>
      <c r="K48" s="5">
        <f t="shared" si="13"/>
        <v>44904</v>
      </c>
      <c r="L48" s="5">
        <f t="shared" si="13"/>
        <v>44905</v>
      </c>
      <c r="M48" s="5">
        <f t="shared" si="13"/>
        <v>44906</v>
      </c>
      <c r="N48" s="5">
        <v>44907</v>
      </c>
      <c r="O48" s="5">
        <f t="shared" si="13"/>
        <v>44908</v>
      </c>
      <c r="P48" s="5">
        <f t="shared" si="13"/>
        <v>44909</v>
      </c>
      <c r="Q48" s="5">
        <f t="shared" si="13"/>
        <v>44910</v>
      </c>
      <c r="R48" s="5">
        <f t="shared" si="13"/>
        <v>44911</v>
      </c>
      <c r="S48" s="5">
        <f t="shared" si="13"/>
        <v>44912</v>
      </c>
      <c r="T48" s="5">
        <f t="shared" si="13"/>
        <v>44913</v>
      </c>
      <c r="U48" s="5">
        <f t="shared" ref="U48:AD48" si="14">U2</f>
        <v>44914</v>
      </c>
      <c r="V48" s="5">
        <v>44915</v>
      </c>
      <c r="W48" s="5">
        <f t="shared" si="14"/>
        <v>44916</v>
      </c>
      <c r="X48" s="5">
        <f t="shared" si="14"/>
        <v>44917</v>
      </c>
      <c r="Y48" s="5">
        <f t="shared" si="14"/>
        <v>44918</v>
      </c>
      <c r="Z48" s="5">
        <f t="shared" si="14"/>
        <v>44919</v>
      </c>
      <c r="AA48" s="5">
        <f t="shared" si="14"/>
        <v>44920</v>
      </c>
      <c r="AB48" s="5">
        <f t="shared" si="14"/>
        <v>44921</v>
      </c>
      <c r="AC48" s="5">
        <f t="shared" si="14"/>
        <v>44922</v>
      </c>
      <c r="AD48" s="5">
        <f t="shared" si="14"/>
        <v>44923</v>
      </c>
      <c r="AE48" s="5">
        <v>44924</v>
      </c>
    </row>
    <row r="49" spans="1:1" s="3" customFormat="1" x14ac:dyDescent="0.3">
      <c r="A49" s="7" t="s">
        <v>195</v>
      </c>
    </row>
    <row r="50" spans="1:1" s="3" customFormat="1" x14ac:dyDescent="0.3">
      <c r="A50" s="7" t="s">
        <v>196</v>
      </c>
    </row>
    <row r="51" spans="1:1" s="3" customFormat="1" x14ac:dyDescent="0.3">
      <c r="A51" s="7" t="s">
        <v>197</v>
      </c>
    </row>
    <row r="52" spans="1:1" s="3" customFormat="1" x14ac:dyDescent="0.3">
      <c r="A52" s="7" t="s">
        <v>194</v>
      </c>
    </row>
    <row r="53" spans="1:1" s="3" customFormat="1" x14ac:dyDescent="0.3">
      <c r="A53" s="7" t="s">
        <v>213</v>
      </c>
    </row>
    <row r="54" spans="1:1" s="3" customFormat="1" x14ac:dyDescent="0.3">
      <c r="A54" s="7" t="s">
        <v>212</v>
      </c>
    </row>
    <row r="55" spans="1:1" s="3" customFormat="1" x14ac:dyDescent="0.3">
      <c r="A55" s="7" t="s">
        <v>210</v>
      </c>
    </row>
    <row r="56" spans="1:1" s="3" customFormat="1" x14ac:dyDescent="0.3">
      <c r="A56" s="7" t="s">
        <v>22</v>
      </c>
    </row>
    <row r="57" spans="1:1" s="3" customFormat="1" x14ac:dyDescent="0.3">
      <c r="A57" s="7" t="s">
        <v>183</v>
      </c>
    </row>
    <row r="58" spans="1:1" s="3" customFormat="1" x14ac:dyDescent="0.3">
      <c r="A58" s="7" t="s">
        <v>185</v>
      </c>
    </row>
    <row r="59" spans="1:1" s="3" customFormat="1" x14ac:dyDescent="0.3">
      <c r="A59" s="7" t="s">
        <v>187</v>
      </c>
    </row>
    <row r="60" spans="1:1" s="3" customFormat="1" x14ac:dyDescent="0.3">
      <c r="A60" s="7" t="s">
        <v>8</v>
      </c>
    </row>
    <row r="61" spans="1:1" s="3" customFormat="1" x14ac:dyDescent="0.3">
      <c r="A61" s="7" t="s">
        <v>180</v>
      </c>
    </row>
    <row r="62" spans="1:1" s="3" customFormat="1" x14ac:dyDescent="0.3">
      <c r="A62" s="7" t="s">
        <v>142</v>
      </c>
    </row>
    <row r="63" spans="1:1" s="3" customFormat="1" x14ac:dyDescent="0.3">
      <c r="A63" s="7" t="s">
        <v>211</v>
      </c>
    </row>
    <row r="64" spans="1:1" s="3" customFormat="1" x14ac:dyDescent="0.3">
      <c r="A64" s="7" t="s">
        <v>218</v>
      </c>
    </row>
    <row r="65" spans="1:1" s="3" customFormat="1" x14ac:dyDescent="0.3">
      <c r="A65" s="7" t="s">
        <v>23</v>
      </c>
    </row>
    <row r="66" spans="1:1" s="3" customFormat="1" x14ac:dyDescent="0.3">
      <c r="A66" s="7" t="s">
        <v>27</v>
      </c>
    </row>
    <row r="67" spans="1:1" s="3" customFormat="1" x14ac:dyDescent="0.3">
      <c r="A67" s="7" t="s">
        <v>28</v>
      </c>
    </row>
    <row r="68" spans="1:1" s="3" customFormat="1" x14ac:dyDescent="0.3">
      <c r="A68" s="7" t="s">
        <v>219</v>
      </c>
    </row>
    <row r="69" spans="1:1" s="3" customFormat="1" x14ac:dyDescent="0.3">
      <c r="A69" s="7" t="s">
        <v>220</v>
      </c>
    </row>
    <row r="70" spans="1:1" s="3" customFormat="1" x14ac:dyDescent="0.3">
      <c r="A70" s="7"/>
    </row>
    <row r="71" spans="1:1" s="3" customFormat="1" x14ac:dyDescent="0.3">
      <c r="A71" s="67"/>
    </row>
    <row r="72" spans="1:1" s="3" customFormat="1" x14ac:dyDescent="0.3">
      <c r="A72" s="67"/>
    </row>
    <row r="73" spans="1:1" s="3" customFormat="1" x14ac:dyDescent="0.3">
      <c r="A73" s="67"/>
    </row>
    <row r="74" spans="1:1" s="3" customFormat="1" x14ac:dyDescent="0.3">
      <c r="A74" s="67"/>
    </row>
    <row r="75" spans="1:1" s="3" customFormat="1" x14ac:dyDescent="0.3">
      <c r="A75" s="67"/>
    </row>
    <row r="76" spans="1:1" s="3" customFormat="1" x14ac:dyDescent="0.3">
      <c r="A76" s="67"/>
    </row>
    <row r="77" spans="1:1" s="3" customFormat="1" x14ac:dyDescent="0.3">
      <c r="A77" s="67"/>
    </row>
    <row r="78" spans="1:1" s="3" customFormat="1" x14ac:dyDescent="0.3">
      <c r="A78" s="113"/>
    </row>
    <row r="79" spans="1:1" x14ac:dyDescent="0.3">
      <c r="A79" s="108"/>
    </row>
    <row r="80" spans="1:1" x14ac:dyDescent="0.3">
      <c r="A80" s="108"/>
    </row>
    <row r="81" spans="1:90" x14ac:dyDescent="0.3">
      <c r="A81" s="108"/>
    </row>
    <row r="82" spans="1:90" x14ac:dyDescent="0.3">
      <c r="A82" s="113"/>
    </row>
    <row r="83" spans="1:90" s="3" customFormat="1" x14ac:dyDescent="0.3">
      <c r="A83" s="68" t="s">
        <v>33</v>
      </c>
      <c r="B83" s="5">
        <f t="shared" ref="B83" si="15">B2</f>
        <v>44895</v>
      </c>
      <c r="C83" s="5">
        <f t="shared" ref="C83:E83" si="16">C2</f>
        <v>44896</v>
      </c>
      <c r="D83" s="5">
        <v>44897</v>
      </c>
      <c r="E83" s="5">
        <f t="shared" si="16"/>
        <v>44898</v>
      </c>
      <c r="F83" s="5">
        <f t="shared" ref="F83:T83" si="17">F2</f>
        <v>44899</v>
      </c>
      <c r="G83" s="5">
        <f t="shared" si="17"/>
        <v>44900</v>
      </c>
      <c r="H83" s="5">
        <f t="shared" si="17"/>
        <v>44901</v>
      </c>
      <c r="I83" s="5">
        <f t="shared" si="17"/>
        <v>44902</v>
      </c>
      <c r="J83" s="5">
        <f t="shared" si="17"/>
        <v>44903</v>
      </c>
      <c r="K83" s="5">
        <f t="shared" si="17"/>
        <v>44904</v>
      </c>
      <c r="L83" s="5">
        <f t="shared" si="17"/>
        <v>44905</v>
      </c>
      <c r="M83" s="5">
        <f t="shared" si="17"/>
        <v>44906</v>
      </c>
      <c r="N83" s="5">
        <v>44907</v>
      </c>
      <c r="O83" s="5">
        <f t="shared" si="17"/>
        <v>44908</v>
      </c>
      <c r="P83" s="5">
        <f t="shared" si="17"/>
        <v>44909</v>
      </c>
      <c r="Q83" s="5">
        <f t="shared" si="17"/>
        <v>44910</v>
      </c>
      <c r="R83" s="5">
        <f t="shared" si="17"/>
        <v>44911</v>
      </c>
      <c r="S83" s="5">
        <f t="shared" si="17"/>
        <v>44912</v>
      </c>
      <c r="T83" s="5">
        <f t="shared" si="17"/>
        <v>44913</v>
      </c>
      <c r="U83" s="5">
        <f t="shared" ref="U83:AD83" si="18">U2</f>
        <v>44914</v>
      </c>
      <c r="V83" s="5">
        <v>44915</v>
      </c>
      <c r="W83" s="5">
        <f t="shared" si="18"/>
        <v>44916</v>
      </c>
      <c r="X83" s="5">
        <f t="shared" si="18"/>
        <v>44917</v>
      </c>
      <c r="Y83" s="5">
        <f t="shared" si="18"/>
        <v>44918</v>
      </c>
      <c r="Z83" s="5">
        <f t="shared" si="18"/>
        <v>44919</v>
      </c>
      <c r="AA83" s="5">
        <f t="shared" si="18"/>
        <v>44920</v>
      </c>
      <c r="AB83" s="5">
        <f t="shared" si="18"/>
        <v>44921</v>
      </c>
      <c r="AC83" s="5">
        <f t="shared" si="18"/>
        <v>44922</v>
      </c>
      <c r="AD83" s="5">
        <f t="shared" si="18"/>
        <v>44923</v>
      </c>
      <c r="AE83" s="5">
        <v>44924</v>
      </c>
      <c r="AF83" s="5">
        <v>44925</v>
      </c>
      <c r="AG83" s="5">
        <v>44926</v>
      </c>
      <c r="AH83" s="5">
        <v>44927</v>
      </c>
      <c r="AI83" s="5">
        <v>44928</v>
      </c>
      <c r="AJ83" s="5">
        <v>44929</v>
      </c>
      <c r="AK83" s="5">
        <v>44930</v>
      </c>
      <c r="AL83" s="5">
        <v>44931</v>
      </c>
      <c r="AM83" s="5">
        <v>44932</v>
      </c>
      <c r="AN83" s="5">
        <v>44933</v>
      </c>
      <c r="AO83" s="5">
        <v>44934</v>
      </c>
      <c r="AP83" s="5">
        <v>44935</v>
      </c>
      <c r="AQ83" s="5">
        <v>44936</v>
      </c>
      <c r="AR83" s="5">
        <v>44937</v>
      </c>
      <c r="AS83" s="5">
        <v>44938</v>
      </c>
      <c r="AT83" s="5">
        <v>44939</v>
      </c>
      <c r="AU83" s="5">
        <v>44940</v>
      </c>
      <c r="AV83" s="5">
        <v>44941</v>
      </c>
      <c r="AW83" s="5">
        <v>44942</v>
      </c>
      <c r="AX83" s="5">
        <v>44943</v>
      </c>
      <c r="AY83" s="5">
        <v>44944</v>
      </c>
      <c r="AZ83" s="5">
        <v>44945</v>
      </c>
      <c r="BA83" s="5">
        <v>44946</v>
      </c>
      <c r="BB83" s="5">
        <v>44947</v>
      </c>
      <c r="BC83" s="5">
        <v>44948</v>
      </c>
      <c r="BD83" s="5">
        <v>44949</v>
      </c>
      <c r="BE83" s="5">
        <v>44950</v>
      </c>
      <c r="BF83" s="5">
        <v>44951</v>
      </c>
      <c r="BG83" s="5">
        <v>44952</v>
      </c>
      <c r="BH83" s="5">
        <v>44953</v>
      </c>
      <c r="BI83" s="5">
        <v>44954</v>
      </c>
      <c r="BJ83" s="5">
        <v>44955</v>
      </c>
      <c r="BK83" s="5">
        <v>44956</v>
      </c>
      <c r="BL83" s="5">
        <v>44957</v>
      </c>
      <c r="BM83" s="5">
        <v>44958</v>
      </c>
      <c r="BN83" s="5">
        <v>44959</v>
      </c>
      <c r="BO83" s="5">
        <v>44960</v>
      </c>
      <c r="BP83" s="5">
        <v>44961</v>
      </c>
      <c r="BQ83" s="5">
        <v>44962</v>
      </c>
      <c r="BR83" s="5">
        <v>44963</v>
      </c>
      <c r="BS83" s="5">
        <v>44964</v>
      </c>
      <c r="BT83" s="5">
        <v>44965</v>
      </c>
      <c r="BU83" s="5">
        <v>44966</v>
      </c>
      <c r="BV83" s="5">
        <v>44967</v>
      </c>
      <c r="BW83" s="5">
        <v>44968</v>
      </c>
      <c r="BX83" s="5">
        <v>44969</v>
      </c>
      <c r="BY83" s="5">
        <v>44970</v>
      </c>
      <c r="BZ83" s="5">
        <v>44971</v>
      </c>
      <c r="CA83" s="5">
        <v>44972</v>
      </c>
      <c r="CB83" s="5">
        <v>44973</v>
      </c>
      <c r="CC83" s="5">
        <v>44974</v>
      </c>
      <c r="CD83" s="5">
        <v>44975</v>
      </c>
      <c r="CE83" s="5">
        <v>44976</v>
      </c>
      <c r="CF83" s="5">
        <v>44977</v>
      </c>
      <c r="CG83" s="5">
        <v>44978</v>
      </c>
      <c r="CH83" s="5">
        <v>44979</v>
      </c>
      <c r="CI83" s="5">
        <v>44980</v>
      </c>
      <c r="CJ83" s="5">
        <v>44981</v>
      </c>
      <c r="CK83" s="5">
        <v>44982</v>
      </c>
      <c r="CL83" s="5">
        <v>44983</v>
      </c>
    </row>
    <row r="84" spans="1:90" s="3" customFormat="1" x14ac:dyDescent="0.3">
      <c r="A84" s="7" t="s">
        <v>195</v>
      </c>
    </row>
    <row r="85" spans="1:90" s="3" customFormat="1" x14ac:dyDescent="0.3">
      <c r="A85" s="7" t="s">
        <v>196</v>
      </c>
    </row>
    <row r="86" spans="1:90" s="3" customFormat="1" x14ac:dyDescent="0.3">
      <c r="A86" s="7" t="s">
        <v>197</v>
      </c>
    </row>
    <row r="87" spans="1:90" s="3" customFormat="1" x14ac:dyDescent="0.3">
      <c r="A87" s="7" t="s">
        <v>194</v>
      </c>
    </row>
    <row r="88" spans="1:90" s="3" customFormat="1" x14ac:dyDescent="0.3">
      <c r="A88" s="7" t="s">
        <v>213</v>
      </c>
    </row>
    <row r="89" spans="1:90" s="3" customFormat="1" x14ac:dyDescent="0.3">
      <c r="A89" s="7" t="s">
        <v>212</v>
      </c>
    </row>
    <row r="90" spans="1:90" s="3" customFormat="1" x14ac:dyDescent="0.3">
      <c r="A90" s="7" t="s">
        <v>210</v>
      </c>
    </row>
    <row r="91" spans="1:90" s="3" customFormat="1" x14ac:dyDescent="0.3">
      <c r="A91" s="7" t="s">
        <v>22</v>
      </c>
    </row>
    <row r="92" spans="1:90" s="3" customFormat="1" x14ac:dyDescent="0.3">
      <c r="A92" s="7" t="s">
        <v>183</v>
      </c>
    </row>
    <row r="93" spans="1:90" s="3" customFormat="1" x14ac:dyDescent="0.3">
      <c r="A93" s="7" t="s">
        <v>185</v>
      </c>
    </row>
    <row r="94" spans="1:90" s="3" customFormat="1" x14ac:dyDescent="0.3">
      <c r="A94" s="7" t="s">
        <v>187</v>
      </c>
    </row>
    <row r="95" spans="1:90" s="3" customFormat="1" x14ac:dyDescent="0.3">
      <c r="A95" s="7" t="s">
        <v>8</v>
      </c>
    </row>
    <row r="96" spans="1:90" s="3" customFormat="1" x14ac:dyDescent="0.3">
      <c r="A96" s="7" t="s">
        <v>180</v>
      </c>
    </row>
    <row r="97" spans="1:1" s="3" customFormat="1" x14ac:dyDescent="0.3">
      <c r="A97" s="7" t="s">
        <v>142</v>
      </c>
    </row>
    <row r="98" spans="1:1" s="3" customFormat="1" x14ac:dyDescent="0.3">
      <c r="A98" s="7" t="s">
        <v>211</v>
      </c>
    </row>
    <row r="99" spans="1:1" s="3" customFormat="1" x14ac:dyDescent="0.3">
      <c r="A99" s="7" t="s">
        <v>218</v>
      </c>
    </row>
    <row r="100" spans="1:1" s="3" customFormat="1" x14ac:dyDescent="0.3">
      <c r="A100" s="7" t="s">
        <v>23</v>
      </c>
    </row>
    <row r="101" spans="1:1" s="3" customFormat="1" x14ac:dyDescent="0.3">
      <c r="A101" s="7" t="s">
        <v>27</v>
      </c>
    </row>
    <row r="102" spans="1:1" s="3" customFormat="1" x14ac:dyDescent="0.3">
      <c r="A102" s="7" t="s">
        <v>28</v>
      </c>
    </row>
    <row r="103" spans="1:1" s="3" customFormat="1" x14ac:dyDescent="0.3">
      <c r="A103" s="7" t="s">
        <v>219</v>
      </c>
    </row>
    <row r="104" spans="1:1" s="3" customFormat="1" x14ac:dyDescent="0.3">
      <c r="A104" s="7" t="s">
        <v>220</v>
      </c>
    </row>
    <row r="105" spans="1:1" s="3" customFormat="1" x14ac:dyDescent="0.3">
      <c r="A105" s="7"/>
    </row>
    <row r="106" spans="1:1" s="3" customFormat="1" x14ac:dyDescent="0.3">
      <c r="A106" s="67"/>
    </row>
    <row r="107" spans="1:1" s="3" customFormat="1" x14ac:dyDescent="0.3">
      <c r="A107" s="67"/>
    </row>
    <row r="108" spans="1:1" s="3" customFormat="1" x14ac:dyDescent="0.3">
      <c r="A108" s="112"/>
    </row>
    <row r="109" spans="1:1" x14ac:dyDescent="0.3">
      <c r="A109" s="108"/>
    </row>
    <row r="110" spans="1:1" x14ac:dyDescent="0.3">
      <c r="A110" s="108"/>
    </row>
    <row r="111" spans="1:1" x14ac:dyDescent="0.3">
      <c r="A111" s="108"/>
    </row>
    <row r="113" spans="1:265" s="3" customFormat="1" x14ac:dyDescent="0.3">
      <c r="A113" s="2" t="s">
        <v>35</v>
      </c>
      <c r="B113" s="5">
        <f t="shared" ref="B113" si="19">B2</f>
        <v>44895</v>
      </c>
      <c r="C113" s="5">
        <f t="shared" ref="C113:E113" si="20">C2</f>
        <v>44896</v>
      </c>
      <c r="D113" s="5">
        <v>44897</v>
      </c>
      <c r="E113" s="5">
        <f t="shared" si="20"/>
        <v>44898</v>
      </c>
      <c r="F113" s="5">
        <f t="shared" ref="F113:T113" si="21">F2</f>
        <v>44899</v>
      </c>
      <c r="G113" s="5">
        <f t="shared" si="21"/>
        <v>44900</v>
      </c>
      <c r="H113" s="5">
        <f t="shared" si="21"/>
        <v>44901</v>
      </c>
      <c r="I113" s="5">
        <f t="shared" si="21"/>
        <v>44902</v>
      </c>
      <c r="J113" s="5">
        <f t="shared" si="21"/>
        <v>44903</v>
      </c>
      <c r="K113" s="5">
        <f t="shared" si="21"/>
        <v>44904</v>
      </c>
      <c r="L113" s="5">
        <f t="shared" si="21"/>
        <v>44905</v>
      </c>
      <c r="M113" s="5">
        <f t="shared" si="21"/>
        <v>44906</v>
      </c>
      <c r="N113" s="5">
        <v>44907</v>
      </c>
      <c r="O113" s="5">
        <f t="shared" si="21"/>
        <v>44908</v>
      </c>
      <c r="P113" s="5">
        <f t="shared" si="21"/>
        <v>44909</v>
      </c>
      <c r="Q113" s="5">
        <f t="shared" si="21"/>
        <v>44910</v>
      </c>
      <c r="R113" s="5">
        <f t="shared" si="21"/>
        <v>44911</v>
      </c>
      <c r="S113" s="5">
        <f t="shared" si="21"/>
        <v>44912</v>
      </c>
      <c r="T113" s="5">
        <f t="shared" si="21"/>
        <v>44913</v>
      </c>
      <c r="U113" s="5">
        <f t="shared" ref="U113:AD113" si="22">U2</f>
        <v>44914</v>
      </c>
      <c r="V113" s="5">
        <v>44915</v>
      </c>
      <c r="W113" s="5">
        <f t="shared" si="22"/>
        <v>44916</v>
      </c>
      <c r="X113" s="5">
        <f t="shared" si="22"/>
        <v>44917</v>
      </c>
      <c r="Y113" s="5">
        <f t="shared" si="22"/>
        <v>44918</v>
      </c>
      <c r="Z113" s="5">
        <f t="shared" si="22"/>
        <v>44919</v>
      </c>
      <c r="AA113" s="5">
        <f t="shared" si="22"/>
        <v>44920</v>
      </c>
      <c r="AB113" s="5">
        <f t="shared" si="22"/>
        <v>44921</v>
      </c>
      <c r="AC113" s="5">
        <f t="shared" si="22"/>
        <v>44922</v>
      </c>
      <c r="AD113" s="5">
        <f t="shared" si="22"/>
        <v>44923</v>
      </c>
      <c r="AE113" s="5">
        <v>44924</v>
      </c>
      <c r="AF113" s="5">
        <v>44925</v>
      </c>
      <c r="AG113" s="5">
        <v>44926</v>
      </c>
      <c r="AH113" s="5">
        <v>44927</v>
      </c>
      <c r="AI113" s="5">
        <v>44928</v>
      </c>
      <c r="AJ113" s="5">
        <v>44929</v>
      </c>
      <c r="AK113" s="5">
        <v>44930</v>
      </c>
      <c r="AL113" s="5">
        <v>44931</v>
      </c>
      <c r="AM113" s="5">
        <v>44932</v>
      </c>
      <c r="AN113" s="5">
        <v>44933</v>
      </c>
      <c r="AO113" s="5">
        <v>44934</v>
      </c>
      <c r="AP113" s="5">
        <v>44935</v>
      </c>
      <c r="AQ113" s="5">
        <v>44936</v>
      </c>
      <c r="AR113" s="5">
        <v>44937</v>
      </c>
      <c r="AS113" s="5">
        <v>44938</v>
      </c>
      <c r="AT113" s="5">
        <v>44939</v>
      </c>
      <c r="AU113" s="5">
        <v>44940</v>
      </c>
      <c r="AV113" s="5">
        <v>44941</v>
      </c>
      <c r="AW113" s="5">
        <v>44942</v>
      </c>
      <c r="AX113" s="5">
        <v>44943</v>
      </c>
      <c r="AY113" s="5">
        <v>44944</v>
      </c>
      <c r="AZ113" s="5">
        <v>44945</v>
      </c>
      <c r="BA113" s="5">
        <v>44946</v>
      </c>
      <c r="BB113" s="5">
        <v>44947</v>
      </c>
      <c r="BC113" s="5">
        <v>44948</v>
      </c>
      <c r="BD113" s="5">
        <v>44949</v>
      </c>
      <c r="BE113" s="5">
        <v>44950</v>
      </c>
      <c r="BF113" s="5">
        <v>44951</v>
      </c>
      <c r="BG113" s="5">
        <v>44952</v>
      </c>
      <c r="BH113" s="5">
        <v>44953</v>
      </c>
      <c r="BI113" s="5">
        <v>44954</v>
      </c>
      <c r="BJ113" s="5">
        <v>44955</v>
      </c>
      <c r="BK113" s="5">
        <v>44956</v>
      </c>
      <c r="BL113" s="5">
        <v>44957</v>
      </c>
      <c r="BM113" s="5">
        <v>44958</v>
      </c>
      <c r="BN113" s="5">
        <v>44959</v>
      </c>
      <c r="BO113" s="5">
        <v>44960</v>
      </c>
      <c r="BP113" s="5">
        <v>44961</v>
      </c>
      <c r="BQ113" s="5">
        <v>44962</v>
      </c>
      <c r="BR113" s="5">
        <v>44963</v>
      </c>
      <c r="BS113" s="5">
        <v>44964</v>
      </c>
      <c r="BT113" s="5">
        <v>44965</v>
      </c>
      <c r="BU113" s="5">
        <v>44966</v>
      </c>
      <c r="BV113" s="5">
        <v>44967</v>
      </c>
      <c r="BW113" s="5">
        <v>44968</v>
      </c>
      <c r="BX113" s="5">
        <v>44969</v>
      </c>
      <c r="BY113" s="5">
        <v>44970</v>
      </c>
      <c r="BZ113" s="5">
        <v>44971</v>
      </c>
      <c r="CA113" s="5">
        <v>44972</v>
      </c>
      <c r="CB113" s="5">
        <v>44973</v>
      </c>
      <c r="CC113" s="5">
        <v>44974</v>
      </c>
      <c r="CD113" s="5">
        <v>44975</v>
      </c>
      <c r="CE113" s="5">
        <v>44976</v>
      </c>
      <c r="CF113" s="5">
        <v>44977</v>
      </c>
      <c r="CG113" s="5">
        <v>44978</v>
      </c>
      <c r="CH113" s="5">
        <v>44979</v>
      </c>
      <c r="CI113" s="5">
        <v>44980</v>
      </c>
      <c r="CJ113" s="5">
        <v>44981</v>
      </c>
      <c r="CK113" s="5">
        <v>44982</v>
      </c>
      <c r="CL113" s="5">
        <v>44983</v>
      </c>
      <c r="CM113" s="5">
        <v>44984</v>
      </c>
      <c r="CN113" s="5">
        <v>44985</v>
      </c>
      <c r="CO113" s="5">
        <v>44986</v>
      </c>
      <c r="CP113" s="5">
        <v>44987</v>
      </c>
      <c r="CQ113" s="5">
        <v>44988</v>
      </c>
      <c r="CR113" s="5">
        <v>44989</v>
      </c>
      <c r="CS113" s="5">
        <v>44990</v>
      </c>
      <c r="CT113" s="5">
        <v>44991</v>
      </c>
      <c r="CU113" s="5">
        <v>44992</v>
      </c>
      <c r="CV113" s="5">
        <v>44993</v>
      </c>
      <c r="CW113" s="5">
        <v>44994</v>
      </c>
      <c r="CX113" s="5">
        <v>44995</v>
      </c>
      <c r="CY113" s="5">
        <v>44996</v>
      </c>
      <c r="CZ113" s="5">
        <v>44997</v>
      </c>
      <c r="DA113" s="5">
        <v>44998</v>
      </c>
      <c r="DB113" s="5">
        <v>44999</v>
      </c>
      <c r="DC113" s="5">
        <v>45000</v>
      </c>
      <c r="DD113" s="5">
        <v>45001</v>
      </c>
      <c r="DE113" s="5">
        <v>45002</v>
      </c>
      <c r="DF113" s="5">
        <v>45003</v>
      </c>
      <c r="DG113" s="5">
        <v>45004</v>
      </c>
      <c r="DH113" s="5">
        <v>45005</v>
      </c>
      <c r="DI113" s="5">
        <v>45006</v>
      </c>
      <c r="DJ113" s="5">
        <v>45007</v>
      </c>
      <c r="DK113" s="5">
        <v>45008</v>
      </c>
      <c r="DL113" s="5">
        <v>45009</v>
      </c>
      <c r="DM113" s="5">
        <v>45010</v>
      </c>
      <c r="DN113" s="5">
        <v>45011</v>
      </c>
      <c r="DO113" s="5">
        <v>45012</v>
      </c>
      <c r="DP113" s="5">
        <v>45013</v>
      </c>
      <c r="DQ113" s="5">
        <v>45014</v>
      </c>
      <c r="DR113" s="5">
        <v>45015</v>
      </c>
      <c r="DS113" s="5">
        <v>45016</v>
      </c>
      <c r="DT113" s="5">
        <v>45017</v>
      </c>
      <c r="DU113" s="5">
        <v>45018</v>
      </c>
      <c r="DV113" s="5">
        <v>45019</v>
      </c>
      <c r="DW113" s="5">
        <v>45020</v>
      </c>
      <c r="DX113" s="5">
        <v>45021</v>
      </c>
      <c r="DY113" s="5">
        <v>45022</v>
      </c>
      <c r="DZ113" s="5">
        <v>45023</v>
      </c>
      <c r="EA113" s="5">
        <v>45024</v>
      </c>
      <c r="EB113" s="5">
        <v>45025</v>
      </c>
      <c r="EC113" s="5">
        <v>45026</v>
      </c>
      <c r="ED113" s="5">
        <v>45027</v>
      </c>
      <c r="EE113" s="5">
        <v>45028</v>
      </c>
      <c r="EF113" s="5">
        <v>45029</v>
      </c>
      <c r="EG113" s="5">
        <v>45030</v>
      </c>
      <c r="EH113" s="5">
        <v>45031</v>
      </c>
      <c r="EI113" s="5">
        <v>45032</v>
      </c>
      <c r="EJ113" s="5">
        <v>45033</v>
      </c>
      <c r="EK113" s="5">
        <v>45034</v>
      </c>
      <c r="EL113" s="5">
        <v>45035</v>
      </c>
      <c r="EM113" s="5">
        <v>45036</v>
      </c>
      <c r="EN113" s="5">
        <v>45037</v>
      </c>
      <c r="EO113" s="5">
        <v>45038</v>
      </c>
      <c r="EP113" s="5">
        <v>45039</v>
      </c>
      <c r="EQ113" s="5">
        <v>45040</v>
      </c>
      <c r="ER113" s="5">
        <v>45041</v>
      </c>
      <c r="ES113" s="5">
        <v>45042</v>
      </c>
      <c r="ET113" s="5">
        <v>45043</v>
      </c>
      <c r="EU113" s="5">
        <v>45044</v>
      </c>
      <c r="EV113" s="5">
        <v>45045</v>
      </c>
      <c r="EW113" s="5">
        <v>45046</v>
      </c>
      <c r="EX113" s="5">
        <v>45047</v>
      </c>
      <c r="EY113" s="5">
        <v>45048</v>
      </c>
      <c r="EZ113" s="5">
        <v>45049</v>
      </c>
      <c r="FA113" s="5">
        <v>45050</v>
      </c>
      <c r="FB113" s="5">
        <v>45051</v>
      </c>
      <c r="FC113" s="5">
        <v>45052</v>
      </c>
      <c r="FD113" s="5">
        <v>45053</v>
      </c>
      <c r="FE113" s="5">
        <v>45054</v>
      </c>
      <c r="FF113" s="5">
        <v>45055</v>
      </c>
      <c r="FG113" s="5">
        <v>45056</v>
      </c>
      <c r="FH113" s="5">
        <v>45057</v>
      </c>
      <c r="FI113" s="5">
        <v>45058</v>
      </c>
      <c r="FJ113" s="5">
        <v>45059</v>
      </c>
      <c r="FK113" s="5">
        <v>45060</v>
      </c>
      <c r="FL113" s="5">
        <v>45061</v>
      </c>
      <c r="FM113" s="5">
        <v>45062</v>
      </c>
      <c r="FN113" s="5">
        <v>45063</v>
      </c>
      <c r="FO113" s="5">
        <v>45064</v>
      </c>
      <c r="FP113" s="5">
        <v>45065</v>
      </c>
      <c r="FQ113" s="5">
        <v>45066</v>
      </c>
      <c r="FR113" s="5">
        <v>45067</v>
      </c>
      <c r="FS113" s="5">
        <v>45068</v>
      </c>
      <c r="FT113" s="5">
        <v>45069</v>
      </c>
      <c r="FU113" s="5">
        <v>45070</v>
      </c>
      <c r="FV113" s="5">
        <v>45071</v>
      </c>
      <c r="FW113" s="5">
        <v>45072</v>
      </c>
      <c r="FX113" s="5">
        <v>45073</v>
      </c>
      <c r="FY113" s="5">
        <v>45074</v>
      </c>
      <c r="FZ113" s="5">
        <v>45075</v>
      </c>
      <c r="GA113" s="5">
        <v>45076</v>
      </c>
      <c r="GB113" s="5">
        <v>45077</v>
      </c>
      <c r="GC113" s="5">
        <v>45078</v>
      </c>
      <c r="GD113" s="5">
        <v>45079</v>
      </c>
      <c r="GE113" s="5">
        <v>45080</v>
      </c>
      <c r="GF113" s="5">
        <v>45081</v>
      </c>
      <c r="GG113" s="5">
        <v>45082</v>
      </c>
      <c r="GH113" s="5">
        <v>45083</v>
      </c>
      <c r="GI113" s="5">
        <v>45084</v>
      </c>
      <c r="GJ113" s="5">
        <v>45085</v>
      </c>
      <c r="GK113" s="5">
        <v>45086</v>
      </c>
      <c r="GL113" s="5">
        <v>45087</v>
      </c>
      <c r="GM113" s="5">
        <v>45088</v>
      </c>
      <c r="GN113" s="5">
        <v>45089</v>
      </c>
      <c r="GO113" s="5">
        <v>45090</v>
      </c>
      <c r="GP113" s="5">
        <v>45091</v>
      </c>
      <c r="GQ113" s="5">
        <v>45092</v>
      </c>
      <c r="GR113" s="5">
        <v>45093</v>
      </c>
      <c r="GS113" s="5">
        <v>45094</v>
      </c>
      <c r="GT113" s="5">
        <v>45095</v>
      </c>
      <c r="GU113" s="5">
        <v>45096</v>
      </c>
      <c r="GV113" s="5">
        <v>45097</v>
      </c>
      <c r="GW113" s="5">
        <v>45098</v>
      </c>
      <c r="GX113" s="5">
        <v>45099</v>
      </c>
      <c r="GY113" s="5">
        <v>45100</v>
      </c>
      <c r="GZ113" s="5">
        <v>45101</v>
      </c>
      <c r="HA113" s="5">
        <v>45102</v>
      </c>
      <c r="HB113" s="5">
        <v>45103</v>
      </c>
      <c r="HC113" s="5">
        <v>45104</v>
      </c>
      <c r="HD113" s="5">
        <v>45105</v>
      </c>
      <c r="HE113" s="5">
        <v>45106</v>
      </c>
      <c r="HF113" s="5">
        <v>45107</v>
      </c>
      <c r="HG113" s="5">
        <v>45108</v>
      </c>
      <c r="HH113" s="5">
        <v>45109</v>
      </c>
      <c r="HI113" s="5">
        <v>45110</v>
      </c>
      <c r="HJ113" s="5">
        <v>45111</v>
      </c>
      <c r="HK113" s="5">
        <v>45112</v>
      </c>
      <c r="HL113" s="5">
        <v>45113</v>
      </c>
      <c r="HM113" s="5">
        <v>45114</v>
      </c>
      <c r="HN113" s="5">
        <v>45115</v>
      </c>
      <c r="HO113" s="5">
        <v>45116</v>
      </c>
      <c r="HP113" s="5">
        <v>45117</v>
      </c>
      <c r="HQ113" s="5">
        <v>45118</v>
      </c>
      <c r="HR113" s="5">
        <v>45119</v>
      </c>
      <c r="HS113" s="5">
        <v>45120</v>
      </c>
      <c r="HT113" s="5">
        <v>45121</v>
      </c>
      <c r="HU113" s="5">
        <v>45122</v>
      </c>
      <c r="HV113" s="5">
        <v>45123</v>
      </c>
      <c r="HW113" s="5">
        <v>45124</v>
      </c>
      <c r="HX113" s="5">
        <v>45125</v>
      </c>
      <c r="HY113" s="5">
        <v>45126</v>
      </c>
      <c r="HZ113" s="5">
        <v>45127</v>
      </c>
      <c r="IA113" s="5">
        <v>45128</v>
      </c>
      <c r="IB113" s="5">
        <v>45129</v>
      </c>
      <c r="IC113" s="5">
        <v>45130</v>
      </c>
      <c r="ID113" s="5">
        <v>45131</v>
      </c>
      <c r="IE113" s="5">
        <v>45132</v>
      </c>
      <c r="IF113" s="5">
        <v>45133</v>
      </c>
      <c r="IG113" s="5">
        <v>45134</v>
      </c>
      <c r="IH113" s="5">
        <v>45135</v>
      </c>
      <c r="II113" s="5">
        <v>45136</v>
      </c>
      <c r="IJ113" s="5">
        <v>45137</v>
      </c>
      <c r="IK113" s="5">
        <v>45138</v>
      </c>
      <c r="IL113" s="5">
        <v>45139</v>
      </c>
      <c r="IM113" s="5">
        <v>45140</v>
      </c>
      <c r="IN113" s="5">
        <v>45141</v>
      </c>
      <c r="IO113" s="5">
        <v>45142</v>
      </c>
      <c r="IP113" s="5">
        <v>45143</v>
      </c>
      <c r="IQ113" s="5">
        <v>45144</v>
      </c>
      <c r="IR113" s="5">
        <v>45145</v>
      </c>
      <c r="IS113" s="5">
        <v>45146</v>
      </c>
      <c r="IT113" s="5">
        <v>45147</v>
      </c>
      <c r="IU113" s="5">
        <v>45148</v>
      </c>
      <c r="IV113" s="5">
        <v>45149</v>
      </c>
      <c r="IW113" s="5">
        <v>45150</v>
      </c>
      <c r="IX113" s="5">
        <v>45151</v>
      </c>
      <c r="IY113" s="5">
        <v>45152</v>
      </c>
      <c r="IZ113" s="5">
        <v>45153</v>
      </c>
      <c r="JA113" s="5">
        <v>45154</v>
      </c>
      <c r="JB113" s="5">
        <v>45155</v>
      </c>
      <c r="JC113" s="5">
        <v>45156</v>
      </c>
      <c r="JD113" s="5">
        <v>45157</v>
      </c>
      <c r="JE113" s="5">
        <v>45158</v>
      </c>
    </row>
    <row r="114" spans="1:265" s="3" customFormat="1" x14ac:dyDescent="0.3">
      <c r="A114" s="7" t="s">
        <v>210</v>
      </c>
      <c r="AC114" s="3">
        <v>70</v>
      </c>
      <c r="AO114" s="3">
        <v>119</v>
      </c>
      <c r="AW114" s="3">
        <v>5</v>
      </c>
      <c r="AX114" s="3">
        <v>20</v>
      </c>
      <c r="AY114" s="3">
        <v>110</v>
      </c>
      <c r="AZ114" s="3">
        <v>145</v>
      </c>
      <c r="BE114" s="3">
        <v>45</v>
      </c>
      <c r="BI114" s="3">
        <v>100</v>
      </c>
      <c r="BM114" s="3">
        <v>80</v>
      </c>
      <c r="CK114" s="3">
        <v>38</v>
      </c>
      <c r="CN114" s="3">
        <v>90</v>
      </c>
      <c r="CQ114" s="3">
        <v>94</v>
      </c>
      <c r="CU114" s="3">
        <f>154-CQ114</f>
        <v>60</v>
      </c>
      <c r="DK114" s="3">
        <v>100</v>
      </c>
      <c r="DT114" s="3">
        <v>46</v>
      </c>
      <c r="DW114" s="3">
        <v>100</v>
      </c>
      <c r="GP114" s="3">
        <v>6</v>
      </c>
      <c r="GU114" s="3">
        <v>88</v>
      </c>
      <c r="GY114" s="3">
        <v>-1</v>
      </c>
      <c r="HL114" s="3">
        <v>35</v>
      </c>
    </row>
    <row r="115" spans="1:265" s="3" customFormat="1" x14ac:dyDescent="0.3">
      <c r="A115" s="7" t="s">
        <v>211</v>
      </c>
      <c r="H115" s="3">
        <v>2</v>
      </c>
      <c r="AC115" s="3">
        <v>11</v>
      </c>
      <c r="BM115" s="3">
        <v>6</v>
      </c>
      <c r="BR115" s="3">
        <v>2</v>
      </c>
      <c r="CB115" s="3">
        <v>3</v>
      </c>
      <c r="CK115" s="3">
        <v>11</v>
      </c>
      <c r="CU115" s="3">
        <v>12</v>
      </c>
    </row>
    <row r="116" spans="1:265" s="3" customFormat="1" x14ac:dyDescent="0.3">
      <c r="A116" s="7" t="s">
        <v>229</v>
      </c>
      <c r="H116" s="3">
        <v>32</v>
      </c>
      <c r="AC116" s="3">
        <v>65</v>
      </c>
      <c r="BM116" s="3">
        <v>22</v>
      </c>
      <c r="CB116" s="3">
        <v>5</v>
      </c>
      <c r="CK116" s="3">
        <v>59</v>
      </c>
      <c r="CU116" s="3">
        <v>40</v>
      </c>
      <c r="DK116" s="3">
        <v>13</v>
      </c>
      <c r="DQ116" s="3">
        <v>1</v>
      </c>
      <c r="DZ116" s="3">
        <v>46</v>
      </c>
      <c r="HL116" s="3">
        <v>14</v>
      </c>
    </row>
    <row r="117" spans="1:265" s="3" customFormat="1" x14ac:dyDescent="0.3">
      <c r="A117" s="7" t="s">
        <v>379</v>
      </c>
      <c r="CZ117" s="3">
        <v>35</v>
      </c>
      <c r="HB117" s="3">
        <v>0</v>
      </c>
    </row>
    <row r="118" spans="1:265" s="3" customFormat="1" x14ac:dyDescent="0.3">
      <c r="A118" s="7" t="s">
        <v>4</v>
      </c>
      <c r="FG118" s="3">
        <v>10</v>
      </c>
      <c r="FN118" s="3">
        <v>153</v>
      </c>
      <c r="GU118" s="3">
        <v>12</v>
      </c>
      <c r="GY118" s="3">
        <v>-1</v>
      </c>
      <c r="HD118" s="3">
        <v>41</v>
      </c>
      <c r="HN118" s="3">
        <v>18</v>
      </c>
      <c r="HP118" s="3">
        <v>7</v>
      </c>
    </row>
    <row r="119" spans="1:265" s="3" customFormat="1" x14ac:dyDescent="0.3">
      <c r="A119" s="7"/>
    </row>
    <row r="120" spans="1:265" s="3" customFormat="1" x14ac:dyDescent="0.3"/>
    <row r="121" spans="1:265" s="3" customFormat="1" x14ac:dyDescent="0.3">
      <c r="A121" s="8"/>
    </row>
    <row r="122" spans="1:265" s="3" customFormat="1" x14ac:dyDescent="0.3"/>
    <row r="123" spans="1:265" s="3" customFormat="1" x14ac:dyDescent="0.3"/>
    <row r="124" spans="1:265" s="3" customFormat="1" x14ac:dyDescent="0.3"/>
    <row r="125" spans="1:265" s="3" customFormat="1" x14ac:dyDescent="0.3"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</row>
    <row r="126" spans="1:265" s="3" customFormat="1" x14ac:dyDescent="0.3"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</row>
    <row r="127" spans="1:265" s="3" customFormat="1" x14ac:dyDescent="0.3"/>
    <row r="128" spans="1:265" s="3" customFormat="1" x14ac:dyDescent="0.3"/>
    <row r="129" spans="1:80" x14ac:dyDescent="0.3">
      <c r="A129" s="35"/>
    </row>
    <row r="130" spans="1:80" x14ac:dyDescent="0.3">
      <c r="A130" s="35"/>
    </row>
    <row r="131" spans="1:80" x14ac:dyDescent="0.3">
      <c r="A131" s="35"/>
    </row>
    <row r="132" spans="1:80" x14ac:dyDescent="0.3">
      <c r="A132" s="35"/>
    </row>
    <row r="133" spans="1:80" x14ac:dyDescent="0.3">
      <c r="A133" s="35"/>
    </row>
    <row r="134" spans="1:80" x14ac:dyDescent="0.3">
      <c r="A134" s="35"/>
    </row>
    <row r="137" spans="1:80" s="3" customFormat="1" x14ac:dyDescent="0.3">
      <c r="A137" s="3" t="s">
        <v>99</v>
      </c>
      <c r="B137" s="5">
        <f t="shared" ref="B137" si="23">B2</f>
        <v>44895</v>
      </c>
      <c r="C137" s="5">
        <f t="shared" ref="C137:E137" si="24">C2</f>
        <v>44896</v>
      </c>
      <c r="D137" s="5">
        <v>44897</v>
      </c>
      <c r="E137" s="5">
        <f t="shared" si="24"/>
        <v>44898</v>
      </c>
      <c r="F137" s="5">
        <f t="shared" ref="F137:T137" si="25">F2</f>
        <v>44899</v>
      </c>
      <c r="G137" s="5">
        <f t="shared" si="25"/>
        <v>44900</v>
      </c>
      <c r="H137" s="5">
        <f t="shared" si="25"/>
        <v>44901</v>
      </c>
      <c r="I137" s="5">
        <f t="shared" si="25"/>
        <v>44902</v>
      </c>
      <c r="J137" s="5">
        <f t="shared" si="25"/>
        <v>44903</v>
      </c>
      <c r="K137" s="5">
        <f t="shared" si="25"/>
        <v>44904</v>
      </c>
      <c r="L137" s="5">
        <f t="shared" si="25"/>
        <v>44905</v>
      </c>
      <c r="M137" s="5">
        <f t="shared" si="25"/>
        <v>44906</v>
      </c>
      <c r="N137" s="5">
        <v>44907</v>
      </c>
      <c r="O137" s="5">
        <f t="shared" si="25"/>
        <v>44908</v>
      </c>
      <c r="P137" s="5">
        <f t="shared" si="25"/>
        <v>44909</v>
      </c>
      <c r="Q137" s="5">
        <f t="shared" si="25"/>
        <v>44910</v>
      </c>
      <c r="R137" s="5">
        <f t="shared" si="25"/>
        <v>44911</v>
      </c>
      <c r="S137" s="5">
        <f t="shared" si="25"/>
        <v>44912</v>
      </c>
      <c r="T137" s="5">
        <f t="shared" si="25"/>
        <v>44913</v>
      </c>
      <c r="U137" s="5">
        <f t="shared" ref="U137:AD137" si="26">U2</f>
        <v>44914</v>
      </c>
      <c r="V137" s="5">
        <v>44915</v>
      </c>
      <c r="W137" s="5">
        <f t="shared" si="26"/>
        <v>44916</v>
      </c>
      <c r="X137" s="5">
        <f t="shared" si="26"/>
        <v>44917</v>
      </c>
      <c r="Y137" s="5">
        <f t="shared" si="26"/>
        <v>44918</v>
      </c>
      <c r="Z137" s="5">
        <f t="shared" si="26"/>
        <v>44919</v>
      </c>
      <c r="AA137" s="5">
        <f t="shared" si="26"/>
        <v>44920</v>
      </c>
      <c r="AB137" s="5">
        <f t="shared" si="26"/>
        <v>44921</v>
      </c>
      <c r="AC137" s="5">
        <f t="shared" si="26"/>
        <v>44922</v>
      </c>
      <c r="AD137" s="5">
        <f t="shared" si="26"/>
        <v>44923</v>
      </c>
      <c r="AE137" s="5">
        <v>44924</v>
      </c>
      <c r="AF137" s="5">
        <v>44925</v>
      </c>
      <c r="AG137" s="5">
        <v>44926</v>
      </c>
      <c r="AH137" s="5">
        <v>44927</v>
      </c>
      <c r="AI137" s="5">
        <v>44928</v>
      </c>
      <c r="AJ137" s="5">
        <v>44929</v>
      </c>
      <c r="AK137" s="5">
        <v>44930</v>
      </c>
      <c r="AL137" s="5">
        <v>44931</v>
      </c>
      <c r="AM137" s="5">
        <v>44932</v>
      </c>
      <c r="AN137" s="5">
        <v>44933</v>
      </c>
      <c r="AO137" s="5">
        <v>44934</v>
      </c>
      <c r="AP137" s="5">
        <v>44935</v>
      </c>
      <c r="AQ137" s="5">
        <v>44936</v>
      </c>
      <c r="AR137" s="5">
        <v>44937</v>
      </c>
      <c r="AS137" s="5">
        <v>44938</v>
      </c>
      <c r="AT137" s="5">
        <v>44939</v>
      </c>
      <c r="AU137" s="5">
        <v>44940</v>
      </c>
      <c r="AV137" s="5">
        <v>44941</v>
      </c>
      <c r="AW137" s="5">
        <v>44942</v>
      </c>
      <c r="AX137" s="5">
        <v>44943</v>
      </c>
      <c r="AY137" s="5">
        <v>44944</v>
      </c>
      <c r="AZ137" s="5">
        <v>44945</v>
      </c>
      <c r="BA137" s="5">
        <v>44946</v>
      </c>
      <c r="BB137" s="5">
        <v>44947</v>
      </c>
      <c r="BC137" s="5">
        <v>44948</v>
      </c>
      <c r="BD137" s="5">
        <v>44949</v>
      </c>
      <c r="BE137" s="5">
        <v>44950</v>
      </c>
      <c r="BF137" s="5">
        <v>44951</v>
      </c>
      <c r="BG137" s="5">
        <v>44952</v>
      </c>
      <c r="BH137" s="5">
        <v>44953</v>
      </c>
      <c r="BI137" s="5">
        <v>44954</v>
      </c>
      <c r="BJ137" s="5">
        <v>44955</v>
      </c>
      <c r="BK137" s="5">
        <v>44956</v>
      </c>
      <c r="BL137" s="5">
        <v>44957</v>
      </c>
      <c r="BM137" s="5">
        <v>44958</v>
      </c>
      <c r="BN137" s="5">
        <v>44959</v>
      </c>
      <c r="BO137" s="5">
        <v>44960</v>
      </c>
      <c r="BP137" s="5">
        <v>44961</v>
      </c>
      <c r="BQ137" s="5">
        <v>44962</v>
      </c>
      <c r="BR137" s="5">
        <v>44963</v>
      </c>
      <c r="BS137" s="5">
        <v>44964</v>
      </c>
      <c r="BT137" s="5">
        <v>44965</v>
      </c>
      <c r="BU137" s="5">
        <v>44966</v>
      </c>
      <c r="BV137" s="5">
        <v>44967</v>
      </c>
      <c r="BW137" s="5">
        <v>44968</v>
      </c>
      <c r="BX137" s="5">
        <v>44969</v>
      </c>
      <c r="BY137" s="5">
        <v>44970</v>
      </c>
      <c r="BZ137" s="5">
        <v>44971</v>
      </c>
      <c r="CA137" s="5">
        <v>44972</v>
      </c>
      <c r="CB137" s="5">
        <v>44973</v>
      </c>
    </row>
    <row r="138" spans="1:80" s="3" customFormat="1" x14ac:dyDescent="0.3">
      <c r="A138" s="3" t="s">
        <v>236</v>
      </c>
    </row>
    <row r="139" spans="1:80" s="3" customFormat="1" ht="15.6" x14ac:dyDescent="0.3">
      <c r="A139" s="159" t="s">
        <v>242</v>
      </c>
    </row>
  </sheetData>
  <conditionalFormatting sqref="B48:AE48 B83:CL83 B137:CB137 B25:JE25 B2:JE2 B113:JE113">
    <cfRule type="expression" dxfId="183" priority="38">
      <formula>WEEKDAY(B$2)=1</formula>
    </cfRule>
  </conditionalFormatting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7E66-FC22-4504-BDB2-C51DF98027AF}">
  <dimension ref="A1:JC157"/>
  <sheetViews>
    <sheetView zoomScale="85" zoomScaleNormal="85" workbookViewId="0">
      <pane xSplit="1" topLeftCell="IG1" activePane="topRight" state="frozen"/>
      <selection activeCell="A120" sqref="A120"/>
      <selection pane="topRight" activeCell="IQ10" sqref="IQ10"/>
    </sheetView>
  </sheetViews>
  <sheetFormatPr defaultRowHeight="14.4" x14ac:dyDescent="0.3"/>
  <cols>
    <col min="1" max="1" width="27.109375" bestFit="1" customWidth="1"/>
    <col min="2" max="66" width="8.88671875" customWidth="1"/>
    <col min="98" max="263" width="8.88671875" style="179"/>
  </cols>
  <sheetData>
    <row r="1" spans="1:263" s="226" customFormat="1" x14ac:dyDescent="0.3">
      <c r="A1" s="226" t="s">
        <v>356</v>
      </c>
    </row>
    <row r="2" spans="1:263" s="226" customFormat="1" x14ac:dyDescent="0.3">
      <c r="A2" s="227" t="s">
        <v>0</v>
      </c>
      <c r="B2" s="228">
        <v>44895</v>
      </c>
      <c r="C2" s="228">
        <v>44896</v>
      </c>
      <c r="D2" s="228">
        <v>44897</v>
      </c>
      <c r="E2" s="228">
        <v>44898</v>
      </c>
      <c r="F2" s="228">
        <v>44899</v>
      </c>
      <c r="G2" s="228">
        <v>44900</v>
      </c>
      <c r="H2" s="228">
        <v>44901</v>
      </c>
      <c r="I2" s="228">
        <v>44902</v>
      </c>
      <c r="J2" s="228">
        <v>44903</v>
      </c>
      <c r="K2" s="228">
        <v>44904</v>
      </c>
      <c r="L2" s="228">
        <v>44905</v>
      </c>
      <c r="M2" s="228">
        <v>44906</v>
      </c>
      <c r="N2" s="228">
        <v>44907</v>
      </c>
      <c r="O2" s="228">
        <v>44908</v>
      </c>
      <c r="P2" s="228">
        <v>44909</v>
      </c>
      <c r="Q2" s="228">
        <v>44910</v>
      </c>
      <c r="R2" s="228">
        <v>44911</v>
      </c>
      <c r="S2" s="228">
        <v>44912</v>
      </c>
      <c r="T2" s="228">
        <v>44913</v>
      </c>
      <c r="U2" s="228">
        <v>44914</v>
      </c>
      <c r="V2" s="228">
        <v>44915</v>
      </c>
      <c r="W2" s="228">
        <v>44916</v>
      </c>
      <c r="X2" s="228">
        <v>44917</v>
      </c>
      <c r="Y2" s="228">
        <v>44918</v>
      </c>
      <c r="Z2" s="228">
        <v>44919</v>
      </c>
      <c r="AA2" s="228">
        <v>44920</v>
      </c>
      <c r="AB2" s="228">
        <v>44921</v>
      </c>
      <c r="AC2" s="228">
        <v>44922</v>
      </c>
      <c r="AD2" s="228">
        <v>44923</v>
      </c>
      <c r="AE2" s="228">
        <v>44924</v>
      </c>
      <c r="AF2" s="228">
        <v>44925</v>
      </c>
      <c r="AG2" s="228">
        <v>44926</v>
      </c>
      <c r="AH2" s="228">
        <v>44927</v>
      </c>
      <c r="AI2" s="228">
        <f t="shared" ref="AI2:CA2" si="0">AH2+1</f>
        <v>44928</v>
      </c>
      <c r="AJ2" s="228">
        <f t="shared" si="0"/>
        <v>44929</v>
      </c>
      <c r="AK2" s="228">
        <f t="shared" si="0"/>
        <v>44930</v>
      </c>
      <c r="AL2" s="228">
        <f t="shared" si="0"/>
        <v>44931</v>
      </c>
      <c r="AM2" s="228">
        <f t="shared" si="0"/>
        <v>44932</v>
      </c>
      <c r="AN2" s="228">
        <f t="shared" si="0"/>
        <v>44933</v>
      </c>
      <c r="AO2" s="228">
        <f t="shared" si="0"/>
        <v>44934</v>
      </c>
      <c r="AP2" s="228">
        <f t="shared" si="0"/>
        <v>44935</v>
      </c>
      <c r="AQ2" s="228">
        <f t="shared" si="0"/>
        <v>44936</v>
      </c>
      <c r="AR2" s="228">
        <f t="shared" si="0"/>
        <v>44937</v>
      </c>
      <c r="AS2" s="228">
        <f t="shared" si="0"/>
        <v>44938</v>
      </c>
      <c r="AT2" s="228">
        <f t="shared" si="0"/>
        <v>44939</v>
      </c>
      <c r="AU2" s="228">
        <f t="shared" si="0"/>
        <v>44940</v>
      </c>
      <c r="AV2" s="228">
        <f t="shared" si="0"/>
        <v>44941</v>
      </c>
      <c r="AW2" s="228">
        <f t="shared" si="0"/>
        <v>44942</v>
      </c>
      <c r="AX2" s="228">
        <f t="shared" si="0"/>
        <v>44943</v>
      </c>
      <c r="AY2" s="228">
        <f t="shared" si="0"/>
        <v>44944</v>
      </c>
      <c r="AZ2" s="228">
        <f t="shared" si="0"/>
        <v>44945</v>
      </c>
      <c r="BA2" s="228">
        <f t="shared" si="0"/>
        <v>44946</v>
      </c>
      <c r="BB2" s="228">
        <f t="shared" si="0"/>
        <v>44947</v>
      </c>
      <c r="BC2" s="228">
        <f t="shared" si="0"/>
        <v>44948</v>
      </c>
      <c r="BD2" s="228">
        <f t="shared" si="0"/>
        <v>44949</v>
      </c>
      <c r="BE2" s="228">
        <f t="shared" si="0"/>
        <v>44950</v>
      </c>
      <c r="BF2" s="228">
        <f t="shared" si="0"/>
        <v>44951</v>
      </c>
      <c r="BG2" s="228">
        <f t="shared" si="0"/>
        <v>44952</v>
      </c>
      <c r="BH2" s="228">
        <f t="shared" si="0"/>
        <v>44953</v>
      </c>
      <c r="BI2" s="228">
        <f t="shared" si="0"/>
        <v>44954</v>
      </c>
      <c r="BJ2" s="228">
        <f t="shared" si="0"/>
        <v>44955</v>
      </c>
      <c r="BK2" s="228">
        <f t="shared" si="0"/>
        <v>44956</v>
      </c>
      <c r="BL2" s="228">
        <f t="shared" si="0"/>
        <v>44957</v>
      </c>
      <c r="BM2" s="228">
        <f t="shared" si="0"/>
        <v>44958</v>
      </c>
      <c r="BN2" s="228">
        <f t="shared" si="0"/>
        <v>44959</v>
      </c>
      <c r="BO2" s="228">
        <f t="shared" si="0"/>
        <v>44960</v>
      </c>
      <c r="BP2" s="228">
        <f t="shared" si="0"/>
        <v>44961</v>
      </c>
      <c r="BQ2" s="228">
        <f t="shared" si="0"/>
        <v>44962</v>
      </c>
      <c r="BR2" s="228">
        <f t="shared" si="0"/>
        <v>44963</v>
      </c>
      <c r="BS2" s="228">
        <f t="shared" si="0"/>
        <v>44964</v>
      </c>
      <c r="BT2" s="228">
        <f t="shared" si="0"/>
        <v>44965</v>
      </c>
      <c r="BU2" s="228">
        <f t="shared" si="0"/>
        <v>44966</v>
      </c>
      <c r="BV2" s="228">
        <f t="shared" si="0"/>
        <v>44967</v>
      </c>
      <c r="BW2" s="228">
        <f t="shared" si="0"/>
        <v>44968</v>
      </c>
      <c r="BX2" s="228">
        <f t="shared" si="0"/>
        <v>44969</v>
      </c>
      <c r="BY2" s="228">
        <f t="shared" si="0"/>
        <v>44970</v>
      </c>
      <c r="BZ2" s="228">
        <f t="shared" si="0"/>
        <v>44971</v>
      </c>
      <c r="CA2" s="228">
        <f t="shared" si="0"/>
        <v>44972</v>
      </c>
      <c r="CB2" s="228">
        <v>44973</v>
      </c>
      <c r="CC2" s="228">
        <v>44974</v>
      </c>
      <c r="CD2" s="228">
        <v>44975</v>
      </c>
      <c r="CE2" s="228">
        <v>44976</v>
      </c>
      <c r="CF2" s="228">
        <v>44977</v>
      </c>
      <c r="CG2" s="228">
        <v>44978</v>
      </c>
      <c r="CH2" s="228">
        <v>44979</v>
      </c>
      <c r="CI2" s="228">
        <v>44980</v>
      </c>
      <c r="CJ2" s="228">
        <v>44981</v>
      </c>
      <c r="CK2" s="228">
        <v>44982</v>
      </c>
      <c r="CL2" s="228">
        <v>44983</v>
      </c>
      <c r="CM2" s="228">
        <v>44984</v>
      </c>
      <c r="CN2" s="228">
        <v>44985</v>
      </c>
      <c r="CO2" s="228">
        <v>44986</v>
      </c>
      <c r="CP2" s="228">
        <v>44987</v>
      </c>
      <c r="CQ2" s="228">
        <v>44988</v>
      </c>
      <c r="CR2" s="228">
        <v>44989</v>
      </c>
      <c r="CS2" s="228">
        <v>44990</v>
      </c>
      <c r="CT2" s="228">
        <v>44991</v>
      </c>
      <c r="CU2" s="228">
        <v>44992</v>
      </c>
      <c r="CV2" s="228">
        <v>44993</v>
      </c>
      <c r="CW2" s="228">
        <v>44994</v>
      </c>
      <c r="CX2" s="228">
        <v>44995</v>
      </c>
      <c r="CY2" s="228">
        <v>44996</v>
      </c>
      <c r="CZ2" s="228">
        <v>44997</v>
      </c>
      <c r="DA2" s="228">
        <f t="shared" ref="DA2" si="1">CZ2+1</f>
        <v>44998</v>
      </c>
      <c r="DB2" s="228">
        <f t="shared" ref="DB2" si="2">DA2+1</f>
        <v>44999</v>
      </c>
      <c r="DC2" s="228">
        <f t="shared" ref="DC2" si="3">DB2+1</f>
        <v>45000</v>
      </c>
      <c r="DD2" s="228">
        <f t="shared" ref="DD2" si="4">DC2+1</f>
        <v>45001</v>
      </c>
      <c r="DE2" s="228">
        <f t="shared" ref="DE2" si="5">DD2+1</f>
        <v>45002</v>
      </c>
      <c r="DF2" s="228">
        <f t="shared" ref="DF2" si="6">DE2+1</f>
        <v>45003</v>
      </c>
      <c r="DG2" s="228">
        <f t="shared" ref="DG2" si="7">DF2+1</f>
        <v>45004</v>
      </c>
      <c r="DH2" s="228">
        <f t="shared" ref="DH2" si="8">DG2+1</f>
        <v>45005</v>
      </c>
      <c r="DI2" s="228">
        <f t="shared" ref="DI2" si="9">DH2+1</f>
        <v>45006</v>
      </c>
      <c r="DJ2" s="228">
        <f t="shared" ref="DJ2" si="10">DI2+1</f>
        <v>45007</v>
      </c>
      <c r="DK2" s="228">
        <f t="shared" ref="DK2" si="11">DJ2+1</f>
        <v>45008</v>
      </c>
      <c r="DL2" s="228">
        <f t="shared" ref="DL2" si="12">DK2+1</f>
        <v>45009</v>
      </c>
      <c r="DM2" s="228">
        <f t="shared" ref="DM2" si="13">DL2+1</f>
        <v>45010</v>
      </c>
      <c r="DN2" s="228">
        <f t="shared" ref="DN2" si="14">DM2+1</f>
        <v>45011</v>
      </c>
      <c r="DO2" s="228">
        <f t="shared" ref="DO2" si="15">DN2+1</f>
        <v>45012</v>
      </c>
      <c r="DP2" s="228">
        <f t="shared" ref="DP2" si="16">DO2+1</f>
        <v>45013</v>
      </c>
      <c r="DQ2" s="228">
        <f t="shared" ref="DQ2" si="17">DP2+1</f>
        <v>45014</v>
      </c>
      <c r="DR2" s="228">
        <f t="shared" ref="DR2" si="18">DQ2+1</f>
        <v>45015</v>
      </c>
      <c r="DS2" s="228">
        <f t="shared" ref="DS2" si="19">DR2+1</f>
        <v>45016</v>
      </c>
      <c r="DT2" s="228">
        <f t="shared" ref="DT2" si="20">DS2+1</f>
        <v>45017</v>
      </c>
      <c r="DU2" s="228">
        <f t="shared" ref="DU2" si="21">DT2+1</f>
        <v>45018</v>
      </c>
      <c r="DV2" s="228">
        <f t="shared" ref="DV2" si="22">DU2+1</f>
        <v>45019</v>
      </c>
      <c r="DW2" s="228">
        <f t="shared" ref="DW2" si="23">DV2+1</f>
        <v>45020</v>
      </c>
      <c r="DX2" s="228">
        <f t="shared" ref="DX2" si="24">DW2+1</f>
        <v>45021</v>
      </c>
      <c r="DY2" s="228">
        <f t="shared" ref="DY2" si="25">DX2+1</f>
        <v>45022</v>
      </c>
      <c r="DZ2" s="228">
        <f t="shared" ref="DZ2" si="26">DY2+1</f>
        <v>45023</v>
      </c>
      <c r="EA2" s="228">
        <f t="shared" ref="EA2" si="27">DZ2+1</f>
        <v>45024</v>
      </c>
      <c r="EB2" s="228">
        <f t="shared" ref="EB2" si="28">EA2+1</f>
        <v>45025</v>
      </c>
      <c r="EC2" s="228">
        <f t="shared" ref="EC2" si="29">EB2+1</f>
        <v>45026</v>
      </c>
      <c r="ED2" s="228">
        <f t="shared" ref="ED2" si="30">EC2+1</f>
        <v>45027</v>
      </c>
      <c r="EE2" s="228">
        <f t="shared" ref="EE2" si="31">ED2+1</f>
        <v>45028</v>
      </c>
      <c r="EF2" s="228">
        <f t="shared" ref="EF2" si="32">EE2+1</f>
        <v>45029</v>
      </c>
      <c r="EG2" s="228">
        <f t="shared" ref="EG2" si="33">EF2+1</f>
        <v>45030</v>
      </c>
      <c r="EH2" s="228">
        <f t="shared" ref="EH2" si="34">EG2+1</f>
        <v>45031</v>
      </c>
      <c r="EI2" s="228">
        <f t="shared" ref="EI2" si="35">EH2+1</f>
        <v>45032</v>
      </c>
      <c r="EJ2" s="228">
        <f t="shared" ref="EJ2" si="36">EI2+1</f>
        <v>45033</v>
      </c>
      <c r="EK2" s="228">
        <f t="shared" ref="EK2" si="37">EJ2+1</f>
        <v>45034</v>
      </c>
      <c r="EL2" s="228">
        <f t="shared" ref="EL2" si="38">EK2+1</f>
        <v>45035</v>
      </c>
      <c r="EM2" s="228">
        <f t="shared" ref="EM2" si="39">EL2+1</f>
        <v>45036</v>
      </c>
      <c r="EN2" s="228">
        <f t="shared" ref="EN2" si="40">EM2+1</f>
        <v>45037</v>
      </c>
      <c r="EO2" s="228">
        <f t="shared" ref="EO2" si="41">EN2+1</f>
        <v>45038</v>
      </c>
      <c r="EP2" s="228">
        <f t="shared" ref="EP2" si="42">EO2+1</f>
        <v>45039</v>
      </c>
      <c r="EQ2" s="228">
        <f t="shared" ref="EQ2" si="43">EP2+1</f>
        <v>45040</v>
      </c>
      <c r="ER2" s="228">
        <f t="shared" ref="ER2" si="44">EQ2+1</f>
        <v>45041</v>
      </c>
      <c r="ES2" s="228">
        <f t="shared" ref="ES2" si="45">ER2+1</f>
        <v>45042</v>
      </c>
      <c r="ET2" s="228">
        <f t="shared" ref="ET2" si="46">ES2+1</f>
        <v>45043</v>
      </c>
      <c r="EU2" s="228">
        <f t="shared" ref="EU2" si="47">ET2+1</f>
        <v>45044</v>
      </c>
      <c r="EV2" s="228">
        <f t="shared" ref="EV2" si="48">EU2+1</f>
        <v>45045</v>
      </c>
      <c r="EW2" s="228">
        <f t="shared" ref="EW2" si="49">EV2+1</f>
        <v>45046</v>
      </c>
      <c r="EX2" s="228">
        <f t="shared" ref="EX2" si="50">EW2+1</f>
        <v>45047</v>
      </c>
      <c r="EY2" s="228">
        <f t="shared" ref="EY2" si="51">EX2+1</f>
        <v>45048</v>
      </c>
      <c r="EZ2" s="228">
        <f t="shared" ref="EZ2" si="52">EY2+1</f>
        <v>45049</v>
      </c>
      <c r="FA2" s="228">
        <f t="shared" ref="FA2" si="53">EZ2+1</f>
        <v>45050</v>
      </c>
      <c r="FB2" s="228">
        <f t="shared" ref="FB2" si="54">FA2+1</f>
        <v>45051</v>
      </c>
      <c r="FC2" s="228">
        <f t="shared" ref="FC2" si="55">FB2+1</f>
        <v>45052</v>
      </c>
      <c r="FD2" s="228">
        <f t="shared" ref="FD2" si="56">FC2+1</f>
        <v>45053</v>
      </c>
      <c r="FE2" s="228">
        <f t="shared" ref="FE2" si="57">FD2+1</f>
        <v>45054</v>
      </c>
      <c r="FF2" s="228">
        <f t="shared" ref="FF2" si="58">FE2+1</f>
        <v>45055</v>
      </c>
      <c r="FG2" s="228">
        <f t="shared" ref="FG2" si="59">FF2+1</f>
        <v>45056</v>
      </c>
      <c r="FH2" s="228">
        <f t="shared" ref="FH2" si="60">FG2+1</f>
        <v>45057</v>
      </c>
      <c r="FI2" s="228">
        <f t="shared" ref="FI2" si="61">FH2+1</f>
        <v>45058</v>
      </c>
      <c r="FJ2" s="228">
        <f t="shared" ref="FJ2" si="62">FI2+1</f>
        <v>45059</v>
      </c>
      <c r="FK2" s="228">
        <f t="shared" ref="FK2" si="63">FJ2+1</f>
        <v>45060</v>
      </c>
      <c r="FL2" s="228">
        <f t="shared" ref="FL2" si="64">FK2+1</f>
        <v>45061</v>
      </c>
      <c r="FM2" s="228">
        <f t="shared" ref="FM2" si="65">FL2+1</f>
        <v>45062</v>
      </c>
      <c r="FN2" s="228">
        <f t="shared" ref="FN2" si="66">FM2+1</f>
        <v>45063</v>
      </c>
      <c r="FO2" s="228">
        <f t="shared" ref="FO2" si="67">FN2+1</f>
        <v>45064</v>
      </c>
      <c r="FP2" s="228">
        <f t="shared" ref="FP2" si="68">FO2+1</f>
        <v>45065</v>
      </c>
      <c r="FQ2" s="228">
        <f t="shared" ref="FQ2" si="69">FP2+1</f>
        <v>45066</v>
      </c>
      <c r="FR2" s="228">
        <f t="shared" ref="FR2" si="70">FQ2+1</f>
        <v>45067</v>
      </c>
      <c r="FS2" s="228">
        <f t="shared" ref="FS2" si="71">FR2+1</f>
        <v>45068</v>
      </c>
      <c r="FT2" s="228">
        <f t="shared" ref="FT2" si="72">FS2+1</f>
        <v>45069</v>
      </c>
      <c r="FU2" s="228">
        <f t="shared" ref="FU2" si="73">FT2+1</f>
        <v>45070</v>
      </c>
      <c r="FV2" s="228">
        <f t="shared" ref="FV2" si="74">FU2+1</f>
        <v>45071</v>
      </c>
      <c r="FW2" s="228">
        <f t="shared" ref="FW2" si="75">FV2+1</f>
        <v>45072</v>
      </c>
      <c r="FX2" s="228">
        <f t="shared" ref="FX2" si="76">FW2+1</f>
        <v>45073</v>
      </c>
      <c r="FY2" s="228">
        <f t="shared" ref="FY2" si="77">FX2+1</f>
        <v>45074</v>
      </c>
      <c r="FZ2" s="228">
        <f t="shared" ref="FZ2" si="78">FY2+1</f>
        <v>45075</v>
      </c>
      <c r="GA2" s="228">
        <f t="shared" ref="GA2" si="79">FZ2+1</f>
        <v>45076</v>
      </c>
      <c r="GB2" s="228">
        <f t="shared" ref="GB2" si="80">GA2+1</f>
        <v>45077</v>
      </c>
      <c r="GC2" s="228">
        <f t="shared" ref="GC2" si="81">GB2+1</f>
        <v>45078</v>
      </c>
      <c r="GD2" s="228">
        <f t="shared" ref="GD2" si="82">GC2+1</f>
        <v>45079</v>
      </c>
      <c r="GE2" s="228">
        <f t="shared" ref="GE2" si="83">GD2+1</f>
        <v>45080</v>
      </c>
      <c r="GF2" s="228">
        <f t="shared" ref="GF2" si="84">GE2+1</f>
        <v>45081</v>
      </c>
      <c r="GG2" s="228">
        <f t="shared" ref="GG2" si="85">GF2+1</f>
        <v>45082</v>
      </c>
      <c r="GH2" s="228">
        <f t="shared" ref="GH2" si="86">GG2+1</f>
        <v>45083</v>
      </c>
      <c r="GI2" s="228">
        <f t="shared" ref="GI2" si="87">GH2+1</f>
        <v>45084</v>
      </c>
      <c r="GJ2" s="228">
        <f t="shared" ref="GJ2" si="88">GI2+1</f>
        <v>45085</v>
      </c>
      <c r="GK2" s="228">
        <f t="shared" ref="GK2" si="89">GJ2+1</f>
        <v>45086</v>
      </c>
      <c r="GL2" s="228">
        <f t="shared" ref="GL2" si="90">GK2+1</f>
        <v>45087</v>
      </c>
      <c r="GM2" s="228">
        <f t="shared" ref="GM2" si="91">GL2+1</f>
        <v>45088</v>
      </c>
      <c r="GN2" s="228">
        <f t="shared" ref="GN2" si="92">GM2+1</f>
        <v>45089</v>
      </c>
      <c r="GO2" s="228">
        <f t="shared" ref="GO2" si="93">GN2+1</f>
        <v>45090</v>
      </c>
      <c r="GP2" s="228">
        <f t="shared" ref="GP2" si="94">GO2+1</f>
        <v>45091</v>
      </c>
      <c r="GQ2" s="228">
        <f t="shared" ref="GQ2" si="95">GP2+1</f>
        <v>45092</v>
      </c>
      <c r="GR2" s="228">
        <f t="shared" ref="GR2" si="96">GQ2+1</f>
        <v>45093</v>
      </c>
      <c r="GS2" s="228">
        <f t="shared" ref="GS2" si="97">GR2+1</f>
        <v>45094</v>
      </c>
      <c r="GT2" s="228">
        <f t="shared" ref="GT2" si="98">GS2+1</f>
        <v>45095</v>
      </c>
      <c r="GU2" s="228">
        <f t="shared" ref="GU2" si="99">GT2+1</f>
        <v>45096</v>
      </c>
      <c r="GV2" s="228">
        <f t="shared" ref="GV2" si="100">GU2+1</f>
        <v>45097</v>
      </c>
      <c r="GW2" s="228">
        <f t="shared" ref="GW2" si="101">GV2+1</f>
        <v>45098</v>
      </c>
      <c r="GX2" s="228">
        <f t="shared" ref="GX2" si="102">GW2+1</f>
        <v>45099</v>
      </c>
      <c r="GY2" s="228">
        <f t="shared" ref="GY2" si="103">GX2+1</f>
        <v>45100</v>
      </c>
      <c r="GZ2" s="228">
        <f t="shared" ref="GZ2" si="104">GY2+1</f>
        <v>45101</v>
      </c>
      <c r="HA2" s="228">
        <f t="shared" ref="HA2" si="105">GZ2+1</f>
        <v>45102</v>
      </c>
      <c r="HB2" s="228">
        <f t="shared" ref="HB2" si="106">HA2+1</f>
        <v>45103</v>
      </c>
      <c r="HC2" s="228">
        <f t="shared" ref="HC2" si="107">HB2+1</f>
        <v>45104</v>
      </c>
      <c r="HD2" s="228">
        <f t="shared" ref="HD2" si="108">HC2+1</f>
        <v>45105</v>
      </c>
      <c r="HE2" s="228">
        <f t="shared" ref="HE2" si="109">HD2+1</f>
        <v>45106</v>
      </c>
      <c r="HF2" s="228">
        <f t="shared" ref="HF2" si="110">HE2+1</f>
        <v>45107</v>
      </c>
      <c r="HG2" s="228">
        <f t="shared" ref="HG2" si="111">HF2+1</f>
        <v>45108</v>
      </c>
      <c r="HH2" s="228">
        <f t="shared" ref="HH2" si="112">HG2+1</f>
        <v>45109</v>
      </c>
      <c r="HI2" s="228">
        <f t="shared" ref="HI2" si="113">HH2+1</f>
        <v>45110</v>
      </c>
      <c r="HJ2" s="228">
        <f t="shared" ref="HJ2" si="114">HI2+1</f>
        <v>45111</v>
      </c>
      <c r="HK2" s="228">
        <f t="shared" ref="HK2" si="115">HJ2+1</f>
        <v>45112</v>
      </c>
      <c r="HL2" s="228">
        <f t="shared" ref="HL2" si="116">HK2+1</f>
        <v>45113</v>
      </c>
      <c r="HM2" s="228">
        <f t="shared" ref="HM2" si="117">HL2+1</f>
        <v>45114</v>
      </c>
      <c r="HN2" s="228">
        <f t="shared" ref="HN2" si="118">HM2+1</f>
        <v>45115</v>
      </c>
      <c r="HO2" s="228">
        <f t="shared" ref="HO2" si="119">HN2+1</f>
        <v>45116</v>
      </c>
      <c r="HP2" s="228">
        <f t="shared" ref="HP2" si="120">HO2+1</f>
        <v>45117</v>
      </c>
      <c r="HQ2" s="228">
        <f t="shared" ref="HQ2" si="121">HP2+1</f>
        <v>45118</v>
      </c>
      <c r="HR2" s="228">
        <f t="shared" ref="HR2" si="122">HQ2+1</f>
        <v>45119</v>
      </c>
      <c r="HS2" s="228">
        <f t="shared" ref="HS2" si="123">HR2+1</f>
        <v>45120</v>
      </c>
      <c r="HT2" s="228">
        <f t="shared" ref="HT2" si="124">HS2+1</f>
        <v>45121</v>
      </c>
      <c r="HU2" s="228">
        <f t="shared" ref="HU2" si="125">HT2+1</f>
        <v>45122</v>
      </c>
      <c r="HV2" s="228">
        <f t="shared" ref="HV2" si="126">HU2+1</f>
        <v>45123</v>
      </c>
      <c r="HW2" s="228">
        <f t="shared" ref="HW2" si="127">HV2+1</f>
        <v>45124</v>
      </c>
      <c r="HX2" s="228">
        <f t="shared" ref="HX2" si="128">HW2+1</f>
        <v>45125</v>
      </c>
      <c r="HY2" s="228">
        <f t="shared" ref="HY2" si="129">HX2+1</f>
        <v>45126</v>
      </c>
      <c r="HZ2" s="228">
        <f t="shared" ref="HZ2" si="130">HY2+1</f>
        <v>45127</v>
      </c>
      <c r="IA2" s="228">
        <f t="shared" ref="IA2" si="131">HZ2+1</f>
        <v>45128</v>
      </c>
      <c r="IB2" s="228">
        <f t="shared" ref="IB2" si="132">IA2+1</f>
        <v>45129</v>
      </c>
      <c r="IC2" s="228">
        <f t="shared" ref="IC2" si="133">IB2+1</f>
        <v>45130</v>
      </c>
      <c r="ID2" s="228">
        <f t="shared" ref="ID2" si="134">IC2+1</f>
        <v>45131</v>
      </c>
      <c r="IE2" s="228">
        <f t="shared" ref="IE2" si="135">ID2+1</f>
        <v>45132</v>
      </c>
      <c r="IF2" s="228">
        <f t="shared" ref="IF2" si="136">IE2+1</f>
        <v>45133</v>
      </c>
      <c r="IG2" s="228">
        <f t="shared" ref="IG2" si="137">IF2+1</f>
        <v>45134</v>
      </c>
      <c r="IH2" s="228">
        <f t="shared" ref="IH2" si="138">IG2+1</f>
        <v>45135</v>
      </c>
      <c r="II2" s="228">
        <f t="shared" ref="II2" si="139">IH2+1</f>
        <v>45136</v>
      </c>
      <c r="IJ2" s="228">
        <f t="shared" ref="IJ2" si="140">II2+1</f>
        <v>45137</v>
      </c>
      <c r="IK2" s="228">
        <f t="shared" ref="IK2" si="141">IJ2+1</f>
        <v>45138</v>
      </c>
      <c r="IL2" s="228">
        <f t="shared" ref="IL2" si="142">IK2+1</f>
        <v>45139</v>
      </c>
      <c r="IM2" s="228">
        <f t="shared" ref="IM2" si="143">IL2+1</f>
        <v>45140</v>
      </c>
      <c r="IN2" s="228">
        <f t="shared" ref="IN2" si="144">IM2+1</f>
        <v>45141</v>
      </c>
      <c r="IO2" s="228">
        <f t="shared" ref="IO2" si="145">IN2+1</f>
        <v>45142</v>
      </c>
      <c r="IP2" s="228">
        <f t="shared" ref="IP2" si="146">IO2+1</f>
        <v>45143</v>
      </c>
      <c r="IQ2" s="228">
        <f t="shared" ref="IQ2" si="147">IP2+1</f>
        <v>45144</v>
      </c>
      <c r="IR2" s="228">
        <f t="shared" ref="IR2" si="148">IQ2+1</f>
        <v>45145</v>
      </c>
      <c r="IS2" s="228">
        <f t="shared" ref="IS2" si="149">IR2+1</f>
        <v>45146</v>
      </c>
      <c r="IT2" s="228">
        <f t="shared" ref="IT2" si="150">IS2+1</f>
        <v>45147</v>
      </c>
      <c r="IU2" s="228">
        <f t="shared" ref="IU2" si="151">IT2+1</f>
        <v>45148</v>
      </c>
      <c r="IV2" s="228">
        <f t="shared" ref="IV2" si="152">IU2+1</f>
        <v>45149</v>
      </c>
      <c r="IW2" s="228">
        <f t="shared" ref="IW2" si="153">IV2+1</f>
        <v>45150</v>
      </c>
      <c r="IX2" s="228">
        <f t="shared" ref="IX2" si="154">IW2+1</f>
        <v>45151</v>
      </c>
      <c r="IY2" s="228">
        <f t="shared" ref="IY2" si="155">IX2+1</f>
        <v>45152</v>
      </c>
      <c r="IZ2" s="228">
        <f t="shared" ref="IZ2" si="156">IY2+1</f>
        <v>45153</v>
      </c>
      <c r="JA2" s="228">
        <f t="shared" ref="JA2" si="157">IZ2+1</f>
        <v>45154</v>
      </c>
      <c r="JB2" s="228">
        <f t="shared" ref="JB2" si="158">JA2+1</f>
        <v>45155</v>
      </c>
      <c r="JC2" s="228">
        <f t="shared" ref="JC2" si="159">JB2+1</f>
        <v>45156</v>
      </c>
    </row>
    <row r="3" spans="1:263" s="226" customFormat="1" x14ac:dyDescent="0.3">
      <c r="A3" s="229" t="s">
        <v>321</v>
      </c>
      <c r="B3" s="230"/>
      <c r="C3" s="230"/>
      <c r="D3" s="230"/>
      <c r="E3" s="230"/>
      <c r="F3" s="230"/>
      <c r="G3" s="230"/>
      <c r="H3" s="230"/>
      <c r="I3" s="230"/>
      <c r="J3" s="230"/>
      <c r="K3" s="230"/>
      <c r="L3" s="230"/>
      <c r="M3" s="230"/>
      <c r="N3" s="230"/>
      <c r="O3" s="230"/>
      <c r="P3" s="230"/>
      <c r="Q3" s="230"/>
      <c r="R3" s="230"/>
      <c r="S3" s="230"/>
      <c r="T3" s="230"/>
      <c r="U3" s="230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230"/>
      <c r="AK3" s="230"/>
      <c r="AL3" s="230"/>
      <c r="AM3" s="230"/>
      <c r="AN3" s="230"/>
      <c r="AO3" s="230"/>
      <c r="AP3" s="230"/>
      <c r="AQ3" s="230"/>
      <c r="AR3" s="230"/>
      <c r="AS3" s="230"/>
      <c r="AT3" s="230"/>
      <c r="AU3" s="230"/>
      <c r="AV3" s="230"/>
      <c r="AW3" s="230"/>
      <c r="AX3" s="230"/>
      <c r="AY3" s="230"/>
      <c r="AZ3" s="230"/>
      <c r="BA3" s="230"/>
      <c r="BB3" s="230"/>
      <c r="BC3" s="230"/>
      <c r="BD3" s="230"/>
      <c r="BE3" s="230"/>
      <c r="BF3" s="230"/>
      <c r="BG3" s="230"/>
      <c r="BH3" s="230"/>
      <c r="BI3" s="230"/>
      <c r="BJ3" s="230"/>
      <c r="BK3" s="230"/>
      <c r="BL3" s="230"/>
      <c r="BM3" s="230"/>
      <c r="BN3" s="230"/>
      <c r="BO3" s="230"/>
      <c r="BP3" s="230"/>
      <c r="BQ3" s="230"/>
      <c r="BR3" s="230"/>
      <c r="BS3" s="230"/>
      <c r="BT3" s="230"/>
      <c r="BU3" s="230"/>
      <c r="BV3" s="230"/>
      <c r="BW3" s="230"/>
      <c r="BX3" s="230"/>
      <c r="BY3" s="230"/>
      <c r="BZ3" s="230"/>
      <c r="CA3" s="230"/>
      <c r="CB3" s="230">
        <v>0</v>
      </c>
      <c r="CC3" s="230">
        <v>0</v>
      </c>
      <c r="CD3" s="230">
        <v>0</v>
      </c>
      <c r="CE3" s="230">
        <v>0</v>
      </c>
      <c r="CF3" s="230">
        <v>0</v>
      </c>
      <c r="CG3" s="230">
        <v>0</v>
      </c>
      <c r="CH3" s="230">
        <v>0</v>
      </c>
      <c r="CI3" s="230">
        <v>0</v>
      </c>
      <c r="CJ3" s="230">
        <v>0</v>
      </c>
      <c r="CK3" s="230">
        <v>0</v>
      </c>
      <c r="CL3" s="230">
        <v>0</v>
      </c>
      <c r="CM3" s="230">
        <v>0</v>
      </c>
      <c r="CN3" s="230">
        <v>0</v>
      </c>
      <c r="CO3" s="230">
        <v>0</v>
      </c>
      <c r="CP3" s="230">
        <v>0</v>
      </c>
      <c r="CQ3" s="230">
        <v>0</v>
      </c>
      <c r="CR3" s="230">
        <v>0</v>
      </c>
      <c r="CS3" s="230">
        <v>0</v>
      </c>
      <c r="CT3" s="230">
        <v>0</v>
      </c>
      <c r="CU3" s="230">
        <v>0</v>
      </c>
      <c r="CV3" s="230">
        <v>0</v>
      </c>
      <c r="CW3" s="230">
        <v>0</v>
      </c>
      <c r="CX3" s="230">
        <v>0</v>
      </c>
      <c r="CY3" s="230">
        <v>0</v>
      </c>
      <c r="CZ3" s="230">
        <v>0</v>
      </c>
      <c r="DA3" s="230">
        <f>COUNTIF(Sheet1!$P:$P,$A3&amp;"KGL"&amp;DA$2)</f>
        <v>0</v>
      </c>
      <c r="DB3" s="230">
        <f>COUNTIF(Sheet1!$P:$P,$A3&amp;"KGL"&amp;DB$2)</f>
        <v>0</v>
      </c>
      <c r="DC3" s="230">
        <f>COUNTIF(Sheet1!$P:$P,$A3&amp;"KGL"&amp;DC$2)</f>
        <v>0</v>
      </c>
      <c r="DD3" s="230">
        <f>COUNTIF(Sheet1!$P:$P,$A3&amp;"KGL"&amp;DD$2)</f>
        <v>0</v>
      </c>
      <c r="DE3" s="230">
        <f>COUNTIF(Sheet1!$P:$P,$A3&amp;"KGL"&amp;DE$2)</f>
        <v>0</v>
      </c>
      <c r="DF3" s="230">
        <f>COUNTIF(Sheet1!$P:$P,$A3&amp;"KGL"&amp;DF$2)</f>
        <v>0</v>
      </c>
      <c r="DG3" s="230">
        <f>COUNTIF(Sheet1!$P:$P,$A3&amp;"KGL"&amp;DG$2)</f>
        <v>0</v>
      </c>
      <c r="DH3" s="230">
        <f>COUNTIF(Sheet1!$P:$P,$A3&amp;"KGL"&amp;DH$2)</f>
        <v>0</v>
      </c>
      <c r="DI3" s="230">
        <f>COUNTIF(Sheet1!$P:$P,$A3&amp;"KGL"&amp;DI$2)</f>
        <v>0</v>
      </c>
      <c r="DJ3" s="230">
        <f>COUNTIF(Sheet1!$P:$P,$A3&amp;"KGL"&amp;DJ$2)</f>
        <v>0</v>
      </c>
      <c r="DK3" s="230">
        <f>COUNTIF(Sheet1!$P:$P,$A3&amp;"KGL"&amp;DK$2)</f>
        <v>0</v>
      </c>
      <c r="DL3" s="230">
        <f>COUNTIF(Sheet1!$P:$P,$A3&amp;"KGL"&amp;DL$2)</f>
        <v>0</v>
      </c>
      <c r="DM3" s="230">
        <f>COUNTIF(Sheet1!$P:$P,$A3&amp;"KGL"&amp;DM$2)</f>
        <v>0</v>
      </c>
      <c r="DN3" s="230">
        <f>COUNTIF(Sheet1!$P:$P,$A3&amp;"KGL"&amp;DN$2)</f>
        <v>0</v>
      </c>
      <c r="DO3" s="230">
        <f>COUNTIF(Sheet1!$P:$P,$A3&amp;"KGL"&amp;DO$2)</f>
        <v>0</v>
      </c>
      <c r="DP3" s="230">
        <f>COUNTIF(Sheet1!$P:$P,$A3&amp;"KGL"&amp;DP$2)</f>
        <v>0</v>
      </c>
      <c r="DQ3" s="230">
        <f>COUNTIF(Sheet1!$P:$P,$A3&amp;"KGL"&amp;DQ$2)</f>
        <v>0</v>
      </c>
      <c r="DR3" s="230">
        <f>COUNTIF(Sheet1!$P:$P,$A3&amp;"KGL"&amp;DR$2)</f>
        <v>0</v>
      </c>
      <c r="DS3" s="230">
        <f>COUNTIF(Sheet1!$P:$P,$A3&amp;"KGL"&amp;DS$2)</f>
        <v>0</v>
      </c>
      <c r="DT3" s="230">
        <f>COUNTIF(Sheet1!$P:$P,$A3&amp;"KGL"&amp;DT$2)</f>
        <v>0</v>
      </c>
      <c r="DU3" s="230">
        <f>COUNTIF(Sheet1!$P:$P,$A3&amp;"KGL"&amp;DU$2)</f>
        <v>0</v>
      </c>
      <c r="DV3" s="230">
        <f>COUNTIF(Sheet1!$P:$P,$A3&amp;"KGL"&amp;DV$2)</f>
        <v>0</v>
      </c>
      <c r="DW3" s="230">
        <f>COUNTIF(Sheet1!$P:$P,$A3&amp;"KGL"&amp;DW$2)</f>
        <v>0</v>
      </c>
      <c r="DX3" s="230">
        <f>COUNTIF(Sheet1!$P:$P,$A3&amp;"KGL"&amp;DX$2)</f>
        <v>0</v>
      </c>
      <c r="DY3" s="230">
        <f>COUNTIF(Sheet1!$P:$P,$A3&amp;"KGL"&amp;DY$2)</f>
        <v>0</v>
      </c>
      <c r="DZ3" s="230">
        <f>COUNTIF(Sheet1!$P:$P,$A3&amp;"KGL"&amp;DZ$2)</f>
        <v>0</v>
      </c>
      <c r="EA3" s="230">
        <f>COUNTIF(Sheet1!$P:$P,$A3&amp;"KGL"&amp;EA$2)</f>
        <v>0</v>
      </c>
      <c r="EB3" s="230">
        <f>COUNTIF(Sheet1!$P:$P,$A3&amp;"KGL"&amp;EB$2)</f>
        <v>0</v>
      </c>
      <c r="EC3" s="230">
        <f>COUNTIF(Sheet1!$P:$P,$A3&amp;"KGL"&amp;EC$2)</f>
        <v>0</v>
      </c>
      <c r="ED3" s="230">
        <f>COUNTIF(Sheet1!$P:$P,$A3&amp;"KGL"&amp;ED$2)</f>
        <v>0</v>
      </c>
      <c r="EE3" s="230">
        <f>COUNTIF(Sheet1!$P:$P,$A3&amp;"KGL"&amp;EE$2)</f>
        <v>0</v>
      </c>
      <c r="EF3" s="230">
        <f>COUNTIF(Sheet1!$P:$P,$A3&amp;"KGL"&amp;EF$2)</f>
        <v>0</v>
      </c>
      <c r="EG3" s="230">
        <f>COUNTIF(Sheet1!$P:$P,$A3&amp;"KGL"&amp;EG$2)</f>
        <v>0</v>
      </c>
      <c r="EH3" s="230">
        <f>COUNTIF(Sheet1!$P:$P,$A3&amp;"KGL"&amp;EH$2)</f>
        <v>0</v>
      </c>
      <c r="EI3" s="230">
        <f>COUNTIF(Sheet1!$P:$P,$A3&amp;"KGL"&amp;EI$2)</f>
        <v>0</v>
      </c>
      <c r="EJ3" s="230">
        <f>COUNTIF(Sheet1!$P:$P,$A3&amp;"KGL"&amp;EJ$2)</f>
        <v>0</v>
      </c>
      <c r="EK3" s="230">
        <f>COUNTIF(Sheet1!$P:$P,$A3&amp;"KGL"&amp;EK$2)</f>
        <v>0</v>
      </c>
      <c r="EL3" s="230">
        <f>COUNTIF(Sheet1!$P:$P,$A3&amp;"KGL"&amp;EL$2)</f>
        <v>0</v>
      </c>
      <c r="EM3" s="230">
        <f>COUNTIF(Sheet1!$P:$P,$A3&amp;"KGL"&amp;EM$2)</f>
        <v>0</v>
      </c>
      <c r="EN3" s="230">
        <f>COUNTIF(Sheet1!$P:$P,$A3&amp;"KGL"&amp;EN$2)</f>
        <v>0</v>
      </c>
      <c r="EO3" s="230">
        <f>COUNTIF(Sheet1!$P:$P,$A3&amp;"KGL"&amp;EO$2)</f>
        <v>0</v>
      </c>
      <c r="EP3" s="230">
        <f>COUNTIF(Sheet1!$P:$P,$A3&amp;"KGL"&amp;EP$2)</f>
        <v>0</v>
      </c>
      <c r="EQ3" s="230">
        <f>COUNTIF(Sheet1!$P:$P,$A3&amp;"KGL"&amp;EQ$2)</f>
        <v>0</v>
      </c>
      <c r="ER3" s="230">
        <f>COUNTIF(Sheet1!$P:$P,$A3&amp;"KGL"&amp;ER$2)</f>
        <v>0</v>
      </c>
      <c r="ES3" s="230">
        <f>COUNTIF(Sheet1!$P:$P,$A3&amp;"KGL"&amp;ES$2)</f>
        <v>0</v>
      </c>
      <c r="ET3" s="230">
        <f>COUNTIF(Sheet1!$P:$P,$A3&amp;"KGL"&amp;ET$2)</f>
        <v>0</v>
      </c>
      <c r="EU3" s="230">
        <f>COUNTIF(Sheet1!$P:$P,$A3&amp;"KGL"&amp;EU$2)</f>
        <v>0</v>
      </c>
      <c r="EV3" s="230">
        <f>COUNTIF(Sheet1!$P:$P,$A3&amp;"KGL"&amp;EV$2)</f>
        <v>0</v>
      </c>
      <c r="EW3" s="230">
        <f>COUNTIF(Sheet1!$P:$P,$A3&amp;"KGL"&amp;EW$2)</f>
        <v>0</v>
      </c>
      <c r="EX3" s="230">
        <f>COUNTIF(Sheet1!$P:$P,$A3&amp;"KGL"&amp;EX$2)</f>
        <v>0</v>
      </c>
      <c r="EY3" s="230">
        <f>COUNTIF(Sheet1!$P:$P,$A3&amp;"KGL"&amp;EY$2)</f>
        <v>0</v>
      </c>
      <c r="EZ3" s="230">
        <f>COUNTIF(Sheet1!$P:$P,$A3&amp;"KGL"&amp;EZ$2)</f>
        <v>0</v>
      </c>
      <c r="FA3" s="230">
        <f>COUNTIF(Sheet1!$P:$P,$A3&amp;"KGL"&amp;FA$2)</f>
        <v>0</v>
      </c>
      <c r="FB3" s="230">
        <f>COUNTIF(Sheet1!$P:$P,$A3&amp;"KGL"&amp;FB$2)</f>
        <v>0</v>
      </c>
      <c r="FC3" s="230">
        <f>COUNTIF(Sheet1!$P:$P,$A3&amp;"KGL"&amp;FC$2)</f>
        <v>0</v>
      </c>
      <c r="FD3" s="230">
        <f>COUNTIF(Sheet1!$P:$P,$A3&amp;"KGL"&amp;FD$2)</f>
        <v>0</v>
      </c>
      <c r="FE3" s="230">
        <f>COUNTIF(Sheet1!$P:$P,$A3&amp;"KGL"&amp;FE$2)</f>
        <v>0</v>
      </c>
      <c r="FF3" s="230">
        <f>COUNTIF(Sheet1!$P:$P,$A3&amp;"KGL"&amp;FF$2)</f>
        <v>0</v>
      </c>
      <c r="FG3" s="230">
        <f>COUNTIF(Sheet1!$P:$P,$A3&amp;"KGL"&amp;FG$2)</f>
        <v>0</v>
      </c>
      <c r="FH3" s="230">
        <f>COUNTIF(Sheet1!$P:$P,$A3&amp;"KGL"&amp;FH$2)</f>
        <v>0</v>
      </c>
      <c r="FI3" s="230">
        <f>COUNTIF(Sheet1!$P:$P,$A3&amp;"KGL"&amp;FI$2)</f>
        <v>0</v>
      </c>
      <c r="FJ3" s="230">
        <f>COUNTIF(Sheet1!$P:$P,$A3&amp;"KGL"&amp;FJ$2)</f>
        <v>0</v>
      </c>
      <c r="FK3" s="230">
        <f>COUNTIF(Sheet1!$P:$P,$A3&amp;"KGL"&amp;FK$2)</f>
        <v>0</v>
      </c>
      <c r="FL3" s="230">
        <f>COUNTIF(Sheet1!$P:$P,$A3&amp;"KGL"&amp;FL$2)</f>
        <v>0</v>
      </c>
      <c r="FM3" s="230">
        <f>COUNTIF(Sheet1!$P:$P,$A3&amp;"KGL"&amp;FM$2)</f>
        <v>0</v>
      </c>
      <c r="FN3" s="230">
        <f>COUNTIF(Sheet1!$P:$P,$A3&amp;"KGL"&amp;FN$2)</f>
        <v>0</v>
      </c>
      <c r="FO3" s="230">
        <f>COUNTIF(Sheet1!$P:$P,$A3&amp;"KGL"&amp;FO$2)</f>
        <v>0</v>
      </c>
      <c r="FP3" s="230">
        <f>COUNTIF(Sheet1!$P:$P,$A3&amp;"KGL"&amp;FP$2)</f>
        <v>0</v>
      </c>
      <c r="FQ3" s="230">
        <f>COUNTIF(Sheet1!$P:$P,$A3&amp;"KGL"&amp;FQ$2)</f>
        <v>0</v>
      </c>
      <c r="FR3" s="230">
        <f>COUNTIF(Sheet1!$P:$P,$A3&amp;"KGL"&amp;FR$2)</f>
        <v>0</v>
      </c>
      <c r="FS3" s="230">
        <f>COUNTIF(Sheet1!$P:$P,$A3&amp;"KGL"&amp;FS$2)</f>
        <v>0</v>
      </c>
      <c r="FT3" s="230">
        <f>COUNTIF(Sheet1!$P:$P,$A3&amp;"KGL"&amp;FT$2)</f>
        <v>0</v>
      </c>
      <c r="FU3" s="230">
        <f>COUNTIF(Sheet1!$P:$P,$A3&amp;"KGL"&amp;FU$2)</f>
        <v>0</v>
      </c>
      <c r="FV3" s="230">
        <f>COUNTIF(Sheet1!$P:$P,$A3&amp;"KGL"&amp;FV$2)</f>
        <v>0</v>
      </c>
      <c r="FW3" s="230">
        <f>COUNTIF(Sheet1!$P:$P,$A3&amp;"KGL"&amp;FW$2)</f>
        <v>0</v>
      </c>
      <c r="FX3" s="230">
        <f>COUNTIF(Sheet1!$P:$P,$A3&amp;"KGL"&amp;FX$2)</f>
        <v>0</v>
      </c>
      <c r="FY3" s="230">
        <f>COUNTIF(Sheet1!$P:$P,$A3&amp;"KGL"&amp;FY$2)</f>
        <v>0</v>
      </c>
      <c r="FZ3" s="230">
        <f>COUNTIF(Sheet1!$P:$P,$A3&amp;"KGL"&amp;FZ$2)</f>
        <v>0</v>
      </c>
      <c r="GA3" s="230">
        <f>COUNTIF(Sheet1!$P:$P,$A3&amp;"KGL"&amp;GA$2)</f>
        <v>0</v>
      </c>
      <c r="GB3" s="230">
        <f>COUNTIF(Sheet1!$P:$P,$A3&amp;"KGL"&amp;GB$2)</f>
        <v>0</v>
      </c>
      <c r="GC3" s="230">
        <f>COUNTIF(Sheet1!$P:$P,$A3&amp;"KGL"&amp;GC$2)</f>
        <v>0</v>
      </c>
      <c r="GD3" s="230">
        <f>COUNTIF(Sheet1!$P:$P,$A3&amp;"KGL"&amp;GD$2)</f>
        <v>0</v>
      </c>
      <c r="GE3" s="230">
        <f>COUNTIF(Sheet1!$P:$P,$A3&amp;"KGL"&amp;GE$2)</f>
        <v>0</v>
      </c>
      <c r="GF3" s="230">
        <f>COUNTIF(Sheet1!$P:$P,$A3&amp;"KGL"&amp;GF$2)</f>
        <v>0</v>
      </c>
      <c r="GG3" s="230">
        <f>COUNTIF(Sheet1!$P:$P,$A3&amp;"KGL"&amp;GG$2)</f>
        <v>0</v>
      </c>
      <c r="GH3" s="230">
        <f>COUNTIF(Sheet1!$P:$P,$A3&amp;"KGL"&amp;GH$2)</f>
        <v>0</v>
      </c>
      <c r="GI3" s="230">
        <f>COUNTIF(Sheet1!$P:$P,$A3&amp;"KGL"&amp;GI$2)</f>
        <v>0</v>
      </c>
      <c r="GJ3" s="230">
        <f>COUNTIF(Sheet1!$P:$P,$A3&amp;"KGL"&amp;GJ$2)</f>
        <v>0</v>
      </c>
      <c r="GK3" s="230">
        <f>COUNTIF(Sheet1!$P:$P,$A3&amp;"KGL"&amp;GK$2)</f>
        <v>0</v>
      </c>
      <c r="GL3" s="230">
        <f>COUNTIF(Sheet1!$P:$P,$A3&amp;"KGL"&amp;GL$2)</f>
        <v>0</v>
      </c>
      <c r="GM3" s="230">
        <f>COUNTIF(Sheet1!$P:$P,$A3&amp;"KGL"&amp;GM$2)</f>
        <v>0</v>
      </c>
      <c r="GN3" s="230">
        <f>COUNTIF(Sheet1!$P:$P,$A3&amp;"KGL"&amp;GN$2)</f>
        <v>0</v>
      </c>
      <c r="GO3" s="230">
        <f>COUNTIF(Sheet1!$P:$P,$A3&amp;"KGL"&amp;GO$2)</f>
        <v>0</v>
      </c>
      <c r="GP3" s="230">
        <f>COUNTIF(Sheet1!$P:$P,$A3&amp;"KGL"&amp;GP$2)</f>
        <v>0</v>
      </c>
      <c r="GQ3" s="230">
        <f>COUNTIF(Sheet1!$P:$P,$A3&amp;"KGL"&amp;GQ$2)</f>
        <v>0</v>
      </c>
      <c r="GR3" s="230">
        <f>COUNTIF(Sheet1!$P:$P,$A3&amp;"KGL"&amp;GR$2)</f>
        <v>0</v>
      </c>
      <c r="GS3" s="230">
        <f>COUNTIF(Sheet1!$P:$P,$A3&amp;"KGL"&amp;GS$2)</f>
        <v>0</v>
      </c>
      <c r="GT3" s="230">
        <f>COUNTIF(Sheet1!$P:$P,$A3&amp;"KGL"&amp;GT$2)</f>
        <v>0</v>
      </c>
      <c r="GU3" s="230">
        <f>COUNTIF(Sheet1!$P:$P,$A3&amp;"KGL"&amp;GU$2)</f>
        <v>0</v>
      </c>
      <c r="GV3" s="230">
        <f>COUNTIF(Sheet1!$P:$P,$A3&amp;"KGL"&amp;GV$2)</f>
        <v>0</v>
      </c>
      <c r="GW3" s="230">
        <f>COUNTIF(Sheet1!$P:$P,$A3&amp;"KGL"&amp;GW$2)</f>
        <v>0</v>
      </c>
      <c r="GX3" s="230">
        <f>COUNTIF(Sheet1!$P:$P,$A3&amp;"KGL"&amp;GX$2)</f>
        <v>0</v>
      </c>
      <c r="GY3" s="230">
        <f>COUNTIF(Sheet1!$P:$P,$A3&amp;"KGL"&amp;GY$2)</f>
        <v>0</v>
      </c>
      <c r="GZ3" s="230">
        <f>COUNTIF(Sheet1!$P:$P,$A3&amp;"KGL"&amp;GZ$2)</f>
        <v>0</v>
      </c>
      <c r="HA3" s="230">
        <f>COUNTIF(Sheet1!$P:$P,$A3&amp;"KGL"&amp;HA$2)</f>
        <v>0</v>
      </c>
      <c r="HB3" s="230">
        <f>COUNTIF(Sheet1!$P:$P,$A3&amp;"KGL"&amp;HB$2)</f>
        <v>0</v>
      </c>
      <c r="HC3" s="230">
        <f>COUNTIF(Sheet1!$P:$P,$A3&amp;"KGL"&amp;HC$2)</f>
        <v>0</v>
      </c>
      <c r="HD3" s="230">
        <f>COUNTIF(Sheet1!$P:$P,$A3&amp;"KGL"&amp;HD$2)</f>
        <v>0</v>
      </c>
      <c r="HE3" s="230">
        <f>COUNTIF(Sheet1!$P:$P,$A3&amp;"KGL"&amp;HE$2)</f>
        <v>0</v>
      </c>
      <c r="HF3" s="230">
        <f>COUNTIF(Sheet1!$P:$P,$A3&amp;"KGL"&amp;HF$2)</f>
        <v>0</v>
      </c>
      <c r="HG3" s="230">
        <f>COUNTIF(Sheet1!$P:$P,$A3&amp;"KGL"&amp;HG$2)</f>
        <v>0</v>
      </c>
      <c r="HH3" s="230">
        <f>COUNTIF(Sheet1!$P:$P,$A3&amp;"KGL"&amp;HH$2)</f>
        <v>0</v>
      </c>
      <c r="HI3" s="230">
        <f>COUNTIF(Sheet1!$P:$P,$A3&amp;"KGL"&amp;HI$2)</f>
        <v>0</v>
      </c>
      <c r="HJ3" s="230">
        <f>COUNTIF(Sheet1!$P:$P,$A3&amp;"KGL"&amp;HJ$2)</f>
        <v>0</v>
      </c>
      <c r="HK3" s="230">
        <f>COUNTIF(Sheet1!$P:$P,$A3&amp;"KGL"&amp;HK$2)</f>
        <v>0</v>
      </c>
      <c r="HL3" s="230">
        <f>COUNTIF(Sheet1!$P:$P,$A3&amp;"KGL"&amp;HL$2)</f>
        <v>0</v>
      </c>
      <c r="HM3" s="230">
        <f>COUNTIF(Sheet1!$P:$P,$A3&amp;"KGL"&amp;HM$2)</f>
        <v>0</v>
      </c>
      <c r="HN3" s="230">
        <f>COUNTIF(Sheet1!$P:$P,$A3&amp;"KGL"&amp;HN$2)</f>
        <v>0</v>
      </c>
      <c r="HO3" s="230">
        <f>COUNTIF(Sheet1!$P:$P,$A3&amp;"KGL"&amp;HO$2)</f>
        <v>0</v>
      </c>
      <c r="HP3" s="230">
        <f>COUNTIF(Sheet1!$P:$P,$A3&amp;"KGL"&amp;HP$2)</f>
        <v>0</v>
      </c>
      <c r="HQ3" s="230">
        <f>COUNTIF(Sheet1!$P:$P,$A3&amp;"KGL"&amp;HQ$2)</f>
        <v>0</v>
      </c>
      <c r="HR3" s="230">
        <f>COUNTIF(Sheet1!$P:$P,$A3&amp;"KGL"&amp;HR$2)</f>
        <v>0</v>
      </c>
      <c r="HS3" s="230">
        <f>COUNTIF(Sheet1!$P:$P,$A3&amp;"KGL"&amp;HS$2)</f>
        <v>0</v>
      </c>
      <c r="HT3" s="230">
        <f>COUNTIF(Sheet1!$P:$P,$A3&amp;"KGL"&amp;HT$2)</f>
        <v>0</v>
      </c>
      <c r="HU3" s="230">
        <f>COUNTIF(Sheet1!$P:$P,$A3&amp;"KGL"&amp;HU$2)</f>
        <v>0</v>
      </c>
      <c r="HV3" s="230">
        <f>COUNTIF(Sheet1!$P:$P,$A3&amp;"KGL"&amp;HV$2)</f>
        <v>0</v>
      </c>
      <c r="HW3" s="230">
        <f>COUNTIF(Sheet1!$P:$P,$A3&amp;"KGL"&amp;HW$2)</f>
        <v>0</v>
      </c>
      <c r="HX3" s="230">
        <f>COUNTIF(Sheet1!$P:$P,$A3&amp;"KGL"&amp;HX$2)</f>
        <v>0</v>
      </c>
      <c r="HY3" s="230">
        <f>COUNTIF(Sheet1!$P:$P,$A3&amp;"KGL"&amp;HY$2)</f>
        <v>0</v>
      </c>
      <c r="HZ3" s="230">
        <f>COUNTIF(Sheet1!$P:$P,$A3&amp;"KGL"&amp;HZ$2)</f>
        <v>0</v>
      </c>
      <c r="IA3" s="230">
        <f>COUNTIF(Sheet1!$P:$P,$A3&amp;"KGL"&amp;IA$2)</f>
        <v>0</v>
      </c>
      <c r="IB3" s="230">
        <f>COUNTIF(Sheet1!$P:$P,$A3&amp;"KGL"&amp;IB$2)</f>
        <v>0</v>
      </c>
      <c r="IC3" s="230">
        <f>COUNTIF(Sheet1!$P:$P,$A3&amp;"KGL"&amp;IC$2)</f>
        <v>0</v>
      </c>
      <c r="ID3" s="230">
        <f>COUNTIF(Sheet1!$P:$P,$A3&amp;"KGL"&amp;ID$2)</f>
        <v>0</v>
      </c>
      <c r="IE3" s="230">
        <f>COUNTIF(Sheet1!$P:$P,$A3&amp;"KGL"&amp;IE$2)</f>
        <v>0</v>
      </c>
      <c r="IF3" s="230">
        <f>COUNTIF(Sheet1!$P:$P,$A3&amp;"KGL"&amp;IF$2)</f>
        <v>0</v>
      </c>
      <c r="IG3" s="230">
        <f>COUNTIF(Sheet1!$P:$P,$A3&amp;"KGL"&amp;IG$2)</f>
        <v>0</v>
      </c>
      <c r="IH3" s="230">
        <f>COUNTIF(Sheet1!$P:$P,$A3&amp;"KGL"&amp;IH$2)</f>
        <v>0</v>
      </c>
      <c r="II3" s="230">
        <f>COUNTIF(Sheet1!$P:$P,$A3&amp;"KGL"&amp;II$2)</f>
        <v>0</v>
      </c>
      <c r="IJ3" s="230">
        <f>COUNTIF(Sheet1!$P:$P,$A3&amp;"KGL"&amp;IJ$2)</f>
        <v>0</v>
      </c>
      <c r="IK3" s="230">
        <f>COUNTIF(Sheet1!$P:$P,$A3&amp;"KGL"&amp;IK$2)</f>
        <v>0</v>
      </c>
      <c r="IL3" s="230">
        <f>COUNTIF(Sheet1!$P:$P,$A3&amp;"KGL"&amp;IL$2)</f>
        <v>0</v>
      </c>
      <c r="IM3" s="230">
        <f>COUNTIF(Sheet1!$P:$P,$A3&amp;"KGL"&amp;IM$2)</f>
        <v>0</v>
      </c>
      <c r="IN3" s="230">
        <f>COUNTIF(Sheet1!$P:$P,$A3&amp;"KGL"&amp;IN$2)</f>
        <v>0</v>
      </c>
      <c r="IO3" s="230">
        <f>COUNTIF(Sheet1!$P:$P,$A3&amp;"KGL"&amp;IO$2)</f>
        <v>0</v>
      </c>
      <c r="IP3" s="230">
        <f>COUNTIF(Sheet1!$P:$P,$A3&amp;"KGL"&amp;IP$2)</f>
        <v>0</v>
      </c>
      <c r="IQ3" s="230">
        <f>COUNTIF(Sheet1!$P:$P,$A3&amp;"KGL"&amp;IQ$2)</f>
        <v>0</v>
      </c>
      <c r="IR3" s="230">
        <f>COUNTIF(Sheet1!$P:$P,$A3&amp;"KGL"&amp;IR$2)</f>
        <v>0</v>
      </c>
      <c r="IS3" s="230">
        <f>COUNTIF(Sheet1!$P:$P,$A3&amp;"KGL"&amp;IS$2)</f>
        <v>0</v>
      </c>
      <c r="IT3" s="230">
        <f>COUNTIF(Sheet1!$P:$P,$A3&amp;"KGL"&amp;IT$2)</f>
        <v>0</v>
      </c>
      <c r="IU3" s="230">
        <f>COUNTIF(Sheet1!$P:$P,$A3&amp;"KGL"&amp;IU$2)</f>
        <v>0</v>
      </c>
      <c r="IV3" s="230">
        <f>COUNTIF(Sheet1!$P:$P,$A3&amp;"KGL"&amp;IV$2)</f>
        <v>0</v>
      </c>
      <c r="IW3" s="230">
        <f>COUNTIF(Sheet1!$P:$P,$A3&amp;"KGL"&amp;IW$2)</f>
        <v>0</v>
      </c>
      <c r="IX3" s="230">
        <f>COUNTIF(Sheet1!$P:$P,$A3&amp;"KGL"&amp;IX$2)</f>
        <v>0</v>
      </c>
      <c r="IY3" s="230">
        <f>COUNTIF(Sheet1!$P:$P,$A3&amp;"KGL"&amp;IY$2)</f>
        <v>0</v>
      </c>
      <c r="IZ3" s="230">
        <f>COUNTIF(Sheet1!$P:$P,$A3&amp;"KGL"&amp;IZ$2)</f>
        <v>0</v>
      </c>
      <c r="JA3" s="230">
        <f>COUNTIF(Sheet1!$P:$P,$A3&amp;"KGL"&amp;JA$2)</f>
        <v>0</v>
      </c>
      <c r="JB3" s="230">
        <f>COUNTIF(Sheet1!$P:$P,$A3&amp;"KGL"&amp;JB$2)</f>
        <v>0</v>
      </c>
      <c r="JC3" s="230">
        <f>COUNTIF(Sheet1!$P:$P,$A3&amp;"KGL"&amp;JC$2)</f>
        <v>0</v>
      </c>
    </row>
    <row r="4" spans="1:263" s="226" customFormat="1" x14ac:dyDescent="0.3">
      <c r="A4" s="231" t="s">
        <v>324</v>
      </c>
      <c r="B4" s="230"/>
      <c r="C4" s="230"/>
      <c r="D4" s="230"/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0"/>
      <c r="P4" s="230"/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0"/>
      <c r="AD4" s="230"/>
      <c r="AE4" s="230"/>
      <c r="AF4" s="230"/>
      <c r="AG4" s="230"/>
      <c r="AH4" s="230"/>
      <c r="AI4" s="230"/>
      <c r="AJ4" s="230"/>
      <c r="AK4" s="230"/>
      <c r="AL4" s="230"/>
      <c r="AM4" s="230"/>
      <c r="AN4" s="230"/>
      <c r="AO4" s="230"/>
      <c r="AP4" s="230"/>
      <c r="AQ4" s="230"/>
      <c r="AR4" s="230"/>
      <c r="AS4" s="230"/>
      <c r="AT4" s="230"/>
      <c r="AU4" s="230"/>
      <c r="AV4" s="230"/>
      <c r="AW4" s="230"/>
      <c r="AX4" s="230"/>
      <c r="AY4" s="230"/>
      <c r="AZ4" s="230"/>
      <c r="BA4" s="230"/>
      <c r="BB4" s="230"/>
      <c r="BC4" s="230"/>
      <c r="BD4" s="230"/>
      <c r="BE4" s="230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0"/>
      <c r="BS4" s="230"/>
      <c r="BT4" s="230"/>
      <c r="BU4" s="230"/>
      <c r="BV4" s="230"/>
      <c r="BW4" s="230"/>
      <c r="BX4" s="230"/>
      <c r="BY4" s="230"/>
      <c r="BZ4" s="230"/>
      <c r="CA4" s="230"/>
      <c r="CB4" s="230">
        <v>0</v>
      </c>
      <c r="CC4" s="230">
        <v>0</v>
      </c>
      <c r="CD4" s="230">
        <v>0</v>
      </c>
      <c r="CE4" s="230">
        <v>0</v>
      </c>
      <c r="CF4" s="230">
        <v>0</v>
      </c>
      <c r="CG4" s="230">
        <v>0</v>
      </c>
      <c r="CH4" s="230">
        <v>0</v>
      </c>
      <c r="CI4" s="230">
        <v>0</v>
      </c>
      <c r="CJ4" s="230">
        <v>0</v>
      </c>
      <c r="CK4" s="230">
        <v>0</v>
      </c>
      <c r="CL4" s="230">
        <v>0</v>
      </c>
      <c r="CM4" s="230">
        <v>0</v>
      </c>
      <c r="CN4" s="230">
        <v>0</v>
      </c>
      <c r="CO4" s="230">
        <v>0</v>
      </c>
      <c r="CP4" s="230">
        <v>0</v>
      </c>
      <c r="CQ4" s="230">
        <v>0</v>
      </c>
      <c r="CR4" s="230">
        <v>0</v>
      </c>
      <c r="CS4" s="230">
        <v>0</v>
      </c>
      <c r="CT4" s="230">
        <v>0</v>
      </c>
      <c r="CU4" s="230">
        <v>0</v>
      </c>
      <c r="CV4" s="230">
        <v>0</v>
      </c>
      <c r="CW4" s="230">
        <v>0</v>
      </c>
      <c r="CX4" s="230">
        <v>0</v>
      </c>
      <c r="CY4" s="230">
        <v>0</v>
      </c>
      <c r="CZ4" s="230">
        <v>0</v>
      </c>
      <c r="DA4" s="230">
        <f>COUNTIF(Sheet1!$P:$P,$A4&amp;"KGL"&amp;DA$2)</f>
        <v>0</v>
      </c>
      <c r="DB4" s="230">
        <f>COUNTIF(Sheet1!$P:$P,$A4&amp;"KGL"&amp;DB$2)</f>
        <v>0</v>
      </c>
      <c r="DC4" s="230">
        <f>COUNTIF(Sheet1!$P:$P,$A4&amp;"KGL"&amp;DC$2)</f>
        <v>0</v>
      </c>
      <c r="DD4" s="230">
        <f>COUNTIF(Sheet1!$P:$P,$A4&amp;"KGL"&amp;DD$2)</f>
        <v>0</v>
      </c>
      <c r="DE4" s="230">
        <f>COUNTIF(Sheet1!$P:$P,$A4&amp;"KGL"&amp;DE$2)</f>
        <v>0</v>
      </c>
      <c r="DF4" s="230">
        <f>COUNTIF(Sheet1!$P:$P,$A4&amp;"KGL"&amp;DF$2)</f>
        <v>0</v>
      </c>
      <c r="DG4" s="230">
        <f>COUNTIF(Sheet1!$P:$P,$A4&amp;"KGL"&amp;DG$2)</f>
        <v>0</v>
      </c>
      <c r="DH4" s="230">
        <f>COUNTIF(Sheet1!$P:$P,$A4&amp;"KGL"&amp;DH$2)</f>
        <v>0</v>
      </c>
      <c r="DI4" s="230">
        <f>COUNTIF(Sheet1!$P:$P,$A4&amp;"KGL"&amp;DI$2)</f>
        <v>0</v>
      </c>
      <c r="DJ4" s="230">
        <f>COUNTIF(Sheet1!$P:$P,$A4&amp;"KGL"&amp;DJ$2)</f>
        <v>0</v>
      </c>
      <c r="DK4" s="230">
        <f>COUNTIF(Sheet1!$P:$P,$A4&amp;"KGL"&amp;DK$2)</f>
        <v>0</v>
      </c>
      <c r="DL4" s="230">
        <f>COUNTIF(Sheet1!$P:$P,$A4&amp;"KGL"&amp;DL$2)</f>
        <v>0</v>
      </c>
      <c r="DM4" s="230">
        <f>COUNTIF(Sheet1!$P:$P,$A4&amp;"KGL"&amp;DM$2)</f>
        <v>0</v>
      </c>
      <c r="DN4" s="230">
        <f>COUNTIF(Sheet1!$P:$P,$A4&amp;"KGL"&amp;DN$2)</f>
        <v>0</v>
      </c>
      <c r="DO4" s="230">
        <f>COUNTIF(Sheet1!$P:$P,$A4&amp;"KGL"&amp;DO$2)</f>
        <v>0</v>
      </c>
      <c r="DP4" s="230">
        <f>COUNTIF(Sheet1!$P:$P,$A4&amp;"KGL"&amp;DP$2)</f>
        <v>0</v>
      </c>
      <c r="DQ4" s="230">
        <f>COUNTIF(Sheet1!$P:$P,$A4&amp;"KGL"&amp;DQ$2)</f>
        <v>0</v>
      </c>
      <c r="DR4" s="230">
        <f>COUNTIF(Sheet1!$P:$P,$A4&amp;"KGL"&amp;DR$2)</f>
        <v>0</v>
      </c>
      <c r="DS4" s="230">
        <f>COUNTIF(Sheet1!$P:$P,$A4&amp;"KGL"&amp;DS$2)</f>
        <v>0</v>
      </c>
      <c r="DT4" s="230">
        <f>COUNTIF(Sheet1!$P:$P,$A4&amp;"KGL"&amp;DT$2)</f>
        <v>0</v>
      </c>
      <c r="DU4" s="230">
        <f>COUNTIF(Sheet1!$P:$P,$A4&amp;"KGL"&amp;DU$2)</f>
        <v>0</v>
      </c>
      <c r="DV4" s="230">
        <f>COUNTIF(Sheet1!$P:$P,$A4&amp;"KGL"&amp;DV$2)</f>
        <v>0</v>
      </c>
      <c r="DW4" s="230">
        <f>COUNTIF(Sheet1!$P:$P,$A4&amp;"KGL"&amp;DW$2)</f>
        <v>0</v>
      </c>
      <c r="DX4" s="230">
        <f>COUNTIF(Sheet1!$P:$P,$A4&amp;"KGL"&amp;DX$2)</f>
        <v>0</v>
      </c>
      <c r="DY4" s="230">
        <f>COUNTIF(Sheet1!$P:$P,$A4&amp;"KGL"&amp;DY$2)</f>
        <v>0</v>
      </c>
      <c r="DZ4" s="230">
        <f>COUNTIF(Sheet1!$P:$P,$A4&amp;"KGL"&amp;DZ$2)</f>
        <v>0</v>
      </c>
      <c r="EA4" s="230">
        <f>COUNTIF(Sheet1!$P:$P,$A4&amp;"KGL"&amp;EA$2)</f>
        <v>0</v>
      </c>
      <c r="EB4" s="230">
        <f>COUNTIF(Sheet1!$P:$P,$A4&amp;"KGL"&amp;EB$2)</f>
        <v>0</v>
      </c>
      <c r="EC4" s="230">
        <f>COUNTIF(Sheet1!$P:$P,$A4&amp;"KGL"&amp;EC$2)</f>
        <v>0</v>
      </c>
      <c r="ED4" s="230">
        <f>COUNTIF(Sheet1!$P:$P,$A4&amp;"KGL"&amp;ED$2)</f>
        <v>0</v>
      </c>
      <c r="EE4" s="230">
        <f>COUNTIF(Sheet1!$P:$P,$A4&amp;"KGL"&amp;EE$2)</f>
        <v>0</v>
      </c>
      <c r="EF4" s="230">
        <f>COUNTIF(Sheet1!$P:$P,$A4&amp;"KGL"&amp;EF$2)</f>
        <v>0</v>
      </c>
      <c r="EG4" s="230">
        <f>COUNTIF(Sheet1!$P:$P,$A4&amp;"KGL"&amp;EG$2)</f>
        <v>0</v>
      </c>
      <c r="EH4" s="230">
        <f>COUNTIF(Sheet1!$P:$P,$A4&amp;"KGL"&amp;EH$2)</f>
        <v>0</v>
      </c>
      <c r="EI4" s="230">
        <f>COUNTIF(Sheet1!$P:$P,$A4&amp;"KGL"&amp;EI$2)</f>
        <v>0</v>
      </c>
      <c r="EJ4" s="230">
        <f>COUNTIF(Sheet1!$P:$P,$A4&amp;"KGL"&amp;EJ$2)</f>
        <v>0</v>
      </c>
      <c r="EK4" s="230">
        <f>COUNTIF(Sheet1!$P:$P,$A4&amp;"KGL"&amp;EK$2)</f>
        <v>0</v>
      </c>
      <c r="EL4" s="230">
        <f>COUNTIF(Sheet1!$P:$P,$A4&amp;"KGL"&amp;EL$2)</f>
        <v>0</v>
      </c>
      <c r="EM4" s="230">
        <f>COUNTIF(Sheet1!$P:$P,$A4&amp;"KGL"&amp;EM$2)</f>
        <v>0</v>
      </c>
      <c r="EN4" s="230">
        <f>COUNTIF(Sheet1!$P:$P,$A4&amp;"KGL"&amp;EN$2)</f>
        <v>0</v>
      </c>
      <c r="EO4" s="230">
        <f>COUNTIF(Sheet1!$P:$P,$A4&amp;"KGL"&amp;EO$2)</f>
        <v>0</v>
      </c>
      <c r="EP4" s="230">
        <f>COUNTIF(Sheet1!$P:$P,$A4&amp;"KGL"&amp;EP$2)</f>
        <v>0</v>
      </c>
      <c r="EQ4" s="230">
        <f>COUNTIF(Sheet1!$P:$P,$A4&amp;"KGL"&amp;EQ$2)</f>
        <v>0</v>
      </c>
      <c r="ER4" s="230">
        <f>COUNTIF(Sheet1!$P:$P,$A4&amp;"KGL"&amp;ER$2)</f>
        <v>0</v>
      </c>
      <c r="ES4" s="230">
        <f>COUNTIF(Sheet1!$P:$P,$A4&amp;"KGL"&amp;ES$2)</f>
        <v>0</v>
      </c>
      <c r="ET4" s="230">
        <f>COUNTIF(Sheet1!$P:$P,$A4&amp;"KGL"&amp;ET$2)</f>
        <v>0</v>
      </c>
      <c r="EU4" s="230">
        <f>COUNTIF(Sheet1!$P:$P,$A4&amp;"KGL"&amp;EU$2)</f>
        <v>0</v>
      </c>
      <c r="EV4" s="230">
        <f>COUNTIF(Sheet1!$P:$P,$A4&amp;"KGL"&amp;EV$2)</f>
        <v>0</v>
      </c>
      <c r="EW4" s="230">
        <f>COUNTIF(Sheet1!$P:$P,$A4&amp;"KGL"&amp;EW$2)</f>
        <v>0</v>
      </c>
      <c r="EX4" s="230">
        <f>COUNTIF(Sheet1!$P:$P,$A4&amp;"KGL"&amp;EX$2)</f>
        <v>0</v>
      </c>
      <c r="EY4" s="230">
        <f>COUNTIF(Sheet1!$P:$P,$A4&amp;"KGL"&amp;EY$2)</f>
        <v>0</v>
      </c>
      <c r="EZ4" s="230">
        <f>COUNTIF(Sheet1!$P:$P,$A4&amp;"KGL"&amp;EZ$2)</f>
        <v>0</v>
      </c>
      <c r="FA4" s="230">
        <f>COUNTIF(Sheet1!$P:$P,$A4&amp;"KGL"&amp;FA$2)</f>
        <v>0</v>
      </c>
      <c r="FB4" s="230">
        <f>COUNTIF(Sheet1!$P:$P,$A4&amp;"KGL"&amp;FB$2)</f>
        <v>0</v>
      </c>
      <c r="FC4" s="230">
        <f>COUNTIF(Sheet1!$P:$P,$A4&amp;"KGL"&amp;FC$2)</f>
        <v>0</v>
      </c>
      <c r="FD4" s="230">
        <f>COUNTIF(Sheet1!$P:$P,$A4&amp;"KGL"&amp;FD$2)</f>
        <v>0</v>
      </c>
      <c r="FE4" s="230">
        <f>COUNTIF(Sheet1!$P:$P,$A4&amp;"KGL"&amp;FE$2)</f>
        <v>0</v>
      </c>
      <c r="FF4" s="230">
        <f>COUNTIF(Sheet1!$P:$P,$A4&amp;"KGL"&amp;FF$2)</f>
        <v>0</v>
      </c>
      <c r="FG4" s="230">
        <f>COUNTIF(Sheet1!$P:$P,$A4&amp;"KGL"&amp;FG$2)</f>
        <v>0</v>
      </c>
      <c r="FH4" s="230">
        <f>COUNTIF(Sheet1!$P:$P,$A4&amp;"KGL"&amp;FH$2)</f>
        <v>0</v>
      </c>
      <c r="FI4" s="230">
        <f>COUNTIF(Sheet1!$P:$P,$A4&amp;"KGL"&amp;FI$2)</f>
        <v>0</v>
      </c>
      <c r="FJ4" s="230">
        <f>COUNTIF(Sheet1!$P:$P,$A4&amp;"KGL"&amp;FJ$2)</f>
        <v>0</v>
      </c>
      <c r="FK4" s="230">
        <f>COUNTIF(Sheet1!$P:$P,$A4&amp;"KGL"&amp;FK$2)</f>
        <v>0</v>
      </c>
      <c r="FL4" s="230">
        <f>COUNTIF(Sheet1!$P:$P,$A4&amp;"KGL"&amp;FL$2)</f>
        <v>0</v>
      </c>
      <c r="FM4" s="230">
        <f>COUNTIF(Sheet1!$P:$P,$A4&amp;"KGL"&amp;FM$2)</f>
        <v>0</v>
      </c>
      <c r="FN4" s="230">
        <f>COUNTIF(Sheet1!$P:$P,$A4&amp;"KGL"&amp;FN$2)</f>
        <v>0</v>
      </c>
      <c r="FO4" s="230">
        <f>COUNTIF(Sheet1!$P:$P,$A4&amp;"KGL"&amp;FO$2)</f>
        <v>0</v>
      </c>
      <c r="FP4" s="230">
        <f>COUNTIF(Sheet1!$P:$P,$A4&amp;"KGL"&amp;FP$2)</f>
        <v>0</v>
      </c>
      <c r="FQ4" s="230">
        <f>COUNTIF(Sheet1!$P:$P,$A4&amp;"KGL"&amp;FQ$2)</f>
        <v>0</v>
      </c>
      <c r="FR4" s="230">
        <f>COUNTIF(Sheet1!$P:$P,$A4&amp;"KGL"&amp;FR$2)</f>
        <v>0</v>
      </c>
      <c r="FS4" s="230">
        <f>COUNTIF(Sheet1!$P:$P,$A4&amp;"KGL"&amp;FS$2)</f>
        <v>0</v>
      </c>
      <c r="FT4" s="230">
        <f>COUNTIF(Sheet1!$P:$P,$A4&amp;"KGL"&amp;FT$2)</f>
        <v>0</v>
      </c>
      <c r="FU4" s="230">
        <f>COUNTIF(Sheet1!$P:$P,$A4&amp;"KGL"&amp;FU$2)</f>
        <v>0</v>
      </c>
      <c r="FV4" s="230">
        <f>COUNTIF(Sheet1!$P:$P,$A4&amp;"KGL"&amp;FV$2)</f>
        <v>0</v>
      </c>
      <c r="FW4" s="230">
        <f>COUNTIF(Sheet1!$P:$P,$A4&amp;"KGL"&amp;FW$2)</f>
        <v>0</v>
      </c>
      <c r="FX4" s="230">
        <f>COUNTIF(Sheet1!$P:$P,$A4&amp;"KGL"&amp;FX$2)</f>
        <v>0</v>
      </c>
      <c r="FY4" s="230">
        <f>COUNTIF(Sheet1!$P:$P,$A4&amp;"KGL"&amp;FY$2)</f>
        <v>0</v>
      </c>
      <c r="FZ4" s="230">
        <f>COUNTIF(Sheet1!$P:$P,$A4&amp;"KGL"&amp;FZ$2)</f>
        <v>0</v>
      </c>
      <c r="GA4" s="230">
        <f>COUNTIF(Sheet1!$P:$P,$A4&amp;"KGL"&amp;GA$2)</f>
        <v>0</v>
      </c>
      <c r="GB4" s="230">
        <f>COUNTIF(Sheet1!$P:$P,$A4&amp;"KGL"&amp;GB$2)</f>
        <v>0</v>
      </c>
      <c r="GC4" s="230">
        <f>COUNTIF(Sheet1!$P:$P,$A4&amp;"KGL"&amp;GC$2)</f>
        <v>0</v>
      </c>
      <c r="GD4" s="230">
        <f>COUNTIF(Sheet1!$P:$P,$A4&amp;"KGL"&amp;GD$2)</f>
        <v>0</v>
      </c>
      <c r="GE4" s="230">
        <f>COUNTIF(Sheet1!$P:$P,$A4&amp;"KGL"&amp;GE$2)</f>
        <v>0</v>
      </c>
      <c r="GF4" s="230">
        <f>COUNTIF(Sheet1!$P:$P,$A4&amp;"KGL"&amp;GF$2)</f>
        <v>0</v>
      </c>
      <c r="GG4" s="230">
        <f>COUNTIF(Sheet1!$P:$P,$A4&amp;"KGL"&amp;GG$2)</f>
        <v>0</v>
      </c>
      <c r="GH4" s="230">
        <f>COUNTIF(Sheet1!$P:$P,$A4&amp;"KGL"&amp;GH$2)</f>
        <v>0</v>
      </c>
      <c r="GI4" s="230">
        <f>COUNTIF(Sheet1!$P:$P,$A4&amp;"KGL"&amp;GI$2)</f>
        <v>0</v>
      </c>
      <c r="GJ4" s="230">
        <f>COUNTIF(Sheet1!$P:$P,$A4&amp;"KGL"&amp;GJ$2)</f>
        <v>0</v>
      </c>
      <c r="GK4" s="230">
        <f>COUNTIF(Sheet1!$P:$P,$A4&amp;"KGL"&amp;GK$2)</f>
        <v>0</v>
      </c>
      <c r="GL4" s="230">
        <f>COUNTIF(Sheet1!$P:$P,$A4&amp;"KGL"&amp;GL$2)</f>
        <v>0</v>
      </c>
      <c r="GM4" s="230">
        <f>COUNTIF(Sheet1!$P:$P,$A4&amp;"KGL"&amp;GM$2)</f>
        <v>0</v>
      </c>
      <c r="GN4" s="230">
        <f>COUNTIF(Sheet1!$P:$P,$A4&amp;"KGL"&amp;GN$2)</f>
        <v>0</v>
      </c>
      <c r="GO4" s="230">
        <f>COUNTIF(Sheet1!$P:$P,$A4&amp;"KGL"&amp;GO$2)</f>
        <v>0</v>
      </c>
      <c r="GP4" s="230">
        <f>COUNTIF(Sheet1!$P:$P,$A4&amp;"KGL"&amp;GP$2)</f>
        <v>0</v>
      </c>
      <c r="GQ4" s="230">
        <f>COUNTIF(Sheet1!$P:$P,$A4&amp;"KGL"&amp;GQ$2)</f>
        <v>0</v>
      </c>
      <c r="GR4" s="230">
        <f>COUNTIF(Sheet1!$P:$P,$A4&amp;"KGL"&amp;GR$2)</f>
        <v>0</v>
      </c>
      <c r="GS4" s="230">
        <f>COUNTIF(Sheet1!$P:$P,$A4&amp;"KGL"&amp;GS$2)</f>
        <v>0</v>
      </c>
      <c r="GT4" s="230">
        <f>COUNTIF(Sheet1!$P:$P,$A4&amp;"KGL"&amp;GT$2)</f>
        <v>0</v>
      </c>
      <c r="GU4" s="230">
        <f>COUNTIF(Sheet1!$P:$P,$A4&amp;"KGL"&amp;GU$2)</f>
        <v>0</v>
      </c>
      <c r="GV4" s="230">
        <f>COUNTIF(Sheet1!$P:$P,$A4&amp;"KGL"&amp;GV$2)</f>
        <v>0</v>
      </c>
      <c r="GW4" s="230">
        <f>COUNTIF(Sheet1!$P:$P,$A4&amp;"KGL"&amp;GW$2)</f>
        <v>0</v>
      </c>
      <c r="GX4" s="230">
        <f>COUNTIF(Sheet1!$P:$P,$A4&amp;"KGL"&amp;GX$2)</f>
        <v>0</v>
      </c>
      <c r="GY4" s="230">
        <f>COUNTIF(Sheet1!$P:$P,$A4&amp;"KGL"&amp;GY$2)</f>
        <v>0</v>
      </c>
      <c r="GZ4" s="230">
        <f>COUNTIF(Sheet1!$P:$P,$A4&amp;"KGL"&amp;GZ$2)</f>
        <v>0</v>
      </c>
      <c r="HA4" s="230">
        <f>COUNTIF(Sheet1!$P:$P,$A4&amp;"KGL"&amp;HA$2)</f>
        <v>0</v>
      </c>
      <c r="HB4" s="230">
        <f>COUNTIF(Sheet1!$P:$P,$A4&amp;"KGL"&amp;HB$2)</f>
        <v>0</v>
      </c>
      <c r="HC4" s="230">
        <f>COUNTIF(Sheet1!$P:$P,$A4&amp;"KGL"&amp;HC$2)</f>
        <v>0</v>
      </c>
      <c r="HD4" s="230">
        <f>COUNTIF(Sheet1!$P:$P,$A4&amp;"KGL"&amp;HD$2)</f>
        <v>0</v>
      </c>
      <c r="HE4" s="230">
        <f>COUNTIF(Sheet1!$P:$P,$A4&amp;"KGL"&amp;HE$2)</f>
        <v>0</v>
      </c>
      <c r="HF4" s="230">
        <f>COUNTIF(Sheet1!$P:$P,$A4&amp;"KGL"&amp;HF$2)</f>
        <v>0</v>
      </c>
      <c r="HG4" s="230">
        <f>COUNTIF(Sheet1!$P:$P,$A4&amp;"KGL"&amp;HG$2)</f>
        <v>0</v>
      </c>
      <c r="HH4" s="230">
        <f>COUNTIF(Sheet1!$P:$P,$A4&amp;"KGL"&amp;HH$2)</f>
        <v>0</v>
      </c>
      <c r="HI4" s="230">
        <f>COUNTIF(Sheet1!$P:$P,$A4&amp;"KGL"&amp;HI$2)</f>
        <v>0</v>
      </c>
      <c r="HJ4" s="230">
        <f>COUNTIF(Sheet1!$P:$P,$A4&amp;"KGL"&amp;HJ$2)</f>
        <v>0</v>
      </c>
      <c r="HK4" s="230">
        <f>COUNTIF(Sheet1!$P:$P,$A4&amp;"KGL"&amp;HK$2)</f>
        <v>0</v>
      </c>
      <c r="HL4" s="230">
        <f>COUNTIF(Sheet1!$P:$P,$A4&amp;"KGL"&amp;HL$2)</f>
        <v>0</v>
      </c>
      <c r="HM4" s="230">
        <f>COUNTIF(Sheet1!$P:$P,$A4&amp;"KGL"&amp;HM$2)</f>
        <v>0</v>
      </c>
      <c r="HN4" s="230">
        <f>COUNTIF(Sheet1!$P:$P,$A4&amp;"KGL"&amp;HN$2)</f>
        <v>0</v>
      </c>
      <c r="HO4" s="230">
        <f>COUNTIF(Sheet1!$P:$P,$A4&amp;"KGL"&amp;HO$2)</f>
        <v>0</v>
      </c>
      <c r="HP4" s="230">
        <f>COUNTIF(Sheet1!$P:$P,$A4&amp;"KGL"&amp;HP$2)</f>
        <v>0</v>
      </c>
      <c r="HQ4" s="230">
        <f>COUNTIF(Sheet1!$P:$P,$A4&amp;"KGL"&amp;HQ$2)</f>
        <v>0</v>
      </c>
      <c r="HR4" s="230">
        <f>COUNTIF(Sheet1!$P:$P,$A4&amp;"KGL"&amp;HR$2)</f>
        <v>0</v>
      </c>
      <c r="HS4" s="230">
        <f>COUNTIF(Sheet1!$P:$P,$A4&amp;"KGL"&amp;HS$2)</f>
        <v>0</v>
      </c>
      <c r="HT4" s="230">
        <f>COUNTIF(Sheet1!$P:$P,$A4&amp;"KGL"&amp;HT$2)</f>
        <v>0</v>
      </c>
      <c r="HU4" s="230">
        <f>COUNTIF(Sheet1!$P:$P,$A4&amp;"KGL"&amp;HU$2)</f>
        <v>0</v>
      </c>
      <c r="HV4" s="230">
        <f>COUNTIF(Sheet1!$P:$P,$A4&amp;"KGL"&amp;HV$2)</f>
        <v>0</v>
      </c>
      <c r="HW4" s="230">
        <f>COUNTIF(Sheet1!$P:$P,$A4&amp;"KGL"&amp;HW$2)</f>
        <v>0</v>
      </c>
      <c r="HX4" s="230">
        <f>COUNTIF(Sheet1!$P:$P,$A4&amp;"KGL"&amp;HX$2)</f>
        <v>0</v>
      </c>
      <c r="HY4" s="230">
        <f>COUNTIF(Sheet1!$P:$P,$A4&amp;"KGL"&amp;HY$2)</f>
        <v>0</v>
      </c>
      <c r="HZ4" s="230">
        <f>COUNTIF(Sheet1!$P:$P,$A4&amp;"KGL"&amp;HZ$2)</f>
        <v>0</v>
      </c>
      <c r="IA4" s="230">
        <f>COUNTIF(Sheet1!$P:$P,$A4&amp;"KGL"&amp;IA$2)</f>
        <v>0</v>
      </c>
      <c r="IB4" s="230">
        <f>COUNTIF(Sheet1!$P:$P,$A4&amp;"KGL"&amp;IB$2)</f>
        <v>0</v>
      </c>
      <c r="IC4" s="230">
        <f>COUNTIF(Sheet1!$P:$P,$A4&amp;"KGL"&amp;IC$2)</f>
        <v>0</v>
      </c>
      <c r="ID4" s="230">
        <f>COUNTIF(Sheet1!$P:$P,$A4&amp;"KGL"&amp;ID$2)</f>
        <v>0</v>
      </c>
      <c r="IE4" s="230">
        <f>COUNTIF(Sheet1!$P:$P,$A4&amp;"KGL"&amp;IE$2)</f>
        <v>0</v>
      </c>
      <c r="IF4" s="230">
        <f>COUNTIF(Sheet1!$P:$P,$A4&amp;"KGL"&amp;IF$2)</f>
        <v>0</v>
      </c>
      <c r="IG4" s="230">
        <f>COUNTIF(Sheet1!$P:$P,$A4&amp;"KGL"&amp;IG$2)</f>
        <v>0</v>
      </c>
      <c r="IH4" s="230">
        <f>COUNTIF(Sheet1!$P:$P,$A4&amp;"KGL"&amp;IH$2)</f>
        <v>0</v>
      </c>
      <c r="II4" s="230">
        <f>COUNTIF(Sheet1!$P:$P,$A4&amp;"KGL"&amp;II$2)</f>
        <v>0</v>
      </c>
      <c r="IJ4" s="230">
        <f>COUNTIF(Sheet1!$P:$P,$A4&amp;"KGL"&amp;IJ$2)</f>
        <v>0</v>
      </c>
      <c r="IK4" s="230">
        <f>COUNTIF(Sheet1!$P:$P,$A4&amp;"KGL"&amp;IK$2)</f>
        <v>0</v>
      </c>
      <c r="IL4" s="230">
        <f>COUNTIF(Sheet1!$P:$P,$A4&amp;"KGL"&amp;IL$2)</f>
        <v>0</v>
      </c>
      <c r="IM4" s="230">
        <f>COUNTIF(Sheet1!$P:$P,$A4&amp;"KGL"&amp;IM$2)</f>
        <v>0</v>
      </c>
      <c r="IN4" s="230">
        <f>COUNTIF(Sheet1!$P:$P,$A4&amp;"KGL"&amp;IN$2)</f>
        <v>0</v>
      </c>
      <c r="IO4" s="230">
        <f>COUNTIF(Sheet1!$P:$P,$A4&amp;"KGL"&amp;IO$2)</f>
        <v>0</v>
      </c>
      <c r="IP4" s="230">
        <f>COUNTIF(Sheet1!$P:$P,$A4&amp;"KGL"&amp;IP$2)</f>
        <v>0</v>
      </c>
      <c r="IQ4" s="230">
        <f>COUNTIF(Sheet1!$P:$P,$A4&amp;"KGL"&amp;IQ$2)</f>
        <v>0</v>
      </c>
      <c r="IR4" s="230">
        <f>COUNTIF(Sheet1!$P:$P,$A4&amp;"KGL"&amp;IR$2)</f>
        <v>0</v>
      </c>
      <c r="IS4" s="230">
        <f>COUNTIF(Sheet1!$P:$P,$A4&amp;"KGL"&amp;IS$2)</f>
        <v>0</v>
      </c>
      <c r="IT4" s="230">
        <f>COUNTIF(Sheet1!$P:$P,$A4&amp;"KGL"&amp;IT$2)</f>
        <v>0</v>
      </c>
      <c r="IU4" s="230">
        <f>COUNTIF(Sheet1!$P:$P,$A4&amp;"KGL"&amp;IU$2)</f>
        <v>0</v>
      </c>
      <c r="IV4" s="230">
        <f>COUNTIF(Sheet1!$P:$P,$A4&amp;"KGL"&amp;IV$2)</f>
        <v>0</v>
      </c>
      <c r="IW4" s="230">
        <f>COUNTIF(Sheet1!$P:$P,$A4&amp;"KGL"&amp;IW$2)</f>
        <v>0</v>
      </c>
      <c r="IX4" s="230">
        <f>COUNTIF(Sheet1!$P:$P,$A4&amp;"KGL"&amp;IX$2)</f>
        <v>0</v>
      </c>
      <c r="IY4" s="230">
        <f>COUNTIF(Sheet1!$P:$P,$A4&amp;"KGL"&amp;IY$2)</f>
        <v>0</v>
      </c>
      <c r="IZ4" s="230">
        <f>COUNTIF(Sheet1!$P:$P,$A4&amp;"KGL"&amp;IZ$2)</f>
        <v>0</v>
      </c>
      <c r="JA4" s="230">
        <f>COUNTIF(Sheet1!$P:$P,$A4&amp;"KGL"&amp;JA$2)</f>
        <v>0</v>
      </c>
      <c r="JB4" s="230">
        <f>COUNTIF(Sheet1!$P:$P,$A4&amp;"KGL"&amp;JB$2)</f>
        <v>0</v>
      </c>
      <c r="JC4" s="230">
        <f>COUNTIF(Sheet1!$P:$P,$A4&amp;"KGL"&amp;JC$2)</f>
        <v>0</v>
      </c>
    </row>
    <row r="5" spans="1:263" s="226" customFormat="1" x14ac:dyDescent="0.3">
      <c r="A5" s="231" t="s">
        <v>326</v>
      </c>
      <c r="B5" s="230"/>
      <c r="C5" s="230"/>
      <c r="D5" s="230"/>
      <c r="E5" s="230"/>
      <c r="F5" s="230"/>
      <c r="G5" s="230"/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  <c r="AQ5" s="230"/>
      <c r="AR5" s="230"/>
      <c r="AS5" s="230"/>
      <c r="AT5" s="230"/>
      <c r="AU5" s="230"/>
      <c r="AV5" s="230"/>
      <c r="AW5" s="230"/>
      <c r="AX5" s="230"/>
      <c r="AY5" s="230"/>
      <c r="AZ5" s="230"/>
      <c r="BA5" s="230"/>
      <c r="BB5" s="230"/>
      <c r="BC5" s="230"/>
      <c r="BD5" s="230"/>
      <c r="BE5" s="230"/>
      <c r="BF5" s="230"/>
      <c r="BG5" s="230"/>
      <c r="BH5" s="230"/>
      <c r="BI5" s="230"/>
      <c r="BJ5" s="230"/>
      <c r="BK5" s="230"/>
      <c r="BL5" s="230"/>
      <c r="BM5" s="230"/>
      <c r="BN5" s="230"/>
      <c r="BO5" s="230"/>
      <c r="BP5" s="230"/>
      <c r="BQ5" s="230"/>
      <c r="BR5" s="230"/>
      <c r="BS5" s="230"/>
      <c r="BT5" s="230"/>
      <c r="BU5" s="230"/>
      <c r="BV5" s="230"/>
      <c r="BW5" s="230"/>
      <c r="BX5" s="230"/>
      <c r="BY5" s="230"/>
      <c r="BZ5" s="230"/>
      <c r="CA5" s="230"/>
      <c r="CB5" s="230">
        <v>0</v>
      </c>
      <c r="CC5" s="230">
        <v>0</v>
      </c>
      <c r="CD5" s="230">
        <v>0</v>
      </c>
      <c r="CE5" s="230">
        <v>0</v>
      </c>
      <c r="CF5" s="230">
        <v>0</v>
      </c>
      <c r="CG5" s="230">
        <v>0</v>
      </c>
      <c r="CH5" s="230">
        <v>0</v>
      </c>
      <c r="CI5" s="230">
        <v>0</v>
      </c>
      <c r="CJ5" s="230">
        <v>0</v>
      </c>
      <c r="CK5" s="230">
        <v>0</v>
      </c>
      <c r="CL5" s="230">
        <v>0</v>
      </c>
      <c r="CM5" s="230">
        <v>0</v>
      </c>
      <c r="CN5" s="230">
        <v>0</v>
      </c>
      <c r="CO5" s="230">
        <v>0</v>
      </c>
      <c r="CP5" s="230">
        <v>0</v>
      </c>
      <c r="CQ5" s="230">
        <v>0</v>
      </c>
      <c r="CR5" s="230">
        <v>0</v>
      </c>
      <c r="CS5" s="230">
        <v>0</v>
      </c>
      <c r="CT5" s="230">
        <v>0</v>
      </c>
      <c r="CU5" s="230">
        <v>0</v>
      </c>
      <c r="CV5" s="230">
        <v>0</v>
      </c>
      <c r="CW5" s="230">
        <v>0</v>
      </c>
      <c r="CX5" s="230">
        <v>0</v>
      </c>
      <c r="CY5" s="230">
        <v>0</v>
      </c>
      <c r="CZ5" s="230">
        <v>0</v>
      </c>
      <c r="DA5" s="230">
        <f>COUNTIF(Sheet1!$P:$P,$A5&amp;"KGL"&amp;DA$2)</f>
        <v>0</v>
      </c>
      <c r="DB5" s="230">
        <f>COUNTIF(Sheet1!$P:$P,$A5&amp;"KGL"&amp;DB$2)</f>
        <v>0</v>
      </c>
      <c r="DC5" s="230">
        <f>COUNTIF(Sheet1!$P:$P,$A5&amp;"KGL"&amp;DC$2)</f>
        <v>0</v>
      </c>
      <c r="DD5" s="230">
        <f>COUNTIF(Sheet1!$P:$P,$A5&amp;"KGL"&amp;DD$2)</f>
        <v>0</v>
      </c>
      <c r="DE5" s="230">
        <f>COUNTIF(Sheet1!$P:$P,$A5&amp;"KGL"&amp;DE$2)</f>
        <v>0</v>
      </c>
      <c r="DF5" s="230">
        <f>COUNTIF(Sheet1!$P:$P,$A5&amp;"KGL"&amp;DF$2)</f>
        <v>0</v>
      </c>
      <c r="DG5" s="230">
        <f>COUNTIF(Sheet1!$P:$P,$A5&amp;"KGL"&amp;DG$2)</f>
        <v>0</v>
      </c>
      <c r="DH5" s="230">
        <f>COUNTIF(Sheet1!$P:$P,$A5&amp;"KGL"&amp;DH$2)</f>
        <v>0</v>
      </c>
      <c r="DI5" s="230">
        <f>COUNTIF(Sheet1!$P:$P,$A5&amp;"KGL"&amp;DI$2)</f>
        <v>0</v>
      </c>
      <c r="DJ5" s="230">
        <f>COUNTIF(Sheet1!$P:$P,$A5&amp;"KGL"&amp;DJ$2)</f>
        <v>0</v>
      </c>
      <c r="DK5" s="230">
        <f>COUNTIF(Sheet1!$P:$P,$A5&amp;"KGL"&amp;DK$2)</f>
        <v>0</v>
      </c>
      <c r="DL5" s="230">
        <f>COUNTIF(Sheet1!$P:$P,$A5&amp;"KGL"&amp;DL$2)</f>
        <v>0</v>
      </c>
      <c r="DM5" s="230">
        <f>COUNTIF(Sheet1!$P:$P,$A5&amp;"KGL"&amp;DM$2)</f>
        <v>0</v>
      </c>
      <c r="DN5" s="230">
        <f>COUNTIF(Sheet1!$P:$P,$A5&amp;"KGL"&amp;DN$2)</f>
        <v>0</v>
      </c>
      <c r="DO5" s="230">
        <f>COUNTIF(Sheet1!$P:$P,$A5&amp;"KGL"&amp;DO$2)</f>
        <v>0</v>
      </c>
      <c r="DP5" s="230">
        <f>COUNTIF(Sheet1!$P:$P,$A5&amp;"KGL"&amp;DP$2)</f>
        <v>0</v>
      </c>
      <c r="DQ5" s="230">
        <f>COUNTIF(Sheet1!$P:$P,$A5&amp;"KGL"&amp;DQ$2)</f>
        <v>0</v>
      </c>
      <c r="DR5" s="230">
        <f>COUNTIF(Sheet1!$P:$P,$A5&amp;"KGL"&amp;DR$2)</f>
        <v>0</v>
      </c>
      <c r="DS5" s="230">
        <f>COUNTIF(Sheet1!$P:$P,$A5&amp;"KGL"&amp;DS$2)</f>
        <v>0</v>
      </c>
      <c r="DT5" s="230">
        <f>COUNTIF(Sheet1!$P:$P,$A5&amp;"KGL"&amp;DT$2)</f>
        <v>0</v>
      </c>
      <c r="DU5" s="230">
        <f>COUNTIF(Sheet1!$P:$P,$A5&amp;"KGL"&amp;DU$2)</f>
        <v>0</v>
      </c>
      <c r="DV5" s="230">
        <f>COUNTIF(Sheet1!$P:$P,$A5&amp;"KGL"&amp;DV$2)</f>
        <v>0</v>
      </c>
      <c r="DW5" s="230">
        <f>COUNTIF(Sheet1!$P:$P,$A5&amp;"KGL"&amp;DW$2)</f>
        <v>0</v>
      </c>
      <c r="DX5" s="230">
        <f>COUNTIF(Sheet1!$P:$P,$A5&amp;"KGL"&amp;DX$2)</f>
        <v>0</v>
      </c>
      <c r="DY5" s="230">
        <f>COUNTIF(Sheet1!$P:$P,$A5&amp;"KGL"&amp;DY$2)</f>
        <v>0</v>
      </c>
      <c r="DZ5" s="230">
        <f>COUNTIF(Sheet1!$P:$P,$A5&amp;"KGL"&amp;DZ$2)</f>
        <v>0</v>
      </c>
      <c r="EA5" s="230">
        <f>COUNTIF(Sheet1!$P:$P,$A5&amp;"KGL"&amp;EA$2)</f>
        <v>0</v>
      </c>
      <c r="EB5" s="230">
        <f>COUNTIF(Sheet1!$P:$P,$A5&amp;"KGL"&amp;EB$2)</f>
        <v>0</v>
      </c>
      <c r="EC5" s="230">
        <f>COUNTIF(Sheet1!$P:$P,$A5&amp;"KGL"&amp;EC$2)</f>
        <v>0</v>
      </c>
      <c r="ED5" s="230">
        <f>COUNTIF(Sheet1!$P:$P,$A5&amp;"KGL"&amp;ED$2)</f>
        <v>0</v>
      </c>
      <c r="EE5" s="230">
        <f>COUNTIF(Sheet1!$P:$P,$A5&amp;"KGL"&amp;EE$2)</f>
        <v>0</v>
      </c>
      <c r="EF5" s="230">
        <f>COUNTIF(Sheet1!$P:$P,$A5&amp;"KGL"&amp;EF$2)</f>
        <v>0</v>
      </c>
      <c r="EG5" s="230">
        <f>COUNTIF(Sheet1!$P:$P,$A5&amp;"KGL"&amp;EG$2)</f>
        <v>0</v>
      </c>
      <c r="EH5" s="230">
        <f>COUNTIF(Sheet1!$P:$P,$A5&amp;"KGL"&amp;EH$2)</f>
        <v>0</v>
      </c>
      <c r="EI5" s="230">
        <f>COUNTIF(Sheet1!$P:$P,$A5&amp;"KGL"&amp;EI$2)</f>
        <v>0</v>
      </c>
      <c r="EJ5" s="230">
        <f>COUNTIF(Sheet1!$P:$P,$A5&amp;"KGL"&amp;EJ$2)</f>
        <v>0</v>
      </c>
      <c r="EK5" s="230">
        <f>COUNTIF(Sheet1!$P:$P,$A5&amp;"KGL"&amp;EK$2)</f>
        <v>0</v>
      </c>
      <c r="EL5" s="230">
        <f>COUNTIF(Sheet1!$P:$P,$A5&amp;"KGL"&amp;EL$2)</f>
        <v>0</v>
      </c>
      <c r="EM5" s="230">
        <f>COUNTIF(Sheet1!$P:$P,$A5&amp;"KGL"&amp;EM$2)</f>
        <v>0</v>
      </c>
      <c r="EN5" s="230">
        <f>COUNTIF(Sheet1!$P:$P,$A5&amp;"KGL"&amp;EN$2)</f>
        <v>0</v>
      </c>
      <c r="EO5" s="230">
        <f>COUNTIF(Sheet1!$P:$P,$A5&amp;"KGL"&amp;EO$2)</f>
        <v>0</v>
      </c>
      <c r="EP5" s="230">
        <f>COUNTIF(Sheet1!$P:$P,$A5&amp;"KGL"&amp;EP$2)</f>
        <v>0</v>
      </c>
      <c r="EQ5" s="230">
        <f>COUNTIF(Sheet1!$P:$P,$A5&amp;"KGL"&amp;EQ$2)</f>
        <v>0</v>
      </c>
      <c r="ER5" s="230">
        <f>COUNTIF(Sheet1!$P:$P,$A5&amp;"KGL"&amp;ER$2)</f>
        <v>0</v>
      </c>
      <c r="ES5" s="230">
        <f>COUNTIF(Sheet1!$P:$P,$A5&amp;"KGL"&amp;ES$2)</f>
        <v>0</v>
      </c>
      <c r="ET5" s="230">
        <f>COUNTIF(Sheet1!$P:$P,$A5&amp;"KGL"&amp;ET$2)</f>
        <v>0</v>
      </c>
      <c r="EU5" s="230">
        <f>COUNTIF(Sheet1!$P:$P,$A5&amp;"KGL"&amp;EU$2)</f>
        <v>0</v>
      </c>
      <c r="EV5" s="230">
        <f>COUNTIF(Sheet1!$P:$P,$A5&amp;"KGL"&amp;EV$2)</f>
        <v>0</v>
      </c>
      <c r="EW5" s="230">
        <f>COUNTIF(Sheet1!$P:$P,$A5&amp;"KGL"&amp;EW$2)</f>
        <v>0</v>
      </c>
      <c r="EX5" s="230">
        <f>COUNTIF(Sheet1!$P:$P,$A5&amp;"KGL"&amp;EX$2)</f>
        <v>0</v>
      </c>
      <c r="EY5" s="230">
        <f>COUNTIF(Sheet1!$P:$P,$A5&amp;"KGL"&amp;EY$2)</f>
        <v>0</v>
      </c>
      <c r="EZ5" s="230">
        <f>COUNTIF(Sheet1!$P:$P,$A5&amp;"KGL"&amp;EZ$2)</f>
        <v>0</v>
      </c>
      <c r="FA5" s="230">
        <f>COUNTIF(Sheet1!$P:$P,$A5&amp;"KGL"&amp;FA$2)</f>
        <v>0</v>
      </c>
      <c r="FB5" s="230">
        <f>COUNTIF(Sheet1!$P:$P,$A5&amp;"KGL"&amp;FB$2)</f>
        <v>0</v>
      </c>
      <c r="FC5" s="230">
        <f>COUNTIF(Sheet1!$P:$P,$A5&amp;"KGL"&amp;FC$2)</f>
        <v>0</v>
      </c>
      <c r="FD5" s="230">
        <f>COUNTIF(Sheet1!$P:$P,$A5&amp;"KGL"&amp;FD$2)</f>
        <v>0</v>
      </c>
      <c r="FE5" s="230">
        <f>COUNTIF(Sheet1!$P:$P,$A5&amp;"KGL"&amp;FE$2)</f>
        <v>0</v>
      </c>
      <c r="FF5" s="230">
        <f>COUNTIF(Sheet1!$P:$P,$A5&amp;"KGL"&amp;FF$2)</f>
        <v>0</v>
      </c>
      <c r="FG5" s="230">
        <f>COUNTIF(Sheet1!$P:$P,$A5&amp;"KGL"&amp;FG$2)</f>
        <v>0</v>
      </c>
      <c r="FH5" s="230">
        <f>COUNTIF(Sheet1!$P:$P,$A5&amp;"KGL"&amp;FH$2)</f>
        <v>0</v>
      </c>
      <c r="FI5" s="230">
        <f>COUNTIF(Sheet1!$P:$P,$A5&amp;"KGL"&amp;FI$2)</f>
        <v>0</v>
      </c>
      <c r="FJ5" s="230">
        <f>COUNTIF(Sheet1!$P:$P,$A5&amp;"KGL"&amp;FJ$2)</f>
        <v>0</v>
      </c>
      <c r="FK5" s="230">
        <f>COUNTIF(Sheet1!$P:$P,$A5&amp;"KGL"&amp;FK$2)</f>
        <v>0</v>
      </c>
      <c r="FL5" s="230">
        <f>COUNTIF(Sheet1!$P:$P,$A5&amp;"KGL"&amp;FL$2)</f>
        <v>0</v>
      </c>
      <c r="FM5" s="230">
        <f>COUNTIF(Sheet1!$P:$P,$A5&amp;"KGL"&amp;FM$2)</f>
        <v>0</v>
      </c>
      <c r="FN5" s="230">
        <f>COUNTIF(Sheet1!$P:$P,$A5&amp;"KGL"&amp;FN$2)</f>
        <v>0</v>
      </c>
      <c r="FO5" s="230">
        <f>COUNTIF(Sheet1!$P:$P,$A5&amp;"KGL"&amp;FO$2)</f>
        <v>0</v>
      </c>
      <c r="FP5" s="230">
        <f>COUNTIF(Sheet1!$P:$P,$A5&amp;"KGL"&amp;FP$2)</f>
        <v>0</v>
      </c>
      <c r="FQ5" s="230">
        <f>COUNTIF(Sheet1!$P:$P,$A5&amp;"KGL"&amp;FQ$2)</f>
        <v>0</v>
      </c>
      <c r="FR5" s="230">
        <f>COUNTIF(Sheet1!$P:$P,$A5&amp;"KGL"&amp;FR$2)</f>
        <v>0</v>
      </c>
      <c r="FS5" s="230">
        <f>COUNTIF(Sheet1!$P:$P,$A5&amp;"KGL"&amp;FS$2)</f>
        <v>0</v>
      </c>
      <c r="FT5" s="230">
        <f>COUNTIF(Sheet1!$P:$P,$A5&amp;"KGL"&amp;FT$2)</f>
        <v>0</v>
      </c>
      <c r="FU5" s="230">
        <f>COUNTIF(Sheet1!$P:$P,$A5&amp;"KGL"&amp;FU$2)</f>
        <v>0</v>
      </c>
      <c r="FV5" s="230">
        <f>COUNTIF(Sheet1!$P:$P,$A5&amp;"KGL"&amp;FV$2)</f>
        <v>0</v>
      </c>
      <c r="FW5" s="230">
        <f>COUNTIF(Sheet1!$P:$P,$A5&amp;"KGL"&amp;FW$2)</f>
        <v>0</v>
      </c>
      <c r="FX5" s="230">
        <f>COUNTIF(Sheet1!$P:$P,$A5&amp;"KGL"&amp;FX$2)</f>
        <v>0</v>
      </c>
      <c r="FY5" s="230">
        <f>COUNTIF(Sheet1!$P:$P,$A5&amp;"KGL"&amp;FY$2)</f>
        <v>0</v>
      </c>
      <c r="FZ5" s="230">
        <f>COUNTIF(Sheet1!$P:$P,$A5&amp;"KGL"&amp;FZ$2)</f>
        <v>0</v>
      </c>
      <c r="GA5" s="230">
        <f>COUNTIF(Sheet1!$P:$P,$A5&amp;"KGL"&amp;GA$2)</f>
        <v>0</v>
      </c>
      <c r="GB5" s="230">
        <f>COUNTIF(Sheet1!$P:$P,$A5&amp;"KGL"&amp;GB$2)</f>
        <v>0</v>
      </c>
      <c r="GC5" s="230">
        <f>COUNTIF(Sheet1!$P:$P,$A5&amp;"KGL"&amp;GC$2)</f>
        <v>0</v>
      </c>
      <c r="GD5" s="230">
        <f>COUNTIF(Sheet1!$P:$P,$A5&amp;"KGL"&amp;GD$2)</f>
        <v>0</v>
      </c>
      <c r="GE5" s="230">
        <f>COUNTIF(Sheet1!$P:$P,$A5&amp;"KGL"&amp;GE$2)</f>
        <v>0</v>
      </c>
      <c r="GF5" s="230">
        <f>COUNTIF(Sheet1!$P:$P,$A5&amp;"KGL"&amp;GF$2)</f>
        <v>0</v>
      </c>
      <c r="GG5" s="230">
        <f>COUNTIF(Sheet1!$P:$P,$A5&amp;"KGL"&amp;GG$2)</f>
        <v>0</v>
      </c>
      <c r="GH5" s="230">
        <f>COUNTIF(Sheet1!$P:$P,$A5&amp;"KGL"&amp;GH$2)</f>
        <v>0</v>
      </c>
      <c r="GI5" s="230">
        <f>COUNTIF(Sheet1!$P:$P,$A5&amp;"KGL"&amp;GI$2)</f>
        <v>0</v>
      </c>
      <c r="GJ5" s="230">
        <f>COUNTIF(Sheet1!$P:$P,$A5&amp;"KGL"&amp;GJ$2)</f>
        <v>0</v>
      </c>
      <c r="GK5" s="230">
        <f>COUNTIF(Sheet1!$P:$P,$A5&amp;"KGL"&amp;GK$2)</f>
        <v>0</v>
      </c>
      <c r="GL5" s="230">
        <f>COUNTIF(Sheet1!$P:$P,$A5&amp;"KGL"&amp;GL$2)</f>
        <v>0</v>
      </c>
      <c r="GM5" s="230">
        <f>COUNTIF(Sheet1!$P:$P,$A5&amp;"KGL"&amp;GM$2)</f>
        <v>0</v>
      </c>
      <c r="GN5" s="230">
        <f>COUNTIF(Sheet1!$P:$P,$A5&amp;"KGL"&amp;GN$2)</f>
        <v>0</v>
      </c>
      <c r="GO5" s="230">
        <f>COUNTIF(Sheet1!$P:$P,$A5&amp;"KGL"&amp;GO$2)</f>
        <v>0</v>
      </c>
      <c r="GP5" s="230">
        <f>COUNTIF(Sheet1!$P:$P,$A5&amp;"KGL"&amp;GP$2)</f>
        <v>0</v>
      </c>
      <c r="GQ5" s="230">
        <f>COUNTIF(Sheet1!$P:$P,$A5&amp;"KGL"&amp;GQ$2)</f>
        <v>0</v>
      </c>
      <c r="GR5" s="230">
        <f>COUNTIF(Sheet1!$P:$P,$A5&amp;"KGL"&amp;GR$2)</f>
        <v>0</v>
      </c>
      <c r="GS5" s="230">
        <f>COUNTIF(Sheet1!$P:$P,$A5&amp;"KGL"&amp;GS$2)</f>
        <v>0</v>
      </c>
      <c r="GT5" s="230">
        <f>COUNTIF(Sheet1!$P:$P,$A5&amp;"KGL"&amp;GT$2)</f>
        <v>0</v>
      </c>
      <c r="GU5" s="230">
        <f>COUNTIF(Sheet1!$P:$P,$A5&amp;"KGL"&amp;GU$2)</f>
        <v>0</v>
      </c>
      <c r="GV5" s="230">
        <f>COUNTIF(Sheet1!$P:$P,$A5&amp;"KGL"&amp;GV$2)</f>
        <v>0</v>
      </c>
      <c r="GW5" s="230">
        <f>COUNTIF(Sheet1!$P:$P,$A5&amp;"KGL"&amp;GW$2)</f>
        <v>0</v>
      </c>
      <c r="GX5" s="230">
        <f>COUNTIF(Sheet1!$P:$P,$A5&amp;"KGL"&amp;GX$2)</f>
        <v>0</v>
      </c>
      <c r="GY5" s="230">
        <f>COUNTIF(Sheet1!$P:$P,$A5&amp;"KGL"&amp;GY$2)</f>
        <v>0</v>
      </c>
      <c r="GZ5" s="230">
        <f>COUNTIF(Sheet1!$P:$P,$A5&amp;"KGL"&amp;GZ$2)</f>
        <v>0</v>
      </c>
      <c r="HA5" s="230">
        <f>COUNTIF(Sheet1!$P:$P,$A5&amp;"KGL"&amp;HA$2)</f>
        <v>0</v>
      </c>
      <c r="HB5" s="230">
        <f>COUNTIF(Sheet1!$P:$P,$A5&amp;"KGL"&amp;HB$2)</f>
        <v>0</v>
      </c>
      <c r="HC5" s="230">
        <f>COUNTIF(Sheet1!$P:$P,$A5&amp;"KGL"&amp;HC$2)</f>
        <v>0</v>
      </c>
      <c r="HD5" s="230">
        <f>COUNTIF(Sheet1!$P:$P,$A5&amp;"KGL"&amp;HD$2)</f>
        <v>0</v>
      </c>
      <c r="HE5" s="230">
        <f>COUNTIF(Sheet1!$P:$P,$A5&amp;"KGL"&amp;HE$2)</f>
        <v>0</v>
      </c>
      <c r="HF5" s="230">
        <f>COUNTIF(Sheet1!$P:$P,$A5&amp;"KGL"&amp;HF$2)</f>
        <v>0</v>
      </c>
      <c r="HG5" s="230">
        <f>COUNTIF(Sheet1!$P:$P,$A5&amp;"KGL"&amp;HG$2)</f>
        <v>0</v>
      </c>
      <c r="HH5" s="230">
        <f>COUNTIF(Sheet1!$P:$P,$A5&amp;"KGL"&amp;HH$2)</f>
        <v>0</v>
      </c>
      <c r="HI5" s="230">
        <f>COUNTIF(Sheet1!$P:$P,$A5&amp;"KGL"&amp;HI$2)</f>
        <v>0</v>
      </c>
      <c r="HJ5" s="230">
        <f>COUNTIF(Sheet1!$P:$P,$A5&amp;"KGL"&amp;HJ$2)</f>
        <v>0</v>
      </c>
      <c r="HK5" s="230">
        <f>COUNTIF(Sheet1!$P:$P,$A5&amp;"KGL"&amp;HK$2)</f>
        <v>0</v>
      </c>
      <c r="HL5" s="230">
        <f>COUNTIF(Sheet1!$P:$P,$A5&amp;"KGL"&amp;HL$2)</f>
        <v>0</v>
      </c>
      <c r="HM5" s="230">
        <f>COUNTIF(Sheet1!$P:$P,$A5&amp;"KGL"&amp;HM$2)</f>
        <v>0</v>
      </c>
      <c r="HN5" s="230">
        <f>COUNTIF(Sheet1!$P:$P,$A5&amp;"KGL"&amp;HN$2)</f>
        <v>0</v>
      </c>
      <c r="HO5" s="230">
        <f>COUNTIF(Sheet1!$P:$P,$A5&amp;"KGL"&amp;HO$2)</f>
        <v>0</v>
      </c>
      <c r="HP5" s="230">
        <f>COUNTIF(Sheet1!$P:$P,$A5&amp;"KGL"&amp;HP$2)</f>
        <v>0</v>
      </c>
      <c r="HQ5" s="230">
        <f>COUNTIF(Sheet1!$P:$P,$A5&amp;"KGL"&amp;HQ$2)</f>
        <v>0</v>
      </c>
      <c r="HR5" s="230">
        <f>COUNTIF(Sheet1!$P:$P,$A5&amp;"KGL"&amp;HR$2)</f>
        <v>0</v>
      </c>
      <c r="HS5" s="230">
        <f>COUNTIF(Sheet1!$P:$P,$A5&amp;"KGL"&amp;HS$2)</f>
        <v>0</v>
      </c>
      <c r="HT5" s="230">
        <f>COUNTIF(Sheet1!$P:$P,$A5&amp;"KGL"&amp;HT$2)</f>
        <v>0</v>
      </c>
      <c r="HU5" s="230">
        <f>COUNTIF(Sheet1!$P:$P,$A5&amp;"KGL"&amp;HU$2)</f>
        <v>0</v>
      </c>
      <c r="HV5" s="230">
        <f>COUNTIF(Sheet1!$P:$P,$A5&amp;"KGL"&amp;HV$2)</f>
        <v>0</v>
      </c>
      <c r="HW5" s="230">
        <f>COUNTIF(Sheet1!$P:$P,$A5&amp;"KGL"&amp;HW$2)</f>
        <v>0</v>
      </c>
      <c r="HX5" s="230">
        <f>COUNTIF(Sheet1!$P:$P,$A5&amp;"KGL"&amp;HX$2)</f>
        <v>0</v>
      </c>
      <c r="HY5" s="230">
        <f>COUNTIF(Sheet1!$P:$P,$A5&amp;"KGL"&amp;HY$2)</f>
        <v>0</v>
      </c>
      <c r="HZ5" s="230">
        <f>COUNTIF(Sheet1!$P:$P,$A5&amp;"KGL"&amp;HZ$2)</f>
        <v>0</v>
      </c>
      <c r="IA5" s="230">
        <f>COUNTIF(Sheet1!$P:$P,$A5&amp;"KGL"&amp;IA$2)</f>
        <v>0</v>
      </c>
      <c r="IB5" s="230">
        <f>COUNTIF(Sheet1!$P:$P,$A5&amp;"KGL"&amp;IB$2)</f>
        <v>0</v>
      </c>
      <c r="IC5" s="230">
        <f>COUNTIF(Sheet1!$P:$P,$A5&amp;"KGL"&amp;IC$2)</f>
        <v>0</v>
      </c>
      <c r="ID5" s="230">
        <f>COUNTIF(Sheet1!$P:$P,$A5&amp;"KGL"&amp;ID$2)</f>
        <v>0</v>
      </c>
      <c r="IE5" s="230">
        <f>COUNTIF(Sheet1!$P:$P,$A5&amp;"KGL"&amp;IE$2)</f>
        <v>0</v>
      </c>
      <c r="IF5" s="230">
        <f>COUNTIF(Sheet1!$P:$P,$A5&amp;"KGL"&amp;IF$2)</f>
        <v>0</v>
      </c>
      <c r="IG5" s="230">
        <f>COUNTIF(Sheet1!$P:$P,$A5&amp;"KGL"&amp;IG$2)</f>
        <v>0</v>
      </c>
      <c r="IH5" s="230">
        <f>COUNTIF(Sheet1!$P:$P,$A5&amp;"KGL"&amp;IH$2)</f>
        <v>0</v>
      </c>
      <c r="II5" s="230">
        <f>COUNTIF(Sheet1!$P:$P,$A5&amp;"KGL"&amp;II$2)</f>
        <v>0</v>
      </c>
      <c r="IJ5" s="230">
        <f>COUNTIF(Sheet1!$P:$P,$A5&amp;"KGL"&amp;IJ$2)</f>
        <v>0</v>
      </c>
      <c r="IK5" s="230">
        <f>COUNTIF(Sheet1!$P:$P,$A5&amp;"KGL"&amp;IK$2)</f>
        <v>0</v>
      </c>
      <c r="IL5" s="230">
        <f>COUNTIF(Sheet1!$P:$P,$A5&amp;"KGL"&amp;IL$2)</f>
        <v>0</v>
      </c>
      <c r="IM5" s="230">
        <f>COUNTIF(Sheet1!$P:$P,$A5&amp;"KGL"&amp;IM$2)</f>
        <v>0</v>
      </c>
      <c r="IN5" s="230">
        <f>COUNTIF(Sheet1!$P:$P,$A5&amp;"KGL"&amp;IN$2)</f>
        <v>0</v>
      </c>
      <c r="IO5" s="230">
        <f>COUNTIF(Sheet1!$P:$P,$A5&amp;"KGL"&amp;IO$2)</f>
        <v>0</v>
      </c>
      <c r="IP5" s="230">
        <f>COUNTIF(Sheet1!$P:$P,$A5&amp;"KGL"&amp;IP$2)</f>
        <v>0</v>
      </c>
      <c r="IQ5" s="230">
        <f>COUNTIF(Sheet1!$P:$P,$A5&amp;"KGL"&amp;IQ$2)</f>
        <v>0</v>
      </c>
      <c r="IR5" s="230">
        <f>COUNTIF(Sheet1!$P:$P,$A5&amp;"KGL"&amp;IR$2)</f>
        <v>0</v>
      </c>
      <c r="IS5" s="230">
        <f>COUNTIF(Sheet1!$P:$P,$A5&amp;"KGL"&amp;IS$2)</f>
        <v>0</v>
      </c>
      <c r="IT5" s="230">
        <f>COUNTIF(Sheet1!$P:$P,$A5&amp;"KGL"&amp;IT$2)</f>
        <v>0</v>
      </c>
      <c r="IU5" s="230">
        <f>COUNTIF(Sheet1!$P:$P,$A5&amp;"KGL"&amp;IU$2)</f>
        <v>0</v>
      </c>
      <c r="IV5" s="230">
        <f>COUNTIF(Sheet1!$P:$P,$A5&amp;"KGL"&amp;IV$2)</f>
        <v>0</v>
      </c>
      <c r="IW5" s="230">
        <f>COUNTIF(Sheet1!$P:$P,$A5&amp;"KGL"&amp;IW$2)</f>
        <v>0</v>
      </c>
      <c r="IX5" s="230">
        <f>COUNTIF(Sheet1!$P:$P,$A5&amp;"KGL"&amp;IX$2)</f>
        <v>0</v>
      </c>
      <c r="IY5" s="230">
        <f>COUNTIF(Sheet1!$P:$P,$A5&amp;"KGL"&amp;IY$2)</f>
        <v>0</v>
      </c>
      <c r="IZ5" s="230">
        <f>COUNTIF(Sheet1!$P:$P,$A5&amp;"KGL"&amp;IZ$2)</f>
        <v>0</v>
      </c>
      <c r="JA5" s="230">
        <f>COUNTIF(Sheet1!$P:$P,$A5&amp;"KGL"&amp;JA$2)</f>
        <v>0</v>
      </c>
      <c r="JB5" s="230">
        <f>COUNTIF(Sheet1!$P:$P,$A5&amp;"KGL"&amp;JB$2)</f>
        <v>0</v>
      </c>
      <c r="JC5" s="230">
        <f>COUNTIF(Sheet1!$P:$P,$A5&amp;"KGL"&amp;JC$2)</f>
        <v>0</v>
      </c>
    </row>
    <row r="6" spans="1:263" s="226" customFormat="1" x14ac:dyDescent="0.3">
      <c r="A6" s="232" t="s">
        <v>329</v>
      </c>
      <c r="B6" s="230"/>
      <c r="C6" s="230"/>
      <c r="D6" s="230"/>
      <c r="E6" s="230"/>
      <c r="F6" s="230"/>
      <c r="G6" s="230"/>
      <c r="H6" s="230"/>
      <c r="I6" s="230"/>
      <c r="J6" s="230"/>
      <c r="K6" s="230"/>
      <c r="L6" s="230"/>
      <c r="M6" s="230"/>
      <c r="N6" s="230"/>
      <c r="O6" s="230"/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  <c r="AN6" s="230"/>
      <c r="AO6" s="230"/>
      <c r="AP6" s="230"/>
      <c r="AQ6" s="230"/>
      <c r="AR6" s="230"/>
      <c r="AS6" s="230"/>
      <c r="AT6" s="230"/>
      <c r="AU6" s="230"/>
      <c r="AV6" s="230"/>
      <c r="AW6" s="230"/>
      <c r="AX6" s="230"/>
      <c r="AY6" s="230"/>
      <c r="AZ6" s="230"/>
      <c r="BA6" s="230"/>
      <c r="BB6" s="230"/>
      <c r="BC6" s="230"/>
      <c r="BD6" s="230"/>
      <c r="BE6" s="230"/>
      <c r="BF6" s="230"/>
      <c r="BG6" s="230"/>
      <c r="BH6" s="230"/>
      <c r="BI6" s="230"/>
      <c r="BJ6" s="230"/>
      <c r="BK6" s="230"/>
      <c r="BL6" s="230"/>
      <c r="BM6" s="230"/>
      <c r="BN6" s="230"/>
      <c r="BO6" s="230"/>
      <c r="BP6" s="230"/>
      <c r="BQ6" s="230"/>
      <c r="BR6" s="230"/>
      <c r="BS6" s="230"/>
      <c r="BT6" s="230"/>
      <c r="BU6" s="230"/>
      <c r="BV6" s="230"/>
      <c r="BW6" s="230"/>
      <c r="BX6" s="230"/>
      <c r="BY6" s="230"/>
      <c r="BZ6" s="230"/>
      <c r="CA6" s="230"/>
      <c r="CB6" s="230">
        <v>0</v>
      </c>
      <c r="CC6" s="230">
        <v>0</v>
      </c>
      <c r="CD6" s="230">
        <v>0</v>
      </c>
      <c r="CE6" s="230">
        <v>0</v>
      </c>
      <c r="CF6" s="230">
        <v>0</v>
      </c>
      <c r="CG6" s="230">
        <v>0</v>
      </c>
      <c r="CH6" s="230">
        <v>0</v>
      </c>
      <c r="CI6" s="230">
        <v>0</v>
      </c>
      <c r="CJ6" s="230">
        <v>0</v>
      </c>
      <c r="CK6" s="230">
        <v>0</v>
      </c>
      <c r="CL6" s="230">
        <v>0</v>
      </c>
      <c r="CM6" s="230">
        <v>0</v>
      </c>
      <c r="CN6" s="230">
        <v>0</v>
      </c>
      <c r="CO6" s="230">
        <v>0</v>
      </c>
      <c r="CP6" s="230">
        <v>0</v>
      </c>
      <c r="CQ6" s="230">
        <v>0</v>
      </c>
      <c r="CR6" s="230">
        <v>0</v>
      </c>
      <c r="CS6" s="230">
        <v>0</v>
      </c>
      <c r="CT6" s="230">
        <v>0</v>
      </c>
      <c r="CU6" s="230">
        <v>0</v>
      </c>
      <c r="CV6" s="230">
        <v>0</v>
      </c>
      <c r="CW6" s="230">
        <v>0</v>
      </c>
      <c r="CX6" s="230">
        <v>0</v>
      </c>
      <c r="CY6" s="230">
        <v>0</v>
      </c>
      <c r="CZ6" s="230">
        <v>0</v>
      </c>
      <c r="DA6" s="230">
        <f>COUNTIF(Sheet1!$P:$P,$A6&amp;"KGL"&amp;DA$2)</f>
        <v>0</v>
      </c>
      <c r="DB6" s="230">
        <f>COUNTIF(Sheet1!$P:$P,$A6&amp;"KGL"&amp;DB$2)</f>
        <v>0</v>
      </c>
      <c r="DC6" s="230">
        <f>COUNTIF(Sheet1!$P:$P,$A6&amp;"KGL"&amp;DC$2)</f>
        <v>0</v>
      </c>
      <c r="DD6" s="230">
        <f>COUNTIF(Sheet1!$P:$P,$A6&amp;"KGL"&amp;DD$2)</f>
        <v>0</v>
      </c>
      <c r="DE6" s="230">
        <f>COUNTIF(Sheet1!$P:$P,$A6&amp;"KGL"&amp;DE$2)</f>
        <v>0</v>
      </c>
      <c r="DF6" s="230">
        <f>COUNTIF(Sheet1!$P:$P,$A6&amp;"KGL"&amp;DF$2)</f>
        <v>0</v>
      </c>
      <c r="DG6" s="230">
        <f>COUNTIF(Sheet1!$P:$P,$A6&amp;"KGL"&amp;DG$2)</f>
        <v>0</v>
      </c>
      <c r="DH6" s="230">
        <f>COUNTIF(Sheet1!$P:$P,$A6&amp;"KGL"&amp;DH$2)</f>
        <v>0</v>
      </c>
      <c r="DI6" s="230">
        <f>COUNTIF(Sheet1!$P:$P,$A6&amp;"KGL"&amp;DI$2)</f>
        <v>0</v>
      </c>
      <c r="DJ6" s="230">
        <f>COUNTIF(Sheet1!$P:$P,$A6&amp;"KGL"&amp;DJ$2)</f>
        <v>0</v>
      </c>
      <c r="DK6" s="230">
        <f>COUNTIF(Sheet1!$P:$P,$A6&amp;"KGL"&amp;DK$2)</f>
        <v>0</v>
      </c>
      <c r="DL6" s="230">
        <f>COUNTIF(Sheet1!$P:$P,$A6&amp;"KGL"&amp;DL$2)</f>
        <v>0</v>
      </c>
      <c r="DM6" s="230">
        <f>COUNTIF(Sheet1!$P:$P,$A6&amp;"KGL"&amp;DM$2)</f>
        <v>0</v>
      </c>
      <c r="DN6" s="230">
        <f>COUNTIF(Sheet1!$P:$P,$A6&amp;"KGL"&amp;DN$2)</f>
        <v>0</v>
      </c>
      <c r="DO6" s="230">
        <f>COUNTIF(Sheet1!$P:$P,$A6&amp;"KGL"&amp;DO$2)</f>
        <v>0</v>
      </c>
      <c r="DP6" s="230">
        <f>COUNTIF(Sheet1!$P:$P,$A6&amp;"KGL"&amp;DP$2)</f>
        <v>0</v>
      </c>
      <c r="DQ6" s="230">
        <f>COUNTIF(Sheet1!$P:$P,$A6&amp;"KGL"&amp;DQ$2)</f>
        <v>0</v>
      </c>
      <c r="DR6" s="230">
        <f>COUNTIF(Sheet1!$P:$P,$A6&amp;"KGL"&amp;DR$2)</f>
        <v>0</v>
      </c>
      <c r="DS6" s="230">
        <f>COUNTIF(Sheet1!$P:$P,$A6&amp;"KGL"&amp;DS$2)</f>
        <v>0</v>
      </c>
      <c r="DT6" s="230">
        <f>COUNTIF(Sheet1!$P:$P,$A6&amp;"KGL"&amp;DT$2)</f>
        <v>0</v>
      </c>
      <c r="DU6" s="230">
        <f>COUNTIF(Sheet1!$P:$P,$A6&amp;"KGL"&amp;DU$2)</f>
        <v>0</v>
      </c>
      <c r="DV6" s="230">
        <f>COUNTIF(Sheet1!$P:$P,$A6&amp;"KGL"&amp;DV$2)</f>
        <v>0</v>
      </c>
      <c r="DW6" s="230">
        <f>COUNTIF(Sheet1!$P:$P,$A6&amp;"KGL"&amp;DW$2)</f>
        <v>0</v>
      </c>
      <c r="DX6" s="230">
        <f>COUNTIF(Sheet1!$P:$P,$A6&amp;"KGL"&amp;DX$2)</f>
        <v>0</v>
      </c>
      <c r="DY6" s="230">
        <f>COUNTIF(Sheet1!$P:$P,$A6&amp;"KGL"&amp;DY$2)</f>
        <v>0</v>
      </c>
      <c r="DZ6" s="230">
        <f>COUNTIF(Sheet1!$P:$P,$A6&amp;"KGL"&amp;DZ$2)</f>
        <v>0</v>
      </c>
      <c r="EA6" s="230">
        <f>COUNTIF(Sheet1!$P:$P,$A6&amp;"KGL"&amp;EA$2)</f>
        <v>0</v>
      </c>
      <c r="EB6" s="230">
        <f>COUNTIF(Sheet1!$P:$P,$A6&amp;"KGL"&amp;EB$2)</f>
        <v>0</v>
      </c>
      <c r="EC6" s="230">
        <f>COUNTIF(Sheet1!$P:$P,$A6&amp;"KGL"&amp;EC$2)</f>
        <v>0</v>
      </c>
      <c r="ED6" s="230">
        <f>COUNTIF(Sheet1!$P:$P,$A6&amp;"KGL"&amp;ED$2)</f>
        <v>0</v>
      </c>
      <c r="EE6" s="230">
        <f>COUNTIF(Sheet1!$P:$P,$A6&amp;"KGL"&amp;EE$2)</f>
        <v>0</v>
      </c>
      <c r="EF6" s="230">
        <f>COUNTIF(Sheet1!$P:$P,$A6&amp;"KGL"&amp;EF$2)</f>
        <v>0</v>
      </c>
      <c r="EG6" s="230">
        <f>COUNTIF(Sheet1!$P:$P,$A6&amp;"KGL"&amp;EG$2)</f>
        <v>0</v>
      </c>
      <c r="EH6" s="230">
        <f>COUNTIF(Sheet1!$P:$P,$A6&amp;"KGL"&amp;EH$2)</f>
        <v>0</v>
      </c>
      <c r="EI6" s="230">
        <f>COUNTIF(Sheet1!$P:$P,$A6&amp;"KGL"&amp;EI$2)</f>
        <v>0</v>
      </c>
      <c r="EJ6" s="230">
        <f>COUNTIF(Sheet1!$P:$P,$A6&amp;"KGL"&amp;EJ$2)</f>
        <v>0</v>
      </c>
      <c r="EK6" s="230">
        <f>COUNTIF(Sheet1!$P:$P,$A6&amp;"KGL"&amp;EK$2)</f>
        <v>0</v>
      </c>
      <c r="EL6" s="230">
        <f>COUNTIF(Sheet1!$P:$P,$A6&amp;"KGL"&amp;EL$2)</f>
        <v>0</v>
      </c>
      <c r="EM6" s="230">
        <f>COUNTIF(Sheet1!$P:$P,$A6&amp;"KGL"&amp;EM$2)</f>
        <v>0</v>
      </c>
      <c r="EN6" s="230">
        <f>COUNTIF(Sheet1!$P:$P,$A6&amp;"KGL"&amp;EN$2)</f>
        <v>0</v>
      </c>
      <c r="EO6" s="230">
        <f>COUNTIF(Sheet1!$P:$P,$A6&amp;"KGL"&amp;EO$2)</f>
        <v>0</v>
      </c>
      <c r="EP6" s="230">
        <f>COUNTIF(Sheet1!$P:$P,$A6&amp;"KGL"&amp;EP$2)</f>
        <v>0</v>
      </c>
      <c r="EQ6" s="230">
        <f>COUNTIF(Sheet1!$P:$P,$A6&amp;"KGL"&amp;EQ$2)</f>
        <v>0</v>
      </c>
      <c r="ER6" s="230">
        <f>COUNTIF(Sheet1!$P:$P,$A6&amp;"KGL"&amp;ER$2)</f>
        <v>0</v>
      </c>
      <c r="ES6" s="230">
        <f>COUNTIF(Sheet1!$P:$P,$A6&amp;"KGL"&amp;ES$2)</f>
        <v>0</v>
      </c>
      <c r="ET6" s="230">
        <f>COUNTIF(Sheet1!$P:$P,$A6&amp;"KGL"&amp;ET$2)</f>
        <v>0</v>
      </c>
      <c r="EU6" s="230">
        <f>COUNTIF(Sheet1!$P:$P,$A6&amp;"KGL"&amp;EU$2)</f>
        <v>0</v>
      </c>
      <c r="EV6" s="230">
        <f>COUNTIF(Sheet1!$P:$P,$A6&amp;"KGL"&amp;EV$2)</f>
        <v>0</v>
      </c>
      <c r="EW6" s="230">
        <f>COUNTIF(Sheet1!$P:$P,$A6&amp;"KGL"&amp;EW$2)</f>
        <v>0</v>
      </c>
      <c r="EX6" s="230">
        <f>COUNTIF(Sheet1!$P:$P,$A6&amp;"KGL"&amp;EX$2)</f>
        <v>0</v>
      </c>
      <c r="EY6" s="230">
        <f>COUNTIF(Sheet1!$P:$P,$A6&amp;"KGL"&amp;EY$2)</f>
        <v>0</v>
      </c>
      <c r="EZ6" s="230">
        <f>COUNTIF(Sheet1!$P:$P,$A6&amp;"KGL"&amp;EZ$2)</f>
        <v>0</v>
      </c>
      <c r="FA6" s="230">
        <f>COUNTIF(Sheet1!$P:$P,$A6&amp;"KGL"&amp;FA$2)</f>
        <v>0</v>
      </c>
      <c r="FB6" s="230">
        <f>COUNTIF(Sheet1!$P:$P,$A6&amp;"KGL"&amp;FB$2)</f>
        <v>0</v>
      </c>
      <c r="FC6" s="230">
        <f>COUNTIF(Sheet1!$P:$P,$A6&amp;"KGL"&amp;FC$2)</f>
        <v>0</v>
      </c>
      <c r="FD6" s="230">
        <f>COUNTIF(Sheet1!$P:$P,$A6&amp;"KGL"&amp;FD$2)</f>
        <v>0</v>
      </c>
      <c r="FE6" s="230">
        <f>COUNTIF(Sheet1!$P:$P,$A6&amp;"KGL"&amp;FE$2)</f>
        <v>0</v>
      </c>
      <c r="FF6" s="230">
        <f>COUNTIF(Sheet1!$P:$P,$A6&amp;"KGL"&amp;FF$2)</f>
        <v>0</v>
      </c>
      <c r="FG6" s="230">
        <f>COUNTIF(Sheet1!$P:$P,$A6&amp;"KGL"&amp;FG$2)</f>
        <v>0</v>
      </c>
      <c r="FH6" s="230">
        <f>COUNTIF(Sheet1!$P:$P,$A6&amp;"KGL"&amp;FH$2)</f>
        <v>0</v>
      </c>
      <c r="FI6" s="230">
        <f>COUNTIF(Sheet1!$P:$P,$A6&amp;"KGL"&amp;FI$2)</f>
        <v>0</v>
      </c>
      <c r="FJ6" s="230">
        <f>COUNTIF(Sheet1!$P:$P,$A6&amp;"KGL"&amp;FJ$2)</f>
        <v>0</v>
      </c>
      <c r="FK6" s="230">
        <f>COUNTIF(Sheet1!$P:$P,$A6&amp;"KGL"&amp;FK$2)</f>
        <v>0</v>
      </c>
      <c r="FL6" s="230">
        <f>COUNTIF(Sheet1!$P:$P,$A6&amp;"KGL"&amp;FL$2)</f>
        <v>0</v>
      </c>
      <c r="FM6" s="230">
        <f>COUNTIF(Sheet1!$P:$P,$A6&amp;"KGL"&amp;FM$2)</f>
        <v>0</v>
      </c>
      <c r="FN6" s="230">
        <f>COUNTIF(Sheet1!$P:$P,$A6&amp;"KGL"&amp;FN$2)</f>
        <v>0</v>
      </c>
      <c r="FO6" s="230">
        <f>COUNTIF(Sheet1!$P:$P,$A6&amp;"KGL"&amp;FO$2)</f>
        <v>0</v>
      </c>
      <c r="FP6" s="230">
        <f>COUNTIF(Sheet1!$P:$P,$A6&amp;"KGL"&amp;FP$2)</f>
        <v>0</v>
      </c>
      <c r="FQ6" s="230">
        <f>COUNTIF(Sheet1!$P:$P,$A6&amp;"KGL"&amp;FQ$2)</f>
        <v>0</v>
      </c>
      <c r="FR6" s="230">
        <f>COUNTIF(Sheet1!$P:$P,$A6&amp;"KGL"&amp;FR$2)</f>
        <v>0</v>
      </c>
      <c r="FS6" s="230">
        <f>COUNTIF(Sheet1!$P:$P,$A6&amp;"KGL"&amp;FS$2)</f>
        <v>0</v>
      </c>
      <c r="FT6" s="230">
        <f>COUNTIF(Sheet1!$P:$P,$A6&amp;"KGL"&amp;FT$2)</f>
        <v>0</v>
      </c>
      <c r="FU6" s="230">
        <f>COUNTIF(Sheet1!$P:$P,$A6&amp;"KGL"&amp;FU$2)</f>
        <v>0</v>
      </c>
      <c r="FV6" s="230">
        <f>COUNTIF(Sheet1!$P:$P,$A6&amp;"KGL"&amp;FV$2)</f>
        <v>0</v>
      </c>
      <c r="FW6" s="230">
        <f>COUNTIF(Sheet1!$P:$P,$A6&amp;"KGL"&amp;FW$2)</f>
        <v>0</v>
      </c>
      <c r="FX6" s="230">
        <f>COUNTIF(Sheet1!$P:$P,$A6&amp;"KGL"&amp;FX$2)</f>
        <v>0</v>
      </c>
      <c r="FY6" s="230">
        <f>COUNTIF(Sheet1!$P:$P,$A6&amp;"KGL"&amp;FY$2)</f>
        <v>0</v>
      </c>
      <c r="FZ6" s="230">
        <f>COUNTIF(Sheet1!$P:$P,$A6&amp;"KGL"&amp;FZ$2)</f>
        <v>0</v>
      </c>
      <c r="GA6" s="230">
        <f>COUNTIF(Sheet1!$P:$P,$A6&amp;"KGL"&amp;GA$2)</f>
        <v>0</v>
      </c>
      <c r="GB6" s="230">
        <f>COUNTIF(Sheet1!$P:$P,$A6&amp;"KGL"&amp;GB$2)</f>
        <v>0</v>
      </c>
      <c r="GC6" s="230">
        <f>COUNTIF(Sheet1!$P:$P,$A6&amp;"KGL"&amp;GC$2)</f>
        <v>0</v>
      </c>
      <c r="GD6" s="230">
        <f>COUNTIF(Sheet1!$P:$P,$A6&amp;"KGL"&amp;GD$2)</f>
        <v>0</v>
      </c>
      <c r="GE6" s="230">
        <f>COUNTIF(Sheet1!$P:$P,$A6&amp;"KGL"&amp;GE$2)</f>
        <v>0</v>
      </c>
      <c r="GF6" s="230">
        <f>COUNTIF(Sheet1!$P:$P,$A6&amp;"KGL"&amp;GF$2)</f>
        <v>0</v>
      </c>
      <c r="GG6" s="230">
        <f>COUNTIF(Sheet1!$P:$P,$A6&amp;"KGL"&amp;GG$2)</f>
        <v>0</v>
      </c>
      <c r="GH6" s="230">
        <f>COUNTIF(Sheet1!$P:$P,$A6&amp;"KGL"&amp;GH$2)</f>
        <v>0</v>
      </c>
      <c r="GI6" s="230">
        <f>COUNTIF(Sheet1!$P:$P,$A6&amp;"KGL"&amp;GI$2)</f>
        <v>0</v>
      </c>
      <c r="GJ6" s="230">
        <f>COUNTIF(Sheet1!$P:$P,$A6&amp;"KGL"&amp;GJ$2)</f>
        <v>0</v>
      </c>
      <c r="GK6" s="230">
        <f>COUNTIF(Sheet1!$P:$P,$A6&amp;"KGL"&amp;GK$2)</f>
        <v>0</v>
      </c>
      <c r="GL6" s="230">
        <f>COUNTIF(Sheet1!$P:$P,$A6&amp;"KGL"&amp;GL$2)</f>
        <v>0</v>
      </c>
      <c r="GM6" s="230">
        <f>COUNTIF(Sheet1!$P:$P,$A6&amp;"KGL"&amp;GM$2)</f>
        <v>0</v>
      </c>
      <c r="GN6" s="230">
        <f>COUNTIF(Sheet1!$P:$P,$A6&amp;"KGL"&amp;GN$2)</f>
        <v>0</v>
      </c>
      <c r="GO6" s="230">
        <f>COUNTIF(Sheet1!$P:$P,$A6&amp;"KGL"&amp;GO$2)</f>
        <v>0</v>
      </c>
      <c r="GP6" s="230">
        <f>COUNTIF(Sheet1!$P:$P,$A6&amp;"KGL"&amp;GP$2)</f>
        <v>0</v>
      </c>
      <c r="GQ6" s="230">
        <f>COUNTIF(Sheet1!$P:$P,$A6&amp;"KGL"&amp;GQ$2)</f>
        <v>0</v>
      </c>
      <c r="GR6" s="230">
        <f>COUNTIF(Sheet1!$P:$P,$A6&amp;"KGL"&amp;GR$2)</f>
        <v>0</v>
      </c>
      <c r="GS6" s="230">
        <f>COUNTIF(Sheet1!$P:$P,$A6&amp;"KGL"&amp;GS$2)</f>
        <v>0</v>
      </c>
      <c r="GT6" s="230">
        <f>COUNTIF(Sheet1!$P:$P,$A6&amp;"KGL"&amp;GT$2)</f>
        <v>0</v>
      </c>
      <c r="GU6" s="230">
        <f>COUNTIF(Sheet1!$P:$P,$A6&amp;"KGL"&amp;GU$2)</f>
        <v>0</v>
      </c>
      <c r="GV6" s="230">
        <f>COUNTIF(Sheet1!$P:$P,$A6&amp;"KGL"&amp;GV$2)</f>
        <v>0</v>
      </c>
      <c r="GW6" s="230">
        <f>COUNTIF(Sheet1!$P:$P,$A6&amp;"KGL"&amp;GW$2)</f>
        <v>0</v>
      </c>
      <c r="GX6" s="230">
        <f>COUNTIF(Sheet1!$P:$P,$A6&amp;"KGL"&amp;GX$2)</f>
        <v>0</v>
      </c>
      <c r="GY6" s="230">
        <f>COUNTIF(Sheet1!$P:$P,$A6&amp;"KGL"&amp;GY$2)</f>
        <v>0</v>
      </c>
      <c r="GZ6" s="230">
        <f>COUNTIF(Sheet1!$P:$P,$A6&amp;"KGL"&amp;GZ$2)</f>
        <v>0</v>
      </c>
      <c r="HA6" s="230">
        <f>COUNTIF(Sheet1!$P:$P,$A6&amp;"KGL"&amp;HA$2)</f>
        <v>0</v>
      </c>
      <c r="HB6" s="230">
        <f>COUNTIF(Sheet1!$P:$P,$A6&amp;"KGL"&amp;HB$2)</f>
        <v>0</v>
      </c>
      <c r="HC6" s="230">
        <f>COUNTIF(Sheet1!$P:$P,$A6&amp;"KGL"&amp;HC$2)</f>
        <v>0</v>
      </c>
      <c r="HD6" s="230">
        <f>COUNTIF(Sheet1!$P:$P,$A6&amp;"KGL"&amp;HD$2)</f>
        <v>0</v>
      </c>
      <c r="HE6" s="230">
        <f>COUNTIF(Sheet1!$P:$P,$A6&amp;"KGL"&amp;HE$2)</f>
        <v>0</v>
      </c>
      <c r="HF6" s="230">
        <f>COUNTIF(Sheet1!$P:$P,$A6&amp;"KGL"&amp;HF$2)</f>
        <v>0</v>
      </c>
      <c r="HG6" s="230">
        <f>COUNTIF(Sheet1!$P:$P,$A6&amp;"KGL"&amp;HG$2)</f>
        <v>0</v>
      </c>
      <c r="HH6" s="230">
        <f>COUNTIF(Sheet1!$P:$P,$A6&amp;"KGL"&amp;HH$2)</f>
        <v>0</v>
      </c>
      <c r="HI6" s="230">
        <f>COUNTIF(Sheet1!$P:$P,$A6&amp;"KGL"&amp;HI$2)</f>
        <v>0</v>
      </c>
      <c r="HJ6" s="230">
        <f>COUNTIF(Sheet1!$P:$P,$A6&amp;"KGL"&amp;HJ$2)</f>
        <v>0</v>
      </c>
      <c r="HK6" s="230">
        <f>COUNTIF(Sheet1!$P:$P,$A6&amp;"KGL"&amp;HK$2)</f>
        <v>0</v>
      </c>
      <c r="HL6" s="230">
        <f>COUNTIF(Sheet1!$P:$P,$A6&amp;"KGL"&amp;HL$2)</f>
        <v>0</v>
      </c>
      <c r="HM6" s="230">
        <f>COUNTIF(Sheet1!$P:$P,$A6&amp;"KGL"&amp;HM$2)</f>
        <v>0</v>
      </c>
      <c r="HN6" s="230">
        <f>COUNTIF(Sheet1!$P:$P,$A6&amp;"KGL"&amp;HN$2)</f>
        <v>0</v>
      </c>
      <c r="HO6" s="230">
        <f>COUNTIF(Sheet1!$P:$P,$A6&amp;"KGL"&amp;HO$2)</f>
        <v>0</v>
      </c>
      <c r="HP6" s="230">
        <f>COUNTIF(Sheet1!$P:$P,$A6&amp;"KGL"&amp;HP$2)</f>
        <v>0</v>
      </c>
      <c r="HQ6" s="230">
        <f>COUNTIF(Sheet1!$P:$P,$A6&amp;"KGL"&amp;HQ$2)</f>
        <v>0</v>
      </c>
      <c r="HR6" s="230">
        <f>COUNTIF(Sheet1!$P:$P,$A6&amp;"KGL"&amp;HR$2)</f>
        <v>0</v>
      </c>
      <c r="HS6" s="230">
        <f>COUNTIF(Sheet1!$P:$P,$A6&amp;"KGL"&amp;HS$2)</f>
        <v>0</v>
      </c>
      <c r="HT6" s="230">
        <f>COUNTIF(Sheet1!$P:$P,$A6&amp;"KGL"&amp;HT$2)</f>
        <v>0</v>
      </c>
      <c r="HU6" s="230">
        <f>COUNTIF(Sheet1!$P:$P,$A6&amp;"KGL"&amp;HU$2)</f>
        <v>0</v>
      </c>
      <c r="HV6" s="230">
        <f>COUNTIF(Sheet1!$P:$P,$A6&amp;"KGL"&amp;HV$2)</f>
        <v>0</v>
      </c>
      <c r="HW6" s="230">
        <f>COUNTIF(Sheet1!$P:$P,$A6&amp;"KGL"&amp;HW$2)</f>
        <v>0</v>
      </c>
      <c r="HX6" s="230">
        <f>COUNTIF(Sheet1!$P:$P,$A6&amp;"KGL"&amp;HX$2)</f>
        <v>0</v>
      </c>
      <c r="HY6" s="230">
        <f>COUNTIF(Sheet1!$P:$P,$A6&amp;"KGL"&amp;HY$2)</f>
        <v>0</v>
      </c>
      <c r="HZ6" s="230">
        <f>COUNTIF(Sheet1!$P:$P,$A6&amp;"KGL"&amp;HZ$2)</f>
        <v>0</v>
      </c>
      <c r="IA6" s="230">
        <f>COUNTIF(Sheet1!$P:$P,$A6&amp;"KGL"&amp;IA$2)</f>
        <v>0</v>
      </c>
      <c r="IB6" s="230">
        <f>COUNTIF(Sheet1!$P:$P,$A6&amp;"KGL"&amp;IB$2)</f>
        <v>0</v>
      </c>
      <c r="IC6" s="230">
        <f>COUNTIF(Sheet1!$P:$P,$A6&amp;"KGL"&amp;IC$2)</f>
        <v>0</v>
      </c>
      <c r="ID6" s="230">
        <f>COUNTIF(Sheet1!$P:$P,$A6&amp;"KGL"&amp;ID$2)</f>
        <v>0</v>
      </c>
      <c r="IE6" s="230">
        <f>COUNTIF(Sheet1!$P:$P,$A6&amp;"KGL"&amp;IE$2)</f>
        <v>0</v>
      </c>
      <c r="IF6" s="230">
        <f>COUNTIF(Sheet1!$P:$P,$A6&amp;"KGL"&amp;IF$2)</f>
        <v>0</v>
      </c>
      <c r="IG6" s="230">
        <f>COUNTIF(Sheet1!$P:$P,$A6&amp;"KGL"&amp;IG$2)</f>
        <v>0</v>
      </c>
      <c r="IH6" s="230">
        <f>COUNTIF(Sheet1!$P:$P,$A6&amp;"KGL"&amp;IH$2)</f>
        <v>0</v>
      </c>
      <c r="II6" s="230">
        <f>COUNTIF(Sheet1!$P:$P,$A6&amp;"KGL"&amp;II$2)</f>
        <v>0</v>
      </c>
      <c r="IJ6" s="230">
        <f>COUNTIF(Sheet1!$P:$P,$A6&amp;"KGL"&amp;IJ$2)</f>
        <v>0</v>
      </c>
      <c r="IK6" s="230">
        <f>COUNTIF(Sheet1!$P:$P,$A6&amp;"KGL"&amp;IK$2)</f>
        <v>0</v>
      </c>
      <c r="IL6" s="230">
        <f>COUNTIF(Sheet1!$P:$P,$A6&amp;"KGL"&amp;IL$2)</f>
        <v>0</v>
      </c>
      <c r="IM6" s="230">
        <f>COUNTIF(Sheet1!$P:$P,$A6&amp;"KGL"&amp;IM$2)</f>
        <v>0</v>
      </c>
      <c r="IN6" s="230">
        <f>COUNTIF(Sheet1!$P:$P,$A6&amp;"KGL"&amp;IN$2)</f>
        <v>0</v>
      </c>
      <c r="IO6" s="230">
        <f>COUNTIF(Sheet1!$P:$P,$A6&amp;"KGL"&amp;IO$2)</f>
        <v>0</v>
      </c>
      <c r="IP6" s="230">
        <f>COUNTIF(Sheet1!$P:$P,$A6&amp;"KGL"&amp;IP$2)</f>
        <v>0</v>
      </c>
      <c r="IQ6" s="230">
        <f>COUNTIF(Sheet1!$P:$P,$A6&amp;"KGL"&amp;IQ$2)</f>
        <v>0</v>
      </c>
      <c r="IR6" s="230">
        <f>COUNTIF(Sheet1!$P:$P,$A6&amp;"KGL"&amp;IR$2)</f>
        <v>0</v>
      </c>
      <c r="IS6" s="230">
        <f>COUNTIF(Sheet1!$P:$P,$A6&amp;"KGL"&amp;IS$2)</f>
        <v>0</v>
      </c>
      <c r="IT6" s="230">
        <f>COUNTIF(Sheet1!$P:$P,$A6&amp;"KGL"&amp;IT$2)</f>
        <v>0</v>
      </c>
      <c r="IU6" s="230">
        <f>COUNTIF(Sheet1!$P:$P,$A6&amp;"KGL"&amp;IU$2)</f>
        <v>0</v>
      </c>
      <c r="IV6" s="230">
        <f>COUNTIF(Sheet1!$P:$P,$A6&amp;"KGL"&amp;IV$2)</f>
        <v>0</v>
      </c>
      <c r="IW6" s="230">
        <f>COUNTIF(Sheet1!$P:$P,$A6&amp;"KGL"&amp;IW$2)</f>
        <v>0</v>
      </c>
      <c r="IX6" s="230">
        <f>COUNTIF(Sheet1!$P:$P,$A6&amp;"KGL"&amp;IX$2)</f>
        <v>0</v>
      </c>
      <c r="IY6" s="230">
        <f>COUNTIF(Sheet1!$P:$P,$A6&amp;"KGL"&amp;IY$2)</f>
        <v>0</v>
      </c>
      <c r="IZ6" s="230">
        <f>COUNTIF(Sheet1!$P:$P,$A6&amp;"KGL"&amp;IZ$2)</f>
        <v>0</v>
      </c>
      <c r="JA6" s="230">
        <f>COUNTIF(Sheet1!$P:$P,$A6&amp;"KGL"&amp;JA$2)</f>
        <v>0</v>
      </c>
      <c r="JB6" s="230">
        <f>COUNTIF(Sheet1!$P:$P,$A6&amp;"KGL"&amp;JB$2)</f>
        <v>0</v>
      </c>
      <c r="JC6" s="230">
        <f>COUNTIF(Sheet1!$P:$P,$A6&amp;"KGL"&amp;JC$2)</f>
        <v>0</v>
      </c>
    </row>
    <row r="7" spans="1:263" s="226" customFormat="1" x14ac:dyDescent="0.3">
      <c r="A7" s="229" t="s">
        <v>331</v>
      </c>
      <c r="B7" s="230"/>
      <c r="C7" s="230"/>
      <c r="D7" s="230"/>
      <c r="E7" s="230"/>
      <c r="F7" s="230"/>
      <c r="G7" s="230"/>
      <c r="H7" s="230"/>
      <c r="I7" s="230"/>
      <c r="J7" s="230"/>
      <c r="K7" s="230"/>
      <c r="L7" s="230"/>
      <c r="M7" s="230"/>
      <c r="N7" s="230"/>
      <c r="O7" s="230"/>
      <c r="P7" s="230"/>
      <c r="Q7" s="230"/>
      <c r="R7" s="230"/>
      <c r="S7" s="230"/>
      <c r="T7" s="230"/>
      <c r="U7" s="230"/>
      <c r="V7" s="230"/>
      <c r="W7" s="230"/>
      <c r="X7" s="230"/>
      <c r="Y7" s="230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  <c r="AQ7" s="230"/>
      <c r="AR7" s="230"/>
      <c r="AS7" s="230"/>
      <c r="AT7" s="230"/>
      <c r="AU7" s="230"/>
      <c r="AV7" s="230"/>
      <c r="AW7" s="230"/>
      <c r="AX7" s="230"/>
      <c r="AY7" s="230"/>
      <c r="AZ7" s="230"/>
      <c r="BA7" s="230"/>
      <c r="BB7" s="230"/>
      <c r="BC7" s="230"/>
      <c r="BD7" s="230"/>
      <c r="BE7" s="230"/>
      <c r="BF7" s="230"/>
      <c r="BG7" s="230"/>
      <c r="BH7" s="230"/>
      <c r="BI7" s="230"/>
      <c r="BJ7" s="230"/>
      <c r="BK7" s="230"/>
      <c r="BL7" s="230"/>
      <c r="BM7" s="230"/>
      <c r="BN7" s="230"/>
      <c r="BO7" s="230"/>
      <c r="BP7" s="230"/>
      <c r="BQ7" s="230"/>
      <c r="BR7" s="230"/>
      <c r="BS7" s="230"/>
      <c r="BT7" s="230"/>
      <c r="BU7" s="230"/>
      <c r="BV7" s="230"/>
      <c r="BW7" s="230"/>
      <c r="BX7" s="230"/>
      <c r="BY7" s="230"/>
      <c r="BZ7" s="230"/>
      <c r="CA7" s="230"/>
      <c r="CB7" s="230">
        <v>0</v>
      </c>
      <c r="CC7" s="230">
        <v>0</v>
      </c>
      <c r="CD7" s="230">
        <v>0</v>
      </c>
      <c r="CE7" s="230">
        <v>0</v>
      </c>
      <c r="CF7" s="230">
        <v>0</v>
      </c>
      <c r="CG7" s="230">
        <v>0</v>
      </c>
      <c r="CH7" s="230">
        <v>0</v>
      </c>
      <c r="CI7" s="230">
        <v>0</v>
      </c>
      <c r="CJ7" s="230">
        <v>0</v>
      </c>
      <c r="CK7" s="230">
        <v>0</v>
      </c>
      <c r="CL7" s="230">
        <v>0</v>
      </c>
      <c r="CM7" s="230">
        <v>0</v>
      </c>
      <c r="CN7" s="230">
        <v>0</v>
      </c>
      <c r="CO7" s="230">
        <v>0</v>
      </c>
      <c r="CP7" s="230">
        <v>0</v>
      </c>
      <c r="CQ7" s="230">
        <v>0</v>
      </c>
      <c r="CR7" s="230">
        <v>0</v>
      </c>
      <c r="CS7" s="230">
        <v>0</v>
      </c>
      <c r="CT7" s="230">
        <v>0</v>
      </c>
      <c r="CU7" s="230">
        <v>0</v>
      </c>
      <c r="CV7" s="230">
        <v>0</v>
      </c>
      <c r="CW7" s="230">
        <v>0</v>
      </c>
      <c r="CX7" s="230">
        <v>0</v>
      </c>
      <c r="CY7" s="230">
        <v>0</v>
      </c>
      <c r="CZ7" s="230">
        <v>0</v>
      </c>
      <c r="DA7" s="230">
        <f>COUNTIF(Sheet1!$P:$P,$A7&amp;"KGL"&amp;DA$2)</f>
        <v>0</v>
      </c>
      <c r="DB7" s="230">
        <f>COUNTIF(Sheet1!$P:$P,$A7&amp;"KGL"&amp;DB$2)</f>
        <v>0</v>
      </c>
      <c r="DC7" s="230">
        <f>COUNTIF(Sheet1!$P:$P,$A7&amp;"KGL"&amp;DC$2)</f>
        <v>0</v>
      </c>
      <c r="DD7" s="230">
        <f>COUNTIF(Sheet1!$P:$P,$A7&amp;"KGL"&amp;DD$2)</f>
        <v>0</v>
      </c>
      <c r="DE7" s="230">
        <f>COUNTIF(Sheet1!$P:$P,$A7&amp;"KGL"&amp;DE$2)</f>
        <v>0</v>
      </c>
      <c r="DF7" s="230">
        <f>COUNTIF(Sheet1!$P:$P,$A7&amp;"KGL"&amp;DF$2)</f>
        <v>0</v>
      </c>
      <c r="DG7" s="230">
        <f>COUNTIF(Sheet1!$P:$P,$A7&amp;"KGL"&amp;DG$2)</f>
        <v>0</v>
      </c>
      <c r="DH7" s="230">
        <f>COUNTIF(Sheet1!$P:$P,$A7&amp;"KGL"&amp;DH$2)</f>
        <v>0</v>
      </c>
      <c r="DI7" s="230">
        <f>COUNTIF(Sheet1!$P:$P,$A7&amp;"KGL"&amp;DI$2)</f>
        <v>0</v>
      </c>
      <c r="DJ7" s="230">
        <f>COUNTIF(Sheet1!$P:$P,$A7&amp;"KGL"&amp;DJ$2)</f>
        <v>0</v>
      </c>
      <c r="DK7" s="230">
        <f>COUNTIF(Sheet1!$P:$P,$A7&amp;"KGL"&amp;DK$2)</f>
        <v>0</v>
      </c>
      <c r="DL7" s="230">
        <f>COUNTIF(Sheet1!$P:$P,$A7&amp;"KGL"&amp;DL$2)</f>
        <v>0</v>
      </c>
      <c r="DM7" s="230">
        <f>COUNTIF(Sheet1!$P:$P,$A7&amp;"KGL"&amp;DM$2)</f>
        <v>0</v>
      </c>
      <c r="DN7" s="230">
        <f>COUNTIF(Sheet1!$P:$P,$A7&amp;"KGL"&amp;DN$2)</f>
        <v>0</v>
      </c>
      <c r="DO7" s="230">
        <f>COUNTIF(Sheet1!$P:$P,$A7&amp;"KGL"&amp;DO$2)</f>
        <v>0</v>
      </c>
      <c r="DP7" s="230">
        <f>COUNTIF(Sheet1!$P:$P,$A7&amp;"KGL"&amp;DP$2)</f>
        <v>0</v>
      </c>
      <c r="DQ7" s="230">
        <f>COUNTIF(Sheet1!$P:$P,$A7&amp;"KGL"&amp;DQ$2)</f>
        <v>0</v>
      </c>
      <c r="DR7" s="230">
        <f>COUNTIF(Sheet1!$P:$P,$A7&amp;"KGL"&amp;DR$2)</f>
        <v>0</v>
      </c>
      <c r="DS7" s="230">
        <f>COUNTIF(Sheet1!$P:$P,$A7&amp;"KGL"&amp;DS$2)</f>
        <v>0</v>
      </c>
      <c r="DT7" s="230">
        <f>COUNTIF(Sheet1!$P:$P,$A7&amp;"KGL"&amp;DT$2)</f>
        <v>0</v>
      </c>
      <c r="DU7" s="230">
        <f>COUNTIF(Sheet1!$P:$P,$A7&amp;"KGL"&amp;DU$2)</f>
        <v>0</v>
      </c>
      <c r="DV7" s="230">
        <f>COUNTIF(Sheet1!$P:$P,$A7&amp;"KGL"&amp;DV$2)</f>
        <v>0</v>
      </c>
      <c r="DW7" s="230">
        <f>COUNTIF(Sheet1!$P:$P,$A7&amp;"KGL"&amp;DW$2)</f>
        <v>0</v>
      </c>
      <c r="DX7" s="230">
        <f>COUNTIF(Sheet1!$P:$P,$A7&amp;"KGL"&amp;DX$2)</f>
        <v>0</v>
      </c>
      <c r="DY7" s="230">
        <f>COUNTIF(Sheet1!$P:$P,$A7&amp;"KGL"&amp;DY$2)</f>
        <v>0</v>
      </c>
      <c r="DZ7" s="230">
        <f>COUNTIF(Sheet1!$P:$P,$A7&amp;"KGL"&amp;DZ$2)</f>
        <v>0</v>
      </c>
      <c r="EA7" s="230">
        <f>COUNTIF(Sheet1!$P:$P,$A7&amp;"KGL"&amp;EA$2)</f>
        <v>0</v>
      </c>
      <c r="EB7" s="230">
        <f>COUNTIF(Sheet1!$P:$P,$A7&amp;"KGL"&amp;EB$2)</f>
        <v>0</v>
      </c>
      <c r="EC7" s="230">
        <f>COUNTIF(Sheet1!$P:$P,$A7&amp;"KGL"&amp;EC$2)</f>
        <v>0</v>
      </c>
      <c r="ED7" s="230">
        <f>COUNTIF(Sheet1!$P:$P,$A7&amp;"KGL"&amp;ED$2)</f>
        <v>0</v>
      </c>
      <c r="EE7" s="230">
        <f>COUNTIF(Sheet1!$P:$P,$A7&amp;"KGL"&amp;EE$2)</f>
        <v>0</v>
      </c>
      <c r="EF7" s="230">
        <f>COUNTIF(Sheet1!$P:$P,$A7&amp;"KGL"&amp;EF$2)</f>
        <v>0</v>
      </c>
      <c r="EG7" s="230">
        <f>COUNTIF(Sheet1!$P:$P,$A7&amp;"KGL"&amp;EG$2)</f>
        <v>0</v>
      </c>
      <c r="EH7" s="230">
        <f>COUNTIF(Sheet1!$P:$P,$A7&amp;"KGL"&amp;EH$2)</f>
        <v>0</v>
      </c>
      <c r="EI7" s="230">
        <f>COUNTIF(Sheet1!$P:$P,$A7&amp;"KGL"&amp;EI$2)</f>
        <v>0</v>
      </c>
      <c r="EJ7" s="230">
        <f>COUNTIF(Sheet1!$P:$P,$A7&amp;"KGL"&amp;EJ$2)</f>
        <v>0</v>
      </c>
      <c r="EK7" s="230">
        <f>COUNTIF(Sheet1!$P:$P,$A7&amp;"KGL"&amp;EK$2)</f>
        <v>0</v>
      </c>
      <c r="EL7" s="230">
        <f>COUNTIF(Sheet1!$P:$P,$A7&amp;"KGL"&amp;EL$2)</f>
        <v>0</v>
      </c>
      <c r="EM7" s="230">
        <f>COUNTIF(Sheet1!$P:$P,$A7&amp;"KGL"&amp;EM$2)</f>
        <v>0</v>
      </c>
      <c r="EN7" s="230">
        <f>COUNTIF(Sheet1!$P:$P,$A7&amp;"KGL"&amp;EN$2)</f>
        <v>0</v>
      </c>
      <c r="EO7" s="230">
        <f>COUNTIF(Sheet1!$P:$P,$A7&amp;"KGL"&amp;EO$2)</f>
        <v>0</v>
      </c>
      <c r="EP7" s="230">
        <f>COUNTIF(Sheet1!$P:$P,$A7&amp;"KGL"&amp;EP$2)</f>
        <v>0</v>
      </c>
      <c r="EQ7" s="230">
        <f>COUNTIF(Sheet1!$P:$P,$A7&amp;"KGL"&amp;EQ$2)</f>
        <v>0</v>
      </c>
      <c r="ER7" s="230">
        <f>COUNTIF(Sheet1!$P:$P,$A7&amp;"KGL"&amp;ER$2)</f>
        <v>0</v>
      </c>
      <c r="ES7" s="230">
        <f>COUNTIF(Sheet1!$P:$P,$A7&amp;"KGL"&amp;ES$2)</f>
        <v>0</v>
      </c>
      <c r="ET7" s="230">
        <f>COUNTIF(Sheet1!$P:$P,$A7&amp;"KGL"&amp;ET$2)</f>
        <v>0</v>
      </c>
      <c r="EU7" s="230">
        <f>COUNTIF(Sheet1!$P:$P,$A7&amp;"KGL"&amp;EU$2)</f>
        <v>0</v>
      </c>
      <c r="EV7" s="230">
        <f>COUNTIF(Sheet1!$P:$P,$A7&amp;"KGL"&amp;EV$2)</f>
        <v>0</v>
      </c>
      <c r="EW7" s="230">
        <f>COUNTIF(Sheet1!$P:$P,$A7&amp;"KGL"&amp;EW$2)</f>
        <v>0</v>
      </c>
      <c r="EX7" s="230">
        <f>COUNTIF(Sheet1!$P:$P,$A7&amp;"KGL"&amp;EX$2)</f>
        <v>0</v>
      </c>
      <c r="EY7" s="230">
        <f>COUNTIF(Sheet1!$P:$P,$A7&amp;"KGL"&amp;EY$2)</f>
        <v>0</v>
      </c>
      <c r="EZ7" s="230">
        <f>COUNTIF(Sheet1!$P:$P,$A7&amp;"KGL"&amp;EZ$2)</f>
        <v>0</v>
      </c>
      <c r="FA7" s="230">
        <f>COUNTIF(Sheet1!$P:$P,$A7&amp;"KGL"&amp;FA$2)</f>
        <v>0</v>
      </c>
      <c r="FB7" s="230">
        <f>COUNTIF(Sheet1!$P:$P,$A7&amp;"KGL"&amp;FB$2)</f>
        <v>0</v>
      </c>
      <c r="FC7" s="230">
        <f>COUNTIF(Sheet1!$P:$P,$A7&amp;"KGL"&amp;FC$2)</f>
        <v>0</v>
      </c>
      <c r="FD7" s="230">
        <f>COUNTIF(Sheet1!$P:$P,$A7&amp;"KGL"&amp;FD$2)</f>
        <v>0</v>
      </c>
      <c r="FE7" s="230">
        <f>COUNTIF(Sheet1!$P:$P,$A7&amp;"KGL"&amp;FE$2)</f>
        <v>0</v>
      </c>
      <c r="FF7" s="230">
        <f>COUNTIF(Sheet1!$P:$P,$A7&amp;"KGL"&amp;FF$2)</f>
        <v>0</v>
      </c>
      <c r="FG7" s="230">
        <f>COUNTIF(Sheet1!$P:$P,$A7&amp;"KGL"&amp;FG$2)</f>
        <v>0</v>
      </c>
      <c r="FH7" s="230">
        <f>COUNTIF(Sheet1!$P:$P,$A7&amp;"KGL"&amp;FH$2)</f>
        <v>0</v>
      </c>
      <c r="FI7" s="230">
        <f>COUNTIF(Sheet1!$P:$P,$A7&amp;"KGL"&amp;FI$2)</f>
        <v>0</v>
      </c>
      <c r="FJ7" s="230">
        <f>COUNTIF(Sheet1!$P:$P,$A7&amp;"KGL"&amp;FJ$2)</f>
        <v>0</v>
      </c>
      <c r="FK7" s="230">
        <f>COUNTIF(Sheet1!$P:$P,$A7&amp;"KGL"&amp;FK$2)</f>
        <v>0</v>
      </c>
      <c r="FL7" s="230">
        <f>COUNTIF(Sheet1!$P:$P,$A7&amp;"KGL"&amp;FL$2)</f>
        <v>0</v>
      </c>
      <c r="FM7" s="230">
        <f>COUNTIF(Sheet1!$P:$P,$A7&amp;"KGL"&amp;FM$2)</f>
        <v>0</v>
      </c>
      <c r="FN7" s="230">
        <f>COUNTIF(Sheet1!$P:$P,$A7&amp;"KGL"&amp;FN$2)</f>
        <v>0</v>
      </c>
      <c r="FO7" s="230">
        <f>COUNTIF(Sheet1!$P:$P,$A7&amp;"KGL"&amp;FO$2)</f>
        <v>0</v>
      </c>
      <c r="FP7" s="230">
        <f>COUNTIF(Sheet1!$P:$P,$A7&amp;"KGL"&amp;FP$2)</f>
        <v>0</v>
      </c>
      <c r="FQ7" s="230">
        <f>COUNTIF(Sheet1!$P:$P,$A7&amp;"KGL"&amp;FQ$2)</f>
        <v>0</v>
      </c>
      <c r="FR7" s="230">
        <f>COUNTIF(Sheet1!$P:$P,$A7&amp;"KGL"&amp;FR$2)</f>
        <v>0</v>
      </c>
      <c r="FS7" s="230">
        <f>COUNTIF(Sheet1!$P:$P,$A7&amp;"KGL"&amp;FS$2)</f>
        <v>0</v>
      </c>
      <c r="FT7" s="230">
        <f>COUNTIF(Sheet1!$P:$P,$A7&amp;"KGL"&amp;FT$2)</f>
        <v>0</v>
      </c>
      <c r="FU7" s="230">
        <f>COUNTIF(Sheet1!$P:$P,$A7&amp;"KGL"&amp;FU$2)</f>
        <v>0</v>
      </c>
      <c r="FV7" s="230">
        <f>COUNTIF(Sheet1!$P:$P,$A7&amp;"KGL"&amp;FV$2)</f>
        <v>0</v>
      </c>
      <c r="FW7" s="230">
        <f>COUNTIF(Sheet1!$P:$P,$A7&amp;"KGL"&amp;FW$2)</f>
        <v>0</v>
      </c>
      <c r="FX7" s="230">
        <f>COUNTIF(Sheet1!$P:$P,$A7&amp;"KGL"&amp;FX$2)</f>
        <v>0</v>
      </c>
      <c r="FY7" s="230">
        <f>COUNTIF(Sheet1!$P:$P,$A7&amp;"KGL"&amp;FY$2)</f>
        <v>0</v>
      </c>
      <c r="FZ7" s="230">
        <f>COUNTIF(Sheet1!$P:$P,$A7&amp;"KGL"&amp;FZ$2)</f>
        <v>0</v>
      </c>
      <c r="GA7" s="230">
        <f>COUNTIF(Sheet1!$P:$P,$A7&amp;"KGL"&amp;GA$2)</f>
        <v>0</v>
      </c>
      <c r="GB7" s="230">
        <f>COUNTIF(Sheet1!$P:$P,$A7&amp;"KGL"&amp;GB$2)</f>
        <v>0</v>
      </c>
      <c r="GC7" s="230">
        <f>COUNTIF(Sheet1!$P:$P,$A7&amp;"KGL"&amp;GC$2)</f>
        <v>0</v>
      </c>
      <c r="GD7" s="230">
        <f>COUNTIF(Sheet1!$P:$P,$A7&amp;"KGL"&amp;GD$2)</f>
        <v>0</v>
      </c>
      <c r="GE7" s="230">
        <f>COUNTIF(Sheet1!$P:$P,$A7&amp;"KGL"&amp;GE$2)</f>
        <v>0</v>
      </c>
      <c r="GF7" s="230">
        <f>COUNTIF(Sheet1!$P:$P,$A7&amp;"KGL"&amp;GF$2)</f>
        <v>0</v>
      </c>
      <c r="GG7" s="230">
        <f>COUNTIF(Sheet1!$P:$P,$A7&amp;"KGL"&amp;GG$2)</f>
        <v>0</v>
      </c>
      <c r="GH7" s="230">
        <f>COUNTIF(Sheet1!$P:$P,$A7&amp;"KGL"&amp;GH$2)</f>
        <v>0</v>
      </c>
      <c r="GI7" s="230">
        <f>COUNTIF(Sheet1!$P:$P,$A7&amp;"KGL"&amp;GI$2)</f>
        <v>0</v>
      </c>
      <c r="GJ7" s="230">
        <f>COUNTIF(Sheet1!$P:$P,$A7&amp;"KGL"&amp;GJ$2)</f>
        <v>0</v>
      </c>
      <c r="GK7" s="230">
        <f>COUNTIF(Sheet1!$P:$P,$A7&amp;"KGL"&amp;GK$2)</f>
        <v>0</v>
      </c>
      <c r="GL7" s="230">
        <f>COUNTIF(Sheet1!$P:$P,$A7&amp;"KGL"&amp;GL$2)</f>
        <v>0</v>
      </c>
      <c r="GM7" s="230">
        <f>COUNTIF(Sheet1!$P:$P,$A7&amp;"KGL"&amp;GM$2)</f>
        <v>0</v>
      </c>
      <c r="GN7" s="230">
        <f>COUNTIF(Sheet1!$P:$P,$A7&amp;"KGL"&amp;GN$2)</f>
        <v>0</v>
      </c>
      <c r="GO7" s="230">
        <f>COUNTIF(Sheet1!$P:$P,$A7&amp;"KGL"&amp;GO$2)</f>
        <v>0</v>
      </c>
      <c r="GP7" s="230">
        <f>COUNTIF(Sheet1!$P:$P,$A7&amp;"KGL"&amp;GP$2)</f>
        <v>0</v>
      </c>
      <c r="GQ7" s="230">
        <f>COUNTIF(Sheet1!$P:$P,$A7&amp;"KGL"&amp;GQ$2)</f>
        <v>0</v>
      </c>
      <c r="GR7" s="230">
        <f>COUNTIF(Sheet1!$P:$P,$A7&amp;"KGL"&amp;GR$2)</f>
        <v>0</v>
      </c>
      <c r="GS7" s="230">
        <f>COUNTIF(Sheet1!$P:$P,$A7&amp;"KGL"&amp;GS$2)</f>
        <v>0</v>
      </c>
      <c r="GT7" s="230">
        <f>COUNTIF(Sheet1!$P:$P,$A7&amp;"KGL"&amp;GT$2)</f>
        <v>0</v>
      </c>
      <c r="GU7" s="230">
        <f>COUNTIF(Sheet1!$P:$P,$A7&amp;"KGL"&amp;GU$2)</f>
        <v>0</v>
      </c>
      <c r="GV7" s="230">
        <f>COUNTIF(Sheet1!$P:$P,$A7&amp;"KGL"&amp;GV$2)</f>
        <v>0</v>
      </c>
      <c r="GW7" s="230">
        <f>COUNTIF(Sheet1!$P:$P,$A7&amp;"KGL"&amp;GW$2)</f>
        <v>0</v>
      </c>
      <c r="GX7" s="230">
        <f>COUNTIF(Sheet1!$P:$P,$A7&amp;"KGL"&amp;GX$2)</f>
        <v>0</v>
      </c>
      <c r="GY7" s="230">
        <f>COUNTIF(Sheet1!$P:$P,$A7&amp;"KGL"&amp;GY$2)</f>
        <v>0</v>
      </c>
      <c r="GZ7" s="230">
        <f>COUNTIF(Sheet1!$P:$P,$A7&amp;"KGL"&amp;GZ$2)</f>
        <v>0</v>
      </c>
      <c r="HA7" s="230">
        <f>COUNTIF(Sheet1!$P:$P,$A7&amp;"KGL"&amp;HA$2)</f>
        <v>0</v>
      </c>
      <c r="HB7" s="230">
        <f>COUNTIF(Sheet1!$P:$P,$A7&amp;"KGL"&amp;HB$2)</f>
        <v>0</v>
      </c>
      <c r="HC7" s="230">
        <f>COUNTIF(Sheet1!$P:$P,$A7&amp;"KGL"&amp;HC$2)</f>
        <v>0</v>
      </c>
      <c r="HD7" s="230">
        <f>COUNTIF(Sheet1!$P:$P,$A7&amp;"KGL"&amp;HD$2)</f>
        <v>0</v>
      </c>
      <c r="HE7" s="230">
        <f>COUNTIF(Sheet1!$P:$P,$A7&amp;"KGL"&amp;HE$2)</f>
        <v>0</v>
      </c>
      <c r="HF7" s="230">
        <f>COUNTIF(Sheet1!$P:$P,$A7&amp;"KGL"&amp;HF$2)</f>
        <v>0</v>
      </c>
      <c r="HG7" s="230">
        <f>COUNTIF(Sheet1!$P:$P,$A7&amp;"KGL"&amp;HG$2)</f>
        <v>0</v>
      </c>
      <c r="HH7" s="230">
        <f>COUNTIF(Sheet1!$P:$P,$A7&amp;"KGL"&amp;HH$2)</f>
        <v>0</v>
      </c>
      <c r="HI7" s="230">
        <f>COUNTIF(Sheet1!$P:$P,$A7&amp;"KGL"&amp;HI$2)</f>
        <v>0</v>
      </c>
      <c r="HJ7" s="230">
        <f>COUNTIF(Sheet1!$P:$P,$A7&amp;"KGL"&amp;HJ$2)</f>
        <v>0</v>
      </c>
      <c r="HK7" s="230">
        <f>COUNTIF(Sheet1!$P:$P,$A7&amp;"KGL"&amp;HK$2)</f>
        <v>0</v>
      </c>
      <c r="HL7" s="230">
        <f>COUNTIF(Sheet1!$P:$P,$A7&amp;"KGL"&amp;HL$2)</f>
        <v>0</v>
      </c>
      <c r="HM7" s="230">
        <f>COUNTIF(Sheet1!$P:$P,$A7&amp;"KGL"&amp;HM$2)</f>
        <v>0</v>
      </c>
      <c r="HN7" s="230">
        <f>COUNTIF(Sheet1!$P:$P,$A7&amp;"KGL"&amp;HN$2)</f>
        <v>0</v>
      </c>
      <c r="HO7" s="230">
        <f>COUNTIF(Sheet1!$P:$P,$A7&amp;"KGL"&amp;HO$2)</f>
        <v>0</v>
      </c>
      <c r="HP7" s="230">
        <f>COUNTIF(Sheet1!$P:$P,$A7&amp;"KGL"&amp;HP$2)</f>
        <v>0</v>
      </c>
      <c r="HQ7" s="230">
        <f>COUNTIF(Sheet1!$P:$P,$A7&amp;"KGL"&amp;HQ$2)</f>
        <v>0</v>
      </c>
      <c r="HR7" s="230">
        <f>COUNTIF(Sheet1!$P:$P,$A7&amp;"KGL"&amp;HR$2)</f>
        <v>0</v>
      </c>
      <c r="HS7" s="230">
        <f>COUNTIF(Sheet1!$P:$P,$A7&amp;"KGL"&amp;HS$2)</f>
        <v>0</v>
      </c>
      <c r="HT7" s="230">
        <f>COUNTIF(Sheet1!$P:$P,$A7&amp;"KGL"&amp;HT$2)</f>
        <v>0</v>
      </c>
      <c r="HU7" s="230">
        <f>COUNTIF(Sheet1!$P:$P,$A7&amp;"KGL"&amp;HU$2)</f>
        <v>0</v>
      </c>
      <c r="HV7" s="230">
        <f>COUNTIF(Sheet1!$P:$P,$A7&amp;"KGL"&amp;HV$2)</f>
        <v>0</v>
      </c>
      <c r="HW7" s="230">
        <f>COUNTIF(Sheet1!$P:$P,$A7&amp;"KGL"&amp;HW$2)</f>
        <v>0</v>
      </c>
      <c r="HX7" s="230">
        <f>COUNTIF(Sheet1!$P:$P,$A7&amp;"KGL"&amp;HX$2)</f>
        <v>0</v>
      </c>
      <c r="HY7" s="230">
        <f>COUNTIF(Sheet1!$P:$P,$A7&amp;"KGL"&amp;HY$2)</f>
        <v>0</v>
      </c>
      <c r="HZ7" s="230">
        <f>COUNTIF(Sheet1!$P:$P,$A7&amp;"KGL"&amp;HZ$2)</f>
        <v>0</v>
      </c>
      <c r="IA7" s="230">
        <f>COUNTIF(Sheet1!$P:$P,$A7&amp;"KGL"&amp;IA$2)</f>
        <v>0</v>
      </c>
      <c r="IB7" s="230">
        <f>COUNTIF(Sheet1!$P:$P,$A7&amp;"KGL"&amp;IB$2)</f>
        <v>0</v>
      </c>
      <c r="IC7" s="230">
        <f>COUNTIF(Sheet1!$P:$P,$A7&amp;"KGL"&amp;IC$2)</f>
        <v>0</v>
      </c>
      <c r="ID7" s="230">
        <f>COUNTIF(Sheet1!$P:$P,$A7&amp;"KGL"&amp;ID$2)</f>
        <v>0</v>
      </c>
      <c r="IE7" s="230">
        <f>COUNTIF(Sheet1!$P:$P,$A7&amp;"KGL"&amp;IE$2)</f>
        <v>0</v>
      </c>
      <c r="IF7" s="230">
        <f>COUNTIF(Sheet1!$P:$P,$A7&amp;"KGL"&amp;IF$2)</f>
        <v>0</v>
      </c>
      <c r="IG7" s="230">
        <f>COUNTIF(Sheet1!$P:$P,$A7&amp;"KGL"&amp;IG$2)</f>
        <v>0</v>
      </c>
      <c r="IH7" s="230">
        <f>COUNTIF(Sheet1!$P:$P,$A7&amp;"KGL"&amp;IH$2)</f>
        <v>0</v>
      </c>
      <c r="II7" s="230">
        <f>COUNTIF(Sheet1!$P:$P,$A7&amp;"KGL"&amp;II$2)</f>
        <v>0</v>
      </c>
      <c r="IJ7" s="230">
        <f>COUNTIF(Sheet1!$P:$P,$A7&amp;"KGL"&amp;IJ$2)</f>
        <v>0</v>
      </c>
      <c r="IK7" s="230">
        <f>COUNTIF(Sheet1!$P:$P,$A7&amp;"KGL"&amp;IK$2)</f>
        <v>0</v>
      </c>
      <c r="IL7" s="230">
        <f>COUNTIF(Sheet1!$P:$P,$A7&amp;"KGL"&amp;IL$2)</f>
        <v>0</v>
      </c>
      <c r="IM7" s="230">
        <f>COUNTIF(Sheet1!$P:$P,$A7&amp;"KGL"&amp;IM$2)</f>
        <v>0</v>
      </c>
      <c r="IN7" s="230">
        <f>COUNTIF(Sheet1!$P:$P,$A7&amp;"KGL"&amp;IN$2)</f>
        <v>0</v>
      </c>
      <c r="IO7" s="230">
        <f>COUNTIF(Sheet1!$P:$P,$A7&amp;"KGL"&amp;IO$2)</f>
        <v>0</v>
      </c>
      <c r="IP7" s="230">
        <f>COUNTIF(Sheet1!$P:$P,$A7&amp;"KGL"&amp;IP$2)</f>
        <v>0</v>
      </c>
      <c r="IQ7" s="230">
        <f>COUNTIF(Sheet1!$P:$P,$A7&amp;"KGL"&amp;IQ$2)</f>
        <v>0</v>
      </c>
      <c r="IR7" s="230">
        <f>COUNTIF(Sheet1!$P:$P,$A7&amp;"KGL"&amp;IR$2)</f>
        <v>0</v>
      </c>
      <c r="IS7" s="230">
        <f>COUNTIF(Sheet1!$P:$P,$A7&amp;"KGL"&amp;IS$2)</f>
        <v>0</v>
      </c>
      <c r="IT7" s="230">
        <f>COUNTIF(Sheet1!$P:$P,$A7&amp;"KGL"&amp;IT$2)</f>
        <v>0</v>
      </c>
      <c r="IU7" s="230">
        <f>COUNTIF(Sheet1!$P:$P,$A7&amp;"KGL"&amp;IU$2)</f>
        <v>0</v>
      </c>
      <c r="IV7" s="230">
        <f>COUNTIF(Sheet1!$P:$P,$A7&amp;"KGL"&amp;IV$2)</f>
        <v>0</v>
      </c>
      <c r="IW7" s="230">
        <f>COUNTIF(Sheet1!$P:$P,$A7&amp;"KGL"&amp;IW$2)</f>
        <v>0</v>
      </c>
      <c r="IX7" s="230">
        <f>COUNTIF(Sheet1!$P:$P,$A7&amp;"KGL"&amp;IX$2)</f>
        <v>0</v>
      </c>
      <c r="IY7" s="230">
        <f>COUNTIF(Sheet1!$P:$P,$A7&amp;"KGL"&amp;IY$2)</f>
        <v>0</v>
      </c>
      <c r="IZ7" s="230">
        <f>COUNTIF(Sheet1!$P:$P,$A7&amp;"KGL"&amp;IZ$2)</f>
        <v>0</v>
      </c>
      <c r="JA7" s="230">
        <f>COUNTIF(Sheet1!$P:$P,$A7&amp;"KGL"&amp;JA$2)</f>
        <v>0</v>
      </c>
      <c r="JB7" s="230">
        <f>COUNTIF(Sheet1!$P:$P,$A7&amp;"KGL"&amp;JB$2)</f>
        <v>0</v>
      </c>
      <c r="JC7" s="230">
        <f>COUNTIF(Sheet1!$P:$P,$A7&amp;"KGL"&amp;JC$2)</f>
        <v>0</v>
      </c>
    </row>
    <row r="8" spans="1:263" s="226" customFormat="1" x14ac:dyDescent="0.3">
      <c r="A8" s="229" t="s">
        <v>333</v>
      </c>
      <c r="B8" s="230"/>
      <c r="C8" s="230"/>
      <c r="D8" s="230"/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230"/>
      <c r="BB8" s="230"/>
      <c r="BC8" s="230"/>
      <c r="BD8" s="230"/>
      <c r="BE8" s="230"/>
      <c r="BF8" s="230"/>
      <c r="BG8" s="230"/>
      <c r="BH8" s="230"/>
      <c r="BI8" s="230"/>
      <c r="BJ8" s="230"/>
      <c r="BK8" s="230"/>
      <c r="BL8" s="230"/>
      <c r="BM8" s="230"/>
      <c r="BN8" s="230"/>
      <c r="BO8" s="230"/>
      <c r="BP8" s="230"/>
      <c r="BQ8" s="230"/>
      <c r="BR8" s="230"/>
      <c r="BS8" s="230"/>
      <c r="BT8" s="230"/>
      <c r="BU8" s="230"/>
      <c r="BV8" s="230"/>
      <c r="BW8" s="230"/>
      <c r="BX8" s="230"/>
      <c r="BY8" s="230"/>
      <c r="BZ8" s="230"/>
      <c r="CA8" s="230"/>
      <c r="CB8" s="230">
        <v>0</v>
      </c>
      <c r="CC8" s="230">
        <v>0</v>
      </c>
      <c r="CD8" s="230">
        <v>0</v>
      </c>
      <c r="CE8" s="230">
        <v>0</v>
      </c>
      <c r="CF8" s="230">
        <v>0</v>
      </c>
      <c r="CG8" s="230">
        <v>0</v>
      </c>
      <c r="CH8" s="230">
        <v>0</v>
      </c>
      <c r="CI8" s="230">
        <v>0</v>
      </c>
      <c r="CJ8" s="230">
        <v>0</v>
      </c>
      <c r="CK8" s="230">
        <v>0</v>
      </c>
      <c r="CL8" s="230">
        <v>0</v>
      </c>
      <c r="CM8" s="230">
        <v>0</v>
      </c>
      <c r="CN8" s="230">
        <v>0</v>
      </c>
      <c r="CO8" s="230">
        <v>0</v>
      </c>
      <c r="CP8" s="230">
        <v>0</v>
      </c>
      <c r="CQ8" s="230">
        <v>0</v>
      </c>
      <c r="CR8" s="230">
        <v>0</v>
      </c>
      <c r="CS8" s="230">
        <v>0</v>
      </c>
      <c r="CT8" s="230">
        <v>0</v>
      </c>
      <c r="CU8" s="230">
        <v>0</v>
      </c>
      <c r="CV8" s="230">
        <v>0</v>
      </c>
      <c r="CW8" s="230">
        <v>0</v>
      </c>
      <c r="CX8" s="230">
        <v>0</v>
      </c>
      <c r="CY8" s="230">
        <v>0</v>
      </c>
      <c r="CZ8" s="230">
        <v>0</v>
      </c>
      <c r="DA8" s="230">
        <f>COUNTIF(Sheet1!$P:$P,$A8&amp;"KGL"&amp;DA$2)</f>
        <v>0</v>
      </c>
      <c r="DB8" s="230">
        <f>COUNTIF(Sheet1!$P:$P,$A8&amp;"KGL"&amp;DB$2)</f>
        <v>0</v>
      </c>
      <c r="DC8" s="230">
        <f>COUNTIF(Sheet1!$P:$P,$A8&amp;"KGL"&amp;DC$2)</f>
        <v>0</v>
      </c>
      <c r="DD8" s="230">
        <f>COUNTIF(Sheet1!$P:$P,$A8&amp;"KGL"&amp;DD$2)</f>
        <v>0</v>
      </c>
      <c r="DE8" s="230">
        <f>COUNTIF(Sheet1!$P:$P,$A8&amp;"KGL"&amp;DE$2)</f>
        <v>0</v>
      </c>
      <c r="DF8" s="230">
        <f>COUNTIF(Sheet1!$P:$P,$A8&amp;"KGL"&amp;DF$2)</f>
        <v>0</v>
      </c>
      <c r="DG8" s="230">
        <f>COUNTIF(Sheet1!$P:$P,$A8&amp;"KGL"&amp;DG$2)</f>
        <v>0</v>
      </c>
      <c r="DH8" s="230">
        <f>COUNTIF(Sheet1!$P:$P,$A8&amp;"KGL"&amp;DH$2)</f>
        <v>0</v>
      </c>
      <c r="DI8" s="230">
        <f>COUNTIF(Sheet1!$P:$P,$A8&amp;"KGL"&amp;DI$2)</f>
        <v>0</v>
      </c>
      <c r="DJ8" s="230">
        <f>COUNTIF(Sheet1!$P:$P,$A8&amp;"KGL"&amp;DJ$2)</f>
        <v>0</v>
      </c>
      <c r="DK8" s="230">
        <f>COUNTIF(Sheet1!$P:$P,$A8&amp;"KGL"&amp;DK$2)</f>
        <v>0</v>
      </c>
      <c r="DL8" s="230">
        <f>COUNTIF(Sheet1!$P:$P,$A8&amp;"KGL"&amp;DL$2)</f>
        <v>0</v>
      </c>
      <c r="DM8" s="230">
        <f>COUNTIF(Sheet1!$P:$P,$A8&amp;"KGL"&amp;DM$2)</f>
        <v>0</v>
      </c>
      <c r="DN8" s="230">
        <f>COUNTIF(Sheet1!$P:$P,$A8&amp;"KGL"&amp;DN$2)</f>
        <v>0</v>
      </c>
      <c r="DO8" s="230">
        <f>COUNTIF(Sheet1!$P:$P,$A8&amp;"KGL"&amp;DO$2)</f>
        <v>0</v>
      </c>
      <c r="DP8" s="230">
        <f>COUNTIF(Sheet1!$P:$P,$A8&amp;"KGL"&amp;DP$2)</f>
        <v>0</v>
      </c>
      <c r="DQ8" s="230">
        <f>COUNTIF(Sheet1!$P:$P,$A8&amp;"KGL"&amp;DQ$2)</f>
        <v>0</v>
      </c>
      <c r="DR8" s="230">
        <f>COUNTIF(Sheet1!$P:$P,$A8&amp;"KGL"&amp;DR$2)</f>
        <v>0</v>
      </c>
      <c r="DS8" s="230">
        <f>COUNTIF(Sheet1!$P:$P,$A8&amp;"KGL"&amp;DS$2)</f>
        <v>0</v>
      </c>
      <c r="DT8" s="230">
        <f>COUNTIF(Sheet1!$P:$P,$A8&amp;"KGL"&amp;DT$2)</f>
        <v>0</v>
      </c>
      <c r="DU8" s="230">
        <f>COUNTIF(Sheet1!$P:$P,$A8&amp;"KGL"&amp;DU$2)</f>
        <v>0</v>
      </c>
      <c r="DV8" s="230">
        <f>COUNTIF(Sheet1!$P:$P,$A8&amp;"KGL"&amp;DV$2)</f>
        <v>0</v>
      </c>
      <c r="DW8" s="230">
        <f>COUNTIF(Sheet1!$P:$P,$A8&amp;"KGL"&amp;DW$2)</f>
        <v>0</v>
      </c>
      <c r="DX8" s="230">
        <f>COUNTIF(Sheet1!$P:$P,$A8&amp;"KGL"&amp;DX$2)</f>
        <v>0</v>
      </c>
      <c r="DY8" s="230">
        <f>COUNTIF(Sheet1!$P:$P,$A8&amp;"KGL"&amp;DY$2)</f>
        <v>0</v>
      </c>
      <c r="DZ8" s="230">
        <f>COUNTIF(Sheet1!$P:$P,$A8&amp;"KGL"&amp;DZ$2)</f>
        <v>0</v>
      </c>
      <c r="EA8" s="230">
        <f>COUNTIF(Sheet1!$P:$P,$A8&amp;"KGL"&amp;EA$2)</f>
        <v>0</v>
      </c>
      <c r="EB8" s="230">
        <f>COUNTIF(Sheet1!$P:$P,$A8&amp;"KGL"&amp;EB$2)</f>
        <v>0</v>
      </c>
      <c r="EC8" s="230">
        <f>COUNTIF(Sheet1!$P:$P,$A8&amp;"KGL"&amp;EC$2)</f>
        <v>0</v>
      </c>
      <c r="ED8" s="230">
        <f>COUNTIF(Sheet1!$P:$P,$A8&amp;"KGL"&amp;ED$2)</f>
        <v>0</v>
      </c>
      <c r="EE8" s="230">
        <f>COUNTIF(Sheet1!$P:$P,$A8&amp;"KGL"&amp;EE$2)</f>
        <v>0</v>
      </c>
      <c r="EF8" s="230">
        <f>COUNTIF(Sheet1!$P:$P,$A8&amp;"KGL"&amp;EF$2)</f>
        <v>0</v>
      </c>
      <c r="EG8" s="230">
        <f>COUNTIF(Sheet1!$P:$P,$A8&amp;"KGL"&amp;EG$2)</f>
        <v>0</v>
      </c>
      <c r="EH8" s="230">
        <f>COUNTIF(Sheet1!$P:$P,$A8&amp;"KGL"&amp;EH$2)</f>
        <v>0</v>
      </c>
      <c r="EI8" s="230">
        <f>COUNTIF(Sheet1!$P:$P,$A8&amp;"KGL"&amp;EI$2)</f>
        <v>0</v>
      </c>
      <c r="EJ8" s="230">
        <f>COUNTIF(Sheet1!$P:$P,$A8&amp;"KGL"&amp;EJ$2)</f>
        <v>0</v>
      </c>
      <c r="EK8" s="230">
        <f>COUNTIF(Sheet1!$P:$P,$A8&amp;"KGL"&amp;EK$2)</f>
        <v>0</v>
      </c>
      <c r="EL8" s="230">
        <f>COUNTIF(Sheet1!$P:$P,$A8&amp;"KGL"&amp;EL$2)</f>
        <v>0</v>
      </c>
      <c r="EM8" s="230">
        <f>COUNTIF(Sheet1!$P:$P,$A8&amp;"KGL"&amp;EM$2)</f>
        <v>0</v>
      </c>
      <c r="EN8" s="230">
        <f>COUNTIF(Sheet1!$P:$P,$A8&amp;"KGL"&amp;EN$2)</f>
        <v>0</v>
      </c>
      <c r="EO8" s="230">
        <f>COUNTIF(Sheet1!$P:$P,$A8&amp;"KGL"&amp;EO$2)</f>
        <v>0</v>
      </c>
      <c r="EP8" s="230">
        <f>COUNTIF(Sheet1!$P:$P,$A8&amp;"KGL"&amp;EP$2)</f>
        <v>0</v>
      </c>
      <c r="EQ8" s="230">
        <f>COUNTIF(Sheet1!$P:$P,$A8&amp;"KGL"&amp;EQ$2)</f>
        <v>0</v>
      </c>
      <c r="ER8" s="230">
        <f>COUNTIF(Sheet1!$P:$P,$A8&amp;"KGL"&amp;ER$2)</f>
        <v>0</v>
      </c>
      <c r="ES8" s="230">
        <f>COUNTIF(Sheet1!$P:$P,$A8&amp;"KGL"&amp;ES$2)</f>
        <v>0</v>
      </c>
      <c r="ET8" s="230">
        <f>COUNTIF(Sheet1!$P:$P,$A8&amp;"KGL"&amp;ET$2)</f>
        <v>0</v>
      </c>
      <c r="EU8" s="230">
        <f>COUNTIF(Sheet1!$P:$P,$A8&amp;"KGL"&amp;EU$2)</f>
        <v>0</v>
      </c>
      <c r="EV8" s="230">
        <f>COUNTIF(Sheet1!$P:$P,$A8&amp;"KGL"&amp;EV$2)</f>
        <v>0</v>
      </c>
      <c r="EW8" s="230">
        <f>COUNTIF(Sheet1!$P:$P,$A8&amp;"KGL"&amp;EW$2)</f>
        <v>0</v>
      </c>
      <c r="EX8" s="230">
        <f>COUNTIF(Sheet1!$P:$P,$A8&amp;"KGL"&amp;EX$2)</f>
        <v>0</v>
      </c>
      <c r="EY8" s="230">
        <f>COUNTIF(Sheet1!$P:$P,$A8&amp;"KGL"&amp;EY$2)</f>
        <v>0</v>
      </c>
      <c r="EZ8" s="230">
        <f>COUNTIF(Sheet1!$P:$P,$A8&amp;"KGL"&amp;EZ$2)</f>
        <v>0</v>
      </c>
      <c r="FA8" s="230">
        <f>COUNTIF(Sheet1!$P:$P,$A8&amp;"KGL"&amp;FA$2)</f>
        <v>0</v>
      </c>
      <c r="FB8" s="230">
        <f>COUNTIF(Sheet1!$P:$P,$A8&amp;"KGL"&amp;FB$2)</f>
        <v>0</v>
      </c>
      <c r="FC8" s="230">
        <f>COUNTIF(Sheet1!$P:$P,$A8&amp;"KGL"&amp;FC$2)</f>
        <v>0</v>
      </c>
      <c r="FD8" s="230">
        <f>COUNTIF(Sheet1!$P:$P,$A8&amp;"KGL"&amp;FD$2)</f>
        <v>0</v>
      </c>
      <c r="FE8" s="230">
        <f>COUNTIF(Sheet1!$P:$P,$A8&amp;"KGL"&amp;FE$2)</f>
        <v>0</v>
      </c>
      <c r="FF8" s="230">
        <f>COUNTIF(Sheet1!$P:$P,$A8&amp;"KGL"&amp;FF$2)</f>
        <v>0</v>
      </c>
      <c r="FG8" s="230">
        <f>COUNTIF(Sheet1!$P:$P,$A8&amp;"KGL"&amp;FG$2)</f>
        <v>0</v>
      </c>
      <c r="FH8" s="230">
        <f>COUNTIF(Sheet1!$P:$P,$A8&amp;"KGL"&amp;FH$2)</f>
        <v>0</v>
      </c>
      <c r="FI8" s="230">
        <f>COUNTIF(Sheet1!$P:$P,$A8&amp;"KGL"&amp;FI$2)</f>
        <v>0</v>
      </c>
      <c r="FJ8" s="230">
        <f>COUNTIF(Sheet1!$P:$P,$A8&amp;"KGL"&amp;FJ$2)</f>
        <v>0</v>
      </c>
      <c r="FK8" s="230">
        <f>COUNTIF(Sheet1!$P:$P,$A8&amp;"KGL"&amp;FK$2)</f>
        <v>0</v>
      </c>
      <c r="FL8" s="230">
        <f>COUNTIF(Sheet1!$P:$P,$A8&amp;"KGL"&amp;FL$2)</f>
        <v>0</v>
      </c>
      <c r="FM8" s="230">
        <f>COUNTIF(Sheet1!$P:$P,$A8&amp;"KGL"&amp;FM$2)</f>
        <v>0</v>
      </c>
      <c r="FN8" s="230">
        <f>COUNTIF(Sheet1!$P:$P,$A8&amp;"KGL"&amp;FN$2)</f>
        <v>0</v>
      </c>
      <c r="FO8" s="230">
        <f>COUNTIF(Sheet1!$P:$P,$A8&amp;"KGL"&amp;FO$2)</f>
        <v>0</v>
      </c>
      <c r="FP8" s="230">
        <f>COUNTIF(Sheet1!$P:$P,$A8&amp;"KGL"&amp;FP$2)</f>
        <v>0</v>
      </c>
      <c r="FQ8" s="230">
        <f>COUNTIF(Sheet1!$P:$P,$A8&amp;"KGL"&amp;FQ$2)</f>
        <v>0</v>
      </c>
      <c r="FR8" s="230">
        <f>COUNTIF(Sheet1!$P:$P,$A8&amp;"KGL"&amp;FR$2)</f>
        <v>0</v>
      </c>
      <c r="FS8" s="230">
        <f>COUNTIF(Sheet1!$P:$P,$A8&amp;"KGL"&amp;FS$2)</f>
        <v>0</v>
      </c>
      <c r="FT8" s="230">
        <f>COUNTIF(Sheet1!$P:$P,$A8&amp;"KGL"&amp;FT$2)</f>
        <v>0</v>
      </c>
      <c r="FU8" s="230">
        <f>COUNTIF(Sheet1!$P:$P,$A8&amp;"KGL"&amp;FU$2)</f>
        <v>0</v>
      </c>
      <c r="FV8" s="230">
        <f>COUNTIF(Sheet1!$P:$P,$A8&amp;"KGL"&amp;FV$2)</f>
        <v>0</v>
      </c>
      <c r="FW8" s="230">
        <f>COUNTIF(Sheet1!$P:$P,$A8&amp;"KGL"&amp;FW$2)</f>
        <v>0</v>
      </c>
      <c r="FX8" s="230">
        <f>COUNTIF(Sheet1!$P:$P,$A8&amp;"KGL"&amp;FX$2)</f>
        <v>0</v>
      </c>
      <c r="FY8" s="230">
        <f>COUNTIF(Sheet1!$P:$P,$A8&amp;"KGL"&amp;FY$2)</f>
        <v>0</v>
      </c>
      <c r="FZ8" s="230">
        <f>COUNTIF(Sheet1!$P:$P,$A8&amp;"KGL"&amp;FZ$2)</f>
        <v>0</v>
      </c>
      <c r="GA8" s="230">
        <f>COUNTIF(Sheet1!$P:$P,$A8&amp;"KGL"&amp;GA$2)</f>
        <v>0</v>
      </c>
      <c r="GB8" s="230">
        <f>COUNTIF(Sheet1!$P:$P,$A8&amp;"KGL"&amp;GB$2)</f>
        <v>0</v>
      </c>
      <c r="GC8" s="230">
        <f>COUNTIF(Sheet1!$P:$P,$A8&amp;"KGL"&amp;GC$2)</f>
        <v>0</v>
      </c>
      <c r="GD8" s="230">
        <f>COUNTIF(Sheet1!$P:$P,$A8&amp;"KGL"&amp;GD$2)</f>
        <v>0</v>
      </c>
      <c r="GE8" s="230">
        <f>COUNTIF(Sheet1!$P:$P,$A8&amp;"KGL"&amp;GE$2)</f>
        <v>0</v>
      </c>
      <c r="GF8" s="230">
        <f>COUNTIF(Sheet1!$P:$P,$A8&amp;"KGL"&amp;GF$2)</f>
        <v>0</v>
      </c>
      <c r="GG8" s="230">
        <f>COUNTIF(Sheet1!$P:$P,$A8&amp;"KGL"&amp;GG$2)</f>
        <v>0</v>
      </c>
      <c r="GH8" s="230">
        <f>COUNTIF(Sheet1!$P:$P,$A8&amp;"KGL"&amp;GH$2)</f>
        <v>0</v>
      </c>
      <c r="GI8" s="230">
        <f>COUNTIF(Sheet1!$P:$P,$A8&amp;"KGL"&amp;GI$2)</f>
        <v>0</v>
      </c>
      <c r="GJ8" s="230">
        <f>COUNTIF(Sheet1!$P:$P,$A8&amp;"KGL"&amp;GJ$2)</f>
        <v>0</v>
      </c>
      <c r="GK8" s="230">
        <f>COUNTIF(Sheet1!$P:$P,$A8&amp;"KGL"&amp;GK$2)</f>
        <v>0</v>
      </c>
      <c r="GL8" s="230">
        <f>COUNTIF(Sheet1!$P:$P,$A8&amp;"KGL"&amp;GL$2)</f>
        <v>0</v>
      </c>
      <c r="GM8" s="230">
        <f>COUNTIF(Sheet1!$P:$P,$A8&amp;"KGL"&amp;GM$2)</f>
        <v>0</v>
      </c>
      <c r="GN8" s="230">
        <f>COUNTIF(Sheet1!$P:$P,$A8&amp;"KGL"&amp;GN$2)</f>
        <v>0</v>
      </c>
      <c r="GO8" s="230">
        <f>COUNTIF(Sheet1!$P:$P,$A8&amp;"KGL"&amp;GO$2)</f>
        <v>0</v>
      </c>
      <c r="GP8" s="230">
        <f>COUNTIF(Sheet1!$P:$P,$A8&amp;"KGL"&amp;GP$2)</f>
        <v>0</v>
      </c>
      <c r="GQ8" s="230">
        <f>COUNTIF(Sheet1!$P:$P,$A8&amp;"KGL"&amp;GQ$2)</f>
        <v>0</v>
      </c>
      <c r="GR8" s="230">
        <f>COUNTIF(Sheet1!$P:$P,$A8&amp;"KGL"&amp;GR$2)</f>
        <v>0</v>
      </c>
      <c r="GS8" s="230">
        <f>COUNTIF(Sheet1!$P:$P,$A8&amp;"KGL"&amp;GS$2)</f>
        <v>0</v>
      </c>
      <c r="GT8" s="230">
        <f>COUNTIF(Sheet1!$P:$P,$A8&amp;"KGL"&amp;GT$2)</f>
        <v>0</v>
      </c>
      <c r="GU8" s="230">
        <f>COUNTIF(Sheet1!$P:$P,$A8&amp;"KGL"&amp;GU$2)</f>
        <v>0</v>
      </c>
      <c r="GV8" s="230">
        <f>COUNTIF(Sheet1!$P:$P,$A8&amp;"KGL"&amp;GV$2)</f>
        <v>0</v>
      </c>
      <c r="GW8" s="230">
        <f>COUNTIF(Sheet1!$P:$P,$A8&amp;"KGL"&amp;GW$2)</f>
        <v>0</v>
      </c>
      <c r="GX8" s="230">
        <f>COUNTIF(Sheet1!$P:$P,$A8&amp;"KGL"&amp;GX$2)</f>
        <v>0</v>
      </c>
      <c r="GY8" s="230">
        <f>COUNTIF(Sheet1!$P:$P,$A8&amp;"KGL"&amp;GY$2)</f>
        <v>0</v>
      </c>
      <c r="GZ8" s="230">
        <f>COUNTIF(Sheet1!$P:$P,$A8&amp;"KGL"&amp;GZ$2)</f>
        <v>0</v>
      </c>
      <c r="HA8" s="230">
        <f>COUNTIF(Sheet1!$P:$P,$A8&amp;"KGL"&amp;HA$2)</f>
        <v>0</v>
      </c>
      <c r="HB8" s="230">
        <f>COUNTIF(Sheet1!$P:$P,$A8&amp;"KGL"&amp;HB$2)</f>
        <v>0</v>
      </c>
      <c r="HC8" s="230">
        <f>COUNTIF(Sheet1!$P:$P,$A8&amp;"KGL"&amp;HC$2)</f>
        <v>0</v>
      </c>
      <c r="HD8" s="230">
        <f>COUNTIF(Sheet1!$P:$P,$A8&amp;"KGL"&amp;HD$2)</f>
        <v>0</v>
      </c>
      <c r="HE8" s="230">
        <f>COUNTIF(Sheet1!$P:$P,$A8&amp;"KGL"&amp;HE$2)</f>
        <v>0</v>
      </c>
      <c r="HF8" s="230">
        <f>COUNTIF(Sheet1!$P:$P,$A8&amp;"KGL"&amp;HF$2)</f>
        <v>0</v>
      </c>
      <c r="HG8" s="230">
        <f>COUNTIF(Sheet1!$P:$P,$A8&amp;"KGL"&amp;HG$2)</f>
        <v>0</v>
      </c>
      <c r="HH8" s="230">
        <f>COUNTIF(Sheet1!$P:$P,$A8&amp;"KGL"&amp;HH$2)</f>
        <v>0</v>
      </c>
      <c r="HI8" s="230">
        <f>COUNTIF(Sheet1!$P:$P,$A8&amp;"KGL"&amp;HI$2)</f>
        <v>0</v>
      </c>
      <c r="HJ8" s="230">
        <f>COUNTIF(Sheet1!$P:$P,$A8&amp;"KGL"&amp;HJ$2)</f>
        <v>0</v>
      </c>
      <c r="HK8" s="230">
        <f>COUNTIF(Sheet1!$P:$P,$A8&amp;"KGL"&amp;HK$2)</f>
        <v>0</v>
      </c>
      <c r="HL8" s="230">
        <f>COUNTIF(Sheet1!$P:$P,$A8&amp;"KGL"&amp;HL$2)</f>
        <v>0</v>
      </c>
      <c r="HM8" s="230">
        <f>COUNTIF(Sheet1!$P:$P,$A8&amp;"KGL"&amp;HM$2)</f>
        <v>0</v>
      </c>
      <c r="HN8" s="230">
        <f>COUNTIF(Sheet1!$P:$P,$A8&amp;"KGL"&amp;HN$2)</f>
        <v>0</v>
      </c>
      <c r="HO8" s="230">
        <f>COUNTIF(Sheet1!$P:$P,$A8&amp;"KGL"&amp;HO$2)</f>
        <v>0</v>
      </c>
      <c r="HP8" s="230">
        <f>COUNTIF(Sheet1!$P:$P,$A8&amp;"KGL"&amp;HP$2)</f>
        <v>0</v>
      </c>
      <c r="HQ8" s="230">
        <f>COUNTIF(Sheet1!$P:$P,$A8&amp;"KGL"&amp;HQ$2)</f>
        <v>0</v>
      </c>
      <c r="HR8" s="230">
        <f>COUNTIF(Sheet1!$P:$P,$A8&amp;"KGL"&amp;HR$2)</f>
        <v>0</v>
      </c>
      <c r="HS8" s="230">
        <f>COUNTIF(Sheet1!$P:$P,$A8&amp;"KGL"&amp;HS$2)</f>
        <v>0</v>
      </c>
      <c r="HT8" s="230">
        <f>COUNTIF(Sheet1!$P:$P,$A8&amp;"KGL"&amp;HT$2)</f>
        <v>0</v>
      </c>
      <c r="HU8" s="230">
        <f>COUNTIF(Sheet1!$P:$P,$A8&amp;"KGL"&amp;HU$2)</f>
        <v>0</v>
      </c>
      <c r="HV8" s="230">
        <f>COUNTIF(Sheet1!$P:$P,$A8&amp;"KGL"&amp;HV$2)</f>
        <v>0</v>
      </c>
      <c r="HW8" s="230">
        <f>COUNTIF(Sheet1!$P:$P,$A8&amp;"KGL"&amp;HW$2)</f>
        <v>0</v>
      </c>
      <c r="HX8" s="230">
        <f>COUNTIF(Sheet1!$P:$P,$A8&amp;"KGL"&amp;HX$2)</f>
        <v>0</v>
      </c>
      <c r="HY8" s="230">
        <f>COUNTIF(Sheet1!$P:$P,$A8&amp;"KGL"&amp;HY$2)</f>
        <v>0</v>
      </c>
      <c r="HZ8" s="230">
        <f>COUNTIF(Sheet1!$P:$P,$A8&amp;"KGL"&amp;HZ$2)</f>
        <v>0</v>
      </c>
      <c r="IA8" s="230">
        <f>COUNTIF(Sheet1!$P:$P,$A8&amp;"KGL"&amp;IA$2)</f>
        <v>0</v>
      </c>
      <c r="IB8" s="230">
        <f>COUNTIF(Sheet1!$P:$P,$A8&amp;"KGL"&amp;IB$2)</f>
        <v>0</v>
      </c>
      <c r="IC8" s="230">
        <f>COUNTIF(Sheet1!$P:$P,$A8&amp;"KGL"&amp;IC$2)</f>
        <v>0</v>
      </c>
      <c r="ID8" s="230">
        <f>COUNTIF(Sheet1!$P:$P,$A8&amp;"KGL"&amp;ID$2)</f>
        <v>0</v>
      </c>
      <c r="IE8" s="230">
        <f>COUNTIF(Sheet1!$P:$P,$A8&amp;"KGL"&amp;IE$2)</f>
        <v>0</v>
      </c>
      <c r="IF8" s="230">
        <f>COUNTIF(Sheet1!$P:$P,$A8&amp;"KGL"&amp;IF$2)</f>
        <v>0</v>
      </c>
      <c r="IG8" s="230">
        <f>COUNTIF(Sheet1!$P:$P,$A8&amp;"KGL"&amp;IG$2)</f>
        <v>0</v>
      </c>
      <c r="IH8" s="230">
        <f>COUNTIF(Sheet1!$P:$P,$A8&amp;"KGL"&amp;IH$2)</f>
        <v>0</v>
      </c>
      <c r="II8" s="230">
        <f>COUNTIF(Sheet1!$P:$P,$A8&amp;"KGL"&amp;II$2)</f>
        <v>0</v>
      </c>
      <c r="IJ8" s="230">
        <f>COUNTIF(Sheet1!$P:$P,$A8&amp;"KGL"&amp;IJ$2)</f>
        <v>0</v>
      </c>
      <c r="IK8" s="230">
        <f>COUNTIF(Sheet1!$P:$P,$A8&amp;"KGL"&amp;IK$2)</f>
        <v>0</v>
      </c>
      <c r="IL8" s="230">
        <f>COUNTIF(Sheet1!$P:$P,$A8&amp;"KGL"&amp;IL$2)</f>
        <v>0</v>
      </c>
      <c r="IM8" s="230">
        <f>COUNTIF(Sheet1!$P:$P,$A8&amp;"KGL"&amp;IM$2)</f>
        <v>0</v>
      </c>
      <c r="IN8" s="230">
        <f>COUNTIF(Sheet1!$P:$P,$A8&amp;"KGL"&amp;IN$2)</f>
        <v>0</v>
      </c>
      <c r="IO8" s="230">
        <f>COUNTIF(Sheet1!$P:$P,$A8&amp;"KGL"&amp;IO$2)</f>
        <v>0</v>
      </c>
      <c r="IP8" s="230">
        <f>COUNTIF(Sheet1!$P:$P,$A8&amp;"KGL"&amp;IP$2)</f>
        <v>0</v>
      </c>
      <c r="IQ8" s="230">
        <f>COUNTIF(Sheet1!$P:$P,$A8&amp;"KGL"&amp;IQ$2)</f>
        <v>0</v>
      </c>
      <c r="IR8" s="230">
        <f>COUNTIF(Sheet1!$P:$P,$A8&amp;"KGL"&amp;IR$2)</f>
        <v>0</v>
      </c>
      <c r="IS8" s="230">
        <f>COUNTIF(Sheet1!$P:$P,$A8&amp;"KGL"&amp;IS$2)</f>
        <v>0</v>
      </c>
      <c r="IT8" s="230">
        <f>COUNTIF(Sheet1!$P:$P,$A8&amp;"KGL"&amp;IT$2)</f>
        <v>0</v>
      </c>
      <c r="IU8" s="230">
        <f>COUNTIF(Sheet1!$P:$P,$A8&amp;"KGL"&amp;IU$2)</f>
        <v>0</v>
      </c>
      <c r="IV8" s="230">
        <f>COUNTIF(Sheet1!$P:$P,$A8&amp;"KGL"&amp;IV$2)</f>
        <v>0</v>
      </c>
      <c r="IW8" s="230">
        <f>COUNTIF(Sheet1!$P:$P,$A8&amp;"KGL"&amp;IW$2)</f>
        <v>0</v>
      </c>
      <c r="IX8" s="230">
        <f>COUNTIF(Sheet1!$P:$P,$A8&amp;"KGL"&amp;IX$2)</f>
        <v>0</v>
      </c>
      <c r="IY8" s="230">
        <f>COUNTIF(Sheet1!$P:$P,$A8&amp;"KGL"&amp;IY$2)</f>
        <v>0</v>
      </c>
      <c r="IZ8" s="230">
        <f>COUNTIF(Sheet1!$P:$P,$A8&amp;"KGL"&amp;IZ$2)</f>
        <v>0</v>
      </c>
      <c r="JA8" s="230">
        <f>COUNTIF(Sheet1!$P:$P,$A8&amp;"KGL"&amp;JA$2)</f>
        <v>0</v>
      </c>
      <c r="JB8" s="230">
        <f>COUNTIF(Sheet1!$P:$P,$A8&amp;"KGL"&amp;JB$2)</f>
        <v>0</v>
      </c>
      <c r="JC8" s="230">
        <f>COUNTIF(Sheet1!$P:$P,$A8&amp;"KGL"&amp;JC$2)</f>
        <v>0</v>
      </c>
    </row>
    <row r="9" spans="1:263" s="226" customFormat="1" x14ac:dyDescent="0.3">
      <c r="A9" s="229" t="s">
        <v>336</v>
      </c>
      <c r="B9" s="230"/>
      <c r="C9" s="230"/>
      <c r="D9" s="230"/>
      <c r="E9" s="230"/>
      <c r="F9" s="230"/>
      <c r="G9" s="230"/>
      <c r="H9" s="230"/>
      <c r="I9" s="230"/>
      <c r="J9" s="230"/>
      <c r="K9" s="230"/>
      <c r="L9" s="230"/>
      <c r="M9" s="230"/>
      <c r="N9" s="230"/>
      <c r="O9" s="230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  <c r="AQ9" s="230"/>
      <c r="AR9" s="230"/>
      <c r="AS9" s="230"/>
      <c r="AT9" s="230"/>
      <c r="AU9" s="230"/>
      <c r="AV9" s="230"/>
      <c r="AW9" s="230"/>
      <c r="AX9" s="230"/>
      <c r="AY9" s="230"/>
      <c r="AZ9" s="230"/>
      <c r="BA9" s="230"/>
      <c r="BB9" s="230"/>
      <c r="BC9" s="230"/>
      <c r="BD9" s="230"/>
      <c r="BE9" s="230"/>
      <c r="BF9" s="230"/>
      <c r="BG9" s="230"/>
      <c r="BH9" s="230"/>
      <c r="BI9" s="230"/>
      <c r="BJ9" s="230"/>
      <c r="BK9" s="230"/>
      <c r="BL9" s="230"/>
      <c r="BM9" s="230"/>
      <c r="BN9" s="230"/>
      <c r="BO9" s="230"/>
      <c r="BP9" s="230"/>
      <c r="BQ9" s="230"/>
      <c r="BR9" s="230"/>
      <c r="BS9" s="230"/>
      <c r="BT9" s="230"/>
      <c r="BU9" s="230"/>
      <c r="BV9" s="230"/>
      <c r="BW9" s="230"/>
      <c r="BX9" s="230"/>
      <c r="BY9" s="230"/>
      <c r="BZ9" s="230"/>
      <c r="CA9" s="230"/>
      <c r="CB9" s="230">
        <v>0</v>
      </c>
      <c r="CC9" s="230">
        <v>0</v>
      </c>
      <c r="CD9" s="230">
        <v>0</v>
      </c>
      <c r="CE9" s="230">
        <v>0</v>
      </c>
      <c r="CF9" s="230">
        <v>0</v>
      </c>
      <c r="CG9" s="230">
        <v>0</v>
      </c>
      <c r="CH9" s="230">
        <v>0</v>
      </c>
      <c r="CI9" s="230">
        <v>0</v>
      </c>
      <c r="CJ9" s="230">
        <v>0</v>
      </c>
      <c r="CK9" s="230">
        <v>0</v>
      </c>
      <c r="CL9" s="230">
        <v>0</v>
      </c>
      <c r="CM9" s="230">
        <v>0</v>
      </c>
      <c r="CN9" s="230">
        <v>0</v>
      </c>
      <c r="CO9" s="230">
        <v>0</v>
      </c>
      <c r="CP9" s="230">
        <v>0</v>
      </c>
      <c r="CQ9" s="230">
        <v>0</v>
      </c>
      <c r="CR9" s="230">
        <v>0</v>
      </c>
      <c r="CS9" s="230">
        <v>0</v>
      </c>
      <c r="CT9" s="230">
        <v>0</v>
      </c>
      <c r="CU9" s="230">
        <v>0</v>
      </c>
      <c r="CV9" s="230">
        <v>0</v>
      </c>
      <c r="CW9" s="230">
        <v>0</v>
      </c>
      <c r="CX9" s="230">
        <v>0</v>
      </c>
      <c r="CY9" s="230">
        <v>0</v>
      </c>
      <c r="CZ9" s="230">
        <v>0</v>
      </c>
      <c r="DA9" s="230">
        <f>COUNTIF(Sheet1!$P:$P,$A9&amp;"KGL"&amp;DA$2)</f>
        <v>0</v>
      </c>
      <c r="DB9" s="230">
        <f>COUNTIF(Sheet1!$P:$P,$A9&amp;"KGL"&amp;DB$2)</f>
        <v>0</v>
      </c>
      <c r="DC9" s="230">
        <f>COUNTIF(Sheet1!$P:$P,$A9&amp;"KGL"&amp;DC$2)</f>
        <v>0</v>
      </c>
      <c r="DD9" s="230">
        <f>COUNTIF(Sheet1!$P:$P,$A9&amp;"KGL"&amp;DD$2)</f>
        <v>0</v>
      </c>
      <c r="DE9" s="230">
        <f>COUNTIF(Sheet1!$P:$P,$A9&amp;"KGL"&amp;DE$2)</f>
        <v>0</v>
      </c>
      <c r="DF9" s="230">
        <f>COUNTIF(Sheet1!$P:$P,$A9&amp;"KGL"&amp;DF$2)</f>
        <v>0</v>
      </c>
      <c r="DG9" s="230">
        <f>COUNTIF(Sheet1!$P:$P,$A9&amp;"KGL"&amp;DG$2)</f>
        <v>0</v>
      </c>
      <c r="DH9" s="230">
        <f>COUNTIF(Sheet1!$P:$P,$A9&amp;"KGL"&amp;DH$2)</f>
        <v>0</v>
      </c>
      <c r="DI9" s="230">
        <f>COUNTIF(Sheet1!$P:$P,$A9&amp;"KGL"&amp;DI$2)</f>
        <v>0</v>
      </c>
      <c r="DJ9" s="230">
        <f>COUNTIF(Sheet1!$P:$P,$A9&amp;"KGL"&amp;DJ$2)</f>
        <v>0</v>
      </c>
      <c r="DK9" s="230">
        <f>COUNTIF(Sheet1!$P:$P,$A9&amp;"KGL"&amp;DK$2)</f>
        <v>0</v>
      </c>
      <c r="DL9" s="230">
        <f>COUNTIF(Sheet1!$P:$P,$A9&amp;"KGL"&amp;DL$2)</f>
        <v>0</v>
      </c>
      <c r="DM9" s="230">
        <f>COUNTIF(Sheet1!$P:$P,$A9&amp;"KGL"&amp;DM$2)</f>
        <v>0</v>
      </c>
      <c r="DN9" s="230">
        <f>COUNTIF(Sheet1!$P:$P,$A9&amp;"KGL"&amp;DN$2)</f>
        <v>0</v>
      </c>
      <c r="DO9" s="230">
        <f>COUNTIF(Sheet1!$P:$P,$A9&amp;"KGL"&amp;DO$2)</f>
        <v>0</v>
      </c>
      <c r="DP9" s="230">
        <f>COUNTIF(Sheet1!$P:$P,$A9&amp;"KGL"&amp;DP$2)</f>
        <v>0</v>
      </c>
      <c r="DQ9" s="230">
        <f>COUNTIF(Sheet1!$P:$P,$A9&amp;"KGL"&amp;DQ$2)</f>
        <v>0</v>
      </c>
      <c r="DR9" s="230">
        <f>COUNTIF(Sheet1!$P:$P,$A9&amp;"KGL"&amp;DR$2)</f>
        <v>0</v>
      </c>
      <c r="DS9" s="230">
        <f>COUNTIF(Sheet1!$P:$P,$A9&amp;"KGL"&amp;DS$2)</f>
        <v>0</v>
      </c>
      <c r="DT9" s="230">
        <f>COUNTIF(Sheet1!$P:$P,$A9&amp;"KGL"&amp;DT$2)</f>
        <v>0</v>
      </c>
      <c r="DU9" s="230">
        <f>COUNTIF(Sheet1!$P:$P,$A9&amp;"KGL"&amp;DU$2)</f>
        <v>0</v>
      </c>
      <c r="DV9" s="230">
        <f>COUNTIF(Sheet1!$P:$P,$A9&amp;"KGL"&amp;DV$2)</f>
        <v>0</v>
      </c>
      <c r="DW9" s="230">
        <f>COUNTIF(Sheet1!$P:$P,$A9&amp;"KGL"&amp;DW$2)</f>
        <v>0</v>
      </c>
      <c r="DX9" s="230">
        <f>COUNTIF(Sheet1!$P:$P,$A9&amp;"KGL"&amp;DX$2)</f>
        <v>0</v>
      </c>
      <c r="DY9" s="230">
        <f>COUNTIF(Sheet1!$P:$P,$A9&amp;"KGL"&amp;DY$2)</f>
        <v>0</v>
      </c>
      <c r="DZ9" s="230">
        <f>COUNTIF(Sheet1!$P:$P,$A9&amp;"KGL"&amp;DZ$2)</f>
        <v>0</v>
      </c>
      <c r="EA9" s="230">
        <f>COUNTIF(Sheet1!$P:$P,$A9&amp;"KGL"&amp;EA$2)</f>
        <v>0</v>
      </c>
      <c r="EB9" s="230">
        <f>COUNTIF(Sheet1!$P:$P,$A9&amp;"KGL"&amp;EB$2)</f>
        <v>0</v>
      </c>
      <c r="EC9" s="230">
        <f>COUNTIF(Sheet1!$P:$P,$A9&amp;"KGL"&amp;EC$2)</f>
        <v>0</v>
      </c>
      <c r="ED9" s="230">
        <f>COUNTIF(Sheet1!$P:$P,$A9&amp;"KGL"&amp;ED$2)</f>
        <v>0</v>
      </c>
      <c r="EE9" s="230">
        <f>COUNTIF(Sheet1!$P:$P,$A9&amp;"KGL"&amp;EE$2)</f>
        <v>0</v>
      </c>
      <c r="EF9" s="230">
        <f>COUNTIF(Sheet1!$P:$P,$A9&amp;"KGL"&amp;EF$2)</f>
        <v>0</v>
      </c>
      <c r="EG9" s="230">
        <f>COUNTIF(Sheet1!$P:$P,$A9&amp;"KGL"&amp;EG$2)</f>
        <v>0</v>
      </c>
      <c r="EH9" s="230">
        <f>COUNTIF(Sheet1!$P:$P,$A9&amp;"KGL"&amp;EH$2)</f>
        <v>0</v>
      </c>
      <c r="EI9" s="230">
        <f>COUNTIF(Sheet1!$P:$P,$A9&amp;"KGL"&amp;EI$2)</f>
        <v>0</v>
      </c>
      <c r="EJ9" s="230">
        <f>COUNTIF(Sheet1!$P:$P,$A9&amp;"KGL"&amp;EJ$2)</f>
        <v>0</v>
      </c>
      <c r="EK9" s="230">
        <f>COUNTIF(Sheet1!$P:$P,$A9&amp;"KGL"&amp;EK$2)</f>
        <v>0</v>
      </c>
      <c r="EL9" s="230">
        <f>COUNTIF(Sheet1!$P:$P,$A9&amp;"KGL"&amp;EL$2)</f>
        <v>0</v>
      </c>
      <c r="EM9" s="230">
        <f>COUNTIF(Sheet1!$P:$P,$A9&amp;"KGL"&amp;EM$2)</f>
        <v>0</v>
      </c>
      <c r="EN9" s="230">
        <f>COUNTIF(Sheet1!$P:$P,$A9&amp;"KGL"&amp;EN$2)</f>
        <v>0</v>
      </c>
      <c r="EO9" s="230">
        <f>COUNTIF(Sheet1!$P:$P,$A9&amp;"KGL"&amp;EO$2)</f>
        <v>0</v>
      </c>
      <c r="EP9" s="230">
        <f>COUNTIF(Sheet1!$P:$P,$A9&amp;"KGL"&amp;EP$2)</f>
        <v>0</v>
      </c>
      <c r="EQ9" s="230">
        <f>COUNTIF(Sheet1!$P:$P,$A9&amp;"KGL"&amp;EQ$2)</f>
        <v>0</v>
      </c>
      <c r="ER9" s="230">
        <f>COUNTIF(Sheet1!$P:$P,$A9&amp;"KGL"&amp;ER$2)</f>
        <v>0</v>
      </c>
      <c r="ES9" s="230">
        <f>COUNTIF(Sheet1!$P:$P,$A9&amp;"KGL"&amp;ES$2)</f>
        <v>0</v>
      </c>
      <c r="ET9" s="230">
        <f>COUNTIF(Sheet1!$P:$P,$A9&amp;"KGL"&amp;ET$2)</f>
        <v>0</v>
      </c>
      <c r="EU9" s="230">
        <f>COUNTIF(Sheet1!$P:$P,$A9&amp;"KGL"&amp;EU$2)</f>
        <v>0</v>
      </c>
      <c r="EV9" s="230">
        <f>COUNTIF(Sheet1!$P:$P,$A9&amp;"KGL"&amp;EV$2)</f>
        <v>0</v>
      </c>
      <c r="EW9" s="230">
        <f>COUNTIF(Sheet1!$P:$P,$A9&amp;"KGL"&amp;EW$2)</f>
        <v>0</v>
      </c>
      <c r="EX9" s="230">
        <f>COUNTIF(Sheet1!$P:$P,$A9&amp;"KGL"&amp;EX$2)</f>
        <v>0</v>
      </c>
      <c r="EY9" s="230">
        <f>COUNTIF(Sheet1!$P:$P,$A9&amp;"KGL"&amp;EY$2)</f>
        <v>0</v>
      </c>
      <c r="EZ9" s="230">
        <f>COUNTIF(Sheet1!$P:$P,$A9&amp;"KGL"&amp;EZ$2)</f>
        <v>0</v>
      </c>
      <c r="FA9" s="230">
        <f>COUNTIF(Sheet1!$P:$P,$A9&amp;"KGL"&amp;FA$2)</f>
        <v>0</v>
      </c>
      <c r="FB9" s="230">
        <f>COUNTIF(Sheet1!$P:$P,$A9&amp;"KGL"&amp;FB$2)</f>
        <v>0</v>
      </c>
      <c r="FC9" s="230">
        <f>COUNTIF(Sheet1!$P:$P,$A9&amp;"KGL"&amp;FC$2)</f>
        <v>0</v>
      </c>
      <c r="FD9" s="230">
        <f>COUNTIF(Sheet1!$P:$P,$A9&amp;"KGL"&amp;FD$2)</f>
        <v>0</v>
      </c>
      <c r="FE9" s="230">
        <f>COUNTIF(Sheet1!$P:$P,$A9&amp;"KGL"&amp;FE$2)</f>
        <v>0</v>
      </c>
      <c r="FF9" s="230">
        <f>COUNTIF(Sheet1!$P:$P,$A9&amp;"KGL"&amp;FF$2)</f>
        <v>0</v>
      </c>
      <c r="FG9" s="230">
        <f>COUNTIF(Sheet1!$P:$P,$A9&amp;"KGL"&amp;FG$2)</f>
        <v>0</v>
      </c>
      <c r="FH9" s="230">
        <f>COUNTIF(Sheet1!$P:$P,$A9&amp;"KGL"&amp;FH$2)</f>
        <v>0</v>
      </c>
      <c r="FI9" s="230">
        <f>COUNTIF(Sheet1!$P:$P,$A9&amp;"KGL"&amp;FI$2)</f>
        <v>0</v>
      </c>
      <c r="FJ9" s="230">
        <f>COUNTIF(Sheet1!$P:$P,$A9&amp;"KGL"&amp;FJ$2)</f>
        <v>0</v>
      </c>
      <c r="FK9" s="230">
        <f>COUNTIF(Sheet1!$P:$P,$A9&amp;"KGL"&amp;FK$2)</f>
        <v>0</v>
      </c>
      <c r="FL9" s="230">
        <f>COUNTIF(Sheet1!$P:$P,$A9&amp;"KGL"&amp;FL$2)</f>
        <v>0</v>
      </c>
      <c r="FM9" s="230">
        <f>COUNTIF(Sheet1!$P:$P,$A9&amp;"KGL"&amp;FM$2)</f>
        <v>0</v>
      </c>
      <c r="FN9" s="230">
        <f>COUNTIF(Sheet1!$P:$P,$A9&amp;"KGL"&amp;FN$2)</f>
        <v>0</v>
      </c>
      <c r="FO9" s="230">
        <f>COUNTIF(Sheet1!$P:$P,$A9&amp;"KGL"&amp;FO$2)</f>
        <v>0</v>
      </c>
      <c r="FP9" s="230">
        <f>COUNTIF(Sheet1!$P:$P,$A9&amp;"KGL"&amp;FP$2)</f>
        <v>0</v>
      </c>
      <c r="FQ9" s="230">
        <f>COUNTIF(Sheet1!$P:$P,$A9&amp;"KGL"&amp;FQ$2)</f>
        <v>0</v>
      </c>
      <c r="FR9" s="230">
        <f>COUNTIF(Sheet1!$P:$P,$A9&amp;"KGL"&amp;FR$2)</f>
        <v>0</v>
      </c>
      <c r="FS9" s="230">
        <f>COUNTIF(Sheet1!$P:$P,$A9&amp;"KGL"&amp;FS$2)</f>
        <v>0</v>
      </c>
      <c r="FT9" s="230">
        <f>COUNTIF(Sheet1!$P:$P,$A9&amp;"KGL"&amp;FT$2)</f>
        <v>0</v>
      </c>
      <c r="FU9" s="230">
        <f>COUNTIF(Sheet1!$P:$P,$A9&amp;"KGL"&amp;FU$2)</f>
        <v>0</v>
      </c>
      <c r="FV9" s="230">
        <f>COUNTIF(Sheet1!$P:$P,$A9&amp;"KGL"&amp;FV$2)</f>
        <v>0</v>
      </c>
      <c r="FW9" s="230">
        <f>COUNTIF(Sheet1!$P:$P,$A9&amp;"KGL"&amp;FW$2)</f>
        <v>0</v>
      </c>
      <c r="FX9" s="230">
        <f>COUNTIF(Sheet1!$P:$P,$A9&amp;"KGL"&amp;FX$2)</f>
        <v>0</v>
      </c>
      <c r="FY9" s="230">
        <f>COUNTIF(Sheet1!$P:$P,$A9&amp;"KGL"&amp;FY$2)</f>
        <v>0</v>
      </c>
      <c r="FZ9" s="230">
        <f>COUNTIF(Sheet1!$P:$P,$A9&amp;"KGL"&amp;FZ$2)</f>
        <v>0</v>
      </c>
      <c r="GA9" s="230">
        <f>COUNTIF(Sheet1!$P:$P,$A9&amp;"KGL"&amp;GA$2)</f>
        <v>0</v>
      </c>
      <c r="GB9" s="230">
        <f>COUNTIF(Sheet1!$P:$P,$A9&amp;"KGL"&amp;GB$2)</f>
        <v>0</v>
      </c>
      <c r="GC9" s="230">
        <f>COUNTIF(Sheet1!$P:$P,$A9&amp;"KGL"&amp;GC$2)</f>
        <v>0</v>
      </c>
      <c r="GD9" s="230">
        <f>COUNTIF(Sheet1!$P:$P,$A9&amp;"KGL"&amp;GD$2)</f>
        <v>0</v>
      </c>
      <c r="GE9" s="230">
        <f>COUNTIF(Sheet1!$P:$P,$A9&amp;"KGL"&amp;GE$2)</f>
        <v>0</v>
      </c>
      <c r="GF9" s="230">
        <f>COUNTIF(Sheet1!$P:$P,$A9&amp;"KGL"&amp;GF$2)</f>
        <v>0</v>
      </c>
      <c r="GG9" s="230">
        <f>COUNTIF(Sheet1!$P:$P,$A9&amp;"KGL"&amp;GG$2)</f>
        <v>0</v>
      </c>
      <c r="GH9" s="230">
        <f>COUNTIF(Sheet1!$P:$P,$A9&amp;"KGL"&amp;GH$2)</f>
        <v>0</v>
      </c>
      <c r="GI9" s="230">
        <f>COUNTIF(Sheet1!$P:$P,$A9&amp;"KGL"&amp;GI$2)</f>
        <v>0</v>
      </c>
      <c r="GJ9" s="230">
        <f>COUNTIF(Sheet1!$P:$P,$A9&amp;"KGL"&amp;GJ$2)</f>
        <v>0</v>
      </c>
      <c r="GK9" s="230">
        <f>COUNTIF(Sheet1!$P:$P,$A9&amp;"KGL"&amp;GK$2)</f>
        <v>0</v>
      </c>
      <c r="GL9" s="230">
        <f>COUNTIF(Sheet1!$P:$P,$A9&amp;"KGL"&amp;GL$2)</f>
        <v>0</v>
      </c>
      <c r="GM9" s="230">
        <f>COUNTIF(Sheet1!$P:$P,$A9&amp;"KGL"&amp;GM$2)</f>
        <v>0</v>
      </c>
      <c r="GN9" s="230">
        <f>COUNTIF(Sheet1!$P:$P,$A9&amp;"KGL"&amp;GN$2)</f>
        <v>0</v>
      </c>
      <c r="GO9" s="230">
        <f>COUNTIF(Sheet1!$P:$P,$A9&amp;"KGL"&amp;GO$2)</f>
        <v>0</v>
      </c>
      <c r="GP9" s="230">
        <f>COUNTIF(Sheet1!$P:$P,$A9&amp;"KGL"&amp;GP$2)</f>
        <v>0</v>
      </c>
      <c r="GQ9" s="230">
        <f>COUNTIF(Sheet1!$P:$P,$A9&amp;"KGL"&amp;GQ$2)</f>
        <v>0</v>
      </c>
      <c r="GR9" s="230">
        <f>COUNTIF(Sheet1!$P:$P,$A9&amp;"KGL"&amp;GR$2)</f>
        <v>0</v>
      </c>
      <c r="GS9" s="230">
        <f>COUNTIF(Sheet1!$P:$P,$A9&amp;"KGL"&amp;GS$2)</f>
        <v>0</v>
      </c>
      <c r="GT9" s="230">
        <f>COUNTIF(Sheet1!$P:$P,$A9&amp;"KGL"&amp;GT$2)</f>
        <v>0</v>
      </c>
      <c r="GU9" s="230">
        <f>COUNTIF(Sheet1!$P:$P,$A9&amp;"KGL"&amp;GU$2)</f>
        <v>0</v>
      </c>
      <c r="GV9" s="230">
        <f>COUNTIF(Sheet1!$P:$P,$A9&amp;"KGL"&amp;GV$2)</f>
        <v>0</v>
      </c>
      <c r="GW9" s="230">
        <f>COUNTIF(Sheet1!$P:$P,$A9&amp;"KGL"&amp;GW$2)</f>
        <v>0</v>
      </c>
      <c r="GX9" s="230">
        <f>COUNTIF(Sheet1!$P:$P,$A9&amp;"KGL"&amp;GX$2)</f>
        <v>0</v>
      </c>
      <c r="GY9" s="230">
        <f>COUNTIF(Sheet1!$P:$P,$A9&amp;"KGL"&amp;GY$2)</f>
        <v>0</v>
      </c>
      <c r="GZ9" s="230">
        <f>COUNTIF(Sheet1!$P:$P,$A9&amp;"KGL"&amp;GZ$2)</f>
        <v>0</v>
      </c>
      <c r="HA9" s="230">
        <f>COUNTIF(Sheet1!$P:$P,$A9&amp;"KGL"&amp;HA$2)</f>
        <v>0</v>
      </c>
      <c r="HB9" s="230">
        <f>COUNTIF(Sheet1!$P:$P,$A9&amp;"KGL"&amp;HB$2)</f>
        <v>0</v>
      </c>
      <c r="HC9" s="230">
        <f>COUNTIF(Sheet1!$P:$P,$A9&amp;"KGL"&amp;HC$2)</f>
        <v>0</v>
      </c>
      <c r="HD9" s="230">
        <f>COUNTIF(Sheet1!$P:$P,$A9&amp;"KGL"&amp;HD$2)</f>
        <v>0</v>
      </c>
      <c r="HE9" s="230">
        <f>COUNTIF(Sheet1!$P:$P,$A9&amp;"KGL"&amp;HE$2)</f>
        <v>0</v>
      </c>
      <c r="HF9" s="230">
        <f>COUNTIF(Sheet1!$P:$P,$A9&amp;"KGL"&amp;HF$2)</f>
        <v>0</v>
      </c>
      <c r="HG9" s="230">
        <f>COUNTIF(Sheet1!$P:$P,$A9&amp;"KGL"&amp;HG$2)</f>
        <v>0</v>
      </c>
      <c r="HH9" s="230">
        <f>COUNTIF(Sheet1!$P:$P,$A9&amp;"KGL"&amp;HH$2)</f>
        <v>0</v>
      </c>
      <c r="HI9" s="230">
        <f>COUNTIF(Sheet1!$P:$P,$A9&amp;"KGL"&amp;HI$2)</f>
        <v>0</v>
      </c>
      <c r="HJ9" s="230">
        <f>COUNTIF(Sheet1!$P:$P,$A9&amp;"KGL"&amp;HJ$2)</f>
        <v>0</v>
      </c>
      <c r="HK9" s="230">
        <f>COUNTIF(Sheet1!$P:$P,$A9&amp;"KGL"&amp;HK$2)</f>
        <v>0</v>
      </c>
      <c r="HL9" s="230">
        <f>COUNTIF(Sheet1!$P:$P,$A9&amp;"KGL"&amp;HL$2)</f>
        <v>0</v>
      </c>
      <c r="HM9" s="230">
        <f>COUNTIF(Sheet1!$P:$P,$A9&amp;"KGL"&amp;HM$2)</f>
        <v>0</v>
      </c>
      <c r="HN9" s="230">
        <f>COUNTIF(Sheet1!$P:$P,$A9&amp;"KGL"&amp;HN$2)</f>
        <v>0</v>
      </c>
      <c r="HO9" s="230">
        <f>COUNTIF(Sheet1!$P:$P,$A9&amp;"KGL"&amp;HO$2)</f>
        <v>0</v>
      </c>
      <c r="HP9" s="230">
        <f>COUNTIF(Sheet1!$P:$P,$A9&amp;"KGL"&amp;HP$2)</f>
        <v>0</v>
      </c>
      <c r="HQ9" s="230">
        <f>COUNTIF(Sheet1!$P:$P,$A9&amp;"KGL"&amp;HQ$2)</f>
        <v>0</v>
      </c>
      <c r="HR9" s="230">
        <f>COUNTIF(Sheet1!$P:$P,$A9&amp;"KGL"&amp;HR$2)</f>
        <v>0</v>
      </c>
      <c r="HS9" s="230">
        <f>COUNTIF(Sheet1!$P:$P,$A9&amp;"KGL"&amp;HS$2)</f>
        <v>0</v>
      </c>
      <c r="HT9" s="230">
        <f>COUNTIF(Sheet1!$P:$P,$A9&amp;"KGL"&amp;HT$2)</f>
        <v>0</v>
      </c>
      <c r="HU9" s="230">
        <f>COUNTIF(Sheet1!$P:$P,$A9&amp;"KGL"&amp;HU$2)</f>
        <v>0</v>
      </c>
      <c r="HV9" s="230">
        <f>COUNTIF(Sheet1!$P:$P,$A9&amp;"KGL"&amp;HV$2)</f>
        <v>0</v>
      </c>
      <c r="HW9" s="230">
        <f>COUNTIF(Sheet1!$P:$P,$A9&amp;"KGL"&amp;HW$2)</f>
        <v>0</v>
      </c>
      <c r="HX9" s="230">
        <f>COUNTIF(Sheet1!$P:$P,$A9&amp;"KGL"&amp;HX$2)</f>
        <v>0</v>
      </c>
      <c r="HY9" s="230">
        <f>COUNTIF(Sheet1!$P:$P,$A9&amp;"KGL"&amp;HY$2)</f>
        <v>0</v>
      </c>
      <c r="HZ9" s="230">
        <f>COUNTIF(Sheet1!$P:$P,$A9&amp;"KGL"&amp;HZ$2)</f>
        <v>0</v>
      </c>
      <c r="IA9" s="230">
        <f>COUNTIF(Sheet1!$P:$P,$A9&amp;"KGL"&amp;IA$2)</f>
        <v>0</v>
      </c>
      <c r="IB9" s="230">
        <f>COUNTIF(Sheet1!$P:$P,$A9&amp;"KGL"&amp;IB$2)</f>
        <v>0</v>
      </c>
      <c r="IC9" s="230">
        <f>COUNTIF(Sheet1!$P:$P,$A9&amp;"KGL"&amp;IC$2)</f>
        <v>0</v>
      </c>
      <c r="ID9" s="230">
        <f>COUNTIF(Sheet1!$P:$P,$A9&amp;"KGL"&amp;ID$2)</f>
        <v>0</v>
      </c>
      <c r="IE9" s="230">
        <f>COUNTIF(Sheet1!$P:$P,$A9&amp;"KGL"&amp;IE$2)</f>
        <v>0</v>
      </c>
      <c r="IF9" s="230">
        <f>COUNTIF(Sheet1!$P:$P,$A9&amp;"KGL"&amp;IF$2)</f>
        <v>0</v>
      </c>
      <c r="IG9" s="230">
        <f>COUNTIF(Sheet1!$P:$P,$A9&amp;"KGL"&amp;IG$2)</f>
        <v>0</v>
      </c>
      <c r="IH9" s="230">
        <f>COUNTIF(Sheet1!$P:$P,$A9&amp;"KGL"&amp;IH$2)</f>
        <v>0</v>
      </c>
      <c r="II9" s="230">
        <f>COUNTIF(Sheet1!$P:$P,$A9&amp;"KGL"&amp;II$2)</f>
        <v>0</v>
      </c>
      <c r="IJ9" s="230">
        <f>COUNTIF(Sheet1!$P:$P,$A9&amp;"KGL"&amp;IJ$2)</f>
        <v>0</v>
      </c>
      <c r="IK9" s="230">
        <f>COUNTIF(Sheet1!$P:$P,$A9&amp;"KGL"&amp;IK$2)</f>
        <v>0</v>
      </c>
      <c r="IL9" s="230">
        <f>COUNTIF(Sheet1!$P:$P,$A9&amp;"KGL"&amp;IL$2)</f>
        <v>0</v>
      </c>
      <c r="IM9" s="230">
        <f>COUNTIF(Sheet1!$P:$P,$A9&amp;"KGL"&amp;IM$2)</f>
        <v>0</v>
      </c>
      <c r="IN9" s="230">
        <f>COUNTIF(Sheet1!$P:$P,$A9&amp;"KGL"&amp;IN$2)</f>
        <v>0</v>
      </c>
      <c r="IO9" s="230">
        <f>COUNTIF(Sheet1!$P:$P,$A9&amp;"KGL"&amp;IO$2)</f>
        <v>0</v>
      </c>
      <c r="IP9" s="230">
        <f>COUNTIF(Sheet1!$P:$P,$A9&amp;"KGL"&amp;IP$2)</f>
        <v>0</v>
      </c>
      <c r="IQ9" s="230">
        <f>COUNTIF(Sheet1!$P:$P,$A9&amp;"KGL"&amp;IQ$2)</f>
        <v>0</v>
      </c>
      <c r="IR9" s="230">
        <f>COUNTIF(Sheet1!$P:$P,$A9&amp;"KGL"&amp;IR$2)</f>
        <v>0</v>
      </c>
      <c r="IS9" s="230">
        <f>COUNTIF(Sheet1!$P:$P,$A9&amp;"KGL"&amp;IS$2)</f>
        <v>0</v>
      </c>
      <c r="IT9" s="230">
        <f>COUNTIF(Sheet1!$P:$P,$A9&amp;"KGL"&amp;IT$2)</f>
        <v>0</v>
      </c>
      <c r="IU9" s="230">
        <f>COUNTIF(Sheet1!$P:$P,$A9&amp;"KGL"&amp;IU$2)</f>
        <v>0</v>
      </c>
      <c r="IV9" s="230">
        <f>COUNTIF(Sheet1!$P:$P,$A9&amp;"KGL"&amp;IV$2)</f>
        <v>0</v>
      </c>
      <c r="IW9" s="230">
        <f>COUNTIF(Sheet1!$P:$P,$A9&amp;"KGL"&amp;IW$2)</f>
        <v>0</v>
      </c>
      <c r="IX9" s="230">
        <f>COUNTIF(Sheet1!$P:$P,$A9&amp;"KGL"&amp;IX$2)</f>
        <v>0</v>
      </c>
      <c r="IY9" s="230">
        <f>COUNTIF(Sheet1!$P:$P,$A9&amp;"KGL"&amp;IY$2)</f>
        <v>0</v>
      </c>
      <c r="IZ9" s="230">
        <f>COUNTIF(Sheet1!$P:$P,$A9&amp;"KGL"&amp;IZ$2)</f>
        <v>0</v>
      </c>
      <c r="JA9" s="230">
        <f>COUNTIF(Sheet1!$P:$P,$A9&amp;"KGL"&amp;JA$2)</f>
        <v>0</v>
      </c>
      <c r="JB9" s="230">
        <f>COUNTIF(Sheet1!$P:$P,$A9&amp;"KGL"&amp;JB$2)</f>
        <v>0</v>
      </c>
      <c r="JC9" s="230">
        <f>COUNTIF(Sheet1!$P:$P,$A9&amp;"KGL"&amp;JC$2)</f>
        <v>0</v>
      </c>
    </row>
    <row r="10" spans="1:263" s="226" customFormat="1" x14ac:dyDescent="0.3">
      <c r="A10" s="233" t="s">
        <v>339</v>
      </c>
      <c r="B10" s="230"/>
      <c r="C10" s="230"/>
      <c r="D10" s="230"/>
      <c r="E10" s="230"/>
      <c r="F10" s="230"/>
      <c r="G10" s="230"/>
      <c r="H10" s="230"/>
      <c r="I10" s="230"/>
      <c r="J10" s="230"/>
      <c r="K10" s="230"/>
      <c r="L10" s="230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  <c r="AQ10" s="230"/>
      <c r="AR10" s="230"/>
      <c r="AS10" s="230"/>
      <c r="AT10" s="230"/>
      <c r="AU10" s="230"/>
      <c r="AV10" s="230"/>
      <c r="AW10" s="230"/>
      <c r="AX10" s="230"/>
      <c r="AY10" s="230"/>
      <c r="AZ10" s="230"/>
      <c r="BA10" s="230"/>
      <c r="BB10" s="230"/>
      <c r="BC10" s="230"/>
      <c r="BD10" s="230"/>
      <c r="BE10" s="230"/>
      <c r="BF10" s="230"/>
      <c r="BG10" s="230"/>
      <c r="BH10" s="230"/>
      <c r="BI10" s="230"/>
      <c r="BJ10" s="230"/>
      <c r="BK10" s="230"/>
      <c r="BL10" s="230"/>
      <c r="BM10" s="230"/>
      <c r="BN10" s="230"/>
      <c r="BO10" s="230"/>
      <c r="BP10" s="230"/>
      <c r="BQ10" s="230"/>
      <c r="BR10" s="230"/>
      <c r="BS10" s="230"/>
      <c r="BT10" s="230"/>
      <c r="BU10" s="230"/>
      <c r="BV10" s="230"/>
      <c r="BW10" s="230"/>
      <c r="BX10" s="230"/>
      <c r="BY10" s="230"/>
      <c r="BZ10" s="230"/>
      <c r="CA10" s="230"/>
      <c r="CB10" s="230">
        <v>0</v>
      </c>
      <c r="CC10" s="230">
        <v>0</v>
      </c>
      <c r="CD10" s="230">
        <v>0</v>
      </c>
      <c r="CE10" s="230">
        <v>0</v>
      </c>
      <c r="CF10" s="230">
        <v>0</v>
      </c>
      <c r="CG10" s="230">
        <v>0</v>
      </c>
      <c r="CH10" s="230">
        <v>0</v>
      </c>
      <c r="CI10" s="230">
        <v>0</v>
      </c>
      <c r="CJ10" s="230">
        <v>0</v>
      </c>
      <c r="CK10" s="230">
        <v>0</v>
      </c>
      <c r="CL10" s="230">
        <v>0</v>
      </c>
      <c r="CM10" s="230">
        <v>0</v>
      </c>
      <c r="CN10" s="230">
        <v>0</v>
      </c>
      <c r="CO10" s="230">
        <v>0</v>
      </c>
      <c r="CP10" s="230">
        <v>0</v>
      </c>
      <c r="CQ10" s="230">
        <v>0</v>
      </c>
      <c r="CR10" s="230">
        <v>0</v>
      </c>
      <c r="CS10" s="230">
        <v>0</v>
      </c>
      <c r="CT10" s="230">
        <v>0</v>
      </c>
      <c r="CU10" s="230">
        <v>0</v>
      </c>
      <c r="CV10" s="230">
        <v>0</v>
      </c>
      <c r="CW10" s="230">
        <v>0</v>
      </c>
      <c r="CX10" s="230">
        <v>0</v>
      </c>
      <c r="CY10" s="230">
        <v>0</v>
      </c>
      <c r="CZ10" s="230">
        <v>0</v>
      </c>
      <c r="DA10" s="230">
        <f>COUNTIF(Sheet1!$P:$P,$A10&amp;"KGL"&amp;DA$2)</f>
        <v>0</v>
      </c>
      <c r="DB10" s="230">
        <f>COUNTIF(Sheet1!$P:$P,$A10&amp;"KGL"&amp;DB$2)</f>
        <v>0</v>
      </c>
      <c r="DC10" s="230">
        <f>COUNTIF(Sheet1!$P:$P,$A10&amp;"KGL"&amp;DC$2)</f>
        <v>0</v>
      </c>
      <c r="DD10" s="230">
        <f>COUNTIF(Sheet1!$P:$P,$A10&amp;"KGL"&amp;DD$2)</f>
        <v>0</v>
      </c>
      <c r="DE10" s="230">
        <f>COUNTIF(Sheet1!$P:$P,$A10&amp;"KGL"&amp;DE$2)</f>
        <v>0</v>
      </c>
      <c r="DF10" s="230">
        <f>COUNTIF(Sheet1!$P:$P,$A10&amp;"KGL"&amp;DF$2)</f>
        <v>0</v>
      </c>
      <c r="DG10" s="230">
        <f>COUNTIF(Sheet1!$P:$P,$A10&amp;"KGL"&amp;DG$2)</f>
        <v>0</v>
      </c>
      <c r="DH10" s="230">
        <f>COUNTIF(Sheet1!$P:$P,$A10&amp;"KGL"&amp;DH$2)</f>
        <v>0</v>
      </c>
      <c r="DI10" s="230">
        <f>COUNTIF(Sheet1!$P:$P,$A10&amp;"KGL"&amp;DI$2)</f>
        <v>0</v>
      </c>
      <c r="DJ10" s="230">
        <f>COUNTIF(Sheet1!$P:$P,$A10&amp;"KGL"&amp;DJ$2)</f>
        <v>0</v>
      </c>
      <c r="DK10" s="230">
        <f>COUNTIF(Sheet1!$P:$P,$A10&amp;"KGL"&amp;DK$2)</f>
        <v>0</v>
      </c>
      <c r="DL10" s="230">
        <f>COUNTIF(Sheet1!$P:$P,$A10&amp;"KGL"&amp;DL$2)</f>
        <v>0</v>
      </c>
      <c r="DM10" s="230">
        <f>COUNTIF(Sheet1!$P:$P,$A10&amp;"KGL"&amp;DM$2)</f>
        <v>0</v>
      </c>
      <c r="DN10" s="230">
        <f>COUNTIF(Sheet1!$P:$P,$A10&amp;"KGL"&amp;DN$2)</f>
        <v>0</v>
      </c>
      <c r="DO10" s="230">
        <f>COUNTIF(Sheet1!$P:$P,$A10&amp;"KGL"&amp;DO$2)</f>
        <v>0</v>
      </c>
      <c r="DP10" s="230">
        <f>COUNTIF(Sheet1!$P:$P,$A10&amp;"KGL"&amp;DP$2)</f>
        <v>0</v>
      </c>
      <c r="DQ10" s="230">
        <f>COUNTIF(Sheet1!$P:$P,$A10&amp;"KGL"&amp;DQ$2)</f>
        <v>0</v>
      </c>
      <c r="DR10" s="230">
        <f>COUNTIF(Sheet1!$P:$P,$A10&amp;"KGL"&amp;DR$2)</f>
        <v>0</v>
      </c>
      <c r="DS10" s="230">
        <f>COUNTIF(Sheet1!$P:$P,$A10&amp;"KGL"&amp;DS$2)</f>
        <v>0</v>
      </c>
      <c r="DT10" s="230">
        <f>COUNTIF(Sheet1!$P:$P,$A10&amp;"KGL"&amp;DT$2)</f>
        <v>0</v>
      </c>
      <c r="DU10" s="230">
        <f>COUNTIF(Sheet1!$P:$P,$A10&amp;"KGL"&amp;DU$2)</f>
        <v>0</v>
      </c>
      <c r="DV10" s="230">
        <f>COUNTIF(Sheet1!$P:$P,$A10&amp;"KGL"&amp;DV$2)</f>
        <v>0</v>
      </c>
      <c r="DW10" s="230">
        <f>COUNTIF(Sheet1!$P:$P,$A10&amp;"KGL"&amp;DW$2)</f>
        <v>0</v>
      </c>
      <c r="DX10" s="230">
        <f>COUNTIF(Sheet1!$P:$P,$A10&amp;"KGL"&amp;DX$2)</f>
        <v>0</v>
      </c>
      <c r="DY10" s="230">
        <f>COUNTIF(Sheet1!$P:$P,$A10&amp;"KGL"&amp;DY$2)</f>
        <v>0</v>
      </c>
      <c r="DZ10" s="230">
        <f>COUNTIF(Sheet1!$P:$P,$A10&amp;"KGL"&amp;DZ$2)</f>
        <v>0</v>
      </c>
      <c r="EA10" s="230">
        <f>COUNTIF(Sheet1!$P:$P,$A10&amp;"KGL"&amp;EA$2)</f>
        <v>0</v>
      </c>
      <c r="EB10" s="230">
        <f>COUNTIF(Sheet1!$P:$P,$A10&amp;"KGL"&amp;EB$2)</f>
        <v>0</v>
      </c>
      <c r="EC10" s="230">
        <f>COUNTIF(Sheet1!$P:$P,$A10&amp;"KGL"&amp;EC$2)</f>
        <v>0</v>
      </c>
      <c r="ED10" s="230">
        <f>COUNTIF(Sheet1!$P:$P,$A10&amp;"KGL"&amp;ED$2)</f>
        <v>0</v>
      </c>
      <c r="EE10" s="230">
        <f>COUNTIF(Sheet1!$P:$P,$A10&amp;"KGL"&amp;EE$2)</f>
        <v>0</v>
      </c>
      <c r="EF10" s="230">
        <f>COUNTIF(Sheet1!$P:$P,$A10&amp;"KGL"&amp;EF$2)</f>
        <v>0</v>
      </c>
      <c r="EG10" s="230">
        <f>COUNTIF(Sheet1!$P:$P,$A10&amp;"KGL"&amp;EG$2)</f>
        <v>0</v>
      </c>
      <c r="EH10" s="230">
        <f>COUNTIF(Sheet1!$P:$P,$A10&amp;"KGL"&amp;EH$2)</f>
        <v>0</v>
      </c>
      <c r="EI10" s="230">
        <f>COUNTIF(Sheet1!$P:$P,$A10&amp;"KGL"&amp;EI$2)</f>
        <v>0</v>
      </c>
      <c r="EJ10" s="230">
        <f>COUNTIF(Sheet1!$P:$P,$A10&amp;"KGL"&amp;EJ$2)</f>
        <v>0</v>
      </c>
      <c r="EK10" s="230">
        <f>COUNTIF(Sheet1!$P:$P,$A10&amp;"KGL"&amp;EK$2)</f>
        <v>0</v>
      </c>
      <c r="EL10" s="230">
        <f>COUNTIF(Sheet1!$P:$P,$A10&amp;"KGL"&amp;EL$2)</f>
        <v>0</v>
      </c>
      <c r="EM10" s="230">
        <f>COUNTIF(Sheet1!$P:$P,$A10&amp;"KGL"&amp;EM$2)</f>
        <v>0</v>
      </c>
      <c r="EN10" s="230">
        <f>COUNTIF(Sheet1!$P:$P,$A10&amp;"KGL"&amp;EN$2)</f>
        <v>0</v>
      </c>
      <c r="EO10" s="230">
        <f>COUNTIF(Sheet1!$P:$P,$A10&amp;"KGL"&amp;EO$2)</f>
        <v>0</v>
      </c>
      <c r="EP10" s="230">
        <f>COUNTIF(Sheet1!$P:$P,$A10&amp;"KGL"&amp;EP$2)</f>
        <v>0</v>
      </c>
      <c r="EQ10" s="230">
        <f>COUNTIF(Sheet1!$P:$P,$A10&amp;"KGL"&amp;EQ$2)</f>
        <v>0</v>
      </c>
      <c r="ER10" s="230">
        <f>COUNTIF(Sheet1!$P:$P,$A10&amp;"KGL"&amp;ER$2)</f>
        <v>0</v>
      </c>
      <c r="ES10" s="230">
        <f>COUNTIF(Sheet1!$P:$P,$A10&amp;"KGL"&amp;ES$2)</f>
        <v>0</v>
      </c>
      <c r="ET10" s="230">
        <f>COUNTIF(Sheet1!$P:$P,$A10&amp;"KGL"&amp;ET$2)</f>
        <v>0</v>
      </c>
      <c r="EU10" s="230">
        <f>COUNTIF(Sheet1!$P:$P,$A10&amp;"KGL"&amp;EU$2)</f>
        <v>0</v>
      </c>
      <c r="EV10" s="230">
        <f>COUNTIF(Sheet1!$P:$P,$A10&amp;"KGL"&amp;EV$2)</f>
        <v>0</v>
      </c>
      <c r="EW10" s="230">
        <f>COUNTIF(Sheet1!$P:$P,$A10&amp;"KGL"&amp;EW$2)</f>
        <v>0</v>
      </c>
      <c r="EX10" s="230">
        <f>COUNTIF(Sheet1!$P:$P,$A10&amp;"KGL"&amp;EX$2)</f>
        <v>0</v>
      </c>
      <c r="EY10" s="230">
        <f>COUNTIF(Sheet1!$P:$P,$A10&amp;"KGL"&amp;EY$2)</f>
        <v>0</v>
      </c>
      <c r="EZ10" s="230">
        <f>COUNTIF(Sheet1!$P:$P,$A10&amp;"KGL"&amp;EZ$2)</f>
        <v>0</v>
      </c>
      <c r="FA10" s="230">
        <f>COUNTIF(Sheet1!$P:$P,$A10&amp;"KGL"&amp;FA$2)</f>
        <v>0</v>
      </c>
      <c r="FB10" s="230">
        <f>COUNTIF(Sheet1!$P:$P,$A10&amp;"KGL"&amp;FB$2)</f>
        <v>0</v>
      </c>
      <c r="FC10" s="230">
        <f>COUNTIF(Sheet1!$P:$P,$A10&amp;"KGL"&amp;FC$2)</f>
        <v>0</v>
      </c>
      <c r="FD10" s="230">
        <f>COUNTIF(Sheet1!$P:$P,$A10&amp;"KGL"&amp;FD$2)</f>
        <v>0</v>
      </c>
      <c r="FE10" s="230">
        <f>COUNTIF(Sheet1!$P:$P,$A10&amp;"KGL"&amp;FE$2)</f>
        <v>0</v>
      </c>
      <c r="FF10" s="230">
        <f>COUNTIF(Sheet1!$P:$P,$A10&amp;"KGL"&amp;FF$2)</f>
        <v>0</v>
      </c>
      <c r="FG10" s="230">
        <f>COUNTIF(Sheet1!$P:$P,$A10&amp;"KGL"&amp;FG$2)</f>
        <v>0</v>
      </c>
      <c r="FH10" s="230">
        <f>COUNTIF(Sheet1!$P:$P,$A10&amp;"KGL"&amp;FH$2)</f>
        <v>0</v>
      </c>
      <c r="FI10" s="230">
        <f>COUNTIF(Sheet1!$P:$P,$A10&amp;"KGL"&amp;FI$2)</f>
        <v>0</v>
      </c>
      <c r="FJ10" s="230">
        <f>COUNTIF(Sheet1!$P:$P,$A10&amp;"KGL"&amp;FJ$2)</f>
        <v>0</v>
      </c>
      <c r="FK10" s="230">
        <f>COUNTIF(Sheet1!$P:$P,$A10&amp;"KGL"&amp;FK$2)</f>
        <v>0</v>
      </c>
      <c r="FL10" s="230">
        <f>COUNTIF(Sheet1!$P:$P,$A10&amp;"KGL"&amp;FL$2)</f>
        <v>0</v>
      </c>
      <c r="FM10" s="230">
        <f>COUNTIF(Sheet1!$P:$P,$A10&amp;"KGL"&amp;FM$2)</f>
        <v>0</v>
      </c>
      <c r="FN10" s="230">
        <f>COUNTIF(Sheet1!$P:$P,$A10&amp;"KGL"&amp;FN$2)</f>
        <v>0</v>
      </c>
      <c r="FO10" s="230">
        <f>COUNTIF(Sheet1!$P:$P,$A10&amp;"KGL"&amp;FO$2)</f>
        <v>0</v>
      </c>
      <c r="FP10" s="230">
        <f>COUNTIF(Sheet1!$P:$P,$A10&amp;"KGL"&amp;FP$2)</f>
        <v>0</v>
      </c>
      <c r="FQ10" s="230">
        <f>COUNTIF(Sheet1!$P:$P,$A10&amp;"KGL"&amp;FQ$2)</f>
        <v>0</v>
      </c>
      <c r="FR10" s="230">
        <f>COUNTIF(Sheet1!$P:$P,$A10&amp;"KGL"&amp;FR$2)</f>
        <v>0</v>
      </c>
      <c r="FS10" s="230">
        <f>COUNTIF(Sheet1!$P:$P,$A10&amp;"KGL"&amp;FS$2)</f>
        <v>0</v>
      </c>
      <c r="FT10" s="230">
        <f>COUNTIF(Sheet1!$P:$P,$A10&amp;"KGL"&amp;FT$2)</f>
        <v>0</v>
      </c>
      <c r="FU10" s="230">
        <f>COUNTIF(Sheet1!$P:$P,$A10&amp;"KGL"&amp;FU$2)</f>
        <v>0</v>
      </c>
      <c r="FV10" s="230">
        <f>COUNTIF(Sheet1!$P:$P,$A10&amp;"KGL"&amp;FV$2)</f>
        <v>0</v>
      </c>
      <c r="FW10" s="230">
        <f>COUNTIF(Sheet1!$P:$P,$A10&amp;"KGL"&amp;FW$2)</f>
        <v>0</v>
      </c>
      <c r="FX10" s="230">
        <f>COUNTIF(Sheet1!$P:$P,$A10&amp;"KGL"&amp;FX$2)</f>
        <v>0</v>
      </c>
      <c r="FY10" s="230">
        <f>COUNTIF(Sheet1!$P:$P,$A10&amp;"KGL"&amp;FY$2)</f>
        <v>0</v>
      </c>
      <c r="FZ10" s="230">
        <f>COUNTIF(Sheet1!$P:$P,$A10&amp;"KGL"&amp;FZ$2)</f>
        <v>0</v>
      </c>
      <c r="GA10" s="230">
        <f>COUNTIF(Sheet1!$P:$P,$A10&amp;"KGL"&amp;GA$2)</f>
        <v>0</v>
      </c>
      <c r="GB10" s="230">
        <f>COUNTIF(Sheet1!$P:$P,$A10&amp;"KGL"&amp;GB$2)</f>
        <v>0</v>
      </c>
      <c r="GC10" s="230">
        <f>COUNTIF(Sheet1!$P:$P,$A10&amp;"KGL"&amp;GC$2)</f>
        <v>0</v>
      </c>
      <c r="GD10" s="230">
        <f>COUNTIF(Sheet1!$P:$P,$A10&amp;"KGL"&amp;GD$2)</f>
        <v>0</v>
      </c>
      <c r="GE10" s="230">
        <f>COUNTIF(Sheet1!$P:$P,$A10&amp;"KGL"&amp;GE$2)</f>
        <v>0</v>
      </c>
      <c r="GF10" s="230">
        <f>COUNTIF(Sheet1!$P:$P,$A10&amp;"KGL"&amp;GF$2)</f>
        <v>0</v>
      </c>
      <c r="GG10" s="230">
        <f>COUNTIF(Sheet1!$P:$P,$A10&amp;"KGL"&amp;GG$2)</f>
        <v>0</v>
      </c>
      <c r="GH10" s="230">
        <f>COUNTIF(Sheet1!$P:$P,$A10&amp;"KGL"&amp;GH$2)</f>
        <v>0</v>
      </c>
      <c r="GI10" s="230">
        <f>COUNTIF(Sheet1!$P:$P,$A10&amp;"KGL"&amp;GI$2)</f>
        <v>0</v>
      </c>
      <c r="GJ10" s="230">
        <f>COUNTIF(Sheet1!$P:$P,$A10&amp;"KGL"&amp;GJ$2)</f>
        <v>0</v>
      </c>
      <c r="GK10" s="230">
        <f>COUNTIF(Sheet1!$P:$P,$A10&amp;"KGL"&amp;GK$2)</f>
        <v>0</v>
      </c>
      <c r="GL10" s="230">
        <f>COUNTIF(Sheet1!$P:$P,$A10&amp;"KGL"&amp;GL$2)</f>
        <v>0</v>
      </c>
      <c r="GM10" s="230">
        <f>COUNTIF(Sheet1!$P:$P,$A10&amp;"KGL"&amp;GM$2)</f>
        <v>0</v>
      </c>
      <c r="GN10" s="230">
        <f>COUNTIF(Sheet1!$P:$P,$A10&amp;"KGL"&amp;GN$2)</f>
        <v>0</v>
      </c>
      <c r="GO10" s="230">
        <f>COUNTIF(Sheet1!$P:$P,$A10&amp;"KGL"&amp;GO$2)</f>
        <v>0</v>
      </c>
      <c r="GP10" s="230">
        <f>COUNTIF(Sheet1!$P:$P,$A10&amp;"KGL"&amp;GP$2)</f>
        <v>0</v>
      </c>
      <c r="GQ10" s="230">
        <f>COUNTIF(Sheet1!$P:$P,$A10&amp;"KGL"&amp;GQ$2)</f>
        <v>0</v>
      </c>
      <c r="GR10" s="230">
        <f>COUNTIF(Sheet1!$P:$P,$A10&amp;"KGL"&amp;GR$2)</f>
        <v>0</v>
      </c>
      <c r="GS10" s="230">
        <f>COUNTIF(Sheet1!$P:$P,$A10&amp;"KGL"&amp;GS$2)</f>
        <v>0</v>
      </c>
      <c r="GT10" s="230">
        <f>COUNTIF(Sheet1!$P:$P,$A10&amp;"KGL"&amp;GT$2)</f>
        <v>0</v>
      </c>
      <c r="GU10" s="230">
        <f>COUNTIF(Sheet1!$P:$P,$A10&amp;"KGL"&amp;GU$2)</f>
        <v>0</v>
      </c>
      <c r="GV10" s="230">
        <f>COUNTIF(Sheet1!$P:$P,$A10&amp;"KGL"&amp;GV$2)</f>
        <v>0</v>
      </c>
      <c r="GW10" s="230">
        <f>COUNTIF(Sheet1!$P:$P,$A10&amp;"KGL"&amp;GW$2)</f>
        <v>0</v>
      </c>
      <c r="GX10" s="230">
        <f>COUNTIF(Sheet1!$P:$P,$A10&amp;"KGL"&amp;GX$2)</f>
        <v>0</v>
      </c>
      <c r="GY10" s="230">
        <f>COUNTIF(Sheet1!$P:$P,$A10&amp;"KGL"&amp;GY$2)</f>
        <v>0</v>
      </c>
      <c r="GZ10" s="230">
        <f>COUNTIF(Sheet1!$P:$P,$A10&amp;"KGL"&amp;GZ$2)</f>
        <v>0</v>
      </c>
      <c r="HA10" s="230">
        <f>COUNTIF(Sheet1!$P:$P,$A10&amp;"KGL"&amp;HA$2)</f>
        <v>0</v>
      </c>
      <c r="HB10" s="230">
        <f>COUNTIF(Sheet1!$P:$P,$A10&amp;"KGL"&amp;HB$2)</f>
        <v>0</v>
      </c>
      <c r="HC10" s="230">
        <f>COUNTIF(Sheet1!$P:$P,$A10&amp;"KGL"&amp;HC$2)</f>
        <v>0</v>
      </c>
      <c r="HD10" s="230">
        <f>COUNTIF(Sheet1!$P:$P,$A10&amp;"KGL"&amp;HD$2)</f>
        <v>0</v>
      </c>
      <c r="HE10" s="230">
        <f>COUNTIF(Sheet1!$P:$P,$A10&amp;"KGL"&amp;HE$2)</f>
        <v>0</v>
      </c>
      <c r="HF10" s="230">
        <f>COUNTIF(Sheet1!$P:$P,$A10&amp;"KGL"&amp;HF$2)</f>
        <v>0</v>
      </c>
      <c r="HG10" s="230">
        <f>COUNTIF(Sheet1!$P:$P,$A10&amp;"KGL"&amp;HG$2)</f>
        <v>0</v>
      </c>
      <c r="HH10" s="230">
        <f>COUNTIF(Sheet1!$P:$P,$A10&amp;"KGL"&amp;HH$2)</f>
        <v>0</v>
      </c>
      <c r="HI10" s="230">
        <f>COUNTIF(Sheet1!$P:$P,$A10&amp;"KGL"&amp;HI$2)</f>
        <v>0</v>
      </c>
      <c r="HJ10" s="230">
        <f>COUNTIF(Sheet1!$P:$P,$A10&amp;"KGL"&amp;HJ$2)</f>
        <v>0</v>
      </c>
      <c r="HK10" s="230">
        <f>COUNTIF(Sheet1!$P:$P,$A10&amp;"KGL"&amp;HK$2)</f>
        <v>0</v>
      </c>
      <c r="HL10" s="230">
        <f>COUNTIF(Sheet1!$P:$P,$A10&amp;"KGL"&amp;HL$2)</f>
        <v>0</v>
      </c>
      <c r="HM10" s="230">
        <f>COUNTIF(Sheet1!$P:$P,$A10&amp;"KGL"&amp;HM$2)</f>
        <v>0</v>
      </c>
      <c r="HN10" s="230">
        <f>COUNTIF(Sheet1!$P:$P,$A10&amp;"KGL"&amp;HN$2)</f>
        <v>0</v>
      </c>
      <c r="HO10" s="230">
        <f>COUNTIF(Sheet1!$P:$P,$A10&amp;"KGL"&amp;HO$2)</f>
        <v>0</v>
      </c>
      <c r="HP10" s="230">
        <f>COUNTIF(Sheet1!$P:$P,$A10&amp;"KGL"&amp;HP$2)</f>
        <v>0</v>
      </c>
      <c r="HQ10" s="230">
        <f>COUNTIF(Sheet1!$P:$P,$A10&amp;"KGL"&amp;HQ$2)</f>
        <v>0</v>
      </c>
      <c r="HR10" s="230">
        <f>COUNTIF(Sheet1!$P:$P,$A10&amp;"KGL"&amp;HR$2)</f>
        <v>0</v>
      </c>
      <c r="HS10" s="230">
        <f>COUNTIF(Sheet1!$P:$P,$A10&amp;"KGL"&amp;HS$2)</f>
        <v>0</v>
      </c>
      <c r="HT10" s="230">
        <f>COUNTIF(Sheet1!$P:$P,$A10&amp;"KGL"&amp;HT$2)</f>
        <v>0</v>
      </c>
      <c r="HU10" s="230">
        <f>COUNTIF(Sheet1!$P:$P,$A10&amp;"KGL"&amp;HU$2)</f>
        <v>0</v>
      </c>
      <c r="HV10" s="230">
        <f>COUNTIF(Sheet1!$P:$P,$A10&amp;"KGL"&amp;HV$2)</f>
        <v>0</v>
      </c>
      <c r="HW10" s="230">
        <f>COUNTIF(Sheet1!$P:$P,$A10&amp;"KGL"&amp;HW$2)</f>
        <v>0</v>
      </c>
      <c r="HX10" s="230">
        <f>COUNTIF(Sheet1!$P:$P,$A10&amp;"KGL"&amp;HX$2)</f>
        <v>0</v>
      </c>
      <c r="HY10" s="230">
        <f>COUNTIF(Sheet1!$P:$P,$A10&amp;"KGL"&amp;HY$2)</f>
        <v>0</v>
      </c>
      <c r="HZ10" s="230">
        <f>COUNTIF(Sheet1!$P:$P,$A10&amp;"KGL"&amp;HZ$2)</f>
        <v>0</v>
      </c>
      <c r="IA10" s="230">
        <f>COUNTIF(Sheet1!$P:$P,$A10&amp;"KGL"&amp;IA$2)</f>
        <v>0</v>
      </c>
      <c r="IB10" s="230">
        <f>COUNTIF(Sheet1!$P:$P,$A10&amp;"KGL"&amp;IB$2)</f>
        <v>0</v>
      </c>
      <c r="IC10" s="230">
        <f>COUNTIF(Sheet1!$P:$P,$A10&amp;"KGL"&amp;IC$2)</f>
        <v>0</v>
      </c>
      <c r="ID10" s="230">
        <f>COUNTIF(Sheet1!$P:$P,$A10&amp;"KGL"&amp;ID$2)</f>
        <v>0</v>
      </c>
      <c r="IE10" s="230">
        <f>COUNTIF(Sheet1!$P:$P,$A10&amp;"KGL"&amp;IE$2)</f>
        <v>0</v>
      </c>
      <c r="IF10" s="230">
        <f>COUNTIF(Sheet1!$P:$P,$A10&amp;"KGL"&amp;IF$2)</f>
        <v>0</v>
      </c>
      <c r="IG10" s="230">
        <f>COUNTIF(Sheet1!$P:$P,$A10&amp;"KGL"&amp;IG$2)</f>
        <v>0</v>
      </c>
      <c r="IH10" s="230">
        <f>COUNTIF(Sheet1!$P:$P,$A10&amp;"KGL"&amp;IH$2)</f>
        <v>0</v>
      </c>
      <c r="II10" s="230">
        <f>COUNTIF(Sheet1!$P:$P,$A10&amp;"KGL"&amp;II$2)</f>
        <v>0</v>
      </c>
      <c r="IJ10" s="230">
        <f>COUNTIF(Sheet1!$P:$P,$A10&amp;"KGL"&amp;IJ$2)</f>
        <v>0</v>
      </c>
      <c r="IK10" s="230">
        <f>COUNTIF(Sheet1!$P:$P,$A10&amp;"KGL"&amp;IK$2)</f>
        <v>0</v>
      </c>
      <c r="IL10" s="230">
        <f>COUNTIF(Sheet1!$P:$P,$A10&amp;"KGL"&amp;IL$2)</f>
        <v>0</v>
      </c>
      <c r="IM10" s="230">
        <f>COUNTIF(Sheet1!$P:$P,$A10&amp;"KGL"&amp;IM$2)</f>
        <v>0</v>
      </c>
      <c r="IN10" s="230">
        <f>COUNTIF(Sheet1!$P:$P,$A10&amp;"KGL"&amp;IN$2)</f>
        <v>0</v>
      </c>
      <c r="IO10" s="230">
        <f>COUNTIF(Sheet1!$P:$P,$A10&amp;"KGL"&amp;IO$2)</f>
        <v>0</v>
      </c>
      <c r="IP10" s="230">
        <f>COUNTIF(Sheet1!$P:$P,$A10&amp;"KGL"&amp;IP$2)</f>
        <v>0</v>
      </c>
      <c r="IQ10" s="230">
        <f>COUNTIF(Sheet1!$P:$P,$A10&amp;"KGL"&amp;IQ$2)</f>
        <v>0</v>
      </c>
      <c r="IR10" s="230">
        <f>COUNTIF(Sheet1!$P:$P,$A10&amp;"KGL"&amp;IR$2)</f>
        <v>0</v>
      </c>
      <c r="IS10" s="230">
        <f>COUNTIF(Sheet1!$P:$P,$A10&amp;"KGL"&amp;IS$2)</f>
        <v>0</v>
      </c>
      <c r="IT10" s="230">
        <f>COUNTIF(Sheet1!$P:$P,$A10&amp;"KGL"&amp;IT$2)</f>
        <v>0</v>
      </c>
      <c r="IU10" s="230">
        <f>COUNTIF(Sheet1!$P:$P,$A10&amp;"KGL"&amp;IU$2)</f>
        <v>0</v>
      </c>
      <c r="IV10" s="230">
        <f>COUNTIF(Sheet1!$P:$P,$A10&amp;"KGL"&amp;IV$2)</f>
        <v>0</v>
      </c>
      <c r="IW10" s="230">
        <f>COUNTIF(Sheet1!$P:$P,$A10&amp;"KGL"&amp;IW$2)</f>
        <v>0</v>
      </c>
      <c r="IX10" s="230">
        <f>COUNTIF(Sheet1!$P:$P,$A10&amp;"KGL"&amp;IX$2)</f>
        <v>0</v>
      </c>
      <c r="IY10" s="230">
        <f>COUNTIF(Sheet1!$P:$P,$A10&amp;"KGL"&amp;IY$2)</f>
        <v>0</v>
      </c>
      <c r="IZ10" s="230">
        <f>COUNTIF(Sheet1!$P:$P,$A10&amp;"KGL"&amp;IZ$2)</f>
        <v>0</v>
      </c>
      <c r="JA10" s="230">
        <f>COUNTIF(Sheet1!$P:$P,$A10&amp;"KGL"&amp;JA$2)</f>
        <v>0</v>
      </c>
      <c r="JB10" s="230">
        <f>COUNTIF(Sheet1!$P:$P,$A10&amp;"KGL"&amp;JB$2)</f>
        <v>0</v>
      </c>
      <c r="JC10" s="230">
        <f>COUNTIF(Sheet1!$P:$P,$A10&amp;"KGL"&amp;JC$2)</f>
        <v>0</v>
      </c>
    </row>
    <row r="11" spans="1:263" s="226" customFormat="1" x14ac:dyDescent="0.3">
      <c r="A11" s="233" t="s">
        <v>342</v>
      </c>
      <c r="B11" s="230"/>
      <c r="C11" s="230"/>
      <c r="D11" s="230"/>
      <c r="E11" s="230"/>
      <c r="F11" s="230"/>
      <c r="G11" s="230"/>
      <c r="H11" s="230"/>
      <c r="I11" s="230"/>
      <c r="J11" s="230"/>
      <c r="K11" s="230"/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230"/>
      <c r="BB11" s="230"/>
      <c r="BC11" s="230"/>
      <c r="BD11" s="230"/>
      <c r="BE11" s="230"/>
      <c r="BF11" s="230"/>
      <c r="BG11" s="230"/>
      <c r="BH11" s="230"/>
      <c r="BI11" s="230"/>
      <c r="BJ11" s="230"/>
      <c r="BK11" s="230"/>
      <c r="BL11" s="230"/>
      <c r="BM11" s="230"/>
      <c r="BN11" s="230"/>
      <c r="BO11" s="230"/>
      <c r="BP11" s="230"/>
      <c r="BQ11" s="230"/>
      <c r="BR11" s="230"/>
      <c r="BS11" s="230"/>
      <c r="BT11" s="230"/>
      <c r="BU11" s="230"/>
      <c r="BV11" s="230"/>
      <c r="BW11" s="230"/>
      <c r="BX11" s="230"/>
      <c r="BY11" s="230"/>
      <c r="BZ11" s="230"/>
      <c r="CA11" s="230"/>
      <c r="CB11" s="230">
        <v>0</v>
      </c>
      <c r="CC11" s="230">
        <v>0</v>
      </c>
      <c r="CD11" s="230">
        <v>0</v>
      </c>
      <c r="CE11" s="230">
        <v>0</v>
      </c>
      <c r="CF11" s="230">
        <v>0</v>
      </c>
      <c r="CG11" s="230">
        <v>0</v>
      </c>
      <c r="CH11" s="230">
        <v>0</v>
      </c>
      <c r="CI11" s="230">
        <v>0</v>
      </c>
      <c r="CJ11" s="230">
        <v>0</v>
      </c>
      <c r="CK11" s="230">
        <v>0</v>
      </c>
      <c r="CL11" s="230">
        <v>0</v>
      </c>
      <c r="CM11" s="230">
        <v>0</v>
      </c>
      <c r="CN11" s="230">
        <v>0</v>
      </c>
      <c r="CO11" s="230">
        <v>0</v>
      </c>
      <c r="CP11" s="230">
        <v>0</v>
      </c>
      <c r="CQ11" s="230">
        <v>0</v>
      </c>
      <c r="CR11" s="230">
        <v>0</v>
      </c>
      <c r="CS11" s="230">
        <v>0</v>
      </c>
      <c r="CT11" s="230">
        <v>0</v>
      </c>
      <c r="CU11" s="230">
        <v>0</v>
      </c>
      <c r="CV11" s="230">
        <v>0</v>
      </c>
      <c r="CW11" s="230">
        <v>0</v>
      </c>
      <c r="CX11" s="230">
        <v>0</v>
      </c>
      <c r="CY11" s="230">
        <v>0</v>
      </c>
      <c r="CZ11" s="230">
        <v>0</v>
      </c>
      <c r="DA11" s="230">
        <f>COUNTIF(Sheet1!$P:$P,$A11&amp;"KGL"&amp;DA$2)</f>
        <v>0</v>
      </c>
      <c r="DB11" s="230">
        <f>COUNTIF(Sheet1!$P:$P,$A11&amp;"KGL"&amp;DB$2)</f>
        <v>0</v>
      </c>
      <c r="DC11" s="230">
        <f>COUNTIF(Sheet1!$P:$P,$A11&amp;"KGL"&amp;DC$2)</f>
        <v>0</v>
      </c>
      <c r="DD11" s="230">
        <f>COUNTIF(Sheet1!$P:$P,$A11&amp;"KGL"&amp;DD$2)</f>
        <v>0</v>
      </c>
      <c r="DE11" s="230">
        <f>COUNTIF(Sheet1!$P:$P,$A11&amp;"KGL"&amp;DE$2)</f>
        <v>0</v>
      </c>
      <c r="DF11" s="230">
        <f>COUNTIF(Sheet1!$P:$P,$A11&amp;"KGL"&amp;DF$2)</f>
        <v>0</v>
      </c>
      <c r="DG11" s="230">
        <f>COUNTIF(Sheet1!$P:$P,$A11&amp;"KGL"&amp;DG$2)</f>
        <v>0</v>
      </c>
      <c r="DH11" s="230">
        <f>COUNTIF(Sheet1!$P:$P,$A11&amp;"KGL"&amp;DH$2)</f>
        <v>0</v>
      </c>
      <c r="DI11" s="230">
        <f>COUNTIF(Sheet1!$P:$P,$A11&amp;"KGL"&amp;DI$2)</f>
        <v>0</v>
      </c>
      <c r="DJ11" s="230">
        <f>COUNTIF(Sheet1!$P:$P,$A11&amp;"KGL"&amp;DJ$2)</f>
        <v>0</v>
      </c>
      <c r="DK11" s="230">
        <f>COUNTIF(Sheet1!$P:$P,$A11&amp;"KGL"&amp;DK$2)</f>
        <v>0</v>
      </c>
      <c r="DL11" s="230">
        <f>COUNTIF(Sheet1!$P:$P,$A11&amp;"KGL"&amp;DL$2)</f>
        <v>0</v>
      </c>
      <c r="DM11" s="230">
        <f>COUNTIF(Sheet1!$P:$P,$A11&amp;"KGL"&amp;DM$2)</f>
        <v>0</v>
      </c>
      <c r="DN11" s="230">
        <f>COUNTIF(Sheet1!$P:$P,$A11&amp;"KGL"&amp;DN$2)</f>
        <v>0</v>
      </c>
      <c r="DO11" s="230">
        <f>COUNTIF(Sheet1!$P:$P,$A11&amp;"KGL"&amp;DO$2)</f>
        <v>0</v>
      </c>
      <c r="DP11" s="230">
        <f>COUNTIF(Sheet1!$P:$P,$A11&amp;"KGL"&amp;DP$2)</f>
        <v>0</v>
      </c>
      <c r="DQ11" s="230">
        <f>COUNTIF(Sheet1!$P:$P,$A11&amp;"KGL"&amp;DQ$2)</f>
        <v>0</v>
      </c>
      <c r="DR11" s="230">
        <f>COUNTIF(Sheet1!$P:$P,$A11&amp;"KGL"&amp;DR$2)</f>
        <v>0</v>
      </c>
      <c r="DS11" s="230">
        <f>COUNTIF(Sheet1!$P:$P,$A11&amp;"KGL"&amp;DS$2)</f>
        <v>0</v>
      </c>
      <c r="DT11" s="230">
        <f>COUNTIF(Sheet1!$P:$P,$A11&amp;"KGL"&amp;DT$2)</f>
        <v>0</v>
      </c>
      <c r="DU11" s="230">
        <f>COUNTIF(Sheet1!$P:$P,$A11&amp;"KGL"&amp;DU$2)</f>
        <v>0</v>
      </c>
      <c r="DV11" s="230">
        <f>COUNTIF(Sheet1!$P:$P,$A11&amp;"KGL"&amp;DV$2)</f>
        <v>0</v>
      </c>
      <c r="DW11" s="230">
        <f>COUNTIF(Sheet1!$P:$P,$A11&amp;"KGL"&amp;DW$2)</f>
        <v>0</v>
      </c>
      <c r="DX11" s="230">
        <f>COUNTIF(Sheet1!$P:$P,$A11&amp;"KGL"&amp;DX$2)</f>
        <v>0</v>
      </c>
      <c r="DY11" s="230">
        <f>COUNTIF(Sheet1!$P:$P,$A11&amp;"KGL"&amp;DY$2)</f>
        <v>0</v>
      </c>
      <c r="DZ11" s="230">
        <f>COUNTIF(Sheet1!$P:$P,$A11&amp;"KGL"&amp;DZ$2)</f>
        <v>0</v>
      </c>
      <c r="EA11" s="230">
        <f>COUNTIF(Sheet1!$P:$P,$A11&amp;"KGL"&amp;EA$2)</f>
        <v>0</v>
      </c>
      <c r="EB11" s="230">
        <f>COUNTIF(Sheet1!$P:$P,$A11&amp;"KGL"&amp;EB$2)</f>
        <v>0</v>
      </c>
      <c r="EC11" s="230">
        <f>COUNTIF(Sheet1!$P:$P,$A11&amp;"KGL"&amp;EC$2)</f>
        <v>0</v>
      </c>
      <c r="ED11" s="230">
        <f>COUNTIF(Sheet1!$P:$P,$A11&amp;"KGL"&amp;ED$2)</f>
        <v>0</v>
      </c>
      <c r="EE11" s="230">
        <f>COUNTIF(Sheet1!$P:$P,$A11&amp;"KGL"&amp;EE$2)</f>
        <v>0</v>
      </c>
      <c r="EF11" s="230">
        <f>COUNTIF(Sheet1!$P:$P,$A11&amp;"KGL"&amp;EF$2)</f>
        <v>0</v>
      </c>
      <c r="EG11" s="230">
        <f>COUNTIF(Sheet1!$P:$P,$A11&amp;"KGL"&amp;EG$2)</f>
        <v>0</v>
      </c>
      <c r="EH11" s="230">
        <f>COUNTIF(Sheet1!$P:$P,$A11&amp;"KGL"&amp;EH$2)</f>
        <v>0</v>
      </c>
      <c r="EI11" s="230">
        <f>COUNTIF(Sheet1!$P:$P,$A11&amp;"KGL"&amp;EI$2)</f>
        <v>0</v>
      </c>
      <c r="EJ11" s="230">
        <f>COUNTIF(Sheet1!$P:$P,$A11&amp;"KGL"&amp;EJ$2)</f>
        <v>0</v>
      </c>
      <c r="EK11" s="230">
        <f>COUNTIF(Sheet1!$P:$P,$A11&amp;"KGL"&amp;EK$2)</f>
        <v>0</v>
      </c>
      <c r="EL11" s="230">
        <f>COUNTIF(Sheet1!$P:$P,$A11&amp;"KGL"&amp;EL$2)</f>
        <v>0</v>
      </c>
      <c r="EM11" s="230">
        <f>COUNTIF(Sheet1!$P:$P,$A11&amp;"KGL"&amp;EM$2)</f>
        <v>0</v>
      </c>
      <c r="EN11" s="230">
        <f>COUNTIF(Sheet1!$P:$P,$A11&amp;"KGL"&amp;EN$2)</f>
        <v>0</v>
      </c>
      <c r="EO11" s="230">
        <f>COUNTIF(Sheet1!$P:$P,$A11&amp;"KGL"&amp;EO$2)</f>
        <v>0</v>
      </c>
      <c r="EP11" s="230">
        <f>COUNTIF(Sheet1!$P:$P,$A11&amp;"KGL"&amp;EP$2)</f>
        <v>0</v>
      </c>
      <c r="EQ11" s="230">
        <f>COUNTIF(Sheet1!$P:$P,$A11&amp;"KGL"&amp;EQ$2)</f>
        <v>0</v>
      </c>
      <c r="ER11" s="230">
        <f>COUNTIF(Sheet1!$P:$P,$A11&amp;"KGL"&amp;ER$2)</f>
        <v>0</v>
      </c>
      <c r="ES11" s="230">
        <f>COUNTIF(Sheet1!$P:$P,$A11&amp;"KGL"&amp;ES$2)</f>
        <v>0</v>
      </c>
      <c r="ET11" s="230">
        <f>COUNTIF(Sheet1!$P:$P,$A11&amp;"KGL"&amp;ET$2)</f>
        <v>0</v>
      </c>
      <c r="EU11" s="230">
        <f>COUNTIF(Sheet1!$P:$P,$A11&amp;"KGL"&amp;EU$2)</f>
        <v>0</v>
      </c>
      <c r="EV11" s="230">
        <f>COUNTIF(Sheet1!$P:$P,$A11&amp;"KGL"&amp;EV$2)</f>
        <v>0</v>
      </c>
      <c r="EW11" s="230">
        <f>COUNTIF(Sheet1!$P:$P,$A11&amp;"KGL"&amp;EW$2)</f>
        <v>0</v>
      </c>
      <c r="EX11" s="230">
        <f>COUNTIF(Sheet1!$P:$P,$A11&amp;"KGL"&amp;EX$2)</f>
        <v>0</v>
      </c>
      <c r="EY11" s="230">
        <f>COUNTIF(Sheet1!$P:$P,$A11&amp;"KGL"&amp;EY$2)</f>
        <v>0</v>
      </c>
      <c r="EZ11" s="230">
        <f>COUNTIF(Sheet1!$P:$P,$A11&amp;"KGL"&amp;EZ$2)</f>
        <v>0</v>
      </c>
      <c r="FA11" s="230">
        <f>COUNTIF(Sheet1!$P:$P,$A11&amp;"KGL"&amp;FA$2)</f>
        <v>0</v>
      </c>
      <c r="FB11" s="230">
        <f>COUNTIF(Sheet1!$P:$P,$A11&amp;"KGL"&amp;FB$2)</f>
        <v>0</v>
      </c>
      <c r="FC11" s="230">
        <f>COUNTIF(Sheet1!$P:$P,$A11&amp;"KGL"&amp;FC$2)</f>
        <v>0</v>
      </c>
      <c r="FD11" s="230">
        <f>COUNTIF(Sheet1!$P:$P,$A11&amp;"KGL"&amp;FD$2)</f>
        <v>0</v>
      </c>
      <c r="FE11" s="230">
        <f>COUNTIF(Sheet1!$P:$P,$A11&amp;"KGL"&amp;FE$2)</f>
        <v>0</v>
      </c>
      <c r="FF11" s="230">
        <f>COUNTIF(Sheet1!$P:$P,$A11&amp;"KGL"&amp;FF$2)</f>
        <v>0</v>
      </c>
      <c r="FG11" s="230">
        <f>COUNTIF(Sheet1!$P:$P,$A11&amp;"KGL"&amp;FG$2)</f>
        <v>0</v>
      </c>
      <c r="FH11" s="230">
        <f>COUNTIF(Sheet1!$P:$P,$A11&amp;"KGL"&amp;FH$2)</f>
        <v>0</v>
      </c>
      <c r="FI11" s="230">
        <f>COUNTIF(Sheet1!$P:$P,$A11&amp;"KGL"&amp;FI$2)</f>
        <v>0</v>
      </c>
      <c r="FJ11" s="230">
        <f>COUNTIF(Sheet1!$P:$P,$A11&amp;"KGL"&amp;FJ$2)</f>
        <v>0</v>
      </c>
      <c r="FK11" s="230">
        <f>COUNTIF(Sheet1!$P:$P,$A11&amp;"KGL"&amp;FK$2)</f>
        <v>0</v>
      </c>
      <c r="FL11" s="230">
        <f>COUNTIF(Sheet1!$P:$P,$A11&amp;"KGL"&amp;FL$2)</f>
        <v>0</v>
      </c>
      <c r="FM11" s="230">
        <f>COUNTIF(Sheet1!$P:$P,$A11&amp;"KGL"&amp;FM$2)</f>
        <v>0</v>
      </c>
      <c r="FN11" s="230">
        <f>COUNTIF(Sheet1!$P:$P,$A11&amp;"KGL"&amp;FN$2)</f>
        <v>0</v>
      </c>
      <c r="FO11" s="230">
        <f>COUNTIF(Sheet1!$P:$P,$A11&amp;"KGL"&amp;FO$2)</f>
        <v>0</v>
      </c>
      <c r="FP11" s="230">
        <f>COUNTIF(Sheet1!$P:$P,$A11&amp;"KGL"&amp;FP$2)</f>
        <v>0</v>
      </c>
      <c r="FQ11" s="230">
        <f>COUNTIF(Sheet1!$P:$P,$A11&amp;"KGL"&amp;FQ$2)</f>
        <v>0</v>
      </c>
      <c r="FR11" s="230">
        <f>COUNTIF(Sheet1!$P:$P,$A11&amp;"KGL"&amp;FR$2)</f>
        <v>0</v>
      </c>
      <c r="FS11" s="230">
        <f>COUNTIF(Sheet1!$P:$P,$A11&amp;"KGL"&amp;FS$2)</f>
        <v>0</v>
      </c>
      <c r="FT11" s="230">
        <f>COUNTIF(Sheet1!$P:$P,$A11&amp;"KGL"&amp;FT$2)</f>
        <v>0</v>
      </c>
      <c r="FU11" s="230">
        <f>COUNTIF(Sheet1!$P:$P,$A11&amp;"KGL"&amp;FU$2)</f>
        <v>0</v>
      </c>
      <c r="FV11" s="230">
        <f>COUNTIF(Sheet1!$P:$P,$A11&amp;"KGL"&amp;FV$2)</f>
        <v>0</v>
      </c>
      <c r="FW11" s="230">
        <f>COUNTIF(Sheet1!$P:$P,$A11&amp;"KGL"&amp;FW$2)</f>
        <v>0</v>
      </c>
      <c r="FX11" s="230">
        <f>COUNTIF(Sheet1!$P:$P,$A11&amp;"KGL"&amp;FX$2)</f>
        <v>0</v>
      </c>
      <c r="FY11" s="230">
        <f>COUNTIF(Sheet1!$P:$P,$A11&amp;"KGL"&amp;FY$2)</f>
        <v>0</v>
      </c>
      <c r="FZ11" s="230">
        <f>COUNTIF(Sheet1!$P:$P,$A11&amp;"KGL"&amp;FZ$2)</f>
        <v>0</v>
      </c>
      <c r="GA11" s="230">
        <f>COUNTIF(Sheet1!$P:$P,$A11&amp;"KGL"&amp;GA$2)</f>
        <v>0</v>
      </c>
      <c r="GB11" s="230">
        <f>COUNTIF(Sheet1!$P:$P,$A11&amp;"KGL"&amp;GB$2)</f>
        <v>0</v>
      </c>
      <c r="GC11" s="230">
        <f>COUNTIF(Sheet1!$P:$P,$A11&amp;"KGL"&amp;GC$2)</f>
        <v>0</v>
      </c>
      <c r="GD11" s="230">
        <f>COUNTIF(Sheet1!$P:$P,$A11&amp;"KGL"&amp;GD$2)</f>
        <v>0</v>
      </c>
      <c r="GE11" s="230">
        <f>COUNTIF(Sheet1!$P:$P,$A11&amp;"KGL"&amp;GE$2)</f>
        <v>0</v>
      </c>
      <c r="GF11" s="230">
        <f>COUNTIF(Sheet1!$P:$P,$A11&amp;"KGL"&amp;GF$2)</f>
        <v>0</v>
      </c>
      <c r="GG11" s="230">
        <f>COUNTIF(Sheet1!$P:$P,$A11&amp;"KGL"&amp;GG$2)</f>
        <v>0</v>
      </c>
      <c r="GH11" s="230">
        <f>COUNTIF(Sheet1!$P:$P,$A11&amp;"KGL"&amp;GH$2)</f>
        <v>0</v>
      </c>
      <c r="GI11" s="230">
        <f>COUNTIF(Sheet1!$P:$P,$A11&amp;"KGL"&amp;GI$2)</f>
        <v>0</v>
      </c>
      <c r="GJ11" s="230">
        <f>COUNTIF(Sheet1!$P:$P,$A11&amp;"KGL"&amp;GJ$2)</f>
        <v>0</v>
      </c>
      <c r="GK11" s="230">
        <f>COUNTIF(Sheet1!$P:$P,$A11&amp;"KGL"&amp;GK$2)</f>
        <v>0</v>
      </c>
      <c r="GL11" s="230">
        <f>COUNTIF(Sheet1!$P:$P,$A11&amp;"KGL"&amp;GL$2)</f>
        <v>0</v>
      </c>
      <c r="GM11" s="230">
        <f>COUNTIF(Sheet1!$P:$P,$A11&amp;"KGL"&amp;GM$2)</f>
        <v>0</v>
      </c>
      <c r="GN11" s="230">
        <f>COUNTIF(Sheet1!$P:$P,$A11&amp;"KGL"&amp;GN$2)</f>
        <v>0</v>
      </c>
      <c r="GO11" s="230">
        <f>COUNTIF(Sheet1!$P:$P,$A11&amp;"KGL"&amp;GO$2)</f>
        <v>0</v>
      </c>
      <c r="GP11" s="230">
        <f>COUNTIF(Sheet1!$P:$P,$A11&amp;"KGL"&amp;GP$2)</f>
        <v>0</v>
      </c>
      <c r="GQ11" s="230">
        <f>COUNTIF(Sheet1!$P:$P,$A11&amp;"KGL"&amp;GQ$2)</f>
        <v>0</v>
      </c>
      <c r="GR11" s="230">
        <f>COUNTIF(Sheet1!$P:$P,$A11&amp;"KGL"&amp;GR$2)</f>
        <v>0</v>
      </c>
      <c r="GS11" s="230">
        <f>COUNTIF(Sheet1!$P:$P,$A11&amp;"KGL"&amp;GS$2)</f>
        <v>0</v>
      </c>
      <c r="GT11" s="230">
        <f>COUNTIF(Sheet1!$P:$P,$A11&amp;"KGL"&amp;GT$2)</f>
        <v>0</v>
      </c>
      <c r="GU11" s="230">
        <f>COUNTIF(Sheet1!$P:$P,$A11&amp;"KGL"&amp;GU$2)</f>
        <v>0</v>
      </c>
      <c r="GV11" s="230">
        <f>COUNTIF(Sheet1!$P:$P,$A11&amp;"KGL"&amp;GV$2)</f>
        <v>0</v>
      </c>
      <c r="GW11" s="230">
        <f>COUNTIF(Sheet1!$P:$P,$A11&amp;"KGL"&amp;GW$2)</f>
        <v>0</v>
      </c>
      <c r="GX11" s="230">
        <f>COUNTIF(Sheet1!$P:$P,$A11&amp;"KGL"&amp;GX$2)</f>
        <v>0</v>
      </c>
      <c r="GY11" s="230">
        <f>COUNTIF(Sheet1!$P:$P,$A11&amp;"KGL"&amp;GY$2)</f>
        <v>0</v>
      </c>
      <c r="GZ11" s="230">
        <f>COUNTIF(Sheet1!$P:$P,$A11&amp;"KGL"&amp;GZ$2)</f>
        <v>0</v>
      </c>
      <c r="HA11" s="230">
        <f>COUNTIF(Sheet1!$P:$P,$A11&amp;"KGL"&amp;HA$2)</f>
        <v>0</v>
      </c>
      <c r="HB11" s="230">
        <f>COUNTIF(Sheet1!$P:$P,$A11&amp;"KGL"&amp;HB$2)</f>
        <v>0</v>
      </c>
      <c r="HC11" s="230">
        <f>COUNTIF(Sheet1!$P:$P,$A11&amp;"KGL"&amp;HC$2)</f>
        <v>0</v>
      </c>
      <c r="HD11" s="230">
        <f>COUNTIF(Sheet1!$P:$P,$A11&amp;"KGL"&amp;HD$2)</f>
        <v>0</v>
      </c>
      <c r="HE11" s="230">
        <f>COUNTIF(Sheet1!$P:$P,$A11&amp;"KGL"&amp;HE$2)</f>
        <v>0</v>
      </c>
      <c r="HF11" s="230">
        <f>COUNTIF(Sheet1!$P:$P,$A11&amp;"KGL"&amp;HF$2)</f>
        <v>0</v>
      </c>
      <c r="HG11" s="230">
        <f>COUNTIF(Sheet1!$P:$P,$A11&amp;"KGL"&amp;HG$2)</f>
        <v>0</v>
      </c>
      <c r="HH11" s="230">
        <f>COUNTIF(Sheet1!$P:$P,$A11&amp;"KGL"&amp;HH$2)</f>
        <v>0</v>
      </c>
      <c r="HI11" s="230">
        <f>COUNTIF(Sheet1!$P:$P,$A11&amp;"KGL"&amp;HI$2)</f>
        <v>0</v>
      </c>
      <c r="HJ11" s="230">
        <f>COUNTIF(Sheet1!$P:$P,$A11&amp;"KGL"&amp;HJ$2)</f>
        <v>0</v>
      </c>
      <c r="HK11" s="230">
        <f>COUNTIF(Sheet1!$P:$P,$A11&amp;"KGL"&amp;HK$2)</f>
        <v>0</v>
      </c>
      <c r="HL11" s="230">
        <f>COUNTIF(Sheet1!$P:$P,$A11&amp;"KGL"&amp;HL$2)</f>
        <v>0</v>
      </c>
      <c r="HM11" s="230">
        <f>COUNTIF(Sheet1!$P:$P,$A11&amp;"KGL"&amp;HM$2)</f>
        <v>0</v>
      </c>
      <c r="HN11" s="230">
        <f>COUNTIF(Sheet1!$P:$P,$A11&amp;"KGL"&amp;HN$2)</f>
        <v>0</v>
      </c>
      <c r="HO11" s="230">
        <f>COUNTIF(Sheet1!$P:$P,$A11&amp;"KGL"&amp;HO$2)</f>
        <v>0</v>
      </c>
      <c r="HP11" s="230">
        <f>COUNTIF(Sheet1!$P:$P,$A11&amp;"KGL"&amp;HP$2)</f>
        <v>0</v>
      </c>
      <c r="HQ11" s="230">
        <f>COUNTIF(Sheet1!$P:$P,$A11&amp;"KGL"&amp;HQ$2)</f>
        <v>0</v>
      </c>
      <c r="HR11" s="230">
        <f>COUNTIF(Sheet1!$P:$P,$A11&amp;"KGL"&amp;HR$2)</f>
        <v>0</v>
      </c>
      <c r="HS11" s="230">
        <f>COUNTIF(Sheet1!$P:$P,$A11&amp;"KGL"&amp;HS$2)</f>
        <v>0</v>
      </c>
      <c r="HT11" s="230">
        <f>COUNTIF(Sheet1!$P:$P,$A11&amp;"KGL"&amp;HT$2)</f>
        <v>0</v>
      </c>
      <c r="HU11" s="230">
        <f>COUNTIF(Sheet1!$P:$P,$A11&amp;"KGL"&amp;HU$2)</f>
        <v>0</v>
      </c>
      <c r="HV11" s="230">
        <f>COUNTIF(Sheet1!$P:$P,$A11&amp;"KGL"&amp;HV$2)</f>
        <v>0</v>
      </c>
      <c r="HW11" s="230">
        <f>COUNTIF(Sheet1!$P:$P,$A11&amp;"KGL"&amp;HW$2)</f>
        <v>0</v>
      </c>
      <c r="HX11" s="230">
        <f>COUNTIF(Sheet1!$P:$P,$A11&amp;"KGL"&amp;HX$2)</f>
        <v>0</v>
      </c>
      <c r="HY11" s="230">
        <f>COUNTIF(Sheet1!$P:$P,$A11&amp;"KGL"&amp;HY$2)</f>
        <v>0</v>
      </c>
      <c r="HZ11" s="230">
        <f>COUNTIF(Sheet1!$P:$P,$A11&amp;"KGL"&amp;HZ$2)</f>
        <v>0</v>
      </c>
      <c r="IA11" s="230">
        <f>COUNTIF(Sheet1!$P:$P,$A11&amp;"KGL"&amp;IA$2)</f>
        <v>0</v>
      </c>
      <c r="IB11" s="230">
        <f>COUNTIF(Sheet1!$P:$P,$A11&amp;"KGL"&amp;IB$2)</f>
        <v>0</v>
      </c>
      <c r="IC11" s="230">
        <f>COUNTIF(Sheet1!$P:$P,$A11&amp;"KGL"&amp;IC$2)</f>
        <v>0</v>
      </c>
      <c r="ID11" s="230">
        <f>COUNTIF(Sheet1!$P:$P,$A11&amp;"KGL"&amp;ID$2)</f>
        <v>0</v>
      </c>
      <c r="IE11" s="230">
        <f>COUNTIF(Sheet1!$P:$P,$A11&amp;"KGL"&amp;IE$2)</f>
        <v>0</v>
      </c>
      <c r="IF11" s="230">
        <f>COUNTIF(Sheet1!$P:$P,$A11&amp;"KGL"&amp;IF$2)</f>
        <v>0</v>
      </c>
      <c r="IG11" s="230">
        <f>COUNTIF(Sheet1!$P:$P,$A11&amp;"KGL"&amp;IG$2)</f>
        <v>0</v>
      </c>
      <c r="IH11" s="230">
        <f>COUNTIF(Sheet1!$P:$P,$A11&amp;"KGL"&amp;IH$2)</f>
        <v>0</v>
      </c>
      <c r="II11" s="230">
        <f>COUNTIF(Sheet1!$P:$P,$A11&amp;"KGL"&amp;II$2)</f>
        <v>0</v>
      </c>
      <c r="IJ11" s="230">
        <f>COUNTIF(Sheet1!$P:$P,$A11&amp;"KGL"&amp;IJ$2)</f>
        <v>0</v>
      </c>
      <c r="IK11" s="230">
        <f>COUNTIF(Sheet1!$P:$P,$A11&amp;"KGL"&amp;IK$2)</f>
        <v>0</v>
      </c>
      <c r="IL11" s="230">
        <f>COUNTIF(Sheet1!$P:$P,$A11&amp;"KGL"&amp;IL$2)</f>
        <v>0</v>
      </c>
      <c r="IM11" s="230">
        <f>COUNTIF(Sheet1!$P:$P,$A11&amp;"KGL"&amp;IM$2)</f>
        <v>0</v>
      </c>
      <c r="IN11" s="230">
        <f>COUNTIF(Sheet1!$P:$P,$A11&amp;"KGL"&amp;IN$2)</f>
        <v>0</v>
      </c>
      <c r="IO11" s="230">
        <f>COUNTIF(Sheet1!$P:$P,$A11&amp;"KGL"&amp;IO$2)</f>
        <v>0</v>
      </c>
      <c r="IP11" s="230">
        <f>COUNTIF(Sheet1!$P:$P,$A11&amp;"KGL"&amp;IP$2)</f>
        <v>0</v>
      </c>
      <c r="IQ11" s="230">
        <f>COUNTIF(Sheet1!$P:$P,$A11&amp;"KGL"&amp;IQ$2)</f>
        <v>0</v>
      </c>
      <c r="IR11" s="230">
        <f>COUNTIF(Sheet1!$P:$P,$A11&amp;"KGL"&amp;IR$2)</f>
        <v>0</v>
      </c>
      <c r="IS11" s="230">
        <f>COUNTIF(Sheet1!$P:$P,$A11&amp;"KGL"&amp;IS$2)</f>
        <v>0</v>
      </c>
      <c r="IT11" s="230">
        <f>COUNTIF(Sheet1!$P:$P,$A11&amp;"KGL"&amp;IT$2)</f>
        <v>0</v>
      </c>
      <c r="IU11" s="230">
        <f>COUNTIF(Sheet1!$P:$P,$A11&amp;"KGL"&amp;IU$2)</f>
        <v>0</v>
      </c>
      <c r="IV11" s="230">
        <f>COUNTIF(Sheet1!$P:$P,$A11&amp;"KGL"&amp;IV$2)</f>
        <v>0</v>
      </c>
      <c r="IW11" s="230">
        <f>COUNTIF(Sheet1!$P:$P,$A11&amp;"KGL"&amp;IW$2)</f>
        <v>0</v>
      </c>
      <c r="IX11" s="230">
        <f>COUNTIF(Sheet1!$P:$P,$A11&amp;"KGL"&amp;IX$2)</f>
        <v>0</v>
      </c>
      <c r="IY11" s="230">
        <f>COUNTIF(Sheet1!$P:$P,$A11&amp;"KGL"&amp;IY$2)</f>
        <v>0</v>
      </c>
      <c r="IZ11" s="230">
        <f>COUNTIF(Sheet1!$P:$P,$A11&amp;"KGL"&amp;IZ$2)</f>
        <v>0</v>
      </c>
      <c r="JA11" s="230">
        <f>COUNTIF(Sheet1!$P:$P,$A11&amp;"KGL"&amp;JA$2)</f>
        <v>0</v>
      </c>
      <c r="JB11" s="230">
        <f>COUNTIF(Sheet1!$P:$P,$A11&amp;"KGL"&amp;JB$2)</f>
        <v>0</v>
      </c>
      <c r="JC11" s="230">
        <f>COUNTIF(Sheet1!$P:$P,$A11&amp;"KGL"&amp;JC$2)</f>
        <v>0</v>
      </c>
    </row>
    <row r="12" spans="1:263" s="226" customFormat="1" x14ac:dyDescent="0.3">
      <c r="A12" s="231" t="s">
        <v>343</v>
      </c>
      <c r="B12" s="230"/>
      <c r="C12" s="230"/>
      <c r="D12" s="230"/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  <c r="AQ12" s="230"/>
      <c r="AR12" s="230"/>
      <c r="AS12" s="230"/>
      <c r="AT12" s="230"/>
      <c r="AU12" s="230"/>
      <c r="AV12" s="230"/>
      <c r="AW12" s="230"/>
      <c r="AX12" s="230"/>
      <c r="AY12" s="230"/>
      <c r="AZ12" s="230"/>
      <c r="BA12" s="230"/>
      <c r="BB12" s="230"/>
      <c r="BC12" s="230"/>
      <c r="BD12" s="230"/>
      <c r="BE12" s="230"/>
      <c r="BF12" s="230"/>
      <c r="BG12" s="230"/>
      <c r="BH12" s="230"/>
      <c r="BI12" s="230"/>
      <c r="BJ12" s="230"/>
      <c r="BK12" s="230"/>
      <c r="BL12" s="230"/>
      <c r="BM12" s="230"/>
      <c r="BN12" s="230"/>
      <c r="BO12" s="230"/>
      <c r="BP12" s="230"/>
      <c r="BQ12" s="230"/>
      <c r="BR12" s="230"/>
      <c r="BS12" s="230"/>
      <c r="BT12" s="230"/>
      <c r="BU12" s="230"/>
      <c r="BV12" s="230"/>
      <c r="BW12" s="230"/>
      <c r="BX12" s="230"/>
      <c r="BY12" s="230"/>
      <c r="BZ12" s="230"/>
      <c r="CA12" s="230"/>
      <c r="CB12" s="230">
        <v>0</v>
      </c>
      <c r="CC12" s="230">
        <v>0</v>
      </c>
      <c r="CD12" s="230">
        <v>0</v>
      </c>
      <c r="CE12" s="230">
        <v>0</v>
      </c>
      <c r="CF12" s="230">
        <v>0</v>
      </c>
      <c r="CG12" s="230">
        <v>0</v>
      </c>
      <c r="CH12" s="230">
        <v>0</v>
      </c>
      <c r="CI12" s="230">
        <v>0</v>
      </c>
      <c r="CJ12" s="230">
        <v>0</v>
      </c>
      <c r="CK12" s="230">
        <v>0</v>
      </c>
      <c r="CL12" s="230">
        <v>0</v>
      </c>
      <c r="CM12" s="230">
        <v>0</v>
      </c>
      <c r="CN12" s="230">
        <v>0</v>
      </c>
      <c r="CO12" s="230">
        <v>0</v>
      </c>
      <c r="CP12" s="230">
        <v>0</v>
      </c>
      <c r="CQ12" s="230">
        <v>0</v>
      </c>
      <c r="CR12" s="230">
        <v>0</v>
      </c>
      <c r="CS12" s="230">
        <v>0</v>
      </c>
      <c r="CT12" s="230">
        <v>0</v>
      </c>
      <c r="CU12" s="230">
        <v>0</v>
      </c>
      <c r="CV12" s="230">
        <v>0</v>
      </c>
      <c r="CW12" s="230">
        <v>0</v>
      </c>
      <c r="CX12" s="230">
        <v>0</v>
      </c>
      <c r="CY12" s="230">
        <v>0</v>
      </c>
      <c r="CZ12" s="230">
        <v>0</v>
      </c>
      <c r="DA12" s="230">
        <f>COUNTIF(Sheet1!$P:$P,$A12&amp;"KGL"&amp;DA$2)</f>
        <v>0</v>
      </c>
      <c r="DB12" s="230">
        <f>COUNTIF(Sheet1!$P:$P,$A12&amp;"KGL"&amp;DB$2)</f>
        <v>0</v>
      </c>
      <c r="DC12" s="230">
        <f>COUNTIF(Sheet1!$P:$P,$A12&amp;"KGL"&amp;DC$2)</f>
        <v>0</v>
      </c>
      <c r="DD12" s="230">
        <f>COUNTIF(Sheet1!$P:$P,$A12&amp;"KGL"&amp;DD$2)</f>
        <v>0</v>
      </c>
      <c r="DE12" s="230">
        <f>COUNTIF(Sheet1!$P:$P,$A12&amp;"KGL"&amp;DE$2)</f>
        <v>0</v>
      </c>
      <c r="DF12" s="230">
        <f>COUNTIF(Sheet1!$P:$P,$A12&amp;"KGL"&amp;DF$2)</f>
        <v>0</v>
      </c>
      <c r="DG12" s="230">
        <f>COUNTIF(Sheet1!$P:$P,$A12&amp;"KGL"&amp;DG$2)</f>
        <v>0</v>
      </c>
      <c r="DH12" s="230">
        <f>COUNTIF(Sheet1!$P:$P,$A12&amp;"KGL"&amp;DH$2)</f>
        <v>0</v>
      </c>
      <c r="DI12" s="230">
        <f>COUNTIF(Sheet1!$P:$P,$A12&amp;"KGL"&amp;DI$2)</f>
        <v>0</v>
      </c>
      <c r="DJ12" s="230">
        <f>COUNTIF(Sheet1!$P:$P,$A12&amp;"KGL"&amp;DJ$2)</f>
        <v>0</v>
      </c>
      <c r="DK12" s="230">
        <f>COUNTIF(Sheet1!$P:$P,$A12&amp;"KGL"&amp;DK$2)</f>
        <v>0</v>
      </c>
      <c r="DL12" s="230">
        <f>COUNTIF(Sheet1!$P:$P,$A12&amp;"KGL"&amp;DL$2)</f>
        <v>0</v>
      </c>
      <c r="DM12" s="230">
        <f>COUNTIF(Sheet1!$P:$P,$A12&amp;"KGL"&amp;DM$2)</f>
        <v>0</v>
      </c>
      <c r="DN12" s="230">
        <f>COUNTIF(Sheet1!$P:$P,$A12&amp;"KGL"&amp;DN$2)</f>
        <v>0</v>
      </c>
      <c r="DO12" s="230">
        <f>COUNTIF(Sheet1!$P:$P,$A12&amp;"KGL"&amp;DO$2)</f>
        <v>0</v>
      </c>
      <c r="DP12" s="230">
        <f>COUNTIF(Sheet1!$P:$P,$A12&amp;"KGL"&amp;DP$2)</f>
        <v>0</v>
      </c>
      <c r="DQ12" s="230">
        <f>COUNTIF(Sheet1!$P:$P,$A12&amp;"KGL"&amp;DQ$2)</f>
        <v>0</v>
      </c>
      <c r="DR12" s="230">
        <f>COUNTIF(Sheet1!$P:$P,$A12&amp;"KGL"&amp;DR$2)</f>
        <v>0</v>
      </c>
      <c r="DS12" s="230">
        <f>COUNTIF(Sheet1!$P:$P,$A12&amp;"KGL"&amp;DS$2)</f>
        <v>0</v>
      </c>
      <c r="DT12" s="230">
        <f>COUNTIF(Sheet1!$P:$P,$A12&amp;"KGL"&amp;DT$2)</f>
        <v>0</v>
      </c>
      <c r="DU12" s="230">
        <f>COUNTIF(Sheet1!$P:$P,$A12&amp;"KGL"&amp;DU$2)</f>
        <v>0</v>
      </c>
      <c r="DV12" s="230">
        <f>COUNTIF(Sheet1!$P:$P,$A12&amp;"KGL"&amp;DV$2)</f>
        <v>0</v>
      </c>
      <c r="DW12" s="230">
        <f>COUNTIF(Sheet1!$P:$P,$A12&amp;"KGL"&amp;DW$2)</f>
        <v>0</v>
      </c>
      <c r="DX12" s="230">
        <f>COUNTIF(Sheet1!$P:$P,$A12&amp;"KGL"&amp;DX$2)</f>
        <v>0</v>
      </c>
      <c r="DY12" s="230">
        <f>COUNTIF(Sheet1!$P:$P,$A12&amp;"KGL"&amp;DY$2)</f>
        <v>0</v>
      </c>
      <c r="DZ12" s="230">
        <f>COUNTIF(Sheet1!$P:$P,$A12&amp;"KGL"&amp;DZ$2)</f>
        <v>0</v>
      </c>
      <c r="EA12" s="230">
        <f>COUNTIF(Sheet1!$P:$P,$A12&amp;"KGL"&amp;EA$2)</f>
        <v>0</v>
      </c>
      <c r="EB12" s="230">
        <f>COUNTIF(Sheet1!$P:$P,$A12&amp;"KGL"&amp;EB$2)</f>
        <v>0</v>
      </c>
      <c r="EC12" s="230">
        <f>COUNTIF(Sheet1!$P:$P,$A12&amp;"KGL"&amp;EC$2)</f>
        <v>0</v>
      </c>
      <c r="ED12" s="230">
        <f>COUNTIF(Sheet1!$P:$P,$A12&amp;"KGL"&amp;ED$2)</f>
        <v>0</v>
      </c>
      <c r="EE12" s="230">
        <f>COUNTIF(Sheet1!$P:$P,$A12&amp;"KGL"&amp;EE$2)</f>
        <v>0</v>
      </c>
      <c r="EF12" s="230">
        <f>COUNTIF(Sheet1!$P:$P,$A12&amp;"KGL"&amp;EF$2)</f>
        <v>0</v>
      </c>
      <c r="EG12" s="230">
        <f>COUNTIF(Sheet1!$P:$P,$A12&amp;"KGL"&amp;EG$2)</f>
        <v>0</v>
      </c>
      <c r="EH12" s="230">
        <f>COUNTIF(Sheet1!$P:$P,$A12&amp;"KGL"&amp;EH$2)</f>
        <v>0</v>
      </c>
      <c r="EI12" s="230">
        <f>COUNTIF(Sheet1!$P:$P,$A12&amp;"KGL"&amp;EI$2)</f>
        <v>0</v>
      </c>
      <c r="EJ12" s="230">
        <f>COUNTIF(Sheet1!$P:$P,$A12&amp;"KGL"&amp;EJ$2)</f>
        <v>0</v>
      </c>
      <c r="EK12" s="230">
        <f>COUNTIF(Sheet1!$P:$P,$A12&amp;"KGL"&amp;EK$2)</f>
        <v>0</v>
      </c>
      <c r="EL12" s="230">
        <f>COUNTIF(Sheet1!$P:$P,$A12&amp;"KGL"&amp;EL$2)</f>
        <v>0</v>
      </c>
      <c r="EM12" s="230">
        <f>COUNTIF(Sheet1!$P:$P,$A12&amp;"KGL"&amp;EM$2)</f>
        <v>0</v>
      </c>
      <c r="EN12" s="230">
        <f>COUNTIF(Sheet1!$P:$P,$A12&amp;"KGL"&amp;EN$2)</f>
        <v>0</v>
      </c>
      <c r="EO12" s="230">
        <f>COUNTIF(Sheet1!$P:$P,$A12&amp;"KGL"&amp;EO$2)</f>
        <v>0</v>
      </c>
      <c r="EP12" s="230">
        <f>COUNTIF(Sheet1!$P:$P,$A12&amp;"KGL"&amp;EP$2)</f>
        <v>0</v>
      </c>
      <c r="EQ12" s="230">
        <f>COUNTIF(Sheet1!$P:$P,$A12&amp;"KGL"&amp;EQ$2)</f>
        <v>0</v>
      </c>
      <c r="ER12" s="230">
        <f>COUNTIF(Sheet1!$P:$P,$A12&amp;"KGL"&amp;ER$2)</f>
        <v>0</v>
      </c>
      <c r="ES12" s="230">
        <f>COUNTIF(Sheet1!$P:$P,$A12&amp;"KGL"&amp;ES$2)</f>
        <v>0</v>
      </c>
      <c r="ET12" s="230">
        <f>COUNTIF(Sheet1!$P:$P,$A12&amp;"KGL"&amp;ET$2)</f>
        <v>0</v>
      </c>
      <c r="EU12" s="230">
        <f>COUNTIF(Sheet1!$P:$P,$A12&amp;"KGL"&amp;EU$2)</f>
        <v>0</v>
      </c>
      <c r="EV12" s="230">
        <f>COUNTIF(Sheet1!$P:$P,$A12&amp;"KGL"&amp;EV$2)</f>
        <v>0</v>
      </c>
      <c r="EW12" s="230">
        <f>COUNTIF(Sheet1!$P:$P,$A12&amp;"KGL"&amp;EW$2)</f>
        <v>0</v>
      </c>
      <c r="EX12" s="230">
        <f>COUNTIF(Sheet1!$P:$P,$A12&amp;"KGL"&amp;EX$2)</f>
        <v>0</v>
      </c>
      <c r="EY12" s="230">
        <f>COUNTIF(Sheet1!$P:$P,$A12&amp;"KGL"&amp;EY$2)</f>
        <v>0</v>
      </c>
      <c r="EZ12" s="230">
        <f>COUNTIF(Sheet1!$P:$P,$A12&amp;"KGL"&amp;EZ$2)</f>
        <v>0</v>
      </c>
      <c r="FA12" s="230">
        <f>COUNTIF(Sheet1!$P:$P,$A12&amp;"KGL"&amp;FA$2)</f>
        <v>0</v>
      </c>
      <c r="FB12" s="230">
        <f>COUNTIF(Sheet1!$P:$P,$A12&amp;"KGL"&amp;FB$2)</f>
        <v>0</v>
      </c>
      <c r="FC12" s="230">
        <f>COUNTIF(Sheet1!$P:$P,$A12&amp;"KGL"&amp;FC$2)</f>
        <v>0</v>
      </c>
      <c r="FD12" s="230">
        <f>COUNTIF(Sheet1!$P:$P,$A12&amp;"KGL"&amp;FD$2)</f>
        <v>0</v>
      </c>
      <c r="FE12" s="230">
        <f>COUNTIF(Sheet1!$P:$P,$A12&amp;"KGL"&amp;FE$2)</f>
        <v>0</v>
      </c>
      <c r="FF12" s="230">
        <f>COUNTIF(Sheet1!$P:$P,$A12&amp;"KGL"&amp;FF$2)</f>
        <v>0</v>
      </c>
      <c r="FG12" s="230">
        <f>COUNTIF(Sheet1!$P:$P,$A12&amp;"KGL"&amp;FG$2)</f>
        <v>0</v>
      </c>
      <c r="FH12" s="230">
        <f>COUNTIF(Sheet1!$P:$P,$A12&amp;"KGL"&amp;FH$2)</f>
        <v>0</v>
      </c>
      <c r="FI12" s="230">
        <f>COUNTIF(Sheet1!$P:$P,$A12&amp;"KGL"&amp;FI$2)</f>
        <v>0</v>
      </c>
      <c r="FJ12" s="230">
        <f>COUNTIF(Sheet1!$P:$P,$A12&amp;"KGL"&amp;FJ$2)</f>
        <v>0</v>
      </c>
      <c r="FK12" s="230">
        <f>COUNTIF(Sheet1!$P:$P,$A12&amp;"KGL"&amp;FK$2)</f>
        <v>0</v>
      </c>
      <c r="FL12" s="230">
        <f>COUNTIF(Sheet1!$P:$P,$A12&amp;"KGL"&amp;FL$2)</f>
        <v>0</v>
      </c>
      <c r="FM12" s="230">
        <f>COUNTIF(Sheet1!$P:$P,$A12&amp;"KGL"&amp;FM$2)</f>
        <v>0</v>
      </c>
      <c r="FN12" s="230">
        <f>COUNTIF(Sheet1!$P:$P,$A12&amp;"KGL"&amp;FN$2)</f>
        <v>0</v>
      </c>
      <c r="FO12" s="230">
        <f>COUNTIF(Sheet1!$P:$P,$A12&amp;"KGL"&amp;FO$2)</f>
        <v>0</v>
      </c>
      <c r="FP12" s="230">
        <f>COUNTIF(Sheet1!$P:$P,$A12&amp;"KGL"&amp;FP$2)</f>
        <v>0</v>
      </c>
      <c r="FQ12" s="230">
        <f>COUNTIF(Sheet1!$P:$P,$A12&amp;"KGL"&amp;FQ$2)</f>
        <v>0</v>
      </c>
      <c r="FR12" s="230">
        <f>COUNTIF(Sheet1!$P:$P,$A12&amp;"KGL"&amp;FR$2)</f>
        <v>0</v>
      </c>
      <c r="FS12" s="230">
        <f>COUNTIF(Sheet1!$P:$P,$A12&amp;"KGL"&amp;FS$2)</f>
        <v>0</v>
      </c>
      <c r="FT12" s="230">
        <f>COUNTIF(Sheet1!$P:$P,$A12&amp;"KGL"&amp;FT$2)</f>
        <v>0</v>
      </c>
      <c r="FU12" s="230">
        <f>COUNTIF(Sheet1!$P:$P,$A12&amp;"KGL"&amp;FU$2)</f>
        <v>0</v>
      </c>
      <c r="FV12" s="230">
        <f>COUNTIF(Sheet1!$P:$P,$A12&amp;"KGL"&amp;FV$2)</f>
        <v>0</v>
      </c>
      <c r="FW12" s="230">
        <f>COUNTIF(Sheet1!$P:$P,$A12&amp;"KGL"&amp;FW$2)</f>
        <v>0</v>
      </c>
      <c r="FX12" s="230">
        <f>COUNTIF(Sheet1!$P:$P,$A12&amp;"KGL"&amp;FX$2)</f>
        <v>0</v>
      </c>
      <c r="FY12" s="230">
        <f>COUNTIF(Sheet1!$P:$P,$A12&amp;"KGL"&amp;FY$2)</f>
        <v>0</v>
      </c>
      <c r="FZ12" s="230">
        <f>COUNTIF(Sheet1!$P:$P,$A12&amp;"KGL"&amp;FZ$2)</f>
        <v>0</v>
      </c>
      <c r="GA12" s="230">
        <f>COUNTIF(Sheet1!$P:$P,$A12&amp;"KGL"&amp;GA$2)</f>
        <v>0</v>
      </c>
      <c r="GB12" s="230">
        <f>COUNTIF(Sheet1!$P:$P,$A12&amp;"KGL"&amp;GB$2)</f>
        <v>0</v>
      </c>
      <c r="GC12" s="230">
        <f>COUNTIF(Sheet1!$P:$P,$A12&amp;"KGL"&amp;GC$2)</f>
        <v>0</v>
      </c>
      <c r="GD12" s="230">
        <f>COUNTIF(Sheet1!$P:$P,$A12&amp;"KGL"&amp;GD$2)</f>
        <v>0</v>
      </c>
      <c r="GE12" s="230">
        <f>COUNTIF(Sheet1!$P:$P,$A12&amp;"KGL"&amp;GE$2)</f>
        <v>0</v>
      </c>
      <c r="GF12" s="230">
        <f>COUNTIF(Sheet1!$P:$P,$A12&amp;"KGL"&amp;GF$2)</f>
        <v>0</v>
      </c>
      <c r="GG12" s="230">
        <f>COUNTIF(Sheet1!$P:$P,$A12&amp;"KGL"&amp;GG$2)</f>
        <v>0</v>
      </c>
      <c r="GH12" s="230">
        <f>COUNTIF(Sheet1!$P:$P,$A12&amp;"KGL"&amp;GH$2)</f>
        <v>0</v>
      </c>
      <c r="GI12" s="230">
        <f>COUNTIF(Sheet1!$P:$P,$A12&amp;"KGL"&amp;GI$2)</f>
        <v>0</v>
      </c>
      <c r="GJ12" s="230">
        <f>COUNTIF(Sheet1!$P:$P,$A12&amp;"KGL"&amp;GJ$2)</f>
        <v>0</v>
      </c>
      <c r="GK12" s="230">
        <f>COUNTIF(Sheet1!$P:$P,$A12&amp;"KGL"&amp;GK$2)</f>
        <v>0</v>
      </c>
      <c r="GL12" s="230">
        <f>COUNTIF(Sheet1!$P:$P,$A12&amp;"KGL"&amp;GL$2)</f>
        <v>0</v>
      </c>
      <c r="GM12" s="230">
        <f>COUNTIF(Sheet1!$P:$P,$A12&amp;"KGL"&amp;GM$2)</f>
        <v>0</v>
      </c>
      <c r="GN12" s="230">
        <f>COUNTIF(Sheet1!$P:$P,$A12&amp;"KGL"&amp;GN$2)</f>
        <v>0</v>
      </c>
      <c r="GO12" s="230">
        <f>COUNTIF(Sheet1!$P:$P,$A12&amp;"KGL"&amp;GO$2)</f>
        <v>0</v>
      </c>
      <c r="GP12" s="230">
        <f>COUNTIF(Sheet1!$P:$P,$A12&amp;"KGL"&amp;GP$2)</f>
        <v>0</v>
      </c>
      <c r="GQ12" s="230">
        <f>COUNTIF(Sheet1!$P:$P,$A12&amp;"KGL"&amp;GQ$2)</f>
        <v>0</v>
      </c>
      <c r="GR12" s="230">
        <f>COUNTIF(Sheet1!$P:$P,$A12&amp;"KGL"&amp;GR$2)</f>
        <v>0</v>
      </c>
      <c r="GS12" s="230">
        <f>COUNTIF(Sheet1!$P:$P,$A12&amp;"KGL"&amp;GS$2)</f>
        <v>0</v>
      </c>
      <c r="GT12" s="230">
        <f>COUNTIF(Sheet1!$P:$P,$A12&amp;"KGL"&amp;GT$2)</f>
        <v>0</v>
      </c>
      <c r="GU12" s="230">
        <f>COUNTIF(Sheet1!$P:$P,$A12&amp;"KGL"&amp;GU$2)</f>
        <v>0</v>
      </c>
      <c r="GV12" s="230">
        <f>COUNTIF(Sheet1!$P:$P,$A12&amp;"KGL"&amp;GV$2)</f>
        <v>0</v>
      </c>
      <c r="GW12" s="230">
        <f>COUNTIF(Sheet1!$P:$P,$A12&amp;"KGL"&amp;GW$2)</f>
        <v>0</v>
      </c>
      <c r="GX12" s="230">
        <f>COUNTIF(Sheet1!$P:$P,$A12&amp;"KGL"&amp;GX$2)</f>
        <v>0</v>
      </c>
      <c r="GY12" s="230">
        <f>COUNTIF(Sheet1!$P:$P,$A12&amp;"KGL"&amp;GY$2)</f>
        <v>0</v>
      </c>
      <c r="GZ12" s="230">
        <f>COUNTIF(Sheet1!$P:$P,$A12&amp;"KGL"&amp;GZ$2)</f>
        <v>0</v>
      </c>
      <c r="HA12" s="230">
        <f>COUNTIF(Sheet1!$P:$P,$A12&amp;"KGL"&amp;HA$2)</f>
        <v>0</v>
      </c>
      <c r="HB12" s="230">
        <f>COUNTIF(Sheet1!$P:$P,$A12&amp;"KGL"&amp;HB$2)</f>
        <v>0</v>
      </c>
      <c r="HC12" s="230">
        <f>COUNTIF(Sheet1!$P:$P,$A12&amp;"KGL"&amp;HC$2)</f>
        <v>0</v>
      </c>
      <c r="HD12" s="230">
        <f>COUNTIF(Sheet1!$P:$P,$A12&amp;"KGL"&amp;HD$2)</f>
        <v>0</v>
      </c>
      <c r="HE12" s="230">
        <f>COUNTIF(Sheet1!$P:$P,$A12&amp;"KGL"&amp;HE$2)</f>
        <v>0</v>
      </c>
      <c r="HF12" s="230">
        <f>COUNTIF(Sheet1!$P:$P,$A12&amp;"KGL"&amp;HF$2)</f>
        <v>0</v>
      </c>
      <c r="HG12" s="230">
        <f>COUNTIF(Sheet1!$P:$P,$A12&amp;"KGL"&amp;HG$2)</f>
        <v>0</v>
      </c>
      <c r="HH12" s="230">
        <f>COUNTIF(Sheet1!$P:$P,$A12&amp;"KGL"&amp;HH$2)</f>
        <v>0</v>
      </c>
      <c r="HI12" s="230">
        <f>COUNTIF(Sheet1!$P:$P,$A12&amp;"KGL"&amp;HI$2)</f>
        <v>0</v>
      </c>
      <c r="HJ12" s="230">
        <f>COUNTIF(Sheet1!$P:$P,$A12&amp;"KGL"&amp;HJ$2)</f>
        <v>0</v>
      </c>
      <c r="HK12" s="230">
        <f>COUNTIF(Sheet1!$P:$P,$A12&amp;"KGL"&amp;HK$2)</f>
        <v>0</v>
      </c>
      <c r="HL12" s="230">
        <f>COUNTIF(Sheet1!$P:$P,$A12&amp;"KGL"&amp;HL$2)</f>
        <v>0</v>
      </c>
      <c r="HM12" s="230">
        <f>COUNTIF(Sheet1!$P:$P,$A12&amp;"KGL"&amp;HM$2)</f>
        <v>0</v>
      </c>
      <c r="HN12" s="230">
        <f>COUNTIF(Sheet1!$P:$P,$A12&amp;"KGL"&amp;HN$2)</f>
        <v>0</v>
      </c>
      <c r="HO12" s="230">
        <f>COUNTIF(Sheet1!$P:$P,$A12&amp;"KGL"&amp;HO$2)</f>
        <v>0</v>
      </c>
      <c r="HP12" s="230">
        <f>COUNTIF(Sheet1!$P:$P,$A12&amp;"KGL"&amp;HP$2)</f>
        <v>0</v>
      </c>
      <c r="HQ12" s="230">
        <f>COUNTIF(Sheet1!$P:$P,$A12&amp;"KGL"&amp;HQ$2)</f>
        <v>0</v>
      </c>
      <c r="HR12" s="230">
        <f>COUNTIF(Sheet1!$P:$P,$A12&amp;"KGL"&amp;HR$2)</f>
        <v>0</v>
      </c>
      <c r="HS12" s="230">
        <f>COUNTIF(Sheet1!$P:$P,$A12&amp;"KGL"&amp;HS$2)</f>
        <v>0</v>
      </c>
      <c r="HT12" s="230">
        <f>COUNTIF(Sheet1!$P:$P,$A12&amp;"KGL"&amp;HT$2)</f>
        <v>0</v>
      </c>
      <c r="HU12" s="230">
        <f>COUNTIF(Sheet1!$P:$P,$A12&amp;"KGL"&amp;HU$2)</f>
        <v>0</v>
      </c>
      <c r="HV12" s="230">
        <f>COUNTIF(Sheet1!$P:$P,$A12&amp;"KGL"&amp;HV$2)</f>
        <v>0</v>
      </c>
      <c r="HW12" s="230">
        <f>COUNTIF(Sheet1!$P:$P,$A12&amp;"KGL"&amp;HW$2)</f>
        <v>0</v>
      </c>
      <c r="HX12" s="230">
        <f>COUNTIF(Sheet1!$P:$P,$A12&amp;"KGL"&amp;HX$2)</f>
        <v>0</v>
      </c>
      <c r="HY12" s="230">
        <f>COUNTIF(Sheet1!$P:$P,$A12&amp;"KGL"&amp;HY$2)</f>
        <v>0</v>
      </c>
      <c r="HZ12" s="230">
        <f>COUNTIF(Sheet1!$P:$P,$A12&amp;"KGL"&amp;HZ$2)</f>
        <v>0</v>
      </c>
      <c r="IA12" s="230">
        <f>COUNTIF(Sheet1!$P:$P,$A12&amp;"KGL"&amp;IA$2)</f>
        <v>0</v>
      </c>
      <c r="IB12" s="230">
        <f>COUNTIF(Sheet1!$P:$P,$A12&amp;"KGL"&amp;IB$2)</f>
        <v>0</v>
      </c>
      <c r="IC12" s="230">
        <f>COUNTIF(Sheet1!$P:$P,$A12&amp;"KGL"&amp;IC$2)</f>
        <v>0</v>
      </c>
      <c r="ID12" s="230">
        <f>COUNTIF(Sheet1!$P:$P,$A12&amp;"KGL"&amp;ID$2)</f>
        <v>0</v>
      </c>
      <c r="IE12" s="230">
        <f>COUNTIF(Sheet1!$P:$P,$A12&amp;"KGL"&amp;IE$2)</f>
        <v>0</v>
      </c>
      <c r="IF12" s="230">
        <f>COUNTIF(Sheet1!$P:$P,$A12&amp;"KGL"&amp;IF$2)</f>
        <v>0</v>
      </c>
      <c r="IG12" s="230">
        <f>COUNTIF(Sheet1!$P:$P,$A12&amp;"KGL"&amp;IG$2)</f>
        <v>0</v>
      </c>
      <c r="IH12" s="230">
        <f>COUNTIF(Sheet1!$P:$P,$A12&amp;"KGL"&amp;IH$2)</f>
        <v>0</v>
      </c>
      <c r="II12" s="230">
        <f>COUNTIF(Sheet1!$P:$P,$A12&amp;"KGL"&amp;II$2)</f>
        <v>0</v>
      </c>
      <c r="IJ12" s="230">
        <f>COUNTIF(Sheet1!$P:$P,$A12&amp;"KGL"&amp;IJ$2)</f>
        <v>0</v>
      </c>
      <c r="IK12" s="230">
        <f>COUNTIF(Sheet1!$P:$P,$A12&amp;"KGL"&amp;IK$2)</f>
        <v>0</v>
      </c>
      <c r="IL12" s="230">
        <f>COUNTIF(Sheet1!$P:$P,$A12&amp;"KGL"&amp;IL$2)</f>
        <v>0</v>
      </c>
      <c r="IM12" s="230">
        <f>COUNTIF(Sheet1!$P:$P,$A12&amp;"KGL"&amp;IM$2)</f>
        <v>0</v>
      </c>
      <c r="IN12" s="230">
        <f>COUNTIF(Sheet1!$P:$P,$A12&amp;"KGL"&amp;IN$2)</f>
        <v>0</v>
      </c>
      <c r="IO12" s="230">
        <f>COUNTIF(Sheet1!$P:$P,$A12&amp;"KGL"&amp;IO$2)</f>
        <v>0</v>
      </c>
      <c r="IP12" s="230">
        <f>COUNTIF(Sheet1!$P:$P,$A12&amp;"KGL"&amp;IP$2)</f>
        <v>0</v>
      </c>
      <c r="IQ12" s="230">
        <f>COUNTIF(Sheet1!$P:$P,$A12&amp;"KGL"&amp;IQ$2)</f>
        <v>0</v>
      </c>
      <c r="IR12" s="230">
        <f>COUNTIF(Sheet1!$P:$P,$A12&amp;"KGL"&amp;IR$2)</f>
        <v>0</v>
      </c>
      <c r="IS12" s="230">
        <f>COUNTIF(Sheet1!$P:$P,$A12&amp;"KGL"&amp;IS$2)</f>
        <v>0</v>
      </c>
      <c r="IT12" s="230">
        <f>COUNTIF(Sheet1!$P:$P,$A12&amp;"KGL"&amp;IT$2)</f>
        <v>0</v>
      </c>
      <c r="IU12" s="230">
        <f>COUNTIF(Sheet1!$P:$P,$A12&amp;"KGL"&amp;IU$2)</f>
        <v>0</v>
      </c>
      <c r="IV12" s="230">
        <f>COUNTIF(Sheet1!$P:$P,$A12&amp;"KGL"&amp;IV$2)</f>
        <v>0</v>
      </c>
      <c r="IW12" s="230">
        <f>COUNTIF(Sheet1!$P:$P,$A12&amp;"KGL"&amp;IW$2)</f>
        <v>0</v>
      </c>
      <c r="IX12" s="230">
        <f>COUNTIF(Sheet1!$P:$P,$A12&amp;"KGL"&amp;IX$2)</f>
        <v>0</v>
      </c>
      <c r="IY12" s="230">
        <f>COUNTIF(Sheet1!$P:$P,$A12&amp;"KGL"&amp;IY$2)</f>
        <v>0</v>
      </c>
      <c r="IZ12" s="230">
        <f>COUNTIF(Sheet1!$P:$P,$A12&amp;"KGL"&amp;IZ$2)</f>
        <v>0</v>
      </c>
      <c r="JA12" s="230">
        <f>COUNTIF(Sheet1!$P:$P,$A12&amp;"KGL"&amp;JA$2)</f>
        <v>0</v>
      </c>
      <c r="JB12" s="230">
        <f>COUNTIF(Sheet1!$P:$P,$A12&amp;"KGL"&amp;JB$2)</f>
        <v>0</v>
      </c>
      <c r="JC12" s="230">
        <f>COUNTIF(Sheet1!$P:$P,$A12&amp;"KGL"&amp;JC$2)</f>
        <v>0</v>
      </c>
    </row>
    <row r="13" spans="1:263" s="226" customFormat="1" x14ac:dyDescent="0.3">
      <c r="A13" s="231" t="s">
        <v>346</v>
      </c>
      <c r="B13" s="230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  <c r="AQ13" s="230"/>
      <c r="AR13" s="230"/>
      <c r="AS13" s="230"/>
      <c r="AT13" s="230"/>
      <c r="AU13" s="230"/>
      <c r="AV13" s="230"/>
      <c r="AW13" s="230"/>
      <c r="AX13" s="230"/>
      <c r="AY13" s="230"/>
      <c r="AZ13" s="230"/>
      <c r="BA13" s="230"/>
      <c r="BB13" s="230"/>
      <c r="BC13" s="230"/>
      <c r="BD13" s="230"/>
      <c r="BE13" s="230"/>
      <c r="BF13" s="230"/>
      <c r="BG13" s="230"/>
      <c r="BH13" s="230"/>
      <c r="BI13" s="230"/>
      <c r="BJ13" s="230"/>
      <c r="BK13" s="230"/>
      <c r="BL13" s="230"/>
      <c r="BM13" s="230"/>
      <c r="BN13" s="230"/>
      <c r="BO13" s="230"/>
      <c r="BP13" s="230"/>
      <c r="BQ13" s="230"/>
      <c r="BR13" s="230"/>
      <c r="BS13" s="230"/>
      <c r="BT13" s="230"/>
      <c r="BU13" s="230"/>
      <c r="BV13" s="230"/>
      <c r="BW13" s="230"/>
      <c r="BX13" s="230"/>
      <c r="BY13" s="230"/>
      <c r="BZ13" s="230"/>
      <c r="CA13" s="230"/>
      <c r="CB13" s="230">
        <v>0</v>
      </c>
      <c r="CC13" s="230">
        <v>0</v>
      </c>
      <c r="CD13" s="230">
        <v>0</v>
      </c>
      <c r="CE13" s="230">
        <v>0</v>
      </c>
      <c r="CF13" s="230">
        <v>0</v>
      </c>
      <c r="CG13" s="230">
        <v>0</v>
      </c>
      <c r="CH13" s="230">
        <v>0</v>
      </c>
      <c r="CI13" s="230">
        <v>0</v>
      </c>
      <c r="CJ13" s="230">
        <v>0</v>
      </c>
      <c r="CK13" s="230">
        <v>0</v>
      </c>
      <c r="CL13" s="230">
        <v>0</v>
      </c>
      <c r="CM13" s="230">
        <v>0</v>
      </c>
      <c r="CN13" s="230">
        <v>0</v>
      </c>
      <c r="CO13" s="230">
        <v>0</v>
      </c>
      <c r="CP13" s="230">
        <v>0</v>
      </c>
      <c r="CQ13" s="230">
        <v>0</v>
      </c>
      <c r="CR13" s="230">
        <v>0</v>
      </c>
      <c r="CS13" s="230">
        <v>0</v>
      </c>
      <c r="CT13" s="230">
        <v>0</v>
      </c>
      <c r="CU13" s="230">
        <v>0</v>
      </c>
      <c r="CV13" s="230">
        <v>0</v>
      </c>
      <c r="CW13" s="230">
        <v>0</v>
      </c>
      <c r="CX13" s="230">
        <v>0</v>
      </c>
      <c r="CY13" s="230">
        <v>0</v>
      </c>
      <c r="CZ13" s="230">
        <v>0</v>
      </c>
      <c r="DA13" s="230">
        <f>COUNTIF(Sheet1!$P:$P,$A13&amp;"KGL"&amp;DA$2)</f>
        <v>0</v>
      </c>
      <c r="DB13" s="230">
        <f>COUNTIF(Sheet1!$P:$P,$A13&amp;"KGL"&amp;DB$2)</f>
        <v>0</v>
      </c>
      <c r="DC13" s="230">
        <f>COUNTIF(Sheet1!$P:$P,$A13&amp;"KGL"&amp;DC$2)</f>
        <v>0</v>
      </c>
      <c r="DD13" s="230">
        <f>COUNTIF(Sheet1!$P:$P,$A13&amp;"KGL"&amp;DD$2)</f>
        <v>0</v>
      </c>
      <c r="DE13" s="230">
        <f>COUNTIF(Sheet1!$P:$P,$A13&amp;"KGL"&amp;DE$2)</f>
        <v>0</v>
      </c>
      <c r="DF13" s="230">
        <f>COUNTIF(Sheet1!$P:$P,$A13&amp;"KGL"&amp;DF$2)</f>
        <v>0</v>
      </c>
      <c r="DG13" s="230">
        <f>COUNTIF(Sheet1!$P:$P,$A13&amp;"KGL"&amp;DG$2)</f>
        <v>0</v>
      </c>
      <c r="DH13" s="230">
        <f>COUNTIF(Sheet1!$P:$P,$A13&amp;"KGL"&amp;DH$2)</f>
        <v>0</v>
      </c>
      <c r="DI13" s="230">
        <f>COUNTIF(Sheet1!$P:$P,$A13&amp;"KGL"&amp;DI$2)</f>
        <v>0</v>
      </c>
      <c r="DJ13" s="230">
        <f>COUNTIF(Sheet1!$P:$P,$A13&amp;"KGL"&amp;DJ$2)</f>
        <v>0</v>
      </c>
      <c r="DK13" s="230">
        <f>COUNTIF(Sheet1!$P:$P,$A13&amp;"KGL"&amp;DK$2)</f>
        <v>0</v>
      </c>
      <c r="DL13" s="230">
        <f>COUNTIF(Sheet1!$P:$P,$A13&amp;"KGL"&amp;DL$2)</f>
        <v>0</v>
      </c>
      <c r="DM13" s="230">
        <f>COUNTIF(Sheet1!$P:$P,$A13&amp;"KGL"&amp;DM$2)</f>
        <v>0</v>
      </c>
      <c r="DN13" s="230">
        <f>COUNTIF(Sheet1!$P:$P,$A13&amp;"KGL"&amp;DN$2)</f>
        <v>0</v>
      </c>
      <c r="DO13" s="230">
        <f>COUNTIF(Sheet1!$P:$P,$A13&amp;"KGL"&amp;DO$2)</f>
        <v>0</v>
      </c>
      <c r="DP13" s="230">
        <f>COUNTIF(Sheet1!$P:$P,$A13&amp;"KGL"&amp;DP$2)</f>
        <v>0</v>
      </c>
      <c r="DQ13" s="230">
        <f>COUNTIF(Sheet1!$P:$P,$A13&amp;"KGL"&amp;DQ$2)</f>
        <v>0</v>
      </c>
      <c r="DR13" s="230">
        <f>COUNTIF(Sheet1!$P:$P,$A13&amp;"KGL"&amp;DR$2)</f>
        <v>0</v>
      </c>
      <c r="DS13" s="230">
        <f>COUNTIF(Sheet1!$P:$P,$A13&amp;"KGL"&amp;DS$2)</f>
        <v>0</v>
      </c>
      <c r="DT13" s="230">
        <f>COUNTIF(Sheet1!$P:$P,$A13&amp;"KGL"&amp;DT$2)</f>
        <v>0</v>
      </c>
      <c r="DU13" s="230">
        <f>COUNTIF(Sheet1!$P:$P,$A13&amp;"KGL"&amp;DU$2)</f>
        <v>0</v>
      </c>
      <c r="DV13" s="230">
        <f>COUNTIF(Sheet1!$P:$P,$A13&amp;"KGL"&amp;DV$2)</f>
        <v>0</v>
      </c>
      <c r="DW13" s="230">
        <f>COUNTIF(Sheet1!$P:$P,$A13&amp;"KGL"&amp;DW$2)</f>
        <v>0</v>
      </c>
      <c r="DX13" s="230">
        <f>COUNTIF(Sheet1!$P:$P,$A13&amp;"KGL"&amp;DX$2)</f>
        <v>0</v>
      </c>
      <c r="DY13" s="230">
        <f>COUNTIF(Sheet1!$P:$P,$A13&amp;"KGL"&amp;DY$2)</f>
        <v>0</v>
      </c>
      <c r="DZ13" s="230">
        <f>COUNTIF(Sheet1!$P:$P,$A13&amp;"KGL"&amp;DZ$2)</f>
        <v>0</v>
      </c>
      <c r="EA13" s="230">
        <f>COUNTIF(Sheet1!$P:$P,$A13&amp;"KGL"&amp;EA$2)</f>
        <v>0</v>
      </c>
      <c r="EB13" s="230">
        <f>COUNTIF(Sheet1!$P:$P,$A13&amp;"KGL"&amp;EB$2)</f>
        <v>0</v>
      </c>
      <c r="EC13" s="230">
        <f>COUNTIF(Sheet1!$P:$P,$A13&amp;"KGL"&amp;EC$2)</f>
        <v>0</v>
      </c>
      <c r="ED13" s="230">
        <f>COUNTIF(Sheet1!$P:$P,$A13&amp;"KGL"&amp;ED$2)</f>
        <v>0</v>
      </c>
      <c r="EE13" s="230">
        <f>COUNTIF(Sheet1!$P:$P,$A13&amp;"KGL"&amp;EE$2)</f>
        <v>0</v>
      </c>
      <c r="EF13" s="230">
        <f>COUNTIF(Sheet1!$P:$P,$A13&amp;"KGL"&amp;EF$2)</f>
        <v>0</v>
      </c>
      <c r="EG13" s="230">
        <f>COUNTIF(Sheet1!$P:$P,$A13&amp;"KGL"&amp;EG$2)</f>
        <v>0</v>
      </c>
      <c r="EH13" s="230">
        <f>COUNTIF(Sheet1!$P:$P,$A13&amp;"KGL"&amp;EH$2)</f>
        <v>0</v>
      </c>
      <c r="EI13" s="230">
        <f>COUNTIF(Sheet1!$P:$P,$A13&amp;"KGL"&amp;EI$2)</f>
        <v>0</v>
      </c>
      <c r="EJ13" s="230">
        <f>COUNTIF(Sheet1!$P:$P,$A13&amp;"KGL"&amp;EJ$2)</f>
        <v>0</v>
      </c>
      <c r="EK13" s="230">
        <f>COUNTIF(Sheet1!$P:$P,$A13&amp;"KGL"&amp;EK$2)</f>
        <v>0</v>
      </c>
      <c r="EL13" s="230">
        <f>COUNTIF(Sheet1!$P:$P,$A13&amp;"KGL"&amp;EL$2)</f>
        <v>0</v>
      </c>
      <c r="EM13" s="230">
        <f>COUNTIF(Sheet1!$P:$P,$A13&amp;"KGL"&amp;EM$2)</f>
        <v>0</v>
      </c>
      <c r="EN13" s="230">
        <f>COUNTIF(Sheet1!$P:$P,$A13&amp;"KGL"&amp;EN$2)</f>
        <v>0</v>
      </c>
      <c r="EO13" s="230">
        <f>COUNTIF(Sheet1!$P:$P,$A13&amp;"KGL"&amp;EO$2)</f>
        <v>0</v>
      </c>
      <c r="EP13" s="230">
        <f>COUNTIF(Sheet1!$P:$P,$A13&amp;"KGL"&amp;EP$2)</f>
        <v>0</v>
      </c>
      <c r="EQ13" s="230">
        <f>COUNTIF(Sheet1!$P:$P,$A13&amp;"KGL"&amp;EQ$2)</f>
        <v>0</v>
      </c>
      <c r="ER13" s="230">
        <f>COUNTIF(Sheet1!$P:$P,$A13&amp;"KGL"&amp;ER$2)</f>
        <v>0</v>
      </c>
      <c r="ES13" s="230">
        <f>COUNTIF(Sheet1!$P:$P,$A13&amp;"KGL"&amp;ES$2)</f>
        <v>0</v>
      </c>
      <c r="ET13" s="230">
        <f>COUNTIF(Sheet1!$P:$P,$A13&amp;"KGL"&amp;ET$2)</f>
        <v>0</v>
      </c>
      <c r="EU13" s="230">
        <f>COUNTIF(Sheet1!$P:$P,$A13&amp;"KGL"&amp;EU$2)</f>
        <v>0</v>
      </c>
      <c r="EV13" s="230">
        <f>COUNTIF(Sheet1!$P:$P,$A13&amp;"KGL"&amp;EV$2)</f>
        <v>0</v>
      </c>
      <c r="EW13" s="230">
        <f>COUNTIF(Sheet1!$P:$P,$A13&amp;"KGL"&amp;EW$2)</f>
        <v>0</v>
      </c>
      <c r="EX13" s="230">
        <f>COUNTIF(Sheet1!$P:$P,$A13&amp;"KGL"&amp;EX$2)</f>
        <v>0</v>
      </c>
      <c r="EY13" s="230">
        <f>COUNTIF(Sheet1!$P:$P,$A13&amp;"KGL"&amp;EY$2)</f>
        <v>0</v>
      </c>
      <c r="EZ13" s="230">
        <f>COUNTIF(Sheet1!$P:$P,$A13&amp;"KGL"&amp;EZ$2)</f>
        <v>0</v>
      </c>
      <c r="FA13" s="230">
        <f>COUNTIF(Sheet1!$P:$P,$A13&amp;"KGL"&amp;FA$2)</f>
        <v>0</v>
      </c>
      <c r="FB13" s="230">
        <f>COUNTIF(Sheet1!$P:$P,$A13&amp;"KGL"&amp;FB$2)</f>
        <v>0</v>
      </c>
      <c r="FC13" s="230">
        <f>COUNTIF(Sheet1!$P:$P,$A13&amp;"KGL"&amp;FC$2)</f>
        <v>0</v>
      </c>
      <c r="FD13" s="230">
        <f>COUNTIF(Sheet1!$P:$P,$A13&amp;"KGL"&amp;FD$2)</f>
        <v>0</v>
      </c>
      <c r="FE13" s="230">
        <f>COUNTIF(Sheet1!$P:$P,$A13&amp;"KGL"&amp;FE$2)</f>
        <v>0</v>
      </c>
      <c r="FF13" s="230">
        <f>COUNTIF(Sheet1!$P:$P,$A13&amp;"KGL"&amp;FF$2)</f>
        <v>0</v>
      </c>
      <c r="FG13" s="230">
        <f>COUNTIF(Sheet1!$P:$P,$A13&amp;"KGL"&amp;FG$2)</f>
        <v>0</v>
      </c>
      <c r="FH13" s="230">
        <f>COUNTIF(Sheet1!$P:$P,$A13&amp;"KGL"&amp;FH$2)</f>
        <v>0</v>
      </c>
      <c r="FI13" s="230">
        <f>COUNTIF(Sheet1!$P:$P,$A13&amp;"KGL"&amp;FI$2)</f>
        <v>0</v>
      </c>
      <c r="FJ13" s="230">
        <f>COUNTIF(Sheet1!$P:$P,$A13&amp;"KGL"&amp;FJ$2)</f>
        <v>0</v>
      </c>
      <c r="FK13" s="230">
        <f>COUNTIF(Sheet1!$P:$P,$A13&amp;"KGL"&amp;FK$2)</f>
        <v>0</v>
      </c>
      <c r="FL13" s="230">
        <f>COUNTIF(Sheet1!$P:$P,$A13&amp;"KGL"&amp;FL$2)</f>
        <v>0</v>
      </c>
      <c r="FM13" s="230">
        <f>COUNTIF(Sheet1!$P:$P,$A13&amp;"KGL"&amp;FM$2)</f>
        <v>0</v>
      </c>
      <c r="FN13" s="230">
        <f>COUNTIF(Sheet1!$P:$P,$A13&amp;"KGL"&amp;FN$2)</f>
        <v>0</v>
      </c>
      <c r="FO13" s="230">
        <f>COUNTIF(Sheet1!$P:$P,$A13&amp;"KGL"&amp;FO$2)</f>
        <v>0</v>
      </c>
      <c r="FP13" s="230">
        <f>COUNTIF(Sheet1!$P:$P,$A13&amp;"KGL"&amp;FP$2)</f>
        <v>0</v>
      </c>
      <c r="FQ13" s="230">
        <f>COUNTIF(Sheet1!$P:$P,$A13&amp;"KGL"&amp;FQ$2)</f>
        <v>0</v>
      </c>
      <c r="FR13" s="230">
        <f>COUNTIF(Sheet1!$P:$P,$A13&amp;"KGL"&amp;FR$2)</f>
        <v>0</v>
      </c>
      <c r="FS13" s="230">
        <f>COUNTIF(Sheet1!$P:$P,$A13&amp;"KGL"&amp;FS$2)</f>
        <v>0</v>
      </c>
      <c r="FT13" s="230">
        <f>COUNTIF(Sheet1!$P:$P,$A13&amp;"KGL"&amp;FT$2)</f>
        <v>0</v>
      </c>
      <c r="FU13" s="230">
        <f>COUNTIF(Sheet1!$P:$P,$A13&amp;"KGL"&amp;FU$2)</f>
        <v>0</v>
      </c>
      <c r="FV13" s="230">
        <f>COUNTIF(Sheet1!$P:$P,$A13&amp;"KGL"&amp;FV$2)</f>
        <v>0</v>
      </c>
      <c r="FW13" s="230">
        <f>COUNTIF(Sheet1!$P:$P,$A13&amp;"KGL"&amp;FW$2)</f>
        <v>0</v>
      </c>
      <c r="FX13" s="230">
        <f>COUNTIF(Sheet1!$P:$P,$A13&amp;"KGL"&amp;FX$2)</f>
        <v>0</v>
      </c>
      <c r="FY13" s="230">
        <f>COUNTIF(Sheet1!$P:$P,$A13&amp;"KGL"&amp;FY$2)</f>
        <v>0</v>
      </c>
      <c r="FZ13" s="230">
        <f>COUNTIF(Sheet1!$P:$P,$A13&amp;"KGL"&amp;FZ$2)</f>
        <v>0</v>
      </c>
      <c r="GA13" s="230">
        <f>COUNTIF(Sheet1!$P:$P,$A13&amp;"KGL"&amp;GA$2)</f>
        <v>0</v>
      </c>
      <c r="GB13" s="230">
        <f>COUNTIF(Sheet1!$P:$P,$A13&amp;"KGL"&amp;GB$2)</f>
        <v>0</v>
      </c>
      <c r="GC13" s="230">
        <f>COUNTIF(Sheet1!$P:$P,$A13&amp;"KGL"&amp;GC$2)</f>
        <v>0</v>
      </c>
      <c r="GD13" s="230">
        <f>COUNTIF(Sheet1!$P:$P,$A13&amp;"KGL"&amp;GD$2)</f>
        <v>0</v>
      </c>
      <c r="GE13" s="230">
        <f>COUNTIF(Sheet1!$P:$P,$A13&amp;"KGL"&amp;GE$2)</f>
        <v>0</v>
      </c>
      <c r="GF13" s="230">
        <f>COUNTIF(Sheet1!$P:$P,$A13&amp;"KGL"&amp;GF$2)</f>
        <v>0</v>
      </c>
      <c r="GG13" s="230">
        <f>COUNTIF(Sheet1!$P:$P,$A13&amp;"KGL"&amp;GG$2)</f>
        <v>0</v>
      </c>
      <c r="GH13" s="230">
        <f>COUNTIF(Sheet1!$P:$P,$A13&amp;"KGL"&amp;GH$2)</f>
        <v>0</v>
      </c>
      <c r="GI13" s="230">
        <f>COUNTIF(Sheet1!$P:$P,$A13&amp;"KGL"&amp;GI$2)</f>
        <v>0</v>
      </c>
      <c r="GJ13" s="230">
        <f>COUNTIF(Sheet1!$P:$P,$A13&amp;"KGL"&amp;GJ$2)</f>
        <v>0</v>
      </c>
      <c r="GK13" s="230">
        <f>COUNTIF(Sheet1!$P:$P,$A13&amp;"KGL"&amp;GK$2)</f>
        <v>0</v>
      </c>
      <c r="GL13" s="230">
        <f>COUNTIF(Sheet1!$P:$P,$A13&amp;"KGL"&amp;GL$2)</f>
        <v>0</v>
      </c>
      <c r="GM13" s="230">
        <f>COUNTIF(Sheet1!$P:$P,$A13&amp;"KGL"&amp;GM$2)</f>
        <v>0</v>
      </c>
      <c r="GN13" s="230">
        <f>COUNTIF(Sheet1!$P:$P,$A13&amp;"KGL"&amp;GN$2)</f>
        <v>0</v>
      </c>
      <c r="GO13" s="230">
        <f>COUNTIF(Sheet1!$P:$P,$A13&amp;"KGL"&amp;GO$2)</f>
        <v>0</v>
      </c>
      <c r="GP13" s="230">
        <f>COUNTIF(Sheet1!$P:$P,$A13&amp;"KGL"&amp;GP$2)</f>
        <v>0</v>
      </c>
      <c r="GQ13" s="230">
        <f>COUNTIF(Sheet1!$P:$P,$A13&amp;"KGL"&amp;GQ$2)</f>
        <v>0</v>
      </c>
      <c r="GR13" s="230">
        <f>COUNTIF(Sheet1!$P:$P,$A13&amp;"KGL"&amp;GR$2)</f>
        <v>0</v>
      </c>
      <c r="GS13" s="230">
        <f>COUNTIF(Sheet1!$P:$P,$A13&amp;"KGL"&amp;GS$2)</f>
        <v>0</v>
      </c>
      <c r="GT13" s="230">
        <f>COUNTIF(Sheet1!$P:$P,$A13&amp;"KGL"&amp;GT$2)</f>
        <v>0</v>
      </c>
      <c r="GU13" s="230">
        <f>COUNTIF(Sheet1!$P:$P,$A13&amp;"KGL"&amp;GU$2)</f>
        <v>0</v>
      </c>
      <c r="GV13" s="230">
        <f>COUNTIF(Sheet1!$P:$P,$A13&amp;"KGL"&amp;GV$2)</f>
        <v>0</v>
      </c>
      <c r="GW13" s="230">
        <f>COUNTIF(Sheet1!$P:$P,$A13&amp;"KGL"&amp;GW$2)</f>
        <v>0</v>
      </c>
      <c r="GX13" s="230">
        <f>COUNTIF(Sheet1!$P:$P,$A13&amp;"KGL"&amp;GX$2)</f>
        <v>0</v>
      </c>
      <c r="GY13" s="230">
        <f>COUNTIF(Sheet1!$P:$P,$A13&amp;"KGL"&amp;GY$2)</f>
        <v>0</v>
      </c>
      <c r="GZ13" s="230">
        <f>COUNTIF(Sheet1!$P:$P,$A13&amp;"KGL"&amp;GZ$2)</f>
        <v>0</v>
      </c>
      <c r="HA13" s="230">
        <f>COUNTIF(Sheet1!$P:$P,$A13&amp;"KGL"&amp;HA$2)</f>
        <v>0</v>
      </c>
      <c r="HB13" s="230">
        <f>COUNTIF(Sheet1!$P:$P,$A13&amp;"KGL"&amp;HB$2)</f>
        <v>0</v>
      </c>
      <c r="HC13" s="230">
        <f>COUNTIF(Sheet1!$P:$P,$A13&amp;"KGL"&amp;HC$2)</f>
        <v>0</v>
      </c>
      <c r="HD13" s="230">
        <f>COUNTIF(Sheet1!$P:$P,$A13&amp;"KGL"&amp;HD$2)</f>
        <v>0</v>
      </c>
      <c r="HE13" s="230">
        <f>COUNTIF(Sheet1!$P:$P,$A13&amp;"KGL"&amp;HE$2)</f>
        <v>0</v>
      </c>
      <c r="HF13" s="230">
        <f>COUNTIF(Sheet1!$P:$P,$A13&amp;"KGL"&amp;HF$2)</f>
        <v>0</v>
      </c>
      <c r="HG13" s="230">
        <f>COUNTIF(Sheet1!$P:$P,$A13&amp;"KGL"&amp;HG$2)</f>
        <v>0</v>
      </c>
      <c r="HH13" s="230">
        <f>COUNTIF(Sheet1!$P:$P,$A13&amp;"KGL"&amp;HH$2)</f>
        <v>0</v>
      </c>
      <c r="HI13" s="230">
        <f>COUNTIF(Sheet1!$P:$P,$A13&amp;"KGL"&amp;HI$2)</f>
        <v>0</v>
      </c>
      <c r="HJ13" s="230">
        <f>COUNTIF(Sheet1!$P:$P,$A13&amp;"KGL"&amp;HJ$2)</f>
        <v>0</v>
      </c>
      <c r="HK13" s="230">
        <f>COUNTIF(Sheet1!$P:$P,$A13&amp;"KGL"&amp;HK$2)</f>
        <v>0</v>
      </c>
      <c r="HL13" s="230">
        <f>COUNTIF(Sheet1!$P:$P,$A13&amp;"KGL"&amp;HL$2)</f>
        <v>0</v>
      </c>
      <c r="HM13" s="230">
        <f>COUNTIF(Sheet1!$P:$P,$A13&amp;"KGL"&amp;HM$2)</f>
        <v>0</v>
      </c>
      <c r="HN13" s="230">
        <f>COUNTIF(Sheet1!$P:$P,$A13&amp;"KGL"&amp;HN$2)</f>
        <v>0</v>
      </c>
      <c r="HO13" s="230">
        <f>COUNTIF(Sheet1!$P:$P,$A13&amp;"KGL"&amp;HO$2)</f>
        <v>0</v>
      </c>
      <c r="HP13" s="230">
        <f>COUNTIF(Sheet1!$P:$P,$A13&amp;"KGL"&amp;HP$2)</f>
        <v>0</v>
      </c>
      <c r="HQ13" s="230">
        <f>COUNTIF(Sheet1!$P:$P,$A13&amp;"KGL"&amp;HQ$2)</f>
        <v>0</v>
      </c>
      <c r="HR13" s="230">
        <f>COUNTIF(Sheet1!$P:$P,$A13&amp;"KGL"&amp;HR$2)</f>
        <v>0</v>
      </c>
      <c r="HS13" s="230">
        <f>COUNTIF(Sheet1!$P:$P,$A13&amp;"KGL"&amp;HS$2)</f>
        <v>0</v>
      </c>
      <c r="HT13" s="230">
        <f>COUNTIF(Sheet1!$P:$P,$A13&amp;"KGL"&amp;HT$2)</f>
        <v>0</v>
      </c>
      <c r="HU13" s="230">
        <f>COUNTIF(Sheet1!$P:$P,$A13&amp;"KGL"&amp;HU$2)</f>
        <v>0</v>
      </c>
      <c r="HV13" s="230">
        <f>COUNTIF(Sheet1!$P:$P,$A13&amp;"KGL"&amp;HV$2)</f>
        <v>0</v>
      </c>
      <c r="HW13" s="230">
        <f>COUNTIF(Sheet1!$P:$P,$A13&amp;"KGL"&amp;HW$2)</f>
        <v>0</v>
      </c>
      <c r="HX13" s="230">
        <f>COUNTIF(Sheet1!$P:$P,$A13&amp;"KGL"&amp;HX$2)</f>
        <v>0</v>
      </c>
      <c r="HY13" s="230">
        <f>COUNTIF(Sheet1!$P:$P,$A13&amp;"KGL"&amp;HY$2)</f>
        <v>0</v>
      </c>
      <c r="HZ13" s="230">
        <f>COUNTIF(Sheet1!$P:$P,$A13&amp;"KGL"&amp;HZ$2)</f>
        <v>0</v>
      </c>
      <c r="IA13" s="230">
        <f>COUNTIF(Sheet1!$P:$P,$A13&amp;"KGL"&amp;IA$2)</f>
        <v>0</v>
      </c>
      <c r="IB13" s="230">
        <f>COUNTIF(Sheet1!$P:$P,$A13&amp;"KGL"&amp;IB$2)</f>
        <v>0</v>
      </c>
      <c r="IC13" s="230">
        <f>COUNTIF(Sheet1!$P:$P,$A13&amp;"KGL"&amp;IC$2)</f>
        <v>0</v>
      </c>
      <c r="ID13" s="230">
        <f>COUNTIF(Sheet1!$P:$P,$A13&amp;"KGL"&amp;ID$2)</f>
        <v>0</v>
      </c>
      <c r="IE13" s="230">
        <f>COUNTIF(Sheet1!$P:$P,$A13&amp;"KGL"&amp;IE$2)</f>
        <v>0</v>
      </c>
      <c r="IF13" s="230">
        <f>COUNTIF(Sheet1!$P:$P,$A13&amp;"KGL"&amp;IF$2)</f>
        <v>0</v>
      </c>
      <c r="IG13" s="230">
        <f>COUNTIF(Sheet1!$P:$P,$A13&amp;"KGL"&amp;IG$2)</f>
        <v>0</v>
      </c>
      <c r="IH13" s="230">
        <f>COUNTIF(Sheet1!$P:$P,$A13&amp;"KGL"&amp;IH$2)</f>
        <v>0</v>
      </c>
      <c r="II13" s="230">
        <f>COUNTIF(Sheet1!$P:$P,$A13&amp;"KGL"&amp;II$2)</f>
        <v>0</v>
      </c>
      <c r="IJ13" s="230">
        <f>COUNTIF(Sheet1!$P:$P,$A13&amp;"KGL"&amp;IJ$2)</f>
        <v>0</v>
      </c>
      <c r="IK13" s="230">
        <f>COUNTIF(Sheet1!$P:$P,$A13&amp;"KGL"&amp;IK$2)</f>
        <v>0</v>
      </c>
      <c r="IL13" s="230">
        <f>COUNTIF(Sheet1!$P:$P,$A13&amp;"KGL"&amp;IL$2)</f>
        <v>0</v>
      </c>
      <c r="IM13" s="230">
        <f>COUNTIF(Sheet1!$P:$P,$A13&amp;"KGL"&amp;IM$2)</f>
        <v>0</v>
      </c>
      <c r="IN13" s="230">
        <f>COUNTIF(Sheet1!$P:$P,$A13&amp;"KGL"&amp;IN$2)</f>
        <v>0</v>
      </c>
      <c r="IO13" s="230">
        <f>COUNTIF(Sheet1!$P:$P,$A13&amp;"KGL"&amp;IO$2)</f>
        <v>0</v>
      </c>
      <c r="IP13" s="230">
        <f>COUNTIF(Sheet1!$P:$P,$A13&amp;"KGL"&amp;IP$2)</f>
        <v>0</v>
      </c>
      <c r="IQ13" s="230">
        <f>COUNTIF(Sheet1!$P:$P,$A13&amp;"KGL"&amp;IQ$2)</f>
        <v>0</v>
      </c>
      <c r="IR13" s="230">
        <f>COUNTIF(Sheet1!$P:$P,$A13&amp;"KGL"&amp;IR$2)</f>
        <v>0</v>
      </c>
      <c r="IS13" s="230">
        <f>COUNTIF(Sheet1!$P:$P,$A13&amp;"KGL"&amp;IS$2)</f>
        <v>0</v>
      </c>
      <c r="IT13" s="230">
        <f>COUNTIF(Sheet1!$P:$P,$A13&amp;"KGL"&amp;IT$2)</f>
        <v>0</v>
      </c>
      <c r="IU13" s="230">
        <f>COUNTIF(Sheet1!$P:$P,$A13&amp;"KGL"&amp;IU$2)</f>
        <v>0</v>
      </c>
      <c r="IV13" s="230">
        <f>COUNTIF(Sheet1!$P:$P,$A13&amp;"KGL"&amp;IV$2)</f>
        <v>0</v>
      </c>
      <c r="IW13" s="230">
        <f>COUNTIF(Sheet1!$P:$P,$A13&amp;"KGL"&amp;IW$2)</f>
        <v>0</v>
      </c>
      <c r="IX13" s="230">
        <f>COUNTIF(Sheet1!$P:$P,$A13&amp;"KGL"&amp;IX$2)</f>
        <v>0</v>
      </c>
      <c r="IY13" s="230">
        <f>COUNTIF(Sheet1!$P:$P,$A13&amp;"KGL"&amp;IY$2)</f>
        <v>0</v>
      </c>
      <c r="IZ13" s="230">
        <f>COUNTIF(Sheet1!$P:$P,$A13&amp;"KGL"&amp;IZ$2)</f>
        <v>0</v>
      </c>
      <c r="JA13" s="230">
        <f>COUNTIF(Sheet1!$P:$P,$A13&amp;"KGL"&amp;JA$2)</f>
        <v>0</v>
      </c>
      <c r="JB13" s="230">
        <f>COUNTIF(Sheet1!$P:$P,$A13&amp;"KGL"&amp;JB$2)</f>
        <v>0</v>
      </c>
      <c r="JC13" s="230">
        <f>COUNTIF(Sheet1!$P:$P,$A13&amp;"KGL"&amp;JC$2)</f>
        <v>0</v>
      </c>
    </row>
    <row r="14" spans="1:263" s="226" customFormat="1" x14ac:dyDescent="0.3">
      <c r="A14" s="231" t="s">
        <v>348</v>
      </c>
      <c r="B14" s="230"/>
      <c r="C14" s="230"/>
      <c r="D14" s="230"/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230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230"/>
      <c r="BB14" s="230"/>
      <c r="BC14" s="230"/>
      <c r="BD14" s="230"/>
      <c r="BE14" s="230"/>
      <c r="BF14" s="230"/>
      <c r="BG14" s="230"/>
      <c r="BH14" s="230"/>
      <c r="BI14" s="230"/>
      <c r="BJ14" s="230"/>
      <c r="BK14" s="230"/>
      <c r="BL14" s="230"/>
      <c r="BM14" s="230"/>
      <c r="BN14" s="230"/>
      <c r="BO14" s="230"/>
      <c r="BP14" s="230"/>
      <c r="BQ14" s="230"/>
      <c r="BR14" s="230"/>
      <c r="BS14" s="230"/>
      <c r="BT14" s="230"/>
      <c r="BU14" s="230"/>
      <c r="BV14" s="230"/>
      <c r="BW14" s="230"/>
      <c r="BX14" s="230"/>
      <c r="BY14" s="230"/>
      <c r="BZ14" s="230"/>
      <c r="CA14" s="230"/>
      <c r="CB14" s="230">
        <v>0</v>
      </c>
      <c r="CC14" s="230">
        <v>0</v>
      </c>
      <c r="CD14" s="230">
        <v>0</v>
      </c>
      <c r="CE14" s="230">
        <v>0</v>
      </c>
      <c r="CF14" s="230">
        <v>0</v>
      </c>
      <c r="CG14" s="230">
        <v>0</v>
      </c>
      <c r="CH14" s="230">
        <v>0</v>
      </c>
      <c r="CI14" s="230">
        <v>0</v>
      </c>
      <c r="CJ14" s="230">
        <v>0</v>
      </c>
      <c r="CK14" s="230">
        <v>0</v>
      </c>
      <c r="CL14" s="230">
        <v>0</v>
      </c>
      <c r="CM14" s="230">
        <v>0</v>
      </c>
      <c r="CN14" s="230">
        <v>0</v>
      </c>
      <c r="CO14" s="230">
        <v>0</v>
      </c>
      <c r="CP14" s="230">
        <v>0</v>
      </c>
      <c r="CQ14" s="230">
        <v>0</v>
      </c>
      <c r="CR14" s="230">
        <v>0</v>
      </c>
      <c r="CS14" s="230">
        <v>0</v>
      </c>
      <c r="CT14" s="230">
        <v>0</v>
      </c>
      <c r="CU14" s="230">
        <v>0</v>
      </c>
      <c r="CV14" s="230">
        <v>0</v>
      </c>
      <c r="CW14" s="230">
        <v>0</v>
      </c>
      <c r="CX14" s="230">
        <v>0</v>
      </c>
      <c r="CY14" s="230">
        <v>0</v>
      </c>
      <c r="CZ14" s="230">
        <v>0</v>
      </c>
      <c r="DA14" s="230">
        <f>COUNTIF(Sheet1!$P:$P,$A14&amp;"KGL"&amp;DA$2)</f>
        <v>0</v>
      </c>
      <c r="DB14" s="230">
        <f>COUNTIF(Sheet1!$P:$P,$A14&amp;"KGL"&amp;DB$2)</f>
        <v>0</v>
      </c>
      <c r="DC14" s="230">
        <f>COUNTIF(Sheet1!$P:$P,$A14&amp;"KGL"&amp;DC$2)</f>
        <v>0</v>
      </c>
      <c r="DD14" s="230">
        <f>COUNTIF(Sheet1!$P:$P,$A14&amp;"KGL"&amp;DD$2)</f>
        <v>0</v>
      </c>
      <c r="DE14" s="230">
        <f>COUNTIF(Sheet1!$P:$P,$A14&amp;"KGL"&amp;DE$2)</f>
        <v>0</v>
      </c>
      <c r="DF14" s="230">
        <f>COUNTIF(Sheet1!$P:$P,$A14&amp;"KGL"&amp;DF$2)</f>
        <v>0</v>
      </c>
      <c r="DG14" s="230">
        <f>COUNTIF(Sheet1!$P:$P,$A14&amp;"KGL"&amp;DG$2)</f>
        <v>0</v>
      </c>
      <c r="DH14" s="230">
        <f>COUNTIF(Sheet1!$P:$P,$A14&amp;"KGL"&amp;DH$2)</f>
        <v>0</v>
      </c>
      <c r="DI14" s="230">
        <f>COUNTIF(Sheet1!$P:$P,$A14&amp;"KGL"&amp;DI$2)</f>
        <v>0</v>
      </c>
      <c r="DJ14" s="230">
        <f>COUNTIF(Sheet1!$P:$P,$A14&amp;"KGL"&amp;DJ$2)</f>
        <v>0</v>
      </c>
      <c r="DK14" s="230">
        <f>COUNTIF(Sheet1!$P:$P,$A14&amp;"KGL"&amp;DK$2)</f>
        <v>0</v>
      </c>
      <c r="DL14" s="230">
        <f>COUNTIF(Sheet1!$P:$P,$A14&amp;"KGL"&amp;DL$2)</f>
        <v>0</v>
      </c>
      <c r="DM14" s="230">
        <f>COUNTIF(Sheet1!$P:$P,$A14&amp;"KGL"&amp;DM$2)</f>
        <v>0</v>
      </c>
      <c r="DN14" s="230">
        <f>COUNTIF(Sheet1!$P:$P,$A14&amp;"KGL"&amp;DN$2)</f>
        <v>0</v>
      </c>
      <c r="DO14" s="230">
        <f>COUNTIF(Sheet1!$P:$P,$A14&amp;"KGL"&amp;DO$2)</f>
        <v>0</v>
      </c>
      <c r="DP14" s="230">
        <f>COUNTIF(Sheet1!$P:$P,$A14&amp;"KGL"&amp;DP$2)</f>
        <v>0</v>
      </c>
      <c r="DQ14" s="230">
        <f>COUNTIF(Sheet1!$P:$P,$A14&amp;"KGL"&amp;DQ$2)</f>
        <v>0</v>
      </c>
      <c r="DR14" s="230">
        <f>COUNTIF(Sheet1!$P:$P,$A14&amp;"KGL"&amp;DR$2)</f>
        <v>0</v>
      </c>
      <c r="DS14" s="230">
        <f>COUNTIF(Sheet1!$P:$P,$A14&amp;"KGL"&amp;DS$2)</f>
        <v>0</v>
      </c>
      <c r="DT14" s="230">
        <f>COUNTIF(Sheet1!$P:$P,$A14&amp;"KGL"&amp;DT$2)</f>
        <v>0</v>
      </c>
      <c r="DU14" s="230">
        <f>COUNTIF(Sheet1!$P:$P,$A14&amp;"KGL"&amp;DU$2)</f>
        <v>0</v>
      </c>
      <c r="DV14" s="230">
        <f>COUNTIF(Sheet1!$P:$P,$A14&amp;"KGL"&amp;DV$2)</f>
        <v>0</v>
      </c>
      <c r="DW14" s="230">
        <f>COUNTIF(Sheet1!$P:$P,$A14&amp;"KGL"&amp;DW$2)</f>
        <v>0</v>
      </c>
      <c r="DX14" s="230">
        <f>COUNTIF(Sheet1!$P:$P,$A14&amp;"KGL"&amp;DX$2)</f>
        <v>0</v>
      </c>
      <c r="DY14" s="230">
        <f>COUNTIF(Sheet1!$P:$P,$A14&amp;"KGL"&amp;DY$2)</f>
        <v>0</v>
      </c>
      <c r="DZ14" s="230">
        <f>COUNTIF(Sheet1!$P:$P,$A14&amp;"KGL"&amp;DZ$2)</f>
        <v>0</v>
      </c>
      <c r="EA14" s="230">
        <f>COUNTIF(Sheet1!$P:$P,$A14&amp;"KGL"&amp;EA$2)</f>
        <v>0</v>
      </c>
      <c r="EB14" s="230">
        <f>COUNTIF(Sheet1!$P:$P,$A14&amp;"KGL"&amp;EB$2)</f>
        <v>0</v>
      </c>
      <c r="EC14" s="230">
        <f>COUNTIF(Sheet1!$P:$P,$A14&amp;"KGL"&amp;EC$2)</f>
        <v>0</v>
      </c>
      <c r="ED14" s="230">
        <f>COUNTIF(Sheet1!$P:$P,$A14&amp;"KGL"&amp;ED$2)</f>
        <v>0</v>
      </c>
      <c r="EE14" s="230">
        <f>COUNTIF(Sheet1!$P:$P,$A14&amp;"KGL"&amp;EE$2)</f>
        <v>0</v>
      </c>
      <c r="EF14" s="230">
        <f>COUNTIF(Sheet1!$P:$P,$A14&amp;"KGL"&amp;EF$2)</f>
        <v>0</v>
      </c>
      <c r="EG14" s="230">
        <f>COUNTIF(Sheet1!$P:$P,$A14&amp;"KGL"&amp;EG$2)</f>
        <v>0</v>
      </c>
      <c r="EH14" s="230">
        <f>COUNTIF(Sheet1!$P:$P,$A14&amp;"KGL"&amp;EH$2)</f>
        <v>0</v>
      </c>
      <c r="EI14" s="230">
        <f>COUNTIF(Sheet1!$P:$P,$A14&amp;"KGL"&amp;EI$2)</f>
        <v>0</v>
      </c>
      <c r="EJ14" s="230">
        <f>COUNTIF(Sheet1!$P:$P,$A14&amp;"KGL"&amp;EJ$2)</f>
        <v>0</v>
      </c>
      <c r="EK14" s="230">
        <f>COUNTIF(Sheet1!$P:$P,$A14&amp;"KGL"&amp;EK$2)</f>
        <v>0</v>
      </c>
      <c r="EL14" s="230">
        <f>COUNTIF(Sheet1!$P:$P,$A14&amp;"KGL"&amp;EL$2)</f>
        <v>0</v>
      </c>
      <c r="EM14" s="230">
        <f>COUNTIF(Sheet1!$P:$P,$A14&amp;"KGL"&amp;EM$2)</f>
        <v>0</v>
      </c>
      <c r="EN14" s="230">
        <f>COUNTIF(Sheet1!$P:$P,$A14&amp;"KGL"&amp;EN$2)</f>
        <v>0</v>
      </c>
      <c r="EO14" s="230">
        <f>COUNTIF(Sheet1!$P:$P,$A14&amp;"KGL"&amp;EO$2)</f>
        <v>0</v>
      </c>
      <c r="EP14" s="230">
        <f>COUNTIF(Sheet1!$P:$P,$A14&amp;"KGL"&amp;EP$2)</f>
        <v>0</v>
      </c>
      <c r="EQ14" s="230">
        <f>COUNTIF(Sheet1!$P:$P,$A14&amp;"KGL"&amp;EQ$2)</f>
        <v>0</v>
      </c>
      <c r="ER14" s="230">
        <f>COUNTIF(Sheet1!$P:$P,$A14&amp;"KGL"&amp;ER$2)</f>
        <v>0</v>
      </c>
      <c r="ES14" s="230">
        <f>COUNTIF(Sheet1!$P:$P,$A14&amp;"KGL"&amp;ES$2)</f>
        <v>0</v>
      </c>
      <c r="ET14" s="230">
        <f>COUNTIF(Sheet1!$P:$P,$A14&amp;"KGL"&amp;ET$2)</f>
        <v>0</v>
      </c>
      <c r="EU14" s="230">
        <f>COUNTIF(Sheet1!$P:$P,$A14&amp;"KGL"&amp;EU$2)</f>
        <v>0</v>
      </c>
      <c r="EV14" s="230">
        <f>COUNTIF(Sheet1!$P:$P,$A14&amp;"KGL"&amp;EV$2)</f>
        <v>0</v>
      </c>
      <c r="EW14" s="230">
        <f>COUNTIF(Sheet1!$P:$P,$A14&amp;"KGL"&amp;EW$2)</f>
        <v>0</v>
      </c>
      <c r="EX14" s="230">
        <f>COUNTIF(Sheet1!$P:$P,$A14&amp;"KGL"&amp;EX$2)</f>
        <v>0</v>
      </c>
      <c r="EY14" s="230">
        <f>COUNTIF(Sheet1!$P:$P,$A14&amp;"KGL"&amp;EY$2)</f>
        <v>0</v>
      </c>
      <c r="EZ14" s="230">
        <f>COUNTIF(Sheet1!$P:$P,$A14&amp;"KGL"&amp;EZ$2)</f>
        <v>0</v>
      </c>
      <c r="FA14" s="230">
        <f>COUNTIF(Sheet1!$P:$P,$A14&amp;"KGL"&amp;FA$2)</f>
        <v>0</v>
      </c>
      <c r="FB14" s="230">
        <f>COUNTIF(Sheet1!$P:$P,$A14&amp;"KGL"&amp;FB$2)</f>
        <v>0</v>
      </c>
      <c r="FC14" s="230">
        <f>COUNTIF(Sheet1!$P:$P,$A14&amp;"KGL"&amp;FC$2)</f>
        <v>0</v>
      </c>
      <c r="FD14" s="230">
        <f>COUNTIF(Sheet1!$P:$P,$A14&amp;"KGL"&amp;FD$2)</f>
        <v>0</v>
      </c>
      <c r="FE14" s="230">
        <f>COUNTIF(Sheet1!$P:$P,$A14&amp;"KGL"&amp;FE$2)</f>
        <v>0</v>
      </c>
      <c r="FF14" s="230">
        <f>COUNTIF(Sheet1!$P:$P,$A14&amp;"KGL"&amp;FF$2)</f>
        <v>0</v>
      </c>
      <c r="FG14" s="230">
        <f>COUNTIF(Sheet1!$P:$P,$A14&amp;"KGL"&amp;FG$2)</f>
        <v>0</v>
      </c>
      <c r="FH14" s="230">
        <f>COUNTIF(Sheet1!$P:$P,$A14&amp;"KGL"&amp;FH$2)</f>
        <v>0</v>
      </c>
      <c r="FI14" s="230">
        <f>COUNTIF(Sheet1!$P:$P,$A14&amp;"KGL"&amp;FI$2)</f>
        <v>0</v>
      </c>
      <c r="FJ14" s="230">
        <f>COUNTIF(Sheet1!$P:$P,$A14&amp;"KGL"&amp;FJ$2)</f>
        <v>0</v>
      </c>
      <c r="FK14" s="230">
        <f>COUNTIF(Sheet1!$P:$P,$A14&amp;"KGL"&amp;FK$2)</f>
        <v>0</v>
      </c>
      <c r="FL14" s="230">
        <f>COUNTIF(Sheet1!$P:$P,$A14&amp;"KGL"&amp;FL$2)</f>
        <v>0</v>
      </c>
      <c r="FM14" s="230">
        <f>COUNTIF(Sheet1!$P:$P,$A14&amp;"KGL"&amp;FM$2)</f>
        <v>0</v>
      </c>
      <c r="FN14" s="230">
        <f>COUNTIF(Sheet1!$P:$P,$A14&amp;"KGL"&amp;FN$2)</f>
        <v>0</v>
      </c>
      <c r="FO14" s="230">
        <f>COUNTIF(Sheet1!$P:$P,$A14&amp;"KGL"&amp;FO$2)</f>
        <v>0</v>
      </c>
      <c r="FP14" s="230">
        <f>COUNTIF(Sheet1!$P:$P,$A14&amp;"KGL"&amp;FP$2)</f>
        <v>0</v>
      </c>
      <c r="FQ14" s="230">
        <f>COUNTIF(Sheet1!$P:$P,$A14&amp;"KGL"&amp;FQ$2)</f>
        <v>0</v>
      </c>
      <c r="FR14" s="230">
        <f>COUNTIF(Sheet1!$P:$P,$A14&amp;"KGL"&amp;FR$2)</f>
        <v>0</v>
      </c>
      <c r="FS14" s="230">
        <f>COUNTIF(Sheet1!$P:$P,$A14&amp;"KGL"&amp;FS$2)</f>
        <v>0</v>
      </c>
      <c r="FT14" s="230">
        <f>COUNTIF(Sheet1!$P:$P,$A14&amp;"KGL"&amp;FT$2)</f>
        <v>0</v>
      </c>
      <c r="FU14" s="230">
        <f>COUNTIF(Sheet1!$P:$P,$A14&amp;"KGL"&amp;FU$2)</f>
        <v>0</v>
      </c>
      <c r="FV14" s="230">
        <f>COUNTIF(Sheet1!$P:$P,$A14&amp;"KGL"&amp;FV$2)</f>
        <v>0</v>
      </c>
      <c r="FW14" s="230">
        <f>COUNTIF(Sheet1!$P:$P,$A14&amp;"KGL"&amp;FW$2)</f>
        <v>0</v>
      </c>
      <c r="FX14" s="230">
        <f>COUNTIF(Sheet1!$P:$P,$A14&amp;"KGL"&amp;FX$2)</f>
        <v>0</v>
      </c>
      <c r="FY14" s="230">
        <f>COUNTIF(Sheet1!$P:$P,$A14&amp;"KGL"&amp;FY$2)</f>
        <v>0</v>
      </c>
      <c r="FZ14" s="230">
        <f>COUNTIF(Sheet1!$P:$P,$A14&amp;"KGL"&amp;FZ$2)</f>
        <v>0</v>
      </c>
      <c r="GA14" s="230">
        <f>COUNTIF(Sheet1!$P:$P,$A14&amp;"KGL"&amp;GA$2)</f>
        <v>0</v>
      </c>
      <c r="GB14" s="230">
        <f>COUNTIF(Sheet1!$P:$P,$A14&amp;"KGL"&amp;GB$2)</f>
        <v>0</v>
      </c>
      <c r="GC14" s="230">
        <f>COUNTIF(Sheet1!$P:$P,$A14&amp;"KGL"&amp;GC$2)</f>
        <v>0</v>
      </c>
      <c r="GD14" s="230">
        <f>COUNTIF(Sheet1!$P:$P,$A14&amp;"KGL"&amp;GD$2)</f>
        <v>0</v>
      </c>
      <c r="GE14" s="230">
        <f>COUNTIF(Sheet1!$P:$P,$A14&amp;"KGL"&amp;GE$2)</f>
        <v>0</v>
      </c>
      <c r="GF14" s="230">
        <f>COUNTIF(Sheet1!$P:$P,$A14&amp;"KGL"&amp;GF$2)</f>
        <v>0</v>
      </c>
      <c r="GG14" s="230">
        <f>COUNTIF(Sheet1!$P:$P,$A14&amp;"KGL"&amp;GG$2)</f>
        <v>0</v>
      </c>
      <c r="GH14" s="230">
        <f>COUNTIF(Sheet1!$P:$P,$A14&amp;"KGL"&amp;GH$2)</f>
        <v>2</v>
      </c>
      <c r="GI14" s="230">
        <f>COUNTIF(Sheet1!$P:$P,$A14&amp;"KGL"&amp;GI$2)</f>
        <v>0</v>
      </c>
      <c r="GJ14" s="230">
        <f>COUNTIF(Sheet1!$P:$P,$A14&amp;"KGL"&amp;GJ$2)</f>
        <v>0</v>
      </c>
      <c r="GK14" s="230">
        <f>COUNTIF(Sheet1!$P:$P,$A14&amp;"KGL"&amp;GK$2)</f>
        <v>0</v>
      </c>
      <c r="GL14" s="230">
        <f>COUNTIF(Sheet1!$P:$P,$A14&amp;"KGL"&amp;GL$2)</f>
        <v>0</v>
      </c>
      <c r="GM14" s="230">
        <f>COUNTIF(Sheet1!$P:$P,$A14&amp;"KGL"&amp;GM$2)</f>
        <v>0</v>
      </c>
      <c r="GN14" s="230">
        <f>COUNTIF(Sheet1!$P:$P,$A14&amp;"KGL"&amp;GN$2)</f>
        <v>0</v>
      </c>
      <c r="GO14" s="230">
        <f>COUNTIF(Sheet1!$P:$P,$A14&amp;"KGL"&amp;GO$2)</f>
        <v>0</v>
      </c>
      <c r="GP14" s="230">
        <f>COUNTIF(Sheet1!$P:$P,$A14&amp;"KGL"&amp;GP$2)</f>
        <v>0</v>
      </c>
      <c r="GQ14" s="230">
        <f>COUNTIF(Sheet1!$P:$P,$A14&amp;"KGL"&amp;GQ$2)</f>
        <v>0</v>
      </c>
      <c r="GR14" s="230">
        <f>COUNTIF(Sheet1!$P:$P,$A14&amp;"KGL"&amp;GR$2)</f>
        <v>0</v>
      </c>
      <c r="GS14" s="230">
        <f>COUNTIF(Sheet1!$P:$P,$A14&amp;"KGL"&amp;GS$2)</f>
        <v>0</v>
      </c>
      <c r="GT14" s="230">
        <f>COUNTIF(Sheet1!$P:$P,$A14&amp;"KGL"&amp;GT$2)</f>
        <v>0</v>
      </c>
      <c r="GU14" s="230">
        <f>COUNTIF(Sheet1!$P:$P,$A14&amp;"KGL"&amp;GU$2)</f>
        <v>0</v>
      </c>
      <c r="GV14" s="230">
        <f>COUNTIF(Sheet1!$P:$P,$A14&amp;"KGL"&amp;GV$2)</f>
        <v>1</v>
      </c>
      <c r="GW14" s="230">
        <f>COUNTIF(Sheet1!$P:$P,$A14&amp;"KGL"&amp;GW$2)</f>
        <v>0</v>
      </c>
      <c r="GX14" s="230">
        <f>COUNTIF(Sheet1!$P:$P,$A14&amp;"KGL"&amp;GX$2)</f>
        <v>0</v>
      </c>
      <c r="GY14" s="230">
        <f>COUNTIF(Sheet1!$P:$P,$A14&amp;"KGL"&amp;GY$2)</f>
        <v>0</v>
      </c>
      <c r="GZ14" s="230">
        <f>COUNTIF(Sheet1!$P:$P,$A14&amp;"KGL"&amp;GZ$2)</f>
        <v>0</v>
      </c>
      <c r="HA14" s="230">
        <f>COUNTIF(Sheet1!$P:$P,$A14&amp;"KGL"&amp;HA$2)</f>
        <v>0</v>
      </c>
      <c r="HB14" s="230">
        <f>COUNTIF(Sheet1!$P:$P,$A14&amp;"KGL"&amp;HB$2)</f>
        <v>0</v>
      </c>
      <c r="HC14" s="230">
        <f>COUNTIF(Sheet1!$P:$P,$A14&amp;"KGL"&amp;HC$2)</f>
        <v>0</v>
      </c>
      <c r="HD14" s="230">
        <f>COUNTIF(Sheet1!$P:$P,$A14&amp;"KGL"&amp;HD$2)</f>
        <v>0</v>
      </c>
      <c r="HE14" s="230">
        <f>COUNTIF(Sheet1!$P:$P,$A14&amp;"KGL"&amp;HE$2)</f>
        <v>0</v>
      </c>
      <c r="HF14" s="230">
        <f>COUNTIF(Sheet1!$P:$P,$A14&amp;"KGL"&amp;HF$2)</f>
        <v>0</v>
      </c>
      <c r="HG14" s="230">
        <f>COUNTIF(Sheet1!$P:$P,$A14&amp;"KGL"&amp;HG$2)</f>
        <v>0</v>
      </c>
      <c r="HH14" s="230">
        <f>COUNTIF(Sheet1!$P:$P,$A14&amp;"KGL"&amp;HH$2)</f>
        <v>0</v>
      </c>
      <c r="HI14" s="230">
        <f>COUNTIF(Sheet1!$P:$P,$A14&amp;"KGL"&amp;HI$2)</f>
        <v>0</v>
      </c>
      <c r="HJ14" s="230">
        <f>COUNTIF(Sheet1!$P:$P,$A14&amp;"KGL"&amp;HJ$2)</f>
        <v>0</v>
      </c>
      <c r="HK14" s="230">
        <f>COUNTIF(Sheet1!$P:$P,$A14&amp;"KGL"&amp;HK$2)</f>
        <v>0</v>
      </c>
      <c r="HL14" s="230">
        <f>COUNTIF(Sheet1!$P:$P,$A14&amp;"KGL"&amp;HL$2)</f>
        <v>0</v>
      </c>
      <c r="HM14" s="230">
        <f>COUNTIF(Sheet1!$P:$P,$A14&amp;"KGL"&amp;HM$2)</f>
        <v>0</v>
      </c>
      <c r="HN14" s="230">
        <f>COUNTIF(Sheet1!$P:$P,$A14&amp;"KGL"&amp;HN$2)</f>
        <v>0</v>
      </c>
      <c r="HO14" s="230">
        <f>COUNTIF(Sheet1!$P:$P,$A14&amp;"KGL"&amp;HO$2)</f>
        <v>0</v>
      </c>
      <c r="HP14" s="230">
        <f>COUNTIF(Sheet1!$P:$P,$A14&amp;"KGL"&amp;HP$2)</f>
        <v>0</v>
      </c>
      <c r="HQ14" s="230">
        <f>COUNTIF(Sheet1!$P:$P,$A14&amp;"KGL"&amp;HQ$2)</f>
        <v>0</v>
      </c>
      <c r="HR14" s="230">
        <f>COUNTIF(Sheet1!$P:$P,$A14&amp;"KGL"&amp;HR$2)</f>
        <v>0</v>
      </c>
      <c r="HS14" s="230">
        <f>COUNTIF(Sheet1!$P:$P,$A14&amp;"KGL"&amp;HS$2)</f>
        <v>0</v>
      </c>
      <c r="HT14" s="230">
        <f>COUNTIF(Sheet1!$P:$P,$A14&amp;"KGL"&amp;HT$2)</f>
        <v>0</v>
      </c>
      <c r="HU14" s="230">
        <f>COUNTIF(Sheet1!$P:$P,$A14&amp;"KGL"&amp;HU$2)</f>
        <v>0</v>
      </c>
      <c r="HV14" s="230">
        <f>COUNTIF(Sheet1!$P:$P,$A14&amp;"KGL"&amp;HV$2)</f>
        <v>0</v>
      </c>
      <c r="HW14" s="230">
        <f>COUNTIF(Sheet1!$P:$P,$A14&amp;"KGL"&amp;HW$2)</f>
        <v>0</v>
      </c>
      <c r="HX14" s="230">
        <f>COUNTIF(Sheet1!$P:$P,$A14&amp;"KGL"&amp;HX$2)</f>
        <v>0</v>
      </c>
      <c r="HY14" s="230">
        <f>COUNTIF(Sheet1!$P:$P,$A14&amp;"KGL"&amp;HY$2)</f>
        <v>0</v>
      </c>
      <c r="HZ14" s="230">
        <f>COUNTIF(Sheet1!$P:$P,$A14&amp;"KGL"&amp;HZ$2)</f>
        <v>0</v>
      </c>
      <c r="IA14" s="230">
        <f>COUNTIF(Sheet1!$P:$P,$A14&amp;"KGL"&amp;IA$2)</f>
        <v>0</v>
      </c>
      <c r="IB14" s="230">
        <f>COUNTIF(Sheet1!$P:$P,$A14&amp;"KGL"&amp;IB$2)</f>
        <v>0</v>
      </c>
      <c r="IC14" s="230">
        <f>COUNTIF(Sheet1!$P:$P,$A14&amp;"KGL"&amp;IC$2)</f>
        <v>0</v>
      </c>
      <c r="ID14" s="230">
        <f>COUNTIF(Sheet1!$P:$P,$A14&amp;"KGL"&amp;ID$2)</f>
        <v>0</v>
      </c>
      <c r="IE14" s="230">
        <f>COUNTIF(Sheet1!$P:$P,$A14&amp;"KGL"&amp;IE$2)</f>
        <v>0</v>
      </c>
      <c r="IF14" s="230">
        <f>COUNTIF(Sheet1!$P:$P,$A14&amp;"KGL"&amp;IF$2)</f>
        <v>0</v>
      </c>
      <c r="IG14" s="230">
        <f>COUNTIF(Sheet1!$P:$P,$A14&amp;"KGL"&amp;IG$2)</f>
        <v>0</v>
      </c>
      <c r="IH14" s="230">
        <f>COUNTIF(Sheet1!$P:$P,$A14&amp;"KGL"&amp;IH$2)</f>
        <v>0</v>
      </c>
      <c r="II14" s="230">
        <f>COUNTIF(Sheet1!$P:$P,$A14&amp;"KGL"&amp;II$2)</f>
        <v>0</v>
      </c>
      <c r="IJ14" s="230">
        <f>COUNTIF(Sheet1!$P:$P,$A14&amp;"KGL"&amp;IJ$2)</f>
        <v>0</v>
      </c>
      <c r="IK14" s="230">
        <f>COUNTIF(Sheet1!$P:$P,$A14&amp;"KGL"&amp;IK$2)</f>
        <v>0</v>
      </c>
      <c r="IL14" s="230">
        <f>COUNTIF(Sheet1!$P:$P,$A14&amp;"KGL"&amp;IL$2)</f>
        <v>0</v>
      </c>
      <c r="IM14" s="230">
        <f>COUNTIF(Sheet1!$P:$P,$A14&amp;"KGL"&amp;IM$2)</f>
        <v>0</v>
      </c>
      <c r="IN14" s="230">
        <f>COUNTIF(Sheet1!$P:$P,$A14&amp;"KGL"&amp;IN$2)</f>
        <v>0</v>
      </c>
      <c r="IO14" s="230">
        <f>COUNTIF(Sheet1!$P:$P,$A14&amp;"KGL"&amp;IO$2)</f>
        <v>0</v>
      </c>
      <c r="IP14" s="230">
        <f>COUNTIF(Sheet1!$P:$P,$A14&amp;"KGL"&amp;IP$2)</f>
        <v>0</v>
      </c>
      <c r="IQ14" s="230">
        <f>COUNTIF(Sheet1!$P:$P,$A14&amp;"KGL"&amp;IQ$2)</f>
        <v>0</v>
      </c>
      <c r="IR14" s="230">
        <f>COUNTIF(Sheet1!$P:$P,$A14&amp;"KGL"&amp;IR$2)</f>
        <v>0</v>
      </c>
      <c r="IS14" s="230">
        <f>COUNTIF(Sheet1!$P:$P,$A14&amp;"KGL"&amp;IS$2)</f>
        <v>0</v>
      </c>
      <c r="IT14" s="230">
        <f>COUNTIF(Sheet1!$P:$P,$A14&amp;"KGL"&amp;IT$2)</f>
        <v>0</v>
      </c>
      <c r="IU14" s="230">
        <f>COUNTIF(Sheet1!$P:$P,$A14&amp;"KGL"&amp;IU$2)</f>
        <v>0</v>
      </c>
      <c r="IV14" s="230">
        <f>COUNTIF(Sheet1!$P:$P,$A14&amp;"KGL"&amp;IV$2)</f>
        <v>0</v>
      </c>
      <c r="IW14" s="230">
        <f>COUNTIF(Sheet1!$P:$P,$A14&amp;"KGL"&amp;IW$2)</f>
        <v>0</v>
      </c>
      <c r="IX14" s="230">
        <f>COUNTIF(Sheet1!$P:$P,$A14&amp;"KGL"&amp;IX$2)</f>
        <v>0</v>
      </c>
      <c r="IY14" s="230">
        <f>COUNTIF(Sheet1!$P:$P,$A14&amp;"KGL"&amp;IY$2)</f>
        <v>0</v>
      </c>
      <c r="IZ14" s="230">
        <f>COUNTIF(Sheet1!$P:$P,$A14&amp;"KGL"&amp;IZ$2)</f>
        <v>0</v>
      </c>
      <c r="JA14" s="230">
        <f>COUNTIF(Sheet1!$P:$P,$A14&amp;"KGL"&amp;JA$2)</f>
        <v>0</v>
      </c>
      <c r="JB14" s="230">
        <f>COUNTIF(Sheet1!$P:$P,$A14&amp;"KGL"&amp;JB$2)</f>
        <v>0</v>
      </c>
      <c r="JC14" s="230">
        <f>COUNTIF(Sheet1!$P:$P,$A14&amp;"KGL"&amp;JC$2)</f>
        <v>0</v>
      </c>
    </row>
    <row r="15" spans="1:263" s="226" customFormat="1" x14ac:dyDescent="0.3">
      <c r="A15" s="231" t="s">
        <v>352</v>
      </c>
    </row>
    <row r="16" spans="1:263" s="226" customFormat="1" x14ac:dyDescent="0.3"/>
    <row r="17" spans="1:263" s="226" customFormat="1" x14ac:dyDescent="0.3"/>
    <row r="18" spans="1:263" s="226" customFormat="1" x14ac:dyDescent="0.3"/>
    <row r="19" spans="1:263" s="226" customFormat="1" x14ac:dyDescent="0.3">
      <c r="A19" s="226" t="s">
        <v>357</v>
      </c>
    </row>
    <row r="20" spans="1:263" s="226" customFormat="1" x14ac:dyDescent="0.3">
      <c r="A20" s="227" t="s">
        <v>0</v>
      </c>
      <c r="B20" s="228">
        <v>44895</v>
      </c>
      <c r="C20" s="228">
        <v>44896</v>
      </c>
      <c r="D20" s="228">
        <v>44897</v>
      </c>
      <c r="E20" s="228">
        <v>44898</v>
      </c>
      <c r="F20" s="228">
        <v>44899</v>
      </c>
      <c r="G20" s="228">
        <v>44900</v>
      </c>
      <c r="H20" s="228">
        <v>44901</v>
      </c>
      <c r="I20" s="228">
        <v>44902</v>
      </c>
      <c r="J20" s="228">
        <v>44903</v>
      </c>
      <c r="K20" s="228">
        <v>44904</v>
      </c>
      <c r="L20" s="228">
        <v>44905</v>
      </c>
      <c r="M20" s="228">
        <v>44906</v>
      </c>
      <c r="N20" s="228">
        <v>44907</v>
      </c>
      <c r="O20" s="228">
        <v>44908</v>
      </c>
      <c r="P20" s="228">
        <v>44909</v>
      </c>
      <c r="Q20" s="228">
        <v>44910</v>
      </c>
      <c r="R20" s="228">
        <v>44911</v>
      </c>
      <c r="S20" s="228">
        <v>44912</v>
      </c>
      <c r="T20" s="228">
        <v>44913</v>
      </c>
      <c r="U20" s="228">
        <v>44914</v>
      </c>
      <c r="V20" s="228">
        <v>44915</v>
      </c>
      <c r="W20" s="228">
        <v>44916</v>
      </c>
      <c r="X20" s="228">
        <v>44917</v>
      </c>
      <c r="Y20" s="228">
        <v>44918</v>
      </c>
      <c r="Z20" s="228">
        <v>44919</v>
      </c>
      <c r="AA20" s="228">
        <v>44920</v>
      </c>
      <c r="AB20" s="228">
        <v>44921</v>
      </c>
      <c r="AC20" s="228">
        <v>44922</v>
      </c>
      <c r="AD20" s="228">
        <v>44923</v>
      </c>
      <c r="AE20" s="228">
        <v>44924</v>
      </c>
      <c r="AF20" s="228">
        <v>44925</v>
      </c>
      <c r="AG20" s="228">
        <v>44926</v>
      </c>
      <c r="AH20" s="228">
        <v>44927</v>
      </c>
      <c r="AI20" s="228">
        <f t="shared" ref="AI20" si="160">AH20+1</f>
        <v>44928</v>
      </c>
      <c r="AJ20" s="228">
        <f t="shared" ref="AJ20" si="161">AI20+1</f>
        <v>44929</v>
      </c>
      <c r="AK20" s="228">
        <f t="shared" ref="AK20" si="162">AJ20+1</f>
        <v>44930</v>
      </c>
      <c r="AL20" s="228">
        <f t="shared" ref="AL20" si="163">AK20+1</f>
        <v>44931</v>
      </c>
      <c r="AM20" s="228">
        <f t="shared" ref="AM20" si="164">AL20+1</f>
        <v>44932</v>
      </c>
      <c r="AN20" s="228">
        <f t="shared" ref="AN20" si="165">AM20+1</f>
        <v>44933</v>
      </c>
      <c r="AO20" s="228">
        <f t="shared" ref="AO20" si="166">AN20+1</f>
        <v>44934</v>
      </c>
      <c r="AP20" s="228">
        <f t="shared" ref="AP20" si="167">AO20+1</f>
        <v>44935</v>
      </c>
      <c r="AQ20" s="228">
        <f t="shared" ref="AQ20" si="168">AP20+1</f>
        <v>44936</v>
      </c>
      <c r="AR20" s="228">
        <f t="shared" ref="AR20" si="169">AQ20+1</f>
        <v>44937</v>
      </c>
      <c r="AS20" s="228">
        <f t="shared" ref="AS20" si="170">AR20+1</f>
        <v>44938</v>
      </c>
      <c r="AT20" s="228">
        <f t="shared" ref="AT20" si="171">AS20+1</f>
        <v>44939</v>
      </c>
      <c r="AU20" s="228">
        <f t="shared" ref="AU20" si="172">AT20+1</f>
        <v>44940</v>
      </c>
      <c r="AV20" s="228">
        <f t="shared" ref="AV20" si="173">AU20+1</f>
        <v>44941</v>
      </c>
      <c r="AW20" s="228">
        <f t="shared" ref="AW20" si="174">AV20+1</f>
        <v>44942</v>
      </c>
      <c r="AX20" s="228">
        <f t="shared" ref="AX20" si="175">AW20+1</f>
        <v>44943</v>
      </c>
      <c r="AY20" s="228">
        <f t="shared" ref="AY20" si="176">AX20+1</f>
        <v>44944</v>
      </c>
      <c r="AZ20" s="228">
        <f t="shared" ref="AZ20" si="177">AY20+1</f>
        <v>44945</v>
      </c>
      <c r="BA20" s="228">
        <f t="shared" ref="BA20" si="178">AZ20+1</f>
        <v>44946</v>
      </c>
      <c r="BB20" s="228">
        <f t="shared" ref="BB20" si="179">BA20+1</f>
        <v>44947</v>
      </c>
      <c r="BC20" s="228">
        <f t="shared" ref="BC20" si="180">BB20+1</f>
        <v>44948</v>
      </c>
      <c r="BD20" s="228">
        <f t="shared" ref="BD20" si="181">BC20+1</f>
        <v>44949</v>
      </c>
      <c r="BE20" s="228">
        <f t="shared" ref="BE20" si="182">BD20+1</f>
        <v>44950</v>
      </c>
      <c r="BF20" s="228">
        <f t="shared" ref="BF20" si="183">BE20+1</f>
        <v>44951</v>
      </c>
      <c r="BG20" s="228">
        <f t="shared" ref="BG20" si="184">BF20+1</f>
        <v>44952</v>
      </c>
      <c r="BH20" s="228">
        <f t="shared" ref="BH20" si="185">BG20+1</f>
        <v>44953</v>
      </c>
      <c r="BI20" s="228">
        <f t="shared" ref="BI20" si="186">BH20+1</f>
        <v>44954</v>
      </c>
      <c r="BJ20" s="228">
        <f t="shared" ref="BJ20" si="187">BI20+1</f>
        <v>44955</v>
      </c>
      <c r="BK20" s="228">
        <f t="shared" ref="BK20" si="188">BJ20+1</f>
        <v>44956</v>
      </c>
      <c r="BL20" s="228">
        <f t="shared" ref="BL20" si="189">BK20+1</f>
        <v>44957</v>
      </c>
      <c r="BM20" s="228">
        <f t="shared" ref="BM20" si="190">BL20+1</f>
        <v>44958</v>
      </c>
      <c r="BN20" s="228">
        <f t="shared" ref="BN20" si="191">BM20+1</f>
        <v>44959</v>
      </c>
      <c r="BO20" s="228">
        <f t="shared" ref="BO20" si="192">BN20+1</f>
        <v>44960</v>
      </c>
      <c r="BP20" s="228">
        <f t="shared" ref="BP20" si="193">BO20+1</f>
        <v>44961</v>
      </c>
      <c r="BQ20" s="228">
        <f t="shared" ref="BQ20" si="194">BP20+1</f>
        <v>44962</v>
      </c>
      <c r="BR20" s="228">
        <f t="shared" ref="BR20" si="195">BQ20+1</f>
        <v>44963</v>
      </c>
      <c r="BS20" s="228">
        <f t="shared" ref="BS20" si="196">BR20+1</f>
        <v>44964</v>
      </c>
      <c r="BT20" s="228">
        <f t="shared" ref="BT20" si="197">BS20+1</f>
        <v>44965</v>
      </c>
      <c r="BU20" s="228">
        <f t="shared" ref="BU20" si="198">BT20+1</f>
        <v>44966</v>
      </c>
      <c r="BV20" s="228">
        <f t="shared" ref="BV20" si="199">BU20+1</f>
        <v>44967</v>
      </c>
      <c r="BW20" s="228">
        <f t="shared" ref="BW20" si="200">BV20+1</f>
        <v>44968</v>
      </c>
      <c r="BX20" s="228">
        <f t="shared" ref="BX20" si="201">BW20+1</f>
        <v>44969</v>
      </c>
      <c r="BY20" s="228">
        <f t="shared" ref="BY20" si="202">BX20+1</f>
        <v>44970</v>
      </c>
      <c r="BZ20" s="228">
        <f t="shared" ref="BZ20" si="203">BY20+1</f>
        <v>44971</v>
      </c>
      <c r="CA20" s="228">
        <f t="shared" ref="CA20" si="204">BZ20+1</f>
        <v>44972</v>
      </c>
      <c r="CB20" s="228">
        <v>44973</v>
      </c>
      <c r="CC20" s="228">
        <v>44974</v>
      </c>
      <c r="CD20" s="228">
        <v>44975</v>
      </c>
      <c r="CE20" s="228">
        <v>44976</v>
      </c>
      <c r="CF20" s="228">
        <v>44977</v>
      </c>
      <c r="CG20" s="228">
        <v>44978</v>
      </c>
      <c r="CH20" s="228">
        <v>44979</v>
      </c>
      <c r="CI20" s="228">
        <v>44980</v>
      </c>
      <c r="CJ20" s="228">
        <v>44981</v>
      </c>
      <c r="CK20" s="228">
        <v>44982</v>
      </c>
      <c r="CL20" s="228">
        <v>44983</v>
      </c>
      <c r="CM20" s="228">
        <v>44984</v>
      </c>
      <c r="CN20" s="228">
        <v>44985</v>
      </c>
      <c r="CO20" s="228">
        <v>44986</v>
      </c>
      <c r="CP20" s="228">
        <v>44987</v>
      </c>
      <c r="CQ20" s="228">
        <v>44988</v>
      </c>
      <c r="CR20" s="228">
        <v>44989</v>
      </c>
      <c r="CS20" s="228">
        <v>44990</v>
      </c>
      <c r="CT20" s="228">
        <v>44991</v>
      </c>
      <c r="CU20" s="228">
        <v>44992</v>
      </c>
      <c r="CV20" s="228">
        <v>44993</v>
      </c>
      <c r="CW20" s="228">
        <v>44994</v>
      </c>
      <c r="CX20" s="228">
        <v>44995</v>
      </c>
      <c r="CY20" s="228">
        <v>44996</v>
      </c>
      <c r="CZ20" s="228">
        <v>44997</v>
      </c>
      <c r="DA20" s="228">
        <f t="shared" ref="DA20" si="205">CZ20+1</f>
        <v>44998</v>
      </c>
      <c r="DB20" s="228">
        <f t="shared" ref="DB20" si="206">DA20+1</f>
        <v>44999</v>
      </c>
      <c r="DC20" s="228">
        <f t="shared" ref="DC20" si="207">DB20+1</f>
        <v>45000</v>
      </c>
      <c r="DD20" s="228">
        <f t="shared" ref="DD20" si="208">DC20+1</f>
        <v>45001</v>
      </c>
      <c r="DE20" s="228">
        <f t="shared" ref="DE20" si="209">DD20+1</f>
        <v>45002</v>
      </c>
      <c r="DF20" s="228">
        <f t="shared" ref="DF20" si="210">DE20+1</f>
        <v>45003</v>
      </c>
      <c r="DG20" s="228">
        <f t="shared" ref="DG20" si="211">DF20+1</f>
        <v>45004</v>
      </c>
      <c r="DH20" s="228">
        <f t="shared" ref="DH20" si="212">DG20+1</f>
        <v>45005</v>
      </c>
      <c r="DI20" s="228">
        <f t="shared" ref="DI20" si="213">DH20+1</f>
        <v>45006</v>
      </c>
      <c r="DJ20" s="228">
        <f t="shared" ref="DJ20" si="214">DI20+1</f>
        <v>45007</v>
      </c>
      <c r="DK20" s="228">
        <f t="shared" ref="DK20" si="215">DJ20+1</f>
        <v>45008</v>
      </c>
      <c r="DL20" s="228">
        <f t="shared" ref="DL20" si="216">DK20+1</f>
        <v>45009</v>
      </c>
      <c r="DM20" s="228">
        <f t="shared" ref="DM20" si="217">DL20+1</f>
        <v>45010</v>
      </c>
      <c r="DN20" s="228">
        <f t="shared" ref="DN20" si="218">DM20+1</f>
        <v>45011</v>
      </c>
      <c r="DO20" s="228">
        <f t="shared" ref="DO20" si="219">DN20+1</f>
        <v>45012</v>
      </c>
      <c r="DP20" s="228">
        <f t="shared" ref="DP20" si="220">DO20+1</f>
        <v>45013</v>
      </c>
      <c r="DQ20" s="228">
        <f t="shared" ref="DQ20" si="221">DP20+1</f>
        <v>45014</v>
      </c>
      <c r="DR20" s="228">
        <f t="shared" ref="DR20" si="222">DQ20+1</f>
        <v>45015</v>
      </c>
      <c r="DS20" s="228">
        <f t="shared" ref="DS20" si="223">DR20+1</f>
        <v>45016</v>
      </c>
      <c r="DT20" s="228">
        <f t="shared" ref="DT20" si="224">DS20+1</f>
        <v>45017</v>
      </c>
      <c r="DU20" s="228">
        <f t="shared" ref="DU20" si="225">DT20+1</f>
        <v>45018</v>
      </c>
      <c r="DV20" s="228">
        <f t="shared" ref="DV20" si="226">DU20+1</f>
        <v>45019</v>
      </c>
      <c r="DW20" s="228">
        <f t="shared" ref="DW20" si="227">DV20+1</f>
        <v>45020</v>
      </c>
      <c r="DX20" s="228">
        <f t="shared" ref="DX20" si="228">DW20+1</f>
        <v>45021</v>
      </c>
      <c r="DY20" s="228">
        <f t="shared" ref="DY20" si="229">DX20+1</f>
        <v>45022</v>
      </c>
      <c r="DZ20" s="228">
        <f t="shared" ref="DZ20" si="230">DY20+1</f>
        <v>45023</v>
      </c>
      <c r="EA20" s="228">
        <f t="shared" ref="EA20" si="231">DZ20+1</f>
        <v>45024</v>
      </c>
      <c r="EB20" s="228">
        <f t="shared" ref="EB20" si="232">EA20+1</f>
        <v>45025</v>
      </c>
      <c r="EC20" s="228">
        <f t="shared" ref="EC20" si="233">EB20+1</f>
        <v>45026</v>
      </c>
      <c r="ED20" s="228">
        <f t="shared" ref="ED20" si="234">EC20+1</f>
        <v>45027</v>
      </c>
      <c r="EE20" s="228">
        <f t="shared" ref="EE20" si="235">ED20+1</f>
        <v>45028</v>
      </c>
      <c r="EF20" s="228">
        <f t="shared" ref="EF20" si="236">EE20+1</f>
        <v>45029</v>
      </c>
      <c r="EG20" s="228">
        <f t="shared" ref="EG20" si="237">EF20+1</f>
        <v>45030</v>
      </c>
      <c r="EH20" s="228">
        <f t="shared" ref="EH20" si="238">EG20+1</f>
        <v>45031</v>
      </c>
      <c r="EI20" s="228">
        <f t="shared" ref="EI20" si="239">EH20+1</f>
        <v>45032</v>
      </c>
      <c r="EJ20" s="228">
        <f t="shared" ref="EJ20" si="240">EI20+1</f>
        <v>45033</v>
      </c>
      <c r="EK20" s="228">
        <f t="shared" ref="EK20" si="241">EJ20+1</f>
        <v>45034</v>
      </c>
      <c r="EL20" s="228">
        <f t="shared" ref="EL20" si="242">EK20+1</f>
        <v>45035</v>
      </c>
      <c r="EM20" s="228">
        <f t="shared" ref="EM20" si="243">EL20+1</f>
        <v>45036</v>
      </c>
      <c r="EN20" s="228">
        <f t="shared" ref="EN20" si="244">EM20+1</f>
        <v>45037</v>
      </c>
      <c r="EO20" s="228">
        <f t="shared" ref="EO20" si="245">EN20+1</f>
        <v>45038</v>
      </c>
      <c r="EP20" s="228">
        <f t="shared" ref="EP20" si="246">EO20+1</f>
        <v>45039</v>
      </c>
      <c r="EQ20" s="228">
        <f t="shared" ref="EQ20" si="247">EP20+1</f>
        <v>45040</v>
      </c>
      <c r="ER20" s="228">
        <f t="shared" ref="ER20" si="248">EQ20+1</f>
        <v>45041</v>
      </c>
      <c r="ES20" s="228">
        <f t="shared" ref="ES20" si="249">ER20+1</f>
        <v>45042</v>
      </c>
      <c r="ET20" s="228">
        <f t="shared" ref="ET20" si="250">ES20+1</f>
        <v>45043</v>
      </c>
      <c r="EU20" s="228">
        <f t="shared" ref="EU20" si="251">ET20+1</f>
        <v>45044</v>
      </c>
      <c r="EV20" s="228">
        <f t="shared" ref="EV20" si="252">EU20+1</f>
        <v>45045</v>
      </c>
      <c r="EW20" s="228">
        <f t="shared" ref="EW20" si="253">EV20+1</f>
        <v>45046</v>
      </c>
      <c r="EX20" s="228">
        <f t="shared" ref="EX20" si="254">EW20+1</f>
        <v>45047</v>
      </c>
      <c r="EY20" s="228">
        <f t="shared" ref="EY20" si="255">EX20+1</f>
        <v>45048</v>
      </c>
      <c r="EZ20" s="228">
        <f t="shared" ref="EZ20" si="256">EY20+1</f>
        <v>45049</v>
      </c>
      <c r="FA20" s="228">
        <f t="shared" ref="FA20" si="257">EZ20+1</f>
        <v>45050</v>
      </c>
      <c r="FB20" s="228">
        <f t="shared" ref="FB20" si="258">FA20+1</f>
        <v>45051</v>
      </c>
      <c r="FC20" s="228">
        <f t="shared" ref="FC20" si="259">FB20+1</f>
        <v>45052</v>
      </c>
      <c r="FD20" s="228">
        <f t="shared" ref="FD20" si="260">FC20+1</f>
        <v>45053</v>
      </c>
      <c r="FE20" s="228">
        <f t="shared" ref="FE20" si="261">FD20+1</f>
        <v>45054</v>
      </c>
      <c r="FF20" s="228">
        <f t="shared" ref="FF20" si="262">FE20+1</f>
        <v>45055</v>
      </c>
      <c r="FG20" s="228">
        <f t="shared" ref="FG20" si="263">FF20+1</f>
        <v>45056</v>
      </c>
      <c r="FH20" s="228">
        <f t="shared" ref="FH20" si="264">FG20+1</f>
        <v>45057</v>
      </c>
      <c r="FI20" s="228">
        <f t="shared" ref="FI20" si="265">FH20+1</f>
        <v>45058</v>
      </c>
      <c r="FJ20" s="228">
        <f t="shared" ref="FJ20" si="266">FI20+1</f>
        <v>45059</v>
      </c>
      <c r="FK20" s="228">
        <f t="shared" ref="FK20" si="267">FJ20+1</f>
        <v>45060</v>
      </c>
      <c r="FL20" s="228">
        <f t="shared" ref="FL20" si="268">FK20+1</f>
        <v>45061</v>
      </c>
      <c r="FM20" s="228">
        <f t="shared" ref="FM20" si="269">FL20+1</f>
        <v>45062</v>
      </c>
      <c r="FN20" s="228">
        <f t="shared" ref="FN20" si="270">FM20+1</f>
        <v>45063</v>
      </c>
      <c r="FO20" s="228">
        <f t="shared" ref="FO20" si="271">FN20+1</f>
        <v>45064</v>
      </c>
      <c r="FP20" s="228">
        <f t="shared" ref="FP20" si="272">FO20+1</f>
        <v>45065</v>
      </c>
      <c r="FQ20" s="228">
        <f t="shared" ref="FQ20" si="273">FP20+1</f>
        <v>45066</v>
      </c>
      <c r="FR20" s="228">
        <f t="shared" ref="FR20" si="274">FQ20+1</f>
        <v>45067</v>
      </c>
      <c r="FS20" s="228">
        <f t="shared" ref="FS20" si="275">FR20+1</f>
        <v>45068</v>
      </c>
      <c r="FT20" s="228">
        <f t="shared" ref="FT20" si="276">FS20+1</f>
        <v>45069</v>
      </c>
      <c r="FU20" s="228">
        <f t="shared" ref="FU20" si="277">FT20+1</f>
        <v>45070</v>
      </c>
      <c r="FV20" s="228">
        <f t="shared" ref="FV20" si="278">FU20+1</f>
        <v>45071</v>
      </c>
      <c r="FW20" s="228">
        <f t="shared" ref="FW20" si="279">FV20+1</f>
        <v>45072</v>
      </c>
      <c r="FX20" s="228">
        <f t="shared" ref="FX20" si="280">FW20+1</f>
        <v>45073</v>
      </c>
      <c r="FY20" s="228">
        <f t="shared" ref="FY20" si="281">FX20+1</f>
        <v>45074</v>
      </c>
      <c r="FZ20" s="228">
        <f t="shared" ref="FZ20" si="282">FY20+1</f>
        <v>45075</v>
      </c>
      <c r="GA20" s="228">
        <f t="shared" ref="GA20" si="283">FZ20+1</f>
        <v>45076</v>
      </c>
      <c r="GB20" s="228">
        <f t="shared" ref="GB20" si="284">GA20+1</f>
        <v>45077</v>
      </c>
      <c r="GC20" s="228">
        <f t="shared" ref="GC20" si="285">GB20+1</f>
        <v>45078</v>
      </c>
      <c r="GD20" s="228">
        <f t="shared" ref="GD20" si="286">GC20+1</f>
        <v>45079</v>
      </c>
      <c r="GE20" s="228">
        <f t="shared" ref="GE20" si="287">GD20+1</f>
        <v>45080</v>
      </c>
      <c r="GF20" s="228">
        <f t="shared" ref="GF20" si="288">GE20+1</f>
        <v>45081</v>
      </c>
      <c r="GG20" s="228">
        <f t="shared" ref="GG20" si="289">GF20+1</f>
        <v>45082</v>
      </c>
      <c r="GH20" s="228">
        <f t="shared" ref="GH20" si="290">GG20+1</f>
        <v>45083</v>
      </c>
      <c r="GI20" s="228">
        <f t="shared" ref="GI20" si="291">GH20+1</f>
        <v>45084</v>
      </c>
      <c r="GJ20" s="228">
        <f t="shared" ref="GJ20" si="292">GI20+1</f>
        <v>45085</v>
      </c>
      <c r="GK20" s="228">
        <f t="shared" ref="GK20" si="293">GJ20+1</f>
        <v>45086</v>
      </c>
      <c r="GL20" s="228">
        <f t="shared" ref="GL20" si="294">GK20+1</f>
        <v>45087</v>
      </c>
      <c r="GM20" s="228">
        <f t="shared" ref="GM20" si="295">GL20+1</f>
        <v>45088</v>
      </c>
      <c r="GN20" s="228">
        <f t="shared" ref="GN20" si="296">GM20+1</f>
        <v>45089</v>
      </c>
      <c r="GO20" s="228">
        <f t="shared" ref="GO20" si="297">GN20+1</f>
        <v>45090</v>
      </c>
      <c r="GP20" s="228">
        <f t="shared" ref="GP20" si="298">GO20+1</f>
        <v>45091</v>
      </c>
      <c r="GQ20" s="228">
        <f t="shared" ref="GQ20" si="299">GP20+1</f>
        <v>45092</v>
      </c>
      <c r="GR20" s="228">
        <f t="shared" ref="GR20" si="300">GQ20+1</f>
        <v>45093</v>
      </c>
      <c r="GS20" s="228">
        <f t="shared" ref="GS20" si="301">GR20+1</f>
        <v>45094</v>
      </c>
      <c r="GT20" s="228">
        <f t="shared" ref="GT20" si="302">GS20+1</f>
        <v>45095</v>
      </c>
      <c r="GU20" s="228">
        <f t="shared" ref="GU20" si="303">GT20+1</f>
        <v>45096</v>
      </c>
      <c r="GV20" s="228">
        <f t="shared" ref="GV20" si="304">GU20+1</f>
        <v>45097</v>
      </c>
      <c r="GW20" s="228">
        <f t="shared" ref="GW20" si="305">GV20+1</f>
        <v>45098</v>
      </c>
      <c r="GX20" s="228">
        <f t="shared" ref="GX20" si="306">GW20+1</f>
        <v>45099</v>
      </c>
      <c r="GY20" s="228">
        <f t="shared" ref="GY20" si="307">GX20+1</f>
        <v>45100</v>
      </c>
      <c r="GZ20" s="228">
        <f t="shared" ref="GZ20" si="308">GY20+1</f>
        <v>45101</v>
      </c>
      <c r="HA20" s="228">
        <f t="shared" ref="HA20" si="309">GZ20+1</f>
        <v>45102</v>
      </c>
      <c r="HB20" s="228">
        <f t="shared" ref="HB20" si="310">HA20+1</f>
        <v>45103</v>
      </c>
      <c r="HC20" s="228">
        <f t="shared" ref="HC20" si="311">HB20+1</f>
        <v>45104</v>
      </c>
      <c r="HD20" s="228">
        <f t="shared" ref="HD20" si="312">HC20+1</f>
        <v>45105</v>
      </c>
      <c r="HE20" s="228">
        <f t="shared" ref="HE20" si="313">HD20+1</f>
        <v>45106</v>
      </c>
      <c r="HF20" s="228">
        <f t="shared" ref="HF20" si="314">HE20+1</f>
        <v>45107</v>
      </c>
      <c r="HG20" s="228">
        <f t="shared" ref="HG20" si="315">HF20+1</f>
        <v>45108</v>
      </c>
      <c r="HH20" s="228">
        <f t="shared" ref="HH20" si="316">HG20+1</f>
        <v>45109</v>
      </c>
      <c r="HI20" s="228">
        <f t="shared" ref="HI20" si="317">HH20+1</f>
        <v>45110</v>
      </c>
      <c r="HJ20" s="228">
        <f t="shared" ref="HJ20" si="318">HI20+1</f>
        <v>45111</v>
      </c>
      <c r="HK20" s="228">
        <f t="shared" ref="HK20" si="319">HJ20+1</f>
        <v>45112</v>
      </c>
      <c r="HL20" s="228">
        <f t="shared" ref="HL20" si="320">HK20+1</f>
        <v>45113</v>
      </c>
      <c r="HM20" s="228">
        <f t="shared" ref="HM20" si="321">HL20+1</f>
        <v>45114</v>
      </c>
      <c r="HN20" s="228">
        <f t="shared" ref="HN20" si="322">HM20+1</f>
        <v>45115</v>
      </c>
      <c r="HO20" s="228">
        <f t="shared" ref="HO20" si="323">HN20+1</f>
        <v>45116</v>
      </c>
      <c r="HP20" s="228">
        <f t="shared" ref="HP20" si="324">HO20+1</f>
        <v>45117</v>
      </c>
      <c r="HQ20" s="228">
        <f t="shared" ref="HQ20" si="325">HP20+1</f>
        <v>45118</v>
      </c>
      <c r="HR20" s="228">
        <f t="shared" ref="HR20" si="326">HQ20+1</f>
        <v>45119</v>
      </c>
      <c r="HS20" s="228">
        <f t="shared" ref="HS20" si="327">HR20+1</f>
        <v>45120</v>
      </c>
      <c r="HT20" s="228">
        <f t="shared" ref="HT20" si="328">HS20+1</f>
        <v>45121</v>
      </c>
      <c r="HU20" s="228">
        <f t="shared" ref="HU20" si="329">HT20+1</f>
        <v>45122</v>
      </c>
      <c r="HV20" s="228">
        <f t="shared" ref="HV20" si="330">HU20+1</f>
        <v>45123</v>
      </c>
      <c r="HW20" s="228">
        <f t="shared" ref="HW20" si="331">HV20+1</f>
        <v>45124</v>
      </c>
      <c r="HX20" s="228">
        <f t="shared" ref="HX20" si="332">HW20+1</f>
        <v>45125</v>
      </c>
      <c r="HY20" s="228">
        <f t="shared" ref="HY20" si="333">HX20+1</f>
        <v>45126</v>
      </c>
      <c r="HZ20" s="228">
        <f t="shared" ref="HZ20" si="334">HY20+1</f>
        <v>45127</v>
      </c>
      <c r="IA20" s="228">
        <f t="shared" ref="IA20" si="335">HZ20+1</f>
        <v>45128</v>
      </c>
      <c r="IB20" s="228">
        <f t="shared" ref="IB20" si="336">IA20+1</f>
        <v>45129</v>
      </c>
      <c r="IC20" s="228">
        <f t="shared" ref="IC20" si="337">IB20+1</f>
        <v>45130</v>
      </c>
      <c r="ID20" s="228">
        <f t="shared" ref="ID20" si="338">IC20+1</f>
        <v>45131</v>
      </c>
      <c r="IE20" s="228">
        <f t="shared" ref="IE20" si="339">ID20+1</f>
        <v>45132</v>
      </c>
      <c r="IF20" s="228">
        <f t="shared" ref="IF20" si="340">IE20+1</f>
        <v>45133</v>
      </c>
      <c r="IG20" s="228">
        <f t="shared" ref="IG20" si="341">IF20+1</f>
        <v>45134</v>
      </c>
      <c r="IH20" s="228">
        <f t="shared" ref="IH20" si="342">IG20+1</f>
        <v>45135</v>
      </c>
      <c r="II20" s="228">
        <f t="shared" ref="II20" si="343">IH20+1</f>
        <v>45136</v>
      </c>
      <c r="IJ20" s="228">
        <f t="shared" ref="IJ20" si="344">II20+1</f>
        <v>45137</v>
      </c>
      <c r="IK20" s="228">
        <f t="shared" ref="IK20" si="345">IJ20+1</f>
        <v>45138</v>
      </c>
      <c r="IL20" s="228">
        <f t="shared" ref="IL20" si="346">IK20+1</f>
        <v>45139</v>
      </c>
      <c r="IM20" s="228">
        <f t="shared" ref="IM20" si="347">IL20+1</f>
        <v>45140</v>
      </c>
      <c r="IN20" s="228">
        <f t="shared" ref="IN20" si="348">IM20+1</f>
        <v>45141</v>
      </c>
      <c r="IO20" s="228">
        <f t="shared" ref="IO20" si="349">IN20+1</f>
        <v>45142</v>
      </c>
      <c r="IP20" s="228">
        <f t="shared" ref="IP20" si="350">IO20+1</f>
        <v>45143</v>
      </c>
      <c r="IQ20" s="228">
        <f t="shared" ref="IQ20" si="351">IP20+1</f>
        <v>45144</v>
      </c>
      <c r="IR20" s="228">
        <f t="shared" ref="IR20" si="352">IQ20+1</f>
        <v>45145</v>
      </c>
      <c r="IS20" s="228">
        <f t="shared" ref="IS20" si="353">IR20+1</f>
        <v>45146</v>
      </c>
      <c r="IT20" s="228">
        <f t="shared" ref="IT20" si="354">IS20+1</f>
        <v>45147</v>
      </c>
      <c r="IU20" s="228">
        <f t="shared" ref="IU20" si="355">IT20+1</f>
        <v>45148</v>
      </c>
      <c r="IV20" s="228">
        <f t="shared" ref="IV20" si="356">IU20+1</f>
        <v>45149</v>
      </c>
      <c r="IW20" s="228">
        <f t="shared" ref="IW20" si="357">IV20+1</f>
        <v>45150</v>
      </c>
      <c r="IX20" s="228">
        <f t="shared" ref="IX20" si="358">IW20+1</f>
        <v>45151</v>
      </c>
      <c r="IY20" s="228">
        <f t="shared" ref="IY20" si="359">IX20+1</f>
        <v>45152</v>
      </c>
      <c r="IZ20" s="228">
        <f t="shared" ref="IZ20" si="360">IY20+1</f>
        <v>45153</v>
      </c>
      <c r="JA20" s="228">
        <f t="shared" ref="JA20" si="361">IZ20+1</f>
        <v>45154</v>
      </c>
      <c r="JB20" s="228">
        <f t="shared" ref="JB20" si="362">JA20+1</f>
        <v>45155</v>
      </c>
      <c r="JC20" s="228">
        <f t="shared" ref="JC20" si="363">JB20+1</f>
        <v>45156</v>
      </c>
    </row>
    <row r="21" spans="1:263" s="226" customFormat="1" x14ac:dyDescent="0.3">
      <c r="A21" s="229" t="s">
        <v>321</v>
      </c>
      <c r="B21" s="230"/>
      <c r="C21" s="230"/>
      <c r="D21" s="230"/>
      <c r="E21" s="230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0"/>
      <c r="BB21" s="230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0"/>
      <c r="BS21" s="230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0"/>
      <c r="CJ21" s="230"/>
      <c r="CK21" s="230"/>
      <c r="CL21" s="230"/>
      <c r="CM21" s="230"/>
      <c r="CN21" s="230"/>
      <c r="CO21" s="230"/>
      <c r="CP21" s="230"/>
      <c r="CQ21" s="230"/>
      <c r="CR21" s="230"/>
      <c r="CS21" s="230"/>
      <c r="CT21" s="230"/>
      <c r="CU21" s="230"/>
      <c r="CV21" s="230"/>
      <c r="CW21" s="230"/>
      <c r="CX21" s="230"/>
      <c r="CY21" s="230"/>
      <c r="CZ21" s="230"/>
      <c r="DA21" s="230"/>
      <c r="DB21" s="230"/>
      <c r="DC21" s="230"/>
      <c r="DD21" s="230"/>
      <c r="DE21" s="230"/>
      <c r="DF21" s="230"/>
      <c r="DG21" s="230"/>
      <c r="DH21" s="230"/>
      <c r="DI21" s="230"/>
      <c r="DJ21" s="230"/>
      <c r="DK21" s="230"/>
      <c r="DL21" s="230"/>
      <c r="DM21" s="230"/>
      <c r="DN21" s="230"/>
      <c r="DO21" s="230"/>
      <c r="DP21" s="230"/>
      <c r="DQ21" s="230"/>
      <c r="DR21" s="230"/>
      <c r="DS21" s="230"/>
      <c r="DT21" s="230"/>
      <c r="DU21" s="230"/>
      <c r="DV21" s="230"/>
      <c r="DW21" s="230"/>
      <c r="DX21" s="230"/>
      <c r="DY21" s="230"/>
      <c r="DZ21" s="230"/>
      <c r="EA21" s="230"/>
      <c r="EB21" s="230"/>
      <c r="EC21" s="230"/>
      <c r="ED21" s="230"/>
      <c r="EE21" s="230"/>
      <c r="EF21" s="230"/>
      <c r="EG21" s="230"/>
      <c r="EH21" s="230"/>
      <c r="EI21" s="230"/>
      <c r="EJ21" s="230"/>
      <c r="EK21" s="230"/>
      <c r="EL21" s="230"/>
      <c r="EM21" s="230"/>
      <c r="EN21" s="230"/>
      <c r="EO21" s="230"/>
      <c r="EP21" s="230"/>
      <c r="EQ21" s="230"/>
      <c r="ER21" s="230"/>
      <c r="ES21" s="230"/>
      <c r="ET21" s="230"/>
      <c r="EU21" s="230"/>
      <c r="EV21" s="230"/>
      <c r="EW21" s="230"/>
      <c r="EX21" s="230"/>
      <c r="EY21" s="230"/>
      <c r="EZ21" s="230"/>
      <c r="FA21" s="230"/>
      <c r="FB21" s="230"/>
      <c r="FC21" s="230"/>
      <c r="FD21" s="230"/>
      <c r="FE21" s="230"/>
      <c r="FF21" s="230"/>
      <c r="FG21" s="230"/>
      <c r="FH21" s="230"/>
      <c r="FI21" s="230"/>
      <c r="FJ21" s="230"/>
      <c r="FK21" s="230"/>
      <c r="FL21" s="230"/>
      <c r="FM21" s="230"/>
      <c r="FN21" s="230"/>
      <c r="FO21" s="230"/>
      <c r="FP21" s="230"/>
      <c r="FQ21" s="230"/>
      <c r="FR21" s="230"/>
      <c r="FS21" s="230"/>
      <c r="FT21" s="230"/>
      <c r="FU21" s="230"/>
      <c r="FV21" s="230"/>
      <c r="FW21" s="230"/>
      <c r="FX21" s="230"/>
      <c r="FY21" s="230"/>
      <c r="FZ21" s="230"/>
      <c r="GA21" s="230"/>
      <c r="GB21" s="230"/>
      <c r="GC21" s="230"/>
      <c r="GD21" s="230"/>
      <c r="GE21" s="230"/>
      <c r="GF21" s="230"/>
      <c r="GG21" s="230"/>
      <c r="GH21" s="230"/>
      <c r="GI21" s="230"/>
      <c r="GJ21" s="230"/>
      <c r="GK21" s="230"/>
      <c r="GL21" s="230"/>
      <c r="GM21" s="230"/>
      <c r="GN21" s="230"/>
      <c r="GO21" s="230"/>
      <c r="GP21" s="230"/>
      <c r="GQ21" s="230"/>
      <c r="GR21" s="230"/>
      <c r="GS21" s="230"/>
      <c r="GT21" s="230"/>
      <c r="GU21" s="230"/>
      <c r="GV21" s="230"/>
      <c r="GW21" s="230"/>
      <c r="GX21" s="230"/>
      <c r="GY21" s="230"/>
      <c r="GZ21" s="230"/>
      <c r="HA21" s="230"/>
      <c r="HB21" s="230"/>
      <c r="HC21" s="230"/>
      <c r="HD21" s="230"/>
      <c r="HE21" s="230"/>
      <c r="HF21" s="230"/>
      <c r="HG21" s="230"/>
      <c r="HH21" s="230"/>
      <c r="HI21" s="230"/>
      <c r="HJ21" s="230"/>
      <c r="HK21" s="230"/>
      <c r="HL21" s="230"/>
      <c r="HM21" s="230"/>
      <c r="HN21" s="230"/>
      <c r="HO21" s="230"/>
      <c r="HP21" s="230"/>
      <c r="HQ21" s="230"/>
      <c r="HR21" s="230"/>
      <c r="HS21" s="230"/>
      <c r="HT21" s="230"/>
      <c r="HU21" s="230"/>
      <c r="HV21" s="230"/>
      <c r="HW21" s="230"/>
      <c r="HX21" s="230"/>
      <c r="HY21" s="230"/>
      <c r="HZ21" s="230"/>
      <c r="IA21" s="230"/>
      <c r="IB21" s="230"/>
      <c r="IC21" s="230"/>
      <c r="ID21" s="230"/>
      <c r="IE21" s="230"/>
      <c r="IF21" s="230"/>
      <c r="IG21" s="230"/>
      <c r="IH21" s="230"/>
      <c r="II21" s="230"/>
      <c r="IJ21" s="230"/>
      <c r="IK21" s="230"/>
      <c r="IL21" s="230"/>
      <c r="IM21" s="230"/>
      <c r="IN21" s="230"/>
      <c r="IO21" s="230"/>
      <c r="IP21" s="230"/>
      <c r="IQ21" s="230"/>
      <c r="IR21" s="230"/>
      <c r="IS21" s="230"/>
      <c r="IT21" s="230"/>
      <c r="IU21" s="230"/>
      <c r="IV21" s="230"/>
      <c r="IW21" s="230"/>
      <c r="IX21" s="230"/>
      <c r="IY21" s="230"/>
      <c r="IZ21" s="230"/>
      <c r="JA21" s="230"/>
      <c r="JB21" s="230"/>
      <c r="JC21" s="230"/>
    </row>
    <row r="22" spans="1:263" s="226" customFormat="1" x14ac:dyDescent="0.3">
      <c r="A22" s="231" t="s">
        <v>324</v>
      </c>
      <c r="B22" s="230"/>
      <c r="C22" s="230"/>
      <c r="D22" s="230"/>
      <c r="E22" s="230"/>
      <c r="F22" s="230"/>
      <c r="G22" s="230"/>
      <c r="H22" s="230"/>
      <c r="I22" s="230"/>
      <c r="J22" s="230"/>
      <c r="K22" s="230"/>
      <c r="L22" s="230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30"/>
      <c r="X22" s="230"/>
      <c r="Y22" s="230"/>
      <c r="Z22" s="230"/>
      <c r="AA22" s="230"/>
      <c r="AB22" s="2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  <c r="AY22" s="230"/>
      <c r="AZ22" s="230"/>
      <c r="BA22" s="230"/>
      <c r="BB22" s="230"/>
      <c r="BC22" s="230"/>
      <c r="BD22" s="230"/>
      <c r="BE22" s="230"/>
      <c r="BF22" s="230"/>
      <c r="BG22" s="230"/>
      <c r="BH22" s="230"/>
      <c r="BI22" s="230"/>
      <c r="BJ22" s="230"/>
      <c r="BK22" s="230"/>
      <c r="BL22" s="230"/>
      <c r="BM22" s="230"/>
      <c r="BN22" s="230"/>
      <c r="BO22" s="230"/>
      <c r="BP22" s="230"/>
      <c r="BQ22" s="230"/>
      <c r="BR22" s="230"/>
      <c r="BS22" s="230"/>
      <c r="BT22" s="230"/>
      <c r="BU22" s="230"/>
      <c r="BV22" s="230"/>
      <c r="BW22" s="230"/>
      <c r="BX22" s="230"/>
      <c r="BY22" s="230"/>
      <c r="BZ22" s="230"/>
      <c r="CA22" s="230"/>
      <c r="CB22" s="230"/>
      <c r="CC22" s="230"/>
      <c r="CD22" s="230"/>
      <c r="CE22" s="230"/>
      <c r="CF22" s="230"/>
      <c r="CG22" s="230"/>
      <c r="CH22" s="230"/>
      <c r="CI22" s="230"/>
      <c r="CJ22" s="230"/>
      <c r="CK22" s="230"/>
      <c r="CL22" s="230"/>
      <c r="CM22" s="230"/>
      <c r="CN22" s="230"/>
      <c r="CO22" s="230"/>
      <c r="CP22" s="230"/>
      <c r="CQ22" s="230"/>
      <c r="CR22" s="230"/>
      <c r="CS22" s="230"/>
      <c r="CT22" s="230"/>
      <c r="CU22" s="230"/>
      <c r="CV22" s="230"/>
      <c r="CW22" s="230"/>
      <c r="CX22" s="230"/>
      <c r="CY22" s="230"/>
      <c r="CZ22" s="230"/>
      <c r="DA22" s="230"/>
      <c r="DB22" s="230"/>
      <c r="DC22" s="230"/>
      <c r="DD22" s="230"/>
      <c r="DE22" s="230"/>
      <c r="DF22" s="230"/>
      <c r="DG22" s="230"/>
      <c r="DH22" s="230"/>
      <c r="DI22" s="230"/>
      <c r="DJ22" s="230"/>
      <c r="DK22" s="230"/>
      <c r="DL22" s="230"/>
      <c r="DM22" s="230"/>
      <c r="DN22" s="230"/>
      <c r="DO22" s="230"/>
      <c r="DP22" s="230"/>
      <c r="DQ22" s="230"/>
      <c r="DR22" s="230"/>
      <c r="DS22" s="230"/>
      <c r="DT22" s="230"/>
      <c r="DU22" s="230"/>
      <c r="DV22" s="230"/>
      <c r="DW22" s="230"/>
      <c r="DX22" s="230"/>
      <c r="DY22" s="230"/>
      <c r="DZ22" s="230"/>
      <c r="EA22" s="230"/>
      <c r="EB22" s="230"/>
      <c r="EC22" s="230"/>
      <c r="ED22" s="230"/>
      <c r="EE22" s="230"/>
      <c r="EF22" s="230"/>
      <c r="EG22" s="230"/>
      <c r="EH22" s="230"/>
      <c r="EI22" s="230"/>
      <c r="EJ22" s="230"/>
      <c r="EK22" s="230"/>
      <c r="EL22" s="230"/>
      <c r="EM22" s="230"/>
      <c r="EN22" s="230"/>
      <c r="EO22" s="230"/>
      <c r="EP22" s="230"/>
      <c r="EQ22" s="230"/>
      <c r="ER22" s="230"/>
      <c r="ES22" s="230"/>
      <c r="ET22" s="230"/>
      <c r="EU22" s="230"/>
      <c r="EV22" s="230"/>
      <c r="EW22" s="230"/>
      <c r="EX22" s="230"/>
      <c r="EY22" s="230"/>
      <c r="EZ22" s="230"/>
      <c r="FA22" s="230"/>
      <c r="FB22" s="230"/>
      <c r="FC22" s="230"/>
      <c r="FD22" s="230"/>
      <c r="FE22" s="230"/>
      <c r="FF22" s="230"/>
      <c r="FG22" s="230"/>
      <c r="FH22" s="230"/>
      <c r="FI22" s="230"/>
      <c r="FJ22" s="230"/>
      <c r="FK22" s="230"/>
      <c r="FL22" s="230"/>
      <c r="FM22" s="230"/>
      <c r="FN22" s="230"/>
      <c r="FO22" s="230"/>
      <c r="FP22" s="230"/>
      <c r="FQ22" s="230"/>
      <c r="FR22" s="230"/>
      <c r="FS22" s="230"/>
      <c r="FT22" s="230"/>
      <c r="FU22" s="230"/>
      <c r="FV22" s="230"/>
      <c r="FW22" s="230"/>
      <c r="FX22" s="230"/>
      <c r="FY22" s="230"/>
      <c r="FZ22" s="230"/>
      <c r="GA22" s="230"/>
      <c r="GB22" s="230"/>
      <c r="GC22" s="230"/>
      <c r="GD22" s="230"/>
      <c r="GE22" s="230"/>
      <c r="GF22" s="230"/>
      <c r="GG22" s="230"/>
      <c r="GH22" s="230"/>
      <c r="GI22" s="230"/>
      <c r="GJ22" s="230"/>
      <c r="GK22" s="230"/>
      <c r="GL22" s="230"/>
      <c r="GM22" s="230"/>
      <c r="GN22" s="230"/>
      <c r="GO22" s="230"/>
      <c r="GP22" s="230"/>
      <c r="GQ22" s="230"/>
      <c r="GR22" s="230"/>
      <c r="GS22" s="230"/>
      <c r="GT22" s="230"/>
      <c r="GU22" s="230"/>
      <c r="GV22" s="230"/>
      <c r="GW22" s="230"/>
      <c r="GX22" s="230"/>
      <c r="GY22" s="230"/>
      <c r="GZ22" s="230"/>
      <c r="HA22" s="230"/>
      <c r="HB22" s="230"/>
      <c r="HC22" s="230"/>
      <c r="HD22" s="230"/>
      <c r="HE22" s="230"/>
      <c r="HF22" s="230"/>
      <c r="HG22" s="230"/>
      <c r="HH22" s="230"/>
      <c r="HI22" s="230"/>
      <c r="HJ22" s="230"/>
      <c r="HK22" s="230"/>
      <c r="HL22" s="230"/>
      <c r="HM22" s="230"/>
      <c r="HN22" s="230"/>
      <c r="HO22" s="230"/>
      <c r="HP22" s="230"/>
      <c r="HQ22" s="230"/>
      <c r="HR22" s="230"/>
      <c r="HS22" s="230"/>
      <c r="HT22" s="230"/>
      <c r="HU22" s="230"/>
      <c r="HV22" s="230"/>
      <c r="HW22" s="230"/>
      <c r="HX22" s="230"/>
      <c r="HY22" s="230"/>
      <c r="HZ22" s="230"/>
      <c r="IA22" s="230"/>
      <c r="IB22" s="230"/>
      <c r="IC22" s="230"/>
      <c r="ID22" s="230"/>
      <c r="IE22" s="230"/>
      <c r="IF22" s="230"/>
      <c r="IG22" s="230"/>
      <c r="IH22" s="230"/>
      <c r="II22" s="230"/>
      <c r="IJ22" s="230"/>
      <c r="IK22" s="230"/>
      <c r="IL22" s="230"/>
      <c r="IM22" s="230"/>
      <c r="IN22" s="230"/>
      <c r="IO22" s="230"/>
      <c r="IP22" s="230"/>
      <c r="IQ22" s="230"/>
      <c r="IR22" s="230"/>
      <c r="IS22" s="230"/>
      <c r="IT22" s="230"/>
      <c r="IU22" s="230"/>
      <c r="IV22" s="230"/>
      <c r="IW22" s="230"/>
      <c r="IX22" s="230"/>
      <c r="IY22" s="230"/>
      <c r="IZ22" s="230"/>
      <c r="JA22" s="230"/>
      <c r="JB22" s="230"/>
      <c r="JC22" s="230"/>
    </row>
    <row r="23" spans="1:263" s="226" customFormat="1" x14ac:dyDescent="0.3">
      <c r="A23" s="231" t="s">
        <v>326</v>
      </c>
      <c r="B23" s="230"/>
      <c r="C23" s="230"/>
      <c r="D23" s="230"/>
      <c r="E23" s="230"/>
      <c r="F23" s="230"/>
      <c r="G23" s="230"/>
      <c r="H23" s="230"/>
      <c r="I23" s="230"/>
      <c r="J23" s="230"/>
      <c r="K23" s="230"/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230"/>
      <c r="Z23" s="230"/>
      <c r="AA23" s="230"/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  <c r="AY23" s="230"/>
      <c r="AZ23" s="230"/>
      <c r="BA23" s="230"/>
      <c r="BB23" s="230"/>
      <c r="BC23" s="230"/>
      <c r="BD23" s="230"/>
      <c r="BE23" s="230"/>
      <c r="BF23" s="230"/>
      <c r="BG23" s="230"/>
      <c r="BH23" s="230"/>
      <c r="BI23" s="230"/>
      <c r="BJ23" s="230"/>
      <c r="BK23" s="230"/>
      <c r="BL23" s="230"/>
      <c r="BM23" s="230"/>
      <c r="BN23" s="230"/>
      <c r="BO23" s="230"/>
      <c r="BP23" s="230"/>
      <c r="BQ23" s="230"/>
      <c r="BR23" s="230"/>
      <c r="BS23" s="230"/>
      <c r="BT23" s="230"/>
      <c r="BU23" s="230"/>
      <c r="BV23" s="230"/>
      <c r="BW23" s="230"/>
      <c r="BX23" s="230"/>
      <c r="BY23" s="230"/>
      <c r="BZ23" s="230"/>
      <c r="CA23" s="230"/>
      <c r="CB23" s="230"/>
      <c r="CC23" s="230"/>
      <c r="CD23" s="230"/>
      <c r="CE23" s="230"/>
      <c r="CF23" s="230"/>
      <c r="CG23" s="230"/>
      <c r="CH23" s="230"/>
      <c r="CI23" s="230">
        <v>2</v>
      </c>
      <c r="CJ23" s="230"/>
      <c r="CK23" s="230"/>
      <c r="CL23" s="230"/>
      <c r="CM23" s="230"/>
      <c r="CN23" s="230"/>
      <c r="CO23" s="230"/>
      <c r="CP23" s="230"/>
      <c r="CQ23" s="230"/>
      <c r="CR23" s="230"/>
      <c r="CS23" s="230"/>
      <c r="CT23" s="230"/>
      <c r="CU23" s="230"/>
      <c r="CV23" s="230"/>
      <c r="CW23" s="230"/>
      <c r="CX23" s="230"/>
      <c r="CY23" s="230"/>
      <c r="CZ23" s="230"/>
      <c r="DA23" s="230">
        <v>3</v>
      </c>
      <c r="DB23" s="230"/>
      <c r="DC23" s="230"/>
      <c r="DD23" s="230"/>
      <c r="DE23" s="230"/>
      <c r="DF23" s="230"/>
      <c r="DG23" s="230"/>
      <c r="DH23" s="230"/>
      <c r="DI23" s="230"/>
      <c r="DJ23" s="230"/>
      <c r="DK23" s="230"/>
      <c r="DL23" s="230"/>
      <c r="DM23" s="230"/>
      <c r="DN23" s="230"/>
      <c r="DO23" s="230"/>
      <c r="DP23" s="230"/>
      <c r="DQ23" s="230"/>
      <c r="DR23" s="230"/>
      <c r="DS23" s="230"/>
      <c r="DT23" s="230"/>
      <c r="DU23" s="230"/>
      <c r="DV23" s="230"/>
      <c r="DW23" s="230"/>
      <c r="DX23" s="230"/>
      <c r="DY23" s="230"/>
      <c r="DZ23" s="230"/>
      <c r="EA23" s="230"/>
      <c r="EB23" s="230"/>
      <c r="EC23" s="230"/>
      <c r="ED23" s="230"/>
      <c r="EE23" s="230"/>
      <c r="EF23" s="230"/>
      <c r="EG23" s="230"/>
      <c r="EH23" s="230"/>
      <c r="EI23" s="230"/>
      <c r="EJ23" s="230"/>
      <c r="EK23" s="230"/>
      <c r="EL23" s="230"/>
      <c r="EM23" s="230"/>
      <c r="EN23" s="230"/>
      <c r="EO23" s="230"/>
      <c r="EP23" s="230"/>
      <c r="EQ23" s="230"/>
      <c r="ER23" s="230"/>
      <c r="ES23" s="230"/>
      <c r="ET23" s="230"/>
      <c r="EU23" s="230"/>
      <c r="EV23" s="230"/>
      <c r="EW23" s="230"/>
      <c r="EX23" s="230"/>
      <c r="EY23" s="230"/>
      <c r="EZ23" s="230"/>
      <c r="FA23" s="230"/>
      <c r="FB23" s="230"/>
      <c r="FC23" s="230"/>
      <c r="FD23" s="230"/>
      <c r="FE23" s="230"/>
      <c r="FF23" s="230"/>
      <c r="FG23" s="230"/>
      <c r="FH23" s="230"/>
      <c r="FI23" s="230"/>
      <c r="FJ23" s="230"/>
      <c r="FK23" s="230"/>
      <c r="FL23" s="230"/>
      <c r="FM23" s="230"/>
      <c r="FN23" s="230"/>
      <c r="FO23" s="230"/>
      <c r="FP23" s="230"/>
      <c r="FQ23" s="230"/>
      <c r="FR23" s="230"/>
      <c r="FS23" s="230"/>
      <c r="FT23" s="230"/>
      <c r="FU23" s="230"/>
      <c r="FV23" s="230"/>
      <c r="FW23" s="230"/>
      <c r="FX23" s="230"/>
      <c r="FY23" s="230"/>
      <c r="FZ23" s="230"/>
      <c r="GA23" s="230"/>
      <c r="GB23" s="230"/>
      <c r="GC23" s="230"/>
      <c r="GD23" s="230"/>
      <c r="GE23" s="230"/>
      <c r="GF23" s="230"/>
      <c r="GG23" s="230"/>
      <c r="GH23" s="230"/>
      <c r="GI23" s="230"/>
      <c r="GJ23" s="230"/>
      <c r="GK23" s="230"/>
      <c r="GL23" s="230"/>
      <c r="GM23" s="230"/>
      <c r="GN23" s="230"/>
      <c r="GO23" s="230"/>
      <c r="GP23" s="230"/>
      <c r="GQ23" s="230"/>
      <c r="GR23" s="230"/>
      <c r="GS23" s="230"/>
      <c r="GT23" s="230"/>
      <c r="GU23" s="230"/>
      <c r="GV23" s="230"/>
      <c r="GW23" s="230"/>
      <c r="GX23" s="230"/>
      <c r="GY23" s="230"/>
      <c r="GZ23" s="230"/>
      <c r="HA23" s="230"/>
      <c r="HB23" s="230"/>
      <c r="HC23" s="230"/>
      <c r="HD23" s="230"/>
      <c r="HE23" s="230"/>
      <c r="HF23" s="230"/>
      <c r="HG23" s="230"/>
      <c r="HH23" s="230"/>
      <c r="HI23" s="230"/>
      <c r="HJ23" s="230"/>
      <c r="HK23" s="230"/>
      <c r="HL23" s="230"/>
      <c r="HM23" s="230"/>
      <c r="HN23" s="230"/>
      <c r="HO23" s="230"/>
      <c r="HP23" s="230"/>
      <c r="HQ23" s="230"/>
      <c r="HR23" s="230"/>
      <c r="HS23" s="230"/>
      <c r="HT23" s="230"/>
      <c r="HU23" s="230"/>
      <c r="HV23" s="230"/>
      <c r="HW23" s="230"/>
      <c r="HX23" s="230"/>
      <c r="HY23" s="230"/>
      <c r="HZ23" s="230"/>
      <c r="IA23" s="230"/>
      <c r="IB23" s="230"/>
      <c r="IC23" s="230"/>
      <c r="ID23" s="230"/>
      <c r="IE23" s="230"/>
      <c r="IF23" s="230"/>
      <c r="IG23" s="230"/>
      <c r="IH23" s="230"/>
      <c r="II23" s="230"/>
      <c r="IJ23" s="230"/>
      <c r="IK23" s="230"/>
      <c r="IL23" s="230"/>
      <c r="IM23" s="230"/>
      <c r="IN23" s="230"/>
      <c r="IO23" s="230"/>
      <c r="IP23" s="230"/>
      <c r="IQ23" s="230"/>
      <c r="IR23" s="230"/>
      <c r="IS23" s="230"/>
      <c r="IT23" s="230"/>
      <c r="IU23" s="230"/>
      <c r="IV23" s="230"/>
      <c r="IW23" s="230"/>
      <c r="IX23" s="230"/>
      <c r="IY23" s="230"/>
      <c r="IZ23" s="230"/>
      <c r="JA23" s="230"/>
      <c r="JB23" s="230"/>
      <c r="JC23" s="230"/>
    </row>
    <row r="24" spans="1:263" s="226" customFormat="1" x14ac:dyDescent="0.3">
      <c r="A24" s="232" t="s">
        <v>329</v>
      </c>
      <c r="B24" s="230"/>
      <c r="C24" s="230"/>
      <c r="D24" s="230"/>
      <c r="E24" s="230"/>
      <c r="F24" s="230"/>
      <c r="G24" s="230"/>
      <c r="H24" s="230"/>
      <c r="I24" s="230"/>
      <c r="J24" s="230"/>
      <c r="K24" s="230"/>
      <c r="L24" s="230"/>
      <c r="M24" s="230"/>
      <c r="N24" s="230"/>
      <c r="O24" s="230"/>
      <c r="P24" s="230"/>
      <c r="Q24" s="230"/>
      <c r="R24" s="230"/>
      <c r="S24" s="230"/>
      <c r="T24" s="230"/>
      <c r="U24" s="230"/>
      <c r="V24" s="230"/>
      <c r="W24" s="230"/>
      <c r="X24" s="230"/>
      <c r="Y24" s="230"/>
      <c r="Z24" s="230"/>
      <c r="AA24" s="230"/>
      <c r="AB24" s="2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  <c r="AY24" s="230"/>
      <c r="AZ24" s="230"/>
      <c r="BA24" s="230"/>
      <c r="BB24" s="230"/>
      <c r="BC24" s="230"/>
      <c r="BD24" s="230"/>
      <c r="BE24" s="230"/>
      <c r="BF24" s="230"/>
      <c r="BG24" s="230"/>
      <c r="BH24" s="230"/>
      <c r="BI24" s="230"/>
      <c r="BJ24" s="230"/>
      <c r="BK24" s="230"/>
      <c r="BL24" s="230"/>
      <c r="BM24" s="230"/>
      <c r="BN24" s="230"/>
      <c r="BO24" s="230"/>
      <c r="BP24" s="230"/>
      <c r="BQ24" s="230"/>
      <c r="BR24" s="230"/>
      <c r="BS24" s="230"/>
      <c r="BT24" s="230"/>
      <c r="BU24" s="230"/>
      <c r="BV24" s="230"/>
      <c r="BW24" s="230"/>
      <c r="BX24" s="230"/>
      <c r="BY24" s="230"/>
      <c r="BZ24" s="230"/>
      <c r="CA24" s="230"/>
      <c r="CB24" s="230"/>
      <c r="CC24" s="230"/>
      <c r="CD24" s="230"/>
      <c r="CE24" s="230"/>
      <c r="CF24" s="230"/>
      <c r="CG24" s="230"/>
      <c r="CH24" s="230"/>
      <c r="CI24" s="230"/>
      <c r="CJ24" s="230"/>
      <c r="CK24" s="230"/>
      <c r="CL24" s="230"/>
      <c r="CM24" s="230"/>
      <c r="CN24" s="230"/>
      <c r="CO24" s="230"/>
      <c r="CP24" s="230"/>
      <c r="CQ24" s="230"/>
      <c r="CR24" s="230"/>
      <c r="CS24" s="230"/>
      <c r="CT24" s="230"/>
      <c r="CU24" s="230"/>
      <c r="CV24" s="230"/>
      <c r="CW24" s="230"/>
      <c r="CX24" s="230"/>
      <c r="CY24" s="230"/>
      <c r="CZ24" s="230"/>
      <c r="DA24" s="230"/>
      <c r="DB24" s="230"/>
      <c r="DC24" s="230"/>
      <c r="DD24" s="230"/>
      <c r="DE24" s="230"/>
      <c r="DF24" s="230"/>
      <c r="DG24" s="230"/>
      <c r="DH24" s="230"/>
      <c r="DI24" s="230"/>
      <c r="DJ24" s="230"/>
      <c r="DK24" s="230"/>
      <c r="DL24" s="230"/>
      <c r="DM24" s="230"/>
      <c r="DN24" s="230"/>
      <c r="DO24" s="230"/>
      <c r="DP24" s="230"/>
      <c r="DQ24" s="230"/>
      <c r="DR24" s="230"/>
      <c r="DS24" s="230"/>
      <c r="DT24" s="230"/>
      <c r="DU24" s="230"/>
      <c r="DV24" s="230"/>
      <c r="DW24" s="230"/>
      <c r="DX24" s="230"/>
      <c r="DY24" s="230"/>
      <c r="DZ24" s="230"/>
      <c r="EA24" s="230"/>
      <c r="EB24" s="230"/>
      <c r="EC24" s="230"/>
      <c r="ED24" s="230"/>
      <c r="EE24" s="230"/>
      <c r="EF24" s="230"/>
      <c r="EG24" s="230"/>
      <c r="EH24" s="230"/>
      <c r="EI24" s="230"/>
      <c r="EJ24" s="230"/>
      <c r="EK24" s="230"/>
      <c r="EL24" s="230"/>
      <c r="EM24" s="230"/>
      <c r="EN24" s="230"/>
      <c r="EO24" s="230"/>
      <c r="EP24" s="230"/>
      <c r="EQ24" s="230"/>
      <c r="ER24" s="230"/>
      <c r="ES24" s="230"/>
      <c r="ET24" s="230"/>
      <c r="EU24" s="230"/>
      <c r="EV24" s="230"/>
      <c r="EW24" s="230"/>
      <c r="EX24" s="230"/>
      <c r="EY24" s="230"/>
      <c r="EZ24" s="230"/>
      <c r="FA24" s="230"/>
      <c r="FB24" s="230"/>
      <c r="FC24" s="230"/>
      <c r="FD24" s="230"/>
      <c r="FE24" s="230"/>
      <c r="FF24" s="230"/>
      <c r="FG24" s="230"/>
      <c r="FH24" s="230"/>
      <c r="FI24" s="230"/>
      <c r="FJ24" s="230"/>
      <c r="FK24" s="230"/>
      <c r="FL24" s="230"/>
      <c r="FM24" s="230"/>
      <c r="FN24" s="230"/>
      <c r="FO24" s="230"/>
      <c r="FP24" s="230"/>
      <c r="FQ24" s="230"/>
      <c r="FR24" s="230"/>
      <c r="FS24" s="230"/>
      <c r="FT24" s="230"/>
      <c r="FU24" s="230"/>
      <c r="FV24" s="230"/>
      <c r="FW24" s="230"/>
      <c r="FX24" s="230"/>
      <c r="FY24" s="230"/>
      <c r="FZ24" s="230"/>
      <c r="GA24" s="230"/>
      <c r="GB24" s="230"/>
      <c r="GC24" s="230"/>
      <c r="GD24" s="230"/>
      <c r="GE24" s="230"/>
      <c r="GF24" s="230"/>
      <c r="GG24" s="230"/>
      <c r="GH24" s="230"/>
      <c r="GI24" s="230"/>
      <c r="GJ24" s="230"/>
      <c r="GK24" s="230"/>
      <c r="GL24" s="230"/>
      <c r="GM24" s="230"/>
      <c r="GN24" s="230"/>
      <c r="GO24" s="230"/>
      <c r="GP24" s="230"/>
      <c r="GQ24" s="230"/>
      <c r="GR24" s="230"/>
      <c r="GS24" s="230"/>
      <c r="GT24" s="230"/>
      <c r="GU24" s="230"/>
      <c r="GV24" s="230"/>
      <c r="GW24" s="230"/>
      <c r="GX24" s="230"/>
      <c r="GY24" s="230"/>
      <c r="GZ24" s="230"/>
      <c r="HA24" s="230"/>
      <c r="HB24" s="230"/>
      <c r="HC24" s="230"/>
      <c r="HD24" s="230"/>
      <c r="HE24" s="230"/>
      <c r="HF24" s="230"/>
      <c r="HG24" s="230"/>
      <c r="HH24" s="230"/>
      <c r="HI24" s="230"/>
      <c r="HJ24" s="230"/>
      <c r="HK24" s="230"/>
      <c r="HL24" s="230"/>
      <c r="HM24" s="230"/>
      <c r="HN24" s="230"/>
      <c r="HO24" s="230"/>
      <c r="HP24" s="230"/>
      <c r="HQ24" s="230"/>
      <c r="HR24" s="230"/>
      <c r="HS24" s="230"/>
      <c r="HT24" s="230"/>
      <c r="HU24" s="230"/>
      <c r="HV24" s="230"/>
      <c r="HW24" s="230"/>
      <c r="HX24" s="230"/>
      <c r="HY24" s="230"/>
      <c r="HZ24" s="230"/>
      <c r="IA24" s="230"/>
      <c r="IB24" s="230"/>
      <c r="IC24" s="230"/>
      <c r="ID24" s="230"/>
      <c r="IE24" s="230"/>
      <c r="IF24" s="230"/>
      <c r="IG24" s="230"/>
      <c r="IH24" s="230"/>
      <c r="II24" s="230"/>
      <c r="IJ24" s="230"/>
      <c r="IK24" s="230"/>
      <c r="IL24" s="230"/>
      <c r="IM24" s="230"/>
      <c r="IN24" s="230"/>
      <c r="IO24" s="230"/>
      <c r="IP24" s="230"/>
      <c r="IQ24" s="230"/>
      <c r="IR24" s="230"/>
      <c r="IS24" s="230"/>
      <c r="IT24" s="230"/>
      <c r="IU24" s="230"/>
      <c r="IV24" s="230"/>
      <c r="IW24" s="230"/>
      <c r="IX24" s="230"/>
      <c r="IY24" s="230"/>
      <c r="IZ24" s="230"/>
      <c r="JA24" s="230"/>
      <c r="JB24" s="230"/>
      <c r="JC24" s="230"/>
    </row>
    <row r="25" spans="1:263" s="226" customFormat="1" x14ac:dyDescent="0.3">
      <c r="A25" s="229" t="s">
        <v>331</v>
      </c>
      <c r="B25" s="230"/>
      <c r="C25" s="230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0"/>
      <c r="BB25" s="230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0"/>
      <c r="BS25" s="230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0"/>
      <c r="CJ25" s="230"/>
      <c r="CK25" s="230"/>
      <c r="CL25" s="230"/>
      <c r="CM25" s="230"/>
      <c r="CN25" s="230"/>
      <c r="CO25" s="230"/>
      <c r="CP25" s="230"/>
      <c r="CQ25" s="230"/>
      <c r="CR25" s="230"/>
      <c r="CS25" s="230"/>
      <c r="CT25" s="230"/>
      <c r="CU25" s="230"/>
      <c r="CV25" s="230"/>
      <c r="CW25" s="230"/>
      <c r="CX25" s="230"/>
      <c r="CY25" s="230"/>
      <c r="CZ25" s="230"/>
      <c r="DA25" s="230"/>
      <c r="DB25" s="230"/>
      <c r="DC25" s="230"/>
      <c r="DD25" s="230"/>
      <c r="DE25" s="230"/>
      <c r="DF25" s="230"/>
      <c r="DG25" s="230"/>
      <c r="DH25" s="230"/>
      <c r="DI25" s="230"/>
      <c r="DJ25" s="230"/>
      <c r="DK25" s="230"/>
      <c r="DL25" s="230"/>
      <c r="DM25" s="230"/>
      <c r="DN25" s="230"/>
      <c r="DO25" s="230"/>
      <c r="DP25" s="230"/>
      <c r="DQ25" s="230"/>
      <c r="DR25" s="230"/>
      <c r="DS25" s="230"/>
      <c r="DT25" s="230"/>
      <c r="DU25" s="230"/>
      <c r="DV25" s="230"/>
      <c r="DW25" s="230"/>
      <c r="DX25" s="230"/>
      <c r="DY25" s="230"/>
      <c r="DZ25" s="230"/>
      <c r="EA25" s="230"/>
      <c r="EB25" s="230"/>
      <c r="EC25" s="230"/>
      <c r="ED25" s="230"/>
      <c r="EE25" s="230"/>
      <c r="EF25" s="230"/>
      <c r="EG25" s="230"/>
      <c r="EH25" s="230"/>
      <c r="EI25" s="230"/>
      <c r="EJ25" s="230"/>
      <c r="EK25" s="230"/>
      <c r="EL25" s="230"/>
      <c r="EM25" s="230"/>
      <c r="EN25" s="230"/>
      <c r="EO25" s="230"/>
      <c r="EP25" s="230"/>
      <c r="EQ25" s="230"/>
      <c r="ER25" s="230"/>
      <c r="ES25" s="230"/>
      <c r="ET25" s="230"/>
      <c r="EU25" s="230"/>
      <c r="EV25" s="230"/>
      <c r="EW25" s="230"/>
      <c r="EX25" s="230"/>
      <c r="EY25" s="230"/>
      <c r="EZ25" s="230"/>
      <c r="FA25" s="230"/>
      <c r="FB25" s="230"/>
      <c r="FC25" s="230"/>
      <c r="FD25" s="230"/>
      <c r="FE25" s="230"/>
      <c r="FF25" s="230"/>
      <c r="FG25" s="230"/>
      <c r="FH25" s="230"/>
      <c r="FI25" s="230"/>
      <c r="FJ25" s="230"/>
      <c r="FK25" s="230"/>
      <c r="FL25" s="230"/>
      <c r="FM25" s="230"/>
      <c r="FN25" s="230"/>
      <c r="FO25" s="230"/>
      <c r="FP25" s="230"/>
      <c r="FQ25" s="230"/>
      <c r="FR25" s="230"/>
      <c r="FS25" s="230"/>
      <c r="FT25" s="230"/>
      <c r="FU25" s="230"/>
      <c r="FV25" s="230"/>
      <c r="FW25" s="230"/>
      <c r="FX25" s="230"/>
      <c r="FY25" s="230"/>
      <c r="FZ25" s="230"/>
      <c r="GA25" s="230"/>
      <c r="GB25" s="230"/>
      <c r="GC25" s="230"/>
      <c r="GD25" s="230"/>
      <c r="GE25" s="230"/>
      <c r="GF25" s="230"/>
      <c r="GG25" s="230"/>
      <c r="GH25" s="230"/>
      <c r="GI25" s="230"/>
      <c r="GJ25" s="230"/>
      <c r="GK25" s="230"/>
      <c r="GL25" s="230"/>
      <c r="GM25" s="230"/>
      <c r="GN25" s="230"/>
      <c r="GO25" s="230"/>
      <c r="GP25" s="230"/>
      <c r="GQ25" s="230"/>
      <c r="GR25" s="230"/>
      <c r="GS25" s="230"/>
      <c r="GT25" s="230"/>
      <c r="GU25" s="230"/>
      <c r="GV25" s="230"/>
      <c r="GW25" s="230"/>
      <c r="GX25" s="230"/>
      <c r="GY25" s="230"/>
      <c r="GZ25" s="230"/>
      <c r="HA25" s="230"/>
      <c r="HB25" s="230"/>
      <c r="HC25" s="230"/>
      <c r="HD25" s="230"/>
      <c r="HE25" s="230"/>
      <c r="HF25" s="230"/>
      <c r="HG25" s="230"/>
      <c r="HH25" s="230"/>
      <c r="HI25" s="230"/>
      <c r="HJ25" s="230"/>
      <c r="HK25" s="230"/>
      <c r="HL25" s="230"/>
      <c r="HM25" s="230"/>
      <c r="HN25" s="230"/>
      <c r="HO25" s="230"/>
      <c r="HP25" s="230"/>
      <c r="HQ25" s="230"/>
      <c r="HR25" s="230"/>
      <c r="HS25" s="230"/>
      <c r="HT25" s="230"/>
      <c r="HU25" s="230"/>
      <c r="HV25" s="230"/>
      <c r="HW25" s="230"/>
      <c r="HX25" s="230"/>
      <c r="HY25" s="230"/>
      <c r="HZ25" s="230"/>
      <c r="IA25" s="230"/>
      <c r="IB25" s="230"/>
      <c r="IC25" s="230"/>
      <c r="ID25" s="230"/>
      <c r="IE25" s="230"/>
      <c r="IF25" s="230"/>
      <c r="IG25" s="230"/>
      <c r="IH25" s="230"/>
      <c r="II25" s="230"/>
      <c r="IJ25" s="230"/>
      <c r="IK25" s="230"/>
      <c r="IL25" s="230"/>
      <c r="IM25" s="230"/>
      <c r="IN25" s="230"/>
      <c r="IO25" s="230"/>
      <c r="IP25" s="230"/>
      <c r="IQ25" s="230"/>
      <c r="IR25" s="230"/>
      <c r="IS25" s="230"/>
      <c r="IT25" s="230"/>
      <c r="IU25" s="230"/>
      <c r="IV25" s="230"/>
      <c r="IW25" s="230"/>
      <c r="IX25" s="230"/>
      <c r="IY25" s="230"/>
      <c r="IZ25" s="230"/>
      <c r="JA25" s="230"/>
      <c r="JB25" s="230"/>
      <c r="JC25" s="230"/>
    </row>
    <row r="26" spans="1:263" s="226" customFormat="1" x14ac:dyDescent="0.3">
      <c r="A26" s="229" t="s">
        <v>333</v>
      </c>
      <c r="B26" s="230"/>
      <c r="C26" s="230"/>
      <c r="D26" s="230"/>
      <c r="E26" s="230"/>
      <c r="F26" s="230"/>
      <c r="G26" s="230"/>
      <c r="H26" s="230"/>
      <c r="I26" s="230"/>
      <c r="J26" s="230"/>
      <c r="K26" s="230"/>
      <c r="L26" s="230"/>
      <c r="M26" s="230"/>
      <c r="N26" s="230"/>
      <c r="O26" s="230"/>
      <c r="P26" s="230"/>
      <c r="Q26" s="230"/>
      <c r="R26" s="230"/>
      <c r="S26" s="230"/>
      <c r="T26" s="230"/>
      <c r="U26" s="230"/>
      <c r="V26" s="230"/>
      <c r="W26" s="230"/>
      <c r="X26" s="230"/>
      <c r="Y26" s="230"/>
      <c r="Z26" s="230"/>
      <c r="AA26" s="230"/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 s="230"/>
      <c r="AY26" s="230"/>
      <c r="AZ26" s="230"/>
      <c r="BA26" s="230"/>
      <c r="BB26" s="230"/>
      <c r="BC26" s="230"/>
      <c r="BD26" s="230"/>
      <c r="BE26" s="230"/>
      <c r="BF26" s="230"/>
      <c r="BG26" s="230"/>
      <c r="BH26" s="230"/>
      <c r="BI26" s="230"/>
      <c r="BJ26" s="230"/>
      <c r="BK26" s="230"/>
      <c r="BL26" s="230"/>
      <c r="BM26" s="230"/>
      <c r="BN26" s="230"/>
      <c r="BO26" s="230"/>
      <c r="BP26" s="230"/>
      <c r="BQ26" s="230"/>
      <c r="BR26" s="230"/>
      <c r="BS26" s="230"/>
      <c r="BT26" s="230"/>
      <c r="BU26" s="230"/>
      <c r="BV26" s="230"/>
      <c r="BW26" s="230"/>
      <c r="BX26" s="230"/>
      <c r="BY26" s="230"/>
      <c r="BZ26" s="230"/>
      <c r="CA26" s="230"/>
      <c r="CB26" s="230"/>
      <c r="CC26" s="230"/>
      <c r="CD26" s="230"/>
      <c r="CE26" s="230"/>
      <c r="CF26" s="230"/>
      <c r="CG26" s="230"/>
      <c r="CH26" s="230"/>
      <c r="CI26" s="230"/>
      <c r="CJ26" s="230"/>
      <c r="CK26" s="230"/>
      <c r="CL26" s="230"/>
      <c r="CM26" s="230"/>
      <c r="CN26" s="230"/>
      <c r="CO26" s="230"/>
      <c r="CP26" s="230"/>
      <c r="CQ26" s="230"/>
      <c r="CR26" s="230"/>
      <c r="CS26" s="230"/>
      <c r="CT26" s="230"/>
      <c r="CU26" s="230"/>
      <c r="CV26" s="230"/>
      <c r="CW26" s="230"/>
      <c r="CX26" s="230"/>
      <c r="CY26" s="230"/>
      <c r="CZ26" s="230"/>
      <c r="DA26" s="230"/>
      <c r="DB26" s="230"/>
      <c r="DC26" s="230"/>
      <c r="DD26" s="230"/>
      <c r="DE26" s="230"/>
      <c r="DF26" s="230"/>
      <c r="DG26" s="230"/>
      <c r="DH26" s="230"/>
      <c r="DI26" s="230"/>
      <c r="DJ26" s="230"/>
      <c r="DK26" s="230"/>
      <c r="DL26" s="230"/>
      <c r="DM26" s="230"/>
      <c r="DN26" s="230"/>
      <c r="DO26" s="230"/>
      <c r="DP26" s="230"/>
      <c r="DQ26" s="230"/>
      <c r="DR26" s="230"/>
      <c r="DS26" s="230"/>
      <c r="DT26" s="230"/>
      <c r="DU26" s="230"/>
      <c r="DV26" s="230"/>
      <c r="DW26" s="230"/>
      <c r="DX26" s="230"/>
      <c r="DY26" s="230"/>
      <c r="DZ26" s="230"/>
      <c r="EA26" s="230"/>
      <c r="EB26" s="230"/>
      <c r="EC26" s="230"/>
      <c r="ED26" s="230"/>
      <c r="EE26" s="230"/>
      <c r="EF26" s="230"/>
      <c r="EG26" s="230"/>
      <c r="EH26" s="230"/>
      <c r="EI26" s="230"/>
      <c r="EJ26" s="230"/>
      <c r="EK26" s="230"/>
      <c r="EL26" s="230"/>
      <c r="EM26" s="230"/>
      <c r="EN26" s="230"/>
      <c r="EO26" s="230"/>
      <c r="EP26" s="230"/>
      <c r="EQ26" s="230"/>
      <c r="ER26" s="230"/>
      <c r="ES26" s="230"/>
      <c r="ET26" s="230"/>
      <c r="EU26" s="230"/>
      <c r="EV26" s="230"/>
      <c r="EW26" s="230"/>
      <c r="EX26" s="230"/>
      <c r="EY26" s="230"/>
      <c r="EZ26" s="230"/>
      <c r="FA26" s="230"/>
      <c r="FB26" s="230"/>
      <c r="FC26" s="230"/>
      <c r="FD26" s="230"/>
      <c r="FE26" s="230"/>
      <c r="FF26" s="230"/>
      <c r="FG26" s="230"/>
      <c r="FH26" s="230"/>
      <c r="FI26" s="230"/>
      <c r="FJ26" s="230"/>
      <c r="FK26" s="230"/>
      <c r="FL26" s="230"/>
      <c r="FM26" s="230"/>
      <c r="FN26" s="230"/>
      <c r="FO26" s="230"/>
      <c r="FP26" s="230"/>
      <c r="FQ26" s="230"/>
      <c r="FR26" s="230"/>
      <c r="FS26" s="230"/>
      <c r="FT26" s="230"/>
      <c r="FU26" s="230"/>
      <c r="FV26" s="230"/>
      <c r="FW26" s="230"/>
      <c r="FX26" s="230"/>
      <c r="FY26" s="230"/>
      <c r="FZ26" s="230"/>
      <c r="GA26" s="230"/>
      <c r="GB26" s="230"/>
      <c r="GC26" s="230"/>
      <c r="GD26" s="230"/>
      <c r="GE26" s="230"/>
      <c r="GF26" s="230"/>
      <c r="GG26" s="230"/>
      <c r="GH26" s="230"/>
      <c r="GI26" s="230"/>
      <c r="GJ26" s="230"/>
      <c r="GK26" s="230"/>
      <c r="GL26" s="230"/>
      <c r="GM26" s="230"/>
      <c r="GN26" s="230"/>
      <c r="GO26" s="230"/>
      <c r="GP26" s="230"/>
      <c r="GQ26" s="230"/>
      <c r="GR26" s="230"/>
      <c r="GS26" s="230"/>
      <c r="GT26" s="230"/>
      <c r="GU26" s="230"/>
      <c r="GV26" s="230"/>
      <c r="GW26" s="230"/>
      <c r="GX26" s="230"/>
      <c r="GY26" s="230"/>
      <c r="GZ26" s="230"/>
      <c r="HA26" s="230"/>
      <c r="HB26" s="230"/>
      <c r="HC26" s="230"/>
      <c r="HD26" s="230"/>
      <c r="HE26" s="230"/>
      <c r="HF26" s="230"/>
      <c r="HG26" s="230"/>
      <c r="HH26" s="230"/>
      <c r="HI26" s="230"/>
      <c r="HJ26" s="230"/>
      <c r="HK26" s="230"/>
      <c r="HL26" s="230"/>
      <c r="HM26" s="230"/>
      <c r="HN26" s="230"/>
      <c r="HO26" s="230"/>
      <c r="HP26" s="230"/>
      <c r="HQ26" s="230"/>
      <c r="HR26" s="230"/>
      <c r="HS26" s="230"/>
      <c r="HT26" s="230"/>
      <c r="HU26" s="230"/>
      <c r="HV26" s="230"/>
      <c r="HW26" s="230"/>
      <c r="HX26" s="230"/>
      <c r="HY26" s="230"/>
      <c r="HZ26" s="230"/>
      <c r="IA26" s="230"/>
      <c r="IB26" s="230"/>
      <c r="IC26" s="230"/>
      <c r="ID26" s="230"/>
      <c r="IE26" s="230"/>
      <c r="IF26" s="230"/>
      <c r="IG26" s="230"/>
      <c r="IH26" s="230"/>
      <c r="II26" s="230"/>
      <c r="IJ26" s="230"/>
      <c r="IK26" s="230"/>
      <c r="IL26" s="230"/>
      <c r="IM26" s="230"/>
      <c r="IN26" s="230"/>
      <c r="IO26" s="230"/>
      <c r="IP26" s="230"/>
      <c r="IQ26" s="230"/>
      <c r="IR26" s="230"/>
      <c r="IS26" s="230"/>
      <c r="IT26" s="230"/>
      <c r="IU26" s="230"/>
      <c r="IV26" s="230"/>
      <c r="IW26" s="230"/>
      <c r="IX26" s="230"/>
      <c r="IY26" s="230"/>
      <c r="IZ26" s="230"/>
      <c r="JA26" s="230"/>
      <c r="JB26" s="230"/>
      <c r="JC26" s="230"/>
    </row>
    <row r="27" spans="1:263" s="226" customFormat="1" x14ac:dyDescent="0.3">
      <c r="A27" s="229" t="s">
        <v>336</v>
      </c>
      <c r="B27" s="230"/>
      <c r="C27" s="230"/>
      <c r="D27" s="230"/>
      <c r="E27" s="230"/>
      <c r="F27" s="230"/>
      <c r="G27" s="230"/>
      <c r="H27" s="230"/>
      <c r="I27" s="230"/>
      <c r="J27" s="230"/>
      <c r="K27" s="230"/>
      <c r="L27" s="230"/>
      <c r="M27" s="230"/>
      <c r="N27" s="230"/>
      <c r="O27" s="230"/>
      <c r="P27" s="230"/>
      <c r="Q27" s="230"/>
      <c r="R27" s="230"/>
      <c r="S27" s="230"/>
      <c r="T27" s="230"/>
      <c r="U27" s="230"/>
      <c r="V27" s="230"/>
      <c r="W27" s="230"/>
      <c r="X27" s="230"/>
      <c r="Y27" s="230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  <c r="AW27" s="230"/>
      <c r="AX27" s="230"/>
      <c r="AY27" s="230"/>
      <c r="AZ27" s="230"/>
      <c r="BA27" s="230"/>
      <c r="BB27" s="230"/>
      <c r="BC27" s="230"/>
      <c r="BD27" s="230"/>
      <c r="BE27" s="230"/>
      <c r="BF27" s="230"/>
      <c r="BG27" s="230"/>
      <c r="BH27" s="230"/>
      <c r="BI27" s="230"/>
      <c r="BJ27" s="230"/>
      <c r="BK27" s="230"/>
      <c r="BL27" s="230"/>
      <c r="BM27" s="230"/>
      <c r="BN27" s="230"/>
      <c r="BO27" s="230"/>
      <c r="BP27" s="230"/>
      <c r="BQ27" s="230"/>
      <c r="BR27" s="230"/>
      <c r="BS27" s="230"/>
      <c r="BT27" s="230"/>
      <c r="BU27" s="230"/>
      <c r="BV27" s="230"/>
      <c r="BW27" s="230"/>
      <c r="BX27" s="230"/>
      <c r="BY27" s="230"/>
      <c r="BZ27" s="230"/>
      <c r="CA27" s="230"/>
      <c r="CB27" s="230"/>
      <c r="CC27" s="230"/>
      <c r="CD27" s="230"/>
      <c r="CE27" s="230"/>
      <c r="CF27" s="230"/>
      <c r="CG27" s="230"/>
      <c r="CH27" s="230"/>
      <c r="CI27" s="230"/>
      <c r="CJ27" s="230"/>
      <c r="CK27" s="230"/>
      <c r="CL27" s="230"/>
      <c r="CM27" s="230"/>
      <c r="CN27" s="230"/>
      <c r="CO27" s="230"/>
      <c r="CP27" s="230"/>
      <c r="CQ27" s="230"/>
      <c r="CR27" s="230"/>
      <c r="CS27" s="230"/>
      <c r="CT27" s="230"/>
      <c r="CU27" s="230"/>
      <c r="CV27" s="230"/>
      <c r="CW27" s="230"/>
      <c r="CX27" s="230"/>
      <c r="CY27" s="230"/>
      <c r="CZ27" s="230"/>
      <c r="DA27" s="230"/>
      <c r="DB27" s="230"/>
      <c r="DC27" s="230"/>
      <c r="DD27" s="230"/>
      <c r="DE27" s="230"/>
      <c r="DF27" s="230"/>
      <c r="DG27" s="230"/>
      <c r="DH27" s="230"/>
      <c r="DI27" s="230"/>
      <c r="DJ27" s="230"/>
      <c r="DK27" s="230"/>
      <c r="DL27" s="230"/>
      <c r="DM27" s="230"/>
      <c r="DN27" s="230"/>
      <c r="DO27" s="230"/>
      <c r="DP27" s="230"/>
      <c r="DQ27" s="230"/>
      <c r="DR27" s="230"/>
      <c r="DS27" s="230"/>
      <c r="DT27" s="230"/>
      <c r="DU27" s="230"/>
      <c r="DV27" s="230"/>
      <c r="DW27" s="230"/>
      <c r="DX27" s="230"/>
      <c r="DY27" s="230"/>
      <c r="DZ27" s="230"/>
      <c r="EA27" s="230"/>
      <c r="EB27" s="230"/>
      <c r="EC27" s="230"/>
      <c r="ED27" s="230"/>
      <c r="EE27" s="230"/>
      <c r="EF27" s="230"/>
      <c r="EG27" s="230"/>
      <c r="EH27" s="230"/>
      <c r="EI27" s="230"/>
      <c r="EJ27" s="230"/>
      <c r="EK27" s="230"/>
      <c r="EL27" s="230"/>
      <c r="EM27" s="230"/>
      <c r="EN27" s="230"/>
      <c r="EO27" s="230"/>
      <c r="EP27" s="230"/>
      <c r="EQ27" s="230"/>
      <c r="ER27" s="230"/>
      <c r="ES27" s="230"/>
      <c r="ET27" s="230"/>
      <c r="EU27" s="230"/>
      <c r="EV27" s="230"/>
      <c r="EW27" s="230"/>
      <c r="EX27" s="230"/>
      <c r="EY27" s="230"/>
      <c r="EZ27" s="230"/>
      <c r="FA27" s="230"/>
      <c r="FB27" s="230"/>
      <c r="FC27" s="230"/>
      <c r="FD27" s="230"/>
      <c r="FE27" s="230"/>
      <c r="FF27" s="230"/>
      <c r="FG27" s="230"/>
      <c r="FH27" s="230"/>
      <c r="FI27" s="230"/>
      <c r="FJ27" s="230"/>
      <c r="FK27" s="230"/>
      <c r="FL27" s="230"/>
      <c r="FM27" s="230"/>
      <c r="FN27" s="230"/>
      <c r="FO27" s="230"/>
      <c r="FP27" s="230"/>
      <c r="FQ27" s="230"/>
      <c r="FR27" s="230"/>
      <c r="FS27" s="230"/>
      <c r="FT27" s="230"/>
      <c r="FU27" s="230"/>
      <c r="FV27" s="230"/>
      <c r="FW27" s="230"/>
      <c r="FX27" s="230"/>
      <c r="FY27" s="230"/>
      <c r="FZ27" s="230"/>
      <c r="GA27" s="230"/>
      <c r="GB27" s="230"/>
      <c r="GC27" s="230"/>
      <c r="GD27" s="230"/>
      <c r="GE27" s="230"/>
      <c r="GF27" s="230"/>
      <c r="GG27" s="230"/>
      <c r="GH27" s="230"/>
      <c r="GI27" s="230"/>
      <c r="GJ27" s="230"/>
      <c r="GK27" s="230"/>
      <c r="GL27" s="230"/>
      <c r="GM27" s="230"/>
      <c r="GN27" s="230"/>
      <c r="GO27" s="230"/>
      <c r="GP27" s="230"/>
      <c r="GQ27" s="230"/>
      <c r="GR27" s="230"/>
      <c r="GS27" s="230"/>
      <c r="GT27" s="230"/>
      <c r="GU27" s="230"/>
      <c r="GV27" s="230"/>
      <c r="GW27" s="230"/>
      <c r="GX27" s="230"/>
      <c r="GY27" s="230"/>
      <c r="GZ27" s="230"/>
      <c r="HA27" s="230"/>
      <c r="HB27" s="230"/>
      <c r="HC27" s="230"/>
      <c r="HD27" s="230"/>
      <c r="HE27" s="230"/>
      <c r="HF27" s="230"/>
      <c r="HG27" s="230"/>
      <c r="HH27" s="230"/>
      <c r="HI27" s="230"/>
      <c r="HJ27" s="230"/>
      <c r="HK27" s="230"/>
      <c r="HL27" s="230"/>
      <c r="HM27" s="230"/>
      <c r="HN27" s="230"/>
      <c r="HO27" s="230"/>
      <c r="HP27" s="230"/>
      <c r="HQ27" s="230"/>
      <c r="HR27" s="230"/>
      <c r="HS27" s="230"/>
      <c r="HT27" s="230"/>
      <c r="HU27" s="230"/>
      <c r="HV27" s="230"/>
      <c r="HW27" s="230"/>
      <c r="HX27" s="230"/>
      <c r="HY27" s="230"/>
      <c r="HZ27" s="230"/>
      <c r="IA27" s="230"/>
      <c r="IB27" s="230"/>
      <c r="IC27" s="230"/>
      <c r="ID27" s="230"/>
      <c r="IE27" s="230"/>
      <c r="IF27" s="230"/>
      <c r="IG27" s="230"/>
      <c r="IH27" s="230"/>
      <c r="II27" s="230"/>
      <c r="IJ27" s="230"/>
      <c r="IK27" s="230"/>
      <c r="IL27" s="230"/>
      <c r="IM27" s="230"/>
      <c r="IN27" s="230"/>
      <c r="IO27" s="230"/>
      <c r="IP27" s="230"/>
      <c r="IQ27" s="230"/>
      <c r="IR27" s="230"/>
      <c r="IS27" s="230"/>
      <c r="IT27" s="230"/>
      <c r="IU27" s="230"/>
      <c r="IV27" s="230"/>
      <c r="IW27" s="230"/>
      <c r="IX27" s="230"/>
      <c r="IY27" s="230"/>
      <c r="IZ27" s="230"/>
      <c r="JA27" s="230"/>
      <c r="JB27" s="230"/>
      <c r="JC27" s="230"/>
    </row>
    <row r="28" spans="1:263" s="226" customFormat="1" x14ac:dyDescent="0.3">
      <c r="A28" s="233" t="s">
        <v>339</v>
      </c>
      <c r="B28" s="230"/>
      <c r="C28" s="230"/>
      <c r="D28" s="230"/>
      <c r="E28" s="230"/>
      <c r="F28" s="230"/>
      <c r="G28" s="230"/>
      <c r="H28" s="230"/>
      <c r="I28" s="230"/>
      <c r="J28" s="230"/>
      <c r="K28" s="230"/>
      <c r="L28" s="230"/>
      <c r="M28" s="230"/>
      <c r="N28" s="230"/>
      <c r="O28" s="230"/>
      <c r="P28" s="230"/>
      <c r="Q28" s="230"/>
      <c r="R28" s="230"/>
      <c r="S28" s="230"/>
      <c r="T28" s="230"/>
      <c r="U28" s="230"/>
      <c r="V28" s="230"/>
      <c r="W28" s="230"/>
      <c r="X28" s="230"/>
      <c r="Y28" s="230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  <c r="AW28" s="230"/>
      <c r="AX28" s="230"/>
      <c r="AY28" s="230"/>
      <c r="AZ28" s="230"/>
      <c r="BA28" s="230"/>
      <c r="BB28" s="230"/>
      <c r="BC28" s="230"/>
      <c r="BD28" s="230"/>
      <c r="BE28" s="230"/>
      <c r="BF28" s="230"/>
      <c r="BG28" s="230"/>
      <c r="BH28" s="230"/>
      <c r="BI28" s="230"/>
      <c r="BJ28" s="230"/>
      <c r="BK28" s="230"/>
      <c r="BL28" s="230"/>
      <c r="BM28" s="230"/>
      <c r="BN28" s="230"/>
      <c r="BO28" s="230"/>
      <c r="BP28" s="230"/>
      <c r="BQ28" s="230"/>
      <c r="BR28" s="230"/>
      <c r="BS28" s="230"/>
      <c r="BT28" s="230"/>
      <c r="BU28" s="230"/>
      <c r="BV28" s="230"/>
      <c r="BW28" s="230"/>
      <c r="BX28" s="230"/>
      <c r="BY28" s="230"/>
      <c r="BZ28" s="230"/>
      <c r="CA28" s="230"/>
      <c r="CB28" s="230"/>
      <c r="CC28" s="230"/>
      <c r="CD28" s="230"/>
      <c r="CE28" s="230"/>
      <c r="CF28" s="230"/>
      <c r="CG28" s="230"/>
      <c r="CH28" s="230"/>
      <c r="CI28" s="230"/>
      <c r="CJ28" s="230"/>
      <c r="CK28" s="230"/>
      <c r="CL28" s="230"/>
      <c r="CM28" s="230"/>
      <c r="CN28" s="230"/>
      <c r="CO28" s="230"/>
      <c r="CP28" s="230"/>
      <c r="CQ28" s="230"/>
      <c r="CR28" s="230"/>
      <c r="CS28" s="230"/>
      <c r="CT28" s="230"/>
      <c r="CU28" s="230"/>
      <c r="CV28" s="230"/>
      <c r="CW28" s="230"/>
      <c r="CX28" s="230"/>
      <c r="CY28" s="230"/>
      <c r="CZ28" s="230"/>
      <c r="DA28" s="230"/>
      <c r="DB28" s="230"/>
      <c r="DC28" s="230"/>
      <c r="DD28" s="230"/>
      <c r="DE28" s="230"/>
      <c r="DF28" s="230"/>
      <c r="DG28" s="230"/>
      <c r="DH28" s="230"/>
      <c r="DI28" s="230"/>
      <c r="DJ28" s="230"/>
      <c r="DK28" s="230"/>
      <c r="DL28" s="230"/>
      <c r="DM28" s="230"/>
      <c r="DN28" s="230"/>
      <c r="DO28" s="230"/>
      <c r="DP28" s="230"/>
      <c r="DQ28" s="230"/>
      <c r="DR28" s="230"/>
      <c r="DS28" s="230"/>
      <c r="DT28" s="230"/>
      <c r="DU28" s="230"/>
      <c r="DV28" s="230"/>
      <c r="DW28" s="230"/>
      <c r="DX28" s="230"/>
      <c r="DY28" s="230"/>
      <c r="DZ28" s="230"/>
      <c r="EA28" s="230"/>
      <c r="EB28" s="230"/>
      <c r="EC28" s="230"/>
      <c r="ED28" s="230"/>
      <c r="EE28" s="230"/>
      <c r="EF28" s="230"/>
      <c r="EG28" s="230"/>
      <c r="EH28" s="230"/>
      <c r="EI28" s="230"/>
      <c r="EJ28" s="230"/>
      <c r="EK28" s="230"/>
      <c r="EL28" s="230"/>
      <c r="EM28" s="230"/>
      <c r="EN28" s="230"/>
      <c r="EO28" s="230"/>
      <c r="EP28" s="230"/>
      <c r="EQ28" s="230"/>
      <c r="ER28" s="230"/>
      <c r="ES28" s="230"/>
      <c r="ET28" s="230"/>
      <c r="EU28" s="230"/>
      <c r="EV28" s="230"/>
      <c r="EW28" s="230"/>
      <c r="EX28" s="230"/>
      <c r="EY28" s="230"/>
      <c r="EZ28" s="230"/>
      <c r="FA28" s="230"/>
      <c r="FB28" s="230"/>
      <c r="FC28" s="230"/>
      <c r="FD28" s="230"/>
      <c r="FE28" s="230"/>
      <c r="FF28" s="230"/>
      <c r="FG28" s="230"/>
      <c r="FH28" s="230"/>
      <c r="FI28" s="230"/>
      <c r="FJ28" s="230"/>
      <c r="FK28" s="230"/>
      <c r="FL28" s="230"/>
      <c r="FM28" s="230"/>
      <c r="FN28" s="230"/>
      <c r="FO28" s="230"/>
      <c r="FP28" s="230"/>
      <c r="FQ28" s="230"/>
      <c r="FR28" s="230"/>
      <c r="FS28" s="230"/>
      <c r="FT28" s="230"/>
      <c r="FU28" s="230"/>
      <c r="FV28" s="230"/>
      <c r="FW28" s="230"/>
      <c r="FX28" s="230"/>
      <c r="FY28" s="230"/>
      <c r="FZ28" s="230"/>
      <c r="GA28" s="230"/>
      <c r="GB28" s="230"/>
      <c r="GC28" s="230"/>
      <c r="GD28" s="230"/>
      <c r="GE28" s="230"/>
      <c r="GF28" s="230"/>
      <c r="GG28" s="230"/>
      <c r="GH28" s="230"/>
      <c r="GI28" s="230"/>
      <c r="GJ28" s="230"/>
      <c r="GK28" s="230"/>
      <c r="GL28" s="230"/>
      <c r="GM28" s="230"/>
      <c r="GN28" s="230"/>
      <c r="GO28" s="230"/>
      <c r="GP28" s="230"/>
      <c r="GQ28" s="230"/>
      <c r="GR28" s="230"/>
      <c r="GS28" s="230"/>
      <c r="GT28" s="230"/>
      <c r="GU28" s="230"/>
      <c r="GV28" s="230"/>
      <c r="GW28" s="230"/>
      <c r="GX28" s="230"/>
      <c r="GY28" s="230"/>
      <c r="GZ28" s="230"/>
      <c r="HA28" s="230"/>
      <c r="HB28" s="230"/>
      <c r="HC28" s="230"/>
      <c r="HD28" s="230"/>
      <c r="HE28" s="230"/>
      <c r="HF28" s="230"/>
      <c r="HG28" s="230"/>
      <c r="HH28" s="230"/>
      <c r="HI28" s="230"/>
      <c r="HJ28" s="230"/>
      <c r="HK28" s="230"/>
      <c r="HL28" s="230"/>
      <c r="HM28" s="230"/>
      <c r="HN28" s="230"/>
      <c r="HO28" s="230"/>
      <c r="HP28" s="230"/>
      <c r="HQ28" s="230"/>
      <c r="HR28" s="230"/>
      <c r="HS28" s="230"/>
      <c r="HT28" s="230"/>
      <c r="HU28" s="230"/>
      <c r="HV28" s="230"/>
      <c r="HW28" s="230"/>
      <c r="HX28" s="230"/>
      <c r="HY28" s="230"/>
      <c r="HZ28" s="230"/>
      <c r="IA28" s="230"/>
      <c r="IB28" s="230"/>
      <c r="IC28" s="230"/>
      <c r="ID28" s="230"/>
      <c r="IE28" s="230"/>
      <c r="IF28" s="230"/>
      <c r="IG28" s="230"/>
      <c r="IH28" s="230"/>
      <c r="II28" s="230"/>
      <c r="IJ28" s="230"/>
      <c r="IK28" s="230"/>
      <c r="IL28" s="230"/>
      <c r="IM28" s="230"/>
      <c r="IN28" s="230"/>
      <c r="IO28" s="230"/>
      <c r="IP28" s="230"/>
      <c r="IQ28" s="230"/>
      <c r="IR28" s="230"/>
      <c r="IS28" s="230"/>
      <c r="IT28" s="230"/>
      <c r="IU28" s="230"/>
      <c r="IV28" s="230"/>
      <c r="IW28" s="230"/>
      <c r="IX28" s="230"/>
      <c r="IY28" s="230"/>
      <c r="IZ28" s="230"/>
      <c r="JA28" s="230"/>
      <c r="JB28" s="230"/>
      <c r="JC28" s="230"/>
    </row>
    <row r="29" spans="1:263" s="226" customFormat="1" x14ac:dyDescent="0.3">
      <c r="A29" s="233" t="s">
        <v>342</v>
      </c>
      <c r="B29" s="230"/>
      <c r="C29" s="230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0"/>
      <c r="T29" s="230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0"/>
      <c r="BB29" s="230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0"/>
      <c r="BS29" s="230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0"/>
      <c r="CJ29" s="230"/>
      <c r="CK29" s="230"/>
      <c r="CL29" s="230"/>
      <c r="CM29" s="230"/>
      <c r="CN29" s="230"/>
      <c r="CO29" s="230"/>
      <c r="CP29" s="230"/>
      <c r="CQ29" s="230"/>
      <c r="CR29" s="230"/>
      <c r="CS29" s="230"/>
      <c r="CT29" s="230"/>
      <c r="CU29" s="230"/>
      <c r="CV29" s="230"/>
      <c r="CW29" s="230"/>
      <c r="CX29" s="230"/>
      <c r="CY29" s="230"/>
      <c r="CZ29" s="230"/>
      <c r="DA29" s="230"/>
      <c r="DB29" s="230"/>
      <c r="DC29" s="230"/>
      <c r="DD29" s="230"/>
      <c r="DE29" s="230"/>
      <c r="DF29" s="230"/>
      <c r="DG29" s="230"/>
      <c r="DH29" s="230"/>
      <c r="DI29" s="230"/>
      <c r="DJ29" s="230"/>
      <c r="DK29" s="230"/>
      <c r="DL29" s="230"/>
      <c r="DM29" s="230"/>
      <c r="DN29" s="230"/>
      <c r="DO29" s="230"/>
      <c r="DP29" s="230"/>
      <c r="DQ29" s="230"/>
      <c r="DR29" s="230"/>
      <c r="DS29" s="230"/>
      <c r="DT29" s="230"/>
      <c r="DU29" s="230"/>
      <c r="DV29" s="230"/>
      <c r="DW29" s="230"/>
      <c r="DX29" s="230"/>
      <c r="DY29" s="230"/>
      <c r="DZ29" s="230"/>
      <c r="EA29" s="230"/>
      <c r="EB29" s="230"/>
      <c r="EC29" s="230"/>
      <c r="ED29" s="230"/>
      <c r="EE29" s="230"/>
      <c r="EF29" s="230"/>
      <c r="EG29" s="230"/>
      <c r="EH29" s="230"/>
      <c r="EI29" s="230"/>
      <c r="EJ29" s="230"/>
      <c r="EK29" s="230"/>
      <c r="EL29" s="230"/>
      <c r="EM29" s="230"/>
      <c r="EN29" s="230"/>
      <c r="EO29" s="230"/>
      <c r="EP29" s="230"/>
      <c r="EQ29" s="230"/>
      <c r="ER29" s="230"/>
      <c r="ES29" s="230"/>
      <c r="ET29" s="230"/>
      <c r="EU29" s="230"/>
      <c r="EV29" s="230"/>
      <c r="EW29" s="230"/>
      <c r="EX29" s="230"/>
      <c r="EY29" s="230"/>
      <c r="EZ29" s="230"/>
      <c r="FA29" s="230"/>
      <c r="FB29" s="230"/>
      <c r="FC29" s="230"/>
      <c r="FD29" s="230"/>
      <c r="FE29" s="230"/>
      <c r="FF29" s="230"/>
      <c r="FG29" s="230"/>
      <c r="FH29" s="230"/>
      <c r="FI29" s="230"/>
      <c r="FJ29" s="230"/>
      <c r="FK29" s="230"/>
      <c r="FL29" s="230"/>
      <c r="FM29" s="230"/>
      <c r="FN29" s="230"/>
      <c r="FO29" s="230"/>
      <c r="FP29" s="230"/>
      <c r="FQ29" s="230"/>
      <c r="FR29" s="230"/>
      <c r="FS29" s="230"/>
      <c r="FT29" s="230"/>
      <c r="FU29" s="230"/>
      <c r="FV29" s="230"/>
      <c r="FW29" s="230"/>
      <c r="FX29" s="230"/>
      <c r="FY29" s="230"/>
      <c r="FZ29" s="230"/>
      <c r="GA29" s="230"/>
      <c r="GB29" s="230"/>
      <c r="GC29" s="230"/>
      <c r="GD29" s="230"/>
      <c r="GE29" s="230"/>
      <c r="GF29" s="230"/>
      <c r="GG29" s="230"/>
      <c r="GH29" s="230"/>
      <c r="GI29" s="230"/>
      <c r="GJ29" s="230"/>
      <c r="GK29" s="230"/>
      <c r="GL29" s="230"/>
      <c r="GM29" s="230"/>
      <c r="GN29" s="230"/>
      <c r="GO29" s="230"/>
      <c r="GP29" s="230"/>
      <c r="GQ29" s="230"/>
      <c r="GR29" s="230"/>
      <c r="GS29" s="230"/>
      <c r="GT29" s="230"/>
      <c r="GU29" s="230"/>
      <c r="GV29" s="230"/>
      <c r="GW29" s="230"/>
      <c r="GX29" s="230"/>
      <c r="GY29" s="230"/>
      <c r="GZ29" s="230"/>
      <c r="HA29" s="230"/>
      <c r="HB29" s="230"/>
      <c r="HC29" s="230"/>
      <c r="HD29" s="230"/>
      <c r="HE29" s="230"/>
      <c r="HF29" s="230"/>
      <c r="HG29" s="230"/>
      <c r="HH29" s="230"/>
      <c r="HI29" s="230"/>
      <c r="HJ29" s="230"/>
      <c r="HK29" s="230"/>
      <c r="HL29" s="230"/>
      <c r="HM29" s="230"/>
      <c r="HN29" s="230"/>
      <c r="HO29" s="230"/>
      <c r="HP29" s="230"/>
      <c r="HQ29" s="230"/>
      <c r="HR29" s="230"/>
      <c r="HS29" s="230"/>
      <c r="HT29" s="230"/>
      <c r="HU29" s="230"/>
      <c r="HV29" s="230"/>
      <c r="HW29" s="230"/>
      <c r="HX29" s="230"/>
      <c r="HY29" s="230"/>
      <c r="HZ29" s="230"/>
      <c r="IA29" s="230"/>
      <c r="IB29" s="230"/>
      <c r="IC29" s="230"/>
      <c r="ID29" s="230"/>
      <c r="IE29" s="230"/>
      <c r="IF29" s="230"/>
      <c r="IG29" s="230"/>
      <c r="IH29" s="230"/>
      <c r="II29" s="230"/>
      <c r="IJ29" s="230"/>
      <c r="IK29" s="230"/>
      <c r="IL29" s="230"/>
      <c r="IM29" s="230"/>
      <c r="IN29" s="230"/>
      <c r="IO29" s="230"/>
      <c r="IP29" s="230"/>
      <c r="IQ29" s="230"/>
      <c r="IR29" s="230"/>
      <c r="IS29" s="230"/>
      <c r="IT29" s="230"/>
      <c r="IU29" s="230"/>
      <c r="IV29" s="230"/>
      <c r="IW29" s="230"/>
      <c r="IX29" s="230"/>
      <c r="IY29" s="230"/>
      <c r="IZ29" s="230"/>
      <c r="JA29" s="230"/>
      <c r="JB29" s="230"/>
      <c r="JC29" s="230"/>
    </row>
    <row r="30" spans="1:263" s="226" customFormat="1" x14ac:dyDescent="0.3">
      <c r="A30" s="231" t="s">
        <v>343</v>
      </c>
      <c r="B30" s="230"/>
      <c r="C30" s="230"/>
      <c r="D30" s="230"/>
      <c r="E30" s="230"/>
      <c r="F30" s="230"/>
      <c r="G30" s="230"/>
      <c r="H30" s="230"/>
      <c r="I30" s="230"/>
      <c r="J30" s="230"/>
      <c r="K30" s="230"/>
      <c r="L30" s="230"/>
      <c r="M30" s="230"/>
      <c r="N30" s="230"/>
      <c r="O30" s="230"/>
      <c r="P30" s="230"/>
      <c r="Q30" s="230"/>
      <c r="R30" s="230"/>
      <c r="S30" s="230"/>
      <c r="T30" s="230"/>
      <c r="U30" s="230"/>
      <c r="V30" s="230"/>
      <c r="W30" s="230"/>
      <c r="X30" s="230"/>
      <c r="Y30" s="230"/>
      <c r="Z30" s="230"/>
      <c r="AA30" s="230"/>
      <c r="AB30" s="230"/>
      <c r="AC30" s="230"/>
      <c r="AD30" s="230"/>
      <c r="AE30" s="230"/>
      <c r="AF30" s="230"/>
      <c r="AG30" s="230"/>
      <c r="AH30" s="230"/>
      <c r="AI30" s="230"/>
      <c r="AJ30" s="230"/>
      <c r="AK30" s="230"/>
      <c r="AL30" s="230"/>
      <c r="AM30" s="230"/>
      <c r="AN30" s="230"/>
      <c r="AO30" s="230"/>
      <c r="AP30" s="230"/>
      <c r="AQ30" s="230"/>
      <c r="AR30" s="230"/>
      <c r="AS30" s="230"/>
      <c r="AT30" s="230"/>
      <c r="AU30" s="230"/>
      <c r="AV30" s="230"/>
      <c r="AW30" s="230"/>
      <c r="AX30" s="230"/>
      <c r="AY30" s="230"/>
      <c r="AZ30" s="230"/>
      <c r="BA30" s="230"/>
      <c r="BB30" s="230"/>
      <c r="BC30" s="230"/>
      <c r="BD30" s="230"/>
      <c r="BE30" s="230"/>
      <c r="BF30" s="230"/>
      <c r="BG30" s="230"/>
      <c r="BH30" s="230"/>
      <c r="BI30" s="230"/>
      <c r="BJ30" s="230"/>
      <c r="BK30" s="230"/>
      <c r="BL30" s="230"/>
      <c r="BM30" s="230"/>
      <c r="BN30" s="230"/>
      <c r="BO30" s="230"/>
      <c r="BP30" s="230"/>
      <c r="BQ30" s="230"/>
      <c r="BR30" s="230"/>
      <c r="BS30" s="230"/>
      <c r="BT30" s="230"/>
      <c r="BU30" s="230"/>
      <c r="BV30" s="230"/>
      <c r="BW30" s="230"/>
      <c r="BX30" s="230"/>
      <c r="BY30" s="230"/>
      <c r="BZ30" s="230"/>
      <c r="CA30" s="230"/>
      <c r="CB30" s="230"/>
      <c r="CC30" s="230"/>
      <c r="CD30" s="230"/>
      <c r="CE30" s="230"/>
      <c r="CF30" s="230"/>
      <c r="CG30" s="230"/>
      <c r="CH30" s="230"/>
      <c r="CI30" s="230"/>
      <c r="CJ30" s="230"/>
      <c r="CK30" s="230"/>
      <c r="CL30" s="230"/>
      <c r="CM30" s="230"/>
      <c r="CN30" s="230"/>
      <c r="CO30" s="230"/>
      <c r="CP30" s="230"/>
      <c r="CQ30" s="230"/>
      <c r="CR30" s="230"/>
      <c r="CS30" s="230"/>
      <c r="CT30" s="230"/>
      <c r="CU30" s="230"/>
      <c r="CV30" s="230"/>
      <c r="CW30" s="230"/>
      <c r="CX30" s="230"/>
      <c r="CY30" s="230"/>
      <c r="CZ30" s="230"/>
      <c r="DA30" s="230"/>
      <c r="DB30" s="230"/>
      <c r="DC30" s="230"/>
      <c r="DD30" s="230"/>
      <c r="DE30" s="230"/>
      <c r="DF30" s="230"/>
      <c r="DG30" s="230"/>
      <c r="DH30" s="230"/>
      <c r="DI30" s="230"/>
      <c r="DJ30" s="230"/>
      <c r="DK30" s="230"/>
      <c r="DL30" s="230"/>
      <c r="DM30" s="230"/>
      <c r="DN30" s="230"/>
      <c r="DO30" s="230"/>
      <c r="DP30" s="230"/>
      <c r="DQ30" s="230"/>
      <c r="DR30" s="230"/>
      <c r="DS30" s="230"/>
      <c r="DT30" s="230"/>
      <c r="DU30" s="230"/>
      <c r="DV30" s="230"/>
      <c r="DW30" s="230"/>
      <c r="DX30" s="230"/>
      <c r="DY30" s="230"/>
      <c r="DZ30" s="230"/>
      <c r="EA30" s="230"/>
      <c r="EB30" s="230"/>
      <c r="EC30" s="230"/>
      <c r="ED30" s="230"/>
      <c r="EE30" s="230"/>
      <c r="EF30" s="230"/>
      <c r="EG30" s="230"/>
      <c r="EH30" s="230"/>
      <c r="EI30" s="230"/>
      <c r="EJ30" s="230"/>
      <c r="EK30" s="230"/>
      <c r="EL30" s="230"/>
      <c r="EM30" s="230"/>
      <c r="EN30" s="230"/>
      <c r="EO30" s="230"/>
      <c r="EP30" s="230"/>
      <c r="EQ30" s="230"/>
      <c r="ER30" s="230"/>
      <c r="ES30" s="230"/>
      <c r="ET30" s="230"/>
      <c r="EU30" s="230"/>
      <c r="EV30" s="230"/>
      <c r="EW30" s="230"/>
      <c r="EX30" s="230"/>
      <c r="EY30" s="230"/>
      <c r="EZ30" s="230"/>
      <c r="FA30" s="230"/>
      <c r="FB30" s="230"/>
      <c r="FC30" s="230"/>
      <c r="FD30" s="230"/>
      <c r="FE30" s="230"/>
      <c r="FF30" s="230"/>
      <c r="FG30" s="230"/>
      <c r="FH30" s="230"/>
      <c r="FI30" s="230"/>
      <c r="FJ30" s="230"/>
      <c r="FK30" s="230"/>
      <c r="FL30" s="230"/>
      <c r="FM30" s="230"/>
      <c r="FN30" s="230"/>
      <c r="FO30" s="230"/>
      <c r="FP30" s="230"/>
      <c r="FQ30" s="230"/>
      <c r="FR30" s="230"/>
      <c r="FS30" s="230"/>
      <c r="FT30" s="230"/>
      <c r="FU30" s="230"/>
      <c r="FV30" s="230"/>
      <c r="FW30" s="230"/>
      <c r="FX30" s="230"/>
      <c r="FY30" s="230"/>
      <c r="FZ30" s="230"/>
      <c r="GA30" s="230"/>
      <c r="GB30" s="230"/>
      <c r="GC30" s="230"/>
      <c r="GD30" s="230"/>
      <c r="GE30" s="230"/>
      <c r="GF30" s="230"/>
      <c r="GG30" s="230"/>
      <c r="GH30" s="230"/>
      <c r="GI30" s="230"/>
      <c r="GJ30" s="230"/>
      <c r="GK30" s="230"/>
      <c r="GL30" s="230"/>
      <c r="GM30" s="230"/>
      <c r="GN30" s="230"/>
      <c r="GO30" s="230"/>
      <c r="GP30" s="230"/>
      <c r="GQ30" s="230"/>
      <c r="GR30" s="230"/>
      <c r="GS30" s="230"/>
      <c r="GT30" s="230"/>
      <c r="GU30" s="230"/>
      <c r="GV30" s="230"/>
      <c r="GW30" s="230"/>
      <c r="GX30" s="230"/>
      <c r="GY30" s="230"/>
      <c r="GZ30" s="230"/>
      <c r="HA30" s="230"/>
      <c r="HB30" s="230"/>
      <c r="HC30" s="230"/>
      <c r="HD30" s="230"/>
      <c r="HE30" s="230"/>
      <c r="HF30" s="230"/>
      <c r="HG30" s="230"/>
      <c r="HH30" s="230"/>
      <c r="HI30" s="230"/>
      <c r="HJ30" s="230"/>
      <c r="HK30" s="230"/>
      <c r="HL30" s="230"/>
      <c r="HM30" s="230"/>
      <c r="HN30" s="230"/>
      <c r="HO30" s="230"/>
      <c r="HP30" s="230"/>
      <c r="HQ30" s="230"/>
      <c r="HR30" s="230"/>
      <c r="HS30" s="230"/>
      <c r="HT30" s="230"/>
      <c r="HU30" s="230"/>
      <c r="HV30" s="230"/>
      <c r="HW30" s="230"/>
      <c r="HX30" s="230"/>
      <c r="HY30" s="230"/>
      <c r="HZ30" s="230"/>
      <c r="IA30" s="230"/>
      <c r="IB30" s="230"/>
      <c r="IC30" s="230"/>
      <c r="ID30" s="230"/>
      <c r="IE30" s="230"/>
      <c r="IF30" s="230"/>
      <c r="IG30" s="230"/>
      <c r="IH30" s="230"/>
      <c r="II30" s="230"/>
      <c r="IJ30" s="230"/>
      <c r="IK30" s="230"/>
      <c r="IL30" s="230"/>
      <c r="IM30" s="230"/>
      <c r="IN30" s="230"/>
      <c r="IO30" s="230"/>
      <c r="IP30" s="230"/>
      <c r="IQ30" s="230"/>
      <c r="IR30" s="230"/>
      <c r="IS30" s="230"/>
      <c r="IT30" s="230"/>
      <c r="IU30" s="230"/>
      <c r="IV30" s="230"/>
      <c r="IW30" s="230"/>
      <c r="IX30" s="230"/>
      <c r="IY30" s="230"/>
      <c r="IZ30" s="230"/>
      <c r="JA30" s="230"/>
      <c r="JB30" s="230"/>
      <c r="JC30" s="230"/>
    </row>
    <row r="31" spans="1:263" s="226" customFormat="1" x14ac:dyDescent="0.3">
      <c r="A31" s="231" t="s">
        <v>346</v>
      </c>
      <c r="B31" s="230"/>
      <c r="C31" s="230"/>
      <c r="D31" s="230"/>
      <c r="E31" s="230"/>
      <c r="F31" s="230"/>
      <c r="G31" s="230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  <c r="X31" s="230"/>
      <c r="Y31" s="230"/>
      <c r="Z31" s="230"/>
      <c r="AA31" s="230"/>
      <c r="AB31" s="230"/>
      <c r="AC31" s="230"/>
      <c r="AD31" s="230"/>
      <c r="AE31" s="230"/>
      <c r="AF31" s="230"/>
      <c r="AG31" s="230"/>
      <c r="AH31" s="230"/>
      <c r="AI31" s="230"/>
      <c r="AJ31" s="230"/>
      <c r="AK31" s="230"/>
      <c r="AL31" s="230"/>
      <c r="AM31" s="230"/>
      <c r="AN31" s="230"/>
      <c r="AO31" s="230"/>
      <c r="AP31" s="230"/>
      <c r="AQ31" s="230"/>
      <c r="AR31" s="230"/>
      <c r="AS31" s="230"/>
      <c r="AT31" s="230"/>
      <c r="AU31" s="230"/>
      <c r="AV31" s="230"/>
      <c r="AW31" s="230"/>
      <c r="AX31" s="230"/>
      <c r="AY31" s="230"/>
      <c r="AZ31" s="230"/>
      <c r="BA31" s="230"/>
      <c r="BB31" s="230"/>
      <c r="BC31" s="230"/>
      <c r="BD31" s="230"/>
      <c r="BE31" s="230"/>
      <c r="BF31" s="230"/>
      <c r="BG31" s="230"/>
      <c r="BH31" s="230"/>
      <c r="BI31" s="230"/>
      <c r="BJ31" s="230"/>
      <c r="BK31" s="230"/>
      <c r="BL31" s="230"/>
      <c r="BM31" s="230"/>
      <c r="BN31" s="230"/>
      <c r="BO31" s="230"/>
      <c r="BP31" s="230"/>
      <c r="BQ31" s="230"/>
      <c r="BR31" s="230"/>
      <c r="BS31" s="230"/>
      <c r="BT31" s="230"/>
      <c r="BU31" s="230"/>
      <c r="BV31" s="230"/>
      <c r="BW31" s="230"/>
      <c r="BX31" s="230"/>
      <c r="BY31" s="230"/>
      <c r="BZ31" s="230"/>
      <c r="CA31" s="230"/>
      <c r="CB31" s="230"/>
      <c r="CC31" s="230"/>
      <c r="CD31" s="230"/>
      <c r="CE31" s="230"/>
      <c r="CF31" s="230"/>
      <c r="CG31" s="230"/>
      <c r="CH31" s="230"/>
      <c r="CI31" s="230"/>
      <c r="CJ31" s="230"/>
      <c r="CK31" s="230"/>
      <c r="CL31" s="230"/>
      <c r="CM31" s="230"/>
      <c r="CN31" s="230"/>
      <c r="CO31" s="230"/>
      <c r="CP31" s="230"/>
      <c r="CQ31" s="230"/>
      <c r="CR31" s="230"/>
      <c r="CS31" s="230"/>
      <c r="CT31" s="230"/>
      <c r="CU31" s="230"/>
      <c r="CV31" s="230"/>
      <c r="CW31" s="230"/>
      <c r="CX31" s="230"/>
      <c r="CY31" s="230"/>
      <c r="CZ31" s="230"/>
      <c r="DA31" s="230"/>
      <c r="DB31" s="230"/>
      <c r="DC31" s="230"/>
      <c r="DD31" s="230"/>
      <c r="DE31" s="230"/>
      <c r="DF31" s="230"/>
      <c r="DG31" s="230"/>
      <c r="DH31" s="230"/>
      <c r="DI31" s="230"/>
      <c r="DJ31" s="230"/>
      <c r="DK31" s="230"/>
      <c r="DL31" s="230"/>
      <c r="DM31" s="230"/>
      <c r="DN31" s="230"/>
      <c r="DO31" s="230"/>
      <c r="DP31" s="230"/>
      <c r="DQ31" s="230"/>
      <c r="DR31" s="230"/>
      <c r="DS31" s="230"/>
      <c r="DT31" s="230"/>
      <c r="DU31" s="230"/>
      <c r="DV31" s="230"/>
      <c r="DW31" s="230"/>
      <c r="DX31" s="230"/>
      <c r="DY31" s="230"/>
      <c r="DZ31" s="230"/>
      <c r="EA31" s="230"/>
      <c r="EB31" s="230"/>
      <c r="EC31" s="230"/>
      <c r="ED31" s="230"/>
      <c r="EE31" s="230"/>
      <c r="EF31" s="230"/>
      <c r="EG31" s="230"/>
      <c r="EH31" s="230"/>
      <c r="EI31" s="230"/>
      <c r="EJ31" s="230"/>
      <c r="EK31" s="230"/>
      <c r="EL31" s="230"/>
      <c r="EM31" s="230"/>
      <c r="EN31" s="230"/>
      <c r="EO31" s="230"/>
      <c r="EP31" s="230"/>
      <c r="EQ31" s="230"/>
      <c r="ER31" s="230"/>
      <c r="ES31" s="230"/>
      <c r="ET31" s="230"/>
      <c r="EU31" s="230"/>
      <c r="EV31" s="230"/>
      <c r="EW31" s="230"/>
      <c r="EX31" s="230"/>
      <c r="EY31" s="230"/>
      <c r="EZ31" s="230"/>
      <c r="FA31" s="230"/>
      <c r="FB31" s="230"/>
      <c r="FC31" s="230"/>
      <c r="FD31" s="230"/>
      <c r="FE31" s="230"/>
      <c r="FF31" s="230"/>
      <c r="FG31" s="230"/>
      <c r="FH31" s="230"/>
      <c r="FI31" s="230"/>
      <c r="FJ31" s="230"/>
      <c r="FK31" s="230"/>
      <c r="FL31" s="230"/>
      <c r="FM31" s="230"/>
      <c r="FN31" s="230"/>
      <c r="FO31" s="230"/>
      <c r="FP31" s="230"/>
      <c r="FQ31" s="230"/>
      <c r="FR31" s="230"/>
      <c r="FS31" s="230"/>
      <c r="FT31" s="230"/>
      <c r="FU31" s="230"/>
      <c r="FV31" s="230"/>
      <c r="FW31" s="230"/>
      <c r="FX31" s="230"/>
      <c r="FY31" s="230"/>
      <c r="FZ31" s="230"/>
      <c r="GA31" s="230"/>
      <c r="GB31" s="230"/>
      <c r="GC31" s="230"/>
      <c r="GD31" s="230"/>
      <c r="GE31" s="230"/>
      <c r="GF31" s="230"/>
      <c r="GG31" s="230"/>
      <c r="GH31" s="230"/>
      <c r="GI31" s="230"/>
      <c r="GJ31" s="230"/>
      <c r="GK31" s="230"/>
      <c r="GL31" s="230"/>
      <c r="GM31" s="230"/>
      <c r="GN31" s="230"/>
      <c r="GO31" s="230"/>
      <c r="GP31" s="230"/>
      <c r="GQ31" s="230"/>
      <c r="GR31" s="230"/>
      <c r="GS31" s="230"/>
      <c r="GT31" s="230"/>
      <c r="GU31" s="230"/>
      <c r="GV31" s="230"/>
      <c r="GW31" s="230"/>
      <c r="GX31" s="230"/>
      <c r="GY31" s="230"/>
      <c r="GZ31" s="230"/>
      <c r="HA31" s="230"/>
      <c r="HB31" s="230"/>
      <c r="HC31" s="230"/>
      <c r="HD31" s="230"/>
      <c r="HE31" s="230"/>
      <c r="HF31" s="230"/>
      <c r="HG31" s="230"/>
      <c r="HH31" s="230"/>
      <c r="HI31" s="230"/>
      <c r="HJ31" s="230"/>
      <c r="HK31" s="230"/>
      <c r="HL31" s="230"/>
      <c r="HM31" s="230"/>
      <c r="HN31" s="230"/>
      <c r="HO31" s="230"/>
      <c r="HP31" s="230"/>
      <c r="HQ31" s="230"/>
      <c r="HR31" s="230"/>
      <c r="HS31" s="230"/>
      <c r="HT31" s="230"/>
      <c r="HU31" s="230"/>
      <c r="HV31" s="230"/>
      <c r="HW31" s="230"/>
      <c r="HX31" s="230"/>
      <c r="HY31" s="230"/>
      <c r="HZ31" s="230"/>
      <c r="IA31" s="230"/>
      <c r="IB31" s="230"/>
      <c r="IC31" s="230"/>
      <c r="ID31" s="230"/>
      <c r="IE31" s="230"/>
      <c r="IF31" s="230"/>
      <c r="IG31" s="230"/>
      <c r="IH31" s="230"/>
      <c r="II31" s="230"/>
      <c r="IJ31" s="230"/>
      <c r="IK31" s="230"/>
      <c r="IL31" s="230"/>
      <c r="IM31" s="230"/>
      <c r="IN31" s="230"/>
      <c r="IO31" s="230"/>
      <c r="IP31" s="230"/>
      <c r="IQ31" s="230"/>
      <c r="IR31" s="230"/>
      <c r="IS31" s="230"/>
      <c r="IT31" s="230"/>
      <c r="IU31" s="230"/>
      <c r="IV31" s="230"/>
      <c r="IW31" s="230"/>
      <c r="IX31" s="230"/>
      <c r="IY31" s="230"/>
      <c r="IZ31" s="230"/>
      <c r="JA31" s="230"/>
      <c r="JB31" s="230"/>
      <c r="JC31" s="230"/>
    </row>
    <row r="32" spans="1:263" s="226" customFormat="1" x14ac:dyDescent="0.3">
      <c r="A32" s="231" t="s">
        <v>348</v>
      </c>
      <c r="B32" s="230"/>
      <c r="C32" s="230"/>
      <c r="D32" s="230"/>
      <c r="E32" s="230"/>
      <c r="F32" s="230"/>
      <c r="G32" s="230"/>
      <c r="H32" s="230"/>
      <c r="I32" s="230"/>
      <c r="J32" s="230"/>
      <c r="K32" s="230"/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  <c r="CN32" s="230"/>
      <c r="CO32" s="230"/>
      <c r="CP32" s="230"/>
      <c r="CQ32" s="230"/>
      <c r="CR32" s="230"/>
      <c r="CS32" s="230"/>
      <c r="CT32" s="230"/>
      <c r="CU32" s="230"/>
      <c r="CV32" s="230"/>
      <c r="CW32" s="230"/>
      <c r="CX32" s="230"/>
      <c r="CY32" s="230"/>
      <c r="CZ32" s="230"/>
      <c r="DA32" s="230"/>
      <c r="DB32" s="230"/>
      <c r="DC32" s="230"/>
      <c r="DD32" s="230"/>
      <c r="DE32" s="230"/>
      <c r="DF32" s="230"/>
      <c r="DG32" s="230"/>
      <c r="DH32" s="230"/>
      <c r="DI32" s="230"/>
      <c r="DJ32" s="230"/>
      <c r="DK32" s="230"/>
      <c r="DL32" s="230"/>
      <c r="DM32" s="230"/>
      <c r="DN32" s="230"/>
      <c r="DO32" s="230"/>
      <c r="DP32" s="230"/>
      <c r="DQ32" s="230"/>
      <c r="DR32" s="230"/>
      <c r="DS32" s="230"/>
      <c r="DT32" s="230"/>
      <c r="DU32" s="230"/>
      <c r="DV32" s="230"/>
      <c r="DW32" s="230"/>
      <c r="DX32" s="230"/>
      <c r="DY32" s="230"/>
      <c r="DZ32" s="230"/>
      <c r="EA32" s="230"/>
      <c r="EB32" s="230"/>
      <c r="EC32" s="230"/>
      <c r="ED32" s="230"/>
      <c r="EE32" s="230"/>
      <c r="EF32" s="230"/>
      <c r="EG32" s="230"/>
      <c r="EH32" s="230"/>
      <c r="EI32" s="230"/>
      <c r="EJ32" s="230"/>
      <c r="EK32" s="230"/>
      <c r="EL32" s="230"/>
      <c r="EM32" s="230"/>
      <c r="EN32" s="230"/>
      <c r="EO32" s="230"/>
      <c r="EP32" s="230"/>
      <c r="EQ32" s="230"/>
      <c r="ER32" s="230"/>
      <c r="ES32" s="230"/>
      <c r="ET32" s="230"/>
      <c r="EU32" s="230"/>
      <c r="EV32" s="230"/>
      <c r="EW32" s="230"/>
      <c r="EX32" s="230"/>
      <c r="EY32" s="230"/>
      <c r="EZ32" s="230"/>
      <c r="FA32" s="230"/>
      <c r="FB32" s="230"/>
      <c r="FC32" s="230"/>
      <c r="FD32" s="230"/>
      <c r="FE32" s="230"/>
      <c r="FF32" s="230"/>
      <c r="FG32" s="230"/>
      <c r="FH32" s="230"/>
      <c r="FI32" s="230"/>
      <c r="FJ32" s="230"/>
      <c r="FK32" s="230"/>
      <c r="FL32" s="230"/>
      <c r="FM32" s="230"/>
      <c r="FN32" s="230"/>
      <c r="FO32" s="230"/>
      <c r="FP32" s="230"/>
      <c r="FQ32" s="230"/>
      <c r="FR32" s="230"/>
      <c r="FS32" s="230"/>
      <c r="FT32" s="230"/>
      <c r="FU32" s="230"/>
      <c r="FV32" s="230"/>
      <c r="FW32" s="230"/>
      <c r="FX32" s="230"/>
      <c r="FY32" s="230"/>
      <c r="FZ32" s="230"/>
      <c r="GA32" s="230"/>
      <c r="GB32" s="230"/>
      <c r="GC32" s="230"/>
      <c r="GD32" s="230"/>
      <c r="GE32" s="230"/>
      <c r="GF32" s="230"/>
      <c r="GG32" s="230"/>
      <c r="GH32" s="230"/>
      <c r="GI32" s="230"/>
      <c r="GJ32" s="230"/>
      <c r="GK32" s="230"/>
      <c r="GL32" s="230"/>
      <c r="GM32" s="230"/>
      <c r="GN32" s="230"/>
      <c r="GO32" s="230"/>
      <c r="GP32" s="230"/>
      <c r="GQ32" s="230"/>
      <c r="GR32" s="230"/>
      <c r="GS32" s="230"/>
      <c r="GT32" s="230"/>
      <c r="GU32" s="230"/>
      <c r="GV32" s="230"/>
      <c r="GW32" s="230"/>
      <c r="GX32" s="230"/>
      <c r="GY32" s="230"/>
      <c r="GZ32" s="230"/>
      <c r="HA32" s="230"/>
      <c r="HB32" s="230"/>
      <c r="HC32" s="230"/>
      <c r="HD32" s="230"/>
      <c r="HE32" s="230"/>
      <c r="HF32" s="230"/>
      <c r="HG32" s="230"/>
      <c r="HH32" s="230"/>
      <c r="HI32" s="230"/>
      <c r="HJ32" s="230"/>
      <c r="HK32" s="230"/>
      <c r="HL32" s="230"/>
      <c r="HM32" s="230"/>
      <c r="HN32" s="230"/>
      <c r="HO32" s="230"/>
      <c r="HP32" s="230"/>
      <c r="HQ32" s="230"/>
      <c r="HR32" s="230"/>
      <c r="HS32" s="230"/>
      <c r="HT32" s="230"/>
      <c r="HU32" s="230"/>
      <c r="HV32" s="230"/>
      <c r="HW32" s="230"/>
      <c r="HX32" s="230"/>
      <c r="HY32" s="230"/>
      <c r="HZ32" s="230"/>
      <c r="IA32" s="230"/>
      <c r="IB32" s="230"/>
      <c r="IC32" s="230"/>
      <c r="ID32" s="230"/>
      <c r="IE32" s="230"/>
      <c r="IF32" s="230"/>
      <c r="IG32" s="230"/>
      <c r="IH32" s="230"/>
      <c r="II32" s="230"/>
      <c r="IJ32" s="230"/>
      <c r="IK32" s="230"/>
      <c r="IL32" s="230"/>
      <c r="IM32" s="230"/>
      <c r="IN32" s="230"/>
      <c r="IO32" s="230"/>
      <c r="IP32" s="230"/>
      <c r="IQ32" s="230"/>
      <c r="IR32" s="230"/>
      <c r="IS32" s="230"/>
      <c r="IT32" s="230"/>
      <c r="IU32" s="230"/>
      <c r="IV32" s="230"/>
      <c r="IW32" s="230"/>
      <c r="IX32" s="230"/>
      <c r="IY32" s="230"/>
      <c r="IZ32" s="230"/>
      <c r="JA32" s="230"/>
      <c r="JB32" s="230"/>
      <c r="JC32" s="230"/>
    </row>
    <row r="33" spans="1:263" s="226" customFormat="1" x14ac:dyDescent="0.3">
      <c r="A33" s="231" t="s">
        <v>352</v>
      </c>
    </row>
    <row r="34" spans="1:263" s="226" customFormat="1" x14ac:dyDescent="0.3"/>
    <row r="35" spans="1:263" s="226" customFormat="1" x14ac:dyDescent="0.3"/>
    <row r="36" spans="1:263" s="226" customFormat="1" x14ac:dyDescent="0.3"/>
    <row r="37" spans="1:263" s="226" customFormat="1" x14ac:dyDescent="0.3">
      <c r="A37" s="226" t="s">
        <v>358</v>
      </c>
    </row>
    <row r="38" spans="1:263" s="226" customFormat="1" x14ac:dyDescent="0.3">
      <c r="A38" s="227" t="s">
        <v>0</v>
      </c>
      <c r="B38" s="228">
        <v>44895</v>
      </c>
      <c r="C38" s="228">
        <v>44896</v>
      </c>
      <c r="D38" s="228">
        <v>44897</v>
      </c>
      <c r="E38" s="228">
        <v>44898</v>
      </c>
      <c r="F38" s="228">
        <v>44899</v>
      </c>
      <c r="G38" s="228">
        <v>44900</v>
      </c>
      <c r="H38" s="228">
        <v>44901</v>
      </c>
      <c r="I38" s="228">
        <v>44902</v>
      </c>
      <c r="J38" s="228">
        <v>44903</v>
      </c>
      <c r="K38" s="228">
        <v>44904</v>
      </c>
      <c r="L38" s="228">
        <v>44905</v>
      </c>
      <c r="M38" s="228">
        <v>44906</v>
      </c>
      <c r="N38" s="228">
        <v>44907</v>
      </c>
      <c r="O38" s="228">
        <v>44908</v>
      </c>
      <c r="P38" s="228">
        <v>44909</v>
      </c>
      <c r="Q38" s="228">
        <v>44910</v>
      </c>
      <c r="R38" s="228">
        <v>44911</v>
      </c>
      <c r="S38" s="228">
        <v>44912</v>
      </c>
      <c r="T38" s="228">
        <v>44913</v>
      </c>
      <c r="U38" s="228">
        <v>44914</v>
      </c>
      <c r="V38" s="228">
        <v>44915</v>
      </c>
      <c r="W38" s="228">
        <v>44916</v>
      </c>
      <c r="X38" s="228">
        <v>44917</v>
      </c>
      <c r="Y38" s="228">
        <v>44918</v>
      </c>
      <c r="Z38" s="228">
        <v>44919</v>
      </c>
      <c r="AA38" s="228">
        <v>44920</v>
      </c>
      <c r="AB38" s="228">
        <v>44921</v>
      </c>
      <c r="AC38" s="228">
        <v>44922</v>
      </c>
      <c r="AD38" s="228">
        <v>44923</v>
      </c>
      <c r="AE38" s="228">
        <v>44924</v>
      </c>
      <c r="AF38" s="228">
        <v>44925</v>
      </c>
      <c r="AG38" s="228">
        <v>44926</v>
      </c>
      <c r="AH38" s="228">
        <v>44927</v>
      </c>
      <c r="AI38" s="228">
        <f t="shared" ref="AI38" si="364">AH38+1</f>
        <v>44928</v>
      </c>
      <c r="AJ38" s="228">
        <f t="shared" ref="AJ38" si="365">AI38+1</f>
        <v>44929</v>
      </c>
      <c r="AK38" s="228">
        <f t="shared" ref="AK38" si="366">AJ38+1</f>
        <v>44930</v>
      </c>
      <c r="AL38" s="228">
        <f t="shared" ref="AL38" si="367">AK38+1</f>
        <v>44931</v>
      </c>
      <c r="AM38" s="228">
        <f t="shared" ref="AM38" si="368">AL38+1</f>
        <v>44932</v>
      </c>
      <c r="AN38" s="228">
        <f t="shared" ref="AN38" si="369">AM38+1</f>
        <v>44933</v>
      </c>
      <c r="AO38" s="228">
        <f t="shared" ref="AO38" si="370">AN38+1</f>
        <v>44934</v>
      </c>
      <c r="AP38" s="228">
        <f t="shared" ref="AP38" si="371">AO38+1</f>
        <v>44935</v>
      </c>
      <c r="AQ38" s="228">
        <f t="shared" ref="AQ38" si="372">AP38+1</f>
        <v>44936</v>
      </c>
      <c r="AR38" s="228">
        <f t="shared" ref="AR38" si="373">AQ38+1</f>
        <v>44937</v>
      </c>
      <c r="AS38" s="228">
        <f t="shared" ref="AS38" si="374">AR38+1</f>
        <v>44938</v>
      </c>
      <c r="AT38" s="228">
        <f t="shared" ref="AT38" si="375">AS38+1</f>
        <v>44939</v>
      </c>
      <c r="AU38" s="228">
        <f t="shared" ref="AU38" si="376">AT38+1</f>
        <v>44940</v>
      </c>
      <c r="AV38" s="228">
        <f t="shared" ref="AV38" si="377">AU38+1</f>
        <v>44941</v>
      </c>
      <c r="AW38" s="228">
        <f t="shared" ref="AW38" si="378">AV38+1</f>
        <v>44942</v>
      </c>
      <c r="AX38" s="228">
        <f t="shared" ref="AX38" si="379">AW38+1</f>
        <v>44943</v>
      </c>
      <c r="AY38" s="228">
        <f t="shared" ref="AY38" si="380">AX38+1</f>
        <v>44944</v>
      </c>
      <c r="AZ38" s="228">
        <f t="shared" ref="AZ38" si="381">AY38+1</f>
        <v>44945</v>
      </c>
      <c r="BA38" s="228">
        <f t="shared" ref="BA38" si="382">AZ38+1</f>
        <v>44946</v>
      </c>
      <c r="BB38" s="228">
        <f t="shared" ref="BB38" si="383">BA38+1</f>
        <v>44947</v>
      </c>
      <c r="BC38" s="228">
        <f t="shared" ref="BC38" si="384">BB38+1</f>
        <v>44948</v>
      </c>
      <c r="BD38" s="228">
        <f t="shared" ref="BD38" si="385">BC38+1</f>
        <v>44949</v>
      </c>
      <c r="BE38" s="228">
        <f t="shared" ref="BE38" si="386">BD38+1</f>
        <v>44950</v>
      </c>
      <c r="BF38" s="228">
        <f t="shared" ref="BF38" si="387">BE38+1</f>
        <v>44951</v>
      </c>
      <c r="BG38" s="228">
        <f t="shared" ref="BG38" si="388">BF38+1</f>
        <v>44952</v>
      </c>
      <c r="BH38" s="228">
        <f t="shared" ref="BH38" si="389">BG38+1</f>
        <v>44953</v>
      </c>
      <c r="BI38" s="228">
        <f t="shared" ref="BI38" si="390">BH38+1</f>
        <v>44954</v>
      </c>
      <c r="BJ38" s="228">
        <f t="shared" ref="BJ38" si="391">BI38+1</f>
        <v>44955</v>
      </c>
      <c r="BK38" s="228">
        <f t="shared" ref="BK38" si="392">BJ38+1</f>
        <v>44956</v>
      </c>
      <c r="BL38" s="228">
        <f t="shared" ref="BL38" si="393">BK38+1</f>
        <v>44957</v>
      </c>
      <c r="BM38" s="228">
        <f t="shared" ref="BM38" si="394">BL38+1</f>
        <v>44958</v>
      </c>
      <c r="BN38" s="228">
        <f t="shared" ref="BN38" si="395">BM38+1</f>
        <v>44959</v>
      </c>
      <c r="BO38" s="228">
        <f t="shared" ref="BO38" si="396">BN38+1</f>
        <v>44960</v>
      </c>
      <c r="BP38" s="228">
        <f t="shared" ref="BP38" si="397">BO38+1</f>
        <v>44961</v>
      </c>
      <c r="BQ38" s="228">
        <f t="shared" ref="BQ38" si="398">BP38+1</f>
        <v>44962</v>
      </c>
      <c r="BR38" s="228">
        <f t="shared" ref="BR38" si="399">BQ38+1</f>
        <v>44963</v>
      </c>
      <c r="BS38" s="228">
        <f t="shared" ref="BS38" si="400">BR38+1</f>
        <v>44964</v>
      </c>
      <c r="BT38" s="228">
        <f t="shared" ref="BT38" si="401">BS38+1</f>
        <v>44965</v>
      </c>
      <c r="BU38" s="228">
        <f t="shared" ref="BU38" si="402">BT38+1</f>
        <v>44966</v>
      </c>
      <c r="BV38" s="228">
        <f t="shared" ref="BV38" si="403">BU38+1</f>
        <v>44967</v>
      </c>
      <c r="BW38" s="228">
        <f t="shared" ref="BW38" si="404">BV38+1</f>
        <v>44968</v>
      </c>
      <c r="BX38" s="228">
        <f t="shared" ref="BX38" si="405">BW38+1</f>
        <v>44969</v>
      </c>
      <c r="BY38" s="228">
        <f t="shared" ref="BY38" si="406">BX38+1</f>
        <v>44970</v>
      </c>
      <c r="BZ38" s="228">
        <f t="shared" ref="BZ38" si="407">BY38+1</f>
        <v>44971</v>
      </c>
      <c r="CA38" s="228">
        <f t="shared" ref="CA38" si="408">BZ38+1</f>
        <v>44972</v>
      </c>
      <c r="CB38" s="228">
        <v>44973</v>
      </c>
      <c r="CC38" s="228">
        <v>44974</v>
      </c>
      <c r="CD38" s="228">
        <v>44975</v>
      </c>
      <c r="CE38" s="228">
        <v>44976</v>
      </c>
      <c r="CF38" s="228">
        <v>44977</v>
      </c>
      <c r="CG38" s="228">
        <v>44978</v>
      </c>
      <c r="CH38" s="228">
        <v>44979</v>
      </c>
      <c r="CI38" s="228">
        <v>44980</v>
      </c>
      <c r="CJ38" s="228">
        <v>44981</v>
      </c>
      <c r="CK38" s="228">
        <v>44982</v>
      </c>
      <c r="CL38" s="228">
        <v>44983</v>
      </c>
      <c r="CM38" s="228">
        <v>44984</v>
      </c>
      <c r="CN38" s="228">
        <v>44985</v>
      </c>
      <c r="CO38" s="228">
        <v>44986</v>
      </c>
      <c r="CP38" s="228">
        <v>44987</v>
      </c>
      <c r="CQ38" s="228">
        <v>44988</v>
      </c>
      <c r="CR38" s="228">
        <v>44989</v>
      </c>
      <c r="CS38" s="228">
        <v>44990</v>
      </c>
      <c r="CT38" s="228">
        <v>44991</v>
      </c>
      <c r="CU38" s="228">
        <v>44992</v>
      </c>
      <c r="CV38" s="228">
        <v>44993</v>
      </c>
      <c r="CW38" s="228">
        <v>44994</v>
      </c>
      <c r="CX38" s="228">
        <v>44995</v>
      </c>
      <c r="CY38" s="228">
        <v>44996</v>
      </c>
      <c r="CZ38" s="228">
        <v>44997</v>
      </c>
      <c r="DA38" s="228">
        <f t="shared" ref="DA38" si="409">CZ38+1</f>
        <v>44998</v>
      </c>
      <c r="DB38" s="228">
        <f t="shared" ref="DB38" si="410">DA38+1</f>
        <v>44999</v>
      </c>
      <c r="DC38" s="228">
        <f t="shared" ref="DC38" si="411">DB38+1</f>
        <v>45000</v>
      </c>
      <c r="DD38" s="228">
        <f t="shared" ref="DD38" si="412">DC38+1</f>
        <v>45001</v>
      </c>
      <c r="DE38" s="228">
        <f t="shared" ref="DE38" si="413">DD38+1</f>
        <v>45002</v>
      </c>
      <c r="DF38" s="228">
        <f t="shared" ref="DF38" si="414">DE38+1</f>
        <v>45003</v>
      </c>
      <c r="DG38" s="228">
        <f t="shared" ref="DG38" si="415">DF38+1</f>
        <v>45004</v>
      </c>
      <c r="DH38" s="228">
        <f t="shared" ref="DH38" si="416">DG38+1</f>
        <v>45005</v>
      </c>
      <c r="DI38" s="228">
        <f t="shared" ref="DI38" si="417">DH38+1</f>
        <v>45006</v>
      </c>
      <c r="DJ38" s="228">
        <f t="shared" ref="DJ38" si="418">DI38+1</f>
        <v>45007</v>
      </c>
      <c r="DK38" s="228">
        <f t="shared" ref="DK38" si="419">DJ38+1</f>
        <v>45008</v>
      </c>
      <c r="DL38" s="228">
        <f t="shared" ref="DL38" si="420">DK38+1</f>
        <v>45009</v>
      </c>
      <c r="DM38" s="228">
        <f t="shared" ref="DM38" si="421">DL38+1</f>
        <v>45010</v>
      </c>
      <c r="DN38" s="228">
        <f t="shared" ref="DN38" si="422">DM38+1</f>
        <v>45011</v>
      </c>
      <c r="DO38" s="228">
        <f t="shared" ref="DO38" si="423">DN38+1</f>
        <v>45012</v>
      </c>
      <c r="DP38" s="228">
        <f t="shared" ref="DP38" si="424">DO38+1</f>
        <v>45013</v>
      </c>
      <c r="DQ38" s="228">
        <f t="shared" ref="DQ38" si="425">DP38+1</f>
        <v>45014</v>
      </c>
      <c r="DR38" s="228">
        <f t="shared" ref="DR38" si="426">DQ38+1</f>
        <v>45015</v>
      </c>
      <c r="DS38" s="228">
        <f t="shared" ref="DS38" si="427">DR38+1</f>
        <v>45016</v>
      </c>
      <c r="DT38" s="228">
        <f t="shared" ref="DT38" si="428">DS38+1</f>
        <v>45017</v>
      </c>
      <c r="DU38" s="228">
        <f t="shared" ref="DU38" si="429">DT38+1</f>
        <v>45018</v>
      </c>
      <c r="DV38" s="228">
        <f t="shared" ref="DV38" si="430">DU38+1</f>
        <v>45019</v>
      </c>
      <c r="DW38" s="228">
        <f t="shared" ref="DW38" si="431">DV38+1</f>
        <v>45020</v>
      </c>
      <c r="DX38" s="228">
        <f t="shared" ref="DX38" si="432">DW38+1</f>
        <v>45021</v>
      </c>
      <c r="DY38" s="228">
        <f t="shared" ref="DY38" si="433">DX38+1</f>
        <v>45022</v>
      </c>
      <c r="DZ38" s="228">
        <f t="shared" ref="DZ38" si="434">DY38+1</f>
        <v>45023</v>
      </c>
      <c r="EA38" s="228">
        <f t="shared" ref="EA38" si="435">DZ38+1</f>
        <v>45024</v>
      </c>
      <c r="EB38" s="228">
        <f t="shared" ref="EB38" si="436">EA38+1</f>
        <v>45025</v>
      </c>
      <c r="EC38" s="228">
        <f t="shared" ref="EC38" si="437">EB38+1</f>
        <v>45026</v>
      </c>
      <c r="ED38" s="228">
        <f t="shared" ref="ED38" si="438">EC38+1</f>
        <v>45027</v>
      </c>
      <c r="EE38" s="228">
        <f t="shared" ref="EE38" si="439">ED38+1</f>
        <v>45028</v>
      </c>
      <c r="EF38" s="228">
        <f t="shared" ref="EF38" si="440">EE38+1</f>
        <v>45029</v>
      </c>
      <c r="EG38" s="228">
        <f t="shared" ref="EG38" si="441">EF38+1</f>
        <v>45030</v>
      </c>
      <c r="EH38" s="228">
        <f t="shared" ref="EH38" si="442">EG38+1</f>
        <v>45031</v>
      </c>
      <c r="EI38" s="228">
        <f t="shared" ref="EI38" si="443">EH38+1</f>
        <v>45032</v>
      </c>
      <c r="EJ38" s="228">
        <f t="shared" ref="EJ38" si="444">EI38+1</f>
        <v>45033</v>
      </c>
      <c r="EK38" s="228">
        <f t="shared" ref="EK38" si="445">EJ38+1</f>
        <v>45034</v>
      </c>
      <c r="EL38" s="228">
        <f t="shared" ref="EL38" si="446">EK38+1</f>
        <v>45035</v>
      </c>
      <c r="EM38" s="228">
        <f t="shared" ref="EM38" si="447">EL38+1</f>
        <v>45036</v>
      </c>
      <c r="EN38" s="228">
        <f t="shared" ref="EN38" si="448">EM38+1</f>
        <v>45037</v>
      </c>
      <c r="EO38" s="228">
        <f t="shared" ref="EO38" si="449">EN38+1</f>
        <v>45038</v>
      </c>
      <c r="EP38" s="228">
        <f t="shared" ref="EP38" si="450">EO38+1</f>
        <v>45039</v>
      </c>
      <c r="EQ38" s="228">
        <f t="shared" ref="EQ38" si="451">EP38+1</f>
        <v>45040</v>
      </c>
      <c r="ER38" s="228">
        <f t="shared" ref="ER38" si="452">EQ38+1</f>
        <v>45041</v>
      </c>
      <c r="ES38" s="228">
        <f t="shared" ref="ES38" si="453">ER38+1</f>
        <v>45042</v>
      </c>
      <c r="ET38" s="228">
        <f t="shared" ref="ET38" si="454">ES38+1</f>
        <v>45043</v>
      </c>
      <c r="EU38" s="228">
        <f t="shared" ref="EU38" si="455">ET38+1</f>
        <v>45044</v>
      </c>
      <c r="EV38" s="228">
        <f t="shared" ref="EV38" si="456">EU38+1</f>
        <v>45045</v>
      </c>
      <c r="EW38" s="228">
        <f t="shared" ref="EW38" si="457">EV38+1</f>
        <v>45046</v>
      </c>
      <c r="EX38" s="228">
        <f t="shared" ref="EX38" si="458">EW38+1</f>
        <v>45047</v>
      </c>
      <c r="EY38" s="228">
        <f t="shared" ref="EY38" si="459">EX38+1</f>
        <v>45048</v>
      </c>
      <c r="EZ38" s="228">
        <f t="shared" ref="EZ38" si="460">EY38+1</f>
        <v>45049</v>
      </c>
      <c r="FA38" s="228">
        <f t="shared" ref="FA38" si="461">EZ38+1</f>
        <v>45050</v>
      </c>
      <c r="FB38" s="228">
        <f t="shared" ref="FB38" si="462">FA38+1</f>
        <v>45051</v>
      </c>
      <c r="FC38" s="228">
        <f t="shared" ref="FC38" si="463">FB38+1</f>
        <v>45052</v>
      </c>
      <c r="FD38" s="228">
        <f t="shared" ref="FD38" si="464">FC38+1</f>
        <v>45053</v>
      </c>
      <c r="FE38" s="228">
        <f t="shared" ref="FE38" si="465">FD38+1</f>
        <v>45054</v>
      </c>
      <c r="FF38" s="228">
        <f t="shared" ref="FF38" si="466">FE38+1</f>
        <v>45055</v>
      </c>
      <c r="FG38" s="228">
        <f t="shared" ref="FG38" si="467">FF38+1</f>
        <v>45056</v>
      </c>
      <c r="FH38" s="228">
        <f t="shared" ref="FH38" si="468">FG38+1</f>
        <v>45057</v>
      </c>
      <c r="FI38" s="228">
        <f t="shared" ref="FI38" si="469">FH38+1</f>
        <v>45058</v>
      </c>
      <c r="FJ38" s="228">
        <f t="shared" ref="FJ38" si="470">FI38+1</f>
        <v>45059</v>
      </c>
      <c r="FK38" s="228">
        <f t="shared" ref="FK38" si="471">FJ38+1</f>
        <v>45060</v>
      </c>
      <c r="FL38" s="228">
        <f t="shared" ref="FL38" si="472">FK38+1</f>
        <v>45061</v>
      </c>
      <c r="FM38" s="228">
        <f t="shared" ref="FM38" si="473">FL38+1</f>
        <v>45062</v>
      </c>
      <c r="FN38" s="228">
        <f t="shared" ref="FN38" si="474">FM38+1</f>
        <v>45063</v>
      </c>
      <c r="FO38" s="228">
        <f t="shared" ref="FO38" si="475">FN38+1</f>
        <v>45064</v>
      </c>
      <c r="FP38" s="228">
        <f t="shared" ref="FP38" si="476">FO38+1</f>
        <v>45065</v>
      </c>
      <c r="FQ38" s="228">
        <f t="shared" ref="FQ38" si="477">FP38+1</f>
        <v>45066</v>
      </c>
      <c r="FR38" s="228">
        <f t="shared" ref="FR38" si="478">FQ38+1</f>
        <v>45067</v>
      </c>
      <c r="FS38" s="228">
        <f t="shared" ref="FS38" si="479">FR38+1</f>
        <v>45068</v>
      </c>
      <c r="FT38" s="228">
        <f t="shared" ref="FT38" si="480">FS38+1</f>
        <v>45069</v>
      </c>
      <c r="FU38" s="228">
        <f t="shared" ref="FU38" si="481">FT38+1</f>
        <v>45070</v>
      </c>
      <c r="FV38" s="228">
        <f t="shared" ref="FV38" si="482">FU38+1</f>
        <v>45071</v>
      </c>
      <c r="FW38" s="228">
        <f t="shared" ref="FW38" si="483">FV38+1</f>
        <v>45072</v>
      </c>
      <c r="FX38" s="228">
        <f t="shared" ref="FX38" si="484">FW38+1</f>
        <v>45073</v>
      </c>
      <c r="FY38" s="228">
        <f t="shared" ref="FY38" si="485">FX38+1</f>
        <v>45074</v>
      </c>
      <c r="FZ38" s="228">
        <f t="shared" ref="FZ38" si="486">FY38+1</f>
        <v>45075</v>
      </c>
      <c r="GA38" s="228">
        <f t="shared" ref="GA38" si="487">FZ38+1</f>
        <v>45076</v>
      </c>
      <c r="GB38" s="228">
        <f t="shared" ref="GB38" si="488">GA38+1</f>
        <v>45077</v>
      </c>
      <c r="GC38" s="228">
        <f t="shared" ref="GC38" si="489">GB38+1</f>
        <v>45078</v>
      </c>
      <c r="GD38" s="228">
        <f t="shared" ref="GD38" si="490">GC38+1</f>
        <v>45079</v>
      </c>
      <c r="GE38" s="228">
        <f t="shared" ref="GE38" si="491">GD38+1</f>
        <v>45080</v>
      </c>
      <c r="GF38" s="228">
        <f t="shared" ref="GF38" si="492">GE38+1</f>
        <v>45081</v>
      </c>
      <c r="GG38" s="228">
        <f t="shared" ref="GG38" si="493">GF38+1</f>
        <v>45082</v>
      </c>
      <c r="GH38" s="228">
        <f t="shared" ref="GH38" si="494">GG38+1</f>
        <v>45083</v>
      </c>
      <c r="GI38" s="228">
        <f t="shared" ref="GI38" si="495">GH38+1</f>
        <v>45084</v>
      </c>
      <c r="GJ38" s="228">
        <f t="shared" ref="GJ38" si="496">GI38+1</f>
        <v>45085</v>
      </c>
      <c r="GK38" s="228">
        <f t="shared" ref="GK38" si="497">GJ38+1</f>
        <v>45086</v>
      </c>
      <c r="GL38" s="228">
        <f t="shared" ref="GL38" si="498">GK38+1</f>
        <v>45087</v>
      </c>
      <c r="GM38" s="228">
        <f t="shared" ref="GM38" si="499">GL38+1</f>
        <v>45088</v>
      </c>
      <c r="GN38" s="228">
        <f t="shared" ref="GN38" si="500">GM38+1</f>
        <v>45089</v>
      </c>
      <c r="GO38" s="228">
        <f t="shared" ref="GO38" si="501">GN38+1</f>
        <v>45090</v>
      </c>
      <c r="GP38" s="228">
        <f t="shared" ref="GP38" si="502">GO38+1</f>
        <v>45091</v>
      </c>
      <c r="GQ38" s="228">
        <f t="shared" ref="GQ38" si="503">GP38+1</f>
        <v>45092</v>
      </c>
      <c r="GR38" s="228">
        <f t="shared" ref="GR38" si="504">GQ38+1</f>
        <v>45093</v>
      </c>
      <c r="GS38" s="228">
        <f t="shared" ref="GS38" si="505">GR38+1</f>
        <v>45094</v>
      </c>
      <c r="GT38" s="228">
        <f t="shared" ref="GT38" si="506">GS38+1</f>
        <v>45095</v>
      </c>
      <c r="GU38" s="228">
        <f t="shared" ref="GU38" si="507">GT38+1</f>
        <v>45096</v>
      </c>
      <c r="GV38" s="228">
        <f t="shared" ref="GV38" si="508">GU38+1</f>
        <v>45097</v>
      </c>
      <c r="GW38" s="228">
        <f t="shared" ref="GW38" si="509">GV38+1</f>
        <v>45098</v>
      </c>
      <c r="GX38" s="228">
        <f t="shared" ref="GX38" si="510">GW38+1</f>
        <v>45099</v>
      </c>
      <c r="GY38" s="228">
        <f t="shared" ref="GY38" si="511">GX38+1</f>
        <v>45100</v>
      </c>
      <c r="GZ38" s="228">
        <f t="shared" ref="GZ38" si="512">GY38+1</f>
        <v>45101</v>
      </c>
      <c r="HA38" s="228">
        <f t="shared" ref="HA38" si="513">GZ38+1</f>
        <v>45102</v>
      </c>
      <c r="HB38" s="228">
        <f t="shared" ref="HB38" si="514">HA38+1</f>
        <v>45103</v>
      </c>
      <c r="HC38" s="228">
        <f t="shared" ref="HC38" si="515">HB38+1</f>
        <v>45104</v>
      </c>
      <c r="HD38" s="228">
        <f t="shared" ref="HD38" si="516">HC38+1</f>
        <v>45105</v>
      </c>
      <c r="HE38" s="228">
        <f t="shared" ref="HE38" si="517">HD38+1</f>
        <v>45106</v>
      </c>
      <c r="HF38" s="228">
        <f t="shared" ref="HF38" si="518">HE38+1</f>
        <v>45107</v>
      </c>
      <c r="HG38" s="228">
        <f t="shared" ref="HG38" si="519">HF38+1</f>
        <v>45108</v>
      </c>
      <c r="HH38" s="228">
        <f t="shared" ref="HH38" si="520">HG38+1</f>
        <v>45109</v>
      </c>
      <c r="HI38" s="228">
        <f t="shared" ref="HI38" si="521">HH38+1</f>
        <v>45110</v>
      </c>
      <c r="HJ38" s="228">
        <f t="shared" ref="HJ38" si="522">HI38+1</f>
        <v>45111</v>
      </c>
      <c r="HK38" s="228">
        <f t="shared" ref="HK38" si="523">HJ38+1</f>
        <v>45112</v>
      </c>
      <c r="HL38" s="228">
        <f t="shared" ref="HL38" si="524">HK38+1</f>
        <v>45113</v>
      </c>
      <c r="HM38" s="228">
        <f t="shared" ref="HM38" si="525">HL38+1</f>
        <v>45114</v>
      </c>
      <c r="HN38" s="228">
        <f t="shared" ref="HN38" si="526">HM38+1</f>
        <v>45115</v>
      </c>
      <c r="HO38" s="228">
        <f t="shared" ref="HO38" si="527">HN38+1</f>
        <v>45116</v>
      </c>
      <c r="HP38" s="228">
        <f t="shared" ref="HP38" si="528">HO38+1</f>
        <v>45117</v>
      </c>
      <c r="HQ38" s="228">
        <f t="shared" ref="HQ38" si="529">HP38+1</f>
        <v>45118</v>
      </c>
      <c r="HR38" s="228">
        <f t="shared" ref="HR38" si="530">HQ38+1</f>
        <v>45119</v>
      </c>
      <c r="HS38" s="228">
        <f t="shared" ref="HS38" si="531">HR38+1</f>
        <v>45120</v>
      </c>
      <c r="HT38" s="228">
        <f t="shared" ref="HT38" si="532">HS38+1</f>
        <v>45121</v>
      </c>
      <c r="HU38" s="228">
        <f t="shared" ref="HU38" si="533">HT38+1</f>
        <v>45122</v>
      </c>
      <c r="HV38" s="228">
        <f t="shared" ref="HV38" si="534">HU38+1</f>
        <v>45123</v>
      </c>
      <c r="HW38" s="228">
        <f t="shared" ref="HW38" si="535">HV38+1</f>
        <v>45124</v>
      </c>
      <c r="HX38" s="228">
        <f t="shared" ref="HX38" si="536">HW38+1</f>
        <v>45125</v>
      </c>
      <c r="HY38" s="228">
        <f t="shared" ref="HY38" si="537">HX38+1</f>
        <v>45126</v>
      </c>
      <c r="HZ38" s="228">
        <f t="shared" ref="HZ38" si="538">HY38+1</f>
        <v>45127</v>
      </c>
      <c r="IA38" s="228">
        <f t="shared" ref="IA38" si="539">HZ38+1</f>
        <v>45128</v>
      </c>
      <c r="IB38" s="228">
        <f t="shared" ref="IB38" si="540">IA38+1</f>
        <v>45129</v>
      </c>
      <c r="IC38" s="228">
        <f t="shared" ref="IC38" si="541">IB38+1</f>
        <v>45130</v>
      </c>
      <c r="ID38" s="228">
        <f t="shared" ref="ID38" si="542">IC38+1</f>
        <v>45131</v>
      </c>
      <c r="IE38" s="228">
        <f t="shared" ref="IE38" si="543">ID38+1</f>
        <v>45132</v>
      </c>
      <c r="IF38" s="228">
        <f t="shared" ref="IF38" si="544">IE38+1</f>
        <v>45133</v>
      </c>
      <c r="IG38" s="228">
        <f t="shared" ref="IG38" si="545">IF38+1</f>
        <v>45134</v>
      </c>
      <c r="IH38" s="228">
        <f t="shared" ref="IH38" si="546">IG38+1</f>
        <v>45135</v>
      </c>
      <c r="II38" s="228">
        <f t="shared" ref="II38" si="547">IH38+1</f>
        <v>45136</v>
      </c>
      <c r="IJ38" s="228">
        <f t="shared" ref="IJ38" si="548">II38+1</f>
        <v>45137</v>
      </c>
      <c r="IK38" s="228">
        <f t="shared" ref="IK38" si="549">IJ38+1</f>
        <v>45138</v>
      </c>
      <c r="IL38" s="228">
        <f t="shared" ref="IL38" si="550">IK38+1</f>
        <v>45139</v>
      </c>
      <c r="IM38" s="228">
        <f t="shared" ref="IM38" si="551">IL38+1</f>
        <v>45140</v>
      </c>
      <c r="IN38" s="228">
        <f t="shared" ref="IN38" si="552">IM38+1</f>
        <v>45141</v>
      </c>
      <c r="IO38" s="228">
        <f t="shared" ref="IO38" si="553">IN38+1</f>
        <v>45142</v>
      </c>
      <c r="IP38" s="228">
        <f t="shared" ref="IP38" si="554">IO38+1</f>
        <v>45143</v>
      </c>
      <c r="IQ38" s="228">
        <f t="shared" ref="IQ38" si="555">IP38+1</f>
        <v>45144</v>
      </c>
      <c r="IR38" s="228">
        <f t="shared" ref="IR38" si="556">IQ38+1</f>
        <v>45145</v>
      </c>
      <c r="IS38" s="228">
        <f t="shared" ref="IS38" si="557">IR38+1</f>
        <v>45146</v>
      </c>
      <c r="IT38" s="228">
        <f t="shared" ref="IT38" si="558">IS38+1</f>
        <v>45147</v>
      </c>
      <c r="IU38" s="228">
        <f t="shared" ref="IU38" si="559">IT38+1</f>
        <v>45148</v>
      </c>
      <c r="IV38" s="228">
        <f t="shared" ref="IV38" si="560">IU38+1</f>
        <v>45149</v>
      </c>
      <c r="IW38" s="228">
        <f t="shared" ref="IW38" si="561">IV38+1</f>
        <v>45150</v>
      </c>
      <c r="IX38" s="228">
        <f t="shared" ref="IX38" si="562">IW38+1</f>
        <v>45151</v>
      </c>
      <c r="IY38" s="228">
        <f t="shared" ref="IY38" si="563">IX38+1</f>
        <v>45152</v>
      </c>
      <c r="IZ38" s="228">
        <f t="shared" ref="IZ38" si="564">IY38+1</f>
        <v>45153</v>
      </c>
      <c r="JA38" s="228">
        <f t="shared" ref="JA38" si="565">IZ38+1</f>
        <v>45154</v>
      </c>
      <c r="JB38" s="228">
        <f t="shared" ref="JB38" si="566">JA38+1</f>
        <v>45155</v>
      </c>
      <c r="JC38" s="228">
        <f t="shared" ref="JC38" si="567">JB38+1</f>
        <v>45156</v>
      </c>
    </row>
    <row r="39" spans="1:263" s="226" customFormat="1" x14ac:dyDescent="0.3">
      <c r="A39" s="229" t="s">
        <v>321</v>
      </c>
      <c r="B39" s="230"/>
      <c r="C39" s="230"/>
      <c r="D39" s="230"/>
      <c r="E39" s="230"/>
      <c r="F39" s="230"/>
      <c r="G39" s="230"/>
      <c r="H39" s="230"/>
      <c r="I39" s="230"/>
      <c r="J39" s="230"/>
      <c r="K39" s="230"/>
      <c r="L39" s="230"/>
      <c r="M39" s="230"/>
      <c r="N39" s="230"/>
      <c r="O39" s="230"/>
      <c r="P39" s="230"/>
      <c r="Q39" s="230"/>
      <c r="R39" s="230"/>
      <c r="S39" s="230"/>
      <c r="T39" s="230"/>
      <c r="U39" s="230">
        <f t="shared" ref="U39:BN39" si="568">T39+U21-U3</f>
        <v>0</v>
      </c>
      <c r="V39" s="230">
        <f t="shared" si="568"/>
        <v>0</v>
      </c>
      <c r="W39" s="230">
        <f t="shared" si="568"/>
        <v>0</v>
      </c>
      <c r="X39" s="230">
        <f t="shared" si="568"/>
        <v>0</v>
      </c>
      <c r="Y39" s="230">
        <f t="shared" si="568"/>
        <v>0</v>
      </c>
      <c r="Z39" s="230">
        <f t="shared" si="568"/>
        <v>0</v>
      </c>
      <c r="AA39" s="230">
        <f t="shared" si="568"/>
        <v>0</v>
      </c>
      <c r="AB39" s="230">
        <f t="shared" si="568"/>
        <v>0</v>
      </c>
      <c r="AC39" s="230">
        <f t="shared" si="568"/>
        <v>0</v>
      </c>
      <c r="AD39" s="230">
        <f t="shared" si="568"/>
        <v>0</v>
      </c>
      <c r="AE39" s="230">
        <f t="shared" si="568"/>
        <v>0</v>
      </c>
      <c r="AF39" s="230">
        <f t="shared" si="568"/>
        <v>0</v>
      </c>
      <c r="AG39" s="230">
        <f t="shared" si="568"/>
        <v>0</v>
      </c>
      <c r="AH39" s="230">
        <f t="shared" si="568"/>
        <v>0</v>
      </c>
      <c r="AI39" s="230">
        <f t="shared" si="568"/>
        <v>0</v>
      </c>
      <c r="AJ39" s="230">
        <f t="shared" si="568"/>
        <v>0</v>
      </c>
      <c r="AK39" s="230">
        <f t="shared" si="568"/>
        <v>0</v>
      </c>
      <c r="AL39" s="230">
        <f t="shared" si="568"/>
        <v>0</v>
      </c>
      <c r="AM39" s="230">
        <f t="shared" si="568"/>
        <v>0</v>
      </c>
      <c r="AN39" s="230">
        <f t="shared" si="568"/>
        <v>0</v>
      </c>
      <c r="AO39" s="230">
        <f t="shared" si="568"/>
        <v>0</v>
      </c>
      <c r="AP39" s="230">
        <f t="shared" si="568"/>
        <v>0</v>
      </c>
      <c r="AQ39" s="230">
        <f t="shared" si="568"/>
        <v>0</v>
      </c>
      <c r="AR39" s="230">
        <f t="shared" si="568"/>
        <v>0</v>
      </c>
      <c r="AS39" s="230">
        <f t="shared" si="568"/>
        <v>0</v>
      </c>
      <c r="AT39" s="230">
        <f t="shared" si="568"/>
        <v>0</v>
      </c>
      <c r="AU39" s="230">
        <f t="shared" si="568"/>
        <v>0</v>
      </c>
      <c r="AV39" s="230">
        <f t="shared" si="568"/>
        <v>0</v>
      </c>
      <c r="AW39" s="230">
        <f t="shared" si="568"/>
        <v>0</v>
      </c>
      <c r="AX39" s="230">
        <f t="shared" si="568"/>
        <v>0</v>
      </c>
      <c r="AY39" s="230">
        <f t="shared" si="568"/>
        <v>0</v>
      </c>
      <c r="AZ39" s="230">
        <f t="shared" si="568"/>
        <v>0</v>
      </c>
      <c r="BA39" s="230">
        <f t="shared" si="568"/>
        <v>0</v>
      </c>
      <c r="BB39" s="230">
        <f t="shared" si="568"/>
        <v>0</v>
      </c>
      <c r="BC39" s="230">
        <f t="shared" si="568"/>
        <v>0</v>
      </c>
      <c r="BD39" s="230">
        <f t="shared" si="568"/>
        <v>0</v>
      </c>
      <c r="BE39" s="230">
        <f t="shared" si="568"/>
        <v>0</v>
      </c>
      <c r="BF39" s="230">
        <f t="shared" si="568"/>
        <v>0</v>
      </c>
      <c r="BG39" s="230">
        <f t="shared" si="568"/>
        <v>0</v>
      </c>
      <c r="BH39" s="230">
        <f t="shared" si="568"/>
        <v>0</v>
      </c>
      <c r="BI39" s="230">
        <f t="shared" si="568"/>
        <v>0</v>
      </c>
      <c r="BJ39" s="230">
        <f t="shared" si="568"/>
        <v>0</v>
      </c>
      <c r="BK39" s="230">
        <f t="shared" si="568"/>
        <v>0</v>
      </c>
      <c r="BL39" s="230">
        <f t="shared" si="568"/>
        <v>0</v>
      </c>
      <c r="BM39" s="230">
        <f t="shared" si="568"/>
        <v>0</v>
      </c>
      <c r="BN39" s="230">
        <f t="shared" si="568"/>
        <v>0</v>
      </c>
      <c r="BO39" s="230">
        <f t="shared" ref="BO39:DV43" si="569">BN39+BO21-BO3</f>
        <v>0</v>
      </c>
      <c r="BP39" s="230">
        <f t="shared" si="569"/>
        <v>0</v>
      </c>
      <c r="BQ39" s="230">
        <f t="shared" si="569"/>
        <v>0</v>
      </c>
      <c r="BR39" s="230">
        <f t="shared" si="569"/>
        <v>0</v>
      </c>
      <c r="BS39" s="230">
        <f t="shared" si="569"/>
        <v>0</v>
      </c>
      <c r="BT39" s="230">
        <f t="shared" si="569"/>
        <v>0</v>
      </c>
      <c r="BU39" s="230">
        <f t="shared" si="569"/>
        <v>0</v>
      </c>
      <c r="BV39" s="230">
        <f t="shared" si="569"/>
        <v>0</v>
      </c>
      <c r="BW39" s="230">
        <f t="shared" si="569"/>
        <v>0</v>
      </c>
      <c r="BX39" s="230">
        <f t="shared" si="569"/>
        <v>0</v>
      </c>
      <c r="BY39" s="230">
        <f t="shared" si="569"/>
        <v>0</v>
      </c>
      <c r="BZ39" s="230">
        <f t="shared" si="569"/>
        <v>0</v>
      </c>
      <c r="CA39" s="230">
        <f t="shared" si="569"/>
        <v>0</v>
      </c>
      <c r="CB39" s="230">
        <v>0</v>
      </c>
      <c r="CC39" s="230">
        <v>0</v>
      </c>
      <c r="CD39" s="230">
        <v>0</v>
      </c>
      <c r="CE39" s="230">
        <v>0</v>
      </c>
      <c r="CF39" s="230">
        <v>0</v>
      </c>
      <c r="CG39" s="230">
        <v>0</v>
      </c>
      <c r="CH39" s="230">
        <v>0</v>
      </c>
      <c r="CI39" s="230">
        <v>0</v>
      </c>
      <c r="CJ39" s="230">
        <v>0</v>
      </c>
      <c r="CK39" s="230">
        <v>0</v>
      </c>
      <c r="CL39" s="230">
        <v>0</v>
      </c>
      <c r="CM39" s="230">
        <v>0</v>
      </c>
      <c r="CN39" s="230">
        <v>0</v>
      </c>
      <c r="CO39" s="230">
        <v>0</v>
      </c>
      <c r="CP39" s="230">
        <v>0</v>
      </c>
      <c r="CQ39" s="230">
        <v>0</v>
      </c>
      <c r="CR39" s="230">
        <v>0</v>
      </c>
      <c r="CS39" s="230">
        <v>0</v>
      </c>
      <c r="CT39" s="230">
        <v>0</v>
      </c>
      <c r="CU39" s="230">
        <v>0</v>
      </c>
      <c r="CV39" s="230">
        <v>0</v>
      </c>
      <c r="CW39" s="230">
        <v>0</v>
      </c>
      <c r="CX39" s="230">
        <v>0</v>
      </c>
      <c r="CY39" s="230">
        <v>0</v>
      </c>
      <c r="CZ39" s="230">
        <v>0</v>
      </c>
      <c r="DA39" s="230">
        <f t="shared" si="569"/>
        <v>0</v>
      </c>
      <c r="DB39" s="230">
        <f t="shared" si="569"/>
        <v>0</v>
      </c>
      <c r="DC39" s="230">
        <f t="shared" si="569"/>
        <v>0</v>
      </c>
      <c r="DD39" s="230">
        <f t="shared" si="569"/>
        <v>0</v>
      </c>
      <c r="DE39" s="230">
        <f t="shared" si="569"/>
        <v>0</v>
      </c>
      <c r="DF39" s="230">
        <f t="shared" si="569"/>
        <v>0</v>
      </c>
      <c r="DG39" s="230">
        <f t="shared" si="569"/>
        <v>0</v>
      </c>
      <c r="DH39" s="230">
        <f t="shared" si="569"/>
        <v>0</v>
      </c>
      <c r="DI39" s="230">
        <f t="shared" si="569"/>
        <v>0</v>
      </c>
      <c r="DJ39" s="230">
        <f t="shared" si="569"/>
        <v>0</v>
      </c>
      <c r="DK39" s="230">
        <f t="shared" si="569"/>
        <v>0</v>
      </c>
      <c r="DL39" s="230">
        <f t="shared" si="569"/>
        <v>0</v>
      </c>
      <c r="DM39" s="230">
        <f t="shared" si="569"/>
        <v>0</v>
      </c>
      <c r="DN39" s="230">
        <f t="shared" si="569"/>
        <v>0</v>
      </c>
      <c r="DO39" s="230">
        <f t="shared" si="569"/>
        <v>0</v>
      </c>
      <c r="DP39" s="230">
        <f t="shared" si="569"/>
        <v>0</v>
      </c>
      <c r="DQ39" s="230">
        <f t="shared" si="569"/>
        <v>0</v>
      </c>
      <c r="DR39" s="230">
        <f t="shared" si="569"/>
        <v>0</v>
      </c>
      <c r="DS39" s="230">
        <f t="shared" si="569"/>
        <v>0</v>
      </c>
      <c r="DT39" s="230">
        <f t="shared" si="569"/>
        <v>0</v>
      </c>
      <c r="DU39" s="230">
        <f t="shared" si="569"/>
        <v>0</v>
      </c>
      <c r="DV39" s="230">
        <f t="shared" si="569"/>
        <v>0</v>
      </c>
      <c r="DW39" s="230">
        <f t="shared" ref="DW39:EA46" si="570">DV39+DW21-DW3</f>
        <v>0</v>
      </c>
      <c r="DX39" s="230">
        <f t="shared" si="570"/>
        <v>0</v>
      </c>
      <c r="DY39" s="230">
        <f t="shared" si="570"/>
        <v>0</v>
      </c>
      <c r="DZ39" s="230">
        <f t="shared" si="570"/>
        <v>0</v>
      </c>
      <c r="EA39" s="230">
        <f t="shared" si="570"/>
        <v>0</v>
      </c>
      <c r="EB39" s="230">
        <f t="shared" ref="EB39:EB50" si="571">EA39+EB21-EB3</f>
        <v>0</v>
      </c>
      <c r="EC39" s="230">
        <f t="shared" ref="EC39:EC50" si="572">EB39+EC21-EC3</f>
        <v>0</v>
      </c>
      <c r="ED39" s="230">
        <f t="shared" ref="ED39:ED50" si="573">EC39+ED21-ED3</f>
        <v>0</v>
      </c>
      <c r="EE39" s="230">
        <f t="shared" ref="EE39:EE50" si="574">ED39+EE21-EE3</f>
        <v>0</v>
      </c>
      <c r="EF39" s="230">
        <f t="shared" ref="EF39:EF50" si="575">EE39+EF21-EF3</f>
        <v>0</v>
      </c>
      <c r="EG39" s="230">
        <f t="shared" ref="EG39:EG50" si="576">EF39+EG21-EG3</f>
        <v>0</v>
      </c>
      <c r="EH39" s="230">
        <f t="shared" ref="EH39:EH50" si="577">EG39+EH21-EH3</f>
        <v>0</v>
      </c>
      <c r="EI39" s="230">
        <f t="shared" ref="EI39:EI50" si="578">EH39+EI21-EI3</f>
        <v>0</v>
      </c>
      <c r="EJ39" s="230">
        <f t="shared" ref="EJ39:EJ50" si="579">EI39+EJ21-EJ3</f>
        <v>0</v>
      </c>
      <c r="EK39" s="230">
        <f t="shared" ref="EK39:EK50" si="580">EJ39+EK21-EK3</f>
        <v>0</v>
      </c>
      <c r="EL39" s="230">
        <f t="shared" ref="EL39:EL50" si="581">EK39+EL21-EL3</f>
        <v>0</v>
      </c>
      <c r="EM39" s="230">
        <f t="shared" ref="EM39:EM50" si="582">EL39+EM21-EM3</f>
        <v>0</v>
      </c>
      <c r="EN39" s="230">
        <f t="shared" ref="EN39:EN50" si="583">EM39+EN21-EN3</f>
        <v>0</v>
      </c>
      <c r="EO39" s="230">
        <f t="shared" ref="EO39:EO50" si="584">EN39+EO21-EO3</f>
        <v>0</v>
      </c>
      <c r="EP39" s="230">
        <f t="shared" ref="EP39:EP50" si="585">EO39+EP21-EP3</f>
        <v>0</v>
      </c>
      <c r="EQ39" s="230">
        <f t="shared" ref="EQ39:EQ50" si="586">EP39+EQ21-EQ3</f>
        <v>0</v>
      </c>
      <c r="ER39" s="230">
        <f t="shared" ref="ER39:ER50" si="587">EQ39+ER21-ER3</f>
        <v>0</v>
      </c>
      <c r="ES39" s="230">
        <f t="shared" ref="ES39:ES50" si="588">ER39+ES21-ES3</f>
        <v>0</v>
      </c>
      <c r="ET39" s="230">
        <f t="shared" ref="ET39:ET50" si="589">ES39+ET21-ET3</f>
        <v>0</v>
      </c>
      <c r="EU39" s="230">
        <f t="shared" ref="EU39:EU50" si="590">ET39+EU21-EU3</f>
        <v>0</v>
      </c>
      <c r="EV39" s="230">
        <f t="shared" ref="EV39:EV50" si="591">EU39+EV21-EV3</f>
        <v>0</v>
      </c>
      <c r="EW39" s="230">
        <f t="shared" ref="EW39:EW50" si="592">EV39+EW21-EW3</f>
        <v>0</v>
      </c>
      <c r="EX39" s="230">
        <f t="shared" ref="EX39:EX50" si="593">EW39+EX21-EX3</f>
        <v>0</v>
      </c>
      <c r="EY39" s="230">
        <f t="shared" ref="EY39:EY50" si="594">EX39+EY21-EY3</f>
        <v>0</v>
      </c>
      <c r="EZ39" s="230">
        <f t="shared" ref="EZ39:EZ50" si="595">EY39+EZ21-EZ3</f>
        <v>0</v>
      </c>
      <c r="FA39" s="230">
        <f t="shared" ref="FA39:FA50" si="596">EZ39+FA21-FA3</f>
        <v>0</v>
      </c>
      <c r="FB39" s="230">
        <f t="shared" ref="FB39:FB50" si="597">FA39+FB21-FB3</f>
        <v>0</v>
      </c>
      <c r="FC39" s="230">
        <f t="shared" ref="FC39:FC50" si="598">FB39+FC21-FC3</f>
        <v>0</v>
      </c>
      <c r="FD39" s="230">
        <f t="shared" ref="FD39:FD50" si="599">FC39+FD21-FD3</f>
        <v>0</v>
      </c>
      <c r="FE39" s="230">
        <f t="shared" ref="FE39:FE50" si="600">FD39+FE21-FE3</f>
        <v>0</v>
      </c>
      <c r="FF39" s="230">
        <f t="shared" ref="FF39:FF50" si="601">FE39+FF21-FF3</f>
        <v>0</v>
      </c>
      <c r="FG39" s="230">
        <f t="shared" ref="FG39:FG50" si="602">FF39+FG21-FG3</f>
        <v>0</v>
      </c>
      <c r="FH39" s="230">
        <f t="shared" ref="FH39:FH50" si="603">FG39+FH21-FH3</f>
        <v>0</v>
      </c>
      <c r="FI39" s="230">
        <f t="shared" ref="FI39:FI50" si="604">FH39+FI21-FI3</f>
        <v>0</v>
      </c>
      <c r="FJ39" s="230">
        <f t="shared" ref="FJ39:FJ50" si="605">FI39+FJ21-FJ3</f>
        <v>0</v>
      </c>
      <c r="FK39" s="230">
        <f t="shared" ref="FK39:FK50" si="606">FJ39+FK21-FK3</f>
        <v>0</v>
      </c>
      <c r="FL39" s="230">
        <f t="shared" ref="FL39:FL50" si="607">FK39+FL21-FL3</f>
        <v>0</v>
      </c>
      <c r="FM39" s="230">
        <f t="shared" ref="FM39:FM50" si="608">FL39+FM21-FM3</f>
        <v>0</v>
      </c>
      <c r="FN39" s="230">
        <f t="shared" ref="FN39:FN50" si="609">FM39+FN21-FN3</f>
        <v>0</v>
      </c>
      <c r="FO39" s="230">
        <f t="shared" ref="FO39:FO50" si="610">FN39+FO21-FO3</f>
        <v>0</v>
      </c>
      <c r="FP39" s="230">
        <f t="shared" ref="FP39:FP50" si="611">FO39+FP21-FP3</f>
        <v>0</v>
      </c>
      <c r="FQ39" s="230">
        <f t="shared" ref="FQ39:FQ50" si="612">FP39+FQ21-FQ3</f>
        <v>0</v>
      </c>
      <c r="FR39" s="230">
        <f t="shared" ref="FR39:FR50" si="613">FQ39+FR21-FR3</f>
        <v>0</v>
      </c>
      <c r="FS39" s="230">
        <f t="shared" ref="FS39:FS50" si="614">FR39+FS21-FS3</f>
        <v>0</v>
      </c>
      <c r="FT39" s="230">
        <f t="shared" ref="FT39:FT50" si="615">FS39+FT21-FT3</f>
        <v>0</v>
      </c>
      <c r="FU39" s="230">
        <f t="shared" ref="FU39:FU50" si="616">FT39+FU21-FU3</f>
        <v>0</v>
      </c>
      <c r="FV39" s="230">
        <f t="shared" ref="FV39:FV50" si="617">FU39+FV21-FV3</f>
        <v>0</v>
      </c>
      <c r="FW39" s="230">
        <f t="shared" ref="FW39:FW50" si="618">FV39+FW21-FW3</f>
        <v>0</v>
      </c>
      <c r="FX39" s="230">
        <f t="shared" ref="FX39:FX50" si="619">FW39+FX21-FX3</f>
        <v>0</v>
      </c>
      <c r="FY39" s="230">
        <f t="shared" ref="FY39:FY50" si="620">FX39+FY21-FY3</f>
        <v>0</v>
      </c>
      <c r="FZ39" s="230">
        <f t="shared" ref="FZ39:FZ50" si="621">FY39+FZ21-FZ3</f>
        <v>0</v>
      </c>
      <c r="GA39" s="230">
        <f t="shared" ref="GA39:GA50" si="622">FZ39+GA21-GA3</f>
        <v>0</v>
      </c>
      <c r="GB39" s="230">
        <f t="shared" ref="GB39:GB50" si="623">GA39+GB21-GB3</f>
        <v>0</v>
      </c>
      <c r="GC39" s="230">
        <f t="shared" ref="GC39:GC50" si="624">GB39+GC21-GC3</f>
        <v>0</v>
      </c>
      <c r="GD39" s="230">
        <f t="shared" ref="GD39:GD50" si="625">GC39+GD21-GD3</f>
        <v>0</v>
      </c>
      <c r="GE39" s="230">
        <f t="shared" ref="GE39:GE50" si="626">GD39+GE21-GE3</f>
        <v>0</v>
      </c>
      <c r="GF39" s="230">
        <f t="shared" ref="GF39:GF50" si="627">GE39+GF21-GF3</f>
        <v>0</v>
      </c>
      <c r="GG39" s="230">
        <f t="shared" ref="GG39:GG50" si="628">GF39+GG21-GG3</f>
        <v>0</v>
      </c>
      <c r="GH39" s="230">
        <f t="shared" ref="GH39:GH50" si="629">GG39+GH21-GH3</f>
        <v>0</v>
      </c>
      <c r="GI39" s="230">
        <f t="shared" ref="GI39:GI50" si="630">GH39+GI21-GI3</f>
        <v>0</v>
      </c>
      <c r="GJ39" s="230">
        <f t="shared" ref="GJ39:GJ50" si="631">GI39+GJ21-GJ3</f>
        <v>0</v>
      </c>
      <c r="GK39" s="230">
        <f t="shared" ref="GK39:GK50" si="632">GJ39+GK21-GK3</f>
        <v>0</v>
      </c>
      <c r="GL39" s="230">
        <f t="shared" ref="GL39:GL50" si="633">GK39+GL21-GL3</f>
        <v>0</v>
      </c>
      <c r="GM39" s="230">
        <f t="shared" ref="GM39:GM50" si="634">GL39+GM21-GM3</f>
        <v>0</v>
      </c>
      <c r="GN39" s="230">
        <f t="shared" ref="GN39:GN50" si="635">GM39+GN21-GN3</f>
        <v>0</v>
      </c>
      <c r="GO39" s="230">
        <f t="shared" ref="GO39:GO50" si="636">GN39+GO21-GO3</f>
        <v>0</v>
      </c>
      <c r="GP39" s="230">
        <f t="shared" ref="GP39:GP50" si="637">GO39+GP21-GP3</f>
        <v>0</v>
      </c>
      <c r="GQ39" s="230">
        <f t="shared" ref="GQ39:GQ50" si="638">GP39+GQ21-GQ3</f>
        <v>0</v>
      </c>
      <c r="GR39" s="230">
        <f t="shared" ref="GR39:GR50" si="639">GQ39+GR21-GR3</f>
        <v>0</v>
      </c>
      <c r="GS39" s="230">
        <f t="shared" ref="GS39:GS50" si="640">GR39+GS21-GS3</f>
        <v>0</v>
      </c>
      <c r="GT39" s="230">
        <f t="shared" ref="GT39:GT50" si="641">GS39+GT21-GT3</f>
        <v>0</v>
      </c>
      <c r="GU39" s="230">
        <f t="shared" ref="GU39:GU50" si="642">GT39+GU21-GU3</f>
        <v>0</v>
      </c>
      <c r="GV39" s="230">
        <f t="shared" ref="GV39:GV50" si="643">GU39+GV21-GV3</f>
        <v>0</v>
      </c>
      <c r="GW39" s="230">
        <f t="shared" ref="GW39:GW50" si="644">GV39+GW21-GW3</f>
        <v>0</v>
      </c>
      <c r="GX39" s="230">
        <f t="shared" ref="GX39:GX50" si="645">GW39+GX21-GX3</f>
        <v>0</v>
      </c>
      <c r="GY39" s="230">
        <f t="shared" ref="GY39:GY50" si="646">GX39+GY21-GY3</f>
        <v>0</v>
      </c>
      <c r="GZ39" s="230">
        <f t="shared" ref="GZ39:GZ50" si="647">GY39+GZ21-GZ3</f>
        <v>0</v>
      </c>
      <c r="HA39" s="230">
        <f t="shared" ref="HA39:HA50" si="648">GZ39+HA21-HA3</f>
        <v>0</v>
      </c>
      <c r="HB39" s="230">
        <f t="shared" ref="HB39:HB50" si="649">HA39+HB21-HB3</f>
        <v>0</v>
      </c>
      <c r="HC39" s="230">
        <f t="shared" ref="HC39:HC50" si="650">HB39+HC21-HC3</f>
        <v>0</v>
      </c>
      <c r="HD39" s="230">
        <f t="shared" ref="HD39:HD50" si="651">HC39+HD21-HD3</f>
        <v>0</v>
      </c>
      <c r="HE39" s="230">
        <f t="shared" ref="HE39:HE50" si="652">HD39+HE21-HE3</f>
        <v>0</v>
      </c>
      <c r="HF39" s="230">
        <f t="shared" ref="HF39:HF50" si="653">HE39+HF21-HF3</f>
        <v>0</v>
      </c>
      <c r="HG39" s="230">
        <f t="shared" ref="HG39:HG50" si="654">HF39+HG21-HG3</f>
        <v>0</v>
      </c>
      <c r="HH39" s="230">
        <f t="shared" ref="HH39:HH50" si="655">HG39+HH21-HH3</f>
        <v>0</v>
      </c>
      <c r="HI39" s="230">
        <f t="shared" ref="HI39:HI50" si="656">HH39+HI21-HI3</f>
        <v>0</v>
      </c>
      <c r="HJ39" s="230">
        <f t="shared" ref="HJ39:HJ50" si="657">HI39+HJ21-HJ3</f>
        <v>0</v>
      </c>
      <c r="HK39" s="230">
        <f t="shared" ref="HK39:HK50" si="658">HJ39+HK21-HK3</f>
        <v>0</v>
      </c>
      <c r="HL39" s="230">
        <f t="shared" ref="HL39:HL50" si="659">HK39+HL21-HL3</f>
        <v>0</v>
      </c>
      <c r="HM39" s="230">
        <f t="shared" ref="HM39:HM50" si="660">HL39+HM21-HM3</f>
        <v>0</v>
      </c>
      <c r="HN39" s="230">
        <f t="shared" ref="HN39:HN50" si="661">HM39+HN21-HN3</f>
        <v>0</v>
      </c>
      <c r="HO39" s="230">
        <f t="shared" ref="HO39:HO50" si="662">HN39+HO21-HO3</f>
        <v>0</v>
      </c>
      <c r="HP39" s="230">
        <f t="shared" ref="HP39:HP50" si="663">HO39+HP21-HP3</f>
        <v>0</v>
      </c>
      <c r="HQ39" s="230">
        <f t="shared" ref="HQ39:HQ50" si="664">HP39+HQ21-HQ3</f>
        <v>0</v>
      </c>
      <c r="HR39" s="230">
        <f t="shared" ref="HR39:HR50" si="665">HQ39+HR21-HR3</f>
        <v>0</v>
      </c>
      <c r="HS39" s="230">
        <f t="shared" ref="HS39:HS50" si="666">HR39+HS21-HS3</f>
        <v>0</v>
      </c>
      <c r="HT39" s="230">
        <f t="shared" ref="HT39:HT50" si="667">HS39+HT21-HT3</f>
        <v>0</v>
      </c>
      <c r="HU39" s="230">
        <f t="shared" ref="HU39:HU50" si="668">HT39+HU21-HU3</f>
        <v>0</v>
      </c>
      <c r="HV39" s="230">
        <f t="shared" ref="HV39:HV50" si="669">HU39+HV21-HV3</f>
        <v>0</v>
      </c>
      <c r="HW39" s="230">
        <f t="shared" ref="HW39:HW50" si="670">HV39+HW21-HW3</f>
        <v>0</v>
      </c>
      <c r="HX39" s="230">
        <f t="shared" ref="HX39:HX50" si="671">HW39+HX21-HX3</f>
        <v>0</v>
      </c>
      <c r="HY39" s="230">
        <f t="shared" ref="HY39:HY50" si="672">HX39+HY21-HY3</f>
        <v>0</v>
      </c>
      <c r="HZ39" s="230">
        <f t="shared" ref="HZ39:HZ50" si="673">HY39+HZ21-HZ3</f>
        <v>0</v>
      </c>
      <c r="IA39" s="230">
        <f t="shared" ref="IA39:IA50" si="674">HZ39+IA21-IA3</f>
        <v>0</v>
      </c>
      <c r="IB39" s="230">
        <f t="shared" ref="IB39:IB50" si="675">IA39+IB21-IB3</f>
        <v>0</v>
      </c>
      <c r="IC39" s="230">
        <f t="shared" ref="IC39:IC50" si="676">IB39+IC21-IC3</f>
        <v>0</v>
      </c>
      <c r="ID39" s="230">
        <f t="shared" ref="ID39:ID50" si="677">IC39+ID21-ID3</f>
        <v>0</v>
      </c>
      <c r="IE39" s="230">
        <f t="shared" ref="IE39:IE50" si="678">ID39+IE21-IE3</f>
        <v>0</v>
      </c>
      <c r="IF39" s="230">
        <f t="shared" ref="IF39:IF50" si="679">IE39+IF21-IF3</f>
        <v>0</v>
      </c>
      <c r="IG39" s="230">
        <f t="shared" ref="IG39:IG50" si="680">IF39+IG21-IG3</f>
        <v>0</v>
      </c>
      <c r="IH39" s="230">
        <f t="shared" ref="IH39:IH50" si="681">IG39+IH21-IH3</f>
        <v>0</v>
      </c>
      <c r="II39" s="230">
        <f t="shared" ref="II39:II50" si="682">IH39+II21-II3</f>
        <v>0</v>
      </c>
      <c r="IJ39" s="230">
        <f t="shared" ref="IJ39:IJ50" si="683">II39+IJ21-IJ3</f>
        <v>0</v>
      </c>
      <c r="IK39" s="230">
        <f t="shared" ref="IK39:IK50" si="684">IJ39+IK21-IK3</f>
        <v>0</v>
      </c>
      <c r="IL39" s="230">
        <f t="shared" ref="IL39:IL50" si="685">IK39+IL21-IL3</f>
        <v>0</v>
      </c>
      <c r="IM39" s="230">
        <f t="shared" ref="IM39:IM50" si="686">IL39+IM21-IM3</f>
        <v>0</v>
      </c>
      <c r="IN39" s="230">
        <f t="shared" ref="IN39:IN50" si="687">IM39+IN21-IN3</f>
        <v>0</v>
      </c>
      <c r="IO39" s="230">
        <f t="shared" ref="IO39:IO50" si="688">IN39+IO21-IO3</f>
        <v>0</v>
      </c>
      <c r="IP39" s="230">
        <f t="shared" ref="IP39:IP50" si="689">IO39+IP21-IP3</f>
        <v>0</v>
      </c>
      <c r="IQ39" s="230">
        <f t="shared" ref="IQ39:IQ50" si="690">IP39+IQ21-IQ3</f>
        <v>0</v>
      </c>
      <c r="IR39" s="230">
        <f t="shared" ref="IR39:IR50" si="691">IQ39+IR21-IR3</f>
        <v>0</v>
      </c>
      <c r="IS39" s="230">
        <f t="shared" ref="IS39:IS50" si="692">IR39+IS21-IS3</f>
        <v>0</v>
      </c>
      <c r="IT39" s="230">
        <f t="shared" ref="IT39:IT50" si="693">IS39+IT21-IT3</f>
        <v>0</v>
      </c>
      <c r="IU39" s="230">
        <f t="shared" ref="IU39:IU50" si="694">IT39+IU21-IU3</f>
        <v>0</v>
      </c>
      <c r="IV39" s="230">
        <f t="shared" ref="IV39:IV50" si="695">IU39+IV21-IV3</f>
        <v>0</v>
      </c>
      <c r="IW39" s="230">
        <f t="shared" ref="IW39:IW50" si="696">IV39+IW21-IW3</f>
        <v>0</v>
      </c>
      <c r="IX39" s="230">
        <f t="shared" ref="IX39:IX50" si="697">IW39+IX21-IX3</f>
        <v>0</v>
      </c>
      <c r="IY39" s="230">
        <f t="shared" ref="IY39:IY50" si="698">IX39+IY21-IY3</f>
        <v>0</v>
      </c>
      <c r="IZ39" s="230">
        <f t="shared" ref="IZ39:IZ50" si="699">IY39+IZ21-IZ3</f>
        <v>0</v>
      </c>
      <c r="JA39" s="230">
        <f t="shared" ref="JA39:JA50" si="700">IZ39+JA21-JA3</f>
        <v>0</v>
      </c>
      <c r="JB39" s="230">
        <f t="shared" ref="JB39:JB50" si="701">JA39+JB21-JB3</f>
        <v>0</v>
      </c>
      <c r="JC39" s="230">
        <f t="shared" ref="JC39:JC50" si="702">JB39+JC21-JC3</f>
        <v>0</v>
      </c>
    </row>
    <row r="40" spans="1:263" s="226" customFormat="1" x14ac:dyDescent="0.3">
      <c r="A40" s="231" t="s">
        <v>324</v>
      </c>
      <c r="B40" s="230"/>
      <c r="C40" s="230"/>
      <c r="D40" s="230"/>
      <c r="E40" s="230"/>
      <c r="F40" s="230"/>
      <c r="G40" s="230"/>
      <c r="H40" s="230"/>
      <c r="I40" s="230"/>
      <c r="J40" s="230"/>
      <c r="K40" s="230"/>
      <c r="L40" s="230"/>
      <c r="M40" s="230"/>
      <c r="N40" s="230"/>
      <c r="O40" s="230"/>
      <c r="P40" s="230"/>
      <c r="Q40" s="230"/>
      <c r="R40" s="230"/>
      <c r="S40" s="230"/>
      <c r="T40" s="230"/>
      <c r="U40" s="230">
        <f t="shared" ref="U40:BO50" si="703">T40+U22-U4</f>
        <v>0</v>
      </c>
      <c r="V40" s="230">
        <f t="shared" si="703"/>
        <v>0</v>
      </c>
      <c r="W40" s="230">
        <f t="shared" si="703"/>
        <v>0</v>
      </c>
      <c r="X40" s="230">
        <f t="shared" si="703"/>
        <v>0</v>
      </c>
      <c r="Y40" s="230">
        <f t="shared" si="703"/>
        <v>0</v>
      </c>
      <c r="Z40" s="230">
        <f t="shared" si="703"/>
        <v>0</v>
      </c>
      <c r="AA40" s="230">
        <f t="shared" si="703"/>
        <v>0</v>
      </c>
      <c r="AB40" s="230">
        <f t="shared" si="703"/>
        <v>0</v>
      </c>
      <c r="AC40" s="230">
        <f t="shared" si="703"/>
        <v>0</v>
      </c>
      <c r="AD40" s="230">
        <f t="shared" si="703"/>
        <v>0</v>
      </c>
      <c r="AE40" s="230">
        <f t="shared" si="703"/>
        <v>0</v>
      </c>
      <c r="AF40" s="230">
        <f t="shared" si="703"/>
        <v>0</v>
      </c>
      <c r="AG40" s="230">
        <f t="shared" si="703"/>
        <v>0</v>
      </c>
      <c r="AH40" s="230">
        <f t="shared" si="703"/>
        <v>0</v>
      </c>
      <c r="AI40" s="230">
        <f t="shared" si="703"/>
        <v>0</v>
      </c>
      <c r="AJ40" s="230">
        <f t="shared" si="703"/>
        <v>0</v>
      </c>
      <c r="AK40" s="230">
        <f t="shared" si="703"/>
        <v>0</v>
      </c>
      <c r="AL40" s="230">
        <f t="shared" si="703"/>
        <v>0</v>
      </c>
      <c r="AM40" s="230">
        <f t="shared" si="703"/>
        <v>0</v>
      </c>
      <c r="AN40" s="230">
        <f t="shared" si="703"/>
        <v>0</v>
      </c>
      <c r="AO40" s="230">
        <f t="shared" si="703"/>
        <v>0</v>
      </c>
      <c r="AP40" s="230">
        <f t="shared" si="703"/>
        <v>0</v>
      </c>
      <c r="AQ40" s="230">
        <f t="shared" si="703"/>
        <v>0</v>
      </c>
      <c r="AR40" s="230">
        <f t="shared" si="703"/>
        <v>0</v>
      </c>
      <c r="AS40" s="230">
        <f t="shared" si="703"/>
        <v>0</v>
      </c>
      <c r="AT40" s="230">
        <f t="shared" si="703"/>
        <v>0</v>
      </c>
      <c r="AU40" s="230">
        <f t="shared" si="703"/>
        <v>0</v>
      </c>
      <c r="AV40" s="230">
        <f t="shared" si="703"/>
        <v>0</v>
      </c>
      <c r="AW40" s="230">
        <f t="shared" si="703"/>
        <v>0</v>
      </c>
      <c r="AX40" s="230">
        <f t="shared" si="703"/>
        <v>0</v>
      </c>
      <c r="AY40" s="230">
        <f t="shared" si="703"/>
        <v>0</v>
      </c>
      <c r="AZ40" s="230">
        <f t="shared" si="703"/>
        <v>0</v>
      </c>
      <c r="BA40" s="230">
        <f t="shared" si="703"/>
        <v>0</v>
      </c>
      <c r="BB40" s="230">
        <f t="shared" si="703"/>
        <v>0</v>
      </c>
      <c r="BC40" s="230">
        <f t="shared" si="703"/>
        <v>0</v>
      </c>
      <c r="BD40" s="230">
        <f t="shared" si="703"/>
        <v>0</v>
      </c>
      <c r="BE40" s="230">
        <f t="shared" si="703"/>
        <v>0</v>
      </c>
      <c r="BF40" s="230">
        <f t="shared" si="703"/>
        <v>0</v>
      </c>
      <c r="BG40" s="230">
        <f t="shared" si="703"/>
        <v>0</v>
      </c>
      <c r="BH40" s="230">
        <f t="shared" si="703"/>
        <v>0</v>
      </c>
      <c r="BI40" s="230">
        <f t="shared" si="703"/>
        <v>0</v>
      </c>
      <c r="BJ40" s="230">
        <f t="shared" si="703"/>
        <v>0</v>
      </c>
      <c r="BK40" s="230">
        <f t="shared" si="703"/>
        <v>0</v>
      </c>
      <c r="BL40" s="230">
        <f t="shared" si="703"/>
        <v>0</v>
      </c>
      <c r="BM40" s="230">
        <f t="shared" si="703"/>
        <v>0</v>
      </c>
      <c r="BN40" s="230">
        <f t="shared" si="703"/>
        <v>0</v>
      </c>
      <c r="BO40" s="230">
        <f t="shared" si="703"/>
        <v>0</v>
      </c>
      <c r="BP40" s="230">
        <f t="shared" ref="BP40:CA41" si="704">BO40+BP22-BP4</f>
        <v>0</v>
      </c>
      <c r="BQ40" s="230">
        <f t="shared" si="704"/>
        <v>0</v>
      </c>
      <c r="BR40" s="230">
        <f t="shared" si="704"/>
        <v>0</v>
      </c>
      <c r="BS40" s="230">
        <f t="shared" si="704"/>
        <v>0</v>
      </c>
      <c r="BT40" s="230">
        <f t="shared" si="704"/>
        <v>0</v>
      </c>
      <c r="BU40" s="230">
        <f t="shared" si="704"/>
        <v>0</v>
      </c>
      <c r="BV40" s="230">
        <f t="shared" si="704"/>
        <v>0</v>
      </c>
      <c r="BW40" s="230">
        <f t="shared" si="704"/>
        <v>0</v>
      </c>
      <c r="BX40" s="230">
        <f t="shared" si="704"/>
        <v>0</v>
      </c>
      <c r="BY40" s="230">
        <f t="shared" si="704"/>
        <v>0</v>
      </c>
      <c r="BZ40" s="230">
        <f t="shared" si="704"/>
        <v>0</v>
      </c>
      <c r="CA40" s="230">
        <f t="shared" si="704"/>
        <v>0</v>
      </c>
      <c r="CB40" s="230">
        <v>0</v>
      </c>
      <c r="CC40" s="230">
        <v>0</v>
      </c>
      <c r="CD40" s="230">
        <v>0</v>
      </c>
      <c r="CE40" s="230">
        <v>0</v>
      </c>
      <c r="CF40" s="230">
        <v>0</v>
      </c>
      <c r="CG40" s="230">
        <v>0</v>
      </c>
      <c r="CH40" s="230">
        <v>0</v>
      </c>
      <c r="CI40" s="230">
        <v>0</v>
      </c>
      <c r="CJ40" s="230">
        <v>0</v>
      </c>
      <c r="CK40" s="230">
        <v>0</v>
      </c>
      <c r="CL40" s="230">
        <v>0</v>
      </c>
      <c r="CM40" s="230">
        <v>0</v>
      </c>
      <c r="CN40" s="230">
        <v>0</v>
      </c>
      <c r="CO40" s="230">
        <v>0</v>
      </c>
      <c r="CP40" s="230">
        <v>0</v>
      </c>
      <c r="CQ40" s="230">
        <v>0</v>
      </c>
      <c r="CR40" s="230">
        <v>0</v>
      </c>
      <c r="CS40" s="230">
        <v>0</v>
      </c>
      <c r="CT40" s="230">
        <v>0</v>
      </c>
      <c r="CU40" s="230">
        <v>0</v>
      </c>
      <c r="CV40" s="230">
        <v>0</v>
      </c>
      <c r="CW40" s="230">
        <v>0</v>
      </c>
      <c r="CX40" s="230">
        <v>0</v>
      </c>
      <c r="CY40" s="230">
        <v>0</v>
      </c>
      <c r="CZ40" s="230">
        <v>0</v>
      </c>
      <c r="DA40" s="230">
        <f t="shared" si="569"/>
        <v>0</v>
      </c>
      <c r="DB40" s="230">
        <f t="shared" si="569"/>
        <v>0</v>
      </c>
      <c r="DC40" s="230">
        <f t="shared" si="569"/>
        <v>0</v>
      </c>
      <c r="DD40" s="230">
        <f t="shared" si="569"/>
        <v>0</v>
      </c>
      <c r="DE40" s="230">
        <f t="shared" si="569"/>
        <v>0</v>
      </c>
      <c r="DF40" s="230">
        <f t="shared" si="569"/>
        <v>0</v>
      </c>
      <c r="DG40" s="230">
        <f t="shared" si="569"/>
        <v>0</v>
      </c>
      <c r="DH40" s="230">
        <f t="shared" si="569"/>
        <v>0</v>
      </c>
      <c r="DI40" s="230">
        <f t="shared" si="569"/>
        <v>0</v>
      </c>
      <c r="DJ40" s="230">
        <f t="shared" si="569"/>
        <v>0</v>
      </c>
      <c r="DK40" s="230">
        <f t="shared" si="569"/>
        <v>0</v>
      </c>
      <c r="DL40" s="230">
        <f t="shared" si="569"/>
        <v>0</v>
      </c>
      <c r="DM40" s="230">
        <f t="shared" si="569"/>
        <v>0</v>
      </c>
      <c r="DN40" s="230">
        <f t="shared" si="569"/>
        <v>0</v>
      </c>
      <c r="DO40" s="230">
        <f t="shared" si="569"/>
        <v>0</v>
      </c>
      <c r="DP40" s="230">
        <f t="shared" si="569"/>
        <v>0</v>
      </c>
      <c r="DQ40" s="230">
        <f t="shared" si="569"/>
        <v>0</v>
      </c>
      <c r="DR40" s="230">
        <f t="shared" si="569"/>
        <v>0</v>
      </c>
      <c r="DS40" s="230">
        <f t="shared" si="569"/>
        <v>0</v>
      </c>
      <c r="DT40" s="230">
        <f t="shared" si="569"/>
        <v>0</v>
      </c>
      <c r="DU40" s="230">
        <f t="shared" si="569"/>
        <v>0</v>
      </c>
      <c r="DV40" s="230">
        <f t="shared" si="569"/>
        <v>0</v>
      </c>
      <c r="DW40" s="230">
        <f t="shared" si="570"/>
        <v>0</v>
      </c>
      <c r="DX40" s="230">
        <f t="shared" si="570"/>
        <v>0</v>
      </c>
      <c r="DY40" s="230">
        <f t="shared" si="570"/>
        <v>0</v>
      </c>
      <c r="DZ40" s="230">
        <f t="shared" si="570"/>
        <v>0</v>
      </c>
      <c r="EA40" s="230">
        <f t="shared" si="570"/>
        <v>0</v>
      </c>
      <c r="EB40" s="230">
        <f t="shared" si="571"/>
        <v>0</v>
      </c>
      <c r="EC40" s="230">
        <f t="shared" si="572"/>
        <v>0</v>
      </c>
      <c r="ED40" s="230">
        <f t="shared" si="573"/>
        <v>0</v>
      </c>
      <c r="EE40" s="230">
        <f t="shared" si="574"/>
        <v>0</v>
      </c>
      <c r="EF40" s="230">
        <f t="shared" si="575"/>
        <v>0</v>
      </c>
      <c r="EG40" s="230">
        <f t="shared" si="576"/>
        <v>0</v>
      </c>
      <c r="EH40" s="230">
        <f t="shared" si="577"/>
        <v>0</v>
      </c>
      <c r="EI40" s="230">
        <f t="shared" si="578"/>
        <v>0</v>
      </c>
      <c r="EJ40" s="230">
        <f t="shared" si="579"/>
        <v>0</v>
      </c>
      <c r="EK40" s="230">
        <f t="shared" si="580"/>
        <v>0</v>
      </c>
      <c r="EL40" s="230">
        <f t="shared" si="581"/>
        <v>0</v>
      </c>
      <c r="EM40" s="230">
        <f t="shared" si="582"/>
        <v>0</v>
      </c>
      <c r="EN40" s="230">
        <f t="shared" si="583"/>
        <v>0</v>
      </c>
      <c r="EO40" s="230">
        <f t="shared" si="584"/>
        <v>0</v>
      </c>
      <c r="EP40" s="230">
        <f t="shared" si="585"/>
        <v>0</v>
      </c>
      <c r="EQ40" s="230">
        <f t="shared" si="586"/>
        <v>0</v>
      </c>
      <c r="ER40" s="230">
        <f t="shared" si="587"/>
        <v>0</v>
      </c>
      <c r="ES40" s="230">
        <f t="shared" si="588"/>
        <v>0</v>
      </c>
      <c r="ET40" s="230">
        <f t="shared" si="589"/>
        <v>0</v>
      </c>
      <c r="EU40" s="230">
        <f t="shared" si="590"/>
        <v>0</v>
      </c>
      <c r="EV40" s="230">
        <f t="shared" si="591"/>
        <v>0</v>
      </c>
      <c r="EW40" s="230">
        <f t="shared" si="592"/>
        <v>0</v>
      </c>
      <c r="EX40" s="230">
        <f t="shared" si="593"/>
        <v>0</v>
      </c>
      <c r="EY40" s="230">
        <f t="shared" si="594"/>
        <v>0</v>
      </c>
      <c r="EZ40" s="230">
        <f t="shared" si="595"/>
        <v>0</v>
      </c>
      <c r="FA40" s="230">
        <f t="shared" si="596"/>
        <v>0</v>
      </c>
      <c r="FB40" s="230">
        <f t="shared" si="597"/>
        <v>0</v>
      </c>
      <c r="FC40" s="230">
        <f t="shared" si="598"/>
        <v>0</v>
      </c>
      <c r="FD40" s="230">
        <f t="shared" si="599"/>
        <v>0</v>
      </c>
      <c r="FE40" s="230">
        <f t="shared" si="600"/>
        <v>0</v>
      </c>
      <c r="FF40" s="230">
        <f t="shared" si="601"/>
        <v>0</v>
      </c>
      <c r="FG40" s="230">
        <f t="shared" si="602"/>
        <v>0</v>
      </c>
      <c r="FH40" s="230">
        <f t="shared" si="603"/>
        <v>0</v>
      </c>
      <c r="FI40" s="230">
        <f t="shared" si="604"/>
        <v>0</v>
      </c>
      <c r="FJ40" s="230">
        <f t="shared" si="605"/>
        <v>0</v>
      </c>
      <c r="FK40" s="230">
        <f t="shared" si="606"/>
        <v>0</v>
      </c>
      <c r="FL40" s="230">
        <f t="shared" si="607"/>
        <v>0</v>
      </c>
      <c r="FM40" s="230">
        <f t="shared" si="608"/>
        <v>0</v>
      </c>
      <c r="FN40" s="230">
        <f t="shared" si="609"/>
        <v>0</v>
      </c>
      <c r="FO40" s="230">
        <f t="shared" si="610"/>
        <v>0</v>
      </c>
      <c r="FP40" s="230">
        <f t="shared" si="611"/>
        <v>0</v>
      </c>
      <c r="FQ40" s="230">
        <f t="shared" si="612"/>
        <v>0</v>
      </c>
      <c r="FR40" s="230">
        <f t="shared" si="613"/>
        <v>0</v>
      </c>
      <c r="FS40" s="230">
        <f t="shared" si="614"/>
        <v>0</v>
      </c>
      <c r="FT40" s="230">
        <f t="shared" si="615"/>
        <v>0</v>
      </c>
      <c r="FU40" s="230">
        <f t="shared" si="616"/>
        <v>0</v>
      </c>
      <c r="FV40" s="230">
        <f t="shared" si="617"/>
        <v>0</v>
      </c>
      <c r="FW40" s="230">
        <f t="shared" si="618"/>
        <v>0</v>
      </c>
      <c r="FX40" s="230">
        <f t="shared" si="619"/>
        <v>0</v>
      </c>
      <c r="FY40" s="230">
        <f t="shared" si="620"/>
        <v>0</v>
      </c>
      <c r="FZ40" s="230">
        <f t="shared" si="621"/>
        <v>0</v>
      </c>
      <c r="GA40" s="230">
        <f t="shared" si="622"/>
        <v>0</v>
      </c>
      <c r="GB40" s="230">
        <f t="shared" si="623"/>
        <v>0</v>
      </c>
      <c r="GC40" s="230">
        <f t="shared" si="624"/>
        <v>0</v>
      </c>
      <c r="GD40" s="230">
        <f t="shared" si="625"/>
        <v>0</v>
      </c>
      <c r="GE40" s="230">
        <f t="shared" si="626"/>
        <v>0</v>
      </c>
      <c r="GF40" s="230">
        <f t="shared" si="627"/>
        <v>0</v>
      </c>
      <c r="GG40" s="230">
        <f t="shared" si="628"/>
        <v>0</v>
      </c>
      <c r="GH40" s="230">
        <f t="shared" si="629"/>
        <v>0</v>
      </c>
      <c r="GI40" s="230">
        <f t="shared" si="630"/>
        <v>0</v>
      </c>
      <c r="GJ40" s="230">
        <f t="shared" si="631"/>
        <v>0</v>
      </c>
      <c r="GK40" s="230">
        <f t="shared" si="632"/>
        <v>0</v>
      </c>
      <c r="GL40" s="230">
        <f t="shared" si="633"/>
        <v>0</v>
      </c>
      <c r="GM40" s="230">
        <f t="shared" si="634"/>
        <v>0</v>
      </c>
      <c r="GN40" s="230">
        <f t="shared" si="635"/>
        <v>0</v>
      </c>
      <c r="GO40" s="230">
        <f t="shared" si="636"/>
        <v>0</v>
      </c>
      <c r="GP40" s="230">
        <f t="shared" si="637"/>
        <v>0</v>
      </c>
      <c r="GQ40" s="230">
        <f t="shared" si="638"/>
        <v>0</v>
      </c>
      <c r="GR40" s="230">
        <f t="shared" si="639"/>
        <v>0</v>
      </c>
      <c r="GS40" s="230">
        <f t="shared" si="640"/>
        <v>0</v>
      </c>
      <c r="GT40" s="230">
        <f t="shared" si="641"/>
        <v>0</v>
      </c>
      <c r="GU40" s="230">
        <f t="shared" si="642"/>
        <v>0</v>
      </c>
      <c r="GV40" s="230">
        <f t="shared" si="643"/>
        <v>0</v>
      </c>
      <c r="GW40" s="230">
        <f t="shared" si="644"/>
        <v>0</v>
      </c>
      <c r="GX40" s="230">
        <f t="shared" si="645"/>
        <v>0</v>
      </c>
      <c r="GY40" s="230">
        <f t="shared" si="646"/>
        <v>0</v>
      </c>
      <c r="GZ40" s="230">
        <f t="shared" si="647"/>
        <v>0</v>
      </c>
      <c r="HA40" s="230">
        <f t="shared" si="648"/>
        <v>0</v>
      </c>
      <c r="HB40" s="230">
        <f t="shared" si="649"/>
        <v>0</v>
      </c>
      <c r="HC40" s="230">
        <f t="shared" si="650"/>
        <v>0</v>
      </c>
      <c r="HD40" s="230">
        <f t="shared" si="651"/>
        <v>0</v>
      </c>
      <c r="HE40" s="230">
        <f t="shared" si="652"/>
        <v>0</v>
      </c>
      <c r="HF40" s="230">
        <f t="shared" si="653"/>
        <v>0</v>
      </c>
      <c r="HG40" s="230">
        <f t="shared" si="654"/>
        <v>0</v>
      </c>
      <c r="HH40" s="230">
        <f t="shared" si="655"/>
        <v>0</v>
      </c>
      <c r="HI40" s="230">
        <f t="shared" si="656"/>
        <v>0</v>
      </c>
      <c r="HJ40" s="230">
        <f t="shared" si="657"/>
        <v>0</v>
      </c>
      <c r="HK40" s="230">
        <f t="shared" si="658"/>
        <v>0</v>
      </c>
      <c r="HL40" s="230">
        <f t="shared" si="659"/>
        <v>0</v>
      </c>
      <c r="HM40" s="230">
        <f t="shared" si="660"/>
        <v>0</v>
      </c>
      <c r="HN40" s="230">
        <f t="shared" si="661"/>
        <v>0</v>
      </c>
      <c r="HO40" s="230">
        <f t="shared" si="662"/>
        <v>0</v>
      </c>
      <c r="HP40" s="230">
        <f t="shared" si="663"/>
        <v>0</v>
      </c>
      <c r="HQ40" s="230">
        <f t="shared" si="664"/>
        <v>0</v>
      </c>
      <c r="HR40" s="230">
        <f t="shared" si="665"/>
        <v>0</v>
      </c>
      <c r="HS40" s="230">
        <f t="shared" si="666"/>
        <v>0</v>
      </c>
      <c r="HT40" s="230">
        <f t="shared" si="667"/>
        <v>0</v>
      </c>
      <c r="HU40" s="230">
        <f t="shared" si="668"/>
        <v>0</v>
      </c>
      <c r="HV40" s="230">
        <f t="shared" si="669"/>
        <v>0</v>
      </c>
      <c r="HW40" s="230">
        <f t="shared" si="670"/>
        <v>0</v>
      </c>
      <c r="HX40" s="230">
        <f t="shared" si="671"/>
        <v>0</v>
      </c>
      <c r="HY40" s="230">
        <f t="shared" si="672"/>
        <v>0</v>
      </c>
      <c r="HZ40" s="230">
        <f t="shared" si="673"/>
        <v>0</v>
      </c>
      <c r="IA40" s="230">
        <f t="shared" si="674"/>
        <v>0</v>
      </c>
      <c r="IB40" s="230">
        <f t="shared" si="675"/>
        <v>0</v>
      </c>
      <c r="IC40" s="230">
        <f t="shared" si="676"/>
        <v>0</v>
      </c>
      <c r="ID40" s="230">
        <f t="shared" si="677"/>
        <v>0</v>
      </c>
      <c r="IE40" s="230">
        <f t="shared" si="678"/>
        <v>0</v>
      </c>
      <c r="IF40" s="230">
        <f t="shared" si="679"/>
        <v>0</v>
      </c>
      <c r="IG40" s="230">
        <f t="shared" si="680"/>
        <v>0</v>
      </c>
      <c r="IH40" s="230">
        <f t="shared" si="681"/>
        <v>0</v>
      </c>
      <c r="II40" s="230">
        <f t="shared" si="682"/>
        <v>0</v>
      </c>
      <c r="IJ40" s="230">
        <f t="shared" si="683"/>
        <v>0</v>
      </c>
      <c r="IK40" s="230">
        <f t="shared" si="684"/>
        <v>0</v>
      </c>
      <c r="IL40" s="230">
        <f t="shared" si="685"/>
        <v>0</v>
      </c>
      <c r="IM40" s="230">
        <f t="shared" si="686"/>
        <v>0</v>
      </c>
      <c r="IN40" s="230">
        <f t="shared" si="687"/>
        <v>0</v>
      </c>
      <c r="IO40" s="230">
        <f t="shared" si="688"/>
        <v>0</v>
      </c>
      <c r="IP40" s="230">
        <f t="shared" si="689"/>
        <v>0</v>
      </c>
      <c r="IQ40" s="230">
        <f t="shared" si="690"/>
        <v>0</v>
      </c>
      <c r="IR40" s="230">
        <f t="shared" si="691"/>
        <v>0</v>
      </c>
      <c r="IS40" s="230">
        <f t="shared" si="692"/>
        <v>0</v>
      </c>
      <c r="IT40" s="230">
        <f t="shared" si="693"/>
        <v>0</v>
      </c>
      <c r="IU40" s="230">
        <f t="shared" si="694"/>
        <v>0</v>
      </c>
      <c r="IV40" s="230">
        <f t="shared" si="695"/>
        <v>0</v>
      </c>
      <c r="IW40" s="230">
        <f t="shared" si="696"/>
        <v>0</v>
      </c>
      <c r="IX40" s="230">
        <f t="shared" si="697"/>
        <v>0</v>
      </c>
      <c r="IY40" s="230">
        <f t="shared" si="698"/>
        <v>0</v>
      </c>
      <c r="IZ40" s="230">
        <f t="shared" si="699"/>
        <v>0</v>
      </c>
      <c r="JA40" s="230">
        <f t="shared" si="700"/>
        <v>0</v>
      </c>
      <c r="JB40" s="230">
        <f t="shared" si="701"/>
        <v>0</v>
      </c>
      <c r="JC40" s="230">
        <f t="shared" si="702"/>
        <v>0</v>
      </c>
    </row>
    <row r="41" spans="1:263" s="226" customFormat="1" x14ac:dyDescent="0.3">
      <c r="A41" s="231" t="s">
        <v>326</v>
      </c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  <c r="M41" s="230"/>
      <c r="N41" s="230"/>
      <c r="O41" s="230"/>
      <c r="P41" s="230"/>
      <c r="Q41" s="230"/>
      <c r="R41" s="230"/>
      <c r="S41" s="230"/>
      <c r="T41" s="230"/>
      <c r="U41" s="230">
        <f t="shared" ref="U41:BN41" si="705">T41+U23-U5</f>
        <v>0</v>
      </c>
      <c r="V41" s="230">
        <f t="shared" si="705"/>
        <v>0</v>
      </c>
      <c r="W41" s="230">
        <f t="shared" si="705"/>
        <v>0</v>
      </c>
      <c r="X41" s="230">
        <f t="shared" si="705"/>
        <v>0</v>
      </c>
      <c r="Y41" s="230">
        <f t="shared" si="705"/>
        <v>0</v>
      </c>
      <c r="Z41" s="230">
        <f t="shared" si="705"/>
        <v>0</v>
      </c>
      <c r="AA41" s="230">
        <f t="shared" si="705"/>
        <v>0</v>
      </c>
      <c r="AB41" s="230">
        <f t="shared" si="705"/>
        <v>0</v>
      </c>
      <c r="AC41" s="230">
        <f t="shared" si="705"/>
        <v>0</v>
      </c>
      <c r="AD41" s="230">
        <f t="shared" si="705"/>
        <v>0</v>
      </c>
      <c r="AE41" s="230">
        <f t="shared" si="705"/>
        <v>0</v>
      </c>
      <c r="AF41" s="230">
        <f t="shared" si="705"/>
        <v>0</v>
      </c>
      <c r="AG41" s="230">
        <f t="shared" si="705"/>
        <v>0</v>
      </c>
      <c r="AH41" s="230">
        <f t="shared" si="705"/>
        <v>0</v>
      </c>
      <c r="AI41" s="230">
        <f t="shared" si="705"/>
        <v>0</v>
      </c>
      <c r="AJ41" s="230">
        <f t="shared" si="705"/>
        <v>0</v>
      </c>
      <c r="AK41" s="230">
        <f t="shared" si="705"/>
        <v>0</v>
      </c>
      <c r="AL41" s="230">
        <f t="shared" si="705"/>
        <v>0</v>
      </c>
      <c r="AM41" s="230">
        <f t="shared" si="705"/>
        <v>0</v>
      </c>
      <c r="AN41" s="230">
        <f t="shared" si="705"/>
        <v>0</v>
      </c>
      <c r="AO41" s="230">
        <f t="shared" si="705"/>
        <v>0</v>
      </c>
      <c r="AP41" s="230">
        <f t="shared" si="705"/>
        <v>0</v>
      </c>
      <c r="AQ41" s="230">
        <f t="shared" si="705"/>
        <v>0</v>
      </c>
      <c r="AR41" s="230">
        <f t="shared" si="705"/>
        <v>0</v>
      </c>
      <c r="AS41" s="230">
        <f t="shared" si="705"/>
        <v>0</v>
      </c>
      <c r="AT41" s="230">
        <f t="shared" si="705"/>
        <v>0</v>
      </c>
      <c r="AU41" s="230">
        <f t="shared" si="705"/>
        <v>0</v>
      </c>
      <c r="AV41" s="230">
        <f t="shared" si="705"/>
        <v>0</v>
      </c>
      <c r="AW41" s="230">
        <f t="shared" si="705"/>
        <v>0</v>
      </c>
      <c r="AX41" s="230">
        <f t="shared" si="705"/>
        <v>0</v>
      </c>
      <c r="AY41" s="230">
        <f t="shared" si="705"/>
        <v>0</v>
      </c>
      <c r="AZ41" s="230">
        <f t="shared" si="705"/>
        <v>0</v>
      </c>
      <c r="BA41" s="230">
        <f t="shared" si="705"/>
        <v>0</v>
      </c>
      <c r="BB41" s="230">
        <f t="shared" si="705"/>
        <v>0</v>
      </c>
      <c r="BC41" s="230">
        <f t="shared" si="705"/>
        <v>0</v>
      </c>
      <c r="BD41" s="230">
        <f t="shared" si="705"/>
        <v>0</v>
      </c>
      <c r="BE41" s="230">
        <f t="shared" si="705"/>
        <v>0</v>
      </c>
      <c r="BF41" s="230">
        <f t="shared" si="705"/>
        <v>0</v>
      </c>
      <c r="BG41" s="230">
        <f t="shared" si="705"/>
        <v>0</v>
      </c>
      <c r="BH41" s="230">
        <f t="shared" si="705"/>
        <v>0</v>
      </c>
      <c r="BI41" s="230">
        <f t="shared" si="705"/>
        <v>0</v>
      </c>
      <c r="BJ41" s="230">
        <f t="shared" si="705"/>
        <v>0</v>
      </c>
      <c r="BK41" s="230">
        <f t="shared" si="705"/>
        <v>0</v>
      </c>
      <c r="BL41" s="230">
        <f t="shared" si="705"/>
        <v>0</v>
      </c>
      <c r="BM41" s="230">
        <f t="shared" si="705"/>
        <v>0</v>
      </c>
      <c r="BN41" s="230">
        <f t="shared" si="705"/>
        <v>0</v>
      </c>
      <c r="BO41" s="230">
        <f t="shared" si="703"/>
        <v>0</v>
      </c>
      <c r="BP41" s="230">
        <f t="shared" si="569"/>
        <v>0</v>
      </c>
      <c r="BQ41" s="230">
        <f t="shared" si="569"/>
        <v>0</v>
      </c>
      <c r="BR41" s="230">
        <f t="shared" si="569"/>
        <v>0</v>
      </c>
      <c r="BS41" s="230">
        <f t="shared" si="704"/>
        <v>0</v>
      </c>
      <c r="BT41" s="230">
        <f t="shared" si="704"/>
        <v>0</v>
      </c>
      <c r="BU41" s="230">
        <f t="shared" si="704"/>
        <v>0</v>
      </c>
      <c r="BV41" s="230">
        <f t="shared" si="704"/>
        <v>0</v>
      </c>
      <c r="BW41" s="230">
        <f t="shared" si="704"/>
        <v>0</v>
      </c>
      <c r="BX41" s="230">
        <f t="shared" si="704"/>
        <v>0</v>
      </c>
      <c r="BY41" s="230">
        <f t="shared" si="704"/>
        <v>0</v>
      </c>
      <c r="BZ41" s="230">
        <f t="shared" si="704"/>
        <v>0</v>
      </c>
      <c r="CA41" s="230">
        <f t="shared" si="704"/>
        <v>0</v>
      </c>
      <c r="CB41" s="230">
        <f t="shared" ref="CB41" si="706">CA41+CB23-CB5</f>
        <v>0</v>
      </c>
      <c r="CC41" s="230">
        <f t="shared" ref="CC41" si="707">CB41+CC23-CC5</f>
        <v>0</v>
      </c>
      <c r="CD41" s="230">
        <f t="shared" ref="CD41" si="708">CC41+CD23-CD5</f>
        <v>0</v>
      </c>
      <c r="CE41" s="230">
        <f t="shared" ref="CE41" si="709">CD41+CE23-CE5</f>
        <v>0</v>
      </c>
      <c r="CF41" s="230">
        <f t="shared" ref="CF41" si="710">CE41+CF23-CF5</f>
        <v>0</v>
      </c>
      <c r="CG41" s="230">
        <f t="shared" ref="CG41" si="711">CF41+CG23-CG5</f>
        <v>0</v>
      </c>
      <c r="CH41" s="230">
        <f t="shared" ref="CH41" si="712">CG41+CH23-CH5</f>
        <v>0</v>
      </c>
      <c r="CI41" s="230">
        <f t="shared" ref="CI41" si="713">CH41+CI23-CI5</f>
        <v>2</v>
      </c>
      <c r="CJ41" s="230">
        <f t="shared" ref="CJ41" si="714">CI41+CJ23-CJ5</f>
        <v>2</v>
      </c>
      <c r="CK41" s="230">
        <f t="shared" ref="CK41" si="715">CJ41+CK23-CK5</f>
        <v>2</v>
      </c>
      <c r="CL41" s="230">
        <f t="shared" ref="CL41" si="716">CK41+CL23-CL5</f>
        <v>2</v>
      </c>
      <c r="CM41" s="230">
        <f t="shared" ref="CM41" si="717">CL41+CM23-CM5</f>
        <v>2</v>
      </c>
      <c r="CN41" s="230">
        <f t="shared" ref="CN41" si="718">CM41+CN23-CN5</f>
        <v>2</v>
      </c>
      <c r="CO41" s="230">
        <f t="shared" ref="CO41" si="719">CN41+CO23-CO5</f>
        <v>2</v>
      </c>
      <c r="CP41" s="230">
        <f t="shared" ref="CP41" si="720">CO41+CP23-CP5</f>
        <v>2</v>
      </c>
      <c r="CQ41" s="230">
        <f t="shared" ref="CQ41" si="721">CP41+CQ23-CQ5</f>
        <v>2</v>
      </c>
      <c r="CR41" s="230">
        <f t="shared" ref="CR41" si="722">CQ41+CR23-CR5</f>
        <v>2</v>
      </c>
      <c r="CS41" s="230">
        <f t="shared" ref="CS41" si="723">CR41+CS23-CS5</f>
        <v>2</v>
      </c>
      <c r="CT41" s="230">
        <f t="shared" ref="CT41" si="724">CS41+CT23-CT5</f>
        <v>2</v>
      </c>
      <c r="CU41" s="230">
        <f t="shared" ref="CU41" si="725">CT41+CU23-CU5</f>
        <v>2</v>
      </c>
      <c r="CV41" s="230">
        <f t="shared" ref="CV41" si="726">CU41+CV23-CV5</f>
        <v>2</v>
      </c>
      <c r="CW41" s="230">
        <f t="shared" ref="CW41" si="727">CV41+CW23-CW5</f>
        <v>2</v>
      </c>
      <c r="CX41" s="230">
        <f t="shared" ref="CX41" si="728">CW41+CX23-CX5</f>
        <v>2</v>
      </c>
      <c r="CY41" s="230">
        <f t="shared" ref="CY41" si="729">CX41+CY23-CY5</f>
        <v>2</v>
      </c>
      <c r="CZ41" s="230">
        <f t="shared" ref="CZ41" si="730">CY41+CZ23-CZ5</f>
        <v>2</v>
      </c>
      <c r="DA41" s="230">
        <f t="shared" ref="DA41" si="731">CZ41+DA23-DA5</f>
        <v>5</v>
      </c>
      <c r="DB41" s="230">
        <f t="shared" ref="DB41" si="732">DA41+DB23-DB5</f>
        <v>5</v>
      </c>
      <c r="DC41" s="230">
        <f t="shared" ref="DC41" si="733">DB41+DC23-DC5</f>
        <v>5</v>
      </c>
      <c r="DD41" s="230">
        <f t="shared" ref="DD41" si="734">DC41+DD23-DD5</f>
        <v>5</v>
      </c>
      <c r="DE41" s="230">
        <f t="shared" ref="DE41" si="735">DD41+DE23-DE5</f>
        <v>5</v>
      </c>
      <c r="DF41" s="230">
        <f t="shared" ref="DF41" si="736">DE41+DF23-DF5</f>
        <v>5</v>
      </c>
      <c r="DG41" s="230">
        <f t="shared" ref="DG41" si="737">DF41+DG23-DG5</f>
        <v>5</v>
      </c>
      <c r="DH41" s="230">
        <f t="shared" ref="DH41" si="738">DG41+DH23-DH5</f>
        <v>5</v>
      </c>
      <c r="DI41" s="230">
        <f t="shared" ref="DI41" si="739">DH41+DI23-DI5</f>
        <v>5</v>
      </c>
      <c r="DJ41" s="230">
        <f t="shared" ref="DJ41" si="740">DI41+DJ23-DJ5</f>
        <v>5</v>
      </c>
      <c r="DK41" s="230">
        <f t="shared" ref="DK41" si="741">DJ41+DK23-DK5</f>
        <v>5</v>
      </c>
      <c r="DL41" s="230">
        <f t="shared" ref="DL41" si="742">DK41+DL23-DL5</f>
        <v>5</v>
      </c>
      <c r="DM41" s="230">
        <f t="shared" ref="DM41" si="743">DL41+DM23-DM5</f>
        <v>5</v>
      </c>
      <c r="DN41" s="230">
        <f t="shared" si="569"/>
        <v>5</v>
      </c>
      <c r="DO41" s="230">
        <v>5</v>
      </c>
      <c r="DP41" s="230">
        <f t="shared" si="569"/>
        <v>5</v>
      </c>
      <c r="DQ41" s="230">
        <f t="shared" si="569"/>
        <v>5</v>
      </c>
      <c r="DR41" s="230">
        <f t="shared" si="569"/>
        <v>5</v>
      </c>
      <c r="DS41" s="230">
        <f t="shared" si="569"/>
        <v>5</v>
      </c>
      <c r="DT41" s="230">
        <f t="shared" si="569"/>
        <v>5</v>
      </c>
      <c r="DU41" s="230">
        <f t="shared" si="569"/>
        <v>5</v>
      </c>
      <c r="DV41" s="230">
        <f t="shared" si="569"/>
        <v>5</v>
      </c>
      <c r="DW41" s="230">
        <f t="shared" si="570"/>
        <v>5</v>
      </c>
      <c r="DX41" s="230">
        <f t="shared" si="570"/>
        <v>5</v>
      </c>
      <c r="DY41" s="230">
        <f t="shared" si="570"/>
        <v>5</v>
      </c>
      <c r="DZ41" s="230">
        <f t="shared" si="570"/>
        <v>5</v>
      </c>
      <c r="EA41" s="230">
        <f t="shared" si="570"/>
        <v>5</v>
      </c>
      <c r="EB41" s="230">
        <f t="shared" si="571"/>
        <v>5</v>
      </c>
      <c r="EC41" s="230">
        <f t="shared" si="572"/>
        <v>5</v>
      </c>
      <c r="ED41" s="230">
        <f t="shared" si="573"/>
        <v>5</v>
      </c>
      <c r="EE41" s="230">
        <f t="shared" si="574"/>
        <v>5</v>
      </c>
      <c r="EF41" s="230">
        <f t="shared" si="575"/>
        <v>5</v>
      </c>
      <c r="EG41" s="230">
        <f t="shared" si="576"/>
        <v>5</v>
      </c>
      <c r="EH41" s="230">
        <f t="shared" si="577"/>
        <v>5</v>
      </c>
      <c r="EI41" s="230">
        <f t="shared" si="578"/>
        <v>5</v>
      </c>
      <c r="EJ41" s="230">
        <f t="shared" si="579"/>
        <v>5</v>
      </c>
      <c r="EK41" s="230">
        <f t="shared" si="580"/>
        <v>5</v>
      </c>
      <c r="EL41" s="230">
        <f t="shared" si="581"/>
        <v>5</v>
      </c>
      <c r="EM41" s="230">
        <f t="shared" si="582"/>
        <v>5</v>
      </c>
      <c r="EN41" s="230">
        <f t="shared" si="583"/>
        <v>5</v>
      </c>
      <c r="EO41" s="230">
        <f t="shared" si="584"/>
        <v>5</v>
      </c>
      <c r="EP41" s="230">
        <f t="shared" si="585"/>
        <v>5</v>
      </c>
      <c r="EQ41" s="230">
        <f t="shared" si="586"/>
        <v>5</v>
      </c>
      <c r="ER41" s="230">
        <f t="shared" si="587"/>
        <v>5</v>
      </c>
      <c r="ES41" s="230">
        <f t="shared" si="588"/>
        <v>5</v>
      </c>
      <c r="ET41" s="230">
        <f t="shared" si="589"/>
        <v>5</v>
      </c>
      <c r="EU41" s="230">
        <f t="shared" si="590"/>
        <v>5</v>
      </c>
      <c r="EV41" s="230">
        <f t="shared" si="591"/>
        <v>5</v>
      </c>
      <c r="EW41" s="230">
        <f t="shared" si="592"/>
        <v>5</v>
      </c>
      <c r="EX41" s="230">
        <f t="shared" si="593"/>
        <v>5</v>
      </c>
      <c r="EY41" s="230">
        <f t="shared" si="594"/>
        <v>5</v>
      </c>
      <c r="EZ41" s="230">
        <f t="shared" si="595"/>
        <v>5</v>
      </c>
      <c r="FA41" s="230">
        <f t="shared" si="596"/>
        <v>5</v>
      </c>
      <c r="FB41" s="230">
        <f t="shared" si="597"/>
        <v>5</v>
      </c>
      <c r="FC41" s="230">
        <f t="shared" si="598"/>
        <v>5</v>
      </c>
      <c r="FD41" s="230">
        <f t="shared" si="599"/>
        <v>5</v>
      </c>
      <c r="FE41" s="230">
        <f t="shared" si="600"/>
        <v>5</v>
      </c>
      <c r="FF41" s="230">
        <f t="shared" si="601"/>
        <v>5</v>
      </c>
      <c r="FG41" s="230">
        <f t="shared" si="602"/>
        <v>5</v>
      </c>
      <c r="FH41" s="230">
        <f t="shared" si="603"/>
        <v>5</v>
      </c>
      <c r="FI41" s="230">
        <f t="shared" si="604"/>
        <v>5</v>
      </c>
      <c r="FJ41" s="230">
        <f t="shared" si="605"/>
        <v>5</v>
      </c>
      <c r="FK41" s="230">
        <f t="shared" si="606"/>
        <v>5</v>
      </c>
      <c r="FL41" s="230">
        <f t="shared" si="607"/>
        <v>5</v>
      </c>
      <c r="FM41" s="230">
        <f t="shared" si="608"/>
        <v>5</v>
      </c>
      <c r="FN41" s="230">
        <f t="shared" si="609"/>
        <v>5</v>
      </c>
      <c r="FO41" s="230">
        <f t="shared" si="610"/>
        <v>5</v>
      </c>
      <c r="FP41" s="230">
        <f t="shared" si="611"/>
        <v>5</v>
      </c>
      <c r="FQ41" s="230">
        <f t="shared" si="612"/>
        <v>5</v>
      </c>
      <c r="FR41" s="230">
        <f t="shared" si="613"/>
        <v>5</v>
      </c>
      <c r="FS41" s="230">
        <f t="shared" si="614"/>
        <v>5</v>
      </c>
      <c r="FT41" s="230">
        <f t="shared" si="615"/>
        <v>5</v>
      </c>
      <c r="FU41" s="230">
        <f t="shared" si="616"/>
        <v>5</v>
      </c>
      <c r="FV41" s="230">
        <f t="shared" si="617"/>
        <v>5</v>
      </c>
      <c r="FW41" s="230">
        <f t="shared" si="618"/>
        <v>5</v>
      </c>
      <c r="FX41" s="230">
        <f t="shared" si="619"/>
        <v>5</v>
      </c>
      <c r="FY41" s="230">
        <f t="shared" si="620"/>
        <v>5</v>
      </c>
      <c r="FZ41" s="230">
        <f t="shared" si="621"/>
        <v>5</v>
      </c>
      <c r="GA41" s="230">
        <f t="shared" si="622"/>
        <v>5</v>
      </c>
      <c r="GB41" s="230">
        <f t="shared" si="623"/>
        <v>5</v>
      </c>
      <c r="GC41" s="230">
        <f t="shared" si="624"/>
        <v>5</v>
      </c>
      <c r="GD41" s="230">
        <f t="shared" si="625"/>
        <v>5</v>
      </c>
      <c r="GE41" s="230">
        <f t="shared" si="626"/>
        <v>5</v>
      </c>
      <c r="GF41" s="230">
        <f t="shared" si="627"/>
        <v>5</v>
      </c>
      <c r="GG41" s="230">
        <f t="shared" si="628"/>
        <v>5</v>
      </c>
      <c r="GH41" s="230">
        <f t="shared" si="629"/>
        <v>5</v>
      </c>
      <c r="GI41" s="230">
        <f t="shared" si="630"/>
        <v>5</v>
      </c>
      <c r="GJ41" s="230">
        <f t="shared" si="631"/>
        <v>5</v>
      </c>
      <c r="GK41" s="230">
        <f t="shared" si="632"/>
        <v>5</v>
      </c>
      <c r="GL41" s="230">
        <f t="shared" si="633"/>
        <v>5</v>
      </c>
      <c r="GM41" s="230">
        <f t="shared" si="634"/>
        <v>5</v>
      </c>
      <c r="GN41" s="230">
        <f t="shared" si="635"/>
        <v>5</v>
      </c>
      <c r="GO41" s="230">
        <f t="shared" si="636"/>
        <v>5</v>
      </c>
      <c r="GP41" s="230">
        <f t="shared" si="637"/>
        <v>5</v>
      </c>
      <c r="GQ41" s="230">
        <f t="shared" si="638"/>
        <v>5</v>
      </c>
      <c r="GR41" s="230">
        <f t="shared" si="639"/>
        <v>5</v>
      </c>
      <c r="GS41" s="230">
        <f t="shared" si="640"/>
        <v>5</v>
      </c>
      <c r="GT41" s="230">
        <f t="shared" si="641"/>
        <v>5</v>
      </c>
      <c r="GU41" s="230">
        <f t="shared" si="642"/>
        <v>5</v>
      </c>
      <c r="GV41" s="230">
        <f t="shared" si="643"/>
        <v>5</v>
      </c>
      <c r="GW41" s="230">
        <f t="shared" si="644"/>
        <v>5</v>
      </c>
      <c r="GX41" s="230">
        <f t="shared" si="645"/>
        <v>5</v>
      </c>
      <c r="GY41" s="230">
        <f t="shared" si="646"/>
        <v>5</v>
      </c>
      <c r="GZ41" s="230">
        <f t="shared" si="647"/>
        <v>5</v>
      </c>
      <c r="HA41" s="230">
        <f t="shared" si="648"/>
        <v>5</v>
      </c>
      <c r="HB41" s="230">
        <f t="shared" si="649"/>
        <v>5</v>
      </c>
      <c r="HC41" s="230">
        <f t="shared" si="650"/>
        <v>5</v>
      </c>
      <c r="HD41" s="230">
        <f t="shared" si="651"/>
        <v>5</v>
      </c>
      <c r="HE41" s="230">
        <f t="shared" si="652"/>
        <v>5</v>
      </c>
      <c r="HF41" s="230">
        <f t="shared" si="653"/>
        <v>5</v>
      </c>
      <c r="HG41" s="230">
        <f t="shared" si="654"/>
        <v>5</v>
      </c>
      <c r="HH41" s="230">
        <f t="shared" si="655"/>
        <v>5</v>
      </c>
      <c r="HI41" s="230">
        <f t="shared" si="656"/>
        <v>5</v>
      </c>
      <c r="HJ41" s="230">
        <f t="shared" si="657"/>
        <v>5</v>
      </c>
      <c r="HK41" s="230">
        <f t="shared" si="658"/>
        <v>5</v>
      </c>
      <c r="HL41" s="230">
        <f t="shared" si="659"/>
        <v>5</v>
      </c>
      <c r="HM41" s="230">
        <f t="shared" si="660"/>
        <v>5</v>
      </c>
      <c r="HN41" s="230">
        <f t="shared" si="661"/>
        <v>5</v>
      </c>
      <c r="HO41" s="230">
        <f t="shared" si="662"/>
        <v>5</v>
      </c>
      <c r="HP41" s="230">
        <f t="shared" si="663"/>
        <v>5</v>
      </c>
      <c r="HQ41" s="230">
        <f t="shared" si="664"/>
        <v>5</v>
      </c>
      <c r="HR41" s="230">
        <f t="shared" si="665"/>
        <v>5</v>
      </c>
      <c r="HS41" s="230">
        <f t="shared" si="666"/>
        <v>5</v>
      </c>
      <c r="HT41" s="230">
        <f t="shared" si="667"/>
        <v>5</v>
      </c>
      <c r="HU41" s="230">
        <f t="shared" si="668"/>
        <v>5</v>
      </c>
      <c r="HV41" s="230">
        <f t="shared" si="669"/>
        <v>5</v>
      </c>
      <c r="HW41" s="230">
        <f t="shared" si="670"/>
        <v>5</v>
      </c>
      <c r="HX41" s="230">
        <f t="shared" si="671"/>
        <v>5</v>
      </c>
      <c r="HY41" s="230">
        <f t="shared" si="672"/>
        <v>5</v>
      </c>
      <c r="HZ41" s="230">
        <f t="shared" si="673"/>
        <v>5</v>
      </c>
      <c r="IA41" s="230">
        <f t="shared" si="674"/>
        <v>5</v>
      </c>
      <c r="IB41" s="230">
        <f t="shared" si="675"/>
        <v>5</v>
      </c>
      <c r="IC41" s="230">
        <f t="shared" si="676"/>
        <v>5</v>
      </c>
      <c r="ID41" s="230">
        <f t="shared" si="677"/>
        <v>5</v>
      </c>
      <c r="IE41" s="230">
        <f t="shared" si="678"/>
        <v>5</v>
      </c>
      <c r="IF41" s="230">
        <f t="shared" si="679"/>
        <v>5</v>
      </c>
      <c r="IG41" s="230">
        <f t="shared" si="680"/>
        <v>5</v>
      </c>
      <c r="IH41" s="230">
        <f t="shared" si="681"/>
        <v>5</v>
      </c>
      <c r="II41" s="230">
        <f t="shared" si="682"/>
        <v>5</v>
      </c>
      <c r="IJ41" s="230">
        <f t="shared" si="683"/>
        <v>5</v>
      </c>
      <c r="IK41" s="230">
        <f t="shared" si="684"/>
        <v>5</v>
      </c>
      <c r="IL41" s="230">
        <f t="shared" si="685"/>
        <v>5</v>
      </c>
      <c r="IM41" s="230">
        <f t="shared" si="686"/>
        <v>5</v>
      </c>
      <c r="IN41" s="230">
        <f t="shared" si="687"/>
        <v>5</v>
      </c>
      <c r="IO41" s="230">
        <f t="shared" si="688"/>
        <v>5</v>
      </c>
      <c r="IP41" s="230">
        <f t="shared" si="689"/>
        <v>5</v>
      </c>
      <c r="IQ41" s="230">
        <f t="shared" si="690"/>
        <v>5</v>
      </c>
      <c r="IR41" s="230">
        <f t="shared" si="691"/>
        <v>5</v>
      </c>
      <c r="IS41" s="230">
        <f t="shared" si="692"/>
        <v>5</v>
      </c>
      <c r="IT41" s="230">
        <f t="shared" si="693"/>
        <v>5</v>
      </c>
      <c r="IU41" s="230">
        <f t="shared" si="694"/>
        <v>5</v>
      </c>
      <c r="IV41" s="230">
        <f t="shared" si="695"/>
        <v>5</v>
      </c>
      <c r="IW41" s="230">
        <f t="shared" si="696"/>
        <v>5</v>
      </c>
      <c r="IX41" s="230">
        <f t="shared" si="697"/>
        <v>5</v>
      </c>
      <c r="IY41" s="230">
        <f t="shared" si="698"/>
        <v>5</v>
      </c>
      <c r="IZ41" s="230">
        <f t="shared" si="699"/>
        <v>5</v>
      </c>
      <c r="JA41" s="230">
        <f t="shared" si="700"/>
        <v>5</v>
      </c>
      <c r="JB41" s="230">
        <f t="shared" si="701"/>
        <v>5</v>
      </c>
      <c r="JC41" s="230">
        <f t="shared" si="702"/>
        <v>5</v>
      </c>
    </row>
    <row r="42" spans="1:263" s="226" customFormat="1" x14ac:dyDescent="0.3">
      <c r="A42" s="232" t="s">
        <v>329</v>
      </c>
      <c r="B42" s="230"/>
      <c r="C42" s="230"/>
      <c r="D42" s="230"/>
      <c r="E42" s="230"/>
      <c r="F42" s="230"/>
      <c r="G42" s="230"/>
      <c r="H42" s="230"/>
      <c r="I42" s="230"/>
      <c r="J42" s="230"/>
      <c r="K42" s="230"/>
      <c r="L42" s="230"/>
      <c r="M42" s="230"/>
      <c r="N42" s="230"/>
      <c r="O42" s="230"/>
      <c r="P42" s="230"/>
      <c r="Q42" s="230"/>
      <c r="R42" s="230"/>
      <c r="S42" s="230"/>
      <c r="T42" s="230"/>
      <c r="U42" s="230">
        <f t="shared" ref="U42:BN42" si="744">T42+U24-U6</f>
        <v>0</v>
      </c>
      <c r="V42" s="230">
        <f t="shared" si="744"/>
        <v>0</v>
      </c>
      <c r="W42" s="230">
        <f t="shared" si="744"/>
        <v>0</v>
      </c>
      <c r="X42" s="230">
        <f t="shared" si="744"/>
        <v>0</v>
      </c>
      <c r="Y42" s="230">
        <f t="shared" si="744"/>
        <v>0</v>
      </c>
      <c r="Z42" s="230">
        <f t="shared" si="744"/>
        <v>0</v>
      </c>
      <c r="AA42" s="230">
        <f t="shared" si="744"/>
        <v>0</v>
      </c>
      <c r="AB42" s="230">
        <f t="shared" si="744"/>
        <v>0</v>
      </c>
      <c r="AC42" s="230">
        <f t="shared" si="744"/>
        <v>0</v>
      </c>
      <c r="AD42" s="230">
        <f t="shared" si="744"/>
        <v>0</v>
      </c>
      <c r="AE42" s="230">
        <f t="shared" si="744"/>
        <v>0</v>
      </c>
      <c r="AF42" s="230">
        <f t="shared" si="744"/>
        <v>0</v>
      </c>
      <c r="AG42" s="230">
        <f t="shared" si="744"/>
        <v>0</v>
      </c>
      <c r="AH42" s="230">
        <f t="shared" si="744"/>
        <v>0</v>
      </c>
      <c r="AI42" s="230">
        <f t="shared" si="744"/>
        <v>0</v>
      </c>
      <c r="AJ42" s="230">
        <f t="shared" si="744"/>
        <v>0</v>
      </c>
      <c r="AK42" s="230">
        <f t="shared" si="744"/>
        <v>0</v>
      </c>
      <c r="AL42" s="230">
        <f t="shared" si="744"/>
        <v>0</v>
      </c>
      <c r="AM42" s="230">
        <f t="shared" si="744"/>
        <v>0</v>
      </c>
      <c r="AN42" s="230">
        <f t="shared" si="744"/>
        <v>0</v>
      </c>
      <c r="AO42" s="230">
        <f t="shared" si="744"/>
        <v>0</v>
      </c>
      <c r="AP42" s="230">
        <f t="shared" si="744"/>
        <v>0</v>
      </c>
      <c r="AQ42" s="230">
        <f t="shared" si="744"/>
        <v>0</v>
      </c>
      <c r="AR42" s="230">
        <f t="shared" si="744"/>
        <v>0</v>
      </c>
      <c r="AS42" s="230">
        <f t="shared" si="744"/>
        <v>0</v>
      </c>
      <c r="AT42" s="230">
        <f t="shared" si="744"/>
        <v>0</v>
      </c>
      <c r="AU42" s="230">
        <f t="shared" si="744"/>
        <v>0</v>
      </c>
      <c r="AV42" s="230">
        <f t="shared" si="744"/>
        <v>0</v>
      </c>
      <c r="AW42" s="230">
        <f t="shared" si="744"/>
        <v>0</v>
      </c>
      <c r="AX42" s="230">
        <f t="shared" si="744"/>
        <v>0</v>
      </c>
      <c r="AY42" s="230">
        <f t="shared" si="744"/>
        <v>0</v>
      </c>
      <c r="AZ42" s="230">
        <f t="shared" si="744"/>
        <v>0</v>
      </c>
      <c r="BA42" s="230">
        <f t="shared" si="744"/>
        <v>0</v>
      </c>
      <c r="BB42" s="230">
        <f t="shared" si="744"/>
        <v>0</v>
      </c>
      <c r="BC42" s="230">
        <f t="shared" si="744"/>
        <v>0</v>
      </c>
      <c r="BD42" s="230">
        <f t="shared" si="744"/>
        <v>0</v>
      </c>
      <c r="BE42" s="230">
        <f t="shared" si="744"/>
        <v>0</v>
      </c>
      <c r="BF42" s="230">
        <f t="shared" si="744"/>
        <v>0</v>
      </c>
      <c r="BG42" s="230">
        <f t="shared" si="744"/>
        <v>0</v>
      </c>
      <c r="BH42" s="230">
        <f t="shared" si="744"/>
        <v>0</v>
      </c>
      <c r="BI42" s="230">
        <f t="shared" si="744"/>
        <v>0</v>
      </c>
      <c r="BJ42" s="230">
        <f t="shared" si="744"/>
        <v>0</v>
      </c>
      <c r="BK42" s="230">
        <f t="shared" si="744"/>
        <v>0</v>
      </c>
      <c r="BL42" s="230">
        <f t="shared" si="744"/>
        <v>0</v>
      </c>
      <c r="BM42" s="230">
        <f t="shared" si="744"/>
        <v>0</v>
      </c>
      <c r="BN42" s="230">
        <f t="shared" si="744"/>
        <v>0</v>
      </c>
      <c r="BO42" s="230">
        <f t="shared" si="703"/>
        <v>0</v>
      </c>
      <c r="BP42" s="230">
        <f t="shared" si="569"/>
        <v>0</v>
      </c>
      <c r="BQ42" s="230">
        <f t="shared" si="569"/>
        <v>0</v>
      </c>
      <c r="BR42" s="230">
        <f t="shared" si="569"/>
        <v>0</v>
      </c>
      <c r="BS42" s="230">
        <f t="shared" si="569"/>
        <v>0</v>
      </c>
      <c r="BT42" s="230">
        <f t="shared" si="569"/>
        <v>0</v>
      </c>
      <c r="BU42" s="230">
        <f t="shared" si="569"/>
        <v>0</v>
      </c>
      <c r="BV42" s="230">
        <f t="shared" si="569"/>
        <v>0</v>
      </c>
      <c r="BW42" s="230">
        <f t="shared" si="569"/>
        <v>0</v>
      </c>
      <c r="BX42" s="230">
        <f t="shared" si="569"/>
        <v>0</v>
      </c>
      <c r="BY42" s="230">
        <f t="shared" si="569"/>
        <v>0</v>
      </c>
      <c r="BZ42" s="230">
        <f t="shared" si="569"/>
        <v>0</v>
      </c>
      <c r="CA42" s="230">
        <f t="shared" si="569"/>
        <v>0</v>
      </c>
      <c r="CB42" s="230">
        <v>0</v>
      </c>
      <c r="CC42" s="230">
        <v>0</v>
      </c>
      <c r="CD42" s="230">
        <v>0</v>
      </c>
      <c r="CE42" s="230">
        <v>0</v>
      </c>
      <c r="CF42" s="230">
        <v>0</v>
      </c>
      <c r="CG42" s="230">
        <v>0</v>
      </c>
      <c r="CH42" s="230">
        <v>0</v>
      </c>
      <c r="CI42" s="230">
        <v>0</v>
      </c>
      <c r="CJ42" s="230">
        <v>0</v>
      </c>
      <c r="CK42" s="230">
        <v>0</v>
      </c>
      <c r="CL42" s="230">
        <v>0</v>
      </c>
      <c r="CM42" s="230">
        <v>0</v>
      </c>
      <c r="CN42" s="230">
        <v>0</v>
      </c>
      <c r="CO42" s="230">
        <v>0</v>
      </c>
      <c r="CP42" s="230">
        <v>0</v>
      </c>
      <c r="CQ42" s="230">
        <v>0</v>
      </c>
      <c r="CR42" s="230">
        <v>0</v>
      </c>
      <c r="CS42" s="230">
        <v>0</v>
      </c>
      <c r="CT42" s="230">
        <v>0</v>
      </c>
      <c r="CU42" s="230">
        <v>0</v>
      </c>
      <c r="CV42" s="230">
        <v>0</v>
      </c>
      <c r="CW42" s="230">
        <v>0</v>
      </c>
      <c r="CX42" s="230">
        <v>0</v>
      </c>
      <c r="CY42" s="230">
        <v>0</v>
      </c>
      <c r="CZ42" s="230">
        <v>0</v>
      </c>
      <c r="DA42" s="230">
        <f t="shared" si="569"/>
        <v>0</v>
      </c>
      <c r="DB42" s="230">
        <f t="shared" si="569"/>
        <v>0</v>
      </c>
      <c r="DC42" s="230">
        <f t="shared" si="569"/>
        <v>0</v>
      </c>
      <c r="DD42" s="230">
        <f t="shared" si="569"/>
        <v>0</v>
      </c>
      <c r="DE42" s="230">
        <f t="shared" si="569"/>
        <v>0</v>
      </c>
      <c r="DF42" s="230">
        <f t="shared" si="569"/>
        <v>0</v>
      </c>
      <c r="DG42" s="230">
        <f t="shared" si="569"/>
        <v>0</v>
      </c>
      <c r="DH42" s="230">
        <f t="shared" si="569"/>
        <v>0</v>
      </c>
      <c r="DI42" s="230">
        <f t="shared" si="569"/>
        <v>0</v>
      </c>
      <c r="DJ42" s="230">
        <f t="shared" si="569"/>
        <v>0</v>
      </c>
      <c r="DK42" s="230">
        <f t="shared" si="569"/>
        <v>0</v>
      </c>
      <c r="DL42" s="230">
        <f t="shared" si="569"/>
        <v>0</v>
      </c>
      <c r="DM42" s="230">
        <f t="shared" si="569"/>
        <v>0</v>
      </c>
      <c r="DN42" s="230">
        <f t="shared" si="569"/>
        <v>0</v>
      </c>
      <c r="DO42" s="230">
        <f t="shared" si="569"/>
        <v>0</v>
      </c>
      <c r="DP42" s="230">
        <f t="shared" si="569"/>
        <v>0</v>
      </c>
      <c r="DQ42" s="230">
        <f t="shared" si="569"/>
        <v>0</v>
      </c>
      <c r="DR42" s="230">
        <f t="shared" si="569"/>
        <v>0</v>
      </c>
      <c r="DS42" s="230">
        <f t="shared" si="569"/>
        <v>0</v>
      </c>
      <c r="DT42" s="230">
        <f t="shared" si="569"/>
        <v>0</v>
      </c>
      <c r="DU42" s="230">
        <f t="shared" si="569"/>
        <v>0</v>
      </c>
      <c r="DV42" s="230">
        <f t="shared" si="569"/>
        <v>0</v>
      </c>
      <c r="DW42" s="230">
        <f t="shared" si="570"/>
        <v>0</v>
      </c>
      <c r="DX42" s="230">
        <f t="shared" si="570"/>
        <v>0</v>
      </c>
      <c r="DY42" s="230">
        <f t="shared" si="570"/>
        <v>0</v>
      </c>
      <c r="DZ42" s="230">
        <f t="shared" si="570"/>
        <v>0</v>
      </c>
      <c r="EA42" s="230">
        <f t="shared" si="570"/>
        <v>0</v>
      </c>
      <c r="EB42" s="230">
        <f t="shared" si="571"/>
        <v>0</v>
      </c>
      <c r="EC42" s="230">
        <f t="shared" si="572"/>
        <v>0</v>
      </c>
      <c r="ED42" s="230">
        <f t="shared" si="573"/>
        <v>0</v>
      </c>
      <c r="EE42" s="230">
        <f t="shared" si="574"/>
        <v>0</v>
      </c>
      <c r="EF42" s="230">
        <f t="shared" si="575"/>
        <v>0</v>
      </c>
      <c r="EG42" s="230">
        <f t="shared" si="576"/>
        <v>0</v>
      </c>
      <c r="EH42" s="230">
        <f t="shared" si="577"/>
        <v>0</v>
      </c>
      <c r="EI42" s="230">
        <f t="shared" si="578"/>
        <v>0</v>
      </c>
      <c r="EJ42" s="230">
        <f t="shared" si="579"/>
        <v>0</v>
      </c>
      <c r="EK42" s="230">
        <f t="shared" si="580"/>
        <v>0</v>
      </c>
      <c r="EL42" s="230">
        <f t="shared" si="581"/>
        <v>0</v>
      </c>
      <c r="EM42" s="230">
        <f t="shared" si="582"/>
        <v>0</v>
      </c>
      <c r="EN42" s="230">
        <f t="shared" si="583"/>
        <v>0</v>
      </c>
      <c r="EO42" s="230">
        <f t="shared" si="584"/>
        <v>0</v>
      </c>
      <c r="EP42" s="230">
        <f t="shared" si="585"/>
        <v>0</v>
      </c>
      <c r="EQ42" s="230">
        <f t="shared" si="586"/>
        <v>0</v>
      </c>
      <c r="ER42" s="230">
        <f t="shared" si="587"/>
        <v>0</v>
      </c>
      <c r="ES42" s="230">
        <f t="shared" si="588"/>
        <v>0</v>
      </c>
      <c r="ET42" s="230">
        <f t="shared" si="589"/>
        <v>0</v>
      </c>
      <c r="EU42" s="230">
        <f t="shared" si="590"/>
        <v>0</v>
      </c>
      <c r="EV42" s="230">
        <f t="shared" si="591"/>
        <v>0</v>
      </c>
      <c r="EW42" s="230">
        <f t="shared" si="592"/>
        <v>0</v>
      </c>
      <c r="EX42" s="230">
        <f t="shared" si="593"/>
        <v>0</v>
      </c>
      <c r="EY42" s="230">
        <f t="shared" si="594"/>
        <v>0</v>
      </c>
      <c r="EZ42" s="230">
        <f t="shared" si="595"/>
        <v>0</v>
      </c>
      <c r="FA42" s="230">
        <f t="shared" si="596"/>
        <v>0</v>
      </c>
      <c r="FB42" s="230">
        <f t="shared" si="597"/>
        <v>0</v>
      </c>
      <c r="FC42" s="230">
        <f t="shared" si="598"/>
        <v>0</v>
      </c>
      <c r="FD42" s="230">
        <f t="shared" si="599"/>
        <v>0</v>
      </c>
      <c r="FE42" s="230">
        <f t="shared" si="600"/>
        <v>0</v>
      </c>
      <c r="FF42" s="230">
        <f t="shared" si="601"/>
        <v>0</v>
      </c>
      <c r="FG42" s="230">
        <f t="shared" si="602"/>
        <v>0</v>
      </c>
      <c r="FH42" s="230">
        <f t="shared" si="603"/>
        <v>0</v>
      </c>
      <c r="FI42" s="230">
        <f t="shared" si="604"/>
        <v>0</v>
      </c>
      <c r="FJ42" s="230">
        <f t="shared" si="605"/>
        <v>0</v>
      </c>
      <c r="FK42" s="230">
        <f t="shared" si="606"/>
        <v>0</v>
      </c>
      <c r="FL42" s="230">
        <f t="shared" si="607"/>
        <v>0</v>
      </c>
      <c r="FM42" s="230">
        <f t="shared" si="608"/>
        <v>0</v>
      </c>
      <c r="FN42" s="230">
        <f t="shared" si="609"/>
        <v>0</v>
      </c>
      <c r="FO42" s="230">
        <f t="shared" si="610"/>
        <v>0</v>
      </c>
      <c r="FP42" s="230">
        <f t="shared" si="611"/>
        <v>0</v>
      </c>
      <c r="FQ42" s="230">
        <f t="shared" si="612"/>
        <v>0</v>
      </c>
      <c r="FR42" s="230">
        <f t="shared" si="613"/>
        <v>0</v>
      </c>
      <c r="FS42" s="230">
        <f t="shared" si="614"/>
        <v>0</v>
      </c>
      <c r="FT42" s="230">
        <f t="shared" si="615"/>
        <v>0</v>
      </c>
      <c r="FU42" s="230">
        <f t="shared" si="616"/>
        <v>0</v>
      </c>
      <c r="FV42" s="230">
        <f t="shared" si="617"/>
        <v>0</v>
      </c>
      <c r="FW42" s="230">
        <f t="shared" si="618"/>
        <v>0</v>
      </c>
      <c r="FX42" s="230">
        <f t="shared" si="619"/>
        <v>0</v>
      </c>
      <c r="FY42" s="230">
        <f t="shared" si="620"/>
        <v>0</v>
      </c>
      <c r="FZ42" s="230">
        <f t="shared" si="621"/>
        <v>0</v>
      </c>
      <c r="GA42" s="230">
        <f t="shared" si="622"/>
        <v>0</v>
      </c>
      <c r="GB42" s="230">
        <f t="shared" si="623"/>
        <v>0</v>
      </c>
      <c r="GC42" s="230">
        <f t="shared" si="624"/>
        <v>0</v>
      </c>
      <c r="GD42" s="230">
        <f t="shared" si="625"/>
        <v>0</v>
      </c>
      <c r="GE42" s="230">
        <f t="shared" si="626"/>
        <v>0</v>
      </c>
      <c r="GF42" s="230">
        <f t="shared" si="627"/>
        <v>0</v>
      </c>
      <c r="GG42" s="230">
        <f t="shared" si="628"/>
        <v>0</v>
      </c>
      <c r="GH42" s="230">
        <f t="shared" si="629"/>
        <v>0</v>
      </c>
      <c r="GI42" s="230">
        <f t="shared" si="630"/>
        <v>0</v>
      </c>
      <c r="GJ42" s="230">
        <f t="shared" si="631"/>
        <v>0</v>
      </c>
      <c r="GK42" s="230">
        <f t="shared" si="632"/>
        <v>0</v>
      </c>
      <c r="GL42" s="230">
        <f t="shared" si="633"/>
        <v>0</v>
      </c>
      <c r="GM42" s="230">
        <f t="shared" si="634"/>
        <v>0</v>
      </c>
      <c r="GN42" s="230">
        <f t="shared" si="635"/>
        <v>0</v>
      </c>
      <c r="GO42" s="230">
        <f t="shared" si="636"/>
        <v>0</v>
      </c>
      <c r="GP42" s="230">
        <f t="shared" si="637"/>
        <v>0</v>
      </c>
      <c r="GQ42" s="230">
        <f t="shared" si="638"/>
        <v>0</v>
      </c>
      <c r="GR42" s="230">
        <f t="shared" si="639"/>
        <v>0</v>
      </c>
      <c r="GS42" s="230">
        <f t="shared" si="640"/>
        <v>0</v>
      </c>
      <c r="GT42" s="230">
        <f t="shared" si="641"/>
        <v>0</v>
      </c>
      <c r="GU42" s="230">
        <f t="shared" si="642"/>
        <v>0</v>
      </c>
      <c r="GV42" s="230">
        <f t="shared" si="643"/>
        <v>0</v>
      </c>
      <c r="GW42" s="230">
        <f t="shared" si="644"/>
        <v>0</v>
      </c>
      <c r="GX42" s="230">
        <f t="shared" si="645"/>
        <v>0</v>
      </c>
      <c r="GY42" s="230">
        <f t="shared" si="646"/>
        <v>0</v>
      </c>
      <c r="GZ42" s="230">
        <f t="shared" si="647"/>
        <v>0</v>
      </c>
      <c r="HA42" s="230">
        <f t="shared" si="648"/>
        <v>0</v>
      </c>
      <c r="HB42" s="230">
        <f t="shared" si="649"/>
        <v>0</v>
      </c>
      <c r="HC42" s="230">
        <f t="shared" si="650"/>
        <v>0</v>
      </c>
      <c r="HD42" s="230">
        <f t="shared" si="651"/>
        <v>0</v>
      </c>
      <c r="HE42" s="230">
        <f t="shared" si="652"/>
        <v>0</v>
      </c>
      <c r="HF42" s="230">
        <f t="shared" si="653"/>
        <v>0</v>
      </c>
      <c r="HG42" s="230">
        <f t="shared" si="654"/>
        <v>0</v>
      </c>
      <c r="HH42" s="230">
        <f t="shared" si="655"/>
        <v>0</v>
      </c>
      <c r="HI42" s="230">
        <f t="shared" si="656"/>
        <v>0</v>
      </c>
      <c r="HJ42" s="230">
        <f t="shared" si="657"/>
        <v>0</v>
      </c>
      <c r="HK42" s="230">
        <f t="shared" si="658"/>
        <v>0</v>
      </c>
      <c r="HL42" s="230">
        <f t="shared" si="659"/>
        <v>0</v>
      </c>
      <c r="HM42" s="230">
        <f t="shared" si="660"/>
        <v>0</v>
      </c>
      <c r="HN42" s="230">
        <f t="shared" si="661"/>
        <v>0</v>
      </c>
      <c r="HO42" s="230">
        <f t="shared" si="662"/>
        <v>0</v>
      </c>
      <c r="HP42" s="230">
        <f t="shared" si="663"/>
        <v>0</v>
      </c>
      <c r="HQ42" s="230">
        <f t="shared" si="664"/>
        <v>0</v>
      </c>
      <c r="HR42" s="230">
        <f t="shared" si="665"/>
        <v>0</v>
      </c>
      <c r="HS42" s="230">
        <f t="shared" si="666"/>
        <v>0</v>
      </c>
      <c r="HT42" s="230">
        <f t="shared" si="667"/>
        <v>0</v>
      </c>
      <c r="HU42" s="230">
        <f t="shared" si="668"/>
        <v>0</v>
      </c>
      <c r="HV42" s="230">
        <f t="shared" si="669"/>
        <v>0</v>
      </c>
      <c r="HW42" s="230">
        <f t="shared" si="670"/>
        <v>0</v>
      </c>
      <c r="HX42" s="230">
        <f t="shared" si="671"/>
        <v>0</v>
      </c>
      <c r="HY42" s="230">
        <f t="shared" si="672"/>
        <v>0</v>
      </c>
      <c r="HZ42" s="230">
        <f t="shared" si="673"/>
        <v>0</v>
      </c>
      <c r="IA42" s="230">
        <f t="shared" si="674"/>
        <v>0</v>
      </c>
      <c r="IB42" s="230">
        <f t="shared" si="675"/>
        <v>0</v>
      </c>
      <c r="IC42" s="230">
        <f t="shared" si="676"/>
        <v>0</v>
      </c>
      <c r="ID42" s="230">
        <f t="shared" si="677"/>
        <v>0</v>
      </c>
      <c r="IE42" s="230">
        <f t="shared" si="678"/>
        <v>0</v>
      </c>
      <c r="IF42" s="230">
        <f t="shared" si="679"/>
        <v>0</v>
      </c>
      <c r="IG42" s="230">
        <f t="shared" si="680"/>
        <v>0</v>
      </c>
      <c r="IH42" s="230">
        <f t="shared" si="681"/>
        <v>0</v>
      </c>
      <c r="II42" s="230">
        <f t="shared" si="682"/>
        <v>0</v>
      </c>
      <c r="IJ42" s="230">
        <f t="shared" si="683"/>
        <v>0</v>
      </c>
      <c r="IK42" s="230">
        <f t="shared" si="684"/>
        <v>0</v>
      </c>
      <c r="IL42" s="230">
        <f t="shared" si="685"/>
        <v>0</v>
      </c>
      <c r="IM42" s="230">
        <f t="shared" si="686"/>
        <v>0</v>
      </c>
      <c r="IN42" s="230">
        <f t="shared" si="687"/>
        <v>0</v>
      </c>
      <c r="IO42" s="230">
        <f t="shared" si="688"/>
        <v>0</v>
      </c>
      <c r="IP42" s="230">
        <f t="shared" si="689"/>
        <v>0</v>
      </c>
      <c r="IQ42" s="230">
        <f t="shared" si="690"/>
        <v>0</v>
      </c>
      <c r="IR42" s="230">
        <f t="shared" si="691"/>
        <v>0</v>
      </c>
      <c r="IS42" s="230">
        <f t="shared" si="692"/>
        <v>0</v>
      </c>
      <c r="IT42" s="230">
        <f t="shared" si="693"/>
        <v>0</v>
      </c>
      <c r="IU42" s="230">
        <f t="shared" si="694"/>
        <v>0</v>
      </c>
      <c r="IV42" s="230">
        <f t="shared" si="695"/>
        <v>0</v>
      </c>
      <c r="IW42" s="230">
        <f t="shared" si="696"/>
        <v>0</v>
      </c>
      <c r="IX42" s="230">
        <f t="shared" si="697"/>
        <v>0</v>
      </c>
      <c r="IY42" s="230">
        <f t="shared" si="698"/>
        <v>0</v>
      </c>
      <c r="IZ42" s="230">
        <f t="shared" si="699"/>
        <v>0</v>
      </c>
      <c r="JA42" s="230">
        <f t="shared" si="700"/>
        <v>0</v>
      </c>
      <c r="JB42" s="230">
        <f t="shared" si="701"/>
        <v>0</v>
      </c>
      <c r="JC42" s="230">
        <f t="shared" si="702"/>
        <v>0</v>
      </c>
    </row>
    <row r="43" spans="1:263" s="226" customFormat="1" x14ac:dyDescent="0.3">
      <c r="A43" s="229" t="s">
        <v>331</v>
      </c>
      <c r="B43" s="230"/>
      <c r="C43" s="230"/>
      <c r="D43" s="230"/>
      <c r="E43" s="230"/>
      <c r="F43" s="230"/>
      <c r="G43" s="230"/>
      <c r="H43" s="230"/>
      <c r="I43" s="230"/>
      <c r="J43" s="230"/>
      <c r="K43" s="230"/>
      <c r="L43" s="230"/>
      <c r="M43" s="230"/>
      <c r="N43" s="230"/>
      <c r="O43" s="230"/>
      <c r="P43" s="230"/>
      <c r="Q43" s="230"/>
      <c r="R43" s="230"/>
      <c r="S43" s="230"/>
      <c r="T43" s="230"/>
      <c r="U43" s="230">
        <f t="shared" ref="U43:BN43" si="745">T43+U25-U7</f>
        <v>0</v>
      </c>
      <c r="V43" s="230">
        <f t="shared" si="745"/>
        <v>0</v>
      </c>
      <c r="W43" s="230">
        <f t="shared" si="745"/>
        <v>0</v>
      </c>
      <c r="X43" s="230">
        <f t="shared" si="745"/>
        <v>0</v>
      </c>
      <c r="Y43" s="230">
        <f t="shared" si="745"/>
        <v>0</v>
      </c>
      <c r="Z43" s="230">
        <f t="shared" si="745"/>
        <v>0</v>
      </c>
      <c r="AA43" s="230">
        <f t="shared" si="745"/>
        <v>0</v>
      </c>
      <c r="AB43" s="230">
        <f t="shared" si="745"/>
        <v>0</v>
      </c>
      <c r="AC43" s="230">
        <f t="shared" si="745"/>
        <v>0</v>
      </c>
      <c r="AD43" s="230">
        <f t="shared" si="745"/>
        <v>0</v>
      </c>
      <c r="AE43" s="230">
        <f t="shared" si="745"/>
        <v>0</v>
      </c>
      <c r="AF43" s="230">
        <f t="shared" si="745"/>
        <v>0</v>
      </c>
      <c r="AG43" s="230">
        <f t="shared" si="745"/>
        <v>0</v>
      </c>
      <c r="AH43" s="230">
        <f t="shared" si="745"/>
        <v>0</v>
      </c>
      <c r="AI43" s="230">
        <f t="shared" si="745"/>
        <v>0</v>
      </c>
      <c r="AJ43" s="230">
        <f t="shared" si="745"/>
        <v>0</v>
      </c>
      <c r="AK43" s="230">
        <f t="shared" si="745"/>
        <v>0</v>
      </c>
      <c r="AL43" s="230">
        <f t="shared" si="745"/>
        <v>0</v>
      </c>
      <c r="AM43" s="230">
        <f t="shared" si="745"/>
        <v>0</v>
      </c>
      <c r="AN43" s="230">
        <f t="shared" si="745"/>
        <v>0</v>
      </c>
      <c r="AO43" s="230">
        <f t="shared" si="745"/>
        <v>0</v>
      </c>
      <c r="AP43" s="230">
        <f t="shared" si="745"/>
        <v>0</v>
      </c>
      <c r="AQ43" s="230">
        <f t="shared" si="745"/>
        <v>0</v>
      </c>
      <c r="AR43" s="230">
        <f t="shared" si="745"/>
        <v>0</v>
      </c>
      <c r="AS43" s="230">
        <f t="shared" si="745"/>
        <v>0</v>
      </c>
      <c r="AT43" s="230">
        <f t="shared" si="745"/>
        <v>0</v>
      </c>
      <c r="AU43" s="230">
        <f t="shared" si="745"/>
        <v>0</v>
      </c>
      <c r="AV43" s="230">
        <f t="shared" si="745"/>
        <v>0</v>
      </c>
      <c r="AW43" s="230">
        <f t="shared" si="745"/>
        <v>0</v>
      </c>
      <c r="AX43" s="230">
        <f t="shared" si="745"/>
        <v>0</v>
      </c>
      <c r="AY43" s="230">
        <f t="shared" si="745"/>
        <v>0</v>
      </c>
      <c r="AZ43" s="230">
        <f t="shared" si="745"/>
        <v>0</v>
      </c>
      <c r="BA43" s="230">
        <f t="shared" si="745"/>
        <v>0</v>
      </c>
      <c r="BB43" s="230">
        <f t="shared" si="745"/>
        <v>0</v>
      </c>
      <c r="BC43" s="230">
        <f t="shared" si="745"/>
        <v>0</v>
      </c>
      <c r="BD43" s="230">
        <f t="shared" si="745"/>
        <v>0</v>
      </c>
      <c r="BE43" s="230">
        <f t="shared" si="745"/>
        <v>0</v>
      </c>
      <c r="BF43" s="230">
        <f t="shared" si="745"/>
        <v>0</v>
      </c>
      <c r="BG43" s="230">
        <f t="shared" si="745"/>
        <v>0</v>
      </c>
      <c r="BH43" s="230">
        <f t="shared" si="745"/>
        <v>0</v>
      </c>
      <c r="BI43" s="230">
        <f t="shared" si="745"/>
        <v>0</v>
      </c>
      <c r="BJ43" s="230">
        <f t="shared" si="745"/>
        <v>0</v>
      </c>
      <c r="BK43" s="230">
        <f t="shared" si="745"/>
        <v>0</v>
      </c>
      <c r="BL43" s="230">
        <f t="shared" si="745"/>
        <v>0</v>
      </c>
      <c r="BM43" s="230">
        <f t="shared" si="745"/>
        <v>0</v>
      </c>
      <c r="BN43" s="230">
        <f t="shared" si="745"/>
        <v>0</v>
      </c>
      <c r="BO43" s="230">
        <f t="shared" si="703"/>
        <v>0</v>
      </c>
      <c r="BP43" s="230">
        <f t="shared" si="569"/>
        <v>0</v>
      </c>
      <c r="BQ43" s="230">
        <f t="shared" si="569"/>
        <v>0</v>
      </c>
      <c r="BR43" s="230">
        <f t="shared" si="569"/>
        <v>0</v>
      </c>
      <c r="BS43" s="230">
        <f t="shared" si="569"/>
        <v>0</v>
      </c>
      <c r="BT43" s="230">
        <f t="shared" si="569"/>
        <v>0</v>
      </c>
      <c r="BU43" s="230">
        <f t="shared" si="569"/>
        <v>0</v>
      </c>
      <c r="BV43" s="230">
        <f t="shared" si="569"/>
        <v>0</v>
      </c>
      <c r="BW43" s="230">
        <f t="shared" si="569"/>
        <v>0</v>
      </c>
      <c r="BX43" s="230">
        <f t="shared" si="569"/>
        <v>0</v>
      </c>
      <c r="BY43" s="230">
        <f t="shared" si="569"/>
        <v>0</v>
      </c>
      <c r="BZ43" s="230">
        <f t="shared" si="569"/>
        <v>0</v>
      </c>
      <c r="CA43" s="230">
        <f t="shared" si="569"/>
        <v>0</v>
      </c>
      <c r="CB43" s="230">
        <v>0</v>
      </c>
      <c r="CC43" s="230">
        <v>0</v>
      </c>
      <c r="CD43" s="230">
        <v>0</v>
      </c>
      <c r="CE43" s="230">
        <v>0</v>
      </c>
      <c r="CF43" s="230">
        <v>0</v>
      </c>
      <c r="CG43" s="230">
        <v>0</v>
      </c>
      <c r="CH43" s="230">
        <v>0</v>
      </c>
      <c r="CI43" s="230">
        <v>0</v>
      </c>
      <c r="CJ43" s="230">
        <v>0</v>
      </c>
      <c r="CK43" s="230">
        <v>0</v>
      </c>
      <c r="CL43" s="230">
        <v>0</v>
      </c>
      <c r="CM43" s="230">
        <v>0</v>
      </c>
      <c r="CN43" s="230">
        <v>0</v>
      </c>
      <c r="CO43" s="230">
        <v>0</v>
      </c>
      <c r="CP43" s="230">
        <v>0</v>
      </c>
      <c r="CQ43" s="230">
        <v>0</v>
      </c>
      <c r="CR43" s="230">
        <v>0</v>
      </c>
      <c r="CS43" s="230">
        <v>0</v>
      </c>
      <c r="CT43" s="230">
        <v>0</v>
      </c>
      <c r="CU43" s="230">
        <v>0</v>
      </c>
      <c r="CV43" s="230">
        <v>0</v>
      </c>
      <c r="CW43" s="230">
        <v>0</v>
      </c>
      <c r="CX43" s="230">
        <v>0</v>
      </c>
      <c r="CY43" s="230">
        <v>0</v>
      </c>
      <c r="CZ43" s="230">
        <v>0</v>
      </c>
      <c r="DA43" s="230">
        <f t="shared" ref="BP43:DV47" si="746">CZ43+DA25-DA7</f>
        <v>0</v>
      </c>
      <c r="DB43" s="230">
        <f t="shared" si="746"/>
        <v>0</v>
      </c>
      <c r="DC43" s="230">
        <f t="shared" si="746"/>
        <v>0</v>
      </c>
      <c r="DD43" s="230">
        <f t="shared" si="746"/>
        <v>0</v>
      </c>
      <c r="DE43" s="230">
        <f t="shared" si="746"/>
        <v>0</v>
      </c>
      <c r="DF43" s="230">
        <f t="shared" si="746"/>
        <v>0</v>
      </c>
      <c r="DG43" s="230">
        <f t="shared" si="746"/>
        <v>0</v>
      </c>
      <c r="DH43" s="230">
        <f t="shared" si="746"/>
        <v>0</v>
      </c>
      <c r="DI43" s="230">
        <f t="shared" si="746"/>
        <v>0</v>
      </c>
      <c r="DJ43" s="230">
        <f t="shared" si="746"/>
        <v>0</v>
      </c>
      <c r="DK43" s="230">
        <f t="shared" si="746"/>
        <v>0</v>
      </c>
      <c r="DL43" s="230">
        <f t="shared" si="746"/>
        <v>0</v>
      </c>
      <c r="DM43" s="230">
        <f t="shared" si="746"/>
        <v>0</v>
      </c>
      <c r="DN43" s="230">
        <f t="shared" si="746"/>
        <v>0</v>
      </c>
      <c r="DO43" s="230">
        <f t="shared" si="746"/>
        <v>0</v>
      </c>
      <c r="DP43" s="230">
        <f t="shared" si="746"/>
        <v>0</v>
      </c>
      <c r="DQ43" s="230">
        <f t="shared" si="746"/>
        <v>0</v>
      </c>
      <c r="DR43" s="230">
        <f t="shared" si="746"/>
        <v>0</v>
      </c>
      <c r="DS43" s="230">
        <f t="shared" si="746"/>
        <v>0</v>
      </c>
      <c r="DT43" s="230">
        <f t="shared" si="746"/>
        <v>0</v>
      </c>
      <c r="DU43" s="230">
        <f t="shared" si="746"/>
        <v>0</v>
      </c>
      <c r="DV43" s="230">
        <f t="shared" si="746"/>
        <v>0</v>
      </c>
      <c r="DW43" s="230">
        <f t="shared" si="570"/>
        <v>0</v>
      </c>
      <c r="DX43" s="230">
        <f t="shared" si="570"/>
        <v>0</v>
      </c>
      <c r="DY43" s="230">
        <f t="shared" si="570"/>
        <v>0</v>
      </c>
      <c r="DZ43" s="230">
        <f t="shared" si="570"/>
        <v>0</v>
      </c>
      <c r="EA43" s="230">
        <f t="shared" si="570"/>
        <v>0</v>
      </c>
      <c r="EB43" s="230">
        <f t="shared" si="571"/>
        <v>0</v>
      </c>
      <c r="EC43" s="230">
        <f t="shared" si="572"/>
        <v>0</v>
      </c>
      <c r="ED43" s="230">
        <f t="shared" si="573"/>
        <v>0</v>
      </c>
      <c r="EE43" s="230">
        <f t="shared" si="574"/>
        <v>0</v>
      </c>
      <c r="EF43" s="230">
        <f t="shared" si="575"/>
        <v>0</v>
      </c>
      <c r="EG43" s="230">
        <f t="shared" si="576"/>
        <v>0</v>
      </c>
      <c r="EH43" s="230">
        <f t="shared" si="577"/>
        <v>0</v>
      </c>
      <c r="EI43" s="230">
        <f t="shared" si="578"/>
        <v>0</v>
      </c>
      <c r="EJ43" s="230">
        <f t="shared" si="579"/>
        <v>0</v>
      </c>
      <c r="EK43" s="230">
        <f t="shared" si="580"/>
        <v>0</v>
      </c>
      <c r="EL43" s="230">
        <f t="shared" si="581"/>
        <v>0</v>
      </c>
      <c r="EM43" s="230">
        <f t="shared" si="582"/>
        <v>0</v>
      </c>
      <c r="EN43" s="230">
        <f t="shared" si="583"/>
        <v>0</v>
      </c>
      <c r="EO43" s="230">
        <f t="shared" si="584"/>
        <v>0</v>
      </c>
      <c r="EP43" s="230">
        <f t="shared" si="585"/>
        <v>0</v>
      </c>
      <c r="EQ43" s="230">
        <f t="shared" si="586"/>
        <v>0</v>
      </c>
      <c r="ER43" s="230">
        <f t="shared" si="587"/>
        <v>0</v>
      </c>
      <c r="ES43" s="230">
        <f t="shared" si="588"/>
        <v>0</v>
      </c>
      <c r="ET43" s="230">
        <f t="shared" si="589"/>
        <v>0</v>
      </c>
      <c r="EU43" s="230">
        <f t="shared" si="590"/>
        <v>0</v>
      </c>
      <c r="EV43" s="230">
        <f t="shared" si="591"/>
        <v>0</v>
      </c>
      <c r="EW43" s="230">
        <f t="shared" si="592"/>
        <v>0</v>
      </c>
      <c r="EX43" s="230">
        <f t="shared" si="593"/>
        <v>0</v>
      </c>
      <c r="EY43" s="230">
        <f t="shared" si="594"/>
        <v>0</v>
      </c>
      <c r="EZ43" s="230">
        <f t="shared" si="595"/>
        <v>0</v>
      </c>
      <c r="FA43" s="230">
        <f t="shared" si="596"/>
        <v>0</v>
      </c>
      <c r="FB43" s="230">
        <f t="shared" si="597"/>
        <v>0</v>
      </c>
      <c r="FC43" s="230">
        <f t="shared" si="598"/>
        <v>0</v>
      </c>
      <c r="FD43" s="230">
        <f t="shared" si="599"/>
        <v>0</v>
      </c>
      <c r="FE43" s="230">
        <f t="shared" si="600"/>
        <v>0</v>
      </c>
      <c r="FF43" s="230">
        <f t="shared" si="601"/>
        <v>0</v>
      </c>
      <c r="FG43" s="230">
        <f t="shared" si="602"/>
        <v>0</v>
      </c>
      <c r="FH43" s="230">
        <f t="shared" si="603"/>
        <v>0</v>
      </c>
      <c r="FI43" s="230">
        <f t="shared" si="604"/>
        <v>0</v>
      </c>
      <c r="FJ43" s="230">
        <f t="shared" si="605"/>
        <v>0</v>
      </c>
      <c r="FK43" s="230">
        <f t="shared" si="606"/>
        <v>0</v>
      </c>
      <c r="FL43" s="230">
        <f t="shared" si="607"/>
        <v>0</v>
      </c>
      <c r="FM43" s="230">
        <f t="shared" si="608"/>
        <v>0</v>
      </c>
      <c r="FN43" s="230">
        <f t="shared" si="609"/>
        <v>0</v>
      </c>
      <c r="FO43" s="230">
        <f t="shared" si="610"/>
        <v>0</v>
      </c>
      <c r="FP43" s="230">
        <f t="shared" si="611"/>
        <v>0</v>
      </c>
      <c r="FQ43" s="230">
        <f t="shared" si="612"/>
        <v>0</v>
      </c>
      <c r="FR43" s="230">
        <f t="shared" si="613"/>
        <v>0</v>
      </c>
      <c r="FS43" s="230">
        <f t="shared" si="614"/>
        <v>0</v>
      </c>
      <c r="FT43" s="230">
        <f t="shared" si="615"/>
        <v>0</v>
      </c>
      <c r="FU43" s="230">
        <f t="shared" si="616"/>
        <v>0</v>
      </c>
      <c r="FV43" s="230">
        <f t="shared" si="617"/>
        <v>0</v>
      </c>
      <c r="FW43" s="230">
        <f t="shared" si="618"/>
        <v>0</v>
      </c>
      <c r="FX43" s="230">
        <f t="shared" si="619"/>
        <v>0</v>
      </c>
      <c r="FY43" s="230">
        <f t="shared" si="620"/>
        <v>0</v>
      </c>
      <c r="FZ43" s="230">
        <f t="shared" si="621"/>
        <v>0</v>
      </c>
      <c r="GA43" s="230">
        <f t="shared" si="622"/>
        <v>0</v>
      </c>
      <c r="GB43" s="230">
        <f t="shared" si="623"/>
        <v>0</v>
      </c>
      <c r="GC43" s="230">
        <f t="shared" si="624"/>
        <v>0</v>
      </c>
      <c r="GD43" s="230">
        <f t="shared" si="625"/>
        <v>0</v>
      </c>
      <c r="GE43" s="230">
        <f t="shared" si="626"/>
        <v>0</v>
      </c>
      <c r="GF43" s="230">
        <f t="shared" si="627"/>
        <v>0</v>
      </c>
      <c r="GG43" s="230">
        <f t="shared" si="628"/>
        <v>0</v>
      </c>
      <c r="GH43" s="230">
        <f t="shared" si="629"/>
        <v>0</v>
      </c>
      <c r="GI43" s="230">
        <f t="shared" si="630"/>
        <v>0</v>
      </c>
      <c r="GJ43" s="230">
        <f t="shared" si="631"/>
        <v>0</v>
      </c>
      <c r="GK43" s="230">
        <f t="shared" si="632"/>
        <v>0</v>
      </c>
      <c r="GL43" s="230">
        <f t="shared" si="633"/>
        <v>0</v>
      </c>
      <c r="GM43" s="230">
        <f t="shared" si="634"/>
        <v>0</v>
      </c>
      <c r="GN43" s="230">
        <f t="shared" si="635"/>
        <v>0</v>
      </c>
      <c r="GO43" s="230">
        <f t="shared" si="636"/>
        <v>0</v>
      </c>
      <c r="GP43" s="230">
        <f t="shared" si="637"/>
        <v>0</v>
      </c>
      <c r="GQ43" s="230">
        <f t="shared" si="638"/>
        <v>0</v>
      </c>
      <c r="GR43" s="230">
        <f t="shared" si="639"/>
        <v>0</v>
      </c>
      <c r="GS43" s="230">
        <f t="shared" si="640"/>
        <v>0</v>
      </c>
      <c r="GT43" s="230">
        <f t="shared" si="641"/>
        <v>0</v>
      </c>
      <c r="GU43" s="230">
        <f t="shared" si="642"/>
        <v>0</v>
      </c>
      <c r="GV43" s="230">
        <f t="shared" si="643"/>
        <v>0</v>
      </c>
      <c r="GW43" s="230">
        <f t="shared" si="644"/>
        <v>0</v>
      </c>
      <c r="GX43" s="230">
        <f t="shared" si="645"/>
        <v>0</v>
      </c>
      <c r="GY43" s="230">
        <f t="shared" si="646"/>
        <v>0</v>
      </c>
      <c r="GZ43" s="230">
        <f t="shared" si="647"/>
        <v>0</v>
      </c>
      <c r="HA43" s="230">
        <f t="shared" si="648"/>
        <v>0</v>
      </c>
      <c r="HB43" s="230">
        <f t="shared" si="649"/>
        <v>0</v>
      </c>
      <c r="HC43" s="230">
        <f t="shared" si="650"/>
        <v>0</v>
      </c>
      <c r="HD43" s="230">
        <f t="shared" si="651"/>
        <v>0</v>
      </c>
      <c r="HE43" s="230">
        <f t="shared" si="652"/>
        <v>0</v>
      </c>
      <c r="HF43" s="230">
        <f t="shared" si="653"/>
        <v>0</v>
      </c>
      <c r="HG43" s="230">
        <f t="shared" si="654"/>
        <v>0</v>
      </c>
      <c r="HH43" s="230">
        <f t="shared" si="655"/>
        <v>0</v>
      </c>
      <c r="HI43" s="230">
        <f t="shared" si="656"/>
        <v>0</v>
      </c>
      <c r="HJ43" s="230">
        <f t="shared" si="657"/>
        <v>0</v>
      </c>
      <c r="HK43" s="230">
        <f t="shared" si="658"/>
        <v>0</v>
      </c>
      <c r="HL43" s="230">
        <f t="shared" si="659"/>
        <v>0</v>
      </c>
      <c r="HM43" s="230">
        <f t="shared" si="660"/>
        <v>0</v>
      </c>
      <c r="HN43" s="230">
        <f t="shared" si="661"/>
        <v>0</v>
      </c>
      <c r="HO43" s="230">
        <f t="shared" si="662"/>
        <v>0</v>
      </c>
      <c r="HP43" s="230">
        <f t="shared" si="663"/>
        <v>0</v>
      </c>
      <c r="HQ43" s="230">
        <f t="shared" si="664"/>
        <v>0</v>
      </c>
      <c r="HR43" s="230">
        <f t="shared" si="665"/>
        <v>0</v>
      </c>
      <c r="HS43" s="230">
        <f t="shared" si="666"/>
        <v>0</v>
      </c>
      <c r="HT43" s="230">
        <f t="shared" si="667"/>
        <v>0</v>
      </c>
      <c r="HU43" s="230">
        <f t="shared" si="668"/>
        <v>0</v>
      </c>
      <c r="HV43" s="230">
        <f t="shared" si="669"/>
        <v>0</v>
      </c>
      <c r="HW43" s="230">
        <f t="shared" si="670"/>
        <v>0</v>
      </c>
      <c r="HX43" s="230">
        <f t="shared" si="671"/>
        <v>0</v>
      </c>
      <c r="HY43" s="230">
        <f t="shared" si="672"/>
        <v>0</v>
      </c>
      <c r="HZ43" s="230">
        <f t="shared" si="673"/>
        <v>0</v>
      </c>
      <c r="IA43" s="230">
        <f t="shared" si="674"/>
        <v>0</v>
      </c>
      <c r="IB43" s="230">
        <f t="shared" si="675"/>
        <v>0</v>
      </c>
      <c r="IC43" s="230">
        <f t="shared" si="676"/>
        <v>0</v>
      </c>
      <c r="ID43" s="230">
        <f t="shared" si="677"/>
        <v>0</v>
      </c>
      <c r="IE43" s="230">
        <f t="shared" si="678"/>
        <v>0</v>
      </c>
      <c r="IF43" s="230">
        <f t="shared" si="679"/>
        <v>0</v>
      </c>
      <c r="IG43" s="230">
        <f t="shared" si="680"/>
        <v>0</v>
      </c>
      <c r="IH43" s="230">
        <f t="shared" si="681"/>
        <v>0</v>
      </c>
      <c r="II43" s="230">
        <f t="shared" si="682"/>
        <v>0</v>
      </c>
      <c r="IJ43" s="230">
        <f t="shared" si="683"/>
        <v>0</v>
      </c>
      <c r="IK43" s="230">
        <f t="shared" si="684"/>
        <v>0</v>
      </c>
      <c r="IL43" s="230">
        <f t="shared" si="685"/>
        <v>0</v>
      </c>
      <c r="IM43" s="230">
        <f t="shared" si="686"/>
        <v>0</v>
      </c>
      <c r="IN43" s="230">
        <f t="shared" si="687"/>
        <v>0</v>
      </c>
      <c r="IO43" s="230">
        <f t="shared" si="688"/>
        <v>0</v>
      </c>
      <c r="IP43" s="230">
        <f t="shared" si="689"/>
        <v>0</v>
      </c>
      <c r="IQ43" s="230">
        <f t="shared" si="690"/>
        <v>0</v>
      </c>
      <c r="IR43" s="230">
        <f t="shared" si="691"/>
        <v>0</v>
      </c>
      <c r="IS43" s="230">
        <f t="shared" si="692"/>
        <v>0</v>
      </c>
      <c r="IT43" s="230">
        <f t="shared" si="693"/>
        <v>0</v>
      </c>
      <c r="IU43" s="230">
        <f t="shared" si="694"/>
        <v>0</v>
      </c>
      <c r="IV43" s="230">
        <f t="shared" si="695"/>
        <v>0</v>
      </c>
      <c r="IW43" s="230">
        <f t="shared" si="696"/>
        <v>0</v>
      </c>
      <c r="IX43" s="230">
        <f t="shared" si="697"/>
        <v>0</v>
      </c>
      <c r="IY43" s="230">
        <f t="shared" si="698"/>
        <v>0</v>
      </c>
      <c r="IZ43" s="230">
        <f t="shared" si="699"/>
        <v>0</v>
      </c>
      <c r="JA43" s="230">
        <f t="shared" si="700"/>
        <v>0</v>
      </c>
      <c r="JB43" s="230">
        <f t="shared" si="701"/>
        <v>0</v>
      </c>
      <c r="JC43" s="230">
        <f t="shared" si="702"/>
        <v>0</v>
      </c>
    </row>
    <row r="44" spans="1:263" s="226" customFormat="1" x14ac:dyDescent="0.3">
      <c r="A44" s="229" t="s">
        <v>333</v>
      </c>
      <c r="B44" s="230"/>
      <c r="C44" s="230"/>
      <c r="D44" s="230"/>
      <c r="E44" s="230"/>
      <c r="F44" s="230"/>
      <c r="G44" s="230"/>
      <c r="H44" s="230"/>
      <c r="I44" s="230"/>
      <c r="J44" s="230"/>
      <c r="K44" s="230"/>
      <c r="L44" s="230"/>
      <c r="M44" s="230"/>
      <c r="N44" s="230"/>
      <c r="O44" s="230"/>
      <c r="P44" s="230"/>
      <c r="Q44" s="230"/>
      <c r="R44" s="230"/>
      <c r="S44" s="230"/>
      <c r="T44" s="230"/>
      <c r="U44" s="230">
        <f t="shared" ref="U44:BN44" si="747">T44+U26-U8</f>
        <v>0</v>
      </c>
      <c r="V44" s="230">
        <f t="shared" si="747"/>
        <v>0</v>
      </c>
      <c r="W44" s="230">
        <f t="shared" si="747"/>
        <v>0</v>
      </c>
      <c r="X44" s="230">
        <f t="shared" si="747"/>
        <v>0</v>
      </c>
      <c r="Y44" s="230">
        <f t="shared" si="747"/>
        <v>0</v>
      </c>
      <c r="Z44" s="230">
        <f t="shared" si="747"/>
        <v>0</v>
      </c>
      <c r="AA44" s="230">
        <f t="shared" si="747"/>
        <v>0</v>
      </c>
      <c r="AB44" s="230">
        <f t="shared" si="747"/>
        <v>0</v>
      </c>
      <c r="AC44" s="230">
        <f t="shared" si="747"/>
        <v>0</v>
      </c>
      <c r="AD44" s="230">
        <f t="shared" si="747"/>
        <v>0</v>
      </c>
      <c r="AE44" s="230">
        <f t="shared" si="747"/>
        <v>0</v>
      </c>
      <c r="AF44" s="230">
        <f t="shared" si="747"/>
        <v>0</v>
      </c>
      <c r="AG44" s="230">
        <f t="shared" si="747"/>
        <v>0</v>
      </c>
      <c r="AH44" s="230">
        <f t="shared" si="747"/>
        <v>0</v>
      </c>
      <c r="AI44" s="230">
        <f t="shared" si="747"/>
        <v>0</v>
      </c>
      <c r="AJ44" s="230">
        <f t="shared" si="747"/>
        <v>0</v>
      </c>
      <c r="AK44" s="230">
        <f t="shared" si="747"/>
        <v>0</v>
      </c>
      <c r="AL44" s="230">
        <f t="shared" si="747"/>
        <v>0</v>
      </c>
      <c r="AM44" s="230">
        <f t="shared" si="747"/>
        <v>0</v>
      </c>
      <c r="AN44" s="230">
        <f t="shared" si="747"/>
        <v>0</v>
      </c>
      <c r="AO44" s="230">
        <f t="shared" si="747"/>
        <v>0</v>
      </c>
      <c r="AP44" s="230">
        <f t="shared" si="747"/>
        <v>0</v>
      </c>
      <c r="AQ44" s="230">
        <f t="shared" si="747"/>
        <v>0</v>
      </c>
      <c r="AR44" s="230">
        <f t="shared" si="747"/>
        <v>0</v>
      </c>
      <c r="AS44" s="230">
        <f t="shared" si="747"/>
        <v>0</v>
      </c>
      <c r="AT44" s="230">
        <f t="shared" si="747"/>
        <v>0</v>
      </c>
      <c r="AU44" s="230">
        <f t="shared" si="747"/>
        <v>0</v>
      </c>
      <c r="AV44" s="230">
        <f t="shared" si="747"/>
        <v>0</v>
      </c>
      <c r="AW44" s="230">
        <f t="shared" si="747"/>
        <v>0</v>
      </c>
      <c r="AX44" s="230">
        <f t="shared" si="747"/>
        <v>0</v>
      </c>
      <c r="AY44" s="230">
        <f t="shared" si="747"/>
        <v>0</v>
      </c>
      <c r="AZ44" s="230">
        <f t="shared" si="747"/>
        <v>0</v>
      </c>
      <c r="BA44" s="230">
        <f t="shared" si="747"/>
        <v>0</v>
      </c>
      <c r="BB44" s="230">
        <f t="shared" si="747"/>
        <v>0</v>
      </c>
      <c r="BC44" s="230">
        <f t="shared" si="747"/>
        <v>0</v>
      </c>
      <c r="BD44" s="230">
        <f t="shared" si="747"/>
        <v>0</v>
      </c>
      <c r="BE44" s="230">
        <f t="shared" si="747"/>
        <v>0</v>
      </c>
      <c r="BF44" s="230">
        <f t="shared" si="747"/>
        <v>0</v>
      </c>
      <c r="BG44" s="230">
        <f t="shared" si="747"/>
        <v>0</v>
      </c>
      <c r="BH44" s="230">
        <f t="shared" si="747"/>
        <v>0</v>
      </c>
      <c r="BI44" s="230">
        <f t="shared" si="747"/>
        <v>0</v>
      </c>
      <c r="BJ44" s="230">
        <f t="shared" si="747"/>
        <v>0</v>
      </c>
      <c r="BK44" s="230">
        <f t="shared" si="747"/>
        <v>0</v>
      </c>
      <c r="BL44" s="230">
        <f t="shared" si="747"/>
        <v>0</v>
      </c>
      <c r="BM44" s="230">
        <f t="shared" si="747"/>
        <v>0</v>
      </c>
      <c r="BN44" s="230">
        <f t="shared" si="747"/>
        <v>0</v>
      </c>
      <c r="BO44" s="230">
        <f t="shared" si="703"/>
        <v>0</v>
      </c>
      <c r="BP44" s="230">
        <f t="shared" si="746"/>
        <v>0</v>
      </c>
      <c r="BQ44" s="230">
        <f t="shared" si="746"/>
        <v>0</v>
      </c>
      <c r="BR44" s="230">
        <f t="shared" si="746"/>
        <v>0</v>
      </c>
      <c r="BS44" s="230">
        <f t="shared" si="746"/>
        <v>0</v>
      </c>
      <c r="BT44" s="230">
        <f t="shared" si="746"/>
        <v>0</v>
      </c>
      <c r="BU44" s="230">
        <f t="shared" si="746"/>
        <v>0</v>
      </c>
      <c r="BV44" s="230">
        <f t="shared" si="746"/>
        <v>0</v>
      </c>
      <c r="BW44" s="230">
        <f t="shared" si="746"/>
        <v>0</v>
      </c>
      <c r="BX44" s="230">
        <f t="shared" si="746"/>
        <v>0</v>
      </c>
      <c r="BY44" s="230">
        <f t="shared" si="746"/>
        <v>0</v>
      </c>
      <c r="BZ44" s="230">
        <f t="shared" si="746"/>
        <v>0</v>
      </c>
      <c r="CA44" s="230">
        <f t="shared" si="746"/>
        <v>0</v>
      </c>
      <c r="CB44" s="230">
        <v>0</v>
      </c>
      <c r="CC44" s="230">
        <v>0</v>
      </c>
      <c r="CD44" s="230">
        <v>0</v>
      </c>
      <c r="CE44" s="230">
        <v>0</v>
      </c>
      <c r="CF44" s="230">
        <v>0</v>
      </c>
      <c r="CG44" s="230">
        <v>0</v>
      </c>
      <c r="CH44" s="230">
        <v>0</v>
      </c>
      <c r="CI44" s="230">
        <v>0</v>
      </c>
      <c r="CJ44" s="230">
        <v>0</v>
      </c>
      <c r="CK44" s="230">
        <v>0</v>
      </c>
      <c r="CL44" s="230">
        <v>0</v>
      </c>
      <c r="CM44" s="230">
        <v>0</v>
      </c>
      <c r="CN44" s="230">
        <v>0</v>
      </c>
      <c r="CO44" s="230">
        <v>0</v>
      </c>
      <c r="CP44" s="230">
        <v>0</v>
      </c>
      <c r="CQ44" s="230">
        <v>0</v>
      </c>
      <c r="CR44" s="230">
        <v>0</v>
      </c>
      <c r="CS44" s="230">
        <v>0</v>
      </c>
      <c r="CT44" s="230">
        <v>0</v>
      </c>
      <c r="CU44" s="230">
        <v>0</v>
      </c>
      <c r="CV44" s="230">
        <v>0</v>
      </c>
      <c r="CW44" s="230">
        <v>0</v>
      </c>
      <c r="CX44" s="230">
        <v>0</v>
      </c>
      <c r="CY44" s="230">
        <v>0</v>
      </c>
      <c r="CZ44" s="230">
        <v>0</v>
      </c>
      <c r="DA44" s="230">
        <f t="shared" si="746"/>
        <v>0</v>
      </c>
      <c r="DB44" s="230">
        <f t="shared" si="746"/>
        <v>0</v>
      </c>
      <c r="DC44" s="230">
        <f t="shared" si="746"/>
        <v>0</v>
      </c>
      <c r="DD44" s="230">
        <f t="shared" si="746"/>
        <v>0</v>
      </c>
      <c r="DE44" s="230">
        <f t="shared" si="746"/>
        <v>0</v>
      </c>
      <c r="DF44" s="230">
        <f t="shared" si="746"/>
        <v>0</v>
      </c>
      <c r="DG44" s="230">
        <f t="shared" si="746"/>
        <v>0</v>
      </c>
      <c r="DH44" s="230">
        <f t="shared" si="746"/>
        <v>0</v>
      </c>
      <c r="DI44" s="230">
        <f t="shared" si="746"/>
        <v>0</v>
      </c>
      <c r="DJ44" s="230">
        <f t="shared" si="746"/>
        <v>0</v>
      </c>
      <c r="DK44" s="230">
        <f t="shared" si="746"/>
        <v>0</v>
      </c>
      <c r="DL44" s="230">
        <f t="shared" si="746"/>
        <v>0</v>
      </c>
      <c r="DM44" s="230">
        <f t="shared" si="746"/>
        <v>0</v>
      </c>
      <c r="DN44" s="230">
        <f t="shared" si="746"/>
        <v>0</v>
      </c>
      <c r="DO44" s="230">
        <f t="shared" si="746"/>
        <v>0</v>
      </c>
      <c r="DP44" s="230">
        <f t="shared" si="746"/>
        <v>0</v>
      </c>
      <c r="DQ44" s="230">
        <f t="shared" si="746"/>
        <v>0</v>
      </c>
      <c r="DR44" s="230">
        <f t="shared" si="746"/>
        <v>0</v>
      </c>
      <c r="DS44" s="230">
        <f t="shared" si="746"/>
        <v>0</v>
      </c>
      <c r="DT44" s="230">
        <f t="shared" si="746"/>
        <v>0</v>
      </c>
      <c r="DU44" s="230">
        <f t="shared" si="746"/>
        <v>0</v>
      </c>
      <c r="DV44" s="230">
        <f t="shared" si="746"/>
        <v>0</v>
      </c>
      <c r="DW44" s="230">
        <f t="shared" si="570"/>
        <v>0</v>
      </c>
      <c r="DX44" s="230">
        <f t="shared" si="570"/>
        <v>0</v>
      </c>
      <c r="DY44" s="230">
        <f t="shared" si="570"/>
        <v>0</v>
      </c>
      <c r="DZ44" s="230">
        <f t="shared" si="570"/>
        <v>0</v>
      </c>
      <c r="EA44" s="230">
        <f t="shared" si="570"/>
        <v>0</v>
      </c>
      <c r="EB44" s="230">
        <f t="shared" si="571"/>
        <v>0</v>
      </c>
      <c r="EC44" s="230">
        <f t="shared" si="572"/>
        <v>0</v>
      </c>
      <c r="ED44" s="230">
        <f t="shared" si="573"/>
        <v>0</v>
      </c>
      <c r="EE44" s="230">
        <f t="shared" si="574"/>
        <v>0</v>
      </c>
      <c r="EF44" s="230">
        <f t="shared" si="575"/>
        <v>0</v>
      </c>
      <c r="EG44" s="230">
        <f t="shared" si="576"/>
        <v>0</v>
      </c>
      <c r="EH44" s="230">
        <f t="shared" si="577"/>
        <v>0</v>
      </c>
      <c r="EI44" s="230">
        <f t="shared" si="578"/>
        <v>0</v>
      </c>
      <c r="EJ44" s="230">
        <f t="shared" si="579"/>
        <v>0</v>
      </c>
      <c r="EK44" s="230">
        <f t="shared" si="580"/>
        <v>0</v>
      </c>
      <c r="EL44" s="230">
        <f t="shared" si="581"/>
        <v>0</v>
      </c>
      <c r="EM44" s="230">
        <f t="shared" si="582"/>
        <v>0</v>
      </c>
      <c r="EN44" s="230">
        <f t="shared" si="583"/>
        <v>0</v>
      </c>
      <c r="EO44" s="230">
        <f t="shared" si="584"/>
        <v>0</v>
      </c>
      <c r="EP44" s="230">
        <f t="shared" si="585"/>
        <v>0</v>
      </c>
      <c r="EQ44" s="230">
        <f t="shared" si="586"/>
        <v>0</v>
      </c>
      <c r="ER44" s="230">
        <f t="shared" si="587"/>
        <v>0</v>
      </c>
      <c r="ES44" s="230">
        <f t="shared" si="588"/>
        <v>0</v>
      </c>
      <c r="ET44" s="230">
        <f t="shared" si="589"/>
        <v>0</v>
      </c>
      <c r="EU44" s="230">
        <f t="shared" si="590"/>
        <v>0</v>
      </c>
      <c r="EV44" s="230">
        <f t="shared" si="591"/>
        <v>0</v>
      </c>
      <c r="EW44" s="230">
        <f t="shared" si="592"/>
        <v>0</v>
      </c>
      <c r="EX44" s="230">
        <f t="shared" si="593"/>
        <v>0</v>
      </c>
      <c r="EY44" s="230">
        <f t="shared" si="594"/>
        <v>0</v>
      </c>
      <c r="EZ44" s="230">
        <f t="shared" si="595"/>
        <v>0</v>
      </c>
      <c r="FA44" s="230">
        <f t="shared" si="596"/>
        <v>0</v>
      </c>
      <c r="FB44" s="230">
        <f t="shared" si="597"/>
        <v>0</v>
      </c>
      <c r="FC44" s="230">
        <f t="shared" si="598"/>
        <v>0</v>
      </c>
      <c r="FD44" s="230">
        <f t="shared" si="599"/>
        <v>0</v>
      </c>
      <c r="FE44" s="230">
        <f t="shared" si="600"/>
        <v>0</v>
      </c>
      <c r="FF44" s="230">
        <f t="shared" si="601"/>
        <v>0</v>
      </c>
      <c r="FG44" s="230">
        <f t="shared" si="602"/>
        <v>0</v>
      </c>
      <c r="FH44" s="230">
        <f t="shared" si="603"/>
        <v>0</v>
      </c>
      <c r="FI44" s="230">
        <f t="shared" si="604"/>
        <v>0</v>
      </c>
      <c r="FJ44" s="230">
        <f t="shared" si="605"/>
        <v>0</v>
      </c>
      <c r="FK44" s="230">
        <f t="shared" si="606"/>
        <v>0</v>
      </c>
      <c r="FL44" s="230">
        <f t="shared" si="607"/>
        <v>0</v>
      </c>
      <c r="FM44" s="230">
        <f t="shared" si="608"/>
        <v>0</v>
      </c>
      <c r="FN44" s="230">
        <f t="shared" si="609"/>
        <v>0</v>
      </c>
      <c r="FO44" s="230">
        <f t="shared" si="610"/>
        <v>0</v>
      </c>
      <c r="FP44" s="230">
        <f t="shared" si="611"/>
        <v>0</v>
      </c>
      <c r="FQ44" s="230">
        <f t="shared" si="612"/>
        <v>0</v>
      </c>
      <c r="FR44" s="230">
        <f t="shared" si="613"/>
        <v>0</v>
      </c>
      <c r="FS44" s="230">
        <f t="shared" si="614"/>
        <v>0</v>
      </c>
      <c r="FT44" s="230">
        <f t="shared" si="615"/>
        <v>0</v>
      </c>
      <c r="FU44" s="230">
        <f t="shared" si="616"/>
        <v>0</v>
      </c>
      <c r="FV44" s="230">
        <f t="shared" si="617"/>
        <v>0</v>
      </c>
      <c r="FW44" s="230">
        <f t="shared" si="618"/>
        <v>0</v>
      </c>
      <c r="FX44" s="230">
        <f t="shared" si="619"/>
        <v>0</v>
      </c>
      <c r="FY44" s="230">
        <f t="shared" si="620"/>
        <v>0</v>
      </c>
      <c r="FZ44" s="230">
        <f t="shared" si="621"/>
        <v>0</v>
      </c>
      <c r="GA44" s="230">
        <f t="shared" si="622"/>
        <v>0</v>
      </c>
      <c r="GB44" s="230">
        <f t="shared" si="623"/>
        <v>0</v>
      </c>
      <c r="GC44" s="230">
        <f t="shared" si="624"/>
        <v>0</v>
      </c>
      <c r="GD44" s="230">
        <f t="shared" si="625"/>
        <v>0</v>
      </c>
      <c r="GE44" s="230">
        <f t="shared" si="626"/>
        <v>0</v>
      </c>
      <c r="GF44" s="230">
        <f t="shared" si="627"/>
        <v>0</v>
      </c>
      <c r="GG44" s="230">
        <f t="shared" si="628"/>
        <v>0</v>
      </c>
      <c r="GH44" s="230">
        <f t="shared" si="629"/>
        <v>0</v>
      </c>
      <c r="GI44" s="230">
        <f t="shared" si="630"/>
        <v>0</v>
      </c>
      <c r="GJ44" s="230">
        <f t="shared" si="631"/>
        <v>0</v>
      </c>
      <c r="GK44" s="230">
        <f t="shared" si="632"/>
        <v>0</v>
      </c>
      <c r="GL44" s="230">
        <f t="shared" si="633"/>
        <v>0</v>
      </c>
      <c r="GM44" s="230">
        <f t="shared" si="634"/>
        <v>0</v>
      </c>
      <c r="GN44" s="230">
        <f t="shared" si="635"/>
        <v>0</v>
      </c>
      <c r="GO44" s="230">
        <f t="shared" si="636"/>
        <v>0</v>
      </c>
      <c r="GP44" s="230">
        <f t="shared" si="637"/>
        <v>0</v>
      </c>
      <c r="GQ44" s="230">
        <f t="shared" si="638"/>
        <v>0</v>
      </c>
      <c r="GR44" s="230">
        <f t="shared" si="639"/>
        <v>0</v>
      </c>
      <c r="GS44" s="230">
        <f t="shared" si="640"/>
        <v>0</v>
      </c>
      <c r="GT44" s="230">
        <f t="shared" si="641"/>
        <v>0</v>
      </c>
      <c r="GU44" s="230">
        <f t="shared" si="642"/>
        <v>0</v>
      </c>
      <c r="GV44" s="230">
        <f t="shared" si="643"/>
        <v>0</v>
      </c>
      <c r="GW44" s="230">
        <f t="shared" si="644"/>
        <v>0</v>
      </c>
      <c r="GX44" s="230">
        <f t="shared" si="645"/>
        <v>0</v>
      </c>
      <c r="GY44" s="230">
        <f t="shared" si="646"/>
        <v>0</v>
      </c>
      <c r="GZ44" s="230">
        <f t="shared" si="647"/>
        <v>0</v>
      </c>
      <c r="HA44" s="230">
        <f t="shared" si="648"/>
        <v>0</v>
      </c>
      <c r="HB44" s="230">
        <f t="shared" si="649"/>
        <v>0</v>
      </c>
      <c r="HC44" s="230">
        <f t="shared" si="650"/>
        <v>0</v>
      </c>
      <c r="HD44" s="230">
        <f t="shared" si="651"/>
        <v>0</v>
      </c>
      <c r="HE44" s="230">
        <f t="shared" si="652"/>
        <v>0</v>
      </c>
      <c r="HF44" s="230">
        <f t="shared" si="653"/>
        <v>0</v>
      </c>
      <c r="HG44" s="230">
        <f t="shared" si="654"/>
        <v>0</v>
      </c>
      <c r="HH44" s="230">
        <f t="shared" si="655"/>
        <v>0</v>
      </c>
      <c r="HI44" s="230">
        <f t="shared" si="656"/>
        <v>0</v>
      </c>
      <c r="HJ44" s="230">
        <f t="shared" si="657"/>
        <v>0</v>
      </c>
      <c r="HK44" s="230">
        <f t="shared" si="658"/>
        <v>0</v>
      </c>
      <c r="HL44" s="230">
        <f t="shared" si="659"/>
        <v>0</v>
      </c>
      <c r="HM44" s="230">
        <f t="shared" si="660"/>
        <v>0</v>
      </c>
      <c r="HN44" s="230">
        <f t="shared" si="661"/>
        <v>0</v>
      </c>
      <c r="HO44" s="230">
        <f t="shared" si="662"/>
        <v>0</v>
      </c>
      <c r="HP44" s="230">
        <f t="shared" si="663"/>
        <v>0</v>
      </c>
      <c r="HQ44" s="230">
        <f t="shared" si="664"/>
        <v>0</v>
      </c>
      <c r="HR44" s="230">
        <f t="shared" si="665"/>
        <v>0</v>
      </c>
      <c r="HS44" s="230">
        <f t="shared" si="666"/>
        <v>0</v>
      </c>
      <c r="HT44" s="230">
        <f t="shared" si="667"/>
        <v>0</v>
      </c>
      <c r="HU44" s="230">
        <f t="shared" si="668"/>
        <v>0</v>
      </c>
      <c r="HV44" s="230">
        <f t="shared" si="669"/>
        <v>0</v>
      </c>
      <c r="HW44" s="230">
        <f t="shared" si="670"/>
        <v>0</v>
      </c>
      <c r="HX44" s="230">
        <f t="shared" si="671"/>
        <v>0</v>
      </c>
      <c r="HY44" s="230">
        <f t="shared" si="672"/>
        <v>0</v>
      </c>
      <c r="HZ44" s="230">
        <f t="shared" si="673"/>
        <v>0</v>
      </c>
      <c r="IA44" s="230">
        <f t="shared" si="674"/>
        <v>0</v>
      </c>
      <c r="IB44" s="230">
        <f t="shared" si="675"/>
        <v>0</v>
      </c>
      <c r="IC44" s="230">
        <f t="shared" si="676"/>
        <v>0</v>
      </c>
      <c r="ID44" s="230">
        <f t="shared" si="677"/>
        <v>0</v>
      </c>
      <c r="IE44" s="230">
        <f t="shared" si="678"/>
        <v>0</v>
      </c>
      <c r="IF44" s="230">
        <f t="shared" si="679"/>
        <v>0</v>
      </c>
      <c r="IG44" s="230">
        <f t="shared" si="680"/>
        <v>0</v>
      </c>
      <c r="IH44" s="230">
        <f t="shared" si="681"/>
        <v>0</v>
      </c>
      <c r="II44" s="230">
        <f t="shared" si="682"/>
        <v>0</v>
      </c>
      <c r="IJ44" s="230">
        <f t="shared" si="683"/>
        <v>0</v>
      </c>
      <c r="IK44" s="230">
        <f t="shared" si="684"/>
        <v>0</v>
      </c>
      <c r="IL44" s="230">
        <f t="shared" si="685"/>
        <v>0</v>
      </c>
      <c r="IM44" s="230">
        <f t="shared" si="686"/>
        <v>0</v>
      </c>
      <c r="IN44" s="230">
        <f t="shared" si="687"/>
        <v>0</v>
      </c>
      <c r="IO44" s="230">
        <f t="shared" si="688"/>
        <v>0</v>
      </c>
      <c r="IP44" s="230">
        <f t="shared" si="689"/>
        <v>0</v>
      </c>
      <c r="IQ44" s="230">
        <f t="shared" si="690"/>
        <v>0</v>
      </c>
      <c r="IR44" s="230">
        <f t="shared" si="691"/>
        <v>0</v>
      </c>
      <c r="IS44" s="230">
        <f t="shared" si="692"/>
        <v>0</v>
      </c>
      <c r="IT44" s="230">
        <f t="shared" si="693"/>
        <v>0</v>
      </c>
      <c r="IU44" s="230">
        <f t="shared" si="694"/>
        <v>0</v>
      </c>
      <c r="IV44" s="230">
        <f t="shared" si="695"/>
        <v>0</v>
      </c>
      <c r="IW44" s="230">
        <f t="shared" si="696"/>
        <v>0</v>
      </c>
      <c r="IX44" s="230">
        <f t="shared" si="697"/>
        <v>0</v>
      </c>
      <c r="IY44" s="230">
        <f t="shared" si="698"/>
        <v>0</v>
      </c>
      <c r="IZ44" s="230">
        <f t="shared" si="699"/>
        <v>0</v>
      </c>
      <c r="JA44" s="230">
        <f t="shared" si="700"/>
        <v>0</v>
      </c>
      <c r="JB44" s="230">
        <f t="shared" si="701"/>
        <v>0</v>
      </c>
      <c r="JC44" s="230">
        <f t="shared" si="702"/>
        <v>0</v>
      </c>
    </row>
    <row r="45" spans="1:263" s="226" customFormat="1" x14ac:dyDescent="0.3">
      <c r="A45" s="229" t="s">
        <v>336</v>
      </c>
      <c r="B45" s="230"/>
      <c r="C45" s="230"/>
      <c r="D45" s="230"/>
      <c r="E45" s="230"/>
      <c r="F45" s="230"/>
      <c r="G45" s="230"/>
      <c r="H45" s="230"/>
      <c r="I45" s="230"/>
      <c r="J45" s="230"/>
      <c r="K45" s="230"/>
      <c r="L45" s="230"/>
      <c r="M45" s="230"/>
      <c r="N45" s="230"/>
      <c r="O45" s="230"/>
      <c r="P45" s="230"/>
      <c r="Q45" s="230"/>
      <c r="R45" s="230"/>
      <c r="S45" s="230"/>
      <c r="T45" s="230"/>
      <c r="U45" s="230">
        <f t="shared" ref="U45:BN45" si="748">T45+U27-U9</f>
        <v>0</v>
      </c>
      <c r="V45" s="230">
        <f t="shared" si="748"/>
        <v>0</v>
      </c>
      <c r="W45" s="230">
        <f t="shared" si="748"/>
        <v>0</v>
      </c>
      <c r="X45" s="230">
        <f t="shared" si="748"/>
        <v>0</v>
      </c>
      <c r="Y45" s="230">
        <f t="shared" si="748"/>
        <v>0</v>
      </c>
      <c r="Z45" s="230">
        <f t="shared" si="748"/>
        <v>0</v>
      </c>
      <c r="AA45" s="230">
        <f t="shared" si="748"/>
        <v>0</v>
      </c>
      <c r="AB45" s="230">
        <f t="shared" si="748"/>
        <v>0</v>
      </c>
      <c r="AC45" s="230">
        <f t="shared" si="748"/>
        <v>0</v>
      </c>
      <c r="AD45" s="230">
        <f t="shared" si="748"/>
        <v>0</v>
      </c>
      <c r="AE45" s="230">
        <f t="shared" si="748"/>
        <v>0</v>
      </c>
      <c r="AF45" s="230">
        <f t="shared" si="748"/>
        <v>0</v>
      </c>
      <c r="AG45" s="230">
        <f t="shared" si="748"/>
        <v>0</v>
      </c>
      <c r="AH45" s="230">
        <f t="shared" si="748"/>
        <v>0</v>
      </c>
      <c r="AI45" s="230">
        <f t="shared" si="748"/>
        <v>0</v>
      </c>
      <c r="AJ45" s="230">
        <f t="shared" si="748"/>
        <v>0</v>
      </c>
      <c r="AK45" s="230">
        <f t="shared" si="748"/>
        <v>0</v>
      </c>
      <c r="AL45" s="230">
        <f t="shared" si="748"/>
        <v>0</v>
      </c>
      <c r="AM45" s="230">
        <f t="shared" si="748"/>
        <v>0</v>
      </c>
      <c r="AN45" s="230">
        <f t="shared" si="748"/>
        <v>0</v>
      </c>
      <c r="AO45" s="230">
        <f t="shared" si="748"/>
        <v>0</v>
      </c>
      <c r="AP45" s="230">
        <f t="shared" si="748"/>
        <v>0</v>
      </c>
      <c r="AQ45" s="230">
        <f t="shared" si="748"/>
        <v>0</v>
      </c>
      <c r="AR45" s="230">
        <f t="shared" si="748"/>
        <v>0</v>
      </c>
      <c r="AS45" s="230">
        <f t="shared" si="748"/>
        <v>0</v>
      </c>
      <c r="AT45" s="230">
        <f t="shared" si="748"/>
        <v>0</v>
      </c>
      <c r="AU45" s="230">
        <f t="shared" si="748"/>
        <v>0</v>
      </c>
      <c r="AV45" s="230">
        <f t="shared" si="748"/>
        <v>0</v>
      </c>
      <c r="AW45" s="230">
        <f t="shared" si="748"/>
        <v>0</v>
      </c>
      <c r="AX45" s="230">
        <f t="shared" si="748"/>
        <v>0</v>
      </c>
      <c r="AY45" s="230">
        <f t="shared" si="748"/>
        <v>0</v>
      </c>
      <c r="AZ45" s="230">
        <f t="shared" si="748"/>
        <v>0</v>
      </c>
      <c r="BA45" s="230">
        <f t="shared" si="748"/>
        <v>0</v>
      </c>
      <c r="BB45" s="230">
        <f t="shared" si="748"/>
        <v>0</v>
      </c>
      <c r="BC45" s="230">
        <f t="shared" si="748"/>
        <v>0</v>
      </c>
      <c r="BD45" s="230">
        <f t="shared" si="748"/>
        <v>0</v>
      </c>
      <c r="BE45" s="230">
        <f t="shared" si="748"/>
        <v>0</v>
      </c>
      <c r="BF45" s="230">
        <f t="shared" si="748"/>
        <v>0</v>
      </c>
      <c r="BG45" s="230">
        <f t="shared" si="748"/>
        <v>0</v>
      </c>
      <c r="BH45" s="230">
        <f t="shared" si="748"/>
        <v>0</v>
      </c>
      <c r="BI45" s="230">
        <f t="shared" si="748"/>
        <v>0</v>
      </c>
      <c r="BJ45" s="230">
        <f t="shared" si="748"/>
        <v>0</v>
      </c>
      <c r="BK45" s="230">
        <f t="shared" si="748"/>
        <v>0</v>
      </c>
      <c r="BL45" s="230">
        <f t="shared" si="748"/>
        <v>0</v>
      </c>
      <c r="BM45" s="230">
        <f t="shared" si="748"/>
        <v>0</v>
      </c>
      <c r="BN45" s="230">
        <f t="shared" si="748"/>
        <v>0</v>
      </c>
      <c r="BO45" s="230">
        <f t="shared" si="703"/>
        <v>0</v>
      </c>
      <c r="BP45" s="230">
        <f t="shared" si="746"/>
        <v>0</v>
      </c>
      <c r="BQ45" s="230">
        <f t="shared" si="746"/>
        <v>0</v>
      </c>
      <c r="BR45" s="230">
        <f t="shared" si="746"/>
        <v>0</v>
      </c>
      <c r="BS45" s="230">
        <f t="shared" si="746"/>
        <v>0</v>
      </c>
      <c r="BT45" s="230">
        <f t="shared" si="746"/>
        <v>0</v>
      </c>
      <c r="BU45" s="230">
        <f t="shared" si="746"/>
        <v>0</v>
      </c>
      <c r="BV45" s="230">
        <f t="shared" si="746"/>
        <v>0</v>
      </c>
      <c r="BW45" s="230">
        <f t="shared" si="746"/>
        <v>0</v>
      </c>
      <c r="BX45" s="230">
        <f t="shared" si="746"/>
        <v>0</v>
      </c>
      <c r="BY45" s="230">
        <f t="shared" si="746"/>
        <v>0</v>
      </c>
      <c r="BZ45" s="230">
        <f t="shared" si="746"/>
        <v>0</v>
      </c>
      <c r="CA45" s="230">
        <f t="shared" si="746"/>
        <v>0</v>
      </c>
      <c r="CB45" s="230">
        <v>0</v>
      </c>
      <c r="CC45" s="230">
        <v>0</v>
      </c>
      <c r="CD45" s="230">
        <v>0</v>
      </c>
      <c r="CE45" s="230">
        <v>0</v>
      </c>
      <c r="CF45" s="230">
        <v>0</v>
      </c>
      <c r="CG45" s="230">
        <v>0</v>
      </c>
      <c r="CH45" s="230">
        <v>0</v>
      </c>
      <c r="CI45" s="230">
        <v>0</v>
      </c>
      <c r="CJ45" s="230">
        <v>0</v>
      </c>
      <c r="CK45" s="230">
        <v>0</v>
      </c>
      <c r="CL45" s="230">
        <v>0</v>
      </c>
      <c r="CM45" s="230">
        <v>0</v>
      </c>
      <c r="CN45" s="230">
        <v>0</v>
      </c>
      <c r="CO45" s="230">
        <v>0</v>
      </c>
      <c r="CP45" s="230">
        <v>0</v>
      </c>
      <c r="CQ45" s="230">
        <v>0</v>
      </c>
      <c r="CR45" s="230">
        <v>0</v>
      </c>
      <c r="CS45" s="230">
        <v>0</v>
      </c>
      <c r="CT45" s="230">
        <v>0</v>
      </c>
      <c r="CU45" s="230">
        <v>0</v>
      </c>
      <c r="CV45" s="230">
        <v>0</v>
      </c>
      <c r="CW45" s="230">
        <v>0</v>
      </c>
      <c r="CX45" s="230">
        <v>0</v>
      </c>
      <c r="CY45" s="230">
        <v>0</v>
      </c>
      <c r="CZ45" s="230">
        <v>0</v>
      </c>
      <c r="DA45" s="230">
        <f t="shared" si="746"/>
        <v>0</v>
      </c>
      <c r="DB45" s="230">
        <f t="shared" si="746"/>
        <v>0</v>
      </c>
      <c r="DC45" s="230">
        <f t="shared" si="746"/>
        <v>0</v>
      </c>
      <c r="DD45" s="230">
        <f t="shared" si="746"/>
        <v>0</v>
      </c>
      <c r="DE45" s="230">
        <f t="shared" si="746"/>
        <v>0</v>
      </c>
      <c r="DF45" s="230">
        <f t="shared" si="746"/>
        <v>0</v>
      </c>
      <c r="DG45" s="230">
        <f t="shared" si="746"/>
        <v>0</v>
      </c>
      <c r="DH45" s="230">
        <f t="shared" si="746"/>
        <v>0</v>
      </c>
      <c r="DI45" s="230">
        <f t="shared" si="746"/>
        <v>0</v>
      </c>
      <c r="DJ45" s="230">
        <f t="shared" si="746"/>
        <v>0</v>
      </c>
      <c r="DK45" s="230">
        <f t="shared" si="746"/>
        <v>0</v>
      </c>
      <c r="DL45" s="230">
        <f t="shared" si="746"/>
        <v>0</v>
      </c>
      <c r="DM45" s="230">
        <f t="shared" si="746"/>
        <v>0</v>
      </c>
      <c r="DN45" s="230">
        <f t="shared" si="746"/>
        <v>0</v>
      </c>
      <c r="DO45" s="230">
        <f t="shared" si="746"/>
        <v>0</v>
      </c>
      <c r="DP45" s="230">
        <f t="shared" si="746"/>
        <v>0</v>
      </c>
      <c r="DQ45" s="230">
        <f t="shared" si="746"/>
        <v>0</v>
      </c>
      <c r="DR45" s="230">
        <f t="shared" si="746"/>
        <v>0</v>
      </c>
      <c r="DS45" s="230">
        <f t="shared" si="746"/>
        <v>0</v>
      </c>
      <c r="DT45" s="230">
        <f t="shared" si="746"/>
        <v>0</v>
      </c>
      <c r="DU45" s="230">
        <f t="shared" si="746"/>
        <v>0</v>
      </c>
      <c r="DV45" s="230">
        <f t="shared" si="746"/>
        <v>0</v>
      </c>
      <c r="DW45" s="230">
        <f t="shared" si="570"/>
        <v>0</v>
      </c>
      <c r="DX45" s="230">
        <f t="shared" si="570"/>
        <v>0</v>
      </c>
      <c r="DY45" s="230">
        <f t="shared" si="570"/>
        <v>0</v>
      </c>
      <c r="DZ45" s="230">
        <f t="shared" si="570"/>
        <v>0</v>
      </c>
      <c r="EA45" s="230">
        <f t="shared" si="570"/>
        <v>0</v>
      </c>
      <c r="EB45" s="230">
        <f t="shared" si="571"/>
        <v>0</v>
      </c>
      <c r="EC45" s="230">
        <f t="shared" si="572"/>
        <v>0</v>
      </c>
      <c r="ED45" s="230">
        <f t="shared" si="573"/>
        <v>0</v>
      </c>
      <c r="EE45" s="230">
        <f t="shared" si="574"/>
        <v>0</v>
      </c>
      <c r="EF45" s="230">
        <f t="shared" si="575"/>
        <v>0</v>
      </c>
      <c r="EG45" s="230">
        <f t="shared" si="576"/>
        <v>0</v>
      </c>
      <c r="EH45" s="230">
        <f t="shared" si="577"/>
        <v>0</v>
      </c>
      <c r="EI45" s="230">
        <f t="shared" si="578"/>
        <v>0</v>
      </c>
      <c r="EJ45" s="230">
        <f t="shared" si="579"/>
        <v>0</v>
      </c>
      <c r="EK45" s="230">
        <f t="shared" si="580"/>
        <v>0</v>
      </c>
      <c r="EL45" s="230">
        <f t="shared" si="581"/>
        <v>0</v>
      </c>
      <c r="EM45" s="230">
        <f t="shared" si="582"/>
        <v>0</v>
      </c>
      <c r="EN45" s="230">
        <f t="shared" si="583"/>
        <v>0</v>
      </c>
      <c r="EO45" s="230">
        <f t="shared" si="584"/>
        <v>0</v>
      </c>
      <c r="EP45" s="230">
        <f t="shared" si="585"/>
        <v>0</v>
      </c>
      <c r="EQ45" s="230">
        <f t="shared" si="586"/>
        <v>0</v>
      </c>
      <c r="ER45" s="230">
        <f t="shared" si="587"/>
        <v>0</v>
      </c>
      <c r="ES45" s="230">
        <f t="shared" si="588"/>
        <v>0</v>
      </c>
      <c r="ET45" s="230">
        <f t="shared" si="589"/>
        <v>0</v>
      </c>
      <c r="EU45" s="230">
        <f t="shared" si="590"/>
        <v>0</v>
      </c>
      <c r="EV45" s="230">
        <f t="shared" si="591"/>
        <v>0</v>
      </c>
      <c r="EW45" s="230">
        <f t="shared" si="592"/>
        <v>0</v>
      </c>
      <c r="EX45" s="230">
        <f t="shared" si="593"/>
        <v>0</v>
      </c>
      <c r="EY45" s="230">
        <f t="shared" si="594"/>
        <v>0</v>
      </c>
      <c r="EZ45" s="230">
        <f t="shared" si="595"/>
        <v>0</v>
      </c>
      <c r="FA45" s="230">
        <f t="shared" si="596"/>
        <v>0</v>
      </c>
      <c r="FB45" s="230">
        <f t="shared" si="597"/>
        <v>0</v>
      </c>
      <c r="FC45" s="230">
        <f t="shared" si="598"/>
        <v>0</v>
      </c>
      <c r="FD45" s="230">
        <f t="shared" si="599"/>
        <v>0</v>
      </c>
      <c r="FE45" s="230">
        <f t="shared" si="600"/>
        <v>0</v>
      </c>
      <c r="FF45" s="230">
        <f t="shared" si="601"/>
        <v>0</v>
      </c>
      <c r="FG45" s="230">
        <f t="shared" si="602"/>
        <v>0</v>
      </c>
      <c r="FH45" s="230">
        <f t="shared" si="603"/>
        <v>0</v>
      </c>
      <c r="FI45" s="230">
        <f t="shared" si="604"/>
        <v>0</v>
      </c>
      <c r="FJ45" s="230">
        <f t="shared" si="605"/>
        <v>0</v>
      </c>
      <c r="FK45" s="230">
        <f t="shared" si="606"/>
        <v>0</v>
      </c>
      <c r="FL45" s="230">
        <f t="shared" si="607"/>
        <v>0</v>
      </c>
      <c r="FM45" s="230">
        <f t="shared" si="608"/>
        <v>0</v>
      </c>
      <c r="FN45" s="230">
        <f t="shared" si="609"/>
        <v>0</v>
      </c>
      <c r="FO45" s="230">
        <f t="shared" si="610"/>
        <v>0</v>
      </c>
      <c r="FP45" s="230">
        <f t="shared" si="611"/>
        <v>0</v>
      </c>
      <c r="FQ45" s="230">
        <f t="shared" si="612"/>
        <v>0</v>
      </c>
      <c r="FR45" s="230">
        <f t="shared" si="613"/>
        <v>0</v>
      </c>
      <c r="FS45" s="230">
        <f t="shared" si="614"/>
        <v>0</v>
      </c>
      <c r="FT45" s="230">
        <f t="shared" si="615"/>
        <v>0</v>
      </c>
      <c r="FU45" s="230">
        <f t="shared" si="616"/>
        <v>0</v>
      </c>
      <c r="FV45" s="230">
        <f t="shared" si="617"/>
        <v>0</v>
      </c>
      <c r="FW45" s="230">
        <f t="shared" si="618"/>
        <v>0</v>
      </c>
      <c r="FX45" s="230">
        <f t="shared" si="619"/>
        <v>0</v>
      </c>
      <c r="FY45" s="230">
        <f t="shared" si="620"/>
        <v>0</v>
      </c>
      <c r="FZ45" s="230">
        <f t="shared" si="621"/>
        <v>0</v>
      </c>
      <c r="GA45" s="230">
        <f t="shared" si="622"/>
        <v>0</v>
      </c>
      <c r="GB45" s="230">
        <f t="shared" si="623"/>
        <v>0</v>
      </c>
      <c r="GC45" s="230">
        <f t="shared" si="624"/>
        <v>0</v>
      </c>
      <c r="GD45" s="230">
        <f t="shared" si="625"/>
        <v>0</v>
      </c>
      <c r="GE45" s="230">
        <f t="shared" si="626"/>
        <v>0</v>
      </c>
      <c r="GF45" s="230">
        <f t="shared" si="627"/>
        <v>0</v>
      </c>
      <c r="GG45" s="230">
        <f t="shared" si="628"/>
        <v>0</v>
      </c>
      <c r="GH45" s="230">
        <f t="shared" si="629"/>
        <v>0</v>
      </c>
      <c r="GI45" s="230">
        <f t="shared" si="630"/>
        <v>0</v>
      </c>
      <c r="GJ45" s="230">
        <f t="shared" si="631"/>
        <v>0</v>
      </c>
      <c r="GK45" s="230">
        <f t="shared" si="632"/>
        <v>0</v>
      </c>
      <c r="GL45" s="230">
        <f t="shared" si="633"/>
        <v>0</v>
      </c>
      <c r="GM45" s="230">
        <f t="shared" si="634"/>
        <v>0</v>
      </c>
      <c r="GN45" s="230">
        <f t="shared" si="635"/>
        <v>0</v>
      </c>
      <c r="GO45" s="230">
        <f t="shared" si="636"/>
        <v>0</v>
      </c>
      <c r="GP45" s="230">
        <f t="shared" si="637"/>
        <v>0</v>
      </c>
      <c r="GQ45" s="230">
        <f t="shared" si="638"/>
        <v>0</v>
      </c>
      <c r="GR45" s="230">
        <f t="shared" si="639"/>
        <v>0</v>
      </c>
      <c r="GS45" s="230">
        <f t="shared" si="640"/>
        <v>0</v>
      </c>
      <c r="GT45" s="230">
        <f t="shared" si="641"/>
        <v>0</v>
      </c>
      <c r="GU45" s="230">
        <f t="shared" si="642"/>
        <v>0</v>
      </c>
      <c r="GV45" s="230">
        <f t="shared" si="643"/>
        <v>0</v>
      </c>
      <c r="GW45" s="230">
        <f t="shared" si="644"/>
        <v>0</v>
      </c>
      <c r="GX45" s="230">
        <f t="shared" si="645"/>
        <v>0</v>
      </c>
      <c r="GY45" s="230">
        <f t="shared" si="646"/>
        <v>0</v>
      </c>
      <c r="GZ45" s="230">
        <f t="shared" si="647"/>
        <v>0</v>
      </c>
      <c r="HA45" s="230">
        <f t="shared" si="648"/>
        <v>0</v>
      </c>
      <c r="HB45" s="230">
        <f t="shared" si="649"/>
        <v>0</v>
      </c>
      <c r="HC45" s="230">
        <f t="shared" si="650"/>
        <v>0</v>
      </c>
      <c r="HD45" s="230">
        <f t="shared" si="651"/>
        <v>0</v>
      </c>
      <c r="HE45" s="230">
        <f t="shared" si="652"/>
        <v>0</v>
      </c>
      <c r="HF45" s="230">
        <f t="shared" si="653"/>
        <v>0</v>
      </c>
      <c r="HG45" s="230">
        <f t="shared" si="654"/>
        <v>0</v>
      </c>
      <c r="HH45" s="230">
        <f t="shared" si="655"/>
        <v>0</v>
      </c>
      <c r="HI45" s="230">
        <f t="shared" si="656"/>
        <v>0</v>
      </c>
      <c r="HJ45" s="230">
        <f t="shared" si="657"/>
        <v>0</v>
      </c>
      <c r="HK45" s="230">
        <f t="shared" si="658"/>
        <v>0</v>
      </c>
      <c r="HL45" s="230">
        <f t="shared" si="659"/>
        <v>0</v>
      </c>
      <c r="HM45" s="230">
        <f t="shared" si="660"/>
        <v>0</v>
      </c>
      <c r="HN45" s="230">
        <f t="shared" si="661"/>
        <v>0</v>
      </c>
      <c r="HO45" s="230">
        <f t="shared" si="662"/>
        <v>0</v>
      </c>
      <c r="HP45" s="230">
        <f t="shared" si="663"/>
        <v>0</v>
      </c>
      <c r="HQ45" s="230">
        <f t="shared" si="664"/>
        <v>0</v>
      </c>
      <c r="HR45" s="230">
        <f t="shared" si="665"/>
        <v>0</v>
      </c>
      <c r="HS45" s="230">
        <f t="shared" si="666"/>
        <v>0</v>
      </c>
      <c r="HT45" s="230">
        <f t="shared" si="667"/>
        <v>0</v>
      </c>
      <c r="HU45" s="230">
        <f t="shared" si="668"/>
        <v>0</v>
      </c>
      <c r="HV45" s="230">
        <f t="shared" si="669"/>
        <v>0</v>
      </c>
      <c r="HW45" s="230">
        <f t="shared" si="670"/>
        <v>0</v>
      </c>
      <c r="HX45" s="230">
        <f t="shared" si="671"/>
        <v>0</v>
      </c>
      <c r="HY45" s="230">
        <f t="shared" si="672"/>
        <v>0</v>
      </c>
      <c r="HZ45" s="230">
        <f t="shared" si="673"/>
        <v>0</v>
      </c>
      <c r="IA45" s="230">
        <f t="shared" si="674"/>
        <v>0</v>
      </c>
      <c r="IB45" s="230">
        <f t="shared" si="675"/>
        <v>0</v>
      </c>
      <c r="IC45" s="230">
        <f t="shared" si="676"/>
        <v>0</v>
      </c>
      <c r="ID45" s="230">
        <f t="shared" si="677"/>
        <v>0</v>
      </c>
      <c r="IE45" s="230">
        <f t="shared" si="678"/>
        <v>0</v>
      </c>
      <c r="IF45" s="230">
        <f t="shared" si="679"/>
        <v>0</v>
      </c>
      <c r="IG45" s="230">
        <f t="shared" si="680"/>
        <v>0</v>
      </c>
      <c r="IH45" s="230">
        <f t="shared" si="681"/>
        <v>0</v>
      </c>
      <c r="II45" s="230">
        <f t="shared" si="682"/>
        <v>0</v>
      </c>
      <c r="IJ45" s="230">
        <f t="shared" si="683"/>
        <v>0</v>
      </c>
      <c r="IK45" s="230">
        <f t="shared" si="684"/>
        <v>0</v>
      </c>
      <c r="IL45" s="230">
        <f t="shared" si="685"/>
        <v>0</v>
      </c>
      <c r="IM45" s="230">
        <f t="shared" si="686"/>
        <v>0</v>
      </c>
      <c r="IN45" s="230">
        <f t="shared" si="687"/>
        <v>0</v>
      </c>
      <c r="IO45" s="230">
        <f t="shared" si="688"/>
        <v>0</v>
      </c>
      <c r="IP45" s="230">
        <f t="shared" si="689"/>
        <v>0</v>
      </c>
      <c r="IQ45" s="230">
        <f t="shared" si="690"/>
        <v>0</v>
      </c>
      <c r="IR45" s="230">
        <f t="shared" si="691"/>
        <v>0</v>
      </c>
      <c r="IS45" s="230">
        <f t="shared" si="692"/>
        <v>0</v>
      </c>
      <c r="IT45" s="230">
        <f t="shared" si="693"/>
        <v>0</v>
      </c>
      <c r="IU45" s="230">
        <f t="shared" si="694"/>
        <v>0</v>
      </c>
      <c r="IV45" s="230">
        <f t="shared" si="695"/>
        <v>0</v>
      </c>
      <c r="IW45" s="230">
        <f t="shared" si="696"/>
        <v>0</v>
      </c>
      <c r="IX45" s="230">
        <f t="shared" si="697"/>
        <v>0</v>
      </c>
      <c r="IY45" s="230">
        <f t="shared" si="698"/>
        <v>0</v>
      </c>
      <c r="IZ45" s="230">
        <f t="shared" si="699"/>
        <v>0</v>
      </c>
      <c r="JA45" s="230">
        <f t="shared" si="700"/>
        <v>0</v>
      </c>
      <c r="JB45" s="230">
        <f t="shared" si="701"/>
        <v>0</v>
      </c>
      <c r="JC45" s="230">
        <f t="shared" si="702"/>
        <v>0</v>
      </c>
    </row>
    <row r="46" spans="1:263" s="226" customFormat="1" x14ac:dyDescent="0.3">
      <c r="A46" s="233" t="s">
        <v>339</v>
      </c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30"/>
      <c r="M46" s="230"/>
      <c r="N46" s="230"/>
      <c r="O46" s="230"/>
      <c r="P46" s="230"/>
      <c r="Q46" s="230"/>
      <c r="R46" s="230"/>
      <c r="S46" s="230"/>
      <c r="T46" s="230"/>
      <c r="U46" s="230">
        <f t="shared" ref="U46:BN46" si="749">T46+U28-U10</f>
        <v>0</v>
      </c>
      <c r="V46" s="230">
        <f t="shared" si="749"/>
        <v>0</v>
      </c>
      <c r="W46" s="230">
        <f t="shared" si="749"/>
        <v>0</v>
      </c>
      <c r="X46" s="230">
        <f t="shared" si="749"/>
        <v>0</v>
      </c>
      <c r="Y46" s="230">
        <f t="shared" si="749"/>
        <v>0</v>
      </c>
      <c r="Z46" s="230">
        <f t="shared" si="749"/>
        <v>0</v>
      </c>
      <c r="AA46" s="230">
        <f t="shared" si="749"/>
        <v>0</v>
      </c>
      <c r="AB46" s="230">
        <f t="shared" si="749"/>
        <v>0</v>
      </c>
      <c r="AC46" s="230">
        <f t="shared" si="749"/>
        <v>0</v>
      </c>
      <c r="AD46" s="230">
        <f t="shared" si="749"/>
        <v>0</v>
      </c>
      <c r="AE46" s="230">
        <f t="shared" si="749"/>
        <v>0</v>
      </c>
      <c r="AF46" s="230">
        <f t="shared" si="749"/>
        <v>0</v>
      </c>
      <c r="AG46" s="230">
        <f t="shared" si="749"/>
        <v>0</v>
      </c>
      <c r="AH46" s="230">
        <f t="shared" si="749"/>
        <v>0</v>
      </c>
      <c r="AI46" s="230">
        <f t="shared" si="749"/>
        <v>0</v>
      </c>
      <c r="AJ46" s="230">
        <f t="shared" si="749"/>
        <v>0</v>
      </c>
      <c r="AK46" s="230">
        <f t="shared" si="749"/>
        <v>0</v>
      </c>
      <c r="AL46" s="230">
        <f t="shared" si="749"/>
        <v>0</v>
      </c>
      <c r="AM46" s="230">
        <f t="shared" si="749"/>
        <v>0</v>
      </c>
      <c r="AN46" s="230">
        <f t="shared" si="749"/>
        <v>0</v>
      </c>
      <c r="AO46" s="230">
        <f t="shared" si="749"/>
        <v>0</v>
      </c>
      <c r="AP46" s="230">
        <f t="shared" si="749"/>
        <v>0</v>
      </c>
      <c r="AQ46" s="230">
        <f t="shared" si="749"/>
        <v>0</v>
      </c>
      <c r="AR46" s="230">
        <f t="shared" si="749"/>
        <v>0</v>
      </c>
      <c r="AS46" s="230">
        <f t="shared" si="749"/>
        <v>0</v>
      </c>
      <c r="AT46" s="230">
        <f t="shared" si="749"/>
        <v>0</v>
      </c>
      <c r="AU46" s="230">
        <f t="shared" si="749"/>
        <v>0</v>
      </c>
      <c r="AV46" s="230">
        <f t="shared" si="749"/>
        <v>0</v>
      </c>
      <c r="AW46" s="230">
        <f t="shared" si="749"/>
        <v>0</v>
      </c>
      <c r="AX46" s="230">
        <f t="shared" si="749"/>
        <v>0</v>
      </c>
      <c r="AY46" s="230">
        <f t="shared" si="749"/>
        <v>0</v>
      </c>
      <c r="AZ46" s="230">
        <f t="shared" si="749"/>
        <v>0</v>
      </c>
      <c r="BA46" s="230">
        <f t="shared" si="749"/>
        <v>0</v>
      </c>
      <c r="BB46" s="230">
        <f t="shared" si="749"/>
        <v>0</v>
      </c>
      <c r="BC46" s="230">
        <f t="shared" si="749"/>
        <v>0</v>
      </c>
      <c r="BD46" s="230">
        <f t="shared" si="749"/>
        <v>0</v>
      </c>
      <c r="BE46" s="230">
        <f t="shared" si="749"/>
        <v>0</v>
      </c>
      <c r="BF46" s="230">
        <f t="shared" si="749"/>
        <v>0</v>
      </c>
      <c r="BG46" s="230">
        <f t="shared" si="749"/>
        <v>0</v>
      </c>
      <c r="BH46" s="230">
        <f t="shared" si="749"/>
        <v>0</v>
      </c>
      <c r="BI46" s="230">
        <f t="shared" si="749"/>
        <v>0</v>
      </c>
      <c r="BJ46" s="230">
        <f t="shared" si="749"/>
        <v>0</v>
      </c>
      <c r="BK46" s="230">
        <f t="shared" si="749"/>
        <v>0</v>
      </c>
      <c r="BL46" s="230">
        <f t="shared" si="749"/>
        <v>0</v>
      </c>
      <c r="BM46" s="230">
        <f t="shared" si="749"/>
        <v>0</v>
      </c>
      <c r="BN46" s="230">
        <f t="shared" si="749"/>
        <v>0</v>
      </c>
      <c r="BO46" s="230">
        <f t="shared" si="703"/>
        <v>0</v>
      </c>
      <c r="BP46" s="230">
        <f t="shared" si="746"/>
        <v>0</v>
      </c>
      <c r="BQ46" s="230">
        <f t="shared" si="746"/>
        <v>0</v>
      </c>
      <c r="BR46" s="230">
        <f t="shared" si="746"/>
        <v>0</v>
      </c>
      <c r="BS46" s="230">
        <f t="shared" si="746"/>
        <v>0</v>
      </c>
      <c r="BT46" s="230">
        <f t="shared" si="746"/>
        <v>0</v>
      </c>
      <c r="BU46" s="230">
        <f t="shared" si="746"/>
        <v>0</v>
      </c>
      <c r="BV46" s="230">
        <f t="shared" si="746"/>
        <v>0</v>
      </c>
      <c r="BW46" s="230">
        <f t="shared" si="746"/>
        <v>0</v>
      </c>
      <c r="BX46" s="230">
        <f t="shared" si="746"/>
        <v>0</v>
      </c>
      <c r="BY46" s="230">
        <f t="shared" si="746"/>
        <v>0</v>
      </c>
      <c r="BZ46" s="230">
        <f t="shared" si="746"/>
        <v>0</v>
      </c>
      <c r="CA46" s="230">
        <f t="shared" si="746"/>
        <v>0</v>
      </c>
      <c r="CB46" s="230">
        <v>0</v>
      </c>
      <c r="CC46" s="230">
        <v>0</v>
      </c>
      <c r="CD46" s="230">
        <v>0</v>
      </c>
      <c r="CE46" s="230">
        <v>0</v>
      </c>
      <c r="CF46" s="230">
        <v>0</v>
      </c>
      <c r="CG46" s="230">
        <v>0</v>
      </c>
      <c r="CH46" s="230">
        <v>0</v>
      </c>
      <c r="CI46" s="230">
        <v>0</v>
      </c>
      <c r="CJ46" s="230">
        <v>0</v>
      </c>
      <c r="CK46" s="230">
        <v>0</v>
      </c>
      <c r="CL46" s="230">
        <v>0</v>
      </c>
      <c r="CM46" s="230">
        <v>0</v>
      </c>
      <c r="CN46" s="230">
        <v>0</v>
      </c>
      <c r="CO46" s="230">
        <v>0</v>
      </c>
      <c r="CP46" s="230">
        <v>0</v>
      </c>
      <c r="CQ46" s="230">
        <v>0</v>
      </c>
      <c r="CR46" s="230">
        <v>0</v>
      </c>
      <c r="CS46" s="230">
        <v>0</v>
      </c>
      <c r="CT46" s="230">
        <v>0</v>
      </c>
      <c r="CU46" s="230">
        <v>0</v>
      </c>
      <c r="CV46" s="230">
        <v>0</v>
      </c>
      <c r="CW46" s="230">
        <v>0</v>
      </c>
      <c r="CX46" s="230">
        <v>0</v>
      </c>
      <c r="CY46" s="230">
        <v>0</v>
      </c>
      <c r="CZ46" s="230">
        <v>0</v>
      </c>
      <c r="DA46" s="230">
        <f t="shared" si="746"/>
        <v>0</v>
      </c>
      <c r="DB46" s="230">
        <f t="shared" si="746"/>
        <v>0</v>
      </c>
      <c r="DC46" s="230">
        <f t="shared" si="746"/>
        <v>0</v>
      </c>
      <c r="DD46" s="230">
        <f t="shared" si="746"/>
        <v>0</v>
      </c>
      <c r="DE46" s="230">
        <f t="shared" si="746"/>
        <v>0</v>
      </c>
      <c r="DF46" s="230">
        <f t="shared" si="746"/>
        <v>0</v>
      </c>
      <c r="DG46" s="230">
        <f t="shared" si="746"/>
        <v>0</v>
      </c>
      <c r="DH46" s="230">
        <f t="shared" si="746"/>
        <v>0</v>
      </c>
      <c r="DI46" s="230">
        <f t="shared" si="746"/>
        <v>0</v>
      </c>
      <c r="DJ46" s="230">
        <f t="shared" si="746"/>
        <v>0</v>
      </c>
      <c r="DK46" s="230">
        <f t="shared" si="746"/>
        <v>0</v>
      </c>
      <c r="DL46" s="230">
        <f t="shared" si="746"/>
        <v>0</v>
      </c>
      <c r="DM46" s="230">
        <f t="shared" si="746"/>
        <v>0</v>
      </c>
      <c r="DN46" s="230">
        <f t="shared" si="746"/>
        <v>0</v>
      </c>
      <c r="DO46" s="230">
        <f t="shared" si="746"/>
        <v>0</v>
      </c>
      <c r="DP46" s="230">
        <f t="shared" si="746"/>
        <v>0</v>
      </c>
      <c r="DQ46" s="230">
        <f t="shared" si="746"/>
        <v>0</v>
      </c>
      <c r="DR46" s="230">
        <f t="shared" si="746"/>
        <v>0</v>
      </c>
      <c r="DS46" s="230">
        <f t="shared" si="746"/>
        <v>0</v>
      </c>
      <c r="DT46" s="230">
        <f t="shared" si="746"/>
        <v>0</v>
      </c>
      <c r="DU46" s="230">
        <f t="shared" si="746"/>
        <v>0</v>
      </c>
      <c r="DV46" s="230">
        <f t="shared" si="746"/>
        <v>0</v>
      </c>
      <c r="DW46" s="230">
        <f t="shared" si="570"/>
        <v>0</v>
      </c>
      <c r="DX46" s="230">
        <f t="shared" si="570"/>
        <v>0</v>
      </c>
      <c r="DY46" s="230">
        <f t="shared" si="570"/>
        <v>0</v>
      </c>
      <c r="DZ46" s="230">
        <f t="shared" si="570"/>
        <v>0</v>
      </c>
      <c r="EA46" s="230">
        <f t="shared" si="570"/>
        <v>0</v>
      </c>
      <c r="EB46" s="230">
        <f t="shared" si="571"/>
        <v>0</v>
      </c>
      <c r="EC46" s="230">
        <f t="shared" si="572"/>
        <v>0</v>
      </c>
      <c r="ED46" s="230">
        <f t="shared" si="573"/>
        <v>0</v>
      </c>
      <c r="EE46" s="230">
        <f t="shared" si="574"/>
        <v>0</v>
      </c>
      <c r="EF46" s="230">
        <f t="shared" si="575"/>
        <v>0</v>
      </c>
      <c r="EG46" s="230">
        <f t="shared" si="576"/>
        <v>0</v>
      </c>
      <c r="EH46" s="230">
        <f t="shared" si="577"/>
        <v>0</v>
      </c>
      <c r="EI46" s="230">
        <f t="shared" si="578"/>
        <v>0</v>
      </c>
      <c r="EJ46" s="230">
        <f t="shared" si="579"/>
        <v>0</v>
      </c>
      <c r="EK46" s="230">
        <f t="shared" si="580"/>
        <v>0</v>
      </c>
      <c r="EL46" s="230">
        <f t="shared" si="581"/>
        <v>0</v>
      </c>
      <c r="EM46" s="230">
        <f t="shared" si="582"/>
        <v>0</v>
      </c>
      <c r="EN46" s="230">
        <f t="shared" si="583"/>
        <v>0</v>
      </c>
      <c r="EO46" s="230">
        <f t="shared" si="584"/>
        <v>0</v>
      </c>
      <c r="EP46" s="230">
        <f t="shared" si="585"/>
        <v>0</v>
      </c>
      <c r="EQ46" s="230">
        <f t="shared" si="586"/>
        <v>0</v>
      </c>
      <c r="ER46" s="230">
        <f t="shared" si="587"/>
        <v>0</v>
      </c>
      <c r="ES46" s="230">
        <f t="shared" si="588"/>
        <v>0</v>
      </c>
      <c r="ET46" s="230">
        <f t="shared" si="589"/>
        <v>0</v>
      </c>
      <c r="EU46" s="230">
        <f t="shared" si="590"/>
        <v>0</v>
      </c>
      <c r="EV46" s="230">
        <f t="shared" si="591"/>
        <v>0</v>
      </c>
      <c r="EW46" s="230">
        <f t="shared" si="592"/>
        <v>0</v>
      </c>
      <c r="EX46" s="230">
        <f t="shared" si="593"/>
        <v>0</v>
      </c>
      <c r="EY46" s="230">
        <f t="shared" si="594"/>
        <v>0</v>
      </c>
      <c r="EZ46" s="230">
        <f t="shared" si="595"/>
        <v>0</v>
      </c>
      <c r="FA46" s="230">
        <f t="shared" si="596"/>
        <v>0</v>
      </c>
      <c r="FB46" s="230">
        <f t="shared" si="597"/>
        <v>0</v>
      </c>
      <c r="FC46" s="230">
        <f t="shared" si="598"/>
        <v>0</v>
      </c>
      <c r="FD46" s="230">
        <f t="shared" si="599"/>
        <v>0</v>
      </c>
      <c r="FE46" s="230">
        <f t="shared" si="600"/>
        <v>0</v>
      </c>
      <c r="FF46" s="230">
        <f t="shared" si="601"/>
        <v>0</v>
      </c>
      <c r="FG46" s="230">
        <f t="shared" si="602"/>
        <v>0</v>
      </c>
      <c r="FH46" s="230">
        <f t="shared" si="603"/>
        <v>0</v>
      </c>
      <c r="FI46" s="230">
        <f t="shared" si="604"/>
        <v>0</v>
      </c>
      <c r="FJ46" s="230">
        <f t="shared" si="605"/>
        <v>0</v>
      </c>
      <c r="FK46" s="230">
        <f t="shared" si="606"/>
        <v>0</v>
      </c>
      <c r="FL46" s="230">
        <f t="shared" si="607"/>
        <v>0</v>
      </c>
      <c r="FM46" s="230">
        <f t="shared" si="608"/>
        <v>0</v>
      </c>
      <c r="FN46" s="230">
        <f t="shared" si="609"/>
        <v>0</v>
      </c>
      <c r="FO46" s="230">
        <f t="shared" si="610"/>
        <v>0</v>
      </c>
      <c r="FP46" s="230">
        <f t="shared" si="611"/>
        <v>0</v>
      </c>
      <c r="FQ46" s="230">
        <f t="shared" si="612"/>
        <v>0</v>
      </c>
      <c r="FR46" s="230">
        <f t="shared" si="613"/>
        <v>0</v>
      </c>
      <c r="FS46" s="230">
        <f t="shared" si="614"/>
        <v>0</v>
      </c>
      <c r="FT46" s="230">
        <f t="shared" si="615"/>
        <v>0</v>
      </c>
      <c r="FU46" s="230">
        <f t="shared" si="616"/>
        <v>0</v>
      </c>
      <c r="FV46" s="230">
        <f t="shared" si="617"/>
        <v>0</v>
      </c>
      <c r="FW46" s="230">
        <f t="shared" si="618"/>
        <v>0</v>
      </c>
      <c r="FX46" s="230">
        <f t="shared" si="619"/>
        <v>0</v>
      </c>
      <c r="FY46" s="230">
        <f t="shared" si="620"/>
        <v>0</v>
      </c>
      <c r="FZ46" s="230">
        <f t="shared" si="621"/>
        <v>0</v>
      </c>
      <c r="GA46" s="230">
        <f t="shared" si="622"/>
        <v>0</v>
      </c>
      <c r="GB46" s="230">
        <f t="shared" si="623"/>
        <v>0</v>
      </c>
      <c r="GC46" s="230">
        <f t="shared" si="624"/>
        <v>0</v>
      </c>
      <c r="GD46" s="230">
        <f t="shared" si="625"/>
        <v>0</v>
      </c>
      <c r="GE46" s="230">
        <f t="shared" si="626"/>
        <v>0</v>
      </c>
      <c r="GF46" s="230">
        <f t="shared" si="627"/>
        <v>0</v>
      </c>
      <c r="GG46" s="230">
        <f t="shared" si="628"/>
        <v>0</v>
      </c>
      <c r="GH46" s="230">
        <f t="shared" si="629"/>
        <v>0</v>
      </c>
      <c r="GI46" s="230">
        <f t="shared" si="630"/>
        <v>0</v>
      </c>
      <c r="GJ46" s="230">
        <f t="shared" si="631"/>
        <v>0</v>
      </c>
      <c r="GK46" s="230">
        <f t="shared" si="632"/>
        <v>0</v>
      </c>
      <c r="GL46" s="230">
        <f t="shared" si="633"/>
        <v>0</v>
      </c>
      <c r="GM46" s="230">
        <f t="shared" si="634"/>
        <v>0</v>
      </c>
      <c r="GN46" s="230">
        <f t="shared" si="635"/>
        <v>0</v>
      </c>
      <c r="GO46" s="230">
        <f t="shared" si="636"/>
        <v>0</v>
      </c>
      <c r="GP46" s="230">
        <f t="shared" si="637"/>
        <v>0</v>
      </c>
      <c r="GQ46" s="230">
        <f t="shared" si="638"/>
        <v>0</v>
      </c>
      <c r="GR46" s="230">
        <f t="shared" si="639"/>
        <v>0</v>
      </c>
      <c r="GS46" s="230">
        <f t="shared" si="640"/>
        <v>0</v>
      </c>
      <c r="GT46" s="230">
        <f t="shared" si="641"/>
        <v>0</v>
      </c>
      <c r="GU46" s="230">
        <f t="shared" si="642"/>
        <v>0</v>
      </c>
      <c r="GV46" s="230">
        <f t="shared" si="643"/>
        <v>0</v>
      </c>
      <c r="GW46" s="230">
        <f t="shared" si="644"/>
        <v>0</v>
      </c>
      <c r="GX46" s="230">
        <f t="shared" si="645"/>
        <v>0</v>
      </c>
      <c r="GY46" s="230">
        <f t="shared" si="646"/>
        <v>0</v>
      </c>
      <c r="GZ46" s="230">
        <f t="shared" si="647"/>
        <v>0</v>
      </c>
      <c r="HA46" s="230">
        <f t="shared" si="648"/>
        <v>0</v>
      </c>
      <c r="HB46" s="230">
        <f t="shared" si="649"/>
        <v>0</v>
      </c>
      <c r="HC46" s="230">
        <f t="shared" si="650"/>
        <v>0</v>
      </c>
      <c r="HD46" s="230">
        <f t="shared" si="651"/>
        <v>0</v>
      </c>
      <c r="HE46" s="230">
        <f t="shared" si="652"/>
        <v>0</v>
      </c>
      <c r="HF46" s="230">
        <f t="shared" si="653"/>
        <v>0</v>
      </c>
      <c r="HG46" s="230">
        <f t="shared" si="654"/>
        <v>0</v>
      </c>
      <c r="HH46" s="230">
        <f t="shared" si="655"/>
        <v>0</v>
      </c>
      <c r="HI46" s="230">
        <f t="shared" si="656"/>
        <v>0</v>
      </c>
      <c r="HJ46" s="230">
        <f t="shared" si="657"/>
        <v>0</v>
      </c>
      <c r="HK46" s="230">
        <f t="shared" si="658"/>
        <v>0</v>
      </c>
      <c r="HL46" s="230">
        <f t="shared" si="659"/>
        <v>0</v>
      </c>
      <c r="HM46" s="230">
        <f t="shared" si="660"/>
        <v>0</v>
      </c>
      <c r="HN46" s="230">
        <f t="shared" si="661"/>
        <v>0</v>
      </c>
      <c r="HO46" s="230">
        <f t="shared" si="662"/>
        <v>0</v>
      </c>
      <c r="HP46" s="230">
        <f t="shared" si="663"/>
        <v>0</v>
      </c>
      <c r="HQ46" s="230">
        <f t="shared" si="664"/>
        <v>0</v>
      </c>
      <c r="HR46" s="230">
        <f t="shared" si="665"/>
        <v>0</v>
      </c>
      <c r="HS46" s="230">
        <f t="shared" si="666"/>
        <v>0</v>
      </c>
      <c r="HT46" s="230">
        <f t="shared" si="667"/>
        <v>0</v>
      </c>
      <c r="HU46" s="230">
        <f t="shared" si="668"/>
        <v>0</v>
      </c>
      <c r="HV46" s="230">
        <f t="shared" si="669"/>
        <v>0</v>
      </c>
      <c r="HW46" s="230">
        <f t="shared" si="670"/>
        <v>0</v>
      </c>
      <c r="HX46" s="230">
        <f t="shared" si="671"/>
        <v>0</v>
      </c>
      <c r="HY46" s="230">
        <f t="shared" si="672"/>
        <v>0</v>
      </c>
      <c r="HZ46" s="230">
        <f t="shared" si="673"/>
        <v>0</v>
      </c>
      <c r="IA46" s="230">
        <f t="shared" si="674"/>
        <v>0</v>
      </c>
      <c r="IB46" s="230">
        <f t="shared" si="675"/>
        <v>0</v>
      </c>
      <c r="IC46" s="230">
        <f t="shared" si="676"/>
        <v>0</v>
      </c>
      <c r="ID46" s="230">
        <f t="shared" si="677"/>
        <v>0</v>
      </c>
      <c r="IE46" s="230">
        <f t="shared" si="678"/>
        <v>0</v>
      </c>
      <c r="IF46" s="230">
        <f t="shared" si="679"/>
        <v>0</v>
      </c>
      <c r="IG46" s="230">
        <f t="shared" si="680"/>
        <v>0</v>
      </c>
      <c r="IH46" s="230">
        <f t="shared" si="681"/>
        <v>0</v>
      </c>
      <c r="II46" s="230">
        <f t="shared" si="682"/>
        <v>0</v>
      </c>
      <c r="IJ46" s="230">
        <f t="shared" si="683"/>
        <v>0</v>
      </c>
      <c r="IK46" s="230">
        <f t="shared" si="684"/>
        <v>0</v>
      </c>
      <c r="IL46" s="230">
        <f t="shared" si="685"/>
        <v>0</v>
      </c>
      <c r="IM46" s="230">
        <f t="shared" si="686"/>
        <v>0</v>
      </c>
      <c r="IN46" s="230">
        <f t="shared" si="687"/>
        <v>0</v>
      </c>
      <c r="IO46" s="230">
        <f t="shared" si="688"/>
        <v>0</v>
      </c>
      <c r="IP46" s="230">
        <f t="shared" si="689"/>
        <v>0</v>
      </c>
      <c r="IQ46" s="230">
        <f t="shared" si="690"/>
        <v>0</v>
      </c>
      <c r="IR46" s="230">
        <f t="shared" si="691"/>
        <v>0</v>
      </c>
      <c r="IS46" s="230">
        <f t="shared" si="692"/>
        <v>0</v>
      </c>
      <c r="IT46" s="230">
        <f t="shared" si="693"/>
        <v>0</v>
      </c>
      <c r="IU46" s="230">
        <f t="shared" si="694"/>
        <v>0</v>
      </c>
      <c r="IV46" s="230">
        <f t="shared" si="695"/>
        <v>0</v>
      </c>
      <c r="IW46" s="230">
        <f t="shared" si="696"/>
        <v>0</v>
      </c>
      <c r="IX46" s="230">
        <f t="shared" si="697"/>
        <v>0</v>
      </c>
      <c r="IY46" s="230">
        <f t="shared" si="698"/>
        <v>0</v>
      </c>
      <c r="IZ46" s="230">
        <f t="shared" si="699"/>
        <v>0</v>
      </c>
      <c r="JA46" s="230">
        <f t="shared" si="700"/>
        <v>0</v>
      </c>
      <c r="JB46" s="230">
        <f t="shared" si="701"/>
        <v>0</v>
      </c>
      <c r="JC46" s="230">
        <f t="shared" si="702"/>
        <v>0</v>
      </c>
    </row>
    <row r="47" spans="1:263" s="226" customFormat="1" x14ac:dyDescent="0.3">
      <c r="A47" s="233" t="s">
        <v>342</v>
      </c>
      <c r="B47" s="230"/>
      <c r="C47" s="230"/>
      <c r="D47" s="230"/>
      <c r="E47" s="230"/>
      <c r="F47" s="230"/>
      <c r="G47" s="230"/>
      <c r="H47" s="230"/>
      <c r="I47" s="230"/>
      <c r="J47" s="230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30">
        <f t="shared" ref="U47:BN47" si="750">T47+U29-U11</f>
        <v>0</v>
      </c>
      <c r="V47" s="230">
        <f t="shared" si="750"/>
        <v>0</v>
      </c>
      <c r="W47" s="230">
        <f t="shared" si="750"/>
        <v>0</v>
      </c>
      <c r="X47" s="230">
        <f t="shared" si="750"/>
        <v>0</v>
      </c>
      <c r="Y47" s="230">
        <f t="shared" si="750"/>
        <v>0</v>
      </c>
      <c r="Z47" s="230">
        <f t="shared" si="750"/>
        <v>0</v>
      </c>
      <c r="AA47" s="230">
        <f t="shared" si="750"/>
        <v>0</v>
      </c>
      <c r="AB47" s="230">
        <f t="shared" si="750"/>
        <v>0</v>
      </c>
      <c r="AC47" s="230">
        <f t="shared" si="750"/>
        <v>0</v>
      </c>
      <c r="AD47" s="230">
        <f t="shared" si="750"/>
        <v>0</v>
      </c>
      <c r="AE47" s="230">
        <f t="shared" si="750"/>
        <v>0</v>
      </c>
      <c r="AF47" s="230">
        <f t="shared" si="750"/>
        <v>0</v>
      </c>
      <c r="AG47" s="230">
        <f t="shared" si="750"/>
        <v>0</v>
      </c>
      <c r="AH47" s="230">
        <f t="shared" si="750"/>
        <v>0</v>
      </c>
      <c r="AI47" s="230">
        <f t="shared" si="750"/>
        <v>0</v>
      </c>
      <c r="AJ47" s="230">
        <f t="shared" si="750"/>
        <v>0</v>
      </c>
      <c r="AK47" s="230">
        <f t="shared" si="750"/>
        <v>0</v>
      </c>
      <c r="AL47" s="230">
        <f t="shared" si="750"/>
        <v>0</v>
      </c>
      <c r="AM47" s="230">
        <f t="shared" si="750"/>
        <v>0</v>
      </c>
      <c r="AN47" s="230">
        <f t="shared" si="750"/>
        <v>0</v>
      </c>
      <c r="AO47" s="230">
        <f t="shared" si="750"/>
        <v>0</v>
      </c>
      <c r="AP47" s="230">
        <f t="shared" si="750"/>
        <v>0</v>
      </c>
      <c r="AQ47" s="230">
        <f t="shared" si="750"/>
        <v>0</v>
      </c>
      <c r="AR47" s="230">
        <f t="shared" si="750"/>
        <v>0</v>
      </c>
      <c r="AS47" s="230">
        <f t="shared" si="750"/>
        <v>0</v>
      </c>
      <c r="AT47" s="230">
        <f t="shared" si="750"/>
        <v>0</v>
      </c>
      <c r="AU47" s="230">
        <f t="shared" si="750"/>
        <v>0</v>
      </c>
      <c r="AV47" s="230">
        <f t="shared" si="750"/>
        <v>0</v>
      </c>
      <c r="AW47" s="230">
        <f t="shared" si="750"/>
        <v>0</v>
      </c>
      <c r="AX47" s="230">
        <f t="shared" si="750"/>
        <v>0</v>
      </c>
      <c r="AY47" s="230">
        <f t="shared" si="750"/>
        <v>0</v>
      </c>
      <c r="AZ47" s="230">
        <f t="shared" si="750"/>
        <v>0</v>
      </c>
      <c r="BA47" s="230">
        <f t="shared" si="750"/>
        <v>0</v>
      </c>
      <c r="BB47" s="230">
        <f t="shared" si="750"/>
        <v>0</v>
      </c>
      <c r="BC47" s="230">
        <f t="shared" si="750"/>
        <v>0</v>
      </c>
      <c r="BD47" s="230">
        <f t="shared" si="750"/>
        <v>0</v>
      </c>
      <c r="BE47" s="230">
        <f t="shared" si="750"/>
        <v>0</v>
      </c>
      <c r="BF47" s="230">
        <f t="shared" si="750"/>
        <v>0</v>
      </c>
      <c r="BG47" s="230">
        <f t="shared" si="750"/>
        <v>0</v>
      </c>
      <c r="BH47" s="230">
        <f t="shared" si="750"/>
        <v>0</v>
      </c>
      <c r="BI47" s="230">
        <f t="shared" si="750"/>
        <v>0</v>
      </c>
      <c r="BJ47" s="230">
        <f t="shared" si="750"/>
        <v>0</v>
      </c>
      <c r="BK47" s="230">
        <f t="shared" si="750"/>
        <v>0</v>
      </c>
      <c r="BL47" s="230">
        <f t="shared" si="750"/>
        <v>0</v>
      </c>
      <c r="BM47" s="230">
        <f t="shared" si="750"/>
        <v>0</v>
      </c>
      <c r="BN47" s="230">
        <f t="shared" si="750"/>
        <v>0</v>
      </c>
      <c r="BO47" s="230">
        <f t="shared" si="703"/>
        <v>0</v>
      </c>
      <c r="BP47" s="230">
        <f t="shared" si="746"/>
        <v>0</v>
      </c>
      <c r="BQ47" s="230">
        <f t="shared" si="746"/>
        <v>0</v>
      </c>
      <c r="BR47" s="230">
        <f t="shared" si="746"/>
        <v>0</v>
      </c>
      <c r="BS47" s="230">
        <f t="shared" si="746"/>
        <v>0</v>
      </c>
      <c r="BT47" s="230">
        <f t="shared" si="746"/>
        <v>0</v>
      </c>
      <c r="BU47" s="230">
        <f t="shared" si="746"/>
        <v>0</v>
      </c>
      <c r="BV47" s="230">
        <f t="shared" si="746"/>
        <v>0</v>
      </c>
      <c r="BW47" s="230">
        <f t="shared" si="746"/>
        <v>0</v>
      </c>
      <c r="BX47" s="230">
        <f t="shared" si="746"/>
        <v>0</v>
      </c>
      <c r="BY47" s="230">
        <f t="shared" si="746"/>
        <v>0</v>
      </c>
      <c r="BZ47" s="230">
        <f t="shared" si="746"/>
        <v>0</v>
      </c>
      <c r="CA47" s="230">
        <f t="shared" si="746"/>
        <v>0</v>
      </c>
      <c r="CB47" s="230">
        <v>0</v>
      </c>
      <c r="CC47" s="230">
        <v>0</v>
      </c>
      <c r="CD47" s="230">
        <v>0</v>
      </c>
      <c r="CE47" s="230">
        <v>0</v>
      </c>
      <c r="CF47" s="230">
        <v>0</v>
      </c>
      <c r="CG47" s="230">
        <v>0</v>
      </c>
      <c r="CH47" s="230">
        <v>0</v>
      </c>
      <c r="CI47" s="230">
        <v>0</v>
      </c>
      <c r="CJ47" s="230">
        <v>0</v>
      </c>
      <c r="CK47" s="230">
        <v>0</v>
      </c>
      <c r="CL47" s="230">
        <v>0</v>
      </c>
      <c r="CM47" s="230">
        <v>0</v>
      </c>
      <c r="CN47" s="230">
        <v>0</v>
      </c>
      <c r="CO47" s="230">
        <v>0</v>
      </c>
      <c r="CP47" s="230">
        <v>0</v>
      </c>
      <c r="CQ47" s="230">
        <v>0</v>
      </c>
      <c r="CR47" s="230">
        <v>0</v>
      </c>
      <c r="CS47" s="230">
        <v>0</v>
      </c>
      <c r="CT47" s="230">
        <v>0</v>
      </c>
      <c r="CU47" s="230">
        <v>0</v>
      </c>
      <c r="CV47" s="230">
        <v>0</v>
      </c>
      <c r="CW47" s="230">
        <v>0</v>
      </c>
      <c r="CX47" s="230">
        <v>0</v>
      </c>
      <c r="CY47" s="230">
        <v>0</v>
      </c>
      <c r="CZ47" s="230">
        <v>0</v>
      </c>
      <c r="DA47" s="230">
        <f t="shared" ref="BP47:DV50" si="751">CZ47+DA29-DA11</f>
        <v>0</v>
      </c>
      <c r="DB47" s="230">
        <f t="shared" si="751"/>
        <v>0</v>
      </c>
      <c r="DC47" s="230">
        <f t="shared" si="751"/>
        <v>0</v>
      </c>
      <c r="DD47" s="230">
        <f t="shared" si="751"/>
        <v>0</v>
      </c>
      <c r="DE47" s="230">
        <f t="shared" si="751"/>
        <v>0</v>
      </c>
      <c r="DF47" s="230">
        <f t="shared" si="751"/>
        <v>0</v>
      </c>
      <c r="DG47" s="230">
        <f t="shared" si="751"/>
        <v>0</v>
      </c>
      <c r="DH47" s="230">
        <f t="shared" si="751"/>
        <v>0</v>
      </c>
      <c r="DI47" s="230">
        <f t="shared" si="751"/>
        <v>0</v>
      </c>
      <c r="DJ47" s="230">
        <f t="shared" si="751"/>
        <v>0</v>
      </c>
      <c r="DK47" s="230">
        <f t="shared" si="751"/>
        <v>0</v>
      </c>
      <c r="DL47" s="230">
        <f t="shared" si="751"/>
        <v>0</v>
      </c>
      <c r="DM47" s="230">
        <f t="shared" si="751"/>
        <v>0</v>
      </c>
      <c r="DN47" s="230">
        <f t="shared" si="751"/>
        <v>0</v>
      </c>
      <c r="DO47" s="230">
        <f t="shared" si="751"/>
        <v>0</v>
      </c>
      <c r="DP47" s="230">
        <f t="shared" si="751"/>
        <v>0</v>
      </c>
      <c r="DQ47" s="230">
        <f t="shared" si="751"/>
        <v>0</v>
      </c>
      <c r="DR47" s="230">
        <f t="shared" si="751"/>
        <v>0</v>
      </c>
      <c r="DS47" s="230">
        <f t="shared" si="751"/>
        <v>0</v>
      </c>
      <c r="DT47" s="230">
        <f t="shared" si="751"/>
        <v>0</v>
      </c>
      <c r="DU47" s="230">
        <f t="shared" si="751"/>
        <v>0</v>
      </c>
      <c r="DV47" s="230">
        <f t="shared" si="751"/>
        <v>0</v>
      </c>
      <c r="DW47" s="230">
        <f t="shared" ref="DW47:EA47" si="752">DV47+DW29-DW11</f>
        <v>0</v>
      </c>
      <c r="DX47" s="230">
        <f t="shared" si="752"/>
        <v>0</v>
      </c>
      <c r="DY47" s="230">
        <f t="shared" si="752"/>
        <v>0</v>
      </c>
      <c r="DZ47" s="230">
        <f t="shared" si="752"/>
        <v>0</v>
      </c>
      <c r="EA47" s="230">
        <f t="shared" si="752"/>
        <v>0</v>
      </c>
      <c r="EB47" s="230">
        <f t="shared" si="571"/>
        <v>0</v>
      </c>
      <c r="EC47" s="230">
        <f t="shared" si="572"/>
        <v>0</v>
      </c>
      <c r="ED47" s="230">
        <f t="shared" si="573"/>
        <v>0</v>
      </c>
      <c r="EE47" s="230">
        <f t="shared" si="574"/>
        <v>0</v>
      </c>
      <c r="EF47" s="230">
        <f t="shared" si="575"/>
        <v>0</v>
      </c>
      <c r="EG47" s="230">
        <f t="shared" si="576"/>
        <v>0</v>
      </c>
      <c r="EH47" s="230">
        <f t="shared" si="577"/>
        <v>0</v>
      </c>
      <c r="EI47" s="230">
        <f t="shared" si="578"/>
        <v>0</v>
      </c>
      <c r="EJ47" s="230">
        <f t="shared" si="579"/>
        <v>0</v>
      </c>
      <c r="EK47" s="230">
        <f t="shared" si="580"/>
        <v>0</v>
      </c>
      <c r="EL47" s="230">
        <f t="shared" si="581"/>
        <v>0</v>
      </c>
      <c r="EM47" s="230">
        <f t="shared" si="582"/>
        <v>0</v>
      </c>
      <c r="EN47" s="230">
        <f t="shared" si="583"/>
        <v>0</v>
      </c>
      <c r="EO47" s="230">
        <f t="shared" si="584"/>
        <v>0</v>
      </c>
      <c r="EP47" s="230">
        <f t="shared" si="585"/>
        <v>0</v>
      </c>
      <c r="EQ47" s="230">
        <f t="shared" si="586"/>
        <v>0</v>
      </c>
      <c r="ER47" s="230">
        <f t="shared" si="587"/>
        <v>0</v>
      </c>
      <c r="ES47" s="230">
        <f t="shared" si="588"/>
        <v>0</v>
      </c>
      <c r="ET47" s="230">
        <f t="shared" si="589"/>
        <v>0</v>
      </c>
      <c r="EU47" s="230">
        <f t="shared" si="590"/>
        <v>0</v>
      </c>
      <c r="EV47" s="230">
        <f t="shared" si="591"/>
        <v>0</v>
      </c>
      <c r="EW47" s="230">
        <f t="shared" si="592"/>
        <v>0</v>
      </c>
      <c r="EX47" s="230">
        <f t="shared" si="593"/>
        <v>0</v>
      </c>
      <c r="EY47" s="230">
        <f t="shared" si="594"/>
        <v>0</v>
      </c>
      <c r="EZ47" s="230">
        <f t="shared" si="595"/>
        <v>0</v>
      </c>
      <c r="FA47" s="230">
        <f t="shared" si="596"/>
        <v>0</v>
      </c>
      <c r="FB47" s="230">
        <f t="shared" si="597"/>
        <v>0</v>
      </c>
      <c r="FC47" s="230">
        <f t="shared" si="598"/>
        <v>0</v>
      </c>
      <c r="FD47" s="230">
        <f t="shared" si="599"/>
        <v>0</v>
      </c>
      <c r="FE47" s="230">
        <f t="shared" si="600"/>
        <v>0</v>
      </c>
      <c r="FF47" s="230">
        <f t="shared" si="601"/>
        <v>0</v>
      </c>
      <c r="FG47" s="230">
        <f t="shared" si="602"/>
        <v>0</v>
      </c>
      <c r="FH47" s="230">
        <f t="shared" si="603"/>
        <v>0</v>
      </c>
      <c r="FI47" s="230">
        <f t="shared" si="604"/>
        <v>0</v>
      </c>
      <c r="FJ47" s="230">
        <f t="shared" si="605"/>
        <v>0</v>
      </c>
      <c r="FK47" s="230">
        <f t="shared" si="606"/>
        <v>0</v>
      </c>
      <c r="FL47" s="230">
        <f t="shared" si="607"/>
        <v>0</v>
      </c>
      <c r="FM47" s="230">
        <f t="shared" si="608"/>
        <v>0</v>
      </c>
      <c r="FN47" s="230">
        <f t="shared" si="609"/>
        <v>0</v>
      </c>
      <c r="FO47" s="230">
        <f t="shared" si="610"/>
        <v>0</v>
      </c>
      <c r="FP47" s="230">
        <f t="shared" si="611"/>
        <v>0</v>
      </c>
      <c r="FQ47" s="230">
        <f t="shared" si="612"/>
        <v>0</v>
      </c>
      <c r="FR47" s="230">
        <f t="shared" si="613"/>
        <v>0</v>
      </c>
      <c r="FS47" s="230">
        <f t="shared" si="614"/>
        <v>0</v>
      </c>
      <c r="FT47" s="230">
        <f t="shared" si="615"/>
        <v>0</v>
      </c>
      <c r="FU47" s="230">
        <f t="shared" si="616"/>
        <v>0</v>
      </c>
      <c r="FV47" s="230">
        <f t="shared" si="617"/>
        <v>0</v>
      </c>
      <c r="FW47" s="230">
        <f t="shared" si="618"/>
        <v>0</v>
      </c>
      <c r="FX47" s="230">
        <f t="shared" si="619"/>
        <v>0</v>
      </c>
      <c r="FY47" s="230">
        <f t="shared" si="620"/>
        <v>0</v>
      </c>
      <c r="FZ47" s="230">
        <f t="shared" si="621"/>
        <v>0</v>
      </c>
      <c r="GA47" s="230">
        <f t="shared" si="622"/>
        <v>0</v>
      </c>
      <c r="GB47" s="230">
        <f t="shared" si="623"/>
        <v>0</v>
      </c>
      <c r="GC47" s="230">
        <f t="shared" si="624"/>
        <v>0</v>
      </c>
      <c r="GD47" s="230">
        <f t="shared" si="625"/>
        <v>0</v>
      </c>
      <c r="GE47" s="230">
        <f t="shared" si="626"/>
        <v>0</v>
      </c>
      <c r="GF47" s="230">
        <f t="shared" si="627"/>
        <v>0</v>
      </c>
      <c r="GG47" s="230">
        <f t="shared" si="628"/>
        <v>0</v>
      </c>
      <c r="GH47" s="230">
        <f t="shared" si="629"/>
        <v>0</v>
      </c>
      <c r="GI47" s="230">
        <f t="shared" si="630"/>
        <v>0</v>
      </c>
      <c r="GJ47" s="230">
        <f t="shared" si="631"/>
        <v>0</v>
      </c>
      <c r="GK47" s="230">
        <f t="shared" si="632"/>
        <v>0</v>
      </c>
      <c r="GL47" s="230">
        <f t="shared" si="633"/>
        <v>0</v>
      </c>
      <c r="GM47" s="230">
        <f t="shared" si="634"/>
        <v>0</v>
      </c>
      <c r="GN47" s="230">
        <f t="shared" si="635"/>
        <v>0</v>
      </c>
      <c r="GO47" s="230">
        <f t="shared" si="636"/>
        <v>0</v>
      </c>
      <c r="GP47" s="230">
        <f t="shared" si="637"/>
        <v>0</v>
      </c>
      <c r="GQ47" s="230">
        <f t="shared" si="638"/>
        <v>0</v>
      </c>
      <c r="GR47" s="230">
        <f t="shared" si="639"/>
        <v>0</v>
      </c>
      <c r="GS47" s="230">
        <f t="shared" si="640"/>
        <v>0</v>
      </c>
      <c r="GT47" s="230">
        <f t="shared" si="641"/>
        <v>0</v>
      </c>
      <c r="GU47" s="230">
        <f t="shared" si="642"/>
        <v>0</v>
      </c>
      <c r="GV47" s="230">
        <f t="shared" si="643"/>
        <v>0</v>
      </c>
      <c r="GW47" s="230">
        <f t="shared" si="644"/>
        <v>0</v>
      </c>
      <c r="GX47" s="230">
        <f t="shared" si="645"/>
        <v>0</v>
      </c>
      <c r="GY47" s="230">
        <f t="shared" si="646"/>
        <v>0</v>
      </c>
      <c r="GZ47" s="230">
        <f t="shared" si="647"/>
        <v>0</v>
      </c>
      <c r="HA47" s="230">
        <f t="shared" si="648"/>
        <v>0</v>
      </c>
      <c r="HB47" s="230">
        <f t="shared" si="649"/>
        <v>0</v>
      </c>
      <c r="HC47" s="230">
        <f t="shared" si="650"/>
        <v>0</v>
      </c>
      <c r="HD47" s="230">
        <f t="shared" si="651"/>
        <v>0</v>
      </c>
      <c r="HE47" s="230">
        <f t="shared" si="652"/>
        <v>0</v>
      </c>
      <c r="HF47" s="230">
        <f t="shared" si="653"/>
        <v>0</v>
      </c>
      <c r="HG47" s="230">
        <f t="shared" si="654"/>
        <v>0</v>
      </c>
      <c r="HH47" s="230">
        <f t="shared" si="655"/>
        <v>0</v>
      </c>
      <c r="HI47" s="230">
        <f t="shared" si="656"/>
        <v>0</v>
      </c>
      <c r="HJ47" s="230">
        <f t="shared" si="657"/>
        <v>0</v>
      </c>
      <c r="HK47" s="230">
        <f t="shared" si="658"/>
        <v>0</v>
      </c>
      <c r="HL47" s="230">
        <f t="shared" si="659"/>
        <v>0</v>
      </c>
      <c r="HM47" s="230">
        <f t="shared" si="660"/>
        <v>0</v>
      </c>
      <c r="HN47" s="230">
        <f t="shared" si="661"/>
        <v>0</v>
      </c>
      <c r="HO47" s="230">
        <f t="shared" si="662"/>
        <v>0</v>
      </c>
      <c r="HP47" s="230">
        <f t="shared" si="663"/>
        <v>0</v>
      </c>
      <c r="HQ47" s="230">
        <f t="shared" si="664"/>
        <v>0</v>
      </c>
      <c r="HR47" s="230">
        <f t="shared" si="665"/>
        <v>0</v>
      </c>
      <c r="HS47" s="230">
        <f t="shared" si="666"/>
        <v>0</v>
      </c>
      <c r="HT47" s="230">
        <f t="shared" si="667"/>
        <v>0</v>
      </c>
      <c r="HU47" s="230">
        <f t="shared" si="668"/>
        <v>0</v>
      </c>
      <c r="HV47" s="230">
        <f t="shared" si="669"/>
        <v>0</v>
      </c>
      <c r="HW47" s="230">
        <f t="shared" si="670"/>
        <v>0</v>
      </c>
      <c r="HX47" s="230">
        <f t="shared" si="671"/>
        <v>0</v>
      </c>
      <c r="HY47" s="230">
        <f t="shared" si="672"/>
        <v>0</v>
      </c>
      <c r="HZ47" s="230">
        <f t="shared" si="673"/>
        <v>0</v>
      </c>
      <c r="IA47" s="230">
        <f t="shared" si="674"/>
        <v>0</v>
      </c>
      <c r="IB47" s="230">
        <f t="shared" si="675"/>
        <v>0</v>
      </c>
      <c r="IC47" s="230">
        <f t="shared" si="676"/>
        <v>0</v>
      </c>
      <c r="ID47" s="230">
        <f t="shared" si="677"/>
        <v>0</v>
      </c>
      <c r="IE47" s="230">
        <f t="shared" si="678"/>
        <v>0</v>
      </c>
      <c r="IF47" s="230">
        <f t="shared" si="679"/>
        <v>0</v>
      </c>
      <c r="IG47" s="230">
        <f t="shared" si="680"/>
        <v>0</v>
      </c>
      <c r="IH47" s="230">
        <f t="shared" si="681"/>
        <v>0</v>
      </c>
      <c r="II47" s="230">
        <f t="shared" si="682"/>
        <v>0</v>
      </c>
      <c r="IJ47" s="230">
        <f t="shared" si="683"/>
        <v>0</v>
      </c>
      <c r="IK47" s="230">
        <f t="shared" si="684"/>
        <v>0</v>
      </c>
      <c r="IL47" s="230">
        <f t="shared" si="685"/>
        <v>0</v>
      </c>
      <c r="IM47" s="230">
        <f t="shared" si="686"/>
        <v>0</v>
      </c>
      <c r="IN47" s="230">
        <f t="shared" si="687"/>
        <v>0</v>
      </c>
      <c r="IO47" s="230">
        <f t="shared" si="688"/>
        <v>0</v>
      </c>
      <c r="IP47" s="230">
        <f t="shared" si="689"/>
        <v>0</v>
      </c>
      <c r="IQ47" s="230">
        <f t="shared" si="690"/>
        <v>0</v>
      </c>
      <c r="IR47" s="230">
        <f t="shared" si="691"/>
        <v>0</v>
      </c>
      <c r="IS47" s="230">
        <f t="shared" si="692"/>
        <v>0</v>
      </c>
      <c r="IT47" s="230">
        <f t="shared" si="693"/>
        <v>0</v>
      </c>
      <c r="IU47" s="230">
        <f t="shared" si="694"/>
        <v>0</v>
      </c>
      <c r="IV47" s="230">
        <f t="shared" si="695"/>
        <v>0</v>
      </c>
      <c r="IW47" s="230">
        <f t="shared" si="696"/>
        <v>0</v>
      </c>
      <c r="IX47" s="230">
        <f t="shared" si="697"/>
        <v>0</v>
      </c>
      <c r="IY47" s="230">
        <f t="shared" si="698"/>
        <v>0</v>
      </c>
      <c r="IZ47" s="230">
        <f t="shared" si="699"/>
        <v>0</v>
      </c>
      <c r="JA47" s="230">
        <f t="shared" si="700"/>
        <v>0</v>
      </c>
      <c r="JB47" s="230">
        <f t="shared" si="701"/>
        <v>0</v>
      </c>
      <c r="JC47" s="230">
        <f t="shared" si="702"/>
        <v>0</v>
      </c>
    </row>
    <row r="48" spans="1:263" s="226" customFormat="1" x14ac:dyDescent="0.3">
      <c r="A48" s="231" t="s">
        <v>343</v>
      </c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>
        <f t="shared" ref="U48:BN48" si="753">T48+U30-U12</f>
        <v>0</v>
      </c>
      <c r="V48" s="230">
        <f t="shared" si="753"/>
        <v>0</v>
      </c>
      <c r="W48" s="230">
        <f t="shared" si="753"/>
        <v>0</v>
      </c>
      <c r="X48" s="230">
        <f t="shared" si="753"/>
        <v>0</v>
      </c>
      <c r="Y48" s="230">
        <f t="shared" si="753"/>
        <v>0</v>
      </c>
      <c r="Z48" s="230">
        <f t="shared" si="753"/>
        <v>0</v>
      </c>
      <c r="AA48" s="230">
        <f t="shared" si="753"/>
        <v>0</v>
      </c>
      <c r="AB48" s="230">
        <f t="shared" si="753"/>
        <v>0</v>
      </c>
      <c r="AC48" s="230">
        <f t="shared" si="753"/>
        <v>0</v>
      </c>
      <c r="AD48" s="230">
        <f t="shared" si="753"/>
        <v>0</v>
      </c>
      <c r="AE48" s="230">
        <f t="shared" si="753"/>
        <v>0</v>
      </c>
      <c r="AF48" s="230">
        <f t="shared" si="753"/>
        <v>0</v>
      </c>
      <c r="AG48" s="230">
        <f t="shared" si="753"/>
        <v>0</v>
      </c>
      <c r="AH48" s="230">
        <f t="shared" si="753"/>
        <v>0</v>
      </c>
      <c r="AI48" s="230">
        <f t="shared" si="753"/>
        <v>0</v>
      </c>
      <c r="AJ48" s="230">
        <f t="shared" si="753"/>
        <v>0</v>
      </c>
      <c r="AK48" s="230">
        <f t="shared" si="753"/>
        <v>0</v>
      </c>
      <c r="AL48" s="230">
        <f t="shared" si="753"/>
        <v>0</v>
      </c>
      <c r="AM48" s="230">
        <f t="shared" si="753"/>
        <v>0</v>
      </c>
      <c r="AN48" s="230">
        <f t="shared" si="753"/>
        <v>0</v>
      </c>
      <c r="AO48" s="230">
        <f t="shared" si="753"/>
        <v>0</v>
      </c>
      <c r="AP48" s="230">
        <f t="shared" si="753"/>
        <v>0</v>
      </c>
      <c r="AQ48" s="230">
        <f t="shared" si="753"/>
        <v>0</v>
      </c>
      <c r="AR48" s="230">
        <f t="shared" si="753"/>
        <v>0</v>
      </c>
      <c r="AS48" s="230">
        <f t="shared" si="753"/>
        <v>0</v>
      </c>
      <c r="AT48" s="230">
        <f t="shared" si="753"/>
        <v>0</v>
      </c>
      <c r="AU48" s="230">
        <f t="shared" si="753"/>
        <v>0</v>
      </c>
      <c r="AV48" s="230">
        <f t="shared" si="753"/>
        <v>0</v>
      </c>
      <c r="AW48" s="230">
        <f t="shared" si="753"/>
        <v>0</v>
      </c>
      <c r="AX48" s="230">
        <f t="shared" si="753"/>
        <v>0</v>
      </c>
      <c r="AY48" s="230">
        <f t="shared" si="753"/>
        <v>0</v>
      </c>
      <c r="AZ48" s="230">
        <f t="shared" si="753"/>
        <v>0</v>
      </c>
      <c r="BA48" s="230">
        <f t="shared" si="753"/>
        <v>0</v>
      </c>
      <c r="BB48" s="230">
        <f t="shared" si="753"/>
        <v>0</v>
      </c>
      <c r="BC48" s="230">
        <f t="shared" si="753"/>
        <v>0</v>
      </c>
      <c r="BD48" s="230">
        <f t="shared" si="753"/>
        <v>0</v>
      </c>
      <c r="BE48" s="230">
        <f t="shared" si="753"/>
        <v>0</v>
      </c>
      <c r="BF48" s="230">
        <f t="shared" si="753"/>
        <v>0</v>
      </c>
      <c r="BG48" s="230">
        <f t="shared" si="753"/>
        <v>0</v>
      </c>
      <c r="BH48" s="230">
        <f t="shared" si="753"/>
        <v>0</v>
      </c>
      <c r="BI48" s="230">
        <f t="shared" si="753"/>
        <v>0</v>
      </c>
      <c r="BJ48" s="230">
        <f t="shared" si="753"/>
        <v>0</v>
      </c>
      <c r="BK48" s="230">
        <f t="shared" si="753"/>
        <v>0</v>
      </c>
      <c r="BL48" s="230">
        <f t="shared" si="753"/>
        <v>0</v>
      </c>
      <c r="BM48" s="230">
        <f t="shared" si="753"/>
        <v>0</v>
      </c>
      <c r="BN48" s="230">
        <f t="shared" si="753"/>
        <v>0</v>
      </c>
      <c r="BO48" s="230">
        <f t="shared" si="703"/>
        <v>0</v>
      </c>
      <c r="BP48" s="230">
        <f t="shared" si="751"/>
        <v>0</v>
      </c>
      <c r="BQ48" s="230">
        <f t="shared" si="751"/>
        <v>0</v>
      </c>
      <c r="BR48" s="230">
        <f t="shared" si="751"/>
        <v>0</v>
      </c>
      <c r="BS48" s="230">
        <f t="shared" si="751"/>
        <v>0</v>
      </c>
      <c r="BT48" s="230">
        <f t="shared" si="751"/>
        <v>0</v>
      </c>
      <c r="BU48" s="230">
        <f t="shared" si="751"/>
        <v>0</v>
      </c>
      <c r="BV48" s="230">
        <f t="shared" si="751"/>
        <v>0</v>
      </c>
      <c r="BW48" s="230">
        <f t="shared" si="751"/>
        <v>0</v>
      </c>
      <c r="BX48" s="230">
        <f t="shared" si="751"/>
        <v>0</v>
      </c>
      <c r="BY48" s="230">
        <f t="shared" si="751"/>
        <v>0</v>
      </c>
      <c r="BZ48" s="230">
        <f t="shared" si="751"/>
        <v>0</v>
      </c>
      <c r="CA48" s="230">
        <f t="shared" si="751"/>
        <v>0</v>
      </c>
      <c r="CB48" s="230">
        <v>0</v>
      </c>
      <c r="CC48" s="230">
        <v>0</v>
      </c>
      <c r="CD48" s="230">
        <v>0</v>
      </c>
      <c r="CE48" s="230">
        <v>0</v>
      </c>
      <c r="CF48" s="230">
        <v>0</v>
      </c>
      <c r="CG48" s="230">
        <v>0</v>
      </c>
      <c r="CH48" s="230">
        <v>0</v>
      </c>
      <c r="CI48" s="230">
        <v>0</v>
      </c>
      <c r="CJ48" s="230">
        <v>0</v>
      </c>
      <c r="CK48" s="230">
        <v>0</v>
      </c>
      <c r="CL48" s="230">
        <v>0</v>
      </c>
      <c r="CM48" s="230">
        <v>0</v>
      </c>
      <c r="CN48" s="230">
        <v>0</v>
      </c>
      <c r="CO48" s="230">
        <v>0</v>
      </c>
      <c r="CP48" s="230">
        <v>0</v>
      </c>
      <c r="CQ48" s="230">
        <v>0</v>
      </c>
      <c r="CR48" s="230">
        <v>0</v>
      </c>
      <c r="CS48" s="230">
        <v>0</v>
      </c>
      <c r="CT48" s="230">
        <v>0</v>
      </c>
      <c r="CU48" s="230">
        <v>0</v>
      </c>
      <c r="CV48" s="230">
        <v>0</v>
      </c>
      <c r="CW48" s="230">
        <v>0</v>
      </c>
      <c r="CX48" s="230">
        <v>0</v>
      </c>
      <c r="CY48" s="230">
        <v>0</v>
      </c>
      <c r="CZ48" s="230">
        <v>0</v>
      </c>
      <c r="DA48" s="230">
        <f t="shared" si="751"/>
        <v>0</v>
      </c>
      <c r="DB48" s="230">
        <f t="shared" si="751"/>
        <v>0</v>
      </c>
      <c r="DC48" s="230">
        <f t="shared" si="751"/>
        <v>0</v>
      </c>
      <c r="DD48" s="230">
        <f t="shared" si="751"/>
        <v>0</v>
      </c>
      <c r="DE48" s="230">
        <f t="shared" si="751"/>
        <v>0</v>
      </c>
      <c r="DF48" s="230">
        <f t="shared" si="751"/>
        <v>0</v>
      </c>
      <c r="DG48" s="230">
        <f t="shared" si="751"/>
        <v>0</v>
      </c>
      <c r="DH48" s="230">
        <f t="shared" si="751"/>
        <v>0</v>
      </c>
      <c r="DI48" s="230">
        <f t="shared" si="751"/>
        <v>0</v>
      </c>
      <c r="DJ48" s="230">
        <f t="shared" si="751"/>
        <v>0</v>
      </c>
      <c r="DK48" s="230">
        <f t="shared" si="751"/>
        <v>0</v>
      </c>
      <c r="DL48" s="230">
        <f t="shared" si="751"/>
        <v>0</v>
      </c>
      <c r="DM48" s="230">
        <f t="shared" si="751"/>
        <v>0</v>
      </c>
      <c r="DN48" s="230">
        <f t="shared" si="751"/>
        <v>0</v>
      </c>
      <c r="DO48" s="230">
        <f t="shared" si="751"/>
        <v>0</v>
      </c>
      <c r="DP48" s="230">
        <f t="shared" si="751"/>
        <v>0</v>
      </c>
      <c r="DQ48" s="230">
        <f t="shared" si="751"/>
        <v>0</v>
      </c>
      <c r="DR48" s="230">
        <f t="shared" si="751"/>
        <v>0</v>
      </c>
      <c r="DS48" s="230">
        <f t="shared" si="751"/>
        <v>0</v>
      </c>
      <c r="DT48" s="230">
        <f t="shared" si="751"/>
        <v>0</v>
      </c>
      <c r="DU48" s="230">
        <f t="shared" si="751"/>
        <v>0</v>
      </c>
      <c r="DV48" s="230">
        <f t="shared" si="751"/>
        <v>0</v>
      </c>
      <c r="DW48" s="230">
        <f t="shared" ref="DW48:EA48" si="754">DV48+DW30-DW12</f>
        <v>0</v>
      </c>
      <c r="DX48" s="230">
        <f t="shared" si="754"/>
        <v>0</v>
      </c>
      <c r="DY48" s="230">
        <f t="shared" si="754"/>
        <v>0</v>
      </c>
      <c r="DZ48" s="230">
        <f t="shared" si="754"/>
        <v>0</v>
      </c>
      <c r="EA48" s="230">
        <f t="shared" si="754"/>
        <v>0</v>
      </c>
      <c r="EB48" s="230">
        <f t="shared" si="571"/>
        <v>0</v>
      </c>
      <c r="EC48" s="230">
        <f t="shared" si="572"/>
        <v>0</v>
      </c>
      <c r="ED48" s="230">
        <f t="shared" si="573"/>
        <v>0</v>
      </c>
      <c r="EE48" s="230">
        <f t="shared" si="574"/>
        <v>0</v>
      </c>
      <c r="EF48" s="230">
        <f t="shared" si="575"/>
        <v>0</v>
      </c>
      <c r="EG48" s="230">
        <f t="shared" si="576"/>
        <v>0</v>
      </c>
      <c r="EH48" s="230">
        <f t="shared" si="577"/>
        <v>0</v>
      </c>
      <c r="EI48" s="230">
        <f t="shared" si="578"/>
        <v>0</v>
      </c>
      <c r="EJ48" s="230">
        <f t="shared" si="579"/>
        <v>0</v>
      </c>
      <c r="EK48" s="230">
        <f t="shared" si="580"/>
        <v>0</v>
      </c>
      <c r="EL48" s="230">
        <f t="shared" si="581"/>
        <v>0</v>
      </c>
      <c r="EM48" s="230">
        <f t="shared" si="582"/>
        <v>0</v>
      </c>
      <c r="EN48" s="230">
        <f t="shared" si="583"/>
        <v>0</v>
      </c>
      <c r="EO48" s="230">
        <f t="shared" si="584"/>
        <v>0</v>
      </c>
      <c r="EP48" s="230">
        <f t="shared" si="585"/>
        <v>0</v>
      </c>
      <c r="EQ48" s="230">
        <f t="shared" si="586"/>
        <v>0</v>
      </c>
      <c r="ER48" s="230">
        <f t="shared" si="587"/>
        <v>0</v>
      </c>
      <c r="ES48" s="230">
        <f t="shared" si="588"/>
        <v>0</v>
      </c>
      <c r="ET48" s="230">
        <f t="shared" si="589"/>
        <v>0</v>
      </c>
      <c r="EU48" s="230">
        <f t="shared" si="590"/>
        <v>0</v>
      </c>
      <c r="EV48" s="230">
        <f t="shared" si="591"/>
        <v>0</v>
      </c>
      <c r="EW48" s="230">
        <f t="shared" si="592"/>
        <v>0</v>
      </c>
      <c r="EX48" s="230">
        <f t="shared" si="593"/>
        <v>0</v>
      </c>
      <c r="EY48" s="230">
        <f t="shared" si="594"/>
        <v>0</v>
      </c>
      <c r="EZ48" s="230">
        <f t="shared" si="595"/>
        <v>0</v>
      </c>
      <c r="FA48" s="230">
        <f t="shared" si="596"/>
        <v>0</v>
      </c>
      <c r="FB48" s="230">
        <f t="shared" si="597"/>
        <v>0</v>
      </c>
      <c r="FC48" s="230">
        <f t="shared" si="598"/>
        <v>0</v>
      </c>
      <c r="FD48" s="230">
        <f t="shared" si="599"/>
        <v>0</v>
      </c>
      <c r="FE48" s="230">
        <f t="shared" si="600"/>
        <v>0</v>
      </c>
      <c r="FF48" s="230">
        <f t="shared" si="601"/>
        <v>0</v>
      </c>
      <c r="FG48" s="230">
        <f t="shared" si="602"/>
        <v>0</v>
      </c>
      <c r="FH48" s="230">
        <f t="shared" si="603"/>
        <v>0</v>
      </c>
      <c r="FI48" s="230">
        <f t="shared" si="604"/>
        <v>0</v>
      </c>
      <c r="FJ48" s="230">
        <f t="shared" si="605"/>
        <v>0</v>
      </c>
      <c r="FK48" s="230">
        <f t="shared" si="606"/>
        <v>0</v>
      </c>
      <c r="FL48" s="230">
        <f t="shared" si="607"/>
        <v>0</v>
      </c>
      <c r="FM48" s="230">
        <f t="shared" si="608"/>
        <v>0</v>
      </c>
      <c r="FN48" s="230">
        <f t="shared" si="609"/>
        <v>0</v>
      </c>
      <c r="FO48" s="230">
        <f t="shared" si="610"/>
        <v>0</v>
      </c>
      <c r="FP48" s="230">
        <f t="shared" si="611"/>
        <v>0</v>
      </c>
      <c r="FQ48" s="230">
        <f t="shared" si="612"/>
        <v>0</v>
      </c>
      <c r="FR48" s="230">
        <f t="shared" si="613"/>
        <v>0</v>
      </c>
      <c r="FS48" s="230">
        <f t="shared" si="614"/>
        <v>0</v>
      </c>
      <c r="FT48" s="230">
        <f t="shared" si="615"/>
        <v>0</v>
      </c>
      <c r="FU48" s="230">
        <f t="shared" si="616"/>
        <v>0</v>
      </c>
      <c r="FV48" s="230">
        <f t="shared" si="617"/>
        <v>0</v>
      </c>
      <c r="FW48" s="230">
        <f t="shared" si="618"/>
        <v>0</v>
      </c>
      <c r="FX48" s="230">
        <f t="shared" si="619"/>
        <v>0</v>
      </c>
      <c r="FY48" s="230">
        <f t="shared" si="620"/>
        <v>0</v>
      </c>
      <c r="FZ48" s="230">
        <f t="shared" si="621"/>
        <v>0</v>
      </c>
      <c r="GA48" s="230">
        <f t="shared" si="622"/>
        <v>0</v>
      </c>
      <c r="GB48" s="230">
        <f t="shared" si="623"/>
        <v>0</v>
      </c>
      <c r="GC48" s="230">
        <f t="shared" si="624"/>
        <v>0</v>
      </c>
      <c r="GD48" s="230">
        <f t="shared" si="625"/>
        <v>0</v>
      </c>
      <c r="GE48" s="230">
        <f t="shared" si="626"/>
        <v>0</v>
      </c>
      <c r="GF48" s="230">
        <f t="shared" si="627"/>
        <v>0</v>
      </c>
      <c r="GG48" s="230">
        <f t="shared" si="628"/>
        <v>0</v>
      </c>
      <c r="GH48" s="230">
        <f t="shared" si="629"/>
        <v>0</v>
      </c>
      <c r="GI48" s="230">
        <f t="shared" si="630"/>
        <v>0</v>
      </c>
      <c r="GJ48" s="230">
        <f t="shared" si="631"/>
        <v>0</v>
      </c>
      <c r="GK48" s="230">
        <f t="shared" si="632"/>
        <v>0</v>
      </c>
      <c r="GL48" s="230">
        <f t="shared" si="633"/>
        <v>0</v>
      </c>
      <c r="GM48" s="230">
        <f t="shared" si="634"/>
        <v>0</v>
      </c>
      <c r="GN48" s="230">
        <f t="shared" si="635"/>
        <v>0</v>
      </c>
      <c r="GO48" s="230">
        <f t="shared" si="636"/>
        <v>0</v>
      </c>
      <c r="GP48" s="230">
        <f t="shared" si="637"/>
        <v>0</v>
      </c>
      <c r="GQ48" s="230">
        <f t="shared" si="638"/>
        <v>0</v>
      </c>
      <c r="GR48" s="230">
        <f t="shared" si="639"/>
        <v>0</v>
      </c>
      <c r="GS48" s="230">
        <f t="shared" si="640"/>
        <v>0</v>
      </c>
      <c r="GT48" s="230">
        <f t="shared" si="641"/>
        <v>0</v>
      </c>
      <c r="GU48" s="230">
        <f t="shared" si="642"/>
        <v>0</v>
      </c>
      <c r="GV48" s="230">
        <f t="shared" si="643"/>
        <v>0</v>
      </c>
      <c r="GW48" s="230">
        <f t="shared" si="644"/>
        <v>0</v>
      </c>
      <c r="GX48" s="230">
        <f t="shared" si="645"/>
        <v>0</v>
      </c>
      <c r="GY48" s="230">
        <f t="shared" si="646"/>
        <v>0</v>
      </c>
      <c r="GZ48" s="230">
        <f t="shared" si="647"/>
        <v>0</v>
      </c>
      <c r="HA48" s="230">
        <f t="shared" si="648"/>
        <v>0</v>
      </c>
      <c r="HB48" s="230">
        <f t="shared" si="649"/>
        <v>0</v>
      </c>
      <c r="HC48" s="230">
        <f t="shared" si="650"/>
        <v>0</v>
      </c>
      <c r="HD48" s="230">
        <f t="shared" si="651"/>
        <v>0</v>
      </c>
      <c r="HE48" s="230">
        <f t="shared" si="652"/>
        <v>0</v>
      </c>
      <c r="HF48" s="230">
        <f t="shared" si="653"/>
        <v>0</v>
      </c>
      <c r="HG48" s="230">
        <f t="shared" si="654"/>
        <v>0</v>
      </c>
      <c r="HH48" s="230">
        <f t="shared" si="655"/>
        <v>0</v>
      </c>
      <c r="HI48" s="230">
        <f t="shared" si="656"/>
        <v>0</v>
      </c>
      <c r="HJ48" s="230">
        <f t="shared" si="657"/>
        <v>0</v>
      </c>
      <c r="HK48" s="230">
        <f t="shared" si="658"/>
        <v>0</v>
      </c>
      <c r="HL48" s="230">
        <f t="shared" si="659"/>
        <v>0</v>
      </c>
      <c r="HM48" s="230">
        <f t="shared" si="660"/>
        <v>0</v>
      </c>
      <c r="HN48" s="230">
        <f t="shared" si="661"/>
        <v>0</v>
      </c>
      <c r="HO48" s="230">
        <f t="shared" si="662"/>
        <v>0</v>
      </c>
      <c r="HP48" s="230">
        <f t="shared" si="663"/>
        <v>0</v>
      </c>
      <c r="HQ48" s="230">
        <f t="shared" si="664"/>
        <v>0</v>
      </c>
      <c r="HR48" s="230">
        <f t="shared" si="665"/>
        <v>0</v>
      </c>
      <c r="HS48" s="230">
        <f t="shared" si="666"/>
        <v>0</v>
      </c>
      <c r="HT48" s="230">
        <f t="shared" si="667"/>
        <v>0</v>
      </c>
      <c r="HU48" s="230">
        <f t="shared" si="668"/>
        <v>0</v>
      </c>
      <c r="HV48" s="230">
        <f t="shared" si="669"/>
        <v>0</v>
      </c>
      <c r="HW48" s="230">
        <f t="shared" si="670"/>
        <v>0</v>
      </c>
      <c r="HX48" s="230">
        <f t="shared" si="671"/>
        <v>0</v>
      </c>
      <c r="HY48" s="230">
        <f t="shared" si="672"/>
        <v>0</v>
      </c>
      <c r="HZ48" s="230">
        <f t="shared" si="673"/>
        <v>0</v>
      </c>
      <c r="IA48" s="230">
        <f t="shared" si="674"/>
        <v>0</v>
      </c>
      <c r="IB48" s="230">
        <f t="shared" si="675"/>
        <v>0</v>
      </c>
      <c r="IC48" s="230">
        <f t="shared" si="676"/>
        <v>0</v>
      </c>
      <c r="ID48" s="230">
        <f t="shared" si="677"/>
        <v>0</v>
      </c>
      <c r="IE48" s="230">
        <f t="shared" si="678"/>
        <v>0</v>
      </c>
      <c r="IF48" s="230">
        <f t="shared" si="679"/>
        <v>0</v>
      </c>
      <c r="IG48" s="230">
        <f t="shared" si="680"/>
        <v>0</v>
      </c>
      <c r="IH48" s="230">
        <f t="shared" si="681"/>
        <v>0</v>
      </c>
      <c r="II48" s="230">
        <f t="shared" si="682"/>
        <v>0</v>
      </c>
      <c r="IJ48" s="230">
        <f t="shared" si="683"/>
        <v>0</v>
      </c>
      <c r="IK48" s="230">
        <f t="shared" si="684"/>
        <v>0</v>
      </c>
      <c r="IL48" s="230">
        <f t="shared" si="685"/>
        <v>0</v>
      </c>
      <c r="IM48" s="230">
        <f t="shared" si="686"/>
        <v>0</v>
      </c>
      <c r="IN48" s="230">
        <f t="shared" si="687"/>
        <v>0</v>
      </c>
      <c r="IO48" s="230">
        <f t="shared" si="688"/>
        <v>0</v>
      </c>
      <c r="IP48" s="230">
        <f t="shared" si="689"/>
        <v>0</v>
      </c>
      <c r="IQ48" s="230">
        <f t="shared" si="690"/>
        <v>0</v>
      </c>
      <c r="IR48" s="230">
        <f t="shared" si="691"/>
        <v>0</v>
      </c>
      <c r="IS48" s="230">
        <f t="shared" si="692"/>
        <v>0</v>
      </c>
      <c r="IT48" s="230">
        <f t="shared" si="693"/>
        <v>0</v>
      </c>
      <c r="IU48" s="230">
        <f t="shared" si="694"/>
        <v>0</v>
      </c>
      <c r="IV48" s="230">
        <f t="shared" si="695"/>
        <v>0</v>
      </c>
      <c r="IW48" s="230">
        <f t="shared" si="696"/>
        <v>0</v>
      </c>
      <c r="IX48" s="230">
        <f t="shared" si="697"/>
        <v>0</v>
      </c>
      <c r="IY48" s="230">
        <f t="shared" si="698"/>
        <v>0</v>
      </c>
      <c r="IZ48" s="230">
        <f t="shared" si="699"/>
        <v>0</v>
      </c>
      <c r="JA48" s="230">
        <f t="shared" si="700"/>
        <v>0</v>
      </c>
      <c r="JB48" s="230">
        <f t="shared" si="701"/>
        <v>0</v>
      </c>
      <c r="JC48" s="230">
        <f t="shared" si="702"/>
        <v>0</v>
      </c>
    </row>
    <row r="49" spans="1:263" s="226" customFormat="1" x14ac:dyDescent="0.3">
      <c r="A49" s="231" t="s">
        <v>346</v>
      </c>
      <c r="B49" s="230"/>
      <c r="C49" s="230"/>
      <c r="D49" s="230"/>
      <c r="E49" s="230"/>
      <c r="F49" s="230"/>
      <c r="G49" s="230"/>
      <c r="H49" s="230"/>
      <c r="I49" s="230"/>
      <c r="J49" s="230"/>
      <c r="K49" s="230"/>
      <c r="L49" s="230"/>
      <c r="M49" s="230"/>
      <c r="N49" s="230"/>
      <c r="O49" s="230"/>
      <c r="P49" s="230"/>
      <c r="Q49" s="230"/>
      <c r="R49" s="230"/>
      <c r="S49" s="230"/>
      <c r="T49" s="230"/>
      <c r="U49" s="230">
        <f t="shared" ref="U49:BN49" si="755">T49+U31-U13</f>
        <v>0</v>
      </c>
      <c r="V49" s="230">
        <f t="shared" si="755"/>
        <v>0</v>
      </c>
      <c r="W49" s="230">
        <f t="shared" si="755"/>
        <v>0</v>
      </c>
      <c r="X49" s="230">
        <f t="shared" si="755"/>
        <v>0</v>
      </c>
      <c r="Y49" s="230">
        <f t="shared" si="755"/>
        <v>0</v>
      </c>
      <c r="Z49" s="230">
        <f t="shared" si="755"/>
        <v>0</v>
      </c>
      <c r="AA49" s="230">
        <f t="shared" si="755"/>
        <v>0</v>
      </c>
      <c r="AB49" s="230">
        <f t="shared" si="755"/>
        <v>0</v>
      </c>
      <c r="AC49" s="230">
        <f t="shared" si="755"/>
        <v>0</v>
      </c>
      <c r="AD49" s="230">
        <f t="shared" si="755"/>
        <v>0</v>
      </c>
      <c r="AE49" s="230">
        <f t="shared" si="755"/>
        <v>0</v>
      </c>
      <c r="AF49" s="230">
        <f t="shared" si="755"/>
        <v>0</v>
      </c>
      <c r="AG49" s="230">
        <f t="shared" si="755"/>
        <v>0</v>
      </c>
      <c r="AH49" s="230">
        <f t="shared" si="755"/>
        <v>0</v>
      </c>
      <c r="AI49" s="230">
        <f t="shared" si="755"/>
        <v>0</v>
      </c>
      <c r="AJ49" s="230">
        <f t="shared" si="755"/>
        <v>0</v>
      </c>
      <c r="AK49" s="230">
        <f t="shared" si="755"/>
        <v>0</v>
      </c>
      <c r="AL49" s="230">
        <f t="shared" si="755"/>
        <v>0</v>
      </c>
      <c r="AM49" s="230">
        <f t="shared" si="755"/>
        <v>0</v>
      </c>
      <c r="AN49" s="230">
        <f t="shared" si="755"/>
        <v>0</v>
      </c>
      <c r="AO49" s="230">
        <f t="shared" si="755"/>
        <v>0</v>
      </c>
      <c r="AP49" s="230">
        <f t="shared" si="755"/>
        <v>0</v>
      </c>
      <c r="AQ49" s="230">
        <f t="shared" si="755"/>
        <v>0</v>
      </c>
      <c r="AR49" s="230">
        <f t="shared" si="755"/>
        <v>0</v>
      </c>
      <c r="AS49" s="230">
        <f t="shared" si="755"/>
        <v>0</v>
      </c>
      <c r="AT49" s="230">
        <f t="shared" si="755"/>
        <v>0</v>
      </c>
      <c r="AU49" s="230">
        <f t="shared" si="755"/>
        <v>0</v>
      </c>
      <c r="AV49" s="230">
        <f t="shared" si="755"/>
        <v>0</v>
      </c>
      <c r="AW49" s="230">
        <f t="shared" si="755"/>
        <v>0</v>
      </c>
      <c r="AX49" s="230">
        <f t="shared" si="755"/>
        <v>0</v>
      </c>
      <c r="AY49" s="230">
        <f t="shared" si="755"/>
        <v>0</v>
      </c>
      <c r="AZ49" s="230">
        <f t="shared" si="755"/>
        <v>0</v>
      </c>
      <c r="BA49" s="230">
        <f t="shared" si="755"/>
        <v>0</v>
      </c>
      <c r="BB49" s="230">
        <f t="shared" si="755"/>
        <v>0</v>
      </c>
      <c r="BC49" s="230">
        <f t="shared" si="755"/>
        <v>0</v>
      </c>
      <c r="BD49" s="230">
        <f t="shared" si="755"/>
        <v>0</v>
      </c>
      <c r="BE49" s="230">
        <f t="shared" si="755"/>
        <v>0</v>
      </c>
      <c r="BF49" s="230">
        <f t="shared" si="755"/>
        <v>0</v>
      </c>
      <c r="BG49" s="230">
        <f t="shared" si="755"/>
        <v>0</v>
      </c>
      <c r="BH49" s="230">
        <f t="shared" si="755"/>
        <v>0</v>
      </c>
      <c r="BI49" s="230">
        <f t="shared" si="755"/>
        <v>0</v>
      </c>
      <c r="BJ49" s="230">
        <f t="shared" si="755"/>
        <v>0</v>
      </c>
      <c r="BK49" s="230">
        <f t="shared" si="755"/>
        <v>0</v>
      </c>
      <c r="BL49" s="230">
        <f t="shared" si="755"/>
        <v>0</v>
      </c>
      <c r="BM49" s="230">
        <f t="shared" si="755"/>
        <v>0</v>
      </c>
      <c r="BN49" s="230">
        <f t="shared" si="755"/>
        <v>0</v>
      </c>
      <c r="BO49" s="230">
        <f t="shared" si="703"/>
        <v>0</v>
      </c>
      <c r="BP49" s="230">
        <f t="shared" si="751"/>
        <v>0</v>
      </c>
      <c r="BQ49" s="230">
        <f t="shared" si="751"/>
        <v>0</v>
      </c>
      <c r="BR49" s="230">
        <f t="shared" si="751"/>
        <v>0</v>
      </c>
      <c r="BS49" s="230">
        <f t="shared" si="751"/>
        <v>0</v>
      </c>
      <c r="BT49" s="230">
        <f t="shared" si="751"/>
        <v>0</v>
      </c>
      <c r="BU49" s="230">
        <f t="shared" si="751"/>
        <v>0</v>
      </c>
      <c r="BV49" s="230">
        <f t="shared" si="751"/>
        <v>0</v>
      </c>
      <c r="BW49" s="230">
        <f t="shared" si="751"/>
        <v>0</v>
      </c>
      <c r="BX49" s="230">
        <f t="shared" si="751"/>
        <v>0</v>
      </c>
      <c r="BY49" s="230">
        <f t="shared" si="751"/>
        <v>0</v>
      </c>
      <c r="BZ49" s="230">
        <f t="shared" si="751"/>
        <v>0</v>
      </c>
      <c r="CA49" s="230">
        <f t="shared" si="751"/>
        <v>0</v>
      </c>
      <c r="CB49" s="230">
        <v>0</v>
      </c>
      <c r="CC49" s="230">
        <v>0</v>
      </c>
      <c r="CD49" s="230">
        <v>0</v>
      </c>
      <c r="CE49" s="230">
        <v>0</v>
      </c>
      <c r="CF49" s="230">
        <v>0</v>
      </c>
      <c r="CG49" s="230">
        <v>0</v>
      </c>
      <c r="CH49" s="230">
        <v>0</v>
      </c>
      <c r="CI49" s="230">
        <v>0</v>
      </c>
      <c r="CJ49" s="230">
        <v>0</v>
      </c>
      <c r="CK49" s="230">
        <v>0</v>
      </c>
      <c r="CL49" s="230">
        <v>0</v>
      </c>
      <c r="CM49" s="230">
        <v>0</v>
      </c>
      <c r="CN49" s="230">
        <v>0</v>
      </c>
      <c r="CO49" s="230">
        <v>0</v>
      </c>
      <c r="CP49" s="230">
        <v>0</v>
      </c>
      <c r="CQ49" s="230">
        <v>0</v>
      </c>
      <c r="CR49" s="230">
        <v>0</v>
      </c>
      <c r="CS49" s="230">
        <v>0</v>
      </c>
      <c r="CT49" s="230">
        <v>0</v>
      </c>
      <c r="CU49" s="230">
        <v>0</v>
      </c>
      <c r="CV49" s="230">
        <v>0</v>
      </c>
      <c r="CW49" s="230">
        <v>0</v>
      </c>
      <c r="CX49" s="230">
        <v>0</v>
      </c>
      <c r="CY49" s="230">
        <v>0</v>
      </c>
      <c r="CZ49" s="230">
        <v>0</v>
      </c>
      <c r="DA49" s="230">
        <f t="shared" si="751"/>
        <v>0</v>
      </c>
      <c r="DB49" s="230">
        <f t="shared" si="751"/>
        <v>0</v>
      </c>
      <c r="DC49" s="230">
        <f t="shared" si="751"/>
        <v>0</v>
      </c>
      <c r="DD49" s="230">
        <f t="shared" si="751"/>
        <v>0</v>
      </c>
      <c r="DE49" s="230">
        <f t="shared" si="751"/>
        <v>0</v>
      </c>
      <c r="DF49" s="230">
        <f t="shared" si="751"/>
        <v>0</v>
      </c>
      <c r="DG49" s="230">
        <f t="shared" si="751"/>
        <v>0</v>
      </c>
      <c r="DH49" s="230">
        <f t="shared" si="751"/>
        <v>0</v>
      </c>
      <c r="DI49" s="230">
        <f t="shared" si="751"/>
        <v>0</v>
      </c>
      <c r="DJ49" s="230">
        <f t="shared" si="751"/>
        <v>0</v>
      </c>
      <c r="DK49" s="230">
        <f t="shared" si="751"/>
        <v>0</v>
      </c>
      <c r="DL49" s="230">
        <f t="shared" si="751"/>
        <v>0</v>
      </c>
      <c r="DM49" s="230">
        <f t="shared" si="751"/>
        <v>0</v>
      </c>
      <c r="DN49" s="230">
        <f t="shared" si="751"/>
        <v>0</v>
      </c>
      <c r="DO49" s="230">
        <f t="shared" si="751"/>
        <v>0</v>
      </c>
      <c r="DP49" s="230">
        <f t="shared" si="751"/>
        <v>0</v>
      </c>
      <c r="DQ49" s="230">
        <f t="shared" si="751"/>
        <v>0</v>
      </c>
      <c r="DR49" s="230">
        <f t="shared" si="751"/>
        <v>0</v>
      </c>
      <c r="DS49" s="230">
        <f t="shared" si="751"/>
        <v>0</v>
      </c>
      <c r="DT49" s="230">
        <f t="shared" si="751"/>
        <v>0</v>
      </c>
      <c r="DU49" s="230">
        <f t="shared" si="751"/>
        <v>0</v>
      </c>
      <c r="DV49" s="230">
        <f t="shared" si="751"/>
        <v>0</v>
      </c>
      <c r="DW49" s="230">
        <f t="shared" ref="DW49:EA49" si="756">DV49+DW31-DW13</f>
        <v>0</v>
      </c>
      <c r="DX49" s="230">
        <f t="shared" si="756"/>
        <v>0</v>
      </c>
      <c r="DY49" s="230">
        <f t="shared" si="756"/>
        <v>0</v>
      </c>
      <c r="DZ49" s="230">
        <f t="shared" si="756"/>
        <v>0</v>
      </c>
      <c r="EA49" s="230">
        <f t="shared" si="756"/>
        <v>0</v>
      </c>
      <c r="EB49" s="230">
        <f t="shared" si="571"/>
        <v>0</v>
      </c>
      <c r="EC49" s="230">
        <f t="shared" si="572"/>
        <v>0</v>
      </c>
      <c r="ED49" s="230">
        <f t="shared" si="573"/>
        <v>0</v>
      </c>
      <c r="EE49" s="230">
        <f t="shared" si="574"/>
        <v>0</v>
      </c>
      <c r="EF49" s="230">
        <f t="shared" si="575"/>
        <v>0</v>
      </c>
      <c r="EG49" s="230">
        <f t="shared" si="576"/>
        <v>0</v>
      </c>
      <c r="EH49" s="230">
        <f t="shared" si="577"/>
        <v>0</v>
      </c>
      <c r="EI49" s="230">
        <f t="shared" si="578"/>
        <v>0</v>
      </c>
      <c r="EJ49" s="230">
        <f t="shared" si="579"/>
        <v>0</v>
      </c>
      <c r="EK49" s="230">
        <f t="shared" si="580"/>
        <v>0</v>
      </c>
      <c r="EL49" s="230">
        <f t="shared" si="581"/>
        <v>0</v>
      </c>
      <c r="EM49" s="230">
        <f t="shared" si="582"/>
        <v>0</v>
      </c>
      <c r="EN49" s="230">
        <f t="shared" si="583"/>
        <v>0</v>
      </c>
      <c r="EO49" s="230">
        <f t="shared" si="584"/>
        <v>0</v>
      </c>
      <c r="EP49" s="230">
        <f t="shared" si="585"/>
        <v>0</v>
      </c>
      <c r="EQ49" s="230">
        <f t="shared" si="586"/>
        <v>0</v>
      </c>
      <c r="ER49" s="230">
        <f t="shared" si="587"/>
        <v>0</v>
      </c>
      <c r="ES49" s="230">
        <f t="shared" si="588"/>
        <v>0</v>
      </c>
      <c r="ET49" s="230">
        <f t="shared" si="589"/>
        <v>0</v>
      </c>
      <c r="EU49" s="230">
        <f t="shared" si="590"/>
        <v>0</v>
      </c>
      <c r="EV49" s="230">
        <f t="shared" si="591"/>
        <v>0</v>
      </c>
      <c r="EW49" s="230">
        <f t="shared" si="592"/>
        <v>0</v>
      </c>
      <c r="EX49" s="230">
        <f t="shared" si="593"/>
        <v>0</v>
      </c>
      <c r="EY49" s="230">
        <f t="shared" si="594"/>
        <v>0</v>
      </c>
      <c r="EZ49" s="230">
        <f t="shared" si="595"/>
        <v>0</v>
      </c>
      <c r="FA49" s="230">
        <f t="shared" si="596"/>
        <v>0</v>
      </c>
      <c r="FB49" s="230">
        <f t="shared" si="597"/>
        <v>0</v>
      </c>
      <c r="FC49" s="230">
        <f t="shared" si="598"/>
        <v>0</v>
      </c>
      <c r="FD49" s="230">
        <f t="shared" si="599"/>
        <v>0</v>
      </c>
      <c r="FE49" s="230">
        <f t="shared" si="600"/>
        <v>0</v>
      </c>
      <c r="FF49" s="230">
        <f t="shared" si="601"/>
        <v>0</v>
      </c>
      <c r="FG49" s="230">
        <f t="shared" si="602"/>
        <v>0</v>
      </c>
      <c r="FH49" s="230">
        <f t="shared" si="603"/>
        <v>0</v>
      </c>
      <c r="FI49" s="230">
        <f t="shared" si="604"/>
        <v>0</v>
      </c>
      <c r="FJ49" s="230">
        <f t="shared" si="605"/>
        <v>0</v>
      </c>
      <c r="FK49" s="230">
        <f t="shared" si="606"/>
        <v>0</v>
      </c>
      <c r="FL49" s="230">
        <f t="shared" si="607"/>
        <v>0</v>
      </c>
      <c r="FM49" s="230">
        <f t="shared" si="608"/>
        <v>0</v>
      </c>
      <c r="FN49" s="230">
        <f t="shared" si="609"/>
        <v>0</v>
      </c>
      <c r="FO49" s="230">
        <f t="shared" si="610"/>
        <v>0</v>
      </c>
      <c r="FP49" s="230">
        <f t="shared" si="611"/>
        <v>0</v>
      </c>
      <c r="FQ49" s="230">
        <f t="shared" si="612"/>
        <v>0</v>
      </c>
      <c r="FR49" s="230">
        <f t="shared" si="613"/>
        <v>0</v>
      </c>
      <c r="FS49" s="230">
        <f t="shared" si="614"/>
        <v>0</v>
      </c>
      <c r="FT49" s="230">
        <f t="shared" si="615"/>
        <v>0</v>
      </c>
      <c r="FU49" s="230">
        <f t="shared" si="616"/>
        <v>0</v>
      </c>
      <c r="FV49" s="230">
        <f t="shared" si="617"/>
        <v>0</v>
      </c>
      <c r="FW49" s="230">
        <f t="shared" si="618"/>
        <v>0</v>
      </c>
      <c r="FX49" s="230">
        <f t="shared" si="619"/>
        <v>0</v>
      </c>
      <c r="FY49" s="230">
        <f t="shared" si="620"/>
        <v>0</v>
      </c>
      <c r="FZ49" s="230">
        <f t="shared" si="621"/>
        <v>0</v>
      </c>
      <c r="GA49" s="230">
        <f t="shared" si="622"/>
        <v>0</v>
      </c>
      <c r="GB49" s="230">
        <f t="shared" si="623"/>
        <v>0</v>
      </c>
      <c r="GC49" s="230">
        <f t="shared" si="624"/>
        <v>0</v>
      </c>
      <c r="GD49" s="230">
        <f t="shared" si="625"/>
        <v>0</v>
      </c>
      <c r="GE49" s="230">
        <f t="shared" si="626"/>
        <v>0</v>
      </c>
      <c r="GF49" s="230">
        <f t="shared" si="627"/>
        <v>0</v>
      </c>
      <c r="GG49" s="230">
        <f t="shared" si="628"/>
        <v>0</v>
      </c>
      <c r="GH49" s="230">
        <f t="shared" si="629"/>
        <v>0</v>
      </c>
      <c r="GI49" s="230">
        <f t="shared" si="630"/>
        <v>0</v>
      </c>
      <c r="GJ49" s="230">
        <f t="shared" si="631"/>
        <v>0</v>
      </c>
      <c r="GK49" s="230">
        <f t="shared" si="632"/>
        <v>0</v>
      </c>
      <c r="GL49" s="230">
        <f t="shared" si="633"/>
        <v>0</v>
      </c>
      <c r="GM49" s="230">
        <f t="shared" si="634"/>
        <v>0</v>
      </c>
      <c r="GN49" s="230">
        <f t="shared" si="635"/>
        <v>0</v>
      </c>
      <c r="GO49" s="230">
        <f t="shared" si="636"/>
        <v>0</v>
      </c>
      <c r="GP49" s="230">
        <f t="shared" si="637"/>
        <v>0</v>
      </c>
      <c r="GQ49" s="230">
        <f t="shared" si="638"/>
        <v>0</v>
      </c>
      <c r="GR49" s="230">
        <f t="shared" si="639"/>
        <v>0</v>
      </c>
      <c r="GS49" s="230">
        <f t="shared" si="640"/>
        <v>0</v>
      </c>
      <c r="GT49" s="230">
        <f t="shared" si="641"/>
        <v>0</v>
      </c>
      <c r="GU49" s="230">
        <f t="shared" si="642"/>
        <v>0</v>
      </c>
      <c r="GV49" s="230">
        <f t="shared" si="643"/>
        <v>0</v>
      </c>
      <c r="GW49" s="230">
        <f t="shared" si="644"/>
        <v>0</v>
      </c>
      <c r="GX49" s="230">
        <f t="shared" si="645"/>
        <v>0</v>
      </c>
      <c r="GY49" s="230">
        <f t="shared" si="646"/>
        <v>0</v>
      </c>
      <c r="GZ49" s="230">
        <f t="shared" si="647"/>
        <v>0</v>
      </c>
      <c r="HA49" s="230">
        <f t="shared" si="648"/>
        <v>0</v>
      </c>
      <c r="HB49" s="230">
        <f t="shared" si="649"/>
        <v>0</v>
      </c>
      <c r="HC49" s="230">
        <f t="shared" si="650"/>
        <v>0</v>
      </c>
      <c r="HD49" s="230">
        <f t="shared" si="651"/>
        <v>0</v>
      </c>
      <c r="HE49" s="230">
        <f t="shared" si="652"/>
        <v>0</v>
      </c>
      <c r="HF49" s="230">
        <f t="shared" si="653"/>
        <v>0</v>
      </c>
      <c r="HG49" s="230">
        <f t="shared" si="654"/>
        <v>0</v>
      </c>
      <c r="HH49" s="230">
        <f t="shared" si="655"/>
        <v>0</v>
      </c>
      <c r="HI49" s="230">
        <f t="shared" si="656"/>
        <v>0</v>
      </c>
      <c r="HJ49" s="230">
        <f t="shared" si="657"/>
        <v>0</v>
      </c>
      <c r="HK49" s="230">
        <f t="shared" si="658"/>
        <v>0</v>
      </c>
      <c r="HL49" s="230">
        <f t="shared" si="659"/>
        <v>0</v>
      </c>
      <c r="HM49" s="230">
        <f t="shared" si="660"/>
        <v>0</v>
      </c>
      <c r="HN49" s="230">
        <f t="shared" si="661"/>
        <v>0</v>
      </c>
      <c r="HO49" s="230">
        <f t="shared" si="662"/>
        <v>0</v>
      </c>
      <c r="HP49" s="230">
        <f t="shared" si="663"/>
        <v>0</v>
      </c>
      <c r="HQ49" s="230">
        <f t="shared" si="664"/>
        <v>0</v>
      </c>
      <c r="HR49" s="230">
        <f t="shared" si="665"/>
        <v>0</v>
      </c>
      <c r="HS49" s="230">
        <f t="shared" si="666"/>
        <v>0</v>
      </c>
      <c r="HT49" s="230">
        <f t="shared" si="667"/>
        <v>0</v>
      </c>
      <c r="HU49" s="230">
        <f t="shared" si="668"/>
        <v>0</v>
      </c>
      <c r="HV49" s="230">
        <f t="shared" si="669"/>
        <v>0</v>
      </c>
      <c r="HW49" s="230">
        <f t="shared" si="670"/>
        <v>0</v>
      </c>
      <c r="HX49" s="230">
        <f t="shared" si="671"/>
        <v>0</v>
      </c>
      <c r="HY49" s="230">
        <f t="shared" si="672"/>
        <v>0</v>
      </c>
      <c r="HZ49" s="230">
        <f t="shared" si="673"/>
        <v>0</v>
      </c>
      <c r="IA49" s="230">
        <f t="shared" si="674"/>
        <v>0</v>
      </c>
      <c r="IB49" s="230">
        <f t="shared" si="675"/>
        <v>0</v>
      </c>
      <c r="IC49" s="230">
        <f t="shared" si="676"/>
        <v>0</v>
      </c>
      <c r="ID49" s="230">
        <f t="shared" si="677"/>
        <v>0</v>
      </c>
      <c r="IE49" s="230">
        <f t="shared" si="678"/>
        <v>0</v>
      </c>
      <c r="IF49" s="230">
        <f t="shared" si="679"/>
        <v>0</v>
      </c>
      <c r="IG49" s="230">
        <f t="shared" si="680"/>
        <v>0</v>
      </c>
      <c r="IH49" s="230">
        <f t="shared" si="681"/>
        <v>0</v>
      </c>
      <c r="II49" s="230">
        <f t="shared" si="682"/>
        <v>0</v>
      </c>
      <c r="IJ49" s="230">
        <f t="shared" si="683"/>
        <v>0</v>
      </c>
      <c r="IK49" s="230">
        <f t="shared" si="684"/>
        <v>0</v>
      </c>
      <c r="IL49" s="230">
        <f t="shared" si="685"/>
        <v>0</v>
      </c>
      <c r="IM49" s="230">
        <f t="shared" si="686"/>
        <v>0</v>
      </c>
      <c r="IN49" s="230">
        <f t="shared" si="687"/>
        <v>0</v>
      </c>
      <c r="IO49" s="230">
        <f t="shared" si="688"/>
        <v>0</v>
      </c>
      <c r="IP49" s="230">
        <f t="shared" si="689"/>
        <v>0</v>
      </c>
      <c r="IQ49" s="230">
        <f t="shared" si="690"/>
        <v>0</v>
      </c>
      <c r="IR49" s="230">
        <f t="shared" si="691"/>
        <v>0</v>
      </c>
      <c r="IS49" s="230">
        <f t="shared" si="692"/>
        <v>0</v>
      </c>
      <c r="IT49" s="230">
        <f t="shared" si="693"/>
        <v>0</v>
      </c>
      <c r="IU49" s="230">
        <f t="shared" si="694"/>
        <v>0</v>
      </c>
      <c r="IV49" s="230">
        <f t="shared" si="695"/>
        <v>0</v>
      </c>
      <c r="IW49" s="230">
        <f t="shared" si="696"/>
        <v>0</v>
      </c>
      <c r="IX49" s="230">
        <f t="shared" si="697"/>
        <v>0</v>
      </c>
      <c r="IY49" s="230">
        <f t="shared" si="698"/>
        <v>0</v>
      </c>
      <c r="IZ49" s="230">
        <f t="shared" si="699"/>
        <v>0</v>
      </c>
      <c r="JA49" s="230">
        <f t="shared" si="700"/>
        <v>0</v>
      </c>
      <c r="JB49" s="230">
        <f t="shared" si="701"/>
        <v>0</v>
      </c>
      <c r="JC49" s="230">
        <f t="shared" si="702"/>
        <v>0</v>
      </c>
    </row>
    <row r="50" spans="1:263" s="226" customFormat="1" x14ac:dyDescent="0.3">
      <c r="A50" s="231" t="s">
        <v>348</v>
      </c>
      <c r="B50" s="230"/>
      <c r="C50" s="230"/>
      <c r="D50" s="230"/>
      <c r="E50" s="230"/>
      <c r="F50" s="230"/>
      <c r="G50" s="230"/>
      <c r="H50" s="230"/>
      <c r="I50" s="230"/>
      <c r="J50" s="230"/>
      <c r="K50" s="230"/>
      <c r="L50" s="230"/>
      <c r="M50" s="230"/>
      <c r="N50" s="230"/>
      <c r="O50" s="230"/>
      <c r="P50" s="230"/>
      <c r="Q50" s="230"/>
      <c r="R50" s="230"/>
      <c r="S50" s="230"/>
      <c r="T50" s="230"/>
      <c r="U50" s="230">
        <f t="shared" ref="U50:BN50" si="757">T50+U32-U14</f>
        <v>0</v>
      </c>
      <c r="V50" s="230">
        <f t="shared" si="757"/>
        <v>0</v>
      </c>
      <c r="W50" s="230">
        <f t="shared" si="757"/>
        <v>0</v>
      </c>
      <c r="X50" s="230">
        <f t="shared" si="757"/>
        <v>0</v>
      </c>
      <c r="Y50" s="230">
        <f t="shared" si="757"/>
        <v>0</v>
      </c>
      <c r="Z50" s="230">
        <f t="shared" si="757"/>
        <v>0</v>
      </c>
      <c r="AA50" s="230">
        <f t="shared" si="757"/>
        <v>0</v>
      </c>
      <c r="AB50" s="230">
        <f t="shared" si="757"/>
        <v>0</v>
      </c>
      <c r="AC50" s="230">
        <f t="shared" si="757"/>
        <v>0</v>
      </c>
      <c r="AD50" s="230">
        <f t="shared" si="757"/>
        <v>0</v>
      </c>
      <c r="AE50" s="230">
        <f t="shared" si="757"/>
        <v>0</v>
      </c>
      <c r="AF50" s="230">
        <f t="shared" si="757"/>
        <v>0</v>
      </c>
      <c r="AG50" s="230">
        <f t="shared" si="757"/>
        <v>0</v>
      </c>
      <c r="AH50" s="230">
        <f t="shared" si="757"/>
        <v>0</v>
      </c>
      <c r="AI50" s="230">
        <f t="shared" si="757"/>
        <v>0</v>
      </c>
      <c r="AJ50" s="230">
        <f t="shared" si="757"/>
        <v>0</v>
      </c>
      <c r="AK50" s="230">
        <f t="shared" si="757"/>
        <v>0</v>
      </c>
      <c r="AL50" s="230">
        <f t="shared" si="757"/>
        <v>0</v>
      </c>
      <c r="AM50" s="230">
        <f t="shared" si="757"/>
        <v>0</v>
      </c>
      <c r="AN50" s="230">
        <f t="shared" si="757"/>
        <v>0</v>
      </c>
      <c r="AO50" s="230">
        <f t="shared" si="757"/>
        <v>0</v>
      </c>
      <c r="AP50" s="230">
        <f t="shared" si="757"/>
        <v>0</v>
      </c>
      <c r="AQ50" s="230">
        <f t="shared" si="757"/>
        <v>0</v>
      </c>
      <c r="AR50" s="230">
        <f t="shared" si="757"/>
        <v>0</v>
      </c>
      <c r="AS50" s="230">
        <f t="shared" si="757"/>
        <v>0</v>
      </c>
      <c r="AT50" s="230">
        <f t="shared" si="757"/>
        <v>0</v>
      </c>
      <c r="AU50" s="230">
        <f t="shared" si="757"/>
        <v>0</v>
      </c>
      <c r="AV50" s="230">
        <f t="shared" si="757"/>
        <v>0</v>
      </c>
      <c r="AW50" s="230">
        <f t="shared" si="757"/>
        <v>0</v>
      </c>
      <c r="AX50" s="230">
        <f t="shared" si="757"/>
        <v>0</v>
      </c>
      <c r="AY50" s="230">
        <f t="shared" si="757"/>
        <v>0</v>
      </c>
      <c r="AZ50" s="230">
        <f t="shared" si="757"/>
        <v>0</v>
      </c>
      <c r="BA50" s="230">
        <f t="shared" si="757"/>
        <v>0</v>
      </c>
      <c r="BB50" s="230">
        <f t="shared" si="757"/>
        <v>0</v>
      </c>
      <c r="BC50" s="230">
        <f t="shared" si="757"/>
        <v>0</v>
      </c>
      <c r="BD50" s="230">
        <f t="shared" si="757"/>
        <v>0</v>
      </c>
      <c r="BE50" s="230">
        <f t="shared" si="757"/>
        <v>0</v>
      </c>
      <c r="BF50" s="230">
        <f t="shared" si="757"/>
        <v>0</v>
      </c>
      <c r="BG50" s="230">
        <f t="shared" si="757"/>
        <v>0</v>
      </c>
      <c r="BH50" s="230">
        <f t="shared" si="757"/>
        <v>0</v>
      </c>
      <c r="BI50" s="230">
        <f t="shared" si="757"/>
        <v>0</v>
      </c>
      <c r="BJ50" s="230">
        <f t="shared" si="757"/>
        <v>0</v>
      </c>
      <c r="BK50" s="230">
        <f t="shared" si="757"/>
        <v>0</v>
      </c>
      <c r="BL50" s="230">
        <f t="shared" si="757"/>
        <v>0</v>
      </c>
      <c r="BM50" s="230">
        <f t="shared" si="757"/>
        <v>0</v>
      </c>
      <c r="BN50" s="230">
        <f t="shared" si="757"/>
        <v>0</v>
      </c>
      <c r="BO50" s="230">
        <f t="shared" si="703"/>
        <v>0</v>
      </c>
      <c r="BP50" s="230">
        <f t="shared" si="751"/>
        <v>0</v>
      </c>
      <c r="BQ50" s="230">
        <f t="shared" si="751"/>
        <v>0</v>
      </c>
      <c r="BR50" s="230">
        <f t="shared" si="751"/>
        <v>0</v>
      </c>
      <c r="BS50" s="230">
        <f t="shared" si="751"/>
        <v>0</v>
      </c>
      <c r="BT50" s="230">
        <f t="shared" si="751"/>
        <v>0</v>
      </c>
      <c r="BU50" s="230">
        <f t="shared" si="751"/>
        <v>0</v>
      </c>
      <c r="BV50" s="230">
        <f t="shared" si="751"/>
        <v>0</v>
      </c>
      <c r="BW50" s="230">
        <f t="shared" si="751"/>
        <v>0</v>
      </c>
      <c r="BX50" s="230">
        <f t="shared" si="751"/>
        <v>0</v>
      </c>
      <c r="BY50" s="230">
        <f t="shared" si="751"/>
        <v>0</v>
      </c>
      <c r="BZ50" s="230">
        <f t="shared" si="751"/>
        <v>0</v>
      </c>
      <c r="CA50" s="230">
        <f t="shared" si="751"/>
        <v>0</v>
      </c>
      <c r="CB50" s="230">
        <v>0</v>
      </c>
      <c r="CC50" s="230">
        <v>0</v>
      </c>
      <c r="CD50" s="230">
        <v>0</v>
      </c>
      <c r="CE50" s="230">
        <v>0</v>
      </c>
      <c r="CF50" s="230">
        <v>0</v>
      </c>
      <c r="CG50" s="230">
        <v>0</v>
      </c>
      <c r="CH50" s="230">
        <v>0</v>
      </c>
      <c r="CI50" s="230">
        <v>0</v>
      </c>
      <c r="CJ50" s="230">
        <v>0</v>
      </c>
      <c r="CK50" s="230">
        <v>0</v>
      </c>
      <c r="CL50" s="230">
        <v>0</v>
      </c>
      <c r="CM50" s="230">
        <v>0</v>
      </c>
      <c r="CN50" s="230">
        <v>0</v>
      </c>
      <c r="CO50" s="230">
        <v>0</v>
      </c>
      <c r="CP50" s="230">
        <v>0</v>
      </c>
      <c r="CQ50" s="230">
        <v>0</v>
      </c>
      <c r="CR50" s="230">
        <v>0</v>
      </c>
      <c r="CS50" s="230">
        <v>0</v>
      </c>
      <c r="CT50" s="230">
        <v>0</v>
      </c>
      <c r="CU50" s="230">
        <v>0</v>
      </c>
      <c r="CV50" s="230">
        <v>0</v>
      </c>
      <c r="CW50" s="230">
        <v>0</v>
      </c>
      <c r="CX50" s="230">
        <v>0</v>
      </c>
      <c r="CY50" s="230">
        <v>0</v>
      </c>
      <c r="CZ50" s="230">
        <v>0</v>
      </c>
      <c r="DA50" s="230">
        <f t="shared" si="751"/>
        <v>0</v>
      </c>
      <c r="DB50" s="230">
        <f t="shared" si="751"/>
        <v>0</v>
      </c>
      <c r="DC50" s="230">
        <f t="shared" si="751"/>
        <v>0</v>
      </c>
      <c r="DD50" s="230">
        <f t="shared" si="751"/>
        <v>0</v>
      </c>
      <c r="DE50" s="230">
        <f t="shared" si="751"/>
        <v>0</v>
      </c>
      <c r="DF50" s="230">
        <f t="shared" si="751"/>
        <v>0</v>
      </c>
      <c r="DG50" s="230">
        <f t="shared" si="751"/>
        <v>0</v>
      </c>
      <c r="DH50" s="230">
        <f t="shared" si="751"/>
        <v>0</v>
      </c>
      <c r="DI50" s="230">
        <f t="shared" si="751"/>
        <v>0</v>
      </c>
      <c r="DJ50" s="230">
        <f t="shared" si="751"/>
        <v>0</v>
      </c>
      <c r="DK50" s="230">
        <f t="shared" si="751"/>
        <v>0</v>
      </c>
      <c r="DL50" s="230">
        <f t="shared" si="751"/>
        <v>0</v>
      </c>
      <c r="DM50" s="230">
        <f t="shared" si="751"/>
        <v>0</v>
      </c>
      <c r="DN50" s="230">
        <f t="shared" si="751"/>
        <v>0</v>
      </c>
      <c r="DO50" s="230">
        <f t="shared" si="751"/>
        <v>0</v>
      </c>
      <c r="DP50" s="230">
        <f t="shared" si="751"/>
        <v>0</v>
      </c>
      <c r="DQ50" s="230">
        <f t="shared" si="751"/>
        <v>0</v>
      </c>
      <c r="DR50" s="230">
        <f t="shared" si="751"/>
        <v>0</v>
      </c>
      <c r="DS50" s="230">
        <f t="shared" si="751"/>
        <v>0</v>
      </c>
      <c r="DT50" s="230">
        <f t="shared" si="751"/>
        <v>0</v>
      </c>
      <c r="DU50" s="230">
        <f t="shared" si="751"/>
        <v>0</v>
      </c>
      <c r="DV50" s="230">
        <f t="shared" si="751"/>
        <v>0</v>
      </c>
      <c r="DW50" s="230">
        <f t="shared" ref="DW50:EA50" si="758">DV50+DW32-DW14</f>
        <v>0</v>
      </c>
      <c r="DX50" s="230">
        <f t="shared" si="758"/>
        <v>0</v>
      </c>
      <c r="DY50" s="230">
        <f t="shared" si="758"/>
        <v>0</v>
      </c>
      <c r="DZ50" s="230">
        <f t="shared" si="758"/>
        <v>0</v>
      </c>
      <c r="EA50" s="230">
        <f t="shared" si="758"/>
        <v>0</v>
      </c>
      <c r="EB50" s="230">
        <f t="shared" si="571"/>
        <v>0</v>
      </c>
      <c r="EC50" s="230">
        <f t="shared" si="572"/>
        <v>0</v>
      </c>
      <c r="ED50" s="230">
        <f t="shared" si="573"/>
        <v>0</v>
      </c>
      <c r="EE50" s="230">
        <f t="shared" si="574"/>
        <v>0</v>
      </c>
      <c r="EF50" s="230">
        <f t="shared" si="575"/>
        <v>0</v>
      </c>
      <c r="EG50" s="230">
        <f t="shared" si="576"/>
        <v>0</v>
      </c>
      <c r="EH50" s="230">
        <f t="shared" si="577"/>
        <v>0</v>
      </c>
      <c r="EI50" s="230">
        <f t="shared" si="578"/>
        <v>0</v>
      </c>
      <c r="EJ50" s="230">
        <f t="shared" si="579"/>
        <v>0</v>
      </c>
      <c r="EK50" s="230">
        <f t="shared" si="580"/>
        <v>0</v>
      </c>
      <c r="EL50" s="230">
        <f t="shared" si="581"/>
        <v>0</v>
      </c>
      <c r="EM50" s="230">
        <f t="shared" si="582"/>
        <v>0</v>
      </c>
      <c r="EN50" s="230">
        <f t="shared" si="583"/>
        <v>0</v>
      </c>
      <c r="EO50" s="230">
        <f t="shared" si="584"/>
        <v>0</v>
      </c>
      <c r="EP50" s="230">
        <f t="shared" si="585"/>
        <v>0</v>
      </c>
      <c r="EQ50" s="230">
        <f t="shared" si="586"/>
        <v>0</v>
      </c>
      <c r="ER50" s="230">
        <f t="shared" si="587"/>
        <v>0</v>
      </c>
      <c r="ES50" s="230">
        <f t="shared" si="588"/>
        <v>0</v>
      </c>
      <c r="ET50" s="230">
        <f t="shared" si="589"/>
        <v>0</v>
      </c>
      <c r="EU50" s="230">
        <f t="shared" si="590"/>
        <v>0</v>
      </c>
      <c r="EV50" s="230">
        <f t="shared" si="591"/>
        <v>0</v>
      </c>
      <c r="EW50" s="230">
        <f t="shared" si="592"/>
        <v>0</v>
      </c>
      <c r="EX50" s="230">
        <f t="shared" si="593"/>
        <v>0</v>
      </c>
      <c r="EY50" s="230">
        <f t="shared" si="594"/>
        <v>0</v>
      </c>
      <c r="EZ50" s="230">
        <f t="shared" si="595"/>
        <v>0</v>
      </c>
      <c r="FA50" s="230">
        <f t="shared" si="596"/>
        <v>0</v>
      </c>
      <c r="FB50" s="230">
        <f t="shared" si="597"/>
        <v>0</v>
      </c>
      <c r="FC50" s="230">
        <f t="shared" si="598"/>
        <v>0</v>
      </c>
      <c r="FD50" s="230">
        <f t="shared" si="599"/>
        <v>0</v>
      </c>
      <c r="FE50" s="230">
        <f t="shared" si="600"/>
        <v>0</v>
      </c>
      <c r="FF50" s="230">
        <f t="shared" si="601"/>
        <v>0</v>
      </c>
      <c r="FG50" s="230">
        <f t="shared" si="602"/>
        <v>0</v>
      </c>
      <c r="FH50" s="230">
        <f t="shared" si="603"/>
        <v>0</v>
      </c>
      <c r="FI50" s="230">
        <f t="shared" si="604"/>
        <v>0</v>
      </c>
      <c r="FJ50" s="230">
        <f t="shared" si="605"/>
        <v>0</v>
      </c>
      <c r="FK50" s="230">
        <f t="shared" si="606"/>
        <v>0</v>
      </c>
      <c r="FL50" s="230">
        <f t="shared" si="607"/>
        <v>0</v>
      </c>
      <c r="FM50" s="230">
        <f t="shared" si="608"/>
        <v>0</v>
      </c>
      <c r="FN50" s="230">
        <f t="shared" si="609"/>
        <v>0</v>
      </c>
      <c r="FO50" s="230">
        <f t="shared" si="610"/>
        <v>0</v>
      </c>
      <c r="FP50" s="230">
        <f t="shared" si="611"/>
        <v>0</v>
      </c>
      <c r="FQ50" s="230">
        <f t="shared" si="612"/>
        <v>0</v>
      </c>
      <c r="FR50" s="230">
        <f t="shared" si="613"/>
        <v>0</v>
      </c>
      <c r="FS50" s="230">
        <f t="shared" si="614"/>
        <v>0</v>
      </c>
      <c r="FT50" s="230">
        <f t="shared" si="615"/>
        <v>0</v>
      </c>
      <c r="FU50" s="230">
        <f t="shared" si="616"/>
        <v>0</v>
      </c>
      <c r="FV50" s="230">
        <f t="shared" si="617"/>
        <v>0</v>
      </c>
      <c r="FW50" s="230">
        <f t="shared" si="618"/>
        <v>0</v>
      </c>
      <c r="FX50" s="230">
        <f t="shared" si="619"/>
        <v>0</v>
      </c>
      <c r="FY50" s="230">
        <f t="shared" si="620"/>
        <v>0</v>
      </c>
      <c r="FZ50" s="230">
        <f t="shared" si="621"/>
        <v>0</v>
      </c>
      <c r="GA50" s="230">
        <f t="shared" si="622"/>
        <v>0</v>
      </c>
      <c r="GB50" s="230">
        <f t="shared" si="623"/>
        <v>0</v>
      </c>
      <c r="GC50" s="230">
        <f t="shared" si="624"/>
        <v>0</v>
      </c>
      <c r="GD50" s="230">
        <f t="shared" si="625"/>
        <v>0</v>
      </c>
      <c r="GE50" s="230">
        <f t="shared" si="626"/>
        <v>0</v>
      </c>
      <c r="GF50" s="230">
        <f t="shared" si="627"/>
        <v>0</v>
      </c>
      <c r="GG50" s="230">
        <f t="shared" si="628"/>
        <v>0</v>
      </c>
      <c r="GH50" s="230">
        <f t="shared" si="629"/>
        <v>-2</v>
      </c>
      <c r="GI50" s="230">
        <f t="shared" si="630"/>
        <v>-2</v>
      </c>
      <c r="GJ50" s="230">
        <f t="shared" si="631"/>
        <v>-2</v>
      </c>
      <c r="GK50" s="230">
        <f t="shared" si="632"/>
        <v>-2</v>
      </c>
      <c r="GL50" s="230">
        <f t="shared" si="633"/>
        <v>-2</v>
      </c>
      <c r="GM50" s="230">
        <f t="shared" si="634"/>
        <v>-2</v>
      </c>
      <c r="GN50" s="230">
        <f t="shared" si="635"/>
        <v>-2</v>
      </c>
      <c r="GO50" s="230">
        <f t="shared" si="636"/>
        <v>-2</v>
      </c>
      <c r="GP50" s="230">
        <f t="shared" si="637"/>
        <v>-2</v>
      </c>
      <c r="GQ50" s="230">
        <f t="shared" si="638"/>
        <v>-2</v>
      </c>
      <c r="GR50" s="230">
        <f t="shared" si="639"/>
        <v>-2</v>
      </c>
      <c r="GS50" s="230">
        <f t="shared" si="640"/>
        <v>-2</v>
      </c>
      <c r="GT50" s="230">
        <f t="shared" si="641"/>
        <v>-2</v>
      </c>
      <c r="GU50" s="230">
        <f t="shared" si="642"/>
        <v>-2</v>
      </c>
      <c r="GV50" s="230">
        <f t="shared" si="643"/>
        <v>-3</v>
      </c>
      <c r="GW50" s="230">
        <f t="shared" si="644"/>
        <v>-3</v>
      </c>
      <c r="GX50" s="230">
        <f t="shared" si="645"/>
        <v>-3</v>
      </c>
      <c r="GY50" s="230">
        <f t="shared" si="646"/>
        <v>-3</v>
      </c>
      <c r="GZ50" s="230">
        <f t="shared" si="647"/>
        <v>-3</v>
      </c>
      <c r="HA50" s="230">
        <f t="shared" si="648"/>
        <v>-3</v>
      </c>
      <c r="HB50" s="230">
        <f t="shared" si="649"/>
        <v>-3</v>
      </c>
      <c r="HC50" s="230">
        <f t="shared" si="650"/>
        <v>-3</v>
      </c>
      <c r="HD50" s="230">
        <f t="shared" si="651"/>
        <v>-3</v>
      </c>
      <c r="HE50" s="230">
        <f t="shared" si="652"/>
        <v>-3</v>
      </c>
      <c r="HF50" s="230">
        <f t="shared" si="653"/>
        <v>-3</v>
      </c>
      <c r="HG50" s="230">
        <f t="shared" si="654"/>
        <v>-3</v>
      </c>
      <c r="HH50" s="230">
        <f t="shared" si="655"/>
        <v>-3</v>
      </c>
      <c r="HI50" s="230">
        <f t="shared" si="656"/>
        <v>-3</v>
      </c>
      <c r="HJ50" s="230">
        <f t="shared" si="657"/>
        <v>-3</v>
      </c>
      <c r="HK50" s="230">
        <f t="shared" si="658"/>
        <v>-3</v>
      </c>
      <c r="HL50" s="230">
        <f t="shared" si="659"/>
        <v>-3</v>
      </c>
      <c r="HM50" s="230">
        <f t="shared" si="660"/>
        <v>-3</v>
      </c>
      <c r="HN50" s="230">
        <f t="shared" si="661"/>
        <v>-3</v>
      </c>
      <c r="HO50" s="230">
        <f t="shared" si="662"/>
        <v>-3</v>
      </c>
      <c r="HP50" s="230">
        <f t="shared" si="663"/>
        <v>-3</v>
      </c>
      <c r="HQ50" s="230">
        <f t="shared" si="664"/>
        <v>-3</v>
      </c>
      <c r="HR50" s="230">
        <f t="shared" si="665"/>
        <v>-3</v>
      </c>
      <c r="HS50" s="230">
        <f t="shared" si="666"/>
        <v>-3</v>
      </c>
      <c r="HT50" s="230">
        <f t="shared" si="667"/>
        <v>-3</v>
      </c>
      <c r="HU50" s="230">
        <f t="shared" si="668"/>
        <v>-3</v>
      </c>
      <c r="HV50" s="230">
        <f t="shared" si="669"/>
        <v>-3</v>
      </c>
      <c r="HW50" s="230">
        <f t="shared" si="670"/>
        <v>-3</v>
      </c>
      <c r="HX50" s="230">
        <f t="shared" si="671"/>
        <v>-3</v>
      </c>
      <c r="HY50" s="230">
        <f t="shared" si="672"/>
        <v>-3</v>
      </c>
      <c r="HZ50" s="230">
        <f t="shared" si="673"/>
        <v>-3</v>
      </c>
      <c r="IA50" s="230">
        <f t="shared" si="674"/>
        <v>-3</v>
      </c>
      <c r="IB50" s="230">
        <f t="shared" si="675"/>
        <v>-3</v>
      </c>
      <c r="IC50" s="230">
        <f t="shared" si="676"/>
        <v>-3</v>
      </c>
      <c r="ID50" s="230">
        <f t="shared" si="677"/>
        <v>-3</v>
      </c>
      <c r="IE50" s="230">
        <f t="shared" si="678"/>
        <v>-3</v>
      </c>
      <c r="IF50" s="230">
        <f t="shared" si="679"/>
        <v>-3</v>
      </c>
      <c r="IG50" s="230">
        <f t="shared" si="680"/>
        <v>-3</v>
      </c>
      <c r="IH50" s="230">
        <f t="shared" si="681"/>
        <v>-3</v>
      </c>
      <c r="II50" s="230">
        <f t="shared" si="682"/>
        <v>-3</v>
      </c>
      <c r="IJ50" s="230">
        <f t="shared" si="683"/>
        <v>-3</v>
      </c>
      <c r="IK50" s="230">
        <f t="shared" si="684"/>
        <v>-3</v>
      </c>
      <c r="IL50" s="230">
        <f t="shared" si="685"/>
        <v>-3</v>
      </c>
      <c r="IM50" s="230">
        <f t="shared" si="686"/>
        <v>-3</v>
      </c>
      <c r="IN50" s="230">
        <f t="shared" si="687"/>
        <v>-3</v>
      </c>
      <c r="IO50" s="230">
        <f t="shared" si="688"/>
        <v>-3</v>
      </c>
      <c r="IP50" s="230">
        <f t="shared" si="689"/>
        <v>-3</v>
      </c>
      <c r="IQ50" s="230">
        <f t="shared" si="690"/>
        <v>-3</v>
      </c>
      <c r="IR50" s="230">
        <f t="shared" si="691"/>
        <v>-3</v>
      </c>
      <c r="IS50" s="230">
        <f t="shared" si="692"/>
        <v>-3</v>
      </c>
      <c r="IT50" s="230">
        <f t="shared" si="693"/>
        <v>-3</v>
      </c>
      <c r="IU50" s="230">
        <f t="shared" si="694"/>
        <v>-3</v>
      </c>
      <c r="IV50" s="230">
        <f t="shared" si="695"/>
        <v>-3</v>
      </c>
      <c r="IW50" s="230">
        <f t="shared" si="696"/>
        <v>-3</v>
      </c>
      <c r="IX50" s="230">
        <f t="shared" si="697"/>
        <v>-3</v>
      </c>
      <c r="IY50" s="230">
        <f t="shared" si="698"/>
        <v>-3</v>
      </c>
      <c r="IZ50" s="230">
        <f t="shared" si="699"/>
        <v>-3</v>
      </c>
      <c r="JA50" s="230">
        <f t="shared" si="700"/>
        <v>-3</v>
      </c>
      <c r="JB50" s="230">
        <f t="shared" si="701"/>
        <v>-3</v>
      </c>
      <c r="JC50" s="230">
        <f t="shared" si="702"/>
        <v>-3</v>
      </c>
    </row>
    <row r="51" spans="1:263" s="226" customFormat="1" x14ac:dyDescent="0.3">
      <c r="A51" s="231" t="s">
        <v>352</v>
      </c>
    </row>
    <row r="55" spans="1:263" s="179" customFormat="1" x14ac:dyDescent="0.3">
      <c r="A55" s="179" t="s">
        <v>356</v>
      </c>
    </row>
    <row r="56" spans="1:263" s="179" customFormat="1" x14ac:dyDescent="0.3">
      <c r="A56" s="2" t="s">
        <v>359</v>
      </c>
      <c r="B56" s="5">
        <v>44895</v>
      </c>
      <c r="C56" s="5">
        <v>44896</v>
      </c>
      <c r="D56" s="5">
        <v>44897</v>
      </c>
      <c r="E56" s="5">
        <v>44898</v>
      </c>
      <c r="F56" s="5">
        <v>44899</v>
      </c>
      <c r="G56" s="5">
        <v>44900</v>
      </c>
      <c r="H56" s="5">
        <v>44901</v>
      </c>
      <c r="I56" s="5">
        <v>44902</v>
      </c>
      <c r="J56" s="5">
        <v>44903</v>
      </c>
      <c r="K56" s="5">
        <v>44904</v>
      </c>
      <c r="L56" s="5">
        <v>44905</v>
      </c>
      <c r="M56" s="5">
        <v>44906</v>
      </c>
      <c r="N56" s="5">
        <v>44907</v>
      </c>
      <c r="O56" s="5">
        <v>44908</v>
      </c>
      <c r="P56" s="5">
        <v>44909</v>
      </c>
      <c r="Q56" s="5">
        <v>44910</v>
      </c>
      <c r="R56" s="5">
        <v>44911</v>
      </c>
      <c r="S56" s="5">
        <v>44912</v>
      </c>
      <c r="T56" s="5">
        <v>44913</v>
      </c>
      <c r="U56" s="5">
        <v>44914</v>
      </c>
      <c r="V56" s="5">
        <v>44915</v>
      </c>
      <c r="W56" s="5">
        <v>44916</v>
      </c>
      <c r="X56" s="5">
        <v>44917</v>
      </c>
      <c r="Y56" s="5">
        <v>44918</v>
      </c>
      <c r="Z56" s="5">
        <v>44919</v>
      </c>
      <c r="AA56" s="5">
        <v>44920</v>
      </c>
      <c r="AB56" s="5">
        <v>44921</v>
      </c>
      <c r="AC56" s="5">
        <v>44922</v>
      </c>
      <c r="AD56" s="5">
        <v>44923</v>
      </c>
      <c r="AE56" s="5">
        <v>44924</v>
      </c>
      <c r="AF56" s="5">
        <v>44925</v>
      </c>
      <c r="AG56" s="5">
        <v>44926</v>
      </c>
      <c r="AH56" s="5">
        <v>44927</v>
      </c>
      <c r="AI56" s="5">
        <f t="shared" ref="AI56" si="759">AH56+1</f>
        <v>44928</v>
      </c>
      <c r="AJ56" s="5">
        <f t="shared" ref="AJ56" si="760">AI56+1</f>
        <v>44929</v>
      </c>
      <c r="AK56" s="5">
        <f t="shared" ref="AK56" si="761">AJ56+1</f>
        <v>44930</v>
      </c>
      <c r="AL56" s="5">
        <f t="shared" ref="AL56" si="762">AK56+1</f>
        <v>44931</v>
      </c>
      <c r="AM56" s="5">
        <f t="shared" ref="AM56" si="763">AL56+1</f>
        <v>44932</v>
      </c>
      <c r="AN56" s="5">
        <f t="shared" ref="AN56" si="764">AM56+1</f>
        <v>44933</v>
      </c>
      <c r="AO56" s="5">
        <f t="shared" ref="AO56" si="765">AN56+1</f>
        <v>44934</v>
      </c>
      <c r="AP56" s="5">
        <f t="shared" ref="AP56" si="766">AO56+1</f>
        <v>44935</v>
      </c>
      <c r="AQ56" s="5">
        <f t="shared" ref="AQ56" si="767">AP56+1</f>
        <v>44936</v>
      </c>
      <c r="AR56" s="5">
        <f t="shared" ref="AR56" si="768">AQ56+1</f>
        <v>44937</v>
      </c>
      <c r="AS56" s="5">
        <f t="shared" ref="AS56" si="769">AR56+1</f>
        <v>44938</v>
      </c>
      <c r="AT56" s="5">
        <f t="shared" ref="AT56" si="770">AS56+1</f>
        <v>44939</v>
      </c>
      <c r="AU56" s="5">
        <f t="shared" ref="AU56" si="771">AT56+1</f>
        <v>44940</v>
      </c>
      <c r="AV56" s="5">
        <f t="shared" ref="AV56" si="772">AU56+1</f>
        <v>44941</v>
      </c>
      <c r="AW56" s="5">
        <f t="shared" ref="AW56" si="773">AV56+1</f>
        <v>44942</v>
      </c>
      <c r="AX56" s="5">
        <f t="shared" ref="AX56" si="774">AW56+1</f>
        <v>44943</v>
      </c>
      <c r="AY56" s="5">
        <f t="shared" ref="AY56" si="775">AX56+1</f>
        <v>44944</v>
      </c>
      <c r="AZ56" s="5">
        <f t="shared" ref="AZ56" si="776">AY56+1</f>
        <v>44945</v>
      </c>
      <c r="BA56" s="5">
        <f t="shared" ref="BA56" si="777">AZ56+1</f>
        <v>44946</v>
      </c>
      <c r="BB56" s="5">
        <f t="shared" ref="BB56" si="778">BA56+1</f>
        <v>44947</v>
      </c>
      <c r="BC56" s="5">
        <f t="shared" ref="BC56" si="779">BB56+1</f>
        <v>44948</v>
      </c>
      <c r="BD56" s="5">
        <f t="shared" ref="BD56" si="780">BC56+1</f>
        <v>44949</v>
      </c>
      <c r="BE56" s="5">
        <f t="shared" ref="BE56" si="781">BD56+1</f>
        <v>44950</v>
      </c>
      <c r="BF56" s="5">
        <f t="shared" ref="BF56" si="782">BE56+1</f>
        <v>44951</v>
      </c>
      <c r="BG56" s="5">
        <f t="shared" ref="BG56" si="783">BF56+1</f>
        <v>44952</v>
      </c>
      <c r="BH56" s="5">
        <f t="shared" ref="BH56" si="784">BG56+1</f>
        <v>44953</v>
      </c>
      <c r="BI56" s="5">
        <f t="shared" ref="BI56" si="785">BH56+1</f>
        <v>44954</v>
      </c>
      <c r="BJ56" s="5">
        <f t="shared" ref="BJ56" si="786">BI56+1</f>
        <v>44955</v>
      </c>
      <c r="BK56" s="5">
        <f t="shared" ref="BK56" si="787">BJ56+1</f>
        <v>44956</v>
      </c>
      <c r="BL56" s="5">
        <f t="shared" ref="BL56" si="788">BK56+1</f>
        <v>44957</v>
      </c>
      <c r="BM56" s="5">
        <f t="shared" ref="BM56" si="789">BL56+1</f>
        <v>44958</v>
      </c>
      <c r="BN56" s="5">
        <f t="shared" ref="BN56" si="790">BM56+1</f>
        <v>44959</v>
      </c>
      <c r="BO56" s="5">
        <f t="shared" ref="BO56" si="791">BN56+1</f>
        <v>44960</v>
      </c>
      <c r="BP56" s="5">
        <f t="shared" ref="BP56" si="792">BO56+1</f>
        <v>44961</v>
      </c>
      <c r="BQ56" s="5">
        <f t="shared" ref="BQ56" si="793">BP56+1</f>
        <v>44962</v>
      </c>
      <c r="BR56" s="5">
        <f t="shared" ref="BR56" si="794">BQ56+1</f>
        <v>44963</v>
      </c>
      <c r="BS56" s="5">
        <f t="shared" ref="BS56" si="795">BR56+1</f>
        <v>44964</v>
      </c>
      <c r="BT56" s="5">
        <f t="shared" ref="BT56" si="796">BS56+1</f>
        <v>44965</v>
      </c>
      <c r="BU56" s="5">
        <f t="shared" ref="BU56" si="797">BT56+1</f>
        <v>44966</v>
      </c>
      <c r="BV56" s="5">
        <f t="shared" ref="BV56" si="798">BU56+1</f>
        <v>44967</v>
      </c>
      <c r="BW56" s="5">
        <f t="shared" ref="BW56" si="799">BV56+1</f>
        <v>44968</v>
      </c>
      <c r="BX56" s="5">
        <f t="shared" ref="BX56" si="800">BW56+1</f>
        <v>44969</v>
      </c>
      <c r="BY56" s="5">
        <f t="shared" ref="BY56" si="801">BX56+1</f>
        <v>44970</v>
      </c>
      <c r="BZ56" s="5">
        <f t="shared" ref="BZ56" si="802">BY56+1</f>
        <v>44971</v>
      </c>
      <c r="CA56" s="5">
        <f t="shared" ref="CA56" si="803">BZ56+1</f>
        <v>44972</v>
      </c>
      <c r="CB56" s="5">
        <v>44973</v>
      </c>
      <c r="CC56" s="5">
        <v>44974</v>
      </c>
      <c r="CD56" s="5">
        <v>44975</v>
      </c>
      <c r="CE56" s="5">
        <v>44976</v>
      </c>
      <c r="CF56" s="5">
        <v>44977</v>
      </c>
      <c r="CG56" s="5">
        <v>44978</v>
      </c>
      <c r="CH56" s="5">
        <v>44979</v>
      </c>
      <c r="CI56" s="5">
        <v>44980</v>
      </c>
      <c r="CJ56" s="5">
        <v>44981</v>
      </c>
      <c r="CK56" s="5">
        <v>44982</v>
      </c>
      <c r="CL56" s="5">
        <v>44983</v>
      </c>
      <c r="CM56" s="5">
        <v>44984</v>
      </c>
      <c r="CN56" s="5">
        <v>44985</v>
      </c>
      <c r="CO56" s="5">
        <v>44986</v>
      </c>
      <c r="CP56" s="5">
        <v>44987</v>
      </c>
      <c r="CQ56" s="5">
        <v>44988</v>
      </c>
      <c r="CR56" s="5">
        <v>44989</v>
      </c>
      <c r="CS56" s="5">
        <v>44990</v>
      </c>
      <c r="CT56" s="5">
        <v>44991</v>
      </c>
      <c r="CU56" s="5">
        <v>44992</v>
      </c>
      <c r="CV56" s="5">
        <v>44993</v>
      </c>
      <c r="CW56" s="5">
        <v>44994</v>
      </c>
      <c r="CX56" s="5">
        <v>44995</v>
      </c>
      <c r="CY56" s="5">
        <v>44996</v>
      </c>
      <c r="CZ56" s="5">
        <v>44997</v>
      </c>
      <c r="DA56" s="5">
        <f t="shared" ref="DA56" si="804">CZ56+1</f>
        <v>44998</v>
      </c>
      <c r="DB56" s="5">
        <f t="shared" ref="DB56" si="805">DA56+1</f>
        <v>44999</v>
      </c>
      <c r="DC56" s="5">
        <f t="shared" ref="DC56" si="806">DB56+1</f>
        <v>45000</v>
      </c>
      <c r="DD56" s="5">
        <f t="shared" ref="DD56" si="807">DC56+1</f>
        <v>45001</v>
      </c>
      <c r="DE56" s="5">
        <f t="shared" ref="DE56" si="808">DD56+1</f>
        <v>45002</v>
      </c>
      <c r="DF56" s="5">
        <f t="shared" ref="DF56" si="809">DE56+1</f>
        <v>45003</v>
      </c>
      <c r="DG56" s="5">
        <f t="shared" ref="DG56" si="810">DF56+1</f>
        <v>45004</v>
      </c>
      <c r="DH56" s="5">
        <f t="shared" ref="DH56" si="811">DG56+1</f>
        <v>45005</v>
      </c>
      <c r="DI56" s="5">
        <f t="shared" ref="DI56" si="812">DH56+1</f>
        <v>45006</v>
      </c>
      <c r="DJ56" s="5">
        <f t="shared" ref="DJ56" si="813">DI56+1</f>
        <v>45007</v>
      </c>
      <c r="DK56" s="5">
        <f t="shared" ref="DK56" si="814">DJ56+1</f>
        <v>45008</v>
      </c>
      <c r="DL56" s="5">
        <f t="shared" ref="DL56" si="815">DK56+1</f>
        <v>45009</v>
      </c>
      <c r="DM56" s="5">
        <f t="shared" ref="DM56" si="816">DL56+1</f>
        <v>45010</v>
      </c>
      <c r="DN56" s="5">
        <f t="shared" ref="DN56" si="817">DM56+1</f>
        <v>45011</v>
      </c>
      <c r="DO56" s="5">
        <f t="shared" ref="DO56" si="818">DN56+1</f>
        <v>45012</v>
      </c>
      <c r="DP56" s="5">
        <f t="shared" ref="DP56" si="819">DO56+1</f>
        <v>45013</v>
      </c>
      <c r="DQ56" s="5">
        <f t="shared" ref="DQ56" si="820">DP56+1</f>
        <v>45014</v>
      </c>
      <c r="DR56" s="5">
        <f t="shared" ref="DR56" si="821">DQ56+1</f>
        <v>45015</v>
      </c>
      <c r="DS56" s="5">
        <f t="shared" ref="DS56" si="822">DR56+1</f>
        <v>45016</v>
      </c>
      <c r="DT56" s="5">
        <f t="shared" ref="DT56" si="823">DS56+1</f>
        <v>45017</v>
      </c>
      <c r="DU56" s="5">
        <f t="shared" ref="DU56" si="824">DT56+1</f>
        <v>45018</v>
      </c>
      <c r="DV56" s="5">
        <f t="shared" ref="DV56" si="825">DU56+1</f>
        <v>45019</v>
      </c>
      <c r="DW56" s="5">
        <f t="shared" ref="DW56" si="826">DV56+1</f>
        <v>45020</v>
      </c>
      <c r="DX56" s="5">
        <f t="shared" ref="DX56" si="827">DW56+1</f>
        <v>45021</v>
      </c>
      <c r="DY56" s="5">
        <f t="shared" ref="DY56" si="828">DX56+1</f>
        <v>45022</v>
      </c>
      <c r="DZ56" s="5">
        <f t="shared" ref="DZ56" si="829">DY56+1</f>
        <v>45023</v>
      </c>
      <c r="EA56" s="5">
        <f t="shared" ref="EA56" si="830">DZ56+1</f>
        <v>45024</v>
      </c>
      <c r="EB56" s="5">
        <f t="shared" ref="EB56" si="831">EA56+1</f>
        <v>45025</v>
      </c>
      <c r="EC56" s="5">
        <f t="shared" ref="EC56" si="832">EB56+1</f>
        <v>45026</v>
      </c>
      <c r="ED56" s="5">
        <f t="shared" ref="ED56" si="833">EC56+1</f>
        <v>45027</v>
      </c>
      <c r="EE56" s="5">
        <f t="shared" ref="EE56" si="834">ED56+1</f>
        <v>45028</v>
      </c>
      <c r="EF56" s="5">
        <f t="shared" ref="EF56" si="835">EE56+1</f>
        <v>45029</v>
      </c>
      <c r="EG56" s="5">
        <f t="shared" ref="EG56" si="836">EF56+1</f>
        <v>45030</v>
      </c>
      <c r="EH56" s="5">
        <f t="shared" ref="EH56" si="837">EG56+1</f>
        <v>45031</v>
      </c>
      <c r="EI56" s="5">
        <f t="shared" ref="EI56" si="838">EH56+1</f>
        <v>45032</v>
      </c>
      <c r="EJ56" s="5">
        <f t="shared" ref="EJ56" si="839">EI56+1</f>
        <v>45033</v>
      </c>
      <c r="EK56" s="5">
        <f t="shared" ref="EK56" si="840">EJ56+1</f>
        <v>45034</v>
      </c>
      <c r="EL56" s="5">
        <f t="shared" ref="EL56" si="841">EK56+1</f>
        <v>45035</v>
      </c>
      <c r="EM56" s="5">
        <f t="shared" ref="EM56" si="842">EL56+1</f>
        <v>45036</v>
      </c>
      <c r="EN56" s="5">
        <f t="shared" ref="EN56" si="843">EM56+1</f>
        <v>45037</v>
      </c>
      <c r="EO56" s="5">
        <f t="shared" ref="EO56" si="844">EN56+1</f>
        <v>45038</v>
      </c>
      <c r="EP56" s="5">
        <f t="shared" ref="EP56" si="845">EO56+1</f>
        <v>45039</v>
      </c>
      <c r="EQ56" s="5">
        <f t="shared" ref="EQ56" si="846">EP56+1</f>
        <v>45040</v>
      </c>
      <c r="ER56" s="5">
        <f t="shared" ref="ER56" si="847">EQ56+1</f>
        <v>45041</v>
      </c>
      <c r="ES56" s="5">
        <f t="shared" ref="ES56" si="848">ER56+1</f>
        <v>45042</v>
      </c>
      <c r="ET56" s="5">
        <f t="shared" ref="ET56" si="849">ES56+1</f>
        <v>45043</v>
      </c>
      <c r="EU56" s="5">
        <f t="shared" ref="EU56" si="850">ET56+1</f>
        <v>45044</v>
      </c>
      <c r="EV56" s="5">
        <f t="shared" ref="EV56" si="851">EU56+1</f>
        <v>45045</v>
      </c>
      <c r="EW56" s="5">
        <f t="shared" ref="EW56" si="852">EV56+1</f>
        <v>45046</v>
      </c>
      <c r="EX56" s="5">
        <f t="shared" ref="EX56" si="853">EW56+1</f>
        <v>45047</v>
      </c>
      <c r="EY56" s="5">
        <f t="shared" ref="EY56" si="854">EX56+1</f>
        <v>45048</v>
      </c>
      <c r="EZ56" s="5">
        <f t="shared" ref="EZ56" si="855">EY56+1</f>
        <v>45049</v>
      </c>
      <c r="FA56" s="5">
        <f t="shared" ref="FA56" si="856">EZ56+1</f>
        <v>45050</v>
      </c>
      <c r="FB56" s="5">
        <f t="shared" ref="FB56" si="857">FA56+1</f>
        <v>45051</v>
      </c>
      <c r="FC56" s="5">
        <f t="shared" ref="FC56" si="858">FB56+1</f>
        <v>45052</v>
      </c>
      <c r="FD56" s="5">
        <f t="shared" ref="FD56" si="859">FC56+1</f>
        <v>45053</v>
      </c>
      <c r="FE56" s="5">
        <f t="shared" ref="FE56" si="860">FD56+1</f>
        <v>45054</v>
      </c>
      <c r="FF56" s="5">
        <f t="shared" ref="FF56" si="861">FE56+1</f>
        <v>45055</v>
      </c>
      <c r="FG56" s="5">
        <f t="shared" ref="FG56" si="862">FF56+1</f>
        <v>45056</v>
      </c>
      <c r="FH56" s="5">
        <f t="shared" ref="FH56" si="863">FG56+1</f>
        <v>45057</v>
      </c>
      <c r="FI56" s="5">
        <f t="shared" ref="FI56" si="864">FH56+1</f>
        <v>45058</v>
      </c>
      <c r="FJ56" s="5">
        <f t="shared" ref="FJ56" si="865">FI56+1</f>
        <v>45059</v>
      </c>
      <c r="FK56" s="5">
        <f t="shared" ref="FK56" si="866">FJ56+1</f>
        <v>45060</v>
      </c>
      <c r="FL56" s="5">
        <f t="shared" ref="FL56" si="867">FK56+1</f>
        <v>45061</v>
      </c>
      <c r="FM56" s="5">
        <f t="shared" ref="FM56" si="868">FL56+1</f>
        <v>45062</v>
      </c>
      <c r="FN56" s="5">
        <f t="shared" ref="FN56" si="869">FM56+1</f>
        <v>45063</v>
      </c>
      <c r="FO56" s="5">
        <f t="shared" ref="FO56" si="870">FN56+1</f>
        <v>45064</v>
      </c>
      <c r="FP56" s="5">
        <f t="shared" ref="FP56" si="871">FO56+1</f>
        <v>45065</v>
      </c>
      <c r="FQ56" s="5">
        <f t="shared" ref="FQ56" si="872">FP56+1</f>
        <v>45066</v>
      </c>
      <c r="FR56" s="5">
        <f t="shared" ref="FR56" si="873">FQ56+1</f>
        <v>45067</v>
      </c>
      <c r="FS56" s="5">
        <f t="shared" ref="FS56" si="874">FR56+1</f>
        <v>45068</v>
      </c>
      <c r="FT56" s="5">
        <f t="shared" ref="FT56" si="875">FS56+1</f>
        <v>45069</v>
      </c>
      <c r="FU56" s="5">
        <f t="shared" ref="FU56" si="876">FT56+1</f>
        <v>45070</v>
      </c>
      <c r="FV56" s="5">
        <f t="shared" ref="FV56" si="877">FU56+1</f>
        <v>45071</v>
      </c>
      <c r="FW56" s="5">
        <f t="shared" ref="FW56" si="878">FV56+1</f>
        <v>45072</v>
      </c>
      <c r="FX56" s="5">
        <f t="shared" ref="FX56" si="879">FW56+1</f>
        <v>45073</v>
      </c>
      <c r="FY56" s="5">
        <f t="shared" ref="FY56" si="880">FX56+1</f>
        <v>45074</v>
      </c>
      <c r="FZ56" s="5">
        <f t="shared" ref="FZ56" si="881">FY56+1</f>
        <v>45075</v>
      </c>
      <c r="GA56" s="5">
        <f t="shared" ref="GA56" si="882">FZ56+1</f>
        <v>45076</v>
      </c>
      <c r="GB56" s="5">
        <f t="shared" ref="GB56" si="883">GA56+1</f>
        <v>45077</v>
      </c>
      <c r="GC56" s="5">
        <f t="shared" ref="GC56" si="884">GB56+1</f>
        <v>45078</v>
      </c>
      <c r="GD56" s="5">
        <f t="shared" ref="GD56" si="885">GC56+1</f>
        <v>45079</v>
      </c>
      <c r="GE56" s="5">
        <f t="shared" ref="GE56" si="886">GD56+1</f>
        <v>45080</v>
      </c>
      <c r="GF56" s="5">
        <f t="shared" ref="GF56" si="887">GE56+1</f>
        <v>45081</v>
      </c>
      <c r="GG56" s="5">
        <f t="shared" ref="GG56" si="888">GF56+1</f>
        <v>45082</v>
      </c>
      <c r="GH56" s="5">
        <f t="shared" ref="GH56" si="889">GG56+1</f>
        <v>45083</v>
      </c>
      <c r="GI56" s="5">
        <f t="shared" ref="GI56" si="890">GH56+1</f>
        <v>45084</v>
      </c>
      <c r="GJ56" s="5">
        <f t="shared" ref="GJ56" si="891">GI56+1</f>
        <v>45085</v>
      </c>
      <c r="GK56" s="5">
        <f t="shared" ref="GK56" si="892">GJ56+1</f>
        <v>45086</v>
      </c>
      <c r="GL56" s="5">
        <f t="shared" ref="GL56" si="893">GK56+1</f>
        <v>45087</v>
      </c>
      <c r="GM56" s="5">
        <f t="shared" ref="GM56" si="894">GL56+1</f>
        <v>45088</v>
      </c>
      <c r="GN56" s="5">
        <f t="shared" ref="GN56" si="895">GM56+1</f>
        <v>45089</v>
      </c>
      <c r="GO56" s="5">
        <f t="shared" ref="GO56" si="896">GN56+1</f>
        <v>45090</v>
      </c>
      <c r="GP56" s="5">
        <f t="shared" ref="GP56" si="897">GO56+1</f>
        <v>45091</v>
      </c>
      <c r="GQ56" s="5">
        <f t="shared" ref="GQ56" si="898">GP56+1</f>
        <v>45092</v>
      </c>
      <c r="GR56" s="5">
        <f t="shared" ref="GR56" si="899">GQ56+1</f>
        <v>45093</v>
      </c>
      <c r="GS56" s="5">
        <f t="shared" ref="GS56" si="900">GR56+1</f>
        <v>45094</v>
      </c>
      <c r="GT56" s="5">
        <f t="shared" ref="GT56" si="901">GS56+1</f>
        <v>45095</v>
      </c>
      <c r="GU56" s="5">
        <f t="shared" ref="GU56" si="902">GT56+1</f>
        <v>45096</v>
      </c>
      <c r="GV56" s="5">
        <f t="shared" ref="GV56" si="903">GU56+1</f>
        <v>45097</v>
      </c>
      <c r="GW56" s="5">
        <f t="shared" ref="GW56" si="904">GV56+1</f>
        <v>45098</v>
      </c>
      <c r="GX56" s="5">
        <f t="shared" ref="GX56" si="905">GW56+1</f>
        <v>45099</v>
      </c>
      <c r="GY56" s="5">
        <f t="shared" ref="GY56" si="906">GX56+1</f>
        <v>45100</v>
      </c>
      <c r="GZ56" s="5">
        <f t="shared" ref="GZ56" si="907">GY56+1</f>
        <v>45101</v>
      </c>
      <c r="HA56" s="5">
        <f t="shared" ref="HA56" si="908">GZ56+1</f>
        <v>45102</v>
      </c>
      <c r="HB56" s="5">
        <f t="shared" ref="HB56" si="909">HA56+1</f>
        <v>45103</v>
      </c>
      <c r="HC56" s="5">
        <f t="shared" ref="HC56" si="910">HB56+1</f>
        <v>45104</v>
      </c>
      <c r="HD56" s="5">
        <f t="shared" ref="HD56" si="911">HC56+1</f>
        <v>45105</v>
      </c>
      <c r="HE56" s="5">
        <f t="shared" ref="HE56" si="912">HD56+1</f>
        <v>45106</v>
      </c>
      <c r="HF56" s="5">
        <f t="shared" ref="HF56" si="913">HE56+1</f>
        <v>45107</v>
      </c>
      <c r="HG56" s="5">
        <f t="shared" ref="HG56" si="914">HF56+1</f>
        <v>45108</v>
      </c>
      <c r="HH56" s="5">
        <f t="shared" ref="HH56" si="915">HG56+1</f>
        <v>45109</v>
      </c>
      <c r="HI56" s="5">
        <f t="shared" ref="HI56" si="916">HH56+1</f>
        <v>45110</v>
      </c>
      <c r="HJ56" s="5">
        <f t="shared" ref="HJ56" si="917">HI56+1</f>
        <v>45111</v>
      </c>
      <c r="HK56" s="5">
        <f t="shared" ref="HK56" si="918">HJ56+1</f>
        <v>45112</v>
      </c>
      <c r="HL56" s="5">
        <f t="shared" ref="HL56" si="919">HK56+1</f>
        <v>45113</v>
      </c>
      <c r="HM56" s="5">
        <f t="shared" ref="HM56" si="920">HL56+1</f>
        <v>45114</v>
      </c>
      <c r="HN56" s="5">
        <f t="shared" ref="HN56" si="921">HM56+1</f>
        <v>45115</v>
      </c>
      <c r="HO56" s="5">
        <f t="shared" ref="HO56" si="922">HN56+1</f>
        <v>45116</v>
      </c>
      <c r="HP56" s="5">
        <f t="shared" ref="HP56" si="923">HO56+1</f>
        <v>45117</v>
      </c>
      <c r="HQ56" s="5">
        <f t="shared" ref="HQ56" si="924">HP56+1</f>
        <v>45118</v>
      </c>
      <c r="HR56" s="5">
        <f t="shared" ref="HR56" si="925">HQ56+1</f>
        <v>45119</v>
      </c>
      <c r="HS56" s="5">
        <f t="shared" ref="HS56" si="926">HR56+1</f>
        <v>45120</v>
      </c>
      <c r="HT56" s="5">
        <f t="shared" ref="HT56" si="927">HS56+1</f>
        <v>45121</v>
      </c>
      <c r="HU56" s="5">
        <f t="shared" ref="HU56" si="928">HT56+1</f>
        <v>45122</v>
      </c>
      <c r="HV56" s="5">
        <f t="shared" ref="HV56" si="929">HU56+1</f>
        <v>45123</v>
      </c>
      <c r="HW56" s="5">
        <f t="shared" ref="HW56" si="930">HV56+1</f>
        <v>45124</v>
      </c>
      <c r="HX56" s="5">
        <f t="shared" ref="HX56" si="931">HW56+1</f>
        <v>45125</v>
      </c>
      <c r="HY56" s="5">
        <f t="shared" ref="HY56" si="932">HX56+1</f>
        <v>45126</v>
      </c>
      <c r="HZ56" s="5">
        <f t="shared" ref="HZ56" si="933">HY56+1</f>
        <v>45127</v>
      </c>
      <c r="IA56" s="5">
        <f t="shared" ref="IA56" si="934">HZ56+1</f>
        <v>45128</v>
      </c>
      <c r="IB56" s="5">
        <f t="shared" ref="IB56" si="935">IA56+1</f>
        <v>45129</v>
      </c>
      <c r="IC56" s="5">
        <f t="shared" ref="IC56" si="936">IB56+1</f>
        <v>45130</v>
      </c>
      <c r="ID56" s="5">
        <f t="shared" ref="ID56" si="937">IC56+1</f>
        <v>45131</v>
      </c>
      <c r="IE56" s="5">
        <f t="shared" ref="IE56" si="938">ID56+1</f>
        <v>45132</v>
      </c>
      <c r="IF56" s="5">
        <f t="shared" ref="IF56" si="939">IE56+1</f>
        <v>45133</v>
      </c>
      <c r="IG56" s="5">
        <f t="shared" ref="IG56" si="940">IF56+1</f>
        <v>45134</v>
      </c>
      <c r="IH56" s="5">
        <f t="shared" ref="IH56" si="941">IG56+1</f>
        <v>45135</v>
      </c>
      <c r="II56" s="5">
        <f t="shared" ref="II56" si="942">IH56+1</f>
        <v>45136</v>
      </c>
      <c r="IJ56" s="5">
        <f t="shared" ref="IJ56" si="943">II56+1</f>
        <v>45137</v>
      </c>
      <c r="IK56" s="5">
        <f t="shared" ref="IK56" si="944">IJ56+1</f>
        <v>45138</v>
      </c>
      <c r="IL56" s="5">
        <f t="shared" ref="IL56" si="945">IK56+1</f>
        <v>45139</v>
      </c>
      <c r="IM56" s="5">
        <f t="shared" ref="IM56" si="946">IL56+1</f>
        <v>45140</v>
      </c>
      <c r="IN56" s="5">
        <f t="shared" ref="IN56" si="947">IM56+1</f>
        <v>45141</v>
      </c>
      <c r="IO56" s="5">
        <f t="shared" ref="IO56" si="948">IN56+1</f>
        <v>45142</v>
      </c>
      <c r="IP56" s="5">
        <f t="shared" ref="IP56" si="949">IO56+1</f>
        <v>45143</v>
      </c>
      <c r="IQ56" s="5">
        <f t="shared" ref="IQ56" si="950">IP56+1</f>
        <v>45144</v>
      </c>
      <c r="IR56" s="5">
        <f t="shared" ref="IR56" si="951">IQ56+1</f>
        <v>45145</v>
      </c>
      <c r="IS56" s="5">
        <f t="shared" ref="IS56" si="952">IR56+1</f>
        <v>45146</v>
      </c>
      <c r="IT56" s="5">
        <f t="shared" ref="IT56" si="953">IS56+1</f>
        <v>45147</v>
      </c>
      <c r="IU56" s="5">
        <f t="shared" ref="IU56" si="954">IT56+1</f>
        <v>45148</v>
      </c>
      <c r="IV56" s="5">
        <f t="shared" ref="IV56" si="955">IU56+1</f>
        <v>45149</v>
      </c>
      <c r="IW56" s="5">
        <f t="shared" ref="IW56" si="956">IV56+1</f>
        <v>45150</v>
      </c>
      <c r="IX56" s="5">
        <f t="shared" ref="IX56" si="957">IW56+1</f>
        <v>45151</v>
      </c>
      <c r="IY56" s="5">
        <f t="shared" ref="IY56" si="958">IX56+1</f>
        <v>45152</v>
      </c>
      <c r="IZ56" s="5">
        <f t="shared" ref="IZ56" si="959">IY56+1</f>
        <v>45153</v>
      </c>
      <c r="JA56" s="5">
        <f t="shared" ref="JA56" si="960">IZ56+1</f>
        <v>45154</v>
      </c>
      <c r="JB56" s="5">
        <f t="shared" ref="JB56" si="961">JA56+1</f>
        <v>45155</v>
      </c>
      <c r="JC56" s="5">
        <f t="shared" ref="JC56" si="962">JB56+1</f>
        <v>45156</v>
      </c>
    </row>
    <row r="57" spans="1:263" s="179" customFormat="1" x14ac:dyDescent="0.3">
      <c r="A57" s="189" t="s">
        <v>317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f>COUNTIF(Sheet1!$O:$O,$A57&amp;"KGL"&amp;DA$2)</f>
        <v>0</v>
      </c>
      <c r="DB57" s="6">
        <f>COUNTIF(Sheet1!$O:$O,$A57&amp;"KGL"&amp;DB$2)</f>
        <v>0</v>
      </c>
      <c r="DC57" s="6">
        <f>COUNTIF(Sheet1!$O:$O,$A57&amp;"KGL"&amp;DC$2)</f>
        <v>0</v>
      </c>
      <c r="DD57" s="6">
        <f>COUNTIF(Sheet1!$O:$O,$A57&amp;"KGL"&amp;DD$2)</f>
        <v>0</v>
      </c>
      <c r="DE57" s="6">
        <f>COUNTIF(Sheet1!$O:$O,$A57&amp;"KGL"&amp;DE$2)</f>
        <v>0</v>
      </c>
      <c r="DF57" s="6">
        <f>COUNTIF(Sheet1!$O:$O,$A57&amp;"KGL"&amp;DF$2)</f>
        <v>0</v>
      </c>
      <c r="DG57" s="6">
        <f>COUNTIF(Sheet1!$O:$O,$A57&amp;"KGL"&amp;DG$2)</f>
        <v>0</v>
      </c>
      <c r="DH57" s="6">
        <f>COUNTIF(Sheet1!$O:$O,$A57&amp;"KGL"&amp;DH$2)</f>
        <v>0</v>
      </c>
      <c r="DI57" s="6">
        <f>COUNTIF(Sheet1!$O:$O,$A57&amp;"KGL"&amp;DI$2)</f>
        <v>0</v>
      </c>
      <c r="DJ57" s="6">
        <f>COUNTIF(Sheet1!$O:$O,$A57&amp;"KGL"&amp;DJ$2)</f>
        <v>0</v>
      </c>
      <c r="DK57" s="6">
        <f>COUNTIF(Sheet1!$O:$O,$A57&amp;"KGL"&amp;DK$2)</f>
        <v>0</v>
      </c>
      <c r="DL57" s="6">
        <f>COUNTIF(Sheet1!$O:$O,$A57&amp;"KGL"&amp;DL$2)</f>
        <v>0</v>
      </c>
      <c r="DM57" s="6">
        <f>COUNTIF(Sheet1!$O:$O,$A57&amp;"KGL"&amp;DM$2)</f>
        <v>0</v>
      </c>
      <c r="DN57" s="6">
        <f>COUNTIF(Sheet1!$O:$O,$A57&amp;"KGL"&amp;DN$2)</f>
        <v>0</v>
      </c>
      <c r="DO57" s="6">
        <f>COUNTIF(Sheet1!$O:$O,$A57&amp;"KGL"&amp;DO$2)</f>
        <v>0</v>
      </c>
      <c r="DP57" s="6">
        <f>COUNTIF(Sheet1!$O:$O,$A57&amp;"KGL"&amp;DP$2)</f>
        <v>0</v>
      </c>
      <c r="DQ57" s="6">
        <f>COUNTIF(Sheet1!$O:$O,$A57&amp;"KGL"&amp;DQ$2)</f>
        <v>0</v>
      </c>
      <c r="DR57" s="6">
        <f>COUNTIF(Sheet1!$O:$O,$A57&amp;"KGL"&amp;DR$2)</f>
        <v>0</v>
      </c>
      <c r="DS57" s="6">
        <f>COUNTIF(Sheet1!$O:$O,$A57&amp;"KGL"&amp;DS$2)</f>
        <v>0</v>
      </c>
      <c r="DT57" s="6">
        <f>COUNTIF(Sheet1!$O:$O,$A57&amp;"KGL"&amp;DT$2)</f>
        <v>0</v>
      </c>
      <c r="DU57" s="6">
        <f>COUNTIF(Sheet1!$O:$O,$A57&amp;"KGL"&amp;DU$2)</f>
        <v>0</v>
      </c>
      <c r="DV57" s="6">
        <f>COUNTIF(Sheet1!$O:$O,$A57&amp;"KGL"&amp;DV$2)</f>
        <v>0</v>
      </c>
      <c r="DW57" s="6">
        <f>COUNTIF(Sheet1!$O:$O,$A57&amp;"KGL"&amp;DW$2)</f>
        <v>0</v>
      </c>
      <c r="DX57" s="6">
        <f>COUNTIF(Sheet1!$O:$O,$A57&amp;"KGL"&amp;DX$2)</f>
        <v>0</v>
      </c>
      <c r="DY57" s="6">
        <f>COUNTIF(Sheet1!$O:$O,$A57&amp;"KGL"&amp;DY$2)</f>
        <v>0</v>
      </c>
      <c r="DZ57" s="6">
        <f>COUNTIF(Sheet1!$O:$O,$A57&amp;"KGL"&amp;DZ$2)</f>
        <v>0</v>
      </c>
      <c r="EA57" s="6">
        <f>COUNTIF(Sheet1!$O:$O,$A57&amp;"KGL"&amp;EA$2)</f>
        <v>0</v>
      </c>
      <c r="EB57" s="6">
        <f>COUNTIF(Sheet1!$O:$O,$A57&amp;"KGL"&amp;EB$2)</f>
        <v>0</v>
      </c>
      <c r="EC57" s="6">
        <f>COUNTIF(Sheet1!$O:$O,$A57&amp;"KGL"&amp;EC$2)</f>
        <v>0</v>
      </c>
      <c r="ED57" s="6">
        <f>COUNTIF(Sheet1!$O:$O,$A57&amp;"KGL"&amp;ED$2)</f>
        <v>0</v>
      </c>
      <c r="EE57" s="6">
        <f>COUNTIF(Sheet1!$O:$O,$A57&amp;"KGL"&amp;EE$2)</f>
        <v>0</v>
      </c>
      <c r="EF57" s="6">
        <f>COUNTIF(Sheet1!$O:$O,$A57&amp;"KGL"&amp;EF$2)</f>
        <v>0</v>
      </c>
      <c r="EG57" s="6">
        <f>COUNTIF(Sheet1!$O:$O,$A57&amp;"KGL"&amp;EG$2)</f>
        <v>0</v>
      </c>
      <c r="EH57" s="6">
        <f>COUNTIF(Sheet1!$O:$O,$A57&amp;"KGL"&amp;EH$2)</f>
        <v>0</v>
      </c>
      <c r="EI57" s="6">
        <f>COUNTIF(Sheet1!$O:$O,$A57&amp;"KGL"&amp;EI$2)</f>
        <v>0</v>
      </c>
      <c r="EJ57" s="6">
        <f>COUNTIF(Sheet1!$O:$O,$A57&amp;"KGL"&amp;EJ$2)</f>
        <v>0</v>
      </c>
      <c r="EK57" s="6">
        <f>COUNTIF(Sheet1!$O:$O,$A57&amp;"KGL"&amp;EK$2)</f>
        <v>0</v>
      </c>
      <c r="EL57" s="6">
        <f>COUNTIF(Sheet1!$O:$O,$A57&amp;"KGL"&amp;EL$2)</f>
        <v>0</v>
      </c>
      <c r="EM57" s="6">
        <f>COUNTIF(Sheet1!$O:$O,$A57&amp;"KGL"&amp;EM$2)</f>
        <v>0</v>
      </c>
      <c r="EN57" s="6">
        <f>COUNTIF(Sheet1!$O:$O,$A57&amp;"KGL"&amp;EN$2)</f>
        <v>0</v>
      </c>
      <c r="EO57" s="6">
        <f>COUNTIF(Sheet1!$O:$O,$A57&amp;"KGL"&amp;EO$2)</f>
        <v>0</v>
      </c>
      <c r="EP57" s="6">
        <f>COUNTIF(Sheet1!$O:$O,$A57&amp;"KGL"&amp;EP$2)</f>
        <v>0</v>
      </c>
      <c r="EQ57" s="6">
        <f>COUNTIF(Sheet1!$O:$O,$A57&amp;"KGL"&amp;EQ$2)</f>
        <v>0</v>
      </c>
      <c r="ER57" s="6">
        <f>COUNTIF(Sheet1!$O:$O,$A57&amp;"KGL"&amp;ER$2)</f>
        <v>0</v>
      </c>
      <c r="ES57" s="6">
        <f>COUNTIF(Sheet1!$O:$O,$A57&amp;"KGL"&amp;ES$2)</f>
        <v>0</v>
      </c>
      <c r="ET57" s="6">
        <f>COUNTIF(Sheet1!$O:$O,$A57&amp;"KGL"&amp;ET$2)</f>
        <v>0</v>
      </c>
      <c r="EU57" s="6">
        <f>COUNTIF(Sheet1!$O:$O,$A57&amp;"KGL"&amp;EU$2)</f>
        <v>0</v>
      </c>
      <c r="EV57" s="6">
        <f>COUNTIF(Sheet1!$O:$O,$A57&amp;"KGL"&amp;EV$2)</f>
        <v>0</v>
      </c>
      <c r="EW57" s="6">
        <f>COUNTIF(Sheet1!$O:$O,$A57&amp;"KGL"&amp;EW$2)</f>
        <v>0</v>
      </c>
      <c r="EX57" s="6">
        <f>COUNTIF(Sheet1!$O:$O,$A57&amp;"KGL"&amp;EX$2)</f>
        <v>0</v>
      </c>
      <c r="EY57" s="6">
        <f>COUNTIF(Sheet1!$O:$O,$A57&amp;"KGL"&amp;EY$2)</f>
        <v>0</v>
      </c>
      <c r="EZ57" s="6">
        <f>COUNTIF(Sheet1!$O:$O,$A57&amp;"KGL"&amp;EZ$2)</f>
        <v>0</v>
      </c>
      <c r="FA57" s="6">
        <f>COUNTIF(Sheet1!$O:$O,$A57&amp;"KGL"&amp;FA$2)</f>
        <v>0</v>
      </c>
      <c r="FB57" s="6">
        <f>COUNTIF(Sheet1!$O:$O,$A57&amp;"KGL"&amp;FB$2)</f>
        <v>0</v>
      </c>
      <c r="FC57" s="6">
        <f>COUNTIF(Sheet1!$O:$O,$A57&amp;"KGL"&amp;FC$2)</f>
        <v>0</v>
      </c>
      <c r="FD57" s="6">
        <f>COUNTIF(Sheet1!$O:$O,$A57&amp;"KGL"&amp;FD$2)</f>
        <v>0</v>
      </c>
      <c r="FE57" s="6">
        <f>COUNTIF(Sheet1!$O:$O,$A57&amp;"KGL"&amp;FE$2)</f>
        <v>0</v>
      </c>
      <c r="FF57" s="6">
        <f>COUNTIF(Sheet1!$O:$O,$A57&amp;"KGL"&amp;FF$2)</f>
        <v>0</v>
      </c>
      <c r="FG57" s="6">
        <f>COUNTIF(Sheet1!$O:$O,$A57&amp;"KGL"&amp;FG$2)</f>
        <v>0</v>
      </c>
      <c r="FH57" s="6">
        <f>COUNTIF(Sheet1!$O:$O,$A57&amp;"KGL"&amp;FH$2)</f>
        <v>0</v>
      </c>
      <c r="FI57" s="6">
        <f>COUNTIF(Sheet1!$O:$O,$A57&amp;"KGL"&amp;FI$2)</f>
        <v>0</v>
      </c>
      <c r="FJ57" s="6">
        <f>COUNTIF(Sheet1!$O:$O,$A57&amp;"KGL"&amp;FJ$2)</f>
        <v>0</v>
      </c>
      <c r="FK57" s="6">
        <f>COUNTIF(Sheet1!$O:$O,$A57&amp;"KGL"&amp;FK$2)</f>
        <v>0</v>
      </c>
      <c r="FL57" s="6">
        <f>COUNTIF(Sheet1!$O:$O,$A57&amp;"KGL"&amp;FL$2)</f>
        <v>0</v>
      </c>
      <c r="FM57" s="6">
        <f>COUNTIF(Sheet1!$O:$O,$A57&amp;"KGL"&amp;FM$2)</f>
        <v>0</v>
      </c>
      <c r="FN57" s="6">
        <f>COUNTIF(Sheet1!$O:$O,$A57&amp;"KGL"&amp;FN$2)</f>
        <v>0</v>
      </c>
      <c r="FO57" s="6">
        <f>COUNTIF(Sheet1!$O:$O,$A57&amp;"KGL"&amp;FO$2)</f>
        <v>0</v>
      </c>
      <c r="FP57" s="6">
        <f>COUNTIF(Sheet1!$O:$O,$A57&amp;"KGL"&amp;FP$2)</f>
        <v>0</v>
      </c>
      <c r="FQ57" s="6">
        <f>COUNTIF(Sheet1!$O:$O,$A57&amp;"KGL"&amp;FQ$2)</f>
        <v>0</v>
      </c>
      <c r="FR57" s="6">
        <f>COUNTIF(Sheet1!$O:$O,$A57&amp;"KGL"&amp;FR$2)</f>
        <v>0</v>
      </c>
      <c r="FS57" s="6">
        <f>COUNTIF(Sheet1!$O:$O,$A57&amp;"KGL"&amp;FS$2)</f>
        <v>0</v>
      </c>
      <c r="FT57" s="6">
        <f>COUNTIF(Sheet1!$O:$O,$A57&amp;"KGL"&amp;FT$2)</f>
        <v>0</v>
      </c>
      <c r="FU57" s="6">
        <f>COUNTIF(Sheet1!$O:$O,$A57&amp;"KGL"&amp;FU$2)</f>
        <v>0</v>
      </c>
      <c r="FV57" s="6">
        <f>COUNTIF(Sheet1!$O:$O,$A57&amp;"KGL"&amp;FV$2)</f>
        <v>0</v>
      </c>
      <c r="FW57" s="6">
        <f>COUNTIF(Sheet1!$O:$O,$A57&amp;"KGL"&amp;FW$2)</f>
        <v>0</v>
      </c>
      <c r="FX57" s="6">
        <f>COUNTIF(Sheet1!$O:$O,$A57&amp;"KGL"&amp;FX$2)</f>
        <v>0</v>
      </c>
      <c r="FY57" s="6">
        <f>COUNTIF(Sheet1!$O:$O,$A57&amp;"KGL"&amp;FY$2)</f>
        <v>0</v>
      </c>
      <c r="FZ57" s="6">
        <f>COUNTIF(Sheet1!$O:$O,$A57&amp;"KGL"&amp;FZ$2)</f>
        <v>0</v>
      </c>
      <c r="GA57" s="6">
        <f>COUNTIF(Sheet1!$O:$O,$A57&amp;"KGL"&amp;GA$2)</f>
        <v>0</v>
      </c>
      <c r="GB57" s="6">
        <f>COUNTIF(Sheet1!$O:$O,$A57&amp;"KGL"&amp;GB$2)</f>
        <v>0</v>
      </c>
      <c r="GC57" s="6">
        <f>COUNTIF(Sheet1!$O:$O,$A57&amp;"KGL"&amp;GC$2)</f>
        <v>0</v>
      </c>
      <c r="GD57" s="6">
        <f>COUNTIF(Sheet1!$O:$O,$A57&amp;"KGL"&amp;GD$2)</f>
        <v>0</v>
      </c>
      <c r="GE57" s="6">
        <f>COUNTIF(Sheet1!$O:$O,$A57&amp;"KGL"&amp;GE$2)</f>
        <v>0</v>
      </c>
      <c r="GF57" s="6">
        <f>COUNTIF(Sheet1!$O:$O,$A57&amp;"KGL"&amp;GF$2)</f>
        <v>0</v>
      </c>
      <c r="GG57" s="6">
        <f>COUNTIF(Sheet1!$O:$O,$A57&amp;"KGL"&amp;GG$2)</f>
        <v>0</v>
      </c>
      <c r="GH57" s="6">
        <f>COUNTIF(Sheet1!$O:$O,$A57&amp;"KGL"&amp;GH$2)</f>
        <v>0</v>
      </c>
      <c r="GI57" s="6">
        <f>COUNTIF(Sheet1!$O:$O,$A57&amp;"KGL"&amp;GI$2)</f>
        <v>0</v>
      </c>
      <c r="GJ57" s="6">
        <f>COUNTIF(Sheet1!$O:$O,$A57&amp;"KGL"&amp;GJ$2)</f>
        <v>0</v>
      </c>
      <c r="GK57" s="6">
        <f>COUNTIF(Sheet1!$O:$O,$A57&amp;"KGL"&amp;GK$2)</f>
        <v>0</v>
      </c>
      <c r="GL57" s="6">
        <f>COUNTIF(Sheet1!$O:$O,$A57&amp;"KGL"&amp;GL$2)</f>
        <v>0</v>
      </c>
      <c r="GM57" s="6">
        <f>COUNTIF(Sheet1!$O:$O,$A57&amp;"KGL"&amp;GM$2)</f>
        <v>0</v>
      </c>
      <c r="GN57" s="6">
        <f>COUNTIF(Sheet1!$O:$O,$A57&amp;"KGL"&amp;GN$2)</f>
        <v>0</v>
      </c>
      <c r="GO57" s="6">
        <f>COUNTIF(Sheet1!$O:$O,$A57&amp;"KGL"&amp;GO$2)</f>
        <v>0</v>
      </c>
      <c r="GP57" s="6">
        <f>COUNTIF(Sheet1!$O:$O,$A57&amp;"KGL"&amp;GP$2)</f>
        <v>0</v>
      </c>
      <c r="GQ57" s="6">
        <f>COUNTIF(Sheet1!$O:$O,$A57&amp;"KGL"&amp;GQ$2)</f>
        <v>0</v>
      </c>
      <c r="GR57" s="6">
        <f>COUNTIF(Sheet1!$O:$O,$A57&amp;"KGL"&amp;GR$2)</f>
        <v>0</v>
      </c>
      <c r="GS57" s="6">
        <f>COUNTIF(Sheet1!$O:$O,$A57&amp;"KGL"&amp;GS$2)</f>
        <v>0</v>
      </c>
      <c r="GT57" s="6">
        <f>COUNTIF(Sheet1!$O:$O,$A57&amp;"KGL"&amp;GT$2)</f>
        <v>0</v>
      </c>
      <c r="GU57" s="6">
        <f>COUNTIF(Sheet1!$O:$O,$A57&amp;"KGL"&amp;GU$2)</f>
        <v>0</v>
      </c>
      <c r="GV57" s="6">
        <f>COUNTIF(Sheet1!$O:$O,$A57&amp;"KGL"&amp;GV$2)</f>
        <v>0</v>
      </c>
      <c r="GW57" s="6">
        <f>COUNTIF(Sheet1!$O:$O,$A57&amp;"KGL"&amp;GW$2)</f>
        <v>0</v>
      </c>
      <c r="GX57" s="6">
        <f>COUNTIF(Sheet1!$O:$O,$A57&amp;"KGL"&amp;GX$2)</f>
        <v>0</v>
      </c>
      <c r="GY57" s="6">
        <f>COUNTIF(Sheet1!$O:$O,$A57&amp;"KGL"&amp;GY$2)</f>
        <v>0</v>
      </c>
      <c r="GZ57" s="6">
        <f>COUNTIF(Sheet1!$O:$O,$A57&amp;"KGL"&amp;GZ$2)</f>
        <v>0</v>
      </c>
      <c r="HA57" s="6">
        <f>COUNTIF(Sheet1!$O:$O,$A57&amp;"KGL"&amp;HA$2)</f>
        <v>0</v>
      </c>
      <c r="HB57" s="6">
        <f>COUNTIF(Sheet1!$O:$O,$A57&amp;"KGL"&amp;HB$2)</f>
        <v>0</v>
      </c>
      <c r="HC57" s="6">
        <f>COUNTIF(Sheet1!$O:$O,$A57&amp;"KGL"&amp;HC$2)</f>
        <v>0</v>
      </c>
      <c r="HD57" s="6">
        <f>COUNTIF(Sheet1!$O:$O,$A57&amp;"KGL"&amp;HD$2)</f>
        <v>0</v>
      </c>
      <c r="HE57" s="6">
        <f>COUNTIF(Sheet1!$O:$O,$A57&amp;"KGL"&amp;HE$2)</f>
        <v>0</v>
      </c>
      <c r="HF57" s="6">
        <f>COUNTIF(Sheet1!$O:$O,$A57&amp;"KGL"&amp;HF$2)</f>
        <v>0</v>
      </c>
      <c r="HG57" s="6">
        <f>COUNTIF(Sheet1!$O:$O,$A57&amp;"KGL"&amp;HG$2)</f>
        <v>0</v>
      </c>
      <c r="HH57" s="6">
        <f>COUNTIF(Sheet1!$O:$O,$A57&amp;"KGL"&amp;HH$2)</f>
        <v>0</v>
      </c>
      <c r="HI57" s="6">
        <f>COUNTIF(Sheet1!$O:$O,$A57&amp;"KGL"&amp;HI$2)</f>
        <v>0</v>
      </c>
      <c r="HJ57" s="6">
        <f>COUNTIF(Sheet1!$O:$O,$A57&amp;"KGL"&amp;HJ$2)</f>
        <v>0</v>
      </c>
      <c r="HK57" s="6">
        <f>COUNTIF(Sheet1!$O:$O,$A57&amp;"KGL"&amp;HK$2)</f>
        <v>0</v>
      </c>
      <c r="HL57" s="6">
        <f>COUNTIF(Sheet1!$O:$O,$A57&amp;"KGL"&amp;HL$2)</f>
        <v>0</v>
      </c>
      <c r="HM57" s="6">
        <f>COUNTIF(Sheet1!$O:$O,$A57&amp;"KGL"&amp;HM$2)</f>
        <v>0</v>
      </c>
      <c r="HN57" s="6">
        <f>COUNTIF(Sheet1!$O:$O,$A57&amp;"KGL"&amp;HN$2)</f>
        <v>0</v>
      </c>
      <c r="HO57" s="6">
        <f>COUNTIF(Sheet1!$O:$O,$A57&amp;"KGL"&amp;HO$2)</f>
        <v>0</v>
      </c>
      <c r="HP57" s="6">
        <f>COUNTIF(Sheet1!$O:$O,$A57&amp;"KGL"&amp;HP$2)</f>
        <v>0</v>
      </c>
      <c r="HQ57" s="6">
        <f>COUNTIF(Sheet1!$O:$O,$A57&amp;"KGL"&amp;HQ$2)</f>
        <v>0</v>
      </c>
      <c r="HR57" s="6">
        <f>COUNTIF(Sheet1!$O:$O,$A57&amp;"KGL"&amp;HR$2)</f>
        <v>0</v>
      </c>
      <c r="HS57" s="6">
        <f>COUNTIF(Sheet1!$O:$O,$A57&amp;"KGL"&amp;HS$2)</f>
        <v>0</v>
      </c>
      <c r="HT57" s="6">
        <f>COUNTIF(Sheet1!$O:$O,$A57&amp;"KGL"&amp;HT$2)</f>
        <v>0</v>
      </c>
      <c r="HU57" s="6">
        <f>COUNTIF(Sheet1!$O:$O,$A57&amp;"KGL"&amp;HU$2)</f>
        <v>0</v>
      </c>
      <c r="HV57" s="6">
        <f>COUNTIF(Sheet1!$O:$O,$A57&amp;"KGL"&amp;HV$2)</f>
        <v>0</v>
      </c>
      <c r="HW57" s="6">
        <f>COUNTIF(Sheet1!$O:$O,$A57&amp;"KGL"&amp;HW$2)</f>
        <v>0</v>
      </c>
      <c r="HX57" s="6">
        <f>COUNTIF(Sheet1!$O:$O,$A57&amp;"KGL"&amp;HX$2)</f>
        <v>0</v>
      </c>
      <c r="HY57" s="6">
        <f>COUNTIF(Sheet1!$O:$O,$A57&amp;"KGL"&amp;HY$2)</f>
        <v>0</v>
      </c>
      <c r="HZ57" s="6">
        <f>COUNTIF(Sheet1!$O:$O,$A57&amp;"KGL"&amp;HZ$2)</f>
        <v>0</v>
      </c>
      <c r="IA57" s="6">
        <f>COUNTIF(Sheet1!$O:$O,$A57&amp;"KGL"&amp;IA$2)</f>
        <v>0</v>
      </c>
      <c r="IB57" s="6">
        <f>COUNTIF(Sheet1!$O:$O,$A57&amp;"KGL"&amp;IB$2)</f>
        <v>0</v>
      </c>
      <c r="IC57" s="6">
        <f>COUNTIF(Sheet1!$O:$O,$A57&amp;"KGL"&amp;IC$2)</f>
        <v>0</v>
      </c>
      <c r="ID57" s="6">
        <f>COUNTIF(Sheet1!$O:$O,$A57&amp;"KGL"&amp;ID$2)</f>
        <v>0</v>
      </c>
      <c r="IE57" s="6">
        <f>COUNTIF(Sheet1!$O:$O,$A57&amp;"KGL"&amp;IE$2)</f>
        <v>0</v>
      </c>
      <c r="IF57" s="6">
        <f>COUNTIF(Sheet1!$O:$O,$A57&amp;"KGL"&amp;IF$2)</f>
        <v>0</v>
      </c>
      <c r="IG57" s="6">
        <f>COUNTIF(Sheet1!$O:$O,$A57&amp;"KGL"&amp;IG$2)</f>
        <v>0</v>
      </c>
      <c r="IH57" s="6">
        <f>COUNTIF(Sheet1!$O:$O,$A57&amp;"KGL"&amp;IH$2)</f>
        <v>0</v>
      </c>
      <c r="II57" s="6">
        <f>COUNTIF(Sheet1!$O:$O,$A57&amp;"KGL"&amp;II$2)</f>
        <v>0</v>
      </c>
      <c r="IJ57" s="6">
        <f>COUNTIF(Sheet1!$O:$O,$A57&amp;"KGL"&amp;IJ$2)</f>
        <v>0</v>
      </c>
      <c r="IK57" s="6">
        <f>COUNTIF(Sheet1!$O:$O,$A57&amp;"KGL"&amp;IK$2)</f>
        <v>0</v>
      </c>
      <c r="IL57" s="6">
        <f>COUNTIF(Sheet1!$O:$O,$A57&amp;"KGL"&amp;IL$2)</f>
        <v>0</v>
      </c>
      <c r="IM57" s="6">
        <f>COUNTIF(Sheet1!$O:$O,$A57&amp;"KGL"&amp;IM$2)</f>
        <v>0</v>
      </c>
      <c r="IN57" s="6">
        <f>COUNTIF(Sheet1!$O:$O,$A57&amp;"KGL"&amp;IN$2)</f>
        <v>0</v>
      </c>
      <c r="IO57" s="6">
        <f>COUNTIF(Sheet1!$O:$O,$A57&amp;"KGL"&amp;IO$2)</f>
        <v>0</v>
      </c>
      <c r="IP57" s="6">
        <f>COUNTIF(Sheet1!$O:$O,$A57&amp;"KGL"&amp;IP$2)</f>
        <v>0</v>
      </c>
      <c r="IQ57" s="6">
        <f>COUNTIF(Sheet1!$O:$O,$A57&amp;"KGL"&amp;IQ$2)</f>
        <v>0</v>
      </c>
      <c r="IR57" s="6">
        <f>COUNTIF(Sheet1!$O:$O,$A57&amp;"KGL"&amp;IR$2)</f>
        <v>0</v>
      </c>
      <c r="IS57" s="6">
        <f>COUNTIF(Sheet1!$O:$O,$A57&amp;"KGL"&amp;IS$2)</f>
        <v>0</v>
      </c>
      <c r="IT57" s="6">
        <f>COUNTIF(Sheet1!$O:$O,$A57&amp;"KGL"&amp;IT$2)</f>
        <v>0</v>
      </c>
      <c r="IU57" s="6">
        <f>COUNTIF(Sheet1!$O:$O,$A57&amp;"KGL"&amp;IU$2)</f>
        <v>0</v>
      </c>
      <c r="IV57" s="6">
        <f>COUNTIF(Sheet1!$O:$O,$A57&amp;"KGL"&amp;IV$2)</f>
        <v>0</v>
      </c>
      <c r="IW57" s="6">
        <f>COUNTIF(Sheet1!$O:$O,$A57&amp;"KGL"&amp;IW$2)</f>
        <v>0</v>
      </c>
      <c r="IX57" s="6">
        <f>COUNTIF(Sheet1!$O:$O,$A57&amp;"KGL"&amp;IX$2)</f>
        <v>0</v>
      </c>
      <c r="IY57" s="6">
        <f>COUNTIF(Sheet1!$O:$O,$A57&amp;"KGL"&amp;IY$2)</f>
        <v>0</v>
      </c>
      <c r="IZ57" s="6">
        <f>COUNTIF(Sheet1!$O:$O,$A57&amp;"KGL"&amp;IZ$2)</f>
        <v>0</v>
      </c>
      <c r="JA57" s="6">
        <f>COUNTIF(Sheet1!$O:$O,$A57&amp;"KGL"&amp;JA$2)</f>
        <v>0</v>
      </c>
      <c r="JB57" s="6">
        <f>COUNTIF(Sheet1!$O:$O,$A57&amp;"KGL"&amp;JB$2)</f>
        <v>0</v>
      </c>
      <c r="JC57" s="6">
        <f>COUNTIF(Sheet1!$O:$O,$A57&amp;"KGL"&amp;JC$2)</f>
        <v>0</v>
      </c>
    </row>
    <row r="58" spans="1:263" s="179" customFormat="1" x14ac:dyDescent="0.3">
      <c r="A58" s="190" t="s">
        <v>322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f>COUNTIF(Sheet1!$O:$O,$A58&amp;"KGL"&amp;DA$2)</f>
        <v>0</v>
      </c>
      <c r="DB58" s="6">
        <f>COUNTIF(Sheet1!$O:$O,$A58&amp;"KGL"&amp;DB$2)</f>
        <v>0</v>
      </c>
      <c r="DC58" s="6">
        <f>COUNTIF(Sheet1!$O:$O,$A58&amp;"KGL"&amp;DC$2)</f>
        <v>0</v>
      </c>
      <c r="DD58" s="6">
        <f>COUNTIF(Sheet1!$O:$O,$A58&amp;"KGL"&amp;DD$2)</f>
        <v>0</v>
      </c>
      <c r="DE58" s="6">
        <f>COUNTIF(Sheet1!$O:$O,$A58&amp;"KGL"&amp;DE$2)</f>
        <v>0</v>
      </c>
      <c r="DF58" s="6">
        <f>COUNTIF(Sheet1!$O:$O,$A58&amp;"KGL"&amp;DF$2)</f>
        <v>0</v>
      </c>
      <c r="DG58" s="6">
        <f>COUNTIF(Sheet1!$O:$O,$A58&amp;"KGL"&amp;DG$2)</f>
        <v>0</v>
      </c>
      <c r="DH58" s="6">
        <f>COUNTIF(Sheet1!$O:$O,$A58&amp;"KGL"&amp;DH$2)</f>
        <v>0</v>
      </c>
      <c r="DI58" s="6">
        <f>COUNTIF(Sheet1!$O:$O,$A58&amp;"KGL"&amp;DI$2)</f>
        <v>0</v>
      </c>
      <c r="DJ58" s="6">
        <f>COUNTIF(Sheet1!$O:$O,$A58&amp;"KGL"&amp;DJ$2)</f>
        <v>0</v>
      </c>
      <c r="DK58" s="6">
        <f>COUNTIF(Sheet1!$O:$O,$A58&amp;"KGL"&amp;DK$2)</f>
        <v>0</v>
      </c>
      <c r="DL58" s="6">
        <f>COUNTIF(Sheet1!$O:$O,$A58&amp;"KGL"&amp;DL$2)</f>
        <v>0</v>
      </c>
      <c r="DM58" s="6">
        <f>COUNTIF(Sheet1!$O:$O,$A58&amp;"KGL"&amp;DM$2)</f>
        <v>0</v>
      </c>
      <c r="DN58" s="6">
        <f>COUNTIF(Sheet1!$O:$O,$A58&amp;"KGL"&amp;DN$2)</f>
        <v>0</v>
      </c>
      <c r="DO58" s="6">
        <f>COUNTIF(Sheet1!$O:$O,$A58&amp;"KGL"&amp;DO$2)</f>
        <v>0</v>
      </c>
      <c r="DP58" s="6">
        <f>COUNTIF(Sheet1!$O:$O,$A58&amp;"KGL"&amp;DP$2)</f>
        <v>0</v>
      </c>
      <c r="DQ58" s="6">
        <f>COUNTIF(Sheet1!$O:$O,$A58&amp;"KGL"&amp;DQ$2)</f>
        <v>0</v>
      </c>
      <c r="DR58" s="6">
        <f>COUNTIF(Sheet1!$O:$O,$A58&amp;"KGL"&amp;DR$2)</f>
        <v>0</v>
      </c>
      <c r="DS58" s="6">
        <f>COUNTIF(Sheet1!$O:$O,$A58&amp;"KGL"&amp;DS$2)</f>
        <v>0</v>
      </c>
      <c r="DT58" s="6">
        <f>COUNTIF(Sheet1!$O:$O,$A58&amp;"KGL"&amp;DT$2)</f>
        <v>0</v>
      </c>
      <c r="DU58" s="6">
        <f>COUNTIF(Sheet1!$O:$O,$A58&amp;"KGL"&amp;DU$2)</f>
        <v>0</v>
      </c>
      <c r="DV58" s="6">
        <f>COUNTIF(Sheet1!$O:$O,$A58&amp;"KGL"&amp;DV$2)</f>
        <v>0</v>
      </c>
      <c r="DW58" s="6">
        <f>COUNTIF(Sheet1!$O:$O,$A58&amp;"KGL"&amp;DW$2)</f>
        <v>0</v>
      </c>
      <c r="DX58" s="6">
        <f>COUNTIF(Sheet1!$O:$O,$A58&amp;"KGL"&amp;DX$2)</f>
        <v>0</v>
      </c>
      <c r="DY58" s="6">
        <f>COUNTIF(Sheet1!$O:$O,$A58&amp;"KGL"&amp;DY$2)</f>
        <v>0</v>
      </c>
      <c r="DZ58" s="6">
        <f>COUNTIF(Sheet1!$O:$O,$A58&amp;"KGL"&amp;DZ$2)</f>
        <v>0</v>
      </c>
      <c r="EA58" s="6">
        <f>COUNTIF(Sheet1!$O:$O,$A58&amp;"KGL"&amp;EA$2)</f>
        <v>0</v>
      </c>
      <c r="EB58" s="6">
        <f>COUNTIF(Sheet1!$O:$O,$A58&amp;"KGL"&amp;EB$2)</f>
        <v>0</v>
      </c>
      <c r="EC58" s="6">
        <f>COUNTIF(Sheet1!$O:$O,$A58&amp;"KGL"&amp;EC$2)</f>
        <v>0</v>
      </c>
      <c r="ED58" s="6">
        <f>COUNTIF(Sheet1!$O:$O,$A58&amp;"KGL"&amp;ED$2)</f>
        <v>0</v>
      </c>
      <c r="EE58" s="6">
        <f>COUNTIF(Sheet1!$O:$O,$A58&amp;"KGL"&amp;EE$2)</f>
        <v>0</v>
      </c>
      <c r="EF58" s="6">
        <f>COUNTIF(Sheet1!$O:$O,$A58&amp;"KGL"&amp;EF$2)</f>
        <v>0</v>
      </c>
      <c r="EG58" s="6">
        <f>COUNTIF(Sheet1!$O:$O,$A58&amp;"KGL"&amp;EG$2)</f>
        <v>0</v>
      </c>
      <c r="EH58" s="6">
        <f>COUNTIF(Sheet1!$O:$O,$A58&amp;"KGL"&amp;EH$2)</f>
        <v>0</v>
      </c>
      <c r="EI58" s="6">
        <f>COUNTIF(Sheet1!$O:$O,$A58&amp;"KGL"&amp;EI$2)</f>
        <v>0</v>
      </c>
      <c r="EJ58" s="6">
        <f>COUNTIF(Sheet1!$O:$O,$A58&amp;"KGL"&amp;EJ$2)</f>
        <v>0</v>
      </c>
      <c r="EK58" s="6">
        <f>COUNTIF(Sheet1!$O:$O,$A58&amp;"KGL"&amp;EK$2)</f>
        <v>0</v>
      </c>
      <c r="EL58" s="6">
        <f>COUNTIF(Sheet1!$O:$O,$A58&amp;"KGL"&amp;EL$2)</f>
        <v>0</v>
      </c>
      <c r="EM58" s="6">
        <f>COUNTIF(Sheet1!$O:$O,$A58&amp;"KGL"&amp;EM$2)</f>
        <v>0</v>
      </c>
      <c r="EN58" s="6">
        <f>COUNTIF(Sheet1!$O:$O,$A58&amp;"KGL"&amp;EN$2)</f>
        <v>0</v>
      </c>
      <c r="EO58" s="6">
        <f>COUNTIF(Sheet1!$O:$O,$A58&amp;"KGL"&amp;EO$2)</f>
        <v>0</v>
      </c>
      <c r="EP58" s="6">
        <f>COUNTIF(Sheet1!$O:$O,$A58&amp;"KGL"&amp;EP$2)</f>
        <v>0</v>
      </c>
      <c r="EQ58" s="6">
        <f>COUNTIF(Sheet1!$O:$O,$A58&amp;"KGL"&amp;EQ$2)</f>
        <v>0</v>
      </c>
      <c r="ER58" s="6">
        <f>COUNTIF(Sheet1!$O:$O,$A58&amp;"KGL"&amp;ER$2)</f>
        <v>0</v>
      </c>
      <c r="ES58" s="6">
        <f>COUNTIF(Sheet1!$O:$O,$A58&amp;"KGL"&amp;ES$2)</f>
        <v>0</v>
      </c>
      <c r="ET58" s="6">
        <f>COUNTIF(Sheet1!$O:$O,$A58&amp;"KGL"&amp;ET$2)</f>
        <v>0</v>
      </c>
      <c r="EU58" s="6">
        <f>COUNTIF(Sheet1!$O:$O,$A58&amp;"KGL"&amp;EU$2)</f>
        <v>0</v>
      </c>
      <c r="EV58" s="6">
        <f>COUNTIF(Sheet1!$O:$O,$A58&amp;"KGL"&amp;EV$2)</f>
        <v>0</v>
      </c>
      <c r="EW58" s="6">
        <f>COUNTIF(Sheet1!$O:$O,$A58&amp;"KGL"&amp;EW$2)</f>
        <v>0</v>
      </c>
      <c r="EX58" s="6">
        <f>COUNTIF(Sheet1!$O:$O,$A58&amp;"KGL"&amp;EX$2)</f>
        <v>0</v>
      </c>
      <c r="EY58" s="6">
        <f>COUNTIF(Sheet1!$O:$O,$A58&amp;"KGL"&amp;EY$2)</f>
        <v>0</v>
      </c>
      <c r="EZ58" s="6">
        <f>COUNTIF(Sheet1!$O:$O,$A58&amp;"KGL"&amp;EZ$2)</f>
        <v>0</v>
      </c>
      <c r="FA58" s="6">
        <f>COUNTIF(Sheet1!$O:$O,$A58&amp;"KGL"&amp;FA$2)</f>
        <v>0</v>
      </c>
      <c r="FB58" s="6">
        <f>COUNTIF(Sheet1!$O:$O,$A58&amp;"KGL"&amp;FB$2)</f>
        <v>0</v>
      </c>
      <c r="FC58" s="6">
        <f>COUNTIF(Sheet1!$O:$O,$A58&amp;"KGL"&amp;FC$2)</f>
        <v>0</v>
      </c>
      <c r="FD58" s="6">
        <f>COUNTIF(Sheet1!$O:$O,$A58&amp;"KGL"&amp;FD$2)</f>
        <v>0</v>
      </c>
      <c r="FE58" s="6">
        <f>COUNTIF(Sheet1!$O:$O,$A58&amp;"KGL"&amp;FE$2)</f>
        <v>0</v>
      </c>
      <c r="FF58" s="6">
        <f>COUNTIF(Sheet1!$O:$O,$A58&amp;"KGL"&amp;FF$2)</f>
        <v>0</v>
      </c>
      <c r="FG58" s="6">
        <f>COUNTIF(Sheet1!$O:$O,$A58&amp;"KGL"&amp;FG$2)</f>
        <v>0</v>
      </c>
      <c r="FH58" s="6">
        <f>COUNTIF(Sheet1!$O:$O,$A58&amp;"KGL"&amp;FH$2)</f>
        <v>0</v>
      </c>
      <c r="FI58" s="6">
        <f>COUNTIF(Sheet1!$O:$O,$A58&amp;"KGL"&amp;FI$2)</f>
        <v>0</v>
      </c>
      <c r="FJ58" s="6">
        <f>COUNTIF(Sheet1!$O:$O,$A58&amp;"KGL"&amp;FJ$2)</f>
        <v>0</v>
      </c>
      <c r="FK58" s="6">
        <f>COUNTIF(Sheet1!$O:$O,$A58&amp;"KGL"&amp;FK$2)</f>
        <v>0</v>
      </c>
      <c r="FL58" s="6">
        <f>COUNTIF(Sheet1!$O:$O,$A58&amp;"KGL"&amp;FL$2)</f>
        <v>0</v>
      </c>
      <c r="FM58" s="6">
        <f>COUNTIF(Sheet1!$O:$O,$A58&amp;"KGL"&amp;FM$2)</f>
        <v>0</v>
      </c>
      <c r="FN58" s="6">
        <f>COUNTIF(Sheet1!$O:$O,$A58&amp;"KGL"&amp;FN$2)</f>
        <v>0</v>
      </c>
      <c r="FO58" s="6">
        <f>COUNTIF(Sheet1!$O:$O,$A58&amp;"KGL"&amp;FO$2)</f>
        <v>0</v>
      </c>
      <c r="FP58" s="6">
        <f>COUNTIF(Sheet1!$O:$O,$A58&amp;"KGL"&amp;FP$2)</f>
        <v>0</v>
      </c>
      <c r="FQ58" s="6">
        <f>COUNTIF(Sheet1!$O:$O,$A58&amp;"KGL"&amp;FQ$2)</f>
        <v>0</v>
      </c>
      <c r="FR58" s="6">
        <f>COUNTIF(Sheet1!$O:$O,$A58&amp;"KGL"&amp;FR$2)</f>
        <v>0</v>
      </c>
      <c r="FS58" s="6">
        <f>COUNTIF(Sheet1!$O:$O,$A58&amp;"KGL"&amp;FS$2)</f>
        <v>0</v>
      </c>
      <c r="FT58" s="6">
        <f>COUNTIF(Sheet1!$O:$O,$A58&amp;"KGL"&amp;FT$2)</f>
        <v>0</v>
      </c>
      <c r="FU58" s="6">
        <f>COUNTIF(Sheet1!$O:$O,$A58&amp;"KGL"&amp;FU$2)</f>
        <v>0</v>
      </c>
      <c r="FV58" s="6">
        <f>COUNTIF(Sheet1!$O:$O,$A58&amp;"KGL"&amp;FV$2)</f>
        <v>0</v>
      </c>
      <c r="FW58" s="6">
        <f>COUNTIF(Sheet1!$O:$O,$A58&amp;"KGL"&amp;FW$2)</f>
        <v>0</v>
      </c>
      <c r="FX58" s="6">
        <f>COUNTIF(Sheet1!$O:$O,$A58&amp;"KGL"&amp;FX$2)</f>
        <v>0</v>
      </c>
      <c r="FY58" s="6">
        <f>COUNTIF(Sheet1!$O:$O,$A58&amp;"KGL"&amp;FY$2)</f>
        <v>0</v>
      </c>
      <c r="FZ58" s="6">
        <f>COUNTIF(Sheet1!$O:$O,$A58&amp;"KGL"&amp;FZ$2)</f>
        <v>0</v>
      </c>
      <c r="GA58" s="6">
        <f>COUNTIF(Sheet1!$O:$O,$A58&amp;"KGL"&amp;GA$2)</f>
        <v>0</v>
      </c>
      <c r="GB58" s="6">
        <f>COUNTIF(Sheet1!$O:$O,$A58&amp;"KGL"&amp;GB$2)</f>
        <v>0</v>
      </c>
      <c r="GC58" s="6">
        <f>COUNTIF(Sheet1!$O:$O,$A58&amp;"KGL"&amp;GC$2)</f>
        <v>0</v>
      </c>
      <c r="GD58" s="6">
        <f>COUNTIF(Sheet1!$O:$O,$A58&amp;"KGL"&amp;GD$2)</f>
        <v>0</v>
      </c>
      <c r="GE58" s="6">
        <f>COUNTIF(Sheet1!$O:$O,$A58&amp;"KGL"&amp;GE$2)</f>
        <v>0</v>
      </c>
      <c r="GF58" s="6">
        <f>COUNTIF(Sheet1!$O:$O,$A58&amp;"KGL"&amp;GF$2)</f>
        <v>0</v>
      </c>
      <c r="GG58" s="6">
        <f>COUNTIF(Sheet1!$O:$O,$A58&amp;"KGL"&amp;GG$2)</f>
        <v>0</v>
      </c>
      <c r="GH58" s="6">
        <f>COUNTIF(Sheet1!$O:$O,$A58&amp;"KGL"&amp;GH$2)</f>
        <v>0</v>
      </c>
      <c r="GI58" s="6">
        <f>COUNTIF(Sheet1!$O:$O,$A58&amp;"KGL"&amp;GI$2)</f>
        <v>0</v>
      </c>
      <c r="GJ58" s="6">
        <f>COUNTIF(Sheet1!$O:$O,$A58&amp;"KGL"&amp;GJ$2)</f>
        <v>0</v>
      </c>
      <c r="GK58" s="6">
        <f>COUNTIF(Sheet1!$O:$O,$A58&amp;"KGL"&amp;GK$2)</f>
        <v>0</v>
      </c>
      <c r="GL58" s="6">
        <f>COUNTIF(Sheet1!$O:$O,$A58&amp;"KGL"&amp;GL$2)</f>
        <v>0</v>
      </c>
      <c r="GM58" s="6">
        <f>COUNTIF(Sheet1!$O:$O,$A58&amp;"KGL"&amp;GM$2)</f>
        <v>0</v>
      </c>
      <c r="GN58" s="6">
        <f>COUNTIF(Sheet1!$O:$O,$A58&amp;"KGL"&amp;GN$2)</f>
        <v>0</v>
      </c>
      <c r="GO58" s="6">
        <f>COUNTIF(Sheet1!$O:$O,$A58&amp;"KGL"&amp;GO$2)</f>
        <v>0</v>
      </c>
      <c r="GP58" s="6">
        <f>COUNTIF(Sheet1!$O:$O,$A58&amp;"KGL"&amp;GP$2)</f>
        <v>0</v>
      </c>
      <c r="GQ58" s="6">
        <f>COUNTIF(Sheet1!$O:$O,$A58&amp;"KGL"&amp;GQ$2)</f>
        <v>0</v>
      </c>
      <c r="GR58" s="6">
        <f>COUNTIF(Sheet1!$O:$O,$A58&amp;"KGL"&amp;GR$2)</f>
        <v>0</v>
      </c>
      <c r="GS58" s="6">
        <f>COUNTIF(Sheet1!$O:$O,$A58&amp;"KGL"&amp;GS$2)</f>
        <v>0</v>
      </c>
      <c r="GT58" s="6">
        <f>COUNTIF(Sheet1!$O:$O,$A58&amp;"KGL"&amp;GT$2)</f>
        <v>0</v>
      </c>
      <c r="GU58" s="6">
        <f>COUNTIF(Sheet1!$O:$O,$A58&amp;"KGL"&amp;GU$2)</f>
        <v>0</v>
      </c>
      <c r="GV58" s="6">
        <f>COUNTIF(Sheet1!$O:$O,$A58&amp;"KGL"&amp;GV$2)</f>
        <v>0</v>
      </c>
      <c r="GW58" s="6">
        <f>COUNTIF(Sheet1!$O:$O,$A58&amp;"KGL"&amp;GW$2)</f>
        <v>0</v>
      </c>
      <c r="GX58" s="6">
        <f>COUNTIF(Sheet1!$O:$O,$A58&amp;"KGL"&amp;GX$2)</f>
        <v>0</v>
      </c>
      <c r="GY58" s="6">
        <f>COUNTIF(Sheet1!$O:$O,$A58&amp;"KGL"&amp;GY$2)</f>
        <v>0</v>
      </c>
      <c r="GZ58" s="6">
        <f>COUNTIF(Sheet1!$O:$O,$A58&amp;"KGL"&amp;GZ$2)</f>
        <v>0</v>
      </c>
      <c r="HA58" s="6">
        <f>COUNTIF(Sheet1!$O:$O,$A58&amp;"KGL"&amp;HA$2)</f>
        <v>0</v>
      </c>
      <c r="HB58" s="6">
        <f>COUNTIF(Sheet1!$O:$O,$A58&amp;"KGL"&amp;HB$2)</f>
        <v>0</v>
      </c>
      <c r="HC58" s="6">
        <f>COUNTIF(Sheet1!$O:$O,$A58&amp;"KGL"&amp;HC$2)</f>
        <v>0</v>
      </c>
      <c r="HD58" s="6">
        <f>COUNTIF(Sheet1!$O:$O,$A58&amp;"KGL"&amp;HD$2)</f>
        <v>0</v>
      </c>
      <c r="HE58" s="6">
        <f>COUNTIF(Sheet1!$O:$O,$A58&amp;"KGL"&amp;HE$2)</f>
        <v>0</v>
      </c>
      <c r="HF58" s="6">
        <f>COUNTIF(Sheet1!$O:$O,$A58&amp;"KGL"&amp;HF$2)</f>
        <v>0</v>
      </c>
      <c r="HG58" s="6">
        <f>COUNTIF(Sheet1!$O:$O,$A58&amp;"KGL"&amp;HG$2)</f>
        <v>0</v>
      </c>
      <c r="HH58" s="6">
        <f>COUNTIF(Sheet1!$O:$O,$A58&amp;"KGL"&amp;HH$2)</f>
        <v>0</v>
      </c>
      <c r="HI58" s="6">
        <f>COUNTIF(Sheet1!$O:$O,$A58&amp;"KGL"&amp;HI$2)</f>
        <v>0</v>
      </c>
      <c r="HJ58" s="6">
        <f>COUNTIF(Sheet1!$O:$O,$A58&amp;"KGL"&amp;HJ$2)</f>
        <v>0</v>
      </c>
      <c r="HK58" s="6">
        <f>COUNTIF(Sheet1!$O:$O,$A58&amp;"KGL"&amp;HK$2)</f>
        <v>0</v>
      </c>
      <c r="HL58" s="6">
        <f>COUNTIF(Sheet1!$O:$O,$A58&amp;"KGL"&amp;HL$2)</f>
        <v>0</v>
      </c>
      <c r="HM58" s="6">
        <f>COUNTIF(Sheet1!$O:$O,$A58&amp;"KGL"&amp;HM$2)</f>
        <v>0</v>
      </c>
      <c r="HN58" s="6">
        <f>COUNTIF(Sheet1!$O:$O,$A58&amp;"KGL"&amp;HN$2)</f>
        <v>0</v>
      </c>
      <c r="HO58" s="6">
        <f>COUNTIF(Sheet1!$O:$O,$A58&amp;"KGL"&amp;HO$2)</f>
        <v>0</v>
      </c>
      <c r="HP58" s="6">
        <f>COUNTIF(Sheet1!$O:$O,$A58&amp;"KGL"&amp;HP$2)</f>
        <v>0</v>
      </c>
      <c r="HQ58" s="6">
        <f>COUNTIF(Sheet1!$O:$O,$A58&amp;"KGL"&amp;HQ$2)</f>
        <v>0</v>
      </c>
      <c r="HR58" s="6">
        <f>COUNTIF(Sheet1!$O:$O,$A58&amp;"KGL"&amp;HR$2)</f>
        <v>0</v>
      </c>
      <c r="HS58" s="6">
        <f>COUNTIF(Sheet1!$O:$O,$A58&amp;"KGL"&amp;HS$2)</f>
        <v>0</v>
      </c>
      <c r="HT58" s="6">
        <f>COUNTIF(Sheet1!$O:$O,$A58&amp;"KGL"&amp;HT$2)</f>
        <v>0</v>
      </c>
      <c r="HU58" s="6">
        <f>COUNTIF(Sheet1!$O:$O,$A58&amp;"KGL"&amp;HU$2)</f>
        <v>0</v>
      </c>
      <c r="HV58" s="6">
        <f>COUNTIF(Sheet1!$O:$O,$A58&amp;"KGL"&amp;HV$2)</f>
        <v>0</v>
      </c>
      <c r="HW58" s="6">
        <f>COUNTIF(Sheet1!$O:$O,$A58&amp;"KGL"&amp;HW$2)</f>
        <v>0</v>
      </c>
      <c r="HX58" s="6">
        <f>COUNTIF(Sheet1!$O:$O,$A58&amp;"KGL"&amp;HX$2)</f>
        <v>0</v>
      </c>
      <c r="HY58" s="6">
        <f>COUNTIF(Sheet1!$O:$O,$A58&amp;"KGL"&amp;HY$2)</f>
        <v>0</v>
      </c>
      <c r="HZ58" s="6">
        <f>COUNTIF(Sheet1!$O:$O,$A58&amp;"KGL"&amp;HZ$2)</f>
        <v>0</v>
      </c>
      <c r="IA58" s="6">
        <f>COUNTIF(Sheet1!$O:$O,$A58&amp;"KGL"&amp;IA$2)</f>
        <v>0</v>
      </c>
      <c r="IB58" s="6">
        <f>COUNTIF(Sheet1!$O:$O,$A58&amp;"KGL"&amp;IB$2)</f>
        <v>0</v>
      </c>
      <c r="IC58" s="6">
        <f>COUNTIF(Sheet1!$O:$O,$A58&amp;"KGL"&amp;IC$2)</f>
        <v>0</v>
      </c>
      <c r="ID58" s="6">
        <f>COUNTIF(Sheet1!$O:$O,$A58&amp;"KGL"&amp;ID$2)</f>
        <v>0</v>
      </c>
      <c r="IE58" s="6">
        <f>COUNTIF(Sheet1!$O:$O,$A58&amp;"KGL"&amp;IE$2)</f>
        <v>0</v>
      </c>
      <c r="IF58" s="6">
        <f>COUNTIF(Sheet1!$O:$O,$A58&amp;"KGL"&amp;IF$2)</f>
        <v>0</v>
      </c>
      <c r="IG58" s="6">
        <f>COUNTIF(Sheet1!$O:$O,$A58&amp;"KGL"&amp;IG$2)</f>
        <v>0</v>
      </c>
      <c r="IH58" s="6">
        <f>COUNTIF(Sheet1!$O:$O,$A58&amp;"KGL"&amp;IH$2)</f>
        <v>0</v>
      </c>
      <c r="II58" s="6">
        <f>COUNTIF(Sheet1!$O:$O,$A58&amp;"KGL"&amp;II$2)</f>
        <v>0</v>
      </c>
      <c r="IJ58" s="6">
        <f>COUNTIF(Sheet1!$O:$O,$A58&amp;"KGL"&amp;IJ$2)</f>
        <v>0</v>
      </c>
      <c r="IK58" s="6">
        <f>COUNTIF(Sheet1!$O:$O,$A58&amp;"KGL"&amp;IK$2)</f>
        <v>0</v>
      </c>
      <c r="IL58" s="6">
        <f>COUNTIF(Sheet1!$O:$O,$A58&amp;"KGL"&amp;IL$2)</f>
        <v>0</v>
      </c>
      <c r="IM58" s="6">
        <f>COUNTIF(Sheet1!$O:$O,$A58&amp;"KGL"&amp;IM$2)</f>
        <v>0</v>
      </c>
      <c r="IN58" s="6">
        <f>COUNTIF(Sheet1!$O:$O,$A58&amp;"KGL"&amp;IN$2)</f>
        <v>0</v>
      </c>
      <c r="IO58" s="6">
        <f>COUNTIF(Sheet1!$O:$O,$A58&amp;"KGL"&amp;IO$2)</f>
        <v>0</v>
      </c>
      <c r="IP58" s="6">
        <f>COUNTIF(Sheet1!$O:$O,$A58&amp;"KGL"&amp;IP$2)</f>
        <v>0</v>
      </c>
      <c r="IQ58" s="6">
        <f>COUNTIF(Sheet1!$O:$O,$A58&amp;"KGL"&amp;IQ$2)</f>
        <v>0</v>
      </c>
      <c r="IR58" s="6">
        <f>COUNTIF(Sheet1!$O:$O,$A58&amp;"KGL"&amp;IR$2)</f>
        <v>0</v>
      </c>
      <c r="IS58" s="6">
        <f>COUNTIF(Sheet1!$O:$O,$A58&amp;"KGL"&amp;IS$2)</f>
        <v>0</v>
      </c>
      <c r="IT58" s="6">
        <f>COUNTIF(Sheet1!$O:$O,$A58&amp;"KGL"&amp;IT$2)</f>
        <v>0</v>
      </c>
      <c r="IU58" s="6">
        <f>COUNTIF(Sheet1!$O:$O,$A58&amp;"KGL"&amp;IU$2)</f>
        <v>0</v>
      </c>
      <c r="IV58" s="6">
        <f>COUNTIF(Sheet1!$O:$O,$A58&amp;"KGL"&amp;IV$2)</f>
        <v>0</v>
      </c>
      <c r="IW58" s="6">
        <f>COUNTIF(Sheet1!$O:$O,$A58&amp;"KGL"&amp;IW$2)</f>
        <v>0</v>
      </c>
      <c r="IX58" s="6">
        <f>COUNTIF(Sheet1!$O:$O,$A58&amp;"KGL"&amp;IX$2)</f>
        <v>0</v>
      </c>
      <c r="IY58" s="6">
        <f>COUNTIF(Sheet1!$O:$O,$A58&amp;"KGL"&amp;IY$2)</f>
        <v>0</v>
      </c>
      <c r="IZ58" s="6">
        <f>COUNTIF(Sheet1!$O:$O,$A58&amp;"KGL"&amp;IZ$2)</f>
        <v>0</v>
      </c>
      <c r="JA58" s="6">
        <f>COUNTIF(Sheet1!$O:$O,$A58&amp;"KGL"&amp;JA$2)</f>
        <v>0</v>
      </c>
      <c r="JB58" s="6">
        <f>COUNTIF(Sheet1!$O:$O,$A58&amp;"KGL"&amp;JB$2)</f>
        <v>0</v>
      </c>
      <c r="JC58" s="6">
        <f>COUNTIF(Sheet1!$O:$O,$A58&amp;"KGL"&amp;JC$2)</f>
        <v>0</v>
      </c>
    </row>
    <row r="59" spans="1:263" s="179" customFormat="1" x14ac:dyDescent="0.3">
      <c r="A59" s="190" t="s">
        <v>323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f>COUNTIF(Sheet1!$O:$O,$A59&amp;"KGL"&amp;DA$2)</f>
        <v>0</v>
      </c>
      <c r="DB59" s="6">
        <f>COUNTIF(Sheet1!$O:$O,$A59&amp;"KGL"&amp;DB$2)</f>
        <v>0</v>
      </c>
      <c r="DC59" s="6">
        <f>COUNTIF(Sheet1!$O:$O,$A59&amp;"KGL"&amp;DC$2)</f>
        <v>0</v>
      </c>
      <c r="DD59" s="6">
        <f>COUNTIF(Sheet1!$O:$O,$A59&amp;"KGL"&amp;DD$2)</f>
        <v>0</v>
      </c>
      <c r="DE59" s="6">
        <f>COUNTIF(Sheet1!$O:$O,$A59&amp;"KGL"&amp;DE$2)</f>
        <v>0</v>
      </c>
      <c r="DF59" s="6">
        <f>COUNTIF(Sheet1!$O:$O,$A59&amp;"KGL"&amp;DF$2)</f>
        <v>0</v>
      </c>
      <c r="DG59" s="6">
        <f>COUNTIF(Sheet1!$O:$O,$A59&amp;"KGL"&amp;DG$2)</f>
        <v>0</v>
      </c>
      <c r="DH59" s="6">
        <f>COUNTIF(Sheet1!$O:$O,$A59&amp;"KGL"&amp;DH$2)</f>
        <v>0</v>
      </c>
      <c r="DI59" s="6">
        <f>COUNTIF(Sheet1!$O:$O,$A59&amp;"KGL"&amp;DI$2)</f>
        <v>0</v>
      </c>
      <c r="DJ59" s="6">
        <f>COUNTIF(Sheet1!$O:$O,$A59&amp;"KGL"&amp;DJ$2)</f>
        <v>0</v>
      </c>
      <c r="DK59" s="6">
        <f>COUNTIF(Sheet1!$O:$O,$A59&amp;"KGL"&amp;DK$2)</f>
        <v>0</v>
      </c>
      <c r="DL59" s="6">
        <f>COUNTIF(Sheet1!$O:$O,$A59&amp;"KGL"&amp;DL$2)</f>
        <v>0</v>
      </c>
      <c r="DM59" s="6">
        <f>COUNTIF(Sheet1!$O:$O,$A59&amp;"KGL"&amp;DM$2)</f>
        <v>0</v>
      </c>
      <c r="DN59" s="6">
        <f>COUNTIF(Sheet1!$O:$O,$A59&amp;"KGL"&amp;DN$2)</f>
        <v>0</v>
      </c>
      <c r="DO59" s="6">
        <f>COUNTIF(Sheet1!$O:$O,$A59&amp;"KGL"&amp;DO$2)</f>
        <v>0</v>
      </c>
      <c r="DP59" s="6">
        <f>COUNTIF(Sheet1!$O:$O,$A59&amp;"KGL"&amp;DP$2)</f>
        <v>0</v>
      </c>
      <c r="DQ59" s="6">
        <f>COUNTIF(Sheet1!$O:$O,$A59&amp;"KGL"&amp;DQ$2)</f>
        <v>0</v>
      </c>
      <c r="DR59" s="6">
        <f>COUNTIF(Sheet1!$O:$O,$A59&amp;"KGL"&amp;DR$2)</f>
        <v>0</v>
      </c>
      <c r="DS59" s="6">
        <f>COUNTIF(Sheet1!$O:$O,$A59&amp;"KGL"&amp;DS$2)</f>
        <v>0</v>
      </c>
      <c r="DT59" s="6">
        <f>COUNTIF(Sheet1!$O:$O,$A59&amp;"KGL"&amp;DT$2)</f>
        <v>0</v>
      </c>
      <c r="DU59" s="6">
        <f>COUNTIF(Sheet1!$O:$O,$A59&amp;"KGL"&amp;DU$2)</f>
        <v>0</v>
      </c>
      <c r="DV59" s="6">
        <f>COUNTIF(Sheet1!$O:$O,$A59&amp;"KGL"&amp;DV$2)</f>
        <v>0</v>
      </c>
      <c r="DW59" s="6">
        <f>COUNTIF(Sheet1!$O:$O,$A59&amp;"KGL"&amp;DW$2)</f>
        <v>0</v>
      </c>
      <c r="DX59" s="6">
        <f>COUNTIF(Sheet1!$O:$O,$A59&amp;"KGL"&amp;DX$2)</f>
        <v>0</v>
      </c>
      <c r="DY59" s="6">
        <f>COUNTIF(Sheet1!$O:$O,$A59&amp;"KGL"&amp;DY$2)</f>
        <v>0</v>
      </c>
      <c r="DZ59" s="6">
        <f>COUNTIF(Sheet1!$O:$O,$A59&amp;"KGL"&amp;DZ$2)</f>
        <v>0</v>
      </c>
      <c r="EA59" s="6">
        <f>COUNTIF(Sheet1!$O:$O,$A59&amp;"KGL"&amp;EA$2)</f>
        <v>0</v>
      </c>
      <c r="EB59" s="6">
        <f>COUNTIF(Sheet1!$O:$O,$A59&amp;"KGL"&amp;EB$2)</f>
        <v>0</v>
      </c>
      <c r="EC59" s="6">
        <f>COUNTIF(Sheet1!$O:$O,$A59&amp;"KGL"&amp;EC$2)</f>
        <v>0</v>
      </c>
      <c r="ED59" s="6">
        <f>COUNTIF(Sheet1!$O:$O,$A59&amp;"KGL"&amp;ED$2)</f>
        <v>0</v>
      </c>
      <c r="EE59" s="6">
        <f>COUNTIF(Sheet1!$O:$O,$A59&amp;"KGL"&amp;EE$2)</f>
        <v>0</v>
      </c>
      <c r="EF59" s="6">
        <f>COUNTIF(Sheet1!$O:$O,$A59&amp;"KGL"&amp;EF$2)</f>
        <v>0</v>
      </c>
      <c r="EG59" s="6">
        <f>COUNTIF(Sheet1!$O:$O,$A59&amp;"KGL"&amp;EG$2)</f>
        <v>0</v>
      </c>
      <c r="EH59" s="6">
        <f>COUNTIF(Sheet1!$O:$O,$A59&amp;"KGL"&amp;EH$2)</f>
        <v>0</v>
      </c>
      <c r="EI59" s="6">
        <f>COUNTIF(Sheet1!$O:$O,$A59&amp;"KGL"&amp;EI$2)</f>
        <v>0</v>
      </c>
      <c r="EJ59" s="6">
        <f>COUNTIF(Sheet1!$O:$O,$A59&amp;"KGL"&amp;EJ$2)</f>
        <v>0</v>
      </c>
      <c r="EK59" s="6">
        <f>COUNTIF(Sheet1!$O:$O,$A59&amp;"KGL"&amp;EK$2)</f>
        <v>0</v>
      </c>
      <c r="EL59" s="6">
        <f>COUNTIF(Sheet1!$O:$O,$A59&amp;"KGL"&amp;EL$2)</f>
        <v>0</v>
      </c>
      <c r="EM59" s="6">
        <f>COUNTIF(Sheet1!$O:$O,$A59&amp;"KGL"&amp;EM$2)</f>
        <v>0</v>
      </c>
      <c r="EN59" s="6">
        <f>COUNTIF(Sheet1!$O:$O,$A59&amp;"KGL"&amp;EN$2)</f>
        <v>0</v>
      </c>
      <c r="EO59" s="6">
        <f>COUNTIF(Sheet1!$O:$O,$A59&amp;"KGL"&amp;EO$2)</f>
        <v>0</v>
      </c>
      <c r="EP59" s="6">
        <f>COUNTIF(Sheet1!$O:$O,$A59&amp;"KGL"&amp;EP$2)</f>
        <v>0</v>
      </c>
      <c r="EQ59" s="6">
        <f>COUNTIF(Sheet1!$O:$O,$A59&amp;"KGL"&amp;EQ$2)</f>
        <v>0</v>
      </c>
      <c r="ER59" s="6">
        <f>COUNTIF(Sheet1!$O:$O,$A59&amp;"KGL"&amp;ER$2)</f>
        <v>0</v>
      </c>
      <c r="ES59" s="6">
        <f>COUNTIF(Sheet1!$O:$O,$A59&amp;"KGL"&amp;ES$2)</f>
        <v>0</v>
      </c>
      <c r="ET59" s="6">
        <f>COUNTIF(Sheet1!$O:$O,$A59&amp;"KGL"&amp;ET$2)</f>
        <v>0</v>
      </c>
      <c r="EU59" s="6">
        <f>COUNTIF(Sheet1!$O:$O,$A59&amp;"KGL"&amp;EU$2)</f>
        <v>0</v>
      </c>
      <c r="EV59" s="6">
        <f>COUNTIF(Sheet1!$O:$O,$A59&amp;"KGL"&amp;EV$2)</f>
        <v>0</v>
      </c>
      <c r="EW59" s="6">
        <f>COUNTIF(Sheet1!$O:$O,$A59&amp;"KGL"&amp;EW$2)</f>
        <v>0</v>
      </c>
      <c r="EX59" s="6">
        <f>COUNTIF(Sheet1!$O:$O,$A59&amp;"KGL"&amp;EX$2)</f>
        <v>0</v>
      </c>
      <c r="EY59" s="6">
        <f>COUNTIF(Sheet1!$O:$O,$A59&amp;"KGL"&amp;EY$2)</f>
        <v>0</v>
      </c>
      <c r="EZ59" s="6">
        <f>COUNTIF(Sheet1!$O:$O,$A59&amp;"KGL"&amp;EZ$2)</f>
        <v>0</v>
      </c>
      <c r="FA59" s="6">
        <f>COUNTIF(Sheet1!$O:$O,$A59&amp;"KGL"&amp;FA$2)</f>
        <v>0</v>
      </c>
      <c r="FB59" s="6">
        <f>COUNTIF(Sheet1!$O:$O,$A59&amp;"KGL"&amp;FB$2)</f>
        <v>0</v>
      </c>
      <c r="FC59" s="6">
        <f>COUNTIF(Sheet1!$O:$O,$A59&amp;"KGL"&amp;FC$2)</f>
        <v>0</v>
      </c>
      <c r="FD59" s="6">
        <f>COUNTIF(Sheet1!$O:$O,$A59&amp;"KGL"&amp;FD$2)</f>
        <v>0</v>
      </c>
      <c r="FE59" s="6">
        <f>COUNTIF(Sheet1!$O:$O,$A59&amp;"KGL"&amp;FE$2)</f>
        <v>0</v>
      </c>
      <c r="FF59" s="6">
        <f>COUNTIF(Sheet1!$O:$O,$A59&amp;"KGL"&amp;FF$2)</f>
        <v>0</v>
      </c>
      <c r="FG59" s="6">
        <f>COUNTIF(Sheet1!$O:$O,$A59&amp;"KGL"&amp;FG$2)</f>
        <v>0</v>
      </c>
      <c r="FH59" s="6">
        <f>COUNTIF(Sheet1!$O:$O,$A59&amp;"KGL"&amp;FH$2)</f>
        <v>0</v>
      </c>
      <c r="FI59" s="6">
        <f>COUNTIF(Sheet1!$O:$O,$A59&amp;"KGL"&amp;FI$2)</f>
        <v>0</v>
      </c>
      <c r="FJ59" s="6">
        <f>COUNTIF(Sheet1!$O:$O,$A59&amp;"KGL"&amp;FJ$2)</f>
        <v>0</v>
      </c>
      <c r="FK59" s="6">
        <f>COUNTIF(Sheet1!$O:$O,$A59&amp;"KGL"&amp;FK$2)</f>
        <v>0</v>
      </c>
      <c r="FL59" s="6">
        <f>COUNTIF(Sheet1!$O:$O,$A59&amp;"KGL"&amp;FL$2)</f>
        <v>0</v>
      </c>
      <c r="FM59" s="6">
        <f>COUNTIF(Sheet1!$O:$O,$A59&amp;"KGL"&amp;FM$2)</f>
        <v>0</v>
      </c>
      <c r="FN59" s="6">
        <f>COUNTIF(Sheet1!$O:$O,$A59&amp;"KGL"&amp;FN$2)</f>
        <v>0</v>
      </c>
      <c r="FO59" s="6">
        <f>COUNTIF(Sheet1!$O:$O,$A59&amp;"KGL"&amp;FO$2)</f>
        <v>0</v>
      </c>
      <c r="FP59" s="6">
        <f>COUNTIF(Sheet1!$O:$O,$A59&amp;"KGL"&amp;FP$2)</f>
        <v>0</v>
      </c>
      <c r="FQ59" s="6">
        <f>COUNTIF(Sheet1!$O:$O,$A59&amp;"KGL"&amp;FQ$2)</f>
        <v>0</v>
      </c>
      <c r="FR59" s="6">
        <f>COUNTIF(Sheet1!$O:$O,$A59&amp;"KGL"&amp;FR$2)</f>
        <v>0</v>
      </c>
      <c r="FS59" s="6">
        <f>COUNTIF(Sheet1!$O:$O,$A59&amp;"KGL"&amp;FS$2)</f>
        <v>0</v>
      </c>
      <c r="FT59" s="6">
        <f>COUNTIF(Sheet1!$O:$O,$A59&amp;"KGL"&amp;FT$2)</f>
        <v>0</v>
      </c>
      <c r="FU59" s="6">
        <f>COUNTIF(Sheet1!$O:$O,$A59&amp;"KGL"&amp;FU$2)</f>
        <v>0</v>
      </c>
      <c r="FV59" s="6">
        <f>COUNTIF(Sheet1!$O:$O,$A59&amp;"KGL"&amp;FV$2)</f>
        <v>0</v>
      </c>
      <c r="FW59" s="6">
        <f>COUNTIF(Sheet1!$O:$O,$A59&amp;"KGL"&amp;FW$2)</f>
        <v>0</v>
      </c>
      <c r="FX59" s="6">
        <f>COUNTIF(Sheet1!$O:$O,$A59&amp;"KGL"&amp;FX$2)</f>
        <v>0</v>
      </c>
      <c r="FY59" s="6">
        <f>COUNTIF(Sheet1!$O:$O,$A59&amp;"KGL"&amp;FY$2)</f>
        <v>0</v>
      </c>
      <c r="FZ59" s="6">
        <f>COUNTIF(Sheet1!$O:$O,$A59&amp;"KGL"&amp;FZ$2)</f>
        <v>0</v>
      </c>
      <c r="GA59" s="6">
        <f>COUNTIF(Sheet1!$O:$O,$A59&amp;"KGL"&amp;GA$2)</f>
        <v>0</v>
      </c>
      <c r="GB59" s="6">
        <f>COUNTIF(Sheet1!$O:$O,$A59&amp;"KGL"&amp;GB$2)</f>
        <v>0</v>
      </c>
      <c r="GC59" s="6">
        <f>COUNTIF(Sheet1!$O:$O,$A59&amp;"KGL"&amp;GC$2)</f>
        <v>0</v>
      </c>
      <c r="GD59" s="6">
        <f>COUNTIF(Sheet1!$O:$O,$A59&amp;"KGL"&amp;GD$2)</f>
        <v>0</v>
      </c>
      <c r="GE59" s="6">
        <f>COUNTIF(Sheet1!$O:$O,$A59&amp;"KGL"&amp;GE$2)</f>
        <v>0</v>
      </c>
      <c r="GF59" s="6">
        <f>COUNTIF(Sheet1!$O:$O,$A59&amp;"KGL"&amp;GF$2)</f>
        <v>0</v>
      </c>
      <c r="GG59" s="6">
        <f>COUNTIF(Sheet1!$O:$O,$A59&amp;"KGL"&amp;GG$2)</f>
        <v>0</v>
      </c>
      <c r="GH59" s="6">
        <f>COUNTIF(Sheet1!$O:$O,$A59&amp;"KGL"&amp;GH$2)</f>
        <v>0</v>
      </c>
      <c r="GI59" s="6">
        <f>COUNTIF(Sheet1!$O:$O,$A59&amp;"KGL"&amp;GI$2)</f>
        <v>0</v>
      </c>
      <c r="GJ59" s="6">
        <f>COUNTIF(Sheet1!$O:$O,$A59&amp;"KGL"&amp;GJ$2)</f>
        <v>0</v>
      </c>
      <c r="GK59" s="6">
        <f>COUNTIF(Sheet1!$O:$O,$A59&amp;"KGL"&amp;GK$2)</f>
        <v>0</v>
      </c>
      <c r="GL59" s="6">
        <f>COUNTIF(Sheet1!$O:$O,$A59&amp;"KGL"&amp;GL$2)</f>
        <v>0</v>
      </c>
      <c r="GM59" s="6">
        <f>COUNTIF(Sheet1!$O:$O,$A59&amp;"KGL"&amp;GM$2)</f>
        <v>0</v>
      </c>
      <c r="GN59" s="6">
        <f>COUNTIF(Sheet1!$O:$O,$A59&amp;"KGL"&amp;GN$2)</f>
        <v>0</v>
      </c>
      <c r="GO59" s="6">
        <f>COUNTIF(Sheet1!$O:$O,$A59&amp;"KGL"&amp;GO$2)</f>
        <v>0</v>
      </c>
      <c r="GP59" s="6">
        <f>COUNTIF(Sheet1!$O:$O,$A59&amp;"KGL"&amp;GP$2)</f>
        <v>0</v>
      </c>
      <c r="GQ59" s="6">
        <f>COUNTIF(Sheet1!$O:$O,$A59&amp;"KGL"&amp;GQ$2)</f>
        <v>0</v>
      </c>
      <c r="GR59" s="6">
        <f>COUNTIF(Sheet1!$O:$O,$A59&amp;"KGL"&amp;GR$2)</f>
        <v>0</v>
      </c>
      <c r="GS59" s="6">
        <f>COUNTIF(Sheet1!$O:$O,$A59&amp;"KGL"&amp;GS$2)</f>
        <v>0</v>
      </c>
      <c r="GT59" s="6">
        <f>COUNTIF(Sheet1!$O:$O,$A59&amp;"KGL"&amp;GT$2)</f>
        <v>0</v>
      </c>
      <c r="GU59" s="6">
        <f>COUNTIF(Sheet1!$O:$O,$A59&amp;"KGL"&amp;GU$2)</f>
        <v>0</v>
      </c>
      <c r="GV59" s="6">
        <f>COUNTIF(Sheet1!$O:$O,$A59&amp;"KGL"&amp;GV$2)</f>
        <v>0</v>
      </c>
      <c r="GW59" s="6">
        <f>COUNTIF(Sheet1!$O:$O,$A59&amp;"KGL"&amp;GW$2)</f>
        <v>0</v>
      </c>
      <c r="GX59" s="6">
        <f>COUNTIF(Sheet1!$O:$O,$A59&amp;"KGL"&amp;GX$2)</f>
        <v>0</v>
      </c>
      <c r="GY59" s="6">
        <f>COUNTIF(Sheet1!$O:$O,$A59&amp;"KGL"&amp;GY$2)</f>
        <v>0</v>
      </c>
      <c r="GZ59" s="6">
        <f>COUNTIF(Sheet1!$O:$O,$A59&amp;"KGL"&amp;GZ$2)</f>
        <v>0</v>
      </c>
      <c r="HA59" s="6">
        <f>COUNTIF(Sheet1!$O:$O,$A59&amp;"KGL"&amp;HA$2)</f>
        <v>0</v>
      </c>
      <c r="HB59" s="6">
        <f>COUNTIF(Sheet1!$O:$O,$A59&amp;"KGL"&amp;HB$2)</f>
        <v>0</v>
      </c>
      <c r="HC59" s="6">
        <f>COUNTIF(Sheet1!$O:$O,$A59&amp;"KGL"&amp;HC$2)</f>
        <v>0</v>
      </c>
      <c r="HD59" s="6">
        <f>COUNTIF(Sheet1!$O:$O,$A59&amp;"KGL"&amp;HD$2)</f>
        <v>0</v>
      </c>
      <c r="HE59" s="6">
        <f>COUNTIF(Sheet1!$O:$O,$A59&amp;"KGL"&amp;HE$2)</f>
        <v>0</v>
      </c>
      <c r="HF59" s="6">
        <f>COUNTIF(Sheet1!$O:$O,$A59&amp;"KGL"&amp;HF$2)</f>
        <v>0</v>
      </c>
      <c r="HG59" s="6">
        <f>COUNTIF(Sheet1!$O:$O,$A59&amp;"KGL"&amp;HG$2)</f>
        <v>0</v>
      </c>
      <c r="HH59" s="6">
        <f>COUNTIF(Sheet1!$O:$O,$A59&amp;"KGL"&amp;HH$2)</f>
        <v>0</v>
      </c>
      <c r="HI59" s="6">
        <f>COUNTIF(Sheet1!$O:$O,$A59&amp;"KGL"&amp;HI$2)</f>
        <v>0</v>
      </c>
      <c r="HJ59" s="6">
        <f>COUNTIF(Sheet1!$O:$O,$A59&amp;"KGL"&amp;HJ$2)</f>
        <v>0</v>
      </c>
      <c r="HK59" s="6">
        <f>COUNTIF(Sheet1!$O:$O,$A59&amp;"KGL"&amp;HK$2)</f>
        <v>0</v>
      </c>
      <c r="HL59" s="6">
        <f>COUNTIF(Sheet1!$O:$O,$A59&amp;"KGL"&amp;HL$2)</f>
        <v>0</v>
      </c>
      <c r="HM59" s="6">
        <f>COUNTIF(Sheet1!$O:$O,$A59&amp;"KGL"&amp;HM$2)</f>
        <v>0</v>
      </c>
      <c r="HN59" s="6">
        <f>COUNTIF(Sheet1!$O:$O,$A59&amp;"KGL"&amp;HN$2)</f>
        <v>0</v>
      </c>
      <c r="HO59" s="6">
        <f>COUNTIF(Sheet1!$O:$O,$A59&amp;"KGL"&amp;HO$2)</f>
        <v>0</v>
      </c>
      <c r="HP59" s="6">
        <f>COUNTIF(Sheet1!$O:$O,$A59&amp;"KGL"&amp;HP$2)</f>
        <v>0</v>
      </c>
      <c r="HQ59" s="6">
        <f>COUNTIF(Sheet1!$O:$O,$A59&amp;"KGL"&amp;HQ$2)</f>
        <v>0</v>
      </c>
      <c r="HR59" s="6">
        <f>COUNTIF(Sheet1!$O:$O,$A59&amp;"KGL"&amp;HR$2)</f>
        <v>0</v>
      </c>
      <c r="HS59" s="6">
        <f>COUNTIF(Sheet1!$O:$O,$A59&amp;"KGL"&amp;HS$2)</f>
        <v>0</v>
      </c>
      <c r="HT59" s="6">
        <f>COUNTIF(Sheet1!$O:$O,$A59&amp;"KGL"&amp;HT$2)</f>
        <v>0</v>
      </c>
      <c r="HU59" s="6">
        <f>COUNTIF(Sheet1!$O:$O,$A59&amp;"KGL"&amp;HU$2)</f>
        <v>0</v>
      </c>
      <c r="HV59" s="6">
        <f>COUNTIF(Sheet1!$O:$O,$A59&amp;"KGL"&amp;HV$2)</f>
        <v>0</v>
      </c>
      <c r="HW59" s="6">
        <f>COUNTIF(Sheet1!$O:$O,$A59&amp;"KGL"&amp;HW$2)</f>
        <v>0</v>
      </c>
      <c r="HX59" s="6">
        <f>COUNTIF(Sheet1!$O:$O,$A59&amp;"KGL"&amp;HX$2)</f>
        <v>0</v>
      </c>
      <c r="HY59" s="6">
        <f>COUNTIF(Sheet1!$O:$O,$A59&amp;"KGL"&amp;HY$2)</f>
        <v>0</v>
      </c>
      <c r="HZ59" s="6">
        <f>COUNTIF(Sheet1!$O:$O,$A59&amp;"KGL"&amp;HZ$2)</f>
        <v>0</v>
      </c>
      <c r="IA59" s="6">
        <f>COUNTIF(Sheet1!$O:$O,$A59&amp;"KGL"&amp;IA$2)</f>
        <v>0</v>
      </c>
      <c r="IB59" s="6">
        <f>COUNTIF(Sheet1!$O:$O,$A59&amp;"KGL"&amp;IB$2)</f>
        <v>0</v>
      </c>
      <c r="IC59" s="6">
        <f>COUNTIF(Sheet1!$O:$O,$A59&amp;"KGL"&amp;IC$2)</f>
        <v>0</v>
      </c>
      <c r="ID59" s="6">
        <f>COUNTIF(Sheet1!$O:$O,$A59&amp;"KGL"&amp;ID$2)</f>
        <v>0</v>
      </c>
      <c r="IE59" s="6">
        <f>COUNTIF(Sheet1!$O:$O,$A59&amp;"KGL"&amp;IE$2)</f>
        <v>0</v>
      </c>
      <c r="IF59" s="6">
        <f>COUNTIF(Sheet1!$O:$O,$A59&amp;"KGL"&amp;IF$2)</f>
        <v>0</v>
      </c>
      <c r="IG59" s="6">
        <f>COUNTIF(Sheet1!$O:$O,$A59&amp;"KGL"&amp;IG$2)</f>
        <v>0</v>
      </c>
      <c r="IH59" s="6">
        <f>COUNTIF(Sheet1!$O:$O,$A59&amp;"KGL"&amp;IH$2)</f>
        <v>0</v>
      </c>
      <c r="II59" s="6">
        <f>COUNTIF(Sheet1!$O:$O,$A59&amp;"KGL"&amp;II$2)</f>
        <v>0</v>
      </c>
      <c r="IJ59" s="6">
        <f>COUNTIF(Sheet1!$O:$O,$A59&amp;"KGL"&amp;IJ$2)</f>
        <v>0</v>
      </c>
      <c r="IK59" s="6">
        <f>COUNTIF(Sheet1!$O:$O,$A59&amp;"KGL"&amp;IK$2)</f>
        <v>0</v>
      </c>
      <c r="IL59" s="6">
        <f>COUNTIF(Sheet1!$O:$O,$A59&amp;"KGL"&amp;IL$2)</f>
        <v>0</v>
      </c>
      <c r="IM59" s="6">
        <f>COUNTIF(Sheet1!$O:$O,$A59&amp;"KGL"&amp;IM$2)</f>
        <v>0</v>
      </c>
      <c r="IN59" s="6">
        <f>COUNTIF(Sheet1!$O:$O,$A59&amp;"KGL"&amp;IN$2)</f>
        <v>0</v>
      </c>
      <c r="IO59" s="6">
        <f>COUNTIF(Sheet1!$O:$O,$A59&amp;"KGL"&amp;IO$2)</f>
        <v>0</v>
      </c>
      <c r="IP59" s="6">
        <f>COUNTIF(Sheet1!$O:$O,$A59&amp;"KGL"&amp;IP$2)</f>
        <v>0</v>
      </c>
      <c r="IQ59" s="6">
        <f>COUNTIF(Sheet1!$O:$O,$A59&amp;"KGL"&amp;IQ$2)</f>
        <v>0</v>
      </c>
      <c r="IR59" s="6">
        <f>COUNTIF(Sheet1!$O:$O,$A59&amp;"KGL"&amp;IR$2)</f>
        <v>0</v>
      </c>
      <c r="IS59" s="6">
        <f>COUNTIF(Sheet1!$O:$O,$A59&amp;"KGL"&amp;IS$2)</f>
        <v>0</v>
      </c>
      <c r="IT59" s="6">
        <f>COUNTIF(Sheet1!$O:$O,$A59&amp;"KGL"&amp;IT$2)</f>
        <v>0</v>
      </c>
      <c r="IU59" s="6">
        <f>COUNTIF(Sheet1!$O:$O,$A59&amp;"KGL"&amp;IU$2)</f>
        <v>0</v>
      </c>
      <c r="IV59" s="6">
        <f>COUNTIF(Sheet1!$O:$O,$A59&amp;"KGL"&amp;IV$2)</f>
        <v>0</v>
      </c>
      <c r="IW59" s="6">
        <f>COUNTIF(Sheet1!$O:$O,$A59&amp;"KGL"&amp;IW$2)</f>
        <v>0</v>
      </c>
      <c r="IX59" s="6">
        <f>COUNTIF(Sheet1!$O:$O,$A59&amp;"KGL"&amp;IX$2)</f>
        <v>0</v>
      </c>
      <c r="IY59" s="6">
        <f>COUNTIF(Sheet1!$O:$O,$A59&amp;"KGL"&amp;IY$2)</f>
        <v>0</v>
      </c>
      <c r="IZ59" s="6">
        <f>COUNTIF(Sheet1!$O:$O,$A59&amp;"KGL"&amp;IZ$2)</f>
        <v>0</v>
      </c>
      <c r="JA59" s="6">
        <f>COUNTIF(Sheet1!$O:$O,$A59&amp;"KGL"&amp;JA$2)</f>
        <v>0</v>
      </c>
      <c r="JB59" s="6">
        <f>COUNTIF(Sheet1!$O:$O,$A59&amp;"KGL"&amp;JB$2)</f>
        <v>0</v>
      </c>
      <c r="JC59" s="6">
        <f>COUNTIF(Sheet1!$O:$O,$A59&amp;"KGL"&amp;JC$2)</f>
        <v>0</v>
      </c>
    </row>
    <row r="60" spans="1:263" s="179" customFormat="1" x14ac:dyDescent="0.3">
      <c r="A60" s="201" t="s">
        <v>325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f>COUNTIF(Sheet1!$O:$O,$A60&amp;"KGL"&amp;DA$2)</f>
        <v>0</v>
      </c>
      <c r="DB60" s="6">
        <f>COUNTIF(Sheet1!$O:$O,$A60&amp;"KGL"&amp;DB$2)</f>
        <v>0</v>
      </c>
      <c r="DC60" s="6">
        <f>COUNTIF(Sheet1!$O:$O,$A60&amp;"KGL"&amp;DC$2)</f>
        <v>0</v>
      </c>
      <c r="DD60" s="6">
        <f>COUNTIF(Sheet1!$O:$O,$A60&amp;"KGL"&amp;DD$2)</f>
        <v>0</v>
      </c>
      <c r="DE60" s="6">
        <f>COUNTIF(Sheet1!$O:$O,$A60&amp;"KGL"&amp;DE$2)</f>
        <v>0</v>
      </c>
      <c r="DF60" s="6">
        <f>COUNTIF(Sheet1!$O:$O,$A60&amp;"KGL"&amp;DF$2)</f>
        <v>0</v>
      </c>
      <c r="DG60" s="6">
        <f>COUNTIF(Sheet1!$O:$O,$A60&amp;"KGL"&amp;DG$2)</f>
        <v>0</v>
      </c>
      <c r="DH60" s="6">
        <f>COUNTIF(Sheet1!$O:$O,$A60&amp;"KGL"&amp;DH$2)</f>
        <v>0</v>
      </c>
      <c r="DI60" s="6">
        <f>COUNTIF(Sheet1!$O:$O,$A60&amp;"KGL"&amp;DI$2)</f>
        <v>0</v>
      </c>
      <c r="DJ60" s="6">
        <f>COUNTIF(Sheet1!$O:$O,$A60&amp;"KGL"&amp;DJ$2)</f>
        <v>0</v>
      </c>
      <c r="DK60" s="6">
        <f>COUNTIF(Sheet1!$O:$O,$A60&amp;"KGL"&amp;DK$2)</f>
        <v>0</v>
      </c>
      <c r="DL60" s="6">
        <f>COUNTIF(Sheet1!$O:$O,$A60&amp;"KGL"&amp;DL$2)</f>
        <v>0</v>
      </c>
      <c r="DM60" s="6">
        <f>COUNTIF(Sheet1!$O:$O,$A60&amp;"KGL"&amp;DM$2)</f>
        <v>0</v>
      </c>
      <c r="DN60" s="6">
        <f>COUNTIF(Sheet1!$O:$O,$A60&amp;"KGL"&amp;DN$2)</f>
        <v>0</v>
      </c>
      <c r="DO60" s="6">
        <f>COUNTIF(Sheet1!$O:$O,$A60&amp;"KGL"&amp;DO$2)</f>
        <v>0</v>
      </c>
      <c r="DP60" s="6">
        <f>COUNTIF(Sheet1!$O:$O,$A60&amp;"KGL"&amp;DP$2)</f>
        <v>0</v>
      </c>
      <c r="DQ60" s="6">
        <f>COUNTIF(Sheet1!$O:$O,$A60&amp;"KGL"&amp;DQ$2)</f>
        <v>0</v>
      </c>
      <c r="DR60" s="6">
        <f>COUNTIF(Sheet1!$O:$O,$A60&amp;"KGL"&amp;DR$2)</f>
        <v>0</v>
      </c>
      <c r="DS60" s="6">
        <f>COUNTIF(Sheet1!$O:$O,$A60&amp;"KGL"&amp;DS$2)</f>
        <v>0</v>
      </c>
      <c r="DT60" s="6">
        <f>COUNTIF(Sheet1!$O:$O,$A60&amp;"KGL"&amp;DT$2)</f>
        <v>0</v>
      </c>
      <c r="DU60" s="6">
        <f>COUNTIF(Sheet1!$O:$O,$A60&amp;"KGL"&amp;DU$2)</f>
        <v>0</v>
      </c>
      <c r="DV60" s="6">
        <f>COUNTIF(Sheet1!$O:$O,$A60&amp;"KGL"&amp;DV$2)</f>
        <v>0</v>
      </c>
      <c r="DW60" s="6">
        <f>COUNTIF(Sheet1!$O:$O,$A60&amp;"KGL"&amp;DW$2)</f>
        <v>0</v>
      </c>
      <c r="DX60" s="6">
        <f>COUNTIF(Sheet1!$O:$O,$A60&amp;"KGL"&amp;DX$2)</f>
        <v>0</v>
      </c>
      <c r="DY60" s="6">
        <f>COUNTIF(Sheet1!$O:$O,$A60&amp;"KGL"&amp;DY$2)</f>
        <v>0</v>
      </c>
      <c r="DZ60" s="6">
        <f>COUNTIF(Sheet1!$O:$O,$A60&amp;"KGL"&amp;DZ$2)</f>
        <v>0</v>
      </c>
      <c r="EA60" s="6">
        <f>COUNTIF(Sheet1!$O:$O,$A60&amp;"KGL"&amp;EA$2)</f>
        <v>0</v>
      </c>
      <c r="EB60" s="6">
        <f>COUNTIF(Sheet1!$O:$O,$A60&amp;"KGL"&amp;EB$2)</f>
        <v>0</v>
      </c>
      <c r="EC60" s="6">
        <f>COUNTIF(Sheet1!$O:$O,$A60&amp;"KGL"&amp;EC$2)</f>
        <v>0</v>
      </c>
      <c r="ED60" s="6">
        <f>COUNTIF(Sheet1!$O:$O,$A60&amp;"KGL"&amp;ED$2)</f>
        <v>0</v>
      </c>
      <c r="EE60" s="6">
        <f>COUNTIF(Sheet1!$O:$O,$A60&amp;"KGL"&amp;EE$2)</f>
        <v>0</v>
      </c>
      <c r="EF60" s="6">
        <f>COUNTIF(Sheet1!$O:$O,$A60&amp;"KGL"&amp;EF$2)</f>
        <v>0</v>
      </c>
      <c r="EG60" s="6">
        <f>COUNTIF(Sheet1!$O:$O,$A60&amp;"KGL"&amp;EG$2)</f>
        <v>0</v>
      </c>
      <c r="EH60" s="6">
        <f>COUNTIF(Sheet1!$O:$O,$A60&amp;"KGL"&amp;EH$2)</f>
        <v>0</v>
      </c>
      <c r="EI60" s="6">
        <f>COUNTIF(Sheet1!$O:$O,$A60&amp;"KGL"&amp;EI$2)</f>
        <v>0</v>
      </c>
      <c r="EJ60" s="6">
        <f>COUNTIF(Sheet1!$O:$O,$A60&amp;"KGL"&amp;EJ$2)</f>
        <v>0</v>
      </c>
      <c r="EK60" s="6">
        <f>COUNTIF(Sheet1!$O:$O,$A60&amp;"KGL"&amp;EK$2)</f>
        <v>0</v>
      </c>
      <c r="EL60" s="6">
        <f>COUNTIF(Sheet1!$O:$O,$A60&amp;"KGL"&amp;EL$2)</f>
        <v>0</v>
      </c>
      <c r="EM60" s="6">
        <f>COUNTIF(Sheet1!$O:$O,$A60&amp;"KGL"&amp;EM$2)</f>
        <v>0</v>
      </c>
      <c r="EN60" s="6">
        <f>COUNTIF(Sheet1!$O:$O,$A60&amp;"KGL"&amp;EN$2)</f>
        <v>0</v>
      </c>
      <c r="EO60" s="6">
        <f>COUNTIF(Sheet1!$O:$O,$A60&amp;"KGL"&amp;EO$2)</f>
        <v>0</v>
      </c>
      <c r="EP60" s="6">
        <f>COUNTIF(Sheet1!$O:$O,$A60&amp;"KGL"&amp;EP$2)</f>
        <v>0</v>
      </c>
      <c r="EQ60" s="6">
        <f>COUNTIF(Sheet1!$O:$O,$A60&amp;"KGL"&amp;EQ$2)</f>
        <v>0</v>
      </c>
      <c r="ER60" s="6">
        <f>COUNTIF(Sheet1!$O:$O,$A60&amp;"KGL"&amp;ER$2)</f>
        <v>0</v>
      </c>
      <c r="ES60" s="6">
        <f>COUNTIF(Sheet1!$O:$O,$A60&amp;"KGL"&amp;ES$2)</f>
        <v>0</v>
      </c>
      <c r="ET60" s="6">
        <f>COUNTIF(Sheet1!$O:$O,$A60&amp;"KGL"&amp;ET$2)</f>
        <v>0</v>
      </c>
      <c r="EU60" s="6">
        <f>COUNTIF(Sheet1!$O:$O,$A60&amp;"KGL"&amp;EU$2)</f>
        <v>0</v>
      </c>
      <c r="EV60" s="6">
        <f>COUNTIF(Sheet1!$O:$O,$A60&amp;"KGL"&amp;EV$2)</f>
        <v>0</v>
      </c>
      <c r="EW60" s="6">
        <f>COUNTIF(Sheet1!$O:$O,$A60&amp;"KGL"&amp;EW$2)</f>
        <v>0</v>
      </c>
      <c r="EX60" s="6">
        <f>COUNTIF(Sheet1!$O:$O,$A60&amp;"KGL"&amp;EX$2)</f>
        <v>0</v>
      </c>
      <c r="EY60" s="6">
        <f>COUNTIF(Sheet1!$O:$O,$A60&amp;"KGL"&amp;EY$2)</f>
        <v>0</v>
      </c>
      <c r="EZ60" s="6">
        <f>COUNTIF(Sheet1!$O:$O,$A60&amp;"KGL"&amp;EZ$2)</f>
        <v>0</v>
      </c>
      <c r="FA60" s="6">
        <f>COUNTIF(Sheet1!$O:$O,$A60&amp;"KGL"&amp;FA$2)</f>
        <v>0</v>
      </c>
      <c r="FB60" s="6">
        <f>COUNTIF(Sheet1!$O:$O,$A60&amp;"KGL"&amp;FB$2)</f>
        <v>0</v>
      </c>
      <c r="FC60" s="6">
        <f>COUNTIF(Sheet1!$O:$O,$A60&amp;"KGL"&amp;FC$2)</f>
        <v>0</v>
      </c>
      <c r="FD60" s="6">
        <f>COUNTIF(Sheet1!$O:$O,$A60&amp;"KGL"&amp;FD$2)</f>
        <v>0</v>
      </c>
      <c r="FE60" s="6">
        <f>COUNTIF(Sheet1!$O:$O,$A60&amp;"KGL"&amp;FE$2)</f>
        <v>0</v>
      </c>
      <c r="FF60" s="6">
        <f>COUNTIF(Sheet1!$O:$O,$A60&amp;"KGL"&amp;FF$2)</f>
        <v>0</v>
      </c>
      <c r="FG60" s="6">
        <f>COUNTIF(Sheet1!$O:$O,$A60&amp;"KGL"&amp;FG$2)</f>
        <v>0</v>
      </c>
      <c r="FH60" s="6">
        <f>COUNTIF(Sheet1!$O:$O,$A60&amp;"KGL"&amp;FH$2)</f>
        <v>0</v>
      </c>
      <c r="FI60" s="6">
        <f>COUNTIF(Sheet1!$O:$O,$A60&amp;"KGL"&amp;FI$2)</f>
        <v>0</v>
      </c>
      <c r="FJ60" s="6">
        <f>COUNTIF(Sheet1!$O:$O,$A60&amp;"KGL"&amp;FJ$2)</f>
        <v>0</v>
      </c>
      <c r="FK60" s="6">
        <f>COUNTIF(Sheet1!$O:$O,$A60&amp;"KGL"&amp;FK$2)</f>
        <v>0</v>
      </c>
      <c r="FL60" s="6">
        <f>COUNTIF(Sheet1!$O:$O,$A60&amp;"KGL"&amp;FL$2)</f>
        <v>0</v>
      </c>
      <c r="FM60" s="6">
        <f>COUNTIF(Sheet1!$O:$O,$A60&amp;"KGL"&amp;FM$2)</f>
        <v>0</v>
      </c>
      <c r="FN60" s="6">
        <f>COUNTIF(Sheet1!$O:$O,$A60&amp;"KGL"&amp;FN$2)</f>
        <v>0</v>
      </c>
      <c r="FO60" s="6">
        <f>COUNTIF(Sheet1!$O:$O,$A60&amp;"KGL"&amp;FO$2)</f>
        <v>0</v>
      </c>
      <c r="FP60" s="6">
        <f>COUNTIF(Sheet1!$O:$O,$A60&amp;"KGL"&amp;FP$2)</f>
        <v>0</v>
      </c>
      <c r="FQ60" s="6">
        <f>COUNTIF(Sheet1!$O:$O,$A60&amp;"KGL"&amp;FQ$2)</f>
        <v>0</v>
      </c>
      <c r="FR60" s="6">
        <f>COUNTIF(Sheet1!$O:$O,$A60&amp;"KGL"&amp;FR$2)</f>
        <v>0</v>
      </c>
      <c r="FS60" s="6">
        <f>COUNTIF(Sheet1!$O:$O,$A60&amp;"KGL"&amp;FS$2)</f>
        <v>0</v>
      </c>
      <c r="FT60" s="6">
        <f>COUNTIF(Sheet1!$O:$O,$A60&amp;"KGL"&amp;FT$2)</f>
        <v>0</v>
      </c>
      <c r="FU60" s="6">
        <f>COUNTIF(Sheet1!$O:$O,$A60&amp;"KGL"&amp;FU$2)</f>
        <v>0</v>
      </c>
      <c r="FV60" s="6">
        <f>COUNTIF(Sheet1!$O:$O,$A60&amp;"KGL"&amp;FV$2)</f>
        <v>0</v>
      </c>
      <c r="FW60" s="6">
        <f>COUNTIF(Sheet1!$O:$O,$A60&amp;"KGL"&amp;FW$2)</f>
        <v>0</v>
      </c>
      <c r="FX60" s="6">
        <f>COUNTIF(Sheet1!$O:$O,$A60&amp;"KGL"&amp;FX$2)</f>
        <v>0</v>
      </c>
      <c r="FY60" s="6">
        <f>COUNTIF(Sheet1!$O:$O,$A60&amp;"KGL"&amp;FY$2)</f>
        <v>0</v>
      </c>
      <c r="FZ60" s="6">
        <f>COUNTIF(Sheet1!$O:$O,$A60&amp;"KGL"&amp;FZ$2)</f>
        <v>0</v>
      </c>
      <c r="GA60" s="6">
        <f>COUNTIF(Sheet1!$O:$O,$A60&amp;"KGL"&amp;GA$2)</f>
        <v>0</v>
      </c>
      <c r="GB60" s="6">
        <f>COUNTIF(Sheet1!$O:$O,$A60&amp;"KGL"&amp;GB$2)</f>
        <v>0</v>
      </c>
      <c r="GC60" s="6">
        <f>COUNTIF(Sheet1!$O:$O,$A60&amp;"KGL"&amp;GC$2)</f>
        <v>0</v>
      </c>
      <c r="GD60" s="6">
        <f>COUNTIF(Sheet1!$O:$O,$A60&amp;"KGL"&amp;GD$2)</f>
        <v>0</v>
      </c>
      <c r="GE60" s="6">
        <f>COUNTIF(Sheet1!$O:$O,$A60&amp;"KGL"&amp;GE$2)</f>
        <v>0</v>
      </c>
      <c r="GF60" s="6">
        <f>COUNTIF(Sheet1!$O:$O,$A60&amp;"KGL"&amp;GF$2)</f>
        <v>0</v>
      </c>
      <c r="GG60" s="6">
        <f>COUNTIF(Sheet1!$O:$O,$A60&amp;"KGL"&amp;GG$2)</f>
        <v>0</v>
      </c>
      <c r="GH60" s="6">
        <f>COUNTIF(Sheet1!$O:$O,$A60&amp;"KGL"&amp;GH$2)</f>
        <v>0</v>
      </c>
      <c r="GI60" s="6">
        <f>COUNTIF(Sheet1!$O:$O,$A60&amp;"KGL"&amp;GI$2)</f>
        <v>0</v>
      </c>
      <c r="GJ60" s="6">
        <f>COUNTIF(Sheet1!$O:$O,$A60&amp;"KGL"&amp;GJ$2)</f>
        <v>0</v>
      </c>
      <c r="GK60" s="6">
        <f>COUNTIF(Sheet1!$O:$O,$A60&amp;"KGL"&amp;GK$2)</f>
        <v>0</v>
      </c>
      <c r="GL60" s="6">
        <f>COUNTIF(Sheet1!$O:$O,$A60&amp;"KGL"&amp;GL$2)</f>
        <v>0</v>
      </c>
      <c r="GM60" s="6">
        <f>COUNTIF(Sheet1!$O:$O,$A60&amp;"KGL"&amp;GM$2)</f>
        <v>0</v>
      </c>
      <c r="GN60" s="6">
        <f>COUNTIF(Sheet1!$O:$O,$A60&amp;"KGL"&amp;GN$2)</f>
        <v>0</v>
      </c>
      <c r="GO60" s="6">
        <f>COUNTIF(Sheet1!$O:$O,$A60&amp;"KGL"&amp;GO$2)</f>
        <v>0</v>
      </c>
      <c r="GP60" s="6">
        <f>COUNTIF(Sheet1!$O:$O,$A60&amp;"KGL"&amp;GP$2)</f>
        <v>0</v>
      </c>
      <c r="GQ60" s="6">
        <f>COUNTIF(Sheet1!$O:$O,$A60&amp;"KGL"&amp;GQ$2)</f>
        <v>0</v>
      </c>
      <c r="GR60" s="6">
        <f>COUNTIF(Sheet1!$O:$O,$A60&amp;"KGL"&amp;GR$2)</f>
        <v>0</v>
      </c>
      <c r="GS60" s="6">
        <f>COUNTIF(Sheet1!$O:$O,$A60&amp;"KGL"&amp;GS$2)</f>
        <v>0</v>
      </c>
      <c r="GT60" s="6">
        <f>COUNTIF(Sheet1!$O:$O,$A60&amp;"KGL"&amp;GT$2)</f>
        <v>0</v>
      </c>
      <c r="GU60" s="6">
        <f>COUNTIF(Sheet1!$O:$O,$A60&amp;"KGL"&amp;GU$2)</f>
        <v>0</v>
      </c>
      <c r="GV60" s="6">
        <f>COUNTIF(Sheet1!$O:$O,$A60&amp;"KGL"&amp;GV$2)</f>
        <v>0</v>
      </c>
      <c r="GW60" s="6">
        <f>COUNTIF(Sheet1!$O:$O,$A60&amp;"KGL"&amp;GW$2)</f>
        <v>0</v>
      </c>
      <c r="GX60" s="6">
        <f>COUNTIF(Sheet1!$O:$O,$A60&amp;"KGL"&amp;GX$2)</f>
        <v>0</v>
      </c>
      <c r="GY60" s="6">
        <f>COUNTIF(Sheet1!$O:$O,$A60&amp;"KGL"&amp;GY$2)</f>
        <v>0</v>
      </c>
      <c r="GZ60" s="6">
        <f>COUNTIF(Sheet1!$O:$O,$A60&amp;"KGL"&amp;GZ$2)</f>
        <v>0</v>
      </c>
      <c r="HA60" s="6">
        <f>COUNTIF(Sheet1!$O:$O,$A60&amp;"KGL"&amp;HA$2)</f>
        <v>0</v>
      </c>
      <c r="HB60" s="6">
        <f>COUNTIF(Sheet1!$O:$O,$A60&amp;"KGL"&amp;HB$2)</f>
        <v>0</v>
      </c>
      <c r="HC60" s="6">
        <f>COUNTIF(Sheet1!$O:$O,$A60&amp;"KGL"&amp;HC$2)</f>
        <v>0</v>
      </c>
      <c r="HD60" s="6">
        <f>COUNTIF(Sheet1!$O:$O,$A60&amp;"KGL"&amp;HD$2)</f>
        <v>0</v>
      </c>
      <c r="HE60" s="6">
        <f>COUNTIF(Sheet1!$O:$O,$A60&amp;"KGL"&amp;HE$2)</f>
        <v>0</v>
      </c>
      <c r="HF60" s="6">
        <f>COUNTIF(Sheet1!$O:$O,$A60&amp;"KGL"&amp;HF$2)</f>
        <v>0</v>
      </c>
      <c r="HG60" s="6">
        <f>COUNTIF(Sheet1!$O:$O,$A60&amp;"KGL"&amp;HG$2)</f>
        <v>0</v>
      </c>
      <c r="HH60" s="6">
        <f>COUNTIF(Sheet1!$O:$O,$A60&amp;"KGL"&amp;HH$2)</f>
        <v>0</v>
      </c>
      <c r="HI60" s="6">
        <f>COUNTIF(Sheet1!$O:$O,$A60&amp;"KGL"&amp;HI$2)</f>
        <v>0</v>
      </c>
      <c r="HJ60" s="6">
        <f>COUNTIF(Sheet1!$O:$O,$A60&amp;"KGL"&amp;HJ$2)</f>
        <v>0</v>
      </c>
      <c r="HK60" s="6">
        <f>COUNTIF(Sheet1!$O:$O,$A60&amp;"KGL"&amp;HK$2)</f>
        <v>0</v>
      </c>
      <c r="HL60" s="6">
        <f>COUNTIF(Sheet1!$O:$O,$A60&amp;"KGL"&amp;HL$2)</f>
        <v>0</v>
      </c>
      <c r="HM60" s="6">
        <f>COUNTIF(Sheet1!$O:$O,$A60&amp;"KGL"&amp;HM$2)</f>
        <v>0</v>
      </c>
      <c r="HN60" s="6">
        <f>COUNTIF(Sheet1!$O:$O,$A60&amp;"KGL"&amp;HN$2)</f>
        <v>0</v>
      </c>
      <c r="HO60" s="6">
        <f>COUNTIF(Sheet1!$O:$O,$A60&amp;"KGL"&amp;HO$2)</f>
        <v>0</v>
      </c>
      <c r="HP60" s="6">
        <f>COUNTIF(Sheet1!$O:$O,$A60&amp;"KGL"&amp;HP$2)</f>
        <v>0</v>
      </c>
      <c r="HQ60" s="6">
        <f>COUNTIF(Sheet1!$O:$O,$A60&amp;"KGL"&amp;HQ$2)</f>
        <v>0</v>
      </c>
      <c r="HR60" s="6">
        <f>COUNTIF(Sheet1!$O:$O,$A60&amp;"KGL"&amp;HR$2)</f>
        <v>0</v>
      </c>
      <c r="HS60" s="6">
        <f>COUNTIF(Sheet1!$O:$O,$A60&amp;"KGL"&amp;HS$2)</f>
        <v>0</v>
      </c>
      <c r="HT60" s="6">
        <f>COUNTIF(Sheet1!$O:$O,$A60&amp;"KGL"&amp;HT$2)</f>
        <v>0</v>
      </c>
      <c r="HU60" s="6">
        <f>COUNTIF(Sheet1!$O:$O,$A60&amp;"KGL"&amp;HU$2)</f>
        <v>0</v>
      </c>
      <c r="HV60" s="6">
        <f>COUNTIF(Sheet1!$O:$O,$A60&amp;"KGL"&amp;HV$2)</f>
        <v>0</v>
      </c>
      <c r="HW60" s="6">
        <f>COUNTIF(Sheet1!$O:$O,$A60&amp;"KGL"&amp;HW$2)</f>
        <v>0</v>
      </c>
      <c r="HX60" s="6">
        <f>COUNTIF(Sheet1!$O:$O,$A60&amp;"KGL"&amp;HX$2)</f>
        <v>0</v>
      </c>
      <c r="HY60" s="6">
        <f>COUNTIF(Sheet1!$O:$O,$A60&amp;"KGL"&amp;HY$2)</f>
        <v>0</v>
      </c>
      <c r="HZ60" s="6">
        <f>COUNTIF(Sheet1!$O:$O,$A60&amp;"KGL"&amp;HZ$2)</f>
        <v>0</v>
      </c>
      <c r="IA60" s="6">
        <f>COUNTIF(Sheet1!$O:$O,$A60&amp;"KGL"&amp;IA$2)</f>
        <v>0</v>
      </c>
      <c r="IB60" s="6">
        <f>COUNTIF(Sheet1!$O:$O,$A60&amp;"KGL"&amp;IB$2)</f>
        <v>0</v>
      </c>
      <c r="IC60" s="6">
        <f>COUNTIF(Sheet1!$O:$O,$A60&amp;"KGL"&amp;IC$2)</f>
        <v>0</v>
      </c>
      <c r="ID60" s="6">
        <f>COUNTIF(Sheet1!$O:$O,$A60&amp;"KGL"&amp;ID$2)</f>
        <v>0</v>
      </c>
      <c r="IE60" s="6">
        <f>COUNTIF(Sheet1!$O:$O,$A60&amp;"KGL"&amp;IE$2)</f>
        <v>0</v>
      </c>
      <c r="IF60" s="6">
        <f>COUNTIF(Sheet1!$O:$O,$A60&amp;"KGL"&amp;IF$2)</f>
        <v>0</v>
      </c>
      <c r="IG60" s="6">
        <f>COUNTIF(Sheet1!$O:$O,$A60&amp;"KGL"&amp;IG$2)</f>
        <v>0</v>
      </c>
      <c r="IH60" s="6">
        <f>COUNTIF(Sheet1!$O:$O,$A60&amp;"KGL"&amp;IH$2)</f>
        <v>0</v>
      </c>
      <c r="II60" s="6">
        <f>COUNTIF(Sheet1!$O:$O,$A60&amp;"KGL"&amp;II$2)</f>
        <v>0</v>
      </c>
      <c r="IJ60" s="6">
        <f>COUNTIF(Sheet1!$O:$O,$A60&amp;"KGL"&amp;IJ$2)</f>
        <v>0</v>
      </c>
      <c r="IK60" s="6">
        <f>COUNTIF(Sheet1!$O:$O,$A60&amp;"KGL"&amp;IK$2)</f>
        <v>0</v>
      </c>
      <c r="IL60" s="6">
        <f>COUNTIF(Sheet1!$O:$O,$A60&amp;"KGL"&amp;IL$2)</f>
        <v>0</v>
      </c>
      <c r="IM60" s="6">
        <f>COUNTIF(Sheet1!$O:$O,$A60&amp;"KGL"&amp;IM$2)</f>
        <v>0</v>
      </c>
      <c r="IN60" s="6">
        <f>COUNTIF(Sheet1!$O:$O,$A60&amp;"KGL"&amp;IN$2)</f>
        <v>0</v>
      </c>
      <c r="IO60" s="6">
        <f>COUNTIF(Sheet1!$O:$O,$A60&amp;"KGL"&amp;IO$2)</f>
        <v>0</v>
      </c>
      <c r="IP60" s="6">
        <f>COUNTIF(Sheet1!$O:$O,$A60&amp;"KGL"&amp;IP$2)</f>
        <v>0</v>
      </c>
      <c r="IQ60" s="6">
        <f>COUNTIF(Sheet1!$O:$O,$A60&amp;"KGL"&amp;IQ$2)</f>
        <v>0</v>
      </c>
      <c r="IR60" s="6">
        <f>COUNTIF(Sheet1!$O:$O,$A60&amp;"KGL"&amp;IR$2)</f>
        <v>0</v>
      </c>
      <c r="IS60" s="6">
        <f>COUNTIF(Sheet1!$O:$O,$A60&amp;"KGL"&amp;IS$2)</f>
        <v>0</v>
      </c>
      <c r="IT60" s="6">
        <f>COUNTIF(Sheet1!$O:$O,$A60&amp;"KGL"&amp;IT$2)</f>
        <v>0</v>
      </c>
      <c r="IU60" s="6">
        <f>COUNTIF(Sheet1!$O:$O,$A60&amp;"KGL"&amp;IU$2)</f>
        <v>0</v>
      </c>
      <c r="IV60" s="6">
        <f>COUNTIF(Sheet1!$O:$O,$A60&amp;"KGL"&amp;IV$2)</f>
        <v>0</v>
      </c>
      <c r="IW60" s="6">
        <f>COUNTIF(Sheet1!$O:$O,$A60&amp;"KGL"&amp;IW$2)</f>
        <v>0</v>
      </c>
      <c r="IX60" s="6">
        <f>COUNTIF(Sheet1!$O:$O,$A60&amp;"KGL"&amp;IX$2)</f>
        <v>0</v>
      </c>
      <c r="IY60" s="6">
        <f>COUNTIF(Sheet1!$O:$O,$A60&amp;"KGL"&amp;IY$2)</f>
        <v>0</v>
      </c>
      <c r="IZ60" s="6">
        <f>COUNTIF(Sheet1!$O:$O,$A60&amp;"KGL"&amp;IZ$2)</f>
        <v>0</v>
      </c>
      <c r="JA60" s="6">
        <f>COUNTIF(Sheet1!$O:$O,$A60&amp;"KGL"&amp;JA$2)</f>
        <v>0</v>
      </c>
      <c r="JB60" s="6">
        <f>COUNTIF(Sheet1!$O:$O,$A60&amp;"KGL"&amp;JB$2)</f>
        <v>0</v>
      </c>
      <c r="JC60" s="6">
        <f>COUNTIF(Sheet1!$O:$O,$A60&amp;"KGL"&amp;JC$2)</f>
        <v>0</v>
      </c>
    </row>
    <row r="61" spans="1:263" s="179" customFormat="1" x14ac:dyDescent="0.3">
      <c r="A61" s="189" t="s">
        <v>327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f>COUNTIF(Sheet1!$O:$O,$A61&amp;"KGL"&amp;DA$2)</f>
        <v>0</v>
      </c>
      <c r="DB61" s="6">
        <f>COUNTIF(Sheet1!$O:$O,$A61&amp;"KGL"&amp;DB$2)</f>
        <v>0</v>
      </c>
      <c r="DC61" s="6">
        <f>COUNTIF(Sheet1!$O:$O,$A61&amp;"KGL"&amp;DC$2)</f>
        <v>0</v>
      </c>
      <c r="DD61" s="6">
        <f>COUNTIF(Sheet1!$O:$O,$A61&amp;"KGL"&amp;DD$2)</f>
        <v>0</v>
      </c>
      <c r="DE61" s="6">
        <f>COUNTIF(Sheet1!$O:$O,$A61&amp;"KGL"&amp;DE$2)</f>
        <v>0</v>
      </c>
      <c r="DF61" s="6">
        <f>COUNTIF(Sheet1!$O:$O,$A61&amp;"KGL"&amp;DF$2)</f>
        <v>0</v>
      </c>
      <c r="DG61" s="6">
        <f>COUNTIF(Sheet1!$O:$O,$A61&amp;"KGL"&amp;DG$2)</f>
        <v>0</v>
      </c>
      <c r="DH61" s="6">
        <f>COUNTIF(Sheet1!$O:$O,$A61&amp;"KGL"&amp;DH$2)</f>
        <v>0</v>
      </c>
      <c r="DI61" s="6">
        <f>COUNTIF(Sheet1!$O:$O,$A61&amp;"KGL"&amp;DI$2)</f>
        <v>0</v>
      </c>
      <c r="DJ61" s="6">
        <f>COUNTIF(Sheet1!$O:$O,$A61&amp;"KGL"&amp;DJ$2)</f>
        <v>0</v>
      </c>
      <c r="DK61" s="6">
        <f>COUNTIF(Sheet1!$O:$O,$A61&amp;"KGL"&amp;DK$2)</f>
        <v>0</v>
      </c>
      <c r="DL61" s="6">
        <f>COUNTIF(Sheet1!$O:$O,$A61&amp;"KGL"&amp;DL$2)</f>
        <v>0</v>
      </c>
      <c r="DM61" s="6">
        <f>COUNTIF(Sheet1!$O:$O,$A61&amp;"KGL"&amp;DM$2)</f>
        <v>0</v>
      </c>
      <c r="DN61" s="6">
        <f>COUNTIF(Sheet1!$O:$O,$A61&amp;"KGL"&amp;DN$2)</f>
        <v>0</v>
      </c>
      <c r="DO61" s="6">
        <f>COUNTIF(Sheet1!$O:$O,$A61&amp;"KGL"&amp;DO$2)</f>
        <v>0</v>
      </c>
      <c r="DP61" s="6">
        <f>COUNTIF(Sheet1!$O:$O,$A61&amp;"KGL"&amp;DP$2)</f>
        <v>0</v>
      </c>
      <c r="DQ61" s="6">
        <f>COUNTIF(Sheet1!$O:$O,$A61&amp;"KGL"&amp;DQ$2)</f>
        <v>0</v>
      </c>
      <c r="DR61" s="6">
        <f>COUNTIF(Sheet1!$O:$O,$A61&amp;"KGL"&amp;DR$2)</f>
        <v>0</v>
      </c>
      <c r="DS61" s="6">
        <f>COUNTIF(Sheet1!$O:$O,$A61&amp;"KGL"&amp;DS$2)</f>
        <v>0</v>
      </c>
      <c r="DT61" s="6">
        <f>COUNTIF(Sheet1!$O:$O,$A61&amp;"KGL"&amp;DT$2)</f>
        <v>0</v>
      </c>
      <c r="DU61" s="6">
        <f>COUNTIF(Sheet1!$O:$O,$A61&amp;"KGL"&amp;DU$2)</f>
        <v>0</v>
      </c>
      <c r="DV61" s="6">
        <f>COUNTIF(Sheet1!$O:$O,$A61&amp;"KGL"&amp;DV$2)</f>
        <v>0</v>
      </c>
      <c r="DW61" s="6">
        <f>COUNTIF(Sheet1!$O:$O,$A61&amp;"KGL"&amp;DW$2)</f>
        <v>0</v>
      </c>
      <c r="DX61" s="6">
        <f>COUNTIF(Sheet1!$O:$O,$A61&amp;"KGL"&amp;DX$2)</f>
        <v>0</v>
      </c>
      <c r="DY61" s="6">
        <f>COUNTIF(Sheet1!$O:$O,$A61&amp;"KGL"&amp;DY$2)</f>
        <v>0</v>
      </c>
      <c r="DZ61" s="6">
        <f>COUNTIF(Sheet1!$O:$O,$A61&amp;"KGL"&amp;DZ$2)</f>
        <v>0</v>
      </c>
      <c r="EA61" s="6">
        <f>COUNTIF(Sheet1!$O:$O,$A61&amp;"KGL"&amp;EA$2)</f>
        <v>0</v>
      </c>
      <c r="EB61" s="6">
        <f>COUNTIF(Sheet1!$O:$O,$A61&amp;"KGL"&amp;EB$2)</f>
        <v>0</v>
      </c>
      <c r="EC61" s="6">
        <f>COUNTIF(Sheet1!$O:$O,$A61&amp;"KGL"&amp;EC$2)</f>
        <v>0</v>
      </c>
      <c r="ED61" s="6">
        <f>COUNTIF(Sheet1!$O:$O,$A61&amp;"KGL"&amp;ED$2)</f>
        <v>0</v>
      </c>
      <c r="EE61" s="6">
        <f>COUNTIF(Sheet1!$O:$O,$A61&amp;"KGL"&amp;EE$2)</f>
        <v>0</v>
      </c>
      <c r="EF61" s="6">
        <f>COUNTIF(Sheet1!$O:$O,$A61&amp;"KGL"&amp;EF$2)</f>
        <v>0</v>
      </c>
      <c r="EG61" s="6">
        <f>COUNTIF(Sheet1!$O:$O,$A61&amp;"KGL"&amp;EG$2)</f>
        <v>0</v>
      </c>
      <c r="EH61" s="6">
        <f>COUNTIF(Sheet1!$O:$O,$A61&amp;"KGL"&amp;EH$2)</f>
        <v>0</v>
      </c>
      <c r="EI61" s="6">
        <f>COUNTIF(Sheet1!$O:$O,$A61&amp;"KGL"&amp;EI$2)</f>
        <v>0</v>
      </c>
      <c r="EJ61" s="6">
        <f>COUNTIF(Sheet1!$O:$O,$A61&amp;"KGL"&amp;EJ$2)</f>
        <v>0</v>
      </c>
      <c r="EK61" s="6">
        <f>COUNTIF(Sheet1!$O:$O,$A61&amp;"KGL"&amp;EK$2)</f>
        <v>0</v>
      </c>
      <c r="EL61" s="6">
        <f>COUNTIF(Sheet1!$O:$O,$A61&amp;"KGL"&amp;EL$2)</f>
        <v>0</v>
      </c>
      <c r="EM61" s="6">
        <f>COUNTIF(Sheet1!$O:$O,$A61&amp;"KGL"&amp;EM$2)</f>
        <v>0</v>
      </c>
      <c r="EN61" s="6">
        <f>COUNTIF(Sheet1!$O:$O,$A61&amp;"KGL"&amp;EN$2)</f>
        <v>0</v>
      </c>
      <c r="EO61" s="6">
        <f>COUNTIF(Sheet1!$O:$O,$A61&amp;"KGL"&amp;EO$2)</f>
        <v>0</v>
      </c>
      <c r="EP61" s="6">
        <f>COUNTIF(Sheet1!$O:$O,$A61&amp;"KGL"&amp;EP$2)</f>
        <v>0</v>
      </c>
      <c r="EQ61" s="6">
        <f>COUNTIF(Sheet1!$O:$O,$A61&amp;"KGL"&amp;EQ$2)</f>
        <v>0</v>
      </c>
      <c r="ER61" s="6">
        <f>COUNTIF(Sheet1!$O:$O,$A61&amp;"KGL"&amp;ER$2)</f>
        <v>0</v>
      </c>
      <c r="ES61" s="6">
        <f>COUNTIF(Sheet1!$O:$O,$A61&amp;"KGL"&amp;ES$2)</f>
        <v>0</v>
      </c>
      <c r="ET61" s="6">
        <f>COUNTIF(Sheet1!$O:$O,$A61&amp;"KGL"&amp;ET$2)</f>
        <v>0</v>
      </c>
      <c r="EU61" s="6">
        <f>COUNTIF(Sheet1!$O:$O,$A61&amp;"KGL"&amp;EU$2)</f>
        <v>0</v>
      </c>
      <c r="EV61" s="6">
        <f>COUNTIF(Sheet1!$O:$O,$A61&amp;"KGL"&amp;EV$2)</f>
        <v>0</v>
      </c>
      <c r="EW61" s="6">
        <f>COUNTIF(Sheet1!$O:$O,$A61&amp;"KGL"&amp;EW$2)</f>
        <v>0</v>
      </c>
      <c r="EX61" s="6">
        <f>COUNTIF(Sheet1!$O:$O,$A61&amp;"KGL"&amp;EX$2)</f>
        <v>0</v>
      </c>
      <c r="EY61" s="6">
        <f>COUNTIF(Sheet1!$O:$O,$A61&amp;"KGL"&amp;EY$2)</f>
        <v>0</v>
      </c>
      <c r="EZ61" s="6">
        <f>COUNTIF(Sheet1!$O:$O,$A61&amp;"KGL"&amp;EZ$2)</f>
        <v>0</v>
      </c>
      <c r="FA61" s="6">
        <f>COUNTIF(Sheet1!$O:$O,$A61&amp;"KGL"&amp;FA$2)</f>
        <v>0</v>
      </c>
      <c r="FB61" s="6">
        <f>COUNTIF(Sheet1!$O:$O,$A61&amp;"KGL"&amp;FB$2)</f>
        <v>0</v>
      </c>
      <c r="FC61" s="6">
        <f>COUNTIF(Sheet1!$O:$O,$A61&amp;"KGL"&amp;FC$2)</f>
        <v>0</v>
      </c>
      <c r="FD61" s="6">
        <f>COUNTIF(Sheet1!$O:$O,$A61&amp;"KGL"&amp;FD$2)</f>
        <v>0</v>
      </c>
      <c r="FE61" s="6">
        <f>COUNTIF(Sheet1!$O:$O,$A61&amp;"KGL"&amp;FE$2)</f>
        <v>0</v>
      </c>
      <c r="FF61" s="6">
        <f>COUNTIF(Sheet1!$O:$O,$A61&amp;"KGL"&amp;FF$2)</f>
        <v>0</v>
      </c>
      <c r="FG61" s="6">
        <f>COUNTIF(Sheet1!$O:$O,$A61&amp;"KGL"&amp;FG$2)</f>
        <v>0</v>
      </c>
      <c r="FH61" s="6">
        <f>COUNTIF(Sheet1!$O:$O,$A61&amp;"KGL"&amp;FH$2)</f>
        <v>0</v>
      </c>
      <c r="FI61" s="6">
        <f>COUNTIF(Sheet1!$O:$O,$A61&amp;"KGL"&amp;FI$2)</f>
        <v>0</v>
      </c>
      <c r="FJ61" s="6">
        <f>COUNTIF(Sheet1!$O:$O,$A61&amp;"KGL"&amp;FJ$2)</f>
        <v>0</v>
      </c>
      <c r="FK61" s="6">
        <f>COUNTIF(Sheet1!$O:$O,$A61&amp;"KGL"&amp;FK$2)</f>
        <v>0</v>
      </c>
      <c r="FL61" s="6">
        <f>COUNTIF(Sheet1!$O:$O,$A61&amp;"KGL"&amp;FL$2)</f>
        <v>0</v>
      </c>
      <c r="FM61" s="6">
        <f>COUNTIF(Sheet1!$O:$O,$A61&amp;"KGL"&amp;FM$2)</f>
        <v>0</v>
      </c>
      <c r="FN61" s="6">
        <f>COUNTIF(Sheet1!$O:$O,$A61&amp;"KGL"&amp;FN$2)</f>
        <v>0</v>
      </c>
      <c r="FO61" s="6">
        <f>COUNTIF(Sheet1!$O:$O,$A61&amp;"KGL"&amp;FO$2)</f>
        <v>0</v>
      </c>
      <c r="FP61" s="6">
        <f>COUNTIF(Sheet1!$O:$O,$A61&amp;"KGL"&amp;FP$2)</f>
        <v>0</v>
      </c>
      <c r="FQ61" s="6">
        <f>COUNTIF(Sheet1!$O:$O,$A61&amp;"KGL"&amp;FQ$2)</f>
        <v>0</v>
      </c>
      <c r="FR61" s="6">
        <f>COUNTIF(Sheet1!$O:$O,$A61&amp;"KGL"&amp;FR$2)</f>
        <v>0</v>
      </c>
      <c r="FS61" s="6">
        <f>COUNTIF(Sheet1!$O:$O,$A61&amp;"KGL"&amp;FS$2)</f>
        <v>0</v>
      </c>
      <c r="FT61" s="6">
        <f>COUNTIF(Sheet1!$O:$O,$A61&amp;"KGL"&amp;FT$2)</f>
        <v>0</v>
      </c>
      <c r="FU61" s="6">
        <f>COUNTIF(Sheet1!$O:$O,$A61&amp;"KGL"&amp;FU$2)</f>
        <v>0</v>
      </c>
      <c r="FV61" s="6">
        <f>COUNTIF(Sheet1!$O:$O,$A61&amp;"KGL"&amp;FV$2)</f>
        <v>0</v>
      </c>
      <c r="FW61" s="6">
        <f>COUNTIF(Sheet1!$O:$O,$A61&amp;"KGL"&amp;FW$2)</f>
        <v>0</v>
      </c>
      <c r="FX61" s="6">
        <f>COUNTIF(Sheet1!$O:$O,$A61&amp;"KGL"&amp;FX$2)</f>
        <v>0</v>
      </c>
      <c r="FY61" s="6">
        <f>COUNTIF(Sheet1!$O:$O,$A61&amp;"KGL"&amp;FY$2)</f>
        <v>0</v>
      </c>
      <c r="FZ61" s="6">
        <f>COUNTIF(Sheet1!$O:$O,$A61&amp;"KGL"&amp;FZ$2)</f>
        <v>0</v>
      </c>
      <c r="GA61" s="6">
        <f>COUNTIF(Sheet1!$O:$O,$A61&amp;"KGL"&amp;GA$2)</f>
        <v>0</v>
      </c>
      <c r="GB61" s="6">
        <f>COUNTIF(Sheet1!$O:$O,$A61&amp;"KGL"&amp;GB$2)</f>
        <v>0</v>
      </c>
      <c r="GC61" s="6">
        <f>COUNTIF(Sheet1!$O:$O,$A61&amp;"KGL"&amp;GC$2)</f>
        <v>0</v>
      </c>
      <c r="GD61" s="6">
        <f>COUNTIF(Sheet1!$O:$O,$A61&amp;"KGL"&amp;GD$2)</f>
        <v>0</v>
      </c>
      <c r="GE61" s="6">
        <f>COUNTIF(Sheet1!$O:$O,$A61&amp;"KGL"&amp;GE$2)</f>
        <v>0</v>
      </c>
      <c r="GF61" s="6">
        <f>COUNTIF(Sheet1!$O:$O,$A61&amp;"KGL"&amp;GF$2)</f>
        <v>0</v>
      </c>
      <c r="GG61" s="6">
        <f>COUNTIF(Sheet1!$O:$O,$A61&amp;"KGL"&amp;GG$2)</f>
        <v>0</v>
      </c>
      <c r="GH61" s="6">
        <f>COUNTIF(Sheet1!$O:$O,$A61&amp;"KGL"&amp;GH$2)</f>
        <v>0</v>
      </c>
      <c r="GI61" s="6">
        <f>COUNTIF(Sheet1!$O:$O,$A61&amp;"KGL"&amp;GI$2)</f>
        <v>0</v>
      </c>
      <c r="GJ61" s="6">
        <f>COUNTIF(Sheet1!$O:$O,$A61&amp;"KGL"&amp;GJ$2)</f>
        <v>0</v>
      </c>
      <c r="GK61" s="6">
        <f>COUNTIF(Sheet1!$O:$O,$A61&amp;"KGL"&amp;GK$2)</f>
        <v>0</v>
      </c>
      <c r="GL61" s="6">
        <f>COUNTIF(Sheet1!$O:$O,$A61&amp;"KGL"&amp;GL$2)</f>
        <v>0</v>
      </c>
      <c r="GM61" s="6">
        <f>COUNTIF(Sheet1!$O:$O,$A61&amp;"KGL"&amp;GM$2)</f>
        <v>0</v>
      </c>
      <c r="GN61" s="6">
        <f>COUNTIF(Sheet1!$O:$O,$A61&amp;"KGL"&amp;GN$2)</f>
        <v>0</v>
      </c>
      <c r="GO61" s="6">
        <f>COUNTIF(Sheet1!$O:$O,$A61&amp;"KGL"&amp;GO$2)</f>
        <v>0</v>
      </c>
      <c r="GP61" s="6">
        <f>COUNTIF(Sheet1!$O:$O,$A61&amp;"KGL"&amp;GP$2)</f>
        <v>0</v>
      </c>
      <c r="GQ61" s="6">
        <f>COUNTIF(Sheet1!$O:$O,$A61&amp;"KGL"&amp;GQ$2)</f>
        <v>0</v>
      </c>
      <c r="GR61" s="6">
        <f>COUNTIF(Sheet1!$O:$O,$A61&amp;"KGL"&amp;GR$2)</f>
        <v>0</v>
      </c>
      <c r="GS61" s="6">
        <f>COUNTIF(Sheet1!$O:$O,$A61&amp;"KGL"&amp;GS$2)</f>
        <v>0</v>
      </c>
      <c r="GT61" s="6">
        <f>COUNTIF(Sheet1!$O:$O,$A61&amp;"KGL"&amp;GT$2)</f>
        <v>0</v>
      </c>
      <c r="GU61" s="6">
        <f>COUNTIF(Sheet1!$O:$O,$A61&amp;"KGL"&amp;GU$2)</f>
        <v>0</v>
      </c>
      <c r="GV61" s="6">
        <f>COUNTIF(Sheet1!$O:$O,$A61&amp;"KGL"&amp;GV$2)</f>
        <v>0</v>
      </c>
      <c r="GW61" s="6">
        <f>COUNTIF(Sheet1!$O:$O,$A61&amp;"KGL"&amp;GW$2)</f>
        <v>0</v>
      </c>
      <c r="GX61" s="6">
        <f>COUNTIF(Sheet1!$O:$O,$A61&amp;"KGL"&amp;GX$2)</f>
        <v>0</v>
      </c>
      <c r="GY61" s="6">
        <f>COUNTIF(Sheet1!$O:$O,$A61&amp;"KGL"&amp;GY$2)</f>
        <v>0</v>
      </c>
      <c r="GZ61" s="6">
        <f>COUNTIF(Sheet1!$O:$O,$A61&amp;"KGL"&amp;GZ$2)</f>
        <v>0</v>
      </c>
      <c r="HA61" s="6">
        <f>COUNTIF(Sheet1!$O:$O,$A61&amp;"KGL"&amp;HA$2)</f>
        <v>0</v>
      </c>
      <c r="HB61" s="6">
        <f>COUNTIF(Sheet1!$O:$O,$A61&amp;"KGL"&amp;HB$2)</f>
        <v>0</v>
      </c>
      <c r="HC61" s="6">
        <f>COUNTIF(Sheet1!$O:$O,$A61&amp;"KGL"&amp;HC$2)</f>
        <v>0</v>
      </c>
      <c r="HD61" s="6">
        <f>COUNTIF(Sheet1!$O:$O,$A61&amp;"KGL"&amp;HD$2)</f>
        <v>0</v>
      </c>
      <c r="HE61" s="6">
        <f>COUNTIF(Sheet1!$O:$O,$A61&amp;"KGL"&amp;HE$2)</f>
        <v>0</v>
      </c>
      <c r="HF61" s="6">
        <f>COUNTIF(Sheet1!$O:$O,$A61&amp;"KGL"&amp;HF$2)</f>
        <v>0</v>
      </c>
      <c r="HG61" s="6">
        <f>COUNTIF(Sheet1!$O:$O,$A61&amp;"KGL"&amp;HG$2)</f>
        <v>0</v>
      </c>
      <c r="HH61" s="6">
        <f>COUNTIF(Sheet1!$O:$O,$A61&amp;"KGL"&amp;HH$2)</f>
        <v>0</v>
      </c>
      <c r="HI61" s="6">
        <f>COUNTIF(Sheet1!$O:$O,$A61&amp;"KGL"&amp;HI$2)</f>
        <v>0</v>
      </c>
      <c r="HJ61" s="6">
        <f>COUNTIF(Sheet1!$O:$O,$A61&amp;"KGL"&amp;HJ$2)</f>
        <v>0</v>
      </c>
      <c r="HK61" s="6">
        <f>COUNTIF(Sheet1!$O:$O,$A61&amp;"KGL"&amp;HK$2)</f>
        <v>0</v>
      </c>
      <c r="HL61" s="6">
        <f>COUNTIF(Sheet1!$O:$O,$A61&amp;"KGL"&amp;HL$2)</f>
        <v>0</v>
      </c>
      <c r="HM61" s="6">
        <f>COUNTIF(Sheet1!$O:$O,$A61&amp;"KGL"&amp;HM$2)</f>
        <v>0</v>
      </c>
      <c r="HN61" s="6">
        <f>COUNTIF(Sheet1!$O:$O,$A61&amp;"KGL"&amp;HN$2)</f>
        <v>0</v>
      </c>
      <c r="HO61" s="6">
        <f>COUNTIF(Sheet1!$O:$O,$A61&amp;"KGL"&amp;HO$2)</f>
        <v>0</v>
      </c>
      <c r="HP61" s="6">
        <f>COUNTIF(Sheet1!$O:$O,$A61&amp;"KGL"&amp;HP$2)</f>
        <v>0</v>
      </c>
      <c r="HQ61" s="6">
        <f>COUNTIF(Sheet1!$O:$O,$A61&amp;"KGL"&amp;HQ$2)</f>
        <v>0</v>
      </c>
      <c r="HR61" s="6">
        <f>COUNTIF(Sheet1!$O:$O,$A61&amp;"KGL"&amp;HR$2)</f>
        <v>0</v>
      </c>
      <c r="HS61" s="6">
        <f>COUNTIF(Sheet1!$O:$O,$A61&amp;"KGL"&amp;HS$2)</f>
        <v>0</v>
      </c>
      <c r="HT61" s="6">
        <f>COUNTIF(Sheet1!$O:$O,$A61&amp;"KGL"&amp;HT$2)</f>
        <v>0</v>
      </c>
      <c r="HU61" s="6">
        <f>COUNTIF(Sheet1!$O:$O,$A61&amp;"KGL"&amp;HU$2)</f>
        <v>0</v>
      </c>
      <c r="HV61" s="6">
        <f>COUNTIF(Sheet1!$O:$O,$A61&amp;"KGL"&amp;HV$2)</f>
        <v>0</v>
      </c>
      <c r="HW61" s="6">
        <f>COUNTIF(Sheet1!$O:$O,$A61&amp;"KGL"&amp;HW$2)</f>
        <v>0</v>
      </c>
      <c r="HX61" s="6">
        <f>COUNTIF(Sheet1!$O:$O,$A61&amp;"KGL"&amp;HX$2)</f>
        <v>0</v>
      </c>
      <c r="HY61" s="6">
        <f>COUNTIF(Sheet1!$O:$O,$A61&amp;"KGL"&amp;HY$2)</f>
        <v>0</v>
      </c>
      <c r="HZ61" s="6">
        <f>COUNTIF(Sheet1!$O:$O,$A61&amp;"KGL"&amp;HZ$2)</f>
        <v>0</v>
      </c>
      <c r="IA61" s="6">
        <f>COUNTIF(Sheet1!$O:$O,$A61&amp;"KGL"&amp;IA$2)</f>
        <v>0</v>
      </c>
      <c r="IB61" s="6">
        <f>COUNTIF(Sheet1!$O:$O,$A61&amp;"KGL"&amp;IB$2)</f>
        <v>0</v>
      </c>
      <c r="IC61" s="6">
        <f>COUNTIF(Sheet1!$O:$O,$A61&amp;"KGL"&amp;IC$2)</f>
        <v>0</v>
      </c>
      <c r="ID61" s="6">
        <f>COUNTIF(Sheet1!$O:$O,$A61&amp;"KGL"&amp;ID$2)</f>
        <v>0</v>
      </c>
      <c r="IE61" s="6">
        <f>COUNTIF(Sheet1!$O:$O,$A61&amp;"KGL"&amp;IE$2)</f>
        <v>0</v>
      </c>
      <c r="IF61" s="6">
        <f>COUNTIF(Sheet1!$O:$O,$A61&amp;"KGL"&amp;IF$2)</f>
        <v>0</v>
      </c>
      <c r="IG61" s="6">
        <f>COUNTIF(Sheet1!$O:$O,$A61&amp;"KGL"&amp;IG$2)</f>
        <v>0</v>
      </c>
      <c r="IH61" s="6">
        <f>COUNTIF(Sheet1!$O:$O,$A61&amp;"KGL"&amp;IH$2)</f>
        <v>0</v>
      </c>
      <c r="II61" s="6">
        <f>COUNTIF(Sheet1!$O:$O,$A61&amp;"KGL"&amp;II$2)</f>
        <v>0</v>
      </c>
      <c r="IJ61" s="6">
        <f>COUNTIF(Sheet1!$O:$O,$A61&amp;"KGL"&amp;IJ$2)</f>
        <v>0</v>
      </c>
      <c r="IK61" s="6">
        <f>COUNTIF(Sheet1!$O:$O,$A61&amp;"KGL"&amp;IK$2)</f>
        <v>0</v>
      </c>
      <c r="IL61" s="6">
        <f>COUNTIF(Sheet1!$O:$O,$A61&amp;"KGL"&amp;IL$2)</f>
        <v>0</v>
      </c>
      <c r="IM61" s="6">
        <f>COUNTIF(Sheet1!$O:$O,$A61&amp;"KGL"&amp;IM$2)</f>
        <v>0</v>
      </c>
      <c r="IN61" s="6">
        <f>COUNTIF(Sheet1!$O:$O,$A61&amp;"KGL"&amp;IN$2)</f>
        <v>0</v>
      </c>
      <c r="IO61" s="6">
        <f>COUNTIF(Sheet1!$O:$O,$A61&amp;"KGL"&amp;IO$2)</f>
        <v>0</v>
      </c>
      <c r="IP61" s="6">
        <f>COUNTIF(Sheet1!$O:$O,$A61&amp;"KGL"&amp;IP$2)</f>
        <v>0</v>
      </c>
      <c r="IQ61" s="6">
        <f>COUNTIF(Sheet1!$O:$O,$A61&amp;"KGL"&amp;IQ$2)</f>
        <v>0</v>
      </c>
      <c r="IR61" s="6">
        <f>COUNTIF(Sheet1!$O:$O,$A61&amp;"KGL"&amp;IR$2)</f>
        <v>0</v>
      </c>
      <c r="IS61" s="6">
        <f>COUNTIF(Sheet1!$O:$O,$A61&amp;"KGL"&amp;IS$2)</f>
        <v>0</v>
      </c>
      <c r="IT61" s="6">
        <f>COUNTIF(Sheet1!$O:$O,$A61&amp;"KGL"&amp;IT$2)</f>
        <v>0</v>
      </c>
      <c r="IU61" s="6">
        <f>COUNTIF(Sheet1!$O:$O,$A61&amp;"KGL"&amp;IU$2)</f>
        <v>0</v>
      </c>
      <c r="IV61" s="6">
        <f>COUNTIF(Sheet1!$O:$O,$A61&amp;"KGL"&amp;IV$2)</f>
        <v>0</v>
      </c>
      <c r="IW61" s="6">
        <f>COUNTIF(Sheet1!$O:$O,$A61&amp;"KGL"&amp;IW$2)</f>
        <v>0</v>
      </c>
      <c r="IX61" s="6">
        <f>COUNTIF(Sheet1!$O:$O,$A61&amp;"KGL"&amp;IX$2)</f>
        <v>0</v>
      </c>
      <c r="IY61" s="6">
        <f>COUNTIF(Sheet1!$O:$O,$A61&amp;"KGL"&amp;IY$2)</f>
        <v>0</v>
      </c>
      <c r="IZ61" s="6">
        <f>COUNTIF(Sheet1!$O:$O,$A61&amp;"KGL"&amp;IZ$2)</f>
        <v>0</v>
      </c>
      <c r="JA61" s="6">
        <f>COUNTIF(Sheet1!$O:$O,$A61&amp;"KGL"&amp;JA$2)</f>
        <v>0</v>
      </c>
      <c r="JB61" s="6">
        <f>COUNTIF(Sheet1!$O:$O,$A61&amp;"KGL"&amp;JB$2)</f>
        <v>0</v>
      </c>
      <c r="JC61" s="6">
        <f>COUNTIF(Sheet1!$O:$O,$A61&amp;"KGL"&amp;JC$2)</f>
        <v>0</v>
      </c>
    </row>
    <row r="62" spans="1:263" s="179" customFormat="1" x14ac:dyDescent="0.3">
      <c r="A62" s="189" t="s">
        <v>330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f>COUNTIF(Sheet1!$O:$O,$A62&amp;"KGL"&amp;DA$2)</f>
        <v>0</v>
      </c>
      <c r="DB62" s="6">
        <f>COUNTIF(Sheet1!$O:$O,$A62&amp;"KGL"&amp;DB$2)</f>
        <v>0</v>
      </c>
      <c r="DC62" s="6">
        <f>COUNTIF(Sheet1!$O:$O,$A62&amp;"KGL"&amp;DC$2)</f>
        <v>0</v>
      </c>
      <c r="DD62" s="6">
        <f>COUNTIF(Sheet1!$O:$O,$A62&amp;"KGL"&amp;DD$2)</f>
        <v>0</v>
      </c>
      <c r="DE62" s="6">
        <f>COUNTIF(Sheet1!$O:$O,$A62&amp;"KGL"&amp;DE$2)</f>
        <v>0</v>
      </c>
      <c r="DF62" s="6">
        <f>COUNTIF(Sheet1!$O:$O,$A62&amp;"KGL"&amp;DF$2)</f>
        <v>0</v>
      </c>
      <c r="DG62" s="6">
        <f>COUNTIF(Sheet1!$O:$O,$A62&amp;"KGL"&amp;DG$2)</f>
        <v>0</v>
      </c>
      <c r="DH62" s="6">
        <f>COUNTIF(Sheet1!$O:$O,$A62&amp;"KGL"&amp;DH$2)</f>
        <v>0</v>
      </c>
      <c r="DI62" s="6">
        <f>COUNTIF(Sheet1!$O:$O,$A62&amp;"KGL"&amp;DI$2)</f>
        <v>0</v>
      </c>
      <c r="DJ62" s="6">
        <f>COUNTIF(Sheet1!$O:$O,$A62&amp;"KGL"&amp;DJ$2)</f>
        <v>0</v>
      </c>
      <c r="DK62" s="6">
        <f>COUNTIF(Sheet1!$O:$O,$A62&amp;"KGL"&amp;DK$2)</f>
        <v>0</v>
      </c>
      <c r="DL62" s="6">
        <f>COUNTIF(Sheet1!$O:$O,$A62&amp;"KGL"&amp;DL$2)</f>
        <v>0</v>
      </c>
      <c r="DM62" s="6">
        <f>COUNTIF(Sheet1!$O:$O,$A62&amp;"KGL"&amp;DM$2)</f>
        <v>0</v>
      </c>
      <c r="DN62" s="6">
        <f>COUNTIF(Sheet1!$O:$O,$A62&amp;"KGL"&amp;DN$2)</f>
        <v>0</v>
      </c>
      <c r="DO62" s="6">
        <f>COUNTIF(Sheet1!$O:$O,$A62&amp;"KGL"&amp;DO$2)</f>
        <v>0</v>
      </c>
      <c r="DP62" s="6">
        <f>COUNTIF(Sheet1!$O:$O,$A62&amp;"KGL"&amp;DP$2)</f>
        <v>0</v>
      </c>
      <c r="DQ62" s="6">
        <f>COUNTIF(Sheet1!$O:$O,$A62&amp;"KGL"&amp;DQ$2)</f>
        <v>0</v>
      </c>
      <c r="DR62" s="6">
        <f>COUNTIF(Sheet1!$O:$O,$A62&amp;"KGL"&amp;DR$2)</f>
        <v>0</v>
      </c>
      <c r="DS62" s="6">
        <f>COUNTIF(Sheet1!$O:$O,$A62&amp;"KGL"&amp;DS$2)</f>
        <v>0</v>
      </c>
      <c r="DT62" s="6">
        <f>COUNTIF(Sheet1!$O:$O,$A62&amp;"KGL"&amp;DT$2)</f>
        <v>0</v>
      </c>
      <c r="DU62" s="6">
        <f>COUNTIF(Sheet1!$O:$O,$A62&amp;"KGL"&amp;DU$2)</f>
        <v>0</v>
      </c>
      <c r="DV62" s="6">
        <f>COUNTIF(Sheet1!$O:$O,$A62&amp;"KGL"&amp;DV$2)</f>
        <v>0</v>
      </c>
      <c r="DW62" s="6">
        <f>COUNTIF(Sheet1!$O:$O,$A62&amp;"KGL"&amp;DW$2)</f>
        <v>0</v>
      </c>
      <c r="DX62" s="6">
        <f>COUNTIF(Sheet1!$O:$O,$A62&amp;"KGL"&amp;DX$2)</f>
        <v>0</v>
      </c>
      <c r="DY62" s="6">
        <f>COUNTIF(Sheet1!$O:$O,$A62&amp;"KGL"&amp;DY$2)</f>
        <v>0</v>
      </c>
      <c r="DZ62" s="6">
        <f>COUNTIF(Sheet1!$O:$O,$A62&amp;"KGL"&amp;DZ$2)</f>
        <v>0</v>
      </c>
      <c r="EA62" s="6">
        <f>COUNTIF(Sheet1!$O:$O,$A62&amp;"KGL"&amp;EA$2)</f>
        <v>0</v>
      </c>
      <c r="EB62" s="6">
        <f>COUNTIF(Sheet1!$O:$O,$A62&amp;"KGL"&amp;EB$2)</f>
        <v>0</v>
      </c>
      <c r="EC62" s="6">
        <f>COUNTIF(Sheet1!$O:$O,$A62&amp;"KGL"&amp;EC$2)</f>
        <v>0</v>
      </c>
      <c r="ED62" s="6">
        <f>COUNTIF(Sheet1!$O:$O,$A62&amp;"KGL"&amp;ED$2)</f>
        <v>0</v>
      </c>
      <c r="EE62" s="6">
        <f>COUNTIF(Sheet1!$O:$O,$A62&amp;"KGL"&amp;EE$2)</f>
        <v>0</v>
      </c>
      <c r="EF62" s="6">
        <f>COUNTIF(Sheet1!$O:$O,$A62&amp;"KGL"&amp;EF$2)</f>
        <v>0</v>
      </c>
      <c r="EG62" s="6">
        <f>COUNTIF(Sheet1!$O:$O,$A62&amp;"KGL"&amp;EG$2)</f>
        <v>0</v>
      </c>
      <c r="EH62" s="6">
        <f>COUNTIF(Sheet1!$O:$O,$A62&amp;"KGL"&amp;EH$2)</f>
        <v>0</v>
      </c>
      <c r="EI62" s="6">
        <f>COUNTIF(Sheet1!$O:$O,$A62&amp;"KGL"&amp;EI$2)</f>
        <v>0</v>
      </c>
      <c r="EJ62" s="6">
        <f>COUNTIF(Sheet1!$O:$O,$A62&amp;"KGL"&amp;EJ$2)</f>
        <v>0</v>
      </c>
      <c r="EK62" s="6">
        <f>COUNTIF(Sheet1!$O:$O,$A62&amp;"KGL"&amp;EK$2)</f>
        <v>0</v>
      </c>
      <c r="EL62" s="6">
        <f>COUNTIF(Sheet1!$O:$O,$A62&amp;"KGL"&amp;EL$2)</f>
        <v>0</v>
      </c>
      <c r="EM62" s="6">
        <f>COUNTIF(Sheet1!$O:$O,$A62&amp;"KGL"&amp;EM$2)</f>
        <v>0</v>
      </c>
      <c r="EN62" s="6">
        <f>COUNTIF(Sheet1!$O:$O,$A62&amp;"KGL"&amp;EN$2)</f>
        <v>0</v>
      </c>
      <c r="EO62" s="6">
        <f>COUNTIF(Sheet1!$O:$O,$A62&amp;"KGL"&amp;EO$2)</f>
        <v>0</v>
      </c>
      <c r="EP62" s="6">
        <f>COUNTIF(Sheet1!$O:$O,$A62&amp;"KGL"&amp;EP$2)</f>
        <v>0</v>
      </c>
      <c r="EQ62" s="6">
        <f>COUNTIF(Sheet1!$O:$O,$A62&amp;"KGL"&amp;EQ$2)</f>
        <v>0</v>
      </c>
      <c r="ER62" s="6">
        <f>COUNTIF(Sheet1!$O:$O,$A62&amp;"KGL"&amp;ER$2)</f>
        <v>0</v>
      </c>
      <c r="ES62" s="6">
        <f>COUNTIF(Sheet1!$O:$O,$A62&amp;"KGL"&amp;ES$2)</f>
        <v>0</v>
      </c>
      <c r="ET62" s="6">
        <f>COUNTIF(Sheet1!$O:$O,$A62&amp;"KGL"&amp;ET$2)</f>
        <v>0</v>
      </c>
      <c r="EU62" s="6">
        <f>COUNTIF(Sheet1!$O:$O,$A62&amp;"KGL"&amp;EU$2)</f>
        <v>0</v>
      </c>
      <c r="EV62" s="6">
        <f>COUNTIF(Sheet1!$O:$O,$A62&amp;"KGL"&amp;EV$2)</f>
        <v>0</v>
      </c>
      <c r="EW62" s="6">
        <f>COUNTIF(Sheet1!$O:$O,$A62&amp;"KGL"&amp;EW$2)</f>
        <v>0</v>
      </c>
      <c r="EX62" s="6">
        <f>COUNTIF(Sheet1!$O:$O,$A62&amp;"KGL"&amp;EX$2)</f>
        <v>0</v>
      </c>
      <c r="EY62" s="6">
        <f>COUNTIF(Sheet1!$O:$O,$A62&amp;"KGL"&amp;EY$2)</f>
        <v>0</v>
      </c>
      <c r="EZ62" s="6">
        <f>COUNTIF(Sheet1!$O:$O,$A62&amp;"KGL"&amp;EZ$2)</f>
        <v>0</v>
      </c>
      <c r="FA62" s="6">
        <f>COUNTIF(Sheet1!$O:$O,$A62&amp;"KGL"&amp;FA$2)</f>
        <v>0</v>
      </c>
      <c r="FB62" s="6">
        <f>COUNTIF(Sheet1!$O:$O,$A62&amp;"KGL"&amp;FB$2)</f>
        <v>0</v>
      </c>
      <c r="FC62" s="6">
        <f>COUNTIF(Sheet1!$O:$O,$A62&amp;"KGL"&amp;FC$2)</f>
        <v>0</v>
      </c>
      <c r="FD62" s="6">
        <f>COUNTIF(Sheet1!$O:$O,$A62&amp;"KGL"&amp;FD$2)</f>
        <v>0</v>
      </c>
      <c r="FE62" s="6">
        <f>COUNTIF(Sheet1!$O:$O,$A62&amp;"KGL"&amp;FE$2)</f>
        <v>0</v>
      </c>
      <c r="FF62" s="6">
        <f>COUNTIF(Sheet1!$O:$O,$A62&amp;"KGL"&amp;FF$2)</f>
        <v>0</v>
      </c>
      <c r="FG62" s="6">
        <f>COUNTIF(Sheet1!$O:$O,$A62&amp;"KGL"&amp;FG$2)</f>
        <v>0</v>
      </c>
      <c r="FH62" s="6">
        <f>COUNTIF(Sheet1!$O:$O,$A62&amp;"KGL"&amp;FH$2)</f>
        <v>0</v>
      </c>
      <c r="FI62" s="6">
        <f>COUNTIF(Sheet1!$O:$O,$A62&amp;"KGL"&amp;FI$2)</f>
        <v>0</v>
      </c>
      <c r="FJ62" s="6">
        <f>COUNTIF(Sheet1!$O:$O,$A62&amp;"KGL"&amp;FJ$2)</f>
        <v>0</v>
      </c>
      <c r="FK62" s="6">
        <f>COUNTIF(Sheet1!$O:$O,$A62&amp;"KGL"&amp;FK$2)</f>
        <v>0</v>
      </c>
      <c r="FL62" s="6">
        <f>COUNTIF(Sheet1!$O:$O,$A62&amp;"KGL"&amp;FL$2)</f>
        <v>0</v>
      </c>
      <c r="FM62" s="6">
        <f>COUNTIF(Sheet1!$O:$O,$A62&amp;"KGL"&amp;FM$2)</f>
        <v>0</v>
      </c>
      <c r="FN62" s="6">
        <f>COUNTIF(Sheet1!$O:$O,$A62&amp;"KGL"&amp;FN$2)</f>
        <v>0</v>
      </c>
      <c r="FO62" s="6">
        <f>COUNTIF(Sheet1!$O:$O,$A62&amp;"KGL"&amp;FO$2)</f>
        <v>0</v>
      </c>
      <c r="FP62" s="6">
        <f>COUNTIF(Sheet1!$O:$O,$A62&amp;"KGL"&amp;FP$2)</f>
        <v>0</v>
      </c>
      <c r="FQ62" s="6">
        <f>COUNTIF(Sheet1!$O:$O,$A62&amp;"KGL"&amp;FQ$2)</f>
        <v>0</v>
      </c>
      <c r="FR62" s="6">
        <f>COUNTIF(Sheet1!$O:$O,$A62&amp;"KGL"&amp;FR$2)</f>
        <v>0</v>
      </c>
      <c r="FS62" s="6">
        <f>COUNTIF(Sheet1!$O:$O,$A62&amp;"KGL"&amp;FS$2)</f>
        <v>0</v>
      </c>
      <c r="FT62" s="6">
        <f>COUNTIF(Sheet1!$O:$O,$A62&amp;"KGL"&amp;FT$2)</f>
        <v>0</v>
      </c>
      <c r="FU62" s="6">
        <f>COUNTIF(Sheet1!$O:$O,$A62&amp;"KGL"&amp;FU$2)</f>
        <v>0</v>
      </c>
      <c r="FV62" s="6">
        <f>COUNTIF(Sheet1!$O:$O,$A62&amp;"KGL"&amp;FV$2)</f>
        <v>0</v>
      </c>
      <c r="FW62" s="6">
        <f>COUNTIF(Sheet1!$O:$O,$A62&amp;"KGL"&amp;FW$2)</f>
        <v>0</v>
      </c>
      <c r="FX62" s="6">
        <f>COUNTIF(Sheet1!$O:$O,$A62&amp;"KGL"&amp;FX$2)</f>
        <v>0</v>
      </c>
      <c r="FY62" s="6">
        <f>COUNTIF(Sheet1!$O:$O,$A62&amp;"KGL"&amp;FY$2)</f>
        <v>0</v>
      </c>
      <c r="FZ62" s="6">
        <f>COUNTIF(Sheet1!$O:$O,$A62&amp;"KGL"&amp;FZ$2)</f>
        <v>0</v>
      </c>
      <c r="GA62" s="6">
        <f>COUNTIF(Sheet1!$O:$O,$A62&amp;"KGL"&amp;GA$2)</f>
        <v>0</v>
      </c>
      <c r="GB62" s="6">
        <f>COUNTIF(Sheet1!$O:$O,$A62&amp;"KGL"&amp;GB$2)</f>
        <v>0</v>
      </c>
      <c r="GC62" s="6">
        <f>COUNTIF(Sheet1!$O:$O,$A62&amp;"KGL"&amp;GC$2)</f>
        <v>0</v>
      </c>
      <c r="GD62" s="6">
        <f>COUNTIF(Sheet1!$O:$O,$A62&amp;"KGL"&amp;GD$2)</f>
        <v>0</v>
      </c>
      <c r="GE62" s="6">
        <f>COUNTIF(Sheet1!$O:$O,$A62&amp;"KGL"&amp;GE$2)</f>
        <v>0</v>
      </c>
      <c r="GF62" s="6">
        <f>COUNTIF(Sheet1!$O:$O,$A62&amp;"KGL"&amp;GF$2)</f>
        <v>0</v>
      </c>
      <c r="GG62" s="6">
        <f>COUNTIF(Sheet1!$O:$O,$A62&amp;"KGL"&amp;GG$2)</f>
        <v>0</v>
      </c>
      <c r="GH62" s="6">
        <f>COUNTIF(Sheet1!$O:$O,$A62&amp;"KGL"&amp;GH$2)</f>
        <v>0</v>
      </c>
      <c r="GI62" s="6">
        <f>COUNTIF(Sheet1!$O:$O,$A62&amp;"KGL"&amp;GI$2)</f>
        <v>0</v>
      </c>
      <c r="GJ62" s="6">
        <f>COUNTIF(Sheet1!$O:$O,$A62&amp;"KGL"&amp;GJ$2)</f>
        <v>0</v>
      </c>
      <c r="GK62" s="6">
        <f>COUNTIF(Sheet1!$O:$O,$A62&amp;"KGL"&amp;GK$2)</f>
        <v>0</v>
      </c>
      <c r="GL62" s="6">
        <f>COUNTIF(Sheet1!$O:$O,$A62&amp;"KGL"&amp;GL$2)</f>
        <v>0</v>
      </c>
      <c r="GM62" s="6">
        <f>COUNTIF(Sheet1!$O:$O,$A62&amp;"KGL"&amp;GM$2)</f>
        <v>0</v>
      </c>
      <c r="GN62" s="6">
        <f>COUNTIF(Sheet1!$O:$O,$A62&amp;"KGL"&amp;GN$2)</f>
        <v>0</v>
      </c>
      <c r="GO62" s="6">
        <f>COUNTIF(Sheet1!$O:$O,$A62&amp;"KGL"&amp;GO$2)</f>
        <v>0</v>
      </c>
      <c r="GP62" s="6">
        <f>COUNTIF(Sheet1!$O:$O,$A62&amp;"KGL"&amp;GP$2)</f>
        <v>0</v>
      </c>
      <c r="GQ62" s="6">
        <f>COUNTIF(Sheet1!$O:$O,$A62&amp;"KGL"&amp;GQ$2)</f>
        <v>0</v>
      </c>
      <c r="GR62" s="6">
        <f>COUNTIF(Sheet1!$O:$O,$A62&amp;"KGL"&amp;GR$2)</f>
        <v>0</v>
      </c>
      <c r="GS62" s="6">
        <f>COUNTIF(Sheet1!$O:$O,$A62&amp;"KGL"&amp;GS$2)</f>
        <v>0</v>
      </c>
      <c r="GT62" s="6">
        <f>COUNTIF(Sheet1!$O:$O,$A62&amp;"KGL"&amp;GT$2)</f>
        <v>0</v>
      </c>
      <c r="GU62" s="6">
        <f>COUNTIF(Sheet1!$O:$O,$A62&amp;"KGL"&amp;GU$2)</f>
        <v>0</v>
      </c>
      <c r="GV62" s="6">
        <f>COUNTIF(Sheet1!$O:$O,$A62&amp;"KGL"&amp;GV$2)</f>
        <v>0</v>
      </c>
      <c r="GW62" s="6">
        <f>COUNTIF(Sheet1!$O:$O,$A62&amp;"KGL"&amp;GW$2)</f>
        <v>0</v>
      </c>
      <c r="GX62" s="6">
        <f>COUNTIF(Sheet1!$O:$O,$A62&amp;"KGL"&amp;GX$2)</f>
        <v>0</v>
      </c>
      <c r="GY62" s="6">
        <f>COUNTIF(Sheet1!$O:$O,$A62&amp;"KGL"&amp;GY$2)</f>
        <v>0</v>
      </c>
      <c r="GZ62" s="6">
        <f>COUNTIF(Sheet1!$O:$O,$A62&amp;"KGL"&amp;GZ$2)</f>
        <v>0</v>
      </c>
      <c r="HA62" s="6">
        <f>COUNTIF(Sheet1!$O:$O,$A62&amp;"KGL"&amp;HA$2)</f>
        <v>0</v>
      </c>
      <c r="HB62" s="6">
        <f>COUNTIF(Sheet1!$O:$O,$A62&amp;"KGL"&amp;HB$2)</f>
        <v>0</v>
      </c>
      <c r="HC62" s="6">
        <f>COUNTIF(Sheet1!$O:$O,$A62&amp;"KGL"&amp;HC$2)</f>
        <v>0</v>
      </c>
      <c r="HD62" s="6">
        <f>COUNTIF(Sheet1!$O:$O,$A62&amp;"KGL"&amp;HD$2)</f>
        <v>0</v>
      </c>
      <c r="HE62" s="6">
        <f>COUNTIF(Sheet1!$O:$O,$A62&amp;"KGL"&amp;HE$2)</f>
        <v>0</v>
      </c>
      <c r="HF62" s="6">
        <f>COUNTIF(Sheet1!$O:$O,$A62&amp;"KGL"&amp;HF$2)</f>
        <v>0</v>
      </c>
      <c r="HG62" s="6">
        <f>COUNTIF(Sheet1!$O:$O,$A62&amp;"KGL"&amp;HG$2)</f>
        <v>0</v>
      </c>
      <c r="HH62" s="6">
        <f>COUNTIF(Sheet1!$O:$O,$A62&amp;"KGL"&amp;HH$2)</f>
        <v>0</v>
      </c>
      <c r="HI62" s="6">
        <f>COUNTIF(Sheet1!$O:$O,$A62&amp;"KGL"&amp;HI$2)</f>
        <v>0</v>
      </c>
      <c r="HJ62" s="6">
        <f>COUNTIF(Sheet1!$O:$O,$A62&amp;"KGL"&amp;HJ$2)</f>
        <v>0</v>
      </c>
      <c r="HK62" s="6">
        <f>COUNTIF(Sheet1!$O:$O,$A62&amp;"KGL"&amp;HK$2)</f>
        <v>0</v>
      </c>
      <c r="HL62" s="6">
        <f>COUNTIF(Sheet1!$O:$O,$A62&amp;"KGL"&amp;HL$2)</f>
        <v>0</v>
      </c>
      <c r="HM62" s="6">
        <f>COUNTIF(Sheet1!$O:$O,$A62&amp;"KGL"&amp;HM$2)</f>
        <v>0</v>
      </c>
      <c r="HN62" s="6">
        <f>COUNTIF(Sheet1!$O:$O,$A62&amp;"KGL"&amp;HN$2)</f>
        <v>0</v>
      </c>
      <c r="HO62" s="6">
        <f>COUNTIF(Sheet1!$O:$O,$A62&amp;"KGL"&amp;HO$2)</f>
        <v>0</v>
      </c>
      <c r="HP62" s="6">
        <f>COUNTIF(Sheet1!$O:$O,$A62&amp;"KGL"&amp;HP$2)</f>
        <v>0</v>
      </c>
      <c r="HQ62" s="6">
        <f>COUNTIF(Sheet1!$O:$O,$A62&amp;"KGL"&amp;HQ$2)</f>
        <v>0</v>
      </c>
      <c r="HR62" s="6">
        <f>COUNTIF(Sheet1!$O:$O,$A62&amp;"KGL"&amp;HR$2)</f>
        <v>0</v>
      </c>
      <c r="HS62" s="6">
        <f>COUNTIF(Sheet1!$O:$O,$A62&amp;"KGL"&amp;HS$2)</f>
        <v>0</v>
      </c>
      <c r="HT62" s="6">
        <f>COUNTIF(Sheet1!$O:$O,$A62&amp;"KGL"&amp;HT$2)</f>
        <v>0</v>
      </c>
      <c r="HU62" s="6">
        <f>COUNTIF(Sheet1!$O:$O,$A62&amp;"KGL"&amp;HU$2)</f>
        <v>0</v>
      </c>
      <c r="HV62" s="6">
        <f>COUNTIF(Sheet1!$O:$O,$A62&amp;"KGL"&amp;HV$2)</f>
        <v>0</v>
      </c>
      <c r="HW62" s="6">
        <f>COUNTIF(Sheet1!$O:$O,$A62&amp;"KGL"&amp;HW$2)</f>
        <v>0</v>
      </c>
      <c r="HX62" s="6">
        <f>COUNTIF(Sheet1!$O:$O,$A62&amp;"KGL"&amp;HX$2)</f>
        <v>0</v>
      </c>
      <c r="HY62" s="6">
        <f>COUNTIF(Sheet1!$O:$O,$A62&amp;"KGL"&amp;HY$2)</f>
        <v>0</v>
      </c>
      <c r="HZ62" s="6">
        <f>COUNTIF(Sheet1!$O:$O,$A62&amp;"KGL"&amp;HZ$2)</f>
        <v>0</v>
      </c>
      <c r="IA62" s="6">
        <f>COUNTIF(Sheet1!$O:$O,$A62&amp;"KGL"&amp;IA$2)</f>
        <v>0</v>
      </c>
      <c r="IB62" s="6">
        <f>COUNTIF(Sheet1!$O:$O,$A62&amp;"KGL"&amp;IB$2)</f>
        <v>0</v>
      </c>
      <c r="IC62" s="6">
        <f>COUNTIF(Sheet1!$O:$O,$A62&amp;"KGL"&amp;IC$2)</f>
        <v>0</v>
      </c>
      <c r="ID62" s="6">
        <f>COUNTIF(Sheet1!$O:$O,$A62&amp;"KGL"&amp;ID$2)</f>
        <v>0</v>
      </c>
      <c r="IE62" s="6">
        <f>COUNTIF(Sheet1!$O:$O,$A62&amp;"KGL"&amp;IE$2)</f>
        <v>0</v>
      </c>
      <c r="IF62" s="6">
        <f>COUNTIF(Sheet1!$O:$O,$A62&amp;"KGL"&amp;IF$2)</f>
        <v>0</v>
      </c>
      <c r="IG62" s="6">
        <f>COUNTIF(Sheet1!$O:$O,$A62&amp;"KGL"&amp;IG$2)</f>
        <v>0</v>
      </c>
      <c r="IH62" s="6">
        <f>COUNTIF(Sheet1!$O:$O,$A62&amp;"KGL"&amp;IH$2)</f>
        <v>0</v>
      </c>
      <c r="II62" s="6">
        <f>COUNTIF(Sheet1!$O:$O,$A62&amp;"KGL"&amp;II$2)</f>
        <v>0</v>
      </c>
      <c r="IJ62" s="6">
        <f>COUNTIF(Sheet1!$O:$O,$A62&amp;"KGL"&amp;IJ$2)</f>
        <v>0</v>
      </c>
      <c r="IK62" s="6">
        <f>COUNTIF(Sheet1!$O:$O,$A62&amp;"KGL"&amp;IK$2)</f>
        <v>0</v>
      </c>
      <c r="IL62" s="6">
        <f>COUNTIF(Sheet1!$O:$O,$A62&amp;"KGL"&amp;IL$2)</f>
        <v>0</v>
      </c>
      <c r="IM62" s="6">
        <f>COUNTIF(Sheet1!$O:$O,$A62&amp;"KGL"&amp;IM$2)</f>
        <v>0</v>
      </c>
      <c r="IN62" s="6">
        <f>COUNTIF(Sheet1!$O:$O,$A62&amp;"KGL"&amp;IN$2)</f>
        <v>0</v>
      </c>
      <c r="IO62" s="6">
        <f>COUNTIF(Sheet1!$O:$O,$A62&amp;"KGL"&amp;IO$2)</f>
        <v>0</v>
      </c>
      <c r="IP62" s="6">
        <f>COUNTIF(Sheet1!$O:$O,$A62&amp;"KGL"&amp;IP$2)</f>
        <v>0</v>
      </c>
      <c r="IQ62" s="6">
        <f>COUNTIF(Sheet1!$O:$O,$A62&amp;"KGL"&amp;IQ$2)</f>
        <v>0</v>
      </c>
      <c r="IR62" s="6">
        <f>COUNTIF(Sheet1!$O:$O,$A62&amp;"KGL"&amp;IR$2)</f>
        <v>0</v>
      </c>
      <c r="IS62" s="6">
        <f>COUNTIF(Sheet1!$O:$O,$A62&amp;"KGL"&amp;IS$2)</f>
        <v>0</v>
      </c>
      <c r="IT62" s="6">
        <f>COUNTIF(Sheet1!$O:$O,$A62&amp;"KGL"&amp;IT$2)</f>
        <v>0</v>
      </c>
      <c r="IU62" s="6">
        <f>COUNTIF(Sheet1!$O:$O,$A62&amp;"KGL"&amp;IU$2)</f>
        <v>0</v>
      </c>
      <c r="IV62" s="6">
        <f>COUNTIF(Sheet1!$O:$O,$A62&amp;"KGL"&amp;IV$2)</f>
        <v>0</v>
      </c>
      <c r="IW62" s="6">
        <f>COUNTIF(Sheet1!$O:$O,$A62&amp;"KGL"&amp;IW$2)</f>
        <v>0</v>
      </c>
      <c r="IX62" s="6">
        <f>COUNTIF(Sheet1!$O:$O,$A62&amp;"KGL"&amp;IX$2)</f>
        <v>0</v>
      </c>
      <c r="IY62" s="6">
        <f>COUNTIF(Sheet1!$O:$O,$A62&amp;"KGL"&amp;IY$2)</f>
        <v>0</v>
      </c>
      <c r="IZ62" s="6">
        <f>COUNTIF(Sheet1!$O:$O,$A62&amp;"KGL"&amp;IZ$2)</f>
        <v>0</v>
      </c>
      <c r="JA62" s="6">
        <f>COUNTIF(Sheet1!$O:$O,$A62&amp;"KGL"&amp;JA$2)</f>
        <v>0</v>
      </c>
      <c r="JB62" s="6">
        <f>COUNTIF(Sheet1!$O:$O,$A62&amp;"KGL"&amp;JB$2)</f>
        <v>0</v>
      </c>
      <c r="JC62" s="6">
        <f>COUNTIF(Sheet1!$O:$O,$A62&amp;"KGL"&amp;JC$2)</f>
        <v>0</v>
      </c>
    </row>
    <row r="63" spans="1:263" s="179" customFormat="1" x14ac:dyDescent="0.3">
      <c r="A63" s="202" t="s">
        <v>332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f>COUNTIF(Sheet1!$O:$O,$A63&amp;"KGL"&amp;DA$2)</f>
        <v>0</v>
      </c>
      <c r="DB63" s="6">
        <f>COUNTIF(Sheet1!$O:$O,$A63&amp;"KGL"&amp;DB$2)</f>
        <v>0</v>
      </c>
      <c r="DC63" s="6">
        <f>COUNTIF(Sheet1!$O:$O,$A63&amp;"KGL"&amp;DC$2)</f>
        <v>0</v>
      </c>
      <c r="DD63" s="6">
        <f>COUNTIF(Sheet1!$O:$O,$A63&amp;"KGL"&amp;DD$2)</f>
        <v>0</v>
      </c>
      <c r="DE63" s="6">
        <f>COUNTIF(Sheet1!$O:$O,$A63&amp;"KGL"&amp;DE$2)</f>
        <v>0</v>
      </c>
      <c r="DF63" s="6">
        <f>COUNTIF(Sheet1!$O:$O,$A63&amp;"KGL"&amp;DF$2)</f>
        <v>0</v>
      </c>
      <c r="DG63" s="6">
        <f>COUNTIF(Sheet1!$O:$O,$A63&amp;"KGL"&amp;DG$2)</f>
        <v>0</v>
      </c>
      <c r="DH63" s="6">
        <f>COUNTIF(Sheet1!$O:$O,$A63&amp;"KGL"&amp;DH$2)</f>
        <v>0</v>
      </c>
      <c r="DI63" s="6">
        <f>COUNTIF(Sheet1!$O:$O,$A63&amp;"KGL"&amp;DI$2)</f>
        <v>0</v>
      </c>
      <c r="DJ63" s="6">
        <f>COUNTIF(Sheet1!$O:$O,$A63&amp;"KGL"&amp;DJ$2)</f>
        <v>0</v>
      </c>
      <c r="DK63" s="6">
        <f>COUNTIF(Sheet1!$O:$O,$A63&amp;"KGL"&amp;DK$2)</f>
        <v>0</v>
      </c>
      <c r="DL63" s="6">
        <f>COUNTIF(Sheet1!$O:$O,$A63&amp;"KGL"&amp;DL$2)</f>
        <v>0</v>
      </c>
      <c r="DM63" s="6">
        <f>COUNTIF(Sheet1!$O:$O,$A63&amp;"KGL"&amp;DM$2)</f>
        <v>0</v>
      </c>
      <c r="DN63" s="6">
        <f>COUNTIF(Sheet1!$O:$O,$A63&amp;"KGL"&amp;DN$2)</f>
        <v>0</v>
      </c>
      <c r="DO63" s="6">
        <f>COUNTIF(Sheet1!$O:$O,$A63&amp;"KGL"&amp;DO$2)</f>
        <v>0</v>
      </c>
      <c r="DP63" s="6">
        <f>COUNTIF(Sheet1!$O:$O,$A63&amp;"KGL"&amp;DP$2)</f>
        <v>0</v>
      </c>
      <c r="DQ63" s="6">
        <f>COUNTIF(Sheet1!$O:$O,$A63&amp;"KGL"&amp;DQ$2)</f>
        <v>0</v>
      </c>
      <c r="DR63" s="6">
        <f>COUNTIF(Sheet1!$O:$O,$A63&amp;"KGL"&amp;DR$2)</f>
        <v>0</v>
      </c>
      <c r="DS63" s="6">
        <f>COUNTIF(Sheet1!$O:$O,$A63&amp;"KGL"&amp;DS$2)</f>
        <v>0</v>
      </c>
      <c r="DT63" s="6">
        <f>COUNTIF(Sheet1!$O:$O,$A63&amp;"KGL"&amp;DT$2)</f>
        <v>0</v>
      </c>
      <c r="DU63" s="6">
        <f>COUNTIF(Sheet1!$O:$O,$A63&amp;"KGL"&amp;DU$2)</f>
        <v>0</v>
      </c>
      <c r="DV63" s="6">
        <f>COUNTIF(Sheet1!$O:$O,$A63&amp;"KGL"&amp;DV$2)</f>
        <v>0</v>
      </c>
      <c r="DW63" s="6">
        <f>COUNTIF(Sheet1!$O:$O,$A63&amp;"KGL"&amp;DW$2)</f>
        <v>0</v>
      </c>
      <c r="DX63" s="6">
        <f>COUNTIF(Sheet1!$O:$O,$A63&amp;"KGL"&amp;DX$2)</f>
        <v>0</v>
      </c>
      <c r="DY63" s="6">
        <f>COUNTIF(Sheet1!$O:$O,$A63&amp;"KGL"&amp;DY$2)</f>
        <v>0</v>
      </c>
      <c r="DZ63" s="6">
        <f>COUNTIF(Sheet1!$O:$O,$A63&amp;"KGL"&amp;DZ$2)</f>
        <v>0</v>
      </c>
      <c r="EA63" s="6">
        <f>COUNTIF(Sheet1!$O:$O,$A63&amp;"KGL"&amp;EA$2)</f>
        <v>0</v>
      </c>
      <c r="EB63" s="6">
        <f>COUNTIF(Sheet1!$O:$O,$A63&amp;"KGL"&amp;EB$2)</f>
        <v>0</v>
      </c>
      <c r="EC63" s="6">
        <f>COUNTIF(Sheet1!$O:$O,$A63&amp;"KGL"&amp;EC$2)</f>
        <v>0</v>
      </c>
      <c r="ED63" s="6">
        <f>COUNTIF(Sheet1!$O:$O,$A63&amp;"KGL"&amp;ED$2)</f>
        <v>0</v>
      </c>
      <c r="EE63" s="6">
        <f>COUNTIF(Sheet1!$O:$O,$A63&amp;"KGL"&amp;EE$2)</f>
        <v>0</v>
      </c>
      <c r="EF63" s="6">
        <f>COUNTIF(Sheet1!$O:$O,$A63&amp;"KGL"&amp;EF$2)</f>
        <v>0</v>
      </c>
      <c r="EG63" s="6">
        <f>COUNTIF(Sheet1!$O:$O,$A63&amp;"KGL"&amp;EG$2)</f>
        <v>0</v>
      </c>
      <c r="EH63" s="6">
        <f>COUNTIF(Sheet1!$O:$O,$A63&amp;"KGL"&amp;EH$2)</f>
        <v>0</v>
      </c>
      <c r="EI63" s="6">
        <f>COUNTIF(Sheet1!$O:$O,$A63&amp;"KGL"&amp;EI$2)</f>
        <v>0</v>
      </c>
      <c r="EJ63" s="6">
        <f>COUNTIF(Sheet1!$O:$O,$A63&amp;"KGL"&amp;EJ$2)</f>
        <v>0</v>
      </c>
      <c r="EK63" s="6">
        <f>COUNTIF(Sheet1!$O:$O,$A63&amp;"KGL"&amp;EK$2)</f>
        <v>0</v>
      </c>
      <c r="EL63" s="6">
        <f>COUNTIF(Sheet1!$O:$O,$A63&amp;"KGL"&amp;EL$2)</f>
        <v>0</v>
      </c>
      <c r="EM63" s="6">
        <f>COUNTIF(Sheet1!$O:$O,$A63&amp;"KGL"&amp;EM$2)</f>
        <v>0</v>
      </c>
      <c r="EN63" s="6">
        <f>COUNTIF(Sheet1!$O:$O,$A63&amp;"KGL"&amp;EN$2)</f>
        <v>0</v>
      </c>
      <c r="EO63" s="6">
        <f>COUNTIF(Sheet1!$O:$O,$A63&amp;"KGL"&amp;EO$2)</f>
        <v>0</v>
      </c>
      <c r="EP63" s="6">
        <f>COUNTIF(Sheet1!$O:$O,$A63&amp;"KGL"&amp;EP$2)</f>
        <v>0</v>
      </c>
      <c r="EQ63" s="6">
        <f>COUNTIF(Sheet1!$O:$O,$A63&amp;"KGL"&amp;EQ$2)</f>
        <v>0</v>
      </c>
      <c r="ER63" s="6">
        <f>COUNTIF(Sheet1!$O:$O,$A63&amp;"KGL"&amp;ER$2)</f>
        <v>0</v>
      </c>
      <c r="ES63" s="6">
        <f>COUNTIF(Sheet1!$O:$O,$A63&amp;"KGL"&amp;ES$2)</f>
        <v>0</v>
      </c>
      <c r="ET63" s="6">
        <f>COUNTIF(Sheet1!$O:$O,$A63&amp;"KGL"&amp;ET$2)</f>
        <v>0</v>
      </c>
      <c r="EU63" s="6">
        <f>COUNTIF(Sheet1!$O:$O,$A63&amp;"KGL"&amp;EU$2)</f>
        <v>0</v>
      </c>
      <c r="EV63" s="6">
        <f>COUNTIF(Sheet1!$O:$O,$A63&amp;"KGL"&amp;EV$2)</f>
        <v>0</v>
      </c>
      <c r="EW63" s="6">
        <f>COUNTIF(Sheet1!$O:$O,$A63&amp;"KGL"&amp;EW$2)</f>
        <v>0</v>
      </c>
      <c r="EX63" s="6">
        <f>COUNTIF(Sheet1!$O:$O,$A63&amp;"KGL"&amp;EX$2)</f>
        <v>0</v>
      </c>
      <c r="EY63" s="6">
        <f>COUNTIF(Sheet1!$O:$O,$A63&amp;"KGL"&amp;EY$2)</f>
        <v>0</v>
      </c>
      <c r="EZ63" s="6">
        <f>COUNTIF(Sheet1!$O:$O,$A63&amp;"KGL"&amp;EZ$2)</f>
        <v>0</v>
      </c>
      <c r="FA63" s="6">
        <f>COUNTIF(Sheet1!$O:$O,$A63&amp;"KGL"&amp;FA$2)</f>
        <v>0</v>
      </c>
      <c r="FB63" s="6">
        <f>COUNTIF(Sheet1!$O:$O,$A63&amp;"KGL"&amp;FB$2)</f>
        <v>0</v>
      </c>
      <c r="FC63" s="6">
        <f>COUNTIF(Sheet1!$O:$O,$A63&amp;"KGL"&amp;FC$2)</f>
        <v>0</v>
      </c>
      <c r="FD63" s="6">
        <f>COUNTIF(Sheet1!$O:$O,$A63&amp;"KGL"&amp;FD$2)</f>
        <v>0</v>
      </c>
      <c r="FE63" s="6">
        <f>COUNTIF(Sheet1!$O:$O,$A63&amp;"KGL"&amp;FE$2)</f>
        <v>0</v>
      </c>
      <c r="FF63" s="6">
        <f>COUNTIF(Sheet1!$O:$O,$A63&amp;"KGL"&amp;FF$2)</f>
        <v>0</v>
      </c>
      <c r="FG63" s="6">
        <f>COUNTIF(Sheet1!$O:$O,$A63&amp;"KGL"&amp;FG$2)</f>
        <v>0</v>
      </c>
      <c r="FH63" s="6">
        <f>COUNTIF(Sheet1!$O:$O,$A63&amp;"KGL"&amp;FH$2)</f>
        <v>0</v>
      </c>
      <c r="FI63" s="6">
        <f>COUNTIF(Sheet1!$O:$O,$A63&amp;"KGL"&amp;FI$2)</f>
        <v>0</v>
      </c>
      <c r="FJ63" s="6">
        <f>COUNTIF(Sheet1!$O:$O,$A63&amp;"KGL"&amp;FJ$2)</f>
        <v>0</v>
      </c>
      <c r="FK63" s="6">
        <f>COUNTIF(Sheet1!$O:$O,$A63&amp;"KGL"&amp;FK$2)</f>
        <v>0</v>
      </c>
      <c r="FL63" s="6">
        <f>COUNTIF(Sheet1!$O:$O,$A63&amp;"KGL"&amp;FL$2)</f>
        <v>0</v>
      </c>
      <c r="FM63" s="6">
        <f>COUNTIF(Sheet1!$O:$O,$A63&amp;"KGL"&amp;FM$2)</f>
        <v>0</v>
      </c>
      <c r="FN63" s="6">
        <f>COUNTIF(Sheet1!$O:$O,$A63&amp;"KGL"&amp;FN$2)</f>
        <v>0</v>
      </c>
      <c r="FO63" s="6">
        <f>COUNTIF(Sheet1!$O:$O,$A63&amp;"KGL"&amp;FO$2)</f>
        <v>0</v>
      </c>
      <c r="FP63" s="6">
        <f>COUNTIF(Sheet1!$O:$O,$A63&amp;"KGL"&amp;FP$2)</f>
        <v>0</v>
      </c>
      <c r="FQ63" s="6">
        <f>COUNTIF(Sheet1!$O:$O,$A63&amp;"KGL"&amp;FQ$2)</f>
        <v>0</v>
      </c>
      <c r="FR63" s="6">
        <f>COUNTIF(Sheet1!$O:$O,$A63&amp;"KGL"&amp;FR$2)</f>
        <v>0</v>
      </c>
      <c r="FS63" s="6">
        <f>COUNTIF(Sheet1!$O:$O,$A63&amp;"KGL"&amp;FS$2)</f>
        <v>0</v>
      </c>
      <c r="FT63" s="6">
        <f>COUNTIF(Sheet1!$O:$O,$A63&amp;"KGL"&amp;FT$2)</f>
        <v>0</v>
      </c>
      <c r="FU63" s="6">
        <f>COUNTIF(Sheet1!$O:$O,$A63&amp;"KGL"&amp;FU$2)</f>
        <v>0</v>
      </c>
      <c r="FV63" s="6">
        <f>COUNTIF(Sheet1!$O:$O,$A63&amp;"KGL"&amp;FV$2)</f>
        <v>0</v>
      </c>
      <c r="FW63" s="6">
        <f>COUNTIF(Sheet1!$O:$O,$A63&amp;"KGL"&amp;FW$2)</f>
        <v>0</v>
      </c>
      <c r="FX63" s="6">
        <f>COUNTIF(Sheet1!$O:$O,$A63&amp;"KGL"&amp;FX$2)</f>
        <v>0</v>
      </c>
      <c r="FY63" s="6">
        <f>COUNTIF(Sheet1!$O:$O,$A63&amp;"KGL"&amp;FY$2)</f>
        <v>0</v>
      </c>
      <c r="FZ63" s="6">
        <f>COUNTIF(Sheet1!$O:$O,$A63&amp;"KGL"&amp;FZ$2)</f>
        <v>0</v>
      </c>
      <c r="GA63" s="6">
        <f>COUNTIF(Sheet1!$O:$O,$A63&amp;"KGL"&amp;GA$2)</f>
        <v>0</v>
      </c>
      <c r="GB63" s="6">
        <f>COUNTIF(Sheet1!$O:$O,$A63&amp;"KGL"&amp;GB$2)</f>
        <v>0</v>
      </c>
      <c r="GC63" s="6">
        <f>COUNTIF(Sheet1!$O:$O,$A63&amp;"KGL"&amp;GC$2)</f>
        <v>0</v>
      </c>
      <c r="GD63" s="6">
        <f>COUNTIF(Sheet1!$O:$O,$A63&amp;"KGL"&amp;GD$2)</f>
        <v>0</v>
      </c>
      <c r="GE63" s="6">
        <f>COUNTIF(Sheet1!$O:$O,$A63&amp;"KGL"&amp;GE$2)</f>
        <v>0</v>
      </c>
      <c r="GF63" s="6">
        <f>COUNTIF(Sheet1!$O:$O,$A63&amp;"KGL"&amp;GF$2)</f>
        <v>0</v>
      </c>
      <c r="GG63" s="6">
        <f>COUNTIF(Sheet1!$O:$O,$A63&amp;"KGL"&amp;GG$2)</f>
        <v>0</v>
      </c>
      <c r="GH63" s="6">
        <f>COUNTIF(Sheet1!$O:$O,$A63&amp;"KGL"&amp;GH$2)</f>
        <v>0</v>
      </c>
      <c r="GI63" s="6">
        <f>COUNTIF(Sheet1!$O:$O,$A63&amp;"KGL"&amp;GI$2)</f>
        <v>0</v>
      </c>
      <c r="GJ63" s="6">
        <f>COUNTIF(Sheet1!$O:$O,$A63&amp;"KGL"&amp;GJ$2)</f>
        <v>0</v>
      </c>
      <c r="GK63" s="6">
        <f>COUNTIF(Sheet1!$O:$O,$A63&amp;"KGL"&amp;GK$2)</f>
        <v>0</v>
      </c>
      <c r="GL63" s="6">
        <f>COUNTIF(Sheet1!$O:$O,$A63&amp;"KGL"&amp;GL$2)</f>
        <v>0</v>
      </c>
      <c r="GM63" s="6">
        <f>COUNTIF(Sheet1!$O:$O,$A63&amp;"KGL"&amp;GM$2)</f>
        <v>0</v>
      </c>
      <c r="GN63" s="6">
        <f>COUNTIF(Sheet1!$O:$O,$A63&amp;"KGL"&amp;GN$2)</f>
        <v>0</v>
      </c>
      <c r="GO63" s="6">
        <f>COUNTIF(Sheet1!$O:$O,$A63&amp;"KGL"&amp;GO$2)</f>
        <v>0</v>
      </c>
      <c r="GP63" s="6">
        <f>COUNTIF(Sheet1!$O:$O,$A63&amp;"KGL"&amp;GP$2)</f>
        <v>0</v>
      </c>
      <c r="GQ63" s="6">
        <f>COUNTIF(Sheet1!$O:$O,$A63&amp;"KGL"&amp;GQ$2)</f>
        <v>0</v>
      </c>
      <c r="GR63" s="6">
        <f>COUNTIF(Sheet1!$O:$O,$A63&amp;"KGL"&amp;GR$2)</f>
        <v>0</v>
      </c>
      <c r="GS63" s="6">
        <f>COUNTIF(Sheet1!$O:$O,$A63&amp;"KGL"&amp;GS$2)</f>
        <v>0</v>
      </c>
      <c r="GT63" s="6">
        <f>COUNTIF(Sheet1!$O:$O,$A63&amp;"KGL"&amp;GT$2)</f>
        <v>0</v>
      </c>
      <c r="GU63" s="6">
        <f>COUNTIF(Sheet1!$O:$O,$A63&amp;"KGL"&amp;GU$2)</f>
        <v>0</v>
      </c>
      <c r="GV63" s="6">
        <f>COUNTIF(Sheet1!$O:$O,$A63&amp;"KGL"&amp;GV$2)</f>
        <v>0</v>
      </c>
      <c r="GW63" s="6">
        <f>COUNTIF(Sheet1!$O:$O,$A63&amp;"KGL"&amp;GW$2)</f>
        <v>0</v>
      </c>
      <c r="GX63" s="6">
        <f>COUNTIF(Sheet1!$O:$O,$A63&amp;"KGL"&amp;GX$2)</f>
        <v>0</v>
      </c>
      <c r="GY63" s="6">
        <f>COUNTIF(Sheet1!$O:$O,$A63&amp;"KGL"&amp;GY$2)</f>
        <v>0</v>
      </c>
      <c r="GZ63" s="6">
        <f>COUNTIF(Sheet1!$O:$O,$A63&amp;"KGL"&amp;GZ$2)</f>
        <v>0</v>
      </c>
      <c r="HA63" s="6">
        <f>COUNTIF(Sheet1!$O:$O,$A63&amp;"KGL"&amp;HA$2)</f>
        <v>0</v>
      </c>
      <c r="HB63" s="6">
        <f>COUNTIF(Sheet1!$O:$O,$A63&amp;"KGL"&amp;HB$2)</f>
        <v>0</v>
      </c>
      <c r="HC63" s="6">
        <f>COUNTIF(Sheet1!$O:$O,$A63&amp;"KGL"&amp;HC$2)</f>
        <v>0</v>
      </c>
      <c r="HD63" s="6">
        <f>COUNTIF(Sheet1!$O:$O,$A63&amp;"KGL"&amp;HD$2)</f>
        <v>0</v>
      </c>
      <c r="HE63" s="6">
        <f>COUNTIF(Sheet1!$O:$O,$A63&amp;"KGL"&amp;HE$2)</f>
        <v>0</v>
      </c>
      <c r="HF63" s="6">
        <f>COUNTIF(Sheet1!$O:$O,$A63&amp;"KGL"&amp;HF$2)</f>
        <v>0</v>
      </c>
      <c r="HG63" s="6">
        <f>COUNTIF(Sheet1!$O:$O,$A63&amp;"KGL"&amp;HG$2)</f>
        <v>0</v>
      </c>
      <c r="HH63" s="6">
        <f>COUNTIF(Sheet1!$O:$O,$A63&amp;"KGL"&amp;HH$2)</f>
        <v>0</v>
      </c>
      <c r="HI63" s="6">
        <f>COUNTIF(Sheet1!$O:$O,$A63&amp;"KGL"&amp;HI$2)</f>
        <v>0</v>
      </c>
      <c r="HJ63" s="6">
        <f>COUNTIF(Sheet1!$O:$O,$A63&amp;"KGL"&amp;HJ$2)</f>
        <v>0</v>
      </c>
      <c r="HK63" s="6">
        <f>COUNTIF(Sheet1!$O:$O,$A63&amp;"KGL"&amp;HK$2)</f>
        <v>0</v>
      </c>
      <c r="HL63" s="6">
        <f>COUNTIF(Sheet1!$O:$O,$A63&amp;"KGL"&amp;HL$2)</f>
        <v>0</v>
      </c>
      <c r="HM63" s="6">
        <f>COUNTIF(Sheet1!$O:$O,$A63&amp;"KGL"&amp;HM$2)</f>
        <v>0</v>
      </c>
      <c r="HN63" s="6">
        <f>COUNTIF(Sheet1!$O:$O,$A63&amp;"KGL"&amp;HN$2)</f>
        <v>0</v>
      </c>
      <c r="HO63" s="6">
        <f>COUNTIF(Sheet1!$O:$O,$A63&amp;"KGL"&amp;HO$2)</f>
        <v>0</v>
      </c>
      <c r="HP63" s="6">
        <f>COUNTIF(Sheet1!$O:$O,$A63&amp;"KGL"&amp;HP$2)</f>
        <v>0</v>
      </c>
      <c r="HQ63" s="6">
        <f>COUNTIF(Sheet1!$O:$O,$A63&amp;"KGL"&amp;HQ$2)</f>
        <v>0</v>
      </c>
      <c r="HR63" s="6">
        <f>COUNTIF(Sheet1!$O:$O,$A63&amp;"KGL"&amp;HR$2)</f>
        <v>0</v>
      </c>
      <c r="HS63" s="6">
        <f>COUNTIF(Sheet1!$O:$O,$A63&amp;"KGL"&amp;HS$2)</f>
        <v>0</v>
      </c>
      <c r="HT63" s="6">
        <f>COUNTIF(Sheet1!$O:$O,$A63&amp;"KGL"&amp;HT$2)</f>
        <v>0</v>
      </c>
      <c r="HU63" s="6">
        <f>COUNTIF(Sheet1!$O:$O,$A63&amp;"KGL"&amp;HU$2)</f>
        <v>0</v>
      </c>
      <c r="HV63" s="6">
        <f>COUNTIF(Sheet1!$O:$O,$A63&amp;"KGL"&amp;HV$2)</f>
        <v>0</v>
      </c>
      <c r="HW63" s="6">
        <f>COUNTIF(Sheet1!$O:$O,$A63&amp;"KGL"&amp;HW$2)</f>
        <v>0</v>
      </c>
      <c r="HX63" s="6">
        <f>COUNTIF(Sheet1!$O:$O,$A63&amp;"KGL"&amp;HX$2)</f>
        <v>0</v>
      </c>
      <c r="HY63" s="6">
        <f>COUNTIF(Sheet1!$O:$O,$A63&amp;"KGL"&amp;HY$2)</f>
        <v>0</v>
      </c>
      <c r="HZ63" s="6">
        <f>COUNTIF(Sheet1!$O:$O,$A63&amp;"KGL"&amp;HZ$2)</f>
        <v>0</v>
      </c>
      <c r="IA63" s="6">
        <f>COUNTIF(Sheet1!$O:$O,$A63&amp;"KGL"&amp;IA$2)</f>
        <v>0</v>
      </c>
      <c r="IB63" s="6">
        <f>COUNTIF(Sheet1!$O:$O,$A63&amp;"KGL"&amp;IB$2)</f>
        <v>0</v>
      </c>
      <c r="IC63" s="6">
        <f>COUNTIF(Sheet1!$O:$O,$A63&amp;"KGL"&amp;IC$2)</f>
        <v>0</v>
      </c>
      <c r="ID63" s="6">
        <f>COUNTIF(Sheet1!$O:$O,$A63&amp;"KGL"&amp;ID$2)</f>
        <v>0</v>
      </c>
      <c r="IE63" s="6">
        <f>COUNTIF(Sheet1!$O:$O,$A63&amp;"KGL"&amp;IE$2)</f>
        <v>0</v>
      </c>
      <c r="IF63" s="6">
        <f>COUNTIF(Sheet1!$O:$O,$A63&amp;"KGL"&amp;IF$2)</f>
        <v>0</v>
      </c>
      <c r="IG63" s="6">
        <f>COUNTIF(Sheet1!$O:$O,$A63&amp;"KGL"&amp;IG$2)</f>
        <v>0</v>
      </c>
      <c r="IH63" s="6">
        <f>COUNTIF(Sheet1!$O:$O,$A63&amp;"KGL"&amp;IH$2)</f>
        <v>0</v>
      </c>
      <c r="II63" s="6">
        <f>COUNTIF(Sheet1!$O:$O,$A63&amp;"KGL"&amp;II$2)</f>
        <v>0</v>
      </c>
      <c r="IJ63" s="6">
        <f>COUNTIF(Sheet1!$O:$O,$A63&amp;"KGL"&amp;IJ$2)</f>
        <v>0</v>
      </c>
      <c r="IK63" s="6">
        <f>COUNTIF(Sheet1!$O:$O,$A63&amp;"KGL"&amp;IK$2)</f>
        <v>0</v>
      </c>
      <c r="IL63" s="6">
        <f>COUNTIF(Sheet1!$O:$O,$A63&amp;"KGL"&amp;IL$2)</f>
        <v>0</v>
      </c>
      <c r="IM63" s="6">
        <f>COUNTIF(Sheet1!$O:$O,$A63&amp;"KGL"&amp;IM$2)</f>
        <v>0</v>
      </c>
      <c r="IN63" s="6">
        <f>COUNTIF(Sheet1!$O:$O,$A63&amp;"KGL"&amp;IN$2)</f>
        <v>0</v>
      </c>
      <c r="IO63" s="6">
        <f>COUNTIF(Sheet1!$O:$O,$A63&amp;"KGL"&amp;IO$2)</f>
        <v>0</v>
      </c>
      <c r="IP63" s="6">
        <f>COUNTIF(Sheet1!$O:$O,$A63&amp;"KGL"&amp;IP$2)</f>
        <v>0</v>
      </c>
      <c r="IQ63" s="6">
        <f>COUNTIF(Sheet1!$O:$O,$A63&amp;"KGL"&amp;IQ$2)</f>
        <v>0</v>
      </c>
      <c r="IR63" s="6">
        <f>COUNTIF(Sheet1!$O:$O,$A63&amp;"KGL"&amp;IR$2)</f>
        <v>0</v>
      </c>
      <c r="IS63" s="6">
        <f>COUNTIF(Sheet1!$O:$O,$A63&amp;"KGL"&amp;IS$2)</f>
        <v>0</v>
      </c>
      <c r="IT63" s="6">
        <f>COUNTIF(Sheet1!$O:$O,$A63&amp;"KGL"&amp;IT$2)</f>
        <v>0</v>
      </c>
      <c r="IU63" s="6">
        <f>COUNTIF(Sheet1!$O:$O,$A63&amp;"KGL"&amp;IU$2)</f>
        <v>0</v>
      </c>
      <c r="IV63" s="6">
        <f>COUNTIF(Sheet1!$O:$O,$A63&amp;"KGL"&amp;IV$2)</f>
        <v>0</v>
      </c>
      <c r="IW63" s="6">
        <f>COUNTIF(Sheet1!$O:$O,$A63&amp;"KGL"&amp;IW$2)</f>
        <v>0</v>
      </c>
      <c r="IX63" s="6">
        <f>COUNTIF(Sheet1!$O:$O,$A63&amp;"KGL"&amp;IX$2)</f>
        <v>0</v>
      </c>
      <c r="IY63" s="6">
        <f>COUNTIF(Sheet1!$O:$O,$A63&amp;"KGL"&amp;IY$2)</f>
        <v>0</v>
      </c>
      <c r="IZ63" s="6">
        <f>COUNTIF(Sheet1!$O:$O,$A63&amp;"KGL"&amp;IZ$2)</f>
        <v>0</v>
      </c>
      <c r="JA63" s="6">
        <f>COUNTIF(Sheet1!$O:$O,$A63&amp;"KGL"&amp;JA$2)</f>
        <v>0</v>
      </c>
      <c r="JB63" s="6">
        <f>COUNTIF(Sheet1!$O:$O,$A63&amp;"KGL"&amp;JB$2)</f>
        <v>0</v>
      </c>
      <c r="JC63" s="6">
        <f>COUNTIF(Sheet1!$O:$O,$A63&amp;"KGL"&amp;JC$2)</f>
        <v>0</v>
      </c>
    </row>
    <row r="64" spans="1:263" s="179" customFormat="1" x14ac:dyDescent="0.3">
      <c r="A64" s="202" t="s">
        <v>333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f>COUNTIF(Sheet1!$O:$O,$A64&amp;"KGL"&amp;DA$2)</f>
        <v>0</v>
      </c>
      <c r="DB64" s="6">
        <f>COUNTIF(Sheet1!$O:$O,$A64&amp;"KGL"&amp;DB$2)</f>
        <v>0</v>
      </c>
      <c r="DC64" s="6">
        <f>COUNTIF(Sheet1!$O:$O,$A64&amp;"KGL"&amp;DC$2)</f>
        <v>0</v>
      </c>
      <c r="DD64" s="6">
        <f>COUNTIF(Sheet1!$O:$O,$A64&amp;"KGL"&amp;DD$2)</f>
        <v>0</v>
      </c>
      <c r="DE64" s="6">
        <f>COUNTIF(Sheet1!$O:$O,$A64&amp;"KGL"&amp;DE$2)</f>
        <v>0</v>
      </c>
      <c r="DF64" s="6">
        <f>COUNTIF(Sheet1!$O:$O,$A64&amp;"KGL"&amp;DF$2)</f>
        <v>0</v>
      </c>
      <c r="DG64" s="6">
        <f>COUNTIF(Sheet1!$O:$O,$A64&amp;"KGL"&amp;DG$2)</f>
        <v>0</v>
      </c>
      <c r="DH64" s="6">
        <f>COUNTIF(Sheet1!$O:$O,$A64&amp;"KGL"&amp;DH$2)</f>
        <v>0</v>
      </c>
      <c r="DI64" s="6">
        <f>COUNTIF(Sheet1!$O:$O,$A64&amp;"KGL"&amp;DI$2)</f>
        <v>0</v>
      </c>
      <c r="DJ64" s="6">
        <f>COUNTIF(Sheet1!$O:$O,$A64&amp;"KGL"&amp;DJ$2)</f>
        <v>0</v>
      </c>
      <c r="DK64" s="6">
        <f>COUNTIF(Sheet1!$O:$O,$A64&amp;"KGL"&amp;DK$2)</f>
        <v>0</v>
      </c>
      <c r="DL64" s="6">
        <f>COUNTIF(Sheet1!$O:$O,$A64&amp;"KGL"&amp;DL$2)</f>
        <v>0</v>
      </c>
      <c r="DM64" s="6">
        <f>COUNTIF(Sheet1!$O:$O,$A64&amp;"KGL"&amp;DM$2)</f>
        <v>0</v>
      </c>
      <c r="DN64" s="6">
        <f>COUNTIF(Sheet1!$O:$O,$A64&amp;"KGL"&amp;DN$2)</f>
        <v>0</v>
      </c>
      <c r="DO64" s="6">
        <f>COUNTIF(Sheet1!$O:$O,$A64&amp;"KGL"&amp;DO$2)</f>
        <v>0</v>
      </c>
      <c r="DP64" s="6">
        <f>COUNTIF(Sheet1!$O:$O,$A64&amp;"KGL"&amp;DP$2)</f>
        <v>0</v>
      </c>
      <c r="DQ64" s="6">
        <f>COUNTIF(Sheet1!$O:$O,$A64&amp;"KGL"&amp;DQ$2)</f>
        <v>0</v>
      </c>
      <c r="DR64" s="6">
        <f>COUNTIF(Sheet1!$O:$O,$A64&amp;"KGL"&amp;DR$2)</f>
        <v>0</v>
      </c>
      <c r="DS64" s="6">
        <f>COUNTIF(Sheet1!$O:$O,$A64&amp;"KGL"&amp;DS$2)</f>
        <v>0</v>
      </c>
      <c r="DT64" s="6">
        <f>COUNTIF(Sheet1!$O:$O,$A64&amp;"KGL"&amp;DT$2)</f>
        <v>0</v>
      </c>
      <c r="DU64" s="6">
        <f>COUNTIF(Sheet1!$O:$O,$A64&amp;"KGL"&amp;DU$2)</f>
        <v>0</v>
      </c>
      <c r="DV64" s="6">
        <f>COUNTIF(Sheet1!$O:$O,$A64&amp;"KGL"&amp;DV$2)</f>
        <v>0</v>
      </c>
      <c r="DW64" s="6">
        <f>COUNTIF(Sheet1!$O:$O,$A64&amp;"KGL"&amp;DW$2)</f>
        <v>0</v>
      </c>
      <c r="DX64" s="6">
        <f>COUNTIF(Sheet1!$O:$O,$A64&amp;"KGL"&amp;DX$2)</f>
        <v>0</v>
      </c>
      <c r="DY64" s="6">
        <f>COUNTIF(Sheet1!$O:$O,$A64&amp;"KGL"&amp;DY$2)</f>
        <v>0</v>
      </c>
      <c r="DZ64" s="6">
        <f>COUNTIF(Sheet1!$O:$O,$A64&amp;"KGL"&amp;DZ$2)</f>
        <v>0</v>
      </c>
      <c r="EA64" s="6">
        <f>COUNTIF(Sheet1!$O:$O,$A64&amp;"KGL"&amp;EA$2)</f>
        <v>0</v>
      </c>
      <c r="EB64" s="6">
        <f>COUNTIF(Sheet1!$O:$O,$A64&amp;"KGL"&amp;EB$2)</f>
        <v>0</v>
      </c>
      <c r="EC64" s="6">
        <f>COUNTIF(Sheet1!$O:$O,$A64&amp;"KGL"&amp;EC$2)</f>
        <v>0</v>
      </c>
      <c r="ED64" s="6">
        <f>COUNTIF(Sheet1!$O:$O,$A64&amp;"KGL"&amp;ED$2)</f>
        <v>0</v>
      </c>
      <c r="EE64" s="6">
        <f>COUNTIF(Sheet1!$O:$O,$A64&amp;"KGL"&amp;EE$2)</f>
        <v>0</v>
      </c>
      <c r="EF64" s="6">
        <f>COUNTIF(Sheet1!$O:$O,$A64&amp;"KGL"&amp;EF$2)</f>
        <v>0</v>
      </c>
      <c r="EG64" s="6">
        <f>COUNTIF(Sheet1!$O:$O,$A64&amp;"KGL"&amp;EG$2)</f>
        <v>0</v>
      </c>
      <c r="EH64" s="6">
        <f>COUNTIF(Sheet1!$O:$O,$A64&amp;"KGL"&amp;EH$2)</f>
        <v>0</v>
      </c>
      <c r="EI64" s="6">
        <f>COUNTIF(Sheet1!$O:$O,$A64&amp;"KGL"&amp;EI$2)</f>
        <v>0</v>
      </c>
      <c r="EJ64" s="6">
        <f>COUNTIF(Sheet1!$O:$O,$A64&amp;"KGL"&amp;EJ$2)</f>
        <v>0</v>
      </c>
      <c r="EK64" s="6">
        <f>COUNTIF(Sheet1!$O:$O,$A64&amp;"KGL"&amp;EK$2)</f>
        <v>0</v>
      </c>
      <c r="EL64" s="6">
        <f>COUNTIF(Sheet1!$O:$O,$A64&amp;"KGL"&amp;EL$2)</f>
        <v>0</v>
      </c>
      <c r="EM64" s="6">
        <f>COUNTIF(Sheet1!$O:$O,$A64&amp;"KGL"&amp;EM$2)</f>
        <v>0</v>
      </c>
      <c r="EN64" s="6">
        <f>COUNTIF(Sheet1!$O:$O,$A64&amp;"KGL"&amp;EN$2)</f>
        <v>0</v>
      </c>
      <c r="EO64" s="6">
        <f>COUNTIF(Sheet1!$O:$O,$A64&amp;"KGL"&amp;EO$2)</f>
        <v>0</v>
      </c>
      <c r="EP64" s="6">
        <f>COUNTIF(Sheet1!$O:$O,$A64&amp;"KGL"&amp;EP$2)</f>
        <v>0</v>
      </c>
      <c r="EQ64" s="6">
        <f>COUNTIF(Sheet1!$O:$O,$A64&amp;"KGL"&amp;EQ$2)</f>
        <v>0</v>
      </c>
      <c r="ER64" s="6">
        <f>COUNTIF(Sheet1!$O:$O,$A64&amp;"KGL"&amp;ER$2)</f>
        <v>0</v>
      </c>
      <c r="ES64" s="6">
        <f>COUNTIF(Sheet1!$O:$O,$A64&amp;"KGL"&amp;ES$2)</f>
        <v>0</v>
      </c>
      <c r="ET64" s="6">
        <f>COUNTIF(Sheet1!$O:$O,$A64&amp;"KGL"&amp;ET$2)</f>
        <v>0</v>
      </c>
      <c r="EU64" s="6">
        <f>COUNTIF(Sheet1!$O:$O,$A64&amp;"KGL"&amp;EU$2)</f>
        <v>0</v>
      </c>
      <c r="EV64" s="6">
        <f>COUNTIF(Sheet1!$O:$O,$A64&amp;"KGL"&amp;EV$2)</f>
        <v>0</v>
      </c>
      <c r="EW64" s="6">
        <f>COUNTIF(Sheet1!$O:$O,$A64&amp;"KGL"&amp;EW$2)</f>
        <v>0</v>
      </c>
      <c r="EX64" s="6">
        <f>COUNTIF(Sheet1!$O:$O,$A64&amp;"KGL"&amp;EX$2)</f>
        <v>0</v>
      </c>
      <c r="EY64" s="6">
        <f>COUNTIF(Sheet1!$O:$O,$A64&amp;"KGL"&amp;EY$2)</f>
        <v>0</v>
      </c>
      <c r="EZ64" s="6">
        <f>COUNTIF(Sheet1!$O:$O,$A64&amp;"KGL"&amp;EZ$2)</f>
        <v>0</v>
      </c>
      <c r="FA64" s="6">
        <f>COUNTIF(Sheet1!$O:$O,$A64&amp;"KGL"&amp;FA$2)</f>
        <v>0</v>
      </c>
      <c r="FB64" s="6">
        <f>COUNTIF(Sheet1!$O:$O,$A64&amp;"KGL"&amp;FB$2)</f>
        <v>0</v>
      </c>
      <c r="FC64" s="6">
        <f>COUNTIF(Sheet1!$O:$O,$A64&amp;"KGL"&amp;FC$2)</f>
        <v>0</v>
      </c>
      <c r="FD64" s="6">
        <f>COUNTIF(Sheet1!$O:$O,$A64&amp;"KGL"&amp;FD$2)</f>
        <v>0</v>
      </c>
      <c r="FE64" s="6">
        <f>COUNTIF(Sheet1!$O:$O,$A64&amp;"KGL"&amp;FE$2)</f>
        <v>0</v>
      </c>
      <c r="FF64" s="6">
        <f>COUNTIF(Sheet1!$O:$O,$A64&amp;"KGL"&amp;FF$2)</f>
        <v>0</v>
      </c>
      <c r="FG64" s="6">
        <f>COUNTIF(Sheet1!$O:$O,$A64&amp;"KGL"&amp;FG$2)</f>
        <v>0</v>
      </c>
      <c r="FH64" s="6">
        <f>COUNTIF(Sheet1!$O:$O,$A64&amp;"KGL"&amp;FH$2)</f>
        <v>0</v>
      </c>
      <c r="FI64" s="6">
        <f>COUNTIF(Sheet1!$O:$O,$A64&amp;"KGL"&amp;FI$2)</f>
        <v>0</v>
      </c>
      <c r="FJ64" s="6">
        <f>COUNTIF(Sheet1!$O:$O,$A64&amp;"KGL"&amp;FJ$2)</f>
        <v>0</v>
      </c>
      <c r="FK64" s="6">
        <f>COUNTIF(Sheet1!$O:$O,$A64&amp;"KGL"&amp;FK$2)</f>
        <v>0</v>
      </c>
      <c r="FL64" s="6">
        <f>COUNTIF(Sheet1!$O:$O,$A64&amp;"KGL"&amp;FL$2)</f>
        <v>0</v>
      </c>
      <c r="FM64" s="6">
        <f>COUNTIF(Sheet1!$O:$O,$A64&amp;"KGL"&amp;FM$2)</f>
        <v>0</v>
      </c>
      <c r="FN64" s="6">
        <f>COUNTIF(Sheet1!$O:$O,$A64&amp;"KGL"&amp;FN$2)</f>
        <v>0</v>
      </c>
      <c r="FO64" s="6">
        <f>COUNTIF(Sheet1!$O:$O,$A64&amp;"KGL"&amp;FO$2)</f>
        <v>0</v>
      </c>
      <c r="FP64" s="6">
        <f>COUNTIF(Sheet1!$O:$O,$A64&amp;"KGL"&amp;FP$2)</f>
        <v>0</v>
      </c>
      <c r="FQ64" s="6">
        <f>COUNTIF(Sheet1!$O:$O,$A64&amp;"KGL"&amp;FQ$2)</f>
        <v>0</v>
      </c>
      <c r="FR64" s="6">
        <f>COUNTIF(Sheet1!$O:$O,$A64&amp;"KGL"&amp;FR$2)</f>
        <v>0</v>
      </c>
      <c r="FS64" s="6">
        <f>COUNTIF(Sheet1!$O:$O,$A64&amp;"KGL"&amp;FS$2)</f>
        <v>0</v>
      </c>
      <c r="FT64" s="6">
        <f>COUNTIF(Sheet1!$O:$O,$A64&amp;"KGL"&amp;FT$2)</f>
        <v>0</v>
      </c>
      <c r="FU64" s="6">
        <f>COUNTIF(Sheet1!$O:$O,$A64&amp;"KGL"&amp;FU$2)</f>
        <v>0</v>
      </c>
      <c r="FV64" s="6">
        <f>COUNTIF(Sheet1!$O:$O,$A64&amp;"KGL"&amp;FV$2)</f>
        <v>0</v>
      </c>
      <c r="FW64" s="6">
        <f>COUNTIF(Sheet1!$O:$O,$A64&amp;"KGL"&amp;FW$2)</f>
        <v>0</v>
      </c>
      <c r="FX64" s="6">
        <f>COUNTIF(Sheet1!$O:$O,$A64&amp;"KGL"&amp;FX$2)</f>
        <v>0</v>
      </c>
      <c r="FY64" s="6">
        <f>COUNTIF(Sheet1!$O:$O,$A64&amp;"KGL"&amp;FY$2)</f>
        <v>0</v>
      </c>
      <c r="FZ64" s="6">
        <f>COUNTIF(Sheet1!$O:$O,$A64&amp;"KGL"&amp;FZ$2)</f>
        <v>0</v>
      </c>
      <c r="GA64" s="6">
        <f>COUNTIF(Sheet1!$O:$O,$A64&amp;"KGL"&amp;GA$2)</f>
        <v>0</v>
      </c>
      <c r="GB64" s="6">
        <f>COUNTIF(Sheet1!$O:$O,$A64&amp;"KGL"&amp;GB$2)</f>
        <v>0</v>
      </c>
      <c r="GC64" s="6">
        <f>COUNTIF(Sheet1!$O:$O,$A64&amp;"KGL"&amp;GC$2)</f>
        <v>0</v>
      </c>
      <c r="GD64" s="6">
        <f>COUNTIF(Sheet1!$O:$O,$A64&amp;"KGL"&amp;GD$2)</f>
        <v>0</v>
      </c>
      <c r="GE64" s="6">
        <f>COUNTIF(Sheet1!$O:$O,$A64&amp;"KGL"&amp;GE$2)</f>
        <v>0</v>
      </c>
      <c r="GF64" s="6">
        <f>COUNTIF(Sheet1!$O:$O,$A64&amp;"KGL"&amp;GF$2)</f>
        <v>0</v>
      </c>
      <c r="GG64" s="6">
        <f>COUNTIF(Sheet1!$O:$O,$A64&amp;"KGL"&amp;GG$2)</f>
        <v>0</v>
      </c>
      <c r="GH64" s="6">
        <f>COUNTIF(Sheet1!$O:$O,$A64&amp;"KGL"&amp;GH$2)</f>
        <v>0</v>
      </c>
      <c r="GI64" s="6">
        <f>COUNTIF(Sheet1!$O:$O,$A64&amp;"KGL"&amp;GI$2)</f>
        <v>0</v>
      </c>
      <c r="GJ64" s="6">
        <f>COUNTIF(Sheet1!$O:$O,$A64&amp;"KGL"&amp;GJ$2)</f>
        <v>0</v>
      </c>
      <c r="GK64" s="6">
        <f>COUNTIF(Sheet1!$O:$O,$A64&amp;"KGL"&amp;GK$2)</f>
        <v>0</v>
      </c>
      <c r="GL64" s="6">
        <f>COUNTIF(Sheet1!$O:$O,$A64&amp;"KGL"&amp;GL$2)</f>
        <v>0</v>
      </c>
      <c r="GM64" s="6">
        <f>COUNTIF(Sheet1!$O:$O,$A64&amp;"KGL"&amp;GM$2)</f>
        <v>0</v>
      </c>
      <c r="GN64" s="6">
        <f>COUNTIF(Sheet1!$O:$O,$A64&amp;"KGL"&amp;GN$2)</f>
        <v>0</v>
      </c>
      <c r="GO64" s="6">
        <f>COUNTIF(Sheet1!$O:$O,$A64&amp;"KGL"&amp;GO$2)</f>
        <v>0</v>
      </c>
      <c r="GP64" s="6">
        <f>COUNTIF(Sheet1!$O:$O,$A64&amp;"KGL"&amp;GP$2)</f>
        <v>0</v>
      </c>
      <c r="GQ64" s="6">
        <f>COUNTIF(Sheet1!$O:$O,$A64&amp;"KGL"&amp;GQ$2)</f>
        <v>0</v>
      </c>
      <c r="GR64" s="6">
        <f>COUNTIF(Sheet1!$O:$O,$A64&amp;"KGL"&amp;GR$2)</f>
        <v>0</v>
      </c>
      <c r="GS64" s="6">
        <f>COUNTIF(Sheet1!$O:$O,$A64&amp;"KGL"&amp;GS$2)</f>
        <v>0</v>
      </c>
      <c r="GT64" s="6">
        <f>COUNTIF(Sheet1!$O:$O,$A64&amp;"KGL"&amp;GT$2)</f>
        <v>0</v>
      </c>
      <c r="GU64" s="6">
        <f>COUNTIF(Sheet1!$O:$O,$A64&amp;"KGL"&amp;GU$2)</f>
        <v>0</v>
      </c>
      <c r="GV64" s="6">
        <f>COUNTIF(Sheet1!$O:$O,$A64&amp;"KGL"&amp;GV$2)</f>
        <v>0</v>
      </c>
      <c r="GW64" s="6">
        <f>COUNTIF(Sheet1!$O:$O,$A64&amp;"KGL"&amp;GW$2)</f>
        <v>0</v>
      </c>
      <c r="GX64" s="6">
        <f>COUNTIF(Sheet1!$O:$O,$A64&amp;"KGL"&amp;GX$2)</f>
        <v>0</v>
      </c>
      <c r="GY64" s="6">
        <f>COUNTIF(Sheet1!$O:$O,$A64&amp;"KGL"&amp;GY$2)</f>
        <v>0</v>
      </c>
      <c r="GZ64" s="6">
        <f>COUNTIF(Sheet1!$O:$O,$A64&amp;"KGL"&amp;GZ$2)</f>
        <v>0</v>
      </c>
      <c r="HA64" s="6">
        <f>COUNTIF(Sheet1!$O:$O,$A64&amp;"KGL"&amp;HA$2)</f>
        <v>0</v>
      </c>
      <c r="HB64" s="6">
        <f>COUNTIF(Sheet1!$O:$O,$A64&amp;"KGL"&amp;HB$2)</f>
        <v>0</v>
      </c>
      <c r="HC64" s="6">
        <f>COUNTIF(Sheet1!$O:$O,$A64&amp;"KGL"&amp;HC$2)</f>
        <v>0</v>
      </c>
      <c r="HD64" s="6">
        <f>COUNTIF(Sheet1!$O:$O,$A64&amp;"KGL"&amp;HD$2)</f>
        <v>0</v>
      </c>
      <c r="HE64" s="6">
        <f>COUNTIF(Sheet1!$O:$O,$A64&amp;"KGL"&amp;HE$2)</f>
        <v>0</v>
      </c>
      <c r="HF64" s="6">
        <f>COUNTIF(Sheet1!$O:$O,$A64&amp;"KGL"&amp;HF$2)</f>
        <v>0</v>
      </c>
      <c r="HG64" s="6">
        <f>COUNTIF(Sheet1!$O:$O,$A64&amp;"KGL"&amp;HG$2)</f>
        <v>0</v>
      </c>
      <c r="HH64" s="6">
        <f>COUNTIF(Sheet1!$O:$O,$A64&amp;"KGL"&amp;HH$2)</f>
        <v>0</v>
      </c>
      <c r="HI64" s="6">
        <f>COUNTIF(Sheet1!$O:$O,$A64&amp;"KGL"&amp;HI$2)</f>
        <v>0</v>
      </c>
      <c r="HJ64" s="6">
        <f>COUNTIF(Sheet1!$O:$O,$A64&amp;"KGL"&amp;HJ$2)</f>
        <v>0</v>
      </c>
      <c r="HK64" s="6">
        <f>COUNTIF(Sheet1!$O:$O,$A64&amp;"KGL"&amp;HK$2)</f>
        <v>0</v>
      </c>
      <c r="HL64" s="6">
        <f>COUNTIF(Sheet1!$O:$O,$A64&amp;"KGL"&amp;HL$2)</f>
        <v>0</v>
      </c>
      <c r="HM64" s="6">
        <f>COUNTIF(Sheet1!$O:$O,$A64&amp;"KGL"&amp;HM$2)</f>
        <v>0</v>
      </c>
      <c r="HN64" s="6">
        <f>COUNTIF(Sheet1!$O:$O,$A64&amp;"KGL"&amp;HN$2)</f>
        <v>0</v>
      </c>
      <c r="HO64" s="6">
        <f>COUNTIF(Sheet1!$O:$O,$A64&amp;"KGL"&amp;HO$2)</f>
        <v>0</v>
      </c>
      <c r="HP64" s="6">
        <f>COUNTIF(Sheet1!$O:$O,$A64&amp;"KGL"&amp;HP$2)</f>
        <v>0</v>
      </c>
      <c r="HQ64" s="6">
        <f>COUNTIF(Sheet1!$O:$O,$A64&amp;"KGL"&amp;HQ$2)</f>
        <v>0</v>
      </c>
      <c r="HR64" s="6">
        <f>COUNTIF(Sheet1!$O:$O,$A64&amp;"KGL"&amp;HR$2)</f>
        <v>0</v>
      </c>
      <c r="HS64" s="6">
        <f>COUNTIF(Sheet1!$O:$O,$A64&amp;"KGL"&amp;HS$2)</f>
        <v>0</v>
      </c>
      <c r="HT64" s="6">
        <f>COUNTIF(Sheet1!$O:$O,$A64&amp;"KGL"&amp;HT$2)</f>
        <v>0</v>
      </c>
      <c r="HU64" s="6">
        <f>COUNTIF(Sheet1!$O:$O,$A64&amp;"KGL"&amp;HU$2)</f>
        <v>0</v>
      </c>
      <c r="HV64" s="6">
        <f>COUNTIF(Sheet1!$O:$O,$A64&amp;"KGL"&amp;HV$2)</f>
        <v>0</v>
      </c>
      <c r="HW64" s="6">
        <f>COUNTIF(Sheet1!$O:$O,$A64&amp;"KGL"&amp;HW$2)</f>
        <v>0</v>
      </c>
      <c r="HX64" s="6">
        <f>COUNTIF(Sheet1!$O:$O,$A64&amp;"KGL"&amp;HX$2)</f>
        <v>0</v>
      </c>
      <c r="HY64" s="6">
        <f>COUNTIF(Sheet1!$O:$O,$A64&amp;"KGL"&amp;HY$2)</f>
        <v>0</v>
      </c>
      <c r="HZ64" s="6">
        <f>COUNTIF(Sheet1!$O:$O,$A64&amp;"KGL"&amp;HZ$2)</f>
        <v>0</v>
      </c>
      <c r="IA64" s="6">
        <f>COUNTIF(Sheet1!$O:$O,$A64&amp;"KGL"&amp;IA$2)</f>
        <v>0</v>
      </c>
      <c r="IB64" s="6">
        <f>COUNTIF(Sheet1!$O:$O,$A64&amp;"KGL"&amp;IB$2)</f>
        <v>0</v>
      </c>
      <c r="IC64" s="6">
        <f>COUNTIF(Sheet1!$O:$O,$A64&amp;"KGL"&amp;IC$2)</f>
        <v>0</v>
      </c>
      <c r="ID64" s="6">
        <f>COUNTIF(Sheet1!$O:$O,$A64&amp;"KGL"&amp;ID$2)</f>
        <v>0</v>
      </c>
      <c r="IE64" s="6">
        <f>COUNTIF(Sheet1!$O:$O,$A64&amp;"KGL"&amp;IE$2)</f>
        <v>0</v>
      </c>
      <c r="IF64" s="6">
        <f>COUNTIF(Sheet1!$O:$O,$A64&amp;"KGL"&amp;IF$2)</f>
        <v>0</v>
      </c>
      <c r="IG64" s="6">
        <f>COUNTIF(Sheet1!$O:$O,$A64&amp;"KGL"&amp;IG$2)</f>
        <v>0</v>
      </c>
      <c r="IH64" s="6">
        <f>COUNTIF(Sheet1!$O:$O,$A64&amp;"KGL"&amp;IH$2)</f>
        <v>0</v>
      </c>
      <c r="II64" s="6">
        <f>COUNTIF(Sheet1!$O:$O,$A64&amp;"KGL"&amp;II$2)</f>
        <v>0</v>
      </c>
      <c r="IJ64" s="6">
        <f>COUNTIF(Sheet1!$O:$O,$A64&amp;"KGL"&amp;IJ$2)</f>
        <v>0</v>
      </c>
      <c r="IK64" s="6">
        <f>COUNTIF(Sheet1!$O:$O,$A64&amp;"KGL"&amp;IK$2)</f>
        <v>0</v>
      </c>
      <c r="IL64" s="6">
        <f>COUNTIF(Sheet1!$O:$O,$A64&amp;"KGL"&amp;IL$2)</f>
        <v>0</v>
      </c>
      <c r="IM64" s="6">
        <f>COUNTIF(Sheet1!$O:$O,$A64&amp;"KGL"&amp;IM$2)</f>
        <v>0</v>
      </c>
      <c r="IN64" s="6">
        <f>COUNTIF(Sheet1!$O:$O,$A64&amp;"KGL"&amp;IN$2)</f>
        <v>0</v>
      </c>
      <c r="IO64" s="6">
        <f>COUNTIF(Sheet1!$O:$O,$A64&amp;"KGL"&amp;IO$2)</f>
        <v>0</v>
      </c>
      <c r="IP64" s="6">
        <f>COUNTIF(Sheet1!$O:$O,$A64&amp;"KGL"&amp;IP$2)</f>
        <v>0</v>
      </c>
      <c r="IQ64" s="6">
        <f>COUNTIF(Sheet1!$O:$O,$A64&amp;"KGL"&amp;IQ$2)</f>
        <v>0</v>
      </c>
      <c r="IR64" s="6">
        <f>COUNTIF(Sheet1!$O:$O,$A64&amp;"KGL"&amp;IR$2)</f>
        <v>0</v>
      </c>
      <c r="IS64" s="6">
        <f>COUNTIF(Sheet1!$O:$O,$A64&amp;"KGL"&amp;IS$2)</f>
        <v>0</v>
      </c>
      <c r="IT64" s="6">
        <f>COUNTIF(Sheet1!$O:$O,$A64&amp;"KGL"&amp;IT$2)</f>
        <v>0</v>
      </c>
      <c r="IU64" s="6">
        <f>COUNTIF(Sheet1!$O:$O,$A64&amp;"KGL"&amp;IU$2)</f>
        <v>0</v>
      </c>
      <c r="IV64" s="6">
        <f>COUNTIF(Sheet1!$O:$O,$A64&amp;"KGL"&amp;IV$2)</f>
        <v>0</v>
      </c>
      <c r="IW64" s="6">
        <f>COUNTIF(Sheet1!$O:$O,$A64&amp;"KGL"&amp;IW$2)</f>
        <v>0</v>
      </c>
      <c r="IX64" s="6">
        <f>COUNTIF(Sheet1!$O:$O,$A64&amp;"KGL"&amp;IX$2)</f>
        <v>0</v>
      </c>
      <c r="IY64" s="6">
        <f>COUNTIF(Sheet1!$O:$O,$A64&amp;"KGL"&amp;IY$2)</f>
        <v>0</v>
      </c>
      <c r="IZ64" s="6">
        <f>COUNTIF(Sheet1!$O:$O,$A64&amp;"KGL"&amp;IZ$2)</f>
        <v>0</v>
      </c>
      <c r="JA64" s="6">
        <f>COUNTIF(Sheet1!$O:$O,$A64&amp;"KGL"&amp;JA$2)</f>
        <v>0</v>
      </c>
      <c r="JB64" s="6">
        <f>COUNTIF(Sheet1!$O:$O,$A64&amp;"KGL"&amp;JB$2)</f>
        <v>0</v>
      </c>
      <c r="JC64" s="6">
        <f>COUNTIF(Sheet1!$O:$O,$A64&amp;"KGL"&amp;JC$2)</f>
        <v>0</v>
      </c>
    </row>
    <row r="65" spans="1:263" s="179" customFormat="1" x14ac:dyDescent="0.3">
      <c r="A65" s="202" t="s">
        <v>334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f>COUNTIF(Sheet1!$O:$O,$A65&amp;"KGL"&amp;DA$2)</f>
        <v>0</v>
      </c>
      <c r="DB65" s="6">
        <f>COUNTIF(Sheet1!$O:$O,$A65&amp;"KGL"&amp;DB$2)</f>
        <v>0</v>
      </c>
      <c r="DC65" s="6">
        <f>COUNTIF(Sheet1!$O:$O,$A65&amp;"KGL"&amp;DC$2)</f>
        <v>0</v>
      </c>
      <c r="DD65" s="6">
        <f>COUNTIF(Sheet1!$O:$O,$A65&amp;"KGL"&amp;DD$2)</f>
        <v>0</v>
      </c>
      <c r="DE65" s="6">
        <f>COUNTIF(Sheet1!$O:$O,$A65&amp;"KGL"&amp;DE$2)</f>
        <v>0</v>
      </c>
      <c r="DF65" s="6">
        <f>COUNTIF(Sheet1!$O:$O,$A65&amp;"KGL"&amp;DF$2)</f>
        <v>0</v>
      </c>
      <c r="DG65" s="6">
        <f>COUNTIF(Sheet1!$O:$O,$A65&amp;"KGL"&amp;DG$2)</f>
        <v>0</v>
      </c>
      <c r="DH65" s="6">
        <f>COUNTIF(Sheet1!$O:$O,$A65&amp;"KGL"&amp;DH$2)</f>
        <v>0</v>
      </c>
      <c r="DI65" s="6">
        <f>COUNTIF(Sheet1!$O:$O,$A65&amp;"KGL"&amp;DI$2)</f>
        <v>0</v>
      </c>
      <c r="DJ65" s="6">
        <f>COUNTIF(Sheet1!$O:$O,$A65&amp;"KGL"&amp;DJ$2)</f>
        <v>0</v>
      </c>
      <c r="DK65" s="6">
        <f>COUNTIF(Sheet1!$O:$O,$A65&amp;"KGL"&amp;DK$2)</f>
        <v>0</v>
      </c>
      <c r="DL65" s="6">
        <f>COUNTIF(Sheet1!$O:$O,$A65&amp;"KGL"&amp;DL$2)</f>
        <v>0</v>
      </c>
      <c r="DM65" s="6">
        <f>COUNTIF(Sheet1!$O:$O,$A65&amp;"KGL"&amp;DM$2)</f>
        <v>0</v>
      </c>
      <c r="DN65" s="6">
        <f>COUNTIF(Sheet1!$O:$O,$A65&amp;"KGL"&amp;DN$2)</f>
        <v>0</v>
      </c>
      <c r="DO65" s="6">
        <f>COUNTIF(Sheet1!$O:$O,$A65&amp;"KGL"&amp;DO$2)</f>
        <v>0</v>
      </c>
      <c r="DP65" s="6">
        <f>COUNTIF(Sheet1!$O:$O,$A65&amp;"KGL"&amp;DP$2)</f>
        <v>0</v>
      </c>
      <c r="DQ65" s="6">
        <f>COUNTIF(Sheet1!$O:$O,$A65&amp;"KGL"&amp;DQ$2)</f>
        <v>0</v>
      </c>
      <c r="DR65" s="6">
        <f>COUNTIF(Sheet1!$O:$O,$A65&amp;"KGL"&amp;DR$2)</f>
        <v>0</v>
      </c>
      <c r="DS65" s="6">
        <f>COUNTIF(Sheet1!$O:$O,$A65&amp;"KGL"&amp;DS$2)</f>
        <v>0</v>
      </c>
      <c r="DT65" s="6">
        <f>COUNTIF(Sheet1!$O:$O,$A65&amp;"KGL"&amp;DT$2)</f>
        <v>0</v>
      </c>
      <c r="DU65" s="6">
        <f>COUNTIF(Sheet1!$O:$O,$A65&amp;"KGL"&amp;DU$2)</f>
        <v>0</v>
      </c>
      <c r="DV65" s="6">
        <f>COUNTIF(Sheet1!$O:$O,$A65&amp;"KGL"&amp;DV$2)</f>
        <v>0</v>
      </c>
      <c r="DW65" s="6">
        <f>COUNTIF(Sheet1!$O:$O,$A65&amp;"KGL"&amp;DW$2)</f>
        <v>0</v>
      </c>
      <c r="DX65" s="6">
        <f>COUNTIF(Sheet1!$O:$O,$A65&amp;"KGL"&amp;DX$2)</f>
        <v>0</v>
      </c>
      <c r="DY65" s="6">
        <f>COUNTIF(Sheet1!$O:$O,$A65&amp;"KGL"&amp;DY$2)</f>
        <v>0</v>
      </c>
      <c r="DZ65" s="6">
        <f>COUNTIF(Sheet1!$O:$O,$A65&amp;"KGL"&amp;DZ$2)</f>
        <v>0</v>
      </c>
      <c r="EA65" s="6">
        <f>COUNTIF(Sheet1!$O:$O,$A65&amp;"KGL"&amp;EA$2)</f>
        <v>0</v>
      </c>
      <c r="EB65" s="6">
        <f>COUNTIF(Sheet1!$O:$O,$A65&amp;"KGL"&amp;EB$2)</f>
        <v>0</v>
      </c>
      <c r="EC65" s="6">
        <f>COUNTIF(Sheet1!$O:$O,$A65&amp;"KGL"&amp;EC$2)</f>
        <v>0</v>
      </c>
      <c r="ED65" s="6">
        <f>COUNTIF(Sheet1!$O:$O,$A65&amp;"KGL"&amp;ED$2)</f>
        <v>0</v>
      </c>
      <c r="EE65" s="6">
        <f>COUNTIF(Sheet1!$O:$O,$A65&amp;"KGL"&amp;EE$2)</f>
        <v>0</v>
      </c>
      <c r="EF65" s="6">
        <f>COUNTIF(Sheet1!$O:$O,$A65&amp;"KGL"&amp;EF$2)</f>
        <v>0</v>
      </c>
      <c r="EG65" s="6">
        <f>COUNTIF(Sheet1!$O:$O,$A65&amp;"KGL"&amp;EG$2)</f>
        <v>0</v>
      </c>
      <c r="EH65" s="6">
        <f>COUNTIF(Sheet1!$O:$O,$A65&amp;"KGL"&amp;EH$2)</f>
        <v>0</v>
      </c>
      <c r="EI65" s="6">
        <f>COUNTIF(Sheet1!$O:$O,$A65&amp;"KGL"&amp;EI$2)</f>
        <v>0</v>
      </c>
      <c r="EJ65" s="6">
        <f>COUNTIF(Sheet1!$O:$O,$A65&amp;"KGL"&amp;EJ$2)</f>
        <v>0</v>
      </c>
      <c r="EK65" s="6">
        <f>COUNTIF(Sheet1!$O:$O,$A65&amp;"KGL"&amp;EK$2)</f>
        <v>0</v>
      </c>
      <c r="EL65" s="6">
        <f>COUNTIF(Sheet1!$O:$O,$A65&amp;"KGL"&amp;EL$2)</f>
        <v>0</v>
      </c>
      <c r="EM65" s="6">
        <f>COUNTIF(Sheet1!$O:$O,$A65&amp;"KGL"&amp;EM$2)</f>
        <v>0</v>
      </c>
      <c r="EN65" s="6">
        <f>COUNTIF(Sheet1!$O:$O,$A65&amp;"KGL"&amp;EN$2)</f>
        <v>0</v>
      </c>
      <c r="EO65" s="6">
        <f>COUNTIF(Sheet1!$O:$O,$A65&amp;"KGL"&amp;EO$2)</f>
        <v>0</v>
      </c>
      <c r="EP65" s="6">
        <f>COUNTIF(Sheet1!$O:$O,$A65&amp;"KGL"&amp;EP$2)</f>
        <v>0</v>
      </c>
      <c r="EQ65" s="6">
        <f>COUNTIF(Sheet1!$O:$O,$A65&amp;"KGL"&amp;EQ$2)</f>
        <v>0</v>
      </c>
      <c r="ER65" s="6">
        <f>COUNTIF(Sheet1!$O:$O,$A65&amp;"KGL"&amp;ER$2)</f>
        <v>0</v>
      </c>
      <c r="ES65" s="6">
        <f>COUNTIF(Sheet1!$O:$O,$A65&amp;"KGL"&amp;ES$2)</f>
        <v>0</v>
      </c>
      <c r="ET65" s="6">
        <f>COUNTIF(Sheet1!$O:$O,$A65&amp;"KGL"&amp;ET$2)</f>
        <v>0</v>
      </c>
      <c r="EU65" s="6">
        <f>COUNTIF(Sheet1!$O:$O,$A65&amp;"KGL"&amp;EU$2)</f>
        <v>0</v>
      </c>
      <c r="EV65" s="6">
        <f>COUNTIF(Sheet1!$O:$O,$A65&amp;"KGL"&amp;EV$2)</f>
        <v>0</v>
      </c>
      <c r="EW65" s="6">
        <f>COUNTIF(Sheet1!$O:$O,$A65&amp;"KGL"&amp;EW$2)</f>
        <v>0</v>
      </c>
      <c r="EX65" s="6">
        <f>COUNTIF(Sheet1!$O:$O,$A65&amp;"KGL"&amp;EX$2)</f>
        <v>0</v>
      </c>
      <c r="EY65" s="6">
        <f>COUNTIF(Sheet1!$O:$O,$A65&amp;"KGL"&amp;EY$2)</f>
        <v>0</v>
      </c>
      <c r="EZ65" s="6">
        <f>COUNTIF(Sheet1!$O:$O,$A65&amp;"KGL"&amp;EZ$2)</f>
        <v>0</v>
      </c>
      <c r="FA65" s="6">
        <f>COUNTIF(Sheet1!$O:$O,$A65&amp;"KGL"&amp;FA$2)</f>
        <v>0</v>
      </c>
      <c r="FB65" s="6">
        <f>COUNTIF(Sheet1!$O:$O,$A65&amp;"KGL"&amp;FB$2)</f>
        <v>0</v>
      </c>
      <c r="FC65" s="6">
        <f>COUNTIF(Sheet1!$O:$O,$A65&amp;"KGL"&amp;FC$2)</f>
        <v>0</v>
      </c>
      <c r="FD65" s="6">
        <f>COUNTIF(Sheet1!$O:$O,$A65&amp;"KGL"&amp;FD$2)</f>
        <v>0</v>
      </c>
      <c r="FE65" s="6">
        <f>COUNTIF(Sheet1!$O:$O,$A65&amp;"KGL"&amp;FE$2)</f>
        <v>0</v>
      </c>
      <c r="FF65" s="6">
        <f>COUNTIF(Sheet1!$O:$O,$A65&amp;"KGL"&amp;FF$2)</f>
        <v>0</v>
      </c>
      <c r="FG65" s="6">
        <f>COUNTIF(Sheet1!$O:$O,$A65&amp;"KGL"&amp;FG$2)</f>
        <v>0</v>
      </c>
      <c r="FH65" s="6">
        <f>COUNTIF(Sheet1!$O:$O,$A65&amp;"KGL"&amp;FH$2)</f>
        <v>0</v>
      </c>
      <c r="FI65" s="6">
        <f>COUNTIF(Sheet1!$O:$O,$A65&amp;"KGL"&amp;FI$2)</f>
        <v>0</v>
      </c>
      <c r="FJ65" s="6">
        <f>COUNTIF(Sheet1!$O:$O,$A65&amp;"KGL"&amp;FJ$2)</f>
        <v>0</v>
      </c>
      <c r="FK65" s="6">
        <f>COUNTIF(Sheet1!$O:$O,$A65&amp;"KGL"&amp;FK$2)</f>
        <v>0</v>
      </c>
      <c r="FL65" s="6">
        <f>COUNTIF(Sheet1!$O:$O,$A65&amp;"KGL"&amp;FL$2)</f>
        <v>0</v>
      </c>
      <c r="FM65" s="6">
        <f>COUNTIF(Sheet1!$O:$O,$A65&amp;"KGL"&amp;FM$2)</f>
        <v>0</v>
      </c>
      <c r="FN65" s="6">
        <f>COUNTIF(Sheet1!$O:$O,$A65&amp;"KGL"&amp;FN$2)</f>
        <v>0</v>
      </c>
      <c r="FO65" s="6">
        <f>COUNTIF(Sheet1!$O:$O,$A65&amp;"KGL"&amp;FO$2)</f>
        <v>0</v>
      </c>
      <c r="FP65" s="6">
        <f>COUNTIF(Sheet1!$O:$O,$A65&amp;"KGL"&amp;FP$2)</f>
        <v>0</v>
      </c>
      <c r="FQ65" s="6">
        <f>COUNTIF(Sheet1!$O:$O,$A65&amp;"KGL"&amp;FQ$2)</f>
        <v>0</v>
      </c>
      <c r="FR65" s="6">
        <f>COUNTIF(Sheet1!$O:$O,$A65&amp;"KGL"&amp;FR$2)</f>
        <v>0</v>
      </c>
      <c r="FS65" s="6">
        <f>COUNTIF(Sheet1!$O:$O,$A65&amp;"KGL"&amp;FS$2)</f>
        <v>0</v>
      </c>
      <c r="FT65" s="6">
        <f>COUNTIF(Sheet1!$O:$O,$A65&amp;"KGL"&amp;FT$2)</f>
        <v>0</v>
      </c>
      <c r="FU65" s="6">
        <f>COUNTIF(Sheet1!$O:$O,$A65&amp;"KGL"&amp;FU$2)</f>
        <v>0</v>
      </c>
      <c r="FV65" s="6">
        <f>COUNTIF(Sheet1!$O:$O,$A65&amp;"KGL"&amp;FV$2)</f>
        <v>0</v>
      </c>
      <c r="FW65" s="6">
        <f>COUNTIF(Sheet1!$O:$O,$A65&amp;"KGL"&amp;FW$2)</f>
        <v>0</v>
      </c>
      <c r="FX65" s="6">
        <f>COUNTIF(Sheet1!$O:$O,$A65&amp;"KGL"&amp;FX$2)</f>
        <v>0</v>
      </c>
      <c r="FY65" s="6">
        <f>COUNTIF(Sheet1!$O:$O,$A65&amp;"KGL"&amp;FY$2)</f>
        <v>0</v>
      </c>
      <c r="FZ65" s="6">
        <f>COUNTIF(Sheet1!$O:$O,$A65&amp;"KGL"&amp;FZ$2)</f>
        <v>0</v>
      </c>
      <c r="GA65" s="6">
        <f>COUNTIF(Sheet1!$O:$O,$A65&amp;"KGL"&amp;GA$2)</f>
        <v>0</v>
      </c>
      <c r="GB65" s="6">
        <f>COUNTIF(Sheet1!$O:$O,$A65&amp;"KGL"&amp;GB$2)</f>
        <v>0</v>
      </c>
      <c r="GC65" s="6">
        <f>COUNTIF(Sheet1!$O:$O,$A65&amp;"KGL"&amp;GC$2)</f>
        <v>0</v>
      </c>
      <c r="GD65" s="6">
        <f>COUNTIF(Sheet1!$O:$O,$A65&amp;"KGL"&amp;GD$2)</f>
        <v>0</v>
      </c>
      <c r="GE65" s="6">
        <f>COUNTIF(Sheet1!$O:$O,$A65&amp;"KGL"&amp;GE$2)</f>
        <v>0</v>
      </c>
      <c r="GF65" s="6">
        <f>COUNTIF(Sheet1!$O:$O,$A65&amp;"KGL"&amp;GF$2)</f>
        <v>0</v>
      </c>
      <c r="GG65" s="6">
        <f>COUNTIF(Sheet1!$O:$O,$A65&amp;"KGL"&amp;GG$2)</f>
        <v>0</v>
      </c>
      <c r="GH65" s="6">
        <f>COUNTIF(Sheet1!$O:$O,$A65&amp;"KGL"&amp;GH$2)</f>
        <v>0</v>
      </c>
      <c r="GI65" s="6">
        <f>COUNTIF(Sheet1!$O:$O,$A65&amp;"KGL"&amp;GI$2)</f>
        <v>0</v>
      </c>
      <c r="GJ65" s="6">
        <f>COUNTIF(Sheet1!$O:$O,$A65&amp;"KGL"&amp;GJ$2)</f>
        <v>0</v>
      </c>
      <c r="GK65" s="6">
        <f>COUNTIF(Sheet1!$O:$O,$A65&amp;"KGL"&amp;GK$2)</f>
        <v>0</v>
      </c>
      <c r="GL65" s="6">
        <f>COUNTIF(Sheet1!$O:$O,$A65&amp;"KGL"&amp;GL$2)</f>
        <v>0</v>
      </c>
      <c r="GM65" s="6">
        <f>COUNTIF(Sheet1!$O:$O,$A65&amp;"KGL"&amp;GM$2)</f>
        <v>0</v>
      </c>
      <c r="GN65" s="6">
        <f>COUNTIF(Sheet1!$O:$O,$A65&amp;"KGL"&amp;GN$2)</f>
        <v>0</v>
      </c>
      <c r="GO65" s="6">
        <f>COUNTIF(Sheet1!$O:$O,$A65&amp;"KGL"&amp;GO$2)</f>
        <v>0</v>
      </c>
      <c r="GP65" s="6">
        <f>COUNTIF(Sheet1!$O:$O,$A65&amp;"KGL"&amp;GP$2)</f>
        <v>0</v>
      </c>
      <c r="GQ65" s="6">
        <f>COUNTIF(Sheet1!$O:$O,$A65&amp;"KGL"&amp;GQ$2)</f>
        <v>0</v>
      </c>
      <c r="GR65" s="6">
        <f>COUNTIF(Sheet1!$O:$O,$A65&amp;"KGL"&amp;GR$2)</f>
        <v>0</v>
      </c>
      <c r="GS65" s="6">
        <f>COUNTIF(Sheet1!$O:$O,$A65&amp;"KGL"&amp;GS$2)</f>
        <v>0</v>
      </c>
      <c r="GT65" s="6">
        <f>COUNTIF(Sheet1!$O:$O,$A65&amp;"KGL"&amp;GT$2)</f>
        <v>0</v>
      </c>
      <c r="GU65" s="6">
        <f>COUNTIF(Sheet1!$O:$O,$A65&amp;"KGL"&amp;GU$2)</f>
        <v>0</v>
      </c>
      <c r="GV65" s="6">
        <f>COUNTIF(Sheet1!$O:$O,$A65&amp;"KGL"&amp;GV$2)</f>
        <v>0</v>
      </c>
      <c r="GW65" s="6">
        <f>COUNTIF(Sheet1!$O:$O,$A65&amp;"KGL"&amp;GW$2)</f>
        <v>0</v>
      </c>
      <c r="GX65" s="6">
        <f>COUNTIF(Sheet1!$O:$O,$A65&amp;"KGL"&amp;GX$2)</f>
        <v>0</v>
      </c>
      <c r="GY65" s="6">
        <f>COUNTIF(Sheet1!$O:$O,$A65&amp;"KGL"&amp;GY$2)</f>
        <v>0</v>
      </c>
      <c r="GZ65" s="6">
        <f>COUNTIF(Sheet1!$O:$O,$A65&amp;"KGL"&amp;GZ$2)</f>
        <v>0</v>
      </c>
      <c r="HA65" s="6">
        <f>COUNTIF(Sheet1!$O:$O,$A65&amp;"KGL"&amp;HA$2)</f>
        <v>0</v>
      </c>
      <c r="HB65" s="6">
        <f>COUNTIF(Sheet1!$O:$O,$A65&amp;"KGL"&amp;HB$2)</f>
        <v>0</v>
      </c>
      <c r="HC65" s="6">
        <f>COUNTIF(Sheet1!$O:$O,$A65&amp;"KGL"&amp;HC$2)</f>
        <v>0</v>
      </c>
      <c r="HD65" s="6">
        <f>COUNTIF(Sheet1!$O:$O,$A65&amp;"KGL"&amp;HD$2)</f>
        <v>0</v>
      </c>
      <c r="HE65" s="6">
        <f>COUNTIF(Sheet1!$O:$O,$A65&amp;"KGL"&amp;HE$2)</f>
        <v>0</v>
      </c>
      <c r="HF65" s="6">
        <f>COUNTIF(Sheet1!$O:$O,$A65&amp;"KGL"&amp;HF$2)</f>
        <v>0</v>
      </c>
      <c r="HG65" s="6">
        <f>COUNTIF(Sheet1!$O:$O,$A65&amp;"KGL"&amp;HG$2)</f>
        <v>0</v>
      </c>
      <c r="HH65" s="6">
        <f>COUNTIF(Sheet1!$O:$O,$A65&amp;"KGL"&amp;HH$2)</f>
        <v>0</v>
      </c>
      <c r="HI65" s="6">
        <f>COUNTIF(Sheet1!$O:$O,$A65&amp;"KGL"&amp;HI$2)</f>
        <v>0</v>
      </c>
      <c r="HJ65" s="6">
        <f>COUNTIF(Sheet1!$O:$O,$A65&amp;"KGL"&amp;HJ$2)</f>
        <v>0</v>
      </c>
      <c r="HK65" s="6">
        <f>COUNTIF(Sheet1!$O:$O,$A65&amp;"KGL"&amp;HK$2)</f>
        <v>0</v>
      </c>
      <c r="HL65" s="6">
        <f>COUNTIF(Sheet1!$O:$O,$A65&amp;"KGL"&amp;HL$2)</f>
        <v>0</v>
      </c>
      <c r="HM65" s="6">
        <f>COUNTIF(Sheet1!$O:$O,$A65&amp;"KGL"&amp;HM$2)</f>
        <v>0</v>
      </c>
      <c r="HN65" s="6">
        <f>COUNTIF(Sheet1!$O:$O,$A65&amp;"KGL"&amp;HN$2)</f>
        <v>0</v>
      </c>
      <c r="HO65" s="6">
        <f>COUNTIF(Sheet1!$O:$O,$A65&amp;"KGL"&amp;HO$2)</f>
        <v>0</v>
      </c>
      <c r="HP65" s="6">
        <f>COUNTIF(Sheet1!$O:$O,$A65&amp;"KGL"&amp;HP$2)</f>
        <v>0</v>
      </c>
      <c r="HQ65" s="6">
        <f>COUNTIF(Sheet1!$O:$O,$A65&amp;"KGL"&amp;HQ$2)</f>
        <v>0</v>
      </c>
      <c r="HR65" s="6">
        <f>COUNTIF(Sheet1!$O:$O,$A65&amp;"KGL"&amp;HR$2)</f>
        <v>0</v>
      </c>
      <c r="HS65" s="6">
        <f>COUNTIF(Sheet1!$O:$O,$A65&amp;"KGL"&amp;HS$2)</f>
        <v>0</v>
      </c>
      <c r="HT65" s="6">
        <f>COUNTIF(Sheet1!$O:$O,$A65&amp;"KGL"&amp;HT$2)</f>
        <v>0</v>
      </c>
      <c r="HU65" s="6">
        <f>COUNTIF(Sheet1!$O:$O,$A65&amp;"KGL"&amp;HU$2)</f>
        <v>0</v>
      </c>
      <c r="HV65" s="6">
        <f>COUNTIF(Sheet1!$O:$O,$A65&amp;"KGL"&amp;HV$2)</f>
        <v>0</v>
      </c>
      <c r="HW65" s="6">
        <f>COUNTIF(Sheet1!$O:$O,$A65&amp;"KGL"&amp;HW$2)</f>
        <v>0</v>
      </c>
      <c r="HX65" s="6">
        <f>COUNTIF(Sheet1!$O:$O,$A65&amp;"KGL"&amp;HX$2)</f>
        <v>0</v>
      </c>
      <c r="HY65" s="6">
        <f>COUNTIF(Sheet1!$O:$O,$A65&amp;"KGL"&amp;HY$2)</f>
        <v>0</v>
      </c>
      <c r="HZ65" s="6">
        <f>COUNTIF(Sheet1!$O:$O,$A65&amp;"KGL"&amp;HZ$2)</f>
        <v>0</v>
      </c>
      <c r="IA65" s="6">
        <f>COUNTIF(Sheet1!$O:$O,$A65&amp;"KGL"&amp;IA$2)</f>
        <v>0</v>
      </c>
      <c r="IB65" s="6">
        <f>COUNTIF(Sheet1!$O:$O,$A65&amp;"KGL"&amp;IB$2)</f>
        <v>0</v>
      </c>
      <c r="IC65" s="6">
        <f>COUNTIF(Sheet1!$O:$O,$A65&amp;"KGL"&amp;IC$2)</f>
        <v>0</v>
      </c>
      <c r="ID65" s="6">
        <f>COUNTIF(Sheet1!$O:$O,$A65&amp;"KGL"&amp;ID$2)</f>
        <v>0</v>
      </c>
      <c r="IE65" s="6">
        <f>COUNTIF(Sheet1!$O:$O,$A65&amp;"KGL"&amp;IE$2)</f>
        <v>0</v>
      </c>
      <c r="IF65" s="6">
        <f>COUNTIF(Sheet1!$O:$O,$A65&amp;"KGL"&amp;IF$2)</f>
        <v>0</v>
      </c>
      <c r="IG65" s="6">
        <f>COUNTIF(Sheet1!$O:$O,$A65&amp;"KGL"&amp;IG$2)</f>
        <v>0</v>
      </c>
      <c r="IH65" s="6">
        <f>COUNTIF(Sheet1!$O:$O,$A65&amp;"KGL"&amp;IH$2)</f>
        <v>0</v>
      </c>
      <c r="II65" s="6">
        <f>COUNTIF(Sheet1!$O:$O,$A65&amp;"KGL"&amp;II$2)</f>
        <v>0</v>
      </c>
      <c r="IJ65" s="6">
        <f>COUNTIF(Sheet1!$O:$O,$A65&amp;"KGL"&amp;IJ$2)</f>
        <v>0</v>
      </c>
      <c r="IK65" s="6">
        <f>COUNTIF(Sheet1!$O:$O,$A65&amp;"KGL"&amp;IK$2)</f>
        <v>0</v>
      </c>
      <c r="IL65" s="6">
        <f>COUNTIF(Sheet1!$O:$O,$A65&amp;"KGL"&amp;IL$2)</f>
        <v>0</v>
      </c>
      <c r="IM65" s="6">
        <f>COUNTIF(Sheet1!$O:$O,$A65&amp;"KGL"&amp;IM$2)</f>
        <v>0</v>
      </c>
      <c r="IN65" s="6">
        <f>COUNTIF(Sheet1!$O:$O,$A65&amp;"KGL"&amp;IN$2)</f>
        <v>0</v>
      </c>
      <c r="IO65" s="6">
        <f>COUNTIF(Sheet1!$O:$O,$A65&amp;"KGL"&amp;IO$2)</f>
        <v>0</v>
      </c>
      <c r="IP65" s="6">
        <f>COUNTIF(Sheet1!$O:$O,$A65&amp;"KGL"&amp;IP$2)</f>
        <v>0</v>
      </c>
      <c r="IQ65" s="6">
        <f>COUNTIF(Sheet1!$O:$O,$A65&amp;"KGL"&amp;IQ$2)</f>
        <v>0</v>
      </c>
      <c r="IR65" s="6">
        <f>COUNTIF(Sheet1!$O:$O,$A65&amp;"KGL"&amp;IR$2)</f>
        <v>0</v>
      </c>
      <c r="IS65" s="6">
        <f>COUNTIF(Sheet1!$O:$O,$A65&amp;"KGL"&amp;IS$2)</f>
        <v>0</v>
      </c>
      <c r="IT65" s="6">
        <f>COUNTIF(Sheet1!$O:$O,$A65&amp;"KGL"&amp;IT$2)</f>
        <v>0</v>
      </c>
      <c r="IU65" s="6">
        <f>COUNTIF(Sheet1!$O:$O,$A65&amp;"KGL"&amp;IU$2)</f>
        <v>0</v>
      </c>
      <c r="IV65" s="6">
        <f>COUNTIF(Sheet1!$O:$O,$A65&amp;"KGL"&amp;IV$2)</f>
        <v>0</v>
      </c>
      <c r="IW65" s="6">
        <f>COUNTIF(Sheet1!$O:$O,$A65&amp;"KGL"&amp;IW$2)</f>
        <v>0</v>
      </c>
      <c r="IX65" s="6">
        <f>COUNTIF(Sheet1!$O:$O,$A65&amp;"KGL"&amp;IX$2)</f>
        <v>0</v>
      </c>
      <c r="IY65" s="6">
        <f>COUNTIF(Sheet1!$O:$O,$A65&amp;"KGL"&amp;IY$2)</f>
        <v>0</v>
      </c>
      <c r="IZ65" s="6">
        <f>COUNTIF(Sheet1!$O:$O,$A65&amp;"KGL"&amp;IZ$2)</f>
        <v>0</v>
      </c>
      <c r="JA65" s="6">
        <f>COUNTIF(Sheet1!$O:$O,$A65&amp;"KGL"&amp;JA$2)</f>
        <v>0</v>
      </c>
      <c r="JB65" s="6">
        <f>COUNTIF(Sheet1!$O:$O,$A65&amp;"KGL"&amp;JB$2)</f>
        <v>0</v>
      </c>
      <c r="JC65" s="6">
        <f>COUNTIF(Sheet1!$O:$O,$A65&amp;"KGL"&amp;JC$2)</f>
        <v>0</v>
      </c>
    </row>
    <row r="66" spans="1:263" s="179" customFormat="1" x14ac:dyDescent="0.3">
      <c r="A66" s="202" t="s">
        <v>335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f>COUNTIF(Sheet1!$O:$O,$A66&amp;"KGL"&amp;DA$2)</f>
        <v>0</v>
      </c>
      <c r="DB66" s="6">
        <f>COUNTIF(Sheet1!$O:$O,$A66&amp;"KGL"&amp;DB$2)</f>
        <v>0</v>
      </c>
      <c r="DC66" s="6">
        <f>COUNTIF(Sheet1!$O:$O,$A66&amp;"KGL"&amp;DC$2)</f>
        <v>0</v>
      </c>
      <c r="DD66" s="6">
        <f>COUNTIF(Sheet1!$O:$O,$A66&amp;"KGL"&amp;DD$2)</f>
        <v>0</v>
      </c>
      <c r="DE66" s="6">
        <f>COUNTIF(Sheet1!$O:$O,$A66&amp;"KGL"&amp;DE$2)</f>
        <v>0</v>
      </c>
      <c r="DF66" s="6">
        <f>COUNTIF(Sheet1!$O:$O,$A66&amp;"KGL"&amp;DF$2)</f>
        <v>0</v>
      </c>
      <c r="DG66" s="6">
        <f>COUNTIF(Sheet1!$O:$O,$A66&amp;"KGL"&amp;DG$2)</f>
        <v>0</v>
      </c>
      <c r="DH66" s="6">
        <f>COUNTIF(Sheet1!$O:$O,$A66&amp;"KGL"&amp;DH$2)</f>
        <v>0</v>
      </c>
      <c r="DI66" s="6">
        <f>COUNTIF(Sheet1!$O:$O,$A66&amp;"KGL"&amp;DI$2)</f>
        <v>0</v>
      </c>
      <c r="DJ66" s="6">
        <f>COUNTIF(Sheet1!$O:$O,$A66&amp;"KGL"&amp;DJ$2)</f>
        <v>0</v>
      </c>
      <c r="DK66" s="6">
        <f>COUNTIF(Sheet1!$O:$O,$A66&amp;"KGL"&amp;DK$2)</f>
        <v>0</v>
      </c>
      <c r="DL66" s="6">
        <f>COUNTIF(Sheet1!$O:$O,$A66&amp;"KGL"&amp;DL$2)</f>
        <v>0</v>
      </c>
      <c r="DM66" s="6">
        <f>COUNTIF(Sheet1!$O:$O,$A66&amp;"KGL"&amp;DM$2)</f>
        <v>0</v>
      </c>
      <c r="DN66" s="6">
        <f>COUNTIF(Sheet1!$O:$O,$A66&amp;"KGL"&amp;DN$2)</f>
        <v>0</v>
      </c>
      <c r="DO66" s="6">
        <f>COUNTIF(Sheet1!$O:$O,$A66&amp;"KGL"&amp;DO$2)</f>
        <v>0</v>
      </c>
      <c r="DP66" s="6">
        <f>COUNTIF(Sheet1!$O:$O,$A66&amp;"KGL"&amp;DP$2)</f>
        <v>0</v>
      </c>
      <c r="DQ66" s="6">
        <f>COUNTIF(Sheet1!$O:$O,$A66&amp;"KGL"&amp;DQ$2)</f>
        <v>0</v>
      </c>
      <c r="DR66" s="6">
        <f>COUNTIF(Sheet1!$O:$O,$A66&amp;"KGL"&amp;DR$2)</f>
        <v>0</v>
      </c>
      <c r="DS66" s="6">
        <f>COUNTIF(Sheet1!$O:$O,$A66&amp;"KGL"&amp;DS$2)</f>
        <v>0</v>
      </c>
      <c r="DT66" s="6">
        <f>COUNTIF(Sheet1!$O:$O,$A66&amp;"KGL"&amp;DT$2)</f>
        <v>0</v>
      </c>
      <c r="DU66" s="6">
        <f>COUNTIF(Sheet1!$O:$O,$A66&amp;"KGL"&amp;DU$2)</f>
        <v>0</v>
      </c>
      <c r="DV66" s="6">
        <f>COUNTIF(Sheet1!$O:$O,$A66&amp;"KGL"&amp;DV$2)</f>
        <v>0</v>
      </c>
      <c r="DW66" s="6">
        <f>COUNTIF(Sheet1!$O:$O,$A66&amp;"KGL"&amp;DW$2)</f>
        <v>0</v>
      </c>
      <c r="DX66" s="6">
        <f>COUNTIF(Sheet1!$O:$O,$A66&amp;"KGL"&amp;DX$2)</f>
        <v>0</v>
      </c>
      <c r="DY66" s="6">
        <f>COUNTIF(Sheet1!$O:$O,$A66&amp;"KGL"&amp;DY$2)</f>
        <v>0</v>
      </c>
      <c r="DZ66" s="6">
        <f>COUNTIF(Sheet1!$O:$O,$A66&amp;"KGL"&amp;DZ$2)</f>
        <v>0</v>
      </c>
      <c r="EA66" s="6">
        <f>COUNTIF(Sheet1!$O:$O,$A66&amp;"KGL"&amp;EA$2)</f>
        <v>0</v>
      </c>
      <c r="EB66" s="6">
        <f>COUNTIF(Sheet1!$O:$O,$A66&amp;"KGL"&amp;EB$2)</f>
        <v>0</v>
      </c>
      <c r="EC66" s="6">
        <f>COUNTIF(Sheet1!$O:$O,$A66&amp;"KGL"&amp;EC$2)</f>
        <v>0</v>
      </c>
      <c r="ED66" s="6">
        <f>COUNTIF(Sheet1!$O:$O,$A66&amp;"KGL"&amp;ED$2)</f>
        <v>0</v>
      </c>
      <c r="EE66" s="6">
        <f>COUNTIF(Sheet1!$O:$O,$A66&amp;"KGL"&amp;EE$2)</f>
        <v>0</v>
      </c>
      <c r="EF66" s="6">
        <f>COUNTIF(Sheet1!$O:$O,$A66&amp;"KGL"&amp;EF$2)</f>
        <v>0</v>
      </c>
      <c r="EG66" s="6">
        <f>COUNTIF(Sheet1!$O:$O,$A66&amp;"KGL"&amp;EG$2)</f>
        <v>0</v>
      </c>
      <c r="EH66" s="6">
        <f>COUNTIF(Sheet1!$O:$O,$A66&amp;"KGL"&amp;EH$2)</f>
        <v>0</v>
      </c>
      <c r="EI66" s="6">
        <f>COUNTIF(Sheet1!$O:$O,$A66&amp;"KGL"&amp;EI$2)</f>
        <v>0</v>
      </c>
      <c r="EJ66" s="6">
        <f>COUNTIF(Sheet1!$O:$O,$A66&amp;"KGL"&amp;EJ$2)</f>
        <v>0</v>
      </c>
      <c r="EK66" s="6">
        <f>COUNTIF(Sheet1!$O:$O,$A66&amp;"KGL"&amp;EK$2)</f>
        <v>0</v>
      </c>
      <c r="EL66" s="6">
        <f>COUNTIF(Sheet1!$O:$O,$A66&amp;"KGL"&amp;EL$2)</f>
        <v>0</v>
      </c>
      <c r="EM66" s="6">
        <f>COUNTIF(Sheet1!$O:$O,$A66&amp;"KGL"&amp;EM$2)</f>
        <v>0</v>
      </c>
      <c r="EN66" s="6">
        <f>COUNTIF(Sheet1!$O:$O,$A66&amp;"KGL"&amp;EN$2)</f>
        <v>0</v>
      </c>
      <c r="EO66" s="6">
        <f>COUNTIF(Sheet1!$O:$O,$A66&amp;"KGL"&amp;EO$2)</f>
        <v>0</v>
      </c>
      <c r="EP66" s="6">
        <f>COUNTIF(Sheet1!$O:$O,$A66&amp;"KGL"&amp;EP$2)</f>
        <v>0</v>
      </c>
      <c r="EQ66" s="6">
        <f>COUNTIF(Sheet1!$O:$O,$A66&amp;"KGL"&amp;EQ$2)</f>
        <v>0</v>
      </c>
      <c r="ER66" s="6">
        <f>COUNTIF(Sheet1!$O:$O,$A66&amp;"KGL"&amp;ER$2)</f>
        <v>0</v>
      </c>
      <c r="ES66" s="6">
        <f>COUNTIF(Sheet1!$O:$O,$A66&amp;"KGL"&amp;ES$2)</f>
        <v>0</v>
      </c>
      <c r="ET66" s="6">
        <f>COUNTIF(Sheet1!$O:$O,$A66&amp;"KGL"&amp;ET$2)</f>
        <v>0</v>
      </c>
      <c r="EU66" s="6">
        <f>COUNTIF(Sheet1!$O:$O,$A66&amp;"KGL"&amp;EU$2)</f>
        <v>0</v>
      </c>
      <c r="EV66" s="6">
        <f>COUNTIF(Sheet1!$O:$O,$A66&amp;"KGL"&amp;EV$2)</f>
        <v>0</v>
      </c>
      <c r="EW66" s="6">
        <f>COUNTIF(Sheet1!$O:$O,$A66&amp;"KGL"&amp;EW$2)</f>
        <v>0</v>
      </c>
      <c r="EX66" s="6">
        <f>COUNTIF(Sheet1!$O:$O,$A66&amp;"KGL"&amp;EX$2)</f>
        <v>0</v>
      </c>
      <c r="EY66" s="6">
        <f>COUNTIF(Sheet1!$O:$O,$A66&amp;"KGL"&amp;EY$2)</f>
        <v>0</v>
      </c>
      <c r="EZ66" s="6">
        <f>COUNTIF(Sheet1!$O:$O,$A66&amp;"KGL"&amp;EZ$2)</f>
        <v>0</v>
      </c>
      <c r="FA66" s="6">
        <f>COUNTIF(Sheet1!$O:$O,$A66&amp;"KGL"&amp;FA$2)</f>
        <v>0</v>
      </c>
      <c r="FB66" s="6">
        <f>COUNTIF(Sheet1!$O:$O,$A66&amp;"KGL"&amp;FB$2)</f>
        <v>0</v>
      </c>
      <c r="FC66" s="6">
        <f>COUNTIF(Sheet1!$O:$O,$A66&amp;"KGL"&amp;FC$2)</f>
        <v>0</v>
      </c>
      <c r="FD66" s="6">
        <f>COUNTIF(Sheet1!$O:$O,$A66&amp;"KGL"&amp;FD$2)</f>
        <v>0</v>
      </c>
      <c r="FE66" s="6">
        <f>COUNTIF(Sheet1!$O:$O,$A66&amp;"KGL"&amp;FE$2)</f>
        <v>0</v>
      </c>
      <c r="FF66" s="6">
        <f>COUNTIF(Sheet1!$O:$O,$A66&amp;"KGL"&amp;FF$2)</f>
        <v>0</v>
      </c>
      <c r="FG66" s="6">
        <f>COUNTIF(Sheet1!$O:$O,$A66&amp;"KGL"&amp;FG$2)</f>
        <v>0</v>
      </c>
      <c r="FH66" s="6">
        <f>COUNTIF(Sheet1!$O:$O,$A66&amp;"KGL"&amp;FH$2)</f>
        <v>0</v>
      </c>
      <c r="FI66" s="6">
        <f>COUNTIF(Sheet1!$O:$O,$A66&amp;"KGL"&amp;FI$2)</f>
        <v>0</v>
      </c>
      <c r="FJ66" s="6">
        <f>COUNTIF(Sheet1!$O:$O,$A66&amp;"KGL"&amp;FJ$2)</f>
        <v>0</v>
      </c>
      <c r="FK66" s="6">
        <f>COUNTIF(Sheet1!$O:$O,$A66&amp;"KGL"&amp;FK$2)</f>
        <v>0</v>
      </c>
      <c r="FL66" s="6">
        <f>COUNTIF(Sheet1!$O:$O,$A66&amp;"KGL"&amp;FL$2)</f>
        <v>0</v>
      </c>
      <c r="FM66" s="6">
        <f>COUNTIF(Sheet1!$O:$O,$A66&amp;"KGL"&amp;FM$2)</f>
        <v>0</v>
      </c>
      <c r="FN66" s="6">
        <f>COUNTIF(Sheet1!$O:$O,$A66&amp;"KGL"&amp;FN$2)</f>
        <v>0</v>
      </c>
      <c r="FO66" s="6">
        <f>COUNTIF(Sheet1!$O:$O,$A66&amp;"KGL"&amp;FO$2)</f>
        <v>0</v>
      </c>
      <c r="FP66" s="6">
        <f>COUNTIF(Sheet1!$O:$O,$A66&amp;"KGL"&amp;FP$2)</f>
        <v>0</v>
      </c>
      <c r="FQ66" s="6">
        <f>COUNTIF(Sheet1!$O:$O,$A66&amp;"KGL"&amp;FQ$2)</f>
        <v>0</v>
      </c>
      <c r="FR66" s="6">
        <f>COUNTIF(Sheet1!$O:$O,$A66&amp;"KGL"&amp;FR$2)</f>
        <v>0</v>
      </c>
      <c r="FS66" s="6">
        <f>COUNTIF(Sheet1!$O:$O,$A66&amp;"KGL"&amp;FS$2)</f>
        <v>0</v>
      </c>
      <c r="FT66" s="6">
        <f>COUNTIF(Sheet1!$O:$O,$A66&amp;"KGL"&amp;FT$2)</f>
        <v>0</v>
      </c>
      <c r="FU66" s="6">
        <f>COUNTIF(Sheet1!$O:$O,$A66&amp;"KGL"&amp;FU$2)</f>
        <v>0</v>
      </c>
      <c r="FV66" s="6">
        <f>COUNTIF(Sheet1!$O:$O,$A66&amp;"KGL"&amp;FV$2)</f>
        <v>0</v>
      </c>
      <c r="FW66" s="6">
        <f>COUNTIF(Sheet1!$O:$O,$A66&amp;"KGL"&amp;FW$2)</f>
        <v>0</v>
      </c>
      <c r="FX66" s="6">
        <f>COUNTIF(Sheet1!$O:$O,$A66&amp;"KGL"&amp;FX$2)</f>
        <v>0</v>
      </c>
      <c r="FY66" s="6">
        <f>COUNTIF(Sheet1!$O:$O,$A66&amp;"KGL"&amp;FY$2)</f>
        <v>0</v>
      </c>
      <c r="FZ66" s="6">
        <f>COUNTIF(Sheet1!$O:$O,$A66&amp;"KGL"&amp;FZ$2)</f>
        <v>0</v>
      </c>
      <c r="GA66" s="6">
        <f>COUNTIF(Sheet1!$O:$O,$A66&amp;"KGL"&amp;GA$2)</f>
        <v>0</v>
      </c>
      <c r="GB66" s="6">
        <f>COUNTIF(Sheet1!$O:$O,$A66&amp;"KGL"&amp;GB$2)</f>
        <v>0</v>
      </c>
      <c r="GC66" s="6">
        <f>COUNTIF(Sheet1!$O:$O,$A66&amp;"KGL"&amp;GC$2)</f>
        <v>0</v>
      </c>
      <c r="GD66" s="6">
        <f>COUNTIF(Sheet1!$O:$O,$A66&amp;"KGL"&amp;GD$2)</f>
        <v>0</v>
      </c>
      <c r="GE66" s="6">
        <f>COUNTIF(Sheet1!$O:$O,$A66&amp;"KGL"&amp;GE$2)</f>
        <v>0</v>
      </c>
      <c r="GF66" s="6">
        <f>COUNTIF(Sheet1!$O:$O,$A66&amp;"KGL"&amp;GF$2)</f>
        <v>0</v>
      </c>
      <c r="GG66" s="6">
        <f>COUNTIF(Sheet1!$O:$O,$A66&amp;"KGL"&amp;GG$2)</f>
        <v>0</v>
      </c>
      <c r="GH66" s="6">
        <f>COUNTIF(Sheet1!$O:$O,$A66&amp;"KGL"&amp;GH$2)</f>
        <v>0</v>
      </c>
      <c r="GI66" s="6">
        <f>COUNTIF(Sheet1!$O:$O,$A66&amp;"KGL"&amp;GI$2)</f>
        <v>0</v>
      </c>
      <c r="GJ66" s="6">
        <f>COUNTIF(Sheet1!$O:$O,$A66&amp;"KGL"&amp;GJ$2)</f>
        <v>0</v>
      </c>
      <c r="GK66" s="6">
        <f>COUNTIF(Sheet1!$O:$O,$A66&amp;"KGL"&amp;GK$2)</f>
        <v>0</v>
      </c>
      <c r="GL66" s="6">
        <f>COUNTIF(Sheet1!$O:$O,$A66&amp;"KGL"&amp;GL$2)</f>
        <v>0</v>
      </c>
      <c r="GM66" s="6">
        <f>COUNTIF(Sheet1!$O:$O,$A66&amp;"KGL"&amp;GM$2)</f>
        <v>0</v>
      </c>
      <c r="GN66" s="6">
        <f>COUNTIF(Sheet1!$O:$O,$A66&amp;"KGL"&amp;GN$2)</f>
        <v>0</v>
      </c>
      <c r="GO66" s="6">
        <f>COUNTIF(Sheet1!$O:$O,$A66&amp;"KGL"&amp;GO$2)</f>
        <v>0</v>
      </c>
      <c r="GP66" s="6">
        <f>COUNTIF(Sheet1!$O:$O,$A66&amp;"KGL"&amp;GP$2)</f>
        <v>0</v>
      </c>
      <c r="GQ66" s="6">
        <f>COUNTIF(Sheet1!$O:$O,$A66&amp;"KGL"&amp;GQ$2)</f>
        <v>0</v>
      </c>
      <c r="GR66" s="6">
        <f>COUNTIF(Sheet1!$O:$O,$A66&amp;"KGL"&amp;GR$2)</f>
        <v>0</v>
      </c>
      <c r="GS66" s="6">
        <f>COUNTIF(Sheet1!$O:$O,$A66&amp;"KGL"&amp;GS$2)</f>
        <v>0</v>
      </c>
      <c r="GT66" s="6">
        <f>COUNTIF(Sheet1!$O:$O,$A66&amp;"KGL"&amp;GT$2)</f>
        <v>0</v>
      </c>
      <c r="GU66" s="6">
        <f>COUNTIF(Sheet1!$O:$O,$A66&amp;"KGL"&amp;GU$2)</f>
        <v>0</v>
      </c>
      <c r="GV66" s="6">
        <f>COUNTIF(Sheet1!$O:$O,$A66&amp;"KGL"&amp;GV$2)</f>
        <v>0</v>
      </c>
      <c r="GW66" s="6">
        <f>COUNTIF(Sheet1!$O:$O,$A66&amp;"KGL"&amp;GW$2)</f>
        <v>0</v>
      </c>
      <c r="GX66" s="6">
        <f>COUNTIF(Sheet1!$O:$O,$A66&amp;"KGL"&amp;GX$2)</f>
        <v>0</v>
      </c>
      <c r="GY66" s="6">
        <f>COUNTIF(Sheet1!$O:$O,$A66&amp;"KGL"&amp;GY$2)</f>
        <v>0</v>
      </c>
      <c r="GZ66" s="6">
        <f>COUNTIF(Sheet1!$O:$O,$A66&amp;"KGL"&amp;GZ$2)</f>
        <v>0</v>
      </c>
      <c r="HA66" s="6">
        <f>COUNTIF(Sheet1!$O:$O,$A66&amp;"KGL"&amp;HA$2)</f>
        <v>0</v>
      </c>
      <c r="HB66" s="6">
        <f>COUNTIF(Sheet1!$O:$O,$A66&amp;"KGL"&amp;HB$2)</f>
        <v>0</v>
      </c>
      <c r="HC66" s="6">
        <f>COUNTIF(Sheet1!$O:$O,$A66&amp;"KGL"&amp;HC$2)</f>
        <v>0</v>
      </c>
      <c r="HD66" s="6">
        <f>COUNTIF(Sheet1!$O:$O,$A66&amp;"KGL"&amp;HD$2)</f>
        <v>0</v>
      </c>
      <c r="HE66" s="6">
        <f>COUNTIF(Sheet1!$O:$O,$A66&amp;"KGL"&amp;HE$2)</f>
        <v>0</v>
      </c>
      <c r="HF66" s="6">
        <f>COUNTIF(Sheet1!$O:$O,$A66&amp;"KGL"&amp;HF$2)</f>
        <v>0</v>
      </c>
      <c r="HG66" s="6">
        <f>COUNTIF(Sheet1!$O:$O,$A66&amp;"KGL"&amp;HG$2)</f>
        <v>0</v>
      </c>
      <c r="HH66" s="6">
        <f>COUNTIF(Sheet1!$O:$O,$A66&amp;"KGL"&amp;HH$2)</f>
        <v>0</v>
      </c>
      <c r="HI66" s="6">
        <f>COUNTIF(Sheet1!$O:$O,$A66&amp;"KGL"&amp;HI$2)</f>
        <v>0</v>
      </c>
      <c r="HJ66" s="6">
        <f>COUNTIF(Sheet1!$O:$O,$A66&amp;"KGL"&amp;HJ$2)</f>
        <v>0</v>
      </c>
      <c r="HK66" s="6">
        <f>COUNTIF(Sheet1!$O:$O,$A66&amp;"KGL"&amp;HK$2)</f>
        <v>0</v>
      </c>
      <c r="HL66" s="6">
        <f>COUNTIF(Sheet1!$O:$O,$A66&amp;"KGL"&amp;HL$2)</f>
        <v>0</v>
      </c>
      <c r="HM66" s="6">
        <f>COUNTIF(Sheet1!$O:$O,$A66&amp;"KGL"&amp;HM$2)</f>
        <v>0</v>
      </c>
      <c r="HN66" s="6">
        <f>COUNTIF(Sheet1!$O:$O,$A66&amp;"KGL"&amp;HN$2)</f>
        <v>0</v>
      </c>
      <c r="HO66" s="6">
        <f>COUNTIF(Sheet1!$O:$O,$A66&amp;"KGL"&amp;HO$2)</f>
        <v>0</v>
      </c>
      <c r="HP66" s="6">
        <f>COUNTIF(Sheet1!$O:$O,$A66&amp;"KGL"&amp;HP$2)</f>
        <v>0</v>
      </c>
      <c r="HQ66" s="6">
        <f>COUNTIF(Sheet1!$O:$O,$A66&amp;"KGL"&amp;HQ$2)</f>
        <v>0</v>
      </c>
      <c r="HR66" s="6">
        <f>COUNTIF(Sheet1!$O:$O,$A66&amp;"KGL"&amp;HR$2)</f>
        <v>0</v>
      </c>
      <c r="HS66" s="6">
        <f>COUNTIF(Sheet1!$O:$O,$A66&amp;"KGL"&amp;HS$2)</f>
        <v>0</v>
      </c>
      <c r="HT66" s="6">
        <f>COUNTIF(Sheet1!$O:$O,$A66&amp;"KGL"&amp;HT$2)</f>
        <v>0</v>
      </c>
      <c r="HU66" s="6">
        <f>COUNTIF(Sheet1!$O:$O,$A66&amp;"KGL"&amp;HU$2)</f>
        <v>0</v>
      </c>
      <c r="HV66" s="6">
        <f>COUNTIF(Sheet1!$O:$O,$A66&amp;"KGL"&amp;HV$2)</f>
        <v>0</v>
      </c>
      <c r="HW66" s="6">
        <f>COUNTIF(Sheet1!$O:$O,$A66&amp;"KGL"&amp;HW$2)</f>
        <v>0</v>
      </c>
      <c r="HX66" s="6">
        <f>COUNTIF(Sheet1!$O:$O,$A66&amp;"KGL"&amp;HX$2)</f>
        <v>0</v>
      </c>
      <c r="HY66" s="6">
        <f>COUNTIF(Sheet1!$O:$O,$A66&amp;"KGL"&amp;HY$2)</f>
        <v>0</v>
      </c>
      <c r="HZ66" s="6">
        <f>COUNTIF(Sheet1!$O:$O,$A66&amp;"KGL"&amp;HZ$2)</f>
        <v>0</v>
      </c>
      <c r="IA66" s="6">
        <f>COUNTIF(Sheet1!$O:$O,$A66&amp;"KGL"&amp;IA$2)</f>
        <v>0</v>
      </c>
      <c r="IB66" s="6">
        <f>COUNTIF(Sheet1!$O:$O,$A66&amp;"KGL"&amp;IB$2)</f>
        <v>0</v>
      </c>
      <c r="IC66" s="6">
        <f>COUNTIF(Sheet1!$O:$O,$A66&amp;"KGL"&amp;IC$2)</f>
        <v>0</v>
      </c>
      <c r="ID66" s="6">
        <f>COUNTIF(Sheet1!$O:$O,$A66&amp;"KGL"&amp;ID$2)</f>
        <v>0</v>
      </c>
      <c r="IE66" s="6">
        <f>COUNTIF(Sheet1!$O:$O,$A66&amp;"KGL"&amp;IE$2)</f>
        <v>0</v>
      </c>
      <c r="IF66" s="6">
        <f>COUNTIF(Sheet1!$O:$O,$A66&amp;"KGL"&amp;IF$2)</f>
        <v>0</v>
      </c>
      <c r="IG66" s="6">
        <f>COUNTIF(Sheet1!$O:$O,$A66&amp;"KGL"&amp;IG$2)</f>
        <v>0</v>
      </c>
      <c r="IH66" s="6">
        <f>COUNTIF(Sheet1!$O:$O,$A66&amp;"KGL"&amp;IH$2)</f>
        <v>0</v>
      </c>
      <c r="II66" s="6">
        <f>COUNTIF(Sheet1!$O:$O,$A66&amp;"KGL"&amp;II$2)</f>
        <v>0</v>
      </c>
      <c r="IJ66" s="6">
        <f>COUNTIF(Sheet1!$O:$O,$A66&amp;"KGL"&amp;IJ$2)</f>
        <v>0</v>
      </c>
      <c r="IK66" s="6">
        <f>COUNTIF(Sheet1!$O:$O,$A66&amp;"KGL"&amp;IK$2)</f>
        <v>0</v>
      </c>
      <c r="IL66" s="6">
        <f>COUNTIF(Sheet1!$O:$O,$A66&amp;"KGL"&amp;IL$2)</f>
        <v>0</v>
      </c>
      <c r="IM66" s="6">
        <f>COUNTIF(Sheet1!$O:$O,$A66&amp;"KGL"&amp;IM$2)</f>
        <v>0</v>
      </c>
      <c r="IN66" s="6">
        <f>COUNTIF(Sheet1!$O:$O,$A66&amp;"KGL"&amp;IN$2)</f>
        <v>0</v>
      </c>
      <c r="IO66" s="6">
        <f>COUNTIF(Sheet1!$O:$O,$A66&amp;"KGL"&amp;IO$2)</f>
        <v>0</v>
      </c>
      <c r="IP66" s="6">
        <f>COUNTIF(Sheet1!$O:$O,$A66&amp;"KGL"&amp;IP$2)</f>
        <v>0</v>
      </c>
      <c r="IQ66" s="6">
        <f>COUNTIF(Sheet1!$O:$O,$A66&amp;"KGL"&amp;IQ$2)</f>
        <v>0</v>
      </c>
      <c r="IR66" s="6">
        <f>COUNTIF(Sheet1!$O:$O,$A66&amp;"KGL"&amp;IR$2)</f>
        <v>0</v>
      </c>
      <c r="IS66" s="6">
        <f>COUNTIF(Sheet1!$O:$O,$A66&amp;"KGL"&amp;IS$2)</f>
        <v>0</v>
      </c>
      <c r="IT66" s="6">
        <f>COUNTIF(Sheet1!$O:$O,$A66&amp;"KGL"&amp;IT$2)</f>
        <v>0</v>
      </c>
      <c r="IU66" s="6">
        <f>COUNTIF(Sheet1!$O:$O,$A66&amp;"KGL"&amp;IU$2)</f>
        <v>0</v>
      </c>
      <c r="IV66" s="6">
        <f>COUNTIF(Sheet1!$O:$O,$A66&amp;"KGL"&amp;IV$2)</f>
        <v>0</v>
      </c>
      <c r="IW66" s="6">
        <f>COUNTIF(Sheet1!$O:$O,$A66&amp;"KGL"&amp;IW$2)</f>
        <v>0</v>
      </c>
      <c r="IX66" s="6">
        <f>COUNTIF(Sheet1!$O:$O,$A66&amp;"KGL"&amp;IX$2)</f>
        <v>0</v>
      </c>
      <c r="IY66" s="6">
        <f>COUNTIF(Sheet1!$O:$O,$A66&amp;"KGL"&amp;IY$2)</f>
        <v>0</v>
      </c>
      <c r="IZ66" s="6">
        <f>COUNTIF(Sheet1!$O:$O,$A66&amp;"KGL"&amp;IZ$2)</f>
        <v>0</v>
      </c>
      <c r="JA66" s="6">
        <f>COUNTIF(Sheet1!$O:$O,$A66&amp;"KGL"&amp;JA$2)</f>
        <v>0</v>
      </c>
      <c r="JB66" s="6">
        <f>COUNTIF(Sheet1!$O:$O,$A66&amp;"KGL"&amp;JB$2)</f>
        <v>0</v>
      </c>
      <c r="JC66" s="6">
        <f>COUNTIF(Sheet1!$O:$O,$A66&amp;"KGL"&amp;JC$2)</f>
        <v>0</v>
      </c>
    </row>
    <row r="67" spans="1:263" s="179" customFormat="1" x14ac:dyDescent="0.3">
      <c r="A67" s="202" t="s">
        <v>337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f>COUNTIF(Sheet1!$O:$O,$A67&amp;"KGL"&amp;DA$2)</f>
        <v>0</v>
      </c>
      <c r="DB67" s="6">
        <f>COUNTIF(Sheet1!$O:$O,$A67&amp;"KGL"&amp;DB$2)</f>
        <v>0</v>
      </c>
      <c r="DC67" s="6">
        <f>COUNTIF(Sheet1!$O:$O,$A67&amp;"KGL"&amp;DC$2)</f>
        <v>0</v>
      </c>
      <c r="DD67" s="6">
        <f>COUNTIF(Sheet1!$O:$O,$A67&amp;"KGL"&amp;DD$2)</f>
        <v>0</v>
      </c>
      <c r="DE67" s="6">
        <f>COUNTIF(Sheet1!$O:$O,$A67&amp;"KGL"&amp;DE$2)</f>
        <v>0</v>
      </c>
      <c r="DF67" s="6">
        <f>COUNTIF(Sheet1!$O:$O,$A67&amp;"KGL"&amp;DF$2)</f>
        <v>0</v>
      </c>
      <c r="DG67" s="6">
        <f>COUNTIF(Sheet1!$O:$O,$A67&amp;"KGL"&amp;DG$2)</f>
        <v>0</v>
      </c>
      <c r="DH67" s="6">
        <f>COUNTIF(Sheet1!$O:$O,$A67&amp;"KGL"&amp;DH$2)</f>
        <v>0</v>
      </c>
      <c r="DI67" s="6">
        <f>COUNTIF(Sheet1!$O:$O,$A67&amp;"KGL"&amp;DI$2)</f>
        <v>0</v>
      </c>
      <c r="DJ67" s="6">
        <f>COUNTIF(Sheet1!$O:$O,$A67&amp;"KGL"&amp;DJ$2)</f>
        <v>0</v>
      </c>
      <c r="DK67" s="6">
        <f>COUNTIF(Sheet1!$O:$O,$A67&amp;"KGL"&amp;DK$2)</f>
        <v>0</v>
      </c>
      <c r="DL67" s="6">
        <f>COUNTIF(Sheet1!$O:$O,$A67&amp;"KGL"&amp;DL$2)</f>
        <v>0</v>
      </c>
      <c r="DM67" s="6">
        <f>COUNTIF(Sheet1!$O:$O,$A67&amp;"KGL"&amp;DM$2)</f>
        <v>0</v>
      </c>
      <c r="DN67" s="6">
        <f>COUNTIF(Sheet1!$O:$O,$A67&amp;"KGL"&amp;DN$2)</f>
        <v>0</v>
      </c>
      <c r="DO67" s="6">
        <f>COUNTIF(Sheet1!$O:$O,$A67&amp;"KGL"&amp;DO$2)</f>
        <v>0</v>
      </c>
      <c r="DP67" s="6">
        <f>COUNTIF(Sheet1!$O:$O,$A67&amp;"KGL"&amp;DP$2)</f>
        <v>0</v>
      </c>
      <c r="DQ67" s="6">
        <f>COUNTIF(Sheet1!$O:$O,$A67&amp;"KGL"&amp;DQ$2)</f>
        <v>0</v>
      </c>
      <c r="DR67" s="6">
        <f>COUNTIF(Sheet1!$O:$O,$A67&amp;"KGL"&amp;DR$2)</f>
        <v>0</v>
      </c>
      <c r="DS67" s="6">
        <f>COUNTIF(Sheet1!$O:$O,$A67&amp;"KGL"&amp;DS$2)</f>
        <v>0</v>
      </c>
      <c r="DT67" s="6">
        <f>COUNTIF(Sheet1!$O:$O,$A67&amp;"KGL"&amp;DT$2)</f>
        <v>0</v>
      </c>
      <c r="DU67" s="6">
        <f>COUNTIF(Sheet1!$O:$O,$A67&amp;"KGL"&amp;DU$2)</f>
        <v>0</v>
      </c>
      <c r="DV67" s="6">
        <f>COUNTIF(Sheet1!$O:$O,$A67&amp;"KGL"&amp;DV$2)</f>
        <v>0</v>
      </c>
      <c r="DW67" s="6">
        <f>COUNTIF(Sheet1!$O:$O,$A67&amp;"KGL"&amp;DW$2)</f>
        <v>0</v>
      </c>
      <c r="DX67" s="6">
        <f>COUNTIF(Sheet1!$O:$O,$A67&amp;"KGL"&amp;DX$2)</f>
        <v>0</v>
      </c>
      <c r="DY67" s="6">
        <f>COUNTIF(Sheet1!$O:$O,$A67&amp;"KGL"&amp;DY$2)</f>
        <v>0</v>
      </c>
      <c r="DZ67" s="6">
        <f>COUNTIF(Sheet1!$O:$O,$A67&amp;"KGL"&amp;DZ$2)</f>
        <v>0</v>
      </c>
      <c r="EA67" s="6">
        <f>COUNTIF(Sheet1!$O:$O,$A67&amp;"KGL"&amp;EA$2)</f>
        <v>0</v>
      </c>
      <c r="EB67" s="6">
        <f>COUNTIF(Sheet1!$O:$O,$A67&amp;"KGL"&amp;EB$2)</f>
        <v>0</v>
      </c>
      <c r="EC67" s="6">
        <f>COUNTIF(Sheet1!$O:$O,$A67&amp;"KGL"&amp;EC$2)</f>
        <v>0</v>
      </c>
      <c r="ED67" s="6">
        <f>COUNTIF(Sheet1!$O:$O,$A67&amp;"KGL"&amp;ED$2)</f>
        <v>0</v>
      </c>
      <c r="EE67" s="6">
        <f>COUNTIF(Sheet1!$O:$O,$A67&amp;"KGL"&amp;EE$2)</f>
        <v>0</v>
      </c>
      <c r="EF67" s="6">
        <f>COUNTIF(Sheet1!$O:$O,$A67&amp;"KGL"&amp;EF$2)</f>
        <v>0</v>
      </c>
      <c r="EG67" s="6">
        <f>COUNTIF(Sheet1!$O:$O,$A67&amp;"KGL"&amp;EG$2)</f>
        <v>0</v>
      </c>
      <c r="EH67" s="6">
        <f>COUNTIF(Sheet1!$O:$O,$A67&amp;"KGL"&amp;EH$2)</f>
        <v>0</v>
      </c>
      <c r="EI67" s="6">
        <f>COUNTIF(Sheet1!$O:$O,$A67&amp;"KGL"&amp;EI$2)</f>
        <v>0</v>
      </c>
      <c r="EJ67" s="6">
        <f>COUNTIF(Sheet1!$O:$O,$A67&amp;"KGL"&amp;EJ$2)</f>
        <v>0</v>
      </c>
      <c r="EK67" s="6">
        <f>COUNTIF(Sheet1!$O:$O,$A67&amp;"KGL"&amp;EK$2)</f>
        <v>0</v>
      </c>
      <c r="EL67" s="6">
        <f>COUNTIF(Sheet1!$O:$O,$A67&amp;"KGL"&amp;EL$2)</f>
        <v>0</v>
      </c>
      <c r="EM67" s="6">
        <f>COUNTIF(Sheet1!$O:$O,$A67&amp;"KGL"&amp;EM$2)</f>
        <v>0</v>
      </c>
      <c r="EN67" s="6">
        <f>COUNTIF(Sheet1!$O:$O,$A67&amp;"KGL"&amp;EN$2)</f>
        <v>0</v>
      </c>
      <c r="EO67" s="6">
        <f>COUNTIF(Sheet1!$O:$O,$A67&amp;"KGL"&amp;EO$2)</f>
        <v>0</v>
      </c>
      <c r="EP67" s="6">
        <f>COUNTIF(Sheet1!$O:$O,$A67&amp;"KGL"&amp;EP$2)</f>
        <v>0</v>
      </c>
      <c r="EQ67" s="6">
        <f>COUNTIF(Sheet1!$O:$O,$A67&amp;"KGL"&amp;EQ$2)</f>
        <v>0</v>
      </c>
      <c r="ER67" s="6">
        <f>COUNTIF(Sheet1!$O:$O,$A67&amp;"KGL"&amp;ER$2)</f>
        <v>0</v>
      </c>
      <c r="ES67" s="6">
        <f>COUNTIF(Sheet1!$O:$O,$A67&amp;"KGL"&amp;ES$2)</f>
        <v>0</v>
      </c>
      <c r="ET67" s="6">
        <f>COUNTIF(Sheet1!$O:$O,$A67&amp;"KGL"&amp;ET$2)</f>
        <v>0</v>
      </c>
      <c r="EU67" s="6">
        <f>COUNTIF(Sheet1!$O:$O,$A67&amp;"KGL"&amp;EU$2)</f>
        <v>0</v>
      </c>
      <c r="EV67" s="6">
        <f>COUNTIF(Sheet1!$O:$O,$A67&amp;"KGL"&amp;EV$2)</f>
        <v>0</v>
      </c>
      <c r="EW67" s="6">
        <f>COUNTIF(Sheet1!$O:$O,$A67&amp;"KGL"&amp;EW$2)</f>
        <v>0</v>
      </c>
      <c r="EX67" s="6">
        <f>COUNTIF(Sheet1!$O:$O,$A67&amp;"KGL"&amp;EX$2)</f>
        <v>0</v>
      </c>
      <c r="EY67" s="6">
        <f>COUNTIF(Sheet1!$O:$O,$A67&amp;"KGL"&amp;EY$2)</f>
        <v>0</v>
      </c>
      <c r="EZ67" s="6">
        <f>COUNTIF(Sheet1!$O:$O,$A67&amp;"KGL"&amp;EZ$2)</f>
        <v>0</v>
      </c>
      <c r="FA67" s="6">
        <f>COUNTIF(Sheet1!$O:$O,$A67&amp;"KGL"&amp;FA$2)</f>
        <v>0</v>
      </c>
      <c r="FB67" s="6">
        <f>COUNTIF(Sheet1!$O:$O,$A67&amp;"KGL"&amp;FB$2)</f>
        <v>0</v>
      </c>
      <c r="FC67" s="6">
        <f>COUNTIF(Sheet1!$O:$O,$A67&amp;"KGL"&amp;FC$2)</f>
        <v>0</v>
      </c>
      <c r="FD67" s="6">
        <f>COUNTIF(Sheet1!$O:$O,$A67&amp;"KGL"&amp;FD$2)</f>
        <v>0</v>
      </c>
      <c r="FE67" s="6">
        <f>COUNTIF(Sheet1!$O:$O,$A67&amp;"KGL"&amp;FE$2)</f>
        <v>0</v>
      </c>
      <c r="FF67" s="6">
        <f>COUNTIF(Sheet1!$O:$O,$A67&amp;"KGL"&amp;FF$2)</f>
        <v>0</v>
      </c>
      <c r="FG67" s="6">
        <f>COUNTIF(Sheet1!$O:$O,$A67&amp;"KGL"&amp;FG$2)</f>
        <v>0</v>
      </c>
      <c r="FH67" s="6">
        <f>COUNTIF(Sheet1!$O:$O,$A67&amp;"KGL"&amp;FH$2)</f>
        <v>0</v>
      </c>
      <c r="FI67" s="6">
        <f>COUNTIF(Sheet1!$O:$O,$A67&amp;"KGL"&amp;FI$2)</f>
        <v>0</v>
      </c>
      <c r="FJ67" s="6">
        <f>COUNTIF(Sheet1!$O:$O,$A67&amp;"KGL"&amp;FJ$2)</f>
        <v>0</v>
      </c>
      <c r="FK67" s="6">
        <f>COUNTIF(Sheet1!$O:$O,$A67&amp;"KGL"&amp;FK$2)</f>
        <v>0</v>
      </c>
      <c r="FL67" s="6">
        <f>COUNTIF(Sheet1!$O:$O,$A67&amp;"KGL"&amp;FL$2)</f>
        <v>0</v>
      </c>
      <c r="FM67" s="6">
        <f>COUNTIF(Sheet1!$O:$O,$A67&amp;"KGL"&amp;FM$2)</f>
        <v>0</v>
      </c>
      <c r="FN67" s="6">
        <f>COUNTIF(Sheet1!$O:$O,$A67&amp;"KGL"&amp;FN$2)</f>
        <v>0</v>
      </c>
      <c r="FO67" s="6">
        <f>COUNTIF(Sheet1!$O:$O,$A67&amp;"KGL"&amp;FO$2)</f>
        <v>0</v>
      </c>
      <c r="FP67" s="6">
        <f>COUNTIF(Sheet1!$O:$O,$A67&amp;"KGL"&amp;FP$2)</f>
        <v>0</v>
      </c>
      <c r="FQ67" s="6">
        <f>COUNTIF(Sheet1!$O:$O,$A67&amp;"KGL"&amp;FQ$2)</f>
        <v>0</v>
      </c>
      <c r="FR67" s="6">
        <f>COUNTIF(Sheet1!$O:$O,$A67&amp;"KGL"&amp;FR$2)</f>
        <v>0</v>
      </c>
      <c r="FS67" s="6">
        <f>COUNTIF(Sheet1!$O:$O,$A67&amp;"KGL"&amp;FS$2)</f>
        <v>0</v>
      </c>
      <c r="FT67" s="6">
        <f>COUNTIF(Sheet1!$O:$O,$A67&amp;"KGL"&amp;FT$2)</f>
        <v>0</v>
      </c>
      <c r="FU67" s="6">
        <f>COUNTIF(Sheet1!$O:$O,$A67&amp;"KGL"&amp;FU$2)</f>
        <v>0</v>
      </c>
      <c r="FV67" s="6">
        <f>COUNTIF(Sheet1!$O:$O,$A67&amp;"KGL"&amp;FV$2)</f>
        <v>0</v>
      </c>
      <c r="FW67" s="6">
        <f>COUNTIF(Sheet1!$O:$O,$A67&amp;"KGL"&amp;FW$2)</f>
        <v>0</v>
      </c>
      <c r="FX67" s="6">
        <f>COUNTIF(Sheet1!$O:$O,$A67&amp;"KGL"&amp;FX$2)</f>
        <v>0</v>
      </c>
      <c r="FY67" s="6">
        <f>COUNTIF(Sheet1!$O:$O,$A67&amp;"KGL"&amp;FY$2)</f>
        <v>0</v>
      </c>
      <c r="FZ67" s="6">
        <f>COUNTIF(Sheet1!$O:$O,$A67&amp;"KGL"&amp;FZ$2)</f>
        <v>0</v>
      </c>
      <c r="GA67" s="6">
        <f>COUNTIF(Sheet1!$O:$O,$A67&amp;"KGL"&amp;GA$2)</f>
        <v>0</v>
      </c>
      <c r="GB67" s="6">
        <f>COUNTIF(Sheet1!$O:$O,$A67&amp;"KGL"&amp;GB$2)</f>
        <v>0</v>
      </c>
      <c r="GC67" s="6">
        <f>COUNTIF(Sheet1!$O:$O,$A67&amp;"KGL"&amp;GC$2)</f>
        <v>0</v>
      </c>
      <c r="GD67" s="6">
        <f>COUNTIF(Sheet1!$O:$O,$A67&amp;"KGL"&amp;GD$2)</f>
        <v>0</v>
      </c>
      <c r="GE67" s="6">
        <f>COUNTIF(Sheet1!$O:$O,$A67&amp;"KGL"&amp;GE$2)</f>
        <v>0</v>
      </c>
      <c r="GF67" s="6">
        <f>COUNTIF(Sheet1!$O:$O,$A67&amp;"KGL"&amp;GF$2)</f>
        <v>0</v>
      </c>
      <c r="GG67" s="6">
        <f>COUNTIF(Sheet1!$O:$O,$A67&amp;"KGL"&amp;GG$2)</f>
        <v>0</v>
      </c>
      <c r="GH67" s="6">
        <f>COUNTIF(Sheet1!$O:$O,$A67&amp;"KGL"&amp;GH$2)</f>
        <v>0</v>
      </c>
      <c r="GI67" s="6">
        <f>COUNTIF(Sheet1!$O:$O,$A67&amp;"KGL"&amp;GI$2)</f>
        <v>0</v>
      </c>
      <c r="GJ67" s="6">
        <f>COUNTIF(Sheet1!$O:$O,$A67&amp;"KGL"&amp;GJ$2)</f>
        <v>0</v>
      </c>
      <c r="GK67" s="6">
        <f>COUNTIF(Sheet1!$O:$O,$A67&amp;"KGL"&amp;GK$2)</f>
        <v>0</v>
      </c>
      <c r="GL67" s="6">
        <f>COUNTIF(Sheet1!$O:$O,$A67&amp;"KGL"&amp;GL$2)</f>
        <v>0</v>
      </c>
      <c r="GM67" s="6">
        <f>COUNTIF(Sheet1!$O:$O,$A67&amp;"KGL"&amp;GM$2)</f>
        <v>0</v>
      </c>
      <c r="GN67" s="6">
        <f>COUNTIF(Sheet1!$O:$O,$A67&amp;"KGL"&amp;GN$2)</f>
        <v>0</v>
      </c>
      <c r="GO67" s="6">
        <f>COUNTIF(Sheet1!$O:$O,$A67&amp;"KGL"&amp;GO$2)</f>
        <v>0</v>
      </c>
      <c r="GP67" s="6">
        <f>COUNTIF(Sheet1!$O:$O,$A67&amp;"KGL"&amp;GP$2)</f>
        <v>0</v>
      </c>
      <c r="GQ67" s="6">
        <f>COUNTIF(Sheet1!$O:$O,$A67&amp;"KGL"&amp;GQ$2)</f>
        <v>0</v>
      </c>
      <c r="GR67" s="6">
        <f>COUNTIF(Sheet1!$O:$O,$A67&amp;"KGL"&amp;GR$2)</f>
        <v>0</v>
      </c>
      <c r="GS67" s="6">
        <f>COUNTIF(Sheet1!$O:$O,$A67&amp;"KGL"&amp;GS$2)</f>
        <v>0</v>
      </c>
      <c r="GT67" s="6">
        <f>COUNTIF(Sheet1!$O:$O,$A67&amp;"KGL"&amp;GT$2)</f>
        <v>0</v>
      </c>
      <c r="GU67" s="6">
        <f>COUNTIF(Sheet1!$O:$O,$A67&amp;"KGL"&amp;GU$2)</f>
        <v>0</v>
      </c>
      <c r="GV67" s="6">
        <f>COUNTIF(Sheet1!$O:$O,$A67&amp;"KGL"&amp;GV$2)</f>
        <v>0</v>
      </c>
      <c r="GW67" s="6">
        <f>COUNTIF(Sheet1!$O:$O,$A67&amp;"KGL"&amp;GW$2)</f>
        <v>0</v>
      </c>
      <c r="GX67" s="6">
        <f>COUNTIF(Sheet1!$O:$O,$A67&amp;"KGL"&amp;GX$2)</f>
        <v>0</v>
      </c>
      <c r="GY67" s="6">
        <f>COUNTIF(Sheet1!$O:$O,$A67&amp;"KGL"&amp;GY$2)</f>
        <v>0</v>
      </c>
      <c r="GZ67" s="6">
        <f>COUNTIF(Sheet1!$O:$O,$A67&amp;"KGL"&amp;GZ$2)</f>
        <v>0</v>
      </c>
      <c r="HA67" s="6">
        <f>COUNTIF(Sheet1!$O:$O,$A67&amp;"KGL"&amp;HA$2)</f>
        <v>0</v>
      </c>
      <c r="HB67" s="6">
        <f>COUNTIF(Sheet1!$O:$O,$A67&amp;"KGL"&amp;HB$2)</f>
        <v>0</v>
      </c>
      <c r="HC67" s="6">
        <f>COUNTIF(Sheet1!$O:$O,$A67&amp;"KGL"&amp;HC$2)</f>
        <v>0</v>
      </c>
      <c r="HD67" s="6">
        <f>COUNTIF(Sheet1!$O:$O,$A67&amp;"KGL"&amp;HD$2)</f>
        <v>0</v>
      </c>
      <c r="HE67" s="6">
        <f>COUNTIF(Sheet1!$O:$O,$A67&amp;"KGL"&amp;HE$2)</f>
        <v>0</v>
      </c>
      <c r="HF67" s="6">
        <f>COUNTIF(Sheet1!$O:$O,$A67&amp;"KGL"&amp;HF$2)</f>
        <v>0</v>
      </c>
      <c r="HG67" s="6">
        <f>COUNTIF(Sheet1!$O:$O,$A67&amp;"KGL"&amp;HG$2)</f>
        <v>0</v>
      </c>
      <c r="HH67" s="6">
        <f>COUNTIF(Sheet1!$O:$O,$A67&amp;"KGL"&amp;HH$2)</f>
        <v>0</v>
      </c>
      <c r="HI67" s="6">
        <f>COUNTIF(Sheet1!$O:$O,$A67&amp;"KGL"&amp;HI$2)</f>
        <v>0</v>
      </c>
      <c r="HJ67" s="6">
        <f>COUNTIF(Sheet1!$O:$O,$A67&amp;"KGL"&amp;HJ$2)</f>
        <v>0</v>
      </c>
      <c r="HK67" s="6">
        <f>COUNTIF(Sheet1!$O:$O,$A67&amp;"KGL"&amp;HK$2)</f>
        <v>0</v>
      </c>
      <c r="HL67" s="6">
        <f>COUNTIF(Sheet1!$O:$O,$A67&amp;"KGL"&amp;HL$2)</f>
        <v>0</v>
      </c>
      <c r="HM67" s="6">
        <f>COUNTIF(Sheet1!$O:$O,$A67&amp;"KGL"&amp;HM$2)</f>
        <v>0</v>
      </c>
      <c r="HN67" s="6">
        <f>COUNTIF(Sheet1!$O:$O,$A67&amp;"KGL"&amp;HN$2)</f>
        <v>0</v>
      </c>
      <c r="HO67" s="6">
        <f>COUNTIF(Sheet1!$O:$O,$A67&amp;"KGL"&amp;HO$2)</f>
        <v>0</v>
      </c>
      <c r="HP67" s="6">
        <f>COUNTIF(Sheet1!$O:$O,$A67&amp;"KGL"&amp;HP$2)</f>
        <v>0</v>
      </c>
      <c r="HQ67" s="6">
        <f>COUNTIF(Sheet1!$O:$O,$A67&amp;"KGL"&amp;HQ$2)</f>
        <v>0</v>
      </c>
      <c r="HR67" s="6">
        <f>COUNTIF(Sheet1!$O:$O,$A67&amp;"KGL"&amp;HR$2)</f>
        <v>0</v>
      </c>
      <c r="HS67" s="6">
        <f>COUNTIF(Sheet1!$O:$O,$A67&amp;"KGL"&amp;HS$2)</f>
        <v>0</v>
      </c>
      <c r="HT67" s="6">
        <f>COUNTIF(Sheet1!$O:$O,$A67&amp;"KGL"&amp;HT$2)</f>
        <v>0</v>
      </c>
      <c r="HU67" s="6">
        <f>COUNTIF(Sheet1!$O:$O,$A67&amp;"KGL"&amp;HU$2)</f>
        <v>0</v>
      </c>
      <c r="HV67" s="6">
        <f>COUNTIF(Sheet1!$O:$O,$A67&amp;"KGL"&amp;HV$2)</f>
        <v>0</v>
      </c>
      <c r="HW67" s="6">
        <f>COUNTIF(Sheet1!$O:$O,$A67&amp;"KGL"&amp;HW$2)</f>
        <v>0</v>
      </c>
      <c r="HX67" s="6">
        <f>COUNTIF(Sheet1!$O:$O,$A67&amp;"KGL"&amp;HX$2)</f>
        <v>0</v>
      </c>
      <c r="HY67" s="6">
        <f>COUNTIF(Sheet1!$O:$O,$A67&amp;"KGL"&amp;HY$2)</f>
        <v>0</v>
      </c>
      <c r="HZ67" s="6">
        <f>COUNTIF(Sheet1!$O:$O,$A67&amp;"KGL"&amp;HZ$2)</f>
        <v>0</v>
      </c>
      <c r="IA67" s="6">
        <f>COUNTIF(Sheet1!$O:$O,$A67&amp;"KGL"&amp;IA$2)</f>
        <v>0</v>
      </c>
      <c r="IB67" s="6">
        <f>COUNTIF(Sheet1!$O:$O,$A67&amp;"KGL"&amp;IB$2)</f>
        <v>0</v>
      </c>
      <c r="IC67" s="6">
        <f>COUNTIF(Sheet1!$O:$O,$A67&amp;"KGL"&amp;IC$2)</f>
        <v>0</v>
      </c>
      <c r="ID67" s="6">
        <f>COUNTIF(Sheet1!$O:$O,$A67&amp;"KGL"&amp;ID$2)</f>
        <v>0</v>
      </c>
      <c r="IE67" s="6">
        <f>COUNTIF(Sheet1!$O:$O,$A67&amp;"KGL"&amp;IE$2)</f>
        <v>0</v>
      </c>
      <c r="IF67" s="6">
        <f>COUNTIF(Sheet1!$O:$O,$A67&amp;"KGL"&amp;IF$2)</f>
        <v>0</v>
      </c>
      <c r="IG67" s="6">
        <f>COUNTIF(Sheet1!$O:$O,$A67&amp;"KGL"&amp;IG$2)</f>
        <v>0</v>
      </c>
      <c r="IH67" s="6">
        <f>COUNTIF(Sheet1!$O:$O,$A67&amp;"KGL"&amp;IH$2)</f>
        <v>0</v>
      </c>
      <c r="II67" s="6">
        <f>COUNTIF(Sheet1!$O:$O,$A67&amp;"KGL"&amp;II$2)</f>
        <v>0</v>
      </c>
      <c r="IJ67" s="6">
        <f>COUNTIF(Sheet1!$O:$O,$A67&amp;"KGL"&amp;IJ$2)</f>
        <v>0</v>
      </c>
      <c r="IK67" s="6">
        <f>COUNTIF(Sheet1!$O:$O,$A67&amp;"KGL"&amp;IK$2)</f>
        <v>0</v>
      </c>
      <c r="IL67" s="6">
        <f>COUNTIF(Sheet1!$O:$O,$A67&amp;"KGL"&amp;IL$2)</f>
        <v>0</v>
      </c>
      <c r="IM67" s="6">
        <f>COUNTIF(Sheet1!$O:$O,$A67&amp;"KGL"&amp;IM$2)</f>
        <v>0</v>
      </c>
      <c r="IN67" s="6">
        <f>COUNTIF(Sheet1!$O:$O,$A67&amp;"KGL"&amp;IN$2)</f>
        <v>0</v>
      </c>
      <c r="IO67" s="6">
        <f>COUNTIF(Sheet1!$O:$O,$A67&amp;"KGL"&amp;IO$2)</f>
        <v>0</v>
      </c>
      <c r="IP67" s="6">
        <f>COUNTIF(Sheet1!$O:$O,$A67&amp;"KGL"&amp;IP$2)</f>
        <v>0</v>
      </c>
      <c r="IQ67" s="6">
        <f>COUNTIF(Sheet1!$O:$O,$A67&amp;"KGL"&amp;IQ$2)</f>
        <v>0</v>
      </c>
      <c r="IR67" s="6">
        <f>COUNTIF(Sheet1!$O:$O,$A67&amp;"KGL"&amp;IR$2)</f>
        <v>0</v>
      </c>
      <c r="IS67" s="6">
        <f>COUNTIF(Sheet1!$O:$O,$A67&amp;"KGL"&amp;IS$2)</f>
        <v>0</v>
      </c>
      <c r="IT67" s="6">
        <f>COUNTIF(Sheet1!$O:$O,$A67&amp;"KGL"&amp;IT$2)</f>
        <v>0</v>
      </c>
      <c r="IU67" s="6">
        <f>COUNTIF(Sheet1!$O:$O,$A67&amp;"KGL"&amp;IU$2)</f>
        <v>0</v>
      </c>
      <c r="IV67" s="6">
        <f>COUNTIF(Sheet1!$O:$O,$A67&amp;"KGL"&amp;IV$2)</f>
        <v>0</v>
      </c>
      <c r="IW67" s="6">
        <f>COUNTIF(Sheet1!$O:$O,$A67&amp;"KGL"&amp;IW$2)</f>
        <v>0</v>
      </c>
      <c r="IX67" s="6">
        <f>COUNTIF(Sheet1!$O:$O,$A67&amp;"KGL"&amp;IX$2)</f>
        <v>0</v>
      </c>
      <c r="IY67" s="6">
        <f>COUNTIF(Sheet1!$O:$O,$A67&amp;"KGL"&amp;IY$2)</f>
        <v>0</v>
      </c>
      <c r="IZ67" s="6">
        <f>COUNTIF(Sheet1!$O:$O,$A67&amp;"KGL"&amp;IZ$2)</f>
        <v>0</v>
      </c>
      <c r="JA67" s="6">
        <f>COUNTIF(Sheet1!$O:$O,$A67&amp;"KGL"&amp;JA$2)</f>
        <v>0</v>
      </c>
      <c r="JB67" s="6">
        <f>COUNTIF(Sheet1!$O:$O,$A67&amp;"KGL"&amp;JB$2)</f>
        <v>0</v>
      </c>
      <c r="JC67" s="6">
        <f>COUNTIF(Sheet1!$O:$O,$A67&amp;"KGL"&amp;JC$2)</f>
        <v>0</v>
      </c>
    </row>
    <row r="68" spans="1:263" s="179" customFormat="1" x14ac:dyDescent="0.3">
      <c r="A68" s="202" t="s">
        <v>338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f>COUNTIF(Sheet1!$O:$O,$A68&amp;"KGL"&amp;DA$2)</f>
        <v>0</v>
      </c>
      <c r="DB68" s="6">
        <f>COUNTIF(Sheet1!$O:$O,$A68&amp;"KGL"&amp;DB$2)</f>
        <v>0</v>
      </c>
      <c r="DC68" s="6">
        <f>COUNTIF(Sheet1!$O:$O,$A68&amp;"KGL"&amp;DC$2)</f>
        <v>0</v>
      </c>
      <c r="DD68" s="6">
        <f>COUNTIF(Sheet1!$O:$O,$A68&amp;"KGL"&amp;DD$2)</f>
        <v>0</v>
      </c>
      <c r="DE68" s="6">
        <f>COUNTIF(Sheet1!$O:$O,$A68&amp;"KGL"&amp;DE$2)</f>
        <v>0</v>
      </c>
      <c r="DF68" s="6">
        <f>COUNTIF(Sheet1!$O:$O,$A68&amp;"KGL"&amp;DF$2)</f>
        <v>0</v>
      </c>
      <c r="DG68" s="6">
        <f>COUNTIF(Sheet1!$O:$O,$A68&amp;"KGL"&amp;DG$2)</f>
        <v>0</v>
      </c>
      <c r="DH68" s="6">
        <f>COUNTIF(Sheet1!$O:$O,$A68&amp;"KGL"&amp;DH$2)</f>
        <v>0</v>
      </c>
      <c r="DI68" s="6">
        <f>COUNTIF(Sheet1!$O:$O,$A68&amp;"KGL"&amp;DI$2)</f>
        <v>0</v>
      </c>
      <c r="DJ68" s="6">
        <f>COUNTIF(Sheet1!$O:$O,$A68&amp;"KGL"&amp;DJ$2)</f>
        <v>0</v>
      </c>
      <c r="DK68" s="6">
        <f>COUNTIF(Sheet1!$O:$O,$A68&amp;"KGL"&amp;DK$2)</f>
        <v>0</v>
      </c>
      <c r="DL68" s="6">
        <f>COUNTIF(Sheet1!$O:$O,$A68&amp;"KGL"&amp;DL$2)</f>
        <v>0</v>
      </c>
      <c r="DM68" s="6">
        <f>COUNTIF(Sheet1!$O:$O,$A68&amp;"KGL"&amp;DM$2)</f>
        <v>0</v>
      </c>
      <c r="DN68" s="6">
        <f>COUNTIF(Sheet1!$O:$O,$A68&amp;"KGL"&amp;DN$2)</f>
        <v>0</v>
      </c>
      <c r="DO68" s="6">
        <f>COUNTIF(Sheet1!$O:$O,$A68&amp;"KGL"&amp;DO$2)</f>
        <v>0</v>
      </c>
      <c r="DP68" s="6">
        <f>COUNTIF(Sheet1!$O:$O,$A68&amp;"KGL"&amp;DP$2)</f>
        <v>0</v>
      </c>
      <c r="DQ68" s="6">
        <f>COUNTIF(Sheet1!$O:$O,$A68&amp;"KGL"&amp;DQ$2)</f>
        <v>0</v>
      </c>
      <c r="DR68" s="6">
        <f>COUNTIF(Sheet1!$O:$O,$A68&amp;"KGL"&amp;DR$2)</f>
        <v>0</v>
      </c>
      <c r="DS68" s="6">
        <f>COUNTIF(Sheet1!$O:$O,$A68&amp;"KGL"&amp;DS$2)</f>
        <v>0</v>
      </c>
      <c r="DT68" s="6">
        <f>COUNTIF(Sheet1!$O:$O,$A68&amp;"KGL"&amp;DT$2)</f>
        <v>0</v>
      </c>
      <c r="DU68" s="6">
        <f>COUNTIF(Sheet1!$O:$O,$A68&amp;"KGL"&amp;DU$2)</f>
        <v>0</v>
      </c>
      <c r="DV68" s="6">
        <f>COUNTIF(Sheet1!$O:$O,$A68&amp;"KGL"&amp;DV$2)</f>
        <v>0</v>
      </c>
      <c r="DW68" s="6">
        <f>COUNTIF(Sheet1!$O:$O,$A68&amp;"KGL"&amp;DW$2)</f>
        <v>0</v>
      </c>
      <c r="DX68" s="6">
        <f>COUNTIF(Sheet1!$O:$O,$A68&amp;"KGL"&amp;DX$2)</f>
        <v>0</v>
      </c>
      <c r="DY68" s="6">
        <f>COUNTIF(Sheet1!$O:$O,$A68&amp;"KGL"&amp;DY$2)</f>
        <v>0</v>
      </c>
      <c r="DZ68" s="6">
        <f>COUNTIF(Sheet1!$O:$O,$A68&amp;"KGL"&amp;DZ$2)</f>
        <v>0</v>
      </c>
      <c r="EA68" s="6">
        <f>COUNTIF(Sheet1!$O:$O,$A68&amp;"KGL"&amp;EA$2)</f>
        <v>0</v>
      </c>
      <c r="EB68" s="6">
        <f>COUNTIF(Sheet1!$O:$O,$A68&amp;"KGL"&amp;EB$2)</f>
        <v>0</v>
      </c>
      <c r="EC68" s="6">
        <f>COUNTIF(Sheet1!$O:$O,$A68&amp;"KGL"&amp;EC$2)</f>
        <v>0</v>
      </c>
      <c r="ED68" s="6">
        <f>COUNTIF(Sheet1!$O:$O,$A68&amp;"KGL"&amp;ED$2)</f>
        <v>0</v>
      </c>
      <c r="EE68" s="6">
        <f>COUNTIF(Sheet1!$O:$O,$A68&amp;"KGL"&amp;EE$2)</f>
        <v>0</v>
      </c>
      <c r="EF68" s="6">
        <f>COUNTIF(Sheet1!$O:$O,$A68&amp;"KGL"&amp;EF$2)</f>
        <v>0</v>
      </c>
      <c r="EG68" s="6">
        <f>COUNTIF(Sheet1!$O:$O,$A68&amp;"KGL"&amp;EG$2)</f>
        <v>0</v>
      </c>
      <c r="EH68" s="6">
        <f>COUNTIF(Sheet1!$O:$O,$A68&amp;"KGL"&amp;EH$2)</f>
        <v>0</v>
      </c>
      <c r="EI68" s="6">
        <f>COUNTIF(Sheet1!$O:$O,$A68&amp;"KGL"&amp;EI$2)</f>
        <v>0</v>
      </c>
      <c r="EJ68" s="6">
        <f>COUNTIF(Sheet1!$O:$O,$A68&amp;"KGL"&amp;EJ$2)</f>
        <v>0</v>
      </c>
      <c r="EK68" s="6">
        <f>COUNTIF(Sheet1!$O:$O,$A68&amp;"KGL"&amp;EK$2)</f>
        <v>0</v>
      </c>
      <c r="EL68" s="6">
        <f>COUNTIF(Sheet1!$O:$O,$A68&amp;"KGL"&amp;EL$2)</f>
        <v>0</v>
      </c>
      <c r="EM68" s="6">
        <f>COUNTIF(Sheet1!$O:$O,$A68&amp;"KGL"&amp;EM$2)</f>
        <v>0</v>
      </c>
      <c r="EN68" s="6">
        <f>COUNTIF(Sheet1!$O:$O,$A68&amp;"KGL"&amp;EN$2)</f>
        <v>0</v>
      </c>
      <c r="EO68" s="6">
        <f>COUNTIF(Sheet1!$O:$O,$A68&amp;"KGL"&amp;EO$2)</f>
        <v>0</v>
      </c>
      <c r="EP68" s="6">
        <f>COUNTIF(Sheet1!$O:$O,$A68&amp;"KGL"&amp;EP$2)</f>
        <v>0</v>
      </c>
      <c r="EQ68" s="6">
        <f>COUNTIF(Sheet1!$O:$O,$A68&amp;"KGL"&amp;EQ$2)</f>
        <v>0</v>
      </c>
      <c r="ER68" s="6">
        <f>COUNTIF(Sheet1!$O:$O,$A68&amp;"KGL"&amp;ER$2)</f>
        <v>0</v>
      </c>
      <c r="ES68" s="6">
        <f>COUNTIF(Sheet1!$O:$O,$A68&amp;"KGL"&amp;ES$2)</f>
        <v>0</v>
      </c>
      <c r="ET68" s="6">
        <f>COUNTIF(Sheet1!$O:$O,$A68&amp;"KGL"&amp;ET$2)</f>
        <v>0</v>
      </c>
      <c r="EU68" s="6">
        <f>COUNTIF(Sheet1!$O:$O,$A68&amp;"KGL"&amp;EU$2)</f>
        <v>0</v>
      </c>
      <c r="EV68" s="6">
        <f>COUNTIF(Sheet1!$O:$O,$A68&amp;"KGL"&amp;EV$2)</f>
        <v>0</v>
      </c>
      <c r="EW68" s="6">
        <f>COUNTIF(Sheet1!$O:$O,$A68&amp;"KGL"&amp;EW$2)</f>
        <v>0</v>
      </c>
      <c r="EX68" s="6">
        <f>COUNTIF(Sheet1!$O:$O,$A68&amp;"KGL"&amp;EX$2)</f>
        <v>0</v>
      </c>
      <c r="EY68" s="6">
        <f>COUNTIF(Sheet1!$O:$O,$A68&amp;"KGL"&amp;EY$2)</f>
        <v>0</v>
      </c>
      <c r="EZ68" s="6">
        <f>COUNTIF(Sheet1!$O:$O,$A68&amp;"KGL"&amp;EZ$2)</f>
        <v>0</v>
      </c>
      <c r="FA68" s="6">
        <f>COUNTIF(Sheet1!$O:$O,$A68&amp;"KGL"&amp;FA$2)</f>
        <v>0</v>
      </c>
      <c r="FB68" s="6">
        <f>COUNTIF(Sheet1!$O:$O,$A68&amp;"KGL"&amp;FB$2)</f>
        <v>0</v>
      </c>
      <c r="FC68" s="6">
        <f>COUNTIF(Sheet1!$O:$O,$A68&amp;"KGL"&amp;FC$2)</f>
        <v>0</v>
      </c>
      <c r="FD68" s="6">
        <f>COUNTIF(Sheet1!$O:$O,$A68&amp;"KGL"&amp;FD$2)</f>
        <v>0</v>
      </c>
      <c r="FE68" s="6">
        <f>COUNTIF(Sheet1!$O:$O,$A68&amp;"KGL"&amp;FE$2)</f>
        <v>0</v>
      </c>
      <c r="FF68" s="6">
        <f>COUNTIF(Sheet1!$O:$O,$A68&amp;"KGL"&amp;FF$2)</f>
        <v>0</v>
      </c>
      <c r="FG68" s="6">
        <f>COUNTIF(Sheet1!$O:$O,$A68&amp;"KGL"&amp;FG$2)</f>
        <v>0</v>
      </c>
      <c r="FH68" s="6">
        <f>COUNTIF(Sheet1!$O:$O,$A68&amp;"KGL"&amp;FH$2)</f>
        <v>0</v>
      </c>
      <c r="FI68" s="6">
        <f>COUNTIF(Sheet1!$O:$O,$A68&amp;"KGL"&amp;FI$2)</f>
        <v>0</v>
      </c>
      <c r="FJ68" s="6">
        <f>COUNTIF(Sheet1!$O:$O,$A68&amp;"KGL"&amp;FJ$2)</f>
        <v>0</v>
      </c>
      <c r="FK68" s="6">
        <f>COUNTIF(Sheet1!$O:$O,$A68&amp;"KGL"&amp;FK$2)</f>
        <v>0</v>
      </c>
      <c r="FL68" s="6">
        <f>COUNTIF(Sheet1!$O:$O,$A68&amp;"KGL"&amp;FL$2)</f>
        <v>0</v>
      </c>
      <c r="FM68" s="6">
        <f>COUNTIF(Sheet1!$O:$O,$A68&amp;"KGL"&amp;FM$2)</f>
        <v>0</v>
      </c>
      <c r="FN68" s="6">
        <f>COUNTIF(Sheet1!$O:$O,$A68&amp;"KGL"&amp;FN$2)</f>
        <v>0</v>
      </c>
      <c r="FO68" s="6">
        <f>COUNTIF(Sheet1!$O:$O,$A68&amp;"KGL"&amp;FO$2)</f>
        <v>0</v>
      </c>
      <c r="FP68" s="6">
        <f>COUNTIF(Sheet1!$O:$O,$A68&amp;"KGL"&amp;FP$2)</f>
        <v>0</v>
      </c>
      <c r="FQ68" s="6">
        <f>COUNTIF(Sheet1!$O:$O,$A68&amp;"KGL"&amp;FQ$2)</f>
        <v>0</v>
      </c>
      <c r="FR68" s="6">
        <f>COUNTIF(Sheet1!$O:$O,$A68&amp;"KGL"&amp;FR$2)</f>
        <v>0</v>
      </c>
      <c r="FS68" s="6">
        <f>COUNTIF(Sheet1!$O:$O,$A68&amp;"KGL"&amp;FS$2)</f>
        <v>0</v>
      </c>
      <c r="FT68" s="6">
        <f>COUNTIF(Sheet1!$O:$O,$A68&amp;"KGL"&amp;FT$2)</f>
        <v>0</v>
      </c>
      <c r="FU68" s="6">
        <f>COUNTIF(Sheet1!$O:$O,$A68&amp;"KGL"&amp;FU$2)</f>
        <v>0</v>
      </c>
      <c r="FV68" s="6">
        <f>COUNTIF(Sheet1!$O:$O,$A68&amp;"KGL"&amp;FV$2)</f>
        <v>0</v>
      </c>
      <c r="FW68" s="6">
        <f>COUNTIF(Sheet1!$O:$O,$A68&amp;"KGL"&amp;FW$2)</f>
        <v>0</v>
      </c>
      <c r="FX68" s="6">
        <f>COUNTIF(Sheet1!$O:$O,$A68&amp;"KGL"&amp;FX$2)</f>
        <v>0</v>
      </c>
      <c r="FY68" s="6">
        <f>COUNTIF(Sheet1!$O:$O,$A68&amp;"KGL"&amp;FY$2)</f>
        <v>0</v>
      </c>
      <c r="FZ68" s="6">
        <f>COUNTIF(Sheet1!$O:$O,$A68&amp;"KGL"&amp;FZ$2)</f>
        <v>0</v>
      </c>
      <c r="GA68" s="6">
        <f>COUNTIF(Sheet1!$O:$O,$A68&amp;"KGL"&amp;GA$2)</f>
        <v>0</v>
      </c>
      <c r="GB68" s="6">
        <f>COUNTIF(Sheet1!$O:$O,$A68&amp;"KGL"&amp;GB$2)</f>
        <v>0</v>
      </c>
      <c r="GC68" s="6">
        <f>COUNTIF(Sheet1!$O:$O,$A68&amp;"KGL"&amp;GC$2)</f>
        <v>0</v>
      </c>
      <c r="GD68" s="6">
        <f>COUNTIF(Sheet1!$O:$O,$A68&amp;"KGL"&amp;GD$2)</f>
        <v>0</v>
      </c>
      <c r="GE68" s="6">
        <f>COUNTIF(Sheet1!$O:$O,$A68&amp;"KGL"&amp;GE$2)</f>
        <v>0</v>
      </c>
      <c r="GF68" s="6">
        <f>COUNTIF(Sheet1!$O:$O,$A68&amp;"KGL"&amp;GF$2)</f>
        <v>0</v>
      </c>
      <c r="GG68" s="6">
        <f>COUNTIF(Sheet1!$O:$O,$A68&amp;"KGL"&amp;GG$2)</f>
        <v>0</v>
      </c>
      <c r="GH68" s="6">
        <f>COUNTIF(Sheet1!$O:$O,$A68&amp;"KGL"&amp;GH$2)</f>
        <v>0</v>
      </c>
      <c r="GI68" s="6">
        <f>COUNTIF(Sheet1!$O:$O,$A68&amp;"KGL"&amp;GI$2)</f>
        <v>0</v>
      </c>
      <c r="GJ68" s="6">
        <f>COUNTIF(Sheet1!$O:$O,$A68&amp;"KGL"&amp;GJ$2)</f>
        <v>0</v>
      </c>
      <c r="GK68" s="6">
        <f>COUNTIF(Sheet1!$O:$O,$A68&amp;"KGL"&amp;GK$2)</f>
        <v>0</v>
      </c>
      <c r="GL68" s="6">
        <f>COUNTIF(Sheet1!$O:$O,$A68&amp;"KGL"&amp;GL$2)</f>
        <v>0</v>
      </c>
      <c r="GM68" s="6">
        <f>COUNTIF(Sheet1!$O:$O,$A68&amp;"KGL"&amp;GM$2)</f>
        <v>0</v>
      </c>
      <c r="GN68" s="6">
        <f>COUNTIF(Sheet1!$O:$O,$A68&amp;"KGL"&amp;GN$2)</f>
        <v>0</v>
      </c>
      <c r="GO68" s="6">
        <f>COUNTIF(Sheet1!$O:$O,$A68&amp;"KGL"&amp;GO$2)</f>
        <v>0</v>
      </c>
      <c r="GP68" s="6">
        <f>COUNTIF(Sheet1!$O:$O,$A68&amp;"KGL"&amp;GP$2)</f>
        <v>0</v>
      </c>
      <c r="GQ68" s="6">
        <f>COUNTIF(Sheet1!$O:$O,$A68&amp;"KGL"&amp;GQ$2)</f>
        <v>0</v>
      </c>
      <c r="GR68" s="6">
        <f>COUNTIF(Sheet1!$O:$O,$A68&amp;"KGL"&amp;GR$2)</f>
        <v>0</v>
      </c>
      <c r="GS68" s="6">
        <f>COUNTIF(Sheet1!$O:$O,$A68&amp;"KGL"&amp;GS$2)</f>
        <v>0</v>
      </c>
      <c r="GT68" s="6">
        <f>COUNTIF(Sheet1!$O:$O,$A68&amp;"KGL"&amp;GT$2)</f>
        <v>0</v>
      </c>
      <c r="GU68" s="6">
        <f>COUNTIF(Sheet1!$O:$O,$A68&amp;"KGL"&amp;GU$2)</f>
        <v>0</v>
      </c>
      <c r="GV68" s="6">
        <f>COUNTIF(Sheet1!$O:$O,$A68&amp;"KGL"&amp;GV$2)</f>
        <v>0</v>
      </c>
      <c r="GW68" s="6">
        <f>COUNTIF(Sheet1!$O:$O,$A68&amp;"KGL"&amp;GW$2)</f>
        <v>0</v>
      </c>
      <c r="GX68" s="6">
        <f>COUNTIF(Sheet1!$O:$O,$A68&amp;"KGL"&amp;GX$2)</f>
        <v>0</v>
      </c>
      <c r="GY68" s="6">
        <f>COUNTIF(Sheet1!$O:$O,$A68&amp;"KGL"&amp;GY$2)</f>
        <v>0</v>
      </c>
      <c r="GZ68" s="6">
        <f>COUNTIF(Sheet1!$O:$O,$A68&amp;"KGL"&amp;GZ$2)</f>
        <v>0</v>
      </c>
      <c r="HA68" s="6">
        <f>COUNTIF(Sheet1!$O:$O,$A68&amp;"KGL"&amp;HA$2)</f>
        <v>0</v>
      </c>
      <c r="HB68" s="6">
        <f>COUNTIF(Sheet1!$O:$O,$A68&amp;"KGL"&amp;HB$2)</f>
        <v>0</v>
      </c>
      <c r="HC68" s="6">
        <f>COUNTIF(Sheet1!$O:$O,$A68&amp;"KGL"&amp;HC$2)</f>
        <v>0</v>
      </c>
      <c r="HD68" s="6">
        <f>COUNTIF(Sheet1!$O:$O,$A68&amp;"KGL"&amp;HD$2)</f>
        <v>0</v>
      </c>
      <c r="HE68" s="6">
        <f>COUNTIF(Sheet1!$O:$O,$A68&amp;"KGL"&amp;HE$2)</f>
        <v>0</v>
      </c>
      <c r="HF68" s="6">
        <f>COUNTIF(Sheet1!$O:$O,$A68&amp;"KGL"&amp;HF$2)</f>
        <v>0</v>
      </c>
      <c r="HG68" s="6">
        <f>COUNTIF(Sheet1!$O:$O,$A68&amp;"KGL"&amp;HG$2)</f>
        <v>0</v>
      </c>
      <c r="HH68" s="6">
        <f>COUNTIF(Sheet1!$O:$O,$A68&amp;"KGL"&amp;HH$2)</f>
        <v>0</v>
      </c>
      <c r="HI68" s="6">
        <f>COUNTIF(Sheet1!$O:$O,$A68&amp;"KGL"&amp;HI$2)</f>
        <v>0</v>
      </c>
      <c r="HJ68" s="6">
        <f>COUNTIF(Sheet1!$O:$O,$A68&amp;"KGL"&amp;HJ$2)</f>
        <v>0</v>
      </c>
      <c r="HK68" s="6">
        <f>COUNTIF(Sheet1!$O:$O,$A68&amp;"KGL"&amp;HK$2)</f>
        <v>0</v>
      </c>
      <c r="HL68" s="6">
        <f>COUNTIF(Sheet1!$O:$O,$A68&amp;"KGL"&amp;HL$2)</f>
        <v>0</v>
      </c>
      <c r="HM68" s="6">
        <f>COUNTIF(Sheet1!$O:$O,$A68&amp;"KGL"&amp;HM$2)</f>
        <v>0</v>
      </c>
      <c r="HN68" s="6">
        <f>COUNTIF(Sheet1!$O:$O,$A68&amp;"KGL"&amp;HN$2)</f>
        <v>0</v>
      </c>
      <c r="HO68" s="6">
        <f>COUNTIF(Sheet1!$O:$O,$A68&amp;"KGL"&amp;HO$2)</f>
        <v>0</v>
      </c>
      <c r="HP68" s="6">
        <f>COUNTIF(Sheet1!$O:$O,$A68&amp;"KGL"&amp;HP$2)</f>
        <v>0</v>
      </c>
      <c r="HQ68" s="6">
        <f>COUNTIF(Sheet1!$O:$O,$A68&amp;"KGL"&amp;HQ$2)</f>
        <v>0</v>
      </c>
      <c r="HR68" s="6">
        <f>COUNTIF(Sheet1!$O:$O,$A68&amp;"KGL"&amp;HR$2)</f>
        <v>0</v>
      </c>
      <c r="HS68" s="6">
        <f>COUNTIF(Sheet1!$O:$O,$A68&amp;"KGL"&amp;HS$2)</f>
        <v>0</v>
      </c>
      <c r="HT68" s="6">
        <f>COUNTIF(Sheet1!$O:$O,$A68&amp;"KGL"&amp;HT$2)</f>
        <v>0</v>
      </c>
      <c r="HU68" s="6">
        <f>COUNTIF(Sheet1!$O:$O,$A68&amp;"KGL"&amp;HU$2)</f>
        <v>0</v>
      </c>
      <c r="HV68" s="6">
        <f>COUNTIF(Sheet1!$O:$O,$A68&amp;"KGL"&amp;HV$2)</f>
        <v>0</v>
      </c>
      <c r="HW68" s="6">
        <f>COUNTIF(Sheet1!$O:$O,$A68&amp;"KGL"&amp;HW$2)</f>
        <v>0</v>
      </c>
      <c r="HX68" s="6">
        <f>COUNTIF(Sheet1!$O:$O,$A68&amp;"KGL"&amp;HX$2)</f>
        <v>0</v>
      </c>
      <c r="HY68" s="6">
        <f>COUNTIF(Sheet1!$O:$O,$A68&amp;"KGL"&amp;HY$2)</f>
        <v>0</v>
      </c>
      <c r="HZ68" s="6">
        <f>COUNTIF(Sheet1!$O:$O,$A68&amp;"KGL"&amp;HZ$2)</f>
        <v>0</v>
      </c>
      <c r="IA68" s="6">
        <f>COUNTIF(Sheet1!$O:$O,$A68&amp;"KGL"&amp;IA$2)</f>
        <v>0</v>
      </c>
      <c r="IB68" s="6">
        <f>COUNTIF(Sheet1!$O:$O,$A68&amp;"KGL"&amp;IB$2)</f>
        <v>0</v>
      </c>
      <c r="IC68" s="6">
        <f>COUNTIF(Sheet1!$O:$O,$A68&amp;"KGL"&amp;IC$2)</f>
        <v>0</v>
      </c>
      <c r="ID68" s="6">
        <f>COUNTIF(Sheet1!$O:$O,$A68&amp;"KGL"&amp;ID$2)</f>
        <v>0</v>
      </c>
      <c r="IE68" s="6">
        <f>COUNTIF(Sheet1!$O:$O,$A68&amp;"KGL"&amp;IE$2)</f>
        <v>0</v>
      </c>
      <c r="IF68" s="6">
        <f>COUNTIF(Sheet1!$O:$O,$A68&amp;"KGL"&amp;IF$2)</f>
        <v>0</v>
      </c>
      <c r="IG68" s="6">
        <f>COUNTIF(Sheet1!$O:$O,$A68&amp;"KGL"&amp;IG$2)</f>
        <v>0</v>
      </c>
      <c r="IH68" s="6">
        <f>COUNTIF(Sheet1!$O:$O,$A68&amp;"KGL"&amp;IH$2)</f>
        <v>0</v>
      </c>
      <c r="II68" s="6">
        <f>COUNTIF(Sheet1!$O:$O,$A68&amp;"KGL"&amp;II$2)</f>
        <v>0</v>
      </c>
      <c r="IJ68" s="6">
        <f>COUNTIF(Sheet1!$O:$O,$A68&amp;"KGL"&amp;IJ$2)</f>
        <v>0</v>
      </c>
      <c r="IK68" s="6">
        <f>COUNTIF(Sheet1!$O:$O,$A68&amp;"KGL"&amp;IK$2)</f>
        <v>0</v>
      </c>
      <c r="IL68" s="6">
        <f>COUNTIF(Sheet1!$O:$O,$A68&amp;"KGL"&amp;IL$2)</f>
        <v>0</v>
      </c>
      <c r="IM68" s="6">
        <f>COUNTIF(Sheet1!$O:$O,$A68&amp;"KGL"&amp;IM$2)</f>
        <v>0</v>
      </c>
      <c r="IN68" s="6">
        <f>COUNTIF(Sheet1!$O:$O,$A68&amp;"KGL"&amp;IN$2)</f>
        <v>0</v>
      </c>
      <c r="IO68" s="6">
        <f>COUNTIF(Sheet1!$O:$O,$A68&amp;"KGL"&amp;IO$2)</f>
        <v>0</v>
      </c>
      <c r="IP68" s="6">
        <f>COUNTIF(Sheet1!$O:$O,$A68&amp;"KGL"&amp;IP$2)</f>
        <v>0</v>
      </c>
      <c r="IQ68" s="6">
        <f>COUNTIF(Sheet1!$O:$O,$A68&amp;"KGL"&amp;IQ$2)</f>
        <v>0</v>
      </c>
      <c r="IR68" s="6">
        <f>COUNTIF(Sheet1!$O:$O,$A68&amp;"KGL"&amp;IR$2)</f>
        <v>0</v>
      </c>
      <c r="IS68" s="6">
        <f>COUNTIF(Sheet1!$O:$O,$A68&amp;"KGL"&amp;IS$2)</f>
        <v>0</v>
      </c>
      <c r="IT68" s="6">
        <f>COUNTIF(Sheet1!$O:$O,$A68&amp;"KGL"&amp;IT$2)</f>
        <v>0</v>
      </c>
      <c r="IU68" s="6">
        <f>COUNTIF(Sheet1!$O:$O,$A68&amp;"KGL"&amp;IU$2)</f>
        <v>0</v>
      </c>
      <c r="IV68" s="6">
        <f>COUNTIF(Sheet1!$O:$O,$A68&amp;"KGL"&amp;IV$2)</f>
        <v>0</v>
      </c>
      <c r="IW68" s="6">
        <f>COUNTIF(Sheet1!$O:$O,$A68&amp;"KGL"&amp;IW$2)</f>
        <v>0</v>
      </c>
      <c r="IX68" s="6">
        <f>COUNTIF(Sheet1!$O:$O,$A68&amp;"KGL"&amp;IX$2)</f>
        <v>0</v>
      </c>
      <c r="IY68" s="6">
        <f>COUNTIF(Sheet1!$O:$O,$A68&amp;"KGL"&amp;IY$2)</f>
        <v>0</v>
      </c>
      <c r="IZ68" s="6">
        <f>COUNTIF(Sheet1!$O:$O,$A68&amp;"KGL"&amp;IZ$2)</f>
        <v>0</v>
      </c>
      <c r="JA68" s="6">
        <f>COUNTIF(Sheet1!$O:$O,$A68&amp;"KGL"&amp;JA$2)</f>
        <v>0</v>
      </c>
      <c r="JB68" s="6">
        <f>COUNTIF(Sheet1!$O:$O,$A68&amp;"KGL"&amp;JB$2)</f>
        <v>0</v>
      </c>
      <c r="JC68" s="6">
        <f>COUNTIF(Sheet1!$O:$O,$A68&amp;"KGL"&amp;JC$2)</f>
        <v>0</v>
      </c>
    </row>
    <row r="69" spans="1:263" s="179" customFormat="1" x14ac:dyDescent="0.3">
      <c r="A69" s="202" t="s">
        <v>339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f>COUNTIF(Sheet1!$O:$O,$A69&amp;"KGL"&amp;DA$2)</f>
        <v>0</v>
      </c>
      <c r="DB69" s="6">
        <f>COUNTIF(Sheet1!$O:$O,$A69&amp;"KGL"&amp;DB$2)</f>
        <v>0</v>
      </c>
      <c r="DC69" s="6">
        <f>COUNTIF(Sheet1!$O:$O,$A69&amp;"KGL"&amp;DC$2)</f>
        <v>0</v>
      </c>
      <c r="DD69" s="6">
        <f>COUNTIF(Sheet1!$O:$O,$A69&amp;"KGL"&amp;DD$2)</f>
        <v>0</v>
      </c>
      <c r="DE69" s="6">
        <f>COUNTIF(Sheet1!$O:$O,$A69&amp;"KGL"&amp;DE$2)</f>
        <v>0</v>
      </c>
      <c r="DF69" s="6">
        <f>COUNTIF(Sheet1!$O:$O,$A69&amp;"KGL"&amp;DF$2)</f>
        <v>0</v>
      </c>
      <c r="DG69" s="6">
        <f>COUNTIF(Sheet1!$O:$O,$A69&amp;"KGL"&amp;DG$2)</f>
        <v>0</v>
      </c>
      <c r="DH69" s="6">
        <f>COUNTIF(Sheet1!$O:$O,$A69&amp;"KGL"&amp;DH$2)</f>
        <v>0</v>
      </c>
      <c r="DI69" s="6">
        <f>COUNTIF(Sheet1!$O:$O,$A69&amp;"KGL"&amp;DI$2)</f>
        <v>0</v>
      </c>
      <c r="DJ69" s="6">
        <f>COUNTIF(Sheet1!$O:$O,$A69&amp;"KGL"&amp;DJ$2)</f>
        <v>0</v>
      </c>
      <c r="DK69" s="6">
        <f>COUNTIF(Sheet1!$O:$O,$A69&amp;"KGL"&amp;DK$2)</f>
        <v>0</v>
      </c>
      <c r="DL69" s="6">
        <f>COUNTIF(Sheet1!$O:$O,$A69&amp;"KGL"&amp;DL$2)</f>
        <v>0</v>
      </c>
      <c r="DM69" s="6">
        <f>COUNTIF(Sheet1!$O:$O,$A69&amp;"KGL"&amp;DM$2)</f>
        <v>0</v>
      </c>
      <c r="DN69" s="6">
        <f>COUNTIF(Sheet1!$O:$O,$A69&amp;"KGL"&amp;DN$2)</f>
        <v>0</v>
      </c>
      <c r="DO69" s="6">
        <f>COUNTIF(Sheet1!$O:$O,$A69&amp;"KGL"&amp;DO$2)</f>
        <v>0</v>
      </c>
      <c r="DP69" s="6">
        <f>COUNTIF(Sheet1!$O:$O,$A69&amp;"KGL"&amp;DP$2)</f>
        <v>0</v>
      </c>
      <c r="DQ69" s="6">
        <f>COUNTIF(Sheet1!$O:$O,$A69&amp;"KGL"&amp;DQ$2)</f>
        <v>0</v>
      </c>
      <c r="DR69" s="6">
        <f>COUNTIF(Sheet1!$O:$O,$A69&amp;"KGL"&amp;DR$2)</f>
        <v>0</v>
      </c>
      <c r="DS69" s="6">
        <f>COUNTIF(Sheet1!$O:$O,$A69&amp;"KGL"&amp;DS$2)</f>
        <v>0</v>
      </c>
      <c r="DT69" s="6">
        <f>COUNTIF(Sheet1!$O:$O,$A69&amp;"KGL"&amp;DT$2)</f>
        <v>0</v>
      </c>
      <c r="DU69" s="6">
        <f>COUNTIF(Sheet1!$O:$O,$A69&amp;"KGL"&amp;DU$2)</f>
        <v>0</v>
      </c>
      <c r="DV69" s="6">
        <f>COUNTIF(Sheet1!$O:$O,$A69&amp;"KGL"&amp;DV$2)</f>
        <v>0</v>
      </c>
      <c r="DW69" s="6">
        <f>COUNTIF(Sheet1!$O:$O,$A69&amp;"KGL"&amp;DW$2)</f>
        <v>0</v>
      </c>
      <c r="DX69" s="6">
        <f>COUNTIF(Sheet1!$O:$O,$A69&amp;"KGL"&amp;DX$2)</f>
        <v>0</v>
      </c>
      <c r="DY69" s="6">
        <f>COUNTIF(Sheet1!$O:$O,$A69&amp;"KGL"&amp;DY$2)</f>
        <v>0</v>
      </c>
      <c r="DZ69" s="6">
        <f>COUNTIF(Sheet1!$O:$O,$A69&amp;"KGL"&amp;DZ$2)</f>
        <v>0</v>
      </c>
      <c r="EA69" s="6">
        <f>COUNTIF(Sheet1!$O:$O,$A69&amp;"KGL"&amp;EA$2)</f>
        <v>0</v>
      </c>
      <c r="EB69" s="6">
        <f>COUNTIF(Sheet1!$O:$O,$A69&amp;"KGL"&amp;EB$2)</f>
        <v>0</v>
      </c>
      <c r="EC69" s="6">
        <f>COUNTIF(Sheet1!$O:$O,$A69&amp;"KGL"&amp;EC$2)</f>
        <v>0</v>
      </c>
      <c r="ED69" s="6">
        <f>COUNTIF(Sheet1!$O:$O,$A69&amp;"KGL"&amp;ED$2)</f>
        <v>0</v>
      </c>
      <c r="EE69" s="6">
        <f>COUNTIF(Sheet1!$O:$O,$A69&amp;"KGL"&amp;EE$2)</f>
        <v>0</v>
      </c>
      <c r="EF69" s="6">
        <f>COUNTIF(Sheet1!$O:$O,$A69&amp;"KGL"&amp;EF$2)</f>
        <v>0</v>
      </c>
      <c r="EG69" s="6">
        <f>COUNTIF(Sheet1!$O:$O,$A69&amp;"KGL"&amp;EG$2)</f>
        <v>0</v>
      </c>
      <c r="EH69" s="6">
        <f>COUNTIF(Sheet1!$O:$O,$A69&amp;"KGL"&amp;EH$2)</f>
        <v>0</v>
      </c>
      <c r="EI69" s="6">
        <f>COUNTIF(Sheet1!$O:$O,$A69&amp;"KGL"&amp;EI$2)</f>
        <v>0</v>
      </c>
      <c r="EJ69" s="6">
        <f>COUNTIF(Sheet1!$O:$O,$A69&amp;"KGL"&amp;EJ$2)</f>
        <v>0</v>
      </c>
      <c r="EK69" s="6">
        <f>COUNTIF(Sheet1!$O:$O,$A69&amp;"KGL"&amp;EK$2)</f>
        <v>0</v>
      </c>
      <c r="EL69" s="6">
        <f>COUNTIF(Sheet1!$O:$O,$A69&amp;"KGL"&amp;EL$2)</f>
        <v>0</v>
      </c>
      <c r="EM69" s="6">
        <f>COUNTIF(Sheet1!$O:$O,$A69&amp;"KGL"&amp;EM$2)</f>
        <v>0</v>
      </c>
      <c r="EN69" s="6">
        <f>COUNTIF(Sheet1!$O:$O,$A69&amp;"KGL"&amp;EN$2)</f>
        <v>0</v>
      </c>
      <c r="EO69" s="6">
        <f>COUNTIF(Sheet1!$O:$O,$A69&amp;"KGL"&amp;EO$2)</f>
        <v>0</v>
      </c>
      <c r="EP69" s="6">
        <f>COUNTIF(Sheet1!$O:$O,$A69&amp;"KGL"&amp;EP$2)</f>
        <v>0</v>
      </c>
      <c r="EQ69" s="6">
        <f>COUNTIF(Sheet1!$O:$O,$A69&amp;"KGL"&amp;EQ$2)</f>
        <v>0</v>
      </c>
      <c r="ER69" s="6">
        <f>COUNTIF(Sheet1!$O:$O,$A69&amp;"KGL"&amp;ER$2)</f>
        <v>0</v>
      </c>
      <c r="ES69" s="6">
        <f>COUNTIF(Sheet1!$O:$O,$A69&amp;"KGL"&amp;ES$2)</f>
        <v>0</v>
      </c>
      <c r="ET69" s="6">
        <f>COUNTIF(Sheet1!$O:$O,$A69&amp;"KGL"&amp;ET$2)</f>
        <v>0</v>
      </c>
      <c r="EU69" s="6">
        <f>COUNTIF(Sheet1!$O:$O,$A69&amp;"KGL"&amp;EU$2)</f>
        <v>0</v>
      </c>
      <c r="EV69" s="6">
        <f>COUNTIF(Sheet1!$O:$O,$A69&amp;"KGL"&amp;EV$2)</f>
        <v>0</v>
      </c>
      <c r="EW69" s="6">
        <f>COUNTIF(Sheet1!$O:$O,$A69&amp;"KGL"&amp;EW$2)</f>
        <v>0</v>
      </c>
      <c r="EX69" s="6">
        <f>COUNTIF(Sheet1!$O:$O,$A69&amp;"KGL"&amp;EX$2)</f>
        <v>0</v>
      </c>
      <c r="EY69" s="6">
        <f>COUNTIF(Sheet1!$O:$O,$A69&amp;"KGL"&amp;EY$2)</f>
        <v>0</v>
      </c>
      <c r="EZ69" s="6">
        <f>COUNTIF(Sheet1!$O:$O,$A69&amp;"KGL"&amp;EZ$2)</f>
        <v>0</v>
      </c>
      <c r="FA69" s="6">
        <f>COUNTIF(Sheet1!$O:$O,$A69&amp;"KGL"&amp;FA$2)</f>
        <v>0</v>
      </c>
      <c r="FB69" s="6">
        <f>COUNTIF(Sheet1!$O:$O,$A69&amp;"KGL"&amp;FB$2)</f>
        <v>0</v>
      </c>
      <c r="FC69" s="6">
        <f>COUNTIF(Sheet1!$O:$O,$A69&amp;"KGL"&amp;FC$2)</f>
        <v>0</v>
      </c>
      <c r="FD69" s="6">
        <f>COUNTIF(Sheet1!$O:$O,$A69&amp;"KGL"&amp;FD$2)</f>
        <v>0</v>
      </c>
      <c r="FE69" s="6">
        <f>COUNTIF(Sheet1!$O:$O,$A69&amp;"KGL"&amp;FE$2)</f>
        <v>0</v>
      </c>
      <c r="FF69" s="6">
        <f>COUNTIF(Sheet1!$O:$O,$A69&amp;"KGL"&amp;FF$2)</f>
        <v>0</v>
      </c>
      <c r="FG69" s="6">
        <f>COUNTIF(Sheet1!$O:$O,$A69&amp;"KGL"&amp;FG$2)</f>
        <v>0</v>
      </c>
      <c r="FH69" s="6">
        <f>COUNTIF(Sheet1!$O:$O,$A69&amp;"KGL"&amp;FH$2)</f>
        <v>0</v>
      </c>
      <c r="FI69" s="6">
        <f>COUNTIF(Sheet1!$O:$O,$A69&amp;"KGL"&amp;FI$2)</f>
        <v>0</v>
      </c>
      <c r="FJ69" s="6">
        <f>COUNTIF(Sheet1!$O:$O,$A69&amp;"KGL"&amp;FJ$2)</f>
        <v>0</v>
      </c>
      <c r="FK69" s="6">
        <f>COUNTIF(Sheet1!$O:$O,$A69&amp;"KGL"&amp;FK$2)</f>
        <v>0</v>
      </c>
      <c r="FL69" s="6">
        <f>COUNTIF(Sheet1!$O:$O,$A69&amp;"KGL"&amp;FL$2)</f>
        <v>0</v>
      </c>
      <c r="FM69" s="6">
        <f>COUNTIF(Sheet1!$O:$O,$A69&amp;"KGL"&amp;FM$2)</f>
        <v>0</v>
      </c>
      <c r="FN69" s="6">
        <f>COUNTIF(Sheet1!$O:$O,$A69&amp;"KGL"&amp;FN$2)</f>
        <v>0</v>
      </c>
      <c r="FO69" s="6">
        <f>COUNTIF(Sheet1!$O:$O,$A69&amp;"KGL"&amp;FO$2)</f>
        <v>0</v>
      </c>
      <c r="FP69" s="6">
        <f>COUNTIF(Sheet1!$O:$O,$A69&amp;"KGL"&amp;FP$2)</f>
        <v>0</v>
      </c>
      <c r="FQ69" s="6">
        <f>COUNTIF(Sheet1!$O:$O,$A69&amp;"KGL"&amp;FQ$2)</f>
        <v>0</v>
      </c>
      <c r="FR69" s="6">
        <f>COUNTIF(Sheet1!$O:$O,$A69&amp;"KGL"&amp;FR$2)</f>
        <v>0</v>
      </c>
      <c r="FS69" s="6">
        <f>COUNTIF(Sheet1!$O:$O,$A69&amp;"KGL"&amp;FS$2)</f>
        <v>0</v>
      </c>
      <c r="FT69" s="6">
        <f>COUNTIF(Sheet1!$O:$O,$A69&amp;"KGL"&amp;FT$2)</f>
        <v>0</v>
      </c>
      <c r="FU69" s="6">
        <f>COUNTIF(Sheet1!$O:$O,$A69&amp;"KGL"&amp;FU$2)</f>
        <v>0</v>
      </c>
      <c r="FV69" s="6">
        <f>COUNTIF(Sheet1!$O:$O,$A69&amp;"KGL"&amp;FV$2)</f>
        <v>0</v>
      </c>
      <c r="FW69" s="6">
        <f>COUNTIF(Sheet1!$O:$O,$A69&amp;"KGL"&amp;FW$2)</f>
        <v>0</v>
      </c>
      <c r="FX69" s="6">
        <f>COUNTIF(Sheet1!$O:$O,$A69&amp;"KGL"&amp;FX$2)</f>
        <v>0</v>
      </c>
      <c r="FY69" s="6">
        <f>COUNTIF(Sheet1!$O:$O,$A69&amp;"KGL"&amp;FY$2)</f>
        <v>0</v>
      </c>
      <c r="FZ69" s="6">
        <f>COUNTIF(Sheet1!$O:$O,$A69&amp;"KGL"&amp;FZ$2)</f>
        <v>0</v>
      </c>
      <c r="GA69" s="6">
        <f>COUNTIF(Sheet1!$O:$O,$A69&amp;"KGL"&amp;GA$2)</f>
        <v>0</v>
      </c>
      <c r="GB69" s="6">
        <f>COUNTIF(Sheet1!$O:$O,$A69&amp;"KGL"&amp;GB$2)</f>
        <v>0</v>
      </c>
      <c r="GC69" s="6">
        <f>COUNTIF(Sheet1!$O:$O,$A69&amp;"KGL"&amp;GC$2)</f>
        <v>0</v>
      </c>
      <c r="GD69" s="6">
        <f>COUNTIF(Sheet1!$O:$O,$A69&amp;"KGL"&amp;GD$2)</f>
        <v>0</v>
      </c>
      <c r="GE69" s="6">
        <f>COUNTIF(Sheet1!$O:$O,$A69&amp;"KGL"&amp;GE$2)</f>
        <v>0</v>
      </c>
      <c r="GF69" s="6">
        <f>COUNTIF(Sheet1!$O:$O,$A69&amp;"KGL"&amp;GF$2)</f>
        <v>0</v>
      </c>
      <c r="GG69" s="6">
        <f>COUNTIF(Sheet1!$O:$O,$A69&amp;"KGL"&amp;GG$2)</f>
        <v>0</v>
      </c>
      <c r="GH69" s="6">
        <f>COUNTIF(Sheet1!$O:$O,$A69&amp;"KGL"&amp;GH$2)</f>
        <v>0</v>
      </c>
      <c r="GI69" s="6">
        <f>COUNTIF(Sheet1!$O:$O,$A69&amp;"KGL"&amp;GI$2)</f>
        <v>0</v>
      </c>
      <c r="GJ69" s="6">
        <f>COUNTIF(Sheet1!$O:$O,$A69&amp;"KGL"&amp;GJ$2)</f>
        <v>0</v>
      </c>
      <c r="GK69" s="6">
        <f>COUNTIF(Sheet1!$O:$O,$A69&amp;"KGL"&amp;GK$2)</f>
        <v>0</v>
      </c>
      <c r="GL69" s="6">
        <f>COUNTIF(Sheet1!$O:$O,$A69&amp;"KGL"&amp;GL$2)</f>
        <v>0</v>
      </c>
      <c r="GM69" s="6">
        <f>COUNTIF(Sheet1!$O:$O,$A69&amp;"KGL"&amp;GM$2)</f>
        <v>0</v>
      </c>
      <c r="GN69" s="6">
        <f>COUNTIF(Sheet1!$O:$O,$A69&amp;"KGL"&amp;GN$2)</f>
        <v>0</v>
      </c>
      <c r="GO69" s="6">
        <f>COUNTIF(Sheet1!$O:$O,$A69&amp;"KGL"&amp;GO$2)</f>
        <v>0</v>
      </c>
      <c r="GP69" s="6">
        <f>COUNTIF(Sheet1!$O:$O,$A69&amp;"KGL"&amp;GP$2)</f>
        <v>0</v>
      </c>
      <c r="GQ69" s="6">
        <f>COUNTIF(Sheet1!$O:$O,$A69&amp;"KGL"&amp;GQ$2)</f>
        <v>0</v>
      </c>
      <c r="GR69" s="6">
        <f>COUNTIF(Sheet1!$O:$O,$A69&amp;"KGL"&amp;GR$2)</f>
        <v>0</v>
      </c>
      <c r="GS69" s="6">
        <f>COUNTIF(Sheet1!$O:$O,$A69&amp;"KGL"&amp;GS$2)</f>
        <v>0</v>
      </c>
      <c r="GT69" s="6">
        <f>COUNTIF(Sheet1!$O:$O,$A69&amp;"KGL"&amp;GT$2)</f>
        <v>0</v>
      </c>
      <c r="GU69" s="6">
        <f>COUNTIF(Sheet1!$O:$O,$A69&amp;"KGL"&amp;GU$2)</f>
        <v>0</v>
      </c>
      <c r="GV69" s="6">
        <f>COUNTIF(Sheet1!$O:$O,$A69&amp;"KGL"&amp;GV$2)</f>
        <v>0</v>
      </c>
      <c r="GW69" s="6">
        <f>COUNTIF(Sheet1!$O:$O,$A69&amp;"KGL"&amp;GW$2)</f>
        <v>0</v>
      </c>
      <c r="GX69" s="6">
        <f>COUNTIF(Sheet1!$O:$O,$A69&amp;"KGL"&amp;GX$2)</f>
        <v>0</v>
      </c>
      <c r="GY69" s="6">
        <f>COUNTIF(Sheet1!$O:$O,$A69&amp;"KGL"&amp;GY$2)</f>
        <v>0</v>
      </c>
      <c r="GZ69" s="6">
        <f>COUNTIF(Sheet1!$O:$O,$A69&amp;"KGL"&amp;GZ$2)</f>
        <v>0</v>
      </c>
      <c r="HA69" s="6">
        <f>COUNTIF(Sheet1!$O:$O,$A69&amp;"KGL"&amp;HA$2)</f>
        <v>0</v>
      </c>
      <c r="HB69" s="6">
        <f>COUNTIF(Sheet1!$O:$O,$A69&amp;"KGL"&amp;HB$2)</f>
        <v>0</v>
      </c>
      <c r="HC69" s="6">
        <f>COUNTIF(Sheet1!$O:$O,$A69&amp;"KGL"&amp;HC$2)</f>
        <v>0</v>
      </c>
      <c r="HD69" s="6">
        <f>COUNTIF(Sheet1!$O:$O,$A69&amp;"KGL"&amp;HD$2)</f>
        <v>0</v>
      </c>
      <c r="HE69" s="6">
        <f>COUNTIF(Sheet1!$O:$O,$A69&amp;"KGL"&amp;HE$2)</f>
        <v>0</v>
      </c>
      <c r="HF69" s="6">
        <f>COUNTIF(Sheet1!$O:$O,$A69&amp;"KGL"&amp;HF$2)</f>
        <v>0</v>
      </c>
      <c r="HG69" s="6">
        <f>COUNTIF(Sheet1!$O:$O,$A69&amp;"KGL"&amp;HG$2)</f>
        <v>0</v>
      </c>
      <c r="HH69" s="6">
        <f>COUNTIF(Sheet1!$O:$O,$A69&amp;"KGL"&amp;HH$2)</f>
        <v>0</v>
      </c>
      <c r="HI69" s="6">
        <f>COUNTIF(Sheet1!$O:$O,$A69&amp;"KGL"&amp;HI$2)</f>
        <v>0</v>
      </c>
      <c r="HJ69" s="6">
        <f>COUNTIF(Sheet1!$O:$O,$A69&amp;"KGL"&amp;HJ$2)</f>
        <v>0</v>
      </c>
      <c r="HK69" s="6">
        <f>COUNTIF(Sheet1!$O:$O,$A69&amp;"KGL"&amp;HK$2)</f>
        <v>0</v>
      </c>
      <c r="HL69" s="6">
        <f>COUNTIF(Sheet1!$O:$O,$A69&amp;"KGL"&amp;HL$2)</f>
        <v>0</v>
      </c>
      <c r="HM69" s="6">
        <f>COUNTIF(Sheet1!$O:$O,$A69&amp;"KGL"&amp;HM$2)</f>
        <v>0</v>
      </c>
      <c r="HN69" s="6">
        <f>COUNTIF(Sheet1!$O:$O,$A69&amp;"KGL"&amp;HN$2)</f>
        <v>0</v>
      </c>
      <c r="HO69" s="6">
        <f>COUNTIF(Sheet1!$O:$O,$A69&amp;"KGL"&amp;HO$2)</f>
        <v>0</v>
      </c>
      <c r="HP69" s="6">
        <f>COUNTIF(Sheet1!$O:$O,$A69&amp;"KGL"&amp;HP$2)</f>
        <v>0</v>
      </c>
      <c r="HQ69" s="6">
        <f>COUNTIF(Sheet1!$O:$O,$A69&amp;"KGL"&amp;HQ$2)</f>
        <v>0</v>
      </c>
      <c r="HR69" s="6">
        <f>COUNTIF(Sheet1!$O:$O,$A69&amp;"KGL"&amp;HR$2)</f>
        <v>0</v>
      </c>
      <c r="HS69" s="6">
        <f>COUNTIF(Sheet1!$O:$O,$A69&amp;"KGL"&amp;HS$2)</f>
        <v>0</v>
      </c>
      <c r="HT69" s="6">
        <f>COUNTIF(Sheet1!$O:$O,$A69&amp;"KGL"&amp;HT$2)</f>
        <v>0</v>
      </c>
      <c r="HU69" s="6">
        <f>COUNTIF(Sheet1!$O:$O,$A69&amp;"KGL"&amp;HU$2)</f>
        <v>0</v>
      </c>
      <c r="HV69" s="6">
        <f>COUNTIF(Sheet1!$O:$O,$A69&amp;"KGL"&amp;HV$2)</f>
        <v>0</v>
      </c>
      <c r="HW69" s="6">
        <f>COUNTIF(Sheet1!$O:$O,$A69&amp;"KGL"&amp;HW$2)</f>
        <v>0</v>
      </c>
      <c r="HX69" s="6">
        <f>COUNTIF(Sheet1!$O:$O,$A69&amp;"KGL"&amp;HX$2)</f>
        <v>0</v>
      </c>
      <c r="HY69" s="6">
        <f>COUNTIF(Sheet1!$O:$O,$A69&amp;"KGL"&amp;HY$2)</f>
        <v>0</v>
      </c>
      <c r="HZ69" s="6">
        <f>COUNTIF(Sheet1!$O:$O,$A69&amp;"KGL"&amp;HZ$2)</f>
        <v>0</v>
      </c>
      <c r="IA69" s="6">
        <f>COUNTIF(Sheet1!$O:$O,$A69&amp;"KGL"&amp;IA$2)</f>
        <v>0</v>
      </c>
      <c r="IB69" s="6">
        <f>COUNTIF(Sheet1!$O:$O,$A69&amp;"KGL"&amp;IB$2)</f>
        <v>0</v>
      </c>
      <c r="IC69" s="6">
        <f>COUNTIF(Sheet1!$O:$O,$A69&amp;"KGL"&amp;IC$2)</f>
        <v>0</v>
      </c>
      <c r="ID69" s="6">
        <f>COUNTIF(Sheet1!$O:$O,$A69&amp;"KGL"&amp;ID$2)</f>
        <v>0</v>
      </c>
      <c r="IE69" s="6">
        <f>COUNTIF(Sheet1!$O:$O,$A69&amp;"KGL"&amp;IE$2)</f>
        <v>0</v>
      </c>
      <c r="IF69" s="6">
        <f>COUNTIF(Sheet1!$O:$O,$A69&amp;"KGL"&amp;IF$2)</f>
        <v>0</v>
      </c>
      <c r="IG69" s="6">
        <f>COUNTIF(Sheet1!$O:$O,$A69&amp;"KGL"&amp;IG$2)</f>
        <v>0</v>
      </c>
      <c r="IH69" s="6">
        <f>COUNTIF(Sheet1!$O:$O,$A69&amp;"KGL"&amp;IH$2)</f>
        <v>0</v>
      </c>
      <c r="II69" s="6">
        <f>COUNTIF(Sheet1!$O:$O,$A69&amp;"KGL"&amp;II$2)</f>
        <v>0</v>
      </c>
      <c r="IJ69" s="6">
        <f>COUNTIF(Sheet1!$O:$O,$A69&amp;"KGL"&amp;IJ$2)</f>
        <v>0</v>
      </c>
      <c r="IK69" s="6">
        <f>COUNTIF(Sheet1!$O:$O,$A69&amp;"KGL"&amp;IK$2)</f>
        <v>0</v>
      </c>
      <c r="IL69" s="6">
        <f>COUNTIF(Sheet1!$O:$O,$A69&amp;"KGL"&amp;IL$2)</f>
        <v>0</v>
      </c>
      <c r="IM69" s="6">
        <f>COUNTIF(Sheet1!$O:$O,$A69&amp;"KGL"&amp;IM$2)</f>
        <v>0</v>
      </c>
      <c r="IN69" s="6">
        <f>COUNTIF(Sheet1!$O:$O,$A69&amp;"KGL"&amp;IN$2)</f>
        <v>0</v>
      </c>
      <c r="IO69" s="6">
        <f>COUNTIF(Sheet1!$O:$O,$A69&amp;"KGL"&amp;IO$2)</f>
        <v>0</v>
      </c>
      <c r="IP69" s="6">
        <f>COUNTIF(Sheet1!$O:$O,$A69&amp;"KGL"&amp;IP$2)</f>
        <v>0</v>
      </c>
      <c r="IQ69" s="6">
        <f>COUNTIF(Sheet1!$O:$O,$A69&amp;"KGL"&amp;IQ$2)</f>
        <v>0</v>
      </c>
      <c r="IR69" s="6">
        <f>COUNTIF(Sheet1!$O:$O,$A69&amp;"KGL"&amp;IR$2)</f>
        <v>0</v>
      </c>
      <c r="IS69" s="6">
        <f>COUNTIF(Sheet1!$O:$O,$A69&amp;"KGL"&amp;IS$2)</f>
        <v>0</v>
      </c>
      <c r="IT69" s="6">
        <f>COUNTIF(Sheet1!$O:$O,$A69&amp;"KGL"&amp;IT$2)</f>
        <v>0</v>
      </c>
      <c r="IU69" s="6">
        <f>COUNTIF(Sheet1!$O:$O,$A69&amp;"KGL"&amp;IU$2)</f>
        <v>0</v>
      </c>
      <c r="IV69" s="6">
        <f>COUNTIF(Sheet1!$O:$O,$A69&amp;"KGL"&amp;IV$2)</f>
        <v>0</v>
      </c>
      <c r="IW69" s="6">
        <f>COUNTIF(Sheet1!$O:$O,$A69&amp;"KGL"&amp;IW$2)</f>
        <v>0</v>
      </c>
      <c r="IX69" s="6">
        <f>COUNTIF(Sheet1!$O:$O,$A69&amp;"KGL"&amp;IX$2)</f>
        <v>0</v>
      </c>
      <c r="IY69" s="6">
        <f>COUNTIF(Sheet1!$O:$O,$A69&amp;"KGL"&amp;IY$2)</f>
        <v>0</v>
      </c>
      <c r="IZ69" s="6">
        <f>COUNTIF(Sheet1!$O:$O,$A69&amp;"KGL"&amp;IZ$2)</f>
        <v>0</v>
      </c>
      <c r="JA69" s="6">
        <f>COUNTIF(Sheet1!$O:$O,$A69&amp;"KGL"&amp;JA$2)</f>
        <v>0</v>
      </c>
      <c r="JB69" s="6">
        <f>COUNTIF(Sheet1!$O:$O,$A69&amp;"KGL"&amp;JB$2)</f>
        <v>0</v>
      </c>
      <c r="JC69" s="6">
        <f>COUNTIF(Sheet1!$O:$O,$A69&amp;"KGL"&amp;JC$2)</f>
        <v>0</v>
      </c>
    </row>
    <row r="70" spans="1:263" s="179" customFormat="1" x14ac:dyDescent="0.3">
      <c r="A70" s="202" t="s">
        <v>340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f>COUNTIF(Sheet1!$O:$O,$A70&amp;"KGL"&amp;DA$2)</f>
        <v>0</v>
      </c>
      <c r="DB70" s="6">
        <f>COUNTIF(Sheet1!$O:$O,$A70&amp;"KGL"&amp;DB$2)</f>
        <v>0</v>
      </c>
      <c r="DC70" s="6">
        <f>COUNTIF(Sheet1!$O:$O,$A70&amp;"KGL"&amp;DC$2)</f>
        <v>0</v>
      </c>
      <c r="DD70" s="6">
        <f>COUNTIF(Sheet1!$O:$O,$A70&amp;"KGL"&amp;DD$2)</f>
        <v>0</v>
      </c>
      <c r="DE70" s="6">
        <f>COUNTIF(Sheet1!$O:$O,$A70&amp;"KGL"&amp;DE$2)</f>
        <v>0</v>
      </c>
      <c r="DF70" s="6">
        <f>COUNTIF(Sheet1!$O:$O,$A70&amp;"KGL"&amp;DF$2)</f>
        <v>0</v>
      </c>
      <c r="DG70" s="6">
        <f>COUNTIF(Sheet1!$O:$O,$A70&amp;"KGL"&amp;DG$2)</f>
        <v>0</v>
      </c>
      <c r="DH70" s="6">
        <f>COUNTIF(Sheet1!$O:$O,$A70&amp;"KGL"&amp;DH$2)</f>
        <v>0</v>
      </c>
      <c r="DI70" s="6">
        <f>COUNTIF(Sheet1!$O:$O,$A70&amp;"KGL"&amp;DI$2)</f>
        <v>0</v>
      </c>
      <c r="DJ70" s="6">
        <f>COUNTIF(Sheet1!$O:$O,$A70&amp;"KGL"&amp;DJ$2)</f>
        <v>0</v>
      </c>
      <c r="DK70" s="6">
        <f>COUNTIF(Sheet1!$O:$O,$A70&amp;"KGL"&amp;DK$2)</f>
        <v>0</v>
      </c>
      <c r="DL70" s="6">
        <f>COUNTIF(Sheet1!$O:$O,$A70&amp;"KGL"&amp;DL$2)</f>
        <v>0</v>
      </c>
      <c r="DM70" s="6">
        <f>COUNTIF(Sheet1!$O:$O,$A70&amp;"KGL"&amp;DM$2)</f>
        <v>0</v>
      </c>
      <c r="DN70" s="6">
        <f>COUNTIF(Sheet1!$O:$O,$A70&amp;"KGL"&amp;DN$2)</f>
        <v>0</v>
      </c>
      <c r="DO70" s="6">
        <f>COUNTIF(Sheet1!$O:$O,$A70&amp;"KGL"&amp;DO$2)</f>
        <v>0</v>
      </c>
      <c r="DP70" s="6">
        <f>COUNTIF(Sheet1!$O:$O,$A70&amp;"KGL"&amp;DP$2)</f>
        <v>0</v>
      </c>
      <c r="DQ70" s="6">
        <f>COUNTIF(Sheet1!$O:$O,$A70&amp;"KGL"&amp;DQ$2)</f>
        <v>0</v>
      </c>
      <c r="DR70" s="6">
        <f>COUNTIF(Sheet1!$O:$O,$A70&amp;"KGL"&amp;DR$2)</f>
        <v>0</v>
      </c>
      <c r="DS70" s="6">
        <f>COUNTIF(Sheet1!$O:$O,$A70&amp;"KGL"&amp;DS$2)</f>
        <v>0</v>
      </c>
      <c r="DT70" s="6">
        <f>COUNTIF(Sheet1!$O:$O,$A70&amp;"KGL"&amp;DT$2)</f>
        <v>0</v>
      </c>
      <c r="DU70" s="6">
        <f>COUNTIF(Sheet1!$O:$O,$A70&amp;"KGL"&amp;DU$2)</f>
        <v>0</v>
      </c>
      <c r="DV70" s="6">
        <f>COUNTIF(Sheet1!$O:$O,$A70&amp;"KGL"&amp;DV$2)</f>
        <v>0</v>
      </c>
      <c r="DW70" s="6">
        <f>COUNTIF(Sheet1!$O:$O,$A70&amp;"KGL"&amp;DW$2)</f>
        <v>0</v>
      </c>
      <c r="DX70" s="6">
        <f>COUNTIF(Sheet1!$O:$O,$A70&amp;"KGL"&amp;DX$2)</f>
        <v>0</v>
      </c>
      <c r="DY70" s="6">
        <f>COUNTIF(Sheet1!$O:$O,$A70&amp;"KGL"&amp;DY$2)</f>
        <v>0</v>
      </c>
      <c r="DZ70" s="6">
        <f>COUNTIF(Sheet1!$O:$O,$A70&amp;"KGL"&amp;DZ$2)</f>
        <v>0</v>
      </c>
      <c r="EA70" s="6">
        <f>COUNTIF(Sheet1!$O:$O,$A70&amp;"KGL"&amp;EA$2)</f>
        <v>0</v>
      </c>
      <c r="EB70" s="6">
        <f>COUNTIF(Sheet1!$O:$O,$A70&amp;"KGL"&amp;EB$2)</f>
        <v>0</v>
      </c>
      <c r="EC70" s="6">
        <f>COUNTIF(Sheet1!$O:$O,$A70&amp;"KGL"&amp;EC$2)</f>
        <v>0</v>
      </c>
      <c r="ED70" s="6">
        <f>COUNTIF(Sheet1!$O:$O,$A70&amp;"KGL"&amp;ED$2)</f>
        <v>0</v>
      </c>
      <c r="EE70" s="6">
        <f>COUNTIF(Sheet1!$O:$O,$A70&amp;"KGL"&amp;EE$2)</f>
        <v>0</v>
      </c>
      <c r="EF70" s="6">
        <f>COUNTIF(Sheet1!$O:$O,$A70&amp;"KGL"&amp;EF$2)</f>
        <v>0</v>
      </c>
      <c r="EG70" s="6">
        <f>COUNTIF(Sheet1!$O:$O,$A70&amp;"KGL"&amp;EG$2)</f>
        <v>0</v>
      </c>
      <c r="EH70" s="6">
        <f>COUNTIF(Sheet1!$O:$O,$A70&amp;"KGL"&amp;EH$2)</f>
        <v>0</v>
      </c>
      <c r="EI70" s="6">
        <f>COUNTIF(Sheet1!$O:$O,$A70&amp;"KGL"&amp;EI$2)</f>
        <v>0</v>
      </c>
      <c r="EJ70" s="6">
        <f>COUNTIF(Sheet1!$O:$O,$A70&amp;"KGL"&amp;EJ$2)</f>
        <v>0</v>
      </c>
      <c r="EK70" s="6">
        <f>COUNTIF(Sheet1!$O:$O,$A70&amp;"KGL"&amp;EK$2)</f>
        <v>0</v>
      </c>
      <c r="EL70" s="6">
        <f>COUNTIF(Sheet1!$O:$O,$A70&amp;"KGL"&amp;EL$2)</f>
        <v>0</v>
      </c>
      <c r="EM70" s="6">
        <f>COUNTIF(Sheet1!$O:$O,$A70&amp;"KGL"&amp;EM$2)</f>
        <v>0</v>
      </c>
      <c r="EN70" s="6">
        <f>COUNTIF(Sheet1!$O:$O,$A70&amp;"KGL"&amp;EN$2)</f>
        <v>0</v>
      </c>
      <c r="EO70" s="6">
        <f>COUNTIF(Sheet1!$O:$O,$A70&amp;"KGL"&amp;EO$2)</f>
        <v>0</v>
      </c>
      <c r="EP70" s="6">
        <f>COUNTIF(Sheet1!$O:$O,$A70&amp;"KGL"&amp;EP$2)</f>
        <v>0</v>
      </c>
      <c r="EQ70" s="6">
        <f>COUNTIF(Sheet1!$O:$O,$A70&amp;"KGL"&amp;EQ$2)</f>
        <v>0</v>
      </c>
      <c r="ER70" s="6">
        <f>COUNTIF(Sheet1!$O:$O,$A70&amp;"KGL"&amp;ER$2)</f>
        <v>0</v>
      </c>
      <c r="ES70" s="6">
        <f>COUNTIF(Sheet1!$O:$O,$A70&amp;"KGL"&amp;ES$2)</f>
        <v>0</v>
      </c>
      <c r="ET70" s="6">
        <f>COUNTIF(Sheet1!$O:$O,$A70&amp;"KGL"&amp;ET$2)</f>
        <v>0</v>
      </c>
      <c r="EU70" s="6">
        <f>COUNTIF(Sheet1!$O:$O,$A70&amp;"KGL"&amp;EU$2)</f>
        <v>0</v>
      </c>
      <c r="EV70" s="6">
        <f>COUNTIF(Sheet1!$O:$O,$A70&amp;"KGL"&amp;EV$2)</f>
        <v>0</v>
      </c>
      <c r="EW70" s="6">
        <f>COUNTIF(Sheet1!$O:$O,$A70&amp;"KGL"&amp;EW$2)</f>
        <v>0</v>
      </c>
      <c r="EX70" s="6">
        <f>COUNTIF(Sheet1!$O:$O,$A70&amp;"KGL"&amp;EX$2)</f>
        <v>0</v>
      </c>
      <c r="EY70" s="6">
        <f>COUNTIF(Sheet1!$O:$O,$A70&amp;"KGL"&amp;EY$2)</f>
        <v>0</v>
      </c>
      <c r="EZ70" s="6">
        <f>COUNTIF(Sheet1!$O:$O,$A70&amp;"KGL"&amp;EZ$2)</f>
        <v>0</v>
      </c>
      <c r="FA70" s="6">
        <f>COUNTIF(Sheet1!$O:$O,$A70&amp;"KGL"&amp;FA$2)</f>
        <v>0</v>
      </c>
      <c r="FB70" s="6">
        <f>COUNTIF(Sheet1!$O:$O,$A70&amp;"KGL"&amp;FB$2)</f>
        <v>0</v>
      </c>
      <c r="FC70" s="6">
        <f>COUNTIF(Sheet1!$O:$O,$A70&amp;"KGL"&amp;FC$2)</f>
        <v>0</v>
      </c>
      <c r="FD70" s="6">
        <f>COUNTIF(Sheet1!$O:$O,$A70&amp;"KGL"&amp;FD$2)</f>
        <v>0</v>
      </c>
      <c r="FE70" s="6">
        <f>COUNTIF(Sheet1!$O:$O,$A70&amp;"KGL"&amp;FE$2)</f>
        <v>0</v>
      </c>
      <c r="FF70" s="6">
        <f>COUNTIF(Sheet1!$O:$O,$A70&amp;"KGL"&amp;FF$2)</f>
        <v>0</v>
      </c>
      <c r="FG70" s="6">
        <f>COUNTIF(Sheet1!$O:$O,$A70&amp;"KGL"&amp;FG$2)</f>
        <v>0</v>
      </c>
      <c r="FH70" s="6">
        <f>COUNTIF(Sheet1!$O:$O,$A70&amp;"KGL"&amp;FH$2)</f>
        <v>0</v>
      </c>
      <c r="FI70" s="6">
        <f>COUNTIF(Sheet1!$O:$O,$A70&amp;"KGL"&amp;FI$2)</f>
        <v>0</v>
      </c>
      <c r="FJ70" s="6">
        <f>COUNTIF(Sheet1!$O:$O,$A70&amp;"KGL"&amp;FJ$2)</f>
        <v>0</v>
      </c>
      <c r="FK70" s="6">
        <f>COUNTIF(Sheet1!$O:$O,$A70&amp;"KGL"&amp;FK$2)</f>
        <v>0</v>
      </c>
      <c r="FL70" s="6">
        <f>COUNTIF(Sheet1!$O:$O,$A70&amp;"KGL"&amp;FL$2)</f>
        <v>0</v>
      </c>
      <c r="FM70" s="6">
        <f>COUNTIF(Sheet1!$O:$O,$A70&amp;"KGL"&amp;FM$2)</f>
        <v>0</v>
      </c>
      <c r="FN70" s="6">
        <f>COUNTIF(Sheet1!$O:$O,$A70&amp;"KGL"&amp;FN$2)</f>
        <v>0</v>
      </c>
      <c r="FO70" s="6">
        <f>COUNTIF(Sheet1!$O:$O,$A70&amp;"KGL"&amp;FO$2)</f>
        <v>0</v>
      </c>
      <c r="FP70" s="6">
        <f>COUNTIF(Sheet1!$O:$O,$A70&amp;"KGL"&amp;FP$2)</f>
        <v>0</v>
      </c>
      <c r="FQ70" s="6">
        <f>COUNTIF(Sheet1!$O:$O,$A70&amp;"KGL"&amp;FQ$2)</f>
        <v>0</v>
      </c>
      <c r="FR70" s="6">
        <f>COUNTIF(Sheet1!$O:$O,$A70&amp;"KGL"&amp;FR$2)</f>
        <v>0</v>
      </c>
      <c r="FS70" s="6">
        <f>COUNTIF(Sheet1!$O:$O,$A70&amp;"KGL"&amp;FS$2)</f>
        <v>0</v>
      </c>
      <c r="FT70" s="6">
        <f>COUNTIF(Sheet1!$O:$O,$A70&amp;"KGL"&amp;FT$2)</f>
        <v>0</v>
      </c>
      <c r="FU70" s="6">
        <f>COUNTIF(Sheet1!$O:$O,$A70&amp;"KGL"&amp;FU$2)</f>
        <v>0</v>
      </c>
      <c r="FV70" s="6">
        <f>COUNTIF(Sheet1!$O:$O,$A70&amp;"KGL"&amp;FV$2)</f>
        <v>0</v>
      </c>
      <c r="FW70" s="6">
        <f>COUNTIF(Sheet1!$O:$O,$A70&amp;"KGL"&amp;FW$2)</f>
        <v>0</v>
      </c>
      <c r="FX70" s="6">
        <f>COUNTIF(Sheet1!$O:$O,$A70&amp;"KGL"&amp;FX$2)</f>
        <v>0</v>
      </c>
      <c r="FY70" s="6">
        <f>COUNTIF(Sheet1!$O:$O,$A70&amp;"KGL"&amp;FY$2)</f>
        <v>0</v>
      </c>
      <c r="FZ70" s="6">
        <f>COUNTIF(Sheet1!$O:$O,$A70&amp;"KGL"&amp;FZ$2)</f>
        <v>0</v>
      </c>
      <c r="GA70" s="6">
        <f>COUNTIF(Sheet1!$O:$O,$A70&amp;"KGL"&amp;GA$2)</f>
        <v>0</v>
      </c>
      <c r="GB70" s="6">
        <f>COUNTIF(Sheet1!$O:$O,$A70&amp;"KGL"&amp;GB$2)</f>
        <v>0</v>
      </c>
      <c r="GC70" s="6">
        <f>COUNTIF(Sheet1!$O:$O,$A70&amp;"KGL"&amp;GC$2)</f>
        <v>0</v>
      </c>
      <c r="GD70" s="6">
        <f>COUNTIF(Sheet1!$O:$O,$A70&amp;"KGL"&amp;GD$2)</f>
        <v>0</v>
      </c>
      <c r="GE70" s="6">
        <f>COUNTIF(Sheet1!$O:$O,$A70&amp;"KGL"&amp;GE$2)</f>
        <v>0</v>
      </c>
      <c r="GF70" s="6">
        <f>COUNTIF(Sheet1!$O:$O,$A70&amp;"KGL"&amp;GF$2)</f>
        <v>0</v>
      </c>
      <c r="GG70" s="6">
        <f>COUNTIF(Sheet1!$O:$O,$A70&amp;"KGL"&amp;GG$2)</f>
        <v>0</v>
      </c>
      <c r="GH70" s="6">
        <f>COUNTIF(Sheet1!$O:$O,$A70&amp;"KGL"&amp;GH$2)</f>
        <v>0</v>
      </c>
      <c r="GI70" s="6">
        <f>COUNTIF(Sheet1!$O:$O,$A70&amp;"KGL"&amp;GI$2)</f>
        <v>0</v>
      </c>
      <c r="GJ70" s="6">
        <f>COUNTIF(Sheet1!$O:$O,$A70&amp;"KGL"&amp;GJ$2)</f>
        <v>0</v>
      </c>
      <c r="GK70" s="6">
        <f>COUNTIF(Sheet1!$O:$O,$A70&amp;"KGL"&amp;GK$2)</f>
        <v>0</v>
      </c>
      <c r="GL70" s="6">
        <f>COUNTIF(Sheet1!$O:$O,$A70&amp;"KGL"&amp;GL$2)</f>
        <v>0</v>
      </c>
      <c r="GM70" s="6">
        <f>COUNTIF(Sheet1!$O:$O,$A70&amp;"KGL"&amp;GM$2)</f>
        <v>0</v>
      </c>
      <c r="GN70" s="6">
        <f>COUNTIF(Sheet1!$O:$O,$A70&amp;"KGL"&amp;GN$2)</f>
        <v>0</v>
      </c>
      <c r="GO70" s="6">
        <f>COUNTIF(Sheet1!$O:$O,$A70&amp;"KGL"&amp;GO$2)</f>
        <v>0</v>
      </c>
      <c r="GP70" s="6">
        <f>COUNTIF(Sheet1!$O:$O,$A70&amp;"KGL"&amp;GP$2)</f>
        <v>0</v>
      </c>
      <c r="GQ70" s="6">
        <f>COUNTIF(Sheet1!$O:$O,$A70&amp;"KGL"&amp;GQ$2)</f>
        <v>0</v>
      </c>
      <c r="GR70" s="6">
        <f>COUNTIF(Sheet1!$O:$O,$A70&amp;"KGL"&amp;GR$2)</f>
        <v>0</v>
      </c>
      <c r="GS70" s="6">
        <f>COUNTIF(Sheet1!$O:$O,$A70&amp;"KGL"&amp;GS$2)</f>
        <v>0</v>
      </c>
      <c r="GT70" s="6">
        <f>COUNTIF(Sheet1!$O:$O,$A70&amp;"KGL"&amp;GT$2)</f>
        <v>0</v>
      </c>
      <c r="GU70" s="6">
        <f>COUNTIF(Sheet1!$O:$O,$A70&amp;"KGL"&amp;GU$2)</f>
        <v>0</v>
      </c>
      <c r="GV70" s="6">
        <f>COUNTIF(Sheet1!$O:$O,$A70&amp;"KGL"&amp;GV$2)</f>
        <v>0</v>
      </c>
      <c r="GW70" s="6">
        <f>COUNTIF(Sheet1!$O:$O,$A70&amp;"KGL"&amp;GW$2)</f>
        <v>0</v>
      </c>
      <c r="GX70" s="6">
        <f>COUNTIF(Sheet1!$O:$O,$A70&amp;"KGL"&amp;GX$2)</f>
        <v>0</v>
      </c>
      <c r="GY70" s="6">
        <f>COUNTIF(Sheet1!$O:$O,$A70&amp;"KGL"&amp;GY$2)</f>
        <v>0</v>
      </c>
      <c r="GZ70" s="6">
        <f>COUNTIF(Sheet1!$O:$O,$A70&amp;"KGL"&amp;GZ$2)</f>
        <v>0</v>
      </c>
      <c r="HA70" s="6">
        <f>COUNTIF(Sheet1!$O:$O,$A70&amp;"KGL"&amp;HA$2)</f>
        <v>0</v>
      </c>
      <c r="HB70" s="6">
        <f>COUNTIF(Sheet1!$O:$O,$A70&amp;"KGL"&amp;HB$2)</f>
        <v>0</v>
      </c>
      <c r="HC70" s="6">
        <f>COUNTIF(Sheet1!$O:$O,$A70&amp;"KGL"&amp;HC$2)</f>
        <v>0</v>
      </c>
      <c r="HD70" s="6">
        <f>COUNTIF(Sheet1!$O:$O,$A70&amp;"KGL"&amp;HD$2)</f>
        <v>0</v>
      </c>
      <c r="HE70" s="6">
        <f>COUNTIF(Sheet1!$O:$O,$A70&amp;"KGL"&amp;HE$2)</f>
        <v>0</v>
      </c>
      <c r="HF70" s="6">
        <f>COUNTIF(Sheet1!$O:$O,$A70&amp;"KGL"&amp;HF$2)</f>
        <v>0</v>
      </c>
      <c r="HG70" s="6">
        <f>COUNTIF(Sheet1!$O:$O,$A70&amp;"KGL"&amp;HG$2)</f>
        <v>0</v>
      </c>
      <c r="HH70" s="6">
        <f>COUNTIF(Sheet1!$O:$O,$A70&amp;"KGL"&amp;HH$2)</f>
        <v>0</v>
      </c>
      <c r="HI70" s="6">
        <f>COUNTIF(Sheet1!$O:$O,$A70&amp;"KGL"&amp;HI$2)</f>
        <v>0</v>
      </c>
      <c r="HJ70" s="6">
        <f>COUNTIF(Sheet1!$O:$O,$A70&amp;"KGL"&amp;HJ$2)</f>
        <v>0</v>
      </c>
      <c r="HK70" s="6">
        <f>COUNTIF(Sheet1!$O:$O,$A70&amp;"KGL"&amp;HK$2)</f>
        <v>0</v>
      </c>
      <c r="HL70" s="6">
        <f>COUNTIF(Sheet1!$O:$O,$A70&amp;"KGL"&amp;HL$2)</f>
        <v>0</v>
      </c>
      <c r="HM70" s="6">
        <f>COUNTIF(Sheet1!$O:$O,$A70&amp;"KGL"&amp;HM$2)</f>
        <v>0</v>
      </c>
      <c r="HN70" s="6">
        <f>COUNTIF(Sheet1!$O:$O,$A70&amp;"KGL"&amp;HN$2)</f>
        <v>0</v>
      </c>
      <c r="HO70" s="6">
        <f>COUNTIF(Sheet1!$O:$O,$A70&amp;"KGL"&amp;HO$2)</f>
        <v>0</v>
      </c>
      <c r="HP70" s="6">
        <f>COUNTIF(Sheet1!$O:$O,$A70&amp;"KGL"&amp;HP$2)</f>
        <v>0</v>
      </c>
      <c r="HQ70" s="6">
        <f>COUNTIF(Sheet1!$O:$O,$A70&amp;"KGL"&amp;HQ$2)</f>
        <v>0</v>
      </c>
      <c r="HR70" s="6">
        <f>COUNTIF(Sheet1!$O:$O,$A70&amp;"KGL"&amp;HR$2)</f>
        <v>0</v>
      </c>
      <c r="HS70" s="6">
        <f>COUNTIF(Sheet1!$O:$O,$A70&amp;"KGL"&amp;HS$2)</f>
        <v>0</v>
      </c>
      <c r="HT70" s="6">
        <f>COUNTIF(Sheet1!$O:$O,$A70&amp;"KGL"&amp;HT$2)</f>
        <v>0</v>
      </c>
      <c r="HU70" s="6">
        <f>COUNTIF(Sheet1!$O:$O,$A70&amp;"KGL"&amp;HU$2)</f>
        <v>0</v>
      </c>
      <c r="HV70" s="6">
        <f>COUNTIF(Sheet1!$O:$O,$A70&amp;"KGL"&amp;HV$2)</f>
        <v>0</v>
      </c>
      <c r="HW70" s="6">
        <f>COUNTIF(Sheet1!$O:$O,$A70&amp;"KGL"&amp;HW$2)</f>
        <v>0</v>
      </c>
      <c r="HX70" s="6">
        <f>COUNTIF(Sheet1!$O:$O,$A70&amp;"KGL"&amp;HX$2)</f>
        <v>0</v>
      </c>
      <c r="HY70" s="6">
        <f>COUNTIF(Sheet1!$O:$O,$A70&amp;"KGL"&amp;HY$2)</f>
        <v>0</v>
      </c>
      <c r="HZ70" s="6">
        <f>COUNTIF(Sheet1!$O:$O,$A70&amp;"KGL"&amp;HZ$2)</f>
        <v>0</v>
      </c>
      <c r="IA70" s="6">
        <f>COUNTIF(Sheet1!$O:$O,$A70&amp;"KGL"&amp;IA$2)</f>
        <v>0</v>
      </c>
      <c r="IB70" s="6">
        <f>COUNTIF(Sheet1!$O:$O,$A70&amp;"KGL"&amp;IB$2)</f>
        <v>0</v>
      </c>
      <c r="IC70" s="6">
        <f>COUNTIF(Sheet1!$O:$O,$A70&amp;"KGL"&amp;IC$2)</f>
        <v>0</v>
      </c>
      <c r="ID70" s="6">
        <f>COUNTIF(Sheet1!$O:$O,$A70&amp;"KGL"&amp;ID$2)</f>
        <v>0</v>
      </c>
      <c r="IE70" s="6">
        <f>COUNTIF(Sheet1!$O:$O,$A70&amp;"KGL"&amp;IE$2)</f>
        <v>0</v>
      </c>
      <c r="IF70" s="6">
        <f>COUNTIF(Sheet1!$O:$O,$A70&amp;"KGL"&amp;IF$2)</f>
        <v>0</v>
      </c>
      <c r="IG70" s="6">
        <f>COUNTIF(Sheet1!$O:$O,$A70&amp;"KGL"&amp;IG$2)</f>
        <v>0</v>
      </c>
      <c r="IH70" s="6">
        <f>COUNTIF(Sheet1!$O:$O,$A70&amp;"KGL"&amp;IH$2)</f>
        <v>0</v>
      </c>
      <c r="II70" s="6">
        <f>COUNTIF(Sheet1!$O:$O,$A70&amp;"KGL"&amp;II$2)</f>
        <v>0</v>
      </c>
      <c r="IJ70" s="6">
        <f>COUNTIF(Sheet1!$O:$O,$A70&amp;"KGL"&amp;IJ$2)</f>
        <v>0</v>
      </c>
      <c r="IK70" s="6">
        <f>COUNTIF(Sheet1!$O:$O,$A70&amp;"KGL"&amp;IK$2)</f>
        <v>0</v>
      </c>
      <c r="IL70" s="6">
        <f>COUNTIF(Sheet1!$O:$O,$A70&amp;"KGL"&amp;IL$2)</f>
        <v>0</v>
      </c>
      <c r="IM70" s="6">
        <f>COUNTIF(Sheet1!$O:$O,$A70&amp;"KGL"&amp;IM$2)</f>
        <v>0</v>
      </c>
      <c r="IN70" s="6">
        <f>COUNTIF(Sheet1!$O:$O,$A70&amp;"KGL"&amp;IN$2)</f>
        <v>0</v>
      </c>
      <c r="IO70" s="6">
        <f>COUNTIF(Sheet1!$O:$O,$A70&amp;"KGL"&amp;IO$2)</f>
        <v>0</v>
      </c>
      <c r="IP70" s="6">
        <f>COUNTIF(Sheet1!$O:$O,$A70&amp;"KGL"&amp;IP$2)</f>
        <v>0</v>
      </c>
      <c r="IQ70" s="6">
        <f>COUNTIF(Sheet1!$O:$O,$A70&amp;"KGL"&amp;IQ$2)</f>
        <v>0</v>
      </c>
      <c r="IR70" s="6">
        <f>COUNTIF(Sheet1!$O:$O,$A70&amp;"KGL"&amp;IR$2)</f>
        <v>0</v>
      </c>
      <c r="IS70" s="6">
        <f>COUNTIF(Sheet1!$O:$O,$A70&amp;"KGL"&amp;IS$2)</f>
        <v>0</v>
      </c>
      <c r="IT70" s="6">
        <f>COUNTIF(Sheet1!$O:$O,$A70&amp;"KGL"&amp;IT$2)</f>
        <v>0</v>
      </c>
      <c r="IU70" s="6">
        <f>COUNTIF(Sheet1!$O:$O,$A70&amp;"KGL"&amp;IU$2)</f>
        <v>0</v>
      </c>
      <c r="IV70" s="6">
        <f>COUNTIF(Sheet1!$O:$O,$A70&amp;"KGL"&amp;IV$2)</f>
        <v>0</v>
      </c>
      <c r="IW70" s="6">
        <f>COUNTIF(Sheet1!$O:$O,$A70&amp;"KGL"&amp;IW$2)</f>
        <v>0</v>
      </c>
      <c r="IX70" s="6">
        <f>COUNTIF(Sheet1!$O:$O,$A70&amp;"KGL"&amp;IX$2)</f>
        <v>0</v>
      </c>
      <c r="IY70" s="6">
        <f>COUNTIF(Sheet1!$O:$O,$A70&amp;"KGL"&amp;IY$2)</f>
        <v>0</v>
      </c>
      <c r="IZ70" s="6">
        <f>COUNTIF(Sheet1!$O:$O,$A70&amp;"KGL"&amp;IZ$2)</f>
        <v>0</v>
      </c>
      <c r="JA70" s="6">
        <f>COUNTIF(Sheet1!$O:$O,$A70&amp;"KGL"&amp;JA$2)</f>
        <v>0</v>
      </c>
      <c r="JB70" s="6">
        <f>COUNTIF(Sheet1!$O:$O,$A70&amp;"KGL"&amp;JB$2)</f>
        <v>0</v>
      </c>
      <c r="JC70" s="6">
        <f>COUNTIF(Sheet1!$O:$O,$A70&amp;"KGL"&amp;JC$2)</f>
        <v>0</v>
      </c>
    </row>
    <row r="71" spans="1:263" s="179" customFormat="1" x14ac:dyDescent="0.3">
      <c r="A71" s="202" t="s">
        <v>341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f>COUNTIF(Sheet1!$O:$O,$A71&amp;"KGL"&amp;DA$2)</f>
        <v>0</v>
      </c>
      <c r="DB71" s="6">
        <f>COUNTIF(Sheet1!$O:$O,$A71&amp;"KGL"&amp;DB$2)</f>
        <v>0</v>
      </c>
      <c r="DC71" s="6">
        <f>COUNTIF(Sheet1!$O:$O,$A71&amp;"KGL"&amp;DC$2)</f>
        <v>0</v>
      </c>
      <c r="DD71" s="6">
        <f>COUNTIF(Sheet1!$O:$O,$A71&amp;"KGL"&amp;DD$2)</f>
        <v>0</v>
      </c>
      <c r="DE71" s="6">
        <f>COUNTIF(Sheet1!$O:$O,$A71&amp;"KGL"&amp;DE$2)</f>
        <v>0</v>
      </c>
      <c r="DF71" s="6">
        <f>COUNTIF(Sheet1!$O:$O,$A71&amp;"KGL"&amp;DF$2)</f>
        <v>0</v>
      </c>
      <c r="DG71" s="6">
        <f>COUNTIF(Sheet1!$O:$O,$A71&amp;"KGL"&amp;DG$2)</f>
        <v>0</v>
      </c>
      <c r="DH71" s="6">
        <f>COUNTIF(Sheet1!$O:$O,$A71&amp;"KGL"&amp;DH$2)</f>
        <v>0</v>
      </c>
      <c r="DI71" s="6">
        <f>COUNTIF(Sheet1!$O:$O,$A71&amp;"KGL"&amp;DI$2)</f>
        <v>0</v>
      </c>
      <c r="DJ71" s="6">
        <f>COUNTIF(Sheet1!$O:$O,$A71&amp;"KGL"&amp;DJ$2)</f>
        <v>0</v>
      </c>
      <c r="DK71" s="6">
        <f>COUNTIF(Sheet1!$O:$O,$A71&amp;"KGL"&amp;DK$2)</f>
        <v>0</v>
      </c>
      <c r="DL71" s="6">
        <f>COUNTIF(Sheet1!$O:$O,$A71&amp;"KGL"&amp;DL$2)</f>
        <v>0</v>
      </c>
      <c r="DM71" s="6">
        <f>COUNTIF(Sheet1!$O:$O,$A71&amp;"KGL"&amp;DM$2)</f>
        <v>0</v>
      </c>
      <c r="DN71" s="6">
        <f>COUNTIF(Sheet1!$O:$O,$A71&amp;"KGL"&amp;DN$2)</f>
        <v>0</v>
      </c>
      <c r="DO71" s="6">
        <f>COUNTIF(Sheet1!$O:$O,$A71&amp;"KGL"&amp;DO$2)</f>
        <v>0</v>
      </c>
      <c r="DP71" s="6">
        <f>COUNTIF(Sheet1!$O:$O,$A71&amp;"KGL"&amp;DP$2)</f>
        <v>0</v>
      </c>
      <c r="DQ71" s="6">
        <f>COUNTIF(Sheet1!$O:$O,$A71&amp;"KGL"&amp;DQ$2)</f>
        <v>0</v>
      </c>
      <c r="DR71" s="6">
        <f>COUNTIF(Sheet1!$O:$O,$A71&amp;"KGL"&amp;DR$2)</f>
        <v>0</v>
      </c>
      <c r="DS71" s="6">
        <f>COUNTIF(Sheet1!$O:$O,$A71&amp;"KGL"&amp;DS$2)</f>
        <v>0</v>
      </c>
      <c r="DT71" s="6">
        <f>COUNTIF(Sheet1!$O:$O,$A71&amp;"KGL"&amp;DT$2)</f>
        <v>0</v>
      </c>
      <c r="DU71" s="6">
        <f>COUNTIF(Sheet1!$O:$O,$A71&amp;"KGL"&amp;DU$2)</f>
        <v>0</v>
      </c>
      <c r="DV71" s="6">
        <f>COUNTIF(Sheet1!$O:$O,$A71&amp;"KGL"&amp;DV$2)</f>
        <v>0</v>
      </c>
      <c r="DW71" s="6">
        <f>COUNTIF(Sheet1!$O:$O,$A71&amp;"KGL"&amp;DW$2)</f>
        <v>0</v>
      </c>
      <c r="DX71" s="6">
        <f>COUNTIF(Sheet1!$O:$O,$A71&amp;"KGL"&amp;DX$2)</f>
        <v>0</v>
      </c>
      <c r="DY71" s="6">
        <f>COUNTIF(Sheet1!$O:$O,$A71&amp;"KGL"&amp;DY$2)</f>
        <v>0</v>
      </c>
      <c r="DZ71" s="6">
        <f>COUNTIF(Sheet1!$O:$O,$A71&amp;"KGL"&amp;DZ$2)</f>
        <v>0</v>
      </c>
      <c r="EA71" s="6">
        <f>COUNTIF(Sheet1!$O:$O,$A71&amp;"KGL"&amp;EA$2)</f>
        <v>0</v>
      </c>
      <c r="EB71" s="6">
        <f>COUNTIF(Sheet1!$O:$O,$A71&amp;"KGL"&amp;EB$2)</f>
        <v>0</v>
      </c>
      <c r="EC71" s="6">
        <f>COUNTIF(Sheet1!$O:$O,$A71&amp;"KGL"&amp;EC$2)</f>
        <v>0</v>
      </c>
      <c r="ED71" s="6">
        <f>COUNTIF(Sheet1!$O:$O,$A71&amp;"KGL"&amp;ED$2)</f>
        <v>0</v>
      </c>
      <c r="EE71" s="6">
        <f>COUNTIF(Sheet1!$O:$O,$A71&amp;"KGL"&amp;EE$2)</f>
        <v>0</v>
      </c>
      <c r="EF71" s="6">
        <f>COUNTIF(Sheet1!$O:$O,$A71&amp;"KGL"&amp;EF$2)</f>
        <v>0</v>
      </c>
      <c r="EG71" s="6">
        <f>COUNTIF(Sheet1!$O:$O,$A71&amp;"KGL"&amp;EG$2)</f>
        <v>0</v>
      </c>
      <c r="EH71" s="6">
        <f>COUNTIF(Sheet1!$O:$O,$A71&amp;"KGL"&amp;EH$2)</f>
        <v>0</v>
      </c>
      <c r="EI71" s="6">
        <f>COUNTIF(Sheet1!$O:$O,$A71&amp;"KGL"&amp;EI$2)</f>
        <v>0</v>
      </c>
      <c r="EJ71" s="6">
        <f>COUNTIF(Sheet1!$O:$O,$A71&amp;"KGL"&amp;EJ$2)</f>
        <v>0</v>
      </c>
      <c r="EK71" s="6">
        <f>COUNTIF(Sheet1!$O:$O,$A71&amp;"KGL"&amp;EK$2)</f>
        <v>0</v>
      </c>
      <c r="EL71" s="6">
        <f>COUNTIF(Sheet1!$O:$O,$A71&amp;"KGL"&amp;EL$2)</f>
        <v>0</v>
      </c>
      <c r="EM71" s="6">
        <f>COUNTIF(Sheet1!$O:$O,$A71&amp;"KGL"&amp;EM$2)</f>
        <v>0</v>
      </c>
      <c r="EN71" s="6">
        <f>COUNTIF(Sheet1!$O:$O,$A71&amp;"KGL"&amp;EN$2)</f>
        <v>0</v>
      </c>
      <c r="EO71" s="6">
        <f>COUNTIF(Sheet1!$O:$O,$A71&amp;"KGL"&amp;EO$2)</f>
        <v>0</v>
      </c>
      <c r="EP71" s="6">
        <f>COUNTIF(Sheet1!$O:$O,$A71&amp;"KGL"&amp;EP$2)</f>
        <v>0</v>
      </c>
      <c r="EQ71" s="6">
        <f>COUNTIF(Sheet1!$O:$O,$A71&amp;"KGL"&amp;EQ$2)</f>
        <v>0</v>
      </c>
      <c r="ER71" s="6">
        <f>COUNTIF(Sheet1!$O:$O,$A71&amp;"KGL"&amp;ER$2)</f>
        <v>0</v>
      </c>
      <c r="ES71" s="6">
        <f>COUNTIF(Sheet1!$O:$O,$A71&amp;"KGL"&amp;ES$2)</f>
        <v>0</v>
      </c>
      <c r="ET71" s="6">
        <f>COUNTIF(Sheet1!$O:$O,$A71&amp;"KGL"&amp;ET$2)</f>
        <v>0</v>
      </c>
      <c r="EU71" s="6">
        <f>COUNTIF(Sheet1!$O:$O,$A71&amp;"KGL"&amp;EU$2)</f>
        <v>0</v>
      </c>
      <c r="EV71" s="6">
        <f>COUNTIF(Sheet1!$O:$O,$A71&amp;"KGL"&amp;EV$2)</f>
        <v>0</v>
      </c>
      <c r="EW71" s="6">
        <f>COUNTIF(Sheet1!$O:$O,$A71&amp;"KGL"&amp;EW$2)</f>
        <v>0</v>
      </c>
      <c r="EX71" s="6">
        <f>COUNTIF(Sheet1!$O:$O,$A71&amp;"KGL"&amp;EX$2)</f>
        <v>0</v>
      </c>
      <c r="EY71" s="6">
        <f>COUNTIF(Sheet1!$O:$O,$A71&amp;"KGL"&amp;EY$2)</f>
        <v>0</v>
      </c>
      <c r="EZ71" s="6">
        <f>COUNTIF(Sheet1!$O:$O,$A71&amp;"KGL"&amp;EZ$2)</f>
        <v>0</v>
      </c>
      <c r="FA71" s="6">
        <f>COUNTIF(Sheet1!$O:$O,$A71&amp;"KGL"&amp;FA$2)</f>
        <v>0</v>
      </c>
      <c r="FB71" s="6">
        <f>COUNTIF(Sheet1!$O:$O,$A71&amp;"KGL"&amp;FB$2)</f>
        <v>0</v>
      </c>
      <c r="FC71" s="6">
        <f>COUNTIF(Sheet1!$O:$O,$A71&amp;"KGL"&amp;FC$2)</f>
        <v>0</v>
      </c>
      <c r="FD71" s="6">
        <f>COUNTIF(Sheet1!$O:$O,$A71&amp;"KGL"&amp;FD$2)</f>
        <v>0</v>
      </c>
      <c r="FE71" s="6">
        <f>COUNTIF(Sheet1!$O:$O,$A71&amp;"KGL"&amp;FE$2)</f>
        <v>0</v>
      </c>
      <c r="FF71" s="6">
        <f>COUNTIF(Sheet1!$O:$O,$A71&amp;"KGL"&amp;FF$2)</f>
        <v>0</v>
      </c>
      <c r="FG71" s="6">
        <f>COUNTIF(Sheet1!$O:$O,$A71&amp;"KGL"&amp;FG$2)</f>
        <v>0</v>
      </c>
      <c r="FH71" s="6">
        <f>COUNTIF(Sheet1!$O:$O,$A71&amp;"KGL"&amp;FH$2)</f>
        <v>0</v>
      </c>
      <c r="FI71" s="6">
        <f>COUNTIF(Sheet1!$O:$O,$A71&amp;"KGL"&amp;FI$2)</f>
        <v>0</v>
      </c>
      <c r="FJ71" s="6">
        <f>COUNTIF(Sheet1!$O:$O,$A71&amp;"KGL"&amp;FJ$2)</f>
        <v>0</v>
      </c>
      <c r="FK71" s="6">
        <f>COUNTIF(Sheet1!$O:$O,$A71&amp;"KGL"&amp;FK$2)</f>
        <v>0</v>
      </c>
      <c r="FL71" s="6">
        <f>COUNTIF(Sheet1!$O:$O,$A71&amp;"KGL"&amp;FL$2)</f>
        <v>0</v>
      </c>
      <c r="FM71" s="6">
        <f>COUNTIF(Sheet1!$O:$O,$A71&amp;"KGL"&amp;FM$2)</f>
        <v>0</v>
      </c>
      <c r="FN71" s="6">
        <f>COUNTIF(Sheet1!$O:$O,$A71&amp;"KGL"&amp;FN$2)</f>
        <v>0</v>
      </c>
      <c r="FO71" s="6">
        <f>COUNTIF(Sheet1!$O:$O,$A71&amp;"KGL"&amp;FO$2)</f>
        <v>0</v>
      </c>
      <c r="FP71" s="6">
        <f>COUNTIF(Sheet1!$O:$O,$A71&amp;"KGL"&amp;FP$2)</f>
        <v>0</v>
      </c>
      <c r="FQ71" s="6">
        <f>COUNTIF(Sheet1!$O:$O,$A71&amp;"KGL"&amp;FQ$2)</f>
        <v>0</v>
      </c>
      <c r="FR71" s="6">
        <f>COUNTIF(Sheet1!$O:$O,$A71&amp;"KGL"&amp;FR$2)</f>
        <v>0</v>
      </c>
      <c r="FS71" s="6">
        <f>COUNTIF(Sheet1!$O:$O,$A71&amp;"KGL"&amp;FS$2)</f>
        <v>0</v>
      </c>
      <c r="FT71" s="6">
        <f>COUNTIF(Sheet1!$O:$O,$A71&amp;"KGL"&amp;FT$2)</f>
        <v>0</v>
      </c>
      <c r="FU71" s="6">
        <f>COUNTIF(Sheet1!$O:$O,$A71&amp;"KGL"&amp;FU$2)</f>
        <v>0</v>
      </c>
      <c r="FV71" s="6">
        <f>COUNTIF(Sheet1!$O:$O,$A71&amp;"KGL"&amp;FV$2)</f>
        <v>0</v>
      </c>
      <c r="FW71" s="6">
        <f>COUNTIF(Sheet1!$O:$O,$A71&amp;"KGL"&amp;FW$2)</f>
        <v>0</v>
      </c>
      <c r="FX71" s="6">
        <f>COUNTIF(Sheet1!$O:$O,$A71&amp;"KGL"&amp;FX$2)</f>
        <v>0</v>
      </c>
      <c r="FY71" s="6">
        <f>COUNTIF(Sheet1!$O:$O,$A71&amp;"KGL"&amp;FY$2)</f>
        <v>0</v>
      </c>
      <c r="FZ71" s="6">
        <f>COUNTIF(Sheet1!$O:$O,$A71&amp;"KGL"&amp;FZ$2)</f>
        <v>0</v>
      </c>
      <c r="GA71" s="6">
        <f>COUNTIF(Sheet1!$O:$O,$A71&amp;"KGL"&amp;GA$2)</f>
        <v>0</v>
      </c>
      <c r="GB71" s="6">
        <f>COUNTIF(Sheet1!$O:$O,$A71&amp;"KGL"&amp;GB$2)</f>
        <v>0</v>
      </c>
      <c r="GC71" s="6">
        <f>COUNTIF(Sheet1!$O:$O,$A71&amp;"KGL"&amp;GC$2)</f>
        <v>0</v>
      </c>
      <c r="GD71" s="6">
        <f>COUNTIF(Sheet1!$O:$O,$A71&amp;"KGL"&amp;GD$2)</f>
        <v>0</v>
      </c>
      <c r="GE71" s="6">
        <f>COUNTIF(Sheet1!$O:$O,$A71&amp;"KGL"&amp;GE$2)</f>
        <v>0</v>
      </c>
      <c r="GF71" s="6">
        <f>COUNTIF(Sheet1!$O:$O,$A71&amp;"KGL"&amp;GF$2)</f>
        <v>0</v>
      </c>
      <c r="GG71" s="6">
        <f>COUNTIF(Sheet1!$O:$O,$A71&amp;"KGL"&amp;GG$2)</f>
        <v>0</v>
      </c>
      <c r="GH71" s="6">
        <f>COUNTIF(Sheet1!$O:$O,$A71&amp;"KGL"&amp;GH$2)</f>
        <v>0</v>
      </c>
      <c r="GI71" s="6">
        <f>COUNTIF(Sheet1!$O:$O,$A71&amp;"KGL"&amp;GI$2)</f>
        <v>0</v>
      </c>
      <c r="GJ71" s="6">
        <f>COUNTIF(Sheet1!$O:$O,$A71&amp;"KGL"&amp;GJ$2)</f>
        <v>0</v>
      </c>
      <c r="GK71" s="6">
        <f>COUNTIF(Sheet1!$O:$O,$A71&amp;"KGL"&amp;GK$2)</f>
        <v>0</v>
      </c>
      <c r="GL71" s="6">
        <f>COUNTIF(Sheet1!$O:$O,$A71&amp;"KGL"&amp;GL$2)</f>
        <v>0</v>
      </c>
      <c r="GM71" s="6">
        <f>COUNTIF(Sheet1!$O:$O,$A71&amp;"KGL"&amp;GM$2)</f>
        <v>0</v>
      </c>
      <c r="GN71" s="6">
        <f>COUNTIF(Sheet1!$O:$O,$A71&amp;"KGL"&amp;GN$2)</f>
        <v>0</v>
      </c>
      <c r="GO71" s="6">
        <f>COUNTIF(Sheet1!$O:$O,$A71&amp;"KGL"&amp;GO$2)</f>
        <v>0</v>
      </c>
      <c r="GP71" s="6">
        <f>COUNTIF(Sheet1!$O:$O,$A71&amp;"KGL"&amp;GP$2)</f>
        <v>0</v>
      </c>
      <c r="GQ71" s="6">
        <f>COUNTIF(Sheet1!$O:$O,$A71&amp;"KGL"&amp;GQ$2)</f>
        <v>0</v>
      </c>
      <c r="GR71" s="6">
        <f>COUNTIF(Sheet1!$O:$O,$A71&amp;"KGL"&amp;GR$2)</f>
        <v>0</v>
      </c>
      <c r="GS71" s="6">
        <f>COUNTIF(Sheet1!$O:$O,$A71&amp;"KGL"&amp;GS$2)</f>
        <v>0</v>
      </c>
      <c r="GT71" s="6">
        <f>COUNTIF(Sheet1!$O:$O,$A71&amp;"KGL"&amp;GT$2)</f>
        <v>0</v>
      </c>
      <c r="GU71" s="6">
        <f>COUNTIF(Sheet1!$O:$O,$A71&amp;"KGL"&amp;GU$2)</f>
        <v>0</v>
      </c>
      <c r="GV71" s="6">
        <f>COUNTIF(Sheet1!$O:$O,$A71&amp;"KGL"&amp;GV$2)</f>
        <v>0</v>
      </c>
      <c r="GW71" s="6">
        <f>COUNTIF(Sheet1!$O:$O,$A71&amp;"KGL"&amp;GW$2)</f>
        <v>0</v>
      </c>
      <c r="GX71" s="6">
        <f>COUNTIF(Sheet1!$O:$O,$A71&amp;"KGL"&amp;GX$2)</f>
        <v>0</v>
      </c>
      <c r="GY71" s="6">
        <f>COUNTIF(Sheet1!$O:$O,$A71&amp;"KGL"&amp;GY$2)</f>
        <v>0</v>
      </c>
      <c r="GZ71" s="6">
        <f>COUNTIF(Sheet1!$O:$O,$A71&amp;"KGL"&amp;GZ$2)</f>
        <v>0</v>
      </c>
      <c r="HA71" s="6">
        <f>COUNTIF(Sheet1!$O:$O,$A71&amp;"KGL"&amp;HA$2)</f>
        <v>0</v>
      </c>
      <c r="HB71" s="6">
        <f>COUNTIF(Sheet1!$O:$O,$A71&amp;"KGL"&amp;HB$2)</f>
        <v>0</v>
      </c>
      <c r="HC71" s="6">
        <f>COUNTIF(Sheet1!$O:$O,$A71&amp;"KGL"&amp;HC$2)</f>
        <v>0</v>
      </c>
      <c r="HD71" s="6">
        <f>COUNTIF(Sheet1!$O:$O,$A71&amp;"KGL"&amp;HD$2)</f>
        <v>0</v>
      </c>
      <c r="HE71" s="6">
        <f>COUNTIF(Sheet1!$O:$O,$A71&amp;"KGL"&amp;HE$2)</f>
        <v>0</v>
      </c>
      <c r="HF71" s="6">
        <f>COUNTIF(Sheet1!$O:$O,$A71&amp;"KGL"&amp;HF$2)</f>
        <v>0</v>
      </c>
      <c r="HG71" s="6">
        <f>COUNTIF(Sheet1!$O:$O,$A71&amp;"KGL"&amp;HG$2)</f>
        <v>0</v>
      </c>
      <c r="HH71" s="6">
        <f>COUNTIF(Sheet1!$O:$O,$A71&amp;"KGL"&amp;HH$2)</f>
        <v>0</v>
      </c>
      <c r="HI71" s="6">
        <f>COUNTIF(Sheet1!$O:$O,$A71&amp;"KGL"&amp;HI$2)</f>
        <v>0</v>
      </c>
      <c r="HJ71" s="6">
        <f>COUNTIF(Sheet1!$O:$O,$A71&amp;"KGL"&amp;HJ$2)</f>
        <v>0</v>
      </c>
      <c r="HK71" s="6">
        <f>COUNTIF(Sheet1!$O:$O,$A71&amp;"KGL"&amp;HK$2)</f>
        <v>0</v>
      </c>
      <c r="HL71" s="6">
        <f>COUNTIF(Sheet1!$O:$O,$A71&amp;"KGL"&amp;HL$2)</f>
        <v>0</v>
      </c>
      <c r="HM71" s="6">
        <f>COUNTIF(Sheet1!$O:$O,$A71&amp;"KGL"&amp;HM$2)</f>
        <v>0</v>
      </c>
      <c r="HN71" s="6">
        <f>COUNTIF(Sheet1!$O:$O,$A71&amp;"KGL"&amp;HN$2)</f>
        <v>0</v>
      </c>
      <c r="HO71" s="6">
        <f>COUNTIF(Sheet1!$O:$O,$A71&amp;"KGL"&amp;HO$2)</f>
        <v>0</v>
      </c>
      <c r="HP71" s="6">
        <f>COUNTIF(Sheet1!$O:$O,$A71&amp;"KGL"&amp;HP$2)</f>
        <v>0</v>
      </c>
      <c r="HQ71" s="6">
        <f>COUNTIF(Sheet1!$O:$O,$A71&amp;"KGL"&amp;HQ$2)</f>
        <v>0</v>
      </c>
      <c r="HR71" s="6">
        <f>COUNTIF(Sheet1!$O:$O,$A71&amp;"KGL"&amp;HR$2)</f>
        <v>0</v>
      </c>
      <c r="HS71" s="6">
        <f>COUNTIF(Sheet1!$O:$O,$A71&amp;"KGL"&amp;HS$2)</f>
        <v>0</v>
      </c>
      <c r="HT71" s="6">
        <f>COUNTIF(Sheet1!$O:$O,$A71&amp;"KGL"&amp;HT$2)</f>
        <v>0</v>
      </c>
      <c r="HU71" s="6">
        <f>COUNTIF(Sheet1!$O:$O,$A71&amp;"KGL"&amp;HU$2)</f>
        <v>0</v>
      </c>
      <c r="HV71" s="6">
        <f>COUNTIF(Sheet1!$O:$O,$A71&amp;"KGL"&amp;HV$2)</f>
        <v>0</v>
      </c>
      <c r="HW71" s="6">
        <f>COUNTIF(Sheet1!$O:$O,$A71&amp;"KGL"&amp;HW$2)</f>
        <v>0</v>
      </c>
      <c r="HX71" s="6">
        <f>COUNTIF(Sheet1!$O:$O,$A71&amp;"KGL"&amp;HX$2)</f>
        <v>0</v>
      </c>
      <c r="HY71" s="6">
        <f>COUNTIF(Sheet1!$O:$O,$A71&amp;"KGL"&amp;HY$2)</f>
        <v>0</v>
      </c>
      <c r="HZ71" s="6">
        <f>COUNTIF(Sheet1!$O:$O,$A71&amp;"KGL"&amp;HZ$2)</f>
        <v>0</v>
      </c>
      <c r="IA71" s="6">
        <f>COUNTIF(Sheet1!$O:$O,$A71&amp;"KGL"&amp;IA$2)</f>
        <v>0</v>
      </c>
      <c r="IB71" s="6">
        <f>COUNTIF(Sheet1!$O:$O,$A71&amp;"KGL"&amp;IB$2)</f>
        <v>0</v>
      </c>
      <c r="IC71" s="6">
        <f>COUNTIF(Sheet1!$O:$O,$A71&amp;"KGL"&amp;IC$2)</f>
        <v>0</v>
      </c>
      <c r="ID71" s="6">
        <f>COUNTIF(Sheet1!$O:$O,$A71&amp;"KGL"&amp;ID$2)</f>
        <v>0</v>
      </c>
      <c r="IE71" s="6">
        <f>COUNTIF(Sheet1!$O:$O,$A71&amp;"KGL"&amp;IE$2)</f>
        <v>0</v>
      </c>
      <c r="IF71" s="6">
        <f>COUNTIF(Sheet1!$O:$O,$A71&amp;"KGL"&amp;IF$2)</f>
        <v>0</v>
      </c>
      <c r="IG71" s="6">
        <f>COUNTIF(Sheet1!$O:$O,$A71&amp;"KGL"&amp;IG$2)</f>
        <v>0</v>
      </c>
      <c r="IH71" s="6">
        <f>COUNTIF(Sheet1!$O:$O,$A71&amp;"KGL"&amp;IH$2)</f>
        <v>0</v>
      </c>
      <c r="II71" s="6">
        <f>COUNTIF(Sheet1!$O:$O,$A71&amp;"KGL"&amp;II$2)</f>
        <v>0</v>
      </c>
      <c r="IJ71" s="6">
        <f>COUNTIF(Sheet1!$O:$O,$A71&amp;"KGL"&amp;IJ$2)</f>
        <v>0</v>
      </c>
      <c r="IK71" s="6">
        <f>COUNTIF(Sheet1!$O:$O,$A71&amp;"KGL"&amp;IK$2)</f>
        <v>0</v>
      </c>
      <c r="IL71" s="6">
        <f>COUNTIF(Sheet1!$O:$O,$A71&amp;"KGL"&amp;IL$2)</f>
        <v>0</v>
      </c>
      <c r="IM71" s="6">
        <f>COUNTIF(Sheet1!$O:$O,$A71&amp;"KGL"&amp;IM$2)</f>
        <v>0</v>
      </c>
      <c r="IN71" s="6">
        <f>COUNTIF(Sheet1!$O:$O,$A71&amp;"KGL"&amp;IN$2)</f>
        <v>0</v>
      </c>
      <c r="IO71" s="6">
        <f>COUNTIF(Sheet1!$O:$O,$A71&amp;"KGL"&amp;IO$2)</f>
        <v>0</v>
      </c>
      <c r="IP71" s="6">
        <f>COUNTIF(Sheet1!$O:$O,$A71&amp;"KGL"&amp;IP$2)</f>
        <v>0</v>
      </c>
      <c r="IQ71" s="6">
        <f>COUNTIF(Sheet1!$O:$O,$A71&amp;"KGL"&amp;IQ$2)</f>
        <v>0</v>
      </c>
      <c r="IR71" s="6">
        <f>COUNTIF(Sheet1!$O:$O,$A71&amp;"KGL"&amp;IR$2)</f>
        <v>0</v>
      </c>
      <c r="IS71" s="6">
        <f>COUNTIF(Sheet1!$O:$O,$A71&amp;"KGL"&amp;IS$2)</f>
        <v>0</v>
      </c>
      <c r="IT71" s="6">
        <f>COUNTIF(Sheet1!$O:$O,$A71&amp;"KGL"&amp;IT$2)</f>
        <v>0</v>
      </c>
      <c r="IU71" s="6">
        <f>COUNTIF(Sheet1!$O:$O,$A71&amp;"KGL"&amp;IU$2)</f>
        <v>0</v>
      </c>
      <c r="IV71" s="6">
        <f>COUNTIF(Sheet1!$O:$O,$A71&amp;"KGL"&amp;IV$2)</f>
        <v>0</v>
      </c>
      <c r="IW71" s="6">
        <f>COUNTIF(Sheet1!$O:$O,$A71&amp;"KGL"&amp;IW$2)</f>
        <v>0</v>
      </c>
      <c r="IX71" s="6">
        <f>COUNTIF(Sheet1!$O:$O,$A71&amp;"KGL"&amp;IX$2)</f>
        <v>0</v>
      </c>
      <c r="IY71" s="6">
        <f>COUNTIF(Sheet1!$O:$O,$A71&amp;"KGL"&amp;IY$2)</f>
        <v>0</v>
      </c>
      <c r="IZ71" s="6">
        <f>COUNTIF(Sheet1!$O:$O,$A71&amp;"KGL"&amp;IZ$2)</f>
        <v>0</v>
      </c>
      <c r="JA71" s="6">
        <f>COUNTIF(Sheet1!$O:$O,$A71&amp;"KGL"&amp;JA$2)</f>
        <v>0</v>
      </c>
      <c r="JB71" s="6">
        <f>COUNTIF(Sheet1!$O:$O,$A71&amp;"KGL"&amp;JB$2)</f>
        <v>0</v>
      </c>
      <c r="JC71" s="6">
        <f>COUNTIF(Sheet1!$O:$O,$A71&amp;"KGL"&amp;JC$2)</f>
        <v>0</v>
      </c>
    </row>
    <row r="72" spans="1:263" s="179" customFormat="1" x14ac:dyDescent="0.3">
      <c r="A72" s="202" t="s">
        <v>342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f>COUNTIF(Sheet1!$O:$O,$A72&amp;"KGL"&amp;DA$2)</f>
        <v>0</v>
      </c>
      <c r="DB72" s="6">
        <f>COUNTIF(Sheet1!$O:$O,$A72&amp;"KGL"&amp;DB$2)</f>
        <v>0</v>
      </c>
      <c r="DC72" s="6">
        <f>COUNTIF(Sheet1!$O:$O,$A72&amp;"KGL"&amp;DC$2)</f>
        <v>0</v>
      </c>
      <c r="DD72" s="6">
        <f>COUNTIF(Sheet1!$O:$O,$A72&amp;"KGL"&amp;DD$2)</f>
        <v>0</v>
      </c>
      <c r="DE72" s="6">
        <f>COUNTIF(Sheet1!$O:$O,$A72&amp;"KGL"&amp;DE$2)</f>
        <v>0</v>
      </c>
      <c r="DF72" s="6">
        <f>COUNTIF(Sheet1!$O:$O,$A72&amp;"KGL"&amp;DF$2)</f>
        <v>0</v>
      </c>
      <c r="DG72" s="6">
        <f>COUNTIF(Sheet1!$O:$O,$A72&amp;"KGL"&amp;DG$2)</f>
        <v>0</v>
      </c>
      <c r="DH72" s="6">
        <f>COUNTIF(Sheet1!$O:$O,$A72&amp;"KGL"&amp;DH$2)</f>
        <v>0</v>
      </c>
      <c r="DI72" s="6">
        <f>COUNTIF(Sheet1!$O:$O,$A72&amp;"KGL"&amp;DI$2)</f>
        <v>0</v>
      </c>
      <c r="DJ72" s="6">
        <f>COUNTIF(Sheet1!$O:$O,$A72&amp;"KGL"&amp;DJ$2)</f>
        <v>0</v>
      </c>
      <c r="DK72" s="6">
        <f>COUNTIF(Sheet1!$O:$O,$A72&amp;"KGL"&amp;DK$2)</f>
        <v>0</v>
      </c>
      <c r="DL72" s="6">
        <f>COUNTIF(Sheet1!$O:$O,$A72&amp;"KGL"&amp;DL$2)</f>
        <v>0</v>
      </c>
      <c r="DM72" s="6">
        <f>COUNTIF(Sheet1!$O:$O,$A72&amp;"KGL"&amp;DM$2)</f>
        <v>0</v>
      </c>
      <c r="DN72" s="6">
        <f>COUNTIF(Sheet1!$O:$O,$A72&amp;"KGL"&amp;DN$2)</f>
        <v>0</v>
      </c>
      <c r="DO72" s="6">
        <f>COUNTIF(Sheet1!$O:$O,$A72&amp;"KGL"&amp;DO$2)</f>
        <v>0</v>
      </c>
      <c r="DP72" s="6">
        <f>COUNTIF(Sheet1!$O:$O,$A72&amp;"KGL"&amp;DP$2)</f>
        <v>0</v>
      </c>
      <c r="DQ72" s="6">
        <f>COUNTIF(Sheet1!$O:$O,$A72&amp;"KGL"&amp;DQ$2)</f>
        <v>0</v>
      </c>
      <c r="DR72" s="6">
        <f>COUNTIF(Sheet1!$O:$O,$A72&amp;"KGL"&amp;DR$2)</f>
        <v>0</v>
      </c>
      <c r="DS72" s="6">
        <f>COUNTIF(Sheet1!$O:$O,$A72&amp;"KGL"&amp;DS$2)</f>
        <v>0</v>
      </c>
      <c r="DT72" s="6">
        <f>COUNTIF(Sheet1!$O:$O,$A72&amp;"KGL"&amp;DT$2)</f>
        <v>0</v>
      </c>
      <c r="DU72" s="6">
        <f>COUNTIF(Sheet1!$O:$O,$A72&amp;"KGL"&amp;DU$2)</f>
        <v>0</v>
      </c>
      <c r="DV72" s="6">
        <f>COUNTIF(Sheet1!$O:$O,$A72&amp;"KGL"&amp;DV$2)</f>
        <v>0</v>
      </c>
      <c r="DW72" s="6">
        <f>COUNTIF(Sheet1!$O:$O,$A72&amp;"KGL"&amp;DW$2)</f>
        <v>0</v>
      </c>
      <c r="DX72" s="6">
        <f>COUNTIF(Sheet1!$O:$O,$A72&amp;"KGL"&amp;DX$2)</f>
        <v>0</v>
      </c>
      <c r="DY72" s="6">
        <f>COUNTIF(Sheet1!$O:$O,$A72&amp;"KGL"&amp;DY$2)</f>
        <v>0</v>
      </c>
      <c r="DZ72" s="6">
        <f>COUNTIF(Sheet1!$O:$O,$A72&amp;"KGL"&amp;DZ$2)</f>
        <v>0</v>
      </c>
      <c r="EA72" s="6">
        <f>COUNTIF(Sheet1!$O:$O,$A72&amp;"KGL"&amp;EA$2)</f>
        <v>0</v>
      </c>
      <c r="EB72" s="6">
        <f>COUNTIF(Sheet1!$O:$O,$A72&amp;"KGL"&amp;EB$2)</f>
        <v>0</v>
      </c>
      <c r="EC72" s="6">
        <f>COUNTIF(Sheet1!$O:$O,$A72&amp;"KGL"&amp;EC$2)</f>
        <v>0</v>
      </c>
      <c r="ED72" s="6">
        <f>COUNTIF(Sheet1!$O:$O,$A72&amp;"KGL"&amp;ED$2)</f>
        <v>0</v>
      </c>
      <c r="EE72" s="6">
        <f>COUNTIF(Sheet1!$O:$O,$A72&amp;"KGL"&amp;EE$2)</f>
        <v>0</v>
      </c>
      <c r="EF72" s="6">
        <f>COUNTIF(Sheet1!$O:$O,$A72&amp;"KGL"&amp;EF$2)</f>
        <v>0</v>
      </c>
      <c r="EG72" s="6">
        <f>COUNTIF(Sheet1!$O:$O,$A72&amp;"KGL"&amp;EG$2)</f>
        <v>0</v>
      </c>
      <c r="EH72" s="6">
        <f>COUNTIF(Sheet1!$O:$O,$A72&amp;"KGL"&amp;EH$2)</f>
        <v>0</v>
      </c>
      <c r="EI72" s="6">
        <f>COUNTIF(Sheet1!$O:$O,$A72&amp;"KGL"&amp;EI$2)</f>
        <v>0</v>
      </c>
      <c r="EJ72" s="6">
        <f>COUNTIF(Sheet1!$O:$O,$A72&amp;"KGL"&amp;EJ$2)</f>
        <v>0</v>
      </c>
      <c r="EK72" s="6">
        <f>COUNTIF(Sheet1!$O:$O,$A72&amp;"KGL"&amp;EK$2)</f>
        <v>0</v>
      </c>
      <c r="EL72" s="6">
        <f>COUNTIF(Sheet1!$O:$O,$A72&amp;"KGL"&amp;EL$2)</f>
        <v>0</v>
      </c>
      <c r="EM72" s="6">
        <f>COUNTIF(Sheet1!$O:$O,$A72&amp;"KGL"&amp;EM$2)</f>
        <v>0</v>
      </c>
      <c r="EN72" s="6">
        <f>COUNTIF(Sheet1!$O:$O,$A72&amp;"KGL"&amp;EN$2)</f>
        <v>0</v>
      </c>
      <c r="EO72" s="6">
        <f>COUNTIF(Sheet1!$O:$O,$A72&amp;"KGL"&amp;EO$2)</f>
        <v>0</v>
      </c>
      <c r="EP72" s="6">
        <f>COUNTIF(Sheet1!$O:$O,$A72&amp;"KGL"&amp;EP$2)</f>
        <v>0</v>
      </c>
      <c r="EQ72" s="6">
        <f>COUNTIF(Sheet1!$O:$O,$A72&amp;"KGL"&amp;EQ$2)</f>
        <v>0</v>
      </c>
      <c r="ER72" s="6">
        <f>COUNTIF(Sheet1!$O:$O,$A72&amp;"KGL"&amp;ER$2)</f>
        <v>0</v>
      </c>
      <c r="ES72" s="6">
        <f>COUNTIF(Sheet1!$O:$O,$A72&amp;"KGL"&amp;ES$2)</f>
        <v>0</v>
      </c>
      <c r="ET72" s="6">
        <f>COUNTIF(Sheet1!$O:$O,$A72&amp;"KGL"&amp;ET$2)</f>
        <v>0</v>
      </c>
      <c r="EU72" s="6">
        <f>COUNTIF(Sheet1!$O:$O,$A72&amp;"KGL"&amp;EU$2)</f>
        <v>0</v>
      </c>
      <c r="EV72" s="6">
        <f>COUNTIF(Sheet1!$O:$O,$A72&amp;"KGL"&amp;EV$2)</f>
        <v>0</v>
      </c>
      <c r="EW72" s="6">
        <f>COUNTIF(Sheet1!$O:$O,$A72&amp;"KGL"&amp;EW$2)</f>
        <v>0</v>
      </c>
      <c r="EX72" s="6">
        <f>COUNTIF(Sheet1!$O:$O,$A72&amp;"KGL"&amp;EX$2)</f>
        <v>0</v>
      </c>
      <c r="EY72" s="6">
        <f>COUNTIF(Sheet1!$O:$O,$A72&amp;"KGL"&amp;EY$2)</f>
        <v>0</v>
      </c>
      <c r="EZ72" s="6">
        <f>COUNTIF(Sheet1!$O:$O,$A72&amp;"KGL"&amp;EZ$2)</f>
        <v>0</v>
      </c>
      <c r="FA72" s="6">
        <f>COUNTIF(Sheet1!$O:$O,$A72&amp;"KGL"&amp;FA$2)</f>
        <v>0</v>
      </c>
      <c r="FB72" s="6">
        <f>COUNTIF(Sheet1!$O:$O,$A72&amp;"KGL"&amp;FB$2)</f>
        <v>0</v>
      </c>
      <c r="FC72" s="6">
        <f>COUNTIF(Sheet1!$O:$O,$A72&amp;"KGL"&amp;FC$2)</f>
        <v>0</v>
      </c>
      <c r="FD72" s="6">
        <f>COUNTIF(Sheet1!$O:$O,$A72&amp;"KGL"&amp;FD$2)</f>
        <v>0</v>
      </c>
      <c r="FE72" s="6">
        <f>COUNTIF(Sheet1!$O:$O,$A72&amp;"KGL"&amp;FE$2)</f>
        <v>0</v>
      </c>
      <c r="FF72" s="6">
        <f>COUNTIF(Sheet1!$O:$O,$A72&amp;"KGL"&amp;FF$2)</f>
        <v>0</v>
      </c>
      <c r="FG72" s="6">
        <f>COUNTIF(Sheet1!$O:$O,$A72&amp;"KGL"&amp;FG$2)</f>
        <v>0</v>
      </c>
      <c r="FH72" s="6">
        <f>COUNTIF(Sheet1!$O:$O,$A72&amp;"KGL"&amp;FH$2)</f>
        <v>0</v>
      </c>
      <c r="FI72" s="6">
        <f>COUNTIF(Sheet1!$O:$O,$A72&amp;"KGL"&amp;FI$2)</f>
        <v>0</v>
      </c>
      <c r="FJ72" s="6">
        <f>COUNTIF(Sheet1!$O:$O,$A72&amp;"KGL"&amp;FJ$2)</f>
        <v>0</v>
      </c>
      <c r="FK72" s="6">
        <f>COUNTIF(Sheet1!$O:$O,$A72&amp;"KGL"&amp;FK$2)</f>
        <v>0</v>
      </c>
      <c r="FL72" s="6">
        <f>COUNTIF(Sheet1!$O:$O,$A72&amp;"KGL"&amp;FL$2)</f>
        <v>0</v>
      </c>
      <c r="FM72" s="6">
        <f>COUNTIF(Sheet1!$O:$O,$A72&amp;"KGL"&amp;FM$2)</f>
        <v>0</v>
      </c>
      <c r="FN72" s="6">
        <f>COUNTIF(Sheet1!$O:$O,$A72&amp;"KGL"&amp;FN$2)</f>
        <v>0</v>
      </c>
      <c r="FO72" s="6">
        <f>COUNTIF(Sheet1!$O:$O,$A72&amp;"KGL"&amp;FO$2)</f>
        <v>0</v>
      </c>
      <c r="FP72" s="6">
        <f>COUNTIF(Sheet1!$O:$O,$A72&amp;"KGL"&amp;FP$2)</f>
        <v>0</v>
      </c>
      <c r="FQ72" s="6">
        <f>COUNTIF(Sheet1!$O:$O,$A72&amp;"KGL"&amp;FQ$2)</f>
        <v>0</v>
      </c>
      <c r="FR72" s="6">
        <f>COUNTIF(Sheet1!$O:$O,$A72&amp;"KGL"&amp;FR$2)</f>
        <v>0</v>
      </c>
      <c r="FS72" s="6">
        <f>COUNTIF(Sheet1!$O:$O,$A72&amp;"KGL"&amp;FS$2)</f>
        <v>0</v>
      </c>
      <c r="FT72" s="6">
        <f>COUNTIF(Sheet1!$O:$O,$A72&amp;"KGL"&amp;FT$2)</f>
        <v>0</v>
      </c>
      <c r="FU72" s="6">
        <f>COUNTIF(Sheet1!$O:$O,$A72&amp;"KGL"&amp;FU$2)</f>
        <v>0</v>
      </c>
      <c r="FV72" s="6">
        <f>COUNTIF(Sheet1!$O:$O,$A72&amp;"KGL"&amp;FV$2)</f>
        <v>0</v>
      </c>
      <c r="FW72" s="6">
        <f>COUNTIF(Sheet1!$O:$O,$A72&amp;"KGL"&amp;FW$2)</f>
        <v>0</v>
      </c>
      <c r="FX72" s="6">
        <f>COUNTIF(Sheet1!$O:$O,$A72&amp;"KGL"&amp;FX$2)</f>
        <v>0</v>
      </c>
      <c r="FY72" s="6">
        <f>COUNTIF(Sheet1!$O:$O,$A72&amp;"KGL"&amp;FY$2)</f>
        <v>0</v>
      </c>
      <c r="FZ72" s="6">
        <f>COUNTIF(Sheet1!$O:$O,$A72&amp;"KGL"&amp;FZ$2)</f>
        <v>0</v>
      </c>
      <c r="GA72" s="6">
        <f>COUNTIF(Sheet1!$O:$O,$A72&amp;"KGL"&amp;GA$2)</f>
        <v>0</v>
      </c>
      <c r="GB72" s="6">
        <f>COUNTIF(Sheet1!$O:$O,$A72&amp;"KGL"&amp;GB$2)</f>
        <v>0</v>
      </c>
      <c r="GC72" s="6">
        <f>COUNTIF(Sheet1!$O:$O,$A72&amp;"KGL"&amp;GC$2)</f>
        <v>0</v>
      </c>
      <c r="GD72" s="6">
        <f>COUNTIF(Sheet1!$O:$O,$A72&amp;"KGL"&amp;GD$2)</f>
        <v>0</v>
      </c>
      <c r="GE72" s="6">
        <f>COUNTIF(Sheet1!$O:$O,$A72&amp;"KGL"&amp;GE$2)</f>
        <v>0</v>
      </c>
      <c r="GF72" s="6">
        <f>COUNTIF(Sheet1!$O:$O,$A72&amp;"KGL"&amp;GF$2)</f>
        <v>0</v>
      </c>
      <c r="GG72" s="6">
        <f>COUNTIF(Sheet1!$O:$O,$A72&amp;"KGL"&amp;GG$2)</f>
        <v>0</v>
      </c>
      <c r="GH72" s="6">
        <f>COUNTIF(Sheet1!$O:$O,$A72&amp;"KGL"&amp;GH$2)</f>
        <v>0</v>
      </c>
      <c r="GI72" s="6">
        <f>COUNTIF(Sheet1!$O:$O,$A72&amp;"KGL"&amp;GI$2)</f>
        <v>0</v>
      </c>
      <c r="GJ72" s="6">
        <f>COUNTIF(Sheet1!$O:$O,$A72&amp;"KGL"&amp;GJ$2)</f>
        <v>0</v>
      </c>
      <c r="GK72" s="6">
        <f>COUNTIF(Sheet1!$O:$O,$A72&amp;"KGL"&amp;GK$2)</f>
        <v>0</v>
      </c>
      <c r="GL72" s="6">
        <f>COUNTIF(Sheet1!$O:$O,$A72&amp;"KGL"&amp;GL$2)</f>
        <v>0</v>
      </c>
      <c r="GM72" s="6">
        <f>COUNTIF(Sheet1!$O:$O,$A72&amp;"KGL"&amp;GM$2)</f>
        <v>0</v>
      </c>
      <c r="GN72" s="6">
        <f>COUNTIF(Sheet1!$O:$O,$A72&amp;"KGL"&amp;GN$2)</f>
        <v>0</v>
      </c>
      <c r="GO72" s="6">
        <f>COUNTIF(Sheet1!$O:$O,$A72&amp;"KGL"&amp;GO$2)</f>
        <v>0</v>
      </c>
      <c r="GP72" s="6">
        <f>COUNTIF(Sheet1!$O:$O,$A72&amp;"KGL"&amp;GP$2)</f>
        <v>0</v>
      </c>
      <c r="GQ72" s="6">
        <f>COUNTIF(Sheet1!$O:$O,$A72&amp;"KGL"&amp;GQ$2)</f>
        <v>0</v>
      </c>
      <c r="GR72" s="6">
        <f>COUNTIF(Sheet1!$O:$O,$A72&amp;"KGL"&amp;GR$2)</f>
        <v>0</v>
      </c>
      <c r="GS72" s="6">
        <f>COUNTIF(Sheet1!$O:$O,$A72&amp;"KGL"&amp;GS$2)</f>
        <v>0</v>
      </c>
      <c r="GT72" s="6">
        <f>COUNTIF(Sheet1!$O:$O,$A72&amp;"KGL"&amp;GT$2)</f>
        <v>0</v>
      </c>
      <c r="GU72" s="6">
        <f>COUNTIF(Sheet1!$O:$O,$A72&amp;"KGL"&amp;GU$2)</f>
        <v>0</v>
      </c>
      <c r="GV72" s="6">
        <f>COUNTIF(Sheet1!$O:$O,$A72&amp;"KGL"&amp;GV$2)</f>
        <v>0</v>
      </c>
      <c r="GW72" s="6">
        <f>COUNTIF(Sheet1!$O:$O,$A72&amp;"KGL"&amp;GW$2)</f>
        <v>0</v>
      </c>
      <c r="GX72" s="6">
        <f>COUNTIF(Sheet1!$O:$O,$A72&amp;"KGL"&amp;GX$2)</f>
        <v>0</v>
      </c>
      <c r="GY72" s="6">
        <f>COUNTIF(Sheet1!$O:$O,$A72&amp;"KGL"&amp;GY$2)</f>
        <v>0</v>
      </c>
      <c r="GZ72" s="6">
        <f>COUNTIF(Sheet1!$O:$O,$A72&amp;"KGL"&amp;GZ$2)</f>
        <v>0</v>
      </c>
      <c r="HA72" s="6">
        <f>COUNTIF(Sheet1!$O:$O,$A72&amp;"KGL"&amp;HA$2)</f>
        <v>0</v>
      </c>
      <c r="HB72" s="6">
        <f>COUNTIF(Sheet1!$O:$O,$A72&amp;"KGL"&amp;HB$2)</f>
        <v>0</v>
      </c>
      <c r="HC72" s="6">
        <f>COUNTIF(Sheet1!$O:$O,$A72&amp;"KGL"&amp;HC$2)</f>
        <v>0</v>
      </c>
      <c r="HD72" s="6">
        <f>COUNTIF(Sheet1!$O:$O,$A72&amp;"KGL"&amp;HD$2)</f>
        <v>0</v>
      </c>
      <c r="HE72" s="6">
        <f>COUNTIF(Sheet1!$O:$O,$A72&amp;"KGL"&amp;HE$2)</f>
        <v>0</v>
      </c>
      <c r="HF72" s="6">
        <f>COUNTIF(Sheet1!$O:$O,$A72&amp;"KGL"&amp;HF$2)</f>
        <v>0</v>
      </c>
      <c r="HG72" s="6">
        <f>COUNTIF(Sheet1!$O:$O,$A72&amp;"KGL"&amp;HG$2)</f>
        <v>0</v>
      </c>
      <c r="HH72" s="6">
        <f>COUNTIF(Sheet1!$O:$O,$A72&amp;"KGL"&amp;HH$2)</f>
        <v>0</v>
      </c>
      <c r="HI72" s="6">
        <f>COUNTIF(Sheet1!$O:$O,$A72&amp;"KGL"&amp;HI$2)</f>
        <v>0</v>
      </c>
      <c r="HJ72" s="6">
        <f>COUNTIF(Sheet1!$O:$O,$A72&amp;"KGL"&amp;HJ$2)</f>
        <v>0</v>
      </c>
      <c r="HK72" s="6">
        <f>COUNTIF(Sheet1!$O:$O,$A72&amp;"KGL"&amp;HK$2)</f>
        <v>0</v>
      </c>
      <c r="HL72" s="6">
        <f>COUNTIF(Sheet1!$O:$O,$A72&amp;"KGL"&amp;HL$2)</f>
        <v>0</v>
      </c>
      <c r="HM72" s="6">
        <f>COUNTIF(Sheet1!$O:$O,$A72&amp;"KGL"&amp;HM$2)</f>
        <v>0</v>
      </c>
      <c r="HN72" s="6">
        <f>COUNTIF(Sheet1!$O:$O,$A72&amp;"KGL"&amp;HN$2)</f>
        <v>0</v>
      </c>
      <c r="HO72" s="6">
        <f>COUNTIF(Sheet1!$O:$O,$A72&amp;"KGL"&amp;HO$2)</f>
        <v>0</v>
      </c>
      <c r="HP72" s="6">
        <f>COUNTIF(Sheet1!$O:$O,$A72&amp;"KGL"&amp;HP$2)</f>
        <v>0</v>
      </c>
      <c r="HQ72" s="6">
        <f>COUNTIF(Sheet1!$O:$O,$A72&amp;"KGL"&amp;HQ$2)</f>
        <v>0</v>
      </c>
      <c r="HR72" s="6">
        <f>COUNTIF(Sheet1!$O:$O,$A72&amp;"KGL"&amp;HR$2)</f>
        <v>0</v>
      </c>
      <c r="HS72" s="6">
        <f>COUNTIF(Sheet1!$O:$O,$A72&amp;"KGL"&amp;HS$2)</f>
        <v>0</v>
      </c>
      <c r="HT72" s="6">
        <f>COUNTIF(Sheet1!$O:$O,$A72&amp;"KGL"&amp;HT$2)</f>
        <v>0</v>
      </c>
      <c r="HU72" s="6">
        <f>COUNTIF(Sheet1!$O:$O,$A72&amp;"KGL"&amp;HU$2)</f>
        <v>0</v>
      </c>
      <c r="HV72" s="6">
        <f>COUNTIF(Sheet1!$O:$O,$A72&amp;"KGL"&amp;HV$2)</f>
        <v>0</v>
      </c>
      <c r="HW72" s="6">
        <f>COUNTIF(Sheet1!$O:$O,$A72&amp;"KGL"&amp;HW$2)</f>
        <v>0</v>
      </c>
      <c r="HX72" s="6">
        <f>COUNTIF(Sheet1!$O:$O,$A72&amp;"KGL"&amp;HX$2)</f>
        <v>0</v>
      </c>
      <c r="HY72" s="6">
        <f>COUNTIF(Sheet1!$O:$O,$A72&amp;"KGL"&amp;HY$2)</f>
        <v>0</v>
      </c>
      <c r="HZ72" s="6">
        <f>COUNTIF(Sheet1!$O:$O,$A72&amp;"KGL"&amp;HZ$2)</f>
        <v>0</v>
      </c>
      <c r="IA72" s="6">
        <f>COUNTIF(Sheet1!$O:$O,$A72&amp;"KGL"&amp;IA$2)</f>
        <v>0</v>
      </c>
      <c r="IB72" s="6">
        <f>COUNTIF(Sheet1!$O:$O,$A72&amp;"KGL"&amp;IB$2)</f>
        <v>0</v>
      </c>
      <c r="IC72" s="6">
        <f>COUNTIF(Sheet1!$O:$O,$A72&amp;"KGL"&amp;IC$2)</f>
        <v>0</v>
      </c>
      <c r="ID72" s="6">
        <f>COUNTIF(Sheet1!$O:$O,$A72&amp;"KGL"&amp;ID$2)</f>
        <v>0</v>
      </c>
      <c r="IE72" s="6">
        <f>COUNTIF(Sheet1!$O:$O,$A72&amp;"KGL"&amp;IE$2)</f>
        <v>0</v>
      </c>
      <c r="IF72" s="6">
        <f>COUNTIF(Sheet1!$O:$O,$A72&amp;"KGL"&amp;IF$2)</f>
        <v>0</v>
      </c>
      <c r="IG72" s="6">
        <f>COUNTIF(Sheet1!$O:$O,$A72&amp;"KGL"&amp;IG$2)</f>
        <v>0</v>
      </c>
      <c r="IH72" s="6">
        <f>COUNTIF(Sheet1!$O:$O,$A72&amp;"KGL"&amp;IH$2)</f>
        <v>0</v>
      </c>
      <c r="II72" s="6">
        <f>COUNTIF(Sheet1!$O:$O,$A72&amp;"KGL"&amp;II$2)</f>
        <v>0</v>
      </c>
      <c r="IJ72" s="6">
        <f>COUNTIF(Sheet1!$O:$O,$A72&amp;"KGL"&amp;IJ$2)</f>
        <v>0</v>
      </c>
      <c r="IK72" s="6">
        <f>COUNTIF(Sheet1!$O:$O,$A72&amp;"KGL"&amp;IK$2)</f>
        <v>0</v>
      </c>
      <c r="IL72" s="6">
        <f>COUNTIF(Sheet1!$O:$O,$A72&amp;"KGL"&amp;IL$2)</f>
        <v>0</v>
      </c>
      <c r="IM72" s="6">
        <f>COUNTIF(Sheet1!$O:$O,$A72&amp;"KGL"&amp;IM$2)</f>
        <v>0</v>
      </c>
      <c r="IN72" s="6">
        <f>COUNTIF(Sheet1!$O:$O,$A72&amp;"KGL"&amp;IN$2)</f>
        <v>0</v>
      </c>
      <c r="IO72" s="6">
        <f>COUNTIF(Sheet1!$O:$O,$A72&amp;"KGL"&amp;IO$2)</f>
        <v>0</v>
      </c>
      <c r="IP72" s="6">
        <f>COUNTIF(Sheet1!$O:$O,$A72&amp;"KGL"&amp;IP$2)</f>
        <v>0</v>
      </c>
      <c r="IQ72" s="6">
        <f>COUNTIF(Sheet1!$O:$O,$A72&amp;"KGL"&amp;IQ$2)</f>
        <v>0</v>
      </c>
      <c r="IR72" s="6">
        <f>COUNTIF(Sheet1!$O:$O,$A72&amp;"KGL"&amp;IR$2)</f>
        <v>0</v>
      </c>
      <c r="IS72" s="6">
        <f>COUNTIF(Sheet1!$O:$O,$A72&amp;"KGL"&amp;IS$2)</f>
        <v>0</v>
      </c>
      <c r="IT72" s="6">
        <f>COUNTIF(Sheet1!$O:$O,$A72&amp;"KGL"&amp;IT$2)</f>
        <v>0</v>
      </c>
      <c r="IU72" s="6">
        <f>COUNTIF(Sheet1!$O:$O,$A72&amp;"KGL"&amp;IU$2)</f>
        <v>0</v>
      </c>
      <c r="IV72" s="6">
        <f>COUNTIF(Sheet1!$O:$O,$A72&amp;"KGL"&amp;IV$2)</f>
        <v>0</v>
      </c>
      <c r="IW72" s="6">
        <f>COUNTIF(Sheet1!$O:$O,$A72&amp;"KGL"&amp;IW$2)</f>
        <v>0</v>
      </c>
      <c r="IX72" s="6">
        <f>COUNTIF(Sheet1!$O:$O,$A72&amp;"KGL"&amp;IX$2)</f>
        <v>0</v>
      </c>
      <c r="IY72" s="6">
        <f>COUNTIF(Sheet1!$O:$O,$A72&amp;"KGL"&amp;IY$2)</f>
        <v>0</v>
      </c>
      <c r="IZ72" s="6">
        <f>COUNTIF(Sheet1!$O:$O,$A72&amp;"KGL"&amp;IZ$2)</f>
        <v>0</v>
      </c>
      <c r="JA72" s="6">
        <f>COUNTIF(Sheet1!$O:$O,$A72&amp;"KGL"&amp;JA$2)</f>
        <v>0</v>
      </c>
      <c r="JB72" s="6">
        <f>COUNTIF(Sheet1!$O:$O,$A72&amp;"KGL"&amp;JB$2)</f>
        <v>0</v>
      </c>
      <c r="JC72" s="6">
        <f>COUNTIF(Sheet1!$O:$O,$A72&amp;"KGL"&amp;JC$2)</f>
        <v>0</v>
      </c>
    </row>
    <row r="73" spans="1:263" s="179" customFormat="1" x14ac:dyDescent="0.3">
      <c r="A73" s="202" t="s">
        <v>343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f>COUNTIF(Sheet1!$O:$O,$A73&amp;"KGL"&amp;DA$2)</f>
        <v>0</v>
      </c>
      <c r="DB73" s="6">
        <f>COUNTIF(Sheet1!$O:$O,$A73&amp;"KGL"&amp;DB$2)</f>
        <v>0</v>
      </c>
      <c r="DC73" s="6">
        <f>COUNTIF(Sheet1!$O:$O,$A73&amp;"KGL"&amp;DC$2)</f>
        <v>0</v>
      </c>
      <c r="DD73" s="6">
        <f>COUNTIF(Sheet1!$O:$O,$A73&amp;"KGL"&amp;DD$2)</f>
        <v>0</v>
      </c>
      <c r="DE73" s="6">
        <f>COUNTIF(Sheet1!$O:$O,$A73&amp;"KGL"&amp;DE$2)</f>
        <v>0</v>
      </c>
      <c r="DF73" s="6">
        <f>COUNTIF(Sheet1!$O:$O,$A73&amp;"KGL"&amp;DF$2)</f>
        <v>0</v>
      </c>
      <c r="DG73" s="6">
        <f>COUNTIF(Sheet1!$O:$O,$A73&amp;"KGL"&amp;DG$2)</f>
        <v>0</v>
      </c>
      <c r="DH73" s="6">
        <f>COUNTIF(Sheet1!$O:$O,$A73&amp;"KGL"&amp;DH$2)</f>
        <v>0</v>
      </c>
      <c r="DI73" s="6">
        <f>COUNTIF(Sheet1!$O:$O,$A73&amp;"KGL"&amp;DI$2)</f>
        <v>0</v>
      </c>
      <c r="DJ73" s="6">
        <f>COUNTIF(Sheet1!$O:$O,$A73&amp;"KGL"&amp;DJ$2)</f>
        <v>0</v>
      </c>
      <c r="DK73" s="6">
        <f>COUNTIF(Sheet1!$O:$O,$A73&amp;"KGL"&amp;DK$2)</f>
        <v>0</v>
      </c>
      <c r="DL73" s="6">
        <f>COUNTIF(Sheet1!$O:$O,$A73&amp;"KGL"&amp;DL$2)</f>
        <v>0</v>
      </c>
      <c r="DM73" s="6">
        <f>COUNTIF(Sheet1!$O:$O,$A73&amp;"KGL"&amp;DM$2)</f>
        <v>0</v>
      </c>
      <c r="DN73" s="6">
        <f>COUNTIF(Sheet1!$O:$O,$A73&amp;"KGL"&amp;DN$2)</f>
        <v>0</v>
      </c>
      <c r="DO73" s="6">
        <f>COUNTIF(Sheet1!$O:$O,$A73&amp;"KGL"&amp;DO$2)</f>
        <v>0</v>
      </c>
      <c r="DP73" s="6">
        <f>COUNTIF(Sheet1!$O:$O,$A73&amp;"KGL"&amp;DP$2)</f>
        <v>0</v>
      </c>
      <c r="DQ73" s="6">
        <f>COUNTIF(Sheet1!$O:$O,$A73&amp;"KGL"&amp;DQ$2)</f>
        <v>0</v>
      </c>
      <c r="DR73" s="6">
        <f>COUNTIF(Sheet1!$O:$O,$A73&amp;"KGL"&amp;DR$2)</f>
        <v>0</v>
      </c>
      <c r="DS73" s="6">
        <f>COUNTIF(Sheet1!$O:$O,$A73&amp;"KGL"&amp;DS$2)</f>
        <v>0</v>
      </c>
      <c r="DT73" s="6">
        <f>COUNTIF(Sheet1!$O:$O,$A73&amp;"KGL"&amp;DT$2)</f>
        <v>0</v>
      </c>
      <c r="DU73" s="6">
        <f>COUNTIF(Sheet1!$O:$O,$A73&amp;"KGL"&amp;DU$2)</f>
        <v>0</v>
      </c>
      <c r="DV73" s="6">
        <f>COUNTIF(Sheet1!$O:$O,$A73&amp;"KGL"&amp;DV$2)</f>
        <v>0</v>
      </c>
      <c r="DW73" s="6">
        <f>COUNTIF(Sheet1!$O:$O,$A73&amp;"KGL"&amp;DW$2)</f>
        <v>0</v>
      </c>
      <c r="DX73" s="6">
        <f>COUNTIF(Sheet1!$O:$O,$A73&amp;"KGL"&amp;DX$2)</f>
        <v>0</v>
      </c>
      <c r="DY73" s="6">
        <f>COUNTIF(Sheet1!$O:$O,$A73&amp;"KGL"&amp;DY$2)</f>
        <v>0</v>
      </c>
      <c r="DZ73" s="6">
        <f>COUNTIF(Sheet1!$O:$O,$A73&amp;"KGL"&amp;DZ$2)</f>
        <v>0</v>
      </c>
      <c r="EA73" s="6">
        <f>COUNTIF(Sheet1!$O:$O,$A73&amp;"KGL"&amp;EA$2)</f>
        <v>0</v>
      </c>
      <c r="EB73" s="6">
        <f>COUNTIF(Sheet1!$O:$O,$A73&amp;"KGL"&amp;EB$2)</f>
        <v>0</v>
      </c>
      <c r="EC73" s="6">
        <f>COUNTIF(Sheet1!$O:$O,$A73&amp;"KGL"&amp;EC$2)</f>
        <v>0</v>
      </c>
      <c r="ED73" s="6">
        <f>COUNTIF(Sheet1!$O:$O,$A73&amp;"KGL"&amp;ED$2)</f>
        <v>0</v>
      </c>
      <c r="EE73" s="6">
        <f>COUNTIF(Sheet1!$O:$O,$A73&amp;"KGL"&amp;EE$2)</f>
        <v>0</v>
      </c>
      <c r="EF73" s="6">
        <f>COUNTIF(Sheet1!$O:$O,$A73&amp;"KGL"&amp;EF$2)</f>
        <v>0</v>
      </c>
      <c r="EG73" s="6">
        <f>COUNTIF(Sheet1!$O:$O,$A73&amp;"KGL"&amp;EG$2)</f>
        <v>0</v>
      </c>
      <c r="EH73" s="6">
        <f>COUNTIF(Sheet1!$O:$O,$A73&amp;"KGL"&amp;EH$2)</f>
        <v>0</v>
      </c>
      <c r="EI73" s="6">
        <f>COUNTIF(Sheet1!$O:$O,$A73&amp;"KGL"&amp;EI$2)</f>
        <v>0</v>
      </c>
      <c r="EJ73" s="6">
        <f>COUNTIF(Sheet1!$O:$O,$A73&amp;"KGL"&amp;EJ$2)</f>
        <v>0</v>
      </c>
      <c r="EK73" s="6">
        <f>COUNTIF(Sheet1!$O:$O,$A73&amp;"KGL"&amp;EK$2)</f>
        <v>0</v>
      </c>
      <c r="EL73" s="6">
        <f>COUNTIF(Sheet1!$O:$O,$A73&amp;"KGL"&amp;EL$2)</f>
        <v>0</v>
      </c>
      <c r="EM73" s="6">
        <f>COUNTIF(Sheet1!$O:$O,$A73&amp;"KGL"&amp;EM$2)</f>
        <v>0</v>
      </c>
      <c r="EN73" s="6">
        <f>COUNTIF(Sheet1!$O:$O,$A73&amp;"KGL"&amp;EN$2)</f>
        <v>0</v>
      </c>
      <c r="EO73" s="6">
        <f>COUNTIF(Sheet1!$O:$O,$A73&amp;"KGL"&amp;EO$2)</f>
        <v>0</v>
      </c>
      <c r="EP73" s="6">
        <f>COUNTIF(Sheet1!$O:$O,$A73&amp;"KGL"&amp;EP$2)</f>
        <v>0</v>
      </c>
      <c r="EQ73" s="6">
        <f>COUNTIF(Sheet1!$O:$O,$A73&amp;"KGL"&amp;EQ$2)</f>
        <v>0</v>
      </c>
      <c r="ER73" s="6">
        <f>COUNTIF(Sheet1!$O:$O,$A73&amp;"KGL"&amp;ER$2)</f>
        <v>0</v>
      </c>
      <c r="ES73" s="6">
        <f>COUNTIF(Sheet1!$O:$O,$A73&amp;"KGL"&amp;ES$2)</f>
        <v>0</v>
      </c>
      <c r="ET73" s="6">
        <f>COUNTIF(Sheet1!$O:$O,$A73&amp;"KGL"&amp;ET$2)</f>
        <v>0</v>
      </c>
      <c r="EU73" s="6">
        <f>COUNTIF(Sheet1!$O:$O,$A73&amp;"KGL"&amp;EU$2)</f>
        <v>0</v>
      </c>
      <c r="EV73" s="6">
        <f>COUNTIF(Sheet1!$O:$O,$A73&amp;"KGL"&amp;EV$2)</f>
        <v>0</v>
      </c>
      <c r="EW73" s="6">
        <f>COUNTIF(Sheet1!$O:$O,$A73&amp;"KGL"&amp;EW$2)</f>
        <v>0</v>
      </c>
      <c r="EX73" s="6">
        <f>COUNTIF(Sheet1!$O:$O,$A73&amp;"KGL"&amp;EX$2)</f>
        <v>0</v>
      </c>
      <c r="EY73" s="6">
        <f>COUNTIF(Sheet1!$O:$O,$A73&amp;"KGL"&amp;EY$2)</f>
        <v>0</v>
      </c>
      <c r="EZ73" s="6">
        <f>COUNTIF(Sheet1!$O:$O,$A73&amp;"KGL"&amp;EZ$2)</f>
        <v>0</v>
      </c>
      <c r="FA73" s="6">
        <f>COUNTIF(Sheet1!$O:$O,$A73&amp;"KGL"&amp;FA$2)</f>
        <v>0</v>
      </c>
      <c r="FB73" s="6">
        <f>COUNTIF(Sheet1!$O:$O,$A73&amp;"KGL"&amp;FB$2)</f>
        <v>0</v>
      </c>
      <c r="FC73" s="6">
        <f>COUNTIF(Sheet1!$O:$O,$A73&amp;"KGL"&amp;FC$2)</f>
        <v>0</v>
      </c>
      <c r="FD73" s="6">
        <f>COUNTIF(Sheet1!$O:$O,$A73&amp;"KGL"&amp;FD$2)</f>
        <v>0</v>
      </c>
      <c r="FE73" s="6">
        <f>COUNTIF(Sheet1!$O:$O,$A73&amp;"KGL"&amp;FE$2)</f>
        <v>0</v>
      </c>
      <c r="FF73" s="6">
        <f>COUNTIF(Sheet1!$O:$O,$A73&amp;"KGL"&amp;FF$2)</f>
        <v>0</v>
      </c>
      <c r="FG73" s="6">
        <f>COUNTIF(Sheet1!$O:$O,$A73&amp;"KGL"&amp;FG$2)</f>
        <v>0</v>
      </c>
      <c r="FH73" s="6">
        <f>COUNTIF(Sheet1!$O:$O,$A73&amp;"KGL"&amp;FH$2)</f>
        <v>0</v>
      </c>
      <c r="FI73" s="6">
        <f>COUNTIF(Sheet1!$O:$O,$A73&amp;"KGL"&amp;FI$2)</f>
        <v>0</v>
      </c>
      <c r="FJ73" s="6">
        <f>COUNTIF(Sheet1!$O:$O,$A73&amp;"KGL"&amp;FJ$2)</f>
        <v>0</v>
      </c>
      <c r="FK73" s="6">
        <f>COUNTIF(Sheet1!$O:$O,$A73&amp;"KGL"&amp;FK$2)</f>
        <v>0</v>
      </c>
      <c r="FL73" s="6">
        <f>COUNTIF(Sheet1!$O:$O,$A73&amp;"KGL"&amp;FL$2)</f>
        <v>0</v>
      </c>
      <c r="FM73" s="6">
        <f>COUNTIF(Sheet1!$O:$O,$A73&amp;"KGL"&amp;FM$2)</f>
        <v>0</v>
      </c>
      <c r="FN73" s="6">
        <f>COUNTIF(Sheet1!$O:$O,$A73&amp;"KGL"&amp;FN$2)</f>
        <v>0</v>
      </c>
      <c r="FO73" s="6">
        <f>COUNTIF(Sheet1!$O:$O,$A73&amp;"KGL"&amp;FO$2)</f>
        <v>0</v>
      </c>
      <c r="FP73" s="6">
        <f>COUNTIF(Sheet1!$O:$O,$A73&amp;"KGL"&amp;FP$2)</f>
        <v>0</v>
      </c>
      <c r="FQ73" s="6">
        <f>COUNTIF(Sheet1!$O:$O,$A73&amp;"KGL"&amp;FQ$2)</f>
        <v>0</v>
      </c>
      <c r="FR73" s="6">
        <f>COUNTIF(Sheet1!$O:$O,$A73&amp;"KGL"&amp;FR$2)</f>
        <v>0</v>
      </c>
      <c r="FS73" s="6">
        <f>COUNTIF(Sheet1!$O:$O,$A73&amp;"KGL"&amp;FS$2)</f>
        <v>0</v>
      </c>
      <c r="FT73" s="6">
        <f>COUNTIF(Sheet1!$O:$O,$A73&amp;"KGL"&amp;FT$2)</f>
        <v>0</v>
      </c>
      <c r="FU73" s="6">
        <f>COUNTIF(Sheet1!$O:$O,$A73&amp;"KGL"&amp;FU$2)</f>
        <v>0</v>
      </c>
      <c r="FV73" s="6">
        <f>COUNTIF(Sheet1!$O:$O,$A73&amp;"KGL"&amp;FV$2)</f>
        <v>0</v>
      </c>
      <c r="FW73" s="6">
        <f>COUNTIF(Sheet1!$O:$O,$A73&amp;"KGL"&amp;FW$2)</f>
        <v>0</v>
      </c>
      <c r="FX73" s="6">
        <f>COUNTIF(Sheet1!$O:$O,$A73&amp;"KGL"&amp;FX$2)</f>
        <v>0</v>
      </c>
      <c r="FY73" s="6">
        <f>COUNTIF(Sheet1!$O:$O,$A73&amp;"KGL"&amp;FY$2)</f>
        <v>0</v>
      </c>
      <c r="FZ73" s="6">
        <f>COUNTIF(Sheet1!$O:$O,$A73&amp;"KGL"&amp;FZ$2)</f>
        <v>0</v>
      </c>
      <c r="GA73" s="6">
        <f>COUNTIF(Sheet1!$O:$O,$A73&amp;"KGL"&amp;GA$2)</f>
        <v>0</v>
      </c>
      <c r="GB73" s="6">
        <f>COUNTIF(Sheet1!$O:$O,$A73&amp;"KGL"&amp;GB$2)</f>
        <v>0</v>
      </c>
      <c r="GC73" s="6">
        <f>COUNTIF(Sheet1!$O:$O,$A73&amp;"KGL"&amp;GC$2)</f>
        <v>0</v>
      </c>
      <c r="GD73" s="6">
        <f>COUNTIF(Sheet1!$O:$O,$A73&amp;"KGL"&amp;GD$2)</f>
        <v>0</v>
      </c>
      <c r="GE73" s="6">
        <f>COUNTIF(Sheet1!$O:$O,$A73&amp;"KGL"&amp;GE$2)</f>
        <v>0</v>
      </c>
      <c r="GF73" s="6">
        <f>COUNTIF(Sheet1!$O:$O,$A73&amp;"KGL"&amp;GF$2)</f>
        <v>0</v>
      </c>
      <c r="GG73" s="6">
        <f>COUNTIF(Sheet1!$O:$O,$A73&amp;"KGL"&amp;GG$2)</f>
        <v>0</v>
      </c>
      <c r="GH73" s="6">
        <f>COUNTIF(Sheet1!$O:$O,$A73&amp;"KGL"&amp;GH$2)</f>
        <v>0</v>
      </c>
      <c r="GI73" s="6">
        <f>COUNTIF(Sheet1!$O:$O,$A73&amp;"KGL"&amp;GI$2)</f>
        <v>0</v>
      </c>
      <c r="GJ73" s="6">
        <f>COUNTIF(Sheet1!$O:$O,$A73&amp;"KGL"&amp;GJ$2)</f>
        <v>0</v>
      </c>
      <c r="GK73" s="6">
        <f>COUNTIF(Sheet1!$O:$O,$A73&amp;"KGL"&amp;GK$2)</f>
        <v>0</v>
      </c>
      <c r="GL73" s="6">
        <f>COUNTIF(Sheet1!$O:$O,$A73&amp;"KGL"&amp;GL$2)</f>
        <v>0</v>
      </c>
      <c r="GM73" s="6">
        <f>COUNTIF(Sheet1!$O:$O,$A73&amp;"KGL"&amp;GM$2)</f>
        <v>0</v>
      </c>
      <c r="GN73" s="6">
        <f>COUNTIF(Sheet1!$O:$O,$A73&amp;"KGL"&amp;GN$2)</f>
        <v>0</v>
      </c>
      <c r="GO73" s="6">
        <f>COUNTIF(Sheet1!$O:$O,$A73&amp;"KGL"&amp;GO$2)</f>
        <v>0</v>
      </c>
      <c r="GP73" s="6">
        <f>COUNTIF(Sheet1!$O:$O,$A73&amp;"KGL"&amp;GP$2)</f>
        <v>0</v>
      </c>
      <c r="GQ73" s="6">
        <f>COUNTIF(Sheet1!$O:$O,$A73&amp;"KGL"&amp;GQ$2)</f>
        <v>0</v>
      </c>
      <c r="GR73" s="6">
        <f>COUNTIF(Sheet1!$O:$O,$A73&amp;"KGL"&amp;GR$2)</f>
        <v>0</v>
      </c>
      <c r="GS73" s="6">
        <f>COUNTIF(Sheet1!$O:$O,$A73&amp;"KGL"&amp;GS$2)</f>
        <v>0</v>
      </c>
      <c r="GT73" s="6">
        <f>COUNTIF(Sheet1!$O:$O,$A73&amp;"KGL"&amp;GT$2)</f>
        <v>0</v>
      </c>
      <c r="GU73" s="6">
        <f>COUNTIF(Sheet1!$O:$O,$A73&amp;"KGL"&amp;GU$2)</f>
        <v>0</v>
      </c>
      <c r="GV73" s="6">
        <f>COUNTIF(Sheet1!$O:$O,$A73&amp;"KGL"&amp;GV$2)</f>
        <v>0</v>
      </c>
      <c r="GW73" s="6">
        <f>COUNTIF(Sheet1!$O:$O,$A73&amp;"KGL"&amp;GW$2)</f>
        <v>0</v>
      </c>
      <c r="GX73" s="6">
        <f>COUNTIF(Sheet1!$O:$O,$A73&amp;"KGL"&amp;GX$2)</f>
        <v>0</v>
      </c>
      <c r="GY73" s="6">
        <f>COUNTIF(Sheet1!$O:$O,$A73&amp;"KGL"&amp;GY$2)</f>
        <v>0</v>
      </c>
      <c r="GZ73" s="6">
        <f>COUNTIF(Sheet1!$O:$O,$A73&amp;"KGL"&amp;GZ$2)</f>
        <v>0</v>
      </c>
      <c r="HA73" s="6">
        <f>COUNTIF(Sheet1!$O:$O,$A73&amp;"KGL"&amp;HA$2)</f>
        <v>0</v>
      </c>
      <c r="HB73" s="6">
        <f>COUNTIF(Sheet1!$O:$O,$A73&amp;"KGL"&amp;HB$2)</f>
        <v>0</v>
      </c>
      <c r="HC73" s="6">
        <f>COUNTIF(Sheet1!$O:$O,$A73&amp;"KGL"&amp;HC$2)</f>
        <v>0</v>
      </c>
      <c r="HD73" s="6">
        <f>COUNTIF(Sheet1!$O:$O,$A73&amp;"KGL"&amp;HD$2)</f>
        <v>0</v>
      </c>
      <c r="HE73" s="6">
        <f>COUNTIF(Sheet1!$O:$O,$A73&amp;"KGL"&amp;HE$2)</f>
        <v>0</v>
      </c>
      <c r="HF73" s="6">
        <f>COUNTIF(Sheet1!$O:$O,$A73&amp;"KGL"&amp;HF$2)</f>
        <v>0</v>
      </c>
      <c r="HG73" s="6">
        <f>COUNTIF(Sheet1!$O:$O,$A73&amp;"KGL"&amp;HG$2)</f>
        <v>0</v>
      </c>
      <c r="HH73" s="6">
        <f>COUNTIF(Sheet1!$O:$O,$A73&amp;"KGL"&amp;HH$2)</f>
        <v>0</v>
      </c>
      <c r="HI73" s="6">
        <f>COUNTIF(Sheet1!$O:$O,$A73&amp;"KGL"&amp;HI$2)</f>
        <v>0</v>
      </c>
      <c r="HJ73" s="6">
        <f>COUNTIF(Sheet1!$O:$O,$A73&amp;"KGL"&amp;HJ$2)</f>
        <v>0</v>
      </c>
      <c r="HK73" s="6">
        <f>COUNTIF(Sheet1!$O:$O,$A73&amp;"KGL"&amp;HK$2)</f>
        <v>0</v>
      </c>
      <c r="HL73" s="6">
        <f>COUNTIF(Sheet1!$O:$O,$A73&amp;"KGL"&amp;HL$2)</f>
        <v>0</v>
      </c>
      <c r="HM73" s="6">
        <f>COUNTIF(Sheet1!$O:$O,$A73&amp;"KGL"&amp;HM$2)</f>
        <v>0</v>
      </c>
      <c r="HN73" s="6">
        <f>COUNTIF(Sheet1!$O:$O,$A73&amp;"KGL"&amp;HN$2)</f>
        <v>0</v>
      </c>
      <c r="HO73" s="6">
        <f>COUNTIF(Sheet1!$O:$O,$A73&amp;"KGL"&amp;HO$2)</f>
        <v>0</v>
      </c>
      <c r="HP73" s="6">
        <f>COUNTIF(Sheet1!$O:$O,$A73&amp;"KGL"&amp;HP$2)</f>
        <v>0</v>
      </c>
      <c r="HQ73" s="6">
        <f>COUNTIF(Sheet1!$O:$O,$A73&amp;"KGL"&amp;HQ$2)</f>
        <v>0</v>
      </c>
      <c r="HR73" s="6">
        <f>COUNTIF(Sheet1!$O:$O,$A73&amp;"KGL"&amp;HR$2)</f>
        <v>0</v>
      </c>
      <c r="HS73" s="6">
        <f>COUNTIF(Sheet1!$O:$O,$A73&amp;"KGL"&amp;HS$2)</f>
        <v>0</v>
      </c>
      <c r="HT73" s="6">
        <f>COUNTIF(Sheet1!$O:$O,$A73&amp;"KGL"&amp;HT$2)</f>
        <v>0</v>
      </c>
      <c r="HU73" s="6">
        <f>COUNTIF(Sheet1!$O:$O,$A73&amp;"KGL"&amp;HU$2)</f>
        <v>0</v>
      </c>
      <c r="HV73" s="6">
        <f>COUNTIF(Sheet1!$O:$O,$A73&amp;"KGL"&amp;HV$2)</f>
        <v>0</v>
      </c>
      <c r="HW73" s="6">
        <f>COUNTIF(Sheet1!$O:$O,$A73&amp;"KGL"&amp;HW$2)</f>
        <v>0</v>
      </c>
      <c r="HX73" s="6">
        <f>COUNTIF(Sheet1!$O:$O,$A73&amp;"KGL"&amp;HX$2)</f>
        <v>0</v>
      </c>
      <c r="HY73" s="6">
        <f>COUNTIF(Sheet1!$O:$O,$A73&amp;"KGL"&amp;HY$2)</f>
        <v>0</v>
      </c>
      <c r="HZ73" s="6">
        <f>COUNTIF(Sheet1!$O:$O,$A73&amp;"KGL"&amp;HZ$2)</f>
        <v>0</v>
      </c>
      <c r="IA73" s="6">
        <f>COUNTIF(Sheet1!$O:$O,$A73&amp;"KGL"&amp;IA$2)</f>
        <v>0</v>
      </c>
      <c r="IB73" s="6">
        <f>COUNTIF(Sheet1!$O:$O,$A73&amp;"KGL"&amp;IB$2)</f>
        <v>0</v>
      </c>
      <c r="IC73" s="6">
        <f>COUNTIF(Sheet1!$O:$O,$A73&amp;"KGL"&amp;IC$2)</f>
        <v>0</v>
      </c>
      <c r="ID73" s="6">
        <f>COUNTIF(Sheet1!$O:$O,$A73&amp;"KGL"&amp;ID$2)</f>
        <v>0</v>
      </c>
      <c r="IE73" s="6">
        <f>COUNTIF(Sheet1!$O:$O,$A73&amp;"KGL"&amp;IE$2)</f>
        <v>0</v>
      </c>
      <c r="IF73" s="6">
        <f>COUNTIF(Sheet1!$O:$O,$A73&amp;"KGL"&amp;IF$2)</f>
        <v>0</v>
      </c>
      <c r="IG73" s="6">
        <f>COUNTIF(Sheet1!$O:$O,$A73&amp;"KGL"&amp;IG$2)</f>
        <v>0</v>
      </c>
      <c r="IH73" s="6">
        <f>COUNTIF(Sheet1!$O:$O,$A73&amp;"KGL"&amp;IH$2)</f>
        <v>0</v>
      </c>
      <c r="II73" s="6">
        <f>COUNTIF(Sheet1!$O:$O,$A73&amp;"KGL"&amp;II$2)</f>
        <v>0</v>
      </c>
      <c r="IJ73" s="6">
        <f>COUNTIF(Sheet1!$O:$O,$A73&amp;"KGL"&amp;IJ$2)</f>
        <v>0</v>
      </c>
      <c r="IK73" s="6">
        <f>COUNTIF(Sheet1!$O:$O,$A73&amp;"KGL"&amp;IK$2)</f>
        <v>0</v>
      </c>
      <c r="IL73" s="6">
        <f>COUNTIF(Sheet1!$O:$O,$A73&amp;"KGL"&amp;IL$2)</f>
        <v>0</v>
      </c>
      <c r="IM73" s="6">
        <f>COUNTIF(Sheet1!$O:$O,$A73&amp;"KGL"&amp;IM$2)</f>
        <v>0</v>
      </c>
      <c r="IN73" s="6">
        <f>COUNTIF(Sheet1!$O:$O,$A73&amp;"KGL"&amp;IN$2)</f>
        <v>0</v>
      </c>
      <c r="IO73" s="6">
        <f>COUNTIF(Sheet1!$O:$O,$A73&amp;"KGL"&amp;IO$2)</f>
        <v>0</v>
      </c>
      <c r="IP73" s="6">
        <f>COUNTIF(Sheet1!$O:$O,$A73&amp;"KGL"&amp;IP$2)</f>
        <v>0</v>
      </c>
      <c r="IQ73" s="6">
        <f>COUNTIF(Sheet1!$O:$O,$A73&amp;"KGL"&amp;IQ$2)</f>
        <v>0</v>
      </c>
      <c r="IR73" s="6">
        <f>COUNTIF(Sheet1!$O:$O,$A73&amp;"KGL"&amp;IR$2)</f>
        <v>0</v>
      </c>
      <c r="IS73" s="6">
        <f>COUNTIF(Sheet1!$O:$O,$A73&amp;"KGL"&amp;IS$2)</f>
        <v>0</v>
      </c>
      <c r="IT73" s="6">
        <f>COUNTIF(Sheet1!$O:$O,$A73&amp;"KGL"&amp;IT$2)</f>
        <v>0</v>
      </c>
      <c r="IU73" s="6">
        <f>COUNTIF(Sheet1!$O:$O,$A73&amp;"KGL"&amp;IU$2)</f>
        <v>0</v>
      </c>
      <c r="IV73" s="6">
        <f>COUNTIF(Sheet1!$O:$O,$A73&amp;"KGL"&amp;IV$2)</f>
        <v>0</v>
      </c>
      <c r="IW73" s="6">
        <f>COUNTIF(Sheet1!$O:$O,$A73&amp;"KGL"&amp;IW$2)</f>
        <v>0</v>
      </c>
      <c r="IX73" s="6">
        <f>COUNTIF(Sheet1!$O:$O,$A73&amp;"KGL"&amp;IX$2)</f>
        <v>0</v>
      </c>
      <c r="IY73" s="6">
        <f>COUNTIF(Sheet1!$O:$O,$A73&amp;"KGL"&amp;IY$2)</f>
        <v>0</v>
      </c>
      <c r="IZ73" s="6">
        <f>COUNTIF(Sheet1!$O:$O,$A73&amp;"KGL"&amp;IZ$2)</f>
        <v>0</v>
      </c>
      <c r="JA73" s="6">
        <f>COUNTIF(Sheet1!$O:$O,$A73&amp;"KGL"&amp;JA$2)</f>
        <v>0</v>
      </c>
      <c r="JB73" s="6">
        <f>COUNTIF(Sheet1!$O:$O,$A73&amp;"KGL"&amp;JB$2)</f>
        <v>0</v>
      </c>
      <c r="JC73" s="6">
        <f>COUNTIF(Sheet1!$O:$O,$A73&amp;"KGL"&amp;JC$2)</f>
        <v>0</v>
      </c>
    </row>
    <row r="74" spans="1:263" s="179" customFormat="1" x14ac:dyDescent="0.3">
      <c r="A74" s="202" t="s">
        <v>344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f>COUNTIF(Sheet1!$O:$O,$A74&amp;"KGL"&amp;DA$2)</f>
        <v>0</v>
      </c>
      <c r="DB74" s="6">
        <f>COUNTIF(Sheet1!$O:$O,$A74&amp;"KGL"&amp;DB$2)</f>
        <v>0</v>
      </c>
      <c r="DC74" s="6">
        <f>COUNTIF(Sheet1!$O:$O,$A74&amp;"KGL"&amp;DC$2)</f>
        <v>0</v>
      </c>
      <c r="DD74" s="6">
        <f>COUNTIF(Sheet1!$O:$O,$A74&amp;"KGL"&amp;DD$2)</f>
        <v>0</v>
      </c>
      <c r="DE74" s="6">
        <f>COUNTIF(Sheet1!$O:$O,$A74&amp;"KGL"&amp;DE$2)</f>
        <v>0</v>
      </c>
      <c r="DF74" s="6">
        <f>COUNTIF(Sheet1!$O:$O,$A74&amp;"KGL"&amp;DF$2)</f>
        <v>0</v>
      </c>
      <c r="DG74" s="6">
        <f>COUNTIF(Sheet1!$O:$O,$A74&amp;"KGL"&amp;DG$2)</f>
        <v>0</v>
      </c>
      <c r="DH74" s="6">
        <f>COUNTIF(Sheet1!$O:$O,$A74&amp;"KGL"&amp;DH$2)</f>
        <v>0</v>
      </c>
      <c r="DI74" s="6">
        <f>COUNTIF(Sheet1!$O:$O,$A74&amp;"KGL"&amp;DI$2)</f>
        <v>0</v>
      </c>
      <c r="DJ74" s="6">
        <f>COUNTIF(Sheet1!$O:$O,$A74&amp;"KGL"&amp;DJ$2)</f>
        <v>0</v>
      </c>
      <c r="DK74" s="6">
        <f>COUNTIF(Sheet1!$O:$O,$A74&amp;"KGL"&amp;DK$2)</f>
        <v>0</v>
      </c>
      <c r="DL74" s="6">
        <f>COUNTIF(Sheet1!$O:$O,$A74&amp;"KGL"&amp;DL$2)</f>
        <v>0</v>
      </c>
      <c r="DM74" s="6">
        <f>COUNTIF(Sheet1!$O:$O,$A74&amp;"KGL"&amp;DM$2)</f>
        <v>0</v>
      </c>
      <c r="DN74" s="6">
        <f>COUNTIF(Sheet1!$O:$O,$A74&amp;"KGL"&amp;DN$2)</f>
        <v>0</v>
      </c>
      <c r="DO74" s="6">
        <f>COUNTIF(Sheet1!$O:$O,$A74&amp;"KGL"&amp;DO$2)</f>
        <v>0</v>
      </c>
      <c r="DP74" s="6">
        <f>COUNTIF(Sheet1!$O:$O,$A74&amp;"KGL"&amp;DP$2)</f>
        <v>0</v>
      </c>
      <c r="DQ74" s="6">
        <f>COUNTIF(Sheet1!$O:$O,$A74&amp;"KGL"&amp;DQ$2)</f>
        <v>0</v>
      </c>
      <c r="DR74" s="6">
        <f>COUNTIF(Sheet1!$O:$O,$A74&amp;"KGL"&amp;DR$2)</f>
        <v>0</v>
      </c>
      <c r="DS74" s="6">
        <f>COUNTIF(Sheet1!$O:$O,$A74&amp;"KGL"&amp;DS$2)</f>
        <v>0</v>
      </c>
      <c r="DT74" s="6">
        <f>COUNTIF(Sheet1!$O:$O,$A74&amp;"KGL"&amp;DT$2)</f>
        <v>0</v>
      </c>
      <c r="DU74" s="6">
        <f>COUNTIF(Sheet1!$O:$O,$A74&amp;"KGL"&amp;DU$2)</f>
        <v>0</v>
      </c>
      <c r="DV74" s="6">
        <f>COUNTIF(Sheet1!$O:$O,$A74&amp;"KGL"&amp;DV$2)</f>
        <v>0</v>
      </c>
      <c r="DW74" s="6">
        <f>COUNTIF(Sheet1!$O:$O,$A74&amp;"KGL"&amp;DW$2)</f>
        <v>0</v>
      </c>
      <c r="DX74" s="6">
        <f>COUNTIF(Sheet1!$O:$O,$A74&amp;"KGL"&amp;DX$2)</f>
        <v>0</v>
      </c>
      <c r="DY74" s="6">
        <f>COUNTIF(Sheet1!$O:$O,$A74&amp;"KGL"&amp;DY$2)</f>
        <v>0</v>
      </c>
      <c r="DZ74" s="6">
        <f>COUNTIF(Sheet1!$O:$O,$A74&amp;"KGL"&amp;DZ$2)</f>
        <v>0</v>
      </c>
      <c r="EA74" s="6">
        <f>COUNTIF(Sheet1!$O:$O,$A74&amp;"KGL"&amp;EA$2)</f>
        <v>0</v>
      </c>
      <c r="EB74" s="6">
        <f>COUNTIF(Sheet1!$O:$O,$A74&amp;"KGL"&amp;EB$2)</f>
        <v>0</v>
      </c>
      <c r="EC74" s="6">
        <f>COUNTIF(Sheet1!$O:$O,$A74&amp;"KGL"&amp;EC$2)</f>
        <v>0</v>
      </c>
      <c r="ED74" s="6">
        <f>COUNTIF(Sheet1!$O:$O,$A74&amp;"KGL"&amp;ED$2)</f>
        <v>0</v>
      </c>
      <c r="EE74" s="6">
        <f>COUNTIF(Sheet1!$O:$O,$A74&amp;"KGL"&amp;EE$2)</f>
        <v>0</v>
      </c>
      <c r="EF74" s="6">
        <f>COUNTIF(Sheet1!$O:$O,$A74&amp;"KGL"&amp;EF$2)</f>
        <v>0</v>
      </c>
      <c r="EG74" s="6">
        <f>COUNTIF(Sheet1!$O:$O,$A74&amp;"KGL"&amp;EG$2)</f>
        <v>0</v>
      </c>
      <c r="EH74" s="6">
        <f>COUNTIF(Sheet1!$O:$O,$A74&amp;"KGL"&amp;EH$2)</f>
        <v>0</v>
      </c>
      <c r="EI74" s="6">
        <f>COUNTIF(Sheet1!$O:$O,$A74&amp;"KGL"&amp;EI$2)</f>
        <v>0</v>
      </c>
      <c r="EJ74" s="6">
        <f>COUNTIF(Sheet1!$O:$O,$A74&amp;"KGL"&amp;EJ$2)</f>
        <v>0</v>
      </c>
      <c r="EK74" s="6">
        <f>COUNTIF(Sheet1!$O:$O,$A74&amp;"KGL"&amp;EK$2)</f>
        <v>0</v>
      </c>
      <c r="EL74" s="6">
        <f>COUNTIF(Sheet1!$O:$O,$A74&amp;"KGL"&amp;EL$2)</f>
        <v>0</v>
      </c>
      <c r="EM74" s="6">
        <f>COUNTIF(Sheet1!$O:$O,$A74&amp;"KGL"&amp;EM$2)</f>
        <v>0</v>
      </c>
      <c r="EN74" s="6">
        <f>COUNTIF(Sheet1!$O:$O,$A74&amp;"KGL"&amp;EN$2)</f>
        <v>0</v>
      </c>
      <c r="EO74" s="6">
        <f>COUNTIF(Sheet1!$O:$O,$A74&amp;"KGL"&amp;EO$2)</f>
        <v>0</v>
      </c>
      <c r="EP74" s="6">
        <f>COUNTIF(Sheet1!$O:$O,$A74&amp;"KGL"&amp;EP$2)</f>
        <v>0</v>
      </c>
      <c r="EQ74" s="6">
        <f>COUNTIF(Sheet1!$O:$O,$A74&amp;"KGL"&amp;EQ$2)</f>
        <v>0</v>
      </c>
      <c r="ER74" s="6">
        <f>COUNTIF(Sheet1!$O:$O,$A74&amp;"KGL"&amp;ER$2)</f>
        <v>0</v>
      </c>
      <c r="ES74" s="6">
        <f>COUNTIF(Sheet1!$O:$O,$A74&amp;"KGL"&amp;ES$2)</f>
        <v>0</v>
      </c>
      <c r="ET74" s="6">
        <f>COUNTIF(Sheet1!$O:$O,$A74&amp;"KGL"&amp;ET$2)</f>
        <v>0</v>
      </c>
      <c r="EU74" s="6">
        <f>COUNTIF(Sheet1!$O:$O,$A74&amp;"KGL"&amp;EU$2)</f>
        <v>0</v>
      </c>
      <c r="EV74" s="6">
        <f>COUNTIF(Sheet1!$O:$O,$A74&amp;"KGL"&amp;EV$2)</f>
        <v>0</v>
      </c>
      <c r="EW74" s="6">
        <f>COUNTIF(Sheet1!$O:$O,$A74&amp;"KGL"&amp;EW$2)</f>
        <v>0</v>
      </c>
      <c r="EX74" s="6">
        <f>COUNTIF(Sheet1!$O:$O,$A74&amp;"KGL"&amp;EX$2)</f>
        <v>0</v>
      </c>
      <c r="EY74" s="6">
        <f>COUNTIF(Sheet1!$O:$O,$A74&amp;"KGL"&amp;EY$2)</f>
        <v>0</v>
      </c>
      <c r="EZ74" s="6">
        <f>COUNTIF(Sheet1!$O:$O,$A74&amp;"KGL"&amp;EZ$2)</f>
        <v>0</v>
      </c>
      <c r="FA74" s="6">
        <f>COUNTIF(Sheet1!$O:$O,$A74&amp;"KGL"&amp;FA$2)</f>
        <v>0</v>
      </c>
      <c r="FB74" s="6">
        <f>COUNTIF(Sheet1!$O:$O,$A74&amp;"KGL"&amp;FB$2)</f>
        <v>0</v>
      </c>
      <c r="FC74" s="6">
        <f>COUNTIF(Sheet1!$O:$O,$A74&amp;"KGL"&amp;FC$2)</f>
        <v>0</v>
      </c>
      <c r="FD74" s="6">
        <f>COUNTIF(Sheet1!$O:$O,$A74&amp;"KGL"&amp;FD$2)</f>
        <v>0</v>
      </c>
      <c r="FE74" s="6">
        <f>COUNTIF(Sheet1!$O:$O,$A74&amp;"KGL"&amp;FE$2)</f>
        <v>0</v>
      </c>
      <c r="FF74" s="6">
        <f>COUNTIF(Sheet1!$O:$O,$A74&amp;"KGL"&amp;FF$2)</f>
        <v>0</v>
      </c>
      <c r="FG74" s="6">
        <f>COUNTIF(Sheet1!$O:$O,$A74&amp;"KGL"&amp;FG$2)</f>
        <v>0</v>
      </c>
      <c r="FH74" s="6">
        <f>COUNTIF(Sheet1!$O:$O,$A74&amp;"KGL"&amp;FH$2)</f>
        <v>0</v>
      </c>
      <c r="FI74" s="6">
        <f>COUNTIF(Sheet1!$O:$O,$A74&amp;"KGL"&amp;FI$2)</f>
        <v>0</v>
      </c>
      <c r="FJ74" s="6">
        <f>COUNTIF(Sheet1!$O:$O,$A74&amp;"KGL"&amp;FJ$2)</f>
        <v>0</v>
      </c>
      <c r="FK74" s="6">
        <f>COUNTIF(Sheet1!$O:$O,$A74&amp;"KGL"&amp;FK$2)</f>
        <v>0</v>
      </c>
      <c r="FL74" s="6">
        <f>COUNTIF(Sheet1!$O:$O,$A74&amp;"KGL"&amp;FL$2)</f>
        <v>0</v>
      </c>
      <c r="FM74" s="6">
        <f>COUNTIF(Sheet1!$O:$O,$A74&amp;"KGL"&amp;FM$2)</f>
        <v>0</v>
      </c>
      <c r="FN74" s="6">
        <f>COUNTIF(Sheet1!$O:$O,$A74&amp;"KGL"&amp;FN$2)</f>
        <v>0</v>
      </c>
      <c r="FO74" s="6">
        <f>COUNTIF(Sheet1!$O:$O,$A74&amp;"KGL"&amp;FO$2)</f>
        <v>0</v>
      </c>
      <c r="FP74" s="6">
        <f>COUNTIF(Sheet1!$O:$O,$A74&amp;"KGL"&amp;FP$2)</f>
        <v>0</v>
      </c>
      <c r="FQ74" s="6">
        <f>COUNTIF(Sheet1!$O:$O,$A74&amp;"KGL"&amp;FQ$2)</f>
        <v>0</v>
      </c>
      <c r="FR74" s="6">
        <f>COUNTIF(Sheet1!$O:$O,$A74&amp;"KGL"&amp;FR$2)</f>
        <v>0</v>
      </c>
      <c r="FS74" s="6">
        <f>COUNTIF(Sheet1!$O:$O,$A74&amp;"KGL"&amp;FS$2)</f>
        <v>0</v>
      </c>
      <c r="FT74" s="6">
        <f>COUNTIF(Sheet1!$O:$O,$A74&amp;"KGL"&amp;FT$2)</f>
        <v>0</v>
      </c>
      <c r="FU74" s="6">
        <f>COUNTIF(Sheet1!$O:$O,$A74&amp;"KGL"&amp;FU$2)</f>
        <v>0</v>
      </c>
      <c r="FV74" s="6">
        <f>COUNTIF(Sheet1!$O:$O,$A74&amp;"KGL"&amp;FV$2)</f>
        <v>0</v>
      </c>
      <c r="FW74" s="6">
        <f>COUNTIF(Sheet1!$O:$O,$A74&amp;"KGL"&amp;FW$2)</f>
        <v>0</v>
      </c>
      <c r="FX74" s="6">
        <f>COUNTIF(Sheet1!$O:$O,$A74&amp;"KGL"&amp;FX$2)</f>
        <v>0</v>
      </c>
      <c r="FY74" s="6">
        <f>COUNTIF(Sheet1!$O:$O,$A74&amp;"KGL"&amp;FY$2)</f>
        <v>0</v>
      </c>
      <c r="FZ74" s="6">
        <f>COUNTIF(Sheet1!$O:$O,$A74&amp;"KGL"&amp;FZ$2)</f>
        <v>0</v>
      </c>
      <c r="GA74" s="6">
        <f>COUNTIF(Sheet1!$O:$O,$A74&amp;"KGL"&amp;GA$2)</f>
        <v>0</v>
      </c>
      <c r="GB74" s="6">
        <f>COUNTIF(Sheet1!$O:$O,$A74&amp;"KGL"&amp;GB$2)</f>
        <v>0</v>
      </c>
      <c r="GC74" s="6">
        <f>COUNTIF(Sheet1!$O:$O,$A74&amp;"KGL"&amp;GC$2)</f>
        <v>0</v>
      </c>
      <c r="GD74" s="6">
        <f>COUNTIF(Sheet1!$O:$O,$A74&amp;"KGL"&amp;GD$2)</f>
        <v>0</v>
      </c>
      <c r="GE74" s="6">
        <f>COUNTIF(Sheet1!$O:$O,$A74&amp;"KGL"&amp;GE$2)</f>
        <v>0</v>
      </c>
      <c r="GF74" s="6">
        <f>COUNTIF(Sheet1!$O:$O,$A74&amp;"KGL"&amp;GF$2)</f>
        <v>0</v>
      </c>
      <c r="GG74" s="6">
        <f>COUNTIF(Sheet1!$O:$O,$A74&amp;"KGL"&amp;GG$2)</f>
        <v>0</v>
      </c>
      <c r="GH74" s="6">
        <f>COUNTIF(Sheet1!$O:$O,$A74&amp;"KGL"&amp;GH$2)</f>
        <v>0</v>
      </c>
      <c r="GI74" s="6">
        <f>COUNTIF(Sheet1!$O:$O,$A74&amp;"KGL"&amp;GI$2)</f>
        <v>0</v>
      </c>
      <c r="GJ74" s="6">
        <f>COUNTIF(Sheet1!$O:$O,$A74&amp;"KGL"&amp;GJ$2)</f>
        <v>0</v>
      </c>
      <c r="GK74" s="6">
        <f>COUNTIF(Sheet1!$O:$O,$A74&amp;"KGL"&amp;GK$2)</f>
        <v>0</v>
      </c>
      <c r="GL74" s="6">
        <f>COUNTIF(Sheet1!$O:$O,$A74&amp;"KGL"&amp;GL$2)</f>
        <v>0</v>
      </c>
      <c r="GM74" s="6">
        <f>COUNTIF(Sheet1!$O:$O,$A74&amp;"KGL"&amp;GM$2)</f>
        <v>0</v>
      </c>
      <c r="GN74" s="6">
        <f>COUNTIF(Sheet1!$O:$O,$A74&amp;"KGL"&amp;GN$2)</f>
        <v>0</v>
      </c>
      <c r="GO74" s="6">
        <f>COUNTIF(Sheet1!$O:$O,$A74&amp;"KGL"&amp;GO$2)</f>
        <v>0</v>
      </c>
      <c r="GP74" s="6">
        <f>COUNTIF(Sheet1!$O:$O,$A74&amp;"KGL"&amp;GP$2)</f>
        <v>0</v>
      </c>
      <c r="GQ74" s="6">
        <f>COUNTIF(Sheet1!$O:$O,$A74&amp;"KGL"&amp;GQ$2)</f>
        <v>0</v>
      </c>
      <c r="GR74" s="6">
        <f>COUNTIF(Sheet1!$O:$O,$A74&amp;"KGL"&amp;GR$2)</f>
        <v>0</v>
      </c>
      <c r="GS74" s="6">
        <f>COUNTIF(Sheet1!$O:$O,$A74&amp;"KGL"&amp;GS$2)</f>
        <v>0</v>
      </c>
      <c r="GT74" s="6">
        <f>COUNTIF(Sheet1!$O:$O,$A74&amp;"KGL"&amp;GT$2)</f>
        <v>0</v>
      </c>
      <c r="GU74" s="6">
        <f>COUNTIF(Sheet1!$O:$O,$A74&amp;"KGL"&amp;GU$2)</f>
        <v>0</v>
      </c>
      <c r="GV74" s="6">
        <f>COUNTIF(Sheet1!$O:$O,$A74&amp;"KGL"&amp;GV$2)</f>
        <v>0</v>
      </c>
      <c r="GW74" s="6">
        <f>COUNTIF(Sheet1!$O:$O,$A74&amp;"KGL"&amp;GW$2)</f>
        <v>0</v>
      </c>
      <c r="GX74" s="6">
        <f>COUNTIF(Sheet1!$O:$O,$A74&amp;"KGL"&amp;GX$2)</f>
        <v>0</v>
      </c>
      <c r="GY74" s="6">
        <f>COUNTIF(Sheet1!$O:$O,$A74&amp;"KGL"&amp;GY$2)</f>
        <v>0</v>
      </c>
      <c r="GZ74" s="6">
        <f>COUNTIF(Sheet1!$O:$O,$A74&amp;"KGL"&amp;GZ$2)</f>
        <v>0</v>
      </c>
      <c r="HA74" s="6">
        <f>COUNTIF(Sheet1!$O:$O,$A74&amp;"KGL"&amp;HA$2)</f>
        <v>0</v>
      </c>
      <c r="HB74" s="6">
        <f>COUNTIF(Sheet1!$O:$O,$A74&amp;"KGL"&amp;HB$2)</f>
        <v>0</v>
      </c>
      <c r="HC74" s="6">
        <f>COUNTIF(Sheet1!$O:$O,$A74&amp;"KGL"&amp;HC$2)</f>
        <v>0</v>
      </c>
      <c r="HD74" s="6">
        <f>COUNTIF(Sheet1!$O:$O,$A74&amp;"KGL"&amp;HD$2)</f>
        <v>0</v>
      </c>
      <c r="HE74" s="6">
        <f>COUNTIF(Sheet1!$O:$O,$A74&amp;"KGL"&amp;HE$2)</f>
        <v>0</v>
      </c>
      <c r="HF74" s="6">
        <f>COUNTIF(Sheet1!$O:$O,$A74&amp;"KGL"&amp;HF$2)</f>
        <v>0</v>
      </c>
      <c r="HG74" s="6">
        <f>COUNTIF(Sheet1!$O:$O,$A74&amp;"KGL"&amp;HG$2)</f>
        <v>0</v>
      </c>
      <c r="HH74" s="6">
        <f>COUNTIF(Sheet1!$O:$O,$A74&amp;"KGL"&amp;HH$2)</f>
        <v>0</v>
      </c>
      <c r="HI74" s="6">
        <f>COUNTIF(Sheet1!$O:$O,$A74&amp;"KGL"&amp;HI$2)</f>
        <v>0</v>
      </c>
      <c r="HJ74" s="6">
        <f>COUNTIF(Sheet1!$O:$O,$A74&amp;"KGL"&amp;HJ$2)</f>
        <v>0</v>
      </c>
      <c r="HK74" s="6">
        <f>COUNTIF(Sheet1!$O:$O,$A74&amp;"KGL"&amp;HK$2)</f>
        <v>0</v>
      </c>
      <c r="HL74" s="6">
        <f>COUNTIF(Sheet1!$O:$O,$A74&amp;"KGL"&amp;HL$2)</f>
        <v>0</v>
      </c>
      <c r="HM74" s="6">
        <f>COUNTIF(Sheet1!$O:$O,$A74&amp;"KGL"&amp;HM$2)</f>
        <v>0</v>
      </c>
      <c r="HN74" s="6">
        <f>COUNTIF(Sheet1!$O:$O,$A74&amp;"KGL"&amp;HN$2)</f>
        <v>0</v>
      </c>
      <c r="HO74" s="6">
        <f>COUNTIF(Sheet1!$O:$O,$A74&amp;"KGL"&amp;HO$2)</f>
        <v>0</v>
      </c>
      <c r="HP74" s="6">
        <f>COUNTIF(Sheet1!$O:$O,$A74&amp;"KGL"&amp;HP$2)</f>
        <v>0</v>
      </c>
      <c r="HQ74" s="6">
        <f>COUNTIF(Sheet1!$O:$O,$A74&amp;"KGL"&amp;HQ$2)</f>
        <v>0</v>
      </c>
      <c r="HR74" s="6">
        <f>COUNTIF(Sheet1!$O:$O,$A74&amp;"KGL"&amp;HR$2)</f>
        <v>0</v>
      </c>
      <c r="HS74" s="6">
        <f>COUNTIF(Sheet1!$O:$O,$A74&amp;"KGL"&amp;HS$2)</f>
        <v>0</v>
      </c>
      <c r="HT74" s="6">
        <f>COUNTIF(Sheet1!$O:$O,$A74&amp;"KGL"&amp;HT$2)</f>
        <v>0</v>
      </c>
      <c r="HU74" s="6">
        <f>COUNTIF(Sheet1!$O:$O,$A74&amp;"KGL"&amp;HU$2)</f>
        <v>0</v>
      </c>
      <c r="HV74" s="6">
        <f>COUNTIF(Sheet1!$O:$O,$A74&amp;"KGL"&amp;HV$2)</f>
        <v>0</v>
      </c>
      <c r="HW74" s="6">
        <f>COUNTIF(Sheet1!$O:$O,$A74&amp;"KGL"&amp;HW$2)</f>
        <v>0</v>
      </c>
      <c r="HX74" s="6">
        <f>COUNTIF(Sheet1!$O:$O,$A74&amp;"KGL"&amp;HX$2)</f>
        <v>0</v>
      </c>
      <c r="HY74" s="6">
        <f>COUNTIF(Sheet1!$O:$O,$A74&amp;"KGL"&amp;HY$2)</f>
        <v>0</v>
      </c>
      <c r="HZ74" s="6">
        <f>COUNTIF(Sheet1!$O:$O,$A74&amp;"KGL"&amp;HZ$2)</f>
        <v>0</v>
      </c>
      <c r="IA74" s="6">
        <f>COUNTIF(Sheet1!$O:$O,$A74&amp;"KGL"&amp;IA$2)</f>
        <v>0</v>
      </c>
      <c r="IB74" s="6">
        <f>COUNTIF(Sheet1!$O:$O,$A74&amp;"KGL"&amp;IB$2)</f>
        <v>0</v>
      </c>
      <c r="IC74" s="6">
        <f>COUNTIF(Sheet1!$O:$O,$A74&amp;"KGL"&amp;IC$2)</f>
        <v>0</v>
      </c>
      <c r="ID74" s="6">
        <f>COUNTIF(Sheet1!$O:$O,$A74&amp;"KGL"&amp;ID$2)</f>
        <v>0</v>
      </c>
      <c r="IE74" s="6">
        <f>COUNTIF(Sheet1!$O:$O,$A74&amp;"KGL"&amp;IE$2)</f>
        <v>0</v>
      </c>
      <c r="IF74" s="6">
        <f>COUNTIF(Sheet1!$O:$O,$A74&amp;"KGL"&amp;IF$2)</f>
        <v>0</v>
      </c>
      <c r="IG74" s="6">
        <f>COUNTIF(Sheet1!$O:$O,$A74&amp;"KGL"&amp;IG$2)</f>
        <v>0</v>
      </c>
      <c r="IH74" s="6">
        <f>COUNTIF(Sheet1!$O:$O,$A74&amp;"KGL"&amp;IH$2)</f>
        <v>0</v>
      </c>
      <c r="II74" s="6">
        <f>COUNTIF(Sheet1!$O:$O,$A74&amp;"KGL"&amp;II$2)</f>
        <v>0</v>
      </c>
      <c r="IJ74" s="6">
        <f>COUNTIF(Sheet1!$O:$O,$A74&amp;"KGL"&amp;IJ$2)</f>
        <v>0</v>
      </c>
      <c r="IK74" s="6">
        <f>COUNTIF(Sheet1!$O:$O,$A74&amp;"KGL"&amp;IK$2)</f>
        <v>0</v>
      </c>
      <c r="IL74" s="6">
        <f>COUNTIF(Sheet1!$O:$O,$A74&amp;"KGL"&amp;IL$2)</f>
        <v>0</v>
      </c>
      <c r="IM74" s="6">
        <f>COUNTIF(Sheet1!$O:$O,$A74&amp;"KGL"&amp;IM$2)</f>
        <v>0</v>
      </c>
      <c r="IN74" s="6">
        <f>COUNTIF(Sheet1!$O:$O,$A74&amp;"KGL"&amp;IN$2)</f>
        <v>0</v>
      </c>
      <c r="IO74" s="6">
        <f>COUNTIF(Sheet1!$O:$O,$A74&amp;"KGL"&amp;IO$2)</f>
        <v>0</v>
      </c>
      <c r="IP74" s="6">
        <f>COUNTIF(Sheet1!$O:$O,$A74&amp;"KGL"&amp;IP$2)</f>
        <v>0</v>
      </c>
      <c r="IQ74" s="6">
        <f>COUNTIF(Sheet1!$O:$O,$A74&amp;"KGL"&amp;IQ$2)</f>
        <v>0</v>
      </c>
      <c r="IR74" s="6">
        <f>COUNTIF(Sheet1!$O:$O,$A74&amp;"KGL"&amp;IR$2)</f>
        <v>0</v>
      </c>
      <c r="IS74" s="6">
        <f>COUNTIF(Sheet1!$O:$O,$A74&amp;"KGL"&amp;IS$2)</f>
        <v>0</v>
      </c>
      <c r="IT74" s="6">
        <f>COUNTIF(Sheet1!$O:$O,$A74&amp;"KGL"&amp;IT$2)</f>
        <v>0</v>
      </c>
      <c r="IU74" s="6">
        <f>COUNTIF(Sheet1!$O:$O,$A74&amp;"KGL"&amp;IU$2)</f>
        <v>0</v>
      </c>
      <c r="IV74" s="6">
        <f>COUNTIF(Sheet1!$O:$O,$A74&amp;"KGL"&amp;IV$2)</f>
        <v>0</v>
      </c>
      <c r="IW74" s="6">
        <f>COUNTIF(Sheet1!$O:$O,$A74&amp;"KGL"&amp;IW$2)</f>
        <v>0</v>
      </c>
      <c r="IX74" s="6">
        <f>COUNTIF(Sheet1!$O:$O,$A74&amp;"KGL"&amp;IX$2)</f>
        <v>0</v>
      </c>
      <c r="IY74" s="6">
        <f>COUNTIF(Sheet1!$O:$O,$A74&amp;"KGL"&amp;IY$2)</f>
        <v>0</v>
      </c>
      <c r="IZ74" s="6">
        <f>COUNTIF(Sheet1!$O:$O,$A74&amp;"KGL"&amp;IZ$2)</f>
        <v>0</v>
      </c>
      <c r="JA74" s="6">
        <f>COUNTIF(Sheet1!$O:$O,$A74&amp;"KGL"&amp;JA$2)</f>
        <v>0</v>
      </c>
      <c r="JB74" s="6">
        <f>COUNTIF(Sheet1!$O:$O,$A74&amp;"KGL"&amp;JB$2)</f>
        <v>0</v>
      </c>
      <c r="JC74" s="6">
        <f>COUNTIF(Sheet1!$O:$O,$A74&amp;"KGL"&amp;JC$2)</f>
        <v>0</v>
      </c>
    </row>
    <row r="75" spans="1:263" s="179" customFormat="1" x14ac:dyDescent="0.3">
      <c r="A75" s="202" t="s">
        <v>318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f>COUNTIF(Sheet1!$O:$O,$A75&amp;"KGL"&amp;DA$2)</f>
        <v>0</v>
      </c>
      <c r="DB75" s="6">
        <f>COUNTIF(Sheet1!$O:$O,$A75&amp;"KGL"&amp;DB$2)</f>
        <v>0</v>
      </c>
      <c r="DC75" s="6">
        <f>COUNTIF(Sheet1!$O:$O,$A75&amp;"KGL"&amp;DC$2)</f>
        <v>0</v>
      </c>
      <c r="DD75" s="6">
        <f>COUNTIF(Sheet1!$O:$O,$A75&amp;"KGL"&amp;DD$2)</f>
        <v>0</v>
      </c>
      <c r="DE75" s="6">
        <f>COUNTIF(Sheet1!$O:$O,$A75&amp;"KGL"&amp;DE$2)</f>
        <v>0</v>
      </c>
      <c r="DF75" s="6">
        <f>COUNTIF(Sheet1!$O:$O,$A75&amp;"KGL"&amp;DF$2)</f>
        <v>0</v>
      </c>
      <c r="DG75" s="6">
        <f>COUNTIF(Sheet1!$O:$O,$A75&amp;"KGL"&amp;DG$2)</f>
        <v>0</v>
      </c>
      <c r="DH75" s="6">
        <f>COUNTIF(Sheet1!$O:$O,$A75&amp;"KGL"&amp;DH$2)</f>
        <v>0</v>
      </c>
      <c r="DI75" s="6">
        <f>COUNTIF(Sheet1!$O:$O,$A75&amp;"KGL"&amp;DI$2)</f>
        <v>0</v>
      </c>
      <c r="DJ75" s="6">
        <f>COUNTIF(Sheet1!$O:$O,$A75&amp;"KGL"&amp;DJ$2)</f>
        <v>0</v>
      </c>
      <c r="DK75" s="6">
        <f>COUNTIF(Sheet1!$O:$O,$A75&amp;"KGL"&amp;DK$2)</f>
        <v>0</v>
      </c>
      <c r="DL75" s="6">
        <f>COUNTIF(Sheet1!$O:$O,$A75&amp;"KGL"&amp;DL$2)</f>
        <v>0</v>
      </c>
      <c r="DM75" s="6">
        <f>COUNTIF(Sheet1!$O:$O,$A75&amp;"KGL"&amp;DM$2)</f>
        <v>0</v>
      </c>
      <c r="DN75" s="6">
        <f>COUNTIF(Sheet1!$O:$O,$A75&amp;"KGL"&amp;DN$2)</f>
        <v>0</v>
      </c>
      <c r="DO75" s="6">
        <f>COUNTIF(Sheet1!$O:$O,$A75&amp;"KGL"&amp;DO$2)</f>
        <v>0</v>
      </c>
      <c r="DP75" s="6">
        <f>COUNTIF(Sheet1!$O:$O,$A75&amp;"KGL"&amp;DP$2)</f>
        <v>0</v>
      </c>
      <c r="DQ75" s="6">
        <f>COUNTIF(Sheet1!$O:$O,$A75&amp;"KGL"&amp;DQ$2)</f>
        <v>0</v>
      </c>
      <c r="DR75" s="6">
        <f>COUNTIF(Sheet1!$O:$O,$A75&amp;"KGL"&amp;DR$2)</f>
        <v>0</v>
      </c>
      <c r="DS75" s="6">
        <f>COUNTIF(Sheet1!$O:$O,$A75&amp;"KGL"&amp;DS$2)</f>
        <v>0</v>
      </c>
      <c r="DT75" s="6">
        <f>COUNTIF(Sheet1!$O:$O,$A75&amp;"KGL"&amp;DT$2)</f>
        <v>0</v>
      </c>
      <c r="DU75" s="6">
        <f>COUNTIF(Sheet1!$O:$O,$A75&amp;"KGL"&amp;DU$2)</f>
        <v>0</v>
      </c>
      <c r="DV75" s="6">
        <f>COUNTIF(Sheet1!$O:$O,$A75&amp;"KGL"&amp;DV$2)</f>
        <v>0</v>
      </c>
      <c r="DW75" s="6">
        <f>COUNTIF(Sheet1!$O:$O,$A75&amp;"KGL"&amp;DW$2)</f>
        <v>0</v>
      </c>
      <c r="DX75" s="6">
        <f>COUNTIF(Sheet1!$O:$O,$A75&amp;"KGL"&amp;DX$2)</f>
        <v>0</v>
      </c>
      <c r="DY75" s="6">
        <f>COUNTIF(Sheet1!$O:$O,$A75&amp;"KGL"&amp;DY$2)</f>
        <v>0</v>
      </c>
      <c r="DZ75" s="6">
        <f>COUNTIF(Sheet1!$O:$O,$A75&amp;"KGL"&amp;DZ$2)</f>
        <v>0</v>
      </c>
      <c r="EA75" s="6">
        <f>COUNTIF(Sheet1!$O:$O,$A75&amp;"KGL"&amp;EA$2)</f>
        <v>0</v>
      </c>
      <c r="EB75" s="6">
        <f>COUNTIF(Sheet1!$O:$O,$A75&amp;"KGL"&amp;EB$2)</f>
        <v>0</v>
      </c>
      <c r="EC75" s="6">
        <f>COUNTIF(Sheet1!$O:$O,$A75&amp;"KGL"&amp;EC$2)</f>
        <v>0</v>
      </c>
      <c r="ED75" s="6">
        <f>COUNTIF(Sheet1!$O:$O,$A75&amp;"KGL"&amp;ED$2)</f>
        <v>0</v>
      </c>
      <c r="EE75" s="6">
        <f>COUNTIF(Sheet1!$O:$O,$A75&amp;"KGL"&amp;EE$2)</f>
        <v>0</v>
      </c>
      <c r="EF75" s="6">
        <f>COUNTIF(Sheet1!$O:$O,$A75&amp;"KGL"&amp;EF$2)</f>
        <v>0</v>
      </c>
      <c r="EG75" s="6">
        <f>COUNTIF(Sheet1!$O:$O,$A75&amp;"KGL"&amp;EG$2)</f>
        <v>0</v>
      </c>
      <c r="EH75" s="6">
        <f>COUNTIF(Sheet1!$O:$O,$A75&amp;"KGL"&amp;EH$2)</f>
        <v>0</v>
      </c>
      <c r="EI75" s="6">
        <f>COUNTIF(Sheet1!$O:$O,$A75&amp;"KGL"&amp;EI$2)</f>
        <v>0</v>
      </c>
      <c r="EJ75" s="6">
        <f>COUNTIF(Sheet1!$O:$O,$A75&amp;"KGL"&amp;EJ$2)</f>
        <v>0</v>
      </c>
      <c r="EK75" s="6">
        <f>COUNTIF(Sheet1!$O:$O,$A75&amp;"KGL"&amp;EK$2)</f>
        <v>0</v>
      </c>
      <c r="EL75" s="6">
        <f>COUNTIF(Sheet1!$O:$O,$A75&amp;"KGL"&amp;EL$2)</f>
        <v>0</v>
      </c>
      <c r="EM75" s="6">
        <f>COUNTIF(Sheet1!$O:$O,$A75&amp;"KGL"&amp;EM$2)</f>
        <v>0</v>
      </c>
      <c r="EN75" s="6">
        <f>COUNTIF(Sheet1!$O:$O,$A75&amp;"KGL"&amp;EN$2)</f>
        <v>0</v>
      </c>
      <c r="EO75" s="6">
        <f>COUNTIF(Sheet1!$O:$O,$A75&amp;"KGL"&amp;EO$2)</f>
        <v>0</v>
      </c>
      <c r="EP75" s="6">
        <f>COUNTIF(Sheet1!$O:$O,$A75&amp;"KGL"&amp;EP$2)</f>
        <v>0</v>
      </c>
      <c r="EQ75" s="6">
        <f>COUNTIF(Sheet1!$O:$O,$A75&amp;"KGL"&amp;EQ$2)</f>
        <v>0</v>
      </c>
      <c r="ER75" s="6">
        <f>COUNTIF(Sheet1!$O:$O,$A75&amp;"KGL"&amp;ER$2)</f>
        <v>0</v>
      </c>
      <c r="ES75" s="6">
        <f>COUNTIF(Sheet1!$O:$O,$A75&amp;"KGL"&amp;ES$2)</f>
        <v>0</v>
      </c>
      <c r="ET75" s="6">
        <f>COUNTIF(Sheet1!$O:$O,$A75&amp;"KGL"&amp;ET$2)</f>
        <v>0</v>
      </c>
      <c r="EU75" s="6">
        <f>COUNTIF(Sheet1!$O:$O,$A75&amp;"KGL"&amp;EU$2)</f>
        <v>0</v>
      </c>
      <c r="EV75" s="6">
        <f>COUNTIF(Sheet1!$O:$O,$A75&amp;"KGL"&amp;EV$2)</f>
        <v>0</v>
      </c>
      <c r="EW75" s="6">
        <f>COUNTIF(Sheet1!$O:$O,$A75&amp;"KGL"&amp;EW$2)</f>
        <v>0</v>
      </c>
      <c r="EX75" s="6">
        <f>COUNTIF(Sheet1!$O:$O,$A75&amp;"KGL"&amp;EX$2)</f>
        <v>0</v>
      </c>
      <c r="EY75" s="6">
        <f>COUNTIF(Sheet1!$O:$O,$A75&amp;"KGL"&amp;EY$2)</f>
        <v>0</v>
      </c>
      <c r="EZ75" s="6">
        <f>COUNTIF(Sheet1!$O:$O,$A75&amp;"KGL"&amp;EZ$2)</f>
        <v>0</v>
      </c>
      <c r="FA75" s="6">
        <f>COUNTIF(Sheet1!$O:$O,$A75&amp;"KGL"&amp;FA$2)</f>
        <v>0</v>
      </c>
      <c r="FB75" s="6">
        <f>COUNTIF(Sheet1!$O:$O,$A75&amp;"KGL"&amp;FB$2)</f>
        <v>0</v>
      </c>
      <c r="FC75" s="6">
        <f>COUNTIF(Sheet1!$O:$O,$A75&amp;"KGL"&amp;FC$2)</f>
        <v>0</v>
      </c>
      <c r="FD75" s="6">
        <f>COUNTIF(Sheet1!$O:$O,$A75&amp;"KGL"&amp;FD$2)</f>
        <v>0</v>
      </c>
      <c r="FE75" s="6">
        <f>COUNTIF(Sheet1!$O:$O,$A75&amp;"KGL"&amp;FE$2)</f>
        <v>0</v>
      </c>
      <c r="FF75" s="6">
        <f>COUNTIF(Sheet1!$O:$O,$A75&amp;"KGL"&amp;FF$2)</f>
        <v>0</v>
      </c>
      <c r="FG75" s="6">
        <f>COUNTIF(Sheet1!$O:$O,$A75&amp;"KGL"&amp;FG$2)</f>
        <v>0</v>
      </c>
      <c r="FH75" s="6">
        <f>COUNTIF(Sheet1!$O:$O,$A75&amp;"KGL"&amp;FH$2)</f>
        <v>0</v>
      </c>
      <c r="FI75" s="6">
        <f>COUNTIF(Sheet1!$O:$O,$A75&amp;"KGL"&amp;FI$2)</f>
        <v>0</v>
      </c>
      <c r="FJ75" s="6">
        <f>COUNTIF(Sheet1!$O:$O,$A75&amp;"KGL"&amp;FJ$2)</f>
        <v>0</v>
      </c>
      <c r="FK75" s="6">
        <f>COUNTIF(Sheet1!$O:$O,$A75&amp;"KGL"&amp;FK$2)</f>
        <v>0</v>
      </c>
      <c r="FL75" s="6">
        <f>COUNTIF(Sheet1!$O:$O,$A75&amp;"KGL"&amp;FL$2)</f>
        <v>0</v>
      </c>
      <c r="FM75" s="6">
        <f>COUNTIF(Sheet1!$O:$O,$A75&amp;"KGL"&amp;FM$2)</f>
        <v>0</v>
      </c>
      <c r="FN75" s="6">
        <f>COUNTIF(Sheet1!$O:$O,$A75&amp;"KGL"&amp;FN$2)</f>
        <v>0</v>
      </c>
      <c r="FO75" s="6">
        <f>COUNTIF(Sheet1!$O:$O,$A75&amp;"KGL"&amp;FO$2)</f>
        <v>0</v>
      </c>
      <c r="FP75" s="6">
        <f>COUNTIF(Sheet1!$O:$O,$A75&amp;"KGL"&amp;FP$2)</f>
        <v>0</v>
      </c>
      <c r="FQ75" s="6">
        <f>COUNTIF(Sheet1!$O:$O,$A75&amp;"KGL"&amp;FQ$2)</f>
        <v>0</v>
      </c>
      <c r="FR75" s="6">
        <f>COUNTIF(Sheet1!$O:$O,$A75&amp;"KGL"&amp;FR$2)</f>
        <v>0</v>
      </c>
      <c r="FS75" s="6">
        <f>COUNTIF(Sheet1!$O:$O,$A75&amp;"KGL"&amp;FS$2)</f>
        <v>0</v>
      </c>
      <c r="FT75" s="6">
        <f>COUNTIF(Sheet1!$O:$O,$A75&amp;"KGL"&amp;FT$2)</f>
        <v>0</v>
      </c>
      <c r="FU75" s="6">
        <f>COUNTIF(Sheet1!$O:$O,$A75&amp;"KGL"&amp;FU$2)</f>
        <v>0</v>
      </c>
      <c r="FV75" s="6">
        <f>COUNTIF(Sheet1!$O:$O,$A75&amp;"KGL"&amp;FV$2)</f>
        <v>0</v>
      </c>
      <c r="FW75" s="6">
        <f>COUNTIF(Sheet1!$O:$O,$A75&amp;"KGL"&amp;FW$2)</f>
        <v>0</v>
      </c>
      <c r="FX75" s="6">
        <f>COUNTIF(Sheet1!$O:$O,$A75&amp;"KGL"&amp;FX$2)</f>
        <v>0</v>
      </c>
      <c r="FY75" s="6">
        <f>COUNTIF(Sheet1!$O:$O,$A75&amp;"KGL"&amp;FY$2)</f>
        <v>0</v>
      </c>
      <c r="FZ75" s="6">
        <f>COUNTIF(Sheet1!$O:$O,$A75&amp;"KGL"&amp;FZ$2)</f>
        <v>0</v>
      </c>
      <c r="GA75" s="6">
        <f>COUNTIF(Sheet1!$O:$O,$A75&amp;"KGL"&amp;GA$2)</f>
        <v>0</v>
      </c>
      <c r="GB75" s="6">
        <f>COUNTIF(Sheet1!$O:$O,$A75&amp;"KGL"&amp;GB$2)</f>
        <v>0</v>
      </c>
      <c r="GC75" s="6">
        <f>COUNTIF(Sheet1!$O:$O,$A75&amp;"KGL"&amp;GC$2)</f>
        <v>0</v>
      </c>
      <c r="GD75" s="6">
        <f>COUNTIF(Sheet1!$O:$O,$A75&amp;"KGL"&amp;GD$2)</f>
        <v>0</v>
      </c>
      <c r="GE75" s="6">
        <f>COUNTIF(Sheet1!$O:$O,$A75&amp;"KGL"&amp;GE$2)</f>
        <v>0</v>
      </c>
      <c r="GF75" s="6">
        <f>COUNTIF(Sheet1!$O:$O,$A75&amp;"KGL"&amp;GF$2)</f>
        <v>0</v>
      </c>
      <c r="GG75" s="6">
        <f>COUNTIF(Sheet1!$O:$O,$A75&amp;"KGL"&amp;GG$2)</f>
        <v>0</v>
      </c>
      <c r="GH75" s="6">
        <f>COUNTIF(Sheet1!$O:$O,$A75&amp;"KGL"&amp;GH$2)</f>
        <v>0</v>
      </c>
      <c r="GI75" s="6">
        <f>COUNTIF(Sheet1!$O:$O,$A75&amp;"KGL"&amp;GI$2)</f>
        <v>0</v>
      </c>
      <c r="GJ75" s="6">
        <f>COUNTIF(Sheet1!$O:$O,$A75&amp;"KGL"&amp;GJ$2)</f>
        <v>0</v>
      </c>
      <c r="GK75" s="6">
        <f>COUNTIF(Sheet1!$O:$O,$A75&amp;"KGL"&amp;GK$2)</f>
        <v>0</v>
      </c>
      <c r="GL75" s="6">
        <f>COUNTIF(Sheet1!$O:$O,$A75&amp;"KGL"&amp;GL$2)</f>
        <v>0</v>
      </c>
      <c r="GM75" s="6">
        <f>COUNTIF(Sheet1!$O:$O,$A75&amp;"KGL"&amp;GM$2)</f>
        <v>0</v>
      </c>
      <c r="GN75" s="6">
        <f>COUNTIF(Sheet1!$O:$O,$A75&amp;"KGL"&amp;GN$2)</f>
        <v>0</v>
      </c>
      <c r="GO75" s="6">
        <f>COUNTIF(Sheet1!$O:$O,$A75&amp;"KGL"&amp;GO$2)</f>
        <v>0</v>
      </c>
      <c r="GP75" s="6">
        <f>COUNTIF(Sheet1!$O:$O,$A75&amp;"KGL"&amp;GP$2)</f>
        <v>0</v>
      </c>
      <c r="GQ75" s="6">
        <f>COUNTIF(Sheet1!$O:$O,$A75&amp;"KGL"&amp;GQ$2)</f>
        <v>0</v>
      </c>
      <c r="GR75" s="6">
        <f>COUNTIF(Sheet1!$O:$O,$A75&amp;"KGL"&amp;GR$2)</f>
        <v>0</v>
      </c>
      <c r="GS75" s="6">
        <f>COUNTIF(Sheet1!$O:$O,$A75&amp;"KGL"&amp;GS$2)</f>
        <v>0</v>
      </c>
      <c r="GT75" s="6">
        <f>COUNTIF(Sheet1!$O:$O,$A75&amp;"KGL"&amp;GT$2)</f>
        <v>0</v>
      </c>
      <c r="GU75" s="6">
        <f>COUNTIF(Sheet1!$O:$O,$A75&amp;"KGL"&amp;GU$2)</f>
        <v>0</v>
      </c>
      <c r="GV75" s="6">
        <f>COUNTIF(Sheet1!$O:$O,$A75&amp;"KGL"&amp;GV$2)</f>
        <v>0</v>
      </c>
      <c r="GW75" s="6">
        <f>COUNTIF(Sheet1!$O:$O,$A75&amp;"KGL"&amp;GW$2)</f>
        <v>0</v>
      </c>
      <c r="GX75" s="6">
        <f>COUNTIF(Sheet1!$O:$O,$A75&amp;"KGL"&amp;GX$2)</f>
        <v>0</v>
      </c>
      <c r="GY75" s="6">
        <f>COUNTIF(Sheet1!$O:$O,$A75&amp;"KGL"&amp;GY$2)</f>
        <v>0</v>
      </c>
      <c r="GZ75" s="6">
        <f>COUNTIF(Sheet1!$O:$O,$A75&amp;"KGL"&amp;GZ$2)</f>
        <v>0</v>
      </c>
      <c r="HA75" s="6">
        <f>COUNTIF(Sheet1!$O:$O,$A75&amp;"KGL"&amp;HA$2)</f>
        <v>0</v>
      </c>
      <c r="HB75" s="6">
        <f>COUNTIF(Sheet1!$O:$O,$A75&amp;"KGL"&amp;HB$2)</f>
        <v>0</v>
      </c>
      <c r="HC75" s="6">
        <f>COUNTIF(Sheet1!$O:$O,$A75&amp;"KGL"&amp;HC$2)</f>
        <v>0</v>
      </c>
      <c r="HD75" s="6">
        <f>COUNTIF(Sheet1!$O:$O,$A75&amp;"KGL"&amp;HD$2)</f>
        <v>0</v>
      </c>
      <c r="HE75" s="6">
        <f>COUNTIF(Sheet1!$O:$O,$A75&amp;"KGL"&amp;HE$2)</f>
        <v>0</v>
      </c>
      <c r="HF75" s="6">
        <f>COUNTIF(Sheet1!$O:$O,$A75&amp;"KGL"&amp;HF$2)</f>
        <v>0</v>
      </c>
      <c r="HG75" s="6">
        <f>COUNTIF(Sheet1!$O:$O,$A75&amp;"KGL"&amp;HG$2)</f>
        <v>0</v>
      </c>
      <c r="HH75" s="6">
        <f>COUNTIF(Sheet1!$O:$O,$A75&amp;"KGL"&amp;HH$2)</f>
        <v>0</v>
      </c>
      <c r="HI75" s="6">
        <f>COUNTIF(Sheet1!$O:$O,$A75&amp;"KGL"&amp;HI$2)</f>
        <v>0</v>
      </c>
      <c r="HJ75" s="6">
        <f>COUNTIF(Sheet1!$O:$O,$A75&amp;"KGL"&amp;HJ$2)</f>
        <v>0</v>
      </c>
      <c r="HK75" s="6">
        <f>COUNTIF(Sheet1!$O:$O,$A75&amp;"KGL"&amp;HK$2)</f>
        <v>0</v>
      </c>
      <c r="HL75" s="6">
        <f>COUNTIF(Sheet1!$O:$O,$A75&amp;"KGL"&amp;HL$2)</f>
        <v>0</v>
      </c>
      <c r="HM75" s="6">
        <f>COUNTIF(Sheet1!$O:$O,$A75&amp;"KGL"&amp;HM$2)</f>
        <v>0</v>
      </c>
      <c r="HN75" s="6">
        <f>COUNTIF(Sheet1!$O:$O,$A75&amp;"KGL"&amp;HN$2)</f>
        <v>0</v>
      </c>
      <c r="HO75" s="6">
        <f>COUNTIF(Sheet1!$O:$O,$A75&amp;"KGL"&amp;HO$2)</f>
        <v>0</v>
      </c>
      <c r="HP75" s="6">
        <f>COUNTIF(Sheet1!$O:$O,$A75&amp;"KGL"&amp;HP$2)</f>
        <v>0</v>
      </c>
      <c r="HQ75" s="6">
        <f>COUNTIF(Sheet1!$O:$O,$A75&amp;"KGL"&amp;HQ$2)</f>
        <v>0</v>
      </c>
      <c r="HR75" s="6">
        <f>COUNTIF(Sheet1!$O:$O,$A75&amp;"KGL"&amp;HR$2)</f>
        <v>0</v>
      </c>
      <c r="HS75" s="6">
        <f>COUNTIF(Sheet1!$O:$O,$A75&amp;"KGL"&amp;HS$2)</f>
        <v>0</v>
      </c>
      <c r="HT75" s="6">
        <f>COUNTIF(Sheet1!$O:$O,$A75&amp;"KGL"&amp;HT$2)</f>
        <v>0</v>
      </c>
      <c r="HU75" s="6">
        <f>COUNTIF(Sheet1!$O:$O,$A75&amp;"KGL"&amp;HU$2)</f>
        <v>0</v>
      </c>
      <c r="HV75" s="6">
        <f>COUNTIF(Sheet1!$O:$O,$A75&amp;"KGL"&amp;HV$2)</f>
        <v>0</v>
      </c>
      <c r="HW75" s="6">
        <f>COUNTIF(Sheet1!$O:$O,$A75&amp;"KGL"&amp;HW$2)</f>
        <v>0</v>
      </c>
      <c r="HX75" s="6">
        <f>COUNTIF(Sheet1!$O:$O,$A75&amp;"KGL"&amp;HX$2)</f>
        <v>0</v>
      </c>
      <c r="HY75" s="6">
        <f>COUNTIF(Sheet1!$O:$O,$A75&amp;"KGL"&amp;HY$2)</f>
        <v>0</v>
      </c>
      <c r="HZ75" s="6">
        <f>COUNTIF(Sheet1!$O:$O,$A75&amp;"KGL"&amp;HZ$2)</f>
        <v>0</v>
      </c>
      <c r="IA75" s="6">
        <f>COUNTIF(Sheet1!$O:$O,$A75&amp;"KGL"&amp;IA$2)</f>
        <v>0</v>
      </c>
      <c r="IB75" s="6">
        <f>COUNTIF(Sheet1!$O:$O,$A75&amp;"KGL"&amp;IB$2)</f>
        <v>0</v>
      </c>
      <c r="IC75" s="6">
        <f>COUNTIF(Sheet1!$O:$O,$A75&amp;"KGL"&amp;IC$2)</f>
        <v>0</v>
      </c>
      <c r="ID75" s="6">
        <f>COUNTIF(Sheet1!$O:$O,$A75&amp;"KGL"&amp;ID$2)</f>
        <v>0</v>
      </c>
      <c r="IE75" s="6">
        <f>COUNTIF(Sheet1!$O:$O,$A75&amp;"KGL"&amp;IE$2)</f>
        <v>0</v>
      </c>
      <c r="IF75" s="6">
        <f>COUNTIF(Sheet1!$O:$O,$A75&amp;"KGL"&amp;IF$2)</f>
        <v>0</v>
      </c>
      <c r="IG75" s="6">
        <f>COUNTIF(Sheet1!$O:$O,$A75&amp;"KGL"&amp;IG$2)</f>
        <v>0</v>
      </c>
      <c r="IH75" s="6">
        <f>COUNTIF(Sheet1!$O:$O,$A75&amp;"KGL"&amp;IH$2)</f>
        <v>0</v>
      </c>
      <c r="II75" s="6">
        <f>COUNTIF(Sheet1!$O:$O,$A75&amp;"KGL"&amp;II$2)</f>
        <v>0</v>
      </c>
      <c r="IJ75" s="6">
        <f>COUNTIF(Sheet1!$O:$O,$A75&amp;"KGL"&amp;IJ$2)</f>
        <v>0</v>
      </c>
      <c r="IK75" s="6">
        <f>COUNTIF(Sheet1!$O:$O,$A75&amp;"KGL"&amp;IK$2)</f>
        <v>0</v>
      </c>
      <c r="IL75" s="6">
        <f>COUNTIF(Sheet1!$O:$O,$A75&amp;"KGL"&amp;IL$2)</f>
        <v>0</v>
      </c>
      <c r="IM75" s="6">
        <f>COUNTIF(Sheet1!$O:$O,$A75&amp;"KGL"&amp;IM$2)</f>
        <v>0</v>
      </c>
      <c r="IN75" s="6">
        <f>COUNTIF(Sheet1!$O:$O,$A75&amp;"KGL"&amp;IN$2)</f>
        <v>0</v>
      </c>
      <c r="IO75" s="6">
        <f>COUNTIF(Sheet1!$O:$O,$A75&amp;"KGL"&amp;IO$2)</f>
        <v>0</v>
      </c>
      <c r="IP75" s="6">
        <f>COUNTIF(Sheet1!$O:$O,$A75&amp;"KGL"&amp;IP$2)</f>
        <v>0</v>
      </c>
      <c r="IQ75" s="6">
        <f>COUNTIF(Sheet1!$O:$O,$A75&amp;"KGL"&amp;IQ$2)</f>
        <v>0</v>
      </c>
      <c r="IR75" s="6">
        <f>COUNTIF(Sheet1!$O:$O,$A75&amp;"KGL"&amp;IR$2)</f>
        <v>0</v>
      </c>
      <c r="IS75" s="6">
        <f>COUNTIF(Sheet1!$O:$O,$A75&amp;"KGL"&amp;IS$2)</f>
        <v>0</v>
      </c>
      <c r="IT75" s="6">
        <f>COUNTIF(Sheet1!$O:$O,$A75&amp;"KGL"&amp;IT$2)</f>
        <v>0</v>
      </c>
      <c r="IU75" s="6">
        <f>COUNTIF(Sheet1!$O:$O,$A75&amp;"KGL"&amp;IU$2)</f>
        <v>0</v>
      </c>
      <c r="IV75" s="6">
        <f>COUNTIF(Sheet1!$O:$O,$A75&amp;"KGL"&amp;IV$2)</f>
        <v>0</v>
      </c>
      <c r="IW75" s="6">
        <f>COUNTIF(Sheet1!$O:$O,$A75&amp;"KGL"&amp;IW$2)</f>
        <v>0</v>
      </c>
      <c r="IX75" s="6">
        <f>COUNTIF(Sheet1!$O:$O,$A75&amp;"KGL"&amp;IX$2)</f>
        <v>0</v>
      </c>
      <c r="IY75" s="6">
        <f>COUNTIF(Sheet1!$O:$O,$A75&amp;"KGL"&amp;IY$2)</f>
        <v>0</v>
      </c>
      <c r="IZ75" s="6">
        <f>COUNTIF(Sheet1!$O:$O,$A75&amp;"KGL"&amp;IZ$2)</f>
        <v>0</v>
      </c>
      <c r="JA75" s="6">
        <f>COUNTIF(Sheet1!$O:$O,$A75&amp;"KGL"&amp;JA$2)</f>
        <v>0</v>
      </c>
      <c r="JB75" s="6">
        <f>COUNTIF(Sheet1!$O:$O,$A75&amp;"KGL"&amp;JB$2)</f>
        <v>0</v>
      </c>
      <c r="JC75" s="6">
        <f>COUNTIF(Sheet1!$O:$O,$A75&amp;"KGL"&amp;JC$2)</f>
        <v>0</v>
      </c>
    </row>
    <row r="76" spans="1:263" s="179" customFormat="1" x14ac:dyDescent="0.3">
      <c r="A76" s="202" t="s">
        <v>345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f>COUNTIF(Sheet1!$O:$O,$A76&amp;"KGL"&amp;DA$2)</f>
        <v>0</v>
      </c>
      <c r="DB76" s="6">
        <f>COUNTIF(Sheet1!$O:$O,$A76&amp;"KGL"&amp;DB$2)</f>
        <v>0</v>
      </c>
      <c r="DC76" s="6">
        <f>COUNTIF(Sheet1!$O:$O,$A76&amp;"KGL"&amp;DC$2)</f>
        <v>0</v>
      </c>
      <c r="DD76" s="6">
        <f>COUNTIF(Sheet1!$O:$O,$A76&amp;"KGL"&amp;DD$2)</f>
        <v>0</v>
      </c>
      <c r="DE76" s="6">
        <f>COUNTIF(Sheet1!$O:$O,$A76&amp;"KGL"&amp;DE$2)</f>
        <v>0</v>
      </c>
      <c r="DF76" s="6">
        <f>COUNTIF(Sheet1!$O:$O,$A76&amp;"KGL"&amp;DF$2)</f>
        <v>0</v>
      </c>
      <c r="DG76" s="6">
        <f>COUNTIF(Sheet1!$O:$O,$A76&amp;"KGL"&amp;DG$2)</f>
        <v>0</v>
      </c>
      <c r="DH76" s="6">
        <f>COUNTIF(Sheet1!$O:$O,$A76&amp;"KGL"&amp;DH$2)</f>
        <v>0</v>
      </c>
      <c r="DI76" s="6">
        <f>COUNTIF(Sheet1!$O:$O,$A76&amp;"KGL"&amp;DI$2)</f>
        <v>0</v>
      </c>
      <c r="DJ76" s="6">
        <f>COUNTIF(Sheet1!$O:$O,$A76&amp;"KGL"&amp;DJ$2)</f>
        <v>0</v>
      </c>
      <c r="DK76" s="6">
        <f>COUNTIF(Sheet1!$O:$O,$A76&amp;"KGL"&amp;DK$2)</f>
        <v>0</v>
      </c>
      <c r="DL76" s="6">
        <f>COUNTIF(Sheet1!$O:$O,$A76&amp;"KGL"&amp;DL$2)</f>
        <v>0</v>
      </c>
      <c r="DM76" s="6">
        <f>COUNTIF(Sheet1!$O:$O,$A76&amp;"KGL"&amp;DM$2)</f>
        <v>0</v>
      </c>
      <c r="DN76" s="6">
        <f>COUNTIF(Sheet1!$O:$O,$A76&amp;"KGL"&amp;DN$2)</f>
        <v>0</v>
      </c>
      <c r="DO76" s="6">
        <f>COUNTIF(Sheet1!$O:$O,$A76&amp;"KGL"&amp;DO$2)</f>
        <v>0</v>
      </c>
      <c r="DP76" s="6">
        <f>COUNTIF(Sheet1!$O:$O,$A76&amp;"KGL"&amp;DP$2)</f>
        <v>0</v>
      </c>
      <c r="DQ76" s="6">
        <f>COUNTIF(Sheet1!$O:$O,$A76&amp;"KGL"&amp;DQ$2)</f>
        <v>0</v>
      </c>
      <c r="DR76" s="6">
        <f>COUNTIF(Sheet1!$O:$O,$A76&amp;"KGL"&amp;DR$2)</f>
        <v>0</v>
      </c>
      <c r="DS76" s="6">
        <f>COUNTIF(Sheet1!$O:$O,$A76&amp;"KGL"&amp;DS$2)</f>
        <v>0</v>
      </c>
      <c r="DT76" s="6">
        <f>COUNTIF(Sheet1!$O:$O,$A76&amp;"KGL"&amp;DT$2)</f>
        <v>0</v>
      </c>
      <c r="DU76" s="6">
        <f>COUNTIF(Sheet1!$O:$O,$A76&amp;"KGL"&amp;DU$2)</f>
        <v>0</v>
      </c>
      <c r="DV76" s="6">
        <f>COUNTIF(Sheet1!$O:$O,$A76&amp;"KGL"&amp;DV$2)</f>
        <v>0</v>
      </c>
      <c r="DW76" s="6">
        <f>COUNTIF(Sheet1!$O:$O,$A76&amp;"KGL"&amp;DW$2)</f>
        <v>0</v>
      </c>
      <c r="DX76" s="6">
        <f>COUNTIF(Sheet1!$O:$O,$A76&amp;"KGL"&amp;DX$2)</f>
        <v>0</v>
      </c>
      <c r="DY76" s="6">
        <f>COUNTIF(Sheet1!$O:$O,$A76&amp;"KGL"&amp;DY$2)</f>
        <v>0</v>
      </c>
      <c r="DZ76" s="6">
        <f>COUNTIF(Sheet1!$O:$O,$A76&amp;"KGL"&amp;DZ$2)</f>
        <v>0</v>
      </c>
      <c r="EA76" s="6">
        <f>COUNTIF(Sheet1!$O:$O,$A76&amp;"KGL"&amp;EA$2)</f>
        <v>0</v>
      </c>
      <c r="EB76" s="6">
        <f>COUNTIF(Sheet1!$O:$O,$A76&amp;"KGL"&amp;EB$2)</f>
        <v>0</v>
      </c>
      <c r="EC76" s="6">
        <f>COUNTIF(Sheet1!$O:$O,$A76&amp;"KGL"&amp;EC$2)</f>
        <v>0</v>
      </c>
      <c r="ED76" s="6">
        <f>COUNTIF(Sheet1!$O:$O,$A76&amp;"KGL"&amp;ED$2)</f>
        <v>0</v>
      </c>
      <c r="EE76" s="6">
        <f>COUNTIF(Sheet1!$O:$O,$A76&amp;"KGL"&amp;EE$2)</f>
        <v>0</v>
      </c>
      <c r="EF76" s="6">
        <f>COUNTIF(Sheet1!$O:$O,$A76&amp;"KGL"&amp;EF$2)</f>
        <v>0</v>
      </c>
      <c r="EG76" s="6">
        <f>COUNTIF(Sheet1!$O:$O,$A76&amp;"KGL"&amp;EG$2)</f>
        <v>0</v>
      </c>
      <c r="EH76" s="6">
        <f>COUNTIF(Sheet1!$O:$O,$A76&amp;"KGL"&amp;EH$2)</f>
        <v>0</v>
      </c>
      <c r="EI76" s="6">
        <f>COUNTIF(Sheet1!$O:$O,$A76&amp;"KGL"&amp;EI$2)</f>
        <v>0</v>
      </c>
      <c r="EJ76" s="6">
        <f>COUNTIF(Sheet1!$O:$O,$A76&amp;"KGL"&amp;EJ$2)</f>
        <v>0</v>
      </c>
      <c r="EK76" s="6">
        <f>COUNTIF(Sheet1!$O:$O,$A76&amp;"KGL"&amp;EK$2)</f>
        <v>0</v>
      </c>
      <c r="EL76" s="6">
        <f>COUNTIF(Sheet1!$O:$O,$A76&amp;"KGL"&amp;EL$2)</f>
        <v>0</v>
      </c>
      <c r="EM76" s="6">
        <f>COUNTIF(Sheet1!$O:$O,$A76&amp;"KGL"&amp;EM$2)</f>
        <v>0</v>
      </c>
      <c r="EN76" s="6">
        <f>COUNTIF(Sheet1!$O:$O,$A76&amp;"KGL"&amp;EN$2)</f>
        <v>0</v>
      </c>
      <c r="EO76" s="6">
        <f>COUNTIF(Sheet1!$O:$O,$A76&amp;"KGL"&amp;EO$2)</f>
        <v>0</v>
      </c>
      <c r="EP76" s="6">
        <f>COUNTIF(Sheet1!$O:$O,$A76&amp;"KGL"&amp;EP$2)</f>
        <v>0</v>
      </c>
      <c r="EQ76" s="6">
        <f>COUNTIF(Sheet1!$O:$O,$A76&amp;"KGL"&amp;EQ$2)</f>
        <v>0</v>
      </c>
      <c r="ER76" s="6">
        <f>COUNTIF(Sheet1!$O:$O,$A76&amp;"KGL"&amp;ER$2)</f>
        <v>0</v>
      </c>
      <c r="ES76" s="6">
        <f>COUNTIF(Sheet1!$O:$O,$A76&amp;"KGL"&amp;ES$2)</f>
        <v>0</v>
      </c>
      <c r="ET76" s="6">
        <f>COUNTIF(Sheet1!$O:$O,$A76&amp;"KGL"&amp;ET$2)</f>
        <v>0</v>
      </c>
      <c r="EU76" s="6">
        <f>COUNTIF(Sheet1!$O:$O,$A76&amp;"KGL"&amp;EU$2)</f>
        <v>0</v>
      </c>
      <c r="EV76" s="6">
        <f>COUNTIF(Sheet1!$O:$O,$A76&amp;"KGL"&amp;EV$2)</f>
        <v>0</v>
      </c>
      <c r="EW76" s="6">
        <f>COUNTIF(Sheet1!$O:$O,$A76&amp;"KGL"&amp;EW$2)</f>
        <v>0</v>
      </c>
      <c r="EX76" s="6">
        <f>COUNTIF(Sheet1!$O:$O,$A76&amp;"KGL"&amp;EX$2)</f>
        <v>0</v>
      </c>
      <c r="EY76" s="6">
        <f>COUNTIF(Sheet1!$O:$O,$A76&amp;"KGL"&amp;EY$2)</f>
        <v>0</v>
      </c>
      <c r="EZ76" s="6">
        <f>COUNTIF(Sheet1!$O:$O,$A76&amp;"KGL"&amp;EZ$2)</f>
        <v>0</v>
      </c>
      <c r="FA76" s="6">
        <f>COUNTIF(Sheet1!$O:$O,$A76&amp;"KGL"&amp;FA$2)</f>
        <v>0</v>
      </c>
      <c r="FB76" s="6">
        <f>COUNTIF(Sheet1!$O:$O,$A76&amp;"KGL"&amp;FB$2)</f>
        <v>0</v>
      </c>
      <c r="FC76" s="6">
        <f>COUNTIF(Sheet1!$O:$O,$A76&amp;"KGL"&amp;FC$2)</f>
        <v>0</v>
      </c>
      <c r="FD76" s="6">
        <f>COUNTIF(Sheet1!$O:$O,$A76&amp;"KGL"&amp;FD$2)</f>
        <v>0</v>
      </c>
      <c r="FE76" s="6">
        <f>COUNTIF(Sheet1!$O:$O,$A76&amp;"KGL"&amp;FE$2)</f>
        <v>0</v>
      </c>
      <c r="FF76" s="6">
        <f>COUNTIF(Sheet1!$O:$O,$A76&amp;"KGL"&amp;FF$2)</f>
        <v>0</v>
      </c>
      <c r="FG76" s="6">
        <f>COUNTIF(Sheet1!$O:$O,$A76&amp;"KGL"&amp;FG$2)</f>
        <v>0</v>
      </c>
      <c r="FH76" s="6">
        <f>COUNTIF(Sheet1!$O:$O,$A76&amp;"KGL"&amp;FH$2)</f>
        <v>0</v>
      </c>
      <c r="FI76" s="6">
        <f>COUNTIF(Sheet1!$O:$O,$A76&amp;"KGL"&amp;FI$2)</f>
        <v>0</v>
      </c>
      <c r="FJ76" s="6">
        <f>COUNTIF(Sheet1!$O:$O,$A76&amp;"KGL"&amp;FJ$2)</f>
        <v>0</v>
      </c>
      <c r="FK76" s="6">
        <f>COUNTIF(Sheet1!$O:$O,$A76&amp;"KGL"&amp;FK$2)</f>
        <v>0</v>
      </c>
      <c r="FL76" s="6">
        <f>COUNTIF(Sheet1!$O:$O,$A76&amp;"KGL"&amp;FL$2)</f>
        <v>0</v>
      </c>
      <c r="FM76" s="6">
        <f>COUNTIF(Sheet1!$O:$O,$A76&amp;"KGL"&amp;FM$2)</f>
        <v>0</v>
      </c>
      <c r="FN76" s="6">
        <f>COUNTIF(Sheet1!$O:$O,$A76&amp;"KGL"&amp;FN$2)</f>
        <v>0</v>
      </c>
      <c r="FO76" s="6">
        <f>COUNTIF(Sheet1!$O:$O,$A76&amp;"KGL"&amp;FO$2)</f>
        <v>0</v>
      </c>
      <c r="FP76" s="6">
        <f>COUNTIF(Sheet1!$O:$O,$A76&amp;"KGL"&amp;FP$2)</f>
        <v>0</v>
      </c>
      <c r="FQ76" s="6">
        <f>COUNTIF(Sheet1!$O:$O,$A76&amp;"KGL"&amp;FQ$2)</f>
        <v>0</v>
      </c>
      <c r="FR76" s="6">
        <f>COUNTIF(Sheet1!$O:$O,$A76&amp;"KGL"&amp;FR$2)</f>
        <v>0</v>
      </c>
      <c r="FS76" s="6">
        <f>COUNTIF(Sheet1!$O:$O,$A76&amp;"KGL"&amp;FS$2)</f>
        <v>0</v>
      </c>
      <c r="FT76" s="6">
        <f>COUNTIF(Sheet1!$O:$O,$A76&amp;"KGL"&amp;FT$2)</f>
        <v>0</v>
      </c>
      <c r="FU76" s="6">
        <f>COUNTIF(Sheet1!$O:$O,$A76&amp;"KGL"&amp;FU$2)</f>
        <v>0</v>
      </c>
      <c r="FV76" s="6">
        <f>COUNTIF(Sheet1!$O:$O,$A76&amp;"KGL"&amp;FV$2)</f>
        <v>0</v>
      </c>
      <c r="FW76" s="6">
        <f>COUNTIF(Sheet1!$O:$O,$A76&amp;"KGL"&amp;FW$2)</f>
        <v>0</v>
      </c>
      <c r="FX76" s="6">
        <f>COUNTIF(Sheet1!$O:$O,$A76&amp;"KGL"&amp;FX$2)</f>
        <v>0</v>
      </c>
      <c r="FY76" s="6">
        <f>COUNTIF(Sheet1!$O:$O,$A76&amp;"KGL"&amp;FY$2)</f>
        <v>0</v>
      </c>
      <c r="FZ76" s="6">
        <f>COUNTIF(Sheet1!$O:$O,$A76&amp;"KGL"&amp;FZ$2)</f>
        <v>0</v>
      </c>
      <c r="GA76" s="6">
        <f>COUNTIF(Sheet1!$O:$O,$A76&amp;"KGL"&amp;GA$2)</f>
        <v>0</v>
      </c>
      <c r="GB76" s="6">
        <f>COUNTIF(Sheet1!$O:$O,$A76&amp;"KGL"&amp;GB$2)</f>
        <v>0</v>
      </c>
      <c r="GC76" s="6">
        <f>COUNTIF(Sheet1!$O:$O,$A76&amp;"KGL"&amp;GC$2)</f>
        <v>0</v>
      </c>
      <c r="GD76" s="6">
        <f>COUNTIF(Sheet1!$O:$O,$A76&amp;"KGL"&amp;GD$2)</f>
        <v>0</v>
      </c>
      <c r="GE76" s="6">
        <f>COUNTIF(Sheet1!$O:$O,$A76&amp;"KGL"&amp;GE$2)</f>
        <v>0</v>
      </c>
      <c r="GF76" s="6">
        <f>COUNTIF(Sheet1!$O:$O,$A76&amp;"KGL"&amp;GF$2)</f>
        <v>0</v>
      </c>
      <c r="GG76" s="6">
        <f>COUNTIF(Sheet1!$O:$O,$A76&amp;"KGL"&amp;GG$2)</f>
        <v>0</v>
      </c>
      <c r="GH76" s="6">
        <f>COUNTIF(Sheet1!$O:$O,$A76&amp;"KGL"&amp;GH$2)</f>
        <v>0</v>
      </c>
      <c r="GI76" s="6">
        <f>COUNTIF(Sheet1!$O:$O,$A76&amp;"KGL"&amp;GI$2)</f>
        <v>0</v>
      </c>
      <c r="GJ76" s="6">
        <f>COUNTIF(Sheet1!$O:$O,$A76&amp;"KGL"&amp;GJ$2)</f>
        <v>0</v>
      </c>
      <c r="GK76" s="6">
        <f>COUNTIF(Sheet1!$O:$O,$A76&amp;"KGL"&amp;GK$2)</f>
        <v>0</v>
      </c>
      <c r="GL76" s="6">
        <f>COUNTIF(Sheet1!$O:$O,$A76&amp;"KGL"&amp;GL$2)</f>
        <v>0</v>
      </c>
      <c r="GM76" s="6">
        <f>COUNTIF(Sheet1!$O:$O,$A76&amp;"KGL"&amp;GM$2)</f>
        <v>0</v>
      </c>
      <c r="GN76" s="6">
        <f>COUNTIF(Sheet1!$O:$O,$A76&amp;"KGL"&amp;GN$2)</f>
        <v>0</v>
      </c>
      <c r="GO76" s="6">
        <f>COUNTIF(Sheet1!$O:$O,$A76&amp;"KGL"&amp;GO$2)</f>
        <v>0</v>
      </c>
      <c r="GP76" s="6">
        <f>COUNTIF(Sheet1!$O:$O,$A76&amp;"KGL"&amp;GP$2)</f>
        <v>0</v>
      </c>
      <c r="GQ76" s="6">
        <f>COUNTIF(Sheet1!$O:$O,$A76&amp;"KGL"&amp;GQ$2)</f>
        <v>0</v>
      </c>
      <c r="GR76" s="6">
        <f>COUNTIF(Sheet1!$O:$O,$A76&amp;"KGL"&amp;GR$2)</f>
        <v>0</v>
      </c>
      <c r="GS76" s="6">
        <f>COUNTIF(Sheet1!$O:$O,$A76&amp;"KGL"&amp;GS$2)</f>
        <v>0</v>
      </c>
      <c r="GT76" s="6">
        <f>COUNTIF(Sheet1!$O:$O,$A76&amp;"KGL"&amp;GT$2)</f>
        <v>0</v>
      </c>
      <c r="GU76" s="6">
        <f>COUNTIF(Sheet1!$O:$O,$A76&amp;"KGL"&amp;GU$2)</f>
        <v>0</v>
      </c>
      <c r="GV76" s="6">
        <f>COUNTIF(Sheet1!$O:$O,$A76&amp;"KGL"&amp;GV$2)</f>
        <v>0</v>
      </c>
      <c r="GW76" s="6">
        <f>COUNTIF(Sheet1!$O:$O,$A76&amp;"KGL"&amp;GW$2)</f>
        <v>0</v>
      </c>
      <c r="GX76" s="6">
        <f>COUNTIF(Sheet1!$O:$O,$A76&amp;"KGL"&amp;GX$2)</f>
        <v>0</v>
      </c>
      <c r="GY76" s="6">
        <f>COUNTIF(Sheet1!$O:$O,$A76&amp;"KGL"&amp;GY$2)</f>
        <v>0</v>
      </c>
      <c r="GZ76" s="6">
        <f>COUNTIF(Sheet1!$O:$O,$A76&amp;"KGL"&amp;GZ$2)</f>
        <v>0</v>
      </c>
      <c r="HA76" s="6">
        <f>COUNTIF(Sheet1!$O:$O,$A76&amp;"KGL"&amp;HA$2)</f>
        <v>0</v>
      </c>
      <c r="HB76" s="6">
        <f>COUNTIF(Sheet1!$O:$O,$A76&amp;"KGL"&amp;HB$2)</f>
        <v>0</v>
      </c>
      <c r="HC76" s="6">
        <f>COUNTIF(Sheet1!$O:$O,$A76&amp;"KGL"&amp;HC$2)</f>
        <v>0</v>
      </c>
      <c r="HD76" s="6">
        <f>COUNTIF(Sheet1!$O:$O,$A76&amp;"KGL"&amp;HD$2)</f>
        <v>0</v>
      </c>
      <c r="HE76" s="6">
        <f>COUNTIF(Sheet1!$O:$O,$A76&amp;"KGL"&amp;HE$2)</f>
        <v>0</v>
      </c>
      <c r="HF76" s="6">
        <f>COUNTIF(Sheet1!$O:$O,$A76&amp;"KGL"&amp;HF$2)</f>
        <v>0</v>
      </c>
      <c r="HG76" s="6">
        <f>COUNTIF(Sheet1!$O:$O,$A76&amp;"KGL"&amp;HG$2)</f>
        <v>0</v>
      </c>
      <c r="HH76" s="6">
        <f>COUNTIF(Sheet1!$O:$O,$A76&amp;"KGL"&amp;HH$2)</f>
        <v>0</v>
      </c>
      <c r="HI76" s="6">
        <f>COUNTIF(Sheet1!$O:$O,$A76&amp;"KGL"&amp;HI$2)</f>
        <v>0</v>
      </c>
      <c r="HJ76" s="6">
        <f>COUNTIF(Sheet1!$O:$O,$A76&amp;"KGL"&amp;HJ$2)</f>
        <v>0</v>
      </c>
      <c r="HK76" s="6">
        <f>COUNTIF(Sheet1!$O:$O,$A76&amp;"KGL"&amp;HK$2)</f>
        <v>0</v>
      </c>
      <c r="HL76" s="6">
        <f>COUNTIF(Sheet1!$O:$O,$A76&amp;"KGL"&amp;HL$2)</f>
        <v>0</v>
      </c>
      <c r="HM76" s="6">
        <f>COUNTIF(Sheet1!$O:$O,$A76&amp;"KGL"&amp;HM$2)</f>
        <v>0</v>
      </c>
      <c r="HN76" s="6">
        <f>COUNTIF(Sheet1!$O:$O,$A76&amp;"KGL"&amp;HN$2)</f>
        <v>0</v>
      </c>
      <c r="HO76" s="6">
        <f>COUNTIF(Sheet1!$O:$O,$A76&amp;"KGL"&amp;HO$2)</f>
        <v>0</v>
      </c>
      <c r="HP76" s="6">
        <f>COUNTIF(Sheet1!$O:$O,$A76&amp;"KGL"&amp;HP$2)</f>
        <v>0</v>
      </c>
      <c r="HQ76" s="6">
        <f>COUNTIF(Sheet1!$O:$O,$A76&amp;"KGL"&amp;HQ$2)</f>
        <v>0</v>
      </c>
      <c r="HR76" s="6">
        <f>COUNTIF(Sheet1!$O:$O,$A76&amp;"KGL"&amp;HR$2)</f>
        <v>0</v>
      </c>
      <c r="HS76" s="6">
        <f>COUNTIF(Sheet1!$O:$O,$A76&amp;"KGL"&amp;HS$2)</f>
        <v>0</v>
      </c>
      <c r="HT76" s="6">
        <f>COUNTIF(Sheet1!$O:$O,$A76&amp;"KGL"&amp;HT$2)</f>
        <v>0</v>
      </c>
      <c r="HU76" s="6">
        <f>COUNTIF(Sheet1!$O:$O,$A76&amp;"KGL"&amp;HU$2)</f>
        <v>0</v>
      </c>
      <c r="HV76" s="6">
        <f>COUNTIF(Sheet1!$O:$O,$A76&amp;"KGL"&amp;HV$2)</f>
        <v>0</v>
      </c>
      <c r="HW76" s="6">
        <f>COUNTIF(Sheet1!$O:$O,$A76&amp;"KGL"&amp;HW$2)</f>
        <v>0</v>
      </c>
      <c r="HX76" s="6">
        <f>COUNTIF(Sheet1!$O:$O,$A76&amp;"KGL"&amp;HX$2)</f>
        <v>0</v>
      </c>
      <c r="HY76" s="6">
        <f>COUNTIF(Sheet1!$O:$O,$A76&amp;"KGL"&amp;HY$2)</f>
        <v>0</v>
      </c>
      <c r="HZ76" s="6">
        <f>COUNTIF(Sheet1!$O:$O,$A76&amp;"KGL"&amp;HZ$2)</f>
        <v>0</v>
      </c>
      <c r="IA76" s="6">
        <f>COUNTIF(Sheet1!$O:$O,$A76&amp;"KGL"&amp;IA$2)</f>
        <v>0</v>
      </c>
      <c r="IB76" s="6">
        <f>COUNTIF(Sheet1!$O:$O,$A76&amp;"KGL"&amp;IB$2)</f>
        <v>0</v>
      </c>
      <c r="IC76" s="6">
        <f>COUNTIF(Sheet1!$O:$O,$A76&amp;"KGL"&amp;IC$2)</f>
        <v>0</v>
      </c>
      <c r="ID76" s="6">
        <f>COUNTIF(Sheet1!$O:$O,$A76&amp;"KGL"&amp;ID$2)</f>
        <v>0</v>
      </c>
      <c r="IE76" s="6">
        <f>COUNTIF(Sheet1!$O:$O,$A76&amp;"KGL"&amp;IE$2)</f>
        <v>0</v>
      </c>
      <c r="IF76" s="6">
        <f>COUNTIF(Sheet1!$O:$O,$A76&amp;"KGL"&amp;IF$2)</f>
        <v>0</v>
      </c>
      <c r="IG76" s="6">
        <f>COUNTIF(Sheet1!$O:$O,$A76&amp;"KGL"&amp;IG$2)</f>
        <v>0</v>
      </c>
      <c r="IH76" s="6">
        <f>COUNTIF(Sheet1!$O:$O,$A76&amp;"KGL"&amp;IH$2)</f>
        <v>0</v>
      </c>
      <c r="II76" s="6">
        <f>COUNTIF(Sheet1!$O:$O,$A76&amp;"KGL"&amp;II$2)</f>
        <v>0</v>
      </c>
      <c r="IJ76" s="6">
        <f>COUNTIF(Sheet1!$O:$O,$A76&amp;"KGL"&amp;IJ$2)</f>
        <v>0</v>
      </c>
      <c r="IK76" s="6">
        <f>COUNTIF(Sheet1!$O:$O,$A76&amp;"KGL"&amp;IK$2)</f>
        <v>0</v>
      </c>
      <c r="IL76" s="6">
        <f>COUNTIF(Sheet1!$O:$O,$A76&amp;"KGL"&amp;IL$2)</f>
        <v>0</v>
      </c>
      <c r="IM76" s="6">
        <f>COUNTIF(Sheet1!$O:$O,$A76&amp;"KGL"&amp;IM$2)</f>
        <v>0</v>
      </c>
      <c r="IN76" s="6">
        <f>COUNTIF(Sheet1!$O:$O,$A76&amp;"KGL"&amp;IN$2)</f>
        <v>0</v>
      </c>
      <c r="IO76" s="6">
        <f>COUNTIF(Sheet1!$O:$O,$A76&amp;"KGL"&amp;IO$2)</f>
        <v>0</v>
      </c>
      <c r="IP76" s="6">
        <f>COUNTIF(Sheet1!$O:$O,$A76&amp;"KGL"&amp;IP$2)</f>
        <v>0</v>
      </c>
      <c r="IQ76" s="6">
        <f>COUNTIF(Sheet1!$O:$O,$A76&amp;"KGL"&amp;IQ$2)</f>
        <v>0</v>
      </c>
      <c r="IR76" s="6">
        <f>COUNTIF(Sheet1!$O:$O,$A76&amp;"KGL"&amp;IR$2)</f>
        <v>0</v>
      </c>
      <c r="IS76" s="6">
        <f>COUNTIF(Sheet1!$O:$O,$A76&amp;"KGL"&amp;IS$2)</f>
        <v>0</v>
      </c>
      <c r="IT76" s="6">
        <f>COUNTIF(Sheet1!$O:$O,$A76&amp;"KGL"&amp;IT$2)</f>
        <v>0</v>
      </c>
      <c r="IU76" s="6">
        <f>COUNTIF(Sheet1!$O:$O,$A76&amp;"KGL"&amp;IU$2)</f>
        <v>0</v>
      </c>
      <c r="IV76" s="6">
        <f>COUNTIF(Sheet1!$O:$O,$A76&amp;"KGL"&amp;IV$2)</f>
        <v>0</v>
      </c>
      <c r="IW76" s="6">
        <f>COUNTIF(Sheet1!$O:$O,$A76&amp;"KGL"&amp;IW$2)</f>
        <v>0</v>
      </c>
      <c r="IX76" s="6">
        <f>COUNTIF(Sheet1!$O:$O,$A76&amp;"KGL"&amp;IX$2)</f>
        <v>0</v>
      </c>
      <c r="IY76" s="6">
        <f>COUNTIF(Sheet1!$O:$O,$A76&amp;"KGL"&amp;IY$2)</f>
        <v>0</v>
      </c>
      <c r="IZ76" s="6">
        <f>COUNTIF(Sheet1!$O:$O,$A76&amp;"KGL"&amp;IZ$2)</f>
        <v>0</v>
      </c>
      <c r="JA76" s="6">
        <f>COUNTIF(Sheet1!$O:$O,$A76&amp;"KGL"&amp;JA$2)</f>
        <v>0</v>
      </c>
      <c r="JB76" s="6">
        <f>COUNTIF(Sheet1!$O:$O,$A76&amp;"KGL"&amp;JB$2)</f>
        <v>0</v>
      </c>
      <c r="JC76" s="6">
        <f>COUNTIF(Sheet1!$O:$O,$A76&amp;"KGL"&amp;JC$2)</f>
        <v>0</v>
      </c>
    </row>
    <row r="77" spans="1:263" s="179" customFormat="1" x14ac:dyDescent="0.3">
      <c r="A77" s="202" t="s">
        <v>347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f>COUNTIF(Sheet1!$O:$O,$A77&amp;"KGL"&amp;DA$2)</f>
        <v>0</v>
      </c>
      <c r="DB77" s="6">
        <f>COUNTIF(Sheet1!$O:$O,$A77&amp;"KGL"&amp;DB$2)</f>
        <v>0</v>
      </c>
      <c r="DC77" s="6">
        <f>COUNTIF(Sheet1!$O:$O,$A77&amp;"KGL"&amp;DC$2)</f>
        <v>0</v>
      </c>
      <c r="DD77" s="6">
        <f>COUNTIF(Sheet1!$O:$O,$A77&amp;"KGL"&amp;DD$2)</f>
        <v>0</v>
      </c>
      <c r="DE77" s="6">
        <f>COUNTIF(Sheet1!$O:$O,$A77&amp;"KGL"&amp;DE$2)</f>
        <v>0</v>
      </c>
      <c r="DF77" s="6">
        <f>COUNTIF(Sheet1!$O:$O,$A77&amp;"KGL"&amp;DF$2)</f>
        <v>0</v>
      </c>
      <c r="DG77" s="6">
        <f>COUNTIF(Sheet1!$O:$O,$A77&amp;"KGL"&amp;DG$2)</f>
        <v>0</v>
      </c>
      <c r="DH77" s="6">
        <f>COUNTIF(Sheet1!$O:$O,$A77&amp;"KGL"&amp;DH$2)</f>
        <v>0</v>
      </c>
      <c r="DI77" s="6">
        <f>COUNTIF(Sheet1!$O:$O,$A77&amp;"KGL"&amp;DI$2)</f>
        <v>0</v>
      </c>
      <c r="DJ77" s="6">
        <f>COUNTIF(Sheet1!$O:$O,$A77&amp;"KGL"&amp;DJ$2)</f>
        <v>0</v>
      </c>
      <c r="DK77" s="6">
        <f>COUNTIF(Sheet1!$O:$O,$A77&amp;"KGL"&amp;DK$2)</f>
        <v>0</v>
      </c>
      <c r="DL77" s="6">
        <f>COUNTIF(Sheet1!$O:$O,$A77&amp;"KGL"&amp;DL$2)</f>
        <v>0</v>
      </c>
      <c r="DM77" s="6">
        <f>COUNTIF(Sheet1!$O:$O,$A77&amp;"KGL"&amp;DM$2)</f>
        <v>0</v>
      </c>
      <c r="DN77" s="6">
        <f>COUNTIF(Sheet1!$O:$O,$A77&amp;"KGL"&amp;DN$2)</f>
        <v>0</v>
      </c>
      <c r="DO77" s="6">
        <f>COUNTIF(Sheet1!$O:$O,$A77&amp;"KGL"&amp;DO$2)</f>
        <v>0</v>
      </c>
      <c r="DP77" s="6">
        <f>COUNTIF(Sheet1!$O:$O,$A77&amp;"KGL"&amp;DP$2)</f>
        <v>0</v>
      </c>
      <c r="DQ77" s="6">
        <f>COUNTIF(Sheet1!$O:$O,$A77&amp;"KGL"&amp;DQ$2)</f>
        <v>0</v>
      </c>
      <c r="DR77" s="6">
        <f>COUNTIF(Sheet1!$O:$O,$A77&amp;"KGL"&amp;DR$2)</f>
        <v>0</v>
      </c>
      <c r="DS77" s="6">
        <f>COUNTIF(Sheet1!$O:$O,$A77&amp;"KGL"&amp;DS$2)</f>
        <v>0</v>
      </c>
      <c r="DT77" s="6">
        <f>COUNTIF(Sheet1!$O:$O,$A77&amp;"KGL"&amp;DT$2)</f>
        <v>0</v>
      </c>
      <c r="DU77" s="6">
        <f>COUNTIF(Sheet1!$O:$O,$A77&amp;"KGL"&amp;DU$2)</f>
        <v>0</v>
      </c>
      <c r="DV77" s="6">
        <f>COUNTIF(Sheet1!$O:$O,$A77&amp;"KGL"&amp;DV$2)</f>
        <v>0</v>
      </c>
      <c r="DW77" s="6">
        <f>COUNTIF(Sheet1!$O:$O,$A77&amp;"KGL"&amp;DW$2)</f>
        <v>0</v>
      </c>
      <c r="DX77" s="6">
        <f>COUNTIF(Sheet1!$O:$O,$A77&amp;"KGL"&amp;DX$2)</f>
        <v>0</v>
      </c>
      <c r="DY77" s="6">
        <f>COUNTIF(Sheet1!$O:$O,$A77&amp;"KGL"&amp;DY$2)</f>
        <v>0</v>
      </c>
      <c r="DZ77" s="6">
        <f>COUNTIF(Sheet1!$O:$O,$A77&amp;"KGL"&amp;DZ$2)</f>
        <v>0</v>
      </c>
      <c r="EA77" s="6">
        <f>COUNTIF(Sheet1!$O:$O,$A77&amp;"KGL"&amp;EA$2)</f>
        <v>0</v>
      </c>
      <c r="EB77" s="6">
        <f>COUNTIF(Sheet1!$O:$O,$A77&amp;"KGL"&amp;EB$2)</f>
        <v>0</v>
      </c>
      <c r="EC77" s="6">
        <f>COUNTIF(Sheet1!$O:$O,$A77&amp;"KGL"&amp;EC$2)</f>
        <v>0</v>
      </c>
      <c r="ED77" s="6">
        <f>COUNTIF(Sheet1!$O:$O,$A77&amp;"KGL"&amp;ED$2)</f>
        <v>0</v>
      </c>
      <c r="EE77" s="6">
        <f>COUNTIF(Sheet1!$O:$O,$A77&amp;"KGL"&amp;EE$2)</f>
        <v>0</v>
      </c>
      <c r="EF77" s="6">
        <f>COUNTIF(Sheet1!$O:$O,$A77&amp;"KGL"&amp;EF$2)</f>
        <v>0</v>
      </c>
      <c r="EG77" s="6">
        <f>COUNTIF(Sheet1!$O:$O,$A77&amp;"KGL"&amp;EG$2)</f>
        <v>0</v>
      </c>
      <c r="EH77" s="6">
        <f>COUNTIF(Sheet1!$O:$O,$A77&amp;"KGL"&amp;EH$2)</f>
        <v>0</v>
      </c>
      <c r="EI77" s="6">
        <f>COUNTIF(Sheet1!$O:$O,$A77&amp;"KGL"&amp;EI$2)</f>
        <v>0</v>
      </c>
      <c r="EJ77" s="6">
        <f>COUNTIF(Sheet1!$O:$O,$A77&amp;"KGL"&amp;EJ$2)</f>
        <v>0</v>
      </c>
      <c r="EK77" s="6">
        <f>COUNTIF(Sheet1!$O:$O,$A77&amp;"KGL"&amp;EK$2)</f>
        <v>0</v>
      </c>
      <c r="EL77" s="6">
        <f>COUNTIF(Sheet1!$O:$O,$A77&amp;"KGL"&amp;EL$2)</f>
        <v>0</v>
      </c>
      <c r="EM77" s="6">
        <f>COUNTIF(Sheet1!$O:$O,$A77&amp;"KGL"&amp;EM$2)</f>
        <v>0</v>
      </c>
      <c r="EN77" s="6">
        <f>COUNTIF(Sheet1!$O:$O,$A77&amp;"KGL"&amp;EN$2)</f>
        <v>0</v>
      </c>
      <c r="EO77" s="6">
        <f>COUNTIF(Sheet1!$O:$O,$A77&amp;"KGL"&amp;EO$2)</f>
        <v>0</v>
      </c>
      <c r="EP77" s="6">
        <f>COUNTIF(Sheet1!$O:$O,$A77&amp;"KGL"&amp;EP$2)</f>
        <v>0</v>
      </c>
      <c r="EQ77" s="6">
        <f>COUNTIF(Sheet1!$O:$O,$A77&amp;"KGL"&amp;EQ$2)</f>
        <v>0</v>
      </c>
      <c r="ER77" s="6">
        <f>COUNTIF(Sheet1!$O:$O,$A77&amp;"KGL"&amp;ER$2)</f>
        <v>0</v>
      </c>
      <c r="ES77" s="6">
        <f>COUNTIF(Sheet1!$O:$O,$A77&amp;"KGL"&amp;ES$2)</f>
        <v>0</v>
      </c>
      <c r="ET77" s="6">
        <f>COUNTIF(Sheet1!$O:$O,$A77&amp;"KGL"&amp;ET$2)</f>
        <v>0</v>
      </c>
      <c r="EU77" s="6">
        <f>COUNTIF(Sheet1!$O:$O,$A77&amp;"KGL"&amp;EU$2)</f>
        <v>0</v>
      </c>
      <c r="EV77" s="6">
        <f>COUNTIF(Sheet1!$O:$O,$A77&amp;"KGL"&amp;EV$2)</f>
        <v>0</v>
      </c>
      <c r="EW77" s="6">
        <f>COUNTIF(Sheet1!$O:$O,$A77&amp;"KGL"&amp;EW$2)</f>
        <v>0</v>
      </c>
      <c r="EX77" s="6">
        <f>COUNTIF(Sheet1!$O:$O,$A77&amp;"KGL"&amp;EX$2)</f>
        <v>0</v>
      </c>
      <c r="EY77" s="6">
        <f>COUNTIF(Sheet1!$O:$O,$A77&amp;"KGL"&amp;EY$2)</f>
        <v>0</v>
      </c>
      <c r="EZ77" s="6">
        <f>COUNTIF(Sheet1!$O:$O,$A77&amp;"KGL"&amp;EZ$2)</f>
        <v>0</v>
      </c>
      <c r="FA77" s="6">
        <f>COUNTIF(Sheet1!$O:$O,$A77&amp;"KGL"&amp;FA$2)</f>
        <v>0</v>
      </c>
      <c r="FB77" s="6">
        <f>COUNTIF(Sheet1!$O:$O,$A77&amp;"KGL"&amp;FB$2)</f>
        <v>0</v>
      </c>
      <c r="FC77" s="6">
        <f>COUNTIF(Sheet1!$O:$O,$A77&amp;"KGL"&amp;FC$2)</f>
        <v>0</v>
      </c>
      <c r="FD77" s="6">
        <f>COUNTIF(Sheet1!$O:$O,$A77&amp;"KGL"&amp;FD$2)</f>
        <v>0</v>
      </c>
      <c r="FE77" s="6">
        <f>COUNTIF(Sheet1!$O:$O,$A77&amp;"KGL"&amp;FE$2)</f>
        <v>0</v>
      </c>
      <c r="FF77" s="6">
        <f>COUNTIF(Sheet1!$O:$O,$A77&amp;"KGL"&amp;FF$2)</f>
        <v>0</v>
      </c>
      <c r="FG77" s="6">
        <f>COUNTIF(Sheet1!$O:$O,$A77&amp;"KGL"&amp;FG$2)</f>
        <v>0</v>
      </c>
      <c r="FH77" s="6">
        <f>COUNTIF(Sheet1!$O:$O,$A77&amp;"KGL"&amp;FH$2)</f>
        <v>0</v>
      </c>
      <c r="FI77" s="6">
        <f>COUNTIF(Sheet1!$O:$O,$A77&amp;"KGL"&amp;FI$2)</f>
        <v>0</v>
      </c>
      <c r="FJ77" s="6">
        <f>COUNTIF(Sheet1!$O:$O,$A77&amp;"KGL"&amp;FJ$2)</f>
        <v>0</v>
      </c>
      <c r="FK77" s="6">
        <f>COUNTIF(Sheet1!$O:$O,$A77&amp;"KGL"&amp;FK$2)</f>
        <v>0</v>
      </c>
      <c r="FL77" s="6">
        <f>COUNTIF(Sheet1!$O:$O,$A77&amp;"KGL"&amp;FL$2)</f>
        <v>0</v>
      </c>
      <c r="FM77" s="6">
        <f>COUNTIF(Sheet1!$O:$O,$A77&amp;"KGL"&amp;FM$2)</f>
        <v>0</v>
      </c>
      <c r="FN77" s="6">
        <f>COUNTIF(Sheet1!$O:$O,$A77&amp;"KGL"&amp;FN$2)</f>
        <v>0</v>
      </c>
      <c r="FO77" s="6">
        <f>COUNTIF(Sheet1!$O:$O,$A77&amp;"KGL"&amp;FO$2)</f>
        <v>0</v>
      </c>
      <c r="FP77" s="6">
        <f>COUNTIF(Sheet1!$O:$O,$A77&amp;"KGL"&amp;FP$2)</f>
        <v>0</v>
      </c>
      <c r="FQ77" s="6">
        <f>COUNTIF(Sheet1!$O:$O,$A77&amp;"KGL"&amp;FQ$2)</f>
        <v>0</v>
      </c>
      <c r="FR77" s="6">
        <f>COUNTIF(Sheet1!$O:$O,$A77&amp;"KGL"&amp;FR$2)</f>
        <v>0</v>
      </c>
      <c r="FS77" s="6">
        <f>COUNTIF(Sheet1!$O:$O,$A77&amp;"KGL"&amp;FS$2)</f>
        <v>0</v>
      </c>
      <c r="FT77" s="6">
        <f>COUNTIF(Sheet1!$O:$O,$A77&amp;"KGL"&amp;FT$2)</f>
        <v>0</v>
      </c>
      <c r="FU77" s="6">
        <f>COUNTIF(Sheet1!$O:$O,$A77&amp;"KGL"&amp;FU$2)</f>
        <v>0</v>
      </c>
      <c r="FV77" s="6">
        <f>COUNTIF(Sheet1!$O:$O,$A77&amp;"KGL"&amp;FV$2)</f>
        <v>0</v>
      </c>
      <c r="FW77" s="6">
        <f>COUNTIF(Sheet1!$O:$O,$A77&amp;"KGL"&amp;FW$2)</f>
        <v>0</v>
      </c>
      <c r="FX77" s="6">
        <f>COUNTIF(Sheet1!$O:$O,$A77&amp;"KGL"&amp;FX$2)</f>
        <v>0</v>
      </c>
      <c r="FY77" s="6">
        <f>COUNTIF(Sheet1!$O:$O,$A77&amp;"KGL"&amp;FY$2)</f>
        <v>0</v>
      </c>
      <c r="FZ77" s="6">
        <f>COUNTIF(Sheet1!$O:$O,$A77&amp;"KGL"&amp;FZ$2)</f>
        <v>0</v>
      </c>
      <c r="GA77" s="6">
        <f>COUNTIF(Sheet1!$O:$O,$A77&amp;"KGL"&amp;GA$2)</f>
        <v>0</v>
      </c>
      <c r="GB77" s="6">
        <f>COUNTIF(Sheet1!$O:$O,$A77&amp;"KGL"&amp;GB$2)</f>
        <v>0</v>
      </c>
      <c r="GC77" s="6">
        <f>COUNTIF(Sheet1!$O:$O,$A77&amp;"KGL"&amp;GC$2)</f>
        <v>0</v>
      </c>
      <c r="GD77" s="6">
        <f>COUNTIF(Sheet1!$O:$O,$A77&amp;"KGL"&amp;GD$2)</f>
        <v>0</v>
      </c>
      <c r="GE77" s="6">
        <f>COUNTIF(Sheet1!$O:$O,$A77&amp;"KGL"&amp;GE$2)</f>
        <v>0</v>
      </c>
      <c r="GF77" s="6">
        <f>COUNTIF(Sheet1!$O:$O,$A77&amp;"KGL"&amp;GF$2)</f>
        <v>0</v>
      </c>
      <c r="GG77" s="6">
        <f>COUNTIF(Sheet1!$O:$O,$A77&amp;"KGL"&amp;GG$2)</f>
        <v>0</v>
      </c>
      <c r="GH77" s="6">
        <f>COUNTIF(Sheet1!$O:$O,$A77&amp;"KGL"&amp;GH$2)</f>
        <v>0</v>
      </c>
      <c r="GI77" s="6">
        <f>COUNTIF(Sheet1!$O:$O,$A77&amp;"KGL"&amp;GI$2)</f>
        <v>0</v>
      </c>
      <c r="GJ77" s="6">
        <f>COUNTIF(Sheet1!$O:$O,$A77&amp;"KGL"&amp;GJ$2)</f>
        <v>0</v>
      </c>
      <c r="GK77" s="6">
        <f>COUNTIF(Sheet1!$O:$O,$A77&amp;"KGL"&amp;GK$2)</f>
        <v>0</v>
      </c>
      <c r="GL77" s="6">
        <f>COUNTIF(Sheet1!$O:$O,$A77&amp;"KGL"&amp;GL$2)</f>
        <v>0</v>
      </c>
      <c r="GM77" s="6">
        <f>COUNTIF(Sheet1!$O:$O,$A77&amp;"KGL"&amp;GM$2)</f>
        <v>0</v>
      </c>
      <c r="GN77" s="6">
        <f>COUNTIF(Sheet1!$O:$O,$A77&amp;"KGL"&amp;GN$2)</f>
        <v>0</v>
      </c>
      <c r="GO77" s="6">
        <f>COUNTIF(Sheet1!$O:$O,$A77&amp;"KGL"&amp;GO$2)</f>
        <v>0</v>
      </c>
      <c r="GP77" s="6">
        <f>COUNTIF(Sheet1!$O:$O,$A77&amp;"KGL"&amp;GP$2)</f>
        <v>0</v>
      </c>
      <c r="GQ77" s="6">
        <f>COUNTIF(Sheet1!$O:$O,$A77&amp;"KGL"&amp;GQ$2)</f>
        <v>0</v>
      </c>
      <c r="GR77" s="6">
        <f>COUNTIF(Sheet1!$O:$O,$A77&amp;"KGL"&amp;GR$2)</f>
        <v>0</v>
      </c>
      <c r="GS77" s="6">
        <f>COUNTIF(Sheet1!$O:$O,$A77&amp;"KGL"&amp;GS$2)</f>
        <v>0</v>
      </c>
      <c r="GT77" s="6">
        <f>COUNTIF(Sheet1!$O:$O,$A77&amp;"KGL"&amp;GT$2)</f>
        <v>0</v>
      </c>
      <c r="GU77" s="6">
        <f>COUNTIF(Sheet1!$O:$O,$A77&amp;"KGL"&amp;GU$2)</f>
        <v>0</v>
      </c>
      <c r="GV77" s="6">
        <f>COUNTIF(Sheet1!$O:$O,$A77&amp;"KGL"&amp;GV$2)</f>
        <v>0</v>
      </c>
      <c r="GW77" s="6">
        <f>COUNTIF(Sheet1!$O:$O,$A77&amp;"KGL"&amp;GW$2)</f>
        <v>0</v>
      </c>
      <c r="GX77" s="6">
        <f>COUNTIF(Sheet1!$O:$O,$A77&amp;"KGL"&amp;GX$2)</f>
        <v>0</v>
      </c>
      <c r="GY77" s="6">
        <f>COUNTIF(Sheet1!$O:$O,$A77&amp;"KGL"&amp;GY$2)</f>
        <v>0</v>
      </c>
      <c r="GZ77" s="6">
        <f>COUNTIF(Sheet1!$O:$O,$A77&amp;"KGL"&amp;GZ$2)</f>
        <v>0</v>
      </c>
      <c r="HA77" s="6">
        <f>COUNTIF(Sheet1!$O:$O,$A77&amp;"KGL"&amp;HA$2)</f>
        <v>0</v>
      </c>
      <c r="HB77" s="6">
        <f>COUNTIF(Sheet1!$O:$O,$A77&amp;"KGL"&amp;HB$2)</f>
        <v>0</v>
      </c>
      <c r="HC77" s="6">
        <f>COUNTIF(Sheet1!$O:$O,$A77&amp;"KGL"&amp;HC$2)</f>
        <v>0</v>
      </c>
      <c r="HD77" s="6">
        <f>COUNTIF(Sheet1!$O:$O,$A77&amp;"KGL"&amp;HD$2)</f>
        <v>0</v>
      </c>
      <c r="HE77" s="6">
        <f>COUNTIF(Sheet1!$O:$O,$A77&amp;"KGL"&amp;HE$2)</f>
        <v>0</v>
      </c>
      <c r="HF77" s="6">
        <f>COUNTIF(Sheet1!$O:$O,$A77&amp;"KGL"&amp;HF$2)</f>
        <v>0</v>
      </c>
      <c r="HG77" s="6">
        <f>COUNTIF(Sheet1!$O:$O,$A77&amp;"KGL"&amp;HG$2)</f>
        <v>0</v>
      </c>
      <c r="HH77" s="6">
        <f>COUNTIF(Sheet1!$O:$O,$A77&amp;"KGL"&amp;HH$2)</f>
        <v>0</v>
      </c>
      <c r="HI77" s="6">
        <f>COUNTIF(Sheet1!$O:$O,$A77&amp;"KGL"&amp;HI$2)</f>
        <v>0</v>
      </c>
      <c r="HJ77" s="6">
        <f>COUNTIF(Sheet1!$O:$O,$A77&amp;"KGL"&amp;HJ$2)</f>
        <v>0</v>
      </c>
      <c r="HK77" s="6">
        <f>COUNTIF(Sheet1!$O:$O,$A77&amp;"KGL"&amp;HK$2)</f>
        <v>0</v>
      </c>
      <c r="HL77" s="6">
        <f>COUNTIF(Sheet1!$O:$O,$A77&amp;"KGL"&amp;HL$2)</f>
        <v>0</v>
      </c>
      <c r="HM77" s="6">
        <f>COUNTIF(Sheet1!$O:$O,$A77&amp;"KGL"&amp;HM$2)</f>
        <v>0</v>
      </c>
      <c r="HN77" s="6">
        <f>COUNTIF(Sheet1!$O:$O,$A77&amp;"KGL"&amp;HN$2)</f>
        <v>0</v>
      </c>
      <c r="HO77" s="6">
        <f>COUNTIF(Sheet1!$O:$O,$A77&amp;"KGL"&amp;HO$2)</f>
        <v>0</v>
      </c>
      <c r="HP77" s="6">
        <f>COUNTIF(Sheet1!$O:$O,$A77&amp;"KGL"&amp;HP$2)</f>
        <v>0</v>
      </c>
      <c r="HQ77" s="6">
        <f>COUNTIF(Sheet1!$O:$O,$A77&amp;"KGL"&amp;HQ$2)</f>
        <v>0</v>
      </c>
      <c r="HR77" s="6">
        <f>COUNTIF(Sheet1!$O:$O,$A77&amp;"KGL"&amp;HR$2)</f>
        <v>0</v>
      </c>
      <c r="HS77" s="6">
        <f>COUNTIF(Sheet1!$O:$O,$A77&amp;"KGL"&amp;HS$2)</f>
        <v>0</v>
      </c>
      <c r="HT77" s="6">
        <f>COUNTIF(Sheet1!$O:$O,$A77&amp;"KGL"&amp;HT$2)</f>
        <v>0</v>
      </c>
      <c r="HU77" s="6">
        <f>COUNTIF(Sheet1!$O:$O,$A77&amp;"KGL"&amp;HU$2)</f>
        <v>0</v>
      </c>
      <c r="HV77" s="6">
        <f>COUNTIF(Sheet1!$O:$O,$A77&amp;"KGL"&amp;HV$2)</f>
        <v>0</v>
      </c>
      <c r="HW77" s="6">
        <f>COUNTIF(Sheet1!$O:$O,$A77&amp;"KGL"&amp;HW$2)</f>
        <v>0</v>
      </c>
      <c r="HX77" s="6">
        <f>COUNTIF(Sheet1!$O:$O,$A77&amp;"KGL"&amp;HX$2)</f>
        <v>0</v>
      </c>
      <c r="HY77" s="6">
        <f>COUNTIF(Sheet1!$O:$O,$A77&amp;"KGL"&amp;HY$2)</f>
        <v>0</v>
      </c>
      <c r="HZ77" s="6">
        <f>COUNTIF(Sheet1!$O:$O,$A77&amp;"KGL"&amp;HZ$2)</f>
        <v>0</v>
      </c>
      <c r="IA77" s="6">
        <f>COUNTIF(Sheet1!$O:$O,$A77&amp;"KGL"&amp;IA$2)</f>
        <v>0</v>
      </c>
      <c r="IB77" s="6">
        <f>COUNTIF(Sheet1!$O:$O,$A77&amp;"KGL"&amp;IB$2)</f>
        <v>0</v>
      </c>
      <c r="IC77" s="6">
        <f>COUNTIF(Sheet1!$O:$O,$A77&amp;"KGL"&amp;IC$2)</f>
        <v>0</v>
      </c>
      <c r="ID77" s="6">
        <f>COUNTIF(Sheet1!$O:$O,$A77&amp;"KGL"&amp;ID$2)</f>
        <v>0</v>
      </c>
      <c r="IE77" s="6">
        <f>COUNTIF(Sheet1!$O:$O,$A77&amp;"KGL"&amp;IE$2)</f>
        <v>0</v>
      </c>
      <c r="IF77" s="6">
        <f>COUNTIF(Sheet1!$O:$O,$A77&amp;"KGL"&amp;IF$2)</f>
        <v>0</v>
      </c>
      <c r="IG77" s="6">
        <f>COUNTIF(Sheet1!$O:$O,$A77&amp;"KGL"&amp;IG$2)</f>
        <v>0</v>
      </c>
      <c r="IH77" s="6">
        <f>COUNTIF(Sheet1!$O:$O,$A77&amp;"KGL"&amp;IH$2)</f>
        <v>0</v>
      </c>
      <c r="II77" s="6">
        <f>COUNTIF(Sheet1!$O:$O,$A77&amp;"KGL"&amp;II$2)</f>
        <v>0</v>
      </c>
      <c r="IJ77" s="6">
        <f>COUNTIF(Sheet1!$O:$O,$A77&amp;"KGL"&amp;IJ$2)</f>
        <v>0</v>
      </c>
      <c r="IK77" s="6">
        <f>COUNTIF(Sheet1!$O:$O,$A77&amp;"KGL"&amp;IK$2)</f>
        <v>0</v>
      </c>
      <c r="IL77" s="6">
        <f>COUNTIF(Sheet1!$O:$O,$A77&amp;"KGL"&amp;IL$2)</f>
        <v>0</v>
      </c>
      <c r="IM77" s="6">
        <f>COUNTIF(Sheet1!$O:$O,$A77&amp;"KGL"&amp;IM$2)</f>
        <v>0</v>
      </c>
      <c r="IN77" s="6">
        <f>COUNTIF(Sheet1!$O:$O,$A77&amp;"KGL"&amp;IN$2)</f>
        <v>0</v>
      </c>
      <c r="IO77" s="6">
        <f>COUNTIF(Sheet1!$O:$O,$A77&amp;"KGL"&amp;IO$2)</f>
        <v>0</v>
      </c>
      <c r="IP77" s="6">
        <f>COUNTIF(Sheet1!$O:$O,$A77&amp;"KGL"&amp;IP$2)</f>
        <v>0</v>
      </c>
      <c r="IQ77" s="6">
        <f>COUNTIF(Sheet1!$O:$O,$A77&amp;"KGL"&amp;IQ$2)</f>
        <v>0</v>
      </c>
      <c r="IR77" s="6">
        <f>COUNTIF(Sheet1!$O:$O,$A77&amp;"KGL"&amp;IR$2)</f>
        <v>0</v>
      </c>
      <c r="IS77" s="6">
        <f>COUNTIF(Sheet1!$O:$O,$A77&amp;"KGL"&amp;IS$2)</f>
        <v>0</v>
      </c>
      <c r="IT77" s="6">
        <f>COUNTIF(Sheet1!$O:$O,$A77&amp;"KGL"&amp;IT$2)</f>
        <v>0</v>
      </c>
      <c r="IU77" s="6">
        <f>COUNTIF(Sheet1!$O:$O,$A77&amp;"KGL"&amp;IU$2)</f>
        <v>0</v>
      </c>
      <c r="IV77" s="6">
        <f>COUNTIF(Sheet1!$O:$O,$A77&amp;"KGL"&amp;IV$2)</f>
        <v>0</v>
      </c>
      <c r="IW77" s="6">
        <f>COUNTIF(Sheet1!$O:$O,$A77&amp;"KGL"&amp;IW$2)</f>
        <v>0</v>
      </c>
      <c r="IX77" s="6">
        <f>COUNTIF(Sheet1!$O:$O,$A77&amp;"KGL"&amp;IX$2)</f>
        <v>0</v>
      </c>
      <c r="IY77" s="6">
        <f>COUNTIF(Sheet1!$O:$O,$A77&amp;"KGL"&amp;IY$2)</f>
        <v>0</v>
      </c>
      <c r="IZ77" s="6">
        <f>COUNTIF(Sheet1!$O:$O,$A77&amp;"KGL"&amp;IZ$2)</f>
        <v>0</v>
      </c>
      <c r="JA77" s="6">
        <f>COUNTIF(Sheet1!$O:$O,$A77&amp;"KGL"&amp;JA$2)</f>
        <v>0</v>
      </c>
      <c r="JB77" s="6">
        <f>COUNTIF(Sheet1!$O:$O,$A77&amp;"KGL"&amp;JB$2)</f>
        <v>0</v>
      </c>
      <c r="JC77" s="6">
        <f>COUNTIF(Sheet1!$O:$O,$A77&amp;"KGL"&amp;JC$2)</f>
        <v>0</v>
      </c>
    </row>
    <row r="78" spans="1:263" s="179" customFormat="1" x14ac:dyDescent="0.3">
      <c r="A78" s="202" t="s">
        <v>349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f>COUNTIF(Sheet1!$O:$O,$A78&amp;"KGL"&amp;DA$2)</f>
        <v>0</v>
      </c>
      <c r="DB78" s="6">
        <f>COUNTIF(Sheet1!$O:$O,$A78&amp;"KGL"&amp;DB$2)</f>
        <v>0</v>
      </c>
      <c r="DC78" s="6">
        <f>COUNTIF(Sheet1!$O:$O,$A78&amp;"KGL"&amp;DC$2)</f>
        <v>0</v>
      </c>
      <c r="DD78" s="6">
        <f>COUNTIF(Sheet1!$O:$O,$A78&amp;"KGL"&amp;DD$2)</f>
        <v>0</v>
      </c>
      <c r="DE78" s="6">
        <f>COUNTIF(Sheet1!$O:$O,$A78&amp;"KGL"&amp;DE$2)</f>
        <v>0</v>
      </c>
      <c r="DF78" s="6">
        <f>COUNTIF(Sheet1!$O:$O,$A78&amp;"KGL"&amp;DF$2)</f>
        <v>0</v>
      </c>
      <c r="DG78" s="6">
        <f>COUNTIF(Sheet1!$O:$O,$A78&amp;"KGL"&amp;DG$2)</f>
        <v>0</v>
      </c>
      <c r="DH78" s="6">
        <f>COUNTIF(Sheet1!$O:$O,$A78&amp;"KGL"&amp;DH$2)</f>
        <v>0</v>
      </c>
      <c r="DI78" s="6">
        <f>COUNTIF(Sheet1!$O:$O,$A78&amp;"KGL"&amp;DI$2)</f>
        <v>0</v>
      </c>
      <c r="DJ78" s="6">
        <f>COUNTIF(Sheet1!$O:$O,$A78&amp;"KGL"&amp;DJ$2)</f>
        <v>0</v>
      </c>
      <c r="DK78" s="6">
        <f>COUNTIF(Sheet1!$O:$O,$A78&amp;"KGL"&amp;DK$2)</f>
        <v>0</v>
      </c>
      <c r="DL78" s="6">
        <f>COUNTIF(Sheet1!$O:$O,$A78&amp;"KGL"&amp;DL$2)</f>
        <v>0</v>
      </c>
      <c r="DM78" s="6">
        <f>COUNTIF(Sheet1!$O:$O,$A78&amp;"KGL"&amp;DM$2)</f>
        <v>0</v>
      </c>
      <c r="DN78" s="6">
        <f>COUNTIF(Sheet1!$O:$O,$A78&amp;"KGL"&amp;DN$2)</f>
        <v>0</v>
      </c>
      <c r="DO78" s="6">
        <f>COUNTIF(Sheet1!$O:$O,$A78&amp;"KGL"&amp;DO$2)</f>
        <v>0</v>
      </c>
      <c r="DP78" s="6">
        <f>COUNTIF(Sheet1!$O:$O,$A78&amp;"KGL"&amp;DP$2)</f>
        <v>0</v>
      </c>
      <c r="DQ78" s="6">
        <f>COUNTIF(Sheet1!$O:$O,$A78&amp;"KGL"&amp;DQ$2)</f>
        <v>0</v>
      </c>
      <c r="DR78" s="6">
        <f>COUNTIF(Sheet1!$O:$O,$A78&amp;"KGL"&amp;DR$2)</f>
        <v>0</v>
      </c>
      <c r="DS78" s="6">
        <f>COUNTIF(Sheet1!$O:$O,$A78&amp;"KGL"&amp;DS$2)</f>
        <v>0</v>
      </c>
      <c r="DT78" s="6">
        <f>COUNTIF(Sheet1!$O:$O,$A78&amp;"KGL"&amp;DT$2)</f>
        <v>0</v>
      </c>
      <c r="DU78" s="6">
        <f>COUNTIF(Sheet1!$O:$O,$A78&amp;"KGL"&amp;DU$2)</f>
        <v>0</v>
      </c>
      <c r="DV78" s="6">
        <f>COUNTIF(Sheet1!$O:$O,$A78&amp;"KGL"&amp;DV$2)</f>
        <v>0</v>
      </c>
      <c r="DW78" s="6">
        <f>COUNTIF(Sheet1!$O:$O,$A78&amp;"KGL"&amp;DW$2)</f>
        <v>0</v>
      </c>
      <c r="DX78" s="6">
        <f>COUNTIF(Sheet1!$O:$O,$A78&amp;"KGL"&amp;DX$2)</f>
        <v>0</v>
      </c>
      <c r="DY78" s="6">
        <f>COUNTIF(Sheet1!$O:$O,$A78&amp;"KGL"&amp;DY$2)</f>
        <v>0</v>
      </c>
      <c r="DZ78" s="6">
        <f>COUNTIF(Sheet1!$O:$O,$A78&amp;"KGL"&amp;DZ$2)</f>
        <v>0</v>
      </c>
      <c r="EA78" s="6">
        <f>COUNTIF(Sheet1!$O:$O,$A78&amp;"KGL"&amp;EA$2)</f>
        <v>0</v>
      </c>
      <c r="EB78" s="6">
        <f>COUNTIF(Sheet1!$O:$O,$A78&amp;"KGL"&amp;EB$2)</f>
        <v>0</v>
      </c>
      <c r="EC78" s="6">
        <f>COUNTIF(Sheet1!$O:$O,$A78&amp;"KGL"&amp;EC$2)</f>
        <v>0</v>
      </c>
      <c r="ED78" s="6">
        <f>COUNTIF(Sheet1!$O:$O,$A78&amp;"KGL"&amp;ED$2)</f>
        <v>0</v>
      </c>
      <c r="EE78" s="6">
        <f>COUNTIF(Sheet1!$O:$O,$A78&amp;"KGL"&amp;EE$2)</f>
        <v>0</v>
      </c>
      <c r="EF78" s="6">
        <f>COUNTIF(Sheet1!$O:$O,$A78&amp;"KGL"&amp;EF$2)</f>
        <v>0</v>
      </c>
      <c r="EG78" s="6">
        <f>COUNTIF(Sheet1!$O:$O,$A78&amp;"KGL"&amp;EG$2)</f>
        <v>0</v>
      </c>
      <c r="EH78" s="6">
        <f>COUNTIF(Sheet1!$O:$O,$A78&amp;"KGL"&amp;EH$2)</f>
        <v>0</v>
      </c>
      <c r="EI78" s="6">
        <f>COUNTIF(Sheet1!$O:$O,$A78&amp;"KGL"&amp;EI$2)</f>
        <v>0</v>
      </c>
      <c r="EJ78" s="6">
        <f>COUNTIF(Sheet1!$O:$O,$A78&amp;"KGL"&amp;EJ$2)</f>
        <v>0</v>
      </c>
      <c r="EK78" s="6">
        <f>COUNTIF(Sheet1!$O:$O,$A78&amp;"KGL"&amp;EK$2)</f>
        <v>0</v>
      </c>
      <c r="EL78" s="6">
        <f>COUNTIF(Sheet1!$O:$O,$A78&amp;"KGL"&amp;EL$2)</f>
        <v>0</v>
      </c>
      <c r="EM78" s="6">
        <f>COUNTIF(Sheet1!$O:$O,$A78&amp;"KGL"&amp;EM$2)</f>
        <v>0</v>
      </c>
      <c r="EN78" s="6">
        <f>COUNTIF(Sheet1!$O:$O,$A78&amp;"KGL"&amp;EN$2)</f>
        <v>0</v>
      </c>
      <c r="EO78" s="6">
        <f>COUNTIF(Sheet1!$O:$O,$A78&amp;"KGL"&amp;EO$2)</f>
        <v>0</v>
      </c>
      <c r="EP78" s="6">
        <f>COUNTIF(Sheet1!$O:$O,$A78&amp;"KGL"&amp;EP$2)</f>
        <v>0</v>
      </c>
      <c r="EQ78" s="6">
        <f>COUNTIF(Sheet1!$O:$O,$A78&amp;"KGL"&amp;EQ$2)</f>
        <v>0</v>
      </c>
      <c r="ER78" s="6">
        <f>COUNTIF(Sheet1!$O:$O,$A78&amp;"KGL"&amp;ER$2)</f>
        <v>0</v>
      </c>
      <c r="ES78" s="6">
        <f>COUNTIF(Sheet1!$O:$O,$A78&amp;"KGL"&amp;ES$2)</f>
        <v>0</v>
      </c>
      <c r="ET78" s="6">
        <f>COUNTIF(Sheet1!$O:$O,$A78&amp;"KGL"&amp;ET$2)</f>
        <v>0</v>
      </c>
      <c r="EU78" s="6">
        <f>COUNTIF(Sheet1!$O:$O,$A78&amp;"KGL"&amp;EU$2)</f>
        <v>0</v>
      </c>
      <c r="EV78" s="6">
        <f>COUNTIF(Sheet1!$O:$O,$A78&amp;"KGL"&amp;EV$2)</f>
        <v>0</v>
      </c>
      <c r="EW78" s="6">
        <f>COUNTIF(Sheet1!$O:$O,$A78&amp;"KGL"&amp;EW$2)</f>
        <v>0</v>
      </c>
      <c r="EX78" s="6">
        <f>COUNTIF(Sheet1!$O:$O,$A78&amp;"KGL"&amp;EX$2)</f>
        <v>0</v>
      </c>
      <c r="EY78" s="6">
        <f>COUNTIF(Sheet1!$O:$O,$A78&amp;"KGL"&amp;EY$2)</f>
        <v>0</v>
      </c>
      <c r="EZ78" s="6">
        <f>COUNTIF(Sheet1!$O:$O,$A78&amp;"KGL"&amp;EZ$2)</f>
        <v>0</v>
      </c>
      <c r="FA78" s="6">
        <f>COUNTIF(Sheet1!$O:$O,$A78&amp;"KGL"&amp;FA$2)</f>
        <v>0</v>
      </c>
      <c r="FB78" s="6">
        <f>COUNTIF(Sheet1!$O:$O,$A78&amp;"KGL"&amp;FB$2)</f>
        <v>0</v>
      </c>
      <c r="FC78" s="6">
        <f>COUNTIF(Sheet1!$O:$O,$A78&amp;"KGL"&amp;FC$2)</f>
        <v>0</v>
      </c>
      <c r="FD78" s="6">
        <f>COUNTIF(Sheet1!$O:$O,$A78&amp;"KGL"&amp;FD$2)</f>
        <v>0</v>
      </c>
      <c r="FE78" s="6">
        <f>COUNTIF(Sheet1!$O:$O,$A78&amp;"KGL"&amp;FE$2)</f>
        <v>0</v>
      </c>
      <c r="FF78" s="6">
        <f>COUNTIF(Sheet1!$O:$O,$A78&amp;"KGL"&amp;FF$2)</f>
        <v>0</v>
      </c>
      <c r="FG78" s="6">
        <f>COUNTIF(Sheet1!$O:$O,$A78&amp;"KGL"&amp;FG$2)</f>
        <v>0</v>
      </c>
      <c r="FH78" s="6">
        <f>COUNTIF(Sheet1!$O:$O,$A78&amp;"KGL"&amp;FH$2)</f>
        <v>0</v>
      </c>
      <c r="FI78" s="6">
        <f>COUNTIF(Sheet1!$O:$O,$A78&amp;"KGL"&amp;FI$2)</f>
        <v>0</v>
      </c>
      <c r="FJ78" s="6">
        <f>COUNTIF(Sheet1!$O:$O,$A78&amp;"KGL"&amp;FJ$2)</f>
        <v>0</v>
      </c>
      <c r="FK78" s="6">
        <f>COUNTIF(Sheet1!$O:$O,$A78&amp;"KGL"&amp;FK$2)</f>
        <v>0</v>
      </c>
      <c r="FL78" s="6">
        <f>COUNTIF(Sheet1!$O:$O,$A78&amp;"KGL"&amp;FL$2)</f>
        <v>0</v>
      </c>
      <c r="FM78" s="6">
        <f>COUNTIF(Sheet1!$O:$O,$A78&amp;"KGL"&amp;FM$2)</f>
        <v>0</v>
      </c>
      <c r="FN78" s="6">
        <f>COUNTIF(Sheet1!$O:$O,$A78&amp;"KGL"&amp;FN$2)</f>
        <v>0</v>
      </c>
      <c r="FO78" s="6">
        <f>COUNTIF(Sheet1!$O:$O,$A78&amp;"KGL"&amp;FO$2)</f>
        <v>0</v>
      </c>
      <c r="FP78" s="6">
        <f>COUNTIF(Sheet1!$O:$O,$A78&amp;"KGL"&amp;FP$2)</f>
        <v>0</v>
      </c>
      <c r="FQ78" s="6">
        <f>COUNTIF(Sheet1!$O:$O,$A78&amp;"KGL"&amp;FQ$2)</f>
        <v>0</v>
      </c>
      <c r="FR78" s="6">
        <f>COUNTIF(Sheet1!$O:$O,$A78&amp;"KGL"&amp;FR$2)</f>
        <v>0</v>
      </c>
      <c r="FS78" s="6">
        <f>COUNTIF(Sheet1!$O:$O,$A78&amp;"KGL"&amp;FS$2)</f>
        <v>0</v>
      </c>
      <c r="FT78" s="6">
        <f>COUNTIF(Sheet1!$O:$O,$A78&amp;"KGL"&amp;FT$2)</f>
        <v>0</v>
      </c>
      <c r="FU78" s="6">
        <f>COUNTIF(Sheet1!$O:$O,$A78&amp;"KGL"&amp;FU$2)</f>
        <v>0</v>
      </c>
      <c r="FV78" s="6">
        <f>COUNTIF(Sheet1!$O:$O,$A78&amp;"KGL"&amp;FV$2)</f>
        <v>0</v>
      </c>
      <c r="FW78" s="6">
        <f>COUNTIF(Sheet1!$O:$O,$A78&amp;"KGL"&amp;FW$2)</f>
        <v>0</v>
      </c>
      <c r="FX78" s="6">
        <f>COUNTIF(Sheet1!$O:$O,$A78&amp;"KGL"&amp;FX$2)</f>
        <v>0</v>
      </c>
      <c r="FY78" s="6">
        <f>COUNTIF(Sheet1!$O:$O,$A78&amp;"KGL"&amp;FY$2)</f>
        <v>0</v>
      </c>
      <c r="FZ78" s="6">
        <f>COUNTIF(Sheet1!$O:$O,$A78&amp;"KGL"&amp;FZ$2)</f>
        <v>0</v>
      </c>
      <c r="GA78" s="6">
        <f>COUNTIF(Sheet1!$O:$O,$A78&amp;"KGL"&amp;GA$2)</f>
        <v>0</v>
      </c>
      <c r="GB78" s="6">
        <f>COUNTIF(Sheet1!$O:$O,$A78&amp;"KGL"&amp;GB$2)</f>
        <v>0</v>
      </c>
      <c r="GC78" s="6">
        <f>COUNTIF(Sheet1!$O:$O,$A78&amp;"KGL"&amp;GC$2)</f>
        <v>0</v>
      </c>
      <c r="GD78" s="6">
        <f>COUNTIF(Sheet1!$O:$O,$A78&amp;"KGL"&amp;GD$2)</f>
        <v>0</v>
      </c>
      <c r="GE78" s="6">
        <f>COUNTIF(Sheet1!$O:$O,$A78&amp;"KGL"&amp;GE$2)</f>
        <v>0</v>
      </c>
      <c r="GF78" s="6">
        <f>COUNTIF(Sheet1!$O:$O,$A78&amp;"KGL"&amp;GF$2)</f>
        <v>0</v>
      </c>
      <c r="GG78" s="6">
        <f>COUNTIF(Sheet1!$O:$O,$A78&amp;"KGL"&amp;GG$2)</f>
        <v>0</v>
      </c>
      <c r="GH78" s="6">
        <f>COUNTIF(Sheet1!$O:$O,$A78&amp;"KGL"&amp;GH$2)</f>
        <v>2</v>
      </c>
      <c r="GI78" s="6">
        <f>COUNTIF(Sheet1!$O:$O,$A78&amp;"KGL"&amp;GI$2)</f>
        <v>0</v>
      </c>
      <c r="GJ78" s="6">
        <f>COUNTIF(Sheet1!$O:$O,$A78&amp;"KGL"&amp;GJ$2)</f>
        <v>0</v>
      </c>
      <c r="GK78" s="6">
        <f>COUNTIF(Sheet1!$O:$O,$A78&amp;"KGL"&amp;GK$2)</f>
        <v>0</v>
      </c>
      <c r="GL78" s="6">
        <f>COUNTIF(Sheet1!$O:$O,$A78&amp;"KGL"&amp;GL$2)</f>
        <v>0</v>
      </c>
      <c r="GM78" s="6">
        <f>COUNTIF(Sheet1!$O:$O,$A78&amp;"KGL"&amp;GM$2)</f>
        <v>0</v>
      </c>
      <c r="GN78" s="6">
        <f>COUNTIF(Sheet1!$O:$O,$A78&amp;"KGL"&amp;GN$2)</f>
        <v>0</v>
      </c>
      <c r="GO78" s="6">
        <f>COUNTIF(Sheet1!$O:$O,$A78&amp;"KGL"&amp;GO$2)</f>
        <v>0</v>
      </c>
      <c r="GP78" s="6">
        <f>COUNTIF(Sheet1!$O:$O,$A78&amp;"KGL"&amp;GP$2)</f>
        <v>0</v>
      </c>
      <c r="GQ78" s="6">
        <f>COUNTIF(Sheet1!$O:$O,$A78&amp;"KGL"&amp;GQ$2)</f>
        <v>0</v>
      </c>
      <c r="GR78" s="6">
        <f>COUNTIF(Sheet1!$O:$O,$A78&amp;"KGL"&amp;GR$2)</f>
        <v>0</v>
      </c>
      <c r="GS78" s="6">
        <f>COUNTIF(Sheet1!$O:$O,$A78&amp;"KGL"&amp;GS$2)</f>
        <v>0</v>
      </c>
      <c r="GT78" s="6">
        <f>COUNTIF(Sheet1!$O:$O,$A78&amp;"KGL"&amp;GT$2)</f>
        <v>0</v>
      </c>
      <c r="GU78" s="6">
        <f>COUNTIF(Sheet1!$O:$O,$A78&amp;"KGL"&amp;GU$2)</f>
        <v>0</v>
      </c>
      <c r="GV78" s="6">
        <f>COUNTIF(Sheet1!$O:$O,$A78&amp;"KGL"&amp;GV$2)</f>
        <v>1</v>
      </c>
      <c r="GW78" s="6">
        <f>COUNTIF(Sheet1!$O:$O,$A78&amp;"KGL"&amp;GW$2)</f>
        <v>0</v>
      </c>
      <c r="GX78" s="6">
        <f>COUNTIF(Sheet1!$O:$O,$A78&amp;"KGL"&amp;GX$2)</f>
        <v>0</v>
      </c>
      <c r="GY78" s="6">
        <f>COUNTIF(Sheet1!$O:$O,$A78&amp;"KGL"&amp;GY$2)</f>
        <v>0</v>
      </c>
      <c r="GZ78" s="6">
        <f>COUNTIF(Sheet1!$O:$O,$A78&amp;"KGL"&amp;GZ$2)</f>
        <v>0</v>
      </c>
      <c r="HA78" s="6">
        <f>COUNTIF(Sheet1!$O:$O,$A78&amp;"KGL"&amp;HA$2)</f>
        <v>0</v>
      </c>
      <c r="HB78" s="6">
        <f>COUNTIF(Sheet1!$O:$O,$A78&amp;"KGL"&amp;HB$2)</f>
        <v>0</v>
      </c>
      <c r="HC78" s="6">
        <f>COUNTIF(Sheet1!$O:$O,$A78&amp;"KGL"&amp;HC$2)</f>
        <v>0</v>
      </c>
      <c r="HD78" s="6">
        <f>COUNTIF(Sheet1!$O:$O,$A78&amp;"KGL"&amp;HD$2)</f>
        <v>0</v>
      </c>
      <c r="HE78" s="6">
        <f>COUNTIF(Sheet1!$O:$O,$A78&amp;"KGL"&amp;HE$2)</f>
        <v>0</v>
      </c>
      <c r="HF78" s="6">
        <f>COUNTIF(Sheet1!$O:$O,$A78&amp;"KGL"&amp;HF$2)</f>
        <v>0</v>
      </c>
      <c r="HG78" s="6">
        <f>COUNTIF(Sheet1!$O:$O,$A78&amp;"KGL"&amp;HG$2)</f>
        <v>0</v>
      </c>
      <c r="HH78" s="6">
        <f>COUNTIF(Sheet1!$O:$O,$A78&amp;"KGL"&amp;HH$2)</f>
        <v>0</v>
      </c>
      <c r="HI78" s="6">
        <f>COUNTIF(Sheet1!$O:$O,$A78&amp;"KGL"&amp;HI$2)</f>
        <v>0</v>
      </c>
      <c r="HJ78" s="6">
        <f>COUNTIF(Sheet1!$O:$O,$A78&amp;"KGL"&amp;HJ$2)</f>
        <v>0</v>
      </c>
      <c r="HK78" s="6">
        <f>COUNTIF(Sheet1!$O:$O,$A78&amp;"KGL"&amp;HK$2)</f>
        <v>0</v>
      </c>
      <c r="HL78" s="6">
        <f>COUNTIF(Sheet1!$O:$O,$A78&amp;"KGL"&amp;HL$2)</f>
        <v>0</v>
      </c>
      <c r="HM78" s="6">
        <f>COUNTIF(Sheet1!$O:$O,$A78&amp;"KGL"&amp;HM$2)</f>
        <v>0</v>
      </c>
      <c r="HN78" s="6">
        <f>COUNTIF(Sheet1!$O:$O,$A78&amp;"KGL"&amp;HN$2)</f>
        <v>0</v>
      </c>
      <c r="HO78" s="6">
        <f>COUNTIF(Sheet1!$O:$O,$A78&amp;"KGL"&amp;HO$2)</f>
        <v>0</v>
      </c>
      <c r="HP78" s="6">
        <f>COUNTIF(Sheet1!$O:$O,$A78&amp;"KGL"&amp;HP$2)</f>
        <v>0</v>
      </c>
      <c r="HQ78" s="6">
        <f>COUNTIF(Sheet1!$O:$O,$A78&amp;"KGL"&amp;HQ$2)</f>
        <v>0</v>
      </c>
      <c r="HR78" s="6">
        <f>COUNTIF(Sheet1!$O:$O,$A78&amp;"KGL"&amp;HR$2)</f>
        <v>0</v>
      </c>
      <c r="HS78" s="6">
        <f>COUNTIF(Sheet1!$O:$O,$A78&amp;"KGL"&amp;HS$2)</f>
        <v>0</v>
      </c>
      <c r="HT78" s="6">
        <f>COUNTIF(Sheet1!$O:$O,$A78&amp;"KGL"&amp;HT$2)</f>
        <v>0</v>
      </c>
      <c r="HU78" s="6">
        <f>COUNTIF(Sheet1!$O:$O,$A78&amp;"KGL"&amp;HU$2)</f>
        <v>0</v>
      </c>
      <c r="HV78" s="6">
        <f>COUNTIF(Sheet1!$O:$O,$A78&amp;"KGL"&amp;HV$2)</f>
        <v>0</v>
      </c>
      <c r="HW78" s="6">
        <f>COUNTIF(Sheet1!$O:$O,$A78&amp;"KGL"&amp;HW$2)</f>
        <v>0</v>
      </c>
      <c r="HX78" s="6">
        <f>COUNTIF(Sheet1!$O:$O,$A78&amp;"KGL"&amp;HX$2)</f>
        <v>0</v>
      </c>
      <c r="HY78" s="6">
        <f>COUNTIF(Sheet1!$O:$O,$A78&amp;"KGL"&amp;HY$2)</f>
        <v>0</v>
      </c>
      <c r="HZ78" s="6">
        <f>COUNTIF(Sheet1!$O:$O,$A78&amp;"KGL"&amp;HZ$2)</f>
        <v>0</v>
      </c>
      <c r="IA78" s="6">
        <f>COUNTIF(Sheet1!$O:$O,$A78&amp;"KGL"&amp;IA$2)</f>
        <v>0</v>
      </c>
      <c r="IB78" s="6">
        <f>COUNTIF(Sheet1!$O:$O,$A78&amp;"KGL"&amp;IB$2)</f>
        <v>0</v>
      </c>
      <c r="IC78" s="6">
        <f>COUNTIF(Sheet1!$O:$O,$A78&amp;"KGL"&amp;IC$2)</f>
        <v>0</v>
      </c>
      <c r="ID78" s="6">
        <f>COUNTIF(Sheet1!$O:$O,$A78&amp;"KGL"&amp;ID$2)</f>
        <v>0</v>
      </c>
      <c r="IE78" s="6">
        <f>COUNTIF(Sheet1!$O:$O,$A78&amp;"KGL"&amp;IE$2)</f>
        <v>0</v>
      </c>
      <c r="IF78" s="6">
        <f>COUNTIF(Sheet1!$O:$O,$A78&amp;"KGL"&amp;IF$2)</f>
        <v>0</v>
      </c>
      <c r="IG78" s="6">
        <f>COUNTIF(Sheet1!$O:$O,$A78&amp;"KGL"&amp;IG$2)</f>
        <v>0</v>
      </c>
      <c r="IH78" s="6">
        <f>COUNTIF(Sheet1!$O:$O,$A78&amp;"KGL"&amp;IH$2)</f>
        <v>0</v>
      </c>
      <c r="II78" s="6">
        <f>COUNTIF(Sheet1!$O:$O,$A78&amp;"KGL"&amp;II$2)</f>
        <v>0</v>
      </c>
      <c r="IJ78" s="6">
        <f>COUNTIF(Sheet1!$O:$O,$A78&amp;"KGL"&amp;IJ$2)</f>
        <v>0</v>
      </c>
      <c r="IK78" s="6">
        <f>COUNTIF(Sheet1!$O:$O,$A78&amp;"KGL"&amp;IK$2)</f>
        <v>0</v>
      </c>
      <c r="IL78" s="6">
        <f>COUNTIF(Sheet1!$O:$O,$A78&amp;"KGL"&amp;IL$2)</f>
        <v>0</v>
      </c>
      <c r="IM78" s="6">
        <f>COUNTIF(Sheet1!$O:$O,$A78&amp;"KGL"&amp;IM$2)</f>
        <v>0</v>
      </c>
      <c r="IN78" s="6">
        <f>COUNTIF(Sheet1!$O:$O,$A78&amp;"KGL"&amp;IN$2)</f>
        <v>0</v>
      </c>
      <c r="IO78" s="6">
        <f>COUNTIF(Sheet1!$O:$O,$A78&amp;"KGL"&amp;IO$2)</f>
        <v>0</v>
      </c>
      <c r="IP78" s="6">
        <f>COUNTIF(Sheet1!$O:$O,$A78&amp;"KGL"&amp;IP$2)</f>
        <v>0</v>
      </c>
      <c r="IQ78" s="6">
        <f>COUNTIF(Sheet1!$O:$O,$A78&amp;"KGL"&amp;IQ$2)</f>
        <v>0</v>
      </c>
      <c r="IR78" s="6">
        <f>COUNTIF(Sheet1!$O:$O,$A78&amp;"KGL"&amp;IR$2)</f>
        <v>0</v>
      </c>
      <c r="IS78" s="6">
        <f>COUNTIF(Sheet1!$O:$O,$A78&amp;"KGL"&amp;IS$2)</f>
        <v>0</v>
      </c>
      <c r="IT78" s="6">
        <f>COUNTIF(Sheet1!$O:$O,$A78&amp;"KGL"&amp;IT$2)</f>
        <v>0</v>
      </c>
      <c r="IU78" s="6">
        <f>COUNTIF(Sheet1!$O:$O,$A78&amp;"KGL"&amp;IU$2)</f>
        <v>0</v>
      </c>
      <c r="IV78" s="6">
        <f>COUNTIF(Sheet1!$O:$O,$A78&amp;"KGL"&amp;IV$2)</f>
        <v>0</v>
      </c>
      <c r="IW78" s="6">
        <f>COUNTIF(Sheet1!$O:$O,$A78&amp;"KGL"&amp;IW$2)</f>
        <v>0</v>
      </c>
      <c r="IX78" s="6">
        <f>COUNTIF(Sheet1!$O:$O,$A78&amp;"KGL"&amp;IX$2)</f>
        <v>0</v>
      </c>
      <c r="IY78" s="6">
        <f>COUNTIF(Sheet1!$O:$O,$A78&amp;"KGL"&amp;IY$2)</f>
        <v>0</v>
      </c>
      <c r="IZ78" s="6">
        <f>COUNTIF(Sheet1!$O:$O,$A78&amp;"KGL"&amp;IZ$2)</f>
        <v>0</v>
      </c>
      <c r="JA78" s="6">
        <f>COUNTIF(Sheet1!$O:$O,$A78&amp;"KGL"&amp;JA$2)</f>
        <v>0</v>
      </c>
      <c r="JB78" s="6">
        <f>COUNTIF(Sheet1!$O:$O,$A78&amp;"KGL"&amp;JB$2)</f>
        <v>0</v>
      </c>
      <c r="JC78" s="6">
        <f>COUNTIF(Sheet1!$O:$O,$A78&amp;"KGL"&amp;JC$2)</f>
        <v>0</v>
      </c>
    </row>
    <row r="79" spans="1:263" s="179" customFormat="1" x14ac:dyDescent="0.3">
      <c r="A79" s="202" t="s">
        <v>350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f>COUNTIF(Sheet1!$O:$O,$A79&amp;"KGL"&amp;DA$2)</f>
        <v>0</v>
      </c>
      <c r="DB79" s="6">
        <f>COUNTIF(Sheet1!$O:$O,$A79&amp;"KGL"&amp;DB$2)</f>
        <v>0</v>
      </c>
      <c r="DC79" s="6">
        <f>COUNTIF(Sheet1!$O:$O,$A79&amp;"KGL"&amp;DC$2)</f>
        <v>0</v>
      </c>
      <c r="DD79" s="6">
        <f>COUNTIF(Sheet1!$O:$O,$A79&amp;"KGL"&amp;DD$2)</f>
        <v>0</v>
      </c>
      <c r="DE79" s="6">
        <f>COUNTIF(Sheet1!$O:$O,$A79&amp;"KGL"&amp;DE$2)</f>
        <v>0</v>
      </c>
      <c r="DF79" s="6">
        <f>COUNTIF(Sheet1!$O:$O,$A79&amp;"KGL"&amp;DF$2)</f>
        <v>0</v>
      </c>
      <c r="DG79" s="6">
        <f>COUNTIF(Sheet1!$O:$O,$A79&amp;"KGL"&amp;DG$2)</f>
        <v>0</v>
      </c>
      <c r="DH79" s="6">
        <f>COUNTIF(Sheet1!$O:$O,$A79&amp;"KGL"&amp;DH$2)</f>
        <v>0</v>
      </c>
      <c r="DI79" s="6">
        <f>COUNTIF(Sheet1!$O:$O,$A79&amp;"KGL"&amp;DI$2)</f>
        <v>0</v>
      </c>
      <c r="DJ79" s="6">
        <f>COUNTIF(Sheet1!$O:$O,$A79&amp;"KGL"&amp;DJ$2)</f>
        <v>0</v>
      </c>
      <c r="DK79" s="6">
        <f>COUNTIF(Sheet1!$O:$O,$A79&amp;"KGL"&amp;DK$2)</f>
        <v>0</v>
      </c>
      <c r="DL79" s="6">
        <f>COUNTIF(Sheet1!$O:$O,$A79&amp;"KGL"&amp;DL$2)</f>
        <v>0</v>
      </c>
      <c r="DM79" s="6">
        <f>COUNTIF(Sheet1!$O:$O,$A79&amp;"KGL"&amp;DM$2)</f>
        <v>0</v>
      </c>
      <c r="DN79" s="6">
        <f>COUNTIF(Sheet1!$O:$O,$A79&amp;"KGL"&amp;DN$2)</f>
        <v>0</v>
      </c>
      <c r="DO79" s="6">
        <f>COUNTIF(Sheet1!$O:$O,$A79&amp;"KGL"&amp;DO$2)</f>
        <v>0</v>
      </c>
      <c r="DP79" s="6">
        <f>COUNTIF(Sheet1!$O:$O,$A79&amp;"KGL"&amp;DP$2)</f>
        <v>0</v>
      </c>
      <c r="DQ79" s="6">
        <f>COUNTIF(Sheet1!$O:$O,$A79&amp;"KGL"&amp;DQ$2)</f>
        <v>0</v>
      </c>
      <c r="DR79" s="6">
        <f>COUNTIF(Sheet1!$O:$O,$A79&amp;"KGL"&amp;DR$2)</f>
        <v>0</v>
      </c>
      <c r="DS79" s="6">
        <f>COUNTIF(Sheet1!$O:$O,$A79&amp;"KGL"&amp;DS$2)</f>
        <v>0</v>
      </c>
      <c r="DT79" s="6">
        <f>COUNTIF(Sheet1!$O:$O,$A79&amp;"KGL"&amp;DT$2)</f>
        <v>0</v>
      </c>
      <c r="DU79" s="6">
        <f>COUNTIF(Sheet1!$O:$O,$A79&amp;"KGL"&amp;DU$2)</f>
        <v>0</v>
      </c>
      <c r="DV79" s="6">
        <f>COUNTIF(Sheet1!$O:$O,$A79&amp;"KGL"&amp;DV$2)</f>
        <v>0</v>
      </c>
      <c r="DW79" s="6">
        <f>COUNTIF(Sheet1!$O:$O,$A79&amp;"KGL"&amp;DW$2)</f>
        <v>0</v>
      </c>
      <c r="DX79" s="6">
        <f>COUNTIF(Sheet1!$O:$O,$A79&amp;"KGL"&amp;DX$2)</f>
        <v>0</v>
      </c>
      <c r="DY79" s="6">
        <f>COUNTIF(Sheet1!$O:$O,$A79&amp;"KGL"&amp;DY$2)</f>
        <v>0</v>
      </c>
      <c r="DZ79" s="6">
        <f>COUNTIF(Sheet1!$O:$O,$A79&amp;"KGL"&amp;DZ$2)</f>
        <v>0</v>
      </c>
      <c r="EA79" s="6">
        <f>COUNTIF(Sheet1!$O:$O,$A79&amp;"KGL"&amp;EA$2)</f>
        <v>0</v>
      </c>
      <c r="EB79" s="6">
        <f>COUNTIF(Sheet1!$O:$O,$A79&amp;"KGL"&amp;EB$2)</f>
        <v>0</v>
      </c>
      <c r="EC79" s="6">
        <f>COUNTIF(Sheet1!$O:$O,$A79&amp;"KGL"&amp;EC$2)</f>
        <v>0</v>
      </c>
      <c r="ED79" s="6">
        <f>COUNTIF(Sheet1!$O:$O,$A79&amp;"KGL"&amp;ED$2)</f>
        <v>0</v>
      </c>
      <c r="EE79" s="6">
        <f>COUNTIF(Sheet1!$O:$O,$A79&amp;"KGL"&amp;EE$2)</f>
        <v>0</v>
      </c>
      <c r="EF79" s="6">
        <f>COUNTIF(Sheet1!$O:$O,$A79&amp;"KGL"&amp;EF$2)</f>
        <v>0</v>
      </c>
      <c r="EG79" s="6">
        <f>COUNTIF(Sheet1!$O:$O,$A79&amp;"KGL"&amp;EG$2)</f>
        <v>0</v>
      </c>
      <c r="EH79" s="6">
        <f>COUNTIF(Sheet1!$O:$O,$A79&amp;"KGL"&amp;EH$2)</f>
        <v>0</v>
      </c>
      <c r="EI79" s="6">
        <f>COUNTIF(Sheet1!$O:$O,$A79&amp;"KGL"&amp;EI$2)</f>
        <v>0</v>
      </c>
      <c r="EJ79" s="6">
        <f>COUNTIF(Sheet1!$O:$O,$A79&amp;"KGL"&amp;EJ$2)</f>
        <v>0</v>
      </c>
      <c r="EK79" s="6">
        <f>COUNTIF(Sheet1!$O:$O,$A79&amp;"KGL"&amp;EK$2)</f>
        <v>0</v>
      </c>
      <c r="EL79" s="6">
        <f>COUNTIF(Sheet1!$O:$O,$A79&amp;"KGL"&amp;EL$2)</f>
        <v>0</v>
      </c>
      <c r="EM79" s="6">
        <f>COUNTIF(Sheet1!$O:$O,$A79&amp;"KGL"&amp;EM$2)</f>
        <v>0</v>
      </c>
      <c r="EN79" s="6">
        <f>COUNTIF(Sheet1!$O:$O,$A79&amp;"KGL"&amp;EN$2)</f>
        <v>0</v>
      </c>
      <c r="EO79" s="6">
        <f>COUNTIF(Sheet1!$O:$O,$A79&amp;"KGL"&amp;EO$2)</f>
        <v>0</v>
      </c>
      <c r="EP79" s="6">
        <f>COUNTIF(Sheet1!$O:$O,$A79&amp;"KGL"&amp;EP$2)</f>
        <v>0</v>
      </c>
      <c r="EQ79" s="6">
        <f>COUNTIF(Sheet1!$O:$O,$A79&amp;"KGL"&amp;EQ$2)</f>
        <v>0</v>
      </c>
      <c r="ER79" s="6">
        <f>COUNTIF(Sheet1!$O:$O,$A79&amp;"KGL"&amp;ER$2)</f>
        <v>0</v>
      </c>
      <c r="ES79" s="6">
        <f>COUNTIF(Sheet1!$O:$O,$A79&amp;"KGL"&amp;ES$2)</f>
        <v>0</v>
      </c>
      <c r="ET79" s="6">
        <f>COUNTIF(Sheet1!$O:$O,$A79&amp;"KGL"&amp;ET$2)</f>
        <v>0</v>
      </c>
      <c r="EU79" s="6">
        <f>COUNTIF(Sheet1!$O:$O,$A79&amp;"KGL"&amp;EU$2)</f>
        <v>0</v>
      </c>
      <c r="EV79" s="6">
        <f>COUNTIF(Sheet1!$O:$O,$A79&amp;"KGL"&amp;EV$2)</f>
        <v>0</v>
      </c>
      <c r="EW79" s="6">
        <f>COUNTIF(Sheet1!$O:$O,$A79&amp;"KGL"&amp;EW$2)</f>
        <v>0</v>
      </c>
      <c r="EX79" s="6">
        <f>COUNTIF(Sheet1!$O:$O,$A79&amp;"KGL"&amp;EX$2)</f>
        <v>0</v>
      </c>
      <c r="EY79" s="6">
        <f>COUNTIF(Sheet1!$O:$O,$A79&amp;"KGL"&amp;EY$2)</f>
        <v>0</v>
      </c>
      <c r="EZ79" s="6">
        <f>COUNTIF(Sheet1!$O:$O,$A79&amp;"KGL"&amp;EZ$2)</f>
        <v>0</v>
      </c>
      <c r="FA79" s="6">
        <f>COUNTIF(Sheet1!$O:$O,$A79&amp;"KGL"&amp;FA$2)</f>
        <v>0</v>
      </c>
      <c r="FB79" s="6">
        <f>COUNTIF(Sheet1!$O:$O,$A79&amp;"KGL"&amp;FB$2)</f>
        <v>0</v>
      </c>
      <c r="FC79" s="6">
        <f>COUNTIF(Sheet1!$O:$O,$A79&amp;"KGL"&amp;FC$2)</f>
        <v>0</v>
      </c>
      <c r="FD79" s="6">
        <f>COUNTIF(Sheet1!$O:$O,$A79&amp;"KGL"&amp;FD$2)</f>
        <v>0</v>
      </c>
      <c r="FE79" s="6">
        <f>COUNTIF(Sheet1!$O:$O,$A79&amp;"KGL"&amp;FE$2)</f>
        <v>0</v>
      </c>
      <c r="FF79" s="6">
        <f>COUNTIF(Sheet1!$O:$O,$A79&amp;"KGL"&amp;FF$2)</f>
        <v>0</v>
      </c>
      <c r="FG79" s="6">
        <f>COUNTIF(Sheet1!$O:$O,$A79&amp;"KGL"&amp;FG$2)</f>
        <v>0</v>
      </c>
      <c r="FH79" s="6">
        <f>COUNTIF(Sheet1!$O:$O,$A79&amp;"KGL"&amp;FH$2)</f>
        <v>0</v>
      </c>
      <c r="FI79" s="6">
        <f>COUNTIF(Sheet1!$O:$O,$A79&amp;"KGL"&amp;FI$2)</f>
        <v>0</v>
      </c>
      <c r="FJ79" s="6">
        <f>COUNTIF(Sheet1!$O:$O,$A79&amp;"KGL"&amp;FJ$2)</f>
        <v>0</v>
      </c>
      <c r="FK79" s="6">
        <f>COUNTIF(Sheet1!$O:$O,$A79&amp;"KGL"&amp;FK$2)</f>
        <v>0</v>
      </c>
      <c r="FL79" s="6">
        <f>COUNTIF(Sheet1!$O:$O,$A79&amp;"KGL"&amp;FL$2)</f>
        <v>0</v>
      </c>
      <c r="FM79" s="6">
        <f>COUNTIF(Sheet1!$O:$O,$A79&amp;"KGL"&amp;FM$2)</f>
        <v>0</v>
      </c>
      <c r="FN79" s="6">
        <f>COUNTIF(Sheet1!$O:$O,$A79&amp;"KGL"&amp;FN$2)</f>
        <v>0</v>
      </c>
      <c r="FO79" s="6">
        <f>COUNTIF(Sheet1!$O:$O,$A79&amp;"KGL"&amp;FO$2)</f>
        <v>0</v>
      </c>
      <c r="FP79" s="6">
        <f>COUNTIF(Sheet1!$O:$O,$A79&amp;"KGL"&amp;FP$2)</f>
        <v>0</v>
      </c>
      <c r="FQ79" s="6">
        <f>COUNTIF(Sheet1!$O:$O,$A79&amp;"KGL"&amp;FQ$2)</f>
        <v>0</v>
      </c>
      <c r="FR79" s="6">
        <f>COUNTIF(Sheet1!$O:$O,$A79&amp;"KGL"&amp;FR$2)</f>
        <v>0</v>
      </c>
      <c r="FS79" s="6">
        <f>COUNTIF(Sheet1!$O:$O,$A79&amp;"KGL"&amp;FS$2)</f>
        <v>0</v>
      </c>
      <c r="FT79" s="6">
        <f>COUNTIF(Sheet1!$O:$O,$A79&amp;"KGL"&amp;FT$2)</f>
        <v>0</v>
      </c>
      <c r="FU79" s="6">
        <f>COUNTIF(Sheet1!$O:$O,$A79&amp;"KGL"&amp;FU$2)</f>
        <v>0</v>
      </c>
      <c r="FV79" s="6">
        <f>COUNTIF(Sheet1!$O:$O,$A79&amp;"KGL"&amp;FV$2)</f>
        <v>0</v>
      </c>
      <c r="FW79" s="6">
        <f>COUNTIF(Sheet1!$O:$O,$A79&amp;"KGL"&amp;FW$2)</f>
        <v>0</v>
      </c>
      <c r="FX79" s="6">
        <f>COUNTIF(Sheet1!$O:$O,$A79&amp;"KGL"&amp;FX$2)</f>
        <v>0</v>
      </c>
      <c r="FY79" s="6">
        <f>COUNTIF(Sheet1!$O:$O,$A79&amp;"KGL"&amp;FY$2)</f>
        <v>0</v>
      </c>
      <c r="FZ79" s="6">
        <f>COUNTIF(Sheet1!$O:$O,$A79&amp;"KGL"&amp;FZ$2)</f>
        <v>0</v>
      </c>
      <c r="GA79" s="6">
        <f>COUNTIF(Sheet1!$O:$O,$A79&amp;"KGL"&amp;GA$2)</f>
        <v>0</v>
      </c>
      <c r="GB79" s="6">
        <f>COUNTIF(Sheet1!$O:$O,$A79&amp;"KGL"&amp;GB$2)</f>
        <v>0</v>
      </c>
      <c r="GC79" s="6">
        <f>COUNTIF(Sheet1!$O:$O,$A79&amp;"KGL"&amp;GC$2)</f>
        <v>0</v>
      </c>
      <c r="GD79" s="6">
        <f>COUNTIF(Sheet1!$O:$O,$A79&amp;"KGL"&amp;GD$2)</f>
        <v>0</v>
      </c>
      <c r="GE79" s="6">
        <f>COUNTIF(Sheet1!$O:$O,$A79&amp;"KGL"&amp;GE$2)</f>
        <v>0</v>
      </c>
      <c r="GF79" s="6">
        <f>COUNTIF(Sheet1!$O:$O,$A79&amp;"KGL"&amp;GF$2)</f>
        <v>0</v>
      </c>
      <c r="GG79" s="6">
        <f>COUNTIF(Sheet1!$O:$O,$A79&amp;"KGL"&amp;GG$2)</f>
        <v>0</v>
      </c>
      <c r="GH79" s="6">
        <f>COUNTIF(Sheet1!$O:$O,$A79&amp;"KGL"&amp;GH$2)</f>
        <v>0</v>
      </c>
      <c r="GI79" s="6">
        <f>COUNTIF(Sheet1!$O:$O,$A79&amp;"KGL"&amp;GI$2)</f>
        <v>0</v>
      </c>
      <c r="GJ79" s="6">
        <f>COUNTIF(Sheet1!$O:$O,$A79&amp;"KGL"&amp;GJ$2)</f>
        <v>0</v>
      </c>
      <c r="GK79" s="6">
        <f>COUNTIF(Sheet1!$O:$O,$A79&amp;"KGL"&amp;GK$2)</f>
        <v>0</v>
      </c>
      <c r="GL79" s="6">
        <f>COUNTIF(Sheet1!$O:$O,$A79&amp;"KGL"&amp;GL$2)</f>
        <v>0</v>
      </c>
      <c r="GM79" s="6">
        <f>COUNTIF(Sheet1!$O:$O,$A79&amp;"KGL"&amp;GM$2)</f>
        <v>0</v>
      </c>
      <c r="GN79" s="6">
        <f>COUNTIF(Sheet1!$O:$O,$A79&amp;"KGL"&amp;GN$2)</f>
        <v>0</v>
      </c>
      <c r="GO79" s="6">
        <f>COUNTIF(Sheet1!$O:$O,$A79&amp;"KGL"&amp;GO$2)</f>
        <v>0</v>
      </c>
      <c r="GP79" s="6">
        <f>COUNTIF(Sheet1!$O:$O,$A79&amp;"KGL"&amp;GP$2)</f>
        <v>0</v>
      </c>
      <c r="GQ79" s="6">
        <f>COUNTIF(Sheet1!$O:$O,$A79&amp;"KGL"&amp;GQ$2)</f>
        <v>0</v>
      </c>
      <c r="GR79" s="6">
        <f>COUNTIF(Sheet1!$O:$O,$A79&amp;"KGL"&amp;GR$2)</f>
        <v>0</v>
      </c>
      <c r="GS79" s="6">
        <f>COUNTIF(Sheet1!$O:$O,$A79&amp;"KGL"&amp;GS$2)</f>
        <v>0</v>
      </c>
      <c r="GT79" s="6">
        <f>COUNTIF(Sheet1!$O:$O,$A79&amp;"KGL"&amp;GT$2)</f>
        <v>0</v>
      </c>
      <c r="GU79" s="6">
        <f>COUNTIF(Sheet1!$O:$O,$A79&amp;"KGL"&amp;GU$2)</f>
        <v>0</v>
      </c>
      <c r="GV79" s="6">
        <f>COUNTIF(Sheet1!$O:$O,$A79&amp;"KGL"&amp;GV$2)</f>
        <v>0</v>
      </c>
      <c r="GW79" s="6">
        <f>COUNTIF(Sheet1!$O:$O,$A79&amp;"KGL"&amp;GW$2)</f>
        <v>0</v>
      </c>
      <c r="GX79" s="6">
        <f>COUNTIF(Sheet1!$O:$O,$A79&amp;"KGL"&amp;GX$2)</f>
        <v>0</v>
      </c>
      <c r="GY79" s="6">
        <f>COUNTIF(Sheet1!$O:$O,$A79&amp;"KGL"&amp;GY$2)</f>
        <v>0</v>
      </c>
      <c r="GZ79" s="6">
        <f>COUNTIF(Sheet1!$O:$O,$A79&amp;"KGL"&amp;GZ$2)</f>
        <v>0</v>
      </c>
      <c r="HA79" s="6">
        <f>COUNTIF(Sheet1!$O:$O,$A79&amp;"KGL"&amp;HA$2)</f>
        <v>0</v>
      </c>
      <c r="HB79" s="6">
        <f>COUNTIF(Sheet1!$O:$O,$A79&amp;"KGL"&amp;HB$2)</f>
        <v>0</v>
      </c>
      <c r="HC79" s="6">
        <f>COUNTIF(Sheet1!$O:$O,$A79&amp;"KGL"&amp;HC$2)</f>
        <v>0</v>
      </c>
      <c r="HD79" s="6">
        <f>COUNTIF(Sheet1!$O:$O,$A79&amp;"KGL"&amp;HD$2)</f>
        <v>0</v>
      </c>
      <c r="HE79" s="6">
        <f>COUNTIF(Sheet1!$O:$O,$A79&amp;"KGL"&amp;HE$2)</f>
        <v>0</v>
      </c>
      <c r="HF79" s="6">
        <f>COUNTIF(Sheet1!$O:$O,$A79&amp;"KGL"&amp;HF$2)</f>
        <v>0</v>
      </c>
      <c r="HG79" s="6">
        <f>COUNTIF(Sheet1!$O:$O,$A79&amp;"KGL"&amp;HG$2)</f>
        <v>0</v>
      </c>
      <c r="HH79" s="6">
        <f>COUNTIF(Sheet1!$O:$O,$A79&amp;"KGL"&amp;HH$2)</f>
        <v>0</v>
      </c>
      <c r="HI79" s="6">
        <f>COUNTIF(Sheet1!$O:$O,$A79&amp;"KGL"&amp;HI$2)</f>
        <v>0</v>
      </c>
      <c r="HJ79" s="6">
        <f>COUNTIF(Sheet1!$O:$O,$A79&amp;"KGL"&amp;HJ$2)</f>
        <v>0</v>
      </c>
      <c r="HK79" s="6">
        <f>COUNTIF(Sheet1!$O:$O,$A79&amp;"KGL"&amp;HK$2)</f>
        <v>0</v>
      </c>
      <c r="HL79" s="6">
        <f>COUNTIF(Sheet1!$O:$O,$A79&amp;"KGL"&amp;HL$2)</f>
        <v>0</v>
      </c>
      <c r="HM79" s="6">
        <f>COUNTIF(Sheet1!$O:$O,$A79&amp;"KGL"&amp;HM$2)</f>
        <v>0</v>
      </c>
      <c r="HN79" s="6">
        <f>COUNTIF(Sheet1!$O:$O,$A79&amp;"KGL"&amp;HN$2)</f>
        <v>0</v>
      </c>
      <c r="HO79" s="6">
        <f>COUNTIF(Sheet1!$O:$O,$A79&amp;"KGL"&amp;HO$2)</f>
        <v>0</v>
      </c>
      <c r="HP79" s="6">
        <f>COUNTIF(Sheet1!$O:$O,$A79&amp;"KGL"&amp;HP$2)</f>
        <v>0</v>
      </c>
      <c r="HQ79" s="6">
        <f>COUNTIF(Sheet1!$O:$O,$A79&amp;"KGL"&amp;HQ$2)</f>
        <v>0</v>
      </c>
      <c r="HR79" s="6">
        <f>COUNTIF(Sheet1!$O:$O,$A79&amp;"KGL"&amp;HR$2)</f>
        <v>0</v>
      </c>
      <c r="HS79" s="6">
        <f>COUNTIF(Sheet1!$O:$O,$A79&amp;"KGL"&amp;HS$2)</f>
        <v>0</v>
      </c>
      <c r="HT79" s="6">
        <f>COUNTIF(Sheet1!$O:$O,$A79&amp;"KGL"&amp;HT$2)</f>
        <v>0</v>
      </c>
      <c r="HU79" s="6">
        <f>COUNTIF(Sheet1!$O:$O,$A79&amp;"KGL"&amp;HU$2)</f>
        <v>0</v>
      </c>
      <c r="HV79" s="6">
        <f>COUNTIF(Sheet1!$O:$O,$A79&amp;"KGL"&amp;HV$2)</f>
        <v>0</v>
      </c>
      <c r="HW79" s="6">
        <f>COUNTIF(Sheet1!$O:$O,$A79&amp;"KGL"&amp;HW$2)</f>
        <v>0</v>
      </c>
      <c r="HX79" s="6">
        <f>COUNTIF(Sheet1!$O:$O,$A79&amp;"KGL"&amp;HX$2)</f>
        <v>0</v>
      </c>
      <c r="HY79" s="6">
        <f>COUNTIF(Sheet1!$O:$O,$A79&amp;"KGL"&amp;HY$2)</f>
        <v>0</v>
      </c>
      <c r="HZ79" s="6">
        <f>COUNTIF(Sheet1!$O:$O,$A79&amp;"KGL"&amp;HZ$2)</f>
        <v>0</v>
      </c>
      <c r="IA79" s="6">
        <f>COUNTIF(Sheet1!$O:$O,$A79&amp;"KGL"&amp;IA$2)</f>
        <v>0</v>
      </c>
      <c r="IB79" s="6">
        <f>COUNTIF(Sheet1!$O:$O,$A79&amp;"KGL"&amp;IB$2)</f>
        <v>0</v>
      </c>
      <c r="IC79" s="6">
        <f>COUNTIF(Sheet1!$O:$O,$A79&amp;"KGL"&amp;IC$2)</f>
        <v>0</v>
      </c>
      <c r="ID79" s="6">
        <f>COUNTIF(Sheet1!$O:$O,$A79&amp;"KGL"&amp;ID$2)</f>
        <v>0</v>
      </c>
      <c r="IE79" s="6">
        <f>COUNTIF(Sheet1!$O:$O,$A79&amp;"KGL"&amp;IE$2)</f>
        <v>0</v>
      </c>
      <c r="IF79" s="6">
        <f>COUNTIF(Sheet1!$O:$O,$A79&amp;"KGL"&amp;IF$2)</f>
        <v>0</v>
      </c>
      <c r="IG79" s="6">
        <f>COUNTIF(Sheet1!$O:$O,$A79&amp;"KGL"&amp;IG$2)</f>
        <v>0</v>
      </c>
      <c r="IH79" s="6">
        <f>COUNTIF(Sheet1!$O:$O,$A79&amp;"KGL"&amp;IH$2)</f>
        <v>0</v>
      </c>
      <c r="II79" s="6">
        <f>COUNTIF(Sheet1!$O:$O,$A79&amp;"KGL"&amp;II$2)</f>
        <v>0</v>
      </c>
      <c r="IJ79" s="6">
        <f>COUNTIF(Sheet1!$O:$O,$A79&amp;"KGL"&amp;IJ$2)</f>
        <v>0</v>
      </c>
      <c r="IK79" s="6">
        <f>COUNTIF(Sheet1!$O:$O,$A79&amp;"KGL"&amp;IK$2)</f>
        <v>0</v>
      </c>
      <c r="IL79" s="6">
        <f>COUNTIF(Sheet1!$O:$O,$A79&amp;"KGL"&amp;IL$2)</f>
        <v>0</v>
      </c>
      <c r="IM79" s="6">
        <f>COUNTIF(Sheet1!$O:$O,$A79&amp;"KGL"&amp;IM$2)</f>
        <v>0</v>
      </c>
      <c r="IN79" s="6">
        <f>COUNTIF(Sheet1!$O:$O,$A79&amp;"KGL"&amp;IN$2)</f>
        <v>0</v>
      </c>
      <c r="IO79" s="6">
        <f>COUNTIF(Sheet1!$O:$O,$A79&amp;"KGL"&amp;IO$2)</f>
        <v>0</v>
      </c>
      <c r="IP79" s="6">
        <f>COUNTIF(Sheet1!$O:$O,$A79&amp;"KGL"&amp;IP$2)</f>
        <v>0</v>
      </c>
      <c r="IQ79" s="6">
        <f>COUNTIF(Sheet1!$O:$O,$A79&amp;"KGL"&amp;IQ$2)</f>
        <v>0</v>
      </c>
      <c r="IR79" s="6">
        <f>COUNTIF(Sheet1!$O:$O,$A79&amp;"KGL"&amp;IR$2)</f>
        <v>0</v>
      </c>
      <c r="IS79" s="6">
        <f>COUNTIF(Sheet1!$O:$O,$A79&amp;"KGL"&amp;IS$2)</f>
        <v>0</v>
      </c>
      <c r="IT79" s="6">
        <f>COUNTIF(Sheet1!$O:$O,$A79&amp;"KGL"&amp;IT$2)</f>
        <v>0</v>
      </c>
      <c r="IU79" s="6">
        <f>COUNTIF(Sheet1!$O:$O,$A79&amp;"KGL"&amp;IU$2)</f>
        <v>0</v>
      </c>
      <c r="IV79" s="6">
        <f>COUNTIF(Sheet1!$O:$O,$A79&amp;"KGL"&amp;IV$2)</f>
        <v>0</v>
      </c>
      <c r="IW79" s="6">
        <f>COUNTIF(Sheet1!$O:$O,$A79&amp;"KGL"&amp;IW$2)</f>
        <v>0</v>
      </c>
      <c r="IX79" s="6">
        <f>COUNTIF(Sheet1!$O:$O,$A79&amp;"KGL"&amp;IX$2)</f>
        <v>0</v>
      </c>
      <c r="IY79" s="6">
        <f>COUNTIF(Sheet1!$O:$O,$A79&amp;"KGL"&amp;IY$2)</f>
        <v>0</v>
      </c>
      <c r="IZ79" s="6">
        <f>COUNTIF(Sheet1!$O:$O,$A79&amp;"KGL"&amp;IZ$2)</f>
        <v>0</v>
      </c>
      <c r="JA79" s="6">
        <f>COUNTIF(Sheet1!$O:$O,$A79&amp;"KGL"&amp;JA$2)</f>
        <v>0</v>
      </c>
      <c r="JB79" s="6">
        <f>COUNTIF(Sheet1!$O:$O,$A79&amp;"KGL"&amp;JB$2)</f>
        <v>0</v>
      </c>
      <c r="JC79" s="6">
        <f>COUNTIF(Sheet1!$O:$O,$A79&amp;"KGL"&amp;JC$2)</f>
        <v>0</v>
      </c>
    </row>
    <row r="80" spans="1:263" s="179" customFormat="1" x14ac:dyDescent="0.3">
      <c r="A80" s="202" t="s">
        <v>351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f>COUNTIF(Sheet1!$O:$O,$A80&amp;"KGL"&amp;DA$2)</f>
        <v>0</v>
      </c>
      <c r="DB80" s="6">
        <f>COUNTIF(Sheet1!$O:$O,$A80&amp;"KGL"&amp;DB$2)</f>
        <v>0</v>
      </c>
      <c r="DC80" s="6">
        <f>COUNTIF(Sheet1!$O:$O,$A80&amp;"KGL"&amp;DC$2)</f>
        <v>0</v>
      </c>
      <c r="DD80" s="6">
        <f>COUNTIF(Sheet1!$O:$O,$A80&amp;"KGL"&amp;DD$2)</f>
        <v>0</v>
      </c>
      <c r="DE80" s="6">
        <f>COUNTIF(Sheet1!$O:$O,$A80&amp;"KGL"&amp;DE$2)</f>
        <v>0</v>
      </c>
      <c r="DF80" s="6">
        <f>COUNTIF(Sheet1!$O:$O,$A80&amp;"KGL"&amp;DF$2)</f>
        <v>0</v>
      </c>
      <c r="DG80" s="6">
        <f>COUNTIF(Sheet1!$O:$O,$A80&amp;"KGL"&amp;DG$2)</f>
        <v>0</v>
      </c>
      <c r="DH80" s="6">
        <f>COUNTIF(Sheet1!$O:$O,$A80&amp;"KGL"&amp;DH$2)</f>
        <v>0</v>
      </c>
      <c r="DI80" s="6">
        <f>COUNTIF(Sheet1!$O:$O,$A80&amp;"KGL"&amp;DI$2)</f>
        <v>0</v>
      </c>
      <c r="DJ80" s="6">
        <f>COUNTIF(Sheet1!$O:$O,$A80&amp;"KGL"&amp;DJ$2)</f>
        <v>0</v>
      </c>
      <c r="DK80" s="6">
        <f>COUNTIF(Sheet1!$O:$O,$A80&amp;"KGL"&amp;DK$2)</f>
        <v>0</v>
      </c>
      <c r="DL80" s="6">
        <f>COUNTIF(Sheet1!$O:$O,$A80&amp;"KGL"&amp;DL$2)</f>
        <v>0</v>
      </c>
      <c r="DM80" s="6">
        <f>COUNTIF(Sheet1!$O:$O,$A80&amp;"KGL"&amp;DM$2)</f>
        <v>0</v>
      </c>
      <c r="DN80" s="6">
        <f>COUNTIF(Sheet1!$O:$O,$A80&amp;"KGL"&amp;DN$2)</f>
        <v>0</v>
      </c>
      <c r="DO80" s="6">
        <f>COUNTIF(Sheet1!$O:$O,$A80&amp;"KGL"&amp;DO$2)</f>
        <v>0</v>
      </c>
      <c r="DP80" s="6">
        <f>COUNTIF(Sheet1!$O:$O,$A80&amp;"KGL"&amp;DP$2)</f>
        <v>0</v>
      </c>
      <c r="DQ80" s="6">
        <f>COUNTIF(Sheet1!$O:$O,$A80&amp;"KGL"&amp;DQ$2)</f>
        <v>0</v>
      </c>
      <c r="DR80" s="6">
        <f>COUNTIF(Sheet1!$O:$O,$A80&amp;"KGL"&amp;DR$2)</f>
        <v>0</v>
      </c>
      <c r="DS80" s="6">
        <f>COUNTIF(Sheet1!$O:$O,$A80&amp;"KGL"&amp;DS$2)</f>
        <v>0</v>
      </c>
      <c r="DT80" s="6">
        <f>COUNTIF(Sheet1!$O:$O,$A80&amp;"KGL"&amp;DT$2)</f>
        <v>0</v>
      </c>
      <c r="DU80" s="6">
        <f>COUNTIF(Sheet1!$O:$O,$A80&amp;"KGL"&amp;DU$2)</f>
        <v>0</v>
      </c>
      <c r="DV80" s="6">
        <f>COUNTIF(Sheet1!$O:$O,$A80&amp;"KGL"&amp;DV$2)</f>
        <v>0</v>
      </c>
      <c r="DW80" s="6">
        <f>COUNTIF(Sheet1!$O:$O,$A80&amp;"KGL"&amp;DW$2)</f>
        <v>0</v>
      </c>
      <c r="DX80" s="6">
        <f>COUNTIF(Sheet1!$O:$O,$A80&amp;"KGL"&amp;DX$2)</f>
        <v>0</v>
      </c>
      <c r="DY80" s="6">
        <f>COUNTIF(Sheet1!$O:$O,$A80&amp;"KGL"&amp;DY$2)</f>
        <v>0</v>
      </c>
      <c r="DZ80" s="6">
        <f>COUNTIF(Sheet1!$O:$O,$A80&amp;"KGL"&amp;DZ$2)</f>
        <v>0</v>
      </c>
      <c r="EA80" s="6">
        <f>COUNTIF(Sheet1!$O:$O,$A80&amp;"KGL"&amp;EA$2)</f>
        <v>0</v>
      </c>
      <c r="EB80" s="6">
        <f>COUNTIF(Sheet1!$O:$O,$A80&amp;"KGL"&amp;EB$2)</f>
        <v>0</v>
      </c>
      <c r="EC80" s="6">
        <f>COUNTIF(Sheet1!$O:$O,$A80&amp;"KGL"&amp;EC$2)</f>
        <v>0</v>
      </c>
      <c r="ED80" s="6">
        <f>COUNTIF(Sheet1!$O:$O,$A80&amp;"KGL"&amp;ED$2)</f>
        <v>0</v>
      </c>
      <c r="EE80" s="6">
        <f>COUNTIF(Sheet1!$O:$O,$A80&amp;"KGL"&amp;EE$2)</f>
        <v>0</v>
      </c>
      <c r="EF80" s="6">
        <f>COUNTIF(Sheet1!$O:$O,$A80&amp;"KGL"&amp;EF$2)</f>
        <v>0</v>
      </c>
      <c r="EG80" s="6">
        <f>COUNTIF(Sheet1!$O:$O,$A80&amp;"KGL"&amp;EG$2)</f>
        <v>0</v>
      </c>
      <c r="EH80" s="6">
        <f>COUNTIF(Sheet1!$O:$O,$A80&amp;"KGL"&amp;EH$2)</f>
        <v>0</v>
      </c>
      <c r="EI80" s="6">
        <f>COUNTIF(Sheet1!$O:$O,$A80&amp;"KGL"&amp;EI$2)</f>
        <v>0</v>
      </c>
      <c r="EJ80" s="6">
        <f>COUNTIF(Sheet1!$O:$O,$A80&amp;"KGL"&amp;EJ$2)</f>
        <v>0</v>
      </c>
      <c r="EK80" s="6">
        <f>COUNTIF(Sheet1!$O:$O,$A80&amp;"KGL"&amp;EK$2)</f>
        <v>0</v>
      </c>
      <c r="EL80" s="6">
        <f>COUNTIF(Sheet1!$O:$O,$A80&amp;"KGL"&amp;EL$2)</f>
        <v>0</v>
      </c>
      <c r="EM80" s="6">
        <f>COUNTIF(Sheet1!$O:$O,$A80&amp;"KGL"&amp;EM$2)</f>
        <v>0</v>
      </c>
      <c r="EN80" s="6">
        <f>COUNTIF(Sheet1!$O:$O,$A80&amp;"KGL"&amp;EN$2)</f>
        <v>0</v>
      </c>
      <c r="EO80" s="6">
        <f>COUNTIF(Sheet1!$O:$O,$A80&amp;"KGL"&amp;EO$2)</f>
        <v>0</v>
      </c>
      <c r="EP80" s="6">
        <f>COUNTIF(Sheet1!$O:$O,$A80&amp;"KGL"&amp;EP$2)</f>
        <v>0</v>
      </c>
      <c r="EQ80" s="6">
        <f>COUNTIF(Sheet1!$O:$O,$A80&amp;"KGL"&amp;EQ$2)</f>
        <v>0</v>
      </c>
      <c r="ER80" s="6">
        <f>COUNTIF(Sheet1!$O:$O,$A80&amp;"KGL"&amp;ER$2)</f>
        <v>0</v>
      </c>
      <c r="ES80" s="6">
        <f>COUNTIF(Sheet1!$O:$O,$A80&amp;"KGL"&amp;ES$2)</f>
        <v>0</v>
      </c>
      <c r="ET80" s="6">
        <f>COUNTIF(Sheet1!$O:$O,$A80&amp;"KGL"&amp;ET$2)</f>
        <v>0</v>
      </c>
      <c r="EU80" s="6">
        <f>COUNTIF(Sheet1!$O:$O,$A80&amp;"KGL"&amp;EU$2)</f>
        <v>0</v>
      </c>
      <c r="EV80" s="6">
        <f>COUNTIF(Sheet1!$O:$O,$A80&amp;"KGL"&amp;EV$2)</f>
        <v>0</v>
      </c>
      <c r="EW80" s="6">
        <f>COUNTIF(Sheet1!$O:$O,$A80&amp;"KGL"&amp;EW$2)</f>
        <v>0</v>
      </c>
      <c r="EX80" s="6">
        <f>COUNTIF(Sheet1!$O:$O,$A80&amp;"KGL"&amp;EX$2)</f>
        <v>0</v>
      </c>
      <c r="EY80" s="6">
        <f>COUNTIF(Sheet1!$O:$O,$A80&amp;"KGL"&amp;EY$2)</f>
        <v>0</v>
      </c>
      <c r="EZ80" s="6">
        <f>COUNTIF(Sheet1!$O:$O,$A80&amp;"KGL"&amp;EZ$2)</f>
        <v>0</v>
      </c>
      <c r="FA80" s="6">
        <f>COUNTIF(Sheet1!$O:$O,$A80&amp;"KGL"&amp;FA$2)</f>
        <v>0</v>
      </c>
      <c r="FB80" s="6">
        <f>COUNTIF(Sheet1!$O:$O,$A80&amp;"KGL"&amp;FB$2)</f>
        <v>0</v>
      </c>
      <c r="FC80" s="6">
        <f>COUNTIF(Sheet1!$O:$O,$A80&amp;"KGL"&amp;FC$2)</f>
        <v>0</v>
      </c>
      <c r="FD80" s="6">
        <f>COUNTIF(Sheet1!$O:$O,$A80&amp;"KGL"&amp;FD$2)</f>
        <v>0</v>
      </c>
      <c r="FE80" s="6">
        <f>COUNTIF(Sheet1!$O:$O,$A80&amp;"KGL"&amp;FE$2)</f>
        <v>0</v>
      </c>
      <c r="FF80" s="6">
        <f>COUNTIF(Sheet1!$O:$O,$A80&amp;"KGL"&amp;FF$2)</f>
        <v>0</v>
      </c>
      <c r="FG80" s="6">
        <f>COUNTIF(Sheet1!$O:$O,$A80&amp;"KGL"&amp;FG$2)</f>
        <v>0</v>
      </c>
      <c r="FH80" s="6">
        <f>COUNTIF(Sheet1!$O:$O,$A80&amp;"KGL"&amp;FH$2)</f>
        <v>0</v>
      </c>
      <c r="FI80" s="6">
        <f>COUNTIF(Sheet1!$O:$O,$A80&amp;"KGL"&amp;FI$2)</f>
        <v>0</v>
      </c>
      <c r="FJ80" s="6">
        <f>COUNTIF(Sheet1!$O:$O,$A80&amp;"KGL"&amp;FJ$2)</f>
        <v>0</v>
      </c>
      <c r="FK80" s="6">
        <f>COUNTIF(Sheet1!$O:$O,$A80&amp;"KGL"&amp;FK$2)</f>
        <v>0</v>
      </c>
      <c r="FL80" s="6">
        <f>COUNTIF(Sheet1!$O:$O,$A80&amp;"KGL"&amp;FL$2)</f>
        <v>0</v>
      </c>
      <c r="FM80" s="6">
        <f>COUNTIF(Sheet1!$O:$O,$A80&amp;"KGL"&amp;FM$2)</f>
        <v>0</v>
      </c>
      <c r="FN80" s="6">
        <f>COUNTIF(Sheet1!$O:$O,$A80&amp;"KGL"&amp;FN$2)</f>
        <v>0</v>
      </c>
      <c r="FO80" s="6">
        <f>COUNTIF(Sheet1!$O:$O,$A80&amp;"KGL"&amp;FO$2)</f>
        <v>0</v>
      </c>
      <c r="FP80" s="6">
        <f>COUNTIF(Sheet1!$O:$O,$A80&amp;"KGL"&amp;FP$2)</f>
        <v>0</v>
      </c>
      <c r="FQ80" s="6">
        <f>COUNTIF(Sheet1!$O:$O,$A80&amp;"KGL"&amp;FQ$2)</f>
        <v>0</v>
      </c>
      <c r="FR80" s="6">
        <f>COUNTIF(Sheet1!$O:$O,$A80&amp;"KGL"&amp;FR$2)</f>
        <v>0</v>
      </c>
      <c r="FS80" s="6">
        <f>COUNTIF(Sheet1!$O:$O,$A80&amp;"KGL"&amp;FS$2)</f>
        <v>0</v>
      </c>
      <c r="FT80" s="6">
        <f>COUNTIF(Sheet1!$O:$O,$A80&amp;"KGL"&amp;FT$2)</f>
        <v>0</v>
      </c>
      <c r="FU80" s="6">
        <f>COUNTIF(Sheet1!$O:$O,$A80&amp;"KGL"&amp;FU$2)</f>
        <v>0</v>
      </c>
      <c r="FV80" s="6">
        <f>COUNTIF(Sheet1!$O:$O,$A80&amp;"KGL"&amp;FV$2)</f>
        <v>0</v>
      </c>
      <c r="FW80" s="6">
        <f>COUNTIF(Sheet1!$O:$O,$A80&amp;"KGL"&amp;FW$2)</f>
        <v>0</v>
      </c>
      <c r="FX80" s="6">
        <f>COUNTIF(Sheet1!$O:$O,$A80&amp;"KGL"&amp;FX$2)</f>
        <v>0</v>
      </c>
      <c r="FY80" s="6">
        <f>COUNTIF(Sheet1!$O:$O,$A80&amp;"KGL"&amp;FY$2)</f>
        <v>0</v>
      </c>
      <c r="FZ80" s="6">
        <f>COUNTIF(Sheet1!$O:$O,$A80&amp;"KGL"&amp;FZ$2)</f>
        <v>0</v>
      </c>
      <c r="GA80" s="6">
        <f>COUNTIF(Sheet1!$O:$O,$A80&amp;"KGL"&amp;GA$2)</f>
        <v>0</v>
      </c>
      <c r="GB80" s="6">
        <f>COUNTIF(Sheet1!$O:$O,$A80&amp;"KGL"&amp;GB$2)</f>
        <v>0</v>
      </c>
      <c r="GC80" s="6">
        <f>COUNTIF(Sheet1!$O:$O,$A80&amp;"KGL"&amp;GC$2)</f>
        <v>0</v>
      </c>
      <c r="GD80" s="6">
        <f>COUNTIF(Sheet1!$O:$O,$A80&amp;"KGL"&amp;GD$2)</f>
        <v>0</v>
      </c>
      <c r="GE80" s="6">
        <f>COUNTIF(Sheet1!$O:$O,$A80&amp;"KGL"&amp;GE$2)</f>
        <v>0</v>
      </c>
      <c r="GF80" s="6">
        <f>COUNTIF(Sheet1!$O:$O,$A80&amp;"KGL"&amp;GF$2)</f>
        <v>0</v>
      </c>
      <c r="GG80" s="6">
        <f>COUNTIF(Sheet1!$O:$O,$A80&amp;"KGL"&amp;GG$2)</f>
        <v>0</v>
      </c>
      <c r="GH80" s="6">
        <f>COUNTIF(Sheet1!$O:$O,$A80&amp;"KGL"&amp;GH$2)</f>
        <v>0</v>
      </c>
      <c r="GI80" s="6">
        <f>COUNTIF(Sheet1!$O:$O,$A80&amp;"KGL"&amp;GI$2)</f>
        <v>0</v>
      </c>
      <c r="GJ80" s="6">
        <f>COUNTIF(Sheet1!$O:$O,$A80&amp;"KGL"&amp;GJ$2)</f>
        <v>0</v>
      </c>
      <c r="GK80" s="6">
        <f>COUNTIF(Sheet1!$O:$O,$A80&amp;"KGL"&amp;GK$2)</f>
        <v>0</v>
      </c>
      <c r="GL80" s="6">
        <f>COUNTIF(Sheet1!$O:$O,$A80&amp;"KGL"&amp;GL$2)</f>
        <v>0</v>
      </c>
      <c r="GM80" s="6">
        <f>COUNTIF(Sheet1!$O:$O,$A80&amp;"KGL"&amp;GM$2)</f>
        <v>0</v>
      </c>
      <c r="GN80" s="6">
        <f>COUNTIF(Sheet1!$O:$O,$A80&amp;"KGL"&amp;GN$2)</f>
        <v>0</v>
      </c>
      <c r="GO80" s="6">
        <f>COUNTIF(Sheet1!$O:$O,$A80&amp;"KGL"&amp;GO$2)</f>
        <v>0</v>
      </c>
      <c r="GP80" s="6">
        <f>COUNTIF(Sheet1!$O:$O,$A80&amp;"KGL"&amp;GP$2)</f>
        <v>0</v>
      </c>
      <c r="GQ80" s="6">
        <f>COUNTIF(Sheet1!$O:$O,$A80&amp;"KGL"&amp;GQ$2)</f>
        <v>0</v>
      </c>
      <c r="GR80" s="6">
        <f>COUNTIF(Sheet1!$O:$O,$A80&amp;"KGL"&amp;GR$2)</f>
        <v>0</v>
      </c>
      <c r="GS80" s="6">
        <f>COUNTIF(Sheet1!$O:$O,$A80&amp;"KGL"&amp;GS$2)</f>
        <v>0</v>
      </c>
      <c r="GT80" s="6">
        <f>COUNTIF(Sheet1!$O:$O,$A80&amp;"KGL"&amp;GT$2)</f>
        <v>0</v>
      </c>
      <c r="GU80" s="6">
        <f>COUNTIF(Sheet1!$O:$O,$A80&amp;"KGL"&amp;GU$2)</f>
        <v>0</v>
      </c>
      <c r="GV80" s="6">
        <f>COUNTIF(Sheet1!$O:$O,$A80&amp;"KGL"&amp;GV$2)</f>
        <v>0</v>
      </c>
      <c r="GW80" s="6">
        <f>COUNTIF(Sheet1!$O:$O,$A80&amp;"KGL"&amp;GW$2)</f>
        <v>0</v>
      </c>
      <c r="GX80" s="6">
        <f>COUNTIF(Sheet1!$O:$O,$A80&amp;"KGL"&amp;GX$2)</f>
        <v>0</v>
      </c>
      <c r="GY80" s="6">
        <f>COUNTIF(Sheet1!$O:$O,$A80&amp;"KGL"&amp;GY$2)</f>
        <v>0</v>
      </c>
      <c r="GZ80" s="6">
        <f>COUNTIF(Sheet1!$O:$O,$A80&amp;"KGL"&amp;GZ$2)</f>
        <v>0</v>
      </c>
      <c r="HA80" s="6">
        <f>COUNTIF(Sheet1!$O:$O,$A80&amp;"KGL"&amp;HA$2)</f>
        <v>0</v>
      </c>
      <c r="HB80" s="6">
        <f>COUNTIF(Sheet1!$O:$O,$A80&amp;"KGL"&amp;HB$2)</f>
        <v>0</v>
      </c>
      <c r="HC80" s="6">
        <f>COUNTIF(Sheet1!$O:$O,$A80&amp;"KGL"&amp;HC$2)</f>
        <v>0</v>
      </c>
      <c r="HD80" s="6">
        <f>COUNTIF(Sheet1!$O:$O,$A80&amp;"KGL"&amp;HD$2)</f>
        <v>0</v>
      </c>
      <c r="HE80" s="6">
        <f>COUNTIF(Sheet1!$O:$O,$A80&amp;"KGL"&amp;HE$2)</f>
        <v>0</v>
      </c>
      <c r="HF80" s="6">
        <f>COUNTIF(Sheet1!$O:$O,$A80&amp;"KGL"&amp;HF$2)</f>
        <v>0</v>
      </c>
      <c r="HG80" s="6">
        <f>COUNTIF(Sheet1!$O:$O,$A80&amp;"KGL"&amp;HG$2)</f>
        <v>0</v>
      </c>
      <c r="HH80" s="6">
        <f>COUNTIF(Sheet1!$O:$O,$A80&amp;"KGL"&amp;HH$2)</f>
        <v>0</v>
      </c>
      <c r="HI80" s="6">
        <f>COUNTIF(Sheet1!$O:$O,$A80&amp;"KGL"&amp;HI$2)</f>
        <v>0</v>
      </c>
      <c r="HJ80" s="6">
        <f>COUNTIF(Sheet1!$O:$O,$A80&amp;"KGL"&amp;HJ$2)</f>
        <v>0</v>
      </c>
      <c r="HK80" s="6">
        <f>COUNTIF(Sheet1!$O:$O,$A80&amp;"KGL"&amp;HK$2)</f>
        <v>0</v>
      </c>
      <c r="HL80" s="6">
        <f>COUNTIF(Sheet1!$O:$O,$A80&amp;"KGL"&amp;HL$2)</f>
        <v>0</v>
      </c>
      <c r="HM80" s="6">
        <f>COUNTIF(Sheet1!$O:$O,$A80&amp;"KGL"&amp;HM$2)</f>
        <v>0</v>
      </c>
      <c r="HN80" s="6">
        <f>COUNTIF(Sheet1!$O:$O,$A80&amp;"KGL"&amp;HN$2)</f>
        <v>0</v>
      </c>
      <c r="HO80" s="6">
        <f>COUNTIF(Sheet1!$O:$O,$A80&amp;"KGL"&amp;HO$2)</f>
        <v>0</v>
      </c>
      <c r="HP80" s="6">
        <f>COUNTIF(Sheet1!$O:$O,$A80&amp;"KGL"&amp;HP$2)</f>
        <v>0</v>
      </c>
      <c r="HQ80" s="6">
        <f>COUNTIF(Sheet1!$O:$O,$A80&amp;"KGL"&amp;HQ$2)</f>
        <v>0</v>
      </c>
      <c r="HR80" s="6">
        <f>COUNTIF(Sheet1!$O:$O,$A80&amp;"KGL"&amp;HR$2)</f>
        <v>0</v>
      </c>
      <c r="HS80" s="6">
        <f>COUNTIF(Sheet1!$O:$O,$A80&amp;"KGL"&amp;HS$2)</f>
        <v>0</v>
      </c>
      <c r="HT80" s="6">
        <f>COUNTIF(Sheet1!$O:$O,$A80&amp;"KGL"&amp;HT$2)</f>
        <v>0</v>
      </c>
      <c r="HU80" s="6">
        <f>COUNTIF(Sheet1!$O:$O,$A80&amp;"KGL"&amp;HU$2)</f>
        <v>0</v>
      </c>
      <c r="HV80" s="6">
        <f>COUNTIF(Sheet1!$O:$O,$A80&amp;"KGL"&amp;HV$2)</f>
        <v>0</v>
      </c>
      <c r="HW80" s="6">
        <f>COUNTIF(Sheet1!$O:$O,$A80&amp;"KGL"&amp;HW$2)</f>
        <v>0</v>
      </c>
      <c r="HX80" s="6">
        <f>COUNTIF(Sheet1!$O:$O,$A80&amp;"KGL"&amp;HX$2)</f>
        <v>0</v>
      </c>
      <c r="HY80" s="6">
        <f>COUNTIF(Sheet1!$O:$O,$A80&amp;"KGL"&amp;HY$2)</f>
        <v>0</v>
      </c>
      <c r="HZ80" s="6">
        <f>COUNTIF(Sheet1!$O:$O,$A80&amp;"KGL"&amp;HZ$2)</f>
        <v>0</v>
      </c>
      <c r="IA80" s="6">
        <f>COUNTIF(Sheet1!$O:$O,$A80&amp;"KGL"&amp;IA$2)</f>
        <v>0</v>
      </c>
      <c r="IB80" s="6">
        <f>COUNTIF(Sheet1!$O:$O,$A80&amp;"KGL"&amp;IB$2)</f>
        <v>0</v>
      </c>
      <c r="IC80" s="6">
        <f>COUNTIF(Sheet1!$O:$O,$A80&amp;"KGL"&amp;IC$2)</f>
        <v>0</v>
      </c>
      <c r="ID80" s="6">
        <f>COUNTIF(Sheet1!$O:$O,$A80&amp;"KGL"&amp;ID$2)</f>
        <v>0</v>
      </c>
      <c r="IE80" s="6">
        <f>COUNTIF(Sheet1!$O:$O,$A80&amp;"KGL"&amp;IE$2)</f>
        <v>0</v>
      </c>
      <c r="IF80" s="6">
        <f>COUNTIF(Sheet1!$O:$O,$A80&amp;"KGL"&amp;IF$2)</f>
        <v>0</v>
      </c>
      <c r="IG80" s="6">
        <f>COUNTIF(Sheet1!$O:$O,$A80&amp;"KGL"&amp;IG$2)</f>
        <v>0</v>
      </c>
      <c r="IH80" s="6">
        <f>COUNTIF(Sheet1!$O:$O,$A80&amp;"KGL"&amp;IH$2)</f>
        <v>0</v>
      </c>
      <c r="II80" s="6">
        <f>COUNTIF(Sheet1!$O:$O,$A80&amp;"KGL"&amp;II$2)</f>
        <v>0</v>
      </c>
      <c r="IJ80" s="6">
        <f>COUNTIF(Sheet1!$O:$O,$A80&amp;"KGL"&amp;IJ$2)</f>
        <v>0</v>
      </c>
      <c r="IK80" s="6">
        <f>COUNTIF(Sheet1!$O:$O,$A80&amp;"KGL"&amp;IK$2)</f>
        <v>0</v>
      </c>
      <c r="IL80" s="6">
        <f>COUNTIF(Sheet1!$O:$O,$A80&amp;"KGL"&amp;IL$2)</f>
        <v>0</v>
      </c>
      <c r="IM80" s="6">
        <f>COUNTIF(Sheet1!$O:$O,$A80&amp;"KGL"&amp;IM$2)</f>
        <v>0</v>
      </c>
      <c r="IN80" s="6">
        <f>COUNTIF(Sheet1!$O:$O,$A80&amp;"KGL"&amp;IN$2)</f>
        <v>0</v>
      </c>
      <c r="IO80" s="6">
        <f>COUNTIF(Sheet1!$O:$O,$A80&amp;"KGL"&amp;IO$2)</f>
        <v>0</v>
      </c>
      <c r="IP80" s="6">
        <f>COUNTIF(Sheet1!$O:$O,$A80&amp;"KGL"&amp;IP$2)</f>
        <v>0</v>
      </c>
      <c r="IQ80" s="6">
        <f>COUNTIF(Sheet1!$O:$O,$A80&amp;"KGL"&amp;IQ$2)</f>
        <v>0</v>
      </c>
      <c r="IR80" s="6">
        <f>COUNTIF(Sheet1!$O:$O,$A80&amp;"KGL"&amp;IR$2)</f>
        <v>0</v>
      </c>
      <c r="IS80" s="6">
        <f>COUNTIF(Sheet1!$O:$O,$A80&amp;"KGL"&amp;IS$2)</f>
        <v>0</v>
      </c>
      <c r="IT80" s="6">
        <f>COUNTIF(Sheet1!$O:$O,$A80&amp;"KGL"&amp;IT$2)</f>
        <v>0</v>
      </c>
      <c r="IU80" s="6">
        <f>COUNTIF(Sheet1!$O:$O,$A80&amp;"KGL"&amp;IU$2)</f>
        <v>0</v>
      </c>
      <c r="IV80" s="6">
        <f>COUNTIF(Sheet1!$O:$O,$A80&amp;"KGL"&amp;IV$2)</f>
        <v>0</v>
      </c>
      <c r="IW80" s="6">
        <f>COUNTIF(Sheet1!$O:$O,$A80&amp;"KGL"&amp;IW$2)</f>
        <v>0</v>
      </c>
      <c r="IX80" s="6">
        <f>COUNTIF(Sheet1!$O:$O,$A80&amp;"KGL"&amp;IX$2)</f>
        <v>0</v>
      </c>
      <c r="IY80" s="6">
        <f>COUNTIF(Sheet1!$O:$O,$A80&amp;"KGL"&amp;IY$2)</f>
        <v>0</v>
      </c>
      <c r="IZ80" s="6">
        <f>COUNTIF(Sheet1!$O:$O,$A80&amp;"KGL"&amp;IZ$2)</f>
        <v>0</v>
      </c>
      <c r="JA80" s="6">
        <f>COUNTIF(Sheet1!$O:$O,$A80&amp;"KGL"&amp;JA$2)</f>
        <v>0</v>
      </c>
      <c r="JB80" s="6">
        <f>COUNTIF(Sheet1!$O:$O,$A80&amp;"KGL"&amp;JB$2)</f>
        <v>0</v>
      </c>
      <c r="JC80" s="6">
        <f>COUNTIF(Sheet1!$O:$O,$A80&amp;"KGL"&amp;JC$2)</f>
        <v>0</v>
      </c>
    </row>
    <row r="81" spans="1:263" s="179" customFormat="1" x14ac:dyDescent="0.3">
      <c r="A81" s="202" t="s">
        <v>353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f>COUNTIF(Sheet1!$O:$O,$A81&amp;"KGL"&amp;DA$2)</f>
        <v>0</v>
      </c>
      <c r="DB81" s="6">
        <f>COUNTIF(Sheet1!$O:$O,$A81&amp;"KGL"&amp;DB$2)</f>
        <v>0</v>
      </c>
      <c r="DC81" s="6">
        <f>COUNTIF(Sheet1!$O:$O,$A81&amp;"KGL"&amp;DC$2)</f>
        <v>0</v>
      </c>
      <c r="DD81" s="6">
        <f>COUNTIF(Sheet1!$O:$O,$A81&amp;"KGL"&amp;DD$2)</f>
        <v>0</v>
      </c>
      <c r="DE81" s="6">
        <f>COUNTIF(Sheet1!$O:$O,$A81&amp;"KGL"&amp;DE$2)</f>
        <v>0</v>
      </c>
      <c r="DF81" s="6">
        <f>COUNTIF(Sheet1!$O:$O,$A81&amp;"KGL"&amp;DF$2)</f>
        <v>0</v>
      </c>
      <c r="DG81" s="6">
        <f>COUNTIF(Sheet1!$O:$O,$A81&amp;"KGL"&amp;DG$2)</f>
        <v>0</v>
      </c>
      <c r="DH81" s="6">
        <f>COUNTIF(Sheet1!$O:$O,$A81&amp;"KGL"&amp;DH$2)</f>
        <v>0</v>
      </c>
      <c r="DI81" s="6">
        <f>COUNTIF(Sheet1!$O:$O,$A81&amp;"KGL"&amp;DI$2)</f>
        <v>0</v>
      </c>
      <c r="DJ81" s="6">
        <f>COUNTIF(Sheet1!$O:$O,$A81&amp;"KGL"&amp;DJ$2)</f>
        <v>0</v>
      </c>
      <c r="DK81" s="6">
        <f>COUNTIF(Sheet1!$O:$O,$A81&amp;"KGL"&amp;DK$2)</f>
        <v>0</v>
      </c>
      <c r="DL81" s="6">
        <f>COUNTIF(Sheet1!$O:$O,$A81&amp;"KGL"&amp;DL$2)</f>
        <v>0</v>
      </c>
      <c r="DM81" s="6">
        <f>COUNTIF(Sheet1!$O:$O,$A81&amp;"KGL"&amp;DM$2)</f>
        <v>0</v>
      </c>
      <c r="DN81" s="6">
        <f>COUNTIF(Sheet1!$O:$O,$A81&amp;"KGL"&amp;DN$2)</f>
        <v>0</v>
      </c>
      <c r="DO81" s="6">
        <f>COUNTIF(Sheet1!$O:$O,$A81&amp;"KGL"&amp;DO$2)</f>
        <v>0</v>
      </c>
      <c r="DP81" s="6">
        <f>COUNTIF(Sheet1!$O:$O,$A81&amp;"KGL"&amp;DP$2)</f>
        <v>0</v>
      </c>
      <c r="DQ81" s="6">
        <f>COUNTIF(Sheet1!$O:$O,$A81&amp;"KGL"&amp;DQ$2)</f>
        <v>0</v>
      </c>
      <c r="DR81" s="6">
        <f>COUNTIF(Sheet1!$O:$O,$A81&amp;"KGL"&amp;DR$2)</f>
        <v>0</v>
      </c>
      <c r="DS81" s="6">
        <f>COUNTIF(Sheet1!$O:$O,$A81&amp;"KGL"&amp;DS$2)</f>
        <v>0</v>
      </c>
      <c r="DT81" s="6">
        <f>COUNTIF(Sheet1!$O:$O,$A81&amp;"KGL"&amp;DT$2)</f>
        <v>0</v>
      </c>
      <c r="DU81" s="6">
        <f>COUNTIF(Sheet1!$O:$O,$A81&amp;"KGL"&amp;DU$2)</f>
        <v>0</v>
      </c>
      <c r="DV81" s="6">
        <f>COUNTIF(Sheet1!$O:$O,$A81&amp;"KGL"&amp;DV$2)</f>
        <v>0</v>
      </c>
      <c r="DW81" s="6">
        <f>COUNTIF(Sheet1!$O:$O,$A81&amp;"KGL"&amp;DW$2)</f>
        <v>0</v>
      </c>
      <c r="DX81" s="6">
        <f>COUNTIF(Sheet1!$O:$O,$A81&amp;"KGL"&amp;DX$2)</f>
        <v>0</v>
      </c>
      <c r="DY81" s="6">
        <f>COUNTIF(Sheet1!$O:$O,$A81&amp;"KGL"&amp;DY$2)</f>
        <v>0</v>
      </c>
      <c r="DZ81" s="6">
        <f>COUNTIF(Sheet1!$O:$O,$A81&amp;"KGL"&amp;DZ$2)</f>
        <v>0</v>
      </c>
      <c r="EA81" s="6">
        <f>COUNTIF(Sheet1!$O:$O,$A81&amp;"KGL"&amp;EA$2)</f>
        <v>0</v>
      </c>
      <c r="EB81" s="6">
        <f>COUNTIF(Sheet1!$O:$O,$A81&amp;"KGL"&amp;EB$2)</f>
        <v>0</v>
      </c>
      <c r="EC81" s="6">
        <f>COUNTIF(Sheet1!$O:$O,$A81&amp;"KGL"&amp;EC$2)</f>
        <v>0</v>
      </c>
      <c r="ED81" s="6">
        <f>COUNTIF(Sheet1!$O:$O,$A81&amp;"KGL"&amp;ED$2)</f>
        <v>0</v>
      </c>
      <c r="EE81" s="6">
        <f>COUNTIF(Sheet1!$O:$O,$A81&amp;"KGL"&amp;EE$2)</f>
        <v>0</v>
      </c>
      <c r="EF81" s="6">
        <f>COUNTIF(Sheet1!$O:$O,$A81&amp;"KGL"&amp;EF$2)</f>
        <v>0</v>
      </c>
      <c r="EG81" s="6">
        <f>COUNTIF(Sheet1!$O:$O,$A81&amp;"KGL"&amp;EG$2)</f>
        <v>0</v>
      </c>
      <c r="EH81" s="6">
        <f>COUNTIF(Sheet1!$O:$O,$A81&amp;"KGL"&amp;EH$2)</f>
        <v>0</v>
      </c>
      <c r="EI81" s="6">
        <f>COUNTIF(Sheet1!$O:$O,$A81&amp;"KGL"&amp;EI$2)</f>
        <v>0</v>
      </c>
      <c r="EJ81" s="6">
        <f>COUNTIF(Sheet1!$O:$O,$A81&amp;"KGL"&amp;EJ$2)</f>
        <v>0</v>
      </c>
      <c r="EK81" s="6">
        <f>COUNTIF(Sheet1!$O:$O,$A81&amp;"KGL"&amp;EK$2)</f>
        <v>0</v>
      </c>
      <c r="EL81" s="6">
        <f>COUNTIF(Sheet1!$O:$O,$A81&amp;"KGL"&amp;EL$2)</f>
        <v>0</v>
      </c>
      <c r="EM81" s="6">
        <f>COUNTIF(Sheet1!$O:$O,$A81&amp;"KGL"&amp;EM$2)</f>
        <v>0</v>
      </c>
      <c r="EN81" s="6">
        <f>COUNTIF(Sheet1!$O:$O,$A81&amp;"KGL"&amp;EN$2)</f>
        <v>0</v>
      </c>
      <c r="EO81" s="6">
        <f>COUNTIF(Sheet1!$O:$O,$A81&amp;"KGL"&amp;EO$2)</f>
        <v>0</v>
      </c>
      <c r="EP81" s="6">
        <f>COUNTIF(Sheet1!$O:$O,$A81&amp;"KGL"&amp;EP$2)</f>
        <v>0</v>
      </c>
      <c r="EQ81" s="6">
        <f>COUNTIF(Sheet1!$O:$O,$A81&amp;"KGL"&amp;EQ$2)</f>
        <v>0</v>
      </c>
      <c r="ER81" s="6">
        <f>COUNTIF(Sheet1!$O:$O,$A81&amp;"KGL"&amp;ER$2)</f>
        <v>0</v>
      </c>
      <c r="ES81" s="6">
        <f>COUNTIF(Sheet1!$O:$O,$A81&amp;"KGL"&amp;ES$2)</f>
        <v>0</v>
      </c>
      <c r="ET81" s="6">
        <f>COUNTIF(Sheet1!$O:$O,$A81&amp;"KGL"&amp;ET$2)</f>
        <v>0</v>
      </c>
      <c r="EU81" s="6">
        <f>COUNTIF(Sheet1!$O:$O,$A81&amp;"KGL"&amp;EU$2)</f>
        <v>0</v>
      </c>
      <c r="EV81" s="6">
        <f>COUNTIF(Sheet1!$O:$O,$A81&amp;"KGL"&amp;EV$2)</f>
        <v>0</v>
      </c>
      <c r="EW81" s="6">
        <f>COUNTIF(Sheet1!$O:$O,$A81&amp;"KGL"&amp;EW$2)</f>
        <v>0</v>
      </c>
      <c r="EX81" s="6">
        <f>COUNTIF(Sheet1!$O:$O,$A81&amp;"KGL"&amp;EX$2)</f>
        <v>0</v>
      </c>
      <c r="EY81" s="6">
        <f>COUNTIF(Sheet1!$O:$O,$A81&amp;"KGL"&amp;EY$2)</f>
        <v>0</v>
      </c>
      <c r="EZ81" s="6">
        <f>COUNTIF(Sheet1!$O:$O,$A81&amp;"KGL"&amp;EZ$2)</f>
        <v>0</v>
      </c>
      <c r="FA81" s="6">
        <f>COUNTIF(Sheet1!$O:$O,$A81&amp;"KGL"&amp;FA$2)</f>
        <v>0</v>
      </c>
      <c r="FB81" s="6">
        <f>COUNTIF(Sheet1!$O:$O,$A81&amp;"KGL"&amp;FB$2)</f>
        <v>0</v>
      </c>
      <c r="FC81" s="6">
        <f>COUNTIF(Sheet1!$O:$O,$A81&amp;"KGL"&amp;FC$2)</f>
        <v>0</v>
      </c>
      <c r="FD81" s="6">
        <f>COUNTIF(Sheet1!$O:$O,$A81&amp;"KGL"&amp;FD$2)</f>
        <v>0</v>
      </c>
      <c r="FE81" s="6">
        <f>COUNTIF(Sheet1!$O:$O,$A81&amp;"KGL"&amp;FE$2)</f>
        <v>0</v>
      </c>
      <c r="FF81" s="6">
        <f>COUNTIF(Sheet1!$O:$O,$A81&amp;"KGL"&amp;FF$2)</f>
        <v>0</v>
      </c>
      <c r="FG81" s="6">
        <f>COUNTIF(Sheet1!$O:$O,$A81&amp;"KGL"&amp;FG$2)</f>
        <v>0</v>
      </c>
      <c r="FH81" s="6">
        <f>COUNTIF(Sheet1!$O:$O,$A81&amp;"KGL"&amp;FH$2)</f>
        <v>0</v>
      </c>
      <c r="FI81" s="6">
        <f>COUNTIF(Sheet1!$O:$O,$A81&amp;"KGL"&amp;FI$2)</f>
        <v>0</v>
      </c>
      <c r="FJ81" s="6">
        <f>COUNTIF(Sheet1!$O:$O,$A81&amp;"KGL"&amp;FJ$2)</f>
        <v>0</v>
      </c>
      <c r="FK81" s="6">
        <f>COUNTIF(Sheet1!$O:$O,$A81&amp;"KGL"&amp;FK$2)</f>
        <v>0</v>
      </c>
      <c r="FL81" s="6">
        <f>COUNTIF(Sheet1!$O:$O,$A81&amp;"KGL"&amp;FL$2)</f>
        <v>0</v>
      </c>
      <c r="FM81" s="6">
        <f>COUNTIF(Sheet1!$O:$O,$A81&amp;"KGL"&amp;FM$2)</f>
        <v>0</v>
      </c>
      <c r="FN81" s="6">
        <f>COUNTIF(Sheet1!$O:$O,$A81&amp;"KGL"&amp;FN$2)</f>
        <v>0</v>
      </c>
      <c r="FO81" s="6">
        <f>COUNTIF(Sheet1!$O:$O,$A81&amp;"KGL"&amp;FO$2)</f>
        <v>0</v>
      </c>
      <c r="FP81" s="6">
        <f>COUNTIF(Sheet1!$O:$O,$A81&amp;"KGL"&amp;FP$2)</f>
        <v>0</v>
      </c>
      <c r="FQ81" s="6">
        <f>COUNTIF(Sheet1!$O:$O,$A81&amp;"KGL"&amp;FQ$2)</f>
        <v>0</v>
      </c>
      <c r="FR81" s="6">
        <f>COUNTIF(Sheet1!$O:$O,$A81&amp;"KGL"&amp;FR$2)</f>
        <v>0</v>
      </c>
      <c r="FS81" s="6">
        <f>COUNTIF(Sheet1!$O:$O,$A81&amp;"KGL"&amp;FS$2)</f>
        <v>0</v>
      </c>
      <c r="FT81" s="6">
        <f>COUNTIF(Sheet1!$O:$O,$A81&amp;"KGL"&amp;FT$2)</f>
        <v>0</v>
      </c>
      <c r="FU81" s="6">
        <f>COUNTIF(Sheet1!$O:$O,$A81&amp;"KGL"&amp;FU$2)</f>
        <v>0</v>
      </c>
      <c r="FV81" s="6">
        <f>COUNTIF(Sheet1!$O:$O,$A81&amp;"KGL"&amp;FV$2)</f>
        <v>0</v>
      </c>
      <c r="FW81" s="6">
        <f>COUNTIF(Sheet1!$O:$O,$A81&amp;"KGL"&amp;FW$2)</f>
        <v>0</v>
      </c>
      <c r="FX81" s="6">
        <f>COUNTIF(Sheet1!$O:$O,$A81&amp;"KGL"&amp;FX$2)</f>
        <v>0</v>
      </c>
      <c r="FY81" s="6">
        <f>COUNTIF(Sheet1!$O:$O,$A81&amp;"KGL"&amp;FY$2)</f>
        <v>0</v>
      </c>
      <c r="FZ81" s="6">
        <f>COUNTIF(Sheet1!$O:$O,$A81&amp;"KGL"&amp;FZ$2)</f>
        <v>0</v>
      </c>
      <c r="GA81" s="6">
        <f>COUNTIF(Sheet1!$O:$O,$A81&amp;"KGL"&amp;GA$2)</f>
        <v>0</v>
      </c>
      <c r="GB81" s="6">
        <f>COUNTIF(Sheet1!$O:$O,$A81&amp;"KGL"&amp;GB$2)</f>
        <v>0</v>
      </c>
      <c r="GC81" s="6">
        <f>COUNTIF(Sheet1!$O:$O,$A81&amp;"KGL"&amp;GC$2)</f>
        <v>0</v>
      </c>
      <c r="GD81" s="6">
        <f>COUNTIF(Sheet1!$O:$O,$A81&amp;"KGL"&amp;GD$2)</f>
        <v>0</v>
      </c>
      <c r="GE81" s="6">
        <f>COUNTIF(Sheet1!$O:$O,$A81&amp;"KGL"&amp;GE$2)</f>
        <v>0</v>
      </c>
      <c r="GF81" s="6">
        <f>COUNTIF(Sheet1!$O:$O,$A81&amp;"KGL"&amp;GF$2)</f>
        <v>0</v>
      </c>
      <c r="GG81" s="6">
        <f>COUNTIF(Sheet1!$O:$O,$A81&amp;"KGL"&amp;GG$2)</f>
        <v>0</v>
      </c>
      <c r="GH81" s="6">
        <f>COUNTIF(Sheet1!$O:$O,$A81&amp;"KGL"&amp;GH$2)</f>
        <v>0</v>
      </c>
      <c r="GI81" s="6">
        <f>COUNTIF(Sheet1!$O:$O,$A81&amp;"KGL"&amp;GI$2)</f>
        <v>0</v>
      </c>
      <c r="GJ81" s="6">
        <f>COUNTIF(Sheet1!$O:$O,$A81&amp;"KGL"&amp;GJ$2)</f>
        <v>0</v>
      </c>
      <c r="GK81" s="6">
        <f>COUNTIF(Sheet1!$O:$O,$A81&amp;"KGL"&amp;GK$2)</f>
        <v>0</v>
      </c>
      <c r="GL81" s="6">
        <f>COUNTIF(Sheet1!$O:$O,$A81&amp;"KGL"&amp;GL$2)</f>
        <v>0</v>
      </c>
      <c r="GM81" s="6">
        <f>COUNTIF(Sheet1!$O:$O,$A81&amp;"KGL"&amp;GM$2)</f>
        <v>0</v>
      </c>
      <c r="GN81" s="6">
        <f>COUNTIF(Sheet1!$O:$O,$A81&amp;"KGL"&amp;GN$2)</f>
        <v>0</v>
      </c>
      <c r="GO81" s="6">
        <f>COUNTIF(Sheet1!$O:$O,$A81&amp;"KGL"&amp;GO$2)</f>
        <v>0</v>
      </c>
      <c r="GP81" s="6">
        <f>COUNTIF(Sheet1!$O:$O,$A81&amp;"KGL"&amp;GP$2)</f>
        <v>0</v>
      </c>
      <c r="GQ81" s="6">
        <f>COUNTIF(Sheet1!$O:$O,$A81&amp;"KGL"&amp;GQ$2)</f>
        <v>0</v>
      </c>
      <c r="GR81" s="6">
        <f>COUNTIF(Sheet1!$O:$O,$A81&amp;"KGL"&amp;GR$2)</f>
        <v>0</v>
      </c>
      <c r="GS81" s="6">
        <f>COUNTIF(Sheet1!$O:$O,$A81&amp;"KGL"&amp;GS$2)</f>
        <v>0</v>
      </c>
      <c r="GT81" s="6">
        <f>COUNTIF(Sheet1!$O:$O,$A81&amp;"KGL"&amp;GT$2)</f>
        <v>0</v>
      </c>
      <c r="GU81" s="6">
        <f>COUNTIF(Sheet1!$O:$O,$A81&amp;"KGL"&amp;GU$2)</f>
        <v>0</v>
      </c>
      <c r="GV81" s="6">
        <f>COUNTIF(Sheet1!$O:$O,$A81&amp;"KGL"&amp;GV$2)</f>
        <v>0</v>
      </c>
      <c r="GW81" s="6">
        <f>COUNTIF(Sheet1!$O:$O,$A81&amp;"KGL"&amp;GW$2)</f>
        <v>0</v>
      </c>
      <c r="GX81" s="6">
        <f>COUNTIF(Sheet1!$O:$O,$A81&amp;"KGL"&amp;GX$2)</f>
        <v>0</v>
      </c>
      <c r="GY81" s="6">
        <f>COUNTIF(Sheet1!$O:$O,$A81&amp;"KGL"&amp;GY$2)</f>
        <v>0</v>
      </c>
      <c r="GZ81" s="6">
        <f>COUNTIF(Sheet1!$O:$O,$A81&amp;"KGL"&amp;GZ$2)</f>
        <v>0</v>
      </c>
      <c r="HA81" s="6">
        <f>COUNTIF(Sheet1!$O:$O,$A81&amp;"KGL"&amp;HA$2)</f>
        <v>0</v>
      </c>
      <c r="HB81" s="6">
        <f>COUNTIF(Sheet1!$O:$O,$A81&amp;"KGL"&amp;HB$2)</f>
        <v>0</v>
      </c>
      <c r="HC81" s="6">
        <f>COUNTIF(Sheet1!$O:$O,$A81&amp;"KGL"&amp;HC$2)</f>
        <v>0</v>
      </c>
      <c r="HD81" s="6">
        <f>COUNTIF(Sheet1!$O:$O,$A81&amp;"KGL"&amp;HD$2)</f>
        <v>0</v>
      </c>
      <c r="HE81" s="6">
        <f>COUNTIF(Sheet1!$O:$O,$A81&amp;"KGL"&amp;HE$2)</f>
        <v>0</v>
      </c>
      <c r="HF81" s="6">
        <f>COUNTIF(Sheet1!$O:$O,$A81&amp;"KGL"&amp;HF$2)</f>
        <v>0</v>
      </c>
      <c r="HG81" s="6">
        <f>COUNTIF(Sheet1!$O:$O,$A81&amp;"KGL"&amp;HG$2)</f>
        <v>0</v>
      </c>
      <c r="HH81" s="6">
        <f>COUNTIF(Sheet1!$O:$O,$A81&amp;"KGL"&amp;HH$2)</f>
        <v>0</v>
      </c>
      <c r="HI81" s="6">
        <f>COUNTIF(Sheet1!$O:$O,$A81&amp;"KGL"&amp;HI$2)</f>
        <v>0</v>
      </c>
      <c r="HJ81" s="6">
        <f>COUNTIF(Sheet1!$O:$O,$A81&amp;"KGL"&amp;HJ$2)</f>
        <v>0</v>
      </c>
      <c r="HK81" s="6">
        <f>COUNTIF(Sheet1!$O:$O,$A81&amp;"KGL"&amp;HK$2)</f>
        <v>0</v>
      </c>
      <c r="HL81" s="6">
        <f>COUNTIF(Sheet1!$O:$O,$A81&amp;"KGL"&amp;HL$2)</f>
        <v>0</v>
      </c>
      <c r="HM81" s="6">
        <f>COUNTIF(Sheet1!$O:$O,$A81&amp;"KGL"&amp;HM$2)</f>
        <v>0</v>
      </c>
      <c r="HN81" s="6">
        <f>COUNTIF(Sheet1!$O:$O,$A81&amp;"KGL"&amp;HN$2)</f>
        <v>0</v>
      </c>
      <c r="HO81" s="6">
        <f>COUNTIF(Sheet1!$O:$O,$A81&amp;"KGL"&amp;HO$2)</f>
        <v>0</v>
      </c>
      <c r="HP81" s="6">
        <f>COUNTIF(Sheet1!$O:$O,$A81&amp;"KGL"&amp;HP$2)</f>
        <v>0</v>
      </c>
      <c r="HQ81" s="6">
        <f>COUNTIF(Sheet1!$O:$O,$A81&amp;"KGL"&amp;HQ$2)</f>
        <v>0</v>
      </c>
      <c r="HR81" s="6">
        <f>COUNTIF(Sheet1!$O:$O,$A81&amp;"KGL"&amp;HR$2)</f>
        <v>0</v>
      </c>
      <c r="HS81" s="6">
        <f>COUNTIF(Sheet1!$O:$O,$A81&amp;"KGL"&amp;HS$2)</f>
        <v>0</v>
      </c>
      <c r="HT81" s="6">
        <f>COUNTIF(Sheet1!$O:$O,$A81&amp;"KGL"&amp;HT$2)</f>
        <v>0</v>
      </c>
      <c r="HU81" s="6">
        <f>COUNTIF(Sheet1!$O:$O,$A81&amp;"KGL"&amp;HU$2)</f>
        <v>0</v>
      </c>
      <c r="HV81" s="6">
        <f>COUNTIF(Sheet1!$O:$O,$A81&amp;"KGL"&amp;HV$2)</f>
        <v>0</v>
      </c>
      <c r="HW81" s="6">
        <f>COUNTIF(Sheet1!$O:$O,$A81&amp;"KGL"&amp;HW$2)</f>
        <v>0</v>
      </c>
      <c r="HX81" s="6">
        <f>COUNTIF(Sheet1!$O:$O,$A81&amp;"KGL"&amp;HX$2)</f>
        <v>0</v>
      </c>
      <c r="HY81" s="6">
        <f>COUNTIF(Sheet1!$O:$O,$A81&amp;"KGL"&amp;HY$2)</f>
        <v>0</v>
      </c>
      <c r="HZ81" s="6">
        <f>COUNTIF(Sheet1!$O:$O,$A81&amp;"KGL"&amp;HZ$2)</f>
        <v>0</v>
      </c>
      <c r="IA81" s="6">
        <f>COUNTIF(Sheet1!$O:$O,$A81&amp;"KGL"&amp;IA$2)</f>
        <v>0</v>
      </c>
      <c r="IB81" s="6">
        <f>COUNTIF(Sheet1!$O:$O,$A81&amp;"KGL"&amp;IB$2)</f>
        <v>0</v>
      </c>
      <c r="IC81" s="6">
        <f>COUNTIF(Sheet1!$O:$O,$A81&amp;"KGL"&amp;IC$2)</f>
        <v>0</v>
      </c>
      <c r="ID81" s="6">
        <f>COUNTIF(Sheet1!$O:$O,$A81&amp;"KGL"&amp;ID$2)</f>
        <v>1</v>
      </c>
      <c r="IE81" s="6">
        <f>COUNTIF(Sheet1!$O:$O,$A81&amp;"KGL"&amp;IE$2)</f>
        <v>0</v>
      </c>
      <c r="IF81" s="6">
        <f>COUNTIF(Sheet1!$O:$O,$A81&amp;"KGL"&amp;IF$2)</f>
        <v>0</v>
      </c>
      <c r="IG81" s="6">
        <f>COUNTIF(Sheet1!$O:$O,$A81&amp;"KGL"&amp;IG$2)</f>
        <v>0</v>
      </c>
      <c r="IH81" s="6">
        <f>COUNTIF(Sheet1!$O:$O,$A81&amp;"KGL"&amp;IH$2)</f>
        <v>2</v>
      </c>
      <c r="II81" s="6">
        <f>COUNTIF(Sheet1!$O:$O,$A81&amp;"KGL"&amp;II$2)</f>
        <v>0</v>
      </c>
      <c r="IJ81" s="6">
        <f>COUNTIF(Sheet1!$O:$O,$A81&amp;"KGL"&amp;IJ$2)</f>
        <v>0</v>
      </c>
      <c r="IK81" s="6">
        <f>COUNTIF(Sheet1!$O:$O,$A81&amp;"KGL"&amp;IK$2)</f>
        <v>0</v>
      </c>
      <c r="IL81" s="6">
        <f>COUNTIF(Sheet1!$O:$O,$A81&amp;"KGL"&amp;IL$2)</f>
        <v>1</v>
      </c>
      <c r="IM81" s="6">
        <f>COUNTIF(Sheet1!$O:$O,$A81&amp;"KGL"&amp;IM$2)</f>
        <v>0</v>
      </c>
      <c r="IN81" s="6">
        <f>COUNTIF(Sheet1!$O:$O,$A81&amp;"KGL"&amp;IN$2)</f>
        <v>0</v>
      </c>
      <c r="IO81" s="6">
        <f>COUNTIF(Sheet1!$O:$O,$A81&amp;"KGL"&amp;IO$2)</f>
        <v>0</v>
      </c>
      <c r="IP81" s="6">
        <f>COUNTIF(Sheet1!$O:$O,$A81&amp;"KGL"&amp;IP$2)</f>
        <v>0</v>
      </c>
      <c r="IQ81" s="6">
        <f>COUNTIF(Sheet1!$O:$O,$A81&amp;"KGL"&amp;IQ$2)</f>
        <v>0</v>
      </c>
      <c r="IR81" s="6">
        <f>COUNTIF(Sheet1!$O:$O,$A81&amp;"KGL"&amp;IR$2)</f>
        <v>0</v>
      </c>
      <c r="IS81" s="6">
        <f>COUNTIF(Sheet1!$O:$O,$A81&amp;"KGL"&amp;IS$2)</f>
        <v>0</v>
      </c>
      <c r="IT81" s="6">
        <f>COUNTIF(Sheet1!$O:$O,$A81&amp;"KGL"&amp;IT$2)</f>
        <v>0</v>
      </c>
      <c r="IU81" s="6">
        <f>COUNTIF(Sheet1!$O:$O,$A81&amp;"KGL"&amp;IU$2)</f>
        <v>0</v>
      </c>
      <c r="IV81" s="6">
        <f>COUNTIF(Sheet1!$O:$O,$A81&amp;"KGL"&amp;IV$2)</f>
        <v>0</v>
      </c>
      <c r="IW81" s="6">
        <f>COUNTIF(Sheet1!$O:$O,$A81&amp;"KGL"&amp;IW$2)</f>
        <v>0</v>
      </c>
      <c r="IX81" s="6">
        <f>COUNTIF(Sheet1!$O:$O,$A81&amp;"KGL"&amp;IX$2)</f>
        <v>0</v>
      </c>
      <c r="IY81" s="6">
        <f>COUNTIF(Sheet1!$O:$O,$A81&amp;"KGL"&amp;IY$2)</f>
        <v>0</v>
      </c>
      <c r="IZ81" s="6">
        <f>COUNTIF(Sheet1!$O:$O,$A81&amp;"KGL"&amp;IZ$2)</f>
        <v>0</v>
      </c>
      <c r="JA81" s="6">
        <f>COUNTIF(Sheet1!$O:$O,$A81&amp;"KGL"&amp;JA$2)</f>
        <v>0</v>
      </c>
      <c r="JB81" s="6">
        <f>COUNTIF(Sheet1!$O:$O,$A81&amp;"KGL"&amp;JB$2)</f>
        <v>0</v>
      </c>
      <c r="JC81" s="6">
        <f>COUNTIF(Sheet1!$O:$O,$A81&amp;"KGL"&amp;JC$2)</f>
        <v>0</v>
      </c>
    </row>
    <row r="82" spans="1:263" s="179" customFormat="1" x14ac:dyDescent="0.3">
      <c r="A82" s="202" t="s">
        <v>354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f>COUNTIF(Sheet1!$O:$O,$A82&amp;"KGL"&amp;DA$2)</f>
        <v>0</v>
      </c>
      <c r="DB82" s="6">
        <f>COUNTIF(Sheet1!$O:$O,$A82&amp;"KGL"&amp;DB$2)</f>
        <v>0</v>
      </c>
      <c r="DC82" s="6">
        <f>COUNTIF(Sheet1!$O:$O,$A82&amp;"KGL"&amp;DC$2)</f>
        <v>0</v>
      </c>
      <c r="DD82" s="6">
        <f>COUNTIF(Sheet1!$O:$O,$A82&amp;"KGL"&amp;DD$2)</f>
        <v>0</v>
      </c>
      <c r="DE82" s="6">
        <f>COUNTIF(Sheet1!$O:$O,$A82&amp;"KGL"&amp;DE$2)</f>
        <v>0</v>
      </c>
      <c r="DF82" s="6">
        <f>COUNTIF(Sheet1!$O:$O,$A82&amp;"KGL"&amp;DF$2)</f>
        <v>0</v>
      </c>
      <c r="DG82" s="6">
        <f>COUNTIF(Sheet1!$O:$O,$A82&amp;"KGL"&amp;DG$2)</f>
        <v>0</v>
      </c>
      <c r="DH82" s="6">
        <f>COUNTIF(Sheet1!$O:$O,$A82&amp;"KGL"&amp;DH$2)</f>
        <v>0</v>
      </c>
      <c r="DI82" s="6">
        <f>COUNTIF(Sheet1!$O:$O,$A82&amp;"KGL"&amp;DI$2)</f>
        <v>0</v>
      </c>
      <c r="DJ82" s="6">
        <f>COUNTIF(Sheet1!$O:$O,$A82&amp;"KGL"&amp;DJ$2)</f>
        <v>0</v>
      </c>
      <c r="DK82" s="6">
        <f>COUNTIF(Sheet1!$O:$O,$A82&amp;"KGL"&amp;DK$2)</f>
        <v>0</v>
      </c>
      <c r="DL82" s="6">
        <f>COUNTIF(Sheet1!$O:$O,$A82&amp;"KGL"&amp;DL$2)</f>
        <v>0</v>
      </c>
      <c r="DM82" s="6">
        <f>COUNTIF(Sheet1!$O:$O,$A82&amp;"KGL"&amp;DM$2)</f>
        <v>0</v>
      </c>
      <c r="DN82" s="6">
        <f>COUNTIF(Sheet1!$O:$O,$A82&amp;"KGL"&amp;DN$2)</f>
        <v>0</v>
      </c>
      <c r="DO82" s="6">
        <f>COUNTIF(Sheet1!$O:$O,$A82&amp;"KGL"&amp;DO$2)</f>
        <v>0</v>
      </c>
      <c r="DP82" s="6">
        <f>COUNTIF(Sheet1!$O:$O,$A82&amp;"KGL"&amp;DP$2)</f>
        <v>0</v>
      </c>
      <c r="DQ82" s="6">
        <f>COUNTIF(Sheet1!$O:$O,$A82&amp;"KGL"&amp;DQ$2)</f>
        <v>0</v>
      </c>
      <c r="DR82" s="6">
        <f>COUNTIF(Sheet1!$O:$O,$A82&amp;"KGL"&amp;DR$2)</f>
        <v>0</v>
      </c>
      <c r="DS82" s="6">
        <f>COUNTIF(Sheet1!$O:$O,$A82&amp;"KGL"&amp;DS$2)</f>
        <v>0</v>
      </c>
      <c r="DT82" s="6">
        <f>COUNTIF(Sheet1!$O:$O,$A82&amp;"KGL"&amp;DT$2)</f>
        <v>0</v>
      </c>
      <c r="DU82" s="6">
        <f>COUNTIF(Sheet1!$O:$O,$A82&amp;"KGL"&amp;DU$2)</f>
        <v>0</v>
      </c>
      <c r="DV82" s="6">
        <f>COUNTIF(Sheet1!$O:$O,$A82&amp;"KGL"&amp;DV$2)</f>
        <v>0</v>
      </c>
      <c r="DW82" s="6">
        <f>COUNTIF(Sheet1!$O:$O,$A82&amp;"KGL"&amp;DW$2)</f>
        <v>0</v>
      </c>
      <c r="DX82" s="6">
        <f>COUNTIF(Sheet1!$O:$O,$A82&amp;"KGL"&amp;DX$2)</f>
        <v>0</v>
      </c>
      <c r="DY82" s="6">
        <f>COUNTIF(Sheet1!$O:$O,$A82&amp;"KGL"&amp;DY$2)</f>
        <v>0</v>
      </c>
      <c r="DZ82" s="6">
        <f>COUNTIF(Sheet1!$O:$O,$A82&amp;"KGL"&amp;DZ$2)</f>
        <v>0</v>
      </c>
      <c r="EA82" s="6">
        <f>COUNTIF(Sheet1!$O:$O,$A82&amp;"KGL"&amp;EA$2)</f>
        <v>0</v>
      </c>
      <c r="EB82" s="6">
        <f>COUNTIF(Sheet1!$O:$O,$A82&amp;"KGL"&amp;EB$2)</f>
        <v>0</v>
      </c>
      <c r="EC82" s="6">
        <f>COUNTIF(Sheet1!$O:$O,$A82&amp;"KGL"&amp;EC$2)</f>
        <v>0</v>
      </c>
      <c r="ED82" s="6">
        <f>COUNTIF(Sheet1!$O:$O,$A82&amp;"KGL"&amp;ED$2)</f>
        <v>0</v>
      </c>
      <c r="EE82" s="6">
        <f>COUNTIF(Sheet1!$O:$O,$A82&amp;"KGL"&amp;EE$2)</f>
        <v>0</v>
      </c>
      <c r="EF82" s="6">
        <f>COUNTIF(Sheet1!$O:$O,$A82&amp;"KGL"&amp;EF$2)</f>
        <v>0</v>
      </c>
      <c r="EG82" s="6">
        <f>COUNTIF(Sheet1!$O:$O,$A82&amp;"KGL"&amp;EG$2)</f>
        <v>0</v>
      </c>
      <c r="EH82" s="6">
        <f>COUNTIF(Sheet1!$O:$O,$A82&amp;"KGL"&amp;EH$2)</f>
        <v>0</v>
      </c>
      <c r="EI82" s="6">
        <f>COUNTIF(Sheet1!$O:$O,$A82&amp;"KGL"&amp;EI$2)</f>
        <v>0</v>
      </c>
      <c r="EJ82" s="6">
        <f>COUNTIF(Sheet1!$O:$O,$A82&amp;"KGL"&amp;EJ$2)</f>
        <v>0</v>
      </c>
      <c r="EK82" s="6">
        <f>COUNTIF(Sheet1!$O:$O,$A82&amp;"KGL"&amp;EK$2)</f>
        <v>0</v>
      </c>
      <c r="EL82" s="6">
        <f>COUNTIF(Sheet1!$O:$O,$A82&amp;"KGL"&amp;EL$2)</f>
        <v>0</v>
      </c>
      <c r="EM82" s="6">
        <f>COUNTIF(Sheet1!$O:$O,$A82&amp;"KGL"&amp;EM$2)</f>
        <v>0</v>
      </c>
      <c r="EN82" s="6">
        <f>COUNTIF(Sheet1!$O:$O,$A82&amp;"KGL"&amp;EN$2)</f>
        <v>0</v>
      </c>
      <c r="EO82" s="6">
        <f>COUNTIF(Sheet1!$O:$O,$A82&amp;"KGL"&amp;EO$2)</f>
        <v>0</v>
      </c>
      <c r="EP82" s="6">
        <f>COUNTIF(Sheet1!$O:$O,$A82&amp;"KGL"&amp;EP$2)</f>
        <v>0</v>
      </c>
      <c r="EQ82" s="6">
        <f>COUNTIF(Sheet1!$O:$O,$A82&amp;"KGL"&amp;EQ$2)</f>
        <v>0</v>
      </c>
      <c r="ER82" s="6">
        <f>COUNTIF(Sheet1!$O:$O,$A82&amp;"KGL"&amp;ER$2)</f>
        <v>0</v>
      </c>
      <c r="ES82" s="6">
        <f>COUNTIF(Sheet1!$O:$O,$A82&amp;"KGL"&amp;ES$2)</f>
        <v>0</v>
      </c>
      <c r="ET82" s="6">
        <f>COUNTIF(Sheet1!$O:$O,$A82&amp;"KGL"&amp;ET$2)</f>
        <v>0</v>
      </c>
      <c r="EU82" s="6">
        <f>COUNTIF(Sheet1!$O:$O,$A82&amp;"KGL"&amp;EU$2)</f>
        <v>0</v>
      </c>
      <c r="EV82" s="6">
        <f>COUNTIF(Sheet1!$O:$O,$A82&amp;"KGL"&amp;EV$2)</f>
        <v>0</v>
      </c>
      <c r="EW82" s="6">
        <f>COUNTIF(Sheet1!$O:$O,$A82&amp;"KGL"&amp;EW$2)</f>
        <v>0</v>
      </c>
      <c r="EX82" s="6">
        <f>COUNTIF(Sheet1!$O:$O,$A82&amp;"KGL"&amp;EX$2)</f>
        <v>0</v>
      </c>
      <c r="EY82" s="6">
        <f>COUNTIF(Sheet1!$O:$O,$A82&amp;"KGL"&amp;EY$2)</f>
        <v>0</v>
      </c>
      <c r="EZ82" s="6">
        <f>COUNTIF(Sheet1!$O:$O,$A82&amp;"KGL"&amp;EZ$2)</f>
        <v>0</v>
      </c>
      <c r="FA82" s="6">
        <f>COUNTIF(Sheet1!$O:$O,$A82&amp;"KGL"&amp;FA$2)</f>
        <v>0</v>
      </c>
      <c r="FB82" s="6">
        <f>COUNTIF(Sheet1!$O:$O,$A82&amp;"KGL"&amp;FB$2)</f>
        <v>0</v>
      </c>
      <c r="FC82" s="6">
        <f>COUNTIF(Sheet1!$O:$O,$A82&amp;"KGL"&amp;FC$2)</f>
        <v>0</v>
      </c>
      <c r="FD82" s="6">
        <f>COUNTIF(Sheet1!$O:$O,$A82&amp;"KGL"&amp;FD$2)</f>
        <v>0</v>
      </c>
      <c r="FE82" s="6">
        <f>COUNTIF(Sheet1!$O:$O,$A82&amp;"KGL"&amp;FE$2)</f>
        <v>0</v>
      </c>
      <c r="FF82" s="6">
        <f>COUNTIF(Sheet1!$O:$O,$A82&amp;"KGL"&amp;FF$2)</f>
        <v>0</v>
      </c>
      <c r="FG82" s="6">
        <f>COUNTIF(Sheet1!$O:$O,$A82&amp;"KGL"&amp;FG$2)</f>
        <v>0</v>
      </c>
      <c r="FH82" s="6">
        <f>COUNTIF(Sheet1!$O:$O,$A82&amp;"KGL"&amp;FH$2)</f>
        <v>0</v>
      </c>
      <c r="FI82" s="6">
        <f>COUNTIF(Sheet1!$O:$O,$A82&amp;"KGL"&amp;FI$2)</f>
        <v>0</v>
      </c>
      <c r="FJ82" s="6">
        <f>COUNTIF(Sheet1!$O:$O,$A82&amp;"KGL"&amp;FJ$2)</f>
        <v>0</v>
      </c>
      <c r="FK82" s="6">
        <f>COUNTIF(Sheet1!$O:$O,$A82&amp;"KGL"&amp;FK$2)</f>
        <v>0</v>
      </c>
      <c r="FL82" s="6">
        <f>COUNTIF(Sheet1!$O:$O,$A82&amp;"KGL"&amp;FL$2)</f>
        <v>0</v>
      </c>
      <c r="FM82" s="6">
        <f>COUNTIF(Sheet1!$O:$O,$A82&amp;"KGL"&amp;FM$2)</f>
        <v>0</v>
      </c>
      <c r="FN82" s="6">
        <f>COUNTIF(Sheet1!$O:$O,$A82&amp;"KGL"&amp;FN$2)</f>
        <v>0</v>
      </c>
      <c r="FO82" s="6">
        <f>COUNTIF(Sheet1!$O:$O,$A82&amp;"KGL"&amp;FO$2)</f>
        <v>0</v>
      </c>
      <c r="FP82" s="6">
        <f>COUNTIF(Sheet1!$O:$O,$A82&amp;"KGL"&amp;FP$2)</f>
        <v>0</v>
      </c>
      <c r="FQ82" s="6">
        <f>COUNTIF(Sheet1!$O:$O,$A82&amp;"KGL"&amp;FQ$2)</f>
        <v>0</v>
      </c>
      <c r="FR82" s="6">
        <f>COUNTIF(Sheet1!$O:$O,$A82&amp;"KGL"&amp;FR$2)</f>
        <v>0</v>
      </c>
      <c r="FS82" s="6">
        <f>COUNTIF(Sheet1!$O:$O,$A82&amp;"KGL"&amp;FS$2)</f>
        <v>0</v>
      </c>
      <c r="FT82" s="6">
        <f>COUNTIF(Sheet1!$O:$O,$A82&amp;"KGL"&amp;FT$2)</f>
        <v>0</v>
      </c>
      <c r="FU82" s="6">
        <f>COUNTIF(Sheet1!$O:$O,$A82&amp;"KGL"&amp;FU$2)</f>
        <v>0</v>
      </c>
      <c r="FV82" s="6">
        <f>COUNTIF(Sheet1!$O:$O,$A82&amp;"KGL"&amp;FV$2)</f>
        <v>0</v>
      </c>
      <c r="FW82" s="6">
        <f>COUNTIF(Sheet1!$O:$O,$A82&amp;"KGL"&amp;FW$2)</f>
        <v>0</v>
      </c>
      <c r="FX82" s="6">
        <f>COUNTIF(Sheet1!$O:$O,$A82&amp;"KGL"&amp;FX$2)</f>
        <v>0</v>
      </c>
      <c r="FY82" s="6">
        <f>COUNTIF(Sheet1!$O:$O,$A82&amp;"KGL"&amp;FY$2)</f>
        <v>0</v>
      </c>
      <c r="FZ82" s="6">
        <f>COUNTIF(Sheet1!$O:$O,$A82&amp;"KGL"&amp;FZ$2)</f>
        <v>0</v>
      </c>
      <c r="GA82" s="6">
        <f>COUNTIF(Sheet1!$O:$O,$A82&amp;"KGL"&amp;GA$2)</f>
        <v>0</v>
      </c>
      <c r="GB82" s="6">
        <f>COUNTIF(Sheet1!$O:$O,$A82&amp;"KGL"&amp;GB$2)</f>
        <v>0</v>
      </c>
      <c r="GC82" s="6">
        <f>COUNTIF(Sheet1!$O:$O,$A82&amp;"KGL"&amp;GC$2)</f>
        <v>0</v>
      </c>
      <c r="GD82" s="6">
        <f>COUNTIF(Sheet1!$O:$O,$A82&amp;"KGL"&amp;GD$2)</f>
        <v>0</v>
      </c>
      <c r="GE82" s="6">
        <f>COUNTIF(Sheet1!$O:$O,$A82&amp;"KGL"&amp;GE$2)</f>
        <v>0</v>
      </c>
      <c r="GF82" s="6">
        <f>COUNTIF(Sheet1!$O:$O,$A82&amp;"KGL"&amp;GF$2)</f>
        <v>0</v>
      </c>
      <c r="GG82" s="6">
        <f>COUNTIF(Sheet1!$O:$O,$A82&amp;"KGL"&amp;GG$2)</f>
        <v>0</v>
      </c>
      <c r="GH82" s="6">
        <f>COUNTIF(Sheet1!$O:$O,$A82&amp;"KGL"&amp;GH$2)</f>
        <v>0</v>
      </c>
      <c r="GI82" s="6">
        <f>COUNTIF(Sheet1!$O:$O,$A82&amp;"KGL"&amp;GI$2)</f>
        <v>0</v>
      </c>
      <c r="GJ82" s="6">
        <f>COUNTIF(Sheet1!$O:$O,$A82&amp;"KGL"&amp;GJ$2)</f>
        <v>0</v>
      </c>
      <c r="GK82" s="6">
        <f>COUNTIF(Sheet1!$O:$O,$A82&amp;"KGL"&amp;GK$2)</f>
        <v>0</v>
      </c>
      <c r="GL82" s="6">
        <f>COUNTIF(Sheet1!$O:$O,$A82&amp;"KGL"&amp;GL$2)</f>
        <v>0</v>
      </c>
      <c r="GM82" s="6">
        <f>COUNTIF(Sheet1!$O:$O,$A82&amp;"KGL"&amp;GM$2)</f>
        <v>0</v>
      </c>
      <c r="GN82" s="6">
        <f>COUNTIF(Sheet1!$O:$O,$A82&amp;"KGL"&amp;GN$2)</f>
        <v>0</v>
      </c>
      <c r="GO82" s="6">
        <f>COUNTIF(Sheet1!$O:$O,$A82&amp;"KGL"&amp;GO$2)</f>
        <v>0</v>
      </c>
      <c r="GP82" s="6">
        <f>COUNTIF(Sheet1!$O:$O,$A82&amp;"KGL"&amp;GP$2)</f>
        <v>0</v>
      </c>
      <c r="GQ82" s="6">
        <f>COUNTIF(Sheet1!$O:$O,$A82&amp;"KGL"&amp;GQ$2)</f>
        <v>0</v>
      </c>
      <c r="GR82" s="6">
        <f>COUNTIF(Sheet1!$O:$O,$A82&amp;"KGL"&amp;GR$2)</f>
        <v>0</v>
      </c>
      <c r="GS82" s="6">
        <f>COUNTIF(Sheet1!$O:$O,$A82&amp;"KGL"&amp;GS$2)</f>
        <v>0</v>
      </c>
      <c r="GT82" s="6">
        <f>COUNTIF(Sheet1!$O:$O,$A82&amp;"KGL"&amp;GT$2)</f>
        <v>0</v>
      </c>
      <c r="GU82" s="6">
        <f>COUNTIF(Sheet1!$O:$O,$A82&amp;"KGL"&amp;GU$2)</f>
        <v>0</v>
      </c>
      <c r="GV82" s="6">
        <f>COUNTIF(Sheet1!$O:$O,$A82&amp;"KGL"&amp;GV$2)</f>
        <v>0</v>
      </c>
      <c r="GW82" s="6">
        <f>COUNTIF(Sheet1!$O:$O,$A82&amp;"KGL"&amp;GW$2)</f>
        <v>0</v>
      </c>
      <c r="GX82" s="6">
        <f>COUNTIF(Sheet1!$O:$O,$A82&amp;"KGL"&amp;GX$2)</f>
        <v>0</v>
      </c>
      <c r="GY82" s="6">
        <f>COUNTIF(Sheet1!$O:$O,$A82&amp;"KGL"&amp;GY$2)</f>
        <v>0</v>
      </c>
      <c r="GZ82" s="6">
        <f>COUNTIF(Sheet1!$O:$O,$A82&amp;"KGL"&amp;GZ$2)</f>
        <v>0</v>
      </c>
      <c r="HA82" s="6">
        <f>COUNTIF(Sheet1!$O:$O,$A82&amp;"KGL"&amp;HA$2)</f>
        <v>0</v>
      </c>
      <c r="HB82" s="6">
        <f>COUNTIF(Sheet1!$O:$O,$A82&amp;"KGL"&amp;HB$2)</f>
        <v>0</v>
      </c>
      <c r="HC82" s="6">
        <f>COUNTIF(Sheet1!$O:$O,$A82&amp;"KGL"&amp;HC$2)</f>
        <v>0</v>
      </c>
      <c r="HD82" s="6">
        <f>COUNTIF(Sheet1!$O:$O,$A82&amp;"KGL"&amp;HD$2)</f>
        <v>0</v>
      </c>
      <c r="HE82" s="6">
        <f>COUNTIF(Sheet1!$O:$O,$A82&amp;"KGL"&amp;HE$2)</f>
        <v>0</v>
      </c>
      <c r="HF82" s="6">
        <f>COUNTIF(Sheet1!$O:$O,$A82&amp;"KGL"&amp;HF$2)</f>
        <v>0</v>
      </c>
      <c r="HG82" s="6">
        <f>COUNTIF(Sheet1!$O:$O,$A82&amp;"KGL"&amp;HG$2)</f>
        <v>0</v>
      </c>
      <c r="HH82" s="6">
        <f>COUNTIF(Sheet1!$O:$O,$A82&amp;"KGL"&amp;HH$2)</f>
        <v>0</v>
      </c>
      <c r="HI82" s="6">
        <f>COUNTIF(Sheet1!$O:$O,$A82&amp;"KGL"&amp;HI$2)</f>
        <v>0</v>
      </c>
      <c r="HJ82" s="6">
        <f>COUNTIF(Sheet1!$O:$O,$A82&amp;"KGL"&amp;HJ$2)</f>
        <v>0</v>
      </c>
      <c r="HK82" s="6">
        <f>COUNTIF(Sheet1!$O:$O,$A82&amp;"KGL"&amp;HK$2)</f>
        <v>0</v>
      </c>
      <c r="HL82" s="6">
        <f>COUNTIF(Sheet1!$O:$O,$A82&amp;"KGL"&amp;HL$2)</f>
        <v>0</v>
      </c>
      <c r="HM82" s="6">
        <f>COUNTIF(Sheet1!$O:$O,$A82&amp;"KGL"&amp;HM$2)</f>
        <v>0</v>
      </c>
      <c r="HN82" s="6">
        <f>COUNTIF(Sheet1!$O:$O,$A82&amp;"KGL"&amp;HN$2)</f>
        <v>0</v>
      </c>
      <c r="HO82" s="6">
        <f>COUNTIF(Sheet1!$O:$O,$A82&amp;"KGL"&amp;HO$2)</f>
        <v>0</v>
      </c>
      <c r="HP82" s="6">
        <f>COUNTIF(Sheet1!$O:$O,$A82&amp;"KGL"&amp;HP$2)</f>
        <v>0</v>
      </c>
      <c r="HQ82" s="6">
        <f>COUNTIF(Sheet1!$O:$O,$A82&amp;"KGL"&amp;HQ$2)</f>
        <v>0</v>
      </c>
      <c r="HR82" s="6">
        <f>COUNTIF(Sheet1!$O:$O,$A82&amp;"KGL"&amp;HR$2)</f>
        <v>0</v>
      </c>
      <c r="HS82" s="6">
        <f>COUNTIF(Sheet1!$O:$O,$A82&amp;"KGL"&amp;HS$2)</f>
        <v>0</v>
      </c>
      <c r="HT82" s="6">
        <f>COUNTIF(Sheet1!$O:$O,$A82&amp;"KGL"&amp;HT$2)</f>
        <v>0</v>
      </c>
      <c r="HU82" s="6">
        <f>COUNTIF(Sheet1!$O:$O,$A82&amp;"KGL"&amp;HU$2)</f>
        <v>0</v>
      </c>
      <c r="HV82" s="6">
        <f>COUNTIF(Sheet1!$O:$O,$A82&amp;"KGL"&amp;HV$2)</f>
        <v>0</v>
      </c>
      <c r="HW82" s="6">
        <f>COUNTIF(Sheet1!$O:$O,$A82&amp;"KGL"&amp;HW$2)</f>
        <v>0</v>
      </c>
      <c r="HX82" s="6">
        <f>COUNTIF(Sheet1!$O:$O,$A82&amp;"KGL"&amp;HX$2)</f>
        <v>0</v>
      </c>
      <c r="HY82" s="6">
        <f>COUNTIF(Sheet1!$O:$O,$A82&amp;"KGL"&amp;HY$2)</f>
        <v>0</v>
      </c>
      <c r="HZ82" s="6">
        <f>COUNTIF(Sheet1!$O:$O,$A82&amp;"KGL"&amp;HZ$2)</f>
        <v>0</v>
      </c>
      <c r="IA82" s="6">
        <f>COUNTIF(Sheet1!$O:$O,$A82&amp;"KGL"&amp;IA$2)</f>
        <v>0</v>
      </c>
      <c r="IB82" s="6">
        <f>COUNTIF(Sheet1!$O:$O,$A82&amp;"KGL"&amp;IB$2)</f>
        <v>0</v>
      </c>
      <c r="IC82" s="6">
        <f>COUNTIF(Sheet1!$O:$O,$A82&amp;"KGL"&amp;IC$2)</f>
        <v>0</v>
      </c>
      <c r="ID82" s="6">
        <f>COUNTIF(Sheet1!$O:$O,$A82&amp;"KGL"&amp;ID$2)</f>
        <v>0</v>
      </c>
      <c r="IE82" s="6">
        <f>COUNTIF(Sheet1!$O:$O,$A82&amp;"KGL"&amp;IE$2)</f>
        <v>0</v>
      </c>
      <c r="IF82" s="6">
        <f>COUNTIF(Sheet1!$O:$O,$A82&amp;"KGL"&amp;IF$2)</f>
        <v>0</v>
      </c>
      <c r="IG82" s="6">
        <f>COUNTIF(Sheet1!$O:$O,$A82&amp;"KGL"&amp;IG$2)</f>
        <v>0</v>
      </c>
      <c r="IH82" s="6">
        <f>COUNTIF(Sheet1!$O:$O,$A82&amp;"KGL"&amp;IH$2)</f>
        <v>0</v>
      </c>
      <c r="II82" s="6">
        <f>COUNTIF(Sheet1!$O:$O,$A82&amp;"KGL"&amp;II$2)</f>
        <v>0</v>
      </c>
      <c r="IJ82" s="6">
        <f>COUNTIF(Sheet1!$O:$O,$A82&amp;"KGL"&amp;IJ$2)</f>
        <v>0</v>
      </c>
      <c r="IK82" s="6">
        <f>COUNTIF(Sheet1!$O:$O,$A82&amp;"KGL"&amp;IK$2)</f>
        <v>0</v>
      </c>
      <c r="IL82" s="6">
        <f>COUNTIF(Sheet1!$O:$O,$A82&amp;"KGL"&amp;IL$2)</f>
        <v>0</v>
      </c>
      <c r="IM82" s="6">
        <f>COUNTIF(Sheet1!$O:$O,$A82&amp;"KGL"&amp;IM$2)</f>
        <v>0</v>
      </c>
      <c r="IN82" s="6">
        <f>COUNTIF(Sheet1!$O:$O,$A82&amp;"KGL"&amp;IN$2)</f>
        <v>0</v>
      </c>
      <c r="IO82" s="6">
        <f>COUNTIF(Sheet1!$O:$O,$A82&amp;"KGL"&amp;IO$2)</f>
        <v>0</v>
      </c>
      <c r="IP82" s="6">
        <f>COUNTIF(Sheet1!$O:$O,$A82&amp;"KGL"&amp;IP$2)</f>
        <v>0</v>
      </c>
      <c r="IQ82" s="6">
        <f>COUNTIF(Sheet1!$O:$O,$A82&amp;"KGL"&amp;IQ$2)</f>
        <v>0</v>
      </c>
      <c r="IR82" s="6">
        <f>COUNTIF(Sheet1!$O:$O,$A82&amp;"KGL"&amp;IR$2)</f>
        <v>0</v>
      </c>
      <c r="IS82" s="6">
        <f>COUNTIF(Sheet1!$O:$O,$A82&amp;"KGL"&amp;IS$2)</f>
        <v>0</v>
      </c>
      <c r="IT82" s="6">
        <f>COUNTIF(Sheet1!$O:$O,$A82&amp;"KGL"&amp;IT$2)</f>
        <v>0</v>
      </c>
      <c r="IU82" s="6">
        <f>COUNTIF(Sheet1!$O:$O,$A82&amp;"KGL"&amp;IU$2)</f>
        <v>0</v>
      </c>
      <c r="IV82" s="6">
        <f>COUNTIF(Sheet1!$O:$O,$A82&amp;"KGL"&amp;IV$2)</f>
        <v>0</v>
      </c>
      <c r="IW82" s="6">
        <f>COUNTIF(Sheet1!$O:$O,$A82&amp;"KGL"&amp;IW$2)</f>
        <v>0</v>
      </c>
      <c r="IX82" s="6">
        <f>COUNTIF(Sheet1!$O:$O,$A82&amp;"KGL"&amp;IX$2)</f>
        <v>0</v>
      </c>
      <c r="IY82" s="6">
        <f>COUNTIF(Sheet1!$O:$O,$A82&amp;"KGL"&amp;IY$2)</f>
        <v>0</v>
      </c>
      <c r="IZ82" s="6">
        <f>COUNTIF(Sheet1!$O:$O,$A82&amp;"KGL"&amp;IZ$2)</f>
        <v>0</v>
      </c>
      <c r="JA82" s="6">
        <f>COUNTIF(Sheet1!$O:$O,$A82&amp;"KGL"&amp;JA$2)</f>
        <v>0</v>
      </c>
      <c r="JB82" s="6">
        <f>COUNTIF(Sheet1!$O:$O,$A82&amp;"KGL"&amp;JB$2)</f>
        <v>0</v>
      </c>
      <c r="JC82" s="6">
        <f>COUNTIF(Sheet1!$O:$O,$A82&amp;"KGL"&amp;JC$2)</f>
        <v>0</v>
      </c>
    </row>
    <row r="83" spans="1:263" s="179" customFormat="1" x14ac:dyDescent="0.3">
      <c r="A83" s="202" t="s">
        <v>355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f>COUNTIF(Sheet1!$O:$O,$A83&amp;"KGL"&amp;DA$2)</f>
        <v>0</v>
      </c>
      <c r="DB83" s="6">
        <f>COUNTIF(Sheet1!$O:$O,$A83&amp;"KGL"&amp;DB$2)</f>
        <v>0</v>
      </c>
      <c r="DC83" s="6">
        <f>COUNTIF(Sheet1!$O:$O,$A83&amp;"KGL"&amp;DC$2)</f>
        <v>0</v>
      </c>
      <c r="DD83" s="6">
        <f>COUNTIF(Sheet1!$O:$O,$A83&amp;"KGL"&amp;DD$2)</f>
        <v>0</v>
      </c>
      <c r="DE83" s="6">
        <f>COUNTIF(Sheet1!$O:$O,$A83&amp;"KGL"&amp;DE$2)</f>
        <v>0</v>
      </c>
      <c r="DF83" s="6">
        <f>COUNTIF(Sheet1!$O:$O,$A83&amp;"KGL"&amp;DF$2)</f>
        <v>0</v>
      </c>
      <c r="DG83" s="6">
        <f>COUNTIF(Sheet1!$O:$O,$A83&amp;"KGL"&amp;DG$2)</f>
        <v>0</v>
      </c>
      <c r="DH83" s="6">
        <f>COUNTIF(Sheet1!$O:$O,$A83&amp;"KGL"&amp;DH$2)</f>
        <v>0</v>
      </c>
      <c r="DI83" s="6">
        <f>COUNTIF(Sheet1!$O:$O,$A83&amp;"KGL"&amp;DI$2)</f>
        <v>0</v>
      </c>
      <c r="DJ83" s="6">
        <f>COUNTIF(Sheet1!$O:$O,$A83&amp;"KGL"&amp;DJ$2)</f>
        <v>0</v>
      </c>
      <c r="DK83" s="6">
        <f>COUNTIF(Sheet1!$O:$O,$A83&amp;"KGL"&amp;DK$2)</f>
        <v>0</v>
      </c>
      <c r="DL83" s="6">
        <f>COUNTIF(Sheet1!$O:$O,$A83&amp;"KGL"&amp;DL$2)</f>
        <v>0</v>
      </c>
      <c r="DM83" s="6">
        <f>COUNTIF(Sheet1!$O:$O,$A83&amp;"KGL"&amp;DM$2)</f>
        <v>0</v>
      </c>
      <c r="DN83" s="6">
        <f>COUNTIF(Sheet1!$O:$O,$A83&amp;"KGL"&amp;DN$2)</f>
        <v>0</v>
      </c>
      <c r="DO83" s="6">
        <f>COUNTIF(Sheet1!$O:$O,$A83&amp;"KGL"&amp;DO$2)</f>
        <v>0</v>
      </c>
      <c r="DP83" s="6">
        <f>COUNTIF(Sheet1!$O:$O,$A83&amp;"KGL"&amp;DP$2)</f>
        <v>0</v>
      </c>
      <c r="DQ83" s="6">
        <f>COUNTIF(Sheet1!$O:$O,$A83&amp;"KGL"&amp;DQ$2)</f>
        <v>0</v>
      </c>
      <c r="DR83" s="6">
        <f>COUNTIF(Sheet1!$O:$O,$A83&amp;"KGL"&amp;DR$2)</f>
        <v>0</v>
      </c>
      <c r="DS83" s="6">
        <f>COUNTIF(Sheet1!$O:$O,$A83&amp;"KGL"&amp;DS$2)</f>
        <v>0</v>
      </c>
      <c r="DT83" s="6">
        <f>COUNTIF(Sheet1!$O:$O,$A83&amp;"KGL"&amp;DT$2)</f>
        <v>0</v>
      </c>
      <c r="DU83" s="6">
        <f>COUNTIF(Sheet1!$O:$O,$A83&amp;"KGL"&amp;DU$2)</f>
        <v>0</v>
      </c>
      <c r="DV83" s="6">
        <f>COUNTIF(Sheet1!$O:$O,$A83&amp;"KGL"&amp;DV$2)</f>
        <v>0</v>
      </c>
      <c r="DW83" s="6">
        <f>COUNTIF(Sheet1!$O:$O,$A83&amp;"KGL"&amp;DW$2)</f>
        <v>0</v>
      </c>
      <c r="DX83" s="6">
        <f>COUNTIF(Sheet1!$O:$O,$A83&amp;"KGL"&amp;DX$2)</f>
        <v>0</v>
      </c>
      <c r="DY83" s="6">
        <f>COUNTIF(Sheet1!$O:$O,$A83&amp;"KGL"&amp;DY$2)</f>
        <v>0</v>
      </c>
      <c r="DZ83" s="6">
        <f>COUNTIF(Sheet1!$O:$O,$A83&amp;"KGL"&amp;DZ$2)</f>
        <v>0</v>
      </c>
      <c r="EA83" s="6">
        <f>COUNTIF(Sheet1!$O:$O,$A83&amp;"KGL"&amp;EA$2)</f>
        <v>0</v>
      </c>
      <c r="EB83" s="6">
        <f>COUNTIF(Sheet1!$O:$O,$A83&amp;"KGL"&amp;EB$2)</f>
        <v>0</v>
      </c>
      <c r="EC83" s="6">
        <f>COUNTIF(Sheet1!$O:$O,$A83&amp;"KGL"&amp;EC$2)</f>
        <v>0</v>
      </c>
      <c r="ED83" s="6">
        <f>COUNTIF(Sheet1!$O:$O,$A83&amp;"KGL"&amp;ED$2)</f>
        <v>0</v>
      </c>
      <c r="EE83" s="6">
        <f>COUNTIF(Sheet1!$O:$O,$A83&amp;"KGL"&amp;EE$2)</f>
        <v>0</v>
      </c>
      <c r="EF83" s="6">
        <f>COUNTIF(Sheet1!$O:$O,$A83&amp;"KGL"&amp;EF$2)</f>
        <v>0</v>
      </c>
      <c r="EG83" s="6">
        <f>COUNTIF(Sheet1!$O:$O,$A83&amp;"KGL"&amp;EG$2)</f>
        <v>0</v>
      </c>
      <c r="EH83" s="6">
        <f>COUNTIF(Sheet1!$O:$O,$A83&amp;"KGL"&amp;EH$2)</f>
        <v>0</v>
      </c>
      <c r="EI83" s="6">
        <f>COUNTIF(Sheet1!$O:$O,$A83&amp;"KGL"&amp;EI$2)</f>
        <v>0</v>
      </c>
      <c r="EJ83" s="6">
        <f>COUNTIF(Sheet1!$O:$O,$A83&amp;"KGL"&amp;EJ$2)</f>
        <v>0</v>
      </c>
      <c r="EK83" s="6">
        <f>COUNTIF(Sheet1!$O:$O,$A83&amp;"KGL"&amp;EK$2)</f>
        <v>0</v>
      </c>
      <c r="EL83" s="6">
        <f>COUNTIF(Sheet1!$O:$O,$A83&amp;"KGL"&amp;EL$2)</f>
        <v>0</v>
      </c>
      <c r="EM83" s="6">
        <f>COUNTIF(Sheet1!$O:$O,$A83&amp;"KGL"&amp;EM$2)</f>
        <v>0</v>
      </c>
      <c r="EN83" s="6">
        <f>COUNTIF(Sheet1!$O:$O,$A83&amp;"KGL"&amp;EN$2)</f>
        <v>0</v>
      </c>
      <c r="EO83" s="6">
        <f>COUNTIF(Sheet1!$O:$O,$A83&amp;"KGL"&amp;EO$2)</f>
        <v>0</v>
      </c>
      <c r="EP83" s="6">
        <f>COUNTIF(Sheet1!$O:$O,$A83&amp;"KGL"&amp;EP$2)</f>
        <v>0</v>
      </c>
      <c r="EQ83" s="6">
        <f>COUNTIF(Sheet1!$O:$O,$A83&amp;"KGL"&amp;EQ$2)</f>
        <v>0</v>
      </c>
      <c r="ER83" s="6">
        <f>COUNTIF(Sheet1!$O:$O,$A83&amp;"KGL"&amp;ER$2)</f>
        <v>0</v>
      </c>
      <c r="ES83" s="6">
        <f>COUNTIF(Sheet1!$O:$O,$A83&amp;"KGL"&amp;ES$2)</f>
        <v>0</v>
      </c>
      <c r="ET83" s="6">
        <f>COUNTIF(Sheet1!$O:$O,$A83&amp;"KGL"&amp;ET$2)</f>
        <v>0</v>
      </c>
      <c r="EU83" s="6">
        <f>COUNTIF(Sheet1!$O:$O,$A83&amp;"KGL"&amp;EU$2)</f>
        <v>0</v>
      </c>
      <c r="EV83" s="6">
        <f>COUNTIF(Sheet1!$O:$O,$A83&amp;"KGL"&amp;EV$2)</f>
        <v>0</v>
      </c>
      <c r="EW83" s="6">
        <f>COUNTIF(Sheet1!$O:$O,$A83&amp;"KGL"&amp;EW$2)</f>
        <v>0</v>
      </c>
      <c r="EX83" s="6">
        <f>COUNTIF(Sheet1!$O:$O,$A83&amp;"KGL"&amp;EX$2)</f>
        <v>0</v>
      </c>
      <c r="EY83" s="6">
        <f>COUNTIF(Sheet1!$O:$O,$A83&amp;"KGL"&amp;EY$2)</f>
        <v>0</v>
      </c>
      <c r="EZ83" s="6">
        <f>COUNTIF(Sheet1!$O:$O,$A83&amp;"KGL"&amp;EZ$2)</f>
        <v>0</v>
      </c>
      <c r="FA83" s="6">
        <f>COUNTIF(Sheet1!$O:$O,$A83&amp;"KGL"&amp;FA$2)</f>
        <v>0</v>
      </c>
      <c r="FB83" s="6">
        <f>COUNTIF(Sheet1!$O:$O,$A83&amp;"KGL"&amp;FB$2)</f>
        <v>0</v>
      </c>
      <c r="FC83" s="6">
        <f>COUNTIF(Sheet1!$O:$O,$A83&amp;"KGL"&amp;FC$2)</f>
        <v>0</v>
      </c>
      <c r="FD83" s="6">
        <f>COUNTIF(Sheet1!$O:$O,$A83&amp;"KGL"&amp;FD$2)</f>
        <v>0</v>
      </c>
      <c r="FE83" s="6">
        <f>COUNTIF(Sheet1!$O:$O,$A83&amp;"KGL"&amp;FE$2)</f>
        <v>0</v>
      </c>
      <c r="FF83" s="6">
        <f>COUNTIF(Sheet1!$O:$O,$A83&amp;"KGL"&amp;FF$2)</f>
        <v>0</v>
      </c>
      <c r="FG83" s="6">
        <f>COUNTIF(Sheet1!$O:$O,$A83&amp;"KGL"&amp;FG$2)</f>
        <v>0</v>
      </c>
      <c r="FH83" s="6">
        <f>COUNTIF(Sheet1!$O:$O,$A83&amp;"KGL"&amp;FH$2)</f>
        <v>0</v>
      </c>
      <c r="FI83" s="6">
        <f>COUNTIF(Sheet1!$O:$O,$A83&amp;"KGL"&amp;FI$2)</f>
        <v>0</v>
      </c>
      <c r="FJ83" s="6">
        <f>COUNTIF(Sheet1!$O:$O,$A83&amp;"KGL"&amp;FJ$2)</f>
        <v>0</v>
      </c>
      <c r="FK83" s="6">
        <f>COUNTIF(Sheet1!$O:$O,$A83&amp;"KGL"&amp;FK$2)</f>
        <v>0</v>
      </c>
      <c r="FL83" s="6">
        <f>COUNTIF(Sheet1!$O:$O,$A83&amp;"KGL"&amp;FL$2)</f>
        <v>0</v>
      </c>
      <c r="FM83" s="6">
        <f>COUNTIF(Sheet1!$O:$O,$A83&amp;"KGL"&amp;FM$2)</f>
        <v>0</v>
      </c>
      <c r="FN83" s="6">
        <f>COUNTIF(Sheet1!$O:$O,$A83&amp;"KGL"&amp;FN$2)</f>
        <v>0</v>
      </c>
      <c r="FO83" s="6">
        <f>COUNTIF(Sheet1!$O:$O,$A83&amp;"KGL"&amp;FO$2)</f>
        <v>0</v>
      </c>
      <c r="FP83" s="6">
        <f>COUNTIF(Sheet1!$O:$O,$A83&amp;"KGL"&amp;FP$2)</f>
        <v>0</v>
      </c>
      <c r="FQ83" s="6">
        <f>COUNTIF(Sheet1!$O:$O,$A83&amp;"KGL"&amp;FQ$2)</f>
        <v>0</v>
      </c>
      <c r="FR83" s="6">
        <f>COUNTIF(Sheet1!$O:$O,$A83&amp;"KGL"&amp;FR$2)</f>
        <v>0</v>
      </c>
      <c r="FS83" s="6">
        <f>COUNTIF(Sheet1!$O:$O,$A83&amp;"KGL"&amp;FS$2)</f>
        <v>0</v>
      </c>
      <c r="FT83" s="6">
        <f>COUNTIF(Sheet1!$O:$O,$A83&amp;"KGL"&amp;FT$2)</f>
        <v>0</v>
      </c>
      <c r="FU83" s="6">
        <f>COUNTIF(Sheet1!$O:$O,$A83&amp;"KGL"&amp;FU$2)</f>
        <v>0</v>
      </c>
      <c r="FV83" s="6">
        <f>COUNTIF(Sheet1!$O:$O,$A83&amp;"KGL"&amp;FV$2)</f>
        <v>0</v>
      </c>
      <c r="FW83" s="6">
        <f>COUNTIF(Sheet1!$O:$O,$A83&amp;"KGL"&amp;FW$2)</f>
        <v>0</v>
      </c>
      <c r="FX83" s="6">
        <f>COUNTIF(Sheet1!$O:$O,$A83&amp;"KGL"&amp;FX$2)</f>
        <v>0</v>
      </c>
      <c r="FY83" s="6">
        <f>COUNTIF(Sheet1!$O:$O,$A83&amp;"KGL"&amp;FY$2)</f>
        <v>0</v>
      </c>
      <c r="FZ83" s="6">
        <f>COUNTIF(Sheet1!$O:$O,$A83&amp;"KGL"&amp;FZ$2)</f>
        <v>0</v>
      </c>
      <c r="GA83" s="6">
        <f>COUNTIF(Sheet1!$O:$O,$A83&amp;"KGL"&amp;GA$2)</f>
        <v>0</v>
      </c>
      <c r="GB83" s="6">
        <f>COUNTIF(Sheet1!$O:$O,$A83&amp;"KGL"&amp;GB$2)</f>
        <v>0</v>
      </c>
      <c r="GC83" s="6">
        <f>COUNTIF(Sheet1!$O:$O,$A83&amp;"KGL"&amp;GC$2)</f>
        <v>0</v>
      </c>
      <c r="GD83" s="6">
        <f>COUNTIF(Sheet1!$O:$O,$A83&amp;"KGL"&amp;GD$2)</f>
        <v>0</v>
      </c>
      <c r="GE83" s="6">
        <f>COUNTIF(Sheet1!$O:$O,$A83&amp;"KGL"&amp;GE$2)</f>
        <v>0</v>
      </c>
      <c r="GF83" s="6">
        <f>COUNTIF(Sheet1!$O:$O,$A83&amp;"KGL"&amp;GF$2)</f>
        <v>0</v>
      </c>
      <c r="GG83" s="6">
        <f>COUNTIF(Sheet1!$O:$O,$A83&amp;"KGL"&amp;GG$2)</f>
        <v>0</v>
      </c>
      <c r="GH83" s="6">
        <f>COUNTIF(Sheet1!$O:$O,$A83&amp;"KGL"&amp;GH$2)</f>
        <v>0</v>
      </c>
      <c r="GI83" s="6">
        <f>COUNTIF(Sheet1!$O:$O,$A83&amp;"KGL"&amp;GI$2)</f>
        <v>0</v>
      </c>
      <c r="GJ83" s="6">
        <f>COUNTIF(Sheet1!$O:$O,$A83&amp;"KGL"&amp;GJ$2)</f>
        <v>0</v>
      </c>
      <c r="GK83" s="6">
        <f>COUNTIF(Sheet1!$O:$O,$A83&amp;"KGL"&amp;GK$2)</f>
        <v>0</v>
      </c>
      <c r="GL83" s="6">
        <f>COUNTIF(Sheet1!$O:$O,$A83&amp;"KGL"&amp;GL$2)</f>
        <v>0</v>
      </c>
      <c r="GM83" s="6">
        <f>COUNTIF(Sheet1!$O:$O,$A83&amp;"KGL"&amp;GM$2)</f>
        <v>0</v>
      </c>
      <c r="GN83" s="6">
        <f>COUNTIF(Sheet1!$O:$O,$A83&amp;"KGL"&amp;GN$2)</f>
        <v>0</v>
      </c>
      <c r="GO83" s="6">
        <f>COUNTIF(Sheet1!$O:$O,$A83&amp;"KGL"&amp;GO$2)</f>
        <v>0</v>
      </c>
      <c r="GP83" s="6">
        <f>COUNTIF(Sheet1!$O:$O,$A83&amp;"KGL"&amp;GP$2)</f>
        <v>0</v>
      </c>
      <c r="GQ83" s="6">
        <f>COUNTIF(Sheet1!$O:$O,$A83&amp;"KGL"&amp;GQ$2)</f>
        <v>0</v>
      </c>
      <c r="GR83" s="6">
        <f>COUNTIF(Sheet1!$O:$O,$A83&amp;"KGL"&amp;GR$2)</f>
        <v>0</v>
      </c>
      <c r="GS83" s="6">
        <f>COUNTIF(Sheet1!$O:$O,$A83&amp;"KGL"&amp;GS$2)</f>
        <v>0</v>
      </c>
      <c r="GT83" s="6">
        <f>COUNTIF(Sheet1!$O:$O,$A83&amp;"KGL"&amp;GT$2)</f>
        <v>0</v>
      </c>
      <c r="GU83" s="6">
        <f>COUNTIF(Sheet1!$O:$O,$A83&amp;"KGL"&amp;GU$2)</f>
        <v>0</v>
      </c>
      <c r="GV83" s="6">
        <f>COUNTIF(Sheet1!$O:$O,$A83&amp;"KGL"&amp;GV$2)</f>
        <v>0</v>
      </c>
      <c r="GW83" s="6">
        <f>COUNTIF(Sheet1!$O:$O,$A83&amp;"KGL"&amp;GW$2)</f>
        <v>0</v>
      </c>
      <c r="GX83" s="6">
        <f>COUNTIF(Sheet1!$O:$O,$A83&amp;"KGL"&amp;GX$2)</f>
        <v>0</v>
      </c>
      <c r="GY83" s="6">
        <f>COUNTIF(Sheet1!$O:$O,$A83&amp;"KGL"&amp;GY$2)</f>
        <v>0</v>
      </c>
      <c r="GZ83" s="6">
        <f>COUNTIF(Sheet1!$O:$O,$A83&amp;"KGL"&amp;GZ$2)</f>
        <v>0</v>
      </c>
      <c r="HA83" s="6">
        <f>COUNTIF(Sheet1!$O:$O,$A83&amp;"KGL"&amp;HA$2)</f>
        <v>0</v>
      </c>
      <c r="HB83" s="6">
        <f>COUNTIF(Sheet1!$O:$O,$A83&amp;"KGL"&amp;HB$2)</f>
        <v>0</v>
      </c>
      <c r="HC83" s="6">
        <f>COUNTIF(Sheet1!$O:$O,$A83&amp;"KGL"&amp;HC$2)</f>
        <v>0</v>
      </c>
      <c r="HD83" s="6">
        <f>COUNTIF(Sheet1!$O:$O,$A83&amp;"KGL"&amp;HD$2)</f>
        <v>0</v>
      </c>
      <c r="HE83" s="6">
        <f>COUNTIF(Sheet1!$O:$O,$A83&amp;"KGL"&amp;HE$2)</f>
        <v>0</v>
      </c>
      <c r="HF83" s="6">
        <f>COUNTIF(Sheet1!$O:$O,$A83&amp;"KGL"&amp;HF$2)</f>
        <v>0</v>
      </c>
      <c r="HG83" s="6">
        <f>COUNTIF(Sheet1!$O:$O,$A83&amp;"KGL"&amp;HG$2)</f>
        <v>0</v>
      </c>
      <c r="HH83" s="6">
        <f>COUNTIF(Sheet1!$O:$O,$A83&amp;"KGL"&amp;HH$2)</f>
        <v>0</v>
      </c>
      <c r="HI83" s="6">
        <f>COUNTIF(Sheet1!$O:$O,$A83&amp;"KGL"&amp;HI$2)</f>
        <v>0</v>
      </c>
      <c r="HJ83" s="6">
        <f>COUNTIF(Sheet1!$O:$O,$A83&amp;"KGL"&amp;HJ$2)</f>
        <v>0</v>
      </c>
      <c r="HK83" s="6">
        <f>COUNTIF(Sheet1!$O:$O,$A83&amp;"KGL"&amp;HK$2)</f>
        <v>0</v>
      </c>
      <c r="HL83" s="6">
        <f>COUNTIF(Sheet1!$O:$O,$A83&amp;"KGL"&amp;HL$2)</f>
        <v>0</v>
      </c>
      <c r="HM83" s="6">
        <f>COUNTIF(Sheet1!$O:$O,$A83&amp;"KGL"&amp;HM$2)</f>
        <v>0</v>
      </c>
      <c r="HN83" s="6">
        <f>COUNTIF(Sheet1!$O:$O,$A83&amp;"KGL"&amp;HN$2)</f>
        <v>0</v>
      </c>
      <c r="HO83" s="6">
        <f>COUNTIF(Sheet1!$O:$O,$A83&amp;"KGL"&amp;HO$2)</f>
        <v>0</v>
      </c>
      <c r="HP83" s="6">
        <f>COUNTIF(Sheet1!$O:$O,$A83&amp;"KGL"&amp;HP$2)</f>
        <v>0</v>
      </c>
      <c r="HQ83" s="6">
        <f>COUNTIF(Sheet1!$O:$O,$A83&amp;"KGL"&amp;HQ$2)</f>
        <v>0</v>
      </c>
      <c r="HR83" s="6">
        <f>COUNTIF(Sheet1!$O:$O,$A83&amp;"KGL"&amp;HR$2)</f>
        <v>0</v>
      </c>
      <c r="HS83" s="6">
        <f>COUNTIF(Sheet1!$O:$O,$A83&amp;"KGL"&amp;HS$2)</f>
        <v>0</v>
      </c>
      <c r="HT83" s="6">
        <f>COUNTIF(Sheet1!$O:$O,$A83&amp;"KGL"&amp;HT$2)</f>
        <v>0</v>
      </c>
      <c r="HU83" s="6">
        <f>COUNTIF(Sheet1!$O:$O,$A83&amp;"KGL"&amp;HU$2)</f>
        <v>0</v>
      </c>
      <c r="HV83" s="6">
        <f>COUNTIF(Sheet1!$O:$O,$A83&amp;"KGL"&amp;HV$2)</f>
        <v>0</v>
      </c>
      <c r="HW83" s="6">
        <f>COUNTIF(Sheet1!$O:$O,$A83&amp;"KGL"&amp;HW$2)</f>
        <v>0</v>
      </c>
      <c r="HX83" s="6">
        <f>COUNTIF(Sheet1!$O:$O,$A83&amp;"KGL"&amp;HX$2)</f>
        <v>0</v>
      </c>
      <c r="HY83" s="6">
        <f>COUNTIF(Sheet1!$O:$O,$A83&amp;"KGL"&amp;HY$2)</f>
        <v>0</v>
      </c>
      <c r="HZ83" s="6">
        <f>COUNTIF(Sheet1!$O:$O,$A83&amp;"KGL"&amp;HZ$2)</f>
        <v>0</v>
      </c>
      <c r="IA83" s="6">
        <f>COUNTIF(Sheet1!$O:$O,$A83&amp;"KGL"&amp;IA$2)</f>
        <v>0</v>
      </c>
      <c r="IB83" s="6">
        <f>COUNTIF(Sheet1!$O:$O,$A83&amp;"KGL"&amp;IB$2)</f>
        <v>0</v>
      </c>
      <c r="IC83" s="6">
        <f>COUNTIF(Sheet1!$O:$O,$A83&amp;"KGL"&amp;IC$2)</f>
        <v>0</v>
      </c>
      <c r="ID83" s="6">
        <f>COUNTIF(Sheet1!$O:$O,$A83&amp;"KGL"&amp;ID$2)</f>
        <v>0</v>
      </c>
      <c r="IE83" s="6">
        <f>COUNTIF(Sheet1!$O:$O,$A83&amp;"KGL"&amp;IE$2)</f>
        <v>0</v>
      </c>
      <c r="IF83" s="6">
        <f>COUNTIF(Sheet1!$O:$O,$A83&amp;"KGL"&amp;IF$2)</f>
        <v>0</v>
      </c>
      <c r="IG83" s="6">
        <f>COUNTIF(Sheet1!$O:$O,$A83&amp;"KGL"&amp;IG$2)</f>
        <v>0</v>
      </c>
      <c r="IH83" s="6">
        <f>COUNTIF(Sheet1!$O:$O,$A83&amp;"KGL"&amp;IH$2)</f>
        <v>0</v>
      </c>
      <c r="II83" s="6">
        <f>COUNTIF(Sheet1!$O:$O,$A83&amp;"KGL"&amp;II$2)</f>
        <v>0</v>
      </c>
      <c r="IJ83" s="6">
        <f>COUNTIF(Sheet1!$O:$O,$A83&amp;"KGL"&amp;IJ$2)</f>
        <v>0</v>
      </c>
      <c r="IK83" s="6">
        <f>COUNTIF(Sheet1!$O:$O,$A83&amp;"KGL"&amp;IK$2)</f>
        <v>0</v>
      </c>
      <c r="IL83" s="6">
        <f>COUNTIF(Sheet1!$O:$O,$A83&amp;"KGL"&amp;IL$2)</f>
        <v>0</v>
      </c>
      <c r="IM83" s="6">
        <f>COUNTIF(Sheet1!$O:$O,$A83&amp;"KGL"&amp;IM$2)</f>
        <v>0</v>
      </c>
      <c r="IN83" s="6">
        <f>COUNTIF(Sheet1!$O:$O,$A83&amp;"KGL"&amp;IN$2)</f>
        <v>0</v>
      </c>
      <c r="IO83" s="6">
        <f>COUNTIF(Sheet1!$O:$O,$A83&amp;"KGL"&amp;IO$2)</f>
        <v>0</v>
      </c>
      <c r="IP83" s="6">
        <f>COUNTIF(Sheet1!$O:$O,$A83&amp;"KGL"&amp;IP$2)</f>
        <v>0</v>
      </c>
      <c r="IQ83" s="6">
        <f>COUNTIF(Sheet1!$O:$O,$A83&amp;"KGL"&amp;IQ$2)</f>
        <v>0</v>
      </c>
      <c r="IR83" s="6">
        <f>COUNTIF(Sheet1!$O:$O,$A83&amp;"KGL"&amp;IR$2)</f>
        <v>0</v>
      </c>
      <c r="IS83" s="6">
        <f>COUNTIF(Sheet1!$O:$O,$A83&amp;"KGL"&amp;IS$2)</f>
        <v>0</v>
      </c>
      <c r="IT83" s="6">
        <f>COUNTIF(Sheet1!$O:$O,$A83&amp;"KGL"&amp;IT$2)</f>
        <v>0</v>
      </c>
      <c r="IU83" s="6">
        <f>COUNTIF(Sheet1!$O:$O,$A83&amp;"KGL"&amp;IU$2)</f>
        <v>0</v>
      </c>
      <c r="IV83" s="6">
        <f>COUNTIF(Sheet1!$O:$O,$A83&amp;"KGL"&amp;IV$2)</f>
        <v>0</v>
      </c>
      <c r="IW83" s="6">
        <f>COUNTIF(Sheet1!$O:$O,$A83&amp;"KGL"&amp;IW$2)</f>
        <v>0</v>
      </c>
      <c r="IX83" s="6">
        <f>COUNTIF(Sheet1!$O:$O,$A83&amp;"KGL"&amp;IX$2)</f>
        <v>0</v>
      </c>
      <c r="IY83" s="6">
        <f>COUNTIF(Sheet1!$O:$O,$A83&amp;"KGL"&amp;IY$2)</f>
        <v>0</v>
      </c>
      <c r="IZ83" s="6">
        <f>COUNTIF(Sheet1!$O:$O,$A83&amp;"KGL"&amp;IZ$2)</f>
        <v>0</v>
      </c>
      <c r="JA83" s="6">
        <f>COUNTIF(Sheet1!$O:$O,$A83&amp;"KGL"&amp;JA$2)</f>
        <v>0</v>
      </c>
      <c r="JB83" s="6">
        <f>COUNTIF(Sheet1!$O:$O,$A83&amp;"KGL"&amp;JB$2)</f>
        <v>0</v>
      </c>
      <c r="JC83" s="6">
        <f>COUNTIF(Sheet1!$O:$O,$A83&amp;"KGL"&amp;JC$2)</f>
        <v>0</v>
      </c>
    </row>
    <row r="84" spans="1:263" s="179" customFormat="1" x14ac:dyDescent="0.3">
      <c r="A84" s="202" t="s">
        <v>360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f>COUNTIF(Sheet1!$O:$O,$A84&amp;"KGL"&amp;DA$2)</f>
        <v>0</v>
      </c>
      <c r="DB84" s="6">
        <f>COUNTIF(Sheet1!$O:$O,$A84&amp;"KGL"&amp;DB$2)</f>
        <v>0</v>
      </c>
      <c r="DC84" s="6">
        <f>COUNTIF(Sheet1!$O:$O,$A84&amp;"KGL"&amp;DC$2)</f>
        <v>0</v>
      </c>
      <c r="DD84" s="6">
        <f>COUNTIF(Sheet1!$O:$O,$A84&amp;"KGL"&amp;DD$2)</f>
        <v>0</v>
      </c>
      <c r="DE84" s="6">
        <f>COUNTIF(Sheet1!$O:$O,$A84&amp;"KGL"&amp;DE$2)</f>
        <v>0</v>
      </c>
      <c r="DF84" s="6">
        <f>COUNTIF(Sheet1!$O:$O,$A84&amp;"KGL"&amp;DF$2)</f>
        <v>0</v>
      </c>
      <c r="DG84" s="6">
        <f>COUNTIF(Sheet1!$O:$O,$A84&amp;"KGL"&amp;DG$2)</f>
        <v>0</v>
      </c>
      <c r="DH84" s="6">
        <f>COUNTIF(Sheet1!$O:$O,$A84&amp;"KGL"&amp;DH$2)</f>
        <v>0</v>
      </c>
      <c r="DI84" s="6">
        <f>COUNTIF(Sheet1!$O:$O,$A84&amp;"KGL"&amp;DI$2)</f>
        <v>0</v>
      </c>
      <c r="DJ84" s="6">
        <f>COUNTIF(Sheet1!$O:$O,$A84&amp;"KGL"&amp;DJ$2)</f>
        <v>0</v>
      </c>
      <c r="DK84" s="6">
        <f>COUNTIF(Sheet1!$O:$O,$A84&amp;"KGL"&amp;DK$2)</f>
        <v>0</v>
      </c>
      <c r="DL84" s="6">
        <f>COUNTIF(Sheet1!$O:$O,$A84&amp;"KGL"&amp;DL$2)</f>
        <v>0</v>
      </c>
      <c r="DM84" s="6">
        <f>COUNTIF(Sheet1!$O:$O,$A84&amp;"KGL"&amp;DM$2)</f>
        <v>0</v>
      </c>
      <c r="DN84" s="6">
        <f>COUNTIF(Sheet1!$O:$O,$A84&amp;"KGL"&amp;DN$2)</f>
        <v>0</v>
      </c>
      <c r="DO84" s="6">
        <f>COUNTIF(Sheet1!$O:$O,$A84&amp;"KGL"&amp;DO$2)</f>
        <v>0</v>
      </c>
      <c r="DP84" s="6">
        <f>COUNTIF(Sheet1!$O:$O,$A84&amp;"KGL"&amp;DP$2)</f>
        <v>0</v>
      </c>
      <c r="DQ84" s="6">
        <f>COUNTIF(Sheet1!$O:$O,$A84&amp;"KGL"&amp;DQ$2)</f>
        <v>0</v>
      </c>
      <c r="DR84" s="6">
        <f>COUNTIF(Sheet1!$O:$O,$A84&amp;"KGL"&amp;DR$2)</f>
        <v>0</v>
      </c>
      <c r="DS84" s="6">
        <f>COUNTIF(Sheet1!$O:$O,$A84&amp;"KGL"&amp;DS$2)</f>
        <v>0</v>
      </c>
      <c r="DT84" s="6">
        <f>COUNTIF(Sheet1!$O:$O,$A84&amp;"KGL"&amp;DT$2)</f>
        <v>0</v>
      </c>
      <c r="DU84" s="6">
        <f>COUNTIF(Sheet1!$O:$O,$A84&amp;"KGL"&amp;DU$2)</f>
        <v>0</v>
      </c>
      <c r="DV84" s="6">
        <f>COUNTIF(Sheet1!$O:$O,$A84&amp;"KGL"&amp;DV$2)</f>
        <v>0</v>
      </c>
      <c r="DW84" s="6">
        <f>COUNTIF(Sheet1!$O:$O,$A84&amp;"KGL"&amp;DW$2)</f>
        <v>0</v>
      </c>
      <c r="DX84" s="6">
        <f>COUNTIF(Sheet1!$O:$O,$A84&amp;"KGL"&amp;DX$2)</f>
        <v>0</v>
      </c>
      <c r="DY84" s="6">
        <f>COUNTIF(Sheet1!$O:$O,$A84&amp;"KGL"&amp;DY$2)</f>
        <v>0</v>
      </c>
      <c r="DZ84" s="6">
        <f>COUNTIF(Sheet1!$O:$O,$A84&amp;"KGL"&amp;DZ$2)</f>
        <v>0</v>
      </c>
      <c r="EA84" s="6">
        <f>COUNTIF(Sheet1!$O:$O,$A84&amp;"KGL"&amp;EA$2)</f>
        <v>0</v>
      </c>
      <c r="EB84" s="6">
        <f>COUNTIF(Sheet1!$O:$O,$A84&amp;"KGL"&amp;EB$2)</f>
        <v>0</v>
      </c>
      <c r="EC84" s="6">
        <f>COUNTIF(Sheet1!$O:$O,$A84&amp;"KGL"&amp;EC$2)</f>
        <v>0</v>
      </c>
      <c r="ED84" s="6">
        <f>COUNTIF(Sheet1!$O:$O,$A84&amp;"KGL"&amp;ED$2)</f>
        <v>0</v>
      </c>
      <c r="EE84" s="6">
        <f>COUNTIF(Sheet1!$O:$O,$A84&amp;"KGL"&amp;EE$2)</f>
        <v>0</v>
      </c>
      <c r="EF84" s="6">
        <f>COUNTIF(Sheet1!$O:$O,$A84&amp;"KGL"&amp;EF$2)</f>
        <v>0</v>
      </c>
      <c r="EG84" s="6">
        <f>COUNTIF(Sheet1!$O:$O,$A84&amp;"KGL"&amp;EG$2)</f>
        <v>0</v>
      </c>
      <c r="EH84" s="6">
        <f>COUNTIF(Sheet1!$O:$O,$A84&amp;"KGL"&amp;EH$2)</f>
        <v>0</v>
      </c>
      <c r="EI84" s="6">
        <f>COUNTIF(Sheet1!$O:$O,$A84&amp;"KGL"&amp;EI$2)</f>
        <v>0</v>
      </c>
      <c r="EJ84" s="6">
        <f>COUNTIF(Sheet1!$O:$O,$A84&amp;"KGL"&amp;EJ$2)</f>
        <v>0</v>
      </c>
      <c r="EK84" s="6">
        <f>COUNTIF(Sheet1!$O:$O,$A84&amp;"KGL"&amp;EK$2)</f>
        <v>0</v>
      </c>
      <c r="EL84" s="6">
        <f>COUNTIF(Sheet1!$O:$O,$A84&amp;"KGL"&amp;EL$2)</f>
        <v>0</v>
      </c>
      <c r="EM84" s="6">
        <f>COUNTIF(Sheet1!$O:$O,$A84&amp;"KGL"&amp;EM$2)</f>
        <v>0</v>
      </c>
      <c r="EN84" s="6">
        <f>COUNTIF(Sheet1!$O:$O,$A84&amp;"KGL"&amp;EN$2)</f>
        <v>0</v>
      </c>
      <c r="EO84" s="6">
        <f>COUNTIF(Sheet1!$O:$O,$A84&amp;"KGL"&amp;EO$2)</f>
        <v>0</v>
      </c>
      <c r="EP84" s="6">
        <f>COUNTIF(Sheet1!$O:$O,$A84&amp;"KGL"&amp;EP$2)</f>
        <v>0</v>
      </c>
      <c r="EQ84" s="6">
        <f>COUNTIF(Sheet1!$O:$O,$A84&amp;"KGL"&amp;EQ$2)</f>
        <v>0</v>
      </c>
      <c r="ER84" s="6">
        <f>COUNTIF(Sheet1!$O:$O,$A84&amp;"KGL"&amp;ER$2)</f>
        <v>0</v>
      </c>
      <c r="ES84" s="6">
        <f>COUNTIF(Sheet1!$O:$O,$A84&amp;"KGL"&amp;ES$2)</f>
        <v>0</v>
      </c>
      <c r="ET84" s="6">
        <f>COUNTIF(Sheet1!$O:$O,$A84&amp;"KGL"&amp;ET$2)</f>
        <v>0</v>
      </c>
      <c r="EU84" s="6">
        <f>COUNTIF(Sheet1!$O:$O,$A84&amp;"KGL"&amp;EU$2)</f>
        <v>0</v>
      </c>
      <c r="EV84" s="6">
        <f>COUNTIF(Sheet1!$O:$O,$A84&amp;"KGL"&amp;EV$2)</f>
        <v>0</v>
      </c>
      <c r="EW84" s="6">
        <f>COUNTIF(Sheet1!$O:$O,$A84&amp;"KGL"&amp;EW$2)</f>
        <v>0</v>
      </c>
      <c r="EX84" s="6">
        <f>COUNTIF(Sheet1!$O:$O,$A84&amp;"KGL"&amp;EX$2)</f>
        <v>0</v>
      </c>
      <c r="EY84" s="6">
        <f>COUNTIF(Sheet1!$O:$O,$A84&amp;"KGL"&amp;EY$2)</f>
        <v>0</v>
      </c>
      <c r="EZ84" s="6">
        <f>COUNTIF(Sheet1!$O:$O,$A84&amp;"KGL"&amp;EZ$2)</f>
        <v>0</v>
      </c>
      <c r="FA84" s="6">
        <f>COUNTIF(Sheet1!$O:$O,$A84&amp;"KGL"&amp;FA$2)</f>
        <v>0</v>
      </c>
      <c r="FB84" s="6">
        <f>COUNTIF(Sheet1!$O:$O,$A84&amp;"KGL"&amp;FB$2)</f>
        <v>0</v>
      </c>
      <c r="FC84" s="6">
        <f>COUNTIF(Sheet1!$O:$O,$A84&amp;"KGL"&amp;FC$2)</f>
        <v>0</v>
      </c>
      <c r="FD84" s="6">
        <f>COUNTIF(Sheet1!$O:$O,$A84&amp;"KGL"&amp;FD$2)</f>
        <v>0</v>
      </c>
      <c r="FE84" s="6">
        <f>COUNTIF(Sheet1!$O:$O,$A84&amp;"KGL"&amp;FE$2)</f>
        <v>0</v>
      </c>
      <c r="FF84" s="6">
        <f>COUNTIF(Sheet1!$O:$O,$A84&amp;"KGL"&amp;FF$2)</f>
        <v>0</v>
      </c>
      <c r="FG84" s="6">
        <f>COUNTIF(Sheet1!$O:$O,$A84&amp;"KGL"&amp;FG$2)</f>
        <v>0</v>
      </c>
      <c r="FH84" s="6">
        <f>COUNTIF(Sheet1!$O:$O,$A84&amp;"KGL"&amp;FH$2)</f>
        <v>0</v>
      </c>
      <c r="FI84" s="6">
        <f>COUNTIF(Sheet1!$O:$O,$A84&amp;"KGL"&amp;FI$2)</f>
        <v>0</v>
      </c>
      <c r="FJ84" s="6">
        <f>COUNTIF(Sheet1!$O:$O,$A84&amp;"KGL"&amp;FJ$2)</f>
        <v>0</v>
      </c>
      <c r="FK84" s="6">
        <f>COUNTIF(Sheet1!$O:$O,$A84&amp;"KGL"&amp;FK$2)</f>
        <v>0</v>
      </c>
      <c r="FL84" s="6">
        <f>COUNTIF(Sheet1!$O:$O,$A84&amp;"KGL"&amp;FL$2)</f>
        <v>0</v>
      </c>
      <c r="FM84" s="6">
        <f>COUNTIF(Sheet1!$O:$O,$A84&amp;"KGL"&amp;FM$2)</f>
        <v>0</v>
      </c>
      <c r="FN84" s="6">
        <f>COUNTIF(Sheet1!$O:$O,$A84&amp;"KGL"&amp;FN$2)</f>
        <v>0</v>
      </c>
      <c r="FO84" s="6">
        <f>COUNTIF(Sheet1!$O:$O,$A84&amp;"KGL"&amp;FO$2)</f>
        <v>0</v>
      </c>
      <c r="FP84" s="6">
        <f>COUNTIF(Sheet1!$O:$O,$A84&amp;"KGL"&amp;FP$2)</f>
        <v>0</v>
      </c>
      <c r="FQ84" s="6">
        <f>COUNTIF(Sheet1!$O:$O,$A84&amp;"KGL"&amp;FQ$2)</f>
        <v>0</v>
      </c>
      <c r="FR84" s="6">
        <f>COUNTIF(Sheet1!$O:$O,$A84&amp;"KGL"&amp;FR$2)</f>
        <v>0</v>
      </c>
      <c r="FS84" s="6">
        <f>COUNTIF(Sheet1!$O:$O,$A84&amp;"KGL"&amp;FS$2)</f>
        <v>0</v>
      </c>
      <c r="FT84" s="6">
        <f>COUNTIF(Sheet1!$O:$O,$A84&amp;"KGL"&amp;FT$2)</f>
        <v>0</v>
      </c>
      <c r="FU84" s="6">
        <f>COUNTIF(Sheet1!$O:$O,$A84&amp;"KGL"&amp;FU$2)</f>
        <v>0</v>
      </c>
      <c r="FV84" s="6">
        <f>COUNTIF(Sheet1!$O:$O,$A84&amp;"KGL"&amp;FV$2)</f>
        <v>0</v>
      </c>
      <c r="FW84" s="6">
        <f>COUNTIF(Sheet1!$O:$O,$A84&amp;"KGL"&amp;FW$2)</f>
        <v>0</v>
      </c>
      <c r="FX84" s="6">
        <f>COUNTIF(Sheet1!$O:$O,$A84&amp;"KGL"&amp;FX$2)</f>
        <v>0</v>
      </c>
      <c r="FY84" s="6">
        <f>COUNTIF(Sheet1!$O:$O,$A84&amp;"KGL"&amp;FY$2)</f>
        <v>0</v>
      </c>
      <c r="FZ84" s="6">
        <f>COUNTIF(Sheet1!$O:$O,$A84&amp;"KGL"&amp;FZ$2)</f>
        <v>0</v>
      </c>
      <c r="GA84" s="6">
        <f>COUNTIF(Sheet1!$O:$O,$A84&amp;"KGL"&amp;GA$2)</f>
        <v>0</v>
      </c>
      <c r="GB84" s="6">
        <f>COUNTIF(Sheet1!$O:$O,$A84&amp;"KGL"&amp;GB$2)</f>
        <v>0</v>
      </c>
      <c r="GC84" s="6">
        <f>COUNTIF(Sheet1!$O:$O,$A84&amp;"KGL"&amp;GC$2)</f>
        <v>0</v>
      </c>
      <c r="GD84" s="6">
        <f>COUNTIF(Sheet1!$O:$O,$A84&amp;"KGL"&amp;GD$2)</f>
        <v>0</v>
      </c>
      <c r="GE84" s="6">
        <f>COUNTIF(Sheet1!$O:$O,$A84&amp;"KGL"&amp;GE$2)</f>
        <v>0</v>
      </c>
      <c r="GF84" s="6">
        <f>COUNTIF(Sheet1!$O:$O,$A84&amp;"KGL"&amp;GF$2)</f>
        <v>0</v>
      </c>
      <c r="GG84" s="6">
        <f>COUNTIF(Sheet1!$O:$O,$A84&amp;"KGL"&amp;GG$2)</f>
        <v>0</v>
      </c>
      <c r="GH84" s="6">
        <f>COUNTIF(Sheet1!$O:$O,$A84&amp;"KGL"&amp;GH$2)</f>
        <v>0</v>
      </c>
      <c r="GI84" s="6">
        <f>COUNTIF(Sheet1!$O:$O,$A84&amp;"KGL"&amp;GI$2)</f>
        <v>0</v>
      </c>
      <c r="GJ84" s="6">
        <f>COUNTIF(Sheet1!$O:$O,$A84&amp;"KGL"&amp;GJ$2)</f>
        <v>0</v>
      </c>
      <c r="GK84" s="6">
        <f>COUNTIF(Sheet1!$O:$O,$A84&amp;"KGL"&amp;GK$2)</f>
        <v>0</v>
      </c>
      <c r="GL84" s="6">
        <f>COUNTIF(Sheet1!$O:$O,$A84&amp;"KGL"&amp;GL$2)</f>
        <v>0</v>
      </c>
      <c r="GM84" s="6">
        <f>COUNTIF(Sheet1!$O:$O,$A84&amp;"KGL"&amp;GM$2)</f>
        <v>0</v>
      </c>
      <c r="GN84" s="6">
        <f>COUNTIF(Sheet1!$O:$O,$A84&amp;"KGL"&amp;GN$2)</f>
        <v>0</v>
      </c>
      <c r="GO84" s="6">
        <f>COUNTIF(Sheet1!$O:$O,$A84&amp;"KGL"&amp;GO$2)</f>
        <v>0</v>
      </c>
      <c r="GP84" s="6">
        <f>COUNTIF(Sheet1!$O:$O,$A84&amp;"KGL"&amp;GP$2)</f>
        <v>0</v>
      </c>
      <c r="GQ84" s="6">
        <f>COUNTIF(Sheet1!$O:$O,$A84&amp;"KGL"&amp;GQ$2)</f>
        <v>0</v>
      </c>
      <c r="GR84" s="6">
        <f>COUNTIF(Sheet1!$O:$O,$A84&amp;"KGL"&amp;GR$2)</f>
        <v>0</v>
      </c>
      <c r="GS84" s="6">
        <f>COUNTIF(Sheet1!$O:$O,$A84&amp;"KGL"&amp;GS$2)</f>
        <v>0</v>
      </c>
      <c r="GT84" s="6">
        <f>COUNTIF(Sheet1!$O:$O,$A84&amp;"KGL"&amp;GT$2)</f>
        <v>0</v>
      </c>
      <c r="GU84" s="6">
        <f>COUNTIF(Sheet1!$O:$O,$A84&amp;"KGL"&amp;GU$2)</f>
        <v>0</v>
      </c>
      <c r="GV84" s="6">
        <f>COUNTIF(Sheet1!$O:$O,$A84&amp;"KGL"&amp;GV$2)</f>
        <v>0</v>
      </c>
      <c r="GW84" s="6">
        <f>COUNTIF(Sheet1!$O:$O,$A84&amp;"KGL"&amp;GW$2)</f>
        <v>0</v>
      </c>
      <c r="GX84" s="6">
        <f>COUNTIF(Sheet1!$O:$O,$A84&amp;"KGL"&amp;GX$2)</f>
        <v>0</v>
      </c>
      <c r="GY84" s="6">
        <f>COUNTIF(Sheet1!$O:$O,$A84&amp;"KGL"&amp;GY$2)</f>
        <v>0</v>
      </c>
      <c r="GZ84" s="6">
        <f>COUNTIF(Sheet1!$O:$O,$A84&amp;"KGL"&amp;GZ$2)</f>
        <v>0</v>
      </c>
      <c r="HA84" s="6">
        <f>COUNTIF(Sheet1!$O:$O,$A84&amp;"KGL"&amp;HA$2)</f>
        <v>0</v>
      </c>
      <c r="HB84" s="6">
        <f>COUNTIF(Sheet1!$O:$O,$A84&amp;"KGL"&amp;HB$2)</f>
        <v>0</v>
      </c>
      <c r="HC84" s="6">
        <f>COUNTIF(Sheet1!$O:$O,$A84&amp;"KGL"&amp;HC$2)</f>
        <v>0</v>
      </c>
      <c r="HD84" s="6">
        <f>COUNTIF(Sheet1!$O:$O,$A84&amp;"KGL"&amp;HD$2)</f>
        <v>0</v>
      </c>
      <c r="HE84" s="6">
        <f>COUNTIF(Sheet1!$O:$O,$A84&amp;"KGL"&amp;HE$2)</f>
        <v>0</v>
      </c>
      <c r="HF84" s="6">
        <f>COUNTIF(Sheet1!$O:$O,$A84&amp;"KGL"&amp;HF$2)</f>
        <v>0</v>
      </c>
      <c r="HG84" s="6">
        <f>COUNTIF(Sheet1!$O:$O,$A84&amp;"KGL"&amp;HG$2)</f>
        <v>0</v>
      </c>
      <c r="HH84" s="6">
        <f>COUNTIF(Sheet1!$O:$O,$A84&amp;"KGL"&amp;HH$2)</f>
        <v>0</v>
      </c>
      <c r="HI84" s="6">
        <f>COUNTIF(Sheet1!$O:$O,$A84&amp;"KGL"&amp;HI$2)</f>
        <v>0</v>
      </c>
      <c r="HJ84" s="6">
        <f>COUNTIF(Sheet1!$O:$O,$A84&amp;"KGL"&amp;HJ$2)</f>
        <v>0</v>
      </c>
      <c r="HK84" s="6">
        <f>COUNTIF(Sheet1!$O:$O,$A84&amp;"KGL"&amp;HK$2)</f>
        <v>0</v>
      </c>
      <c r="HL84" s="6">
        <f>COUNTIF(Sheet1!$O:$O,$A84&amp;"KGL"&amp;HL$2)</f>
        <v>0</v>
      </c>
      <c r="HM84" s="6">
        <f>COUNTIF(Sheet1!$O:$O,$A84&amp;"KGL"&amp;HM$2)</f>
        <v>0</v>
      </c>
      <c r="HN84" s="6">
        <f>COUNTIF(Sheet1!$O:$O,$A84&amp;"KGL"&amp;HN$2)</f>
        <v>0</v>
      </c>
      <c r="HO84" s="6">
        <f>COUNTIF(Sheet1!$O:$O,$A84&amp;"KGL"&amp;HO$2)</f>
        <v>0</v>
      </c>
      <c r="HP84" s="6">
        <f>COUNTIF(Sheet1!$O:$O,$A84&amp;"KGL"&amp;HP$2)</f>
        <v>0</v>
      </c>
      <c r="HQ84" s="6">
        <f>COUNTIF(Sheet1!$O:$O,$A84&amp;"KGL"&amp;HQ$2)</f>
        <v>0</v>
      </c>
      <c r="HR84" s="6">
        <f>COUNTIF(Sheet1!$O:$O,$A84&amp;"KGL"&amp;HR$2)</f>
        <v>0</v>
      </c>
      <c r="HS84" s="6">
        <f>COUNTIF(Sheet1!$O:$O,$A84&amp;"KGL"&amp;HS$2)</f>
        <v>0</v>
      </c>
      <c r="HT84" s="6">
        <f>COUNTIF(Sheet1!$O:$O,$A84&amp;"KGL"&amp;HT$2)</f>
        <v>0</v>
      </c>
      <c r="HU84" s="6">
        <f>COUNTIF(Sheet1!$O:$O,$A84&amp;"KGL"&amp;HU$2)</f>
        <v>0</v>
      </c>
      <c r="HV84" s="6">
        <f>COUNTIF(Sheet1!$O:$O,$A84&amp;"KGL"&amp;HV$2)</f>
        <v>0</v>
      </c>
      <c r="HW84" s="6">
        <f>COUNTIF(Sheet1!$O:$O,$A84&amp;"KGL"&amp;HW$2)</f>
        <v>0</v>
      </c>
      <c r="HX84" s="6">
        <f>COUNTIF(Sheet1!$O:$O,$A84&amp;"KGL"&amp;HX$2)</f>
        <v>0</v>
      </c>
      <c r="HY84" s="6">
        <f>COUNTIF(Sheet1!$O:$O,$A84&amp;"KGL"&amp;HY$2)</f>
        <v>0</v>
      </c>
      <c r="HZ84" s="6">
        <f>COUNTIF(Sheet1!$O:$O,$A84&amp;"KGL"&amp;HZ$2)</f>
        <v>0</v>
      </c>
      <c r="IA84" s="6">
        <f>COUNTIF(Sheet1!$O:$O,$A84&amp;"KGL"&amp;IA$2)</f>
        <v>0</v>
      </c>
      <c r="IB84" s="6">
        <f>COUNTIF(Sheet1!$O:$O,$A84&amp;"KGL"&amp;IB$2)</f>
        <v>0</v>
      </c>
      <c r="IC84" s="6">
        <f>COUNTIF(Sheet1!$O:$O,$A84&amp;"KGL"&amp;IC$2)</f>
        <v>0</v>
      </c>
      <c r="ID84" s="6">
        <f>COUNTIF(Sheet1!$O:$O,$A84&amp;"KGL"&amp;ID$2)</f>
        <v>0</v>
      </c>
      <c r="IE84" s="6">
        <f>COUNTIF(Sheet1!$O:$O,$A84&amp;"KGL"&amp;IE$2)</f>
        <v>0</v>
      </c>
      <c r="IF84" s="6">
        <f>COUNTIF(Sheet1!$O:$O,$A84&amp;"KGL"&amp;IF$2)</f>
        <v>0</v>
      </c>
      <c r="IG84" s="6">
        <f>COUNTIF(Sheet1!$O:$O,$A84&amp;"KGL"&amp;IG$2)</f>
        <v>0</v>
      </c>
      <c r="IH84" s="6">
        <f>COUNTIF(Sheet1!$O:$O,$A84&amp;"KGL"&amp;IH$2)</f>
        <v>0</v>
      </c>
      <c r="II84" s="6">
        <f>COUNTIF(Sheet1!$O:$O,$A84&amp;"KGL"&amp;II$2)</f>
        <v>0</v>
      </c>
      <c r="IJ84" s="6">
        <f>COUNTIF(Sheet1!$O:$O,$A84&amp;"KGL"&amp;IJ$2)</f>
        <v>0</v>
      </c>
      <c r="IK84" s="6">
        <f>COUNTIF(Sheet1!$O:$O,$A84&amp;"KGL"&amp;IK$2)</f>
        <v>0</v>
      </c>
      <c r="IL84" s="6">
        <f>COUNTIF(Sheet1!$O:$O,$A84&amp;"KGL"&amp;IL$2)</f>
        <v>0</v>
      </c>
      <c r="IM84" s="6">
        <f>COUNTIF(Sheet1!$O:$O,$A84&amp;"KGL"&amp;IM$2)</f>
        <v>0</v>
      </c>
      <c r="IN84" s="6">
        <f>COUNTIF(Sheet1!$O:$O,$A84&amp;"KGL"&amp;IN$2)</f>
        <v>0</v>
      </c>
      <c r="IO84" s="6">
        <f>COUNTIF(Sheet1!$O:$O,$A84&amp;"KGL"&amp;IO$2)</f>
        <v>0</v>
      </c>
      <c r="IP84" s="6">
        <f>COUNTIF(Sheet1!$O:$O,$A84&amp;"KGL"&amp;IP$2)</f>
        <v>0</v>
      </c>
      <c r="IQ84" s="6">
        <f>COUNTIF(Sheet1!$O:$O,$A84&amp;"KGL"&amp;IQ$2)</f>
        <v>0</v>
      </c>
      <c r="IR84" s="6">
        <f>COUNTIF(Sheet1!$O:$O,$A84&amp;"KGL"&amp;IR$2)</f>
        <v>0</v>
      </c>
      <c r="IS84" s="6">
        <f>COUNTIF(Sheet1!$O:$O,$A84&amp;"KGL"&amp;IS$2)</f>
        <v>0</v>
      </c>
      <c r="IT84" s="6">
        <f>COUNTIF(Sheet1!$O:$O,$A84&amp;"KGL"&amp;IT$2)</f>
        <v>0</v>
      </c>
      <c r="IU84" s="6">
        <f>COUNTIF(Sheet1!$O:$O,$A84&amp;"KGL"&amp;IU$2)</f>
        <v>0</v>
      </c>
      <c r="IV84" s="6">
        <f>COUNTIF(Sheet1!$O:$O,$A84&amp;"KGL"&amp;IV$2)</f>
        <v>0</v>
      </c>
      <c r="IW84" s="6">
        <f>COUNTIF(Sheet1!$O:$O,$A84&amp;"KGL"&amp;IW$2)</f>
        <v>0</v>
      </c>
      <c r="IX84" s="6">
        <f>COUNTIF(Sheet1!$O:$O,$A84&amp;"KGL"&amp;IX$2)</f>
        <v>0</v>
      </c>
      <c r="IY84" s="6">
        <f>COUNTIF(Sheet1!$O:$O,$A84&amp;"KGL"&amp;IY$2)</f>
        <v>0</v>
      </c>
      <c r="IZ84" s="6">
        <f>COUNTIF(Sheet1!$O:$O,$A84&amp;"KGL"&amp;IZ$2)</f>
        <v>0</v>
      </c>
      <c r="JA84" s="6">
        <f>COUNTIF(Sheet1!$O:$O,$A84&amp;"KGL"&amp;JA$2)</f>
        <v>0</v>
      </c>
      <c r="JB84" s="6">
        <f>COUNTIF(Sheet1!$O:$O,$A84&amp;"KGL"&amp;JB$2)</f>
        <v>0</v>
      </c>
      <c r="JC84" s="6">
        <f>COUNTIF(Sheet1!$O:$O,$A84&amp;"KGL"&amp;JC$2)</f>
        <v>0</v>
      </c>
    </row>
    <row r="85" spans="1:263" s="179" customFormat="1" x14ac:dyDescent="0.3">
      <c r="A85" s="202" t="s">
        <v>319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f>COUNTIF(Sheet1!$O:$O,$A85&amp;"KGL"&amp;DA$2)</f>
        <v>0</v>
      </c>
      <c r="DB85" s="6">
        <f>COUNTIF(Sheet1!$O:$O,$A85&amp;"KGL"&amp;DB$2)</f>
        <v>0</v>
      </c>
      <c r="DC85" s="6">
        <f>COUNTIF(Sheet1!$O:$O,$A85&amp;"KGL"&amp;DC$2)</f>
        <v>0</v>
      </c>
      <c r="DD85" s="6">
        <f>COUNTIF(Sheet1!$O:$O,$A85&amp;"KGL"&amp;DD$2)</f>
        <v>0</v>
      </c>
      <c r="DE85" s="6">
        <f>COUNTIF(Sheet1!$O:$O,$A85&amp;"KGL"&amp;DE$2)</f>
        <v>0</v>
      </c>
      <c r="DF85" s="6">
        <f>COUNTIF(Sheet1!$O:$O,$A85&amp;"KGL"&amp;DF$2)</f>
        <v>0</v>
      </c>
      <c r="DG85" s="6">
        <f>COUNTIF(Sheet1!$O:$O,$A85&amp;"KGL"&amp;DG$2)</f>
        <v>0</v>
      </c>
      <c r="DH85" s="6">
        <f>COUNTIF(Sheet1!$O:$O,$A85&amp;"KGL"&amp;DH$2)</f>
        <v>0</v>
      </c>
      <c r="DI85" s="6">
        <f>COUNTIF(Sheet1!$O:$O,$A85&amp;"KGL"&amp;DI$2)</f>
        <v>0</v>
      </c>
      <c r="DJ85" s="6">
        <f>COUNTIF(Sheet1!$O:$O,$A85&amp;"KGL"&amp;DJ$2)</f>
        <v>0</v>
      </c>
      <c r="DK85" s="6">
        <f>COUNTIF(Sheet1!$O:$O,$A85&amp;"KGL"&amp;DK$2)</f>
        <v>0</v>
      </c>
      <c r="DL85" s="6">
        <f>COUNTIF(Sheet1!$O:$O,$A85&amp;"KGL"&amp;DL$2)</f>
        <v>0</v>
      </c>
      <c r="DM85" s="6">
        <f>COUNTIF(Sheet1!$O:$O,$A85&amp;"KGL"&amp;DM$2)</f>
        <v>0</v>
      </c>
      <c r="DN85" s="6">
        <f>COUNTIF(Sheet1!$O:$O,$A85&amp;"KGL"&amp;DN$2)</f>
        <v>0</v>
      </c>
      <c r="DO85" s="6">
        <f>COUNTIF(Sheet1!$O:$O,$A85&amp;"KGL"&amp;DO$2)</f>
        <v>0</v>
      </c>
      <c r="DP85" s="6">
        <f>COUNTIF(Sheet1!$O:$O,$A85&amp;"KGL"&amp;DP$2)</f>
        <v>0</v>
      </c>
      <c r="DQ85" s="6">
        <f>COUNTIF(Sheet1!$O:$O,$A85&amp;"KGL"&amp;DQ$2)</f>
        <v>0</v>
      </c>
      <c r="DR85" s="6">
        <f>COUNTIF(Sheet1!$O:$O,$A85&amp;"KGL"&amp;DR$2)</f>
        <v>0</v>
      </c>
      <c r="DS85" s="6">
        <f>COUNTIF(Sheet1!$O:$O,$A85&amp;"KGL"&amp;DS$2)</f>
        <v>0</v>
      </c>
      <c r="DT85" s="6">
        <f>COUNTIF(Sheet1!$O:$O,$A85&amp;"KGL"&amp;DT$2)</f>
        <v>0</v>
      </c>
      <c r="DU85" s="6">
        <f>COUNTIF(Sheet1!$O:$O,$A85&amp;"KGL"&amp;DU$2)</f>
        <v>0</v>
      </c>
      <c r="DV85" s="6">
        <f>COUNTIF(Sheet1!$O:$O,$A85&amp;"KGL"&amp;DV$2)</f>
        <v>0</v>
      </c>
      <c r="DW85" s="6">
        <f>COUNTIF(Sheet1!$O:$O,$A85&amp;"KGL"&amp;DW$2)</f>
        <v>0</v>
      </c>
      <c r="DX85" s="6">
        <f>COUNTIF(Sheet1!$O:$O,$A85&amp;"KGL"&amp;DX$2)</f>
        <v>0</v>
      </c>
      <c r="DY85" s="6">
        <f>COUNTIF(Sheet1!$O:$O,$A85&amp;"KGL"&amp;DY$2)</f>
        <v>0</v>
      </c>
      <c r="DZ85" s="6">
        <f>COUNTIF(Sheet1!$O:$O,$A85&amp;"KGL"&amp;DZ$2)</f>
        <v>0</v>
      </c>
      <c r="EA85" s="6">
        <f>COUNTIF(Sheet1!$O:$O,$A85&amp;"KGL"&amp;EA$2)</f>
        <v>0</v>
      </c>
      <c r="EB85" s="6">
        <f>COUNTIF(Sheet1!$O:$O,$A85&amp;"KGL"&amp;EB$2)</f>
        <v>0</v>
      </c>
      <c r="EC85" s="6">
        <f>COUNTIF(Sheet1!$O:$O,$A85&amp;"KGL"&amp;EC$2)</f>
        <v>0</v>
      </c>
      <c r="ED85" s="6">
        <f>COUNTIF(Sheet1!$O:$O,$A85&amp;"KGL"&amp;ED$2)</f>
        <v>0</v>
      </c>
      <c r="EE85" s="6">
        <f>COUNTIF(Sheet1!$O:$O,$A85&amp;"KGL"&amp;EE$2)</f>
        <v>0</v>
      </c>
      <c r="EF85" s="6">
        <f>COUNTIF(Sheet1!$O:$O,$A85&amp;"KGL"&amp;EF$2)</f>
        <v>0</v>
      </c>
      <c r="EG85" s="6">
        <f>COUNTIF(Sheet1!$O:$O,$A85&amp;"KGL"&amp;EG$2)</f>
        <v>0</v>
      </c>
      <c r="EH85" s="6">
        <f>COUNTIF(Sheet1!$O:$O,$A85&amp;"KGL"&amp;EH$2)</f>
        <v>0</v>
      </c>
      <c r="EI85" s="6">
        <f>COUNTIF(Sheet1!$O:$O,$A85&amp;"KGL"&amp;EI$2)</f>
        <v>0</v>
      </c>
      <c r="EJ85" s="6">
        <f>COUNTIF(Sheet1!$O:$O,$A85&amp;"KGL"&amp;EJ$2)</f>
        <v>0</v>
      </c>
      <c r="EK85" s="6">
        <f>COUNTIF(Sheet1!$O:$O,$A85&amp;"KGL"&amp;EK$2)</f>
        <v>0</v>
      </c>
      <c r="EL85" s="6">
        <f>COUNTIF(Sheet1!$O:$O,$A85&amp;"KGL"&amp;EL$2)</f>
        <v>0</v>
      </c>
      <c r="EM85" s="6">
        <f>COUNTIF(Sheet1!$O:$O,$A85&amp;"KGL"&amp;EM$2)</f>
        <v>0</v>
      </c>
      <c r="EN85" s="6">
        <f>COUNTIF(Sheet1!$O:$O,$A85&amp;"KGL"&amp;EN$2)</f>
        <v>0</v>
      </c>
      <c r="EO85" s="6">
        <f>COUNTIF(Sheet1!$O:$O,$A85&amp;"KGL"&amp;EO$2)</f>
        <v>0</v>
      </c>
      <c r="EP85" s="6">
        <f>COUNTIF(Sheet1!$O:$O,$A85&amp;"KGL"&amp;EP$2)</f>
        <v>0</v>
      </c>
      <c r="EQ85" s="6">
        <f>COUNTIF(Sheet1!$O:$O,$A85&amp;"KGL"&amp;EQ$2)</f>
        <v>0</v>
      </c>
      <c r="ER85" s="6">
        <f>COUNTIF(Sheet1!$O:$O,$A85&amp;"KGL"&amp;ER$2)</f>
        <v>0</v>
      </c>
      <c r="ES85" s="6">
        <f>COUNTIF(Sheet1!$O:$O,$A85&amp;"KGL"&amp;ES$2)</f>
        <v>0</v>
      </c>
      <c r="ET85" s="6">
        <f>COUNTIF(Sheet1!$O:$O,$A85&amp;"KGL"&amp;ET$2)</f>
        <v>0</v>
      </c>
      <c r="EU85" s="6">
        <f>COUNTIF(Sheet1!$O:$O,$A85&amp;"KGL"&amp;EU$2)</f>
        <v>0</v>
      </c>
      <c r="EV85" s="6">
        <f>COUNTIF(Sheet1!$O:$O,$A85&amp;"KGL"&amp;EV$2)</f>
        <v>0</v>
      </c>
      <c r="EW85" s="6">
        <f>COUNTIF(Sheet1!$O:$O,$A85&amp;"KGL"&amp;EW$2)</f>
        <v>0</v>
      </c>
      <c r="EX85" s="6">
        <f>COUNTIF(Sheet1!$O:$O,$A85&amp;"KGL"&amp;EX$2)</f>
        <v>0</v>
      </c>
      <c r="EY85" s="6">
        <f>COUNTIF(Sheet1!$O:$O,$A85&amp;"KGL"&amp;EY$2)</f>
        <v>0</v>
      </c>
      <c r="EZ85" s="6">
        <f>COUNTIF(Sheet1!$O:$O,$A85&amp;"KGL"&amp;EZ$2)</f>
        <v>0</v>
      </c>
      <c r="FA85" s="6">
        <f>COUNTIF(Sheet1!$O:$O,$A85&amp;"KGL"&amp;FA$2)</f>
        <v>0</v>
      </c>
      <c r="FB85" s="6">
        <f>COUNTIF(Sheet1!$O:$O,$A85&amp;"KGL"&amp;FB$2)</f>
        <v>0</v>
      </c>
      <c r="FC85" s="6">
        <f>COUNTIF(Sheet1!$O:$O,$A85&amp;"KGL"&amp;FC$2)</f>
        <v>0</v>
      </c>
      <c r="FD85" s="6">
        <f>COUNTIF(Sheet1!$O:$O,$A85&amp;"KGL"&amp;FD$2)</f>
        <v>0</v>
      </c>
      <c r="FE85" s="6">
        <f>COUNTIF(Sheet1!$O:$O,$A85&amp;"KGL"&amp;FE$2)</f>
        <v>0</v>
      </c>
      <c r="FF85" s="6">
        <f>COUNTIF(Sheet1!$O:$O,$A85&amp;"KGL"&amp;FF$2)</f>
        <v>0</v>
      </c>
      <c r="FG85" s="6">
        <f>COUNTIF(Sheet1!$O:$O,$A85&amp;"KGL"&amp;FG$2)</f>
        <v>0</v>
      </c>
      <c r="FH85" s="6">
        <f>COUNTIF(Sheet1!$O:$O,$A85&amp;"KGL"&amp;FH$2)</f>
        <v>0</v>
      </c>
      <c r="FI85" s="6">
        <f>COUNTIF(Sheet1!$O:$O,$A85&amp;"KGL"&amp;FI$2)</f>
        <v>0</v>
      </c>
      <c r="FJ85" s="6">
        <f>COUNTIF(Sheet1!$O:$O,$A85&amp;"KGL"&amp;FJ$2)</f>
        <v>0</v>
      </c>
      <c r="FK85" s="6">
        <f>COUNTIF(Sheet1!$O:$O,$A85&amp;"KGL"&amp;FK$2)</f>
        <v>0</v>
      </c>
      <c r="FL85" s="6">
        <f>COUNTIF(Sheet1!$O:$O,$A85&amp;"KGL"&amp;FL$2)</f>
        <v>0</v>
      </c>
      <c r="FM85" s="6">
        <f>COUNTIF(Sheet1!$O:$O,$A85&amp;"KGL"&amp;FM$2)</f>
        <v>0</v>
      </c>
      <c r="FN85" s="6">
        <f>COUNTIF(Sheet1!$O:$O,$A85&amp;"KGL"&amp;FN$2)</f>
        <v>0</v>
      </c>
      <c r="FO85" s="6">
        <f>COUNTIF(Sheet1!$O:$O,$A85&amp;"KGL"&amp;FO$2)</f>
        <v>0</v>
      </c>
      <c r="FP85" s="6">
        <f>COUNTIF(Sheet1!$O:$O,$A85&amp;"KGL"&amp;FP$2)</f>
        <v>0</v>
      </c>
      <c r="FQ85" s="6">
        <f>COUNTIF(Sheet1!$O:$O,$A85&amp;"KGL"&amp;FQ$2)</f>
        <v>0</v>
      </c>
      <c r="FR85" s="6">
        <f>COUNTIF(Sheet1!$O:$O,$A85&amp;"KGL"&amp;FR$2)</f>
        <v>0</v>
      </c>
      <c r="FS85" s="6">
        <f>COUNTIF(Sheet1!$O:$O,$A85&amp;"KGL"&amp;FS$2)</f>
        <v>0</v>
      </c>
      <c r="FT85" s="6">
        <f>COUNTIF(Sheet1!$O:$O,$A85&amp;"KGL"&amp;FT$2)</f>
        <v>0</v>
      </c>
      <c r="FU85" s="6">
        <f>COUNTIF(Sheet1!$O:$O,$A85&amp;"KGL"&amp;FU$2)</f>
        <v>0</v>
      </c>
      <c r="FV85" s="6">
        <f>COUNTIF(Sheet1!$O:$O,$A85&amp;"KGL"&amp;FV$2)</f>
        <v>0</v>
      </c>
      <c r="FW85" s="6">
        <f>COUNTIF(Sheet1!$O:$O,$A85&amp;"KGL"&amp;FW$2)</f>
        <v>0</v>
      </c>
      <c r="FX85" s="6">
        <f>COUNTIF(Sheet1!$O:$O,$A85&amp;"KGL"&amp;FX$2)</f>
        <v>0</v>
      </c>
      <c r="FY85" s="6">
        <f>COUNTIF(Sheet1!$O:$O,$A85&amp;"KGL"&amp;FY$2)</f>
        <v>0</v>
      </c>
      <c r="FZ85" s="6">
        <f>COUNTIF(Sheet1!$O:$O,$A85&amp;"KGL"&amp;FZ$2)</f>
        <v>0</v>
      </c>
      <c r="GA85" s="6">
        <f>COUNTIF(Sheet1!$O:$O,$A85&amp;"KGL"&amp;GA$2)</f>
        <v>0</v>
      </c>
      <c r="GB85" s="6">
        <f>COUNTIF(Sheet1!$O:$O,$A85&amp;"KGL"&amp;GB$2)</f>
        <v>0</v>
      </c>
      <c r="GC85" s="6">
        <f>COUNTIF(Sheet1!$O:$O,$A85&amp;"KGL"&amp;GC$2)</f>
        <v>0</v>
      </c>
      <c r="GD85" s="6">
        <f>COUNTIF(Sheet1!$O:$O,$A85&amp;"KGL"&amp;GD$2)</f>
        <v>0</v>
      </c>
      <c r="GE85" s="6">
        <f>COUNTIF(Sheet1!$O:$O,$A85&amp;"KGL"&amp;GE$2)</f>
        <v>0</v>
      </c>
      <c r="GF85" s="6">
        <f>COUNTIF(Sheet1!$O:$O,$A85&amp;"KGL"&amp;GF$2)</f>
        <v>0</v>
      </c>
      <c r="GG85" s="6">
        <f>COUNTIF(Sheet1!$O:$O,$A85&amp;"KGL"&amp;GG$2)</f>
        <v>0</v>
      </c>
      <c r="GH85" s="6">
        <f>COUNTIF(Sheet1!$O:$O,$A85&amp;"KGL"&amp;GH$2)</f>
        <v>0</v>
      </c>
      <c r="GI85" s="6">
        <f>COUNTIF(Sheet1!$O:$O,$A85&amp;"KGL"&amp;GI$2)</f>
        <v>0</v>
      </c>
      <c r="GJ85" s="6">
        <f>COUNTIF(Sheet1!$O:$O,$A85&amp;"KGL"&amp;GJ$2)</f>
        <v>0</v>
      </c>
      <c r="GK85" s="6">
        <f>COUNTIF(Sheet1!$O:$O,$A85&amp;"KGL"&amp;GK$2)</f>
        <v>0</v>
      </c>
      <c r="GL85" s="6">
        <f>COUNTIF(Sheet1!$O:$O,$A85&amp;"KGL"&amp;GL$2)</f>
        <v>0</v>
      </c>
      <c r="GM85" s="6">
        <f>COUNTIF(Sheet1!$O:$O,$A85&amp;"KGL"&amp;GM$2)</f>
        <v>0</v>
      </c>
      <c r="GN85" s="6">
        <f>COUNTIF(Sheet1!$O:$O,$A85&amp;"KGL"&amp;GN$2)</f>
        <v>0</v>
      </c>
      <c r="GO85" s="6">
        <f>COUNTIF(Sheet1!$O:$O,$A85&amp;"KGL"&amp;GO$2)</f>
        <v>0</v>
      </c>
      <c r="GP85" s="6">
        <f>COUNTIF(Sheet1!$O:$O,$A85&amp;"KGL"&amp;GP$2)</f>
        <v>0</v>
      </c>
      <c r="GQ85" s="6">
        <f>COUNTIF(Sheet1!$O:$O,$A85&amp;"KGL"&amp;GQ$2)</f>
        <v>0</v>
      </c>
      <c r="GR85" s="6">
        <f>COUNTIF(Sheet1!$O:$O,$A85&amp;"KGL"&amp;GR$2)</f>
        <v>0</v>
      </c>
      <c r="GS85" s="6">
        <f>COUNTIF(Sheet1!$O:$O,$A85&amp;"KGL"&amp;GS$2)</f>
        <v>0</v>
      </c>
      <c r="GT85" s="6">
        <f>COUNTIF(Sheet1!$O:$O,$A85&amp;"KGL"&amp;GT$2)</f>
        <v>0</v>
      </c>
      <c r="GU85" s="6">
        <f>COUNTIF(Sheet1!$O:$O,$A85&amp;"KGL"&amp;GU$2)</f>
        <v>0</v>
      </c>
      <c r="GV85" s="6">
        <f>COUNTIF(Sheet1!$O:$O,$A85&amp;"KGL"&amp;GV$2)</f>
        <v>0</v>
      </c>
      <c r="GW85" s="6">
        <f>COUNTIF(Sheet1!$O:$O,$A85&amp;"KGL"&amp;GW$2)</f>
        <v>0</v>
      </c>
      <c r="GX85" s="6">
        <f>COUNTIF(Sheet1!$O:$O,$A85&amp;"KGL"&amp;GX$2)</f>
        <v>0</v>
      </c>
      <c r="GY85" s="6">
        <f>COUNTIF(Sheet1!$O:$O,$A85&amp;"KGL"&amp;GY$2)</f>
        <v>0</v>
      </c>
      <c r="GZ85" s="6">
        <f>COUNTIF(Sheet1!$O:$O,$A85&amp;"KGL"&amp;GZ$2)</f>
        <v>0</v>
      </c>
      <c r="HA85" s="6">
        <f>COUNTIF(Sheet1!$O:$O,$A85&amp;"KGL"&amp;HA$2)</f>
        <v>0</v>
      </c>
      <c r="HB85" s="6">
        <f>COUNTIF(Sheet1!$O:$O,$A85&amp;"KGL"&amp;HB$2)</f>
        <v>0</v>
      </c>
      <c r="HC85" s="6">
        <f>COUNTIF(Sheet1!$O:$O,$A85&amp;"KGL"&amp;HC$2)</f>
        <v>0</v>
      </c>
      <c r="HD85" s="6">
        <f>COUNTIF(Sheet1!$O:$O,$A85&amp;"KGL"&amp;HD$2)</f>
        <v>0</v>
      </c>
      <c r="HE85" s="6">
        <f>COUNTIF(Sheet1!$O:$O,$A85&amp;"KGL"&amp;HE$2)</f>
        <v>0</v>
      </c>
      <c r="HF85" s="6">
        <f>COUNTIF(Sheet1!$O:$O,$A85&amp;"KGL"&amp;HF$2)</f>
        <v>0</v>
      </c>
      <c r="HG85" s="6">
        <f>COUNTIF(Sheet1!$O:$O,$A85&amp;"KGL"&amp;HG$2)</f>
        <v>0</v>
      </c>
      <c r="HH85" s="6">
        <f>COUNTIF(Sheet1!$O:$O,$A85&amp;"KGL"&amp;HH$2)</f>
        <v>0</v>
      </c>
      <c r="HI85" s="6">
        <f>COUNTIF(Sheet1!$O:$O,$A85&amp;"KGL"&amp;HI$2)</f>
        <v>0</v>
      </c>
      <c r="HJ85" s="6">
        <f>COUNTIF(Sheet1!$O:$O,$A85&amp;"KGL"&amp;HJ$2)</f>
        <v>0</v>
      </c>
      <c r="HK85" s="6">
        <f>COUNTIF(Sheet1!$O:$O,$A85&amp;"KGL"&amp;HK$2)</f>
        <v>0</v>
      </c>
      <c r="HL85" s="6">
        <f>COUNTIF(Sheet1!$O:$O,$A85&amp;"KGL"&amp;HL$2)</f>
        <v>0</v>
      </c>
      <c r="HM85" s="6">
        <f>COUNTIF(Sheet1!$O:$O,$A85&amp;"KGL"&amp;HM$2)</f>
        <v>0</v>
      </c>
      <c r="HN85" s="6">
        <f>COUNTIF(Sheet1!$O:$O,$A85&amp;"KGL"&amp;HN$2)</f>
        <v>0</v>
      </c>
      <c r="HO85" s="6">
        <f>COUNTIF(Sheet1!$O:$O,$A85&amp;"KGL"&amp;HO$2)</f>
        <v>0</v>
      </c>
      <c r="HP85" s="6">
        <f>COUNTIF(Sheet1!$O:$O,$A85&amp;"KGL"&amp;HP$2)</f>
        <v>0</v>
      </c>
      <c r="HQ85" s="6">
        <f>COUNTIF(Sheet1!$O:$O,$A85&amp;"KGL"&amp;HQ$2)</f>
        <v>0</v>
      </c>
      <c r="HR85" s="6">
        <f>COUNTIF(Sheet1!$O:$O,$A85&amp;"KGL"&amp;HR$2)</f>
        <v>0</v>
      </c>
      <c r="HS85" s="6">
        <f>COUNTIF(Sheet1!$O:$O,$A85&amp;"KGL"&amp;HS$2)</f>
        <v>0</v>
      </c>
      <c r="HT85" s="6">
        <f>COUNTIF(Sheet1!$O:$O,$A85&amp;"KGL"&amp;HT$2)</f>
        <v>0</v>
      </c>
      <c r="HU85" s="6">
        <f>COUNTIF(Sheet1!$O:$O,$A85&amp;"KGL"&amp;HU$2)</f>
        <v>0</v>
      </c>
      <c r="HV85" s="6">
        <f>COUNTIF(Sheet1!$O:$O,$A85&amp;"KGL"&amp;HV$2)</f>
        <v>0</v>
      </c>
      <c r="HW85" s="6">
        <f>COUNTIF(Sheet1!$O:$O,$A85&amp;"KGL"&amp;HW$2)</f>
        <v>0</v>
      </c>
      <c r="HX85" s="6">
        <f>COUNTIF(Sheet1!$O:$O,$A85&amp;"KGL"&amp;HX$2)</f>
        <v>0</v>
      </c>
      <c r="HY85" s="6">
        <f>COUNTIF(Sheet1!$O:$O,$A85&amp;"KGL"&amp;HY$2)</f>
        <v>0</v>
      </c>
      <c r="HZ85" s="6">
        <f>COUNTIF(Sheet1!$O:$O,$A85&amp;"KGL"&amp;HZ$2)</f>
        <v>0</v>
      </c>
      <c r="IA85" s="6">
        <f>COUNTIF(Sheet1!$O:$O,$A85&amp;"KGL"&amp;IA$2)</f>
        <v>0</v>
      </c>
      <c r="IB85" s="6">
        <f>COUNTIF(Sheet1!$O:$O,$A85&amp;"KGL"&amp;IB$2)</f>
        <v>0</v>
      </c>
      <c r="IC85" s="6">
        <f>COUNTIF(Sheet1!$O:$O,$A85&amp;"KGL"&amp;IC$2)</f>
        <v>0</v>
      </c>
      <c r="ID85" s="6">
        <f>COUNTIF(Sheet1!$O:$O,$A85&amp;"KGL"&amp;ID$2)</f>
        <v>0</v>
      </c>
      <c r="IE85" s="6">
        <f>COUNTIF(Sheet1!$O:$O,$A85&amp;"KGL"&amp;IE$2)</f>
        <v>0</v>
      </c>
      <c r="IF85" s="6">
        <f>COUNTIF(Sheet1!$O:$O,$A85&amp;"KGL"&amp;IF$2)</f>
        <v>0</v>
      </c>
      <c r="IG85" s="6">
        <f>COUNTIF(Sheet1!$O:$O,$A85&amp;"KGL"&amp;IG$2)</f>
        <v>0</v>
      </c>
      <c r="IH85" s="6">
        <f>COUNTIF(Sheet1!$O:$O,$A85&amp;"KGL"&amp;IH$2)</f>
        <v>0</v>
      </c>
      <c r="II85" s="6">
        <f>COUNTIF(Sheet1!$O:$O,$A85&amp;"KGL"&amp;II$2)</f>
        <v>0</v>
      </c>
      <c r="IJ85" s="6">
        <f>COUNTIF(Sheet1!$O:$O,$A85&amp;"KGL"&amp;IJ$2)</f>
        <v>0</v>
      </c>
      <c r="IK85" s="6">
        <f>COUNTIF(Sheet1!$O:$O,$A85&amp;"KGL"&amp;IK$2)</f>
        <v>0</v>
      </c>
      <c r="IL85" s="6">
        <f>COUNTIF(Sheet1!$O:$O,$A85&amp;"KGL"&amp;IL$2)</f>
        <v>0</v>
      </c>
      <c r="IM85" s="6">
        <f>COUNTIF(Sheet1!$O:$O,$A85&amp;"KGL"&amp;IM$2)</f>
        <v>0</v>
      </c>
      <c r="IN85" s="6">
        <f>COUNTIF(Sheet1!$O:$O,$A85&amp;"KGL"&amp;IN$2)</f>
        <v>0</v>
      </c>
      <c r="IO85" s="6">
        <f>COUNTIF(Sheet1!$O:$O,$A85&amp;"KGL"&amp;IO$2)</f>
        <v>0</v>
      </c>
      <c r="IP85" s="6">
        <f>COUNTIF(Sheet1!$O:$O,$A85&amp;"KGL"&amp;IP$2)</f>
        <v>0</v>
      </c>
      <c r="IQ85" s="6">
        <f>COUNTIF(Sheet1!$O:$O,$A85&amp;"KGL"&amp;IQ$2)</f>
        <v>0</v>
      </c>
      <c r="IR85" s="6">
        <f>COUNTIF(Sheet1!$O:$O,$A85&amp;"KGL"&amp;IR$2)</f>
        <v>0</v>
      </c>
      <c r="IS85" s="6">
        <f>COUNTIF(Sheet1!$O:$O,$A85&amp;"KGL"&amp;IS$2)</f>
        <v>0</v>
      </c>
      <c r="IT85" s="6">
        <f>COUNTIF(Sheet1!$O:$O,$A85&amp;"KGL"&amp;IT$2)</f>
        <v>0</v>
      </c>
      <c r="IU85" s="6">
        <f>COUNTIF(Sheet1!$O:$O,$A85&amp;"KGL"&amp;IU$2)</f>
        <v>0</v>
      </c>
      <c r="IV85" s="6">
        <f>COUNTIF(Sheet1!$O:$O,$A85&amp;"KGL"&amp;IV$2)</f>
        <v>0</v>
      </c>
      <c r="IW85" s="6">
        <f>COUNTIF(Sheet1!$O:$O,$A85&amp;"KGL"&amp;IW$2)</f>
        <v>0</v>
      </c>
      <c r="IX85" s="6">
        <f>COUNTIF(Sheet1!$O:$O,$A85&amp;"KGL"&amp;IX$2)</f>
        <v>0</v>
      </c>
      <c r="IY85" s="6">
        <f>COUNTIF(Sheet1!$O:$O,$A85&amp;"KGL"&amp;IY$2)</f>
        <v>0</v>
      </c>
      <c r="IZ85" s="6">
        <f>COUNTIF(Sheet1!$O:$O,$A85&amp;"KGL"&amp;IZ$2)</f>
        <v>0</v>
      </c>
      <c r="JA85" s="6">
        <f>COUNTIF(Sheet1!$O:$O,$A85&amp;"KGL"&amp;JA$2)</f>
        <v>0</v>
      </c>
      <c r="JB85" s="6">
        <f>COUNTIF(Sheet1!$O:$O,$A85&amp;"KGL"&amp;JB$2)</f>
        <v>0</v>
      </c>
      <c r="JC85" s="6">
        <f>COUNTIF(Sheet1!$O:$O,$A85&amp;"KGL"&amp;JC$2)</f>
        <v>0</v>
      </c>
    </row>
    <row r="86" spans="1:263" s="179" customFormat="1" x14ac:dyDescent="0.3">
      <c r="A86" s="202" t="s">
        <v>361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f>COUNTIF(Sheet1!$O:$O,$A86&amp;"KGL"&amp;DA$2)</f>
        <v>0</v>
      </c>
      <c r="DB86" s="6">
        <f>COUNTIF(Sheet1!$O:$O,$A86&amp;"KGL"&amp;DB$2)</f>
        <v>0</v>
      </c>
      <c r="DC86" s="6">
        <f>COUNTIF(Sheet1!$O:$O,$A86&amp;"KGL"&amp;DC$2)</f>
        <v>0</v>
      </c>
      <c r="DD86" s="6">
        <f>COUNTIF(Sheet1!$O:$O,$A86&amp;"KGL"&amp;DD$2)</f>
        <v>0</v>
      </c>
      <c r="DE86" s="6">
        <f>COUNTIF(Sheet1!$O:$O,$A86&amp;"KGL"&amp;DE$2)</f>
        <v>0</v>
      </c>
      <c r="DF86" s="6">
        <f>COUNTIF(Sheet1!$O:$O,$A86&amp;"KGL"&amp;DF$2)</f>
        <v>0</v>
      </c>
      <c r="DG86" s="6">
        <f>COUNTIF(Sheet1!$O:$O,$A86&amp;"KGL"&amp;DG$2)</f>
        <v>0</v>
      </c>
      <c r="DH86" s="6">
        <f>COUNTIF(Sheet1!$O:$O,$A86&amp;"KGL"&amp;DH$2)</f>
        <v>0</v>
      </c>
      <c r="DI86" s="6">
        <f>COUNTIF(Sheet1!$O:$O,$A86&amp;"KGL"&amp;DI$2)</f>
        <v>0</v>
      </c>
      <c r="DJ86" s="6">
        <f>COUNTIF(Sheet1!$O:$O,$A86&amp;"KGL"&amp;DJ$2)</f>
        <v>0</v>
      </c>
      <c r="DK86" s="6">
        <f>COUNTIF(Sheet1!$O:$O,$A86&amp;"KGL"&amp;DK$2)</f>
        <v>0</v>
      </c>
      <c r="DL86" s="6">
        <f>COUNTIF(Sheet1!$O:$O,$A86&amp;"KGL"&amp;DL$2)</f>
        <v>0</v>
      </c>
      <c r="DM86" s="6">
        <f>COUNTIF(Sheet1!$O:$O,$A86&amp;"KGL"&amp;DM$2)</f>
        <v>0</v>
      </c>
      <c r="DN86" s="6">
        <f>COUNTIF(Sheet1!$O:$O,$A86&amp;"KGL"&amp;DN$2)</f>
        <v>0</v>
      </c>
      <c r="DO86" s="6">
        <f>COUNTIF(Sheet1!$O:$O,$A86&amp;"KGL"&amp;DO$2)</f>
        <v>0</v>
      </c>
      <c r="DP86" s="6">
        <f>COUNTIF(Sheet1!$O:$O,$A86&amp;"KGL"&amp;DP$2)</f>
        <v>0</v>
      </c>
      <c r="DQ86" s="6">
        <f>COUNTIF(Sheet1!$O:$O,$A86&amp;"KGL"&amp;DQ$2)</f>
        <v>0</v>
      </c>
      <c r="DR86" s="6">
        <f>COUNTIF(Sheet1!$O:$O,$A86&amp;"KGL"&amp;DR$2)</f>
        <v>0</v>
      </c>
      <c r="DS86" s="6">
        <f>COUNTIF(Sheet1!$O:$O,$A86&amp;"KGL"&amp;DS$2)</f>
        <v>0</v>
      </c>
      <c r="DT86" s="6">
        <f>COUNTIF(Sheet1!$O:$O,$A86&amp;"KGL"&amp;DT$2)</f>
        <v>0</v>
      </c>
      <c r="DU86" s="6">
        <f>COUNTIF(Sheet1!$O:$O,$A86&amp;"KGL"&amp;DU$2)</f>
        <v>0</v>
      </c>
      <c r="DV86" s="6">
        <f>COUNTIF(Sheet1!$O:$O,$A86&amp;"KGL"&amp;DV$2)</f>
        <v>0</v>
      </c>
      <c r="DW86" s="6">
        <f>COUNTIF(Sheet1!$O:$O,$A86&amp;"KGL"&amp;DW$2)</f>
        <v>0</v>
      </c>
      <c r="DX86" s="6">
        <f>COUNTIF(Sheet1!$O:$O,$A86&amp;"KGL"&amp;DX$2)</f>
        <v>0</v>
      </c>
      <c r="DY86" s="6">
        <f>COUNTIF(Sheet1!$O:$O,$A86&amp;"KGL"&amp;DY$2)</f>
        <v>0</v>
      </c>
      <c r="DZ86" s="6">
        <f>COUNTIF(Sheet1!$O:$O,$A86&amp;"KGL"&amp;DZ$2)</f>
        <v>0</v>
      </c>
      <c r="EA86" s="6">
        <f>COUNTIF(Sheet1!$O:$O,$A86&amp;"KGL"&amp;EA$2)</f>
        <v>0</v>
      </c>
      <c r="EB86" s="6">
        <f>COUNTIF(Sheet1!$O:$O,$A86&amp;"KGL"&amp;EB$2)</f>
        <v>0</v>
      </c>
      <c r="EC86" s="6">
        <f>COUNTIF(Sheet1!$O:$O,$A86&amp;"KGL"&amp;EC$2)</f>
        <v>0</v>
      </c>
      <c r="ED86" s="6">
        <f>COUNTIF(Sheet1!$O:$O,$A86&amp;"KGL"&amp;ED$2)</f>
        <v>0</v>
      </c>
      <c r="EE86" s="6">
        <f>COUNTIF(Sheet1!$O:$O,$A86&amp;"KGL"&amp;EE$2)</f>
        <v>0</v>
      </c>
      <c r="EF86" s="6">
        <f>COUNTIF(Sheet1!$O:$O,$A86&amp;"KGL"&amp;EF$2)</f>
        <v>0</v>
      </c>
      <c r="EG86" s="6">
        <f>COUNTIF(Sheet1!$O:$O,$A86&amp;"KGL"&amp;EG$2)</f>
        <v>0</v>
      </c>
      <c r="EH86" s="6">
        <f>COUNTIF(Sheet1!$O:$O,$A86&amp;"KGL"&amp;EH$2)</f>
        <v>0</v>
      </c>
      <c r="EI86" s="6">
        <f>COUNTIF(Sheet1!$O:$O,$A86&amp;"KGL"&amp;EI$2)</f>
        <v>0</v>
      </c>
      <c r="EJ86" s="6">
        <f>COUNTIF(Sheet1!$O:$O,$A86&amp;"KGL"&amp;EJ$2)</f>
        <v>0</v>
      </c>
      <c r="EK86" s="6">
        <f>COUNTIF(Sheet1!$O:$O,$A86&amp;"KGL"&amp;EK$2)</f>
        <v>0</v>
      </c>
      <c r="EL86" s="6">
        <f>COUNTIF(Sheet1!$O:$O,$A86&amp;"KGL"&amp;EL$2)</f>
        <v>0</v>
      </c>
      <c r="EM86" s="6">
        <f>COUNTIF(Sheet1!$O:$O,$A86&amp;"KGL"&amp;EM$2)</f>
        <v>0</v>
      </c>
      <c r="EN86" s="6">
        <f>COUNTIF(Sheet1!$O:$O,$A86&amp;"KGL"&amp;EN$2)</f>
        <v>0</v>
      </c>
      <c r="EO86" s="6">
        <f>COUNTIF(Sheet1!$O:$O,$A86&amp;"KGL"&amp;EO$2)</f>
        <v>0</v>
      </c>
      <c r="EP86" s="6">
        <f>COUNTIF(Sheet1!$O:$O,$A86&amp;"KGL"&amp;EP$2)</f>
        <v>0</v>
      </c>
      <c r="EQ86" s="6">
        <f>COUNTIF(Sheet1!$O:$O,$A86&amp;"KGL"&amp;EQ$2)</f>
        <v>0</v>
      </c>
      <c r="ER86" s="6">
        <f>COUNTIF(Sheet1!$O:$O,$A86&amp;"KGL"&amp;ER$2)</f>
        <v>0</v>
      </c>
      <c r="ES86" s="6">
        <f>COUNTIF(Sheet1!$O:$O,$A86&amp;"KGL"&amp;ES$2)</f>
        <v>0</v>
      </c>
      <c r="ET86" s="6">
        <f>COUNTIF(Sheet1!$O:$O,$A86&amp;"KGL"&amp;ET$2)</f>
        <v>0</v>
      </c>
      <c r="EU86" s="6">
        <f>COUNTIF(Sheet1!$O:$O,$A86&amp;"KGL"&amp;EU$2)</f>
        <v>0</v>
      </c>
      <c r="EV86" s="6">
        <f>COUNTIF(Sheet1!$O:$O,$A86&amp;"KGL"&amp;EV$2)</f>
        <v>0</v>
      </c>
      <c r="EW86" s="6">
        <f>COUNTIF(Sheet1!$O:$O,$A86&amp;"KGL"&amp;EW$2)</f>
        <v>0</v>
      </c>
      <c r="EX86" s="6">
        <f>COUNTIF(Sheet1!$O:$O,$A86&amp;"KGL"&amp;EX$2)</f>
        <v>0</v>
      </c>
      <c r="EY86" s="6">
        <f>COUNTIF(Sheet1!$O:$O,$A86&amp;"KGL"&amp;EY$2)</f>
        <v>0</v>
      </c>
      <c r="EZ86" s="6">
        <f>COUNTIF(Sheet1!$O:$O,$A86&amp;"KGL"&amp;EZ$2)</f>
        <v>0</v>
      </c>
      <c r="FA86" s="6">
        <f>COUNTIF(Sheet1!$O:$O,$A86&amp;"KGL"&amp;FA$2)</f>
        <v>0</v>
      </c>
      <c r="FB86" s="6">
        <f>COUNTIF(Sheet1!$O:$O,$A86&amp;"KGL"&amp;FB$2)</f>
        <v>0</v>
      </c>
      <c r="FC86" s="6">
        <f>COUNTIF(Sheet1!$O:$O,$A86&amp;"KGL"&amp;FC$2)</f>
        <v>0</v>
      </c>
      <c r="FD86" s="6">
        <f>COUNTIF(Sheet1!$O:$O,$A86&amp;"KGL"&amp;FD$2)</f>
        <v>0</v>
      </c>
      <c r="FE86" s="6">
        <f>COUNTIF(Sheet1!$O:$O,$A86&amp;"KGL"&amp;FE$2)</f>
        <v>0</v>
      </c>
      <c r="FF86" s="6">
        <f>COUNTIF(Sheet1!$O:$O,$A86&amp;"KGL"&amp;FF$2)</f>
        <v>0</v>
      </c>
      <c r="FG86" s="6">
        <f>COUNTIF(Sheet1!$O:$O,$A86&amp;"KGL"&amp;FG$2)</f>
        <v>0</v>
      </c>
      <c r="FH86" s="6">
        <f>COUNTIF(Sheet1!$O:$O,$A86&amp;"KGL"&amp;FH$2)</f>
        <v>0</v>
      </c>
      <c r="FI86" s="6">
        <f>COUNTIF(Sheet1!$O:$O,$A86&amp;"KGL"&amp;FI$2)</f>
        <v>0</v>
      </c>
      <c r="FJ86" s="6">
        <f>COUNTIF(Sheet1!$O:$O,$A86&amp;"KGL"&amp;FJ$2)</f>
        <v>0</v>
      </c>
      <c r="FK86" s="6">
        <f>COUNTIF(Sheet1!$O:$O,$A86&amp;"KGL"&amp;FK$2)</f>
        <v>0</v>
      </c>
      <c r="FL86" s="6">
        <f>COUNTIF(Sheet1!$O:$O,$A86&amp;"KGL"&amp;FL$2)</f>
        <v>0</v>
      </c>
      <c r="FM86" s="6">
        <f>COUNTIF(Sheet1!$O:$O,$A86&amp;"KGL"&amp;FM$2)</f>
        <v>0</v>
      </c>
      <c r="FN86" s="6">
        <f>COUNTIF(Sheet1!$O:$O,$A86&amp;"KGL"&amp;FN$2)</f>
        <v>0</v>
      </c>
      <c r="FO86" s="6">
        <f>COUNTIF(Sheet1!$O:$O,$A86&amp;"KGL"&amp;FO$2)</f>
        <v>0</v>
      </c>
      <c r="FP86" s="6">
        <f>COUNTIF(Sheet1!$O:$O,$A86&amp;"KGL"&amp;FP$2)</f>
        <v>0</v>
      </c>
      <c r="FQ86" s="6">
        <f>COUNTIF(Sheet1!$O:$O,$A86&amp;"KGL"&amp;FQ$2)</f>
        <v>0</v>
      </c>
      <c r="FR86" s="6">
        <f>COUNTIF(Sheet1!$O:$O,$A86&amp;"KGL"&amp;FR$2)</f>
        <v>0</v>
      </c>
      <c r="FS86" s="6">
        <f>COUNTIF(Sheet1!$O:$O,$A86&amp;"KGL"&amp;FS$2)</f>
        <v>0</v>
      </c>
      <c r="FT86" s="6">
        <f>COUNTIF(Sheet1!$O:$O,$A86&amp;"KGL"&amp;FT$2)</f>
        <v>0</v>
      </c>
      <c r="FU86" s="6">
        <f>COUNTIF(Sheet1!$O:$O,$A86&amp;"KGL"&amp;FU$2)</f>
        <v>0</v>
      </c>
      <c r="FV86" s="6">
        <f>COUNTIF(Sheet1!$O:$O,$A86&amp;"KGL"&amp;FV$2)</f>
        <v>0</v>
      </c>
      <c r="FW86" s="6">
        <f>COUNTIF(Sheet1!$O:$O,$A86&amp;"KGL"&amp;FW$2)</f>
        <v>0</v>
      </c>
      <c r="FX86" s="6">
        <f>COUNTIF(Sheet1!$O:$O,$A86&amp;"KGL"&amp;FX$2)</f>
        <v>0</v>
      </c>
      <c r="FY86" s="6">
        <f>COUNTIF(Sheet1!$O:$O,$A86&amp;"KGL"&amp;FY$2)</f>
        <v>0</v>
      </c>
      <c r="FZ86" s="6">
        <f>COUNTIF(Sheet1!$O:$O,$A86&amp;"KGL"&amp;FZ$2)</f>
        <v>0</v>
      </c>
      <c r="GA86" s="6">
        <f>COUNTIF(Sheet1!$O:$O,$A86&amp;"KGL"&amp;GA$2)</f>
        <v>0</v>
      </c>
      <c r="GB86" s="6">
        <f>COUNTIF(Sheet1!$O:$O,$A86&amp;"KGL"&amp;GB$2)</f>
        <v>0</v>
      </c>
      <c r="GC86" s="6">
        <f>COUNTIF(Sheet1!$O:$O,$A86&amp;"KGL"&amp;GC$2)</f>
        <v>0</v>
      </c>
      <c r="GD86" s="6">
        <f>COUNTIF(Sheet1!$O:$O,$A86&amp;"KGL"&amp;GD$2)</f>
        <v>0</v>
      </c>
      <c r="GE86" s="6">
        <f>COUNTIF(Sheet1!$O:$O,$A86&amp;"KGL"&amp;GE$2)</f>
        <v>0</v>
      </c>
      <c r="GF86" s="6">
        <f>COUNTIF(Sheet1!$O:$O,$A86&amp;"KGL"&amp;GF$2)</f>
        <v>0</v>
      </c>
      <c r="GG86" s="6">
        <f>COUNTIF(Sheet1!$O:$O,$A86&amp;"KGL"&amp;GG$2)</f>
        <v>0</v>
      </c>
      <c r="GH86" s="6">
        <f>COUNTIF(Sheet1!$O:$O,$A86&amp;"KGL"&amp;GH$2)</f>
        <v>0</v>
      </c>
      <c r="GI86" s="6">
        <f>COUNTIF(Sheet1!$O:$O,$A86&amp;"KGL"&amp;GI$2)</f>
        <v>0</v>
      </c>
      <c r="GJ86" s="6">
        <f>COUNTIF(Sheet1!$O:$O,$A86&amp;"KGL"&amp;GJ$2)</f>
        <v>0</v>
      </c>
      <c r="GK86" s="6">
        <f>COUNTIF(Sheet1!$O:$O,$A86&amp;"KGL"&amp;GK$2)</f>
        <v>0</v>
      </c>
      <c r="GL86" s="6">
        <f>COUNTIF(Sheet1!$O:$O,$A86&amp;"KGL"&amp;GL$2)</f>
        <v>0</v>
      </c>
      <c r="GM86" s="6">
        <f>COUNTIF(Sheet1!$O:$O,$A86&amp;"KGL"&amp;GM$2)</f>
        <v>0</v>
      </c>
      <c r="GN86" s="6">
        <f>COUNTIF(Sheet1!$O:$O,$A86&amp;"KGL"&amp;GN$2)</f>
        <v>0</v>
      </c>
      <c r="GO86" s="6">
        <f>COUNTIF(Sheet1!$O:$O,$A86&amp;"KGL"&amp;GO$2)</f>
        <v>0</v>
      </c>
      <c r="GP86" s="6">
        <f>COUNTIF(Sheet1!$O:$O,$A86&amp;"KGL"&amp;GP$2)</f>
        <v>0</v>
      </c>
      <c r="GQ86" s="6">
        <f>COUNTIF(Sheet1!$O:$O,$A86&amp;"KGL"&amp;GQ$2)</f>
        <v>0</v>
      </c>
      <c r="GR86" s="6">
        <f>COUNTIF(Sheet1!$O:$O,$A86&amp;"KGL"&amp;GR$2)</f>
        <v>0</v>
      </c>
      <c r="GS86" s="6">
        <f>COUNTIF(Sheet1!$O:$O,$A86&amp;"KGL"&amp;GS$2)</f>
        <v>0</v>
      </c>
      <c r="GT86" s="6">
        <f>COUNTIF(Sheet1!$O:$O,$A86&amp;"KGL"&amp;GT$2)</f>
        <v>0</v>
      </c>
      <c r="GU86" s="6">
        <f>COUNTIF(Sheet1!$O:$O,$A86&amp;"KGL"&amp;GU$2)</f>
        <v>0</v>
      </c>
      <c r="GV86" s="6">
        <f>COUNTIF(Sheet1!$O:$O,$A86&amp;"KGL"&amp;GV$2)</f>
        <v>0</v>
      </c>
      <c r="GW86" s="6">
        <f>COUNTIF(Sheet1!$O:$O,$A86&amp;"KGL"&amp;GW$2)</f>
        <v>0</v>
      </c>
      <c r="GX86" s="6">
        <f>COUNTIF(Sheet1!$O:$O,$A86&amp;"KGL"&amp;GX$2)</f>
        <v>0</v>
      </c>
      <c r="GY86" s="6">
        <f>COUNTIF(Sheet1!$O:$O,$A86&amp;"KGL"&amp;GY$2)</f>
        <v>0</v>
      </c>
      <c r="GZ86" s="6">
        <f>COUNTIF(Sheet1!$O:$O,$A86&amp;"KGL"&amp;GZ$2)</f>
        <v>0</v>
      </c>
      <c r="HA86" s="6">
        <f>COUNTIF(Sheet1!$O:$O,$A86&amp;"KGL"&amp;HA$2)</f>
        <v>0</v>
      </c>
      <c r="HB86" s="6">
        <f>COUNTIF(Sheet1!$O:$O,$A86&amp;"KGL"&amp;HB$2)</f>
        <v>0</v>
      </c>
      <c r="HC86" s="6">
        <f>COUNTIF(Sheet1!$O:$O,$A86&amp;"KGL"&amp;HC$2)</f>
        <v>0</v>
      </c>
      <c r="HD86" s="6">
        <f>COUNTIF(Sheet1!$O:$O,$A86&amp;"KGL"&amp;HD$2)</f>
        <v>0</v>
      </c>
      <c r="HE86" s="6">
        <f>COUNTIF(Sheet1!$O:$O,$A86&amp;"KGL"&amp;HE$2)</f>
        <v>0</v>
      </c>
      <c r="HF86" s="6">
        <f>COUNTIF(Sheet1!$O:$O,$A86&amp;"KGL"&amp;HF$2)</f>
        <v>0</v>
      </c>
      <c r="HG86" s="6">
        <f>COUNTIF(Sheet1!$O:$O,$A86&amp;"KGL"&amp;HG$2)</f>
        <v>0</v>
      </c>
      <c r="HH86" s="6">
        <f>COUNTIF(Sheet1!$O:$O,$A86&amp;"KGL"&amp;HH$2)</f>
        <v>0</v>
      </c>
      <c r="HI86" s="6">
        <f>COUNTIF(Sheet1!$O:$O,$A86&amp;"KGL"&amp;HI$2)</f>
        <v>0</v>
      </c>
      <c r="HJ86" s="6">
        <f>COUNTIF(Sheet1!$O:$O,$A86&amp;"KGL"&amp;HJ$2)</f>
        <v>0</v>
      </c>
      <c r="HK86" s="6">
        <f>COUNTIF(Sheet1!$O:$O,$A86&amp;"KGL"&amp;HK$2)</f>
        <v>0</v>
      </c>
      <c r="HL86" s="6">
        <f>COUNTIF(Sheet1!$O:$O,$A86&amp;"KGL"&amp;HL$2)</f>
        <v>0</v>
      </c>
      <c r="HM86" s="6">
        <f>COUNTIF(Sheet1!$O:$O,$A86&amp;"KGL"&amp;HM$2)</f>
        <v>0</v>
      </c>
      <c r="HN86" s="6">
        <f>COUNTIF(Sheet1!$O:$O,$A86&amp;"KGL"&amp;HN$2)</f>
        <v>0</v>
      </c>
      <c r="HO86" s="6">
        <f>COUNTIF(Sheet1!$O:$O,$A86&amp;"KGL"&amp;HO$2)</f>
        <v>0</v>
      </c>
      <c r="HP86" s="6">
        <f>COUNTIF(Sheet1!$O:$O,$A86&amp;"KGL"&amp;HP$2)</f>
        <v>0</v>
      </c>
      <c r="HQ86" s="6">
        <f>COUNTIF(Sheet1!$O:$O,$A86&amp;"KGL"&amp;HQ$2)</f>
        <v>0</v>
      </c>
      <c r="HR86" s="6">
        <f>COUNTIF(Sheet1!$O:$O,$A86&amp;"KGL"&amp;HR$2)</f>
        <v>0</v>
      </c>
      <c r="HS86" s="6">
        <f>COUNTIF(Sheet1!$O:$O,$A86&amp;"KGL"&amp;HS$2)</f>
        <v>0</v>
      </c>
      <c r="HT86" s="6">
        <f>COUNTIF(Sheet1!$O:$O,$A86&amp;"KGL"&amp;HT$2)</f>
        <v>0</v>
      </c>
      <c r="HU86" s="6">
        <f>COUNTIF(Sheet1!$O:$O,$A86&amp;"KGL"&amp;HU$2)</f>
        <v>0</v>
      </c>
      <c r="HV86" s="6">
        <f>COUNTIF(Sheet1!$O:$O,$A86&amp;"KGL"&amp;HV$2)</f>
        <v>0</v>
      </c>
      <c r="HW86" s="6">
        <f>COUNTIF(Sheet1!$O:$O,$A86&amp;"KGL"&amp;HW$2)</f>
        <v>0</v>
      </c>
      <c r="HX86" s="6">
        <f>COUNTIF(Sheet1!$O:$O,$A86&amp;"KGL"&amp;HX$2)</f>
        <v>0</v>
      </c>
      <c r="HY86" s="6">
        <f>COUNTIF(Sheet1!$O:$O,$A86&amp;"KGL"&amp;HY$2)</f>
        <v>0</v>
      </c>
      <c r="HZ86" s="6">
        <f>COUNTIF(Sheet1!$O:$O,$A86&amp;"KGL"&amp;HZ$2)</f>
        <v>0</v>
      </c>
      <c r="IA86" s="6">
        <f>COUNTIF(Sheet1!$O:$O,$A86&amp;"KGL"&amp;IA$2)</f>
        <v>0</v>
      </c>
      <c r="IB86" s="6">
        <f>COUNTIF(Sheet1!$O:$O,$A86&amp;"KGL"&amp;IB$2)</f>
        <v>0</v>
      </c>
      <c r="IC86" s="6">
        <f>COUNTIF(Sheet1!$O:$O,$A86&amp;"KGL"&amp;IC$2)</f>
        <v>0</v>
      </c>
      <c r="ID86" s="6">
        <f>COUNTIF(Sheet1!$O:$O,$A86&amp;"KGL"&amp;ID$2)</f>
        <v>0</v>
      </c>
      <c r="IE86" s="6">
        <f>COUNTIF(Sheet1!$O:$O,$A86&amp;"KGL"&amp;IE$2)</f>
        <v>0</v>
      </c>
      <c r="IF86" s="6">
        <f>COUNTIF(Sheet1!$O:$O,$A86&amp;"KGL"&amp;IF$2)</f>
        <v>0</v>
      </c>
      <c r="IG86" s="6">
        <f>COUNTIF(Sheet1!$O:$O,$A86&amp;"KGL"&amp;IG$2)</f>
        <v>0</v>
      </c>
      <c r="IH86" s="6">
        <f>COUNTIF(Sheet1!$O:$O,$A86&amp;"KGL"&amp;IH$2)</f>
        <v>0</v>
      </c>
      <c r="II86" s="6">
        <f>COUNTIF(Sheet1!$O:$O,$A86&amp;"KGL"&amp;II$2)</f>
        <v>0</v>
      </c>
      <c r="IJ86" s="6">
        <f>COUNTIF(Sheet1!$O:$O,$A86&amp;"KGL"&amp;IJ$2)</f>
        <v>0</v>
      </c>
      <c r="IK86" s="6">
        <f>COUNTIF(Sheet1!$O:$O,$A86&amp;"KGL"&amp;IK$2)</f>
        <v>0</v>
      </c>
      <c r="IL86" s="6">
        <f>COUNTIF(Sheet1!$O:$O,$A86&amp;"KGL"&amp;IL$2)</f>
        <v>0</v>
      </c>
      <c r="IM86" s="6">
        <f>COUNTIF(Sheet1!$O:$O,$A86&amp;"KGL"&amp;IM$2)</f>
        <v>0</v>
      </c>
      <c r="IN86" s="6">
        <f>COUNTIF(Sheet1!$O:$O,$A86&amp;"KGL"&amp;IN$2)</f>
        <v>0</v>
      </c>
      <c r="IO86" s="6">
        <f>COUNTIF(Sheet1!$O:$O,$A86&amp;"KGL"&amp;IO$2)</f>
        <v>0</v>
      </c>
      <c r="IP86" s="6">
        <f>COUNTIF(Sheet1!$O:$O,$A86&amp;"KGL"&amp;IP$2)</f>
        <v>0</v>
      </c>
      <c r="IQ86" s="6">
        <f>COUNTIF(Sheet1!$O:$O,$A86&amp;"KGL"&amp;IQ$2)</f>
        <v>0</v>
      </c>
      <c r="IR86" s="6">
        <f>COUNTIF(Sheet1!$O:$O,$A86&amp;"KGL"&amp;IR$2)</f>
        <v>0</v>
      </c>
      <c r="IS86" s="6">
        <f>COUNTIF(Sheet1!$O:$O,$A86&amp;"KGL"&amp;IS$2)</f>
        <v>0</v>
      </c>
      <c r="IT86" s="6">
        <f>COUNTIF(Sheet1!$O:$O,$A86&amp;"KGL"&amp;IT$2)</f>
        <v>0</v>
      </c>
      <c r="IU86" s="6">
        <f>COUNTIF(Sheet1!$O:$O,$A86&amp;"KGL"&amp;IU$2)</f>
        <v>0</v>
      </c>
      <c r="IV86" s="6">
        <f>COUNTIF(Sheet1!$O:$O,$A86&amp;"KGL"&amp;IV$2)</f>
        <v>0</v>
      </c>
      <c r="IW86" s="6">
        <f>COUNTIF(Sheet1!$O:$O,$A86&amp;"KGL"&amp;IW$2)</f>
        <v>0</v>
      </c>
      <c r="IX86" s="6">
        <f>COUNTIF(Sheet1!$O:$O,$A86&amp;"KGL"&amp;IX$2)</f>
        <v>0</v>
      </c>
      <c r="IY86" s="6">
        <f>COUNTIF(Sheet1!$O:$O,$A86&amp;"KGL"&amp;IY$2)</f>
        <v>0</v>
      </c>
      <c r="IZ86" s="6">
        <f>COUNTIF(Sheet1!$O:$O,$A86&amp;"KGL"&amp;IZ$2)</f>
        <v>0</v>
      </c>
      <c r="JA86" s="6">
        <f>COUNTIF(Sheet1!$O:$O,$A86&amp;"KGL"&amp;JA$2)</f>
        <v>0</v>
      </c>
      <c r="JB86" s="6">
        <f>COUNTIF(Sheet1!$O:$O,$A86&amp;"KGL"&amp;JB$2)</f>
        <v>0</v>
      </c>
      <c r="JC86" s="6">
        <f>COUNTIF(Sheet1!$O:$O,$A86&amp;"KGL"&amp;JC$2)</f>
        <v>0</v>
      </c>
    </row>
    <row r="89" spans="1:263" s="179" customFormat="1" x14ac:dyDescent="0.3">
      <c r="A89" s="179" t="s">
        <v>357</v>
      </c>
    </row>
    <row r="90" spans="1:263" s="179" customFormat="1" x14ac:dyDescent="0.3">
      <c r="A90" s="2" t="s">
        <v>359</v>
      </c>
      <c r="B90" s="5">
        <v>44895</v>
      </c>
      <c r="C90" s="5">
        <v>44896</v>
      </c>
      <c r="D90" s="5">
        <v>44897</v>
      </c>
      <c r="E90" s="5">
        <v>44898</v>
      </c>
      <c r="F90" s="5">
        <v>44899</v>
      </c>
      <c r="G90" s="5">
        <v>44900</v>
      </c>
      <c r="H90" s="5">
        <v>44901</v>
      </c>
      <c r="I90" s="5">
        <v>44902</v>
      </c>
      <c r="J90" s="5">
        <v>44903</v>
      </c>
      <c r="K90" s="5">
        <v>44904</v>
      </c>
      <c r="L90" s="5">
        <v>44905</v>
      </c>
      <c r="M90" s="5">
        <v>44906</v>
      </c>
      <c r="N90" s="5">
        <v>44907</v>
      </c>
      <c r="O90" s="5">
        <v>44908</v>
      </c>
      <c r="P90" s="5">
        <v>44909</v>
      </c>
      <c r="Q90" s="5">
        <v>44910</v>
      </c>
      <c r="R90" s="5">
        <v>44911</v>
      </c>
      <c r="S90" s="5">
        <v>44912</v>
      </c>
      <c r="T90" s="5">
        <v>44913</v>
      </c>
      <c r="U90" s="5">
        <v>44914</v>
      </c>
      <c r="V90" s="5">
        <v>44915</v>
      </c>
      <c r="W90" s="5">
        <v>44916</v>
      </c>
      <c r="X90" s="5">
        <v>44917</v>
      </c>
      <c r="Y90" s="5">
        <v>44918</v>
      </c>
      <c r="Z90" s="5">
        <v>44919</v>
      </c>
      <c r="AA90" s="5">
        <v>44920</v>
      </c>
      <c r="AB90" s="5">
        <v>44921</v>
      </c>
      <c r="AC90" s="5">
        <v>44922</v>
      </c>
      <c r="AD90" s="5">
        <v>44923</v>
      </c>
      <c r="AE90" s="5">
        <v>44924</v>
      </c>
      <c r="AF90" s="5">
        <v>44925</v>
      </c>
      <c r="AG90" s="5">
        <v>44926</v>
      </c>
      <c r="AH90" s="5">
        <v>44927</v>
      </c>
      <c r="AI90" s="5">
        <f t="shared" ref="AI90" si="963">AH90+1</f>
        <v>44928</v>
      </c>
      <c r="AJ90" s="5">
        <f t="shared" ref="AJ90" si="964">AI90+1</f>
        <v>44929</v>
      </c>
      <c r="AK90" s="5">
        <f t="shared" ref="AK90" si="965">AJ90+1</f>
        <v>44930</v>
      </c>
      <c r="AL90" s="5">
        <f t="shared" ref="AL90" si="966">AK90+1</f>
        <v>44931</v>
      </c>
      <c r="AM90" s="5">
        <f t="shared" ref="AM90" si="967">AL90+1</f>
        <v>44932</v>
      </c>
      <c r="AN90" s="5">
        <f t="shared" ref="AN90" si="968">AM90+1</f>
        <v>44933</v>
      </c>
      <c r="AO90" s="5">
        <f t="shared" ref="AO90" si="969">AN90+1</f>
        <v>44934</v>
      </c>
      <c r="AP90" s="5">
        <f t="shared" ref="AP90" si="970">AO90+1</f>
        <v>44935</v>
      </c>
      <c r="AQ90" s="5">
        <f t="shared" ref="AQ90" si="971">AP90+1</f>
        <v>44936</v>
      </c>
      <c r="AR90" s="5">
        <f t="shared" ref="AR90" si="972">AQ90+1</f>
        <v>44937</v>
      </c>
      <c r="AS90" s="5">
        <f t="shared" ref="AS90" si="973">AR90+1</f>
        <v>44938</v>
      </c>
      <c r="AT90" s="5">
        <f t="shared" ref="AT90" si="974">AS90+1</f>
        <v>44939</v>
      </c>
      <c r="AU90" s="5">
        <f t="shared" ref="AU90" si="975">AT90+1</f>
        <v>44940</v>
      </c>
      <c r="AV90" s="5">
        <f t="shared" ref="AV90" si="976">AU90+1</f>
        <v>44941</v>
      </c>
      <c r="AW90" s="5">
        <f t="shared" ref="AW90" si="977">AV90+1</f>
        <v>44942</v>
      </c>
      <c r="AX90" s="5">
        <f t="shared" ref="AX90" si="978">AW90+1</f>
        <v>44943</v>
      </c>
      <c r="AY90" s="5">
        <f t="shared" ref="AY90" si="979">AX90+1</f>
        <v>44944</v>
      </c>
      <c r="AZ90" s="5">
        <f t="shared" ref="AZ90" si="980">AY90+1</f>
        <v>44945</v>
      </c>
      <c r="BA90" s="5">
        <f t="shared" ref="BA90" si="981">AZ90+1</f>
        <v>44946</v>
      </c>
      <c r="BB90" s="5">
        <f t="shared" ref="BB90" si="982">BA90+1</f>
        <v>44947</v>
      </c>
      <c r="BC90" s="5">
        <f t="shared" ref="BC90" si="983">BB90+1</f>
        <v>44948</v>
      </c>
      <c r="BD90" s="5">
        <f t="shared" ref="BD90" si="984">BC90+1</f>
        <v>44949</v>
      </c>
      <c r="BE90" s="5">
        <f t="shared" ref="BE90" si="985">BD90+1</f>
        <v>44950</v>
      </c>
      <c r="BF90" s="5">
        <f t="shared" ref="BF90" si="986">BE90+1</f>
        <v>44951</v>
      </c>
      <c r="BG90" s="5">
        <f t="shared" ref="BG90" si="987">BF90+1</f>
        <v>44952</v>
      </c>
      <c r="BH90" s="5">
        <f t="shared" ref="BH90" si="988">BG90+1</f>
        <v>44953</v>
      </c>
      <c r="BI90" s="5">
        <f t="shared" ref="BI90" si="989">BH90+1</f>
        <v>44954</v>
      </c>
      <c r="BJ90" s="5">
        <f t="shared" ref="BJ90" si="990">BI90+1</f>
        <v>44955</v>
      </c>
      <c r="BK90" s="5">
        <f t="shared" ref="BK90" si="991">BJ90+1</f>
        <v>44956</v>
      </c>
      <c r="BL90" s="5">
        <f t="shared" ref="BL90" si="992">BK90+1</f>
        <v>44957</v>
      </c>
      <c r="BM90" s="5">
        <f t="shared" ref="BM90" si="993">BL90+1</f>
        <v>44958</v>
      </c>
      <c r="BN90" s="5">
        <f t="shared" ref="BN90" si="994">BM90+1</f>
        <v>44959</v>
      </c>
      <c r="BO90" s="5">
        <f t="shared" ref="BO90" si="995">BN90+1</f>
        <v>44960</v>
      </c>
      <c r="BP90" s="5">
        <f t="shared" ref="BP90" si="996">BO90+1</f>
        <v>44961</v>
      </c>
      <c r="BQ90" s="5">
        <f t="shared" ref="BQ90" si="997">BP90+1</f>
        <v>44962</v>
      </c>
      <c r="BR90" s="5">
        <f t="shared" ref="BR90" si="998">BQ90+1</f>
        <v>44963</v>
      </c>
      <c r="BS90" s="5">
        <f t="shared" ref="BS90" si="999">BR90+1</f>
        <v>44964</v>
      </c>
      <c r="BT90" s="5">
        <f t="shared" ref="BT90" si="1000">BS90+1</f>
        <v>44965</v>
      </c>
      <c r="BU90" s="5">
        <f t="shared" ref="BU90" si="1001">BT90+1</f>
        <v>44966</v>
      </c>
      <c r="BV90" s="5">
        <f t="shared" ref="BV90" si="1002">BU90+1</f>
        <v>44967</v>
      </c>
      <c r="BW90" s="5">
        <f t="shared" ref="BW90" si="1003">BV90+1</f>
        <v>44968</v>
      </c>
      <c r="BX90" s="5">
        <f t="shared" ref="BX90" si="1004">BW90+1</f>
        <v>44969</v>
      </c>
      <c r="BY90" s="5">
        <f t="shared" ref="BY90" si="1005">BX90+1</f>
        <v>44970</v>
      </c>
      <c r="BZ90" s="5">
        <f t="shared" ref="BZ90" si="1006">BY90+1</f>
        <v>44971</v>
      </c>
      <c r="CA90" s="5">
        <f t="shared" ref="CA90" si="1007">BZ90+1</f>
        <v>44972</v>
      </c>
      <c r="CB90" s="5">
        <v>44973</v>
      </c>
      <c r="CC90" s="5">
        <v>44974</v>
      </c>
      <c r="CD90" s="5">
        <v>44975</v>
      </c>
      <c r="CE90" s="5">
        <v>44976</v>
      </c>
      <c r="CF90" s="5">
        <v>44977</v>
      </c>
      <c r="CG90" s="5">
        <v>44978</v>
      </c>
      <c r="CH90" s="5">
        <v>44979</v>
      </c>
      <c r="CI90" s="5">
        <v>44980</v>
      </c>
      <c r="CJ90" s="5">
        <v>44981</v>
      </c>
      <c r="CK90" s="5">
        <v>44982</v>
      </c>
      <c r="CL90" s="5">
        <v>44983</v>
      </c>
      <c r="CM90" s="5">
        <v>44984</v>
      </c>
      <c r="CN90" s="5">
        <v>44985</v>
      </c>
      <c r="CO90" s="5">
        <v>44986</v>
      </c>
      <c r="CP90" s="5">
        <v>44987</v>
      </c>
      <c r="CQ90" s="5">
        <v>44988</v>
      </c>
      <c r="CR90" s="5">
        <v>44989</v>
      </c>
      <c r="CS90" s="5">
        <v>44990</v>
      </c>
      <c r="CT90" s="5">
        <v>44991</v>
      </c>
      <c r="CU90" s="5">
        <v>44992</v>
      </c>
      <c r="CV90" s="5">
        <v>44993</v>
      </c>
      <c r="CW90" s="5">
        <v>44994</v>
      </c>
      <c r="CX90" s="5">
        <v>44995</v>
      </c>
      <c r="CY90" s="5">
        <v>44996</v>
      </c>
      <c r="CZ90" s="5">
        <v>44997</v>
      </c>
      <c r="DA90" s="5">
        <f t="shared" ref="DA90" si="1008">CZ90+1</f>
        <v>44998</v>
      </c>
      <c r="DB90" s="5">
        <f t="shared" ref="DB90" si="1009">DA90+1</f>
        <v>44999</v>
      </c>
      <c r="DC90" s="5">
        <f t="shared" ref="DC90" si="1010">DB90+1</f>
        <v>45000</v>
      </c>
      <c r="DD90" s="5">
        <f t="shared" ref="DD90" si="1011">DC90+1</f>
        <v>45001</v>
      </c>
      <c r="DE90" s="5">
        <f t="shared" ref="DE90" si="1012">DD90+1</f>
        <v>45002</v>
      </c>
      <c r="DF90" s="5">
        <f t="shared" ref="DF90" si="1013">DE90+1</f>
        <v>45003</v>
      </c>
      <c r="DG90" s="5">
        <f t="shared" ref="DG90" si="1014">DF90+1</f>
        <v>45004</v>
      </c>
      <c r="DH90" s="5">
        <f t="shared" ref="DH90" si="1015">DG90+1</f>
        <v>45005</v>
      </c>
      <c r="DI90" s="5">
        <f t="shared" ref="DI90" si="1016">DH90+1</f>
        <v>45006</v>
      </c>
      <c r="DJ90" s="5">
        <f t="shared" ref="DJ90" si="1017">DI90+1</f>
        <v>45007</v>
      </c>
      <c r="DK90" s="5">
        <f t="shared" ref="DK90" si="1018">DJ90+1</f>
        <v>45008</v>
      </c>
      <c r="DL90" s="5">
        <f t="shared" ref="DL90" si="1019">DK90+1</f>
        <v>45009</v>
      </c>
      <c r="DM90" s="5">
        <f t="shared" ref="DM90" si="1020">DL90+1</f>
        <v>45010</v>
      </c>
      <c r="DN90" s="5">
        <f t="shared" ref="DN90" si="1021">DM90+1</f>
        <v>45011</v>
      </c>
      <c r="DO90" s="5">
        <f t="shared" ref="DO90" si="1022">DN90+1</f>
        <v>45012</v>
      </c>
      <c r="DP90" s="5">
        <f t="shared" ref="DP90" si="1023">DO90+1</f>
        <v>45013</v>
      </c>
      <c r="DQ90" s="5">
        <f t="shared" ref="DQ90" si="1024">DP90+1</f>
        <v>45014</v>
      </c>
      <c r="DR90" s="5">
        <f t="shared" ref="DR90" si="1025">DQ90+1</f>
        <v>45015</v>
      </c>
      <c r="DS90" s="5">
        <f t="shared" ref="DS90" si="1026">DR90+1</f>
        <v>45016</v>
      </c>
      <c r="DT90" s="5">
        <f t="shared" ref="DT90" si="1027">DS90+1</f>
        <v>45017</v>
      </c>
      <c r="DU90" s="5">
        <f t="shared" ref="DU90" si="1028">DT90+1</f>
        <v>45018</v>
      </c>
      <c r="DV90" s="5">
        <f t="shared" ref="DV90" si="1029">DU90+1</f>
        <v>45019</v>
      </c>
      <c r="DW90" s="5">
        <f t="shared" ref="DW90" si="1030">DV90+1</f>
        <v>45020</v>
      </c>
      <c r="DX90" s="5">
        <f t="shared" ref="DX90" si="1031">DW90+1</f>
        <v>45021</v>
      </c>
      <c r="DY90" s="5">
        <f t="shared" ref="DY90" si="1032">DX90+1</f>
        <v>45022</v>
      </c>
      <c r="DZ90" s="5">
        <f t="shared" ref="DZ90" si="1033">DY90+1</f>
        <v>45023</v>
      </c>
      <c r="EA90" s="5">
        <f t="shared" ref="EA90" si="1034">DZ90+1</f>
        <v>45024</v>
      </c>
      <c r="EB90" s="5">
        <f t="shared" ref="EB90" si="1035">EA90+1</f>
        <v>45025</v>
      </c>
      <c r="EC90" s="5">
        <f t="shared" ref="EC90" si="1036">EB90+1</f>
        <v>45026</v>
      </c>
      <c r="ED90" s="5">
        <f t="shared" ref="ED90" si="1037">EC90+1</f>
        <v>45027</v>
      </c>
      <c r="EE90" s="5">
        <f t="shared" ref="EE90" si="1038">ED90+1</f>
        <v>45028</v>
      </c>
      <c r="EF90" s="5">
        <f t="shared" ref="EF90" si="1039">EE90+1</f>
        <v>45029</v>
      </c>
      <c r="EG90" s="5">
        <f t="shared" ref="EG90" si="1040">EF90+1</f>
        <v>45030</v>
      </c>
      <c r="EH90" s="5">
        <f t="shared" ref="EH90" si="1041">EG90+1</f>
        <v>45031</v>
      </c>
      <c r="EI90" s="5">
        <f t="shared" ref="EI90" si="1042">EH90+1</f>
        <v>45032</v>
      </c>
      <c r="EJ90" s="5">
        <f t="shared" ref="EJ90" si="1043">EI90+1</f>
        <v>45033</v>
      </c>
      <c r="EK90" s="5">
        <f t="shared" ref="EK90" si="1044">EJ90+1</f>
        <v>45034</v>
      </c>
      <c r="EL90" s="5">
        <f t="shared" ref="EL90" si="1045">EK90+1</f>
        <v>45035</v>
      </c>
      <c r="EM90" s="5">
        <f t="shared" ref="EM90" si="1046">EL90+1</f>
        <v>45036</v>
      </c>
      <c r="EN90" s="5">
        <f t="shared" ref="EN90" si="1047">EM90+1</f>
        <v>45037</v>
      </c>
      <c r="EO90" s="5">
        <f t="shared" ref="EO90" si="1048">EN90+1</f>
        <v>45038</v>
      </c>
      <c r="EP90" s="5">
        <f t="shared" ref="EP90" si="1049">EO90+1</f>
        <v>45039</v>
      </c>
      <c r="EQ90" s="5">
        <f t="shared" ref="EQ90" si="1050">EP90+1</f>
        <v>45040</v>
      </c>
      <c r="ER90" s="5">
        <f t="shared" ref="ER90" si="1051">EQ90+1</f>
        <v>45041</v>
      </c>
      <c r="ES90" s="5">
        <f t="shared" ref="ES90" si="1052">ER90+1</f>
        <v>45042</v>
      </c>
      <c r="ET90" s="5">
        <f t="shared" ref="ET90" si="1053">ES90+1</f>
        <v>45043</v>
      </c>
      <c r="EU90" s="5">
        <f t="shared" ref="EU90" si="1054">ET90+1</f>
        <v>45044</v>
      </c>
      <c r="EV90" s="5">
        <f t="shared" ref="EV90" si="1055">EU90+1</f>
        <v>45045</v>
      </c>
      <c r="EW90" s="5">
        <f t="shared" ref="EW90" si="1056">EV90+1</f>
        <v>45046</v>
      </c>
      <c r="EX90" s="5">
        <f t="shared" ref="EX90" si="1057">EW90+1</f>
        <v>45047</v>
      </c>
      <c r="EY90" s="5">
        <f t="shared" ref="EY90" si="1058">EX90+1</f>
        <v>45048</v>
      </c>
      <c r="EZ90" s="5">
        <f t="shared" ref="EZ90" si="1059">EY90+1</f>
        <v>45049</v>
      </c>
      <c r="FA90" s="5">
        <f t="shared" ref="FA90" si="1060">EZ90+1</f>
        <v>45050</v>
      </c>
      <c r="FB90" s="5">
        <f t="shared" ref="FB90" si="1061">FA90+1</f>
        <v>45051</v>
      </c>
      <c r="FC90" s="5">
        <f t="shared" ref="FC90" si="1062">FB90+1</f>
        <v>45052</v>
      </c>
      <c r="FD90" s="5">
        <f t="shared" ref="FD90" si="1063">FC90+1</f>
        <v>45053</v>
      </c>
      <c r="FE90" s="5">
        <f t="shared" ref="FE90" si="1064">FD90+1</f>
        <v>45054</v>
      </c>
      <c r="FF90" s="5">
        <f t="shared" ref="FF90" si="1065">FE90+1</f>
        <v>45055</v>
      </c>
      <c r="FG90" s="5">
        <f t="shared" ref="FG90" si="1066">FF90+1</f>
        <v>45056</v>
      </c>
      <c r="FH90" s="5">
        <f t="shared" ref="FH90" si="1067">FG90+1</f>
        <v>45057</v>
      </c>
      <c r="FI90" s="5">
        <f t="shared" ref="FI90" si="1068">FH90+1</f>
        <v>45058</v>
      </c>
      <c r="FJ90" s="5">
        <f t="shared" ref="FJ90" si="1069">FI90+1</f>
        <v>45059</v>
      </c>
      <c r="FK90" s="5">
        <f t="shared" ref="FK90" si="1070">FJ90+1</f>
        <v>45060</v>
      </c>
      <c r="FL90" s="5">
        <f t="shared" ref="FL90" si="1071">FK90+1</f>
        <v>45061</v>
      </c>
      <c r="FM90" s="5">
        <f t="shared" ref="FM90" si="1072">FL90+1</f>
        <v>45062</v>
      </c>
      <c r="FN90" s="5">
        <f t="shared" ref="FN90" si="1073">FM90+1</f>
        <v>45063</v>
      </c>
      <c r="FO90" s="5">
        <f t="shared" ref="FO90" si="1074">FN90+1</f>
        <v>45064</v>
      </c>
      <c r="FP90" s="5">
        <f t="shared" ref="FP90" si="1075">FO90+1</f>
        <v>45065</v>
      </c>
      <c r="FQ90" s="5">
        <f t="shared" ref="FQ90" si="1076">FP90+1</f>
        <v>45066</v>
      </c>
      <c r="FR90" s="5">
        <f t="shared" ref="FR90" si="1077">FQ90+1</f>
        <v>45067</v>
      </c>
      <c r="FS90" s="5">
        <f t="shared" ref="FS90" si="1078">FR90+1</f>
        <v>45068</v>
      </c>
      <c r="FT90" s="5">
        <f t="shared" ref="FT90" si="1079">FS90+1</f>
        <v>45069</v>
      </c>
      <c r="FU90" s="5">
        <f t="shared" ref="FU90" si="1080">FT90+1</f>
        <v>45070</v>
      </c>
      <c r="FV90" s="5">
        <f t="shared" ref="FV90" si="1081">FU90+1</f>
        <v>45071</v>
      </c>
      <c r="FW90" s="5">
        <f t="shared" ref="FW90" si="1082">FV90+1</f>
        <v>45072</v>
      </c>
      <c r="FX90" s="5">
        <f t="shared" ref="FX90" si="1083">FW90+1</f>
        <v>45073</v>
      </c>
      <c r="FY90" s="5">
        <f t="shared" ref="FY90" si="1084">FX90+1</f>
        <v>45074</v>
      </c>
      <c r="FZ90" s="5">
        <f t="shared" ref="FZ90" si="1085">FY90+1</f>
        <v>45075</v>
      </c>
      <c r="GA90" s="5">
        <f t="shared" ref="GA90" si="1086">FZ90+1</f>
        <v>45076</v>
      </c>
      <c r="GB90" s="5">
        <f t="shared" ref="GB90" si="1087">GA90+1</f>
        <v>45077</v>
      </c>
      <c r="GC90" s="5">
        <f t="shared" ref="GC90" si="1088">GB90+1</f>
        <v>45078</v>
      </c>
      <c r="GD90" s="5">
        <f t="shared" ref="GD90" si="1089">GC90+1</f>
        <v>45079</v>
      </c>
      <c r="GE90" s="5">
        <f t="shared" ref="GE90" si="1090">GD90+1</f>
        <v>45080</v>
      </c>
      <c r="GF90" s="5">
        <f t="shared" ref="GF90" si="1091">GE90+1</f>
        <v>45081</v>
      </c>
      <c r="GG90" s="5">
        <f t="shared" ref="GG90" si="1092">GF90+1</f>
        <v>45082</v>
      </c>
      <c r="GH90" s="5">
        <f t="shared" ref="GH90" si="1093">GG90+1</f>
        <v>45083</v>
      </c>
      <c r="GI90" s="5">
        <f t="shared" ref="GI90" si="1094">GH90+1</f>
        <v>45084</v>
      </c>
      <c r="GJ90" s="5">
        <f t="shared" ref="GJ90" si="1095">GI90+1</f>
        <v>45085</v>
      </c>
      <c r="GK90" s="5">
        <f t="shared" ref="GK90" si="1096">GJ90+1</f>
        <v>45086</v>
      </c>
      <c r="GL90" s="5">
        <f t="shared" ref="GL90" si="1097">GK90+1</f>
        <v>45087</v>
      </c>
      <c r="GM90" s="5">
        <f t="shared" ref="GM90" si="1098">GL90+1</f>
        <v>45088</v>
      </c>
      <c r="GN90" s="5">
        <f t="shared" ref="GN90" si="1099">GM90+1</f>
        <v>45089</v>
      </c>
      <c r="GO90" s="5">
        <f t="shared" ref="GO90" si="1100">GN90+1</f>
        <v>45090</v>
      </c>
      <c r="GP90" s="5">
        <f t="shared" ref="GP90" si="1101">GO90+1</f>
        <v>45091</v>
      </c>
      <c r="GQ90" s="5">
        <f t="shared" ref="GQ90" si="1102">GP90+1</f>
        <v>45092</v>
      </c>
      <c r="GR90" s="5">
        <f t="shared" ref="GR90" si="1103">GQ90+1</f>
        <v>45093</v>
      </c>
      <c r="GS90" s="5">
        <f t="shared" ref="GS90" si="1104">GR90+1</f>
        <v>45094</v>
      </c>
      <c r="GT90" s="5">
        <f t="shared" ref="GT90" si="1105">GS90+1</f>
        <v>45095</v>
      </c>
      <c r="GU90" s="5">
        <f t="shared" ref="GU90" si="1106">GT90+1</f>
        <v>45096</v>
      </c>
      <c r="GV90" s="5">
        <f t="shared" ref="GV90" si="1107">GU90+1</f>
        <v>45097</v>
      </c>
      <c r="GW90" s="5">
        <f t="shared" ref="GW90" si="1108">GV90+1</f>
        <v>45098</v>
      </c>
      <c r="GX90" s="5">
        <f t="shared" ref="GX90" si="1109">GW90+1</f>
        <v>45099</v>
      </c>
      <c r="GY90" s="5">
        <f t="shared" ref="GY90" si="1110">GX90+1</f>
        <v>45100</v>
      </c>
      <c r="GZ90" s="5">
        <f t="shared" ref="GZ90" si="1111">GY90+1</f>
        <v>45101</v>
      </c>
      <c r="HA90" s="5">
        <f t="shared" ref="HA90" si="1112">GZ90+1</f>
        <v>45102</v>
      </c>
      <c r="HB90" s="5">
        <f t="shared" ref="HB90" si="1113">HA90+1</f>
        <v>45103</v>
      </c>
      <c r="HC90" s="5">
        <f t="shared" ref="HC90" si="1114">HB90+1</f>
        <v>45104</v>
      </c>
      <c r="HD90" s="5">
        <f t="shared" ref="HD90" si="1115">HC90+1</f>
        <v>45105</v>
      </c>
      <c r="HE90" s="5">
        <f t="shared" ref="HE90" si="1116">HD90+1</f>
        <v>45106</v>
      </c>
      <c r="HF90" s="5">
        <f t="shared" ref="HF90" si="1117">HE90+1</f>
        <v>45107</v>
      </c>
      <c r="HG90" s="5">
        <f t="shared" ref="HG90" si="1118">HF90+1</f>
        <v>45108</v>
      </c>
      <c r="HH90" s="5">
        <f t="shared" ref="HH90" si="1119">HG90+1</f>
        <v>45109</v>
      </c>
      <c r="HI90" s="5">
        <f t="shared" ref="HI90" si="1120">HH90+1</f>
        <v>45110</v>
      </c>
      <c r="HJ90" s="5">
        <f t="shared" ref="HJ90" si="1121">HI90+1</f>
        <v>45111</v>
      </c>
      <c r="HK90" s="5">
        <f t="shared" ref="HK90" si="1122">HJ90+1</f>
        <v>45112</v>
      </c>
      <c r="HL90" s="5">
        <f t="shared" ref="HL90" si="1123">HK90+1</f>
        <v>45113</v>
      </c>
      <c r="HM90" s="5">
        <f t="shared" ref="HM90" si="1124">HL90+1</f>
        <v>45114</v>
      </c>
      <c r="HN90" s="5">
        <f t="shared" ref="HN90" si="1125">HM90+1</f>
        <v>45115</v>
      </c>
      <c r="HO90" s="5">
        <f t="shared" ref="HO90" si="1126">HN90+1</f>
        <v>45116</v>
      </c>
      <c r="HP90" s="5">
        <f t="shared" ref="HP90" si="1127">HO90+1</f>
        <v>45117</v>
      </c>
      <c r="HQ90" s="5">
        <f t="shared" ref="HQ90" si="1128">HP90+1</f>
        <v>45118</v>
      </c>
      <c r="HR90" s="5">
        <f t="shared" ref="HR90" si="1129">HQ90+1</f>
        <v>45119</v>
      </c>
      <c r="HS90" s="5">
        <f t="shared" ref="HS90" si="1130">HR90+1</f>
        <v>45120</v>
      </c>
      <c r="HT90" s="5">
        <f t="shared" ref="HT90" si="1131">HS90+1</f>
        <v>45121</v>
      </c>
      <c r="HU90" s="5">
        <f t="shared" ref="HU90" si="1132">HT90+1</f>
        <v>45122</v>
      </c>
      <c r="HV90" s="5">
        <f t="shared" ref="HV90" si="1133">HU90+1</f>
        <v>45123</v>
      </c>
      <c r="HW90" s="5">
        <f t="shared" ref="HW90" si="1134">HV90+1</f>
        <v>45124</v>
      </c>
      <c r="HX90" s="5">
        <f t="shared" ref="HX90" si="1135">HW90+1</f>
        <v>45125</v>
      </c>
      <c r="HY90" s="5">
        <f t="shared" ref="HY90" si="1136">HX90+1</f>
        <v>45126</v>
      </c>
      <c r="HZ90" s="5">
        <f t="shared" ref="HZ90" si="1137">HY90+1</f>
        <v>45127</v>
      </c>
      <c r="IA90" s="5">
        <f t="shared" ref="IA90" si="1138">HZ90+1</f>
        <v>45128</v>
      </c>
      <c r="IB90" s="5">
        <f t="shared" ref="IB90" si="1139">IA90+1</f>
        <v>45129</v>
      </c>
      <c r="IC90" s="5">
        <f t="shared" ref="IC90" si="1140">IB90+1</f>
        <v>45130</v>
      </c>
      <c r="ID90" s="5">
        <f t="shared" ref="ID90" si="1141">IC90+1</f>
        <v>45131</v>
      </c>
      <c r="IE90" s="5">
        <f t="shared" ref="IE90" si="1142">ID90+1</f>
        <v>45132</v>
      </c>
      <c r="IF90" s="5">
        <f t="shared" ref="IF90" si="1143">IE90+1</f>
        <v>45133</v>
      </c>
      <c r="IG90" s="5">
        <f t="shared" ref="IG90" si="1144">IF90+1</f>
        <v>45134</v>
      </c>
      <c r="IH90" s="5">
        <f t="shared" ref="IH90" si="1145">IG90+1</f>
        <v>45135</v>
      </c>
      <c r="II90" s="5">
        <f t="shared" ref="II90" si="1146">IH90+1</f>
        <v>45136</v>
      </c>
      <c r="IJ90" s="5">
        <f t="shared" ref="IJ90" si="1147">II90+1</f>
        <v>45137</v>
      </c>
      <c r="IK90" s="5">
        <f t="shared" ref="IK90" si="1148">IJ90+1</f>
        <v>45138</v>
      </c>
      <c r="IL90" s="5">
        <f t="shared" ref="IL90" si="1149">IK90+1</f>
        <v>45139</v>
      </c>
      <c r="IM90" s="5">
        <f t="shared" ref="IM90" si="1150">IL90+1</f>
        <v>45140</v>
      </c>
      <c r="IN90" s="5">
        <f t="shared" ref="IN90" si="1151">IM90+1</f>
        <v>45141</v>
      </c>
      <c r="IO90" s="5">
        <f t="shared" ref="IO90" si="1152">IN90+1</f>
        <v>45142</v>
      </c>
      <c r="IP90" s="5">
        <f t="shared" ref="IP90" si="1153">IO90+1</f>
        <v>45143</v>
      </c>
      <c r="IQ90" s="5">
        <f t="shared" ref="IQ90" si="1154">IP90+1</f>
        <v>45144</v>
      </c>
      <c r="IR90" s="5">
        <f t="shared" ref="IR90" si="1155">IQ90+1</f>
        <v>45145</v>
      </c>
      <c r="IS90" s="5">
        <f t="shared" ref="IS90" si="1156">IR90+1</f>
        <v>45146</v>
      </c>
      <c r="IT90" s="5">
        <f t="shared" ref="IT90" si="1157">IS90+1</f>
        <v>45147</v>
      </c>
      <c r="IU90" s="5">
        <f t="shared" ref="IU90" si="1158">IT90+1</f>
        <v>45148</v>
      </c>
      <c r="IV90" s="5">
        <f t="shared" ref="IV90" si="1159">IU90+1</f>
        <v>45149</v>
      </c>
      <c r="IW90" s="5">
        <f t="shared" ref="IW90" si="1160">IV90+1</f>
        <v>45150</v>
      </c>
      <c r="IX90" s="5">
        <f t="shared" ref="IX90" si="1161">IW90+1</f>
        <v>45151</v>
      </c>
      <c r="IY90" s="5">
        <f t="shared" ref="IY90" si="1162">IX90+1</f>
        <v>45152</v>
      </c>
      <c r="IZ90" s="5">
        <f t="shared" ref="IZ90" si="1163">IY90+1</f>
        <v>45153</v>
      </c>
      <c r="JA90" s="5">
        <f t="shared" ref="JA90" si="1164">IZ90+1</f>
        <v>45154</v>
      </c>
      <c r="JB90" s="5">
        <f t="shared" ref="JB90" si="1165">JA90+1</f>
        <v>45155</v>
      </c>
      <c r="JC90" s="5">
        <f t="shared" ref="JC90" si="1166">JB90+1</f>
        <v>45156</v>
      </c>
    </row>
    <row r="91" spans="1:263" s="179" customFormat="1" x14ac:dyDescent="0.3">
      <c r="A91" s="189" t="s">
        <v>317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</row>
    <row r="92" spans="1:263" s="179" customFormat="1" x14ac:dyDescent="0.3">
      <c r="A92" s="190" t="s">
        <v>322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</row>
    <row r="93" spans="1:263" s="179" customFormat="1" x14ac:dyDescent="0.3">
      <c r="A93" s="190" t="s">
        <v>323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</row>
    <row r="94" spans="1:263" s="179" customFormat="1" x14ac:dyDescent="0.3">
      <c r="A94" s="201" t="s">
        <v>325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</row>
    <row r="95" spans="1:263" s="179" customFormat="1" x14ac:dyDescent="0.3">
      <c r="A95" s="189" t="s">
        <v>327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>
        <v>2</v>
      </c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>
        <v>2</v>
      </c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</row>
    <row r="96" spans="1:263" s="179" customFormat="1" x14ac:dyDescent="0.3">
      <c r="A96" s="189" t="s">
        <v>330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</row>
    <row r="97" spans="1:263" s="179" customFormat="1" x14ac:dyDescent="0.3">
      <c r="A97" s="202" t="s">
        <v>332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</row>
    <row r="98" spans="1:263" s="179" customFormat="1" x14ac:dyDescent="0.3">
      <c r="A98" s="202" t="s">
        <v>333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</row>
    <row r="99" spans="1:263" s="179" customFormat="1" x14ac:dyDescent="0.3">
      <c r="A99" s="190" t="s">
        <v>334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</row>
    <row r="100" spans="1:263" s="179" customFormat="1" x14ac:dyDescent="0.3">
      <c r="A100" s="190" t="s">
        <v>335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</row>
    <row r="101" spans="1:263" s="179" customFormat="1" x14ac:dyDescent="0.3">
      <c r="A101" s="190" t="s">
        <v>337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</row>
    <row r="102" spans="1:263" s="179" customFormat="1" x14ac:dyDescent="0.3">
      <c r="A102" s="190" t="s">
        <v>338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</row>
    <row r="103" spans="1:263" s="179" customFormat="1" x14ac:dyDescent="0.3">
      <c r="A103" s="190" t="s">
        <v>339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</row>
    <row r="104" spans="1:263" s="179" customFormat="1" x14ac:dyDescent="0.3">
      <c r="A104" s="190" t="s">
        <v>340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</row>
    <row r="105" spans="1:263" s="179" customFormat="1" x14ac:dyDescent="0.3">
      <c r="A105" s="190" t="s">
        <v>341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</row>
    <row r="106" spans="1:263" s="179" customFormat="1" x14ac:dyDescent="0.3">
      <c r="A106" s="190" t="s">
        <v>342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</row>
    <row r="107" spans="1:263" s="179" customFormat="1" x14ac:dyDescent="0.3">
      <c r="A107" s="190" t="s">
        <v>343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</row>
    <row r="108" spans="1:263" s="179" customFormat="1" x14ac:dyDescent="0.3">
      <c r="A108" s="190" t="s">
        <v>344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</row>
    <row r="109" spans="1:263" s="179" customFormat="1" x14ac:dyDescent="0.3">
      <c r="A109" s="190" t="s">
        <v>318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</row>
    <row r="110" spans="1:263" s="179" customFormat="1" x14ac:dyDescent="0.3">
      <c r="A110" s="190" t="s">
        <v>345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</row>
    <row r="111" spans="1:263" s="179" customFormat="1" x14ac:dyDescent="0.3">
      <c r="A111" s="190" t="s">
        <v>347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</row>
    <row r="112" spans="1:263" s="179" customFormat="1" x14ac:dyDescent="0.3">
      <c r="A112" s="190" t="s">
        <v>349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</row>
    <row r="113" spans="1:263" s="179" customFormat="1" x14ac:dyDescent="0.3">
      <c r="A113" s="190" t="s">
        <v>350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</row>
    <row r="114" spans="1:263" s="179" customFormat="1" x14ac:dyDescent="0.3">
      <c r="A114" s="190" t="s">
        <v>351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</row>
    <row r="115" spans="1:263" s="179" customFormat="1" x14ac:dyDescent="0.3">
      <c r="A115" s="190" t="s">
        <v>353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</row>
    <row r="116" spans="1:263" s="179" customFormat="1" x14ac:dyDescent="0.3">
      <c r="A116" s="190" t="s">
        <v>354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</row>
    <row r="117" spans="1:263" s="179" customFormat="1" x14ac:dyDescent="0.3">
      <c r="A117" s="190" t="s">
        <v>355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</row>
    <row r="118" spans="1:263" s="179" customFormat="1" x14ac:dyDescent="0.3">
      <c r="A118" s="190" t="s">
        <v>360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</row>
    <row r="119" spans="1:263" s="179" customFormat="1" x14ac:dyDescent="0.3">
      <c r="A119" s="190" t="s">
        <v>319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>
        <v>7</v>
      </c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</row>
    <row r="120" spans="1:263" s="179" customFormat="1" x14ac:dyDescent="0.3">
      <c r="A120" s="190" t="s">
        <v>361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</row>
    <row r="123" spans="1:263" s="179" customFormat="1" x14ac:dyDescent="0.3">
      <c r="A123" s="179" t="s">
        <v>358</v>
      </c>
    </row>
    <row r="124" spans="1:263" s="179" customFormat="1" x14ac:dyDescent="0.3">
      <c r="A124" s="2" t="s">
        <v>359</v>
      </c>
      <c r="B124" s="5">
        <v>44895</v>
      </c>
      <c r="C124" s="5">
        <v>44896</v>
      </c>
      <c r="D124" s="5">
        <v>44897</v>
      </c>
      <c r="E124" s="5">
        <v>44898</v>
      </c>
      <c r="F124" s="5">
        <v>44899</v>
      </c>
      <c r="G124" s="5">
        <v>44900</v>
      </c>
      <c r="H124" s="5">
        <v>44901</v>
      </c>
      <c r="I124" s="5">
        <v>44902</v>
      </c>
      <c r="J124" s="5">
        <v>44903</v>
      </c>
      <c r="K124" s="5">
        <v>44904</v>
      </c>
      <c r="L124" s="5">
        <v>44905</v>
      </c>
      <c r="M124" s="5">
        <v>44906</v>
      </c>
      <c r="N124" s="5">
        <v>44907</v>
      </c>
      <c r="O124" s="5">
        <v>44908</v>
      </c>
      <c r="P124" s="5">
        <v>44909</v>
      </c>
      <c r="Q124" s="5">
        <v>44910</v>
      </c>
      <c r="R124" s="5">
        <v>44911</v>
      </c>
      <c r="S124" s="5">
        <v>44912</v>
      </c>
      <c r="T124" s="5">
        <v>44913</v>
      </c>
      <c r="U124" s="5">
        <v>44914</v>
      </c>
      <c r="V124" s="5">
        <v>44915</v>
      </c>
      <c r="W124" s="5">
        <v>44916</v>
      </c>
      <c r="X124" s="5">
        <v>44917</v>
      </c>
      <c r="Y124" s="5">
        <v>44918</v>
      </c>
      <c r="Z124" s="5">
        <v>44919</v>
      </c>
      <c r="AA124" s="5">
        <v>44920</v>
      </c>
      <c r="AB124" s="5">
        <v>44921</v>
      </c>
      <c r="AC124" s="5">
        <v>44922</v>
      </c>
      <c r="AD124" s="5">
        <v>44923</v>
      </c>
      <c r="AE124" s="5">
        <v>44924</v>
      </c>
      <c r="AF124" s="5">
        <v>44925</v>
      </c>
      <c r="AG124" s="5">
        <v>44926</v>
      </c>
      <c r="AH124" s="5">
        <v>44927</v>
      </c>
      <c r="AI124" s="5">
        <f t="shared" ref="AI124" si="1167">AH124+1</f>
        <v>44928</v>
      </c>
      <c r="AJ124" s="5">
        <f t="shared" ref="AJ124" si="1168">AI124+1</f>
        <v>44929</v>
      </c>
      <c r="AK124" s="5">
        <f t="shared" ref="AK124" si="1169">AJ124+1</f>
        <v>44930</v>
      </c>
      <c r="AL124" s="5">
        <f t="shared" ref="AL124" si="1170">AK124+1</f>
        <v>44931</v>
      </c>
      <c r="AM124" s="5">
        <f t="shared" ref="AM124" si="1171">AL124+1</f>
        <v>44932</v>
      </c>
      <c r="AN124" s="5">
        <f t="shared" ref="AN124" si="1172">AM124+1</f>
        <v>44933</v>
      </c>
      <c r="AO124" s="5">
        <f t="shared" ref="AO124" si="1173">AN124+1</f>
        <v>44934</v>
      </c>
      <c r="AP124" s="5">
        <f t="shared" ref="AP124" si="1174">AO124+1</f>
        <v>44935</v>
      </c>
      <c r="AQ124" s="5">
        <f t="shared" ref="AQ124" si="1175">AP124+1</f>
        <v>44936</v>
      </c>
      <c r="AR124" s="5">
        <f t="shared" ref="AR124" si="1176">AQ124+1</f>
        <v>44937</v>
      </c>
      <c r="AS124" s="5">
        <f t="shared" ref="AS124" si="1177">AR124+1</f>
        <v>44938</v>
      </c>
      <c r="AT124" s="5">
        <f t="shared" ref="AT124" si="1178">AS124+1</f>
        <v>44939</v>
      </c>
      <c r="AU124" s="5">
        <f t="shared" ref="AU124" si="1179">AT124+1</f>
        <v>44940</v>
      </c>
      <c r="AV124" s="5">
        <f t="shared" ref="AV124" si="1180">AU124+1</f>
        <v>44941</v>
      </c>
      <c r="AW124" s="5">
        <f t="shared" ref="AW124" si="1181">AV124+1</f>
        <v>44942</v>
      </c>
      <c r="AX124" s="5">
        <f t="shared" ref="AX124" si="1182">AW124+1</f>
        <v>44943</v>
      </c>
      <c r="AY124" s="5">
        <f t="shared" ref="AY124" si="1183">AX124+1</f>
        <v>44944</v>
      </c>
      <c r="AZ124" s="5">
        <f t="shared" ref="AZ124" si="1184">AY124+1</f>
        <v>44945</v>
      </c>
      <c r="BA124" s="5">
        <f t="shared" ref="BA124" si="1185">AZ124+1</f>
        <v>44946</v>
      </c>
      <c r="BB124" s="5">
        <f t="shared" ref="BB124" si="1186">BA124+1</f>
        <v>44947</v>
      </c>
      <c r="BC124" s="5">
        <f t="shared" ref="BC124" si="1187">BB124+1</f>
        <v>44948</v>
      </c>
      <c r="BD124" s="5">
        <f t="shared" ref="BD124" si="1188">BC124+1</f>
        <v>44949</v>
      </c>
      <c r="BE124" s="5">
        <f t="shared" ref="BE124" si="1189">BD124+1</f>
        <v>44950</v>
      </c>
      <c r="BF124" s="5">
        <f t="shared" ref="BF124" si="1190">BE124+1</f>
        <v>44951</v>
      </c>
      <c r="BG124" s="5">
        <f t="shared" ref="BG124" si="1191">BF124+1</f>
        <v>44952</v>
      </c>
      <c r="BH124" s="5">
        <f t="shared" ref="BH124" si="1192">BG124+1</f>
        <v>44953</v>
      </c>
      <c r="BI124" s="5">
        <f t="shared" ref="BI124" si="1193">BH124+1</f>
        <v>44954</v>
      </c>
      <c r="BJ124" s="5">
        <f t="shared" ref="BJ124" si="1194">BI124+1</f>
        <v>44955</v>
      </c>
      <c r="BK124" s="5">
        <f t="shared" ref="BK124" si="1195">BJ124+1</f>
        <v>44956</v>
      </c>
      <c r="BL124" s="5">
        <f t="shared" ref="BL124" si="1196">BK124+1</f>
        <v>44957</v>
      </c>
      <c r="BM124" s="5">
        <f t="shared" ref="BM124" si="1197">BL124+1</f>
        <v>44958</v>
      </c>
      <c r="BN124" s="5">
        <f t="shared" ref="BN124" si="1198">BM124+1</f>
        <v>44959</v>
      </c>
      <c r="BO124" s="5">
        <f t="shared" ref="BO124" si="1199">BN124+1</f>
        <v>44960</v>
      </c>
      <c r="BP124" s="5">
        <f t="shared" ref="BP124" si="1200">BO124+1</f>
        <v>44961</v>
      </c>
      <c r="BQ124" s="5">
        <f t="shared" ref="BQ124" si="1201">BP124+1</f>
        <v>44962</v>
      </c>
      <c r="BR124" s="5">
        <f t="shared" ref="BR124" si="1202">BQ124+1</f>
        <v>44963</v>
      </c>
      <c r="BS124" s="5">
        <f t="shared" ref="BS124" si="1203">BR124+1</f>
        <v>44964</v>
      </c>
      <c r="BT124" s="5">
        <f t="shared" ref="BT124" si="1204">BS124+1</f>
        <v>44965</v>
      </c>
      <c r="BU124" s="5">
        <f t="shared" ref="BU124" si="1205">BT124+1</f>
        <v>44966</v>
      </c>
      <c r="BV124" s="5">
        <f t="shared" ref="BV124" si="1206">BU124+1</f>
        <v>44967</v>
      </c>
      <c r="BW124" s="5">
        <f t="shared" ref="BW124" si="1207">BV124+1</f>
        <v>44968</v>
      </c>
      <c r="BX124" s="5">
        <f t="shared" ref="BX124" si="1208">BW124+1</f>
        <v>44969</v>
      </c>
      <c r="BY124" s="5">
        <f t="shared" ref="BY124" si="1209">BX124+1</f>
        <v>44970</v>
      </c>
      <c r="BZ124" s="5">
        <f t="shared" ref="BZ124" si="1210">BY124+1</f>
        <v>44971</v>
      </c>
      <c r="CA124" s="5">
        <f t="shared" ref="CA124" si="1211">BZ124+1</f>
        <v>44972</v>
      </c>
      <c r="CB124" s="5">
        <v>44973</v>
      </c>
      <c r="CC124" s="5">
        <v>44974</v>
      </c>
      <c r="CD124" s="5">
        <v>44975</v>
      </c>
      <c r="CE124" s="5">
        <v>44976</v>
      </c>
      <c r="CF124" s="5">
        <v>44977</v>
      </c>
      <c r="CG124" s="5">
        <v>44978</v>
      </c>
      <c r="CH124" s="5">
        <v>44979</v>
      </c>
      <c r="CI124" s="5">
        <v>44980</v>
      </c>
      <c r="CJ124" s="5">
        <v>44981</v>
      </c>
      <c r="CK124" s="5">
        <v>44982</v>
      </c>
      <c r="CL124" s="5">
        <v>44983</v>
      </c>
      <c r="CM124" s="5">
        <v>44984</v>
      </c>
      <c r="CN124" s="5">
        <v>44985</v>
      </c>
      <c r="CO124" s="5">
        <v>44986</v>
      </c>
      <c r="CP124" s="5">
        <v>44987</v>
      </c>
      <c r="CQ124" s="5">
        <v>44988</v>
      </c>
      <c r="CR124" s="5">
        <v>44989</v>
      </c>
      <c r="CS124" s="5">
        <v>44990</v>
      </c>
      <c r="CT124" s="5">
        <v>44991</v>
      </c>
      <c r="CU124" s="5">
        <v>44992</v>
      </c>
      <c r="CV124" s="5">
        <v>44993</v>
      </c>
      <c r="CW124" s="5">
        <v>44994</v>
      </c>
      <c r="CX124" s="5">
        <v>44995</v>
      </c>
      <c r="CY124" s="5">
        <v>44996</v>
      </c>
      <c r="CZ124" s="5">
        <v>44997</v>
      </c>
      <c r="DA124" s="5">
        <f t="shared" ref="DA124" si="1212">CZ124+1</f>
        <v>44998</v>
      </c>
      <c r="DB124" s="5">
        <f t="shared" ref="DB124" si="1213">DA124+1</f>
        <v>44999</v>
      </c>
      <c r="DC124" s="5">
        <f t="shared" ref="DC124" si="1214">DB124+1</f>
        <v>45000</v>
      </c>
      <c r="DD124" s="5">
        <f t="shared" ref="DD124" si="1215">DC124+1</f>
        <v>45001</v>
      </c>
      <c r="DE124" s="5">
        <f t="shared" ref="DE124" si="1216">DD124+1</f>
        <v>45002</v>
      </c>
      <c r="DF124" s="5">
        <f t="shared" ref="DF124" si="1217">DE124+1</f>
        <v>45003</v>
      </c>
      <c r="DG124" s="5">
        <f t="shared" ref="DG124" si="1218">DF124+1</f>
        <v>45004</v>
      </c>
      <c r="DH124" s="5">
        <f t="shared" ref="DH124" si="1219">DG124+1</f>
        <v>45005</v>
      </c>
      <c r="DI124" s="5">
        <f t="shared" ref="DI124" si="1220">DH124+1</f>
        <v>45006</v>
      </c>
      <c r="DJ124" s="5">
        <f t="shared" ref="DJ124" si="1221">DI124+1</f>
        <v>45007</v>
      </c>
      <c r="DK124" s="5">
        <f t="shared" ref="DK124" si="1222">DJ124+1</f>
        <v>45008</v>
      </c>
      <c r="DL124" s="5">
        <f t="shared" ref="DL124" si="1223">DK124+1</f>
        <v>45009</v>
      </c>
      <c r="DM124" s="5">
        <f t="shared" ref="DM124" si="1224">DL124+1</f>
        <v>45010</v>
      </c>
      <c r="DN124" s="5">
        <f t="shared" ref="DN124" si="1225">DM124+1</f>
        <v>45011</v>
      </c>
      <c r="DO124" s="5">
        <f t="shared" ref="DO124" si="1226">DN124+1</f>
        <v>45012</v>
      </c>
      <c r="DP124" s="5">
        <f t="shared" ref="DP124" si="1227">DO124+1</f>
        <v>45013</v>
      </c>
      <c r="DQ124" s="5">
        <f t="shared" ref="DQ124" si="1228">DP124+1</f>
        <v>45014</v>
      </c>
      <c r="DR124" s="5">
        <f t="shared" ref="DR124" si="1229">DQ124+1</f>
        <v>45015</v>
      </c>
      <c r="DS124" s="5">
        <f t="shared" ref="DS124" si="1230">DR124+1</f>
        <v>45016</v>
      </c>
      <c r="DT124" s="5">
        <f t="shared" ref="DT124" si="1231">DS124+1</f>
        <v>45017</v>
      </c>
      <c r="DU124" s="5">
        <f t="shared" ref="DU124" si="1232">DT124+1</f>
        <v>45018</v>
      </c>
      <c r="DV124" s="5">
        <f t="shared" ref="DV124" si="1233">DU124+1</f>
        <v>45019</v>
      </c>
      <c r="DW124" s="5">
        <f t="shared" ref="DW124" si="1234">DV124+1</f>
        <v>45020</v>
      </c>
      <c r="DX124" s="5">
        <f t="shared" ref="DX124" si="1235">DW124+1</f>
        <v>45021</v>
      </c>
      <c r="DY124" s="5">
        <f t="shared" ref="DY124" si="1236">DX124+1</f>
        <v>45022</v>
      </c>
      <c r="DZ124" s="5">
        <f t="shared" ref="DZ124" si="1237">DY124+1</f>
        <v>45023</v>
      </c>
      <c r="EA124" s="5">
        <f t="shared" ref="EA124" si="1238">DZ124+1</f>
        <v>45024</v>
      </c>
      <c r="EB124" s="5">
        <f t="shared" ref="EB124" si="1239">EA124+1</f>
        <v>45025</v>
      </c>
      <c r="EC124" s="5">
        <f t="shared" ref="EC124" si="1240">EB124+1</f>
        <v>45026</v>
      </c>
      <c r="ED124" s="5">
        <f t="shared" ref="ED124" si="1241">EC124+1</f>
        <v>45027</v>
      </c>
      <c r="EE124" s="5">
        <f t="shared" ref="EE124" si="1242">ED124+1</f>
        <v>45028</v>
      </c>
      <c r="EF124" s="5">
        <f t="shared" ref="EF124" si="1243">EE124+1</f>
        <v>45029</v>
      </c>
      <c r="EG124" s="5">
        <f t="shared" ref="EG124" si="1244">EF124+1</f>
        <v>45030</v>
      </c>
      <c r="EH124" s="5">
        <f t="shared" ref="EH124" si="1245">EG124+1</f>
        <v>45031</v>
      </c>
      <c r="EI124" s="5">
        <f t="shared" ref="EI124" si="1246">EH124+1</f>
        <v>45032</v>
      </c>
      <c r="EJ124" s="5">
        <f t="shared" ref="EJ124" si="1247">EI124+1</f>
        <v>45033</v>
      </c>
      <c r="EK124" s="5">
        <f t="shared" ref="EK124" si="1248">EJ124+1</f>
        <v>45034</v>
      </c>
      <c r="EL124" s="5">
        <f t="shared" ref="EL124" si="1249">EK124+1</f>
        <v>45035</v>
      </c>
      <c r="EM124" s="5">
        <f t="shared" ref="EM124" si="1250">EL124+1</f>
        <v>45036</v>
      </c>
      <c r="EN124" s="5">
        <f t="shared" ref="EN124" si="1251">EM124+1</f>
        <v>45037</v>
      </c>
      <c r="EO124" s="5">
        <f t="shared" ref="EO124" si="1252">EN124+1</f>
        <v>45038</v>
      </c>
      <c r="EP124" s="5">
        <f t="shared" ref="EP124" si="1253">EO124+1</f>
        <v>45039</v>
      </c>
      <c r="EQ124" s="5">
        <f t="shared" ref="EQ124" si="1254">EP124+1</f>
        <v>45040</v>
      </c>
      <c r="ER124" s="5">
        <f t="shared" ref="ER124" si="1255">EQ124+1</f>
        <v>45041</v>
      </c>
      <c r="ES124" s="5">
        <f t="shared" ref="ES124" si="1256">ER124+1</f>
        <v>45042</v>
      </c>
      <c r="ET124" s="5">
        <f t="shared" ref="ET124" si="1257">ES124+1</f>
        <v>45043</v>
      </c>
      <c r="EU124" s="5">
        <f t="shared" ref="EU124" si="1258">ET124+1</f>
        <v>45044</v>
      </c>
      <c r="EV124" s="5">
        <f t="shared" ref="EV124" si="1259">EU124+1</f>
        <v>45045</v>
      </c>
      <c r="EW124" s="5">
        <f t="shared" ref="EW124" si="1260">EV124+1</f>
        <v>45046</v>
      </c>
      <c r="EX124" s="5">
        <f t="shared" ref="EX124" si="1261">EW124+1</f>
        <v>45047</v>
      </c>
      <c r="EY124" s="5">
        <f t="shared" ref="EY124" si="1262">EX124+1</f>
        <v>45048</v>
      </c>
      <c r="EZ124" s="5">
        <f t="shared" ref="EZ124" si="1263">EY124+1</f>
        <v>45049</v>
      </c>
      <c r="FA124" s="5">
        <f t="shared" ref="FA124" si="1264">EZ124+1</f>
        <v>45050</v>
      </c>
      <c r="FB124" s="5">
        <f t="shared" ref="FB124" si="1265">FA124+1</f>
        <v>45051</v>
      </c>
      <c r="FC124" s="5">
        <f t="shared" ref="FC124" si="1266">FB124+1</f>
        <v>45052</v>
      </c>
      <c r="FD124" s="5">
        <f t="shared" ref="FD124" si="1267">FC124+1</f>
        <v>45053</v>
      </c>
      <c r="FE124" s="5">
        <f t="shared" ref="FE124" si="1268">FD124+1</f>
        <v>45054</v>
      </c>
      <c r="FF124" s="5">
        <f t="shared" ref="FF124" si="1269">FE124+1</f>
        <v>45055</v>
      </c>
      <c r="FG124" s="5">
        <f t="shared" ref="FG124" si="1270">FF124+1</f>
        <v>45056</v>
      </c>
      <c r="FH124" s="5">
        <f t="shared" ref="FH124" si="1271">FG124+1</f>
        <v>45057</v>
      </c>
      <c r="FI124" s="5">
        <f t="shared" ref="FI124" si="1272">FH124+1</f>
        <v>45058</v>
      </c>
      <c r="FJ124" s="5">
        <f t="shared" ref="FJ124" si="1273">FI124+1</f>
        <v>45059</v>
      </c>
      <c r="FK124" s="5">
        <f t="shared" ref="FK124" si="1274">FJ124+1</f>
        <v>45060</v>
      </c>
      <c r="FL124" s="5">
        <f t="shared" ref="FL124" si="1275">FK124+1</f>
        <v>45061</v>
      </c>
      <c r="FM124" s="5">
        <f t="shared" ref="FM124" si="1276">FL124+1</f>
        <v>45062</v>
      </c>
      <c r="FN124" s="5">
        <f t="shared" ref="FN124" si="1277">FM124+1</f>
        <v>45063</v>
      </c>
      <c r="FO124" s="5">
        <f t="shared" ref="FO124" si="1278">FN124+1</f>
        <v>45064</v>
      </c>
      <c r="FP124" s="5">
        <f t="shared" ref="FP124" si="1279">FO124+1</f>
        <v>45065</v>
      </c>
      <c r="FQ124" s="5">
        <f t="shared" ref="FQ124" si="1280">FP124+1</f>
        <v>45066</v>
      </c>
      <c r="FR124" s="5">
        <f t="shared" ref="FR124" si="1281">FQ124+1</f>
        <v>45067</v>
      </c>
      <c r="FS124" s="5">
        <f t="shared" ref="FS124" si="1282">FR124+1</f>
        <v>45068</v>
      </c>
      <c r="FT124" s="5">
        <f t="shared" ref="FT124" si="1283">FS124+1</f>
        <v>45069</v>
      </c>
      <c r="FU124" s="5">
        <f t="shared" ref="FU124" si="1284">FT124+1</f>
        <v>45070</v>
      </c>
      <c r="FV124" s="5">
        <f t="shared" ref="FV124" si="1285">FU124+1</f>
        <v>45071</v>
      </c>
      <c r="FW124" s="5">
        <f t="shared" ref="FW124" si="1286">FV124+1</f>
        <v>45072</v>
      </c>
      <c r="FX124" s="5">
        <f t="shared" ref="FX124" si="1287">FW124+1</f>
        <v>45073</v>
      </c>
      <c r="FY124" s="5">
        <f t="shared" ref="FY124" si="1288">FX124+1</f>
        <v>45074</v>
      </c>
      <c r="FZ124" s="5">
        <f t="shared" ref="FZ124" si="1289">FY124+1</f>
        <v>45075</v>
      </c>
      <c r="GA124" s="5">
        <f t="shared" ref="GA124" si="1290">FZ124+1</f>
        <v>45076</v>
      </c>
      <c r="GB124" s="5">
        <f t="shared" ref="GB124" si="1291">GA124+1</f>
        <v>45077</v>
      </c>
      <c r="GC124" s="5">
        <f t="shared" ref="GC124" si="1292">GB124+1</f>
        <v>45078</v>
      </c>
      <c r="GD124" s="5">
        <f t="shared" ref="GD124" si="1293">GC124+1</f>
        <v>45079</v>
      </c>
      <c r="GE124" s="5">
        <f t="shared" ref="GE124" si="1294">GD124+1</f>
        <v>45080</v>
      </c>
      <c r="GF124" s="5">
        <f t="shared" ref="GF124" si="1295">GE124+1</f>
        <v>45081</v>
      </c>
      <c r="GG124" s="5">
        <f t="shared" ref="GG124" si="1296">GF124+1</f>
        <v>45082</v>
      </c>
      <c r="GH124" s="5">
        <f t="shared" ref="GH124" si="1297">GG124+1</f>
        <v>45083</v>
      </c>
      <c r="GI124" s="5">
        <f t="shared" ref="GI124" si="1298">GH124+1</f>
        <v>45084</v>
      </c>
      <c r="GJ124" s="5">
        <f t="shared" ref="GJ124" si="1299">GI124+1</f>
        <v>45085</v>
      </c>
      <c r="GK124" s="5">
        <f t="shared" ref="GK124" si="1300">GJ124+1</f>
        <v>45086</v>
      </c>
      <c r="GL124" s="5">
        <f t="shared" ref="GL124" si="1301">GK124+1</f>
        <v>45087</v>
      </c>
      <c r="GM124" s="5">
        <f t="shared" ref="GM124" si="1302">GL124+1</f>
        <v>45088</v>
      </c>
      <c r="GN124" s="5">
        <f t="shared" ref="GN124" si="1303">GM124+1</f>
        <v>45089</v>
      </c>
      <c r="GO124" s="5">
        <f t="shared" ref="GO124" si="1304">GN124+1</f>
        <v>45090</v>
      </c>
      <c r="GP124" s="5">
        <f t="shared" ref="GP124" si="1305">GO124+1</f>
        <v>45091</v>
      </c>
      <c r="GQ124" s="5">
        <f t="shared" ref="GQ124" si="1306">GP124+1</f>
        <v>45092</v>
      </c>
      <c r="GR124" s="5">
        <f t="shared" ref="GR124" si="1307">GQ124+1</f>
        <v>45093</v>
      </c>
      <c r="GS124" s="5">
        <f t="shared" ref="GS124" si="1308">GR124+1</f>
        <v>45094</v>
      </c>
      <c r="GT124" s="5">
        <f t="shared" ref="GT124" si="1309">GS124+1</f>
        <v>45095</v>
      </c>
      <c r="GU124" s="5">
        <f t="shared" ref="GU124" si="1310">GT124+1</f>
        <v>45096</v>
      </c>
      <c r="GV124" s="5">
        <f t="shared" ref="GV124" si="1311">GU124+1</f>
        <v>45097</v>
      </c>
      <c r="GW124" s="5">
        <f t="shared" ref="GW124" si="1312">GV124+1</f>
        <v>45098</v>
      </c>
      <c r="GX124" s="5">
        <f t="shared" ref="GX124" si="1313">GW124+1</f>
        <v>45099</v>
      </c>
      <c r="GY124" s="5">
        <f t="shared" ref="GY124" si="1314">GX124+1</f>
        <v>45100</v>
      </c>
      <c r="GZ124" s="5">
        <f t="shared" ref="GZ124" si="1315">GY124+1</f>
        <v>45101</v>
      </c>
      <c r="HA124" s="5">
        <f t="shared" ref="HA124" si="1316">GZ124+1</f>
        <v>45102</v>
      </c>
      <c r="HB124" s="5">
        <f t="shared" ref="HB124" si="1317">HA124+1</f>
        <v>45103</v>
      </c>
      <c r="HC124" s="5">
        <f t="shared" ref="HC124" si="1318">HB124+1</f>
        <v>45104</v>
      </c>
      <c r="HD124" s="5">
        <f t="shared" ref="HD124" si="1319">HC124+1</f>
        <v>45105</v>
      </c>
      <c r="HE124" s="5">
        <f t="shared" ref="HE124" si="1320">HD124+1</f>
        <v>45106</v>
      </c>
      <c r="HF124" s="5">
        <f t="shared" ref="HF124" si="1321">HE124+1</f>
        <v>45107</v>
      </c>
      <c r="HG124" s="5">
        <f t="shared" ref="HG124" si="1322">HF124+1</f>
        <v>45108</v>
      </c>
      <c r="HH124" s="5">
        <f t="shared" ref="HH124" si="1323">HG124+1</f>
        <v>45109</v>
      </c>
      <c r="HI124" s="5">
        <f t="shared" ref="HI124" si="1324">HH124+1</f>
        <v>45110</v>
      </c>
      <c r="HJ124" s="5">
        <f t="shared" ref="HJ124" si="1325">HI124+1</f>
        <v>45111</v>
      </c>
      <c r="HK124" s="5">
        <f t="shared" ref="HK124" si="1326">HJ124+1</f>
        <v>45112</v>
      </c>
      <c r="HL124" s="5">
        <f t="shared" ref="HL124" si="1327">HK124+1</f>
        <v>45113</v>
      </c>
      <c r="HM124" s="5">
        <f t="shared" ref="HM124" si="1328">HL124+1</f>
        <v>45114</v>
      </c>
      <c r="HN124" s="5">
        <f t="shared" ref="HN124" si="1329">HM124+1</f>
        <v>45115</v>
      </c>
      <c r="HO124" s="5">
        <f t="shared" ref="HO124" si="1330">HN124+1</f>
        <v>45116</v>
      </c>
      <c r="HP124" s="5">
        <f t="shared" ref="HP124" si="1331">HO124+1</f>
        <v>45117</v>
      </c>
      <c r="HQ124" s="5">
        <f t="shared" ref="HQ124" si="1332">HP124+1</f>
        <v>45118</v>
      </c>
      <c r="HR124" s="5">
        <f t="shared" ref="HR124" si="1333">HQ124+1</f>
        <v>45119</v>
      </c>
      <c r="HS124" s="5">
        <f t="shared" ref="HS124" si="1334">HR124+1</f>
        <v>45120</v>
      </c>
      <c r="HT124" s="5">
        <f t="shared" ref="HT124" si="1335">HS124+1</f>
        <v>45121</v>
      </c>
      <c r="HU124" s="5">
        <f t="shared" ref="HU124" si="1336">HT124+1</f>
        <v>45122</v>
      </c>
      <c r="HV124" s="5">
        <f t="shared" ref="HV124" si="1337">HU124+1</f>
        <v>45123</v>
      </c>
      <c r="HW124" s="5">
        <f t="shared" ref="HW124" si="1338">HV124+1</f>
        <v>45124</v>
      </c>
      <c r="HX124" s="5">
        <f t="shared" ref="HX124" si="1339">HW124+1</f>
        <v>45125</v>
      </c>
      <c r="HY124" s="5">
        <f t="shared" ref="HY124" si="1340">HX124+1</f>
        <v>45126</v>
      </c>
      <c r="HZ124" s="5">
        <f t="shared" ref="HZ124" si="1341">HY124+1</f>
        <v>45127</v>
      </c>
      <c r="IA124" s="5">
        <f t="shared" ref="IA124" si="1342">HZ124+1</f>
        <v>45128</v>
      </c>
      <c r="IB124" s="5">
        <f t="shared" ref="IB124" si="1343">IA124+1</f>
        <v>45129</v>
      </c>
      <c r="IC124" s="5">
        <f t="shared" ref="IC124" si="1344">IB124+1</f>
        <v>45130</v>
      </c>
      <c r="ID124" s="5">
        <f t="shared" ref="ID124" si="1345">IC124+1</f>
        <v>45131</v>
      </c>
      <c r="IE124" s="5">
        <f t="shared" ref="IE124" si="1346">ID124+1</f>
        <v>45132</v>
      </c>
      <c r="IF124" s="5">
        <f t="shared" ref="IF124" si="1347">IE124+1</f>
        <v>45133</v>
      </c>
      <c r="IG124" s="5">
        <f t="shared" ref="IG124" si="1348">IF124+1</f>
        <v>45134</v>
      </c>
      <c r="IH124" s="5">
        <f t="shared" ref="IH124" si="1349">IG124+1</f>
        <v>45135</v>
      </c>
      <c r="II124" s="5">
        <f t="shared" ref="II124" si="1350">IH124+1</f>
        <v>45136</v>
      </c>
      <c r="IJ124" s="5">
        <f t="shared" ref="IJ124" si="1351">II124+1</f>
        <v>45137</v>
      </c>
      <c r="IK124" s="5">
        <f t="shared" ref="IK124" si="1352">IJ124+1</f>
        <v>45138</v>
      </c>
      <c r="IL124" s="5">
        <f t="shared" ref="IL124" si="1353">IK124+1</f>
        <v>45139</v>
      </c>
      <c r="IM124" s="5">
        <f t="shared" ref="IM124" si="1354">IL124+1</f>
        <v>45140</v>
      </c>
      <c r="IN124" s="5">
        <f t="shared" ref="IN124" si="1355">IM124+1</f>
        <v>45141</v>
      </c>
      <c r="IO124" s="5">
        <f t="shared" ref="IO124" si="1356">IN124+1</f>
        <v>45142</v>
      </c>
      <c r="IP124" s="5">
        <f t="shared" ref="IP124" si="1357">IO124+1</f>
        <v>45143</v>
      </c>
      <c r="IQ124" s="5">
        <f t="shared" ref="IQ124" si="1358">IP124+1</f>
        <v>45144</v>
      </c>
      <c r="IR124" s="5">
        <f t="shared" ref="IR124" si="1359">IQ124+1</f>
        <v>45145</v>
      </c>
      <c r="IS124" s="5">
        <f t="shared" ref="IS124" si="1360">IR124+1</f>
        <v>45146</v>
      </c>
      <c r="IT124" s="5">
        <f t="shared" ref="IT124" si="1361">IS124+1</f>
        <v>45147</v>
      </c>
      <c r="IU124" s="5">
        <f t="shared" ref="IU124" si="1362">IT124+1</f>
        <v>45148</v>
      </c>
      <c r="IV124" s="5">
        <f t="shared" ref="IV124" si="1363">IU124+1</f>
        <v>45149</v>
      </c>
      <c r="IW124" s="5">
        <f t="shared" ref="IW124" si="1364">IV124+1</f>
        <v>45150</v>
      </c>
      <c r="IX124" s="5">
        <f t="shared" ref="IX124" si="1365">IW124+1</f>
        <v>45151</v>
      </c>
      <c r="IY124" s="5">
        <f t="shared" ref="IY124" si="1366">IX124+1</f>
        <v>45152</v>
      </c>
      <c r="IZ124" s="5">
        <f t="shared" ref="IZ124" si="1367">IY124+1</f>
        <v>45153</v>
      </c>
      <c r="JA124" s="5">
        <f t="shared" ref="JA124" si="1368">IZ124+1</f>
        <v>45154</v>
      </c>
      <c r="JB124" s="5">
        <f t="shared" ref="JB124" si="1369">JA124+1</f>
        <v>45155</v>
      </c>
      <c r="JC124" s="5">
        <f t="shared" ref="JC124" si="1370">JB124+1</f>
        <v>45156</v>
      </c>
    </row>
    <row r="125" spans="1:263" s="179" customFormat="1" x14ac:dyDescent="0.3">
      <c r="A125" s="189" t="s">
        <v>317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>
        <f>T125+U91-U57</f>
        <v>0</v>
      </c>
      <c r="V125" s="6">
        <f t="shared" ref="V125:BB133" si="1371">U125+V91-V57</f>
        <v>0</v>
      </c>
      <c r="W125" s="6">
        <f t="shared" si="1371"/>
        <v>0</v>
      </c>
      <c r="X125" s="6">
        <f t="shared" si="1371"/>
        <v>0</v>
      </c>
      <c r="Y125" s="6">
        <f t="shared" si="1371"/>
        <v>0</v>
      </c>
      <c r="Z125" s="6">
        <f t="shared" si="1371"/>
        <v>0</v>
      </c>
      <c r="AA125" s="6">
        <f t="shared" si="1371"/>
        <v>0</v>
      </c>
      <c r="AB125" s="6">
        <f t="shared" si="1371"/>
        <v>0</v>
      </c>
      <c r="AC125" s="6">
        <f t="shared" si="1371"/>
        <v>0</v>
      </c>
      <c r="AD125" s="6">
        <f t="shared" si="1371"/>
        <v>0</v>
      </c>
      <c r="AE125" s="6">
        <f t="shared" si="1371"/>
        <v>0</v>
      </c>
      <c r="AF125" s="6">
        <f t="shared" si="1371"/>
        <v>0</v>
      </c>
      <c r="AG125" s="6">
        <f t="shared" si="1371"/>
        <v>0</v>
      </c>
      <c r="AH125" s="6">
        <f t="shared" si="1371"/>
        <v>0</v>
      </c>
      <c r="AI125" s="6">
        <f t="shared" si="1371"/>
        <v>0</v>
      </c>
      <c r="AJ125" s="6">
        <f t="shared" si="1371"/>
        <v>0</v>
      </c>
      <c r="AK125" s="6">
        <f t="shared" si="1371"/>
        <v>0</v>
      </c>
      <c r="AL125" s="6">
        <f t="shared" si="1371"/>
        <v>0</v>
      </c>
      <c r="AM125" s="6">
        <f t="shared" si="1371"/>
        <v>0</v>
      </c>
      <c r="AN125" s="6">
        <f t="shared" si="1371"/>
        <v>0</v>
      </c>
      <c r="AO125" s="6">
        <f t="shared" si="1371"/>
        <v>0</v>
      </c>
      <c r="AP125" s="6">
        <f t="shared" si="1371"/>
        <v>0</v>
      </c>
      <c r="AQ125" s="6">
        <f t="shared" si="1371"/>
        <v>0</v>
      </c>
      <c r="AR125" s="6">
        <f t="shared" si="1371"/>
        <v>0</v>
      </c>
      <c r="AS125" s="6">
        <f t="shared" si="1371"/>
        <v>0</v>
      </c>
      <c r="AT125" s="6">
        <f t="shared" si="1371"/>
        <v>0</v>
      </c>
      <c r="AU125" s="6">
        <f t="shared" si="1371"/>
        <v>0</v>
      </c>
      <c r="AV125" s="6">
        <f t="shared" si="1371"/>
        <v>0</v>
      </c>
      <c r="AW125" s="6">
        <f t="shared" si="1371"/>
        <v>0</v>
      </c>
      <c r="AX125" s="6">
        <f t="shared" si="1371"/>
        <v>0</v>
      </c>
      <c r="AY125" s="6">
        <f t="shared" si="1371"/>
        <v>0</v>
      </c>
      <c r="AZ125" s="6">
        <f t="shared" si="1371"/>
        <v>0</v>
      </c>
      <c r="BA125" s="6">
        <f t="shared" si="1371"/>
        <v>0</v>
      </c>
      <c r="BB125" s="6">
        <f t="shared" si="1371"/>
        <v>0</v>
      </c>
      <c r="BC125" s="6">
        <f t="shared" ref="BC125:DD130" si="1372">BB125+BC91-BC57</f>
        <v>0</v>
      </c>
      <c r="BD125" s="6">
        <f t="shared" si="1372"/>
        <v>0</v>
      </c>
      <c r="BE125" s="6">
        <f t="shared" si="1372"/>
        <v>0</v>
      </c>
      <c r="BF125" s="6">
        <f t="shared" si="1372"/>
        <v>0</v>
      </c>
      <c r="BG125" s="6">
        <f t="shared" si="1372"/>
        <v>0</v>
      </c>
      <c r="BH125" s="6">
        <f t="shared" si="1372"/>
        <v>0</v>
      </c>
      <c r="BI125" s="6">
        <f t="shared" si="1372"/>
        <v>0</v>
      </c>
      <c r="BJ125" s="6">
        <f t="shared" si="1372"/>
        <v>0</v>
      </c>
      <c r="BK125" s="6">
        <f t="shared" si="1372"/>
        <v>0</v>
      </c>
      <c r="BL125" s="6">
        <f t="shared" si="1372"/>
        <v>0</v>
      </c>
      <c r="BM125" s="6">
        <f t="shared" si="1372"/>
        <v>0</v>
      </c>
      <c r="BN125" s="6">
        <f t="shared" si="1372"/>
        <v>0</v>
      </c>
      <c r="BO125" s="6">
        <f t="shared" si="1372"/>
        <v>0</v>
      </c>
      <c r="BP125" s="6">
        <f t="shared" si="1372"/>
        <v>0</v>
      </c>
      <c r="BQ125" s="6">
        <f t="shared" si="1372"/>
        <v>0</v>
      </c>
      <c r="BR125" s="6">
        <f t="shared" si="1372"/>
        <v>0</v>
      </c>
      <c r="BS125" s="6">
        <f t="shared" si="1372"/>
        <v>0</v>
      </c>
      <c r="BT125" s="6">
        <f t="shared" si="1372"/>
        <v>0</v>
      </c>
      <c r="BU125" s="6">
        <f t="shared" si="1372"/>
        <v>0</v>
      </c>
      <c r="BV125" s="6">
        <f t="shared" si="1372"/>
        <v>0</v>
      </c>
      <c r="BW125" s="6">
        <f t="shared" si="1372"/>
        <v>0</v>
      </c>
      <c r="BX125" s="6">
        <f t="shared" si="1372"/>
        <v>0</v>
      </c>
      <c r="BY125" s="6">
        <f t="shared" si="1372"/>
        <v>0</v>
      </c>
      <c r="BZ125" s="6">
        <f t="shared" si="1372"/>
        <v>0</v>
      </c>
      <c r="CA125" s="6">
        <f t="shared" si="1372"/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f t="shared" si="1372"/>
        <v>0</v>
      </c>
      <c r="DB125" s="6">
        <f t="shared" si="1372"/>
        <v>0</v>
      </c>
      <c r="DC125" s="6">
        <f t="shared" si="1372"/>
        <v>0</v>
      </c>
      <c r="DD125" s="6">
        <f t="shared" si="1372"/>
        <v>0</v>
      </c>
      <c r="DE125" s="6">
        <f t="shared" ref="DE125:DV137" si="1373">DD125+DE91-DE57</f>
        <v>0</v>
      </c>
      <c r="DF125" s="6">
        <f t="shared" si="1373"/>
        <v>0</v>
      </c>
      <c r="DG125" s="6">
        <f t="shared" si="1373"/>
        <v>0</v>
      </c>
      <c r="DH125" s="6">
        <f t="shared" si="1373"/>
        <v>0</v>
      </c>
      <c r="DI125" s="6">
        <f t="shared" si="1373"/>
        <v>0</v>
      </c>
      <c r="DJ125" s="6">
        <f t="shared" si="1373"/>
        <v>0</v>
      </c>
      <c r="DK125" s="6">
        <f t="shared" si="1373"/>
        <v>0</v>
      </c>
      <c r="DL125" s="6">
        <f t="shared" si="1373"/>
        <v>0</v>
      </c>
      <c r="DM125" s="6">
        <f t="shared" si="1373"/>
        <v>0</v>
      </c>
      <c r="DN125" s="6">
        <f t="shared" si="1373"/>
        <v>0</v>
      </c>
      <c r="DO125" s="6">
        <f t="shared" si="1373"/>
        <v>0</v>
      </c>
      <c r="DP125" s="6">
        <f t="shared" si="1373"/>
        <v>0</v>
      </c>
      <c r="DQ125" s="6">
        <f t="shared" si="1373"/>
        <v>0</v>
      </c>
      <c r="DR125" s="6">
        <f t="shared" si="1373"/>
        <v>0</v>
      </c>
      <c r="DS125" s="6">
        <f t="shared" si="1373"/>
        <v>0</v>
      </c>
      <c r="DT125" s="6">
        <f t="shared" si="1373"/>
        <v>0</v>
      </c>
      <c r="DU125" s="6">
        <f t="shared" si="1373"/>
        <v>0</v>
      </c>
      <c r="DV125" s="6">
        <f t="shared" si="1373"/>
        <v>0</v>
      </c>
      <c r="DW125" s="6">
        <f t="shared" ref="DW125:EA136" si="1374">DV125+DW91-DW57</f>
        <v>0</v>
      </c>
      <c r="DX125" s="6">
        <f t="shared" si="1374"/>
        <v>0</v>
      </c>
      <c r="DY125" s="6">
        <f t="shared" si="1374"/>
        <v>0</v>
      </c>
      <c r="DZ125" s="6">
        <f t="shared" si="1374"/>
        <v>0</v>
      </c>
      <c r="EA125" s="6">
        <f t="shared" si="1374"/>
        <v>0</v>
      </c>
      <c r="EB125" s="6">
        <f t="shared" ref="EB125:EB154" si="1375">EA125+EB91-EB57</f>
        <v>0</v>
      </c>
      <c r="EC125" s="6">
        <f t="shared" ref="EC125:EC154" si="1376">EB125+EC91-EC57</f>
        <v>0</v>
      </c>
      <c r="ED125" s="6">
        <f t="shared" ref="ED125:ED154" si="1377">EC125+ED91-ED57</f>
        <v>0</v>
      </c>
      <c r="EE125" s="6">
        <f t="shared" ref="EE125:EE154" si="1378">ED125+EE91-EE57</f>
        <v>0</v>
      </c>
      <c r="EF125" s="6">
        <f t="shared" ref="EF125:EF154" si="1379">EE125+EF91-EF57</f>
        <v>0</v>
      </c>
      <c r="EG125" s="6">
        <f t="shared" ref="EG125:EG154" si="1380">EF125+EG91-EG57</f>
        <v>0</v>
      </c>
      <c r="EH125" s="6">
        <f t="shared" ref="EH125:EH154" si="1381">EG125+EH91-EH57</f>
        <v>0</v>
      </c>
      <c r="EI125" s="6">
        <f t="shared" ref="EI125:EI154" si="1382">EH125+EI91-EI57</f>
        <v>0</v>
      </c>
      <c r="EJ125" s="6">
        <f t="shared" ref="EJ125:EJ154" si="1383">EI125+EJ91-EJ57</f>
        <v>0</v>
      </c>
      <c r="EK125" s="6">
        <f t="shared" ref="EK125:EK154" si="1384">EJ125+EK91-EK57</f>
        <v>0</v>
      </c>
      <c r="EL125" s="6">
        <f t="shared" ref="EL125:EL154" si="1385">EK125+EL91-EL57</f>
        <v>0</v>
      </c>
      <c r="EM125" s="6">
        <f t="shared" ref="EM125:EM154" si="1386">EL125+EM91-EM57</f>
        <v>0</v>
      </c>
      <c r="EN125" s="6">
        <f t="shared" ref="EN125:EN154" si="1387">EM125+EN91-EN57</f>
        <v>0</v>
      </c>
      <c r="EO125" s="6">
        <f t="shared" ref="EO125:EO154" si="1388">EN125+EO91-EO57</f>
        <v>0</v>
      </c>
      <c r="EP125" s="6">
        <f t="shared" ref="EP125:EP154" si="1389">EO125+EP91-EP57</f>
        <v>0</v>
      </c>
      <c r="EQ125" s="6">
        <f t="shared" ref="EQ125:EQ154" si="1390">EP125+EQ91-EQ57</f>
        <v>0</v>
      </c>
      <c r="ER125" s="6">
        <f t="shared" ref="ER125:ER154" si="1391">EQ125+ER91-ER57</f>
        <v>0</v>
      </c>
      <c r="ES125" s="6">
        <f t="shared" ref="ES125:ES154" si="1392">ER125+ES91-ES57</f>
        <v>0</v>
      </c>
      <c r="ET125" s="6">
        <f t="shared" ref="ET125:ET154" si="1393">ES125+ET91-ET57</f>
        <v>0</v>
      </c>
      <c r="EU125" s="6">
        <f t="shared" ref="EU125:EU154" si="1394">ET125+EU91-EU57</f>
        <v>0</v>
      </c>
      <c r="EV125" s="6">
        <f t="shared" ref="EV125:EV154" si="1395">EU125+EV91-EV57</f>
        <v>0</v>
      </c>
      <c r="EW125" s="6">
        <f t="shared" ref="EW125:EW154" si="1396">EV125+EW91-EW57</f>
        <v>0</v>
      </c>
      <c r="EX125" s="6">
        <f t="shared" ref="EX125:EX154" si="1397">EW125+EX91-EX57</f>
        <v>0</v>
      </c>
      <c r="EY125" s="6">
        <f t="shared" ref="EY125:EY154" si="1398">EX125+EY91-EY57</f>
        <v>0</v>
      </c>
      <c r="EZ125" s="6">
        <f t="shared" ref="EZ125:EZ154" si="1399">EY125+EZ91-EZ57</f>
        <v>0</v>
      </c>
      <c r="FA125" s="6">
        <f t="shared" ref="FA125:FA154" si="1400">EZ125+FA91-FA57</f>
        <v>0</v>
      </c>
      <c r="FB125" s="6">
        <f t="shared" ref="FB125:FB154" si="1401">FA125+FB91-FB57</f>
        <v>0</v>
      </c>
      <c r="FC125" s="6">
        <f t="shared" ref="FC125:FC154" si="1402">FB125+FC91-FC57</f>
        <v>0</v>
      </c>
      <c r="FD125" s="6">
        <f t="shared" ref="FD125:FD154" si="1403">FC125+FD91-FD57</f>
        <v>0</v>
      </c>
      <c r="FE125" s="6">
        <f t="shared" ref="FE125:FE154" si="1404">FD125+FE91-FE57</f>
        <v>0</v>
      </c>
      <c r="FF125" s="6">
        <f t="shared" ref="FF125:FF154" si="1405">FE125+FF91-FF57</f>
        <v>0</v>
      </c>
      <c r="FG125" s="6">
        <f t="shared" ref="FG125:FG154" si="1406">FF125+FG91-FG57</f>
        <v>0</v>
      </c>
      <c r="FH125" s="6">
        <f t="shared" ref="FH125:FH154" si="1407">FG125+FH91-FH57</f>
        <v>0</v>
      </c>
      <c r="FI125" s="6">
        <f t="shared" ref="FI125:FI154" si="1408">FH125+FI91-FI57</f>
        <v>0</v>
      </c>
      <c r="FJ125" s="6">
        <f t="shared" ref="FJ125:FJ154" si="1409">FI125+FJ91-FJ57</f>
        <v>0</v>
      </c>
      <c r="FK125" s="6">
        <f t="shared" ref="FK125:FK154" si="1410">FJ125+FK91-FK57</f>
        <v>0</v>
      </c>
      <c r="FL125" s="6">
        <f t="shared" ref="FL125:FL154" si="1411">FK125+FL91-FL57</f>
        <v>0</v>
      </c>
      <c r="FM125" s="6">
        <f t="shared" ref="FM125:FM154" si="1412">FL125+FM91-FM57</f>
        <v>0</v>
      </c>
      <c r="FN125" s="6">
        <f t="shared" ref="FN125:FN154" si="1413">FM125+FN91-FN57</f>
        <v>0</v>
      </c>
      <c r="FO125" s="6">
        <f t="shared" ref="FO125:FO154" si="1414">FN125+FO91-FO57</f>
        <v>0</v>
      </c>
      <c r="FP125" s="6">
        <f t="shared" ref="FP125:FP154" si="1415">FO125+FP91-FP57</f>
        <v>0</v>
      </c>
      <c r="FQ125" s="6">
        <f t="shared" ref="FQ125:FQ154" si="1416">FP125+FQ91-FQ57</f>
        <v>0</v>
      </c>
      <c r="FR125" s="6">
        <f t="shared" ref="FR125:FR154" si="1417">FQ125+FR91-FR57</f>
        <v>0</v>
      </c>
      <c r="FS125" s="6">
        <f t="shared" ref="FS125:FS154" si="1418">FR125+FS91-FS57</f>
        <v>0</v>
      </c>
      <c r="FT125" s="6">
        <f t="shared" ref="FT125:FT154" si="1419">FS125+FT91-FT57</f>
        <v>0</v>
      </c>
      <c r="FU125" s="6">
        <f t="shared" ref="FU125:FU154" si="1420">FT125+FU91-FU57</f>
        <v>0</v>
      </c>
      <c r="FV125" s="6">
        <f t="shared" ref="FV125:FV154" si="1421">FU125+FV91-FV57</f>
        <v>0</v>
      </c>
      <c r="FW125" s="6">
        <f t="shared" ref="FW125:FW154" si="1422">FV125+FW91-FW57</f>
        <v>0</v>
      </c>
      <c r="FX125" s="6">
        <f t="shared" ref="FX125:FX154" si="1423">FW125+FX91-FX57</f>
        <v>0</v>
      </c>
      <c r="FY125" s="6">
        <f t="shared" ref="FY125:FY154" si="1424">FX125+FY91-FY57</f>
        <v>0</v>
      </c>
      <c r="FZ125" s="6">
        <f t="shared" ref="FZ125:FZ154" si="1425">FY125+FZ91-FZ57</f>
        <v>0</v>
      </c>
      <c r="GA125" s="6">
        <f t="shared" ref="GA125:GA154" si="1426">FZ125+GA91-GA57</f>
        <v>0</v>
      </c>
      <c r="GB125" s="6">
        <f t="shared" ref="GB125:GB154" si="1427">GA125+GB91-GB57</f>
        <v>0</v>
      </c>
      <c r="GC125" s="6">
        <f t="shared" ref="GC125:GC154" si="1428">GB125+GC91-GC57</f>
        <v>0</v>
      </c>
      <c r="GD125" s="6">
        <f t="shared" ref="GD125:GD154" si="1429">GC125+GD91-GD57</f>
        <v>0</v>
      </c>
      <c r="GE125" s="6">
        <f t="shared" ref="GE125:GE154" si="1430">GD125+GE91-GE57</f>
        <v>0</v>
      </c>
      <c r="GF125" s="6">
        <f t="shared" ref="GF125:GF154" si="1431">GE125+GF91-GF57</f>
        <v>0</v>
      </c>
      <c r="GG125" s="6">
        <f t="shared" ref="GG125:GG154" si="1432">GF125+GG91-GG57</f>
        <v>0</v>
      </c>
      <c r="GH125" s="6">
        <f t="shared" ref="GH125:GH154" si="1433">GG125+GH91-GH57</f>
        <v>0</v>
      </c>
      <c r="GI125" s="6">
        <f t="shared" ref="GI125:GI154" si="1434">GH125+GI91-GI57</f>
        <v>0</v>
      </c>
      <c r="GJ125" s="6">
        <f t="shared" ref="GJ125:GJ154" si="1435">GI125+GJ91-GJ57</f>
        <v>0</v>
      </c>
      <c r="GK125" s="6">
        <f t="shared" ref="GK125:GK154" si="1436">GJ125+GK91-GK57</f>
        <v>0</v>
      </c>
      <c r="GL125" s="6">
        <f t="shared" ref="GL125:GL154" si="1437">GK125+GL91-GL57</f>
        <v>0</v>
      </c>
      <c r="GM125" s="6">
        <f t="shared" ref="GM125:GM154" si="1438">GL125+GM91-GM57</f>
        <v>0</v>
      </c>
      <c r="GN125" s="6">
        <f t="shared" ref="GN125:GN154" si="1439">GM125+GN91-GN57</f>
        <v>0</v>
      </c>
      <c r="GO125" s="6">
        <f t="shared" ref="GO125:GO154" si="1440">GN125+GO91-GO57</f>
        <v>0</v>
      </c>
      <c r="GP125" s="6">
        <f t="shared" ref="GP125:GP154" si="1441">GO125+GP91-GP57</f>
        <v>0</v>
      </c>
      <c r="GQ125" s="6">
        <f t="shared" ref="GQ125:GQ154" si="1442">GP125+GQ91-GQ57</f>
        <v>0</v>
      </c>
      <c r="GR125" s="6">
        <f t="shared" ref="GR125:GR154" si="1443">GQ125+GR91-GR57</f>
        <v>0</v>
      </c>
      <c r="GS125" s="6">
        <f t="shared" ref="GS125:GS154" si="1444">GR125+GS91-GS57</f>
        <v>0</v>
      </c>
      <c r="GT125" s="6">
        <f t="shared" ref="GT125:GT154" si="1445">GS125+GT91-GT57</f>
        <v>0</v>
      </c>
      <c r="GU125" s="6">
        <f t="shared" ref="GU125:GU154" si="1446">GT125+GU91-GU57</f>
        <v>0</v>
      </c>
      <c r="GV125" s="6">
        <f t="shared" ref="GV125:GV154" si="1447">GU125+GV91-GV57</f>
        <v>0</v>
      </c>
      <c r="GW125" s="6">
        <f t="shared" ref="GW125:GW154" si="1448">GV125+GW91-GW57</f>
        <v>0</v>
      </c>
      <c r="GX125" s="6">
        <f t="shared" ref="GX125:GX154" si="1449">GW125+GX91-GX57</f>
        <v>0</v>
      </c>
      <c r="GY125" s="6">
        <f t="shared" ref="GY125:GY154" si="1450">GX125+GY91-GY57</f>
        <v>0</v>
      </c>
      <c r="GZ125" s="6">
        <f t="shared" ref="GZ125:GZ154" si="1451">GY125+GZ91-GZ57</f>
        <v>0</v>
      </c>
      <c r="HA125" s="6">
        <f t="shared" ref="HA125:HA154" si="1452">GZ125+HA91-HA57</f>
        <v>0</v>
      </c>
      <c r="HB125" s="6">
        <f t="shared" ref="HB125:HB154" si="1453">HA125+HB91-HB57</f>
        <v>0</v>
      </c>
      <c r="HC125" s="6">
        <f t="shared" ref="HC125:HC154" si="1454">HB125+HC91-HC57</f>
        <v>0</v>
      </c>
      <c r="HD125" s="6">
        <f t="shared" ref="HD125:HD154" si="1455">HC125+HD91-HD57</f>
        <v>0</v>
      </c>
      <c r="HE125" s="6">
        <f t="shared" ref="HE125:HE154" si="1456">HD125+HE91-HE57</f>
        <v>0</v>
      </c>
      <c r="HF125" s="6">
        <f t="shared" ref="HF125:HF154" si="1457">HE125+HF91-HF57</f>
        <v>0</v>
      </c>
      <c r="HG125" s="6">
        <f t="shared" ref="HG125:HG154" si="1458">HF125+HG91-HG57</f>
        <v>0</v>
      </c>
      <c r="HH125" s="6">
        <f t="shared" ref="HH125:HH154" si="1459">HG125+HH91-HH57</f>
        <v>0</v>
      </c>
      <c r="HI125" s="6">
        <f t="shared" ref="HI125:HI154" si="1460">HH125+HI91-HI57</f>
        <v>0</v>
      </c>
      <c r="HJ125" s="6">
        <f t="shared" ref="HJ125:HJ154" si="1461">HI125+HJ91-HJ57</f>
        <v>0</v>
      </c>
      <c r="HK125" s="6">
        <f t="shared" ref="HK125:HK154" si="1462">HJ125+HK91-HK57</f>
        <v>0</v>
      </c>
      <c r="HL125" s="6">
        <f t="shared" ref="HL125:HL154" si="1463">HK125+HL91-HL57</f>
        <v>0</v>
      </c>
      <c r="HM125" s="6">
        <f t="shared" ref="HM125:HM154" si="1464">HL125+HM91-HM57</f>
        <v>0</v>
      </c>
      <c r="HN125" s="6">
        <f t="shared" ref="HN125:HN154" si="1465">HM125+HN91-HN57</f>
        <v>0</v>
      </c>
      <c r="HO125" s="6">
        <f t="shared" ref="HO125:HO154" si="1466">HN125+HO91-HO57</f>
        <v>0</v>
      </c>
      <c r="HP125" s="6">
        <f t="shared" ref="HP125:HP154" si="1467">HO125+HP91-HP57</f>
        <v>0</v>
      </c>
      <c r="HQ125" s="6">
        <f t="shared" ref="HQ125:HQ154" si="1468">HP125+HQ91-HQ57</f>
        <v>0</v>
      </c>
      <c r="HR125" s="6">
        <f t="shared" ref="HR125:HR154" si="1469">HQ125+HR91-HR57</f>
        <v>0</v>
      </c>
      <c r="HS125" s="6">
        <f t="shared" ref="HS125:HS154" si="1470">HR125+HS91-HS57</f>
        <v>0</v>
      </c>
      <c r="HT125" s="6">
        <f t="shared" ref="HT125:HT154" si="1471">HS125+HT91-HT57</f>
        <v>0</v>
      </c>
      <c r="HU125" s="6">
        <f t="shared" ref="HU125:HU154" si="1472">HT125+HU91-HU57</f>
        <v>0</v>
      </c>
      <c r="HV125" s="6">
        <f t="shared" ref="HV125:HV154" si="1473">HU125+HV91-HV57</f>
        <v>0</v>
      </c>
      <c r="HW125" s="6">
        <f t="shared" ref="HW125:HW154" si="1474">HV125+HW91-HW57</f>
        <v>0</v>
      </c>
      <c r="HX125" s="6">
        <f t="shared" ref="HX125:HX154" si="1475">HW125+HX91-HX57</f>
        <v>0</v>
      </c>
      <c r="HY125" s="6">
        <f t="shared" ref="HY125:HY154" si="1476">HX125+HY91-HY57</f>
        <v>0</v>
      </c>
      <c r="HZ125" s="6">
        <f t="shared" ref="HZ125:HZ154" si="1477">HY125+HZ91-HZ57</f>
        <v>0</v>
      </c>
      <c r="IA125" s="6">
        <f t="shared" ref="IA125:IA154" si="1478">HZ125+IA91-IA57</f>
        <v>0</v>
      </c>
      <c r="IB125" s="6">
        <f t="shared" ref="IB125:IB154" si="1479">IA125+IB91-IB57</f>
        <v>0</v>
      </c>
      <c r="IC125" s="6">
        <f t="shared" ref="IC125:IC154" si="1480">IB125+IC91-IC57</f>
        <v>0</v>
      </c>
      <c r="ID125" s="6">
        <f t="shared" ref="ID125:ID154" si="1481">IC125+ID91-ID57</f>
        <v>0</v>
      </c>
      <c r="IE125" s="6">
        <f t="shared" ref="IE125:IE154" si="1482">ID125+IE91-IE57</f>
        <v>0</v>
      </c>
      <c r="IF125" s="6">
        <f t="shared" ref="IF125:IF154" si="1483">IE125+IF91-IF57</f>
        <v>0</v>
      </c>
      <c r="IG125" s="6">
        <f t="shared" ref="IG125:IG154" si="1484">IF125+IG91-IG57</f>
        <v>0</v>
      </c>
      <c r="IH125" s="6">
        <f t="shared" ref="IH125:IH154" si="1485">IG125+IH91-IH57</f>
        <v>0</v>
      </c>
      <c r="II125" s="6">
        <f t="shared" ref="II125:II154" si="1486">IH125+II91-II57</f>
        <v>0</v>
      </c>
      <c r="IJ125" s="6">
        <f t="shared" ref="IJ125:IJ154" si="1487">II125+IJ91-IJ57</f>
        <v>0</v>
      </c>
      <c r="IK125" s="6">
        <f t="shared" ref="IK125:IK154" si="1488">IJ125+IK91-IK57</f>
        <v>0</v>
      </c>
      <c r="IL125" s="6">
        <f t="shared" ref="IL125:IL154" si="1489">IK125+IL91-IL57</f>
        <v>0</v>
      </c>
      <c r="IM125" s="6">
        <f t="shared" ref="IM125:IM154" si="1490">IL125+IM91-IM57</f>
        <v>0</v>
      </c>
      <c r="IN125" s="6">
        <f t="shared" ref="IN125:IN154" si="1491">IM125+IN91-IN57</f>
        <v>0</v>
      </c>
      <c r="IO125" s="6">
        <f t="shared" ref="IO125:IO154" si="1492">IN125+IO91-IO57</f>
        <v>0</v>
      </c>
      <c r="IP125" s="6">
        <f t="shared" ref="IP125:IP154" si="1493">IO125+IP91-IP57</f>
        <v>0</v>
      </c>
      <c r="IQ125" s="6">
        <f t="shared" ref="IQ125:IQ154" si="1494">IP125+IQ91-IQ57</f>
        <v>0</v>
      </c>
      <c r="IR125" s="6">
        <f t="shared" ref="IR125:IR154" si="1495">IQ125+IR91-IR57</f>
        <v>0</v>
      </c>
      <c r="IS125" s="6">
        <f t="shared" ref="IS125:IS154" si="1496">IR125+IS91-IS57</f>
        <v>0</v>
      </c>
      <c r="IT125" s="6">
        <f t="shared" ref="IT125:IT154" si="1497">IS125+IT91-IT57</f>
        <v>0</v>
      </c>
      <c r="IU125" s="6">
        <f t="shared" ref="IU125:IU154" si="1498">IT125+IU91-IU57</f>
        <v>0</v>
      </c>
      <c r="IV125" s="6">
        <f t="shared" ref="IV125:IV154" si="1499">IU125+IV91-IV57</f>
        <v>0</v>
      </c>
      <c r="IW125" s="6">
        <f t="shared" ref="IW125:IW154" si="1500">IV125+IW91-IW57</f>
        <v>0</v>
      </c>
      <c r="IX125" s="6">
        <f t="shared" ref="IX125:IX154" si="1501">IW125+IX91-IX57</f>
        <v>0</v>
      </c>
      <c r="IY125" s="6">
        <f t="shared" ref="IY125:IY154" si="1502">IX125+IY91-IY57</f>
        <v>0</v>
      </c>
      <c r="IZ125" s="6">
        <f t="shared" ref="IZ125:IZ154" si="1503">IY125+IZ91-IZ57</f>
        <v>0</v>
      </c>
      <c r="JA125" s="6">
        <f t="shared" ref="JA125:JA154" si="1504">IZ125+JA91-JA57</f>
        <v>0</v>
      </c>
      <c r="JB125" s="6">
        <f t="shared" ref="JB125:JB154" si="1505">JA125+JB91-JB57</f>
        <v>0</v>
      </c>
      <c r="JC125" s="6">
        <f t="shared" ref="JC125:JC154" si="1506">JB125+JC91-JC57</f>
        <v>0</v>
      </c>
    </row>
    <row r="126" spans="1:263" s="179" customFormat="1" x14ac:dyDescent="0.3">
      <c r="A126" s="190" t="s">
        <v>322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>
        <f t="shared" ref="U126:AJ154" si="1507">T126+U92-U58</f>
        <v>0</v>
      </c>
      <c r="V126" s="6">
        <f t="shared" si="1507"/>
        <v>0</v>
      </c>
      <c r="W126" s="6">
        <f t="shared" si="1507"/>
        <v>0</v>
      </c>
      <c r="X126" s="6">
        <f t="shared" si="1507"/>
        <v>0</v>
      </c>
      <c r="Y126" s="6">
        <f t="shared" si="1507"/>
        <v>0</v>
      </c>
      <c r="Z126" s="6">
        <f t="shared" si="1507"/>
        <v>0</v>
      </c>
      <c r="AA126" s="6">
        <f t="shared" si="1507"/>
        <v>0</v>
      </c>
      <c r="AB126" s="6">
        <f t="shared" si="1507"/>
        <v>0</v>
      </c>
      <c r="AC126" s="6">
        <f t="shared" si="1507"/>
        <v>0</v>
      </c>
      <c r="AD126" s="6">
        <f t="shared" si="1507"/>
        <v>0</v>
      </c>
      <c r="AE126" s="6">
        <f t="shared" si="1507"/>
        <v>0</v>
      </c>
      <c r="AF126" s="6">
        <f t="shared" si="1507"/>
        <v>0</v>
      </c>
      <c r="AG126" s="6">
        <f t="shared" si="1507"/>
        <v>0</v>
      </c>
      <c r="AH126" s="6">
        <f t="shared" si="1507"/>
        <v>0</v>
      </c>
      <c r="AI126" s="6">
        <f t="shared" si="1507"/>
        <v>0</v>
      </c>
      <c r="AJ126" s="6">
        <f t="shared" si="1507"/>
        <v>0</v>
      </c>
      <c r="AK126" s="6">
        <f t="shared" si="1371"/>
        <v>0</v>
      </c>
      <c r="AL126" s="6">
        <f t="shared" si="1371"/>
        <v>0</v>
      </c>
      <c r="AM126" s="6">
        <f t="shared" si="1371"/>
        <v>0</v>
      </c>
      <c r="AN126" s="6">
        <f t="shared" si="1371"/>
        <v>0</v>
      </c>
      <c r="AO126" s="6">
        <f t="shared" si="1371"/>
        <v>0</v>
      </c>
      <c r="AP126" s="6">
        <f t="shared" si="1371"/>
        <v>0</v>
      </c>
      <c r="AQ126" s="6">
        <f t="shared" si="1371"/>
        <v>0</v>
      </c>
      <c r="AR126" s="6">
        <f t="shared" si="1371"/>
        <v>0</v>
      </c>
      <c r="AS126" s="6">
        <f t="shared" si="1371"/>
        <v>0</v>
      </c>
      <c r="AT126" s="6">
        <f t="shared" si="1371"/>
        <v>0</v>
      </c>
      <c r="AU126" s="6">
        <f t="shared" si="1371"/>
        <v>0</v>
      </c>
      <c r="AV126" s="6">
        <f t="shared" si="1371"/>
        <v>0</v>
      </c>
      <c r="AW126" s="6">
        <f t="shared" si="1371"/>
        <v>0</v>
      </c>
      <c r="AX126" s="6">
        <f t="shared" si="1371"/>
        <v>0</v>
      </c>
      <c r="AY126" s="6">
        <f t="shared" si="1371"/>
        <v>0</v>
      </c>
      <c r="AZ126" s="6">
        <f t="shared" si="1371"/>
        <v>0</v>
      </c>
      <c r="BA126" s="6">
        <f t="shared" si="1371"/>
        <v>0</v>
      </c>
      <c r="BB126" s="6">
        <f t="shared" si="1371"/>
        <v>0</v>
      </c>
      <c r="BC126" s="6">
        <f t="shared" ref="BC126:BR126" si="1508">BB126+BC92-BC58</f>
        <v>0</v>
      </c>
      <c r="BD126" s="6">
        <f t="shared" si="1508"/>
        <v>0</v>
      </c>
      <c r="BE126" s="6">
        <f t="shared" si="1508"/>
        <v>0</v>
      </c>
      <c r="BF126" s="6">
        <f t="shared" si="1508"/>
        <v>0</v>
      </c>
      <c r="BG126" s="6">
        <f t="shared" si="1508"/>
        <v>0</v>
      </c>
      <c r="BH126" s="6">
        <f t="shared" si="1508"/>
        <v>0</v>
      </c>
      <c r="BI126" s="6">
        <f t="shared" si="1508"/>
        <v>0</v>
      </c>
      <c r="BJ126" s="6">
        <f t="shared" si="1508"/>
        <v>0</v>
      </c>
      <c r="BK126" s="6">
        <f t="shared" si="1508"/>
        <v>0</v>
      </c>
      <c r="BL126" s="6">
        <f t="shared" si="1508"/>
        <v>0</v>
      </c>
      <c r="BM126" s="6">
        <f t="shared" si="1508"/>
        <v>0</v>
      </c>
      <c r="BN126" s="6">
        <f t="shared" si="1508"/>
        <v>0</v>
      </c>
      <c r="BO126" s="6">
        <f t="shared" si="1508"/>
        <v>0</v>
      </c>
      <c r="BP126" s="6">
        <f t="shared" si="1508"/>
        <v>0</v>
      </c>
      <c r="BQ126" s="6">
        <f t="shared" si="1508"/>
        <v>0</v>
      </c>
      <c r="BR126" s="6">
        <f t="shared" si="1508"/>
        <v>0</v>
      </c>
      <c r="BS126" s="6">
        <f t="shared" si="1372"/>
        <v>0</v>
      </c>
      <c r="BT126" s="6">
        <f t="shared" si="1372"/>
        <v>0</v>
      </c>
      <c r="BU126" s="6">
        <f t="shared" si="1372"/>
        <v>0</v>
      </c>
      <c r="BV126" s="6">
        <f t="shared" si="1372"/>
        <v>0</v>
      </c>
      <c r="BW126" s="6">
        <f t="shared" si="1372"/>
        <v>0</v>
      </c>
      <c r="BX126" s="6">
        <f t="shared" si="1372"/>
        <v>0</v>
      </c>
      <c r="BY126" s="6">
        <f t="shared" si="1372"/>
        <v>0</v>
      </c>
      <c r="BZ126" s="6">
        <f t="shared" si="1372"/>
        <v>0</v>
      </c>
      <c r="CA126" s="6">
        <f t="shared" si="1372"/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f t="shared" si="1372"/>
        <v>0</v>
      </c>
      <c r="DB126" s="6">
        <f t="shared" si="1372"/>
        <v>0</v>
      </c>
      <c r="DC126" s="6">
        <f t="shared" si="1372"/>
        <v>0</v>
      </c>
      <c r="DD126" s="6">
        <f t="shared" si="1372"/>
        <v>0</v>
      </c>
      <c r="DE126" s="6">
        <f t="shared" si="1373"/>
        <v>0</v>
      </c>
      <c r="DF126" s="6">
        <f t="shared" si="1373"/>
        <v>0</v>
      </c>
      <c r="DG126" s="6">
        <f t="shared" si="1373"/>
        <v>0</v>
      </c>
      <c r="DH126" s="6">
        <f t="shared" si="1373"/>
        <v>0</v>
      </c>
      <c r="DI126" s="6">
        <f t="shared" si="1373"/>
        <v>0</v>
      </c>
      <c r="DJ126" s="6">
        <f t="shared" si="1373"/>
        <v>0</v>
      </c>
      <c r="DK126" s="6">
        <f t="shared" si="1373"/>
        <v>0</v>
      </c>
      <c r="DL126" s="6">
        <f t="shared" si="1373"/>
        <v>0</v>
      </c>
      <c r="DM126" s="6">
        <f t="shared" si="1373"/>
        <v>0</v>
      </c>
      <c r="DN126" s="6">
        <f t="shared" si="1373"/>
        <v>0</v>
      </c>
      <c r="DO126" s="6">
        <f t="shared" si="1373"/>
        <v>0</v>
      </c>
      <c r="DP126" s="6">
        <f t="shared" si="1373"/>
        <v>0</v>
      </c>
      <c r="DQ126" s="6">
        <f t="shared" si="1373"/>
        <v>0</v>
      </c>
      <c r="DR126" s="6">
        <f t="shared" si="1373"/>
        <v>0</v>
      </c>
      <c r="DS126" s="6">
        <f t="shared" si="1373"/>
        <v>0</v>
      </c>
      <c r="DT126" s="6">
        <f t="shared" si="1373"/>
        <v>0</v>
      </c>
      <c r="DU126" s="6">
        <f t="shared" si="1373"/>
        <v>0</v>
      </c>
      <c r="DV126" s="6">
        <f t="shared" si="1373"/>
        <v>0</v>
      </c>
      <c r="DW126" s="6">
        <f t="shared" si="1374"/>
        <v>0</v>
      </c>
      <c r="DX126" s="6">
        <f t="shared" si="1374"/>
        <v>0</v>
      </c>
      <c r="DY126" s="6">
        <f t="shared" si="1374"/>
        <v>0</v>
      </c>
      <c r="DZ126" s="6">
        <f t="shared" si="1374"/>
        <v>0</v>
      </c>
      <c r="EA126" s="6">
        <f t="shared" si="1374"/>
        <v>0</v>
      </c>
      <c r="EB126" s="6">
        <f t="shared" si="1375"/>
        <v>0</v>
      </c>
      <c r="EC126" s="6">
        <f t="shared" si="1376"/>
        <v>0</v>
      </c>
      <c r="ED126" s="6">
        <f t="shared" si="1377"/>
        <v>0</v>
      </c>
      <c r="EE126" s="6">
        <f t="shared" si="1378"/>
        <v>0</v>
      </c>
      <c r="EF126" s="6">
        <f t="shared" si="1379"/>
        <v>0</v>
      </c>
      <c r="EG126" s="6">
        <f t="shared" si="1380"/>
        <v>0</v>
      </c>
      <c r="EH126" s="6">
        <f t="shared" si="1381"/>
        <v>0</v>
      </c>
      <c r="EI126" s="6">
        <f t="shared" si="1382"/>
        <v>0</v>
      </c>
      <c r="EJ126" s="6">
        <f t="shared" si="1383"/>
        <v>0</v>
      </c>
      <c r="EK126" s="6">
        <f t="shared" si="1384"/>
        <v>0</v>
      </c>
      <c r="EL126" s="6">
        <f t="shared" si="1385"/>
        <v>0</v>
      </c>
      <c r="EM126" s="6">
        <f t="shared" si="1386"/>
        <v>0</v>
      </c>
      <c r="EN126" s="6">
        <f t="shared" si="1387"/>
        <v>0</v>
      </c>
      <c r="EO126" s="6">
        <f t="shared" si="1388"/>
        <v>0</v>
      </c>
      <c r="EP126" s="6">
        <f t="shared" si="1389"/>
        <v>0</v>
      </c>
      <c r="EQ126" s="6">
        <f t="shared" si="1390"/>
        <v>0</v>
      </c>
      <c r="ER126" s="6">
        <f t="shared" si="1391"/>
        <v>0</v>
      </c>
      <c r="ES126" s="6">
        <f t="shared" si="1392"/>
        <v>0</v>
      </c>
      <c r="ET126" s="6">
        <f t="shared" si="1393"/>
        <v>0</v>
      </c>
      <c r="EU126" s="6">
        <f t="shared" si="1394"/>
        <v>0</v>
      </c>
      <c r="EV126" s="6">
        <f t="shared" si="1395"/>
        <v>0</v>
      </c>
      <c r="EW126" s="6">
        <f t="shared" si="1396"/>
        <v>0</v>
      </c>
      <c r="EX126" s="6">
        <f t="shared" si="1397"/>
        <v>0</v>
      </c>
      <c r="EY126" s="6">
        <f t="shared" si="1398"/>
        <v>0</v>
      </c>
      <c r="EZ126" s="6">
        <f t="shared" si="1399"/>
        <v>0</v>
      </c>
      <c r="FA126" s="6">
        <f t="shared" si="1400"/>
        <v>0</v>
      </c>
      <c r="FB126" s="6">
        <f t="shared" si="1401"/>
        <v>0</v>
      </c>
      <c r="FC126" s="6">
        <f t="shared" si="1402"/>
        <v>0</v>
      </c>
      <c r="FD126" s="6">
        <f t="shared" si="1403"/>
        <v>0</v>
      </c>
      <c r="FE126" s="6">
        <f t="shared" si="1404"/>
        <v>0</v>
      </c>
      <c r="FF126" s="6">
        <f t="shared" si="1405"/>
        <v>0</v>
      </c>
      <c r="FG126" s="6">
        <f t="shared" si="1406"/>
        <v>0</v>
      </c>
      <c r="FH126" s="6">
        <f t="shared" si="1407"/>
        <v>0</v>
      </c>
      <c r="FI126" s="6">
        <f t="shared" si="1408"/>
        <v>0</v>
      </c>
      <c r="FJ126" s="6">
        <f t="shared" si="1409"/>
        <v>0</v>
      </c>
      <c r="FK126" s="6">
        <f t="shared" si="1410"/>
        <v>0</v>
      </c>
      <c r="FL126" s="6">
        <f t="shared" si="1411"/>
        <v>0</v>
      </c>
      <c r="FM126" s="6">
        <f t="shared" si="1412"/>
        <v>0</v>
      </c>
      <c r="FN126" s="6">
        <f t="shared" si="1413"/>
        <v>0</v>
      </c>
      <c r="FO126" s="6">
        <f t="shared" si="1414"/>
        <v>0</v>
      </c>
      <c r="FP126" s="6">
        <f t="shared" si="1415"/>
        <v>0</v>
      </c>
      <c r="FQ126" s="6">
        <f t="shared" si="1416"/>
        <v>0</v>
      </c>
      <c r="FR126" s="6">
        <f t="shared" si="1417"/>
        <v>0</v>
      </c>
      <c r="FS126" s="6">
        <f t="shared" si="1418"/>
        <v>0</v>
      </c>
      <c r="FT126" s="6">
        <f t="shared" si="1419"/>
        <v>0</v>
      </c>
      <c r="FU126" s="6">
        <f t="shared" si="1420"/>
        <v>0</v>
      </c>
      <c r="FV126" s="6">
        <f t="shared" si="1421"/>
        <v>0</v>
      </c>
      <c r="FW126" s="6">
        <f t="shared" si="1422"/>
        <v>0</v>
      </c>
      <c r="FX126" s="6">
        <f t="shared" si="1423"/>
        <v>0</v>
      </c>
      <c r="FY126" s="6">
        <f t="shared" si="1424"/>
        <v>0</v>
      </c>
      <c r="FZ126" s="6">
        <f t="shared" si="1425"/>
        <v>0</v>
      </c>
      <c r="GA126" s="6">
        <f t="shared" si="1426"/>
        <v>0</v>
      </c>
      <c r="GB126" s="6">
        <f t="shared" si="1427"/>
        <v>0</v>
      </c>
      <c r="GC126" s="6">
        <f t="shared" si="1428"/>
        <v>0</v>
      </c>
      <c r="GD126" s="6">
        <f t="shared" si="1429"/>
        <v>0</v>
      </c>
      <c r="GE126" s="6">
        <f t="shared" si="1430"/>
        <v>0</v>
      </c>
      <c r="GF126" s="6">
        <f t="shared" si="1431"/>
        <v>0</v>
      </c>
      <c r="GG126" s="6">
        <f t="shared" si="1432"/>
        <v>0</v>
      </c>
      <c r="GH126" s="6">
        <f t="shared" si="1433"/>
        <v>0</v>
      </c>
      <c r="GI126" s="6">
        <f t="shared" si="1434"/>
        <v>0</v>
      </c>
      <c r="GJ126" s="6">
        <f t="shared" si="1435"/>
        <v>0</v>
      </c>
      <c r="GK126" s="6">
        <f t="shared" si="1436"/>
        <v>0</v>
      </c>
      <c r="GL126" s="6">
        <f t="shared" si="1437"/>
        <v>0</v>
      </c>
      <c r="GM126" s="6">
        <f t="shared" si="1438"/>
        <v>0</v>
      </c>
      <c r="GN126" s="6">
        <f t="shared" si="1439"/>
        <v>0</v>
      </c>
      <c r="GO126" s="6">
        <f t="shared" si="1440"/>
        <v>0</v>
      </c>
      <c r="GP126" s="6">
        <f t="shared" si="1441"/>
        <v>0</v>
      </c>
      <c r="GQ126" s="6">
        <f t="shared" si="1442"/>
        <v>0</v>
      </c>
      <c r="GR126" s="6">
        <f t="shared" si="1443"/>
        <v>0</v>
      </c>
      <c r="GS126" s="6">
        <f t="shared" si="1444"/>
        <v>0</v>
      </c>
      <c r="GT126" s="6">
        <f t="shared" si="1445"/>
        <v>0</v>
      </c>
      <c r="GU126" s="6">
        <f t="shared" si="1446"/>
        <v>0</v>
      </c>
      <c r="GV126" s="6">
        <f t="shared" si="1447"/>
        <v>0</v>
      </c>
      <c r="GW126" s="6">
        <f t="shared" si="1448"/>
        <v>0</v>
      </c>
      <c r="GX126" s="6">
        <f t="shared" si="1449"/>
        <v>0</v>
      </c>
      <c r="GY126" s="6">
        <f t="shared" si="1450"/>
        <v>0</v>
      </c>
      <c r="GZ126" s="6">
        <f t="shared" si="1451"/>
        <v>0</v>
      </c>
      <c r="HA126" s="6">
        <f t="shared" si="1452"/>
        <v>0</v>
      </c>
      <c r="HB126" s="6">
        <f t="shared" si="1453"/>
        <v>0</v>
      </c>
      <c r="HC126" s="6">
        <f t="shared" si="1454"/>
        <v>0</v>
      </c>
      <c r="HD126" s="6">
        <f t="shared" si="1455"/>
        <v>0</v>
      </c>
      <c r="HE126" s="6">
        <f t="shared" si="1456"/>
        <v>0</v>
      </c>
      <c r="HF126" s="6">
        <f t="shared" si="1457"/>
        <v>0</v>
      </c>
      <c r="HG126" s="6">
        <f t="shared" si="1458"/>
        <v>0</v>
      </c>
      <c r="HH126" s="6">
        <f t="shared" si="1459"/>
        <v>0</v>
      </c>
      <c r="HI126" s="6">
        <f t="shared" si="1460"/>
        <v>0</v>
      </c>
      <c r="HJ126" s="6">
        <f t="shared" si="1461"/>
        <v>0</v>
      </c>
      <c r="HK126" s="6">
        <f t="shared" si="1462"/>
        <v>0</v>
      </c>
      <c r="HL126" s="6">
        <f t="shared" si="1463"/>
        <v>0</v>
      </c>
      <c r="HM126" s="6">
        <f t="shared" si="1464"/>
        <v>0</v>
      </c>
      <c r="HN126" s="6">
        <f t="shared" si="1465"/>
        <v>0</v>
      </c>
      <c r="HO126" s="6">
        <f t="shared" si="1466"/>
        <v>0</v>
      </c>
      <c r="HP126" s="6">
        <f t="shared" si="1467"/>
        <v>0</v>
      </c>
      <c r="HQ126" s="6">
        <f t="shared" si="1468"/>
        <v>0</v>
      </c>
      <c r="HR126" s="6">
        <f t="shared" si="1469"/>
        <v>0</v>
      </c>
      <c r="HS126" s="6">
        <f t="shared" si="1470"/>
        <v>0</v>
      </c>
      <c r="HT126" s="6">
        <f t="shared" si="1471"/>
        <v>0</v>
      </c>
      <c r="HU126" s="6">
        <f t="shared" si="1472"/>
        <v>0</v>
      </c>
      <c r="HV126" s="6">
        <f t="shared" si="1473"/>
        <v>0</v>
      </c>
      <c r="HW126" s="6">
        <f t="shared" si="1474"/>
        <v>0</v>
      </c>
      <c r="HX126" s="6">
        <f t="shared" si="1475"/>
        <v>0</v>
      </c>
      <c r="HY126" s="6">
        <f t="shared" si="1476"/>
        <v>0</v>
      </c>
      <c r="HZ126" s="6">
        <f t="shared" si="1477"/>
        <v>0</v>
      </c>
      <c r="IA126" s="6">
        <f t="shared" si="1478"/>
        <v>0</v>
      </c>
      <c r="IB126" s="6">
        <f t="shared" si="1479"/>
        <v>0</v>
      </c>
      <c r="IC126" s="6">
        <f t="shared" si="1480"/>
        <v>0</v>
      </c>
      <c r="ID126" s="6">
        <f t="shared" si="1481"/>
        <v>0</v>
      </c>
      <c r="IE126" s="6">
        <f t="shared" si="1482"/>
        <v>0</v>
      </c>
      <c r="IF126" s="6">
        <f t="shared" si="1483"/>
        <v>0</v>
      </c>
      <c r="IG126" s="6">
        <f t="shared" si="1484"/>
        <v>0</v>
      </c>
      <c r="IH126" s="6">
        <f t="shared" si="1485"/>
        <v>0</v>
      </c>
      <c r="II126" s="6">
        <f t="shared" si="1486"/>
        <v>0</v>
      </c>
      <c r="IJ126" s="6">
        <f t="shared" si="1487"/>
        <v>0</v>
      </c>
      <c r="IK126" s="6">
        <f t="shared" si="1488"/>
        <v>0</v>
      </c>
      <c r="IL126" s="6">
        <f t="shared" si="1489"/>
        <v>0</v>
      </c>
      <c r="IM126" s="6">
        <f t="shared" si="1490"/>
        <v>0</v>
      </c>
      <c r="IN126" s="6">
        <f t="shared" si="1491"/>
        <v>0</v>
      </c>
      <c r="IO126" s="6">
        <f t="shared" si="1492"/>
        <v>0</v>
      </c>
      <c r="IP126" s="6">
        <f t="shared" si="1493"/>
        <v>0</v>
      </c>
      <c r="IQ126" s="6">
        <f t="shared" si="1494"/>
        <v>0</v>
      </c>
      <c r="IR126" s="6">
        <f t="shared" si="1495"/>
        <v>0</v>
      </c>
      <c r="IS126" s="6">
        <f t="shared" si="1496"/>
        <v>0</v>
      </c>
      <c r="IT126" s="6">
        <f t="shared" si="1497"/>
        <v>0</v>
      </c>
      <c r="IU126" s="6">
        <f t="shared" si="1498"/>
        <v>0</v>
      </c>
      <c r="IV126" s="6">
        <f t="shared" si="1499"/>
        <v>0</v>
      </c>
      <c r="IW126" s="6">
        <f t="shared" si="1500"/>
        <v>0</v>
      </c>
      <c r="IX126" s="6">
        <f t="shared" si="1501"/>
        <v>0</v>
      </c>
      <c r="IY126" s="6">
        <f t="shared" si="1502"/>
        <v>0</v>
      </c>
      <c r="IZ126" s="6">
        <f t="shared" si="1503"/>
        <v>0</v>
      </c>
      <c r="JA126" s="6">
        <f t="shared" si="1504"/>
        <v>0</v>
      </c>
      <c r="JB126" s="6">
        <f t="shared" si="1505"/>
        <v>0</v>
      </c>
      <c r="JC126" s="6">
        <f t="shared" si="1506"/>
        <v>0</v>
      </c>
    </row>
    <row r="127" spans="1:263" s="179" customFormat="1" x14ac:dyDescent="0.3">
      <c r="A127" s="190" t="s">
        <v>323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>
        <f t="shared" si="1507"/>
        <v>0</v>
      </c>
      <c r="V127" s="6">
        <f t="shared" si="1371"/>
        <v>0</v>
      </c>
      <c r="W127" s="6">
        <f t="shared" si="1371"/>
        <v>0</v>
      </c>
      <c r="X127" s="6">
        <f t="shared" si="1371"/>
        <v>0</v>
      </c>
      <c r="Y127" s="6">
        <f t="shared" si="1371"/>
        <v>0</v>
      </c>
      <c r="Z127" s="6">
        <f t="shared" si="1371"/>
        <v>0</v>
      </c>
      <c r="AA127" s="6">
        <f t="shared" si="1371"/>
        <v>0</v>
      </c>
      <c r="AB127" s="6">
        <f t="shared" si="1371"/>
        <v>0</v>
      </c>
      <c r="AC127" s="6">
        <f t="shared" si="1371"/>
        <v>0</v>
      </c>
      <c r="AD127" s="6">
        <f t="shared" si="1371"/>
        <v>0</v>
      </c>
      <c r="AE127" s="6">
        <f t="shared" si="1371"/>
        <v>0</v>
      </c>
      <c r="AF127" s="6">
        <f t="shared" si="1371"/>
        <v>0</v>
      </c>
      <c r="AG127" s="6">
        <f t="shared" si="1371"/>
        <v>0</v>
      </c>
      <c r="AH127" s="6">
        <f t="shared" si="1371"/>
        <v>0</v>
      </c>
      <c r="AI127" s="6">
        <f t="shared" si="1371"/>
        <v>0</v>
      </c>
      <c r="AJ127" s="6">
        <f t="shared" si="1371"/>
        <v>0</v>
      </c>
      <c r="AK127" s="6">
        <f t="shared" si="1371"/>
        <v>0</v>
      </c>
      <c r="AL127" s="6">
        <f t="shared" si="1371"/>
        <v>0</v>
      </c>
      <c r="AM127" s="6">
        <f t="shared" si="1371"/>
        <v>0</v>
      </c>
      <c r="AN127" s="6">
        <f t="shared" si="1371"/>
        <v>0</v>
      </c>
      <c r="AO127" s="6">
        <f t="shared" si="1371"/>
        <v>0</v>
      </c>
      <c r="AP127" s="6">
        <f t="shared" si="1371"/>
        <v>0</v>
      </c>
      <c r="AQ127" s="6">
        <f t="shared" si="1371"/>
        <v>0</v>
      </c>
      <c r="AR127" s="6">
        <f t="shared" si="1371"/>
        <v>0</v>
      </c>
      <c r="AS127" s="6">
        <f t="shared" si="1371"/>
        <v>0</v>
      </c>
      <c r="AT127" s="6">
        <f t="shared" si="1371"/>
        <v>0</v>
      </c>
      <c r="AU127" s="6">
        <f t="shared" si="1371"/>
        <v>0</v>
      </c>
      <c r="AV127" s="6">
        <f t="shared" si="1371"/>
        <v>0</v>
      </c>
      <c r="AW127" s="6">
        <f t="shared" si="1371"/>
        <v>0</v>
      </c>
      <c r="AX127" s="6">
        <f t="shared" si="1371"/>
        <v>0</v>
      </c>
      <c r="AY127" s="6">
        <f t="shared" si="1371"/>
        <v>0</v>
      </c>
      <c r="AZ127" s="6">
        <f t="shared" si="1371"/>
        <v>0</v>
      </c>
      <c r="BA127" s="6">
        <f t="shared" si="1371"/>
        <v>0</v>
      </c>
      <c r="BB127" s="6">
        <f t="shared" si="1371"/>
        <v>0</v>
      </c>
      <c r="BC127" s="6">
        <f t="shared" ref="BC127" si="1509">BB127+BC93-BC59</f>
        <v>0</v>
      </c>
      <c r="BD127" s="6">
        <f t="shared" si="1372"/>
        <v>0</v>
      </c>
      <c r="BE127" s="6">
        <f t="shared" si="1372"/>
        <v>0</v>
      </c>
      <c r="BF127" s="6">
        <f t="shared" si="1372"/>
        <v>0</v>
      </c>
      <c r="BG127" s="6">
        <f t="shared" si="1372"/>
        <v>0</v>
      </c>
      <c r="BH127" s="6">
        <f t="shared" si="1372"/>
        <v>0</v>
      </c>
      <c r="BI127" s="6">
        <f t="shared" si="1372"/>
        <v>0</v>
      </c>
      <c r="BJ127" s="6">
        <f t="shared" si="1372"/>
        <v>0</v>
      </c>
      <c r="BK127" s="6">
        <f t="shared" si="1372"/>
        <v>0</v>
      </c>
      <c r="BL127" s="6">
        <f t="shared" si="1372"/>
        <v>0</v>
      </c>
      <c r="BM127" s="6">
        <f t="shared" si="1372"/>
        <v>0</v>
      </c>
      <c r="BN127" s="6">
        <f t="shared" si="1372"/>
        <v>0</v>
      </c>
      <c r="BO127" s="6">
        <f t="shared" si="1372"/>
        <v>0</v>
      </c>
      <c r="BP127" s="6">
        <f t="shared" si="1372"/>
        <v>0</v>
      </c>
      <c r="BQ127" s="6">
        <f t="shared" si="1372"/>
        <v>0</v>
      </c>
      <c r="BR127" s="6">
        <f t="shared" si="1372"/>
        <v>0</v>
      </c>
      <c r="BS127" s="6">
        <f t="shared" si="1372"/>
        <v>0</v>
      </c>
      <c r="BT127" s="6">
        <f t="shared" si="1372"/>
        <v>0</v>
      </c>
      <c r="BU127" s="6">
        <f t="shared" si="1372"/>
        <v>0</v>
      </c>
      <c r="BV127" s="6">
        <f t="shared" si="1372"/>
        <v>0</v>
      </c>
      <c r="BW127" s="6">
        <f t="shared" si="1372"/>
        <v>0</v>
      </c>
      <c r="BX127" s="6">
        <f t="shared" si="1372"/>
        <v>0</v>
      </c>
      <c r="BY127" s="6">
        <f t="shared" si="1372"/>
        <v>0</v>
      </c>
      <c r="BZ127" s="6">
        <f t="shared" si="1372"/>
        <v>0</v>
      </c>
      <c r="CA127" s="6">
        <f t="shared" si="1372"/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f t="shared" si="1372"/>
        <v>0</v>
      </c>
      <c r="DB127" s="6">
        <f t="shared" si="1372"/>
        <v>0</v>
      </c>
      <c r="DC127" s="6">
        <f t="shared" si="1372"/>
        <v>0</v>
      </c>
      <c r="DD127" s="6">
        <f t="shared" si="1372"/>
        <v>0</v>
      </c>
      <c r="DE127" s="6">
        <f t="shared" si="1373"/>
        <v>0</v>
      </c>
      <c r="DF127" s="6">
        <f t="shared" si="1373"/>
        <v>0</v>
      </c>
      <c r="DG127" s="6">
        <f t="shared" si="1373"/>
        <v>0</v>
      </c>
      <c r="DH127" s="6">
        <f t="shared" si="1373"/>
        <v>0</v>
      </c>
      <c r="DI127" s="6">
        <f t="shared" si="1373"/>
        <v>0</v>
      </c>
      <c r="DJ127" s="6">
        <f t="shared" si="1373"/>
        <v>0</v>
      </c>
      <c r="DK127" s="6">
        <f t="shared" si="1373"/>
        <v>0</v>
      </c>
      <c r="DL127" s="6">
        <f t="shared" si="1373"/>
        <v>0</v>
      </c>
      <c r="DM127" s="6">
        <f t="shared" si="1373"/>
        <v>0</v>
      </c>
      <c r="DN127" s="6">
        <f t="shared" si="1373"/>
        <v>0</v>
      </c>
      <c r="DO127" s="6">
        <f t="shared" si="1373"/>
        <v>0</v>
      </c>
      <c r="DP127" s="6">
        <f t="shared" si="1373"/>
        <v>0</v>
      </c>
      <c r="DQ127" s="6">
        <f t="shared" si="1373"/>
        <v>0</v>
      </c>
      <c r="DR127" s="6">
        <f t="shared" si="1373"/>
        <v>0</v>
      </c>
      <c r="DS127" s="6">
        <f t="shared" si="1373"/>
        <v>0</v>
      </c>
      <c r="DT127" s="6">
        <f t="shared" si="1373"/>
        <v>0</v>
      </c>
      <c r="DU127" s="6">
        <f t="shared" si="1373"/>
        <v>0</v>
      </c>
      <c r="DV127" s="6">
        <f t="shared" si="1373"/>
        <v>0</v>
      </c>
      <c r="DW127" s="6">
        <f t="shared" si="1374"/>
        <v>0</v>
      </c>
      <c r="DX127" s="6">
        <f t="shared" si="1374"/>
        <v>0</v>
      </c>
      <c r="DY127" s="6">
        <f t="shared" si="1374"/>
        <v>0</v>
      </c>
      <c r="DZ127" s="6">
        <f t="shared" si="1374"/>
        <v>0</v>
      </c>
      <c r="EA127" s="6">
        <f t="shared" si="1374"/>
        <v>0</v>
      </c>
      <c r="EB127" s="6">
        <f t="shared" si="1375"/>
        <v>0</v>
      </c>
      <c r="EC127" s="6">
        <f t="shared" si="1376"/>
        <v>0</v>
      </c>
      <c r="ED127" s="6">
        <f t="shared" si="1377"/>
        <v>0</v>
      </c>
      <c r="EE127" s="6">
        <f t="shared" si="1378"/>
        <v>0</v>
      </c>
      <c r="EF127" s="6">
        <f t="shared" si="1379"/>
        <v>0</v>
      </c>
      <c r="EG127" s="6">
        <f t="shared" si="1380"/>
        <v>0</v>
      </c>
      <c r="EH127" s="6">
        <f t="shared" si="1381"/>
        <v>0</v>
      </c>
      <c r="EI127" s="6">
        <f t="shared" si="1382"/>
        <v>0</v>
      </c>
      <c r="EJ127" s="6">
        <f t="shared" si="1383"/>
        <v>0</v>
      </c>
      <c r="EK127" s="6">
        <f t="shared" si="1384"/>
        <v>0</v>
      </c>
      <c r="EL127" s="6">
        <f t="shared" si="1385"/>
        <v>0</v>
      </c>
      <c r="EM127" s="6">
        <f t="shared" si="1386"/>
        <v>0</v>
      </c>
      <c r="EN127" s="6">
        <f t="shared" si="1387"/>
        <v>0</v>
      </c>
      <c r="EO127" s="6">
        <f t="shared" si="1388"/>
        <v>0</v>
      </c>
      <c r="EP127" s="6">
        <f t="shared" si="1389"/>
        <v>0</v>
      </c>
      <c r="EQ127" s="6">
        <f t="shared" si="1390"/>
        <v>0</v>
      </c>
      <c r="ER127" s="6">
        <f t="shared" si="1391"/>
        <v>0</v>
      </c>
      <c r="ES127" s="6">
        <f t="shared" si="1392"/>
        <v>0</v>
      </c>
      <c r="ET127" s="6">
        <f t="shared" si="1393"/>
        <v>0</v>
      </c>
      <c r="EU127" s="6">
        <f t="shared" si="1394"/>
        <v>0</v>
      </c>
      <c r="EV127" s="6">
        <f t="shared" si="1395"/>
        <v>0</v>
      </c>
      <c r="EW127" s="6">
        <f t="shared" si="1396"/>
        <v>0</v>
      </c>
      <c r="EX127" s="6">
        <f t="shared" si="1397"/>
        <v>0</v>
      </c>
      <c r="EY127" s="6">
        <f t="shared" si="1398"/>
        <v>0</v>
      </c>
      <c r="EZ127" s="6">
        <f t="shared" si="1399"/>
        <v>0</v>
      </c>
      <c r="FA127" s="6">
        <f t="shared" si="1400"/>
        <v>0</v>
      </c>
      <c r="FB127" s="6">
        <f t="shared" si="1401"/>
        <v>0</v>
      </c>
      <c r="FC127" s="6">
        <f t="shared" si="1402"/>
        <v>0</v>
      </c>
      <c r="FD127" s="6">
        <f t="shared" si="1403"/>
        <v>0</v>
      </c>
      <c r="FE127" s="6">
        <f t="shared" si="1404"/>
        <v>0</v>
      </c>
      <c r="FF127" s="6">
        <f t="shared" si="1405"/>
        <v>0</v>
      </c>
      <c r="FG127" s="6">
        <f t="shared" si="1406"/>
        <v>0</v>
      </c>
      <c r="FH127" s="6">
        <f t="shared" si="1407"/>
        <v>0</v>
      </c>
      <c r="FI127" s="6">
        <f t="shared" si="1408"/>
        <v>0</v>
      </c>
      <c r="FJ127" s="6">
        <f t="shared" si="1409"/>
        <v>0</v>
      </c>
      <c r="FK127" s="6">
        <f t="shared" si="1410"/>
        <v>0</v>
      </c>
      <c r="FL127" s="6">
        <f t="shared" si="1411"/>
        <v>0</v>
      </c>
      <c r="FM127" s="6">
        <f t="shared" si="1412"/>
        <v>0</v>
      </c>
      <c r="FN127" s="6">
        <f t="shared" si="1413"/>
        <v>0</v>
      </c>
      <c r="FO127" s="6">
        <f t="shared" si="1414"/>
        <v>0</v>
      </c>
      <c r="FP127" s="6">
        <f t="shared" si="1415"/>
        <v>0</v>
      </c>
      <c r="FQ127" s="6">
        <f t="shared" si="1416"/>
        <v>0</v>
      </c>
      <c r="FR127" s="6">
        <f t="shared" si="1417"/>
        <v>0</v>
      </c>
      <c r="FS127" s="6">
        <f t="shared" si="1418"/>
        <v>0</v>
      </c>
      <c r="FT127" s="6">
        <f t="shared" si="1419"/>
        <v>0</v>
      </c>
      <c r="FU127" s="6">
        <f t="shared" si="1420"/>
        <v>0</v>
      </c>
      <c r="FV127" s="6">
        <f t="shared" si="1421"/>
        <v>0</v>
      </c>
      <c r="FW127" s="6">
        <f t="shared" si="1422"/>
        <v>0</v>
      </c>
      <c r="FX127" s="6">
        <f t="shared" si="1423"/>
        <v>0</v>
      </c>
      <c r="FY127" s="6">
        <f t="shared" si="1424"/>
        <v>0</v>
      </c>
      <c r="FZ127" s="6">
        <f t="shared" si="1425"/>
        <v>0</v>
      </c>
      <c r="GA127" s="6">
        <f t="shared" si="1426"/>
        <v>0</v>
      </c>
      <c r="GB127" s="6">
        <f t="shared" si="1427"/>
        <v>0</v>
      </c>
      <c r="GC127" s="6">
        <f t="shared" si="1428"/>
        <v>0</v>
      </c>
      <c r="GD127" s="6">
        <f t="shared" si="1429"/>
        <v>0</v>
      </c>
      <c r="GE127" s="6">
        <f t="shared" si="1430"/>
        <v>0</v>
      </c>
      <c r="GF127" s="6">
        <f t="shared" si="1431"/>
        <v>0</v>
      </c>
      <c r="GG127" s="6">
        <f t="shared" si="1432"/>
        <v>0</v>
      </c>
      <c r="GH127" s="6">
        <f t="shared" si="1433"/>
        <v>0</v>
      </c>
      <c r="GI127" s="6">
        <f t="shared" si="1434"/>
        <v>0</v>
      </c>
      <c r="GJ127" s="6">
        <f t="shared" si="1435"/>
        <v>0</v>
      </c>
      <c r="GK127" s="6">
        <f t="shared" si="1436"/>
        <v>0</v>
      </c>
      <c r="GL127" s="6">
        <f t="shared" si="1437"/>
        <v>0</v>
      </c>
      <c r="GM127" s="6">
        <f t="shared" si="1438"/>
        <v>0</v>
      </c>
      <c r="GN127" s="6">
        <f t="shared" si="1439"/>
        <v>0</v>
      </c>
      <c r="GO127" s="6">
        <f t="shared" si="1440"/>
        <v>0</v>
      </c>
      <c r="GP127" s="6">
        <f t="shared" si="1441"/>
        <v>0</v>
      </c>
      <c r="GQ127" s="6">
        <f t="shared" si="1442"/>
        <v>0</v>
      </c>
      <c r="GR127" s="6">
        <f t="shared" si="1443"/>
        <v>0</v>
      </c>
      <c r="GS127" s="6">
        <f t="shared" si="1444"/>
        <v>0</v>
      </c>
      <c r="GT127" s="6">
        <f t="shared" si="1445"/>
        <v>0</v>
      </c>
      <c r="GU127" s="6">
        <f t="shared" si="1446"/>
        <v>0</v>
      </c>
      <c r="GV127" s="6">
        <f t="shared" si="1447"/>
        <v>0</v>
      </c>
      <c r="GW127" s="6">
        <f t="shared" si="1448"/>
        <v>0</v>
      </c>
      <c r="GX127" s="6">
        <f t="shared" si="1449"/>
        <v>0</v>
      </c>
      <c r="GY127" s="6">
        <f t="shared" si="1450"/>
        <v>0</v>
      </c>
      <c r="GZ127" s="6">
        <f t="shared" si="1451"/>
        <v>0</v>
      </c>
      <c r="HA127" s="6">
        <f t="shared" si="1452"/>
        <v>0</v>
      </c>
      <c r="HB127" s="6">
        <f t="shared" si="1453"/>
        <v>0</v>
      </c>
      <c r="HC127" s="6">
        <f t="shared" si="1454"/>
        <v>0</v>
      </c>
      <c r="HD127" s="6">
        <f t="shared" si="1455"/>
        <v>0</v>
      </c>
      <c r="HE127" s="6">
        <f t="shared" si="1456"/>
        <v>0</v>
      </c>
      <c r="HF127" s="6">
        <f t="shared" si="1457"/>
        <v>0</v>
      </c>
      <c r="HG127" s="6">
        <f t="shared" si="1458"/>
        <v>0</v>
      </c>
      <c r="HH127" s="6">
        <f t="shared" si="1459"/>
        <v>0</v>
      </c>
      <c r="HI127" s="6">
        <f t="shared" si="1460"/>
        <v>0</v>
      </c>
      <c r="HJ127" s="6">
        <f t="shared" si="1461"/>
        <v>0</v>
      </c>
      <c r="HK127" s="6">
        <f t="shared" si="1462"/>
        <v>0</v>
      </c>
      <c r="HL127" s="6">
        <f t="shared" si="1463"/>
        <v>0</v>
      </c>
      <c r="HM127" s="6">
        <f t="shared" si="1464"/>
        <v>0</v>
      </c>
      <c r="HN127" s="6">
        <f t="shared" si="1465"/>
        <v>0</v>
      </c>
      <c r="HO127" s="6">
        <f t="shared" si="1466"/>
        <v>0</v>
      </c>
      <c r="HP127" s="6">
        <f t="shared" si="1467"/>
        <v>0</v>
      </c>
      <c r="HQ127" s="6">
        <f t="shared" si="1468"/>
        <v>0</v>
      </c>
      <c r="HR127" s="6">
        <f t="shared" si="1469"/>
        <v>0</v>
      </c>
      <c r="HS127" s="6">
        <f t="shared" si="1470"/>
        <v>0</v>
      </c>
      <c r="HT127" s="6">
        <f t="shared" si="1471"/>
        <v>0</v>
      </c>
      <c r="HU127" s="6">
        <f t="shared" si="1472"/>
        <v>0</v>
      </c>
      <c r="HV127" s="6">
        <f t="shared" si="1473"/>
        <v>0</v>
      </c>
      <c r="HW127" s="6">
        <f t="shared" si="1474"/>
        <v>0</v>
      </c>
      <c r="HX127" s="6">
        <f t="shared" si="1475"/>
        <v>0</v>
      </c>
      <c r="HY127" s="6">
        <f t="shared" si="1476"/>
        <v>0</v>
      </c>
      <c r="HZ127" s="6">
        <f t="shared" si="1477"/>
        <v>0</v>
      </c>
      <c r="IA127" s="6">
        <f t="shared" si="1478"/>
        <v>0</v>
      </c>
      <c r="IB127" s="6">
        <f t="shared" si="1479"/>
        <v>0</v>
      </c>
      <c r="IC127" s="6">
        <f t="shared" si="1480"/>
        <v>0</v>
      </c>
      <c r="ID127" s="6">
        <f t="shared" si="1481"/>
        <v>0</v>
      </c>
      <c r="IE127" s="6">
        <f t="shared" si="1482"/>
        <v>0</v>
      </c>
      <c r="IF127" s="6">
        <f t="shared" si="1483"/>
        <v>0</v>
      </c>
      <c r="IG127" s="6">
        <f t="shared" si="1484"/>
        <v>0</v>
      </c>
      <c r="IH127" s="6">
        <f t="shared" si="1485"/>
        <v>0</v>
      </c>
      <c r="II127" s="6">
        <f t="shared" si="1486"/>
        <v>0</v>
      </c>
      <c r="IJ127" s="6">
        <f t="shared" si="1487"/>
        <v>0</v>
      </c>
      <c r="IK127" s="6">
        <f t="shared" si="1488"/>
        <v>0</v>
      </c>
      <c r="IL127" s="6">
        <f t="shared" si="1489"/>
        <v>0</v>
      </c>
      <c r="IM127" s="6">
        <f t="shared" si="1490"/>
        <v>0</v>
      </c>
      <c r="IN127" s="6">
        <f t="shared" si="1491"/>
        <v>0</v>
      </c>
      <c r="IO127" s="6">
        <f t="shared" si="1492"/>
        <v>0</v>
      </c>
      <c r="IP127" s="6">
        <f t="shared" si="1493"/>
        <v>0</v>
      </c>
      <c r="IQ127" s="6">
        <f t="shared" si="1494"/>
        <v>0</v>
      </c>
      <c r="IR127" s="6">
        <f t="shared" si="1495"/>
        <v>0</v>
      </c>
      <c r="IS127" s="6">
        <f t="shared" si="1496"/>
        <v>0</v>
      </c>
      <c r="IT127" s="6">
        <f t="shared" si="1497"/>
        <v>0</v>
      </c>
      <c r="IU127" s="6">
        <f t="shared" si="1498"/>
        <v>0</v>
      </c>
      <c r="IV127" s="6">
        <f t="shared" si="1499"/>
        <v>0</v>
      </c>
      <c r="IW127" s="6">
        <f t="shared" si="1500"/>
        <v>0</v>
      </c>
      <c r="IX127" s="6">
        <f t="shared" si="1501"/>
        <v>0</v>
      </c>
      <c r="IY127" s="6">
        <f t="shared" si="1502"/>
        <v>0</v>
      </c>
      <c r="IZ127" s="6">
        <f t="shared" si="1503"/>
        <v>0</v>
      </c>
      <c r="JA127" s="6">
        <f t="shared" si="1504"/>
        <v>0</v>
      </c>
      <c r="JB127" s="6">
        <f t="shared" si="1505"/>
        <v>0</v>
      </c>
      <c r="JC127" s="6">
        <f t="shared" si="1506"/>
        <v>0</v>
      </c>
    </row>
    <row r="128" spans="1:263" s="179" customFormat="1" x14ac:dyDescent="0.3">
      <c r="A128" s="201" t="s">
        <v>325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>
        <f t="shared" si="1507"/>
        <v>0</v>
      </c>
      <c r="V128" s="6">
        <f t="shared" si="1371"/>
        <v>0</v>
      </c>
      <c r="W128" s="6">
        <f t="shared" si="1371"/>
        <v>0</v>
      </c>
      <c r="X128" s="6">
        <f t="shared" si="1371"/>
        <v>0</v>
      </c>
      <c r="Y128" s="6">
        <f t="shared" si="1371"/>
        <v>0</v>
      </c>
      <c r="Z128" s="6">
        <f t="shared" si="1371"/>
        <v>0</v>
      </c>
      <c r="AA128" s="6">
        <f t="shared" si="1371"/>
        <v>0</v>
      </c>
      <c r="AB128" s="6">
        <f t="shared" si="1371"/>
        <v>0</v>
      </c>
      <c r="AC128" s="6">
        <f t="shared" si="1371"/>
        <v>0</v>
      </c>
      <c r="AD128" s="6">
        <f t="shared" si="1371"/>
        <v>0</v>
      </c>
      <c r="AE128" s="6">
        <f t="shared" si="1371"/>
        <v>0</v>
      </c>
      <c r="AF128" s="6">
        <f t="shared" si="1371"/>
        <v>0</v>
      </c>
      <c r="AG128" s="6">
        <f t="shared" si="1371"/>
        <v>0</v>
      </c>
      <c r="AH128" s="6">
        <f t="shared" si="1371"/>
        <v>0</v>
      </c>
      <c r="AI128" s="6">
        <f t="shared" si="1371"/>
        <v>0</v>
      </c>
      <c r="AJ128" s="6">
        <f t="shared" si="1371"/>
        <v>0</v>
      </c>
      <c r="AK128" s="6">
        <f t="shared" si="1371"/>
        <v>0</v>
      </c>
      <c r="AL128" s="6">
        <f t="shared" si="1371"/>
        <v>0</v>
      </c>
      <c r="AM128" s="6">
        <f t="shared" si="1371"/>
        <v>0</v>
      </c>
      <c r="AN128" s="6">
        <f t="shared" si="1371"/>
        <v>0</v>
      </c>
      <c r="AO128" s="6">
        <f t="shared" si="1371"/>
        <v>0</v>
      </c>
      <c r="AP128" s="6">
        <f t="shared" si="1371"/>
        <v>0</v>
      </c>
      <c r="AQ128" s="6">
        <f t="shared" si="1371"/>
        <v>0</v>
      </c>
      <c r="AR128" s="6">
        <f t="shared" si="1371"/>
        <v>0</v>
      </c>
      <c r="AS128" s="6">
        <f t="shared" si="1371"/>
        <v>0</v>
      </c>
      <c r="AT128" s="6">
        <f t="shared" si="1371"/>
        <v>0</v>
      </c>
      <c r="AU128" s="6">
        <f t="shared" si="1371"/>
        <v>0</v>
      </c>
      <c r="AV128" s="6">
        <f t="shared" si="1371"/>
        <v>0</v>
      </c>
      <c r="AW128" s="6">
        <f t="shared" si="1371"/>
        <v>0</v>
      </c>
      <c r="AX128" s="6">
        <f t="shared" si="1371"/>
        <v>0</v>
      </c>
      <c r="AY128" s="6">
        <f t="shared" si="1371"/>
        <v>0</v>
      </c>
      <c r="AZ128" s="6">
        <f t="shared" si="1371"/>
        <v>0</v>
      </c>
      <c r="BA128" s="6">
        <f t="shared" si="1371"/>
        <v>0</v>
      </c>
      <c r="BB128" s="6">
        <f t="shared" si="1371"/>
        <v>0</v>
      </c>
      <c r="BC128" s="6">
        <f t="shared" ref="BC128" si="1510">BB128+BC94-BC60</f>
        <v>0</v>
      </c>
      <c r="BD128" s="6">
        <f t="shared" si="1372"/>
        <v>0</v>
      </c>
      <c r="BE128" s="6">
        <f t="shared" si="1372"/>
        <v>0</v>
      </c>
      <c r="BF128" s="6">
        <f t="shared" si="1372"/>
        <v>0</v>
      </c>
      <c r="BG128" s="6">
        <f t="shared" si="1372"/>
        <v>0</v>
      </c>
      <c r="BH128" s="6">
        <f t="shared" si="1372"/>
        <v>0</v>
      </c>
      <c r="BI128" s="6">
        <f t="shared" si="1372"/>
        <v>0</v>
      </c>
      <c r="BJ128" s="6">
        <f t="shared" si="1372"/>
        <v>0</v>
      </c>
      <c r="BK128" s="6">
        <f t="shared" si="1372"/>
        <v>0</v>
      </c>
      <c r="BL128" s="6">
        <f t="shared" si="1372"/>
        <v>0</v>
      </c>
      <c r="BM128" s="6">
        <f t="shared" si="1372"/>
        <v>0</v>
      </c>
      <c r="BN128" s="6">
        <f t="shared" si="1372"/>
        <v>0</v>
      </c>
      <c r="BO128" s="6">
        <f t="shared" si="1372"/>
        <v>0</v>
      </c>
      <c r="BP128" s="6">
        <f t="shared" si="1372"/>
        <v>0</v>
      </c>
      <c r="BQ128" s="6">
        <f t="shared" si="1372"/>
        <v>0</v>
      </c>
      <c r="BR128" s="6">
        <f t="shared" si="1372"/>
        <v>0</v>
      </c>
      <c r="BS128" s="6">
        <f t="shared" si="1372"/>
        <v>0</v>
      </c>
      <c r="BT128" s="6">
        <f t="shared" si="1372"/>
        <v>0</v>
      </c>
      <c r="BU128" s="6">
        <f t="shared" si="1372"/>
        <v>0</v>
      </c>
      <c r="BV128" s="6">
        <f t="shared" si="1372"/>
        <v>0</v>
      </c>
      <c r="BW128" s="6">
        <f t="shared" si="1372"/>
        <v>0</v>
      </c>
      <c r="BX128" s="6">
        <f t="shared" si="1372"/>
        <v>0</v>
      </c>
      <c r="BY128" s="6">
        <f t="shared" si="1372"/>
        <v>0</v>
      </c>
      <c r="BZ128" s="6">
        <f t="shared" si="1372"/>
        <v>0</v>
      </c>
      <c r="CA128" s="6">
        <f t="shared" si="1372"/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f t="shared" si="1372"/>
        <v>0</v>
      </c>
      <c r="DB128" s="6">
        <f t="shared" si="1372"/>
        <v>0</v>
      </c>
      <c r="DC128" s="6">
        <f t="shared" si="1372"/>
        <v>0</v>
      </c>
      <c r="DD128" s="6">
        <f t="shared" si="1372"/>
        <v>0</v>
      </c>
      <c r="DE128" s="6">
        <f t="shared" si="1373"/>
        <v>0</v>
      </c>
      <c r="DF128" s="6">
        <f t="shared" si="1373"/>
        <v>0</v>
      </c>
      <c r="DG128" s="6">
        <f t="shared" si="1373"/>
        <v>0</v>
      </c>
      <c r="DH128" s="6">
        <f t="shared" si="1373"/>
        <v>0</v>
      </c>
      <c r="DI128" s="6">
        <f t="shared" si="1373"/>
        <v>0</v>
      </c>
      <c r="DJ128" s="6">
        <f t="shared" si="1373"/>
        <v>0</v>
      </c>
      <c r="DK128" s="6">
        <f t="shared" si="1373"/>
        <v>0</v>
      </c>
      <c r="DL128" s="6">
        <f t="shared" si="1373"/>
        <v>0</v>
      </c>
      <c r="DM128" s="6">
        <f t="shared" si="1373"/>
        <v>0</v>
      </c>
      <c r="DN128" s="6">
        <f t="shared" si="1373"/>
        <v>0</v>
      </c>
      <c r="DO128" s="6">
        <f t="shared" si="1373"/>
        <v>0</v>
      </c>
      <c r="DP128" s="6">
        <f t="shared" si="1373"/>
        <v>0</v>
      </c>
      <c r="DQ128" s="6">
        <f t="shared" si="1373"/>
        <v>0</v>
      </c>
      <c r="DR128" s="6">
        <f t="shared" si="1373"/>
        <v>0</v>
      </c>
      <c r="DS128" s="6">
        <f t="shared" si="1373"/>
        <v>0</v>
      </c>
      <c r="DT128" s="6">
        <f t="shared" si="1373"/>
        <v>0</v>
      </c>
      <c r="DU128" s="6">
        <f t="shared" si="1373"/>
        <v>0</v>
      </c>
      <c r="DV128" s="6">
        <f t="shared" si="1373"/>
        <v>0</v>
      </c>
      <c r="DW128" s="6">
        <f t="shared" si="1374"/>
        <v>0</v>
      </c>
      <c r="DX128" s="6">
        <f t="shared" si="1374"/>
        <v>0</v>
      </c>
      <c r="DY128" s="6">
        <f t="shared" si="1374"/>
        <v>0</v>
      </c>
      <c r="DZ128" s="6">
        <f t="shared" si="1374"/>
        <v>0</v>
      </c>
      <c r="EA128" s="6">
        <f t="shared" si="1374"/>
        <v>0</v>
      </c>
      <c r="EB128" s="6">
        <f t="shared" si="1375"/>
        <v>0</v>
      </c>
      <c r="EC128" s="6">
        <f t="shared" si="1376"/>
        <v>0</v>
      </c>
      <c r="ED128" s="6">
        <f t="shared" si="1377"/>
        <v>0</v>
      </c>
      <c r="EE128" s="6">
        <f t="shared" si="1378"/>
        <v>0</v>
      </c>
      <c r="EF128" s="6">
        <f t="shared" si="1379"/>
        <v>0</v>
      </c>
      <c r="EG128" s="6">
        <f t="shared" si="1380"/>
        <v>0</v>
      </c>
      <c r="EH128" s="6">
        <f t="shared" si="1381"/>
        <v>0</v>
      </c>
      <c r="EI128" s="6">
        <f t="shared" si="1382"/>
        <v>0</v>
      </c>
      <c r="EJ128" s="6">
        <f t="shared" si="1383"/>
        <v>0</v>
      </c>
      <c r="EK128" s="6">
        <f t="shared" si="1384"/>
        <v>0</v>
      </c>
      <c r="EL128" s="6">
        <f t="shared" si="1385"/>
        <v>0</v>
      </c>
      <c r="EM128" s="6">
        <f t="shared" si="1386"/>
        <v>0</v>
      </c>
      <c r="EN128" s="6">
        <f t="shared" si="1387"/>
        <v>0</v>
      </c>
      <c r="EO128" s="6">
        <f t="shared" si="1388"/>
        <v>0</v>
      </c>
      <c r="EP128" s="6">
        <f t="shared" si="1389"/>
        <v>0</v>
      </c>
      <c r="EQ128" s="6">
        <f t="shared" si="1390"/>
        <v>0</v>
      </c>
      <c r="ER128" s="6">
        <f t="shared" si="1391"/>
        <v>0</v>
      </c>
      <c r="ES128" s="6">
        <f t="shared" si="1392"/>
        <v>0</v>
      </c>
      <c r="ET128" s="6">
        <f t="shared" si="1393"/>
        <v>0</v>
      </c>
      <c r="EU128" s="6">
        <f t="shared" si="1394"/>
        <v>0</v>
      </c>
      <c r="EV128" s="6">
        <f t="shared" si="1395"/>
        <v>0</v>
      </c>
      <c r="EW128" s="6">
        <f t="shared" si="1396"/>
        <v>0</v>
      </c>
      <c r="EX128" s="6">
        <f t="shared" si="1397"/>
        <v>0</v>
      </c>
      <c r="EY128" s="6">
        <f t="shared" si="1398"/>
        <v>0</v>
      </c>
      <c r="EZ128" s="6">
        <f t="shared" si="1399"/>
        <v>0</v>
      </c>
      <c r="FA128" s="6">
        <f t="shared" si="1400"/>
        <v>0</v>
      </c>
      <c r="FB128" s="6">
        <f t="shared" si="1401"/>
        <v>0</v>
      </c>
      <c r="FC128" s="6">
        <f t="shared" si="1402"/>
        <v>0</v>
      </c>
      <c r="FD128" s="6">
        <f t="shared" si="1403"/>
        <v>0</v>
      </c>
      <c r="FE128" s="6">
        <f t="shared" si="1404"/>
        <v>0</v>
      </c>
      <c r="FF128" s="6">
        <f t="shared" si="1405"/>
        <v>0</v>
      </c>
      <c r="FG128" s="6">
        <f t="shared" si="1406"/>
        <v>0</v>
      </c>
      <c r="FH128" s="6">
        <f t="shared" si="1407"/>
        <v>0</v>
      </c>
      <c r="FI128" s="6">
        <f t="shared" si="1408"/>
        <v>0</v>
      </c>
      <c r="FJ128" s="6">
        <f t="shared" si="1409"/>
        <v>0</v>
      </c>
      <c r="FK128" s="6">
        <f t="shared" si="1410"/>
        <v>0</v>
      </c>
      <c r="FL128" s="6">
        <f t="shared" si="1411"/>
        <v>0</v>
      </c>
      <c r="FM128" s="6">
        <f t="shared" si="1412"/>
        <v>0</v>
      </c>
      <c r="FN128" s="6">
        <f t="shared" si="1413"/>
        <v>0</v>
      </c>
      <c r="FO128" s="6">
        <f t="shared" si="1414"/>
        <v>0</v>
      </c>
      <c r="FP128" s="6">
        <f t="shared" si="1415"/>
        <v>0</v>
      </c>
      <c r="FQ128" s="6">
        <f t="shared" si="1416"/>
        <v>0</v>
      </c>
      <c r="FR128" s="6">
        <f t="shared" si="1417"/>
        <v>0</v>
      </c>
      <c r="FS128" s="6">
        <f t="shared" si="1418"/>
        <v>0</v>
      </c>
      <c r="FT128" s="6">
        <f t="shared" si="1419"/>
        <v>0</v>
      </c>
      <c r="FU128" s="6">
        <f t="shared" si="1420"/>
        <v>0</v>
      </c>
      <c r="FV128" s="6">
        <f t="shared" si="1421"/>
        <v>0</v>
      </c>
      <c r="FW128" s="6">
        <f t="shared" si="1422"/>
        <v>0</v>
      </c>
      <c r="FX128" s="6">
        <f t="shared" si="1423"/>
        <v>0</v>
      </c>
      <c r="FY128" s="6">
        <f t="shared" si="1424"/>
        <v>0</v>
      </c>
      <c r="FZ128" s="6">
        <f t="shared" si="1425"/>
        <v>0</v>
      </c>
      <c r="GA128" s="6">
        <f t="shared" si="1426"/>
        <v>0</v>
      </c>
      <c r="GB128" s="6">
        <f t="shared" si="1427"/>
        <v>0</v>
      </c>
      <c r="GC128" s="6">
        <f t="shared" si="1428"/>
        <v>0</v>
      </c>
      <c r="GD128" s="6">
        <f t="shared" si="1429"/>
        <v>0</v>
      </c>
      <c r="GE128" s="6">
        <f t="shared" si="1430"/>
        <v>0</v>
      </c>
      <c r="GF128" s="6">
        <f t="shared" si="1431"/>
        <v>0</v>
      </c>
      <c r="GG128" s="6">
        <f t="shared" si="1432"/>
        <v>0</v>
      </c>
      <c r="GH128" s="6">
        <f t="shared" si="1433"/>
        <v>0</v>
      </c>
      <c r="GI128" s="6">
        <f t="shared" si="1434"/>
        <v>0</v>
      </c>
      <c r="GJ128" s="6">
        <f t="shared" si="1435"/>
        <v>0</v>
      </c>
      <c r="GK128" s="6">
        <f t="shared" si="1436"/>
        <v>0</v>
      </c>
      <c r="GL128" s="6">
        <f t="shared" si="1437"/>
        <v>0</v>
      </c>
      <c r="GM128" s="6">
        <f t="shared" si="1438"/>
        <v>0</v>
      </c>
      <c r="GN128" s="6">
        <f t="shared" si="1439"/>
        <v>0</v>
      </c>
      <c r="GO128" s="6">
        <f t="shared" si="1440"/>
        <v>0</v>
      </c>
      <c r="GP128" s="6">
        <f t="shared" si="1441"/>
        <v>0</v>
      </c>
      <c r="GQ128" s="6">
        <f t="shared" si="1442"/>
        <v>0</v>
      </c>
      <c r="GR128" s="6">
        <f t="shared" si="1443"/>
        <v>0</v>
      </c>
      <c r="GS128" s="6">
        <f t="shared" si="1444"/>
        <v>0</v>
      </c>
      <c r="GT128" s="6">
        <f t="shared" si="1445"/>
        <v>0</v>
      </c>
      <c r="GU128" s="6">
        <f t="shared" si="1446"/>
        <v>0</v>
      </c>
      <c r="GV128" s="6">
        <f t="shared" si="1447"/>
        <v>0</v>
      </c>
      <c r="GW128" s="6">
        <f t="shared" si="1448"/>
        <v>0</v>
      </c>
      <c r="GX128" s="6">
        <f t="shared" si="1449"/>
        <v>0</v>
      </c>
      <c r="GY128" s="6">
        <f t="shared" si="1450"/>
        <v>0</v>
      </c>
      <c r="GZ128" s="6">
        <f t="shared" si="1451"/>
        <v>0</v>
      </c>
      <c r="HA128" s="6">
        <f t="shared" si="1452"/>
        <v>0</v>
      </c>
      <c r="HB128" s="6">
        <f t="shared" si="1453"/>
        <v>0</v>
      </c>
      <c r="HC128" s="6">
        <f t="shared" si="1454"/>
        <v>0</v>
      </c>
      <c r="HD128" s="6">
        <f t="shared" si="1455"/>
        <v>0</v>
      </c>
      <c r="HE128" s="6">
        <f t="shared" si="1456"/>
        <v>0</v>
      </c>
      <c r="HF128" s="6">
        <f t="shared" si="1457"/>
        <v>0</v>
      </c>
      <c r="HG128" s="6">
        <f t="shared" si="1458"/>
        <v>0</v>
      </c>
      <c r="HH128" s="6">
        <f t="shared" si="1459"/>
        <v>0</v>
      </c>
      <c r="HI128" s="6">
        <f t="shared" si="1460"/>
        <v>0</v>
      </c>
      <c r="HJ128" s="6">
        <f t="shared" si="1461"/>
        <v>0</v>
      </c>
      <c r="HK128" s="6">
        <f t="shared" si="1462"/>
        <v>0</v>
      </c>
      <c r="HL128" s="6">
        <f t="shared" si="1463"/>
        <v>0</v>
      </c>
      <c r="HM128" s="6">
        <f t="shared" si="1464"/>
        <v>0</v>
      </c>
      <c r="HN128" s="6">
        <f t="shared" si="1465"/>
        <v>0</v>
      </c>
      <c r="HO128" s="6">
        <f t="shared" si="1466"/>
        <v>0</v>
      </c>
      <c r="HP128" s="6">
        <f t="shared" si="1467"/>
        <v>0</v>
      </c>
      <c r="HQ128" s="6">
        <f t="shared" si="1468"/>
        <v>0</v>
      </c>
      <c r="HR128" s="6">
        <f t="shared" si="1469"/>
        <v>0</v>
      </c>
      <c r="HS128" s="6">
        <f t="shared" si="1470"/>
        <v>0</v>
      </c>
      <c r="HT128" s="6">
        <f t="shared" si="1471"/>
        <v>0</v>
      </c>
      <c r="HU128" s="6">
        <f t="shared" si="1472"/>
        <v>0</v>
      </c>
      <c r="HV128" s="6">
        <f t="shared" si="1473"/>
        <v>0</v>
      </c>
      <c r="HW128" s="6">
        <f t="shared" si="1474"/>
        <v>0</v>
      </c>
      <c r="HX128" s="6">
        <f t="shared" si="1475"/>
        <v>0</v>
      </c>
      <c r="HY128" s="6">
        <f t="shared" si="1476"/>
        <v>0</v>
      </c>
      <c r="HZ128" s="6">
        <f t="shared" si="1477"/>
        <v>0</v>
      </c>
      <c r="IA128" s="6">
        <f t="shared" si="1478"/>
        <v>0</v>
      </c>
      <c r="IB128" s="6">
        <f t="shared" si="1479"/>
        <v>0</v>
      </c>
      <c r="IC128" s="6">
        <f t="shared" si="1480"/>
        <v>0</v>
      </c>
      <c r="ID128" s="6">
        <f t="shared" si="1481"/>
        <v>0</v>
      </c>
      <c r="IE128" s="6">
        <f t="shared" si="1482"/>
        <v>0</v>
      </c>
      <c r="IF128" s="6">
        <f t="shared" si="1483"/>
        <v>0</v>
      </c>
      <c r="IG128" s="6">
        <f t="shared" si="1484"/>
        <v>0</v>
      </c>
      <c r="IH128" s="6">
        <f t="shared" si="1485"/>
        <v>0</v>
      </c>
      <c r="II128" s="6">
        <f t="shared" si="1486"/>
        <v>0</v>
      </c>
      <c r="IJ128" s="6">
        <f t="shared" si="1487"/>
        <v>0</v>
      </c>
      <c r="IK128" s="6">
        <f t="shared" si="1488"/>
        <v>0</v>
      </c>
      <c r="IL128" s="6">
        <f t="shared" si="1489"/>
        <v>0</v>
      </c>
      <c r="IM128" s="6">
        <f t="shared" si="1490"/>
        <v>0</v>
      </c>
      <c r="IN128" s="6">
        <f t="shared" si="1491"/>
        <v>0</v>
      </c>
      <c r="IO128" s="6">
        <f t="shared" si="1492"/>
        <v>0</v>
      </c>
      <c r="IP128" s="6">
        <f t="shared" si="1493"/>
        <v>0</v>
      </c>
      <c r="IQ128" s="6">
        <f t="shared" si="1494"/>
        <v>0</v>
      </c>
      <c r="IR128" s="6">
        <f t="shared" si="1495"/>
        <v>0</v>
      </c>
      <c r="IS128" s="6">
        <f t="shared" si="1496"/>
        <v>0</v>
      </c>
      <c r="IT128" s="6">
        <f t="shared" si="1497"/>
        <v>0</v>
      </c>
      <c r="IU128" s="6">
        <f t="shared" si="1498"/>
        <v>0</v>
      </c>
      <c r="IV128" s="6">
        <f t="shared" si="1499"/>
        <v>0</v>
      </c>
      <c r="IW128" s="6">
        <f t="shared" si="1500"/>
        <v>0</v>
      </c>
      <c r="IX128" s="6">
        <f t="shared" si="1501"/>
        <v>0</v>
      </c>
      <c r="IY128" s="6">
        <f t="shared" si="1502"/>
        <v>0</v>
      </c>
      <c r="IZ128" s="6">
        <f t="shared" si="1503"/>
        <v>0</v>
      </c>
      <c r="JA128" s="6">
        <f t="shared" si="1504"/>
        <v>0</v>
      </c>
      <c r="JB128" s="6">
        <f t="shared" si="1505"/>
        <v>0</v>
      </c>
      <c r="JC128" s="6">
        <f t="shared" si="1506"/>
        <v>0</v>
      </c>
    </row>
    <row r="129" spans="1:263" s="179" customFormat="1" x14ac:dyDescent="0.3">
      <c r="A129" s="189" t="s">
        <v>327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>
        <f t="shared" si="1507"/>
        <v>0</v>
      </c>
      <c r="V129" s="6">
        <f t="shared" si="1371"/>
        <v>0</v>
      </c>
      <c r="W129" s="6">
        <f t="shared" si="1371"/>
        <v>0</v>
      </c>
      <c r="X129" s="6">
        <f t="shared" si="1371"/>
        <v>0</v>
      </c>
      <c r="Y129" s="6">
        <f t="shared" si="1371"/>
        <v>0</v>
      </c>
      <c r="Z129" s="6">
        <f t="shared" si="1371"/>
        <v>0</v>
      </c>
      <c r="AA129" s="6">
        <f t="shared" si="1371"/>
        <v>0</v>
      </c>
      <c r="AB129" s="6">
        <f t="shared" si="1371"/>
        <v>0</v>
      </c>
      <c r="AC129" s="6">
        <f t="shared" si="1371"/>
        <v>0</v>
      </c>
      <c r="AD129" s="6">
        <f t="shared" si="1371"/>
        <v>0</v>
      </c>
      <c r="AE129" s="6">
        <f t="shared" si="1371"/>
        <v>0</v>
      </c>
      <c r="AF129" s="6">
        <f t="shared" si="1371"/>
        <v>0</v>
      </c>
      <c r="AG129" s="6">
        <f t="shared" si="1371"/>
        <v>0</v>
      </c>
      <c r="AH129" s="6">
        <f t="shared" si="1371"/>
        <v>0</v>
      </c>
      <c r="AI129" s="6">
        <f t="shared" si="1371"/>
        <v>0</v>
      </c>
      <c r="AJ129" s="6">
        <f t="shared" si="1371"/>
        <v>0</v>
      </c>
      <c r="AK129" s="6">
        <f t="shared" si="1371"/>
        <v>0</v>
      </c>
      <c r="AL129" s="6">
        <f t="shared" si="1371"/>
        <v>0</v>
      </c>
      <c r="AM129" s="6">
        <f t="shared" si="1371"/>
        <v>0</v>
      </c>
      <c r="AN129" s="6">
        <f t="shared" si="1371"/>
        <v>0</v>
      </c>
      <c r="AO129" s="6">
        <f t="shared" si="1371"/>
        <v>0</v>
      </c>
      <c r="AP129" s="6">
        <f t="shared" si="1371"/>
        <v>0</v>
      </c>
      <c r="AQ129" s="6">
        <f t="shared" si="1371"/>
        <v>0</v>
      </c>
      <c r="AR129" s="6">
        <f t="shared" si="1371"/>
        <v>0</v>
      </c>
      <c r="AS129" s="6">
        <f t="shared" si="1371"/>
        <v>0</v>
      </c>
      <c r="AT129" s="6">
        <f t="shared" si="1371"/>
        <v>0</v>
      </c>
      <c r="AU129" s="6">
        <f t="shared" si="1371"/>
        <v>0</v>
      </c>
      <c r="AV129" s="6">
        <f t="shared" si="1371"/>
        <v>0</v>
      </c>
      <c r="AW129" s="6">
        <f t="shared" si="1371"/>
        <v>0</v>
      </c>
      <c r="AX129" s="6">
        <f t="shared" si="1371"/>
        <v>0</v>
      </c>
      <c r="AY129" s="6">
        <f t="shared" si="1371"/>
        <v>0</v>
      </c>
      <c r="AZ129" s="6">
        <f t="shared" si="1371"/>
        <v>0</v>
      </c>
      <c r="BA129" s="6">
        <f t="shared" si="1371"/>
        <v>0</v>
      </c>
      <c r="BB129" s="6">
        <f t="shared" si="1371"/>
        <v>0</v>
      </c>
      <c r="BC129" s="6">
        <f t="shared" ref="BC129" si="1511">BB129+BC95-BC61</f>
        <v>0</v>
      </c>
      <c r="BD129" s="6">
        <f t="shared" si="1372"/>
        <v>0</v>
      </c>
      <c r="BE129" s="6">
        <f t="shared" si="1372"/>
        <v>0</v>
      </c>
      <c r="BF129" s="6">
        <f t="shared" si="1372"/>
        <v>0</v>
      </c>
      <c r="BG129" s="6">
        <f t="shared" si="1372"/>
        <v>0</v>
      </c>
      <c r="BH129" s="6">
        <f t="shared" si="1372"/>
        <v>0</v>
      </c>
      <c r="BI129" s="6">
        <f t="shared" si="1372"/>
        <v>0</v>
      </c>
      <c r="BJ129" s="6">
        <f t="shared" si="1372"/>
        <v>0</v>
      </c>
      <c r="BK129" s="6">
        <f t="shared" si="1372"/>
        <v>0</v>
      </c>
      <c r="BL129" s="6">
        <f t="shared" si="1372"/>
        <v>0</v>
      </c>
      <c r="BM129" s="6">
        <f t="shared" si="1372"/>
        <v>0</v>
      </c>
      <c r="BN129" s="6">
        <f t="shared" si="1372"/>
        <v>0</v>
      </c>
      <c r="BO129" s="6">
        <f t="shared" si="1372"/>
        <v>0</v>
      </c>
      <c r="BP129" s="6">
        <f t="shared" si="1372"/>
        <v>0</v>
      </c>
      <c r="BQ129" s="6">
        <f t="shared" si="1372"/>
        <v>0</v>
      </c>
      <c r="BR129" s="6">
        <f t="shared" si="1372"/>
        <v>0</v>
      </c>
      <c r="BS129" s="6">
        <f t="shared" si="1372"/>
        <v>0</v>
      </c>
      <c r="BT129" s="6">
        <f t="shared" si="1372"/>
        <v>0</v>
      </c>
      <c r="BU129" s="6">
        <f t="shared" si="1372"/>
        <v>0</v>
      </c>
      <c r="BV129" s="6">
        <f t="shared" si="1372"/>
        <v>0</v>
      </c>
      <c r="BW129" s="6">
        <f t="shared" si="1372"/>
        <v>0</v>
      </c>
      <c r="BX129" s="6">
        <f t="shared" si="1372"/>
        <v>0</v>
      </c>
      <c r="BY129" s="6">
        <f t="shared" si="1372"/>
        <v>0</v>
      </c>
      <c r="BZ129" s="6">
        <f t="shared" si="1372"/>
        <v>0</v>
      </c>
      <c r="CA129" s="6">
        <f t="shared" si="1372"/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2</v>
      </c>
      <c r="CI129" s="6">
        <v>2</v>
      </c>
      <c r="CJ129" s="6">
        <v>2</v>
      </c>
      <c r="CK129" s="6">
        <v>2</v>
      </c>
      <c r="CL129" s="6">
        <v>2</v>
      </c>
      <c r="CM129" s="6">
        <v>2</v>
      </c>
      <c r="CN129" s="6">
        <v>2</v>
      </c>
      <c r="CO129" s="6">
        <v>2</v>
      </c>
      <c r="CP129" s="6">
        <v>2</v>
      </c>
      <c r="CQ129" s="6">
        <v>2</v>
      </c>
      <c r="CR129" s="6">
        <v>2</v>
      </c>
      <c r="CS129" s="6">
        <v>2</v>
      </c>
      <c r="CT129" s="6">
        <v>2</v>
      </c>
      <c r="CU129" s="6">
        <v>2</v>
      </c>
      <c r="CV129" s="6">
        <v>2</v>
      </c>
      <c r="CW129" s="6">
        <v>2</v>
      </c>
      <c r="CX129" s="6">
        <v>2</v>
      </c>
      <c r="CY129" s="6">
        <v>2</v>
      </c>
      <c r="CZ129" s="6">
        <v>2</v>
      </c>
      <c r="DA129" s="6">
        <f t="shared" si="1372"/>
        <v>2</v>
      </c>
      <c r="DB129" s="6">
        <f t="shared" si="1372"/>
        <v>2</v>
      </c>
      <c r="DC129" s="6">
        <f t="shared" si="1372"/>
        <v>4</v>
      </c>
      <c r="DD129" s="6">
        <f t="shared" si="1372"/>
        <v>4</v>
      </c>
      <c r="DE129" s="6">
        <f t="shared" si="1373"/>
        <v>4</v>
      </c>
      <c r="DF129" s="6">
        <f t="shared" si="1373"/>
        <v>4</v>
      </c>
      <c r="DG129" s="6">
        <f t="shared" si="1373"/>
        <v>4</v>
      </c>
      <c r="DH129" s="6">
        <f t="shared" si="1373"/>
        <v>4</v>
      </c>
      <c r="DI129" s="6">
        <f t="shared" si="1373"/>
        <v>4</v>
      </c>
      <c r="DJ129" s="6">
        <f t="shared" si="1373"/>
        <v>4</v>
      </c>
      <c r="DK129" s="6">
        <f t="shared" si="1373"/>
        <v>4</v>
      </c>
      <c r="DL129" s="6">
        <f t="shared" si="1373"/>
        <v>4</v>
      </c>
      <c r="DM129" s="6">
        <f t="shared" si="1373"/>
        <v>4</v>
      </c>
      <c r="DN129" s="235">
        <v>4</v>
      </c>
      <c r="DO129" s="6">
        <f t="shared" si="1373"/>
        <v>4</v>
      </c>
      <c r="DP129" s="6">
        <f t="shared" si="1373"/>
        <v>4</v>
      </c>
      <c r="DQ129" s="6">
        <f t="shared" si="1373"/>
        <v>4</v>
      </c>
      <c r="DR129" s="6">
        <f t="shared" si="1373"/>
        <v>4</v>
      </c>
      <c r="DS129" s="6">
        <f t="shared" si="1373"/>
        <v>4</v>
      </c>
      <c r="DT129" s="6">
        <f t="shared" si="1373"/>
        <v>4</v>
      </c>
      <c r="DU129" s="6">
        <f t="shared" si="1373"/>
        <v>4</v>
      </c>
      <c r="DV129" s="6">
        <f t="shared" si="1373"/>
        <v>4</v>
      </c>
      <c r="DW129" s="6">
        <f t="shared" si="1374"/>
        <v>4</v>
      </c>
      <c r="DX129" s="6">
        <f t="shared" si="1374"/>
        <v>4</v>
      </c>
      <c r="DY129" s="6">
        <f t="shared" si="1374"/>
        <v>4</v>
      </c>
      <c r="DZ129" s="6">
        <f t="shared" si="1374"/>
        <v>4</v>
      </c>
      <c r="EA129" s="6">
        <f t="shared" si="1374"/>
        <v>4</v>
      </c>
      <c r="EB129" s="6">
        <f t="shared" si="1375"/>
        <v>4</v>
      </c>
      <c r="EC129" s="6">
        <f t="shared" si="1376"/>
        <v>4</v>
      </c>
      <c r="ED129" s="6">
        <f t="shared" si="1377"/>
        <v>4</v>
      </c>
      <c r="EE129" s="6">
        <f t="shared" si="1378"/>
        <v>4</v>
      </c>
      <c r="EF129" s="6">
        <f t="shared" si="1379"/>
        <v>4</v>
      </c>
      <c r="EG129" s="6">
        <f t="shared" si="1380"/>
        <v>4</v>
      </c>
      <c r="EH129" s="6">
        <f t="shared" si="1381"/>
        <v>4</v>
      </c>
      <c r="EI129" s="6">
        <f t="shared" si="1382"/>
        <v>4</v>
      </c>
      <c r="EJ129" s="6">
        <f t="shared" si="1383"/>
        <v>4</v>
      </c>
      <c r="EK129" s="6">
        <f t="shared" si="1384"/>
        <v>4</v>
      </c>
      <c r="EL129" s="6">
        <f t="shared" si="1385"/>
        <v>4</v>
      </c>
      <c r="EM129" s="6">
        <f t="shared" si="1386"/>
        <v>4</v>
      </c>
      <c r="EN129" s="6">
        <f t="shared" si="1387"/>
        <v>4</v>
      </c>
      <c r="EO129" s="6">
        <f t="shared" si="1388"/>
        <v>4</v>
      </c>
      <c r="EP129" s="6">
        <f t="shared" si="1389"/>
        <v>4</v>
      </c>
      <c r="EQ129" s="6">
        <f t="shared" si="1390"/>
        <v>4</v>
      </c>
      <c r="ER129" s="6">
        <f t="shared" si="1391"/>
        <v>4</v>
      </c>
      <c r="ES129" s="6">
        <f t="shared" si="1392"/>
        <v>4</v>
      </c>
      <c r="ET129" s="6">
        <f t="shared" si="1393"/>
        <v>4</v>
      </c>
      <c r="EU129" s="6">
        <f t="shared" si="1394"/>
        <v>4</v>
      </c>
      <c r="EV129" s="6">
        <f t="shared" si="1395"/>
        <v>4</v>
      </c>
      <c r="EW129" s="6">
        <f t="shared" si="1396"/>
        <v>4</v>
      </c>
      <c r="EX129" s="6">
        <f t="shared" si="1397"/>
        <v>4</v>
      </c>
      <c r="EY129" s="6">
        <f t="shared" si="1398"/>
        <v>4</v>
      </c>
      <c r="EZ129" s="6">
        <f t="shared" si="1399"/>
        <v>4</v>
      </c>
      <c r="FA129" s="6">
        <f t="shared" si="1400"/>
        <v>4</v>
      </c>
      <c r="FB129" s="6">
        <f t="shared" si="1401"/>
        <v>4</v>
      </c>
      <c r="FC129" s="6">
        <f t="shared" si="1402"/>
        <v>4</v>
      </c>
      <c r="FD129" s="6">
        <f t="shared" si="1403"/>
        <v>4</v>
      </c>
      <c r="FE129" s="6">
        <f t="shared" si="1404"/>
        <v>4</v>
      </c>
      <c r="FF129" s="6">
        <f t="shared" si="1405"/>
        <v>4</v>
      </c>
      <c r="FG129" s="6">
        <f t="shared" si="1406"/>
        <v>4</v>
      </c>
      <c r="FH129" s="6">
        <f t="shared" si="1407"/>
        <v>4</v>
      </c>
      <c r="FI129" s="6">
        <f t="shared" si="1408"/>
        <v>4</v>
      </c>
      <c r="FJ129" s="6">
        <f t="shared" si="1409"/>
        <v>4</v>
      </c>
      <c r="FK129" s="6">
        <f t="shared" si="1410"/>
        <v>4</v>
      </c>
      <c r="FL129" s="6">
        <f t="shared" si="1411"/>
        <v>4</v>
      </c>
      <c r="FM129" s="6">
        <f t="shared" si="1412"/>
        <v>4</v>
      </c>
      <c r="FN129" s="6">
        <f t="shared" si="1413"/>
        <v>4</v>
      </c>
      <c r="FO129" s="6">
        <f t="shared" si="1414"/>
        <v>4</v>
      </c>
      <c r="FP129" s="6">
        <f t="shared" si="1415"/>
        <v>4</v>
      </c>
      <c r="FQ129" s="6">
        <f t="shared" si="1416"/>
        <v>4</v>
      </c>
      <c r="FR129" s="6">
        <f t="shared" si="1417"/>
        <v>4</v>
      </c>
      <c r="FS129" s="6">
        <f t="shared" si="1418"/>
        <v>4</v>
      </c>
      <c r="FT129" s="6">
        <f t="shared" si="1419"/>
        <v>4</v>
      </c>
      <c r="FU129" s="6">
        <f t="shared" si="1420"/>
        <v>4</v>
      </c>
      <c r="FV129" s="6">
        <f t="shared" si="1421"/>
        <v>4</v>
      </c>
      <c r="FW129" s="6">
        <f t="shared" si="1422"/>
        <v>4</v>
      </c>
      <c r="FX129" s="6">
        <f t="shared" si="1423"/>
        <v>4</v>
      </c>
      <c r="FY129" s="6">
        <f t="shared" si="1424"/>
        <v>4</v>
      </c>
      <c r="FZ129" s="6">
        <f t="shared" si="1425"/>
        <v>4</v>
      </c>
      <c r="GA129" s="6">
        <f t="shared" si="1426"/>
        <v>4</v>
      </c>
      <c r="GB129" s="6">
        <f t="shared" si="1427"/>
        <v>4</v>
      </c>
      <c r="GC129" s="6">
        <f t="shared" si="1428"/>
        <v>4</v>
      </c>
      <c r="GD129" s="6">
        <f t="shared" si="1429"/>
        <v>4</v>
      </c>
      <c r="GE129" s="6">
        <f t="shared" si="1430"/>
        <v>4</v>
      </c>
      <c r="GF129" s="6">
        <f t="shared" si="1431"/>
        <v>4</v>
      </c>
      <c r="GG129" s="6">
        <f t="shared" si="1432"/>
        <v>4</v>
      </c>
      <c r="GH129" s="6">
        <f t="shared" si="1433"/>
        <v>4</v>
      </c>
      <c r="GI129" s="6">
        <f t="shared" si="1434"/>
        <v>4</v>
      </c>
      <c r="GJ129" s="6">
        <f t="shared" si="1435"/>
        <v>4</v>
      </c>
      <c r="GK129" s="6">
        <f t="shared" si="1436"/>
        <v>4</v>
      </c>
      <c r="GL129" s="6">
        <f t="shared" si="1437"/>
        <v>4</v>
      </c>
      <c r="GM129" s="6">
        <f t="shared" si="1438"/>
        <v>4</v>
      </c>
      <c r="GN129" s="6">
        <f t="shared" si="1439"/>
        <v>4</v>
      </c>
      <c r="GO129" s="6">
        <f t="shared" si="1440"/>
        <v>4</v>
      </c>
      <c r="GP129" s="6">
        <f t="shared" si="1441"/>
        <v>4</v>
      </c>
      <c r="GQ129" s="6">
        <f t="shared" si="1442"/>
        <v>4</v>
      </c>
      <c r="GR129" s="6">
        <f t="shared" si="1443"/>
        <v>4</v>
      </c>
      <c r="GS129" s="6">
        <f t="shared" si="1444"/>
        <v>4</v>
      </c>
      <c r="GT129" s="6">
        <f t="shared" si="1445"/>
        <v>4</v>
      </c>
      <c r="GU129" s="6">
        <f t="shared" si="1446"/>
        <v>4</v>
      </c>
      <c r="GV129" s="6">
        <f t="shared" si="1447"/>
        <v>4</v>
      </c>
      <c r="GW129" s="6">
        <f t="shared" si="1448"/>
        <v>4</v>
      </c>
      <c r="GX129" s="6">
        <f t="shared" si="1449"/>
        <v>4</v>
      </c>
      <c r="GY129" s="6">
        <f t="shared" si="1450"/>
        <v>4</v>
      </c>
      <c r="GZ129" s="6">
        <f t="shared" si="1451"/>
        <v>4</v>
      </c>
      <c r="HA129" s="6">
        <f t="shared" si="1452"/>
        <v>4</v>
      </c>
      <c r="HB129" s="6">
        <f t="shared" si="1453"/>
        <v>4</v>
      </c>
      <c r="HC129" s="6">
        <f t="shared" si="1454"/>
        <v>4</v>
      </c>
      <c r="HD129" s="6">
        <f t="shared" si="1455"/>
        <v>4</v>
      </c>
      <c r="HE129" s="6">
        <f t="shared" si="1456"/>
        <v>4</v>
      </c>
      <c r="HF129" s="6">
        <f t="shared" si="1457"/>
        <v>4</v>
      </c>
      <c r="HG129" s="6">
        <f t="shared" si="1458"/>
        <v>4</v>
      </c>
      <c r="HH129" s="6">
        <f t="shared" si="1459"/>
        <v>4</v>
      </c>
      <c r="HI129" s="6">
        <f t="shared" si="1460"/>
        <v>4</v>
      </c>
      <c r="HJ129" s="6">
        <f t="shared" si="1461"/>
        <v>4</v>
      </c>
      <c r="HK129" s="6">
        <f t="shared" si="1462"/>
        <v>4</v>
      </c>
      <c r="HL129" s="6">
        <f t="shared" si="1463"/>
        <v>4</v>
      </c>
      <c r="HM129" s="6">
        <f t="shared" si="1464"/>
        <v>4</v>
      </c>
      <c r="HN129" s="6">
        <f t="shared" si="1465"/>
        <v>4</v>
      </c>
      <c r="HO129" s="6">
        <f t="shared" si="1466"/>
        <v>4</v>
      </c>
      <c r="HP129" s="6">
        <f t="shared" si="1467"/>
        <v>4</v>
      </c>
      <c r="HQ129" s="6">
        <f t="shared" si="1468"/>
        <v>4</v>
      </c>
      <c r="HR129" s="6">
        <f t="shared" si="1469"/>
        <v>4</v>
      </c>
      <c r="HS129" s="6">
        <f t="shared" si="1470"/>
        <v>4</v>
      </c>
      <c r="HT129" s="6">
        <f t="shared" si="1471"/>
        <v>4</v>
      </c>
      <c r="HU129" s="6">
        <f t="shared" si="1472"/>
        <v>4</v>
      </c>
      <c r="HV129" s="6">
        <f t="shared" si="1473"/>
        <v>4</v>
      </c>
      <c r="HW129" s="6">
        <f t="shared" si="1474"/>
        <v>4</v>
      </c>
      <c r="HX129" s="6">
        <f t="shared" si="1475"/>
        <v>4</v>
      </c>
      <c r="HY129" s="6">
        <f t="shared" si="1476"/>
        <v>4</v>
      </c>
      <c r="HZ129" s="6">
        <f t="shared" si="1477"/>
        <v>4</v>
      </c>
      <c r="IA129" s="6">
        <f t="shared" si="1478"/>
        <v>4</v>
      </c>
      <c r="IB129" s="6">
        <f t="shared" si="1479"/>
        <v>4</v>
      </c>
      <c r="IC129" s="6">
        <f t="shared" si="1480"/>
        <v>4</v>
      </c>
      <c r="ID129" s="6">
        <f t="shared" si="1481"/>
        <v>4</v>
      </c>
      <c r="IE129" s="6">
        <f t="shared" si="1482"/>
        <v>4</v>
      </c>
      <c r="IF129" s="6">
        <f t="shared" si="1483"/>
        <v>4</v>
      </c>
      <c r="IG129" s="6">
        <f t="shared" si="1484"/>
        <v>4</v>
      </c>
      <c r="IH129" s="6">
        <f t="shared" si="1485"/>
        <v>4</v>
      </c>
      <c r="II129" s="6">
        <f t="shared" si="1486"/>
        <v>4</v>
      </c>
      <c r="IJ129" s="6">
        <f t="shared" si="1487"/>
        <v>4</v>
      </c>
      <c r="IK129" s="6">
        <f t="shared" si="1488"/>
        <v>4</v>
      </c>
      <c r="IL129" s="6">
        <f t="shared" si="1489"/>
        <v>4</v>
      </c>
      <c r="IM129" s="6">
        <f t="shared" si="1490"/>
        <v>4</v>
      </c>
      <c r="IN129" s="6">
        <f t="shared" si="1491"/>
        <v>4</v>
      </c>
      <c r="IO129" s="6">
        <f t="shared" si="1492"/>
        <v>4</v>
      </c>
      <c r="IP129" s="6">
        <f t="shared" si="1493"/>
        <v>4</v>
      </c>
      <c r="IQ129" s="6">
        <f t="shared" si="1494"/>
        <v>4</v>
      </c>
      <c r="IR129" s="6">
        <f t="shared" si="1495"/>
        <v>4</v>
      </c>
      <c r="IS129" s="6">
        <f t="shared" si="1496"/>
        <v>4</v>
      </c>
      <c r="IT129" s="6">
        <f t="shared" si="1497"/>
        <v>4</v>
      </c>
      <c r="IU129" s="6">
        <f t="shared" si="1498"/>
        <v>4</v>
      </c>
      <c r="IV129" s="6">
        <f t="shared" si="1499"/>
        <v>4</v>
      </c>
      <c r="IW129" s="6">
        <f t="shared" si="1500"/>
        <v>4</v>
      </c>
      <c r="IX129" s="6">
        <f t="shared" si="1501"/>
        <v>4</v>
      </c>
      <c r="IY129" s="6">
        <f t="shared" si="1502"/>
        <v>4</v>
      </c>
      <c r="IZ129" s="6">
        <f t="shared" si="1503"/>
        <v>4</v>
      </c>
      <c r="JA129" s="6">
        <f t="shared" si="1504"/>
        <v>4</v>
      </c>
      <c r="JB129" s="6">
        <f t="shared" si="1505"/>
        <v>4</v>
      </c>
      <c r="JC129" s="6">
        <f t="shared" si="1506"/>
        <v>4</v>
      </c>
    </row>
    <row r="130" spans="1:263" s="179" customFormat="1" x14ac:dyDescent="0.3">
      <c r="A130" s="189" t="s">
        <v>330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>
        <f t="shared" si="1507"/>
        <v>0</v>
      </c>
      <c r="V130" s="6">
        <f t="shared" si="1371"/>
        <v>0</v>
      </c>
      <c r="W130" s="6">
        <f t="shared" si="1371"/>
        <v>0</v>
      </c>
      <c r="X130" s="6">
        <f t="shared" si="1371"/>
        <v>0</v>
      </c>
      <c r="Y130" s="6">
        <f t="shared" si="1371"/>
        <v>0</v>
      </c>
      <c r="Z130" s="6">
        <f t="shared" si="1371"/>
        <v>0</v>
      </c>
      <c r="AA130" s="6">
        <f t="shared" si="1371"/>
        <v>0</v>
      </c>
      <c r="AB130" s="6">
        <f t="shared" si="1371"/>
        <v>0</v>
      </c>
      <c r="AC130" s="6">
        <f t="shared" si="1371"/>
        <v>0</v>
      </c>
      <c r="AD130" s="6">
        <f t="shared" si="1371"/>
        <v>0</v>
      </c>
      <c r="AE130" s="6">
        <f t="shared" si="1371"/>
        <v>0</v>
      </c>
      <c r="AF130" s="6">
        <f t="shared" si="1371"/>
        <v>0</v>
      </c>
      <c r="AG130" s="6">
        <f t="shared" si="1371"/>
        <v>0</v>
      </c>
      <c r="AH130" s="6">
        <f t="shared" si="1371"/>
        <v>0</v>
      </c>
      <c r="AI130" s="6">
        <f t="shared" si="1371"/>
        <v>0</v>
      </c>
      <c r="AJ130" s="6">
        <f t="shared" si="1371"/>
        <v>0</v>
      </c>
      <c r="AK130" s="6">
        <f t="shared" si="1371"/>
        <v>0</v>
      </c>
      <c r="AL130" s="6">
        <f t="shared" si="1371"/>
        <v>0</v>
      </c>
      <c r="AM130" s="6">
        <f t="shared" si="1371"/>
        <v>0</v>
      </c>
      <c r="AN130" s="6">
        <f t="shared" si="1371"/>
        <v>0</v>
      </c>
      <c r="AO130" s="6">
        <f t="shared" si="1371"/>
        <v>0</v>
      </c>
      <c r="AP130" s="6">
        <f t="shared" si="1371"/>
        <v>0</v>
      </c>
      <c r="AQ130" s="6">
        <f t="shared" si="1371"/>
        <v>0</v>
      </c>
      <c r="AR130" s="6">
        <f t="shared" si="1371"/>
        <v>0</v>
      </c>
      <c r="AS130" s="6">
        <f t="shared" si="1371"/>
        <v>0</v>
      </c>
      <c r="AT130" s="6">
        <f t="shared" si="1371"/>
        <v>0</v>
      </c>
      <c r="AU130" s="6">
        <f t="shared" si="1371"/>
        <v>0</v>
      </c>
      <c r="AV130" s="6">
        <f t="shared" si="1371"/>
        <v>0</v>
      </c>
      <c r="AW130" s="6">
        <f t="shared" si="1371"/>
        <v>0</v>
      </c>
      <c r="AX130" s="6">
        <f t="shared" si="1371"/>
        <v>0</v>
      </c>
      <c r="AY130" s="6">
        <f t="shared" si="1371"/>
        <v>0</v>
      </c>
      <c r="AZ130" s="6">
        <f t="shared" si="1371"/>
        <v>0</v>
      </c>
      <c r="BA130" s="6">
        <f t="shared" si="1371"/>
        <v>0</v>
      </c>
      <c r="BB130" s="6">
        <f t="shared" si="1371"/>
        <v>0</v>
      </c>
      <c r="BC130" s="6">
        <f t="shared" ref="BC130" si="1512">BB130+BC96-BC62</f>
        <v>0</v>
      </c>
      <c r="BD130" s="6">
        <f t="shared" si="1372"/>
        <v>0</v>
      </c>
      <c r="BE130" s="6">
        <f t="shared" si="1372"/>
        <v>0</v>
      </c>
      <c r="BF130" s="6">
        <f t="shared" si="1372"/>
        <v>0</v>
      </c>
      <c r="BG130" s="6">
        <f t="shared" si="1372"/>
        <v>0</v>
      </c>
      <c r="BH130" s="6">
        <f t="shared" ref="BD130:DD134" si="1513">BG130+BH96-BH62</f>
        <v>0</v>
      </c>
      <c r="BI130" s="6">
        <f t="shared" si="1513"/>
        <v>0</v>
      </c>
      <c r="BJ130" s="6">
        <f t="shared" si="1513"/>
        <v>0</v>
      </c>
      <c r="BK130" s="6">
        <f t="shared" si="1513"/>
        <v>0</v>
      </c>
      <c r="BL130" s="6">
        <f t="shared" si="1513"/>
        <v>0</v>
      </c>
      <c r="BM130" s="6">
        <f t="shared" si="1513"/>
        <v>0</v>
      </c>
      <c r="BN130" s="6">
        <f t="shared" si="1513"/>
        <v>0</v>
      </c>
      <c r="BO130" s="6">
        <f t="shared" si="1513"/>
        <v>0</v>
      </c>
      <c r="BP130" s="6">
        <f t="shared" si="1513"/>
        <v>0</v>
      </c>
      <c r="BQ130" s="6">
        <f t="shared" si="1513"/>
        <v>0</v>
      </c>
      <c r="BR130" s="6">
        <f t="shared" si="1513"/>
        <v>0</v>
      </c>
      <c r="BS130" s="6">
        <f t="shared" si="1513"/>
        <v>0</v>
      </c>
      <c r="BT130" s="6">
        <f t="shared" si="1513"/>
        <v>0</v>
      </c>
      <c r="BU130" s="6">
        <f t="shared" si="1513"/>
        <v>0</v>
      </c>
      <c r="BV130" s="6">
        <f t="shared" si="1513"/>
        <v>0</v>
      </c>
      <c r="BW130" s="6">
        <f t="shared" si="1513"/>
        <v>0</v>
      </c>
      <c r="BX130" s="6">
        <f t="shared" si="1513"/>
        <v>0</v>
      </c>
      <c r="BY130" s="6">
        <f t="shared" si="1513"/>
        <v>0</v>
      </c>
      <c r="BZ130" s="6">
        <f t="shared" si="1513"/>
        <v>0</v>
      </c>
      <c r="CA130" s="6">
        <f t="shared" si="1513"/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f t="shared" si="1513"/>
        <v>0</v>
      </c>
      <c r="DB130" s="6">
        <f t="shared" si="1513"/>
        <v>0</v>
      </c>
      <c r="DC130" s="6">
        <f t="shared" si="1513"/>
        <v>0</v>
      </c>
      <c r="DD130" s="6">
        <f t="shared" si="1513"/>
        <v>0</v>
      </c>
      <c r="DE130" s="6">
        <f t="shared" si="1373"/>
        <v>0</v>
      </c>
      <c r="DF130" s="6">
        <f t="shared" si="1373"/>
        <v>0</v>
      </c>
      <c r="DG130" s="6">
        <f t="shared" si="1373"/>
        <v>0</v>
      </c>
      <c r="DH130" s="6">
        <f t="shared" si="1373"/>
        <v>0</v>
      </c>
      <c r="DI130" s="6">
        <f t="shared" si="1373"/>
        <v>0</v>
      </c>
      <c r="DJ130" s="6">
        <f t="shared" si="1373"/>
        <v>0</v>
      </c>
      <c r="DK130" s="6">
        <f t="shared" si="1373"/>
        <v>0</v>
      </c>
      <c r="DL130" s="6">
        <f t="shared" si="1373"/>
        <v>0</v>
      </c>
      <c r="DM130" s="6">
        <f t="shared" si="1373"/>
        <v>0</v>
      </c>
      <c r="DN130" s="6">
        <f t="shared" si="1373"/>
        <v>0</v>
      </c>
      <c r="DO130" s="6">
        <f t="shared" si="1373"/>
        <v>0</v>
      </c>
      <c r="DP130" s="6">
        <f t="shared" si="1373"/>
        <v>0</v>
      </c>
      <c r="DQ130" s="6">
        <f t="shared" si="1373"/>
        <v>0</v>
      </c>
      <c r="DR130" s="6">
        <f t="shared" si="1373"/>
        <v>0</v>
      </c>
      <c r="DS130" s="6">
        <f t="shared" si="1373"/>
        <v>0</v>
      </c>
      <c r="DT130" s="6">
        <f t="shared" si="1373"/>
        <v>0</v>
      </c>
      <c r="DU130" s="6">
        <f t="shared" si="1373"/>
        <v>0</v>
      </c>
      <c r="DV130" s="6">
        <f t="shared" si="1373"/>
        <v>0</v>
      </c>
      <c r="DW130" s="6">
        <f t="shared" si="1374"/>
        <v>0</v>
      </c>
      <c r="DX130" s="6">
        <f t="shared" si="1374"/>
        <v>0</v>
      </c>
      <c r="DY130" s="6">
        <f t="shared" si="1374"/>
        <v>0</v>
      </c>
      <c r="DZ130" s="6">
        <f t="shared" si="1374"/>
        <v>0</v>
      </c>
      <c r="EA130" s="6">
        <f t="shared" si="1374"/>
        <v>0</v>
      </c>
      <c r="EB130" s="6">
        <f t="shared" si="1375"/>
        <v>0</v>
      </c>
      <c r="EC130" s="6">
        <f t="shared" si="1376"/>
        <v>0</v>
      </c>
      <c r="ED130" s="6">
        <f t="shared" si="1377"/>
        <v>0</v>
      </c>
      <c r="EE130" s="6">
        <f t="shared" si="1378"/>
        <v>0</v>
      </c>
      <c r="EF130" s="6">
        <f t="shared" si="1379"/>
        <v>0</v>
      </c>
      <c r="EG130" s="6">
        <f t="shared" si="1380"/>
        <v>0</v>
      </c>
      <c r="EH130" s="6">
        <f t="shared" si="1381"/>
        <v>0</v>
      </c>
      <c r="EI130" s="6">
        <f t="shared" si="1382"/>
        <v>0</v>
      </c>
      <c r="EJ130" s="6">
        <f t="shared" si="1383"/>
        <v>0</v>
      </c>
      <c r="EK130" s="6">
        <f t="shared" si="1384"/>
        <v>0</v>
      </c>
      <c r="EL130" s="6">
        <f t="shared" si="1385"/>
        <v>0</v>
      </c>
      <c r="EM130" s="6">
        <f t="shared" si="1386"/>
        <v>0</v>
      </c>
      <c r="EN130" s="6">
        <f t="shared" si="1387"/>
        <v>0</v>
      </c>
      <c r="EO130" s="6">
        <f t="shared" si="1388"/>
        <v>0</v>
      </c>
      <c r="EP130" s="6">
        <f t="shared" si="1389"/>
        <v>0</v>
      </c>
      <c r="EQ130" s="6">
        <f t="shared" si="1390"/>
        <v>0</v>
      </c>
      <c r="ER130" s="6">
        <f t="shared" si="1391"/>
        <v>0</v>
      </c>
      <c r="ES130" s="6">
        <f t="shared" si="1392"/>
        <v>0</v>
      </c>
      <c r="ET130" s="6">
        <f t="shared" si="1393"/>
        <v>0</v>
      </c>
      <c r="EU130" s="6">
        <f t="shared" si="1394"/>
        <v>0</v>
      </c>
      <c r="EV130" s="6">
        <f t="shared" si="1395"/>
        <v>0</v>
      </c>
      <c r="EW130" s="6">
        <f t="shared" si="1396"/>
        <v>0</v>
      </c>
      <c r="EX130" s="6">
        <f t="shared" si="1397"/>
        <v>0</v>
      </c>
      <c r="EY130" s="6">
        <f t="shared" si="1398"/>
        <v>0</v>
      </c>
      <c r="EZ130" s="6">
        <f t="shared" si="1399"/>
        <v>0</v>
      </c>
      <c r="FA130" s="6">
        <f t="shared" si="1400"/>
        <v>0</v>
      </c>
      <c r="FB130" s="6">
        <f t="shared" si="1401"/>
        <v>0</v>
      </c>
      <c r="FC130" s="6">
        <f t="shared" si="1402"/>
        <v>0</v>
      </c>
      <c r="FD130" s="6">
        <f t="shared" si="1403"/>
        <v>0</v>
      </c>
      <c r="FE130" s="6">
        <f t="shared" si="1404"/>
        <v>0</v>
      </c>
      <c r="FF130" s="6">
        <f t="shared" si="1405"/>
        <v>0</v>
      </c>
      <c r="FG130" s="6">
        <f t="shared" si="1406"/>
        <v>0</v>
      </c>
      <c r="FH130" s="6">
        <f t="shared" si="1407"/>
        <v>0</v>
      </c>
      <c r="FI130" s="6">
        <f t="shared" si="1408"/>
        <v>0</v>
      </c>
      <c r="FJ130" s="6">
        <f t="shared" si="1409"/>
        <v>0</v>
      </c>
      <c r="FK130" s="6">
        <f t="shared" si="1410"/>
        <v>0</v>
      </c>
      <c r="FL130" s="6">
        <f t="shared" si="1411"/>
        <v>0</v>
      </c>
      <c r="FM130" s="6">
        <f t="shared" si="1412"/>
        <v>0</v>
      </c>
      <c r="FN130" s="6">
        <f t="shared" si="1413"/>
        <v>0</v>
      </c>
      <c r="FO130" s="6">
        <f t="shared" si="1414"/>
        <v>0</v>
      </c>
      <c r="FP130" s="6">
        <f t="shared" si="1415"/>
        <v>0</v>
      </c>
      <c r="FQ130" s="6">
        <f t="shared" si="1416"/>
        <v>0</v>
      </c>
      <c r="FR130" s="6">
        <f t="shared" si="1417"/>
        <v>0</v>
      </c>
      <c r="FS130" s="6">
        <f t="shared" si="1418"/>
        <v>0</v>
      </c>
      <c r="FT130" s="6">
        <f t="shared" si="1419"/>
        <v>0</v>
      </c>
      <c r="FU130" s="6">
        <f t="shared" si="1420"/>
        <v>0</v>
      </c>
      <c r="FV130" s="6">
        <f t="shared" si="1421"/>
        <v>0</v>
      </c>
      <c r="FW130" s="6">
        <f t="shared" si="1422"/>
        <v>0</v>
      </c>
      <c r="FX130" s="6">
        <f t="shared" si="1423"/>
        <v>0</v>
      </c>
      <c r="FY130" s="6">
        <f t="shared" si="1424"/>
        <v>0</v>
      </c>
      <c r="FZ130" s="6">
        <f t="shared" si="1425"/>
        <v>0</v>
      </c>
      <c r="GA130" s="6">
        <f t="shared" si="1426"/>
        <v>0</v>
      </c>
      <c r="GB130" s="6">
        <f t="shared" si="1427"/>
        <v>0</v>
      </c>
      <c r="GC130" s="6">
        <f t="shared" si="1428"/>
        <v>0</v>
      </c>
      <c r="GD130" s="6">
        <f t="shared" si="1429"/>
        <v>0</v>
      </c>
      <c r="GE130" s="6">
        <f t="shared" si="1430"/>
        <v>0</v>
      </c>
      <c r="GF130" s="6">
        <f t="shared" si="1431"/>
        <v>0</v>
      </c>
      <c r="GG130" s="6">
        <f t="shared" si="1432"/>
        <v>0</v>
      </c>
      <c r="GH130" s="6">
        <f t="shared" si="1433"/>
        <v>0</v>
      </c>
      <c r="GI130" s="6">
        <f t="shared" si="1434"/>
        <v>0</v>
      </c>
      <c r="GJ130" s="6">
        <f t="shared" si="1435"/>
        <v>0</v>
      </c>
      <c r="GK130" s="6">
        <f t="shared" si="1436"/>
        <v>0</v>
      </c>
      <c r="GL130" s="6">
        <f t="shared" si="1437"/>
        <v>0</v>
      </c>
      <c r="GM130" s="6">
        <f t="shared" si="1438"/>
        <v>0</v>
      </c>
      <c r="GN130" s="6">
        <f t="shared" si="1439"/>
        <v>0</v>
      </c>
      <c r="GO130" s="6">
        <f t="shared" si="1440"/>
        <v>0</v>
      </c>
      <c r="GP130" s="6">
        <f t="shared" si="1441"/>
        <v>0</v>
      </c>
      <c r="GQ130" s="6">
        <f t="shared" si="1442"/>
        <v>0</v>
      </c>
      <c r="GR130" s="6">
        <f t="shared" si="1443"/>
        <v>0</v>
      </c>
      <c r="GS130" s="6">
        <f t="shared" si="1444"/>
        <v>0</v>
      </c>
      <c r="GT130" s="6">
        <f t="shared" si="1445"/>
        <v>0</v>
      </c>
      <c r="GU130" s="6">
        <f t="shared" si="1446"/>
        <v>0</v>
      </c>
      <c r="GV130" s="6">
        <f t="shared" si="1447"/>
        <v>0</v>
      </c>
      <c r="GW130" s="6">
        <f t="shared" si="1448"/>
        <v>0</v>
      </c>
      <c r="GX130" s="6">
        <f t="shared" si="1449"/>
        <v>0</v>
      </c>
      <c r="GY130" s="6">
        <f t="shared" si="1450"/>
        <v>0</v>
      </c>
      <c r="GZ130" s="6">
        <f t="shared" si="1451"/>
        <v>0</v>
      </c>
      <c r="HA130" s="6">
        <f t="shared" si="1452"/>
        <v>0</v>
      </c>
      <c r="HB130" s="6">
        <f t="shared" si="1453"/>
        <v>0</v>
      </c>
      <c r="HC130" s="6">
        <f t="shared" si="1454"/>
        <v>0</v>
      </c>
      <c r="HD130" s="6">
        <f t="shared" si="1455"/>
        <v>0</v>
      </c>
      <c r="HE130" s="6">
        <f t="shared" si="1456"/>
        <v>0</v>
      </c>
      <c r="HF130" s="6">
        <f t="shared" si="1457"/>
        <v>0</v>
      </c>
      <c r="HG130" s="6">
        <f t="shared" si="1458"/>
        <v>0</v>
      </c>
      <c r="HH130" s="6">
        <f t="shared" si="1459"/>
        <v>0</v>
      </c>
      <c r="HI130" s="6">
        <f t="shared" si="1460"/>
        <v>0</v>
      </c>
      <c r="HJ130" s="6">
        <f t="shared" si="1461"/>
        <v>0</v>
      </c>
      <c r="HK130" s="6">
        <f t="shared" si="1462"/>
        <v>0</v>
      </c>
      <c r="HL130" s="6">
        <f t="shared" si="1463"/>
        <v>0</v>
      </c>
      <c r="HM130" s="6">
        <f t="shared" si="1464"/>
        <v>0</v>
      </c>
      <c r="HN130" s="6">
        <f t="shared" si="1465"/>
        <v>0</v>
      </c>
      <c r="HO130" s="6">
        <f t="shared" si="1466"/>
        <v>0</v>
      </c>
      <c r="HP130" s="6">
        <f t="shared" si="1467"/>
        <v>0</v>
      </c>
      <c r="HQ130" s="6">
        <f t="shared" si="1468"/>
        <v>0</v>
      </c>
      <c r="HR130" s="6">
        <f t="shared" si="1469"/>
        <v>0</v>
      </c>
      <c r="HS130" s="6">
        <f t="shared" si="1470"/>
        <v>0</v>
      </c>
      <c r="HT130" s="6">
        <f t="shared" si="1471"/>
        <v>0</v>
      </c>
      <c r="HU130" s="6">
        <f t="shared" si="1472"/>
        <v>0</v>
      </c>
      <c r="HV130" s="6">
        <f t="shared" si="1473"/>
        <v>0</v>
      </c>
      <c r="HW130" s="6">
        <f t="shared" si="1474"/>
        <v>0</v>
      </c>
      <c r="HX130" s="6">
        <f t="shared" si="1475"/>
        <v>0</v>
      </c>
      <c r="HY130" s="6">
        <f t="shared" si="1476"/>
        <v>0</v>
      </c>
      <c r="HZ130" s="6">
        <f t="shared" si="1477"/>
        <v>0</v>
      </c>
      <c r="IA130" s="6">
        <f t="shared" si="1478"/>
        <v>0</v>
      </c>
      <c r="IB130" s="6">
        <f t="shared" si="1479"/>
        <v>0</v>
      </c>
      <c r="IC130" s="6">
        <f t="shared" si="1480"/>
        <v>0</v>
      </c>
      <c r="ID130" s="6">
        <f t="shared" si="1481"/>
        <v>0</v>
      </c>
      <c r="IE130" s="6">
        <f t="shared" si="1482"/>
        <v>0</v>
      </c>
      <c r="IF130" s="6">
        <f t="shared" si="1483"/>
        <v>0</v>
      </c>
      <c r="IG130" s="6">
        <f t="shared" si="1484"/>
        <v>0</v>
      </c>
      <c r="IH130" s="6">
        <f t="shared" si="1485"/>
        <v>0</v>
      </c>
      <c r="II130" s="6">
        <f t="shared" si="1486"/>
        <v>0</v>
      </c>
      <c r="IJ130" s="6">
        <f t="shared" si="1487"/>
        <v>0</v>
      </c>
      <c r="IK130" s="6">
        <f t="shared" si="1488"/>
        <v>0</v>
      </c>
      <c r="IL130" s="6">
        <f t="shared" si="1489"/>
        <v>0</v>
      </c>
      <c r="IM130" s="6">
        <f t="shared" si="1490"/>
        <v>0</v>
      </c>
      <c r="IN130" s="6">
        <f t="shared" si="1491"/>
        <v>0</v>
      </c>
      <c r="IO130" s="6">
        <f t="shared" si="1492"/>
        <v>0</v>
      </c>
      <c r="IP130" s="6">
        <f t="shared" si="1493"/>
        <v>0</v>
      </c>
      <c r="IQ130" s="6">
        <f t="shared" si="1494"/>
        <v>0</v>
      </c>
      <c r="IR130" s="6">
        <f t="shared" si="1495"/>
        <v>0</v>
      </c>
      <c r="IS130" s="6">
        <f t="shared" si="1496"/>
        <v>0</v>
      </c>
      <c r="IT130" s="6">
        <f t="shared" si="1497"/>
        <v>0</v>
      </c>
      <c r="IU130" s="6">
        <f t="shared" si="1498"/>
        <v>0</v>
      </c>
      <c r="IV130" s="6">
        <f t="shared" si="1499"/>
        <v>0</v>
      </c>
      <c r="IW130" s="6">
        <f t="shared" si="1500"/>
        <v>0</v>
      </c>
      <c r="IX130" s="6">
        <f t="shared" si="1501"/>
        <v>0</v>
      </c>
      <c r="IY130" s="6">
        <f t="shared" si="1502"/>
        <v>0</v>
      </c>
      <c r="IZ130" s="6">
        <f t="shared" si="1503"/>
        <v>0</v>
      </c>
      <c r="JA130" s="6">
        <f t="shared" si="1504"/>
        <v>0</v>
      </c>
      <c r="JB130" s="6">
        <f t="shared" si="1505"/>
        <v>0</v>
      </c>
      <c r="JC130" s="6">
        <f t="shared" si="1506"/>
        <v>0</v>
      </c>
    </row>
    <row r="131" spans="1:263" s="179" customFormat="1" x14ac:dyDescent="0.3">
      <c r="A131" s="202" t="s">
        <v>332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>
        <f t="shared" si="1507"/>
        <v>0</v>
      </c>
      <c r="V131" s="6">
        <f t="shared" si="1371"/>
        <v>0</v>
      </c>
      <c r="W131" s="6">
        <f t="shared" si="1371"/>
        <v>0</v>
      </c>
      <c r="X131" s="6">
        <f t="shared" si="1371"/>
        <v>0</v>
      </c>
      <c r="Y131" s="6">
        <f t="shared" si="1371"/>
        <v>0</v>
      </c>
      <c r="Z131" s="6">
        <f t="shared" si="1371"/>
        <v>0</v>
      </c>
      <c r="AA131" s="6">
        <f t="shared" si="1371"/>
        <v>0</v>
      </c>
      <c r="AB131" s="6">
        <f t="shared" si="1371"/>
        <v>0</v>
      </c>
      <c r="AC131" s="6">
        <f t="shared" si="1371"/>
        <v>0</v>
      </c>
      <c r="AD131" s="6">
        <f t="shared" si="1371"/>
        <v>0</v>
      </c>
      <c r="AE131" s="6">
        <f t="shared" si="1371"/>
        <v>0</v>
      </c>
      <c r="AF131" s="6">
        <f t="shared" si="1371"/>
        <v>0</v>
      </c>
      <c r="AG131" s="6">
        <f t="shared" si="1371"/>
        <v>0</v>
      </c>
      <c r="AH131" s="6">
        <f t="shared" si="1371"/>
        <v>0</v>
      </c>
      <c r="AI131" s="6">
        <f t="shared" si="1371"/>
        <v>0</v>
      </c>
      <c r="AJ131" s="6">
        <f t="shared" si="1371"/>
        <v>0</v>
      </c>
      <c r="AK131" s="6">
        <f t="shared" si="1371"/>
        <v>0</v>
      </c>
      <c r="AL131" s="6">
        <f t="shared" si="1371"/>
        <v>0</v>
      </c>
      <c r="AM131" s="6">
        <f t="shared" si="1371"/>
        <v>0</v>
      </c>
      <c r="AN131" s="6">
        <f t="shared" si="1371"/>
        <v>0</v>
      </c>
      <c r="AO131" s="6">
        <f t="shared" si="1371"/>
        <v>0</v>
      </c>
      <c r="AP131" s="6">
        <f t="shared" si="1371"/>
        <v>0</v>
      </c>
      <c r="AQ131" s="6">
        <f t="shared" si="1371"/>
        <v>0</v>
      </c>
      <c r="AR131" s="6">
        <f t="shared" si="1371"/>
        <v>0</v>
      </c>
      <c r="AS131" s="6">
        <f t="shared" si="1371"/>
        <v>0</v>
      </c>
      <c r="AT131" s="6">
        <f t="shared" si="1371"/>
        <v>0</v>
      </c>
      <c r="AU131" s="6">
        <f t="shared" si="1371"/>
        <v>0</v>
      </c>
      <c r="AV131" s="6">
        <f t="shared" si="1371"/>
        <v>0</v>
      </c>
      <c r="AW131" s="6">
        <f t="shared" si="1371"/>
        <v>0</v>
      </c>
      <c r="AX131" s="6">
        <f t="shared" si="1371"/>
        <v>0</v>
      </c>
      <c r="AY131" s="6">
        <f t="shared" si="1371"/>
        <v>0</v>
      </c>
      <c r="AZ131" s="6">
        <f t="shared" si="1371"/>
        <v>0</v>
      </c>
      <c r="BA131" s="6">
        <f t="shared" si="1371"/>
        <v>0</v>
      </c>
      <c r="BB131" s="6">
        <f t="shared" si="1371"/>
        <v>0</v>
      </c>
      <c r="BC131" s="6">
        <f t="shared" ref="BC131" si="1514">BB131+BC97-BC63</f>
        <v>0</v>
      </c>
      <c r="BD131" s="6">
        <f t="shared" si="1513"/>
        <v>0</v>
      </c>
      <c r="BE131" s="6">
        <f t="shared" si="1513"/>
        <v>0</v>
      </c>
      <c r="BF131" s="6">
        <f t="shared" si="1513"/>
        <v>0</v>
      </c>
      <c r="BG131" s="6">
        <f t="shared" si="1513"/>
        <v>0</v>
      </c>
      <c r="BH131" s="6">
        <f t="shared" si="1513"/>
        <v>0</v>
      </c>
      <c r="BI131" s="6">
        <f t="shared" si="1513"/>
        <v>0</v>
      </c>
      <c r="BJ131" s="6">
        <f t="shared" si="1513"/>
        <v>0</v>
      </c>
      <c r="BK131" s="6">
        <f t="shared" si="1513"/>
        <v>0</v>
      </c>
      <c r="BL131" s="6">
        <f t="shared" si="1513"/>
        <v>0</v>
      </c>
      <c r="BM131" s="6">
        <f t="shared" si="1513"/>
        <v>0</v>
      </c>
      <c r="BN131" s="6">
        <f t="shared" si="1513"/>
        <v>0</v>
      </c>
      <c r="BO131" s="6">
        <f t="shared" si="1513"/>
        <v>0</v>
      </c>
      <c r="BP131" s="6">
        <f t="shared" si="1513"/>
        <v>0</v>
      </c>
      <c r="BQ131" s="6">
        <f t="shared" si="1513"/>
        <v>0</v>
      </c>
      <c r="BR131" s="6">
        <f t="shared" si="1513"/>
        <v>0</v>
      </c>
      <c r="BS131" s="6">
        <f t="shared" si="1513"/>
        <v>0</v>
      </c>
      <c r="BT131" s="6">
        <f t="shared" si="1513"/>
        <v>0</v>
      </c>
      <c r="BU131" s="6">
        <f t="shared" si="1513"/>
        <v>0</v>
      </c>
      <c r="BV131" s="6">
        <f t="shared" si="1513"/>
        <v>0</v>
      </c>
      <c r="BW131" s="6">
        <f t="shared" si="1513"/>
        <v>0</v>
      </c>
      <c r="BX131" s="6">
        <f t="shared" si="1513"/>
        <v>0</v>
      </c>
      <c r="BY131" s="6">
        <f t="shared" si="1513"/>
        <v>0</v>
      </c>
      <c r="BZ131" s="6">
        <f t="shared" si="1513"/>
        <v>0</v>
      </c>
      <c r="CA131" s="6">
        <f t="shared" si="1513"/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f t="shared" si="1513"/>
        <v>0</v>
      </c>
      <c r="DB131" s="6">
        <f t="shared" si="1513"/>
        <v>0</v>
      </c>
      <c r="DC131" s="6">
        <f t="shared" si="1513"/>
        <v>0</v>
      </c>
      <c r="DD131" s="6">
        <f t="shared" si="1513"/>
        <v>0</v>
      </c>
      <c r="DE131" s="6">
        <f t="shared" si="1373"/>
        <v>0</v>
      </c>
      <c r="DF131" s="6">
        <f t="shared" si="1373"/>
        <v>0</v>
      </c>
      <c r="DG131" s="6">
        <f t="shared" si="1373"/>
        <v>0</v>
      </c>
      <c r="DH131" s="6">
        <f t="shared" si="1373"/>
        <v>0</v>
      </c>
      <c r="DI131" s="6">
        <f t="shared" si="1373"/>
        <v>0</v>
      </c>
      <c r="DJ131" s="6">
        <f t="shared" si="1373"/>
        <v>0</v>
      </c>
      <c r="DK131" s="6">
        <f t="shared" si="1373"/>
        <v>0</v>
      </c>
      <c r="DL131" s="6">
        <f t="shared" si="1373"/>
        <v>0</v>
      </c>
      <c r="DM131" s="6">
        <f t="shared" si="1373"/>
        <v>0</v>
      </c>
      <c r="DN131" s="6">
        <f t="shared" si="1373"/>
        <v>0</v>
      </c>
      <c r="DO131" s="6">
        <f t="shared" si="1373"/>
        <v>0</v>
      </c>
      <c r="DP131" s="6">
        <f t="shared" si="1373"/>
        <v>0</v>
      </c>
      <c r="DQ131" s="6">
        <f t="shared" si="1373"/>
        <v>0</v>
      </c>
      <c r="DR131" s="6">
        <f t="shared" si="1373"/>
        <v>0</v>
      </c>
      <c r="DS131" s="6">
        <f t="shared" si="1373"/>
        <v>0</v>
      </c>
      <c r="DT131" s="6">
        <f t="shared" si="1373"/>
        <v>0</v>
      </c>
      <c r="DU131" s="6">
        <f t="shared" si="1373"/>
        <v>0</v>
      </c>
      <c r="DV131" s="6">
        <f t="shared" si="1373"/>
        <v>0</v>
      </c>
      <c r="DW131" s="6">
        <f t="shared" si="1374"/>
        <v>0</v>
      </c>
      <c r="DX131" s="6">
        <f t="shared" si="1374"/>
        <v>0</v>
      </c>
      <c r="DY131" s="6">
        <f t="shared" si="1374"/>
        <v>0</v>
      </c>
      <c r="DZ131" s="6">
        <f t="shared" si="1374"/>
        <v>0</v>
      </c>
      <c r="EA131" s="6">
        <f t="shared" si="1374"/>
        <v>0</v>
      </c>
      <c r="EB131" s="6">
        <f t="shared" si="1375"/>
        <v>0</v>
      </c>
      <c r="EC131" s="6">
        <f t="shared" si="1376"/>
        <v>0</v>
      </c>
      <c r="ED131" s="6">
        <f t="shared" si="1377"/>
        <v>0</v>
      </c>
      <c r="EE131" s="6">
        <f t="shared" si="1378"/>
        <v>0</v>
      </c>
      <c r="EF131" s="6">
        <f t="shared" si="1379"/>
        <v>0</v>
      </c>
      <c r="EG131" s="6">
        <f t="shared" si="1380"/>
        <v>0</v>
      </c>
      <c r="EH131" s="6">
        <f t="shared" si="1381"/>
        <v>0</v>
      </c>
      <c r="EI131" s="6">
        <f t="shared" si="1382"/>
        <v>0</v>
      </c>
      <c r="EJ131" s="6">
        <f t="shared" si="1383"/>
        <v>0</v>
      </c>
      <c r="EK131" s="6">
        <f t="shared" si="1384"/>
        <v>0</v>
      </c>
      <c r="EL131" s="6">
        <f t="shared" si="1385"/>
        <v>0</v>
      </c>
      <c r="EM131" s="6">
        <f t="shared" si="1386"/>
        <v>0</v>
      </c>
      <c r="EN131" s="6">
        <f t="shared" si="1387"/>
        <v>0</v>
      </c>
      <c r="EO131" s="6">
        <f t="shared" si="1388"/>
        <v>0</v>
      </c>
      <c r="EP131" s="6">
        <f t="shared" si="1389"/>
        <v>0</v>
      </c>
      <c r="EQ131" s="6">
        <f t="shared" si="1390"/>
        <v>0</v>
      </c>
      <c r="ER131" s="6">
        <f t="shared" si="1391"/>
        <v>0</v>
      </c>
      <c r="ES131" s="6">
        <f t="shared" si="1392"/>
        <v>0</v>
      </c>
      <c r="ET131" s="6">
        <f t="shared" si="1393"/>
        <v>0</v>
      </c>
      <c r="EU131" s="6">
        <f t="shared" si="1394"/>
        <v>0</v>
      </c>
      <c r="EV131" s="6">
        <f t="shared" si="1395"/>
        <v>0</v>
      </c>
      <c r="EW131" s="6">
        <f t="shared" si="1396"/>
        <v>0</v>
      </c>
      <c r="EX131" s="6">
        <f t="shared" si="1397"/>
        <v>0</v>
      </c>
      <c r="EY131" s="6">
        <f t="shared" si="1398"/>
        <v>0</v>
      </c>
      <c r="EZ131" s="6">
        <f t="shared" si="1399"/>
        <v>0</v>
      </c>
      <c r="FA131" s="6">
        <f t="shared" si="1400"/>
        <v>0</v>
      </c>
      <c r="FB131" s="6">
        <f t="shared" si="1401"/>
        <v>0</v>
      </c>
      <c r="FC131" s="6">
        <f t="shared" si="1402"/>
        <v>0</v>
      </c>
      <c r="FD131" s="6">
        <f t="shared" si="1403"/>
        <v>0</v>
      </c>
      <c r="FE131" s="6">
        <f t="shared" si="1404"/>
        <v>0</v>
      </c>
      <c r="FF131" s="6">
        <f t="shared" si="1405"/>
        <v>0</v>
      </c>
      <c r="FG131" s="6">
        <f t="shared" si="1406"/>
        <v>0</v>
      </c>
      <c r="FH131" s="6">
        <f t="shared" si="1407"/>
        <v>0</v>
      </c>
      <c r="FI131" s="6">
        <f t="shared" si="1408"/>
        <v>0</v>
      </c>
      <c r="FJ131" s="6">
        <f t="shared" si="1409"/>
        <v>0</v>
      </c>
      <c r="FK131" s="6">
        <f t="shared" si="1410"/>
        <v>0</v>
      </c>
      <c r="FL131" s="6">
        <f t="shared" si="1411"/>
        <v>0</v>
      </c>
      <c r="FM131" s="6">
        <f t="shared" si="1412"/>
        <v>0</v>
      </c>
      <c r="FN131" s="6">
        <f t="shared" si="1413"/>
        <v>0</v>
      </c>
      <c r="FO131" s="6">
        <f t="shared" si="1414"/>
        <v>0</v>
      </c>
      <c r="FP131" s="6">
        <f t="shared" si="1415"/>
        <v>0</v>
      </c>
      <c r="FQ131" s="6">
        <f t="shared" si="1416"/>
        <v>0</v>
      </c>
      <c r="FR131" s="6">
        <f t="shared" si="1417"/>
        <v>0</v>
      </c>
      <c r="FS131" s="6">
        <f t="shared" si="1418"/>
        <v>0</v>
      </c>
      <c r="FT131" s="6">
        <f t="shared" si="1419"/>
        <v>0</v>
      </c>
      <c r="FU131" s="6">
        <f t="shared" si="1420"/>
        <v>0</v>
      </c>
      <c r="FV131" s="6">
        <f t="shared" si="1421"/>
        <v>0</v>
      </c>
      <c r="FW131" s="6">
        <f t="shared" si="1422"/>
        <v>0</v>
      </c>
      <c r="FX131" s="6">
        <f t="shared" si="1423"/>
        <v>0</v>
      </c>
      <c r="FY131" s="6">
        <f t="shared" si="1424"/>
        <v>0</v>
      </c>
      <c r="FZ131" s="6">
        <f t="shared" si="1425"/>
        <v>0</v>
      </c>
      <c r="GA131" s="6">
        <f t="shared" si="1426"/>
        <v>0</v>
      </c>
      <c r="GB131" s="6">
        <f t="shared" si="1427"/>
        <v>0</v>
      </c>
      <c r="GC131" s="6">
        <f t="shared" si="1428"/>
        <v>0</v>
      </c>
      <c r="GD131" s="6">
        <f t="shared" si="1429"/>
        <v>0</v>
      </c>
      <c r="GE131" s="6">
        <f t="shared" si="1430"/>
        <v>0</v>
      </c>
      <c r="GF131" s="6">
        <f t="shared" si="1431"/>
        <v>0</v>
      </c>
      <c r="GG131" s="6">
        <f t="shared" si="1432"/>
        <v>0</v>
      </c>
      <c r="GH131" s="6">
        <f t="shared" si="1433"/>
        <v>0</v>
      </c>
      <c r="GI131" s="6">
        <f t="shared" si="1434"/>
        <v>0</v>
      </c>
      <c r="GJ131" s="6">
        <f t="shared" si="1435"/>
        <v>0</v>
      </c>
      <c r="GK131" s="6">
        <f t="shared" si="1436"/>
        <v>0</v>
      </c>
      <c r="GL131" s="6">
        <f t="shared" si="1437"/>
        <v>0</v>
      </c>
      <c r="GM131" s="6">
        <f t="shared" si="1438"/>
        <v>0</v>
      </c>
      <c r="GN131" s="6">
        <f t="shared" si="1439"/>
        <v>0</v>
      </c>
      <c r="GO131" s="6">
        <f t="shared" si="1440"/>
        <v>0</v>
      </c>
      <c r="GP131" s="6">
        <f t="shared" si="1441"/>
        <v>0</v>
      </c>
      <c r="GQ131" s="6">
        <f t="shared" si="1442"/>
        <v>0</v>
      </c>
      <c r="GR131" s="6">
        <f t="shared" si="1443"/>
        <v>0</v>
      </c>
      <c r="GS131" s="6">
        <f t="shared" si="1444"/>
        <v>0</v>
      </c>
      <c r="GT131" s="6">
        <f t="shared" si="1445"/>
        <v>0</v>
      </c>
      <c r="GU131" s="6">
        <f t="shared" si="1446"/>
        <v>0</v>
      </c>
      <c r="GV131" s="6">
        <f t="shared" si="1447"/>
        <v>0</v>
      </c>
      <c r="GW131" s="6">
        <f t="shared" si="1448"/>
        <v>0</v>
      </c>
      <c r="GX131" s="6">
        <f t="shared" si="1449"/>
        <v>0</v>
      </c>
      <c r="GY131" s="6">
        <f t="shared" si="1450"/>
        <v>0</v>
      </c>
      <c r="GZ131" s="6">
        <f t="shared" si="1451"/>
        <v>0</v>
      </c>
      <c r="HA131" s="6">
        <f t="shared" si="1452"/>
        <v>0</v>
      </c>
      <c r="HB131" s="6">
        <f t="shared" si="1453"/>
        <v>0</v>
      </c>
      <c r="HC131" s="6">
        <f t="shared" si="1454"/>
        <v>0</v>
      </c>
      <c r="HD131" s="6">
        <f t="shared" si="1455"/>
        <v>0</v>
      </c>
      <c r="HE131" s="6">
        <f t="shared" si="1456"/>
        <v>0</v>
      </c>
      <c r="HF131" s="6">
        <f t="shared" si="1457"/>
        <v>0</v>
      </c>
      <c r="HG131" s="6">
        <f t="shared" si="1458"/>
        <v>0</v>
      </c>
      <c r="HH131" s="6">
        <f t="shared" si="1459"/>
        <v>0</v>
      </c>
      <c r="HI131" s="6">
        <f t="shared" si="1460"/>
        <v>0</v>
      </c>
      <c r="HJ131" s="6">
        <f t="shared" si="1461"/>
        <v>0</v>
      </c>
      <c r="HK131" s="6">
        <f t="shared" si="1462"/>
        <v>0</v>
      </c>
      <c r="HL131" s="6">
        <f t="shared" si="1463"/>
        <v>0</v>
      </c>
      <c r="HM131" s="6">
        <f t="shared" si="1464"/>
        <v>0</v>
      </c>
      <c r="HN131" s="6">
        <f t="shared" si="1465"/>
        <v>0</v>
      </c>
      <c r="HO131" s="6">
        <f t="shared" si="1466"/>
        <v>0</v>
      </c>
      <c r="HP131" s="6">
        <f t="shared" si="1467"/>
        <v>0</v>
      </c>
      <c r="HQ131" s="6">
        <f t="shared" si="1468"/>
        <v>0</v>
      </c>
      <c r="HR131" s="6">
        <f t="shared" si="1469"/>
        <v>0</v>
      </c>
      <c r="HS131" s="6">
        <f t="shared" si="1470"/>
        <v>0</v>
      </c>
      <c r="HT131" s="6">
        <f t="shared" si="1471"/>
        <v>0</v>
      </c>
      <c r="HU131" s="6">
        <f t="shared" si="1472"/>
        <v>0</v>
      </c>
      <c r="HV131" s="6">
        <f t="shared" si="1473"/>
        <v>0</v>
      </c>
      <c r="HW131" s="6">
        <f t="shared" si="1474"/>
        <v>0</v>
      </c>
      <c r="HX131" s="6">
        <f t="shared" si="1475"/>
        <v>0</v>
      </c>
      <c r="HY131" s="6">
        <f t="shared" si="1476"/>
        <v>0</v>
      </c>
      <c r="HZ131" s="6">
        <f t="shared" si="1477"/>
        <v>0</v>
      </c>
      <c r="IA131" s="6">
        <f t="shared" si="1478"/>
        <v>0</v>
      </c>
      <c r="IB131" s="6">
        <f t="shared" si="1479"/>
        <v>0</v>
      </c>
      <c r="IC131" s="6">
        <f t="shared" si="1480"/>
        <v>0</v>
      </c>
      <c r="ID131" s="6">
        <f t="shared" si="1481"/>
        <v>0</v>
      </c>
      <c r="IE131" s="6">
        <f t="shared" si="1482"/>
        <v>0</v>
      </c>
      <c r="IF131" s="6">
        <f t="shared" si="1483"/>
        <v>0</v>
      </c>
      <c r="IG131" s="6">
        <f t="shared" si="1484"/>
        <v>0</v>
      </c>
      <c r="IH131" s="6">
        <f t="shared" si="1485"/>
        <v>0</v>
      </c>
      <c r="II131" s="6">
        <f t="shared" si="1486"/>
        <v>0</v>
      </c>
      <c r="IJ131" s="6">
        <f t="shared" si="1487"/>
        <v>0</v>
      </c>
      <c r="IK131" s="6">
        <f t="shared" si="1488"/>
        <v>0</v>
      </c>
      <c r="IL131" s="6">
        <f t="shared" si="1489"/>
        <v>0</v>
      </c>
      <c r="IM131" s="6">
        <f t="shared" si="1490"/>
        <v>0</v>
      </c>
      <c r="IN131" s="6">
        <f t="shared" si="1491"/>
        <v>0</v>
      </c>
      <c r="IO131" s="6">
        <f t="shared" si="1492"/>
        <v>0</v>
      </c>
      <c r="IP131" s="6">
        <f t="shared" si="1493"/>
        <v>0</v>
      </c>
      <c r="IQ131" s="6">
        <f t="shared" si="1494"/>
        <v>0</v>
      </c>
      <c r="IR131" s="6">
        <f t="shared" si="1495"/>
        <v>0</v>
      </c>
      <c r="IS131" s="6">
        <f t="shared" si="1496"/>
        <v>0</v>
      </c>
      <c r="IT131" s="6">
        <f t="shared" si="1497"/>
        <v>0</v>
      </c>
      <c r="IU131" s="6">
        <f t="shared" si="1498"/>
        <v>0</v>
      </c>
      <c r="IV131" s="6">
        <f t="shared" si="1499"/>
        <v>0</v>
      </c>
      <c r="IW131" s="6">
        <f t="shared" si="1500"/>
        <v>0</v>
      </c>
      <c r="IX131" s="6">
        <f t="shared" si="1501"/>
        <v>0</v>
      </c>
      <c r="IY131" s="6">
        <f t="shared" si="1502"/>
        <v>0</v>
      </c>
      <c r="IZ131" s="6">
        <f t="shared" si="1503"/>
        <v>0</v>
      </c>
      <c r="JA131" s="6">
        <f t="shared" si="1504"/>
        <v>0</v>
      </c>
      <c r="JB131" s="6">
        <f t="shared" si="1505"/>
        <v>0</v>
      </c>
      <c r="JC131" s="6">
        <f t="shared" si="1506"/>
        <v>0</v>
      </c>
    </row>
    <row r="132" spans="1:263" s="179" customFormat="1" x14ac:dyDescent="0.3">
      <c r="A132" s="202" t="s">
        <v>333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>
        <f t="shared" si="1507"/>
        <v>0</v>
      </c>
      <c r="V132" s="6">
        <f t="shared" si="1371"/>
        <v>0</v>
      </c>
      <c r="W132" s="6">
        <f t="shared" si="1371"/>
        <v>0</v>
      </c>
      <c r="X132" s="6">
        <f t="shared" si="1371"/>
        <v>0</v>
      </c>
      <c r="Y132" s="6">
        <f t="shared" si="1371"/>
        <v>0</v>
      </c>
      <c r="Z132" s="6">
        <f t="shared" si="1371"/>
        <v>0</v>
      </c>
      <c r="AA132" s="6">
        <f t="shared" si="1371"/>
        <v>0</v>
      </c>
      <c r="AB132" s="6">
        <f t="shared" si="1371"/>
        <v>0</v>
      </c>
      <c r="AC132" s="6">
        <f t="shared" si="1371"/>
        <v>0</v>
      </c>
      <c r="AD132" s="6">
        <f t="shared" si="1371"/>
        <v>0</v>
      </c>
      <c r="AE132" s="6">
        <f t="shared" si="1371"/>
        <v>0</v>
      </c>
      <c r="AF132" s="6">
        <f t="shared" si="1371"/>
        <v>0</v>
      </c>
      <c r="AG132" s="6">
        <f t="shared" si="1371"/>
        <v>0</v>
      </c>
      <c r="AH132" s="6">
        <f t="shared" si="1371"/>
        <v>0</v>
      </c>
      <c r="AI132" s="6">
        <f t="shared" si="1371"/>
        <v>0</v>
      </c>
      <c r="AJ132" s="6">
        <f t="shared" si="1371"/>
        <v>0</v>
      </c>
      <c r="AK132" s="6">
        <f t="shared" si="1371"/>
        <v>0</v>
      </c>
      <c r="AL132" s="6">
        <f t="shared" si="1371"/>
        <v>0</v>
      </c>
      <c r="AM132" s="6">
        <f t="shared" si="1371"/>
        <v>0</v>
      </c>
      <c r="AN132" s="6">
        <f t="shared" si="1371"/>
        <v>0</v>
      </c>
      <c r="AO132" s="6">
        <f t="shared" si="1371"/>
        <v>0</v>
      </c>
      <c r="AP132" s="6">
        <f t="shared" si="1371"/>
        <v>0</v>
      </c>
      <c r="AQ132" s="6">
        <f t="shared" si="1371"/>
        <v>0</v>
      </c>
      <c r="AR132" s="6">
        <f t="shared" si="1371"/>
        <v>0</v>
      </c>
      <c r="AS132" s="6">
        <f t="shared" si="1371"/>
        <v>0</v>
      </c>
      <c r="AT132" s="6">
        <f t="shared" si="1371"/>
        <v>0</v>
      </c>
      <c r="AU132" s="6">
        <f t="shared" si="1371"/>
        <v>0</v>
      </c>
      <c r="AV132" s="6">
        <f t="shared" si="1371"/>
        <v>0</v>
      </c>
      <c r="AW132" s="6">
        <f t="shared" si="1371"/>
        <v>0</v>
      </c>
      <c r="AX132" s="6">
        <f t="shared" si="1371"/>
        <v>0</v>
      </c>
      <c r="AY132" s="6">
        <f t="shared" si="1371"/>
        <v>0</v>
      </c>
      <c r="AZ132" s="6">
        <f t="shared" si="1371"/>
        <v>0</v>
      </c>
      <c r="BA132" s="6">
        <f t="shared" si="1371"/>
        <v>0</v>
      </c>
      <c r="BB132" s="6">
        <f t="shared" si="1371"/>
        <v>0</v>
      </c>
      <c r="BC132" s="6">
        <f t="shared" ref="BC132" si="1515">BB132+BC98-BC64</f>
        <v>0</v>
      </c>
      <c r="BD132" s="6">
        <f t="shared" si="1513"/>
        <v>0</v>
      </c>
      <c r="BE132" s="6">
        <f t="shared" si="1513"/>
        <v>0</v>
      </c>
      <c r="BF132" s="6">
        <f t="shared" si="1513"/>
        <v>0</v>
      </c>
      <c r="BG132" s="6">
        <f t="shared" si="1513"/>
        <v>0</v>
      </c>
      <c r="BH132" s="6">
        <f t="shared" si="1513"/>
        <v>0</v>
      </c>
      <c r="BI132" s="6">
        <f t="shared" si="1513"/>
        <v>0</v>
      </c>
      <c r="BJ132" s="6">
        <f t="shared" si="1513"/>
        <v>0</v>
      </c>
      <c r="BK132" s="6">
        <f t="shared" si="1513"/>
        <v>0</v>
      </c>
      <c r="BL132" s="6">
        <f t="shared" si="1513"/>
        <v>0</v>
      </c>
      <c r="BM132" s="6">
        <f t="shared" si="1513"/>
        <v>0</v>
      </c>
      <c r="BN132" s="6">
        <f t="shared" si="1513"/>
        <v>0</v>
      </c>
      <c r="BO132" s="6">
        <f t="shared" si="1513"/>
        <v>0</v>
      </c>
      <c r="BP132" s="6">
        <f t="shared" si="1513"/>
        <v>0</v>
      </c>
      <c r="BQ132" s="6">
        <f t="shared" si="1513"/>
        <v>0</v>
      </c>
      <c r="BR132" s="6">
        <f t="shared" si="1513"/>
        <v>0</v>
      </c>
      <c r="BS132" s="6">
        <f t="shared" si="1513"/>
        <v>0</v>
      </c>
      <c r="BT132" s="6">
        <f t="shared" si="1513"/>
        <v>0</v>
      </c>
      <c r="BU132" s="6">
        <f t="shared" si="1513"/>
        <v>0</v>
      </c>
      <c r="BV132" s="6">
        <f t="shared" si="1513"/>
        <v>0</v>
      </c>
      <c r="BW132" s="6">
        <f t="shared" si="1513"/>
        <v>0</v>
      </c>
      <c r="BX132" s="6">
        <f t="shared" si="1513"/>
        <v>0</v>
      </c>
      <c r="BY132" s="6">
        <f t="shared" si="1513"/>
        <v>0</v>
      </c>
      <c r="BZ132" s="6">
        <f t="shared" si="1513"/>
        <v>0</v>
      </c>
      <c r="CA132" s="6">
        <f t="shared" si="1513"/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f t="shared" si="1513"/>
        <v>0</v>
      </c>
      <c r="DB132" s="6">
        <f t="shared" si="1513"/>
        <v>0</v>
      </c>
      <c r="DC132" s="6">
        <f t="shared" si="1513"/>
        <v>0</v>
      </c>
      <c r="DD132" s="6">
        <f t="shared" si="1513"/>
        <v>0</v>
      </c>
      <c r="DE132" s="6">
        <f t="shared" si="1373"/>
        <v>0</v>
      </c>
      <c r="DF132" s="6">
        <f t="shared" si="1373"/>
        <v>0</v>
      </c>
      <c r="DG132" s="6">
        <f t="shared" si="1373"/>
        <v>0</v>
      </c>
      <c r="DH132" s="6">
        <f t="shared" si="1373"/>
        <v>0</v>
      </c>
      <c r="DI132" s="6">
        <f t="shared" si="1373"/>
        <v>0</v>
      </c>
      <c r="DJ132" s="6">
        <f t="shared" si="1373"/>
        <v>0</v>
      </c>
      <c r="DK132" s="6">
        <f t="shared" si="1373"/>
        <v>0</v>
      </c>
      <c r="DL132" s="6">
        <f t="shared" si="1373"/>
        <v>0</v>
      </c>
      <c r="DM132" s="6">
        <f t="shared" si="1373"/>
        <v>0</v>
      </c>
      <c r="DN132" s="6">
        <f t="shared" si="1373"/>
        <v>0</v>
      </c>
      <c r="DO132" s="6">
        <f t="shared" si="1373"/>
        <v>0</v>
      </c>
      <c r="DP132" s="6">
        <f t="shared" si="1373"/>
        <v>0</v>
      </c>
      <c r="DQ132" s="6">
        <f t="shared" si="1373"/>
        <v>0</v>
      </c>
      <c r="DR132" s="6">
        <f t="shared" si="1373"/>
        <v>0</v>
      </c>
      <c r="DS132" s="6">
        <f t="shared" si="1373"/>
        <v>0</v>
      </c>
      <c r="DT132" s="6">
        <f t="shared" si="1373"/>
        <v>0</v>
      </c>
      <c r="DU132" s="6">
        <f t="shared" si="1373"/>
        <v>0</v>
      </c>
      <c r="DV132" s="6">
        <f t="shared" si="1373"/>
        <v>0</v>
      </c>
      <c r="DW132" s="6">
        <f t="shared" si="1374"/>
        <v>0</v>
      </c>
      <c r="DX132" s="6">
        <f t="shared" si="1374"/>
        <v>0</v>
      </c>
      <c r="DY132" s="6">
        <f t="shared" si="1374"/>
        <v>0</v>
      </c>
      <c r="DZ132" s="6">
        <f t="shared" si="1374"/>
        <v>0</v>
      </c>
      <c r="EA132" s="6">
        <f t="shared" si="1374"/>
        <v>0</v>
      </c>
      <c r="EB132" s="6">
        <f t="shared" si="1375"/>
        <v>0</v>
      </c>
      <c r="EC132" s="6">
        <f t="shared" si="1376"/>
        <v>0</v>
      </c>
      <c r="ED132" s="6">
        <f t="shared" si="1377"/>
        <v>0</v>
      </c>
      <c r="EE132" s="6">
        <f t="shared" si="1378"/>
        <v>0</v>
      </c>
      <c r="EF132" s="6">
        <f t="shared" si="1379"/>
        <v>0</v>
      </c>
      <c r="EG132" s="6">
        <f t="shared" si="1380"/>
        <v>0</v>
      </c>
      <c r="EH132" s="6">
        <f t="shared" si="1381"/>
        <v>0</v>
      </c>
      <c r="EI132" s="6">
        <f t="shared" si="1382"/>
        <v>0</v>
      </c>
      <c r="EJ132" s="6">
        <f t="shared" si="1383"/>
        <v>0</v>
      </c>
      <c r="EK132" s="6">
        <f t="shared" si="1384"/>
        <v>0</v>
      </c>
      <c r="EL132" s="6">
        <f t="shared" si="1385"/>
        <v>0</v>
      </c>
      <c r="EM132" s="6">
        <f t="shared" si="1386"/>
        <v>0</v>
      </c>
      <c r="EN132" s="6">
        <f t="shared" si="1387"/>
        <v>0</v>
      </c>
      <c r="EO132" s="6">
        <f t="shared" si="1388"/>
        <v>0</v>
      </c>
      <c r="EP132" s="6">
        <f t="shared" si="1389"/>
        <v>0</v>
      </c>
      <c r="EQ132" s="6">
        <f t="shared" si="1390"/>
        <v>0</v>
      </c>
      <c r="ER132" s="6">
        <f t="shared" si="1391"/>
        <v>0</v>
      </c>
      <c r="ES132" s="6">
        <f t="shared" si="1392"/>
        <v>0</v>
      </c>
      <c r="ET132" s="6">
        <f t="shared" si="1393"/>
        <v>0</v>
      </c>
      <c r="EU132" s="6">
        <f t="shared" si="1394"/>
        <v>0</v>
      </c>
      <c r="EV132" s="6">
        <f t="shared" si="1395"/>
        <v>0</v>
      </c>
      <c r="EW132" s="6">
        <f t="shared" si="1396"/>
        <v>0</v>
      </c>
      <c r="EX132" s="6">
        <f t="shared" si="1397"/>
        <v>0</v>
      </c>
      <c r="EY132" s="6">
        <f t="shared" si="1398"/>
        <v>0</v>
      </c>
      <c r="EZ132" s="6">
        <f t="shared" si="1399"/>
        <v>0</v>
      </c>
      <c r="FA132" s="6">
        <f t="shared" si="1400"/>
        <v>0</v>
      </c>
      <c r="FB132" s="6">
        <f t="shared" si="1401"/>
        <v>0</v>
      </c>
      <c r="FC132" s="6">
        <f t="shared" si="1402"/>
        <v>0</v>
      </c>
      <c r="FD132" s="6">
        <f t="shared" si="1403"/>
        <v>0</v>
      </c>
      <c r="FE132" s="6">
        <f t="shared" si="1404"/>
        <v>0</v>
      </c>
      <c r="FF132" s="6">
        <f t="shared" si="1405"/>
        <v>0</v>
      </c>
      <c r="FG132" s="6">
        <f t="shared" si="1406"/>
        <v>0</v>
      </c>
      <c r="FH132" s="6">
        <f t="shared" si="1407"/>
        <v>0</v>
      </c>
      <c r="FI132" s="6">
        <f t="shared" si="1408"/>
        <v>0</v>
      </c>
      <c r="FJ132" s="6">
        <f t="shared" si="1409"/>
        <v>0</v>
      </c>
      <c r="FK132" s="6">
        <f t="shared" si="1410"/>
        <v>0</v>
      </c>
      <c r="FL132" s="6">
        <f t="shared" si="1411"/>
        <v>0</v>
      </c>
      <c r="FM132" s="6">
        <f t="shared" si="1412"/>
        <v>0</v>
      </c>
      <c r="FN132" s="6">
        <f t="shared" si="1413"/>
        <v>0</v>
      </c>
      <c r="FO132" s="6">
        <f t="shared" si="1414"/>
        <v>0</v>
      </c>
      <c r="FP132" s="6">
        <f t="shared" si="1415"/>
        <v>0</v>
      </c>
      <c r="FQ132" s="6">
        <f t="shared" si="1416"/>
        <v>0</v>
      </c>
      <c r="FR132" s="6">
        <f t="shared" si="1417"/>
        <v>0</v>
      </c>
      <c r="FS132" s="6">
        <f t="shared" si="1418"/>
        <v>0</v>
      </c>
      <c r="FT132" s="6">
        <f t="shared" si="1419"/>
        <v>0</v>
      </c>
      <c r="FU132" s="6">
        <f t="shared" si="1420"/>
        <v>0</v>
      </c>
      <c r="FV132" s="6">
        <f t="shared" si="1421"/>
        <v>0</v>
      </c>
      <c r="FW132" s="6">
        <f t="shared" si="1422"/>
        <v>0</v>
      </c>
      <c r="FX132" s="6">
        <f t="shared" si="1423"/>
        <v>0</v>
      </c>
      <c r="FY132" s="6">
        <f t="shared" si="1424"/>
        <v>0</v>
      </c>
      <c r="FZ132" s="6">
        <f t="shared" si="1425"/>
        <v>0</v>
      </c>
      <c r="GA132" s="6">
        <f t="shared" si="1426"/>
        <v>0</v>
      </c>
      <c r="GB132" s="6">
        <f t="shared" si="1427"/>
        <v>0</v>
      </c>
      <c r="GC132" s="6">
        <f t="shared" si="1428"/>
        <v>0</v>
      </c>
      <c r="GD132" s="6">
        <f t="shared" si="1429"/>
        <v>0</v>
      </c>
      <c r="GE132" s="6">
        <f t="shared" si="1430"/>
        <v>0</v>
      </c>
      <c r="GF132" s="6">
        <f t="shared" si="1431"/>
        <v>0</v>
      </c>
      <c r="GG132" s="6">
        <f t="shared" si="1432"/>
        <v>0</v>
      </c>
      <c r="GH132" s="6">
        <f t="shared" si="1433"/>
        <v>0</v>
      </c>
      <c r="GI132" s="6">
        <f t="shared" si="1434"/>
        <v>0</v>
      </c>
      <c r="GJ132" s="6">
        <f t="shared" si="1435"/>
        <v>0</v>
      </c>
      <c r="GK132" s="6">
        <f t="shared" si="1436"/>
        <v>0</v>
      </c>
      <c r="GL132" s="6">
        <f t="shared" si="1437"/>
        <v>0</v>
      </c>
      <c r="GM132" s="6">
        <f t="shared" si="1438"/>
        <v>0</v>
      </c>
      <c r="GN132" s="6">
        <f t="shared" si="1439"/>
        <v>0</v>
      </c>
      <c r="GO132" s="6">
        <f t="shared" si="1440"/>
        <v>0</v>
      </c>
      <c r="GP132" s="6">
        <f t="shared" si="1441"/>
        <v>0</v>
      </c>
      <c r="GQ132" s="6">
        <f t="shared" si="1442"/>
        <v>0</v>
      </c>
      <c r="GR132" s="6">
        <f t="shared" si="1443"/>
        <v>0</v>
      </c>
      <c r="GS132" s="6">
        <f t="shared" si="1444"/>
        <v>0</v>
      </c>
      <c r="GT132" s="6">
        <f t="shared" si="1445"/>
        <v>0</v>
      </c>
      <c r="GU132" s="6">
        <f t="shared" si="1446"/>
        <v>0</v>
      </c>
      <c r="GV132" s="6">
        <f t="shared" si="1447"/>
        <v>0</v>
      </c>
      <c r="GW132" s="6">
        <f t="shared" si="1448"/>
        <v>0</v>
      </c>
      <c r="GX132" s="6">
        <f t="shared" si="1449"/>
        <v>0</v>
      </c>
      <c r="GY132" s="6">
        <f t="shared" si="1450"/>
        <v>0</v>
      </c>
      <c r="GZ132" s="6">
        <f t="shared" si="1451"/>
        <v>0</v>
      </c>
      <c r="HA132" s="6">
        <f t="shared" si="1452"/>
        <v>0</v>
      </c>
      <c r="HB132" s="6">
        <f t="shared" si="1453"/>
        <v>0</v>
      </c>
      <c r="HC132" s="6">
        <f t="shared" si="1454"/>
        <v>0</v>
      </c>
      <c r="HD132" s="6">
        <f t="shared" si="1455"/>
        <v>0</v>
      </c>
      <c r="HE132" s="6">
        <f t="shared" si="1456"/>
        <v>0</v>
      </c>
      <c r="HF132" s="6">
        <f t="shared" si="1457"/>
        <v>0</v>
      </c>
      <c r="HG132" s="6">
        <f t="shared" si="1458"/>
        <v>0</v>
      </c>
      <c r="HH132" s="6">
        <f t="shared" si="1459"/>
        <v>0</v>
      </c>
      <c r="HI132" s="6">
        <f t="shared" si="1460"/>
        <v>0</v>
      </c>
      <c r="HJ132" s="6">
        <f t="shared" si="1461"/>
        <v>0</v>
      </c>
      <c r="HK132" s="6">
        <f t="shared" si="1462"/>
        <v>0</v>
      </c>
      <c r="HL132" s="6">
        <f t="shared" si="1463"/>
        <v>0</v>
      </c>
      <c r="HM132" s="6">
        <f t="shared" si="1464"/>
        <v>0</v>
      </c>
      <c r="HN132" s="6">
        <f t="shared" si="1465"/>
        <v>0</v>
      </c>
      <c r="HO132" s="6">
        <f t="shared" si="1466"/>
        <v>0</v>
      </c>
      <c r="HP132" s="6">
        <f t="shared" si="1467"/>
        <v>0</v>
      </c>
      <c r="HQ132" s="6">
        <f t="shared" si="1468"/>
        <v>0</v>
      </c>
      <c r="HR132" s="6">
        <f t="shared" si="1469"/>
        <v>0</v>
      </c>
      <c r="HS132" s="6">
        <f t="shared" si="1470"/>
        <v>0</v>
      </c>
      <c r="HT132" s="6">
        <f t="shared" si="1471"/>
        <v>0</v>
      </c>
      <c r="HU132" s="6">
        <f t="shared" si="1472"/>
        <v>0</v>
      </c>
      <c r="HV132" s="6">
        <f t="shared" si="1473"/>
        <v>0</v>
      </c>
      <c r="HW132" s="6">
        <f t="shared" si="1474"/>
        <v>0</v>
      </c>
      <c r="HX132" s="6">
        <f t="shared" si="1475"/>
        <v>0</v>
      </c>
      <c r="HY132" s="6">
        <f t="shared" si="1476"/>
        <v>0</v>
      </c>
      <c r="HZ132" s="6">
        <f t="shared" si="1477"/>
        <v>0</v>
      </c>
      <c r="IA132" s="6">
        <f t="shared" si="1478"/>
        <v>0</v>
      </c>
      <c r="IB132" s="6">
        <f t="shared" si="1479"/>
        <v>0</v>
      </c>
      <c r="IC132" s="6">
        <f t="shared" si="1480"/>
        <v>0</v>
      </c>
      <c r="ID132" s="6">
        <f t="shared" si="1481"/>
        <v>0</v>
      </c>
      <c r="IE132" s="6">
        <f t="shared" si="1482"/>
        <v>0</v>
      </c>
      <c r="IF132" s="6">
        <f t="shared" si="1483"/>
        <v>0</v>
      </c>
      <c r="IG132" s="6">
        <f t="shared" si="1484"/>
        <v>0</v>
      </c>
      <c r="IH132" s="6">
        <f t="shared" si="1485"/>
        <v>0</v>
      </c>
      <c r="II132" s="6">
        <f t="shared" si="1486"/>
        <v>0</v>
      </c>
      <c r="IJ132" s="6">
        <f t="shared" si="1487"/>
        <v>0</v>
      </c>
      <c r="IK132" s="6">
        <f t="shared" si="1488"/>
        <v>0</v>
      </c>
      <c r="IL132" s="6">
        <f t="shared" si="1489"/>
        <v>0</v>
      </c>
      <c r="IM132" s="6">
        <f t="shared" si="1490"/>
        <v>0</v>
      </c>
      <c r="IN132" s="6">
        <f t="shared" si="1491"/>
        <v>0</v>
      </c>
      <c r="IO132" s="6">
        <f t="shared" si="1492"/>
        <v>0</v>
      </c>
      <c r="IP132" s="6">
        <f t="shared" si="1493"/>
        <v>0</v>
      </c>
      <c r="IQ132" s="6">
        <f t="shared" si="1494"/>
        <v>0</v>
      </c>
      <c r="IR132" s="6">
        <f t="shared" si="1495"/>
        <v>0</v>
      </c>
      <c r="IS132" s="6">
        <f t="shared" si="1496"/>
        <v>0</v>
      </c>
      <c r="IT132" s="6">
        <f t="shared" si="1497"/>
        <v>0</v>
      </c>
      <c r="IU132" s="6">
        <f t="shared" si="1498"/>
        <v>0</v>
      </c>
      <c r="IV132" s="6">
        <f t="shared" si="1499"/>
        <v>0</v>
      </c>
      <c r="IW132" s="6">
        <f t="shared" si="1500"/>
        <v>0</v>
      </c>
      <c r="IX132" s="6">
        <f t="shared" si="1501"/>
        <v>0</v>
      </c>
      <c r="IY132" s="6">
        <f t="shared" si="1502"/>
        <v>0</v>
      </c>
      <c r="IZ132" s="6">
        <f t="shared" si="1503"/>
        <v>0</v>
      </c>
      <c r="JA132" s="6">
        <f t="shared" si="1504"/>
        <v>0</v>
      </c>
      <c r="JB132" s="6">
        <f t="shared" si="1505"/>
        <v>0</v>
      </c>
      <c r="JC132" s="6">
        <f t="shared" si="1506"/>
        <v>0</v>
      </c>
    </row>
    <row r="133" spans="1:263" s="179" customFormat="1" x14ac:dyDescent="0.3">
      <c r="A133" s="202" t="s">
        <v>334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>
        <f t="shared" si="1507"/>
        <v>0</v>
      </c>
      <c r="V133" s="6">
        <f t="shared" si="1371"/>
        <v>0</v>
      </c>
      <c r="W133" s="6">
        <f t="shared" si="1371"/>
        <v>0</v>
      </c>
      <c r="X133" s="6">
        <f t="shared" si="1371"/>
        <v>0</v>
      </c>
      <c r="Y133" s="6">
        <f t="shared" si="1371"/>
        <v>0</v>
      </c>
      <c r="Z133" s="6">
        <f t="shared" si="1371"/>
        <v>0</v>
      </c>
      <c r="AA133" s="6">
        <f t="shared" si="1371"/>
        <v>0</v>
      </c>
      <c r="AB133" s="6">
        <f t="shared" ref="V133:BB140" si="1516">AA133+AB99-AB65</f>
        <v>0</v>
      </c>
      <c r="AC133" s="6">
        <f t="shared" si="1516"/>
        <v>0</v>
      </c>
      <c r="AD133" s="6">
        <f t="shared" si="1516"/>
        <v>0</v>
      </c>
      <c r="AE133" s="6">
        <f t="shared" si="1516"/>
        <v>0</v>
      </c>
      <c r="AF133" s="6">
        <f t="shared" si="1516"/>
        <v>0</v>
      </c>
      <c r="AG133" s="6">
        <f t="shared" si="1516"/>
        <v>0</v>
      </c>
      <c r="AH133" s="6">
        <f t="shared" si="1516"/>
        <v>0</v>
      </c>
      <c r="AI133" s="6">
        <f t="shared" si="1516"/>
        <v>0</v>
      </c>
      <c r="AJ133" s="6">
        <f t="shared" si="1516"/>
        <v>0</v>
      </c>
      <c r="AK133" s="6">
        <f t="shared" si="1516"/>
        <v>0</v>
      </c>
      <c r="AL133" s="6">
        <f t="shared" si="1516"/>
        <v>0</v>
      </c>
      <c r="AM133" s="6">
        <f t="shared" si="1516"/>
        <v>0</v>
      </c>
      <c r="AN133" s="6">
        <f t="shared" si="1516"/>
        <v>0</v>
      </c>
      <c r="AO133" s="6">
        <f t="shared" si="1516"/>
        <v>0</v>
      </c>
      <c r="AP133" s="6">
        <f t="shared" si="1516"/>
        <v>0</v>
      </c>
      <c r="AQ133" s="6">
        <f t="shared" si="1516"/>
        <v>0</v>
      </c>
      <c r="AR133" s="6">
        <f t="shared" si="1516"/>
        <v>0</v>
      </c>
      <c r="AS133" s="6">
        <f t="shared" si="1516"/>
        <v>0</v>
      </c>
      <c r="AT133" s="6">
        <f t="shared" si="1516"/>
        <v>0</v>
      </c>
      <c r="AU133" s="6">
        <f t="shared" si="1516"/>
        <v>0</v>
      </c>
      <c r="AV133" s="6">
        <f t="shared" si="1516"/>
        <v>0</v>
      </c>
      <c r="AW133" s="6">
        <f t="shared" si="1516"/>
        <v>0</v>
      </c>
      <c r="AX133" s="6">
        <f t="shared" si="1516"/>
        <v>0</v>
      </c>
      <c r="AY133" s="6">
        <f t="shared" si="1516"/>
        <v>0</v>
      </c>
      <c r="AZ133" s="6">
        <f t="shared" si="1516"/>
        <v>0</v>
      </c>
      <c r="BA133" s="6">
        <f t="shared" si="1516"/>
        <v>0</v>
      </c>
      <c r="BB133" s="6">
        <f t="shared" si="1516"/>
        <v>0</v>
      </c>
      <c r="BC133" s="6">
        <f t="shared" ref="BC133" si="1517">BB133+BC99-BC65</f>
        <v>0</v>
      </c>
      <c r="BD133" s="6">
        <f t="shared" si="1513"/>
        <v>0</v>
      </c>
      <c r="BE133" s="6">
        <f t="shared" si="1513"/>
        <v>0</v>
      </c>
      <c r="BF133" s="6">
        <f t="shared" si="1513"/>
        <v>0</v>
      </c>
      <c r="BG133" s="6">
        <f t="shared" si="1513"/>
        <v>0</v>
      </c>
      <c r="BH133" s="6">
        <f t="shared" si="1513"/>
        <v>0</v>
      </c>
      <c r="BI133" s="6">
        <f t="shared" si="1513"/>
        <v>0</v>
      </c>
      <c r="BJ133" s="6">
        <f t="shared" si="1513"/>
        <v>0</v>
      </c>
      <c r="BK133" s="6">
        <f t="shared" si="1513"/>
        <v>0</v>
      </c>
      <c r="BL133" s="6">
        <f t="shared" si="1513"/>
        <v>0</v>
      </c>
      <c r="BM133" s="6">
        <f t="shared" si="1513"/>
        <v>0</v>
      </c>
      <c r="BN133" s="6">
        <f t="shared" si="1513"/>
        <v>0</v>
      </c>
      <c r="BO133" s="6">
        <f t="shared" si="1513"/>
        <v>0</v>
      </c>
      <c r="BP133" s="6">
        <f t="shared" si="1513"/>
        <v>0</v>
      </c>
      <c r="BQ133" s="6">
        <f t="shared" si="1513"/>
        <v>0</v>
      </c>
      <c r="BR133" s="6">
        <f t="shared" si="1513"/>
        <v>0</v>
      </c>
      <c r="BS133" s="6">
        <f t="shared" si="1513"/>
        <v>0</v>
      </c>
      <c r="BT133" s="6">
        <f t="shared" si="1513"/>
        <v>0</v>
      </c>
      <c r="BU133" s="6">
        <f t="shared" si="1513"/>
        <v>0</v>
      </c>
      <c r="BV133" s="6">
        <f t="shared" si="1513"/>
        <v>0</v>
      </c>
      <c r="BW133" s="6">
        <f t="shared" si="1513"/>
        <v>0</v>
      </c>
      <c r="BX133" s="6">
        <f t="shared" si="1513"/>
        <v>0</v>
      </c>
      <c r="BY133" s="6">
        <f t="shared" si="1513"/>
        <v>0</v>
      </c>
      <c r="BZ133" s="6">
        <f t="shared" si="1513"/>
        <v>0</v>
      </c>
      <c r="CA133" s="6">
        <f t="shared" si="1513"/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f t="shared" si="1513"/>
        <v>0</v>
      </c>
      <c r="DB133" s="6">
        <f t="shared" si="1513"/>
        <v>0</v>
      </c>
      <c r="DC133" s="6">
        <f t="shared" si="1513"/>
        <v>0</v>
      </c>
      <c r="DD133" s="6">
        <f t="shared" si="1513"/>
        <v>0</v>
      </c>
      <c r="DE133" s="6">
        <f t="shared" si="1373"/>
        <v>0</v>
      </c>
      <c r="DF133" s="6">
        <f t="shared" si="1373"/>
        <v>0</v>
      </c>
      <c r="DG133" s="6">
        <f t="shared" si="1373"/>
        <v>0</v>
      </c>
      <c r="DH133" s="6">
        <f t="shared" si="1373"/>
        <v>0</v>
      </c>
      <c r="DI133" s="6">
        <f t="shared" si="1373"/>
        <v>0</v>
      </c>
      <c r="DJ133" s="6">
        <f t="shared" si="1373"/>
        <v>0</v>
      </c>
      <c r="DK133" s="6">
        <f t="shared" si="1373"/>
        <v>0</v>
      </c>
      <c r="DL133" s="6">
        <f t="shared" si="1373"/>
        <v>0</v>
      </c>
      <c r="DM133" s="6">
        <f t="shared" si="1373"/>
        <v>0</v>
      </c>
      <c r="DN133" s="6">
        <f t="shared" si="1373"/>
        <v>0</v>
      </c>
      <c r="DO133" s="6">
        <f t="shared" si="1373"/>
        <v>0</v>
      </c>
      <c r="DP133" s="6">
        <f t="shared" si="1373"/>
        <v>0</v>
      </c>
      <c r="DQ133" s="6">
        <f t="shared" si="1373"/>
        <v>0</v>
      </c>
      <c r="DR133" s="6">
        <f t="shared" si="1373"/>
        <v>0</v>
      </c>
      <c r="DS133" s="6">
        <f t="shared" si="1373"/>
        <v>0</v>
      </c>
      <c r="DT133" s="6">
        <f t="shared" si="1373"/>
        <v>0</v>
      </c>
      <c r="DU133" s="6">
        <f t="shared" si="1373"/>
        <v>0</v>
      </c>
      <c r="DV133" s="6">
        <f t="shared" si="1373"/>
        <v>0</v>
      </c>
      <c r="DW133" s="6">
        <f t="shared" si="1374"/>
        <v>0</v>
      </c>
      <c r="DX133" s="6">
        <f t="shared" si="1374"/>
        <v>0</v>
      </c>
      <c r="DY133" s="6">
        <f t="shared" si="1374"/>
        <v>0</v>
      </c>
      <c r="DZ133" s="6">
        <f t="shared" si="1374"/>
        <v>0</v>
      </c>
      <c r="EA133" s="6">
        <f t="shared" si="1374"/>
        <v>0</v>
      </c>
      <c r="EB133" s="6">
        <f t="shared" si="1375"/>
        <v>0</v>
      </c>
      <c r="EC133" s="6">
        <f t="shared" si="1376"/>
        <v>0</v>
      </c>
      <c r="ED133" s="6">
        <f t="shared" si="1377"/>
        <v>0</v>
      </c>
      <c r="EE133" s="6">
        <f t="shared" si="1378"/>
        <v>0</v>
      </c>
      <c r="EF133" s="6">
        <f t="shared" si="1379"/>
        <v>0</v>
      </c>
      <c r="EG133" s="6">
        <f t="shared" si="1380"/>
        <v>0</v>
      </c>
      <c r="EH133" s="6">
        <f t="shared" si="1381"/>
        <v>0</v>
      </c>
      <c r="EI133" s="6">
        <f t="shared" si="1382"/>
        <v>0</v>
      </c>
      <c r="EJ133" s="6">
        <f t="shared" si="1383"/>
        <v>0</v>
      </c>
      <c r="EK133" s="6">
        <f t="shared" si="1384"/>
        <v>0</v>
      </c>
      <c r="EL133" s="6">
        <f t="shared" si="1385"/>
        <v>0</v>
      </c>
      <c r="EM133" s="6">
        <f t="shared" si="1386"/>
        <v>0</v>
      </c>
      <c r="EN133" s="6">
        <f t="shared" si="1387"/>
        <v>0</v>
      </c>
      <c r="EO133" s="6">
        <f t="shared" si="1388"/>
        <v>0</v>
      </c>
      <c r="EP133" s="6">
        <f t="shared" si="1389"/>
        <v>0</v>
      </c>
      <c r="EQ133" s="6">
        <f t="shared" si="1390"/>
        <v>0</v>
      </c>
      <c r="ER133" s="6">
        <f t="shared" si="1391"/>
        <v>0</v>
      </c>
      <c r="ES133" s="6">
        <f t="shared" si="1392"/>
        <v>0</v>
      </c>
      <c r="ET133" s="6">
        <f t="shared" si="1393"/>
        <v>0</v>
      </c>
      <c r="EU133" s="6">
        <f t="shared" si="1394"/>
        <v>0</v>
      </c>
      <c r="EV133" s="6">
        <f t="shared" si="1395"/>
        <v>0</v>
      </c>
      <c r="EW133" s="6">
        <f t="shared" si="1396"/>
        <v>0</v>
      </c>
      <c r="EX133" s="6">
        <f t="shared" si="1397"/>
        <v>0</v>
      </c>
      <c r="EY133" s="6">
        <f t="shared" si="1398"/>
        <v>0</v>
      </c>
      <c r="EZ133" s="6">
        <f t="shared" si="1399"/>
        <v>0</v>
      </c>
      <c r="FA133" s="6">
        <f t="shared" si="1400"/>
        <v>0</v>
      </c>
      <c r="FB133" s="6">
        <f t="shared" si="1401"/>
        <v>0</v>
      </c>
      <c r="FC133" s="6">
        <f t="shared" si="1402"/>
        <v>0</v>
      </c>
      <c r="FD133" s="6">
        <f t="shared" si="1403"/>
        <v>0</v>
      </c>
      <c r="FE133" s="6">
        <f t="shared" si="1404"/>
        <v>0</v>
      </c>
      <c r="FF133" s="6">
        <f t="shared" si="1405"/>
        <v>0</v>
      </c>
      <c r="FG133" s="6">
        <f t="shared" si="1406"/>
        <v>0</v>
      </c>
      <c r="FH133" s="6">
        <f t="shared" si="1407"/>
        <v>0</v>
      </c>
      <c r="FI133" s="6">
        <f t="shared" si="1408"/>
        <v>0</v>
      </c>
      <c r="FJ133" s="6">
        <f t="shared" si="1409"/>
        <v>0</v>
      </c>
      <c r="FK133" s="6">
        <f t="shared" si="1410"/>
        <v>0</v>
      </c>
      <c r="FL133" s="6">
        <f t="shared" si="1411"/>
        <v>0</v>
      </c>
      <c r="FM133" s="6">
        <f t="shared" si="1412"/>
        <v>0</v>
      </c>
      <c r="FN133" s="6">
        <f t="shared" si="1413"/>
        <v>0</v>
      </c>
      <c r="FO133" s="6">
        <f t="shared" si="1414"/>
        <v>0</v>
      </c>
      <c r="FP133" s="6">
        <f t="shared" si="1415"/>
        <v>0</v>
      </c>
      <c r="FQ133" s="6">
        <f t="shared" si="1416"/>
        <v>0</v>
      </c>
      <c r="FR133" s="6">
        <f t="shared" si="1417"/>
        <v>0</v>
      </c>
      <c r="FS133" s="6">
        <f t="shared" si="1418"/>
        <v>0</v>
      </c>
      <c r="FT133" s="6">
        <f t="shared" si="1419"/>
        <v>0</v>
      </c>
      <c r="FU133" s="6">
        <f t="shared" si="1420"/>
        <v>0</v>
      </c>
      <c r="FV133" s="6">
        <f t="shared" si="1421"/>
        <v>0</v>
      </c>
      <c r="FW133" s="6">
        <f t="shared" si="1422"/>
        <v>0</v>
      </c>
      <c r="FX133" s="6">
        <f t="shared" si="1423"/>
        <v>0</v>
      </c>
      <c r="FY133" s="6">
        <f t="shared" si="1424"/>
        <v>0</v>
      </c>
      <c r="FZ133" s="6">
        <f t="shared" si="1425"/>
        <v>0</v>
      </c>
      <c r="GA133" s="6">
        <f t="shared" si="1426"/>
        <v>0</v>
      </c>
      <c r="GB133" s="6">
        <f t="shared" si="1427"/>
        <v>0</v>
      </c>
      <c r="GC133" s="6">
        <f t="shared" si="1428"/>
        <v>0</v>
      </c>
      <c r="GD133" s="6">
        <f t="shared" si="1429"/>
        <v>0</v>
      </c>
      <c r="GE133" s="6">
        <f t="shared" si="1430"/>
        <v>0</v>
      </c>
      <c r="GF133" s="6">
        <f t="shared" si="1431"/>
        <v>0</v>
      </c>
      <c r="GG133" s="6">
        <f t="shared" si="1432"/>
        <v>0</v>
      </c>
      <c r="GH133" s="6">
        <f t="shared" si="1433"/>
        <v>0</v>
      </c>
      <c r="GI133" s="6">
        <f t="shared" si="1434"/>
        <v>0</v>
      </c>
      <c r="GJ133" s="6">
        <f t="shared" si="1435"/>
        <v>0</v>
      </c>
      <c r="GK133" s="6">
        <f t="shared" si="1436"/>
        <v>0</v>
      </c>
      <c r="GL133" s="6">
        <f t="shared" si="1437"/>
        <v>0</v>
      </c>
      <c r="GM133" s="6">
        <f t="shared" si="1438"/>
        <v>0</v>
      </c>
      <c r="GN133" s="6">
        <f t="shared" si="1439"/>
        <v>0</v>
      </c>
      <c r="GO133" s="6">
        <f t="shared" si="1440"/>
        <v>0</v>
      </c>
      <c r="GP133" s="6">
        <f t="shared" si="1441"/>
        <v>0</v>
      </c>
      <c r="GQ133" s="6">
        <f t="shared" si="1442"/>
        <v>0</v>
      </c>
      <c r="GR133" s="6">
        <f t="shared" si="1443"/>
        <v>0</v>
      </c>
      <c r="GS133" s="6">
        <f t="shared" si="1444"/>
        <v>0</v>
      </c>
      <c r="GT133" s="6">
        <f t="shared" si="1445"/>
        <v>0</v>
      </c>
      <c r="GU133" s="6">
        <f t="shared" si="1446"/>
        <v>0</v>
      </c>
      <c r="GV133" s="6">
        <f t="shared" si="1447"/>
        <v>0</v>
      </c>
      <c r="GW133" s="6">
        <f t="shared" si="1448"/>
        <v>0</v>
      </c>
      <c r="GX133" s="6">
        <f t="shared" si="1449"/>
        <v>0</v>
      </c>
      <c r="GY133" s="6">
        <f t="shared" si="1450"/>
        <v>0</v>
      </c>
      <c r="GZ133" s="6">
        <f t="shared" si="1451"/>
        <v>0</v>
      </c>
      <c r="HA133" s="6">
        <f t="shared" si="1452"/>
        <v>0</v>
      </c>
      <c r="HB133" s="6">
        <f t="shared" si="1453"/>
        <v>0</v>
      </c>
      <c r="HC133" s="6">
        <f t="shared" si="1454"/>
        <v>0</v>
      </c>
      <c r="HD133" s="6">
        <f t="shared" si="1455"/>
        <v>0</v>
      </c>
      <c r="HE133" s="6">
        <f t="shared" si="1456"/>
        <v>0</v>
      </c>
      <c r="HF133" s="6">
        <f t="shared" si="1457"/>
        <v>0</v>
      </c>
      <c r="HG133" s="6">
        <f t="shared" si="1458"/>
        <v>0</v>
      </c>
      <c r="HH133" s="6">
        <f t="shared" si="1459"/>
        <v>0</v>
      </c>
      <c r="HI133" s="6">
        <f t="shared" si="1460"/>
        <v>0</v>
      </c>
      <c r="HJ133" s="6">
        <f t="shared" si="1461"/>
        <v>0</v>
      </c>
      <c r="HK133" s="6">
        <f t="shared" si="1462"/>
        <v>0</v>
      </c>
      <c r="HL133" s="6">
        <f t="shared" si="1463"/>
        <v>0</v>
      </c>
      <c r="HM133" s="6">
        <f t="shared" si="1464"/>
        <v>0</v>
      </c>
      <c r="HN133" s="6">
        <f t="shared" si="1465"/>
        <v>0</v>
      </c>
      <c r="HO133" s="6">
        <f t="shared" si="1466"/>
        <v>0</v>
      </c>
      <c r="HP133" s="6">
        <f t="shared" si="1467"/>
        <v>0</v>
      </c>
      <c r="HQ133" s="6">
        <f t="shared" si="1468"/>
        <v>0</v>
      </c>
      <c r="HR133" s="6">
        <f t="shared" si="1469"/>
        <v>0</v>
      </c>
      <c r="HS133" s="6">
        <f t="shared" si="1470"/>
        <v>0</v>
      </c>
      <c r="HT133" s="6">
        <f t="shared" si="1471"/>
        <v>0</v>
      </c>
      <c r="HU133" s="6">
        <f t="shared" si="1472"/>
        <v>0</v>
      </c>
      <c r="HV133" s="6">
        <f t="shared" si="1473"/>
        <v>0</v>
      </c>
      <c r="HW133" s="6">
        <f t="shared" si="1474"/>
        <v>0</v>
      </c>
      <c r="HX133" s="6">
        <f t="shared" si="1475"/>
        <v>0</v>
      </c>
      <c r="HY133" s="6">
        <f t="shared" si="1476"/>
        <v>0</v>
      </c>
      <c r="HZ133" s="6">
        <f t="shared" si="1477"/>
        <v>0</v>
      </c>
      <c r="IA133" s="6">
        <f t="shared" si="1478"/>
        <v>0</v>
      </c>
      <c r="IB133" s="6">
        <f t="shared" si="1479"/>
        <v>0</v>
      </c>
      <c r="IC133" s="6">
        <f t="shared" si="1480"/>
        <v>0</v>
      </c>
      <c r="ID133" s="6">
        <f t="shared" si="1481"/>
        <v>0</v>
      </c>
      <c r="IE133" s="6">
        <f t="shared" si="1482"/>
        <v>0</v>
      </c>
      <c r="IF133" s="6">
        <f t="shared" si="1483"/>
        <v>0</v>
      </c>
      <c r="IG133" s="6">
        <f t="shared" si="1484"/>
        <v>0</v>
      </c>
      <c r="IH133" s="6">
        <f t="shared" si="1485"/>
        <v>0</v>
      </c>
      <c r="II133" s="6">
        <f t="shared" si="1486"/>
        <v>0</v>
      </c>
      <c r="IJ133" s="6">
        <f t="shared" si="1487"/>
        <v>0</v>
      </c>
      <c r="IK133" s="6">
        <f t="shared" si="1488"/>
        <v>0</v>
      </c>
      <c r="IL133" s="6">
        <f t="shared" si="1489"/>
        <v>0</v>
      </c>
      <c r="IM133" s="6">
        <f t="shared" si="1490"/>
        <v>0</v>
      </c>
      <c r="IN133" s="6">
        <f t="shared" si="1491"/>
        <v>0</v>
      </c>
      <c r="IO133" s="6">
        <f t="shared" si="1492"/>
        <v>0</v>
      </c>
      <c r="IP133" s="6">
        <f t="shared" si="1493"/>
        <v>0</v>
      </c>
      <c r="IQ133" s="6">
        <f t="shared" si="1494"/>
        <v>0</v>
      </c>
      <c r="IR133" s="6">
        <f t="shared" si="1495"/>
        <v>0</v>
      </c>
      <c r="IS133" s="6">
        <f t="shared" si="1496"/>
        <v>0</v>
      </c>
      <c r="IT133" s="6">
        <f t="shared" si="1497"/>
        <v>0</v>
      </c>
      <c r="IU133" s="6">
        <f t="shared" si="1498"/>
        <v>0</v>
      </c>
      <c r="IV133" s="6">
        <f t="shared" si="1499"/>
        <v>0</v>
      </c>
      <c r="IW133" s="6">
        <f t="shared" si="1500"/>
        <v>0</v>
      </c>
      <c r="IX133" s="6">
        <f t="shared" si="1501"/>
        <v>0</v>
      </c>
      <c r="IY133" s="6">
        <f t="shared" si="1502"/>
        <v>0</v>
      </c>
      <c r="IZ133" s="6">
        <f t="shared" si="1503"/>
        <v>0</v>
      </c>
      <c r="JA133" s="6">
        <f t="shared" si="1504"/>
        <v>0</v>
      </c>
      <c r="JB133" s="6">
        <f t="shared" si="1505"/>
        <v>0</v>
      </c>
      <c r="JC133" s="6">
        <f t="shared" si="1506"/>
        <v>0</v>
      </c>
    </row>
    <row r="134" spans="1:263" s="179" customFormat="1" x14ac:dyDescent="0.3">
      <c r="A134" s="202" t="s">
        <v>335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>
        <f t="shared" si="1507"/>
        <v>0</v>
      </c>
      <c r="V134" s="6">
        <f t="shared" si="1516"/>
        <v>0</v>
      </c>
      <c r="W134" s="6">
        <f t="shared" si="1516"/>
        <v>0</v>
      </c>
      <c r="X134" s="6">
        <f t="shared" si="1516"/>
        <v>0</v>
      </c>
      <c r="Y134" s="6">
        <f t="shared" si="1516"/>
        <v>0</v>
      </c>
      <c r="Z134" s="6">
        <f t="shared" si="1516"/>
        <v>0</v>
      </c>
      <c r="AA134" s="6">
        <f t="shared" si="1516"/>
        <v>0</v>
      </c>
      <c r="AB134" s="6">
        <f t="shared" si="1516"/>
        <v>0</v>
      </c>
      <c r="AC134" s="6">
        <f t="shared" si="1516"/>
        <v>0</v>
      </c>
      <c r="AD134" s="6">
        <f t="shared" si="1516"/>
        <v>0</v>
      </c>
      <c r="AE134" s="6">
        <f t="shared" si="1516"/>
        <v>0</v>
      </c>
      <c r="AF134" s="6">
        <f t="shared" si="1516"/>
        <v>0</v>
      </c>
      <c r="AG134" s="6">
        <f t="shared" si="1516"/>
        <v>0</v>
      </c>
      <c r="AH134" s="6">
        <f t="shared" si="1516"/>
        <v>0</v>
      </c>
      <c r="AI134" s="6">
        <f t="shared" si="1516"/>
        <v>0</v>
      </c>
      <c r="AJ134" s="6">
        <f t="shared" si="1516"/>
        <v>0</v>
      </c>
      <c r="AK134" s="6">
        <f t="shared" si="1516"/>
        <v>0</v>
      </c>
      <c r="AL134" s="6">
        <f t="shared" si="1516"/>
        <v>0</v>
      </c>
      <c r="AM134" s="6">
        <f t="shared" si="1516"/>
        <v>0</v>
      </c>
      <c r="AN134" s="6">
        <f t="shared" si="1516"/>
        <v>0</v>
      </c>
      <c r="AO134" s="6">
        <f t="shared" si="1516"/>
        <v>0</v>
      </c>
      <c r="AP134" s="6">
        <f t="shared" si="1516"/>
        <v>0</v>
      </c>
      <c r="AQ134" s="6">
        <f t="shared" si="1516"/>
        <v>0</v>
      </c>
      <c r="AR134" s="6">
        <f t="shared" si="1516"/>
        <v>0</v>
      </c>
      <c r="AS134" s="6">
        <f t="shared" si="1516"/>
        <v>0</v>
      </c>
      <c r="AT134" s="6">
        <f t="shared" si="1516"/>
        <v>0</v>
      </c>
      <c r="AU134" s="6">
        <f t="shared" si="1516"/>
        <v>0</v>
      </c>
      <c r="AV134" s="6">
        <f t="shared" si="1516"/>
        <v>0</v>
      </c>
      <c r="AW134" s="6">
        <f t="shared" si="1516"/>
        <v>0</v>
      </c>
      <c r="AX134" s="6">
        <f t="shared" si="1516"/>
        <v>0</v>
      </c>
      <c r="AY134" s="6">
        <f t="shared" si="1516"/>
        <v>0</v>
      </c>
      <c r="AZ134" s="6">
        <f t="shared" si="1516"/>
        <v>0</v>
      </c>
      <c r="BA134" s="6">
        <f t="shared" si="1516"/>
        <v>0</v>
      </c>
      <c r="BB134" s="6">
        <f t="shared" si="1516"/>
        <v>0</v>
      </c>
      <c r="BC134" s="6">
        <f t="shared" ref="BC134" si="1518">BB134+BC100-BC66</f>
        <v>0</v>
      </c>
      <c r="BD134" s="6">
        <f t="shared" si="1513"/>
        <v>0</v>
      </c>
      <c r="BE134" s="6">
        <f t="shared" si="1513"/>
        <v>0</v>
      </c>
      <c r="BF134" s="6">
        <f t="shared" si="1513"/>
        <v>0</v>
      </c>
      <c r="BG134" s="6">
        <f t="shared" si="1513"/>
        <v>0</v>
      </c>
      <c r="BH134" s="6">
        <f t="shared" si="1513"/>
        <v>0</v>
      </c>
      <c r="BI134" s="6">
        <f t="shared" si="1513"/>
        <v>0</v>
      </c>
      <c r="BJ134" s="6">
        <f t="shared" si="1513"/>
        <v>0</v>
      </c>
      <c r="BK134" s="6">
        <f t="shared" si="1513"/>
        <v>0</v>
      </c>
      <c r="BL134" s="6">
        <f t="shared" si="1513"/>
        <v>0</v>
      </c>
      <c r="BM134" s="6">
        <f t="shared" si="1513"/>
        <v>0</v>
      </c>
      <c r="BN134" s="6">
        <f t="shared" si="1513"/>
        <v>0</v>
      </c>
      <c r="BO134" s="6">
        <f t="shared" si="1513"/>
        <v>0</v>
      </c>
      <c r="BP134" s="6">
        <f t="shared" si="1513"/>
        <v>0</v>
      </c>
      <c r="BQ134" s="6">
        <f t="shared" si="1513"/>
        <v>0</v>
      </c>
      <c r="BR134" s="6">
        <f t="shared" si="1513"/>
        <v>0</v>
      </c>
      <c r="BS134" s="6">
        <f t="shared" si="1513"/>
        <v>0</v>
      </c>
      <c r="BT134" s="6">
        <f t="shared" si="1513"/>
        <v>0</v>
      </c>
      <c r="BU134" s="6">
        <f t="shared" si="1513"/>
        <v>0</v>
      </c>
      <c r="BV134" s="6">
        <f t="shared" si="1513"/>
        <v>0</v>
      </c>
      <c r="BW134" s="6">
        <f t="shared" si="1513"/>
        <v>0</v>
      </c>
      <c r="BX134" s="6">
        <f t="shared" si="1513"/>
        <v>0</v>
      </c>
      <c r="BY134" s="6">
        <f t="shared" si="1513"/>
        <v>0</v>
      </c>
      <c r="BZ134" s="6">
        <f t="shared" si="1513"/>
        <v>0</v>
      </c>
      <c r="CA134" s="6">
        <f t="shared" si="1513"/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f t="shared" ref="BD134:DD139" si="1519">CZ134+DA100-DA66</f>
        <v>0</v>
      </c>
      <c r="DB134" s="6">
        <f t="shared" si="1519"/>
        <v>0</v>
      </c>
      <c r="DC134" s="6">
        <f t="shared" si="1519"/>
        <v>0</v>
      </c>
      <c r="DD134" s="6">
        <f t="shared" si="1519"/>
        <v>0</v>
      </c>
      <c r="DE134" s="6">
        <f t="shared" si="1373"/>
        <v>0</v>
      </c>
      <c r="DF134" s="6">
        <f t="shared" si="1373"/>
        <v>0</v>
      </c>
      <c r="DG134" s="6">
        <f t="shared" si="1373"/>
        <v>0</v>
      </c>
      <c r="DH134" s="6">
        <f t="shared" si="1373"/>
        <v>0</v>
      </c>
      <c r="DI134" s="6">
        <f t="shared" si="1373"/>
        <v>0</v>
      </c>
      <c r="DJ134" s="6">
        <f t="shared" si="1373"/>
        <v>0</v>
      </c>
      <c r="DK134" s="6">
        <f t="shared" si="1373"/>
        <v>0</v>
      </c>
      <c r="DL134" s="6">
        <f t="shared" si="1373"/>
        <v>0</v>
      </c>
      <c r="DM134" s="6">
        <f t="shared" si="1373"/>
        <v>0</v>
      </c>
      <c r="DN134" s="6">
        <f t="shared" si="1373"/>
        <v>0</v>
      </c>
      <c r="DO134" s="6">
        <f t="shared" si="1373"/>
        <v>0</v>
      </c>
      <c r="DP134" s="6">
        <f t="shared" si="1373"/>
        <v>0</v>
      </c>
      <c r="DQ134" s="6">
        <f t="shared" si="1373"/>
        <v>0</v>
      </c>
      <c r="DR134" s="6">
        <f t="shared" si="1373"/>
        <v>0</v>
      </c>
      <c r="DS134" s="6">
        <f t="shared" si="1373"/>
        <v>0</v>
      </c>
      <c r="DT134" s="6">
        <f t="shared" si="1373"/>
        <v>0</v>
      </c>
      <c r="DU134" s="6">
        <f t="shared" si="1373"/>
        <v>0</v>
      </c>
      <c r="DV134" s="6">
        <f t="shared" si="1373"/>
        <v>0</v>
      </c>
      <c r="DW134" s="6">
        <f t="shared" si="1374"/>
        <v>0</v>
      </c>
      <c r="DX134" s="6">
        <f t="shared" si="1374"/>
        <v>0</v>
      </c>
      <c r="DY134" s="6">
        <f t="shared" si="1374"/>
        <v>0</v>
      </c>
      <c r="DZ134" s="6">
        <f t="shared" si="1374"/>
        <v>0</v>
      </c>
      <c r="EA134" s="6">
        <f t="shared" si="1374"/>
        <v>0</v>
      </c>
      <c r="EB134" s="6">
        <f t="shared" si="1375"/>
        <v>0</v>
      </c>
      <c r="EC134" s="6">
        <f t="shared" si="1376"/>
        <v>0</v>
      </c>
      <c r="ED134" s="6">
        <f t="shared" si="1377"/>
        <v>0</v>
      </c>
      <c r="EE134" s="6">
        <f t="shared" si="1378"/>
        <v>0</v>
      </c>
      <c r="EF134" s="6">
        <f t="shared" si="1379"/>
        <v>0</v>
      </c>
      <c r="EG134" s="6">
        <f t="shared" si="1380"/>
        <v>0</v>
      </c>
      <c r="EH134" s="6">
        <f t="shared" si="1381"/>
        <v>0</v>
      </c>
      <c r="EI134" s="6">
        <f t="shared" si="1382"/>
        <v>0</v>
      </c>
      <c r="EJ134" s="6">
        <f t="shared" si="1383"/>
        <v>0</v>
      </c>
      <c r="EK134" s="6">
        <f t="shared" si="1384"/>
        <v>0</v>
      </c>
      <c r="EL134" s="6">
        <f t="shared" si="1385"/>
        <v>0</v>
      </c>
      <c r="EM134" s="6">
        <f t="shared" si="1386"/>
        <v>0</v>
      </c>
      <c r="EN134" s="6">
        <f t="shared" si="1387"/>
        <v>0</v>
      </c>
      <c r="EO134" s="6">
        <f t="shared" si="1388"/>
        <v>0</v>
      </c>
      <c r="EP134" s="6">
        <f t="shared" si="1389"/>
        <v>0</v>
      </c>
      <c r="EQ134" s="6">
        <f t="shared" si="1390"/>
        <v>0</v>
      </c>
      <c r="ER134" s="6">
        <f t="shared" si="1391"/>
        <v>0</v>
      </c>
      <c r="ES134" s="6">
        <f t="shared" si="1392"/>
        <v>0</v>
      </c>
      <c r="ET134" s="6">
        <f t="shared" si="1393"/>
        <v>0</v>
      </c>
      <c r="EU134" s="6">
        <f t="shared" si="1394"/>
        <v>0</v>
      </c>
      <c r="EV134" s="6">
        <f t="shared" si="1395"/>
        <v>0</v>
      </c>
      <c r="EW134" s="6">
        <f t="shared" si="1396"/>
        <v>0</v>
      </c>
      <c r="EX134" s="6">
        <f t="shared" si="1397"/>
        <v>0</v>
      </c>
      <c r="EY134" s="6">
        <f t="shared" si="1398"/>
        <v>0</v>
      </c>
      <c r="EZ134" s="6">
        <f t="shared" si="1399"/>
        <v>0</v>
      </c>
      <c r="FA134" s="6">
        <f t="shared" si="1400"/>
        <v>0</v>
      </c>
      <c r="FB134" s="6">
        <f t="shared" si="1401"/>
        <v>0</v>
      </c>
      <c r="FC134" s="6">
        <f t="shared" si="1402"/>
        <v>0</v>
      </c>
      <c r="FD134" s="6">
        <f t="shared" si="1403"/>
        <v>0</v>
      </c>
      <c r="FE134" s="6">
        <f t="shared" si="1404"/>
        <v>0</v>
      </c>
      <c r="FF134" s="6">
        <f t="shared" si="1405"/>
        <v>0</v>
      </c>
      <c r="FG134" s="6">
        <f t="shared" si="1406"/>
        <v>0</v>
      </c>
      <c r="FH134" s="6">
        <f t="shared" si="1407"/>
        <v>0</v>
      </c>
      <c r="FI134" s="6">
        <f t="shared" si="1408"/>
        <v>0</v>
      </c>
      <c r="FJ134" s="6">
        <f t="shared" si="1409"/>
        <v>0</v>
      </c>
      <c r="FK134" s="6">
        <f t="shared" si="1410"/>
        <v>0</v>
      </c>
      <c r="FL134" s="6">
        <f t="shared" si="1411"/>
        <v>0</v>
      </c>
      <c r="FM134" s="6">
        <f t="shared" si="1412"/>
        <v>0</v>
      </c>
      <c r="FN134" s="6">
        <f t="shared" si="1413"/>
        <v>0</v>
      </c>
      <c r="FO134" s="6">
        <f t="shared" si="1414"/>
        <v>0</v>
      </c>
      <c r="FP134" s="6">
        <f t="shared" si="1415"/>
        <v>0</v>
      </c>
      <c r="FQ134" s="6">
        <f t="shared" si="1416"/>
        <v>0</v>
      </c>
      <c r="FR134" s="6">
        <f t="shared" si="1417"/>
        <v>0</v>
      </c>
      <c r="FS134" s="6">
        <f t="shared" si="1418"/>
        <v>0</v>
      </c>
      <c r="FT134" s="6">
        <f t="shared" si="1419"/>
        <v>0</v>
      </c>
      <c r="FU134" s="6">
        <f t="shared" si="1420"/>
        <v>0</v>
      </c>
      <c r="FV134" s="6">
        <f t="shared" si="1421"/>
        <v>0</v>
      </c>
      <c r="FW134" s="6">
        <f t="shared" si="1422"/>
        <v>0</v>
      </c>
      <c r="FX134" s="6">
        <f t="shared" si="1423"/>
        <v>0</v>
      </c>
      <c r="FY134" s="6">
        <f t="shared" si="1424"/>
        <v>0</v>
      </c>
      <c r="FZ134" s="6">
        <f t="shared" si="1425"/>
        <v>0</v>
      </c>
      <c r="GA134" s="6">
        <f t="shared" si="1426"/>
        <v>0</v>
      </c>
      <c r="GB134" s="6">
        <f t="shared" si="1427"/>
        <v>0</v>
      </c>
      <c r="GC134" s="6">
        <f t="shared" si="1428"/>
        <v>0</v>
      </c>
      <c r="GD134" s="6">
        <f t="shared" si="1429"/>
        <v>0</v>
      </c>
      <c r="GE134" s="6">
        <f t="shared" si="1430"/>
        <v>0</v>
      </c>
      <c r="GF134" s="6">
        <f t="shared" si="1431"/>
        <v>0</v>
      </c>
      <c r="GG134" s="6">
        <f t="shared" si="1432"/>
        <v>0</v>
      </c>
      <c r="GH134" s="6">
        <f t="shared" si="1433"/>
        <v>0</v>
      </c>
      <c r="GI134" s="6">
        <f t="shared" si="1434"/>
        <v>0</v>
      </c>
      <c r="GJ134" s="6">
        <f t="shared" si="1435"/>
        <v>0</v>
      </c>
      <c r="GK134" s="6">
        <f t="shared" si="1436"/>
        <v>0</v>
      </c>
      <c r="GL134" s="6">
        <f t="shared" si="1437"/>
        <v>0</v>
      </c>
      <c r="GM134" s="6">
        <f t="shared" si="1438"/>
        <v>0</v>
      </c>
      <c r="GN134" s="6">
        <f t="shared" si="1439"/>
        <v>0</v>
      </c>
      <c r="GO134" s="6">
        <f t="shared" si="1440"/>
        <v>0</v>
      </c>
      <c r="GP134" s="6">
        <f t="shared" si="1441"/>
        <v>0</v>
      </c>
      <c r="GQ134" s="6">
        <f t="shared" si="1442"/>
        <v>0</v>
      </c>
      <c r="GR134" s="6">
        <f t="shared" si="1443"/>
        <v>0</v>
      </c>
      <c r="GS134" s="6">
        <f t="shared" si="1444"/>
        <v>0</v>
      </c>
      <c r="GT134" s="6">
        <f t="shared" si="1445"/>
        <v>0</v>
      </c>
      <c r="GU134" s="6">
        <f t="shared" si="1446"/>
        <v>0</v>
      </c>
      <c r="GV134" s="6">
        <f t="shared" si="1447"/>
        <v>0</v>
      </c>
      <c r="GW134" s="6">
        <f t="shared" si="1448"/>
        <v>0</v>
      </c>
      <c r="GX134" s="6">
        <f t="shared" si="1449"/>
        <v>0</v>
      </c>
      <c r="GY134" s="6">
        <f t="shared" si="1450"/>
        <v>0</v>
      </c>
      <c r="GZ134" s="6">
        <f t="shared" si="1451"/>
        <v>0</v>
      </c>
      <c r="HA134" s="6">
        <f t="shared" si="1452"/>
        <v>0</v>
      </c>
      <c r="HB134" s="6">
        <f t="shared" si="1453"/>
        <v>0</v>
      </c>
      <c r="HC134" s="6">
        <f t="shared" si="1454"/>
        <v>0</v>
      </c>
      <c r="HD134" s="6">
        <f t="shared" si="1455"/>
        <v>0</v>
      </c>
      <c r="HE134" s="6">
        <f t="shared" si="1456"/>
        <v>0</v>
      </c>
      <c r="HF134" s="6">
        <f t="shared" si="1457"/>
        <v>0</v>
      </c>
      <c r="HG134" s="6">
        <f t="shared" si="1458"/>
        <v>0</v>
      </c>
      <c r="HH134" s="6">
        <f t="shared" si="1459"/>
        <v>0</v>
      </c>
      <c r="HI134" s="6">
        <f t="shared" si="1460"/>
        <v>0</v>
      </c>
      <c r="HJ134" s="6">
        <f t="shared" si="1461"/>
        <v>0</v>
      </c>
      <c r="HK134" s="6">
        <f t="shared" si="1462"/>
        <v>0</v>
      </c>
      <c r="HL134" s="6">
        <f t="shared" si="1463"/>
        <v>0</v>
      </c>
      <c r="HM134" s="6">
        <f t="shared" si="1464"/>
        <v>0</v>
      </c>
      <c r="HN134" s="6">
        <f t="shared" si="1465"/>
        <v>0</v>
      </c>
      <c r="HO134" s="6">
        <f t="shared" si="1466"/>
        <v>0</v>
      </c>
      <c r="HP134" s="6">
        <f t="shared" si="1467"/>
        <v>0</v>
      </c>
      <c r="HQ134" s="6">
        <f t="shared" si="1468"/>
        <v>0</v>
      </c>
      <c r="HR134" s="6">
        <f t="shared" si="1469"/>
        <v>0</v>
      </c>
      <c r="HS134" s="6">
        <f t="shared" si="1470"/>
        <v>0</v>
      </c>
      <c r="HT134" s="6">
        <f t="shared" si="1471"/>
        <v>0</v>
      </c>
      <c r="HU134" s="6">
        <f t="shared" si="1472"/>
        <v>0</v>
      </c>
      <c r="HV134" s="6">
        <f t="shared" si="1473"/>
        <v>0</v>
      </c>
      <c r="HW134" s="6">
        <f t="shared" si="1474"/>
        <v>0</v>
      </c>
      <c r="HX134" s="6">
        <f t="shared" si="1475"/>
        <v>0</v>
      </c>
      <c r="HY134" s="6">
        <f t="shared" si="1476"/>
        <v>0</v>
      </c>
      <c r="HZ134" s="6">
        <f t="shared" si="1477"/>
        <v>0</v>
      </c>
      <c r="IA134" s="6">
        <f t="shared" si="1478"/>
        <v>0</v>
      </c>
      <c r="IB134" s="6">
        <f t="shared" si="1479"/>
        <v>0</v>
      </c>
      <c r="IC134" s="6">
        <f t="shared" si="1480"/>
        <v>0</v>
      </c>
      <c r="ID134" s="6">
        <f t="shared" si="1481"/>
        <v>0</v>
      </c>
      <c r="IE134" s="6">
        <f t="shared" si="1482"/>
        <v>0</v>
      </c>
      <c r="IF134" s="6">
        <f t="shared" si="1483"/>
        <v>0</v>
      </c>
      <c r="IG134" s="6">
        <f t="shared" si="1484"/>
        <v>0</v>
      </c>
      <c r="IH134" s="6">
        <f t="shared" si="1485"/>
        <v>0</v>
      </c>
      <c r="II134" s="6">
        <f t="shared" si="1486"/>
        <v>0</v>
      </c>
      <c r="IJ134" s="6">
        <f t="shared" si="1487"/>
        <v>0</v>
      </c>
      <c r="IK134" s="6">
        <f t="shared" si="1488"/>
        <v>0</v>
      </c>
      <c r="IL134" s="6">
        <f t="shared" si="1489"/>
        <v>0</v>
      </c>
      <c r="IM134" s="6">
        <f t="shared" si="1490"/>
        <v>0</v>
      </c>
      <c r="IN134" s="6">
        <f t="shared" si="1491"/>
        <v>0</v>
      </c>
      <c r="IO134" s="6">
        <f t="shared" si="1492"/>
        <v>0</v>
      </c>
      <c r="IP134" s="6">
        <f t="shared" si="1493"/>
        <v>0</v>
      </c>
      <c r="IQ134" s="6">
        <f t="shared" si="1494"/>
        <v>0</v>
      </c>
      <c r="IR134" s="6">
        <f t="shared" si="1495"/>
        <v>0</v>
      </c>
      <c r="IS134" s="6">
        <f t="shared" si="1496"/>
        <v>0</v>
      </c>
      <c r="IT134" s="6">
        <f t="shared" si="1497"/>
        <v>0</v>
      </c>
      <c r="IU134" s="6">
        <f t="shared" si="1498"/>
        <v>0</v>
      </c>
      <c r="IV134" s="6">
        <f t="shared" si="1499"/>
        <v>0</v>
      </c>
      <c r="IW134" s="6">
        <f t="shared" si="1500"/>
        <v>0</v>
      </c>
      <c r="IX134" s="6">
        <f t="shared" si="1501"/>
        <v>0</v>
      </c>
      <c r="IY134" s="6">
        <f t="shared" si="1502"/>
        <v>0</v>
      </c>
      <c r="IZ134" s="6">
        <f t="shared" si="1503"/>
        <v>0</v>
      </c>
      <c r="JA134" s="6">
        <f t="shared" si="1504"/>
        <v>0</v>
      </c>
      <c r="JB134" s="6">
        <f t="shared" si="1505"/>
        <v>0</v>
      </c>
      <c r="JC134" s="6">
        <f t="shared" si="1506"/>
        <v>0</v>
      </c>
    </row>
    <row r="135" spans="1:263" s="179" customFormat="1" x14ac:dyDescent="0.3">
      <c r="A135" s="202" t="s">
        <v>337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>
        <f t="shared" si="1507"/>
        <v>0</v>
      </c>
      <c r="V135" s="6">
        <f t="shared" si="1516"/>
        <v>0</v>
      </c>
      <c r="W135" s="6">
        <f t="shared" si="1516"/>
        <v>0</v>
      </c>
      <c r="X135" s="6">
        <f t="shared" si="1516"/>
        <v>0</v>
      </c>
      <c r="Y135" s="6">
        <f t="shared" si="1516"/>
        <v>0</v>
      </c>
      <c r="Z135" s="6">
        <f t="shared" si="1516"/>
        <v>0</v>
      </c>
      <c r="AA135" s="6">
        <f t="shared" si="1516"/>
        <v>0</v>
      </c>
      <c r="AB135" s="6">
        <f t="shared" si="1516"/>
        <v>0</v>
      </c>
      <c r="AC135" s="6">
        <f t="shared" si="1516"/>
        <v>0</v>
      </c>
      <c r="AD135" s="6">
        <f t="shared" si="1516"/>
        <v>0</v>
      </c>
      <c r="AE135" s="6">
        <f t="shared" si="1516"/>
        <v>0</v>
      </c>
      <c r="AF135" s="6">
        <f t="shared" si="1516"/>
        <v>0</v>
      </c>
      <c r="AG135" s="6">
        <f t="shared" si="1516"/>
        <v>0</v>
      </c>
      <c r="AH135" s="6">
        <f t="shared" si="1516"/>
        <v>0</v>
      </c>
      <c r="AI135" s="6">
        <f t="shared" si="1516"/>
        <v>0</v>
      </c>
      <c r="AJ135" s="6">
        <f t="shared" si="1516"/>
        <v>0</v>
      </c>
      <c r="AK135" s="6">
        <f t="shared" si="1516"/>
        <v>0</v>
      </c>
      <c r="AL135" s="6">
        <f t="shared" si="1516"/>
        <v>0</v>
      </c>
      <c r="AM135" s="6">
        <f t="shared" si="1516"/>
        <v>0</v>
      </c>
      <c r="AN135" s="6">
        <f t="shared" si="1516"/>
        <v>0</v>
      </c>
      <c r="AO135" s="6">
        <f t="shared" si="1516"/>
        <v>0</v>
      </c>
      <c r="AP135" s="6">
        <f t="shared" si="1516"/>
        <v>0</v>
      </c>
      <c r="AQ135" s="6">
        <f t="shared" si="1516"/>
        <v>0</v>
      </c>
      <c r="AR135" s="6">
        <f t="shared" si="1516"/>
        <v>0</v>
      </c>
      <c r="AS135" s="6">
        <f t="shared" si="1516"/>
        <v>0</v>
      </c>
      <c r="AT135" s="6">
        <f t="shared" si="1516"/>
        <v>0</v>
      </c>
      <c r="AU135" s="6">
        <f t="shared" si="1516"/>
        <v>0</v>
      </c>
      <c r="AV135" s="6">
        <f t="shared" si="1516"/>
        <v>0</v>
      </c>
      <c r="AW135" s="6">
        <f t="shared" si="1516"/>
        <v>0</v>
      </c>
      <c r="AX135" s="6">
        <f t="shared" si="1516"/>
        <v>0</v>
      </c>
      <c r="AY135" s="6">
        <f t="shared" si="1516"/>
        <v>0</v>
      </c>
      <c r="AZ135" s="6">
        <f t="shared" si="1516"/>
        <v>0</v>
      </c>
      <c r="BA135" s="6">
        <f t="shared" si="1516"/>
        <v>0</v>
      </c>
      <c r="BB135" s="6">
        <f t="shared" si="1516"/>
        <v>0</v>
      </c>
      <c r="BC135" s="6">
        <f t="shared" ref="BC135" si="1520">BB135+BC101-BC67</f>
        <v>0</v>
      </c>
      <c r="BD135" s="6">
        <f t="shared" si="1519"/>
        <v>0</v>
      </c>
      <c r="BE135" s="6">
        <f t="shared" si="1519"/>
        <v>0</v>
      </c>
      <c r="BF135" s="6">
        <f t="shared" si="1519"/>
        <v>0</v>
      </c>
      <c r="BG135" s="6">
        <f t="shared" si="1519"/>
        <v>0</v>
      </c>
      <c r="BH135" s="6">
        <f t="shared" si="1519"/>
        <v>0</v>
      </c>
      <c r="BI135" s="6">
        <f t="shared" si="1519"/>
        <v>0</v>
      </c>
      <c r="BJ135" s="6">
        <f t="shared" si="1519"/>
        <v>0</v>
      </c>
      <c r="BK135" s="6">
        <f t="shared" si="1519"/>
        <v>0</v>
      </c>
      <c r="BL135" s="6">
        <f t="shared" si="1519"/>
        <v>0</v>
      </c>
      <c r="BM135" s="6">
        <f t="shared" si="1519"/>
        <v>0</v>
      </c>
      <c r="BN135" s="6">
        <f t="shared" si="1519"/>
        <v>0</v>
      </c>
      <c r="BO135" s="6">
        <f t="shared" si="1519"/>
        <v>0</v>
      </c>
      <c r="BP135" s="6">
        <f t="shared" si="1519"/>
        <v>0</v>
      </c>
      <c r="BQ135" s="6">
        <f t="shared" si="1519"/>
        <v>0</v>
      </c>
      <c r="BR135" s="6">
        <f t="shared" si="1519"/>
        <v>0</v>
      </c>
      <c r="BS135" s="6">
        <f t="shared" si="1519"/>
        <v>0</v>
      </c>
      <c r="BT135" s="6">
        <f t="shared" si="1519"/>
        <v>0</v>
      </c>
      <c r="BU135" s="6">
        <f t="shared" si="1519"/>
        <v>0</v>
      </c>
      <c r="BV135" s="6">
        <f t="shared" si="1519"/>
        <v>0</v>
      </c>
      <c r="BW135" s="6">
        <f t="shared" si="1519"/>
        <v>0</v>
      </c>
      <c r="BX135" s="6">
        <f t="shared" si="1519"/>
        <v>0</v>
      </c>
      <c r="BY135" s="6">
        <f t="shared" si="1519"/>
        <v>0</v>
      </c>
      <c r="BZ135" s="6">
        <f t="shared" si="1519"/>
        <v>0</v>
      </c>
      <c r="CA135" s="6">
        <f t="shared" si="1519"/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f t="shared" si="1519"/>
        <v>0</v>
      </c>
      <c r="DB135" s="6">
        <f t="shared" si="1519"/>
        <v>0</v>
      </c>
      <c r="DC135" s="6">
        <f t="shared" si="1519"/>
        <v>0</v>
      </c>
      <c r="DD135" s="6">
        <f t="shared" si="1519"/>
        <v>0</v>
      </c>
      <c r="DE135" s="6">
        <f t="shared" si="1373"/>
        <v>0</v>
      </c>
      <c r="DF135" s="6">
        <f t="shared" si="1373"/>
        <v>0</v>
      </c>
      <c r="DG135" s="6">
        <f t="shared" si="1373"/>
        <v>0</v>
      </c>
      <c r="DH135" s="6">
        <f t="shared" si="1373"/>
        <v>0</v>
      </c>
      <c r="DI135" s="6">
        <f t="shared" si="1373"/>
        <v>0</v>
      </c>
      <c r="DJ135" s="6">
        <f t="shared" si="1373"/>
        <v>0</v>
      </c>
      <c r="DK135" s="6">
        <f t="shared" si="1373"/>
        <v>0</v>
      </c>
      <c r="DL135" s="6">
        <f t="shared" si="1373"/>
        <v>0</v>
      </c>
      <c r="DM135" s="6">
        <f t="shared" si="1373"/>
        <v>0</v>
      </c>
      <c r="DN135" s="6">
        <f t="shared" si="1373"/>
        <v>0</v>
      </c>
      <c r="DO135" s="6">
        <f t="shared" si="1373"/>
        <v>0</v>
      </c>
      <c r="DP135" s="6">
        <f t="shared" si="1373"/>
        <v>0</v>
      </c>
      <c r="DQ135" s="6">
        <f t="shared" si="1373"/>
        <v>0</v>
      </c>
      <c r="DR135" s="6">
        <f t="shared" si="1373"/>
        <v>0</v>
      </c>
      <c r="DS135" s="6">
        <f t="shared" si="1373"/>
        <v>0</v>
      </c>
      <c r="DT135" s="6">
        <f t="shared" si="1373"/>
        <v>0</v>
      </c>
      <c r="DU135" s="6">
        <f t="shared" si="1373"/>
        <v>0</v>
      </c>
      <c r="DV135" s="6">
        <f t="shared" si="1373"/>
        <v>0</v>
      </c>
      <c r="DW135" s="6">
        <f t="shared" si="1374"/>
        <v>0</v>
      </c>
      <c r="DX135" s="6">
        <f t="shared" si="1374"/>
        <v>0</v>
      </c>
      <c r="DY135" s="6">
        <f t="shared" si="1374"/>
        <v>0</v>
      </c>
      <c r="DZ135" s="6">
        <f t="shared" si="1374"/>
        <v>0</v>
      </c>
      <c r="EA135" s="6">
        <f t="shared" si="1374"/>
        <v>0</v>
      </c>
      <c r="EB135" s="6">
        <f t="shared" si="1375"/>
        <v>0</v>
      </c>
      <c r="EC135" s="6">
        <f t="shared" si="1376"/>
        <v>0</v>
      </c>
      <c r="ED135" s="6">
        <f t="shared" si="1377"/>
        <v>0</v>
      </c>
      <c r="EE135" s="6">
        <f t="shared" si="1378"/>
        <v>0</v>
      </c>
      <c r="EF135" s="6">
        <f t="shared" si="1379"/>
        <v>0</v>
      </c>
      <c r="EG135" s="6">
        <f t="shared" si="1380"/>
        <v>0</v>
      </c>
      <c r="EH135" s="6">
        <f t="shared" si="1381"/>
        <v>0</v>
      </c>
      <c r="EI135" s="6">
        <f t="shared" si="1382"/>
        <v>0</v>
      </c>
      <c r="EJ135" s="6">
        <f t="shared" si="1383"/>
        <v>0</v>
      </c>
      <c r="EK135" s="6">
        <f t="shared" si="1384"/>
        <v>0</v>
      </c>
      <c r="EL135" s="6">
        <f t="shared" si="1385"/>
        <v>0</v>
      </c>
      <c r="EM135" s="6">
        <f t="shared" si="1386"/>
        <v>0</v>
      </c>
      <c r="EN135" s="6">
        <f t="shared" si="1387"/>
        <v>0</v>
      </c>
      <c r="EO135" s="6">
        <f t="shared" si="1388"/>
        <v>0</v>
      </c>
      <c r="EP135" s="6">
        <f t="shared" si="1389"/>
        <v>0</v>
      </c>
      <c r="EQ135" s="6">
        <f t="shared" si="1390"/>
        <v>0</v>
      </c>
      <c r="ER135" s="6">
        <f t="shared" si="1391"/>
        <v>0</v>
      </c>
      <c r="ES135" s="6">
        <f t="shared" si="1392"/>
        <v>0</v>
      </c>
      <c r="ET135" s="6">
        <f t="shared" si="1393"/>
        <v>0</v>
      </c>
      <c r="EU135" s="6">
        <f t="shared" si="1394"/>
        <v>0</v>
      </c>
      <c r="EV135" s="6">
        <f t="shared" si="1395"/>
        <v>0</v>
      </c>
      <c r="EW135" s="6">
        <f t="shared" si="1396"/>
        <v>0</v>
      </c>
      <c r="EX135" s="6">
        <f t="shared" si="1397"/>
        <v>0</v>
      </c>
      <c r="EY135" s="6">
        <f t="shared" si="1398"/>
        <v>0</v>
      </c>
      <c r="EZ135" s="6">
        <f t="shared" si="1399"/>
        <v>0</v>
      </c>
      <c r="FA135" s="6">
        <f t="shared" si="1400"/>
        <v>0</v>
      </c>
      <c r="FB135" s="6">
        <f t="shared" si="1401"/>
        <v>0</v>
      </c>
      <c r="FC135" s="6">
        <f t="shared" si="1402"/>
        <v>0</v>
      </c>
      <c r="FD135" s="6">
        <f t="shared" si="1403"/>
        <v>0</v>
      </c>
      <c r="FE135" s="6">
        <f t="shared" si="1404"/>
        <v>0</v>
      </c>
      <c r="FF135" s="6">
        <f t="shared" si="1405"/>
        <v>0</v>
      </c>
      <c r="FG135" s="6">
        <f t="shared" si="1406"/>
        <v>0</v>
      </c>
      <c r="FH135" s="6">
        <f t="shared" si="1407"/>
        <v>0</v>
      </c>
      <c r="FI135" s="6">
        <f t="shared" si="1408"/>
        <v>0</v>
      </c>
      <c r="FJ135" s="6">
        <f t="shared" si="1409"/>
        <v>0</v>
      </c>
      <c r="FK135" s="6">
        <f t="shared" si="1410"/>
        <v>0</v>
      </c>
      <c r="FL135" s="6">
        <f t="shared" si="1411"/>
        <v>0</v>
      </c>
      <c r="FM135" s="6">
        <f t="shared" si="1412"/>
        <v>0</v>
      </c>
      <c r="FN135" s="6">
        <f t="shared" si="1413"/>
        <v>0</v>
      </c>
      <c r="FO135" s="6">
        <f t="shared" si="1414"/>
        <v>0</v>
      </c>
      <c r="FP135" s="6">
        <f t="shared" si="1415"/>
        <v>0</v>
      </c>
      <c r="FQ135" s="6">
        <f t="shared" si="1416"/>
        <v>0</v>
      </c>
      <c r="FR135" s="6">
        <f t="shared" si="1417"/>
        <v>0</v>
      </c>
      <c r="FS135" s="6">
        <f t="shared" si="1418"/>
        <v>0</v>
      </c>
      <c r="FT135" s="6">
        <f t="shared" si="1419"/>
        <v>0</v>
      </c>
      <c r="FU135" s="6">
        <f t="shared" si="1420"/>
        <v>0</v>
      </c>
      <c r="FV135" s="6">
        <f t="shared" si="1421"/>
        <v>0</v>
      </c>
      <c r="FW135" s="6">
        <f t="shared" si="1422"/>
        <v>0</v>
      </c>
      <c r="FX135" s="6">
        <f t="shared" si="1423"/>
        <v>0</v>
      </c>
      <c r="FY135" s="6">
        <f t="shared" si="1424"/>
        <v>0</v>
      </c>
      <c r="FZ135" s="6">
        <f t="shared" si="1425"/>
        <v>0</v>
      </c>
      <c r="GA135" s="6">
        <f t="shared" si="1426"/>
        <v>0</v>
      </c>
      <c r="GB135" s="6">
        <f t="shared" si="1427"/>
        <v>0</v>
      </c>
      <c r="GC135" s="6">
        <f t="shared" si="1428"/>
        <v>0</v>
      </c>
      <c r="GD135" s="6">
        <f t="shared" si="1429"/>
        <v>0</v>
      </c>
      <c r="GE135" s="6">
        <f t="shared" si="1430"/>
        <v>0</v>
      </c>
      <c r="GF135" s="6">
        <f t="shared" si="1431"/>
        <v>0</v>
      </c>
      <c r="GG135" s="6">
        <f t="shared" si="1432"/>
        <v>0</v>
      </c>
      <c r="GH135" s="6">
        <f t="shared" si="1433"/>
        <v>0</v>
      </c>
      <c r="GI135" s="6">
        <f t="shared" si="1434"/>
        <v>0</v>
      </c>
      <c r="GJ135" s="6">
        <f t="shared" si="1435"/>
        <v>0</v>
      </c>
      <c r="GK135" s="6">
        <f t="shared" si="1436"/>
        <v>0</v>
      </c>
      <c r="GL135" s="6">
        <f t="shared" si="1437"/>
        <v>0</v>
      </c>
      <c r="GM135" s="6">
        <f t="shared" si="1438"/>
        <v>0</v>
      </c>
      <c r="GN135" s="6">
        <f t="shared" si="1439"/>
        <v>0</v>
      </c>
      <c r="GO135" s="6">
        <f t="shared" si="1440"/>
        <v>0</v>
      </c>
      <c r="GP135" s="6">
        <f t="shared" si="1441"/>
        <v>0</v>
      </c>
      <c r="GQ135" s="6">
        <f t="shared" si="1442"/>
        <v>0</v>
      </c>
      <c r="GR135" s="6">
        <f t="shared" si="1443"/>
        <v>0</v>
      </c>
      <c r="GS135" s="6">
        <f t="shared" si="1444"/>
        <v>0</v>
      </c>
      <c r="GT135" s="6">
        <f t="shared" si="1445"/>
        <v>0</v>
      </c>
      <c r="GU135" s="6">
        <f t="shared" si="1446"/>
        <v>0</v>
      </c>
      <c r="GV135" s="6">
        <f t="shared" si="1447"/>
        <v>0</v>
      </c>
      <c r="GW135" s="6">
        <f t="shared" si="1448"/>
        <v>0</v>
      </c>
      <c r="GX135" s="6">
        <f t="shared" si="1449"/>
        <v>0</v>
      </c>
      <c r="GY135" s="6">
        <f t="shared" si="1450"/>
        <v>0</v>
      </c>
      <c r="GZ135" s="6">
        <f t="shared" si="1451"/>
        <v>0</v>
      </c>
      <c r="HA135" s="6">
        <f t="shared" si="1452"/>
        <v>0</v>
      </c>
      <c r="HB135" s="6">
        <f t="shared" si="1453"/>
        <v>0</v>
      </c>
      <c r="HC135" s="6">
        <f t="shared" si="1454"/>
        <v>0</v>
      </c>
      <c r="HD135" s="6">
        <f t="shared" si="1455"/>
        <v>0</v>
      </c>
      <c r="HE135" s="6">
        <f t="shared" si="1456"/>
        <v>0</v>
      </c>
      <c r="HF135" s="6">
        <f t="shared" si="1457"/>
        <v>0</v>
      </c>
      <c r="HG135" s="6">
        <f t="shared" si="1458"/>
        <v>0</v>
      </c>
      <c r="HH135" s="6">
        <f t="shared" si="1459"/>
        <v>0</v>
      </c>
      <c r="HI135" s="6">
        <f t="shared" si="1460"/>
        <v>0</v>
      </c>
      <c r="HJ135" s="6">
        <f t="shared" si="1461"/>
        <v>0</v>
      </c>
      <c r="HK135" s="6">
        <f t="shared" si="1462"/>
        <v>0</v>
      </c>
      <c r="HL135" s="6">
        <f t="shared" si="1463"/>
        <v>0</v>
      </c>
      <c r="HM135" s="6">
        <f t="shared" si="1464"/>
        <v>0</v>
      </c>
      <c r="HN135" s="6">
        <f t="shared" si="1465"/>
        <v>0</v>
      </c>
      <c r="HO135" s="6">
        <f t="shared" si="1466"/>
        <v>0</v>
      </c>
      <c r="HP135" s="6">
        <f t="shared" si="1467"/>
        <v>0</v>
      </c>
      <c r="HQ135" s="6">
        <f t="shared" si="1468"/>
        <v>0</v>
      </c>
      <c r="HR135" s="6">
        <f t="shared" si="1469"/>
        <v>0</v>
      </c>
      <c r="HS135" s="6">
        <f t="shared" si="1470"/>
        <v>0</v>
      </c>
      <c r="HT135" s="6">
        <f t="shared" si="1471"/>
        <v>0</v>
      </c>
      <c r="HU135" s="6">
        <f t="shared" si="1472"/>
        <v>0</v>
      </c>
      <c r="HV135" s="6">
        <f t="shared" si="1473"/>
        <v>0</v>
      </c>
      <c r="HW135" s="6">
        <f t="shared" si="1474"/>
        <v>0</v>
      </c>
      <c r="HX135" s="6">
        <f t="shared" si="1475"/>
        <v>0</v>
      </c>
      <c r="HY135" s="6">
        <f t="shared" si="1476"/>
        <v>0</v>
      </c>
      <c r="HZ135" s="6">
        <f t="shared" si="1477"/>
        <v>0</v>
      </c>
      <c r="IA135" s="6">
        <f t="shared" si="1478"/>
        <v>0</v>
      </c>
      <c r="IB135" s="6">
        <f t="shared" si="1479"/>
        <v>0</v>
      </c>
      <c r="IC135" s="6">
        <f t="shared" si="1480"/>
        <v>0</v>
      </c>
      <c r="ID135" s="6">
        <f t="shared" si="1481"/>
        <v>0</v>
      </c>
      <c r="IE135" s="6">
        <f t="shared" si="1482"/>
        <v>0</v>
      </c>
      <c r="IF135" s="6">
        <f t="shared" si="1483"/>
        <v>0</v>
      </c>
      <c r="IG135" s="6">
        <f t="shared" si="1484"/>
        <v>0</v>
      </c>
      <c r="IH135" s="6">
        <f t="shared" si="1485"/>
        <v>0</v>
      </c>
      <c r="II135" s="6">
        <f t="shared" si="1486"/>
        <v>0</v>
      </c>
      <c r="IJ135" s="6">
        <f t="shared" si="1487"/>
        <v>0</v>
      </c>
      <c r="IK135" s="6">
        <f t="shared" si="1488"/>
        <v>0</v>
      </c>
      <c r="IL135" s="6">
        <f t="shared" si="1489"/>
        <v>0</v>
      </c>
      <c r="IM135" s="6">
        <f t="shared" si="1490"/>
        <v>0</v>
      </c>
      <c r="IN135" s="6">
        <f t="shared" si="1491"/>
        <v>0</v>
      </c>
      <c r="IO135" s="6">
        <f t="shared" si="1492"/>
        <v>0</v>
      </c>
      <c r="IP135" s="6">
        <f t="shared" si="1493"/>
        <v>0</v>
      </c>
      <c r="IQ135" s="6">
        <f t="shared" si="1494"/>
        <v>0</v>
      </c>
      <c r="IR135" s="6">
        <f t="shared" si="1495"/>
        <v>0</v>
      </c>
      <c r="IS135" s="6">
        <f t="shared" si="1496"/>
        <v>0</v>
      </c>
      <c r="IT135" s="6">
        <f t="shared" si="1497"/>
        <v>0</v>
      </c>
      <c r="IU135" s="6">
        <f t="shared" si="1498"/>
        <v>0</v>
      </c>
      <c r="IV135" s="6">
        <f t="shared" si="1499"/>
        <v>0</v>
      </c>
      <c r="IW135" s="6">
        <f t="shared" si="1500"/>
        <v>0</v>
      </c>
      <c r="IX135" s="6">
        <f t="shared" si="1501"/>
        <v>0</v>
      </c>
      <c r="IY135" s="6">
        <f t="shared" si="1502"/>
        <v>0</v>
      </c>
      <c r="IZ135" s="6">
        <f t="shared" si="1503"/>
        <v>0</v>
      </c>
      <c r="JA135" s="6">
        <f t="shared" si="1504"/>
        <v>0</v>
      </c>
      <c r="JB135" s="6">
        <f t="shared" si="1505"/>
        <v>0</v>
      </c>
      <c r="JC135" s="6">
        <f t="shared" si="1506"/>
        <v>0</v>
      </c>
    </row>
    <row r="136" spans="1:263" s="179" customFormat="1" x14ac:dyDescent="0.3">
      <c r="A136" s="202" t="s">
        <v>338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>
        <f t="shared" si="1507"/>
        <v>0</v>
      </c>
      <c r="V136" s="6">
        <f t="shared" si="1516"/>
        <v>0</v>
      </c>
      <c r="W136" s="6">
        <f t="shared" si="1516"/>
        <v>0</v>
      </c>
      <c r="X136" s="6">
        <f t="shared" si="1516"/>
        <v>0</v>
      </c>
      <c r="Y136" s="6">
        <f t="shared" si="1516"/>
        <v>0</v>
      </c>
      <c r="Z136" s="6">
        <f t="shared" si="1516"/>
        <v>0</v>
      </c>
      <c r="AA136" s="6">
        <f t="shared" si="1516"/>
        <v>0</v>
      </c>
      <c r="AB136" s="6">
        <f t="shared" si="1516"/>
        <v>0</v>
      </c>
      <c r="AC136" s="6">
        <f t="shared" si="1516"/>
        <v>0</v>
      </c>
      <c r="AD136" s="6">
        <f t="shared" si="1516"/>
        <v>0</v>
      </c>
      <c r="AE136" s="6">
        <f t="shared" si="1516"/>
        <v>0</v>
      </c>
      <c r="AF136" s="6">
        <f t="shared" si="1516"/>
        <v>0</v>
      </c>
      <c r="AG136" s="6">
        <f t="shared" si="1516"/>
        <v>0</v>
      </c>
      <c r="AH136" s="6">
        <f t="shared" si="1516"/>
        <v>0</v>
      </c>
      <c r="AI136" s="6">
        <f t="shared" si="1516"/>
        <v>0</v>
      </c>
      <c r="AJ136" s="6">
        <f t="shared" si="1516"/>
        <v>0</v>
      </c>
      <c r="AK136" s="6">
        <f t="shared" si="1516"/>
        <v>0</v>
      </c>
      <c r="AL136" s="6">
        <f t="shared" si="1516"/>
        <v>0</v>
      </c>
      <c r="AM136" s="6">
        <f t="shared" si="1516"/>
        <v>0</v>
      </c>
      <c r="AN136" s="6">
        <f t="shared" si="1516"/>
        <v>0</v>
      </c>
      <c r="AO136" s="6">
        <f t="shared" si="1516"/>
        <v>0</v>
      </c>
      <c r="AP136" s="6">
        <f t="shared" si="1516"/>
        <v>0</v>
      </c>
      <c r="AQ136" s="6">
        <f t="shared" si="1516"/>
        <v>0</v>
      </c>
      <c r="AR136" s="6">
        <f t="shared" si="1516"/>
        <v>0</v>
      </c>
      <c r="AS136" s="6">
        <f t="shared" si="1516"/>
        <v>0</v>
      </c>
      <c r="AT136" s="6">
        <f t="shared" si="1516"/>
        <v>0</v>
      </c>
      <c r="AU136" s="6">
        <f t="shared" si="1516"/>
        <v>0</v>
      </c>
      <c r="AV136" s="6">
        <f t="shared" si="1516"/>
        <v>0</v>
      </c>
      <c r="AW136" s="6">
        <f t="shared" si="1516"/>
        <v>0</v>
      </c>
      <c r="AX136" s="6">
        <f t="shared" si="1516"/>
        <v>0</v>
      </c>
      <c r="AY136" s="6">
        <f t="shared" si="1516"/>
        <v>0</v>
      </c>
      <c r="AZ136" s="6">
        <f t="shared" si="1516"/>
        <v>0</v>
      </c>
      <c r="BA136" s="6">
        <f t="shared" si="1516"/>
        <v>0</v>
      </c>
      <c r="BB136" s="6">
        <f t="shared" si="1516"/>
        <v>0</v>
      </c>
      <c r="BC136" s="6">
        <f t="shared" ref="BC136" si="1521">BB136+BC102-BC68</f>
        <v>0</v>
      </c>
      <c r="BD136" s="6">
        <f t="shared" si="1519"/>
        <v>0</v>
      </c>
      <c r="BE136" s="6">
        <f t="shared" si="1519"/>
        <v>0</v>
      </c>
      <c r="BF136" s="6">
        <f t="shared" si="1519"/>
        <v>0</v>
      </c>
      <c r="BG136" s="6">
        <f t="shared" si="1519"/>
        <v>0</v>
      </c>
      <c r="BH136" s="6">
        <f t="shared" si="1519"/>
        <v>0</v>
      </c>
      <c r="BI136" s="6">
        <f t="shared" si="1519"/>
        <v>0</v>
      </c>
      <c r="BJ136" s="6">
        <f t="shared" si="1519"/>
        <v>0</v>
      </c>
      <c r="BK136" s="6">
        <f t="shared" si="1519"/>
        <v>0</v>
      </c>
      <c r="BL136" s="6">
        <f t="shared" si="1519"/>
        <v>0</v>
      </c>
      <c r="BM136" s="6">
        <f t="shared" si="1519"/>
        <v>0</v>
      </c>
      <c r="BN136" s="6">
        <f t="shared" si="1519"/>
        <v>0</v>
      </c>
      <c r="BO136" s="6">
        <f t="shared" si="1519"/>
        <v>0</v>
      </c>
      <c r="BP136" s="6">
        <f t="shared" si="1519"/>
        <v>0</v>
      </c>
      <c r="BQ136" s="6">
        <f t="shared" si="1519"/>
        <v>0</v>
      </c>
      <c r="BR136" s="6">
        <f t="shared" si="1519"/>
        <v>0</v>
      </c>
      <c r="BS136" s="6">
        <f t="shared" si="1519"/>
        <v>0</v>
      </c>
      <c r="BT136" s="6">
        <f t="shared" si="1519"/>
        <v>0</v>
      </c>
      <c r="BU136" s="6">
        <f t="shared" si="1519"/>
        <v>0</v>
      </c>
      <c r="BV136" s="6">
        <f t="shared" si="1519"/>
        <v>0</v>
      </c>
      <c r="BW136" s="6">
        <f t="shared" si="1519"/>
        <v>0</v>
      </c>
      <c r="BX136" s="6">
        <f t="shared" si="1519"/>
        <v>0</v>
      </c>
      <c r="BY136" s="6">
        <f t="shared" si="1519"/>
        <v>0</v>
      </c>
      <c r="BZ136" s="6">
        <f t="shared" si="1519"/>
        <v>0</v>
      </c>
      <c r="CA136" s="6">
        <f t="shared" si="1519"/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f t="shared" si="1519"/>
        <v>0</v>
      </c>
      <c r="DB136" s="6">
        <f t="shared" si="1519"/>
        <v>0</v>
      </c>
      <c r="DC136" s="6">
        <f t="shared" si="1519"/>
        <v>0</v>
      </c>
      <c r="DD136" s="6">
        <f t="shared" si="1519"/>
        <v>0</v>
      </c>
      <c r="DE136" s="6">
        <f t="shared" si="1373"/>
        <v>0</v>
      </c>
      <c r="DF136" s="6">
        <f t="shared" si="1373"/>
        <v>0</v>
      </c>
      <c r="DG136" s="6">
        <f t="shared" si="1373"/>
        <v>0</v>
      </c>
      <c r="DH136" s="6">
        <f t="shared" si="1373"/>
        <v>0</v>
      </c>
      <c r="DI136" s="6">
        <f t="shared" si="1373"/>
        <v>0</v>
      </c>
      <c r="DJ136" s="6">
        <f t="shared" si="1373"/>
        <v>0</v>
      </c>
      <c r="DK136" s="6">
        <f t="shared" si="1373"/>
        <v>0</v>
      </c>
      <c r="DL136" s="6">
        <f t="shared" si="1373"/>
        <v>0</v>
      </c>
      <c r="DM136" s="6">
        <f t="shared" si="1373"/>
        <v>0</v>
      </c>
      <c r="DN136" s="6">
        <f t="shared" si="1373"/>
        <v>0</v>
      </c>
      <c r="DO136" s="6">
        <f t="shared" si="1373"/>
        <v>0</v>
      </c>
      <c r="DP136" s="6">
        <f t="shared" si="1373"/>
        <v>0</v>
      </c>
      <c r="DQ136" s="6">
        <f t="shared" si="1373"/>
        <v>0</v>
      </c>
      <c r="DR136" s="6">
        <f t="shared" si="1373"/>
        <v>0</v>
      </c>
      <c r="DS136" s="6">
        <f t="shared" si="1373"/>
        <v>0</v>
      </c>
      <c r="DT136" s="6">
        <f t="shared" si="1373"/>
        <v>0</v>
      </c>
      <c r="DU136" s="6">
        <f t="shared" si="1373"/>
        <v>0</v>
      </c>
      <c r="DV136" s="6">
        <f t="shared" si="1373"/>
        <v>0</v>
      </c>
      <c r="DW136" s="6">
        <f t="shared" si="1374"/>
        <v>0</v>
      </c>
      <c r="DX136" s="6">
        <f t="shared" si="1374"/>
        <v>0</v>
      </c>
      <c r="DY136" s="6">
        <f t="shared" si="1374"/>
        <v>0</v>
      </c>
      <c r="DZ136" s="6">
        <f t="shared" si="1374"/>
        <v>0</v>
      </c>
      <c r="EA136" s="6">
        <f t="shared" si="1374"/>
        <v>0</v>
      </c>
      <c r="EB136" s="6">
        <f t="shared" si="1375"/>
        <v>0</v>
      </c>
      <c r="EC136" s="6">
        <f t="shared" si="1376"/>
        <v>0</v>
      </c>
      <c r="ED136" s="6">
        <f t="shared" si="1377"/>
        <v>0</v>
      </c>
      <c r="EE136" s="6">
        <f t="shared" si="1378"/>
        <v>0</v>
      </c>
      <c r="EF136" s="6">
        <f t="shared" si="1379"/>
        <v>0</v>
      </c>
      <c r="EG136" s="6">
        <f t="shared" si="1380"/>
        <v>0</v>
      </c>
      <c r="EH136" s="6">
        <f t="shared" si="1381"/>
        <v>0</v>
      </c>
      <c r="EI136" s="6">
        <f t="shared" si="1382"/>
        <v>0</v>
      </c>
      <c r="EJ136" s="6">
        <f t="shared" si="1383"/>
        <v>0</v>
      </c>
      <c r="EK136" s="6">
        <f t="shared" si="1384"/>
        <v>0</v>
      </c>
      <c r="EL136" s="6">
        <f t="shared" si="1385"/>
        <v>0</v>
      </c>
      <c r="EM136" s="6">
        <f t="shared" si="1386"/>
        <v>0</v>
      </c>
      <c r="EN136" s="6">
        <f t="shared" si="1387"/>
        <v>0</v>
      </c>
      <c r="EO136" s="6">
        <f t="shared" si="1388"/>
        <v>0</v>
      </c>
      <c r="EP136" s="6">
        <f t="shared" si="1389"/>
        <v>0</v>
      </c>
      <c r="EQ136" s="6">
        <f t="shared" si="1390"/>
        <v>0</v>
      </c>
      <c r="ER136" s="6">
        <f t="shared" si="1391"/>
        <v>0</v>
      </c>
      <c r="ES136" s="6">
        <f t="shared" si="1392"/>
        <v>0</v>
      </c>
      <c r="ET136" s="6">
        <f t="shared" si="1393"/>
        <v>0</v>
      </c>
      <c r="EU136" s="6">
        <f t="shared" si="1394"/>
        <v>0</v>
      </c>
      <c r="EV136" s="6">
        <f t="shared" si="1395"/>
        <v>0</v>
      </c>
      <c r="EW136" s="6">
        <f t="shared" si="1396"/>
        <v>0</v>
      </c>
      <c r="EX136" s="6">
        <f t="shared" si="1397"/>
        <v>0</v>
      </c>
      <c r="EY136" s="6">
        <f t="shared" si="1398"/>
        <v>0</v>
      </c>
      <c r="EZ136" s="6">
        <f t="shared" si="1399"/>
        <v>0</v>
      </c>
      <c r="FA136" s="6">
        <f t="shared" si="1400"/>
        <v>0</v>
      </c>
      <c r="FB136" s="6">
        <f t="shared" si="1401"/>
        <v>0</v>
      </c>
      <c r="FC136" s="6">
        <f t="shared" si="1402"/>
        <v>0</v>
      </c>
      <c r="FD136" s="6">
        <f t="shared" si="1403"/>
        <v>0</v>
      </c>
      <c r="FE136" s="6">
        <f t="shared" si="1404"/>
        <v>0</v>
      </c>
      <c r="FF136" s="6">
        <f t="shared" si="1405"/>
        <v>0</v>
      </c>
      <c r="FG136" s="6">
        <f t="shared" si="1406"/>
        <v>0</v>
      </c>
      <c r="FH136" s="6">
        <f t="shared" si="1407"/>
        <v>0</v>
      </c>
      <c r="FI136" s="6">
        <f t="shared" si="1408"/>
        <v>0</v>
      </c>
      <c r="FJ136" s="6">
        <f t="shared" si="1409"/>
        <v>0</v>
      </c>
      <c r="FK136" s="6">
        <f t="shared" si="1410"/>
        <v>0</v>
      </c>
      <c r="FL136" s="6">
        <f t="shared" si="1411"/>
        <v>0</v>
      </c>
      <c r="FM136" s="6">
        <f t="shared" si="1412"/>
        <v>0</v>
      </c>
      <c r="FN136" s="6">
        <f t="shared" si="1413"/>
        <v>0</v>
      </c>
      <c r="FO136" s="6">
        <f t="shared" si="1414"/>
        <v>0</v>
      </c>
      <c r="FP136" s="6">
        <f t="shared" si="1415"/>
        <v>0</v>
      </c>
      <c r="FQ136" s="6">
        <f t="shared" si="1416"/>
        <v>0</v>
      </c>
      <c r="FR136" s="6">
        <f t="shared" si="1417"/>
        <v>0</v>
      </c>
      <c r="FS136" s="6">
        <f t="shared" si="1418"/>
        <v>0</v>
      </c>
      <c r="FT136" s="6">
        <f t="shared" si="1419"/>
        <v>0</v>
      </c>
      <c r="FU136" s="6">
        <f t="shared" si="1420"/>
        <v>0</v>
      </c>
      <c r="FV136" s="6">
        <f t="shared" si="1421"/>
        <v>0</v>
      </c>
      <c r="FW136" s="6">
        <f t="shared" si="1422"/>
        <v>0</v>
      </c>
      <c r="FX136" s="6">
        <f t="shared" si="1423"/>
        <v>0</v>
      </c>
      <c r="FY136" s="6">
        <f t="shared" si="1424"/>
        <v>0</v>
      </c>
      <c r="FZ136" s="6">
        <f t="shared" si="1425"/>
        <v>0</v>
      </c>
      <c r="GA136" s="6">
        <f t="shared" si="1426"/>
        <v>0</v>
      </c>
      <c r="GB136" s="6">
        <f t="shared" si="1427"/>
        <v>0</v>
      </c>
      <c r="GC136" s="6">
        <f t="shared" si="1428"/>
        <v>0</v>
      </c>
      <c r="GD136" s="6">
        <f t="shared" si="1429"/>
        <v>0</v>
      </c>
      <c r="GE136" s="6">
        <f t="shared" si="1430"/>
        <v>0</v>
      </c>
      <c r="GF136" s="6">
        <f t="shared" si="1431"/>
        <v>0</v>
      </c>
      <c r="GG136" s="6">
        <f t="shared" si="1432"/>
        <v>0</v>
      </c>
      <c r="GH136" s="6">
        <f t="shared" si="1433"/>
        <v>0</v>
      </c>
      <c r="GI136" s="6">
        <f t="shared" si="1434"/>
        <v>0</v>
      </c>
      <c r="GJ136" s="6">
        <f t="shared" si="1435"/>
        <v>0</v>
      </c>
      <c r="GK136" s="6">
        <f t="shared" si="1436"/>
        <v>0</v>
      </c>
      <c r="GL136" s="6">
        <f t="shared" si="1437"/>
        <v>0</v>
      </c>
      <c r="GM136" s="6">
        <f t="shared" si="1438"/>
        <v>0</v>
      </c>
      <c r="GN136" s="6">
        <f t="shared" si="1439"/>
        <v>0</v>
      </c>
      <c r="GO136" s="6">
        <f t="shared" si="1440"/>
        <v>0</v>
      </c>
      <c r="GP136" s="6">
        <f t="shared" si="1441"/>
        <v>0</v>
      </c>
      <c r="GQ136" s="6">
        <f t="shared" si="1442"/>
        <v>0</v>
      </c>
      <c r="GR136" s="6">
        <f t="shared" si="1443"/>
        <v>0</v>
      </c>
      <c r="GS136" s="6">
        <f t="shared" si="1444"/>
        <v>0</v>
      </c>
      <c r="GT136" s="6">
        <f t="shared" si="1445"/>
        <v>0</v>
      </c>
      <c r="GU136" s="6">
        <f t="shared" si="1446"/>
        <v>0</v>
      </c>
      <c r="GV136" s="6">
        <f t="shared" si="1447"/>
        <v>0</v>
      </c>
      <c r="GW136" s="6">
        <f t="shared" si="1448"/>
        <v>0</v>
      </c>
      <c r="GX136" s="6">
        <f t="shared" si="1449"/>
        <v>0</v>
      </c>
      <c r="GY136" s="6">
        <f t="shared" si="1450"/>
        <v>0</v>
      </c>
      <c r="GZ136" s="6">
        <f t="shared" si="1451"/>
        <v>0</v>
      </c>
      <c r="HA136" s="6">
        <f t="shared" si="1452"/>
        <v>0</v>
      </c>
      <c r="HB136" s="6">
        <f t="shared" si="1453"/>
        <v>0</v>
      </c>
      <c r="HC136" s="6">
        <f t="shared" si="1454"/>
        <v>0</v>
      </c>
      <c r="HD136" s="6">
        <f t="shared" si="1455"/>
        <v>0</v>
      </c>
      <c r="HE136" s="6">
        <f t="shared" si="1456"/>
        <v>0</v>
      </c>
      <c r="HF136" s="6">
        <f t="shared" si="1457"/>
        <v>0</v>
      </c>
      <c r="HG136" s="6">
        <f t="shared" si="1458"/>
        <v>0</v>
      </c>
      <c r="HH136" s="6">
        <f t="shared" si="1459"/>
        <v>0</v>
      </c>
      <c r="HI136" s="6">
        <f t="shared" si="1460"/>
        <v>0</v>
      </c>
      <c r="HJ136" s="6">
        <f t="shared" si="1461"/>
        <v>0</v>
      </c>
      <c r="HK136" s="6">
        <f t="shared" si="1462"/>
        <v>0</v>
      </c>
      <c r="HL136" s="6">
        <f t="shared" si="1463"/>
        <v>0</v>
      </c>
      <c r="HM136" s="6">
        <f t="shared" si="1464"/>
        <v>0</v>
      </c>
      <c r="HN136" s="6">
        <f t="shared" si="1465"/>
        <v>0</v>
      </c>
      <c r="HO136" s="6">
        <f t="shared" si="1466"/>
        <v>0</v>
      </c>
      <c r="HP136" s="6">
        <f t="shared" si="1467"/>
        <v>0</v>
      </c>
      <c r="HQ136" s="6">
        <f t="shared" si="1468"/>
        <v>0</v>
      </c>
      <c r="HR136" s="6">
        <f t="shared" si="1469"/>
        <v>0</v>
      </c>
      <c r="HS136" s="6">
        <f t="shared" si="1470"/>
        <v>0</v>
      </c>
      <c r="HT136" s="6">
        <f t="shared" si="1471"/>
        <v>0</v>
      </c>
      <c r="HU136" s="6">
        <f t="shared" si="1472"/>
        <v>0</v>
      </c>
      <c r="HV136" s="6">
        <f t="shared" si="1473"/>
        <v>0</v>
      </c>
      <c r="HW136" s="6">
        <f t="shared" si="1474"/>
        <v>0</v>
      </c>
      <c r="HX136" s="6">
        <f t="shared" si="1475"/>
        <v>0</v>
      </c>
      <c r="HY136" s="6">
        <f t="shared" si="1476"/>
        <v>0</v>
      </c>
      <c r="HZ136" s="6">
        <f t="shared" si="1477"/>
        <v>0</v>
      </c>
      <c r="IA136" s="6">
        <f t="shared" si="1478"/>
        <v>0</v>
      </c>
      <c r="IB136" s="6">
        <f t="shared" si="1479"/>
        <v>0</v>
      </c>
      <c r="IC136" s="6">
        <f t="shared" si="1480"/>
        <v>0</v>
      </c>
      <c r="ID136" s="6">
        <f t="shared" si="1481"/>
        <v>0</v>
      </c>
      <c r="IE136" s="6">
        <f t="shared" si="1482"/>
        <v>0</v>
      </c>
      <c r="IF136" s="6">
        <f t="shared" si="1483"/>
        <v>0</v>
      </c>
      <c r="IG136" s="6">
        <f t="shared" si="1484"/>
        <v>0</v>
      </c>
      <c r="IH136" s="6">
        <f t="shared" si="1485"/>
        <v>0</v>
      </c>
      <c r="II136" s="6">
        <f t="shared" si="1486"/>
        <v>0</v>
      </c>
      <c r="IJ136" s="6">
        <f t="shared" si="1487"/>
        <v>0</v>
      </c>
      <c r="IK136" s="6">
        <f t="shared" si="1488"/>
        <v>0</v>
      </c>
      <c r="IL136" s="6">
        <f t="shared" si="1489"/>
        <v>0</v>
      </c>
      <c r="IM136" s="6">
        <f t="shared" si="1490"/>
        <v>0</v>
      </c>
      <c r="IN136" s="6">
        <f t="shared" si="1491"/>
        <v>0</v>
      </c>
      <c r="IO136" s="6">
        <f t="shared" si="1492"/>
        <v>0</v>
      </c>
      <c r="IP136" s="6">
        <f t="shared" si="1493"/>
        <v>0</v>
      </c>
      <c r="IQ136" s="6">
        <f t="shared" si="1494"/>
        <v>0</v>
      </c>
      <c r="IR136" s="6">
        <f t="shared" si="1495"/>
        <v>0</v>
      </c>
      <c r="IS136" s="6">
        <f t="shared" si="1496"/>
        <v>0</v>
      </c>
      <c r="IT136" s="6">
        <f t="shared" si="1497"/>
        <v>0</v>
      </c>
      <c r="IU136" s="6">
        <f t="shared" si="1498"/>
        <v>0</v>
      </c>
      <c r="IV136" s="6">
        <f t="shared" si="1499"/>
        <v>0</v>
      </c>
      <c r="IW136" s="6">
        <f t="shared" si="1500"/>
        <v>0</v>
      </c>
      <c r="IX136" s="6">
        <f t="shared" si="1501"/>
        <v>0</v>
      </c>
      <c r="IY136" s="6">
        <f t="shared" si="1502"/>
        <v>0</v>
      </c>
      <c r="IZ136" s="6">
        <f t="shared" si="1503"/>
        <v>0</v>
      </c>
      <c r="JA136" s="6">
        <f t="shared" si="1504"/>
        <v>0</v>
      </c>
      <c r="JB136" s="6">
        <f t="shared" si="1505"/>
        <v>0</v>
      </c>
      <c r="JC136" s="6">
        <f t="shared" si="1506"/>
        <v>0</v>
      </c>
    </row>
    <row r="137" spans="1:263" s="179" customFormat="1" x14ac:dyDescent="0.3">
      <c r="A137" s="202" t="s">
        <v>339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>
        <f t="shared" si="1507"/>
        <v>0</v>
      </c>
      <c r="V137" s="6">
        <f t="shared" si="1516"/>
        <v>0</v>
      </c>
      <c r="W137" s="6">
        <f t="shared" si="1516"/>
        <v>0</v>
      </c>
      <c r="X137" s="6">
        <f t="shared" si="1516"/>
        <v>0</v>
      </c>
      <c r="Y137" s="6">
        <f t="shared" si="1516"/>
        <v>0</v>
      </c>
      <c r="Z137" s="6">
        <f t="shared" si="1516"/>
        <v>0</v>
      </c>
      <c r="AA137" s="6">
        <f t="shared" si="1516"/>
        <v>0</v>
      </c>
      <c r="AB137" s="6">
        <f t="shared" si="1516"/>
        <v>0</v>
      </c>
      <c r="AC137" s="6">
        <f t="shared" si="1516"/>
        <v>0</v>
      </c>
      <c r="AD137" s="6">
        <f t="shared" si="1516"/>
        <v>0</v>
      </c>
      <c r="AE137" s="6">
        <f t="shared" si="1516"/>
        <v>0</v>
      </c>
      <c r="AF137" s="6">
        <f t="shared" si="1516"/>
        <v>0</v>
      </c>
      <c r="AG137" s="6">
        <f t="shared" si="1516"/>
        <v>0</v>
      </c>
      <c r="AH137" s="6">
        <f t="shared" si="1516"/>
        <v>0</v>
      </c>
      <c r="AI137" s="6">
        <f t="shared" si="1516"/>
        <v>0</v>
      </c>
      <c r="AJ137" s="6">
        <f t="shared" si="1516"/>
        <v>0</v>
      </c>
      <c r="AK137" s="6">
        <f t="shared" si="1516"/>
        <v>0</v>
      </c>
      <c r="AL137" s="6">
        <f t="shared" si="1516"/>
        <v>0</v>
      </c>
      <c r="AM137" s="6">
        <f t="shared" si="1516"/>
        <v>0</v>
      </c>
      <c r="AN137" s="6">
        <f t="shared" si="1516"/>
        <v>0</v>
      </c>
      <c r="AO137" s="6">
        <f t="shared" si="1516"/>
        <v>0</v>
      </c>
      <c r="AP137" s="6">
        <f t="shared" si="1516"/>
        <v>0</v>
      </c>
      <c r="AQ137" s="6">
        <f t="shared" si="1516"/>
        <v>0</v>
      </c>
      <c r="AR137" s="6">
        <f t="shared" si="1516"/>
        <v>0</v>
      </c>
      <c r="AS137" s="6">
        <f t="shared" si="1516"/>
        <v>0</v>
      </c>
      <c r="AT137" s="6">
        <f t="shared" si="1516"/>
        <v>0</v>
      </c>
      <c r="AU137" s="6">
        <f t="shared" si="1516"/>
        <v>0</v>
      </c>
      <c r="AV137" s="6">
        <f t="shared" si="1516"/>
        <v>0</v>
      </c>
      <c r="AW137" s="6">
        <f t="shared" si="1516"/>
        <v>0</v>
      </c>
      <c r="AX137" s="6">
        <f t="shared" si="1516"/>
        <v>0</v>
      </c>
      <c r="AY137" s="6">
        <f t="shared" si="1516"/>
        <v>0</v>
      </c>
      <c r="AZ137" s="6">
        <f t="shared" si="1516"/>
        <v>0</v>
      </c>
      <c r="BA137" s="6">
        <f t="shared" si="1516"/>
        <v>0</v>
      </c>
      <c r="BB137" s="6">
        <f t="shared" si="1516"/>
        <v>0</v>
      </c>
      <c r="BC137" s="6">
        <f t="shared" ref="BC137" si="1522">BB137+BC103-BC69</f>
        <v>0</v>
      </c>
      <c r="BD137" s="6">
        <f t="shared" si="1519"/>
        <v>0</v>
      </c>
      <c r="BE137" s="6">
        <f t="shared" si="1519"/>
        <v>0</v>
      </c>
      <c r="BF137" s="6">
        <f t="shared" si="1519"/>
        <v>0</v>
      </c>
      <c r="BG137" s="6">
        <f t="shared" si="1519"/>
        <v>0</v>
      </c>
      <c r="BH137" s="6">
        <f t="shared" si="1519"/>
        <v>0</v>
      </c>
      <c r="BI137" s="6">
        <f t="shared" si="1519"/>
        <v>0</v>
      </c>
      <c r="BJ137" s="6">
        <f t="shared" si="1519"/>
        <v>0</v>
      </c>
      <c r="BK137" s="6">
        <f t="shared" si="1519"/>
        <v>0</v>
      </c>
      <c r="BL137" s="6">
        <f t="shared" si="1519"/>
        <v>0</v>
      </c>
      <c r="BM137" s="6">
        <f t="shared" si="1519"/>
        <v>0</v>
      </c>
      <c r="BN137" s="6">
        <f t="shared" si="1519"/>
        <v>0</v>
      </c>
      <c r="BO137" s="6">
        <f t="shared" si="1519"/>
        <v>0</v>
      </c>
      <c r="BP137" s="6">
        <f t="shared" si="1519"/>
        <v>0</v>
      </c>
      <c r="BQ137" s="6">
        <f t="shared" si="1519"/>
        <v>0</v>
      </c>
      <c r="BR137" s="6">
        <f t="shared" si="1519"/>
        <v>0</v>
      </c>
      <c r="BS137" s="6">
        <f t="shared" si="1519"/>
        <v>0</v>
      </c>
      <c r="BT137" s="6">
        <f t="shared" si="1519"/>
        <v>0</v>
      </c>
      <c r="BU137" s="6">
        <f t="shared" si="1519"/>
        <v>0</v>
      </c>
      <c r="BV137" s="6">
        <f t="shared" si="1519"/>
        <v>0</v>
      </c>
      <c r="BW137" s="6">
        <f t="shared" si="1519"/>
        <v>0</v>
      </c>
      <c r="BX137" s="6">
        <f t="shared" si="1519"/>
        <v>0</v>
      </c>
      <c r="BY137" s="6">
        <f t="shared" si="1519"/>
        <v>0</v>
      </c>
      <c r="BZ137" s="6">
        <f t="shared" si="1519"/>
        <v>0</v>
      </c>
      <c r="CA137" s="6">
        <f t="shared" si="1519"/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f t="shared" si="1519"/>
        <v>0</v>
      </c>
      <c r="DB137" s="6">
        <f t="shared" si="1519"/>
        <v>0</v>
      </c>
      <c r="DC137" s="6">
        <f t="shared" si="1519"/>
        <v>0</v>
      </c>
      <c r="DD137" s="6">
        <f t="shared" si="1519"/>
        <v>0</v>
      </c>
      <c r="DE137" s="6">
        <f t="shared" si="1373"/>
        <v>0</v>
      </c>
      <c r="DF137" s="6">
        <f t="shared" si="1373"/>
        <v>0</v>
      </c>
      <c r="DG137" s="6">
        <f t="shared" si="1373"/>
        <v>0</v>
      </c>
      <c r="DH137" s="6">
        <f t="shared" si="1373"/>
        <v>0</v>
      </c>
      <c r="DI137" s="6">
        <f t="shared" si="1373"/>
        <v>0</v>
      </c>
      <c r="DJ137" s="6">
        <f t="shared" si="1373"/>
        <v>0</v>
      </c>
      <c r="DK137" s="6">
        <f t="shared" si="1373"/>
        <v>0</v>
      </c>
      <c r="DL137" s="6">
        <f t="shared" si="1373"/>
        <v>0</v>
      </c>
      <c r="DM137" s="6">
        <f t="shared" si="1373"/>
        <v>0</v>
      </c>
      <c r="DN137" s="6">
        <f t="shared" si="1373"/>
        <v>0</v>
      </c>
      <c r="DO137" s="6">
        <f t="shared" si="1373"/>
        <v>0</v>
      </c>
      <c r="DP137" s="6">
        <f t="shared" si="1373"/>
        <v>0</v>
      </c>
      <c r="DQ137" s="6">
        <f t="shared" si="1373"/>
        <v>0</v>
      </c>
      <c r="DR137" s="6">
        <f t="shared" si="1373"/>
        <v>0</v>
      </c>
      <c r="DS137" s="6">
        <f t="shared" si="1373"/>
        <v>0</v>
      </c>
      <c r="DT137" s="6">
        <f t="shared" ref="DE137:DV143" si="1523">DS137+DT103-DT69</f>
        <v>0</v>
      </c>
      <c r="DU137" s="6">
        <f t="shared" si="1523"/>
        <v>0</v>
      </c>
      <c r="DV137" s="6">
        <f t="shared" si="1523"/>
        <v>0</v>
      </c>
      <c r="DW137" s="6">
        <f t="shared" ref="DW137:EA137" si="1524">DV137+DW103-DW69</f>
        <v>0</v>
      </c>
      <c r="DX137" s="6">
        <f t="shared" si="1524"/>
        <v>0</v>
      </c>
      <c r="DY137" s="6">
        <f t="shared" si="1524"/>
        <v>0</v>
      </c>
      <c r="DZ137" s="6">
        <f t="shared" si="1524"/>
        <v>0</v>
      </c>
      <c r="EA137" s="6">
        <f t="shared" si="1524"/>
        <v>0</v>
      </c>
      <c r="EB137" s="6">
        <f t="shared" si="1375"/>
        <v>0</v>
      </c>
      <c r="EC137" s="6">
        <f t="shared" si="1376"/>
        <v>0</v>
      </c>
      <c r="ED137" s="6">
        <f t="shared" si="1377"/>
        <v>0</v>
      </c>
      <c r="EE137" s="6">
        <f t="shared" si="1378"/>
        <v>0</v>
      </c>
      <c r="EF137" s="6">
        <f t="shared" si="1379"/>
        <v>0</v>
      </c>
      <c r="EG137" s="6">
        <f t="shared" si="1380"/>
        <v>0</v>
      </c>
      <c r="EH137" s="6">
        <f t="shared" si="1381"/>
        <v>0</v>
      </c>
      <c r="EI137" s="6">
        <f t="shared" si="1382"/>
        <v>0</v>
      </c>
      <c r="EJ137" s="6">
        <f t="shared" si="1383"/>
        <v>0</v>
      </c>
      <c r="EK137" s="6">
        <f t="shared" si="1384"/>
        <v>0</v>
      </c>
      <c r="EL137" s="6">
        <f t="shared" si="1385"/>
        <v>0</v>
      </c>
      <c r="EM137" s="6">
        <f t="shared" si="1386"/>
        <v>0</v>
      </c>
      <c r="EN137" s="6">
        <f t="shared" si="1387"/>
        <v>0</v>
      </c>
      <c r="EO137" s="6">
        <f t="shared" si="1388"/>
        <v>0</v>
      </c>
      <c r="EP137" s="6">
        <f t="shared" si="1389"/>
        <v>0</v>
      </c>
      <c r="EQ137" s="6">
        <f t="shared" si="1390"/>
        <v>0</v>
      </c>
      <c r="ER137" s="6">
        <f t="shared" si="1391"/>
        <v>0</v>
      </c>
      <c r="ES137" s="6">
        <f t="shared" si="1392"/>
        <v>0</v>
      </c>
      <c r="ET137" s="6">
        <f t="shared" si="1393"/>
        <v>0</v>
      </c>
      <c r="EU137" s="6">
        <f t="shared" si="1394"/>
        <v>0</v>
      </c>
      <c r="EV137" s="6">
        <f t="shared" si="1395"/>
        <v>0</v>
      </c>
      <c r="EW137" s="6">
        <f t="shared" si="1396"/>
        <v>0</v>
      </c>
      <c r="EX137" s="6">
        <f t="shared" si="1397"/>
        <v>0</v>
      </c>
      <c r="EY137" s="6">
        <f t="shared" si="1398"/>
        <v>0</v>
      </c>
      <c r="EZ137" s="6">
        <f t="shared" si="1399"/>
        <v>0</v>
      </c>
      <c r="FA137" s="6">
        <f t="shared" si="1400"/>
        <v>0</v>
      </c>
      <c r="FB137" s="6">
        <f t="shared" si="1401"/>
        <v>0</v>
      </c>
      <c r="FC137" s="6">
        <f t="shared" si="1402"/>
        <v>0</v>
      </c>
      <c r="FD137" s="6">
        <f t="shared" si="1403"/>
        <v>0</v>
      </c>
      <c r="FE137" s="6">
        <f t="shared" si="1404"/>
        <v>0</v>
      </c>
      <c r="FF137" s="6">
        <f t="shared" si="1405"/>
        <v>0</v>
      </c>
      <c r="FG137" s="6">
        <f t="shared" si="1406"/>
        <v>0</v>
      </c>
      <c r="FH137" s="6">
        <f t="shared" si="1407"/>
        <v>0</v>
      </c>
      <c r="FI137" s="6">
        <f t="shared" si="1408"/>
        <v>0</v>
      </c>
      <c r="FJ137" s="6">
        <f t="shared" si="1409"/>
        <v>0</v>
      </c>
      <c r="FK137" s="6">
        <f t="shared" si="1410"/>
        <v>0</v>
      </c>
      <c r="FL137" s="6">
        <f t="shared" si="1411"/>
        <v>0</v>
      </c>
      <c r="FM137" s="6">
        <f t="shared" si="1412"/>
        <v>0</v>
      </c>
      <c r="FN137" s="6">
        <f t="shared" si="1413"/>
        <v>0</v>
      </c>
      <c r="FO137" s="6">
        <f t="shared" si="1414"/>
        <v>0</v>
      </c>
      <c r="FP137" s="6">
        <f t="shared" si="1415"/>
        <v>0</v>
      </c>
      <c r="FQ137" s="6">
        <f t="shared" si="1416"/>
        <v>0</v>
      </c>
      <c r="FR137" s="6">
        <f t="shared" si="1417"/>
        <v>0</v>
      </c>
      <c r="FS137" s="6">
        <f t="shared" si="1418"/>
        <v>0</v>
      </c>
      <c r="FT137" s="6">
        <f t="shared" si="1419"/>
        <v>0</v>
      </c>
      <c r="FU137" s="6">
        <f t="shared" si="1420"/>
        <v>0</v>
      </c>
      <c r="FV137" s="6">
        <f t="shared" si="1421"/>
        <v>0</v>
      </c>
      <c r="FW137" s="6">
        <f t="shared" si="1422"/>
        <v>0</v>
      </c>
      <c r="FX137" s="6">
        <f t="shared" si="1423"/>
        <v>0</v>
      </c>
      <c r="FY137" s="6">
        <f t="shared" si="1424"/>
        <v>0</v>
      </c>
      <c r="FZ137" s="6">
        <f t="shared" si="1425"/>
        <v>0</v>
      </c>
      <c r="GA137" s="6">
        <f t="shared" si="1426"/>
        <v>0</v>
      </c>
      <c r="GB137" s="6">
        <f t="shared" si="1427"/>
        <v>0</v>
      </c>
      <c r="GC137" s="6">
        <f t="shared" si="1428"/>
        <v>0</v>
      </c>
      <c r="GD137" s="6">
        <f t="shared" si="1429"/>
        <v>0</v>
      </c>
      <c r="GE137" s="6">
        <f t="shared" si="1430"/>
        <v>0</v>
      </c>
      <c r="GF137" s="6">
        <f t="shared" si="1431"/>
        <v>0</v>
      </c>
      <c r="GG137" s="6">
        <f t="shared" si="1432"/>
        <v>0</v>
      </c>
      <c r="GH137" s="6">
        <f t="shared" si="1433"/>
        <v>0</v>
      </c>
      <c r="GI137" s="6">
        <f t="shared" si="1434"/>
        <v>0</v>
      </c>
      <c r="GJ137" s="6">
        <f t="shared" si="1435"/>
        <v>0</v>
      </c>
      <c r="GK137" s="6">
        <f t="shared" si="1436"/>
        <v>0</v>
      </c>
      <c r="GL137" s="6">
        <f t="shared" si="1437"/>
        <v>0</v>
      </c>
      <c r="GM137" s="6">
        <f t="shared" si="1438"/>
        <v>0</v>
      </c>
      <c r="GN137" s="6">
        <f t="shared" si="1439"/>
        <v>0</v>
      </c>
      <c r="GO137" s="6">
        <f t="shared" si="1440"/>
        <v>0</v>
      </c>
      <c r="GP137" s="6">
        <f t="shared" si="1441"/>
        <v>0</v>
      </c>
      <c r="GQ137" s="6">
        <f t="shared" si="1442"/>
        <v>0</v>
      </c>
      <c r="GR137" s="6">
        <f t="shared" si="1443"/>
        <v>0</v>
      </c>
      <c r="GS137" s="6">
        <f t="shared" si="1444"/>
        <v>0</v>
      </c>
      <c r="GT137" s="6">
        <f t="shared" si="1445"/>
        <v>0</v>
      </c>
      <c r="GU137" s="6">
        <f t="shared" si="1446"/>
        <v>0</v>
      </c>
      <c r="GV137" s="6">
        <f t="shared" si="1447"/>
        <v>0</v>
      </c>
      <c r="GW137" s="6">
        <f t="shared" si="1448"/>
        <v>0</v>
      </c>
      <c r="GX137" s="6">
        <f t="shared" si="1449"/>
        <v>0</v>
      </c>
      <c r="GY137" s="6">
        <f t="shared" si="1450"/>
        <v>0</v>
      </c>
      <c r="GZ137" s="6">
        <f t="shared" si="1451"/>
        <v>0</v>
      </c>
      <c r="HA137" s="6">
        <f t="shared" si="1452"/>
        <v>0</v>
      </c>
      <c r="HB137" s="6">
        <f t="shared" si="1453"/>
        <v>0</v>
      </c>
      <c r="HC137" s="6">
        <f t="shared" si="1454"/>
        <v>0</v>
      </c>
      <c r="HD137" s="6">
        <f t="shared" si="1455"/>
        <v>0</v>
      </c>
      <c r="HE137" s="6">
        <f t="shared" si="1456"/>
        <v>0</v>
      </c>
      <c r="HF137" s="6">
        <f t="shared" si="1457"/>
        <v>0</v>
      </c>
      <c r="HG137" s="6">
        <f t="shared" si="1458"/>
        <v>0</v>
      </c>
      <c r="HH137" s="6">
        <f t="shared" si="1459"/>
        <v>0</v>
      </c>
      <c r="HI137" s="6">
        <f t="shared" si="1460"/>
        <v>0</v>
      </c>
      <c r="HJ137" s="6">
        <f t="shared" si="1461"/>
        <v>0</v>
      </c>
      <c r="HK137" s="6">
        <f t="shared" si="1462"/>
        <v>0</v>
      </c>
      <c r="HL137" s="6">
        <f t="shared" si="1463"/>
        <v>0</v>
      </c>
      <c r="HM137" s="6">
        <f t="shared" si="1464"/>
        <v>0</v>
      </c>
      <c r="HN137" s="6">
        <f t="shared" si="1465"/>
        <v>0</v>
      </c>
      <c r="HO137" s="6">
        <f t="shared" si="1466"/>
        <v>0</v>
      </c>
      <c r="HP137" s="6">
        <f t="shared" si="1467"/>
        <v>0</v>
      </c>
      <c r="HQ137" s="6">
        <f t="shared" si="1468"/>
        <v>0</v>
      </c>
      <c r="HR137" s="6">
        <f t="shared" si="1469"/>
        <v>0</v>
      </c>
      <c r="HS137" s="6">
        <f t="shared" si="1470"/>
        <v>0</v>
      </c>
      <c r="HT137" s="6">
        <f t="shared" si="1471"/>
        <v>0</v>
      </c>
      <c r="HU137" s="6">
        <f t="shared" si="1472"/>
        <v>0</v>
      </c>
      <c r="HV137" s="6">
        <f t="shared" si="1473"/>
        <v>0</v>
      </c>
      <c r="HW137" s="6">
        <f t="shared" si="1474"/>
        <v>0</v>
      </c>
      <c r="HX137" s="6">
        <f t="shared" si="1475"/>
        <v>0</v>
      </c>
      <c r="HY137" s="6">
        <f t="shared" si="1476"/>
        <v>0</v>
      </c>
      <c r="HZ137" s="6">
        <f t="shared" si="1477"/>
        <v>0</v>
      </c>
      <c r="IA137" s="6">
        <f t="shared" si="1478"/>
        <v>0</v>
      </c>
      <c r="IB137" s="6">
        <f t="shared" si="1479"/>
        <v>0</v>
      </c>
      <c r="IC137" s="6">
        <f t="shared" si="1480"/>
        <v>0</v>
      </c>
      <c r="ID137" s="6">
        <f t="shared" si="1481"/>
        <v>0</v>
      </c>
      <c r="IE137" s="6">
        <f t="shared" si="1482"/>
        <v>0</v>
      </c>
      <c r="IF137" s="6">
        <f t="shared" si="1483"/>
        <v>0</v>
      </c>
      <c r="IG137" s="6">
        <f t="shared" si="1484"/>
        <v>0</v>
      </c>
      <c r="IH137" s="6">
        <f t="shared" si="1485"/>
        <v>0</v>
      </c>
      <c r="II137" s="6">
        <f t="shared" si="1486"/>
        <v>0</v>
      </c>
      <c r="IJ137" s="6">
        <f t="shared" si="1487"/>
        <v>0</v>
      </c>
      <c r="IK137" s="6">
        <f t="shared" si="1488"/>
        <v>0</v>
      </c>
      <c r="IL137" s="6">
        <f t="shared" si="1489"/>
        <v>0</v>
      </c>
      <c r="IM137" s="6">
        <f t="shared" si="1490"/>
        <v>0</v>
      </c>
      <c r="IN137" s="6">
        <f t="shared" si="1491"/>
        <v>0</v>
      </c>
      <c r="IO137" s="6">
        <f t="shared" si="1492"/>
        <v>0</v>
      </c>
      <c r="IP137" s="6">
        <f t="shared" si="1493"/>
        <v>0</v>
      </c>
      <c r="IQ137" s="6">
        <f t="shared" si="1494"/>
        <v>0</v>
      </c>
      <c r="IR137" s="6">
        <f t="shared" si="1495"/>
        <v>0</v>
      </c>
      <c r="IS137" s="6">
        <f t="shared" si="1496"/>
        <v>0</v>
      </c>
      <c r="IT137" s="6">
        <f t="shared" si="1497"/>
        <v>0</v>
      </c>
      <c r="IU137" s="6">
        <f t="shared" si="1498"/>
        <v>0</v>
      </c>
      <c r="IV137" s="6">
        <f t="shared" si="1499"/>
        <v>0</v>
      </c>
      <c r="IW137" s="6">
        <f t="shared" si="1500"/>
        <v>0</v>
      </c>
      <c r="IX137" s="6">
        <f t="shared" si="1501"/>
        <v>0</v>
      </c>
      <c r="IY137" s="6">
        <f t="shared" si="1502"/>
        <v>0</v>
      </c>
      <c r="IZ137" s="6">
        <f t="shared" si="1503"/>
        <v>0</v>
      </c>
      <c r="JA137" s="6">
        <f t="shared" si="1504"/>
        <v>0</v>
      </c>
      <c r="JB137" s="6">
        <f t="shared" si="1505"/>
        <v>0</v>
      </c>
      <c r="JC137" s="6">
        <f t="shared" si="1506"/>
        <v>0</v>
      </c>
    </row>
    <row r="138" spans="1:263" s="179" customFormat="1" x14ac:dyDescent="0.3">
      <c r="A138" s="202" t="s">
        <v>340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>
        <f t="shared" si="1507"/>
        <v>0</v>
      </c>
      <c r="V138" s="6">
        <f t="shared" si="1516"/>
        <v>0</v>
      </c>
      <c r="W138" s="6">
        <f t="shared" si="1516"/>
        <v>0</v>
      </c>
      <c r="X138" s="6">
        <f t="shared" si="1516"/>
        <v>0</v>
      </c>
      <c r="Y138" s="6">
        <f t="shared" si="1516"/>
        <v>0</v>
      </c>
      <c r="Z138" s="6">
        <f t="shared" si="1516"/>
        <v>0</v>
      </c>
      <c r="AA138" s="6">
        <f t="shared" si="1516"/>
        <v>0</v>
      </c>
      <c r="AB138" s="6">
        <f t="shared" si="1516"/>
        <v>0</v>
      </c>
      <c r="AC138" s="6">
        <f t="shared" si="1516"/>
        <v>0</v>
      </c>
      <c r="AD138" s="6">
        <f t="shared" si="1516"/>
        <v>0</v>
      </c>
      <c r="AE138" s="6">
        <f t="shared" si="1516"/>
        <v>0</v>
      </c>
      <c r="AF138" s="6">
        <f t="shared" si="1516"/>
        <v>0</v>
      </c>
      <c r="AG138" s="6">
        <f t="shared" si="1516"/>
        <v>0</v>
      </c>
      <c r="AH138" s="6">
        <f t="shared" si="1516"/>
        <v>0</v>
      </c>
      <c r="AI138" s="6">
        <f t="shared" si="1516"/>
        <v>0</v>
      </c>
      <c r="AJ138" s="6">
        <f t="shared" si="1516"/>
        <v>0</v>
      </c>
      <c r="AK138" s="6">
        <f t="shared" si="1516"/>
        <v>0</v>
      </c>
      <c r="AL138" s="6">
        <f t="shared" si="1516"/>
        <v>0</v>
      </c>
      <c r="AM138" s="6">
        <f t="shared" si="1516"/>
        <v>0</v>
      </c>
      <c r="AN138" s="6">
        <f t="shared" si="1516"/>
        <v>0</v>
      </c>
      <c r="AO138" s="6">
        <f t="shared" si="1516"/>
        <v>0</v>
      </c>
      <c r="AP138" s="6">
        <f t="shared" si="1516"/>
        <v>0</v>
      </c>
      <c r="AQ138" s="6">
        <f t="shared" si="1516"/>
        <v>0</v>
      </c>
      <c r="AR138" s="6">
        <f t="shared" si="1516"/>
        <v>0</v>
      </c>
      <c r="AS138" s="6">
        <f t="shared" si="1516"/>
        <v>0</v>
      </c>
      <c r="AT138" s="6">
        <f t="shared" si="1516"/>
        <v>0</v>
      </c>
      <c r="AU138" s="6">
        <f t="shared" si="1516"/>
        <v>0</v>
      </c>
      <c r="AV138" s="6">
        <f t="shared" si="1516"/>
        <v>0</v>
      </c>
      <c r="AW138" s="6">
        <f t="shared" si="1516"/>
        <v>0</v>
      </c>
      <c r="AX138" s="6">
        <f t="shared" si="1516"/>
        <v>0</v>
      </c>
      <c r="AY138" s="6">
        <f t="shared" si="1516"/>
        <v>0</v>
      </c>
      <c r="AZ138" s="6">
        <f t="shared" si="1516"/>
        <v>0</v>
      </c>
      <c r="BA138" s="6">
        <f t="shared" si="1516"/>
        <v>0</v>
      </c>
      <c r="BB138" s="6">
        <f t="shared" si="1516"/>
        <v>0</v>
      </c>
      <c r="BC138" s="6">
        <f t="shared" ref="BC138" si="1525">BB138+BC104-BC70</f>
        <v>0</v>
      </c>
      <c r="BD138" s="6">
        <f t="shared" si="1519"/>
        <v>0</v>
      </c>
      <c r="BE138" s="6">
        <f t="shared" si="1519"/>
        <v>0</v>
      </c>
      <c r="BF138" s="6">
        <f t="shared" si="1519"/>
        <v>0</v>
      </c>
      <c r="BG138" s="6">
        <f t="shared" si="1519"/>
        <v>0</v>
      </c>
      <c r="BH138" s="6">
        <f t="shared" si="1519"/>
        <v>0</v>
      </c>
      <c r="BI138" s="6">
        <f t="shared" si="1519"/>
        <v>0</v>
      </c>
      <c r="BJ138" s="6">
        <f t="shared" si="1519"/>
        <v>0</v>
      </c>
      <c r="BK138" s="6">
        <f t="shared" si="1519"/>
        <v>0</v>
      </c>
      <c r="BL138" s="6">
        <f t="shared" si="1519"/>
        <v>0</v>
      </c>
      <c r="BM138" s="6">
        <f t="shared" si="1519"/>
        <v>0</v>
      </c>
      <c r="BN138" s="6">
        <f t="shared" si="1519"/>
        <v>0</v>
      </c>
      <c r="BO138" s="6">
        <f t="shared" si="1519"/>
        <v>0</v>
      </c>
      <c r="BP138" s="6">
        <f t="shared" si="1519"/>
        <v>0</v>
      </c>
      <c r="BQ138" s="6">
        <f t="shared" si="1519"/>
        <v>0</v>
      </c>
      <c r="BR138" s="6">
        <f t="shared" si="1519"/>
        <v>0</v>
      </c>
      <c r="BS138" s="6">
        <f t="shared" si="1519"/>
        <v>0</v>
      </c>
      <c r="BT138" s="6">
        <f t="shared" si="1519"/>
        <v>0</v>
      </c>
      <c r="BU138" s="6">
        <f t="shared" si="1519"/>
        <v>0</v>
      </c>
      <c r="BV138" s="6">
        <f t="shared" si="1519"/>
        <v>0</v>
      </c>
      <c r="BW138" s="6">
        <f t="shared" si="1519"/>
        <v>0</v>
      </c>
      <c r="BX138" s="6">
        <f t="shared" si="1519"/>
        <v>0</v>
      </c>
      <c r="BY138" s="6">
        <f t="shared" si="1519"/>
        <v>0</v>
      </c>
      <c r="BZ138" s="6">
        <f t="shared" si="1519"/>
        <v>0</v>
      </c>
      <c r="CA138" s="6">
        <f t="shared" si="1519"/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f t="shared" si="1519"/>
        <v>0</v>
      </c>
      <c r="DB138" s="6">
        <f t="shared" si="1519"/>
        <v>0</v>
      </c>
      <c r="DC138" s="6">
        <f t="shared" si="1519"/>
        <v>0</v>
      </c>
      <c r="DD138" s="6">
        <f t="shared" si="1519"/>
        <v>0</v>
      </c>
      <c r="DE138" s="6">
        <f t="shared" si="1523"/>
        <v>0</v>
      </c>
      <c r="DF138" s="6">
        <f t="shared" si="1523"/>
        <v>0</v>
      </c>
      <c r="DG138" s="6">
        <f t="shared" si="1523"/>
        <v>0</v>
      </c>
      <c r="DH138" s="6">
        <f t="shared" si="1523"/>
        <v>0</v>
      </c>
      <c r="DI138" s="6">
        <f t="shared" si="1523"/>
        <v>0</v>
      </c>
      <c r="DJ138" s="6">
        <f t="shared" si="1523"/>
        <v>0</v>
      </c>
      <c r="DK138" s="6">
        <f t="shared" si="1523"/>
        <v>0</v>
      </c>
      <c r="DL138" s="6">
        <f t="shared" si="1523"/>
        <v>0</v>
      </c>
      <c r="DM138" s="6">
        <f t="shared" si="1523"/>
        <v>0</v>
      </c>
      <c r="DN138" s="6">
        <f t="shared" si="1523"/>
        <v>0</v>
      </c>
      <c r="DO138" s="6">
        <f t="shared" si="1523"/>
        <v>0</v>
      </c>
      <c r="DP138" s="6">
        <f t="shared" si="1523"/>
        <v>0</v>
      </c>
      <c r="DQ138" s="6">
        <f t="shared" si="1523"/>
        <v>0</v>
      </c>
      <c r="DR138" s="6">
        <f t="shared" si="1523"/>
        <v>0</v>
      </c>
      <c r="DS138" s="6">
        <f t="shared" si="1523"/>
        <v>0</v>
      </c>
      <c r="DT138" s="6">
        <f t="shared" si="1523"/>
        <v>0</v>
      </c>
      <c r="DU138" s="6">
        <f t="shared" si="1523"/>
        <v>0</v>
      </c>
      <c r="DV138" s="6">
        <f t="shared" si="1523"/>
        <v>0</v>
      </c>
      <c r="DW138" s="6">
        <f t="shared" ref="DW138:EA138" si="1526">DV138+DW104-DW70</f>
        <v>0</v>
      </c>
      <c r="DX138" s="6">
        <f t="shared" si="1526"/>
        <v>0</v>
      </c>
      <c r="DY138" s="6">
        <f t="shared" si="1526"/>
        <v>0</v>
      </c>
      <c r="DZ138" s="6">
        <f t="shared" si="1526"/>
        <v>0</v>
      </c>
      <c r="EA138" s="6">
        <f t="shared" si="1526"/>
        <v>0</v>
      </c>
      <c r="EB138" s="6">
        <f t="shared" si="1375"/>
        <v>0</v>
      </c>
      <c r="EC138" s="6">
        <f t="shared" si="1376"/>
        <v>0</v>
      </c>
      <c r="ED138" s="6">
        <f t="shared" si="1377"/>
        <v>0</v>
      </c>
      <c r="EE138" s="6">
        <f t="shared" si="1378"/>
        <v>0</v>
      </c>
      <c r="EF138" s="6">
        <f t="shared" si="1379"/>
        <v>0</v>
      </c>
      <c r="EG138" s="6">
        <f t="shared" si="1380"/>
        <v>0</v>
      </c>
      <c r="EH138" s="6">
        <f t="shared" si="1381"/>
        <v>0</v>
      </c>
      <c r="EI138" s="6">
        <f t="shared" si="1382"/>
        <v>0</v>
      </c>
      <c r="EJ138" s="6">
        <f t="shared" si="1383"/>
        <v>0</v>
      </c>
      <c r="EK138" s="6">
        <f t="shared" si="1384"/>
        <v>0</v>
      </c>
      <c r="EL138" s="6">
        <f t="shared" si="1385"/>
        <v>0</v>
      </c>
      <c r="EM138" s="6">
        <f t="shared" si="1386"/>
        <v>0</v>
      </c>
      <c r="EN138" s="6">
        <f t="shared" si="1387"/>
        <v>0</v>
      </c>
      <c r="EO138" s="6">
        <f t="shared" si="1388"/>
        <v>0</v>
      </c>
      <c r="EP138" s="6">
        <f t="shared" si="1389"/>
        <v>0</v>
      </c>
      <c r="EQ138" s="6">
        <f t="shared" si="1390"/>
        <v>0</v>
      </c>
      <c r="ER138" s="6">
        <f t="shared" si="1391"/>
        <v>0</v>
      </c>
      <c r="ES138" s="6">
        <f t="shared" si="1392"/>
        <v>0</v>
      </c>
      <c r="ET138" s="6">
        <f t="shared" si="1393"/>
        <v>0</v>
      </c>
      <c r="EU138" s="6">
        <f t="shared" si="1394"/>
        <v>0</v>
      </c>
      <c r="EV138" s="6">
        <f t="shared" si="1395"/>
        <v>0</v>
      </c>
      <c r="EW138" s="6">
        <f t="shared" si="1396"/>
        <v>0</v>
      </c>
      <c r="EX138" s="6">
        <f t="shared" si="1397"/>
        <v>0</v>
      </c>
      <c r="EY138" s="6">
        <f t="shared" si="1398"/>
        <v>0</v>
      </c>
      <c r="EZ138" s="6">
        <f t="shared" si="1399"/>
        <v>0</v>
      </c>
      <c r="FA138" s="6">
        <f t="shared" si="1400"/>
        <v>0</v>
      </c>
      <c r="FB138" s="6">
        <f t="shared" si="1401"/>
        <v>0</v>
      </c>
      <c r="FC138" s="6">
        <f t="shared" si="1402"/>
        <v>0</v>
      </c>
      <c r="FD138" s="6">
        <f t="shared" si="1403"/>
        <v>0</v>
      </c>
      <c r="FE138" s="6">
        <f t="shared" si="1404"/>
        <v>0</v>
      </c>
      <c r="FF138" s="6">
        <f t="shared" si="1405"/>
        <v>0</v>
      </c>
      <c r="FG138" s="6">
        <f t="shared" si="1406"/>
        <v>0</v>
      </c>
      <c r="FH138" s="6">
        <f t="shared" si="1407"/>
        <v>0</v>
      </c>
      <c r="FI138" s="6">
        <f t="shared" si="1408"/>
        <v>0</v>
      </c>
      <c r="FJ138" s="6">
        <f t="shared" si="1409"/>
        <v>0</v>
      </c>
      <c r="FK138" s="6">
        <f t="shared" si="1410"/>
        <v>0</v>
      </c>
      <c r="FL138" s="6">
        <f t="shared" si="1411"/>
        <v>0</v>
      </c>
      <c r="FM138" s="6">
        <f t="shared" si="1412"/>
        <v>0</v>
      </c>
      <c r="FN138" s="6">
        <f t="shared" si="1413"/>
        <v>0</v>
      </c>
      <c r="FO138" s="6">
        <f t="shared" si="1414"/>
        <v>0</v>
      </c>
      <c r="FP138" s="6">
        <f t="shared" si="1415"/>
        <v>0</v>
      </c>
      <c r="FQ138" s="6">
        <f t="shared" si="1416"/>
        <v>0</v>
      </c>
      <c r="FR138" s="6">
        <f t="shared" si="1417"/>
        <v>0</v>
      </c>
      <c r="FS138" s="6">
        <f t="shared" si="1418"/>
        <v>0</v>
      </c>
      <c r="FT138" s="6">
        <f t="shared" si="1419"/>
        <v>0</v>
      </c>
      <c r="FU138" s="6">
        <f t="shared" si="1420"/>
        <v>0</v>
      </c>
      <c r="FV138" s="6">
        <f t="shared" si="1421"/>
        <v>0</v>
      </c>
      <c r="FW138" s="6">
        <f t="shared" si="1422"/>
        <v>0</v>
      </c>
      <c r="FX138" s="6">
        <f t="shared" si="1423"/>
        <v>0</v>
      </c>
      <c r="FY138" s="6">
        <f t="shared" si="1424"/>
        <v>0</v>
      </c>
      <c r="FZ138" s="6">
        <f t="shared" si="1425"/>
        <v>0</v>
      </c>
      <c r="GA138" s="6">
        <f t="shared" si="1426"/>
        <v>0</v>
      </c>
      <c r="GB138" s="6">
        <f t="shared" si="1427"/>
        <v>0</v>
      </c>
      <c r="GC138" s="6">
        <f t="shared" si="1428"/>
        <v>0</v>
      </c>
      <c r="GD138" s="6">
        <f t="shared" si="1429"/>
        <v>0</v>
      </c>
      <c r="GE138" s="6">
        <f t="shared" si="1430"/>
        <v>0</v>
      </c>
      <c r="GF138" s="6">
        <f t="shared" si="1431"/>
        <v>0</v>
      </c>
      <c r="GG138" s="6">
        <f t="shared" si="1432"/>
        <v>0</v>
      </c>
      <c r="GH138" s="6">
        <f t="shared" si="1433"/>
        <v>0</v>
      </c>
      <c r="GI138" s="6">
        <f t="shared" si="1434"/>
        <v>0</v>
      </c>
      <c r="GJ138" s="6">
        <f t="shared" si="1435"/>
        <v>0</v>
      </c>
      <c r="GK138" s="6">
        <f t="shared" si="1436"/>
        <v>0</v>
      </c>
      <c r="GL138" s="6">
        <f t="shared" si="1437"/>
        <v>0</v>
      </c>
      <c r="GM138" s="6">
        <f t="shared" si="1438"/>
        <v>0</v>
      </c>
      <c r="GN138" s="6">
        <f t="shared" si="1439"/>
        <v>0</v>
      </c>
      <c r="GO138" s="6">
        <f t="shared" si="1440"/>
        <v>0</v>
      </c>
      <c r="GP138" s="6">
        <f t="shared" si="1441"/>
        <v>0</v>
      </c>
      <c r="GQ138" s="6">
        <f t="shared" si="1442"/>
        <v>0</v>
      </c>
      <c r="GR138" s="6">
        <f t="shared" si="1443"/>
        <v>0</v>
      </c>
      <c r="GS138" s="6">
        <f t="shared" si="1444"/>
        <v>0</v>
      </c>
      <c r="GT138" s="6">
        <f t="shared" si="1445"/>
        <v>0</v>
      </c>
      <c r="GU138" s="6">
        <f t="shared" si="1446"/>
        <v>0</v>
      </c>
      <c r="GV138" s="6">
        <f t="shared" si="1447"/>
        <v>0</v>
      </c>
      <c r="GW138" s="6">
        <f t="shared" si="1448"/>
        <v>0</v>
      </c>
      <c r="GX138" s="6">
        <f t="shared" si="1449"/>
        <v>0</v>
      </c>
      <c r="GY138" s="6">
        <f t="shared" si="1450"/>
        <v>0</v>
      </c>
      <c r="GZ138" s="6">
        <f t="shared" si="1451"/>
        <v>0</v>
      </c>
      <c r="HA138" s="6">
        <f t="shared" si="1452"/>
        <v>0</v>
      </c>
      <c r="HB138" s="6">
        <f t="shared" si="1453"/>
        <v>0</v>
      </c>
      <c r="HC138" s="6">
        <f t="shared" si="1454"/>
        <v>0</v>
      </c>
      <c r="HD138" s="6">
        <f t="shared" si="1455"/>
        <v>0</v>
      </c>
      <c r="HE138" s="6">
        <f t="shared" si="1456"/>
        <v>0</v>
      </c>
      <c r="HF138" s="6">
        <f t="shared" si="1457"/>
        <v>0</v>
      </c>
      <c r="HG138" s="6">
        <f t="shared" si="1458"/>
        <v>0</v>
      </c>
      <c r="HH138" s="6">
        <f t="shared" si="1459"/>
        <v>0</v>
      </c>
      <c r="HI138" s="6">
        <f t="shared" si="1460"/>
        <v>0</v>
      </c>
      <c r="HJ138" s="6">
        <f t="shared" si="1461"/>
        <v>0</v>
      </c>
      <c r="HK138" s="6">
        <f t="shared" si="1462"/>
        <v>0</v>
      </c>
      <c r="HL138" s="6">
        <f t="shared" si="1463"/>
        <v>0</v>
      </c>
      <c r="HM138" s="6">
        <f t="shared" si="1464"/>
        <v>0</v>
      </c>
      <c r="HN138" s="6">
        <f t="shared" si="1465"/>
        <v>0</v>
      </c>
      <c r="HO138" s="6">
        <f t="shared" si="1466"/>
        <v>0</v>
      </c>
      <c r="HP138" s="6">
        <f t="shared" si="1467"/>
        <v>0</v>
      </c>
      <c r="HQ138" s="6">
        <f t="shared" si="1468"/>
        <v>0</v>
      </c>
      <c r="HR138" s="6">
        <f t="shared" si="1469"/>
        <v>0</v>
      </c>
      <c r="HS138" s="6">
        <f t="shared" si="1470"/>
        <v>0</v>
      </c>
      <c r="HT138" s="6">
        <f t="shared" si="1471"/>
        <v>0</v>
      </c>
      <c r="HU138" s="6">
        <f t="shared" si="1472"/>
        <v>0</v>
      </c>
      <c r="HV138" s="6">
        <f t="shared" si="1473"/>
        <v>0</v>
      </c>
      <c r="HW138" s="6">
        <f t="shared" si="1474"/>
        <v>0</v>
      </c>
      <c r="HX138" s="6">
        <f t="shared" si="1475"/>
        <v>0</v>
      </c>
      <c r="HY138" s="6">
        <f t="shared" si="1476"/>
        <v>0</v>
      </c>
      <c r="HZ138" s="6">
        <f t="shared" si="1477"/>
        <v>0</v>
      </c>
      <c r="IA138" s="6">
        <f t="shared" si="1478"/>
        <v>0</v>
      </c>
      <c r="IB138" s="6">
        <f t="shared" si="1479"/>
        <v>0</v>
      </c>
      <c r="IC138" s="6">
        <f t="shared" si="1480"/>
        <v>0</v>
      </c>
      <c r="ID138" s="6">
        <f t="shared" si="1481"/>
        <v>0</v>
      </c>
      <c r="IE138" s="6">
        <f t="shared" si="1482"/>
        <v>0</v>
      </c>
      <c r="IF138" s="6">
        <f t="shared" si="1483"/>
        <v>0</v>
      </c>
      <c r="IG138" s="6">
        <f t="shared" si="1484"/>
        <v>0</v>
      </c>
      <c r="IH138" s="6">
        <f t="shared" si="1485"/>
        <v>0</v>
      </c>
      <c r="II138" s="6">
        <f t="shared" si="1486"/>
        <v>0</v>
      </c>
      <c r="IJ138" s="6">
        <f t="shared" si="1487"/>
        <v>0</v>
      </c>
      <c r="IK138" s="6">
        <f t="shared" si="1488"/>
        <v>0</v>
      </c>
      <c r="IL138" s="6">
        <f t="shared" si="1489"/>
        <v>0</v>
      </c>
      <c r="IM138" s="6">
        <f t="shared" si="1490"/>
        <v>0</v>
      </c>
      <c r="IN138" s="6">
        <f t="shared" si="1491"/>
        <v>0</v>
      </c>
      <c r="IO138" s="6">
        <f t="shared" si="1492"/>
        <v>0</v>
      </c>
      <c r="IP138" s="6">
        <f t="shared" si="1493"/>
        <v>0</v>
      </c>
      <c r="IQ138" s="6">
        <f t="shared" si="1494"/>
        <v>0</v>
      </c>
      <c r="IR138" s="6">
        <f t="shared" si="1495"/>
        <v>0</v>
      </c>
      <c r="IS138" s="6">
        <f t="shared" si="1496"/>
        <v>0</v>
      </c>
      <c r="IT138" s="6">
        <f t="shared" si="1497"/>
        <v>0</v>
      </c>
      <c r="IU138" s="6">
        <f t="shared" si="1498"/>
        <v>0</v>
      </c>
      <c r="IV138" s="6">
        <f t="shared" si="1499"/>
        <v>0</v>
      </c>
      <c r="IW138" s="6">
        <f t="shared" si="1500"/>
        <v>0</v>
      </c>
      <c r="IX138" s="6">
        <f t="shared" si="1501"/>
        <v>0</v>
      </c>
      <c r="IY138" s="6">
        <f t="shared" si="1502"/>
        <v>0</v>
      </c>
      <c r="IZ138" s="6">
        <f t="shared" si="1503"/>
        <v>0</v>
      </c>
      <c r="JA138" s="6">
        <f t="shared" si="1504"/>
        <v>0</v>
      </c>
      <c r="JB138" s="6">
        <f t="shared" si="1505"/>
        <v>0</v>
      </c>
      <c r="JC138" s="6">
        <f t="shared" si="1506"/>
        <v>0</v>
      </c>
    </row>
    <row r="139" spans="1:263" s="179" customFormat="1" x14ac:dyDescent="0.3">
      <c r="A139" s="202" t="s">
        <v>341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>
        <f t="shared" si="1507"/>
        <v>0</v>
      </c>
      <c r="V139" s="6">
        <f t="shared" si="1516"/>
        <v>0</v>
      </c>
      <c r="W139" s="6">
        <f t="shared" si="1516"/>
        <v>0</v>
      </c>
      <c r="X139" s="6">
        <f t="shared" si="1516"/>
        <v>0</v>
      </c>
      <c r="Y139" s="6">
        <f t="shared" si="1516"/>
        <v>0</v>
      </c>
      <c r="Z139" s="6">
        <f t="shared" si="1516"/>
        <v>0</v>
      </c>
      <c r="AA139" s="6">
        <f t="shared" si="1516"/>
        <v>0</v>
      </c>
      <c r="AB139" s="6">
        <f t="shared" si="1516"/>
        <v>0</v>
      </c>
      <c r="AC139" s="6">
        <f t="shared" si="1516"/>
        <v>0</v>
      </c>
      <c r="AD139" s="6">
        <f t="shared" si="1516"/>
        <v>0</v>
      </c>
      <c r="AE139" s="6">
        <f t="shared" si="1516"/>
        <v>0</v>
      </c>
      <c r="AF139" s="6">
        <f t="shared" si="1516"/>
        <v>0</v>
      </c>
      <c r="AG139" s="6">
        <f t="shared" si="1516"/>
        <v>0</v>
      </c>
      <c r="AH139" s="6">
        <f t="shared" si="1516"/>
        <v>0</v>
      </c>
      <c r="AI139" s="6">
        <f t="shared" si="1516"/>
        <v>0</v>
      </c>
      <c r="AJ139" s="6">
        <f t="shared" si="1516"/>
        <v>0</v>
      </c>
      <c r="AK139" s="6">
        <f t="shared" si="1516"/>
        <v>0</v>
      </c>
      <c r="AL139" s="6">
        <f t="shared" si="1516"/>
        <v>0</v>
      </c>
      <c r="AM139" s="6">
        <f t="shared" si="1516"/>
        <v>0</v>
      </c>
      <c r="AN139" s="6">
        <f t="shared" si="1516"/>
        <v>0</v>
      </c>
      <c r="AO139" s="6">
        <f t="shared" si="1516"/>
        <v>0</v>
      </c>
      <c r="AP139" s="6">
        <f t="shared" si="1516"/>
        <v>0</v>
      </c>
      <c r="AQ139" s="6">
        <f t="shared" si="1516"/>
        <v>0</v>
      </c>
      <c r="AR139" s="6">
        <f t="shared" si="1516"/>
        <v>0</v>
      </c>
      <c r="AS139" s="6">
        <f t="shared" si="1516"/>
        <v>0</v>
      </c>
      <c r="AT139" s="6">
        <f t="shared" si="1516"/>
        <v>0</v>
      </c>
      <c r="AU139" s="6">
        <f t="shared" si="1516"/>
        <v>0</v>
      </c>
      <c r="AV139" s="6">
        <f t="shared" si="1516"/>
        <v>0</v>
      </c>
      <c r="AW139" s="6">
        <f t="shared" si="1516"/>
        <v>0</v>
      </c>
      <c r="AX139" s="6">
        <f t="shared" si="1516"/>
        <v>0</v>
      </c>
      <c r="AY139" s="6">
        <f t="shared" si="1516"/>
        <v>0</v>
      </c>
      <c r="AZ139" s="6">
        <f t="shared" si="1516"/>
        <v>0</v>
      </c>
      <c r="BA139" s="6">
        <f t="shared" si="1516"/>
        <v>0</v>
      </c>
      <c r="BB139" s="6">
        <f t="shared" si="1516"/>
        <v>0</v>
      </c>
      <c r="BC139" s="6">
        <f t="shared" ref="BC139" si="1527">BB139+BC105-BC71</f>
        <v>0</v>
      </c>
      <c r="BD139" s="6">
        <f t="shared" si="1519"/>
        <v>0</v>
      </c>
      <c r="BE139" s="6">
        <f t="shared" si="1519"/>
        <v>0</v>
      </c>
      <c r="BF139" s="6">
        <f t="shared" si="1519"/>
        <v>0</v>
      </c>
      <c r="BG139" s="6">
        <f t="shared" si="1519"/>
        <v>0</v>
      </c>
      <c r="BH139" s="6">
        <f t="shared" si="1519"/>
        <v>0</v>
      </c>
      <c r="BI139" s="6">
        <f t="shared" si="1519"/>
        <v>0</v>
      </c>
      <c r="BJ139" s="6">
        <f t="shared" si="1519"/>
        <v>0</v>
      </c>
      <c r="BK139" s="6">
        <f t="shared" si="1519"/>
        <v>0</v>
      </c>
      <c r="BL139" s="6">
        <f t="shared" si="1519"/>
        <v>0</v>
      </c>
      <c r="BM139" s="6">
        <f t="shared" si="1519"/>
        <v>0</v>
      </c>
      <c r="BN139" s="6">
        <f t="shared" si="1519"/>
        <v>0</v>
      </c>
      <c r="BO139" s="6">
        <f t="shared" si="1519"/>
        <v>0</v>
      </c>
      <c r="BP139" s="6">
        <f t="shared" si="1519"/>
        <v>0</v>
      </c>
      <c r="BQ139" s="6">
        <f t="shared" si="1519"/>
        <v>0</v>
      </c>
      <c r="BR139" s="6">
        <f t="shared" si="1519"/>
        <v>0</v>
      </c>
      <c r="BS139" s="6">
        <f t="shared" si="1519"/>
        <v>0</v>
      </c>
      <c r="BT139" s="6">
        <f t="shared" si="1519"/>
        <v>0</v>
      </c>
      <c r="BU139" s="6">
        <f t="shared" si="1519"/>
        <v>0</v>
      </c>
      <c r="BV139" s="6">
        <f t="shared" si="1519"/>
        <v>0</v>
      </c>
      <c r="BW139" s="6">
        <f t="shared" si="1519"/>
        <v>0</v>
      </c>
      <c r="BX139" s="6">
        <f t="shared" si="1519"/>
        <v>0</v>
      </c>
      <c r="BY139" s="6">
        <f t="shared" si="1519"/>
        <v>0</v>
      </c>
      <c r="BZ139" s="6">
        <f t="shared" si="1519"/>
        <v>0</v>
      </c>
      <c r="CA139" s="6">
        <f t="shared" si="1519"/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f t="shared" ref="BD139:DD144" si="1528">CZ139+DA105-DA71</f>
        <v>0</v>
      </c>
      <c r="DB139" s="6">
        <f t="shared" si="1528"/>
        <v>0</v>
      </c>
      <c r="DC139" s="6">
        <f t="shared" si="1528"/>
        <v>0</v>
      </c>
      <c r="DD139" s="6">
        <f t="shared" si="1528"/>
        <v>0</v>
      </c>
      <c r="DE139" s="6">
        <f t="shared" si="1523"/>
        <v>0</v>
      </c>
      <c r="DF139" s="6">
        <f t="shared" si="1523"/>
        <v>0</v>
      </c>
      <c r="DG139" s="6">
        <f t="shared" si="1523"/>
        <v>0</v>
      </c>
      <c r="DH139" s="6">
        <f t="shared" si="1523"/>
        <v>0</v>
      </c>
      <c r="DI139" s="6">
        <f t="shared" si="1523"/>
        <v>0</v>
      </c>
      <c r="DJ139" s="6">
        <f t="shared" si="1523"/>
        <v>0</v>
      </c>
      <c r="DK139" s="6">
        <f t="shared" si="1523"/>
        <v>0</v>
      </c>
      <c r="DL139" s="6">
        <f t="shared" si="1523"/>
        <v>0</v>
      </c>
      <c r="DM139" s="6">
        <f t="shared" si="1523"/>
        <v>0</v>
      </c>
      <c r="DN139" s="6">
        <f t="shared" si="1523"/>
        <v>0</v>
      </c>
      <c r="DO139" s="6">
        <f t="shared" si="1523"/>
        <v>0</v>
      </c>
      <c r="DP139" s="6">
        <f t="shared" si="1523"/>
        <v>0</v>
      </c>
      <c r="DQ139" s="6">
        <f t="shared" si="1523"/>
        <v>0</v>
      </c>
      <c r="DR139" s="6">
        <f t="shared" si="1523"/>
        <v>0</v>
      </c>
      <c r="DS139" s="6">
        <f t="shared" si="1523"/>
        <v>0</v>
      </c>
      <c r="DT139" s="6">
        <f t="shared" si="1523"/>
        <v>0</v>
      </c>
      <c r="DU139" s="6">
        <f t="shared" si="1523"/>
        <v>0</v>
      </c>
      <c r="DV139" s="6">
        <f t="shared" si="1523"/>
        <v>0</v>
      </c>
      <c r="DW139" s="6">
        <f t="shared" ref="DW139:EA139" si="1529">DV139+DW105-DW71</f>
        <v>0</v>
      </c>
      <c r="DX139" s="6">
        <f t="shared" si="1529"/>
        <v>0</v>
      </c>
      <c r="DY139" s="6">
        <f t="shared" si="1529"/>
        <v>0</v>
      </c>
      <c r="DZ139" s="6">
        <f t="shared" si="1529"/>
        <v>0</v>
      </c>
      <c r="EA139" s="6">
        <f t="shared" si="1529"/>
        <v>0</v>
      </c>
      <c r="EB139" s="6">
        <f t="shared" si="1375"/>
        <v>0</v>
      </c>
      <c r="EC139" s="6">
        <f t="shared" si="1376"/>
        <v>0</v>
      </c>
      <c r="ED139" s="6">
        <f t="shared" si="1377"/>
        <v>0</v>
      </c>
      <c r="EE139" s="6">
        <f t="shared" si="1378"/>
        <v>0</v>
      </c>
      <c r="EF139" s="6">
        <f t="shared" si="1379"/>
        <v>0</v>
      </c>
      <c r="EG139" s="6">
        <f t="shared" si="1380"/>
        <v>0</v>
      </c>
      <c r="EH139" s="6">
        <f t="shared" si="1381"/>
        <v>0</v>
      </c>
      <c r="EI139" s="6">
        <f t="shared" si="1382"/>
        <v>0</v>
      </c>
      <c r="EJ139" s="6">
        <f t="shared" si="1383"/>
        <v>0</v>
      </c>
      <c r="EK139" s="6">
        <f t="shared" si="1384"/>
        <v>0</v>
      </c>
      <c r="EL139" s="6">
        <f t="shared" si="1385"/>
        <v>0</v>
      </c>
      <c r="EM139" s="6">
        <f t="shared" si="1386"/>
        <v>0</v>
      </c>
      <c r="EN139" s="6">
        <f t="shared" si="1387"/>
        <v>0</v>
      </c>
      <c r="EO139" s="6">
        <f t="shared" si="1388"/>
        <v>0</v>
      </c>
      <c r="EP139" s="6">
        <f t="shared" si="1389"/>
        <v>0</v>
      </c>
      <c r="EQ139" s="6">
        <f t="shared" si="1390"/>
        <v>0</v>
      </c>
      <c r="ER139" s="6">
        <f t="shared" si="1391"/>
        <v>0</v>
      </c>
      <c r="ES139" s="6">
        <f t="shared" si="1392"/>
        <v>0</v>
      </c>
      <c r="ET139" s="6">
        <f t="shared" si="1393"/>
        <v>0</v>
      </c>
      <c r="EU139" s="6">
        <f t="shared" si="1394"/>
        <v>0</v>
      </c>
      <c r="EV139" s="6">
        <f t="shared" si="1395"/>
        <v>0</v>
      </c>
      <c r="EW139" s="6">
        <f t="shared" si="1396"/>
        <v>0</v>
      </c>
      <c r="EX139" s="6">
        <f t="shared" si="1397"/>
        <v>0</v>
      </c>
      <c r="EY139" s="6">
        <f t="shared" si="1398"/>
        <v>0</v>
      </c>
      <c r="EZ139" s="6">
        <f t="shared" si="1399"/>
        <v>0</v>
      </c>
      <c r="FA139" s="6">
        <f t="shared" si="1400"/>
        <v>0</v>
      </c>
      <c r="FB139" s="6">
        <f t="shared" si="1401"/>
        <v>0</v>
      </c>
      <c r="FC139" s="6">
        <f t="shared" si="1402"/>
        <v>0</v>
      </c>
      <c r="FD139" s="6">
        <f t="shared" si="1403"/>
        <v>0</v>
      </c>
      <c r="FE139" s="6">
        <f t="shared" si="1404"/>
        <v>0</v>
      </c>
      <c r="FF139" s="6">
        <f t="shared" si="1405"/>
        <v>0</v>
      </c>
      <c r="FG139" s="6">
        <f t="shared" si="1406"/>
        <v>0</v>
      </c>
      <c r="FH139" s="6">
        <f t="shared" si="1407"/>
        <v>0</v>
      </c>
      <c r="FI139" s="6">
        <f t="shared" si="1408"/>
        <v>0</v>
      </c>
      <c r="FJ139" s="6">
        <f t="shared" si="1409"/>
        <v>0</v>
      </c>
      <c r="FK139" s="6">
        <f t="shared" si="1410"/>
        <v>0</v>
      </c>
      <c r="FL139" s="6">
        <f t="shared" si="1411"/>
        <v>0</v>
      </c>
      <c r="FM139" s="6">
        <f t="shared" si="1412"/>
        <v>0</v>
      </c>
      <c r="FN139" s="6">
        <f t="shared" si="1413"/>
        <v>0</v>
      </c>
      <c r="FO139" s="6">
        <f t="shared" si="1414"/>
        <v>0</v>
      </c>
      <c r="FP139" s="6">
        <f t="shared" si="1415"/>
        <v>0</v>
      </c>
      <c r="FQ139" s="6">
        <f t="shared" si="1416"/>
        <v>0</v>
      </c>
      <c r="FR139" s="6">
        <f t="shared" si="1417"/>
        <v>0</v>
      </c>
      <c r="FS139" s="6">
        <f t="shared" si="1418"/>
        <v>0</v>
      </c>
      <c r="FT139" s="6">
        <f t="shared" si="1419"/>
        <v>0</v>
      </c>
      <c r="FU139" s="6">
        <f t="shared" si="1420"/>
        <v>0</v>
      </c>
      <c r="FV139" s="6">
        <f t="shared" si="1421"/>
        <v>0</v>
      </c>
      <c r="FW139" s="6">
        <f t="shared" si="1422"/>
        <v>0</v>
      </c>
      <c r="FX139" s="6">
        <f t="shared" si="1423"/>
        <v>0</v>
      </c>
      <c r="FY139" s="6">
        <f t="shared" si="1424"/>
        <v>0</v>
      </c>
      <c r="FZ139" s="6">
        <f t="shared" si="1425"/>
        <v>0</v>
      </c>
      <c r="GA139" s="6">
        <f t="shared" si="1426"/>
        <v>0</v>
      </c>
      <c r="GB139" s="6">
        <f t="shared" si="1427"/>
        <v>0</v>
      </c>
      <c r="GC139" s="6">
        <f t="shared" si="1428"/>
        <v>0</v>
      </c>
      <c r="GD139" s="6">
        <f t="shared" si="1429"/>
        <v>0</v>
      </c>
      <c r="GE139" s="6">
        <f t="shared" si="1430"/>
        <v>0</v>
      </c>
      <c r="GF139" s="6">
        <f t="shared" si="1431"/>
        <v>0</v>
      </c>
      <c r="GG139" s="6">
        <f t="shared" si="1432"/>
        <v>0</v>
      </c>
      <c r="GH139" s="6">
        <f t="shared" si="1433"/>
        <v>0</v>
      </c>
      <c r="GI139" s="6">
        <f t="shared" si="1434"/>
        <v>0</v>
      </c>
      <c r="GJ139" s="6">
        <f t="shared" si="1435"/>
        <v>0</v>
      </c>
      <c r="GK139" s="6">
        <f t="shared" si="1436"/>
        <v>0</v>
      </c>
      <c r="GL139" s="6">
        <f t="shared" si="1437"/>
        <v>0</v>
      </c>
      <c r="GM139" s="6">
        <f t="shared" si="1438"/>
        <v>0</v>
      </c>
      <c r="GN139" s="6">
        <f t="shared" si="1439"/>
        <v>0</v>
      </c>
      <c r="GO139" s="6">
        <f t="shared" si="1440"/>
        <v>0</v>
      </c>
      <c r="GP139" s="6">
        <f t="shared" si="1441"/>
        <v>0</v>
      </c>
      <c r="GQ139" s="6">
        <f t="shared" si="1442"/>
        <v>0</v>
      </c>
      <c r="GR139" s="6">
        <f t="shared" si="1443"/>
        <v>0</v>
      </c>
      <c r="GS139" s="6">
        <f t="shared" si="1444"/>
        <v>0</v>
      </c>
      <c r="GT139" s="6">
        <f t="shared" si="1445"/>
        <v>0</v>
      </c>
      <c r="GU139" s="6">
        <f t="shared" si="1446"/>
        <v>0</v>
      </c>
      <c r="GV139" s="6">
        <f t="shared" si="1447"/>
        <v>0</v>
      </c>
      <c r="GW139" s="6">
        <f t="shared" si="1448"/>
        <v>0</v>
      </c>
      <c r="GX139" s="6">
        <f t="shared" si="1449"/>
        <v>0</v>
      </c>
      <c r="GY139" s="6">
        <f t="shared" si="1450"/>
        <v>0</v>
      </c>
      <c r="GZ139" s="6">
        <f t="shared" si="1451"/>
        <v>0</v>
      </c>
      <c r="HA139" s="6">
        <f t="shared" si="1452"/>
        <v>0</v>
      </c>
      <c r="HB139" s="6">
        <f t="shared" si="1453"/>
        <v>0</v>
      </c>
      <c r="HC139" s="6">
        <f t="shared" si="1454"/>
        <v>0</v>
      </c>
      <c r="HD139" s="6">
        <f t="shared" si="1455"/>
        <v>0</v>
      </c>
      <c r="HE139" s="6">
        <f t="shared" si="1456"/>
        <v>0</v>
      </c>
      <c r="HF139" s="6">
        <f t="shared" si="1457"/>
        <v>0</v>
      </c>
      <c r="HG139" s="6">
        <f t="shared" si="1458"/>
        <v>0</v>
      </c>
      <c r="HH139" s="6">
        <f t="shared" si="1459"/>
        <v>0</v>
      </c>
      <c r="HI139" s="6">
        <f t="shared" si="1460"/>
        <v>0</v>
      </c>
      <c r="HJ139" s="6">
        <f t="shared" si="1461"/>
        <v>0</v>
      </c>
      <c r="HK139" s="6">
        <f t="shared" si="1462"/>
        <v>0</v>
      </c>
      <c r="HL139" s="6">
        <f t="shared" si="1463"/>
        <v>0</v>
      </c>
      <c r="HM139" s="6">
        <f t="shared" si="1464"/>
        <v>0</v>
      </c>
      <c r="HN139" s="6">
        <f t="shared" si="1465"/>
        <v>0</v>
      </c>
      <c r="HO139" s="6">
        <f t="shared" si="1466"/>
        <v>0</v>
      </c>
      <c r="HP139" s="6">
        <f t="shared" si="1467"/>
        <v>0</v>
      </c>
      <c r="HQ139" s="6">
        <f t="shared" si="1468"/>
        <v>0</v>
      </c>
      <c r="HR139" s="6">
        <f t="shared" si="1469"/>
        <v>0</v>
      </c>
      <c r="HS139" s="6">
        <f t="shared" si="1470"/>
        <v>0</v>
      </c>
      <c r="HT139" s="6">
        <f t="shared" si="1471"/>
        <v>0</v>
      </c>
      <c r="HU139" s="6">
        <f t="shared" si="1472"/>
        <v>0</v>
      </c>
      <c r="HV139" s="6">
        <f t="shared" si="1473"/>
        <v>0</v>
      </c>
      <c r="HW139" s="6">
        <f t="shared" si="1474"/>
        <v>0</v>
      </c>
      <c r="HX139" s="6">
        <f t="shared" si="1475"/>
        <v>0</v>
      </c>
      <c r="HY139" s="6">
        <f t="shared" si="1476"/>
        <v>0</v>
      </c>
      <c r="HZ139" s="6">
        <f t="shared" si="1477"/>
        <v>0</v>
      </c>
      <c r="IA139" s="6">
        <f t="shared" si="1478"/>
        <v>0</v>
      </c>
      <c r="IB139" s="6">
        <f t="shared" si="1479"/>
        <v>0</v>
      </c>
      <c r="IC139" s="6">
        <f t="shared" si="1480"/>
        <v>0</v>
      </c>
      <c r="ID139" s="6">
        <f t="shared" si="1481"/>
        <v>0</v>
      </c>
      <c r="IE139" s="6">
        <f t="shared" si="1482"/>
        <v>0</v>
      </c>
      <c r="IF139" s="6">
        <f t="shared" si="1483"/>
        <v>0</v>
      </c>
      <c r="IG139" s="6">
        <f t="shared" si="1484"/>
        <v>0</v>
      </c>
      <c r="IH139" s="6">
        <f t="shared" si="1485"/>
        <v>0</v>
      </c>
      <c r="II139" s="6">
        <f t="shared" si="1486"/>
        <v>0</v>
      </c>
      <c r="IJ139" s="6">
        <f t="shared" si="1487"/>
        <v>0</v>
      </c>
      <c r="IK139" s="6">
        <f t="shared" si="1488"/>
        <v>0</v>
      </c>
      <c r="IL139" s="6">
        <f t="shared" si="1489"/>
        <v>0</v>
      </c>
      <c r="IM139" s="6">
        <f t="shared" si="1490"/>
        <v>0</v>
      </c>
      <c r="IN139" s="6">
        <f t="shared" si="1491"/>
        <v>0</v>
      </c>
      <c r="IO139" s="6">
        <f t="shared" si="1492"/>
        <v>0</v>
      </c>
      <c r="IP139" s="6">
        <f t="shared" si="1493"/>
        <v>0</v>
      </c>
      <c r="IQ139" s="6">
        <f t="shared" si="1494"/>
        <v>0</v>
      </c>
      <c r="IR139" s="6">
        <f t="shared" si="1495"/>
        <v>0</v>
      </c>
      <c r="IS139" s="6">
        <f t="shared" si="1496"/>
        <v>0</v>
      </c>
      <c r="IT139" s="6">
        <f t="shared" si="1497"/>
        <v>0</v>
      </c>
      <c r="IU139" s="6">
        <f t="shared" si="1498"/>
        <v>0</v>
      </c>
      <c r="IV139" s="6">
        <f t="shared" si="1499"/>
        <v>0</v>
      </c>
      <c r="IW139" s="6">
        <f t="shared" si="1500"/>
        <v>0</v>
      </c>
      <c r="IX139" s="6">
        <f t="shared" si="1501"/>
        <v>0</v>
      </c>
      <c r="IY139" s="6">
        <f t="shared" si="1502"/>
        <v>0</v>
      </c>
      <c r="IZ139" s="6">
        <f t="shared" si="1503"/>
        <v>0</v>
      </c>
      <c r="JA139" s="6">
        <f t="shared" si="1504"/>
        <v>0</v>
      </c>
      <c r="JB139" s="6">
        <f t="shared" si="1505"/>
        <v>0</v>
      </c>
      <c r="JC139" s="6">
        <f t="shared" si="1506"/>
        <v>0</v>
      </c>
    </row>
    <row r="140" spans="1:263" s="179" customFormat="1" x14ac:dyDescent="0.3">
      <c r="A140" s="202" t="s">
        <v>342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>
        <f t="shared" si="1507"/>
        <v>0</v>
      </c>
      <c r="V140" s="6">
        <f t="shared" si="1516"/>
        <v>0</v>
      </c>
      <c r="W140" s="6">
        <f t="shared" si="1516"/>
        <v>0</v>
      </c>
      <c r="X140" s="6">
        <f t="shared" si="1516"/>
        <v>0</v>
      </c>
      <c r="Y140" s="6">
        <f t="shared" si="1516"/>
        <v>0</v>
      </c>
      <c r="Z140" s="6">
        <f t="shared" si="1516"/>
        <v>0</v>
      </c>
      <c r="AA140" s="6">
        <f t="shared" si="1516"/>
        <v>0</v>
      </c>
      <c r="AB140" s="6">
        <f t="shared" si="1516"/>
        <v>0</v>
      </c>
      <c r="AC140" s="6">
        <f t="shared" si="1516"/>
        <v>0</v>
      </c>
      <c r="AD140" s="6">
        <f t="shared" si="1516"/>
        <v>0</v>
      </c>
      <c r="AE140" s="6">
        <f t="shared" si="1516"/>
        <v>0</v>
      </c>
      <c r="AF140" s="6">
        <f t="shared" si="1516"/>
        <v>0</v>
      </c>
      <c r="AG140" s="6">
        <f t="shared" si="1516"/>
        <v>0</v>
      </c>
      <c r="AH140" s="6">
        <f t="shared" si="1516"/>
        <v>0</v>
      </c>
      <c r="AI140" s="6">
        <f t="shared" si="1516"/>
        <v>0</v>
      </c>
      <c r="AJ140" s="6">
        <f t="shared" si="1516"/>
        <v>0</v>
      </c>
      <c r="AK140" s="6">
        <f t="shared" si="1516"/>
        <v>0</v>
      </c>
      <c r="AL140" s="6">
        <f t="shared" si="1516"/>
        <v>0</v>
      </c>
      <c r="AM140" s="6">
        <f t="shared" si="1516"/>
        <v>0</v>
      </c>
      <c r="AN140" s="6">
        <f t="shared" si="1516"/>
        <v>0</v>
      </c>
      <c r="AO140" s="6">
        <f t="shared" si="1516"/>
        <v>0</v>
      </c>
      <c r="AP140" s="6">
        <f t="shared" si="1516"/>
        <v>0</v>
      </c>
      <c r="AQ140" s="6">
        <f t="shared" si="1516"/>
        <v>0</v>
      </c>
      <c r="AR140" s="6">
        <f t="shared" si="1516"/>
        <v>0</v>
      </c>
      <c r="AS140" s="6">
        <f t="shared" si="1516"/>
        <v>0</v>
      </c>
      <c r="AT140" s="6">
        <f t="shared" si="1516"/>
        <v>0</v>
      </c>
      <c r="AU140" s="6">
        <f t="shared" si="1516"/>
        <v>0</v>
      </c>
      <c r="AV140" s="6">
        <f t="shared" si="1516"/>
        <v>0</v>
      </c>
      <c r="AW140" s="6">
        <f t="shared" si="1516"/>
        <v>0</v>
      </c>
      <c r="AX140" s="6">
        <f t="shared" si="1516"/>
        <v>0</v>
      </c>
      <c r="AY140" s="6">
        <f t="shared" si="1516"/>
        <v>0</v>
      </c>
      <c r="AZ140" s="6">
        <f t="shared" ref="V140:BB148" si="1530">AY140+AZ106-AZ72</f>
        <v>0</v>
      </c>
      <c r="BA140" s="6">
        <f t="shared" si="1530"/>
        <v>0</v>
      </c>
      <c r="BB140" s="6">
        <f t="shared" si="1530"/>
        <v>0</v>
      </c>
      <c r="BC140" s="6">
        <f t="shared" ref="BC140" si="1531">BB140+BC106-BC72</f>
        <v>0</v>
      </c>
      <c r="BD140" s="6">
        <f t="shared" si="1528"/>
        <v>0</v>
      </c>
      <c r="BE140" s="6">
        <f t="shared" si="1528"/>
        <v>0</v>
      </c>
      <c r="BF140" s="6">
        <f t="shared" si="1528"/>
        <v>0</v>
      </c>
      <c r="BG140" s="6">
        <f t="shared" si="1528"/>
        <v>0</v>
      </c>
      <c r="BH140" s="6">
        <f t="shared" si="1528"/>
        <v>0</v>
      </c>
      <c r="BI140" s="6">
        <f t="shared" si="1528"/>
        <v>0</v>
      </c>
      <c r="BJ140" s="6">
        <f t="shared" si="1528"/>
        <v>0</v>
      </c>
      <c r="BK140" s="6">
        <f t="shared" si="1528"/>
        <v>0</v>
      </c>
      <c r="BL140" s="6">
        <f t="shared" si="1528"/>
        <v>0</v>
      </c>
      <c r="BM140" s="6">
        <f t="shared" si="1528"/>
        <v>0</v>
      </c>
      <c r="BN140" s="6">
        <f t="shared" si="1528"/>
        <v>0</v>
      </c>
      <c r="BO140" s="6">
        <f t="shared" si="1528"/>
        <v>0</v>
      </c>
      <c r="BP140" s="6">
        <f t="shared" si="1528"/>
        <v>0</v>
      </c>
      <c r="BQ140" s="6">
        <f t="shared" si="1528"/>
        <v>0</v>
      </c>
      <c r="BR140" s="6">
        <f t="shared" si="1528"/>
        <v>0</v>
      </c>
      <c r="BS140" s="6">
        <f t="shared" si="1528"/>
        <v>0</v>
      </c>
      <c r="BT140" s="6">
        <f t="shared" si="1528"/>
        <v>0</v>
      </c>
      <c r="BU140" s="6">
        <f t="shared" si="1528"/>
        <v>0</v>
      </c>
      <c r="BV140" s="6">
        <f t="shared" si="1528"/>
        <v>0</v>
      </c>
      <c r="BW140" s="6">
        <f t="shared" si="1528"/>
        <v>0</v>
      </c>
      <c r="BX140" s="6">
        <f t="shared" si="1528"/>
        <v>0</v>
      </c>
      <c r="BY140" s="6">
        <f t="shared" si="1528"/>
        <v>0</v>
      </c>
      <c r="BZ140" s="6">
        <f t="shared" si="1528"/>
        <v>0</v>
      </c>
      <c r="CA140" s="6">
        <f t="shared" si="1528"/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f t="shared" si="1528"/>
        <v>0</v>
      </c>
      <c r="DB140" s="6">
        <f t="shared" si="1528"/>
        <v>0</v>
      </c>
      <c r="DC140" s="6">
        <f t="shared" si="1528"/>
        <v>0</v>
      </c>
      <c r="DD140" s="6">
        <f t="shared" si="1528"/>
        <v>0</v>
      </c>
      <c r="DE140" s="6">
        <f t="shared" si="1523"/>
        <v>0</v>
      </c>
      <c r="DF140" s="6">
        <f t="shared" si="1523"/>
        <v>0</v>
      </c>
      <c r="DG140" s="6">
        <f t="shared" si="1523"/>
        <v>0</v>
      </c>
      <c r="DH140" s="6">
        <f t="shared" si="1523"/>
        <v>0</v>
      </c>
      <c r="DI140" s="6">
        <f t="shared" si="1523"/>
        <v>0</v>
      </c>
      <c r="DJ140" s="6">
        <f t="shared" si="1523"/>
        <v>0</v>
      </c>
      <c r="DK140" s="6">
        <f t="shared" si="1523"/>
        <v>0</v>
      </c>
      <c r="DL140" s="6">
        <f t="shared" si="1523"/>
        <v>0</v>
      </c>
      <c r="DM140" s="6">
        <f t="shared" si="1523"/>
        <v>0</v>
      </c>
      <c r="DN140" s="6">
        <f t="shared" si="1523"/>
        <v>0</v>
      </c>
      <c r="DO140" s="6">
        <f t="shared" si="1523"/>
        <v>0</v>
      </c>
      <c r="DP140" s="6">
        <f t="shared" si="1523"/>
        <v>0</v>
      </c>
      <c r="DQ140" s="6">
        <f t="shared" si="1523"/>
        <v>0</v>
      </c>
      <c r="DR140" s="6">
        <f t="shared" si="1523"/>
        <v>0</v>
      </c>
      <c r="DS140" s="6">
        <f t="shared" si="1523"/>
        <v>0</v>
      </c>
      <c r="DT140" s="6">
        <f t="shared" si="1523"/>
        <v>0</v>
      </c>
      <c r="DU140" s="6">
        <f t="shared" si="1523"/>
        <v>0</v>
      </c>
      <c r="DV140" s="6">
        <f t="shared" si="1523"/>
        <v>0</v>
      </c>
      <c r="DW140" s="6">
        <f t="shared" ref="DW140:EA140" si="1532">DV140+DW106-DW72</f>
        <v>0</v>
      </c>
      <c r="DX140" s="6">
        <f t="shared" si="1532"/>
        <v>0</v>
      </c>
      <c r="DY140" s="6">
        <f t="shared" si="1532"/>
        <v>0</v>
      </c>
      <c r="DZ140" s="6">
        <f t="shared" si="1532"/>
        <v>0</v>
      </c>
      <c r="EA140" s="6">
        <f t="shared" si="1532"/>
        <v>0</v>
      </c>
      <c r="EB140" s="6">
        <f t="shared" si="1375"/>
        <v>0</v>
      </c>
      <c r="EC140" s="6">
        <f t="shared" si="1376"/>
        <v>0</v>
      </c>
      <c r="ED140" s="6">
        <f t="shared" si="1377"/>
        <v>0</v>
      </c>
      <c r="EE140" s="6">
        <f t="shared" si="1378"/>
        <v>0</v>
      </c>
      <c r="EF140" s="6">
        <f t="shared" si="1379"/>
        <v>0</v>
      </c>
      <c r="EG140" s="6">
        <f t="shared" si="1380"/>
        <v>0</v>
      </c>
      <c r="EH140" s="6">
        <f t="shared" si="1381"/>
        <v>0</v>
      </c>
      <c r="EI140" s="6">
        <f t="shared" si="1382"/>
        <v>0</v>
      </c>
      <c r="EJ140" s="6">
        <f t="shared" si="1383"/>
        <v>0</v>
      </c>
      <c r="EK140" s="6">
        <f t="shared" si="1384"/>
        <v>0</v>
      </c>
      <c r="EL140" s="6">
        <f t="shared" si="1385"/>
        <v>0</v>
      </c>
      <c r="EM140" s="6">
        <f t="shared" si="1386"/>
        <v>0</v>
      </c>
      <c r="EN140" s="6">
        <f t="shared" si="1387"/>
        <v>0</v>
      </c>
      <c r="EO140" s="6">
        <f t="shared" si="1388"/>
        <v>0</v>
      </c>
      <c r="EP140" s="6">
        <f t="shared" si="1389"/>
        <v>0</v>
      </c>
      <c r="EQ140" s="6">
        <f t="shared" si="1390"/>
        <v>0</v>
      </c>
      <c r="ER140" s="6">
        <f t="shared" si="1391"/>
        <v>0</v>
      </c>
      <c r="ES140" s="6">
        <f t="shared" si="1392"/>
        <v>0</v>
      </c>
      <c r="ET140" s="6">
        <f t="shared" si="1393"/>
        <v>0</v>
      </c>
      <c r="EU140" s="6">
        <f t="shared" si="1394"/>
        <v>0</v>
      </c>
      <c r="EV140" s="6">
        <f t="shared" si="1395"/>
        <v>0</v>
      </c>
      <c r="EW140" s="6">
        <f t="shared" si="1396"/>
        <v>0</v>
      </c>
      <c r="EX140" s="6">
        <f t="shared" si="1397"/>
        <v>0</v>
      </c>
      <c r="EY140" s="6">
        <f t="shared" si="1398"/>
        <v>0</v>
      </c>
      <c r="EZ140" s="6">
        <f t="shared" si="1399"/>
        <v>0</v>
      </c>
      <c r="FA140" s="6">
        <f t="shared" si="1400"/>
        <v>0</v>
      </c>
      <c r="FB140" s="6">
        <f t="shared" si="1401"/>
        <v>0</v>
      </c>
      <c r="FC140" s="6">
        <f t="shared" si="1402"/>
        <v>0</v>
      </c>
      <c r="FD140" s="6">
        <f t="shared" si="1403"/>
        <v>0</v>
      </c>
      <c r="FE140" s="6">
        <f t="shared" si="1404"/>
        <v>0</v>
      </c>
      <c r="FF140" s="6">
        <f t="shared" si="1405"/>
        <v>0</v>
      </c>
      <c r="FG140" s="6">
        <f t="shared" si="1406"/>
        <v>0</v>
      </c>
      <c r="FH140" s="6">
        <f t="shared" si="1407"/>
        <v>0</v>
      </c>
      <c r="FI140" s="6">
        <f t="shared" si="1408"/>
        <v>0</v>
      </c>
      <c r="FJ140" s="6">
        <f t="shared" si="1409"/>
        <v>0</v>
      </c>
      <c r="FK140" s="6">
        <f t="shared" si="1410"/>
        <v>0</v>
      </c>
      <c r="FL140" s="6">
        <f t="shared" si="1411"/>
        <v>0</v>
      </c>
      <c r="FM140" s="6">
        <f t="shared" si="1412"/>
        <v>0</v>
      </c>
      <c r="FN140" s="6">
        <f t="shared" si="1413"/>
        <v>0</v>
      </c>
      <c r="FO140" s="6">
        <f t="shared" si="1414"/>
        <v>0</v>
      </c>
      <c r="FP140" s="6">
        <f t="shared" si="1415"/>
        <v>0</v>
      </c>
      <c r="FQ140" s="6">
        <f t="shared" si="1416"/>
        <v>0</v>
      </c>
      <c r="FR140" s="6">
        <f t="shared" si="1417"/>
        <v>0</v>
      </c>
      <c r="FS140" s="6">
        <f t="shared" si="1418"/>
        <v>0</v>
      </c>
      <c r="FT140" s="6">
        <f t="shared" si="1419"/>
        <v>0</v>
      </c>
      <c r="FU140" s="6">
        <f t="shared" si="1420"/>
        <v>0</v>
      </c>
      <c r="FV140" s="6">
        <f t="shared" si="1421"/>
        <v>0</v>
      </c>
      <c r="FW140" s="6">
        <f t="shared" si="1422"/>
        <v>0</v>
      </c>
      <c r="FX140" s="6">
        <f t="shared" si="1423"/>
        <v>0</v>
      </c>
      <c r="FY140" s="6">
        <f t="shared" si="1424"/>
        <v>0</v>
      </c>
      <c r="FZ140" s="6">
        <f t="shared" si="1425"/>
        <v>0</v>
      </c>
      <c r="GA140" s="6">
        <f t="shared" si="1426"/>
        <v>0</v>
      </c>
      <c r="GB140" s="6">
        <f t="shared" si="1427"/>
        <v>0</v>
      </c>
      <c r="GC140" s="6">
        <f t="shared" si="1428"/>
        <v>0</v>
      </c>
      <c r="GD140" s="6">
        <f t="shared" si="1429"/>
        <v>0</v>
      </c>
      <c r="GE140" s="6">
        <f t="shared" si="1430"/>
        <v>0</v>
      </c>
      <c r="GF140" s="6">
        <f t="shared" si="1431"/>
        <v>0</v>
      </c>
      <c r="GG140" s="6">
        <f t="shared" si="1432"/>
        <v>0</v>
      </c>
      <c r="GH140" s="6">
        <f t="shared" si="1433"/>
        <v>0</v>
      </c>
      <c r="GI140" s="6">
        <f t="shared" si="1434"/>
        <v>0</v>
      </c>
      <c r="GJ140" s="6">
        <f t="shared" si="1435"/>
        <v>0</v>
      </c>
      <c r="GK140" s="6">
        <f t="shared" si="1436"/>
        <v>0</v>
      </c>
      <c r="GL140" s="6">
        <f t="shared" si="1437"/>
        <v>0</v>
      </c>
      <c r="GM140" s="6">
        <f t="shared" si="1438"/>
        <v>0</v>
      </c>
      <c r="GN140" s="6">
        <f t="shared" si="1439"/>
        <v>0</v>
      </c>
      <c r="GO140" s="6">
        <f t="shared" si="1440"/>
        <v>0</v>
      </c>
      <c r="GP140" s="6">
        <f t="shared" si="1441"/>
        <v>0</v>
      </c>
      <c r="GQ140" s="6">
        <f t="shared" si="1442"/>
        <v>0</v>
      </c>
      <c r="GR140" s="6">
        <f t="shared" si="1443"/>
        <v>0</v>
      </c>
      <c r="GS140" s="6">
        <f t="shared" si="1444"/>
        <v>0</v>
      </c>
      <c r="GT140" s="6">
        <f t="shared" si="1445"/>
        <v>0</v>
      </c>
      <c r="GU140" s="6">
        <f t="shared" si="1446"/>
        <v>0</v>
      </c>
      <c r="GV140" s="6">
        <f t="shared" si="1447"/>
        <v>0</v>
      </c>
      <c r="GW140" s="6">
        <f t="shared" si="1448"/>
        <v>0</v>
      </c>
      <c r="GX140" s="6">
        <f t="shared" si="1449"/>
        <v>0</v>
      </c>
      <c r="GY140" s="6">
        <f t="shared" si="1450"/>
        <v>0</v>
      </c>
      <c r="GZ140" s="6">
        <f t="shared" si="1451"/>
        <v>0</v>
      </c>
      <c r="HA140" s="6">
        <f t="shared" si="1452"/>
        <v>0</v>
      </c>
      <c r="HB140" s="6">
        <f t="shared" si="1453"/>
        <v>0</v>
      </c>
      <c r="HC140" s="6">
        <f t="shared" si="1454"/>
        <v>0</v>
      </c>
      <c r="HD140" s="6">
        <f t="shared" si="1455"/>
        <v>0</v>
      </c>
      <c r="HE140" s="6">
        <f t="shared" si="1456"/>
        <v>0</v>
      </c>
      <c r="HF140" s="6">
        <f t="shared" si="1457"/>
        <v>0</v>
      </c>
      <c r="HG140" s="6">
        <f t="shared" si="1458"/>
        <v>0</v>
      </c>
      <c r="HH140" s="6">
        <f t="shared" si="1459"/>
        <v>0</v>
      </c>
      <c r="HI140" s="6">
        <f t="shared" si="1460"/>
        <v>0</v>
      </c>
      <c r="HJ140" s="6">
        <f t="shared" si="1461"/>
        <v>0</v>
      </c>
      <c r="HK140" s="6">
        <f t="shared" si="1462"/>
        <v>0</v>
      </c>
      <c r="HL140" s="6">
        <f t="shared" si="1463"/>
        <v>0</v>
      </c>
      <c r="HM140" s="6">
        <f t="shared" si="1464"/>
        <v>0</v>
      </c>
      <c r="HN140" s="6">
        <f t="shared" si="1465"/>
        <v>0</v>
      </c>
      <c r="HO140" s="6">
        <f t="shared" si="1466"/>
        <v>0</v>
      </c>
      <c r="HP140" s="6">
        <f t="shared" si="1467"/>
        <v>0</v>
      </c>
      <c r="HQ140" s="6">
        <f t="shared" si="1468"/>
        <v>0</v>
      </c>
      <c r="HR140" s="6">
        <f t="shared" si="1469"/>
        <v>0</v>
      </c>
      <c r="HS140" s="6">
        <f t="shared" si="1470"/>
        <v>0</v>
      </c>
      <c r="HT140" s="6">
        <f t="shared" si="1471"/>
        <v>0</v>
      </c>
      <c r="HU140" s="6">
        <f t="shared" si="1472"/>
        <v>0</v>
      </c>
      <c r="HV140" s="6">
        <f t="shared" si="1473"/>
        <v>0</v>
      </c>
      <c r="HW140" s="6">
        <f t="shared" si="1474"/>
        <v>0</v>
      </c>
      <c r="HX140" s="6">
        <f t="shared" si="1475"/>
        <v>0</v>
      </c>
      <c r="HY140" s="6">
        <f t="shared" si="1476"/>
        <v>0</v>
      </c>
      <c r="HZ140" s="6">
        <f t="shared" si="1477"/>
        <v>0</v>
      </c>
      <c r="IA140" s="6">
        <f t="shared" si="1478"/>
        <v>0</v>
      </c>
      <c r="IB140" s="6">
        <f t="shared" si="1479"/>
        <v>0</v>
      </c>
      <c r="IC140" s="6">
        <f t="shared" si="1480"/>
        <v>0</v>
      </c>
      <c r="ID140" s="6">
        <f t="shared" si="1481"/>
        <v>0</v>
      </c>
      <c r="IE140" s="6">
        <f t="shared" si="1482"/>
        <v>0</v>
      </c>
      <c r="IF140" s="6">
        <f t="shared" si="1483"/>
        <v>0</v>
      </c>
      <c r="IG140" s="6">
        <f t="shared" si="1484"/>
        <v>0</v>
      </c>
      <c r="IH140" s="6">
        <f t="shared" si="1485"/>
        <v>0</v>
      </c>
      <c r="II140" s="6">
        <f t="shared" si="1486"/>
        <v>0</v>
      </c>
      <c r="IJ140" s="6">
        <f t="shared" si="1487"/>
        <v>0</v>
      </c>
      <c r="IK140" s="6">
        <f t="shared" si="1488"/>
        <v>0</v>
      </c>
      <c r="IL140" s="6">
        <f t="shared" si="1489"/>
        <v>0</v>
      </c>
      <c r="IM140" s="6">
        <f t="shared" si="1490"/>
        <v>0</v>
      </c>
      <c r="IN140" s="6">
        <f t="shared" si="1491"/>
        <v>0</v>
      </c>
      <c r="IO140" s="6">
        <f t="shared" si="1492"/>
        <v>0</v>
      </c>
      <c r="IP140" s="6">
        <f t="shared" si="1493"/>
        <v>0</v>
      </c>
      <c r="IQ140" s="6">
        <f t="shared" si="1494"/>
        <v>0</v>
      </c>
      <c r="IR140" s="6">
        <f t="shared" si="1495"/>
        <v>0</v>
      </c>
      <c r="IS140" s="6">
        <f t="shared" si="1496"/>
        <v>0</v>
      </c>
      <c r="IT140" s="6">
        <f t="shared" si="1497"/>
        <v>0</v>
      </c>
      <c r="IU140" s="6">
        <f t="shared" si="1498"/>
        <v>0</v>
      </c>
      <c r="IV140" s="6">
        <f t="shared" si="1499"/>
        <v>0</v>
      </c>
      <c r="IW140" s="6">
        <f t="shared" si="1500"/>
        <v>0</v>
      </c>
      <c r="IX140" s="6">
        <f t="shared" si="1501"/>
        <v>0</v>
      </c>
      <c r="IY140" s="6">
        <f t="shared" si="1502"/>
        <v>0</v>
      </c>
      <c r="IZ140" s="6">
        <f t="shared" si="1503"/>
        <v>0</v>
      </c>
      <c r="JA140" s="6">
        <f t="shared" si="1504"/>
        <v>0</v>
      </c>
      <c r="JB140" s="6">
        <f t="shared" si="1505"/>
        <v>0</v>
      </c>
      <c r="JC140" s="6">
        <f t="shared" si="1506"/>
        <v>0</v>
      </c>
    </row>
    <row r="141" spans="1:263" s="179" customFormat="1" x14ac:dyDescent="0.3">
      <c r="A141" s="202" t="s">
        <v>343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>
        <f t="shared" si="1507"/>
        <v>0</v>
      </c>
      <c r="V141" s="6">
        <f t="shared" si="1530"/>
        <v>0</v>
      </c>
      <c r="W141" s="6">
        <f t="shared" si="1530"/>
        <v>0</v>
      </c>
      <c r="X141" s="6">
        <f t="shared" si="1530"/>
        <v>0</v>
      </c>
      <c r="Y141" s="6">
        <f t="shared" si="1530"/>
        <v>0</v>
      </c>
      <c r="Z141" s="6">
        <f t="shared" si="1530"/>
        <v>0</v>
      </c>
      <c r="AA141" s="6">
        <f t="shared" si="1530"/>
        <v>0</v>
      </c>
      <c r="AB141" s="6">
        <f t="shared" si="1530"/>
        <v>0</v>
      </c>
      <c r="AC141" s="6">
        <f t="shared" si="1530"/>
        <v>0</v>
      </c>
      <c r="AD141" s="6">
        <f t="shared" si="1530"/>
        <v>0</v>
      </c>
      <c r="AE141" s="6">
        <f t="shared" si="1530"/>
        <v>0</v>
      </c>
      <c r="AF141" s="6">
        <f t="shared" si="1530"/>
        <v>0</v>
      </c>
      <c r="AG141" s="6">
        <f t="shared" si="1530"/>
        <v>0</v>
      </c>
      <c r="AH141" s="6">
        <f t="shared" si="1530"/>
        <v>0</v>
      </c>
      <c r="AI141" s="6">
        <f t="shared" si="1530"/>
        <v>0</v>
      </c>
      <c r="AJ141" s="6">
        <f t="shared" si="1530"/>
        <v>0</v>
      </c>
      <c r="AK141" s="6">
        <f t="shared" si="1530"/>
        <v>0</v>
      </c>
      <c r="AL141" s="6">
        <f t="shared" si="1530"/>
        <v>0</v>
      </c>
      <c r="AM141" s="6">
        <f t="shared" si="1530"/>
        <v>0</v>
      </c>
      <c r="AN141" s="6">
        <f t="shared" si="1530"/>
        <v>0</v>
      </c>
      <c r="AO141" s="6">
        <f t="shared" si="1530"/>
        <v>0</v>
      </c>
      <c r="AP141" s="6">
        <f t="shared" si="1530"/>
        <v>0</v>
      </c>
      <c r="AQ141" s="6">
        <f t="shared" si="1530"/>
        <v>0</v>
      </c>
      <c r="AR141" s="6">
        <f t="shared" si="1530"/>
        <v>0</v>
      </c>
      <c r="AS141" s="6">
        <f t="shared" si="1530"/>
        <v>0</v>
      </c>
      <c r="AT141" s="6">
        <f t="shared" si="1530"/>
        <v>0</v>
      </c>
      <c r="AU141" s="6">
        <f t="shared" si="1530"/>
        <v>0</v>
      </c>
      <c r="AV141" s="6">
        <f t="shared" si="1530"/>
        <v>0</v>
      </c>
      <c r="AW141" s="6">
        <f t="shared" si="1530"/>
        <v>0</v>
      </c>
      <c r="AX141" s="6">
        <f t="shared" si="1530"/>
        <v>0</v>
      </c>
      <c r="AY141" s="6">
        <f t="shared" si="1530"/>
        <v>0</v>
      </c>
      <c r="AZ141" s="6">
        <f t="shared" si="1530"/>
        <v>0</v>
      </c>
      <c r="BA141" s="6">
        <f t="shared" si="1530"/>
        <v>0</v>
      </c>
      <c r="BB141" s="6">
        <f t="shared" si="1530"/>
        <v>0</v>
      </c>
      <c r="BC141" s="6">
        <f t="shared" ref="BC141" si="1533">BB141+BC107-BC73</f>
        <v>0</v>
      </c>
      <c r="BD141" s="6">
        <f t="shared" si="1528"/>
        <v>0</v>
      </c>
      <c r="BE141" s="6">
        <f t="shared" si="1528"/>
        <v>0</v>
      </c>
      <c r="BF141" s="6">
        <f t="shared" si="1528"/>
        <v>0</v>
      </c>
      <c r="BG141" s="6">
        <f t="shared" si="1528"/>
        <v>0</v>
      </c>
      <c r="BH141" s="6">
        <f t="shared" si="1528"/>
        <v>0</v>
      </c>
      <c r="BI141" s="6">
        <f t="shared" si="1528"/>
        <v>0</v>
      </c>
      <c r="BJ141" s="6">
        <f t="shared" si="1528"/>
        <v>0</v>
      </c>
      <c r="BK141" s="6">
        <f t="shared" si="1528"/>
        <v>0</v>
      </c>
      <c r="BL141" s="6">
        <f t="shared" si="1528"/>
        <v>0</v>
      </c>
      <c r="BM141" s="6">
        <f t="shared" si="1528"/>
        <v>0</v>
      </c>
      <c r="BN141" s="6">
        <f t="shared" si="1528"/>
        <v>0</v>
      </c>
      <c r="BO141" s="6">
        <f t="shared" si="1528"/>
        <v>0</v>
      </c>
      <c r="BP141" s="6">
        <f t="shared" si="1528"/>
        <v>0</v>
      </c>
      <c r="BQ141" s="6">
        <f t="shared" si="1528"/>
        <v>0</v>
      </c>
      <c r="BR141" s="6">
        <f t="shared" si="1528"/>
        <v>0</v>
      </c>
      <c r="BS141" s="6">
        <f t="shared" si="1528"/>
        <v>0</v>
      </c>
      <c r="BT141" s="6">
        <f t="shared" si="1528"/>
        <v>0</v>
      </c>
      <c r="BU141" s="6">
        <f t="shared" si="1528"/>
        <v>0</v>
      </c>
      <c r="BV141" s="6">
        <f t="shared" si="1528"/>
        <v>0</v>
      </c>
      <c r="BW141" s="6">
        <f t="shared" si="1528"/>
        <v>0</v>
      </c>
      <c r="BX141" s="6">
        <f t="shared" si="1528"/>
        <v>0</v>
      </c>
      <c r="BY141" s="6">
        <f t="shared" si="1528"/>
        <v>0</v>
      </c>
      <c r="BZ141" s="6">
        <f t="shared" si="1528"/>
        <v>0</v>
      </c>
      <c r="CA141" s="6">
        <f t="shared" si="1528"/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f t="shared" si="1528"/>
        <v>0</v>
      </c>
      <c r="DB141" s="6">
        <f t="shared" si="1528"/>
        <v>0</v>
      </c>
      <c r="DC141" s="6">
        <f t="shared" si="1528"/>
        <v>0</v>
      </c>
      <c r="DD141" s="6">
        <f t="shared" si="1528"/>
        <v>0</v>
      </c>
      <c r="DE141" s="6">
        <f t="shared" si="1523"/>
        <v>0</v>
      </c>
      <c r="DF141" s="6">
        <f t="shared" si="1523"/>
        <v>0</v>
      </c>
      <c r="DG141" s="6">
        <f t="shared" si="1523"/>
        <v>0</v>
      </c>
      <c r="DH141" s="6">
        <f t="shared" si="1523"/>
        <v>0</v>
      </c>
      <c r="DI141" s="6">
        <f t="shared" si="1523"/>
        <v>0</v>
      </c>
      <c r="DJ141" s="6">
        <f t="shared" si="1523"/>
        <v>0</v>
      </c>
      <c r="DK141" s="6">
        <f t="shared" si="1523"/>
        <v>0</v>
      </c>
      <c r="DL141" s="6">
        <f t="shared" si="1523"/>
        <v>0</v>
      </c>
      <c r="DM141" s="6">
        <f t="shared" si="1523"/>
        <v>0</v>
      </c>
      <c r="DN141" s="6">
        <f t="shared" si="1523"/>
        <v>0</v>
      </c>
      <c r="DO141" s="6">
        <f t="shared" si="1523"/>
        <v>0</v>
      </c>
      <c r="DP141" s="6">
        <f t="shared" si="1523"/>
        <v>0</v>
      </c>
      <c r="DQ141" s="6">
        <f t="shared" si="1523"/>
        <v>0</v>
      </c>
      <c r="DR141" s="6">
        <f t="shared" si="1523"/>
        <v>0</v>
      </c>
      <c r="DS141" s="6">
        <f t="shared" si="1523"/>
        <v>0</v>
      </c>
      <c r="DT141" s="6">
        <f t="shared" si="1523"/>
        <v>0</v>
      </c>
      <c r="DU141" s="6">
        <f t="shared" si="1523"/>
        <v>0</v>
      </c>
      <c r="DV141" s="6">
        <f t="shared" si="1523"/>
        <v>0</v>
      </c>
      <c r="DW141" s="6">
        <f t="shared" ref="DW141:EA141" si="1534">DV141+DW107-DW73</f>
        <v>0</v>
      </c>
      <c r="DX141" s="6">
        <f t="shared" si="1534"/>
        <v>0</v>
      </c>
      <c r="DY141" s="6">
        <f t="shared" si="1534"/>
        <v>0</v>
      </c>
      <c r="DZ141" s="6">
        <f t="shared" si="1534"/>
        <v>0</v>
      </c>
      <c r="EA141" s="6">
        <f t="shared" si="1534"/>
        <v>0</v>
      </c>
      <c r="EB141" s="6">
        <f t="shared" si="1375"/>
        <v>0</v>
      </c>
      <c r="EC141" s="6">
        <f t="shared" si="1376"/>
        <v>0</v>
      </c>
      <c r="ED141" s="6">
        <f t="shared" si="1377"/>
        <v>0</v>
      </c>
      <c r="EE141" s="6">
        <f t="shared" si="1378"/>
        <v>0</v>
      </c>
      <c r="EF141" s="6">
        <f t="shared" si="1379"/>
        <v>0</v>
      </c>
      <c r="EG141" s="6">
        <f t="shared" si="1380"/>
        <v>0</v>
      </c>
      <c r="EH141" s="6">
        <f t="shared" si="1381"/>
        <v>0</v>
      </c>
      <c r="EI141" s="6">
        <f t="shared" si="1382"/>
        <v>0</v>
      </c>
      <c r="EJ141" s="6">
        <f t="shared" si="1383"/>
        <v>0</v>
      </c>
      <c r="EK141" s="6">
        <f t="shared" si="1384"/>
        <v>0</v>
      </c>
      <c r="EL141" s="6">
        <f t="shared" si="1385"/>
        <v>0</v>
      </c>
      <c r="EM141" s="6">
        <f t="shared" si="1386"/>
        <v>0</v>
      </c>
      <c r="EN141" s="6">
        <f t="shared" si="1387"/>
        <v>0</v>
      </c>
      <c r="EO141" s="6">
        <f t="shared" si="1388"/>
        <v>0</v>
      </c>
      <c r="EP141" s="6">
        <f t="shared" si="1389"/>
        <v>0</v>
      </c>
      <c r="EQ141" s="6">
        <f t="shared" si="1390"/>
        <v>0</v>
      </c>
      <c r="ER141" s="6">
        <f t="shared" si="1391"/>
        <v>0</v>
      </c>
      <c r="ES141" s="6">
        <f t="shared" si="1392"/>
        <v>0</v>
      </c>
      <c r="ET141" s="6">
        <f t="shared" si="1393"/>
        <v>0</v>
      </c>
      <c r="EU141" s="6">
        <f t="shared" si="1394"/>
        <v>0</v>
      </c>
      <c r="EV141" s="6">
        <f t="shared" si="1395"/>
        <v>0</v>
      </c>
      <c r="EW141" s="6">
        <f t="shared" si="1396"/>
        <v>0</v>
      </c>
      <c r="EX141" s="6">
        <f t="shared" si="1397"/>
        <v>0</v>
      </c>
      <c r="EY141" s="6">
        <f t="shared" si="1398"/>
        <v>0</v>
      </c>
      <c r="EZ141" s="6">
        <f t="shared" si="1399"/>
        <v>0</v>
      </c>
      <c r="FA141" s="6">
        <f t="shared" si="1400"/>
        <v>0</v>
      </c>
      <c r="FB141" s="6">
        <f t="shared" si="1401"/>
        <v>0</v>
      </c>
      <c r="FC141" s="6">
        <f t="shared" si="1402"/>
        <v>0</v>
      </c>
      <c r="FD141" s="6">
        <f t="shared" si="1403"/>
        <v>0</v>
      </c>
      <c r="FE141" s="6">
        <f t="shared" si="1404"/>
        <v>0</v>
      </c>
      <c r="FF141" s="6">
        <f t="shared" si="1405"/>
        <v>0</v>
      </c>
      <c r="FG141" s="6">
        <f t="shared" si="1406"/>
        <v>0</v>
      </c>
      <c r="FH141" s="6">
        <f t="shared" si="1407"/>
        <v>0</v>
      </c>
      <c r="FI141" s="6">
        <f t="shared" si="1408"/>
        <v>0</v>
      </c>
      <c r="FJ141" s="6">
        <f t="shared" si="1409"/>
        <v>0</v>
      </c>
      <c r="FK141" s="6">
        <f t="shared" si="1410"/>
        <v>0</v>
      </c>
      <c r="FL141" s="6">
        <f t="shared" si="1411"/>
        <v>0</v>
      </c>
      <c r="FM141" s="6">
        <f t="shared" si="1412"/>
        <v>0</v>
      </c>
      <c r="FN141" s="6">
        <f t="shared" si="1413"/>
        <v>0</v>
      </c>
      <c r="FO141" s="6">
        <f t="shared" si="1414"/>
        <v>0</v>
      </c>
      <c r="FP141" s="6">
        <f t="shared" si="1415"/>
        <v>0</v>
      </c>
      <c r="FQ141" s="6">
        <f t="shared" si="1416"/>
        <v>0</v>
      </c>
      <c r="FR141" s="6">
        <f t="shared" si="1417"/>
        <v>0</v>
      </c>
      <c r="FS141" s="6">
        <f t="shared" si="1418"/>
        <v>0</v>
      </c>
      <c r="FT141" s="6">
        <f t="shared" si="1419"/>
        <v>0</v>
      </c>
      <c r="FU141" s="6">
        <f t="shared" si="1420"/>
        <v>0</v>
      </c>
      <c r="FV141" s="6">
        <f t="shared" si="1421"/>
        <v>0</v>
      </c>
      <c r="FW141" s="6">
        <f t="shared" si="1422"/>
        <v>0</v>
      </c>
      <c r="FX141" s="6">
        <f t="shared" si="1423"/>
        <v>0</v>
      </c>
      <c r="FY141" s="6">
        <f t="shared" si="1424"/>
        <v>0</v>
      </c>
      <c r="FZ141" s="6">
        <f t="shared" si="1425"/>
        <v>0</v>
      </c>
      <c r="GA141" s="6">
        <f t="shared" si="1426"/>
        <v>0</v>
      </c>
      <c r="GB141" s="6">
        <f t="shared" si="1427"/>
        <v>0</v>
      </c>
      <c r="GC141" s="6">
        <f t="shared" si="1428"/>
        <v>0</v>
      </c>
      <c r="GD141" s="6">
        <f t="shared" si="1429"/>
        <v>0</v>
      </c>
      <c r="GE141" s="6">
        <f t="shared" si="1430"/>
        <v>0</v>
      </c>
      <c r="GF141" s="6">
        <f t="shared" si="1431"/>
        <v>0</v>
      </c>
      <c r="GG141" s="6">
        <f t="shared" si="1432"/>
        <v>0</v>
      </c>
      <c r="GH141" s="6">
        <f t="shared" si="1433"/>
        <v>0</v>
      </c>
      <c r="GI141" s="6">
        <f t="shared" si="1434"/>
        <v>0</v>
      </c>
      <c r="GJ141" s="6">
        <f t="shared" si="1435"/>
        <v>0</v>
      </c>
      <c r="GK141" s="6">
        <f t="shared" si="1436"/>
        <v>0</v>
      </c>
      <c r="GL141" s="6">
        <f t="shared" si="1437"/>
        <v>0</v>
      </c>
      <c r="GM141" s="6">
        <f t="shared" si="1438"/>
        <v>0</v>
      </c>
      <c r="GN141" s="6">
        <f t="shared" si="1439"/>
        <v>0</v>
      </c>
      <c r="GO141" s="6">
        <f t="shared" si="1440"/>
        <v>0</v>
      </c>
      <c r="GP141" s="6">
        <f t="shared" si="1441"/>
        <v>0</v>
      </c>
      <c r="GQ141" s="6">
        <f t="shared" si="1442"/>
        <v>0</v>
      </c>
      <c r="GR141" s="6">
        <f t="shared" si="1443"/>
        <v>0</v>
      </c>
      <c r="GS141" s="6">
        <f t="shared" si="1444"/>
        <v>0</v>
      </c>
      <c r="GT141" s="6">
        <f t="shared" si="1445"/>
        <v>0</v>
      </c>
      <c r="GU141" s="6">
        <f t="shared" si="1446"/>
        <v>0</v>
      </c>
      <c r="GV141" s="6">
        <f t="shared" si="1447"/>
        <v>0</v>
      </c>
      <c r="GW141" s="6">
        <f t="shared" si="1448"/>
        <v>0</v>
      </c>
      <c r="GX141" s="6">
        <f t="shared" si="1449"/>
        <v>0</v>
      </c>
      <c r="GY141" s="6">
        <f t="shared" si="1450"/>
        <v>0</v>
      </c>
      <c r="GZ141" s="6">
        <f t="shared" si="1451"/>
        <v>0</v>
      </c>
      <c r="HA141" s="6">
        <f t="shared" si="1452"/>
        <v>0</v>
      </c>
      <c r="HB141" s="6">
        <f t="shared" si="1453"/>
        <v>0</v>
      </c>
      <c r="HC141" s="6">
        <f t="shared" si="1454"/>
        <v>0</v>
      </c>
      <c r="HD141" s="6">
        <f t="shared" si="1455"/>
        <v>0</v>
      </c>
      <c r="HE141" s="6">
        <f t="shared" si="1456"/>
        <v>0</v>
      </c>
      <c r="HF141" s="6">
        <f t="shared" si="1457"/>
        <v>0</v>
      </c>
      <c r="HG141" s="6">
        <f t="shared" si="1458"/>
        <v>0</v>
      </c>
      <c r="HH141" s="6">
        <f t="shared" si="1459"/>
        <v>0</v>
      </c>
      <c r="HI141" s="6">
        <f t="shared" si="1460"/>
        <v>0</v>
      </c>
      <c r="HJ141" s="6">
        <f t="shared" si="1461"/>
        <v>0</v>
      </c>
      <c r="HK141" s="6">
        <f t="shared" si="1462"/>
        <v>0</v>
      </c>
      <c r="HL141" s="6">
        <f t="shared" si="1463"/>
        <v>0</v>
      </c>
      <c r="HM141" s="6">
        <f t="shared" si="1464"/>
        <v>0</v>
      </c>
      <c r="HN141" s="6">
        <f t="shared" si="1465"/>
        <v>0</v>
      </c>
      <c r="HO141" s="6">
        <f t="shared" si="1466"/>
        <v>0</v>
      </c>
      <c r="HP141" s="6">
        <f t="shared" si="1467"/>
        <v>0</v>
      </c>
      <c r="HQ141" s="6">
        <f t="shared" si="1468"/>
        <v>0</v>
      </c>
      <c r="HR141" s="6">
        <f t="shared" si="1469"/>
        <v>0</v>
      </c>
      <c r="HS141" s="6">
        <f t="shared" si="1470"/>
        <v>0</v>
      </c>
      <c r="HT141" s="6">
        <f t="shared" si="1471"/>
        <v>0</v>
      </c>
      <c r="HU141" s="6">
        <f t="shared" si="1472"/>
        <v>0</v>
      </c>
      <c r="HV141" s="6">
        <f t="shared" si="1473"/>
        <v>0</v>
      </c>
      <c r="HW141" s="6">
        <f t="shared" si="1474"/>
        <v>0</v>
      </c>
      <c r="HX141" s="6">
        <f t="shared" si="1475"/>
        <v>0</v>
      </c>
      <c r="HY141" s="6">
        <f t="shared" si="1476"/>
        <v>0</v>
      </c>
      <c r="HZ141" s="6">
        <f t="shared" si="1477"/>
        <v>0</v>
      </c>
      <c r="IA141" s="6">
        <f t="shared" si="1478"/>
        <v>0</v>
      </c>
      <c r="IB141" s="6">
        <f t="shared" si="1479"/>
        <v>0</v>
      </c>
      <c r="IC141" s="6">
        <f t="shared" si="1480"/>
        <v>0</v>
      </c>
      <c r="ID141" s="6">
        <f t="shared" si="1481"/>
        <v>0</v>
      </c>
      <c r="IE141" s="6">
        <f t="shared" si="1482"/>
        <v>0</v>
      </c>
      <c r="IF141" s="6">
        <f t="shared" si="1483"/>
        <v>0</v>
      </c>
      <c r="IG141" s="6">
        <f t="shared" si="1484"/>
        <v>0</v>
      </c>
      <c r="IH141" s="6">
        <f t="shared" si="1485"/>
        <v>0</v>
      </c>
      <c r="II141" s="6">
        <f t="shared" si="1486"/>
        <v>0</v>
      </c>
      <c r="IJ141" s="6">
        <f t="shared" si="1487"/>
        <v>0</v>
      </c>
      <c r="IK141" s="6">
        <f t="shared" si="1488"/>
        <v>0</v>
      </c>
      <c r="IL141" s="6">
        <f t="shared" si="1489"/>
        <v>0</v>
      </c>
      <c r="IM141" s="6">
        <f t="shared" si="1490"/>
        <v>0</v>
      </c>
      <c r="IN141" s="6">
        <f t="shared" si="1491"/>
        <v>0</v>
      </c>
      <c r="IO141" s="6">
        <f t="shared" si="1492"/>
        <v>0</v>
      </c>
      <c r="IP141" s="6">
        <f t="shared" si="1493"/>
        <v>0</v>
      </c>
      <c r="IQ141" s="6">
        <f t="shared" si="1494"/>
        <v>0</v>
      </c>
      <c r="IR141" s="6">
        <f t="shared" si="1495"/>
        <v>0</v>
      </c>
      <c r="IS141" s="6">
        <f t="shared" si="1496"/>
        <v>0</v>
      </c>
      <c r="IT141" s="6">
        <f t="shared" si="1497"/>
        <v>0</v>
      </c>
      <c r="IU141" s="6">
        <f t="shared" si="1498"/>
        <v>0</v>
      </c>
      <c r="IV141" s="6">
        <f t="shared" si="1499"/>
        <v>0</v>
      </c>
      <c r="IW141" s="6">
        <f t="shared" si="1500"/>
        <v>0</v>
      </c>
      <c r="IX141" s="6">
        <f t="shared" si="1501"/>
        <v>0</v>
      </c>
      <c r="IY141" s="6">
        <f t="shared" si="1502"/>
        <v>0</v>
      </c>
      <c r="IZ141" s="6">
        <f t="shared" si="1503"/>
        <v>0</v>
      </c>
      <c r="JA141" s="6">
        <f t="shared" si="1504"/>
        <v>0</v>
      </c>
      <c r="JB141" s="6">
        <f t="shared" si="1505"/>
        <v>0</v>
      </c>
      <c r="JC141" s="6">
        <f t="shared" si="1506"/>
        <v>0</v>
      </c>
    </row>
    <row r="142" spans="1:263" s="179" customFormat="1" x14ac:dyDescent="0.3">
      <c r="A142" s="202" t="s">
        <v>344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>
        <f t="shared" si="1507"/>
        <v>0</v>
      </c>
      <c r="V142" s="6">
        <f t="shared" si="1530"/>
        <v>0</v>
      </c>
      <c r="W142" s="6">
        <f t="shared" si="1530"/>
        <v>0</v>
      </c>
      <c r="X142" s="6">
        <f t="shared" si="1530"/>
        <v>0</v>
      </c>
      <c r="Y142" s="6">
        <f t="shared" si="1530"/>
        <v>0</v>
      </c>
      <c r="Z142" s="6">
        <f t="shared" si="1530"/>
        <v>0</v>
      </c>
      <c r="AA142" s="6">
        <f t="shared" si="1530"/>
        <v>0</v>
      </c>
      <c r="AB142" s="6">
        <f t="shared" si="1530"/>
        <v>0</v>
      </c>
      <c r="AC142" s="6">
        <f t="shared" si="1530"/>
        <v>0</v>
      </c>
      <c r="AD142" s="6">
        <f t="shared" si="1530"/>
        <v>0</v>
      </c>
      <c r="AE142" s="6">
        <f t="shared" si="1530"/>
        <v>0</v>
      </c>
      <c r="AF142" s="6">
        <f t="shared" si="1530"/>
        <v>0</v>
      </c>
      <c r="AG142" s="6">
        <f t="shared" si="1530"/>
        <v>0</v>
      </c>
      <c r="AH142" s="6">
        <f t="shared" si="1530"/>
        <v>0</v>
      </c>
      <c r="AI142" s="6">
        <f t="shared" si="1530"/>
        <v>0</v>
      </c>
      <c r="AJ142" s="6">
        <f t="shared" si="1530"/>
        <v>0</v>
      </c>
      <c r="AK142" s="6">
        <f t="shared" si="1530"/>
        <v>0</v>
      </c>
      <c r="AL142" s="6">
        <f t="shared" si="1530"/>
        <v>0</v>
      </c>
      <c r="AM142" s="6">
        <f t="shared" si="1530"/>
        <v>0</v>
      </c>
      <c r="AN142" s="6">
        <f t="shared" si="1530"/>
        <v>0</v>
      </c>
      <c r="AO142" s="6">
        <f t="shared" si="1530"/>
        <v>0</v>
      </c>
      <c r="AP142" s="6">
        <f t="shared" si="1530"/>
        <v>0</v>
      </c>
      <c r="AQ142" s="6">
        <f t="shared" si="1530"/>
        <v>0</v>
      </c>
      <c r="AR142" s="6">
        <f t="shared" si="1530"/>
        <v>0</v>
      </c>
      <c r="AS142" s="6">
        <f t="shared" si="1530"/>
        <v>0</v>
      </c>
      <c r="AT142" s="6">
        <f t="shared" si="1530"/>
        <v>0</v>
      </c>
      <c r="AU142" s="6">
        <f t="shared" si="1530"/>
        <v>0</v>
      </c>
      <c r="AV142" s="6">
        <f t="shared" si="1530"/>
        <v>0</v>
      </c>
      <c r="AW142" s="6">
        <f t="shared" si="1530"/>
        <v>0</v>
      </c>
      <c r="AX142" s="6">
        <f t="shared" si="1530"/>
        <v>0</v>
      </c>
      <c r="AY142" s="6">
        <f t="shared" si="1530"/>
        <v>0</v>
      </c>
      <c r="AZ142" s="6">
        <f t="shared" si="1530"/>
        <v>0</v>
      </c>
      <c r="BA142" s="6">
        <f t="shared" si="1530"/>
        <v>0</v>
      </c>
      <c r="BB142" s="6">
        <f t="shared" si="1530"/>
        <v>0</v>
      </c>
      <c r="BC142" s="6">
        <f t="shared" ref="BC142" si="1535">BB142+BC108-BC74</f>
        <v>0</v>
      </c>
      <c r="BD142" s="6">
        <f t="shared" si="1528"/>
        <v>0</v>
      </c>
      <c r="BE142" s="6">
        <f t="shared" si="1528"/>
        <v>0</v>
      </c>
      <c r="BF142" s="6">
        <f t="shared" si="1528"/>
        <v>0</v>
      </c>
      <c r="BG142" s="6">
        <f t="shared" si="1528"/>
        <v>0</v>
      </c>
      <c r="BH142" s="6">
        <f t="shared" si="1528"/>
        <v>0</v>
      </c>
      <c r="BI142" s="6">
        <f t="shared" si="1528"/>
        <v>0</v>
      </c>
      <c r="BJ142" s="6">
        <f t="shared" si="1528"/>
        <v>0</v>
      </c>
      <c r="BK142" s="6">
        <f t="shared" si="1528"/>
        <v>0</v>
      </c>
      <c r="BL142" s="6">
        <f t="shared" si="1528"/>
        <v>0</v>
      </c>
      <c r="BM142" s="6">
        <f t="shared" si="1528"/>
        <v>0</v>
      </c>
      <c r="BN142" s="6">
        <f t="shared" si="1528"/>
        <v>0</v>
      </c>
      <c r="BO142" s="6">
        <f t="shared" si="1528"/>
        <v>0</v>
      </c>
      <c r="BP142" s="6">
        <f t="shared" si="1528"/>
        <v>0</v>
      </c>
      <c r="BQ142" s="6">
        <f t="shared" si="1528"/>
        <v>0</v>
      </c>
      <c r="BR142" s="6">
        <f t="shared" si="1528"/>
        <v>0</v>
      </c>
      <c r="BS142" s="6">
        <f t="shared" si="1528"/>
        <v>0</v>
      </c>
      <c r="BT142" s="6">
        <f t="shared" si="1528"/>
        <v>0</v>
      </c>
      <c r="BU142" s="6">
        <f t="shared" si="1528"/>
        <v>0</v>
      </c>
      <c r="BV142" s="6">
        <f t="shared" si="1528"/>
        <v>0</v>
      </c>
      <c r="BW142" s="6">
        <f t="shared" si="1528"/>
        <v>0</v>
      </c>
      <c r="BX142" s="6">
        <f t="shared" si="1528"/>
        <v>0</v>
      </c>
      <c r="BY142" s="6">
        <f t="shared" si="1528"/>
        <v>0</v>
      </c>
      <c r="BZ142" s="6">
        <f t="shared" si="1528"/>
        <v>0</v>
      </c>
      <c r="CA142" s="6">
        <f t="shared" si="1528"/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f t="shared" si="1528"/>
        <v>0</v>
      </c>
      <c r="DB142" s="6">
        <f t="shared" si="1528"/>
        <v>0</v>
      </c>
      <c r="DC142" s="6">
        <f t="shared" si="1528"/>
        <v>0</v>
      </c>
      <c r="DD142" s="6">
        <f t="shared" si="1528"/>
        <v>0</v>
      </c>
      <c r="DE142" s="6">
        <f t="shared" si="1523"/>
        <v>0</v>
      </c>
      <c r="DF142" s="6">
        <f t="shared" si="1523"/>
        <v>0</v>
      </c>
      <c r="DG142" s="6">
        <f t="shared" si="1523"/>
        <v>0</v>
      </c>
      <c r="DH142" s="6">
        <f t="shared" si="1523"/>
        <v>0</v>
      </c>
      <c r="DI142" s="6">
        <f t="shared" si="1523"/>
        <v>0</v>
      </c>
      <c r="DJ142" s="6">
        <f t="shared" si="1523"/>
        <v>0</v>
      </c>
      <c r="DK142" s="6">
        <f t="shared" si="1523"/>
        <v>0</v>
      </c>
      <c r="DL142" s="6">
        <f t="shared" si="1523"/>
        <v>0</v>
      </c>
      <c r="DM142" s="6">
        <f t="shared" si="1523"/>
        <v>0</v>
      </c>
      <c r="DN142" s="6">
        <f t="shared" si="1523"/>
        <v>0</v>
      </c>
      <c r="DO142" s="6">
        <f t="shared" si="1523"/>
        <v>0</v>
      </c>
      <c r="DP142" s="6">
        <f t="shared" si="1523"/>
        <v>0</v>
      </c>
      <c r="DQ142" s="6">
        <f t="shared" si="1523"/>
        <v>0</v>
      </c>
      <c r="DR142" s="6">
        <f t="shared" si="1523"/>
        <v>0</v>
      </c>
      <c r="DS142" s="6">
        <f t="shared" si="1523"/>
        <v>0</v>
      </c>
      <c r="DT142" s="6">
        <f t="shared" si="1523"/>
        <v>0</v>
      </c>
      <c r="DU142" s="6">
        <f t="shared" si="1523"/>
        <v>0</v>
      </c>
      <c r="DV142" s="6">
        <f t="shared" si="1523"/>
        <v>0</v>
      </c>
      <c r="DW142" s="6">
        <f t="shared" ref="DW142:EA142" si="1536">DV142+DW108-DW74</f>
        <v>0</v>
      </c>
      <c r="DX142" s="6">
        <f t="shared" si="1536"/>
        <v>0</v>
      </c>
      <c r="DY142" s="6">
        <f t="shared" si="1536"/>
        <v>0</v>
      </c>
      <c r="DZ142" s="6">
        <f t="shared" si="1536"/>
        <v>0</v>
      </c>
      <c r="EA142" s="6">
        <f t="shared" si="1536"/>
        <v>0</v>
      </c>
      <c r="EB142" s="6">
        <f t="shared" si="1375"/>
        <v>0</v>
      </c>
      <c r="EC142" s="6">
        <f t="shared" si="1376"/>
        <v>0</v>
      </c>
      <c r="ED142" s="6">
        <f t="shared" si="1377"/>
        <v>0</v>
      </c>
      <c r="EE142" s="6">
        <f t="shared" si="1378"/>
        <v>0</v>
      </c>
      <c r="EF142" s="6">
        <f t="shared" si="1379"/>
        <v>0</v>
      </c>
      <c r="EG142" s="6">
        <f t="shared" si="1380"/>
        <v>0</v>
      </c>
      <c r="EH142" s="6">
        <f t="shared" si="1381"/>
        <v>0</v>
      </c>
      <c r="EI142" s="6">
        <f t="shared" si="1382"/>
        <v>0</v>
      </c>
      <c r="EJ142" s="6">
        <f t="shared" si="1383"/>
        <v>0</v>
      </c>
      <c r="EK142" s="6">
        <f t="shared" si="1384"/>
        <v>0</v>
      </c>
      <c r="EL142" s="6">
        <f t="shared" si="1385"/>
        <v>0</v>
      </c>
      <c r="EM142" s="6">
        <f t="shared" si="1386"/>
        <v>0</v>
      </c>
      <c r="EN142" s="6">
        <f t="shared" si="1387"/>
        <v>0</v>
      </c>
      <c r="EO142" s="6">
        <f t="shared" si="1388"/>
        <v>0</v>
      </c>
      <c r="EP142" s="6">
        <f t="shared" si="1389"/>
        <v>0</v>
      </c>
      <c r="EQ142" s="6">
        <f t="shared" si="1390"/>
        <v>0</v>
      </c>
      <c r="ER142" s="6">
        <f t="shared" si="1391"/>
        <v>0</v>
      </c>
      <c r="ES142" s="6">
        <f t="shared" si="1392"/>
        <v>0</v>
      </c>
      <c r="ET142" s="6">
        <f t="shared" si="1393"/>
        <v>0</v>
      </c>
      <c r="EU142" s="6">
        <f t="shared" si="1394"/>
        <v>0</v>
      </c>
      <c r="EV142" s="6">
        <f t="shared" si="1395"/>
        <v>0</v>
      </c>
      <c r="EW142" s="6">
        <f t="shared" si="1396"/>
        <v>0</v>
      </c>
      <c r="EX142" s="6">
        <f t="shared" si="1397"/>
        <v>0</v>
      </c>
      <c r="EY142" s="6">
        <f t="shared" si="1398"/>
        <v>0</v>
      </c>
      <c r="EZ142" s="6">
        <f t="shared" si="1399"/>
        <v>0</v>
      </c>
      <c r="FA142" s="6">
        <f t="shared" si="1400"/>
        <v>0</v>
      </c>
      <c r="FB142" s="6">
        <f t="shared" si="1401"/>
        <v>0</v>
      </c>
      <c r="FC142" s="6">
        <f t="shared" si="1402"/>
        <v>0</v>
      </c>
      <c r="FD142" s="6">
        <f t="shared" si="1403"/>
        <v>0</v>
      </c>
      <c r="FE142" s="6">
        <f t="shared" si="1404"/>
        <v>0</v>
      </c>
      <c r="FF142" s="6">
        <f t="shared" si="1405"/>
        <v>0</v>
      </c>
      <c r="FG142" s="6">
        <f t="shared" si="1406"/>
        <v>0</v>
      </c>
      <c r="FH142" s="6">
        <f t="shared" si="1407"/>
        <v>0</v>
      </c>
      <c r="FI142" s="6">
        <f t="shared" si="1408"/>
        <v>0</v>
      </c>
      <c r="FJ142" s="6">
        <f t="shared" si="1409"/>
        <v>0</v>
      </c>
      <c r="FK142" s="6">
        <f t="shared" si="1410"/>
        <v>0</v>
      </c>
      <c r="FL142" s="6">
        <f t="shared" si="1411"/>
        <v>0</v>
      </c>
      <c r="FM142" s="6">
        <f t="shared" si="1412"/>
        <v>0</v>
      </c>
      <c r="FN142" s="6">
        <f t="shared" si="1413"/>
        <v>0</v>
      </c>
      <c r="FO142" s="6">
        <f t="shared" si="1414"/>
        <v>0</v>
      </c>
      <c r="FP142" s="6">
        <f t="shared" si="1415"/>
        <v>0</v>
      </c>
      <c r="FQ142" s="6">
        <f t="shared" si="1416"/>
        <v>0</v>
      </c>
      <c r="FR142" s="6">
        <f t="shared" si="1417"/>
        <v>0</v>
      </c>
      <c r="FS142" s="6">
        <f t="shared" si="1418"/>
        <v>0</v>
      </c>
      <c r="FT142" s="6">
        <f t="shared" si="1419"/>
        <v>0</v>
      </c>
      <c r="FU142" s="6">
        <f t="shared" si="1420"/>
        <v>0</v>
      </c>
      <c r="FV142" s="6">
        <f t="shared" si="1421"/>
        <v>0</v>
      </c>
      <c r="FW142" s="6">
        <f t="shared" si="1422"/>
        <v>0</v>
      </c>
      <c r="FX142" s="6">
        <f t="shared" si="1423"/>
        <v>0</v>
      </c>
      <c r="FY142" s="6">
        <f t="shared" si="1424"/>
        <v>0</v>
      </c>
      <c r="FZ142" s="6">
        <f t="shared" si="1425"/>
        <v>0</v>
      </c>
      <c r="GA142" s="6">
        <f t="shared" si="1426"/>
        <v>0</v>
      </c>
      <c r="GB142" s="6">
        <f t="shared" si="1427"/>
        <v>0</v>
      </c>
      <c r="GC142" s="6">
        <f t="shared" si="1428"/>
        <v>0</v>
      </c>
      <c r="GD142" s="6">
        <f t="shared" si="1429"/>
        <v>0</v>
      </c>
      <c r="GE142" s="6">
        <f t="shared" si="1430"/>
        <v>0</v>
      </c>
      <c r="GF142" s="6">
        <f t="shared" si="1431"/>
        <v>0</v>
      </c>
      <c r="GG142" s="6">
        <f t="shared" si="1432"/>
        <v>0</v>
      </c>
      <c r="GH142" s="6">
        <f t="shared" si="1433"/>
        <v>0</v>
      </c>
      <c r="GI142" s="6">
        <f t="shared" si="1434"/>
        <v>0</v>
      </c>
      <c r="GJ142" s="6">
        <f t="shared" si="1435"/>
        <v>0</v>
      </c>
      <c r="GK142" s="6">
        <f t="shared" si="1436"/>
        <v>0</v>
      </c>
      <c r="GL142" s="6">
        <f t="shared" si="1437"/>
        <v>0</v>
      </c>
      <c r="GM142" s="6">
        <f t="shared" si="1438"/>
        <v>0</v>
      </c>
      <c r="GN142" s="6">
        <f t="shared" si="1439"/>
        <v>0</v>
      </c>
      <c r="GO142" s="6">
        <f t="shared" si="1440"/>
        <v>0</v>
      </c>
      <c r="GP142" s="6">
        <f t="shared" si="1441"/>
        <v>0</v>
      </c>
      <c r="GQ142" s="6">
        <f t="shared" si="1442"/>
        <v>0</v>
      </c>
      <c r="GR142" s="6">
        <f t="shared" si="1443"/>
        <v>0</v>
      </c>
      <c r="GS142" s="6">
        <f t="shared" si="1444"/>
        <v>0</v>
      </c>
      <c r="GT142" s="6">
        <f t="shared" si="1445"/>
        <v>0</v>
      </c>
      <c r="GU142" s="6">
        <f t="shared" si="1446"/>
        <v>0</v>
      </c>
      <c r="GV142" s="6">
        <f t="shared" si="1447"/>
        <v>0</v>
      </c>
      <c r="GW142" s="6">
        <f t="shared" si="1448"/>
        <v>0</v>
      </c>
      <c r="GX142" s="6">
        <f t="shared" si="1449"/>
        <v>0</v>
      </c>
      <c r="GY142" s="6">
        <f t="shared" si="1450"/>
        <v>0</v>
      </c>
      <c r="GZ142" s="6">
        <f t="shared" si="1451"/>
        <v>0</v>
      </c>
      <c r="HA142" s="6">
        <f t="shared" si="1452"/>
        <v>0</v>
      </c>
      <c r="HB142" s="6">
        <f t="shared" si="1453"/>
        <v>0</v>
      </c>
      <c r="HC142" s="6">
        <f t="shared" si="1454"/>
        <v>0</v>
      </c>
      <c r="HD142" s="6">
        <f t="shared" si="1455"/>
        <v>0</v>
      </c>
      <c r="HE142" s="6">
        <f t="shared" si="1456"/>
        <v>0</v>
      </c>
      <c r="HF142" s="6">
        <f t="shared" si="1457"/>
        <v>0</v>
      </c>
      <c r="HG142" s="6">
        <f t="shared" si="1458"/>
        <v>0</v>
      </c>
      <c r="HH142" s="6">
        <f t="shared" si="1459"/>
        <v>0</v>
      </c>
      <c r="HI142" s="6">
        <f t="shared" si="1460"/>
        <v>0</v>
      </c>
      <c r="HJ142" s="6">
        <f t="shared" si="1461"/>
        <v>0</v>
      </c>
      <c r="HK142" s="6">
        <f t="shared" si="1462"/>
        <v>0</v>
      </c>
      <c r="HL142" s="6">
        <f t="shared" si="1463"/>
        <v>0</v>
      </c>
      <c r="HM142" s="6">
        <f t="shared" si="1464"/>
        <v>0</v>
      </c>
      <c r="HN142" s="6">
        <f t="shared" si="1465"/>
        <v>0</v>
      </c>
      <c r="HO142" s="6">
        <f t="shared" si="1466"/>
        <v>0</v>
      </c>
      <c r="HP142" s="6">
        <f t="shared" si="1467"/>
        <v>0</v>
      </c>
      <c r="HQ142" s="6">
        <f t="shared" si="1468"/>
        <v>0</v>
      </c>
      <c r="HR142" s="6">
        <f t="shared" si="1469"/>
        <v>0</v>
      </c>
      <c r="HS142" s="6">
        <f t="shared" si="1470"/>
        <v>0</v>
      </c>
      <c r="HT142" s="6">
        <f t="shared" si="1471"/>
        <v>0</v>
      </c>
      <c r="HU142" s="6">
        <f t="shared" si="1472"/>
        <v>0</v>
      </c>
      <c r="HV142" s="6">
        <f t="shared" si="1473"/>
        <v>0</v>
      </c>
      <c r="HW142" s="6">
        <f t="shared" si="1474"/>
        <v>0</v>
      </c>
      <c r="HX142" s="6">
        <f t="shared" si="1475"/>
        <v>0</v>
      </c>
      <c r="HY142" s="6">
        <f t="shared" si="1476"/>
        <v>0</v>
      </c>
      <c r="HZ142" s="6">
        <f t="shared" si="1477"/>
        <v>0</v>
      </c>
      <c r="IA142" s="6">
        <f t="shared" si="1478"/>
        <v>0</v>
      </c>
      <c r="IB142" s="6">
        <f t="shared" si="1479"/>
        <v>0</v>
      </c>
      <c r="IC142" s="6">
        <f t="shared" si="1480"/>
        <v>0</v>
      </c>
      <c r="ID142" s="6">
        <f t="shared" si="1481"/>
        <v>0</v>
      </c>
      <c r="IE142" s="6">
        <f t="shared" si="1482"/>
        <v>0</v>
      </c>
      <c r="IF142" s="6">
        <f t="shared" si="1483"/>
        <v>0</v>
      </c>
      <c r="IG142" s="6">
        <f t="shared" si="1484"/>
        <v>0</v>
      </c>
      <c r="IH142" s="6">
        <f t="shared" si="1485"/>
        <v>0</v>
      </c>
      <c r="II142" s="6">
        <f t="shared" si="1486"/>
        <v>0</v>
      </c>
      <c r="IJ142" s="6">
        <f t="shared" si="1487"/>
        <v>0</v>
      </c>
      <c r="IK142" s="6">
        <f t="shared" si="1488"/>
        <v>0</v>
      </c>
      <c r="IL142" s="6">
        <f t="shared" si="1489"/>
        <v>0</v>
      </c>
      <c r="IM142" s="6">
        <f t="shared" si="1490"/>
        <v>0</v>
      </c>
      <c r="IN142" s="6">
        <f t="shared" si="1491"/>
        <v>0</v>
      </c>
      <c r="IO142" s="6">
        <f t="shared" si="1492"/>
        <v>0</v>
      </c>
      <c r="IP142" s="6">
        <f t="shared" si="1493"/>
        <v>0</v>
      </c>
      <c r="IQ142" s="6">
        <f t="shared" si="1494"/>
        <v>0</v>
      </c>
      <c r="IR142" s="6">
        <f t="shared" si="1495"/>
        <v>0</v>
      </c>
      <c r="IS142" s="6">
        <f t="shared" si="1496"/>
        <v>0</v>
      </c>
      <c r="IT142" s="6">
        <f t="shared" si="1497"/>
        <v>0</v>
      </c>
      <c r="IU142" s="6">
        <f t="shared" si="1498"/>
        <v>0</v>
      </c>
      <c r="IV142" s="6">
        <f t="shared" si="1499"/>
        <v>0</v>
      </c>
      <c r="IW142" s="6">
        <f t="shared" si="1500"/>
        <v>0</v>
      </c>
      <c r="IX142" s="6">
        <f t="shared" si="1501"/>
        <v>0</v>
      </c>
      <c r="IY142" s="6">
        <f t="shared" si="1502"/>
        <v>0</v>
      </c>
      <c r="IZ142" s="6">
        <f t="shared" si="1503"/>
        <v>0</v>
      </c>
      <c r="JA142" s="6">
        <f t="shared" si="1504"/>
        <v>0</v>
      </c>
      <c r="JB142" s="6">
        <f t="shared" si="1505"/>
        <v>0</v>
      </c>
      <c r="JC142" s="6">
        <f t="shared" si="1506"/>
        <v>0</v>
      </c>
    </row>
    <row r="143" spans="1:263" s="179" customFormat="1" x14ac:dyDescent="0.3">
      <c r="A143" s="202" t="s">
        <v>318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>
        <f t="shared" si="1507"/>
        <v>0</v>
      </c>
      <c r="V143" s="6">
        <f t="shared" si="1530"/>
        <v>0</v>
      </c>
      <c r="W143" s="6">
        <f t="shared" si="1530"/>
        <v>0</v>
      </c>
      <c r="X143" s="6">
        <f t="shared" si="1530"/>
        <v>0</v>
      </c>
      <c r="Y143" s="6">
        <f t="shared" si="1530"/>
        <v>0</v>
      </c>
      <c r="Z143" s="6">
        <f t="shared" si="1530"/>
        <v>0</v>
      </c>
      <c r="AA143" s="6">
        <f t="shared" si="1530"/>
        <v>0</v>
      </c>
      <c r="AB143" s="6">
        <f t="shared" si="1530"/>
        <v>0</v>
      </c>
      <c r="AC143" s="6">
        <f t="shared" si="1530"/>
        <v>0</v>
      </c>
      <c r="AD143" s="6">
        <f t="shared" si="1530"/>
        <v>0</v>
      </c>
      <c r="AE143" s="6">
        <f t="shared" si="1530"/>
        <v>0</v>
      </c>
      <c r="AF143" s="6">
        <f t="shared" si="1530"/>
        <v>0</v>
      </c>
      <c r="AG143" s="6">
        <f t="shared" si="1530"/>
        <v>0</v>
      </c>
      <c r="AH143" s="6">
        <f t="shared" si="1530"/>
        <v>0</v>
      </c>
      <c r="AI143" s="6">
        <f t="shared" si="1530"/>
        <v>0</v>
      </c>
      <c r="AJ143" s="6">
        <f t="shared" si="1530"/>
        <v>0</v>
      </c>
      <c r="AK143" s="6">
        <f t="shared" si="1530"/>
        <v>0</v>
      </c>
      <c r="AL143" s="6">
        <f t="shared" si="1530"/>
        <v>0</v>
      </c>
      <c r="AM143" s="6">
        <f t="shared" si="1530"/>
        <v>0</v>
      </c>
      <c r="AN143" s="6">
        <f t="shared" si="1530"/>
        <v>0</v>
      </c>
      <c r="AO143" s="6">
        <f t="shared" si="1530"/>
        <v>0</v>
      </c>
      <c r="AP143" s="6">
        <f t="shared" si="1530"/>
        <v>0</v>
      </c>
      <c r="AQ143" s="6">
        <f t="shared" si="1530"/>
        <v>0</v>
      </c>
      <c r="AR143" s="6">
        <f t="shared" si="1530"/>
        <v>0</v>
      </c>
      <c r="AS143" s="6">
        <f t="shared" si="1530"/>
        <v>0</v>
      </c>
      <c r="AT143" s="6">
        <f t="shared" si="1530"/>
        <v>0</v>
      </c>
      <c r="AU143" s="6">
        <f t="shared" si="1530"/>
        <v>0</v>
      </c>
      <c r="AV143" s="6">
        <f t="shared" si="1530"/>
        <v>0</v>
      </c>
      <c r="AW143" s="6">
        <f t="shared" si="1530"/>
        <v>0</v>
      </c>
      <c r="AX143" s="6">
        <f t="shared" si="1530"/>
        <v>0</v>
      </c>
      <c r="AY143" s="6">
        <f t="shared" si="1530"/>
        <v>0</v>
      </c>
      <c r="AZ143" s="6">
        <f t="shared" si="1530"/>
        <v>0</v>
      </c>
      <c r="BA143" s="6">
        <f t="shared" si="1530"/>
        <v>0</v>
      </c>
      <c r="BB143" s="6">
        <f t="shared" si="1530"/>
        <v>0</v>
      </c>
      <c r="BC143" s="6">
        <f t="shared" ref="BC143" si="1537">BB143+BC109-BC75</f>
        <v>0</v>
      </c>
      <c r="BD143" s="6">
        <f t="shared" si="1528"/>
        <v>0</v>
      </c>
      <c r="BE143" s="6">
        <f t="shared" si="1528"/>
        <v>0</v>
      </c>
      <c r="BF143" s="6">
        <f t="shared" si="1528"/>
        <v>0</v>
      </c>
      <c r="BG143" s="6">
        <f t="shared" si="1528"/>
        <v>0</v>
      </c>
      <c r="BH143" s="6">
        <f t="shared" si="1528"/>
        <v>0</v>
      </c>
      <c r="BI143" s="6">
        <f t="shared" si="1528"/>
        <v>0</v>
      </c>
      <c r="BJ143" s="6">
        <f t="shared" si="1528"/>
        <v>0</v>
      </c>
      <c r="BK143" s="6">
        <f t="shared" si="1528"/>
        <v>0</v>
      </c>
      <c r="BL143" s="6">
        <f t="shared" si="1528"/>
        <v>0</v>
      </c>
      <c r="BM143" s="6">
        <f t="shared" si="1528"/>
        <v>0</v>
      </c>
      <c r="BN143" s="6">
        <f t="shared" si="1528"/>
        <v>0</v>
      </c>
      <c r="BO143" s="6">
        <f t="shared" si="1528"/>
        <v>0</v>
      </c>
      <c r="BP143" s="6">
        <f t="shared" si="1528"/>
        <v>0</v>
      </c>
      <c r="BQ143" s="6">
        <f t="shared" si="1528"/>
        <v>0</v>
      </c>
      <c r="BR143" s="6">
        <f t="shared" si="1528"/>
        <v>0</v>
      </c>
      <c r="BS143" s="6">
        <f t="shared" si="1528"/>
        <v>0</v>
      </c>
      <c r="BT143" s="6">
        <f t="shared" si="1528"/>
        <v>0</v>
      </c>
      <c r="BU143" s="6">
        <f t="shared" si="1528"/>
        <v>0</v>
      </c>
      <c r="BV143" s="6">
        <f t="shared" si="1528"/>
        <v>0</v>
      </c>
      <c r="BW143" s="6">
        <f t="shared" si="1528"/>
        <v>0</v>
      </c>
      <c r="BX143" s="6">
        <f t="shared" si="1528"/>
        <v>0</v>
      </c>
      <c r="BY143" s="6">
        <f t="shared" si="1528"/>
        <v>0</v>
      </c>
      <c r="BZ143" s="6">
        <f t="shared" si="1528"/>
        <v>0</v>
      </c>
      <c r="CA143" s="6">
        <f t="shared" si="1528"/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f t="shared" si="1528"/>
        <v>0</v>
      </c>
      <c r="DB143" s="6">
        <f t="shared" si="1528"/>
        <v>0</v>
      </c>
      <c r="DC143" s="6">
        <f t="shared" si="1528"/>
        <v>0</v>
      </c>
      <c r="DD143" s="6">
        <f t="shared" si="1528"/>
        <v>0</v>
      </c>
      <c r="DE143" s="6">
        <f t="shared" si="1523"/>
        <v>0</v>
      </c>
      <c r="DF143" s="6">
        <f t="shared" si="1523"/>
        <v>0</v>
      </c>
      <c r="DG143" s="6">
        <f t="shared" si="1523"/>
        <v>0</v>
      </c>
      <c r="DH143" s="6">
        <f t="shared" si="1523"/>
        <v>0</v>
      </c>
      <c r="DI143" s="6">
        <f t="shared" si="1523"/>
        <v>0</v>
      </c>
      <c r="DJ143" s="6">
        <f t="shared" si="1523"/>
        <v>0</v>
      </c>
      <c r="DK143" s="6">
        <f t="shared" si="1523"/>
        <v>0</v>
      </c>
      <c r="DL143" s="6">
        <f t="shared" si="1523"/>
        <v>0</v>
      </c>
      <c r="DM143" s="6">
        <f t="shared" si="1523"/>
        <v>0</v>
      </c>
      <c r="DN143" s="6">
        <f t="shared" si="1523"/>
        <v>0</v>
      </c>
      <c r="DO143" s="6">
        <f t="shared" si="1523"/>
        <v>0</v>
      </c>
      <c r="DP143" s="6">
        <f t="shared" si="1523"/>
        <v>0</v>
      </c>
      <c r="DQ143" s="6">
        <f t="shared" si="1523"/>
        <v>0</v>
      </c>
      <c r="DR143" s="6">
        <f t="shared" si="1523"/>
        <v>0</v>
      </c>
      <c r="DS143" s="6">
        <f t="shared" si="1523"/>
        <v>0</v>
      </c>
      <c r="DT143" s="6">
        <f t="shared" si="1523"/>
        <v>0</v>
      </c>
      <c r="DU143" s="6">
        <f t="shared" si="1523"/>
        <v>0</v>
      </c>
      <c r="DV143" s="6">
        <f t="shared" si="1523"/>
        <v>0</v>
      </c>
      <c r="DW143" s="6">
        <f t="shared" ref="DW143:EA143" si="1538">DV143+DW109-DW75</f>
        <v>0</v>
      </c>
      <c r="DX143" s="6">
        <f t="shared" si="1538"/>
        <v>0</v>
      </c>
      <c r="DY143" s="6">
        <f t="shared" si="1538"/>
        <v>0</v>
      </c>
      <c r="DZ143" s="6">
        <f t="shared" si="1538"/>
        <v>0</v>
      </c>
      <c r="EA143" s="6">
        <f t="shared" si="1538"/>
        <v>0</v>
      </c>
      <c r="EB143" s="6">
        <f t="shared" si="1375"/>
        <v>0</v>
      </c>
      <c r="EC143" s="6">
        <f t="shared" si="1376"/>
        <v>0</v>
      </c>
      <c r="ED143" s="6">
        <f t="shared" si="1377"/>
        <v>0</v>
      </c>
      <c r="EE143" s="6">
        <f t="shared" si="1378"/>
        <v>0</v>
      </c>
      <c r="EF143" s="6">
        <f t="shared" si="1379"/>
        <v>0</v>
      </c>
      <c r="EG143" s="6">
        <f t="shared" si="1380"/>
        <v>0</v>
      </c>
      <c r="EH143" s="6">
        <f t="shared" si="1381"/>
        <v>0</v>
      </c>
      <c r="EI143" s="6">
        <f t="shared" si="1382"/>
        <v>0</v>
      </c>
      <c r="EJ143" s="6">
        <f t="shared" si="1383"/>
        <v>0</v>
      </c>
      <c r="EK143" s="6">
        <f t="shared" si="1384"/>
        <v>0</v>
      </c>
      <c r="EL143" s="6">
        <f t="shared" si="1385"/>
        <v>0</v>
      </c>
      <c r="EM143" s="6">
        <f t="shared" si="1386"/>
        <v>0</v>
      </c>
      <c r="EN143" s="6">
        <f t="shared" si="1387"/>
        <v>0</v>
      </c>
      <c r="EO143" s="6">
        <f t="shared" si="1388"/>
        <v>0</v>
      </c>
      <c r="EP143" s="6">
        <f t="shared" si="1389"/>
        <v>0</v>
      </c>
      <c r="EQ143" s="6">
        <f t="shared" si="1390"/>
        <v>0</v>
      </c>
      <c r="ER143" s="6">
        <f t="shared" si="1391"/>
        <v>0</v>
      </c>
      <c r="ES143" s="6">
        <f t="shared" si="1392"/>
        <v>0</v>
      </c>
      <c r="ET143" s="6">
        <f t="shared" si="1393"/>
        <v>0</v>
      </c>
      <c r="EU143" s="6">
        <f t="shared" si="1394"/>
        <v>0</v>
      </c>
      <c r="EV143" s="6">
        <f t="shared" si="1395"/>
        <v>0</v>
      </c>
      <c r="EW143" s="6">
        <f t="shared" si="1396"/>
        <v>0</v>
      </c>
      <c r="EX143" s="6">
        <f t="shared" si="1397"/>
        <v>0</v>
      </c>
      <c r="EY143" s="6">
        <f t="shared" si="1398"/>
        <v>0</v>
      </c>
      <c r="EZ143" s="6">
        <f t="shared" si="1399"/>
        <v>0</v>
      </c>
      <c r="FA143" s="6">
        <f t="shared" si="1400"/>
        <v>0</v>
      </c>
      <c r="FB143" s="6">
        <f t="shared" si="1401"/>
        <v>0</v>
      </c>
      <c r="FC143" s="6">
        <f t="shared" si="1402"/>
        <v>0</v>
      </c>
      <c r="FD143" s="6">
        <f t="shared" si="1403"/>
        <v>0</v>
      </c>
      <c r="FE143" s="6">
        <f t="shared" si="1404"/>
        <v>0</v>
      </c>
      <c r="FF143" s="6">
        <f t="shared" si="1405"/>
        <v>0</v>
      </c>
      <c r="FG143" s="6">
        <f t="shared" si="1406"/>
        <v>0</v>
      </c>
      <c r="FH143" s="6">
        <f t="shared" si="1407"/>
        <v>0</v>
      </c>
      <c r="FI143" s="6">
        <f t="shared" si="1408"/>
        <v>0</v>
      </c>
      <c r="FJ143" s="6">
        <f t="shared" si="1409"/>
        <v>0</v>
      </c>
      <c r="FK143" s="6">
        <f t="shared" si="1410"/>
        <v>0</v>
      </c>
      <c r="FL143" s="6">
        <f t="shared" si="1411"/>
        <v>0</v>
      </c>
      <c r="FM143" s="6">
        <f t="shared" si="1412"/>
        <v>0</v>
      </c>
      <c r="FN143" s="6">
        <f t="shared" si="1413"/>
        <v>0</v>
      </c>
      <c r="FO143" s="6">
        <f t="shared" si="1414"/>
        <v>0</v>
      </c>
      <c r="FP143" s="6">
        <f t="shared" si="1415"/>
        <v>0</v>
      </c>
      <c r="FQ143" s="6">
        <f t="shared" si="1416"/>
        <v>0</v>
      </c>
      <c r="FR143" s="6">
        <f t="shared" si="1417"/>
        <v>0</v>
      </c>
      <c r="FS143" s="6">
        <f t="shared" si="1418"/>
        <v>0</v>
      </c>
      <c r="FT143" s="6">
        <f t="shared" si="1419"/>
        <v>0</v>
      </c>
      <c r="FU143" s="6">
        <f t="shared" si="1420"/>
        <v>0</v>
      </c>
      <c r="FV143" s="6">
        <f t="shared" si="1421"/>
        <v>0</v>
      </c>
      <c r="FW143" s="6">
        <f t="shared" si="1422"/>
        <v>0</v>
      </c>
      <c r="FX143" s="6">
        <f t="shared" si="1423"/>
        <v>0</v>
      </c>
      <c r="FY143" s="6">
        <f t="shared" si="1424"/>
        <v>0</v>
      </c>
      <c r="FZ143" s="6">
        <f t="shared" si="1425"/>
        <v>0</v>
      </c>
      <c r="GA143" s="6">
        <f t="shared" si="1426"/>
        <v>0</v>
      </c>
      <c r="GB143" s="6">
        <f t="shared" si="1427"/>
        <v>0</v>
      </c>
      <c r="GC143" s="6">
        <f t="shared" si="1428"/>
        <v>0</v>
      </c>
      <c r="GD143" s="6">
        <f t="shared" si="1429"/>
        <v>0</v>
      </c>
      <c r="GE143" s="6">
        <f t="shared" si="1430"/>
        <v>0</v>
      </c>
      <c r="GF143" s="6">
        <f t="shared" si="1431"/>
        <v>0</v>
      </c>
      <c r="GG143" s="6">
        <f t="shared" si="1432"/>
        <v>0</v>
      </c>
      <c r="GH143" s="6">
        <f t="shared" si="1433"/>
        <v>0</v>
      </c>
      <c r="GI143" s="6">
        <f t="shared" si="1434"/>
        <v>0</v>
      </c>
      <c r="GJ143" s="6">
        <f t="shared" si="1435"/>
        <v>0</v>
      </c>
      <c r="GK143" s="6">
        <f t="shared" si="1436"/>
        <v>0</v>
      </c>
      <c r="GL143" s="6">
        <f t="shared" si="1437"/>
        <v>0</v>
      </c>
      <c r="GM143" s="6">
        <f t="shared" si="1438"/>
        <v>0</v>
      </c>
      <c r="GN143" s="6">
        <f t="shared" si="1439"/>
        <v>0</v>
      </c>
      <c r="GO143" s="6">
        <f t="shared" si="1440"/>
        <v>0</v>
      </c>
      <c r="GP143" s="6">
        <f t="shared" si="1441"/>
        <v>0</v>
      </c>
      <c r="GQ143" s="6">
        <f t="shared" si="1442"/>
        <v>0</v>
      </c>
      <c r="GR143" s="6">
        <f t="shared" si="1443"/>
        <v>0</v>
      </c>
      <c r="GS143" s="6">
        <f t="shared" si="1444"/>
        <v>0</v>
      </c>
      <c r="GT143" s="6">
        <f t="shared" si="1445"/>
        <v>0</v>
      </c>
      <c r="GU143" s="6">
        <f t="shared" si="1446"/>
        <v>0</v>
      </c>
      <c r="GV143" s="6">
        <f t="shared" si="1447"/>
        <v>0</v>
      </c>
      <c r="GW143" s="6">
        <f t="shared" si="1448"/>
        <v>0</v>
      </c>
      <c r="GX143" s="6">
        <f t="shared" si="1449"/>
        <v>0</v>
      </c>
      <c r="GY143" s="6">
        <f t="shared" si="1450"/>
        <v>0</v>
      </c>
      <c r="GZ143" s="6">
        <f t="shared" si="1451"/>
        <v>0</v>
      </c>
      <c r="HA143" s="6">
        <f t="shared" si="1452"/>
        <v>0</v>
      </c>
      <c r="HB143" s="6">
        <f t="shared" si="1453"/>
        <v>0</v>
      </c>
      <c r="HC143" s="6">
        <f t="shared" si="1454"/>
        <v>0</v>
      </c>
      <c r="HD143" s="6">
        <f t="shared" si="1455"/>
        <v>0</v>
      </c>
      <c r="HE143" s="6">
        <f t="shared" si="1456"/>
        <v>0</v>
      </c>
      <c r="HF143" s="6">
        <f t="shared" si="1457"/>
        <v>0</v>
      </c>
      <c r="HG143" s="6">
        <f t="shared" si="1458"/>
        <v>0</v>
      </c>
      <c r="HH143" s="6">
        <f t="shared" si="1459"/>
        <v>0</v>
      </c>
      <c r="HI143" s="6">
        <f t="shared" si="1460"/>
        <v>0</v>
      </c>
      <c r="HJ143" s="6">
        <f t="shared" si="1461"/>
        <v>0</v>
      </c>
      <c r="HK143" s="6">
        <f t="shared" si="1462"/>
        <v>0</v>
      </c>
      <c r="HL143" s="6">
        <f t="shared" si="1463"/>
        <v>0</v>
      </c>
      <c r="HM143" s="6">
        <f t="shared" si="1464"/>
        <v>0</v>
      </c>
      <c r="HN143" s="6">
        <f t="shared" si="1465"/>
        <v>0</v>
      </c>
      <c r="HO143" s="6">
        <f t="shared" si="1466"/>
        <v>0</v>
      </c>
      <c r="HP143" s="6">
        <f t="shared" si="1467"/>
        <v>0</v>
      </c>
      <c r="HQ143" s="6">
        <f t="shared" si="1468"/>
        <v>0</v>
      </c>
      <c r="HR143" s="6">
        <f t="shared" si="1469"/>
        <v>0</v>
      </c>
      <c r="HS143" s="6">
        <f t="shared" si="1470"/>
        <v>0</v>
      </c>
      <c r="HT143" s="6">
        <f t="shared" si="1471"/>
        <v>0</v>
      </c>
      <c r="HU143" s="6">
        <f t="shared" si="1472"/>
        <v>0</v>
      </c>
      <c r="HV143" s="6">
        <f t="shared" si="1473"/>
        <v>0</v>
      </c>
      <c r="HW143" s="6">
        <f t="shared" si="1474"/>
        <v>0</v>
      </c>
      <c r="HX143" s="6">
        <f t="shared" si="1475"/>
        <v>0</v>
      </c>
      <c r="HY143" s="6">
        <f t="shared" si="1476"/>
        <v>0</v>
      </c>
      <c r="HZ143" s="6">
        <f t="shared" si="1477"/>
        <v>0</v>
      </c>
      <c r="IA143" s="6">
        <f t="shared" si="1478"/>
        <v>0</v>
      </c>
      <c r="IB143" s="6">
        <f t="shared" si="1479"/>
        <v>0</v>
      </c>
      <c r="IC143" s="6">
        <f t="shared" si="1480"/>
        <v>0</v>
      </c>
      <c r="ID143" s="6">
        <f t="shared" si="1481"/>
        <v>0</v>
      </c>
      <c r="IE143" s="6">
        <f t="shared" si="1482"/>
        <v>0</v>
      </c>
      <c r="IF143" s="6">
        <f t="shared" si="1483"/>
        <v>0</v>
      </c>
      <c r="IG143" s="6">
        <f t="shared" si="1484"/>
        <v>0</v>
      </c>
      <c r="IH143" s="6">
        <f t="shared" si="1485"/>
        <v>0</v>
      </c>
      <c r="II143" s="6">
        <f t="shared" si="1486"/>
        <v>0</v>
      </c>
      <c r="IJ143" s="6">
        <f t="shared" si="1487"/>
        <v>0</v>
      </c>
      <c r="IK143" s="6">
        <f t="shared" si="1488"/>
        <v>0</v>
      </c>
      <c r="IL143" s="6">
        <f t="shared" si="1489"/>
        <v>0</v>
      </c>
      <c r="IM143" s="6">
        <f t="shared" si="1490"/>
        <v>0</v>
      </c>
      <c r="IN143" s="6">
        <f t="shared" si="1491"/>
        <v>0</v>
      </c>
      <c r="IO143" s="6">
        <f t="shared" si="1492"/>
        <v>0</v>
      </c>
      <c r="IP143" s="6">
        <f t="shared" si="1493"/>
        <v>0</v>
      </c>
      <c r="IQ143" s="6">
        <f t="shared" si="1494"/>
        <v>0</v>
      </c>
      <c r="IR143" s="6">
        <f t="shared" si="1495"/>
        <v>0</v>
      </c>
      <c r="IS143" s="6">
        <f t="shared" si="1496"/>
        <v>0</v>
      </c>
      <c r="IT143" s="6">
        <f t="shared" si="1497"/>
        <v>0</v>
      </c>
      <c r="IU143" s="6">
        <f t="shared" si="1498"/>
        <v>0</v>
      </c>
      <c r="IV143" s="6">
        <f t="shared" si="1499"/>
        <v>0</v>
      </c>
      <c r="IW143" s="6">
        <f t="shared" si="1500"/>
        <v>0</v>
      </c>
      <c r="IX143" s="6">
        <f t="shared" si="1501"/>
        <v>0</v>
      </c>
      <c r="IY143" s="6">
        <f t="shared" si="1502"/>
        <v>0</v>
      </c>
      <c r="IZ143" s="6">
        <f t="shared" si="1503"/>
        <v>0</v>
      </c>
      <c r="JA143" s="6">
        <f t="shared" si="1504"/>
        <v>0</v>
      </c>
      <c r="JB143" s="6">
        <f t="shared" si="1505"/>
        <v>0</v>
      </c>
      <c r="JC143" s="6">
        <f t="shared" si="1506"/>
        <v>0</v>
      </c>
    </row>
    <row r="144" spans="1:263" s="179" customFormat="1" x14ac:dyDescent="0.3">
      <c r="A144" s="202" t="s">
        <v>345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>
        <f t="shared" si="1507"/>
        <v>0</v>
      </c>
      <c r="V144" s="6">
        <f t="shared" si="1530"/>
        <v>0</v>
      </c>
      <c r="W144" s="6">
        <f t="shared" si="1530"/>
        <v>0</v>
      </c>
      <c r="X144" s="6">
        <f t="shared" si="1530"/>
        <v>0</v>
      </c>
      <c r="Y144" s="6">
        <f t="shared" si="1530"/>
        <v>0</v>
      </c>
      <c r="Z144" s="6">
        <f t="shared" si="1530"/>
        <v>0</v>
      </c>
      <c r="AA144" s="6">
        <f t="shared" si="1530"/>
        <v>0</v>
      </c>
      <c r="AB144" s="6">
        <f t="shared" si="1530"/>
        <v>0</v>
      </c>
      <c r="AC144" s="6">
        <f t="shared" si="1530"/>
        <v>0</v>
      </c>
      <c r="AD144" s="6">
        <f t="shared" si="1530"/>
        <v>0</v>
      </c>
      <c r="AE144" s="6">
        <f t="shared" si="1530"/>
        <v>0</v>
      </c>
      <c r="AF144" s="6">
        <f t="shared" si="1530"/>
        <v>0</v>
      </c>
      <c r="AG144" s="6">
        <f t="shared" si="1530"/>
        <v>0</v>
      </c>
      <c r="AH144" s="6">
        <f t="shared" si="1530"/>
        <v>0</v>
      </c>
      <c r="AI144" s="6">
        <f t="shared" si="1530"/>
        <v>0</v>
      </c>
      <c r="AJ144" s="6">
        <f t="shared" si="1530"/>
        <v>0</v>
      </c>
      <c r="AK144" s="6">
        <f t="shared" si="1530"/>
        <v>0</v>
      </c>
      <c r="AL144" s="6">
        <f t="shared" si="1530"/>
        <v>0</v>
      </c>
      <c r="AM144" s="6">
        <f t="shared" si="1530"/>
        <v>0</v>
      </c>
      <c r="AN144" s="6">
        <f t="shared" si="1530"/>
        <v>0</v>
      </c>
      <c r="AO144" s="6">
        <f t="shared" si="1530"/>
        <v>0</v>
      </c>
      <c r="AP144" s="6">
        <f t="shared" si="1530"/>
        <v>0</v>
      </c>
      <c r="AQ144" s="6">
        <f t="shared" si="1530"/>
        <v>0</v>
      </c>
      <c r="AR144" s="6">
        <f t="shared" si="1530"/>
        <v>0</v>
      </c>
      <c r="AS144" s="6">
        <f t="shared" si="1530"/>
        <v>0</v>
      </c>
      <c r="AT144" s="6">
        <f t="shared" si="1530"/>
        <v>0</v>
      </c>
      <c r="AU144" s="6">
        <f t="shared" si="1530"/>
        <v>0</v>
      </c>
      <c r="AV144" s="6">
        <f t="shared" si="1530"/>
        <v>0</v>
      </c>
      <c r="AW144" s="6">
        <f t="shared" si="1530"/>
        <v>0</v>
      </c>
      <c r="AX144" s="6">
        <f t="shared" si="1530"/>
        <v>0</v>
      </c>
      <c r="AY144" s="6">
        <f t="shared" si="1530"/>
        <v>0</v>
      </c>
      <c r="AZ144" s="6">
        <f t="shared" si="1530"/>
        <v>0</v>
      </c>
      <c r="BA144" s="6">
        <f t="shared" si="1530"/>
        <v>0</v>
      </c>
      <c r="BB144" s="6">
        <f t="shared" si="1530"/>
        <v>0</v>
      </c>
      <c r="BC144" s="6">
        <f t="shared" ref="BC144" si="1539">BB144+BC110-BC76</f>
        <v>0</v>
      </c>
      <c r="BD144" s="6">
        <f t="shared" si="1528"/>
        <v>0</v>
      </c>
      <c r="BE144" s="6">
        <f t="shared" si="1528"/>
        <v>0</v>
      </c>
      <c r="BF144" s="6">
        <f t="shared" si="1528"/>
        <v>0</v>
      </c>
      <c r="BG144" s="6">
        <f t="shared" si="1528"/>
        <v>0</v>
      </c>
      <c r="BH144" s="6">
        <f t="shared" si="1528"/>
        <v>0</v>
      </c>
      <c r="BI144" s="6">
        <f t="shared" si="1528"/>
        <v>0</v>
      </c>
      <c r="BJ144" s="6">
        <f t="shared" si="1528"/>
        <v>0</v>
      </c>
      <c r="BK144" s="6">
        <f t="shared" si="1528"/>
        <v>0</v>
      </c>
      <c r="BL144" s="6">
        <f t="shared" si="1528"/>
        <v>0</v>
      </c>
      <c r="BM144" s="6">
        <f t="shared" si="1528"/>
        <v>0</v>
      </c>
      <c r="BN144" s="6">
        <f t="shared" si="1528"/>
        <v>0</v>
      </c>
      <c r="BO144" s="6">
        <f t="shared" si="1528"/>
        <v>0</v>
      </c>
      <c r="BP144" s="6">
        <f t="shared" si="1528"/>
        <v>0</v>
      </c>
      <c r="BQ144" s="6">
        <f t="shared" si="1528"/>
        <v>0</v>
      </c>
      <c r="BR144" s="6">
        <f t="shared" si="1528"/>
        <v>0</v>
      </c>
      <c r="BS144" s="6">
        <f t="shared" si="1528"/>
        <v>0</v>
      </c>
      <c r="BT144" s="6">
        <f t="shared" si="1528"/>
        <v>0</v>
      </c>
      <c r="BU144" s="6">
        <f t="shared" si="1528"/>
        <v>0</v>
      </c>
      <c r="BV144" s="6">
        <f t="shared" si="1528"/>
        <v>0</v>
      </c>
      <c r="BW144" s="6">
        <f t="shared" si="1528"/>
        <v>0</v>
      </c>
      <c r="BX144" s="6">
        <f t="shared" si="1528"/>
        <v>0</v>
      </c>
      <c r="BY144" s="6">
        <f t="shared" si="1528"/>
        <v>0</v>
      </c>
      <c r="BZ144" s="6">
        <f t="shared" si="1528"/>
        <v>0</v>
      </c>
      <c r="CA144" s="6">
        <f t="shared" si="1528"/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f t="shared" ref="BD144:DD148" si="1540">CZ144+DA110-DA76</f>
        <v>0</v>
      </c>
      <c r="DB144" s="6">
        <f t="shared" si="1540"/>
        <v>0</v>
      </c>
      <c r="DC144" s="6">
        <f t="shared" si="1540"/>
        <v>0</v>
      </c>
      <c r="DD144" s="6">
        <f t="shared" si="1540"/>
        <v>0</v>
      </c>
      <c r="DE144" s="6">
        <f t="shared" ref="DE144:DV144" si="1541">DD144+DE110-DE76</f>
        <v>0</v>
      </c>
      <c r="DF144" s="6">
        <f t="shared" si="1541"/>
        <v>0</v>
      </c>
      <c r="DG144" s="6">
        <f t="shared" si="1541"/>
        <v>0</v>
      </c>
      <c r="DH144" s="6">
        <f t="shared" si="1541"/>
        <v>0</v>
      </c>
      <c r="DI144" s="6">
        <f t="shared" si="1541"/>
        <v>0</v>
      </c>
      <c r="DJ144" s="6">
        <f t="shared" si="1541"/>
        <v>0</v>
      </c>
      <c r="DK144" s="6">
        <f t="shared" si="1541"/>
        <v>0</v>
      </c>
      <c r="DL144" s="6">
        <f t="shared" si="1541"/>
        <v>0</v>
      </c>
      <c r="DM144" s="6">
        <f t="shared" si="1541"/>
        <v>0</v>
      </c>
      <c r="DN144" s="6">
        <f t="shared" si="1541"/>
        <v>0</v>
      </c>
      <c r="DO144" s="6">
        <f t="shared" si="1541"/>
        <v>0</v>
      </c>
      <c r="DP144" s="6">
        <f t="shared" si="1541"/>
        <v>0</v>
      </c>
      <c r="DQ144" s="6">
        <f t="shared" si="1541"/>
        <v>0</v>
      </c>
      <c r="DR144" s="6">
        <f t="shared" si="1541"/>
        <v>0</v>
      </c>
      <c r="DS144" s="6">
        <f t="shared" si="1541"/>
        <v>0</v>
      </c>
      <c r="DT144" s="6">
        <f t="shared" si="1541"/>
        <v>0</v>
      </c>
      <c r="DU144" s="6">
        <f t="shared" si="1541"/>
        <v>0</v>
      </c>
      <c r="DV144" s="6">
        <f t="shared" si="1541"/>
        <v>0</v>
      </c>
      <c r="DW144" s="6">
        <f t="shared" ref="DW144:EA144" si="1542">DV144+DW110-DW76</f>
        <v>0</v>
      </c>
      <c r="DX144" s="6">
        <f t="shared" si="1542"/>
        <v>0</v>
      </c>
      <c r="DY144" s="6">
        <f t="shared" si="1542"/>
        <v>0</v>
      </c>
      <c r="DZ144" s="6">
        <f t="shared" si="1542"/>
        <v>0</v>
      </c>
      <c r="EA144" s="6">
        <f t="shared" si="1542"/>
        <v>0</v>
      </c>
      <c r="EB144" s="6">
        <f t="shared" si="1375"/>
        <v>0</v>
      </c>
      <c r="EC144" s="6">
        <f t="shared" si="1376"/>
        <v>0</v>
      </c>
      <c r="ED144" s="6">
        <f t="shared" si="1377"/>
        <v>0</v>
      </c>
      <c r="EE144" s="6">
        <f t="shared" si="1378"/>
        <v>0</v>
      </c>
      <c r="EF144" s="6">
        <f t="shared" si="1379"/>
        <v>0</v>
      </c>
      <c r="EG144" s="6">
        <f t="shared" si="1380"/>
        <v>0</v>
      </c>
      <c r="EH144" s="6">
        <f t="shared" si="1381"/>
        <v>0</v>
      </c>
      <c r="EI144" s="6">
        <f t="shared" si="1382"/>
        <v>0</v>
      </c>
      <c r="EJ144" s="6">
        <f t="shared" si="1383"/>
        <v>0</v>
      </c>
      <c r="EK144" s="6">
        <f t="shared" si="1384"/>
        <v>0</v>
      </c>
      <c r="EL144" s="6">
        <f t="shared" si="1385"/>
        <v>0</v>
      </c>
      <c r="EM144" s="6">
        <f t="shared" si="1386"/>
        <v>0</v>
      </c>
      <c r="EN144" s="6">
        <f t="shared" si="1387"/>
        <v>0</v>
      </c>
      <c r="EO144" s="6">
        <f t="shared" si="1388"/>
        <v>0</v>
      </c>
      <c r="EP144" s="6">
        <f t="shared" si="1389"/>
        <v>0</v>
      </c>
      <c r="EQ144" s="6">
        <f t="shared" si="1390"/>
        <v>0</v>
      </c>
      <c r="ER144" s="6">
        <f t="shared" si="1391"/>
        <v>0</v>
      </c>
      <c r="ES144" s="6">
        <f t="shared" si="1392"/>
        <v>0</v>
      </c>
      <c r="ET144" s="6">
        <f t="shared" si="1393"/>
        <v>0</v>
      </c>
      <c r="EU144" s="6">
        <f t="shared" si="1394"/>
        <v>0</v>
      </c>
      <c r="EV144" s="6">
        <f t="shared" si="1395"/>
        <v>0</v>
      </c>
      <c r="EW144" s="6">
        <f t="shared" si="1396"/>
        <v>0</v>
      </c>
      <c r="EX144" s="6">
        <f t="shared" si="1397"/>
        <v>0</v>
      </c>
      <c r="EY144" s="6">
        <f t="shared" si="1398"/>
        <v>0</v>
      </c>
      <c r="EZ144" s="6">
        <f t="shared" si="1399"/>
        <v>0</v>
      </c>
      <c r="FA144" s="6">
        <f t="shared" si="1400"/>
        <v>0</v>
      </c>
      <c r="FB144" s="6">
        <f t="shared" si="1401"/>
        <v>0</v>
      </c>
      <c r="FC144" s="6">
        <f t="shared" si="1402"/>
        <v>0</v>
      </c>
      <c r="FD144" s="6">
        <f t="shared" si="1403"/>
        <v>0</v>
      </c>
      <c r="FE144" s="6">
        <f t="shared" si="1404"/>
        <v>0</v>
      </c>
      <c r="FF144" s="6">
        <f t="shared" si="1405"/>
        <v>0</v>
      </c>
      <c r="FG144" s="6">
        <f t="shared" si="1406"/>
        <v>0</v>
      </c>
      <c r="FH144" s="6">
        <f t="shared" si="1407"/>
        <v>0</v>
      </c>
      <c r="FI144" s="6">
        <f t="shared" si="1408"/>
        <v>0</v>
      </c>
      <c r="FJ144" s="6">
        <f t="shared" si="1409"/>
        <v>0</v>
      </c>
      <c r="FK144" s="6">
        <f t="shared" si="1410"/>
        <v>0</v>
      </c>
      <c r="FL144" s="6">
        <f t="shared" si="1411"/>
        <v>0</v>
      </c>
      <c r="FM144" s="6">
        <f t="shared" si="1412"/>
        <v>0</v>
      </c>
      <c r="FN144" s="6">
        <f t="shared" si="1413"/>
        <v>0</v>
      </c>
      <c r="FO144" s="6">
        <f t="shared" si="1414"/>
        <v>0</v>
      </c>
      <c r="FP144" s="6">
        <f t="shared" si="1415"/>
        <v>0</v>
      </c>
      <c r="FQ144" s="6">
        <f t="shared" si="1416"/>
        <v>0</v>
      </c>
      <c r="FR144" s="6">
        <f t="shared" si="1417"/>
        <v>0</v>
      </c>
      <c r="FS144" s="6">
        <f t="shared" si="1418"/>
        <v>0</v>
      </c>
      <c r="FT144" s="6">
        <f t="shared" si="1419"/>
        <v>0</v>
      </c>
      <c r="FU144" s="6">
        <f t="shared" si="1420"/>
        <v>0</v>
      </c>
      <c r="FV144" s="6">
        <f t="shared" si="1421"/>
        <v>0</v>
      </c>
      <c r="FW144" s="6">
        <f t="shared" si="1422"/>
        <v>0</v>
      </c>
      <c r="FX144" s="6">
        <f t="shared" si="1423"/>
        <v>0</v>
      </c>
      <c r="FY144" s="6">
        <f t="shared" si="1424"/>
        <v>0</v>
      </c>
      <c r="FZ144" s="6">
        <f t="shared" si="1425"/>
        <v>0</v>
      </c>
      <c r="GA144" s="6">
        <f t="shared" si="1426"/>
        <v>0</v>
      </c>
      <c r="GB144" s="6">
        <f t="shared" si="1427"/>
        <v>0</v>
      </c>
      <c r="GC144" s="6">
        <f t="shared" si="1428"/>
        <v>0</v>
      </c>
      <c r="GD144" s="6">
        <f t="shared" si="1429"/>
        <v>0</v>
      </c>
      <c r="GE144" s="6">
        <f t="shared" si="1430"/>
        <v>0</v>
      </c>
      <c r="GF144" s="6">
        <f t="shared" si="1431"/>
        <v>0</v>
      </c>
      <c r="GG144" s="6">
        <f t="shared" si="1432"/>
        <v>0</v>
      </c>
      <c r="GH144" s="6">
        <f t="shared" si="1433"/>
        <v>0</v>
      </c>
      <c r="GI144" s="6">
        <f t="shared" si="1434"/>
        <v>0</v>
      </c>
      <c r="GJ144" s="6">
        <f t="shared" si="1435"/>
        <v>0</v>
      </c>
      <c r="GK144" s="6">
        <f t="shared" si="1436"/>
        <v>0</v>
      </c>
      <c r="GL144" s="6">
        <f t="shared" si="1437"/>
        <v>0</v>
      </c>
      <c r="GM144" s="6">
        <f t="shared" si="1438"/>
        <v>0</v>
      </c>
      <c r="GN144" s="6">
        <f t="shared" si="1439"/>
        <v>0</v>
      </c>
      <c r="GO144" s="6">
        <f t="shared" si="1440"/>
        <v>0</v>
      </c>
      <c r="GP144" s="6">
        <f t="shared" si="1441"/>
        <v>0</v>
      </c>
      <c r="GQ144" s="6">
        <f t="shared" si="1442"/>
        <v>0</v>
      </c>
      <c r="GR144" s="6">
        <f t="shared" si="1443"/>
        <v>0</v>
      </c>
      <c r="GS144" s="6">
        <f t="shared" si="1444"/>
        <v>0</v>
      </c>
      <c r="GT144" s="6">
        <f t="shared" si="1445"/>
        <v>0</v>
      </c>
      <c r="GU144" s="6">
        <f t="shared" si="1446"/>
        <v>0</v>
      </c>
      <c r="GV144" s="6">
        <f t="shared" si="1447"/>
        <v>0</v>
      </c>
      <c r="GW144" s="6">
        <f t="shared" si="1448"/>
        <v>0</v>
      </c>
      <c r="GX144" s="6">
        <f t="shared" si="1449"/>
        <v>0</v>
      </c>
      <c r="GY144" s="6">
        <f t="shared" si="1450"/>
        <v>0</v>
      </c>
      <c r="GZ144" s="6">
        <f t="shared" si="1451"/>
        <v>0</v>
      </c>
      <c r="HA144" s="6">
        <f t="shared" si="1452"/>
        <v>0</v>
      </c>
      <c r="HB144" s="6">
        <f t="shared" si="1453"/>
        <v>0</v>
      </c>
      <c r="HC144" s="6">
        <f t="shared" si="1454"/>
        <v>0</v>
      </c>
      <c r="HD144" s="6">
        <f t="shared" si="1455"/>
        <v>0</v>
      </c>
      <c r="HE144" s="6">
        <f t="shared" si="1456"/>
        <v>0</v>
      </c>
      <c r="HF144" s="6">
        <f t="shared" si="1457"/>
        <v>0</v>
      </c>
      <c r="HG144" s="6">
        <f t="shared" si="1458"/>
        <v>0</v>
      </c>
      <c r="HH144" s="6">
        <f t="shared" si="1459"/>
        <v>0</v>
      </c>
      <c r="HI144" s="6">
        <f t="shared" si="1460"/>
        <v>0</v>
      </c>
      <c r="HJ144" s="6">
        <f t="shared" si="1461"/>
        <v>0</v>
      </c>
      <c r="HK144" s="6">
        <f t="shared" si="1462"/>
        <v>0</v>
      </c>
      <c r="HL144" s="6">
        <f t="shared" si="1463"/>
        <v>0</v>
      </c>
      <c r="HM144" s="6">
        <f t="shared" si="1464"/>
        <v>0</v>
      </c>
      <c r="HN144" s="6">
        <f t="shared" si="1465"/>
        <v>0</v>
      </c>
      <c r="HO144" s="6">
        <f t="shared" si="1466"/>
        <v>0</v>
      </c>
      <c r="HP144" s="6">
        <f t="shared" si="1467"/>
        <v>0</v>
      </c>
      <c r="HQ144" s="6">
        <f t="shared" si="1468"/>
        <v>0</v>
      </c>
      <c r="HR144" s="6">
        <f t="shared" si="1469"/>
        <v>0</v>
      </c>
      <c r="HS144" s="6">
        <f t="shared" si="1470"/>
        <v>0</v>
      </c>
      <c r="HT144" s="6">
        <f t="shared" si="1471"/>
        <v>0</v>
      </c>
      <c r="HU144" s="6">
        <f t="shared" si="1472"/>
        <v>0</v>
      </c>
      <c r="HV144" s="6">
        <f t="shared" si="1473"/>
        <v>0</v>
      </c>
      <c r="HW144" s="6">
        <f t="shared" si="1474"/>
        <v>0</v>
      </c>
      <c r="HX144" s="6">
        <f t="shared" si="1475"/>
        <v>0</v>
      </c>
      <c r="HY144" s="6">
        <f t="shared" si="1476"/>
        <v>0</v>
      </c>
      <c r="HZ144" s="6">
        <f t="shared" si="1477"/>
        <v>0</v>
      </c>
      <c r="IA144" s="6">
        <f t="shared" si="1478"/>
        <v>0</v>
      </c>
      <c r="IB144" s="6">
        <f t="shared" si="1479"/>
        <v>0</v>
      </c>
      <c r="IC144" s="6">
        <f t="shared" si="1480"/>
        <v>0</v>
      </c>
      <c r="ID144" s="6">
        <f t="shared" si="1481"/>
        <v>0</v>
      </c>
      <c r="IE144" s="6">
        <f t="shared" si="1482"/>
        <v>0</v>
      </c>
      <c r="IF144" s="6">
        <f t="shared" si="1483"/>
        <v>0</v>
      </c>
      <c r="IG144" s="6">
        <f t="shared" si="1484"/>
        <v>0</v>
      </c>
      <c r="IH144" s="6">
        <f t="shared" si="1485"/>
        <v>0</v>
      </c>
      <c r="II144" s="6">
        <f t="shared" si="1486"/>
        <v>0</v>
      </c>
      <c r="IJ144" s="6">
        <f t="shared" si="1487"/>
        <v>0</v>
      </c>
      <c r="IK144" s="6">
        <f t="shared" si="1488"/>
        <v>0</v>
      </c>
      <c r="IL144" s="6">
        <f t="shared" si="1489"/>
        <v>0</v>
      </c>
      <c r="IM144" s="6">
        <f t="shared" si="1490"/>
        <v>0</v>
      </c>
      <c r="IN144" s="6">
        <f t="shared" si="1491"/>
        <v>0</v>
      </c>
      <c r="IO144" s="6">
        <f t="shared" si="1492"/>
        <v>0</v>
      </c>
      <c r="IP144" s="6">
        <f t="shared" si="1493"/>
        <v>0</v>
      </c>
      <c r="IQ144" s="6">
        <f t="shared" si="1494"/>
        <v>0</v>
      </c>
      <c r="IR144" s="6">
        <f t="shared" si="1495"/>
        <v>0</v>
      </c>
      <c r="IS144" s="6">
        <f t="shared" si="1496"/>
        <v>0</v>
      </c>
      <c r="IT144" s="6">
        <f t="shared" si="1497"/>
        <v>0</v>
      </c>
      <c r="IU144" s="6">
        <f t="shared" si="1498"/>
        <v>0</v>
      </c>
      <c r="IV144" s="6">
        <f t="shared" si="1499"/>
        <v>0</v>
      </c>
      <c r="IW144" s="6">
        <f t="shared" si="1500"/>
        <v>0</v>
      </c>
      <c r="IX144" s="6">
        <f t="shared" si="1501"/>
        <v>0</v>
      </c>
      <c r="IY144" s="6">
        <f t="shared" si="1502"/>
        <v>0</v>
      </c>
      <c r="IZ144" s="6">
        <f t="shared" si="1503"/>
        <v>0</v>
      </c>
      <c r="JA144" s="6">
        <f t="shared" si="1504"/>
        <v>0</v>
      </c>
      <c r="JB144" s="6">
        <f t="shared" si="1505"/>
        <v>0</v>
      </c>
      <c r="JC144" s="6">
        <f t="shared" si="1506"/>
        <v>0</v>
      </c>
    </row>
    <row r="145" spans="1:263" s="179" customFormat="1" x14ac:dyDescent="0.3">
      <c r="A145" s="202" t="s">
        <v>347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>
        <f t="shared" si="1507"/>
        <v>0</v>
      </c>
      <c r="V145" s="6">
        <f t="shared" si="1530"/>
        <v>0</v>
      </c>
      <c r="W145" s="6">
        <f t="shared" si="1530"/>
        <v>0</v>
      </c>
      <c r="X145" s="6">
        <f t="shared" si="1530"/>
        <v>0</v>
      </c>
      <c r="Y145" s="6">
        <f t="shared" si="1530"/>
        <v>0</v>
      </c>
      <c r="Z145" s="6">
        <f t="shared" si="1530"/>
        <v>0</v>
      </c>
      <c r="AA145" s="6">
        <f t="shared" si="1530"/>
        <v>0</v>
      </c>
      <c r="AB145" s="6">
        <f t="shared" si="1530"/>
        <v>0</v>
      </c>
      <c r="AC145" s="6">
        <f t="shared" si="1530"/>
        <v>0</v>
      </c>
      <c r="AD145" s="6">
        <f t="shared" si="1530"/>
        <v>0</v>
      </c>
      <c r="AE145" s="6">
        <f t="shared" si="1530"/>
        <v>0</v>
      </c>
      <c r="AF145" s="6">
        <f t="shared" si="1530"/>
        <v>0</v>
      </c>
      <c r="AG145" s="6">
        <f t="shared" si="1530"/>
        <v>0</v>
      </c>
      <c r="AH145" s="6">
        <f t="shared" si="1530"/>
        <v>0</v>
      </c>
      <c r="AI145" s="6">
        <f t="shared" si="1530"/>
        <v>0</v>
      </c>
      <c r="AJ145" s="6">
        <f t="shared" si="1530"/>
        <v>0</v>
      </c>
      <c r="AK145" s="6">
        <f t="shared" si="1530"/>
        <v>0</v>
      </c>
      <c r="AL145" s="6">
        <f t="shared" si="1530"/>
        <v>0</v>
      </c>
      <c r="AM145" s="6">
        <f t="shared" si="1530"/>
        <v>0</v>
      </c>
      <c r="AN145" s="6">
        <f t="shared" si="1530"/>
        <v>0</v>
      </c>
      <c r="AO145" s="6">
        <f t="shared" si="1530"/>
        <v>0</v>
      </c>
      <c r="AP145" s="6">
        <f t="shared" si="1530"/>
        <v>0</v>
      </c>
      <c r="AQ145" s="6">
        <f t="shared" si="1530"/>
        <v>0</v>
      </c>
      <c r="AR145" s="6">
        <f t="shared" si="1530"/>
        <v>0</v>
      </c>
      <c r="AS145" s="6">
        <f t="shared" si="1530"/>
        <v>0</v>
      </c>
      <c r="AT145" s="6">
        <f t="shared" si="1530"/>
        <v>0</v>
      </c>
      <c r="AU145" s="6">
        <f t="shared" si="1530"/>
        <v>0</v>
      </c>
      <c r="AV145" s="6">
        <f t="shared" si="1530"/>
        <v>0</v>
      </c>
      <c r="AW145" s="6">
        <f t="shared" si="1530"/>
        <v>0</v>
      </c>
      <c r="AX145" s="6">
        <f t="shared" si="1530"/>
        <v>0</v>
      </c>
      <c r="AY145" s="6">
        <f t="shared" si="1530"/>
        <v>0</v>
      </c>
      <c r="AZ145" s="6">
        <f t="shared" si="1530"/>
        <v>0</v>
      </c>
      <c r="BA145" s="6">
        <f t="shared" si="1530"/>
        <v>0</v>
      </c>
      <c r="BB145" s="6">
        <f t="shared" si="1530"/>
        <v>0</v>
      </c>
      <c r="BC145" s="6">
        <f t="shared" ref="BC145" si="1543">BB145+BC111-BC77</f>
        <v>0</v>
      </c>
      <c r="BD145" s="6">
        <f t="shared" si="1540"/>
        <v>0</v>
      </c>
      <c r="BE145" s="6">
        <f t="shared" si="1540"/>
        <v>0</v>
      </c>
      <c r="BF145" s="6">
        <f t="shared" si="1540"/>
        <v>0</v>
      </c>
      <c r="BG145" s="6">
        <f t="shared" si="1540"/>
        <v>0</v>
      </c>
      <c r="BH145" s="6">
        <f t="shared" si="1540"/>
        <v>0</v>
      </c>
      <c r="BI145" s="6">
        <f t="shared" si="1540"/>
        <v>0</v>
      </c>
      <c r="BJ145" s="6">
        <f t="shared" si="1540"/>
        <v>0</v>
      </c>
      <c r="BK145" s="6">
        <f t="shared" si="1540"/>
        <v>0</v>
      </c>
      <c r="BL145" s="6">
        <f t="shared" si="1540"/>
        <v>0</v>
      </c>
      <c r="BM145" s="6">
        <f t="shared" si="1540"/>
        <v>0</v>
      </c>
      <c r="BN145" s="6">
        <f t="shared" si="1540"/>
        <v>0</v>
      </c>
      <c r="BO145" s="6">
        <f t="shared" si="1540"/>
        <v>0</v>
      </c>
      <c r="BP145" s="6">
        <f t="shared" si="1540"/>
        <v>0</v>
      </c>
      <c r="BQ145" s="6">
        <f t="shared" si="1540"/>
        <v>0</v>
      </c>
      <c r="BR145" s="6">
        <f t="shared" si="1540"/>
        <v>0</v>
      </c>
      <c r="BS145" s="6">
        <f t="shared" si="1540"/>
        <v>0</v>
      </c>
      <c r="BT145" s="6">
        <f t="shared" si="1540"/>
        <v>0</v>
      </c>
      <c r="BU145" s="6">
        <f t="shared" si="1540"/>
        <v>0</v>
      </c>
      <c r="BV145" s="6">
        <f t="shared" si="1540"/>
        <v>0</v>
      </c>
      <c r="BW145" s="6">
        <f t="shared" si="1540"/>
        <v>0</v>
      </c>
      <c r="BX145" s="6">
        <f t="shared" si="1540"/>
        <v>0</v>
      </c>
      <c r="BY145" s="6">
        <f t="shared" si="1540"/>
        <v>0</v>
      </c>
      <c r="BZ145" s="6">
        <f t="shared" si="1540"/>
        <v>0</v>
      </c>
      <c r="CA145" s="6">
        <f t="shared" si="1540"/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f t="shared" si="1540"/>
        <v>0</v>
      </c>
      <c r="DB145" s="6">
        <f t="shared" si="1540"/>
        <v>0</v>
      </c>
      <c r="DC145" s="6">
        <f t="shared" si="1540"/>
        <v>0</v>
      </c>
      <c r="DD145" s="6">
        <f t="shared" si="1540"/>
        <v>0</v>
      </c>
      <c r="DE145" s="6">
        <f t="shared" ref="DE145:DV145" si="1544">DD145+DE111-DE77</f>
        <v>0</v>
      </c>
      <c r="DF145" s="6">
        <f t="shared" si="1544"/>
        <v>0</v>
      </c>
      <c r="DG145" s="6">
        <f t="shared" si="1544"/>
        <v>0</v>
      </c>
      <c r="DH145" s="6">
        <f t="shared" si="1544"/>
        <v>0</v>
      </c>
      <c r="DI145" s="6">
        <f t="shared" si="1544"/>
        <v>0</v>
      </c>
      <c r="DJ145" s="6">
        <f t="shared" si="1544"/>
        <v>0</v>
      </c>
      <c r="DK145" s="6">
        <f t="shared" si="1544"/>
        <v>0</v>
      </c>
      <c r="DL145" s="6">
        <f t="shared" si="1544"/>
        <v>0</v>
      </c>
      <c r="DM145" s="6">
        <f t="shared" si="1544"/>
        <v>0</v>
      </c>
      <c r="DN145" s="6">
        <f t="shared" si="1544"/>
        <v>0</v>
      </c>
      <c r="DO145" s="6">
        <f t="shared" si="1544"/>
        <v>0</v>
      </c>
      <c r="DP145" s="6">
        <f t="shared" si="1544"/>
        <v>0</v>
      </c>
      <c r="DQ145" s="6">
        <f t="shared" si="1544"/>
        <v>0</v>
      </c>
      <c r="DR145" s="6">
        <f t="shared" si="1544"/>
        <v>0</v>
      </c>
      <c r="DS145" s="6">
        <f t="shared" si="1544"/>
        <v>0</v>
      </c>
      <c r="DT145" s="6">
        <f t="shared" si="1544"/>
        <v>0</v>
      </c>
      <c r="DU145" s="6">
        <f t="shared" si="1544"/>
        <v>0</v>
      </c>
      <c r="DV145" s="6">
        <f t="shared" si="1544"/>
        <v>0</v>
      </c>
      <c r="DW145" s="6">
        <f t="shared" ref="DW145:EA145" si="1545">DV145+DW111-DW77</f>
        <v>0</v>
      </c>
      <c r="DX145" s="6">
        <f t="shared" si="1545"/>
        <v>0</v>
      </c>
      <c r="DY145" s="6">
        <f t="shared" si="1545"/>
        <v>0</v>
      </c>
      <c r="DZ145" s="6">
        <f t="shared" si="1545"/>
        <v>0</v>
      </c>
      <c r="EA145" s="6">
        <f t="shared" si="1545"/>
        <v>0</v>
      </c>
      <c r="EB145" s="6">
        <f t="shared" si="1375"/>
        <v>0</v>
      </c>
      <c r="EC145" s="6">
        <f t="shared" si="1376"/>
        <v>0</v>
      </c>
      <c r="ED145" s="6">
        <f t="shared" si="1377"/>
        <v>0</v>
      </c>
      <c r="EE145" s="6">
        <f t="shared" si="1378"/>
        <v>0</v>
      </c>
      <c r="EF145" s="6">
        <f t="shared" si="1379"/>
        <v>0</v>
      </c>
      <c r="EG145" s="6">
        <f t="shared" si="1380"/>
        <v>0</v>
      </c>
      <c r="EH145" s="6">
        <f t="shared" si="1381"/>
        <v>0</v>
      </c>
      <c r="EI145" s="6">
        <f t="shared" si="1382"/>
        <v>0</v>
      </c>
      <c r="EJ145" s="6">
        <f t="shared" si="1383"/>
        <v>0</v>
      </c>
      <c r="EK145" s="6">
        <f t="shared" si="1384"/>
        <v>0</v>
      </c>
      <c r="EL145" s="6">
        <f t="shared" si="1385"/>
        <v>0</v>
      </c>
      <c r="EM145" s="6">
        <f t="shared" si="1386"/>
        <v>0</v>
      </c>
      <c r="EN145" s="6">
        <f t="shared" si="1387"/>
        <v>0</v>
      </c>
      <c r="EO145" s="6">
        <f t="shared" si="1388"/>
        <v>0</v>
      </c>
      <c r="EP145" s="6">
        <f t="shared" si="1389"/>
        <v>0</v>
      </c>
      <c r="EQ145" s="6">
        <f t="shared" si="1390"/>
        <v>0</v>
      </c>
      <c r="ER145" s="6">
        <f t="shared" si="1391"/>
        <v>0</v>
      </c>
      <c r="ES145" s="6">
        <f t="shared" si="1392"/>
        <v>0</v>
      </c>
      <c r="ET145" s="6">
        <f t="shared" si="1393"/>
        <v>0</v>
      </c>
      <c r="EU145" s="6">
        <f t="shared" si="1394"/>
        <v>0</v>
      </c>
      <c r="EV145" s="6">
        <f t="shared" si="1395"/>
        <v>0</v>
      </c>
      <c r="EW145" s="6">
        <f t="shared" si="1396"/>
        <v>0</v>
      </c>
      <c r="EX145" s="6">
        <f t="shared" si="1397"/>
        <v>0</v>
      </c>
      <c r="EY145" s="6">
        <f t="shared" si="1398"/>
        <v>0</v>
      </c>
      <c r="EZ145" s="6">
        <f t="shared" si="1399"/>
        <v>0</v>
      </c>
      <c r="FA145" s="6">
        <f t="shared" si="1400"/>
        <v>0</v>
      </c>
      <c r="FB145" s="6">
        <f t="shared" si="1401"/>
        <v>0</v>
      </c>
      <c r="FC145" s="6">
        <f t="shared" si="1402"/>
        <v>0</v>
      </c>
      <c r="FD145" s="6">
        <f t="shared" si="1403"/>
        <v>0</v>
      </c>
      <c r="FE145" s="6">
        <f t="shared" si="1404"/>
        <v>0</v>
      </c>
      <c r="FF145" s="6">
        <f t="shared" si="1405"/>
        <v>0</v>
      </c>
      <c r="FG145" s="6">
        <f t="shared" si="1406"/>
        <v>0</v>
      </c>
      <c r="FH145" s="6">
        <f t="shared" si="1407"/>
        <v>0</v>
      </c>
      <c r="FI145" s="6">
        <f t="shared" si="1408"/>
        <v>0</v>
      </c>
      <c r="FJ145" s="6">
        <f t="shared" si="1409"/>
        <v>0</v>
      </c>
      <c r="FK145" s="6">
        <f t="shared" si="1410"/>
        <v>0</v>
      </c>
      <c r="FL145" s="6">
        <f t="shared" si="1411"/>
        <v>0</v>
      </c>
      <c r="FM145" s="6">
        <f t="shared" si="1412"/>
        <v>0</v>
      </c>
      <c r="FN145" s="6">
        <f t="shared" si="1413"/>
        <v>0</v>
      </c>
      <c r="FO145" s="6">
        <f t="shared" si="1414"/>
        <v>0</v>
      </c>
      <c r="FP145" s="6">
        <f t="shared" si="1415"/>
        <v>0</v>
      </c>
      <c r="FQ145" s="6">
        <f t="shared" si="1416"/>
        <v>0</v>
      </c>
      <c r="FR145" s="6">
        <f t="shared" si="1417"/>
        <v>0</v>
      </c>
      <c r="FS145" s="6">
        <f t="shared" si="1418"/>
        <v>0</v>
      </c>
      <c r="FT145" s="6">
        <f t="shared" si="1419"/>
        <v>0</v>
      </c>
      <c r="FU145" s="6">
        <f t="shared" si="1420"/>
        <v>0</v>
      </c>
      <c r="FV145" s="6">
        <f t="shared" si="1421"/>
        <v>0</v>
      </c>
      <c r="FW145" s="6">
        <f t="shared" si="1422"/>
        <v>0</v>
      </c>
      <c r="FX145" s="6">
        <f t="shared" si="1423"/>
        <v>0</v>
      </c>
      <c r="FY145" s="6">
        <f t="shared" si="1424"/>
        <v>0</v>
      </c>
      <c r="FZ145" s="6">
        <f t="shared" si="1425"/>
        <v>0</v>
      </c>
      <c r="GA145" s="6">
        <f t="shared" si="1426"/>
        <v>0</v>
      </c>
      <c r="GB145" s="6">
        <f t="shared" si="1427"/>
        <v>0</v>
      </c>
      <c r="GC145" s="6">
        <f t="shared" si="1428"/>
        <v>0</v>
      </c>
      <c r="GD145" s="6">
        <f t="shared" si="1429"/>
        <v>0</v>
      </c>
      <c r="GE145" s="6">
        <f t="shared" si="1430"/>
        <v>0</v>
      </c>
      <c r="GF145" s="6">
        <f t="shared" si="1431"/>
        <v>0</v>
      </c>
      <c r="GG145" s="6">
        <f t="shared" si="1432"/>
        <v>0</v>
      </c>
      <c r="GH145" s="6">
        <f t="shared" si="1433"/>
        <v>0</v>
      </c>
      <c r="GI145" s="6">
        <f t="shared" si="1434"/>
        <v>0</v>
      </c>
      <c r="GJ145" s="6">
        <f t="shared" si="1435"/>
        <v>0</v>
      </c>
      <c r="GK145" s="6">
        <f t="shared" si="1436"/>
        <v>0</v>
      </c>
      <c r="GL145" s="6">
        <f t="shared" si="1437"/>
        <v>0</v>
      </c>
      <c r="GM145" s="6">
        <f t="shared" si="1438"/>
        <v>0</v>
      </c>
      <c r="GN145" s="6">
        <f t="shared" si="1439"/>
        <v>0</v>
      </c>
      <c r="GO145" s="6">
        <f t="shared" si="1440"/>
        <v>0</v>
      </c>
      <c r="GP145" s="6">
        <f t="shared" si="1441"/>
        <v>0</v>
      </c>
      <c r="GQ145" s="6">
        <f t="shared" si="1442"/>
        <v>0</v>
      </c>
      <c r="GR145" s="6">
        <f t="shared" si="1443"/>
        <v>0</v>
      </c>
      <c r="GS145" s="6">
        <f t="shared" si="1444"/>
        <v>0</v>
      </c>
      <c r="GT145" s="6">
        <f t="shared" si="1445"/>
        <v>0</v>
      </c>
      <c r="GU145" s="6">
        <f t="shared" si="1446"/>
        <v>0</v>
      </c>
      <c r="GV145" s="6">
        <f t="shared" si="1447"/>
        <v>0</v>
      </c>
      <c r="GW145" s="6">
        <f t="shared" si="1448"/>
        <v>0</v>
      </c>
      <c r="GX145" s="6">
        <f t="shared" si="1449"/>
        <v>0</v>
      </c>
      <c r="GY145" s="6">
        <f t="shared" si="1450"/>
        <v>0</v>
      </c>
      <c r="GZ145" s="6">
        <f t="shared" si="1451"/>
        <v>0</v>
      </c>
      <c r="HA145" s="6">
        <f t="shared" si="1452"/>
        <v>0</v>
      </c>
      <c r="HB145" s="6">
        <f t="shared" si="1453"/>
        <v>0</v>
      </c>
      <c r="HC145" s="6">
        <f t="shared" si="1454"/>
        <v>0</v>
      </c>
      <c r="HD145" s="6">
        <f t="shared" si="1455"/>
        <v>0</v>
      </c>
      <c r="HE145" s="6">
        <f t="shared" si="1456"/>
        <v>0</v>
      </c>
      <c r="HF145" s="6">
        <f t="shared" si="1457"/>
        <v>0</v>
      </c>
      <c r="HG145" s="6">
        <f t="shared" si="1458"/>
        <v>0</v>
      </c>
      <c r="HH145" s="6">
        <f t="shared" si="1459"/>
        <v>0</v>
      </c>
      <c r="HI145" s="6">
        <f t="shared" si="1460"/>
        <v>0</v>
      </c>
      <c r="HJ145" s="6">
        <f t="shared" si="1461"/>
        <v>0</v>
      </c>
      <c r="HK145" s="6">
        <f t="shared" si="1462"/>
        <v>0</v>
      </c>
      <c r="HL145" s="6">
        <f t="shared" si="1463"/>
        <v>0</v>
      </c>
      <c r="HM145" s="6">
        <f t="shared" si="1464"/>
        <v>0</v>
      </c>
      <c r="HN145" s="6">
        <f t="shared" si="1465"/>
        <v>0</v>
      </c>
      <c r="HO145" s="6">
        <f t="shared" si="1466"/>
        <v>0</v>
      </c>
      <c r="HP145" s="6">
        <f t="shared" si="1467"/>
        <v>0</v>
      </c>
      <c r="HQ145" s="6">
        <f t="shared" si="1468"/>
        <v>0</v>
      </c>
      <c r="HR145" s="6">
        <f t="shared" si="1469"/>
        <v>0</v>
      </c>
      <c r="HS145" s="6">
        <f t="shared" si="1470"/>
        <v>0</v>
      </c>
      <c r="HT145" s="6">
        <f t="shared" si="1471"/>
        <v>0</v>
      </c>
      <c r="HU145" s="6">
        <f t="shared" si="1472"/>
        <v>0</v>
      </c>
      <c r="HV145" s="6">
        <f t="shared" si="1473"/>
        <v>0</v>
      </c>
      <c r="HW145" s="6">
        <f t="shared" si="1474"/>
        <v>0</v>
      </c>
      <c r="HX145" s="6">
        <f t="shared" si="1475"/>
        <v>0</v>
      </c>
      <c r="HY145" s="6">
        <f t="shared" si="1476"/>
        <v>0</v>
      </c>
      <c r="HZ145" s="6">
        <f t="shared" si="1477"/>
        <v>0</v>
      </c>
      <c r="IA145" s="6">
        <f t="shared" si="1478"/>
        <v>0</v>
      </c>
      <c r="IB145" s="6">
        <f t="shared" si="1479"/>
        <v>0</v>
      </c>
      <c r="IC145" s="6">
        <f t="shared" si="1480"/>
        <v>0</v>
      </c>
      <c r="ID145" s="6">
        <f t="shared" si="1481"/>
        <v>0</v>
      </c>
      <c r="IE145" s="6">
        <f t="shared" si="1482"/>
        <v>0</v>
      </c>
      <c r="IF145" s="6">
        <f t="shared" si="1483"/>
        <v>0</v>
      </c>
      <c r="IG145" s="6">
        <f t="shared" si="1484"/>
        <v>0</v>
      </c>
      <c r="IH145" s="6">
        <f t="shared" si="1485"/>
        <v>0</v>
      </c>
      <c r="II145" s="6">
        <f t="shared" si="1486"/>
        <v>0</v>
      </c>
      <c r="IJ145" s="6">
        <f t="shared" si="1487"/>
        <v>0</v>
      </c>
      <c r="IK145" s="6">
        <f t="shared" si="1488"/>
        <v>0</v>
      </c>
      <c r="IL145" s="6">
        <f t="shared" si="1489"/>
        <v>0</v>
      </c>
      <c r="IM145" s="6">
        <f t="shared" si="1490"/>
        <v>0</v>
      </c>
      <c r="IN145" s="6">
        <f t="shared" si="1491"/>
        <v>0</v>
      </c>
      <c r="IO145" s="6">
        <f t="shared" si="1492"/>
        <v>0</v>
      </c>
      <c r="IP145" s="6">
        <f t="shared" si="1493"/>
        <v>0</v>
      </c>
      <c r="IQ145" s="6">
        <f t="shared" si="1494"/>
        <v>0</v>
      </c>
      <c r="IR145" s="6">
        <f t="shared" si="1495"/>
        <v>0</v>
      </c>
      <c r="IS145" s="6">
        <f t="shared" si="1496"/>
        <v>0</v>
      </c>
      <c r="IT145" s="6">
        <f t="shared" si="1497"/>
        <v>0</v>
      </c>
      <c r="IU145" s="6">
        <f t="shared" si="1498"/>
        <v>0</v>
      </c>
      <c r="IV145" s="6">
        <f t="shared" si="1499"/>
        <v>0</v>
      </c>
      <c r="IW145" s="6">
        <f t="shared" si="1500"/>
        <v>0</v>
      </c>
      <c r="IX145" s="6">
        <f t="shared" si="1501"/>
        <v>0</v>
      </c>
      <c r="IY145" s="6">
        <f t="shared" si="1502"/>
        <v>0</v>
      </c>
      <c r="IZ145" s="6">
        <f t="shared" si="1503"/>
        <v>0</v>
      </c>
      <c r="JA145" s="6">
        <f t="shared" si="1504"/>
        <v>0</v>
      </c>
      <c r="JB145" s="6">
        <f t="shared" si="1505"/>
        <v>0</v>
      </c>
      <c r="JC145" s="6">
        <f t="shared" si="1506"/>
        <v>0</v>
      </c>
    </row>
    <row r="146" spans="1:263" s="179" customFormat="1" x14ac:dyDescent="0.3">
      <c r="A146" s="202" t="s">
        <v>349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>
        <f t="shared" si="1507"/>
        <v>0</v>
      </c>
      <c r="V146" s="6">
        <f t="shared" si="1530"/>
        <v>0</v>
      </c>
      <c r="W146" s="6">
        <f t="shared" si="1530"/>
        <v>0</v>
      </c>
      <c r="X146" s="6">
        <f t="shared" si="1530"/>
        <v>0</v>
      </c>
      <c r="Y146" s="6">
        <f t="shared" si="1530"/>
        <v>0</v>
      </c>
      <c r="Z146" s="6">
        <f t="shared" si="1530"/>
        <v>0</v>
      </c>
      <c r="AA146" s="6">
        <f t="shared" si="1530"/>
        <v>0</v>
      </c>
      <c r="AB146" s="6">
        <f t="shared" si="1530"/>
        <v>0</v>
      </c>
      <c r="AC146" s="6">
        <f t="shared" si="1530"/>
        <v>0</v>
      </c>
      <c r="AD146" s="6">
        <f t="shared" si="1530"/>
        <v>0</v>
      </c>
      <c r="AE146" s="6">
        <f t="shared" si="1530"/>
        <v>0</v>
      </c>
      <c r="AF146" s="6">
        <f t="shared" si="1530"/>
        <v>0</v>
      </c>
      <c r="AG146" s="6">
        <f t="shared" si="1530"/>
        <v>0</v>
      </c>
      <c r="AH146" s="6">
        <f t="shared" si="1530"/>
        <v>0</v>
      </c>
      <c r="AI146" s="6">
        <f t="shared" si="1530"/>
        <v>0</v>
      </c>
      <c r="AJ146" s="6">
        <f t="shared" si="1530"/>
        <v>0</v>
      </c>
      <c r="AK146" s="6">
        <f t="shared" si="1530"/>
        <v>0</v>
      </c>
      <c r="AL146" s="6">
        <f t="shared" si="1530"/>
        <v>0</v>
      </c>
      <c r="AM146" s="6">
        <f t="shared" si="1530"/>
        <v>0</v>
      </c>
      <c r="AN146" s="6">
        <f t="shared" si="1530"/>
        <v>0</v>
      </c>
      <c r="AO146" s="6">
        <f t="shared" si="1530"/>
        <v>0</v>
      </c>
      <c r="AP146" s="6">
        <f t="shared" si="1530"/>
        <v>0</v>
      </c>
      <c r="AQ146" s="6">
        <f t="shared" si="1530"/>
        <v>0</v>
      </c>
      <c r="AR146" s="6">
        <f t="shared" si="1530"/>
        <v>0</v>
      </c>
      <c r="AS146" s="6">
        <f t="shared" si="1530"/>
        <v>0</v>
      </c>
      <c r="AT146" s="6">
        <f t="shared" si="1530"/>
        <v>0</v>
      </c>
      <c r="AU146" s="6">
        <f t="shared" si="1530"/>
        <v>0</v>
      </c>
      <c r="AV146" s="6">
        <f t="shared" si="1530"/>
        <v>0</v>
      </c>
      <c r="AW146" s="6">
        <f t="shared" si="1530"/>
        <v>0</v>
      </c>
      <c r="AX146" s="6">
        <f t="shared" si="1530"/>
        <v>0</v>
      </c>
      <c r="AY146" s="6">
        <f t="shared" si="1530"/>
        <v>0</v>
      </c>
      <c r="AZ146" s="6">
        <f t="shared" si="1530"/>
        <v>0</v>
      </c>
      <c r="BA146" s="6">
        <f t="shared" si="1530"/>
        <v>0</v>
      </c>
      <c r="BB146" s="6">
        <f t="shared" si="1530"/>
        <v>0</v>
      </c>
      <c r="BC146" s="6">
        <f t="shared" ref="BC146" si="1546">BB146+BC112-BC78</f>
        <v>0</v>
      </c>
      <c r="BD146" s="6">
        <f t="shared" si="1540"/>
        <v>0</v>
      </c>
      <c r="BE146" s="6">
        <f t="shared" si="1540"/>
        <v>0</v>
      </c>
      <c r="BF146" s="6">
        <f t="shared" si="1540"/>
        <v>0</v>
      </c>
      <c r="BG146" s="6">
        <f t="shared" si="1540"/>
        <v>0</v>
      </c>
      <c r="BH146" s="6">
        <f t="shared" si="1540"/>
        <v>0</v>
      </c>
      <c r="BI146" s="6">
        <f t="shared" si="1540"/>
        <v>0</v>
      </c>
      <c r="BJ146" s="6">
        <f t="shared" si="1540"/>
        <v>0</v>
      </c>
      <c r="BK146" s="6">
        <f t="shared" si="1540"/>
        <v>0</v>
      </c>
      <c r="BL146" s="6">
        <f t="shared" si="1540"/>
        <v>0</v>
      </c>
      <c r="BM146" s="6">
        <f t="shared" si="1540"/>
        <v>0</v>
      </c>
      <c r="BN146" s="6">
        <f t="shared" si="1540"/>
        <v>0</v>
      </c>
      <c r="BO146" s="6">
        <f t="shared" si="1540"/>
        <v>0</v>
      </c>
      <c r="BP146" s="6">
        <f t="shared" si="1540"/>
        <v>0</v>
      </c>
      <c r="BQ146" s="6">
        <f t="shared" si="1540"/>
        <v>0</v>
      </c>
      <c r="BR146" s="6">
        <f t="shared" si="1540"/>
        <v>0</v>
      </c>
      <c r="BS146" s="6">
        <f t="shared" si="1540"/>
        <v>0</v>
      </c>
      <c r="BT146" s="6">
        <f t="shared" si="1540"/>
        <v>0</v>
      </c>
      <c r="BU146" s="6">
        <f t="shared" si="1540"/>
        <v>0</v>
      </c>
      <c r="BV146" s="6">
        <f t="shared" si="1540"/>
        <v>0</v>
      </c>
      <c r="BW146" s="6">
        <f t="shared" si="1540"/>
        <v>0</v>
      </c>
      <c r="BX146" s="6">
        <f t="shared" si="1540"/>
        <v>0</v>
      </c>
      <c r="BY146" s="6">
        <f t="shared" si="1540"/>
        <v>0</v>
      </c>
      <c r="BZ146" s="6">
        <f t="shared" si="1540"/>
        <v>0</v>
      </c>
      <c r="CA146" s="6">
        <f t="shared" si="1540"/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f t="shared" si="1540"/>
        <v>0</v>
      </c>
      <c r="DB146" s="6">
        <f t="shared" si="1540"/>
        <v>0</v>
      </c>
      <c r="DC146" s="6">
        <f t="shared" si="1540"/>
        <v>0</v>
      </c>
      <c r="DD146" s="6">
        <f t="shared" si="1540"/>
        <v>0</v>
      </c>
      <c r="DE146" s="6">
        <f t="shared" ref="DE146:DV146" si="1547">DD146+DE112-DE78</f>
        <v>0</v>
      </c>
      <c r="DF146" s="6">
        <f t="shared" si="1547"/>
        <v>0</v>
      </c>
      <c r="DG146" s="6">
        <f t="shared" si="1547"/>
        <v>0</v>
      </c>
      <c r="DH146" s="6">
        <f t="shared" si="1547"/>
        <v>0</v>
      </c>
      <c r="DI146" s="6">
        <f t="shared" si="1547"/>
        <v>0</v>
      </c>
      <c r="DJ146" s="6">
        <f t="shared" si="1547"/>
        <v>0</v>
      </c>
      <c r="DK146" s="6">
        <f t="shared" si="1547"/>
        <v>0</v>
      </c>
      <c r="DL146" s="6">
        <f t="shared" si="1547"/>
        <v>0</v>
      </c>
      <c r="DM146" s="6">
        <f t="shared" si="1547"/>
        <v>0</v>
      </c>
      <c r="DN146" s="6">
        <f t="shared" si="1547"/>
        <v>0</v>
      </c>
      <c r="DO146" s="6">
        <f t="shared" si="1547"/>
        <v>0</v>
      </c>
      <c r="DP146" s="6">
        <f t="shared" si="1547"/>
        <v>0</v>
      </c>
      <c r="DQ146" s="6">
        <f t="shared" si="1547"/>
        <v>0</v>
      </c>
      <c r="DR146" s="6">
        <f t="shared" si="1547"/>
        <v>0</v>
      </c>
      <c r="DS146" s="6">
        <f t="shared" si="1547"/>
        <v>0</v>
      </c>
      <c r="DT146" s="6">
        <f t="shared" si="1547"/>
        <v>0</v>
      </c>
      <c r="DU146" s="6">
        <f t="shared" si="1547"/>
        <v>0</v>
      </c>
      <c r="DV146" s="6">
        <f t="shared" si="1547"/>
        <v>0</v>
      </c>
      <c r="DW146" s="6">
        <f t="shared" ref="DW146:EA146" si="1548">DV146+DW112-DW78</f>
        <v>0</v>
      </c>
      <c r="DX146" s="6">
        <f t="shared" si="1548"/>
        <v>0</v>
      </c>
      <c r="DY146" s="6">
        <f t="shared" si="1548"/>
        <v>0</v>
      </c>
      <c r="DZ146" s="6">
        <f t="shared" si="1548"/>
        <v>0</v>
      </c>
      <c r="EA146" s="6">
        <f t="shared" si="1548"/>
        <v>0</v>
      </c>
      <c r="EB146" s="6">
        <f t="shared" si="1375"/>
        <v>0</v>
      </c>
      <c r="EC146" s="6">
        <f t="shared" si="1376"/>
        <v>0</v>
      </c>
      <c r="ED146" s="6">
        <f t="shared" si="1377"/>
        <v>0</v>
      </c>
      <c r="EE146" s="6">
        <f t="shared" si="1378"/>
        <v>0</v>
      </c>
      <c r="EF146" s="6">
        <f t="shared" si="1379"/>
        <v>0</v>
      </c>
      <c r="EG146" s="6">
        <f t="shared" si="1380"/>
        <v>0</v>
      </c>
      <c r="EH146" s="6">
        <f t="shared" si="1381"/>
        <v>0</v>
      </c>
      <c r="EI146" s="6">
        <f t="shared" si="1382"/>
        <v>0</v>
      </c>
      <c r="EJ146" s="6">
        <f t="shared" si="1383"/>
        <v>0</v>
      </c>
      <c r="EK146" s="6">
        <f t="shared" si="1384"/>
        <v>0</v>
      </c>
      <c r="EL146" s="6">
        <f t="shared" si="1385"/>
        <v>0</v>
      </c>
      <c r="EM146" s="6">
        <f t="shared" si="1386"/>
        <v>0</v>
      </c>
      <c r="EN146" s="6">
        <f t="shared" si="1387"/>
        <v>0</v>
      </c>
      <c r="EO146" s="6">
        <f t="shared" si="1388"/>
        <v>0</v>
      </c>
      <c r="EP146" s="6">
        <f t="shared" si="1389"/>
        <v>0</v>
      </c>
      <c r="EQ146" s="6">
        <f t="shared" si="1390"/>
        <v>0</v>
      </c>
      <c r="ER146" s="6">
        <f t="shared" si="1391"/>
        <v>0</v>
      </c>
      <c r="ES146" s="6">
        <f t="shared" si="1392"/>
        <v>0</v>
      </c>
      <c r="ET146" s="6">
        <f t="shared" si="1393"/>
        <v>0</v>
      </c>
      <c r="EU146" s="6">
        <f t="shared" si="1394"/>
        <v>0</v>
      </c>
      <c r="EV146" s="6">
        <f t="shared" si="1395"/>
        <v>0</v>
      </c>
      <c r="EW146" s="6">
        <f t="shared" si="1396"/>
        <v>0</v>
      </c>
      <c r="EX146" s="6">
        <f t="shared" si="1397"/>
        <v>0</v>
      </c>
      <c r="EY146" s="6">
        <f t="shared" si="1398"/>
        <v>0</v>
      </c>
      <c r="EZ146" s="6">
        <f t="shared" si="1399"/>
        <v>0</v>
      </c>
      <c r="FA146" s="6">
        <f t="shared" si="1400"/>
        <v>0</v>
      </c>
      <c r="FB146" s="6">
        <f t="shared" si="1401"/>
        <v>0</v>
      </c>
      <c r="FC146" s="6">
        <f t="shared" si="1402"/>
        <v>0</v>
      </c>
      <c r="FD146" s="6">
        <f t="shared" si="1403"/>
        <v>0</v>
      </c>
      <c r="FE146" s="6">
        <f t="shared" si="1404"/>
        <v>0</v>
      </c>
      <c r="FF146" s="6">
        <f t="shared" si="1405"/>
        <v>0</v>
      </c>
      <c r="FG146" s="6">
        <f t="shared" si="1406"/>
        <v>0</v>
      </c>
      <c r="FH146" s="6">
        <f t="shared" si="1407"/>
        <v>0</v>
      </c>
      <c r="FI146" s="6">
        <f t="shared" si="1408"/>
        <v>0</v>
      </c>
      <c r="FJ146" s="6">
        <f t="shared" si="1409"/>
        <v>0</v>
      </c>
      <c r="FK146" s="6">
        <f t="shared" si="1410"/>
        <v>0</v>
      </c>
      <c r="FL146" s="6">
        <f t="shared" si="1411"/>
        <v>0</v>
      </c>
      <c r="FM146" s="6">
        <f t="shared" si="1412"/>
        <v>0</v>
      </c>
      <c r="FN146" s="6">
        <f t="shared" si="1413"/>
        <v>0</v>
      </c>
      <c r="FO146" s="6">
        <f t="shared" si="1414"/>
        <v>0</v>
      </c>
      <c r="FP146" s="6">
        <f t="shared" si="1415"/>
        <v>0</v>
      </c>
      <c r="FQ146" s="6">
        <f t="shared" si="1416"/>
        <v>0</v>
      </c>
      <c r="FR146" s="6">
        <f t="shared" si="1417"/>
        <v>0</v>
      </c>
      <c r="FS146" s="6">
        <f t="shared" si="1418"/>
        <v>0</v>
      </c>
      <c r="FT146" s="6">
        <f t="shared" si="1419"/>
        <v>0</v>
      </c>
      <c r="FU146" s="6">
        <f t="shared" si="1420"/>
        <v>0</v>
      </c>
      <c r="FV146" s="6">
        <f t="shared" si="1421"/>
        <v>0</v>
      </c>
      <c r="FW146" s="6">
        <f t="shared" si="1422"/>
        <v>0</v>
      </c>
      <c r="FX146" s="6">
        <f t="shared" si="1423"/>
        <v>0</v>
      </c>
      <c r="FY146" s="6">
        <f t="shared" si="1424"/>
        <v>0</v>
      </c>
      <c r="FZ146" s="6">
        <f t="shared" si="1425"/>
        <v>0</v>
      </c>
      <c r="GA146" s="6">
        <f t="shared" si="1426"/>
        <v>0</v>
      </c>
      <c r="GB146" s="6">
        <f t="shared" si="1427"/>
        <v>0</v>
      </c>
      <c r="GC146" s="6">
        <f t="shared" si="1428"/>
        <v>0</v>
      </c>
      <c r="GD146" s="6">
        <f t="shared" si="1429"/>
        <v>0</v>
      </c>
      <c r="GE146" s="6">
        <f t="shared" si="1430"/>
        <v>0</v>
      </c>
      <c r="GF146" s="6">
        <f t="shared" si="1431"/>
        <v>0</v>
      </c>
      <c r="GG146" s="6">
        <f t="shared" si="1432"/>
        <v>0</v>
      </c>
      <c r="GH146" s="6">
        <f t="shared" si="1433"/>
        <v>-2</v>
      </c>
      <c r="GI146" s="6">
        <f t="shared" si="1434"/>
        <v>-2</v>
      </c>
      <c r="GJ146" s="6">
        <f t="shared" si="1435"/>
        <v>-2</v>
      </c>
      <c r="GK146" s="6">
        <f t="shared" si="1436"/>
        <v>-2</v>
      </c>
      <c r="GL146" s="6">
        <f t="shared" si="1437"/>
        <v>-2</v>
      </c>
      <c r="GM146" s="6">
        <f t="shared" si="1438"/>
        <v>-2</v>
      </c>
      <c r="GN146" s="6">
        <f t="shared" si="1439"/>
        <v>-2</v>
      </c>
      <c r="GO146" s="6">
        <f t="shared" si="1440"/>
        <v>-2</v>
      </c>
      <c r="GP146" s="6">
        <f t="shared" si="1441"/>
        <v>-2</v>
      </c>
      <c r="GQ146" s="6">
        <f t="shared" si="1442"/>
        <v>-2</v>
      </c>
      <c r="GR146" s="6">
        <f t="shared" si="1443"/>
        <v>-2</v>
      </c>
      <c r="GS146" s="6">
        <f t="shared" si="1444"/>
        <v>-2</v>
      </c>
      <c r="GT146" s="6">
        <f t="shared" si="1445"/>
        <v>-2</v>
      </c>
      <c r="GU146" s="6">
        <f t="shared" si="1446"/>
        <v>-2</v>
      </c>
      <c r="GV146" s="6">
        <f t="shared" si="1447"/>
        <v>-3</v>
      </c>
      <c r="GW146" s="6">
        <f t="shared" si="1448"/>
        <v>-3</v>
      </c>
      <c r="GX146" s="6">
        <f t="shared" si="1449"/>
        <v>-3</v>
      </c>
      <c r="GY146" s="6">
        <f t="shared" si="1450"/>
        <v>-3</v>
      </c>
      <c r="GZ146" s="6">
        <f t="shared" si="1451"/>
        <v>-3</v>
      </c>
      <c r="HA146" s="6">
        <f t="shared" si="1452"/>
        <v>-3</v>
      </c>
      <c r="HB146" s="6">
        <f t="shared" si="1453"/>
        <v>-3</v>
      </c>
      <c r="HC146" s="6">
        <f t="shared" si="1454"/>
        <v>-3</v>
      </c>
      <c r="HD146" s="6">
        <f t="shared" si="1455"/>
        <v>-3</v>
      </c>
      <c r="HE146" s="6">
        <f t="shared" si="1456"/>
        <v>-3</v>
      </c>
      <c r="HF146" s="6">
        <f t="shared" si="1457"/>
        <v>-3</v>
      </c>
      <c r="HG146" s="6">
        <f t="shared" si="1458"/>
        <v>-3</v>
      </c>
      <c r="HH146" s="6">
        <f t="shared" si="1459"/>
        <v>-3</v>
      </c>
      <c r="HI146" s="6">
        <f t="shared" si="1460"/>
        <v>-3</v>
      </c>
      <c r="HJ146" s="6">
        <f t="shared" si="1461"/>
        <v>-3</v>
      </c>
      <c r="HK146" s="6">
        <f t="shared" si="1462"/>
        <v>-3</v>
      </c>
      <c r="HL146" s="6">
        <f t="shared" si="1463"/>
        <v>-3</v>
      </c>
      <c r="HM146" s="6">
        <f t="shared" si="1464"/>
        <v>-3</v>
      </c>
      <c r="HN146" s="6">
        <f t="shared" si="1465"/>
        <v>-3</v>
      </c>
      <c r="HO146" s="6">
        <f t="shared" si="1466"/>
        <v>-3</v>
      </c>
      <c r="HP146" s="6">
        <f t="shared" si="1467"/>
        <v>-3</v>
      </c>
      <c r="HQ146" s="6">
        <f t="shared" si="1468"/>
        <v>-3</v>
      </c>
      <c r="HR146" s="6">
        <f t="shared" si="1469"/>
        <v>-3</v>
      </c>
      <c r="HS146" s="6">
        <f t="shared" si="1470"/>
        <v>-3</v>
      </c>
      <c r="HT146" s="6">
        <f t="shared" si="1471"/>
        <v>-3</v>
      </c>
      <c r="HU146" s="6">
        <f t="shared" si="1472"/>
        <v>-3</v>
      </c>
      <c r="HV146" s="6">
        <f t="shared" si="1473"/>
        <v>-3</v>
      </c>
      <c r="HW146" s="6">
        <f t="shared" si="1474"/>
        <v>-3</v>
      </c>
      <c r="HX146" s="6">
        <f t="shared" si="1475"/>
        <v>-3</v>
      </c>
      <c r="HY146" s="6">
        <f t="shared" si="1476"/>
        <v>-3</v>
      </c>
      <c r="HZ146" s="6">
        <f t="shared" si="1477"/>
        <v>-3</v>
      </c>
      <c r="IA146" s="6">
        <f t="shared" si="1478"/>
        <v>-3</v>
      </c>
      <c r="IB146" s="6">
        <f t="shared" si="1479"/>
        <v>-3</v>
      </c>
      <c r="IC146" s="6">
        <f t="shared" si="1480"/>
        <v>-3</v>
      </c>
      <c r="ID146" s="6">
        <f t="shared" si="1481"/>
        <v>-3</v>
      </c>
      <c r="IE146" s="6">
        <f t="shared" si="1482"/>
        <v>-3</v>
      </c>
      <c r="IF146" s="6">
        <f t="shared" si="1483"/>
        <v>-3</v>
      </c>
      <c r="IG146" s="6">
        <f t="shared" si="1484"/>
        <v>-3</v>
      </c>
      <c r="IH146" s="6">
        <f t="shared" si="1485"/>
        <v>-3</v>
      </c>
      <c r="II146" s="6">
        <f t="shared" si="1486"/>
        <v>-3</v>
      </c>
      <c r="IJ146" s="6">
        <f t="shared" si="1487"/>
        <v>-3</v>
      </c>
      <c r="IK146" s="6">
        <f t="shared" si="1488"/>
        <v>-3</v>
      </c>
      <c r="IL146" s="6">
        <f t="shared" si="1489"/>
        <v>-3</v>
      </c>
      <c r="IM146" s="6">
        <f t="shared" si="1490"/>
        <v>-3</v>
      </c>
      <c r="IN146" s="6">
        <f t="shared" si="1491"/>
        <v>-3</v>
      </c>
      <c r="IO146" s="6">
        <f t="shared" si="1492"/>
        <v>-3</v>
      </c>
      <c r="IP146" s="6">
        <f t="shared" si="1493"/>
        <v>-3</v>
      </c>
      <c r="IQ146" s="6">
        <f t="shared" si="1494"/>
        <v>-3</v>
      </c>
      <c r="IR146" s="6">
        <f t="shared" si="1495"/>
        <v>-3</v>
      </c>
      <c r="IS146" s="6">
        <f t="shared" si="1496"/>
        <v>-3</v>
      </c>
      <c r="IT146" s="6">
        <f t="shared" si="1497"/>
        <v>-3</v>
      </c>
      <c r="IU146" s="6">
        <f t="shared" si="1498"/>
        <v>-3</v>
      </c>
      <c r="IV146" s="6">
        <f t="shared" si="1499"/>
        <v>-3</v>
      </c>
      <c r="IW146" s="6">
        <f t="shared" si="1500"/>
        <v>-3</v>
      </c>
      <c r="IX146" s="6">
        <f t="shared" si="1501"/>
        <v>-3</v>
      </c>
      <c r="IY146" s="6">
        <f t="shared" si="1502"/>
        <v>-3</v>
      </c>
      <c r="IZ146" s="6">
        <f t="shared" si="1503"/>
        <v>-3</v>
      </c>
      <c r="JA146" s="6">
        <f t="shared" si="1504"/>
        <v>-3</v>
      </c>
      <c r="JB146" s="6">
        <f t="shared" si="1505"/>
        <v>-3</v>
      </c>
      <c r="JC146" s="6">
        <f t="shared" si="1506"/>
        <v>-3</v>
      </c>
    </row>
    <row r="147" spans="1:263" s="179" customFormat="1" x14ac:dyDescent="0.3">
      <c r="A147" s="202" t="s">
        <v>350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>
        <f t="shared" si="1507"/>
        <v>0</v>
      </c>
      <c r="V147" s="6">
        <f t="shared" si="1530"/>
        <v>0</v>
      </c>
      <c r="W147" s="6">
        <f t="shared" si="1530"/>
        <v>0</v>
      </c>
      <c r="X147" s="6">
        <f t="shared" si="1530"/>
        <v>0</v>
      </c>
      <c r="Y147" s="6">
        <f t="shared" si="1530"/>
        <v>0</v>
      </c>
      <c r="Z147" s="6">
        <f t="shared" si="1530"/>
        <v>0</v>
      </c>
      <c r="AA147" s="6">
        <f t="shared" si="1530"/>
        <v>0</v>
      </c>
      <c r="AB147" s="6">
        <f t="shared" si="1530"/>
        <v>0</v>
      </c>
      <c r="AC147" s="6">
        <f t="shared" si="1530"/>
        <v>0</v>
      </c>
      <c r="AD147" s="6">
        <f t="shared" si="1530"/>
        <v>0</v>
      </c>
      <c r="AE147" s="6">
        <f t="shared" si="1530"/>
        <v>0</v>
      </c>
      <c r="AF147" s="6">
        <f t="shared" si="1530"/>
        <v>0</v>
      </c>
      <c r="AG147" s="6">
        <f t="shared" si="1530"/>
        <v>0</v>
      </c>
      <c r="AH147" s="6">
        <f t="shared" si="1530"/>
        <v>0</v>
      </c>
      <c r="AI147" s="6">
        <f t="shared" si="1530"/>
        <v>0</v>
      </c>
      <c r="AJ147" s="6">
        <f t="shared" si="1530"/>
        <v>0</v>
      </c>
      <c r="AK147" s="6">
        <f t="shared" si="1530"/>
        <v>0</v>
      </c>
      <c r="AL147" s="6">
        <f t="shared" si="1530"/>
        <v>0</v>
      </c>
      <c r="AM147" s="6">
        <f t="shared" si="1530"/>
        <v>0</v>
      </c>
      <c r="AN147" s="6">
        <f t="shared" si="1530"/>
        <v>0</v>
      </c>
      <c r="AO147" s="6">
        <f t="shared" si="1530"/>
        <v>0</v>
      </c>
      <c r="AP147" s="6">
        <f t="shared" si="1530"/>
        <v>0</v>
      </c>
      <c r="AQ147" s="6">
        <f t="shared" si="1530"/>
        <v>0</v>
      </c>
      <c r="AR147" s="6">
        <f t="shared" si="1530"/>
        <v>0</v>
      </c>
      <c r="AS147" s="6">
        <f t="shared" si="1530"/>
        <v>0</v>
      </c>
      <c r="AT147" s="6">
        <f t="shared" si="1530"/>
        <v>0</v>
      </c>
      <c r="AU147" s="6">
        <f t="shared" si="1530"/>
        <v>0</v>
      </c>
      <c r="AV147" s="6">
        <f t="shared" si="1530"/>
        <v>0</v>
      </c>
      <c r="AW147" s="6">
        <f t="shared" si="1530"/>
        <v>0</v>
      </c>
      <c r="AX147" s="6">
        <f t="shared" si="1530"/>
        <v>0</v>
      </c>
      <c r="AY147" s="6">
        <f t="shared" si="1530"/>
        <v>0</v>
      </c>
      <c r="AZ147" s="6">
        <f t="shared" si="1530"/>
        <v>0</v>
      </c>
      <c r="BA147" s="6">
        <f t="shared" si="1530"/>
        <v>0</v>
      </c>
      <c r="BB147" s="6">
        <f t="shared" si="1530"/>
        <v>0</v>
      </c>
      <c r="BC147" s="6">
        <f t="shared" ref="BC147" si="1549">BB147+BC113-BC79</f>
        <v>0</v>
      </c>
      <c r="BD147" s="6">
        <f t="shared" si="1540"/>
        <v>0</v>
      </c>
      <c r="BE147" s="6">
        <f t="shared" si="1540"/>
        <v>0</v>
      </c>
      <c r="BF147" s="6">
        <f t="shared" si="1540"/>
        <v>0</v>
      </c>
      <c r="BG147" s="6">
        <f t="shared" si="1540"/>
        <v>0</v>
      </c>
      <c r="BH147" s="6">
        <f t="shared" si="1540"/>
        <v>0</v>
      </c>
      <c r="BI147" s="6">
        <f t="shared" si="1540"/>
        <v>0</v>
      </c>
      <c r="BJ147" s="6">
        <f t="shared" si="1540"/>
        <v>0</v>
      </c>
      <c r="BK147" s="6">
        <f t="shared" si="1540"/>
        <v>0</v>
      </c>
      <c r="BL147" s="6">
        <f t="shared" si="1540"/>
        <v>0</v>
      </c>
      <c r="BM147" s="6">
        <f t="shared" si="1540"/>
        <v>0</v>
      </c>
      <c r="BN147" s="6">
        <f t="shared" si="1540"/>
        <v>0</v>
      </c>
      <c r="BO147" s="6">
        <f t="shared" si="1540"/>
        <v>0</v>
      </c>
      <c r="BP147" s="6">
        <f t="shared" si="1540"/>
        <v>0</v>
      </c>
      <c r="BQ147" s="6">
        <f t="shared" si="1540"/>
        <v>0</v>
      </c>
      <c r="BR147" s="6">
        <f t="shared" si="1540"/>
        <v>0</v>
      </c>
      <c r="BS147" s="6">
        <f t="shared" si="1540"/>
        <v>0</v>
      </c>
      <c r="BT147" s="6">
        <f t="shared" si="1540"/>
        <v>0</v>
      </c>
      <c r="BU147" s="6">
        <f t="shared" si="1540"/>
        <v>0</v>
      </c>
      <c r="BV147" s="6">
        <f t="shared" si="1540"/>
        <v>0</v>
      </c>
      <c r="BW147" s="6">
        <f t="shared" si="1540"/>
        <v>0</v>
      </c>
      <c r="BX147" s="6">
        <f t="shared" si="1540"/>
        <v>0</v>
      </c>
      <c r="BY147" s="6">
        <f t="shared" si="1540"/>
        <v>0</v>
      </c>
      <c r="BZ147" s="6">
        <f t="shared" si="1540"/>
        <v>0</v>
      </c>
      <c r="CA147" s="6">
        <f t="shared" si="1540"/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f t="shared" si="1540"/>
        <v>0</v>
      </c>
      <c r="DB147" s="6">
        <f t="shared" si="1540"/>
        <v>0</v>
      </c>
      <c r="DC147" s="6">
        <f t="shared" si="1540"/>
        <v>0</v>
      </c>
      <c r="DD147" s="6">
        <f t="shared" si="1540"/>
        <v>0</v>
      </c>
      <c r="DE147" s="6">
        <f t="shared" ref="DE147:DV147" si="1550">DD147+DE113-DE79</f>
        <v>0</v>
      </c>
      <c r="DF147" s="6">
        <f t="shared" si="1550"/>
        <v>0</v>
      </c>
      <c r="DG147" s="6">
        <f t="shared" si="1550"/>
        <v>0</v>
      </c>
      <c r="DH147" s="6">
        <f t="shared" si="1550"/>
        <v>0</v>
      </c>
      <c r="DI147" s="6">
        <f t="shared" si="1550"/>
        <v>0</v>
      </c>
      <c r="DJ147" s="6">
        <f t="shared" si="1550"/>
        <v>0</v>
      </c>
      <c r="DK147" s="6">
        <f t="shared" si="1550"/>
        <v>0</v>
      </c>
      <c r="DL147" s="6">
        <f t="shared" si="1550"/>
        <v>0</v>
      </c>
      <c r="DM147" s="6">
        <f t="shared" si="1550"/>
        <v>0</v>
      </c>
      <c r="DN147" s="6">
        <f t="shared" si="1550"/>
        <v>0</v>
      </c>
      <c r="DO147" s="6">
        <f t="shared" si="1550"/>
        <v>0</v>
      </c>
      <c r="DP147" s="6">
        <f t="shared" si="1550"/>
        <v>0</v>
      </c>
      <c r="DQ147" s="6">
        <f t="shared" si="1550"/>
        <v>0</v>
      </c>
      <c r="DR147" s="6">
        <f t="shared" si="1550"/>
        <v>0</v>
      </c>
      <c r="DS147" s="6">
        <f t="shared" si="1550"/>
        <v>0</v>
      </c>
      <c r="DT147" s="6">
        <f t="shared" si="1550"/>
        <v>0</v>
      </c>
      <c r="DU147" s="6">
        <f t="shared" si="1550"/>
        <v>0</v>
      </c>
      <c r="DV147" s="6">
        <f t="shared" si="1550"/>
        <v>0</v>
      </c>
      <c r="DW147" s="6">
        <f t="shared" ref="DW147:EA147" si="1551">DV147+DW113-DW79</f>
        <v>0</v>
      </c>
      <c r="DX147" s="6">
        <f t="shared" si="1551"/>
        <v>0</v>
      </c>
      <c r="DY147" s="6">
        <f t="shared" si="1551"/>
        <v>0</v>
      </c>
      <c r="DZ147" s="6">
        <f t="shared" si="1551"/>
        <v>0</v>
      </c>
      <c r="EA147" s="6">
        <f t="shared" si="1551"/>
        <v>0</v>
      </c>
      <c r="EB147" s="6">
        <f t="shared" si="1375"/>
        <v>0</v>
      </c>
      <c r="EC147" s="6">
        <f t="shared" si="1376"/>
        <v>0</v>
      </c>
      <c r="ED147" s="6">
        <f t="shared" si="1377"/>
        <v>0</v>
      </c>
      <c r="EE147" s="6">
        <f t="shared" si="1378"/>
        <v>0</v>
      </c>
      <c r="EF147" s="6">
        <f t="shared" si="1379"/>
        <v>0</v>
      </c>
      <c r="EG147" s="6">
        <f t="shared" si="1380"/>
        <v>0</v>
      </c>
      <c r="EH147" s="6">
        <f t="shared" si="1381"/>
        <v>0</v>
      </c>
      <c r="EI147" s="6">
        <f t="shared" si="1382"/>
        <v>0</v>
      </c>
      <c r="EJ147" s="6">
        <f t="shared" si="1383"/>
        <v>0</v>
      </c>
      <c r="EK147" s="6">
        <f t="shared" si="1384"/>
        <v>0</v>
      </c>
      <c r="EL147" s="6">
        <f t="shared" si="1385"/>
        <v>0</v>
      </c>
      <c r="EM147" s="6">
        <f t="shared" si="1386"/>
        <v>0</v>
      </c>
      <c r="EN147" s="6">
        <f t="shared" si="1387"/>
        <v>0</v>
      </c>
      <c r="EO147" s="6">
        <f t="shared" si="1388"/>
        <v>0</v>
      </c>
      <c r="EP147" s="6">
        <f t="shared" si="1389"/>
        <v>0</v>
      </c>
      <c r="EQ147" s="6">
        <f t="shared" si="1390"/>
        <v>0</v>
      </c>
      <c r="ER147" s="6">
        <f t="shared" si="1391"/>
        <v>0</v>
      </c>
      <c r="ES147" s="6">
        <f t="shared" si="1392"/>
        <v>0</v>
      </c>
      <c r="ET147" s="6">
        <f t="shared" si="1393"/>
        <v>0</v>
      </c>
      <c r="EU147" s="6">
        <f t="shared" si="1394"/>
        <v>0</v>
      </c>
      <c r="EV147" s="6">
        <f t="shared" si="1395"/>
        <v>0</v>
      </c>
      <c r="EW147" s="6">
        <f t="shared" si="1396"/>
        <v>0</v>
      </c>
      <c r="EX147" s="6">
        <f t="shared" si="1397"/>
        <v>0</v>
      </c>
      <c r="EY147" s="6">
        <f t="shared" si="1398"/>
        <v>0</v>
      </c>
      <c r="EZ147" s="6">
        <f t="shared" si="1399"/>
        <v>0</v>
      </c>
      <c r="FA147" s="6">
        <f t="shared" si="1400"/>
        <v>0</v>
      </c>
      <c r="FB147" s="6">
        <f t="shared" si="1401"/>
        <v>0</v>
      </c>
      <c r="FC147" s="6">
        <f t="shared" si="1402"/>
        <v>0</v>
      </c>
      <c r="FD147" s="6">
        <f t="shared" si="1403"/>
        <v>0</v>
      </c>
      <c r="FE147" s="6">
        <f t="shared" si="1404"/>
        <v>0</v>
      </c>
      <c r="FF147" s="6">
        <f t="shared" si="1405"/>
        <v>0</v>
      </c>
      <c r="FG147" s="6">
        <f t="shared" si="1406"/>
        <v>0</v>
      </c>
      <c r="FH147" s="6">
        <f t="shared" si="1407"/>
        <v>0</v>
      </c>
      <c r="FI147" s="6">
        <f t="shared" si="1408"/>
        <v>0</v>
      </c>
      <c r="FJ147" s="6">
        <f t="shared" si="1409"/>
        <v>0</v>
      </c>
      <c r="FK147" s="6">
        <f t="shared" si="1410"/>
        <v>0</v>
      </c>
      <c r="FL147" s="6">
        <f t="shared" si="1411"/>
        <v>0</v>
      </c>
      <c r="FM147" s="6">
        <f t="shared" si="1412"/>
        <v>0</v>
      </c>
      <c r="FN147" s="6">
        <f t="shared" si="1413"/>
        <v>0</v>
      </c>
      <c r="FO147" s="6">
        <f t="shared" si="1414"/>
        <v>0</v>
      </c>
      <c r="FP147" s="6">
        <f t="shared" si="1415"/>
        <v>0</v>
      </c>
      <c r="FQ147" s="6">
        <f t="shared" si="1416"/>
        <v>0</v>
      </c>
      <c r="FR147" s="6">
        <f t="shared" si="1417"/>
        <v>0</v>
      </c>
      <c r="FS147" s="6">
        <f t="shared" si="1418"/>
        <v>0</v>
      </c>
      <c r="FT147" s="6">
        <f t="shared" si="1419"/>
        <v>0</v>
      </c>
      <c r="FU147" s="6">
        <f t="shared" si="1420"/>
        <v>0</v>
      </c>
      <c r="FV147" s="6">
        <f t="shared" si="1421"/>
        <v>0</v>
      </c>
      <c r="FW147" s="6">
        <f t="shared" si="1422"/>
        <v>0</v>
      </c>
      <c r="FX147" s="6">
        <f t="shared" si="1423"/>
        <v>0</v>
      </c>
      <c r="FY147" s="6">
        <f t="shared" si="1424"/>
        <v>0</v>
      </c>
      <c r="FZ147" s="6">
        <f t="shared" si="1425"/>
        <v>0</v>
      </c>
      <c r="GA147" s="6">
        <f t="shared" si="1426"/>
        <v>0</v>
      </c>
      <c r="GB147" s="6">
        <f t="shared" si="1427"/>
        <v>0</v>
      </c>
      <c r="GC147" s="6">
        <f t="shared" si="1428"/>
        <v>0</v>
      </c>
      <c r="GD147" s="6">
        <f t="shared" si="1429"/>
        <v>0</v>
      </c>
      <c r="GE147" s="6">
        <f t="shared" si="1430"/>
        <v>0</v>
      </c>
      <c r="GF147" s="6">
        <f t="shared" si="1431"/>
        <v>0</v>
      </c>
      <c r="GG147" s="6">
        <f t="shared" si="1432"/>
        <v>0</v>
      </c>
      <c r="GH147" s="6">
        <f t="shared" si="1433"/>
        <v>0</v>
      </c>
      <c r="GI147" s="6">
        <f t="shared" si="1434"/>
        <v>0</v>
      </c>
      <c r="GJ147" s="6">
        <f t="shared" si="1435"/>
        <v>0</v>
      </c>
      <c r="GK147" s="6">
        <f t="shared" si="1436"/>
        <v>0</v>
      </c>
      <c r="GL147" s="6">
        <f t="shared" si="1437"/>
        <v>0</v>
      </c>
      <c r="GM147" s="6">
        <f t="shared" si="1438"/>
        <v>0</v>
      </c>
      <c r="GN147" s="6">
        <f t="shared" si="1439"/>
        <v>0</v>
      </c>
      <c r="GO147" s="6">
        <f t="shared" si="1440"/>
        <v>0</v>
      </c>
      <c r="GP147" s="6">
        <f t="shared" si="1441"/>
        <v>0</v>
      </c>
      <c r="GQ147" s="6">
        <f t="shared" si="1442"/>
        <v>0</v>
      </c>
      <c r="GR147" s="6">
        <f t="shared" si="1443"/>
        <v>0</v>
      </c>
      <c r="GS147" s="6">
        <f t="shared" si="1444"/>
        <v>0</v>
      </c>
      <c r="GT147" s="6">
        <f t="shared" si="1445"/>
        <v>0</v>
      </c>
      <c r="GU147" s="6">
        <f t="shared" si="1446"/>
        <v>0</v>
      </c>
      <c r="GV147" s="6">
        <f t="shared" si="1447"/>
        <v>0</v>
      </c>
      <c r="GW147" s="6">
        <f t="shared" si="1448"/>
        <v>0</v>
      </c>
      <c r="GX147" s="6">
        <f t="shared" si="1449"/>
        <v>0</v>
      </c>
      <c r="GY147" s="6">
        <f t="shared" si="1450"/>
        <v>0</v>
      </c>
      <c r="GZ147" s="6">
        <f t="shared" si="1451"/>
        <v>0</v>
      </c>
      <c r="HA147" s="6">
        <f t="shared" si="1452"/>
        <v>0</v>
      </c>
      <c r="HB147" s="6">
        <f t="shared" si="1453"/>
        <v>0</v>
      </c>
      <c r="HC147" s="6">
        <f t="shared" si="1454"/>
        <v>0</v>
      </c>
      <c r="HD147" s="6">
        <f t="shared" si="1455"/>
        <v>0</v>
      </c>
      <c r="HE147" s="6">
        <f t="shared" si="1456"/>
        <v>0</v>
      </c>
      <c r="HF147" s="6">
        <f t="shared" si="1457"/>
        <v>0</v>
      </c>
      <c r="HG147" s="6">
        <f t="shared" si="1458"/>
        <v>0</v>
      </c>
      <c r="HH147" s="6">
        <f t="shared" si="1459"/>
        <v>0</v>
      </c>
      <c r="HI147" s="6">
        <f t="shared" si="1460"/>
        <v>0</v>
      </c>
      <c r="HJ147" s="6">
        <f t="shared" si="1461"/>
        <v>0</v>
      </c>
      <c r="HK147" s="6">
        <f t="shared" si="1462"/>
        <v>0</v>
      </c>
      <c r="HL147" s="6">
        <f t="shared" si="1463"/>
        <v>0</v>
      </c>
      <c r="HM147" s="6">
        <f t="shared" si="1464"/>
        <v>0</v>
      </c>
      <c r="HN147" s="6">
        <f t="shared" si="1465"/>
        <v>0</v>
      </c>
      <c r="HO147" s="6">
        <f t="shared" si="1466"/>
        <v>0</v>
      </c>
      <c r="HP147" s="6">
        <f t="shared" si="1467"/>
        <v>0</v>
      </c>
      <c r="HQ147" s="6">
        <f t="shared" si="1468"/>
        <v>0</v>
      </c>
      <c r="HR147" s="6">
        <f t="shared" si="1469"/>
        <v>0</v>
      </c>
      <c r="HS147" s="6">
        <f t="shared" si="1470"/>
        <v>0</v>
      </c>
      <c r="HT147" s="6">
        <f t="shared" si="1471"/>
        <v>0</v>
      </c>
      <c r="HU147" s="6">
        <f t="shared" si="1472"/>
        <v>0</v>
      </c>
      <c r="HV147" s="6">
        <f t="shared" si="1473"/>
        <v>0</v>
      </c>
      <c r="HW147" s="6">
        <f t="shared" si="1474"/>
        <v>0</v>
      </c>
      <c r="HX147" s="6">
        <f t="shared" si="1475"/>
        <v>0</v>
      </c>
      <c r="HY147" s="6">
        <f t="shared" si="1476"/>
        <v>0</v>
      </c>
      <c r="HZ147" s="6">
        <f t="shared" si="1477"/>
        <v>0</v>
      </c>
      <c r="IA147" s="6">
        <f t="shared" si="1478"/>
        <v>0</v>
      </c>
      <c r="IB147" s="6">
        <f t="shared" si="1479"/>
        <v>0</v>
      </c>
      <c r="IC147" s="6">
        <f t="shared" si="1480"/>
        <v>0</v>
      </c>
      <c r="ID147" s="6">
        <f t="shared" si="1481"/>
        <v>0</v>
      </c>
      <c r="IE147" s="6">
        <f t="shared" si="1482"/>
        <v>0</v>
      </c>
      <c r="IF147" s="6">
        <f t="shared" si="1483"/>
        <v>0</v>
      </c>
      <c r="IG147" s="6">
        <f t="shared" si="1484"/>
        <v>0</v>
      </c>
      <c r="IH147" s="6">
        <f t="shared" si="1485"/>
        <v>0</v>
      </c>
      <c r="II147" s="6">
        <f t="shared" si="1486"/>
        <v>0</v>
      </c>
      <c r="IJ147" s="6">
        <f t="shared" si="1487"/>
        <v>0</v>
      </c>
      <c r="IK147" s="6">
        <f t="shared" si="1488"/>
        <v>0</v>
      </c>
      <c r="IL147" s="6">
        <f t="shared" si="1489"/>
        <v>0</v>
      </c>
      <c r="IM147" s="6">
        <f t="shared" si="1490"/>
        <v>0</v>
      </c>
      <c r="IN147" s="6">
        <f t="shared" si="1491"/>
        <v>0</v>
      </c>
      <c r="IO147" s="6">
        <f t="shared" si="1492"/>
        <v>0</v>
      </c>
      <c r="IP147" s="6">
        <f t="shared" si="1493"/>
        <v>0</v>
      </c>
      <c r="IQ147" s="6">
        <f t="shared" si="1494"/>
        <v>0</v>
      </c>
      <c r="IR147" s="6">
        <f t="shared" si="1495"/>
        <v>0</v>
      </c>
      <c r="IS147" s="6">
        <f t="shared" si="1496"/>
        <v>0</v>
      </c>
      <c r="IT147" s="6">
        <f t="shared" si="1497"/>
        <v>0</v>
      </c>
      <c r="IU147" s="6">
        <f t="shared" si="1498"/>
        <v>0</v>
      </c>
      <c r="IV147" s="6">
        <f t="shared" si="1499"/>
        <v>0</v>
      </c>
      <c r="IW147" s="6">
        <f t="shared" si="1500"/>
        <v>0</v>
      </c>
      <c r="IX147" s="6">
        <f t="shared" si="1501"/>
        <v>0</v>
      </c>
      <c r="IY147" s="6">
        <f t="shared" si="1502"/>
        <v>0</v>
      </c>
      <c r="IZ147" s="6">
        <f t="shared" si="1503"/>
        <v>0</v>
      </c>
      <c r="JA147" s="6">
        <f t="shared" si="1504"/>
        <v>0</v>
      </c>
      <c r="JB147" s="6">
        <f t="shared" si="1505"/>
        <v>0</v>
      </c>
      <c r="JC147" s="6">
        <f t="shared" si="1506"/>
        <v>0</v>
      </c>
    </row>
    <row r="148" spans="1:263" s="179" customFormat="1" x14ac:dyDescent="0.3">
      <c r="A148" s="202" t="s">
        <v>351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>
        <f t="shared" si="1507"/>
        <v>0</v>
      </c>
      <c r="V148" s="6">
        <f t="shared" si="1530"/>
        <v>0</v>
      </c>
      <c r="W148" s="6">
        <f t="shared" si="1530"/>
        <v>0</v>
      </c>
      <c r="X148" s="6">
        <f t="shared" si="1530"/>
        <v>0</v>
      </c>
      <c r="Y148" s="6">
        <f t="shared" si="1530"/>
        <v>0</v>
      </c>
      <c r="Z148" s="6">
        <f t="shared" si="1530"/>
        <v>0</v>
      </c>
      <c r="AA148" s="6">
        <f t="shared" si="1530"/>
        <v>0</v>
      </c>
      <c r="AB148" s="6">
        <f t="shared" si="1530"/>
        <v>0</v>
      </c>
      <c r="AC148" s="6">
        <f t="shared" si="1530"/>
        <v>0</v>
      </c>
      <c r="AD148" s="6">
        <f t="shared" si="1530"/>
        <v>0</v>
      </c>
      <c r="AE148" s="6">
        <f t="shared" si="1530"/>
        <v>0</v>
      </c>
      <c r="AF148" s="6">
        <f t="shared" si="1530"/>
        <v>0</v>
      </c>
      <c r="AG148" s="6">
        <f t="shared" si="1530"/>
        <v>0</v>
      </c>
      <c r="AH148" s="6">
        <f t="shared" si="1530"/>
        <v>0</v>
      </c>
      <c r="AI148" s="6">
        <f t="shared" si="1530"/>
        <v>0</v>
      </c>
      <c r="AJ148" s="6">
        <f t="shared" si="1530"/>
        <v>0</v>
      </c>
      <c r="AK148" s="6">
        <f t="shared" si="1530"/>
        <v>0</v>
      </c>
      <c r="AL148" s="6">
        <f t="shared" si="1530"/>
        <v>0</v>
      </c>
      <c r="AM148" s="6">
        <f t="shared" si="1530"/>
        <v>0</v>
      </c>
      <c r="AN148" s="6">
        <f t="shared" si="1530"/>
        <v>0</v>
      </c>
      <c r="AO148" s="6">
        <f t="shared" si="1530"/>
        <v>0</v>
      </c>
      <c r="AP148" s="6">
        <f t="shared" si="1530"/>
        <v>0</v>
      </c>
      <c r="AQ148" s="6">
        <f t="shared" ref="V148:BB154" si="1552">AP148+AQ114-AQ80</f>
        <v>0</v>
      </c>
      <c r="AR148" s="6">
        <f t="shared" si="1552"/>
        <v>0</v>
      </c>
      <c r="AS148" s="6">
        <f t="shared" si="1552"/>
        <v>0</v>
      </c>
      <c r="AT148" s="6">
        <f t="shared" si="1552"/>
        <v>0</v>
      </c>
      <c r="AU148" s="6">
        <f t="shared" si="1552"/>
        <v>0</v>
      </c>
      <c r="AV148" s="6">
        <f t="shared" si="1552"/>
        <v>0</v>
      </c>
      <c r="AW148" s="6">
        <f t="shared" si="1552"/>
        <v>0</v>
      </c>
      <c r="AX148" s="6">
        <f t="shared" si="1552"/>
        <v>0</v>
      </c>
      <c r="AY148" s="6">
        <f t="shared" si="1552"/>
        <v>0</v>
      </c>
      <c r="AZ148" s="6">
        <f t="shared" si="1552"/>
        <v>0</v>
      </c>
      <c r="BA148" s="6">
        <f t="shared" si="1552"/>
        <v>0</v>
      </c>
      <c r="BB148" s="6">
        <f t="shared" si="1552"/>
        <v>0</v>
      </c>
      <c r="BC148" s="6">
        <f t="shared" ref="BC148" si="1553">BB148+BC114-BC80</f>
        <v>0</v>
      </c>
      <c r="BD148" s="6">
        <f t="shared" si="1540"/>
        <v>0</v>
      </c>
      <c r="BE148" s="6">
        <f t="shared" si="1540"/>
        <v>0</v>
      </c>
      <c r="BF148" s="6">
        <f t="shared" si="1540"/>
        <v>0</v>
      </c>
      <c r="BG148" s="6">
        <f t="shared" si="1540"/>
        <v>0</v>
      </c>
      <c r="BH148" s="6">
        <f t="shared" si="1540"/>
        <v>0</v>
      </c>
      <c r="BI148" s="6">
        <f t="shared" si="1540"/>
        <v>0</v>
      </c>
      <c r="BJ148" s="6">
        <f t="shared" si="1540"/>
        <v>0</v>
      </c>
      <c r="BK148" s="6">
        <f t="shared" si="1540"/>
        <v>0</v>
      </c>
      <c r="BL148" s="6">
        <f t="shared" si="1540"/>
        <v>0</v>
      </c>
      <c r="BM148" s="6">
        <f t="shared" si="1540"/>
        <v>0</v>
      </c>
      <c r="BN148" s="6">
        <f t="shared" si="1540"/>
        <v>0</v>
      </c>
      <c r="BO148" s="6">
        <f t="shared" si="1540"/>
        <v>0</v>
      </c>
      <c r="BP148" s="6">
        <f t="shared" si="1540"/>
        <v>0</v>
      </c>
      <c r="BQ148" s="6">
        <f t="shared" si="1540"/>
        <v>0</v>
      </c>
      <c r="BR148" s="6">
        <f t="shared" si="1540"/>
        <v>0</v>
      </c>
      <c r="BS148" s="6">
        <f t="shared" si="1540"/>
        <v>0</v>
      </c>
      <c r="BT148" s="6">
        <f t="shared" si="1540"/>
        <v>0</v>
      </c>
      <c r="BU148" s="6">
        <f t="shared" si="1540"/>
        <v>0</v>
      </c>
      <c r="BV148" s="6">
        <f t="shared" si="1540"/>
        <v>0</v>
      </c>
      <c r="BW148" s="6">
        <f t="shared" si="1540"/>
        <v>0</v>
      </c>
      <c r="BX148" s="6">
        <f t="shared" si="1540"/>
        <v>0</v>
      </c>
      <c r="BY148" s="6">
        <f t="shared" si="1540"/>
        <v>0</v>
      </c>
      <c r="BZ148" s="6">
        <f t="shared" si="1540"/>
        <v>0</v>
      </c>
      <c r="CA148" s="6">
        <f t="shared" si="1540"/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f t="shared" si="1540"/>
        <v>0</v>
      </c>
      <c r="DB148" s="6">
        <f t="shared" si="1540"/>
        <v>0</v>
      </c>
      <c r="DC148" s="6">
        <f t="shared" si="1540"/>
        <v>0</v>
      </c>
      <c r="DD148" s="6">
        <f t="shared" si="1540"/>
        <v>0</v>
      </c>
      <c r="DE148" s="6">
        <f t="shared" ref="DE148:DV148" si="1554">DD148+DE114-DE80</f>
        <v>0</v>
      </c>
      <c r="DF148" s="6">
        <f t="shared" si="1554"/>
        <v>0</v>
      </c>
      <c r="DG148" s="6">
        <f t="shared" si="1554"/>
        <v>0</v>
      </c>
      <c r="DH148" s="6">
        <f t="shared" si="1554"/>
        <v>0</v>
      </c>
      <c r="DI148" s="6">
        <f t="shared" si="1554"/>
        <v>0</v>
      </c>
      <c r="DJ148" s="6">
        <f t="shared" si="1554"/>
        <v>0</v>
      </c>
      <c r="DK148" s="6">
        <f t="shared" si="1554"/>
        <v>0</v>
      </c>
      <c r="DL148" s="6">
        <f t="shared" si="1554"/>
        <v>0</v>
      </c>
      <c r="DM148" s="6">
        <f t="shared" si="1554"/>
        <v>0</v>
      </c>
      <c r="DN148" s="6">
        <f t="shared" si="1554"/>
        <v>0</v>
      </c>
      <c r="DO148" s="6">
        <f t="shared" si="1554"/>
        <v>0</v>
      </c>
      <c r="DP148" s="6">
        <f t="shared" si="1554"/>
        <v>0</v>
      </c>
      <c r="DQ148" s="6">
        <f t="shared" si="1554"/>
        <v>0</v>
      </c>
      <c r="DR148" s="6">
        <f t="shared" si="1554"/>
        <v>0</v>
      </c>
      <c r="DS148" s="6">
        <f t="shared" si="1554"/>
        <v>0</v>
      </c>
      <c r="DT148" s="6">
        <f t="shared" si="1554"/>
        <v>0</v>
      </c>
      <c r="DU148" s="6">
        <f t="shared" si="1554"/>
        <v>0</v>
      </c>
      <c r="DV148" s="6">
        <f t="shared" si="1554"/>
        <v>0</v>
      </c>
      <c r="DW148" s="6">
        <f t="shared" ref="DW148:EA148" si="1555">DV148+DW114-DW80</f>
        <v>0</v>
      </c>
      <c r="DX148" s="6">
        <f t="shared" si="1555"/>
        <v>0</v>
      </c>
      <c r="DY148" s="6">
        <f t="shared" si="1555"/>
        <v>0</v>
      </c>
      <c r="DZ148" s="6">
        <f t="shared" si="1555"/>
        <v>0</v>
      </c>
      <c r="EA148" s="6">
        <f t="shared" si="1555"/>
        <v>0</v>
      </c>
      <c r="EB148" s="6">
        <f t="shared" si="1375"/>
        <v>0</v>
      </c>
      <c r="EC148" s="6">
        <f t="shared" si="1376"/>
        <v>0</v>
      </c>
      <c r="ED148" s="6">
        <f t="shared" si="1377"/>
        <v>0</v>
      </c>
      <c r="EE148" s="6">
        <f t="shared" si="1378"/>
        <v>0</v>
      </c>
      <c r="EF148" s="6">
        <f t="shared" si="1379"/>
        <v>0</v>
      </c>
      <c r="EG148" s="6">
        <f t="shared" si="1380"/>
        <v>0</v>
      </c>
      <c r="EH148" s="6">
        <f t="shared" si="1381"/>
        <v>0</v>
      </c>
      <c r="EI148" s="6">
        <f t="shared" si="1382"/>
        <v>0</v>
      </c>
      <c r="EJ148" s="6">
        <f t="shared" si="1383"/>
        <v>0</v>
      </c>
      <c r="EK148" s="6">
        <f t="shared" si="1384"/>
        <v>0</v>
      </c>
      <c r="EL148" s="6">
        <f t="shared" si="1385"/>
        <v>0</v>
      </c>
      <c r="EM148" s="6">
        <f t="shared" si="1386"/>
        <v>0</v>
      </c>
      <c r="EN148" s="6">
        <f t="shared" si="1387"/>
        <v>0</v>
      </c>
      <c r="EO148" s="6">
        <f t="shared" si="1388"/>
        <v>0</v>
      </c>
      <c r="EP148" s="6">
        <f t="shared" si="1389"/>
        <v>0</v>
      </c>
      <c r="EQ148" s="6">
        <f t="shared" si="1390"/>
        <v>0</v>
      </c>
      <c r="ER148" s="6">
        <f t="shared" si="1391"/>
        <v>0</v>
      </c>
      <c r="ES148" s="6">
        <f t="shared" si="1392"/>
        <v>0</v>
      </c>
      <c r="ET148" s="6">
        <f t="shared" si="1393"/>
        <v>0</v>
      </c>
      <c r="EU148" s="6">
        <f t="shared" si="1394"/>
        <v>0</v>
      </c>
      <c r="EV148" s="6">
        <f t="shared" si="1395"/>
        <v>0</v>
      </c>
      <c r="EW148" s="6">
        <f t="shared" si="1396"/>
        <v>0</v>
      </c>
      <c r="EX148" s="6">
        <f t="shared" si="1397"/>
        <v>0</v>
      </c>
      <c r="EY148" s="6">
        <f t="shared" si="1398"/>
        <v>0</v>
      </c>
      <c r="EZ148" s="6">
        <f t="shared" si="1399"/>
        <v>0</v>
      </c>
      <c r="FA148" s="6">
        <f t="shared" si="1400"/>
        <v>0</v>
      </c>
      <c r="FB148" s="6">
        <f t="shared" si="1401"/>
        <v>0</v>
      </c>
      <c r="FC148" s="6">
        <f t="shared" si="1402"/>
        <v>0</v>
      </c>
      <c r="FD148" s="6">
        <f t="shared" si="1403"/>
        <v>0</v>
      </c>
      <c r="FE148" s="6">
        <f t="shared" si="1404"/>
        <v>0</v>
      </c>
      <c r="FF148" s="6">
        <f t="shared" si="1405"/>
        <v>0</v>
      </c>
      <c r="FG148" s="6">
        <f t="shared" si="1406"/>
        <v>0</v>
      </c>
      <c r="FH148" s="6">
        <f t="shared" si="1407"/>
        <v>0</v>
      </c>
      <c r="FI148" s="6">
        <f t="shared" si="1408"/>
        <v>0</v>
      </c>
      <c r="FJ148" s="6">
        <f t="shared" si="1409"/>
        <v>0</v>
      </c>
      <c r="FK148" s="6">
        <f t="shared" si="1410"/>
        <v>0</v>
      </c>
      <c r="FL148" s="6">
        <f t="shared" si="1411"/>
        <v>0</v>
      </c>
      <c r="FM148" s="6">
        <f t="shared" si="1412"/>
        <v>0</v>
      </c>
      <c r="FN148" s="6">
        <f t="shared" si="1413"/>
        <v>0</v>
      </c>
      <c r="FO148" s="6">
        <f t="shared" si="1414"/>
        <v>0</v>
      </c>
      <c r="FP148" s="6">
        <f t="shared" si="1415"/>
        <v>0</v>
      </c>
      <c r="FQ148" s="6">
        <f t="shared" si="1416"/>
        <v>0</v>
      </c>
      <c r="FR148" s="6">
        <f t="shared" si="1417"/>
        <v>0</v>
      </c>
      <c r="FS148" s="6">
        <f t="shared" si="1418"/>
        <v>0</v>
      </c>
      <c r="FT148" s="6">
        <f t="shared" si="1419"/>
        <v>0</v>
      </c>
      <c r="FU148" s="6">
        <f t="shared" si="1420"/>
        <v>0</v>
      </c>
      <c r="FV148" s="6">
        <f t="shared" si="1421"/>
        <v>0</v>
      </c>
      <c r="FW148" s="6">
        <f t="shared" si="1422"/>
        <v>0</v>
      </c>
      <c r="FX148" s="6">
        <f t="shared" si="1423"/>
        <v>0</v>
      </c>
      <c r="FY148" s="6">
        <f t="shared" si="1424"/>
        <v>0</v>
      </c>
      <c r="FZ148" s="6">
        <f t="shared" si="1425"/>
        <v>0</v>
      </c>
      <c r="GA148" s="6">
        <f t="shared" si="1426"/>
        <v>0</v>
      </c>
      <c r="GB148" s="6">
        <f t="shared" si="1427"/>
        <v>0</v>
      </c>
      <c r="GC148" s="6">
        <f t="shared" si="1428"/>
        <v>0</v>
      </c>
      <c r="GD148" s="6">
        <f t="shared" si="1429"/>
        <v>0</v>
      </c>
      <c r="GE148" s="6">
        <f t="shared" si="1430"/>
        <v>0</v>
      </c>
      <c r="GF148" s="6">
        <f t="shared" si="1431"/>
        <v>0</v>
      </c>
      <c r="GG148" s="6">
        <f t="shared" si="1432"/>
        <v>0</v>
      </c>
      <c r="GH148" s="6">
        <f t="shared" si="1433"/>
        <v>0</v>
      </c>
      <c r="GI148" s="6">
        <f t="shared" si="1434"/>
        <v>0</v>
      </c>
      <c r="GJ148" s="6">
        <f t="shared" si="1435"/>
        <v>0</v>
      </c>
      <c r="GK148" s="6">
        <f t="shared" si="1436"/>
        <v>0</v>
      </c>
      <c r="GL148" s="6">
        <f t="shared" si="1437"/>
        <v>0</v>
      </c>
      <c r="GM148" s="6">
        <f t="shared" si="1438"/>
        <v>0</v>
      </c>
      <c r="GN148" s="6">
        <f t="shared" si="1439"/>
        <v>0</v>
      </c>
      <c r="GO148" s="6">
        <f t="shared" si="1440"/>
        <v>0</v>
      </c>
      <c r="GP148" s="6">
        <f t="shared" si="1441"/>
        <v>0</v>
      </c>
      <c r="GQ148" s="6">
        <f t="shared" si="1442"/>
        <v>0</v>
      </c>
      <c r="GR148" s="6">
        <f t="shared" si="1443"/>
        <v>0</v>
      </c>
      <c r="GS148" s="6">
        <f t="shared" si="1444"/>
        <v>0</v>
      </c>
      <c r="GT148" s="6">
        <f t="shared" si="1445"/>
        <v>0</v>
      </c>
      <c r="GU148" s="6">
        <f t="shared" si="1446"/>
        <v>0</v>
      </c>
      <c r="GV148" s="6">
        <f t="shared" si="1447"/>
        <v>0</v>
      </c>
      <c r="GW148" s="6">
        <f t="shared" si="1448"/>
        <v>0</v>
      </c>
      <c r="GX148" s="6">
        <f t="shared" si="1449"/>
        <v>0</v>
      </c>
      <c r="GY148" s="6">
        <f t="shared" si="1450"/>
        <v>0</v>
      </c>
      <c r="GZ148" s="6">
        <f t="shared" si="1451"/>
        <v>0</v>
      </c>
      <c r="HA148" s="6">
        <f t="shared" si="1452"/>
        <v>0</v>
      </c>
      <c r="HB148" s="6">
        <f t="shared" si="1453"/>
        <v>0</v>
      </c>
      <c r="HC148" s="6">
        <f t="shared" si="1454"/>
        <v>0</v>
      </c>
      <c r="HD148" s="6">
        <f t="shared" si="1455"/>
        <v>0</v>
      </c>
      <c r="HE148" s="6">
        <f t="shared" si="1456"/>
        <v>0</v>
      </c>
      <c r="HF148" s="6">
        <f t="shared" si="1457"/>
        <v>0</v>
      </c>
      <c r="HG148" s="6">
        <f t="shared" si="1458"/>
        <v>0</v>
      </c>
      <c r="HH148" s="6">
        <f t="shared" si="1459"/>
        <v>0</v>
      </c>
      <c r="HI148" s="6">
        <f t="shared" si="1460"/>
        <v>0</v>
      </c>
      <c r="HJ148" s="6">
        <f t="shared" si="1461"/>
        <v>0</v>
      </c>
      <c r="HK148" s="6">
        <f t="shared" si="1462"/>
        <v>0</v>
      </c>
      <c r="HL148" s="6">
        <f t="shared" si="1463"/>
        <v>0</v>
      </c>
      <c r="HM148" s="6">
        <f t="shared" si="1464"/>
        <v>0</v>
      </c>
      <c r="HN148" s="6">
        <f t="shared" si="1465"/>
        <v>0</v>
      </c>
      <c r="HO148" s="6">
        <f t="shared" si="1466"/>
        <v>0</v>
      </c>
      <c r="HP148" s="6">
        <f t="shared" si="1467"/>
        <v>0</v>
      </c>
      <c r="HQ148" s="6">
        <f t="shared" si="1468"/>
        <v>0</v>
      </c>
      <c r="HR148" s="6">
        <f t="shared" si="1469"/>
        <v>0</v>
      </c>
      <c r="HS148" s="6">
        <f t="shared" si="1470"/>
        <v>0</v>
      </c>
      <c r="HT148" s="6">
        <f t="shared" si="1471"/>
        <v>0</v>
      </c>
      <c r="HU148" s="6">
        <f t="shared" si="1472"/>
        <v>0</v>
      </c>
      <c r="HV148" s="6">
        <f t="shared" si="1473"/>
        <v>0</v>
      </c>
      <c r="HW148" s="6">
        <f t="shared" si="1474"/>
        <v>0</v>
      </c>
      <c r="HX148" s="6">
        <f t="shared" si="1475"/>
        <v>0</v>
      </c>
      <c r="HY148" s="6">
        <f t="shared" si="1476"/>
        <v>0</v>
      </c>
      <c r="HZ148" s="6">
        <f t="shared" si="1477"/>
        <v>0</v>
      </c>
      <c r="IA148" s="6">
        <f t="shared" si="1478"/>
        <v>0</v>
      </c>
      <c r="IB148" s="6">
        <f t="shared" si="1479"/>
        <v>0</v>
      </c>
      <c r="IC148" s="6">
        <f t="shared" si="1480"/>
        <v>0</v>
      </c>
      <c r="ID148" s="6">
        <f t="shared" si="1481"/>
        <v>0</v>
      </c>
      <c r="IE148" s="6">
        <f t="shared" si="1482"/>
        <v>0</v>
      </c>
      <c r="IF148" s="6">
        <f t="shared" si="1483"/>
        <v>0</v>
      </c>
      <c r="IG148" s="6">
        <f t="shared" si="1484"/>
        <v>0</v>
      </c>
      <c r="IH148" s="6">
        <f t="shared" si="1485"/>
        <v>0</v>
      </c>
      <c r="II148" s="6">
        <f t="shared" si="1486"/>
        <v>0</v>
      </c>
      <c r="IJ148" s="6">
        <f t="shared" si="1487"/>
        <v>0</v>
      </c>
      <c r="IK148" s="6">
        <f t="shared" si="1488"/>
        <v>0</v>
      </c>
      <c r="IL148" s="6">
        <f t="shared" si="1489"/>
        <v>0</v>
      </c>
      <c r="IM148" s="6">
        <f t="shared" si="1490"/>
        <v>0</v>
      </c>
      <c r="IN148" s="6">
        <f t="shared" si="1491"/>
        <v>0</v>
      </c>
      <c r="IO148" s="6">
        <f t="shared" si="1492"/>
        <v>0</v>
      </c>
      <c r="IP148" s="6">
        <f t="shared" si="1493"/>
        <v>0</v>
      </c>
      <c r="IQ148" s="6">
        <f t="shared" si="1494"/>
        <v>0</v>
      </c>
      <c r="IR148" s="6">
        <f t="shared" si="1495"/>
        <v>0</v>
      </c>
      <c r="IS148" s="6">
        <f t="shared" si="1496"/>
        <v>0</v>
      </c>
      <c r="IT148" s="6">
        <f t="shared" si="1497"/>
        <v>0</v>
      </c>
      <c r="IU148" s="6">
        <f t="shared" si="1498"/>
        <v>0</v>
      </c>
      <c r="IV148" s="6">
        <f t="shared" si="1499"/>
        <v>0</v>
      </c>
      <c r="IW148" s="6">
        <f t="shared" si="1500"/>
        <v>0</v>
      </c>
      <c r="IX148" s="6">
        <f t="shared" si="1501"/>
        <v>0</v>
      </c>
      <c r="IY148" s="6">
        <f t="shared" si="1502"/>
        <v>0</v>
      </c>
      <c r="IZ148" s="6">
        <f t="shared" si="1503"/>
        <v>0</v>
      </c>
      <c r="JA148" s="6">
        <f t="shared" si="1504"/>
        <v>0</v>
      </c>
      <c r="JB148" s="6">
        <f t="shared" si="1505"/>
        <v>0</v>
      </c>
      <c r="JC148" s="6">
        <f t="shared" si="1506"/>
        <v>0</v>
      </c>
    </row>
    <row r="149" spans="1:263" s="179" customFormat="1" x14ac:dyDescent="0.3">
      <c r="A149" s="202" t="s">
        <v>353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>
        <f t="shared" si="1507"/>
        <v>0</v>
      </c>
      <c r="V149" s="6">
        <f t="shared" si="1552"/>
        <v>0</v>
      </c>
      <c r="W149" s="6">
        <f t="shared" si="1552"/>
        <v>0</v>
      </c>
      <c r="X149" s="6">
        <f t="shared" si="1552"/>
        <v>0</v>
      </c>
      <c r="Y149" s="6">
        <f t="shared" si="1552"/>
        <v>0</v>
      </c>
      <c r="Z149" s="6">
        <f t="shared" si="1552"/>
        <v>0</v>
      </c>
      <c r="AA149" s="6">
        <f t="shared" si="1552"/>
        <v>0</v>
      </c>
      <c r="AB149" s="6">
        <f t="shared" si="1552"/>
        <v>0</v>
      </c>
      <c r="AC149" s="6">
        <f t="shared" si="1552"/>
        <v>0</v>
      </c>
      <c r="AD149" s="6">
        <f t="shared" si="1552"/>
        <v>0</v>
      </c>
      <c r="AE149" s="6">
        <f t="shared" si="1552"/>
        <v>0</v>
      </c>
      <c r="AF149" s="6">
        <f t="shared" si="1552"/>
        <v>0</v>
      </c>
      <c r="AG149" s="6">
        <f t="shared" si="1552"/>
        <v>0</v>
      </c>
      <c r="AH149" s="6">
        <f t="shared" si="1552"/>
        <v>0</v>
      </c>
      <c r="AI149" s="6">
        <f t="shared" si="1552"/>
        <v>0</v>
      </c>
      <c r="AJ149" s="6">
        <f t="shared" si="1552"/>
        <v>0</v>
      </c>
      <c r="AK149" s="6">
        <f t="shared" si="1552"/>
        <v>0</v>
      </c>
      <c r="AL149" s="6">
        <f t="shared" si="1552"/>
        <v>0</v>
      </c>
      <c r="AM149" s="6">
        <f t="shared" si="1552"/>
        <v>0</v>
      </c>
      <c r="AN149" s="6">
        <f t="shared" si="1552"/>
        <v>0</v>
      </c>
      <c r="AO149" s="6">
        <f t="shared" si="1552"/>
        <v>0</v>
      </c>
      <c r="AP149" s="6">
        <f t="shared" si="1552"/>
        <v>0</v>
      </c>
      <c r="AQ149" s="6">
        <f t="shared" si="1552"/>
        <v>0</v>
      </c>
      <c r="AR149" s="6">
        <f t="shared" si="1552"/>
        <v>0</v>
      </c>
      <c r="AS149" s="6">
        <f t="shared" si="1552"/>
        <v>0</v>
      </c>
      <c r="AT149" s="6">
        <f t="shared" si="1552"/>
        <v>0</v>
      </c>
      <c r="AU149" s="6">
        <f t="shared" si="1552"/>
        <v>0</v>
      </c>
      <c r="AV149" s="6">
        <f t="shared" si="1552"/>
        <v>0</v>
      </c>
      <c r="AW149" s="6">
        <f t="shared" si="1552"/>
        <v>0</v>
      </c>
      <c r="AX149" s="6">
        <f t="shared" si="1552"/>
        <v>0</v>
      </c>
      <c r="AY149" s="6">
        <f t="shared" si="1552"/>
        <v>0</v>
      </c>
      <c r="AZ149" s="6">
        <f t="shared" si="1552"/>
        <v>0</v>
      </c>
      <c r="BA149" s="6">
        <f t="shared" si="1552"/>
        <v>0</v>
      </c>
      <c r="BB149" s="6">
        <f t="shared" si="1552"/>
        <v>0</v>
      </c>
      <c r="BC149" s="6">
        <f t="shared" ref="BC149:DD149" si="1556">BB149+BC115-BC81</f>
        <v>0</v>
      </c>
      <c r="BD149" s="6">
        <f t="shared" si="1556"/>
        <v>0</v>
      </c>
      <c r="BE149" s="6">
        <f t="shared" si="1556"/>
        <v>0</v>
      </c>
      <c r="BF149" s="6">
        <f t="shared" si="1556"/>
        <v>0</v>
      </c>
      <c r="BG149" s="6">
        <f t="shared" si="1556"/>
        <v>0</v>
      </c>
      <c r="BH149" s="6">
        <f t="shared" si="1556"/>
        <v>0</v>
      </c>
      <c r="BI149" s="6">
        <f t="shared" si="1556"/>
        <v>0</v>
      </c>
      <c r="BJ149" s="6">
        <f t="shared" si="1556"/>
        <v>0</v>
      </c>
      <c r="BK149" s="6">
        <f t="shared" si="1556"/>
        <v>0</v>
      </c>
      <c r="BL149" s="6">
        <f t="shared" si="1556"/>
        <v>0</v>
      </c>
      <c r="BM149" s="6">
        <f t="shared" si="1556"/>
        <v>0</v>
      </c>
      <c r="BN149" s="6">
        <f t="shared" si="1556"/>
        <v>0</v>
      </c>
      <c r="BO149" s="6">
        <f t="shared" si="1556"/>
        <v>0</v>
      </c>
      <c r="BP149" s="6">
        <f t="shared" si="1556"/>
        <v>0</v>
      </c>
      <c r="BQ149" s="6">
        <f t="shared" si="1556"/>
        <v>0</v>
      </c>
      <c r="BR149" s="6">
        <f t="shared" si="1556"/>
        <v>0</v>
      </c>
      <c r="BS149" s="6">
        <f t="shared" si="1556"/>
        <v>0</v>
      </c>
      <c r="BT149" s="6">
        <f t="shared" si="1556"/>
        <v>0</v>
      </c>
      <c r="BU149" s="6">
        <f t="shared" si="1556"/>
        <v>0</v>
      </c>
      <c r="BV149" s="6">
        <f t="shared" si="1556"/>
        <v>0</v>
      </c>
      <c r="BW149" s="6">
        <f t="shared" si="1556"/>
        <v>0</v>
      </c>
      <c r="BX149" s="6">
        <f t="shared" si="1556"/>
        <v>0</v>
      </c>
      <c r="BY149" s="6">
        <f t="shared" si="1556"/>
        <v>0</v>
      </c>
      <c r="BZ149" s="6">
        <f t="shared" si="1556"/>
        <v>0</v>
      </c>
      <c r="CA149" s="6">
        <f t="shared" si="1556"/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f t="shared" si="1556"/>
        <v>0</v>
      </c>
      <c r="DB149" s="6">
        <f t="shared" si="1556"/>
        <v>0</v>
      </c>
      <c r="DC149" s="6">
        <f t="shared" si="1556"/>
        <v>0</v>
      </c>
      <c r="DD149" s="6">
        <f t="shared" si="1556"/>
        <v>0</v>
      </c>
      <c r="DE149" s="6">
        <f t="shared" ref="DE149:DV149" si="1557">DD149+DE115-DE81</f>
        <v>0</v>
      </c>
      <c r="DF149" s="6">
        <f t="shared" si="1557"/>
        <v>0</v>
      </c>
      <c r="DG149" s="6">
        <f t="shared" si="1557"/>
        <v>0</v>
      </c>
      <c r="DH149" s="6">
        <f t="shared" si="1557"/>
        <v>0</v>
      </c>
      <c r="DI149" s="6">
        <f t="shared" si="1557"/>
        <v>0</v>
      </c>
      <c r="DJ149" s="6">
        <f t="shared" si="1557"/>
        <v>0</v>
      </c>
      <c r="DK149" s="6">
        <f t="shared" si="1557"/>
        <v>0</v>
      </c>
      <c r="DL149" s="6">
        <f t="shared" si="1557"/>
        <v>0</v>
      </c>
      <c r="DM149" s="6">
        <f t="shared" si="1557"/>
        <v>0</v>
      </c>
      <c r="DN149" s="6">
        <f t="shared" si="1557"/>
        <v>0</v>
      </c>
      <c r="DO149" s="6">
        <f t="shared" si="1557"/>
        <v>0</v>
      </c>
      <c r="DP149" s="6">
        <f t="shared" si="1557"/>
        <v>0</v>
      </c>
      <c r="DQ149" s="6">
        <f t="shared" si="1557"/>
        <v>0</v>
      </c>
      <c r="DR149" s="6">
        <f t="shared" si="1557"/>
        <v>0</v>
      </c>
      <c r="DS149" s="6">
        <f t="shared" si="1557"/>
        <v>0</v>
      </c>
      <c r="DT149" s="6">
        <f t="shared" si="1557"/>
        <v>0</v>
      </c>
      <c r="DU149" s="6">
        <f t="shared" si="1557"/>
        <v>0</v>
      </c>
      <c r="DV149" s="6">
        <f t="shared" si="1557"/>
        <v>0</v>
      </c>
      <c r="DW149" s="6">
        <f t="shared" ref="DW149:EA149" si="1558">DV149+DW115-DW81</f>
        <v>0</v>
      </c>
      <c r="DX149" s="6">
        <f t="shared" si="1558"/>
        <v>0</v>
      </c>
      <c r="DY149" s="6">
        <f t="shared" si="1558"/>
        <v>0</v>
      </c>
      <c r="DZ149" s="6">
        <f t="shared" si="1558"/>
        <v>0</v>
      </c>
      <c r="EA149" s="6">
        <f t="shared" si="1558"/>
        <v>0</v>
      </c>
      <c r="EB149" s="6">
        <f t="shared" si="1375"/>
        <v>0</v>
      </c>
      <c r="EC149" s="6">
        <f t="shared" si="1376"/>
        <v>0</v>
      </c>
      <c r="ED149" s="6">
        <f t="shared" si="1377"/>
        <v>0</v>
      </c>
      <c r="EE149" s="6">
        <f t="shared" si="1378"/>
        <v>0</v>
      </c>
      <c r="EF149" s="6">
        <f t="shared" si="1379"/>
        <v>0</v>
      </c>
      <c r="EG149" s="6">
        <f t="shared" si="1380"/>
        <v>0</v>
      </c>
      <c r="EH149" s="6">
        <f t="shared" si="1381"/>
        <v>0</v>
      </c>
      <c r="EI149" s="6">
        <f t="shared" si="1382"/>
        <v>0</v>
      </c>
      <c r="EJ149" s="6">
        <f t="shared" si="1383"/>
        <v>0</v>
      </c>
      <c r="EK149" s="6">
        <f t="shared" si="1384"/>
        <v>0</v>
      </c>
      <c r="EL149" s="6">
        <f t="shared" si="1385"/>
        <v>0</v>
      </c>
      <c r="EM149" s="6">
        <f t="shared" si="1386"/>
        <v>0</v>
      </c>
      <c r="EN149" s="6">
        <f t="shared" si="1387"/>
        <v>0</v>
      </c>
      <c r="EO149" s="6">
        <f t="shared" si="1388"/>
        <v>0</v>
      </c>
      <c r="EP149" s="6">
        <f t="shared" si="1389"/>
        <v>0</v>
      </c>
      <c r="EQ149" s="6">
        <f t="shared" si="1390"/>
        <v>0</v>
      </c>
      <c r="ER149" s="6">
        <f t="shared" si="1391"/>
        <v>0</v>
      </c>
      <c r="ES149" s="6">
        <f t="shared" si="1392"/>
        <v>0</v>
      </c>
      <c r="ET149" s="6">
        <f t="shared" si="1393"/>
        <v>0</v>
      </c>
      <c r="EU149" s="6">
        <f t="shared" si="1394"/>
        <v>0</v>
      </c>
      <c r="EV149" s="6">
        <f t="shared" si="1395"/>
        <v>0</v>
      </c>
      <c r="EW149" s="6">
        <f t="shared" si="1396"/>
        <v>0</v>
      </c>
      <c r="EX149" s="6">
        <f t="shared" si="1397"/>
        <v>0</v>
      </c>
      <c r="EY149" s="6">
        <f t="shared" si="1398"/>
        <v>0</v>
      </c>
      <c r="EZ149" s="6">
        <f t="shared" si="1399"/>
        <v>0</v>
      </c>
      <c r="FA149" s="6">
        <f t="shared" si="1400"/>
        <v>0</v>
      </c>
      <c r="FB149" s="6">
        <f t="shared" si="1401"/>
        <v>0</v>
      </c>
      <c r="FC149" s="6">
        <f t="shared" si="1402"/>
        <v>0</v>
      </c>
      <c r="FD149" s="6">
        <f t="shared" si="1403"/>
        <v>0</v>
      </c>
      <c r="FE149" s="6">
        <f t="shared" si="1404"/>
        <v>0</v>
      </c>
      <c r="FF149" s="6">
        <f t="shared" si="1405"/>
        <v>0</v>
      </c>
      <c r="FG149" s="6">
        <f t="shared" si="1406"/>
        <v>0</v>
      </c>
      <c r="FH149" s="6">
        <f t="shared" si="1407"/>
        <v>0</v>
      </c>
      <c r="FI149" s="6">
        <f t="shared" si="1408"/>
        <v>0</v>
      </c>
      <c r="FJ149" s="6">
        <f t="shared" si="1409"/>
        <v>0</v>
      </c>
      <c r="FK149" s="6">
        <f t="shared" si="1410"/>
        <v>0</v>
      </c>
      <c r="FL149" s="6">
        <f t="shared" si="1411"/>
        <v>0</v>
      </c>
      <c r="FM149" s="6">
        <f t="shared" si="1412"/>
        <v>0</v>
      </c>
      <c r="FN149" s="6">
        <f t="shared" si="1413"/>
        <v>0</v>
      </c>
      <c r="FO149" s="6">
        <f t="shared" si="1414"/>
        <v>0</v>
      </c>
      <c r="FP149" s="6">
        <f t="shared" si="1415"/>
        <v>0</v>
      </c>
      <c r="FQ149" s="6">
        <f t="shared" si="1416"/>
        <v>0</v>
      </c>
      <c r="FR149" s="6">
        <f t="shared" si="1417"/>
        <v>0</v>
      </c>
      <c r="FS149" s="6">
        <f t="shared" si="1418"/>
        <v>0</v>
      </c>
      <c r="FT149" s="6">
        <f t="shared" si="1419"/>
        <v>0</v>
      </c>
      <c r="FU149" s="6">
        <f t="shared" si="1420"/>
        <v>0</v>
      </c>
      <c r="FV149" s="6">
        <f t="shared" si="1421"/>
        <v>0</v>
      </c>
      <c r="FW149" s="6">
        <f t="shared" si="1422"/>
        <v>0</v>
      </c>
      <c r="FX149" s="6">
        <f t="shared" si="1423"/>
        <v>0</v>
      </c>
      <c r="FY149" s="6">
        <f t="shared" si="1424"/>
        <v>0</v>
      </c>
      <c r="FZ149" s="6">
        <f t="shared" si="1425"/>
        <v>0</v>
      </c>
      <c r="GA149" s="6">
        <f t="shared" si="1426"/>
        <v>0</v>
      </c>
      <c r="GB149" s="6">
        <f t="shared" si="1427"/>
        <v>0</v>
      </c>
      <c r="GC149" s="6">
        <f t="shared" si="1428"/>
        <v>0</v>
      </c>
      <c r="GD149" s="6">
        <f t="shared" si="1429"/>
        <v>0</v>
      </c>
      <c r="GE149" s="6">
        <f t="shared" si="1430"/>
        <v>0</v>
      </c>
      <c r="GF149" s="6">
        <f t="shared" si="1431"/>
        <v>0</v>
      </c>
      <c r="GG149" s="6">
        <f t="shared" si="1432"/>
        <v>0</v>
      </c>
      <c r="GH149" s="6">
        <f t="shared" si="1433"/>
        <v>0</v>
      </c>
      <c r="GI149" s="6">
        <f t="shared" si="1434"/>
        <v>0</v>
      </c>
      <c r="GJ149" s="6">
        <f t="shared" si="1435"/>
        <v>0</v>
      </c>
      <c r="GK149" s="6">
        <f t="shared" si="1436"/>
        <v>0</v>
      </c>
      <c r="GL149" s="6">
        <f t="shared" si="1437"/>
        <v>0</v>
      </c>
      <c r="GM149" s="6">
        <f t="shared" si="1438"/>
        <v>0</v>
      </c>
      <c r="GN149" s="6">
        <f t="shared" si="1439"/>
        <v>0</v>
      </c>
      <c r="GO149" s="6">
        <f t="shared" si="1440"/>
        <v>0</v>
      </c>
      <c r="GP149" s="6">
        <f t="shared" si="1441"/>
        <v>0</v>
      </c>
      <c r="GQ149" s="6">
        <f t="shared" si="1442"/>
        <v>0</v>
      </c>
      <c r="GR149" s="6">
        <f t="shared" si="1443"/>
        <v>0</v>
      </c>
      <c r="GS149" s="6">
        <f t="shared" si="1444"/>
        <v>0</v>
      </c>
      <c r="GT149" s="6">
        <f t="shared" si="1445"/>
        <v>0</v>
      </c>
      <c r="GU149" s="6">
        <f t="shared" si="1446"/>
        <v>0</v>
      </c>
      <c r="GV149" s="6">
        <f t="shared" si="1447"/>
        <v>0</v>
      </c>
      <c r="GW149" s="6">
        <f t="shared" si="1448"/>
        <v>0</v>
      </c>
      <c r="GX149" s="6">
        <f t="shared" si="1449"/>
        <v>0</v>
      </c>
      <c r="GY149" s="6">
        <f t="shared" si="1450"/>
        <v>0</v>
      </c>
      <c r="GZ149" s="6">
        <f t="shared" si="1451"/>
        <v>0</v>
      </c>
      <c r="HA149" s="6">
        <f t="shared" si="1452"/>
        <v>0</v>
      </c>
      <c r="HB149" s="6">
        <f t="shared" si="1453"/>
        <v>0</v>
      </c>
      <c r="HC149" s="6">
        <f t="shared" si="1454"/>
        <v>0</v>
      </c>
      <c r="HD149" s="6">
        <f t="shared" si="1455"/>
        <v>0</v>
      </c>
      <c r="HE149" s="6">
        <f t="shared" si="1456"/>
        <v>0</v>
      </c>
      <c r="HF149" s="6">
        <f t="shared" si="1457"/>
        <v>0</v>
      </c>
      <c r="HG149" s="6">
        <f t="shared" si="1458"/>
        <v>0</v>
      </c>
      <c r="HH149" s="6">
        <f t="shared" si="1459"/>
        <v>0</v>
      </c>
      <c r="HI149" s="6">
        <f t="shared" si="1460"/>
        <v>0</v>
      </c>
      <c r="HJ149" s="6">
        <f t="shared" si="1461"/>
        <v>0</v>
      </c>
      <c r="HK149" s="6">
        <f t="shared" si="1462"/>
        <v>0</v>
      </c>
      <c r="HL149" s="6">
        <f t="shared" si="1463"/>
        <v>0</v>
      </c>
      <c r="HM149" s="6">
        <f t="shared" si="1464"/>
        <v>0</v>
      </c>
      <c r="HN149" s="6">
        <f t="shared" si="1465"/>
        <v>0</v>
      </c>
      <c r="HO149" s="6">
        <f t="shared" si="1466"/>
        <v>0</v>
      </c>
      <c r="HP149" s="6">
        <f t="shared" si="1467"/>
        <v>0</v>
      </c>
      <c r="HQ149" s="6">
        <f t="shared" si="1468"/>
        <v>0</v>
      </c>
      <c r="HR149" s="6">
        <f t="shared" si="1469"/>
        <v>0</v>
      </c>
      <c r="HS149" s="6">
        <f t="shared" si="1470"/>
        <v>0</v>
      </c>
      <c r="HT149" s="6">
        <f t="shared" si="1471"/>
        <v>0</v>
      </c>
      <c r="HU149" s="6">
        <f t="shared" si="1472"/>
        <v>0</v>
      </c>
      <c r="HV149" s="6">
        <f t="shared" si="1473"/>
        <v>0</v>
      </c>
      <c r="HW149" s="6">
        <f t="shared" si="1474"/>
        <v>0</v>
      </c>
      <c r="HX149" s="6">
        <f t="shared" si="1475"/>
        <v>0</v>
      </c>
      <c r="HY149" s="6">
        <f t="shared" si="1476"/>
        <v>0</v>
      </c>
      <c r="HZ149" s="6">
        <f t="shared" si="1477"/>
        <v>0</v>
      </c>
      <c r="IA149" s="6">
        <f t="shared" si="1478"/>
        <v>0</v>
      </c>
      <c r="IB149" s="6">
        <f t="shared" si="1479"/>
        <v>0</v>
      </c>
      <c r="IC149" s="6">
        <f t="shared" si="1480"/>
        <v>0</v>
      </c>
      <c r="ID149" s="6">
        <f t="shared" si="1481"/>
        <v>-1</v>
      </c>
      <c r="IE149" s="6">
        <f t="shared" si="1482"/>
        <v>-1</v>
      </c>
      <c r="IF149" s="6">
        <f t="shared" si="1483"/>
        <v>-1</v>
      </c>
      <c r="IG149" s="6">
        <f t="shared" si="1484"/>
        <v>-1</v>
      </c>
      <c r="IH149" s="6">
        <f t="shared" si="1485"/>
        <v>-3</v>
      </c>
      <c r="II149" s="6">
        <f t="shared" si="1486"/>
        <v>-3</v>
      </c>
      <c r="IJ149" s="6">
        <f t="shared" si="1487"/>
        <v>-3</v>
      </c>
      <c r="IK149" s="6">
        <f t="shared" si="1488"/>
        <v>-3</v>
      </c>
      <c r="IL149" s="6">
        <f t="shared" si="1489"/>
        <v>-4</v>
      </c>
      <c r="IM149" s="6">
        <f t="shared" si="1490"/>
        <v>-4</v>
      </c>
      <c r="IN149" s="6">
        <f t="shared" si="1491"/>
        <v>-4</v>
      </c>
      <c r="IO149" s="6">
        <f t="shared" si="1492"/>
        <v>-4</v>
      </c>
      <c r="IP149" s="6">
        <f t="shared" si="1493"/>
        <v>-4</v>
      </c>
      <c r="IQ149" s="6">
        <f t="shared" si="1494"/>
        <v>-4</v>
      </c>
      <c r="IR149" s="6">
        <f t="shared" si="1495"/>
        <v>-4</v>
      </c>
      <c r="IS149" s="6">
        <f t="shared" si="1496"/>
        <v>-4</v>
      </c>
      <c r="IT149" s="6">
        <f t="shared" si="1497"/>
        <v>-4</v>
      </c>
      <c r="IU149" s="6">
        <f t="shared" si="1498"/>
        <v>-4</v>
      </c>
      <c r="IV149" s="6">
        <f t="shared" si="1499"/>
        <v>-4</v>
      </c>
      <c r="IW149" s="6">
        <f t="shared" si="1500"/>
        <v>-4</v>
      </c>
      <c r="IX149" s="6">
        <f t="shared" si="1501"/>
        <v>-4</v>
      </c>
      <c r="IY149" s="6">
        <f t="shared" si="1502"/>
        <v>-4</v>
      </c>
      <c r="IZ149" s="6">
        <f t="shared" si="1503"/>
        <v>-4</v>
      </c>
      <c r="JA149" s="6">
        <f t="shared" si="1504"/>
        <v>-4</v>
      </c>
      <c r="JB149" s="6">
        <f t="shared" si="1505"/>
        <v>-4</v>
      </c>
      <c r="JC149" s="6">
        <f t="shared" si="1506"/>
        <v>-4</v>
      </c>
    </row>
    <row r="150" spans="1:263" s="179" customFormat="1" x14ac:dyDescent="0.3">
      <c r="A150" s="202" t="s">
        <v>354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>
        <f t="shared" si="1507"/>
        <v>0</v>
      </c>
      <c r="V150" s="6">
        <f t="shared" si="1552"/>
        <v>0</v>
      </c>
      <c r="W150" s="6">
        <f t="shared" si="1552"/>
        <v>0</v>
      </c>
      <c r="X150" s="6">
        <f t="shared" si="1552"/>
        <v>0</v>
      </c>
      <c r="Y150" s="6">
        <f t="shared" si="1552"/>
        <v>0</v>
      </c>
      <c r="Z150" s="6">
        <f t="shared" si="1552"/>
        <v>0</v>
      </c>
      <c r="AA150" s="6">
        <f t="shared" si="1552"/>
        <v>0</v>
      </c>
      <c r="AB150" s="6">
        <f t="shared" si="1552"/>
        <v>0</v>
      </c>
      <c r="AC150" s="6">
        <f t="shared" si="1552"/>
        <v>0</v>
      </c>
      <c r="AD150" s="6">
        <f t="shared" si="1552"/>
        <v>0</v>
      </c>
      <c r="AE150" s="6">
        <f t="shared" si="1552"/>
        <v>0</v>
      </c>
      <c r="AF150" s="6">
        <f t="shared" si="1552"/>
        <v>0</v>
      </c>
      <c r="AG150" s="6">
        <f t="shared" si="1552"/>
        <v>0</v>
      </c>
      <c r="AH150" s="6">
        <f t="shared" si="1552"/>
        <v>0</v>
      </c>
      <c r="AI150" s="6">
        <f t="shared" si="1552"/>
        <v>0</v>
      </c>
      <c r="AJ150" s="6">
        <f t="shared" si="1552"/>
        <v>0</v>
      </c>
      <c r="AK150" s="6">
        <f t="shared" si="1552"/>
        <v>0</v>
      </c>
      <c r="AL150" s="6">
        <f t="shared" si="1552"/>
        <v>0</v>
      </c>
      <c r="AM150" s="6">
        <f t="shared" si="1552"/>
        <v>0</v>
      </c>
      <c r="AN150" s="6">
        <f t="shared" si="1552"/>
        <v>0</v>
      </c>
      <c r="AO150" s="6">
        <f t="shared" si="1552"/>
        <v>0</v>
      </c>
      <c r="AP150" s="6">
        <f t="shared" si="1552"/>
        <v>0</v>
      </c>
      <c r="AQ150" s="6">
        <f t="shared" si="1552"/>
        <v>0</v>
      </c>
      <c r="AR150" s="6">
        <f t="shared" si="1552"/>
        <v>0</v>
      </c>
      <c r="AS150" s="6">
        <f t="shared" si="1552"/>
        <v>0</v>
      </c>
      <c r="AT150" s="6">
        <f t="shared" si="1552"/>
        <v>0</v>
      </c>
      <c r="AU150" s="6">
        <f t="shared" si="1552"/>
        <v>0</v>
      </c>
      <c r="AV150" s="6">
        <f t="shared" si="1552"/>
        <v>0</v>
      </c>
      <c r="AW150" s="6">
        <f t="shared" si="1552"/>
        <v>0</v>
      </c>
      <c r="AX150" s="6">
        <f t="shared" si="1552"/>
        <v>0</v>
      </c>
      <c r="AY150" s="6">
        <f t="shared" si="1552"/>
        <v>0</v>
      </c>
      <c r="AZ150" s="6">
        <f t="shared" si="1552"/>
        <v>0</v>
      </c>
      <c r="BA150" s="6">
        <f t="shared" si="1552"/>
        <v>0</v>
      </c>
      <c r="BB150" s="6">
        <f t="shared" si="1552"/>
        <v>0</v>
      </c>
      <c r="BC150" s="6">
        <f t="shared" ref="BC150:DD150" si="1559">BB150+BC116-BC82</f>
        <v>0</v>
      </c>
      <c r="BD150" s="6">
        <f t="shared" si="1559"/>
        <v>0</v>
      </c>
      <c r="BE150" s="6">
        <f t="shared" si="1559"/>
        <v>0</v>
      </c>
      <c r="BF150" s="6">
        <f t="shared" si="1559"/>
        <v>0</v>
      </c>
      <c r="BG150" s="6">
        <f t="shared" si="1559"/>
        <v>0</v>
      </c>
      <c r="BH150" s="6">
        <f t="shared" si="1559"/>
        <v>0</v>
      </c>
      <c r="BI150" s="6">
        <f t="shared" si="1559"/>
        <v>0</v>
      </c>
      <c r="BJ150" s="6">
        <f t="shared" si="1559"/>
        <v>0</v>
      </c>
      <c r="BK150" s="6">
        <f t="shared" si="1559"/>
        <v>0</v>
      </c>
      <c r="BL150" s="6">
        <f t="shared" si="1559"/>
        <v>0</v>
      </c>
      <c r="BM150" s="6">
        <f t="shared" si="1559"/>
        <v>0</v>
      </c>
      <c r="BN150" s="6">
        <f t="shared" si="1559"/>
        <v>0</v>
      </c>
      <c r="BO150" s="6">
        <f t="shared" si="1559"/>
        <v>0</v>
      </c>
      <c r="BP150" s="6">
        <f t="shared" si="1559"/>
        <v>0</v>
      </c>
      <c r="BQ150" s="6">
        <f t="shared" si="1559"/>
        <v>0</v>
      </c>
      <c r="BR150" s="6">
        <f t="shared" si="1559"/>
        <v>0</v>
      </c>
      <c r="BS150" s="6">
        <f t="shared" si="1559"/>
        <v>0</v>
      </c>
      <c r="BT150" s="6">
        <f t="shared" si="1559"/>
        <v>0</v>
      </c>
      <c r="BU150" s="6">
        <f t="shared" si="1559"/>
        <v>0</v>
      </c>
      <c r="BV150" s="6">
        <f t="shared" si="1559"/>
        <v>0</v>
      </c>
      <c r="BW150" s="6">
        <f t="shared" si="1559"/>
        <v>0</v>
      </c>
      <c r="BX150" s="6">
        <f t="shared" si="1559"/>
        <v>0</v>
      </c>
      <c r="BY150" s="6">
        <f t="shared" si="1559"/>
        <v>0</v>
      </c>
      <c r="BZ150" s="6">
        <f t="shared" si="1559"/>
        <v>0</v>
      </c>
      <c r="CA150" s="6">
        <f t="shared" si="1559"/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6">
        <v>0</v>
      </c>
      <c r="CO150" s="6">
        <v>0</v>
      </c>
      <c r="CP150" s="6">
        <v>0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f t="shared" si="1559"/>
        <v>0</v>
      </c>
      <c r="DB150" s="6">
        <f t="shared" si="1559"/>
        <v>0</v>
      </c>
      <c r="DC150" s="6">
        <f t="shared" si="1559"/>
        <v>0</v>
      </c>
      <c r="DD150" s="6">
        <f t="shared" si="1559"/>
        <v>0</v>
      </c>
      <c r="DE150" s="6">
        <f t="shared" ref="DE150:DV150" si="1560">DD150+DE116-DE82</f>
        <v>0</v>
      </c>
      <c r="DF150" s="6">
        <f t="shared" si="1560"/>
        <v>0</v>
      </c>
      <c r="DG150" s="6">
        <f t="shared" si="1560"/>
        <v>0</v>
      </c>
      <c r="DH150" s="6">
        <f t="shared" si="1560"/>
        <v>0</v>
      </c>
      <c r="DI150" s="6">
        <f t="shared" si="1560"/>
        <v>0</v>
      </c>
      <c r="DJ150" s="6">
        <f t="shared" si="1560"/>
        <v>0</v>
      </c>
      <c r="DK150" s="6">
        <f t="shared" si="1560"/>
        <v>0</v>
      </c>
      <c r="DL150" s="6">
        <f t="shared" si="1560"/>
        <v>0</v>
      </c>
      <c r="DM150" s="6">
        <f t="shared" si="1560"/>
        <v>0</v>
      </c>
      <c r="DN150" s="6">
        <f t="shared" si="1560"/>
        <v>0</v>
      </c>
      <c r="DO150" s="6">
        <f t="shared" si="1560"/>
        <v>0</v>
      </c>
      <c r="DP150" s="6">
        <f t="shared" si="1560"/>
        <v>0</v>
      </c>
      <c r="DQ150" s="6">
        <f t="shared" si="1560"/>
        <v>0</v>
      </c>
      <c r="DR150" s="6">
        <f t="shared" si="1560"/>
        <v>0</v>
      </c>
      <c r="DS150" s="6">
        <f t="shared" si="1560"/>
        <v>0</v>
      </c>
      <c r="DT150" s="6">
        <f t="shared" si="1560"/>
        <v>0</v>
      </c>
      <c r="DU150" s="6">
        <f t="shared" si="1560"/>
        <v>0</v>
      </c>
      <c r="DV150" s="6">
        <f t="shared" si="1560"/>
        <v>0</v>
      </c>
      <c r="DW150" s="6">
        <f t="shared" ref="DW150:EA150" si="1561">DV150+DW116-DW82</f>
        <v>0</v>
      </c>
      <c r="DX150" s="6">
        <f t="shared" si="1561"/>
        <v>0</v>
      </c>
      <c r="DY150" s="6">
        <f t="shared" si="1561"/>
        <v>0</v>
      </c>
      <c r="DZ150" s="6">
        <f t="shared" si="1561"/>
        <v>0</v>
      </c>
      <c r="EA150" s="6">
        <f t="shared" si="1561"/>
        <v>0</v>
      </c>
      <c r="EB150" s="6">
        <f t="shared" si="1375"/>
        <v>0</v>
      </c>
      <c r="EC150" s="6">
        <f t="shared" si="1376"/>
        <v>0</v>
      </c>
      <c r="ED150" s="6">
        <f t="shared" si="1377"/>
        <v>0</v>
      </c>
      <c r="EE150" s="6">
        <f t="shared" si="1378"/>
        <v>0</v>
      </c>
      <c r="EF150" s="6">
        <f t="shared" si="1379"/>
        <v>0</v>
      </c>
      <c r="EG150" s="6">
        <f t="shared" si="1380"/>
        <v>0</v>
      </c>
      <c r="EH150" s="6">
        <f t="shared" si="1381"/>
        <v>0</v>
      </c>
      <c r="EI150" s="6">
        <f t="shared" si="1382"/>
        <v>0</v>
      </c>
      <c r="EJ150" s="6">
        <f t="shared" si="1383"/>
        <v>0</v>
      </c>
      <c r="EK150" s="6">
        <f t="shared" si="1384"/>
        <v>0</v>
      </c>
      <c r="EL150" s="6">
        <f t="shared" si="1385"/>
        <v>0</v>
      </c>
      <c r="EM150" s="6">
        <f t="shared" si="1386"/>
        <v>0</v>
      </c>
      <c r="EN150" s="6">
        <f t="shared" si="1387"/>
        <v>0</v>
      </c>
      <c r="EO150" s="6">
        <f t="shared" si="1388"/>
        <v>0</v>
      </c>
      <c r="EP150" s="6">
        <f t="shared" si="1389"/>
        <v>0</v>
      </c>
      <c r="EQ150" s="6">
        <f t="shared" si="1390"/>
        <v>0</v>
      </c>
      <c r="ER150" s="6">
        <f t="shared" si="1391"/>
        <v>0</v>
      </c>
      <c r="ES150" s="6">
        <f t="shared" si="1392"/>
        <v>0</v>
      </c>
      <c r="ET150" s="6">
        <f t="shared" si="1393"/>
        <v>0</v>
      </c>
      <c r="EU150" s="6">
        <f t="shared" si="1394"/>
        <v>0</v>
      </c>
      <c r="EV150" s="6">
        <f t="shared" si="1395"/>
        <v>0</v>
      </c>
      <c r="EW150" s="6">
        <f t="shared" si="1396"/>
        <v>0</v>
      </c>
      <c r="EX150" s="6">
        <f t="shared" si="1397"/>
        <v>0</v>
      </c>
      <c r="EY150" s="6">
        <f t="shared" si="1398"/>
        <v>0</v>
      </c>
      <c r="EZ150" s="6">
        <f t="shared" si="1399"/>
        <v>0</v>
      </c>
      <c r="FA150" s="6">
        <f t="shared" si="1400"/>
        <v>0</v>
      </c>
      <c r="FB150" s="6">
        <f t="shared" si="1401"/>
        <v>0</v>
      </c>
      <c r="FC150" s="6">
        <f t="shared" si="1402"/>
        <v>0</v>
      </c>
      <c r="FD150" s="6">
        <f t="shared" si="1403"/>
        <v>0</v>
      </c>
      <c r="FE150" s="6">
        <f t="shared" si="1404"/>
        <v>0</v>
      </c>
      <c r="FF150" s="6">
        <f t="shared" si="1405"/>
        <v>0</v>
      </c>
      <c r="FG150" s="6">
        <f t="shared" si="1406"/>
        <v>0</v>
      </c>
      <c r="FH150" s="6">
        <f t="shared" si="1407"/>
        <v>0</v>
      </c>
      <c r="FI150" s="6">
        <f t="shared" si="1408"/>
        <v>0</v>
      </c>
      <c r="FJ150" s="6">
        <f t="shared" si="1409"/>
        <v>0</v>
      </c>
      <c r="FK150" s="6">
        <f t="shared" si="1410"/>
        <v>0</v>
      </c>
      <c r="FL150" s="6">
        <f t="shared" si="1411"/>
        <v>0</v>
      </c>
      <c r="FM150" s="6">
        <f t="shared" si="1412"/>
        <v>0</v>
      </c>
      <c r="FN150" s="6">
        <f t="shared" si="1413"/>
        <v>0</v>
      </c>
      <c r="FO150" s="6">
        <f t="shared" si="1414"/>
        <v>0</v>
      </c>
      <c r="FP150" s="6">
        <f t="shared" si="1415"/>
        <v>0</v>
      </c>
      <c r="FQ150" s="6">
        <f t="shared" si="1416"/>
        <v>0</v>
      </c>
      <c r="FR150" s="6">
        <f t="shared" si="1417"/>
        <v>0</v>
      </c>
      <c r="FS150" s="6">
        <f t="shared" si="1418"/>
        <v>0</v>
      </c>
      <c r="FT150" s="6">
        <f t="shared" si="1419"/>
        <v>0</v>
      </c>
      <c r="FU150" s="6">
        <f t="shared" si="1420"/>
        <v>0</v>
      </c>
      <c r="FV150" s="6">
        <f t="shared" si="1421"/>
        <v>0</v>
      </c>
      <c r="FW150" s="6">
        <f t="shared" si="1422"/>
        <v>0</v>
      </c>
      <c r="FX150" s="6">
        <f t="shared" si="1423"/>
        <v>0</v>
      </c>
      <c r="FY150" s="6">
        <f t="shared" si="1424"/>
        <v>0</v>
      </c>
      <c r="FZ150" s="6">
        <f t="shared" si="1425"/>
        <v>0</v>
      </c>
      <c r="GA150" s="6">
        <f t="shared" si="1426"/>
        <v>0</v>
      </c>
      <c r="GB150" s="6">
        <f t="shared" si="1427"/>
        <v>0</v>
      </c>
      <c r="GC150" s="6">
        <f t="shared" si="1428"/>
        <v>0</v>
      </c>
      <c r="GD150" s="6">
        <f t="shared" si="1429"/>
        <v>0</v>
      </c>
      <c r="GE150" s="6">
        <f t="shared" si="1430"/>
        <v>0</v>
      </c>
      <c r="GF150" s="6">
        <f t="shared" si="1431"/>
        <v>0</v>
      </c>
      <c r="GG150" s="6">
        <f t="shared" si="1432"/>
        <v>0</v>
      </c>
      <c r="GH150" s="6">
        <f t="shared" si="1433"/>
        <v>0</v>
      </c>
      <c r="GI150" s="6">
        <f t="shared" si="1434"/>
        <v>0</v>
      </c>
      <c r="GJ150" s="6">
        <f t="shared" si="1435"/>
        <v>0</v>
      </c>
      <c r="GK150" s="6">
        <f t="shared" si="1436"/>
        <v>0</v>
      </c>
      <c r="GL150" s="6">
        <f t="shared" si="1437"/>
        <v>0</v>
      </c>
      <c r="GM150" s="6">
        <f t="shared" si="1438"/>
        <v>0</v>
      </c>
      <c r="GN150" s="6">
        <f t="shared" si="1439"/>
        <v>0</v>
      </c>
      <c r="GO150" s="6">
        <f t="shared" si="1440"/>
        <v>0</v>
      </c>
      <c r="GP150" s="6">
        <f t="shared" si="1441"/>
        <v>0</v>
      </c>
      <c r="GQ150" s="6">
        <f t="shared" si="1442"/>
        <v>0</v>
      </c>
      <c r="GR150" s="6">
        <f t="shared" si="1443"/>
        <v>0</v>
      </c>
      <c r="GS150" s="6">
        <f t="shared" si="1444"/>
        <v>0</v>
      </c>
      <c r="GT150" s="6">
        <f t="shared" si="1445"/>
        <v>0</v>
      </c>
      <c r="GU150" s="6">
        <f t="shared" si="1446"/>
        <v>0</v>
      </c>
      <c r="GV150" s="6">
        <f t="shared" si="1447"/>
        <v>0</v>
      </c>
      <c r="GW150" s="6">
        <f t="shared" si="1448"/>
        <v>0</v>
      </c>
      <c r="GX150" s="6">
        <f t="shared" si="1449"/>
        <v>0</v>
      </c>
      <c r="GY150" s="6">
        <f t="shared" si="1450"/>
        <v>0</v>
      </c>
      <c r="GZ150" s="6">
        <f t="shared" si="1451"/>
        <v>0</v>
      </c>
      <c r="HA150" s="6">
        <f t="shared" si="1452"/>
        <v>0</v>
      </c>
      <c r="HB150" s="6">
        <f t="shared" si="1453"/>
        <v>0</v>
      </c>
      <c r="HC150" s="6">
        <f t="shared" si="1454"/>
        <v>0</v>
      </c>
      <c r="HD150" s="6">
        <f t="shared" si="1455"/>
        <v>0</v>
      </c>
      <c r="HE150" s="6">
        <f t="shared" si="1456"/>
        <v>0</v>
      </c>
      <c r="HF150" s="6">
        <f t="shared" si="1457"/>
        <v>0</v>
      </c>
      <c r="HG150" s="6">
        <f t="shared" si="1458"/>
        <v>0</v>
      </c>
      <c r="HH150" s="6">
        <f t="shared" si="1459"/>
        <v>0</v>
      </c>
      <c r="HI150" s="6">
        <f t="shared" si="1460"/>
        <v>0</v>
      </c>
      <c r="HJ150" s="6">
        <f t="shared" si="1461"/>
        <v>0</v>
      </c>
      <c r="HK150" s="6">
        <f t="shared" si="1462"/>
        <v>0</v>
      </c>
      <c r="HL150" s="6">
        <f t="shared" si="1463"/>
        <v>0</v>
      </c>
      <c r="HM150" s="6">
        <f t="shared" si="1464"/>
        <v>0</v>
      </c>
      <c r="HN150" s="6">
        <f t="shared" si="1465"/>
        <v>0</v>
      </c>
      <c r="HO150" s="6">
        <f t="shared" si="1466"/>
        <v>0</v>
      </c>
      <c r="HP150" s="6">
        <f t="shared" si="1467"/>
        <v>0</v>
      </c>
      <c r="HQ150" s="6">
        <f t="shared" si="1468"/>
        <v>0</v>
      </c>
      <c r="HR150" s="6">
        <f t="shared" si="1469"/>
        <v>0</v>
      </c>
      <c r="HS150" s="6">
        <f t="shared" si="1470"/>
        <v>0</v>
      </c>
      <c r="HT150" s="6">
        <f t="shared" si="1471"/>
        <v>0</v>
      </c>
      <c r="HU150" s="6">
        <f t="shared" si="1472"/>
        <v>0</v>
      </c>
      <c r="HV150" s="6">
        <f t="shared" si="1473"/>
        <v>0</v>
      </c>
      <c r="HW150" s="6">
        <f t="shared" si="1474"/>
        <v>0</v>
      </c>
      <c r="HX150" s="6">
        <f t="shared" si="1475"/>
        <v>0</v>
      </c>
      <c r="HY150" s="6">
        <f t="shared" si="1476"/>
        <v>0</v>
      </c>
      <c r="HZ150" s="6">
        <f t="shared" si="1477"/>
        <v>0</v>
      </c>
      <c r="IA150" s="6">
        <f t="shared" si="1478"/>
        <v>0</v>
      </c>
      <c r="IB150" s="6">
        <f t="shared" si="1479"/>
        <v>0</v>
      </c>
      <c r="IC150" s="6">
        <f t="shared" si="1480"/>
        <v>0</v>
      </c>
      <c r="ID150" s="6">
        <f t="shared" si="1481"/>
        <v>0</v>
      </c>
      <c r="IE150" s="6">
        <f t="shared" si="1482"/>
        <v>0</v>
      </c>
      <c r="IF150" s="6">
        <f t="shared" si="1483"/>
        <v>0</v>
      </c>
      <c r="IG150" s="6">
        <f t="shared" si="1484"/>
        <v>0</v>
      </c>
      <c r="IH150" s="6">
        <f t="shared" si="1485"/>
        <v>0</v>
      </c>
      <c r="II150" s="6">
        <f t="shared" si="1486"/>
        <v>0</v>
      </c>
      <c r="IJ150" s="6">
        <f t="shared" si="1487"/>
        <v>0</v>
      </c>
      <c r="IK150" s="6">
        <f t="shared" si="1488"/>
        <v>0</v>
      </c>
      <c r="IL150" s="6">
        <f t="shared" si="1489"/>
        <v>0</v>
      </c>
      <c r="IM150" s="6">
        <f t="shared" si="1490"/>
        <v>0</v>
      </c>
      <c r="IN150" s="6">
        <f t="shared" si="1491"/>
        <v>0</v>
      </c>
      <c r="IO150" s="6">
        <f t="shared" si="1492"/>
        <v>0</v>
      </c>
      <c r="IP150" s="6">
        <f t="shared" si="1493"/>
        <v>0</v>
      </c>
      <c r="IQ150" s="6">
        <f t="shared" si="1494"/>
        <v>0</v>
      </c>
      <c r="IR150" s="6">
        <f t="shared" si="1495"/>
        <v>0</v>
      </c>
      <c r="IS150" s="6">
        <f t="shared" si="1496"/>
        <v>0</v>
      </c>
      <c r="IT150" s="6">
        <f t="shared" si="1497"/>
        <v>0</v>
      </c>
      <c r="IU150" s="6">
        <f t="shared" si="1498"/>
        <v>0</v>
      </c>
      <c r="IV150" s="6">
        <f t="shared" si="1499"/>
        <v>0</v>
      </c>
      <c r="IW150" s="6">
        <f t="shared" si="1500"/>
        <v>0</v>
      </c>
      <c r="IX150" s="6">
        <f t="shared" si="1501"/>
        <v>0</v>
      </c>
      <c r="IY150" s="6">
        <f t="shared" si="1502"/>
        <v>0</v>
      </c>
      <c r="IZ150" s="6">
        <f t="shared" si="1503"/>
        <v>0</v>
      </c>
      <c r="JA150" s="6">
        <f t="shared" si="1504"/>
        <v>0</v>
      </c>
      <c r="JB150" s="6">
        <f t="shared" si="1505"/>
        <v>0</v>
      </c>
      <c r="JC150" s="6">
        <f t="shared" si="1506"/>
        <v>0</v>
      </c>
    </row>
    <row r="151" spans="1:263" s="179" customFormat="1" x14ac:dyDescent="0.3">
      <c r="A151" s="202" t="s">
        <v>355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>
        <f t="shared" si="1507"/>
        <v>0</v>
      </c>
      <c r="V151" s="6">
        <f t="shared" si="1552"/>
        <v>0</v>
      </c>
      <c r="W151" s="6">
        <f t="shared" si="1552"/>
        <v>0</v>
      </c>
      <c r="X151" s="6">
        <f t="shared" si="1552"/>
        <v>0</v>
      </c>
      <c r="Y151" s="6">
        <f t="shared" si="1552"/>
        <v>0</v>
      </c>
      <c r="Z151" s="6">
        <f t="shared" si="1552"/>
        <v>0</v>
      </c>
      <c r="AA151" s="6">
        <f t="shared" si="1552"/>
        <v>0</v>
      </c>
      <c r="AB151" s="6">
        <f t="shared" si="1552"/>
        <v>0</v>
      </c>
      <c r="AC151" s="6">
        <f t="shared" si="1552"/>
        <v>0</v>
      </c>
      <c r="AD151" s="6">
        <f t="shared" si="1552"/>
        <v>0</v>
      </c>
      <c r="AE151" s="6">
        <f t="shared" si="1552"/>
        <v>0</v>
      </c>
      <c r="AF151" s="6">
        <f t="shared" si="1552"/>
        <v>0</v>
      </c>
      <c r="AG151" s="6">
        <f t="shared" si="1552"/>
        <v>0</v>
      </c>
      <c r="AH151" s="6">
        <f t="shared" si="1552"/>
        <v>0</v>
      </c>
      <c r="AI151" s="6">
        <f t="shared" si="1552"/>
        <v>0</v>
      </c>
      <c r="AJ151" s="6">
        <f t="shared" si="1552"/>
        <v>0</v>
      </c>
      <c r="AK151" s="6">
        <f t="shared" si="1552"/>
        <v>0</v>
      </c>
      <c r="AL151" s="6">
        <f t="shared" si="1552"/>
        <v>0</v>
      </c>
      <c r="AM151" s="6">
        <f t="shared" si="1552"/>
        <v>0</v>
      </c>
      <c r="AN151" s="6">
        <f t="shared" si="1552"/>
        <v>0</v>
      </c>
      <c r="AO151" s="6">
        <f t="shared" si="1552"/>
        <v>0</v>
      </c>
      <c r="AP151" s="6">
        <f t="shared" si="1552"/>
        <v>0</v>
      </c>
      <c r="AQ151" s="6">
        <f t="shared" si="1552"/>
        <v>0</v>
      </c>
      <c r="AR151" s="6">
        <f t="shared" si="1552"/>
        <v>0</v>
      </c>
      <c r="AS151" s="6">
        <f t="shared" si="1552"/>
        <v>0</v>
      </c>
      <c r="AT151" s="6">
        <f t="shared" si="1552"/>
        <v>0</v>
      </c>
      <c r="AU151" s="6">
        <f t="shared" si="1552"/>
        <v>0</v>
      </c>
      <c r="AV151" s="6">
        <f t="shared" si="1552"/>
        <v>0</v>
      </c>
      <c r="AW151" s="6">
        <f t="shared" si="1552"/>
        <v>0</v>
      </c>
      <c r="AX151" s="6">
        <f t="shared" si="1552"/>
        <v>0</v>
      </c>
      <c r="AY151" s="6">
        <f t="shared" si="1552"/>
        <v>0</v>
      </c>
      <c r="AZ151" s="6">
        <f t="shared" si="1552"/>
        <v>0</v>
      </c>
      <c r="BA151" s="6">
        <f t="shared" si="1552"/>
        <v>0</v>
      </c>
      <c r="BB151" s="6">
        <f t="shared" si="1552"/>
        <v>0</v>
      </c>
      <c r="BC151" s="6">
        <f t="shared" ref="BC151:DD151" si="1562">BB151+BC117-BC83</f>
        <v>0</v>
      </c>
      <c r="BD151" s="6">
        <f t="shared" si="1562"/>
        <v>0</v>
      </c>
      <c r="BE151" s="6">
        <f t="shared" si="1562"/>
        <v>0</v>
      </c>
      <c r="BF151" s="6">
        <f t="shared" si="1562"/>
        <v>0</v>
      </c>
      <c r="BG151" s="6">
        <f t="shared" si="1562"/>
        <v>0</v>
      </c>
      <c r="BH151" s="6">
        <f t="shared" si="1562"/>
        <v>0</v>
      </c>
      <c r="BI151" s="6">
        <f t="shared" si="1562"/>
        <v>0</v>
      </c>
      <c r="BJ151" s="6">
        <f t="shared" si="1562"/>
        <v>0</v>
      </c>
      <c r="BK151" s="6">
        <f t="shared" si="1562"/>
        <v>0</v>
      </c>
      <c r="BL151" s="6">
        <f t="shared" si="1562"/>
        <v>0</v>
      </c>
      <c r="BM151" s="6">
        <f t="shared" si="1562"/>
        <v>0</v>
      </c>
      <c r="BN151" s="6">
        <f t="shared" si="1562"/>
        <v>0</v>
      </c>
      <c r="BO151" s="6">
        <f t="shared" si="1562"/>
        <v>0</v>
      </c>
      <c r="BP151" s="6">
        <f t="shared" si="1562"/>
        <v>0</v>
      </c>
      <c r="BQ151" s="6">
        <f t="shared" si="1562"/>
        <v>0</v>
      </c>
      <c r="BR151" s="6">
        <f t="shared" si="1562"/>
        <v>0</v>
      </c>
      <c r="BS151" s="6">
        <f t="shared" si="1562"/>
        <v>0</v>
      </c>
      <c r="BT151" s="6">
        <f t="shared" si="1562"/>
        <v>0</v>
      </c>
      <c r="BU151" s="6">
        <f t="shared" si="1562"/>
        <v>0</v>
      </c>
      <c r="BV151" s="6">
        <f t="shared" si="1562"/>
        <v>0</v>
      </c>
      <c r="BW151" s="6">
        <f t="shared" si="1562"/>
        <v>0</v>
      </c>
      <c r="BX151" s="6">
        <f t="shared" si="1562"/>
        <v>0</v>
      </c>
      <c r="BY151" s="6">
        <f t="shared" si="1562"/>
        <v>0</v>
      </c>
      <c r="BZ151" s="6">
        <f t="shared" si="1562"/>
        <v>0</v>
      </c>
      <c r="CA151" s="6">
        <f t="shared" si="1562"/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f t="shared" si="1562"/>
        <v>0</v>
      </c>
      <c r="DB151" s="6">
        <f t="shared" si="1562"/>
        <v>0</v>
      </c>
      <c r="DC151" s="6">
        <f t="shared" si="1562"/>
        <v>0</v>
      </c>
      <c r="DD151" s="6">
        <f t="shared" si="1562"/>
        <v>0</v>
      </c>
      <c r="DE151" s="6">
        <f t="shared" ref="DE151:DV151" si="1563">DD151+DE117-DE83</f>
        <v>0</v>
      </c>
      <c r="DF151" s="6">
        <f t="shared" si="1563"/>
        <v>0</v>
      </c>
      <c r="DG151" s="6">
        <f t="shared" si="1563"/>
        <v>0</v>
      </c>
      <c r="DH151" s="6">
        <f t="shared" si="1563"/>
        <v>0</v>
      </c>
      <c r="DI151" s="6">
        <f t="shared" si="1563"/>
        <v>0</v>
      </c>
      <c r="DJ151" s="6">
        <f t="shared" si="1563"/>
        <v>0</v>
      </c>
      <c r="DK151" s="6">
        <f t="shared" si="1563"/>
        <v>0</v>
      </c>
      <c r="DL151" s="6">
        <f t="shared" si="1563"/>
        <v>0</v>
      </c>
      <c r="DM151" s="6">
        <f t="shared" si="1563"/>
        <v>0</v>
      </c>
      <c r="DN151" s="6">
        <f t="shared" si="1563"/>
        <v>0</v>
      </c>
      <c r="DO151" s="6">
        <f t="shared" si="1563"/>
        <v>0</v>
      </c>
      <c r="DP151" s="6">
        <f t="shared" si="1563"/>
        <v>0</v>
      </c>
      <c r="DQ151" s="6">
        <f t="shared" si="1563"/>
        <v>0</v>
      </c>
      <c r="DR151" s="6">
        <f t="shared" si="1563"/>
        <v>0</v>
      </c>
      <c r="DS151" s="6">
        <f t="shared" si="1563"/>
        <v>0</v>
      </c>
      <c r="DT151" s="6">
        <f t="shared" si="1563"/>
        <v>0</v>
      </c>
      <c r="DU151" s="6">
        <f t="shared" si="1563"/>
        <v>0</v>
      </c>
      <c r="DV151" s="6">
        <f t="shared" si="1563"/>
        <v>0</v>
      </c>
      <c r="DW151" s="6">
        <f t="shared" ref="DW151:EA151" si="1564">DV151+DW117-DW83</f>
        <v>0</v>
      </c>
      <c r="DX151" s="6">
        <f t="shared" si="1564"/>
        <v>0</v>
      </c>
      <c r="DY151" s="6">
        <f t="shared" si="1564"/>
        <v>0</v>
      </c>
      <c r="DZ151" s="6">
        <f t="shared" si="1564"/>
        <v>0</v>
      </c>
      <c r="EA151" s="6">
        <f t="shared" si="1564"/>
        <v>0</v>
      </c>
      <c r="EB151" s="6">
        <f t="shared" si="1375"/>
        <v>0</v>
      </c>
      <c r="EC151" s="6">
        <f t="shared" si="1376"/>
        <v>0</v>
      </c>
      <c r="ED151" s="6">
        <f t="shared" si="1377"/>
        <v>0</v>
      </c>
      <c r="EE151" s="6">
        <f t="shared" si="1378"/>
        <v>0</v>
      </c>
      <c r="EF151" s="6">
        <f t="shared" si="1379"/>
        <v>0</v>
      </c>
      <c r="EG151" s="6">
        <f t="shared" si="1380"/>
        <v>0</v>
      </c>
      <c r="EH151" s="6">
        <f t="shared" si="1381"/>
        <v>0</v>
      </c>
      <c r="EI151" s="6">
        <f t="shared" si="1382"/>
        <v>0</v>
      </c>
      <c r="EJ151" s="6">
        <f t="shared" si="1383"/>
        <v>0</v>
      </c>
      <c r="EK151" s="6">
        <f t="shared" si="1384"/>
        <v>0</v>
      </c>
      <c r="EL151" s="6">
        <f t="shared" si="1385"/>
        <v>0</v>
      </c>
      <c r="EM151" s="6">
        <f t="shared" si="1386"/>
        <v>0</v>
      </c>
      <c r="EN151" s="6">
        <f t="shared" si="1387"/>
        <v>0</v>
      </c>
      <c r="EO151" s="6">
        <f t="shared" si="1388"/>
        <v>0</v>
      </c>
      <c r="EP151" s="6">
        <f t="shared" si="1389"/>
        <v>0</v>
      </c>
      <c r="EQ151" s="6">
        <f t="shared" si="1390"/>
        <v>0</v>
      </c>
      <c r="ER151" s="6">
        <f t="shared" si="1391"/>
        <v>0</v>
      </c>
      <c r="ES151" s="6">
        <f t="shared" si="1392"/>
        <v>0</v>
      </c>
      <c r="ET151" s="6">
        <f t="shared" si="1393"/>
        <v>0</v>
      </c>
      <c r="EU151" s="6">
        <f t="shared" si="1394"/>
        <v>0</v>
      </c>
      <c r="EV151" s="6">
        <f t="shared" si="1395"/>
        <v>0</v>
      </c>
      <c r="EW151" s="6">
        <f t="shared" si="1396"/>
        <v>0</v>
      </c>
      <c r="EX151" s="6">
        <f t="shared" si="1397"/>
        <v>0</v>
      </c>
      <c r="EY151" s="6">
        <f t="shared" si="1398"/>
        <v>0</v>
      </c>
      <c r="EZ151" s="6">
        <f t="shared" si="1399"/>
        <v>0</v>
      </c>
      <c r="FA151" s="6">
        <f t="shared" si="1400"/>
        <v>0</v>
      </c>
      <c r="FB151" s="6">
        <f t="shared" si="1401"/>
        <v>0</v>
      </c>
      <c r="FC151" s="6">
        <f t="shared" si="1402"/>
        <v>0</v>
      </c>
      <c r="FD151" s="6">
        <f t="shared" si="1403"/>
        <v>0</v>
      </c>
      <c r="FE151" s="6">
        <f t="shared" si="1404"/>
        <v>0</v>
      </c>
      <c r="FF151" s="6">
        <f t="shared" si="1405"/>
        <v>0</v>
      </c>
      <c r="FG151" s="6">
        <f t="shared" si="1406"/>
        <v>0</v>
      </c>
      <c r="FH151" s="6">
        <f t="shared" si="1407"/>
        <v>0</v>
      </c>
      <c r="FI151" s="6">
        <f t="shared" si="1408"/>
        <v>0</v>
      </c>
      <c r="FJ151" s="6">
        <f t="shared" si="1409"/>
        <v>0</v>
      </c>
      <c r="FK151" s="6">
        <f t="shared" si="1410"/>
        <v>0</v>
      </c>
      <c r="FL151" s="6">
        <f t="shared" si="1411"/>
        <v>0</v>
      </c>
      <c r="FM151" s="6">
        <f t="shared" si="1412"/>
        <v>0</v>
      </c>
      <c r="FN151" s="6">
        <f t="shared" si="1413"/>
        <v>0</v>
      </c>
      <c r="FO151" s="6">
        <f t="shared" si="1414"/>
        <v>0</v>
      </c>
      <c r="FP151" s="6">
        <f t="shared" si="1415"/>
        <v>0</v>
      </c>
      <c r="FQ151" s="6">
        <f t="shared" si="1416"/>
        <v>0</v>
      </c>
      <c r="FR151" s="6">
        <f t="shared" si="1417"/>
        <v>0</v>
      </c>
      <c r="FS151" s="6">
        <f t="shared" si="1418"/>
        <v>0</v>
      </c>
      <c r="FT151" s="6">
        <f t="shared" si="1419"/>
        <v>0</v>
      </c>
      <c r="FU151" s="6">
        <f t="shared" si="1420"/>
        <v>0</v>
      </c>
      <c r="FV151" s="6">
        <f t="shared" si="1421"/>
        <v>0</v>
      </c>
      <c r="FW151" s="6">
        <f t="shared" si="1422"/>
        <v>0</v>
      </c>
      <c r="FX151" s="6">
        <f t="shared" si="1423"/>
        <v>0</v>
      </c>
      <c r="FY151" s="6">
        <f t="shared" si="1424"/>
        <v>0</v>
      </c>
      <c r="FZ151" s="6">
        <f t="shared" si="1425"/>
        <v>0</v>
      </c>
      <c r="GA151" s="6">
        <f t="shared" si="1426"/>
        <v>0</v>
      </c>
      <c r="GB151" s="6">
        <f t="shared" si="1427"/>
        <v>0</v>
      </c>
      <c r="GC151" s="6">
        <f t="shared" si="1428"/>
        <v>0</v>
      </c>
      <c r="GD151" s="6">
        <f t="shared" si="1429"/>
        <v>0</v>
      </c>
      <c r="GE151" s="6">
        <f t="shared" si="1430"/>
        <v>0</v>
      </c>
      <c r="GF151" s="6">
        <f t="shared" si="1431"/>
        <v>0</v>
      </c>
      <c r="GG151" s="6">
        <f t="shared" si="1432"/>
        <v>0</v>
      </c>
      <c r="GH151" s="6">
        <f t="shared" si="1433"/>
        <v>0</v>
      </c>
      <c r="GI151" s="6">
        <f t="shared" si="1434"/>
        <v>0</v>
      </c>
      <c r="GJ151" s="6">
        <f t="shared" si="1435"/>
        <v>0</v>
      </c>
      <c r="GK151" s="6">
        <f t="shared" si="1436"/>
        <v>0</v>
      </c>
      <c r="GL151" s="6">
        <f t="shared" si="1437"/>
        <v>0</v>
      </c>
      <c r="GM151" s="6">
        <f t="shared" si="1438"/>
        <v>0</v>
      </c>
      <c r="GN151" s="6">
        <f t="shared" si="1439"/>
        <v>0</v>
      </c>
      <c r="GO151" s="6">
        <f t="shared" si="1440"/>
        <v>0</v>
      </c>
      <c r="GP151" s="6">
        <f t="shared" si="1441"/>
        <v>0</v>
      </c>
      <c r="GQ151" s="6">
        <f t="shared" si="1442"/>
        <v>0</v>
      </c>
      <c r="GR151" s="6">
        <f t="shared" si="1443"/>
        <v>0</v>
      </c>
      <c r="GS151" s="6">
        <f t="shared" si="1444"/>
        <v>0</v>
      </c>
      <c r="GT151" s="6">
        <f t="shared" si="1445"/>
        <v>0</v>
      </c>
      <c r="GU151" s="6">
        <f t="shared" si="1446"/>
        <v>0</v>
      </c>
      <c r="GV151" s="6">
        <f t="shared" si="1447"/>
        <v>0</v>
      </c>
      <c r="GW151" s="6">
        <f t="shared" si="1448"/>
        <v>0</v>
      </c>
      <c r="GX151" s="6">
        <f t="shared" si="1449"/>
        <v>0</v>
      </c>
      <c r="GY151" s="6">
        <f t="shared" si="1450"/>
        <v>0</v>
      </c>
      <c r="GZ151" s="6">
        <f t="shared" si="1451"/>
        <v>0</v>
      </c>
      <c r="HA151" s="6">
        <f t="shared" si="1452"/>
        <v>0</v>
      </c>
      <c r="HB151" s="6">
        <f t="shared" si="1453"/>
        <v>0</v>
      </c>
      <c r="HC151" s="6">
        <f t="shared" si="1454"/>
        <v>0</v>
      </c>
      <c r="HD151" s="6">
        <f t="shared" si="1455"/>
        <v>0</v>
      </c>
      <c r="HE151" s="6">
        <f t="shared" si="1456"/>
        <v>0</v>
      </c>
      <c r="HF151" s="6">
        <f t="shared" si="1457"/>
        <v>0</v>
      </c>
      <c r="HG151" s="6">
        <f t="shared" si="1458"/>
        <v>0</v>
      </c>
      <c r="HH151" s="6">
        <f t="shared" si="1459"/>
        <v>0</v>
      </c>
      <c r="HI151" s="6">
        <f t="shared" si="1460"/>
        <v>0</v>
      </c>
      <c r="HJ151" s="6">
        <f t="shared" si="1461"/>
        <v>0</v>
      </c>
      <c r="HK151" s="6">
        <f t="shared" si="1462"/>
        <v>0</v>
      </c>
      <c r="HL151" s="6">
        <f t="shared" si="1463"/>
        <v>0</v>
      </c>
      <c r="HM151" s="6">
        <f t="shared" si="1464"/>
        <v>0</v>
      </c>
      <c r="HN151" s="6">
        <f t="shared" si="1465"/>
        <v>0</v>
      </c>
      <c r="HO151" s="6">
        <f t="shared" si="1466"/>
        <v>0</v>
      </c>
      <c r="HP151" s="6">
        <f t="shared" si="1467"/>
        <v>0</v>
      </c>
      <c r="HQ151" s="6">
        <f t="shared" si="1468"/>
        <v>0</v>
      </c>
      <c r="HR151" s="6">
        <f t="shared" si="1469"/>
        <v>0</v>
      </c>
      <c r="HS151" s="6">
        <f t="shared" si="1470"/>
        <v>0</v>
      </c>
      <c r="HT151" s="6">
        <f t="shared" si="1471"/>
        <v>0</v>
      </c>
      <c r="HU151" s="6">
        <f t="shared" si="1472"/>
        <v>0</v>
      </c>
      <c r="HV151" s="6">
        <f t="shared" si="1473"/>
        <v>0</v>
      </c>
      <c r="HW151" s="6">
        <f t="shared" si="1474"/>
        <v>0</v>
      </c>
      <c r="HX151" s="6">
        <f t="shared" si="1475"/>
        <v>0</v>
      </c>
      <c r="HY151" s="6">
        <f t="shared" si="1476"/>
        <v>0</v>
      </c>
      <c r="HZ151" s="6">
        <f t="shared" si="1477"/>
        <v>0</v>
      </c>
      <c r="IA151" s="6">
        <f t="shared" si="1478"/>
        <v>0</v>
      </c>
      <c r="IB151" s="6">
        <f t="shared" si="1479"/>
        <v>0</v>
      </c>
      <c r="IC151" s="6">
        <f t="shared" si="1480"/>
        <v>0</v>
      </c>
      <c r="ID151" s="6">
        <f t="shared" si="1481"/>
        <v>0</v>
      </c>
      <c r="IE151" s="6">
        <f t="shared" si="1482"/>
        <v>0</v>
      </c>
      <c r="IF151" s="6">
        <f t="shared" si="1483"/>
        <v>0</v>
      </c>
      <c r="IG151" s="6">
        <f t="shared" si="1484"/>
        <v>0</v>
      </c>
      <c r="IH151" s="6">
        <f t="shared" si="1485"/>
        <v>0</v>
      </c>
      <c r="II151" s="6">
        <f t="shared" si="1486"/>
        <v>0</v>
      </c>
      <c r="IJ151" s="6">
        <f t="shared" si="1487"/>
        <v>0</v>
      </c>
      <c r="IK151" s="6">
        <f t="shared" si="1488"/>
        <v>0</v>
      </c>
      <c r="IL151" s="6">
        <f t="shared" si="1489"/>
        <v>0</v>
      </c>
      <c r="IM151" s="6">
        <f t="shared" si="1490"/>
        <v>0</v>
      </c>
      <c r="IN151" s="6">
        <f t="shared" si="1491"/>
        <v>0</v>
      </c>
      <c r="IO151" s="6">
        <f t="shared" si="1492"/>
        <v>0</v>
      </c>
      <c r="IP151" s="6">
        <f t="shared" si="1493"/>
        <v>0</v>
      </c>
      <c r="IQ151" s="6">
        <f t="shared" si="1494"/>
        <v>0</v>
      </c>
      <c r="IR151" s="6">
        <f t="shared" si="1495"/>
        <v>0</v>
      </c>
      <c r="IS151" s="6">
        <f t="shared" si="1496"/>
        <v>0</v>
      </c>
      <c r="IT151" s="6">
        <f t="shared" si="1497"/>
        <v>0</v>
      </c>
      <c r="IU151" s="6">
        <f t="shared" si="1498"/>
        <v>0</v>
      </c>
      <c r="IV151" s="6">
        <f t="shared" si="1499"/>
        <v>0</v>
      </c>
      <c r="IW151" s="6">
        <f t="shared" si="1500"/>
        <v>0</v>
      </c>
      <c r="IX151" s="6">
        <f t="shared" si="1501"/>
        <v>0</v>
      </c>
      <c r="IY151" s="6">
        <f t="shared" si="1502"/>
        <v>0</v>
      </c>
      <c r="IZ151" s="6">
        <f t="shared" si="1503"/>
        <v>0</v>
      </c>
      <c r="JA151" s="6">
        <f t="shared" si="1504"/>
        <v>0</v>
      </c>
      <c r="JB151" s="6">
        <f t="shared" si="1505"/>
        <v>0</v>
      </c>
      <c r="JC151" s="6">
        <f t="shared" si="1506"/>
        <v>0</v>
      </c>
    </row>
    <row r="152" spans="1:263" s="179" customFormat="1" x14ac:dyDescent="0.3">
      <c r="A152" s="202" t="s">
        <v>360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>
        <f t="shared" si="1507"/>
        <v>0</v>
      </c>
      <c r="V152" s="6">
        <f t="shared" si="1552"/>
        <v>0</v>
      </c>
      <c r="W152" s="6">
        <f t="shared" si="1552"/>
        <v>0</v>
      </c>
      <c r="X152" s="6">
        <f t="shared" si="1552"/>
        <v>0</v>
      </c>
      <c r="Y152" s="6">
        <f t="shared" si="1552"/>
        <v>0</v>
      </c>
      <c r="Z152" s="6">
        <f t="shared" si="1552"/>
        <v>0</v>
      </c>
      <c r="AA152" s="6">
        <f t="shared" si="1552"/>
        <v>0</v>
      </c>
      <c r="AB152" s="6">
        <f t="shared" si="1552"/>
        <v>0</v>
      </c>
      <c r="AC152" s="6">
        <f t="shared" si="1552"/>
        <v>0</v>
      </c>
      <c r="AD152" s="6">
        <f t="shared" si="1552"/>
        <v>0</v>
      </c>
      <c r="AE152" s="6">
        <f t="shared" si="1552"/>
        <v>0</v>
      </c>
      <c r="AF152" s="6">
        <f t="shared" si="1552"/>
        <v>0</v>
      </c>
      <c r="AG152" s="6">
        <f t="shared" si="1552"/>
        <v>0</v>
      </c>
      <c r="AH152" s="6">
        <f t="shared" si="1552"/>
        <v>0</v>
      </c>
      <c r="AI152" s="6">
        <f t="shared" si="1552"/>
        <v>0</v>
      </c>
      <c r="AJ152" s="6">
        <f t="shared" si="1552"/>
        <v>0</v>
      </c>
      <c r="AK152" s="6">
        <f t="shared" si="1552"/>
        <v>0</v>
      </c>
      <c r="AL152" s="6">
        <f t="shared" si="1552"/>
        <v>0</v>
      </c>
      <c r="AM152" s="6">
        <f t="shared" si="1552"/>
        <v>0</v>
      </c>
      <c r="AN152" s="6">
        <f t="shared" si="1552"/>
        <v>0</v>
      </c>
      <c r="AO152" s="6">
        <f t="shared" si="1552"/>
        <v>0</v>
      </c>
      <c r="AP152" s="6">
        <f t="shared" si="1552"/>
        <v>0</v>
      </c>
      <c r="AQ152" s="6">
        <f t="shared" si="1552"/>
        <v>0</v>
      </c>
      <c r="AR152" s="6">
        <f t="shared" si="1552"/>
        <v>0</v>
      </c>
      <c r="AS152" s="6">
        <f t="shared" si="1552"/>
        <v>0</v>
      </c>
      <c r="AT152" s="6">
        <f t="shared" si="1552"/>
        <v>0</v>
      </c>
      <c r="AU152" s="6">
        <f t="shared" si="1552"/>
        <v>0</v>
      </c>
      <c r="AV152" s="6">
        <f t="shared" si="1552"/>
        <v>0</v>
      </c>
      <c r="AW152" s="6">
        <f t="shared" si="1552"/>
        <v>0</v>
      </c>
      <c r="AX152" s="6">
        <f t="shared" si="1552"/>
        <v>0</v>
      </c>
      <c r="AY152" s="6">
        <f t="shared" si="1552"/>
        <v>0</v>
      </c>
      <c r="AZ152" s="6">
        <f t="shared" si="1552"/>
        <v>0</v>
      </c>
      <c r="BA152" s="6">
        <f t="shared" si="1552"/>
        <v>0</v>
      </c>
      <c r="BB152" s="6">
        <f t="shared" si="1552"/>
        <v>0</v>
      </c>
      <c r="BC152" s="6">
        <f t="shared" ref="BC152:DD152" si="1565">BB152+BC118-BC84</f>
        <v>0</v>
      </c>
      <c r="BD152" s="6">
        <f t="shared" si="1565"/>
        <v>0</v>
      </c>
      <c r="BE152" s="6">
        <f t="shared" si="1565"/>
        <v>0</v>
      </c>
      <c r="BF152" s="6">
        <f t="shared" si="1565"/>
        <v>0</v>
      </c>
      <c r="BG152" s="6">
        <f t="shared" si="1565"/>
        <v>0</v>
      </c>
      <c r="BH152" s="6">
        <f t="shared" si="1565"/>
        <v>0</v>
      </c>
      <c r="BI152" s="6">
        <f t="shared" si="1565"/>
        <v>0</v>
      </c>
      <c r="BJ152" s="6">
        <f t="shared" si="1565"/>
        <v>0</v>
      </c>
      <c r="BK152" s="6">
        <f t="shared" si="1565"/>
        <v>0</v>
      </c>
      <c r="BL152" s="6">
        <f t="shared" si="1565"/>
        <v>0</v>
      </c>
      <c r="BM152" s="6">
        <f t="shared" si="1565"/>
        <v>0</v>
      </c>
      <c r="BN152" s="6">
        <f t="shared" si="1565"/>
        <v>0</v>
      </c>
      <c r="BO152" s="6">
        <f t="shared" si="1565"/>
        <v>0</v>
      </c>
      <c r="BP152" s="6">
        <f t="shared" si="1565"/>
        <v>0</v>
      </c>
      <c r="BQ152" s="6">
        <f t="shared" si="1565"/>
        <v>0</v>
      </c>
      <c r="BR152" s="6">
        <f t="shared" si="1565"/>
        <v>0</v>
      </c>
      <c r="BS152" s="6">
        <f t="shared" si="1565"/>
        <v>0</v>
      </c>
      <c r="BT152" s="6">
        <f t="shared" si="1565"/>
        <v>0</v>
      </c>
      <c r="BU152" s="6">
        <f t="shared" si="1565"/>
        <v>0</v>
      </c>
      <c r="BV152" s="6">
        <f t="shared" si="1565"/>
        <v>0</v>
      </c>
      <c r="BW152" s="6">
        <f t="shared" si="1565"/>
        <v>0</v>
      </c>
      <c r="BX152" s="6">
        <f t="shared" si="1565"/>
        <v>0</v>
      </c>
      <c r="BY152" s="6">
        <f t="shared" si="1565"/>
        <v>0</v>
      </c>
      <c r="BZ152" s="6">
        <f t="shared" si="1565"/>
        <v>0</v>
      </c>
      <c r="CA152" s="6">
        <f t="shared" si="1565"/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f t="shared" si="1565"/>
        <v>0</v>
      </c>
      <c r="DB152" s="6">
        <f t="shared" si="1565"/>
        <v>0</v>
      </c>
      <c r="DC152" s="6">
        <f t="shared" si="1565"/>
        <v>0</v>
      </c>
      <c r="DD152" s="6">
        <f t="shared" si="1565"/>
        <v>0</v>
      </c>
      <c r="DE152" s="6">
        <f t="shared" ref="DE152:DV152" si="1566">DD152+DE118-DE84</f>
        <v>0</v>
      </c>
      <c r="DF152" s="6">
        <f t="shared" si="1566"/>
        <v>0</v>
      </c>
      <c r="DG152" s="6">
        <f t="shared" si="1566"/>
        <v>0</v>
      </c>
      <c r="DH152" s="6">
        <f t="shared" si="1566"/>
        <v>0</v>
      </c>
      <c r="DI152" s="6">
        <f t="shared" si="1566"/>
        <v>0</v>
      </c>
      <c r="DJ152" s="6">
        <f t="shared" si="1566"/>
        <v>0</v>
      </c>
      <c r="DK152" s="6">
        <f t="shared" si="1566"/>
        <v>0</v>
      </c>
      <c r="DL152" s="6">
        <f t="shared" si="1566"/>
        <v>0</v>
      </c>
      <c r="DM152" s="6">
        <f t="shared" si="1566"/>
        <v>0</v>
      </c>
      <c r="DN152" s="6">
        <f t="shared" si="1566"/>
        <v>0</v>
      </c>
      <c r="DO152" s="6">
        <f t="shared" si="1566"/>
        <v>0</v>
      </c>
      <c r="DP152" s="6">
        <f t="shared" si="1566"/>
        <v>0</v>
      </c>
      <c r="DQ152" s="6">
        <f t="shared" si="1566"/>
        <v>0</v>
      </c>
      <c r="DR152" s="6">
        <f t="shared" si="1566"/>
        <v>0</v>
      </c>
      <c r="DS152" s="6">
        <f t="shared" si="1566"/>
        <v>0</v>
      </c>
      <c r="DT152" s="6">
        <f t="shared" si="1566"/>
        <v>0</v>
      </c>
      <c r="DU152" s="6">
        <f t="shared" si="1566"/>
        <v>0</v>
      </c>
      <c r="DV152" s="6">
        <f t="shared" si="1566"/>
        <v>0</v>
      </c>
      <c r="DW152" s="6">
        <f t="shared" ref="DW152:EA152" si="1567">DV152+DW118-DW84</f>
        <v>0</v>
      </c>
      <c r="DX152" s="6">
        <f t="shared" si="1567"/>
        <v>0</v>
      </c>
      <c r="DY152" s="6">
        <f t="shared" si="1567"/>
        <v>0</v>
      </c>
      <c r="DZ152" s="6">
        <f t="shared" si="1567"/>
        <v>0</v>
      </c>
      <c r="EA152" s="6">
        <f t="shared" si="1567"/>
        <v>0</v>
      </c>
      <c r="EB152" s="6">
        <f t="shared" si="1375"/>
        <v>0</v>
      </c>
      <c r="EC152" s="6">
        <f t="shared" si="1376"/>
        <v>0</v>
      </c>
      <c r="ED152" s="6">
        <f t="shared" si="1377"/>
        <v>0</v>
      </c>
      <c r="EE152" s="6">
        <f t="shared" si="1378"/>
        <v>0</v>
      </c>
      <c r="EF152" s="6">
        <f t="shared" si="1379"/>
        <v>0</v>
      </c>
      <c r="EG152" s="6">
        <f t="shared" si="1380"/>
        <v>0</v>
      </c>
      <c r="EH152" s="6">
        <f t="shared" si="1381"/>
        <v>0</v>
      </c>
      <c r="EI152" s="6">
        <f t="shared" si="1382"/>
        <v>0</v>
      </c>
      <c r="EJ152" s="6">
        <f t="shared" si="1383"/>
        <v>0</v>
      </c>
      <c r="EK152" s="6">
        <f t="shared" si="1384"/>
        <v>0</v>
      </c>
      <c r="EL152" s="6">
        <f t="shared" si="1385"/>
        <v>0</v>
      </c>
      <c r="EM152" s="6">
        <f t="shared" si="1386"/>
        <v>0</v>
      </c>
      <c r="EN152" s="6">
        <f t="shared" si="1387"/>
        <v>0</v>
      </c>
      <c r="EO152" s="6">
        <f t="shared" si="1388"/>
        <v>0</v>
      </c>
      <c r="EP152" s="6">
        <f t="shared" si="1389"/>
        <v>0</v>
      </c>
      <c r="EQ152" s="6">
        <f t="shared" si="1390"/>
        <v>0</v>
      </c>
      <c r="ER152" s="6">
        <f t="shared" si="1391"/>
        <v>0</v>
      </c>
      <c r="ES152" s="6">
        <f t="shared" si="1392"/>
        <v>0</v>
      </c>
      <c r="ET152" s="6">
        <f t="shared" si="1393"/>
        <v>0</v>
      </c>
      <c r="EU152" s="6">
        <f t="shared" si="1394"/>
        <v>0</v>
      </c>
      <c r="EV152" s="6">
        <f t="shared" si="1395"/>
        <v>0</v>
      </c>
      <c r="EW152" s="6">
        <f t="shared" si="1396"/>
        <v>0</v>
      </c>
      <c r="EX152" s="6">
        <f t="shared" si="1397"/>
        <v>0</v>
      </c>
      <c r="EY152" s="6">
        <f t="shared" si="1398"/>
        <v>0</v>
      </c>
      <c r="EZ152" s="6">
        <f t="shared" si="1399"/>
        <v>0</v>
      </c>
      <c r="FA152" s="6">
        <f t="shared" si="1400"/>
        <v>0</v>
      </c>
      <c r="FB152" s="6">
        <f t="shared" si="1401"/>
        <v>0</v>
      </c>
      <c r="FC152" s="6">
        <f t="shared" si="1402"/>
        <v>0</v>
      </c>
      <c r="FD152" s="6">
        <f t="shared" si="1403"/>
        <v>0</v>
      </c>
      <c r="FE152" s="6">
        <f t="shared" si="1404"/>
        <v>0</v>
      </c>
      <c r="FF152" s="6">
        <f t="shared" si="1405"/>
        <v>0</v>
      </c>
      <c r="FG152" s="6">
        <f t="shared" si="1406"/>
        <v>0</v>
      </c>
      <c r="FH152" s="6">
        <f t="shared" si="1407"/>
        <v>0</v>
      </c>
      <c r="FI152" s="6">
        <f t="shared" si="1408"/>
        <v>0</v>
      </c>
      <c r="FJ152" s="6">
        <f t="shared" si="1409"/>
        <v>0</v>
      </c>
      <c r="FK152" s="6">
        <f t="shared" si="1410"/>
        <v>0</v>
      </c>
      <c r="FL152" s="6">
        <f t="shared" si="1411"/>
        <v>0</v>
      </c>
      <c r="FM152" s="6">
        <f t="shared" si="1412"/>
        <v>0</v>
      </c>
      <c r="FN152" s="6">
        <f t="shared" si="1413"/>
        <v>0</v>
      </c>
      <c r="FO152" s="6">
        <f t="shared" si="1414"/>
        <v>0</v>
      </c>
      <c r="FP152" s="6">
        <f t="shared" si="1415"/>
        <v>0</v>
      </c>
      <c r="FQ152" s="6">
        <f t="shared" si="1416"/>
        <v>0</v>
      </c>
      <c r="FR152" s="6">
        <f t="shared" si="1417"/>
        <v>0</v>
      </c>
      <c r="FS152" s="6">
        <f t="shared" si="1418"/>
        <v>0</v>
      </c>
      <c r="FT152" s="6">
        <f t="shared" si="1419"/>
        <v>0</v>
      </c>
      <c r="FU152" s="6">
        <f t="shared" si="1420"/>
        <v>0</v>
      </c>
      <c r="FV152" s="6">
        <f t="shared" si="1421"/>
        <v>0</v>
      </c>
      <c r="FW152" s="6">
        <f t="shared" si="1422"/>
        <v>0</v>
      </c>
      <c r="FX152" s="6">
        <f t="shared" si="1423"/>
        <v>0</v>
      </c>
      <c r="FY152" s="6">
        <f t="shared" si="1424"/>
        <v>0</v>
      </c>
      <c r="FZ152" s="6">
        <f t="shared" si="1425"/>
        <v>0</v>
      </c>
      <c r="GA152" s="6">
        <f t="shared" si="1426"/>
        <v>0</v>
      </c>
      <c r="GB152" s="6">
        <f t="shared" si="1427"/>
        <v>0</v>
      </c>
      <c r="GC152" s="6">
        <f t="shared" si="1428"/>
        <v>0</v>
      </c>
      <c r="GD152" s="6">
        <f t="shared" si="1429"/>
        <v>0</v>
      </c>
      <c r="GE152" s="6">
        <f t="shared" si="1430"/>
        <v>0</v>
      </c>
      <c r="GF152" s="6">
        <f t="shared" si="1431"/>
        <v>0</v>
      </c>
      <c r="GG152" s="6">
        <f t="shared" si="1432"/>
        <v>0</v>
      </c>
      <c r="GH152" s="6">
        <f t="shared" si="1433"/>
        <v>0</v>
      </c>
      <c r="GI152" s="6">
        <f t="shared" si="1434"/>
        <v>0</v>
      </c>
      <c r="GJ152" s="6">
        <f t="shared" si="1435"/>
        <v>0</v>
      </c>
      <c r="GK152" s="6">
        <f t="shared" si="1436"/>
        <v>0</v>
      </c>
      <c r="GL152" s="6">
        <f t="shared" si="1437"/>
        <v>0</v>
      </c>
      <c r="GM152" s="6">
        <f t="shared" si="1438"/>
        <v>0</v>
      </c>
      <c r="GN152" s="6">
        <f t="shared" si="1439"/>
        <v>0</v>
      </c>
      <c r="GO152" s="6">
        <f t="shared" si="1440"/>
        <v>0</v>
      </c>
      <c r="GP152" s="6">
        <f t="shared" si="1441"/>
        <v>0</v>
      </c>
      <c r="GQ152" s="6">
        <f t="shared" si="1442"/>
        <v>0</v>
      </c>
      <c r="GR152" s="6">
        <f t="shared" si="1443"/>
        <v>0</v>
      </c>
      <c r="GS152" s="6">
        <f t="shared" si="1444"/>
        <v>0</v>
      </c>
      <c r="GT152" s="6">
        <f t="shared" si="1445"/>
        <v>0</v>
      </c>
      <c r="GU152" s="6">
        <f t="shared" si="1446"/>
        <v>0</v>
      </c>
      <c r="GV152" s="6">
        <f t="shared" si="1447"/>
        <v>0</v>
      </c>
      <c r="GW152" s="6">
        <f t="shared" si="1448"/>
        <v>0</v>
      </c>
      <c r="GX152" s="6">
        <f t="shared" si="1449"/>
        <v>0</v>
      </c>
      <c r="GY152" s="6">
        <f t="shared" si="1450"/>
        <v>0</v>
      </c>
      <c r="GZ152" s="6">
        <f t="shared" si="1451"/>
        <v>0</v>
      </c>
      <c r="HA152" s="6">
        <f t="shared" si="1452"/>
        <v>0</v>
      </c>
      <c r="HB152" s="6">
        <f t="shared" si="1453"/>
        <v>0</v>
      </c>
      <c r="HC152" s="6">
        <f t="shared" si="1454"/>
        <v>0</v>
      </c>
      <c r="HD152" s="6">
        <f t="shared" si="1455"/>
        <v>0</v>
      </c>
      <c r="HE152" s="6">
        <f t="shared" si="1456"/>
        <v>0</v>
      </c>
      <c r="HF152" s="6">
        <f t="shared" si="1457"/>
        <v>0</v>
      </c>
      <c r="HG152" s="6">
        <f t="shared" si="1458"/>
        <v>0</v>
      </c>
      <c r="HH152" s="6">
        <f t="shared" si="1459"/>
        <v>0</v>
      </c>
      <c r="HI152" s="6">
        <f t="shared" si="1460"/>
        <v>0</v>
      </c>
      <c r="HJ152" s="6">
        <f t="shared" si="1461"/>
        <v>0</v>
      </c>
      <c r="HK152" s="6">
        <f t="shared" si="1462"/>
        <v>0</v>
      </c>
      <c r="HL152" s="6">
        <f t="shared" si="1463"/>
        <v>0</v>
      </c>
      <c r="HM152" s="6">
        <f t="shared" si="1464"/>
        <v>0</v>
      </c>
      <c r="HN152" s="6">
        <f t="shared" si="1465"/>
        <v>0</v>
      </c>
      <c r="HO152" s="6">
        <f t="shared" si="1466"/>
        <v>0</v>
      </c>
      <c r="HP152" s="6">
        <f t="shared" si="1467"/>
        <v>0</v>
      </c>
      <c r="HQ152" s="6">
        <f t="shared" si="1468"/>
        <v>0</v>
      </c>
      <c r="HR152" s="6">
        <f t="shared" si="1469"/>
        <v>0</v>
      </c>
      <c r="HS152" s="6">
        <f t="shared" si="1470"/>
        <v>0</v>
      </c>
      <c r="HT152" s="6">
        <f t="shared" si="1471"/>
        <v>0</v>
      </c>
      <c r="HU152" s="6">
        <f t="shared" si="1472"/>
        <v>0</v>
      </c>
      <c r="HV152" s="6">
        <f t="shared" si="1473"/>
        <v>0</v>
      </c>
      <c r="HW152" s="6">
        <f t="shared" si="1474"/>
        <v>0</v>
      </c>
      <c r="HX152" s="6">
        <f t="shared" si="1475"/>
        <v>0</v>
      </c>
      <c r="HY152" s="6">
        <f t="shared" si="1476"/>
        <v>0</v>
      </c>
      <c r="HZ152" s="6">
        <f t="shared" si="1477"/>
        <v>0</v>
      </c>
      <c r="IA152" s="6">
        <f t="shared" si="1478"/>
        <v>0</v>
      </c>
      <c r="IB152" s="6">
        <f t="shared" si="1479"/>
        <v>0</v>
      </c>
      <c r="IC152" s="6">
        <f t="shared" si="1480"/>
        <v>0</v>
      </c>
      <c r="ID152" s="6">
        <f t="shared" si="1481"/>
        <v>0</v>
      </c>
      <c r="IE152" s="6">
        <f t="shared" si="1482"/>
        <v>0</v>
      </c>
      <c r="IF152" s="6">
        <f t="shared" si="1483"/>
        <v>0</v>
      </c>
      <c r="IG152" s="6">
        <f t="shared" si="1484"/>
        <v>0</v>
      </c>
      <c r="IH152" s="6">
        <f t="shared" si="1485"/>
        <v>0</v>
      </c>
      <c r="II152" s="6">
        <f t="shared" si="1486"/>
        <v>0</v>
      </c>
      <c r="IJ152" s="6">
        <f t="shared" si="1487"/>
        <v>0</v>
      </c>
      <c r="IK152" s="6">
        <f t="shared" si="1488"/>
        <v>0</v>
      </c>
      <c r="IL152" s="6">
        <f t="shared" si="1489"/>
        <v>0</v>
      </c>
      <c r="IM152" s="6">
        <f t="shared" si="1490"/>
        <v>0</v>
      </c>
      <c r="IN152" s="6">
        <f t="shared" si="1491"/>
        <v>0</v>
      </c>
      <c r="IO152" s="6">
        <f t="shared" si="1492"/>
        <v>0</v>
      </c>
      <c r="IP152" s="6">
        <f t="shared" si="1493"/>
        <v>0</v>
      </c>
      <c r="IQ152" s="6">
        <f t="shared" si="1494"/>
        <v>0</v>
      </c>
      <c r="IR152" s="6">
        <f t="shared" si="1495"/>
        <v>0</v>
      </c>
      <c r="IS152" s="6">
        <f t="shared" si="1496"/>
        <v>0</v>
      </c>
      <c r="IT152" s="6">
        <f t="shared" si="1497"/>
        <v>0</v>
      </c>
      <c r="IU152" s="6">
        <f t="shared" si="1498"/>
        <v>0</v>
      </c>
      <c r="IV152" s="6">
        <f t="shared" si="1499"/>
        <v>0</v>
      </c>
      <c r="IW152" s="6">
        <f t="shared" si="1500"/>
        <v>0</v>
      </c>
      <c r="IX152" s="6">
        <f t="shared" si="1501"/>
        <v>0</v>
      </c>
      <c r="IY152" s="6">
        <f t="shared" si="1502"/>
        <v>0</v>
      </c>
      <c r="IZ152" s="6">
        <f t="shared" si="1503"/>
        <v>0</v>
      </c>
      <c r="JA152" s="6">
        <f t="shared" si="1504"/>
        <v>0</v>
      </c>
      <c r="JB152" s="6">
        <f t="shared" si="1505"/>
        <v>0</v>
      </c>
      <c r="JC152" s="6">
        <f t="shared" si="1506"/>
        <v>0</v>
      </c>
    </row>
    <row r="153" spans="1:263" s="179" customFormat="1" x14ac:dyDescent="0.3">
      <c r="A153" s="202" t="s">
        <v>319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>
        <f t="shared" si="1507"/>
        <v>0</v>
      </c>
      <c r="V153" s="6">
        <f t="shared" si="1552"/>
        <v>0</v>
      </c>
      <c r="W153" s="6">
        <f t="shared" si="1552"/>
        <v>0</v>
      </c>
      <c r="X153" s="6">
        <f t="shared" si="1552"/>
        <v>0</v>
      </c>
      <c r="Y153" s="6">
        <f t="shared" si="1552"/>
        <v>0</v>
      </c>
      <c r="Z153" s="6">
        <f t="shared" si="1552"/>
        <v>0</v>
      </c>
      <c r="AA153" s="6">
        <f t="shared" si="1552"/>
        <v>0</v>
      </c>
      <c r="AB153" s="6">
        <f t="shared" si="1552"/>
        <v>0</v>
      </c>
      <c r="AC153" s="6">
        <f t="shared" si="1552"/>
        <v>0</v>
      </c>
      <c r="AD153" s="6">
        <f t="shared" si="1552"/>
        <v>0</v>
      </c>
      <c r="AE153" s="6">
        <f t="shared" si="1552"/>
        <v>0</v>
      </c>
      <c r="AF153" s="6">
        <f t="shared" si="1552"/>
        <v>0</v>
      </c>
      <c r="AG153" s="6">
        <f t="shared" si="1552"/>
        <v>0</v>
      </c>
      <c r="AH153" s="6">
        <f t="shared" si="1552"/>
        <v>0</v>
      </c>
      <c r="AI153" s="6">
        <f t="shared" si="1552"/>
        <v>0</v>
      </c>
      <c r="AJ153" s="6">
        <f t="shared" si="1552"/>
        <v>0</v>
      </c>
      <c r="AK153" s="6">
        <f t="shared" si="1552"/>
        <v>0</v>
      </c>
      <c r="AL153" s="6">
        <f t="shared" si="1552"/>
        <v>0</v>
      </c>
      <c r="AM153" s="6">
        <f t="shared" si="1552"/>
        <v>0</v>
      </c>
      <c r="AN153" s="6">
        <f t="shared" si="1552"/>
        <v>0</v>
      </c>
      <c r="AO153" s="6">
        <f t="shared" si="1552"/>
        <v>0</v>
      </c>
      <c r="AP153" s="6">
        <f t="shared" si="1552"/>
        <v>0</v>
      </c>
      <c r="AQ153" s="6">
        <f t="shared" si="1552"/>
        <v>0</v>
      </c>
      <c r="AR153" s="6">
        <f t="shared" si="1552"/>
        <v>0</v>
      </c>
      <c r="AS153" s="6">
        <f t="shared" si="1552"/>
        <v>0</v>
      </c>
      <c r="AT153" s="6">
        <f t="shared" si="1552"/>
        <v>0</v>
      </c>
      <c r="AU153" s="6">
        <f t="shared" si="1552"/>
        <v>0</v>
      </c>
      <c r="AV153" s="6">
        <f t="shared" si="1552"/>
        <v>0</v>
      </c>
      <c r="AW153" s="6">
        <f t="shared" si="1552"/>
        <v>0</v>
      </c>
      <c r="AX153" s="6">
        <f t="shared" si="1552"/>
        <v>0</v>
      </c>
      <c r="AY153" s="6">
        <f t="shared" si="1552"/>
        <v>0</v>
      </c>
      <c r="AZ153" s="6">
        <f t="shared" si="1552"/>
        <v>0</v>
      </c>
      <c r="BA153" s="6">
        <f t="shared" si="1552"/>
        <v>0</v>
      </c>
      <c r="BB153" s="6">
        <f t="shared" si="1552"/>
        <v>0</v>
      </c>
      <c r="BC153" s="6">
        <f t="shared" ref="BC153:DD153" si="1568">BB153+BC119-BC85</f>
        <v>0</v>
      </c>
      <c r="BD153" s="6">
        <f t="shared" si="1568"/>
        <v>0</v>
      </c>
      <c r="BE153" s="6">
        <f t="shared" si="1568"/>
        <v>0</v>
      </c>
      <c r="BF153" s="6">
        <f t="shared" si="1568"/>
        <v>0</v>
      </c>
      <c r="BG153" s="6">
        <f t="shared" si="1568"/>
        <v>0</v>
      </c>
      <c r="BH153" s="6">
        <f t="shared" si="1568"/>
        <v>0</v>
      </c>
      <c r="BI153" s="6">
        <f t="shared" si="1568"/>
        <v>0</v>
      </c>
      <c r="BJ153" s="6">
        <f t="shared" si="1568"/>
        <v>0</v>
      </c>
      <c r="BK153" s="6">
        <f t="shared" si="1568"/>
        <v>0</v>
      </c>
      <c r="BL153" s="6">
        <f t="shared" si="1568"/>
        <v>0</v>
      </c>
      <c r="BM153" s="6">
        <f t="shared" si="1568"/>
        <v>0</v>
      </c>
      <c r="BN153" s="6">
        <f t="shared" si="1568"/>
        <v>0</v>
      </c>
      <c r="BO153" s="6">
        <f t="shared" si="1568"/>
        <v>0</v>
      </c>
      <c r="BP153" s="6">
        <f t="shared" si="1568"/>
        <v>0</v>
      </c>
      <c r="BQ153" s="6">
        <f t="shared" si="1568"/>
        <v>0</v>
      </c>
      <c r="BR153" s="6">
        <f t="shared" si="1568"/>
        <v>0</v>
      </c>
      <c r="BS153" s="6">
        <f t="shared" si="1568"/>
        <v>0</v>
      </c>
      <c r="BT153" s="6">
        <f t="shared" si="1568"/>
        <v>0</v>
      </c>
      <c r="BU153" s="6">
        <f t="shared" si="1568"/>
        <v>0</v>
      </c>
      <c r="BV153" s="6">
        <f t="shared" si="1568"/>
        <v>0</v>
      </c>
      <c r="BW153" s="6">
        <f t="shared" si="1568"/>
        <v>0</v>
      </c>
      <c r="BX153" s="6">
        <f t="shared" si="1568"/>
        <v>0</v>
      </c>
      <c r="BY153" s="6">
        <f t="shared" si="1568"/>
        <v>0</v>
      </c>
      <c r="BZ153" s="6">
        <f t="shared" si="1568"/>
        <v>0</v>
      </c>
      <c r="CA153" s="6">
        <f t="shared" si="1568"/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7</v>
      </c>
      <c r="CI153" s="6">
        <v>7</v>
      </c>
      <c r="CJ153" s="6">
        <v>7</v>
      </c>
      <c r="CK153" s="6">
        <v>7</v>
      </c>
      <c r="CL153" s="6">
        <v>7</v>
      </c>
      <c r="CM153" s="6">
        <v>7</v>
      </c>
      <c r="CN153" s="6">
        <v>7</v>
      </c>
      <c r="CO153" s="6">
        <v>7</v>
      </c>
      <c r="CP153" s="6">
        <v>7</v>
      </c>
      <c r="CQ153" s="6">
        <v>7</v>
      </c>
      <c r="CR153" s="6">
        <v>7</v>
      </c>
      <c r="CS153" s="6">
        <v>7</v>
      </c>
      <c r="CT153" s="6">
        <v>7</v>
      </c>
      <c r="CU153" s="6">
        <v>7</v>
      </c>
      <c r="CV153" s="6">
        <v>7</v>
      </c>
      <c r="CW153" s="6">
        <v>7</v>
      </c>
      <c r="CX153" s="6">
        <v>7</v>
      </c>
      <c r="CY153" s="6">
        <v>7</v>
      </c>
      <c r="CZ153" s="6">
        <v>7</v>
      </c>
      <c r="DA153" s="6">
        <f t="shared" si="1568"/>
        <v>7</v>
      </c>
      <c r="DB153" s="6">
        <f t="shared" si="1568"/>
        <v>7</v>
      </c>
      <c r="DC153" s="6">
        <f t="shared" si="1568"/>
        <v>7</v>
      </c>
      <c r="DD153" s="6">
        <f t="shared" si="1568"/>
        <v>7</v>
      </c>
      <c r="DE153" s="6">
        <f t="shared" ref="DE153:DV153" si="1569">DD153+DE119-DE85</f>
        <v>7</v>
      </c>
      <c r="DF153" s="6">
        <f t="shared" si="1569"/>
        <v>7</v>
      </c>
      <c r="DG153" s="6">
        <f t="shared" si="1569"/>
        <v>7</v>
      </c>
      <c r="DH153" s="6">
        <f t="shared" si="1569"/>
        <v>7</v>
      </c>
      <c r="DI153" s="6">
        <f t="shared" si="1569"/>
        <v>7</v>
      </c>
      <c r="DJ153" s="6">
        <f t="shared" si="1569"/>
        <v>7</v>
      </c>
      <c r="DK153" s="6">
        <f t="shared" si="1569"/>
        <v>7</v>
      </c>
      <c r="DL153" s="6">
        <f t="shared" si="1569"/>
        <v>7</v>
      </c>
      <c r="DM153" s="6">
        <f t="shared" si="1569"/>
        <v>7</v>
      </c>
      <c r="DN153" s="6">
        <v>4</v>
      </c>
      <c r="DO153" s="6">
        <f t="shared" si="1569"/>
        <v>4</v>
      </c>
      <c r="DP153" s="6">
        <f t="shared" si="1569"/>
        <v>4</v>
      </c>
      <c r="DQ153" s="6">
        <f t="shared" si="1569"/>
        <v>4</v>
      </c>
      <c r="DR153" s="6">
        <f t="shared" si="1569"/>
        <v>4</v>
      </c>
      <c r="DS153" s="6">
        <f t="shared" si="1569"/>
        <v>4</v>
      </c>
      <c r="DT153" s="6">
        <f t="shared" si="1569"/>
        <v>4</v>
      </c>
      <c r="DU153" s="6">
        <f t="shared" si="1569"/>
        <v>4</v>
      </c>
      <c r="DV153" s="6">
        <f t="shared" si="1569"/>
        <v>4</v>
      </c>
      <c r="DW153" s="6">
        <f t="shared" ref="DW153:EA153" si="1570">DV153+DW119-DW85</f>
        <v>4</v>
      </c>
      <c r="DX153" s="6">
        <f t="shared" si="1570"/>
        <v>4</v>
      </c>
      <c r="DY153" s="6">
        <f t="shared" si="1570"/>
        <v>4</v>
      </c>
      <c r="DZ153" s="6">
        <f t="shared" si="1570"/>
        <v>4</v>
      </c>
      <c r="EA153" s="6">
        <f t="shared" si="1570"/>
        <v>4</v>
      </c>
      <c r="EB153" s="6">
        <f t="shared" si="1375"/>
        <v>4</v>
      </c>
      <c r="EC153" s="6">
        <f t="shared" si="1376"/>
        <v>4</v>
      </c>
      <c r="ED153" s="6">
        <f t="shared" si="1377"/>
        <v>4</v>
      </c>
      <c r="EE153" s="6">
        <f t="shared" si="1378"/>
        <v>4</v>
      </c>
      <c r="EF153" s="6">
        <f t="shared" si="1379"/>
        <v>4</v>
      </c>
      <c r="EG153" s="6">
        <f t="shared" si="1380"/>
        <v>4</v>
      </c>
      <c r="EH153" s="6">
        <f t="shared" si="1381"/>
        <v>4</v>
      </c>
      <c r="EI153" s="6">
        <f t="shared" si="1382"/>
        <v>4</v>
      </c>
      <c r="EJ153" s="6">
        <f t="shared" si="1383"/>
        <v>4</v>
      </c>
      <c r="EK153" s="6">
        <f t="shared" si="1384"/>
        <v>4</v>
      </c>
      <c r="EL153" s="6">
        <f t="shared" si="1385"/>
        <v>4</v>
      </c>
      <c r="EM153" s="6">
        <f t="shared" si="1386"/>
        <v>4</v>
      </c>
      <c r="EN153" s="6">
        <f t="shared" si="1387"/>
        <v>4</v>
      </c>
      <c r="EO153" s="6">
        <f t="shared" si="1388"/>
        <v>4</v>
      </c>
      <c r="EP153" s="6">
        <f t="shared" si="1389"/>
        <v>4</v>
      </c>
      <c r="EQ153" s="6">
        <f t="shared" si="1390"/>
        <v>4</v>
      </c>
      <c r="ER153" s="6">
        <f t="shared" si="1391"/>
        <v>4</v>
      </c>
      <c r="ES153" s="6">
        <f t="shared" si="1392"/>
        <v>4</v>
      </c>
      <c r="ET153" s="6">
        <f t="shared" si="1393"/>
        <v>4</v>
      </c>
      <c r="EU153" s="6">
        <f t="shared" si="1394"/>
        <v>4</v>
      </c>
      <c r="EV153" s="6">
        <f t="shared" si="1395"/>
        <v>4</v>
      </c>
      <c r="EW153" s="6">
        <f t="shared" si="1396"/>
        <v>4</v>
      </c>
      <c r="EX153" s="6">
        <f t="shared" si="1397"/>
        <v>4</v>
      </c>
      <c r="EY153" s="6">
        <f t="shared" si="1398"/>
        <v>4</v>
      </c>
      <c r="EZ153" s="6">
        <f t="shared" si="1399"/>
        <v>4</v>
      </c>
      <c r="FA153" s="6">
        <f t="shared" si="1400"/>
        <v>4</v>
      </c>
      <c r="FB153" s="6">
        <f t="shared" si="1401"/>
        <v>4</v>
      </c>
      <c r="FC153" s="6">
        <f t="shared" si="1402"/>
        <v>4</v>
      </c>
      <c r="FD153" s="6">
        <f t="shared" si="1403"/>
        <v>4</v>
      </c>
      <c r="FE153" s="6">
        <f t="shared" si="1404"/>
        <v>4</v>
      </c>
      <c r="FF153" s="6">
        <f t="shared" si="1405"/>
        <v>4</v>
      </c>
      <c r="FG153" s="6">
        <f t="shared" si="1406"/>
        <v>4</v>
      </c>
      <c r="FH153" s="6">
        <f t="shared" si="1407"/>
        <v>4</v>
      </c>
      <c r="FI153" s="6">
        <f t="shared" si="1408"/>
        <v>4</v>
      </c>
      <c r="FJ153" s="6">
        <f t="shared" si="1409"/>
        <v>4</v>
      </c>
      <c r="FK153" s="6">
        <f t="shared" si="1410"/>
        <v>4</v>
      </c>
      <c r="FL153" s="6">
        <f t="shared" si="1411"/>
        <v>4</v>
      </c>
      <c r="FM153" s="6">
        <f t="shared" si="1412"/>
        <v>4</v>
      </c>
      <c r="FN153" s="6">
        <f t="shared" si="1413"/>
        <v>4</v>
      </c>
      <c r="FO153" s="6">
        <f t="shared" si="1414"/>
        <v>4</v>
      </c>
      <c r="FP153" s="6">
        <f t="shared" si="1415"/>
        <v>4</v>
      </c>
      <c r="FQ153" s="6">
        <f t="shared" si="1416"/>
        <v>4</v>
      </c>
      <c r="FR153" s="6">
        <f t="shared" si="1417"/>
        <v>4</v>
      </c>
      <c r="FS153" s="6">
        <f t="shared" si="1418"/>
        <v>4</v>
      </c>
      <c r="FT153" s="6">
        <f t="shared" si="1419"/>
        <v>4</v>
      </c>
      <c r="FU153" s="6">
        <f t="shared" si="1420"/>
        <v>4</v>
      </c>
      <c r="FV153" s="6">
        <f t="shared" si="1421"/>
        <v>4</v>
      </c>
      <c r="FW153" s="6">
        <f t="shared" si="1422"/>
        <v>4</v>
      </c>
      <c r="FX153" s="6">
        <f t="shared" si="1423"/>
        <v>4</v>
      </c>
      <c r="FY153" s="6">
        <f t="shared" si="1424"/>
        <v>4</v>
      </c>
      <c r="FZ153" s="6">
        <f t="shared" si="1425"/>
        <v>4</v>
      </c>
      <c r="GA153" s="6">
        <f t="shared" si="1426"/>
        <v>4</v>
      </c>
      <c r="GB153" s="6">
        <f t="shared" si="1427"/>
        <v>4</v>
      </c>
      <c r="GC153" s="6">
        <f t="shared" si="1428"/>
        <v>4</v>
      </c>
      <c r="GD153" s="6">
        <f t="shared" si="1429"/>
        <v>4</v>
      </c>
      <c r="GE153" s="6">
        <f t="shared" si="1430"/>
        <v>4</v>
      </c>
      <c r="GF153" s="6">
        <f t="shared" si="1431"/>
        <v>4</v>
      </c>
      <c r="GG153" s="6">
        <f t="shared" si="1432"/>
        <v>4</v>
      </c>
      <c r="GH153" s="6">
        <f t="shared" si="1433"/>
        <v>4</v>
      </c>
      <c r="GI153" s="6">
        <f t="shared" si="1434"/>
        <v>4</v>
      </c>
      <c r="GJ153" s="6">
        <f t="shared" si="1435"/>
        <v>4</v>
      </c>
      <c r="GK153" s="6">
        <f t="shared" si="1436"/>
        <v>4</v>
      </c>
      <c r="GL153" s="6">
        <f t="shared" si="1437"/>
        <v>4</v>
      </c>
      <c r="GM153" s="6">
        <f t="shared" si="1438"/>
        <v>4</v>
      </c>
      <c r="GN153" s="6">
        <f t="shared" si="1439"/>
        <v>4</v>
      </c>
      <c r="GO153" s="6">
        <f t="shared" si="1440"/>
        <v>4</v>
      </c>
      <c r="GP153" s="6">
        <f t="shared" si="1441"/>
        <v>4</v>
      </c>
      <c r="GQ153" s="6">
        <f t="shared" si="1442"/>
        <v>4</v>
      </c>
      <c r="GR153" s="6">
        <f t="shared" si="1443"/>
        <v>4</v>
      </c>
      <c r="GS153" s="6">
        <f t="shared" si="1444"/>
        <v>4</v>
      </c>
      <c r="GT153" s="6">
        <f t="shared" si="1445"/>
        <v>4</v>
      </c>
      <c r="GU153" s="6">
        <f t="shared" si="1446"/>
        <v>4</v>
      </c>
      <c r="GV153" s="6">
        <f t="shared" si="1447"/>
        <v>4</v>
      </c>
      <c r="GW153" s="6">
        <f t="shared" si="1448"/>
        <v>4</v>
      </c>
      <c r="GX153" s="6">
        <f t="shared" si="1449"/>
        <v>4</v>
      </c>
      <c r="GY153" s="6">
        <f t="shared" si="1450"/>
        <v>4</v>
      </c>
      <c r="GZ153" s="6">
        <f t="shared" si="1451"/>
        <v>4</v>
      </c>
      <c r="HA153" s="6">
        <f t="shared" si="1452"/>
        <v>4</v>
      </c>
      <c r="HB153" s="6">
        <f t="shared" si="1453"/>
        <v>4</v>
      </c>
      <c r="HC153" s="6">
        <f t="shared" si="1454"/>
        <v>4</v>
      </c>
      <c r="HD153" s="6">
        <f t="shared" si="1455"/>
        <v>4</v>
      </c>
      <c r="HE153" s="6">
        <f t="shared" si="1456"/>
        <v>4</v>
      </c>
      <c r="HF153" s="6">
        <f t="shared" si="1457"/>
        <v>4</v>
      </c>
      <c r="HG153" s="6">
        <f t="shared" si="1458"/>
        <v>4</v>
      </c>
      <c r="HH153" s="6">
        <f t="shared" si="1459"/>
        <v>4</v>
      </c>
      <c r="HI153" s="6">
        <f t="shared" si="1460"/>
        <v>4</v>
      </c>
      <c r="HJ153" s="6">
        <f t="shared" si="1461"/>
        <v>4</v>
      </c>
      <c r="HK153" s="6">
        <f t="shared" si="1462"/>
        <v>4</v>
      </c>
      <c r="HL153" s="6">
        <f t="shared" si="1463"/>
        <v>4</v>
      </c>
      <c r="HM153" s="6">
        <f t="shared" si="1464"/>
        <v>4</v>
      </c>
      <c r="HN153" s="6">
        <f t="shared" si="1465"/>
        <v>4</v>
      </c>
      <c r="HO153" s="6">
        <f t="shared" si="1466"/>
        <v>4</v>
      </c>
      <c r="HP153" s="6">
        <f t="shared" si="1467"/>
        <v>4</v>
      </c>
      <c r="HQ153" s="6">
        <f t="shared" si="1468"/>
        <v>4</v>
      </c>
      <c r="HR153" s="6">
        <f t="shared" si="1469"/>
        <v>4</v>
      </c>
      <c r="HS153" s="6">
        <f t="shared" si="1470"/>
        <v>4</v>
      </c>
      <c r="HT153" s="6">
        <f t="shared" si="1471"/>
        <v>4</v>
      </c>
      <c r="HU153" s="6">
        <f t="shared" si="1472"/>
        <v>4</v>
      </c>
      <c r="HV153" s="6">
        <f t="shared" si="1473"/>
        <v>4</v>
      </c>
      <c r="HW153" s="6">
        <f t="shared" si="1474"/>
        <v>4</v>
      </c>
      <c r="HX153" s="6">
        <f t="shared" si="1475"/>
        <v>4</v>
      </c>
      <c r="HY153" s="6">
        <f t="shared" si="1476"/>
        <v>4</v>
      </c>
      <c r="HZ153" s="6">
        <f t="shared" si="1477"/>
        <v>4</v>
      </c>
      <c r="IA153" s="6">
        <f t="shared" si="1478"/>
        <v>4</v>
      </c>
      <c r="IB153" s="6">
        <f t="shared" si="1479"/>
        <v>4</v>
      </c>
      <c r="IC153" s="6">
        <f t="shared" si="1480"/>
        <v>4</v>
      </c>
      <c r="ID153" s="6">
        <f t="shared" si="1481"/>
        <v>4</v>
      </c>
      <c r="IE153" s="6">
        <f t="shared" si="1482"/>
        <v>4</v>
      </c>
      <c r="IF153" s="6">
        <f t="shared" si="1483"/>
        <v>4</v>
      </c>
      <c r="IG153" s="6">
        <f t="shared" si="1484"/>
        <v>4</v>
      </c>
      <c r="IH153" s="6">
        <f t="shared" si="1485"/>
        <v>4</v>
      </c>
      <c r="II153" s="6">
        <f t="shared" si="1486"/>
        <v>4</v>
      </c>
      <c r="IJ153" s="6">
        <f t="shared" si="1487"/>
        <v>4</v>
      </c>
      <c r="IK153" s="6">
        <f t="shared" si="1488"/>
        <v>4</v>
      </c>
      <c r="IL153" s="6">
        <f t="shared" si="1489"/>
        <v>4</v>
      </c>
      <c r="IM153" s="6">
        <f t="shared" si="1490"/>
        <v>4</v>
      </c>
      <c r="IN153" s="6">
        <f t="shared" si="1491"/>
        <v>4</v>
      </c>
      <c r="IO153" s="6">
        <f t="shared" si="1492"/>
        <v>4</v>
      </c>
      <c r="IP153" s="6">
        <f t="shared" si="1493"/>
        <v>4</v>
      </c>
      <c r="IQ153" s="6">
        <f t="shared" si="1494"/>
        <v>4</v>
      </c>
      <c r="IR153" s="6">
        <f t="shared" si="1495"/>
        <v>4</v>
      </c>
      <c r="IS153" s="6">
        <f t="shared" si="1496"/>
        <v>4</v>
      </c>
      <c r="IT153" s="6">
        <f t="shared" si="1497"/>
        <v>4</v>
      </c>
      <c r="IU153" s="6">
        <f t="shared" si="1498"/>
        <v>4</v>
      </c>
      <c r="IV153" s="6">
        <f t="shared" si="1499"/>
        <v>4</v>
      </c>
      <c r="IW153" s="6">
        <f t="shared" si="1500"/>
        <v>4</v>
      </c>
      <c r="IX153" s="6">
        <f t="shared" si="1501"/>
        <v>4</v>
      </c>
      <c r="IY153" s="6">
        <f t="shared" si="1502"/>
        <v>4</v>
      </c>
      <c r="IZ153" s="6">
        <f t="shared" si="1503"/>
        <v>4</v>
      </c>
      <c r="JA153" s="6">
        <f t="shared" si="1504"/>
        <v>4</v>
      </c>
      <c r="JB153" s="6">
        <f t="shared" si="1505"/>
        <v>4</v>
      </c>
      <c r="JC153" s="6">
        <f t="shared" si="1506"/>
        <v>4</v>
      </c>
    </row>
    <row r="154" spans="1:263" s="179" customFormat="1" x14ac:dyDescent="0.3">
      <c r="A154" s="202" t="s">
        <v>361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>
        <f t="shared" si="1507"/>
        <v>0</v>
      </c>
      <c r="V154" s="6">
        <f t="shared" si="1552"/>
        <v>0</v>
      </c>
      <c r="W154" s="6">
        <f t="shared" si="1552"/>
        <v>0</v>
      </c>
      <c r="X154" s="6">
        <f t="shared" si="1552"/>
        <v>0</v>
      </c>
      <c r="Y154" s="6">
        <f t="shared" si="1552"/>
        <v>0</v>
      </c>
      <c r="Z154" s="6">
        <f t="shared" si="1552"/>
        <v>0</v>
      </c>
      <c r="AA154" s="6">
        <f t="shared" si="1552"/>
        <v>0</v>
      </c>
      <c r="AB154" s="6">
        <f t="shared" si="1552"/>
        <v>0</v>
      </c>
      <c r="AC154" s="6">
        <f t="shared" si="1552"/>
        <v>0</v>
      </c>
      <c r="AD154" s="6">
        <f t="shared" si="1552"/>
        <v>0</v>
      </c>
      <c r="AE154" s="6">
        <f t="shared" si="1552"/>
        <v>0</v>
      </c>
      <c r="AF154" s="6">
        <f t="shared" si="1552"/>
        <v>0</v>
      </c>
      <c r="AG154" s="6">
        <f t="shared" si="1552"/>
        <v>0</v>
      </c>
      <c r="AH154" s="6">
        <f t="shared" si="1552"/>
        <v>0</v>
      </c>
      <c r="AI154" s="6">
        <f t="shared" si="1552"/>
        <v>0</v>
      </c>
      <c r="AJ154" s="6">
        <f t="shared" si="1552"/>
        <v>0</v>
      </c>
      <c r="AK154" s="6">
        <f t="shared" si="1552"/>
        <v>0</v>
      </c>
      <c r="AL154" s="6">
        <f t="shared" si="1552"/>
        <v>0</v>
      </c>
      <c r="AM154" s="6">
        <f t="shared" si="1552"/>
        <v>0</v>
      </c>
      <c r="AN154" s="6">
        <f t="shared" si="1552"/>
        <v>0</v>
      </c>
      <c r="AO154" s="6">
        <f t="shared" si="1552"/>
        <v>0</v>
      </c>
      <c r="AP154" s="6">
        <f t="shared" si="1552"/>
        <v>0</v>
      </c>
      <c r="AQ154" s="6">
        <f t="shared" si="1552"/>
        <v>0</v>
      </c>
      <c r="AR154" s="6">
        <f t="shared" si="1552"/>
        <v>0</v>
      </c>
      <c r="AS154" s="6">
        <f t="shared" si="1552"/>
        <v>0</v>
      </c>
      <c r="AT154" s="6">
        <f t="shared" si="1552"/>
        <v>0</v>
      </c>
      <c r="AU154" s="6">
        <f t="shared" si="1552"/>
        <v>0</v>
      </c>
      <c r="AV154" s="6">
        <f t="shared" si="1552"/>
        <v>0</v>
      </c>
      <c r="AW154" s="6">
        <f t="shared" si="1552"/>
        <v>0</v>
      </c>
      <c r="AX154" s="6">
        <f t="shared" si="1552"/>
        <v>0</v>
      </c>
      <c r="AY154" s="6">
        <f t="shared" si="1552"/>
        <v>0</v>
      </c>
      <c r="AZ154" s="6">
        <f t="shared" si="1552"/>
        <v>0</v>
      </c>
      <c r="BA154" s="6">
        <f t="shared" si="1552"/>
        <v>0</v>
      </c>
      <c r="BB154" s="6">
        <f t="shared" si="1552"/>
        <v>0</v>
      </c>
      <c r="BC154" s="6">
        <f t="shared" ref="BC154:DD154" si="1571">BB154+BC120-BC86</f>
        <v>0</v>
      </c>
      <c r="BD154" s="6">
        <f t="shared" si="1571"/>
        <v>0</v>
      </c>
      <c r="BE154" s="6">
        <f t="shared" si="1571"/>
        <v>0</v>
      </c>
      <c r="BF154" s="6">
        <f t="shared" si="1571"/>
        <v>0</v>
      </c>
      <c r="BG154" s="6">
        <f t="shared" si="1571"/>
        <v>0</v>
      </c>
      <c r="BH154" s="6">
        <f t="shared" si="1571"/>
        <v>0</v>
      </c>
      <c r="BI154" s="6">
        <f t="shared" si="1571"/>
        <v>0</v>
      </c>
      <c r="BJ154" s="6">
        <f t="shared" si="1571"/>
        <v>0</v>
      </c>
      <c r="BK154" s="6">
        <f t="shared" si="1571"/>
        <v>0</v>
      </c>
      <c r="BL154" s="6">
        <f t="shared" si="1571"/>
        <v>0</v>
      </c>
      <c r="BM154" s="6">
        <f t="shared" si="1571"/>
        <v>0</v>
      </c>
      <c r="BN154" s="6">
        <f t="shared" si="1571"/>
        <v>0</v>
      </c>
      <c r="BO154" s="6">
        <f t="shared" si="1571"/>
        <v>0</v>
      </c>
      <c r="BP154" s="6">
        <f t="shared" si="1571"/>
        <v>0</v>
      </c>
      <c r="BQ154" s="6">
        <f t="shared" si="1571"/>
        <v>0</v>
      </c>
      <c r="BR154" s="6">
        <f t="shared" si="1571"/>
        <v>0</v>
      </c>
      <c r="BS154" s="6">
        <f t="shared" si="1571"/>
        <v>0</v>
      </c>
      <c r="BT154" s="6">
        <f t="shared" si="1571"/>
        <v>0</v>
      </c>
      <c r="BU154" s="6">
        <f t="shared" si="1571"/>
        <v>0</v>
      </c>
      <c r="BV154" s="6">
        <f t="shared" si="1571"/>
        <v>0</v>
      </c>
      <c r="BW154" s="6">
        <f t="shared" si="1571"/>
        <v>0</v>
      </c>
      <c r="BX154" s="6">
        <f t="shared" si="1571"/>
        <v>0</v>
      </c>
      <c r="BY154" s="6">
        <f t="shared" si="1571"/>
        <v>0</v>
      </c>
      <c r="BZ154" s="6">
        <f t="shared" si="1571"/>
        <v>0</v>
      </c>
      <c r="CA154" s="6">
        <f t="shared" si="1571"/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f t="shared" si="1571"/>
        <v>0</v>
      </c>
      <c r="DB154" s="6">
        <f t="shared" si="1571"/>
        <v>0</v>
      </c>
      <c r="DC154" s="6">
        <f t="shared" si="1571"/>
        <v>0</v>
      </c>
      <c r="DD154" s="6">
        <f t="shared" si="1571"/>
        <v>0</v>
      </c>
      <c r="DE154" s="6">
        <f t="shared" ref="DE154:DV154" si="1572">DD154+DE120-DE86</f>
        <v>0</v>
      </c>
      <c r="DF154" s="6">
        <f t="shared" si="1572"/>
        <v>0</v>
      </c>
      <c r="DG154" s="6">
        <f t="shared" si="1572"/>
        <v>0</v>
      </c>
      <c r="DH154" s="6">
        <f t="shared" si="1572"/>
        <v>0</v>
      </c>
      <c r="DI154" s="6">
        <f t="shared" si="1572"/>
        <v>0</v>
      </c>
      <c r="DJ154" s="6">
        <f t="shared" si="1572"/>
        <v>0</v>
      </c>
      <c r="DK154" s="6">
        <f t="shared" si="1572"/>
        <v>0</v>
      </c>
      <c r="DL154" s="6">
        <f t="shared" si="1572"/>
        <v>0</v>
      </c>
      <c r="DM154" s="6">
        <f t="shared" si="1572"/>
        <v>0</v>
      </c>
      <c r="DN154" s="6">
        <f t="shared" si="1572"/>
        <v>0</v>
      </c>
      <c r="DO154" s="6">
        <f t="shared" si="1572"/>
        <v>0</v>
      </c>
      <c r="DP154" s="6">
        <f t="shared" si="1572"/>
        <v>0</v>
      </c>
      <c r="DQ154" s="6">
        <f t="shared" si="1572"/>
        <v>0</v>
      </c>
      <c r="DR154" s="6">
        <f t="shared" si="1572"/>
        <v>0</v>
      </c>
      <c r="DS154" s="6">
        <f t="shared" si="1572"/>
        <v>0</v>
      </c>
      <c r="DT154" s="6">
        <f t="shared" si="1572"/>
        <v>0</v>
      </c>
      <c r="DU154" s="6">
        <f t="shared" si="1572"/>
        <v>0</v>
      </c>
      <c r="DV154" s="6">
        <f t="shared" si="1572"/>
        <v>0</v>
      </c>
      <c r="DW154" s="6">
        <f t="shared" ref="DW154:EA154" si="1573">DV154+DW120-DW86</f>
        <v>0</v>
      </c>
      <c r="DX154" s="6">
        <f t="shared" si="1573"/>
        <v>0</v>
      </c>
      <c r="DY154" s="6">
        <f t="shared" si="1573"/>
        <v>0</v>
      </c>
      <c r="DZ154" s="6">
        <f t="shared" si="1573"/>
        <v>0</v>
      </c>
      <c r="EA154" s="6">
        <f t="shared" si="1573"/>
        <v>0</v>
      </c>
      <c r="EB154" s="6">
        <f t="shared" si="1375"/>
        <v>0</v>
      </c>
      <c r="EC154" s="6">
        <f t="shared" si="1376"/>
        <v>0</v>
      </c>
      <c r="ED154" s="6">
        <f t="shared" si="1377"/>
        <v>0</v>
      </c>
      <c r="EE154" s="6">
        <f t="shared" si="1378"/>
        <v>0</v>
      </c>
      <c r="EF154" s="6">
        <f t="shared" si="1379"/>
        <v>0</v>
      </c>
      <c r="EG154" s="6">
        <f t="shared" si="1380"/>
        <v>0</v>
      </c>
      <c r="EH154" s="6">
        <f t="shared" si="1381"/>
        <v>0</v>
      </c>
      <c r="EI154" s="6">
        <f t="shared" si="1382"/>
        <v>0</v>
      </c>
      <c r="EJ154" s="6">
        <f t="shared" si="1383"/>
        <v>0</v>
      </c>
      <c r="EK154" s="6">
        <f t="shared" si="1384"/>
        <v>0</v>
      </c>
      <c r="EL154" s="6">
        <f t="shared" si="1385"/>
        <v>0</v>
      </c>
      <c r="EM154" s="6">
        <f t="shared" si="1386"/>
        <v>0</v>
      </c>
      <c r="EN154" s="6">
        <f t="shared" si="1387"/>
        <v>0</v>
      </c>
      <c r="EO154" s="6">
        <f t="shared" si="1388"/>
        <v>0</v>
      </c>
      <c r="EP154" s="6">
        <f t="shared" si="1389"/>
        <v>0</v>
      </c>
      <c r="EQ154" s="6">
        <f t="shared" si="1390"/>
        <v>0</v>
      </c>
      <c r="ER154" s="6">
        <f t="shared" si="1391"/>
        <v>0</v>
      </c>
      <c r="ES154" s="6">
        <f t="shared" si="1392"/>
        <v>0</v>
      </c>
      <c r="ET154" s="6">
        <f t="shared" si="1393"/>
        <v>0</v>
      </c>
      <c r="EU154" s="6">
        <f t="shared" si="1394"/>
        <v>0</v>
      </c>
      <c r="EV154" s="6">
        <f t="shared" si="1395"/>
        <v>0</v>
      </c>
      <c r="EW154" s="6">
        <f t="shared" si="1396"/>
        <v>0</v>
      </c>
      <c r="EX154" s="6">
        <f t="shared" si="1397"/>
        <v>0</v>
      </c>
      <c r="EY154" s="6">
        <f t="shared" si="1398"/>
        <v>0</v>
      </c>
      <c r="EZ154" s="6">
        <f t="shared" si="1399"/>
        <v>0</v>
      </c>
      <c r="FA154" s="6">
        <f t="shared" si="1400"/>
        <v>0</v>
      </c>
      <c r="FB154" s="6">
        <f t="shared" si="1401"/>
        <v>0</v>
      </c>
      <c r="FC154" s="6">
        <f t="shared" si="1402"/>
        <v>0</v>
      </c>
      <c r="FD154" s="6">
        <f t="shared" si="1403"/>
        <v>0</v>
      </c>
      <c r="FE154" s="6">
        <f t="shared" si="1404"/>
        <v>0</v>
      </c>
      <c r="FF154" s="6">
        <f t="shared" si="1405"/>
        <v>0</v>
      </c>
      <c r="FG154" s="6">
        <f t="shared" si="1406"/>
        <v>0</v>
      </c>
      <c r="FH154" s="6">
        <f t="shared" si="1407"/>
        <v>0</v>
      </c>
      <c r="FI154" s="6">
        <f t="shared" si="1408"/>
        <v>0</v>
      </c>
      <c r="FJ154" s="6">
        <f t="shared" si="1409"/>
        <v>0</v>
      </c>
      <c r="FK154" s="6">
        <f t="shared" si="1410"/>
        <v>0</v>
      </c>
      <c r="FL154" s="6">
        <f t="shared" si="1411"/>
        <v>0</v>
      </c>
      <c r="FM154" s="6">
        <f t="shared" si="1412"/>
        <v>0</v>
      </c>
      <c r="FN154" s="6">
        <f t="shared" si="1413"/>
        <v>0</v>
      </c>
      <c r="FO154" s="6">
        <f t="shared" si="1414"/>
        <v>0</v>
      </c>
      <c r="FP154" s="6">
        <f t="shared" si="1415"/>
        <v>0</v>
      </c>
      <c r="FQ154" s="6">
        <f t="shared" si="1416"/>
        <v>0</v>
      </c>
      <c r="FR154" s="6">
        <f t="shared" si="1417"/>
        <v>0</v>
      </c>
      <c r="FS154" s="6">
        <f t="shared" si="1418"/>
        <v>0</v>
      </c>
      <c r="FT154" s="6">
        <f t="shared" si="1419"/>
        <v>0</v>
      </c>
      <c r="FU154" s="6">
        <f t="shared" si="1420"/>
        <v>0</v>
      </c>
      <c r="FV154" s="6">
        <f t="shared" si="1421"/>
        <v>0</v>
      </c>
      <c r="FW154" s="6">
        <f t="shared" si="1422"/>
        <v>0</v>
      </c>
      <c r="FX154" s="6">
        <f t="shared" si="1423"/>
        <v>0</v>
      </c>
      <c r="FY154" s="6">
        <f t="shared" si="1424"/>
        <v>0</v>
      </c>
      <c r="FZ154" s="6">
        <f t="shared" si="1425"/>
        <v>0</v>
      </c>
      <c r="GA154" s="6">
        <f t="shared" si="1426"/>
        <v>0</v>
      </c>
      <c r="GB154" s="6">
        <f t="shared" si="1427"/>
        <v>0</v>
      </c>
      <c r="GC154" s="6">
        <f t="shared" si="1428"/>
        <v>0</v>
      </c>
      <c r="GD154" s="6">
        <f t="shared" si="1429"/>
        <v>0</v>
      </c>
      <c r="GE154" s="6">
        <f t="shared" si="1430"/>
        <v>0</v>
      </c>
      <c r="GF154" s="6">
        <f t="shared" si="1431"/>
        <v>0</v>
      </c>
      <c r="GG154" s="6">
        <f t="shared" si="1432"/>
        <v>0</v>
      </c>
      <c r="GH154" s="6">
        <f t="shared" si="1433"/>
        <v>0</v>
      </c>
      <c r="GI154" s="6">
        <f t="shared" si="1434"/>
        <v>0</v>
      </c>
      <c r="GJ154" s="6">
        <f t="shared" si="1435"/>
        <v>0</v>
      </c>
      <c r="GK154" s="6">
        <f t="shared" si="1436"/>
        <v>0</v>
      </c>
      <c r="GL154" s="6">
        <f t="shared" si="1437"/>
        <v>0</v>
      </c>
      <c r="GM154" s="6">
        <f t="shared" si="1438"/>
        <v>0</v>
      </c>
      <c r="GN154" s="6">
        <f t="shared" si="1439"/>
        <v>0</v>
      </c>
      <c r="GO154" s="6">
        <f t="shared" si="1440"/>
        <v>0</v>
      </c>
      <c r="GP154" s="6">
        <f t="shared" si="1441"/>
        <v>0</v>
      </c>
      <c r="GQ154" s="6">
        <f t="shared" si="1442"/>
        <v>0</v>
      </c>
      <c r="GR154" s="6">
        <f t="shared" si="1443"/>
        <v>0</v>
      </c>
      <c r="GS154" s="6">
        <f t="shared" si="1444"/>
        <v>0</v>
      </c>
      <c r="GT154" s="6">
        <f t="shared" si="1445"/>
        <v>0</v>
      </c>
      <c r="GU154" s="6">
        <f t="shared" si="1446"/>
        <v>0</v>
      </c>
      <c r="GV154" s="6">
        <f t="shared" si="1447"/>
        <v>0</v>
      </c>
      <c r="GW154" s="6">
        <f t="shared" si="1448"/>
        <v>0</v>
      </c>
      <c r="GX154" s="6">
        <f t="shared" si="1449"/>
        <v>0</v>
      </c>
      <c r="GY154" s="6">
        <f t="shared" si="1450"/>
        <v>0</v>
      </c>
      <c r="GZ154" s="6">
        <f t="shared" si="1451"/>
        <v>0</v>
      </c>
      <c r="HA154" s="6">
        <f t="shared" si="1452"/>
        <v>0</v>
      </c>
      <c r="HB154" s="6">
        <f t="shared" si="1453"/>
        <v>0</v>
      </c>
      <c r="HC154" s="6">
        <f t="shared" si="1454"/>
        <v>0</v>
      </c>
      <c r="HD154" s="6">
        <f t="shared" si="1455"/>
        <v>0</v>
      </c>
      <c r="HE154" s="6">
        <f t="shared" si="1456"/>
        <v>0</v>
      </c>
      <c r="HF154" s="6">
        <f t="shared" si="1457"/>
        <v>0</v>
      </c>
      <c r="HG154" s="6">
        <f t="shared" si="1458"/>
        <v>0</v>
      </c>
      <c r="HH154" s="6">
        <f t="shared" si="1459"/>
        <v>0</v>
      </c>
      <c r="HI154" s="6">
        <f t="shared" si="1460"/>
        <v>0</v>
      </c>
      <c r="HJ154" s="6">
        <f t="shared" si="1461"/>
        <v>0</v>
      </c>
      <c r="HK154" s="6">
        <f t="shared" si="1462"/>
        <v>0</v>
      </c>
      <c r="HL154" s="6">
        <f t="shared" si="1463"/>
        <v>0</v>
      </c>
      <c r="HM154" s="6">
        <f t="shared" si="1464"/>
        <v>0</v>
      </c>
      <c r="HN154" s="6">
        <f t="shared" si="1465"/>
        <v>0</v>
      </c>
      <c r="HO154" s="6">
        <f t="shared" si="1466"/>
        <v>0</v>
      </c>
      <c r="HP154" s="6">
        <f t="shared" si="1467"/>
        <v>0</v>
      </c>
      <c r="HQ154" s="6">
        <f t="shared" si="1468"/>
        <v>0</v>
      </c>
      <c r="HR154" s="6">
        <f t="shared" si="1469"/>
        <v>0</v>
      </c>
      <c r="HS154" s="6">
        <f t="shared" si="1470"/>
        <v>0</v>
      </c>
      <c r="HT154" s="6">
        <f t="shared" si="1471"/>
        <v>0</v>
      </c>
      <c r="HU154" s="6">
        <f t="shared" si="1472"/>
        <v>0</v>
      </c>
      <c r="HV154" s="6">
        <f t="shared" si="1473"/>
        <v>0</v>
      </c>
      <c r="HW154" s="6">
        <f t="shared" si="1474"/>
        <v>0</v>
      </c>
      <c r="HX154" s="6">
        <f t="shared" si="1475"/>
        <v>0</v>
      </c>
      <c r="HY154" s="6">
        <f t="shared" si="1476"/>
        <v>0</v>
      </c>
      <c r="HZ154" s="6">
        <f t="shared" si="1477"/>
        <v>0</v>
      </c>
      <c r="IA154" s="6">
        <f t="shared" si="1478"/>
        <v>0</v>
      </c>
      <c r="IB154" s="6">
        <f t="shared" si="1479"/>
        <v>0</v>
      </c>
      <c r="IC154" s="6">
        <f t="shared" si="1480"/>
        <v>0</v>
      </c>
      <c r="ID154" s="6">
        <f t="shared" si="1481"/>
        <v>0</v>
      </c>
      <c r="IE154" s="6">
        <f t="shared" si="1482"/>
        <v>0</v>
      </c>
      <c r="IF154" s="6">
        <f t="shared" si="1483"/>
        <v>0</v>
      </c>
      <c r="IG154" s="6">
        <f t="shared" si="1484"/>
        <v>0</v>
      </c>
      <c r="IH154" s="6">
        <f t="shared" si="1485"/>
        <v>0</v>
      </c>
      <c r="II154" s="6">
        <f t="shared" si="1486"/>
        <v>0</v>
      </c>
      <c r="IJ154" s="6">
        <f t="shared" si="1487"/>
        <v>0</v>
      </c>
      <c r="IK154" s="6">
        <f t="shared" si="1488"/>
        <v>0</v>
      </c>
      <c r="IL154" s="6">
        <f t="shared" si="1489"/>
        <v>0</v>
      </c>
      <c r="IM154" s="6">
        <f t="shared" si="1490"/>
        <v>0</v>
      </c>
      <c r="IN154" s="6">
        <f t="shared" si="1491"/>
        <v>0</v>
      </c>
      <c r="IO154" s="6">
        <f t="shared" si="1492"/>
        <v>0</v>
      </c>
      <c r="IP154" s="6">
        <f t="shared" si="1493"/>
        <v>0</v>
      </c>
      <c r="IQ154" s="6">
        <f t="shared" si="1494"/>
        <v>0</v>
      </c>
      <c r="IR154" s="6">
        <f t="shared" si="1495"/>
        <v>0</v>
      </c>
      <c r="IS154" s="6">
        <f t="shared" si="1496"/>
        <v>0</v>
      </c>
      <c r="IT154" s="6">
        <f t="shared" si="1497"/>
        <v>0</v>
      </c>
      <c r="IU154" s="6">
        <f t="shared" si="1498"/>
        <v>0</v>
      </c>
      <c r="IV154" s="6">
        <f t="shared" si="1499"/>
        <v>0</v>
      </c>
      <c r="IW154" s="6">
        <f t="shared" si="1500"/>
        <v>0</v>
      </c>
      <c r="IX154" s="6">
        <f t="shared" si="1501"/>
        <v>0</v>
      </c>
      <c r="IY154" s="6">
        <f t="shared" si="1502"/>
        <v>0</v>
      </c>
      <c r="IZ154" s="6">
        <f t="shared" si="1503"/>
        <v>0</v>
      </c>
      <c r="JA154" s="6">
        <f t="shared" si="1504"/>
        <v>0</v>
      </c>
      <c r="JB154" s="6">
        <f t="shared" si="1505"/>
        <v>0</v>
      </c>
      <c r="JC154" s="6">
        <f t="shared" si="1506"/>
        <v>0</v>
      </c>
    </row>
    <row r="157" spans="1:263" x14ac:dyDescent="0.3">
      <c r="B157">
        <v>1</v>
      </c>
      <c r="C157">
        <v>2</v>
      </c>
      <c r="D157" s="179">
        <v>3</v>
      </c>
      <c r="E157" s="179">
        <v>4</v>
      </c>
      <c r="F157" s="179">
        <v>5</v>
      </c>
      <c r="G157" s="179">
        <v>6</v>
      </c>
      <c r="H157" s="179">
        <v>7</v>
      </c>
      <c r="I157" s="179">
        <v>8</v>
      </c>
      <c r="J157" s="179">
        <v>9</v>
      </c>
      <c r="K157" s="179">
        <v>10</v>
      </c>
      <c r="L157" s="179">
        <v>11</v>
      </c>
      <c r="M157" s="179">
        <v>12</v>
      </c>
      <c r="N157" s="179">
        <v>13</v>
      </c>
      <c r="O157" s="179">
        <v>14</v>
      </c>
      <c r="P157" s="179">
        <v>15</v>
      </c>
      <c r="Q157" s="179">
        <v>16</v>
      </c>
      <c r="R157" s="179">
        <v>17</v>
      </c>
      <c r="S157" s="179">
        <v>18</v>
      </c>
      <c r="T157" s="179">
        <v>19</v>
      </c>
      <c r="U157" s="179">
        <v>20</v>
      </c>
      <c r="V157" s="179">
        <v>21</v>
      </c>
      <c r="W157" s="179">
        <v>22</v>
      </c>
      <c r="X157" s="179">
        <v>23</v>
      </c>
      <c r="Y157" s="179">
        <v>24</v>
      </c>
      <c r="Z157" s="179">
        <v>25</v>
      </c>
      <c r="AA157" s="179">
        <v>26</v>
      </c>
      <c r="AB157" s="179">
        <v>27</v>
      </c>
      <c r="AC157" s="179">
        <v>28</v>
      </c>
      <c r="AD157" s="179">
        <v>29</v>
      </c>
      <c r="AE157" s="179">
        <v>30</v>
      </c>
      <c r="AF157" s="179">
        <v>31</v>
      </c>
      <c r="AG157" s="179">
        <v>32</v>
      </c>
      <c r="AH157" s="179">
        <v>33</v>
      </c>
      <c r="AI157" s="179">
        <v>34</v>
      </c>
      <c r="AJ157" s="179">
        <v>35</v>
      </c>
      <c r="AK157" s="179">
        <v>36</v>
      </c>
      <c r="AL157" s="179">
        <v>37</v>
      </c>
      <c r="AM157" s="179">
        <v>38</v>
      </c>
      <c r="AN157" s="179">
        <v>39</v>
      </c>
      <c r="AO157" s="179">
        <v>40</v>
      </c>
      <c r="AP157" s="179">
        <v>41</v>
      </c>
      <c r="AQ157" s="179">
        <v>42</v>
      </c>
      <c r="AR157" s="179">
        <v>43</v>
      </c>
      <c r="AS157" s="179">
        <v>44</v>
      </c>
      <c r="AT157" s="179">
        <v>45</v>
      </c>
      <c r="AU157" s="179">
        <v>46</v>
      </c>
      <c r="AV157" s="179">
        <v>47</v>
      </c>
      <c r="AW157" s="179">
        <v>48</v>
      </c>
      <c r="AX157" s="179">
        <v>49</v>
      </c>
      <c r="AY157" s="179">
        <v>50</v>
      </c>
      <c r="AZ157" s="179">
        <v>51</v>
      </c>
      <c r="BA157" s="179">
        <v>52</v>
      </c>
      <c r="BB157" s="179">
        <v>53</v>
      </c>
      <c r="BC157" s="179">
        <v>54</v>
      </c>
      <c r="BD157" s="179">
        <v>55</v>
      </c>
      <c r="BE157" s="179">
        <v>56</v>
      </c>
      <c r="BF157" s="179">
        <v>57</v>
      </c>
      <c r="BG157" s="179">
        <v>58</v>
      </c>
      <c r="BH157" s="179">
        <v>59</v>
      </c>
      <c r="BI157" s="179">
        <v>60</v>
      </c>
      <c r="BJ157" s="179">
        <v>61</v>
      </c>
      <c r="BK157" s="179">
        <v>62</v>
      </c>
      <c r="BL157" s="179">
        <v>63</v>
      </c>
      <c r="BM157" s="179">
        <v>64</v>
      </c>
      <c r="BN157" s="179">
        <v>65</v>
      </c>
      <c r="BO157" s="179">
        <v>66</v>
      </c>
      <c r="BP157" s="179">
        <v>67</v>
      </c>
      <c r="BQ157" s="179">
        <v>68</v>
      </c>
      <c r="BR157" s="179">
        <v>69</v>
      </c>
      <c r="BS157" s="179">
        <v>70</v>
      </c>
      <c r="BT157" s="179">
        <v>71</v>
      </c>
      <c r="BU157" s="179">
        <v>72</v>
      </c>
      <c r="BV157" s="179">
        <v>73</v>
      </c>
      <c r="BW157" s="179">
        <v>74</v>
      </c>
      <c r="BX157" s="179">
        <v>75</v>
      </c>
      <c r="BY157" s="179">
        <v>76</v>
      </c>
      <c r="BZ157" s="179">
        <v>77</v>
      </c>
      <c r="CA157" s="179">
        <v>78</v>
      </c>
      <c r="CB157" s="179">
        <v>79</v>
      </c>
      <c r="CC157" s="179">
        <v>80</v>
      </c>
      <c r="CD157" s="179">
        <v>81</v>
      </c>
      <c r="CE157" s="179">
        <v>82</v>
      </c>
      <c r="CF157" s="179">
        <v>83</v>
      </c>
      <c r="CG157" s="179">
        <v>84</v>
      </c>
      <c r="CH157" s="179">
        <v>85</v>
      </c>
      <c r="CI157" s="179">
        <v>86</v>
      </c>
      <c r="CJ157" s="179">
        <v>87</v>
      </c>
      <c r="CK157" s="179">
        <v>88</v>
      </c>
      <c r="CL157" s="179">
        <v>89</v>
      </c>
      <c r="CM157" s="179">
        <v>90</v>
      </c>
      <c r="CN157" s="179">
        <v>91</v>
      </c>
      <c r="CO157" s="179">
        <v>92</v>
      </c>
      <c r="CP157" s="179">
        <v>93</v>
      </c>
      <c r="CQ157" s="179">
        <v>94</v>
      </c>
      <c r="CR157" s="179">
        <v>95</v>
      </c>
      <c r="CS157" s="179">
        <v>96</v>
      </c>
      <c r="CT157" s="179">
        <v>97</v>
      </c>
      <c r="CU157" s="179">
        <v>98</v>
      </c>
      <c r="CV157" s="179">
        <v>99</v>
      </c>
      <c r="CW157" s="179">
        <v>100</v>
      </c>
      <c r="CX157" s="179">
        <v>101</v>
      </c>
      <c r="CY157" s="179">
        <v>102</v>
      </c>
      <c r="CZ157" s="179">
        <v>103</v>
      </c>
      <c r="DA157" s="179">
        <v>104</v>
      </c>
      <c r="DB157" s="179">
        <v>105</v>
      </c>
      <c r="DC157" s="179">
        <v>106</v>
      </c>
      <c r="DD157" s="179">
        <v>107</v>
      </c>
      <c r="DE157" s="179">
        <v>108</v>
      </c>
      <c r="DF157" s="179">
        <v>109</v>
      </c>
      <c r="DG157" s="179">
        <v>110</v>
      </c>
      <c r="DH157" s="179">
        <v>111</v>
      </c>
      <c r="DI157" s="179">
        <v>112</v>
      </c>
      <c r="DJ157" s="179">
        <v>113</v>
      </c>
      <c r="DK157" s="179">
        <v>114</v>
      </c>
      <c r="DL157" s="179">
        <v>115</v>
      </c>
      <c r="DM157" s="179">
        <v>116</v>
      </c>
      <c r="DN157" s="179">
        <v>117</v>
      </c>
      <c r="DO157" s="179">
        <v>118</v>
      </c>
      <c r="DP157" s="179">
        <v>119</v>
      </c>
      <c r="DQ157" s="179">
        <v>120</v>
      </c>
      <c r="DR157" s="179">
        <v>121</v>
      </c>
      <c r="DS157" s="179">
        <v>122</v>
      </c>
      <c r="DT157" s="179">
        <v>123</v>
      </c>
      <c r="DU157" s="179">
        <v>124</v>
      </c>
      <c r="DV157" s="179">
        <v>125</v>
      </c>
      <c r="DW157" s="179">
        <v>126</v>
      </c>
      <c r="DX157" s="179">
        <v>127</v>
      </c>
      <c r="DY157" s="179">
        <v>128</v>
      </c>
      <c r="DZ157" s="179">
        <v>129</v>
      </c>
      <c r="EA157" s="179">
        <v>130</v>
      </c>
      <c r="EB157" s="179">
        <v>131</v>
      </c>
      <c r="EC157" s="179">
        <v>132</v>
      </c>
      <c r="ED157" s="179">
        <v>133</v>
      </c>
      <c r="EE157" s="179">
        <v>134</v>
      </c>
      <c r="EF157" s="179">
        <v>135</v>
      </c>
      <c r="EG157" s="179">
        <v>136</v>
      </c>
      <c r="EH157" s="179">
        <v>137</v>
      </c>
      <c r="EI157" s="179">
        <v>138</v>
      </c>
      <c r="EJ157" s="179">
        <v>139</v>
      </c>
      <c r="EK157" s="179">
        <v>140</v>
      </c>
      <c r="EL157" s="179">
        <v>141</v>
      </c>
      <c r="EM157" s="179">
        <v>142</v>
      </c>
      <c r="EN157" s="179">
        <v>143</v>
      </c>
      <c r="EO157" s="179">
        <v>144</v>
      </c>
      <c r="EP157" s="179">
        <v>145</v>
      </c>
      <c r="EQ157" s="179">
        <v>146</v>
      </c>
      <c r="ER157" s="179">
        <v>147</v>
      </c>
      <c r="ES157" s="179">
        <v>148</v>
      </c>
      <c r="ET157" s="179">
        <v>149</v>
      </c>
      <c r="EU157" s="179">
        <v>150</v>
      </c>
      <c r="EV157" s="179">
        <v>151</v>
      </c>
      <c r="EW157" s="179">
        <v>152</v>
      </c>
      <c r="EX157" s="179">
        <v>153</v>
      </c>
      <c r="EY157" s="179">
        <v>154</v>
      </c>
      <c r="EZ157" s="179">
        <v>155</v>
      </c>
      <c r="FA157" s="179">
        <v>156</v>
      </c>
      <c r="FB157" s="179">
        <v>157</v>
      </c>
      <c r="FC157" s="179">
        <v>158</v>
      </c>
      <c r="FD157" s="179">
        <v>159</v>
      </c>
      <c r="FE157" s="179">
        <v>160</v>
      </c>
      <c r="FF157" s="179">
        <v>161</v>
      </c>
      <c r="FG157" s="179">
        <v>162</v>
      </c>
      <c r="FH157" s="179">
        <v>163</v>
      </c>
      <c r="FI157" s="179">
        <v>164</v>
      </c>
      <c r="FJ157" s="179">
        <v>165</v>
      </c>
      <c r="FK157" s="179">
        <v>166</v>
      </c>
      <c r="FL157" s="179">
        <v>167</v>
      </c>
      <c r="FM157" s="179">
        <v>168</v>
      </c>
      <c r="FN157" s="179">
        <v>169</v>
      </c>
      <c r="FO157" s="179">
        <v>170</v>
      </c>
      <c r="FP157" s="179">
        <v>171</v>
      </c>
      <c r="FQ157" s="179">
        <v>172</v>
      </c>
      <c r="FR157" s="179">
        <v>173</v>
      </c>
      <c r="FS157" s="179">
        <v>174</v>
      </c>
      <c r="FT157" s="179">
        <v>175</v>
      </c>
      <c r="FU157" s="179">
        <v>176</v>
      </c>
      <c r="FV157" s="179">
        <v>177</v>
      </c>
      <c r="FW157" s="179">
        <v>178</v>
      </c>
      <c r="FX157" s="179">
        <v>179</v>
      </c>
      <c r="FY157" s="179">
        <v>180</v>
      </c>
      <c r="FZ157" s="179">
        <v>181</v>
      </c>
      <c r="GA157" s="179">
        <v>182</v>
      </c>
      <c r="GB157" s="179">
        <v>183</v>
      </c>
      <c r="GC157" s="179">
        <v>184</v>
      </c>
      <c r="GD157" s="179">
        <v>185</v>
      </c>
      <c r="GE157" s="179">
        <v>186</v>
      </c>
      <c r="GF157" s="179">
        <v>187</v>
      </c>
      <c r="GG157" s="179">
        <v>188</v>
      </c>
      <c r="GH157" s="179">
        <v>189</v>
      </c>
      <c r="GI157" s="179">
        <v>190</v>
      </c>
      <c r="GJ157" s="179">
        <v>191</v>
      </c>
      <c r="GK157" s="179">
        <v>192</v>
      </c>
      <c r="GL157" s="179">
        <v>193</v>
      </c>
      <c r="GM157" s="179">
        <v>194</v>
      </c>
      <c r="GN157" s="179">
        <v>195</v>
      </c>
      <c r="GO157" s="179">
        <v>196</v>
      </c>
      <c r="GP157" s="179">
        <v>197</v>
      </c>
      <c r="GQ157" s="179">
        <v>198</v>
      </c>
      <c r="GR157" s="179">
        <v>199</v>
      </c>
      <c r="GS157" s="179">
        <v>200</v>
      </c>
      <c r="GT157" s="179">
        <v>201</v>
      </c>
      <c r="GU157" s="179">
        <v>202</v>
      </c>
      <c r="GV157" s="179">
        <v>203</v>
      </c>
      <c r="GW157" s="179">
        <v>204</v>
      </c>
      <c r="GX157" s="179">
        <v>205</v>
      </c>
      <c r="GY157" s="179">
        <v>206</v>
      </c>
      <c r="GZ157" s="179">
        <v>207</v>
      </c>
      <c r="HA157" s="179">
        <v>208</v>
      </c>
      <c r="HB157" s="179">
        <v>209</v>
      </c>
      <c r="HC157" s="179">
        <v>210</v>
      </c>
      <c r="HD157" s="179">
        <v>211</v>
      </c>
      <c r="HE157" s="179">
        <v>212</v>
      </c>
      <c r="HF157" s="179">
        <v>213</v>
      </c>
      <c r="HG157" s="179">
        <v>214</v>
      </c>
      <c r="HH157" s="179">
        <v>215</v>
      </c>
      <c r="HI157" s="179">
        <v>216</v>
      </c>
      <c r="HJ157" s="179">
        <v>217</v>
      </c>
      <c r="HK157" s="179">
        <v>218</v>
      </c>
      <c r="HL157" s="179">
        <v>219</v>
      </c>
      <c r="HM157" s="179">
        <v>220</v>
      </c>
      <c r="HN157" s="179">
        <v>221</v>
      </c>
      <c r="HO157" s="179">
        <v>222</v>
      </c>
      <c r="HP157" s="179">
        <v>223</v>
      </c>
      <c r="HQ157" s="179">
        <v>224</v>
      </c>
      <c r="HR157" s="179">
        <v>225</v>
      </c>
      <c r="HS157" s="179">
        <v>226</v>
      </c>
      <c r="HT157" s="179">
        <v>227</v>
      </c>
      <c r="HU157" s="179">
        <v>228</v>
      </c>
      <c r="HV157" s="179">
        <v>229</v>
      </c>
      <c r="HW157" s="179">
        <v>230</v>
      </c>
      <c r="HX157" s="179">
        <v>231</v>
      </c>
      <c r="HY157" s="179">
        <v>232</v>
      </c>
      <c r="HZ157" s="179">
        <v>233</v>
      </c>
      <c r="IA157" s="179">
        <v>234</v>
      </c>
      <c r="IB157" s="179">
        <v>235</v>
      </c>
      <c r="IC157" s="179">
        <v>236</v>
      </c>
      <c r="ID157" s="179">
        <v>237</v>
      </c>
      <c r="IE157" s="179">
        <v>238</v>
      </c>
      <c r="IF157" s="179">
        <v>239</v>
      </c>
      <c r="IG157" s="179">
        <v>240</v>
      </c>
      <c r="IH157" s="179">
        <v>241</v>
      </c>
      <c r="II157" s="179">
        <v>242</v>
      </c>
      <c r="IJ157" s="179">
        <v>243</v>
      </c>
      <c r="IK157" s="179">
        <v>244</v>
      </c>
      <c r="IL157" s="179">
        <v>245</v>
      </c>
      <c r="IM157" s="179">
        <v>246</v>
      </c>
      <c r="IN157" s="179">
        <v>247</v>
      </c>
      <c r="IO157" s="179">
        <v>248</v>
      </c>
      <c r="IP157" s="179">
        <v>249</v>
      </c>
      <c r="IQ157" s="179">
        <v>250</v>
      </c>
      <c r="IR157" s="179">
        <v>251</v>
      </c>
      <c r="IS157" s="179">
        <v>252</v>
      </c>
      <c r="IT157" s="179">
        <v>253</v>
      </c>
      <c r="IU157" s="179">
        <v>254</v>
      </c>
      <c r="IV157" s="179">
        <v>255</v>
      </c>
      <c r="IW157" s="179">
        <v>256</v>
      </c>
      <c r="IX157" s="179">
        <v>257</v>
      </c>
      <c r="IY157" s="179">
        <v>258</v>
      </c>
      <c r="IZ157" s="179">
        <v>259</v>
      </c>
      <c r="JA157" s="179">
        <v>260</v>
      </c>
      <c r="JB157" s="179">
        <v>261</v>
      </c>
      <c r="JC157" s="179">
        <v>262</v>
      </c>
    </row>
  </sheetData>
  <conditionalFormatting sqref="B2:JC2">
    <cfRule type="expression" dxfId="182" priority="10">
      <formula>WEEKDAY(B$2)=1</formula>
    </cfRule>
  </conditionalFormatting>
  <conditionalFormatting sqref="B20:JC20">
    <cfRule type="expression" dxfId="181" priority="9">
      <formula>WEEKDAY(B$2)=1</formula>
    </cfRule>
  </conditionalFormatting>
  <conditionalFormatting sqref="B38:JC38">
    <cfRule type="expression" dxfId="180" priority="8">
      <formula>WEEKDAY(B$2)=1</formula>
    </cfRule>
  </conditionalFormatting>
  <conditionalFormatting sqref="A38:XFD50">
    <cfRule type="cellIs" dxfId="179" priority="7" operator="lessThan">
      <formula>0</formula>
    </cfRule>
  </conditionalFormatting>
  <conditionalFormatting sqref="B56:JC56">
    <cfRule type="expression" dxfId="178" priority="6">
      <formula>WEEKDAY(B$2)=1</formula>
    </cfRule>
  </conditionalFormatting>
  <conditionalFormatting sqref="B90:JC90">
    <cfRule type="expression" dxfId="177" priority="5">
      <formula>WEEKDAY(B$2)=1</formula>
    </cfRule>
  </conditionalFormatting>
  <conditionalFormatting sqref="B124:JC124">
    <cfRule type="expression" dxfId="176" priority="4">
      <formula>WEEKDAY(B$2)=1</formula>
    </cfRule>
  </conditionalFormatting>
  <conditionalFormatting sqref="U91:BO101">
    <cfRule type="cellIs" dxfId="175" priority="3" operator="lessThan">
      <formula>0</formula>
    </cfRule>
  </conditionalFormatting>
  <conditionalFormatting sqref="A124:XFD154">
    <cfRule type="cellIs" dxfId="174" priority="2" operator="lessThan">
      <formula>0</formula>
    </cfRule>
  </conditionalFormatting>
  <conditionalFormatting sqref="U102:BO120">
    <cfRule type="cellIs" dxfId="173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IP140"/>
  <sheetViews>
    <sheetView showZeros="0" zoomScaleNormal="100" workbookViewId="0">
      <pane xSplit="1" ySplit="2" topLeftCell="GA75" activePane="bottomRight" state="frozen"/>
      <selection pane="topRight" activeCell="B1" sqref="B1"/>
      <selection pane="bottomLeft" activeCell="A3" sqref="A3"/>
      <selection pane="bottomRight" activeCell="GC35" sqref="GC35:HG35"/>
    </sheetView>
  </sheetViews>
  <sheetFormatPr defaultRowHeight="14.4" x14ac:dyDescent="0.3"/>
  <cols>
    <col min="1" max="1" width="13.44140625" customWidth="1"/>
    <col min="2" max="250" width="5.5546875" style="4" customWidth="1"/>
  </cols>
  <sheetData>
    <row r="1" spans="1:250" ht="14.4" hidden="1" customHeight="1" x14ac:dyDescent="0.3"/>
    <row r="2" spans="1:250" x14ac:dyDescent="0.3">
      <c r="A2" s="2" t="s">
        <v>0</v>
      </c>
      <c r="B2" s="5">
        <v>44895</v>
      </c>
      <c r="C2" s="5">
        <v>44896</v>
      </c>
      <c r="D2" s="5">
        <v>44897</v>
      </c>
      <c r="E2" s="5">
        <v>44898</v>
      </c>
      <c r="F2" s="5">
        <v>44899</v>
      </c>
      <c r="G2" s="5">
        <v>44900</v>
      </c>
      <c r="H2" s="5">
        <v>44901</v>
      </c>
      <c r="I2" s="5">
        <v>44902</v>
      </c>
      <c r="J2" s="5">
        <v>44903</v>
      </c>
      <c r="K2" s="5">
        <v>44904</v>
      </c>
      <c r="L2" s="5">
        <v>44905</v>
      </c>
      <c r="M2" s="5">
        <v>44906</v>
      </c>
      <c r="N2" s="5">
        <v>44907</v>
      </c>
      <c r="O2" s="5">
        <v>44908</v>
      </c>
      <c r="P2" s="5">
        <v>44909</v>
      </c>
      <c r="Q2" s="5">
        <v>44910</v>
      </c>
      <c r="R2" s="5">
        <v>44911</v>
      </c>
      <c r="S2" s="5">
        <v>44912</v>
      </c>
      <c r="T2" s="5">
        <v>44913</v>
      </c>
      <c r="U2" s="5">
        <v>44914</v>
      </c>
      <c r="V2" s="5">
        <v>44915</v>
      </c>
      <c r="W2" s="5">
        <v>44916</v>
      </c>
      <c r="X2" s="5">
        <v>44917</v>
      </c>
      <c r="Y2" s="5">
        <v>44918</v>
      </c>
      <c r="Z2" s="5">
        <v>44919</v>
      </c>
      <c r="AA2" s="5">
        <v>44920</v>
      </c>
      <c r="AB2" s="5">
        <v>44921</v>
      </c>
      <c r="AC2" s="5">
        <v>44922</v>
      </c>
      <c r="AD2" s="5">
        <v>44923</v>
      </c>
      <c r="AE2" s="5">
        <v>44924</v>
      </c>
      <c r="AF2" s="5">
        <v>44925</v>
      </c>
      <c r="AG2" s="5">
        <v>44926</v>
      </c>
      <c r="AH2" s="5">
        <v>44927</v>
      </c>
      <c r="AI2" s="5">
        <v>44928</v>
      </c>
      <c r="AJ2" s="5">
        <v>44929</v>
      </c>
      <c r="AK2" s="5">
        <v>44930</v>
      </c>
      <c r="AL2" s="5">
        <v>44931</v>
      </c>
      <c r="AM2" s="5">
        <v>44932</v>
      </c>
      <c r="AN2" s="5">
        <v>44933</v>
      </c>
      <c r="AO2" s="5">
        <v>44934</v>
      </c>
      <c r="AP2" s="5">
        <v>44935</v>
      </c>
      <c r="AQ2" s="5">
        <v>44936</v>
      </c>
      <c r="AR2" s="5">
        <v>44937</v>
      </c>
      <c r="AS2" s="5">
        <v>44938</v>
      </c>
      <c r="AT2" s="5">
        <v>44939</v>
      </c>
      <c r="AU2" s="5">
        <v>44940</v>
      </c>
      <c r="AV2" s="5">
        <v>44941</v>
      </c>
      <c r="AW2" s="5">
        <v>44942</v>
      </c>
      <c r="AX2" s="5">
        <v>44943</v>
      </c>
      <c r="AY2" s="5">
        <v>44944</v>
      </c>
      <c r="AZ2" s="5">
        <v>44945</v>
      </c>
      <c r="BA2" s="5">
        <v>44946</v>
      </c>
      <c r="BB2" s="5">
        <v>44947</v>
      </c>
      <c r="BC2" s="5">
        <v>44948</v>
      </c>
      <c r="BD2" s="5">
        <v>44949</v>
      </c>
      <c r="BE2" s="5">
        <v>44950</v>
      </c>
      <c r="BF2" s="5">
        <v>44951</v>
      </c>
      <c r="BG2" s="5">
        <v>44952</v>
      </c>
      <c r="BH2" s="5">
        <v>44953</v>
      </c>
      <c r="BI2" s="5">
        <v>44954</v>
      </c>
      <c r="BJ2" s="5">
        <v>44955</v>
      </c>
      <c r="BK2" s="5">
        <v>44956</v>
      </c>
      <c r="BL2" s="5">
        <v>44957</v>
      </c>
      <c r="BM2" s="5">
        <v>44958</v>
      </c>
      <c r="BN2" s="5">
        <v>44959</v>
      </c>
      <c r="BO2" s="5">
        <v>44960</v>
      </c>
      <c r="BP2" s="5">
        <v>44961</v>
      </c>
      <c r="BQ2" s="5">
        <v>44962</v>
      </c>
      <c r="BR2" s="5">
        <v>44963</v>
      </c>
      <c r="BS2" s="5">
        <v>44964</v>
      </c>
      <c r="BT2" s="5">
        <v>44965</v>
      </c>
      <c r="BU2" s="5">
        <v>44966</v>
      </c>
      <c r="BV2" s="5">
        <v>44967</v>
      </c>
      <c r="BW2" s="5">
        <v>44968</v>
      </c>
      <c r="BX2" s="5">
        <v>44969</v>
      </c>
      <c r="BY2" s="5">
        <v>44970</v>
      </c>
      <c r="BZ2" s="5">
        <v>44971</v>
      </c>
      <c r="CA2" s="5">
        <v>44972</v>
      </c>
      <c r="CB2" s="5">
        <v>44973</v>
      </c>
      <c r="CC2" s="5">
        <v>44974</v>
      </c>
      <c r="CD2" s="5">
        <v>44975</v>
      </c>
      <c r="CE2" s="5">
        <v>44976</v>
      </c>
      <c r="CF2" s="5">
        <v>44977</v>
      </c>
      <c r="CG2" s="5">
        <v>44978</v>
      </c>
      <c r="CH2" s="5">
        <v>44979</v>
      </c>
      <c r="CI2" s="5">
        <v>44980</v>
      </c>
      <c r="CJ2" s="5">
        <v>44981</v>
      </c>
      <c r="CK2" s="5">
        <v>44982</v>
      </c>
      <c r="CL2" s="5">
        <v>44983</v>
      </c>
      <c r="CM2" s="5">
        <v>44984</v>
      </c>
      <c r="CN2" s="5">
        <v>44985</v>
      </c>
      <c r="CO2" s="5">
        <v>44986</v>
      </c>
      <c r="CP2" s="5">
        <v>44987</v>
      </c>
      <c r="CQ2" s="5">
        <v>44988</v>
      </c>
      <c r="CR2" s="5">
        <v>44989</v>
      </c>
      <c r="CS2" s="5">
        <v>44990</v>
      </c>
      <c r="CT2" s="5">
        <v>44991</v>
      </c>
      <c r="CU2" s="5">
        <v>44992</v>
      </c>
      <c r="CV2" s="5">
        <v>44993</v>
      </c>
      <c r="CW2" s="5">
        <v>44994</v>
      </c>
      <c r="CX2" s="5">
        <v>44995</v>
      </c>
      <c r="CY2" s="5">
        <v>44996</v>
      </c>
      <c r="CZ2" s="5">
        <v>44997</v>
      </c>
      <c r="DA2" s="5">
        <v>44998</v>
      </c>
      <c r="DB2" s="5">
        <v>44999</v>
      </c>
      <c r="DC2" s="5">
        <v>45000</v>
      </c>
      <c r="DD2" s="5">
        <v>45001</v>
      </c>
      <c r="DE2" s="5">
        <v>45002</v>
      </c>
      <c r="DF2" s="5">
        <v>45003</v>
      </c>
      <c r="DG2" s="5">
        <v>45004</v>
      </c>
      <c r="DH2" s="5">
        <v>45005</v>
      </c>
      <c r="DI2" s="5">
        <v>45006</v>
      </c>
      <c r="DJ2" s="5">
        <v>45007</v>
      </c>
      <c r="DK2" s="5">
        <v>45008</v>
      </c>
      <c r="DL2" s="5">
        <v>45009</v>
      </c>
      <c r="DM2" s="5">
        <v>45010</v>
      </c>
      <c r="DN2" s="5">
        <v>45011</v>
      </c>
      <c r="DO2" s="5">
        <v>45012</v>
      </c>
      <c r="DP2" s="5">
        <v>45013</v>
      </c>
      <c r="DQ2" s="5">
        <v>45014</v>
      </c>
      <c r="DR2" s="5">
        <v>45015</v>
      </c>
      <c r="DS2" s="5">
        <v>45016</v>
      </c>
      <c r="DT2" s="5">
        <v>45017</v>
      </c>
      <c r="DU2" s="5">
        <v>45018</v>
      </c>
      <c r="DV2" s="5">
        <v>45019</v>
      </c>
      <c r="DW2" s="5">
        <v>45020</v>
      </c>
      <c r="DX2" s="5">
        <v>45021</v>
      </c>
      <c r="DY2" s="5">
        <v>45022</v>
      </c>
      <c r="DZ2" s="5">
        <v>45023</v>
      </c>
      <c r="EA2" s="5">
        <v>45024</v>
      </c>
      <c r="EB2" s="5">
        <v>45025</v>
      </c>
      <c r="EC2" s="5">
        <v>45026</v>
      </c>
      <c r="ED2" s="5">
        <v>45027</v>
      </c>
      <c r="EE2" s="5">
        <v>45028</v>
      </c>
      <c r="EF2" s="5">
        <v>45029</v>
      </c>
      <c r="EG2" s="5">
        <v>45030</v>
      </c>
      <c r="EH2" s="5">
        <v>45031</v>
      </c>
      <c r="EI2" s="5">
        <v>45032</v>
      </c>
      <c r="EJ2" s="5">
        <v>45033</v>
      </c>
      <c r="EK2" s="5">
        <v>45034</v>
      </c>
      <c r="EL2" s="5">
        <v>45035</v>
      </c>
      <c r="EM2" s="5">
        <v>45036</v>
      </c>
      <c r="EN2" s="5">
        <v>45037</v>
      </c>
      <c r="EO2" s="5">
        <v>45038</v>
      </c>
      <c r="EP2" s="5">
        <v>45039</v>
      </c>
      <c r="EQ2" s="5">
        <v>45040</v>
      </c>
      <c r="ER2" s="5">
        <v>45041</v>
      </c>
      <c r="ES2" s="5">
        <v>45042</v>
      </c>
      <c r="ET2" s="5">
        <v>45043</v>
      </c>
      <c r="EU2" s="5">
        <v>45044</v>
      </c>
      <c r="EV2" s="5">
        <v>45045</v>
      </c>
      <c r="EW2" s="5">
        <v>45046</v>
      </c>
      <c r="EX2" s="5">
        <v>45047</v>
      </c>
      <c r="EY2" s="5">
        <v>45048</v>
      </c>
      <c r="EZ2" s="5">
        <v>45049</v>
      </c>
      <c r="FA2" s="5">
        <v>45050</v>
      </c>
      <c r="FB2" s="5">
        <v>45051</v>
      </c>
      <c r="FC2" s="5">
        <v>45052</v>
      </c>
      <c r="FD2" s="5">
        <v>45053</v>
      </c>
      <c r="FE2" s="5">
        <v>45054</v>
      </c>
      <c r="FF2" s="5">
        <v>45055</v>
      </c>
      <c r="FG2" s="5">
        <v>45056</v>
      </c>
      <c r="FH2" s="5">
        <v>45057</v>
      </c>
      <c r="FI2" s="5">
        <v>45058</v>
      </c>
      <c r="FJ2" s="5">
        <v>45059</v>
      </c>
      <c r="FK2" s="5">
        <v>45060</v>
      </c>
      <c r="FL2" s="5">
        <v>45061</v>
      </c>
      <c r="FM2" s="5">
        <v>45062</v>
      </c>
      <c r="FN2" s="5">
        <v>45063</v>
      </c>
      <c r="FO2" s="5">
        <v>45064</v>
      </c>
      <c r="FP2" s="5">
        <v>45065</v>
      </c>
      <c r="FQ2" s="5">
        <v>45066</v>
      </c>
      <c r="FR2" s="5">
        <v>45067</v>
      </c>
      <c r="FS2" s="5">
        <v>45068</v>
      </c>
      <c r="FT2" s="5">
        <v>45069</v>
      </c>
      <c r="FU2" s="5">
        <v>45070</v>
      </c>
      <c r="FV2" s="5">
        <v>45071</v>
      </c>
      <c r="FW2" s="5">
        <v>45072</v>
      </c>
      <c r="FX2" s="5">
        <v>45073</v>
      </c>
      <c r="FY2" s="5">
        <v>45074</v>
      </c>
      <c r="FZ2" s="5">
        <v>45075</v>
      </c>
      <c r="GA2" s="5">
        <v>45076</v>
      </c>
      <c r="GB2" s="5">
        <v>45077</v>
      </c>
      <c r="GC2" s="5">
        <f t="shared" ref="GC2" si="0">GB2+1</f>
        <v>45078</v>
      </c>
      <c r="GD2" s="5">
        <f t="shared" ref="GD2" si="1">GC2+1</f>
        <v>45079</v>
      </c>
      <c r="GE2" s="5">
        <f t="shared" ref="GE2" si="2">GD2+1</f>
        <v>45080</v>
      </c>
      <c r="GF2" s="5">
        <f t="shared" ref="GF2" si="3">GE2+1</f>
        <v>45081</v>
      </c>
      <c r="GG2" s="5">
        <f t="shared" ref="GG2" si="4">GF2+1</f>
        <v>45082</v>
      </c>
      <c r="GH2" s="5">
        <f t="shared" ref="GH2" si="5">GG2+1</f>
        <v>45083</v>
      </c>
      <c r="GI2" s="5">
        <f t="shared" ref="GI2" si="6">GH2+1</f>
        <v>45084</v>
      </c>
      <c r="GJ2" s="5">
        <f t="shared" ref="GJ2" si="7">GI2+1</f>
        <v>45085</v>
      </c>
      <c r="GK2" s="5">
        <f t="shared" ref="GK2" si="8">GJ2+1</f>
        <v>45086</v>
      </c>
      <c r="GL2" s="5">
        <f t="shared" ref="GL2" si="9">GK2+1</f>
        <v>45087</v>
      </c>
      <c r="GM2" s="5">
        <f t="shared" ref="GM2" si="10">GL2+1</f>
        <v>45088</v>
      </c>
      <c r="GN2" s="5">
        <f t="shared" ref="GN2" si="11">GM2+1</f>
        <v>45089</v>
      </c>
      <c r="GO2" s="5">
        <f t="shared" ref="GO2" si="12">GN2+1</f>
        <v>45090</v>
      </c>
      <c r="GP2" s="5">
        <f t="shared" ref="GP2" si="13">GO2+1</f>
        <v>45091</v>
      </c>
      <c r="GQ2" s="5">
        <f t="shared" ref="GQ2" si="14">GP2+1</f>
        <v>45092</v>
      </c>
      <c r="GR2" s="5">
        <f t="shared" ref="GR2" si="15">GQ2+1</f>
        <v>45093</v>
      </c>
      <c r="GS2" s="5">
        <f t="shared" ref="GS2" si="16">GR2+1</f>
        <v>45094</v>
      </c>
      <c r="GT2" s="5">
        <f t="shared" ref="GT2" si="17">GS2+1</f>
        <v>45095</v>
      </c>
      <c r="GU2" s="5">
        <f t="shared" ref="GU2" si="18">GT2+1</f>
        <v>45096</v>
      </c>
      <c r="GV2" s="5">
        <f t="shared" ref="GV2" si="19">GU2+1</f>
        <v>45097</v>
      </c>
      <c r="GW2" s="5">
        <f t="shared" ref="GW2" si="20">GV2+1</f>
        <v>45098</v>
      </c>
      <c r="GX2" s="5">
        <f t="shared" ref="GX2" si="21">GW2+1</f>
        <v>45099</v>
      </c>
      <c r="GY2" s="5">
        <f t="shared" ref="GY2" si="22">GX2+1</f>
        <v>45100</v>
      </c>
      <c r="GZ2" s="5">
        <f t="shared" ref="GZ2" si="23">GY2+1</f>
        <v>45101</v>
      </c>
      <c r="HA2" s="5">
        <f t="shared" ref="HA2" si="24">GZ2+1</f>
        <v>45102</v>
      </c>
      <c r="HB2" s="5">
        <f t="shared" ref="HB2" si="25">HA2+1</f>
        <v>45103</v>
      </c>
      <c r="HC2" s="5">
        <f t="shared" ref="HC2" si="26">HB2+1</f>
        <v>45104</v>
      </c>
      <c r="HD2" s="5">
        <f t="shared" ref="HD2" si="27">HC2+1</f>
        <v>45105</v>
      </c>
      <c r="HE2" s="5">
        <f t="shared" ref="HE2" si="28">HD2+1</f>
        <v>45106</v>
      </c>
      <c r="HF2" s="5">
        <f t="shared" ref="HF2" si="29">HE2+1</f>
        <v>45107</v>
      </c>
      <c r="HG2" s="5">
        <f t="shared" ref="HG2" si="30">HF2+1</f>
        <v>45108</v>
      </c>
      <c r="HH2" s="5">
        <f t="shared" ref="HH2" si="31">HG2+1</f>
        <v>45109</v>
      </c>
      <c r="HI2" s="5">
        <f t="shared" ref="HI2" si="32">HH2+1</f>
        <v>45110</v>
      </c>
      <c r="HJ2" s="5">
        <f t="shared" ref="HJ2" si="33">HI2+1</f>
        <v>45111</v>
      </c>
      <c r="HK2" s="5">
        <f t="shared" ref="HK2" si="34">HJ2+1</f>
        <v>45112</v>
      </c>
      <c r="HL2" s="5">
        <f t="shared" ref="HL2" si="35">HK2+1</f>
        <v>45113</v>
      </c>
      <c r="HM2" s="5">
        <f t="shared" ref="HM2" si="36">HL2+1</f>
        <v>45114</v>
      </c>
      <c r="HN2" s="5">
        <f t="shared" ref="HN2" si="37">HM2+1</f>
        <v>45115</v>
      </c>
      <c r="HO2" s="5">
        <f t="shared" ref="HO2" si="38">HN2+1</f>
        <v>45116</v>
      </c>
      <c r="HP2" s="5">
        <f t="shared" ref="HP2" si="39">HO2+1</f>
        <v>45117</v>
      </c>
      <c r="HQ2" s="5">
        <f t="shared" ref="HQ2" si="40">HP2+1</f>
        <v>45118</v>
      </c>
      <c r="HR2" s="5">
        <f t="shared" ref="HR2" si="41">HQ2+1</f>
        <v>45119</v>
      </c>
      <c r="HS2" s="5">
        <f t="shared" ref="HS2" si="42">HR2+1</f>
        <v>45120</v>
      </c>
      <c r="HT2" s="5">
        <f t="shared" ref="HT2" si="43">HS2+1</f>
        <v>45121</v>
      </c>
      <c r="HU2" s="5">
        <f t="shared" ref="HU2" si="44">HT2+1</f>
        <v>45122</v>
      </c>
      <c r="HV2" s="5">
        <f t="shared" ref="HV2" si="45">HU2+1</f>
        <v>45123</v>
      </c>
      <c r="HW2" s="5">
        <f t="shared" ref="HW2" si="46">HV2+1</f>
        <v>45124</v>
      </c>
      <c r="HX2" s="5">
        <f t="shared" ref="HX2" si="47">HW2+1</f>
        <v>45125</v>
      </c>
      <c r="HY2" s="5">
        <f t="shared" ref="HY2" si="48">HX2+1</f>
        <v>45126</v>
      </c>
      <c r="HZ2" s="5">
        <f t="shared" ref="HZ2" si="49">HY2+1</f>
        <v>45127</v>
      </c>
      <c r="IA2" s="5">
        <f t="shared" ref="IA2" si="50">HZ2+1</f>
        <v>45128</v>
      </c>
      <c r="IB2" s="5">
        <f t="shared" ref="IB2" si="51">IA2+1</f>
        <v>45129</v>
      </c>
      <c r="IC2" s="5">
        <f t="shared" ref="IC2" si="52">IB2+1</f>
        <v>45130</v>
      </c>
      <c r="ID2" s="5">
        <f t="shared" ref="ID2" si="53">IC2+1</f>
        <v>45131</v>
      </c>
      <c r="IE2" s="5">
        <f t="shared" ref="IE2" si="54">ID2+1</f>
        <v>45132</v>
      </c>
      <c r="IF2" s="5">
        <f t="shared" ref="IF2" si="55">IE2+1</f>
        <v>45133</v>
      </c>
      <c r="IG2" s="5">
        <f t="shared" ref="IG2" si="56">IF2+1</f>
        <v>45134</v>
      </c>
      <c r="IH2" s="5">
        <f t="shared" ref="IH2" si="57">IG2+1</f>
        <v>45135</v>
      </c>
      <c r="II2" s="5">
        <f t="shared" ref="II2" si="58">IH2+1</f>
        <v>45136</v>
      </c>
      <c r="IJ2" s="5">
        <f t="shared" ref="IJ2" si="59">II2+1</f>
        <v>45137</v>
      </c>
      <c r="IK2" s="5">
        <f t="shared" ref="IK2" si="60">IJ2+1</f>
        <v>45138</v>
      </c>
      <c r="IL2" s="5">
        <f t="shared" ref="IL2" si="61">IK2+1</f>
        <v>45139</v>
      </c>
      <c r="IM2" s="5">
        <f t="shared" ref="IM2" si="62">IL2+1</f>
        <v>45140</v>
      </c>
      <c r="IN2" s="5">
        <f t="shared" ref="IN2" si="63">IM2+1</f>
        <v>45141</v>
      </c>
      <c r="IO2" s="5">
        <f t="shared" ref="IO2" si="64">IN2+1</f>
        <v>45142</v>
      </c>
      <c r="IP2" s="5">
        <f t="shared" ref="IP2" si="65">IO2+1</f>
        <v>45143</v>
      </c>
    </row>
    <row r="3" spans="1:250" x14ac:dyDescent="0.3">
      <c r="A3" s="7" t="s">
        <v>1</v>
      </c>
      <c r="B3" s="6">
        <v>0</v>
      </c>
      <c r="C3" s="6">
        <v>2</v>
      </c>
      <c r="D3" s="6">
        <v>4</v>
      </c>
      <c r="E3" s="6">
        <v>2</v>
      </c>
      <c r="F3" s="6">
        <v>0</v>
      </c>
      <c r="G3" s="6">
        <v>3</v>
      </c>
      <c r="H3" s="6">
        <v>3</v>
      </c>
      <c r="I3" s="6">
        <v>1</v>
      </c>
      <c r="J3" s="6">
        <v>1</v>
      </c>
      <c r="K3" s="6">
        <v>8</v>
      </c>
      <c r="L3" s="6">
        <v>0</v>
      </c>
      <c r="M3" s="6">
        <v>0</v>
      </c>
      <c r="N3" s="6">
        <v>1</v>
      </c>
      <c r="O3" s="6">
        <v>0</v>
      </c>
      <c r="P3" s="6">
        <v>0</v>
      </c>
      <c r="Q3" s="6">
        <v>0</v>
      </c>
      <c r="R3" s="6">
        <v>2</v>
      </c>
      <c r="S3" s="6">
        <v>1</v>
      </c>
      <c r="T3" s="6">
        <v>0</v>
      </c>
      <c r="U3" s="6">
        <v>0</v>
      </c>
      <c r="V3" s="6">
        <v>1</v>
      </c>
      <c r="W3" s="6">
        <v>1</v>
      </c>
      <c r="X3" s="6">
        <v>1</v>
      </c>
      <c r="Y3" s="6">
        <v>1</v>
      </c>
      <c r="Z3" s="6">
        <v>0</v>
      </c>
      <c r="AA3" s="6">
        <v>0</v>
      </c>
      <c r="AB3" s="6">
        <v>0</v>
      </c>
      <c r="AC3" s="6">
        <v>1</v>
      </c>
      <c r="AD3" s="6">
        <v>0</v>
      </c>
      <c r="AE3" s="6">
        <v>1</v>
      </c>
      <c r="AF3" s="6">
        <v>0</v>
      </c>
      <c r="AG3" s="6">
        <v>0</v>
      </c>
      <c r="AH3" s="6">
        <v>0</v>
      </c>
      <c r="AI3" s="6">
        <v>0</v>
      </c>
      <c r="AJ3" s="6">
        <v>1</v>
      </c>
      <c r="AK3" s="6">
        <v>2</v>
      </c>
      <c r="AL3" s="6">
        <v>2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1</v>
      </c>
      <c r="AT3" s="6">
        <v>0</v>
      </c>
      <c r="AU3" s="6">
        <v>1</v>
      </c>
      <c r="AV3" s="6">
        <v>0</v>
      </c>
      <c r="AW3" s="6">
        <v>3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1</v>
      </c>
      <c r="BN3" s="6">
        <v>0</v>
      </c>
      <c r="BO3" s="6">
        <v>0</v>
      </c>
      <c r="BP3" s="6">
        <v>0</v>
      </c>
      <c r="BQ3" s="6">
        <v>0</v>
      </c>
      <c r="BR3" s="6">
        <v>1</v>
      </c>
      <c r="BS3" s="6">
        <v>0</v>
      </c>
      <c r="BT3" s="6">
        <v>1</v>
      </c>
      <c r="BU3" s="6">
        <v>1</v>
      </c>
      <c r="BV3" s="6">
        <v>1</v>
      </c>
      <c r="BW3" s="6">
        <v>4</v>
      </c>
      <c r="BX3" s="6">
        <v>0</v>
      </c>
      <c r="BY3" s="6">
        <v>1</v>
      </c>
      <c r="BZ3" s="6">
        <v>1</v>
      </c>
      <c r="CA3" s="6">
        <v>2</v>
      </c>
      <c r="CB3" s="6">
        <v>1</v>
      </c>
      <c r="CC3" s="6">
        <v>4</v>
      </c>
      <c r="CD3" s="6">
        <v>0</v>
      </c>
      <c r="CE3" s="6">
        <v>0</v>
      </c>
      <c r="CF3" s="6">
        <v>0</v>
      </c>
      <c r="CG3" s="6">
        <v>1</v>
      </c>
      <c r="CH3" s="6">
        <v>0</v>
      </c>
      <c r="CI3" s="6">
        <v>0</v>
      </c>
      <c r="CJ3" s="6">
        <v>2</v>
      </c>
      <c r="CK3" s="6">
        <v>0</v>
      </c>
      <c r="CL3" s="6">
        <v>0</v>
      </c>
      <c r="CM3" s="6">
        <v>0</v>
      </c>
      <c r="CN3" s="6">
        <v>0</v>
      </c>
      <c r="CO3" s="6">
        <v>3</v>
      </c>
      <c r="CP3" s="6">
        <v>2</v>
      </c>
      <c r="CQ3" s="6">
        <v>1</v>
      </c>
      <c r="CR3" s="6">
        <v>2</v>
      </c>
      <c r="CS3" s="6">
        <v>0</v>
      </c>
      <c r="CT3" s="6">
        <v>1</v>
      </c>
      <c r="CU3" s="6">
        <v>1</v>
      </c>
      <c r="CV3" s="6">
        <v>1</v>
      </c>
      <c r="CW3" s="6">
        <v>0</v>
      </c>
      <c r="CX3" s="6">
        <v>0</v>
      </c>
      <c r="CY3" s="6">
        <v>3</v>
      </c>
      <c r="CZ3" s="6">
        <v>0</v>
      </c>
      <c r="DA3" s="6">
        <v>4</v>
      </c>
      <c r="DB3" s="6">
        <v>3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1</v>
      </c>
      <c r="DI3" s="6">
        <v>0</v>
      </c>
      <c r="DJ3" s="6">
        <v>1</v>
      </c>
      <c r="DK3" s="6">
        <v>3</v>
      </c>
      <c r="DL3" s="6">
        <v>1</v>
      </c>
      <c r="DM3" s="6">
        <v>0</v>
      </c>
      <c r="DN3" s="6">
        <v>0</v>
      </c>
      <c r="DO3" s="6">
        <v>1</v>
      </c>
      <c r="DP3" s="6">
        <v>0</v>
      </c>
      <c r="DQ3" s="6">
        <v>1</v>
      </c>
      <c r="DR3" s="6">
        <v>1</v>
      </c>
      <c r="DS3" s="6">
        <v>0</v>
      </c>
      <c r="DT3" s="6">
        <v>0</v>
      </c>
      <c r="DU3" s="6">
        <v>0</v>
      </c>
      <c r="DV3" s="6">
        <v>4</v>
      </c>
      <c r="DW3" s="6">
        <v>0</v>
      </c>
      <c r="DX3" s="6">
        <v>4</v>
      </c>
      <c r="DY3" s="6">
        <v>2</v>
      </c>
      <c r="DZ3" s="6">
        <v>8</v>
      </c>
      <c r="EA3" s="6">
        <v>2</v>
      </c>
      <c r="EB3" s="6">
        <v>0</v>
      </c>
      <c r="EC3" s="6">
        <v>2</v>
      </c>
      <c r="ED3" s="6">
        <v>0</v>
      </c>
      <c r="EE3" s="6">
        <v>0</v>
      </c>
      <c r="EF3" s="6">
        <v>0</v>
      </c>
      <c r="EG3" s="6">
        <v>4</v>
      </c>
      <c r="EH3" s="6">
        <v>0</v>
      </c>
      <c r="EI3" s="6">
        <v>0</v>
      </c>
      <c r="EJ3" s="6">
        <v>1</v>
      </c>
      <c r="EK3" s="6">
        <v>3</v>
      </c>
      <c r="EL3" s="6">
        <v>3</v>
      </c>
      <c r="EM3" s="6">
        <v>2</v>
      </c>
      <c r="EN3" s="6">
        <v>0</v>
      </c>
      <c r="EO3" s="6">
        <v>1</v>
      </c>
      <c r="EP3" s="6">
        <v>0</v>
      </c>
      <c r="EQ3" s="6">
        <v>1</v>
      </c>
      <c r="ER3" s="6">
        <v>1</v>
      </c>
      <c r="ES3" s="6">
        <v>2</v>
      </c>
      <c r="ET3" s="6">
        <v>0</v>
      </c>
      <c r="EU3" s="6">
        <v>2</v>
      </c>
      <c r="EV3" s="6">
        <v>0</v>
      </c>
      <c r="EW3" s="6">
        <v>0</v>
      </c>
      <c r="EX3" s="6">
        <v>0</v>
      </c>
      <c r="EY3" s="6">
        <v>0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0</v>
      </c>
      <c r="FF3" s="6">
        <v>0</v>
      </c>
      <c r="FG3" s="6">
        <v>0</v>
      </c>
      <c r="FH3" s="6">
        <v>0</v>
      </c>
      <c r="FI3" s="6">
        <v>0</v>
      </c>
      <c r="FJ3" s="6">
        <v>2</v>
      </c>
      <c r="FK3" s="6">
        <v>0</v>
      </c>
      <c r="FL3" s="6">
        <v>0</v>
      </c>
      <c r="FM3" s="6">
        <v>0</v>
      </c>
      <c r="FN3" s="6">
        <v>0</v>
      </c>
      <c r="FO3" s="6">
        <v>0</v>
      </c>
      <c r="FP3" s="6">
        <v>0</v>
      </c>
      <c r="FQ3" s="6">
        <v>0</v>
      </c>
      <c r="FR3" s="6">
        <v>0</v>
      </c>
      <c r="FS3" s="6">
        <v>0</v>
      </c>
      <c r="FT3" s="6">
        <v>0</v>
      </c>
      <c r="FU3" s="6">
        <v>0</v>
      </c>
      <c r="FV3" s="6">
        <v>0</v>
      </c>
      <c r="FW3" s="6">
        <v>0</v>
      </c>
      <c r="FX3" s="6">
        <v>0</v>
      </c>
      <c r="FY3" s="6">
        <v>0</v>
      </c>
      <c r="FZ3" s="6">
        <v>0</v>
      </c>
      <c r="GA3" s="6">
        <v>0</v>
      </c>
      <c r="GB3" s="6">
        <v>0</v>
      </c>
      <c r="GC3" s="6">
        <f>COUNTIF(Sheet1!$P:$P,Delivery!$A3&amp;"KGL"&amp;GC$2)</f>
        <v>0</v>
      </c>
      <c r="GD3" s="6">
        <f>COUNTIF(Sheet1!$P:$P,Delivery!$A3&amp;"KGL"&amp;GD$2)</f>
        <v>0</v>
      </c>
      <c r="GE3" s="6">
        <f>COUNTIF(Sheet1!$P:$P,Delivery!$A3&amp;"KGL"&amp;GE$2)</f>
        <v>0</v>
      </c>
      <c r="GF3" s="6">
        <f>COUNTIF(Sheet1!$P:$P,Delivery!$A3&amp;"KGL"&amp;GF$2)</f>
        <v>0</v>
      </c>
      <c r="GG3" s="6">
        <f>COUNTIF(Sheet1!$P:$P,Delivery!$A3&amp;"KGL"&amp;GG$2)</f>
        <v>0</v>
      </c>
      <c r="GH3" s="6">
        <f>COUNTIF(Sheet1!$P:$P,Delivery!$A3&amp;"KGL"&amp;GH$2)</f>
        <v>0</v>
      </c>
      <c r="GI3" s="6">
        <f>COUNTIF(Sheet1!$P:$P,Delivery!$A3&amp;"KGL"&amp;GI$2)</f>
        <v>0</v>
      </c>
      <c r="GJ3" s="6">
        <f>COUNTIF(Sheet1!$P:$P,Delivery!$A3&amp;"KGL"&amp;GJ$2)</f>
        <v>0</v>
      </c>
      <c r="GK3" s="6">
        <f>COUNTIF(Sheet1!$P:$P,Delivery!$A3&amp;"KGL"&amp;GK$2)</f>
        <v>0</v>
      </c>
      <c r="GL3" s="6">
        <f>COUNTIF(Sheet1!$P:$P,Delivery!$A3&amp;"KGL"&amp;GL$2)</f>
        <v>0</v>
      </c>
      <c r="GM3" s="6">
        <f>COUNTIF(Sheet1!$P:$P,Delivery!$A3&amp;"KGL"&amp;GM$2)</f>
        <v>0</v>
      </c>
      <c r="GN3" s="6">
        <f>COUNTIF(Sheet1!$P:$P,Delivery!$A3&amp;"KGL"&amp;GN$2)</f>
        <v>0</v>
      </c>
      <c r="GO3" s="6">
        <f>COUNTIF(Sheet1!$P:$P,Delivery!$A3&amp;"KGL"&amp;GO$2)</f>
        <v>0</v>
      </c>
      <c r="GP3" s="6">
        <f>COUNTIF(Sheet1!$P:$P,Delivery!$A3&amp;"KGL"&amp;GP$2)</f>
        <v>0</v>
      </c>
      <c r="GQ3" s="6">
        <f>COUNTIF(Sheet1!$P:$P,Delivery!$A3&amp;"KGL"&amp;GQ$2)</f>
        <v>0</v>
      </c>
      <c r="GR3" s="6">
        <f>COUNTIF(Sheet1!$P:$P,Delivery!$A3&amp;"KGL"&amp;GR$2)</f>
        <v>0</v>
      </c>
      <c r="GS3" s="6">
        <f>COUNTIF(Sheet1!$P:$P,Delivery!$A3&amp;"KGL"&amp;GS$2)</f>
        <v>0</v>
      </c>
      <c r="GT3" s="6">
        <f>COUNTIF(Sheet1!$P:$P,Delivery!$A3&amp;"KGL"&amp;GT$2)</f>
        <v>0</v>
      </c>
      <c r="GU3" s="6">
        <f>COUNTIF(Sheet1!$P:$P,Delivery!$A3&amp;"KGL"&amp;GU$2)</f>
        <v>0</v>
      </c>
      <c r="GV3" s="6">
        <f>COUNTIF(Sheet1!$P:$P,Delivery!$A3&amp;"KGL"&amp;GV$2)</f>
        <v>0</v>
      </c>
      <c r="GW3" s="6">
        <f>COUNTIF(Sheet1!$P:$P,Delivery!$A3&amp;"KGL"&amp;GW$2)</f>
        <v>0</v>
      </c>
      <c r="GX3" s="6">
        <f>COUNTIF(Sheet1!$P:$P,Delivery!$A3&amp;"KGL"&amp;GX$2)</f>
        <v>0</v>
      </c>
      <c r="GY3" s="6">
        <f>COUNTIF(Sheet1!$P:$P,Delivery!$A3&amp;"KGL"&amp;GY$2)</f>
        <v>0</v>
      </c>
      <c r="GZ3" s="6">
        <f>COUNTIF(Sheet1!$P:$P,Delivery!$A3&amp;"KGL"&amp;GZ$2)</f>
        <v>0</v>
      </c>
      <c r="HA3" s="6">
        <f>COUNTIF(Sheet1!$P:$P,Delivery!$A3&amp;"KGL"&amp;HA$2)</f>
        <v>0</v>
      </c>
      <c r="HB3" s="6">
        <f>COUNTIF(Sheet1!$P:$P,Delivery!$A3&amp;"KGL"&amp;HB$2)</f>
        <v>0</v>
      </c>
      <c r="HC3" s="6">
        <f>COUNTIF(Sheet1!$P:$P,Delivery!$A3&amp;"KGL"&amp;HC$2)</f>
        <v>0</v>
      </c>
      <c r="HD3" s="6">
        <f>COUNTIF(Sheet1!$P:$P,Delivery!$A3&amp;"KGL"&amp;HD$2)</f>
        <v>1</v>
      </c>
      <c r="HE3" s="6">
        <f>COUNTIF(Sheet1!$P:$P,Delivery!$A3&amp;"KGL"&amp;HE$2)</f>
        <v>1</v>
      </c>
      <c r="HF3" s="6">
        <f>COUNTIF(Sheet1!$P:$P,Delivery!$A3&amp;"KGL"&amp;HF$2)</f>
        <v>0</v>
      </c>
      <c r="HG3" s="6">
        <f>COUNTIF(Sheet1!$P:$P,Delivery!$A3&amp;"KGL"&amp;HG$2)</f>
        <v>0</v>
      </c>
      <c r="HH3" s="6">
        <f>COUNTIF(Sheet1!$P:$P,Delivery!$A3&amp;"KGL"&amp;HH$2)</f>
        <v>0</v>
      </c>
      <c r="HI3" s="6">
        <f>COUNTIF(Sheet1!$P:$P,Delivery!$A3&amp;"KGL"&amp;HI$2)</f>
        <v>0</v>
      </c>
      <c r="HJ3" s="6">
        <f>COUNTIF(Sheet1!$P:$P,Delivery!$A3&amp;"KGL"&amp;HJ$2)</f>
        <v>0</v>
      </c>
      <c r="HK3" s="6">
        <f>COUNTIF(Sheet1!$P:$P,Delivery!$A3&amp;"KGL"&amp;HK$2)</f>
        <v>0</v>
      </c>
      <c r="HL3" s="6">
        <f>COUNTIF(Sheet1!$P:$P,Delivery!$A3&amp;"KGL"&amp;HL$2)</f>
        <v>0</v>
      </c>
      <c r="HM3" s="6">
        <f>COUNTIF(Sheet1!$P:$P,Delivery!$A3&amp;"KGL"&amp;HM$2)</f>
        <v>0</v>
      </c>
      <c r="HN3" s="6">
        <f>COUNTIF(Sheet1!$P:$P,Delivery!$A3&amp;"KGL"&amp;HN$2)</f>
        <v>0</v>
      </c>
      <c r="HO3" s="6">
        <f>COUNTIF(Sheet1!$P:$P,Delivery!$A3&amp;"KGL"&amp;HO$2)</f>
        <v>0</v>
      </c>
      <c r="HP3" s="6">
        <f>COUNTIF(Sheet1!$P:$P,Delivery!$A3&amp;"KGL"&amp;HP$2)</f>
        <v>0</v>
      </c>
      <c r="HQ3" s="6">
        <f>COUNTIF(Sheet1!$P:$P,Delivery!$A3&amp;"KGL"&amp;HQ$2)</f>
        <v>2</v>
      </c>
      <c r="HR3" s="6">
        <f>COUNTIF(Sheet1!$P:$P,Delivery!$A3&amp;"KGL"&amp;HR$2)</f>
        <v>0</v>
      </c>
      <c r="HS3" s="6">
        <f>COUNTIF(Sheet1!$P:$P,Delivery!$A3&amp;"KGL"&amp;HS$2)</f>
        <v>0</v>
      </c>
      <c r="HT3" s="6">
        <f>COUNTIF(Sheet1!$P:$P,Delivery!$A3&amp;"KGL"&amp;HT$2)</f>
        <v>0</v>
      </c>
      <c r="HU3" s="6">
        <f>COUNTIF(Sheet1!$P:$P,Delivery!$A3&amp;"KGL"&amp;HU$2)</f>
        <v>0</v>
      </c>
      <c r="HV3" s="6">
        <f>COUNTIF(Sheet1!$P:$P,Delivery!$A3&amp;"KGL"&amp;HV$2)</f>
        <v>0</v>
      </c>
      <c r="HW3" s="6">
        <f>COUNTIF(Sheet1!$P:$P,Delivery!$A3&amp;"KGL"&amp;HW$2)</f>
        <v>0</v>
      </c>
      <c r="HX3" s="6">
        <f>COUNTIF(Sheet1!$P:$P,Delivery!$A3&amp;"KGL"&amp;HX$2)</f>
        <v>0</v>
      </c>
      <c r="HY3" s="6">
        <f>COUNTIF(Sheet1!$P:$P,Delivery!$A3&amp;"KGL"&amp;HY$2)</f>
        <v>0</v>
      </c>
      <c r="HZ3" s="6">
        <f>COUNTIF(Sheet1!$P:$P,Delivery!$A3&amp;"KGL"&amp;HZ$2)</f>
        <v>0</v>
      </c>
      <c r="IA3" s="6">
        <f>COUNTIF(Sheet1!$P:$P,Delivery!$A3&amp;"KGL"&amp;IA$2)</f>
        <v>0</v>
      </c>
      <c r="IB3" s="6">
        <f>COUNTIF(Sheet1!$P:$P,Delivery!$A3&amp;"KGL"&amp;IB$2)</f>
        <v>0</v>
      </c>
      <c r="IC3" s="6">
        <f>COUNTIF(Sheet1!$P:$P,Delivery!$A3&amp;"KGL"&amp;IC$2)</f>
        <v>0</v>
      </c>
      <c r="ID3" s="6">
        <f>COUNTIF(Sheet1!$P:$P,Delivery!$A3&amp;"KGL"&amp;ID$2)</f>
        <v>0</v>
      </c>
      <c r="IE3" s="6">
        <f>COUNTIF(Sheet1!$P:$P,Delivery!$A3&amp;"KGL"&amp;IE$2)</f>
        <v>0</v>
      </c>
      <c r="IF3" s="6">
        <f>COUNTIF(Sheet1!$P:$P,Delivery!$A3&amp;"KGL"&amp;IF$2)</f>
        <v>1</v>
      </c>
      <c r="IG3" s="6">
        <f>COUNTIF(Sheet1!$P:$P,Delivery!$A3&amp;"KGL"&amp;IG$2)</f>
        <v>1</v>
      </c>
      <c r="IH3" s="6">
        <f>COUNTIF(Sheet1!$P:$P,Delivery!$A3&amp;"KGL"&amp;IH$2)</f>
        <v>0</v>
      </c>
      <c r="II3" s="6">
        <f>COUNTIF(Sheet1!$P:$P,Delivery!$A3&amp;"KGL"&amp;II$2)</f>
        <v>0</v>
      </c>
      <c r="IJ3" s="6">
        <f>COUNTIF(Sheet1!$P:$P,Delivery!$A3&amp;"KGL"&amp;IJ$2)</f>
        <v>0</v>
      </c>
      <c r="IK3" s="6">
        <f>COUNTIF(Sheet1!$P:$P,Delivery!$A3&amp;"KGL"&amp;IK$2)</f>
        <v>0</v>
      </c>
      <c r="IL3" s="6">
        <f>COUNTIF(Sheet1!$P:$P,Delivery!$A3&amp;"KGL"&amp;IL$2)</f>
        <v>0</v>
      </c>
      <c r="IM3" s="6">
        <f>COUNTIF(Sheet1!$P:$P,Delivery!$A3&amp;"KGL"&amp;IM$2)</f>
        <v>0</v>
      </c>
      <c r="IN3" s="6">
        <f>COUNTIF(Sheet1!$P:$P,Delivery!$A3&amp;"KGL"&amp;IN$2)</f>
        <v>0</v>
      </c>
      <c r="IO3" s="6">
        <f>COUNTIF(Sheet1!$P:$P,Delivery!$A3&amp;"KGL"&amp;IO$2)</f>
        <v>0</v>
      </c>
      <c r="IP3" s="6">
        <f>COUNTIF(Sheet1!$P:$P,Delivery!$A3&amp;"KGL"&amp;IP$2)</f>
        <v>0</v>
      </c>
    </row>
    <row r="4" spans="1:250" x14ac:dyDescent="0.3">
      <c r="A4" s="7" t="s">
        <v>2</v>
      </c>
      <c r="B4" s="6">
        <v>8</v>
      </c>
      <c r="C4" s="6">
        <v>2</v>
      </c>
      <c r="D4" s="6">
        <v>2</v>
      </c>
      <c r="E4" s="6">
        <v>1</v>
      </c>
      <c r="F4" s="6">
        <v>0</v>
      </c>
      <c r="G4" s="6">
        <v>1</v>
      </c>
      <c r="H4" s="6">
        <v>1</v>
      </c>
      <c r="I4" s="6">
        <v>0</v>
      </c>
      <c r="J4" s="6">
        <v>2</v>
      </c>
      <c r="K4" s="6">
        <v>2</v>
      </c>
      <c r="L4" s="6">
        <v>2</v>
      </c>
      <c r="M4" s="6">
        <v>0</v>
      </c>
      <c r="N4" s="6">
        <v>1</v>
      </c>
      <c r="O4" s="6">
        <v>4</v>
      </c>
      <c r="P4" s="6">
        <v>2</v>
      </c>
      <c r="Q4" s="6">
        <v>0</v>
      </c>
      <c r="R4" s="6">
        <v>0</v>
      </c>
      <c r="S4" s="6">
        <v>2</v>
      </c>
      <c r="T4" s="6">
        <v>0</v>
      </c>
      <c r="U4" s="6">
        <v>2</v>
      </c>
      <c r="V4" s="6">
        <v>3</v>
      </c>
      <c r="W4" s="6">
        <v>4</v>
      </c>
      <c r="X4" s="6">
        <v>3</v>
      </c>
      <c r="Y4" s="6">
        <v>7</v>
      </c>
      <c r="Z4" s="6">
        <v>3</v>
      </c>
      <c r="AA4" s="6">
        <v>0</v>
      </c>
      <c r="AB4" s="6">
        <v>6</v>
      </c>
      <c r="AC4" s="6">
        <v>3</v>
      </c>
      <c r="AD4" s="6">
        <v>0</v>
      </c>
      <c r="AE4" s="6">
        <v>0</v>
      </c>
      <c r="AF4" s="6">
        <v>5</v>
      </c>
      <c r="AG4" s="6">
        <v>1</v>
      </c>
      <c r="AH4" s="6">
        <v>0</v>
      </c>
      <c r="AI4" s="6">
        <v>0</v>
      </c>
      <c r="AJ4" s="6">
        <v>4</v>
      </c>
      <c r="AK4" s="6">
        <v>7</v>
      </c>
      <c r="AL4" s="6">
        <v>5</v>
      </c>
      <c r="AM4" s="6">
        <v>8</v>
      </c>
      <c r="AN4" s="6">
        <v>4</v>
      </c>
      <c r="AO4" s="6">
        <v>0</v>
      </c>
      <c r="AP4" s="6">
        <v>6</v>
      </c>
      <c r="AQ4" s="6">
        <v>2</v>
      </c>
      <c r="AR4" s="6">
        <v>0</v>
      </c>
      <c r="AS4" s="6">
        <v>14</v>
      </c>
      <c r="AT4" s="6">
        <v>12</v>
      </c>
      <c r="AU4" s="6">
        <v>9</v>
      </c>
      <c r="AV4" s="6">
        <v>0</v>
      </c>
      <c r="AW4" s="6">
        <v>6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1</v>
      </c>
      <c r="BO4" s="6">
        <v>5</v>
      </c>
      <c r="BP4" s="6">
        <v>2</v>
      </c>
      <c r="BQ4" s="6">
        <v>0</v>
      </c>
      <c r="BR4" s="6">
        <v>0</v>
      </c>
      <c r="BS4" s="6">
        <v>3</v>
      </c>
      <c r="BT4" s="6">
        <v>2</v>
      </c>
      <c r="BU4" s="6">
        <v>1</v>
      </c>
      <c r="BV4" s="6">
        <v>2</v>
      </c>
      <c r="BW4" s="6">
        <v>0</v>
      </c>
      <c r="BX4" s="6">
        <v>0</v>
      </c>
      <c r="BY4" s="6">
        <v>0</v>
      </c>
      <c r="BZ4" s="6">
        <v>5</v>
      </c>
      <c r="CA4" s="6">
        <v>0</v>
      </c>
      <c r="CB4" s="6">
        <v>1</v>
      </c>
      <c r="CC4" s="6">
        <v>5</v>
      </c>
      <c r="CD4" s="6">
        <v>4</v>
      </c>
      <c r="CE4" s="6">
        <v>0</v>
      </c>
      <c r="CF4" s="6">
        <v>5</v>
      </c>
      <c r="CG4" s="6">
        <v>5</v>
      </c>
      <c r="CH4" s="6">
        <v>5</v>
      </c>
      <c r="CI4" s="6">
        <v>4</v>
      </c>
      <c r="CJ4" s="6">
        <v>7</v>
      </c>
      <c r="CK4" s="6">
        <v>1</v>
      </c>
      <c r="CL4" s="6">
        <v>0</v>
      </c>
      <c r="CM4" s="6">
        <v>3</v>
      </c>
      <c r="CN4" s="6">
        <v>0</v>
      </c>
      <c r="CO4" s="6">
        <v>7</v>
      </c>
      <c r="CP4" s="6">
        <v>2</v>
      </c>
      <c r="CQ4" s="6">
        <v>2</v>
      </c>
      <c r="CR4" s="6">
        <v>7</v>
      </c>
      <c r="CS4" s="6">
        <v>0</v>
      </c>
      <c r="CT4" s="6">
        <v>1</v>
      </c>
      <c r="CU4" s="6">
        <v>0</v>
      </c>
      <c r="CV4" s="6">
        <v>1</v>
      </c>
      <c r="CW4" s="6">
        <v>4</v>
      </c>
      <c r="CX4" s="6">
        <v>1</v>
      </c>
      <c r="CY4" s="6">
        <v>1</v>
      </c>
      <c r="CZ4" s="6">
        <v>0</v>
      </c>
      <c r="DA4" s="6">
        <v>0</v>
      </c>
      <c r="DB4" s="6">
        <v>2</v>
      </c>
      <c r="DC4" s="6">
        <v>6</v>
      </c>
      <c r="DD4" s="6">
        <v>0</v>
      </c>
      <c r="DE4" s="6">
        <v>5</v>
      </c>
      <c r="DF4" s="6">
        <v>3</v>
      </c>
      <c r="DG4" s="6">
        <v>0</v>
      </c>
      <c r="DH4" s="6">
        <v>2</v>
      </c>
      <c r="DI4" s="6">
        <v>1</v>
      </c>
      <c r="DJ4" s="6">
        <v>3</v>
      </c>
      <c r="DK4" s="6">
        <v>1</v>
      </c>
      <c r="DL4" s="6">
        <v>3</v>
      </c>
      <c r="DM4" s="6">
        <v>2</v>
      </c>
      <c r="DN4" s="6">
        <v>0</v>
      </c>
      <c r="DO4" s="6">
        <v>5</v>
      </c>
      <c r="DP4" s="6">
        <v>1</v>
      </c>
      <c r="DQ4" s="6">
        <v>6</v>
      </c>
      <c r="DR4" s="6">
        <v>1</v>
      </c>
      <c r="DS4" s="6">
        <v>0</v>
      </c>
      <c r="DT4" s="6">
        <v>2</v>
      </c>
      <c r="DU4" s="6">
        <v>0</v>
      </c>
      <c r="DV4" s="6">
        <v>3</v>
      </c>
      <c r="DW4" s="6">
        <v>1</v>
      </c>
      <c r="DX4" s="6">
        <v>4</v>
      </c>
      <c r="DY4" s="6">
        <v>1</v>
      </c>
      <c r="DZ4" s="6">
        <v>2</v>
      </c>
      <c r="EA4" s="6">
        <v>3</v>
      </c>
      <c r="EB4" s="6">
        <v>0</v>
      </c>
      <c r="EC4" s="6">
        <v>2</v>
      </c>
      <c r="ED4" s="6">
        <v>2</v>
      </c>
      <c r="EE4" s="6">
        <v>3</v>
      </c>
      <c r="EF4" s="6">
        <v>4</v>
      </c>
      <c r="EG4" s="6">
        <v>7</v>
      </c>
      <c r="EH4" s="6">
        <v>1</v>
      </c>
      <c r="EI4" s="6">
        <v>0</v>
      </c>
      <c r="EJ4" s="6">
        <v>2</v>
      </c>
      <c r="EK4" s="6">
        <v>1</v>
      </c>
      <c r="EL4" s="6">
        <v>2</v>
      </c>
      <c r="EM4" s="6">
        <v>4</v>
      </c>
      <c r="EN4" s="6">
        <v>0</v>
      </c>
      <c r="EO4" s="6">
        <v>2</v>
      </c>
      <c r="EP4" s="6">
        <v>0</v>
      </c>
      <c r="EQ4" s="6">
        <v>4</v>
      </c>
      <c r="ER4" s="6">
        <v>1</v>
      </c>
      <c r="ES4" s="6">
        <v>5</v>
      </c>
      <c r="ET4" s="6">
        <v>2</v>
      </c>
      <c r="EU4" s="6">
        <v>5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1</v>
      </c>
      <c r="FJ4" s="6">
        <v>0</v>
      </c>
      <c r="FK4" s="6">
        <v>0</v>
      </c>
      <c r="FL4" s="6">
        <v>0</v>
      </c>
      <c r="FM4" s="6">
        <v>0</v>
      </c>
      <c r="FN4" s="6">
        <v>0</v>
      </c>
      <c r="FO4" s="6">
        <v>0</v>
      </c>
      <c r="FP4" s="6">
        <v>0</v>
      </c>
      <c r="FQ4" s="6">
        <v>0</v>
      </c>
      <c r="FR4" s="6">
        <v>0</v>
      </c>
      <c r="FS4" s="6">
        <v>1</v>
      </c>
      <c r="FT4" s="6">
        <v>0</v>
      </c>
      <c r="FU4" s="6">
        <v>0</v>
      </c>
      <c r="FV4" s="6">
        <v>0</v>
      </c>
      <c r="FW4" s="6">
        <v>2</v>
      </c>
      <c r="FX4" s="6">
        <v>0</v>
      </c>
      <c r="FY4" s="6">
        <v>0</v>
      </c>
      <c r="FZ4" s="6">
        <v>0</v>
      </c>
      <c r="GA4" s="6">
        <v>0</v>
      </c>
      <c r="GB4" s="6">
        <v>0</v>
      </c>
      <c r="GC4" s="6">
        <f>COUNTIF(Sheet1!$P:$P,Delivery!$A4&amp;"KGL"&amp;GC$2)</f>
        <v>0</v>
      </c>
      <c r="GD4" s="6">
        <f>COUNTIF(Sheet1!$P:$P,Delivery!$A4&amp;"KGL"&amp;GD$2)</f>
        <v>0</v>
      </c>
      <c r="GE4" s="6">
        <f>COUNTIF(Sheet1!$P:$P,Delivery!$A4&amp;"KGL"&amp;GE$2)</f>
        <v>0</v>
      </c>
      <c r="GF4" s="6">
        <f>COUNTIF(Sheet1!$P:$P,Delivery!$A4&amp;"KGL"&amp;GF$2)</f>
        <v>0</v>
      </c>
      <c r="GG4" s="6">
        <f>COUNTIF(Sheet1!$P:$P,Delivery!$A4&amp;"KGL"&amp;GG$2)</f>
        <v>0</v>
      </c>
      <c r="GH4" s="6">
        <f>COUNTIF(Sheet1!$P:$P,Delivery!$A4&amp;"KGL"&amp;GH$2)</f>
        <v>0</v>
      </c>
      <c r="GI4" s="6">
        <f>COUNTIF(Sheet1!$P:$P,Delivery!$A4&amp;"KGL"&amp;GI$2)</f>
        <v>0</v>
      </c>
      <c r="GJ4" s="6">
        <f>COUNTIF(Sheet1!$P:$P,Delivery!$A4&amp;"KGL"&amp;GJ$2)</f>
        <v>0</v>
      </c>
      <c r="GK4" s="6">
        <f>COUNTIF(Sheet1!$P:$P,Delivery!$A4&amp;"KGL"&amp;GK$2)</f>
        <v>0</v>
      </c>
      <c r="GL4" s="6">
        <f>COUNTIF(Sheet1!$P:$P,Delivery!$A4&amp;"KGL"&amp;GL$2)</f>
        <v>0</v>
      </c>
      <c r="GM4" s="6">
        <f>COUNTIF(Sheet1!$P:$P,Delivery!$A4&amp;"KGL"&amp;GM$2)</f>
        <v>0</v>
      </c>
      <c r="GN4" s="6">
        <f>COUNTIF(Sheet1!$P:$P,Delivery!$A4&amp;"KGL"&amp;GN$2)</f>
        <v>0</v>
      </c>
      <c r="GO4" s="6">
        <f>COUNTIF(Sheet1!$P:$P,Delivery!$A4&amp;"KGL"&amp;GO$2)</f>
        <v>0</v>
      </c>
      <c r="GP4" s="6">
        <f>COUNTIF(Sheet1!$P:$P,Delivery!$A4&amp;"KGL"&amp;GP$2)</f>
        <v>0</v>
      </c>
      <c r="GQ4" s="6">
        <f>COUNTIF(Sheet1!$P:$P,Delivery!$A4&amp;"KGL"&amp;GQ$2)</f>
        <v>0</v>
      </c>
      <c r="GR4" s="6">
        <f>COUNTIF(Sheet1!$P:$P,Delivery!$A4&amp;"KGL"&amp;GR$2)</f>
        <v>0</v>
      </c>
      <c r="GS4" s="6">
        <f>COUNTIF(Sheet1!$P:$P,Delivery!$A4&amp;"KGL"&amp;GS$2)</f>
        <v>0</v>
      </c>
      <c r="GT4" s="6">
        <f>COUNTIF(Sheet1!$P:$P,Delivery!$A4&amp;"KGL"&amp;GT$2)</f>
        <v>0</v>
      </c>
      <c r="GU4" s="6">
        <f>COUNTIF(Sheet1!$P:$P,Delivery!$A4&amp;"KGL"&amp;GU$2)</f>
        <v>0</v>
      </c>
      <c r="GV4" s="6">
        <f>COUNTIF(Sheet1!$P:$P,Delivery!$A4&amp;"KGL"&amp;GV$2)</f>
        <v>0</v>
      </c>
      <c r="GW4" s="6">
        <f>COUNTIF(Sheet1!$P:$P,Delivery!$A4&amp;"KGL"&amp;GW$2)</f>
        <v>0</v>
      </c>
      <c r="GX4" s="6">
        <f>COUNTIF(Sheet1!$P:$P,Delivery!$A4&amp;"KGL"&amp;GX$2)</f>
        <v>0</v>
      </c>
      <c r="GY4" s="6">
        <f>COUNTIF(Sheet1!$P:$P,Delivery!$A4&amp;"KGL"&amp;GY$2)</f>
        <v>0</v>
      </c>
      <c r="GZ4" s="6">
        <f>COUNTIF(Sheet1!$P:$P,Delivery!$A4&amp;"KGL"&amp;GZ$2)</f>
        <v>0</v>
      </c>
      <c r="HA4" s="6">
        <f>COUNTIF(Sheet1!$P:$P,Delivery!$A4&amp;"KGL"&amp;HA$2)</f>
        <v>0</v>
      </c>
      <c r="HB4" s="6">
        <f>COUNTIF(Sheet1!$P:$P,Delivery!$A4&amp;"KGL"&amp;HB$2)</f>
        <v>1</v>
      </c>
      <c r="HC4" s="6">
        <f>COUNTIF(Sheet1!$P:$P,Delivery!$A4&amp;"KGL"&amp;HC$2)</f>
        <v>0</v>
      </c>
      <c r="HD4" s="6">
        <f>COUNTIF(Sheet1!$P:$P,Delivery!$A4&amp;"KGL"&amp;HD$2)</f>
        <v>1</v>
      </c>
      <c r="HE4" s="6">
        <f>COUNTIF(Sheet1!$P:$P,Delivery!$A4&amp;"KGL"&amp;HE$2)</f>
        <v>1</v>
      </c>
      <c r="HF4" s="6">
        <f>COUNTIF(Sheet1!$P:$P,Delivery!$A4&amp;"KGL"&amp;HF$2)</f>
        <v>0</v>
      </c>
      <c r="HG4" s="6">
        <f>COUNTIF(Sheet1!$P:$P,Delivery!$A4&amp;"KGL"&amp;HG$2)</f>
        <v>0</v>
      </c>
      <c r="HH4" s="6">
        <f>COUNTIF(Sheet1!$P:$P,Delivery!$A4&amp;"KGL"&amp;HH$2)</f>
        <v>0</v>
      </c>
      <c r="HI4" s="6">
        <f>COUNTIF(Sheet1!$P:$P,Delivery!$A4&amp;"KGL"&amp;HI$2)</f>
        <v>2</v>
      </c>
      <c r="HJ4" s="6">
        <f>COUNTIF(Sheet1!$P:$P,Delivery!$A4&amp;"KGL"&amp;HJ$2)</f>
        <v>1</v>
      </c>
      <c r="HK4" s="6">
        <f>COUNTIF(Sheet1!$P:$P,Delivery!$A4&amp;"KGL"&amp;HK$2)</f>
        <v>0</v>
      </c>
      <c r="HL4" s="6">
        <f>COUNTIF(Sheet1!$P:$P,Delivery!$A4&amp;"KGL"&amp;HL$2)</f>
        <v>0</v>
      </c>
      <c r="HM4" s="6">
        <f>COUNTIF(Sheet1!$P:$P,Delivery!$A4&amp;"KGL"&amp;HM$2)</f>
        <v>2</v>
      </c>
      <c r="HN4" s="6">
        <f>COUNTIF(Sheet1!$P:$P,Delivery!$A4&amp;"KGL"&amp;HN$2)</f>
        <v>0</v>
      </c>
      <c r="HO4" s="6">
        <f>COUNTIF(Sheet1!$P:$P,Delivery!$A4&amp;"KGL"&amp;HO$2)</f>
        <v>0</v>
      </c>
      <c r="HP4" s="6">
        <f>COUNTIF(Sheet1!$P:$P,Delivery!$A4&amp;"KGL"&amp;HP$2)</f>
        <v>1</v>
      </c>
      <c r="HQ4" s="6">
        <f>COUNTIF(Sheet1!$P:$P,Delivery!$A4&amp;"KGL"&amp;HQ$2)</f>
        <v>1</v>
      </c>
      <c r="HR4" s="6">
        <f>COUNTIF(Sheet1!$P:$P,Delivery!$A4&amp;"KGL"&amp;HR$2)</f>
        <v>1</v>
      </c>
      <c r="HS4" s="6">
        <f>COUNTIF(Sheet1!$P:$P,Delivery!$A4&amp;"KGL"&amp;HS$2)</f>
        <v>1</v>
      </c>
      <c r="HT4" s="6">
        <f>COUNTIF(Sheet1!$P:$P,Delivery!$A4&amp;"KGL"&amp;HT$2)</f>
        <v>5</v>
      </c>
      <c r="HU4" s="6">
        <f>COUNTIF(Sheet1!$P:$P,Delivery!$A4&amp;"KGL"&amp;HU$2)</f>
        <v>1</v>
      </c>
      <c r="HV4" s="6">
        <f>COUNTIF(Sheet1!$P:$P,Delivery!$A4&amp;"KGL"&amp;HV$2)</f>
        <v>0</v>
      </c>
      <c r="HW4" s="6">
        <f>COUNTIF(Sheet1!$P:$P,Delivery!$A4&amp;"KGL"&amp;HW$2)</f>
        <v>0</v>
      </c>
      <c r="HX4" s="6">
        <f>COUNTIF(Sheet1!$P:$P,Delivery!$A4&amp;"KGL"&amp;HX$2)</f>
        <v>0</v>
      </c>
      <c r="HY4" s="6">
        <f>COUNTIF(Sheet1!$P:$P,Delivery!$A4&amp;"KGL"&amp;HY$2)</f>
        <v>0</v>
      </c>
      <c r="HZ4" s="6">
        <f>COUNTIF(Sheet1!$P:$P,Delivery!$A4&amp;"KGL"&amp;HZ$2)</f>
        <v>0</v>
      </c>
      <c r="IA4" s="6">
        <f>COUNTIF(Sheet1!$P:$P,Delivery!$A4&amp;"KGL"&amp;IA$2)</f>
        <v>0</v>
      </c>
      <c r="IB4" s="6">
        <f>COUNTIF(Sheet1!$P:$P,Delivery!$A4&amp;"KGL"&amp;IB$2)</f>
        <v>0</v>
      </c>
      <c r="IC4" s="6">
        <f>COUNTIF(Sheet1!$P:$P,Delivery!$A4&amp;"KGL"&amp;IC$2)</f>
        <v>0</v>
      </c>
      <c r="ID4" s="6">
        <f>COUNTIF(Sheet1!$P:$P,Delivery!$A4&amp;"KGL"&amp;ID$2)</f>
        <v>0</v>
      </c>
      <c r="IE4" s="6">
        <f>COUNTIF(Sheet1!$P:$P,Delivery!$A4&amp;"KGL"&amp;IE$2)</f>
        <v>0</v>
      </c>
      <c r="IF4" s="6">
        <f>COUNTIF(Sheet1!$P:$P,Delivery!$A4&amp;"KGL"&amp;IF$2)</f>
        <v>1</v>
      </c>
      <c r="IG4" s="6">
        <f>COUNTIF(Sheet1!$P:$P,Delivery!$A4&amp;"KGL"&amp;IG$2)</f>
        <v>0</v>
      </c>
      <c r="IH4" s="6">
        <f>COUNTIF(Sheet1!$P:$P,Delivery!$A4&amp;"KGL"&amp;IH$2)</f>
        <v>1</v>
      </c>
      <c r="II4" s="6">
        <f>COUNTIF(Sheet1!$P:$P,Delivery!$A4&amp;"KGL"&amp;II$2)</f>
        <v>0</v>
      </c>
      <c r="IJ4" s="6">
        <f>COUNTIF(Sheet1!$P:$P,Delivery!$A4&amp;"KGL"&amp;IJ$2)</f>
        <v>0</v>
      </c>
      <c r="IK4" s="6">
        <f>COUNTIF(Sheet1!$P:$P,Delivery!$A4&amp;"KGL"&amp;IK$2)</f>
        <v>0</v>
      </c>
      <c r="IL4" s="6">
        <f>COUNTIF(Sheet1!$P:$P,Delivery!$A4&amp;"KGL"&amp;IL$2)</f>
        <v>0</v>
      </c>
      <c r="IM4" s="6">
        <f>COUNTIF(Sheet1!$P:$P,Delivery!$A4&amp;"KGL"&amp;IM$2)</f>
        <v>0</v>
      </c>
      <c r="IN4" s="6">
        <f>COUNTIF(Sheet1!$P:$P,Delivery!$A4&amp;"KGL"&amp;IN$2)</f>
        <v>0</v>
      </c>
      <c r="IO4" s="6">
        <f>COUNTIF(Sheet1!$P:$P,Delivery!$A4&amp;"KGL"&amp;IO$2)</f>
        <v>0</v>
      </c>
      <c r="IP4" s="6">
        <f>COUNTIF(Sheet1!$P:$P,Delivery!$A4&amp;"KGL"&amp;IP$2)</f>
        <v>0</v>
      </c>
    </row>
    <row r="5" spans="1:250" x14ac:dyDescent="0.3">
      <c r="A5" s="7" t="s">
        <v>3</v>
      </c>
      <c r="B5" s="6">
        <v>1</v>
      </c>
      <c r="C5" s="6">
        <v>2</v>
      </c>
      <c r="D5" s="6">
        <v>1</v>
      </c>
      <c r="E5" s="6">
        <v>2</v>
      </c>
      <c r="F5" s="6">
        <v>0</v>
      </c>
      <c r="G5" s="6">
        <v>4</v>
      </c>
      <c r="H5" s="6">
        <v>2</v>
      </c>
      <c r="I5" s="6">
        <v>0</v>
      </c>
      <c r="J5" s="6">
        <v>3</v>
      </c>
      <c r="K5" s="6">
        <v>1</v>
      </c>
      <c r="L5" s="6">
        <v>2</v>
      </c>
      <c r="M5" s="6">
        <v>0</v>
      </c>
      <c r="N5" s="6">
        <v>2</v>
      </c>
      <c r="O5" s="6">
        <v>2</v>
      </c>
      <c r="P5" s="6">
        <v>0</v>
      </c>
      <c r="Q5" s="6">
        <v>1</v>
      </c>
      <c r="R5" s="6">
        <v>2</v>
      </c>
      <c r="S5" s="6">
        <v>1</v>
      </c>
      <c r="T5" s="6">
        <v>0</v>
      </c>
      <c r="U5" s="6">
        <v>2</v>
      </c>
      <c r="V5" s="6">
        <v>2</v>
      </c>
      <c r="W5" s="6">
        <v>4</v>
      </c>
      <c r="X5" s="6">
        <v>3</v>
      </c>
      <c r="Y5" s="6">
        <v>3</v>
      </c>
      <c r="Z5" s="6">
        <v>0</v>
      </c>
      <c r="AA5" s="6">
        <v>0</v>
      </c>
      <c r="AB5" s="6">
        <v>4</v>
      </c>
      <c r="AC5" s="6">
        <v>2</v>
      </c>
      <c r="AD5" s="6">
        <v>2</v>
      </c>
      <c r="AE5" s="6">
        <v>0</v>
      </c>
      <c r="AF5" s="6">
        <v>6</v>
      </c>
      <c r="AG5" s="6">
        <v>0</v>
      </c>
      <c r="AH5" s="6">
        <v>0</v>
      </c>
      <c r="AI5" s="6">
        <v>0</v>
      </c>
      <c r="AJ5" s="6">
        <v>9</v>
      </c>
      <c r="AK5" s="6">
        <v>2</v>
      </c>
      <c r="AL5" s="6">
        <v>5</v>
      </c>
      <c r="AM5" s="6">
        <v>6</v>
      </c>
      <c r="AN5" s="6">
        <v>5</v>
      </c>
      <c r="AO5" s="6">
        <v>0</v>
      </c>
      <c r="AP5" s="6">
        <v>3</v>
      </c>
      <c r="AQ5" s="6">
        <v>0</v>
      </c>
      <c r="AR5" s="6">
        <v>6</v>
      </c>
      <c r="AS5" s="6">
        <v>2</v>
      </c>
      <c r="AT5" s="6">
        <v>8</v>
      </c>
      <c r="AU5" s="6">
        <v>6</v>
      </c>
      <c r="AV5" s="6">
        <v>0</v>
      </c>
      <c r="AW5" s="6">
        <v>5</v>
      </c>
      <c r="AX5" s="6">
        <v>2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1</v>
      </c>
      <c r="BN5" s="6">
        <v>1</v>
      </c>
      <c r="BO5" s="6">
        <v>3</v>
      </c>
      <c r="BP5" s="6">
        <v>2</v>
      </c>
      <c r="BQ5" s="6">
        <v>0</v>
      </c>
      <c r="BR5" s="6">
        <v>4</v>
      </c>
      <c r="BS5" s="6">
        <v>0</v>
      </c>
      <c r="BT5" s="6">
        <v>2</v>
      </c>
      <c r="BU5" s="6">
        <v>0</v>
      </c>
      <c r="BV5" s="6">
        <v>3</v>
      </c>
      <c r="BW5" s="6">
        <v>0</v>
      </c>
      <c r="BX5" s="6">
        <v>0</v>
      </c>
      <c r="BY5" s="6">
        <v>3</v>
      </c>
      <c r="BZ5" s="6">
        <v>4</v>
      </c>
      <c r="CA5" s="6">
        <v>1</v>
      </c>
      <c r="CB5" s="6">
        <v>1</v>
      </c>
      <c r="CC5" s="6">
        <v>2</v>
      </c>
      <c r="CD5" s="6">
        <v>3</v>
      </c>
      <c r="CE5" s="6">
        <v>0</v>
      </c>
      <c r="CF5" s="6">
        <v>4</v>
      </c>
      <c r="CG5" s="6">
        <v>3</v>
      </c>
      <c r="CH5" s="6">
        <v>6</v>
      </c>
      <c r="CI5" s="6">
        <v>2</v>
      </c>
      <c r="CJ5" s="6">
        <v>1</v>
      </c>
      <c r="CK5" s="6">
        <v>6</v>
      </c>
      <c r="CL5" s="6">
        <v>0</v>
      </c>
      <c r="CM5" s="6">
        <v>5</v>
      </c>
      <c r="CN5" s="6">
        <v>0</v>
      </c>
      <c r="CO5" s="6">
        <v>3</v>
      </c>
      <c r="CP5" s="6">
        <v>3</v>
      </c>
      <c r="CQ5" s="6">
        <v>1</v>
      </c>
      <c r="CR5" s="6">
        <v>5</v>
      </c>
      <c r="CS5" s="6">
        <v>0</v>
      </c>
      <c r="CT5" s="6">
        <v>1</v>
      </c>
      <c r="CU5" s="6">
        <v>1</v>
      </c>
      <c r="CV5" s="6">
        <v>1</v>
      </c>
      <c r="CW5" s="6">
        <v>2</v>
      </c>
      <c r="CX5" s="6">
        <v>1</v>
      </c>
      <c r="CY5" s="6">
        <v>1</v>
      </c>
      <c r="CZ5" s="6">
        <v>0</v>
      </c>
      <c r="DA5" s="6">
        <v>4</v>
      </c>
      <c r="DB5" s="6">
        <v>1</v>
      </c>
      <c r="DC5" s="6">
        <v>2</v>
      </c>
      <c r="DD5" s="6">
        <v>1</v>
      </c>
      <c r="DE5" s="6">
        <v>0</v>
      </c>
      <c r="DF5" s="6">
        <v>0</v>
      </c>
      <c r="DG5" s="6">
        <v>0</v>
      </c>
      <c r="DH5" s="6">
        <v>2</v>
      </c>
      <c r="DI5" s="6">
        <v>1</v>
      </c>
      <c r="DJ5" s="6">
        <v>0</v>
      </c>
      <c r="DK5" s="6">
        <v>1</v>
      </c>
      <c r="DL5" s="6">
        <v>0</v>
      </c>
      <c r="DM5" s="6">
        <v>4</v>
      </c>
      <c r="DN5" s="6">
        <v>0</v>
      </c>
      <c r="DO5" s="6">
        <v>3</v>
      </c>
      <c r="DP5" s="6">
        <v>4</v>
      </c>
      <c r="DQ5" s="6">
        <v>2</v>
      </c>
      <c r="DR5" s="6">
        <v>1</v>
      </c>
      <c r="DS5" s="6">
        <v>0</v>
      </c>
      <c r="DT5" s="6">
        <v>2</v>
      </c>
      <c r="DU5" s="6">
        <v>0</v>
      </c>
      <c r="DV5" s="6">
        <v>2</v>
      </c>
      <c r="DW5" s="6">
        <v>0</v>
      </c>
      <c r="DX5" s="6">
        <v>3</v>
      </c>
      <c r="DY5" s="6">
        <v>2</v>
      </c>
      <c r="DZ5" s="6">
        <v>3</v>
      </c>
      <c r="EA5" s="6">
        <v>2</v>
      </c>
      <c r="EB5" s="6">
        <v>0</v>
      </c>
      <c r="EC5" s="6">
        <v>2</v>
      </c>
      <c r="ED5" s="6">
        <v>2</v>
      </c>
      <c r="EE5" s="6">
        <v>1</v>
      </c>
      <c r="EF5" s="6">
        <v>5</v>
      </c>
      <c r="EG5" s="6">
        <v>6</v>
      </c>
      <c r="EH5" s="6">
        <v>4</v>
      </c>
      <c r="EI5" s="6">
        <v>0</v>
      </c>
      <c r="EJ5" s="6">
        <v>1</v>
      </c>
      <c r="EK5" s="6">
        <v>6</v>
      </c>
      <c r="EL5" s="6">
        <v>0</v>
      </c>
      <c r="EM5" s="6">
        <v>3</v>
      </c>
      <c r="EN5" s="6">
        <v>0</v>
      </c>
      <c r="EO5" s="6">
        <v>4</v>
      </c>
      <c r="EP5" s="6">
        <v>0</v>
      </c>
      <c r="EQ5" s="6">
        <v>7</v>
      </c>
      <c r="ER5" s="6">
        <v>1</v>
      </c>
      <c r="ES5" s="6">
        <v>4</v>
      </c>
      <c r="ET5" s="6">
        <v>2</v>
      </c>
      <c r="EU5" s="6">
        <v>4</v>
      </c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0</v>
      </c>
      <c r="FF5" s="6">
        <v>1</v>
      </c>
      <c r="FG5" s="6">
        <v>0</v>
      </c>
      <c r="FH5" s="6">
        <v>0</v>
      </c>
      <c r="FI5" s="6">
        <v>0</v>
      </c>
      <c r="FJ5" s="6">
        <v>0</v>
      </c>
      <c r="FK5" s="6">
        <v>0</v>
      </c>
      <c r="FL5" s="6">
        <v>0</v>
      </c>
      <c r="FM5" s="6">
        <v>0</v>
      </c>
      <c r="FN5" s="6">
        <v>0</v>
      </c>
      <c r="FO5" s="6">
        <v>1</v>
      </c>
      <c r="FP5" s="6">
        <v>0</v>
      </c>
      <c r="FQ5" s="6">
        <v>0</v>
      </c>
      <c r="FR5" s="6">
        <v>0</v>
      </c>
      <c r="FS5" s="6">
        <v>0</v>
      </c>
      <c r="FT5" s="6">
        <v>0</v>
      </c>
      <c r="FU5" s="6">
        <v>1</v>
      </c>
      <c r="FV5" s="6">
        <v>0</v>
      </c>
      <c r="FW5" s="6">
        <v>0</v>
      </c>
      <c r="FX5" s="6">
        <v>0</v>
      </c>
      <c r="FY5" s="6">
        <v>0</v>
      </c>
      <c r="FZ5" s="6">
        <v>0</v>
      </c>
      <c r="GA5" s="6">
        <v>0</v>
      </c>
      <c r="GB5" s="6">
        <v>1</v>
      </c>
      <c r="GC5" s="6">
        <f>COUNTIF(Sheet1!$P:$P,Delivery!$A5&amp;"KGL"&amp;GC$2)</f>
        <v>0</v>
      </c>
      <c r="GD5" s="6">
        <f>COUNTIF(Sheet1!$P:$P,Delivery!$A5&amp;"KGL"&amp;GD$2)</f>
        <v>0</v>
      </c>
      <c r="GE5" s="6">
        <f>COUNTIF(Sheet1!$P:$P,Delivery!$A5&amp;"KGL"&amp;GE$2)</f>
        <v>0</v>
      </c>
      <c r="GF5" s="6">
        <f>COUNTIF(Sheet1!$P:$P,Delivery!$A5&amp;"KGL"&amp;GF$2)</f>
        <v>0</v>
      </c>
      <c r="GG5" s="6">
        <f>COUNTIF(Sheet1!$P:$P,Delivery!$A5&amp;"KGL"&amp;GG$2)</f>
        <v>0</v>
      </c>
      <c r="GH5" s="6">
        <f>COUNTIF(Sheet1!$P:$P,Delivery!$A5&amp;"KGL"&amp;GH$2)</f>
        <v>0</v>
      </c>
      <c r="GI5" s="6">
        <f>COUNTIF(Sheet1!$P:$P,Delivery!$A5&amp;"KGL"&amp;GI$2)</f>
        <v>0</v>
      </c>
      <c r="GJ5" s="6">
        <f>COUNTIF(Sheet1!$P:$P,Delivery!$A5&amp;"KGL"&amp;GJ$2)</f>
        <v>0</v>
      </c>
      <c r="GK5" s="6">
        <f>COUNTIF(Sheet1!$P:$P,Delivery!$A5&amp;"KGL"&amp;GK$2)</f>
        <v>0</v>
      </c>
      <c r="GL5" s="6">
        <f>COUNTIF(Sheet1!$P:$P,Delivery!$A5&amp;"KGL"&amp;GL$2)</f>
        <v>0</v>
      </c>
      <c r="GM5" s="6">
        <f>COUNTIF(Sheet1!$P:$P,Delivery!$A5&amp;"KGL"&amp;GM$2)</f>
        <v>0</v>
      </c>
      <c r="GN5" s="6">
        <f>COUNTIF(Sheet1!$P:$P,Delivery!$A5&amp;"KGL"&amp;GN$2)</f>
        <v>0</v>
      </c>
      <c r="GO5" s="6">
        <f>COUNTIF(Sheet1!$P:$P,Delivery!$A5&amp;"KGL"&amp;GO$2)</f>
        <v>0</v>
      </c>
      <c r="GP5" s="6">
        <f>COUNTIF(Sheet1!$P:$P,Delivery!$A5&amp;"KGL"&amp;GP$2)</f>
        <v>1</v>
      </c>
      <c r="GQ5" s="6">
        <f>COUNTIF(Sheet1!$P:$P,Delivery!$A5&amp;"KGL"&amp;GQ$2)</f>
        <v>0</v>
      </c>
      <c r="GR5" s="6">
        <f>COUNTIF(Sheet1!$P:$P,Delivery!$A5&amp;"KGL"&amp;GR$2)</f>
        <v>1</v>
      </c>
      <c r="GS5" s="6">
        <f>COUNTIF(Sheet1!$P:$P,Delivery!$A5&amp;"KGL"&amp;GS$2)</f>
        <v>0</v>
      </c>
      <c r="GT5" s="6">
        <f>COUNTIF(Sheet1!$P:$P,Delivery!$A5&amp;"KGL"&amp;GT$2)</f>
        <v>0</v>
      </c>
      <c r="GU5" s="6">
        <f>COUNTIF(Sheet1!$P:$P,Delivery!$A5&amp;"KGL"&amp;GU$2)</f>
        <v>0</v>
      </c>
      <c r="GV5" s="6">
        <f>COUNTIF(Sheet1!$P:$P,Delivery!$A5&amp;"KGL"&amp;GV$2)</f>
        <v>1</v>
      </c>
      <c r="GW5" s="6">
        <f>COUNTIF(Sheet1!$P:$P,Delivery!$A5&amp;"KGL"&amp;GW$2)</f>
        <v>0</v>
      </c>
      <c r="GX5" s="6">
        <f>COUNTIF(Sheet1!$P:$P,Delivery!$A5&amp;"KGL"&amp;GX$2)</f>
        <v>1</v>
      </c>
      <c r="GY5" s="6">
        <f>COUNTIF(Sheet1!$P:$P,Delivery!$A5&amp;"KGL"&amp;GY$2)</f>
        <v>0</v>
      </c>
      <c r="GZ5" s="6">
        <f>COUNTIF(Sheet1!$P:$P,Delivery!$A5&amp;"KGL"&amp;GZ$2)</f>
        <v>0</v>
      </c>
      <c r="HA5" s="6">
        <f>COUNTIF(Sheet1!$P:$P,Delivery!$A5&amp;"KGL"&amp;HA$2)</f>
        <v>0</v>
      </c>
      <c r="HB5" s="6">
        <f>COUNTIF(Sheet1!$P:$P,Delivery!$A5&amp;"KGL"&amp;HB$2)</f>
        <v>1</v>
      </c>
      <c r="HC5" s="6">
        <f>COUNTIF(Sheet1!$P:$P,Delivery!$A5&amp;"KGL"&amp;HC$2)</f>
        <v>0</v>
      </c>
      <c r="HD5" s="6">
        <f>COUNTIF(Sheet1!$P:$P,Delivery!$A5&amp;"KGL"&amp;HD$2)</f>
        <v>3</v>
      </c>
      <c r="HE5" s="6">
        <f>COUNTIF(Sheet1!$P:$P,Delivery!$A5&amp;"KGL"&amp;HE$2)</f>
        <v>0</v>
      </c>
      <c r="HF5" s="6">
        <f>COUNTIF(Sheet1!$P:$P,Delivery!$A5&amp;"KGL"&amp;HF$2)</f>
        <v>0</v>
      </c>
      <c r="HG5" s="6">
        <f>COUNTIF(Sheet1!$P:$P,Delivery!$A5&amp;"KGL"&amp;HG$2)</f>
        <v>0</v>
      </c>
      <c r="HH5" s="6">
        <f>COUNTIF(Sheet1!$P:$P,Delivery!$A5&amp;"KGL"&amp;HH$2)</f>
        <v>0</v>
      </c>
      <c r="HI5" s="6">
        <f>COUNTIF(Sheet1!$P:$P,Delivery!$A5&amp;"KGL"&amp;HI$2)</f>
        <v>1</v>
      </c>
      <c r="HJ5" s="6">
        <f>COUNTIF(Sheet1!$P:$P,Delivery!$A5&amp;"KGL"&amp;HJ$2)</f>
        <v>0</v>
      </c>
      <c r="HK5" s="6">
        <f>COUNTIF(Sheet1!$P:$P,Delivery!$A5&amp;"KGL"&amp;HK$2)</f>
        <v>0</v>
      </c>
      <c r="HL5" s="6">
        <f>COUNTIF(Sheet1!$P:$P,Delivery!$A5&amp;"KGL"&amp;HL$2)</f>
        <v>3</v>
      </c>
      <c r="HM5" s="6">
        <f>COUNTIF(Sheet1!$P:$P,Delivery!$A5&amp;"KGL"&amp;HM$2)</f>
        <v>0</v>
      </c>
      <c r="HN5" s="6">
        <f>COUNTIF(Sheet1!$P:$P,Delivery!$A5&amp;"KGL"&amp;HN$2)</f>
        <v>0</v>
      </c>
      <c r="HO5" s="6">
        <f>COUNTIF(Sheet1!$P:$P,Delivery!$A5&amp;"KGL"&amp;HO$2)</f>
        <v>0</v>
      </c>
      <c r="HP5" s="6">
        <f>COUNTIF(Sheet1!$P:$P,Delivery!$A5&amp;"KGL"&amp;HP$2)</f>
        <v>1</v>
      </c>
      <c r="HQ5" s="6">
        <f>COUNTIF(Sheet1!$P:$P,Delivery!$A5&amp;"KGL"&amp;HQ$2)</f>
        <v>2</v>
      </c>
      <c r="HR5" s="6">
        <f>COUNTIF(Sheet1!$P:$P,Delivery!$A5&amp;"KGL"&amp;HR$2)</f>
        <v>2</v>
      </c>
      <c r="HS5" s="6">
        <f>COUNTIF(Sheet1!$P:$P,Delivery!$A5&amp;"KGL"&amp;HS$2)</f>
        <v>5</v>
      </c>
      <c r="HT5" s="6">
        <f>COUNTIF(Sheet1!$P:$P,Delivery!$A5&amp;"KGL"&amp;HT$2)</f>
        <v>3</v>
      </c>
      <c r="HU5" s="6">
        <f>COUNTIF(Sheet1!$P:$P,Delivery!$A5&amp;"KGL"&amp;HU$2)</f>
        <v>1</v>
      </c>
      <c r="HV5" s="6">
        <f>COUNTIF(Sheet1!$P:$P,Delivery!$A5&amp;"KGL"&amp;HV$2)</f>
        <v>0</v>
      </c>
      <c r="HW5" s="6">
        <f>COUNTIF(Sheet1!$P:$P,Delivery!$A5&amp;"KGL"&amp;HW$2)</f>
        <v>0</v>
      </c>
      <c r="HX5" s="6">
        <f>COUNTIF(Sheet1!$P:$P,Delivery!$A5&amp;"KGL"&amp;HX$2)</f>
        <v>0</v>
      </c>
      <c r="HY5" s="6">
        <f>COUNTIF(Sheet1!$P:$P,Delivery!$A5&amp;"KGL"&amp;HY$2)</f>
        <v>0</v>
      </c>
      <c r="HZ5" s="6">
        <f>COUNTIF(Sheet1!$P:$P,Delivery!$A5&amp;"KGL"&amp;HZ$2)</f>
        <v>0</v>
      </c>
      <c r="IA5" s="6">
        <f>COUNTIF(Sheet1!$P:$P,Delivery!$A5&amp;"KGL"&amp;IA$2)</f>
        <v>0</v>
      </c>
      <c r="IB5" s="6">
        <f>COUNTIF(Sheet1!$P:$P,Delivery!$A5&amp;"KGL"&amp;IB$2)</f>
        <v>0</v>
      </c>
      <c r="IC5" s="6">
        <f>COUNTIF(Sheet1!$P:$P,Delivery!$A5&amp;"KGL"&amp;IC$2)</f>
        <v>0</v>
      </c>
      <c r="ID5" s="6">
        <f>COUNTIF(Sheet1!$P:$P,Delivery!$A5&amp;"KGL"&amp;ID$2)</f>
        <v>0</v>
      </c>
      <c r="IE5" s="6">
        <f>COUNTIF(Sheet1!$P:$P,Delivery!$A5&amp;"KGL"&amp;IE$2)</f>
        <v>0</v>
      </c>
      <c r="IF5" s="6">
        <f>COUNTIF(Sheet1!$P:$P,Delivery!$A5&amp;"KGL"&amp;IF$2)</f>
        <v>1</v>
      </c>
      <c r="IG5" s="6">
        <f>COUNTIF(Sheet1!$P:$P,Delivery!$A5&amp;"KGL"&amp;IG$2)</f>
        <v>1</v>
      </c>
      <c r="IH5" s="6">
        <f>COUNTIF(Sheet1!$P:$P,Delivery!$A5&amp;"KGL"&amp;IH$2)</f>
        <v>1</v>
      </c>
      <c r="II5" s="6">
        <f>COUNTIF(Sheet1!$P:$P,Delivery!$A5&amp;"KGL"&amp;II$2)</f>
        <v>0</v>
      </c>
      <c r="IJ5" s="6">
        <f>COUNTIF(Sheet1!$P:$P,Delivery!$A5&amp;"KGL"&amp;IJ$2)</f>
        <v>0</v>
      </c>
      <c r="IK5" s="6">
        <f>COUNTIF(Sheet1!$P:$P,Delivery!$A5&amp;"KGL"&amp;IK$2)</f>
        <v>0</v>
      </c>
      <c r="IL5" s="6">
        <f>COUNTIF(Sheet1!$P:$P,Delivery!$A5&amp;"KGL"&amp;IL$2)</f>
        <v>0</v>
      </c>
      <c r="IM5" s="6">
        <f>COUNTIF(Sheet1!$P:$P,Delivery!$A5&amp;"KGL"&amp;IM$2)</f>
        <v>0</v>
      </c>
      <c r="IN5" s="6">
        <f>COUNTIF(Sheet1!$P:$P,Delivery!$A5&amp;"KGL"&amp;IN$2)</f>
        <v>0</v>
      </c>
      <c r="IO5" s="6">
        <f>COUNTIF(Sheet1!$P:$P,Delivery!$A5&amp;"KGL"&amp;IO$2)</f>
        <v>0</v>
      </c>
      <c r="IP5" s="6">
        <f>COUNTIF(Sheet1!$P:$P,Delivery!$A5&amp;"KGL"&amp;IP$2)</f>
        <v>0</v>
      </c>
    </row>
    <row r="6" spans="1:250" x14ac:dyDescent="0.3">
      <c r="A6" s="7" t="s">
        <v>5</v>
      </c>
      <c r="B6" s="6">
        <v>2</v>
      </c>
      <c r="C6" s="6">
        <v>0</v>
      </c>
      <c r="D6" s="6">
        <v>2</v>
      </c>
      <c r="E6" s="6">
        <v>0</v>
      </c>
      <c r="F6" s="6">
        <v>0</v>
      </c>
      <c r="G6" s="6">
        <v>1</v>
      </c>
      <c r="H6" s="6">
        <v>1</v>
      </c>
      <c r="I6" s="6">
        <v>1</v>
      </c>
      <c r="J6" s="6">
        <v>2</v>
      </c>
      <c r="K6" s="6">
        <v>0</v>
      </c>
      <c r="L6" s="6">
        <v>1</v>
      </c>
      <c r="M6" s="6">
        <v>0</v>
      </c>
      <c r="N6" s="6">
        <v>1</v>
      </c>
      <c r="O6" s="6">
        <v>1</v>
      </c>
      <c r="P6" s="6">
        <v>1</v>
      </c>
      <c r="Q6" s="6">
        <v>0</v>
      </c>
      <c r="R6" s="6">
        <v>0</v>
      </c>
      <c r="S6" s="6">
        <v>0</v>
      </c>
      <c r="T6" s="6">
        <v>0</v>
      </c>
      <c r="U6" s="6">
        <v>1</v>
      </c>
      <c r="V6" s="6">
        <v>0</v>
      </c>
      <c r="W6" s="6">
        <v>1</v>
      </c>
      <c r="X6" s="6">
        <v>2</v>
      </c>
      <c r="Y6" s="6">
        <v>0</v>
      </c>
      <c r="Z6" s="6">
        <v>2</v>
      </c>
      <c r="AA6" s="6">
        <v>0</v>
      </c>
      <c r="AB6" s="6">
        <v>0</v>
      </c>
      <c r="AC6" s="6">
        <v>1</v>
      </c>
      <c r="AD6" s="6">
        <v>0</v>
      </c>
      <c r="AE6" s="6">
        <v>0</v>
      </c>
      <c r="AF6" s="6">
        <v>1</v>
      </c>
      <c r="AG6" s="6">
        <v>0</v>
      </c>
      <c r="AH6" s="6">
        <v>0</v>
      </c>
      <c r="AI6" s="6">
        <v>0</v>
      </c>
      <c r="AJ6" s="6">
        <v>1</v>
      </c>
      <c r="AK6" s="6">
        <v>1</v>
      </c>
      <c r="AL6" s="6">
        <v>2</v>
      </c>
      <c r="AM6" s="6">
        <v>3</v>
      </c>
      <c r="AN6" s="6">
        <v>2</v>
      </c>
      <c r="AO6" s="6">
        <v>0</v>
      </c>
      <c r="AP6" s="6">
        <v>2</v>
      </c>
      <c r="AQ6" s="6">
        <v>0</v>
      </c>
      <c r="AR6" s="6">
        <v>0</v>
      </c>
      <c r="AS6" s="6">
        <v>1</v>
      </c>
      <c r="AT6" s="6">
        <v>1</v>
      </c>
      <c r="AU6" s="6">
        <v>5</v>
      </c>
      <c r="AV6" s="6">
        <v>0</v>
      </c>
      <c r="AW6" s="6">
        <v>1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1</v>
      </c>
      <c r="BM6" s="6">
        <v>1</v>
      </c>
      <c r="BN6" s="6">
        <v>0</v>
      </c>
      <c r="BO6" s="6">
        <v>0</v>
      </c>
      <c r="BP6" s="6">
        <v>1</v>
      </c>
      <c r="BQ6" s="6">
        <v>0</v>
      </c>
      <c r="BR6" s="6">
        <v>0</v>
      </c>
      <c r="BS6" s="6">
        <v>1</v>
      </c>
      <c r="BT6" s="6">
        <v>2</v>
      </c>
      <c r="BU6" s="6">
        <v>0</v>
      </c>
      <c r="BV6" s="6">
        <v>0</v>
      </c>
      <c r="BW6" s="6">
        <v>0</v>
      </c>
      <c r="BX6" s="6">
        <v>0</v>
      </c>
      <c r="BY6" s="6">
        <v>2</v>
      </c>
      <c r="BZ6" s="6">
        <v>0</v>
      </c>
      <c r="CA6" s="6">
        <v>1</v>
      </c>
      <c r="CB6" s="6">
        <v>0</v>
      </c>
      <c r="CC6" s="6">
        <v>4</v>
      </c>
      <c r="CD6" s="6">
        <v>1</v>
      </c>
      <c r="CE6" s="6">
        <v>0</v>
      </c>
      <c r="CF6" s="6">
        <v>4</v>
      </c>
      <c r="CG6" s="6">
        <v>4</v>
      </c>
      <c r="CH6" s="6">
        <v>2</v>
      </c>
      <c r="CI6" s="6">
        <v>2</v>
      </c>
      <c r="CJ6" s="6">
        <v>3</v>
      </c>
      <c r="CK6" s="6">
        <v>1</v>
      </c>
      <c r="CL6" s="6">
        <v>0</v>
      </c>
      <c r="CM6" s="6">
        <v>2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2</v>
      </c>
      <c r="CV6" s="6">
        <v>0</v>
      </c>
      <c r="CW6" s="6">
        <v>0</v>
      </c>
      <c r="CX6" s="6">
        <v>0</v>
      </c>
      <c r="CY6" s="6">
        <v>1</v>
      </c>
      <c r="CZ6" s="6">
        <v>0</v>
      </c>
      <c r="DA6" s="6">
        <v>2</v>
      </c>
      <c r="DB6" s="6">
        <v>3</v>
      </c>
      <c r="DC6" s="6">
        <v>1</v>
      </c>
      <c r="DD6" s="6">
        <v>5</v>
      </c>
      <c r="DE6" s="6">
        <v>1</v>
      </c>
      <c r="DF6" s="6">
        <v>2</v>
      </c>
      <c r="DG6" s="6">
        <v>0</v>
      </c>
      <c r="DH6" s="6">
        <v>0</v>
      </c>
      <c r="DI6" s="6">
        <v>1</v>
      </c>
      <c r="DJ6" s="6">
        <v>0</v>
      </c>
      <c r="DK6" s="6">
        <v>3</v>
      </c>
      <c r="DL6" s="6">
        <v>1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2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2</v>
      </c>
      <c r="FK6" s="6">
        <v>0</v>
      </c>
      <c r="FL6" s="6">
        <v>0</v>
      </c>
      <c r="FM6" s="6">
        <v>0</v>
      </c>
      <c r="FN6" s="6">
        <v>0</v>
      </c>
      <c r="FO6" s="6">
        <v>0</v>
      </c>
      <c r="FP6" s="6">
        <v>0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0</v>
      </c>
      <c r="FZ6" s="6">
        <v>0</v>
      </c>
      <c r="GA6" s="6">
        <v>0</v>
      </c>
      <c r="GB6" s="6">
        <v>0</v>
      </c>
      <c r="GC6" s="6">
        <f>COUNTIF(Sheet1!$P:$P,Delivery!$A6&amp;"KGL"&amp;GC$2)</f>
        <v>0</v>
      </c>
      <c r="GD6" s="6">
        <f>COUNTIF(Sheet1!$P:$P,Delivery!$A6&amp;"KGL"&amp;GD$2)</f>
        <v>0</v>
      </c>
      <c r="GE6" s="6">
        <f>COUNTIF(Sheet1!$P:$P,Delivery!$A6&amp;"KGL"&amp;GE$2)</f>
        <v>0</v>
      </c>
      <c r="GF6" s="6">
        <f>COUNTIF(Sheet1!$P:$P,Delivery!$A6&amp;"KGL"&amp;GF$2)</f>
        <v>0</v>
      </c>
      <c r="GG6" s="6">
        <f>COUNTIF(Sheet1!$P:$P,Delivery!$A6&amp;"KGL"&amp;GG$2)</f>
        <v>0</v>
      </c>
      <c r="GH6" s="6">
        <f>COUNTIF(Sheet1!$P:$P,Delivery!$A6&amp;"KGL"&amp;GH$2)</f>
        <v>0</v>
      </c>
      <c r="GI6" s="6">
        <f>COUNTIF(Sheet1!$P:$P,Delivery!$A6&amp;"KGL"&amp;GI$2)</f>
        <v>0</v>
      </c>
      <c r="GJ6" s="6">
        <f>COUNTIF(Sheet1!$P:$P,Delivery!$A6&amp;"KGL"&amp;GJ$2)</f>
        <v>0</v>
      </c>
      <c r="GK6" s="6">
        <f>COUNTIF(Sheet1!$P:$P,Delivery!$A6&amp;"KGL"&amp;GK$2)</f>
        <v>0</v>
      </c>
      <c r="GL6" s="6">
        <f>COUNTIF(Sheet1!$P:$P,Delivery!$A6&amp;"KGL"&amp;GL$2)</f>
        <v>0</v>
      </c>
      <c r="GM6" s="6">
        <f>COUNTIF(Sheet1!$P:$P,Delivery!$A6&amp;"KGL"&amp;GM$2)</f>
        <v>0</v>
      </c>
      <c r="GN6" s="6">
        <f>COUNTIF(Sheet1!$P:$P,Delivery!$A6&amp;"KGL"&amp;GN$2)</f>
        <v>0</v>
      </c>
      <c r="GO6" s="6">
        <f>COUNTIF(Sheet1!$P:$P,Delivery!$A6&amp;"KGL"&amp;GO$2)</f>
        <v>0</v>
      </c>
      <c r="GP6" s="6">
        <f>COUNTIF(Sheet1!$P:$P,Delivery!$A6&amp;"KGL"&amp;GP$2)</f>
        <v>0</v>
      </c>
      <c r="GQ6" s="6">
        <f>COUNTIF(Sheet1!$P:$P,Delivery!$A6&amp;"KGL"&amp;GQ$2)</f>
        <v>0</v>
      </c>
      <c r="GR6" s="6">
        <f>COUNTIF(Sheet1!$P:$P,Delivery!$A6&amp;"KGL"&amp;GR$2)</f>
        <v>0</v>
      </c>
      <c r="GS6" s="6">
        <f>COUNTIF(Sheet1!$P:$P,Delivery!$A6&amp;"KGL"&amp;GS$2)</f>
        <v>0</v>
      </c>
      <c r="GT6" s="6">
        <f>COUNTIF(Sheet1!$P:$P,Delivery!$A6&amp;"KGL"&amp;GT$2)</f>
        <v>0</v>
      </c>
      <c r="GU6" s="6">
        <f>COUNTIF(Sheet1!$P:$P,Delivery!$A6&amp;"KGL"&amp;GU$2)</f>
        <v>0</v>
      </c>
      <c r="GV6" s="6">
        <f>COUNTIF(Sheet1!$P:$P,Delivery!$A6&amp;"KGL"&amp;GV$2)</f>
        <v>0</v>
      </c>
      <c r="GW6" s="6">
        <f>COUNTIF(Sheet1!$P:$P,Delivery!$A6&amp;"KGL"&amp;GW$2)</f>
        <v>0</v>
      </c>
      <c r="GX6" s="6">
        <f>COUNTIF(Sheet1!$P:$P,Delivery!$A6&amp;"KGL"&amp;GX$2)</f>
        <v>0</v>
      </c>
      <c r="GY6" s="6">
        <f>COUNTIF(Sheet1!$P:$P,Delivery!$A6&amp;"KGL"&amp;GY$2)</f>
        <v>0</v>
      </c>
      <c r="GZ6" s="6">
        <f>COUNTIF(Sheet1!$P:$P,Delivery!$A6&amp;"KGL"&amp;GZ$2)</f>
        <v>0</v>
      </c>
      <c r="HA6" s="6">
        <f>COUNTIF(Sheet1!$P:$P,Delivery!$A6&amp;"KGL"&amp;HA$2)</f>
        <v>0</v>
      </c>
      <c r="HB6" s="6">
        <f>COUNTIF(Sheet1!$P:$P,Delivery!$A6&amp;"KGL"&amp;HB$2)</f>
        <v>0</v>
      </c>
      <c r="HC6" s="6">
        <f>COUNTIF(Sheet1!$P:$P,Delivery!$A6&amp;"KGL"&amp;HC$2)</f>
        <v>0</v>
      </c>
      <c r="HD6" s="6">
        <f>COUNTIF(Sheet1!$P:$P,Delivery!$A6&amp;"KGL"&amp;HD$2)</f>
        <v>0</v>
      </c>
      <c r="HE6" s="6">
        <f>COUNTIF(Sheet1!$P:$P,Delivery!$A6&amp;"KGL"&amp;HE$2)</f>
        <v>0</v>
      </c>
      <c r="HF6" s="6">
        <f>COUNTIF(Sheet1!$P:$P,Delivery!$A6&amp;"KGL"&amp;HF$2)</f>
        <v>0</v>
      </c>
      <c r="HG6" s="6">
        <f>COUNTIF(Sheet1!$P:$P,Delivery!$A6&amp;"KGL"&amp;HG$2)</f>
        <v>0</v>
      </c>
      <c r="HH6" s="6">
        <f>COUNTIF(Sheet1!$P:$P,Delivery!$A6&amp;"KGL"&amp;HH$2)</f>
        <v>0</v>
      </c>
      <c r="HI6" s="6">
        <f>COUNTIF(Sheet1!$P:$P,Delivery!$A6&amp;"KGL"&amp;HI$2)</f>
        <v>0</v>
      </c>
      <c r="HJ6" s="6">
        <f>COUNTIF(Sheet1!$P:$P,Delivery!$A6&amp;"KGL"&amp;HJ$2)</f>
        <v>0</v>
      </c>
      <c r="HK6" s="6">
        <f>COUNTIF(Sheet1!$P:$P,Delivery!$A6&amp;"KGL"&amp;HK$2)</f>
        <v>0</v>
      </c>
      <c r="HL6" s="6">
        <f>COUNTIF(Sheet1!$P:$P,Delivery!$A6&amp;"KGL"&amp;HL$2)</f>
        <v>0</v>
      </c>
      <c r="HM6" s="6">
        <f>COUNTIF(Sheet1!$P:$P,Delivery!$A6&amp;"KGL"&amp;HM$2)</f>
        <v>0</v>
      </c>
      <c r="HN6" s="6">
        <f>COUNTIF(Sheet1!$P:$P,Delivery!$A6&amp;"KGL"&amp;HN$2)</f>
        <v>0</v>
      </c>
      <c r="HO6" s="6">
        <f>COUNTIF(Sheet1!$P:$P,Delivery!$A6&amp;"KGL"&amp;HO$2)</f>
        <v>0</v>
      </c>
      <c r="HP6" s="6">
        <f>COUNTIF(Sheet1!$P:$P,Delivery!$A6&amp;"KGL"&amp;HP$2)</f>
        <v>0</v>
      </c>
      <c r="HQ6" s="6">
        <f>COUNTIF(Sheet1!$P:$P,Delivery!$A6&amp;"KGL"&amp;HQ$2)</f>
        <v>0</v>
      </c>
      <c r="HR6" s="6">
        <f>COUNTIF(Sheet1!$P:$P,Delivery!$A6&amp;"KGL"&amp;HR$2)</f>
        <v>0</v>
      </c>
      <c r="HS6" s="6">
        <f>COUNTIF(Sheet1!$P:$P,Delivery!$A6&amp;"KGL"&amp;HS$2)</f>
        <v>0</v>
      </c>
      <c r="HT6" s="6">
        <f>COUNTIF(Sheet1!$P:$P,Delivery!$A6&amp;"KGL"&amp;HT$2)</f>
        <v>0</v>
      </c>
      <c r="HU6" s="6">
        <f>COUNTIF(Sheet1!$P:$P,Delivery!$A6&amp;"KGL"&amp;HU$2)</f>
        <v>0</v>
      </c>
      <c r="HV6" s="6">
        <f>COUNTIF(Sheet1!$P:$P,Delivery!$A6&amp;"KGL"&amp;HV$2)</f>
        <v>0</v>
      </c>
      <c r="HW6" s="6">
        <f>COUNTIF(Sheet1!$P:$P,Delivery!$A6&amp;"KGL"&amp;HW$2)</f>
        <v>0</v>
      </c>
      <c r="HX6" s="6">
        <f>COUNTIF(Sheet1!$P:$P,Delivery!$A6&amp;"KGL"&amp;HX$2)</f>
        <v>0</v>
      </c>
      <c r="HY6" s="6">
        <f>COUNTIF(Sheet1!$P:$P,Delivery!$A6&amp;"KGL"&amp;HY$2)</f>
        <v>0</v>
      </c>
      <c r="HZ6" s="6">
        <f>COUNTIF(Sheet1!$P:$P,Delivery!$A6&amp;"KGL"&amp;HZ$2)</f>
        <v>0</v>
      </c>
      <c r="IA6" s="6">
        <f>COUNTIF(Sheet1!$P:$P,Delivery!$A6&amp;"KGL"&amp;IA$2)</f>
        <v>0</v>
      </c>
      <c r="IB6" s="6">
        <f>COUNTIF(Sheet1!$P:$P,Delivery!$A6&amp;"KGL"&amp;IB$2)</f>
        <v>0</v>
      </c>
      <c r="IC6" s="6">
        <f>COUNTIF(Sheet1!$P:$P,Delivery!$A6&amp;"KGL"&amp;IC$2)</f>
        <v>0</v>
      </c>
      <c r="ID6" s="6">
        <f>COUNTIF(Sheet1!$P:$P,Delivery!$A6&amp;"KGL"&amp;ID$2)</f>
        <v>0</v>
      </c>
      <c r="IE6" s="6">
        <f>COUNTIF(Sheet1!$P:$P,Delivery!$A6&amp;"KGL"&amp;IE$2)</f>
        <v>0</v>
      </c>
      <c r="IF6" s="6">
        <f>COUNTIF(Sheet1!$P:$P,Delivery!$A6&amp;"KGL"&amp;IF$2)</f>
        <v>0</v>
      </c>
      <c r="IG6" s="6">
        <f>COUNTIF(Sheet1!$P:$P,Delivery!$A6&amp;"KGL"&amp;IG$2)</f>
        <v>0</v>
      </c>
      <c r="IH6" s="6">
        <f>COUNTIF(Sheet1!$P:$P,Delivery!$A6&amp;"KGL"&amp;IH$2)</f>
        <v>0</v>
      </c>
      <c r="II6" s="6">
        <f>COUNTIF(Sheet1!$P:$P,Delivery!$A6&amp;"KGL"&amp;II$2)</f>
        <v>0</v>
      </c>
      <c r="IJ6" s="6">
        <f>COUNTIF(Sheet1!$P:$P,Delivery!$A6&amp;"KGL"&amp;IJ$2)</f>
        <v>0</v>
      </c>
      <c r="IK6" s="6">
        <f>COUNTIF(Sheet1!$P:$P,Delivery!$A6&amp;"KGL"&amp;IK$2)</f>
        <v>0</v>
      </c>
      <c r="IL6" s="6">
        <f>COUNTIF(Sheet1!$P:$P,Delivery!$A6&amp;"KGL"&amp;IL$2)</f>
        <v>0</v>
      </c>
      <c r="IM6" s="6">
        <f>COUNTIF(Sheet1!$P:$P,Delivery!$A6&amp;"KGL"&amp;IM$2)</f>
        <v>0</v>
      </c>
      <c r="IN6" s="6">
        <f>COUNTIF(Sheet1!$P:$P,Delivery!$A6&amp;"KGL"&amp;IN$2)</f>
        <v>0</v>
      </c>
      <c r="IO6" s="6">
        <f>COUNTIF(Sheet1!$P:$P,Delivery!$A6&amp;"KGL"&amp;IO$2)</f>
        <v>0</v>
      </c>
      <c r="IP6" s="6">
        <f>COUNTIF(Sheet1!$P:$P,Delivery!$A6&amp;"KGL"&amp;IP$2)</f>
        <v>0</v>
      </c>
    </row>
    <row r="7" spans="1:250" x14ac:dyDescent="0.3">
      <c r="A7" s="7" t="s">
        <v>44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1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1</v>
      </c>
      <c r="DZ7" s="6">
        <v>0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0</v>
      </c>
      <c r="EK7" s="6">
        <v>0</v>
      </c>
      <c r="EL7" s="6">
        <v>0</v>
      </c>
      <c r="EM7" s="6">
        <v>0</v>
      </c>
      <c r="EN7" s="6">
        <v>0</v>
      </c>
      <c r="EO7" s="6">
        <v>0</v>
      </c>
      <c r="EP7" s="6">
        <v>0</v>
      </c>
      <c r="EQ7" s="6">
        <v>0</v>
      </c>
      <c r="ER7" s="6">
        <v>0</v>
      </c>
      <c r="ES7" s="6">
        <v>0</v>
      </c>
      <c r="ET7" s="6">
        <v>0</v>
      </c>
      <c r="EU7" s="6">
        <v>0</v>
      </c>
      <c r="EV7" s="6">
        <v>0</v>
      </c>
      <c r="EW7" s="6">
        <v>0</v>
      </c>
      <c r="EX7" s="6">
        <v>0</v>
      </c>
      <c r="EY7" s="6">
        <v>0</v>
      </c>
      <c r="EZ7" s="6">
        <v>0</v>
      </c>
      <c r="FA7" s="6">
        <v>0</v>
      </c>
      <c r="FB7" s="6">
        <v>0</v>
      </c>
      <c r="FC7" s="6">
        <v>0</v>
      </c>
      <c r="FD7" s="6">
        <v>0</v>
      </c>
      <c r="FE7" s="6">
        <v>0</v>
      </c>
      <c r="FF7" s="6">
        <v>0</v>
      </c>
      <c r="FG7" s="6">
        <v>0</v>
      </c>
      <c r="FH7" s="6">
        <v>0</v>
      </c>
      <c r="FI7" s="6">
        <v>1</v>
      </c>
      <c r="FJ7" s="6">
        <v>0</v>
      </c>
      <c r="FK7" s="6">
        <v>0</v>
      </c>
      <c r="FL7" s="6">
        <v>1</v>
      </c>
      <c r="FM7" s="6">
        <v>0</v>
      </c>
      <c r="FN7" s="6">
        <v>0</v>
      </c>
      <c r="FO7" s="6">
        <v>2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0</v>
      </c>
      <c r="FY7" s="6">
        <v>0</v>
      </c>
      <c r="FZ7" s="6">
        <v>0</v>
      </c>
      <c r="GA7" s="6">
        <v>0</v>
      </c>
      <c r="GB7" s="6">
        <v>0</v>
      </c>
      <c r="GC7" s="6">
        <f>COUNTIF(Sheet1!$P:$P,Delivery!$A7&amp;"KGL"&amp;GC$2)</f>
        <v>0</v>
      </c>
      <c r="GD7" s="6">
        <f>COUNTIF(Sheet1!$P:$P,Delivery!$A7&amp;"KGL"&amp;GD$2)</f>
        <v>0</v>
      </c>
      <c r="GE7" s="6">
        <f>COUNTIF(Sheet1!$P:$P,Delivery!$A7&amp;"KGL"&amp;GE$2)</f>
        <v>0</v>
      </c>
      <c r="GF7" s="6">
        <f>COUNTIF(Sheet1!$P:$P,Delivery!$A7&amp;"KGL"&amp;GF$2)</f>
        <v>0</v>
      </c>
      <c r="GG7" s="6">
        <f>COUNTIF(Sheet1!$P:$P,Delivery!$A7&amp;"KGL"&amp;GG$2)</f>
        <v>1</v>
      </c>
      <c r="GH7" s="6">
        <f>COUNTIF(Sheet1!$P:$P,Delivery!$A7&amp;"KGL"&amp;GH$2)</f>
        <v>0</v>
      </c>
      <c r="GI7" s="6">
        <f>COUNTIF(Sheet1!$P:$P,Delivery!$A7&amp;"KGL"&amp;GI$2)</f>
        <v>0</v>
      </c>
      <c r="GJ7" s="6">
        <f>COUNTIF(Sheet1!$P:$P,Delivery!$A7&amp;"KGL"&amp;GJ$2)</f>
        <v>0</v>
      </c>
      <c r="GK7" s="6">
        <f>COUNTIF(Sheet1!$P:$P,Delivery!$A7&amp;"KGL"&amp;GK$2)</f>
        <v>0</v>
      </c>
      <c r="GL7" s="6">
        <f>COUNTIF(Sheet1!$P:$P,Delivery!$A7&amp;"KGL"&amp;GL$2)</f>
        <v>0</v>
      </c>
      <c r="GM7" s="6">
        <f>COUNTIF(Sheet1!$P:$P,Delivery!$A7&amp;"KGL"&amp;GM$2)</f>
        <v>0</v>
      </c>
      <c r="GN7" s="6">
        <f>COUNTIF(Sheet1!$P:$P,Delivery!$A7&amp;"KGL"&amp;GN$2)</f>
        <v>0</v>
      </c>
      <c r="GO7" s="6">
        <f>COUNTIF(Sheet1!$P:$P,Delivery!$A7&amp;"KGL"&amp;GO$2)</f>
        <v>0</v>
      </c>
      <c r="GP7" s="6">
        <f>COUNTIF(Sheet1!$P:$P,Delivery!$A7&amp;"KGL"&amp;GP$2)</f>
        <v>0</v>
      </c>
      <c r="GQ7" s="6">
        <f>COUNTIF(Sheet1!$P:$P,Delivery!$A7&amp;"KGL"&amp;GQ$2)</f>
        <v>0</v>
      </c>
      <c r="GR7" s="6">
        <f>COUNTIF(Sheet1!$P:$P,Delivery!$A7&amp;"KGL"&amp;GR$2)</f>
        <v>0</v>
      </c>
      <c r="GS7" s="6">
        <f>COUNTIF(Sheet1!$P:$P,Delivery!$A7&amp;"KGL"&amp;GS$2)</f>
        <v>0</v>
      </c>
      <c r="GT7" s="6">
        <f>COUNTIF(Sheet1!$P:$P,Delivery!$A7&amp;"KGL"&amp;GT$2)</f>
        <v>0</v>
      </c>
      <c r="GU7" s="6">
        <f>COUNTIF(Sheet1!$P:$P,Delivery!$A7&amp;"KGL"&amp;GU$2)</f>
        <v>0</v>
      </c>
      <c r="GV7" s="6">
        <f>COUNTIF(Sheet1!$P:$P,Delivery!$A7&amp;"KGL"&amp;GV$2)</f>
        <v>0</v>
      </c>
      <c r="GW7" s="6">
        <f>COUNTIF(Sheet1!$P:$P,Delivery!$A7&amp;"KGL"&amp;GW$2)</f>
        <v>0</v>
      </c>
      <c r="GX7" s="6">
        <f>COUNTIF(Sheet1!$P:$P,Delivery!$A7&amp;"KGL"&amp;GX$2)</f>
        <v>0</v>
      </c>
      <c r="GY7" s="6">
        <f>COUNTIF(Sheet1!$P:$P,Delivery!$A7&amp;"KGL"&amp;GY$2)</f>
        <v>0</v>
      </c>
      <c r="GZ7" s="6">
        <f>COUNTIF(Sheet1!$P:$P,Delivery!$A7&amp;"KGL"&amp;GZ$2)</f>
        <v>0</v>
      </c>
      <c r="HA7" s="6">
        <f>COUNTIF(Sheet1!$P:$P,Delivery!$A7&amp;"KGL"&amp;HA$2)</f>
        <v>0</v>
      </c>
      <c r="HB7" s="6">
        <f>COUNTIF(Sheet1!$P:$P,Delivery!$A7&amp;"KGL"&amp;HB$2)</f>
        <v>0</v>
      </c>
      <c r="HC7" s="6">
        <f>COUNTIF(Sheet1!$P:$P,Delivery!$A7&amp;"KGL"&amp;HC$2)</f>
        <v>0</v>
      </c>
      <c r="HD7" s="6">
        <f>COUNTIF(Sheet1!$P:$P,Delivery!$A7&amp;"KGL"&amp;HD$2)</f>
        <v>1</v>
      </c>
      <c r="HE7" s="6">
        <f>COUNTIF(Sheet1!$P:$P,Delivery!$A7&amp;"KGL"&amp;HE$2)</f>
        <v>0</v>
      </c>
      <c r="HF7" s="6">
        <f>COUNTIF(Sheet1!$P:$P,Delivery!$A7&amp;"KGL"&amp;HF$2)</f>
        <v>1</v>
      </c>
      <c r="HG7" s="6">
        <f>COUNTIF(Sheet1!$P:$P,Delivery!$A7&amp;"KGL"&amp;HG$2)</f>
        <v>0</v>
      </c>
      <c r="HH7" s="6">
        <f>COUNTIF(Sheet1!$P:$P,Delivery!$A7&amp;"KGL"&amp;HH$2)</f>
        <v>0</v>
      </c>
      <c r="HI7" s="6">
        <f>COUNTIF(Sheet1!$P:$P,Delivery!$A7&amp;"KGL"&amp;HI$2)</f>
        <v>0</v>
      </c>
      <c r="HJ7" s="6">
        <f>COUNTIF(Sheet1!$P:$P,Delivery!$A7&amp;"KGL"&amp;HJ$2)</f>
        <v>0</v>
      </c>
      <c r="HK7" s="6">
        <f>COUNTIF(Sheet1!$P:$P,Delivery!$A7&amp;"KGL"&amp;HK$2)</f>
        <v>0</v>
      </c>
      <c r="HL7" s="6">
        <f>COUNTIF(Sheet1!$P:$P,Delivery!$A7&amp;"KGL"&amp;HL$2)</f>
        <v>0</v>
      </c>
      <c r="HM7" s="6">
        <f>COUNTIF(Sheet1!$P:$P,Delivery!$A7&amp;"KGL"&amp;HM$2)</f>
        <v>1</v>
      </c>
      <c r="HN7" s="6">
        <f>COUNTIF(Sheet1!$P:$P,Delivery!$A7&amp;"KGL"&amp;HN$2)</f>
        <v>0</v>
      </c>
      <c r="HO7" s="6">
        <f>COUNTIF(Sheet1!$P:$P,Delivery!$A7&amp;"KGL"&amp;HO$2)</f>
        <v>0</v>
      </c>
      <c r="HP7" s="6">
        <f>COUNTIF(Sheet1!$P:$P,Delivery!$A7&amp;"KGL"&amp;HP$2)</f>
        <v>0</v>
      </c>
      <c r="HQ7" s="6">
        <f>COUNTIF(Sheet1!$P:$P,Delivery!$A7&amp;"KGL"&amp;HQ$2)</f>
        <v>0</v>
      </c>
      <c r="HR7" s="6">
        <f>COUNTIF(Sheet1!$P:$P,Delivery!$A7&amp;"KGL"&amp;HR$2)</f>
        <v>0</v>
      </c>
      <c r="HS7" s="6">
        <f>COUNTIF(Sheet1!$P:$P,Delivery!$A7&amp;"KGL"&amp;HS$2)</f>
        <v>1</v>
      </c>
      <c r="HT7" s="6">
        <f>COUNTIF(Sheet1!$P:$P,Delivery!$A7&amp;"KGL"&amp;HT$2)</f>
        <v>1</v>
      </c>
      <c r="HU7" s="6">
        <f>COUNTIF(Sheet1!$P:$P,Delivery!$A7&amp;"KGL"&amp;HU$2)</f>
        <v>0</v>
      </c>
      <c r="HV7" s="6">
        <f>COUNTIF(Sheet1!$P:$P,Delivery!$A7&amp;"KGL"&amp;HV$2)</f>
        <v>0</v>
      </c>
      <c r="HW7" s="6">
        <f>COUNTIF(Sheet1!$P:$P,Delivery!$A7&amp;"KGL"&amp;HW$2)</f>
        <v>0</v>
      </c>
      <c r="HX7" s="6">
        <f>COUNTIF(Sheet1!$P:$P,Delivery!$A7&amp;"KGL"&amp;HX$2)</f>
        <v>0</v>
      </c>
      <c r="HY7" s="6">
        <f>COUNTIF(Sheet1!$P:$P,Delivery!$A7&amp;"KGL"&amp;HY$2)</f>
        <v>0</v>
      </c>
      <c r="HZ7" s="6">
        <f>COUNTIF(Sheet1!$P:$P,Delivery!$A7&amp;"KGL"&amp;HZ$2)</f>
        <v>0</v>
      </c>
      <c r="IA7" s="6">
        <f>COUNTIF(Sheet1!$P:$P,Delivery!$A7&amp;"KGL"&amp;IA$2)</f>
        <v>0</v>
      </c>
      <c r="IB7" s="6">
        <f>COUNTIF(Sheet1!$P:$P,Delivery!$A7&amp;"KGL"&amp;IB$2)</f>
        <v>0</v>
      </c>
      <c r="IC7" s="6">
        <f>COUNTIF(Sheet1!$P:$P,Delivery!$A7&amp;"KGL"&amp;IC$2)</f>
        <v>0</v>
      </c>
      <c r="ID7" s="6">
        <f>COUNTIF(Sheet1!$P:$P,Delivery!$A7&amp;"KGL"&amp;ID$2)</f>
        <v>0</v>
      </c>
      <c r="IE7" s="6">
        <f>COUNTIF(Sheet1!$P:$P,Delivery!$A7&amp;"KGL"&amp;IE$2)</f>
        <v>1</v>
      </c>
      <c r="IF7" s="6">
        <f>COUNTIF(Sheet1!$P:$P,Delivery!$A7&amp;"KGL"&amp;IF$2)</f>
        <v>2</v>
      </c>
      <c r="IG7" s="6">
        <f>COUNTIF(Sheet1!$P:$P,Delivery!$A7&amp;"KGL"&amp;IG$2)</f>
        <v>1</v>
      </c>
      <c r="IH7" s="6">
        <f>COUNTIF(Sheet1!$P:$P,Delivery!$A7&amp;"KGL"&amp;IH$2)</f>
        <v>0</v>
      </c>
      <c r="II7" s="6">
        <f>COUNTIF(Sheet1!$P:$P,Delivery!$A7&amp;"KGL"&amp;II$2)</f>
        <v>1</v>
      </c>
      <c r="IJ7" s="6">
        <f>COUNTIF(Sheet1!$P:$P,Delivery!$A7&amp;"KGL"&amp;IJ$2)</f>
        <v>0</v>
      </c>
      <c r="IK7" s="6">
        <f>COUNTIF(Sheet1!$P:$P,Delivery!$A7&amp;"KGL"&amp;IK$2)</f>
        <v>0</v>
      </c>
      <c r="IL7" s="6">
        <f>COUNTIF(Sheet1!$P:$P,Delivery!$A7&amp;"KGL"&amp;IL$2)</f>
        <v>0</v>
      </c>
      <c r="IM7" s="6">
        <f>COUNTIF(Sheet1!$P:$P,Delivery!$A7&amp;"KGL"&amp;IM$2)</f>
        <v>0</v>
      </c>
      <c r="IN7" s="6">
        <f>COUNTIF(Sheet1!$P:$P,Delivery!$A7&amp;"KGL"&amp;IN$2)</f>
        <v>0</v>
      </c>
      <c r="IO7" s="6">
        <f>COUNTIF(Sheet1!$P:$P,Delivery!$A7&amp;"KGL"&amp;IO$2)</f>
        <v>0</v>
      </c>
      <c r="IP7" s="6">
        <f>COUNTIF(Sheet1!$P:$P,Delivery!$A7&amp;"KGL"&amp;IP$2)</f>
        <v>0</v>
      </c>
    </row>
    <row r="8" spans="1:250" x14ac:dyDescent="0.3">
      <c r="A8" s="7" t="s">
        <v>131</v>
      </c>
      <c r="B8" s="6">
        <v>71</v>
      </c>
      <c r="C8" s="6">
        <v>6</v>
      </c>
      <c r="D8" s="6">
        <v>20</v>
      </c>
      <c r="E8" s="6">
        <v>6</v>
      </c>
      <c r="F8" s="6">
        <v>0</v>
      </c>
      <c r="G8" s="6">
        <v>17</v>
      </c>
      <c r="H8" s="6">
        <v>17</v>
      </c>
      <c r="I8" s="6">
        <v>23</v>
      </c>
      <c r="J8" s="6">
        <v>49</v>
      </c>
      <c r="K8" s="6">
        <v>18</v>
      </c>
      <c r="L8" s="6">
        <v>42</v>
      </c>
      <c r="M8" s="6">
        <v>0</v>
      </c>
      <c r="N8" s="6">
        <v>44</v>
      </c>
      <c r="O8" s="6">
        <v>29</v>
      </c>
      <c r="P8" s="6">
        <v>26</v>
      </c>
      <c r="Q8" s="6">
        <v>29</v>
      </c>
      <c r="R8" s="6">
        <v>11</v>
      </c>
      <c r="S8" s="6">
        <v>7</v>
      </c>
      <c r="T8" s="6">
        <v>0</v>
      </c>
      <c r="U8" s="6">
        <v>19</v>
      </c>
      <c r="V8" s="6">
        <v>34</v>
      </c>
      <c r="W8" s="6">
        <v>29</v>
      </c>
      <c r="X8" s="6">
        <v>19</v>
      </c>
      <c r="Y8" s="6">
        <v>32</v>
      </c>
      <c r="Z8" s="6">
        <v>23</v>
      </c>
      <c r="AA8" s="6">
        <v>0</v>
      </c>
      <c r="AB8" s="6">
        <v>28</v>
      </c>
      <c r="AC8" s="6">
        <v>11</v>
      </c>
      <c r="AD8" s="6">
        <v>8</v>
      </c>
      <c r="AE8" s="6">
        <v>3</v>
      </c>
      <c r="AF8" s="6">
        <v>24</v>
      </c>
      <c r="AG8" s="6">
        <v>8</v>
      </c>
      <c r="AH8" s="6">
        <v>0</v>
      </c>
      <c r="AI8" s="6">
        <v>0</v>
      </c>
      <c r="AJ8" s="6">
        <v>70</v>
      </c>
      <c r="AK8" s="6">
        <v>69</v>
      </c>
      <c r="AL8" s="6">
        <v>86</v>
      </c>
      <c r="AM8" s="6">
        <v>123</v>
      </c>
      <c r="AN8" s="6">
        <v>118</v>
      </c>
      <c r="AO8" s="6">
        <v>0</v>
      </c>
      <c r="AP8" s="6">
        <v>103</v>
      </c>
      <c r="AQ8" s="6">
        <v>102</v>
      </c>
      <c r="AR8" s="6">
        <v>104</v>
      </c>
      <c r="AS8" s="6">
        <v>95</v>
      </c>
      <c r="AT8" s="6">
        <v>105</v>
      </c>
      <c r="AU8" s="6">
        <v>61</v>
      </c>
      <c r="AV8" s="6">
        <v>0</v>
      </c>
      <c r="AW8" s="6">
        <v>31</v>
      </c>
      <c r="AX8" s="6">
        <v>13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19</v>
      </c>
      <c r="BM8" s="6">
        <v>38</v>
      </c>
      <c r="BN8" s="6">
        <v>30</v>
      </c>
      <c r="BO8" s="6">
        <v>24</v>
      </c>
      <c r="BP8" s="6">
        <v>24</v>
      </c>
      <c r="BQ8" s="6">
        <v>0</v>
      </c>
      <c r="BR8" s="6">
        <v>14</v>
      </c>
      <c r="BS8" s="6">
        <v>17</v>
      </c>
      <c r="BT8" s="6">
        <v>16</v>
      </c>
      <c r="BU8" s="6">
        <v>11</v>
      </c>
      <c r="BV8" s="6">
        <v>25</v>
      </c>
      <c r="BW8" s="6">
        <v>4</v>
      </c>
      <c r="BX8" s="6">
        <v>0</v>
      </c>
      <c r="BY8" s="6">
        <v>26</v>
      </c>
      <c r="BZ8" s="6">
        <v>21</v>
      </c>
      <c r="CA8" s="6">
        <v>14</v>
      </c>
      <c r="CB8" s="6">
        <v>18</v>
      </c>
      <c r="CC8" s="6">
        <v>40</v>
      </c>
      <c r="CD8" s="6">
        <v>42</v>
      </c>
      <c r="CE8" s="6">
        <v>0</v>
      </c>
      <c r="CF8" s="6">
        <v>30</v>
      </c>
      <c r="CG8" s="6">
        <v>36</v>
      </c>
      <c r="CH8" s="6">
        <v>43</v>
      </c>
      <c r="CI8" s="6">
        <v>25</v>
      </c>
      <c r="CJ8" s="6">
        <v>33</v>
      </c>
      <c r="CK8" s="6">
        <v>34</v>
      </c>
      <c r="CL8" s="6">
        <v>0</v>
      </c>
      <c r="CM8" s="6">
        <v>7</v>
      </c>
      <c r="CN8" s="6">
        <v>31</v>
      </c>
      <c r="CO8" s="6">
        <v>81</v>
      </c>
      <c r="CP8" s="6">
        <v>94</v>
      </c>
      <c r="CQ8" s="6">
        <v>55</v>
      </c>
      <c r="CR8" s="6">
        <v>58</v>
      </c>
      <c r="CS8" s="6">
        <v>0</v>
      </c>
      <c r="CT8" s="6">
        <v>72</v>
      </c>
      <c r="CU8" s="6">
        <v>42</v>
      </c>
      <c r="CV8" s="6">
        <v>52</v>
      </c>
      <c r="CW8" s="6">
        <v>55</v>
      </c>
      <c r="CX8" s="6">
        <v>46</v>
      </c>
      <c r="CY8" s="6">
        <v>38</v>
      </c>
      <c r="CZ8" s="6">
        <v>0</v>
      </c>
      <c r="DA8" s="6">
        <v>43</v>
      </c>
      <c r="DB8" s="6">
        <v>31</v>
      </c>
      <c r="DC8" s="6">
        <v>45</v>
      </c>
      <c r="DD8" s="6">
        <v>22</v>
      </c>
      <c r="DE8" s="6">
        <v>31</v>
      </c>
      <c r="DF8" s="6">
        <v>32</v>
      </c>
      <c r="DG8" s="6">
        <v>0</v>
      </c>
      <c r="DH8" s="6">
        <v>37</v>
      </c>
      <c r="DI8" s="6">
        <v>19</v>
      </c>
      <c r="DJ8" s="6">
        <v>28</v>
      </c>
      <c r="DK8" s="6">
        <v>21</v>
      </c>
      <c r="DL8" s="6">
        <v>25</v>
      </c>
      <c r="DM8" s="6">
        <v>12</v>
      </c>
      <c r="DN8" s="6">
        <v>0</v>
      </c>
      <c r="DO8" s="6">
        <v>35</v>
      </c>
      <c r="DP8" s="6">
        <v>15</v>
      </c>
      <c r="DQ8" s="6">
        <v>15</v>
      </c>
      <c r="DR8" s="6">
        <v>11</v>
      </c>
      <c r="DS8" s="6">
        <v>0</v>
      </c>
      <c r="DT8" s="6">
        <v>30</v>
      </c>
      <c r="DU8" s="6">
        <v>0</v>
      </c>
      <c r="DV8" s="6">
        <v>40</v>
      </c>
      <c r="DW8" s="6">
        <v>44</v>
      </c>
      <c r="DX8" s="6">
        <v>7</v>
      </c>
      <c r="DY8" s="6">
        <v>29</v>
      </c>
      <c r="DZ8" s="6">
        <v>13</v>
      </c>
      <c r="EA8" s="6">
        <v>7</v>
      </c>
      <c r="EB8" s="6">
        <v>0</v>
      </c>
      <c r="EC8" s="6">
        <v>17</v>
      </c>
      <c r="ED8" s="6">
        <v>18</v>
      </c>
      <c r="EE8" s="6">
        <v>24</v>
      </c>
      <c r="EF8" s="6">
        <v>23</v>
      </c>
      <c r="EG8" s="6">
        <v>15</v>
      </c>
      <c r="EH8" s="6">
        <v>9</v>
      </c>
      <c r="EI8" s="6">
        <v>0</v>
      </c>
      <c r="EJ8" s="6">
        <v>22</v>
      </c>
      <c r="EK8" s="6">
        <v>8</v>
      </c>
      <c r="EL8" s="6">
        <v>11</v>
      </c>
      <c r="EM8" s="6">
        <v>24</v>
      </c>
      <c r="EN8" s="6">
        <v>15</v>
      </c>
      <c r="EO8" s="6">
        <v>15</v>
      </c>
      <c r="EP8" s="6">
        <v>0</v>
      </c>
      <c r="EQ8" s="6">
        <v>22</v>
      </c>
      <c r="ER8" s="6">
        <v>23</v>
      </c>
      <c r="ES8" s="6">
        <v>50</v>
      </c>
      <c r="ET8" s="6">
        <v>33</v>
      </c>
      <c r="EU8" s="6">
        <v>39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6">
        <v>18</v>
      </c>
      <c r="FB8" s="6">
        <v>24</v>
      </c>
      <c r="FC8" s="6">
        <v>18</v>
      </c>
      <c r="FD8" s="6">
        <v>0</v>
      </c>
      <c r="FE8" s="6">
        <v>19</v>
      </c>
      <c r="FF8" s="6">
        <v>11</v>
      </c>
      <c r="FG8" s="6">
        <v>15</v>
      </c>
      <c r="FH8" s="6">
        <v>34</v>
      </c>
      <c r="FI8" s="6">
        <v>39</v>
      </c>
      <c r="FJ8" s="6">
        <v>18</v>
      </c>
      <c r="FK8" s="6">
        <v>0</v>
      </c>
      <c r="FL8" s="6">
        <v>41</v>
      </c>
      <c r="FM8" s="6">
        <v>26</v>
      </c>
      <c r="FN8" s="6">
        <v>29</v>
      </c>
      <c r="FO8" s="6">
        <v>22</v>
      </c>
      <c r="FP8" s="6">
        <v>26</v>
      </c>
      <c r="FQ8" s="6">
        <v>1</v>
      </c>
      <c r="FR8" s="6">
        <v>0</v>
      </c>
      <c r="FS8" s="6">
        <v>18</v>
      </c>
      <c r="FT8" s="6">
        <v>15</v>
      </c>
      <c r="FU8" s="6">
        <v>26</v>
      </c>
      <c r="FV8" s="6">
        <v>14</v>
      </c>
      <c r="FW8" s="6">
        <v>11</v>
      </c>
      <c r="FX8" s="6">
        <v>0</v>
      </c>
      <c r="FY8" s="6">
        <v>0</v>
      </c>
      <c r="FZ8" s="6">
        <v>10</v>
      </c>
      <c r="GA8" s="6">
        <v>16</v>
      </c>
      <c r="GB8" s="6">
        <v>5</v>
      </c>
      <c r="GC8" s="6">
        <f>COUNTIF(Sheet1!$P:$P,Delivery!$A8&amp;"KGL"&amp;GC$2)</f>
        <v>3</v>
      </c>
      <c r="GD8" s="6">
        <f>COUNTIF(Sheet1!$P:$P,Delivery!$A8&amp;"KGL"&amp;GD$2)</f>
        <v>6</v>
      </c>
      <c r="GE8" s="6">
        <f>COUNTIF(Sheet1!$P:$P,Delivery!$A8&amp;"KGL"&amp;GE$2)</f>
        <v>3</v>
      </c>
      <c r="GF8" s="6">
        <f>COUNTIF(Sheet1!$P:$P,Delivery!$A8&amp;"KGL"&amp;GF$2)</f>
        <v>0</v>
      </c>
      <c r="GG8" s="6">
        <f>COUNTIF(Sheet1!$P:$P,Delivery!$A8&amp;"KGL"&amp;GG$2)</f>
        <v>12</v>
      </c>
      <c r="GH8" s="6">
        <f>COUNTIF(Sheet1!$P:$P,Delivery!$A8&amp;"KGL"&amp;GH$2)</f>
        <v>25</v>
      </c>
      <c r="GI8" s="6">
        <f>COUNTIF(Sheet1!$P:$P,Delivery!$A8&amp;"KGL"&amp;GI$2)</f>
        <v>3</v>
      </c>
      <c r="GJ8" s="6">
        <f>COUNTIF(Sheet1!$P:$P,Delivery!$A8&amp;"KGL"&amp;GJ$2)</f>
        <v>5</v>
      </c>
      <c r="GK8" s="6">
        <f>COUNTIF(Sheet1!$P:$P,Delivery!$A8&amp;"KGL"&amp;GK$2)</f>
        <v>10</v>
      </c>
      <c r="GL8" s="6">
        <f>COUNTIF(Sheet1!$P:$P,Delivery!$A8&amp;"KGL"&amp;GL$2)</f>
        <v>21</v>
      </c>
      <c r="GM8" s="6">
        <f>COUNTIF(Sheet1!$P:$P,Delivery!$A8&amp;"KGL"&amp;GM$2)</f>
        <v>0</v>
      </c>
      <c r="GN8" s="6">
        <f>COUNTIF(Sheet1!$P:$P,Delivery!$A8&amp;"KGL"&amp;GN$2)</f>
        <v>5</v>
      </c>
      <c r="GO8" s="6">
        <f>COUNTIF(Sheet1!$P:$P,Delivery!$A8&amp;"KGL"&amp;GO$2)</f>
        <v>23</v>
      </c>
      <c r="GP8" s="6">
        <f>COUNTIF(Sheet1!$P:$P,Delivery!$A8&amp;"KGL"&amp;GP$2)</f>
        <v>13</v>
      </c>
      <c r="GQ8" s="6">
        <f>COUNTIF(Sheet1!$P:$P,Delivery!$A8&amp;"KGL"&amp;GQ$2)</f>
        <v>15</v>
      </c>
      <c r="GR8" s="6">
        <f>COUNTIF(Sheet1!$P:$P,Delivery!$A8&amp;"KGL"&amp;GR$2)</f>
        <v>6</v>
      </c>
      <c r="GS8" s="6">
        <f>COUNTIF(Sheet1!$P:$P,Delivery!$A8&amp;"KGL"&amp;GS$2)</f>
        <v>0</v>
      </c>
      <c r="GT8" s="6">
        <f>COUNTIF(Sheet1!$P:$P,Delivery!$A8&amp;"KGL"&amp;GT$2)</f>
        <v>0</v>
      </c>
      <c r="GU8" s="6">
        <f>COUNTIF(Sheet1!$P:$P,Delivery!$A8&amp;"KGL"&amp;GU$2)</f>
        <v>8</v>
      </c>
      <c r="GV8" s="6">
        <f>COUNTIF(Sheet1!$P:$P,Delivery!$A8&amp;"KGL"&amp;GV$2)</f>
        <v>17</v>
      </c>
      <c r="GW8" s="6">
        <f>COUNTIF(Sheet1!$P:$P,Delivery!$A8&amp;"KGL"&amp;GW$2)</f>
        <v>0</v>
      </c>
      <c r="GX8" s="6">
        <f>COUNTIF(Sheet1!$P:$P,Delivery!$A8&amp;"KGL"&amp;GX$2)</f>
        <v>1</v>
      </c>
      <c r="GY8" s="6">
        <f>COUNTIF(Sheet1!$P:$P,Delivery!$A8&amp;"KGL"&amp;GY$2)</f>
        <v>13</v>
      </c>
      <c r="GZ8" s="6">
        <f>COUNTIF(Sheet1!$P:$P,Delivery!$A8&amp;"KGL"&amp;GZ$2)</f>
        <v>1</v>
      </c>
      <c r="HA8" s="6">
        <f>COUNTIF(Sheet1!$P:$P,Delivery!$A8&amp;"KGL"&amp;HA$2)</f>
        <v>0</v>
      </c>
      <c r="HB8" s="6">
        <f>COUNTIF(Sheet1!$P:$P,Delivery!$A8&amp;"KGL"&amp;HB$2)</f>
        <v>8</v>
      </c>
      <c r="HC8" s="6">
        <f>COUNTIF(Sheet1!$P:$P,Delivery!$A8&amp;"KGL"&amp;HC$2)</f>
        <v>2</v>
      </c>
      <c r="HD8" s="6">
        <f>COUNTIF(Sheet1!$P:$P,Delivery!$A8&amp;"KGL"&amp;HD$2)</f>
        <v>21</v>
      </c>
      <c r="HE8" s="6">
        <f>COUNTIF(Sheet1!$P:$P,Delivery!$A8&amp;"KGL"&amp;HE$2)</f>
        <v>6</v>
      </c>
      <c r="HF8" s="6">
        <f>COUNTIF(Sheet1!$P:$P,Delivery!$A8&amp;"KGL"&amp;HF$2)</f>
        <v>3</v>
      </c>
      <c r="HG8" s="6">
        <f>COUNTIF(Sheet1!$P:$P,Delivery!$A8&amp;"KGL"&amp;HG$2)</f>
        <v>0</v>
      </c>
      <c r="HH8" s="6">
        <f>COUNTIF(Sheet1!$P:$P,Delivery!$A8&amp;"KGL"&amp;HH$2)</f>
        <v>0</v>
      </c>
      <c r="HI8" s="6">
        <f>COUNTIF(Sheet1!$P:$P,Delivery!$A8&amp;"KGL"&amp;HI$2)</f>
        <v>53</v>
      </c>
      <c r="HJ8" s="6">
        <f>COUNTIF(Sheet1!$P:$P,Delivery!$A8&amp;"KGL"&amp;HJ$2)</f>
        <v>50</v>
      </c>
      <c r="HK8" s="6">
        <f>COUNTIF(Sheet1!$P:$P,Delivery!$A8&amp;"KGL"&amp;HK$2)</f>
        <v>63</v>
      </c>
      <c r="HL8" s="6">
        <f>COUNTIF(Sheet1!$P:$P,Delivery!$A8&amp;"KGL"&amp;HL$2)</f>
        <v>48</v>
      </c>
      <c r="HM8" s="6">
        <f>COUNTIF(Sheet1!$P:$P,Delivery!$A8&amp;"KGL"&amp;HM$2)</f>
        <v>66</v>
      </c>
      <c r="HN8" s="6">
        <f>COUNTIF(Sheet1!$P:$P,Delivery!$A8&amp;"KGL"&amp;HN$2)</f>
        <v>0</v>
      </c>
      <c r="HO8" s="6">
        <f>COUNTIF(Sheet1!$P:$P,Delivery!$A8&amp;"KGL"&amp;HO$2)</f>
        <v>0</v>
      </c>
      <c r="HP8" s="6">
        <f>COUNTIF(Sheet1!$P:$P,Delivery!$A8&amp;"KGL"&amp;HP$2)</f>
        <v>26</v>
      </c>
      <c r="HQ8" s="6">
        <f>COUNTIF(Sheet1!$P:$P,Delivery!$A8&amp;"KGL"&amp;HQ$2)</f>
        <v>16</v>
      </c>
      <c r="HR8" s="6">
        <f>COUNTIF(Sheet1!$P:$P,Delivery!$A8&amp;"KGL"&amp;HR$2)</f>
        <v>13</v>
      </c>
      <c r="HS8" s="6">
        <f>COUNTIF(Sheet1!$P:$P,Delivery!$A8&amp;"KGL"&amp;HS$2)</f>
        <v>20</v>
      </c>
      <c r="HT8" s="6">
        <f>COUNTIF(Sheet1!$P:$P,Delivery!$A8&amp;"KGL"&amp;HT$2)</f>
        <v>16</v>
      </c>
      <c r="HU8" s="6">
        <f>COUNTIF(Sheet1!$P:$P,Delivery!$A8&amp;"KGL"&amp;HU$2)</f>
        <v>1</v>
      </c>
      <c r="HV8" s="6">
        <f>COUNTIF(Sheet1!$P:$P,Delivery!$A8&amp;"KGL"&amp;HV$2)</f>
        <v>0</v>
      </c>
      <c r="HW8" s="6">
        <f>COUNTIF(Sheet1!$P:$P,Delivery!$A8&amp;"KGL"&amp;HW$2)</f>
        <v>0</v>
      </c>
      <c r="HX8" s="6">
        <f>COUNTIF(Sheet1!$P:$P,Delivery!$A8&amp;"KGL"&amp;HX$2)</f>
        <v>0</v>
      </c>
      <c r="HY8" s="6">
        <f>COUNTIF(Sheet1!$P:$P,Delivery!$A8&amp;"KGL"&amp;HY$2)</f>
        <v>0</v>
      </c>
      <c r="HZ8" s="6">
        <f>COUNTIF(Sheet1!$P:$P,Delivery!$A8&amp;"KGL"&amp;HZ$2)</f>
        <v>0</v>
      </c>
      <c r="IA8" s="6">
        <f>COUNTIF(Sheet1!$P:$P,Delivery!$A8&amp;"KGL"&amp;IA$2)</f>
        <v>2</v>
      </c>
      <c r="IB8" s="6">
        <f>COUNTIF(Sheet1!$P:$P,Delivery!$A8&amp;"KGL"&amp;IB$2)</f>
        <v>0</v>
      </c>
      <c r="IC8" s="6">
        <f>COUNTIF(Sheet1!$P:$P,Delivery!$A8&amp;"KGL"&amp;IC$2)</f>
        <v>0</v>
      </c>
      <c r="ID8" s="6">
        <f>COUNTIF(Sheet1!$P:$P,Delivery!$A8&amp;"KGL"&amp;ID$2)</f>
        <v>0</v>
      </c>
      <c r="IE8" s="6">
        <f>COUNTIF(Sheet1!$P:$P,Delivery!$A8&amp;"KGL"&amp;IE$2)</f>
        <v>0</v>
      </c>
      <c r="IF8" s="6">
        <f>COUNTIF(Sheet1!$P:$P,Delivery!$A8&amp;"KGL"&amp;IF$2)</f>
        <v>0</v>
      </c>
      <c r="IG8" s="6">
        <f>COUNTIF(Sheet1!$P:$P,Delivery!$A8&amp;"KGL"&amp;IG$2)</f>
        <v>0</v>
      </c>
      <c r="IH8" s="6">
        <f>COUNTIF(Sheet1!$P:$P,Delivery!$A8&amp;"KGL"&amp;IH$2)</f>
        <v>1</v>
      </c>
      <c r="II8" s="6">
        <f>COUNTIF(Sheet1!$P:$P,Delivery!$A8&amp;"KGL"&amp;II$2)</f>
        <v>0</v>
      </c>
      <c r="IJ8" s="6">
        <f>COUNTIF(Sheet1!$P:$P,Delivery!$A8&amp;"KGL"&amp;IJ$2)</f>
        <v>0</v>
      </c>
      <c r="IK8" s="6">
        <f>COUNTIF(Sheet1!$P:$P,Delivery!$A8&amp;"KGL"&amp;IK$2)</f>
        <v>0</v>
      </c>
      <c r="IL8" s="6">
        <f>COUNTIF(Sheet1!$P:$P,Delivery!$A8&amp;"KGL"&amp;IL$2)</f>
        <v>0</v>
      </c>
      <c r="IM8" s="6">
        <f>COUNTIF(Sheet1!$P:$P,Delivery!$A8&amp;"KGL"&amp;IM$2)</f>
        <v>0</v>
      </c>
      <c r="IN8" s="6">
        <f>COUNTIF(Sheet1!$P:$P,Delivery!$A8&amp;"KGL"&amp;IN$2)</f>
        <v>0</v>
      </c>
      <c r="IO8" s="6">
        <f>COUNTIF(Sheet1!$P:$P,Delivery!$A8&amp;"KGL"&amp;IO$2)</f>
        <v>0</v>
      </c>
      <c r="IP8" s="6">
        <f>COUNTIF(Sheet1!$P:$P,Delivery!$A8&amp;"KGL"&amp;IP$2)</f>
        <v>0</v>
      </c>
    </row>
    <row r="9" spans="1:250" x14ac:dyDescent="0.3">
      <c r="A9" s="7" t="s">
        <v>43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0</v>
      </c>
      <c r="EC9" s="6">
        <v>0</v>
      </c>
      <c r="ED9" s="6">
        <v>0</v>
      </c>
      <c r="EE9" s="6">
        <v>0</v>
      </c>
      <c r="EF9" s="6">
        <v>0</v>
      </c>
      <c r="EG9" s="6">
        <v>0</v>
      </c>
      <c r="EH9" s="6">
        <v>0</v>
      </c>
      <c r="EI9" s="6">
        <v>0</v>
      </c>
      <c r="EJ9" s="6">
        <v>0</v>
      </c>
      <c r="EK9" s="6">
        <v>0</v>
      </c>
      <c r="EL9" s="6">
        <v>0</v>
      </c>
      <c r="EM9" s="6">
        <v>0</v>
      </c>
      <c r="EN9" s="6">
        <v>0</v>
      </c>
      <c r="EO9" s="6">
        <v>0</v>
      </c>
      <c r="EP9" s="6">
        <v>0</v>
      </c>
      <c r="EQ9" s="6">
        <v>0</v>
      </c>
      <c r="ER9" s="6">
        <v>0</v>
      </c>
      <c r="ES9" s="6">
        <v>0</v>
      </c>
      <c r="ET9" s="6">
        <v>0</v>
      </c>
      <c r="EU9" s="6">
        <v>0</v>
      </c>
      <c r="EV9" s="6">
        <v>0</v>
      </c>
      <c r="EW9" s="6">
        <v>0</v>
      </c>
      <c r="EX9" s="6">
        <v>0</v>
      </c>
      <c r="EY9" s="6">
        <v>0</v>
      </c>
      <c r="EZ9" s="6">
        <v>0</v>
      </c>
      <c r="FA9" s="6">
        <v>0</v>
      </c>
      <c r="FB9" s="6">
        <v>0</v>
      </c>
      <c r="FC9" s="6">
        <v>0</v>
      </c>
      <c r="FD9" s="6">
        <v>0</v>
      </c>
      <c r="FE9" s="6">
        <v>0</v>
      </c>
      <c r="FF9" s="6">
        <v>0</v>
      </c>
      <c r="FG9" s="6">
        <v>0</v>
      </c>
      <c r="FH9" s="6">
        <v>0</v>
      </c>
      <c r="FI9" s="6">
        <v>0</v>
      </c>
      <c r="FJ9" s="6">
        <v>0</v>
      </c>
      <c r="FK9" s="6">
        <v>0</v>
      </c>
      <c r="FL9" s="6">
        <v>0</v>
      </c>
      <c r="FM9" s="6">
        <v>0</v>
      </c>
      <c r="FN9" s="6">
        <v>0</v>
      </c>
      <c r="FO9" s="6">
        <v>0</v>
      </c>
      <c r="FP9" s="6">
        <v>0</v>
      </c>
      <c r="FQ9" s="6">
        <v>0</v>
      </c>
      <c r="FR9" s="6">
        <v>0</v>
      </c>
      <c r="FS9" s="6">
        <v>0</v>
      </c>
      <c r="FT9" s="6">
        <v>0</v>
      </c>
      <c r="FU9" s="6">
        <v>0</v>
      </c>
      <c r="FV9" s="6">
        <v>0</v>
      </c>
      <c r="FW9" s="6">
        <v>0</v>
      </c>
      <c r="FX9" s="6">
        <v>0</v>
      </c>
      <c r="FY9" s="6">
        <v>0</v>
      </c>
      <c r="FZ9" s="6">
        <v>0</v>
      </c>
      <c r="GA9" s="6">
        <v>0</v>
      </c>
      <c r="GB9" s="6">
        <v>0</v>
      </c>
      <c r="GC9" s="6">
        <f>COUNTIF(Sheet1!$P:$P,Delivery!$A9&amp;"KGL"&amp;GC$2)</f>
        <v>0</v>
      </c>
      <c r="GD9" s="6">
        <f>COUNTIF(Sheet1!$P:$P,Delivery!$A9&amp;"KGL"&amp;GD$2)</f>
        <v>0</v>
      </c>
      <c r="GE9" s="6">
        <f>COUNTIF(Sheet1!$P:$P,Delivery!$A9&amp;"KGL"&amp;GE$2)</f>
        <v>0</v>
      </c>
      <c r="GF9" s="6">
        <f>COUNTIF(Sheet1!$P:$P,Delivery!$A9&amp;"KGL"&amp;GF$2)</f>
        <v>0</v>
      </c>
      <c r="GG9" s="6">
        <f>COUNTIF(Sheet1!$P:$P,Delivery!$A9&amp;"KGL"&amp;GG$2)</f>
        <v>0</v>
      </c>
      <c r="GH9" s="6">
        <f>COUNTIF(Sheet1!$P:$P,Delivery!$A9&amp;"KGL"&amp;GH$2)</f>
        <v>0</v>
      </c>
      <c r="GI9" s="6">
        <f>COUNTIF(Sheet1!$P:$P,Delivery!$A9&amp;"KGL"&amp;GI$2)</f>
        <v>0</v>
      </c>
      <c r="GJ9" s="6">
        <f>COUNTIF(Sheet1!$P:$P,Delivery!$A9&amp;"KGL"&amp;GJ$2)</f>
        <v>0</v>
      </c>
      <c r="GK9" s="6">
        <f>COUNTIF(Sheet1!$P:$P,Delivery!$A9&amp;"KGL"&amp;GK$2)</f>
        <v>0</v>
      </c>
      <c r="GL9" s="6">
        <f>COUNTIF(Sheet1!$P:$P,Delivery!$A9&amp;"KGL"&amp;GL$2)</f>
        <v>0</v>
      </c>
      <c r="GM9" s="6">
        <f>COUNTIF(Sheet1!$P:$P,Delivery!$A9&amp;"KGL"&amp;GM$2)</f>
        <v>0</v>
      </c>
      <c r="GN9" s="6">
        <f>COUNTIF(Sheet1!$P:$P,Delivery!$A9&amp;"KGL"&amp;GN$2)</f>
        <v>0</v>
      </c>
      <c r="GO9" s="6">
        <f>COUNTIF(Sheet1!$P:$P,Delivery!$A9&amp;"KGL"&amp;GO$2)</f>
        <v>0</v>
      </c>
      <c r="GP9" s="6">
        <f>COUNTIF(Sheet1!$P:$P,Delivery!$A9&amp;"KGL"&amp;GP$2)</f>
        <v>0</v>
      </c>
      <c r="GQ9" s="6">
        <f>COUNTIF(Sheet1!$P:$P,Delivery!$A9&amp;"KGL"&amp;GQ$2)</f>
        <v>0</v>
      </c>
      <c r="GR9" s="6">
        <f>COUNTIF(Sheet1!$P:$P,Delivery!$A9&amp;"KGL"&amp;GR$2)</f>
        <v>0</v>
      </c>
      <c r="GS9" s="6">
        <f>COUNTIF(Sheet1!$P:$P,Delivery!$A9&amp;"KGL"&amp;GS$2)</f>
        <v>0</v>
      </c>
      <c r="GT9" s="6">
        <f>COUNTIF(Sheet1!$P:$P,Delivery!$A9&amp;"KGL"&amp;GT$2)</f>
        <v>0</v>
      </c>
      <c r="GU9" s="6">
        <f>COUNTIF(Sheet1!$P:$P,Delivery!$A9&amp;"KGL"&amp;GU$2)</f>
        <v>0</v>
      </c>
      <c r="GV9" s="6">
        <f>COUNTIF(Sheet1!$P:$P,Delivery!$A9&amp;"KGL"&amp;GV$2)</f>
        <v>0</v>
      </c>
      <c r="GW9" s="6">
        <f>COUNTIF(Sheet1!$P:$P,Delivery!$A9&amp;"KGL"&amp;GW$2)</f>
        <v>0</v>
      </c>
      <c r="GX9" s="6">
        <f>COUNTIF(Sheet1!$P:$P,Delivery!$A9&amp;"KGL"&amp;GX$2)</f>
        <v>0</v>
      </c>
      <c r="GY9" s="6">
        <f>COUNTIF(Sheet1!$P:$P,Delivery!$A9&amp;"KGL"&amp;GY$2)</f>
        <v>0</v>
      </c>
      <c r="GZ9" s="6">
        <f>COUNTIF(Sheet1!$P:$P,Delivery!$A9&amp;"KGL"&amp;GZ$2)</f>
        <v>0</v>
      </c>
      <c r="HA9" s="6">
        <f>COUNTIF(Sheet1!$P:$P,Delivery!$A9&amp;"KGL"&amp;HA$2)</f>
        <v>0</v>
      </c>
      <c r="HB9" s="6">
        <f>COUNTIF(Sheet1!$P:$P,Delivery!$A9&amp;"KGL"&amp;HB$2)</f>
        <v>0</v>
      </c>
      <c r="HC9" s="6">
        <f>COUNTIF(Sheet1!$P:$P,Delivery!$A9&amp;"KGL"&amp;HC$2)</f>
        <v>0</v>
      </c>
      <c r="HD9" s="6">
        <f>COUNTIF(Sheet1!$P:$P,Delivery!$A9&amp;"KGL"&amp;HD$2)</f>
        <v>0</v>
      </c>
      <c r="HE9" s="6">
        <f>COUNTIF(Sheet1!$P:$P,Delivery!$A9&amp;"KGL"&amp;HE$2)</f>
        <v>0</v>
      </c>
      <c r="HF9" s="6">
        <f>COUNTIF(Sheet1!$P:$P,Delivery!$A9&amp;"KGL"&amp;HF$2)</f>
        <v>0</v>
      </c>
      <c r="HG9" s="6">
        <f>COUNTIF(Sheet1!$P:$P,Delivery!$A9&amp;"KGL"&amp;HG$2)</f>
        <v>0</v>
      </c>
      <c r="HH9" s="6">
        <f>COUNTIF(Sheet1!$P:$P,Delivery!$A9&amp;"KGL"&amp;HH$2)</f>
        <v>0</v>
      </c>
      <c r="HI9" s="6">
        <f>COUNTIF(Sheet1!$P:$P,Delivery!$A9&amp;"KGL"&amp;HI$2)</f>
        <v>0</v>
      </c>
      <c r="HJ9" s="6">
        <f>COUNTIF(Sheet1!$P:$P,Delivery!$A9&amp;"KGL"&amp;HJ$2)</f>
        <v>0</v>
      </c>
      <c r="HK9" s="6">
        <f>COUNTIF(Sheet1!$P:$P,Delivery!$A9&amp;"KGL"&amp;HK$2)</f>
        <v>0</v>
      </c>
      <c r="HL9" s="6">
        <f>COUNTIF(Sheet1!$P:$P,Delivery!$A9&amp;"KGL"&amp;HL$2)</f>
        <v>0</v>
      </c>
      <c r="HM9" s="6">
        <f>COUNTIF(Sheet1!$P:$P,Delivery!$A9&amp;"KGL"&amp;HM$2)</f>
        <v>0</v>
      </c>
      <c r="HN9" s="6">
        <f>COUNTIF(Sheet1!$P:$P,Delivery!$A9&amp;"KGL"&amp;HN$2)</f>
        <v>0</v>
      </c>
      <c r="HO9" s="6">
        <f>COUNTIF(Sheet1!$P:$P,Delivery!$A9&amp;"KGL"&amp;HO$2)</f>
        <v>0</v>
      </c>
      <c r="HP9" s="6">
        <f>COUNTIF(Sheet1!$P:$P,Delivery!$A9&amp;"KGL"&amp;HP$2)</f>
        <v>0</v>
      </c>
      <c r="HQ9" s="6">
        <f>COUNTIF(Sheet1!$P:$P,Delivery!$A9&amp;"KGL"&amp;HQ$2)</f>
        <v>0</v>
      </c>
      <c r="HR9" s="6">
        <f>COUNTIF(Sheet1!$P:$P,Delivery!$A9&amp;"KGL"&amp;HR$2)</f>
        <v>0</v>
      </c>
      <c r="HS9" s="6">
        <f>COUNTIF(Sheet1!$P:$P,Delivery!$A9&amp;"KGL"&amp;HS$2)</f>
        <v>0</v>
      </c>
      <c r="HT9" s="6">
        <f>COUNTIF(Sheet1!$P:$P,Delivery!$A9&amp;"KGL"&amp;HT$2)</f>
        <v>0</v>
      </c>
      <c r="HU9" s="6">
        <f>COUNTIF(Sheet1!$P:$P,Delivery!$A9&amp;"KGL"&amp;HU$2)</f>
        <v>0</v>
      </c>
      <c r="HV9" s="6">
        <f>COUNTIF(Sheet1!$P:$P,Delivery!$A9&amp;"KGL"&amp;HV$2)</f>
        <v>0</v>
      </c>
      <c r="HW9" s="6">
        <f>COUNTIF(Sheet1!$P:$P,Delivery!$A9&amp;"KGL"&amp;HW$2)</f>
        <v>0</v>
      </c>
      <c r="HX9" s="6">
        <f>COUNTIF(Sheet1!$P:$P,Delivery!$A9&amp;"KGL"&amp;HX$2)</f>
        <v>0</v>
      </c>
      <c r="HY9" s="6">
        <f>COUNTIF(Sheet1!$P:$P,Delivery!$A9&amp;"KGL"&amp;HY$2)</f>
        <v>0</v>
      </c>
      <c r="HZ9" s="6">
        <f>COUNTIF(Sheet1!$P:$P,Delivery!$A9&amp;"KGL"&amp;HZ$2)</f>
        <v>0</v>
      </c>
      <c r="IA9" s="6">
        <f>COUNTIF(Sheet1!$P:$P,Delivery!$A9&amp;"KGL"&amp;IA$2)</f>
        <v>0</v>
      </c>
      <c r="IB9" s="6">
        <f>COUNTIF(Sheet1!$P:$P,Delivery!$A9&amp;"KGL"&amp;IB$2)</f>
        <v>0</v>
      </c>
      <c r="IC9" s="6">
        <f>COUNTIF(Sheet1!$P:$P,Delivery!$A9&amp;"KGL"&amp;IC$2)</f>
        <v>0</v>
      </c>
      <c r="ID9" s="6">
        <f>COUNTIF(Sheet1!$P:$P,Delivery!$A9&amp;"KGL"&amp;ID$2)</f>
        <v>0</v>
      </c>
      <c r="IE9" s="6">
        <f>COUNTIF(Sheet1!$P:$P,Delivery!$A9&amp;"KGL"&amp;IE$2)</f>
        <v>0</v>
      </c>
      <c r="IF9" s="6">
        <f>COUNTIF(Sheet1!$P:$P,Delivery!$A9&amp;"KGL"&amp;IF$2)</f>
        <v>0</v>
      </c>
      <c r="IG9" s="6">
        <f>COUNTIF(Sheet1!$P:$P,Delivery!$A9&amp;"KGL"&amp;IG$2)</f>
        <v>0</v>
      </c>
      <c r="IH9" s="6">
        <f>COUNTIF(Sheet1!$P:$P,Delivery!$A9&amp;"KGL"&amp;IH$2)</f>
        <v>0</v>
      </c>
      <c r="II9" s="6">
        <f>COUNTIF(Sheet1!$P:$P,Delivery!$A9&amp;"KGL"&amp;II$2)</f>
        <v>0</v>
      </c>
      <c r="IJ9" s="6">
        <f>COUNTIF(Sheet1!$P:$P,Delivery!$A9&amp;"KGL"&amp;IJ$2)</f>
        <v>0</v>
      </c>
      <c r="IK9" s="6">
        <f>COUNTIF(Sheet1!$P:$P,Delivery!$A9&amp;"KGL"&amp;IK$2)</f>
        <v>0</v>
      </c>
      <c r="IL9" s="6">
        <f>COUNTIF(Sheet1!$P:$P,Delivery!$A9&amp;"KGL"&amp;IL$2)</f>
        <v>0</v>
      </c>
      <c r="IM9" s="6">
        <f>COUNTIF(Sheet1!$P:$P,Delivery!$A9&amp;"KGL"&amp;IM$2)</f>
        <v>0</v>
      </c>
      <c r="IN9" s="6">
        <f>COUNTIF(Sheet1!$P:$P,Delivery!$A9&amp;"KGL"&amp;IN$2)</f>
        <v>0</v>
      </c>
      <c r="IO9" s="6">
        <f>COUNTIF(Sheet1!$P:$P,Delivery!$A9&amp;"KGL"&amp;IO$2)</f>
        <v>0</v>
      </c>
      <c r="IP9" s="6">
        <f>COUNTIF(Sheet1!$P:$P,Delivery!$A9&amp;"KGL"&amp;IP$2)</f>
        <v>0</v>
      </c>
    </row>
    <row r="10" spans="1:250" s="113" customFormat="1" x14ac:dyDescent="0.3">
      <c r="A10" s="7" t="s">
        <v>23</v>
      </c>
      <c r="B10" s="6">
        <v>0</v>
      </c>
      <c r="C10" s="6">
        <v>0</v>
      </c>
      <c r="D10" s="6">
        <v>0</v>
      </c>
      <c r="E10" s="6">
        <v>1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1</v>
      </c>
      <c r="AQ10" s="6">
        <v>0</v>
      </c>
      <c r="AR10" s="6">
        <v>1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2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1</v>
      </c>
      <c r="CH10" s="6">
        <v>0</v>
      </c>
      <c r="CI10" s="6">
        <v>1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v>0</v>
      </c>
      <c r="DX10" s="6">
        <v>0</v>
      </c>
      <c r="DY10" s="6">
        <v>1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6">
        <v>0</v>
      </c>
      <c r="FM10" s="6">
        <v>0</v>
      </c>
      <c r="FN10" s="6">
        <v>0</v>
      </c>
      <c r="FO10" s="6">
        <v>0</v>
      </c>
      <c r="FP10" s="6">
        <v>0</v>
      </c>
      <c r="FQ10" s="6">
        <v>0</v>
      </c>
      <c r="FR10" s="6">
        <v>0</v>
      </c>
      <c r="FS10" s="6">
        <v>0</v>
      </c>
      <c r="FT10" s="6">
        <v>0</v>
      </c>
      <c r="FU10" s="6">
        <v>0</v>
      </c>
      <c r="FV10" s="6">
        <v>0</v>
      </c>
      <c r="FW10" s="6">
        <v>0</v>
      </c>
      <c r="FX10" s="6">
        <v>0</v>
      </c>
      <c r="FY10" s="6">
        <v>0</v>
      </c>
      <c r="FZ10" s="6">
        <v>0</v>
      </c>
      <c r="GA10" s="6">
        <v>0</v>
      </c>
      <c r="GB10" s="6">
        <v>0</v>
      </c>
      <c r="GC10" s="6">
        <f>COUNTIF(Sheet1!$P:$P,Delivery!$A10&amp;"KGL"&amp;GC$2)</f>
        <v>1</v>
      </c>
      <c r="GD10" s="6">
        <f>COUNTIF(Sheet1!$P:$P,Delivery!$A10&amp;"KGL"&amp;GD$2)</f>
        <v>0</v>
      </c>
      <c r="GE10" s="6">
        <f>COUNTIF(Sheet1!$P:$P,Delivery!$A10&amp;"KGL"&amp;GE$2)</f>
        <v>0</v>
      </c>
      <c r="GF10" s="6">
        <f>COUNTIF(Sheet1!$P:$P,Delivery!$A10&amp;"KGL"&amp;GF$2)</f>
        <v>0</v>
      </c>
      <c r="GG10" s="6">
        <f>COUNTIF(Sheet1!$P:$P,Delivery!$A10&amp;"KGL"&amp;GG$2)</f>
        <v>0</v>
      </c>
      <c r="GH10" s="6">
        <f>COUNTIF(Sheet1!$P:$P,Delivery!$A10&amp;"KGL"&amp;GH$2)</f>
        <v>2</v>
      </c>
      <c r="GI10" s="6">
        <f>COUNTIF(Sheet1!$P:$P,Delivery!$A10&amp;"KGL"&amp;GI$2)</f>
        <v>0</v>
      </c>
      <c r="GJ10" s="6">
        <f>COUNTIF(Sheet1!$P:$P,Delivery!$A10&amp;"KGL"&amp;GJ$2)</f>
        <v>0</v>
      </c>
      <c r="GK10" s="6">
        <f>COUNTIF(Sheet1!$P:$P,Delivery!$A10&amp;"KGL"&amp;GK$2)</f>
        <v>0</v>
      </c>
      <c r="GL10" s="6">
        <f>COUNTIF(Sheet1!$P:$P,Delivery!$A10&amp;"KGL"&amp;GL$2)</f>
        <v>0</v>
      </c>
      <c r="GM10" s="6">
        <f>COUNTIF(Sheet1!$P:$P,Delivery!$A10&amp;"KGL"&amp;GM$2)</f>
        <v>0</v>
      </c>
      <c r="GN10" s="6">
        <f>COUNTIF(Sheet1!$P:$P,Delivery!$A10&amp;"KGL"&amp;GN$2)</f>
        <v>0</v>
      </c>
      <c r="GO10" s="6">
        <f>COUNTIF(Sheet1!$P:$P,Delivery!$A10&amp;"KGL"&amp;GO$2)</f>
        <v>0</v>
      </c>
      <c r="GP10" s="6">
        <f>COUNTIF(Sheet1!$P:$P,Delivery!$A10&amp;"KGL"&amp;GP$2)</f>
        <v>0</v>
      </c>
      <c r="GQ10" s="6">
        <f>COUNTIF(Sheet1!$P:$P,Delivery!$A10&amp;"KGL"&amp;GQ$2)</f>
        <v>0</v>
      </c>
      <c r="GR10" s="6">
        <f>COUNTIF(Sheet1!$P:$P,Delivery!$A10&amp;"KGL"&amp;GR$2)</f>
        <v>0</v>
      </c>
      <c r="GS10" s="6">
        <f>COUNTIF(Sheet1!$P:$P,Delivery!$A10&amp;"KGL"&amp;GS$2)</f>
        <v>0</v>
      </c>
      <c r="GT10" s="6">
        <f>COUNTIF(Sheet1!$P:$P,Delivery!$A10&amp;"KGL"&amp;GT$2)</f>
        <v>0</v>
      </c>
      <c r="GU10" s="6">
        <f>COUNTIF(Sheet1!$P:$P,Delivery!$A10&amp;"KGL"&amp;GU$2)</f>
        <v>0</v>
      </c>
      <c r="GV10" s="6">
        <f>COUNTIF(Sheet1!$P:$P,Delivery!$A10&amp;"KGL"&amp;GV$2)</f>
        <v>0</v>
      </c>
      <c r="GW10" s="6">
        <f>COUNTIF(Sheet1!$P:$P,Delivery!$A10&amp;"KGL"&amp;GW$2)</f>
        <v>0</v>
      </c>
      <c r="GX10" s="6">
        <f>COUNTIF(Sheet1!$P:$P,Delivery!$A10&amp;"KGL"&amp;GX$2)</f>
        <v>0</v>
      </c>
      <c r="GY10" s="6">
        <f>COUNTIF(Sheet1!$P:$P,Delivery!$A10&amp;"KGL"&amp;GY$2)</f>
        <v>0</v>
      </c>
      <c r="GZ10" s="6">
        <f>COUNTIF(Sheet1!$P:$P,Delivery!$A10&amp;"KGL"&amp;GZ$2)</f>
        <v>0</v>
      </c>
      <c r="HA10" s="6">
        <f>COUNTIF(Sheet1!$P:$P,Delivery!$A10&amp;"KGL"&amp;HA$2)</f>
        <v>0</v>
      </c>
      <c r="HB10" s="6">
        <f>COUNTIF(Sheet1!$P:$P,Delivery!$A10&amp;"KGL"&amp;HB$2)</f>
        <v>0</v>
      </c>
      <c r="HC10" s="6">
        <f>COUNTIF(Sheet1!$P:$P,Delivery!$A10&amp;"KGL"&amp;HC$2)</f>
        <v>0</v>
      </c>
      <c r="HD10" s="6">
        <f>COUNTIF(Sheet1!$P:$P,Delivery!$A10&amp;"KGL"&amp;HD$2)</f>
        <v>0</v>
      </c>
      <c r="HE10" s="6">
        <f>COUNTIF(Sheet1!$P:$P,Delivery!$A10&amp;"KGL"&amp;HE$2)</f>
        <v>0</v>
      </c>
      <c r="HF10" s="6">
        <f>COUNTIF(Sheet1!$P:$P,Delivery!$A10&amp;"KGL"&amp;HF$2)</f>
        <v>0</v>
      </c>
      <c r="HG10" s="6">
        <f>COUNTIF(Sheet1!$P:$P,Delivery!$A10&amp;"KGL"&amp;HG$2)</f>
        <v>0</v>
      </c>
      <c r="HH10" s="6">
        <f>COUNTIF(Sheet1!$P:$P,Delivery!$A10&amp;"KGL"&amp;HH$2)</f>
        <v>0</v>
      </c>
      <c r="HI10" s="6">
        <f>COUNTIF(Sheet1!$P:$P,Delivery!$A10&amp;"KGL"&amp;HI$2)</f>
        <v>0</v>
      </c>
      <c r="HJ10" s="6">
        <f>COUNTIF(Sheet1!$P:$P,Delivery!$A10&amp;"KGL"&amp;HJ$2)</f>
        <v>0</v>
      </c>
      <c r="HK10" s="6">
        <f>COUNTIF(Sheet1!$P:$P,Delivery!$A10&amp;"KGL"&amp;HK$2)</f>
        <v>0</v>
      </c>
      <c r="HL10" s="6">
        <f>COUNTIF(Sheet1!$P:$P,Delivery!$A10&amp;"KGL"&amp;HL$2)</f>
        <v>0</v>
      </c>
      <c r="HM10" s="6">
        <f>COUNTIF(Sheet1!$P:$P,Delivery!$A10&amp;"KGL"&amp;HM$2)</f>
        <v>0</v>
      </c>
      <c r="HN10" s="6">
        <f>COUNTIF(Sheet1!$P:$P,Delivery!$A10&amp;"KGL"&amp;HN$2)</f>
        <v>0</v>
      </c>
      <c r="HO10" s="6">
        <f>COUNTIF(Sheet1!$P:$P,Delivery!$A10&amp;"KGL"&amp;HO$2)</f>
        <v>0</v>
      </c>
      <c r="HP10" s="6">
        <f>COUNTIF(Sheet1!$P:$P,Delivery!$A10&amp;"KGL"&amp;HP$2)</f>
        <v>0</v>
      </c>
      <c r="HQ10" s="6">
        <f>COUNTIF(Sheet1!$P:$P,Delivery!$A10&amp;"KGL"&amp;HQ$2)</f>
        <v>0</v>
      </c>
      <c r="HR10" s="6">
        <f>COUNTIF(Sheet1!$P:$P,Delivery!$A10&amp;"KGL"&amp;HR$2)</f>
        <v>0</v>
      </c>
      <c r="HS10" s="6">
        <f>COUNTIF(Sheet1!$P:$P,Delivery!$A10&amp;"KGL"&amp;HS$2)</f>
        <v>0</v>
      </c>
      <c r="HT10" s="6">
        <f>COUNTIF(Sheet1!$P:$P,Delivery!$A10&amp;"KGL"&amp;HT$2)</f>
        <v>0</v>
      </c>
      <c r="HU10" s="6">
        <f>COUNTIF(Sheet1!$P:$P,Delivery!$A10&amp;"KGL"&amp;HU$2)</f>
        <v>0</v>
      </c>
      <c r="HV10" s="6">
        <f>COUNTIF(Sheet1!$P:$P,Delivery!$A10&amp;"KGL"&amp;HV$2)</f>
        <v>0</v>
      </c>
      <c r="HW10" s="6">
        <f>COUNTIF(Sheet1!$P:$P,Delivery!$A10&amp;"KGL"&amp;HW$2)</f>
        <v>0</v>
      </c>
      <c r="HX10" s="6">
        <f>COUNTIF(Sheet1!$P:$P,Delivery!$A10&amp;"KGL"&amp;HX$2)</f>
        <v>0</v>
      </c>
      <c r="HY10" s="6">
        <f>COUNTIF(Sheet1!$P:$P,Delivery!$A10&amp;"KGL"&amp;HY$2)</f>
        <v>0</v>
      </c>
      <c r="HZ10" s="6">
        <f>COUNTIF(Sheet1!$P:$P,Delivery!$A10&amp;"KGL"&amp;HZ$2)</f>
        <v>0</v>
      </c>
      <c r="IA10" s="6">
        <f>COUNTIF(Sheet1!$P:$P,Delivery!$A10&amp;"KGL"&amp;IA$2)</f>
        <v>0</v>
      </c>
      <c r="IB10" s="6">
        <f>COUNTIF(Sheet1!$P:$P,Delivery!$A10&amp;"KGL"&amp;IB$2)</f>
        <v>0</v>
      </c>
      <c r="IC10" s="6">
        <f>COUNTIF(Sheet1!$P:$P,Delivery!$A10&amp;"KGL"&amp;IC$2)</f>
        <v>0</v>
      </c>
      <c r="ID10" s="6">
        <f>COUNTIF(Sheet1!$P:$P,Delivery!$A10&amp;"KGL"&amp;ID$2)</f>
        <v>0</v>
      </c>
      <c r="IE10" s="6">
        <f>COUNTIF(Sheet1!$P:$P,Delivery!$A10&amp;"KGL"&amp;IE$2)</f>
        <v>0</v>
      </c>
      <c r="IF10" s="6">
        <f>COUNTIF(Sheet1!$P:$P,Delivery!$A10&amp;"KGL"&amp;IF$2)</f>
        <v>0</v>
      </c>
      <c r="IG10" s="6">
        <f>COUNTIF(Sheet1!$P:$P,Delivery!$A10&amp;"KGL"&amp;IG$2)</f>
        <v>0</v>
      </c>
      <c r="IH10" s="6">
        <f>COUNTIF(Sheet1!$P:$P,Delivery!$A10&amp;"KGL"&amp;IH$2)</f>
        <v>0</v>
      </c>
      <c r="II10" s="6">
        <f>COUNTIF(Sheet1!$P:$P,Delivery!$A10&amp;"KGL"&amp;II$2)</f>
        <v>0</v>
      </c>
      <c r="IJ10" s="6">
        <f>COUNTIF(Sheet1!$P:$P,Delivery!$A10&amp;"KGL"&amp;IJ$2)</f>
        <v>0</v>
      </c>
      <c r="IK10" s="6">
        <f>COUNTIF(Sheet1!$P:$P,Delivery!$A10&amp;"KGL"&amp;IK$2)</f>
        <v>0</v>
      </c>
      <c r="IL10" s="6">
        <f>COUNTIF(Sheet1!$P:$P,Delivery!$A10&amp;"KGL"&amp;IL$2)</f>
        <v>0</v>
      </c>
      <c r="IM10" s="6">
        <f>COUNTIF(Sheet1!$P:$P,Delivery!$A10&amp;"KGL"&amp;IM$2)</f>
        <v>0</v>
      </c>
      <c r="IN10" s="6">
        <f>COUNTIF(Sheet1!$P:$P,Delivery!$A10&amp;"KGL"&amp;IN$2)</f>
        <v>0</v>
      </c>
      <c r="IO10" s="6">
        <f>COUNTIF(Sheet1!$P:$P,Delivery!$A10&amp;"KGL"&amp;IO$2)</f>
        <v>0</v>
      </c>
      <c r="IP10" s="6">
        <f>COUNTIF(Sheet1!$P:$P,Delivery!$A10&amp;"KGL"&amp;IP$2)</f>
        <v>0</v>
      </c>
    </row>
    <row r="11" spans="1:250" s="113" customFormat="1" x14ac:dyDescent="0.3">
      <c r="A11" s="7" t="s">
        <v>184</v>
      </c>
      <c r="B11" s="6">
        <v>6</v>
      </c>
      <c r="C11" s="6">
        <v>11</v>
      </c>
      <c r="D11" s="6">
        <v>7</v>
      </c>
      <c r="E11" s="6">
        <v>15</v>
      </c>
      <c r="F11" s="6">
        <v>0</v>
      </c>
      <c r="G11" s="6">
        <v>28</v>
      </c>
      <c r="H11" s="6">
        <v>30</v>
      </c>
      <c r="I11" s="6">
        <v>19</v>
      </c>
      <c r="J11" s="6">
        <v>24</v>
      </c>
      <c r="K11" s="6">
        <v>13</v>
      </c>
      <c r="L11" s="6">
        <v>22</v>
      </c>
      <c r="M11" s="6">
        <v>0</v>
      </c>
      <c r="N11" s="6">
        <v>16</v>
      </c>
      <c r="O11" s="6">
        <v>12</v>
      </c>
      <c r="P11" s="6">
        <v>6</v>
      </c>
      <c r="Q11" s="6">
        <v>10</v>
      </c>
      <c r="R11" s="6">
        <v>4</v>
      </c>
      <c r="S11" s="6">
        <v>5</v>
      </c>
      <c r="T11" s="6">
        <v>0</v>
      </c>
      <c r="U11" s="6">
        <v>16</v>
      </c>
      <c r="V11" s="6">
        <v>9</v>
      </c>
      <c r="W11" s="6">
        <v>12</v>
      </c>
      <c r="X11" s="6">
        <v>18</v>
      </c>
      <c r="Y11" s="6">
        <v>25</v>
      </c>
      <c r="Z11" s="6">
        <v>32</v>
      </c>
      <c r="AA11" s="6">
        <v>0</v>
      </c>
      <c r="AB11" s="6">
        <v>27</v>
      </c>
      <c r="AC11" s="6">
        <v>15</v>
      </c>
      <c r="AD11" s="6">
        <v>6</v>
      </c>
      <c r="AE11" s="6">
        <v>4</v>
      </c>
      <c r="AF11" s="6">
        <v>81</v>
      </c>
      <c r="AG11" s="6">
        <v>49</v>
      </c>
      <c r="AH11" s="6">
        <v>0</v>
      </c>
      <c r="AI11" s="6">
        <v>0</v>
      </c>
      <c r="AJ11" s="6">
        <v>10</v>
      </c>
      <c r="AK11" s="6">
        <v>5</v>
      </c>
      <c r="AL11" s="6">
        <v>20</v>
      </c>
      <c r="AM11" s="6">
        <v>12</v>
      </c>
      <c r="AN11" s="6">
        <v>14</v>
      </c>
      <c r="AO11" s="6">
        <v>0</v>
      </c>
      <c r="AP11" s="6">
        <v>20</v>
      </c>
      <c r="AQ11" s="6">
        <v>22</v>
      </c>
      <c r="AR11" s="6">
        <v>42</v>
      </c>
      <c r="AS11" s="6">
        <v>23</v>
      </c>
      <c r="AT11" s="6">
        <v>25</v>
      </c>
      <c r="AU11" s="6">
        <v>32</v>
      </c>
      <c r="AV11" s="6">
        <v>0</v>
      </c>
      <c r="AW11" s="6">
        <v>7</v>
      </c>
      <c r="AX11" s="6">
        <v>1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16</v>
      </c>
      <c r="BN11" s="6">
        <v>13</v>
      </c>
      <c r="BO11" s="6">
        <v>16</v>
      </c>
      <c r="BP11" s="6">
        <v>18</v>
      </c>
      <c r="BQ11" s="6">
        <v>0</v>
      </c>
      <c r="BR11" s="6">
        <v>26</v>
      </c>
      <c r="BS11" s="6">
        <v>19</v>
      </c>
      <c r="BT11" s="6">
        <v>27</v>
      </c>
      <c r="BU11" s="6">
        <v>27</v>
      </c>
      <c r="BV11" s="6">
        <v>22</v>
      </c>
      <c r="BW11" s="6">
        <v>11</v>
      </c>
      <c r="BX11" s="6">
        <v>0</v>
      </c>
      <c r="BY11" s="6">
        <v>35</v>
      </c>
      <c r="BZ11" s="6">
        <v>22</v>
      </c>
      <c r="CA11" s="6">
        <v>20</v>
      </c>
      <c r="CB11" s="6">
        <v>59</v>
      </c>
      <c r="CC11" s="6">
        <v>36</v>
      </c>
      <c r="CD11" s="6">
        <v>54</v>
      </c>
      <c r="CE11" s="6">
        <v>0</v>
      </c>
      <c r="CF11" s="6">
        <v>29</v>
      </c>
      <c r="CG11" s="6">
        <v>39</v>
      </c>
      <c r="CH11" s="6">
        <v>21</v>
      </c>
      <c r="CI11" s="6">
        <v>20</v>
      </c>
      <c r="CJ11" s="6">
        <v>15</v>
      </c>
      <c r="CK11" s="6">
        <v>12</v>
      </c>
      <c r="CL11" s="6">
        <v>0</v>
      </c>
      <c r="CM11" s="6">
        <v>7</v>
      </c>
      <c r="CN11" s="6">
        <v>3</v>
      </c>
      <c r="CO11" s="6">
        <v>1</v>
      </c>
      <c r="CP11" s="6">
        <v>5</v>
      </c>
      <c r="CQ11" s="6">
        <v>5</v>
      </c>
      <c r="CR11" s="6">
        <v>3</v>
      </c>
      <c r="CS11" s="6">
        <v>0</v>
      </c>
      <c r="CT11" s="6">
        <v>8</v>
      </c>
      <c r="CU11" s="6">
        <v>7</v>
      </c>
      <c r="CV11" s="6">
        <v>3</v>
      </c>
      <c r="CW11" s="6">
        <v>11</v>
      </c>
      <c r="CX11" s="6">
        <v>13</v>
      </c>
      <c r="CY11" s="6">
        <v>4</v>
      </c>
      <c r="CZ11" s="6">
        <v>0</v>
      </c>
      <c r="DA11" s="6">
        <v>9</v>
      </c>
      <c r="DB11" s="6">
        <v>9</v>
      </c>
      <c r="DC11" s="6">
        <v>17</v>
      </c>
      <c r="DD11" s="6">
        <v>7</v>
      </c>
      <c r="DE11" s="6">
        <v>13</v>
      </c>
      <c r="DF11" s="6">
        <v>10</v>
      </c>
      <c r="DG11" s="6">
        <v>0</v>
      </c>
      <c r="DH11" s="6">
        <v>14</v>
      </c>
      <c r="DI11" s="6">
        <v>6</v>
      </c>
      <c r="DJ11" s="6">
        <v>19</v>
      </c>
      <c r="DK11" s="6">
        <v>13</v>
      </c>
      <c r="DL11" s="6">
        <v>7</v>
      </c>
      <c r="DM11" s="6">
        <v>8</v>
      </c>
      <c r="DN11" s="6">
        <v>0</v>
      </c>
      <c r="DO11" s="6">
        <v>18</v>
      </c>
      <c r="DP11" s="6">
        <v>10</v>
      </c>
      <c r="DQ11" s="6">
        <v>15</v>
      </c>
      <c r="DR11" s="6">
        <v>12</v>
      </c>
      <c r="DS11" s="6">
        <v>0</v>
      </c>
      <c r="DT11" s="6">
        <v>3</v>
      </c>
      <c r="DU11" s="6">
        <v>0</v>
      </c>
      <c r="DV11" s="6">
        <v>9</v>
      </c>
      <c r="DW11" s="6">
        <v>13</v>
      </c>
      <c r="DX11" s="6">
        <v>10</v>
      </c>
      <c r="DY11" s="6">
        <v>6</v>
      </c>
      <c r="DZ11" s="6">
        <v>2</v>
      </c>
      <c r="EA11" s="6">
        <v>3</v>
      </c>
      <c r="EB11" s="6">
        <v>0</v>
      </c>
      <c r="EC11" s="6">
        <v>2</v>
      </c>
      <c r="ED11" s="6">
        <v>5</v>
      </c>
      <c r="EE11" s="6">
        <v>13</v>
      </c>
      <c r="EF11" s="6">
        <v>12</v>
      </c>
      <c r="EG11" s="6">
        <v>9</v>
      </c>
      <c r="EH11" s="6">
        <v>0</v>
      </c>
      <c r="EI11" s="6">
        <v>0</v>
      </c>
      <c r="EJ11" s="6">
        <v>17</v>
      </c>
      <c r="EK11" s="6">
        <v>9</v>
      </c>
      <c r="EL11" s="6">
        <v>15</v>
      </c>
      <c r="EM11" s="6">
        <v>11</v>
      </c>
      <c r="EN11" s="6">
        <v>11</v>
      </c>
      <c r="EO11" s="6">
        <v>15</v>
      </c>
      <c r="EP11" s="6">
        <v>0</v>
      </c>
      <c r="EQ11" s="6">
        <v>33</v>
      </c>
      <c r="ER11" s="6">
        <v>13</v>
      </c>
      <c r="ES11" s="6">
        <v>36</v>
      </c>
      <c r="ET11" s="6">
        <v>20</v>
      </c>
      <c r="EU11" s="6">
        <v>6</v>
      </c>
      <c r="EV11" s="6">
        <v>0</v>
      </c>
      <c r="EW11" s="6">
        <v>0</v>
      </c>
      <c r="EX11" s="6">
        <v>0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0</v>
      </c>
      <c r="FF11" s="6">
        <v>2</v>
      </c>
      <c r="FG11" s="6">
        <v>1</v>
      </c>
      <c r="FH11" s="6">
        <v>0</v>
      </c>
      <c r="FI11" s="6">
        <v>1</v>
      </c>
      <c r="FJ11" s="6">
        <v>0</v>
      </c>
      <c r="FK11" s="6">
        <v>0</v>
      </c>
      <c r="FL11" s="6">
        <v>1</v>
      </c>
      <c r="FM11" s="6">
        <v>0</v>
      </c>
      <c r="FN11" s="6">
        <v>0</v>
      </c>
      <c r="FO11" s="6">
        <v>3</v>
      </c>
      <c r="FP11" s="6">
        <v>1</v>
      </c>
      <c r="FQ11" s="6">
        <v>1</v>
      </c>
      <c r="FR11" s="6">
        <v>0</v>
      </c>
      <c r="FS11" s="6">
        <v>2</v>
      </c>
      <c r="FT11" s="6">
        <v>3</v>
      </c>
      <c r="FU11" s="6">
        <v>5</v>
      </c>
      <c r="FV11" s="6">
        <v>10</v>
      </c>
      <c r="FW11" s="6">
        <v>3</v>
      </c>
      <c r="FX11" s="6">
        <v>1</v>
      </c>
      <c r="FY11" s="6">
        <v>0</v>
      </c>
      <c r="FZ11" s="6">
        <v>7</v>
      </c>
      <c r="GA11" s="6">
        <v>6</v>
      </c>
      <c r="GB11" s="6">
        <v>0</v>
      </c>
      <c r="GC11" s="6">
        <f>COUNTIF(Sheet1!$P:$P,Delivery!$A11&amp;"KGL"&amp;GC$2)</f>
        <v>1</v>
      </c>
      <c r="GD11" s="6">
        <f>COUNTIF(Sheet1!$P:$P,Delivery!$A11&amp;"KGL"&amp;GD$2)</f>
        <v>0</v>
      </c>
      <c r="GE11" s="6">
        <f>COUNTIF(Sheet1!$P:$P,Delivery!$A11&amp;"KGL"&amp;GE$2)</f>
        <v>1</v>
      </c>
      <c r="GF11" s="6">
        <f>COUNTIF(Sheet1!$P:$P,Delivery!$A11&amp;"KGL"&amp;GF$2)</f>
        <v>0</v>
      </c>
      <c r="GG11" s="6">
        <f>COUNTIF(Sheet1!$P:$P,Delivery!$A11&amp;"KGL"&amp;GG$2)</f>
        <v>3</v>
      </c>
      <c r="GH11" s="6">
        <f>COUNTIF(Sheet1!$P:$P,Delivery!$A11&amp;"KGL"&amp;GH$2)</f>
        <v>14</v>
      </c>
      <c r="GI11" s="6">
        <f>COUNTIF(Sheet1!$P:$P,Delivery!$A11&amp;"KGL"&amp;GI$2)</f>
        <v>2</v>
      </c>
      <c r="GJ11" s="6">
        <f>COUNTIF(Sheet1!$P:$P,Delivery!$A11&amp;"KGL"&amp;GJ$2)</f>
        <v>1</v>
      </c>
      <c r="GK11" s="6">
        <f>COUNTIF(Sheet1!$P:$P,Delivery!$A11&amp;"KGL"&amp;GK$2)</f>
        <v>0</v>
      </c>
      <c r="GL11" s="6">
        <f>COUNTIF(Sheet1!$P:$P,Delivery!$A11&amp;"KGL"&amp;GL$2)</f>
        <v>0</v>
      </c>
      <c r="GM11" s="6">
        <f>COUNTIF(Sheet1!$P:$P,Delivery!$A11&amp;"KGL"&amp;GM$2)</f>
        <v>0</v>
      </c>
      <c r="GN11" s="6">
        <f>COUNTIF(Sheet1!$P:$P,Delivery!$A11&amp;"KGL"&amp;GN$2)</f>
        <v>4</v>
      </c>
      <c r="GO11" s="6">
        <f>COUNTIF(Sheet1!$P:$P,Delivery!$A11&amp;"KGL"&amp;GO$2)</f>
        <v>3</v>
      </c>
      <c r="GP11" s="6">
        <f>COUNTIF(Sheet1!$P:$P,Delivery!$A11&amp;"KGL"&amp;GP$2)</f>
        <v>0</v>
      </c>
      <c r="GQ11" s="6">
        <f>COUNTIF(Sheet1!$P:$P,Delivery!$A11&amp;"KGL"&amp;GQ$2)</f>
        <v>6</v>
      </c>
      <c r="GR11" s="6">
        <f>COUNTIF(Sheet1!$P:$P,Delivery!$A11&amp;"KGL"&amp;GR$2)</f>
        <v>6</v>
      </c>
      <c r="GS11" s="6">
        <f>COUNTIF(Sheet1!$P:$P,Delivery!$A11&amp;"KGL"&amp;GS$2)</f>
        <v>0</v>
      </c>
      <c r="GT11" s="6">
        <f>COUNTIF(Sheet1!$P:$P,Delivery!$A11&amp;"KGL"&amp;GT$2)</f>
        <v>0</v>
      </c>
      <c r="GU11" s="6">
        <f>COUNTIF(Sheet1!$P:$P,Delivery!$A11&amp;"KGL"&amp;GU$2)</f>
        <v>2</v>
      </c>
      <c r="GV11" s="6">
        <f>COUNTIF(Sheet1!$P:$P,Delivery!$A11&amp;"KGL"&amp;GV$2)</f>
        <v>3</v>
      </c>
      <c r="GW11" s="6">
        <f>COUNTIF(Sheet1!$P:$P,Delivery!$A11&amp;"KGL"&amp;GW$2)</f>
        <v>0</v>
      </c>
      <c r="GX11" s="6">
        <f>COUNTIF(Sheet1!$P:$P,Delivery!$A11&amp;"KGL"&amp;GX$2)</f>
        <v>2</v>
      </c>
      <c r="GY11" s="6">
        <f>COUNTIF(Sheet1!$P:$P,Delivery!$A11&amp;"KGL"&amp;GY$2)</f>
        <v>3</v>
      </c>
      <c r="GZ11" s="6">
        <f>COUNTIF(Sheet1!$P:$P,Delivery!$A11&amp;"KGL"&amp;GZ$2)</f>
        <v>0</v>
      </c>
      <c r="HA11" s="6">
        <f>COUNTIF(Sheet1!$P:$P,Delivery!$A11&amp;"KGL"&amp;HA$2)</f>
        <v>0</v>
      </c>
      <c r="HB11" s="6">
        <f>COUNTIF(Sheet1!$P:$P,Delivery!$A11&amp;"KGL"&amp;HB$2)</f>
        <v>2</v>
      </c>
      <c r="HC11" s="6">
        <f>COUNTIF(Sheet1!$P:$P,Delivery!$A11&amp;"KGL"&amp;HC$2)</f>
        <v>0</v>
      </c>
      <c r="HD11" s="6">
        <f>COUNTIF(Sheet1!$P:$P,Delivery!$A11&amp;"KGL"&amp;HD$2)</f>
        <v>7</v>
      </c>
      <c r="HE11" s="6">
        <f>COUNTIF(Sheet1!$P:$P,Delivery!$A11&amp;"KGL"&amp;HE$2)</f>
        <v>0</v>
      </c>
      <c r="HF11" s="6">
        <f>COUNTIF(Sheet1!$P:$P,Delivery!$A11&amp;"KGL"&amp;HF$2)</f>
        <v>1</v>
      </c>
      <c r="HG11" s="6">
        <f>COUNTIF(Sheet1!$P:$P,Delivery!$A11&amp;"KGL"&amp;HG$2)</f>
        <v>0</v>
      </c>
      <c r="HH11" s="6">
        <f>COUNTIF(Sheet1!$P:$P,Delivery!$A11&amp;"KGL"&amp;HH$2)</f>
        <v>0</v>
      </c>
      <c r="HI11" s="6">
        <f>COUNTIF(Sheet1!$P:$P,Delivery!$A11&amp;"KGL"&amp;HI$2)</f>
        <v>0</v>
      </c>
      <c r="HJ11" s="6">
        <f>COUNTIF(Sheet1!$P:$P,Delivery!$A11&amp;"KGL"&amp;HJ$2)</f>
        <v>0</v>
      </c>
      <c r="HK11" s="6">
        <f>COUNTIF(Sheet1!$P:$P,Delivery!$A11&amp;"KGL"&amp;HK$2)</f>
        <v>0</v>
      </c>
      <c r="HL11" s="6">
        <f>COUNTIF(Sheet1!$P:$P,Delivery!$A11&amp;"KGL"&amp;HL$2)</f>
        <v>0</v>
      </c>
      <c r="HM11" s="6">
        <f>COUNTIF(Sheet1!$P:$P,Delivery!$A11&amp;"KGL"&amp;HM$2)</f>
        <v>1</v>
      </c>
      <c r="HN11" s="6">
        <f>COUNTIF(Sheet1!$P:$P,Delivery!$A11&amp;"KGL"&amp;HN$2)</f>
        <v>0</v>
      </c>
      <c r="HO11" s="6">
        <f>COUNTIF(Sheet1!$P:$P,Delivery!$A11&amp;"KGL"&amp;HO$2)</f>
        <v>0</v>
      </c>
      <c r="HP11" s="6">
        <f>COUNTIF(Sheet1!$P:$P,Delivery!$A11&amp;"KGL"&amp;HP$2)</f>
        <v>0</v>
      </c>
      <c r="HQ11" s="6">
        <f>COUNTIF(Sheet1!$P:$P,Delivery!$A11&amp;"KGL"&amp;HQ$2)</f>
        <v>0</v>
      </c>
      <c r="HR11" s="6">
        <f>COUNTIF(Sheet1!$P:$P,Delivery!$A11&amp;"KGL"&amp;HR$2)</f>
        <v>2</v>
      </c>
      <c r="HS11" s="6">
        <f>COUNTIF(Sheet1!$P:$P,Delivery!$A11&amp;"KGL"&amp;HS$2)</f>
        <v>2</v>
      </c>
      <c r="HT11" s="6">
        <f>COUNTIF(Sheet1!$P:$P,Delivery!$A11&amp;"KGL"&amp;HT$2)</f>
        <v>0</v>
      </c>
      <c r="HU11" s="6">
        <f>COUNTIF(Sheet1!$P:$P,Delivery!$A11&amp;"KGL"&amp;HU$2)</f>
        <v>0</v>
      </c>
      <c r="HV11" s="6">
        <f>COUNTIF(Sheet1!$P:$P,Delivery!$A11&amp;"KGL"&amp;HV$2)</f>
        <v>0</v>
      </c>
      <c r="HW11" s="6">
        <f>COUNTIF(Sheet1!$P:$P,Delivery!$A11&amp;"KGL"&amp;HW$2)</f>
        <v>0</v>
      </c>
      <c r="HX11" s="6">
        <f>COUNTIF(Sheet1!$P:$P,Delivery!$A11&amp;"KGL"&amp;HX$2)</f>
        <v>0</v>
      </c>
      <c r="HY11" s="6">
        <f>COUNTIF(Sheet1!$P:$P,Delivery!$A11&amp;"KGL"&amp;HY$2)</f>
        <v>0</v>
      </c>
      <c r="HZ11" s="6">
        <f>COUNTIF(Sheet1!$P:$P,Delivery!$A11&amp;"KGL"&amp;HZ$2)</f>
        <v>0</v>
      </c>
      <c r="IA11" s="6">
        <f>COUNTIF(Sheet1!$P:$P,Delivery!$A11&amp;"KGL"&amp;IA$2)</f>
        <v>0</v>
      </c>
      <c r="IB11" s="6">
        <f>COUNTIF(Sheet1!$P:$P,Delivery!$A11&amp;"KGL"&amp;IB$2)</f>
        <v>0</v>
      </c>
      <c r="IC11" s="6">
        <f>COUNTIF(Sheet1!$P:$P,Delivery!$A11&amp;"KGL"&amp;IC$2)</f>
        <v>0</v>
      </c>
      <c r="ID11" s="6">
        <f>COUNTIF(Sheet1!$P:$P,Delivery!$A11&amp;"KGL"&amp;ID$2)</f>
        <v>1</v>
      </c>
      <c r="IE11" s="6">
        <f>COUNTIF(Sheet1!$P:$P,Delivery!$A11&amp;"KGL"&amp;IE$2)</f>
        <v>1</v>
      </c>
      <c r="IF11" s="6">
        <f>COUNTIF(Sheet1!$P:$P,Delivery!$A11&amp;"KGL"&amp;IF$2)</f>
        <v>1</v>
      </c>
      <c r="IG11" s="6">
        <f>COUNTIF(Sheet1!$P:$P,Delivery!$A11&amp;"KGL"&amp;IG$2)</f>
        <v>1</v>
      </c>
      <c r="IH11" s="6">
        <f>COUNTIF(Sheet1!$P:$P,Delivery!$A11&amp;"KGL"&amp;IH$2)</f>
        <v>1</v>
      </c>
      <c r="II11" s="6">
        <f>COUNTIF(Sheet1!$P:$P,Delivery!$A11&amp;"KGL"&amp;II$2)</f>
        <v>2</v>
      </c>
      <c r="IJ11" s="6">
        <f>COUNTIF(Sheet1!$P:$P,Delivery!$A11&amp;"KGL"&amp;IJ$2)</f>
        <v>0</v>
      </c>
      <c r="IK11" s="6">
        <f>COUNTIF(Sheet1!$P:$P,Delivery!$A11&amp;"KGL"&amp;IK$2)</f>
        <v>3</v>
      </c>
      <c r="IL11" s="6">
        <f>COUNTIF(Sheet1!$P:$P,Delivery!$A11&amp;"KGL"&amp;IL$2)</f>
        <v>0</v>
      </c>
      <c r="IM11" s="6">
        <f>COUNTIF(Sheet1!$P:$P,Delivery!$A11&amp;"KGL"&amp;IM$2)</f>
        <v>0</v>
      </c>
      <c r="IN11" s="6">
        <f>COUNTIF(Sheet1!$P:$P,Delivery!$A11&amp;"KGL"&amp;IN$2)</f>
        <v>0</v>
      </c>
      <c r="IO11" s="6">
        <f>COUNTIF(Sheet1!$P:$P,Delivery!$A11&amp;"KGL"&amp;IO$2)</f>
        <v>0</v>
      </c>
      <c r="IP11" s="6">
        <f>COUNTIF(Sheet1!$P:$P,Delivery!$A11&amp;"KGL"&amp;IP$2)</f>
        <v>0</v>
      </c>
    </row>
    <row r="12" spans="1:250" s="113" customFormat="1" x14ac:dyDescent="0.3">
      <c r="A12" s="7" t="s">
        <v>221</v>
      </c>
      <c r="B12" s="6">
        <v>4</v>
      </c>
      <c r="C12" s="6">
        <v>3</v>
      </c>
      <c r="D12" s="6">
        <v>4</v>
      </c>
      <c r="E12" s="6">
        <v>1</v>
      </c>
      <c r="F12" s="6">
        <v>0</v>
      </c>
      <c r="G12" s="6">
        <v>12</v>
      </c>
      <c r="H12" s="6">
        <v>8</v>
      </c>
      <c r="I12" s="6">
        <v>5</v>
      </c>
      <c r="J12" s="6">
        <v>5</v>
      </c>
      <c r="K12" s="6">
        <v>3</v>
      </c>
      <c r="L12" s="6">
        <v>1</v>
      </c>
      <c r="M12" s="6">
        <v>0</v>
      </c>
      <c r="N12" s="6">
        <v>5</v>
      </c>
      <c r="O12" s="6">
        <v>6</v>
      </c>
      <c r="P12" s="6">
        <v>2</v>
      </c>
      <c r="Q12" s="6">
        <v>3</v>
      </c>
      <c r="R12" s="6">
        <v>1</v>
      </c>
      <c r="S12" s="6">
        <v>1</v>
      </c>
      <c r="T12" s="6">
        <v>0</v>
      </c>
      <c r="U12" s="6">
        <v>5</v>
      </c>
      <c r="V12" s="6">
        <v>7</v>
      </c>
      <c r="W12" s="6">
        <v>6</v>
      </c>
      <c r="X12" s="6">
        <v>4</v>
      </c>
      <c r="Y12" s="6">
        <v>8</v>
      </c>
      <c r="Z12" s="6">
        <v>6</v>
      </c>
      <c r="AA12" s="6">
        <v>0</v>
      </c>
      <c r="AB12" s="6">
        <v>8</v>
      </c>
      <c r="AC12" s="6">
        <v>3</v>
      </c>
      <c r="AD12" s="6">
        <v>4</v>
      </c>
      <c r="AE12" s="6">
        <v>3</v>
      </c>
      <c r="AF12" s="6">
        <v>0</v>
      </c>
      <c r="AG12" s="6">
        <v>1</v>
      </c>
      <c r="AH12" s="6">
        <v>0</v>
      </c>
      <c r="AI12" s="6">
        <v>0</v>
      </c>
      <c r="AJ12" s="6">
        <v>5</v>
      </c>
      <c r="AK12" s="6">
        <v>9</v>
      </c>
      <c r="AL12" s="6">
        <v>2</v>
      </c>
      <c r="AM12" s="6">
        <v>6</v>
      </c>
      <c r="AN12" s="6">
        <v>3</v>
      </c>
      <c r="AO12" s="6">
        <v>0</v>
      </c>
      <c r="AP12" s="6">
        <v>5</v>
      </c>
      <c r="AQ12" s="6">
        <v>6</v>
      </c>
      <c r="AR12" s="6">
        <v>2</v>
      </c>
      <c r="AS12" s="6">
        <v>0</v>
      </c>
      <c r="AT12" s="6">
        <v>3</v>
      </c>
      <c r="AU12" s="6">
        <v>3</v>
      </c>
      <c r="AV12" s="6">
        <v>0</v>
      </c>
      <c r="AW12" s="6">
        <v>1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3</v>
      </c>
      <c r="BN12" s="6">
        <v>4</v>
      </c>
      <c r="BO12" s="6">
        <v>1</v>
      </c>
      <c r="BP12" s="6">
        <v>4</v>
      </c>
      <c r="BQ12" s="6">
        <v>0</v>
      </c>
      <c r="BR12" s="6">
        <v>1</v>
      </c>
      <c r="BS12" s="6">
        <v>1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1</v>
      </c>
      <c r="CA12" s="6">
        <v>0</v>
      </c>
      <c r="CB12" s="6">
        <v>1</v>
      </c>
      <c r="CC12" s="6">
        <v>5</v>
      </c>
      <c r="CD12" s="6">
        <v>4</v>
      </c>
      <c r="CE12" s="6">
        <v>0</v>
      </c>
      <c r="CF12" s="6">
        <v>5</v>
      </c>
      <c r="CG12" s="6">
        <v>5</v>
      </c>
      <c r="CH12" s="6">
        <v>7</v>
      </c>
      <c r="CI12" s="6">
        <v>12</v>
      </c>
      <c r="CJ12" s="6">
        <v>8</v>
      </c>
      <c r="CK12" s="6">
        <v>4</v>
      </c>
      <c r="CL12" s="6">
        <v>0</v>
      </c>
      <c r="CM12" s="6">
        <v>2</v>
      </c>
      <c r="CN12" s="6">
        <v>2</v>
      </c>
      <c r="CO12" s="6">
        <v>5</v>
      </c>
      <c r="CP12" s="6">
        <v>9</v>
      </c>
      <c r="CQ12" s="6">
        <v>6</v>
      </c>
      <c r="CR12" s="6">
        <v>3</v>
      </c>
      <c r="CS12" s="6">
        <v>0</v>
      </c>
      <c r="CT12" s="6">
        <v>6</v>
      </c>
      <c r="CU12" s="6">
        <v>8</v>
      </c>
      <c r="CV12" s="6">
        <v>4</v>
      </c>
      <c r="CW12" s="6">
        <v>5</v>
      </c>
      <c r="CX12" s="6">
        <v>2</v>
      </c>
      <c r="CY12" s="6">
        <v>4</v>
      </c>
      <c r="CZ12" s="6">
        <v>0</v>
      </c>
      <c r="DA12" s="6">
        <v>6</v>
      </c>
      <c r="DB12" s="6">
        <v>4</v>
      </c>
      <c r="DC12" s="6">
        <v>2</v>
      </c>
      <c r="DD12" s="6">
        <v>7</v>
      </c>
      <c r="DE12" s="6">
        <v>2</v>
      </c>
      <c r="DF12" s="6">
        <v>4</v>
      </c>
      <c r="DG12" s="6">
        <v>0</v>
      </c>
      <c r="DH12" s="6">
        <v>2</v>
      </c>
      <c r="DI12" s="6">
        <v>1</v>
      </c>
      <c r="DJ12" s="6">
        <v>8</v>
      </c>
      <c r="DK12" s="6">
        <v>4</v>
      </c>
      <c r="DL12" s="6">
        <v>4</v>
      </c>
      <c r="DM12" s="6">
        <v>0</v>
      </c>
      <c r="DN12" s="6">
        <v>0</v>
      </c>
      <c r="DO12" s="6">
        <v>2</v>
      </c>
      <c r="DP12" s="6">
        <v>3</v>
      </c>
      <c r="DQ12" s="6">
        <v>1</v>
      </c>
      <c r="DR12" s="6">
        <v>2</v>
      </c>
      <c r="DS12" s="6">
        <v>0</v>
      </c>
      <c r="DT12" s="6">
        <v>3</v>
      </c>
      <c r="DU12" s="6">
        <v>0</v>
      </c>
      <c r="DV12" s="6">
        <v>6</v>
      </c>
      <c r="DW12" s="6">
        <v>1</v>
      </c>
      <c r="DX12" s="6">
        <v>3</v>
      </c>
      <c r="DY12" s="6">
        <v>1</v>
      </c>
      <c r="DZ12" s="6">
        <v>0</v>
      </c>
      <c r="EA12" s="6">
        <v>1</v>
      </c>
      <c r="EB12" s="6">
        <v>0</v>
      </c>
      <c r="EC12" s="6">
        <v>5</v>
      </c>
      <c r="ED12" s="6">
        <v>1</v>
      </c>
      <c r="EE12" s="6">
        <v>3</v>
      </c>
      <c r="EF12" s="6">
        <v>2</v>
      </c>
      <c r="EG12" s="6">
        <v>4</v>
      </c>
      <c r="EH12" s="6">
        <v>2</v>
      </c>
      <c r="EI12" s="6">
        <v>0</v>
      </c>
      <c r="EJ12" s="6">
        <v>3</v>
      </c>
      <c r="EK12" s="6">
        <v>1</v>
      </c>
      <c r="EL12" s="6">
        <v>1</v>
      </c>
      <c r="EM12" s="6">
        <v>1</v>
      </c>
      <c r="EN12" s="6">
        <v>2</v>
      </c>
      <c r="EO12" s="6">
        <v>5</v>
      </c>
      <c r="EP12" s="6">
        <v>0</v>
      </c>
      <c r="EQ12" s="6">
        <v>3</v>
      </c>
      <c r="ER12" s="6">
        <v>1</v>
      </c>
      <c r="ES12" s="6">
        <v>3</v>
      </c>
      <c r="ET12" s="6">
        <v>2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0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0</v>
      </c>
      <c r="FL12" s="6">
        <v>0</v>
      </c>
      <c r="FM12" s="6">
        <v>0</v>
      </c>
      <c r="FN12" s="6">
        <v>0</v>
      </c>
      <c r="FO12" s="6">
        <v>2</v>
      </c>
      <c r="FP12" s="6">
        <v>0</v>
      </c>
      <c r="FQ12" s="6">
        <v>0</v>
      </c>
      <c r="FR12" s="6">
        <v>0</v>
      </c>
      <c r="FS12" s="6">
        <v>0</v>
      </c>
      <c r="FT12" s="6">
        <v>0</v>
      </c>
      <c r="FU12" s="6">
        <v>0</v>
      </c>
      <c r="FV12" s="6">
        <v>0</v>
      </c>
      <c r="FW12" s="6">
        <v>0</v>
      </c>
      <c r="FX12" s="6">
        <v>0</v>
      </c>
      <c r="FY12" s="6">
        <v>0</v>
      </c>
      <c r="FZ12" s="6">
        <v>0</v>
      </c>
      <c r="GA12" s="6">
        <v>0</v>
      </c>
      <c r="GB12" s="6">
        <v>0</v>
      </c>
      <c r="GC12" s="6">
        <f>COUNTIF(Sheet1!$P:$P,Delivery!$A12&amp;"KGL"&amp;GC$2)</f>
        <v>0</v>
      </c>
      <c r="GD12" s="6">
        <f>COUNTIF(Sheet1!$P:$P,Delivery!$A12&amp;"KGL"&amp;GD$2)</f>
        <v>0</v>
      </c>
      <c r="GE12" s="6">
        <f>COUNTIF(Sheet1!$P:$P,Delivery!$A12&amp;"KGL"&amp;GE$2)</f>
        <v>0</v>
      </c>
      <c r="GF12" s="6">
        <f>COUNTIF(Sheet1!$P:$P,Delivery!$A12&amp;"KGL"&amp;GF$2)</f>
        <v>0</v>
      </c>
      <c r="GG12" s="6">
        <f>COUNTIF(Sheet1!$P:$P,Delivery!$A12&amp;"KGL"&amp;GG$2)</f>
        <v>0</v>
      </c>
      <c r="GH12" s="6">
        <f>COUNTIF(Sheet1!$P:$P,Delivery!$A12&amp;"KGL"&amp;GH$2)</f>
        <v>0</v>
      </c>
      <c r="GI12" s="6">
        <f>COUNTIF(Sheet1!$P:$P,Delivery!$A12&amp;"KGL"&amp;GI$2)</f>
        <v>0</v>
      </c>
      <c r="GJ12" s="6">
        <f>COUNTIF(Sheet1!$P:$P,Delivery!$A12&amp;"KGL"&amp;GJ$2)</f>
        <v>0</v>
      </c>
      <c r="GK12" s="6">
        <f>COUNTIF(Sheet1!$P:$P,Delivery!$A12&amp;"KGL"&amp;GK$2)</f>
        <v>0</v>
      </c>
      <c r="GL12" s="6">
        <f>COUNTIF(Sheet1!$P:$P,Delivery!$A12&amp;"KGL"&amp;GL$2)</f>
        <v>0</v>
      </c>
      <c r="GM12" s="6">
        <f>COUNTIF(Sheet1!$P:$P,Delivery!$A12&amp;"KGL"&amp;GM$2)</f>
        <v>0</v>
      </c>
      <c r="GN12" s="6">
        <f>COUNTIF(Sheet1!$P:$P,Delivery!$A12&amp;"KGL"&amp;GN$2)</f>
        <v>0</v>
      </c>
      <c r="GO12" s="6">
        <f>COUNTIF(Sheet1!$P:$P,Delivery!$A12&amp;"KGL"&amp;GO$2)</f>
        <v>0</v>
      </c>
      <c r="GP12" s="6">
        <f>COUNTIF(Sheet1!$P:$P,Delivery!$A12&amp;"KGL"&amp;GP$2)</f>
        <v>0</v>
      </c>
      <c r="GQ12" s="6">
        <f>COUNTIF(Sheet1!$P:$P,Delivery!$A12&amp;"KGL"&amp;GQ$2)</f>
        <v>0</v>
      </c>
      <c r="GR12" s="6">
        <f>COUNTIF(Sheet1!$P:$P,Delivery!$A12&amp;"KGL"&amp;GR$2)</f>
        <v>0</v>
      </c>
      <c r="GS12" s="6">
        <f>COUNTIF(Sheet1!$P:$P,Delivery!$A12&amp;"KGL"&amp;GS$2)</f>
        <v>0</v>
      </c>
      <c r="GT12" s="6">
        <f>COUNTIF(Sheet1!$P:$P,Delivery!$A12&amp;"KGL"&amp;GT$2)</f>
        <v>0</v>
      </c>
      <c r="GU12" s="6">
        <f>COUNTIF(Sheet1!$P:$P,Delivery!$A12&amp;"KGL"&amp;GU$2)</f>
        <v>0</v>
      </c>
      <c r="GV12" s="6">
        <f>COUNTIF(Sheet1!$P:$P,Delivery!$A12&amp;"KGL"&amp;GV$2)</f>
        <v>0</v>
      </c>
      <c r="GW12" s="6">
        <f>COUNTIF(Sheet1!$P:$P,Delivery!$A12&amp;"KGL"&amp;GW$2)</f>
        <v>0</v>
      </c>
      <c r="GX12" s="6">
        <f>COUNTIF(Sheet1!$P:$P,Delivery!$A12&amp;"KGL"&amp;GX$2)</f>
        <v>0</v>
      </c>
      <c r="GY12" s="6">
        <f>COUNTIF(Sheet1!$P:$P,Delivery!$A12&amp;"KGL"&amp;GY$2)</f>
        <v>0</v>
      </c>
      <c r="GZ12" s="6">
        <f>COUNTIF(Sheet1!$P:$P,Delivery!$A12&amp;"KGL"&amp;GZ$2)</f>
        <v>0</v>
      </c>
      <c r="HA12" s="6">
        <f>COUNTIF(Sheet1!$P:$P,Delivery!$A12&amp;"KGL"&amp;HA$2)</f>
        <v>0</v>
      </c>
      <c r="HB12" s="6">
        <f>COUNTIF(Sheet1!$P:$P,Delivery!$A12&amp;"KGL"&amp;HB$2)</f>
        <v>0</v>
      </c>
      <c r="HC12" s="6">
        <f>COUNTIF(Sheet1!$P:$P,Delivery!$A12&amp;"KGL"&amp;HC$2)</f>
        <v>0</v>
      </c>
      <c r="HD12" s="6">
        <f>COUNTIF(Sheet1!$P:$P,Delivery!$A12&amp;"KGL"&amp;HD$2)</f>
        <v>1</v>
      </c>
      <c r="HE12" s="6">
        <f>COUNTIF(Sheet1!$P:$P,Delivery!$A12&amp;"KGL"&amp;HE$2)</f>
        <v>0</v>
      </c>
      <c r="HF12" s="6">
        <f>COUNTIF(Sheet1!$P:$P,Delivery!$A12&amp;"KGL"&amp;HF$2)</f>
        <v>1</v>
      </c>
      <c r="HG12" s="6">
        <f>COUNTIF(Sheet1!$P:$P,Delivery!$A12&amp;"KGL"&amp;HG$2)</f>
        <v>0</v>
      </c>
      <c r="HH12" s="6">
        <f>COUNTIF(Sheet1!$P:$P,Delivery!$A12&amp;"KGL"&amp;HH$2)</f>
        <v>0</v>
      </c>
      <c r="HI12" s="6">
        <f>COUNTIF(Sheet1!$P:$P,Delivery!$A12&amp;"KGL"&amp;HI$2)</f>
        <v>0</v>
      </c>
      <c r="HJ12" s="6">
        <f>COUNTIF(Sheet1!$P:$P,Delivery!$A12&amp;"KGL"&amp;HJ$2)</f>
        <v>0</v>
      </c>
      <c r="HK12" s="6">
        <f>COUNTIF(Sheet1!$P:$P,Delivery!$A12&amp;"KGL"&amp;HK$2)</f>
        <v>0</v>
      </c>
      <c r="HL12" s="6">
        <f>COUNTIF(Sheet1!$P:$P,Delivery!$A12&amp;"KGL"&amp;HL$2)</f>
        <v>0</v>
      </c>
      <c r="HM12" s="6">
        <f>COUNTIF(Sheet1!$P:$P,Delivery!$A12&amp;"KGL"&amp;HM$2)</f>
        <v>1</v>
      </c>
      <c r="HN12" s="6">
        <f>COUNTIF(Sheet1!$P:$P,Delivery!$A12&amp;"KGL"&amp;HN$2)</f>
        <v>0</v>
      </c>
      <c r="HO12" s="6">
        <f>COUNTIF(Sheet1!$P:$P,Delivery!$A12&amp;"KGL"&amp;HO$2)</f>
        <v>0</v>
      </c>
      <c r="HP12" s="6">
        <f>COUNTIF(Sheet1!$P:$P,Delivery!$A12&amp;"KGL"&amp;HP$2)</f>
        <v>4</v>
      </c>
      <c r="HQ12" s="6">
        <f>COUNTIF(Sheet1!$P:$P,Delivery!$A12&amp;"KGL"&amp;HQ$2)</f>
        <v>2</v>
      </c>
      <c r="HR12" s="6">
        <f>COUNTIF(Sheet1!$P:$P,Delivery!$A12&amp;"KGL"&amp;HR$2)</f>
        <v>3</v>
      </c>
      <c r="HS12" s="6">
        <f>COUNTIF(Sheet1!$P:$P,Delivery!$A12&amp;"KGL"&amp;HS$2)</f>
        <v>8</v>
      </c>
      <c r="HT12" s="6">
        <f>COUNTIF(Sheet1!$P:$P,Delivery!$A12&amp;"KGL"&amp;HT$2)</f>
        <v>3</v>
      </c>
      <c r="HU12" s="6">
        <f>COUNTIF(Sheet1!$P:$P,Delivery!$A12&amp;"KGL"&amp;HU$2)</f>
        <v>3</v>
      </c>
      <c r="HV12" s="6">
        <f>COUNTIF(Sheet1!$P:$P,Delivery!$A12&amp;"KGL"&amp;HV$2)</f>
        <v>0</v>
      </c>
      <c r="HW12" s="6">
        <f>COUNTIF(Sheet1!$P:$P,Delivery!$A12&amp;"KGL"&amp;HW$2)</f>
        <v>0</v>
      </c>
      <c r="HX12" s="6">
        <f>COUNTIF(Sheet1!$P:$P,Delivery!$A12&amp;"KGL"&amp;HX$2)</f>
        <v>0</v>
      </c>
      <c r="HY12" s="6">
        <f>COUNTIF(Sheet1!$P:$P,Delivery!$A12&amp;"KGL"&amp;HY$2)</f>
        <v>0</v>
      </c>
      <c r="HZ12" s="6">
        <f>COUNTIF(Sheet1!$P:$P,Delivery!$A12&amp;"KGL"&amp;HZ$2)</f>
        <v>0</v>
      </c>
      <c r="IA12" s="6">
        <f>COUNTIF(Sheet1!$P:$P,Delivery!$A12&amp;"KGL"&amp;IA$2)</f>
        <v>0</v>
      </c>
      <c r="IB12" s="6">
        <f>COUNTIF(Sheet1!$P:$P,Delivery!$A12&amp;"KGL"&amp;IB$2)</f>
        <v>0</v>
      </c>
      <c r="IC12" s="6">
        <f>COUNTIF(Sheet1!$P:$P,Delivery!$A12&amp;"KGL"&amp;IC$2)</f>
        <v>0</v>
      </c>
      <c r="ID12" s="6">
        <f>COUNTIF(Sheet1!$P:$P,Delivery!$A12&amp;"KGL"&amp;ID$2)</f>
        <v>0</v>
      </c>
      <c r="IE12" s="6">
        <f>COUNTIF(Sheet1!$P:$P,Delivery!$A12&amp;"KGL"&amp;IE$2)</f>
        <v>0</v>
      </c>
      <c r="IF12" s="6">
        <f>COUNTIF(Sheet1!$P:$P,Delivery!$A12&amp;"KGL"&amp;IF$2)</f>
        <v>0</v>
      </c>
      <c r="IG12" s="6">
        <f>COUNTIF(Sheet1!$P:$P,Delivery!$A12&amp;"KGL"&amp;IG$2)</f>
        <v>0</v>
      </c>
      <c r="IH12" s="6">
        <f>COUNTIF(Sheet1!$P:$P,Delivery!$A12&amp;"KGL"&amp;IH$2)</f>
        <v>0</v>
      </c>
      <c r="II12" s="6">
        <f>COUNTIF(Sheet1!$P:$P,Delivery!$A12&amp;"KGL"&amp;II$2)</f>
        <v>0</v>
      </c>
      <c r="IJ12" s="6">
        <f>COUNTIF(Sheet1!$P:$P,Delivery!$A12&amp;"KGL"&amp;IJ$2)</f>
        <v>0</v>
      </c>
      <c r="IK12" s="6">
        <f>COUNTIF(Sheet1!$P:$P,Delivery!$A12&amp;"KGL"&amp;IK$2)</f>
        <v>0</v>
      </c>
      <c r="IL12" s="6">
        <f>COUNTIF(Sheet1!$P:$P,Delivery!$A12&amp;"KGL"&amp;IL$2)</f>
        <v>0</v>
      </c>
      <c r="IM12" s="6">
        <f>COUNTIF(Sheet1!$P:$P,Delivery!$A12&amp;"KGL"&amp;IM$2)</f>
        <v>0</v>
      </c>
      <c r="IN12" s="6">
        <f>COUNTIF(Sheet1!$P:$P,Delivery!$A12&amp;"KGL"&amp;IN$2)</f>
        <v>0</v>
      </c>
      <c r="IO12" s="6">
        <f>COUNTIF(Sheet1!$P:$P,Delivery!$A12&amp;"KGL"&amp;IO$2)</f>
        <v>0</v>
      </c>
      <c r="IP12" s="6">
        <f>COUNTIF(Sheet1!$P:$P,Delivery!$A12&amp;"KGL"&amp;IP$2)</f>
        <v>0</v>
      </c>
    </row>
    <row r="13" spans="1:250" s="113" customFormat="1" x14ac:dyDescent="0.3">
      <c r="A13" s="7" t="s">
        <v>222</v>
      </c>
      <c r="B13" s="6">
        <v>1</v>
      </c>
      <c r="C13" s="6">
        <v>1</v>
      </c>
      <c r="D13" s="6">
        <v>3</v>
      </c>
      <c r="E13" s="6">
        <v>4</v>
      </c>
      <c r="F13" s="6">
        <v>0</v>
      </c>
      <c r="G13" s="6">
        <v>64</v>
      </c>
      <c r="H13" s="6">
        <v>66</v>
      </c>
      <c r="I13" s="6">
        <v>68</v>
      </c>
      <c r="J13" s="6">
        <v>54</v>
      </c>
      <c r="K13" s="6">
        <v>26</v>
      </c>
      <c r="L13" s="6">
        <v>32</v>
      </c>
      <c r="M13" s="6">
        <v>0</v>
      </c>
      <c r="N13" s="6">
        <v>20</v>
      </c>
      <c r="O13" s="6">
        <v>4</v>
      </c>
      <c r="P13" s="6">
        <v>6</v>
      </c>
      <c r="Q13" s="6">
        <v>3</v>
      </c>
      <c r="R13" s="6">
        <v>2</v>
      </c>
      <c r="S13" s="6">
        <v>0</v>
      </c>
      <c r="T13" s="6">
        <v>0</v>
      </c>
      <c r="U13" s="6">
        <v>1</v>
      </c>
      <c r="V13" s="6">
        <v>2</v>
      </c>
      <c r="W13" s="6">
        <v>0</v>
      </c>
      <c r="X13" s="6">
        <v>4</v>
      </c>
      <c r="Y13" s="6">
        <v>2</v>
      </c>
      <c r="Z13" s="6">
        <v>1</v>
      </c>
      <c r="AA13" s="6">
        <v>0</v>
      </c>
      <c r="AB13" s="6">
        <v>1</v>
      </c>
      <c r="AC13" s="6">
        <v>4</v>
      </c>
      <c r="AD13" s="6">
        <v>2</v>
      </c>
      <c r="AE13" s="6">
        <v>2</v>
      </c>
      <c r="AF13" s="6">
        <v>0</v>
      </c>
      <c r="AG13" s="6">
        <v>1</v>
      </c>
      <c r="AH13" s="6">
        <v>0</v>
      </c>
      <c r="AI13" s="6">
        <v>0</v>
      </c>
      <c r="AJ13" s="6">
        <v>0</v>
      </c>
      <c r="AK13" s="6">
        <v>0</v>
      </c>
      <c r="AL13" s="6">
        <v>1</v>
      </c>
      <c r="AM13" s="6">
        <v>4</v>
      </c>
      <c r="AN13" s="6">
        <v>7</v>
      </c>
      <c r="AO13" s="6">
        <v>0</v>
      </c>
      <c r="AP13" s="6">
        <v>4</v>
      </c>
      <c r="AQ13" s="6">
        <v>1</v>
      </c>
      <c r="AR13" s="6">
        <v>1</v>
      </c>
      <c r="AS13" s="6">
        <v>1</v>
      </c>
      <c r="AT13" s="6">
        <v>2</v>
      </c>
      <c r="AU13" s="6">
        <v>2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1</v>
      </c>
      <c r="BN13" s="6">
        <v>3</v>
      </c>
      <c r="BO13" s="6">
        <v>10</v>
      </c>
      <c r="BP13" s="6">
        <v>1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1</v>
      </c>
      <c r="BW13" s="6">
        <v>0</v>
      </c>
      <c r="BX13" s="6">
        <v>0</v>
      </c>
      <c r="BY13" s="6">
        <v>0</v>
      </c>
      <c r="BZ13" s="6">
        <v>1</v>
      </c>
      <c r="CA13" s="6">
        <v>0</v>
      </c>
      <c r="CB13" s="6">
        <v>1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1</v>
      </c>
      <c r="CI13" s="6">
        <v>1</v>
      </c>
      <c r="CJ13" s="6">
        <v>0</v>
      </c>
      <c r="CK13" s="6">
        <v>1</v>
      </c>
      <c r="CL13" s="6">
        <v>0</v>
      </c>
      <c r="CM13" s="6">
        <v>0</v>
      </c>
      <c r="CN13" s="6">
        <v>0</v>
      </c>
      <c r="CO13" s="6">
        <v>0</v>
      </c>
      <c r="CP13" s="6">
        <v>2</v>
      </c>
      <c r="CQ13" s="6">
        <v>2</v>
      </c>
      <c r="CR13" s="6">
        <v>2</v>
      </c>
      <c r="CS13" s="6">
        <v>0</v>
      </c>
      <c r="CT13" s="6">
        <v>2</v>
      </c>
      <c r="CU13" s="6">
        <v>1</v>
      </c>
      <c r="CV13" s="6">
        <v>0</v>
      </c>
      <c r="CW13" s="6">
        <v>0</v>
      </c>
      <c r="CX13" s="6">
        <v>1</v>
      </c>
      <c r="CY13" s="6">
        <v>0</v>
      </c>
      <c r="CZ13" s="6">
        <v>0</v>
      </c>
      <c r="DA13" s="6">
        <v>1</v>
      </c>
      <c r="DB13" s="6">
        <v>0</v>
      </c>
      <c r="DC13" s="6">
        <v>1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0</v>
      </c>
      <c r="EK13" s="6">
        <v>0</v>
      </c>
      <c r="EL13" s="6">
        <v>0</v>
      </c>
      <c r="EM13" s="6">
        <v>0</v>
      </c>
      <c r="EN13" s="6">
        <v>0</v>
      </c>
      <c r="EO13" s="6">
        <v>0</v>
      </c>
      <c r="EP13" s="6">
        <v>0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0</v>
      </c>
      <c r="FD13" s="6">
        <v>0</v>
      </c>
      <c r="FE13" s="6">
        <v>0</v>
      </c>
      <c r="FF13" s="6">
        <v>0</v>
      </c>
      <c r="FG13" s="6">
        <v>0</v>
      </c>
      <c r="FH13" s="6">
        <v>0</v>
      </c>
      <c r="FI13" s="6">
        <v>0</v>
      </c>
      <c r="FJ13" s="6">
        <v>0</v>
      </c>
      <c r="FK13" s="6">
        <v>0</v>
      </c>
      <c r="FL13" s="6">
        <v>0</v>
      </c>
      <c r="FM13" s="6">
        <v>0</v>
      </c>
      <c r="FN13" s="6">
        <v>0</v>
      </c>
      <c r="FO13" s="6">
        <v>0</v>
      </c>
      <c r="FP13" s="6">
        <v>0</v>
      </c>
      <c r="FQ13" s="6">
        <v>0</v>
      </c>
      <c r="FR13" s="6">
        <v>0</v>
      </c>
      <c r="FS13" s="6">
        <v>0</v>
      </c>
      <c r="FT13" s="6">
        <v>0</v>
      </c>
      <c r="FU13" s="6">
        <v>0</v>
      </c>
      <c r="FV13" s="6">
        <v>0</v>
      </c>
      <c r="FW13" s="6">
        <v>0</v>
      </c>
      <c r="FX13" s="6">
        <v>0</v>
      </c>
      <c r="FY13" s="6">
        <v>0</v>
      </c>
      <c r="FZ13" s="6">
        <v>0</v>
      </c>
      <c r="GA13" s="6">
        <v>0</v>
      </c>
      <c r="GB13" s="6">
        <v>0</v>
      </c>
      <c r="GC13" s="6">
        <f>COUNTIF(Sheet1!$P:$P,Delivery!$A13&amp;"KGL"&amp;GC$2)</f>
        <v>0</v>
      </c>
      <c r="GD13" s="6">
        <f>COUNTIF(Sheet1!$P:$P,Delivery!$A13&amp;"KGL"&amp;GD$2)</f>
        <v>0</v>
      </c>
      <c r="GE13" s="6">
        <f>COUNTIF(Sheet1!$P:$P,Delivery!$A13&amp;"KGL"&amp;GE$2)</f>
        <v>0</v>
      </c>
      <c r="GF13" s="6">
        <f>COUNTIF(Sheet1!$P:$P,Delivery!$A13&amp;"KGL"&amp;GF$2)</f>
        <v>0</v>
      </c>
      <c r="GG13" s="6">
        <f>COUNTIF(Sheet1!$P:$P,Delivery!$A13&amp;"KGL"&amp;GG$2)</f>
        <v>0</v>
      </c>
      <c r="GH13" s="6">
        <f>COUNTIF(Sheet1!$P:$P,Delivery!$A13&amp;"KGL"&amp;GH$2)</f>
        <v>0</v>
      </c>
      <c r="GI13" s="6">
        <f>COUNTIF(Sheet1!$P:$P,Delivery!$A13&amp;"KGL"&amp;GI$2)</f>
        <v>0</v>
      </c>
      <c r="GJ13" s="6">
        <f>COUNTIF(Sheet1!$P:$P,Delivery!$A13&amp;"KGL"&amp;GJ$2)</f>
        <v>0</v>
      </c>
      <c r="GK13" s="6">
        <f>COUNTIF(Sheet1!$P:$P,Delivery!$A13&amp;"KGL"&amp;GK$2)</f>
        <v>0</v>
      </c>
      <c r="GL13" s="6">
        <f>COUNTIF(Sheet1!$P:$P,Delivery!$A13&amp;"KGL"&amp;GL$2)</f>
        <v>0</v>
      </c>
      <c r="GM13" s="6">
        <f>COUNTIF(Sheet1!$P:$P,Delivery!$A13&amp;"KGL"&amp;GM$2)</f>
        <v>0</v>
      </c>
      <c r="GN13" s="6">
        <f>COUNTIF(Sheet1!$P:$P,Delivery!$A13&amp;"KGL"&amp;GN$2)</f>
        <v>0</v>
      </c>
      <c r="GO13" s="6">
        <f>COUNTIF(Sheet1!$P:$P,Delivery!$A13&amp;"KGL"&amp;GO$2)</f>
        <v>0</v>
      </c>
      <c r="GP13" s="6">
        <f>COUNTIF(Sheet1!$P:$P,Delivery!$A13&amp;"KGL"&amp;GP$2)</f>
        <v>0</v>
      </c>
      <c r="GQ13" s="6">
        <f>COUNTIF(Sheet1!$P:$P,Delivery!$A13&amp;"KGL"&amp;GQ$2)</f>
        <v>0</v>
      </c>
      <c r="GR13" s="6">
        <f>COUNTIF(Sheet1!$P:$P,Delivery!$A13&amp;"KGL"&amp;GR$2)</f>
        <v>0</v>
      </c>
      <c r="GS13" s="6">
        <f>COUNTIF(Sheet1!$P:$P,Delivery!$A13&amp;"KGL"&amp;GS$2)</f>
        <v>0</v>
      </c>
      <c r="GT13" s="6">
        <f>COUNTIF(Sheet1!$P:$P,Delivery!$A13&amp;"KGL"&amp;GT$2)</f>
        <v>0</v>
      </c>
      <c r="GU13" s="6">
        <f>COUNTIF(Sheet1!$P:$P,Delivery!$A13&amp;"KGL"&amp;GU$2)</f>
        <v>0</v>
      </c>
      <c r="GV13" s="6">
        <f>COUNTIF(Sheet1!$P:$P,Delivery!$A13&amp;"KGL"&amp;GV$2)</f>
        <v>0</v>
      </c>
      <c r="GW13" s="6">
        <f>COUNTIF(Sheet1!$P:$P,Delivery!$A13&amp;"KGL"&amp;GW$2)</f>
        <v>0</v>
      </c>
      <c r="GX13" s="6">
        <f>COUNTIF(Sheet1!$P:$P,Delivery!$A13&amp;"KGL"&amp;GX$2)</f>
        <v>0</v>
      </c>
      <c r="GY13" s="6">
        <f>COUNTIF(Sheet1!$P:$P,Delivery!$A13&amp;"KGL"&amp;GY$2)</f>
        <v>0</v>
      </c>
      <c r="GZ13" s="6">
        <f>COUNTIF(Sheet1!$P:$P,Delivery!$A13&amp;"KGL"&amp;GZ$2)</f>
        <v>0</v>
      </c>
      <c r="HA13" s="6">
        <f>COUNTIF(Sheet1!$P:$P,Delivery!$A13&amp;"KGL"&amp;HA$2)</f>
        <v>0</v>
      </c>
      <c r="HB13" s="6">
        <f>COUNTIF(Sheet1!$P:$P,Delivery!$A13&amp;"KGL"&amp;HB$2)</f>
        <v>0</v>
      </c>
      <c r="HC13" s="6">
        <f>COUNTIF(Sheet1!$P:$P,Delivery!$A13&amp;"KGL"&amp;HC$2)</f>
        <v>0</v>
      </c>
      <c r="HD13" s="6">
        <f>COUNTIF(Sheet1!$P:$P,Delivery!$A13&amp;"KGL"&amp;HD$2)</f>
        <v>0</v>
      </c>
      <c r="HE13" s="6">
        <f>COUNTIF(Sheet1!$P:$P,Delivery!$A13&amp;"KGL"&amp;HE$2)</f>
        <v>0</v>
      </c>
      <c r="HF13" s="6">
        <f>COUNTIF(Sheet1!$P:$P,Delivery!$A13&amp;"KGL"&amp;HF$2)</f>
        <v>0</v>
      </c>
      <c r="HG13" s="6">
        <f>COUNTIF(Sheet1!$P:$P,Delivery!$A13&amp;"KGL"&amp;HG$2)</f>
        <v>0</v>
      </c>
      <c r="HH13" s="6">
        <f>COUNTIF(Sheet1!$P:$P,Delivery!$A13&amp;"KGL"&amp;HH$2)</f>
        <v>0</v>
      </c>
      <c r="HI13" s="6">
        <f>COUNTIF(Sheet1!$P:$P,Delivery!$A13&amp;"KGL"&amp;HI$2)</f>
        <v>0</v>
      </c>
      <c r="HJ13" s="6">
        <f>COUNTIF(Sheet1!$P:$P,Delivery!$A13&amp;"KGL"&amp;HJ$2)</f>
        <v>0</v>
      </c>
      <c r="HK13" s="6">
        <f>COUNTIF(Sheet1!$P:$P,Delivery!$A13&amp;"KGL"&amp;HK$2)</f>
        <v>0</v>
      </c>
      <c r="HL13" s="6">
        <f>COUNTIF(Sheet1!$P:$P,Delivery!$A13&amp;"KGL"&amp;HL$2)</f>
        <v>0</v>
      </c>
      <c r="HM13" s="6">
        <f>COUNTIF(Sheet1!$P:$P,Delivery!$A13&amp;"KGL"&amp;HM$2)</f>
        <v>0</v>
      </c>
      <c r="HN13" s="6">
        <f>COUNTIF(Sheet1!$P:$P,Delivery!$A13&amp;"KGL"&amp;HN$2)</f>
        <v>0</v>
      </c>
      <c r="HO13" s="6">
        <f>COUNTIF(Sheet1!$P:$P,Delivery!$A13&amp;"KGL"&amp;HO$2)</f>
        <v>0</v>
      </c>
      <c r="HP13" s="6">
        <f>COUNTIF(Sheet1!$P:$P,Delivery!$A13&amp;"KGL"&amp;HP$2)</f>
        <v>0</v>
      </c>
      <c r="HQ13" s="6">
        <f>COUNTIF(Sheet1!$P:$P,Delivery!$A13&amp;"KGL"&amp;HQ$2)</f>
        <v>0</v>
      </c>
      <c r="HR13" s="6">
        <f>COUNTIF(Sheet1!$P:$P,Delivery!$A13&amp;"KGL"&amp;HR$2)</f>
        <v>0</v>
      </c>
      <c r="HS13" s="6">
        <f>COUNTIF(Sheet1!$P:$P,Delivery!$A13&amp;"KGL"&amp;HS$2)</f>
        <v>0</v>
      </c>
      <c r="HT13" s="6">
        <f>COUNTIF(Sheet1!$P:$P,Delivery!$A13&amp;"KGL"&amp;HT$2)</f>
        <v>0</v>
      </c>
      <c r="HU13" s="6">
        <f>COUNTIF(Sheet1!$P:$P,Delivery!$A13&amp;"KGL"&amp;HU$2)</f>
        <v>0</v>
      </c>
      <c r="HV13" s="6">
        <f>COUNTIF(Sheet1!$P:$P,Delivery!$A13&amp;"KGL"&amp;HV$2)</f>
        <v>0</v>
      </c>
      <c r="HW13" s="6">
        <f>COUNTIF(Sheet1!$P:$P,Delivery!$A13&amp;"KGL"&amp;HW$2)</f>
        <v>0</v>
      </c>
      <c r="HX13" s="6">
        <f>COUNTIF(Sheet1!$P:$P,Delivery!$A13&amp;"KGL"&amp;HX$2)</f>
        <v>0</v>
      </c>
      <c r="HY13" s="6">
        <f>COUNTIF(Sheet1!$P:$P,Delivery!$A13&amp;"KGL"&amp;HY$2)</f>
        <v>0</v>
      </c>
      <c r="HZ13" s="6">
        <f>COUNTIF(Sheet1!$P:$P,Delivery!$A13&amp;"KGL"&amp;HZ$2)</f>
        <v>0</v>
      </c>
      <c r="IA13" s="6">
        <f>COUNTIF(Sheet1!$P:$P,Delivery!$A13&amp;"KGL"&amp;IA$2)</f>
        <v>0</v>
      </c>
      <c r="IB13" s="6">
        <f>COUNTIF(Sheet1!$P:$P,Delivery!$A13&amp;"KGL"&amp;IB$2)</f>
        <v>0</v>
      </c>
      <c r="IC13" s="6">
        <f>COUNTIF(Sheet1!$P:$P,Delivery!$A13&amp;"KGL"&amp;IC$2)</f>
        <v>0</v>
      </c>
      <c r="ID13" s="6">
        <f>COUNTIF(Sheet1!$P:$P,Delivery!$A13&amp;"KGL"&amp;ID$2)</f>
        <v>0</v>
      </c>
      <c r="IE13" s="6">
        <f>COUNTIF(Sheet1!$P:$P,Delivery!$A13&amp;"KGL"&amp;IE$2)</f>
        <v>0</v>
      </c>
      <c r="IF13" s="6">
        <f>COUNTIF(Sheet1!$P:$P,Delivery!$A13&amp;"KGL"&amp;IF$2)</f>
        <v>0</v>
      </c>
      <c r="IG13" s="6">
        <f>COUNTIF(Sheet1!$P:$P,Delivery!$A13&amp;"KGL"&amp;IG$2)</f>
        <v>0</v>
      </c>
      <c r="IH13" s="6">
        <f>COUNTIF(Sheet1!$P:$P,Delivery!$A13&amp;"KGL"&amp;IH$2)</f>
        <v>0</v>
      </c>
      <c r="II13" s="6">
        <f>COUNTIF(Sheet1!$P:$P,Delivery!$A13&amp;"KGL"&amp;II$2)</f>
        <v>0</v>
      </c>
      <c r="IJ13" s="6">
        <f>COUNTIF(Sheet1!$P:$P,Delivery!$A13&amp;"KGL"&amp;IJ$2)</f>
        <v>0</v>
      </c>
      <c r="IK13" s="6">
        <f>COUNTIF(Sheet1!$P:$P,Delivery!$A13&amp;"KGL"&amp;IK$2)</f>
        <v>0</v>
      </c>
      <c r="IL13" s="6">
        <f>COUNTIF(Sheet1!$P:$P,Delivery!$A13&amp;"KGL"&amp;IL$2)</f>
        <v>0</v>
      </c>
      <c r="IM13" s="6">
        <f>COUNTIF(Sheet1!$P:$P,Delivery!$A13&amp;"KGL"&amp;IM$2)</f>
        <v>0</v>
      </c>
      <c r="IN13" s="6">
        <f>COUNTIF(Sheet1!$P:$P,Delivery!$A13&amp;"KGL"&amp;IN$2)</f>
        <v>0</v>
      </c>
      <c r="IO13" s="6">
        <f>COUNTIF(Sheet1!$P:$P,Delivery!$A13&amp;"KGL"&amp;IO$2)</f>
        <v>0</v>
      </c>
      <c r="IP13" s="6">
        <f>COUNTIF(Sheet1!$P:$P,Delivery!$A13&amp;"KGL"&amp;IP$2)</f>
        <v>0</v>
      </c>
    </row>
    <row r="14" spans="1:250" s="113" customFormat="1" x14ac:dyDescent="0.3">
      <c r="A14" s="7" t="s">
        <v>11</v>
      </c>
      <c r="B14" s="6">
        <v>0</v>
      </c>
      <c r="C14" s="6">
        <v>3</v>
      </c>
      <c r="D14" s="6">
        <v>1</v>
      </c>
      <c r="E14" s="6">
        <v>0</v>
      </c>
      <c r="F14" s="6">
        <v>0</v>
      </c>
      <c r="G14" s="6">
        <v>3</v>
      </c>
      <c r="H14" s="6">
        <v>0</v>
      </c>
      <c r="I14" s="6">
        <v>1</v>
      </c>
      <c r="J14" s="6">
        <v>1</v>
      </c>
      <c r="K14" s="6">
        <v>1</v>
      </c>
      <c r="L14" s="6">
        <v>1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0</v>
      </c>
      <c r="FG14" s="6">
        <v>0</v>
      </c>
      <c r="FH14" s="6">
        <v>0</v>
      </c>
      <c r="FI14" s="6">
        <v>0</v>
      </c>
      <c r="FJ14" s="6">
        <v>0</v>
      </c>
      <c r="FK14" s="6">
        <v>0</v>
      </c>
      <c r="FL14" s="6">
        <v>0</v>
      </c>
      <c r="FM14" s="6">
        <v>0</v>
      </c>
      <c r="FN14" s="6">
        <v>0</v>
      </c>
      <c r="FO14" s="6">
        <v>0</v>
      </c>
      <c r="FP14" s="6">
        <v>0</v>
      </c>
      <c r="FQ14" s="6">
        <v>0</v>
      </c>
      <c r="FR14" s="6">
        <v>0</v>
      </c>
      <c r="FS14" s="6">
        <v>0</v>
      </c>
      <c r="FT14" s="6">
        <v>0</v>
      </c>
      <c r="FU14" s="6">
        <v>0</v>
      </c>
      <c r="FV14" s="6">
        <v>0</v>
      </c>
      <c r="FW14" s="6">
        <v>0</v>
      </c>
      <c r="FX14" s="6">
        <v>0</v>
      </c>
      <c r="FY14" s="6">
        <v>0</v>
      </c>
      <c r="FZ14" s="6">
        <v>0</v>
      </c>
      <c r="GA14" s="6">
        <v>0</v>
      </c>
      <c r="GB14" s="6">
        <v>0</v>
      </c>
      <c r="GC14" s="6">
        <f>COUNTIF(Sheet1!$P:$P,Delivery!$A14&amp;"KGL"&amp;GC$2)</f>
        <v>0</v>
      </c>
      <c r="GD14" s="6">
        <f>COUNTIF(Sheet1!$P:$P,Delivery!$A14&amp;"KGL"&amp;GD$2)</f>
        <v>0</v>
      </c>
      <c r="GE14" s="6">
        <f>COUNTIF(Sheet1!$P:$P,Delivery!$A14&amp;"KGL"&amp;GE$2)</f>
        <v>0</v>
      </c>
      <c r="GF14" s="6">
        <f>COUNTIF(Sheet1!$P:$P,Delivery!$A14&amp;"KGL"&amp;GF$2)</f>
        <v>0</v>
      </c>
      <c r="GG14" s="6">
        <f>COUNTIF(Sheet1!$P:$P,Delivery!$A14&amp;"KGL"&amp;GG$2)</f>
        <v>0</v>
      </c>
      <c r="GH14" s="6">
        <f>COUNTIF(Sheet1!$P:$P,Delivery!$A14&amp;"KGL"&amp;GH$2)</f>
        <v>0</v>
      </c>
      <c r="GI14" s="6">
        <f>COUNTIF(Sheet1!$P:$P,Delivery!$A14&amp;"KGL"&amp;GI$2)</f>
        <v>0</v>
      </c>
      <c r="GJ14" s="6">
        <f>COUNTIF(Sheet1!$P:$P,Delivery!$A14&amp;"KGL"&amp;GJ$2)</f>
        <v>0</v>
      </c>
      <c r="GK14" s="6">
        <f>COUNTIF(Sheet1!$P:$P,Delivery!$A14&amp;"KGL"&amp;GK$2)</f>
        <v>0</v>
      </c>
      <c r="GL14" s="6">
        <f>COUNTIF(Sheet1!$P:$P,Delivery!$A14&amp;"KGL"&amp;GL$2)</f>
        <v>0</v>
      </c>
      <c r="GM14" s="6">
        <f>COUNTIF(Sheet1!$P:$P,Delivery!$A14&amp;"KGL"&amp;GM$2)</f>
        <v>0</v>
      </c>
      <c r="GN14" s="6">
        <f>COUNTIF(Sheet1!$P:$P,Delivery!$A14&amp;"KGL"&amp;GN$2)</f>
        <v>0</v>
      </c>
      <c r="GO14" s="6">
        <f>COUNTIF(Sheet1!$P:$P,Delivery!$A14&amp;"KGL"&amp;GO$2)</f>
        <v>0</v>
      </c>
      <c r="GP14" s="6">
        <f>COUNTIF(Sheet1!$P:$P,Delivery!$A14&amp;"KGL"&amp;GP$2)</f>
        <v>0</v>
      </c>
      <c r="GQ14" s="6">
        <f>COUNTIF(Sheet1!$P:$P,Delivery!$A14&amp;"KGL"&amp;GQ$2)</f>
        <v>0</v>
      </c>
      <c r="GR14" s="6">
        <f>COUNTIF(Sheet1!$P:$P,Delivery!$A14&amp;"KGL"&amp;GR$2)</f>
        <v>0</v>
      </c>
      <c r="GS14" s="6">
        <f>COUNTIF(Sheet1!$P:$P,Delivery!$A14&amp;"KGL"&amp;GS$2)</f>
        <v>0</v>
      </c>
      <c r="GT14" s="6">
        <f>COUNTIF(Sheet1!$P:$P,Delivery!$A14&amp;"KGL"&amp;GT$2)</f>
        <v>0</v>
      </c>
      <c r="GU14" s="6">
        <f>COUNTIF(Sheet1!$P:$P,Delivery!$A14&amp;"KGL"&amp;GU$2)</f>
        <v>0</v>
      </c>
      <c r="GV14" s="6">
        <f>COUNTIF(Sheet1!$P:$P,Delivery!$A14&amp;"KGL"&amp;GV$2)</f>
        <v>0</v>
      </c>
      <c r="GW14" s="6">
        <f>COUNTIF(Sheet1!$P:$P,Delivery!$A14&amp;"KGL"&amp;GW$2)</f>
        <v>0</v>
      </c>
      <c r="GX14" s="6">
        <f>COUNTIF(Sheet1!$P:$P,Delivery!$A14&amp;"KGL"&amp;GX$2)</f>
        <v>0</v>
      </c>
      <c r="GY14" s="6">
        <f>COUNTIF(Sheet1!$P:$P,Delivery!$A14&amp;"KGL"&amp;GY$2)</f>
        <v>0</v>
      </c>
      <c r="GZ14" s="6">
        <f>COUNTIF(Sheet1!$P:$P,Delivery!$A14&amp;"KGL"&amp;GZ$2)</f>
        <v>0</v>
      </c>
      <c r="HA14" s="6">
        <f>COUNTIF(Sheet1!$P:$P,Delivery!$A14&amp;"KGL"&amp;HA$2)</f>
        <v>0</v>
      </c>
      <c r="HB14" s="6">
        <f>COUNTIF(Sheet1!$P:$P,Delivery!$A14&amp;"KGL"&amp;HB$2)</f>
        <v>0</v>
      </c>
      <c r="HC14" s="6">
        <f>COUNTIF(Sheet1!$P:$P,Delivery!$A14&amp;"KGL"&amp;HC$2)</f>
        <v>0</v>
      </c>
      <c r="HD14" s="6">
        <f>COUNTIF(Sheet1!$P:$P,Delivery!$A14&amp;"KGL"&amp;HD$2)</f>
        <v>0</v>
      </c>
      <c r="HE14" s="6">
        <f>COUNTIF(Sheet1!$P:$P,Delivery!$A14&amp;"KGL"&amp;HE$2)</f>
        <v>0</v>
      </c>
      <c r="HF14" s="6">
        <f>COUNTIF(Sheet1!$P:$P,Delivery!$A14&amp;"KGL"&amp;HF$2)</f>
        <v>0</v>
      </c>
      <c r="HG14" s="6">
        <f>COUNTIF(Sheet1!$P:$P,Delivery!$A14&amp;"KGL"&amp;HG$2)</f>
        <v>0</v>
      </c>
      <c r="HH14" s="6">
        <f>COUNTIF(Sheet1!$P:$P,Delivery!$A14&amp;"KGL"&amp;HH$2)</f>
        <v>0</v>
      </c>
      <c r="HI14" s="6">
        <f>COUNTIF(Sheet1!$P:$P,Delivery!$A14&amp;"KGL"&amp;HI$2)</f>
        <v>0</v>
      </c>
      <c r="HJ14" s="6">
        <f>COUNTIF(Sheet1!$P:$P,Delivery!$A14&amp;"KGL"&amp;HJ$2)</f>
        <v>0</v>
      </c>
      <c r="HK14" s="6">
        <f>COUNTIF(Sheet1!$P:$P,Delivery!$A14&amp;"KGL"&amp;HK$2)</f>
        <v>0</v>
      </c>
      <c r="HL14" s="6">
        <f>COUNTIF(Sheet1!$P:$P,Delivery!$A14&amp;"KGL"&amp;HL$2)</f>
        <v>0</v>
      </c>
      <c r="HM14" s="6">
        <f>COUNTIF(Sheet1!$P:$P,Delivery!$A14&amp;"KGL"&amp;HM$2)</f>
        <v>0</v>
      </c>
      <c r="HN14" s="6">
        <f>COUNTIF(Sheet1!$P:$P,Delivery!$A14&amp;"KGL"&amp;HN$2)</f>
        <v>0</v>
      </c>
      <c r="HO14" s="6">
        <f>COUNTIF(Sheet1!$P:$P,Delivery!$A14&amp;"KGL"&amp;HO$2)</f>
        <v>0</v>
      </c>
      <c r="HP14" s="6">
        <f>COUNTIF(Sheet1!$P:$P,Delivery!$A14&amp;"KGL"&amp;HP$2)</f>
        <v>0</v>
      </c>
      <c r="HQ14" s="6">
        <f>COUNTIF(Sheet1!$P:$P,Delivery!$A14&amp;"KGL"&amp;HQ$2)</f>
        <v>0</v>
      </c>
      <c r="HR14" s="6">
        <f>COUNTIF(Sheet1!$P:$P,Delivery!$A14&amp;"KGL"&amp;HR$2)</f>
        <v>0</v>
      </c>
      <c r="HS14" s="6">
        <f>COUNTIF(Sheet1!$P:$P,Delivery!$A14&amp;"KGL"&amp;HS$2)</f>
        <v>0</v>
      </c>
      <c r="HT14" s="6">
        <f>COUNTIF(Sheet1!$P:$P,Delivery!$A14&amp;"KGL"&amp;HT$2)</f>
        <v>0</v>
      </c>
      <c r="HU14" s="6">
        <f>COUNTIF(Sheet1!$P:$P,Delivery!$A14&amp;"KGL"&amp;HU$2)</f>
        <v>0</v>
      </c>
      <c r="HV14" s="6">
        <f>COUNTIF(Sheet1!$P:$P,Delivery!$A14&amp;"KGL"&amp;HV$2)</f>
        <v>0</v>
      </c>
      <c r="HW14" s="6">
        <f>COUNTIF(Sheet1!$P:$P,Delivery!$A14&amp;"KGL"&amp;HW$2)</f>
        <v>0</v>
      </c>
      <c r="HX14" s="6">
        <f>COUNTIF(Sheet1!$P:$P,Delivery!$A14&amp;"KGL"&amp;HX$2)</f>
        <v>0</v>
      </c>
      <c r="HY14" s="6">
        <f>COUNTIF(Sheet1!$P:$P,Delivery!$A14&amp;"KGL"&amp;HY$2)</f>
        <v>0</v>
      </c>
      <c r="HZ14" s="6">
        <f>COUNTIF(Sheet1!$P:$P,Delivery!$A14&amp;"KGL"&amp;HZ$2)</f>
        <v>0</v>
      </c>
      <c r="IA14" s="6">
        <f>COUNTIF(Sheet1!$P:$P,Delivery!$A14&amp;"KGL"&amp;IA$2)</f>
        <v>0</v>
      </c>
      <c r="IB14" s="6">
        <f>COUNTIF(Sheet1!$P:$P,Delivery!$A14&amp;"KGL"&amp;IB$2)</f>
        <v>0</v>
      </c>
      <c r="IC14" s="6">
        <f>COUNTIF(Sheet1!$P:$P,Delivery!$A14&amp;"KGL"&amp;IC$2)</f>
        <v>0</v>
      </c>
      <c r="ID14" s="6">
        <f>COUNTIF(Sheet1!$P:$P,Delivery!$A14&amp;"KGL"&amp;ID$2)</f>
        <v>0</v>
      </c>
      <c r="IE14" s="6">
        <f>COUNTIF(Sheet1!$P:$P,Delivery!$A14&amp;"KGL"&amp;IE$2)</f>
        <v>0</v>
      </c>
      <c r="IF14" s="6">
        <f>COUNTIF(Sheet1!$P:$P,Delivery!$A14&amp;"KGL"&amp;IF$2)</f>
        <v>0</v>
      </c>
      <c r="IG14" s="6">
        <f>COUNTIF(Sheet1!$P:$P,Delivery!$A14&amp;"KGL"&amp;IG$2)</f>
        <v>0</v>
      </c>
      <c r="IH14" s="6">
        <f>COUNTIF(Sheet1!$P:$P,Delivery!$A14&amp;"KGL"&amp;IH$2)</f>
        <v>0</v>
      </c>
      <c r="II14" s="6">
        <f>COUNTIF(Sheet1!$P:$P,Delivery!$A14&amp;"KGL"&amp;II$2)</f>
        <v>0</v>
      </c>
      <c r="IJ14" s="6">
        <f>COUNTIF(Sheet1!$P:$P,Delivery!$A14&amp;"KGL"&amp;IJ$2)</f>
        <v>0</v>
      </c>
      <c r="IK14" s="6">
        <f>COUNTIF(Sheet1!$P:$P,Delivery!$A14&amp;"KGL"&amp;IK$2)</f>
        <v>0</v>
      </c>
      <c r="IL14" s="6">
        <f>COUNTIF(Sheet1!$P:$P,Delivery!$A14&amp;"KGL"&amp;IL$2)</f>
        <v>0</v>
      </c>
      <c r="IM14" s="6">
        <f>COUNTIF(Sheet1!$P:$P,Delivery!$A14&amp;"KGL"&amp;IM$2)</f>
        <v>0</v>
      </c>
      <c r="IN14" s="6">
        <f>COUNTIF(Sheet1!$P:$P,Delivery!$A14&amp;"KGL"&amp;IN$2)</f>
        <v>0</v>
      </c>
      <c r="IO14" s="6">
        <f>COUNTIF(Sheet1!$P:$P,Delivery!$A14&amp;"KGL"&amp;IO$2)</f>
        <v>0</v>
      </c>
      <c r="IP14" s="6">
        <f>COUNTIF(Sheet1!$P:$P,Delivery!$A14&amp;"KGL"&amp;IP$2)</f>
        <v>0</v>
      </c>
    </row>
    <row r="15" spans="1:250" s="113" customFormat="1" x14ac:dyDescent="0.3">
      <c r="A15" s="7" t="s">
        <v>6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>
        <v>0</v>
      </c>
      <c r="BN15" s="6">
        <v>0</v>
      </c>
      <c r="BO15" s="6">
        <v>1</v>
      </c>
      <c r="BP15" s="6">
        <v>10</v>
      </c>
      <c r="BQ15" s="6">
        <v>0</v>
      </c>
      <c r="BR15" s="6">
        <v>13</v>
      </c>
      <c r="BS15" s="6">
        <v>4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7</v>
      </c>
      <c r="DK15" s="6">
        <v>18</v>
      </c>
      <c r="DL15" s="6">
        <v>5</v>
      </c>
      <c r="DM15" s="6">
        <v>3</v>
      </c>
      <c r="DN15" s="6">
        <v>0</v>
      </c>
      <c r="DO15" s="6">
        <v>0</v>
      </c>
      <c r="DP15" s="6">
        <v>1</v>
      </c>
      <c r="DQ15" s="6">
        <v>1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0</v>
      </c>
      <c r="FL15" s="6">
        <v>0</v>
      </c>
      <c r="FM15" s="6">
        <v>0</v>
      </c>
      <c r="FN15" s="6">
        <v>0</v>
      </c>
      <c r="FO15" s="6">
        <v>0</v>
      </c>
      <c r="FP15" s="6">
        <v>0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0</v>
      </c>
      <c r="FX15" s="6">
        <v>0</v>
      </c>
      <c r="FY15" s="6">
        <v>0</v>
      </c>
      <c r="FZ15" s="6">
        <v>0</v>
      </c>
      <c r="GA15" s="6">
        <v>0</v>
      </c>
      <c r="GB15" s="6">
        <v>0</v>
      </c>
      <c r="GC15" s="6">
        <f>COUNTIF(Sheet1!$P:$P,Delivery!$A15&amp;"KGL"&amp;GC$2)</f>
        <v>0</v>
      </c>
      <c r="GD15" s="6">
        <f>COUNTIF(Sheet1!$P:$P,Delivery!$A15&amp;"KGL"&amp;GD$2)</f>
        <v>0</v>
      </c>
      <c r="GE15" s="6">
        <f>COUNTIF(Sheet1!$P:$P,Delivery!$A15&amp;"KGL"&amp;GE$2)</f>
        <v>0</v>
      </c>
      <c r="GF15" s="6">
        <f>COUNTIF(Sheet1!$P:$P,Delivery!$A15&amp;"KGL"&amp;GF$2)</f>
        <v>0</v>
      </c>
      <c r="GG15" s="6">
        <f>COUNTIF(Sheet1!$P:$P,Delivery!$A15&amp;"KGL"&amp;GG$2)</f>
        <v>0</v>
      </c>
      <c r="GH15" s="6">
        <f>COUNTIF(Sheet1!$P:$P,Delivery!$A15&amp;"KGL"&amp;GH$2)</f>
        <v>0</v>
      </c>
      <c r="GI15" s="6">
        <f>COUNTIF(Sheet1!$P:$P,Delivery!$A15&amp;"KGL"&amp;GI$2)</f>
        <v>0</v>
      </c>
      <c r="GJ15" s="6">
        <f>COUNTIF(Sheet1!$P:$P,Delivery!$A15&amp;"KGL"&amp;GJ$2)</f>
        <v>0</v>
      </c>
      <c r="GK15" s="6">
        <f>COUNTIF(Sheet1!$P:$P,Delivery!$A15&amp;"KGL"&amp;GK$2)</f>
        <v>0</v>
      </c>
      <c r="GL15" s="6">
        <f>COUNTIF(Sheet1!$P:$P,Delivery!$A15&amp;"KGL"&amp;GL$2)</f>
        <v>0</v>
      </c>
      <c r="GM15" s="6">
        <f>COUNTIF(Sheet1!$P:$P,Delivery!$A15&amp;"KGL"&amp;GM$2)</f>
        <v>0</v>
      </c>
      <c r="GN15" s="6">
        <f>COUNTIF(Sheet1!$P:$P,Delivery!$A15&amp;"KGL"&amp;GN$2)</f>
        <v>0</v>
      </c>
      <c r="GO15" s="6">
        <f>COUNTIF(Sheet1!$P:$P,Delivery!$A15&amp;"KGL"&amp;GO$2)</f>
        <v>0</v>
      </c>
      <c r="GP15" s="6">
        <f>COUNTIF(Sheet1!$P:$P,Delivery!$A15&amp;"KGL"&amp;GP$2)</f>
        <v>0</v>
      </c>
      <c r="GQ15" s="6">
        <f>COUNTIF(Sheet1!$P:$P,Delivery!$A15&amp;"KGL"&amp;GQ$2)</f>
        <v>0</v>
      </c>
      <c r="GR15" s="6">
        <f>COUNTIF(Sheet1!$P:$P,Delivery!$A15&amp;"KGL"&amp;GR$2)</f>
        <v>0</v>
      </c>
      <c r="GS15" s="6">
        <f>COUNTIF(Sheet1!$P:$P,Delivery!$A15&amp;"KGL"&amp;GS$2)</f>
        <v>0</v>
      </c>
      <c r="GT15" s="6">
        <f>COUNTIF(Sheet1!$P:$P,Delivery!$A15&amp;"KGL"&amp;GT$2)</f>
        <v>0</v>
      </c>
      <c r="GU15" s="6">
        <f>COUNTIF(Sheet1!$P:$P,Delivery!$A15&amp;"KGL"&amp;GU$2)</f>
        <v>0</v>
      </c>
      <c r="GV15" s="6">
        <f>COUNTIF(Sheet1!$P:$P,Delivery!$A15&amp;"KGL"&amp;GV$2)</f>
        <v>0</v>
      </c>
      <c r="GW15" s="6">
        <f>COUNTIF(Sheet1!$P:$P,Delivery!$A15&amp;"KGL"&amp;GW$2)</f>
        <v>0</v>
      </c>
      <c r="GX15" s="6">
        <f>COUNTIF(Sheet1!$P:$P,Delivery!$A15&amp;"KGL"&amp;GX$2)</f>
        <v>0</v>
      </c>
      <c r="GY15" s="6">
        <f>COUNTIF(Sheet1!$P:$P,Delivery!$A15&amp;"KGL"&amp;GY$2)</f>
        <v>0</v>
      </c>
      <c r="GZ15" s="6">
        <f>COUNTIF(Sheet1!$P:$P,Delivery!$A15&amp;"KGL"&amp;GZ$2)</f>
        <v>0</v>
      </c>
      <c r="HA15" s="6">
        <f>COUNTIF(Sheet1!$P:$P,Delivery!$A15&amp;"KGL"&amp;HA$2)</f>
        <v>0</v>
      </c>
      <c r="HB15" s="6">
        <f>COUNTIF(Sheet1!$P:$P,Delivery!$A15&amp;"KGL"&amp;HB$2)</f>
        <v>0</v>
      </c>
      <c r="HC15" s="6">
        <f>COUNTIF(Sheet1!$P:$P,Delivery!$A15&amp;"KGL"&amp;HC$2)</f>
        <v>0</v>
      </c>
      <c r="HD15" s="6">
        <f>COUNTIF(Sheet1!$P:$P,Delivery!$A15&amp;"KGL"&amp;HD$2)</f>
        <v>0</v>
      </c>
      <c r="HE15" s="6">
        <f>COUNTIF(Sheet1!$P:$P,Delivery!$A15&amp;"KGL"&amp;HE$2)</f>
        <v>0</v>
      </c>
      <c r="HF15" s="6">
        <f>COUNTIF(Sheet1!$P:$P,Delivery!$A15&amp;"KGL"&amp;HF$2)</f>
        <v>0</v>
      </c>
      <c r="HG15" s="6">
        <f>COUNTIF(Sheet1!$P:$P,Delivery!$A15&amp;"KGL"&amp;HG$2)</f>
        <v>0</v>
      </c>
      <c r="HH15" s="6">
        <f>COUNTIF(Sheet1!$P:$P,Delivery!$A15&amp;"KGL"&amp;HH$2)</f>
        <v>0</v>
      </c>
      <c r="HI15" s="6">
        <f>COUNTIF(Sheet1!$P:$P,Delivery!$A15&amp;"KGL"&amp;HI$2)</f>
        <v>0</v>
      </c>
      <c r="HJ15" s="6">
        <f>COUNTIF(Sheet1!$P:$P,Delivery!$A15&amp;"KGL"&amp;HJ$2)</f>
        <v>0</v>
      </c>
      <c r="HK15" s="6">
        <f>COUNTIF(Sheet1!$P:$P,Delivery!$A15&amp;"KGL"&amp;HK$2)</f>
        <v>0</v>
      </c>
      <c r="HL15" s="6">
        <f>COUNTIF(Sheet1!$P:$P,Delivery!$A15&amp;"KGL"&amp;HL$2)</f>
        <v>0</v>
      </c>
      <c r="HM15" s="6">
        <f>COUNTIF(Sheet1!$P:$P,Delivery!$A15&amp;"KGL"&amp;HM$2)</f>
        <v>0</v>
      </c>
      <c r="HN15" s="6">
        <f>COUNTIF(Sheet1!$P:$P,Delivery!$A15&amp;"KGL"&amp;HN$2)</f>
        <v>0</v>
      </c>
      <c r="HO15" s="6">
        <f>COUNTIF(Sheet1!$P:$P,Delivery!$A15&amp;"KGL"&amp;HO$2)</f>
        <v>0</v>
      </c>
      <c r="HP15" s="6">
        <f>COUNTIF(Sheet1!$P:$P,Delivery!$A15&amp;"KGL"&amp;HP$2)</f>
        <v>0</v>
      </c>
      <c r="HQ15" s="6">
        <f>COUNTIF(Sheet1!$P:$P,Delivery!$A15&amp;"KGL"&amp;HQ$2)</f>
        <v>0</v>
      </c>
      <c r="HR15" s="6">
        <f>COUNTIF(Sheet1!$P:$P,Delivery!$A15&amp;"KGL"&amp;HR$2)</f>
        <v>0</v>
      </c>
      <c r="HS15" s="6">
        <f>COUNTIF(Sheet1!$P:$P,Delivery!$A15&amp;"KGL"&amp;HS$2)</f>
        <v>0</v>
      </c>
      <c r="HT15" s="6">
        <f>COUNTIF(Sheet1!$P:$P,Delivery!$A15&amp;"KGL"&amp;HT$2)</f>
        <v>0</v>
      </c>
      <c r="HU15" s="6">
        <f>COUNTIF(Sheet1!$P:$P,Delivery!$A15&amp;"KGL"&amp;HU$2)</f>
        <v>0</v>
      </c>
      <c r="HV15" s="6">
        <f>COUNTIF(Sheet1!$P:$P,Delivery!$A15&amp;"KGL"&amp;HV$2)</f>
        <v>0</v>
      </c>
      <c r="HW15" s="6">
        <f>COUNTIF(Sheet1!$P:$P,Delivery!$A15&amp;"KGL"&amp;HW$2)</f>
        <v>0</v>
      </c>
      <c r="HX15" s="6">
        <f>COUNTIF(Sheet1!$P:$P,Delivery!$A15&amp;"KGL"&amp;HX$2)</f>
        <v>0</v>
      </c>
      <c r="HY15" s="6">
        <f>COUNTIF(Sheet1!$P:$P,Delivery!$A15&amp;"KGL"&amp;HY$2)</f>
        <v>0</v>
      </c>
      <c r="HZ15" s="6">
        <f>COUNTIF(Sheet1!$P:$P,Delivery!$A15&amp;"KGL"&amp;HZ$2)</f>
        <v>0</v>
      </c>
      <c r="IA15" s="6">
        <f>COUNTIF(Sheet1!$P:$P,Delivery!$A15&amp;"KGL"&amp;IA$2)</f>
        <v>0</v>
      </c>
      <c r="IB15" s="6">
        <f>COUNTIF(Sheet1!$P:$P,Delivery!$A15&amp;"KGL"&amp;IB$2)</f>
        <v>0</v>
      </c>
      <c r="IC15" s="6">
        <f>COUNTIF(Sheet1!$P:$P,Delivery!$A15&amp;"KGL"&amp;IC$2)</f>
        <v>0</v>
      </c>
      <c r="ID15" s="6">
        <f>COUNTIF(Sheet1!$P:$P,Delivery!$A15&amp;"KGL"&amp;ID$2)</f>
        <v>0</v>
      </c>
      <c r="IE15" s="6">
        <f>COUNTIF(Sheet1!$P:$P,Delivery!$A15&amp;"KGL"&amp;IE$2)</f>
        <v>0</v>
      </c>
      <c r="IF15" s="6">
        <f>COUNTIF(Sheet1!$P:$P,Delivery!$A15&amp;"KGL"&amp;IF$2)</f>
        <v>0</v>
      </c>
      <c r="IG15" s="6">
        <f>COUNTIF(Sheet1!$P:$P,Delivery!$A15&amp;"KGL"&amp;IG$2)</f>
        <v>0</v>
      </c>
      <c r="IH15" s="6">
        <f>COUNTIF(Sheet1!$P:$P,Delivery!$A15&amp;"KGL"&amp;IH$2)</f>
        <v>0</v>
      </c>
      <c r="II15" s="6">
        <f>COUNTIF(Sheet1!$P:$P,Delivery!$A15&amp;"KGL"&amp;II$2)</f>
        <v>0</v>
      </c>
      <c r="IJ15" s="6">
        <f>COUNTIF(Sheet1!$P:$P,Delivery!$A15&amp;"KGL"&amp;IJ$2)</f>
        <v>0</v>
      </c>
      <c r="IK15" s="6">
        <f>COUNTIF(Sheet1!$P:$P,Delivery!$A15&amp;"KGL"&amp;IK$2)</f>
        <v>0</v>
      </c>
      <c r="IL15" s="6">
        <f>COUNTIF(Sheet1!$P:$P,Delivery!$A15&amp;"KGL"&amp;IL$2)</f>
        <v>0</v>
      </c>
      <c r="IM15" s="6">
        <f>COUNTIF(Sheet1!$P:$P,Delivery!$A15&amp;"KGL"&amp;IM$2)</f>
        <v>0</v>
      </c>
      <c r="IN15" s="6">
        <f>COUNTIF(Sheet1!$P:$P,Delivery!$A15&amp;"KGL"&amp;IN$2)</f>
        <v>0</v>
      </c>
      <c r="IO15" s="6">
        <f>COUNTIF(Sheet1!$P:$P,Delivery!$A15&amp;"KGL"&amp;IO$2)</f>
        <v>0</v>
      </c>
      <c r="IP15" s="6">
        <f>COUNTIF(Sheet1!$P:$P,Delivery!$A15&amp;"KGL"&amp;IP$2)</f>
        <v>0</v>
      </c>
    </row>
    <row r="16" spans="1:250" s="113" customFormat="1" x14ac:dyDescent="0.3">
      <c r="A16" s="11" t="s">
        <v>867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/>
      <c r="EE16" s="6"/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0</v>
      </c>
      <c r="FK16" s="6">
        <v>0</v>
      </c>
      <c r="FL16" s="6">
        <v>0</v>
      </c>
      <c r="FM16" s="6">
        <v>0</v>
      </c>
      <c r="FN16" s="6">
        <v>0</v>
      </c>
      <c r="FO16" s="6">
        <v>0</v>
      </c>
      <c r="FP16" s="6">
        <v>0</v>
      </c>
      <c r="FQ16" s="6">
        <v>0</v>
      </c>
      <c r="FR16" s="6">
        <v>0</v>
      </c>
      <c r="FS16" s="6">
        <v>0</v>
      </c>
      <c r="FT16" s="6">
        <v>0</v>
      </c>
      <c r="FU16" s="6">
        <v>0</v>
      </c>
      <c r="FV16" s="6">
        <v>0</v>
      </c>
      <c r="FW16" s="6">
        <v>0</v>
      </c>
      <c r="FX16" s="6">
        <v>0</v>
      </c>
      <c r="FY16" s="6">
        <v>0</v>
      </c>
      <c r="FZ16" s="6">
        <v>0</v>
      </c>
      <c r="GA16" s="6">
        <v>0</v>
      </c>
      <c r="GB16" s="6">
        <v>0</v>
      </c>
      <c r="GC16" s="6">
        <f>COUNTIF(Sheet1!$P:$P,Delivery!$A16&amp;"KGL"&amp;GC$2)</f>
        <v>0</v>
      </c>
      <c r="GD16" s="6">
        <f>COUNTIF(Sheet1!$P:$P,Delivery!$A16&amp;"KGL"&amp;GD$2)</f>
        <v>0</v>
      </c>
      <c r="GE16" s="6">
        <f>COUNTIF(Sheet1!$P:$P,Delivery!$A16&amp;"KGL"&amp;GE$2)</f>
        <v>0</v>
      </c>
      <c r="GF16" s="6">
        <f>COUNTIF(Sheet1!$P:$P,Delivery!$A16&amp;"KGL"&amp;GF$2)</f>
        <v>0</v>
      </c>
      <c r="GG16" s="6">
        <f>COUNTIF(Sheet1!$P:$P,Delivery!$A16&amp;"KGL"&amp;GG$2)</f>
        <v>10</v>
      </c>
      <c r="GH16" s="6">
        <f>COUNTIF(Sheet1!$P:$P,Delivery!$A16&amp;"KGL"&amp;GH$2)</f>
        <v>56</v>
      </c>
      <c r="GI16" s="6">
        <f>COUNTIF(Sheet1!$P:$P,Delivery!$A16&amp;"KGL"&amp;GI$2)</f>
        <v>4</v>
      </c>
      <c r="GJ16" s="6">
        <f>COUNTIF(Sheet1!$P:$P,Delivery!$A16&amp;"KGL"&amp;GJ$2)</f>
        <v>4</v>
      </c>
      <c r="GK16" s="6">
        <f>COUNTIF(Sheet1!$P:$P,Delivery!$A16&amp;"KGL"&amp;GK$2)</f>
        <v>8</v>
      </c>
      <c r="GL16" s="6">
        <f>COUNTIF(Sheet1!$P:$P,Delivery!$A16&amp;"KGL"&amp;GL$2)</f>
        <v>2</v>
      </c>
      <c r="GM16" s="6">
        <f>COUNTIF(Sheet1!$P:$P,Delivery!$A16&amp;"KGL"&amp;GM$2)</f>
        <v>0</v>
      </c>
      <c r="GN16" s="6">
        <f>COUNTIF(Sheet1!$P:$P,Delivery!$A16&amp;"KGL"&amp;GN$2)</f>
        <v>2</v>
      </c>
      <c r="GO16" s="6">
        <f>COUNTIF(Sheet1!$P:$P,Delivery!$A16&amp;"KGL"&amp;GO$2)</f>
        <v>6</v>
      </c>
      <c r="GP16" s="6">
        <f>COUNTIF(Sheet1!$P:$P,Delivery!$A16&amp;"KGL"&amp;GP$2)</f>
        <v>5</v>
      </c>
      <c r="GQ16" s="6">
        <f>COUNTIF(Sheet1!$P:$P,Delivery!$A16&amp;"KGL"&amp;GQ$2)</f>
        <v>7</v>
      </c>
      <c r="GR16" s="6">
        <f>COUNTIF(Sheet1!$P:$P,Delivery!$A16&amp;"KGL"&amp;GR$2)</f>
        <v>5</v>
      </c>
      <c r="GS16" s="6">
        <f>COUNTIF(Sheet1!$P:$P,Delivery!$A16&amp;"KGL"&amp;GS$2)</f>
        <v>0</v>
      </c>
      <c r="GT16" s="6">
        <f>COUNTIF(Sheet1!$P:$P,Delivery!$A16&amp;"KGL"&amp;GT$2)</f>
        <v>0</v>
      </c>
      <c r="GU16" s="6">
        <f>COUNTIF(Sheet1!$P:$P,Delivery!$A16&amp;"KGL"&amp;GU$2)</f>
        <v>9</v>
      </c>
      <c r="GV16" s="6">
        <f>COUNTIF(Sheet1!$P:$P,Delivery!$A16&amp;"KGL"&amp;GV$2)</f>
        <v>6</v>
      </c>
      <c r="GW16" s="6">
        <f>COUNTIF(Sheet1!$P:$P,Delivery!$A16&amp;"KGL"&amp;GW$2)</f>
        <v>1</v>
      </c>
      <c r="GX16" s="6">
        <f>COUNTIF(Sheet1!$P:$P,Delivery!$A16&amp;"KGL"&amp;GX$2)</f>
        <v>1</v>
      </c>
      <c r="GY16" s="6">
        <f>COUNTIF(Sheet1!$P:$P,Delivery!$A16&amp;"KGL"&amp;GY$2)</f>
        <v>6</v>
      </c>
      <c r="GZ16" s="6">
        <f>COUNTIF(Sheet1!$P:$P,Delivery!$A16&amp;"KGL"&amp;GZ$2)</f>
        <v>4</v>
      </c>
      <c r="HA16" s="6">
        <f>COUNTIF(Sheet1!$P:$P,Delivery!$A16&amp;"KGL"&amp;HA$2)</f>
        <v>0</v>
      </c>
      <c r="HB16" s="6">
        <f>COUNTIF(Sheet1!$P:$P,Delivery!$A16&amp;"KGL"&amp;HB$2)</f>
        <v>7</v>
      </c>
      <c r="HC16" s="6">
        <f>COUNTIF(Sheet1!$P:$P,Delivery!$A16&amp;"KGL"&amp;HC$2)</f>
        <v>1</v>
      </c>
      <c r="HD16" s="6">
        <f>COUNTIF(Sheet1!$P:$P,Delivery!$A16&amp;"KGL"&amp;HD$2)</f>
        <v>5</v>
      </c>
      <c r="HE16" s="6">
        <f>COUNTIF(Sheet1!$P:$P,Delivery!$A16&amp;"KGL"&amp;HE$2)</f>
        <v>0</v>
      </c>
      <c r="HF16" s="6">
        <f>COUNTIF(Sheet1!$P:$P,Delivery!$A16&amp;"KGL"&amp;HF$2)</f>
        <v>0</v>
      </c>
      <c r="HG16" s="6">
        <f>COUNTIF(Sheet1!$P:$P,Delivery!$A16&amp;"KGL"&amp;HG$2)</f>
        <v>0</v>
      </c>
      <c r="HH16" s="6">
        <f>COUNTIF(Sheet1!$P:$P,Delivery!$A16&amp;"KGL"&amp;HH$2)</f>
        <v>0</v>
      </c>
      <c r="HI16" s="6">
        <f>COUNTIF(Sheet1!$P:$P,Delivery!$A16&amp;"KGL"&amp;HI$2)</f>
        <v>0</v>
      </c>
      <c r="HJ16" s="6">
        <f>COUNTIF(Sheet1!$P:$P,Delivery!$A16&amp;"KGL"&amp;HJ$2)</f>
        <v>0</v>
      </c>
      <c r="HK16" s="6">
        <f>COUNTIF(Sheet1!$P:$P,Delivery!$A16&amp;"KGL"&amp;HK$2)</f>
        <v>0</v>
      </c>
      <c r="HL16" s="6">
        <f>COUNTIF(Sheet1!$P:$P,Delivery!$A16&amp;"KGL"&amp;HL$2)</f>
        <v>0</v>
      </c>
      <c r="HM16" s="6">
        <f>COUNTIF(Sheet1!$P:$P,Delivery!$A16&amp;"KGL"&amp;HM$2)</f>
        <v>0</v>
      </c>
      <c r="HN16" s="6">
        <f>COUNTIF(Sheet1!$P:$P,Delivery!$A16&amp;"KGL"&amp;HN$2)</f>
        <v>0</v>
      </c>
      <c r="HO16" s="6">
        <f>COUNTIF(Sheet1!$P:$P,Delivery!$A16&amp;"KGL"&amp;HO$2)</f>
        <v>0</v>
      </c>
      <c r="HP16" s="6">
        <f>COUNTIF(Sheet1!$P:$P,Delivery!$A16&amp;"KGL"&amp;HP$2)</f>
        <v>0</v>
      </c>
      <c r="HQ16" s="6">
        <f>COUNTIF(Sheet1!$P:$P,Delivery!$A16&amp;"KGL"&amp;HQ$2)</f>
        <v>0</v>
      </c>
      <c r="HR16" s="6">
        <f>COUNTIF(Sheet1!$P:$P,Delivery!$A16&amp;"KGL"&amp;HR$2)</f>
        <v>3</v>
      </c>
      <c r="HS16" s="6">
        <f>COUNTIF(Sheet1!$P:$P,Delivery!$A16&amp;"KGL"&amp;HS$2)</f>
        <v>0</v>
      </c>
      <c r="HT16" s="6">
        <f>COUNTIF(Sheet1!$P:$P,Delivery!$A16&amp;"KGL"&amp;HT$2)</f>
        <v>1</v>
      </c>
      <c r="HU16" s="6">
        <f>COUNTIF(Sheet1!$P:$P,Delivery!$A16&amp;"KGL"&amp;HU$2)</f>
        <v>0</v>
      </c>
      <c r="HV16" s="6">
        <f>COUNTIF(Sheet1!$P:$P,Delivery!$A16&amp;"KGL"&amp;HV$2)</f>
        <v>0</v>
      </c>
      <c r="HW16" s="6">
        <f>COUNTIF(Sheet1!$P:$P,Delivery!$A16&amp;"KGL"&amp;HW$2)</f>
        <v>0</v>
      </c>
      <c r="HX16" s="6">
        <f>COUNTIF(Sheet1!$P:$P,Delivery!$A16&amp;"KGL"&amp;HX$2)</f>
        <v>0</v>
      </c>
      <c r="HY16" s="6">
        <f>COUNTIF(Sheet1!$P:$P,Delivery!$A16&amp;"KGL"&amp;HY$2)</f>
        <v>0</v>
      </c>
      <c r="HZ16" s="6">
        <f>COUNTIF(Sheet1!$P:$P,Delivery!$A16&amp;"KGL"&amp;HZ$2)</f>
        <v>0</v>
      </c>
      <c r="IA16" s="6">
        <f>COUNTIF(Sheet1!$P:$P,Delivery!$A16&amp;"KGL"&amp;IA$2)</f>
        <v>0</v>
      </c>
      <c r="IB16" s="6">
        <f>COUNTIF(Sheet1!$P:$P,Delivery!$A16&amp;"KGL"&amp;IB$2)</f>
        <v>3</v>
      </c>
      <c r="IC16" s="6">
        <f>COUNTIF(Sheet1!$P:$P,Delivery!$A16&amp;"KGL"&amp;IC$2)</f>
        <v>0</v>
      </c>
      <c r="ID16" s="6">
        <f>COUNTIF(Sheet1!$P:$P,Delivery!$A16&amp;"KGL"&amp;ID$2)</f>
        <v>3</v>
      </c>
      <c r="IE16" s="6">
        <f>COUNTIF(Sheet1!$P:$P,Delivery!$A16&amp;"KGL"&amp;IE$2)</f>
        <v>22</v>
      </c>
      <c r="IF16" s="6">
        <f>COUNTIF(Sheet1!$P:$P,Delivery!$A16&amp;"KGL"&amp;IF$2)</f>
        <v>37</v>
      </c>
      <c r="IG16" s="6">
        <f>COUNTIF(Sheet1!$P:$P,Delivery!$A16&amp;"KGL"&amp;IG$2)</f>
        <v>19</v>
      </c>
      <c r="IH16" s="6">
        <f>COUNTIF(Sheet1!$P:$P,Delivery!$A16&amp;"KGL"&amp;IH$2)</f>
        <v>31</v>
      </c>
      <c r="II16" s="6">
        <f>COUNTIF(Sheet1!$P:$P,Delivery!$A16&amp;"KGL"&amp;II$2)</f>
        <v>20</v>
      </c>
      <c r="IJ16" s="6">
        <f>COUNTIF(Sheet1!$P:$P,Delivery!$A16&amp;"KGL"&amp;IJ$2)</f>
        <v>0</v>
      </c>
      <c r="IK16" s="6">
        <f>COUNTIF(Sheet1!$P:$P,Delivery!$A16&amp;"KGL"&amp;IK$2)</f>
        <v>12</v>
      </c>
      <c r="IL16" s="6">
        <f>COUNTIF(Sheet1!$P:$P,Delivery!$A16&amp;"KGL"&amp;IL$2)</f>
        <v>0</v>
      </c>
      <c r="IM16" s="6">
        <f>COUNTIF(Sheet1!$P:$P,Delivery!$A16&amp;"KGL"&amp;IM$2)</f>
        <v>0</v>
      </c>
      <c r="IN16" s="6">
        <f>COUNTIF(Sheet1!$P:$P,Delivery!$A16&amp;"KGL"&amp;IN$2)</f>
        <v>0</v>
      </c>
      <c r="IO16" s="6">
        <f>COUNTIF(Sheet1!$P:$P,Delivery!$A16&amp;"KGL"&amp;IO$2)</f>
        <v>0</v>
      </c>
      <c r="IP16" s="6">
        <f>COUNTIF(Sheet1!$P:$P,Delivery!$A16&amp;"KGL"&amp;IP$2)</f>
        <v>0</v>
      </c>
    </row>
    <row r="17" spans="1:250" s="113" customFormat="1" x14ac:dyDescent="0.3">
      <c r="A17" s="11" t="s">
        <v>868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/>
      <c r="EE17" s="6"/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0</v>
      </c>
      <c r="EL17" s="6">
        <v>0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0</v>
      </c>
      <c r="FE17" s="6">
        <v>0</v>
      </c>
      <c r="FF17" s="6">
        <v>0</v>
      </c>
      <c r="FG17" s="6">
        <v>0</v>
      </c>
      <c r="FH17" s="6">
        <v>0</v>
      </c>
      <c r="FI17" s="6">
        <v>0</v>
      </c>
      <c r="FJ17" s="6">
        <v>0</v>
      </c>
      <c r="FK17" s="6">
        <v>0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f>COUNTIF(Sheet1!$P:$P,Delivery!$A17&amp;"KGL"&amp;GC$2)</f>
        <v>0</v>
      </c>
      <c r="GD17" s="6">
        <f>COUNTIF(Sheet1!$P:$P,Delivery!$A17&amp;"KGL"&amp;GD$2)</f>
        <v>0</v>
      </c>
      <c r="GE17" s="6">
        <f>COUNTIF(Sheet1!$P:$P,Delivery!$A17&amp;"KGL"&amp;GE$2)</f>
        <v>0</v>
      </c>
      <c r="GF17" s="6">
        <f>COUNTIF(Sheet1!$P:$P,Delivery!$A17&amp;"KGL"&amp;GF$2)</f>
        <v>0</v>
      </c>
      <c r="GG17" s="6">
        <f>COUNTIF(Sheet1!$P:$P,Delivery!$A17&amp;"KGL"&amp;GG$2)</f>
        <v>1</v>
      </c>
      <c r="GH17" s="6">
        <f>COUNTIF(Sheet1!$P:$P,Delivery!$A17&amp;"KGL"&amp;GH$2)</f>
        <v>5</v>
      </c>
      <c r="GI17" s="6">
        <f>COUNTIF(Sheet1!$P:$P,Delivery!$A17&amp;"KGL"&amp;GI$2)</f>
        <v>1</v>
      </c>
      <c r="GJ17" s="6">
        <f>COUNTIF(Sheet1!$P:$P,Delivery!$A17&amp;"KGL"&amp;GJ$2)</f>
        <v>0</v>
      </c>
      <c r="GK17" s="6">
        <f>COUNTIF(Sheet1!$P:$P,Delivery!$A17&amp;"KGL"&amp;GK$2)</f>
        <v>0</v>
      </c>
      <c r="GL17" s="6">
        <f>COUNTIF(Sheet1!$P:$P,Delivery!$A17&amp;"KGL"&amp;GL$2)</f>
        <v>0</v>
      </c>
      <c r="GM17" s="6">
        <f>COUNTIF(Sheet1!$P:$P,Delivery!$A17&amp;"KGL"&amp;GM$2)</f>
        <v>0</v>
      </c>
      <c r="GN17" s="6">
        <f>COUNTIF(Sheet1!$P:$P,Delivery!$A17&amp;"KGL"&amp;GN$2)</f>
        <v>1</v>
      </c>
      <c r="GO17" s="6">
        <f>COUNTIF(Sheet1!$P:$P,Delivery!$A17&amp;"KGL"&amp;GO$2)</f>
        <v>0</v>
      </c>
      <c r="GP17" s="6">
        <f>COUNTIF(Sheet1!$P:$P,Delivery!$A17&amp;"KGL"&amp;GP$2)</f>
        <v>0</v>
      </c>
      <c r="GQ17" s="6">
        <f>COUNTIF(Sheet1!$P:$P,Delivery!$A17&amp;"KGL"&amp;GQ$2)</f>
        <v>1</v>
      </c>
      <c r="GR17" s="6">
        <f>COUNTIF(Sheet1!$P:$P,Delivery!$A17&amp;"KGL"&amp;GR$2)</f>
        <v>2</v>
      </c>
      <c r="GS17" s="6">
        <f>COUNTIF(Sheet1!$P:$P,Delivery!$A17&amp;"KGL"&amp;GS$2)</f>
        <v>0</v>
      </c>
      <c r="GT17" s="6">
        <f>COUNTIF(Sheet1!$P:$P,Delivery!$A17&amp;"KGL"&amp;GT$2)</f>
        <v>0</v>
      </c>
      <c r="GU17" s="6">
        <f>COUNTIF(Sheet1!$P:$P,Delivery!$A17&amp;"KGL"&amp;GU$2)</f>
        <v>1</v>
      </c>
      <c r="GV17" s="6">
        <f>COUNTIF(Sheet1!$P:$P,Delivery!$A17&amp;"KGL"&amp;GV$2)</f>
        <v>1</v>
      </c>
      <c r="GW17" s="6">
        <f>COUNTIF(Sheet1!$P:$P,Delivery!$A17&amp;"KGL"&amp;GW$2)</f>
        <v>0</v>
      </c>
      <c r="GX17" s="6">
        <f>COUNTIF(Sheet1!$P:$P,Delivery!$A17&amp;"KGL"&amp;GX$2)</f>
        <v>0</v>
      </c>
      <c r="GY17" s="6">
        <f>COUNTIF(Sheet1!$P:$P,Delivery!$A17&amp;"KGL"&amp;GY$2)</f>
        <v>0</v>
      </c>
      <c r="GZ17" s="6">
        <f>COUNTIF(Sheet1!$P:$P,Delivery!$A17&amp;"KGL"&amp;GZ$2)</f>
        <v>1</v>
      </c>
      <c r="HA17" s="6">
        <f>COUNTIF(Sheet1!$P:$P,Delivery!$A17&amp;"KGL"&amp;HA$2)</f>
        <v>0</v>
      </c>
      <c r="HB17" s="6">
        <f>COUNTIF(Sheet1!$P:$P,Delivery!$A17&amp;"KGL"&amp;HB$2)</f>
        <v>2</v>
      </c>
      <c r="HC17" s="6">
        <f>COUNTIF(Sheet1!$P:$P,Delivery!$A17&amp;"KGL"&amp;HC$2)</f>
        <v>0</v>
      </c>
      <c r="HD17" s="6">
        <f>COUNTIF(Sheet1!$P:$P,Delivery!$A17&amp;"KGL"&amp;HD$2)</f>
        <v>0</v>
      </c>
      <c r="HE17" s="6">
        <f>COUNTIF(Sheet1!$P:$P,Delivery!$A17&amp;"KGL"&amp;HE$2)</f>
        <v>0</v>
      </c>
      <c r="HF17" s="6">
        <f>COUNTIF(Sheet1!$P:$P,Delivery!$A17&amp;"KGL"&amp;HF$2)</f>
        <v>0</v>
      </c>
      <c r="HG17" s="6">
        <f>COUNTIF(Sheet1!$P:$P,Delivery!$A17&amp;"KGL"&amp;HG$2)</f>
        <v>0</v>
      </c>
      <c r="HH17" s="6">
        <f>COUNTIF(Sheet1!$P:$P,Delivery!$A17&amp;"KGL"&amp;HH$2)</f>
        <v>0</v>
      </c>
      <c r="HI17" s="6">
        <f>COUNTIF(Sheet1!$P:$P,Delivery!$A17&amp;"KGL"&amp;HI$2)</f>
        <v>0</v>
      </c>
      <c r="HJ17" s="6">
        <f>COUNTIF(Sheet1!$P:$P,Delivery!$A17&amp;"KGL"&amp;HJ$2)</f>
        <v>0</v>
      </c>
      <c r="HK17" s="6">
        <f>COUNTIF(Sheet1!$P:$P,Delivery!$A17&amp;"KGL"&amp;HK$2)</f>
        <v>0</v>
      </c>
      <c r="HL17" s="6">
        <f>COUNTIF(Sheet1!$P:$P,Delivery!$A17&amp;"KGL"&amp;HL$2)</f>
        <v>0</v>
      </c>
      <c r="HM17" s="6">
        <f>COUNTIF(Sheet1!$P:$P,Delivery!$A17&amp;"KGL"&amp;HM$2)</f>
        <v>0</v>
      </c>
      <c r="HN17" s="6">
        <f>COUNTIF(Sheet1!$P:$P,Delivery!$A17&amp;"KGL"&amp;HN$2)</f>
        <v>0</v>
      </c>
      <c r="HO17" s="6">
        <f>COUNTIF(Sheet1!$P:$P,Delivery!$A17&amp;"KGL"&amp;HO$2)</f>
        <v>0</v>
      </c>
      <c r="HP17" s="6">
        <f>COUNTIF(Sheet1!$P:$P,Delivery!$A17&amp;"KGL"&amp;HP$2)</f>
        <v>0</v>
      </c>
      <c r="HQ17" s="6">
        <f>COUNTIF(Sheet1!$P:$P,Delivery!$A17&amp;"KGL"&amp;HQ$2)</f>
        <v>0</v>
      </c>
      <c r="HR17" s="6">
        <f>COUNTIF(Sheet1!$P:$P,Delivery!$A17&amp;"KGL"&amp;HR$2)</f>
        <v>0</v>
      </c>
      <c r="HS17" s="6">
        <f>COUNTIF(Sheet1!$P:$P,Delivery!$A17&amp;"KGL"&amp;HS$2)</f>
        <v>0</v>
      </c>
      <c r="HT17" s="6">
        <f>COUNTIF(Sheet1!$P:$P,Delivery!$A17&amp;"KGL"&amp;HT$2)</f>
        <v>0</v>
      </c>
      <c r="HU17" s="6">
        <f>COUNTIF(Sheet1!$P:$P,Delivery!$A17&amp;"KGL"&amp;HU$2)</f>
        <v>0</v>
      </c>
      <c r="HV17" s="6">
        <f>COUNTIF(Sheet1!$P:$P,Delivery!$A17&amp;"KGL"&amp;HV$2)</f>
        <v>0</v>
      </c>
      <c r="HW17" s="6">
        <f>COUNTIF(Sheet1!$P:$P,Delivery!$A17&amp;"KGL"&amp;HW$2)</f>
        <v>0</v>
      </c>
      <c r="HX17" s="6">
        <f>COUNTIF(Sheet1!$P:$P,Delivery!$A17&amp;"KGL"&amp;HX$2)</f>
        <v>0</v>
      </c>
      <c r="HY17" s="6">
        <f>COUNTIF(Sheet1!$P:$P,Delivery!$A17&amp;"KGL"&amp;HY$2)</f>
        <v>0</v>
      </c>
      <c r="HZ17" s="6">
        <f>COUNTIF(Sheet1!$P:$P,Delivery!$A17&amp;"KGL"&amp;HZ$2)</f>
        <v>0</v>
      </c>
      <c r="IA17" s="6">
        <f>COUNTIF(Sheet1!$P:$P,Delivery!$A17&amp;"KGL"&amp;IA$2)</f>
        <v>0</v>
      </c>
      <c r="IB17" s="6">
        <f>COUNTIF(Sheet1!$P:$P,Delivery!$A17&amp;"KGL"&amp;IB$2)</f>
        <v>0</v>
      </c>
      <c r="IC17" s="6">
        <f>COUNTIF(Sheet1!$P:$P,Delivery!$A17&amp;"KGL"&amp;IC$2)</f>
        <v>0</v>
      </c>
      <c r="ID17" s="6">
        <f>COUNTIF(Sheet1!$P:$P,Delivery!$A17&amp;"KGL"&amp;ID$2)</f>
        <v>0</v>
      </c>
      <c r="IE17" s="6">
        <f>COUNTIF(Sheet1!$P:$P,Delivery!$A17&amp;"KGL"&amp;IE$2)</f>
        <v>5</v>
      </c>
      <c r="IF17" s="6">
        <f>COUNTIF(Sheet1!$P:$P,Delivery!$A17&amp;"KGL"&amp;IF$2)</f>
        <v>0</v>
      </c>
      <c r="IG17" s="6">
        <f>COUNTIF(Sheet1!$P:$P,Delivery!$A17&amp;"KGL"&amp;IG$2)</f>
        <v>3</v>
      </c>
      <c r="IH17" s="6">
        <f>COUNTIF(Sheet1!$P:$P,Delivery!$A17&amp;"KGL"&amp;IH$2)</f>
        <v>1</v>
      </c>
      <c r="II17" s="6">
        <f>COUNTIF(Sheet1!$P:$P,Delivery!$A17&amp;"KGL"&amp;II$2)</f>
        <v>4</v>
      </c>
      <c r="IJ17" s="6">
        <f>COUNTIF(Sheet1!$P:$P,Delivery!$A17&amp;"KGL"&amp;IJ$2)</f>
        <v>0</v>
      </c>
      <c r="IK17" s="6">
        <f>COUNTIF(Sheet1!$P:$P,Delivery!$A17&amp;"KGL"&amp;IK$2)</f>
        <v>1</v>
      </c>
      <c r="IL17" s="6">
        <f>COUNTIF(Sheet1!$P:$P,Delivery!$A17&amp;"KGL"&amp;IL$2)</f>
        <v>0</v>
      </c>
      <c r="IM17" s="6">
        <f>COUNTIF(Sheet1!$P:$P,Delivery!$A17&amp;"KGL"&amp;IM$2)</f>
        <v>0</v>
      </c>
      <c r="IN17" s="6">
        <f>COUNTIF(Sheet1!$P:$P,Delivery!$A17&amp;"KGL"&amp;IN$2)</f>
        <v>0</v>
      </c>
      <c r="IO17" s="6">
        <f>COUNTIF(Sheet1!$P:$P,Delivery!$A17&amp;"KGL"&amp;IO$2)</f>
        <v>0</v>
      </c>
      <c r="IP17" s="6">
        <f>COUNTIF(Sheet1!$P:$P,Delivery!$A17&amp;"KGL"&amp;IP$2)</f>
        <v>0</v>
      </c>
    </row>
    <row r="18" spans="1:250" x14ac:dyDescent="0.3">
      <c r="A18" s="8"/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  <c r="EV18" s="6">
        <v>0</v>
      </c>
      <c r="EW18" s="6">
        <v>0</v>
      </c>
      <c r="EX18" s="6">
        <v>0</v>
      </c>
      <c r="EY18" s="6">
        <v>0</v>
      </c>
      <c r="EZ18" s="6">
        <v>0</v>
      </c>
      <c r="FA18" s="6">
        <v>0</v>
      </c>
      <c r="FB18" s="6">
        <v>0</v>
      </c>
      <c r="FC18" s="6">
        <v>0</v>
      </c>
      <c r="FD18" s="6">
        <v>0</v>
      </c>
      <c r="FE18" s="6">
        <v>0</v>
      </c>
      <c r="FF18" s="6">
        <v>0</v>
      </c>
      <c r="FG18" s="6">
        <v>0</v>
      </c>
      <c r="FH18" s="6">
        <v>0</v>
      </c>
      <c r="FI18" s="6">
        <v>0</v>
      </c>
      <c r="FJ18" s="6">
        <v>0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f>COUNTIF(Sheet1!$K:$K,Delivery!$A18&amp;"KGL"&amp;GC$2)</f>
        <v>0</v>
      </c>
      <c r="GD18" s="6">
        <f>COUNTIF(Sheet1!$K:$K,Delivery!$A18&amp;"KGL"&amp;GD$2)</f>
        <v>0</v>
      </c>
      <c r="GE18" s="6">
        <f>COUNTIF(Sheet1!$K:$K,Delivery!$A18&amp;"KGL"&amp;GE$2)</f>
        <v>0</v>
      </c>
      <c r="GF18" s="6">
        <f>COUNTIF(Sheet1!$K:$K,Delivery!$A18&amp;"KGL"&amp;GF$2)</f>
        <v>0</v>
      </c>
      <c r="GG18" s="6">
        <f>COUNTIF(Sheet1!$K:$K,Delivery!$A18&amp;"KGL"&amp;GG$2)</f>
        <v>0</v>
      </c>
      <c r="GH18" s="6">
        <f>COUNTIF(Sheet1!$K:$K,Delivery!$A18&amp;"KGL"&amp;GH$2)</f>
        <v>0</v>
      </c>
      <c r="GI18" s="6">
        <f>COUNTIF(Sheet1!$K:$K,Delivery!$A18&amp;"KGL"&amp;GI$2)</f>
        <v>0</v>
      </c>
      <c r="GJ18" s="6">
        <f>COUNTIF(Sheet1!$K:$K,Delivery!$A18&amp;"KGL"&amp;GJ$2)</f>
        <v>0</v>
      </c>
      <c r="GK18" s="6">
        <f>COUNTIF(Sheet1!$K:$K,Delivery!$A18&amp;"KGL"&amp;GK$2)</f>
        <v>0</v>
      </c>
      <c r="GL18" s="6">
        <f>COUNTIF(Sheet1!$K:$K,Delivery!$A18&amp;"KGL"&amp;GL$2)</f>
        <v>0</v>
      </c>
      <c r="GM18" s="6">
        <f>COUNTIF(Sheet1!$K:$K,Delivery!$A18&amp;"KGL"&amp;GM$2)</f>
        <v>0</v>
      </c>
      <c r="GN18" s="6">
        <f>COUNTIF(Sheet1!$K:$K,Delivery!$A18&amp;"KGL"&amp;GN$2)</f>
        <v>0</v>
      </c>
      <c r="GO18" s="6">
        <f>COUNTIF(Sheet1!$K:$K,Delivery!$A18&amp;"KGL"&amp;GO$2)</f>
        <v>0</v>
      </c>
      <c r="GP18" s="6">
        <f>COUNTIF(Sheet1!$K:$K,Delivery!$A18&amp;"KGL"&amp;GP$2)</f>
        <v>0</v>
      </c>
      <c r="GQ18" s="6">
        <f>COUNTIF(Sheet1!$K:$K,Delivery!$A18&amp;"KGL"&amp;GQ$2)</f>
        <v>0</v>
      </c>
      <c r="GR18" s="6">
        <f>COUNTIF(Sheet1!$K:$K,Delivery!$A18&amp;"KGL"&amp;GR$2)</f>
        <v>0</v>
      </c>
      <c r="GS18" s="6">
        <f>COUNTIF(Sheet1!$K:$K,Delivery!$A18&amp;"KGL"&amp;GS$2)</f>
        <v>0</v>
      </c>
      <c r="GT18" s="6">
        <f>COUNTIF(Sheet1!$K:$K,Delivery!$A18&amp;"KGL"&amp;GT$2)</f>
        <v>0</v>
      </c>
      <c r="GU18" s="6">
        <f>COUNTIF(Sheet1!$K:$K,Delivery!$A18&amp;"KGL"&amp;GU$2)</f>
        <v>0</v>
      </c>
      <c r="GV18" s="6">
        <f>COUNTIF(Sheet1!$K:$K,Delivery!$A18&amp;"KGL"&amp;GV$2)</f>
        <v>0</v>
      </c>
      <c r="GW18" s="6">
        <f>COUNTIF(Sheet1!$K:$K,Delivery!$A18&amp;"KGL"&amp;GW$2)</f>
        <v>0</v>
      </c>
      <c r="GX18" s="6">
        <f>COUNTIF(Sheet1!$K:$K,Delivery!$A18&amp;"KGL"&amp;GX$2)</f>
        <v>0</v>
      </c>
      <c r="GY18" s="6">
        <f>COUNTIF(Sheet1!$K:$K,Delivery!$A18&amp;"KGL"&amp;GY$2)</f>
        <v>0</v>
      </c>
      <c r="GZ18" s="6">
        <f>COUNTIF(Sheet1!$K:$K,Delivery!$A18&amp;"KGL"&amp;GZ$2)</f>
        <v>0</v>
      </c>
      <c r="HA18" s="6">
        <f>COUNTIF(Sheet1!$K:$K,Delivery!$A18&amp;"KGL"&amp;HA$2)</f>
        <v>0</v>
      </c>
      <c r="HB18" s="6">
        <f>COUNTIF(Sheet1!$K:$K,Delivery!$A18&amp;"KGL"&amp;HB$2)</f>
        <v>0</v>
      </c>
      <c r="HC18" s="6">
        <f>COUNTIF(Sheet1!$K:$K,Delivery!$A18&amp;"KGL"&amp;HC$2)</f>
        <v>0</v>
      </c>
      <c r="HD18" s="6">
        <f>COUNTIF(Sheet1!$K:$K,Delivery!$A18&amp;"KGL"&amp;HD$2)</f>
        <v>0</v>
      </c>
      <c r="HE18" s="6">
        <f>COUNTIF(Sheet1!$K:$K,Delivery!$A18&amp;"KGL"&amp;HE$2)</f>
        <v>0</v>
      </c>
      <c r="HF18" s="6">
        <f>COUNTIF(Sheet1!$K:$K,Delivery!$A18&amp;"KGL"&amp;HF$2)</f>
        <v>0</v>
      </c>
      <c r="HG18" s="6">
        <f>COUNTIF(Sheet1!$K:$K,Delivery!$A18&amp;"KGL"&amp;HG$2)</f>
        <v>0</v>
      </c>
      <c r="HH18" s="6">
        <f>COUNTIF(Sheet1!$K:$K,Delivery!$A18&amp;"KGL"&amp;HH$2)</f>
        <v>0</v>
      </c>
      <c r="HI18" s="6">
        <f>COUNTIF(Sheet1!$K:$K,Delivery!$A18&amp;"KGL"&amp;HI$2)</f>
        <v>0</v>
      </c>
      <c r="HJ18" s="6">
        <f>COUNTIF(Sheet1!$K:$K,Delivery!$A18&amp;"KGL"&amp;HJ$2)</f>
        <v>0</v>
      </c>
      <c r="HK18" s="6">
        <f>COUNTIF(Sheet1!$K:$K,Delivery!$A18&amp;"KGL"&amp;HK$2)</f>
        <v>0</v>
      </c>
      <c r="HL18" s="6">
        <f>COUNTIF(Sheet1!$K:$K,Delivery!$A18&amp;"KGL"&amp;HL$2)</f>
        <v>0</v>
      </c>
      <c r="HM18" s="6">
        <f>COUNTIF(Sheet1!$K:$K,Delivery!$A18&amp;"KGL"&amp;HM$2)</f>
        <v>0</v>
      </c>
      <c r="HN18" s="6">
        <f>COUNTIF(Sheet1!$K:$K,Delivery!$A18&amp;"KGL"&amp;HN$2)</f>
        <v>0</v>
      </c>
      <c r="HO18" s="6">
        <f>COUNTIF(Sheet1!$K:$K,Delivery!$A18&amp;"KGL"&amp;HO$2)</f>
        <v>0</v>
      </c>
      <c r="HP18" s="6">
        <f>COUNTIF(Sheet1!$K:$K,Delivery!$A18&amp;"KGL"&amp;HP$2)</f>
        <v>0</v>
      </c>
      <c r="HQ18" s="6">
        <f>COUNTIF(Sheet1!$K:$K,Delivery!$A18&amp;"KGL"&amp;HQ$2)</f>
        <v>0</v>
      </c>
      <c r="HR18" s="6">
        <f>COUNTIF(Sheet1!$K:$K,Delivery!$A18&amp;"KGL"&amp;HR$2)</f>
        <v>0</v>
      </c>
      <c r="HS18" s="6">
        <f>COUNTIF(Sheet1!$K:$K,Delivery!$A18&amp;"KGL"&amp;HS$2)</f>
        <v>0</v>
      </c>
      <c r="HT18" s="6">
        <f>COUNTIF(Sheet1!$K:$K,Delivery!$A18&amp;"KGL"&amp;HT$2)</f>
        <v>0</v>
      </c>
      <c r="HU18" s="6">
        <f>COUNTIF(Sheet1!$K:$K,Delivery!$A18&amp;"KGL"&amp;HU$2)</f>
        <v>0</v>
      </c>
      <c r="HV18" s="6">
        <f>COUNTIF(Sheet1!$K:$K,Delivery!$A18&amp;"KGL"&amp;HV$2)</f>
        <v>0</v>
      </c>
      <c r="HW18" s="6">
        <f>COUNTIF(Sheet1!$K:$K,Delivery!$A18&amp;"KGL"&amp;HW$2)</f>
        <v>0</v>
      </c>
      <c r="HX18" s="6">
        <f>COUNTIF(Sheet1!$K:$K,Delivery!$A18&amp;"KGL"&amp;HX$2)</f>
        <v>0</v>
      </c>
      <c r="HY18" s="6">
        <f>COUNTIF(Sheet1!$K:$K,Delivery!$A18&amp;"KGL"&amp;HY$2)</f>
        <v>0</v>
      </c>
      <c r="HZ18" s="6">
        <f>COUNTIF(Sheet1!$K:$K,Delivery!$A18&amp;"KGL"&amp;HZ$2)</f>
        <v>0</v>
      </c>
      <c r="IA18" s="6">
        <f>COUNTIF(Sheet1!$K:$K,Delivery!$A18&amp;"KGL"&amp;IA$2)</f>
        <v>0</v>
      </c>
      <c r="IB18" s="6">
        <f>COUNTIF(Sheet1!$K:$K,Delivery!$A18&amp;"KGL"&amp;IB$2)</f>
        <v>0</v>
      </c>
      <c r="IC18" s="6">
        <f>COUNTIF(Sheet1!$K:$K,Delivery!$A18&amp;"KGL"&amp;IC$2)</f>
        <v>0</v>
      </c>
      <c r="ID18" s="6">
        <f>COUNTIF(Sheet1!$K:$K,Delivery!$A18&amp;"KGL"&amp;ID$2)</f>
        <v>0</v>
      </c>
      <c r="IE18" s="6">
        <f>COUNTIF(Sheet1!$K:$K,Delivery!$A18&amp;"KGL"&amp;IE$2)</f>
        <v>0</v>
      </c>
      <c r="IF18" s="6">
        <f>COUNTIF(Sheet1!$K:$K,Delivery!$A18&amp;"KGL"&amp;IF$2)</f>
        <v>0</v>
      </c>
      <c r="IG18" s="6">
        <f>COUNTIF(Sheet1!$K:$K,Delivery!$A18&amp;"KGL"&amp;IG$2)</f>
        <v>0</v>
      </c>
      <c r="IH18" s="6">
        <f>COUNTIF(Sheet1!$K:$K,Delivery!$A18&amp;"KGL"&amp;IH$2)</f>
        <v>0</v>
      </c>
      <c r="II18" s="6">
        <f>COUNTIF(Sheet1!$K:$K,Delivery!$A18&amp;"KGL"&amp;II$2)</f>
        <v>0</v>
      </c>
      <c r="IJ18" s="6">
        <f>COUNTIF(Sheet1!$K:$K,Delivery!$A18&amp;"KGL"&amp;IJ$2)</f>
        <v>0</v>
      </c>
      <c r="IK18" s="6">
        <f>COUNTIF(Sheet1!$K:$K,Delivery!$A18&amp;"KGL"&amp;IK$2)</f>
        <v>0</v>
      </c>
      <c r="IL18" s="6">
        <f>COUNTIF(Sheet1!$K:$K,Delivery!$A18&amp;"KGL"&amp;IL$2)</f>
        <v>0</v>
      </c>
      <c r="IM18" s="6">
        <f>COUNTIF(Sheet1!$K:$K,Delivery!$A18&amp;"KGL"&amp;IM$2)</f>
        <v>0</v>
      </c>
      <c r="IN18" s="6">
        <f>COUNTIF(Sheet1!$K:$K,Delivery!$A18&amp;"KGL"&amp;IN$2)</f>
        <v>0</v>
      </c>
      <c r="IO18" s="6">
        <f>COUNTIF(Sheet1!$K:$K,Delivery!$A18&amp;"KGL"&amp;IO$2)</f>
        <v>0</v>
      </c>
      <c r="IP18" s="6">
        <f>COUNTIF(Sheet1!$K:$K,Delivery!$A18&amp;"KGL"&amp;IP$2)</f>
        <v>0</v>
      </c>
    </row>
    <row r="19" spans="1:250" x14ac:dyDescent="0.3">
      <c r="A19" s="34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7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7"/>
      <c r="GF19" s="37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7"/>
      <c r="GW19" s="37"/>
      <c r="GX19" s="37"/>
      <c r="GY19" s="37"/>
      <c r="GZ19" s="37"/>
      <c r="HA19" s="37"/>
      <c r="HB19" s="37"/>
      <c r="HC19" s="37"/>
      <c r="HD19" s="37"/>
      <c r="HE19" s="37"/>
      <c r="HF19" s="37"/>
      <c r="HG19" s="37"/>
      <c r="HH19" s="37"/>
      <c r="HI19" s="37"/>
      <c r="HJ19" s="37"/>
      <c r="HK19" s="37"/>
      <c r="HL19" s="37"/>
      <c r="HM19" s="37"/>
      <c r="HN19" s="37"/>
      <c r="HO19" s="37"/>
      <c r="HP19" s="37"/>
      <c r="HQ19" s="37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7"/>
      <c r="IO19" s="37"/>
      <c r="IP19" s="37"/>
    </row>
    <row r="20" spans="1:250" x14ac:dyDescent="0.3">
      <c r="A20" s="34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</row>
    <row r="21" spans="1:250" x14ac:dyDescent="0.3">
      <c r="A21" s="34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>
        <v>432</v>
      </c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7"/>
      <c r="GW21" s="37"/>
      <c r="GX21" s="37"/>
      <c r="GY21" s="37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</row>
    <row r="22" spans="1:250" x14ac:dyDescent="0.3">
      <c r="A22" s="34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37"/>
      <c r="FV22" s="37"/>
      <c r="FW22" s="37"/>
      <c r="FX22" s="37"/>
      <c r="FY22" s="37"/>
      <c r="FZ22" s="37"/>
      <c r="GA22" s="37"/>
      <c r="GB22" s="37"/>
      <c r="GC22" s="37"/>
      <c r="GD22" s="37"/>
      <c r="GE22" s="37"/>
      <c r="GF22" s="37"/>
      <c r="GG22" s="37"/>
      <c r="GH22" s="37"/>
      <c r="GI22" s="37"/>
      <c r="GJ22" s="37"/>
      <c r="GK22" s="37"/>
      <c r="GL22" s="37"/>
      <c r="GM22" s="37"/>
      <c r="GN22" s="37"/>
      <c r="GO22" s="37"/>
      <c r="GP22" s="37"/>
      <c r="GQ22" s="37"/>
      <c r="GR22" s="37"/>
      <c r="GS22" s="37"/>
      <c r="GT22" s="37"/>
      <c r="GU22" s="37"/>
      <c r="GV22" s="37"/>
      <c r="GW22" s="37"/>
      <c r="GX22" s="37"/>
      <c r="GY22" s="37"/>
      <c r="GZ22" s="37"/>
      <c r="HA22" s="37"/>
      <c r="HB22" s="37"/>
      <c r="HC22" s="37"/>
      <c r="HD22" s="37"/>
      <c r="HE22" s="37"/>
      <c r="HF22" s="37"/>
      <c r="HG22" s="37"/>
      <c r="HH22" s="37"/>
      <c r="HI22" s="37"/>
      <c r="HJ22" s="37"/>
      <c r="HK22" s="37"/>
      <c r="HL22" s="37"/>
      <c r="HM22" s="37"/>
      <c r="HN22" s="37"/>
      <c r="HO22" s="37"/>
      <c r="HP22" s="37"/>
      <c r="HQ22" s="37"/>
      <c r="HR22" s="37"/>
      <c r="HS22" s="37"/>
      <c r="HT22" s="37"/>
      <c r="HU22" s="37"/>
      <c r="HV22" s="37"/>
      <c r="HW22" s="37"/>
      <c r="HX22" s="37"/>
      <c r="HY22" s="37"/>
      <c r="HZ22" s="37"/>
      <c r="IA22" s="37"/>
      <c r="IB22" s="37"/>
      <c r="IC22" s="37"/>
      <c r="ID22" s="37"/>
      <c r="IE22" s="37"/>
      <c r="IF22" s="37"/>
      <c r="IG22" s="37"/>
      <c r="IH22" s="37"/>
      <c r="II22" s="37"/>
      <c r="IJ22" s="37"/>
      <c r="IK22" s="37"/>
      <c r="IL22" s="37"/>
      <c r="IM22" s="37"/>
      <c r="IN22" s="37"/>
      <c r="IO22" s="37"/>
      <c r="IP22" s="37"/>
    </row>
    <row r="23" spans="1:250" x14ac:dyDescent="0.3">
      <c r="A23" s="34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37"/>
      <c r="EU23" s="37"/>
      <c r="EV23" s="37"/>
      <c r="EW23" s="37"/>
      <c r="EX23" s="37"/>
      <c r="EY23" s="37"/>
      <c r="EZ23" s="37"/>
      <c r="FA23" s="37"/>
      <c r="FB23" s="37"/>
      <c r="FC23" s="37"/>
      <c r="FD23" s="37"/>
      <c r="FE23" s="37"/>
      <c r="FF23" s="37"/>
      <c r="FG23" s="37"/>
      <c r="FH23" s="37"/>
      <c r="FI23" s="37"/>
      <c r="FJ23" s="37"/>
      <c r="FK23" s="37"/>
      <c r="FL23" s="37"/>
      <c r="FM23" s="37"/>
      <c r="FN23" s="37"/>
      <c r="FO23" s="37"/>
      <c r="FP23" s="37"/>
      <c r="FQ23" s="37"/>
      <c r="FR23" s="37"/>
      <c r="FS23" s="37"/>
      <c r="FT23" s="37"/>
      <c r="FU23" s="37"/>
      <c r="FV23" s="37"/>
      <c r="FW23" s="37"/>
      <c r="FX23" s="37"/>
      <c r="FY23" s="37"/>
      <c r="FZ23" s="37"/>
      <c r="GA23" s="37"/>
      <c r="GB23" s="37"/>
      <c r="GC23" s="37"/>
      <c r="GD23" s="37"/>
      <c r="GE23" s="37"/>
      <c r="GF23" s="37"/>
      <c r="GG23" s="37"/>
      <c r="GH23" s="37"/>
      <c r="GI23" s="37"/>
      <c r="GJ23" s="37"/>
      <c r="GK23" s="37"/>
      <c r="GL23" s="37"/>
      <c r="GM23" s="37"/>
      <c r="GN23" s="37"/>
      <c r="GO23" s="37"/>
      <c r="GP23" s="37"/>
      <c r="GQ23" s="37"/>
      <c r="GR23" s="37"/>
      <c r="GS23" s="37"/>
      <c r="GT23" s="37"/>
      <c r="GU23" s="37"/>
      <c r="GV23" s="37"/>
      <c r="GW23" s="37"/>
      <c r="GX23" s="37"/>
      <c r="GY23" s="37"/>
      <c r="GZ23" s="37"/>
      <c r="HA23" s="37"/>
      <c r="HB23" s="37"/>
      <c r="HC23" s="37"/>
      <c r="HD23" s="37"/>
      <c r="HE23" s="37"/>
      <c r="HF23" s="37"/>
      <c r="HG23" s="37"/>
      <c r="HH23" s="37"/>
      <c r="HI23" s="37"/>
      <c r="HJ23" s="37"/>
      <c r="HK23" s="37"/>
      <c r="HL23" s="37"/>
      <c r="HM23" s="37"/>
      <c r="HN23" s="37"/>
      <c r="HO23" s="37"/>
      <c r="HP23" s="37"/>
      <c r="HQ23" s="37"/>
      <c r="HR23" s="37"/>
      <c r="HS23" s="37"/>
      <c r="HT23" s="37"/>
      <c r="HU23" s="37"/>
      <c r="HV23" s="37"/>
      <c r="HW23" s="37"/>
      <c r="HX23" s="37"/>
      <c r="HY23" s="37"/>
      <c r="HZ23" s="37"/>
      <c r="IA23" s="37"/>
      <c r="IB23" s="37"/>
      <c r="IC23" s="37"/>
      <c r="ID23" s="37"/>
      <c r="IE23" s="37"/>
      <c r="IF23" s="37"/>
      <c r="IG23" s="37"/>
      <c r="IH23" s="37"/>
      <c r="II23" s="37"/>
      <c r="IJ23" s="37"/>
      <c r="IK23" s="37"/>
      <c r="IL23" s="37"/>
      <c r="IM23" s="37"/>
      <c r="IN23" s="37"/>
      <c r="IO23" s="37"/>
      <c r="IP23" s="37"/>
    </row>
    <row r="25" spans="1:250" x14ac:dyDescent="0.3">
      <c r="A25" s="68" t="s">
        <v>13</v>
      </c>
      <c r="B25" s="5">
        <v>44895</v>
      </c>
      <c r="C25" s="5">
        <v>44896</v>
      </c>
      <c r="D25" s="5">
        <v>44897</v>
      </c>
      <c r="E25" s="5">
        <v>44898</v>
      </c>
      <c r="F25" s="5">
        <v>44899</v>
      </c>
      <c r="G25" s="5">
        <v>44900</v>
      </c>
      <c r="H25" s="5">
        <v>44901</v>
      </c>
      <c r="I25" s="5">
        <v>44902</v>
      </c>
      <c r="J25" s="5">
        <v>44903</v>
      </c>
      <c r="K25" s="5">
        <v>44904</v>
      </c>
      <c r="L25" s="5">
        <v>44905</v>
      </c>
      <c r="M25" s="5">
        <v>44906</v>
      </c>
      <c r="N25" s="5">
        <v>44907</v>
      </c>
      <c r="O25" s="5">
        <v>44908</v>
      </c>
      <c r="P25" s="5">
        <v>44909</v>
      </c>
      <c r="Q25" s="5">
        <v>44910</v>
      </c>
      <c r="R25" s="5">
        <v>44911</v>
      </c>
      <c r="S25" s="5">
        <v>44912</v>
      </c>
      <c r="T25" s="5">
        <v>44913</v>
      </c>
      <c r="U25" s="5">
        <v>44914</v>
      </c>
      <c r="V25" s="5">
        <v>44915</v>
      </c>
      <c r="W25" s="5">
        <v>44916</v>
      </c>
      <c r="X25" s="5">
        <v>44917</v>
      </c>
      <c r="Y25" s="5">
        <v>44918</v>
      </c>
      <c r="Z25" s="5">
        <v>44919</v>
      </c>
      <c r="AA25" s="5">
        <v>44920</v>
      </c>
      <c r="AB25" s="5">
        <v>44921</v>
      </c>
      <c r="AC25" s="5">
        <v>44922</v>
      </c>
      <c r="AD25" s="5">
        <v>44923</v>
      </c>
      <c r="AE25" s="5">
        <v>44924</v>
      </c>
      <c r="AF25" s="5">
        <v>44925</v>
      </c>
      <c r="AG25" s="5">
        <v>44926</v>
      </c>
      <c r="AH25" s="5">
        <v>44927</v>
      </c>
      <c r="AI25" s="5">
        <v>44928</v>
      </c>
      <c r="AJ25" s="5">
        <v>44929</v>
      </c>
      <c r="AK25" s="5">
        <v>44930</v>
      </c>
      <c r="AL25" s="5">
        <v>44931</v>
      </c>
      <c r="AM25" s="5">
        <v>44932</v>
      </c>
      <c r="AN25" s="5">
        <v>44933</v>
      </c>
      <c r="AO25" s="5">
        <v>44934</v>
      </c>
      <c r="AP25" s="5">
        <v>44935</v>
      </c>
      <c r="AQ25" s="5">
        <v>44936</v>
      </c>
      <c r="AR25" s="5">
        <v>44937</v>
      </c>
      <c r="AS25" s="5">
        <v>44938</v>
      </c>
      <c r="AT25" s="5">
        <v>44939</v>
      </c>
      <c r="AU25" s="5">
        <v>44940</v>
      </c>
      <c r="AV25" s="5">
        <v>44941</v>
      </c>
      <c r="AW25" s="5">
        <v>44942</v>
      </c>
      <c r="AX25" s="5">
        <v>44943</v>
      </c>
      <c r="AY25" s="5">
        <v>44944</v>
      </c>
      <c r="AZ25" s="5">
        <v>44945</v>
      </c>
      <c r="BA25" s="5">
        <v>44946</v>
      </c>
      <c r="BB25" s="5">
        <v>44947</v>
      </c>
      <c r="BC25" s="5">
        <v>44948</v>
      </c>
      <c r="BD25" s="5">
        <v>44949</v>
      </c>
      <c r="BE25" s="5">
        <v>44950</v>
      </c>
      <c r="BF25" s="5">
        <v>44951</v>
      </c>
      <c r="BG25" s="5">
        <v>44952</v>
      </c>
      <c r="BH25" s="5">
        <v>44953</v>
      </c>
      <c r="BI25" s="5">
        <v>44954</v>
      </c>
      <c r="BJ25" s="5">
        <v>44955</v>
      </c>
      <c r="BK25" s="5">
        <v>44956</v>
      </c>
      <c r="BL25" s="5">
        <v>44957</v>
      </c>
      <c r="BM25" s="5">
        <v>44958</v>
      </c>
      <c r="BN25" s="5">
        <v>44959</v>
      </c>
      <c r="BO25" s="5">
        <v>44960</v>
      </c>
      <c r="BP25" s="5">
        <v>44961</v>
      </c>
      <c r="BQ25" s="5">
        <v>44962</v>
      </c>
      <c r="BR25" s="5">
        <v>44963</v>
      </c>
      <c r="BS25" s="5">
        <v>44964</v>
      </c>
      <c r="BT25" s="5">
        <v>44965</v>
      </c>
      <c r="BU25" s="5">
        <v>44966</v>
      </c>
      <c r="BV25" s="5">
        <v>44967</v>
      </c>
      <c r="BW25" s="5">
        <v>44968</v>
      </c>
      <c r="BX25" s="5">
        <v>44969</v>
      </c>
      <c r="BY25" s="5">
        <v>44970</v>
      </c>
      <c r="BZ25" s="5">
        <v>44971</v>
      </c>
      <c r="CA25" s="5">
        <v>44972</v>
      </c>
      <c r="CB25" s="5">
        <v>44973</v>
      </c>
      <c r="CC25" s="5">
        <v>44974</v>
      </c>
      <c r="CD25" s="5">
        <v>44975</v>
      </c>
      <c r="CE25" s="5">
        <v>44976</v>
      </c>
      <c r="CF25" s="5">
        <v>44977</v>
      </c>
      <c r="CG25" s="5">
        <v>44978</v>
      </c>
      <c r="CH25" s="5">
        <v>44979</v>
      </c>
      <c r="CI25" s="5">
        <v>44980</v>
      </c>
      <c r="CJ25" s="5">
        <v>44981</v>
      </c>
      <c r="CK25" s="5">
        <v>44982</v>
      </c>
      <c r="CL25" s="5">
        <v>44983</v>
      </c>
      <c r="CM25" s="5">
        <v>44984</v>
      </c>
      <c r="CN25" s="5">
        <v>44985</v>
      </c>
      <c r="CO25" s="5">
        <v>44986</v>
      </c>
      <c r="CP25" s="5">
        <v>44987</v>
      </c>
      <c r="CQ25" s="5">
        <v>44988</v>
      </c>
      <c r="CR25" s="5">
        <v>44989</v>
      </c>
      <c r="CS25" s="5">
        <v>44990</v>
      </c>
      <c r="CT25" s="5">
        <v>44991</v>
      </c>
      <c r="CU25" s="5">
        <v>44992</v>
      </c>
      <c r="CV25" s="5">
        <v>44993</v>
      </c>
      <c r="CW25" s="5">
        <v>44994</v>
      </c>
      <c r="CX25" s="5">
        <v>44995</v>
      </c>
      <c r="CY25" s="5">
        <v>44996</v>
      </c>
      <c r="CZ25" s="5">
        <v>44997</v>
      </c>
      <c r="DA25" s="5">
        <v>44998</v>
      </c>
      <c r="DB25" s="5">
        <v>44999</v>
      </c>
      <c r="DC25" s="5">
        <v>45000</v>
      </c>
      <c r="DD25" s="5">
        <v>45001</v>
      </c>
      <c r="DE25" s="5">
        <v>45002</v>
      </c>
      <c r="DF25" s="5">
        <v>45003</v>
      </c>
      <c r="DG25" s="5">
        <v>45004</v>
      </c>
      <c r="DH25" s="5">
        <v>45005</v>
      </c>
      <c r="DI25" s="5">
        <v>45006</v>
      </c>
      <c r="DJ25" s="5">
        <v>45007</v>
      </c>
      <c r="DK25" s="5">
        <v>45008</v>
      </c>
      <c r="DL25" s="5">
        <v>45009</v>
      </c>
      <c r="DM25" s="5">
        <v>45010</v>
      </c>
      <c r="DN25" s="5">
        <v>45011</v>
      </c>
      <c r="DO25" s="5">
        <v>45012</v>
      </c>
      <c r="DP25" s="5">
        <v>45013</v>
      </c>
      <c r="DQ25" s="5">
        <v>45014</v>
      </c>
      <c r="DR25" s="5">
        <v>45015</v>
      </c>
      <c r="DS25" s="5">
        <v>45016</v>
      </c>
      <c r="DT25" s="5">
        <v>45017</v>
      </c>
      <c r="DU25" s="5">
        <v>45018</v>
      </c>
      <c r="DV25" s="5">
        <v>45019</v>
      </c>
      <c r="DW25" s="5">
        <v>45020</v>
      </c>
      <c r="DX25" s="5">
        <v>45021</v>
      </c>
      <c r="DY25" s="5">
        <v>45022</v>
      </c>
      <c r="DZ25" s="5">
        <v>45023</v>
      </c>
      <c r="EA25" s="5">
        <v>45024</v>
      </c>
      <c r="EB25" s="5">
        <v>45025</v>
      </c>
      <c r="EC25" s="5">
        <v>45026</v>
      </c>
      <c r="ED25" s="5">
        <v>45027</v>
      </c>
      <c r="EE25" s="5">
        <v>45028</v>
      </c>
      <c r="EF25" s="5">
        <v>45029</v>
      </c>
      <c r="EG25" s="5">
        <v>45030</v>
      </c>
      <c r="EH25" s="5">
        <v>45031</v>
      </c>
      <c r="EI25" s="5">
        <v>45032</v>
      </c>
      <c r="EJ25" s="5">
        <v>45033</v>
      </c>
      <c r="EK25" s="5">
        <v>45034</v>
      </c>
      <c r="EL25" s="5">
        <v>45035</v>
      </c>
      <c r="EM25" s="5">
        <v>45036</v>
      </c>
      <c r="EN25" s="5">
        <v>45037</v>
      </c>
      <c r="EO25" s="5">
        <v>45038</v>
      </c>
      <c r="EP25" s="5">
        <v>45039</v>
      </c>
      <c r="EQ25" s="5">
        <v>45040</v>
      </c>
      <c r="ER25" s="5">
        <v>45041</v>
      </c>
      <c r="ES25" s="5">
        <v>45042</v>
      </c>
      <c r="ET25" s="5">
        <v>45043</v>
      </c>
      <c r="EU25" s="5">
        <v>45044</v>
      </c>
      <c r="EV25" s="5">
        <v>45045</v>
      </c>
      <c r="EW25" s="5">
        <v>45046</v>
      </c>
      <c r="EX25" s="5">
        <v>45047</v>
      </c>
      <c r="EY25" s="5">
        <v>45048</v>
      </c>
      <c r="EZ25" s="5">
        <v>45049</v>
      </c>
      <c r="FA25" s="5">
        <v>45050</v>
      </c>
      <c r="FB25" s="5">
        <v>45051</v>
      </c>
      <c r="FC25" s="5">
        <v>45052</v>
      </c>
      <c r="FD25" s="5">
        <v>45053</v>
      </c>
      <c r="FE25" s="5">
        <v>45054</v>
      </c>
      <c r="FF25" s="5">
        <v>45055</v>
      </c>
      <c r="FG25" s="5">
        <v>45056</v>
      </c>
      <c r="FH25" s="5">
        <v>45057</v>
      </c>
      <c r="FI25" s="5">
        <v>45058</v>
      </c>
      <c r="FJ25" s="5">
        <v>45059</v>
      </c>
      <c r="FK25" s="5">
        <v>45060</v>
      </c>
      <c r="FL25" s="5">
        <v>45061</v>
      </c>
      <c r="FM25" s="5">
        <v>45062</v>
      </c>
      <c r="FN25" s="5">
        <v>45063</v>
      </c>
      <c r="FO25" s="5">
        <v>45064</v>
      </c>
      <c r="FP25" s="5">
        <v>45065</v>
      </c>
      <c r="FQ25" s="5">
        <v>45066</v>
      </c>
      <c r="FR25" s="5">
        <v>45067</v>
      </c>
      <c r="FS25" s="5">
        <v>45068</v>
      </c>
      <c r="FT25" s="5">
        <v>45069</v>
      </c>
      <c r="FU25" s="5">
        <v>45070</v>
      </c>
      <c r="FV25" s="5">
        <v>45071</v>
      </c>
      <c r="FW25" s="5">
        <v>45072</v>
      </c>
      <c r="FX25" s="5">
        <v>45073</v>
      </c>
      <c r="FY25" s="5">
        <v>45074</v>
      </c>
      <c r="FZ25" s="5">
        <v>45075</v>
      </c>
      <c r="GA25" s="5">
        <v>45076</v>
      </c>
      <c r="GB25" s="5">
        <v>45077</v>
      </c>
      <c r="GC25" s="5">
        <f t="shared" ref="GC25:GD25" si="66">GC2</f>
        <v>45078</v>
      </c>
      <c r="GD25" s="5">
        <f t="shared" si="66"/>
        <v>45079</v>
      </c>
      <c r="GE25" s="5">
        <f t="shared" ref="GE25:HF25" si="67">GE2</f>
        <v>45080</v>
      </c>
      <c r="GF25" s="5">
        <f t="shared" si="67"/>
        <v>45081</v>
      </c>
      <c r="GG25" s="5">
        <f t="shared" si="67"/>
        <v>45082</v>
      </c>
      <c r="GH25" s="5">
        <f t="shared" si="67"/>
        <v>45083</v>
      </c>
      <c r="GI25" s="5">
        <f t="shared" si="67"/>
        <v>45084</v>
      </c>
      <c r="GJ25" s="5">
        <f t="shared" si="67"/>
        <v>45085</v>
      </c>
      <c r="GK25" s="5">
        <f t="shared" si="67"/>
        <v>45086</v>
      </c>
      <c r="GL25" s="5">
        <f t="shared" si="67"/>
        <v>45087</v>
      </c>
      <c r="GM25" s="5">
        <f t="shared" si="67"/>
        <v>45088</v>
      </c>
      <c r="GN25" s="5">
        <f t="shared" si="67"/>
        <v>45089</v>
      </c>
      <c r="GO25" s="5">
        <f t="shared" si="67"/>
        <v>45090</v>
      </c>
      <c r="GP25" s="5">
        <f t="shared" si="67"/>
        <v>45091</v>
      </c>
      <c r="GQ25" s="5">
        <f t="shared" si="67"/>
        <v>45092</v>
      </c>
      <c r="GR25" s="5">
        <f t="shared" si="67"/>
        <v>45093</v>
      </c>
      <c r="GS25" s="5">
        <f t="shared" si="67"/>
        <v>45094</v>
      </c>
      <c r="GT25" s="5">
        <f t="shared" si="67"/>
        <v>45095</v>
      </c>
      <c r="GU25" s="5">
        <f t="shared" si="67"/>
        <v>45096</v>
      </c>
      <c r="GV25" s="5">
        <f t="shared" si="67"/>
        <v>45097</v>
      </c>
      <c r="GW25" s="5">
        <f t="shared" si="67"/>
        <v>45098</v>
      </c>
      <c r="GX25" s="5">
        <f t="shared" si="67"/>
        <v>45099</v>
      </c>
      <c r="GY25" s="5">
        <f t="shared" si="67"/>
        <v>45100</v>
      </c>
      <c r="GZ25" s="5">
        <f t="shared" si="67"/>
        <v>45101</v>
      </c>
      <c r="HA25" s="5">
        <f t="shared" si="67"/>
        <v>45102</v>
      </c>
      <c r="HB25" s="5">
        <f t="shared" si="67"/>
        <v>45103</v>
      </c>
      <c r="HC25" s="5">
        <f t="shared" si="67"/>
        <v>45104</v>
      </c>
      <c r="HD25" s="5">
        <f t="shared" si="67"/>
        <v>45105</v>
      </c>
      <c r="HE25" s="5">
        <f t="shared" si="67"/>
        <v>45106</v>
      </c>
      <c r="HF25" s="5">
        <f t="shared" si="67"/>
        <v>45107</v>
      </c>
      <c r="HG25" s="5">
        <f t="shared" ref="HG25:HU25" si="68">HG2</f>
        <v>45108</v>
      </c>
      <c r="HH25" s="5">
        <f t="shared" si="68"/>
        <v>45109</v>
      </c>
      <c r="HI25" s="5">
        <f t="shared" si="68"/>
        <v>45110</v>
      </c>
      <c r="HJ25" s="5">
        <f t="shared" si="68"/>
        <v>45111</v>
      </c>
      <c r="HK25" s="5">
        <f t="shared" si="68"/>
        <v>45112</v>
      </c>
      <c r="HL25" s="5">
        <f t="shared" si="68"/>
        <v>45113</v>
      </c>
      <c r="HM25" s="5">
        <f t="shared" si="68"/>
        <v>45114</v>
      </c>
      <c r="HN25" s="5">
        <f t="shared" si="68"/>
        <v>45115</v>
      </c>
      <c r="HO25" s="5">
        <f t="shared" si="68"/>
        <v>45116</v>
      </c>
      <c r="HP25" s="5">
        <f t="shared" si="68"/>
        <v>45117</v>
      </c>
      <c r="HQ25" s="5">
        <f t="shared" si="68"/>
        <v>45118</v>
      </c>
      <c r="HR25" s="5">
        <f t="shared" si="68"/>
        <v>45119</v>
      </c>
      <c r="HS25" s="5">
        <f t="shared" si="68"/>
        <v>45120</v>
      </c>
      <c r="HT25" s="5">
        <f t="shared" si="68"/>
        <v>45121</v>
      </c>
      <c r="HU25" s="5">
        <f t="shared" si="68"/>
        <v>45122</v>
      </c>
      <c r="HV25" s="5">
        <f t="shared" ref="HV25:IP25" si="69">HV2</f>
        <v>45123</v>
      </c>
      <c r="HW25" s="5">
        <f t="shared" si="69"/>
        <v>45124</v>
      </c>
      <c r="HX25" s="5">
        <f t="shared" si="69"/>
        <v>45125</v>
      </c>
      <c r="HY25" s="5">
        <f t="shared" si="69"/>
        <v>45126</v>
      </c>
      <c r="HZ25" s="5">
        <f t="shared" si="69"/>
        <v>45127</v>
      </c>
      <c r="IA25" s="5">
        <f t="shared" si="69"/>
        <v>45128</v>
      </c>
      <c r="IB25" s="5">
        <f t="shared" si="69"/>
        <v>45129</v>
      </c>
      <c r="IC25" s="5">
        <f t="shared" si="69"/>
        <v>45130</v>
      </c>
      <c r="ID25" s="5">
        <f t="shared" si="69"/>
        <v>45131</v>
      </c>
      <c r="IE25" s="5">
        <f t="shared" si="69"/>
        <v>45132</v>
      </c>
      <c r="IF25" s="5">
        <f t="shared" si="69"/>
        <v>45133</v>
      </c>
      <c r="IG25" s="5">
        <f t="shared" si="69"/>
        <v>45134</v>
      </c>
      <c r="IH25" s="5">
        <f t="shared" si="69"/>
        <v>45135</v>
      </c>
      <c r="II25" s="5">
        <f t="shared" si="69"/>
        <v>45136</v>
      </c>
      <c r="IJ25" s="5">
        <f t="shared" si="69"/>
        <v>45137</v>
      </c>
      <c r="IK25" s="5">
        <f t="shared" si="69"/>
        <v>45138</v>
      </c>
      <c r="IL25" s="5">
        <f t="shared" si="69"/>
        <v>45139</v>
      </c>
      <c r="IM25" s="5">
        <f t="shared" si="69"/>
        <v>45140</v>
      </c>
      <c r="IN25" s="5">
        <f t="shared" si="69"/>
        <v>45141</v>
      </c>
      <c r="IO25" s="5">
        <f t="shared" si="69"/>
        <v>45142</v>
      </c>
      <c r="IP25" s="5">
        <f t="shared" si="69"/>
        <v>45143</v>
      </c>
    </row>
    <row r="26" spans="1:250" s="113" customFormat="1" x14ac:dyDescent="0.3">
      <c r="A26" s="7" t="s">
        <v>10</v>
      </c>
      <c r="B26" s="6">
        <v>9</v>
      </c>
      <c r="C26" s="6">
        <v>4</v>
      </c>
      <c r="D26" s="6">
        <v>1</v>
      </c>
      <c r="E26" s="6">
        <v>2</v>
      </c>
      <c r="F26" s="6">
        <v>0</v>
      </c>
      <c r="G26" s="6">
        <v>5</v>
      </c>
      <c r="H26" s="6">
        <v>2</v>
      </c>
      <c r="I26" s="6">
        <v>0</v>
      </c>
      <c r="J26" s="6">
        <v>4</v>
      </c>
      <c r="K26" s="6">
        <v>3</v>
      </c>
      <c r="L26" s="6">
        <v>3</v>
      </c>
      <c r="M26" s="6">
        <v>0</v>
      </c>
      <c r="N26" s="6">
        <v>3</v>
      </c>
      <c r="O26" s="6">
        <v>5</v>
      </c>
      <c r="P26" s="6">
        <v>2</v>
      </c>
      <c r="Q26" s="6">
        <v>1</v>
      </c>
      <c r="R26" s="6">
        <v>2</v>
      </c>
      <c r="S26" s="6">
        <v>3</v>
      </c>
      <c r="T26" s="6">
        <v>0</v>
      </c>
      <c r="U26" s="6">
        <v>4</v>
      </c>
      <c r="V26" s="6">
        <v>4</v>
      </c>
      <c r="W26" s="6">
        <v>7</v>
      </c>
      <c r="X26" s="6">
        <v>5</v>
      </c>
      <c r="Y26" s="6">
        <v>9</v>
      </c>
      <c r="Z26" s="6">
        <v>3</v>
      </c>
      <c r="AA26" s="6">
        <v>0</v>
      </c>
      <c r="AB26" s="6">
        <v>9</v>
      </c>
      <c r="AC26" s="6">
        <v>5</v>
      </c>
      <c r="AD26" s="6">
        <v>2</v>
      </c>
      <c r="AE26" s="6">
        <v>0</v>
      </c>
      <c r="AF26" s="6">
        <v>10</v>
      </c>
      <c r="AG26" s="6">
        <v>0</v>
      </c>
      <c r="AH26" s="6">
        <v>0</v>
      </c>
      <c r="AI26" s="6">
        <v>0</v>
      </c>
      <c r="AJ26" s="6">
        <v>12</v>
      </c>
      <c r="AK26" s="6">
        <v>8</v>
      </c>
      <c r="AL26" s="6">
        <v>9</v>
      </c>
      <c r="AM26" s="6">
        <v>13</v>
      </c>
      <c r="AN26" s="6">
        <v>8</v>
      </c>
      <c r="AO26" s="6">
        <v>0</v>
      </c>
      <c r="AP26" s="6">
        <v>9</v>
      </c>
      <c r="AQ26" s="6">
        <v>1</v>
      </c>
      <c r="AR26" s="6">
        <v>5</v>
      </c>
      <c r="AS26" s="6">
        <v>14</v>
      </c>
      <c r="AT26" s="6">
        <v>19</v>
      </c>
      <c r="AU26" s="6">
        <v>14</v>
      </c>
      <c r="AV26" s="6">
        <v>0</v>
      </c>
      <c r="AW26" s="6">
        <v>10</v>
      </c>
      <c r="AX26" s="6">
        <v>2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1</v>
      </c>
      <c r="BN26" s="6">
        <v>2</v>
      </c>
      <c r="BO26" s="6">
        <v>8</v>
      </c>
      <c r="BP26" s="6">
        <v>4</v>
      </c>
      <c r="BQ26" s="6">
        <v>0</v>
      </c>
      <c r="BR26" s="6">
        <v>4</v>
      </c>
      <c r="BS26" s="6">
        <v>2</v>
      </c>
      <c r="BT26" s="6">
        <v>4</v>
      </c>
      <c r="BU26" s="6">
        <v>1</v>
      </c>
      <c r="BV26" s="6">
        <v>5</v>
      </c>
      <c r="BW26" s="6">
        <v>0</v>
      </c>
      <c r="BX26" s="6">
        <v>0</v>
      </c>
      <c r="BY26" s="6">
        <v>3</v>
      </c>
      <c r="BZ26" s="6">
        <v>7</v>
      </c>
      <c r="CA26" s="6">
        <v>1</v>
      </c>
      <c r="CB26" s="6">
        <v>2</v>
      </c>
      <c r="CC26" s="6">
        <v>6</v>
      </c>
      <c r="CD26" s="6">
        <v>6</v>
      </c>
      <c r="CE26" s="6">
        <v>0</v>
      </c>
      <c r="CF26" s="6">
        <v>9</v>
      </c>
      <c r="CG26" s="6">
        <v>8</v>
      </c>
      <c r="CH26" s="6">
        <v>10</v>
      </c>
      <c r="CI26" s="6">
        <v>5</v>
      </c>
      <c r="CJ26" s="6">
        <v>7</v>
      </c>
      <c r="CK26" s="6">
        <v>6</v>
      </c>
      <c r="CL26" s="6">
        <v>0</v>
      </c>
      <c r="CM26" s="6">
        <v>8</v>
      </c>
      <c r="CN26" s="6">
        <v>0</v>
      </c>
      <c r="CO26" s="6">
        <v>10</v>
      </c>
      <c r="CP26" s="6">
        <v>5</v>
      </c>
      <c r="CQ26" s="6">
        <v>3</v>
      </c>
      <c r="CR26" s="6">
        <v>10</v>
      </c>
      <c r="CS26" s="6">
        <v>0</v>
      </c>
      <c r="CT26" s="6">
        <v>2</v>
      </c>
      <c r="CU26" s="6">
        <v>1</v>
      </c>
      <c r="CV26" s="6">
        <v>2</v>
      </c>
      <c r="CW26" s="6">
        <v>6</v>
      </c>
      <c r="CX26" s="6">
        <v>2</v>
      </c>
      <c r="CY26" s="6">
        <v>2</v>
      </c>
      <c r="CZ26" s="6">
        <v>0</v>
      </c>
      <c r="DA26" s="6">
        <v>4</v>
      </c>
      <c r="DB26" s="6">
        <v>3</v>
      </c>
      <c r="DC26" s="6">
        <v>8</v>
      </c>
      <c r="DD26" s="6">
        <v>1</v>
      </c>
      <c r="DE26" s="6">
        <v>5</v>
      </c>
      <c r="DF26" s="6">
        <v>3</v>
      </c>
      <c r="DG26" s="6">
        <v>0</v>
      </c>
      <c r="DH26" s="6">
        <v>4</v>
      </c>
      <c r="DI26" s="6">
        <v>2</v>
      </c>
      <c r="DJ26" s="6">
        <v>3</v>
      </c>
      <c r="DK26" s="6">
        <v>2</v>
      </c>
      <c r="DL26" s="6">
        <v>3</v>
      </c>
      <c r="DM26" s="6">
        <v>6</v>
      </c>
      <c r="DN26" s="6">
        <v>0</v>
      </c>
      <c r="DO26" s="6">
        <v>7</v>
      </c>
      <c r="DP26" s="6">
        <v>4</v>
      </c>
      <c r="DQ26" s="6">
        <v>8</v>
      </c>
      <c r="DR26" s="6">
        <v>2</v>
      </c>
      <c r="DS26" s="6">
        <v>0</v>
      </c>
      <c r="DT26" s="6">
        <v>4</v>
      </c>
      <c r="DU26" s="6">
        <v>0</v>
      </c>
      <c r="DV26" s="6">
        <v>5</v>
      </c>
      <c r="DW26" s="6">
        <v>1</v>
      </c>
      <c r="DX26" s="6">
        <v>7</v>
      </c>
      <c r="DY26" s="6">
        <v>2</v>
      </c>
      <c r="DZ26" s="6">
        <v>5</v>
      </c>
      <c r="EA26" s="6">
        <v>5</v>
      </c>
      <c r="EB26" s="6">
        <v>0</v>
      </c>
      <c r="EC26" s="6">
        <v>4</v>
      </c>
      <c r="ED26" s="6">
        <v>4</v>
      </c>
      <c r="EE26" s="6">
        <v>4</v>
      </c>
      <c r="EF26" s="6">
        <v>9</v>
      </c>
      <c r="EG26" s="6">
        <v>13</v>
      </c>
      <c r="EH26" s="6">
        <v>5</v>
      </c>
      <c r="EI26" s="6">
        <v>0</v>
      </c>
      <c r="EJ26" s="6">
        <v>3</v>
      </c>
      <c r="EK26" s="6">
        <v>6</v>
      </c>
      <c r="EL26" s="6">
        <v>1</v>
      </c>
      <c r="EM26" s="6">
        <v>7</v>
      </c>
      <c r="EN26" s="6">
        <v>0</v>
      </c>
      <c r="EO26" s="6">
        <v>6</v>
      </c>
      <c r="EP26" s="6">
        <v>0</v>
      </c>
      <c r="EQ26" s="6">
        <v>11</v>
      </c>
      <c r="ER26" s="6">
        <v>2</v>
      </c>
      <c r="ES26" s="6">
        <v>7</v>
      </c>
      <c r="ET26" s="6">
        <v>4</v>
      </c>
      <c r="EU26" s="6">
        <v>9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1</v>
      </c>
      <c r="FG26" s="6">
        <v>0</v>
      </c>
      <c r="FH26" s="6">
        <v>0</v>
      </c>
      <c r="FI26" s="6">
        <v>1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1</v>
      </c>
      <c r="FP26" s="6">
        <v>0</v>
      </c>
      <c r="FQ26" s="6">
        <v>0</v>
      </c>
      <c r="FR26" s="6">
        <v>0</v>
      </c>
      <c r="FS26" s="6">
        <v>1</v>
      </c>
      <c r="FT26" s="6">
        <v>0</v>
      </c>
      <c r="FU26" s="6">
        <v>1</v>
      </c>
      <c r="FV26" s="6">
        <v>0</v>
      </c>
      <c r="FW26" s="6">
        <v>2</v>
      </c>
      <c r="FX26" s="6">
        <v>0</v>
      </c>
      <c r="FY26" s="6">
        <v>0</v>
      </c>
      <c r="FZ26" s="6">
        <v>0</v>
      </c>
      <c r="GA26" s="6">
        <v>0</v>
      </c>
      <c r="GB26" s="6">
        <v>1</v>
      </c>
      <c r="GC26" s="6">
        <f>COUNTIF(Sheet1!$O:$O,Delivery!$A26&amp;"KGL"&amp;Delivery!GC$25)</f>
        <v>0</v>
      </c>
      <c r="GD26" s="6">
        <f>COUNTIF(Sheet1!$O:$O,Delivery!$A26&amp;"KGL"&amp;Delivery!GD$25)</f>
        <v>0</v>
      </c>
      <c r="GE26" s="6">
        <f>COUNTIF(Sheet1!$O:$O,Delivery!$A26&amp;"KGL"&amp;Delivery!GE$25)</f>
        <v>0</v>
      </c>
      <c r="GF26" s="6">
        <f>COUNTIF(Sheet1!$O:$O,Delivery!$A26&amp;"KGL"&amp;Delivery!GF$25)</f>
        <v>0</v>
      </c>
      <c r="GG26" s="6">
        <f>COUNTIF(Sheet1!$O:$O,Delivery!$A26&amp;"KGL"&amp;Delivery!GG$25)</f>
        <v>0</v>
      </c>
      <c r="GH26" s="6">
        <f>COUNTIF(Sheet1!$O:$O,Delivery!$A26&amp;"KGL"&amp;Delivery!GH$25)</f>
        <v>0</v>
      </c>
      <c r="GI26" s="6">
        <f>COUNTIF(Sheet1!$O:$O,Delivery!$A26&amp;"KGL"&amp;Delivery!GI$25)</f>
        <v>0</v>
      </c>
      <c r="GJ26" s="6">
        <f>COUNTIF(Sheet1!$O:$O,Delivery!$A26&amp;"KGL"&amp;Delivery!GJ$25)</f>
        <v>0</v>
      </c>
      <c r="GK26" s="6">
        <f>COUNTIF(Sheet1!$O:$O,Delivery!$A26&amp;"KGL"&amp;Delivery!GK$25)</f>
        <v>0</v>
      </c>
      <c r="GL26" s="6">
        <f>COUNTIF(Sheet1!$O:$O,Delivery!$A26&amp;"KGL"&amp;Delivery!GL$25)</f>
        <v>0</v>
      </c>
      <c r="GM26" s="6">
        <f>COUNTIF(Sheet1!$O:$O,Delivery!$A26&amp;"KGL"&amp;Delivery!GM$25)</f>
        <v>0</v>
      </c>
      <c r="GN26" s="6">
        <f>COUNTIF(Sheet1!$O:$O,Delivery!$A26&amp;"KGL"&amp;Delivery!GN$25)</f>
        <v>0</v>
      </c>
      <c r="GO26" s="6">
        <f>COUNTIF(Sheet1!$O:$O,Delivery!$A26&amp;"KGL"&amp;Delivery!GO$25)</f>
        <v>0</v>
      </c>
      <c r="GP26" s="6">
        <f>COUNTIF(Sheet1!$O:$O,Delivery!$A26&amp;"KGL"&amp;Delivery!GP$25)</f>
        <v>1</v>
      </c>
      <c r="GQ26" s="6">
        <f>COUNTIF(Sheet1!$O:$O,Delivery!$A26&amp;"KGL"&amp;Delivery!GQ$25)</f>
        <v>0</v>
      </c>
      <c r="GR26" s="6">
        <f>COUNTIF(Sheet1!$O:$O,Delivery!$A26&amp;"KGL"&amp;Delivery!GR$25)</f>
        <v>0</v>
      </c>
      <c r="GS26" s="6">
        <f>COUNTIF(Sheet1!$O:$O,Delivery!$A26&amp;"KGL"&amp;Delivery!GS$25)</f>
        <v>0</v>
      </c>
      <c r="GT26" s="6">
        <f>COUNTIF(Sheet1!$O:$O,Delivery!$A26&amp;"KGL"&amp;Delivery!GT$25)</f>
        <v>0</v>
      </c>
      <c r="GU26" s="6">
        <f>COUNTIF(Sheet1!$O:$O,Delivery!$A26&amp;"KGL"&amp;Delivery!GU$25)</f>
        <v>0</v>
      </c>
      <c r="GV26" s="6">
        <f>COUNTIF(Sheet1!$O:$O,Delivery!$A26&amp;"KGL"&amp;Delivery!GV$25)</f>
        <v>0</v>
      </c>
      <c r="GW26" s="6">
        <f>COUNTIF(Sheet1!$O:$O,Delivery!$A26&amp;"KGL"&amp;Delivery!GW$25)</f>
        <v>0</v>
      </c>
      <c r="GX26" s="6">
        <f>COUNTIF(Sheet1!$O:$O,Delivery!$A26&amp;"KGL"&amp;Delivery!GX$25)</f>
        <v>0</v>
      </c>
      <c r="GY26" s="6">
        <f>COUNTIF(Sheet1!$O:$O,Delivery!$A26&amp;"KGL"&amp;Delivery!GY$25)</f>
        <v>0</v>
      </c>
      <c r="GZ26" s="6">
        <f>COUNTIF(Sheet1!$O:$O,Delivery!$A26&amp;"KGL"&amp;Delivery!GZ$25)</f>
        <v>0</v>
      </c>
      <c r="HA26" s="6">
        <f>COUNTIF(Sheet1!$O:$O,Delivery!$A26&amp;"KGL"&amp;Delivery!HA$25)</f>
        <v>0</v>
      </c>
      <c r="HB26" s="6">
        <f>COUNTIF(Sheet1!$O:$O,Delivery!$A26&amp;"KGL"&amp;Delivery!HB$25)</f>
        <v>0</v>
      </c>
      <c r="HC26" s="6">
        <f>COUNTIF(Sheet1!$O:$O,Delivery!$A26&amp;"KGL"&amp;Delivery!HC$25)</f>
        <v>0</v>
      </c>
      <c r="HD26" s="6">
        <f>COUNTIF(Sheet1!$O:$O,Delivery!$A26&amp;"KGL"&amp;Delivery!HD$25)</f>
        <v>0</v>
      </c>
      <c r="HE26" s="6">
        <f>COUNTIF(Sheet1!$O:$O,Delivery!$A26&amp;"KGL"&amp;Delivery!HE$25)</f>
        <v>0</v>
      </c>
      <c r="HF26" s="6">
        <f>COUNTIF(Sheet1!$O:$O,Delivery!$A26&amp;"KGL"&amp;Delivery!HF$25)</f>
        <v>0</v>
      </c>
      <c r="HG26" s="6">
        <f>COUNTIF(Sheet1!$O:$O,Delivery!$A26&amp;"KGL"&amp;Delivery!HG$25)</f>
        <v>0</v>
      </c>
      <c r="HH26" s="6">
        <f>COUNTIF(Sheet1!$O:$O,Delivery!$A26&amp;"KGL"&amp;Delivery!HH$25)</f>
        <v>0</v>
      </c>
      <c r="HI26" s="6">
        <f>COUNTIF(Sheet1!$O:$O,Delivery!$A26&amp;"KGL"&amp;Delivery!HI$25)</f>
        <v>3</v>
      </c>
      <c r="HJ26" s="6">
        <f>COUNTIF(Sheet1!$O:$O,Delivery!$A26&amp;"KGL"&amp;Delivery!HJ$25)</f>
        <v>1</v>
      </c>
      <c r="HK26" s="6">
        <f>COUNTIF(Sheet1!$O:$O,Delivery!$A26&amp;"KGL"&amp;Delivery!HK$25)</f>
        <v>0</v>
      </c>
      <c r="HL26" s="6">
        <f>COUNTIF(Sheet1!$O:$O,Delivery!$A26&amp;"KGL"&amp;Delivery!HL$25)</f>
        <v>3</v>
      </c>
      <c r="HM26" s="6">
        <f>COUNTIF(Sheet1!$O:$O,Delivery!$A26&amp;"KGL"&amp;Delivery!HM$25)</f>
        <v>1</v>
      </c>
      <c r="HN26" s="6">
        <f>COUNTIF(Sheet1!$O:$O,Delivery!$A26&amp;"KGL"&amp;Delivery!HN$25)</f>
        <v>0</v>
      </c>
      <c r="HO26" s="6">
        <f>COUNTIF(Sheet1!$O:$O,Delivery!$A26&amp;"KGL"&amp;Delivery!HO$25)</f>
        <v>0</v>
      </c>
      <c r="HP26" s="6">
        <f>COUNTIF(Sheet1!$O:$O,Delivery!$A26&amp;"KGL"&amp;Delivery!HP$25)</f>
        <v>2</v>
      </c>
      <c r="HQ26" s="6">
        <f>COUNTIF(Sheet1!$O:$O,Delivery!$A26&amp;"KGL"&amp;Delivery!HQ$25)</f>
        <v>3</v>
      </c>
      <c r="HR26" s="6">
        <f>COUNTIF(Sheet1!$O:$O,Delivery!$A26&amp;"KGL"&amp;Delivery!HR$25)</f>
        <v>0</v>
      </c>
      <c r="HS26" s="6">
        <f>COUNTIF(Sheet1!$O:$O,Delivery!$A26&amp;"KGL"&amp;Delivery!HS$25)</f>
        <v>3</v>
      </c>
      <c r="HT26" s="6">
        <f>COUNTIF(Sheet1!$O:$O,Delivery!$A26&amp;"KGL"&amp;Delivery!HT$25)</f>
        <v>2</v>
      </c>
      <c r="HU26" s="6">
        <f>COUNTIF(Sheet1!$O:$O,Delivery!$A26&amp;"KGL"&amp;Delivery!HU$25)</f>
        <v>0</v>
      </c>
      <c r="HV26" s="6">
        <f>COUNTIF(Sheet1!$O:$O,Delivery!$A26&amp;"KGL"&amp;Delivery!HV$25)</f>
        <v>0</v>
      </c>
      <c r="HW26" s="6">
        <f>COUNTIF(Sheet1!$O:$O,Delivery!$A26&amp;"KGL"&amp;Delivery!HW$25)</f>
        <v>0</v>
      </c>
      <c r="HX26" s="6">
        <f>COUNTIF(Sheet1!$O:$O,Delivery!$A26&amp;"KGL"&amp;Delivery!HX$25)</f>
        <v>0</v>
      </c>
      <c r="HY26" s="6">
        <f>COUNTIF(Sheet1!$O:$O,Delivery!$A26&amp;"KGL"&amp;Delivery!HY$25)</f>
        <v>0</v>
      </c>
      <c r="HZ26" s="6">
        <f>COUNTIF(Sheet1!$O:$O,Delivery!$A26&amp;"KGL"&amp;Delivery!HZ$25)</f>
        <v>0</v>
      </c>
      <c r="IA26" s="6">
        <f>COUNTIF(Sheet1!$O:$O,Delivery!$A26&amp;"KGL"&amp;Delivery!IA$25)</f>
        <v>0</v>
      </c>
      <c r="IB26" s="6">
        <f>COUNTIF(Sheet1!$O:$O,Delivery!$A26&amp;"KGL"&amp;Delivery!IB$25)</f>
        <v>0</v>
      </c>
      <c r="IC26" s="6">
        <f>COUNTIF(Sheet1!$O:$O,Delivery!$A26&amp;"KGL"&amp;Delivery!IC$25)</f>
        <v>0</v>
      </c>
      <c r="ID26" s="6">
        <f>COUNTIF(Sheet1!$O:$O,Delivery!$A26&amp;"KGL"&amp;Delivery!ID$25)</f>
        <v>0</v>
      </c>
      <c r="IE26" s="6">
        <f>COUNTIF(Sheet1!$O:$O,Delivery!$A26&amp;"KGL"&amp;Delivery!IE$25)</f>
        <v>0</v>
      </c>
      <c r="IF26" s="6">
        <f>COUNTIF(Sheet1!$O:$O,Delivery!$A26&amp;"KGL"&amp;Delivery!IF$25)</f>
        <v>0</v>
      </c>
      <c r="IG26" s="6">
        <f>COUNTIF(Sheet1!$O:$O,Delivery!$A26&amp;"KGL"&amp;Delivery!IG$25)</f>
        <v>0</v>
      </c>
      <c r="IH26" s="6">
        <f>COUNTIF(Sheet1!$O:$O,Delivery!$A26&amp;"KGL"&amp;Delivery!IH$25)</f>
        <v>0</v>
      </c>
      <c r="II26" s="6">
        <f>COUNTIF(Sheet1!$O:$O,Delivery!$A26&amp;"KGL"&amp;Delivery!II$25)</f>
        <v>0</v>
      </c>
      <c r="IJ26" s="6">
        <f>COUNTIF(Sheet1!$O:$O,Delivery!$A26&amp;"KGL"&amp;Delivery!IJ$25)</f>
        <v>0</v>
      </c>
      <c r="IK26" s="6">
        <f>COUNTIF(Sheet1!$O:$O,Delivery!$A26&amp;"KGL"&amp;Delivery!IK$25)</f>
        <v>0</v>
      </c>
      <c r="IL26" s="6">
        <f>COUNTIF(Sheet1!$O:$O,Delivery!$A26&amp;"KGL"&amp;Delivery!IL$25)</f>
        <v>0</v>
      </c>
      <c r="IM26" s="6">
        <f>COUNTIF(Sheet1!$O:$O,Delivery!$A26&amp;"KGL"&amp;Delivery!IM$25)</f>
        <v>0</v>
      </c>
      <c r="IN26" s="6">
        <f>COUNTIF(Sheet1!$O:$O,Delivery!$A26&amp;"KGL"&amp;Delivery!IN$25)</f>
        <v>0</v>
      </c>
      <c r="IO26" s="6">
        <f>COUNTIF(Sheet1!$O:$O,Delivery!$A26&amp;"KGL"&amp;Delivery!IO$25)</f>
        <v>0</v>
      </c>
      <c r="IP26" s="6">
        <f>COUNTIF(Sheet1!$O:$O,Delivery!$A26&amp;"KGL"&amp;Delivery!IP$25)</f>
        <v>0</v>
      </c>
    </row>
    <row r="27" spans="1:250" s="113" customFormat="1" x14ac:dyDescent="0.3">
      <c r="A27" s="7" t="s">
        <v>206</v>
      </c>
      <c r="B27" s="6">
        <v>0</v>
      </c>
      <c r="C27" s="6">
        <v>0</v>
      </c>
      <c r="D27" s="6">
        <v>2</v>
      </c>
      <c r="E27" s="6">
        <v>1</v>
      </c>
      <c r="F27" s="6">
        <v>0</v>
      </c>
      <c r="G27" s="6">
        <v>0</v>
      </c>
      <c r="H27" s="6">
        <v>1</v>
      </c>
      <c r="I27" s="6">
        <v>0</v>
      </c>
      <c r="J27" s="6">
        <v>1</v>
      </c>
      <c r="K27" s="6">
        <v>0</v>
      </c>
      <c r="L27" s="6">
        <v>1</v>
      </c>
      <c r="M27" s="6">
        <v>0</v>
      </c>
      <c r="N27" s="6">
        <v>0</v>
      </c>
      <c r="O27" s="6">
        <v>1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1</v>
      </c>
      <c r="W27" s="6">
        <v>1</v>
      </c>
      <c r="X27" s="6">
        <v>1</v>
      </c>
      <c r="Y27" s="6">
        <v>1</v>
      </c>
      <c r="Z27" s="6">
        <v>0</v>
      </c>
      <c r="AA27" s="6">
        <v>0</v>
      </c>
      <c r="AB27" s="6">
        <v>1</v>
      </c>
      <c r="AC27" s="6">
        <v>0</v>
      </c>
      <c r="AD27" s="6">
        <v>0</v>
      </c>
      <c r="AE27" s="6">
        <v>0</v>
      </c>
      <c r="AF27" s="6">
        <v>1</v>
      </c>
      <c r="AG27" s="6">
        <v>1</v>
      </c>
      <c r="AH27" s="6">
        <v>0</v>
      </c>
      <c r="AI27" s="6">
        <v>0</v>
      </c>
      <c r="AJ27" s="6">
        <v>1</v>
      </c>
      <c r="AK27" s="6">
        <v>1</v>
      </c>
      <c r="AL27" s="6">
        <v>1</v>
      </c>
      <c r="AM27" s="6">
        <v>1</v>
      </c>
      <c r="AN27" s="6">
        <v>1</v>
      </c>
      <c r="AO27" s="6">
        <v>0</v>
      </c>
      <c r="AP27" s="6">
        <v>0</v>
      </c>
      <c r="AQ27" s="6">
        <v>1</v>
      </c>
      <c r="AR27" s="6">
        <v>1</v>
      </c>
      <c r="AS27" s="6">
        <v>2</v>
      </c>
      <c r="AT27" s="6">
        <v>1</v>
      </c>
      <c r="AU27" s="6">
        <v>1</v>
      </c>
      <c r="AV27" s="6">
        <v>0</v>
      </c>
      <c r="AW27" s="6">
        <v>1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1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2</v>
      </c>
      <c r="CA27" s="6">
        <v>0</v>
      </c>
      <c r="CB27" s="6">
        <v>0</v>
      </c>
      <c r="CC27" s="6">
        <v>1</v>
      </c>
      <c r="CD27" s="6">
        <v>1</v>
      </c>
      <c r="CE27" s="6">
        <v>0</v>
      </c>
      <c r="CF27" s="6">
        <v>0</v>
      </c>
      <c r="CG27" s="6">
        <v>0</v>
      </c>
      <c r="CH27" s="6">
        <v>1</v>
      </c>
      <c r="CI27" s="6">
        <v>1</v>
      </c>
      <c r="CJ27" s="6">
        <v>1</v>
      </c>
      <c r="CK27" s="6">
        <v>1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2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1</v>
      </c>
      <c r="DP27" s="6">
        <v>1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1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1</v>
      </c>
      <c r="EL27" s="6">
        <v>1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2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f>COUNTIF(Sheet1!$O:$O,Delivery!$A27&amp;"KGL"&amp;Delivery!GC$25)</f>
        <v>0</v>
      </c>
      <c r="GD27" s="6">
        <f>COUNTIF(Sheet1!$O:$O,Delivery!$A27&amp;"KGL"&amp;Delivery!GD$25)</f>
        <v>0</v>
      </c>
      <c r="GE27" s="6">
        <f>COUNTIF(Sheet1!$O:$O,Delivery!$A27&amp;"KGL"&amp;Delivery!GE$25)</f>
        <v>0</v>
      </c>
      <c r="GF27" s="6">
        <f>COUNTIF(Sheet1!$O:$O,Delivery!$A27&amp;"KGL"&amp;Delivery!GF$25)</f>
        <v>0</v>
      </c>
      <c r="GG27" s="6">
        <f>COUNTIF(Sheet1!$O:$O,Delivery!$A27&amp;"KGL"&amp;Delivery!GG$25)</f>
        <v>0</v>
      </c>
      <c r="GH27" s="6">
        <f>COUNTIF(Sheet1!$O:$O,Delivery!$A27&amp;"KGL"&amp;Delivery!GH$25)</f>
        <v>0</v>
      </c>
      <c r="GI27" s="6">
        <f>COUNTIF(Sheet1!$O:$O,Delivery!$A27&amp;"KGL"&amp;Delivery!GI$25)</f>
        <v>0</v>
      </c>
      <c r="GJ27" s="6">
        <f>COUNTIF(Sheet1!$O:$O,Delivery!$A27&amp;"KGL"&amp;Delivery!GJ$25)</f>
        <v>0</v>
      </c>
      <c r="GK27" s="6">
        <f>COUNTIF(Sheet1!$O:$O,Delivery!$A27&amp;"KGL"&amp;Delivery!GK$25)</f>
        <v>0</v>
      </c>
      <c r="GL27" s="6">
        <f>COUNTIF(Sheet1!$O:$O,Delivery!$A27&amp;"KGL"&amp;Delivery!GL$25)</f>
        <v>0</v>
      </c>
      <c r="GM27" s="6">
        <f>COUNTIF(Sheet1!$O:$O,Delivery!$A27&amp;"KGL"&amp;Delivery!GM$25)</f>
        <v>0</v>
      </c>
      <c r="GN27" s="6">
        <f>COUNTIF(Sheet1!$O:$O,Delivery!$A27&amp;"KGL"&amp;Delivery!GN$25)</f>
        <v>0</v>
      </c>
      <c r="GO27" s="6">
        <f>COUNTIF(Sheet1!$O:$O,Delivery!$A27&amp;"KGL"&amp;Delivery!GO$25)</f>
        <v>0</v>
      </c>
      <c r="GP27" s="6">
        <f>COUNTIF(Sheet1!$O:$O,Delivery!$A27&amp;"KGL"&amp;Delivery!GP$25)</f>
        <v>0</v>
      </c>
      <c r="GQ27" s="6">
        <f>COUNTIF(Sheet1!$O:$O,Delivery!$A27&amp;"KGL"&amp;Delivery!GQ$25)</f>
        <v>0</v>
      </c>
      <c r="GR27" s="6">
        <f>COUNTIF(Sheet1!$O:$O,Delivery!$A27&amp;"KGL"&amp;Delivery!GR$25)</f>
        <v>1</v>
      </c>
      <c r="GS27" s="6">
        <f>COUNTIF(Sheet1!$O:$O,Delivery!$A27&amp;"KGL"&amp;Delivery!GS$25)</f>
        <v>0</v>
      </c>
      <c r="GT27" s="6">
        <f>COUNTIF(Sheet1!$O:$O,Delivery!$A27&amp;"KGL"&amp;Delivery!GT$25)</f>
        <v>0</v>
      </c>
      <c r="GU27" s="6">
        <f>COUNTIF(Sheet1!$O:$O,Delivery!$A27&amp;"KGL"&amp;Delivery!GU$25)</f>
        <v>0</v>
      </c>
      <c r="GV27" s="6">
        <f>COUNTIF(Sheet1!$O:$O,Delivery!$A27&amp;"KGL"&amp;Delivery!GV$25)</f>
        <v>1</v>
      </c>
      <c r="GW27" s="6">
        <f>COUNTIF(Sheet1!$O:$O,Delivery!$A27&amp;"KGL"&amp;Delivery!GW$25)</f>
        <v>0</v>
      </c>
      <c r="GX27" s="6">
        <f>COUNTIF(Sheet1!$O:$O,Delivery!$A27&amp;"KGL"&amp;Delivery!GX$25)</f>
        <v>1</v>
      </c>
      <c r="GY27" s="6">
        <f>COUNTIF(Sheet1!$O:$O,Delivery!$A27&amp;"KGL"&amp;Delivery!GY$25)</f>
        <v>0</v>
      </c>
      <c r="GZ27" s="6">
        <f>COUNTIF(Sheet1!$O:$O,Delivery!$A27&amp;"KGL"&amp;Delivery!GZ$25)</f>
        <v>0</v>
      </c>
      <c r="HA27" s="6">
        <f>COUNTIF(Sheet1!$O:$O,Delivery!$A27&amp;"KGL"&amp;Delivery!HA$25)</f>
        <v>0</v>
      </c>
      <c r="HB27" s="6">
        <f>COUNTIF(Sheet1!$O:$O,Delivery!$A27&amp;"KGL"&amp;Delivery!HB$25)</f>
        <v>2</v>
      </c>
      <c r="HC27" s="6">
        <f>COUNTIF(Sheet1!$O:$O,Delivery!$A27&amp;"KGL"&amp;Delivery!HC$25)</f>
        <v>0</v>
      </c>
      <c r="HD27" s="6">
        <f>COUNTIF(Sheet1!$O:$O,Delivery!$A27&amp;"KGL"&amp;Delivery!HD$25)</f>
        <v>4</v>
      </c>
      <c r="HE27" s="6">
        <f>COUNTIF(Sheet1!$O:$O,Delivery!$A27&amp;"KGL"&amp;Delivery!HE$25)</f>
        <v>1</v>
      </c>
      <c r="HF27" s="6">
        <f>COUNTIF(Sheet1!$O:$O,Delivery!$A27&amp;"KGL"&amp;Delivery!HF$25)</f>
        <v>0</v>
      </c>
      <c r="HG27" s="6">
        <f>COUNTIF(Sheet1!$O:$O,Delivery!$A27&amp;"KGL"&amp;Delivery!HG$25)</f>
        <v>0</v>
      </c>
      <c r="HH27" s="6">
        <f>COUNTIF(Sheet1!$O:$O,Delivery!$A27&amp;"KGL"&amp;Delivery!HH$25)</f>
        <v>0</v>
      </c>
      <c r="HI27" s="6">
        <f>COUNTIF(Sheet1!$O:$O,Delivery!$A27&amp;"KGL"&amp;Delivery!HI$25)</f>
        <v>0</v>
      </c>
      <c r="HJ27" s="6">
        <f>COUNTIF(Sheet1!$O:$O,Delivery!$A27&amp;"KGL"&amp;Delivery!HJ$25)</f>
        <v>0</v>
      </c>
      <c r="HK27" s="6">
        <f>COUNTIF(Sheet1!$O:$O,Delivery!$A27&amp;"KGL"&amp;Delivery!HK$25)</f>
        <v>0</v>
      </c>
      <c r="HL27" s="6">
        <f>COUNTIF(Sheet1!$O:$O,Delivery!$A27&amp;"KGL"&amp;Delivery!HL$25)</f>
        <v>0</v>
      </c>
      <c r="HM27" s="6">
        <f>COUNTIF(Sheet1!$O:$O,Delivery!$A27&amp;"KGL"&amp;Delivery!HM$25)</f>
        <v>1</v>
      </c>
      <c r="HN27" s="6">
        <f>COUNTIF(Sheet1!$O:$O,Delivery!$A27&amp;"KGL"&amp;Delivery!HN$25)</f>
        <v>0</v>
      </c>
      <c r="HO27" s="6">
        <f>COUNTIF(Sheet1!$O:$O,Delivery!$A27&amp;"KGL"&amp;Delivery!HO$25)</f>
        <v>0</v>
      </c>
      <c r="HP27" s="6">
        <f>COUNTIF(Sheet1!$O:$O,Delivery!$A27&amp;"KGL"&amp;Delivery!HP$25)</f>
        <v>0</v>
      </c>
      <c r="HQ27" s="6">
        <f>COUNTIF(Sheet1!$O:$O,Delivery!$A27&amp;"KGL"&amp;Delivery!HQ$25)</f>
        <v>0</v>
      </c>
      <c r="HR27" s="6">
        <f>COUNTIF(Sheet1!$O:$O,Delivery!$A27&amp;"KGL"&amp;Delivery!HR$25)</f>
        <v>3</v>
      </c>
      <c r="HS27" s="6">
        <f>COUNTIF(Sheet1!$O:$O,Delivery!$A27&amp;"KGL"&amp;Delivery!HS$25)</f>
        <v>3</v>
      </c>
      <c r="HT27" s="6">
        <f>COUNTIF(Sheet1!$O:$O,Delivery!$A27&amp;"KGL"&amp;Delivery!HT$25)</f>
        <v>6</v>
      </c>
      <c r="HU27" s="6">
        <f>COUNTIF(Sheet1!$O:$O,Delivery!$A27&amp;"KGL"&amp;Delivery!HU$25)</f>
        <v>2</v>
      </c>
      <c r="HV27" s="6">
        <f>COUNTIF(Sheet1!$O:$O,Delivery!$A27&amp;"KGL"&amp;Delivery!HV$25)</f>
        <v>0</v>
      </c>
      <c r="HW27" s="6">
        <f>COUNTIF(Sheet1!$O:$O,Delivery!$A27&amp;"KGL"&amp;Delivery!HW$25)</f>
        <v>0</v>
      </c>
      <c r="HX27" s="6">
        <f>COUNTIF(Sheet1!$O:$O,Delivery!$A27&amp;"KGL"&amp;Delivery!HX$25)</f>
        <v>0</v>
      </c>
      <c r="HY27" s="6">
        <f>COUNTIF(Sheet1!$O:$O,Delivery!$A27&amp;"KGL"&amp;Delivery!HY$25)</f>
        <v>0</v>
      </c>
      <c r="HZ27" s="6">
        <f>COUNTIF(Sheet1!$O:$O,Delivery!$A27&amp;"KGL"&amp;Delivery!HZ$25)</f>
        <v>0</v>
      </c>
      <c r="IA27" s="6">
        <f>COUNTIF(Sheet1!$O:$O,Delivery!$A27&amp;"KGL"&amp;Delivery!IA$25)</f>
        <v>0</v>
      </c>
      <c r="IB27" s="6">
        <f>COUNTIF(Sheet1!$O:$O,Delivery!$A27&amp;"KGL"&amp;Delivery!IB$25)</f>
        <v>0</v>
      </c>
      <c r="IC27" s="6">
        <f>COUNTIF(Sheet1!$O:$O,Delivery!$A27&amp;"KGL"&amp;Delivery!IC$25)</f>
        <v>0</v>
      </c>
      <c r="ID27" s="6">
        <f>COUNTIF(Sheet1!$O:$O,Delivery!$A27&amp;"KGL"&amp;Delivery!ID$25)</f>
        <v>0</v>
      </c>
      <c r="IE27" s="6">
        <f>COUNTIF(Sheet1!$O:$O,Delivery!$A27&amp;"KGL"&amp;Delivery!IE$25)</f>
        <v>0</v>
      </c>
      <c r="IF27" s="6">
        <f>COUNTIF(Sheet1!$O:$O,Delivery!$A27&amp;"KGL"&amp;Delivery!IF$25)</f>
        <v>2</v>
      </c>
      <c r="IG27" s="6">
        <f>COUNTIF(Sheet1!$O:$O,Delivery!$A27&amp;"KGL"&amp;Delivery!IG$25)</f>
        <v>1</v>
      </c>
      <c r="IH27" s="6">
        <f>COUNTIF(Sheet1!$O:$O,Delivery!$A27&amp;"KGL"&amp;Delivery!IH$25)</f>
        <v>2</v>
      </c>
      <c r="II27" s="6">
        <f>COUNTIF(Sheet1!$O:$O,Delivery!$A27&amp;"KGL"&amp;Delivery!II$25)</f>
        <v>0</v>
      </c>
      <c r="IJ27" s="6">
        <f>COUNTIF(Sheet1!$O:$O,Delivery!$A27&amp;"KGL"&amp;Delivery!IJ$25)</f>
        <v>0</v>
      </c>
      <c r="IK27" s="6">
        <f>COUNTIF(Sheet1!$O:$O,Delivery!$A27&amp;"KGL"&amp;Delivery!IK$25)</f>
        <v>0</v>
      </c>
      <c r="IL27" s="6">
        <f>COUNTIF(Sheet1!$O:$O,Delivery!$A27&amp;"KGL"&amp;Delivery!IL$25)</f>
        <v>0</v>
      </c>
      <c r="IM27" s="6">
        <f>COUNTIF(Sheet1!$O:$O,Delivery!$A27&amp;"KGL"&amp;Delivery!IM$25)</f>
        <v>0</v>
      </c>
      <c r="IN27" s="6">
        <f>COUNTIF(Sheet1!$O:$O,Delivery!$A27&amp;"KGL"&amp;Delivery!IN$25)</f>
        <v>0</v>
      </c>
      <c r="IO27" s="6">
        <f>COUNTIF(Sheet1!$O:$O,Delivery!$A27&amp;"KGL"&amp;Delivery!IO$25)</f>
        <v>0</v>
      </c>
      <c r="IP27" s="6">
        <f>COUNTIF(Sheet1!$O:$O,Delivery!$A27&amp;"KGL"&amp;Delivery!IP$25)</f>
        <v>0</v>
      </c>
    </row>
    <row r="28" spans="1:250" s="113" customFormat="1" x14ac:dyDescent="0.3">
      <c r="A28" s="7" t="s">
        <v>1</v>
      </c>
      <c r="B28" s="6">
        <v>0</v>
      </c>
      <c r="C28" s="6">
        <v>2</v>
      </c>
      <c r="D28" s="6">
        <v>4</v>
      </c>
      <c r="E28" s="6">
        <v>2</v>
      </c>
      <c r="F28" s="6">
        <v>0</v>
      </c>
      <c r="G28" s="6">
        <v>3</v>
      </c>
      <c r="H28" s="6">
        <v>3</v>
      </c>
      <c r="I28" s="6">
        <v>1</v>
      </c>
      <c r="J28" s="6">
        <v>1</v>
      </c>
      <c r="K28" s="6">
        <v>8</v>
      </c>
      <c r="L28" s="6">
        <v>0</v>
      </c>
      <c r="M28" s="6">
        <v>0</v>
      </c>
      <c r="N28" s="6">
        <v>1</v>
      </c>
      <c r="O28" s="6">
        <v>0</v>
      </c>
      <c r="P28" s="6">
        <v>0</v>
      </c>
      <c r="Q28" s="6">
        <v>0</v>
      </c>
      <c r="R28" s="6">
        <v>2</v>
      </c>
      <c r="S28" s="6">
        <v>1</v>
      </c>
      <c r="T28" s="6">
        <v>0</v>
      </c>
      <c r="U28" s="6">
        <v>0</v>
      </c>
      <c r="V28" s="6">
        <v>1</v>
      </c>
      <c r="W28" s="6">
        <v>1</v>
      </c>
      <c r="X28" s="6">
        <v>1</v>
      </c>
      <c r="Y28" s="6">
        <v>1</v>
      </c>
      <c r="Z28" s="6">
        <v>0</v>
      </c>
      <c r="AA28" s="6">
        <v>0</v>
      </c>
      <c r="AB28" s="6">
        <v>0</v>
      </c>
      <c r="AC28" s="6">
        <v>1</v>
      </c>
      <c r="AD28" s="6">
        <v>0</v>
      </c>
      <c r="AE28" s="6">
        <v>1</v>
      </c>
      <c r="AF28" s="6">
        <v>0</v>
      </c>
      <c r="AG28" s="6">
        <v>0</v>
      </c>
      <c r="AH28" s="6">
        <v>0</v>
      </c>
      <c r="AI28" s="6">
        <v>0</v>
      </c>
      <c r="AJ28" s="6">
        <v>1</v>
      </c>
      <c r="AK28" s="6">
        <v>2</v>
      </c>
      <c r="AL28" s="6">
        <v>2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1</v>
      </c>
      <c r="AT28" s="6">
        <v>0</v>
      </c>
      <c r="AU28" s="6">
        <v>1</v>
      </c>
      <c r="AV28" s="6">
        <v>0</v>
      </c>
      <c r="AW28" s="6">
        <v>3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1</v>
      </c>
      <c r="BN28" s="6">
        <v>0</v>
      </c>
      <c r="BO28" s="6">
        <v>0</v>
      </c>
      <c r="BP28" s="6">
        <v>0</v>
      </c>
      <c r="BQ28" s="6">
        <v>0</v>
      </c>
      <c r="BR28" s="6">
        <v>1</v>
      </c>
      <c r="BS28" s="6">
        <v>0</v>
      </c>
      <c r="BT28" s="6">
        <v>1</v>
      </c>
      <c r="BU28" s="6">
        <v>1</v>
      </c>
      <c r="BV28" s="6">
        <v>1</v>
      </c>
      <c r="BW28" s="6">
        <v>4</v>
      </c>
      <c r="BX28" s="6">
        <v>0</v>
      </c>
      <c r="BY28" s="6">
        <v>1</v>
      </c>
      <c r="BZ28" s="6">
        <v>1</v>
      </c>
      <c r="CA28" s="6">
        <v>2</v>
      </c>
      <c r="CB28" s="6">
        <v>1</v>
      </c>
      <c r="CC28" s="6">
        <v>4</v>
      </c>
      <c r="CD28" s="6">
        <v>0</v>
      </c>
      <c r="CE28" s="6">
        <v>0</v>
      </c>
      <c r="CF28" s="6">
        <v>0</v>
      </c>
      <c r="CG28" s="6">
        <v>1</v>
      </c>
      <c r="CH28" s="6">
        <v>0</v>
      </c>
      <c r="CI28" s="6">
        <v>0</v>
      </c>
      <c r="CJ28" s="6">
        <v>2</v>
      </c>
      <c r="CK28" s="6">
        <v>0</v>
      </c>
      <c r="CL28" s="6">
        <v>0</v>
      </c>
      <c r="CM28" s="6">
        <v>0</v>
      </c>
      <c r="CN28" s="6">
        <v>0</v>
      </c>
      <c r="CO28" s="6">
        <v>3</v>
      </c>
      <c r="CP28" s="6">
        <v>2</v>
      </c>
      <c r="CQ28" s="6">
        <v>1</v>
      </c>
      <c r="CR28" s="6">
        <v>2</v>
      </c>
      <c r="CS28" s="6">
        <v>0</v>
      </c>
      <c r="CT28" s="6">
        <v>1</v>
      </c>
      <c r="CU28" s="6">
        <v>1</v>
      </c>
      <c r="CV28" s="6">
        <v>1</v>
      </c>
      <c r="CW28" s="6">
        <v>0</v>
      </c>
      <c r="CX28" s="6">
        <v>0</v>
      </c>
      <c r="CY28" s="6">
        <v>3</v>
      </c>
      <c r="CZ28" s="6">
        <v>0</v>
      </c>
      <c r="DA28" s="6">
        <v>4</v>
      </c>
      <c r="DB28" s="6">
        <v>3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1</v>
      </c>
      <c r="DI28" s="6">
        <v>0</v>
      </c>
      <c r="DJ28" s="6">
        <v>1</v>
      </c>
      <c r="DK28" s="6">
        <v>3</v>
      </c>
      <c r="DL28" s="6">
        <v>1</v>
      </c>
      <c r="DM28" s="6">
        <v>0</v>
      </c>
      <c r="DN28" s="6">
        <v>0</v>
      </c>
      <c r="DO28" s="6">
        <v>1</v>
      </c>
      <c r="DP28" s="6">
        <v>0</v>
      </c>
      <c r="DQ28" s="6">
        <v>1</v>
      </c>
      <c r="DR28" s="6">
        <v>1</v>
      </c>
      <c r="DS28" s="6">
        <v>0</v>
      </c>
      <c r="DT28" s="6">
        <v>0</v>
      </c>
      <c r="DU28" s="6">
        <v>0</v>
      </c>
      <c r="DV28" s="6">
        <v>4</v>
      </c>
      <c r="DW28" s="6">
        <v>0</v>
      </c>
      <c r="DX28" s="6">
        <v>4</v>
      </c>
      <c r="DY28" s="6">
        <v>2</v>
      </c>
      <c r="DZ28" s="6">
        <v>8</v>
      </c>
      <c r="EA28" s="6">
        <v>2</v>
      </c>
      <c r="EB28" s="6">
        <v>0</v>
      </c>
      <c r="EC28" s="6">
        <v>2</v>
      </c>
      <c r="ED28" s="6">
        <v>0</v>
      </c>
      <c r="EE28" s="6">
        <v>0</v>
      </c>
      <c r="EF28" s="6">
        <v>0</v>
      </c>
      <c r="EG28" s="6">
        <v>4</v>
      </c>
      <c r="EH28" s="6">
        <v>0</v>
      </c>
      <c r="EI28" s="6">
        <v>0</v>
      </c>
      <c r="EJ28" s="6">
        <v>1</v>
      </c>
      <c r="EK28" s="6">
        <v>3</v>
      </c>
      <c r="EL28" s="6">
        <v>3</v>
      </c>
      <c r="EM28" s="6">
        <v>2</v>
      </c>
      <c r="EN28" s="6">
        <v>0</v>
      </c>
      <c r="EO28" s="6">
        <v>1</v>
      </c>
      <c r="EP28" s="6">
        <v>0</v>
      </c>
      <c r="EQ28" s="6">
        <v>1</v>
      </c>
      <c r="ER28" s="6">
        <v>1</v>
      </c>
      <c r="ES28" s="6">
        <v>2</v>
      </c>
      <c r="ET28" s="6">
        <v>0</v>
      </c>
      <c r="EU28" s="6">
        <v>2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  <c r="FB28" s="6">
        <v>0</v>
      </c>
      <c r="FC28" s="6">
        <v>0</v>
      </c>
      <c r="FD28" s="6">
        <v>0</v>
      </c>
      <c r="FE28" s="6">
        <v>0</v>
      </c>
      <c r="FF28" s="6">
        <v>0</v>
      </c>
      <c r="FG28" s="6">
        <v>0</v>
      </c>
      <c r="FH28" s="6">
        <v>0</v>
      </c>
      <c r="FI28" s="6">
        <v>0</v>
      </c>
      <c r="FJ28" s="6">
        <v>2</v>
      </c>
      <c r="FK28" s="6">
        <v>0</v>
      </c>
      <c r="FL28" s="6">
        <v>0</v>
      </c>
      <c r="FM28" s="6">
        <v>0</v>
      </c>
      <c r="FN28" s="6">
        <v>0</v>
      </c>
      <c r="FO28" s="6">
        <v>0</v>
      </c>
      <c r="FP28" s="6">
        <v>0</v>
      </c>
      <c r="FQ28" s="6">
        <v>0</v>
      </c>
      <c r="FR28" s="6">
        <v>0</v>
      </c>
      <c r="FS28" s="6">
        <v>0</v>
      </c>
      <c r="FT28" s="6">
        <v>0</v>
      </c>
      <c r="FU28" s="6">
        <v>0</v>
      </c>
      <c r="FV28" s="6">
        <v>0</v>
      </c>
      <c r="FW28" s="6">
        <v>0</v>
      </c>
      <c r="FX28" s="6">
        <v>0</v>
      </c>
      <c r="FY28" s="6">
        <v>0</v>
      </c>
      <c r="FZ28" s="6">
        <v>0</v>
      </c>
      <c r="GA28" s="6">
        <v>0</v>
      </c>
      <c r="GB28" s="6">
        <v>0</v>
      </c>
      <c r="GC28" s="6">
        <f>COUNTIF(Sheet1!$O:$O,Delivery!$A28&amp;"KGL"&amp;Delivery!GC$25)</f>
        <v>0</v>
      </c>
      <c r="GD28" s="6">
        <f>COUNTIF(Sheet1!$O:$O,Delivery!$A28&amp;"KGL"&amp;Delivery!GD$25)</f>
        <v>0</v>
      </c>
      <c r="GE28" s="6">
        <f>COUNTIF(Sheet1!$O:$O,Delivery!$A28&amp;"KGL"&amp;Delivery!GE$25)</f>
        <v>0</v>
      </c>
      <c r="GF28" s="6">
        <f>COUNTIF(Sheet1!$O:$O,Delivery!$A28&amp;"KGL"&amp;Delivery!GF$25)</f>
        <v>0</v>
      </c>
      <c r="GG28" s="6">
        <f>COUNTIF(Sheet1!$O:$O,Delivery!$A28&amp;"KGL"&amp;Delivery!GG$25)</f>
        <v>0</v>
      </c>
      <c r="GH28" s="6">
        <f>COUNTIF(Sheet1!$O:$O,Delivery!$A28&amp;"KGL"&amp;Delivery!GH$25)</f>
        <v>0</v>
      </c>
      <c r="GI28" s="6">
        <f>COUNTIF(Sheet1!$O:$O,Delivery!$A28&amp;"KGL"&amp;Delivery!GI$25)</f>
        <v>0</v>
      </c>
      <c r="GJ28" s="6">
        <f>COUNTIF(Sheet1!$O:$O,Delivery!$A28&amp;"KGL"&amp;Delivery!GJ$25)</f>
        <v>0</v>
      </c>
      <c r="GK28" s="6">
        <f>COUNTIF(Sheet1!$O:$O,Delivery!$A28&amp;"KGL"&amp;Delivery!GK$25)</f>
        <v>0</v>
      </c>
      <c r="GL28" s="6">
        <f>COUNTIF(Sheet1!$O:$O,Delivery!$A28&amp;"KGL"&amp;Delivery!GL$25)</f>
        <v>0</v>
      </c>
      <c r="GM28" s="6">
        <f>COUNTIF(Sheet1!$O:$O,Delivery!$A28&amp;"KGL"&amp;Delivery!GM$25)</f>
        <v>0</v>
      </c>
      <c r="GN28" s="6">
        <f>COUNTIF(Sheet1!$O:$O,Delivery!$A28&amp;"KGL"&amp;Delivery!GN$25)</f>
        <v>0</v>
      </c>
      <c r="GO28" s="6">
        <f>COUNTIF(Sheet1!$O:$O,Delivery!$A28&amp;"KGL"&amp;Delivery!GO$25)</f>
        <v>0</v>
      </c>
      <c r="GP28" s="6">
        <f>COUNTIF(Sheet1!$O:$O,Delivery!$A28&amp;"KGL"&amp;Delivery!GP$25)</f>
        <v>0</v>
      </c>
      <c r="GQ28" s="6">
        <f>COUNTIF(Sheet1!$O:$O,Delivery!$A28&amp;"KGL"&amp;Delivery!GQ$25)</f>
        <v>0</v>
      </c>
      <c r="GR28" s="6">
        <f>COUNTIF(Sheet1!$O:$O,Delivery!$A28&amp;"KGL"&amp;Delivery!GR$25)</f>
        <v>0</v>
      </c>
      <c r="GS28" s="6">
        <f>COUNTIF(Sheet1!$O:$O,Delivery!$A28&amp;"KGL"&amp;Delivery!GS$25)</f>
        <v>0</v>
      </c>
      <c r="GT28" s="6">
        <f>COUNTIF(Sheet1!$O:$O,Delivery!$A28&amp;"KGL"&amp;Delivery!GT$25)</f>
        <v>0</v>
      </c>
      <c r="GU28" s="6">
        <f>COUNTIF(Sheet1!$O:$O,Delivery!$A28&amp;"KGL"&amp;Delivery!GU$25)</f>
        <v>0</v>
      </c>
      <c r="GV28" s="6">
        <f>COUNTIF(Sheet1!$O:$O,Delivery!$A28&amp;"KGL"&amp;Delivery!GV$25)</f>
        <v>0</v>
      </c>
      <c r="GW28" s="6">
        <f>COUNTIF(Sheet1!$O:$O,Delivery!$A28&amp;"KGL"&amp;Delivery!GW$25)</f>
        <v>0</v>
      </c>
      <c r="GX28" s="6">
        <f>COUNTIF(Sheet1!$O:$O,Delivery!$A28&amp;"KGL"&amp;Delivery!GX$25)</f>
        <v>0</v>
      </c>
      <c r="GY28" s="6">
        <f>COUNTIF(Sheet1!$O:$O,Delivery!$A28&amp;"KGL"&amp;Delivery!GY$25)</f>
        <v>0</v>
      </c>
      <c r="GZ28" s="6">
        <f>COUNTIF(Sheet1!$O:$O,Delivery!$A28&amp;"KGL"&amp;Delivery!GZ$25)</f>
        <v>0</v>
      </c>
      <c r="HA28" s="6">
        <f>COUNTIF(Sheet1!$O:$O,Delivery!$A28&amp;"KGL"&amp;Delivery!HA$25)</f>
        <v>0</v>
      </c>
      <c r="HB28" s="6">
        <f>COUNTIF(Sheet1!$O:$O,Delivery!$A28&amp;"KGL"&amp;Delivery!HB$25)</f>
        <v>0</v>
      </c>
      <c r="HC28" s="6">
        <f>COUNTIF(Sheet1!$O:$O,Delivery!$A28&amp;"KGL"&amp;Delivery!HC$25)</f>
        <v>0</v>
      </c>
      <c r="HD28" s="6">
        <f>COUNTIF(Sheet1!$O:$O,Delivery!$A28&amp;"KGL"&amp;Delivery!HD$25)</f>
        <v>1</v>
      </c>
      <c r="HE28" s="6">
        <f>COUNTIF(Sheet1!$O:$O,Delivery!$A28&amp;"KGL"&amp;Delivery!HE$25)</f>
        <v>1</v>
      </c>
      <c r="HF28" s="6">
        <f>COUNTIF(Sheet1!$O:$O,Delivery!$A28&amp;"KGL"&amp;Delivery!HF$25)</f>
        <v>0</v>
      </c>
      <c r="HG28" s="6">
        <f>COUNTIF(Sheet1!$O:$O,Delivery!$A28&amp;"KGL"&amp;Delivery!HG$25)</f>
        <v>0</v>
      </c>
      <c r="HH28" s="6">
        <f>COUNTIF(Sheet1!$O:$O,Delivery!$A28&amp;"KGL"&amp;Delivery!HH$25)</f>
        <v>0</v>
      </c>
      <c r="HI28" s="6">
        <f>COUNTIF(Sheet1!$O:$O,Delivery!$A28&amp;"KGL"&amp;Delivery!HI$25)</f>
        <v>0</v>
      </c>
      <c r="HJ28" s="6">
        <f>COUNTIF(Sheet1!$O:$O,Delivery!$A28&amp;"KGL"&amp;Delivery!HJ$25)</f>
        <v>0</v>
      </c>
      <c r="HK28" s="6">
        <f>COUNTIF(Sheet1!$O:$O,Delivery!$A28&amp;"KGL"&amp;Delivery!HK$25)</f>
        <v>0</v>
      </c>
      <c r="HL28" s="6">
        <f>COUNTIF(Sheet1!$O:$O,Delivery!$A28&amp;"KGL"&amp;Delivery!HL$25)</f>
        <v>0</v>
      </c>
      <c r="HM28" s="6">
        <f>COUNTIF(Sheet1!$O:$O,Delivery!$A28&amp;"KGL"&amp;Delivery!HM$25)</f>
        <v>0</v>
      </c>
      <c r="HN28" s="6">
        <f>COUNTIF(Sheet1!$O:$O,Delivery!$A28&amp;"KGL"&amp;Delivery!HN$25)</f>
        <v>0</v>
      </c>
      <c r="HO28" s="6">
        <f>COUNTIF(Sheet1!$O:$O,Delivery!$A28&amp;"KGL"&amp;Delivery!HO$25)</f>
        <v>0</v>
      </c>
      <c r="HP28" s="6">
        <f>COUNTIF(Sheet1!$O:$O,Delivery!$A28&amp;"KGL"&amp;Delivery!HP$25)</f>
        <v>0</v>
      </c>
      <c r="HQ28" s="6">
        <f>COUNTIF(Sheet1!$O:$O,Delivery!$A28&amp;"KGL"&amp;Delivery!HQ$25)</f>
        <v>2</v>
      </c>
      <c r="HR28" s="6">
        <f>COUNTIF(Sheet1!$O:$O,Delivery!$A28&amp;"KGL"&amp;Delivery!HR$25)</f>
        <v>0</v>
      </c>
      <c r="HS28" s="6">
        <f>COUNTIF(Sheet1!$O:$O,Delivery!$A28&amp;"KGL"&amp;Delivery!HS$25)</f>
        <v>0</v>
      </c>
      <c r="HT28" s="6">
        <f>COUNTIF(Sheet1!$O:$O,Delivery!$A28&amp;"KGL"&amp;Delivery!HT$25)</f>
        <v>0</v>
      </c>
      <c r="HU28" s="6">
        <f>COUNTIF(Sheet1!$O:$O,Delivery!$A28&amp;"KGL"&amp;Delivery!HU$25)</f>
        <v>0</v>
      </c>
      <c r="HV28" s="6">
        <f>COUNTIF(Sheet1!$O:$O,Delivery!$A28&amp;"KGL"&amp;Delivery!HV$25)</f>
        <v>0</v>
      </c>
      <c r="HW28" s="6">
        <f>COUNTIF(Sheet1!$O:$O,Delivery!$A28&amp;"KGL"&amp;Delivery!HW$25)</f>
        <v>0</v>
      </c>
      <c r="HX28" s="6">
        <f>COUNTIF(Sheet1!$O:$O,Delivery!$A28&amp;"KGL"&amp;Delivery!HX$25)</f>
        <v>0</v>
      </c>
      <c r="HY28" s="6">
        <f>COUNTIF(Sheet1!$O:$O,Delivery!$A28&amp;"KGL"&amp;Delivery!HY$25)</f>
        <v>0</v>
      </c>
      <c r="HZ28" s="6">
        <f>COUNTIF(Sheet1!$O:$O,Delivery!$A28&amp;"KGL"&amp;Delivery!HZ$25)</f>
        <v>0</v>
      </c>
      <c r="IA28" s="6">
        <f>COUNTIF(Sheet1!$O:$O,Delivery!$A28&amp;"KGL"&amp;Delivery!IA$25)</f>
        <v>0</v>
      </c>
      <c r="IB28" s="6">
        <f>COUNTIF(Sheet1!$O:$O,Delivery!$A28&amp;"KGL"&amp;Delivery!IB$25)</f>
        <v>0</v>
      </c>
      <c r="IC28" s="6">
        <f>COUNTIF(Sheet1!$O:$O,Delivery!$A28&amp;"KGL"&amp;Delivery!IC$25)</f>
        <v>0</v>
      </c>
      <c r="ID28" s="6">
        <f>COUNTIF(Sheet1!$O:$O,Delivery!$A28&amp;"KGL"&amp;Delivery!ID$25)</f>
        <v>0</v>
      </c>
      <c r="IE28" s="6">
        <f>COUNTIF(Sheet1!$O:$O,Delivery!$A28&amp;"KGL"&amp;Delivery!IE$25)</f>
        <v>0</v>
      </c>
      <c r="IF28" s="6">
        <f>COUNTIF(Sheet1!$O:$O,Delivery!$A28&amp;"KGL"&amp;Delivery!IF$25)</f>
        <v>1</v>
      </c>
      <c r="IG28" s="6">
        <f>COUNTIF(Sheet1!$O:$O,Delivery!$A28&amp;"KGL"&amp;Delivery!IG$25)</f>
        <v>1</v>
      </c>
      <c r="IH28" s="6">
        <f>COUNTIF(Sheet1!$O:$O,Delivery!$A28&amp;"KGL"&amp;Delivery!IH$25)</f>
        <v>0</v>
      </c>
      <c r="II28" s="6">
        <f>COUNTIF(Sheet1!$O:$O,Delivery!$A28&amp;"KGL"&amp;Delivery!II$25)</f>
        <v>0</v>
      </c>
      <c r="IJ28" s="6">
        <f>COUNTIF(Sheet1!$O:$O,Delivery!$A28&amp;"KGL"&amp;Delivery!IJ$25)</f>
        <v>0</v>
      </c>
      <c r="IK28" s="6">
        <f>COUNTIF(Sheet1!$O:$O,Delivery!$A28&amp;"KGL"&amp;Delivery!IK$25)</f>
        <v>0</v>
      </c>
      <c r="IL28" s="6">
        <f>COUNTIF(Sheet1!$O:$O,Delivery!$A28&amp;"KGL"&amp;Delivery!IL$25)</f>
        <v>0</v>
      </c>
      <c r="IM28" s="6">
        <f>COUNTIF(Sheet1!$O:$O,Delivery!$A28&amp;"KGL"&amp;Delivery!IM$25)</f>
        <v>0</v>
      </c>
      <c r="IN28" s="6">
        <f>COUNTIF(Sheet1!$O:$O,Delivery!$A28&amp;"KGL"&amp;Delivery!IN$25)</f>
        <v>0</v>
      </c>
      <c r="IO28" s="6">
        <f>COUNTIF(Sheet1!$O:$O,Delivery!$A28&amp;"KGL"&amp;Delivery!IO$25)</f>
        <v>0</v>
      </c>
      <c r="IP28" s="6">
        <f>COUNTIF(Sheet1!$O:$O,Delivery!$A28&amp;"KGL"&amp;Delivery!IP$25)</f>
        <v>0</v>
      </c>
    </row>
    <row r="29" spans="1:250" s="113" customFormat="1" x14ac:dyDescent="0.3">
      <c r="A29" s="7" t="s">
        <v>44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1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1</v>
      </c>
      <c r="DZ29" s="6">
        <v>0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</v>
      </c>
      <c r="EN29" s="6">
        <v>0</v>
      </c>
      <c r="EO29" s="6">
        <v>0</v>
      </c>
      <c r="EP29" s="6">
        <v>0</v>
      </c>
      <c r="EQ29" s="6">
        <v>0</v>
      </c>
      <c r="ER29" s="6">
        <v>0</v>
      </c>
      <c r="ES29" s="6">
        <v>0</v>
      </c>
      <c r="ET29" s="6">
        <v>0</v>
      </c>
      <c r="EU29" s="6">
        <v>0</v>
      </c>
      <c r="EV29" s="6">
        <v>0</v>
      </c>
      <c r="EW29" s="6">
        <v>0</v>
      </c>
      <c r="EX29" s="6">
        <v>0</v>
      </c>
      <c r="EY29" s="6">
        <v>0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1</v>
      </c>
      <c r="FJ29" s="6">
        <v>0</v>
      </c>
      <c r="FK29" s="6">
        <v>0</v>
      </c>
      <c r="FL29" s="6">
        <v>1</v>
      </c>
      <c r="FM29" s="6">
        <v>0</v>
      </c>
      <c r="FN29" s="6">
        <v>0</v>
      </c>
      <c r="FO29" s="6">
        <v>2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f>COUNTIF(Sheet1!$O:$O,Delivery!$A29&amp;"KGL"&amp;Delivery!GC$25)</f>
        <v>0</v>
      </c>
      <c r="GD29" s="6">
        <f>COUNTIF(Sheet1!$O:$O,Delivery!$A29&amp;"KGL"&amp;Delivery!GD$25)</f>
        <v>0</v>
      </c>
      <c r="GE29" s="6">
        <f>COUNTIF(Sheet1!$O:$O,Delivery!$A29&amp;"KGL"&amp;Delivery!GE$25)</f>
        <v>0</v>
      </c>
      <c r="GF29" s="6">
        <f>COUNTIF(Sheet1!$O:$O,Delivery!$A29&amp;"KGL"&amp;Delivery!GF$25)</f>
        <v>0</v>
      </c>
      <c r="GG29" s="6">
        <f>COUNTIF(Sheet1!$O:$O,Delivery!$A29&amp;"KGL"&amp;Delivery!GG$25)</f>
        <v>1</v>
      </c>
      <c r="GH29" s="6">
        <f>COUNTIF(Sheet1!$O:$O,Delivery!$A29&amp;"KGL"&amp;Delivery!GH$25)</f>
        <v>0</v>
      </c>
      <c r="GI29" s="6">
        <f>COUNTIF(Sheet1!$O:$O,Delivery!$A29&amp;"KGL"&amp;Delivery!GI$25)</f>
        <v>0</v>
      </c>
      <c r="GJ29" s="6">
        <f>COUNTIF(Sheet1!$O:$O,Delivery!$A29&amp;"KGL"&amp;Delivery!GJ$25)</f>
        <v>0</v>
      </c>
      <c r="GK29" s="6">
        <f>COUNTIF(Sheet1!$O:$O,Delivery!$A29&amp;"KGL"&amp;Delivery!GK$25)</f>
        <v>0</v>
      </c>
      <c r="GL29" s="6">
        <f>COUNTIF(Sheet1!$O:$O,Delivery!$A29&amp;"KGL"&amp;Delivery!GL$25)</f>
        <v>0</v>
      </c>
      <c r="GM29" s="6">
        <f>COUNTIF(Sheet1!$O:$O,Delivery!$A29&amp;"KGL"&amp;Delivery!GM$25)</f>
        <v>0</v>
      </c>
      <c r="GN29" s="6">
        <f>COUNTIF(Sheet1!$O:$O,Delivery!$A29&amp;"KGL"&amp;Delivery!GN$25)</f>
        <v>0</v>
      </c>
      <c r="GO29" s="6">
        <f>COUNTIF(Sheet1!$O:$O,Delivery!$A29&amp;"KGL"&amp;Delivery!GO$25)</f>
        <v>0</v>
      </c>
      <c r="GP29" s="6">
        <f>COUNTIF(Sheet1!$O:$O,Delivery!$A29&amp;"KGL"&amp;Delivery!GP$25)</f>
        <v>0</v>
      </c>
      <c r="GQ29" s="6">
        <f>COUNTIF(Sheet1!$O:$O,Delivery!$A29&amp;"KGL"&amp;Delivery!GQ$25)</f>
        <v>0</v>
      </c>
      <c r="GR29" s="6">
        <f>COUNTIF(Sheet1!$O:$O,Delivery!$A29&amp;"KGL"&amp;Delivery!GR$25)</f>
        <v>0</v>
      </c>
      <c r="GS29" s="6">
        <f>COUNTIF(Sheet1!$O:$O,Delivery!$A29&amp;"KGL"&amp;Delivery!GS$25)</f>
        <v>0</v>
      </c>
      <c r="GT29" s="6">
        <f>COUNTIF(Sheet1!$O:$O,Delivery!$A29&amp;"KGL"&amp;Delivery!GT$25)</f>
        <v>0</v>
      </c>
      <c r="GU29" s="6">
        <f>COUNTIF(Sheet1!$O:$O,Delivery!$A29&amp;"KGL"&amp;Delivery!GU$25)</f>
        <v>0</v>
      </c>
      <c r="GV29" s="6">
        <f>COUNTIF(Sheet1!$O:$O,Delivery!$A29&amp;"KGL"&amp;Delivery!GV$25)</f>
        <v>0</v>
      </c>
      <c r="GW29" s="6">
        <f>COUNTIF(Sheet1!$O:$O,Delivery!$A29&amp;"KGL"&amp;Delivery!GW$25)</f>
        <v>0</v>
      </c>
      <c r="GX29" s="6">
        <f>COUNTIF(Sheet1!$O:$O,Delivery!$A29&amp;"KGL"&amp;Delivery!GX$25)</f>
        <v>0</v>
      </c>
      <c r="GY29" s="6">
        <f>COUNTIF(Sheet1!$O:$O,Delivery!$A29&amp;"KGL"&amp;Delivery!GY$25)</f>
        <v>0</v>
      </c>
      <c r="GZ29" s="6">
        <f>COUNTIF(Sheet1!$O:$O,Delivery!$A29&amp;"KGL"&amp;Delivery!GZ$25)</f>
        <v>0</v>
      </c>
      <c r="HA29" s="6">
        <f>COUNTIF(Sheet1!$O:$O,Delivery!$A29&amp;"KGL"&amp;Delivery!HA$25)</f>
        <v>0</v>
      </c>
      <c r="HB29" s="6">
        <f>COUNTIF(Sheet1!$O:$O,Delivery!$A29&amp;"KGL"&amp;Delivery!HB$25)</f>
        <v>0</v>
      </c>
      <c r="HC29" s="6">
        <f>COUNTIF(Sheet1!$O:$O,Delivery!$A29&amp;"KGL"&amp;Delivery!HC$25)</f>
        <v>0</v>
      </c>
      <c r="HD29" s="6">
        <f>COUNTIF(Sheet1!$O:$O,Delivery!$A29&amp;"KGL"&amp;Delivery!HD$25)</f>
        <v>1</v>
      </c>
      <c r="HE29" s="6">
        <f>COUNTIF(Sheet1!$O:$O,Delivery!$A29&amp;"KGL"&amp;Delivery!HE$25)</f>
        <v>0</v>
      </c>
      <c r="HF29" s="6">
        <f>COUNTIF(Sheet1!$O:$O,Delivery!$A29&amp;"KGL"&amp;Delivery!HF$25)</f>
        <v>1</v>
      </c>
      <c r="HG29" s="6">
        <f>COUNTIF(Sheet1!$O:$O,Delivery!$A29&amp;"KGL"&amp;Delivery!HG$25)</f>
        <v>0</v>
      </c>
      <c r="HH29" s="6">
        <f>COUNTIF(Sheet1!$O:$O,Delivery!$A29&amp;"KGL"&amp;Delivery!HH$25)</f>
        <v>0</v>
      </c>
      <c r="HI29" s="6">
        <f>COUNTIF(Sheet1!$O:$O,Delivery!$A29&amp;"KGL"&amp;Delivery!HI$25)</f>
        <v>0</v>
      </c>
      <c r="HJ29" s="6">
        <f>COUNTIF(Sheet1!$O:$O,Delivery!$A29&amp;"KGL"&amp;Delivery!HJ$25)</f>
        <v>0</v>
      </c>
      <c r="HK29" s="6">
        <f>COUNTIF(Sheet1!$O:$O,Delivery!$A29&amp;"KGL"&amp;Delivery!HK$25)</f>
        <v>0</v>
      </c>
      <c r="HL29" s="6">
        <f>COUNTIF(Sheet1!$O:$O,Delivery!$A29&amp;"KGL"&amp;Delivery!HL$25)</f>
        <v>0</v>
      </c>
      <c r="HM29" s="6">
        <f>COUNTIF(Sheet1!$O:$O,Delivery!$A29&amp;"KGL"&amp;Delivery!HM$25)</f>
        <v>1</v>
      </c>
      <c r="HN29" s="6">
        <f>COUNTIF(Sheet1!$O:$O,Delivery!$A29&amp;"KGL"&amp;Delivery!HN$25)</f>
        <v>0</v>
      </c>
      <c r="HO29" s="6">
        <f>COUNTIF(Sheet1!$O:$O,Delivery!$A29&amp;"KGL"&amp;Delivery!HO$25)</f>
        <v>0</v>
      </c>
      <c r="HP29" s="6">
        <f>COUNTIF(Sheet1!$O:$O,Delivery!$A29&amp;"KGL"&amp;Delivery!HP$25)</f>
        <v>0</v>
      </c>
      <c r="HQ29" s="6">
        <f>COUNTIF(Sheet1!$O:$O,Delivery!$A29&amp;"KGL"&amp;Delivery!HQ$25)</f>
        <v>0</v>
      </c>
      <c r="HR29" s="6">
        <f>COUNTIF(Sheet1!$O:$O,Delivery!$A29&amp;"KGL"&amp;Delivery!HR$25)</f>
        <v>0</v>
      </c>
      <c r="HS29" s="6">
        <f>COUNTIF(Sheet1!$O:$O,Delivery!$A29&amp;"KGL"&amp;Delivery!HS$25)</f>
        <v>1</v>
      </c>
      <c r="HT29" s="6">
        <f>COUNTIF(Sheet1!$O:$O,Delivery!$A29&amp;"KGL"&amp;Delivery!HT$25)</f>
        <v>1</v>
      </c>
      <c r="HU29" s="6">
        <f>COUNTIF(Sheet1!$O:$O,Delivery!$A29&amp;"KGL"&amp;Delivery!HU$25)</f>
        <v>0</v>
      </c>
      <c r="HV29" s="6">
        <f>COUNTIF(Sheet1!$O:$O,Delivery!$A29&amp;"KGL"&amp;Delivery!HV$25)</f>
        <v>0</v>
      </c>
      <c r="HW29" s="6">
        <f>COUNTIF(Sheet1!$O:$O,Delivery!$A29&amp;"KGL"&amp;Delivery!HW$25)</f>
        <v>0</v>
      </c>
      <c r="HX29" s="6">
        <f>COUNTIF(Sheet1!$O:$O,Delivery!$A29&amp;"KGL"&amp;Delivery!HX$25)</f>
        <v>0</v>
      </c>
      <c r="HY29" s="6">
        <f>COUNTIF(Sheet1!$O:$O,Delivery!$A29&amp;"KGL"&amp;Delivery!HY$25)</f>
        <v>0</v>
      </c>
      <c r="HZ29" s="6">
        <f>COUNTIF(Sheet1!$O:$O,Delivery!$A29&amp;"KGL"&amp;Delivery!HZ$25)</f>
        <v>0</v>
      </c>
      <c r="IA29" s="6">
        <f>COUNTIF(Sheet1!$O:$O,Delivery!$A29&amp;"KGL"&amp;Delivery!IA$25)</f>
        <v>0</v>
      </c>
      <c r="IB29" s="6">
        <f>COUNTIF(Sheet1!$O:$O,Delivery!$A29&amp;"KGL"&amp;Delivery!IB$25)</f>
        <v>0</v>
      </c>
      <c r="IC29" s="6">
        <f>COUNTIF(Sheet1!$O:$O,Delivery!$A29&amp;"KGL"&amp;Delivery!IC$25)</f>
        <v>0</v>
      </c>
      <c r="ID29" s="6">
        <f>COUNTIF(Sheet1!$O:$O,Delivery!$A29&amp;"KGL"&amp;Delivery!ID$25)</f>
        <v>0</v>
      </c>
      <c r="IE29" s="6">
        <f>COUNTIF(Sheet1!$O:$O,Delivery!$A29&amp;"KGL"&amp;Delivery!IE$25)</f>
        <v>1</v>
      </c>
      <c r="IF29" s="6">
        <f>COUNTIF(Sheet1!$O:$O,Delivery!$A29&amp;"KGL"&amp;Delivery!IF$25)</f>
        <v>2</v>
      </c>
      <c r="IG29" s="6">
        <f>COUNTIF(Sheet1!$O:$O,Delivery!$A29&amp;"KGL"&amp;Delivery!IG$25)</f>
        <v>1</v>
      </c>
      <c r="IH29" s="6">
        <f>COUNTIF(Sheet1!$O:$O,Delivery!$A29&amp;"KGL"&amp;Delivery!IH$25)</f>
        <v>0</v>
      </c>
      <c r="II29" s="6">
        <f>COUNTIF(Sheet1!$O:$O,Delivery!$A29&amp;"KGL"&amp;Delivery!II$25)</f>
        <v>1</v>
      </c>
      <c r="IJ29" s="6">
        <f>COUNTIF(Sheet1!$O:$O,Delivery!$A29&amp;"KGL"&amp;Delivery!IJ$25)</f>
        <v>0</v>
      </c>
      <c r="IK29" s="6">
        <f>COUNTIF(Sheet1!$O:$O,Delivery!$A29&amp;"KGL"&amp;Delivery!IK$25)</f>
        <v>0</v>
      </c>
      <c r="IL29" s="6">
        <f>COUNTIF(Sheet1!$O:$O,Delivery!$A29&amp;"KGL"&amp;Delivery!IL$25)</f>
        <v>0</v>
      </c>
      <c r="IM29" s="6">
        <f>COUNTIF(Sheet1!$O:$O,Delivery!$A29&amp;"KGL"&amp;Delivery!IM$25)</f>
        <v>0</v>
      </c>
      <c r="IN29" s="6">
        <f>COUNTIF(Sheet1!$O:$O,Delivery!$A29&amp;"KGL"&amp;Delivery!IN$25)</f>
        <v>0</v>
      </c>
      <c r="IO29" s="6">
        <f>COUNTIF(Sheet1!$O:$O,Delivery!$A29&amp;"KGL"&amp;Delivery!IO$25)</f>
        <v>0</v>
      </c>
      <c r="IP29" s="6">
        <f>COUNTIF(Sheet1!$O:$O,Delivery!$A29&amp;"KGL"&amp;Delivery!IP$25)</f>
        <v>0</v>
      </c>
    </row>
    <row r="30" spans="1:250" s="113" customFormat="1" x14ac:dyDescent="0.3">
      <c r="A30" s="7" t="s">
        <v>5</v>
      </c>
      <c r="B30" s="6">
        <v>2</v>
      </c>
      <c r="C30" s="6">
        <v>0</v>
      </c>
      <c r="D30" s="6">
        <v>2</v>
      </c>
      <c r="E30" s="6">
        <v>0</v>
      </c>
      <c r="F30" s="6">
        <v>0</v>
      </c>
      <c r="G30" s="6">
        <v>1</v>
      </c>
      <c r="H30" s="6">
        <v>1</v>
      </c>
      <c r="I30" s="6">
        <v>1</v>
      </c>
      <c r="J30" s="6">
        <v>2</v>
      </c>
      <c r="K30" s="6">
        <v>0</v>
      </c>
      <c r="L30" s="6">
        <v>1</v>
      </c>
      <c r="M30" s="6">
        <v>0</v>
      </c>
      <c r="N30" s="6">
        <v>1</v>
      </c>
      <c r="O30" s="6">
        <v>1</v>
      </c>
      <c r="P30" s="6">
        <v>1</v>
      </c>
      <c r="Q30" s="6">
        <v>0</v>
      </c>
      <c r="R30" s="6">
        <v>0</v>
      </c>
      <c r="S30" s="6">
        <v>0</v>
      </c>
      <c r="T30" s="6">
        <v>0</v>
      </c>
      <c r="U30" s="6">
        <v>1</v>
      </c>
      <c r="V30" s="6">
        <v>0</v>
      </c>
      <c r="W30" s="6">
        <v>1</v>
      </c>
      <c r="X30" s="6">
        <v>2</v>
      </c>
      <c r="Y30" s="6">
        <v>0</v>
      </c>
      <c r="Z30" s="6">
        <v>2</v>
      </c>
      <c r="AA30" s="6">
        <v>0</v>
      </c>
      <c r="AB30" s="6">
        <v>0</v>
      </c>
      <c r="AC30" s="6">
        <v>1</v>
      </c>
      <c r="AD30" s="6">
        <v>0</v>
      </c>
      <c r="AE30" s="6">
        <v>0</v>
      </c>
      <c r="AF30" s="6">
        <v>1</v>
      </c>
      <c r="AG30" s="6">
        <v>0</v>
      </c>
      <c r="AH30" s="6">
        <v>0</v>
      </c>
      <c r="AI30" s="6">
        <v>0</v>
      </c>
      <c r="AJ30" s="6">
        <v>1</v>
      </c>
      <c r="AK30" s="6">
        <v>1</v>
      </c>
      <c r="AL30" s="6">
        <v>2</v>
      </c>
      <c r="AM30" s="6">
        <v>3</v>
      </c>
      <c r="AN30" s="6">
        <v>2</v>
      </c>
      <c r="AO30" s="6">
        <v>0</v>
      </c>
      <c r="AP30" s="6">
        <v>2</v>
      </c>
      <c r="AQ30" s="6">
        <v>0</v>
      </c>
      <c r="AR30" s="6">
        <v>0</v>
      </c>
      <c r="AS30" s="6">
        <v>1</v>
      </c>
      <c r="AT30" s="6">
        <v>1</v>
      </c>
      <c r="AU30" s="6">
        <v>5</v>
      </c>
      <c r="AV30" s="6">
        <v>0</v>
      </c>
      <c r="AW30" s="6">
        <v>1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1</v>
      </c>
      <c r="BM30" s="6">
        <v>1</v>
      </c>
      <c r="BN30" s="6">
        <v>0</v>
      </c>
      <c r="BO30" s="6">
        <v>0</v>
      </c>
      <c r="BP30" s="6">
        <v>1</v>
      </c>
      <c r="BQ30" s="6">
        <v>0</v>
      </c>
      <c r="BR30" s="6">
        <v>0</v>
      </c>
      <c r="BS30" s="6">
        <v>1</v>
      </c>
      <c r="BT30" s="6">
        <v>2</v>
      </c>
      <c r="BU30" s="6">
        <v>0</v>
      </c>
      <c r="BV30" s="6">
        <v>0</v>
      </c>
      <c r="BW30" s="6">
        <v>0</v>
      </c>
      <c r="BX30" s="6">
        <v>0</v>
      </c>
      <c r="BY30" s="6">
        <v>2</v>
      </c>
      <c r="BZ30" s="6">
        <v>0</v>
      </c>
      <c r="CA30" s="6">
        <v>1</v>
      </c>
      <c r="CB30" s="6">
        <v>0</v>
      </c>
      <c r="CC30" s="6">
        <v>4</v>
      </c>
      <c r="CD30" s="6">
        <v>1</v>
      </c>
      <c r="CE30" s="6">
        <v>0</v>
      </c>
      <c r="CF30" s="6">
        <v>4</v>
      </c>
      <c r="CG30" s="6">
        <v>4</v>
      </c>
      <c r="CH30" s="6">
        <v>2</v>
      </c>
      <c r="CI30" s="6">
        <v>2</v>
      </c>
      <c r="CJ30" s="6">
        <v>3</v>
      </c>
      <c r="CK30" s="6">
        <v>1</v>
      </c>
      <c r="CL30" s="6">
        <v>0</v>
      </c>
      <c r="CM30" s="6">
        <v>2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2</v>
      </c>
      <c r="CV30" s="6">
        <v>0</v>
      </c>
      <c r="CW30" s="6">
        <v>0</v>
      </c>
      <c r="CX30" s="6">
        <v>0</v>
      </c>
      <c r="CY30" s="6">
        <v>1</v>
      </c>
      <c r="CZ30" s="6">
        <v>0</v>
      </c>
      <c r="DA30" s="6">
        <v>2</v>
      </c>
      <c r="DB30" s="6">
        <v>3</v>
      </c>
      <c r="DC30" s="6">
        <v>1</v>
      </c>
      <c r="DD30" s="6">
        <v>5</v>
      </c>
      <c r="DE30" s="6">
        <v>1</v>
      </c>
      <c r="DF30" s="6">
        <v>2</v>
      </c>
      <c r="DG30" s="6">
        <v>0</v>
      </c>
      <c r="DH30" s="6">
        <v>0</v>
      </c>
      <c r="DI30" s="6">
        <v>1</v>
      </c>
      <c r="DJ30" s="6">
        <v>0</v>
      </c>
      <c r="DK30" s="6">
        <v>3</v>
      </c>
      <c r="DL30" s="6">
        <v>1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2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2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f>COUNTIF(Sheet1!$O:$O,Delivery!$A30&amp;"KGL"&amp;Delivery!GC$25)</f>
        <v>0</v>
      </c>
      <c r="GD30" s="6">
        <f>COUNTIF(Sheet1!$O:$O,Delivery!$A30&amp;"KGL"&amp;Delivery!GD$25)</f>
        <v>0</v>
      </c>
      <c r="GE30" s="6">
        <f>COUNTIF(Sheet1!$O:$O,Delivery!$A30&amp;"KGL"&amp;Delivery!GE$25)</f>
        <v>0</v>
      </c>
      <c r="GF30" s="6">
        <f>COUNTIF(Sheet1!$O:$O,Delivery!$A30&amp;"KGL"&amp;Delivery!GF$25)</f>
        <v>0</v>
      </c>
      <c r="GG30" s="6">
        <f>COUNTIF(Sheet1!$O:$O,Delivery!$A30&amp;"KGL"&amp;Delivery!GG$25)</f>
        <v>0</v>
      </c>
      <c r="GH30" s="6">
        <f>COUNTIF(Sheet1!$O:$O,Delivery!$A30&amp;"KGL"&amp;Delivery!GH$25)</f>
        <v>0</v>
      </c>
      <c r="GI30" s="6">
        <f>COUNTIF(Sheet1!$O:$O,Delivery!$A30&amp;"KGL"&amp;Delivery!GI$25)</f>
        <v>0</v>
      </c>
      <c r="GJ30" s="6">
        <f>COUNTIF(Sheet1!$O:$O,Delivery!$A30&amp;"KGL"&amp;Delivery!GJ$25)</f>
        <v>0</v>
      </c>
      <c r="GK30" s="6">
        <f>COUNTIF(Sheet1!$O:$O,Delivery!$A30&amp;"KGL"&amp;Delivery!GK$25)</f>
        <v>0</v>
      </c>
      <c r="GL30" s="6">
        <f>COUNTIF(Sheet1!$O:$O,Delivery!$A30&amp;"KGL"&amp;Delivery!GL$25)</f>
        <v>0</v>
      </c>
      <c r="GM30" s="6">
        <f>COUNTIF(Sheet1!$O:$O,Delivery!$A30&amp;"KGL"&amp;Delivery!GM$25)</f>
        <v>0</v>
      </c>
      <c r="GN30" s="6">
        <f>COUNTIF(Sheet1!$O:$O,Delivery!$A30&amp;"KGL"&amp;Delivery!GN$25)</f>
        <v>0</v>
      </c>
      <c r="GO30" s="6">
        <f>COUNTIF(Sheet1!$O:$O,Delivery!$A30&amp;"KGL"&amp;Delivery!GO$25)</f>
        <v>0</v>
      </c>
      <c r="GP30" s="6">
        <f>COUNTIF(Sheet1!$O:$O,Delivery!$A30&amp;"KGL"&amp;Delivery!GP$25)</f>
        <v>0</v>
      </c>
      <c r="GQ30" s="6">
        <f>COUNTIF(Sheet1!$O:$O,Delivery!$A30&amp;"KGL"&amp;Delivery!GQ$25)</f>
        <v>0</v>
      </c>
      <c r="GR30" s="6">
        <f>COUNTIF(Sheet1!$O:$O,Delivery!$A30&amp;"KGL"&amp;Delivery!GR$25)</f>
        <v>0</v>
      </c>
      <c r="GS30" s="6">
        <f>COUNTIF(Sheet1!$O:$O,Delivery!$A30&amp;"KGL"&amp;Delivery!GS$25)</f>
        <v>0</v>
      </c>
      <c r="GT30" s="6">
        <f>COUNTIF(Sheet1!$O:$O,Delivery!$A30&amp;"KGL"&amp;Delivery!GT$25)</f>
        <v>0</v>
      </c>
      <c r="GU30" s="6">
        <f>COUNTIF(Sheet1!$O:$O,Delivery!$A30&amp;"KGL"&amp;Delivery!GU$25)</f>
        <v>0</v>
      </c>
      <c r="GV30" s="6">
        <f>COUNTIF(Sheet1!$O:$O,Delivery!$A30&amp;"KGL"&amp;Delivery!GV$25)</f>
        <v>0</v>
      </c>
      <c r="GW30" s="6">
        <f>COUNTIF(Sheet1!$O:$O,Delivery!$A30&amp;"KGL"&amp;Delivery!GW$25)</f>
        <v>0</v>
      </c>
      <c r="GX30" s="6">
        <f>COUNTIF(Sheet1!$O:$O,Delivery!$A30&amp;"KGL"&amp;Delivery!GX$25)</f>
        <v>0</v>
      </c>
      <c r="GY30" s="6">
        <f>COUNTIF(Sheet1!$O:$O,Delivery!$A30&amp;"KGL"&amp;Delivery!GY$25)</f>
        <v>0</v>
      </c>
      <c r="GZ30" s="6">
        <f>COUNTIF(Sheet1!$O:$O,Delivery!$A30&amp;"KGL"&amp;Delivery!GZ$25)</f>
        <v>0</v>
      </c>
      <c r="HA30" s="6">
        <f>COUNTIF(Sheet1!$O:$O,Delivery!$A30&amp;"KGL"&amp;Delivery!HA$25)</f>
        <v>0</v>
      </c>
      <c r="HB30" s="6">
        <f>COUNTIF(Sheet1!$O:$O,Delivery!$A30&amp;"KGL"&amp;Delivery!HB$25)</f>
        <v>0</v>
      </c>
      <c r="HC30" s="6">
        <f>COUNTIF(Sheet1!$O:$O,Delivery!$A30&amp;"KGL"&amp;Delivery!HC$25)</f>
        <v>0</v>
      </c>
      <c r="HD30" s="6">
        <f>COUNTIF(Sheet1!$O:$O,Delivery!$A30&amp;"KGL"&amp;Delivery!HD$25)</f>
        <v>0</v>
      </c>
      <c r="HE30" s="6">
        <f>COUNTIF(Sheet1!$O:$O,Delivery!$A30&amp;"KGL"&amp;Delivery!HE$25)</f>
        <v>0</v>
      </c>
      <c r="HF30" s="6">
        <f>COUNTIF(Sheet1!$O:$O,Delivery!$A30&amp;"KGL"&amp;Delivery!HF$25)</f>
        <v>0</v>
      </c>
      <c r="HG30" s="6">
        <f>COUNTIF(Sheet1!$O:$O,Delivery!$A30&amp;"KGL"&amp;Delivery!HG$25)</f>
        <v>0</v>
      </c>
      <c r="HH30" s="6">
        <f>COUNTIF(Sheet1!$O:$O,Delivery!$A30&amp;"KGL"&amp;Delivery!HH$25)</f>
        <v>0</v>
      </c>
      <c r="HI30" s="6">
        <f>COUNTIF(Sheet1!$O:$O,Delivery!$A30&amp;"KGL"&amp;Delivery!HI$25)</f>
        <v>0</v>
      </c>
      <c r="HJ30" s="6">
        <f>COUNTIF(Sheet1!$O:$O,Delivery!$A30&amp;"KGL"&amp;Delivery!HJ$25)</f>
        <v>0</v>
      </c>
      <c r="HK30" s="6">
        <f>COUNTIF(Sheet1!$O:$O,Delivery!$A30&amp;"KGL"&amp;Delivery!HK$25)</f>
        <v>0</v>
      </c>
      <c r="HL30" s="6">
        <f>COUNTIF(Sheet1!$O:$O,Delivery!$A30&amp;"KGL"&amp;Delivery!HL$25)</f>
        <v>0</v>
      </c>
      <c r="HM30" s="6">
        <f>COUNTIF(Sheet1!$O:$O,Delivery!$A30&amp;"KGL"&amp;Delivery!HM$25)</f>
        <v>0</v>
      </c>
      <c r="HN30" s="6">
        <f>COUNTIF(Sheet1!$O:$O,Delivery!$A30&amp;"KGL"&amp;Delivery!HN$25)</f>
        <v>0</v>
      </c>
      <c r="HO30" s="6">
        <f>COUNTIF(Sheet1!$O:$O,Delivery!$A30&amp;"KGL"&amp;Delivery!HO$25)</f>
        <v>0</v>
      </c>
      <c r="HP30" s="6">
        <f>COUNTIF(Sheet1!$O:$O,Delivery!$A30&amp;"KGL"&amp;Delivery!HP$25)</f>
        <v>0</v>
      </c>
      <c r="HQ30" s="6">
        <f>COUNTIF(Sheet1!$O:$O,Delivery!$A30&amp;"KGL"&amp;Delivery!HQ$25)</f>
        <v>0</v>
      </c>
      <c r="HR30" s="6">
        <f>COUNTIF(Sheet1!$O:$O,Delivery!$A30&amp;"KGL"&amp;Delivery!HR$25)</f>
        <v>0</v>
      </c>
      <c r="HS30" s="6">
        <f>COUNTIF(Sheet1!$O:$O,Delivery!$A30&amp;"KGL"&amp;Delivery!HS$25)</f>
        <v>0</v>
      </c>
      <c r="HT30" s="6">
        <f>COUNTIF(Sheet1!$O:$O,Delivery!$A30&amp;"KGL"&amp;Delivery!HT$25)</f>
        <v>0</v>
      </c>
      <c r="HU30" s="6">
        <f>COUNTIF(Sheet1!$O:$O,Delivery!$A30&amp;"KGL"&amp;Delivery!HU$25)</f>
        <v>0</v>
      </c>
      <c r="HV30" s="6">
        <f>COUNTIF(Sheet1!$O:$O,Delivery!$A30&amp;"KGL"&amp;Delivery!HV$25)</f>
        <v>0</v>
      </c>
      <c r="HW30" s="6">
        <f>COUNTIF(Sheet1!$O:$O,Delivery!$A30&amp;"KGL"&amp;Delivery!HW$25)</f>
        <v>0</v>
      </c>
      <c r="HX30" s="6">
        <f>COUNTIF(Sheet1!$O:$O,Delivery!$A30&amp;"KGL"&amp;Delivery!HX$25)</f>
        <v>0</v>
      </c>
      <c r="HY30" s="6">
        <f>COUNTIF(Sheet1!$O:$O,Delivery!$A30&amp;"KGL"&amp;Delivery!HY$25)</f>
        <v>0</v>
      </c>
      <c r="HZ30" s="6">
        <f>COUNTIF(Sheet1!$O:$O,Delivery!$A30&amp;"KGL"&amp;Delivery!HZ$25)</f>
        <v>0</v>
      </c>
      <c r="IA30" s="6">
        <f>COUNTIF(Sheet1!$O:$O,Delivery!$A30&amp;"KGL"&amp;Delivery!IA$25)</f>
        <v>0</v>
      </c>
      <c r="IB30" s="6">
        <f>COUNTIF(Sheet1!$O:$O,Delivery!$A30&amp;"KGL"&amp;Delivery!IB$25)</f>
        <v>0</v>
      </c>
      <c r="IC30" s="6">
        <f>COUNTIF(Sheet1!$O:$O,Delivery!$A30&amp;"KGL"&amp;Delivery!IC$25)</f>
        <v>0</v>
      </c>
      <c r="ID30" s="6">
        <f>COUNTIF(Sheet1!$O:$O,Delivery!$A30&amp;"KGL"&amp;Delivery!ID$25)</f>
        <v>0</v>
      </c>
      <c r="IE30" s="6">
        <f>COUNTIF(Sheet1!$O:$O,Delivery!$A30&amp;"KGL"&amp;Delivery!IE$25)</f>
        <v>0</v>
      </c>
      <c r="IF30" s="6">
        <f>COUNTIF(Sheet1!$O:$O,Delivery!$A30&amp;"KGL"&amp;Delivery!IF$25)</f>
        <v>0</v>
      </c>
      <c r="IG30" s="6">
        <f>COUNTIF(Sheet1!$O:$O,Delivery!$A30&amp;"KGL"&amp;Delivery!IG$25)</f>
        <v>0</v>
      </c>
      <c r="IH30" s="6">
        <f>COUNTIF(Sheet1!$O:$O,Delivery!$A30&amp;"KGL"&amp;Delivery!IH$25)</f>
        <v>0</v>
      </c>
      <c r="II30" s="6">
        <f>COUNTIF(Sheet1!$O:$O,Delivery!$A30&amp;"KGL"&amp;Delivery!II$25)</f>
        <v>0</v>
      </c>
      <c r="IJ30" s="6">
        <f>COUNTIF(Sheet1!$O:$O,Delivery!$A30&amp;"KGL"&amp;Delivery!IJ$25)</f>
        <v>0</v>
      </c>
      <c r="IK30" s="6">
        <f>COUNTIF(Sheet1!$O:$O,Delivery!$A30&amp;"KGL"&amp;Delivery!IK$25)</f>
        <v>0</v>
      </c>
      <c r="IL30" s="6">
        <f>COUNTIF(Sheet1!$O:$O,Delivery!$A30&amp;"KGL"&amp;Delivery!IL$25)</f>
        <v>0</v>
      </c>
      <c r="IM30" s="6">
        <f>COUNTIF(Sheet1!$O:$O,Delivery!$A30&amp;"KGL"&amp;Delivery!IM$25)</f>
        <v>0</v>
      </c>
      <c r="IN30" s="6">
        <f>COUNTIF(Sheet1!$O:$O,Delivery!$A30&amp;"KGL"&amp;Delivery!IN$25)</f>
        <v>0</v>
      </c>
      <c r="IO30" s="6">
        <f>COUNTIF(Sheet1!$O:$O,Delivery!$A30&amp;"KGL"&amp;Delivery!IO$25)</f>
        <v>0</v>
      </c>
      <c r="IP30" s="6">
        <f>COUNTIF(Sheet1!$O:$O,Delivery!$A30&amp;"KGL"&amp;Delivery!IP$25)</f>
        <v>0</v>
      </c>
    </row>
    <row r="31" spans="1:250" s="113" customFormat="1" x14ac:dyDescent="0.3">
      <c r="A31" s="7" t="s">
        <v>131</v>
      </c>
      <c r="B31" s="6">
        <v>64</v>
      </c>
      <c r="C31" s="6">
        <v>6</v>
      </c>
      <c r="D31" s="6">
        <v>20</v>
      </c>
      <c r="E31" s="6">
        <v>6</v>
      </c>
      <c r="F31" s="6">
        <v>0</v>
      </c>
      <c r="G31" s="6">
        <v>17</v>
      </c>
      <c r="H31" s="6">
        <v>15</v>
      </c>
      <c r="I31" s="6">
        <v>21</v>
      </c>
      <c r="J31" s="6">
        <v>45</v>
      </c>
      <c r="K31" s="6">
        <v>16</v>
      </c>
      <c r="L31" s="6">
        <v>41</v>
      </c>
      <c r="M31" s="6">
        <v>0</v>
      </c>
      <c r="N31" s="6">
        <v>43</v>
      </c>
      <c r="O31" s="6">
        <v>25</v>
      </c>
      <c r="P31" s="6">
        <v>26</v>
      </c>
      <c r="Q31" s="6">
        <v>27</v>
      </c>
      <c r="R31" s="6">
        <v>10</v>
      </c>
      <c r="S31" s="6">
        <v>7</v>
      </c>
      <c r="T31" s="6">
        <v>0</v>
      </c>
      <c r="U31" s="6">
        <v>15</v>
      </c>
      <c r="V31" s="6">
        <v>31</v>
      </c>
      <c r="W31" s="6">
        <v>24</v>
      </c>
      <c r="X31" s="6">
        <v>15</v>
      </c>
      <c r="Y31" s="6">
        <v>27</v>
      </c>
      <c r="Z31" s="6">
        <v>17</v>
      </c>
      <c r="AA31" s="6">
        <v>0</v>
      </c>
      <c r="AB31" s="6">
        <v>24</v>
      </c>
      <c r="AC31" s="6">
        <v>9</v>
      </c>
      <c r="AD31" s="6">
        <v>6</v>
      </c>
      <c r="AE31" s="6">
        <v>3</v>
      </c>
      <c r="AF31" s="6">
        <v>20</v>
      </c>
      <c r="AG31" s="6">
        <v>8</v>
      </c>
      <c r="AH31" s="6">
        <v>0</v>
      </c>
      <c r="AI31" s="6">
        <v>0</v>
      </c>
      <c r="AJ31" s="6">
        <v>66</v>
      </c>
      <c r="AK31" s="6">
        <v>67</v>
      </c>
      <c r="AL31" s="6">
        <v>80</v>
      </c>
      <c r="AM31" s="6">
        <v>113</v>
      </c>
      <c r="AN31" s="6">
        <v>110</v>
      </c>
      <c r="AO31" s="6">
        <v>0</v>
      </c>
      <c r="AP31" s="6">
        <v>101</v>
      </c>
      <c r="AQ31" s="6">
        <v>100</v>
      </c>
      <c r="AR31" s="6">
        <v>95</v>
      </c>
      <c r="AS31" s="6">
        <v>87</v>
      </c>
      <c r="AT31" s="6">
        <v>95</v>
      </c>
      <c r="AU31" s="6">
        <v>56</v>
      </c>
      <c r="AV31" s="6">
        <v>0</v>
      </c>
      <c r="AW31" s="6">
        <v>30</v>
      </c>
      <c r="AX31" s="6">
        <v>10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17</v>
      </c>
      <c r="BM31" s="6">
        <v>33</v>
      </c>
      <c r="BN31" s="6">
        <v>27</v>
      </c>
      <c r="BO31" s="6">
        <v>22</v>
      </c>
      <c r="BP31" s="6">
        <v>21</v>
      </c>
      <c r="BQ31" s="6">
        <v>0</v>
      </c>
      <c r="BR31" s="6">
        <v>11</v>
      </c>
      <c r="BS31" s="6">
        <v>15</v>
      </c>
      <c r="BT31" s="6">
        <v>13</v>
      </c>
      <c r="BU31" s="6">
        <v>9</v>
      </c>
      <c r="BV31" s="6">
        <v>20</v>
      </c>
      <c r="BW31" s="6">
        <v>4</v>
      </c>
      <c r="BX31" s="6">
        <v>0</v>
      </c>
      <c r="BY31" s="6">
        <v>20</v>
      </c>
      <c r="BZ31" s="6">
        <v>21</v>
      </c>
      <c r="CA31" s="6">
        <v>12</v>
      </c>
      <c r="CB31" s="6">
        <v>15</v>
      </c>
      <c r="CC31" s="6">
        <v>35</v>
      </c>
      <c r="CD31" s="6">
        <v>37</v>
      </c>
      <c r="CE31" s="6">
        <v>0</v>
      </c>
      <c r="CF31" s="6">
        <v>23</v>
      </c>
      <c r="CG31" s="6">
        <v>28</v>
      </c>
      <c r="CH31" s="6">
        <v>36</v>
      </c>
      <c r="CI31" s="6">
        <v>20</v>
      </c>
      <c r="CJ31" s="6">
        <v>27</v>
      </c>
      <c r="CK31" s="6">
        <v>28</v>
      </c>
      <c r="CL31" s="6">
        <v>0</v>
      </c>
      <c r="CM31" s="6">
        <v>7</v>
      </c>
      <c r="CN31" s="6">
        <v>28</v>
      </c>
      <c r="CO31" s="6">
        <v>75</v>
      </c>
      <c r="CP31" s="6">
        <v>91</v>
      </c>
      <c r="CQ31" s="6">
        <v>54</v>
      </c>
      <c r="CR31" s="6">
        <v>55</v>
      </c>
      <c r="CS31" s="6">
        <v>0</v>
      </c>
      <c r="CT31" s="6">
        <v>68</v>
      </c>
      <c r="CU31" s="6">
        <v>40</v>
      </c>
      <c r="CV31" s="6">
        <v>51</v>
      </c>
      <c r="CW31" s="6">
        <v>53</v>
      </c>
      <c r="CX31" s="6">
        <v>44</v>
      </c>
      <c r="CY31" s="6">
        <v>35</v>
      </c>
      <c r="CZ31" s="6">
        <v>0</v>
      </c>
      <c r="DA31" s="6">
        <v>39</v>
      </c>
      <c r="DB31" s="6">
        <v>30</v>
      </c>
      <c r="DC31" s="6">
        <v>38</v>
      </c>
      <c r="DD31" s="6">
        <v>19</v>
      </c>
      <c r="DE31" s="6">
        <v>26</v>
      </c>
      <c r="DF31" s="6">
        <v>28</v>
      </c>
      <c r="DG31" s="6">
        <v>0</v>
      </c>
      <c r="DH31" s="6">
        <v>36</v>
      </c>
      <c r="DI31" s="6">
        <v>17</v>
      </c>
      <c r="DJ31" s="6">
        <v>25</v>
      </c>
      <c r="DK31" s="6">
        <v>16</v>
      </c>
      <c r="DL31" s="6">
        <v>22</v>
      </c>
      <c r="DM31" s="6">
        <v>12</v>
      </c>
      <c r="DN31" s="6">
        <v>0</v>
      </c>
      <c r="DO31" s="6">
        <v>34</v>
      </c>
      <c r="DP31" s="6">
        <v>11</v>
      </c>
      <c r="DQ31" s="6">
        <v>12</v>
      </c>
      <c r="DR31" s="6">
        <v>7</v>
      </c>
      <c r="DS31" s="6">
        <v>0</v>
      </c>
      <c r="DT31" s="6">
        <v>27</v>
      </c>
      <c r="DU31" s="6">
        <v>0</v>
      </c>
      <c r="DV31" s="6">
        <v>39</v>
      </c>
      <c r="DW31" s="6">
        <v>42</v>
      </c>
      <c r="DX31" s="6">
        <v>5</v>
      </c>
      <c r="DY31" s="6">
        <v>26</v>
      </c>
      <c r="DZ31" s="6">
        <v>13</v>
      </c>
      <c r="EA31" s="6">
        <v>6</v>
      </c>
      <c r="EB31" s="6">
        <v>0</v>
      </c>
      <c r="EC31" s="6">
        <v>15</v>
      </c>
      <c r="ED31" s="6">
        <v>17</v>
      </c>
      <c r="EE31" s="6">
        <v>23</v>
      </c>
      <c r="EF31" s="6">
        <v>18</v>
      </c>
      <c r="EG31" s="6">
        <v>14</v>
      </c>
      <c r="EH31" s="6">
        <v>9</v>
      </c>
      <c r="EI31" s="6">
        <v>0</v>
      </c>
      <c r="EJ31" s="6">
        <v>17</v>
      </c>
      <c r="EK31" s="6">
        <v>8</v>
      </c>
      <c r="EL31" s="6">
        <v>8</v>
      </c>
      <c r="EM31" s="6">
        <v>23</v>
      </c>
      <c r="EN31" s="6">
        <v>14</v>
      </c>
      <c r="EO31" s="6">
        <v>14</v>
      </c>
      <c r="EP31" s="6">
        <v>0</v>
      </c>
      <c r="EQ31" s="6">
        <v>20</v>
      </c>
      <c r="ER31" s="6">
        <v>23</v>
      </c>
      <c r="ES31" s="6">
        <v>45</v>
      </c>
      <c r="ET31" s="6">
        <v>33</v>
      </c>
      <c r="EU31" s="6">
        <v>38</v>
      </c>
      <c r="EV31" s="6">
        <v>0</v>
      </c>
      <c r="EW31" s="6">
        <v>0</v>
      </c>
      <c r="EX31" s="6">
        <v>0</v>
      </c>
      <c r="EY31" s="6">
        <v>0</v>
      </c>
      <c r="EZ31" s="6">
        <v>0</v>
      </c>
      <c r="FA31" s="6">
        <v>18</v>
      </c>
      <c r="FB31" s="6">
        <v>23</v>
      </c>
      <c r="FC31" s="6">
        <v>18</v>
      </c>
      <c r="FD31" s="6">
        <v>0</v>
      </c>
      <c r="FE31" s="6">
        <v>19</v>
      </c>
      <c r="FF31" s="6">
        <v>10</v>
      </c>
      <c r="FG31" s="6">
        <v>15</v>
      </c>
      <c r="FH31" s="6">
        <v>34</v>
      </c>
      <c r="FI31" s="6">
        <v>36</v>
      </c>
      <c r="FJ31" s="6">
        <v>18</v>
      </c>
      <c r="FK31" s="6">
        <v>0</v>
      </c>
      <c r="FL31" s="6">
        <v>41</v>
      </c>
      <c r="FM31" s="6">
        <v>25</v>
      </c>
      <c r="FN31" s="6">
        <v>29</v>
      </c>
      <c r="FO31" s="6">
        <v>22</v>
      </c>
      <c r="FP31" s="6">
        <v>25</v>
      </c>
      <c r="FQ31" s="6">
        <v>0</v>
      </c>
      <c r="FR31" s="6">
        <v>0</v>
      </c>
      <c r="FS31" s="6">
        <v>18</v>
      </c>
      <c r="FT31" s="6">
        <v>12</v>
      </c>
      <c r="FU31" s="6">
        <v>25</v>
      </c>
      <c r="FV31" s="6">
        <v>13</v>
      </c>
      <c r="FW31" s="6">
        <v>9</v>
      </c>
      <c r="FX31" s="6">
        <v>0</v>
      </c>
      <c r="FY31" s="6">
        <v>0</v>
      </c>
      <c r="FZ31" s="6">
        <v>9</v>
      </c>
      <c r="GA31" s="6">
        <v>14</v>
      </c>
      <c r="GB31" s="6">
        <v>5</v>
      </c>
      <c r="GC31" s="6">
        <f>COUNTIF(Sheet1!$O:$O,Delivery!$A31&amp;"KGL"&amp;Delivery!GC$25)</f>
        <v>3</v>
      </c>
      <c r="GD31" s="6">
        <f>COUNTIF(Sheet1!$O:$O,Delivery!$A31&amp;"KGL"&amp;Delivery!GD$25)</f>
        <v>6</v>
      </c>
      <c r="GE31" s="6">
        <f>COUNTIF(Sheet1!$O:$O,Delivery!$A31&amp;"KGL"&amp;Delivery!GE$25)</f>
        <v>3</v>
      </c>
      <c r="GF31" s="6">
        <f>COUNTIF(Sheet1!$O:$O,Delivery!$A31&amp;"KGL"&amp;Delivery!GF$25)</f>
        <v>0</v>
      </c>
      <c r="GG31" s="6">
        <f>COUNTIF(Sheet1!$O:$O,Delivery!$A31&amp;"KGL"&amp;Delivery!GG$25)</f>
        <v>8</v>
      </c>
      <c r="GH31" s="6">
        <f>COUNTIF(Sheet1!$O:$O,Delivery!$A31&amp;"KGL"&amp;Delivery!GH$25)</f>
        <v>24</v>
      </c>
      <c r="GI31" s="6">
        <f>COUNTIF(Sheet1!$O:$O,Delivery!$A31&amp;"KGL"&amp;Delivery!GI$25)</f>
        <v>2</v>
      </c>
      <c r="GJ31" s="6">
        <f>COUNTIF(Sheet1!$O:$O,Delivery!$A31&amp;"KGL"&amp;Delivery!GJ$25)</f>
        <v>5</v>
      </c>
      <c r="GK31" s="6">
        <f>COUNTIF(Sheet1!$O:$O,Delivery!$A31&amp;"KGL"&amp;Delivery!GK$25)</f>
        <v>9</v>
      </c>
      <c r="GL31" s="6">
        <f>COUNTIF(Sheet1!$O:$O,Delivery!$A31&amp;"KGL"&amp;Delivery!GL$25)</f>
        <v>21</v>
      </c>
      <c r="GM31" s="6">
        <f>COUNTIF(Sheet1!$O:$O,Delivery!$A31&amp;"KGL"&amp;Delivery!GM$25)</f>
        <v>0</v>
      </c>
      <c r="GN31" s="6">
        <f>COUNTIF(Sheet1!$O:$O,Delivery!$A31&amp;"KGL"&amp;Delivery!GN$25)</f>
        <v>5</v>
      </c>
      <c r="GO31" s="6">
        <f>COUNTIF(Sheet1!$O:$O,Delivery!$A31&amp;"KGL"&amp;Delivery!GO$25)</f>
        <v>22</v>
      </c>
      <c r="GP31" s="6">
        <f>COUNTIF(Sheet1!$O:$O,Delivery!$A31&amp;"KGL"&amp;Delivery!GP$25)</f>
        <v>13</v>
      </c>
      <c r="GQ31" s="6">
        <f>COUNTIF(Sheet1!$O:$O,Delivery!$A31&amp;"KGL"&amp;Delivery!GQ$25)</f>
        <v>15</v>
      </c>
      <c r="GR31" s="6">
        <f>COUNTIF(Sheet1!$O:$O,Delivery!$A31&amp;"KGL"&amp;Delivery!GR$25)</f>
        <v>6</v>
      </c>
      <c r="GS31" s="6">
        <f>COUNTIF(Sheet1!$O:$O,Delivery!$A31&amp;"KGL"&amp;Delivery!GS$25)</f>
        <v>0</v>
      </c>
      <c r="GT31" s="6">
        <f>COUNTIF(Sheet1!$O:$O,Delivery!$A31&amp;"KGL"&amp;Delivery!GT$25)</f>
        <v>0</v>
      </c>
      <c r="GU31" s="6">
        <f>COUNTIF(Sheet1!$O:$O,Delivery!$A31&amp;"KGL"&amp;Delivery!GU$25)</f>
        <v>8</v>
      </c>
      <c r="GV31" s="6">
        <f>COUNTIF(Sheet1!$O:$O,Delivery!$A31&amp;"KGL"&amp;Delivery!GV$25)</f>
        <v>17</v>
      </c>
      <c r="GW31" s="6">
        <f>COUNTIF(Sheet1!$O:$O,Delivery!$A31&amp;"KGL"&amp;Delivery!GW$25)</f>
        <v>0</v>
      </c>
      <c r="GX31" s="6">
        <f>COUNTIF(Sheet1!$O:$O,Delivery!$A31&amp;"KGL"&amp;Delivery!GX$25)</f>
        <v>1</v>
      </c>
      <c r="GY31" s="6">
        <f>COUNTIF(Sheet1!$O:$O,Delivery!$A31&amp;"KGL"&amp;Delivery!GY$25)</f>
        <v>11</v>
      </c>
      <c r="GZ31" s="6">
        <f>COUNTIF(Sheet1!$O:$O,Delivery!$A31&amp;"KGL"&amp;Delivery!GZ$25)</f>
        <v>1</v>
      </c>
      <c r="HA31" s="6">
        <f>COUNTIF(Sheet1!$O:$O,Delivery!$A31&amp;"KGL"&amp;Delivery!HA$25)</f>
        <v>0</v>
      </c>
      <c r="HB31" s="6">
        <f>COUNTIF(Sheet1!$O:$O,Delivery!$A31&amp;"KGL"&amp;Delivery!HB$25)</f>
        <v>8</v>
      </c>
      <c r="HC31" s="6">
        <f>COUNTIF(Sheet1!$O:$O,Delivery!$A31&amp;"KGL"&amp;Delivery!HC$25)</f>
        <v>2</v>
      </c>
      <c r="HD31" s="6">
        <f>COUNTIF(Sheet1!$O:$O,Delivery!$A31&amp;"KGL"&amp;Delivery!HD$25)</f>
        <v>15</v>
      </c>
      <c r="HE31" s="6">
        <f>COUNTIF(Sheet1!$O:$O,Delivery!$A31&amp;"KGL"&amp;Delivery!HE$25)</f>
        <v>6</v>
      </c>
      <c r="HF31" s="6">
        <f>COUNTIF(Sheet1!$O:$O,Delivery!$A31&amp;"KGL"&amp;Delivery!HF$25)</f>
        <v>1</v>
      </c>
      <c r="HG31" s="6">
        <f>COUNTIF(Sheet1!$O:$O,Delivery!$A31&amp;"KGL"&amp;Delivery!HG$25)</f>
        <v>0</v>
      </c>
      <c r="HH31" s="6">
        <f>COUNTIF(Sheet1!$O:$O,Delivery!$A31&amp;"KGL"&amp;Delivery!HH$25)</f>
        <v>0</v>
      </c>
      <c r="HI31" s="6">
        <f>COUNTIF(Sheet1!$O:$O,Delivery!$A31&amp;"KGL"&amp;Delivery!HI$25)</f>
        <v>53</v>
      </c>
      <c r="HJ31" s="6">
        <f>COUNTIF(Sheet1!$O:$O,Delivery!$A31&amp;"KGL"&amp;Delivery!HJ$25)</f>
        <v>47</v>
      </c>
      <c r="HK31" s="6">
        <f>COUNTIF(Sheet1!$O:$O,Delivery!$A31&amp;"KGL"&amp;Delivery!HK$25)</f>
        <v>62</v>
      </c>
      <c r="HL31" s="6">
        <f>COUNTIF(Sheet1!$O:$O,Delivery!$A31&amp;"KGL"&amp;Delivery!HL$25)</f>
        <v>41</v>
      </c>
      <c r="HM31" s="6">
        <f>COUNTIF(Sheet1!$O:$O,Delivery!$A31&amp;"KGL"&amp;Delivery!HM$25)</f>
        <v>64</v>
      </c>
      <c r="HN31" s="6">
        <f>COUNTIF(Sheet1!$O:$O,Delivery!$A31&amp;"KGL"&amp;Delivery!HN$25)</f>
        <v>0</v>
      </c>
      <c r="HO31" s="6">
        <f>COUNTIF(Sheet1!$O:$O,Delivery!$A31&amp;"KGL"&amp;Delivery!HO$25)</f>
        <v>0</v>
      </c>
      <c r="HP31" s="6">
        <f>COUNTIF(Sheet1!$O:$O,Delivery!$A31&amp;"KGL"&amp;Delivery!HP$25)</f>
        <v>24</v>
      </c>
      <c r="HQ31" s="6">
        <f>COUNTIF(Sheet1!$O:$O,Delivery!$A31&amp;"KGL"&amp;Delivery!HQ$25)</f>
        <v>16</v>
      </c>
      <c r="HR31" s="6">
        <f>COUNTIF(Sheet1!$O:$O,Delivery!$A31&amp;"KGL"&amp;Delivery!HR$25)</f>
        <v>11</v>
      </c>
      <c r="HS31" s="6">
        <f>COUNTIF(Sheet1!$O:$O,Delivery!$A31&amp;"KGL"&amp;Delivery!HS$25)</f>
        <v>20</v>
      </c>
      <c r="HT31" s="6">
        <f>COUNTIF(Sheet1!$O:$O,Delivery!$A31&amp;"KGL"&amp;Delivery!HT$25)</f>
        <v>12</v>
      </c>
      <c r="HU31" s="6">
        <f>COUNTIF(Sheet1!$O:$O,Delivery!$A31&amp;"KGL"&amp;Delivery!HU$25)</f>
        <v>0</v>
      </c>
      <c r="HV31" s="6">
        <f>COUNTIF(Sheet1!$O:$O,Delivery!$A31&amp;"KGL"&amp;Delivery!HV$25)</f>
        <v>0</v>
      </c>
      <c r="HW31" s="6">
        <f>COUNTIF(Sheet1!$O:$O,Delivery!$A31&amp;"KGL"&amp;Delivery!HW$25)</f>
        <v>0</v>
      </c>
      <c r="HX31" s="6">
        <f>COUNTIF(Sheet1!$O:$O,Delivery!$A31&amp;"KGL"&amp;Delivery!HX$25)</f>
        <v>0</v>
      </c>
      <c r="HY31" s="6">
        <f>COUNTIF(Sheet1!$O:$O,Delivery!$A31&amp;"KGL"&amp;Delivery!HY$25)</f>
        <v>0</v>
      </c>
      <c r="HZ31" s="6">
        <f>COUNTIF(Sheet1!$O:$O,Delivery!$A31&amp;"KGL"&amp;Delivery!HZ$25)</f>
        <v>0</v>
      </c>
      <c r="IA31" s="6">
        <f>COUNTIF(Sheet1!$O:$O,Delivery!$A31&amp;"KGL"&amp;Delivery!IA$25)</f>
        <v>0</v>
      </c>
      <c r="IB31" s="6">
        <f>COUNTIF(Sheet1!$O:$O,Delivery!$A31&amp;"KGL"&amp;Delivery!IB$25)</f>
        <v>0</v>
      </c>
      <c r="IC31" s="6">
        <f>COUNTIF(Sheet1!$O:$O,Delivery!$A31&amp;"KGL"&amp;Delivery!IC$25)</f>
        <v>0</v>
      </c>
      <c r="ID31" s="6">
        <f>COUNTIF(Sheet1!$O:$O,Delivery!$A31&amp;"KGL"&amp;Delivery!ID$25)</f>
        <v>0</v>
      </c>
      <c r="IE31" s="6">
        <f>COUNTIF(Sheet1!$O:$O,Delivery!$A31&amp;"KGL"&amp;Delivery!IE$25)</f>
        <v>0</v>
      </c>
      <c r="IF31" s="6">
        <f>COUNTIF(Sheet1!$O:$O,Delivery!$A31&amp;"KGL"&amp;Delivery!IF$25)</f>
        <v>0</v>
      </c>
      <c r="IG31" s="6">
        <f>COUNTIF(Sheet1!$O:$O,Delivery!$A31&amp;"KGL"&amp;Delivery!IG$25)</f>
        <v>0</v>
      </c>
      <c r="IH31" s="6">
        <f>COUNTIF(Sheet1!$O:$O,Delivery!$A31&amp;"KGL"&amp;Delivery!IH$25)</f>
        <v>0</v>
      </c>
      <c r="II31" s="6">
        <f>COUNTIF(Sheet1!$O:$O,Delivery!$A31&amp;"KGL"&amp;Delivery!II$25)</f>
        <v>0</v>
      </c>
      <c r="IJ31" s="6">
        <f>COUNTIF(Sheet1!$O:$O,Delivery!$A31&amp;"KGL"&amp;Delivery!IJ$25)</f>
        <v>0</v>
      </c>
      <c r="IK31" s="6">
        <f>COUNTIF(Sheet1!$O:$O,Delivery!$A31&amp;"KGL"&amp;Delivery!IK$25)</f>
        <v>0</v>
      </c>
      <c r="IL31" s="6">
        <f>COUNTIF(Sheet1!$O:$O,Delivery!$A31&amp;"KGL"&amp;Delivery!IL$25)</f>
        <v>0</v>
      </c>
      <c r="IM31" s="6">
        <f>COUNTIF(Sheet1!$O:$O,Delivery!$A31&amp;"KGL"&amp;Delivery!IM$25)</f>
        <v>0</v>
      </c>
      <c r="IN31" s="6">
        <f>COUNTIF(Sheet1!$O:$O,Delivery!$A31&amp;"KGL"&amp;Delivery!IN$25)</f>
        <v>0</v>
      </c>
      <c r="IO31" s="6">
        <f>COUNTIF(Sheet1!$O:$O,Delivery!$A31&amp;"KGL"&amp;Delivery!IO$25)</f>
        <v>0</v>
      </c>
      <c r="IP31" s="6">
        <f>COUNTIF(Sheet1!$O:$O,Delivery!$A31&amp;"KGL"&amp;Delivery!IP$25)</f>
        <v>0</v>
      </c>
    </row>
    <row r="32" spans="1:250" s="113" customFormat="1" x14ac:dyDescent="0.3">
      <c r="A32" s="7" t="s">
        <v>136</v>
      </c>
      <c r="B32" s="6">
        <v>7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2</v>
      </c>
      <c r="I32" s="6">
        <v>2</v>
      </c>
      <c r="J32" s="6">
        <v>4</v>
      </c>
      <c r="K32" s="6">
        <v>2</v>
      </c>
      <c r="L32" s="6">
        <v>1</v>
      </c>
      <c r="M32" s="6">
        <v>0</v>
      </c>
      <c r="N32" s="6">
        <v>1</v>
      </c>
      <c r="O32" s="6">
        <v>4</v>
      </c>
      <c r="P32" s="6">
        <v>0</v>
      </c>
      <c r="Q32" s="6">
        <v>2</v>
      </c>
      <c r="R32" s="6">
        <v>1</v>
      </c>
      <c r="S32" s="6">
        <v>0</v>
      </c>
      <c r="T32" s="6">
        <v>0</v>
      </c>
      <c r="U32" s="6">
        <v>4</v>
      </c>
      <c r="V32" s="6">
        <v>3</v>
      </c>
      <c r="W32" s="6">
        <v>5</v>
      </c>
      <c r="X32" s="6">
        <v>4</v>
      </c>
      <c r="Y32" s="6">
        <v>5</v>
      </c>
      <c r="Z32" s="6">
        <v>6</v>
      </c>
      <c r="AA32" s="6">
        <v>0</v>
      </c>
      <c r="AB32" s="6">
        <v>4</v>
      </c>
      <c r="AC32" s="6">
        <v>2</v>
      </c>
      <c r="AD32" s="6">
        <v>2</v>
      </c>
      <c r="AE32" s="6">
        <v>0</v>
      </c>
      <c r="AF32" s="6">
        <v>4</v>
      </c>
      <c r="AG32" s="6">
        <v>0</v>
      </c>
      <c r="AH32" s="6">
        <v>0</v>
      </c>
      <c r="AI32" s="6">
        <v>0</v>
      </c>
      <c r="AJ32" s="6">
        <v>4</v>
      </c>
      <c r="AK32" s="6">
        <v>2</v>
      </c>
      <c r="AL32" s="6">
        <v>6</v>
      </c>
      <c r="AM32" s="6">
        <v>10</v>
      </c>
      <c r="AN32" s="6">
        <v>8</v>
      </c>
      <c r="AO32" s="6">
        <v>0</v>
      </c>
      <c r="AP32" s="6">
        <v>2</v>
      </c>
      <c r="AQ32" s="6">
        <v>2</v>
      </c>
      <c r="AR32" s="6">
        <v>9</v>
      </c>
      <c r="AS32" s="6">
        <v>8</v>
      </c>
      <c r="AT32" s="6">
        <v>10</v>
      </c>
      <c r="AU32" s="6">
        <v>5</v>
      </c>
      <c r="AV32" s="6">
        <v>0</v>
      </c>
      <c r="AW32" s="6">
        <v>1</v>
      </c>
      <c r="AX32" s="6">
        <v>3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2</v>
      </c>
      <c r="BM32" s="6">
        <v>5</v>
      </c>
      <c r="BN32" s="6">
        <v>3</v>
      </c>
      <c r="BO32" s="6">
        <v>2</v>
      </c>
      <c r="BP32" s="6">
        <v>3</v>
      </c>
      <c r="BQ32" s="6">
        <v>0</v>
      </c>
      <c r="BR32" s="6">
        <v>3</v>
      </c>
      <c r="BS32" s="6">
        <v>2</v>
      </c>
      <c r="BT32" s="6">
        <v>3</v>
      </c>
      <c r="BU32" s="6">
        <v>2</v>
      </c>
      <c r="BV32" s="6">
        <v>5</v>
      </c>
      <c r="BW32" s="6">
        <v>0</v>
      </c>
      <c r="BX32" s="6">
        <v>0</v>
      </c>
      <c r="BY32" s="6">
        <v>6</v>
      </c>
      <c r="BZ32" s="6">
        <v>0</v>
      </c>
      <c r="CA32" s="6">
        <v>2</v>
      </c>
      <c r="CB32" s="6">
        <v>3</v>
      </c>
      <c r="CC32" s="6">
        <v>5</v>
      </c>
      <c r="CD32" s="6">
        <v>5</v>
      </c>
      <c r="CE32" s="6">
        <v>0</v>
      </c>
      <c r="CF32" s="6">
        <v>7</v>
      </c>
      <c r="CG32" s="6">
        <v>8</v>
      </c>
      <c r="CH32" s="6">
        <v>7</v>
      </c>
      <c r="CI32" s="6">
        <v>5</v>
      </c>
      <c r="CJ32" s="6">
        <v>6</v>
      </c>
      <c r="CK32" s="6">
        <v>6</v>
      </c>
      <c r="CL32" s="6">
        <v>0</v>
      </c>
      <c r="CM32" s="6">
        <v>0</v>
      </c>
      <c r="CN32" s="6">
        <v>3</v>
      </c>
      <c r="CO32" s="6">
        <v>6</v>
      </c>
      <c r="CP32" s="6">
        <v>3</v>
      </c>
      <c r="CQ32" s="6">
        <v>1</v>
      </c>
      <c r="CR32" s="6">
        <v>3</v>
      </c>
      <c r="CS32" s="6">
        <v>0</v>
      </c>
      <c r="CT32" s="6">
        <v>4</v>
      </c>
      <c r="CU32" s="6">
        <v>2</v>
      </c>
      <c r="CV32" s="6">
        <v>1</v>
      </c>
      <c r="CW32" s="6">
        <v>2</v>
      </c>
      <c r="CX32" s="6">
        <v>2</v>
      </c>
      <c r="CY32" s="6">
        <v>3</v>
      </c>
      <c r="CZ32" s="6">
        <v>0</v>
      </c>
      <c r="DA32" s="6">
        <v>4</v>
      </c>
      <c r="DB32" s="6">
        <v>1</v>
      </c>
      <c r="DC32" s="6">
        <v>7</v>
      </c>
      <c r="DD32" s="6">
        <v>3</v>
      </c>
      <c r="DE32" s="6">
        <v>5</v>
      </c>
      <c r="DF32" s="6">
        <v>4</v>
      </c>
      <c r="DG32" s="6">
        <v>0</v>
      </c>
      <c r="DH32" s="6">
        <v>1</v>
      </c>
      <c r="DI32" s="6">
        <v>2</v>
      </c>
      <c r="DJ32" s="6">
        <v>3</v>
      </c>
      <c r="DK32" s="6">
        <v>5</v>
      </c>
      <c r="DL32" s="6">
        <v>3</v>
      </c>
      <c r="DM32" s="6">
        <v>0</v>
      </c>
      <c r="DN32" s="6">
        <v>0</v>
      </c>
      <c r="DO32" s="6">
        <v>1</v>
      </c>
      <c r="DP32" s="6">
        <v>4</v>
      </c>
      <c r="DQ32" s="6">
        <v>3</v>
      </c>
      <c r="DR32" s="6">
        <v>4</v>
      </c>
      <c r="DS32" s="6">
        <v>0</v>
      </c>
      <c r="DT32" s="6">
        <v>3</v>
      </c>
      <c r="DU32" s="6">
        <v>0</v>
      </c>
      <c r="DV32" s="6">
        <v>1</v>
      </c>
      <c r="DW32" s="6">
        <v>2</v>
      </c>
      <c r="DX32" s="6">
        <v>2</v>
      </c>
      <c r="DY32" s="6">
        <v>3</v>
      </c>
      <c r="DZ32" s="6">
        <v>0</v>
      </c>
      <c r="EA32" s="6">
        <v>1</v>
      </c>
      <c r="EB32" s="6">
        <v>0</v>
      </c>
      <c r="EC32" s="6">
        <v>2</v>
      </c>
      <c r="ED32" s="6">
        <v>1</v>
      </c>
      <c r="EE32" s="6">
        <v>1</v>
      </c>
      <c r="EF32" s="6">
        <v>5</v>
      </c>
      <c r="EG32" s="6">
        <v>1</v>
      </c>
      <c r="EH32" s="6">
        <v>0</v>
      </c>
      <c r="EI32" s="6">
        <v>0</v>
      </c>
      <c r="EJ32" s="6">
        <v>5</v>
      </c>
      <c r="EK32" s="6">
        <v>0</v>
      </c>
      <c r="EL32" s="6">
        <v>3</v>
      </c>
      <c r="EM32" s="6">
        <v>1</v>
      </c>
      <c r="EN32" s="6">
        <v>1</v>
      </c>
      <c r="EO32" s="6">
        <v>1</v>
      </c>
      <c r="EP32" s="6">
        <v>0</v>
      </c>
      <c r="EQ32" s="6">
        <v>2</v>
      </c>
      <c r="ER32" s="6">
        <v>0</v>
      </c>
      <c r="ES32" s="6">
        <v>5</v>
      </c>
      <c r="ET32" s="6">
        <v>0</v>
      </c>
      <c r="EU32" s="6">
        <v>1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1</v>
      </c>
      <c r="FC32" s="6">
        <v>0</v>
      </c>
      <c r="FD32" s="6">
        <v>0</v>
      </c>
      <c r="FE32" s="6">
        <v>0</v>
      </c>
      <c r="FF32" s="6">
        <v>1</v>
      </c>
      <c r="FG32" s="6">
        <v>0</v>
      </c>
      <c r="FH32" s="6">
        <v>0</v>
      </c>
      <c r="FI32" s="6">
        <v>3</v>
      </c>
      <c r="FJ32" s="6">
        <v>0</v>
      </c>
      <c r="FK32" s="6">
        <v>0</v>
      </c>
      <c r="FL32" s="6">
        <v>0</v>
      </c>
      <c r="FM32" s="6">
        <v>1</v>
      </c>
      <c r="FN32" s="6">
        <v>0</v>
      </c>
      <c r="FO32" s="6">
        <v>0</v>
      </c>
      <c r="FP32" s="6">
        <v>1</v>
      </c>
      <c r="FQ32" s="6">
        <v>1</v>
      </c>
      <c r="FR32" s="6">
        <v>0</v>
      </c>
      <c r="FS32" s="6">
        <v>0</v>
      </c>
      <c r="FT32" s="6">
        <v>3</v>
      </c>
      <c r="FU32" s="6">
        <v>1</v>
      </c>
      <c r="FV32" s="6">
        <v>1</v>
      </c>
      <c r="FW32" s="6">
        <v>2</v>
      </c>
      <c r="FX32" s="6">
        <v>0</v>
      </c>
      <c r="FY32" s="6">
        <v>0</v>
      </c>
      <c r="FZ32" s="6">
        <v>1</v>
      </c>
      <c r="GA32" s="6">
        <v>2</v>
      </c>
      <c r="GB32" s="6">
        <v>0</v>
      </c>
      <c r="GC32" s="6">
        <f>COUNTIF(Sheet1!$O:$O,Delivery!$A32&amp;"KGL"&amp;Delivery!GC$25)</f>
        <v>0</v>
      </c>
      <c r="GD32" s="6">
        <f>COUNTIF(Sheet1!$O:$O,Delivery!$A32&amp;"KGL"&amp;Delivery!GD$25)</f>
        <v>0</v>
      </c>
      <c r="GE32" s="6">
        <f>COUNTIF(Sheet1!$O:$O,Delivery!$A32&amp;"KGL"&amp;Delivery!GE$25)</f>
        <v>0</v>
      </c>
      <c r="GF32" s="6">
        <f>COUNTIF(Sheet1!$O:$O,Delivery!$A32&amp;"KGL"&amp;Delivery!GF$25)</f>
        <v>0</v>
      </c>
      <c r="GG32" s="6">
        <f>COUNTIF(Sheet1!$O:$O,Delivery!$A32&amp;"KGL"&amp;Delivery!GG$25)</f>
        <v>4</v>
      </c>
      <c r="GH32" s="6">
        <f>COUNTIF(Sheet1!$O:$O,Delivery!$A32&amp;"KGL"&amp;Delivery!GH$25)</f>
        <v>1</v>
      </c>
      <c r="GI32" s="6">
        <f>COUNTIF(Sheet1!$O:$O,Delivery!$A32&amp;"KGL"&amp;Delivery!GI$25)</f>
        <v>1</v>
      </c>
      <c r="GJ32" s="6">
        <f>COUNTIF(Sheet1!$O:$O,Delivery!$A32&amp;"KGL"&amp;Delivery!GJ$25)</f>
        <v>0</v>
      </c>
      <c r="GK32" s="6">
        <f>COUNTIF(Sheet1!$O:$O,Delivery!$A32&amp;"KGL"&amp;Delivery!GK$25)</f>
        <v>1</v>
      </c>
      <c r="GL32" s="6">
        <f>COUNTIF(Sheet1!$O:$O,Delivery!$A32&amp;"KGL"&amp;Delivery!GL$25)</f>
        <v>0</v>
      </c>
      <c r="GM32" s="6">
        <f>COUNTIF(Sheet1!$O:$O,Delivery!$A32&amp;"KGL"&amp;Delivery!GM$25)</f>
        <v>0</v>
      </c>
      <c r="GN32" s="6">
        <f>COUNTIF(Sheet1!$O:$O,Delivery!$A32&amp;"KGL"&amp;Delivery!GN$25)</f>
        <v>0</v>
      </c>
      <c r="GO32" s="6">
        <f>COUNTIF(Sheet1!$O:$O,Delivery!$A32&amp;"KGL"&amp;Delivery!GO$25)</f>
        <v>1</v>
      </c>
      <c r="GP32" s="6">
        <f>COUNTIF(Sheet1!$O:$O,Delivery!$A32&amp;"KGL"&amp;Delivery!GP$25)</f>
        <v>0</v>
      </c>
      <c r="GQ32" s="6">
        <f>COUNTIF(Sheet1!$O:$O,Delivery!$A32&amp;"KGL"&amp;Delivery!GQ$25)</f>
        <v>0</v>
      </c>
      <c r="GR32" s="6">
        <f>COUNTIF(Sheet1!$O:$O,Delivery!$A32&amp;"KGL"&amp;Delivery!GR$25)</f>
        <v>0</v>
      </c>
      <c r="GS32" s="6">
        <f>COUNTIF(Sheet1!$O:$O,Delivery!$A32&amp;"KGL"&amp;Delivery!GS$25)</f>
        <v>0</v>
      </c>
      <c r="GT32" s="6">
        <f>COUNTIF(Sheet1!$O:$O,Delivery!$A32&amp;"KGL"&amp;Delivery!GT$25)</f>
        <v>0</v>
      </c>
      <c r="GU32" s="6">
        <f>COUNTIF(Sheet1!$O:$O,Delivery!$A32&amp;"KGL"&amp;Delivery!GU$25)</f>
        <v>0</v>
      </c>
      <c r="GV32" s="6">
        <f>COUNTIF(Sheet1!$O:$O,Delivery!$A32&amp;"KGL"&amp;Delivery!GV$25)</f>
        <v>0</v>
      </c>
      <c r="GW32" s="6">
        <f>COUNTIF(Sheet1!$O:$O,Delivery!$A32&amp;"KGL"&amp;Delivery!GW$25)</f>
        <v>0</v>
      </c>
      <c r="GX32" s="6">
        <f>COUNTIF(Sheet1!$O:$O,Delivery!$A32&amp;"KGL"&amp;Delivery!GX$25)</f>
        <v>0</v>
      </c>
      <c r="GY32" s="6">
        <f>COUNTIF(Sheet1!$O:$O,Delivery!$A32&amp;"KGL"&amp;Delivery!GY$25)</f>
        <v>2</v>
      </c>
      <c r="GZ32" s="6">
        <f>COUNTIF(Sheet1!$O:$O,Delivery!$A32&amp;"KGL"&amp;Delivery!GZ$25)</f>
        <v>0</v>
      </c>
      <c r="HA32" s="6">
        <f>COUNTIF(Sheet1!$O:$O,Delivery!$A32&amp;"KGL"&amp;Delivery!HA$25)</f>
        <v>0</v>
      </c>
      <c r="HB32" s="6">
        <f>COUNTIF(Sheet1!$O:$O,Delivery!$A32&amp;"KGL"&amp;Delivery!HB$25)</f>
        <v>0</v>
      </c>
      <c r="HC32" s="6">
        <f>COUNTIF(Sheet1!$O:$O,Delivery!$A32&amp;"KGL"&amp;Delivery!HC$25)</f>
        <v>0</v>
      </c>
      <c r="HD32" s="6">
        <f>COUNTIF(Sheet1!$O:$O,Delivery!$A32&amp;"KGL"&amp;Delivery!HD$25)</f>
        <v>6</v>
      </c>
      <c r="HE32" s="6">
        <f>COUNTIF(Sheet1!$O:$O,Delivery!$A32&amp;"KGL"&amp;Delivery!HE$25)</f>
        <v>0</v>
      </c>
      <c r="HF32" s="6">
        <f>COUNTIF(Sheet1!$O:$O,Delivery!$A32&amp;"KGL"&amp;Delivery!HF$25)</f>
        <v>2</v>
      </c>
      <c r="HG32" s="6">
        <f>COUNTIF(Sheet1!$O:$O,Delivery!$A32&amp;"KGL"&amp;Delivery!HG$25)</f>
        <v>0</v>
      </c>
      <c r="HH32" s="6">
        <f>COUNTIF(Sheet1!$O:$O,Delivery!$A32&amp;"KGL"&amp;Delivery!HH$25)</f>
        <v>0</v>
      </c>
      <c r="HI32" s="6">
        <f>COUNTIF(Sheet1!$O:$O,Delivery!$A32&amp;"KGL"&amp;Delivery!HI$25)</f>
        <v>0</v>
      </c>
      <c r="HJ32" s="6">
        <f>COUNTIF(Sheet1!$O:$O,Delivery!$A32&amp;"KGL"&amp;Delivery!HJ$25)</f>
        <v>3</v>
      </c>
      <c r="HK32" s="6">
        <f>COUNTIF(Sheet1!$O:$O,Delivery!$A32&amp;"KGL"&amp;Delivery!HK$25)</f>
        <v>1</v>
      </c>
      <c r="HL32" s="6">
        <f>COUNTIF(Sheet1!$O:$O,Delivery!$A32&amp;"KGL"&amp;Delivery!HL$25)</f>
        <v>7</v>
      </c>
      <c r="HM32" s="6">
        <f>COUNTIF(Sheet1!$O:$O,Delivery!$A32&amp;"KGL"&amp;Delivery!HM$25)</f>
        <v>2</v>
      </c>
      <c r="HN32" s="6">
        <f>COUNTIF(Sheet1!$O:$O,Delivery!$A32&amp;"KGL"&amp;Delivery!HN$25)</f>
        <v>0</v>
      </c>
      <c r="HO32" s="6">
        <f>COUNTIF(Sheet1!$O:$O,Delivery!$A32&amp;"KGL"&amp;Delivery!HO$25)</f>
        <v>0</v>
      </c>
      <c r="HP32" s="6">
        <f>COUNTIF(Sheet1!$O:$O,Delivery!$A32&amp;"KGL"&amp;Delivery!HP$25)</f>
        <v>2</v>
      </c>
      <c r="HQ32" s="6">
        <f>COUNTIF(Sheet1!$O:$O,Delivery!$A32&amp;"KGL"&amp;Delivery!HQ$25)</f>
        <v>0</v>
      </c>
      <c r="HR32" s="6">
        <f>COUNTIF(Sheet1!$O:$O,Delivery!$A32&amp;"KGL"&amp;Delivery!HR$25)</f>
        <v>2</v>
      </c>
      <c r="HS32" s="6">
        <f>COUNTIF(Sheet1!$O:$O,Delivery!$A32&amp;"KGL"&amp;Delivery!HS$25)</f>
        <v>0</v>
      </c>
      <c r="HT32" s="6">
        <f>COUNTIF(Sheet1!$O:$O,Delivery!$A32&amp;"KGL"&amp;Delivery!HT$25)</f>
        <v>4</v>
      </c>
      <c r="HU32" s="6">
        <f>COUNTIF(Sheet1!$O:$O,Delivery!$A32&amp;"KGL"&amp;Delivery!HU$25)</f>
        <v>1</v>
      </c>
      <c r="HV32" s="6">
        <f>COUNTIF(Sheet1!$O:$O,Delivery!$A32&amp;"KGL"&amp;Delivery!HV$25)</f>
        <v>0</v>
      </c>
      <c r="HW32" s="6">
        <f>COUNTIF(Sheet1!$O:$O,Delivery!$A32&amp;"KGL"&amp;Delivery!HW$25)</f>
        <v>0</v>
      </c>
      <c r="HX32" s="6">
        <f>COUNTIF(Sheet1!$O:$O,Delivery!$A32&amp;"KGL"&amp;Delivery!HX$25)</f>
        <v>0</v>
      </c>
      <c r="HY32" s="6">
        <f>COUNTIF(Sheet1!$O:$O,Delivery!$A32&amp;"KGL"&amp;Delivery!HY$25)</f>
        <v>0</v>
      </c>
      <c r="HZ32" s="6">
        <f>COUNTIF(Sheet1!$O:$O,Delivery!$A32&amp;"KGL"&amp;Delivery!HZ$25)</f>
        <v>0</v>
      </c>
      <c r="IA32" s="6">
        <f>COUNTIF(Sheet1!$O:$O,Delivery!$A32&amp;"KGL"&amp;Delivery!IA$25)</f>
        <v>2</v>
      </c>
      <c r="IB32" s="6">
        <f>COUNTIF(Sheet1!$O:$O,Delivery!$A32&amp;"KGL"&amp;Delivery!IB$25)</f>
        <v>0</v>
      </c>
      <c r="IC32" s="6">
        <f>COUNTIF(Sheet1!$O:$O,Delivery!$A32&amp;"KGL"&amp;Delivery!IC$25)</f>
        <v>0</v>
      </c>
      <c r="ID32" s="6">
        <f>COUNTIF(Sheet1!$O:$O,Delivery!$A32&amp;"KGL"&amp;Delivery!ID$25)</f>
        <v>0</v>
      </c>
      <c r="IE32" s="6">
        <f>COUNTIF(Sheet1!$O:$O,Delivery!$A32&amp;"KGL"&amp;Delivery!IE$25)</f>
        <v>0</v>
      </c>
      <c r="IF32" s="6">
        <f>COUNTIF(Sheet1!$O:$O,Delivery!$A32&amp;"KGL"&amp;Delivery!IF$25)</f>
        <v>0</v>
      </c>
      <c r="IG32" s="6">
        <f>COUNTIF(Sheet1!$O:$O,Delivery!$A32&amp;"KGL"&amp;Delivery!IG$25)</f>
        <v>0</v>
      </c>
      <c r="IH32" s="6">
        <f>COUNTIF(Sheet1!$O:$O,Delivery!$A32&amp;"KGL"&amp;Delivery!IH$25)</f>
        <v>1</v>
      </c>
      <c r="II32" s="6">
        <f>COUNTIF(Sheet1!$O:$O,Delivery!$A32&amp;"KGL"&amp;Delivery!II$25)</f>
        <v>0</v>
      </c>
      <c r="IJ32" s="6">
        <f>COUNTIF(Sheet1!$O:$O,Delivery!$A32&amp;"KGL"&amp;Delivery!IJ$25)</f>
        <v>0</v>
      </c>
      <c r="IK32" s="6">
        <f>COUNTIF(Sheet1!$O:$O,Delivery!$A32&amp;"KGL"&amp;Delivery!IK$25)</f>
        <v>0</v>
      </c>
      <c r="IL32" s="6">
        <f>COUNTIF(Sheet1!$O:$O,Delivery!$A32&amp;"KGL"&amp;Delivery!IL$25)</f>
        <v>0</v>
      </c>
      <c r="IM32" s="6">
        <f>COUNTIF(Sheet1!$O:$O,Delivery!$A32&amp;"KGL"&amp;Delivery!IM$25)</f>
        <v>0</v>
      </c>
      <c r="IN32" s="6">
        <f>COUNTIF(Sheet1!$O:$O,Delivery!$A32&amp;"KGL"&amp;Delivery!IN$25)</f>
        <v>0</v>
      </c>
      <c r="IO32" s="6">
        <f>COUNTIF(Sheet1!$O:$O,Delivery!$A32&amp;"KGL"&amp;Delivery!IO$25)</f>
        <v>0</v>
      </c>
      <c r="IP32" s="6">
        <f>COUNTIF(Sheet1!$O:$O,Delivery!$A32&amp;"KGL"&amp;Delivery!IP$25)</f>
        <v>0</v>
      </c>
    </row>
    <row r="33" spans="1:250" s="113" customFormat="1" x14ac:dyDescent="0.3">
      <c r="A33" s="7" t="s">
        <v>43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1</v>
      </c>
      <c r="AE33" s="6">
        <v>0</v>
      </c>
      <c r="AF33" s="6">
        <v>4</v>
      </c>
      <c r="AG33" s="6">
        <v>1</v>
      </c>
      <c r="AH33" s="6">
        <v>0</v>
      </c>
      <c r="AI33" s="6">
        <v>0</v>
      </c>
      <c r="AJ33" s="6">
        <v>0</v>
      </c>
      <c r="AK33" s="6">
        <v>0</v>
      </c>
      <c r="AL33" s="6">
        <v>4</v>
      </c>
      <c r="AM33" s="6">
        <v>7</v>
      </c>
      <c r="AN33" s="6">
        <v>4</v>
      </c>
      <c r="AO33" s="6">
        <v>0</v>
      </c>
      <c r="AP33" s="6">
        <v>1</v>
      </c>
      <c r="AQ33" s="6">
        <v>2</v>
      </c>
      <c r="AR33" s="6">
        <v>1</v>
      </c>
      <c r="AS33" s="6">
        <v>1</v>
      </c>
      <c r="AT33" s="6">
        <v>0</v>
      </c>
      <c r="AU33" s="6">
        <v>1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1</v>
      </c>
      <c r="BN33" s="6">
        <v>0</v>
      </c>
      <c r="BO33" s="6">
        <v>1</v>
      </c>
      <c r="BP33" s="6">
        <v>0</v>
      </c>
      <c r="BQ33" s="6">
        <v>0</v>
      </c>
      <c r="BR33" s="6">
        <v>1</v>
      </c>
      <c r="BS33" s="6">
        <v>0</v>
      </c>
      <c r="BT33" s="6">
        <v>0</v>
      </c>
      <c r="BU33" s="6">
        <v>0</v>
      </c>
      <c r="BV33" s="6">
        <v>0</v>
      </c>
      <c r="BW33" s="6">
        <v>1</v>
      </c>
      <c r="BX33" s="6">
        <v>0</v>
      </c>
      <c r="BY33" s="6">
        <v>1</v>
      </c>
      <c r="BZ33" s="6">
        <v>1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1</v>
      </c>
      <c r="CI33" s="6">
        <v>0</v>
      </c>
      <c r="CJ33" s="6">
        <v>0</v>
      </c>
      <c r="CK33" s="6">
        <v>1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1</v>
      </c>
      <c r="DB33" s="6">
        <v>0</v>
      </c>
      <c r="DC33" s="6">
        <v>1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1</v>
      </c>
      <c r="DK33" s="6">
        <v>0</v>
      </c>
      <c r="DL33" s="6">
        <v>0</v>
      </c>
      <c r="DM33" s="6">
        <v>1</v>
      </c>
      <c r="DN33" s="6">
        <v>0</v>
      </c>
      <c r="DO33" s="6">
        <v>1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0</v>
      </c>
      <c r="EN33" s="6">
        <v>1</v>
      </c>
      <c r="EO33" s="6">
        <v>0</v>
      </c>
      <c r="EP33" s="6">
        <v>0</v>
      </c>
      <c r="EQ33" s="6">
        <v>3</v>
      </c>
      <c r="ER33" s="6">
        <v>0</v>
      </c>
      <c r="ES33" s="6">
        <v>2</v>
      </c>
      <c r="ET33" s="6">
        <v>0</v>
      </c>
      <c r="EU33" s="6">
        <v>0</v>
      </c>
      <c r="EV33" s="6">
        <v>0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1</v>
      </c>
      <c r="FD33" s="6">
        <v>0</v>
      </c>
      <c r="FE33" s="6">
        <v>0</v>
      </c>
      <c r="FF33" s="6">
        <v>0</v>
      </c>
      <c r="FG33" s="6">
        <v>0</v>
      </c>
      <c r="FH33" s="6">
        <v>0</v>
      </c>
      <c r="FI33" s="6">
        <v>0</v>
      </c>
      <c r="FJ33" s="6">
        <v>0</v>
      </c>
      <c r="FK33" s="6">
        <v>0</v>
      </c>
      <c r="FL33" s="6">
        <v>1</v>
      </c>
      <c r="FM33" s="6">
        <v>0</v>
      </c>
      <c r="FN33" s="6">
        <v>1</v>
      </c>
      <c r="FO33" s="6">
        <v>0</v>
      </c>
      <c r="FP33" s="6">
        <v>1</v>
      </c>
      <c r="FQ33" s="6">
        <v>0</v>
      </c>
      <c r="FR33" s="6">
        <v>0</v>
      </c>
      <c r="FS33" s="6">
        <v>0</v>
      </c>
      <c r="FT33" s="6">
        <v>0</v>
      </c>
      <c r="FU33" s="6">
        <v>1</v>
      </c>
      <c r="FV33" s="6">
        <v>1</v>
      </c>
      <c r="FW33" s="6">
        <v>1</v>
      </c>
      <c r="FX33" s="6">
        <v>1</v>
      </c>
      <c r="FY33" s="6">
        <v>0</v>
      </c>
      <c r="FZ33" s="6">
        <v>1</v>
      </c>
      <c r="GA33" s="6">
        <v>1</v>
      </c>
      <c r="GB33" s="6">
        <v>0</v>
      </c>
      <c r="GC33" s="6">
        <f>COUNTIF(Sheet1!$O:$O,Delivery!$A33&amp;"KGL"&amp;Delivery!GC$25)</f>
        <v>0</v>
      </c>
      <c r="GD33" s="6">
        <f>COUNTIF(Sheet1!$O:$O,Delivery!$A33&amp;"KGL"&amp;Delivery!GD$25)</f>
        <v>0</v>
      </c>
      <c r="GE33" s="6">
        <f>COUNTIF(Sheet1!$O:$O,Delivery!$A33&amp;"KGL"&amp;Delivery!GE$25)</f>
        <v>0</v>
      </c>
      <c r="GF33" s="6">
        <f>COUNTIF(Sheet1!$O:$O,Delivery!$A33&amp;"KGL"&amp;Delivery!GF$25)</f>
        <v>0</v>
      </c>
      <c r="GG33" s="6">
        <f>COUNTIF(Sheet1!$O:$O,Delivery!$A33&amp;"KGL"&amp;Delivery!GG$25)</f>
        <v>3</v>
      </c>
      <c r="GH33" s="6">
        <f>COUNTIF(Sheet1!$O:$O,Delivery!$A33&amp;"KGL"&amp;Delivery!GH$25)</f>
        <v>1</v>
      </c>
      <c r="GI33" s="6">
        <f>COUNTIF(Sheet1!$O:$O,Delivery!$A33&amp;"KGL"&amp;Delivery!GI$25)</f>
        <v>0</v>
      </c>
      <c r="GJ33" s="6">
        <f>COUNTIF(Sheet1!$O:$O,Delivery!$A33&amp;"KGL"&amp;Delivery!GJ$25)</f>
        <v>0</v>
      </c>
      <c r="GK33" s="6">
        <f>COUNTIF(Sheet1!$O:$O,Delivery!$A33&amp;"KGL"&amp;Delivery!GK$25)</f>
        <v>0</v>
      </c>
      <c r="GL33" s="6">
        <f>COUNTIF(Sheet1!$O:$O,Delivery!$A33&amp;"KGL"&amp;Delivery!GL$25)</f>
        <v>0</v>
      </c>
      <c r="GM33" s="6">
        <f>COUNTIF(Sheet1!$O:$O,Delivery!$A33&amp;"KGL"&amp;Delivery!GM$25)</f>
        <v>0</v>
      </c>
      <c r="GN33" s="6">
        <f>COUNTIF(Sheet1!$O:$O,Delivery!$A33&amp;"KGL"&amp;Delivery!GN$25)</f>
        <v>0</v>
      </c>
      <c r="GO33" s="6">
        <f>COUNTIF(Sheet1!$O:$O,Delivery!$A33&amp;"KGL"&amp;Delivery!GO$25)</f>
        <v>0</v>
      </c>
      <c r="GP33" s="6">
        <f>COUNTIF(Sheet1!$O:$O,Delivery!$A33&amp;"KGL"&amp;Delivery!GP$25)</f>
        <v>0</v>
      </c>
      <c r="GQ33" s="6">
        <f>COUNTIF(Sheet1!$O:$O,Delivery!$A33&amp;"KGL"&amp;Delivery!GQ$25)</f>
        <v>2</v>
      </c>
      <c r="GR33" s="6">
        <f>COUNTIF(Sheet1!$O:$O,Delivery!$A33&amp;"KGL"&amp;Delivery!GR$25)</f>
        <v>0</v>
      </c>
      <c r="GS33" s="6">
        <f>COUNTIF(Sheet1!$O:$O,Delivery!$A33&amp;"KGL"&amp;Delivery!GS$25)</f>
        <v>0</v>
      </c>
      <c r="GT33" s="6">
        <f>COUNTIF(Sheet1!$O:$O,Delivery!$A33&amp;"KGL"&amp;Delivery!GT$25)</f>
        <v>0</v>
      </c>
      <c r="GU33" s="6">
        <f>COUNTIF(Sheet1!$O:$O,Delivery!$A33&amp;"KGL"&amp;Delivery!GU$25)</f>
        <v>0</v>
      </c>
      <c r="GV33" s="6">
        <f>COUNTIF(Sheet1!$O:$O,Delivery!$A33&amp;"KGL"&amp;Delivery!GV$25)</f>
        <v>1</v>
      </c>
      <c r="GW33" s="6">
        <f>COUNTIF(Sheet1!$O:$O,Delivery!$A33&amp;"KGL"&amp;Delivery!GW$25)</f>
        <v>0</v>
      </c>
      <c r="GX33" s="6">
        <f>COUNTIF(Sheet1!$O:$O,Delivery!$A33&amp;"KGL"&amp;Delivery!GX$25)</f>
        <v>0</v>
      </c>
      <c r="GY33" s="6">
        <f>COUNTIF(Sheet1!$O:$O,Delivery!$A33&amp;"KGL"&amp;Delivery!GY$25)</f>
        <v>0</v>
      </c>
      <c r="GZ33" s="6">
        <f>COUNTIF(Sheet1!$O:$O,Delivery!$A33&amp;"KGL"&amp;Delivery!GZ$25)</f>
        <v>0</v>
      </c>
      <c r="HA33" s="6">
        <f>COUNTIF(Sheet1!$O:$O,Delivery!$A33&amp;"KGL"&amp;Delivery!HA$25)</f>
        <v>0</v>
      </c>
      <c r="HB33" s="6">
        <f>COUNTIF(Sheet1!$O:$O,Delivery!$A33&amp;"KGL"&amp;Delivery!HB$25)</f>
        <v>1</v>
      </c>
      <c r="HC33" s="6">
        <f>COUNTIF(Sheet1!$O:$O,Delivery!$A33&amp;"KGL"&amp;Delivery!HC$25)</f>
        <v>0</v>
      </c>
      <c r="HD33" s="6">
        <f>COUNTIF(Sheet1!$O:$O,Delivery!$A33&amp;"KGL"&amp;Delivery!HD$25)</f>
        <v>0</v>
      </c>
      <c r="HE33" s="6">
        <f>COUNTIF(Sheet1!$O:$O,Delivery!$A33&amp;"KGL"&amp;Delivery!HE$25)</f>
        <v>1</v>
      </c>
      <c r="HF33" s="6">
        <f>COUNTIF(Sheet1!$O:$O,Delivery!$A33&amp;"KGL"&amp;Delivery!HF$25)</f>
        <v>0</v>
      </c>
      <c r="HG33" s="6">
        <f>COUNTIF(Sheet1!$O:$O,Delivery!$A33&amp;"KGL"&amp;Delivery!HG$25)</f>
        <v>0</v>
      </c>
      <c r="HH33" s="6">
        <f>COUNTIF(Sheet1!$O:$O,Delivery!$A33&amp;"KGL"&amp;Delivery!HH$25)</f>
        <v>0</v>
      </c>
      <c r="HI33" s="6">
        <f>COUNTIF(Sheet1!$O:$O,Delivery!$A33&amp;"KGL"&amp;Delivery!HI$25)</f>
        <v>0</v>
      </c>
      <c r="HJ33" s="6">
        <f>COUNTIF(Sheet1!$O:$O,Delivery!$A33&amp;"KGL"&amp;Delivery!HJ$25)</f>
        <v>0</v>
      </c>
      <c r="HK33" s="6">
        <f>COUNTIF(Sheet1!$O:$O,Delivery!$A33&amp;"KGL"&amp;Delivery!HK$25)</f>
        <v>0</v>
      </c>
      <c r="HL33" s="6">
        <f>COUNTIF(Sheet1!$O:$O,Delivery!$A33&amp;"KGL"&amp;Delivery!HL$25)</f>
        <v>0</v>
      </c>
      <c r="HM33" s="6">
        <f>COUNTIF(Sheet1!$O:$O,Delivery!$A33&amp;"KGL"&amp;Delivery!HM$25)</f>
        <v>1</v>
      </c>
      <c r="HN33" s="6">
        <f>COUNTIF(Sheet1!$O:$O,Delivery!$A33&amp;"KGL"&amp;Delivery!HN$25)</f>
        <v>0</v>
      </c>
      <c r="HO33" s="6">
        <f>COUNTIF(Sheet1!$O:$O,Delivery!$A33&amp;"KGL"&amp;Delivery!HO$25)</f>
        <v>0</v>
      </c>
      <c r="HP33" s="6">
        <f>COUNTIF(Sheet1!$O:$O,Delivery!$A33&amp;"KGL"&amp;Delivery!HP$25)</f>
        <v>0</v>
      </c>
      <c r="HQ33" s="6">
        <f>COUNTIF(Sheet1!$O:$O,Delivery!$A33&amp;"KGL"&amp;Delivery!HQ$25)</f>
        <v>0</v>
      </c>
      <c r="HR33" s="6">
        <f>COUNTIF(Sheet1!$O:$O,Delivery!$A33&amp;"KGL"&amp;Delivery!HR$25)</f>
        <v>0</v>
      </c>
      <c r="HS33" s="6">
        <f>COUNTIF(Sheet1!$O:$O,Delivery!$A33&amp;"KGL"&amp;Delivery!HS$25)</f>
        <v>0</v>
      </c>
      <c r="HT33" s="6">
        <f>COUNTIF(Sheet1!$O:$O,Delivery!$A33&amp;"KGL"&amp;Delivery!HT$25)</f>
        <v>0</v>
      </c>
      <c r="HU33" s="6">
        <f>COUNTIF(Sheet1!$O:$O,Delivery!$A33&amp;"KGL"&amp;Delivery!HU$25)</f>
        <v>0</v>
      </c>
      <c r="HV33" s="6">
        <f>COUNTIF(Sheet1!$O:$O,Delivery!$A33&amp;"KGL"&amp;Delivery!HV$25)</f>
        <v>0</v>
      </c>
      <c r="HW33" s="6">
        <f>COUNTIF(Sheet1!$O:$O,Delivery!$A33&amp;"KGL"&amp;Delivery!HW$25)</f>
        <v>0</v>
      </c>
      <c r="HX33" s="6">
        <f>COUNTIF(Sheet1!$O:$O,Delivery!$A33&amp;"KGL"&amp;Delivery!HX$25)</f>
        <v>0</v>
      </c>
      <c r="HY33" s="6">
        <f>COUNTIF(Sheet1!$O:$O,Delivery!$A33&amp;"KGL"&amp;Delivery!HY$25)</f>
        <v>0</v>
      </c>
      <c r="HZ33" s="6">
        <f>COUNTIF(Sheet1!$O:$O,Delivery!$A33&amp;"KGL"&amp;Delivery!HZ$25)</f>
        <v>0</v>
      </c>
      <c r="IA33" s="6">
        <f>COUNTIF(Sheet1!$O:$O,Delivery!$A33&amp;"KGL"&amp;Delivery!IA$25)</f>
        <v>0</v>
      </c>
      <c r="IB33" s="6">
        <f>COUNTIF(Sheet1!$O:$O,Delivery!$A33&amp;"KGL"&amp;Delivery!IB$25)</f>
        <v>0</v>
      </c>
      <c r="IC33" s="6">
        <f>COUNTIF(Sheet1!$O:$O,Delivery!$A33&amp;"KGL"&amp;Delivery!IC$25)</f>
        <v>0</v>
      </c>
      <c r="ID33" s="6">
        <f>COUNTIF(Sheet1!$O:$O,Delivery!$A33&amp;"KGL"&amp;Delivery!ID$25)</f>
        <v>0</v>
      </c>
      <c r="IE33" s="6">
        <f>COUNTIF(Sheet1!$O:$O,Delivery!$A33&amp;"KGL"&amp;Delivery!IE$25)</f>
        <v>0</v>
      </c>
      <c r="IF33" s="6">
        <f>COUNTIF(Sheet1!$O:$O,Delivery!$A33&amp;"KGL"&amp;Delivery!IF$25)</f>
        <v>0</v>
      </c>
      <c r="IG33" s="6">
        <f>COUNTIF(Sheet1!$O:$O,Delivery!$A33&amp;"KGL"&amp;Delivery!IG$25)</f>
        <v>0</v>
      </c>
      <c r="IH33" s="6">
        <f>COUNTIF(Sheet1!$O:$O,Delivery!$A33&amp;"KGL"&amp;Delivery!IH$25)</f>
        <v>0</v>
      </c>
      <c r="II33" s="6">
        <f>COUNTIF(Sheet1!$O:$O,Delivery!$A33&amp;"KGL"&amp;Delivery!II$25)</f>
        <v>0</v>
      </c>
      <c r="IJ33" s="6">
        <f>COUNTIF(Sheet1!$O:$O,Delivery!$A33&amp;"KGL"&amp;Delivery!IJ$25)</f>
        <v>0</v>
      </c>
      <c r="IK33" s="6">
        <f>COUNTIF(Sheet1!$O:$O,Delivery!$A33&amp;"KGL"&amp;Delivery!IK$25)</f>
        <v>0</v>
      </c>
      <c r="IL33" s="6">
        <f>COUNTIF(Sheet1!$O:$O,Delivery!$A33&amp;"KGL"&amp;Delivery!IL$25)</f>
        <v>0</v>
      </c>
      <c r="IM33" s="6">
        <f>COUNTIF(Sheet1!$O:$O,Delivery!$A33&amp;"KGL"&amp;Delivery!IM$25)</f>
        <v>0</v>
      </c>
      <c r="IN33" s="6">
        <f>COUNTIF(Sheet1!$O:$O,Delivery!$A33&amp;"KGL"&amp;Delivery!IN$25)</f>
        <v>0</v>
      </c>
      <c r="IO33" s="6">
        <f>COUNTIF(Sheet1!$O:$O,Delivery!$A33&amp;"KGL"&amp;Delivery!IO$25)</f>
        <v>0</v>
      </c>
      <c r="IP33" s="6">
        <f>COUNTIF(Sheet1!$O:$O,Delivery!$A33&amp;"KGL"&amp;Delivery!IP$25)</f>
        <v>0</v>
      </c>
    </row>
    <row r="34" spans="1:250" s="113" customFormat="1" x14ac:dyDescent="0.3">
      <c r="A34" s="7" t="s">
        <v>23</v>
      </c>
      <c r="B34" s="6">
        <v>0</v>
      </c>
      <c r="C34" s="6">
        <v>0</v>
      </c>
      <c r="D34" s="6">
        <v>0</v>
      </c>
      <c r="E34" s="6">
        <v>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1</v>
      </c>
      <c r="AQ34" s="6">
        <v>0</v>
      </c>
      <c r="AR34" s="6">
        <v>1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2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1</v>
      </c>
      <c r="CH34" s="6">
        <v>0</v>
      </c>
      <c r="CI34" s="6">
        <v>1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1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0</v>
      </c>
      <c r="EX34" s="6">
        <v>0</v>
      </c>
      <c r="EY34" s="6">
        <v>0</v>
      </c>
      <c r="EZ34" s="6">
        <v>0</v>
      </c>
      <c r="FA34" s="6">
        <v>0</v>
      </c>
      <c r="FB34" s="6">
        <v>0</v>
      </c>
      <c r="FC34" s="6">
        <v>0</v>
      </c>
      <c r="FD34" s="6">
        <v>0</v>
      </c>
      <c r="FE34" s="6">
        <v>0</v>
      </c>
      <c r="FF34" s="6">
        <v>0</v>
      </c>
      <c r="FG34" s="6">
        <v>0</v>
      </c>
      <c r="FH34" s="6">
        <v>0</v>
      </c>
      <c r="FI34" s="6">
        <v>0</v>
      </c>
      <c r="FJ34" s="6">
        <v>0</v>
      </c>
      <c r="FK34" s="6">
        <v>0</v>
      </c>
      <c r="FL34" s="6">
        <v>0</v>
      </c>
      <c r="FM34" s="6">
        <v>0</v>
      </c>
      <c r="FN34" s="6">
        <v>0</v>
      </c>
      <c r="FO34" s="6">
        <v>0</v>
      </c>
      <c r="FP34" s="6">
        <v>0</v>
      </c>
      <c r="FQ34" s="6">
        <v>0</v>
      </c>
      <c r="FR34" s="6">
        <v>0</v>
      </c>
      <c r="FS34" s="6">
        <v>0</v>
      </c>
      <c r="FT34" s="6">
        <v>0</v>
      </c>
      <c r="FU34" s="6">
        <v>0</v>
      </c>
      <c r="FV34" s="6">
        <v>0</v>
      </c>
      <c r="FW34" s="6">
        <v>0</v>
      </c>
      <c r="FX34" s="6">
        <v>0</v>
      </c>
      <c r="FY34" s="6">
        <v>0</v>
      </c>
      <c r="FZ34" s="6">
        <v>0</v>
      </c>
      <c r="GA34" s="6">
        <v>0</v>
      </c>
      <c r="GB34" s="6">
        <v>0</v>
      </c>
      <c r="GC34" s="6">
        <f>COUNTIF(Sheet1!$O:$O,Delivery!$A34&amp;"KGL"&amp;Delivery!GC$25)</f>
        <v>1</v>
      </c>
      <c r="GD34" s="6">
        <f>COUNTIF(Sheet1!$O:$O,Delivery!$A34&amp;"KGL"&amp;Delivery!GD$25)</f>
        <v>0</v>
      </c>
      <c r="GE34" s="6">
        <f>COUNTIF(Sheet1!$O:$O,Delivery!$A34&amp;"KGL"&amp;Delivery!GE$25)</f>
        <v>0</v>
      </c>
      <c r="GF34" s="6">
        <f>COUNTIF(Sheet1!$O:$O,Delivery!$A34&amp;"KGL"&amp;Delivery!GF$25)</f>
        <v>0</v>
      </c>
      <c r="GG34" s="6">
        <f>COUNTIF(Sheet1!$O:$O,Delivery!$A34&amp;"KGL"&amp;Delivery!GG$25)</f>
        <v>0</v>
      </c>
      <c r="GH34" s="6">
        <f>COUNTIF(Sheet1!$O:$O,Delivery!$A34&amp;"KGL"&amp;Delivery!GH$25)</f>
        <v>2</v>
      </c>
      <c r="GI34" s="6">
        <f>COUNTIF(Sheet1!$O:$O,Delivery!$A34&amp;"KGL"&amp;Delivery!GI$25)</f>
        <v>0</v>
      </c>
      <c r="GJ34" s="6">
        <f>COUNTIF(Sheet1!$O:$O,Delivery!$A34&amp;"KGL"&amp;Delivery!GJ$25)</f>
        <v>0</v>
      </c>
      <c r="GK34" s="6">
        <f>COUNTIF(Sheet1!$O:$O,Delivery!$A34&amp;"KGL"&amp;Delivery!GK$25)</f>
        <v>0</v>
      </c>
      <c r="GL34" s="6">
        <f>COUNTIF(Sheet1!$O:$O,Delivery!$A34&amp;"KGL"&amp;Delivery!GL$25)</f>
        <v>0</v>
      </c>
      <c r="GM34" s="6">
        <f>COUNTIF(Sheet1!$O:$O,Delivery!$A34&amp;"KGL"&amp;Delivery!GM$25)</f>
        <v>0</v>
      </c>
      <c r="GN34" s="6">
        <f>COUNTIF(Sheet1!$O:$O,Delivery!$A34&amp;"KGL"&amp;Delivery!GN$25)</f>
        <v>0</v>
      </c>
      <c r="GO34" s="6">
        <f>COUNTIF(Sheet1!$O:$O,Delivery!$A34&amp;"KGL"&amp;Delivery!GO$25)</f>
        <v>0</v>
      </c>
      <c r="GP34" s="6">
        <f>COUNTIF(Sheet1!$O:$O,Delivery!$A34&amp;"KGL"&amp;Delivery!GP$25)</f>
        <v>0</v>
      </c>
      <c r="GQ34" s="6">
        <f>COUNTIF(Sheet1!$O:$O,Delivery!$A34&amp;"KGL"&amp;Delivery!GQ$25)</f>
        <v>0</v>
      </c>
      <c r="GR34" s="6">
        <f>COUNTIF(Sheet1!$O:$O,Delivery!$A34&amp;"KGL"&amp;Delivery!GR$25)</f>
        <v>0</v>
      </c>
      <c r="GS34" s="6">
        <f>COUNTIF(Sheet1!$O:$O,Delivery!$A34&amp;"KGL"&amp;Delivery!GS$25)</f>
        <v>0</v>
      </c>
      <c r="GT34" s="6">
        <f>COUNTIF(Sheet1!$O:$O,Delivery!$A34&amp;"KGL"&amp;Delivery!GT$25)</f>
        <v>0</v>
      </c>
      <c r="GU34" s="6">
        <f>COUNTIF(Sheet1!$O:$O,Delivery!$A34&amp;"KGL"&amp;Delivery!GU$25)</f>
        <v>0</v>
      </c>
      <c r="GV34" s="6">
        <f>COUNTIF(Sheet1!$O:$O,Delivery!$A34&amp;"KGL"&amp;Delivery!GV$25)</f>
        <v>0</v>
      </c>
      <c r="GW34" s="6">
        <f>COUNTIF(Sheet1!$O:$O,Delivery!$A34&amp;"KGL"&amp;Delivery!GW$25)</f>
        <v>0</v>
      </c>
      <c r="GX34" s="6">
        <f>COUNTIF(Sheet1!$O:$O,Delivery!$A34&amp;"KGL"&amp;Delivery!GX$25)</f>
        <v>0</v>
      </c>
      <c r="GY34" s="6">
        <f>COUNTIF(Sheet1!$O:$O,Delivery!$A34&amp;"KGL"&amp;Delivery!GY$25)</f>
        <v>0</v>
      </c>
      <c r="GZ34" s="6">
        <f>COUNTIF(Sheet1!$O:$O,Delivery!$A34&amp;"KGL"&amp;Delivery!GZ$25)</f>
        <v>0</v>
      </c>
      <c r="HA34" s="6">
        <f>COUNTIF(Sheet1!$O:$O,Delivery!$A34&amp;"KGL"&amp;Delivery!HA$25)</f>
        <v>0</v>
      </c>
      <c r="HB34" s="6">
        <f>COUNTIF(Sheet1!$O:$O,Delivery!$A34&amp;"KGL"&amp;Delivery!HB$25)</f>
        <v>0</v>
      </c>
      <c r="HC34" s="6">
        <f>COUNTIF(Sheet1!$O:$O,Delivery!$A34&amp;"KGL"&amp;Delivery!HC$25)</f>
        <v>0</v>
      </c>
      <c r="HD34" s="6">
        <f>COUNTIF(Sheet1!$O:$O,Delivery!$A34&amp;"KGL"&amp;Delivery!HD$25)</f>
        <v>0</v>
      </c>
      <c r="HE34" s="6">
        <f>COUNTIF(Sheet1!$O:$O,Delivery!$A34&amp;"KGL"&amp;Delivery!HE$25)</f>
        <v>0</v>
      </c>
      <c r="HF34" s="6">
        <f>COUNTIF(Sheet1!$O:$O,Delivery!$A34&amp;"KGL"&amp;Delivery!HF$25)</f>
        <v>0</v>
      </c>
      <c r="HG34" s="6">
        <f>COUNTIF(Sheet1!$O:$O,Delivery!$A34&amp;"KGL"&amp;Delivery!HG$25)</f>
        <v>0</v>
      </c>
      <c r="HH34" s="6">
        <f>COUNTIF(Sheet1!$O:$O,Delivery!$A34&amp;"KGL"&amp;Delivery!HH$25)</f>
        <v>0</v>
      </c>
      <c r="HI34" s="6">
        <f>COUNTIF(Sheet1!$O:$O,Delivery!$A34&amp;"KGL"&amp;Delivery!HI$25)</f>
        <v>0</v>
      </c>
      <c r="HJ34" s="6">
        <f>COUNTIF(Sheet1!$O:$O,Delivery!$A34&amp;"KGL"&amp;Delivery!HJ$25)</f>
        <v>0</v>
      </c>
      <c r="HK34" s="6">
        <f>COUNTIF(Sheet1!$O:$O,Delivery!$A34&amp;"KGL"&amp;Delivery!HK$25)</f>
        <v>0</v>
      </c>
      <c r="HL34" s="6">
        <f>COUNTIF(Sheet1!$O:$O,Delivery!$A34&amp;"KGL"&amp;Delivery!HL$25)</f>
        <v>0</v>
      </c>
      <c r="HM34" s="6">
        <f>COUNTIF(Sheet1!$O:$O,Delivery!$A34&amp;"KGL"&amp;Delivery!HM$25)</f>
        <v>0</v>
      </c>
      <c r="HN34" s="6">
        <f>COUNTIF(Sheet1!$O:$O,Delivery!$A34&amp;"KGL"&amp;Delivery!HN$25)</f>
        <v>0</v>
      </c>
      <c r="HO34" s="6">
        <f>COUNTIF(Sheet1!$O:$O,Delivery!$A34&amp;"KGL"&amp;Delivery!HO$25)</f>
        <v>0</v>
      </c>
      <c r="HP34" s="6">
        <f>COUNTIF(Sheet1!$O:$O,Delivery!$A34&amp;"KGL"&amp;Delivery!HP$25)</f>
        <v>0</v>
      </c>
      <c r="HQ34" s="6">
        <f>COUNTIF(Sheet1!$O:$O,Delivery!$A34&amp;"KGL"&amp;Delivery!HQ$25)</f>
        <v>0</v>
      </c>
      <c r="HR34" s="6">
        <f>COUNTIF(Sheet1!$O:$O,Delivery!$A34&amp;"KGL"&amp;Delivery!HR$25)</f>
        <v>0</v>
      </c>
      <c r="HS34" s="6">
        <f>COUNTIF(Sheet1!$O:$O,Delivery!$A34&amp;"KGL"&amp;Delivery!HS$25)</f>
        <v>0</v>
      </c>
      <c r="HT34" s="6">
        <f>COUNTIF(Sheet1!$O:$O,Delivery!$A34&amp;"KGL"&amp;Delivery!HT$25)</f>
        <v>0</v>
      </c>
      <c r="HU34" s="6">
        <f>COUNTIF(Sheet1!$O:$O,Delivery!$A34&amp;"KGL"&amp;Delivery!HU$25)</f>
        <v>0</v>
      </c>
      <c r="HV34" s="6">
        <f>COUNTIF(Sheet1!$O:$O,Delivery!$A34&amp;"KGL"&amp;Delivery!HV$25)</f>
        <v>0</v>
      </c>
      <c r="HW34" s="6">
        <f>COUNTIF(Sheet1!$O:$O,Delivery!$A34&amp;"KGL"&amp;Delivery!HW$25)</f>
        <v>0</v>
      </c>
      <c r="HX34" s="6">
        <f>COUNTIF(Sheet1!$O:$O,Delivery!$A34&amp;"KGL"&amp;Delivery!HX$25)</f>
        <v>0</v>
      </c>
      <c r="HY34" s="6">
        <f>COUNTIF(Sheet1!$O:$O,Delivery!$A34&amp;"KGL"&amp;Delivery!HY$25)</f>
        <v>0</v>
      </c>
      <c r="HZ34" s="6">
        <f>COUNTIF(Sheet1!$O:$O,Delivery!$A34&amp;"KGL"&amp;Delivery!HZ$25)</f>
        <v>0</v>
      </c>
      <c r="IA34" s="6">
        <f>COUNTIF(Sheet1!$O:$O,Delivery!$A34&amp;"KGL"&amp;Delivery!IA$25)</f>
        <v>0</v>
      </c>
      <c r="IB34" s="6">
        <f>COUNTIF(Sheet1!$O:$O,Delivery!$A34&amp;"KGL"&amp;Delivery!IB$25)</f>
        <v>0</v>
      </c>
      <c r="IC34" s="6">
        <f>COUNTIF(Sheet1!$O:$O,Delivery!$A34&amp;"KGL"&amp;Delivery!IC$25)</f>
        <v>0</v>
      </c>
      <c r="ID34" s="6">
        <f>COUNTIF(Sheet1!$O:$O,Delivery!$A34&amp;"KGL"&amp;Delivery!ID$25)</f>
        <v>0</v>
      </c>
      <c r="IE34" s="6">
        <f>COUNTIF(Sheet1!$O:$O,Delivery!$A34&amp;"KGL"&amp;Delivery!IE$25)</f>
        <v>0</v>
      </c>
      <c r="IF34" s="6">
        <f>COUNTIF(Sheet1!$O:$O,Delivery!$A34&amp;"KGL"&amp;Delivery!IF$25)</f>
        <v>0</v>
      </c>
      <c r="IG34" s="6">
        <f>COUNTIF(Sheet1!$O:$O,Delivery!$A34&amp;"KGL"&amp;Delivery!IG$25)</f>
        <v>0</v>
      </c>
      <c r="IH34" s="6">
        <f>COUNTIF(Sheet1!$O:$O,Delivery!$A34&amp;"KGL"&amp;Delivery!IH$25)</f>
        <v>0</v>
      </c>
      <c r="II34" s="6">
        <f>COUNTIF(Sheet1!$O:$O,Delivery!$A34&amp;"KGL"&amp;Delivery!II$25)</f>
        <v>0</v>
      </c>
      <c r="IJ34" s="6">
        <f>COUNTIF(Sheet1!$O:$O,Delivery!$A34&amp;"KGL"&amp;Delivery!IJ$25)</f>
        <v>0</v>
      </c>
      <c r="IK34" s="6">
        <f>COUNTIF(Sheet1!$O:$O,Delivery!$A34&amp;"KGL"&amp;Delivery!IK$25)</f>
        <v>0</v>
      </c>
      <c r="IL34" s="6">
        <f>COUNTIF(Sheet1!$O:$O,Delivery!$A34&amp;"KGL"&amp;Delivery!IL$25)</f>
        <v>0</v>
      </c>
      <c r="IM34" s="6">
        <f>COUNTIF(Sheet1!$O:$O,Delivery!$A34&amp;"KGL"&amp;Delivery!IM$25)</f>
        <v>0</v>
      </c>
      <c r="IN34" s="6">
        <f>COUNTIF(Sheet1!$O:$O,Delivery!$A34&amp;"KGL"&amp;Delivery!IN$25)</f>
        <v>0</v>
      </c>
      <c r="IO34" s="6">
        <f>COUNTIF(Sheet1!$O:$O,Delivery!$A34&amp;"KGL"&amp;Delivery!IO$25)</f>
        <v>0</v>
      </c>
      <c r="IP34" s="6">
        <f>COUNTIF(Sheet1!$O:$O,Delivery!$A34&amp;"KGL"&amp;Delivery!IP$25)</f>
        <v>0</v>
      </c>
    </row>
    <row r="35" spans="1:250" s="113" customFormat="1" x14ac:dyDescent="0.3">
      <c r="A35" s="7" t="s">
        <v>184</v>
      </c>
      <c r="B35" s="6">
        <v>6</v>
      </c>
      <c r="C35" s="6">
        <v>11</v>
      </c>
      <c r="D35" s="6">
        <v>7</v>
      </c>
      <c r="E35" s="6">
        <v>15</v>
      </c>
      <c r="F35" s="6">
        <v>0</v>
      </c>
      <c r="G35" s="6">
        <v>28</v>
      </c>
      <c r="H35" s="6">
        <v>30</v>
      </c>
      <c r="I35" s="6">
        <v>19</v>
      </c>
      <c r="J35" s="6">
        <v>24</v>
      </c>
      <c r="K35" s="6">
        <v>13</v>
      </c>
      <c r="L35" s="6">
        <v>22</v>
      </c>
      <c r="M35" s="6">
        <v>0</v>
      </c>
      <c r="N35" s="6">
        <v>16</v>
      </c>
      <c r="O35" s="6">
        <v>12</v>
      </c>
      <c r="P35" s="6">
        <v>6</v>
      </c>
      <c r="Q35" s="6">
        <v>10</v>
      </c>
      <c r="R35" s="6">
        <v>4</v>
      </c>
      <c r="S35" s="6">
        <v>5</v>
      </c>
      <c r="T35" s="6">
        <v>0</v>
      </c>
      <c r="U35" s="6">
        <v>16</v>
      </c>
      <c r="V35" s="6">
        <v>9</v>
      </c>
      <c r="W35" s="6">
        <v>12</v>
      </c>
      <c r="X35" s="6">
        <v>18</v>
      </c>
      <c r="Y35" s="6">
        <v>25</v>
      </c>
      <c r="Z35" s="6">
        <v>32</v>
      </c>
      <c r="AA35" s="6">
        <v>0</v>
      </c>
      <c r="AB35" s="6">
        <v>27</v>
      </c>
      <c r="AC35" s="6">
        <v>15</v>
      </c>
      <c r="AD35" s="6">
        <v>6</v>
      </c>
      <c r="AE35" s="6">
        <v>4</v>
      </c>
      <c r="AF35" s="6">
        <v>81</v>
      </c>
      <c r="AG35" s="6">
        <v>49</v>
      </c>
      <c r="AH35" s="6">
        <v>0</v>
      </c>
      <c r="AI35" s="6">
        <v>0</v>
      </c>
      <c r="AJ35" s="6">
        <v>10</v>
      </c>
      <c r="AK35" s="6">
        <v>5</v>
      </c>
      <c r="AL35" s="6">
        <v>20</v>
      </c>
      <c r="AM35" s="6">
        <v>12</v>
      </c>
      <c r="AN35" s="6">
        <v>14</v>
      </c>
      <c r="AO35" s="6">
        <v>0</v>
      </c>
      <c r="AP35" s="6">
        <v>20</v>
      </c>
      <c r="AQ35" s="6">
        <v>22</v>
      </c>
      <c r="AR35" s="6">
        <v>42</v>
      </c>
      <c r="AS35" s="6">
        <v>23</v>
      </c>
      <c r="AT35" s="6">
        <v>25</v>
      </c>
      <c r="AU35" s="6">
        <v>32</v>
      </c>
      <c r="AV35" s="6">
        <v>0</v>
      </c>
      <c r="AW35" s="6">
        <v>7</v>
      </c>
      <c r="AX35" s="6">
        <v>1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16</v>
      </c>
      <c r="BN35" s="6">
        <v>13</v>
      </c>
      <c r="BO35" s="6">
        <v>16</v>
      </c>
      <c r="BP35" s="6">
        <v>18</v>
      </c>
      <c r="BQ35" s="6">
        <v>0</v>
      </c>
      <c r="BR35" s="6">
        <v>26</v>
      </c>
      <c r="BS35" s="6">
        <v>19</v>
      </c>
      <c r="BT35" s="6">
        <v>27</v>
      </c>
      <c r="BU35" s="6">
        <v>27</v>
      </c>
      <c r="BV35" s="6">
        <v>22</v>
      </c>
      <c r="BW35" s="6">
        <v>11</v>
      </c>
      <c r="BX35" s="6">
        <v>0</v>
      </c>
      <c r="BY35" s="6">
        <v>35</v>
      </c>
      <c r="BZ35" s="6">
        <v>22</v>
      </c>
      <c r="CA35" s="6">
        <v>20</v>
      </c>
      <c r="CB35" s="6">
        <v>59</v>
      </c>
      <c r="CC35" s="6">
        <v>36</v>
      </c>
      <c r="CD35" s="6">
        <v>54</v>
      </c>
      <c r="CE35" s="6">
        <v>0</v>
      </c>
      <c r="CF35" s="6">
        <v>29</v>
      </c>
      <c r="CG35" s="6">
        <v>39</v>
      </c>
      <c r="CH35" s="6">
        <v>21</v>
      </c>
      <c r="CI35" s="6">
        <v>20</v>
      </c>
      <c r="CJ35" s="6">
        <v>15</v>
      </c>
      <c r="CK35" s="6">
        <v>12</v>
      </c>
      <c r="CL35" s="6">
        <v>0</v>
      </c>
      <c r="CM35" s="6">
        <v>7</v>
      </c>
      <c r="CN35" s="6">
        <v>3</v>
      </c>
      <c r="CO35" s="6">
        <v>1</v>
      </c>
      <c r="CP35" s="6">
        <v>5</v>
      </c>
      <c r="CQ35" s="6">
        <v>5</v>
      </c>
      <c r="CR35" s="6">
        <v>3</v>
      </c>
      <c r="CS35" s="6">
        <v>0</v>
      </c>
      <c r="CT35" s="6">
        <v>8</v>
      </c>
      <c r="CU35" s="6">
        <v>7</v>
      </c>
      <c r="CV35" s="6">
        <v>3</v>
      </c>
      <c r="CW35" s="6">
        <v>11</v>
      </c>
      <c r="CX35" s="6">
        <v>13</v>
      </c>
      <c r="CY35" s="6">
        <v>4</v>
      </c>
      <c r="CZ35" s="6">
        <v>0</v>
      </c>
      <c r="DA35" s="6">
        <v>9</v>
      </c>
      <c r="DB35" s="6">
        <v>9</v>
      </c>
      <c r="DC35" s="6">
        <v>17</v>
      </c>
      <c r="DD35" s="6">
        <v>7</v>
      </c>
      <c r="DE35" s="6">
        <v>13</v>
      </c>
      <c r="DF35" s="6">
        <v>10</v>
      </c>
      <c r="DG35" s="6">
        <v>0</v>
      </c>
      <c r="DH35" s="6">
        <v>14</v>
      </c>
      <c r="DI35" s="6">
        <v>6</v>
      </c>
      <c r="DJ35" s="6">
        <v>19</v>
      </c>
      <c r="DK35" s="6">
        <v>13</v>
      </c>
      <c r="DL35" s="6">
        <v>7</v>
      </c>
      <c r="DM35" s="6">
        <v>8</v>
      </c>
      <c r="DN35" s="6">
        <v>0</v>
      </c>
      <c r="DO35" s="6">
        <v>18</v>
      </c>
      <c r="DP35" s="6">
        <v>10</v>
      </c>
      <c r="DQ35" s="6">
        <v>15</v>
      </c>
      <c r="DR35" s="6">
        <v>12</v>
      </c>
      <c r="DS35" s="6">
        <v>0</v>
      </c>
      <c r="DT35" s="6">
        <v>3</v>
      </c>
      <c r="DU35" s="6">
        <v>0</v>
      </c>
      <c r="DV35" s="6">
        <v>9</v>
      </c>
      <c r="DW35" s="6">
        <v>13</v>
      </c>
      <c r="DX35" s="6">
        <v>10</v>
      </c>
      <c r="DY35" s="6">
        <v>6</v>
      </c>
      <c r="DZ35" s="6">
        <v>2</v>
      </c>
      <c r="EA35" s="6">
        <v>3</v>
      </c>
      <c r="EB35" s="6">
        <v>0</v>
      </c>
      <c r="EC35" s="6">
        <v>2</v>
      </c>
      <c r="ED35" s="6">
        <v>5</v>
      </c>
      <c r="EE35" s="6">
        <v>13</v>
      </c>
      <c r="EF35" s="6">
        <v>12</v>
      </c>
      <c r="EG35" s="6">
        <v>9</v>
      </c>
      <c r="EH35" s="6">
        <v>0</v>
      </c>
      <c r="EI35" s="6">
        <v>0</v>
      </c>
      <c r="EJ35" s="6">
        <v>17</v>
      </c>
      <c r="EK35" s="6">
        <v>9</v>
      </c>
      <c r="EL35" s="6">
        <v>15</v>
      </c>
      <c r="EM35" s="6">
        <v>11</v>
      </c>
      <c r="EN35" s="6">
        <v>11</v>
      </c>
      <c r="EO35" s="6">
        <v>15</v>
      </c>
      <c r="EP35" s="6">
        <v>0</v>
      </c>
      <c r="EQ35" s="6">
        <v>33</v>
      </c>
      <c r="ER35" s="6">
        <v>13</v>
      </c>
      <c r="ES35" s="6">
        <v>36</v>
      </c>
      <c r="ET35" s="6">
        <v>20</v>
      </c>
      <c r="EU35" s="6">
        <v>6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0</v>
      </c>
      <c r="FF35" s="6">
        <v>2</v>
      </c>
      <c r="FG35" s="6">
        <v>1</v>
      </c>
      <c r="FH35" s="6">
        <v>0</v>
      </c>
      <c r="FI35" s="6">
        <v>1</v>
      </c>
      <c r="FJ35" s="6">
        <v>0</v>
      </c>
      <c r="FK35" s="6">
        <v>0</v>
      </c>
      <c r="FL35" s="6">
        <v>1</v>
      </c>
      <c r="FM35" s="6">
        <v>0</v>
      </c>
      <c r="FN35" s="6">
        <v>0</v>
      </c>
      <c r="FO35" s="6">
        <v>3</v>
      </c>
      <c r="FP35" s="6">
        <v>1</v>
      </c>
      <c r="FQ35" s="6">
        <v>1</v>
      </c>
      <c r="FR35" s="6">
        <v>0</v>
      </c>
      <c r="FS35" s="6">
        <v>2</v>
      </c>
      <c r="FT35" s="6">
        <v>3</v>
      </c>
      <c r="FU35" s="6">
        <v>5</v>
      </c>
      <c r="FV35" s="6">
        <v>10</v>
      </c>
      <c r="FW35" s="6">
        <v>3</v>
      </c>
      <c r="FX35" s="6">
        <v>1</v>
      </c>
      <c r="FY35" s="6">
        <v>0</v>
      </c>
      <c r="FZ35" s="6">
        <v>7</v>
      </c>
      <c r="GA35" s="6">
        <v>6</v>
      </c>
      <c r="GB35" s="6">
        <v>0</v>
      </c>
      <c r="GC35" s="6">
        <f>COUNTIF(Sheet1!$O:$O,Delivery!$A35&amp;"KGL"&amp;Delivery!GC$25)</f>
        <v>1</v>
      </c>
      <c r="GD35" s="6">
        <f>COUNTIF(Sheet1!$O:$O,Delivery!$A35&amp;"KGL"&amp;Delivery!GD$25)</f>
        <v>0</v>
      </c>
      <c r="GE35" s="6">
        <f>COUNTIF(Sheet1!$O:$O,Delivery!$A35&amp;"KGL"&amp;Delivery!GE$25)</f>
        <v>1</v>
      </c>
      <c r="GF35" s="6">
        <f>COUNTIF(Sheet1!$O:$O,Delivery!$A35&amp;"KGL"&amp;Delivery!GF$25)</f>
        <v>0</v>
      </c>
      <c r="GG35" s="6">
        <f>COUNTIF(Sheet1!$O:$O,Delivery!$A35&amp;"KGL"&amp;Delivery!GG$25)</f>
        <v>3</v>
      </c>
      <c r="GH35" s="6">
        <f>COUNTIF(Sheet1!$O:$O,Delivery!$A35&amp;"KGL"&amp;Delivery!GH$25)</f>
        <v>14</v>
      </c>
      <c r="GI35" s="6">
        <f>COUNTIF(Sheet1!$O:$O,Delivery!$A35&amp;"KGL"&amp;Delivery!GI$25)</f>
        <v>2</v>
      </c>
      <c r="GJ35" s="6">
        <f>COUNTIF(Sheet1!$O:$O,Delivery!$A35&amp;"KGL"&amp;Delivery!GJ$25)</f>
        <v>1</v>
      </c>
      <c r="GK35" s="6">
        <f>COUNTIF(Sheet1!$O:$O,Delivery!$A35&amp;"KGL"&amp;Delivery!GK$25)</f>
        <v>0</v>
      </c>
      <c r="GL35" s="6">
        <f>COUNTIF(Sheet1!$O:$O,Delivery!$A35&amp;"KGL"&amp;Delivery!GL$25)</f>
        <v>0</v>
      </c>
      <c r="GM35" s="6">
        <f>COUNTIF(Sheet1!$O:$O,Delivery!$A35&amp;"KGL"&amp;Delivery!GM$25)</f>
        <v>0</v>
      </c>
      <c r="GN35" s="6">
        <f>COUNTIF(Sheet1!$O:$O,Delivery!$A35&amp;"KGL"&amp;Delivery!GN$25)</f>
        <v>4</v>
      </c>
      <c r="GO35" s="6">
        <f>COUNTIF(Sheet1!$O:$O,Delivery!$A35&amp;"KGL"&amp;Delivery!GO$25)</f>
        <v>3</v>
      </c>
      <c r="GP35" s="6">
        <f>COUNTIF(Sheet1!$O:$O,Delivery!$A35&amp;"KGL"&amp;Delivery!GP$25)</f>
        <v>0</v>
      </c>
      <c r="GQ35" s="6">
        <f>COUNTIF(Sheet1!$O:$O,Delivery!$A35&amp;"KGL"&amp;Delivery!GQ$25)</f>
        <v>6</v>
      </c>
      <c r="GR35" s="6">
        <f>COUNTIF(Sheet1!$O:$O,Delivery!$A35&amp;"KGL"&amp;Delivery!GR$25)</f>
        <v>6</v>
      </c>
      <c r="GS35" s="6">
        <f>COUNTIF(Sheet1!$O:$O,Delivery!$A35&amp;"KGL"&amp;Delivery!GS$25)</f>
        <v>0</v>
      </c>
      <c r="GT35" s="6">
        <f>COUNTIF(Sheet1!$O:$O,Delivery!$A35&amp;"KGL"&amp;Delivery!GT$25)</f>
        <v>0</v>
      </c>
      <c r="GU35" s="6">
        <f>COUNTIF(Sheet1!$O:$O,Delivery!$A35&amp;"KGL"&amp;Delivery!GU$25)</f>
        <v>2</v>
      </c>
      <c r="GV35" s="6">
        <f>COUNTIF(Sheet1!$O:$O,Delivery!$A35&amp;"KGL"&amp;Delivery!GV$25)</f>
        <v>3</v>
      </c>
      <c r="GW35" s="6">
        <f>COUNTIF(Sheet1!$O:$O,Delivery!$A35&amp;"KGL"&amp;Delivery!GW$25)</f>
        <v>0</v>
      </c>
      <c r="GX35" s="6">
        <f>COUNTIF(Sheet1!$O:$O,Delivery!$A35&amp;"KGL"&amp;Delivery!GX$25)</f>
        <v>2</v>
      </c>
      <c r="GY35" s="6">
        <f>COUNTIF(Sheet1!$O:$O,Delivery!$A35&amp;"KGL"&amp;Delivery!GY$25)</f>
        <v>3</v>
      </c>
      <c r="GZ35" s="6">
        <f>COUNTIF(Sheet1!$O:$O,Delivery!$A35&amp;"KGL"&amp;Delivery!GZ$25)</f>
        <v>0</v>
      </c>
      <c r="HA35" s="6">
        <f>COUNTIF(Sheet1!$O:$O,Delivery!$A35&amp;"KGL"&amp;Delivery!HA$25)</f>
        <v>0</v>
      </c>
      <c r="HB35" s="6">
        <f>COUNTIF(Sheet1!$O:$O,Delivery!$A35&amp;"KGL"&amp;Delivery!HB$25)</f>
        <v>2</v>
      </c>
      <c r="HC35" s="6">
        <f>COUNTIF(Sheet1!$O:$O,Delivery!$A35&amp;"KGL"&amp;Delivery!HC$25)</f>
        <v>0</v>
      </c>
      <c r="HD35" s="6">
        <f>COUNTIF(Sheet1!$O:$O,Delivery!$A35&amp;"KGL"&amp;Delivery!HD$25)</f>
        <v>7</v>
      </c>
      <c r="HE35" s="6">
        <f>COUNTIF(Sheet1!$O:$O,Delivery!$A35&amp;"KGL"&amp;Delivery!HE$25)</f>
        <v>0</v>
      </c>
      <c r="HF35" s="6">
        <f>COUNTIF(Sheet1!$O:$O,Delivery!$A35&amp;"KGL"&amp;Delivery!HF$25)</f>
        <v>1</v>
      </c>
      <c r="HG35" s="6">
        <f>COUNTIF(Sheet1!$O:$O,Delivery!$A35&amp;"KGL"&amp;Delivery!HG$25)</f>
        <v>0</v>
      </c>
      <c r="HH35" s="6">
        <f>COUNTIF(Sheet1!$O:$O,Delivery!$A35&amp;"KGL"&amp;Delivery!HH$25)</f>
        <v>0</v>
      </c>
      <c r="HI35" s="6">
        <f>COUNTIF(Sheet1!$O:$O,Delivery!$A35&amp;"KGL"&amp;Delivery!HI$25)</f>
        <v>0</v>
      </c>
      <c r="HJ35" s="6">
        <f>COUNTIF(Sheet1!$O:$O,Delivery!$A35&amp;"KGL"&amp;Delivery!HJ$25)</f>
        <v>0</v>
      </c>
      <c r="HK35" s="6">
        <f>COUNTIF(Sheet1!$O:$O,Delivery!$A35&amp;"KGL"&amp;Delivery!HK$25)</f>
        <v>0</v>
      </c>
      <c r="HL35" s="6">
        <f>COUNTIF(Sheet1!$O:$O,Delivery!$A35&amp;"KGL"&amp;Delivery!HL$25)</f>
        <v>0</v>
      </c>
      <c r="HM35" s="6">
        <f>COUNTIF(Sheet1!$O:$O,Delivery!$A35&amp;"KGL"&amp;Delivery!HM$25)</f>
        <v>1</v>
      </c>
      <c r="HN35" s="6">
        <f>COUNTIF(Sheet1!$O:$O,Delivery!$A35&amp;"KGL"&amp;Delivery!HN$25)</f>
        <v>0</v>
      </c>
      <c r="HO35" s="6">
        <f>COUNTIF(Sheet1!$O:$O,Delivery!$A35&amp;"KGL"&amp;Delivery!HO$25)</f>
        <v>0</v>
      </c>
      <c r="HP35" s="6">
        <f>COUNTIF(Sheet1!$O:$O,Delivery!$A35&amp;"KGL"&amp;Delivery!HP$25)</f>
        <v>0</v>
      </c>
      <c r="HQ35" s="6">
        <f>COUNTIF(Sheet1!$O:$O,Delivery!$A35&amp;"KGL"&amp;Delivery!HQ$25)</f>
        <v>0</v>
      </c>
      <c r="HR35" s="6">
        <f>COUNTIF(Sheet1!$O:$O,Delivery!$A35&amp;"KGL"&amp;Delivery!HR$25)</f>
        <v>2</v>
      </c>
      <c r="HS35" s="6">
        <f>COUNTIF(Sheet1!$O:$O,Delivery!$A35&amp;"KGL"&amp;Delivery!HS$25)</f>
        <v>2</v>
      </c>
      <c r="HT35" s="6">
        <f>COUNTIF(Sheet1!$O:$O,Delivery!$A35&amp;"KGL"&amp;Delivery!HT$25)</f>
        <v>0</v>
      </c>
      <c r="HU35" s="6">
        <f>COUNTIF(Sheet1!$O:$O,Delivery!$A35&amp;"KGL"&amp;Delivery!HU$25)</f>
        <v>0</v>
      </c>
      <c r="HV35" s="6">
        <f>COUNTIF(Sheet1!$O:$O,Delivery!$A35&amp;"KGL"&amp;Delivery!HV$25)</f>
        <v>0</v>
      </c>
      <c r="HW35" s="6">
        <f>COUNTIF(Sheet1!$O:$O,Delivery!$A35&amp;"KGL"&amp;Delivery!HW$25)</f>
        <v>0</v>
      </c>
      <c r="HX35" s="6">
        <f>COUNTIF(Sheet1!$O:$O,Delivery!$A35&amp;"KGL"&amp;Delivery!HX$25)</f>
        <v>0</v>
      </c>
      <c r="HY35" s="6">
        <f>COUNTIF(Sheet1!$O:$O,Delivery!$A35&amp;"KGL"&amp;Delivery!HY$25)</f>
        <v>0</v>
      </c>
      <c r="HZ35" s="6">
        <f>COUNTIF(Sheet1!$O:$O,Delivery!$A35&amp;"KGL"&amp;Delivery!HZ$25)</f>
        <v>0</v>
      </c>
      <c r="IA35" s="6">
        <f>COUNTIF(Sheet1!$O:$O,Delivery!$A35&amp;"KGL"&amp;Delivery!IA$25)</f>
        <v>0</v>
      </c>
      <c r="IB35" s="6">
        <f>COUNTIF(Sheet1!$O:$O,Delivery!$A35&amp;"KGL"&amp;Delivery!IB$25)</f>
        <v>0</v>
      </c>
      <c r="IC35" s="6">
        <f>COUNTIF(Sheet1!$O:$O,Delivery!$A35&amp;"KGL"&amp;Delivery!IC$25)</f>
        <v>0</v>
      </c>
      <c r="ID35" s="6">
        <f>COUNTIF(Sheet1!$O:$O,Delivery!$A35&amp;"KGL"&amp;Delivery!ID$25)</f>
        <v>1</v>
      </c>
      <c r="IE35" s="6">
        <f>COUNTIF(Sheet1!$O:$O,Delivery!$A35&amp;"KGL"&amp;Delivery!IE$25)</f>
        <v>1</v>
      </c>
      <c r="IF35" s="6">
        <f>COUNTIF(Sheet1!$O:$O,Delivery!$A35&amp;"KGL"&amp;Delivery!IF$25)</f>
        <v>1</v>
      </c>
      <c r="IG35" s="6">
        <f>COUNTIF(Sheet1!$O:$O,Delivery!$A35&amp;"KGL"&amp;Delivery!IG$25)</f>
        <v>1</v>
      </c>
      <c r="IH35" s="6">
        <f>COUNTIF(Sheet1!$O:$O,Delivery!$A35&amp;"KGL"&amp;Delivery!IH$25)</f>
        <v>1</v>
      </c>
      <c r="II35" s="6">
        <f>COUNTIF(Sheet1!$O:$O,Delivery!$A35&amp;"KGL"&amp;Delivery!II$25)</f>
        <v>2</v>
      </c>
      <c r="IJ35" s="6">
        <f>COUNTIF(Sheet1!$O:$O,Delivery!$A35&amp;"KGL"&amp;Delivery!IJ$25)</f>
        <v>0</v>
      </c>
      <c r="IK35" s="6">
        <f>COUNTIF(Sheet1!$O:$O,Delivery!$A35&amp;"KGL"&amp;Delivery!IK$25)</f>
        <v>3</v>
      </c>
      <c r="IL35" s="6">
        <f>COUNTIF(Sheet1!$O:$O,Delivery!$A35&amp;"KGL"&amp;Delivery!IL$25)</f>
        <v>0</v>
      </c>
      <c r="IM35" s="6">
        <f>COUNTIF(Sheet1!$O:$O,Delivery!$A35&amp;"KGL"&amp;Delivery!IM$25)</f>
        <v>0</v>
      </c>
      <c r="IN35" s="6">
        <f>COUNTIF(Sheet1!$O:$O,Delivery!$A35&amp;"KGL"&amp;Delivery!IN$25)</f>
        <v>0</v>
      </c>
      <c r="IO35" s="6">
        <f>COUNTIF(Sheet1!$O:$O,Delivery!$A35&amp;"KGL"&amp;Delivery!IO$25)</f>
        <v>0</v>
      </c>
      <c r="IP35" s="6">
        <f>COUNTIF(Sheet1!$O:$O,Delivery!$A35&amp;"KGL"&amp;Delivery!IP$25)</f>
        <v>0</v>
      </c>
    </row>
    <row r="36" spans="1:250" s="113" customFormat="1" x14ac:dyDescent="0.3">
      <c r="A36" s="7" t="s">
        <v>221</v>
      </c>
      <c r="B36" s="6">
        <v>4</v>
      </c>
      <c r="C36" s="6">
        <v>3</v>
      </c>
      <c r="D36" s="6">
        <v>4</v>
      </c>
      <c r="E36" s="6">
        <v>1</v>
      </c>
      <c r="F36" s="6">
        <v>0</v>
      </c>
      <c r="G36" s="6">
        <v>11</v>
      </c>
      <c r="H36" s="6">
        <v>8</v>
      </c>
      <c r="I36" s="6">
        <v>5</v>
      </c>
      <c r="J36" s="6">
        <v>4</v>
      </c>
      <c r="K36" s="6">
        <v>3</v>
      </c>
      <c r="L36" s="6">
        <v>1</v>
      </c>
      <c r="M36" s="6">
        <v>0</v>
      </c>
      <c r="N36" s="6">
        <v>4</v>
      </c>
      <c r="O36" s="6">
        <v>6</v>
      </c>
      <c r="P36" s="6">
        <v>2</v>
      </c>
      <c r="Q36" s="6">
        <v>3</v>
      </c>
      <c r="R36" s="6">
        <v>1</v>
      </c>
      <c r="S36" s="6">
        <v>1</v>
      </c>
      <c r="T36" s="6">
        <v>0</v>
      </c>
      <c r="U36" s="6">
        <v>5</v>
      </c>
      <c r="V36" s="6">
        <v>6</v>
      </c>
      <c r="W36" s="6">
        <v>5</v>
      </c>
      <c r="X36" s="6">
        <v>4</v>
      </c>
      <c r="Y36" s="6">
        <v>8</v>
      </c>
      <c r="Z36" s="6">
        <v>5</v>
      </c>
      <c r="AA36" s="6">
        <v>0</v>
      </c>
      <c r="AB36" s="6">
        <v>8</v>
      </c>
      <c r="AC36" s="6">
        <v>3</v>
      </c>
      <c r="AD36" s="6">
        <v>4</v>
      </c>
      <c r="AE36" s="6">
        <v>3</v>
      </c>
      <c r="AF36" s="6">
        <v>0</v>
      </c>
      <c r="AG36" s="6">
        <v>0</v>
      </c>
      <c r="AH36" s="6">
        <v>0</v>
      </c>
      <c r="AI36" s="6">
        <v>0</v>
      </c>
      <c r="AJ36" s="6">
        <v>3</v>
      </c>
      <c r="AK36" s="6">
        <v>7</v>
      </c>
      <c r="AL36" s="6">
        <v>2</v>
      </c>
      <c r="AM36" s="6">
        <v>5</v>
      </c>
      <c r="AN36" s="6">
        <v>3</v>
      </c>
      <c r="AO36" s="6">
        <v>0</v>
      </c>
      <c r="AP36" s="6">
        <v>5</v>
      </c>
      <c r="AQ36" s="6">
        <v>4</v>
      </c>
      <c r="AR36" s="6">
        <v>2</v>
      </c>
      <c r="AS36" s="6">
        <v>0</v>
      </c>
      <c r="AT36" s="6">
        <v>3</v>
      </c>
      <c r="AU36" s="6">
        <v>1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2</v>
      </c>
      <c r="BN36" s="6">
        <v>4</v>
      </c>
      <c r="BO36" s="6">
        <v>1</v>
      </c>
      <c r="BP36" s="6">
        <v>4</v>
      </c>
      <c r="BQ36" s="6">
        <v>0</v>
      </c>
      <c r="BR36" s="6">
        <v>1</v>
      </c>
      <c r="BS36" s="6">
        <v>1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1</v>
      </c>
      <c r="CA36" s="6">
        <v>0</v>
      </c>
      <c r="CB36" s="6">
        <v>1</v>
      </c>
      <c r="CC36" s="6">
        <v>3</v>
      </c>
      <c r="CD36" s="6">
        <v>4</v>
      </c>
      <c r="CE36" s="6">
        <v>0</v>
      </c>
      <c r="CF36" s="6">
        <v>4</v>
      </c>
      <c r="CG36" s="6">
        <v>5</v>
      </c>
      <c r="CH36" s="6">
        <v>6</v>
      </c>
      <c r="CI36" s="6">
        <v>11</v>
      </c>
      <c r="CJ36" s="6">
        <v>8</v>
      </c>
      <c r="CK36" s="6">
        <v>4</v>
      </c>
      <c r="CL36" s="6">
        <v>0</v>
      </c>
      <c r="CM36" s="6">
        <v>2</v>
      </c>
      <c r="CN36" s="6">
        <v>2</v>
      </c>
      <c r="CO36" s="6">
        <v>5</v>
      </c>
      <c r="CP36" s="6">
        <v>7</v>
      </c>
      <c r="CQ36" s="6">
        <v>4</v>
      </c>
      <c r="CR36" s="6">
        <v>3</v>
      </c>
      <c r="CS36" s="6">
        <v>0</v>
      </c>
      <c r="CT36" s="6">
        <v>5</v>
      </c>
      <c r="CU36" s="6">
        <v>8</v>
      </c>
      <c r="CV36" s="6">
        <v>4</v>
      </c>
      <c r="CW36" s="6">
        <v>5</v>
      </c>
      <c r="CX36" s="6">
        <v>2</v>
      </c>
      <c r="CY36" s="6">
        <v>3</v>
      </c>
      <c r="CZ36" s="6">
        <v>0</v>
      </c>
      <c r="DA36" s="6">
        <v>5</v>
      </c>
      <c r="DB36" s="6">
        <v>4</v>
      </c>
      <c r="DC36" s="6">
        <v>1</v>
      </c>
      <c r="DD36" s="6">
        <v>7</v>
      </c>
      <c r="DE36" s="6">
        <v>2</v>
      </c>
      <c r="DF36" s="6">
        <v>4</v>
      </c>
      <c r="DG36" s="6">
        <v>0</v>
      </c>
      <c r="DH36" s="6">
        <v>2</v>
      </c>
      <c r="DI36" s="6">
        <v>1</v>
      </c>
      <c r="DJ36" s="6">
        <v>8</v>
      </c>
      <c r="DK36" s="6">
        <v>4</v>
      </c>
      <c r="DL36" s="6">
        <v>4</v>
      </c>
      <c r="DM36" s="6">
        <v>0</v>
      </c>
      <c r="DN36" s="6">
        <v>0</v>
      </c>
      <c r="DO36" s="6">
        <v>2</v>
      </c>
      <c r="DP36" s="6">
        <v>2</v>
      </c>
      <c r="DQ36" s="6">
        <v>1</v>
      </c>
      <c r="DR36" s="6">
        <v>2</v>
      </c>
      <c r="DS36" s="6">
        <v>0</v>
      </c>
      <c r="DT36" s="6">
        <v>3</v>
      </c>
      <c r="DU36" s="6">
        <v>0</v>
      </c>
      <c r="DV36" s="6">
        <v>4</v>
      </c>
      <c r="DW36" s="6">
        <v>0</v>
      </c>
      <c r="DX36" s="6">
        <v>2</v>
      </c>
      <c r="DY36" s="6">
        <v>1</v>
      </c>
      <c r="DZ36" s="6">
        <v>0</v>
      </c>
      <c r="EA36" s="6">
        <v>1</v>
      </c>
      <c r="EB36" s="6">
        <v>0</v>
      </c>
      <c r="EC36" s="6">
        <v>5</v>
      </c>
      <c r="ED36" s="6">
        <v>1</v>
      </c>
      <c r="EE36" s="6">
        <v>2</v>
      </c>
      <c r="EF36" s="6">
        <v>1</v>
      </c>
      <c r="EG36" s="6">
        <v>3</v>
      </c>
      <c r="EH36" s="6">
        <v>1</v>
      </c>
      <c r="EI36" s="6">
        <v>0</v>
      </c>
      <c r="EJ36" s="6">
        <v>3</v>
      </c>
      <c r="EK36" s="6">
        <v>1</v>
      </c>
      <c r="EL36" s="6">
        <v>1</v>
      </c>
      <c r="EM36" s="6">
        <v>1</v>
      </c>
      <c r="EN36" s="6">
        <v>2</v>
      </c>
      <c r="EO36" s="6">
        <v>4</v>
      </c>
      <c r="EP36" s="6">
        <v>0</v>
      </c>
      <c r="EQ36" s="6">
        <v>2</v>
      </c>
      <c r="ER36" s="6">
        <v>1</v>
      </c>
      <c r="ES36" s="6">
        <v>3</v>
      </c>
      <c r="ET36" s="6">
        <v>2</v>
      </c>
      <c r="EU36" s="6">
        <v>0</v>
      </c>
      <c r="EV36" s="6">
        <v>0</v>
      </c>
      <c r="EW36" s="6">
        <v>0</v>
      </c>
      <c r="EX36" s="6">
        <v>0</v>
      </c>
      <c r="EY36" s="6">
        <v>0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0</v>
      </c>
      <c r="FF36" s="6">
        <v>0</v>
      </c>
      <c r="FG36" s="6">
        <v>0</v>
      </c>
      <c r="FH36" s="6">
        <v>0</v>
      </c>
      <c r="FI36" s="6">
        <v>0</v>
      </c>
      <c r="FJ36" s="6">
        <v>0</v>
      </c>
      <c r="FK36" s="6">
        <v>0</v>
      </c>
      <c r="FL36" s="6">
        <v>0</v>
      </c>
      <c r="FM36" s="6">
        <v>0</v>
      </c>
      <c r="FN36" s="6">
        <v>0</v>
      </c>
      <c r="FO36" s="6">
        <v>2</v>
      </c>
      <c r="FP36" s="6">
        <v>0</v>
      </c>
      <c r="FQ36" s="6">
        <v>0</v>
      </c>
      <c r="FR36" s="6">
        <v>0</v>
      </c>
      <c r="FS36" s="6">
        <v>0</v>
      </c>
      <c r="FT36" s="6">
        <v>0</v>
      </c>
      <c r="FU36" s="6">
        <v>0</v>
      </c>
      <c r="FV36" s="6">
        <v>0</v>
      </c>
      <c r="FW36" s="6">
        <v>0</v>
      </c>
      <c r="FX36" s="6">
        <v>0</v>
      </c>
      <c r="FY36" s="6">
        <v>0</v>
      </c>
      <c r="FZ36" s="6">
        <v>0</v>
      </c>
      <c r="GA36" s="6">
        <v>0</v>
      </c>
      <c r="GB36" s="6">
        <v>0</v>
      </c>
      <c r="GC36" s="6">
        <f>COUNTIF(Sheet1!$O:$O,Delivery!$A36&amp;"KGL"&amp;Delivery!GC$25)</f>
        <v>0</v>
      </c>
      <c r="GD36" s="6">
        <f>COUNTIF(Sheet1!$O:$O,Delivery!$A36&amp;"KGL"&amp;Delivery!GD$25)</f>
        <v>0</v>
      </c>
      <c r="GE36" s="6">
        <f>COUNTIF(Sheet1!$O:$O,Delivery!$A36&amp;"KGL"&amp;Delivery!GE$25)</f>
        <v>0</v>
      </c>
      <c r="GF36" s="6">
        <f>COUNTIF(Sheet1!$O:$O,Delivery!$A36&amp;"KGL"&amp;Delivery!GF$25)</f>
        <v>0</v>
      </c>
      <c r="GG36" s="6">
        <f>COUNTIF(Sheet1!$O:$O,Delivery!$A36&amp;"KGL"&amp;Delivery!GG$25)</f>
        <v>0</v>
      </c>
      <c r="GH36" s="6">
        <f>COUNTIF(Sheet1!$O:$O,Delivery!$A36&amp;"KGL"&amp;Delivery!GH$25)</f>
        <v>0</v>
      </c>
      <c r="GI36" s="6">
        <f>COUNTIF(Sheet1!$O:$O,Delivery!$A36&amp;"KGL"&amp;Delivery!GI$25)</f>
        <v>0</v>
      </c>
      <c r="GJ36" s="6">
        <f>COUNTIF(Sheet1!$O:$O,Delivery!$A36&amp;"KGL"&amp;Delivery!GJ$25)</f>
        <v>0</v>
      </c>
      <c r="GK36" s="6">
        <f>COUNTIF(Sheet1!$O:$O,Delivery!$A36&amp;"KGL"&amp;Delivery!GK$25)</f>
        <v>0</v>
      </c>
      <c r="GL36" s="6">
        <f>COUNTIF(Sheet1!$O:$O,Delivery!$A36&amp;"KGL"&amp;Delivery!GL$25)</f>
        <v>0</v>
      </c>
      <c r="GM36" s="6">
        <f>COUNTIF(Sheet1!$O:$O,Delivery!$A36&amp;"KGL"&amp;Delivery!GM$25)</f>
        <v>0</v>
      </c>
      <c r="GN36" s="6">
        <f>COUNTIF(Sheet1!$O:$O,Delivery!$A36&amp;"KGL"&amp;Delivery!GN$25)</f>
        <v>0</v>
      </c>
      <c r="GO36" s="6">
        <f>COUNTIF(Sheet1!$O:$O,Delivery!$A36&amp;"KGL"&amp;Delivery!GO$25)</f>
        <v>0</v>
      </c>
      <c r="GP36" s="6">
        <f>COUNTIF(Sheet1!$O:$O,Delivery!$A36&amp;"KGL"&amp;Delivery!GP$25)</f>
        <v>0</v>
      </c>
      <c r="GQ36" s="6">
        <f>COUNTIF(Sheet1!$O:$O,Delivery!$A36&amp;"KGL"&amp;Delivery!GQ$25)</f>
        <v>0</v>
      </c>
      <c r="GR36" s="6">
        <f>COUNTIF(Sheet1!$O:$O,Delivery!$A36&amp;"KGL"&amp;Delivery!GR$25)</f>
        <v>0</v>
      </c>
      <c r="GS36" s="6">
        <f>COUNTIF(Sheet1!$O:$O,Delivery!$A36&amp;"KGL"&amp;Delivery!GS$25)</f>
        <v>0</v>
      </c>
      <c r="GT36" s="6">
        <f>COUNTIF(Sheet1!$O:$O,Delivery!$A36&amp;"KGL"&amp;Delivery!GT$25)</f>
        <v>0</v>
      </c>
      <c r="GU36" s="6">
        <f>COUNTIF(Sheet1!$O:$O,Delivery!$A36&amp;"KGL"&amp;Delivery!GU$25)</f>
        <v>0</v>
      </c>
      <c r="GV36" s="6">
        <f>COUNTIF(Sheet1!$O:$O,Delivery!$A36&amp;"KGL"&amp;Delivery!GV$25)</f>
        <v>0</v>
      </c>
      <c r="GW36" s="6">
        <f>COUNTIF(Sheet1!$O:$O,Delivery!$A36&amp;"KGL"&amp;Delivery!GW$25)</f>
        <v>0</v>
      </c>
      <c r="GX36" s="6">
        <f>COUNTIF(Sheet1!$O:$O,Delivery!$A36&amp;"KGL"&amp;Delivery!GX$25)</f>
        <v>0</v>
      </c>
      <c r="GY36" s="6">
        <f>COUNTIF(Sheet1!$O:$O,Delivery!$A36&amp;"KGL"&amp;Delivery!GY$25)</f>
        <v>0</v>
      </c>
      <c r="GZ36" s="6">
        <f>COUNTIF(Sheet1!$O:$O,Delivery!$A36&amp;"KGL"&amp;Delivery!GZ$25)</f>
        <v>0</v>
      </c>
      <c r="HA36" s="6">
        <f>COUNTIF(Sheet1!$O:$O,Delivery!$A36&amp;"KGL"&amp;Delivery!HA$25)</f>
        <v>0</v>
      </c>
      <c r="HB36" s="6">
        <f>COUNTIF(Sheet1!$O:$O,Delivery!$A36&amp;"KGL"&amp;Delivery!HB$25)</f>
        <v>0</v>
      </c>
      <c r="HC36" s="6">
        <f>COUNTIF(Sheet1!$O:$O,Delivery!$A36&amp;"KGL"&amp;Delivery!HC$25)</f>
        <v>0</v>
      </c>
      <c r="HD36" s="6">
        <f>COUNTIF(Sheet1!$O:$O,Delivery!$A36&amp;"KGL"&amp;Delivery!HD$25)</f>
        <v>1</v>
      </c>
      <c r="HE36" s="6">
        <f>COUNTIF(Sheet1!$O:$O,Delivery!$A36&amp;"KGL"&amp;Delivery!HE$25)</f>
        <v>0</v>
      </c>
      <c r="HF36" s="6">
        <f>COUNTIF(Sheet1!$O:$O,Delivery!$A36&amp;"KGL"&amp;Delivery!HF$25)</f>
        <v>1</v>
      </c>
      <c r="HG36" s="6">
        <f>COUNTIF(Sheet1!$O:$O,Delivery!$A36&amp;"KGL"&amp;Delivery!HG$25)</f>
        <v>0</v>
      </c>
      <c r="HH36" s="6">
        <f>COUNTIF(Sheet1!$O:$O,Delivery!$A36&amp;"KGL"&amp;Delivery!HH$25)</f>
        <v>0</v>
      </c>
      <c r="HI36" s="6">
        <f>COUNTIF(Sheet1!$O:$O,Delivery!$A36&amp;"KGL"&amp;Delivery!HI$25)</f>
        <v>0</v>
      </c>
      <c r="HJ36" s="6">
        <f>COUNTIF(Sheet1!$O:$O,Delivery!$A36&amp;"KGL"&amp;Delivery!HJ$25)</f>
        <v>0</v>
      </c>
      <c r="HK36" s="6">
        <f>COUNTIF(Sheet1!$O:$O,Delivery!$A36&amp;"KGL"&amp;Delivery!HK$25)</f>
        <v>0</v>
      </c>
      <c r="HL36" s="6">
        <f>COUNTIF(Sheet1!$O:$O,Delivery!$A36&amp;"KGL"&amp;Delivery!HL$25)</f>
        <v>0</v>
      </c>
      <c r="HM36" s="6">
        <f>COUNTIF(Sheet1!$O:$O,Delivery!$A36&amp;"KGL"&amp;Delivery!HM$25)</f>
        <v>1</v>
      </c>
      <c r="HN36" s="6">
        <f>COUNTIF(Sheet1!$O:$O,Delivery!$A36&amp;"KGL"&amp;Delivery!HN$25)</f>
        <v>0</v>
      </c>
      <c r="HO36" s="6">
        <f>COUNTIF(Sheet1!$O:$O,Delivery!$A36&amp;"KGL"&amp;Delivery!HO$25)</f>
        <v>0</v>
      </c>
      <c r="HP36" s="6">
        <f>COUNTIF(Sheet1!$O:$O,Delivery!$A36&amp;"KGL"&amp;Delivery!HP$25)</f>
        <v>4</v>
      </c>
      <c r="HQ36" s="6">
        <f>COUNTIF(Sheet1!$O:$O,Delivery!$A36&amp;"KGL"&amp;Delivery!HQ$25)</f>
        <v>2</v>
      </c>
      <c r="HR36" s="6">
        <f>COUNTIF(Sheet1!$O:$O,Delivery!$A36&amp;"KGL"&amp;Delivery!HR$25)</f>
        <v>3</v>
      </c>
      <c r="HS36" s="6">
        <f>COUNTIF(Sheet1!$O:$O,Delivery!$A36&amp;"KGL"&amp;Delivery!HS$25)</f>
        <v>8</v>
      </c>
      <c r="HT36" s="6">
        <f>COUNTIF(Sheet1!$O:$O,Delivery!$A36&amp;"KGL"&amp;Delivery!HT$25)</f>
        <v>2</v>
      </c>
      <c r="HU36" s="6">
        <f>COUNTIF(Sheet1!$O:$O,Delivery!$A36&amp;"KGL"&amp;Delivery!HU$25)</f>
        <v>3</v>
      </c>
      <c r="HV36" s="6">
        <f>COUNTIF(Sheet1!$O:$O,Delivery!$A36&amp;"KGL"&amp;Delivery!HV$25)</f>
        <v>0</v>
      </c>
      <c r="HW36" s="6">
        <f>COUNTIF(Sheet1!$O:$O,Delivery!$A36&amp;"KGL"&amp;Delivery!HW$25)</f>
        <v>0</v>
      </c>
      <c r="HX36" s="6">
        <f>COUNTIF(Sheet1!$O:$O,Delivery!$A36&amp;"KGL"&amp;Delivery!HX$25)</f>
        <v>0</v>
      </c>
      <c r="HY36" s="6">
        <f>COUNTIF(Sheet1!$O:$O,Delivery!$A36&amp;"KGL"&amp;Delivery!HY$25)</f>
        <v>0</v>
      </c>
      <c r="HZ36" s="6">
        <f>COUNTIF(Sheet1!$O:$O,Delivery!$A36&amp;"KGL"&amp;Delivery!HZ$25)</f>
        <v>0</v>
      </c>
      <c r="IA36" s="6">
        <f>COUNTIF(Sheet1!$O:$O,Delivery!$A36&amp;"KGL"&amp;Delivery!IA$25)</f>
        <v>0</v>
      </c>
      <c r="IB36" s="6">
        <f>COUNTIF(Sheet1!$O:$O,Delivery!$A36&amp;"KGL"&amp;Delivery!IB$25)</f>
        <v>0</v>
      </c>
      <c r="IC36" s="6">
        <f>COUNTIF(Sheet1!$O:$O,Delivery!$A36&amp;"KGL"&amp;Delivery!IC$25)</f>
        <v>0</v>
      </c>
      <c r="ID36" s="6">
        <f>COUNTIF(Sheet1!$O:$O,Delivery!$A36&amp;"KGL"&amp;Delivery!ID$25)</f>
        <v>0</v>
      </c>
      <c r="IE36" s="6">
        <f>COUNTIF(Sheet1!$O:$O,Delivery!$A36&amp;"KGL"&amp;Delivery!IE$25)</f>
        <v>0</v>
      </c>
      <c r="IF36" s="6">
        <f>COUNTIF(Sheet1!$O:$O,Delivery!$A36&amp;"KGL"&amp;Delivery!IF$25)</f>
        <v>0</v>
      </c>
      <c r="IG36" s="6">
        <f>COUNTIF(Sheet1!$O:$O,Delivery!$A36&amp;"KGL"&amp;Delivery!IG$25)</f>
        <v>0</v>
      </c>
      <c r="IH36" s="6">
        <f>COUNTIF(Sheet1!$O:$O,Delivery!$A36&amp;"KGL"&amp;Delivery!IH$25)</f>
        <v>0</v>
      </c>
      <c r="II36" s="6">
        <f>COUNTIF(Sheet1!$O:$O,Delivery!$A36&amp;"KGL"&amp;Delivery!II$25)</f>
        <v>0</v>
      </c>
      <c r="IJ36" s="6">
        <f>COUNTIF(Sheet1!$O:$O,Delivery!$A36&amp;"KGL"&amp;Delivery!IJ$25)</f>
        <v>0</v>
      </c>
      <c r="IK36" s="6">
        <f>COUNTIF(Sheet1!$O:$O,Delivery!$A36&amp;"KGL"&amp;Delivery!IK$25)</f>
        <v>0</v>
      </c>
      <c r="IL36" s="6">
        <f>COUNTIF(Sheet1!$O:$O,Delivery!$A36&amp;"KGL"&amp;Delivery!IL$25)</f>
        <v>0</v>
      </c>
      <c r="IM36" s="6">
        <f>COUNTIF(Sheet1!$O:$O,Delivery!$A36&amp;"KGL"&amp;Delivery!IM$25)</f>
        <v>0</v>
      </c>
      <c r="IN36" s="6">
        <f>COUNTIF(Sheet1!$O:$O,Delivery!$A36&amp;"KGL"&amp;Delivery!IN$25)</f>
        <v>0</v>
      </c>
      <c r="IO36" s="6">
        <f>COUNTIF(Sheet1!$O:$O,Delivery!$A36&amp;"KGL"&amp;Delivery!IO$25)</f>
        <v>0</v>
      </c>
      <c r="IP36" s="6">
        <f>COUNTIF(Sheet1!$O:$O,Delivery!$A36&amp;"KGL"&amp;Delivery!IP$25)</f>
        <v>0</v>
      </c>
    </row>
    <row r="37" spans="1:250" s="113" customFormat="1" x14ac:dyDescent="0.3">
      <c r="A37" s="7" t="s">
        <v>225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0</v>
      </c>
      <c r="I37" s="6">
        <v>0</v>
      </c>
      <c r="J37" s="6">
        <v>1</v>
      </c>
      <c r="K37" s="6">
        <v>0</v>
      </c>
      <c r="L37" s="6">
        <v>0</v>
      </c>
      <c r="M37" s="6">
        <v>0</v>
      </c>
      <c r="N37" s="6">
        <v>1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1</v>
      </c>
      <c r="W37" s="6">
        <v>1</v>
      </c>
      <c r="X37" s="6">
        <v>0</v>
      </c>
      <c r="Y37" s="6">
        <v>0</v>
      </c>
      <c r="Z37" s="6">
        <v>1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1</v>
      </c>
      <c r="AH37" s="6">
        <v>0</v>
      </c>
      <c r="AI37" s="6">
        <v>0</v>
      </c>
      <c r="AJ37" s="6">
        <v>2</v>
      </c>
      <c r="AK37" s="6">
        <v>2</v>
      </c>
      <c r="AL37" s="6">
        <v>0</v>
      </c>
      <c r="AM37" s="6">
        <v>1</v>
      </c>
      <c r="AN37" s="6">
        <v>0</v>
      </c>
      <c r="AO37" s="6">
        <v>0</v>
      </c>
      <c r="AP37" s="6">
        <v>0</v>
      </c>
      <c r="AQ37" s="6">
        <v>2</v>
      </c>
      <c r="AR37" s="6">
        <v>0</v>
      </c>
      <c r="AS37" s="6">
        <v>0</v>
      </c>
      <c r="AT37" s="6">
        <v>0</v>
      </c>
      <c r="AU37" s="6">
        <v>2</v>
      </c>
      <c r="AV37" s="6">
        <v>0</v>
      </c>
      <c r="AW37" s="6">
        <v>1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1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2</v>
      </c>
      <c r="CD37" s="6">
        <v>0</v>
      </c>
      <c r="CE37" s="6">
        <v>0</v>
      </c>
      <c r="CF37" s="6">
        <v>1</v>
      </c>
      <c r="CG37" s="6">
        <v>0</v>
      </c>
      <c r="CH37" s="6">
        <v>1</v>
      </c>
      <c r="CI37" s="6">
        <v>1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2</v>
      </c>
      <c r="CQ37" s="6">
        <v>2</v>
      </c>
      <c r="CR37" s="6">
        <v>0</v>
      </c>
      <c r="CS37" s="6">
        <v>0</v>
      </c>
      <c r="CT37" s="6">
        <v>1</v>
      </c>
      <c r="CU37" s="6">
        <v>0</v>
      </c>
      <c r="CV37" s="6">
        <v>0</v>
      </c>
      <c r="CW37" s="6">
        <v>0</v>
      </c>
      <c r="CX37" s="6">
        <v>0</v>
      </c>
      <c r="CY37" s="6">
        <v>1</v>
      </c>
      <c r="CZ37" s="6">
        <v>0</v>
      </c>
      <c r="DA37" s="6">
        <v>1</v>
      </c>
      <c r="DB37" s="6">
        <v>0</v>
      </c>
      <c r="DC37" s="6">
        <v>1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1</v>
      </c>
      <c r="DQ37" s="6">
        <v>0</v>
      </c>
      <c r="DR37" s="6">
        <v>0</v>
      </c>
      <c r="DS37" s="6">
        <v>0</v>
      </c>
      <c r="DT37" s="6">
        <v>0</v>
      </c>
      <c r="DU37" s="6">
        <v>0</v>
      </c>
      <c r="DV37" s="6">
        <v>2</v>
      </c>
      <c r="DW37" s="6">
        <v>1</v>
      </c>
      <c r="DX37" s="6">
        <v>1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1</v>
      </c>
      <c r="EF37" s="6">
        <v>1</v>
      </c>
      <c r="EG37" s="6">
        <v>1</v>
      </c>
      <c r="EH37" s="6">
        <v>1</v>
      </c>
      <c r="EI37" s="6">
        <v>0</v>
      </c>
      <c r="EJ37" s="6">
        <v>0</v>
      </c>
      <c r="EK37" s="6">
        <v>0</v>
      </c>
      <c r="EL37" s="6">
        <v>0</v>
      </c>
      <c r="EM37" s="6">
        <v>0</v>
      </c>
      <c r="EN37" s="6">
        <v>0</v>
      </c>
      <c r="EO37" s="6">
        <v>1</v>
      </c>
      <c r="EP37" s="6">
        <v>0</v>
      </c>
      <c r="EQ37" s="6">
        <v>1</v>
      </c>
      <c r="ER37" s="6">
        <v>0</v>
      </c>
      <c r="ES37" s="6">
        <v>0</v>
      </c>
      <c r="ET37" s="6">
        <v>0</v>
      </c>
      <c r="EU37" s="6">
        <v>0</v>
      </c>
      <c r="EV37" s="6">
        <v>0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0</v>
      </c>
      <c r="FG37" s="6">
        <v>0</v>
      </c>
      <c r="FH37" s="6">
        <v>0</v>
      </c>
      <c r="FI37" s="6">
        <v>0</v>
      </c>
      <c r="FJ37" s="6">
        <v>0</v>
      </c>
      <c r="FK37" s="6">
        <v>0</v>
      </c>
      <c r="FL37" s="6">
        <v>0</v>
      </c>
      <c r="FM37" s="6">
        <v>0</v>
      </c>
      <c r="FN37" s="6">
        <v>0</v>
      </c>
      <c r="FO37" s="6">
        <v>0</v>
      </c>
      <c r="FP37" s="6">
        <v>0</v>
      </c>
      <c r="FQ37" s="6">
        <v>0</v>
      </c>
      <c r="FR37" s="6">
        <v>0</v>
      </c>
      <c r="FS37" s="6">
        <v>0</v>
      </c>
      <c r="FT37" s="6">
        <v>0</v>
      </c>
      <c r="FU37" s="6">
        <v>0</v>
      </c>
      <c r="FV37" s="6">
        <v>0</v>
      </c>
      <c r="FW37" s="6">
        <v>0</v>
      </c>
      <c r="FX37" s="6">
        <v>0</v>
      </c>
      <c r="FY37" s="6">
        <v>0</v>
      </c>
      <c r="FZ37" s="6">
        <v>0</v>
      </c>
      <c r="GA37" s="6">
        <v>0</v>
      </c>
      <c r="GB37" s="6">
        <v>0</v>
      </c>
      <c r="GC37" s="6">
        <f>COUNTIF(Sheet1!$O:$O,Delivery!$A37&amp;"KGL"&amp;Delivery!GC$25)</f>
        <v>0</v>
      </c>
      <c r="GD37" s="6">
        <f>COUNTIF(Sheet1!$O:$O,Delivery!$A37&amp;"KGL"&amp;Delivery!GD$25)</f>
        <v>0</v>
      </c>
      <c r="GE37" s="6">
        <f>COUNTIF(Sheet1!$O:$O,Delivery!$A37&amp;"KGL"&amp;Delivery!GE$25)</f>
        <v>0</v>
      </c>
      <c r="GF37" s="6">
        <f>COUNTIF(Sheet1!$O:$O,Delivery!$A37&amp;"KGL"&amp;Delivery!GF$25)</f>
        <v>0</v>
      </c>
      <c r="GG37" s="6">
        <f>COUNTIF(Sheet1!$O:$O,Delivery!$A37&amp;"KGL"&amp;Delivery!GG$25)</f>
        <v>0</v>
      </c>
      <c r="GH37" s="6">
        <f>COUNTIF(Sheet1!$O:$O,Delivery!$A37&amp;"KGL"&amp;Delivery!GH$25)</f>
        <v>0</v>
      </c>
      <c r="GI37" s="6">
        <f>COUNTIF(Sheet1!$O:$O,Delivery!$A37&amp;"KGL"&amp;Delivery!GI$25)</f>
        <v>0</v>
      </c>
      <c r="GJ37" s="6">
        <f>COUNTIF(Sheet1!$O:$O,Delivery!$A37&amp;"KGL"&amp;Delivery!GJ$25)</f>
        <v>0</v>
      </c>
      <c r="GK37" s="6">
        <f>COUNTIF(Sheet1!$O:$O,Delivery!$A37&amp;"KGL"&amp;Delivery!GK$25)</f>
        <v>0</v>
      </c>
      <c r="GL37" s="6">
        <f>COUNTIF(Sheet1!$O:$O,Delivery!$A37&amp;"KGL"&amp;Delivery!GL$25)</f>
        <v>0</v>
      </c>
      <c r="GM37" s="6">
        <f>COUNTIF(Sheet1!$O:$O,Delivery!$A37&amp;"KGL"&amp;Delivery!GM$25)</f>
        <v>0</v>
      </c>
      <c r="GN37" s="6">
        <f>COUNTIF(Sheet1!$O:$O,Delivery!$A37&amp;"KGL"&amp;Delivery!GN$25)</f>
        <v>0</v>
      </c>
      <c r="GO37" s="6">
        <f>COUNTIF(Sheet1!$O:$O,Delivery!$A37&amp;"KGL"&amp;Delivery!GO$25)</f>
        <v>0</v>
      </c>
      <c r="GP37" s="6">
        <f>COUNTIF(Sheet1!$O:$O,Delivery!$A37&amp;"KGL"&amp;Delivery!GP$25)</f>
        <v>0</v>
      </c>
      <c r="GQ37" s="6">
        <f>COUNTIF(Sheet1!$O:$O,Delivery!$A37&amp;"KGL"&amp;Delivery!GQ$25)</f>
        <v>0</v>
      </c>
      <c r="GR37" s="6">
        <f>COUNTIF(Sheet1!$O:$O,Delivery!$A37&amp;"KGL"&amp;Delivery!GR$25)</f>
        <v>0</v>
      </c>
      <c r="GS37" s="6">
        <f>COUNTIF(Sheet1!$O:$O,Delivery!$A37&amp;"KGL"&amp;Delivery!GS$25)</f>
        <v>0</v>
      </c>
      <c r="GT37" s="6">
        <f>COUNTIF(Sheet1!$O:$O,Delivery!$A37&amp;"KGL"&amp;Delivery!GT$25)</f>
        <v>0</v>
      </c>
      <c r="GU37" s="6">
        <f>COUNTIF(Sheet1!$O:$O,Delivery!$A37&amp;"KGL"&amp;Delivery!GU$25)</f>
        <v>0</v>
      </c>
      <c r="GV37" s="6">
        <f>COUNTIF(Sheet1!$O:$O,Delivery!$A37&amp;"KGL"&amp;Delivery!GV$25)</f>
        <v>0</v>
      </c>
      <c r="GW37" s="6">
        <f>COUNTIF(Sheet1!$O:$O,Delivery!$A37&amp;"KGL"&amp;Delivery!GW$25)</f>
        <v>0</v>
      </c>
      <c r="GX37" s="6">
        <f>COUNTIF(Sheet1!$O:$O,Delivery!$A37&amp;"KGL"&amp;Delivery!GX$25)</f>
        <v>0</v>
      </c>
      <c r="GY37" s="6">
        <f>COUNTIF(Sheet1!$O:$O,Delivery!$A37&amp;"KGL"&amp;Delivery!GY$25)</f>
        <v>0</v>
      </c>
      <c r="GZ37" s="6">
        <f>COUNTIF(Sheet1!$O:$O,Delivery!$A37&amp;"KGL"&amp;Delivery!GZ$25)</f>
        <v>0</v>
      </c>
      <c r="HA37" s="6">
        <f>COUNTIF(Sheet1!$O:$O,Delivery!$A37&amp;"KGL"&amp;Delivery!HA$25)</f>
        <v>0</v>
      </c>
      <c r="HB37" s="6">
        <f>COUNTIF(Sheet1!$O:$O,Delivery!$A37&amp;"KGL"&amp;Delivery!HB$25)</f>
        <v>0</v>
      </c>
      <c r="HC37" s="6">
        <f>COUNTIF(Sheet1!$O:$O,Delivery!$A37&amp;"KGL"&amp;Delivery!HC$25)</f>
        <v>0</v>
      </c>
      <c r="HD37" s="6">
        <f>COUNTIF(Sheet1!$O:$O,Delivery!$A37&amp;"KGL"&amp;Delivery!HD$25)</f>
        <v>0</v>
      </c>
      <c r="HE37" s="6">
        <f>COUNTIF(Sheet1!$O:$O,Delivery!$A37&amp;"KGL"&amp;Delivery!HE$25)</f>
        <v>0</v>
      </c>
      <c r="HF37" s="6">
        <f>COUNTIF(Sheet1!$O:$O,Delivery!$A37&amp;"KGL"&amp;Delivery!HF$25)</f>
        <v>0</v>
      </c>
      <c r="HG37" s="6">
        <f>COUNTIF(Sheet1!$O:$O,Delivery!$A37&amp;"KGL"&amp;Delivery!HG$25)</f>
        <v>0</v>
      </c>
      <c r="HH37" s="6">
        <f>COUNTIF(Sheet1!$O:$O,Delivery!$A37&amp;"KGL"&amp;Delivery!HH$25)</f>
        <v>0</v>
      </c>
      <c r="HI37" s="6">
        <f>COUNTIF(Sheet1!$O:$O,Delivery!$A37&amp;"KGL"&amp;Delivery!HI$25)</f>
        <v>0</v>
      </c>
      <c r="HJ37" s="6">
        <f>COUNTIF(Sheet1!$O:$O,Delivery!$A37&amp;"KGL"&amp;Delivery!HJ$25)</f>
        <v>0</v>
      </c>
      <c r="HK37" s="6">
        <f>COUNTIF(Sheet1!$O:$O,Delivery!$A37&amp;"KGL"&amp;Delivery!HK$25)</f>
        <v>0</v>
      </c>
      <c r="HL37" s="6">
        <f>COUNTIF(Sheet1!$O:$O,Delivery!$A37&amp;"KGL"&amp;Delivery!HL$25)</f>
        <v>0</v>
      </c>
      <c r="HM37" s="6">
        <f>COUNTIF(Sheet1!$O:$O,Delivery!$A37&amp;"KGL"&amp;Delivery!HM$25)</f>
        <v>0</v>
      </c>
      <c r="HN37" s="6">
        <f>COUNTIF(Sheet1!$O:$O,Delivery!$A37&amp;"KGL"&amp;Delivery!HN$25)</f>
        <v>0</v>
      </c>
      <c r="HO37" s="6">
        <f>COUNTIF(Sheet1!$O:$O,Delivery!$A37&amp;"KGL"&amp;Delivery!HO$25)</f>
        <v>0</v>
      </c>
      <c r="HP37" s="6">
        <f>COUNTIF(Sheet1!$O:$O,Delivery!$A37&amp;"KGL"&amp;Delivery!HP$25)</f>
        <v>0</v>
      </c>
      <c r="HQ37" s="6">
        <f>COUNTIF(Sheet1!$O:$O,Delivery!$A37&amp;"KGL"&amp;Delivery!HQ$25)</f>
        <v>0</v>
      </c>
      <c r="HR37" s="6">
        <f>COUNTIF(Sheet1!$O:$O,Delivery!$A37&amp;"KGL"&amp;Delivery!HR$25)</f>
        <v>0</v>
      </c>
      <c r="HS37" s="6">
        <f>COUNTIF(Sheet1!$O:$O,Delivery!$A37&amp;"KGL"&amp;Delivery!HS$25)</f>
        <v>0</v>
      </c>
      <c r="HT37" s="6">
        <f>COUNTIF(Sheet1!$O:$O,Delivery!$A37&amp;"KGL"&amp;Delivery!HT$25)</f>
        <v>1</v>
      </c>
      <c r="HU37" s="6">
        <f>COUNTIF(Sheet1!$O:$O,Delivery!$A37&amp;"KGL"&amp;Delivery!HU$25)</f>
        <v>0</v>
      </c>
      <c r="HV37" s="6">
        <f>COUNTIF(Sheet1!$O:$O,Delivery!$A37&amp;"KGL"&amp;Delivery!HV$25)</f>
        <v>0</v>
      </c>
      <c r="HW37" s="6">
        <f>COUNTIF(Sheet1!$O:$O,Delivery!$A37&amp;"KGL"&amp;Delivery!HW$25)</f>
        <v>0</v>
      </c>
      <c r="HX37" s="6">
        <f>COUNTIF(Sheet1!$O:$O,Delivery!$A37&amp;"KGL"&amp;Delivery!HX$25)</f>
        <v>0</v>
      </c>
      <c r="HY37" s="6">
        <f>COUNTIF(Sheet1!$O:$O,Delivery!$A37&amp;"KGL"&amp;Delivery!HY$25)</f>
        <v>0</v>
      </c>
      <c r="HZ37" s="6">
        <f>COUNTIF(Sheet1!$O:$O,Delivery!$A37&amp;"KGL"&amp;Delivery!HZ$25)</f>
        <v>0</v>
      </c>
      <c r="IA37" s="6">
        <f>COUNTIF(Sheet1!$O:$O,Delivery!$A37&amp;"KGL"&amp;Delivery!IA$25)</f>
        <v>0</v>
      </c>
      <c r="IB37" s="6">
        <f>COUNTIF(Sheet1!$O:$O,Delivery!$A37&amp;"KGL"&amp;Delivery!IB$25)</f>
        <v>0</v>
      </c>
      <c r="IC37" s="6">
        <f>COUNTIF(Sheet1!$O:$O,Delivery!$A37&amp;"KGL"&amp;Delivery!IC$25)</f>
        <v>0</v>
      </c>
      <c r="ID37" s="6">
        <f>COUNTIF(Sheet1!$O:$O,Delivery!$A37&amp;"KGL"&amp;Delivery!ID$25)</f>
        <v>0</v>
      </c>
      <c r="IE37" s="6">
        <f>COUNTIF(Sheet1!$O:$O,Delivery!$A37&amp;"KGL"&amp;Delivery!IE$25)</f>
        <v>0</v>
      </c>
      <c r="IF37" s="6">
        <f>COUNTIF(Sheet1!$O:$O,Delivery!$A37&amp;"KGL"&amp;Delivery!IF$25)</f>
        <v>0</v>
      </c>
      <c r="IG37" s="6">
        <f>COUNTIF(Sheet1!$O:$O,Delivery!$A37&amp;"KGL"&amp;Delivery!IG$25)</f>
        <v>0</v>
      </c>
      <c r="IH37" s="6">
        <f>COUNTIF(Sheet1!$O:$O,Delivery!$A37&amp;"KGL"&amp;Delivery!IH$25)</f>
        <v>0</v>
      </c>
      <c r="II37" s="6">
        <f>COUNTIF(Sheet1!$O:$O,Delivery!$A37&amp;"KGL"&amp;Delivery!II$25)</f>
        <v>0</v>
      </c>
      <c r="IJ37" s="6">
        <f>COUNTIF(Sheet1!$O:$O,Delivery!$A37&amp;"KGL"&amp;Delivery!IJ$25)</f>
        <v>0</v>
      </c>
      <c r="IK37" s="6">
        <f>COUNTIF(Sheet1!$O:$O,Delivery!$A37&amp;"KGL"&amp;Delivery!IK$25)</f>
        <v>0</v>
      </c>
      <c r="IL37" s="6">
        <f>COUNTIF(Sheet1!$O:$O,Delivery!$A37&amp;"KGL"&amp;Delivery!IL$25)</f>
        <v>0</v>
      </c>
      <c r="IM37" s="6">
        <f>COUNTIF(Sheet1!$O:$O,Delivery!$A37&amp;"KGL"&amp;Delivery!IM$25)</f>
        <v>0</v>
      </c>
      <c r="IN37" s="6">
        <f>COUNTIF(Sheet1!$O:$O,Delivery!$A37&amp;"KGL"&amp;Delivery!IN$25)</f>
        <v>0</v>
      </c>
      <c r="IO37" s="6">
        <f>COUNTIF(Sheet1!$O:$O,Delivery!$A37&amp;"KGL"&amp;Delivery!IO$25)</f>
        <v>0</v>
      </c>
      <c r="IP37" s="6">
        <f>COUNTIF(Sheet1!$O:$O,Delivery!$A37&amp;"KGL"&amp;Delivery!IP$25)</f>
        <v>0</v>
      </c>
    </row>
    <row r="38" spans="1:250" s="113" customFormat="1" x14ac:dyDescent="0.3">
      <c r="A38" s="7" t="s">
        <v>11</v>
      </c>
      <c r="B38" s="6">
        <v>0</v>
      </c>
      <c r="C38" s="6">
        <v>3</v>
      </c>
      <c r="D38" s="6">
        <v>1</v>
      </c>
      <c r="E38" s="6">
        <v>0</v>
      </c>
      <c r="F38" s="6">
        <v>0</v>
      </c>
      <c r="G38" s="6">
        <v>3</v>
      </c>
      <c r="H38" s="6">
        <v>0</v>
      </c>
      <c r="I38" s="6">
        <v>1</v>
      </c>
      <c r="J38" s="6">
        <v>1</v>
      </c>
      <c r="K38" s="6">
        <v>1</v>
      </c>
      <c r="L38" s="6">
        <v>1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0</v>
      </c>
      <c r="DZ38" s="6">
        <v>0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0</v>
      </c>
      <c r="EN38" s="6">
        <v>0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0</v>
      </c>
      <c r="FF38" s="6">
        <v>0</v>
      </c>
      <c r="FG38" s="6">
        <v>0</v>
      </c>
      <c r="FH38" s="6">
        <v>0</v>
      </c>
      <c r="FI38" s="6">
        <v>0</v>
      </c>
      <c r="FJ38" s="6">
        <v>0</v>
      </c>
      <c r="FK38" s="6">
        <v>0</v>
      </c>
      <c r="FL38" s="6">
        <v>0</v>
      </c>
      <c r="FM38" s="6">
        <v>0</v>
      </c>
      <c r="FN38" s="6">
        <v>0</v>
      </c>
      <c r="FO38" s="6">
        <v>0</v>
      </c>
      <c r="FP38" s="6">
        <v>0</v>
      </c>
      <c r="FQ38" s="6">
        <v>0</v>
      </c>
      <c r="FR38" s="6">
        <v>0</v>
      </c>
      <c r="FS38" s="6">
        <v>0</v>
      </c>
      <c r="FT38" s="6">
        <v>0</v>
      </c>
      <c r="FU38" s="6">
        <v>0</v>
      </c>
      <c r="FV38" s="6">
        <v>0</v>
      </c>
      <c r="FW38" s="6">
        <v>0</v>
      </c>
      <c r="FX38" s="6">
        <v>0</v>
      </c>
      <c r="FY38" s="6">
        <v>0</v>
      </c>
      <c r="FZ38" s="6">
        <v>0</v>
      </c>
      <c r="GA38" s="6">
        <v>0</v>
      </c>
      <c r="GB38" s="6">
        <v>0</v>
      </c>
      <c r="GC38" s="6">
        <f>COUNTIF(Sheet1!$O:$O,Delivery!$A38&amp;"KGL"&amp;Delivery!GC$25)</f>
        <v>0</v>
      </c>
      <c r="GD38" s="6">
        <f>COUNTIF(Sheet1!$O:$O,Delivery!$A38&amp;"KGL"&amp;Delivery!GD$25)</f>
        <v>0</v>
      </c>
      <c r="GE38" s="6">
        <f>COUNTIF(Sheet1!$O:$O,Delivery!$A38&amp;"KGL"&amp;Delivery!GE$25)</f>
        <v>0</v>
      </c>
      <c r="GF38" s="6">
        <f>COUNTIF(Sheet1!$O:$O,Delivery!$A38&amp;"KGL"&amp;Delivery!GF$25)</f>
        <v>0</v>
      </c>
      <c r="GG38" s="6">
        <f>COUNTIF(Sheet1!$O:$O,Delivery!$A38&amp;"KGL"&amp;Delivery!GG$25)</f>
        <v>0</v>
      </c>
      <c r="GH38" s="6">
        <f>COUNTIF(Sheet1!$O:$O,Delivery!$A38&amp;"KGL"&amp;Delivery!GH$25)</f>
        <v>0</v>
      </c>
      <c r="GI38" s="6">
        <f>COUNTIF(Sheet1!$O:$O,Delivery!$A38&amp;"KGL"&amp;Delivery!GI$25)</f>
        <v>0</v>
      </c>
      <c r="GJ38" s="6">
        <f>COUNTIF(Sheet1!$O:$O,Delivery!$A38&amp;"KGL"&amp;Delivery!GJ$25)</f>
        <v>0</v>
      </c>
      <c r="GK38" s="6">
        <f>COUNTIF(Sheet1!$O:$O,Delivery!$A38&amp;"KGL"&amp;Delivery!GK$25)</f>
        <v>0</v>
      </c>
      <c r="GL38" s="6">
        <f>COUNTIF(Sheet1!$O:$O,Delivery!$A38&amp;"KGL"&amp;Delivery!GL$25)</f>
        <v>0</v>
      </c>
      <c r="GM38" s="6">
        <f>COUNTIF(Sheet1!$O:$O,Delivery!$A38&amp;"KGL"&amp;Delivery!GM$25)</f>
        <v>0</v>
      </c>
      <c r="GN38" s="6">
        <f>COUNTIF(Sheet1!$O:$O,Delivery!$A38&amp;"KGL"&amp;Delivery!GN$25)</f>
        <v>0</v>
      </c>
      <c r="GO38" s="6">
        <f>COUNTIF(Sheet1!$O:$O,Delivery!$A38&amp;"KGL"&amp;Delivery!GO$25)</f>
        <v>0</v>
      </c>
      <c r="GP38" s="6">
        <f>COUNTIF(Sheet1!$O:$O,Delivery!$A38&amp;"KGL"&amp;Delivery!GP$25)</f>
        <v>0</v>
      </c>
      <c r="GQ38" s="6">
        <f>COUNTIF(Sheet1!$O:$O,Delivery!$A38&amp;"KGL"&amp;Delivery!GQ$25)</f>
        <v>0</v>
      </c>
      <c r="GR38" s="6">
        <f>COUNTIF(Sheet1!$O:$O,Delivery!$A38&amp;"KGL"&amp;Delivery!GR$25)</f>
        <v>0</v>
      </c>
      <c r="GS38" s="6">
        <f>COUNTIF(Sheet1!$O:$O,Delivery!$A38&amp;"KGL"&amp;Delivery!GS$25)</f>
        <v>0</v>
      </c>
      <c r="GT38" s="6">
        <f>COUNTIF(Sheet1!$O:$O,Delivery!$A38&amp;"KGL"&amp;Delivery!GT$25)</f>
        <v>0</v>
      </c>
      <c r="GU38" s="6">
        <f>COUNTIF(Sheet1!$O:$O,Delivery!$A38&amp;"KGL"&amp;Delivery!GU$25)</f>
        <v>0</v>
      </c>
      <c r="GV38" s="6">
        <f>COUNTIF(Sheet1!$O:$O,Delivery!$A38&amp;"KGL"&amp;Delivery!GV$25)</f>
        <v>0</v>
      </c>
      <c r="GW38" s="6">
        <f>COUNTIF(Sheet1!$O:$O,Delivery!$A38&amp;"KGL"&amp;Delivery!GW$25)</f>
        <v>0</v>
      </c>
      <c r="GX38" s="6">
        <f>COUNTIF(Sheet1!$O:$O,Delivery!$A38&amp;"KGL"&amp;Delivery!GX$25)</f>
        <v>0</v>
      </c>
      <c r="GY38" s="6">
        <f>COUNTIF(Sheet1!$O:$O,Delivery!$A38&amp;"KGL"&amp;Delivery!GY$25)</f>
        <v>0</v>
      </c>
      <c r="GZ38" s="6">
        <f>COUNTIF(Sheet1!$O:$O,Delivery!$A38&amp;"KGL"&amp;Delivery!GZ$25)</f>
        <v>0</v>
      </c>
      <c r="HA38" s="6">
        <f>COUNTIF(Sheet1!$O:$O,Delivery!$A38&amp;"KGL"&amp;Delivery!HA$25)</f>
        <v>0</v>
      </c>
      <c r="HB38" s="6">
        <f>COUNTIF(Sheet1!$O:$O,Delivery!$A38&amp;"KGL"&amp;Delivery!HB$25)</f>
        <v>0</v>
      </c>
      <c r="HC38" s="6">
        <f>COUNTIF(Sheet1!$O:$O,Delivery!$A38&amp;"KGL"&amp;Delivery!HC$25)</f>
        <v>0</v>
      </c>
      <c r="HD38" s="6">
        <f>COUNTIF(Sheet1!$O:$O,Delivery!$A38&amp;"KGL"&amp;Delivery!HD$25)</f>
        <v>0</v>
      </c>
      <c r="HE38" s="6">
        <f>COUNTIF(Sheet1!$O:$O,Delivery!$A38&amp;"KGL"&amp;Delivery!HE$25)</f>
        <v>0</v>
      </c>
      <c r="HF38" s="6">
        <f>COUNTIF(Sheet1!$O:$O,Delivery!$A38&amp;"KGL"&amp;Delivery!HF$25)</f>
        <v>0</v>
      </c>
      <c r="HG38" s="6">
        <f>COUNTIF(Sheet1!$O:$O,Delivery!$A38&amp;"KGL"&amp;Delivery!HG$25)</f>
        <v>0</v>
      </c>
      <c r="HH38" s="6">
        <f>COUNTIF(Sheet1!$O:$O,Delivery!$A38&amp;"KGL"&amp;Delivery!HH$25)</f>
        <v>0</v>
      </c>
      <c r="HI38" s="6">
        <f>COUNTIF(Sheet1!$O:$O,Delivery!$A38&amp;"KGL"&amp;Delivery!HI$25)</f>
        <v>0</v>
      </c>
      <c r="HJ38" s="6">
        <f>COUNTIF(Sheet1!$O:$O,Delivery!$A38&amp;"KGL"&amp;Delivery!HJ$25)</f>
        <v>0</v>
      </c>
      <c r="HK38" s="6">
        <f>COUNTIF(Sheet1!$O:$O,Delivery!$A38&amp;"KGL"&amp;Delivery!HK$25)</f>
        <v>0</v>
      </c>
      <c r="HL38" s="6">
        <f>COUNTIF(Sheet1!$O:$O,Delivery!$A38&amp;"KGL"&amp;Delivery!HL$25)</f>
        <v>0</v>
      </c>
      <c r="HM38" s="6">
        <f>COUNTIF(Sheet1!$O:$O,Delivery!$A38&amp;"KGL"&amp;Delivery!HM$25)</f>
        <v>0</v>
      </c>
      <c r="HN38" s="6">
        <f>COUNTIF(Sheet1!$O:$O,Delivery!$A38&amp;"KGL"&amp;Delivery!HN$25)</f>
        <v>0</v>
      </c>
      <c r="HO38" s="6">
        <f>COUNTIF(Sheet1!$O:$O,Delivery!$A38&amp;"KGL"&amp;Delivery!HO$25)</f>
        <v>0</v>
      </c>
      <c r="HP38" s="6">
        <f>COUNTIF(Sheet1!$O:$O,Delivery!$A38&amp;"KGL"&amp;Delivery!HP$25)</f>
        <v>0</v>
      </c>
      <c r="HQ38" s="6">
        <f>COUNTIF(Sheet1!$O:$O,Delivery!$A38&amp;"KGL"&amp;Delivery!HQ$25)</f>
        <v>0</v>
      </c>
      <c r="HR38" s="6">
        <f>COUNTIF(Sheet1!$O:$O,Delivery!$A38&amp;"KGL"&amp;Delivery!HR$25)</f>
        <v>0</v>
      </c>
      <c r="HS38" s="6">
        <f>COUNTIF(Sheet1!$O:$O,Delivery!$A38&amp;"KGL"&amp;Delivery!HS$25)</f>
        <v>0</v>
      </c>
      <c r="HT38" s="6">
        <f>COUNTIF(Sheet1!$O:$O,Delivery!$A38&amp;"KGL"&amp;Delivery!HT$25)</f>
        <v>0</v>
      </c>
      <c r="HU38" s="6">
        <f>COUNTIF(Sheet1!$O:$O,Delivery!$A38&amp;"KGL"&amp;Delivery!HU$25)</f>
        <v>0</v>
      </c>
      <c r="HV38" s="6">
        <f>COUNTIF(Sheet1!$O:$O,Delivery!$A38&amp;"KGL"&amp;Delivery!HV$25)</f>
        <v>0</v>
      </c>
      <c r="HW38" s="6">
        <f>COUNTIF(Sheet1!$O:$O,Delivery!$A38&amp;"KGL"&amp;Delivery!HW$25)</f>
        <v>0</v>
      </c>
      <c r="HX38" s="6">
        <f>COUNTIF(Sheet1!$O:$O,Delivery!$A38&amp;"KGL"&amp;Delivery!HX$25)</f>
        <v>0</v>
      </c>
      <c r="HY38" s="6">
        <f>COUNTIF(Sheet1!$O:$O,Delivery!$A38&amp;"KGL"&amp;Delivery!HY$25)</f>
        <v>0</v>
      </c>
      <c r="HZ38" s="6">
        <f>COUNTIF(Sheet1!$O:$O,Delivery!$A38&amp;"KGL"&amp;Delivery!HZ$25)</f>
        <v>0</v>
      </c>
      <c r="IA38" s="6">
        <f>COUNTIF(Sheet1!$O:$O,Delivery!$A38&amp;"KGL"&amp;Delivery!IA$25)</f>
        <v>0</v>
      </c>
      <c r="IB38" s="6">
        <f>COUNTIF(Sheet1!$O:$O,Delivery!$A38&amp;"KGL"&amp;Delivery!IB$25)</f>
        <v>0</v>
      </c>
      <c r="IC38" s="6">
        <f>COUNTIF(Sheet1!$O:$O,Delivery!$A38&amp;"KGL"&amp;Delivery!IC$25)</f>
        <v>0</v>
      </c>
      <c r="ID38" s="6">
        <f>COUNTIF(Sheet1!$O:$O,Delivery!$A38&amp;"KGL"&amp;Delivery!ID$25)</f>
        <v>0</v>
      </c>
      <c r="IE38" s="6">
        <f>COUNTIF(Sheet1!$O:$O,Delivery!$A38&amp;"KGL"&amp;Delivery!IE$25)</f>
        <v>0</v>
      </c>
      <c r="IF38" s="6">
        <f>COUNTIF(Sheet1!$O:$O,Delivery!$A38&amp;"KGL"&amp;Delivery!IF$25)</f>
        <v>0</v>
      </c>
      <c r="IG38" s="6">
        <f>COUNTIF(Sheet1!$O:$O,Delivery!$A38&amp;"KGL"&amp;Delivery!IG$25)</f>
        <v>0</v>
      </c>
      <c r="IH38" s="6">
        <f>COUNTIF(Sheet1!$O:$O,Delivery!$A38&amp;"KGL"&amp;Delivery!IH$25)</f>
        <v>0</v>
      </c>
      <c r="II38" s="6">
        <f>COUNTIF(Sheet1!$O:$O,Delivery!$A38&amp;"KGL"&amp;Delivery!II$25)</f>
        <v>0</v>
      </c>
      <c r="IJ38" s="6">
        <f>COUNTIF(Sheet1!$O:$O,Delivery!$A38&amp;"KGL"&amp;Delivery!IJ$25)</f>
        <v>0</v>
      </c>
      <c r="IK38" s="6">
        <f>COUNTIF(Sheet1!$O:$O,Delivery!$A38&amp;"KGL"&amp;Delivery!IK$25)</f>
        <v>0</v>
      </c>
      <c r="IL38" s="6">
        <f>COUNTIF(Sheet1!$O:$O,Delivery!$A38&amp;"KGL"&amp;Delivery!IL$25)</f>
        <v>0</v>
      </c>
      <c r="IM38" s="6">
        <f>COUNTIF(Sheet1!$O:$O,Delivery!$A38&amp;"KGL"&amp;Delivery!IM$25)</f>
        <v>0</v>
      </c>
      <c r="IN38" s="6">
        <f>COUNTIF(Sheet1!$O:$O,Delivery!$A38&amp;"KGL"&amp;Delivery!IN$25)</f>
        <v>0</v>
      </c>
      <c r="IO38" s="6">
        <f>COUNTIF(Sheet1!$O:$O,Delivery!$A38&amp;"KGL"&amp;Delivery!IO$25)</f>
        <v>0</v>
      </c>
      <c r="IP38" s="6">
        <f>COUNTIF(Sheet1!$O:$O,Delivery!$A38&amp;"KGL"&amp;Delivery!IP$25)</f>
        <v>0</v>
      </c>
    </row>
    <row r="39" spans="1:250" s="113" customFormat="1" x14ac:dyDescent="0.3">
      <c r="A39" s="7" t="s">
        <v>238</v>
      </c>
      <c r="B39" s="6">
        <v>0</v>
      </c>
      <c r="C39" s="6">
        <v>1</v>
      </c>
      <c r="D39" s="6">
        <v>0</v>
      </c>
      <c r="E39" s="6">
        <v>1</v>
      </c>
      <c r="F39" s="6">
        <v>0</v>
      </c>
      <c r="G39" s="6">
        <v>22</v>
      </c>
      <c r="H39" s="6">
        <v>34</v>
      </c>
      <c r="I39" s="6">
        <v>28</v>
      </c>
      <c r="J39" s="6">
        <v>22</v>
      </c>
      <c r="K39" s="6">
        <v>8</v>
      </c>
      <c r="L39" s="6">
        <v>18</v>
      </c>
      <c r="M39" s="6">
        <v>0</v>
      </c>
      <c r="N39" s="6">
        <v>5</v>
      </c>
      <c r="O39" s="6">
        <v>0</v>
      </c>
      <c r="P39" s="6">
        <v>2</v>
      </c>
      <c r="Q39" s="6">
        <v>0</v>
      </c>
      <c r="R39" s="6">
        <v>1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1</v>
      </c>
      <c r="Y39" s="6">
        <v>1</v>
      </c>
      <c r="Z39" s="6">
        <v>0</v>
      </c>
      <c r="AA39" s="6">
        <v>0</v>
      </c>
      <c r="AB39" s="6">
        <v>0</v>
      </c>
      <c r="AC39" s="6">
        <v>3</v>
      </c>
      <c r="AD39" s="6">
        <v>1</v>
      </c>
      <c r="AE39" s="6">
        <v>1</v>
      </c>
      <c r="AF39" s="6">
        <v>0</v>
      </c>
      <c r="AG39" s="6">
        <v>1</v>
      </c>
      <c r="AH39" s="6">
        <v>0</v>
      </c>
      <c r="AI39" s="6">
        <v>0</v>
      </c>
      <c r="AJ39" s="6">
        <v>0</v>
      </c>
      <c r="AK39" s="6">
        <v>0</v>
      </c>
      <c r="AL39" s="6">
        <v>1</v>
      </c>
      <c r="AM39" s="6">
        <v>0</v>
      </c>
      <c r="AN39" s="6">
        <v>2</v>
      </c>
      <c r="AO39" s="6">
        <v>0</v>
      </c>
      <c r="AP39" s="6">
        <v>3</v>
      </c>
      <c r="AQ39" s="6">
        <v>0</v>
      </c>
      <c r="AR39" s="6">
        <v>0</v>
      </c>
      <c r="AS39" s="6">
        <v>1</v>
      </c>
      <c r="AT39" s="6">
        <v>0</v>
      </c>
      <c r="AU39" s="6">
        <v>1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1</v>
      </c>
      <c r="BO39" s="6">
        <v>4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1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1</v>
      </c>
      <c r="CL39" s="6">
        <v>0</v>
      </c>
      <c r="CM39" s="6">
        <v>0</v>
      </c>
      <c r="CN39" s="6">
        <v>0</v>
      </c>
      <c r="CO39" s="6">
        <v>0</v>
      </c>
      <c r="CP39" s="6">
        <v>1</v>
      </c>
      <c r="CQ39" s="6">
        <v>1</v>
      </c>
      <c r="CR39" s="6">
        <v>1</v>
      </c>
      <c r="CS39" s="6">
        <v>0</v>
      </c>
      <c r="CT39" s="6">
        <v>0</v>
      </c>
      <c r="CU39" s="6">
        <v>1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1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0</v>
      </c>
      <c r="EM39" s="6">
        <v>0</v>
      </c>
      <c r="EN39" s="6">
        <v>0</v>
      </c>
      <c r="EO39" s="6">
        <v>0</v>
      </c>
      <c r="EP39" s="6">
        <v>0</v>
      </c>
      <c r="EQ39" s="6">
        <v>0</v>
      </c>
      <c r="ER39" s="6">
        <v>0</v>
      </c>
      <c r="ES39" s="6">
        <v>0</v>
      </c>
      <c r="ET39" s="6">
        <v>0</v>
      </c>
      <c r="EU39" s="6">
        <v>0</v>
      </c>
      <c r="EV39" s="6">
        <v>0</v>
      </c>
      <c r="EW39" s="6">
        <v>0</v>
      </c>
      <c r="EX39" s="6">
        <v>0</v>
      </c>
      <c r="EY39" s="6">
        <v>0</v>
      </c>
      <c r="EZ39" s="6">
        <v>0</v>
      </c>
      <c r="FA39" s="6">
        <v>0</v>
      </c>
      <c r="FB39" s="6">
        <v>0</v>
      </c>
      <c r="FC39" s="6">
        <v>0</v>
      </c>
      <c r="FD39" s="6">
        <v>0</v>
      </c>
      <c r="FE39" s="6">
        <v>0</v>
      </c>
      <c r="FF39" s="6">
        <v>0</v>
      </c>
      <c r="FG39" s="6">
        <v>0</v>
      </c>
      <c r="FH39" s="6">
        <v>0</v>
      </c>
      <c r="FI39" s="6">
        <v>0</v>
      </c>
      <c r="FJ39" s="6">
        <v>0</v>
      </c>
      <c r="FK39" s="6">
        <v>0</v>
      </c>
      <c r="FL39" s="6">
        <v>0</v>
      </c>
      <c r="FM39" s="6">
        <v>0</v>
      </c>
      <c r="FN39" s="6">
        <v>0</v>
      </c>
      <c r="FO39" s="6">
        <v>0</v>
      </c>
      <c r="FP39" s="6">
        <v>0</v>
      </c>
      <c r="FQ39" s="6">
        <v>0</v>
      </c>
      <c r="FR39" s="6">
        <v>0</v>
      </c>
      <c r="FS39" s="6">
        <v>0</v>
      </c>
      <c r="FT39" s="6">
        <v>0</v>
      </c>
      <c r="FU39" s="6">
        <v>0</v>
      </c>
      <c r="FV39" s="6">
        <v>0</v>
      </c>
      <c r="FW39" s="6">
        <v>0</v>
      </c>
      <c r="FX39" s="6">
        <v>0</v>
      </c>
      <c r="FY39" s="6">
        <v>0</v>
      </c>
      <c r="FZ39" s="6">
        <v>0</v>
      </c>
      <c r="GA39" s="6">
        <v>0</v>
      </c>
      <c r="GB39" s="6">
        <v>0</v>
      </c>
      <c r="GC39" s="6">
        <f>COUNTIF(Sheet1!$O:$O,Delivery!$A39&amp;"KGL"&amp;Delivery!GC$25)</f>
        <v>0</v>
      </c>
      <c r="GD39" s="6">
        <f>COUNTIF(Sheet1!$O:$O,Delivery!$A39&amp;"KGL"&amp;Delivery!GD$25)</f>
        <v>0</v>
      </c>
      <c r="GE39" s="6">
        <f>COUNTIF(Sheet1!$O:$O,Delivery!$A39&amp;"KGL"&amp;Delivery!GE$25)</f>
        <v>0</v>
      </c>
      <c r="GF39" s="6">
        <f>COUNTIF(Sheet1!$O:$O,Delivery!$A39&amp;"KGL"&amp;Delivery!GF$25)</f>
        <v>0</v>
      </c>
      <c r="GG39" s="6">
        <f>COUNTIF(Sheet1!$O:$O,Delivery!$A39&amp;"KGL"&amp;Delivery!GG$25)</f>
        <v>0</v>
      </c>
      <c r="GH39" s="6">
        <f>COUNTIF(Sheet1!$O:$O,Delivery!$A39&amp;"KGL"&amp;Delivery!GH$25)</f>
        <v>0</v>
      </c>
      <c r="GI39" s="6">
        <f>COUNTIF(Sheet1!$O:$O,Delivery!$A39&amp;"KGL"&amp;Delivery!GI$25)</f>
        <v>0</v>
      </c>
      <c r="GJ39" s="6">
        <f>COUNTIF(Sheet1!$O:$O,Delivery!$A39&amp;"KGL"&amp;Delivery!GJ$25)</f>
        <v>0</v>
      </c>
      <c r="GK39" s="6">
        <f>COUNTIF(Sheet1!$O:$O,Delivery!$A39&amp;"KGL"&amp;Delivery!GK$25)</f>
        <v>0</v>
      </c>
      <c r="GL39" s="6">
        <f>COUNTIF(Sheet1!$O:$O,Delivery!$A39&amp;"KGL"&amp;Delivery!GL$25)</f>
        <v>0</v>
      </c>
      <c r="GM39" s="6">
        <f>COUNTIF(Sheet1!$O:$O,Delivery!$A39&amp;"KGL"&amp;Delivery!GM$25)</f>
        <v>0</v>
      </c>
      <c r="GN39" s="6">
        <f>COUNTIF(Sheet1!$O:$O,Delivery!$A39&amp;"KGL"&amp;Delivery!GN$25)</f>
        <v>0</v>
      </c>
      <c r="GO39" s="6">
        <f>COUNTIF(Sheet1!$O:$O,Delivery!$A39&amp;"KGL"&amp;Delivery!GO$25)</f>
        <v>0</v>
      </c>
      <c r="GP39" s="6">
        <f>COUNTIF(Sheet1!$O:$O,Delivery!$A39&amp;"KGL"&amp;Delivery!GP$25)</f>
        <v>0</v>
      </c>
      <c r="GQ39" s="6">
        <f>COUNTIF(Sheet1!$O:$O,Delivery!$A39&amp;"KGL"&amp;Delivery!GQ$25)</f>
        <v>0</v>
      </c>
      <c r="GR39" s="6">
        <f>COUNTIF(Sheet1!$O:$O,Delivery!$A39&amp;"KGL"&amp;Delivery!GR$25)</f>
        <v>0</v>
      </c>
      <c r="GS39" s="6">
        <f>COUNTIF(Sheet1!$O:$O,Delivery!$A39&amp;"KGL"&amp;Delivery!GS$25)</f>
        <v>0</v>
      </c>
      <c r="GT39" s="6">
        <f>COUNTIF(Sheet1!$O:$O,Delivery!$A39&amp;"KGL"&amp;Delivery!GT$25)</f>
        <v>0</v>
      </c>
      <c r="GU39" s="6">
        <f>COUNTIF(Sheet1!$O:$O,Delivery!$A39&amp;"KGL"&amp;Delivery!GU$25)</f>
        <v>0</v>
      </c>
      <c r="GV39" s="6">
        <f>COUNTIF(Sheet1!$O:$O,Delivery!$A39&amp;"KGL"&amp;Delivery!GV$25)</f>
        <v>0</v>
      </c>
      <c r="GW39" s="6">
        <f>COUNTIF(Sheet1!$O:$O,Delivery!$A39&amp;"KGL"&amp;Delivery!GW$25)</f>
        <v>0</v>
      </c>
      <c r="GX39" s="6">
        <f>COUNTIF(Sheet1!$O:$O,Delivery!$A39&amp;"KGL"&amp;Delivery!GX$25)</f>
        <v>0</v>
      </c>
      <c r="GY39" s="6">
        <f>COUNTIF(Sheet1!$O:$O,Delivery!$A39&amp;"KGL"&amp;Delivery!GY$25)</f>
        <v>0</v>
      </c>
      <c r="GZ39" s="6">
        <f>COUNTIF(Sheet1!$O:$O,Delivery!$A39&amp;"KGL"&amp;Delivery!GZ$25)</f>
        <v>0</v>
      </c>
      <c r="HA39" s="6">
        <f>COUNTIF(Sheet1!$O:$O,Delivery!$A39&amp;"KGL"&amp;Delivery!HA$25)</f>
        <v>0</v>
      </c>
      <c r="HB39" s="6">
        <f>COUNTIF(Sheet1!$O:$O,Delivery!$A39&amp;"KGL"&amp;Delivery!HB$25)</f>
        <v>0</v>
      </c>
      <c r="HC39" s="6">
        <f>COUNTIF(Sheet1!$O:$O,Delivery!$A39&amp;"KGL"&amp;Delivery!HC$25)</f>
        <v>0</v>
      </c>
      <c r="HD39" s="6">
        <f>COUNTIF(Sheet1!$O:$O,Delivery!$A39&amp;"KGL"&amp;Delivery!HD$25)</f>
        <v>0</v>
      </c>
      <c r="HE39" s="6">
        <f>COUNTIF(Sheet1!$O:$O,Delivery!$A39&amp;"KGL"&amp;Delivery!HE$25)</f>
        <v>0</v>
      </c>
      <c r="HF39" s="6">
        <f>COUNTIF(Sheet1!$O:$O,Delivery!$A39&amp;"KGL"&amp;Delivery!HF$25)</f>
        <v>0</v>
      </c>
      <c r="HG39" s="6">
        <f>COUNTIF(Sheet1!$O:$O,Delivery!$A39&amp;"KGL"&amp;Delivery!HG$25)</f>
        <v>0</v>
      </c>
      <c r="HH39" s="6">
        <f>COUNTIF(Sheet1!$O:$O,Delivery!$A39&amp;"KGL"&amp;Delivery!HH$25)</f>
        <v>0</v>
      </c>
      <c r="HI39" s="6">
        <f>COUNTIF(Sheet1!$O:$O,Delivery!$A39&amp;"KGL"&amp;Delivery!HI$25)</f>
        <v>0</v>
      </c>
      <c r="HJ39" s="6">
        <f>COUNTIF(Sheet1!$O:$O,Delivery!$A39&amp;"KGL"&amp;Delivery!HJ$25)</f>
        <v>0</v>
      </c>
      <c r="HK39" s="6">
        <f>COUNTIF(Sheet1!$O:$O,Delivery!$A39&amp;"KGL"&amp;Delivery!HK$25)</f>
        <v>0</v>
      </c>
      <c r="HL39" s="6">
        <f>COUNTIF(Sheet1!$O:$O,Delivery!$A39&amp;"KGL"&amp;Delivery!HL$25)</f>
        <v>0</v>
      </c>
      <c r="HM39" s="6">
        <f>COUNTIF(Sheet1!$O:$O,Delivery!$A39&amp;"KGL"&amp;Delivery!HM$25)</f>
        <v>0</v>
      </c>
      <c r="HN39" s="6">
        <f>COUNTIF(Sheet1!$O:$O,Delivery!$A39&amp;"KGL"&amp;Delivery!HN$25)</f>
        <v>0</v>
      </c>
      <c r="HO39" s="6">
        <f>COUNTIF(Sheet1!$O:$O,Delivery!$A39&amp;"KGL"&amp;Delivery!HO$25)</f>
        <v>0</v>
      </c>
      <c r="HP39" s="6">
        <f>COUNTIF(Sheet1!$O:$O,Delivery!$A39&amp;"KGL"&amp;Delivery!HP$25)</f>
        <v>0</v>
      </c>
      <c r="HQ39" s="6">
        <f>COUNTIF(Sheet1!$O:$O,Delivery!$A39&amp;"KGL"&amp;Delivery!HQ$25)</f>
        <v>0</v>
      </c>
      <c r="HR39" s="6">
        <f>COUNTIF(Sheet1!$O:$O,Delivery!$A39&amp;"KGL"&amp;Delivery!HR$25)</f>
        <v>0</v>
      </c>
      <c r="HS39" s="6">
        <f>COUNTIF(Sheet1!$O:$O,Delivery!$A39&amp;"KGL"&amp;Delivery!HS$25)</f>
        <v>0</v>
      </c>
      <c r="HT39" s="6">
        <f>COUNTIF(Sheet1!$O:$O,Delivery!$A39&amp;"KGL"&amp;Delivery!HT$25)</f>
        <v>0</v>
      </c>
      <c r="HU39" s="6">
        <f>COUNTIF(Sheet1!$O:$O,Delivery!$A39&amp;"KGL"&amp;Delivery!HU$25)</f>
        <v>0</v>
      </c>
      <c r="HV39" s="6">
        <f>COUNTIF(Sheet1!$O:$O,Delivery!$A39&amp;"KGL"&amp;Delivery!HV$25)</f>
        <v>0</v>
      </c>
      <c r="HW39" s="6">
        <f>COUNTIF(Sheet1!$O:$O,Delivery!$A39&amp;"KGL"&amp;Delivery!HW$25)</f>
        <v>0</v>
      </c>
      <c r="HX39" s="6">
        <f>COUNTIF(Sheet1!$O:$O,Delivery!$A39&amp;"KGL"&amp;Delivery!HX$25)</f>
        <v>0</v>
      </c>
      <c r="HY39" s="6">
        <f>COUNTIF(Sheet1!$O:$O,Delivery!$A39&amp;"KGL"&amp;Delivery!HY$25)</f>
        <v>0</v>
      </c>
      <c r="HZ39" s="6">
        <f>COUNTIF(Sheet1!$O:$O,Delivery!$A39&amp;"KGL"&amp;Delivery!HZ$25)</f>
        <v>0</v>
      </c>
      <c r="IA39" s="6">
        <f>COUNTIF(Sheet1!$O:$O,Delivery!$A39&amp;"KGL"&amp;Delivery!IA$25)</f>
        <v>0</v>
      </c>
      <c r="IB39" s="6">
        <f>COUNTIF(Sheet1!$O:$O,Delivery!$A39&amp;"KGL"&amp;Delivery!IB$25)</f>
        <v>0</v>
      </c>
      <c r="IC39" s="6">
        <f>COUNTIF(Sheet1!$O:$O,Delivery!$A39&amp;"KGL"&amp;Delivery!IC$25)</f>
        <v>0</v>
      </c>
      <c r="ID39" s="6">
        <f>COUNTIF(Sheet1!$O:$O,Delivery!$A39&amp;"KGL"&amp;Delivery!ID$25)</f>
        <v>0</v>
      </c>
      <c r="IE39" s="6">
        <f>COUNTIF(Sheet1!$O:$O,Delivery!$A39&amp;"KGL"&amp;Delivery!IE$25)</f>
        <v>0</v>
      </c>
      <c r="IF39" s="6">
        <f>COUNTIF(Sheet1!$O:$O,Delivery!$A39&amp;"KGL"&amp;Delivery!IF$25)</f>
        <v>0</v>
      </c>
      <c r="IG39" s="6">
        <f>COUNTIF(Sheet1!$O:$O,Delivery!$A39&amp;"KGL"&amp;Delivery!IG$25)</f>
        <v>0</v>
      </c>
      <c r="IH39" s="6">
        <f>COUNTIF(Sheet1!$O:$O,Delivery!$A39&amp;"KGL"&amp;Delivery!IH$25)</f>
        <v>0</v>
      </c>
      <c r="II39" s="6">
        <f>COUNTIF(Sheet1!$O:$O,Delivery!$A39&amp;"KGL"&amp;Delivery!II$25)</f>
        <v>0</v>
      </c>
      <c r="IJ39" s="6">
        <f>COUNTIF(Sheet1!$O:$O,Delivery!$A39&amp;"KGL"&amp;Delivery!IJ$25)</f>
        <v>0</v>
      </c>
      <c r="IK39" s="6">
        <f>COUNTIF(Sheet1!$O:$O,Delivery!$A39&amp;"KGL"&amp;Delivery!IK$25)</f>
        <v>0</v>
      </c>
      <c r="IL39" s="6">
        <f>COUNTIF(Sheet1!$O:$O,Delivery!$A39&amp;"KGL"&amp;Delivery!IL$25)</f>
        <v>0</v>
      </c>
      <c r="IM39" s="6">
        <f>COUNTIF(Sheet1!$O:$O,Delivery!$A39&amp;"KGL"&amp;Delivery!IM$25)</f>
        <v>0</v>
      </c>
      <c r="IN39" s="6">
        <f>COUNTIF(Sheet1!$O:$O,Delivery!$A39&amp;"KGL"&amp;Delivery!IN$25)</f>
        <v>0</v>
      </c>
      <c r="IO39" s="6">
        <f>COUNTIF(Sheet1!$O:$O,Delivery!$A39&amp;"KGL"&amp;Delivery!IO$25)</f>
        <v>0</v>
      </c>
      <c r="IP39" s="6">
        <f>COUNTIF(Sheet1!$O:$O,Delivery!$A39&amp;"KGL"&amp;Delivery!IP$25)</f>
        <v>0</v>
      </c>
    </row>
    <row r="40" spans="1:250" s="113" customFormat="1" x14ac:dyDescent="0.3">
      <c r="A40" s="7" t="s">
        <v>239</v>
      </c>
      <c r="B40" s="6">
        <v>1</v>
      </c>
      <c r="C40" s="6">
        <v>0</v>
      </c>
      <c r="D40" s="6">
        <v>3</v>
      </c>
      <c r="E40" s="6">
        <v>3</v>
      </c>
      <c r="F40" s="6">
        <v>0</v>
      </c>
      <c r="G40" s="6">
        <v>42</v>
      </c>
      <c r="H40" s="6">
        <v>32</v>
      </c>
      <c r="I40" s="6">
        <v>40</v>
      </c>
      <c r="J40" s="6">
        <v>32</v>
      </c>
      <c r="K40" s="6">
        <v>18</v>
      </c>
      <c r="L40" s="6">
        <v>14</v>
      </c>
      <c r="M40" s="6">
        <v>0</v>
      </c>
      <c r="N40" s="6">
        <v>15</v>
      </c>
      <c r="O40" s="6">
        <v>4</v>
      </c>
      <c r="P40" s="6">
        <v>4</v>
      </c>
      <c r="Q40" s="6">
        <v>3</v>
      </c>
      <c r="R40" s="6">
        <v>1</v>
      </c>
      <c r="S40" s="6">
        <v>0</v>
      </c>
      <c r="T40" s="6">
        <v>0</v>
      </c>
      <c r="U40" s="6">
        <v>1</v>
      </c>
      <c r="V40" s="6">
        <v>2</v>
      </c>
      <c r="W40" s="6">
        <v>0</v>
      </c>
      <c r="X40" s="6">
        <v>3</v>
      </c>
      <c r="Y40" s="6">
        <v>1</v>
      </c>
      <c r="Z40" s="6">
        <v>1</v>
      </c>
      <c r="AA40" s="6">
        <v>0</v>
      </c>
      <c r="AB40" s="6">
        <v>1</v>
      </c>
      <c r="AC40" s="6">
        <v>1</v>
      </c>
      <c r="AD40" s="6">
        <v>1</v>
      </c>
      <c r="AE40" s="6">
        <v>1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4</v>
      </c>
      <c r="AN40" s="6">
        <v>5</v>
      </c>
      <c r="AO40" s="6">
        <v>0</v>
      </c>
      <c r="AP40" s="6">
        <v>1</v>
      </c>
      <c r="AQ40" s="6">
        <v>1</v>
      </c>
      <c r="AR40" s="6">
        <v>1</v>
      </c>
      <c r="AS40" s="6">
        <v>0</v>
      </c>
      <c r="AT40" s="6">
        <v>2</v>
      </c>
      <c r="AU40" s="6">
        <v>1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1</v>
      </c>
      <c r="BN40" s="6">
        <v>2</v>
      </c>
      <c r="BO40" s="6">
        <v>6</v>
      </c>
      <c r="BP40" s="6">
        <v>1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1</v>
      </c>
      <c r="CA40" s="6">
        <v>0</v>
      </c>
      <c r="CB40" s="6">
        <v>1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1</v>
      </c>
      <c r="CI40" s="6">
        <v>1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1</v>
      </c>
      <c r="CQ40" s="6">
        <v>1</v>
      </c>
      <c r="CR40" s="6">
        <v>1</v>
      </c>
      <c r="CS40" s="6">
        <v>0</v>
      </c>
      <c r="CT40" s="6">
        <v>2</v>
      </c>
      <c r="CU40" s="6">
        <v>0</v>
      </c>
      <c r="CV40" s="6">
        <v>0</v>
      </c>
      <c r="CW40" s="6">
        <v>0</v>
      </c>
      <c r="CX40" s="6">
        <v>1</v>
      </c>
      <c r="CY40" s="6">
        <v>0</v>
      </c>
      <c r="CZ40" s="6">
        <v>0</v>
      </c>
      <c r="DA40" s="6">
        <v>1</v>
      </c>
      <c r="DB40" s="6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0</v>
      </c>
      <c r="EN40" s="6">
        <v>0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0</v>
      </c>
      <c r="FD40" s="6">
        <v>0</v>
      </c>
      <c r="FE40" s="6">
        <v>0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0</v>
      </c>
      <c r="FL40" s="6">
        <v>0</v>
      </c>
      <c r="FM40" s="6">
        <v>0</v>
      </c>
      <c r="FN40" s="6">
        <v>0</v>
      </c>
      <c r="FO40" s="6">
        <v>0</v>
      </c>
      <c r="FP40" s="6">
        <v>0</v>
      </c>
      <c r="FQ40" s="6">
        <v>0</v>
      </c>
      <c r="FR40" s="6">
        <v>0</v>
      </c>
      <c r="FS40" s="6">
        <v>0</v>
      </c>
      <c r="FT40" s="6">
        <v>0</v>
      </c>
      <c r="FU40" s="6">
        <v>0</v>
      </c>
      <c r="FV40" s="6">
        <v>0</v>
      </c>
      <c r="FW40" s="6">
        <v>0</v>
      </c>
      <c r="FX40" s="6">
        <v>0</v>
      </c>
      <c r="FY40" s="6">
        <v>0</v>
      </c>
      <c r="FZ40" s="6">
        <v>0</v>
      </c>
      <c r="GA40" s="6">
        <v>0</v>
      </c>
      <c r="GB40" s="6">
        <v>0</v>
      </c>
      <c r="GC40" s="6">
        <f>COUNTIF(Sheet1!$O:$O,Delivery!$A40&amp;"KGL"&amp;Delivery!GC$25)</f>
        <v>0</v>
      </c>
      <c r="GD40" s="6">
        <f>COUNTIF(Sheet1!$O:$O,Delivery!$A40&amp;"KGL"&amp;Delivery!GD$25)</f>
        <v>0</v>
      </c>
      <c r="GE40" s="6">
        <f>COUNTIF(Sheet1!$O:$O,Delivery!$A40&amp;"KGL"&amp;Delivery!GE$25)</f>
        <v>0</v>
      </c>
      <c r="GF40" s="6">
        <f>COUNTIF(Sheet1!$O:$O,Delivery!$A40&amp;"KGL"&amp;Delivery!GF$25)</f>
        <v>0</v>
      </c>
      <c r="GG40" s="6">
        <f>COUNTIF(Sheet1!$O:$O,Delivery!$A40&amp;"KGL"&amp;Delivery!GG$25)</f>
        <v>0</v>
      </c>
      <c r="GH40" s="6">
        <f>COUNTIF(Sheet1!$O:$O,Delivery!$A40&amp;"KGL"&amp;Delivery!GH$25)</f>
        <v>0</v>
      </c>
      <c r="GI40" s="6">
        <f>COUNTIF(Sheet1!$O:$O,Delivery!$A40&amp;"KGL"&amp;Delivery!GI$25)</f>
        <v>0</v>
      </c>
      <c r="GJ40" s="6">
        <f>COUNTIF(Sheet1!$O:$O,Delivery!$A40&amp;"KGL"&amp;Delivery!GJ$25)</f>
        <v>0</v>
      </c>
      <c r="GK40" s="6">
        <f>COUNTIF(Sheet1!$O:$O,Delivery!$A40&amp;"KGL"&amp;Delivery!GK$25)</f>
        <v>0</v>
      </c>
      <c r="GL40" s="6">
        <f>COUNTIF(Sheet1!$O:$O,Delivery!$A40&amp;"KGL"&amp;Delivery!GL$25)</f>
        <v>0</v>
      </c>
      <c r="GM40" s="6">
        <f>COUNTIF(Sheet1!$O:$O,Delivery!$A40&amp;"KGL"&amp;Delivery!GM$25)</f>
        <v>0</v>
      </c>
      <c r="GN40" s="6">
        <f>COUNTIF(Sheet1!$O:$O,Delivery!$A40&amp;"KGL"&amp;Delivery!GN$25)</f>
        <v>0</v>
      </c>
      <c r="GO40" s="6">
        <f>COUNTIF(Sheet1!$O:$O,Delivery!$A40&amp;"KGL"&amp;Delivery!GO$25)</f>
        <v>0</v>
      </c>
      <c r="GP40" s="6">
        <f>COUNTIF(Sheet1!$O:$O,Delivery!$A40&amp;"KGL"&amp;Delivery!GP$25)</f>
        <v>0</v>
      </c>
      <c r="GQ40" s="6">
        <f>COUNTIF(Sheet1!$O:$O,Delivery!$A40&amp;"KGL"&amp;Delivery!GQ$25)</f>
        <v>0</v>
      </c>
      <c r="GR40" s="6">
        <f>COUNTIF(Sheet1!$O:$O,Delivery!$A40&amp;"KGL"&amp;Delivery!GR$25)</f>
        <v>0</v>
      </c>
      <c r="GS40" s="6">
        <f>COUNTIF(Sheet1!$O:$O,Delivery!$A40&amp;"KGL"&amp;Delivery!GS$25)</f>
        <v>0</v>
      </c>
      <c r="GT40" s="6">
        <f>COUNTIF(Sheet1!$O:$O,Delivery!$A40&amp;"KGL"&amp;Delivery!GT$25)</f>
        <v>0</v>
      </c>
      <c r="GU40" s="6">
        <f>COUNTIF(Sheet1!$O:$O,Delivery!$A40&amp;"KGL"&amp;Delivery!GU$25)</f>
        <v>0</v>
      </c>
      <c r="GV40" s="6">
        <f>COUNTIF(Sheet1!$O:$O,Delivery!$A40&amp;"KGL"&amp;Delivery!GV$25)</f>
        <v>0</v>
      </c>
      <c r="GW40" s="6">
        <f>COUNTIF(Sheet1!$O:$O,Delivery!$A40&amp;"KGL"&amp;Delivery!GW$25)</f>
        <v>0</v>
      </c>
      <c r="GX40" s="6">
        <f>COUNTIF(Sheet1!$O:$O,Delivery!$A40&amp;"KGL"&amp;Delivery!GX$25)</f>
        <v>0</v>
      </c>
      <c r="GY40" s="6">
        <f>COUNTIF(Sheet1!$O:$O,Delivery!$A40&amp;"KGL"&amp;Delivery!GY$25)</f>
        <v>0</v>
      </c>
      <c r="GZ40" s="6">
        <f>COUNTIF(Sheet1!$O:$O,Delivery!$A40&amp;"KGL"&amp;Delivery!GZ$25)</f>
        <v>0</v>
      </c>
      <c r="HA40" s="6">
        <f>COUNTIF(Sheet1!$O:$O,Delivery!$A40&amp;"KGL"&amp;Delivery!HA$25)</f>
        <v>0</v>
      </c>
      <c r="HB40" s="6">
        <f>COUNTIF(Sheet1!$O:$O,Delivery!$A40&amp;"KGL"&amp;Delivery!HB$25)</f>
        <v>0</v>
      </c>
      <c r="HC40" s="6">
        <f>COUNTIF(Sheet1!$O:$O,Delivery!$A40&amp;"KGL"&amp;Delivery!HC$25)</f>
        <v>0</v>
      </c>
      <c r="HD40" s="6">
        <f>COUNTIF(Sheet1!$O:$O,Delivery!$A40&amp;"KGL"&amp;Delivery!HD$25)</f>
        <v>0</v>
      </c>
      <c r="HE40" s="6">
        <f>COUNTIF(Sheet1!$O:$O,Delivery!$A40&amp;"KGL"&amp;Delivery!HE$25)</f>
        <v>0</v>
      </c>
      <c r="HF40" s="6">
        <f>COUNTIF(Sheet1!$O:$O,Delivery!$A40&amp;"KGL"&amp;Delivery!HF$25)</f>
        <v>0</v>
      </c>
      <c r="HG40" s="6">
        <f>COUNTIF(Sheet1!$O:$O,Delivery!$A40&amp;"KGL"&amp;Delivery!HG$25)</f>
        <v>0</v>
      </c>
      <c r="HH40" s="6">
        <f>COUNTIF(Sheet1!$O:$O,Delivery!$A40&amp;"KGL"&amp;Delivery!HH$25)</f>
        <v>0</v>
      </c>
      <c r="HI40" s="6">
        <f>COUNTIF(Sheet1!$O:$O,Delivery!$A40&amp;"KGL"&amp;Delivery!HI$25)</f>
        <v>0</v>
      </c>
      <c r="HJ40" s="6">
        <f>COUNTIF(Sheet1!$O:$O,Delivery!$A40&amp;"KGL"&amp;Delivery!HJ$25)</f>
        <v>0</v>
      </c>
      <c r="HK40" s="6">
        <f>COUNTIF(Sheet1!$O:$O,Delivery!$A40&amp;"KGL"&amp;Delivery!HK$25)</f>
        <v>0</v>
      </c>
      <c r="HL40" s="6">
        <f>COUNTIF(Sheet1!$O:$O,Delivery!$A40&amp;"KGL"&amp;Delivery!HL$25)</f>
        <v>0</v>
      </c>
      <c r="HM40" s="6">
        <f>COUNTIF(Sheet1!$O:$O,Delivery!$A40&amp;"KGL"&amp;Delivery!HM$25)</f>
        <v>0</v>
      </c>
      <c r="HN40" s="6">
        <f>COUNTIF(Sheet1!$O:$O,Delivery!$A40&amp;"KGL"&amp;Delivery!HN$25)</f>
        <v>0</v>
      </c>
      <c r="HO40" s="6">
        <f>COUNTIF(Sheet1!$O:$O,Delivery!$A40&amp;"KGL"&amp;Delivery!HO$25)</f>
        <v>0</v>
      </c>
      <c r="HP40" s="6">
        <f>COUNTIF(Sheet1!$O:$O,Delivery!$A40&amp;"KGL"&amp;Delivery!HP$25)</f>
        <v>0</v>
      </c>
      <c r="HQ40" s="6">
        <f>COUNTIF(Sheet1!$O:$O,Delivery!$A40&amp;"KGL"&amp;Delivery!HQ$25)</f>
        <v>0</v>
      </c>
      <c r="HR40" s="6">
        <f>COUNTIF(Sheet1!$O:$O,Delivery!$A40&amp;"KGL"&amp;Delivery!HR$25)</f>
        <v>0</v>
      </c>
      <c r="HS40" s="6">
        <f>COUNTIF(Sheet1!$O:$O,Delivery!$A40&amp;"KGL"&amp;Delivery!HS$25)</f>
        <v>0</v>
      </c>
      <c r="HT40" s="6">
        <f>COUNTIF(Sheet1!$O:$O,Delivery!$A40&amp;"KGL"&amp;Delivery!HT$25)</f>
        <v>0</v>
      </c>
      <c r="HU40" s="6">
        <f>COUNTIF(Sheet1!$O:$O,Delivery!$A40&amp;"KGL"&amp;Delivery!HU$25)</f>
        <v>0</v>
      </c>
      <c r="HV40" s="6">
        <f>COUNTIF(Sheet1!$O:$O,Delivery!$A40&amp;"KGL"&amp;Delivery!HV$25)</f>
        <v>0</v>
      </c>
      <c r="HW40" s="6">
        <f>COUNTIF(Sheet1!$O:$O,Delivery!$A40&amp;"KGL"&amp;Delivery!HW$25)</f>
        <v>0</v>
      </c>
      <c r="HX40" s="6">
        <f>COUNTIF(Sheet1!$O:$O,Delivery!$A40&amp;"KGL"&amp;Delivery!HX$25)</f>
        <v>0</v>
      </c>
      <c r="HY40" s="6">
        <f>COUNTIF(Sheet1!$O:$O,Delivery!$A40&amp;"KGL"&amp;Delivery!HY$25)</f>
        <v>0</v>
      </c>
      <c r="HZ40" s="6">
        <f>COUNTIF(Sheet1!$O:$O,Delivery!$A40&amp;"KGL"&amp;Delivery!HZ$25)</f>
        <v>0</v>
      </c>
      <c r="IA40" s="6">
        <f>COUNTIF(Sheet1!$O:$O,Delivery!$A40&amp;"KGL"&amp;Delivery!IA$25)</f>
        <v>0</v>
      </c>
      <c r="IB40" s="6">
        <f>COUNTIF(Sheet1!$O:$O,Delivery!$A40&amp;"KGL"&amp;Delivery!IB$25)</f>
        <v>0</v>
      </c>
      <c r="IC40" s="6">
        <f>COUNTIF(Sheet1!$O:$O,Delivery!$A40&amp;"KGL"&amp;Delivery!IC$25)</f>
        <v>0</v>
      </c>
      <c r="ID40" s="6">
        <f>COUNTIF(Sheet1!$O:$O,Delivery!$A40&amp;"KGL"&amp;Delivery!ID$25)</f>
        <v>0</v>
      </c>
      <c r="IE40" s="6">
        <f>COUNTIF(Sheet1!$O:$O,Delivery!$A40&amp;"KGL"&amp;Delivery!IE$25)</f>
        <v>0</v>
      </c>
      <c r="IF40" s="6">
        <f>COUNTIF(Sheet1!$O:$O,Delivery!$A40&amp;"KGL"&amp;Delivery!IF$25)</f>
        <v>0</v>
      </c>
      <c r="IG40" s="6">
        <f>COUNTIF(Sheet1!$O:$O,Delivery!$A40&amp;"KGL"&amp;Delivery!IG$25)</f>
        <v>0</v>
      </c>
      <c r="IH40" s="6">
        <f>COUNTIF(Sheet1!$O:$O,Delivery!$A40&amp;"KGL"&amp;Delivery!IH$25)</f>
        <v>0</v>
      </c>
      <c r="II40" s="6">
        <f>COUNTIF(Sheet1!$O:$O,Delivery!$A40&amp;"KGL"&amp;Delivery!II$25)</f>
        <v>0</v>
      </c>
      <c r="IJ40" s="6">
        <f>COUNTIF(Sheet1!$O:$O,Delivery!$A40&amp;"KGL"&amp;Delivery!IJ$25)</f>
        <v>0</v>
      </c>
      <c r="IK40" s="6">
        <f>COUNTIF(Sheet1!$O:$O,Delivery!$A40&amp;"KGL"&amp;Delivery!IK$25)</f>
        <v>0</v>
      </c>
      <c r="IL40" s="6">
        <f>COUNTIF(Sheet1!$O:$O,Delivery!$A40&amp;"KGL"&amp;Delivery!IL$25)</f>
        <v>0</v>
      </c>
      <c r="IM40" s="6">
        <f>COUNTIF(Sheet1!$O:$O,Delivery!$A40&amp;"KGL"&amp;Delivery!IM$25)</f>
        <v>0</v>
      </c>
      <c r="IN40" s="6">
        <f>COUNTIF(Sheet1!$O:$O,Delivery!$A40&amp;"KGL"&amp;Delivery!IN$25)</f>
        <v>0</v>
      </c>
      <c r="IO40" s="6">
        <f>COUNTIF(Sheet1!$O:$O,Delivery!$A40&amp;"KGL"&amp;Delivery!IO$25)</f>
        <v>0</v>
      </c>
      <c r="IP40" s="6">
        <f>COUNTIF(Sheet1!$O:$O,Delivery!$A40&amp;"KGL"&amp;Delivery!IP$25)</f>
        <v>0</v>
      </c>
    </row>
    <row r="41" spans="1:250" s="113" customFormat="1" x14ac:dyDescent="0.3">
      <c r="A41" s="7" t="s">
        <v>6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7</v>
      </c>
      <c r="DK41" s="6">
        <v>18</v>
      </c>
      <c r="DL41" s="6">
        <v>5</v>
      </c>
      <c r="DM41" s="6">
        <v>3</v>
      </c>
      <c r="DN41" s="6">
        <v>0</v>
      </c>
      <c r="DO41" s="6">
        <v>0</v>
      </c>
      <c r="DP41" s="6">
        <v>1</v>
      </c>
      <c r="DQ41" s="6">
        <v>1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0</v>
      </c>
      <c r="FD41" s="6">
        <v>0</v>
      </c>
      <c r="FE41" s="6">
        <v>0</v>
      </c>
      <c r="FF41" s="6">
        <v>0</v>
      </c>
      <c r="FG41" s="6">
        <v>0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6">
        <v>0</v>
      </c>
      <c r="FO41" s="6">
        <v>0</v>
      </c>
      <c r="FP41" s="6">
        <v>0</v>
      </c>
      <c r="FQ41" s="6">
        <v>0</v>
      </c>
      <c r="FR41" s="6">
        <v>0</v>
      </c>
      <c r="FS41" s="6">
        <v>0</v>
      </c>
      <c r="FT41" s="6">
        <v>0</v>
      </c>
      <c r="FU41" s="6">
        <v>0</v>
      </c>
      <c r="FV41" s="6">
        <v>0</v>
      </c>
      <c r="FW41" s="6">
        <v>0</v>
      </c>
      <c r="FX41" s="6">
        <v>0</v>
      </c>
      <c r="FY41" s="6">
        <v>0</v>
      </c>
      <c r="FZ41" s="6">
        <v>0</v>
      </c>
      <c r="GA41" s="6">
        <v>0</v>
      </c>
      <c r="GB41" s="6">
        <v>0</v>
      </c>
      <c r="GC41" s="6">
        <f>COUNTIF(Sheet1!$O:$O,Delivery!$A41&amp;"KGL"&amp;Delivery!GC$25)</f>
        <v>0</v>
      </c>
      <c r="GD41" s="6">
        <f>COUNTIF(Sheet1!$O:$O,Delivery!$A41&amp;"KGL"&amp;Delivery!GD$25)</f>
        <v>0</v>
      </c>
      <c r="GE41" s="6">
        <f>COUNTIF(Sheet1!$O:$O,Delivery!$A41&amp;"KGL"&amp;Delivery!GE$25)</f>
        <v>0</v>
      </c>
      <c r="GF41" s="6">
        <f>COUNTIF(Sheet1!$O:$O,Delivery!$A41&amp;"KGL"&amp;Delivery!GF$25)</f>
        <v>0</v>
      </c>
      <c r="GG41" s="6">
        <f>COUNTIF(Sheet1!$O:$O,Delivery!$A41&amp;"KGL"&amp;Delivery!GG$25)</f>
        <v>0</v>
      </c>
      <c r="GH41" s="6">
        <f>COUNTIF(Sheet1!$O:$O,Delivery!$A41&amp;"KGL"&amp;Delivery!GH$25)</f>
        <v>0</v>
      </c>
      <c r="GI41" s="6">
        <f>COUNTIF(Sheet1!$O:$O,Delivery!$A41&amp;"KGL"&amp;Delivery!GI$25)</f>
        <v>0</v>
      </c>
      <c r="GJ41" s="6">
        <f>COUNTIF(Sheet1!$O:$O,Delivery!$A41&amp;"KGL"&amp;Delivery!GJ$25)</f>
        <v>0</v>
      </c>
      <c r="GK41" s="6">
        <f>COUNTIF(Sheet1!$O:$O,Delivery!$A41&amp;"KGL"&amp;Delivery!GK$25)</f>
        <v>0</v>
      </c>
      <c r="GL41" s="6">
        <f>COUNTIF(Sheet1!$O:$O,Delivery!$A41&amp;"KGL"&amp;Delivery!GL$25)</f>
        <v>0</v>
      </c>
      <c r="GM41" s="6">
        <f>COUNTIF(Sheet1!$O:$O,Delivery!$A41&amp;"KGL"&amp;Delivery!GM$25)</f>
        <v>0</v>
      </c>
      <c r="GN41" s="6">
        <f>COUNTIF(Sheet1!$O:$O,Delivery!$A41&amp;"KGL"&amp;Delivery!GN$25)</f>
        <v>0</v>
      </c>
      <c r="GO41" s="6">
        <f>COUNTIF(Sheet1!$O:$O,Delivery!$A41&amp;"KGL"&amp;Delivery!GO$25)</f>
        <v>0</v>
      </c>
      <c r="GP41" s="6">
        <f>COUNTIF(Sheet1!$O:$O,Delivery!$A41&amp;"KGL"&amp;Delivery!GP$25)</f>
        <v>0</v>
      </c>
      <c r="GQ41" s="6">
        <f>COUNTIF(Sheet1!$O:$O,Delivery!$A41&amp;"KGL"&amp;Delivery!GQ$25)</f>
        <v>0</v>
      </c>
      <c r="GR41" s="6">
        <f>COUNTIF(Sheet1!$O:$O,Delivery!$A41&amp;"KGL"&amp;Delivery!GR$25)</f>
        <v>0</v>
      </c>
      <c r="GS41" s="6">
        <f>COUNTIF(Sheet1!$O:$O,Delivery!$A41&amp;"KGL"&amp;Delivery!GS$25)</f>
        <v>0</v>
      </c>
      <c r="GT41" s="6">
        <f>COUNTIF(Sheet1!$O:$O,Delivery!$A41&amp;"KGL"&amp;Delivery!GT$25)</f>
        <v>0</v>
      </c>
      <c r="GU41" s="6">
        <f>COUNTIF(Sheet1!$O:$O,Delivery!$A41&amp;"KGL"&amp;Delivery!GU$25)</f>
        <v>0</v>
      </c>
      <c r="GV41" s="6">
        <f>COUNTIF(Sheet1!$O:$O,Delivery!$A41&amp;"KGL"&amp;Delivery!GV$25)</f>
        <v>0</v>
      </c>
      <c r="GW41" s="6">
        <f>COUNTIF(Sheet1!$O:$O,Delivery!$A41&amp;"KGL"&amp;Delivery!GW$25)</f>
        <v>0</v>
      </c>
      <c r="GX41" s="6">
        <f>COUNTIF(Sheet1!$O:$O,Delivery!$A41&amp;"KGL"&amp;Delivery!GX$25)</f>
        <v>0</v>
      </c>
      <c r="GY41" s="6">
        <f>COUNTIF(Sheet1!$O:$O,Delivery!$A41&amp;"KGL"&amp;Delivery!GY$25)</f>
        <v>0</v>
      </c>
      <c r="GZ41" s="6">
        <f>COUNTIF(Sheet1!$O:$O,Delivery!$A41&amp;"KGL"&amp;Delivery!GZ$25)</f>
        <v>0</v>
      </c>
      <c r="HA41" s="6">
        <f>COUNTIF(Sheet1!$O:$O,Delivery!$A41&amp;"KGL"&amp;Delivery!HA$25)</f>
        <v>0</v>
      </c>
      <c r="HB41" s="6">
        <f>COUNTIF(Sheet1!$O:$O,Delivery!$A41&amp;"KGL"&amp;Delivery!HB$25)</f>
        <v>0</v>
      </c>
      <c r="HC41" s="6">
        <f>COUNTIF(Sheet1!$O:$O,Delivery!$A41&amp;"KGL"&amp;Delivery!HC$25)</f>
        <v>0</v>
      </c>
      <c r="HD41" s="6">
        <f>COUNTIF(Sheet1!$O:$O,Delivery!$A41&amp;"KGL"&amp;Delivery!HD$25)</f>
        <v>0</v>
      </c>
      <c r="HE41" s="6">
        <f>COUNTIF(Sheet1!$O:$O,Delivery!$A41&amp;"KGL"&amp;Delivery!HE$25)</f>
        <v>0</v>
      </c>
      <c r="HF41" s="6">
        <f>COUNTIF(Sheet1!$O:$O,Delivery!$A41&amp;"KGL"&amp;Delivery!HF$25)</f>
        <v>0</v>
      </c>
      <c r="HG41" s="6">
        <f>COUNTIF(Sheet1!$O:$O,Delivery!$A41&amp;"KGL"&amp;Delivery!HG$25)</f>
        <v>0</v>
      </c>
      <c r="HH41" s="6">
        <f>COUNTIF(Sheet1!$O:$O,Delivery!$A41&amp;"KGL"&amp;Delivery!HH$25)</f>
        <v>0</v>
      </c>
      <c r="HI41" s="6">
        <f>COUNTIF(Sheet1!$O:$O,Delivery!$A41&amp;"KGL"&amp;Delivery!HI$25)</f>
        <v>0</v>
      </c>
      <c r="HJ41" s="6">
        <f>COUNTIF(Sheet1!$O:$O,Delivery!$A41&amp;"KGL"&amp;Delivery!HJ$25)</f>
        <v>0</v>
      </c>
      <c r="HK41" s="6">
        <f>COUNTIF(Sheet1!$O:$O,Delivery!$A41&amp;"KGL"&amp;Delivery!HK$25)</f>
        <v>0</v>
      </c>
      <c r="HL41" s="6">
        <f>COUNTIF(Sheet1!$O:$O,Delivery!$A41&amp;"KGL"&amp;Delivery!HL$25)</f>
        <v>0</v>
      </c>
      <c r="HM41" s="6">
        <f>COUNTIF(Sheet1!$O:$O,Delivery!$A41&amp;"KGL"&amp;Delivery!HM$25)</f>
        <v>0</v>
      </c>
      <c r="HN41" s="6">
        <f>COUNTIF(Sheet1!$O:$O,Delivery!$A41&amp;"KGL"&amp;Delivery!HN$25)</f>
        <v>0</v>
      </c>
      <c r="HO41" s="6">
        <f>COUNTIF(Sheet1!$O:$O,Delivery!$A41&amp;"KGL"&amp;Delivery!HO$25)</f>
        <v>0</v>
      </c>
      <c r="HP41" s="6">
        <f>COUNTIF(Sheet1!$O:$O,Delivery!$A41&amp;"KGL"&amp;Delivery!HP$25)</f>
        <v>0</v>
      </c>
      <c r="HQ41" s="6">
        <f>COUNTIF(Sheet1!$O:$O,Delivery!$A41&amp;"KGL"&amp;Delivery!HQ$25)</f>
        <v>0</v>
      </c>
      <c r="HR41" s="6">
        <f>COUNTIF(Sheet1!$O:$O,Delivery!$A41&amp;"KGL"&amp;Delivery!HR$25)</f>
        <v>0</v>
      </c>
      <c r="HS41" s="6">
        <f>COUNTIF(Sheet1!$O:$O,Delivery!$A41&amp;"KGL"&amp;Delivery!HS$25)</f>
        <v>0</v>
      </c>
      <c r="HT41" s="6">
        <f>COUNTIF(Sheet1!$O:$O,Delivery!$A41&amp;"KGL"&amp;Delivery!HT$25)</f>
        <v>0</v>
      </c>
      <c r="HU41" s="6">
        <f>COUNTIF(Sheet1!$O:$O,Delivery!$A41&amp;"KGL"&amp;Delivery!HU$25)</f>
        <v>0</v>
      </c>
      <c r="HV41" s="6">
        <f>COUNTIF(Sheet1!$O:$O,Delivery!$A41&amp;"KGL"&amp;Delivery!HV$25)</f>
        <v>0</v>
      </c>
      <c r="HW41" s="6">
        <f>COUNTIF(Sheet1!$O:$O,Delivery!$A41&amp;"KGL"&amp;Delivery!HW$25)</f>
        <v>0</v>
      </c>
      <c r="HX41" s="6">
        <f>COUNTIF(Sheet1!$O:$O,Delivery!$A41&amp;"KGL"&amp;Delivery!HX$25)</f>
        <v>0</v>
      </c>
      <c r="HY41" s="6">
        <f>COUNTIF(Sheet1!$O:$O,Delivery!$A41&amp;"KGL"&amp;Delivery!HY$25)</f>
        <v>0</v>
      </c>
      <c r="HZ41" s="6">
        <f>COUNTIF(Sheet1!$O:$O,Delivery!$A41&amp;"KGL"&amp;Delivery!HZ$25)</f>
        <v>0</v>
      </c>
      <c r="IA41" s="6">
        <f>COUNTIF(Sheet1!$O:$O,Delivery!$A41&amp;"KGL"&amp;Delivery!IA$25)</f>
        <v>0</v>
      </c>
      <c r="IB41" s="6">
        <f>COUNTIF(Sheet1!$O:$O,Delivery!$A41&amp;"KGL"&amp;Delivery!IB$25)</f>
        <v>0</v>
      </c>
      <c r="IC41" s="6">
        <f>COUNTIF(Sheet1!$O:$O,Delivery!$A41&amp;"KGL"&amp;Delivery!IC$25)</f>
        <v>0</v>
      </c>
      <c r="ID41" s="6">
        <f>COUNTIF(Sheet1!$O:$O,Delivery!$A41&amp;"KGL"&amp;Delivery!ID$25)</f>
        <v>0</v>
      </c>
      <c r="IE41" s="6">
        <f>COUNTIF(Sheet1!$O:$O,Delivery!$A41&amp;"KGL"&amp;Delivery!IE$25)</f>
        <v>0</v>
      </c>
      <c r="IF41" s="6">
        <f>COUNTIF(Sheet1!$O:$O,Delivery!$A41&amp;"KGL"&amp;Delivery!IF$25)</f>
        <v>0</v>
      </c>
      <c r="IG41" s="6">
        <f>COUNTIF(Sheet1!$O:$O,Delivery!$A41&amp;"KGL"&amp;Delivery!IG$25)</f>
        <v>0</v>
      </c>
      <c r="IH41" s="6">
        <f>COUNTIF(Sheet1!$O:$O,Delivery!$A41&amp;"KGL"&amp;Delivery!IH$25)</f>
        <v>0</v>
      </c>
      <c r="II41" s="6">
        <f>COUNTIF(Sheet1!$O:$O,Delivery!$A41&amp;"KGL"&amp;Delivery!II$25)</f>
        <v>0</v>
      </c>
      <c r="IJ41" s="6">
        <f>COUNTIF(Sheet1!$O:$O,Delivery!$A41&amp;"KGL"&amp;Delivery!IJ$25)</f>
        <v>0</v>
      </c>
      <c r="IK41" s="6">
        <f>COUNTIF(Sheet1!$O:$O,Delivery!$A41&amp;"KGL"&amp;Delivery!IK$25)</f>
        <v>0</v>
      </c>
      <c r="IL41" s="6">
        <f>COUNTIF(Sheet1!$O:$O,Delivery!$A41&amp;"KGL"&amp;Delivery!IL$25)</f>
        <v>0</v>
      </c>
      <c r="IM41" s="6">
        <f>COUNTIF(Sheet1!$O:$O,Delivery!$A41&amp;"KGL"&amp;Delivery!IM$25)</f>
        <v>0</v>
      </c>
      <c r="IN41" s="6">
        <f>COUNTIF(Sheet1!$O:$O,Delivery!$A41&amp;"KGL"&amp;Delivery!IN$25)</f>
        <v>0</v>
      </c>
      <c r="IO41" s="6">
        <f>COUNTIF(Sheet1!$O:$O,Delivery!$A41&amp;"KGL"&amp;Delivery!IO$25)</f>
        <v>0</v>
      </c>
      <c r="IP41" s="6">
        <f>COUNTIF(Sheet1!$O:$O,Delivery!$A41&amp;"KGL"&amp;Delivery!IP$25)</f>
        <v>0</v>
      </c>
    </row>
    <row r="42" spans="1:250" x14ac:dyDescent="0.3">
      <c r="A42" s="11" t="s">
        <v>4</v>
      </c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R42" s="37"/>
      <c r="CS42" s="37"/>
      <c r="CT42" s="37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P42" s="37"/>
      <c r="DQ42" s="37"/>
      <c r="DR42" s="37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0</v>
      </c>
      <c r="EN42" s="6">
        <v>0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0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6">
        <v>0</v>
      </c>
      <c r="FK42" s="6">
        <v>0</v>
      </c>
      <c r="FL42" s="6">
        <v>0</v>
      </c>
      <c r="FM42" s="6">
        <v>0</v>
      </c>
      <c r="FN42" s="6">
        <v>0</v>
      </c>
      <c r="FO42" s="6">
        <v>0</v>
      </c>
      <c r="FP42" s="6">
        <v>0</v>
      </c>
      <c r="FQ42" s="6">
        <v>0</v>
      </c>
      <c r="FR42" s="6">
        <v>0</v>
      </c>
      <c r="FS42" s="6">
        <v>0</v>
      </c>
      <c r="FT42" s="6">
        <v>0</v>
      </c>
      <c r="FU42" s="6">
        <v>0</v>
      </c>
      <c r="FV42" s="6">
        <v>0</v>
      </c>
      <c r="FW42" s="6">
        <v>0</v>
      </c>
      <c r="FX42" s="6">
        <v>0</v>
      </c>
      <c r="FY42" s="6">
        <v>0</v>
      </c>
      <c r="FZ42" s="6">
        <v>0</v>
      </c>
      <c r="GA42" s="6">
        <v>0</v>
      </c>
      <c r="GB42" s="6">
        <v>0</v>
      </c>
      <c r="GC42" s="6">
        <f>COUNTIF(Sheet1!$O:$O,Delivery!$A42&amp;"KGL"&amp;Delivery!GC$25)</f>
        <v>0</v>
      </c>
      <c r="GD42" s="6">
        <f>COUNTIF(Sheet1!$O:$O,Delivery!$A42&amp;"KGL"&amp;Delivery!GD$25)</f>
        <v>0</v>
      </c>
      <c r="GE42" s="6">
        <f>COUNTIF(Sheet1!$O:$O,Delivery!$A42&amp;"KGL"&amp;Delivery!GE$25)</f>
        <v>0</v>
      </c>
      <c r="GF42" s="6">
        <f>COUNTIF(Sheet1!$O:$O,Delivery!$A42&amp;"KGL"&amp;Delivery!GF$25)</f>
        <v>0</v>
      </c>
      <c r="GG42" s="6">
        <f>COUNTIF(Sheet1!$O:$O,Delivery!$A42&amp;"KGL"&amp;Delivery!GG$25)</f>
        <v>11</v>
      </c>
      <c r="GH42" s="6">
        <f>COUNTIF(Sheet1!$O:$O,Delivery!$A42&amp;"KGL"&amp;Delivery!GH$25)</f>
        <v>61</v>
      </c>
      <c r="GI42" s="6">
        <f>COUNTIF(Sheet1!$O:$O,Delivery!$A42&amp;"KGL"&amp;Delivery!GI$25)</f>
        <v>5</v>
      </c>
      <c r="GJ42" s="6">
        <f>COUNTIF(Sheet1!$O:$O,Delivery!$A42&amp;"KGL"&amp;Delivery!GJ$25)</f>
        <v>4</v>
      </c>
      <c r="GK42" s="6">
        <f>COUNTIF(Sheet1!$O:$O,Delivery!$A42&amp;"KGL"&amp;Delivery!GK$25)</f>
        <v>8</v>
      </c>
      <c r="GL42" s="6">
        <f>COUNTIF(Sheet1!$O:$O,Delivery!$A42&amp;"KGL"&amp;Delivery!GL$25)</f>
        <v>2</v>
      </c>
      <c r="GM42" s="6">
        <f>COUNTIF(Sheet1!$O:$O,Delivery!$A42&amp;"KGL"&amp;Delivery!GM$25)</f>
        <v>0</v>
      </c>
      <c r="GN42" s="6">
        <f>COUNTIF(Sheet1!$O:$O,Delivery!$A42&amp;"KGL"&amp;Delivery!GN$25)</f>
        <v>3</v>
      </c>
      <c r="GO42" s="6">
        <f>COUNTIF(Sheet1!$O:$O,Delivery!$A42&amp;"KGL"&amp;Delivery!GO$25)</f>
        <v>6</v>
      </c>
      <c r="GP42" s="6">
        <f>COUNTIF(Sheet1!$O:$O,Delivery!$A42&amp;"KGL"&amp;Delivery!GP$25)</f>
        <v>5</v>
      </c>
      <c r="GQ42" s="6">
        <f>COUNTIF(Sheet1!$O:$O,Delivery!$A42&amp;"KGL"&amp;Delivery!GQ$25)</f>
        <v>8</v>
      </c>
      <c r="GR42" s="6">
        <f>COUNTIF(Sheet1!$O:$O,Delivery!$A42&amp;"KGL"&amp;Delivery!GR$25)</f>
        <v>7</v>
      </c>
      <c r="GS42" s="6">
        <f>COUNTIF(Sheet1!$O:$O,Delivery!$A42&amp;"KGL"&amp;Delivery!GS$25)</f>
        <v>0</v>
      </c>
      <c r="GT42" s="6">
        <f>COUNTIF(Sheet1!$O:$O,Delivery!$A42&amp;"KGL"&amp;Delivery!GT$25)</f>
        <v>0</v>
      </c>
      <c r="GU42" s="6">
        <f>COUNTIF(Sheet1!$O:$O,Delivery!$A42&amp;"KGL"&amp;Delivery!GU$25)</f>
        <v>10</v>
      </c>
      <c r="GV42" s="6">
        <f>COUNTIF(Sheet1!$O:$O,Delivery!$A42&amp;"KGL"&amp;Delivery!GV$25)</f>
        <v>7</v>
      </c>
      <c r="GW42" s="6">
        <f>COUNTIF(Sheet1!$O:$O,Delivery!$A42&amp;"KGL"&amp;Delivery!GW$25)</f>
        <v>1</v>
      </c>
      <c r="GX42" s="6">
        <f>COUNTIF(Sheet1!$O:$O,Delivery!$A42&amp;"KGL"&amp;Delivery!GX$25)</f>
        <v>1</v>
      </c>
      <c r="GY42" s="6">
        <f>COUNTIF(Sheet1!$O:$O,Delivery!$A42&amp;"KGL"&amp;Delivery!GY$25)</f>
        <v>6</v>
      </c>
      <c r="GZ42" s="6">
        <f>COUNTIF(Sheet1!$O:$O,Delivery!$A42&amp;"KGL"&amp;Delivery!GZ$25)</f>
        <v>5</v>
      </c>
      <c r="HA42" s="6">
        <f>COUNTIF(Sheet1!$O:$O,Delivery!$A42&amp;"KGL"&amp;Delivery!HA$25)</f>
        <v>0</v>
      </c>
      <c r="HB42" s="6">
        <f>COUNTIF(Sheet1!$O:$O,Delivery!$A42&amp;"KGL"&amp;Delivery!HB$25)</f>
        <v>9</v>
      </c>
      <c r="HC42" s="6">
        <f>COUNTIF(Sheet1!$O:$O,Delivery!$A42&amp;"KGL"&amp;Delivery!HC$25)</f>
        <v>1</v>
      </c>
      <c r="HD42" s="6">
        <f>COUNTIF(Sheet1!$O:$O,Delivery!$A42&amp;"KGL"&amp;Delivery!HD$25)</f>
        <v>5</v>
      </c>
      <c r="HE42" s="6">
        <f>COUNTIF(Sheet1!$O:$O,Delivery!$A42&amp;"KGL"&amp;Delivery!HE$25)</f>
        <v>0</v>
      </c>
      <c r="HF42" s="6">
        <f>COUNTIF(Sheet1!$O:$O,Delivery!$A42&amp;"KGL"&amp;Delivery!HF$25)</f>
        <v>0</v>
      </c>
      <c r="HG42" s="6">
        <f>COUNTIF(Sheet1!$O:$O,Delivery!$A42&amp;"KGL"&amp;Delivery!HG$25)</f>
        <v>0</v>
      </c>
      <c r="HH42" s="6">
        <f>COUNTIF(Sheet1!$O:$O,Delivery!$A42&amp;"KGL"&amp;Delivery!HH$25)</f>
        <v>0</v>
      </c>
      <c r="HI42" s="6">
        <f>COUNTIF(Sheet1!$O:$O,Delivery!$A42&amp;"KGL"&amp;Delivery!HI$25)</f>
        <v>0</v>
      </c>
      <c r="HJ42" s="6">
        <f>COUNTIF(Sheet1!$O:$O,Delivery!$A42&amp;"KGL"&amp;Delivery!HJ$25)</f>
        <v>0</v>
      </c>
      <c r="HK42" s="6">
        <f>COUNTIF(Sheet1!$O:$O,Delivery!$A42&amp;"KGL"&amp;Delivery!HK$25)</f>
        <v>0</v>
      </c>
      <c r="HL42" s="6">
        <f>COUNTIF(Sheet1!$O:$O,Delivery!$A42&amp;"KGL"&amp;Delivery!HL$25)</f>
        <v>0</v>
      </c>
      <c r="HM42" s="6">
        <f>COUNTIF(Sheet1!$O:$O,Delivery!$A42&amp;"KGL"&amp;Delivery!HM$25)</f>
        <v>0</v>
      </c>
      <c r="HN42" s="6">
        <f>COUNTIF(Sheet1!$O:$O,Delivery!$A42&amp;"KGL"&amp;Delivery!HN$25)</f>
        <v>0</v>
      </c>
      <c r="HO42" s="6">
        <f>COUNTIF(Sheet1!$O:$O,Delivery!$A42&amp;"KGL"&amp;Delivery!HO$25)</f>
        <v>0</v>
      </c>
      <c r="HP42" s="6">
        <f>COUNTIF(Sheet1!$O:$O,Delivery!$A42&amp;"KGL"&amp;Delivery!HP$25)</f>
        <v>0</v>
      </c>
      <c r="HQ42" s="6">
        <f>COUNTIF(Sheet1!$O:$O,Delivery!$A42&amp;"KGL"&amp;Delivery!HQ$25)</f>
        <v>0</v>
      </c>
      <c r="HR42" s="6">
        <f>COUNTIF(Sheet1!$O:$O,Delivery!$A42&amp;"KGL"&amp;Delivery!HR$25)</f>
        <v>3</v>
      </c>
      <c r="HS42" s="6">
        <f>COUNTIF(Sheet1!$O:$O,Delivery!$A42&amp;"KGL"&amp;Delivery!HS$25)</f>
        <v>0</v>
      </c>
      <c r="HT42" s="6">
        <f>COUNTIF(Sheet1!$O:$O,Delivery!$A42&amp;"KGL"&amp;Delivery!HT$25)</f>
        <v>1</v>
      </c>
      <c r="HU42" s="6">
        <f>COUNTIF(Sheet1!$O:$O,Delivery!$A42&amp;"KGL"&amp;Delivery!HU$25)</f>
        <v>0</v>
      </c>
      <c r="HV42" s="6">
        <f>COUNTIF(Sheet1!$O:$O,Delivery!$A42&amp;"KGL"&amp;Delivery!HV$25)</f>
        <v>0</v>
      </c>
      <c r="HW42" s="6">
        <f>COUNTIF(Sheet1!$O:$O,Delivery!$A42&amp;"KGL"&amp;Delivery!HW$25)</f>
        <v>0</v>
      </c>
      <c r="HX42" s="6">
        <f>COUNTIF(Sheet1!$O:$O,Delivery!$A42&amp;"KGL"&amp;Delivery!HX$25)</f>
        <v>0</v>
      </c>
      <c r="HY42" s="6">
        <f>COUNTIF(Sheet1!$O:$O,Delivery!$A42&amp;"KGL"&amp;Delivery!HY$25)</f>
        <v>0</v>
      </c>
      <c r="HZ42" s="6">
        <f>COUNTIF(Sheet1!$O:$O,Delivery!$A42&amp;"KGL"&amp;Delivery!HZ$25)</f>
        <v>0</v>
      </c>
      <c r="IA42" s="6">
        <f>COUNTIF(Sheet1!$O:$O,Delivery!$A42&amp;"KGL"&amp;Delivery!IA$25)</f>
        <v>0</v>
      </c>
      <c r="IB42" s="6">
        <f>COUNTIF(Sheet1!$O:$O,Delivery!$A42&amp;"KGL"&amp;Delivery!IB$25)</f>
        <v>3</v>
      </c>
      <c r="IC42" s="6">
        <f>COUNTIF(Sheet1!$O:$O,Delivery!$A42&amp;"KGL"&amp;Delivery!IC$25)</f>
        <v>0</v>
      </c>
      <c r="ID42" s="6">
        <f>COUNTIF(Sheet1!$O:$O,Delivery!$A42&amp;"KGL"&amp;Delivery!ID$25)</f>
        <v>3</v>
      </c>
      <c r="IE42" s="6">
        <f>COUNTIF(Sheet1!$O:$O,Delivery!$A42&amp;"KGL"&amp;Delivery!IE$25)</f>
        <v>27</v>
      </c>
      <c r="IF42" s="6">
        <f>COUNTIF(Sheet1!$O:$O,Delivery!$A42&amp;"KGL"&amp;Delivery!IF$25)</f>
        <v>37</v>
      </c>
      <c r="IG42" s="6">
        <f>COUNTIF(Sheet1!$O:$O,Delivery!$A42&amp;"KGL"&amp;Delivery!IG$25)</f>
        <v>22</v>
      </c>
      <c r="IH42" s="6">
        <f>COUNTIF(Sheet1!$O:$O,Delivery!$A42&amp;"KGL"&amp;Delivery!IH$25)</f>
        <v>32</v>
      </c>
      <c r="II42" s="6">
        <f>COUNTIF(Sheet1!$O:$O,Delivery!$A42&amp;"KGL"&amp;Delivery!II$25)</f>
        <v>24</v>
      </c>
      <c r="IJ42" s="6">
        <f>COUNTIF(Sheet1!$O:$O,Delivery!$A42&amp;"KGL"&amp;Delivery!IJ$25)</f>
        <v>0</v>
      </c>
      <c r="IK42" s="6">
        <f>COUNTIF(Sheet1!$O:$O,Delivery!$A42&amp;"KGL"&amp;Delivery!IK$25)</f>
        <v>13</v>
      </c>
      <c r="IL42" s="6">
        <f>COUNTIF(Sheet1!$O:$O,Delivery!$A42&amp;"KGL"&amp;Delivery!IL$25)</f>
        <v>0</v>
      </c>
      <c r="IM42" s="6">
        <f>COUNTIF(Sheet1!$O:$O,Delivery!$A42&amp;"KGL"&amp;Delivery!IM$25)</f>
        <v>0</v>
      </c>
      <c r="IN42" s="6">
        <f>COUNTIF(Sheet1!$O:$O,Delivery!$A42&amp;"KGL"&amp;Delivery!IN$25)</f>
        <v>0</v>
      </c>
      <c r="IO42" s="6">
        <f>COUNTIF(Sheet1!$O:$O,Delivery!$A42&amp;"KGL"&amp;Delivery!IO$25)</f>
        <v>0</v>
      </c>
      <c r="IP42" s="6">
        <f>COUNTIF(Sheet1!$O:$O,Delivery!$A42&amp;"KGL"&amp;Delivery!IP$25)</f>
        <v>0</v>
      </c>
    </row>
    <row r="43" spans="1:250" x14ac:dyDescent="0.3">
      <c r="A43" s="34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R43" s="37"/>
      <c r="CS43" s="37"/>
      <c r="CT43" s="37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P43" s="37"/>
      <c r="DQ43" s="37"/>
      <c r="DR43" s="37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N43" s="37"/>
      <c r="EO43" s="37"/>
      <c r="EP43" s="37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  <c r="FL43" s="37"/>
      <c r="FM43" s="37"/>
      <c r="FN43" s="37"/>
      <c r="FO43" s="37"/>
      <c r="FP43" s="37"/>
      <c r="FQ43" s="37"/>
      <c r="FR43" s="37"/>
      <c r="FS43" s="37"/>
      <c r="FT43" s="37"/>
      <c r="FU43" s="37"/>
      <c r="FV43" s="37"/>
      <c r="FW43" s="37"/>
      <c r="FX43" s="37"/>
      <c r="FY43" s="37"/>
      <c r="FZ43" s="37"/>
      <c r="GA43" s="37"/>
      <c r="GB43" s="37"/>
      <c r="GC43" s="37"/>
      <c r="GD43" s="37"/>
      <c r="GE43" s="37"/>
      <c r="GF43" s="37"/>
      <c r="GG43" s="37"/>
      <c r="GH43" s="37"/>
      <c r="GI43" s="37"/>
      <c r="GJ43" s="37"/>
      <c r="GK43" s="37"/>
      <c r="GL43" s="37"/>
      <c r="GM43" s="37"/>
      <c r="GN43" s="37"/>
      <c r="GO43" s="37"/>
      <c r="GP43" s="37"/>
      <c r="GQ43" s="37"/>
      <c r="GR43" s="37"/>
      <c r="GS43" s="37"/>
      <c r="GT43" s="37"/>
      <c r="GU43" s="37"/>
      <c r="GV43" s="37"/>
      <c r="GW43" s="37"/>
      <c r="GX43" s="37"/>
      <c r="GY43" s="37"/>
      <c r="GZ43" s="37"/>
      <c r="HA43" s="37"/>
      <c r="HB43" s="37"/>
      <c r="HC43" s="37"/>
      <c r="HD43" s="37"/>
      <c r="HE43" s="37"/>
      <c r="HF43" s="37"/>
      <c r="HG43" s="37"/>
      <c r="HH43" s="37"/>
      <c r="HI43" s="37"/>
      <c r="HJ43" s="37"/>
      <c r="HK43" s="37"/>
      <c r="HL43" s="37"/>
      <c r="HM43" s="37"/>
      <c r="HN43" s="37"/>
      <c r="HO43" s="37"/>
      <c r="HP43" s="37"/>
      <c r="HQ43" s="37"/>
      <c r="HR43" s="37"/>
      <c r="HS43" s="37"/>
      <c r="HT43" s="37"/>
      <c r="HU43" s="37"/>
      <c r="HV43" s="37"/>
      <c r="HW43" s="37"/>
      <c r="HX43" s="37"/>
      <c r="HY43" s="37"/>
      <c r="HZ43" s="37"/>
      <c r="IA43" s="37"/>
      <c r="IB43" s="37"/>
      <c r="IC43" s="37"/>
      <c r="ID43" s="37"/>
      <c r="IE43" s="37"/>
      <c r="IF43" s="37"/>
      <c r="IG43" s="37"/>
      <c r="IH43" s="37"/>
      <c r="II43" s="37"/>
      <c r="IJ43" s="37"/>
      <c r="IK43" s="37"/>
      <c r="IL43" s="37"/>
      <c r="IM43" s="37"/>
      <c r="IN43" s="37"/>
      <c r="IO43" s="37"/>
      <c r="IP43" s="37"/>
    </row>
    <row r="44" spans="1:250" x14ac:dyDescent="0.3">
      <c r="A44" s="34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R44" s="37"/>
      <c r="CS44" s="37"/>
      <c r="CT44" s="37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7"/>
      <c r="DQ44" s="37"/>
      <c r="DR44" s="37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N44" s="37"/>
      <c r="EO44" s="37"/>
      <c r="EP44" s="37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  <c r="FL44" s="37"/>
      <c r="FM44" s="37"/>
      <c r="FN44" s="37"/>
      <c r="FO44" s="37"/>
      <c r="FP44" s="37"/>
      <c r="FQ44" s="37"/>
      <c r="FR44" s="37"/>
      <c r="FS44" s="37"/>
      <c r="FT44" s="37"/>
      <c r="FU44" s="37"/>
      <c r="FV44" s="37"/>
      <c r="FW44" s="37"/>
      <c r="FX44" s="37"/>
      <c r="FY44" s="37"/>
      <c r="FZ44" s="37"/>
      <c r="GA44" s="37"/>
      <c r="GB44" s="37"/>
      <c r="GC44" s="37"/>
      <c r="GD44" s="37"/>
      <c r="GE44" s="37"/>
      <c r="GF44" s="37"/>
      <c r="GG44" s="37"/>
      <c r="GH44" s="37"/>
      <c r="GI44" s="37"/>
      <c r="GJ44" s="37"/>
      <c r="GK44" s="37"/>
      <c r="GL44" s="37"/>
      <c r="GM44" s="37"/>
      <c r="GN44" s="37"/>
      <c r="GO44" s="37"/>
      <c r="GP44" s="37"/>
      <c r="GQ44" s="37"/>
      <c r="GR44" s="37"/>
      <c r="GS44" s="37"/>
      <c r="GT44" s="37"/>
      <c r="GU44" s="37"/>
      <c r="GV44" s="37"/>
      <c r="GW44" s="37"/>
      <c r="GX44" s="37"/>
      <c r="GY44" s="37"/>
      <c r="GZ44" s="37"/>
      <c r="HA44" s="37"/>
      <c r="HB44" s="37"/>
      <c r="HC44" s="37"/>
      <c r="HD44" s="37"/>
      <c r="HE44" s="37"/>
      <c r="HF44" s="37"/>
      <c r="HG44" s="37"/>
      <c r="HH44" s="37"/>
      <c r="HI44" s="37"/>
      <c r="HJ44" s="37"/>
      <c r="HK44" s="37"/>
      <c r="HL44" s="37"/>
      <c r="HM44" s="37"/>
      <c r="HN44" s="37"/>
      <c r="HO44" s="37"/>
      <c r="HP44" s="37"/>
      <c r="HQ44" s="37"/>
      <c r="HR44" s="37"/>
      <c r="HS44" s="37"/>
      <c r="HT44" s="37"/>
      <c r="HU44" s="37"/>
      <c r="HV44" s="37"/>
      <c r="HW44" s="37"/>
      <c r="HX44" s="37"/>
      <c r="HY44" s="37"/>
      <c r="HZ44" s="37"/>
      <c r="IA44" s="37"/>
      <c r="IB44" s="37"/>
      <c r="IC44" s="37"/>
      <c r="ID44" s="37"/>
      <c r="IE44" s="37"/>
      <c r="IF44" s="37"/>
      <c r="IG44" s="37"/>
      <c r="IH44" s="37"/>
      <c r="II44" s="37"/>
      <c r="IJ44" s="37"/>
      <c r="IK44" s="37"/>
      <c r="IL44" s="37"/>
      <c r="IM44" s="37"/>
      <c r="IN44" s="37"/>
      <c r="IO44" s="37"/>
      <c r="IP44" s="37"/>
    </row>
    <row r="45" spans="1:250" x14ac:dyDescent="0.3">
      <c r="A45" s="34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R45" s="37"/>
      <c r="CS45" s="37"/>
      <c r="CT45" s="37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P45" s="37"/>
      <c r="DQ45" s="37"/>
      <c r="DR45" s="37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N45" s="37"/>
      <c r="EO45" s="37"/>
      <c r="EP45" s="37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  <c r="FL45" s="37"/>
      <c r="FM45" s="37"/>
      <c r="FN45" s="37"/>
      <c r="FO45" s="37"/>
      <c r="FP45" s="37"/>
      <c r="FQ45" s="37"/>
      <c r="FR45" s="37"/>
      <c r="FS45" s="37"/>
      <c r="FT45" s="37"/>
      <c r="FU45" s="37"/>
      <c r="FV45" s="37"/>
      <c r="FW45" s="37"/>
      <c r="FX45" s="37"/>
      <c r="FY45" s="37"/>
      <c r="FZ45" s="37"/>
      <c r="GA45" s="37"/>
      <c r="GB45" s="37"/>
      <c r="GC45" s="37"/>
      <c r="GD45" s="37"/>
      <c r="GE45" s="37"/>
      <c r="GF45" s="37"/>
      <c r="GG45" s="37"/>
      <c r="GH45" s="37"/>
      <c r="GI45" s="37"/>
      <c r="GJ45" s="37"/>
      <c r="GK45" s="37"/>
      <c r="GL45" s="37"/>
      <c r="GM45" s="37"/>
      <c r="GN45" s="37"/>
      <c r="GO45" s="37"/>
      <c r="GP45" s="37"/>
      <c r="GQ45" s="37"/>
      <c r="GR45" s="37"/>
      <c r="GS45" s="37"/>
      <c r="GT45" s="37"/>
      <c r="GU45" s="37"/>
      <c r="GV45" s="37"/>
      <c r="GW45" s="37"/>
      <c r="GX45" s="37"/>
      <c r="GY45" s="37"/>
      <c r="GZ45" s="37"/>
      <c r="HA45" s="37"/>
      <c r="HB45" s="37"/>
      <c r="HC45" s="37"/>
      <c r="HD45" s="37"/>
      <c r="HE45" s="37"/>
      <c r="HF45" s="37"/>
      <c r="HG45" s="37"/>
      <c r="HH45" s="37"/>
      <c r="HI45" s="37"/>
      <c r="HJ45" s="37"/>
      <c r="HK45" s="37"/>
      <c r="HL45" s="37"/>
      <c r="HM45" s="37"/>
      <c r="HN45" s="37"/>
      <c r="HO45" s="37"/>
      <c r="HP45" s="37"/>
      <c r="HQ45" s="37"/>
      <c r="HR45" s="37"/>
      <c r="HS45" s="37"/>
      <c r="HT45" s="37"/>
      <c r="HU45" s="37"/>
      <c r="HV45" s="37"/>
      <c r="HW45" s="37"/>
      <c r="HX45" s="37"/>
      <c r="HY45" s="37"/>
      <c r="HZ45" s="37"/>
      <c r="IA45" s="37"/>
      <c r="IB45" s="37"/>
      <c r="IC45" s="37"/>
      <c r="ID45" s="37"/>
      <c r="IE45" s="37"/>
      <c r="IF45" s="37"/>
      <c r="IG45" s="37"/>
      <c r="IH45" s="37"/>
      <c r="II45" s="37"/>
      <c r="IJ45" s="37"/>
      <c r="IK45" s="37"/>
      <c r="IL45" s="37"/>
      <c r="IM45" s="37"/>
      <c r="IN45" s="37"/>
      <c r="IO45" s="37"/>
      <c r="IP45" s="37"/>
    </row>
    <row r="46" spans="1:250" x14ac:dyDescent="0.3">
      <c r="A46" s="34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R46" s="37"/>
      <c r="CS46" s="37"/>
      <c r="CT46" s="37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P46" s="37"/>
      <c r="DQ46" s="37"/>
      <c r="DR46" s="37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N46" s="37"/>
      <c r="EO46" s="37"/>
      <c r="EP46" s="37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  <c r="FL46" s="37"/>
      <c r="FM46" s="37"/>
      <c r="FN46" s="37"/>
      <c r="FO46" s="37"/>
      <c r="FP46" s="37"/>
      <c r="FQ46" s="37"/>
      <c r="FR46" s="37"/>
      <c r="FS46" s="37"/>
      <c r="FT46" s="37"/>
      <c r="FU46" s="37"/>
      <c r="FV46" s="37"/>
      <c r="FW46" s="37"/>
      <c r="FX46" s="37"/>
      <c r="FY46" s="37"/>
      <c r="FZ46" s="37"/>
      <c r="GA46" s="37"/>
      <c r="GB46" s="37"/>
      <c r="GC46" s="37"/>
      <c r="GD46" s="37"/>
      <c r="GE46" s="37"/>
      <c r="GF46" s="37"/>
      <c r="GG46" s="37"/>
      <c r="GH46" s="37"/>
      <c r="GI46" s="37"/>
      <c r="GJ46" s="37"/>
      <c r="GK46" s="37"/>
      <c r="GL46" s="37"/>
      <c r="GM46" s="37"/>
      <c r="GN46" s="37"/>
      <c r="GO46" s="37"/>
      <c r="GP46" s="37"/>
      <c r="GQ46" s="37"/>
      <c r="GR46" s="37"/>
      <c r="GS46" s="37"/>
      <c r="GT46" s="37"/>
      <c r="GU46" s="37"/>
      <c r="GV46" s="37"/>
      <c r="GW46" s="37"/>
      <c r="GX46" s="37"/>
      <c r="GY46" s="37"/>
      <c r="GZ46" s="37"/>
      <c r="HA46" s="37"/>
      <c r="HB46" s="37"/>
      <c r="HC46" s="37"/>
      <c r="HD46" s="37"/>
      <c r="HE46" s="37"/>
      <c r="HF46" s="37"/>
      <c r="HG46" s="37"/>
      <c r="HH46" s="37"/>
      <c r="HI46" s="37"/>
      <c r="HJ46" s="37"/>
      <c r="HK46" s="37"/>
      <c r="HL46" s="37"/>
      <c r="HM46" s="37"/>
      <c r="HN46" s="37"/>
      <c r="HO46" s="37"/>
      <c r="HP46" s="37"/>
      <c r="HQ46" s="37"/>
      <c r="HR46" s="37"/>
      <c r="HS46" s="37"/>
      <c r="HT46" s="37"/>
      <c r="HU46" s="37"/>
      <c r="HV46" s="37"/>
      <c r="HW46" s="37"/>
      <c r="HX46" s="37"/>
      <c r="HY46" s="37"/>
      <c r="HZ46" s="37"/>
      <c r="IA46" s="37"/>
      <c r="IB46" s="37"/>
      <c r="IC46" s="37"/>
      <c r="ID46" s="37"/>
      <c r="IE46" s="37"/>
      <c r="IF46" s="37"/>
      <c r="IG46" s="37"/>
      <c r="IH46" s="37"/>
      <c r="II46" s="37"/>
      <c r="IJ46" s="37"/>
      <c r="IK46" s="37"/>
      <c r="IL46" s="37"/>
      <c r="IM46" s="37"/>
      <c r="IN46" s="37"/>
      <c r="IO46" s="37"/>
      <c r="IP46" s="37"/>
    </row>
    <row r="48" spans="1:250" x14ac:dyDescent="0.3">
      <c r="A48" s="68" t="s">
        <v>32</v>
      </c>
      <c r="B48" s="5">
        <v>44895</v>
      </c>
      <c r="C48" s="5">
        <v>44896</v>
      </c>
      <c r="D48" s="5">
        <v>44897</v>
      </c>
      <c r="E48" s="5">
        <v>44898</v>
      </c>
      <c r="F48" s="5">
        <v>44899</v>
      </c>
      <c r="G48" s="5">
        <v>44900</v>
      </c>
      <c r="H48" s="5">
        <v>44901</v>
      </c>
      <c r="I48" s="5">
        <v>44902</v>
      </c>
      <c r="J48" s="5">
        <v>44903</v>
      </c>
      <c r="K48" s="5">
        <v>44904</v>
      </c>
      <c r="L48" s="5">
        <v>44905</v>
      </c>
      <c r="M48" s="5">
        <v>44906</v>
      </c>
      <c r="N48" s="5">
        <v>44907</v>
      </c>
      <c r="O48" s="5">
        <v>44908</v>
      </c>
      <c r="P48" s="5">
        <v>44909</v>
      </c>
      <c r="Q48" s="5">
        <v>44910</v>
      </c>
      <c r="R48" s="5">
        <v>44911</v>
      </c>
      <c r="S48" s="5">
        <v>44912</v>
      </c>
      <c r="T48" s="5">
        <v>44913</v>
      </c>
      <c r="U48" s="5">
        <v>44914</v>
      </c>
      <c r="V48" s="5">
        <v>44915</v>
      </c>
      <c r="W48" s="5">
        <v>44916</v>
      </c>
      <c r="X48" s="5">
        <v>44917</v>
      </c>
      <c r="Y48" s="5">
        <v>44918</v>
      </c>
      <c r="Z48" s="5">
        <v>44919</v>
      </c>
      <c r="AA48" s="5">
        <v>44920</v>
      </c>
      <c r="AB48" s="5">
        <v>44921</v>
      </c>
      <c r="AC48" s="5">
        <v>44922</v>
      </c>
      <c r="AD48" s="5">
        <v>44923</v>
      </c>
      <c r="AE48" s="5">
        <v>44924</v>
      </c>
      <c r="AF48" s="5">
        <v>44925</v>
      </c>
      <c r="AG48" s="5">
        <v>44926</v>
      </c>
      <c r="AH48" s="5">
        <v>44927</v>
      </c>
      <c r="AI48" s="5">
        <v>44928</v>
      </c>
      <c r="AJ48" s="5">
        <v>44929</v>
      </c>
      <c r="AK48" s="5">
        <v>44930</v>
      </c>
      <c r="AL48" s="5">
        <v>44931</v>
      </c>
      <c r="AM48" s="5">
        <v>44932</v>
      </c>
      <c r="AN48" s="5">
        <v>44933</v>
      </c>
      <c r="AO48" s="5">
        <v>44934</v>
      </c>
      <c r="AP48" s="5">
        <v>44935</v>
      </c>
      <c r="AQ48" s="5">
        <v>44936</v>
      </c>
      <c r="AR48" s="5">
        <v>44937</v>
      </c>
      <c r="AS48" s="5">
        <v>44938</v>
      </c>
      <c r="AT48" s="5">
        <v>44939</v>
      </c>
      <c r="AU48" s="5">
        <v>44940</v>
      </c>
      <c r="AV48" s="5">
        <v>44941</v>
      </c>
      <c r="AW48" s="5">
        <v>44942</v>
      </c>
      <c r="AX48" s="5">
        <v>44943</v>
      </c>
      <c r="AY48" s="5">
        <v>44944</v>
      </c>
      <c r="AZ48" s="5">
        <v>44945</v>
      </c>
      <c r="BA48" s="5">
        <v>44946</v>
      </c>
      <c r="BB48" s="5">
        <v>44947</v>
      </c>
      <c r="BC48" s="5">
        <v>44948</v>
      </c>
      <c r="BD48" s="5">
        <v>44949</v>
      </c>
      <c r="BE48" s="5">
        <v>44950</v>
      </c>
      <c r="BF48" s="5">
        <v>44951</v>
      </c>
      <c r="BG48" s="5">
        <v>44952</v>
      </c>
      <c r="BH48" s="5">
        <v>44953</v>
      </c>
      <c r="BI48" s="5">
        <v>44954</v>
      </c>
      <c r="BJ48" s="5">
        <v>44955</v>
      </c>
      <c r="BK48" s="5">
        <v>44956</v>
      </c>
      <c r="BL48" s="5">
        <v>44957</v>
      </c>
      <c r="BM48" s="5">
        <v>44958</v>
      </c>
      <c r="BN48" s="5">
        <v>44959</v>
      </c>
      <c r="BO48" s="5">
        <v>44960</v>
      </c>
      <c r="BP48" s="5">
        <v>44961</v>
      </c>
      <c r="BQ48" s="5">
        <v>44962</v>
      </c>
      <c r="BR48" s="5">
        <v>44963</v>
      </c>
      <c r="BS48" s="5">
        <v>44964</v>
      </c>
      <c r="BT48" s="5">
        <v>44965</v>
      </c>
      <c r="BU48" s="5">
        <v>44966</v>
      </c>
      <c r="BV48" s="5">
        <v>44967</v>
      </c>
      <c r="BW48" s="5">
        <v>44968</v>
      </c>
      <c r="BX48" s="5">
        <v>44969</v>
      </c>
      <c r="BY48" s="5">
        <v>44970</v>
      </c>
      <c r="BZ48" s="5">
        <v>44971</v>
      </c>
      <c r="CA48" s="5">
        <v>44972</v>
      </c>
      <c r="CB48" s="5">
        <v>44973</v>
      </c>
      <c r="CC48" s="5">
        <v>44974</v>
      </c>
      <c r="CD48" s="5">
        <v>44975</v>
      </c>
      <c r="CE48" s="5">
        <v>44976</v>
      </c>
      <c r="CF48" s="5">
        <v>44977</v>
      </c>
      <c r="CG48" s="5">
        <v>44978</v>
      </c>
      <c r="CH48" s="5">
        <v>44979</v>
      </c>
      <c r="CI48" s="5">
        <v>44980</v>
      </c>
      <c r="CJ48" s="5">
        <v>44981</v>
      </c>
      <c r="CK48" s="5">
        <v>44982</v>
      </c>
      <c r="CL48" s="5">
        <v>44983</v>
      </c>
      <c r="CM48" s="5">
        <v>44984</v>
      </c>
      <c r="CN48" s="5">
        <v>44985</v>
      </c>
      <c r="CO48" s="5">
        <v>44986</v>
      </c>
      <c r="CP48" s="5">
        <v>44987</v>
      </c>
      <c r="CQ48" s="5">
        <v>44988</v>
      </c>
      <c r="CR48" s="5">
        <v>44989</v>
      </c>
      <c r="CS48" s="5">
        <v>44990</v>
      </c>
      <c r="CT48" s="5">
        <v>44991</v>
      </c>
      <c r="CU48" s="5">
        <v>44992</v>
      </c>
      <c r="CV48" s="5">
        <v>44993</v>
      </c>
      <c r="CW48" s="5">
        <v>44994</v>
      </c>
      <c r="CX48" s="5">
        <v>44995</v>
      </c>
      <c r="CY48" s="5">
        <v>44996</v>
      </c>
      <c r="CZ48" s="5">
        <v>44997</v>
      </c>
      <c r="DA48" s="5">
        <v>44998</v>
      </c>
      <c r="DB48" s="5">
        <v>44999</v>
      </c>
      <c r="DC48" s="5">
        <v>45000</v>
      </c>
      <c r="DD48" s="5">
        <v>45001</v>
      </c>
      <c r="DE48" s="5">
        <v>45002</v>
      </c>
      <c r="DF48" s="5">
        <v>45003</v>
      </c>
      <c r="DG48" s="5">
        <v>45004</v>
      </c>
      <c r="DH48" s="5">
        <v>45005</v>
      </c>
      <c r="DI48" s="5">
        <v>45006</v>
      </c>
      <c r="DJ48" s="5">
        <v>45007</v>
      </c>
      <c r="DK48" s="5">
        <v>45008</v>
      </c>
      <c r="DL48" s="5">
        <v>45009</v>
      </c>
      <c r="DM48" s="5">
        <v>45010</v>
      </c>
      <c r="DN48" s="5">
        <v>45011</v>
      </c>
      <c r="DO48" s="5">
        <v>45012</v>
      </c>
      <c r="DP48" s="5">
        <v>45013</v>
      </c>
      <c r="DQ48" s="5">
        <v>45014</v>
      </c>
      <c r="DR48" s="5">
        <v>45015</v>
      </c>
      <c r="DS48" s="5">
        <v>45016</v>
      </c>
      <c r="DT48" s="5">
        <v>45017</v>
      </c>
      <c r="DU48" s="5">
        <v>45018</v>
      </c>
      <c r="DV48" s="5">
        <v>45019</v>
      </c>
      <c r="DW48" s="5">
        <v>45020</v>
      </c>
      <c r="DX48" s="5">
        <v>45021</v>
      </c>
      <c r="DY48" s="5">
        <v>45022</v>
      </c>
      <c r="DZ48" s="5">
        <v>45023</v>
      </c>
      <c r="EA48" s="5">
        <v>45024</v>
      </c>
      <c r="EB48" s="5">
        <v>45025</v>
      </c>
      <c r="EC48" s="5">
        <v>45026</v>
      </c>
      <c r="ED48" s="5">
        <v>45027</v>
      </c>
      <c r="EE48" s="5">
        <v>45028</v>
      </c>
      <c r="EF48" s="5">
        <v>45029</v>
      </c>
      <c r="EG48" s="5">
        <v>45030</v>
      </c>
      <c r="EH48" s="5">
        <v>45031</v>
      </c>
      <c r="EI48" s="5">
        <v>45032</v>
      </c>
      <c r="EJ48" s="5">
        <v>45033</v>
      </c>
      <c r="EK48" s="5">
        <v>45034</v>
      </c>
      <c r="EL48" s="5">
        <v>45035</v>
      </c>
      <c r="EM48" s="5">
        <v>45036</v>
      </c>
      <c r="EN48" s="5">
        <v>45037</v>
      </c>
      <c r="EO48" s="5">
        <v>45038</v>
      </c>
      <c r="EP48" s="5">
        <v>45039</v>
      </c>
      <c r="EQ48" s="5">
        <v>45040</v>
      </c>
      <c r="ER48" s="5">
        <v>45041</v>
      </c>
      <c r="ES48" s="5">
        <v>45042</v>
      </c>
      <c r="ET48" s="5">
        <v>45043</v>
      </c>
      <c r="EU48" s="5">
        <v>45044</v>
      </c>
      <c r="EV48" s="5">
        <v>45045</v>
      </c>
      <c r="EW48" s="5">
        <v>45046</v>
      </c>
      <c r="EX48" s="5">
        <v>45047</v>
      </c>
      <c r="EY48" s="5">
        <v>45048</v>
      </c>
      <c r="EZ48" s="5">
        <v>45049</v>
      </c>
      <c r="FA48" s="5">
        <v>45050</v>
      </c>
      <c r="FB48" s="5">
        <v>45051</v>
      </c>
      <c r="FC48" s="5">
        <v>45052</v>
      </c>
      <c r="FD48" s="5">
        <v>45053</v>
      </c>
      <c r="FE48" s="5">
        <v>45054</v>
      </c>
      <c r="FF48" s="5">
        <v>45055</v>
      </c>
      <c r="FG48" s="5">
        <v>45056</v>
      </c>
      <c r="FH48" s="5">
        <v>45057</v>
      </c>
      <c r="FI48" s="5">
        <v>45058</v>
      </c>
      <c r="FJ48" s="5">
        <v>45059</v>
      </c>
      <c r="FK48" s="5">
        <v>45060</v>
      </c>
      <c r="FL48" s="5">
        <v>45061</v>
      </c>
      <c r="FM48" s="5">
        <v>45062</v>
      </c>
      <c r="FN48" s="5">
        <v>45063</v>
      </c>
      <c r="FO48" s="5">
        <v>45064</v>
      </c>
      <c r="FP48" s="5">
        <v>45065</v>
      </c>
      <c r="FQ48" s="5">
        <v>45066</v>
      </c>
      <c r="FR48" s="5">
        <v>45067</v>
      </c>
      <c r="FS48" s="5">
        <v>45068</v>
      </c>
      <c r="FT48" s="5">
        <v>45069</v>
      </c>
      <c r="FU48" s="5">
        <v>45070</v>
      </c>
      <c r="FV48" s="5">
        <v>45071</v>
      </c>
      <c r="FW48" s="5">
        <v>45072</v>
      </c>
      <c r="FX48" s="5">
        <v>45073</v>
      </c>
      <c r="FY48" s="5">
        <v>45074</v>
      </c>
      <c r="FZ48" s="5">
        <v>45075</v>
      </c>
      <c r="GA48" s="5">
        <v>45076</v>
      </c>
      <c r="GB48" s="5">
        <v>45077</v>
      </c>
      <c r="GC48" s="5">
        <f t="shared" ref="GC48:GD48" si="70">GC2</f>
        <v>45078</v>
      </c>
      <c r="GD48" s="5">
        <f t="shared" si="70"/>
        <v>45079</v>
      </c>
      <c r="GE48" s="5">
        <f t="shared" ref="GE48:HF48" si="71">GE2</f>
        <v>45080</v>
      </c>
      <c r="GF48" s="5">
        <f t="shared" si="71"/>
        <v>45081</v>
      </c>
      <c r="GG48" s="5">
        <f t="shared" si="71"/>
        <v>45082</v>
      </c>
      <c r="GH48" s="5">
        <f t="shared" si="71"/>
        <v>45083</v>
      </c>
      <c r="GI48" s="5">
        <f t="shared" si="71"/>
        <v>45084</v>
      </c>
      <c r="GJ48" s="5">
        <f t="shared" si="71"/>
        <v>45085</v>
      </c>
      <c r="GK48" s="5">
        <f t="shared" si="71"/>
        <v>45086</v>
      </c>
      <c r="GL48" s="5">
        <f t="shared" si="71"/>
        <v>45087</v>
      </c>
      <c r="GM48" s="5">
        <f t="shared" si="71"/>
        <v>45088</v>
      </c>
      <c r="GN48" s="5">
        <f t="shared" si="71"/>
        <v>45089</v>
      </c>
      <c r="GO48" s="5">
        <f t="shared" si="71"/>
        <v>45090</v>
      </c>
      <c r="GP48" s="5">
        <f t="shared" si="71"/>
        <v>45091</v>
      </c>
      <c r="GQ48" s="5">
        <f t="shared" si="71"/>
        <v>45092</v>
      </c>
      <c r="GR48" s="5">
        <f t="shared" si="71"/>
        <v>45093</v>
      </c>
      <c r="GS48" s="5">
        <f t="shared" si="71"/>
        <v>45094</v>
      </c>
      <c r="GT48" s="5">
        <f t="shared" si="71"/>
        <v>45095</v>
      </c>
      <c r="GU48" s="5">
        <f t="shared" si="71"/>
        <v>45096</v>
      </c>
      <c r="GV48" s="5">
        <f t="shared" si="71"/>
        <v>45097</v>
      </c>
      <c r="GW48" s="5">
        <f t="shared" si="71"/>
        <v>45098</v>
      </c>
      <c r="GX48" s="5">
        <f t="shared" si="71"/>
        <v>45099</v>
      </c>
      <c r="GY48" s="5">
        <f t="shared" si="71"/>
        <v>45100</v>
      </c>
      <c r="GZ48" s="5">
        <f t="shared" si="71"/>
        <v>45101</v>
      </c>
      <c r="HA48" s="5">
        <f t="shared" si="71"/>
        <v>45102</v>
      </c>
      <c r="HB48" s="5">
        <f t="shared" si="71"/>
        <v>45103</v>
      </c>
      <c r="HC48" s="5">
        <f t="shared" si="71"/>
        <v>45104</v>
      </c>
      <c r="HD48" s="5">
        <f t="shared" si="71"/>
        <v>45105</v>
      </c>
      <c r="HE48" s="5">
        <f t="shared" si="71"/>
        <v>45106</v>
      </c>
      <c r="HF48" s="5">
        <f t="shared" si="71"/>
        <v>45107</v>
      </c>
      <c r="HG48" s="5">
        <f t="shared" ref="HG48:HU48" si="72">HG2</f>
        <v>45108</v>
      </c>
      <c r="HH48" s="5">
        <f t="shared" si="72"/>
        <v>45109</v>
      </c>
      <c r="HI48" s="5">
        <f t="shared" si="72"/>
        <v>45110</v>
      </c>
      <c r="HJ48" s="5">
        <f t="shared" si="72"/>
        <v>45111</v>
      </c>
      <c r="HK48" s="5">
        <f t="shared" si="72"/>
        <v>45112</v>
      </c>
      <c r="HL48" s="5">
        <f t="shared" si="72"/>
        <v>45113</v>
      </c>
      <c r="HM48" s="5">
        <f t="shared" si="72"/>
        <v>45114</v>
      </c>
      <c r="HN48" s="5">
        <f t="shared" si="72"/>
        <v>45115</v>
      </c>
      <c r="HO48" s="5">
        <f t="shared" si="72"/>
        <v>45116</v>
      </c>
      <c r="HP48" s="5">
        <f t="shared" si="72"/>
        <v>45117</v>
      </c>
      <c r="HQ48" s="5">
        <f t="shared" si="72"/>
        <v>45118</v>
      </c>
      <c r="HR48" s="5">
        <f t="shared" si="72"/>
        <v>45119</v>
      </c>
      <c r="HS48" s="5">
        <f t="shared" si="72"/>
        <v>45120</v>
      </c>
      <c r="HT48" s="5">
        <f t="shared" si="72"/>
        <v>45121</v>
      </c>
      <c r="HU48" s="5">
        <f t="shared" si="72"/>
        <v>45122</v>
      </c>
      <c r="HV48" s="5">
        <f t="shared" ref="HV48:IP48" si="73">HV2</f>
        <v>45123</v>
      </c>
      <c r="HW48" s="5">
        <f t="shared" si="73"/>
        <v>45124</v>
      </c>
      <c r="HX48" s="5">
        <f t="shared" si="73"/>
        <v>45125</v>
      </c>
      <c r="HY48" s="5">
        <f t="shared" si="73"/>
        <v>45126</v>
      </c>
      <c r="HZ48" s="5">
        <f t="shared" si="73"/>
        <v>45127</v>
      </c>
      <c r="IA48" s="5">
        <f t="shared" si="73"/>
        <v>45128</v>
      </c>
      <c r="IB48" s="5">
        <f t="shared" si="73"/>
        <v>45129</v>
      </c>
      <c r="IC48" s="5">
        <f t="shared" si="73"/>
        <v>45130</v>
      </c>
      <c r="ID48" s="5">
        <f t="shared" si="73"/>
        <v>45131</v>
      </c>
      <c r="IE48" s="5">
        <f t="shared" si="73"/>
        <v>45132</v>
      </c>
      <c r="IF48" s="5">
        <f t="shared" si="73"/>
        <v>45133</v>
      </c>
      <c r="IG48" s="5">
        <f t="shared" si="73"/>
        <v>45134</v>
      </c>
      <c r="IH48" s="5">
        <f t="shared" si="73"/>
        <v>45135</v>
      </c>
      <c r="II48" s="5">
        <f t="shared" si="73"/>
        <v>45136</v>
      </c>
      <c r="IJ48" s="5">
        <f t="shared" si="73"/>
        <v>45137</v>
      </c>
      <c r="IK48" s="5">
        <f t="shared" si="73"/>
        <v>45138</v>
      </c>
      <c r="IL48" s="5">
        <f t="shared" si="73"/>
        <v>45139</v>
      </c>
      <c r="IM48" s="5">
        <f t="shared" si="73"/>
        <v>45140</v>
      </c>
      <c r="IN48" s="5">
        <f t="shared" si="73"/>
        <v>45141</v>
      </c>
      <c r="IO48" s="5">
        <f t="shared" si="73"/>
        <v>45142</v>
      </c>
      <c r="IP48" s="5">
        <f t="shared" si="73"/>
        <v>45143</v>
      </c>
    </row>
    <row r="49" spans="1:250" s="113" customFormat="1" x14ac:dyDescent="0.3">
      <c r="A49" s="7" t="s">
        <v>195</v>
      </c>
      <c r="B49" s="6">
        <v>6</v>
      </c>
      <c r="C49" s="6">
        <v>3</v>
      </c>
      <c r="D49" s="6">
        <v>1</v>
      </c>
      <c r="E49" s="6">
        <v>1</v>
      </c>
      <c r="F49" s="6">
        <v>0</v>
      </c>
      <c r="G49" s="6">
        <v>5</v>
      </c>
      <c r="H49" s="6">
        <v>1</v>
      </c>
      <c r="I49" s="6">
        <v>0</v>
      </c>
      <c r="J49" s="6">
        <v>4</v>
      </c>
      <c r="K49" s="6">
        <v>1</v>
      </c>
      <c r="L49" s="6">
        <v>0</v>
      </c>
      <c r="M49" s="6">
        <v>0</v>
      </c>
      <c r="N49" s="6">
        <v>2</v>
      </c>
      <c r="O49" s="6">
        <v>1</v>
      </c>
      <c r="P49" s="6">
        <v>0</v>
      </c>
      <c r="Q49" s="6">
        <v>0</v>
      </c>
      <c r="R49" s="6">
        <v>1</v>
      </c>
      <c r="S49" s="6">
        <v>2</v>
      </c>
      <c r="T49" s="6">
        <v>0</v>
      </c>
      <c r="U49" s="6">
        <v>0</v>
      </c>
      <c r="V49" s="6">
        <v>1</v>
      </c>
      <c r="W49" s="6">
        <v>3</v>
      </c>
      <c r="X49" s="6">
        <v>2</v>
      </c>
      <c r="Y49" s="6">
        <v>5</v>
      </c>
      <c r="Z49" s="6">
        <v>2</v>
      </c>
      <c r="AA49" s="6">
        <v>0</v>
      </c>
      <c r="AB49" s="6">
        <v>1</v>
      </c>
      <c r="AC49" s="6">
        <v>2</v>
      </c>
      <c r="AD49" s="6">
        <v>1</v>
      </c>
      <c r="AE49" s="6">
        <v>0</v>
      </c>
      <c r="AF49" s="6">
        <v>5</v>
      </c>
      <c r="AG49" s="6">
        <v>0</v>
      </c>
      <c r="AH49" s="6">
        <v>0</v>
      </c>
      <c r="AI49" s="6">
        <v>0</v>
      </c>
      <c r="AJ49" s="6">
        <v>5</v>
      </c>
      <c r="AK49" s="6">
        <v>4</v>
      </c>
      <c r="AL49" s="6">
        <v>2</v>
      </c>
      <c r="AM49" s="6">
        <v>4</v>
      </c>
      <c r="AN49" s="6">
        <v>3</v>
      </c>
      <c r="AO49" s="6">
        <v>0</v>
      </c>
      <c r="AP49" s="6">
        <v>5</v>
      </c>
      <c r="AQ49" s="6">
        <v>0</v>
      </c>
      <c r="AR49" s="6">
        <v>3</v>
      </c>
      <c r="AS49" s="6">
        <v>6</v>
      </c>
      <c r="AT49" s="6">
        <v>7</v>
      </c>
      <c r="AU49" s="6">
        <v>4</v>
      </c>
      <c r="AV49" s="6">
        <v>0</v>
      </c>
      <c r="AW49" s="6">
        <v>2</v>
      </c>
      <c r="AX49" s="6">
        <v>1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1</v>
      </c>
      <c r="BN49" s="6">
        <v>0</v>
      </c>
      <c r="BO49" s="6">
        <v>4</v>
      </c>
      <c r="BP49" s="6">
        <v>0</v>
      </c>
      <c r="BQ49" s="6">
        <v>0</v>
      </c>
      <c r="BR49" s="6">
        <v>2</v>
      </c>
      <c r="BS49" s="6">
        <v>2</v>
      </c>
      <c r="BT49" s="6">
        <v>0</v>
      </c>
      <c r="BU49" s="6">
        <v>1</v>
      </c>
      <c r="BV49" s="6">
        <v>2</v>
      </c>
      <c r="BW49" s="6">
        <v>0</v>
      </c>
      <c r="BX49" s="6">
        <v>0</v>
      </c>
      <c r="BY49" s="6">
        <v>1</v>
      </c>
      <c r="BZ49" s="6">
        <v>3</v>
      </c>
      <c r="CA49" s="6">
        <v>1</v>
      </c>
      <c r="CB49" s="6">
        <v>2</v>
      </c>
      <c r="CC49" s="6">
        <v>2</v>
      </c>
      <c r="CD49" s="6">
        <v>1</v>
      </c>
      <c r="CE49" s="6">
        <v>0</v>
      </c>
      <c r="CF49" s="6">
        <v>3</v>
      </c>
      <c r="CG49" s="6">
        <v>3</v>
      </c>
      <c r="CH49" s="6">
        <v>4</v>
      </c>
      <c r="CI49" s="6">
        <v>2</v>
      </c>
      <c r="CJ49" s="6">
        <v>3</v>
      </c>
      <c r="CK49" s="6">
        <v>2</v>
      </c>
      <c r="CL49" s="6">
        <v>0</v>
      </c>
      <c r="CM49" s="6">
        <v>5</v>
      </c>
      <c r="CN49" s="6">
        <v>0</v>
      </c>
      <c r="CO49" s="6">
        <v>3</v>
      </c>
      <c r="CP49" s="6">
        <v>1</v>
      </c>
      <c r="CQ49" s="6">
        <v>1</v>
      </c>
      <c r="CR49" s="6">
        <v>4</v>
      </c>
      <c r="CS49" s="6">
        <v>0</v>
      </c>
      <c r="CT49" s="6">
        <v>0</v>
      </c>
      <c r="CU49" s="6">
        <v>0</v>
      </c>
      <c r="CV49" s="6">
        <v>1</v>
      </c>
      <c r="CW49" s="6">
        <v>3</v>
      </c>
      <c r="CX49" s="6">
        <v>1</v>
      </c>
      <c r="CY49" s="6">
        <v>1</v>
      </c>
      <c r="CZ49" s="6">
        <v>0</v>
      </c>
      <c r="DA49" s="6">
        <v>0</v>
      </c>
      <c r="DB49" s="6">
        <v>1</v>
      </c>
      <c r="DC49" s="6">
        <v>1</v>
      </c>
      <c r="DD49" s="6">
        <v>0</v>
      </c>
      <c r="DE49" s="6">
        <v>3</v>
      </c>
      <c r="DF49" s="6">
        <v>2</v>
      </c>
      <c r="DG49" s="6">
        <v>0</v>
      </c>
      <c r="DH49" s="6">
        <v>2</v>
      </c>
      <c r="DI49" s="6">
        <v>0</v>
      </c>
      <c r="DJ49" s="6">
        <v>1</v>
      </c>
      <c r="DK49" s="6">
        <v>1</v>
      </c>
      <c r="DL49" s="6">
        <v>3</v>
      </c>
      <c r="DM49" s="6">
        <v>2</v>
      </c>
      <c r="DN49" s="6">
        <v>0</v>
      </c>
      <c r="DO49" s="6">
        <v>4</v>
      </c>
      <c r="DP49" s="6">
        <v>3</v>
      </c>
      <c r="DQ49" s="6">
        <v>7</v>
      </c>
      <c r="DR49" s="6">
        <v>1</v>
      </c>
      <c r="DS49" s="6">
        <v>0</v>
      </c>
      <c r="DT49" s="6">
        <v>0</v>
      </c>
      <c r="DU49" s="6">
        <v>0</v>
      </c>
      <c r="DV49" s="6">
        <v>0</v>
      </c>
      <c r="DW49" s="6">
        <v>1</v>
      </c>
      <c r="DX49" s="6">
        <v>1</v>
      </c>
      <c r="DY49" s="6">
        <v>1</v>
      </c>
      <c r="DZ49" s="6">
        <v>2</v>
      </c>
      <c r="EA49" s="6">
        <v>2</v>
      </c>
      <c r="EB49" s="6">
        <v>0</v>
      </c>
      <c r="EC49" s="6">
        <v>2</v>
      </c>
      <c r="ED49" s="6">
        <v>3</v>
      </c>
      <c r="EE49" s="6">
        <v>2</v>
      </c>
      <c r="EF49" s="6">
        <v>2</v>
      </c>
      <c r="EG49" s="6">
        <v>4</v>
      </c>
      <c r="EH49" s="6">
        <v>0</v>
      </c>
      <c r="EI49" s="6">
        <v>0</v>
      </c>
      <c r="EJ49" s="6">
        <v>3</v>
      </c>
      <c r="EK49" s="6">
        <v>2</v>
      </c>
      <c r="EL49" s="6">
        <v>0</v>
      </c>
      <c r="EM49" s="6">
        <v>4</v>
      </c>
      <c r="EN49" s="6">
        <v>0</v>
      </c>
      <c r="EO49" s="6">
        <v>3</v>
      </c>
      <c r="EP49" s="6">
        <v>0</v>
      </c>
      <c r="EQ49" s="6">
        <v>6</v>
      </c>
      <c r="ER49" s="6">
        <v>2</v>
      </c>
      <c r="ES49" s="6">
        <v>5</v>
      </c>
      <c r="ET49" s="6">
        <v>2</v>
      </c>
      <c r="EU49" s="6">
        <v>2</v>
      </c>
      <c r="EV49" s="6">
        <v>0</v>
      </c>
      <c r="EW49" s="6">
        <v>0</v>
      </c>
      <c r="EX49" s="6">
        <v>0</v>
      </c>
      <c r="EY49" s="6">
        <v>0</v>
      </c>
      <c r="EZ49" s="6">
        <v>0</v>
      </c>
      <c r="FA49" s="6">
        <v>0</v>
      </c>
      <c r="FB49" s="6">
        <v>0</v>
      </c>
      <c r="FC49" s="6">
        <v>0</v>
      </c>
      <c r="FD49" s="6">
        <v>0</v>
      </c>
      <c r="FE49" s="6">
        <v>0</v>
      </c>
      <c r="FF49" s="6">
        <v>1</v>
      </c>
      <c r="FG49" s="6">
        <v>0</v>
      </c>
      <c r="FH49" s="6">
        <v>0</v>
      </c>
      <c r="FI49" s="6">
        <v>1</v>
      </c>
      <c r="FJ49" s="6">
        <v>0</v>
      </c>
      <c r="FK49" s="6">
        <v>0</v>
      </c>
      <c r="FL49" s="6">
        <v>0</v>
      </c>
      <c r="FM49" s="6">
        <v>0</v>
      </c>
      <c r="FN49" s="6">
        <v>0</v>
      </c>
      <c r="FO49" s="6">
        <v>0</v>
      </c>
      <c r="FP49" s="6">
        <v>0</v>
      </c>
      <c r="FQ49" s="6">
        <v>0</v>
      </c>
      <c r="FR49" s="6">
        <v>0</v>
      </c>
      <c r="FS49" s="6">
        <v>1</v>
      </c>
      <c r="FT49" s="6">
        <v>0</v>
      </c>
      <c r="FU49" s="6">
        <v>0</v>
      </c>
      <c r="FV49" s="6">
        <v>0</v>
      </c>
      <c r="FW49" s="6">
        <v>0</v>
      </c>
      <c r="FX49" s="6">
        <v>0</v>
      </c>
      <c r="FY49" s="6">
        <v>0</v>
      </c>
      <c r="FZ49" s="6">
        <v>0</v>
      </c>
      <c r="GA49" s="6">
        <v>0</v>
      </c>
      <c r="GB49" s="6">
        <v>1</v>
      </c>
      <c r="GC49" s="6">
        <f>COUNTIF(Sheet1!$Q:$Q,Delivery!$A49&amp;"KGL"&amp;Delivery!GC$48)</f>
        <v>0</v>
      </c>
      <c r="GD49" s="6">
        <f>COUNTIF(Sheet1!$Q:$Q,Delivery!$A49&amp;"KGL"&amp;Delivery!GD$48)</f>
        <v>0</v>
      </c>
      <c r="GE49" s="6">
        <f>COUNTIF(Sheet1!$Q:$Q,Delivery!$A49&amp;"KGL"&amp;Delivery!GE$48)</f>
        <v>0</v>
      </c>
      <c r="GF49" s="6">
        <f>COUNTIF(Sheet1!$Q:$Q,Delivery!$A49&amp;"KGL"&amp;Delivery!GF$48)</f>
        <v>0</v>
      </c>
      <c r="GG49" s="6">
        <f>COUNTIF(Sheet1!$Q:$Q,Delivery!$A49&amp;"KGL"&amp;Delivery!GG$48)</f>
        <v>0</v>
      </c>
      <c r="GH49" s="6">
        <f>COUNTIF(Sheet1!$Q:$Q,Delivery!$A49&amp;"KGL"&amp;Delivery!GH$48)</f>
        <v>0</v>
      </c>
      <c r="GI49" s="6">
        <f>COUNTIF(Sheet1!$Q:$Q,Delivery!$A49&amp;"KGL"&amp;Delivery!GI$48)</f>
        <v>0</v>
      </c>
      <c r="GJ49" s="6">
        <f>COUNTIF(Sheet1!$Q:$Q,Delivery!$A49&amp;"KGL"&amp;Delivery!GJ$48)</f>
        <v>0</v>
      </c>
      <c r="GK49" s="6">
        <f>COUNTIF(Sheet1!$Q:$Q,Delivery!$A49&amp;"KGL"&amp;Delivery!GK$48)</f>
        <v>0</v>
      </c>
      <c r="GL49" s="6">
        <f>COUNTIF(Sheet1!$Q:$Q,Delivery!$A49&amp;"KGL"&amp;Delivery!GL$48)</f>
        <v>0</v>
      </c>
      <c r="GM49" s="6">
        <f>COUNTIF(Sheet1!$Q:$Q,Delivery!$A49&amp;"KGL"&amp;Delivery!GM$48)</f>
        <v>0</v>
      </c>
      <c r="GN49" s="6">
        <f>COUNTIF(Sheet1!$Q:$Q,Delivery!$A49&amp;"KGL"&amp;Delivery!GN$48)</f>
        <v>0</v>
      </c>
      <c r="GO49" s="6">
        <f>COUNTIF(Sheet1!$Q:$Q,Delivery!$A49&amp;"KGL"&amp;Delivery!GO$48)</f>
        <v>0</v>
      </c>
      <c r="GP49" s="6">
        <f>COUNTIF(Sheet1!$Q:$Q,Delivery!$A49&amp;"KGL"&amp;Delivery!GP$48)</f>
        <v>0</v>
      </c>
      <c r="GQ49" s="6">
        <f>COUNTIF(Sheet1!$Q:$Q,Delivery!$A49&amp;"KGL"&amp;Delivery!GQ$48)</f>
        <v>0</v>
      </c>
      <c r="GR49" s="6">
        <f>COUNTIF(Sheet1!$Q:$Q,Delivery!$A49&amp;"KGL"&amp;Delivery!GR$48)</f>
        <v>0</v>
      </c>
      <c r="GS49" s="6">
        <f>COUNTIF(Sheet1!$Q:$Q,Delivery!$A49&amp;"KGL"&amp;Delivery!GS$48)</f>
        <v>0</v>
      </c>
      <c r="GT49" s="6">
        <f>COUNTIF(Sheet1!$Q:$Q,Delivery!$A49&amp;"KGL"&amp;Delivery!GT$48)</f>
        <v>0</v>
      </c>
      <c r="GU49" s="6">
        <f>COUNTIF(Sheet1!$Q:$Q,Delivery!$A49&amp;"KGL"&amp;Delivery!GU$48)</f>
        <v>0</v>
      </c>
      <c r="GV49" s="6">
        <f>COUNTIF(Sheet1!$Q:$Q,Delivery!$A49&amp;"KGL"&amp;Delivery!GV$48)</f>
        <v>0</v>
      </c>
      <c r="GW49" s="6">
        <f>COUNTIF(Sheet1!$Q:$Q,Delivery!$A49&amp;"KGL"&amp;Delivery!GW$48)</f>
        <v>0</v>
      </c>
      <c r="GX49" s="6">
        <f>COUNTIF(Sheet1!$Q:$Q,Delivery!$A49&amp;"KGL"&amp;Delivery!GX$48)</f>
        <v>0</v>
      </c>
      <c r="GY49" s="6">
        <f>COUNTIF(Sheet1!$Q:$Q,Delivery!$A49&amp;"KGL"&amp;Delivery!GY$48)</f>
        <v>0</v>
      </c>
      <c r="GZ49" s="6">
        <f>COUNTIF(Sheet1!$Q:$Q,Delivery!$A49&amp;"KGL"&amp;Delivery!GZ$48)</f>
        <v>0</v>
      </c>
      <c r="HA49" s="6">
        <f>COUNTIF(Sheet1!$Q:$Q,Delivery!$A49&amp;"KGL"&amp;Delivery!HA$48)</f>
        <v>0</v>
      </c>
      <c r="HB49" s="6">
        <f>COUNTIF(Sheet1!$Q:$Q,Delivery!$A49&amp;"KGL"&amp;Delivery!HB$48)</f>
        <v>0</v>
      </c>
      <c r="HC49" s="6">
        <f>COUNTIF(Sheet1!$Q:$Q,Delivery!$A49&amp;"KGL"&amp;Delivery!HC$48)</f>
        <v>0</v>
      </c>
      <c r="HD49" s="6">
        <f>COUNTIF(Sheet1!$Q:$Q,Delivery!$A49&amp;"KGL"&amp;Delivery!HD$48)</f>
        <v>0</v>
      </c>
      <c r="HE49" s="6">
        <f>COUNTIF(Sheet1!$Q:$Q,Delivery!$A49&amp;"KGL"&amp;Delivery!HE$48)</f>
        <v>0</v>
      </c>
      <c r="HF49" s="6">
        <f>COUNTIF(Sheet1!$Q:$Q,Delivery!$A49&amp;"KGL"&amp;Delivery!HF$48)</f>
        <v>0</v>
      </c>
      <c r="HG49" s="6">
        <f>COUNTIF(Sheet1!$Q:$Q,Delivery!$A49&amp;"KGL"&amp;Delivery!HG$48)</f>
        <v>0</v>
      </c>
      <c r="HH49" s="6">
        <f>COUNTIF(Sheet1!$Q:$Q,Delivery!$A49&amp;"KGL"&amp;Delivery!HH$48)</f>
        <v>0</v>
      </c>
      <c r="HI49" s="6">
        <f>COUNTIF(Sheet1!$Q:$Q,Delivery!$A49&amp;"KGL"&amp;Delivery!HI$48)</f>
        <v>0</v>
      </c>
      <c r="HJ49" s="6">
        <f>COUNTIF(Sheet1!$Q:$Q,Delivery!$A49&amp;"KGL"&amp;Delivery!HJ$48)</f>
        <v>1</v>
      </c>
      <c r="HK49" s="6">
        <f>COUNTIF(Sheet1!$Q:$Q,Delivery!$A49&amp;"KGL"&amp;Delivery!HK$48)</f>
        <v>0</v>
      </c>
      <c r="HL49" s="6">
        <f>COUNTIF(Sheet1!$Q:$Q,Delivery!$A49&amp;"KGL"&amp;Delivery!HL$48)</f>
        <v>1</v>
      </c>
      <c r="HM49" s="6">
        <f>COUNTIF(Sheet1!$Q:$Q,Delivery!$A49&amp;"KGL"&amp;Delivery!HM$48)</f>
        <v>0</v>
      </c>
      <c r="HN49" s="6">
        <f>COUNTIF(Sheet1!$Q:$Q,Delivery!$A49&amp;"KGL"&amp;Delivery!HN$48)</f>
        <v>0</v>
      </c>
      <c r="HO49" s="6">
        <f>COUNTIF(Sheet1!$Q:$Q,Delivery!$A49&amp;"KGL"&amp;Delivery!HO$48)</f>
        <v>0</v>
      </c>
      <c r="HP49" s="6">
        <f>COUNTIF(Sheet1!$Q:$Q,Delivery!$A49&amp;"KGL"&amp;Delivery!HP$48)</f>
        <v>1</v>
      </c>
      <c r="HQ49" s="6">
        <f>COUNTIF(Sheet1!$Q:$Q,Delivery!$A49&amp;"KGL"&amp;Delivery!HQ$48)</f>
        <v>2</v>
      </c>
      <c r="HR49" s="6">
        <f>COUNTIF(Sheet1!$Q:$Q,Delivery!$A49&amp;"KGL"&amp;Delivery!HR$48)</f>
        <v>0</v>
      </c>
      <c r="HS49" s="6">
        <f>COUNTIF(Sheet1!$Q:$Q,Delivery!$A49&amp;"KGL"&amp;Delivery!HS$48)</f>
        <v>2</v>
      </c>
      <c r="HT49" s="6">
        <f>COUNTIF(Sheet1!$Q:$Q,Delivery!$A49&amp;"KGL"&amp;Delivery!HT$48)</f>
        <v>1</v>
      </c>
      <c r="HU49" s="6">
        <f>COUNTIF(Sheet1!$Q:$Q,Delivery!$A49&amp;"KGL"&amp;Delivery!HU$48)</f>
        <v>0</v>
      </c>
      <c r="HV49" s="6">
        <f>COUNTIF(Sheet1!$Q:$Q,Delivery!$A49&amp;"KGL"&amp;Delivery!HV$48)</f>
        <v>0</v>
      </c>
      <c r="HW49" s="6">
        <f>COUNTIF(Sheet1!$Q:$Q,Delivery!$A49&amp;"KGL"&amp;Delivery!HW$48)</f>
        <v>0</v>
      </c>
      <c r="HX49" s="6">
        <f>COUNTIF(Sheet1!$Q:$Q,Delivery!$A49&amp;"KGL"&amp;Delivery!HX$48)</f>
        <v>0</v>
      </c>
      <c r="HY49" s="6">
        <f>COUNTIF(Sheet1!$Q:$Q,Delivery!$A49&amp;"KGL"&amp;Delivery!HY$48)</f>
        <v>0</v>
      </c>
      <c r="HZ49" s="6">
        <f>COUNTIF(Sheet1!$Q:$Q,Delivery!$A49&amp;"KGL"&amp;Delivery!HZ$48)</f>
        <v>0</v>
      </c>
      <c r="IA49" s="6">
        <f>COUNTIF(Sheet1!$Q:$Q,Delivery!$A49&amp;"KGL"&amp;Delivery!IA$48)</f>
        <v>0</v>
      </c>
      <c r="IB49" s="6">
        <f>COUNTIF(Sheet1!$Q:$Q,Delivery!$A49&amp;"KGL"&amp;Delivery!IB$48)</f>
        <v>0</v>
      </c>
      <c r="IC49" s="6">
        <f>COUNTIF(Sheet1!$Q:$Q,Delivery!$A49&amp;"KGL"&amp;Delivery!IC$48)</f>
        <v>0</v>
      </c>
      <c r="ID49" s="6">
        <f>COUNTIF(Sheet1!$Q:$Q,Delivery!$A49&amp;"KGL"&amp;Delivery!ID$48)</f>
        <v>0</v>
      </c>
      <c r="IE49" s="6">
        <f>COUNTIF(Sheet1!$Q:$Q,Delivery!$A49&amp;"KGL"&amp;Delivery!IE$48)</f>
        <v>0</v>
      </c>
      <c r="IF49" s="6">
        <f>COUNTIF(Sheet1!$Q:$Q,Delivery!$A49&amp;"KGL"&amp;Delivery!IF$48)</f>
        <v>0</v>
      </c>
      <c r="IG49" s="6">
        <f>COUNTIF(Sheet1!$Q:$Q,Delivery!$A49&amp;"KGL"&amp;Delivery!IG$48)</f>
        <v>0</v>
      </c>
      <c r="IH49" s="6">
        <f>COUNTIF(Sheet1!$Q:$Q,Delivery!$A49&amp;"KGL"&amp;Delivery!IH$48)</f>
        <v>0</v>
      </c>
      <c r="II49" s="6">
        <f>COUNTIF(Sheet1!$Q:$Q,Delivery!$A49&amp;"KGL"&amp;Delivery!II$48)</f>
        <v>0</v>
      </c>
      <c r="IJ49" s="6">
        <f>COUNTIF(Sheet1!$Q:$Q,Delivery!$A49&amp;"KGL"&amp;Delivery!IJ$48)</f>
        <v>0</v>
      </c>
      <c r="IK49" s="6">
        <f>COUNTIF(Sheet1!$Q:$Q,Delivery!$A49&amp;"KGL"&amp;Delivery!IK$48)</f>
        <v>0</v>
      </c>
      <c r="IL49" s="6">
        <f>COUNTIF(Sheet1!$Q:$Q,Delivery!$A49&amp;"KGL"&amp;Delivery!IL$48)</f>
        <v>0</v>
      </c>
      <c r="IM49" s="6">
        <f>COUNTIF(Sheet1!$Q:$Q,Delivery!$A49&amp;"KGL"&amp;Delivery!IM$48)</f>
        <v>0</v>
      </c>
      <c r="IN49" s="6">
        <f>COUNTIF(Sheet1!$Q:$Q,Delivery!$A49&amp;"KGL"&amp;Delivery!IN$48)</f>
        <v>0</v>
      </c>
      <c r="IO49" s="6">
        <f>COUNTIF(Sheet1!$Q:$Q,Delivery!$A49&amp;"KGL"&amp;Delivery!IO$48)</f>
        <v>0</v>
      </c>
      <c r="IP49" s="6">
        <f>COUNTIF(Sheet1!$Q:$Q,Delivery!$A49&amp;"KGL"&amp;Delivery!IP$48)</f>
        <v>0</v>
      </c>
    </row>
    <row r="50" spans="1:250" s="113" customFormat="1" x14ac:dyDescent="0.3">
      <c r="A50" s="7" t="s">
        <v>196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1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1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1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1</v>
      </c>
      <c r="AM50" s="6">
        <v>1</v>
      </c>
      <c r="AN50" s="6">
        <v>0</v>
      </c>
      <c r="AO50" s="6">
        <v>0</v>
      </c>
      <c r="AP50" s="6">
        <v>1</v>
      </c>
      <c r="AQ50" s="6">
        <v>0</v>
      </c>
      <c r="AR50" s="6">
        <v>0</v>
      </c>
      <c r="AS50" s="6">
        <v>0</v>
      </c>
      <c r="AT50" s="6">
        <v>0</v>
      </c>
      <c r="AU50" s="6">
        <v>1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1</v>
      </c>
      <c r="CD50" s="6">
        <v>0</v>
      </c>
      <c r="CE50" s="6">
        <v>0</v>
      </c>
      <c r="CF50" s="6">
        <v>1</v>
      </c>
      <c r="CG50" s="6">
        <v>0</v>
      </c>
      <c r="CH50" s="6">
        <v>1</v>
      </c>
      <c r="CI50" s="6">
        <v>0</v>
      </c>
      <c r="CJ50" s="6">
        <v>2</v>
      </c>
      <c r="CK50" s="6">
        <v>0</v>
      </c>
      <c r="CL50" s="6">
        <v>0</v>
      </c>
      <c r="CM50" s="6">
        <v>0</v>
      </c>
      <c r="CN50" s="6">
        <v>0</v>
      </c>
      <c r="CO50" s="6">
        <v>1</v>
      </c>
      <c r="CP50" s="6">
        <v>0</v>
      </c>
      <c r="CQ50" s="6">
        <v>0</v>
      </c>
      <c r="CR50" s="6">
        <v>0</v>
      </c>
      <c r="CS50" s="6">
        <v>0</v>
      </c>
      <c r="CT50" s="6">
        <v>1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2</v>
      </c>
      <c r="DD50" s="6">
        <v>0</v>
      </c>
      <c r="DE50" s="6">
        <v>1</v>
      </c>
      <c r="DF50" s="6">
        <v>0</v>
      </c>
      <c r="DG50" s="6">
        <v>0</v>
      </c>
      <c r="DH50" s="6">
        <v>0</v>
      </c>
      <c r="DI50" s="6">
        <v>1</v>
      </c>
      <c r="DJ50" s="6">
        <v>1</v>
      </c>
      <c r="DK50" s="6">
        <v>0</v>
      </c>
      <c r="DL50" s="6">
        <v>0</v>
      </c>
      <c r="DM50" s="6">
        <v>1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1</v>
      </c>
      <c r="DW50" s="6">
        <v>0</v>
      </c>
      <c r="DX50" s="6">
        <v>0</v>
      </c>
      <c r="DY50" s="6">
        <v>0</v>
      </c>
      <c r="DZ50" s="6">
        <v>1</v>
      </c>
      <c r="EA50" s="6">
        <v>0</v>
      </c>
      <c r="EB50" s="6">
        <v>0</v>
      </c>
      <c r="EC50" s="6">
        <v>0</v>
      </c>
      <c r="ED50" s="6">
        <v>0</v>
      </c>
      <c r="EE50" s="6">
        <v>1</v>
      </c>
      <c r="EF50" s="6">
        <v>0</v>
      </c>
      <c r="EG50" s="6">
        <v>1</v>
      </c>
      <c r="EH50" s="6">
        <v>1</v>
      </c>
      <c r="EI50" s="6">
        <v>0</v>
      </c>
      <c r="EJ50" s="6">
        <v>0</v>
      </c>
      <c r="EK50" s="6">
        <v>0</v>
      </c>
      <c r="EL50" s="6">
        <v>0</v>
      </c>
      <c r="EM50" s="6">
        <v>1</v>
      </c>
      <c r="EN50" s="6">
        <v>0</v>
      </c>
      <c r="EO50" s="6">
        <v>1</v>
      </c>
      <c r="EP50" s="6">
        <v>0</v>
      </c>
      <c r="EQ50" s="6">
        <v>1</v>
      </c>
      <c r="ER50" s="6">
        <v>0</v>
      </c>
      <c r="ES50" s="6">
        <v>0</v>
      </c>
      <c r="ET50" s="6">
        <v>1</v>
      </c>
      <c r="EU50" s="6">
        <v>0</v>
      </c>
      <c r="EV50" s="6">
        <v>0</v>
      </c>
      <c r="EW50" s="6">
        <v>0</v>
      </c>
      <c r="EX50" s="6">
        <v>0</v>
      </c>
      <c r="EY50" s="6">
        <v>0</v>
      </c>
      <c r="EZ50" s="6">
        <v>0</v>
      </c>
      <c r="FA50" s="6">
        <v>0</v>
      </c>
      <c r="FB50" s="6">
        <v>0</v>
      </c>
      <c r="FC50" s="6">
        <v>0</v>
      </c>
      <c r="FD50" s="6">
        <v>0</v>
      </c>
      <c r="FE50" s="6">
        <v>0</v>
      </c>
      <c r="FF50" s="6">
        <v>0</v>
      </c>
      <c r="FG50" s="6">
        <v>0</v>
      </c>
      <c r="FH50" s="6">
        <v>0</v>
      </c>
      <c r="FI50" s="6">
        <v>0</v>
      </c>
      <c r="FJ50" s="6">
        <v>0</v>
      </c>
      <c r="FK50" s="6">
        <v>0</v>
      </c>
      <c r="FL50" s="6">
        <v>0</v>
      </c>
      <c r="FM50" s="6">
        <v>0</v>
      </c>
      <c r="FN50" s="6">
        <v>0</v>
      </c>
      <c r="FO50" s="6">
        <v>0</v>
      </c>
      <c r="FP50" s="6">
        <v>0</v>
      </c>
      <c r="FQ50" s="6">
        <v>0</v>
      </c>
      <c r="FR50" s="6">
        <v>0</v>
      </c>
      <c r="FS50" s="6">
        <v>0</v>
      </c>
      <c r="FT50" s="6">
        <v>0</v>
      </c>
      <c r="FU50" s="6">
        <v>0</v>
      </c>
      <c r="FV50" s="6">
        <v>0</v>
      </c>
      <c r="FW50" s="6">
        <v>1</v>
      </c>
      <c r="FX50" s="6">
        <v>0</v>
      </c>
      <c r="FY50" s="6">
        <v>0</v>
      </c>
      <c r="FZ50" s="6">
        <v>0</v>
      </c>
      <c r="GA50" s="6">
        <v>0</v>
      </c>
      <c r="GB50" s="6">
        <v>0</v>
      </c>
      <c r="GC50" s="6">
        <f>COUNTIF(Sheet1!$Q:$Q,Delivery!$A50&amp;"KGL"&amp;Delivery!GC$48)</f>
        <v>0</v>
      </c>
      <c r="GD50" s="6">
        <f>COUNTIF(Sheet1!$Q:$Q,Delivery!$A50&amp;"KGL"&amp;Delivery!GD$48)</f>
        <v>0</v>
      </c>
      <c r="GE50" s="6">
        <f>COUNTIF(Sheet1!$Q:$Q,Delivery!$A50&amp;"KGL"&amp;Delivery!GE$48)</f>
        <v>0</v>
      </c>
      <c r="GF50" s="6">
        <f>COUNTIF(Sheet1!$Q:$Q,Delivery!$A50&amp;"KGL"&amp;Delivery!GF$48)</f>
        <v>0</v>
      </c>
      <c r="GG50" s="6">
        <f>COUNTIF(Sheet1!$Q:$Q,Delivery!$A50&amp;"KGL"&amp;Delivery!GG$48)</f>
        <v>0</v>
      </c>
      <c r="GH50" s="6">
        <f>COUNTIF(Sheet1!$Q:$Q,Delivery!$A50&amp;"KGL"&amp;Delivery!GH$48)</f>
        <v>0</v>
      </c>
      <c r="GI50" s="6">
        <f>COUNTIF(Sheet1!$Q:$Q,Delivery!$A50&amp;"KGL"&amp;Delivery!GI$48)</f>
        <v>0</v>
      </c>
      <c r="GJ50" s="6">
        <f>COUNTIF(Sheet1!$Q:$Q,Delivery!$A50&amp;"KGL"&amp;Delivery!GJ$48)</f>
        <v>0</v>
      </c>
      <c r="GK50" s="6">
        <f>COUNTIF(Sheet1!$Q:$Q,Delivery!$A50&amp;"KGL"&amp;Delivery!GK$48)</f>
        <v>0</v>
      </c>
      <c r="GL50" s="6">
        <f>COUNTIF(Sheet1!$Q:$Q,Delivery!$A50&amp;"KGL"&amp;Delivery!GL$48)</f>
        <v>0</v>
      </c>
      <c r="GM50" s="6">
        <f>COUNTIF(Sheet1!$Q:$Q,Delivery!$A50&amp;"KGL"&amp;Delivery!GM$48)</f>
        <v>0</v>
      </c>
      <c r="GN50" s="6">
        <f>COUNTIF(Sheet1!$Q:$Q,Delivery!$A50&amp;"KGL"&amp;Delivery!GN$48)</f>
        <v>0</v>
      </c>
      <c r="GO50" s="6">
        <f>COUNTIF(Sheet1!$Q:$Q,Delivery!$A50&amp;"KGL"&amp;Delivery!GO$48)</f>
        <v>0</v>
      </c>
      <c r="GP50" s="6">
        <f>COUNTIF(Sheet1!$Q:$Q,Delivery!$A50&amp;"KGL"&amp;Delivery!GP$48)</f>
        <v>0</v>
      </c>
      <c r="GQ50" s="6">
        <f>COUNTIF(Sheet1!$Q:$Q,Delivery!$A50&amp;"KGL"&amp;Delivery!GQ$48)</f>
        <v>0</v>
      </c>
      <c r="GR50" s="6">
        <f>COUNTIF(Sheet1!$Q:$Q,Delivery!$A50&amp;"KGL"&amp;Delivery!GR$48)</f>
        <v>0</v>
      </c>
      <c r="GS50" s="6">
        <f>COUNTIF(Sheet1!$Q:$Q,Delivery!$A50&amp;"KGL"&amp;Delivery!GS$48)</f>
        <v>0</v>
      </c>
      <c r="GT50" s="6">
        <f>COUNTIF(Sheet1!$Q:$Q,Delivery!$A50&amp;"KGL"&amp;Delivery!GT$48)</f>
        <v>0</v>
      </c>
      <c r="GU50" s="6">
        <f>COUNTIF(Sheet1!$Q:$Q,Delivery!$A50&amp;"KGL"&amp;Delivery!GU$48)</f>
        <v>0</v>
      </c>
      <c r="GV50" s="6">
        <f>COUNTIF(Sheet1!$Q:$Q,Delivery!$A50&amp;"KGL"&amp;Delivery!GV$48)</f>
        <v>0</v>
      </c>
      <c r="GW50" s="6">
        <f>COUNTIF(Sheet1!$Q:$Q,Delivery!$A50&amp;"KGL"&amp;Delivery!GW$48)</f>
        <v>0</v>
      </c>
      <c r="GX50" s="6">
        <f>COUNTIF(Sheet1!$Q:$Q,Delivery!$A50&amp;"KGL"&amp;Delivery!GX$48)</f>
        <v>0</v>
      </c>
      <c r="GY50" s="6">
        <f>COUNTIF(Sheet1!$Q:$Q,Delivery!$A50&amp;"KGL"&amp;Delivery!GY$48)</f>
        <v>0</v>
      </c>
      <c r="GZ50" s="6">
        <f>COUNTIF(Sheet1!$Q:$Q,Delivery!$A50&amp;"KGL"&amp;Delivery!GZ$48)</f>
        <v>0</v>
      </c>
      <c r="HA50" s="6">
        <f>COUNTIF(Sheet1!$Q:$Q,Delivery!$A50&amp;"KGL"&amp;Delivery!HA$48)</f>
        <v>0</v>
      </c>
      <c r="HB50" s="6">
        <f>COUNTIF(Sheet1!$Q:$Q,Delivery!$A50&amp;"KGL"&amp;Delivery!HB$48)</f>
        <v>0</v>
      </c>
      <c r="HC50" s="6">
        <f>COUNTIF(Sheet1!$Q:$Q,Delivery!$A50&amp;"KGL"&amp;Delivery!HC$48)</f>
        <v>0</v>
      </c>
      <c r="HD50" s="6">
        <f>COUNTIF(Sheet1!$Q:$Q,Delivery!$A50&amp;"KGL"&amp;Delivery!HD$48)</f>
        <v>0</v>
      </c>
      <c r="HE50" s="6">
        <f>COUNTIF(Sheet1!$Q:$Q,Delivery!$A50&amp;"KGL"&amp;Delivery!HE$48)</f>
        <v>0</v>
      </c>
      <c r="HF50" s="6">
        <f>COUNTIF(Sheet1!$Q:$Q,Delivery!$A50&amp;"KGL"&amp;Delivery!HF$48)</f>
        <v>0</v>
      </c>
      <c r="HG50" s="6">
        <f>COUNTIF(Sheet1!$Q:$Q,Delivery!$A50&amp;"KGL"&amp;Delivery!HG$48)</f>
        <v>0</v>
      </c>
      <c r="HH50" s="6">
        <f>COUNTIF(Sheet1!$Q:$Q,Delivery!$A50&amp;"KGL"&amp;Delivery!HH$48)</f>
        <v>0</v>
      </c>
      <c r="HI50" s="6">
        <f>COUNTIF(Sheet1!$Q:$Q,Delivery!$A50&amp;"KGL"&amp;Delivery!HI$48)</f>
        <v>1</v>
      </c>
      <c r="HJ50" s="6">
        <f>COUNTIF(Sheet1!$Q:$Q,Delivery!$A50&amp;"KGL"&amp;Delivery!HJ$48)</f>
        <v>0</v>
      </c>
      <c r="HK50" s="6">
        <f>COUNTIF(Sheet1!$Q:$Q,Delivery!$A50&amp;"KGL"&amp;Delivery!HK$48)</f>
        <v>0</v>
      </c>
      <c r="HL50" s="6">
        <f>COUNTIF(Sheet1!$Q:$Q,Delivery!$A50&amp;"KGL"&amp;Delivery!HL$48)</f>
        <v>1</v>
      </c>
      <c r="HM50" s="6">
        <f>COUNTIF(Sheet1!$Q:$Q,Delivery!$A50&amp;"KGL"&amp;Delivery!HM$48)</f>
        <v>0</v>
      </c>
      <c r="HN50" s="6">
        <f>COUNTIF(Sheet1!$Q:$Q,Delivery!$A50&amp;"KGL"&amp;Delivery!HN$48)</f>
        <v>0</v>
      </c>
      <c r="HO50" s="6">
        <f>COUNTIF(Sheet1!$Q:$Q,Delivery!$A50&amp;"KGL"&amp;Delivery!HO$48)</f>
        <v>0</v>
      </c>
      <c r="HP50" s="6">
        <f>COUNTIF(Sheet1!$Q:$Q,Delivery!$A50&amp;"KGL"&amp;Delivery!HP$48)</f>
        <v>0</v>
      </c>
      <c r="HQ50" s="6">
        <f>COUNTIF(Sheet1!$Q:$Q,Delivery!$A50&amp;"KGL"&amp;Delivery!HQ$48)</f>
        <v>0</v>
      </c>
      <c r="HR50" s="6">
        <f>COUNTIF(Sheet1!$Q:$Q,Delivery!$A50&amp;"KGL"&amp;Delivery!HR$48)</f>
        <v>0</v>
      </c>
      <c r="HS50" s="6">
        <f>COUNTIF(Sheet1!$Q:$Q,Delivery!$A50&amp;"KGL"&amp;Delivery!HS$48)</f>
        <v>0</v>
      </c>
      <c r="HT50" s="6">
        <f>COUNTIF(Sheet1!$Q:$Q,Delivery!$A50&amp;"KGL"&amp;Delivery!HT$48)</f>
        <v>0</v>
      </c>
      <c r="HU50" s="6">
        <f>COUNTIF(Sheet1!$Q:$Q,Delivery!$A50&amp;"KGL"&amp;Delivery!HU$48)</f>
        <v>0</v>
      </c>
      <c r="HV50" s="6">
        <f>COUNTIF(Sheet1!$Q:$Q,Delivery!$A50&amp;"KGL"&amp;Delivery!HV$48)</f>
        <v>0</v>
      </c>
      <c r="HW50" s="6">
        <f>COUNTIF(Sheet1!$Q:$Q,Delivery!$A50&amp;"KGL"&amp;Delivery!HW$48)</f>
        <v>0</v>
      </c>
      <c r="HX50" s="6">
        <f>COUNTIF(Sheet1!$Q:$Q,Delivery!$A50&amp;"KGL"&amp;Delivery!HX$48)</f>
        <v>0</v>
      </c>
      <c r="HY50" s="6">
        <f>COUNTIF(Sheet1!$Q:$Q,Delivery!$A50&amp;"KGL"&amp;Delivery!HY$48)</f>
        <v>0</v>
      </c>
      <c r="HZ50" s="6">
        <f>COUNTIF(Sheet1!$Q:$Q,Delivery!$A50&amp;"KGL"&amp;Delivery!HZ$48)</f>
        <v>0</v>
      </c>
      <c r="IA50" s="6">
        <f>COUNTIF(Sheet1!$Q:$Q,Delivery!$A50&amp;"KGL"&amp;Delivery!IA$48)</f>
        <v>0</v>
      </c>
      <c r="IB50" s="6">
        <f>COUNTIF(Sheet1!$Q:$Q,Delivery!$A50&amp;"KGL"&amp;Delivery!IB$48)</f>
        <v>0</v>
      </c>
      <c r="IC50" s="6">
        <f>COUNTIF(Sheet1!$Q:$Q,Delivery!$A50&amp;"KGL"&amp;Delivery!IC$48)</f>
        <v>0</v>
      </c>
      <c r="ID50" s="6">
        <f>COUNTIF(Sheet1!$Q:$Q,Delivery!$A50&amp;"KGL"&amp;Delivery!ID$48)</f>
        <v>0</v>
      </c>
      <c r="IE50" s="6">
        <f>COUNTIF(Sheet1!$Q:$Q,Delivery!$A50&amp;"KGL"&amp;Delivery!IE$48)</f>
        <v>0</v>
      </c>
      <c r="IF50" s="6">
        <f>COUNTIF(Sheet1!$Q:$Q,Delivery!$A50&amp;"KGL"&amp;Delivery!IF$48)</f>
        <v>0</v>
      </c>
      <c r="IG50" s="6">
        <f>COUNTIF(Sheet1!$Q:$Q,Delivery!$A50&amp;"KGL"&amp;Delivery!IG$48)</f>
        <v>0</v>
      </c>
      <c r="IH50" s="6">
        <f>COUNTIF(Sheet1!$Q:$Q,Delivery!$A50&amp;"KGL"&amp;Delivery!IH$48)</f>
        <v>0</v>
      </c>
      <c r="II50" s="6">
        <f>COUNTIF(Sheet1!$Q:$Q,Delivery!$A50&amp;"KGL"&amp;Delivery!II$48)</f>
        <v>0</v>
      </c>
      <c r="IJ50" s="6">
        <f>COUNTIF(Sheet1!$Q:$Q,Delivery!$A50&amp;"KGL"&amp;Delivery!IJ$48)</f>
        <v>0</v>
      </c>
      <c r="IK50" s="6">
        <f>COUNTIF(Sheet1!$Q:$Q,Delivery!$A50&amp;"KGL"&amp;Delivery!IK$48)</f>
        <v>0</v>
      </c>
      <c r="IL50" s="6">
        <f>COUNTIF(Sheet1!$Q:$Q,Delivery!$A50&amp;"KGL"&amp;Delivery!IL$48)</f>
        <v>0</v>
      </c>
      <c r="IM50" s="6">
        <f>COUNTIF(Sheet1!$Q:$Q,Delivery!$A50&amp;"KGL"&amp;Delivery!IM$48)</f>
        <v>0</v>
      </c>
      <c r="IN50" s="6">
        <f>COUNTIF(Sheet1!$Q:$Q,Delivery!$A50&amp;"KGL"&amp;Delivery!IN$48)</f>
        <v>0</v>
      </c>
      <c r="IO50" s="6">
        <f>COUNTIF(Sheet1!$Q:$Q,Delivery!$A50&amp;"KGL"&amp;Delivery!IO$48)</f>
        <v>0</v>
      </c>
      <c r="IP50" s="6">
        <f>COUNTIF(Sheet1!$Q:$Q,Delivery!$A50&amp;"KGL"&amp;Delivery!IP$48)</f>
        <v>0</v>
      </c>
    </row>
    <row r="51" spans="1:250" s="113" customFormat="1" x14ac:dyDescent="0.3">
      <c r="A51" s="7" t="s">
        <v>197</v>
      </c>
      <c r="B51" s="6">
        <v>3</v>
      </c>
      <c r="C51" s="6">
        <v>1</v>
      </c>
      <c r="D51" s="6">
        <v>0</v>
      </c>
      <c r="E51" s="6">
        <v>1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</v>
      </c>
      <c r="L51" s="6">
        <v>3</v>
      </c>
      <c r="M51" s="6">
        <v>0</v>
      </c>
      <c r="N51" s="6">
        <v>1</v>
      </c>
      <c r="O51" s="6">
        <v>3</v>
      </c>
      <c r="P51" s="6">
        <v>2</v>
      </c>
      <c r="Q51" s="6">
        <v>1</v>
      </c>
      <c r="R51" s="6">
        <v>1</v>
      </c>
      <c r="S51" s="6">
        <v>1</v>
      </c>
      <c r="T51" s="6">
        <v>0</v>
      </c>
      <c r="U51" s="6">
        <v>3</v>
      </c>
      <c r="V51" s="6">
        <v>3</v>
      </c>
      <c r="W51" s="6">
        <v>4</v>
      </c>
      <c r="X51" s="6">
        <v>3</v>
      </c>
      <c r="Y51" s="6">
        <v>4</v>
      </c>
      <c r="Z51" s="6">
        <v>1</v>
      </c>
      <c r="AA51" s="6">
        <v>0</v>
      </c>
      <c r="AB51" s="6">
        <v>7</v>
      </c>
      <c r="AC51" s="6">
        <v>3</v>
      </c>
      <c r="AD51" s="6">
        <v>1</v>
      </c>
      <c r="AE51" s="6">
        <v>0</v>
      </c>
      <c r="AF51" s="6">
        <v>5</v>
      </c>
      <c r="AG51" s="6">
        <v>0</v>
      </c>
      <c r="AH51" s="6">
        <v>0</v>
      </c>
      <c r="AI51" s="6">
        <v>0</v>
      </c>
      <c r="AJ51" s="6">
        <v>7</v>
      </c>
      <c r="AK51" s="6">
        <v>4</v>
      </c>
      <c r="AL51" s="6">
        <v>6</v>
      </c>
      <c r="AM51" s="6">
        <v>8</v>
      </c>
      <c r="AN51" s="6">
        <v>5</v>
      </c>
      <c r="AO51" s="6">
        <v>0</v>
      </c>
      <c r="AP51" s="6">
        <v>3</v>
      </c>
      <c r="AQ51" s="6">
        <v>1</v>
      </c>
      <c r="AR51" s="6">
        <v>2</v>
      </c>
      <c r="AS51" s="6">
        <v>8</v>
      </c>
      <c r="AT51" s="6">
        <v>12</v>
      </c>
      <c r="AU51" s="6">
        <v>9</v>
      </c>
      <c r="AV51" s="6">
        <v>0</v>
      </c>
      <c r="AW51" s="6">
        <v>8</v>
      </c>
      <c r="AX51" s="6">
        <v>1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2</v>
      </c>
      <c r="BO51" s="6">
        <v>4</v>
      </c>
      <c r="BP51" s="6">
        <v>4</v>
      </c>
      <c r="BQ51" s="6">
        <v>0</v>
      </c>
      <c r="BR51" s="6">
        <v>2</v>
      </c>
      <c r="BS51" s="6">
        <v>0</v>
      </c>
      <c r="BT51" s="6">
        <v>4</v>
      </c>
      <c r="BU51" s="6">
        <v>0</v>
      </c>
      <c r="BV51" s="6">
        <v>3</v>
      </c>
      <c r="BW51" s="6">
        <v>0</v>
      </c>
      <c r="BX51" s="6">
        <v>0</v>
      </c>
      <c r="BY51" s="6">
        <v>2</v>
      </c>
      <c r="BZ51" s="6">
        <v>4</v>
      </c>
      <c r="CA51" s="6">
        <v>0</v>
      </c>
      <c r="CB51" s="6">
        <v>0</v>
      </c>
      <c r="CC51" s="6">
        <v>3</v>
      </c>
      <c r="CD51" s="6">
        <v>5</v>
      </c>
      <c r="CE51" s="6">
        <v>0</v>
      </c>
      <c r="CF51" s="6">
        <v>5</v>
      </c>
      <c r="CG51" s="6">
        <v>5</v>
      </c>
      <c r="CH51" s="6">
        <v>5</v>
      </c>
      <c r="CI51" s="6">
        <v>3</v>
      </c>
      <c r="CJ51" s="6">
        <v>2</v>
      </c>
      <c r="CK51" s="6">
        <v>4</v>
      </c>
      <c r="CL51" s="6">
        <v>0</v>
      </c>
      <c r="CM51" s="6">
        <v>3</v>
      </c>
      <c r="CN51" s="6">
        <v>0</v>
      </c>
      <c r="CO51" s="6">
        <v>6</v>
      </c>
      <c r="CP51" s="6">
        <v>4</v>
      </c>
      <c r="CQ51" s="6">
        <v>2</v>
      </c>
      <c r="CR51" s="6">
        <v>6</v>
      </c>
      <c r="CS51" s="6">
        <v>0</v>
      </c>
      <c r="CT51" s="6">
        <v>1</v>
      </c>
      <c r="CU51" s="6">
        <v>1</v>
      </c>
      <c r="CV51" s="6">
        <v>1</v>
      </c>
      <c r="CW51" s="6">
        <v>3</v>
      </c>
      <c r="CX51" s="6">
        <v>1</v>
      </c>
      <c r="CY51" s="6">
        <v>1</v>
      </c>
      <c r="CZ51" s="6">
        <v>0</v>
      </c>
      <c r="DA51" s="6">
        <v>4</v>
      </c>
      <c r="DB51" s="6">
        <v>2</v>
      </c>
      <c r="DC51" s="6">
        <v>5</v>
      </c>
      <c r="DD51" s="6">
        <v>1</v>
      </c>
      <c r="DE51" s="6">
        <v>1</v>
      </c>
      <c r="DF51" s="6">
        <v>1</v>
      </c>
      <c r="DG51" s="6">
        <v>0</v>
      </c>
      <c r="DH51" s="6">
        <v>2</v>
      </c>
      <c r="DI51" s="6">
        <v>1</v>
      </c>
      <c r="DJ51" s="6">
        <v>1</v>
      </c>
      <c r="DK51" s="6">
        <v>1</v>
      </c>
      <c r="DL51" s="6">
        <v>0</v>
      </c>
      <c r="DM51" s="6">
        <v>3</v>
      </c>
      <c r="DN51" s="6">
        <v>0</v>
      </c>
      <c r="DO51" s="6">
        <v>3</v>
      </c>
      <c r="DP51" s="6">
        <v>1</v>
      </c>
      <c r="DQ51" s="6">
        <v>1</v>
      </c>
      <c r="DR51" s="6">
        <v>1</v>
      </c>
      <c r="DS51" s="6">
        <v>0</v>
      </c>
      <c r="DT51" s="6">
        <v>4</v>
      </c>
      <c r="DU51" s="6">
        <v>0</v>
      </c>
      <c r="DV51" s="6">
        <v>4</v>
      </c>
      <c r="DW51" s="6">
        <v>0</v>
      </c>
      <c r="DX51" s="6">
        <v>6</v>
      </c>
      <c r="DY51" s="6">
        <v>1</v>
      </c>
      <c r="DZ51" s="6">
        <v>2</v>
      </c>
      <c r="EA51" s="6">
        <v>3</v>
      </c>
      <c r="EB51" s="6">
        <v>0</v>
      </c>
      <c r="EC51" s="6">
        <v>2</v>
      </c>
      <c r="ED51" s="6">
        <v>1</v>
      </c>
      <c r="EE51" s="6">
        <v>1</v>
      </c>
      <c r="EF51" s="6">
        <v>7</v>
      </c>
      <c r="EG51" s="6">
        <v>8</v>
      </c>
      <c r="EH51" s="6">
        <v>4</v>
      </c>
      <c r="EI51" s="6">
        <v>0</v>
      </c>
      <c r="EJ51" s="6">
        <v>0</v>
      </c>
      <c r="EK51" s="6">
        <v>4</v>
      </c>
      <c r="EL51" s="6">
        <v>1</v>
      </c>
      <c r="EM51" s="6">
        <v>2</v>
      </c>
      <c r="EN51" s="6">
        <v>0</v>
      </c>
      <c r="EO51" s="6">
        <v>2</v>
      </c>
      <c r="EP51" s="6">
        <v>0</v>
      </c>
      <c r="EQ51" s="6">
        <v>4</v>
      </c>
      <c r="ER51" s="6">
        <v>0</v>
      </c>
      <c r="ES51" s="6">
        <v>2</v>
      </c>
      <c r="ET51" s="6">
        <v>1</v>
      </c>
      <c r="EU51" s="6">
        <v>7</v>
      </c>
      <c r="EV51" s="6">
        <v>0</v>
      </c>
      <c r="EW51" s="6">
        <v>0</v>
      </c>
      <c r="EX51" s="6">
        <v>0</v>
      </c>
      <c r="EY51" s="6">
        <v>0</v>
      </c>
      <c r="EZ51" s="6">
        <v>0</v>
      </c>
      <c r="FA51" s="6">
        <v>0</v>
      </c>
      <c r="FB51" s="6">
        <v>0</v>
      </c>
      <c r="FC51" s="6">
        <v>0</v>
      </c>
      <c r="FD51" s="6">
        <v>0</v>
      </c>
      <c r="FE51" s="6">
        <v>0</v>
      </c>
      <c r="FF51" s="6">
        <v>0</v>
      </c>
      <c r="FG51" s="6">
        <v>0</v>
      </c>
      <c r="FH51" s="6">
        <v>0</v>
      </c>
      <c r="FI51" s="6">
        <v>0</v>
      </c>
      <c r="FJ51" s="6">
        <v>0</v>
      </c>
      <c r="FK51" s="6">
        <v>0</v>
      </c>
      <c r="FL51" s="6">
        <v>0</v>
      </c>
      <c r="FM51" s="6">
        <v>0</v>
      </c>
      <c r="FN51" s="6">
        <v>0</v>
      </c>
      <c r="FO51" s="6">
        <v>1</v>
      </c>
      <c r="FP51" s="6">
        <v>0</v>
      </c>
      <c r="FQ51" s="6">
        <v>0</v>
      </c>
      <c r="FR51" s="6">
        <v>0</v>
      </c>
      <c r="FS51" s="6">
        <v>0</v>
      </c>
      <c r="FT51" s="6">
        <v>0</v>
      </c>
      <c r="FU51" s="6">
        <v>1</v>
      </c>
      <c r="FV51" s="6">
        <v>0</v>
      </c>
      <c r="FW51" s="6">
        <v>1</v>
      </c>
      <c r="FX51" s="6">
        <v>0</v>
      </c>
      <c r="FY51" s="6">
        <v>0</v>
      </c>
      <c r="FZ51" s="6">
        <v>0</v>
      </c>
      <c r="GA51" s="6">
        <v>0</v>
      </c>
      <c r="GB51" s="6">
        <v>0</v>
      </c>
      <c r="GC51" s="6">
        <f>COUNTIF(Sheet1!$Q:$Q,Delivery!$A51&amp;"KGL"&amp;Delivery!GC$48)</f>
        <v>0</v>
      </c>
      <c r="GD51" s="6">
        <f>COUNTIF(Sheet1!$Q:$Q,Delivery!$A51&amp;"KGL"&amp;Delivery!GD$48)</f>
        <v>0</v>
      </c>
      <c r="GE51" s="6">
        <f>COUNTIF(Sheet1!$Q:$Q,Delivery!$A51&amp;"KGL"&amp;Delivery!GE$48)</f>
        <v>0</v>
      </c>
      <c r="GF51" s="6">
        <f>COUNTIF(Sheet1!$Q:$Q,Delivery!$A51&amp;"KGL"&amp;Delivery!GF$48)</f>
        <v>0</v>
      </c>
      <c r="GG51" s="6">
        <f>COUNTIF(Sheet1!$Q:$Q,Delivery!$A51&amp;"KGL"&amp;Delivery!GG$48)</f>
        <v>0</v>
      </c>
      <c r="GH51" s="6">
        <f>COUNTIF(Sheet1!$Q:$Q,Delivery!$A51&amp;"KGL"&amp;Delivery!GH$48)</f>
        <v>0</v>
      </c>
      <c r="GI51" s="6">
        <f>COUNTIF(Sheet1!$Q:$Q,Delivery!$A51&amp;"KGL"&amp;Delivery!GI$48)</f>
        <v>0</v>
      </c>
      <c r="GJ51" s="6">
        <f>COUNTIF(Sheet1!$Q:$Q,Delivery!$A51&amp;"KGL"&amp;Delivery!GJ$48)</f>
        <v>0</v>
      </c>
      <c r="GK51" s="6">
        <f>COUNTIF(Sheet1!$Q:$Q,Delivery!$A51&amp;"KGL"&amp;Delivery!GK$48)</f>
        <v>0</v>
      </c>
      <c r="GL51" s="6">
        <f>COUNTIF(Sheet1!$Q:$Q,Delivery!$A51&amp;"KGL"&amp;Delivery!GL$48)</f>
        <v>0</v>
      </c>
      <c r="GM51" s="6">
        <f>COUNTIF(Sheet1!$Q:$Q,Delivery!$A51&amp;"KGL"&amp;Delivery!GM$48)</f>
        <v>0</v>
      </c>
      <c r="GN51" s="6">
        <f>COUNTIF(Sheet1!$Q:$Q,Delivery!$A51&amp;"KGL"&amp;Delivery!GN$48)</f>
        <v>0</v>
      </c>
      <c r="GO51" s="6">
        <f>COUNTIF(Sheet1!$Q:$Q,Delivery!$A51&amp;"KGL"&amp;Delivery!GO$48)</f>
        <v>0</v>
      </c>
      <c r="GP51" s="6">
        <f>COUNTIF(Sheet1!$Q:$Q,Delivery!$A51&amp;"KGL"&amp;Delivery!GP$48)</f>
        <v>1</v>
      </c>
      <c r="GQ51" s="6">
        <f>COUNTIF(Sheet1!$Q:$Q,Delivery!$A51&amp;"KGL"&amp;Delivery!GQ$48)</f>
        <v>0</v>
      </c>
      <c r="GR51" s="6">
        <f>COUNTIF(Sheet1!$Q:$Q,Delivery!$A51&amp;"KGL"&amp;Delivery!GR$48)</f>
        <v>0</v>
      </c>
      <c r="GS51" s="6">
        <f>COUNTIF(Sheet1!$Q:$Q,Delivery!$A51&amp;"KGL"&amp;Delivery!GS$48)</f>
        <v>0</v>
      </c>
      <c r="GT51" s="6">
        <f>COUNTIF(Sheet1!$Q:$Q,Delivery!$A51&amp;"KGL"&amp;Delivery!GT$48)</f>
        <v>0</v>
      </c>
      <c r="GU51" s="6">
        <f>COUNTIF(Sheet1!$Q:$Q,Delivery!$A51&amp;"KGL"&amp;Delivery!GU$48)</f>
        <v>0</v>
      </c>
      <c r="GV51" s="6">
        <f>COUNTIF(Sheet1!$Q:$Q,Delivery!$A51&amp;"KGL"&amp;Delivery!GV$48)</f>
        <v>0</v>
      </c>
      <c r="GW51" s="6">
        <f>COUNTIF(Sheet1!$Q:$Q,Delivery!$A51&amp;"KGL"&amp;Delivery!GW$48)</f>
        <v>0</v>
      </c>
      <c r="GX51" s="6">
        <f>COUNTIF(Sheet1!$Q:$Q,Delivery!$A51&amp;"KGL"&amp;Delivery!GX$48)</f>
        <v>0</v>
      </c>
      <c r="GY51" s="6">
        <f>COUNTIF(Sheet1!$Q:$Q,Delivery!$A51&amp;"KGL"&amp;Delivery!GY$48)</f>
        <v>0</v>
      </c>
      <c r="GZ51" s="6">
        <f>COUNTIF(Sheet1!$Q:$Q,Delivery!$A51&amp;"KGL"&amp;Delivery!GZ$48)</f>
        <v>0</v>
      </c>
      <c r="HA51" s="6">
        <f>COUNTIF(Sheet1!$Q:$Q,Delivery!$A51&amp;"KGL"&amp;Delivery!HA$48)</f>
        <v>0</v>
      </c>
      <c r="HB51" s="6">
        <f>COUNTIF(Sheet1!$Q:$Q,Delivery!$A51&amp;"KGL"&amp;Delivery!HB$48)</f>
        <v>0</v>
      </c>
      <c r="HC51" s="6">
        <f>COUNTIF(Sheet1!$Q:$Q,Delivery!$A51&amp;"KGL"&amp;Delivery!HC$48)</f>
        <v>0</v>
      </c>
      <c r="HD51" s="6">
        <f>COUNTIF(Sheet1!$Q:$Q,Delivery!$A51&amp;"KGL"&amp;Delivery!HD$48)</f>
        <v>0</v>
      </c>
      <c r="HE51" s="6">
        <f>COUNTIF(Sheet1!$Q:$Q,Delivery!$A51&amp;"KGL"&amp;Delivery!HE$48)</f>
        <v>0</v>
      </c>
      <c r="HF51" s="6">
        <f>COUNTIF(Sheet1!$Q:$Q,Delivery!$A51&amp;"KGL"&amp;Delivery!HF$48)</f>
        <v>0</v>
      </c>
      <c r="HG51" s="6">
        <f>COUNTIF(Sheet1!$Q:$Q,Delivery!$A51&amp;"KGL"&amp;Delivery!HG$48)</f>
        <v>0</v>
      </c>
      <c r="HH51" s="6">
        <f>COUNTIF(Sheet1!$Q:$Q,Delivery!$A51&amp;"KGL"&amp;Delivery!HH$48)</f>
        <v>0</v>
      </c>
      <c r="HI51" s="6">
        <f>COUNTIF(Sheet1!$Q:$Q,Delivery!$A51&amp;"KGL"&amp;Delivery!HI$48)</f>
        <v>2</v>
      </c>
      <c r="HJ51" s="6">
        <f>COUNTIF(Sheet1!$Q:$Q,Delivery!$A51&amp;"KGL"&amp;Delivery!HJ$48)</f>
        <v>0</v>
      </c>
      <c r="HK51" s="6">
        <f>COUNTIF(Sheet1!$Q:$Q,Delivery!$A51&amp;"KGL"&amp;Delivery!HK$48)</f>
        <v>0</v>
      </c>
      <c r="HL51" s="6">
        <f>COUNTIF(Sheet1!$Q:$Q,Delivery!$A51&amp;"KGL"&amp;Delivery!HL$48)</f>
        <v>1</v>
      </c>
      <c r="HM51" s="6">
        <f>COUNTIF(Sheet1!$Q:$Q,Delivery!$A51&amp;"KGL"&amp;Delivery!HM$48)</f>
        <v>1</v>
      </c>
      <c r="HN51" s="6">
        <f>COUNTIF(Sheet1!$Q:$Q,Delivery!$A51&amp;"KGL"&amp;Delivery!HN$48)</f>
        <v>0</v>
      </c>
      <c r="HO51" s="6">
        <f>COUNTIF(Sheet1!$Q:$Q,Delivery!$A51&amp;"KGL"&amp;Delivery!HO$48)</f>
        <v>0</v>
      </c>
      <c r="HP51" s="6">
        <f>COUNTIF(Sheet1!$Q:$Q,Delivery!$A51&amp;"KGL"&amp;Delivery!HP$48)</f>
        <v>1</v>
      </c>
      <c r="HQ51" s="6">
        <f>COUNTIF(Sheet1!$Q:$Q,Delivery!$A51&amp;"KGL"&amp;Delivery!HQ$48)</f>
        <v>1</v>
      </c>
      <c r="HR51" s="6">
        <f>COUNTIF(Sheet1!$Q:$Q,Delivery!$A51&amp;"KGL"&amp;Delivery!HR$48)</f>
        <v>0</v>
      </c>
      <c r="HS51" s="6">
        <f>COUNTIF(Sheet1!$Q:$Q,Delivery!$A51&amp;"KGL"&amp;Delivery!HS$48)</f>
        <v>1</v>
      </c>
      <c r="HT51" s="6">
        <f>COUNTIF(Sheet1!$Q:$Q,Delivery!$A51&amp;"KGL"&amp;Delivery!HT$48)</f>
        <v>1</v>
      </c>
      <c r="HU51" s="6">
        <f>COUNTIF(Sheet1!$Q:$Q,Delivery!$A51&amp;"KGL"&amp;Delivery!HU$48)</f>
        <v>0</v>
      </c>
      <c r="HV51" s="6">
        <f>COUNTIF(Sheet1!$Q:$Q,Delivery!$A51&amp;"KGL"&amp;Delivery!HV$48)</f>
        <v>0</v>
      </c>
      <c r="HW51" s="6">
        <f>COUNTIF(Sheet1!$Q:$Q,Delivery!$A51&amp;"KGL"&amp;Delivery!HW$48)</f>
        <v>0</v>
      </c>
      <c r="HX51" s="6">
        <f>COUNTIF(Sheet1!$Q:$Q,Delivery!$A51&amp;"KGL"&amp;Delivery!HX$48)</f>
        <v>0</v>
      </c>
      <c r="HY51" s="6">
        <f>COUNTIF(Sheet1!$Q:$Q,Delivery!$A51&amp;"KGL"&amp;Delivery!HY$48)</f>
        <v>0</v>
      </c>
      <c r="HZ51" s="6">
        <f>COUNTIF(Sheet1!$Q:$Q,Delivery!$A51&amp;"KGL"&amp;Delivery!HZ$48)</f>
        <v>0</v>
      </c>
      <c r="IA51" s="6">
        <f>COUNTIF(Sheet1!$Q:$Q,Delivery!$A51&amp;"KGL"&amp;Delivery!IA$48)</f>
        <v>0</v>
      </c>
      <c r="IB51" s="6">
        <f>COUNTIF(Sheet1!$Q:$Q,Delivery!$A51&amp;"KGL"&amp;Delivery!IB$48)</f>
        <v>0</v>
      </c>
      <c r="IC51" s="6">
        <f>COUNTIF(Sheet1!$Q:$Q,Delivery!$A51&amp;"KGL"&amp;Delivery!IC$48)</f>
        <v>0</v>
      </c>
      <c r="ID51" s="6">
        <f>COUNTIF(Sheet1!$Q:$Q,Delivery!$A51&amp;"KGL"&amp;Delivery!ID$48)</f>
        <v>0</v>
      </c>
      <c r="IE51" s="6">
        <f>COUNTIF(Sheet1!$Q:$Q,Delivery!$A51&amp;"KGL"&amp;Delivery!IE$48)</f>
        <v>0</v>
      </c>
      <c r="IF51" s="6">
        <f>COUNTIF(Sheet1!$Q:$Q,Delivery!$A51&amp;"KGL"&amp;Delivery!IF$48)</f>
        <v>0</v>
      </c>
      <c r="IG51" s="6">
        <f>COUNTIF(Sheet1!$Q:$Q,Delivery!$A51&amp;"KGL"&amp;Delivery!IG$48)</f>
        <v>0</v>
      </c>
      <c r="IH51" s="6">
        <f>COUNTIF(Sheet1!$Q:$Q,Delivery!$A51&amp;"KGL"&amp;Delivery!IH$48)</f>
        <v>0</v>
      </c>
      <c r="II51" s="6">
        <f>COUNTIF(Sheet1!$Q:$Q,Delivery!$A51&amp;"KGL"&amp;Delivery!II$48)</f>
        <v>0</v>
      </c>
      <c r="IJ51" s="6">
        <f>COUNTIF(Sheet1!$Q:$Q,Delivery!$A51&amp;"KGL"&amp;Delivery!IJ$48)</f>
        <v>0</v>
      </c>
      <c r="IK51" s="6">
        <f>COUNTIF(Sheet1!$Q:$Q,Delivery!$A51&amp;"KGL"&amp;Delivery!IK$48)</f>
        <v>0</v>
      </c>
      <c r="IL51" s="6">
        <f>COUNTIF(Sheet1!$Q:$Q,Delivery!$A51&amp;"KGL"&amp;Delivery!IL$48)</f>
        <v>0</v>
      </c>
      <c r="IM51" s="6">
        <f>COUNTIF(Sheet1!$Q:$Q,Delivery!$A51&amp;"KGL"&amp;Delivery!IM$48)</f>
        <v>0</v>
      </c>
      <c r="IN51" s="6">
        <f>COUNTIF(Sheet1!$Q:$Q,Delivery!$A51&amp;"KGL"&amp;Delivery!IN$48)</f>
        <v>0</v>
      </c>
      <c r="IO51" s="6">
        <f>COUNTIF(Sheet1!$Q:$Q,Delivery!$A51&amp;"KGL"&amp;Delivery!IO$48)</f>
        <v>0</v>
      </c>
      <c r="IP51" s="6">
        <f>COUNTIF(Sheet1!$Q:$Q,Delivery!$A51&amp;"KGL"&amp;Delivery!IP$48)</f>
        <v>0</v>
      </c>
    </row>
    <row r="52" spans="1:250" s="113" customFormat="1" x14ac:dyDescent="0.3">
      <c r="A52" s="7" t="s">
        <v>194</v>
      </c>
      <c r="B52" s="6">
        <v>0</v>
      </c>
      <c r="C52" s="6">
        <v>0</v>
      </c>
      <c r="D52" s="6">
        <v>2</v>
      </c>
      <c r="E52" s="6">
        <v>1</v>
      </c>
      <c r="F52" s="6">
        <v>0</v>
      </c>
      <c r="G52" s="6">
        <v>0</v>
      </c>
      <c r="H52" s="6">
        <v>1</v>
      </c>
      <c r="I52" s="6">
        <v>0</v>
      </c>
      <c r="J52" s="6">
        <v>1</v>
      </c>
      <c r="K52" s="6">
        <v>0</v>
      </c>
      <c r="L52" s="6">
        <v>1</v>
      </c>
      <c r="M52" s="6">
        <v>0</v>
      </c>
      <c r="N52" s="6">
        <v>0</v>
      </c>
      <c r="O52" s="6">
        <v>1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1</v>
      </c>
      <c r="W52" s="6">
        <v>1</v>
      </c>
      <c r="X52" s="6">
        <v>1</v>
      </c>
      <c r="Y52" s="6">
        <v>1</v>
      </c>
      <c r="Z52" s="6">
        <v>0</v>
      </c>
      <c r="AA52" s="6">
        <v>0</v>
      </c>
      <c r="AB52" s="6">
        <v>1</v>
      </c>
      <c r="AC52" s="6">
        <v>0</v>
      </c>
      <c r="AD52" s="6">
        <v>0</v>
      </c>
      <c r="AE52" s="6">
        <v>0</v>
      </c>
      <c r="AF52" s="6">
        <v>1</v>
      </c>
      <c r="AG52" s="6">
        <v>1</v>
      </c>
      <c r="AH52" s="6">
        <v>0</v>
      </c>
      <c r="AI52" s="6">
        <v>0</v>
      </c>
      <c r="AJ52" s="6">
        <v>1</v>
      </c>
      <c r="AK52" s="6">
        <v>1</v>
      </c>
      <c r="AL52" s="6">
        <v>1</v>
      </c>
      <c r="AM52" s="6">
        <v>1</v>
      </c>
      <c r="AN52" s="6">
        <v>1</v>
      </c>
      <c r="AO52" s="6">
        <v>0</v>
      </c>
      <c r="AP52" s="6">
        <v>0</v>
      </c>
      <c r="AQ52" s="6">
        <v>1</v>
      </c>
      <c r="AR52" s="6">
        <v>1</v>
      </c>
      <c r="AS52" s="6">
        <v>2</v>
      </c>
      <c r="AT52" s="6">
        <v>1</v>
      </c>
      <c r="AU52" s="6">
        <v>1</v>
      </c>
      <c r="AV52" s="6">
        <v>0</v>
      </c>
      <c r="AW52" s="6">
        <v>1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1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2</v>
      </c>
      <c r="CA52" s="6">
        <v>0</v>
      </c>
      <c r="CB52" s="6">
        <v>0</v>
      </c>
      <c r="CC52" s="6">
        <v>1</v>
      </c>
      <c r="CD52" s="6">
        <v>1</v>
      </c>
      <c r="CE52" s="6">
        <v>0</v>
      </c>
      <c r="CF52" s="6">
        <v>0</v>
      </c>
      <c r="CG52" s="6">
        <v>0</v>
      </c>
      <c r="CH52" s="6">
        <v>1</v>
      </c>
      <c r="CI52" s="6">
        <v>1</v>
      </c>
      <c r="CJ52" s="6">
        <v>1</v>
      </c>
      <c r="CK52" s="6">
        <v>1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2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1</v>
      </c>
      <c r="DP52" s="6">
        <v>1</v>
      </c>
      <c r="DQ52" s="6">
        <v>0</v>
      </c>
      <c r="DR52" s="6">
        <v>0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1</v>
      </c>
      <c r="DZ52" s="6">
        <v>0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1</v>
      </c>
      <c r="EL52" s="6">
        <v>1</v>
      </c>
      <c r="EM52" s="6">
        <v>0</v>
      </c>
      <c r="EN52" s="6">
        <v>0</v>
      </c>
      <c r="EO52" s="6">
        <v>0</v>
      </c>
      <c r="EP52" s="6">
        <v>0</v>
      </c>
      <c r="EQ52" s="6">
        <v>0</v>
      </c>
      <c r="ER52" s="6">
        <v>0</v>
      </c>
      <c r="ES52" s="6">
        <v>2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0</v>
      </c>
      <c r="FJ52" s="6">
        <v>0</v>
      </c>
      <c r="FK52" s="6">
        <v>0</v>
      </c>
      <c r="FL52" s="6">
        <v>0</v>
      </c>
      <c r="FM52" s="6">
        <v>0</v>
      </c>
      <c r="FN52" s="6">
        <v>0</v>
      </c>
      <c r="FO52" s="6">
        <v>0</v>
      </c>
      <c r="FP52" s="6">
        <v>0</v>
      </c>
      <c r="FQ52" s="6">
        <v>0</v>
      </c>
      <c r="FR52" s="6">
        <v>0</v>
      </c>
      <c r="FS52" s="6">
        <v>0</v>
      </c>
      <c r="FT52" s="6">
        <v>0</v>
      </c>
      <c r="FU52" s="6">
        <v>0</v>
      </c>
      <c r="FV52" s="6">
        <v>0</v>
      </c>
      <c r="FW52" s="6">
        <v>0</v>
      </c>
      <c r="FX52" s="6">
        <v>0</v>
      </c>
      <c r="FY52" s="6">
        <v>0</v>
      </c>
      <c r="FZ52" s="6">
        <v>0</v>
      </c>
      <c r="GA52" s="6">
        <v>0</v>
      </c>
      <c r="GB52" s="6">
        <v>0</v>
      </c>
      <c r="GC52" s="6">
        <f>COUNTIF(Sheet1!$Q:$Q,Delivery!$A52&amp;"KGL"&amp;Delivery!GC$48)</f>
        <v>0</v>
      </c>
      <c r="GD52" s="6">
        <f>COUNTIF(Sheet1!$Q:$Q,Delivery!$A52&amp;"KGL"&amp;Delivery!GD$48)</f>
        <v>0</v>
      </c>
      <c r="GE52" s="6">
        <f>COUNTIF(Sheet1!$Q:$Q,Delivery!$A52&amp;"KGL"&amp;Delivery!GE$48)</f>
        <v>0</v>
      </c>
      <c r="GF52" s="6">
        <f>COUNTIF(Sheet1!$Q:$Q,Delivery!$A52&amp;"KGL"&amp;Delivery!GF$48)</f>
        <v>0</v>
      </c>
      <c r="GG52" s="6">
        <f>COUNTIF(Sheet1!$Q:$Q,Delivery!$A52&amp;"KGL"&amp;Delivery!GG$48)</f>
        <v>0</v>
      </c>
      <c r="GH52" s="6">
        <f>COUNTIF(Sheet1!$Q:$Q,Delivery!$A52&amp;"KGL"&amp;Delivery!GH$48)</f>
        <v>0</v>
      </c>
      <c r="GI52" s="6">
        <f>COUNTIF(Sheet1!$Q:$Q,Delivery!$A52&amp;"KGL"&amp;Delivery!GI$48)</f>
        <v>0</v>
      </c>
      <c r="GJ52" s="6">
        <f>COUNTIF(Sheet1!$Q:$Q,Delivery!$A52&amp;"KGL"&amp;Delivery!GJ$48)</f>
        <v>0</v>
      </c>
      <c r="GK52" s="6">
        <f>COUNTIF(Sheet1!$Q:$Q,Delivery!$A52&amp;"KGL"&amp;Delivery!GK$48)</f>
        <v>0</v>
      </c>
      <c r="GL52" s="6">
        <f>COUNTIF(Sheet1!$Q:$Q,Delivery!$A52&amp;"KGL"&amp;Delivery!GL$48)</f>
        <v>0</v>
      </c>
      <c r="GM52" s="6">
        <f>COUNTIF(Sheet1!$Q:$Q,Delivery!$A52&amp;"KGL"&amp;Delivery!GM$48)</f>
        <v>0</v>
      </c>
      <c r="GN52" s="6">
        <f>COUNTIF(Sheet1!$Q:$Q,Delivery!$A52&amp;"KGL"&amp;Delivery!GN$48)</f>
        <v>0</v>
      </c>
      <c r="GO52" s="6">
        <f>COUNTIF(Sheet1!$Q:$Q,Delivery!$A52&amp;"KGL"&amp;Delivery!GO$48)</f>
        <v>0</v>
      </c>
      <c r="GP52" s="6">
        <f>COUNTIF(Sheet1!$Q:$Q,Delivery!$A52&amp;"KGL"&amp;Delivery!GP$48)</f>
        <v>0</v>
      </c>
      <c r="GQ52" s="6">
        <f>COUNTIF(Sheet1!$Q:$Q,Delivery!$A52&amp;"KGL"&amp;Delivery!GQ$48)</f>
        <v>0</v>
      </c>
      <c r="GR52" s="6">
        <f>COUNTIF(Sheet1!$Q:$Q,Delivery!$A52&amp;"KGL"&amp;Delivery!GR$48)</f>
        <v>1</v>
      </c>
      <c r="GS52" s="6">
        <f>COUNTIF(Sheet1!$Q:$Q,Delivery!$A52&amp;"KGL"&amp;Delivery!GS$48)</f>
        <v>0</v>
      </c>
      <c r="GT52" s="6">
        <f>COUNTIF(Sheet1!$Q:$Q,Delivery!$A52&amp;"KGL"&amp;Delivery!GT$48)</f>
        <v>0</v>
      </c>
      <c r="GU52" s="6">
        <f>COUNTIF(Sheet1!$Q:$Q,Delivery!$A52&amp;"KGL"&amp;Delivery!GU$48)</f>
        <v>0</v>
      </c>
      <c r="GV52" s="6">
        <f>COUNTIF(Sheet1!$Q:$Q,Delivery!$A52&amp;"KGL"&amp;Delivery!GV$48)</f>
        <v>1</v>
      </c>
      <c r="GW52" s="6">
        <f>COUNTIF(Sheet1!$Q:$Q,Delivery!$A52&amp;"KGL"&amp;Delivery!GW$48)</f>
        <v>0</v>
      </c>
      <c r="GX52" s="6">
        <f>COUNTIF(Sheet1!$Q:$Q,Delivery!$A52&amp;"KGL"&amp;Delivery!GX$48)</f>
        <v>1</v>
      </c>
      <c r="GY52" s="6">
        <f>COUNTIF(Sheet1!$Q:$Q,Delivery!$A52&amp;"KGL"&amp;Delivery!GY$48)</f>
        <v>0</v>
      </c>
      <c r="GZ52" s="6">
        <f>COUNTIF(Sheet1!$Q:$Q,Delivery!$A52&amp;"KGL"&amp;Delivery!GZ$48)</f>
        <v>0</v>
      </c>
      <c r="HA52" s="6">
        <f>COUNTIF(Sheet1!$Q:$Q,Delivery!$A52&amp;"KGL"&amp;Delivery!HA$48)</f>
        <v>0</v>
      </c>
      <c r="HB52" s="6">
        <f>COUNTIF(Sheet1!$Q:$Q,Delivery!$A52&amp;"KGL"&amp;Delivery!HB$48)</f>
        <v>2</v>
      </c>
      <c r="HC52" s="6">
        <f>COUNTIF(Sheet1!$Q:$Q,Delivery!$A52&amp;"KGL"&amp;Delivery!HC$48)</f>
        <v>0</v>
      </c>
      <c r="HD52" s="6">
        <f>COUNTIF(Sheet1!$Q:$Q,Delivery!$A52&amp;"KGL"&amp;Delivery!HD$48)</f>
        <v>4</v>
      </c>
      <c r="HE52" s="6">
        <f>COUNTIF(Sheet1!$Q:$Q,Delivery!$A52&amp;"KGL"&amp;Delivery!HE$48)</f>
        <v>1</v>
      </c>
      <c r="HF52" s="6">
        <f>COUNTIF(Sheet1!$Q:$Q,Delivery!$A52&amp;"KGL"&amp;Delivery!HF$48)</f>
        <v>0</v>
      </c>
      <c r="HG52" s="6">
        <f>COUNTIF(Sheet1!$Q:$Q,Delivery!$A52&amp;"KGL"&amp;Delivery!HG$48)</f>
        <v>0</v>
      </c>
      <c r="HH52" s="6">
        <f>COUNTIF(Sheet1!$Q:$Q,Delivery!$A52&amp;"KGL"&amp;Delivery!HH$48)</f>
        <v>0</v>
      </c>
      <c r="HI52" s="6">
        <f>COUNTIF(Sheet1!$Q:$Q,Delivery!$A52&amp;"KGL"&amp;Delivery!HI$48)</f>
        <v>0</v>
      </c>
      <c r="HJ52" s="6">
        <f>COUNTIF(Sheet1!$Q:$Q,Delivery!$A52&amp;"KGL"&amp;Delivery!HJ$48)</f>
        <v>0</v>
      </c>
      <c r="HK52" s="6">
        <f>COUNTIF(Sheet1!$Q:$Q,Delivery!$A52&amp;"KGL"&amp;Delivery!HK$48)</f>
        <v>0</v>
      </c>
      <c r="HL52" s="6">
        <f>COUNTIF(Sheet1!$Q:$Q,Delivery!$A52&amp;"KGL"&amp;Delivery!HL$48)</f>
        <v>0</v>
      </c>
      <c r="HM52" s="6">
        <f>COUNTIF(Sheet1!$Q:$Q,Delivery!$A52&amp;"KGL"&amp;Delivery!HM$48)</f>
        <v>1</v>
      </c>
      <c r="HN52" s="6">
        <f>COUNTIF(Sheet1!$Q:$Q,Delivery!$A52&amp;"KGL"&amp;Delivery!HN$48)</f>
        <v>0</v>
      </c>
      <c r="HO52" s="6">
        <f>COUNTIF(Sheet1!$Q:$Q,Delivery!$A52&amp;"KGL"&amp;Delivery!HO$48)</f>
        <v>0</v>
      </c>
      <c r="HP52" s="6">
        <f>COUNTIF(Sheet1!$Q:$Q,Delivery!$A52&amp;"KGL"&amp;Delivery!HP$48)</f>
        <v>0</v>
      </c>
      <c r="HQ52" s="6">
        <f>COUNTIF(Sheet1!$Q:$Q,Delivery!$A52&amp;"KGL"&amp;Delivery!HQ$48)</f>
        <v>0</v>
      </c>
      <c r="HR52" s="6">
        <f>COUNTIF(Sheet1!$Q:$Q,Delivery!$A52&amp;"KGL"&amp;Delivery!HR$48)</f>
        <v>3</v>
      </c>
      <c r="HS52" s="6">
        <f>COUNTIF(Sheet1!$Q:$Q,Delivery!$A52&amp;"KGL"&amp;Delivery!HS$48)</f>
        <v>3</v>
      </c>
      <c r="HT52" s="6">
        <f>COUNTIF(Sheet1!$Q:$Q,Delivery!$A52&amp;"KGL"&amp;Delivery!HT$48)</f>
        <v>6</v>
      </c>
      <c r="HU52" s="6">
        <f>COUNTIF(Sheet1!$Q:$Q,Delivery!$A52&amp;"KGL"&amp;Delivery!HU$48)</f>
        <v>2</v>
      </c>
      <c r="HV52" s="6">
        <f>COUNTIF(Sheet1!$Q:$Q,Delivery!$A52&amp;"KGL"&amp;Delivery!HV$48)</f>
        <v>0</v>
      </c>
      <c r="HW52" s="6">
        <f>COUNTIF(Sheet1!$Q:$Q,Delivery!$A52&amp;"KGL"&amp;Delivery!HW$48)</f>
        <v>0</v>
      </c>
      <c r="HX52" s="6">
        <f>COUNTIF(Sheet1!$Q:$Q,Delivery!$A52&amp;"KGL"&amp;Delivery!HX$48)</f>
        <v>0</v>
      </c>
      <c r="HY52" s="6">
        <f>COUNTIF(Sheet1!$Q:$Q,Delivery!$A52&amp;"KGL"&amp;Delivery!HY$48)</f>
        <v>0</v>
      </c>
      <c r="HZ52" s="6">
        <f>COUNTIF(Sheet1!$Q:$Q,Delivery!$A52&amp;"KGL"&amp;Delivery!HZ$48)</f>
        <v>0</v>
      </c>
      <c r="IA52" s="6">
        <f>COUNTIF(Sheet1!$Q:$Q,Delivery!$A52&amp;"KGL"&amp;Delivery!IA$48)</f>
        <v>0</v>
      </c>
      <c r="IB52" s="6">
        <f>COUNTIF(Sheet1!$Q:$Q,Delivery!$A52&amp;"KGL"&amp;Delivery!IB$48)</f>
        <v>0</v>
      </c>
      <c r="IC52" s="6">
        <f>COUNTIF(Sheet1!$Q:$Q,Delivery!$A52&amp;"KGL"&amp;Delivery!IC$48)</f>
        <v>0</v>
      </c>
      <c r="ID52" s="6">
        <f>COUNTIF(Sheet1!$Q:$Q,Delivery!$A52&amp;"KGL"&amp;Delivery!ID$48)</f>
        <v>0</v>
      </c>
      <c r="IE52" s="6">
        <f>COUNTIF(Sheet1!$Q:$Q,Delivery!$A52&amp;"KGL"&amp;Delivery!IE$48)</f>
        <v>0</v>
      </c>
      <c r="IF52" s="6">
        <f>COUNTIF(Sheet1!$Q:$Q,Delivery!$A52&amp;"KGL"&amp;Delivery!IF$48)</f>
        <v>2</v>
      </c>
      <c r="IG52" s="6">
        <f>COUNTIF(Sheet1!$Q:$Q,Delivery!$A52&amp;"KGL"&amp;Delivery!IG$48)</f>
        <v>1</v>
      </c>
      <c r="IH52" s="6">
        <f>COUNTIF(Sheet1!$Q:$Q,Delivery!$A52&amp;"KGL"&amp;Delivery!IH$48)</f>
        <v>2</v>
      </c>
      <c r="II52" s="6">
        <f>COUNTIF(Sheet1!$Q:$Q,Delivery!$A52&amp;"KGL"&amp;Delivery!II$48)</f>
        <v>0</v>
      </c>
      <c r="IJ52" s="6">
        <f>COUNTIF(Sheet1!$Q:$Q,Delivery!$A52&amp;"KGL"&amp;Delivery!IJ$48)</f>
        <v>0</v>
      </c>
      <c r="IK52" s="6">
        <f>COUNTIF(Sheet1!$Q:$Q,Delivery!$A52&amp;"KGL"&amp;Delivery!IK$48)</f>
        <v>0</v>
      </c>
      <c r="IL52" s="6">
        <f>COUNTIF(Sheet1!$Q:$Q,Delivery!$A52&amp;"KGL"&amp;Delivery!IL$48)</f>
        <v>0</v>
      </c>
      <c r="IM52" s="6">
        <f>COUNTIF(Sheet1!$Q:$Q,Delivery!$A52&amp;"KGL"&amp;Delivery!IM$48)</f>
        <v>0</v>
      </c>
      <c r="IN52" s="6">
        <f>COUNTIF(Sheet1!$Q:$Q,Delivery!$A52&amp;"KGL"&amp;Delivery!IN$48)</f>
        <v>0</v>
      </c>
      <c r="IO52" s="6">
        <f>COUNTIF(Sheet1!$Q:$Q,Delivery!$A52&amp;"KGL"&amp;Delivery!IO$48)</f>
        <v>0</v>
      </c>
      <c r="IP52" s="6">
        <f>COUNTIF(Sheet1!$Q:$Q,Delivery!$A52&amp;"KGL"&amp;Delivery!IP$48)</f>
        <v>0</v>
      </c>
    </row>
    <row r="53" spans="1:250" s="113" customFormat="1" x14ac:dyDescent="0.3">
      <c r="A53" s="7" t="s">
        <v>213</v>
      </c>
      <c r="B53" s="6">
        <v>7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2</v>
      </c>
      <c r="I53" s="6">
        <v>2</v>
      </c>
      <c r="J53" s="6">
        <v>4</v>
      </c>
      <c r="K53" s="6">
        <v>2</v>
      </c>
      <c r="L53" s="6">
        <v>1</v>
      </c>
      <c r="M53" s="6">
        <v>0</v>
      </c>
      <c r="N53" s="6">
        <v>1</v>
      </c>
      <c r="O53" s="6">
        <v>4</v>
      </c>
      <c r="P53" s="6">
        <v>0</v>
      </c>
      <c r="Q53" s="6">
        <v>2</v>
      </c>
      <c r="R53" s="6">
        <v>1</v>
      </c>
      <c r="S53" s="6">
        <v>0</v>
      </c>
      <c r="T53" s="6">
        <v>0</v>
      </c>
      <c r="U53" s="6">
        <v>4</v>
      </c>
      <c r="V53" s="6">
        <v>3</v>
      </c>
      <c r="W53" s="6">
        <v>5</v>
      </c>
      <c r="X53" s="6">
        <v>4</v>
      </c>
      <c r="Y53" s="6">
        <v>5</v>
      </c>
      <c r="Z53" s="6">
        <v>6</v>
      </c>
      <c r="AA53" s="6">
        <v>0</v>
      </c>
      <c r="AB53" s="6">
        <v>4</v>
      </c>
      <c r="AC53" s="6">
        <v>2</v>
      </c>
      <c r="AD53" s="6">
        <v>2</v>
      </c>
      <c r="AE53" s="6">
        <v>0</v>
      </c>
      <c r="AF53" s="6">
        <v>4</v>
      </c>
      <c r="AG53" s="6">
        <v>0</v>
      </c>
      <c r="AH53" s="6">
        <v>0</v>
      </c>
      <c r="AI53" s="6">
        <v>0</v>
      </c>
      <c r="AJ53" s="6">
        <v>4</v>
      </c>
      <c r="AK53" s="6">
        <v>2</v>
      </c>
      <c r="AL53" s="6">
        <v>6</v>
      </c>
      <c r="AM53" s="6">
        <v>10</v>
      </c>
      <c r="AN53" s="6">
        <v>8</v>
      </c>
      <c r="AO53" s="6">
        <v>0</v>
      </c>
      <c r="AP53" s="6">
        <v>2</v>
      </c>
      <c r="AQ53" s="6">
        <v>2</v>
      </c>
      <c r="AR53" s="6">
        <v>9</v>
      </c>
      <c r="AS53" s="6">
        <v>8</v>
      </c>
      <c r="AT53" s="6">
        <v>10</v>
      </c>
      <c r="AU53" s="6">
        <v>5</v>
      </c>
      <c r="AV53" s="6">
        <v>0</v>
      </c>
      <c r="AW53" s="6">
        <v>1</v>
      </c>
      <c r="AX53" s="6">
        <v>3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2</v>
      </c>
      <c r="BM53" s="6">
        <v>5</v>
      </c>
      <c r="BN53" s="6">
        <v>3</v>
      </c>
      <c r="BO53" s="6">
        <v>2</v>
      </c>
      <c r="BP53" s="6">
        <v>3</v>
      </c>
      <c r="BQ53" s="6">
        <v>0</v>
      </c>
      <c r="BR53" s="6">
        <v>3</v>
      </c>
      <c r="BS53" s="6">
        <v>2</v>
      </c>
      <c r="BT53" s="6">
        <v>3</v>
      </c>
      <c r="BU53" s="6">
        <v>2</v>
      </c>
      <c r="BV53" s="6">
        <v>5</v>
      </c>
      <c r="BW53" s="6">
        <v>0</v>
      </c>
      <c r="BX53" s="6">
        <v>0</v>
      </c>
      <c r="BY53" s="6">
        <v>6</v>
      </c>
      <c r="BZ53" s="6">
        <v>0</v>
      </c>
      <c r="CA53" s="6">
        <v>2</v>
      </c>
      <c r="CB53" s="6">
        <v>3</v>
      </c>
      <c r="CC53" s="6">
        <v>5</v>
      </c>
      <c r="CD53" s="6">
        <v>5</v>
      </c>
      <c r="CE53" s="6">
        <v>0</v>
      </c>
      <c r="CF53" s="6">
        <v>7</v>
      </c>
      <c r="CG53" s="6">
        <v>8</v>
      </c>
      <c r="CH53" s="6">
        <v>7</v>
      </c>
      <c r="CI53" s="6">
        <v>5</v>
      </c>
      <c r="CJ53" s="6">
        <v>6</v>
      </c>
      <c r="CK53" s="6">
        <v>6</v>
      </c>
      <c r="CL53" s="6">
        <v>0</v>
      </c>
      <c r="CM53" s="6">
        <v>0</v>
      </c>
      <c r="CN53" s="6">
        <v>3</v>
      </c>
      <c r="CO53" s="6">
        <v>6</v>
      </c>
      <c r="CP53" s="6">
        <v>3</v>
      </c>
      <c r="CQ53" s="6">
        <v>1</v>
      </c>
      <c r="CR53" s="6">
        <v>3</v>
      </c>
      <c r="CS53" s="6">
        <v>0</v>
      </c>
      <c r="CT53" s="6">
        <v>4</v>
      </c>
      <c r="CU53" s="6">
        <v>2</v>
      </c>
      <c r="CV53" s="6">
        <v>1</v>
      </c>
      <c r="CW53" s="6">
        <v>2</v>
      </c>
      <c r="CX53" s="6">
        <v>2</v>
      </c>
      <c r="CY53" s="6">
        <v>3</v>
      </c>
      <c r="CZ53" s="6">
        <v>0</v>
      </c>
      <c r="DA53" s="6">
        <v>4</v>
      </c>
      <c r="DB53" s="6">
        <v>1</v>
      </c>
      <c r="DC53" s="6">
        <v>7</v>
      </c>
      <c r="DD53" s="6">
        <v>3</v>
      </c>
      <c r="DE53" s="6">
        <v>5</v>
      </c>
      <c r="DF53" s="6">
        <v>4</v>
      </c>
      <c r="DG53" s="6">
        <v>0</v>
      </c>
      <c r="DH53" s="6">
        <v>1</v>
      </c>
      <c r="DI53" s="6">
        <v>2</v>
      </c>
      <c r="DJ53" s="6">
        <v>3</v>
      </c>
      <c r="DK53" s="6">
        <v>5</v>
      </c>
      <c r="DL53" s="6">
        <v>3</v>
      </c>
      <c r="DM53" s="6">
        <v>0</v>
      </c>
      <c r="DN53" s="6">
        <v>0</v>
      </c>
      <c r="DO53" s="6">
        <v>1</v>
      </c>
      <c r="DP53" s="6">
        <v>4</v>
      </c>
      <c r="DQ53" s="6">
        <v>3</v>
      </c>
      <c r="DR53" s="6">
        <v>4</v>
      </c>
      <c r="DS53" s="6">
        <v>0</v>
      </c>
      <c r="DT53" s="6">
        <v>3</v>
      </c>
      <c r="DU53" s="6">
        <v>0</v>
      </c>
      <c r="DV53" s="6">
        <v>1</v>
      </c>
      <c r="DW53" s="6">
        <v>2</v>
      </c>
      <c r="DX53" s="6">
        <v>2</v>
      </c>
      <c r="DY53" s="6">
        <v>3</v>
      </c>
      <c r="DZ53" s="6">
        <v>0</v>
      </c>
      <c r="EA53" s="6">
        <v>1</v>
      </c>
      <c r="EB53" s="6">
        <v>0</v>
      </c>
      <c r="EC53" s="6">
        <v>2</v>
      </c>
      <c r="ED53" s="6">
        <v>1</v>
      </c>
      <c r="EE53" s="6">
        <v>1</v>
      </c>
      <c r="EF53" s="6">
        <v>5</v>
      </c>
      <c r="EG53" s="6">
        <v>1</v>
      </c>
      <c r="EH53" s="6">
        <v>0</v>
      </c>
      <c r="EI53" s="6">
        <v>0</v>
      </c>
      <c r="EJ53" s="6">
        <v>5</v>
      </c>
      <c r="EK53" s="6">
        <v>0</v>
      </c>
      <c r="EL53" s="6">
        <v>3</v>
      </c>
      <c r="EM53" s="6">
        <v>1</v>
      </c>
      <c r="EN53" s="6">
        <v>1</v>
      </c>
      <c r="EO53" s="6">
        <v>1</v>
      </c>
      <c r="EP53" s="6">
        <v>0</v>
      </c>
      <c r="EQ53" s="6">
        <v>2</v>
      </c>
      <c r="ER53" s="6">
        <v>0</v>
      </c>
      <c r="ES53" s="6">
        <v>5</v>
      </c>
      <c r="ET53" s="6">
        <v>0</v>
      </c>
      <c r="EU53" s="6">
        <v>1</v>
      </c>
      <c r="EV53" s="6">
        <v>0</v>
      </c>
      <c r="EW53" s="6">
        <v>0</v>
      </c>
      <c r="EX53" s="6">
        <v>0</v>
      </c>
      <c r="EY53" s="6">
        <v>0</v>
      </c>
      <c r="EZ53" s="6">
        <v>0</v>
      </c>
      <c r="FA53" s="6">
        <v>0</v>
      </c>
      <c r="FB53" s="6">
        <v>1</v>
      </c>
      <c r="FC53" s="6">
        <v>0</v>
      </c>
      <c r="FD53" s="6">
        <v>0</v>
      </c>
      <c r="FE53" s="6">
        <v>0</v>
      </c>
      <c r="FF53" s="6">
        <v>1</v>
      </c>
      <c r="FG53" s="6">
        <v>0</v>
      </c>
      <c r="FH53" s="6">
        <v>0</v>
      </c>
      <c r="FI53" s="6">
        <v>3</v>
      </c>
      <c r="FJ53" s="6">
        <v>0</v>
      </c>
      <c r="FK53" s="6">
        <v>0</v>
      </c>
      <c r="FL53" s="6">
        <v>0</v>
      </c>
      <c r="FM53" s="6">
        <v>1</v>
      </c>
      <c r="FN53" s="6">
        <v>0</v>
      </c>
      <c r="FO53" s="6">
        <v>0</v>
      </c>
      <c r="FP53" s="6">
        <v>1</v>
      </c>
      <c r="FQ53" s="6">
        <v>1</v>
      </c>
      <c r="FR53" s="6">
        <v>0</v>
      </c>
      <c r="FS53" s="6">
        <v>0</v>
      </c>
      <c r="FT53" s="6">
        <v>3</v>
      </c>
      <c r="FU53" s="6">
        <v>1</v>
      </c>
      <c r="FV53" s="6">
        <v>1</v>
      </c>
      <c r="FW53" s="6">
        <v>2</v>
      </c>
      <c r="FX53" s="6">
        <v>0</v>
      </c>
      <c r="FY53" s="6">
        <v>0</v>
      </c>
      <c r="FZ53" s="6">
        <v>1</v>
      </c>
      <c r="GA53" s="6">
        <v>2</v>
      </c>
      <c r="GB53" s="6">
        <v>0</v>
      </c>
      <c r="GC53" s="6">
        <f>COUNTIF(Sheet1!$Q:$Q,Delivery!$A53&amp;"KGL"&amp;Delivery!GC$48)</f>
        <v>0</v>
      </c>
      <c r="GD53" s="6">
        <f>COUNTIF(Sheet1!$Q:$Q,Delivery!$A53&amp;"KGL"&amp;Delivery!GD$48)</f>
        <v>0</v>
      </c>
      <c r="GE53" s="6">
        <f>COUNTIF(Sheet1!$Q:$Q,Delivery!$A53&amp;"KGL"&amp;Delivery!GE$48)</f>
        <v>0</v>
      </c>
      <c r="GF53" s="6">
        <f>COUNTIF(Sheet1!$Q:$Q,Delivery!$A53&amp;"KGL"&amp;Delivery!GF$48)</f>
        <v>0</v>
      </c>
      <c r="GG53" s="6">
        <f>COUNTIF(Sheet1!$Q:$Q,Delivery!$A53&amp;"KGL"&amp;Delivery!GG$48)</f>
        <v>4</v>
      </c>
      <c r="GH53" s="6">
        <f>COUNTIF(Sheet1!$Q:$Q,Delivery!$A53&amp;"KGL"&amp;Delivery!GH$48)</f>
        <v>1</v>
      </c>
      <c r="GI53" s="6">
        <f>COUNTIF(Sheet1!$Q:$Q,Delivery!$A53&amp;"KGL"&amp;Delivery!GI$48)</f>
        <v>1</v>
      </c>
      <c r="GJ53" s="6">
        <f>COUNTIF(Sheet1!$Q:$Q,Delivery!$A53&amp;"KGL"&amp;Delivery!GJ$48)</f>
        <v>0</v>
      </c>
      <c r="GK53" s="6">
        <f>COUNTIF(Sheet1!$Q:$Q,Delivery!$A53&amp;"KGL"&amp;Delivery!GK$48)</f>
        <v>1</v>
      </c>
      <c r="GL53" s="6">
        <f>COUNTIF(Sheet1!$Q:$Q,Delivery!$A53&amp;"KGL"&amp;Delivery!GL$48)</f>
        <v>0</v>
      </c>
      <c r="GM53" s="6">
        <f>COUNTIF(Sheet1!$Q:$Q,Delivery!$A53&amp;"KGL"&amp;Delivery!GM$48)</f>
        <v>0</v>
      </c>
      <c r="GN53" s="6">
        <f>COUNTIF(Sheet1!$Q:$Q,Delivery!$A53&amp;"KGL"&amp;Delivery!GN$48)</f>
        <v>0</v>
      </c>
      <c r="GO53" s="6">
        <f>COUNTIF(Sheet1!$Q:$Q,Delivery!$A53&amp;"KGL"&amp;Delivery!GO$48)</f>
        <v>1</v>
      </c>
      <c r="GP53" s="6">
        <f>COUNTIF(Sheet1!$Q:$Q,Delivery!$A53&amp;"KGL"&amp;Delivery!GP$48)</f>
        <v>0</v>
      </c>
      <c r="GQ53" s="6">
        <f>COUNTIF(Sheet1!$Q:$Q,Delivery!$A53&amp;"KGL"&amp;Delivery!GQ$48)</f>
        <v>0</v>
      </c>
      <c r="GR53" s="6">
        <f>COUNTIF(Sheet1!$Q:$Q,Delivery!$A53&amp;"KGL"&amp;Delivery!GR$48)</f>
        <v>0</v>
      </c>
      <c r="GS53" s="6">
        <f>COUNTIF(Sheet1!$Q:$Q,Delivery!$A53&amp;"KGL"&amp;Delivery!GS$48)</f>
        <v>0</v>
      </c>
      <c r="GT53" s="6">
        <f>COUNTIF(Sheet1!$Q:$Q,Delivery!$A53&amp;"KGL"&amp;Delivery!GT$48)</f>
        <v>0</v>
      </c>
      <c r="GU53" s="6">
        <f>COUNTIF(Sheet1!$Q:$Q,Delivery!$A53&amp;"KGL"&amp;Delivery!GU$48)</f>
        <v>0</v>
      </c>
      <c r="GV53" s="6">
        <f>COUNTIF(Sheet1!$Q:$Q,Delivery!$A53&amp;"KGL"&amp;Delivery!GV$48)</f>
        <v>0</v>
      </c>
      <c r="GW53" s="6">
        <f>COUNTIF(Sheet1!$Q:$Q,Delivery!$A53&amp;"KGL"&amp;Delivery!GW$48)</f>
        <v>0</v>
      </c>
      <c r="GX53" s="6">
        <f>COUNTIF(Sheet1!$Q:$Q,Delivery!$A53&amp;"KGL"&amp;Delivery!GX$48)</f>
        <v>0</v>
      </c>
      <c r="GY53" s="6">
        <f>COUNTIF(Sheet1!$Q:$Q,Delivery!$A53&amp;"KGL"&amp;Delivery!GY$48)</f>
        <v>2</v>
      </c>
      <c r="GZ53" s="6">
        <f>COUNTIF(Sheet1!$Q:$Q,Delivery!$A53&amp;"KGL"&amp;Delivery!GZ$48)</f>
        <v>0</v>
      </c>
      <c r="HA53" s="6">
        <f>COUNTIF(Sheet1!$Q:$Q,Delivery!$A53&amp;"KGL"&amp;Delivery!HA$48)</f>
        <v>0</v>
      </c>
      <c r="HB53" s="6">
        <f>COUNTIF(Sheet1!$Q:$Q,Delivery!$A53&amp;"KGL"&amp;Delivery!HB$48)</f>
        <v>0</v>
      </c>
      <c r="HC53" s="6">
        <f>COUNTIF(Sheet1!$Q:$Q,Delivery!$A53&amp;"KGL"&amp;Delivery!HC$48)</f>
        <v>0</v>
      </c>
      <c r="HD53" s="6">
        <f>COUNTIF(Sheet1!$Q:$Q,Delivery!$A53&amp;"KGL"&amp;Delivery!HD$48)</f>
        <v>6</v>
      </c>
      <c r="HE53" s="6">
        <f>COUNTIF(Sheet1!$Q:$Q,Delivery!$A53&amp;"KGL"&amp;Delivery!HE$48)</f>
        <v>0</v>
      </c>
      <c r="HF53" s="6">
        <f>COUNTIF(Sheet1!$Q:$Q,Delivery!$A53&amp;"KGL"&amp;Delivery!HF$48)</f>
        <v>2</v>
      </c>
      <c r="HG53" s="6">
        <f>COUNTIF(Sheet1!$Q:$Q,Delivery!$A53&amp;"KGL"&amp;Delivery!HG$48)</f>
        <v>0</v>
      </c>
      <c r="HH53" s="6">
        <f>COUNTIF(Sheet1!$Q:$Q,Delivery!$A53&amp;"KGL"&amp;Delivery!HH$48)</f>
        <v>0</v>
      </c>
      <c r="HI53" s="6">
        <f>COUNTIF(Sheet1!$Q:$Q,Delivery!$A53&amp;"KGL"&amp;Delivery!HI$48)</f>
        <v>0</v>
      </c>
      <c r="HJ53" s="6">
        <f>COUNTIF(Sheet1!$Q:$Q,Delivery!$A53&amp;"KGL"&amp;Delivery!HJ$48)</f>
        <v>3</v>
      </c>
      <c r="HK53" s="6">
        <f>COUNTIF(Sheet1!$Q:$Q,Delivery!$A53&amp;"KGL"&amp;Delivery!HK$48)</f>
        <v>1</v>
      </c>
      <c r="HL53" s="6">
        <f>COUNTIF(Sheet1!$Q:$Q,Delivery!$A53&amp;"KGL"&amp;Delivery!HL$48)</f>
        <v>7</v>
      </c>
      <c r="HM53" s="6">
        <f>COUNTIF(Sheet1!$Q:$Q,Delivery!$A53&amp;"KGL"&amp;Delivery!HM$48)</f>
        <v>2</v>
      </c>
      <c r="HN53" s="6">
        <f>COUNTIF(Sheet1!$Q:$Q,Delivery!$A53&amp;"KGL"&amp;Delivery!HN$48)</f>
        <v>0</v>
      </c>
      <c r="HO53" s="6">
        <f>COUNTIF(Sheet1!$Q:$Q,Delivery!$A53&amp;"KGL"&amp;Delivery!HO$48)</f>
        <v>0</v>
      </c>
      <c r="HP53" s="6">
        <f>COUNTIF(Sheet1!$Q:$Q,Delivery!$A53&amp;"KGL"&amp;Delivery!HP$48)</f>
        <v>2</v>
      </c>
      <c r="HQ53" s="6">
        <f>COUNTIF(Sheet1!$Q:$Q,Delivery!$A53&amp;"KGL"&amp;Delivery!HQ$48)</f>
        <v>0</v>
      </c>
      <c r="HR53" s="6">
        <f>COUNTIF(Sheet1!$Q:$Q,Delivery!$A53&amp;"KGL"&amp;Delivery!HR$48)</f>
        <v>2</v>
      </c>
      <c r="HS53" s="6">
        <f>COUNTIF(Sheet1!$Q:$Q,Delivery!$A53&amp;"KGL"&amp;Delivery!HS$48)</f>
        <v>0</v>
      </c>
      <c r="HT53" s="6">
        <f>COUNTIF(Sheet1!$Q:$Q,Delivery!$A53&amp;"KGL"&amp;Delivery!HT$48)</f>
        <v>4</v>
      </c>
      <c r="HU53" s="6">
        <f>COUNTIF(Sheet1!$Q:$Q,Delivery!$A53&amp;"KGL"&amp;Delivery!HU$48)</f>
        <v>1</v>
      </c>
      <c r="HV53" s="6">
        <f>COUNTIF(Sheet1!$Q:$Q,Delivery!$A53&amp;"KGL"&amp;Delivery!HV$48)</f>
        <v>0</v>
      </c>
      <c r="HW53" s="6">
        <f>COUNTIF(Sheet1!$Q:$Q,Delivery!$A53&amp;"KGL"&amp;Delivery!HW$48)</f>
        <v>0</v>
      </c>
      <c r="HX53" s="6">
        <f>COUNTIF(Sheet1!$Q:$Q,Delivery!$A53&amp;"KGL"&amp;Delivery!HX$48)</f>
        <v>0</v>
      </c>
      <c r="HY53" s="6">
        <f>COUNTIF(Sheet1!$Q:$Q,Delivery!$A53&amp;"KGL"&amp;Delivery!HY$48)</f>
        <v>0</v>
      </c>
      <c r="HZ53" s="6">
        <f>COUNTIF(Sheet1!$Q:$Q,Delivery!$A53&amp;"KGL"&amp;Delivery!HZ$48)</f>
        <v>0</v>
      </c>
      <c r="IA53" s="6">
        <f>COUNTIF(Sheet1!$Q:$Q,Delivery!$A53&amp;"KGL"&amp;Delivery!IA$48)</f>
        <v>2</v>
      </c>
      <c r="IB53" s="6">
        <f>COUNTIF(Sheet1!$Q:$Q,Delivery!$A53&amp;"KGL"&amp;Delivery!IB$48)</f>
        <v>0</v>
      </c>
      <c r="IC53" s="6">
        <f>COUNTIF(Sheet1!$Q:$Q,Delivery!$A53&amp;"KGL"&amp;Delivery!IC$48)</f>
        <v>0</v>
      </c>
      <c r="ID53" s="6">
        <f>COUNTIF(Sheet1!$Q:$Q,Delivery!$A53&amp;"KGL"&amp;Delivery!ID$48)</f>
        <v>0</v>
      </c>
      <c r="IE53" s="6">
        <f>COUNTIF(Sheet1!$Q:$Q,Delivery!$A53&amp;"KGL"&amp;Delivery!IE$48)</f>
        <v>0</v>
      </c>
      <c r="IF53" s="6">
        <f>COUNTIF(Sheet1!$Q:$Q,Delivery!$A53&amp;"KGL"&amp;Delivery!IF$48)</f>
        <v>0</v>
      </c>
      <c r="IG53" s="6">
        <f>COUNTIF(Sheet1!$Q:$Q,Delivery!$A53&amp;"KGL"&amp;Delivery!IG$48)</f>
        <v>0</v>
      </c>
      <c r="IH53" s="6">
        <f>COUNTIF(Sheet1!$Q:$Q,Delivery!$A53&amp;"KGL"&amp;Delivery!IH$48)</f>
        <v>1</v>
      </c>
      <c r="II53" s="6">
        <f>COUNTIF(Sheet1!$Q:$Q,Delivery!$A53&amp;"KGL"&amp;Delivery!II$48)</f>
        <v>0</v>
      </c>
      <c r="IJ53" s="6">
        <f>COUNTIF(Sheet1!$Q:$Q,Delivery!$A53&amp;"KGL"&amp;Delivery!IJ$48)</f>
        <v>0</v>
      </c>
      <c r="IK53" s="6">
        <f>COUNTIF(Sheet1!$Q:$Q,Delivery!$A53&amp;"KGL"&amp;Delivery!IK$48)</f>
        <v>0</v>
      </c>
      <c r="IL53" s="6">
        <f>COUNTIF(Sheet1!$Q:$Q,Delivery!$A53&amp;"KGL"&amp;Delivery!IL$48)</f>
        <v>0</v>
      </c>
      <c r="IM53" s="6">
        <f>COUNTIF(Sheet1!$Q:$Q,Delivery!$A53&amp;"KGL"&amp;Delivery!IM$48)</f>
        <v>0</v>
      </c>
      <c r="IN53" s="6">
        <f>COUNTIF(Sheet1!$Q:$Q,Delivery!$A53&amp;"KGL"&amp;Delivery!IN$48)</f>
        <v>0</v>
      </c>
      <c r="IO53" s="6">
        <f>COUNTIF(Sheet1!$Q:$Q,Delivery!$A53&amp;"KGL"&amp;Delivery!IO$48)</f>
        <v>0</v>
      </c>
      <c r="IP53" s="6">
        <f>COUNTIF(Sheet1!$Q:$Q,Delivery!$A53&amp;"KGL"&amp;Delivery!IP$48)</f>
        <v>0</v>
      </c>
    </row>
    <row r="54" spans="1:250" s="113" customFormat="1" x14ac:dyDescent="0.3">
      <c r="A54" s="7" t="s">
        <v>212</v>
      </c>
      <c r="B54" s="6">
        <v>47</v>
      </c>
      <c r="C54" s="6">
        <v>3</v>
      </c>
      <c r="D54" s="6">
        <v>18</v>
      </c>
      <c r="E54" s="6">
        <v>3</v>
      </c>
      <c r="F54" s="6">
        <v>0</v>
      </c>
      <c r="G54" s="6">
        <v>14</v>
      </c>
      <c r="H54" s="6">
        <v>13</v>
      </c>
      <c r="I54" s="6">
        <v>18</v>
      </c>
      <c r="J54" s="6">
        <v>31</v>
      </c>
      <c r="K54" s="6">
        <v>9</v>
      </c>
      <c r="L54" s="6">
        <v>33</v>
      </c>
      <c r="M54" s="6">
        <v>0</v>
      </c>
      <c r="N54" s="6">
        <v>29</v>
      </c>
      <c r="O54" s="6">
        <v>23</v>
      </c>
      <c r="P54" s="6">
        <v>23</v>
      </c>
      <c r="Q54" s="6">
        <v>19</v>
      </c>
      <c r="R54" s="6">
        <v>6</v>
      </c>
      <c r="S54" s="6">
        <v>0</v>
      </c>
      <c r="T54" s="6">
        <v>0</v>
      </c>
      <c r="U54" s="6">
        <v>6</v>
      </c>
      <c r="V54" s="6">
        <v>13</v>
      </c>
      <c r="W54" s="6">
        <v>3</v>
      </c>
      <c r="X54" s="6">
        <v>3</v>
      </c>
      <c r="Y54" s="6">
        <v>5</v>
      </c>
      <c r="Z54" s="6">
        <v>5</v>
      </c>
      <c r="AA54" s="6">
        <v>0</v>
      </c>
      <c r="AB54" s="6">
        <v>12</v>
      </c>
      <c r="AC54" s="6">
        <v>4</v>
      </c>
      <c r="AD54" s="6">
        <v>4</v>
      </c>
      <c r="AE54" s="6">
        <v>2</v>
      </c>
      <c r="AF54" s="6">
        <v>4</v>
      </c>
      <c r="AG54" s="6">
        <v>1</v>
      </c>
      <c r="AH54" s="6">
        <v>0</v>
      </c>
      <c r="AI54" s="6">
        <v>0</v>
      </c>
      <c r="AJ54" s="6">
        <v>66</v>
      </c>
      <c r="AK54" s="6">
        <v>63</v>
      </c>
      <c r="AL54" s="6">
        <v>70</v>
      </c>
      <c r="AM54" s="6">
        <v>90</v>
      </c>
      <c r="AN54" s="6">
        <v>75</v>
      </c>
      <c r="AO54" s="6">
        <v>0</v>
      </c>
      <c r="AP54" s="6">
        <v>59</v>
      </c>
      <c r="AQ54" s="6">
        <v>70</v>
      </c>
      <c r="AR54" s="6">
        <v>51</v>
      </c>
      <c r="AS54" s="6">
        <v>46</v>
      </c>
      <c r="AT54" s="6">
        <v>60</v>
      </c>
      <c r="AU54" s="6">
        <v>37</v>
      </c>
      <c r="AV54" s="6">
        <v>0</v>
      </c>
      <c r="AW54" s="6">
        <v>27</v>
      </c>
      <c r="AX54" s="6">
        <v>2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10</v>
      </c>
      <c r="BM54" s="6">
        <v>14</v>
      </c>
      <c r="BN54" s="6">
        <v>15</v>
      </c>
      <c r="BO54" s="6">
        <v>9</v>
      </c>
      <c r="BP54" s="6">
        <v>15</v>
      </c>
      <c r="BQ54" s="6">
        <v>0</v>
      </c>
      <c r="BR54" s="6">
        <v>6</v>
      </c>
      <c r="BS54" s="6">
        <v>12</v>
      </c>
      <c r="BT54" s="6">
        <v>8</v>
      </c>
      <c r="BU54" s="6">
        <v>4</v>
      </c>
      <c r="BV54" s="6">
        <v>5</v>
      </c>
      <c r="BW54" s="6">
        <v>1</v>
      </c>
      <c r="BX54" s="6">
        <v>0</v>
      </c>
      <c r="BY54" s="6">
        <v>12</v>
      </c>
      <c r="BZ54" s="6">
        <v>10</v>
      </c>
      <c r="CA54" s="6">
        <v>4</v>
      </c>
      <c r="CB54" s="6">
        <v>7</v>
      </c>
      <c r="CC54" s="6">
        <v>14</v>
      </c>
      <c r="CD54" s="6">
        <v>22</v>
      </c>
      <c r="CE54" s="6">
        <v>0</v>
      </c>
      <c r="CF54" s="6">
        <v>11</v>
      </c>
      <c r="CG54" s="6">
        <v>22</v>
      </c>
      <c r="CH54" s="6">
        <v>19</v>
      </c>
      <c r="CI54" s="6">
        <v>11</v>
      </c>
      <c r="CJ54" s="6">
        <v>17</v>
      </c>
      <c r="CK54" s="6">
        <v>16</v>
      </c>
      <c r="CL54" s="6">
        <v>0</v>
      </c>
      <c r="CM54" s="6">
        <v>2</v>
      </c>
      <c r="CN54" s="6">
        <v>13</v>
      </c>
      <c r="CO54" s="6">
        <v>48</v>
      </c>
      <c r="CP54" s="6">
        <v>54</v>
      </c>
      <c r="CQ54" s="6">
        <v>30</v>
      </c>
      <c r="CR54" s="6">
        <v>40</v>
      </c>
      <c r="CS54" s="6">
        <v>0</v>
      </c>
      <c r="CT54" s="6">
        <v>39</v>
      </c>
      <c r="CU54" s="6">
        <v>22</v>
      </c>
      <c r="CV54" s="6">
        <v>29</v>
      </c>
      <c r="CW54" s="6">
        <v>32</v>
      </c>
      <c r="CX54" s="6">
        <v>31</v>
      </c>
      <c r="CY54" s="6">
        <v>24</v>
      </c>
      <c r="CZ54" s="6">
        <v>0</v>
      </c>
      <c r="DA54" s="6">
        <v>26</v>
      </c>
      <c r="DB54" s="6">
        <v>22</v>
      </c>
      <c r="DC54" s="6">
        <v>22</v>
      </c>
      <c r="DD54" s="6">
        <v>14</v>
      </c>
      <c r="DE54" s="6">
        <v>18</v>
      </c>
      <c r="DF54" s="6">
        <v>15</v>
      </c>
      <c r="DG54" s="6">
        <v>0</v>
      </c>
      <c r="DH54" s="6">
        <v>27</v>
      </c>
      <c r="DI54" s="6">
        <v>11</v>
      </c>
      <c r="DJ54" s="6">
        <v>15</v>
      </c>
      <c r="DK54" s="6">
        <v>11</v>
      </c>
      <c r="DL54" s="6">
        <v>14</v>
      </c>
      <c r="DM54" s="6">
        <v>6</v>
      </c>
      <c r="DN54" s="6">
        <v>0</v>
      </c>
      <c r="DO54" s="6">
        <v>24</v>
      </c>
      <c r="DP54" s="6">
        <v>4</v>
      </c>
      <c r="DQ54" s="6">
        <v>9</v>
      </c>
      <c r="DR54" s="6">
        <v>4</v>
      </c>
      <c r="DS54" s="6">
        <v>0</v>
      </c>
      <c r="DT54" s="6">
        <v>13</v>
      </c>
      <c r="DU54" s="6">
        <v>0</v>
      </c>
      <c r="DV54" s="6">
        <v>29</v>
      </c>
      <c r="DW54" s="6">
        <v>25</v>
      </c>
      <c r="DX54" s="6">
        <v>2</v>
      </c>
      <c r="DY54" s="6">
        <v>17</v>
      </c>
      <c r="DZ54" s="6">
        <v>10</v>
      </c>
      <c r="EA54" s="6">
        <v>1</v>
      </c>
      <c r="EB54" s="6">
        <v>0</v>
      </c>
      <c r="EC54" s="6">
        <v>9</v>
      </c>
      <c r="ED54" s="6">
        <v>7</v>
      </c>
      <c r="EE54" s="6">
        <v>16</v>
      </c>
      <c r="EF54" s="6">
        <v>7</v>
      </c>
      <c r="EG54" s="6">
        <v>10</v>
      </c>
      <c r="EH54" s="6">
        <v>7</v>
      </c>
      <c r="EI54" s="6">
        <v>0</v>
      </c>
      <c r="EJ54" s="6">
        <v>7</v>
      </c>
      <c r="EK54" s="6">
        <v>5</v>
      </c>
      <c r="EL54" s="6">
        <v>2</v>
      </c>
      <c r="EM54" s="6">
        <v>11</v>
      </c>
      <c r="EN54" s="6">
        <v>9</v>
      </c>
      <c r="EO54" s="6">
        <v>9</v>
      </c>
      <c r="EP54" s="6">
        <v>0</v>
      </c>
      <c r="EQ54" s="6">
        <v>7</v>
      </c>
      <c r="ER54" s="6">
        <v>14</v>
      </c>
      <c r="ES54" s="6">
        <v>25</v>
      </c>
      <c r="ET54" s="6">
        <v>15</v>
      </c>
      <c r="EU54" s="6">
        <v>17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12</v>
      </c>
      <c r="FB54" s="6">
        <v>15</v>
      </c>
      <c r="FC54" s="6">
        <v>13</v>
      </c>
      <c r="FD54" s="6">
        <v>0</v>
      </c>
      <c r="FE54" s="6">
        <v>11</v>
      </c>
      <c r="FF54" s="6">
        <v>6</v>
      </c>
      <c r="FG54" s="6">
        <v>10</v>
      </c>
      <c r="FH54" s="6">
        <v>25</v>
      </c>
      <c r="FI54" s="6">
        <v>22</v>
      </c>
      <c r="FJ54" s="6">
        <v>14</v>
      </c>
      <c r="FK54" s="6">
        <v>0</v>
      </c>
      <c r="FL54" s="6">
        <v>33</v>
      </c>
      <c r="FM54" s="6">
        <v>12</v>
      </c>
      <c r="FN54" s="6">
        <v>22</v>
      </c>
      <c r="FO54" s="6">
        <v>13</v>
      </c>
      <c r="FP54" s="6">
        <v>21</v>
      </c>
      <c r="FQ54" s="6">
        <v>0</v>
      </c>
      <c r="FR54" s="6">
        <v>0</v>
      </c>
      <c r="FS54" s="6">
        <v>14</v>
      </c>
      <c r="FT54" s="6">
        <v>7</v>
      </c>
      <c r="FU54" s="6">
        <v>13</v>
      </c>
      <c r="FV54" s="6">
        <v>8</v>
      </c>
      <c r="FW54" s="6">
        <v>2</v>
      </c>
      <c r="FX54" s="6">
        <v>0</v>
      </c>
      <c r="FY54" s="6">
        <v>0</v>
      </c>
      <c r="FZ54" s="6">
        <v>3</v>
      </c>
      <c r="GA54" s="6">
        <v>8</v>
      </c>
      <c r="GB54" s="6">
        <v>5</v>
      </c>
      <c r="GC54" s="6">
        <f>COUNTIF(Sheet1!$Q:$Q,Delivery!$A54&amp;"KGL"&amp;Delivery!GC$48)</f>
        <v>3</v>
      </c>
      <c r="GD54" s="6">
        <f>COUNTIF(Sheet1!$Q:$Q,Delivery!$A54&amp;"KGL"&amp;Delivery!GD$48)</f>
        <v>4</v>
      </c>
      <c r="GE54" s="6">
        <f>COUNTIF(Sheet1!$Q:$Q,Delivery!$A54&amp;"KGL"&amp;Delivery!GE$48)</f>
        <v>3</v>
      </c>
      <c r="GF54" s="6">
        <f>COUNTIF(Sheet1!$Q:$Q,Delivery!$A54&amp;"KGL"&amp;Delivery!GF$48)</f>
        <v>0</v>
      </c>
      <c r="GG54" s="6">
        <f>COUNTIF(Sheet1!$Q:$Q,Delivery!$A54&amp;"KGL"&amp;Delivery!GG$48)</f>
        <v>4</v>
      </c>
      <c r="GH54" s="6">
        <f>COUNTIF(Sheet1!$Q:$Q,Delivery!$A54&amp;"KGL"&amp;Delivery!GH$48)</f>
        <v>15</v>
      </c>
      <c r="GI54" s="6">
        <f>COUNTIF(Sheet1!$Q:$Q,Delivery!$A54&amp;"KGL"&amp;Delivery!GI$48)</f>
        <v>1</v>
      </c>
      <c r="GJ54" s="6">
        <f>COUNTIF(Sheet1!$Q:$Q,Delivery!$A54&amp;"KGL"&amp;Delivery!GJ$48)</f>
        <v>5</v>
      </c>
      <c r="GK54" s="6">
        <f>COUNTIF(Sheet1!$Q:$Q,Delivery!$A54&amp;"KGL"&amp;Delivery!GK$48)</f>
        <v>6</v>
      </c>
      <c r="GL54" s="6">
        <f>COUNTIF(Sheet1!$Q:$Q,Delivery!$A54&amp;"KGL"&amp;Delivery!GL$48)</f>
        <v>13</v>
      </c>
      <c r="GM54" s="6">
        <f>COUNTIF(Sheet1!$Q:$Q,Delivery!$A54&amp;"KGL"&amp;Delivery!GM$48)</f>
        <v>0</v>
      </c>
      <c r="GN54" s="6">
        <f>COUNTIF(Sheet1!$Q:$Q,Delivery!$A54&amp;"KGL"&amp;Delivery!GN$48)</f>
        <v>3</v>
      </c>
      <c r="GO54" s="6">
        <f>COUNTIF(Sheet1!$Q:$Q,Delivery!$A54&amp;"KGL"&amp;Delivery!GO$48)</f>
        <v>16</v>
      </c>
      <c r="GP54" s="6">
        <f>COUNTIF(Sheet1!$Q:$Q,Delivery!$A54&amp;"KGL"&amp;Delivery!GP$48)</f>
        <v>11</v>
      </c>
      <c r="GQ54" s="6">
        <f>COUNTIF(Sheet1!$Q:$Q,Delivery!$A54&amp;"KGL"&amp;Delivery!GQ$48)</f>
        <v>12</v>
      </c>
      <c r="GR54" s="6">
        <f>COUNTIF(Sheet1!$Q:$Q,Delivery!$A54&amp;"KGL"&amp;Delivery!GR$48)</f>
        <v>6</v>
      </c>
      <c r="GS54" s="6">
        <f>COUNTIF(Sheet1!$Q:$Q,Delivery!$A54&amp;"KGL"&amp;Delivery!GS$48)</f>
        <v>0</v>
      </c>
      <c r="GT54" s="6">
        <f>COUNTIF(Sheet1!$Q:$Q,Delivery!$A54&amp;"KGL"&amp;Delivery!GT$48)</f>
        <v>0</v>
      </c>
      <c r="GU54" s="6">
        <f>COUNTIF(Sheet1!$Q:$Q,Delivery!$A54&amp;"KGL"&amp;Delivery!GU$48)</f>
        <v>6</v>
      </c>
      <c r="GV54" s="6">
        <f>COUNTIF(Sheet1!$Q:$Q,Delivery!$A54&amp;"KGL"&amp;Delivery!GV$48)</f>
        <v>11</v>
      </c>
      <c r="GW54" s="6">
        <f>COUNTIF(Sheet1!$Q:$Q,Delivery!$A54&amp;"KGL"&amp;Delivery!GW$48)</f>
        <v>0</v>
      </c>
      <c r="GX54" s="6">
        <f>COUNTIF(Sheet1!$Q:$Q,Delivery!$A54&amp;"KGL"&amp;Delivery!GX$48)</f>
        <v>1</v>
      </c>
      <c r="GY54" s="6">
        <f>COUNTIF(Sheet1!$Q:$Q,Delivery!$A54&amp;"KGL"&amp;Delivery!GY$48)</f>
        <v>9</v>
      </c>
      <c r="GZ54" s="6">
        <f>COUNTIF(Sheet1!$Q:$Q,Delivery!$A54&amp;"KGL"&amp;Delivery!GZ$48)</f>
        <v>0</v>
      </c>
      <c r="HA54" s="6">
        <f>COUNTIF(Sheet1!$Q:$Q,Delivery!$A54&amp;"KGL"&amp;Delivery!HA$48)</f>
        <v>0</v>
      </c>
      <c r="HB54" s="6">
        <f>COUNTIF(Sheet1!$Q:$Q,Delivery!$A54&amp;"KGL"&amp;Delivery!HB$48)</f>
        <v>5</v>
      </c>
      <c r="HC54" s="6">
        <f>COUNTIF(Sheet1!$Q:$Q,Delivery!$A54&amp;"KGL"&amp;Delivery!HC$48)</f>
        <v>0</v>
      </c>
      <c r="HD54" s="6">
        <f>COUNTIF(Sheet1!$Q:$Q,Delivery!$A54&amp;"KGL"&amp;Delivery!HD$48)</f>
        <v>12</v>
      </c>
      <c r="HE54" s="6">
        <f>COUNTIF(Sheet1!$Q:$Q,Delivery!$A54&amp;"KGL"&amp;Delivery!HE$48)</f>
        <v>5</v>
      </c>
      <c r="HF54" s="6">
        <f>COUNTIF(Sheet1!$Q:$Q,Delivery!$A54&amp;"KGL"&amp;Delivery!HF$48)</f>
        <v>1</v>
      </c>
      <c r="HG54" s="6">
        <f>COUNTIF(Sheet1!$Q:$Q,Delivery!$A54&amp;"KGL"&amp;Delivery!HG$48)</f>
        <v>0</v>
      </c>
      <c r="HH54" s="6">
        <f>COUNTIF(Sheet1!$Q:$Q,Delivery!$A54&amp;"KGL"&amp;Delivery!HH$48)</f>
        <v>0</v>
      </c>
      <c r="HI54" s="6">
        <f>COUNTIF(Sheet1!$Q:$Q,Delivery!$A54&amp;"KGL"&amp;Delivery!HI$48)</f>
        <v>34</v>
      </c>
      <c r="HJ54" s="6">
        <f>COUNTIF(Sheet1!$Q:$Q,Delivery!$A54&amp;"KGL"&amp;Delivery!HJ$48)</f>
        <v>32</v>
      </c>
      <c r="HK54" s="6">
        <f>COUNTIF(Sheet1!$Q:$Q,Delivery!$A54&amp;"KGL"&amp;Delivery!HK$48)</f>
        <v>45</v>
      </c>
      <c r="HL54" s="6">
        <f>COUNTIF(Sheet1!$Q:$Q,Delivery!$A54&amp;"KGL"&amp;Delivery!HL$48)</f>
        <v>25</v>
      </c>
      <c r="HM54" s="6">
        <f>COUNTIF(Sheet1!$Q:$Q,Delivery!$A54&amp;"KGL"&amp;Delivery!HM$48)</f>
        <v>43</v>
      </c>
      <c r="HN54" s="6">
        <f>COUNTIF(Sheet1!$Q:$Q,Delivery!$A54&amp;"KGL"&amp;Delivery!HN$48)</f>
        <v>0</v>
      </c>
      <c r="HO54" s="6">
        <f>COUNTIF(Sheet1!$Q:$Q,Delivery!$A54&amp;"KGL"&amp;Delivery!HO$48)</f>
        <v>0</v>
      </c>
      <c r="HP54" s="6">
        <f>COUNTIF(Sheet1!$Q:$Q,Delivery!$A54&amp;"KGL"&amp;Delivery!HP$48)</f>
        <v>14</v>
      </c>
      <c r="HQ54" s="6">
        <f>COUNTIF(Sheet1!$Q:$Q,Delivery!$A54&amp;"KGL"&amp;Delivery!HQ$48)</f>
        <v>13</v>
      </c>
      <c r="HR54" s="6">
        <f>COUNTIF(Sheet1!$Q:$Q,Delivery!$A54&amp;"KGL"&amp;Delivery!HR$48)</f>
        <v>4</v>
      </c>
      <c r="HS54" s="6">
        <f>COUNTIF(Sheet1!$Q:$Q,Delivery!$A54&amp;"KGL"&amp;Delivery!HS$48)</f>
        <v>10</v>
      </c>
      <c r="HT54" s="6">
        <f>COUNTIF(Sheet1!$Q:$Q,Delivery!$A54&amp;"KGL"&amp;Delivery!HT$48)</f>
        <v>10</v>
      </c>
      <c r="HU54" s="6">
        <f>COUNTIF(Sheet1!$Q:$Q,Delivery!$A54&amp;"KGL"&amp;Delivery!HU$48)</f>
        <v>0</v>
      </c>
      <c r="HV54" s="6">
        <f>COUNTIF(Sheet1!$Q:$Q,Delivery!$A54&amp;"KGL"&amp;Delivery!HV$48)</f>
        <v>0</v>
      </c>
      <c r="HW54" s="6">
        <f>COUNTIF(Sheet1!$Q:$Q,Delivery!$A54&amp;"KGL"&amp;Delivery!HW$48)</f>
        <v>0</v>
      </c>
      <c r="HX54" s="6">
        <f>COUNTIF(Sheet1!$Q:$Q,Delivery!$A54&amp;"KGL"&amp;Delivery!HX$48)</f>
        <v>0</v>
      </c>
      <c r="HY54" s="6">
        <f>COUNTIF(Sheet1!$Q:$Q,Delivery!$A54&amp;"KGL"&amp;Delivery!HY$48)</f>
        <v>0</v>
      </c>
      <c r="HZ54" s="6">
        <f>COUNTIF(Sheet1!$Q:$Q,Delivery!$A54&amp;"KGL"&amp;Delivery!HZ$48)</f>
        <v>0</v>
      </c>
      <c r="IA54" s="6">
        <f>COUNTIF(Sheet1!$Q:$Q,Delivery!$A54&amp;"KGL"&amp;Delivery!IA$48)</f>
        <v>0</v>
      </c>
      <c r="IB54" s="6">
        <f>COUNTIF(Sheet1!$Q:$Q,Delivery!$A54&amp;"KGL"&amp;Delivery!IB$48)</f>
        <v>0</v>
      </c>
      <c r="IC54" s="6">
        <f>COUNTIF(Sheet1!$Q:$Q,Delivery!$A54&amp;"KGL"&amp;Delivery!IC$48)</f>
        <v>0</v>
      </c>
      <c r="ID54" s="6">
        <f>COUNTIF(Sheet1!$Q:$Q,Delivery!$A54&amp;"KGL"&amp;Delivery!ID$48)</f>
        <v>0</v>
      </c>
      <c r="IE54" s="6">
        <f>COUNTIF(Sheet1!$Q:$Q,Delivery!$A54&amp;"KGL"&amp;Delivery!IE$48)</f>
        <v>0</v>
      </c>
      <c r="IF54" s="6">
        <f>COUNTIF(Sheet1!$Q:$Q,Delivery!$A54&amp;"KGL"&amp;Delivery!IF$48)</f>
        <v>0</v>
      </c>
      <c r="IG54" s="6">
        <f>COUNTIF(Sheet1!$Q:$Q,Delivery!$A54&amp;"KGL"&amp;Delivery!IG$48)</f>
        <v>0</v>
      </c>
      <c r="IH54" s="6">
        <f>COUNTIF(Sheet1!$Q:$Q,Delivery!$A54&amp;"KGL"&amp;Delivery!IH$48)</f>
        <v>0</v>
      </c>
      <c r="II54" s="6">
        <f>COUNTIF(Sheet1!$Q:$Q,Delivery!$A54&amp;"KGL"&amp;Delivery!II$48)</f>
        <v>0</v>
      </c>
      <c r="IJ54" s="6">
        <f>COUNTIF(Sheet1!$Q:$Q,Delivery!$A54&amp;"KGL"&amp;Delivery!IJ$48)</f>
        <v>0</v>
      </c>
      <c r="IK54" s="6">
        <f>COUNTIF(Sheet1!$Q:$Q,Delivery!$A54&amp;"KGL"&amp;Delivery!IK$48)</f>
        <v>0</v>
      </c>
      <c r="IL54" s="6">
        <f>COUNTIF(Sheet1!$Q:$Q,Delivery!$A54&amp;"KGL"&amp;Delivery!IL$48)</f>
        <v>0</v>
      </c>
      <c r="IM54" s="6">
        <f>COUNTIF(Sheet1!$Q:$Q,Delivery!$A54&amp;"KGL"&amp;Delivery!IM$48)</f>
        <v>0</v>
      </c>
      <c r="IN54" s="6">
        <f>COUNTIF(Sheet1!$Q:$Q,Delivery!$A54&amp;"KGL"&amp;Delivery!IN$48)</f>
        <v>0</v>
      </c>
      <c r="IO54" s="6">
        <f>COUNTIF(Sheet1!$Q:$Q,Delivery!$A54&amp;"KGL"&amp;Delivery!IO$48)</f>
        <v>0</v>
      </c>
      <c r="IP54" s="6">
        <f>COUNTIF(Sheet1!$Q:$Q,Delivery!$A54&amp;"KGL"&amp;Delivery!IP$48)</f>
        <v>0</v>
      </c>
    </row>
    <row r="55" spans="1:250" s="113" customFormat="1" x14ac:dyDescent="0.3">
      <c r="A55" s="7" t="s">
        <v>210</v>
      </c>
      <c r="B55" s="6">
        <v>17</v>
      </c>
      <c r="C55" s="6">
        <v>3</v>
      </c>
      <c r="D55" s="6">
        <v>2</v>
      </c>
      <c r="E55" s="6">
        <v>3</v>
      </c>
      <c r="F55" s="6">
        <v>0</v>
      </c>
      <c r="G55" s="6">
        <v>3</v>
      </c>
      <c r="H55" s="6">
        <v>2</v>
      </c>
      <c r="I55" s="6">
        <v>3</v>
      </c>
      <c r="J55" s="6">
        <v>14</v>
      </c>
      <c r="K55" s="6">
        <v>7</v>
      </c>
      <c r="L55" s="6">
        <v>8</v>
      </c>
      <c r="M55" s="6">
        <v>0</v>
      </c>
      <c r="N55" s="6">
        <v>14</v>
      </c>
      <c r="O55" s="6">
        <v>2</v>
      </c>
      <c r="P55" s="6">
        <v>3</v>
      </c>
      <c r="Q55" s="6">
        <v>8</v>
      </c>
      <c r="R55" s="6">
        <v>4</v>
      </c>
      <c r="S55" s="6">
        <v>7</v>
      </c>
      <c r="T55" s="6">
        <v>0</v>
      </c>
      <c r="U55" s="6">
        <v>9</v>
      </c>
      <c r="V55" s="6">
        <v>18</v>
      </c>
      <c r="W55" s="6">
        <v>21</v>
      </c>
      <c r="X55" s="6">
        <v>12</v>
      </c>
      <c r="Y55" s="6">
        <v>22</v>
      </c>
      <c r="Z55" s="6">
        <v>12</v>
      </c>
      <c r="AA55" s="6">
        <v>0</v>
      </c>
      <c r="AB55" s="6">
        <v>12</v>
      </c>
      <c r="AC55" s="6">
        <v>5</v>
      </c>
      <c r="AD55" s="6">
        <v>2</v>
      </c>
      <c r="AE55" s="6">
        <v>1</v>
      </c>
      <c r="AF55" s="6">
        <v>16</v>
      </c>
      <c r="AG55" s="6">
        <v>7</v>
      </c>
      <c r="AH55" s="6">
        <v>0</v>
      </c>
      <c r="AI55" s="6">
        <v>0</v>
      </c>
      <c r="AJ55" s="6">
        <v>0</v>
      </c>
      <c r="AK55" s="6">
        <v>4</v>
      </c>
      <c r="AL55" s="6">
        <v>10</v>
      </c>
      <c r="AM55" s="6">
        <v>23</v>
      </c>
      <c r="AN55" s="6">
        <v>35</v>
      </c>
      <c r="AO55" s="6">
        <v>0</v>
      </c>
      <c r="AP55" s="6">
        <v>42</v>
      </c>
      <c r="AQ55" s="6">
        <v>30</v>
      </c>
      <c r="AR55" s="6">
        <v>44</v>
      </c>
      <c r="AS55" s="6">
        <v>41</v>
      </c>
      <c r="AT55" s="6">
        <v>35</v>
      </c>
      <c r="AU55" s="6">
        <v>19</v>
      </c>
      <c r="AV55" s="6">
        <v>0</v>
      </c>
      <c r="AW55" s="6">
        <v>3</v>
      </c>
      <c r="AX55" s="6">
        <v>8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7</v>
      </c>
      <c r="BM55" s="6">
        <v>19</v>
      </c>
      <c r="BN55" s="6">
        <v>12</v>
      </c>
      <c r="BO55" s="6">
        <v>13</v>
      </c>
      <c r="BP55" s="6">
        <v>6</v>
      </c>
      <c r="BQ55" s="6">
        <v>0</v>
      </c>
      <c r="BR55" s="6">
        <v>5</v>
      </c>
      <c r="BS55" s="6">
        <v>3</v>
      </c>
      <c r="BT55" s="6">
        <v>5</v>
      </c>
      <c r="BU55" s="6">
        <v>5</v>
      </c>
      <c r="BV55" s="6">
        <v>15</v>
      </c>
      <c r="BW55" s="6">
        <v>3</v>
      </c>
      <c r="BX55" s="6">
        <v>0</v>
      </c>
      <c r="BY55" s="6">
        <v>8</v>
      </c>
      <c r="BZ55" s="6">
        <v>11</v>
      </c>
      <c r="CA55" s="6">
        <v>8</v>
      </c>
      <c r="CB55" s="6">
        <v>8</v>
      </c>
      <c r="CC55" s="6">
        <v>21</v>
      </c>
      <c r="CD55" s="6">
        <v>15</v>
      </c>
      <c r="CE55" s="6">
        <v>0</v>
      </c>
      <c r="CF55" s="6">
        <v>12</v>
      </c>
      <c r="CG55" s="6">
        <v>6</v>
      </c>
      <c r="CH55" s="6">
        <v>17</v>
      </c>
      <c r="CI55" s="6">
        <v>9</v>
      </c>
      <c r="CJ55" s="6">
        <v>10</v>
      </c>
      <c r="CK55" s="6">
        <v>12</v>
      </c>
      <c r="CL55" s="6">
        <v>0</v>
      </c>
      <c r="CM55" s="6">
        <v>5</v>
      </c>
      <c r="CN55" s="6">
        <v>15</v>
      </c>
      <c r="CO55" s="6">
        <v>27</v>
      </c>
      <c r="CP55" s="6">
        <v>37</v>
      </c>
      <c r="CQ55" s="6">
        <v>24</v>
      </c>
      <c r="CR55" s="6">
        <v>15</v>
      </c>
      <c r="CS55" s="6">
        <v>0</v>
      </c>
      <c r="CT55" s="6">
        <v>29</v>
      </c>
      <c r="CU55" s="6">
        <v>18</v>
      </c>
      <c r="CV55" s="6">
        <v>22</v>
      </c>
      <c r="CW55" s="6">
        <v>21</v>
      </c>
      <c r="CX55" s="6">
        <v>13</v>
      </c>
      <c r="CY55" s="6">
        <v>11</v>
      </c>
      <c r="CZ55" s="6">
        <v>0</v>
      </c>
      <c r="DA55" s="6">
        <v>13</v>
      </c>
      <c r="DB55" s="6">
        <v>8</v>
      </c>
      <c r="DC55" s="6">
        <v>16</v>
      </c>
      <c r="DD55" s="6">
        <v>5</v>
      </c>
      <c r="DE55" s="6">
        <v>8</v>
      </c>
      <c r="DF55" s="6">
        <v>13</v>
      </c>
      <c r="DG55" s="6">
        <v>0</v>
      </c>
      <c r="DH55" s="6">
        <v>9</v>
      </c>
      <c r="DI55" s="6">
        <v>6</v>
      </c>
      <c r="DJ55" s="6">
        <v>10</v>
      </c>
      <c r="DK55" s="6">
        <v>5</v>
      </c>
      <c r="DL55" s="6">
        <v>8</v>
      </c>
      <c r="DM55" s="6">
        <v>6</v>
      </c>
      <c r="DN55" s="6">
        <v>0</v>
      </c>
      <c r="DO55" s="6">
        <v>10</v>
      </c>
      <c r="DP55" s="6">
        <v>7</v>
      </c>
      <c r="DQ55" s="6">
        <v>3</v>
      </c>
      <c r="DR55" s="6">
        <v>3</v>
      </c>
      <c r="DS55" s="6">
        <v>0</v>
      </c>
      <c r="DT55" s="6">
        <v>14</v>
      </c>
      <c r="DU55" s="6">
        <v>0</v>
      </c>
      <c r="DV55" s="6">
        <v>10</v>
      </c>
      <c r="DW55" s="6">
        <v>17</v>
      </c>
      <c r="DX55" s="6">
        <v>3</v>
      </c>
      <c r="DY55" s="6">
        <v>9</v>
      </c>
      <c r="DZ55" s="6">
        <v>3</v>
      </c>
      <c r="EA55" s="6">
        <v>5</v>
      </c>
      <c r="EB55" s="6">
        <v>0</v>
      </c>
      <c r="EC55" s="6">
        <v>6</v>
      </c>
      <c r="ED55" s="6">
        <v>10</v>
      </c>
      <c r="EE55" s="6">
        <v>7</v>
      </c>
      <c r="EF55" s="6">
        <v>11</v>
      </c>
      <c r="EG55" s="6">
        <v>4</v>
      </c>
      <c r="EH55" s="6">
        <v>2</v>
      </c>
      <c r="EI55" s="6">
        <v>0</v>
      </c>
      <c r="EJ55" s="6">
        <v>10</v>
      </c>
      <c r="EK55" s="6">
        <v>3</v>
      </c>
      <c r="EL55" s="6">
        <v>6</v>
      </c>
      <c r="EM55" s="6">
        <v>12</v>
      </c>
      <c r="EN55" s="6">
        <v>5</v>
      </c>
      <c r="EO55" s="6">
        <v>5</v>
      </c>
      <c r="EP55" s="6">
        <v>0</v>
      </c>
      <c r="EQ55" s="6">
        <v>13</v>
      </c>
      <c r="ER55" s="6">
        <v>9</v>
      </c>
      <c r="ES55" s="6">
        <v>20</v>
      </c>
      <c r="ET55" s="6">
        <v>18</v>
      </c>
      <c r="EU55" s="6">
        <v>21</v>
      </c>
      <c r="EV55" s="6">
        <v>0</v>
      </c>
      <c r="EW55" s="6">
        <v>0</v>
      </c>
      <c r="EX55" s="6">
        <v>0</v>
      </c>
      <c r="EY55" s="6">
        <v>0</v>
      </c>
      <c r="EZ55" s="6">
        <v>0</v>
      </c>
      <c r="FA55" s="6">
        <v>6</v>
      </c>
      <c r="FB55" s="6">
        <v>8</v>
      </c>
      <c r="FC55" s="6">
        <v>5</v>
      </c>
      <c r="FD55" s="6">
        <v>0</v>
      </c>
      <c r="FE55" s="6">
        <v>8</v>
      </c>
      <c r="FF55" s="6">
        <v>4</v>
      </c>
      <c r="FG55" s="6">
        <v>5</v>
      </c>
      <c r="FH55" s="6">
        <v>9</v>
      </c>
      <c r="FI55" s="6">
        <v>14</v>
      </c>
      <c r="FJ55" s="6">
        <v>4</v>
      </c>
      <c r="FK55" s="6">
        <v>0</v>
      </c>
      <c r="FL55" s="6">
        <v>8</v>
      </c>
      <c r="FM55" s="6">
        <v>13</v>
      </c>
      <c r="FN55" s="6">
        <v>7</v>
      </c>
      <c r="FO55" s="6">
        <v>9</v>
      </c>
      <c r="FP55" s="6">
        <v>4</v>
      </c>
      <c r="FQ55" s="6">
        <v>0</v>
      </c>
      <c r="FR55" s="6">
        <v>0</v>
      </c>
      <c r="FS55" s="6">
        <v>4</v>
      </c>
      <c r="FT55" s="6">
        <v>5</v>
      </c>
      <c r="FU55" s="6">
        <v>12</v>
      </c>
      <c r="FV55" s="6">
        <v>5</v>
      </c>
      <c r="FW55" s="6">
        <v>7</v>
      </c>
      <c r="FX55" s="6">
        <v>0</v>
      </c>
      <c r="FY55" s="6">
        <v>0</v>
      </c>
      <c r="FZ55" s="6">
        <v>6</v>
      </c>
      <c r="GA55" s="6">
        <v>6</v>
      </c>
      <c r="GB55" s="6">
        <v>0</v>
      </c>
      <c r="GC55" s="6">
        <f>COUNTIF(Sheet1!$Q:$Q,Delivery!$A55&amp;"KGL"&amp;Delivery!GC$48)</f>
        <v>0</v>
      </c>
      <c r="GD55" s="6">
        <f>COUNTIF(Sheet1!$Q:$Q,Delivery!$A55&amp;"KGL"&amp;Delivery!GD$48)</f>
        <v>2</v>
      </c>
      <c r="GE55" s="6">
        <f>COUNTIF(Sheet1!$Q:$Q,Delivery!$A55&amp;"KGL"&amp;Delivery!GE$48)</f>
        <v>0</v>
      </c>
      <c r="GF55" s="6">
        <f>COUNTIF(Sheet1!$Q:$Q,Delivery!$A55&amp;"KGL"&amp;Delivery!GF$48)</f>
        <v>0</v>
      </c>
      <c r="GG55" s="6">
        <f>COUNTIF(Sheet1!$Q:$Q,Delivery!$A55&amp;"KGL"&amp;Delivery!GG$48)</f>
        <v>4</v>
      </c>
      <c r="GH55" s="6">
        <f>COUNTIF(Sheet1!$Q:$Q,Delivery!$A55&amp;"KGL"&amp;Delivery!GH$48)</f>
        <v>9</v>
      </c>
      <c r="GI55" s="6">
        <f>COUNTIF(Sheet1!$Q:$Q,Delivery!$A55&amp;"KGL"&amp;Delivery!GI$48)</f>
        <v>1</v>
      </c>
      <c r="GJ55" s="6">
        <f>COUNTIF(Sheet1!$Q:$Q,Delivery!$A55&amp;"KGL"&amp;Delivery!GJ$48)</f>
        <v>0</v>
      </c>
      <c r="GK55" s="6">
        <f>COUNTIF(Sheet1!$Q:$Q,Delivery!$A55&amp;"KGL"&amp;Delivery!GK$48)</f>
        <v>3</v>
      </c>
      <c r="GL55" s="6">
        <f>COUNTIF(Sheet1!$Q:$Q,Delivery!$A55&amp;"KGL"&amp;Delivery!GL$48)</f>
        <v>8</v>
      </c>
      <c r="GM55" s="6">
        <f>COUNTIF(Sheet1!$Q:$Q,Delivery!$A55&amp;"KGL"&amp;Delivery!GM$48)</f>
        <v>0</v>
      </c>
      <c r="GN55" s="6">
        <f>COUNTIF(Sheet1!$Q:$Q,Delivery!$A55&amp;"KGL"&amp;Delivery!GN$48)</f>
        <v>2</v>
      </c>
      <c r="GO55" s="6">
        <f>COUNTIF(Sheet1!$Q:$Q,Delivery!$A55&amp;"KGL"&amp;Delivery!GO$48)</f>
        <v>6</v>
      </c>
      <c r="GP55" s="6">
        <f>COUNTIF(Sheet1!$Q:$Q,Delivery!$A55&amp;"KGL"&amp;Delivery!GP$48)</f>
        <v>2</v>
      </c>
      <c r="GQ55" s="6">
        <f>COUNTIF(Sheet1!$Q:$Q,Delivery!$A55&amp;"KGL"&amp;Delivery!GQ$48)</f>
        <v>3</v>
      </c>
      <c r="GR55" s="6">
        <f>COUNTIF(Sheet1!$Q:$Q,Delivery!$A55&amp;"KGL"&amp;Delivery!GR$48)</f>
        <v>0</v>
      </c>
      <c r="GS55" s="6">
        <f>COUNTIF(Sheet1!$Q:$Q,Delivery!$A55&amp;"KGL"&amp;Delivery!GS$48)</f>
        <v>0</v>
      </c>
      <c r="GT55" s="6">
        <f>COUNTIF(Sheet1!$Q:$Q,Delivery!$A55&amp;"KGL"&amp;Delivery!GT$48)</f>
        <v>0</v>
      </c>
      <c r="GU55" s="6">
        <f>COUNTIF(Sheet1!$Q:$Q,Delivery!$A55&amp;"KGL"&amp;Delivery!GU$48)</f>
        <v>2</v>
      </c>
      <c r="GV55" s="6">
        <f>COUNTIF(Sheet1!$Q:$Q,Delivery!$A55&amp;"KGL"&amp;Delivery!GV$48)</f>
        <v>6</v>
      </c>
      <c r="GW55" s="6">
        <f>COUNTIF(Sheet1!$Q:$Q,Delivery!$A55&amp;"KGL"&amp;Delivery!GW$48)</f>
        <v>0</v>
      </c>
      <c r="GX55" s="6">
        <f>COUNTIF(Sheet1!$Q:$Q,Delivery!$A55&amp;"KGL"&amp;Delivery!GX$48)</f>
        <v>0</v>
      </c>
      <c r="GY55" s="6">
        <f>COUNTIF(Sheet1!$Q:$Q,Delivery!$A55&amp;"KGL"&amp;Delivery!GY$48)</f>
        <v>2</v>
      </c>
      <c r="GZ55" s="6">
        <f>COUNTIF(Sheet1!$Q:$Q,Delivery!$A55&amp;"KGL"&amp;Delivery!GZ$48)</f>
        <v>1</v>
      </c>
      <c r="HA55" s="6">
        <f>COUNTIF(Sheet1!$Q:$Q,Delivery!$A55&amp;"KGL"&amp;Delivery!HA$48)</f>
        <v>0</v>
      </c>
      <c r="HB55" s="6">
        <f>COUNTIF(Sheet1!$Q:$Q,Delivery!$A55&amp;"KGL"&amp;Delivery!HB$48)</f>
        <v>3</v>
      </c>
      <c r="HC55" s="6">
        <f>COUNTIF(Sheet1!$Q:$Q,Delivery!$A55&amp;"KGL"&amp;Delivery!HC$48)</f>
        <v>2</v>
      </c>
      <c r="HD55" s="6">
        <f>COUNTIF(Sheet1!$Q:$Q,Delivery!$A55&amp;"KGL"&amp;Delivery!HD$48)</f>
        <v>3</v>
      </c>
      <c r="HE55" s="6">
        <f>COUNTIF(Sheet1!$Q:$Q,Delivery!$A55&amp;"KGL"&amp;Delivery!HE$48)</f>
        <v>1</v>
      </c>
      <c r="HF55" s="6">
        <f>COUNTIF(Sheet1!$Q:$Q,Delivery!$A55&amp;"KGL"&amp;Delivery!HF$48)</f>
        <v>0</v>
      </c>
      <c r="HG55" s="6">
        <f>COUNTIF(Sheet1!$Q:$Q,Delivery!$A55&amp;"KGL"&amp;Delivery!HG$48)</f>
        <v>0</v>
      </c>
      <c r="HH55" s="6">
        <f>COUNTIF(Sheet1!$Q:$Q,Delivery!$A55&amp;"KGL"&amp;Delivery!HH$48)</f>
        <v>0</v>
      </c>
      <c r="HI55" s="6">
        <f>COUNTIF(Sheet1!$Q:$Q,Delivery!$A55&amp;"KGL"&amp;Delivery!HI$48)</f>
        <v>19</v>
      </c>
      <c r="HJ55" s="6">
        <f>COUNTIF(Sheet1!$Q:$Q,Delivery!$A55&amp;"KGL"&amp;Delivery!HJ$48)</f>
        <v>15</v>
      </c>
      <c r="HK55" s="6">
        <f>COUNTIF(Sheet1!$Q:$Q,Delivery!$A55&amp;"KGL"&amp;Delivery!HK$48)</f>
        <v>17</v>
      </c>
      <c r="HL55" s="6">
        <f>COUNTIF(Sheet1!$Q:$Q,Delivery!$A55&amp;"KGL"&amp;Delivery!HL$48)</f>
        <v>16</v>
      </c>
      <c r="HM55" s="6">
        <f>COUNTIF(Sheet1!$Q:$Q,Delivery!$A55&amp;"KGL"&amp;Delivery!HM$48)</f>
        <v>21</v>
      </c>
      <c r="HN55" s="6">
        <f>COUNTIF(Sheet1!$Q:$Q,Delivery!$A55&amp;"KGL"&amp;Delivery!HN$48)</f>
        <v>0</v>
      </c>
      <c r="HO55" s="6">
        <f>COUNTIF(Sheet1!$Q:$Q,Delivery!$A55&amp;"KGL"&amp;Delivery!HO$48)</f>
        <v>0</v>
      </c>
      <c r="HP55" s="6">
        <f>COUNTIF(Sheet1!$Q:$Q,Delivery!$A55&amp;"KGL"&amp;Delivery!HP$48)</f>
        <v>10</v>
      </c>
      <c r="HQ55" s="6">
        <f>COUNTIF(Sheet1!$Q:$Q,Delivery!$A55&amp;"KGL"&amp;Delivery!HQ$48)</f>
        <v>3</v>
      </c>
      <c r="HR55" s="6">
        <f>COUNTIF(Sheet1!$Q:$Q,Delivery!$A55&amp;"KGL"&amp;Delivery!HR$48)</f>
        <v>7</v>
      </c>
      <c r="HS55" s="6">
        <f>COUNTIF(Sheet1!$Q:$Q,Delivery!$A55&amp;"KGL"&amp;Delivery!HS$48)</f>
        <v>10</v>
      </c>
      <c r="HT55" s="6">
        <f>COUNTIF(Sheet1!$Q:$Q,Delivery!$A55&amp;"KGL"&amp;Delivery!HT$48)</f>
        <v>2</v>
      </c>
      <c r="HU55" s="6">
        <f>COUNTIF(Sheet1!$Q:$Q,Delivery!$A55&amp;"KGL"&amp;Delivery!HU$48)</f>
        <v>0</v>
      </c>
      <c r="HV55" s="6">
        <f>COUNTIF(Sheet1!$Q:$Q,Delivery!$A55&amp;"KGL"&amp;Delivery!HV$48)</f>
        <v>0</v>
      </c>
      <c r="HW55" s="6">
        <f>COUNTIF(Sheet1!$Q:$Q,Delivery!$A55&amp;"KGL"&amp;Delivery!HW$48)</f>
        <v>0</v>
      </c>
      <c r="HX55" s="6">
        <f>COUNTIF(Sheet1!$Q:$Q,Delivery!$A55&amp;"KGL"&amp;Delivery!HX$48)</f>
        <v>0</v>
      </c>
      <c r="HY55" s="6">
        <f>COUNTIF(Sheet1!$Q:$Q,Delivery!$A55&amp;"KGL"&amp;Delivery!HY$48)</f>
        <v>0</v>
      </c>
      <c r="HZ55" s="6">
        <f>COUNTIF(Sheet1!$Q:$Q,Delivery!$A55&amp;"KGL"&amp;Delivery!HZ$48)</f>
        <v>0</v>
      </c>
      <c r="IA55" s="6">
        <f>COUNTIF(Sheet1!$Q:$Q,Delivery!$A55&amp;"KGL"&amp;Delivery!IA$48)</f>
        <v>0</v>
      </c>
      <c r="IB55" s="6">
        <f>COUNTIF(Sheet1!$Q:$Q,Delivery!$A55&amp;"KGL"&amp;Delivery!IB$48)</f>
        <v>0</v>
      </c>
      <c r="IC55" s="6">
        <f>COUNTIF(Sheet1!$Q:$Q,Delivery!$A55&amp;"KGL"&amp;Delivery!IC$48)</f>
        <v>0</v>
      </c>
      <c r="ID55" s="6">
        <f>COUNTIF(Sheet1!$Q:$Q,Delivery!$A55&amp;"KGL"&amp;Delivery!ID$48)</f>
        <v>0</v>
      </c>
      <c r="IE55" s="6">
        <f>COUNTIF(Sheet1!$Q:$Q,Delivery!$A55&amp;"KGL"&amp;Delivery!IE$48)</f>
        <v>0</v>
      </c>
      <c r="IF55" s="6">
        <f>COUNTIF(Sheet1!$Q:$Q,Delivery!$A55&amp;"KGL"&amp;Delivery!IF$48)</f>
        <v>0</v>
      </c>
      <c r="IG55" s="6">
        <f>COUNTIF(Sheet1!$Q:$Q,Delivery!$A55&amp;"KGL"&amp;Delivery!IG$48)</f>
        <v>0</v>
      </c>
      <c r="IH55" s="6">
        <f>COUNTIF(Sheet1!$Q:$Q,Delivery!$A55&amp;"KGL"&amp;Delivery!IH$48)</f>
        <v>0</v>
      </c>
      <c r="II55" s="6">
        <f>COUNTIF(Sheet1!$Q:$Q,Delivery!$A55&amp;"KGL"&amp;Delivery!II$48)</f>
        <v>0</v>
      </c>
      <c r="IJ55" s="6">
        <f>COUNTIF(Sheet1!$Q:$Q,Delivery!$A55&amp;"KGL"&amp;Delivery!IJ$48)</f>
        <v>0</v>
      </c>
      <c r="IK55" s="6">
        <f>COUNTIF(Sheet1!$Q:$Q,Delivery!$A55&amp;"KGL"&amp;Delivery!IK$48)</f>
        <v>0</v>
      </c>
      <c r="IL55" s="6">
        <f>COUNTIF(Sheet1!$Q:$Q,Delivery!$A55&amp;"KGL"&amp;Delivery!IL$48)</f>
        <v>0</v>
      </c>
      <c r="IM55" s="6">
        <f>COUNTIF(Sheet1!$Q:$Q,Delivery!$A55&amp;"KGL"&amp;Delivery!IM$48)</f>
        <v>0</v>
      </c>
      <c r="IN55" s="6">
        <f>COUNTIF(Sheet1!$Q:$Q,Delivery!$A55&amp;"KGL"&amp;Delivery!IN$48)</f>
        <v>0</v>
      </c>
      <c r="IO55" s="6">
        <f>COUNTIF(Sheet1!$Q:$Q,Delivery!$A55&amp;"KGL"&amp;Delivery!IO$48)</f>
        <v>0</v>
      </c>
      <c r="IP55" s="6">
        <f>COUNTIF(Sheet1!$Q:$Q,Delivery!$A55&amp;"KGL"&amp;Delivery!IP$48)</f>
        <v>0</v>
      </c>
    </row>
    <row r="56" spans="1:250" s="113" customFormat="1" x14ac:dyDescent="0.3">
      <c r="A56" s="7" t="s">
        <v>22</v>
      </c>
      <c r="B56" s="6">
        <v>2</v>
      </c>
      <c r="C56" s="6">
        <v>0</v>
      </c>
      <c r="D56" s="6">
        <v>2</v>
      </c>
      <c r="E56" s="6">
        <v>0</v>
      </c>
      <c r="F56" s="6">
        <v>0</v>
      </c>
      <c r="G56" s="6">
        <v>1</v>
      </c>
      <c r="H56" s="6">
        <v>1</v>
      </c>
      <c r="I56" s="6">
        <v>1</v>
      </c>
      <c r="J56" s="6">
        <v>2</v>
      </c>
      <c r="K56" s="6">
        <v>0</v>
      </c>
      <c r="L56" s="6">
        <v>1</v>
      </c>
      <c r="M56" s="6">
        <v>0</v>
      </c>
      <c r="N56" s="6">
        <v>1</v>
      </c>
      <c r="O56" s="6">
        <v>1</v>
      </c>
      <c r="P56" s="6">
        <v>1</v>
      </c>
      <c r="Q56" s="6">
        <v>0</v>
      </c>
      <c r="R56" s="6">
        <v>0</v>
      </c>
      <c r="S56" s="6">
        <v>0</v>
      </c>
      <c r="T56" s="6">
        <v>0</v>
      </c>
      <c r="U56" s="6">
        <v>1</v>
      </c>
      <c r="V56" s="6">
        <v>0</v>
      </c>
      <c r="W56" s="6">
        <v>1</v>
      </c>
      <c r="X56" s="6">
        <v>2</v>
      </c>
      <c r="Y56" s="6">
        <v>0</v>
      </c>
      <c r="Z56" s="6">
        <v>2</v>
      </c>
      <c r="AA56" s="6">
        <v>0</v>
      </c>
      <c r="AB56" s="6">
        <v>0</v>
      </c>
      <c r="AC56" s="6">
        <v>1</v>
      </c>
      <c r="AD56" s="6">
        <v>0</v>
      </c>
      <c r="AE56" s="6">
        <v>0</v>
      </c>
      <c r="AF56" s="6">
        <v>1</v>
      </c>
      <c r="AG56" s="6">
        <v>0</v>
      </c>
      <c r="AH56" s="6">
        <v>0</v>
      </c>
      <c r="AI56" s="6">
        <v>0</v>
      </c>
      <c r="AJ56" s="6">
        <v>1</v>
      </c>
      <c r="AK56" s="6">
        <v>1</v>
      </c>
      <c r="AL56" s="6">
        <v>2</v>
      </c>
      <c r="AM56" s="6">
        <v>3</v>
      </c>
      <c r="AN56" s="6">
        <v>2</v>
      </c>
      <c r="AO56" s="6">
        <v>0</v>
      </c>
      <c r="AP56" s="6">
        <v>2</v>
      </c>
      <c r="AQ56" s="6">
        <v>0</v>
      </c>
      <c r="AR56" s="6">
        <v>0</v>
      </c>
      <c r="AS56" s="6">
        <v>1</v>
      </c>
      <c r="AT56" s="6">
        <v>1</v>
      </c>
      <c r="AU56" s="6">
        <v>5</v>
      </c>
      <c r="AV56" s="6">
        <v>0</v>
      </c>
      <c r="AW56" s="6">
        <v>1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1</v>
      </c>
      <c r="BM56" s="6">
        <v>1</v>
      </c>
      <c r="BN56" s="6">
        <v>0</v>
      </c>
      <c r="BO56" s="6">
        <v>0</v>
      </c>
      <c r="BP56" s="6">
        <v>1</v>
      </c>
      <c r="BQ56" s="6">
        <v>0</v>
      </c>
      <c r="BR56" s="6">
        <v>0</v>
      </c>
      <c r="BS56" s="6">
        <v>1</v>
      </c>
      <c r="BT56" s="6">
        <v>2</v>
      </c>
      <c r="BU56" s="6">
        <v>0</v>
      </c>
      <c r="BV56" s="6">
        <v>0</v>
      </c>
      <c r="BW56" s="6">
        <v>0</v>
      </c>
      <c r="BX56" s="6">
        <v>0</v>
      </c>
      <c r="BY56" s="6">
        <v>2</v>
      </c>
      <c r="BZ56" s="6">
        <v>0</v>
      </c>
      <c r="CA56" s="6">
        <v>1</v>
      </c>
      <c r="CB56" s="6">
        <v>0</v>
      </c>
      <c r="CC56" s="6">
        <v>4</v>
      </c>
      <c r="CD56" s="6">
        <v>1</v>
      </c>
      <c r="CE56" s="6">
        <v>0</v>
      </c>
      <c r="CF56" s="6">
        <v>4</v>
      </c>
      <c r="CG56" s="6">
        <v>4</v>
      </c>
      <c r="CH56" s="6">
        <v>2</v>
      </c>
      <c r="CI56" s="6">
        <v>2</v>
      </c>
      <c r="CJ56" s="6">
        <v>3</v>
      </c>
      <c r="CK56" s="6">
        <v>1</v>
      </c>
      <c r="CL56" s="6">
        <v>0</v>
      </c>
      <c r="CM56" s="6">
        <v>2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2</v>
      </c>
      <c r="CV56" s="6">
        <v>0</v>
      </c>
      <c r="CW56" s="6">
        <v>0</v>
      </c>
      <c r="CX56" s="6">
        <v>0</v>
      </c>
      <c r="CY56" s="6">
        <v>1</v>
      </c>
      <c r="CZ56" s="6">
        <v>0</v>
      </c>
      <c r="DA56" s="6">
        <v>2</v>
      </c>
      <c r="DB56" s="6">
        <v>3</v>
      </c>
      <c r="DC56" s="6">
        <v>1</v>
      </c>
      <c r="DD56" s="6">
        <v>5</v>
      </c>
      <c r="DE56" s="6">
        <v>1</v>
      </c>
      <c r="DF56" s="6">
        <v>2</v>
      </c>
      <c r="DG56" s="6">
        <v>0</v>
      </c>
      <c r="DH56" s="6">
        <v>0</v>
      </c>
      <c r="DI56" s="6">
        <v>1</v>
      </c>
      <c r="DJ56" s="6">
        <v>0</v>
      </c>
      <c r="DK56" s="6">
        <v>3</v>
      </c>
      <c r="DL56" s="6">
        <v>1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A56" s="6">
        <v>0</v>
      </c>
      <c r="EB56" s="6">
        <v>0</v>
      </c>
      <c r="EC56" s="6">
        <v>0</v>
      </c>
      <c r="ED56" s="6">
        <v>0</v>
      </c>
      <c r="EE56" s="6">
        <v>0</v>
      </c>
      <c r="EF56" s="6">
        <v>2</v>
      </c>
      <c r="EG56" s="6">
        <v>0</v>
      </c>
      <c r="EH56" s="6">
        <v>0</v>
      </c>
      <c r="EI56" s="6">
        <v>0</v>
      </c>
      <c r="EJ56" s="6">
        <v>0</v>
      </c>
      <c r="EK56" s="6">
        <v>0</v>
      </c>
      <c r="EL56" s="6">
        <v>0</v>
      </c>
      <c r="EM56" s="6">
        <v>0</v>
      </c>
      <c r="EN56" s="6">
        <v>0</v>
      </c>
      <c r="EO56" s="6">
        <v>0</v>
      </c>
      <c r="EP56" s="6">
        <v>0</v>
      </c>
      <c r="EQ56" s="6">
        <v>0</v>
      </c>
      <c r="ER56" s="6">
        <v>0</v>
      </c>
      <c r="ES56" s="6">
        <v>0</v>
      </c>
      <c r="ET56" s="6">
        <v>0</v>
      </c>
      <c r="EU56" s="6">
        <v>0</v>
      </c>
      <c r="EV56" s="6">
        <v>0</v>
      </c>
      <c r="EW56" s="6">
        <v>0</v>
      </c>
      <c r="EX56" s="6">
        <v>0</v>
      </c>
      <c r="EY56" s="6">
        <v>0</v>
      </c>
      <c r="EZ56" s="6">
        <v>0</v>
      </c>
      <c r="FA56" s="6">
        <v>0</v>
      </c>
      <c r="FB56" s="6">
        <v>0</v>
      </c>
      <c r="FC56" s="6">
        <v>0</v>
      </c>
      <c r="FD56" s="6">
        <v>0</v>
      </c>
      <c r="FE56" s="6">
        <v>0</v>
      </c>
      <c r="FF56" s="6">
        <v>0</v>
      </c>
      <c r="FG56" s="6">
        <v>0</v>
      </c>
      <c r="FH56" s="6">
        <v>0</v>
      </c>
      <c r="FI56" s="6">
        <v>0</v>
      </c>
      <c r="FJ56" s="6">
        <v>2</v>
      </c>
      <c r="FK56" s="6">
        <v>0</v>
      </c>
      <c r="FL56" s="6">
        <v>0</v>
      </c>
      <c r="FM56" s="6">
        <v>0</v>
      </c>
      <c r="FN56" s="6">
        <v>0</v>
      </c>
      <c r="FO56" s="6">
        <v>0</v>
      </c>
      <c r="FP56" s="6">
        <v>0</v>
      </c>
      <c r="FQ56" s="6">
        <v>0</v>
      </c>
      <c r="FR56" s="6">
        <v>0</v>
      </c>
      <c r="FS56" s="6">
        <v>0</v>
      </c>
      <c r="FT56" s="6">
        <v>0</v>
      </c>
      <c r="FU56" s="6">
        <v>0</v>
      </c>
      <c r="FV56" s="6">
        <v>0</v>
      </c>
      <c r="FW56" s="6">
        <v>0</v>
      </c>
      <c r="FX56" s="6">
        <v>0</v>
      </c>
      <c r="FY56" s="6">
        <v>0</v>
      </c>
      <c r="FZ56" s="6">
        <v>0</v>
      </c>
      <c r="GA56" s="6">
        <v>0</v>
      </c>
      <c r="GB56" s="6">
        <v>0</v>
      </c>
      <c r="GC56" s="6">
        <f>COUNTIF(Sheet1!$Q:$Q,Delivery!$A56&amp;"KGL"&amp;Delivery!GC$48)</f>
        <v>0</v>
      </c>
      <c r="GD56" s="6">
        <f>COUNTIF(Sheet1!$Q:$Q,Delivery!$A56&amp;"KGL"&amp;Delivery!GD$48)</f>
        <v>0</v>
      </c>
      <c r="GE56" s="6">
        <f>COUNTIF(Sheet1!$Q:$Q,Delivery!$A56&amp;"KGL"&amp;Delivery!GE$48)</f>
        <v>0</v>
      </c>
      <c r="GF56" s="6">
        <f>COUNTIF(Sheet1!$Q:$Q,Delivery!$A56&amp;"KGL"&amp;Delivery!GF$48)</f>
        <v>0</v>
      </c>
      <c r="GG56" s="6">
        <f>COUNTIF(Sheet1!$Q:$Q,Delivery!$A56&amp;"KGL"&amp;Delivery!GG$48)</f>
        <v>0</v>
      </c>
      <c r="GH56" s="6">
        <f>COUNTIF(Sheet1!$Q:$Q,Delivery!$A56&amp;"KGL"&amp;Delivery!GH$48)</f>
        <v>0</v>
      </c>
      <c r="GI56" s="6">
        <f>COUNTIF(Sheet1!$Q:$Q,Delivery!$A56&amp;"KGL"&amp;Delivery!GI$48)</f>
        <v>0</v>
      </c>
      <c r="GJ56" s="6">
        <f>COUNTIF(Sheet1!$Q:$Q,Delivery!$A56&amp;"KGL"&amp;Delivery!GJ$48)</f>
        <v>0</v>
      </c>
      <c r="GK56" s="6">
        <f>COUNTIF(Sheet1!$Q:$Q,Delivery!$A56&amp;"KGL"&amp;Delivery!GK$48)</f>
        <v>0</v>
      </c>
      <c r="GL56" s="6">
        <f>COUNTIF(Sheet1!$Q:$Q,Delivery!$A56&amp;"KGL"&amp;Delivery!GL$48)</f>
        <v>0</v>
      </c>
      <c r="GM56" s="6">
        <f>COUNTIF(Sheet1!$Q:$Q,Delivery!$A56&amp;"KGL"&amp;Delivery!GM$48)</f>
        <v>0</v>
      </c>
      <c r="GN56" s="6">
        <f>COUNTIF(Sheet1!$Q:$Q,Delivery!$A56&amp;"KGL"&amp;Delivery!GN$48)</f>
        <v>0</v>
      </c>
      <c r="GO56" s="6">
        <f>COUNTIF(Sheet1!$Q:$Q,Delivery!$A56&amp;"KGL"&amp;Delivery!GO$48)</f>
        <v>0</v>
      </c>
      <c r="GP56" s="6">
        <f>COUNTIF(Sheet1!$Q:$Q,Delivery!$A56&amp;"KGL"&amp;Delivery!GP$48)</f>
        <v>0</v>
      </c>
      <c r="GQ56" s="6">
        <f>COUNTIF(Sheet1!$Q:$Q,Delivery!$A56&amp;"KGL"&amp;Delivery!GQ$48)</f>
        <v>0</v>
      </c>
      <c r="GR56" s="6">
        <f>COUNTIF(Sheet1!$Q:$Q,Delivery!$A56&amp;"KGL"&amp;Delivery!GR$48)</f>
        <v>0</v>
      </c>
      <c r="GS56" s="6">
        <f>COUNTIF(Sheet1!$Q:$Q,Delivery!$A56&amp;"KGL"&amp;Delivery!GS$48)</f>
        <v>0</v>
      </c>
      <c r="GT56" s="6">
        <f>COUNTIF(Sheet1!$Q:$Q,Delivery!$A56&amp;"KGL"&amp;Delivery!GT$48)</f>
        <v>0</v>
      </c>
      <c r="GU56" s="6">
        <f>COUNTIF(Sheet1!$Q:$Q,Delivery!$A56&amp;"KGL"&amp;Delivery!GU$48)</f>
        <v>0</v>
      </c>
      <c r="GV56" s="6">
        <f>COUNTIF(Sheet1!$Q:$Q,Delivery!$A56&amp;"KGL"&amp;Delivery!GV$48)</f>
        <v>0</v>
      </c>
      <c r="GW56" s="6">
        <f>COUNTIF(Sheet1!$Q:$Q,Delivery!$A56&amp;"KGL"&amp;Delivery!GW$48)</f>
        <v>0</v>
      </c>
      <c r="GX56" s="6">
        <f>COUNTIF(Sheet1!$Q:$Q,Delivery!$A56&amp;"KGL"&amp;Delivery!GX$48)</f>
        <v>0</v>
      </c>
      <c r="GY56" s="6">
        <f>COUNTIF(Sheet1!$Q:$Q,Delivery!$A56&amp;"KGL"&amp;Delivery!GY$48)</f>
        <v>0</v>
      </c>
      <c r="GZ56" s="6">
        <f>COUNTIF(Sheet1!$Q:$Q,Delivery!$A56&amp;"KGL"&amp;Delivery!GZ$48)</f>
        <v>0</v>
      </c>
      <c r="HA56" s="6">
        <f>COUNTIF(Sheet1!$Q:$Q,Delivery!$A56&amp;"KGL"&amp;Delivery!HA$48)</f>
        <v>0</v>
      </c>
      <c r="HB56" s="6">
        <f>COUNTIF(Sheet1!$Q:$Q,Delivery!$A56&amp;"KGL"&amp;Delivery!HB$48)</f>
        <v>0</v>
      </c>
      <c r="HC56" s="6">
        <f>COUNTIF(Sheet1!$Q:$Q,Delivery!$A56&amp;"KGL"&amp;Delivery!HC$48)</f>
        <v>0</v>
      </c>
      <c r="HD56" s="6">
        <f>COUNTIF(Sheet1!$Q:$Q,Delivery!$A56&amp;"KGL"&amp;Delivery!HD$48)</f>
        <v>0</v>
      </c>
      <c r="HE56" s="6">
        <f>COUNTIF(Sheet1!$Q:$Q,Delivery!$A56&amp;"KGL"&amp;Delivery!HE$48)</f>
        <v>0</v>
      </c>
      <c r="HF56" s="6">
        <f>COUNTIF(Sheet1!$Q:$Q,Delivery!$A56&amp;"KGL"&amp;Delivery!HF$48)</f>
        <v>0</v>
      </c>
      <c r="HG56" s="6">
        <f>COUNTIF(Sheet1!$Q:$Q,Delivery!$A56&amp;"KGL"&amp;Delivery!HG$48)</f>
        <v>0</v>
      </c>
      <c r="HH56" s="6">
        <f>COUNTIF(Sheet1!$Q:$Q,Delivery!$A56&amp;"KGL"&amp;Delivery!HH$48)</f>
        <v>0</v>
      </c>
      <c r="HI56" s="6">
        <f>COUNTIF(Sheet1!$Q:$Q,Delivery!$A56&amp;"KGL"&amp;Delivery!HI$48)</f>
        <v>0</v>
      </c>
      <c r="HJ56" s="6">
        <f>COUNTIF(Sheet1!$Q:$Q,Delivery!$A56&amp;"KGL"&amp;Delivery!HJ$48)</f>
        <v>0</v>
      </c>
      <c r="HK56" s="6">
        <f>COUNTIF(Sheet1!$Q:$Q,Delivery!$A56&amp;"KGL"&amp;Delivery!HK$48)</f>
        <v>0</v>
      </c>
      <c r="HL56" s="6">
        <f>COUNTIF(Sheet1!$Q:$Q,Delivery!$A56&amp;"KGL"&amp;Delivery!HL$48)</f>
        <v>0</v>
      </c>
      <c r="HM56" s="6">
        <f>COUNTIF(Sheet1!$Q:$Q,Delivery!$A56&amp;"KGL"&amp;Delivery!HM$48)</f>
        <v>0</v>
      </c>
      <c r="HN56" s="6">
        <f>COUNTIF(Sheet1!$Q:$Q,Delivery!$A56&amp;"KGL"&amp;Delivery!HN$48)</f>
        <v>0</v>
      </c>
      <c r="HO56" s="6">
        <f>COUNTIF(Sheet1!$Q:$Q,Delivery!$A56&amp;"KGL"&amp;Delivery!HO$48)</f>
        <v>0</v>
      </c>
      <c r="HP56" s="6">
        <f>COUNTIF(Sheet1!$Q:$Q,Delivery!$A56&amp;"KGL"&amp;Delivery!HP$48)</f>
        <v>0</v>
      </c>
      <c r="HQ56" s="6">
        <f>COUNTIF(Sheet1!$Q:$Q,Delivery!$A56&amp;"KGL"&amp;Delivery!HQ$48)</f>
        <v>0</v>
      </c>
      <c r="HR56" s="6">
        <f>COUNTIF(Sheet1!$Q:$Q,Delivery!$A56&amp;"KGL"&amp;Delivery!HR$48)</f>
        <v>0</v>
      </c>
      <c r="HS56" s="6">
        <f>COUNTIF(Sheet1!$Q:$Q,Delivery!$A56&amp;"KGL"&amp;Delivery!HS$48)</f>
        <v>0</v>
      </c>
      <c r="HT56" s="6">
        <f>COUNTIF(Sheet1!$Q:$Q,Delivery!$A56&amp;"KGL"&amp;Delivery!HT$48)</f>
        <v>0</v>
      </c>
      <c r="HU56" s="6">
        <f>COUNTIF(Sheet1!$Q:$Q,Delivery!$A56&amp;"KGL"&amp;Delivery!HU$48)</f>
        <v>0</v>
      </c>
      <c r="HV56" s="6">
        <f>COUNTIF(Sheet1!$Q:$Q,Delivery!$A56&amp;"KGL"&amp;Delivery!HV$48)</f>
        <v>0</v>
      </c>
      <c r="HW56" s="6">
        <f>COUNTIF(Sheet1!$Q:$Q,Delivery!$A56&amp;"KGL"&amp;Delivery!HW$48)</f>
        <v>0</v>
      </c>
      <c r="HX56" s="6">
        <f>COUNTIF(Sheet1!$Q:$Q,Delivery!$A56&amp;"KGL"&amp;Delivery!HX$48)</f>
        <v>0</v>
      </c>
      <c r="HY56" s="6">
        <f>COUNTIF(Sheet1!$Q:$Q,Delivery!$A56&amp;"KGL"&amp;Delivery!HY$48)</f>
        <v>0</v>
      </c>
      <c r="HZ56" s="6">
        <f>COUNTIF(Sheet1!$Q:$Q,Delivery!$A56&amp;"KGL"&amp;Delivery!HZ$48)</f>
        <v>0</v>
      </c>
      <c r="IA56" s="6">
        <f>COUNTIF(Sheet1!$Q:$Q,Delivery!$A56&amp;"KGL"&amp;Delivery!IA$48)</f>
        <v>0</v>
      </c>
      <c r="IB56" s="6">
        <f>COUNTIF(Sheet1!$Q:$Q,Delivery!$A56&amp;"KGL"&amp;Delivery!IB$48)</f>
        <v>0</v>
      </c>
      <c r="IC56" s="6">
        <f>COUNTIF(Sheet1!$Q:$Q,Delivery!$A56&amp;"KGL"&amp;Delivery!IC$48)</f>
        <v>0</v>
      </c>
      <c r="ID56" s="6">
        <f>COUNTIF(Sheet1!$Q:$Q,Delivery!$A56&amp;"KGL"&amp;Delivery!ID$48)</f>
        <v>0</v>
      </c>
      <c r="IE56" s="6">
        <f>COUNTIF(Sheet1!$Q:$Q,Delivery!$A56&amp;"KGL"&amp;Delivery!IE$48)</f>
        <v>0</v>
      </c>
      <c r="IF56" s="6">
        <f>COUNTIF(Sheet1!$Q:$Q,Delivery!$A56&amp;"KGL"&amp;Delivery!IF$48)</f>
        <v>0</v>
      </c>
      <c r="IG56" s="6">
        <f>COUNTIF(Sheet1!$Q:$Q,Delivery!$A56&amp;"KGL"&amp;Delivery!IG$48)</f>
        <v>0</v>
      </c>
      <c r="IH56" s="6">
        <f>COUNTIF(Sheet1!$Q:$Q,Delivery!$A56&amp;"KGL"&amp;Delivery!IH$48)</f>
        <v>0</v>
      </c>
      <c r="II56" s="6">
        <f>COUNTIF(Sheet1!$Q:$Q,Delivery!$A56&amp;"KGL"&amp;Delivery!II$48)</f>
        <v>0</v>
      </c>
      <c r="IJ56" s="6">
        <f>COUNTIF(Sheet1!$Q:$Q,Delivery!$A56&amp;"KGL"&amp;Delivery!IJ$48)</f>
        <v>0</v>
      </c>
      <c r="IK56" s="6">
        <f>COUNTIF(Sheet1!$Q:$Q,Delivery!$A56&amp;"KGL"&amp;Delivery!IK$48)</f>
        <v>0</v>
      </c>
      <c r="IL56" s="6">
        <f>COUNTIF(Sheet1!$Q:$Q,Delivery!$A56&amp;"KGL"&amp;Delivery!IL$48)</f>
        <v>0</v>
      </c>
      <c r="IM56" s="6">
        <f>COUNTIF(Sheet1!$Q:$Q,Delivery!$A56&amp;"KGL"&amp;Delivery!IM$48)</f>
        <v>0</v>
      </c>
      <c r="IN56" s="6">
        <f>COUNTIF(Sheet1!$Q:$Q,Delivery!$A56&amp;"KGL"&amp;Delivery!IN$48)</f>
        <v>0</v>
      </c>
      <c r="IO56" s="6">
        <f>COUNTIF(Sheet1!$Q:$Q,Delivery!$A56&amp;"KGL"&amp;Delivery!IO$48)</f>
        <v>0</v>
      </c>
      <c r="IP56" s="6">
        <f>COUNTIF(Sheet1!$Q:$Q,Delivery!$A56&amp;"KGL"&amp;Delivery!IP$48)</f>
        <v>0</v>
      </c>
    </row>
    <row r="57" spans="1:250" s="113" customFormat="1" x14ac:dyDescent="0.3">
      <c r="A57" s="7" t="s">
        <v>183</v>
      </c>
      <c r="B57" s="6">
        <v>0</v>
      </c>
      <c r="C57" s="6">
        <v>0</v>
      </c>
      <c r="D57" s="6">
        <v>1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1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1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1</v>
      </c>
      <c r="AT57" s="6">
        <v>0</v>
      </c>
      <c r="AU57" s="6">
        <v>1</v>
      </c>
      <c r="AV57" s="6">
        <v>0</v>
      </c>
      <c r="AW57" s="6">
        <v>2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1</v>
      </c>
      <c r="BS57" s="6">
        <v>0</v>
      </c>
      <c r="BT57" s="6">
        <v>0</v>
      </c>
      <c r="BU57" s="6">
        <v>0</v>
      </c>
      <c r="BV57" s="6">
        <v>1</v>
      </c>
      <c r="BW57" s="6">
        <v>2</v>
      </c>
      <c r="BX57" s="6">
        <v>0</v>
      </c>
      <c r="BY57" s="6">
        <v>1</v>
      </c>
      <c r="BZ57" s="6">
        <v>1</v>
      </c>
      <c r="CA57" s="6">
        <v>2</v>
      </c>
      <c r="CB57" s="6">
        <v>1</v>
      </c>
      <c r="CC57" s="6">
        <v>1</v>
      </c>
      <c r="CD57" s="6">
        <v>0</v>
      </c>
      <c r="CE57" s="6">
        <v>0</v>
      </c>
      <c r="CF57" s="6">
        <v>0</v>
      </c>
      <c r="CG57" s="6">
        <v>1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3</v>
      </c>
      <c r="CP57" s="6">
        <v>1</v>
      </c>
      <c r="CQ57" s="6">
        <v>0</v>
      </c>
      <c r="CR57" s="6">
        <v>2</v>
      </c>
      <c r="CS57" s="6">
        <v>0</v>
      </c>
      <c r="CT57" s="6">
        <v>1</v>
      </c>
      <c r="CU57" s="6">
        <v>1</v>
      </c>
      <c r="CV57" s="6">
        <v>1</v>
      </c>
      <c r="CW57" s="6">
        <v>0</v>
      </c>
      <c r="CX57" s="6">
        <v>0</v>
      </c>
      <c r="CY57" s="6">
        <v>1</v>
      </c>
      <c r="CZ57" s="6">
        <v>0</v>
      </c>
      <c r="DA57" s="6">
        <v>0</v>
      </c>
      <c r="DB57" s="6">
        <v>1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1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1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4</v>
      </c>
      <c r="EH57" s="6">
        <v>0</v>
      </c>
      <c r="EI57" s="6">
        <v>0</v>
      </c>
      <c r="EJ57" s="6">
        <v>0</v>
      </c>
      <c r="EK57" s="6">
        <v>3</v>
      </c>
      <c r="EL57" s="6">
        <v>0</v>
      </c>
      <c r="EM57" s="6">
        <v>1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1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v>0</v>
      </c>
      <c r="FY57" s="6">
        <v>0</v>
      </c>
      <c r="FZ57" s="6">
        <v>0</v>
      </c>
      <c r="GA57" s="6">
        <v>0</v>
      </c>
      <c r="GB57" s="6">
        <v>0</v>
      </c>
      <c r="GC57" s="6">
        <f>COUNTIF(Sheet1!$Q:$Q,Delivery!$A57&amp;"KGL"&amp;Delivery!GC$48)</f>
        <v>0</v>
      </c>
      <c r="GD57" s="6">
        <f>COUNTIF(Sheet1!$Q:$Q,Delivery!$A57&amp;"KGL"&amp;Delivery!GD$48)</f>
        <v>0</v>
      </c>
      <c r="GE57" s="6">
        <f>COUNTIF(Sheet1!$Q:$Q,Delivery!$A57&amp;"KGL"&amp;Delivery!GE$48)</f>
        <v>0</v>
      </c>
      <c r="GF57" s="6">
        <f>COUNTIF(Sheet1!$Q:$Q,Delivery!$A57&amp;"KGL"&amp;Delivery!GF$48)</f>
        <v>0</v>
      </c>
      <c r="GG57" s="6">
        <f>COUNTIF(Sheet1!$Q:$Q,Delivery!$A57&amp;"KGL"&amp;Delivery!GG$48)</f>
        <v>0</v>
      </c>
      <c r="GH57" s="6">
        <f>COUNTIF(Sheet1!$Q:$Q,Delivery!$A57&amp;"KGL"&amp;Delivery!GH$48)</f>
        <v>0</v>
      </c>
      <c r="GI57" s="6">
        <f>COUNTIF(Sheet1!$Q:$Q,Delivery!$A57&amp;"KGL"&amp;Delivery!GI$48)</f>
        <v>0</v>
      </c>
      <c r="GJ57" s="6">
        <f>COUNTIF(Sheet1!$Q:$Q,Delivery!$A57&amp;"KGL"&amp;Delivery!GJ$48)</f>
        <v>0</v>
      </c>
      <c r="GK57" s="6">
        <f>COUNTIF(Sheet1!$Q:$Q,Delivery!$A57&amp;"KGL"&amp;Delivery!GK$48)</f>
        <v>0</v>
      </c>
      <c r="GL57" s="6">
        <f>COUNTIF(Sheet1!$Q:$Q,Delivery!$A57&amp;"KGL"&amp;Delivery!GL$48)</f>
        <v>0</v>
      </c>
      <c r="GM57" s="6">
        <f>COUNTIF(Sheet1!$Q:$Q,Delivery!$A57&amp;"KGL"&amp;Delivery!GM$48)</f>
        <v>0</v>
      </c>
      <c r="GN57" s="6">
        <f>COUNTIF(Sheet1!$Q:$Q,Delivery!$A57&amp;"KGL"&amp;Delivery!GN$48)</f>
        <v>0</v>
      </c>
      <c r="GO57" s="6">
        <f>COUNTIF(Sheet1!$Q:$Q,Delivery!$A57&amp;"KGL"&amp;Delivery!GO$48)</f>
        <v>0</v>
      </c>
      <c r="GP57" s="6">
        <f>COUNTIF(Sheet1!$Q:$Q,Delivery!$A57&amp;"KGL"&amp;Delivery!GP$48)</f>
        <v>0</v>
      </c>
      <c r="GQ57" s="6">
        <f>COUNTIF(Sheet1!$Q:$Q,Delivery!$A57&amp;"KGL"&amp;Delivery!GQ$48)</f>
        <v>0</v>
      </c>
      <c r="GR57" s="6">
        <f>COUNTIF(Sheet1!$Q:$Q,Delivery!$A57&amp;"KGL"&amp;Delivery!GR$48)</f>
        <v>0</v>
      </c>
      <c r="GS57" s="6">
        <f>COUNTIF(Sheet1!$Q:$Q,Delivery!$A57&amp;"KGL"&amp;Delivery!GS$48)</f>
        <v>0</v>
      </c>
      <c r="GT57" s="6">
        <f>COUNTIF(Sheet1!$Q:$Q,Delivery!$A57&amp;"KGL"&amp;Delivery!GT$48)</f>
        <v>0</v>
      </c>
      <c r="GU57" s="6">
        <f>COUNTIF(Sheet1!$Q:$Q,Delivery!$A57&amp;"KGL"&amp;Delivery!GU$48)</f>
        <v>0</v>
      </c>
      <c r="GV57" s="6">
        <f>COUNTIF(Sheet1!$Q:$Q,Delivery!$A57&amp;"KGL"&amp;Delivery!GV$48)</f>
        <v>0</v>
      </c>
      <c r="GW57" s="6">
        <f>COUNTIF(Sheet1!$Q:$Q,Delivery!$A57&amp;"KGL"&amp;Delivery!GW$48)</f>
        <v>0</v>
      </c>
      <c r="GX57" s="6">
        <f>COUNTIF(Sheet1!$Q:$Q,Delivery!$A57&amp;"KGL"&amp;Delivery!GX$48)</f>
        <v>0</v>
      </c>
      <c r="GY57" s="6">
        <f>COUNTIF(Sheet1!$Q:$Q,Delivery!$A57&amp;"KGL"&amp;Delivery!GY$48)</f>
        <v>0</v>
      </c>
      <c r="GZ57" s="6">
        <f>COUNTIF(Sheet1!$Q:$Q,Delivery!$A57&amp;"KGL"&amp;Delivery!GZ$48)</f>
        <v>0</v>
      </c>
      <c r="HA57" s="6">
        <f>COUNTIF(Sheet1!$Q:$Q,Delivery!$A57&amp;"KGL"&amp;Delivery!HA$48)</f>
        <v>0</v>
      </c>
      <c r="HB57" s="6">
        <f>COUNTIF(Sheet1!$Q:$Q,Delivery!$A57&amp;"KGL"&amp;Delivery!HB$48)</f>
        <v>0</v>
      </c>
      <c r="HC57" s="6">
        <f>COUNTIF(Sheet1!$Q:$Q,Delivery!$A57&amp;"KGL"&amp;Delivery!HC$48)</f>
        <v>0</v>
      </c>
      <c r="HD57" s="6">
        <f>COUNTIF(Sheet1!$Q:$Q,Delivery!$A57&amp;"KGL"&amp;Delivery!HD$48)</f>
        <v>0</v>
      </c>
      <c r="HE57" s="6">
        <f>COUNTIF(Sheet1!$Q:$Q,Delivery!$A57&amp;"KGL"&amp;Delivery!HE$48)</f>
        <v>0</v>
      </c>
      <c r="HF57" s="6">
        <f>COUNTIF(Sheet1!$Q:$Q,Delivery!$A57&amp;"KGL"&amp;Delivery!HF$48)</f>
        <v>0</v>
      </c>
      <c r="HG57" s="6">
        <f>COUNTIF(Sheet1!$Q:$Q,Delivery!$A57&amp;"KGL"&amp;Delivery!HG$48)</f>
        <v>0</v>
      </c>
      <c r="HH57" s="6">
        <f>COUNTIF(Sheet1!$Q:$Q,Delivery!$A57&amp;"KGL"&amp;Delivery!HH$48)</f>
        <v>0</v>
      </c>
      <c r="HI57" s="6">
        <f>COUNTIF(Sheet1!$Q:$Q,Delivery!$A57&amp;"KGL"&amp;Delivery!HI$48)</f>
        <v>0</v>
      </c>
      <c r="HJ57" s="6">
        <f>COUNTIF(Sheet1!$Q:$Q,Delivery!$A57&amp;"KGL"&amp;Delivery!HJ$48)</f>
        <v>0</v>
      </c>
      <c r="HK57" s="6">
        <f>COUNTIF(Sheet1!$Q:$Q,Delivery!$A57&amp;"KGL"&amp;Delivery!HK$48)</f>
        <v>0</v>
      </c>
      <c r="HL57" s="6">
        <f>COUNTIF(Sheet1!$Q:$Q,Delivery!$A57&amp;"KGL"&amp;Delivery!HL$48)</f>
        <v>0</v>
      </c>
      <c r="HM57" s="6">
        <f>COUNTIF(Sheet1!$Q:$Q,Delivery!$A57&amp;"KGL"&amp;Delivery!HM$48)</f>
        <v>0</v>
      </c>
      <c r="HN57" s="6">
        <f>COUNTIF(Sheet1!$Q:$Q,Delivery!$A57&amp;"KGL"&amp;Delivery!HN$48)</f>
        <v>0</v>
      </c>
      <c r="HO57" s="6">
        <f>COUNTIF(Sheet1!$Q:$Q,Delivery!$A57&amp;"KGL"&amp;Delivery!HO$48)</f>
        <v>0</v>
      </c>
      <c r="HP57" s="6">
        <f>COUNTIF(Sheet1!$Q:$Q,Delivery!$A57&amp;"KGL"&amp;Delivery!HP$48)</f>
        <v>0</v>
      </c>
      <c r="HQ57" s="6">
        <f>COUNTIF(Sheet1!$Q:$Q,Delivery!$A57&amp;"KGL"&amp;Delivery!HQ$48)</f>
        <v>0</v>
      </c>
      <c r="HR57" s="6">
        <f>COUNTIF(Sheet1!$Q:$Q,Delivery!$A57&amp;"KGL"&amp;Delivery!HR$48)</f>
        <v>0</v>
      </c>
      <c r="HS57" s="6">
        <f>COUNTIF(Sheet1!$Q:$Q,Delivery!$A57&amp;"KGL"&amp;Delivery!HS$48)</f>
        <v>0</v>
      </c>
      <c r="HT57" s="6">
        <f>COUNTIF(Sheet1!$Q:$Q,Delivery!$A57&amp;"KGL"&amp;Delivery!HT$48)</f>
        <v>0</v>
      </c>
      <c r="HU57" s="6">
        <f>COUNTIF(Sheet1!$Q:$Q,Delivery!$A57&amp;"KGL"&amp;Delivery!HU$48)</f>
        <v>0</v>
      </c>
      <c r="HV57" s="6">
        <f>COUNTIF(Sheet1!$Q:$Q,Delivery!$A57&amp;"KGL"&amp;Delivery!HV$48)</f>
        <v>0</v>
      </c>
      <c r="HW57" s="6">
        <f>COUNTIF(Sheet1!$Q:$Q,Delivery!$A57&amp;"KGL"&amp;Delivery!HW$48)</f>
        <v>0</v>
      </c>
      <c r="HX57" s="6">
        <f>COUNTIF(Sheet1!$Q:$Q,Delivery!$A57&amp;"KGL"&amp;Delivery!HX$48)</f>
        <v>0</v>
      </c>
      <c r="HY57" s="6">
        <f>COUNTIF(Sheet1!$Q:$Q,Delivery!$A57&amp;"KGL"&amp;Delivery!HY$48)</f>
        <v>0</v>
      </c>
      <c r="HZ57" s="6">
        <f>COUNTIF(Sheet1!$Q:$Q,Delivery!$A57&amp;"KGL"&amp;Delivery!HZ$48)</f>
        <v>0</v>
      </c>
      <c r="IA57" s="6">
        <f>COUNTIF(Sheet1!$Q:$Q,Delivery!$A57&amp;"KGL"&amp;Delivery!IA$48)</f>
        <v>0</v>
      </c>
      <c r="IB57" s="6">
        <f>COUNTIF(Sheet1!$Q:$Q,Delivery!$A57&amp;"KGL"&amp;Delivery!IB$48)</f>
        <v>0</v>
      </c>
      <c r="IC57" s="6">
        <f>COUNTIF(Sheet1!$Q:$Q,Delivery!$A57&amp;"KGL"&amp;Delivery!IC$48)</f>
        <v>0</v>
      </c>
      <c r="ID57" s="6">
        <f>COUNTIF(Sheet1!$Q:$Q,Delivery!$A57&amp;"KGL"&amp;Delivery!ID$48)</f>
        <v>0</v>
      </c>
      <c r="IE57" s="6">
        <f>COUNTIF(Sheet1!$Q:$Q,Delivery!$A57&amp;"KGL"&amp;Delivery!IE$48)</f>
        <v>0</v>
      </c>
      <c r="IF57" s="6">
        <f>COUNTIF(Sheet1!$Q:$Q,Delivery!$A57&amp;"KGL"&amp;Delivery!IF$48)</f>
        <v>1</v>
      </c>
      <c r="IG57" s="6">
        <f>COUNTIF(Sheet1!$Q:$Q,Delivery!$A57&amp;"KGL"&amp;Delivery!IG$48)</f>
        <v>1</v>
      </c>
      <c r="IH57" s="6">
        <f>COUNTIF(Sheet1!$Q:$Q,Delivery!$A57&amp;"KGL"&amp;Delivery!IH$48)</f>
        <v>0</v>
      </c>
      <c r="II57" s="6">
        <f>COUNTIF(Sheet1!$Q:$Q,Delivery!$A57&amp;"KGL"&amp;Delivery!II$48)</f>
        <v>0</v>
      </c>
      <c r="IJ57" s="6">
        <f>COUNTIF(Sheet1!$Q:$Q,Delivery!$A57&amp;"KGL"&amp;Delivery!IJ$48)</f>
        <v>0</v>
      </c>
      <c r="IK57" s="6">
        <f>COUNTIF(Sheet1!$Q:$Q,Delivery!$A57&amp;"KGL"&amp;Delivery!IK$48)</f>
        <v>0</v>
      </c>
      <c r="IL57" s="6">
        <f>COUNTIF(Sheet1!$Q:$Q,Delivery!$A57&amp;"KGL"&amp;Delivery!IL$48)</f>
        <v>0</v>
      </c>
      <c r="IM57" s="6">
        <f>COUNTIF(Sheet1!$Q:$Q,Delivery!$A57&amp;"KGL"&amp;Delivery!IM$48)</f>
        <v>0</v>
      </c>
      <c r="IN57" s="6">
        <f>COUNTIF(Sheet1!$Q:$Q,Delivery!$A57&amp;"KGL"&amp;Delivery!IN$48)</f>
        <v>0</v>
      </c>
      <c r="IO57" s="6">
        <f>COUNTIF(Sheet1!$Q:$Q,Delivery!$A57&amp;"KGL"&amp;Delivery!IO$48)</f>
        <v>0</v>
      </c>
      <c r="IP57" s="6">
        <f>COUNTIF(Sheet1!$Q:$Q,Delivery!$A57&amp;"KGL"&amp;Delivery!IP$48)</f>
        <v>0</v>
      </c>
    </row>
    <row r="58" spans="1:250" s="113" customFormat="1" x14ac:dyDescent="0.3">
      <c r="A58" s="7" t="s">
        <v>185</v>
      </c>
      <c r="B58" s="6">
        <v>0</v>
      </c>
      <c r="C58" s="6">
        <v>2</v>
      </c>
      <c r="D58" s="6">
        <v>3</v>
      </c>
      <c r="E58" s="6">
        <v>2</v>
      </c>
      <c r="F58" s="6">
        <v>0</v>
      </c>
      <c r="G58" s="6">
        <v>3</v>
      </c>
      <c r="H58" s="6">
        <v>3</v>
      </c>
      <c r="I58" s="6">
        <v>1</v>
      </c>
      <c r="J58" s="6">
        <v>1</v>
      </c>
      <c r="K58" s="6">
        <v>8</v>
      </c>
      <c r="L58" s="6">
        <v>0</v>
      </c>
      <c r="M58" s="6">
        <v>0</v>
      </c>
      <c r="N58" s="6">
        <v>1</v>
      </c>
      <c r="O58" s="6">
        <v>0</v>
      </c>
      <c r="P58" s="6">
        <v>0</v>
      </c>
      <c r="Q58" s="6">
        <v>0</v>
      </c>
      <c r="R58" s="6">
        <v>2</v>
      </c>
      <c r="S58" s="6">
        <v>1</v>
      </c>
      <c r="T58" s="6">
        <v>0</v>
      </c>
      <c r="U58" s="6">
        <v>0</v>
      </c>
      <c r="V58" s="6">
        <v>1</v>
      </c>
      <c r="W58" s="6">
        <v>0</v>
      </c>
      <c r="X58" s="6">
        <v>1</v>
      </c>
      <c r="Y58" s="6">
        <v>1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1</v>
      </c>
      <c r="AF58" s="6">
        <v>0</v>
      </c>
      <c r="AG58" s="6">
        <v>0</v>
      </c>
      <c r="AH58" s="6">
        <v>0</v>
      </c>
      <c r="AI58" s="6">
        <v>0</v>
      </c>
      <c r="AJ58" s="6">
        <v>1</v>
      </c>
      <c r="AK58" s="6">
        <v>2</v>
      </c>
      <c r="AL58" s="6">
        <v>2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1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1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1</v>
      </c>
      <c r="BU58" s="6">
        <v>1</v>
      </c>
      <c r="BV58" s="6">
        <v>0</v>
      </c>
      <c r="BW58" s="6">
        <v>2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3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2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1</v>
      </c>
      <c r="CQ58" s="6">
        <v>1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2</v>
      </c>
      <c r="CZ58" s="6">
        <v>0</v>
      </c>
      <c r="DA58" s="6">
        <v>4</v>
      </c>
      <c r="DB58" s="6">
        <v>2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1</v>
      </c>
      <c r="DI58" s="6">
        <v>0</v>
      </c>
      <c r="DJ58" s="6">
        <v>1</v>
      </c>
      <c r="DK58" s="6">
        <v>2</v>
      </c>
      <c r="DL58" s="6">
        <v>1</v>
      </c>
      <c r="DM58" s="6">
        <v>0</v>
      </c>
      <c r="DN58" s="6">
        <v>0</v>
      </c>
      <c r="DO58" s="6">
        <v>1</v>
      </c>
      <c r="DP58" s="6">
        <v>0</v>
      </c>
      <c r="DQ58" s="6">
        <v>1</v>
      </c>
      <c r="DR58" s="6">
        <v>1</v>
      </c>
      <c r="DS58" s="6">
        <v>0</v>
      </c>
      <c r="DT58" s="6">
        <v>0</v>
      </c>
      <c r="DU58" s="6">
        <v>0</v>
      </c>
      <c r="DV58" s="6">
        <v>4</v>
      </c>
      <c r="DW58" s="6">
        <v>0</v>
      </c>
      <c r="DX58" s="6">
        <v>3</v>
      </c>
      <c r="DY58" s="6">
        <v>2</v>
      </c>
      <c r="DZ58" s="6">
        <v>8</v>
      </c>
      <c r="EA58" s="6">
        <v>2</v>
      </c>
      <c r="EB58" s="6">
        <v>0</v>
      </c>
      <c r="EC58" s="6">
        <v>2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1</v>
      </c>
      <c r="EK58" s="6">
        <v>0</v>
      </c>
      <c r="EL58" s="6">
        <v>3</v>
      </c>
      <c r="EM58" s="6">
        <v>1</v>
      </c>
      <c r="EN58" s="6">
        <v>0</v>
      </c>
      <c r="EO58" s="6">
        <v>1</v>
      </c>
      <c r="EP58" s="6">
        <v>0</v>
      </c>
      <c r="EQ58" s="6">
        <v>1</v>
      </c>
      <c r="ER58" s="6">
        <v>1</v>
      </c>
      <c r="ES58" s="6">
        <v>1</v>
      </c>
      <c r="ET58" s="6">
        <v>0</v>
      </c>
      <c r="EU58" s="6">
        <v>2</v>
      </c>
      <c r="EV58" s="6">
        <v>0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0</v>
      </c>
      <c r="FE58" s="6">
        <v>0</v>
      </c>
      <c r="FF58" s="6">
        <v>0</v>
      </c>
      <c r="FG58" s="6">
        <v>0</v>
      </c>
      <c r="FH58" s="6">
        <v>0</v>
      </c>
      <c r="FI58" s="6">
        <v>0</v>
      </c>
      <c r="FJ58" s="6">
        <v>2</v>
      </c>
      <c r="FK58" s="6">
        <v>0</v>
      </c>
      <c r="FL58" s="6">
        <v>0</v>
      </c>
      <c r="FM58" s="6">
        <v>0</v>
      </c>
      <c r="FN58" s="6">
        <v>0</v>
      </c>
      <c r="FO58" s="6">
        <v>0</v>
      </c>
      <c r="FP58" s="6">
        <v>0</v>
      </c>
      <c r="FQ58" s="6">
        <v>0</v>
      </c>
      <c r="FR58" s="6">
        <v>0</v>
      </c>
      <c r="FS58" s="6">
        <v>0</v>
      </c>
      <c r="FT58" s="6">
        <v>0</v>
      </c>
      <c r="FU58" s="6">
        <v>0</v>
      </c>
      <c r="FV58" s="6">
        <v>0</v>
      </c>
      <c r="FW58" s="6">
        <v>0</v>
      </c>
      <c r="FX58" s="6">
        <v>0</v>
      </c>
      <c r="FY58" s="6">
        <v>0</v>
      </c>
      <c r="FZ58" s="6">
        <v>0</v>
      </c>
      <c r="GA58" s="6">
        <v>0</v>
      </c>
      <c r="GB58" s="6">
        <v>0</v>
      </c>
      <c r="GC58" s="6">
        <f>COUNTIF(Sheet1!$Q:$Q,Delivery!$A58&amp;"KGL"&amp;Delivery!GC$48)</f>
        <v>0</v>
      </c>
      <c r="GD58" s="6">
        <f>COUNTIF(Sheet1!$Q:$Q,Delivery!$A58&amp;"KGL"&amp;Delivery!GD$48)</f>
        <v>0</v>
      </c>
      <c r="GE58" s="6">
        <f>COUNTIF(Sheet1!$Q:$Q,Delivery!$A58&amp;"KGL"&amp;Delivery!GE$48)</f>
        <v>0</v>
      </c>
      <c r="GF58" s="6">
        <f>COUNTIF(Sheet1!$Q:$Q,Delivery!$A58&amp;"KGL"&amp;Delivery!GF$48)</f>
        <v>0</v>
      </c>
      <c r="GG58" s="6">
        <f>COUNTIF(Sheet1!$Q:$Q,Delivery!$A58&amp;"KGL"&amp;Delivery!GG$48)</f>
        <v>0</v>
      </c>
      <c r="GH58" s="6">
        <f>COUNTIF(Sheet1!$Q:$Q,Delivery!$A58&amp;"KGL"&amp;Delivery!GH$48)</f>
        <v>0</v>
      </c>
      <c r="GI58" s="6">
        <f>COUNTIF(Sheet1!$Q:$Q,Delivery!$A58&amp;"KGL"&amp;Delivery!GI$48)</f>
        <v>0</v>
      </c>
      <c r="GJ58" s="6">
        <f>COUNTIF(Sheet1!$Q:$Q,Delivery!$A58&amp;"KGL"&amp;Delivery!GJ$48)</f>
        <v>0</v>
      </c>
      <c r="GK58" s="6">
        <f>COUNTIF(Sheet1!$Q:$Q,Delivery!$A58&amp;"KGL"&amp;Delivery!GK$48)</f>
        <v>0</v>
      </c>
      <c r="GL58" s="6">
        <f>COUNTIF(Sheet1!$Q:$Q,Delivery!$A58&amp;"KGL"&amp;Delivery!GL$48)</f>
        <v>0</v>
      </c>
      <c r="GM58" s="6">
        <f>COUNTIF(Sheet1!$Q:$Q,Delivery!$A58&amp;"KGL"&amp;Delivery!GM$48)</f>
        <v>0</v>
      </c>
      <c r="GN58" s="6">
        <f>COUNTIF(Sheet1!$Q:$Q,Delivery!$A58&amp;"KGL"&amp;Delivery!GN$48)</f>
        <v>0</v>
      </c>
      <c r="GO58" s="6">
        <f>COUNTIF(Sheet1!$Q:$Q,Delivery!$A58&amp;"KGL"&amp;Delivery!GO$48)</f>
        <v>0</v>
      </c>
      <c r="GP58" s="6">
        <f>COUNTIF(Sheet1!$Q:$Q,Delivery!$A58&amp;"KGL"&amp;Delivery!GP$48)</f>
        <v>0</v>
      </c>
      <c r="GQ58" s="6">
        <f>COUNTIF(Sheet1!$Q:$Q,Delivery!$A58&amp;"KGL"&amp;Delivery!GQ$48)</f>
        <v>0</v>
      </c>
      <c r="GR58" s="6">
        <f>COUNTIF(Sheet1!$Q:$Q,Delivery!$A58&amp;"KGL"&amp;Delivery!GR$48)</f>
        <v>0</v>
      </c>
      <c r="GS58" s="6">
        <f>COUNTIF(Sheet1!$Q:$Q,Delivery!$A58&amp;"KGL"&amp;Delivery!GS$48)</f>
        <v>0</v>
      </c>
      <c r="GT58" s="6">
        <f>COUNTIF(Sheet1!$Q:$Q,Delivery!$A58&amp;"KGL"&amp;Delivery!GT$48)</f>
        <v>0</v>
      </c>
      <c r="GU58" s="6">
        <f>COUNTIF(Sheet1!$Q:$Q,Delivery!$A58&amp;"KGL"&amp;Delivery!GU$48)</f>
        <v>0</v>
      </c>
      <c r="GV58" s="6">
        <f>COUNTIF(Sheet1!$Q:$Q,Delivery!$A58&amp;"KGL"&amp;Delivery!GV$48)</f>
        <v>0</v>
      </c>
      <c r="GW58" s="6">
        <f>COUNTIF(Sheet1!$Q:$Q,Delivery!$A58&amp;"KGL"&amp;Delivery!GW$48)</f>
        <v>0</v>
      </c>
      <c r="GX58" s="6">
        <f>COUNTIF(Sheet1!$Q:$Q,Delivery!$A58&amp;"KGL"&amp;Delivery!GX$48)</f>
        <v>0</v>
      </c>
      <c r="GY58" s="6">
        <f>COUNTIF(Sheet1!$Q:$Q,Delivery!$A58&amp;"KGL"&amp;Delivery!GY$48)</f>
        <v>0</v>
      </c>
      <c r="GZ58" s="6">
        <f>COUNTIF(Sheet1!$Q:$Q,Delivery!$A58&amp;"KGL"&amp;Delivery!GZ$48)</f>
        <v>0</v>
      </c>
      <c r="HA58" s="6">
        <f>COUNTIF(Sheet1!$Q:$Q,Delivery!$A58&amp;"KGL"&amp;Delivery!HA$48)</f>
        <v>0</v>
      </c>
      <c r="HB58" s="6">
        <f>COUNTIF(Sheet1!$Q:$Q,Delivery!$A58&amp;"KGL"&amp;Delivery!HB$48)</f>
        <v>0</v>
      </c>
      <c r="HC58" s="6">
        <f>COUNTIF(Sheet1!$Q:$Q,Delivery!$A58&amp;"KGL"&amp;Delivery!HC$48)</f>
        <v>0</v>
      </c>
      <c r="HD58" s="6">
        <f>COUNTIF(Sheet1!$Q:$Q,Delivery!$A58&amp;"KGL"&amp;Delivery!HD$48)</f>
        <v>1</v>
      </c>
      <c r="HE58" s="6">
        <f>COUNTIF(Sheet1!$Q:$Q,Delivery!$A58&amp;"KGL"&amp;Delivery!HE$48)</f>
        <v>1</v>
      </c>
      <c r="HF58" s="6">
        <f>COUNTIF(Sheet1!$Q:$Q,Delivery!$A58&amp;"KGL"&amp;Delivery!HF$48)</f>
        <v>0</v>
      </c>
      <c r="HG58" s="6">
        <f>COUNTIF(Sheet1!$Q:$Q,Delivery!$A58&amp;"KGL"&amp;Delivery!HG$48)</f>
        <v>0</v>
      </c>
      <c r="HH58" s="6">
        <f>COUNTIF(Sheet1!$Q:$Q,Delivery!$A58&amp;"KGL"&amp;Delivery!HH$48)</f>
        <v>0</v>
      </c>
      <c r="HI58" s="6">
        <f>COUNTIF(Sheet1!$Q:$Q,Delivery!$A58&amp;"KGL"&amp;Delivery!HI$48)</f>
        <v>0</v>
      </c>
      <c r="HJ58" s="6">
        <f>COUNTIF(Sheet1!$Q:$Q,Delivery!$A58&amp;"KGL"&amp;Delivery!HJ$48)</f>
        <v>0</v>
      </c>
      <c r="HK58" s="6">
        <f>COUNTIF(Sheet1!$Q:$Q,Delivery!$A58&amp;"KGL"&amp;Delivery!HK$48)</f>
        <v>0</v>
      </c>
      <c r="HL58" s="6">
        <f>COUNTIF(Sheet1!$Q:$Q,Delivery!$A58&amp;"KGL"&amp;Delivery!HL$48)</f>
        <v>0</v>
      </c>
      <c r="HM58" s="6">
        <f>COUNTIF(Sheet1!$Q:$Q,Delivery!$A58&amp;"KGL"&amp;Delivery!HM$48)</f>
        <v>0</v>
      </c>
      <c r="HN58" s="6">
        <f>COUNTIF(Sheet1!$Q:$Q,Delivery!$A58&amp;"KGL"&amp;Delivery!HN$48)</f>
        <v>0</v>
      </c>
      <c r="HO58" s="6">
        <f>COUNTIF(Sheet1!$Q:$Q,Delivery!$A58&amp;"KGL"&amp;Delivery!HO$48)</f>
        <v>0</v>
      </c>
      <c r="HP58" s="6">
        <f>COUNTIF(Sheet1!$Q:$Q,Delivery!$A58&amp;"KGL"&amp;Delivery!HP$48)</f>
        <v>0</v>
      </c>
      <c r="HQ58" s="6">
        <f>COUNTIF(Sheet1!$Q:$Q,Delivery!$A58&amp;"KGL"&amp;Delivery!HQ$48)</f>
        <v>2</v>
      </c>
      <c r="HR58" s="6">
        <f>COUNTIF(Sheet1!$Q:$Q,Delivery!$A58&amp;"KGL"&amp;Delivery!HR$48)</f>
        <v>0</v>
      </c>
      <c r="HS58" s="6">
        <f>COUNTIF(Sheet1!$Q:$Q,Delivery!$A58&amp;"KGL"&amp;Delivery!HS$48)</f>
        <v>0</v>
      </c>
      <c r="HT58" s="6">
        <f>COUNTIF(Sheet1!$Q:$Q,Delivery!$A58&amp;"KGL"&amp;Delivery!HT$48)</f>
        <v>0</v>
      </c>
      <c r="HU58" s="6">
        <f>COUNTIF(Sheet1!$Q:$Q,Delivery!$A58&amp;"KGL"&amp;Delivery!HU$48)</f>
        <v>0</v>
      </c>
      <c r="HV58" s="6">
        <f>COUNTIF(Sheet1!$Q:$Q,Delivery!$A58&amp;"KGL"&amp;Delivery!HV$48)</f>
        <v>0</v>
      </c>
      <c r="HW58" s="6">
        <f>COUNTIF(Sheet1!$Q:$Q,Delivery!$A58&amp;"KGL"&amp;Delivery!HW$48)</f>
        <v>0</v>
      </c>
      <c r="HX58" s="6">
        <f>COUNTIF(Sheet1!$Q:$Q,Delivery!$A58&amp;"KGL"&amp;Delivery!HX$48)</f>
        <v>0</v>
      </c>
      <c r="HY58" s="6">
        <f>COUNTIF(Sheet1!$Q:$Q,Delivery!$A58&amp;"KGL"&amp;Delivery!HY$48)</f>
        <v>0</v>
      </c>
      <c r="HZ58" s="6">
        <f>COUNTIF(Sheet1!$Q:$Q,Delivery!$A58&amp;"KGL"&amp;Delivery!HZ$48)</f>
        <v>0</v>
      </c>
      <c r="IA58" s="6">
        <f>COUNTIF(Sheet1!$Q:$Q,Delivery!$A58&amp;"KGL"&amp;Delivery!IA$48)</f>
        <v>0</v>
      </c>
      <c r="IB58" s="6">
        <f>COUNTIF(Sheet1!$Q:$Q,Delivery!$A58&amp;"KGL"&amp;Delivery!IB$48)</f>
        <v>0</v>
      </c>
      <c r="IC58" s="6">
        <f>COUNTIF(Sheet1!$Q:$Q,Delivery!$A58&amp;"KGL"&amp;Delivery!IC$48)</f>
        <v>0</v>
      </c>
      <c r="ID58" s="6">
        <f>COUNTIF(Sheet1!$Q:$Q,Delivery!$A58&amp;"KGL"&amp;Delivery!ID$48)</f>
        <v>0</v>
      </c>
      <c r="IE58" s="6">
        <f>COUNTIF(Sheet1!$Q:$Q,Delivery!$A58&amp;"KGL"&amp;Delivery!IE$48)</f>
        <v>0</v>
      </c>
      <c r="IF58" s="6">
        <f>COUNTIF(Sheet1!$Q:$Q,Delivery!$A58&amp;"KGL"&amp;Delivery!IF$48)</f>
        <v>0</v>
      </c>
      <c r="IG58" s="6">
        <f>COUNTIF(Sheet1!$Q:$Q,Delivery!$A58&amp;"KGL"&amp;Delivery!IG$48)</f>
        <v>0</v>
      </c>
      <c r="IH58" s="6">
        <f>COUNTIF(Sheet1!$Q:$Q,Delivery!$A58&amp;"KGL"&amp;Delivery!IH$48)</f>
        <v>0</v>
      </c>
      <c r="II58" s="6">
        <f>COUNTIF(Sheet1!$Q:$Q,Delivery!$A58&amp;"KGL"&amp;Delivery!II$48)</f>
        <v>0</v>
      </c>
      <c r="IJ58" s="6">
        <f>COUNTIF(Sheet1!$Q:$Q,Delivery!$A58&amp;"KGL"&amp;Delivery!IJ$48)</f>
        <v>0</v>
      </c>
      <c r="IK58" s="6">
        <f>COUNTIF(Sheet1!$Q:$Q,Delivery!$A58&amp;"KGL"&amp;Delivery!IK$48)</f>
        <v>0</v>
      </c>
      <c r="IL58" s="6">
        <f>COUNTIF(Sheet1!$Q:$Q,Delivery!$A58&amp;"KGL"&amp;Delivery!IL$48)</f>
        <v>0</v>
      </c>
      <c r="IM58" s="6">
        <f>COUNTIF(Sheet1!$Q:$Q,Delivery!$A58&amp;"KGL"&amp;Delivery!IM$48)</f>
        <v>0</v>
      </c>
      <c r="IN58" s="6">
        <f>COUNTIF(Sheet1!$Q:$Q,Delivery!$A58&amp;"KGL"&amp;Delivery!IN$48)</f>
        <v>0</v>
      </c>
      <c r="IO58" s="6">
        <f>COUNTIF(Sheet1!$Q:$Q,Delivery!$A58&amp;"KGL"&amp;Delivery!IO$48)</f>
        <v>0</v>
      </c>
      <c r="IP58" s="6">
        <f>COUNTIF(Sheet1!$Q:$Q,Delivery!$A58&amp;"KGL"&amp;Delivery!IP$48)</f>
        <v>0</v>
      </c>
    </row>
    <row r="59" spans="1:250" s="113" customFormat="1" x14ac:dyDescent="0.3">
      <c r="A59" s="7" t="s">
        <v>187</v>
      </c>
      <c r="B59" s="6">
        <v>6</v>
      </c>
      <c r="C59" s="6">
        <v>11</v>
      </c>
      <c r="D59" s="6">
        <v>7</v>
      </c>
      <c r="E59" s="6">
        <v>15</v>
      </c>
      <c r="F59" s="6">
        <v>0</v>
      </c>
      <c r="G59" s="6">
        <v>28</v>
      </c>
      <c r="H59" s="6">
        <v>30</v>
      </c>
      <c r="I59" s="6">
        <v>19</v>
      </c>
      <c r="J59" s="6">
        <v>24</v>
      </c>
      <c r="K59" s="6">
        <v>13</v>
      </c>
      <c r="L59" s="6">
        <v>22</v>
      </c>
      <c r="M59" s="6">
        <v>0</v>
      </c>
      <c r="N59" s="6">
        <v>16</v>
      </c>
      <c r="O59" s="6">
        <v>12</v>
      </c>
      <c r="P59" s="6">
        <v>6</v>
      </c>
      <c r="Q59" s="6">
        <v>10</v>
      </c>
      <c r="R59" s="6">
        <v>4</v>
      </c>
      <c r="S59" s="6">
        <v>5</v>
      </c>
      <c r="T59" s="6">
        <v>0</v>
      </c>
      <c r="U59" s="6">
        <v>16</v>
      </c>
      <c r="V59" s="6">
        <v>9</v>
      </c>
      <c r="W59" s="6">
        <v>12</v>
      </c>
      <c r="X59" s="6">
        <v>18</v>
      </c>
      <c r="Y59" s="6">
        <v>25</v>
      </c>
      <c r="Z59" s="6">
        <v>32</v>
      </c>
      <c r="AA59" s="6">
        <v>0</v>
      </c>
      <c r="AB59" s="6">
        <v>27</v>
      </c>
      <c r="AC59" s="6">
        <v>15</v>
      </c>
      <c r="AD59" s="6">
        <v>6</v>
      </c>
      <c r="AE59" s="6">
        <v>4</v>
      </c>
      <c r="AF59" s="6">
        <v>81</v>
      </c>
      <c r="AG59" s="6">
        <v>49</v>
      </c>
      <c r="AH59" s="6">
        <v>0</v>
      </c>
      <c r="AI59" s="6">
        <v>0</v>
      </c>
      <c r="AJ59" s="6">
        <v>10</v>
      </c>
      <c r="AK59" s="6">
        <v>5</v>
      </c>
      <c r="AL59" s="6">
        <v>20</v>
      </c>
      <c r="AM59" s="6">
        <v>12</v>
      </c>
      <c r="AN59" s="6">
        <v>14</v>
      </c>
      <c r="AO59" s="6">
        <v>0</v>
      </c>
      <c r="AP59" s="6">
        <v>20</v>
      </c>
      <c r="AQ59" s="6">
        <v>22</v>
      </c>
      <c r="AR59" s="6">
        <v>42</v>
      </c>
      <c r="AS59" s="6">
        <v>23</v>
      </c>
      <c r="AT59" s="6">
        <v>25</v>
      </c>
      <c r="AU59" s="6">
        <v>32</v>
      </c>
      <c r="AV59" s="6">
        <v>0</v>
      </c>
      <c r="AW59" s="6">
        <v>7</v>
      </c>
      <c r="AX59" s="6">
        <v>1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16</v>
      </c>
      <c r="BN59" s="6">
        <v>13</v>
      </c>
      <c r="BO59" s="6">
        <v>16</v>
      </c>
      <c r="BP59" s="6">
        <v>18</v>
      </c>
      <c r="BQ59" s="6">
        <v>0</v>
      </c>
      <c r="BR59" s="6">
        <v>26</v>
      </c>
      <c r="BS59" s="6">
        <v>19</v>
      </c>
      <c r="BT59" s="6">
        <v>27</v>
      </c>
      <c r="BU59" s="6">
        <v>27</v>
      </c>
      <c r="BV59" s="6">
        <v>22</v>
      </c>
      <c r="BW59" s="6">
        <v>11</v>
      </c>
      <c r="BX59" s="6">
        <v>0</v>
      </c>
      <c r="BY59" s="6">
        <v>35</v>
      </c>
      <c r="BZ59" s="6">
        <v>22</v>
      </c>
      <c r="CA59" s="6">
        <v>20</v>
      </c>
      <c r="CB59" s="6">
        <v>59</v>
      </c>
      <c r="CC59" s="6">
        <v>36</v>
      </c>
      <c r="CD59" s="6">
        <v>54</v>
      </c>
      <c r="CE59" s="6">
        <v>0</v>
      </c>
      <c r="CF59" s="6">
        <v>29</v>
      </c>
      <c r="CG59" s="6">
        <v>39</v>
      </c>
      <c r="CH59" s="6">
        <v>21</v>
      </c>
      <c r="CI59" s="6">
        <v>20</v>
      </c>
      <c r="CJ59" s="6">
        <v>15</v>
      </c>
      <c r="CK59" s="6">
        <v>12</v>
      </c>
      <c r="CL59" s="6">
        <v>0</v>
      </c>
      <c r="CM59" s="6">
        <v>7</v>
      </c>
      <c r="CN59" s="6">
        <v>3</v>
      </c>
      <c r="CO59" s="6">
        <v>1</v>
      </c>
      <c r="CP59" s="6">
        <v>5</v>
      </c>
      <c r="CQ59" s="6">
        <v>5</v>
      </c>
      <c r="CR59" s="6">
        <v>3</v>
      </c>
      <c r="CS59" s="6">
        <v>0</v>
      </c>
      <c r="CT59" s="6">
        <v>8</v>
      </c>
      <c r="CU59" s="6">
        <v>7</v>
      </c>
      <c r="CV59" s="6">
        <v>3</v>
      </c>
      <c r="CW59" s="6">
        <v>11</v>
      </c>
      <c r="CX59" s="6">
        <v>13</v>
      </c>
      <c r="CY59" s="6">
        <v>4</v>
      </c>
      <c r="CZ59" s="6">
        <v>0</v>
      </c>
      <c r="DA59" s="6">
        <v>9</v>
      </c>
      <c r="DB59" s="6">
        <v>9</v>
      </c>
      <c r="DC59" s="6">
        <v>17</v>
      </c>
      <c r="DD59" s="6">
        <v>7</v>
      </c>
      <c r="DE59" s="6">
        <v>13</v>
      </c>
      <c r="DF59" s="6">
        <v>10</v>
      </c>
      <c r="DG59" s="6">
        <v>0</v>
      </c>
      <c r="DH59" s="6">
        <v>14</v>
      </c>
      <c r="DI59" s="6">
        <v>6</v>
      </c>
      <c r="DJ59" s="6">
        <v>19</v>
      </c>
      <c r="DK59" s="6">
        <v>13</v>
      </c>
      <c r="DL59" s="6">
        <v>7</v>
      </c>
      <c r="DM59" s="6">
        <v>8</v>
      </c>
      <c r="DN59" s="6">
        <v>0</v>
      </c>
      <c r="DO59" s="6">
        <v>18</v>
      </c>
      <c r="DP59" s="6">
        <v>10</v>
      </c>
      <c r="DQ59" s="6">
        <v>15</v>
      </c>
      <c r="DR59" s="6">
        <v>12</v>
      </c>
      <c r="DS59" s="6">
        <v>0</v>
      </c>
      <c r="DT59" s="6">
        <v>3</v>
      </c>
      <c r="DU59" s="6">
        <v>0</v>
      </c>
      <c r="DV59" s="6">
        <v>9</v>
      </c>
      <c r="DW59" s="6">
        <v>13</v>
      </c>
      <c r="DX59" s="6">
        <v>10</v>
      </c>
      <c r="DY59" s="6">
        <v>6</v>
      </c>
      <c r="DZ59" s="6">
        <v>2</v>
      </c>
      <c r="EA59" s="6">
        <v>3</v>
      </c>
      <c r="EB59" s="6">
        <v>0</v>
      </c>
      <c r="EC59" s="6">
        <v>2</v>
      </c>
      <c r="ED59" s="6">
        <v>5</v>
      </c>
      <c r="EE59" s="6">
        <v>13</v>
      </c>
      <c r="EF59" s="6">
        <v>12</v>
      </c>
      <c r="EG59" s="6">
        <v>9</v>
      </c>
      <c r="EH59" s="6">
        <v>0</v>
      </c>
      <c r="EI59" s="6">
        <v>0</v>
      </c>
      <c r="EJ59" s="6">
        <v>17</v>
      </c>
      <c r="EK59" s="6">
        <v>9</v>
      </c>
      <c r="EL59" s="6">
        <v>15</v>
      </c>
      <c r="EM59" s="6">
        <v>11</v>
      </c>
      <c r="EN59" s="6">
        <v>11</v>
      </c>
      <c r="EO59" s="6">
        <v>15</v>
      </c>
      <c r="EP59" s="6">
        <v>0</v>
      </c>
      <c r="EQ59" s="6">
        <v>33</v>
      </c>
      <c r="ER59" s="6">
        <v>13</v>
      </c>
      <c r="ES59" s="6">
        <v>36</v>
      </c>
      <c r="ET59" s="6">
        <v>20</v>
      </c>
      <c r="EU59" s="6">
        <v>6</v>
      </c>
      <c r="EV59" s="6">
        <v>0</v>
      </c>
      <c r="EW59" s="6">
        <v>0</v>
      </c>
      <c r="EX59" s="6">
        <v>0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0</v>
      </c>
      <c r="FF59" s="6">
        <v>2</v>
      </c>
      <c r="FG59" s="6">
        <v>1</v>
      </c>
      <c r="FH59" s="6">
        <v>0</v>
      </c>
      <c r="FI59" s="6">
        <v>1</v>
      </c>
      <c r="FJ59" s="6">
        <v>0</v>
      </c>
      <c r="FK59" s="6">
        <v>0</v>
      </c>
      <c r="FL59" s="6">
        <v>1</v>
      </c>
      <c r="FM59" s="6">
        <v>0</v>
      </c>
      <c r="FN59" s="6">
        <v>0</v>
      </c>
      <c r="FO59" s="6">
        <v>3</v>
      </c>
      <c r="FP59" s="6">
        <v>1</v>
      </c>
      <c r="FQ59" s="6">
        <v>1</v>
      </c>
      <c r="FR59" s="6">
        <v>0</v>
      </c>
      <c r="FS59" s="6">
        <v>2</v>
      </c>
      <c r="FT59" s="6">
        <v>3</v>
      </c>
      <c r="FU59" s="6">
        <v>5</v>
      </c>
      <c r="FV59" s="6">
        <v>10</v>
      </c>
      <c r="FW59" s="6">
        <v>3</v>
      </c>
      <c r="FX59" s="6">
        <v>1</v>
      </c>
      <c r="FY59" s="6">
        <v>0</v>
      </c>
      <c r="FZ59" s="6">
        <v>7</v>
      </c>
      <c r="GA59" s="6">
        <v>6</v>
      </c>
      <c r="GB59" s="6">
        <v>0</v>
      </c>
      <c r="GC59" s="6">
        <f>COUNTIF(Sheet1!$Q:$Q,Delivery!$A59&amp;"KGL"&amp;Delivery!GC$48)</f>
        <v>1</v>
      </c>
      <c r="GD59" s="6">
        <f>COUNTIF(Sheet1!$Q:$Q,Delivery!$A59&amp;"KGL"&amp;Delivery!GD$48)</f>
        <v>0</v>
      </c>
      <c r="GE59" s="6">
        <f>COUNTIF(Sheet1!$Q:$Q,Delivery!$A59&amp;"KGL"&amp;Delivery!GE$48)</f>
        <v>1</v>
      </c>
      <c r="GF59" s="6">
        <f>COUNTIF(Sheet1!$Q:$Q,Delivery!$A59&amp;"KGL"&amp;Delivery!GF$48)</f>
        <v>0</v>
      </c>
      <c r="GG59" s="6">
        <f>COUNTIF(Sheet1!$Q:$Q,Delivery!$A59&amp;"KGL"&amp;Delivery!GG$48)</f>
        <v>3</v>
      </c>
      <c r="GH59" s="6">
        <f>COUNTIF(Sheet1!$Q:$Q,Delivery!$A59&amp;"KGL"&amp;Delivery!GH$48)</f>
        <v>14</v>
      </c>
      <c r="GI59" s="6">
        <f>COUNTIF(Sheet1!$Q:$Q,Delivery!$A59&amp;"KGL"&amp;Delivery!GI$48)</f>
        <v>2</v>
      </c>
      <c r="GJ59" s="6">
        <f>COUNTIF(Sheet1!$Q:$Q,Delivery!$A59&amp;"KGL"&amp;Delivery!GJ$48)</f>
        <v>1</v>
      </c>
      <c r="GK59" s="6">
        <f>COUNTIF(Sheet1!$Q:$Q,Delivery!$A59&amp;"KGL"&amp;Delivery!GK$48)</f>
        <v>0</v>
      </c>
      <c r="GL59" s="6">
        <f>COUNTIF(Sheet1!$Q:$Q,Delivery!$A59&amp;"KGL"&amp;Delivery!GL$48)</f>
        <v>0</v>
      </c>
      <c r="GM59" s="6">
        <f>COUNTIF(Sheet1!$Q:$Q,Delivery!$A59&amp;"KGL"&amp;Delivery!GM$48)</f>
        <v>0</v>
      </c>
      <c r="GN59" s="6">
        <f>COUNTIF(Sheet1!$Q:$Q,Delivery!$A59&amp;"KGL"&amp;Delivery!GN$48)</f>
        <v>4</v>
      </c>
      <c r="GO59" s="6">
        <f>COUNTIF(Sheet1!$Q:$Q,Delivery!$A59&amp;"KGL"&amp;Delivery!GO$48)</f>
        <v>3</v>
      </c>
      <c r="GP59" s="6">
        <f>COUNTIF(Sheet1!$Q:$Q,Delivery!$A59&amp;"KGL"&amp;Delivery!GP$48)</f>
        <v>0</v>
      </c>
      <c r="GQ59" s="6">
        <f>COUNTIF(Sheet1!$Q:$Q,Delivery!$A59&amp;"KGL"&amp;Delivery!GQ$48)</f>
        <v>6</v>
      </c>
      <c r="GR59" s="6">
        <f>COUNTIF(Sheet1!$Q:$Q,Delivery!$A59&amp;"KGL"&amp;Delivery!GR$48)</f>
        <v>6</v>
      </c>
      <c r="GS59" s="6">
        <f>COUNTIF(Sheet1!$Q:$Q,Delivery!$A59&amp;"KGL"&amp;Delivery!GS$48)</f>
        <v>0</v>
      </c>
      <c r="GT59" s="6">
        <f>COUNTIF(Sheet1!$Q:$Q,Delivery!$A59&amp;"KGL"&amp;Delivery!GT$48)</f>
        <v>0</v>
      </c>
      <c r="GU59" s="6">
        <f>COUNTIF(Sheet1!$Q:$Q,Delivery!$A59&amp;"KGL"&amp;Delivery!GU$48)</f>
        <v>2</v>
      </c>
      <c r="GV59" s="6">
        <f>COUNTIF(Sheet1!$Q:$Q,Delivery!$A59&amp;"KGL"&amp;Delivery!GV$48)</f>
        <v>3</v>
      </c>
      <c r="GW59" s="6">
        <f>COUNTIF(Sheet1!$Q:$Q,Delivery!$A59&amp;"KGL"&amp;Delivery!GW$48)</f>
        <v>0</v>
      </c>
      <c r="GX59" s="6">
        <f>COUNTIF(Sheet1!$Q:$Q,Delivery!$A59&amp;"KGL"&amp;Delivery!GX$48)</f>
        <v>2</v>
      </c>
      <c r="GY59" s="6">
        <f>COUNTIF(Sheet1!$Q:$Q,Delivery!$A59&amp;"KGL"&amp;Delivery!GY$48)</f>
        <v>3</v>
      </c>
      <c r="GZ59" s="6">
        <f>COUNTIF(Sheet1!$Q:$Q,Delivery!$A59&amp;"KGL"&amp;Delivery!GZ$48)</f>
        <v>0</v>
      </c>
      <c r="HA59" s="6">
        <f>COUNTIF(Sheet1!$Q:$Q,Delivery!$A59&amp;"KGL"&amp;Delivery!HA$48)</f>
        <v>0</v>
      </c>
      <c r="HB59" s="6">
        <f>COUNTIF(Sheet1!$Q:$Q,Delivery!$A59&amp;"KGL"&amp;Delivery!HB$48)</f>
        <v>2</v>
      </c>
      <c r="HC59" s="6">
        <f>COUNTIF(Sheet1!$Q:$Q,Delivery!$A59&amp;"KGL"&amp;Delivery!HC$48)</f>
        <v>0</v>
      </c>
      <c r="HD59" s="6">
        <f>COUNTIF(Sheet1!$Q:$Q,Delivery!$A59&amp;"KGL"&amp;Delivery!HD$48)</f>
        <v>7</v>
      </c>
      <c r="HE59" s="6">
        <f>COUNTIF(Sheet1!$Q:$Q,Delivery!$A59&amp;"KGL"&amp;Delivery!HE$48)</f>
        <v>0</v>
      </c>
      <c r="HF59" s="6">
        <f>COUNTIF(Sheet1!$Q:$Q,Delivery!$A59&amp;"KGL"&amp;Delivery!HF$48)</f>
        <v>1</v>
      </c>
      <c r="HG59" s="6">
        <f>COUNTIF(Sheet1!$Q:$Q,Delivery!$A59&amp;"KGL"&amp;Delivery!HG$48)</f>
        <v>0</v>
      </c>
      <c r="HH59" s="6">
        <f>COUNTIF(Sheet1!$Q:$Q,Delivery!$A59&amp;"KGL"&amp;Delivery!HH$48)</f>
        <v>0</v>
      </c>
      <c r="HI59" s="6">
        <f>COUNTIF(Sheet1!$Q:$Q,Delivery!$A59&amp;"KGL"&amp;Delivery!HI$48)</f>
        <v>0</v>
      </c>
      <c r="HJ59" s="6">
        <f>COUNTIF(Sheet1!$Q:$Q,Delivery!$A59&amp;"KGL"&amp;Delivery!HJ$48)</f>
        <v>0</v>
      </c>
      <c r="HK59" s="6">
        <f>COUNTIF(Sheet1!$Q:$Q,Delivery!$A59&amp;"KGL"&amp;Delivery!HK$48)</f>
        <v>0</v>
      </c>
      <c r="HL59" s="6">
        <f>COUNTIF(Sheet1!$Q:$Q,Delivery!$A59&amp;"KGL"&amp;Delivery!HL$48)</f>
        <v>0</v>
      </c>
      <c r="HM59" s="6">
        <f>COUNTIF(Sheet1!$Q:$Q,Delivery!$A59&amp;"KGL"&amp;Delivery!HM$48)</f>
        <v>1</v>
      </c>
      <c r="HN59" s="6">
        <f>COUNTIF(Sheet1!$Q:$Q,Delivery!$A59&amp;"KGL"&amp;Delivery!HN$48)</f>
        <v>0</v>
      </c>
      <c r="HO59" s="6">
        <f>COUNTIF(Sheet1!$Q:$Q,Delivery!$A59&amp;"KGL"&amp;Delivery!HO$48)</f>
        <v>0</v>
      </c>
      <c r="HP59" s="6">
        <f>COUNTIF(Sheet1!$Q:$Q,Delivery!$A59&amp;"KGL"&amp;Delivery!HP$48)</f>
        <v>0</v>
      </c>
      <c r="HQ59" s="6">
        <f>COUNTIF(Sheet1!$Q:$Q,Delivery!$A59&amp;"KGL"&amp;Delivery!HQ$48)</f>
        <v>0</v>
      </c>
      <c r="HR59" s="6">
        <f>COUNTIF(Sheet1!$Q:$Q,Delivery!$A59&amp;"KGL"&amp;Delivery!HR$48)</f>
        <v>2</v>
      </c>
      <c r="HS59" s="6">
        <f>COUNTIF(Sheet1!$Q:$Q,Delivery!$A59&amp;"KGL"&amp;Delivery!HS$48)</f>
        <v>2</v>
      </c>
      <c r="HT59" s="6">
        <f>COUNTIF(Sheet1!$Q:$Q,Delivery!$A59&amp;"KGL"&amp;Delivery!HT$48)</f>
        <v>0</v>
      </c>
      <c r="HU59" s="6">
        <f>COUNTIF(Sheet1!$Q:$Q,Delivery!$A59&amp;"KGL"&amp;Delivery!HU$48)</f>
        <v>0</v>
      </c>
      <c r="HV59" s="6">
        <f>COUNTIF(Sheet1!$Q:$Q,Delivery!$A59&amp;"KGL"&amp;Delivery!HV$48)</f>
        <v>0</v>
      </c>
      <c r="HW59" s="6">
        <f>COUNTIF(Sheet1!$Q:$Q,Delivery!$A59&amp;"KGL"&amp;Delivery!HW$48)</f>
        <v>0</v>
      </c>
      <c r="HX59" s="6">
        <f>COUNTIF(Sheet1!$Q:$Q,Delivery!$A59&amp;"KGL"&amp;Delivery!HX$48)</f>
        <v>0</v>
      </c>
      <c r="HY59" s="6">
        <f>COUNTIF(Sheet1!$Q:$Q,Delivery!$A59&amp;"KGL"&amp;Delivery!HY$48)</f>
        <v>0</v>
      </c>
      <c r="HZ59" s="6">
        <f>COUNTIF(Sheet1!$Q:$Q,Delivery!$A59&amp;"KGL"&amp;Delivery!HZ$48)</f>
        <v>0</v>
      </c>
      <c r="IA59" s="6">
        <f>COUNTIF(Sheet1!$Q:$Q,Delivery!$A59&amp;"KGL"&amp;Delivery!IA$48)</f>
        <v>0</v>
      </c>
      <c r="IB59" s="6">
        <f>COUNTIF(Sheet1!$Q:$Q,Delivery!$A59&amp;"KGL"&amp;Delivery!IB$48)</f>
        <v>0</v>
      </c>
      <c r="IC59" s="6">
        <f>COUNTIF(Sheet1!$Q:$Q,Delivery!$A59&amp;"KGL"&amp;Delivery!IC$48)</f>
        <v>0</v>
      </c>
      <c r="ID59" s="6">
        <f>COUNTIF(Sheet1!$Q:$Q,Delivery!$A59&amp;"KGL"&amp;Delivery!ID$48)</f>
        <v>1</v>
      </c>
      <c r="IE59" s="6">
        <f>COUNTIF(Sheet1!$Q:$Q,Delivery!$A59&amp;"KGL"&amp;Delivery!IE$48)</f>
        <v>1</v>
      </c>
      <c r="IF59" s="6">
        <f>COUNTIF(Sheet1!$Q:$Q,Delivery!$A59&amp;"KGL"&amp;Delivery!IF$48)</f>
        <v>1</v>
      </c>
      <c r="IG59" s="6">
        <f>COUNTIF(Sheet1!$Q:$Q,Delivery!$A59&amp;"KGL"&amp;Delivery!IG$48)</f>
        <v>1</v>
      </c>
      <c r="IH59" s="6">
        <f>COUNTIF(Sheet1!$Q:$Q,Delivery!$A59&amp;"KGL"&amp;Delivery!IH$48)</f>
        <v>1</v>
      </c>
      <c r="II59" s="6">
        <f>COUNTIF(Sheet1!$Q:$Q,Delivery!$A59&amp;"KGL"&amp;Delivery!II$48)</f>
        <v>2</v>
      </c>
      <c r="IJ59" s="6">
        <f>COUNTIF(Sheet1!$Q:$Q,Delivery!$A59&amp;"KGL"&amp;Delivery!IJ$48)</f>
        <v>0</v>
      </c>
      <c r="IK59" s="6">
        <f>COUNTIF(Sheet1!$Q:$Q,Delivery!$A59&amp;"KGL"&amp;Delivery!IK$48)</f>
        <v>3</v>
      </c>
      <c r="IL59" s="6">
        <f>COUNTIF(Sheet1!$Q:$Q,Delivery!$A59&amp;"KGL"&amp;Delivery!IL$48)</f>
        <v>0</v>
      </c>
      <c r="IM59" s="6">
        <f>COUNTIF(Sheet1!$Q:$Q,Delivery!$A59&amp;"KGL"&amp;Delivery!IM$48)</f>
        <v>0</v>
      </c>
      <c r="IN59" s="6">
        <f>COUNTIF(Sheet1!$Q:$Q,Delivery!$A59&amp;"KGL"&amp;Delivery!IN$48)</f>
        <v>0</v>
      </c>
      <c r="IO59" s="6">
        <f>COUNTIF(Sheet1!$Q:$Q,Delivery!$A59&amp;"KGL"&amp;Delivery!IO$48)</f>
        <v>0</v>
      </c>
      <c r="IP59" s="6">
        <f>COUNTIF(Sheet1!$Q:$Q,Delivery!$A59&amp;"KGL"&amp;Delivery!IP$48)</f>
        <v>0</v>
      </c>
    </row>
    <row r="60" spans="1:250" s="113" customFormat="1" x14ac:dyDescent="0.3">
      <c r="A60" s="7" t="s">
        <v>8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1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  <c r="DU60" s="6">
        <v>0</v>
      </c>
      <c r="DV60" s="6">
        <v>0</v>
      </c>
      <c r="DW60" s="6">
        <v>0</v>
      </c>
      <c r="DX60" s="6">
        <v>0</v>
      </c>
      <c r="DY60" s="6">
        <v>1</v>
      </c>
      <c r="DZ60" s="6">
        <v>0</v>
      </c>
      <c r="EA60" s="6">
        <v>0</v>
      </c>
      <c r="EB60" s="6">
        <v>0</v>
      </c>
      <c r="EC60" s="6">
        <v>0</v>
      </c>
      <c r="ED60" s="6">
        <v>0</v>
      </c>
      <c r="EE60" s="6">
        <v>0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0</v>
      </c>
      <c r="EL60" s="6">
        <v>0</v>
      </c>
      <c r="EM60" s="6">
        <v>0</v>
      </c>
      <c r="EN60" s="6">
        <v>0</v>
      </c>
      <c r="EO60" s="6">
        <v>0</v>
      </c>
      <c r="EP60" s="6">
        <v>0</v>
      </c>
      <c r="EQ60" s="6">
        <v>0</v>
      </c>
      <c r="ER60" s="6">
        <v>0</v>
      </c>
      <c r="ES60" s="6">
        <v>0</v>
      </c>
      <c r="ET60" s="6">
        <v>0</v>
      </c>
      <c r="EU60" s="6">
        <v>0</v>
      </c>
      <c r="EV60" s="6">
        <v>0</v>
      </c>
      <c r="EW60" s="6">
        <v>0</v>
      </c>
      <c r="EX60" s="6">
        <v>0</v>
      </c>
      <c r="EY60" s="6">
        <v>0</v>
      </c>
      <c r="EZ60" s="6">
        <v>0</v>
      </c>
      <c r="FA60" s="6">
        <v>0</v>
      </c>
      <c r="FB60" s="6">
        <v>0</v>
      </c>
      <c r="FC60" s="6">
        <v>0</v>
      </c>
      <c r="FD60" s="6">
        <v>0</v>
      </c>
      <c r="FE60" s="6">
        <v>0</v>
      </c>
      <c r="FF60" s="6">
        <v>0</v>
      </c>
      <c r="FG60" s="6">
        <v>0</v>
      </c>
      <c r="FH60" s="6">
        <v>0</v>
      </c>
      <c r="FI60" s="6">
        <v>1</v>
      </c>
      <c r="FJ60" s="6">
        <v>0</v>
      </c>
      <c r="FK60" s="6">
        <v>0</v>
      </c>
      <c r="FL60" s="6">
        <v>1</v>
      </c>
      <c r="FM60" s="6">
        <v>0</v>
      </c>
      <c r="FN60" s="6">
        <v>0</v>
      </c>
      <c r="FO60" s="6">
        <v>2</v>
      </c>
      <c r="FP60" s="6">
        <v>0</v>
      </c>
      <c r="FQ60" s="6">
        <v>0</v>
      </c>
      <c r="FR60" s="6">
        <v>0</v>
      </c>
      <c r="FS60" s="6">
        <v>0</v>
      </c>
      <c r="FT60" s="6">
        <v>0</v>
      </c>
      <c r="FU60" s="6">
        <v>0</v>
      </c>
      <c r="FV60" s="6">
        <v>0</v>
      </c>
      <c r="FW60" s="6">
        <v>0</v>
      </c>
      <c r="FX60" s="6">
        <v>0</v>
      </c>
      <c r="FY60" s="6">
        <v>0</v>
      </c>
      <c r="FZ60" s="6">
        <v>0</v>
      </c>
      <c r="GA60" s="6">
        <v>0</v>
      </c>
      <c r="GB60" s="6">
        <v>0</v>
      </c>
      <c r="GC60" s="6">
        <f>COUNTIF(Sheet1!$Q:$Q,Delivery!$A60&amp;"KGL"&amp;Delivery!GC$48)</f>
        <v>0</v>
      </c>
      <c r="GD60" s="6">
        <f>COUNTIF(Sheet1!$Q:$Q,Delivery!$A60&amp;"KGL"&amp;Delivery!GD$48)</f>
        <v>0</v>
      </c>
      <c r="GE60" s="6">
        <f>COUNTIF(Sheet1!$Q:$Q,Delivery!$A60&amp;"KGL"&amp;Delivery!GE$48)</f>
        <v>0</v>
      </c>
      <c r="GF60" s="6">
        <f>COUNTIF(Sheet1!$Q:$Q,Delivery!$A60&amp;"KGL"&amp;Delivery!GF$48)</f>
        <v>0</v>
      </c>
      <c r="GG60" s="6">
        <f>COUNTIF(Sheet1!$Q:$Q,Delivery!$A60&amp;"KGL"&amp;Delivery!GG$48)</f>
        <v>1</v>
      </c>
      <c r="GH60" s="6">
        <f>COUNTIF(Sheet1!$Q:$Q,Delivery!$A60&amp;"KGL"&amp;Delivery!GH$48)</f>
        <v>0</v>
      </c>
      <c r="GI60" s="6">
        <f>COUNTIF(Sheet1!$Q:$Q,Delivery!$A60&amp;"KGL"&amp;Delivery!GI$48)</f>
        <v>0</v>
      </c>
      <c r="GJ60" s="6">
        <f>COUNTIF(Sheet1!$Q:$Q,Delivery!$A60&amp;"KGL"&amp;Delivery!GJ$48)</f>
        <v>0</v>
      </c>
      <c r="GK60" s="6">
        <f>COUNTIF(Sheet1!$Q:$Q,Delivery!$A60&amp;"KGL"&amp;Delivery!GK$48)</f>
        <v>0</v>
      </c>
      <c r="GL60" s="6">
        <f>COUNTIF(Sheet1!$Q:$Q,Delivery!$A60&amp;"KGL"&amp;Delivery!GL$48)</f>
        <v>0</v>
      </c>
      <c r="GM60" s="6">
        <f>COUNTIF(Sheet1!$Q:$Q,Delivery!$A60&amp;"KGL"&amp;Delivery!GM$48)</f>
        <v>0</v>
      </c>
      <c r="GN60" s="6">
        <f>COUNTIF(Sheet1!$Q:$Q,Delivery!$A60&amp;"KGL"&amp;Delivery!GN$48)</f>
        <v>0</v>
      </c>
      <c r="GO60" s="6">
        <f>COUNTIF(Sheet1!$Q:$Q,Delivery!$A60&amp;"KGL"&amp;Delivery!GO$48)</f>
        <v>0</v>
      </c>
      <c r="GP60" s="6">
        <f>COUNTIF(Sheet1!$Q:$Q,Delivery!$A60&amp;"KGL"&amp;Delivery!GP$48)</f>
        <v>0</v>
      </c>
      <c r="GQ60" s="6">
        <f>COUNTIF(Sheet1!$Q:$Q,Delivery!$A60&amp;"KGL"&amp;Delivery!GQ$48)</f>
        <v>0</v>
      </c>
      <c r="GR60" s="6">
        <f>COUNTIF(Sheet1!$Q:$Q,Delivery!$A60&amp;"KGL"&amp;Delivery!GR$48)</f>
        <v>0</v>
      </c>
      <c r="GS60" s="6">
        <f>COUNTIF(Sheet1!$Q:$Q,Delivery!$A60&amp;"KGL"&amp;Delivery!GS$48)</f>
        <v>0</v>
      </c>
      <c r="GT60" s="6">
        <f>COUNTIF(Sheet1!$Q:$Q,Delivery!$A60&amp;"KGL"&amp;Delivery!GT$48)</f>
        <v>0</v>
      </c>
      <c r="GU60" s="6">
        <f>COUNTIF(Sheet1!$Q:$Q,Delivery!$A60&amp;"KGL"&amp;Delivery!GU$48)</f>
        <v>0</v>
      </c>
      <c r="GV60" s="6">
        <f>COUNTIF(Sheet1!$Q:$Q,Delivery!$A60&amp;"KGL"&amp;Delivery!GV$48)</f>
        <v>0</v>
      </c>
      <c r="GW60" s="6">
        <f>COUNTIF(Sheet1!$Q:$Q,Delivery!$A60&amp;"KGL"&amp;Delivery!GW$48)</f>
        <v>0</v>
      </c>
      <c r="GX60" s="6">
        <f>COUNTIF(Sheet1!$Q:$Q,Delivery!$A60&amp;"KGL"&amp;Delivery!GX$48)</f>
        <v>0</v>
      </c>
      <c r="GY60" s="6">
        <f>COUNTIF(Sheet1!$Q:$Q,Delivery!$A60&amp;"KGL"&amp;Delivery!GY$48)</f>
        <v>0</v>
      </c>
      <c r="GZ60" s="6">
        <f>COUNTIF(Sheet1!$Q:$Q,Delivery!$A60&amp;"KGL"&amp;Delivery!GZ$48)</f>
        <v>0</v>
      </c>
      <c r="HA60" s="6">
        <f>COUNTIF(Sheet1!$Q:$Q,Delivery!$A60&amp;"KGL"&amp;Delivery!HA$48)</f>
        <v>0</v>
      </c>
      <c r="HB60" s="6">
        <f>COUNTIF(Sheet1!$Q:$Q,Delivery!$A60&amp;"KGL"&amp;Delivery!HB$48)</f>
        <v>0</v>
      </c>
      <c r="HC60" s="6">
        <f>COUNTIF(Sheet1!$Q:$Q,Delivery!$A60&amp;"KGL"&amp;Delivery!HC$48)</f>
        <v>0</v>
      </c>
      <c r="HD60" s="6">
        <f>COUNTIF(Sheet1!$Q:$Q,Delivery!$A60&amp;"KGL"&amp;Delivery!HD$48)</f>
        <v>1</v>
      </c>
      <c r="HE60" s="6">
        <f>COUNTIF(Sheet1!$Q:$Q,Delivery!$A60&amp;"KGL"&amp;Delivery!HE$48)</f>
        <v>0</v>
      </c>
      <c r="HF60" s="6">
        <f>COUNTIF(Sheet1!$Q:$Q,Delivery!$A60&amp;"KGL"&amp;Delivery!HF$48)</f>
        <v>1</v>
      </c>
      <c r="HG60" s="6">
        <f>COUNTIF(Sheet1!$Q:$Q,Delivery!$A60&amp;"KGL"&amp;Delivery!HG$48)</f>
        <v>0</v>
      </c>
      <c r="HH60" s="6">
        <f>COUNTIF(Sheet1!$Q:$Q,Delivery!$A60&amp;"KGL"&amp;Delivery!HH$48)</f>
        <v>0</v>
      </c>
      <c r="HI60" s="6">
        <f>COUNTIF(Sheet1!$Q:$Q,Delivery!$A60&amp;"KGL"&amp;Delivery!HI$48)</f>
        <v>0</v>
      </c>
      <c r="HJ60" s="6">
        <f>COUNTIF(Sheet1!$Q:$Q,Delivery!$A60&amp;"KGL"&amp;Delivery!HJ$48)</f>
        <v>0</v>
      </c>
      <c r="HK60" s="6">
        <f>COUNTIF(Sheet1!$Q:$Q,Delivery!$A60&amp;"KGL"&amp;Delivery!HK$48)</f>
        <v>0</v>
      </c>
      <c r="HL60" s="6">
        <f>COUNTIF(Sheet1!$Q:$Q,Delivery!$A60&amp;"KGL"&amp;Delivery!HL$48)</f>
        <v>0</v>
      </c>
      <c r="HM60" s="6">
        <f>COUNTIF(Sheet1!$Q:$Q,Delivery!$A60&amp;"KGL"&amp;Delivery!HM$48)</f>
        <v>1</v>
      </c>
      <c r="HN60" s="6">
        <f>COUNTIF(Sheet1!$Q:$Q,Delivery!$A60&amp;"KGL"&amp;Delivery!HN$48)</f>
        <v>0</v>
      </c>
      <c r="HO60" s="6">
        <f>COUNTIF(Sheet1!$Q:$Q,Delivery!$A60&amp;"KGL"&amp;Delivery!HO$48)</f>
        <v>0</v>
      </c>
      <c r="HP60" s="6">
        <f>COUNTIF(Sheet1!$Q:$Q,Delivery!$A60&amp;"KGL"&amp;Delivery!HP$48)</f>
        <v>0</v>
      </c>
      <c r="HQ60" s="6">
        <f>COUNTIF(Sheet1!$Q:$Q,Delivery!$A60&amp;"KGL"&amp;Delivery!HQ$48)</f>
        <v>0</v>
      </c>
      <c r="HR60" s="6">
        <f>COUNTIF(Sheet1!$Q:$Q,Delivery!$A60&amp;"KGL"&amp;Delivery!HR$48)</f>
        <v>0</v>
      </c>
      <c r="HS60" s="6">
        <f>COUNTIF(Sheet1!$Q:$Q,Delivery!$A60&amp;"KGL"&amp;Delivery!HS$48)</f>
        <v>1</v>
      </c>
      <c r="HT60" s="6">
        <f>COUNTIF(Sheet1!$Q:$Q,Delivery!$A60&amp;"KGL"&amp;Delivery!HT$48)</f>
        <v>1</v>
      </c>
      <c r="HU60" s="6">
        <f>COUNTIF(Sheet1!$Q:$Q,Delivery!$A60&amp;"KGL"&amp;Delivery!HU$48)</f>
        <v>0</v>
      </c>
      <c r="HV60" s="6">
        <f>COUNTIF(Sheet1!$Q:$Q,Delivery!$A60&amp;"KGL"&amp;Delivery!HV$48)</f>
        <v>0</v>
      </c>
      <c r="HW60" s="6">
        <f>COUNTIF(Sheet1!$Q:$Q,Delivery!$A60&amp;"KGL"&amp;Delivery!HW$48)</f>
        <v>0</v>
      </c>
      <c r="HX60" s="6">
        <f>COUNTIF(Sheet1!$Q:$Q,Delivery!$A60&amp;"KGL"&amp;Delivery!HX$48)</f>
        <v>0</v>
      </c>
      <c r="HY60" s="6">
        <f>COUNTIF(Sheet1!$Q:$Q,Delivery!$A60&amp;"KGL"&amp;Delivery!HY$48)</f>
        <v>0</v>
      </c>
      <c r="HZ60" s="6">
        <f>COUNTIF(Sheet1!$Q:$Q,Delivery!$A60&amp;"KGL"&amp;Delivery!HZ$48)</f>
        <v>0</v>
      </c>
      <c r="IA60" s="6">
        <f>COUNTIF(Sheet1!$Q:$Q,Delivery!$A60&amp;"KGL"&amp;Delivery!IA$48)</f>
        <v>0</v>
      </c>
      <c r="IB60" s="6">
        <f>COUNTIF(Sheet1!$Q:$Q,Delivery!$A60&amp;"KGL"&amp;Delivery!IB$48)</f>
        <v>0</v>
      </c>
      <c r="IC60" s="6">
        <f>COUNTIF(Sheet1!$Q:$Q,Delivery!$A60&amp;"KGL"&amp;Delivery!IC$48)</f>
        <v>0</v>
      </c>
      <c r="ID60" s="6">
        <f>COUNTIF(Sheet1!$Q:$Q,Delivery!$A60&amp;"KGL"&amp;Delivery!ID$48)</f>
        <v>0</v>
      </c>
      <c r="IE60" s="6">
        <f>COUNTIF(Sheet1!$Q:$Q,Delivery!$A60&amp;"KGL"&amp;Delivery!IE$48)</f>
        <v>1</v>
      </c>
      <c r="IF60" s="6">
        <f>COUNTIF(Sheet1!$Q:$Q,Delivery!$A60&amp;"KGL"&amp;Delivery!IF$48)</f>
        <v>2</v>
      </c>
      <c r="IG60" s="6">
        <f>COUNTIF(Sheet1!$Q:$Q,Delivery!$A60&amp;"KGL"&amp;Delivery!IG$48)</f>
        <v>1</v>
      </c>
      <c r="IH60" s="6">
        <f>COUNTIF(Sheet1!$Q:$Q,Delivery!$A60&amp;"KGL"&amp;Delivery!IH$48)</f>
        <v>0</v>
      </c>
      <c r="II60" s="6">
        <f>COUNTIF(Sheet1!$Q:$Q,Delivery!$A60&amp;"KGL"&amp;Delivery!II$48)</f>
        <v>1</v>
      </c>
      <c r="IJ60" s="6">
        <f>COUNTIF(Sheet1!$Q:$Q,Delivery!$A60&amp;"KGL"&amp;Delivery!IJ$48)</f>
        <v>0</v>
      </c>
      <c r="IK60" s="6">
        <f>COUNTIF(Sheet1!$Q:$Q,Delivery!$A60&amp;"KGL"&amp;Delivery!IK$48)</f>
        <v>0</v>
      </c>
      <c r="IL60" s="6">
        <f>COUNTIF(Sheet1!$Q:$Q,Delivery!$A60&amp;"KGL"&amp;Delivery!IL$48)</f>
        <v>0</v>
      </c>
      <c r="IM60" s="6">
        <f>COUNTIF(Sheet1!$Q:$Q,Delivery!$A60&amp;"KGL"&amp;Delivery!IM$48)</f>
        <v>0</v>
      </c>
      <c r="IN60" s="6">
        <f>COUNTIF(Sheet1!$Q:$Q,Delivery!$A60&amp;"KGL"&amp;Delivery!IN$48)</f>
        <v>0</v>
      </c>
      <c r="IO60" s="6">
        <f>COUNTIF(Sheet1!$Q:$Q,Delivery!$A60&amp;"KGL"&amp;Delivery!IO$48)</f>
        <v>0</v>
      </c>
      <c r="IP60" s="6">
        <f>COUNTIF(Sheet1!$Q:$Q,Delivery!$A60&amp;"KGL"&amp;Delivery!IP$48)</f>
        <v>0</v>
      </c>
    </row>
    <row r="61" spans="1:250" s="113" customFormat="1" x14ac:dyDescent="0.3">
      <c r="A61" s="7" t="s">
        <v>180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1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1</v>
      </c>
      <c r="AE61" s="6">
        <v>0</v>
      </c>
      <c r="AF61" s="6">
        <v>4</v>
      </c>
      <c r="AG61" s="6">
        <v>1</v>
      </c>
      <c r="AH61" s="6">
        <v>0</v>
      </c>
      <c r="AI61" s="6">
        <v>0</v>
      </c>
      <c r="AJ61" s="6">
        <v>0</v>
      </c>
      <c r="AK61" s="6">
        <v>0</v>
      </c>
      <c r="AL61" s="6">
        <v>4</v>
      </c>
      <c r="AM61" s="6">
        <v>7</v>
      </c>
      <c r="AN61" s="6">
        <v>4</v>
      </c>
      <c r="AO61" s="6">
        <v>0</v>
      </c>
      <c r="AP61" s="6">
        <v>1</v>
      </c>
      <c r="AQ61" s="6">
        <v>2</v>
      </c>
      <c r="AR61" s="6">
        <v>1</v>
      </c>
      <c r="AS61" s="6">
        <v>1</v>
      </c>
      <c r="AT61" s="6">
        <v>0</v>
      </c>
      <c r="AU61" s="6">
        <v>1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1</v>
      </c>
      <c r="BN61" s="6">
        <v>0</v>
      </c>
      <c r="BO61" s="6">
        <v>1</v>
      </c>
      <c r="BP61" s="6">
        <v>0</v>
      </c>
      <c r="BQ61" s="6">
        <v>0</v>
      </c>
      <c r="BR61" s="6">
        <v>1</v>
      </c>
      <c r="BS61" s="6">
        <v>0</v>
      </c>
      <c r="BT61" s="6">
        <v>0</v>
      </c>
      <c r="BU61" s="6">
        <v>0</v>
      </c>
      <c r="BV61" s="6">
        <v>0</v>
      </c>
      <c r="BW61" s="6">
        <v>1</v>
      </c>
      <c r="BX61" s="6">
        <v>0</v>
      </c>
      <c r="BY61" s="6">
        <v>1</v>
      </c>
      <c r="BZ61" s="6">
        <v>1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1</v>
      </c>
      <c r="CI61" s="6">
        <v>0</v>
      </c>
      <c r="CJ61" s="6">
        <v>0</v>
      </c>
      <c r="CK61" s="6">
        <v>1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1</v>
      </c>
      <c r="DB61" s="6">
        <v>0</v>
      </c>
      <c r="DC61" s="6">
        <v>1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1</v>
      </c>
      <c r="DK61" s="6">
        <v>0</v>
      </c>
      <c r="DL61" s="6">
        <v>0</v>
      </c>
      <c r="DM61" s="6">
        <v>1</v>
      </c>
      <c r="DN61" s="6">
        <v>0</v>
      </c>
      <c r="DO61" s="6">
        <v>1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0</v>
      </c>
      <c r="EB61" s="6">
        <v>0</v>
      </c>
      <c r="EC61" s="6">
        <v>0</v>
      </c>
      <c r="ED61" s="6">
        <v>0</v>
      </c>
      <c r="EE61" s="6">
        <v>0</v>
      </c>
      <c r="EF61" s="6">
        <v>0</v>
      </c>
      <c r="EG61" s="6">
        <v>0</v>
      </c>
      <c r="EH61" s="6">
        <v>0</v>
      </c>
      <c r="EI61" s="6">
        <v>0</v>
      </c>
      <c r="EJ61" s="6">
        <v>0</v>
      </c>
      <c r="EK61" s="6">
        <v>0</v>
      </c>
      <c r="EL61" s="6">
        <v>0</v>
      </c>
      <c r="EM61" s="6">
        <v>0</v>
      </c>
      <c r="EN61" s="6">
        <v>1</v>
      </c>
      <c r="EO61" s="6">
        <v>0</v>
      </c>
      <c r="EP61" s="6">
        <v>0</v>
      </c>
      <c r="EQ61" s="6">
        <v>3</v>
      </c>
      <c r="ER61" s="6">
        <v>0</v>
      </c>
      <c r="ES61" s="6">
        <v>2</v>
      </c>
      <c r="ET61" s="6">
        <v>0</v>
      </c>
      <c r="EU61" s="6">
        <v>0</v>
      </c>
      <c r="EV61" s="6">
        <v>0</v>
      </c>
      <c r="EW61" s="6">
        <v>0</v>
      </c>
      <c r="EX61" s="6">
        <v>0</v>
      </c>
      <c r="EY61" s="6">
        <v>0</v>
      </c>
      <c r="EZ61" s="6">
        <v>0</v>
      </c>
      <c r="FA61" s="6">
        <v>0</v>
      </c>
      <c r="FB61" s="6">
        <v>0</v>
      </c>
      <c r="FC61" s="6">
        <v>1</v>
      </c>
      <c r="FD61" s="6">
        <v>0</v>
      </c>
      <c r="FE61" s="6">
        <v>0</v>
      </c>
      <c r="FF61" s="6">
        <v>0</v>
      </c>
      <c r="FG61" s="6">
        <v>0</v>
      </c>
      <c r="FH61" s="6">
        <v>0</v>
      </c>
      <c r="FI61" s="6">
        <v>0</v>
      </c>
      <c r="FJ61" s="6">
        <v>0</v>
      </c>
      <c r="FK61" s="6">
        <v>0</v>
      </c>
      <c r="FL61" s="6">
        <v>1</v>
      </c>
      <c r="FM61" s="6">
        <v>0</v>
      </c>
      <c r="FN61" s="6">
        <v>1</v>
      </c>
      <c r="FO61" s="6">
        <v>0</v>
      </c>
      <c r="FP61" s="6">
        <v>1</v>
      </c>
      <c r="FQ61" s="6">
        <v>0</v>
      </c>
      <c r="FR61" s="6">
        <v>0</v>
      </c>
      <c r="FS61" s="6">
        <v>0</v>
      </c>
      <c r="FT61" s="6">
        <v>0</v>
      </c>
      <c r="FU61" s="6">
        <v>1</v>
      </c>
      <c r="FV61" s="6">
        <v>1</v>
      </c>
      <c r="FW61" s="6">
        <v>1</v>
      </c>
      <c r="FX61" s="6">
        <v>1</v>
      </c>
      <c r="FY61" s="6">
        <v>0</v>
      </c>
      <c r="FZ61" s="6">
        <v>1</v>
      </c>
      <c r="GA61" s="6">
        <v>1</v>
      </c>
      <c r="GB61" s="6">
        <v>0</v>
      </c>
      <c r="GC61" s="6">
        <f>COUNTIF(Sheet1!$Q:$Q,Delivery!$A61&amp;"KGL"&amp;Delivery!GC$48)</f>
        <v>0</v>
      </c>
      <c r="GD61" s="6">
        <f>COUNTIF(Sheet1!$Q:$Q,Delivery!$A61&amp;"KGL"&amp;Delivery!GD$48)</f>
        <v>0</v>
      </c>
      <c r="GE61" s="6">
        <f>COUNTIF(Sheet1!$Q:$Q,Delivery!$A61&amp;"KGL"&amp;Delivery!GE$48)</f>
        <v>0</v>
      </c>
      <c r="GF61" s="6">
        <f>COUNTIF(Sheet1!$Q:$Q,Delivery!$A61&amp;"KGL"&amp;Delivery!GF$48)</f>
        <v>0</v>
      </c>
      <c r="GG61" s="6">
        <f>COUNTIF(Sheet1!$Q:$Q,Delivery!$A61&amp;"KGL"&amp;Delivery!GG$48)</f>
        <v>3</v>
      </c>
      <c r="GH61" s="6">
        <f>COUNTIF(Sheet1!$Q:$Q,Delivery!$A61&amp;"KGL"&amp;Delivery!GH$48)</f>
        <v>1</v>
      </c>
      <c r="GI61" s="6">
        <f>COUNTIF(Sheet1!$Q:$Q,Delivery!$A61&amp;"KGL"&amp;Delivery!GI$48)</f>
        <v>0</v>
      </c>
      <c r="GJ61" s="6">
        <f>COUNTIF(Sheet1!$Q:$Q,Delivery!$A61&amp;"KGL"&amp;Delivery!GJ$48)</f>
        <v>0</v>
      </c>
      <c r="GK61" s="6">
        <f>COUNTIF(Sheet1!$Q:$Q,Delivery!$A61&amp;"KGL"&amp;Delivery!GK$48)</f>
        <v>0</v>
      </c>
      <c r="GL61" s="6">
        <f>COUNTIF(Sheet1!$Q:$Q,Delivery!$A61&amp;"KGL"&amp;Delivery!GL$48)</f>
        <v>0</v>
      </c>
      <c r="GM61" s="6">
        <f>COUNTIF(Sheet1!$Q:$Q,Delivery!$A61&amp;"KGL"&amp;Delivery!GM$48)</f>
        <v>0</v>
      </c>
      <c r="GN61" s="6">
        <f>COUNTIF(Sheet1!$Q:$Q,Delivery!$A61&amp;"KGL"&amp;Delivery!GN$48)</f>
        <v>0</v>
      </c>
      <c r="GO61" s="6">
        <f>COUNTIF(Sheet1!$Q:$Q,Delivery!$A61&amp;"KGL"&amp;Delivery!GO$48)</f>
        <v>0</v>
      </c>
      <c r="GP61" s="6">
        <f>COUNTIF(Sheet1!$Q:$Q,Delivery!$A61&amp;"KGL"&amp;Delivery!GP$48)</f>
        <v>0</v>
      </c>
      <c r="GQ61" s="6">
        <f>COUNTIF(Sheet1!$Q:$Q,Delivery!$A61&amp;"KGL"&amp;Delivery!GQ$48)</f>
        <v>2</v>
      </c>
      <c r="GR61" s="6">
        <f>COUNTIF(Sheet1!$Q:$Q,Delivery!$A61&amp;"KGL"&amp;Delivery!GR$48)</f>
        <v>0</v>
      </c>
      <c r="GS61" s="6">
        <f>COUNTIF(Sheet1!$Q:$Q,Delivery!$A61&amp;"KGL"&amp;Delivery!GS$48)</f>
        <v>0</v>
      </c>
      <c r="GT61" s="6">
        <f>COUNTIF(Sheet1!$Q:$Q,Delivery!$A61&amp;"KGL"&amp;Delivery!GT$48)</f>
        <v>0</v>
      </c>
      <c r="GU61" s="6">
        <f>COUNTIF(Sheet1!$Q:$Q,Delivery!$A61&amp;"KGL"&amp;Delivery!GU$48)</f>
        <v>0</v>
      </c>
      <c r="GV61" s="6">
        <f>COUNTIF(Sheet1!$Q:$Q,Delivery!$A61&amp;"KGL"&amp;Delivery!GV$48)</f>
        <v>1</v>
      </c>
      <c r="GW61" s="6">
        <f>COUNTIF(Sheet1!$Q:$Q,Delivery!$A61&amp;"KGL"&amp;Delivery!GW$48)</f>
        <v>0</v>
      </c>
      <c r="GX61" s="6">
        <f>COUNTIF(Sheet1!$Q:$Q,Delivery!$A61&amp;"KGL"&amp;Delivery!GX$48)</f>
        <v>0</v>
      </c>
      <c r="GY61" s="6">
        <f>COUNTIF(Sheet1!$Q:$Q,Delivery!$A61&amp;"KGL"&amp;Delivery!GY$48)</f>
        <v>0</v>
      </c>
      <c r="GZ61" s="6">
        <f>COUNTIF(Sheet1!$Q:$Q,Delivery!$A61&amp;"KGL"&amp;Delivery!GZ$48)</f>
        <v>0</v>
      </c>
      <c r="HA61" s="6">
        <f>COUNTIF(Sheet1!$Q:$Q,Delivery!$A61&amp;"KGL"&amp;Delivery!HA$48)</f>
        <v>0</v>
      </c>
      <c r="HB61" s="6">
        <f>COUNTIF(Sheet1!$Q:$Q,Delivery!$A61&amp;"KGL"&amp;Delivery!HB$48)</f>
        <v>1</v>
      </c>
      <c r="HC61" s="6">
        <f>COUNTIF(Sheet1!$Q:$Q,Delivery!$A61&amp;"KGL"&amp;Delivery!HC$48)</f>
        <v>0</v>
      </c>
      <c r="HD61" s="6">
        <f>COUNTIF(Sheet1!$Q:$Q,Delivery!$A61&amp;"KGL"&amp;Delivery!HD$48)</f>
        <v>0</v>
      </c>
      <c r="HE61" s="6">
        <f>COUNTIF(Sheet1!$Q:$Q,Delivery!$A61&amp;"KGL"&amp;Delivery!HE$48)</f>
        <v>1</v>
      </c>
      <c r="HF61" s="6">
        <f>COUNTIF(Sheet1!$Q:$Q,Delivery!$A61&amp;"KGL"&amp;Delivery!HF$48)</f>
        <v>0</v>
      </c>
      <c r="HG61" s="6">
        <f>COUNTIF(Sheet1!$Q:$Q,Delivery!$A61&amp;"KGL"&amp;Delivery!HG$48)</f>
        <v>0</v>
      </c>
      <c r="HH61" s="6">
        <f>COUNTIF(Sheet1!$Q:$Q,Delivery!$A61&amp;"KGL"&amp;Delivery!HH$48)</f>
        <v>0</v>
      </c>
      <c r="HI61" s="6">
        <f>COUNTIF(Sheet1!$Q:$Q,Delivery!$A61&amp;"KGL"&amp;Delivery!HI$48)</f>
        <v>0</v>
      </c>
      <c r="HJ61" s="6">
        <f>COUNTIF(Sheet1!$Q:$Q,Delivery!$A61&amp;"KGL"&amp;Delivery!HJ$48)</f>
        <v>0</v>
      </c>
      <c r="HK61" s="6">
        <f>COUNTIF(Sheet1!$Q:$Q,Delivery!$A61&amp;"KGL"&amp;Delivery!HK$48)</f>
        <v>0</v>
      </c>
      <c r="HL61" s="6">
        <f>COUNTIF(Sheet1!$Q:$Q,Delivery!$A61&amp;"KGL"&amp;Delivery!HL$48)</f>
        <v>0</v>
      </c>
      <c r="HM61" s="6">
        <f>COUNTIF(Sheet1!$Q:$Q,Delivery!$A61&amp;"KGL"&amp;Delivery!HM$48)</f>
        <v>1</v>
      </c>
      <c r="HN61" s="6">
        <f>COUNTIF(Sheet1!$Q:$Q,Delivery!$A61&amp;"KGL"&amp;Delivery!HN$48)</f>
        <v>0</v>
      </c>
      <c r="HO61" s="6">
        <f>COUNTIF(Sheet1!$Q:$Q,Delivery!$A61&amp;"KGL"&amp;Delivery!HO$48)</f>
        <v>0</v>
      </c>
      <c r="HP61" s="6">
        <f>COUNTIF(Sheet1!$Q:$Q,Delivery!$A61&amp;"KGL"&amp;Delivery!HP$48)</f>
        <v>0</v>
      </c>
      <c r="HQ61" s="6">
        <f>COUNTIF(Sheet1!$Q:$Q,Delivery!$A61&amp;"KGL"&amp;Delivery!HQ$48)</f>
        <v>0</v>
      </c>
      <c r="HR61" s="6">
        <f>COUNTIF(Sheet1!$Q:$Q,Delivery!$A61&amp;"KGL"&amp;Delivery!HR$48)</f>
        <v>0</v>
      </c>
      <c r="HS61" s="6">
        <f>COUNTIF(Sheet1!$Q:$Q,Delivery!$A61&amp;"KGL"&amp;Delivery!HS$48)</f>
        <v>0</v>
      </c>
      <c r="HT61" s="6">
        <f>COUNTIF(Sheet1!$Q:$Q,Delivery!$A61&amp;"KGL"&amp;Delivery!HT$48)</f>
        <v>0</v>
      </c>
      <c r="HU61" s="6">
        <f>COUNTIF(Sheet1!$Q:$Q,Delivery!$A61&amp;"KGL"&amp;Delivery!HU$48)</f>
        <v>0</v>
      </c>
      <c r="HV61" s="6">
        <f>COUNTIF(Sheet1!$Q:$Q,Delivery!$A61&amp;"KGL"&amp;Delivery!HV$48)</f>
        <v>0</v>
      </c>
      <c r="HW61" s="6">
        <f>COUNTIF(Sheet1!$Q:$Q,Delivery!$A61&amp;"KGL"&amp;Delivery!HW$48)</f>
        <v>0</v>
      </c>
      <c r="HX61" s="6">
        <f>COUNTIF(Sheet1!$Q:$Q,Delivery!$A61&amp;"KGL"&amp;Delivery!HX$48)</f>
        <v>0</v>
      </c>
      <c r="HY61" s="6">
        <f>COUNTIF(Sheet1!$Q:$Q,Delivery!$A61&amp;"KGL"&amp;Delivery!HY$48)</f>
        <v>0</v>
      </c>
      <c r="HZ61" s="6">
        <f>COUNTIF(Sheet1!$Q:$Q,Delivery!$A61&amp;"KGL"&amp;Delivery!HZ$48)</f>
        <v>0</v>
      </c>
      <c r="IA61" s="6">
        <f>COUNTIF(Sheet1!$Q:$Q,Delivery!$A61&amp;"KGL"&amp;Delivery!IA$48)</f>
        <v>0</v>
      </c>
      <c r="IB61" s="6">
        <f>COUNTIF(Sheet1!$Q:$Q,Delivery!$A61&amp;"KGL"&amp;Delivery!IB$48)</f>
        <v>0</v>
      </c>
      <c r="IC61" s="6">
        <f>COUNTIF(Sheet1!$Q:$Q,Delivery!$A61&amp;"KGL"&amp;Delivery!IC$48)</f>
        <v>0</v>
      </c>
      <c r="ID61" s="6">
        <f>COUNTIF(Sheet1!$Q:$Q,Delivery!$A61&amp;"KGL"&amp;Delivery!ID$48)</f>
        <v>0</v>
      </c>
      <c r="IE61" s="6">
        <f>COUNTIF(Sheet1!$Q:$Q,Delivery!$A61&amp;"KGL"&amp;Delivery!IE$48)</f>
        <v>0</v>
      </c>
      <c r="IF61" s="6">
        <f>COUNTIF(Sheet1!$Q:$Q,Delivery!$A61&amp;"KGL"&amp;Delivery!IF$48)</f>
        <v>0</v>
      </c>
      <c r="IG61" s="6">
        <f>COUNTIF(Sheet1!$Q:$Q,Delivery!$A61&amp;"KGL"&amp;Delivery!IG$48)</f>
        <v>0</v>
      </c>
      <c r="IH61" s="6">
        <f>COUNTIF(Sheet1!$Q:$Q,Delivery!$A61&amp;"KGL"&amp;Delivery!IH$48)</f>
        <v>0</v>
      </c>
      <c r="II61" s="6">
        <f>COUNTIF(Sheet1!$Q:$Q,Delivery!$A61&amp;"KGL"&amp;Delivery!II$48)</f>
        <v>0</v>
      </c>
      <c r="IJ61" s="6">
        <f>COUNTIF(Sheet1!$Q:$Q,Delivery!$A61&amp;"KGL"&amp;Delivery!IJ$48)</f>
        <v>0</v>
      </c>
      <c r="IK61" s="6">
        <f>COUNTIF(Sheet1!$Q:$Q,Delivery!$A61&amp;"KGL"&amp;Delivery!IK$48)</f>
        <v>0</v>
      </c>
      <c r="IL61" s="6">
        <f>COUNTIF(Sheet1!$Q:$Q,Delivery!$A61&amp;"KGL"&amp;Delivery!IL$48)</f>
        <v>0</v>
      </c>
      <c r="IM61" s="6">
        <f>COUNTIF(Sheet1!$Q:$Q,Delivery!$A61&amp;"KGL"&amp;Delivery!IM$48)</f>
        <v>0</v>
      </c>
      <c r="IN61" s="6">
        <f>COUNTIF(Sheet1!$Q:$Q,Delivery!$A61&amp;"KGL"&amp;Delivery!IN$48)</f>
        <v>0</v>
      </c>
      <c r="IO61" s="6">
        <f>COUNTIF(Sheet1!$Q:$Q,Delivery!$A61&amp;"KGL"&amp;Delivery!IO$48)</f>
        <v>0</v>
      </c>
      <c r="IP61" s="6">
        <f>COUNTIF(Sheet1!$Q:$Q,Delivery!$A61&amp;"KGL"&amp;Delivery!IP$48)</f>
        <v>0</v>
      </c>
    </row>
    <row r="62" spans="1:250" s="113" customFormat="1" x14ac:dyDescent="0.3">
      <c r="A62" s="7" t="s">
        <v>142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1</v>
      </c>
      <c r="H62" s="6">
        <v>0</v>
      </c>
      <c r="I62" s="6">
        <v>0</v>
      </c>
      <c r="J62" s="6">
        <v>1</v>
      </c>
      <c r="K62" s="6">
        <v>0</v>
      </c>
      <c r="L62" s="6">
        <v>0</v>
      </c>
      <c r="M62" s="6">
        <v>0</v>
      </c>
      <c r="N62" s="6">
        <v>1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1</v>
      </c>
      <c r="W62" s="6">
        <v>1</v>
      </c>
      <c r="X62" s="6">
        <v>0</v>
      </c>
      <c r="Y62" s="6">
        <v>0</v>
      </c>
      <c r="Z62" s="6">
        <v>1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1</v>
      </c>
      <c r="AH62" s="6">
        <v>0</v>
      </c>
      <c r="AI62" s="6">
        <v>0</v>
      </c>
      <c r="AJ62" s="6">
        <v>2</v>
      </c>
      <c r="AK62" s="6">
        <v>2</v>
      </c>
      <c r="AL62" s="6">
        <v>0</v>
      </c>
      <c r="AM62" s="6">
        <v>1</v>
      </c>
      <c r="AN62" s="6">
        <v>0</v>
      </c>
      <c r="AO62" s="6">
        <v>0</v>
      </c>
      <c r="AP62" s="6">
        <v>0</v>
      </c>
      <c r="AQ62" s="6">
        <v>2</v>
      </c>
      <c r="AR62" s="6">
        <v>0</v>
      </c>
      <c r="AS62" s="6">
        <v>0</v>
      </c>
      <c r="AT62" s="6">
        <v>0</v>
      </c>
      <c r="AU62" s="6">
        <v>2</v>
      </c>
      <c r="AV62" s="6">
        <v>0</v>
      </c>
      <c r="AW62" s="6">
        <v>1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1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2</v>
      </c>
      <c r="CD62" s="6">
        <v>0</v>
      </c>
      <c r="CE62" s="6">
        <v>0</v>
      </c>
      <c r="CF62" s="6">
        <v>1</v>
      </c>
      <c r="CG62" s="6">
        <v>0</v>
      </c>
      <c r="CH62" s="6">
        <v>1</v>
      </c>
      <c r="CI62" s="6">
        <v>1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2</v>
      </c>
      <c r="CQ62" s="6">
        <v>2</v>
      </c>
      <c r="CR62" s="6">
        <v>0</v>
      </c>
      <c r="CS62" s="6">
        <v>0</v>
      </c>
      <c r="CT62" s="6">
        <v>1</v>
      </c>
      <c r="CU62" s="6">
        <v>0</v>
      </c>
      <c r="CV62" s="6">
        <v>0</v>
      </c>
      <c r="CW62" s="6">
        <v>0</v>
      </c>
      <c r="CX62" s="6">
        <v>0</v>
      </c>
      <c r="CY62" s="6">
        <v>1</v>
      </c>
      <c r="CZ62" s="6">
        <v>0</v>
      </c>
      <c r="DA62" s="6">
        <v>1</v>
      </c>
      <c r="DB62" s="6">
        <v>0</v>
      </c>
      <c r="DC62" s="6">
        <v>1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1</v>
      </c>
      <c r="DQ62" s="6">
        <v>0</v>
      </c>
      <c r="DR62" s="6">
        <v>0</v>
      </c>
      <c r="DS62" s="6">
        <v>0</v>
      </c>
      <c r="DT62" s="6">
        <v>0</v>
      </c>
      <c r="DU62" s="6">
        <v>0</v>
      </c>
      <c r="DV62" s="6">
        <v>2</v>
      </c>
      <c r="DW62" s="6">
        <v>1</v>
      </c>
      <c r="DX62" s="6">
        <v>1</v>
      </c>
      <c r="DY62" s="6">
        <v>0</v>
      </c>
      <c r="DZ62" s="6">
        <v>0</v>
      </c>
      <c r="EA62" s="6">
        <v>0</v>
      </c>
      <c r="EB62" s="6">
        <v>0</v>
      </c>
      <c r="EC62" s="6">
        <v>0</v>
      </c>
      <c r="ED62" s="6">
        <v>0</v>
      </c>
      <c r="EE62" s="6">
        <v>1</v>
      </c>
      <c r="EF62" s="6">
        <v>1</v>
      </c>
      <c r="EG62" s="6">
        <v>1</v>
      </c>
      <c r="EH62" s="6">
        <v>1</v>
      </c>
      <c r="EI62" s="6">
        <v>0</v>
      </c>
      <c r="EJ62" s="6">
        <v>0</v>
      </c>
      <c r="EK62" s="6">
        <v>0</v>
      </c>
      <c r="EL62" s="6">
        <v>0</v>
      </c>
      <c r="EM62" s="6">
        <v>0</v>
      </c>
      <c r="EN62" s="6">
        <v>0</v>
      </c>
      <c r="EO62" s="6">
        <v>1</v>
      </c>
      <c r="EP62" s="6">
        <v>0</v>
      </c>
      <c r="EQ62" s="6">
        <v>1</v>
      </c>
      <c r="ER62" s="6">
        <v>0</v>
      </c>
      <c r="ES62" s="6">
        <v>0</v>
      </c>
      <c r="ET62" s="6">
        <v>0</v>
      </c>
      <c r="EU62" s="6">
        <v>0</v>
      </c>
      <c r="EV62" s="6">
        <v>0</v>
      </c>
      <c r="EW62" s="6">
        <v>0</v>
      </c>
      <c r="EX62" s="6">
        <v>0</v>
      </c>
      <c r="EY62" s="6">
        <v>0</v>
      </c>
      <c r="EZ62" s="6">
        <v>0</v>
      </c>
      <c r="FA62" s="6">
        <v>0</v>
      </c>
      <c r="FB62" s="6">
        <v>0</v>
      </c>
      <c r="FC62" s="6">
        <v>0</v>
      </c>
      <c r="FD62" s="6">
        <v>0</v>
      </c>
      <c r="FE62" s="6">
        <v>0</v>
      </c>
      <c r="FF62" s="6">
        <v>0</v>
      </c>
      <c r="FG62" s="6">
        <v>0</v>
      </c>
      <c r="FH62" s="6">
        <v>0</v>
      </c>
      <c r="FI62" s="6">
        <v>0</v>
      </c>
      <c r="FJ62" s="6">
        <v>0</v>
      </c>
      <c r="FK62" s="6">
        <v>0</v>
      </c>
      <c r="FL62" s="6">
        <v>0</v>
      </c>
      <c r="FM62" s="6">
        <v>0</v>
      </c>
      <c r="FN62" s="6">
        <v>0</v>
      </c>
      <c r="FO62" s="6">
        <v>0</v>
      </c>
      <c r="FP62" s="6">
        <v>0</v>
      </c>
      <c r="FQ62" s="6">
        <v>0</v>
      </c>
      <c r="FR62" s="6">
        <v>0</v>
      </c>
      <c r="FS62" s="6">
        <v>0</v>
      </c>
      <c r="FT62" s="6">
        <v>0</v>
      </c>
      <c r="FU62" s="6">
        <v>0</v>
      </c>
      <c r="FV62" s="6">
        <v>0</v>
      </c>
      <c r="FW62" s="6">
        <v>0</v>
      </c>
      <c r="FX62" s="6">
        <v>0</v>
      </c>
      <c r="FY62" s="6">
        <v>0</v>
      </c>
      <c r="FZ62" s="6">
        <v>0</v>
      </c>
      <c r="GA62" s="6">
        <v>0</v>
      </c>
      <c r="GB62" s="6">
        <v>0</v>
      </c>
      <c r="GC62" s="6">
        <f>COUNTIF(Sheet1!$Q:$Q,Delivery!$A62&amp;"KGL"&amp;Delivery!GC$48)</f>
        <v>0</v>
      </c>
      <c r="GD62" s="6">
        <f>COUNTIF(Sheet1!$Q:$Q,Delivery!$A62&amp;"KGL"&amp;Delivery!GD$48)</f>
        <v>0</v>
      </c>
      <c r="GE62" s="6">
        <f>COUNTIF(Sheet1!$Q:$Q,Delivery!$A62&amp;"KGL"&amp;Delivery!GE$48)</f>
        <v>0</v>
      </c>
      <c r="GF62" s="6">
        <f>COUNTIF(Sheet1!$Q:$Q,Delivery!$A62&amp;"KGL"&amp;Delivery!GF$48)</f>
        <v>0</v>
      </c>
      <c r="GG62" s="6">
        <f>COUNTIF(Sheet1!$Q:$Q,Delivery!$A62&amp;"KGL"&amp;Delivery!GG$48)</f>
        <v>0</v>
      </c>
      <c r="GH62" s="6">
        <f>COUNTIF(Sheet1!$Q:$Q,Delivery!$A62&amp;"KGL"&amp;Delivery!GH$48)</f>
        <v>0</v>
      </c>
      <c r="GI62" s="6">
        <f>COUNTIF(Sheet1!$Q:$Q,Delivery!$A62&amp;"KGL"&amp;Delivery!GI$48)</f>
        <v>0</v>
      </c>
      <c r="GJ62" s="6">
        <f>COUNTIF(Sheet1!$Q:$Q,Delivery!$A62&amp;"KGL"&amp;Delivery!GJ$48)</f>
        <v>0</v>
      </c>
      <c r="GK62" s="6">
        <f>COUNTIF(Sheet1!$Q:$Q,Delivery!$A62&amp;"KGL"&amp;Delivery!GK$48)</f>
        <v>0</v>
      </c>
      <c r="GL62" s="6">
        <f>COUNTIF(Sheet1!$Q:$Q,Delivery!$A62&amp;"KGL"&amp;Delivery!GL$48)</f>
        <v>0</v>
      </c>
      <c r="GM62" s="6">
        <f>COUNTIF(Sheet1!$Q:$Q,Delivery!$A62&amp;"KGL"&amp;Delivery!GM$48)</f>
        <v>0</v>
      </c>
      <c r="GN62" s="6">
        <f>COUNTIF(Sheet1!$Q:$Q,Delivery!$A62&amp;"KGL"&amp;Delivery!GN$48)</f>
        <v>0</v>
      </c>
      <c r="GO62" s="6">
        <f>COUNTIF(Sheet1!$Q:$Q,Delivery!$A62&amp;"KGL"&amp;Delivery!GO$48)</f>
        <v>0</v>
      </c>
      <c r="GP62" s="6">
        <f>COUNTIF(Sheet1!$Q:$Q,Delivery!$A62&amp;"KGL"&amp;Delivery!GP$48)</f>
        <v>0</v>
      </c>
      <c r="GQ62" s="6">
        <f>COUNTIF(Sheet1!$Q:$Q,Delivery!$A62&amp;"KGL"&amp;Delivery!GQ$48)</f>
        <v>0</v>
      </c>
      <c r="GR62" s="6">
        <f>COUNTIF(Sheet1!$Q:$Q,Delivery!$A62&amp;"KGL"&amp;Delivery!GR$48)</f>
        <v>0</v>
      </c>
      <c r="GS62" s="6">
        <f>COUNTIF(Sheet1!$Q:$Q,Delivery!$A62&amp;"KGL"&amp;Delivery!GS$48)</f>
        <v>0</v>
      </c>
      <c r="GT62" s="6">
        <f>COUNTIF(Sheet1!$Q:$Q,Delivery!$A62&amp;"KGL"&amp;Delivery!GT$48)</f>
        <v>0</v>
      </c>
      <c r="GU62" s="6">
        <f>COUNTIF(Sheet1!$Q:$Q,Delivery!$A62&amp;"KGL"&amp;Delivery!GU$48)</f>
        <v>0</v>
      </c>
      <c r="GV62" s="6">
        <f>COUNTIF(Sheet1!$Q:$Q,Delivery!$A62&amp;"KGL"&amp;Delivery!GV$48)</f>
        <v>0</v>
      </c>
      <c r="GW62" s="6">
        <f>COUNTIF(Sheet1!$Q:$Q,Delivery!$A62&amp;"KGL"&amp;Delivery!GW$48)</f>
        <v>0</v>
      </c>
      <c r="GX62" s="6">
        <f>COUNTIF(Sheet1!$Q:$Q,Delivery!$A62&amp;"KGL"&amp;Delivery!GX$48)</f>
        <v>0</v>
      </c>
      <c r="GY62" s="6">
        <f>COUNTIF(Sheet1!$Q:$Q,Delivery!$A62&amp;"KGL"&amp;Delivery!GY$48)</f>
        <v>0</v>
      </c>
      <c r="GZ62" s="6">
        <f>COUNTIF(Sheet1!$Q:$Q,Delivery!$A62&amp;"KGL"&amp;Delivery!GZ$48)</f>
        <v>0</v>
      </c>
      <c r="HA62" s="6">
        <f>COUNTIF(Sheet1!$Q:$Q,Delivery!$A62&amp;"KGL"&amp;Delivery!HA$48)</f>
        <v>0</v>
      </c>
      <c r="HB62" s="6">
        <f>COUNTIF(Sheet1!$Q:$Q,Delivery!$A62&amp;"KGL"&amp;Delivery!HB$48)</f>
        <v>0</v>
      </c>
      <c r="HC62" s="6">
        <f>COUNTIF(Sheet1!$Q:$Q,Delivery!$A62&amp;"KGL"&amp;Delivery!HC$48)</f>
        <v>0</v>
      </c>
      <c r="HD62" s="6">
        <f>COUNTIF(Sheet1!$Q:$Q,Delivery!$A62&amp;"KGL"&amp;Delivery!HD$48)</f>
        <v>0</v>
      </c>
      <c r="HE62" s="6">
        <f>COUNTIF(Sheet1!$Q:$Q,Delivery!$A62&amp;"KGL"&amp;Delivery!HE$48)</f>
        <v>0</v>
      </c>
      <c r="HF62" s="6">
        <f>COUNTIF(Sheet1!$Q:$Q,Delivery!$A62&amp;"KGL"&amp;Delivery!HF$48)</f>
        <v>0</v>
      </c>
      <c r="HG62" s="6">
        <f>COUNTIF(Sheet1!$Q:$Q,Delivery!$A62&amp;"KGL"&amp;Delivery!HG$48)</f>
        <v>0</v>
      </c>
      <c r="HH62" s="6">
        <f>COUNTIF(Sheet1!$Q:$Q,Delivery!$A62&amp;"KGL"&amp;Delivery!HH$48)</f>
        <v>0</v>
      </c>
      <c r="HI62" s="6">
        <f>COUNTIF(Sheet1!$Q:$Q,Delivery!$A62&amp;"KGL"&amp;Delivery!HI$48)</f>
        <v>0</v>
      </c>
      <c r="HJ62" s="6">
        <f>COUNTIF(Sheet1!$Q:$Q,Delivery!$A62&amp;"KGL"&amp;Delivery!HJ$48)</f>
        <v>0</v>
      </c>
      <c r="HK62" s="6">
        <f>COUNTIF(Sheet1!$Q:$Q,Delivery!$A62&amp;"KGL"&amp;Delivery!HK$48)</f>
        <v>0</v>
      </c>
      <c r="HL62" s="6">
        <f>COUNTIF(Sheet1!$Q:$Q,Delivery!$A62&amp;"KGL"&amp;Delivery!HL$48)</f>
        <v>0</v>
      </c>
      <c r="HM62" s="6">
        <f>COUNTIF(Sheet1!$Q:$Q,Delivery!$A62&amp;"KGL"&amp;Delivery!HM$48)</f>
        <v>0</v>
      </c>
      <c r="HN62" s="6">
        <f>COUNTIF(Sheet1!$Q:$Q,Delivery!$A62&amp;"KGL"&amp;Delivery!HN$48)</f>
        <v>0</v>
      </c>
      <c r="HO62" s="6">
        <f>COUNTIF(Sheet1!$Q:$Q,Delivery!$A62&amp;"KGL"&amp;Delivery!HO$48)</f>
        <v>0</v>
      </c>
      <c r="HP62" s="6">
        <f>COUNTIF(Sheet1!$Q:$Q,Delivery!$A62&amp;"KGL"&amp;Delivery!HP$48)</f>
        <v>0</v>
      </c>
      <c r="HQ62" s="6">
        <f>COUNTIF(Sheet1!$Q:$Q,Delivery!$A62&amp;"KGL"&amp;Delivery!HQ$48)</f>
        <v>0</v>
      </c>
      <c r="HR62" s="6">
        <f>COUNTIF(Sheet1!$Q:$Q,Delivery!$A62&amp;"KGL"&amp;Delivery!HR$48)</f>
        <v>0</v>
      </c>
      <c r="HS62" s="6">
        <f>COUNTIF(Sheet1!$Q:$Q,Delivery!$A62&amp;"KGL"&amp;Delivery!HS$48)</f>
        <v>0</v>
      </c>
      <c r="HT62" s="6">
        <f>COUNTIF(Sheet1!$Q:$Q,Delivery!$A62&amp;"KGL"&amp;Delivery!HT$48)</f>
        <v>1</v>
      </c>
      <c r="HU62" s="6">
        <f>COUNTIF(Sheet1!$Q:$Q,Delivery!$A62&amp;"KGL"&amp;Delivery!HU$48)</f>
        <v>0</v>
      </c>
      <c r="HV62" s="6">
        <f>COUNTIF(Sheet1!$Q:$Q,Delivery!$A62&amp;"KGL"&amp;Delivery!HV$48)</f>
        <v>0</v>
      </c>
      <c r="HW62" s="6">
        <f>COUNTIF(Sheet1!$Q:$Q,Delivery!$A62&amp;"KGL"&amp;Delivery!HW$48)</f>
        <v>0</v>
      </c>
      <c r="HX62" s="6">
        <f>COUNTIF(Sheet1!$Q:$Q,Delivery!$A62&amp;"KGL"&amp;Delivery!HX$48)</f>
        <v>0</v>
      </c>
      <c r="HY62" s="6">
        <f>COUNTIF(Sheet1!$Q:$Q,Delivery!$A62&amp;"KGL"&amp;Delivery!HY$48)</f>
        <v>0</v>
      </c>
      <c r="HZ62" s="6">
        <f>COUNTIF(Sheet1!$Q:$Q,Delivery!$A62&amp;"KGL"&amp;Delivery!HZ$48)</f>
        <v>0</v>
      </c>
      <c r="IA62" s="6">
        <f>COUNTIF(Sheet1!$Q:$Q,Delivery!$A62&amp;"KGL"&amp;Delivery!IA$48)</f>
        <v>0</v>
      </c>
      <c r="IB62" s="6">
        <f>COUNTIF(Sheet1!$Q:$Q,Delivery!$A62&amp;"KGL"&amp;Delivery!IB$48)</f>
        <v>0</v>
      </c>
      <c r="IC62" s="6">
        <f>COUNTIF(Sheet1!$Q:$Q,Delivery!$A62&amp;"KGL"&amp;Delivery!IC$48)</f>
        <v>0</v>
      </c>
      <c r="ID62" s="6">
        <f>COUNTIF(Sheet1!$Q:$Q,Delivery!$A62&amp;"KGL"&amp;Delivery!ID$48)</f>
        <v>0</v>
      </c>
      <c r="IE62" s="6">
        <f>COUNTIF(Sheet1!$Q:$Q,Delivery!$A62&amp;"KGL"&amp;Delivery!IE$48)</f>
        <v>0</v>
      </c>
      <c r="IF62" s="6">
        <f>COUNTIF(Sheet1!$Q:$Q,Delivery!$A62&amp;"KGL"&amp;Delivery!IF$48)</f>
        <v>0</v>
      </c>
      <c r="IG62" s="6">
        <f>COUNTIF(Sheet1!$Q:$Q,Delivery!$A62&amp;"KGL"&amp;Delivery!IG$48)</f>
        <v>0</v>
      </c>
      <c r="IH62" s="6">
        <f>COUNTIF(Sheet1!$Q:$Q,Delivery!$A62&amp;"KGL"&amp;Delivery!IH$48)</f>
        <v>0</v>
      </c>
      <c r="II62" s="6">
        <f>COUNTIF(Sheet1!$Q:$Q,Delivery!$A62&amp;"KGL"&amp;Delivery!II$48)</f>
        <v>0</v>
      </c>
      <c r="IJ62" s="6">
        <f>COUNTIF(Sheet1!$Q:$Q,Delivery!$A62&amp;"KGL"&amp;Delivery!IJ$48)</f>
        <v>0</v>
      </c>
      <c r="IK62" s="6">
        <f>COUNTIF(Sheet1!$Q:$Q,Delivery!$A62&amp;"KGL"&amp;Delivery!IK$48)</f>
        <v>0</v>
      </c>
      <c r="IL62" s="6">
        <f>COUNTIF(Sheet1!$Q:$Q,Delivery!$A62&amp;"KGL"&amp;Delivery!IL$48)</f>
        <v>0</v>
      </c>
      <c r="IM62" s="6">
        <f>COUNTIF(Sheet1!$Q:$Q,Delivery!$A62&amp;"KGL"&amp;Delivery!IM$48)</f>
        <v>0</v>
      </c>
      <c r="IN62" s="6">
        <f>COUNTIF(Sheet1!$Q:$Q,Delivery!$A62&amp;"KGL"&amp;Delivery!IN$48)</f>
        <v>0</v>
      </c>
      <c r="IO62" s="6">
        <f>COUNTIF(Sheet1!$Q:$Q,Delivery!$A62&amp;"KGL"&amp;Delivery!IO$48)</f>
        <v>0</v>
      </c>
      <c r="IP62" s="6">
        <f>COUNTIF(Sheet1!$Q:$Q,Delivery!$A62&amp;"KGL"&amp;Delivery!IP$48)</f>
        <v>0</v>
      </c>
    </row>
    <row r="63" spans="1:250" s="113" customFormat="1" x14ac:dyDescent="0.3">
      <c r="A63" s="7" t="s">
        <v>211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1</v>
      </c>
      <c r="H63" s="6">
        <v>4</v>
      </c>
      <c r="I63" s="6">
        <v>1</v>
      </c>
      <c r="J63" s="6">
        <v>1</v>
      </c>
      <c r="K63" s="6">
        <v>0</v>
      </c>
      <c r="L63" s="6">
        <v>0</v>
      </c>
      <c r="M63" s="6">
        <v>0</v>
      </c>
      <c r="N63" s="6">
        <v>1</v>
      </c>
      <c r="O63" s="6">
        <v>1</v>
      </c>
      <c r="P63" s="6">
        <v>0</v>
      </c>
      <c r="Q63" s="6">
        <v>2</v>
      </c>
      <c r="R63" s="6">
        <v>0</v>
      </c>
      <c r="S63" s="6">
        <v>0</v>
      </c>
      <c r="T63" s="6">
        <v>0</v>
      </c>
      <c r="U63" s="6">
        <v>1</v>
      </c>
      <c r="V63" s="6">
        <v>0</v>
      </c>
      <c r="W63" s="6">
        <v>2</v>
      </c>
      <c r="X63" s="6">
        <v>0</v>
      </c>
      <c r="Y63" s="6">
        <v>1</v>
      </c>
      <c r="Z63" s="6">
        <v>0</v>
      </c>
      <c r="AA63" s="6">
        <v>0</v>
      </c>
      <c r="AB63" s="6">
        <v>0</v>
      </c>
      <c r="AC63" s="6">
        <v>1</v>
      </c>
      <c r="AD63" s="6">
        <v>0</v>
      </c>
      <c r="AE63" s="6">
        <v>1</v>
      </c>
      <c r="AF63" s="6">
        <v>0</v>
      </c>
      <c r="AG63" s="6">
        <v>0</v>
      </c>
      <c r="AH63" s="6">
        <v>0</v>
      </c>
      <c r="AI63" s="6">
        <v>0</v>
      </c>
      <c r="AJ63" s="6">
        <v>1</v>
      </c>
      <c r="AK63" s="6">
        <v>2</v>
      </c>
      <c r="AL63" s="6">
        <v>0</v>
      </c>
      <c r="AM63" s="6">
        <v>1</v>
      </c>
      <c r="AN63" s="6">
        <v>1</v>
      </c>
      <c r="AO63" s="6">
        <v>0</v>
      </c>
      <c r="AP63" s="6">
        <v>3</v>
      </c>
      <c r="AQ63" s="6">
        <v>0</v>
      </c>
      <c r="AR63" s="6">
        <v>0</v>
      </c>
      <c r="AS63" s="6">
        <v>0</v>
      </c>
      <c r="AT63" s="6">
        <v>1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1</v>
      </c>
      <c r="BN63" s="6">
        <v>0</v>
      </c>
      <c r="BO63" s="6">
        <v>0</v>
      </c>
      <c r="BP63" s="6">
        <v>0</v>
      </c>
      <c r="BQ63" s="6">
        <v>0</v>
      </c>
      <c r="BR63" s="6">
        <v>1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1</v>
      </c>
      <c r="CA63" s="6">
        <v>0</v>
      </c>
      <c r="CB63" s="6">
        <v>0</v>
      </c>
      <c r="CC63" s="6">
        <v>0</v>
      </c>
      <c r="CD63" s="6">
        <v>3</v>
      </c>
      <c r="CE63" s="6">
        <v>0</v>
      </c>
      <c r="CF63" s="6">
        <v>1</v>
      </c>
      <c r="CG63" s="6">
        <v>0</v>
      </c>
      <c r="CH63" s="6">
        <v>3</v>
      </c>
      <c r="CI63" s="6">
        <v>3</v>
      </c>
      <c r="CJ63" s="6">
        <v>2</v>
      </c>
      <c r="CK63" s="6">
        <v>1</v>
      </c>
      <c r="CL63" s="6">
        <v>0</v>
      </c>
      <c r="CM63" s="6">
        <v>1</v>
      </c>
      <c r="CN63" s="6">
        <v>0</v>
      </c>
      <c r="CO63" s="6">
        <v>1</v>
      </c>
      <c r="CP63" s="6">
        <v>1</v>
      </c>
      <c r="CQ63" s="6">
        <v>0</v>
      </c>
      <c r="CR63" s="6">
        <v>0</v>
      </c>
      <c r="CS63" s="6">
        <v>0</v>
      </c>
      <c r="CT63" s="6">
        <v>1</v>
      </c>
      <c r="CU63" s="6">
        <v>3</v>
      </c>
      <c r="CV63" s="6">
        <v>1</v>
      </c>
      <c r="CW63" s="6">
        <v>1</v>
      </c>
      <c r="CX63" s="6">
        <v>1</v>
      </c>
      <c r="CY63" s="6">
        <v>0</v>
      </c>
      <c r="CZ63" s="6">
        <v>0</v>
      </c>
      <c r="DA63" s="6">
        <v>1</v>
      </c>
      <c r="DB63" s="6">
        <v>1</v>
      </c>
      <c r="DC63" s="6">
        <v>0</v>
      </c>
      <c r="DD63" s="6">
        <v>0</v>
      </c>
      <c r="DE63" s="6">
        <v>0</v>
      </c>
      <c r="DF63" s="6">
        <v>1</v>
      </c>
      <c r="DG63" s="6">
        <v>0</v>
      </c>
      <c r="DH63" s="6">
        <v>0</v>
      </c>
      <c r="DI63" s="6">
        <v>0</v>
      </c>
      <c r="DJ63" s="6">
        <v>1</v>
      </c>
      <c r="DK63" s="6">
        <v>0</v>
      </c>
      <c r="DL63" s="6">
        <v>1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  <c r="DU63" s="6">
        <v>0</v>
      </c>
      <c r="DV63" s="6">
        <v>2</v>
      </c>
      <c r="DW63" s="6">
        <v>0</v>
      </c>
      <c r="DX63" s="6">
        <v>0</v>
      </c>
      <c r="DY63" s="6">
        <v>0</v>
      </c>
      <c r="DZ63" s="6">
        <v>0</v>
      </c>
      <c r="EA63" s="6">
        <v>0</v>
      </c>
      <c r="EB63" s="6">
        <v>0</v>
      </c>
      <c r="EC63" s="6">
        <v>1</v>
      </c>
      <c r="ED63" s="6">
        <v>1</v>
      </c>
      <c r="EE63" s="6">
        <v>1</v>
      </c>
      <c r="EF63" s="6">
        <v>1</v>
      </c>
      <c r="EG63" s="6">
        <v>0</v>
      </c>
      <c r="EH63" s="6">
        <v>1</v>
      </c>
      <c r="EI63" s="6">
        <v>0</v>
      </c>
      <c r="EJ63" s="6">
        <v>0</v>
      </c>
      <c r="EK63" s="6">
        <v>0</v>
      </c>
      <c r="EL63" s="6">
        <v>0</v>
      </c>
      <c r="EM63" s="6">
        <v>0</v>
      </c>
      <c r="EN63" s="6">
        <v>0</v>
      </c>
      <c r="EO63" s="6">
        <v>0</v>
      </c>
      <c r="EP63" s="6">
        <v>0</v>
      </c>
      <c r="EQ63" s="6">
        <v>0</v>
      </c>
      <c r="ER63" s="6">
        <v>0</v>
      </c>
      <c r="ES63" s="6">
        <v>0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0</v>
      </c>
      <c r="EZ63" s="6">
        <v>0</v>
      </c>
      <c r="FA63" s="6">
        <v>0</v>
      </c>
      <c r="FB63" s="6">
        <v>0</v>
      </c>
      <c r="FC63" s="6">
        <v>0</v>
      </c>
      <c r="FD63" s="6">
        <v>0</v>
      </c>
      <c r="FE63" s="6">
        <v>0</v>
      </c>
      <c r="FF63" s="6">
        <v>0</v>
      </c>
      <c r="FG63" s="6">
        <v>0</v>
      </c>
      <c r="FH63" s="6">
        <v>0</v>
      </c>
      <c r="FI63" s="6">
        <v>0</v>
      </c>
      <c r="FJ63" s="6">
        <v>0</v>
      </c>
      <c r="FK63" s="6">
        <v>0</v>
      </c>
      <c r="FL63" s="6">
        <v>0</v>
      </c>
      <c r="FM63" s="6">
        <v>0</v>
      </c>
      <c r="FN63" s="6">
        <v>0</v>
      </c>
      <c r="FO63" s="6">
        <v>0</v>
      </c>
      <c r="FP63" s="6">
        <v>0</v>
      </c>
      <c r="FQ63" s="6">
        <v>0</v>
      </c>
      <c r="FR63" s="6">
        <v>0</v>
      </c>
      <c r="FS63" s="6">
        <v>0</v>
      </c>
      <c r="FT63" s="6">
        <v>0</v>
      </c>
      <c r="FU63" s="6">
        <v>0</v>
      </c>
      <c r="FV63" s="6">
        <v>0</v>
      </c>
      <c r="FW63" s="6">
        <v>0</v>
      </c>
      <c r="FX63" s="6">
        <v>0</v>
      </c>
      <c r="FY63" s="6">
        <v>0</v>
      </c>
      <c r="FZ63" s="6">
        <v>0</v>
      </c>
      <c r="GA63" s="6">
        <v>0</v>
      </c>
      <c r="GB63" s="6">
        <v>0</v>
      </c>
      <c r="GC63" s="6">
        <f>COUNTIF(Sheet1!$Q:$Q,Delivery!$A63&amp;"KGL"&amp;Delivery!GC$48)</f>
        <v>0</v>
      </c>
      <c r="GD63" s="6">
        <f>COUNTIF(Sheet1!$Q:$Q,Delivery!$A63&amp;"KGL"&amp;Delivery!GD$48)</f>
        <v>0</v>
      </c>
      <c r="GE63" s="6">
        <f>COUNTIF(Sheet1!$Q:$Q,Delivery!$A63&amp;"KGL"&amp;Delivery!GE$48)</f>
        <v>0</v>
      </c>
      <c r="GF63" s="6">
        <f>COUNTIF(Sheet1!$Q:$Q,Delivery!$A63&amp;"KGL"&amp;Delivery!GF$48)</f>
        <v>0</v>
      </c>
      <c r="GG63" s="6">
        <f>COUNTIF(Sheet1!$Q:$Q,Delivery!$A63&amp;"KGL"&amp;Delivery!GG$48)</f>
        <v>0</v>
      </c>
      <c r="GH63" s="6">
        <f>COUNTIF(Sheet1!$Q:$Q,Delivery!$A63&amp;"KGL"&amp;Delivery!GH$48)</f>
        <v>0</v>
      </c>
      <c r="GI63" s="6">
        <f>COUNTIF(Sheet1!$Q:$Q,Delivery!$A63&amp;"KGL"&amp;Delivery!GI$48)</f>
        <v>0</v>
      </c>
      <c r="GJ63" s="6">
        <f>COUNTIF(Sheet1!$Q:$Q,Delivery!$A63&amp;"KGL"&amp;Delivery!GJ$48)</f>
        <v>0</v>
      </c>
      <c r="GK63" s="6">
        <f>COUNTIF(Sheet1!$Q:$Q,Delivery!$A63&amp;"KGL"&amp;Delivery!GK$48)</f>
        <v>0</v>
      </c>
      <c r="GL63" s="6">
        <f>COUNTIF(Sheet1!$Q:$Q,Delivery!$A63&amp;"KGL"&amp;Delivery!GL$48)</f>
        <v>0</v>
      </c>
      <c r="GM63" s="6">
        <f>COUNTIF(Sheet1!$Q:$Q,Delivery!$A63&amp;"KGL"&amp;Delivery!GM$48)</f>
        <v>0</v>
      </c>
      <c r="GN63" s="6">
        <f>COUNTIF(Sheet1!$Q:$Q,Delivery!$A63&amp;"KGL"&amp;Delivery!GN$48)</f>
        <v>0</v>
      </c>
      <c r="GO63" s="6">
        <f>COUNTIF(Sheet1!$Q:$Q,Delivery!$A63&amp;"KGL"&amp;Delivery!GO$48)</f>
        <v>0</v>
      </c>
      <c r="GP63" s="6">
        <f>COUNTIF(Sheet1!$Q:$Q,Delivery!$A63&amp;"KGL"&amp;Delivery!GP$48)</f>
        <v>0</v>
      </c>
      <c r="GQ63" s="6">
        <f>COUNTIF(Sheet1!$Q:$Q,Delivery!$A63&amp;"KGL"&amp;Delivery!GQ$48)</f>
        <v>0</v>
      </c>
      <c r="GR63" s="6">
        <f>COUNTIF(Sheet1!$Q:$Q,Delivery!$A63&amp;"KGL"&amp;Delivery!GR$48)</f>
        <v>0</v>
      </c>
      <c r="GS63" s="6">
        <f>COUNTIF(Sheet1!$Q:$Q,Delivery!$A63&amp;"KGL"&amp;Delivery!GS$48)</f>
        <v>0</v>
      </c>
      <c r="GT63" s="6">
        <f>COUNTIF(Sheet1!$Q:$Q,Delivery!$A63&amp;"KGL"&amp;Delivery!GT$48)</f>
        <v>0</v>
      </c>
      <c r="GU63" s="6">
        <f>COUNTIF(Sheet1!$Q:$Q,Delivery!$A63&amp;"KGL"&amp;Delivery!GU$48)</f>
        <v>0</v>
      </c>
      <c r="GV63" s="6">
        <f>COUNTIF(Sheet1!$Q:$Q,Delivery!$A63&amp;"KGL"&amp;Delivery!GV$48)</f>
        <v>0</v>
      </c>
      <c r="GW63" s="6">
        <f>COUNTIF(Sheet1!$Q:$Q,Delivery!$A63&amp;"KGL"&amp;Delivery!GW$48)</f>
        <v>0</v>
      </c>
      <c r="GX63" s="6">
        <f>COUNTIF(Sheet1!$Q:$Q,Delivery!$A63&amp;"KGL"&amp;Delivery!GX$48)</f>
        <v>0</v>
      </c>
      <c r="GY63" s="6">
        <f>COUNTIF(Sheet1!$Q:$Q,Delivery!$A63&amp;"KGL"&amp;Delivery!GY$48)</f>
        <v>0</v>
      </c>
      <c r="GZ63" s="6">
        <f>COUNTIF(Sheet1!$Q:$Q,Delivery!$A63&amp;"KGL"&amp;Delivery!GZ$48)</f>
        <v>0</v>
      </c>
      <c r="HA63" s="6">
        <f>COUNTIF(Sheet1!$Q:$Q,Delivery!$A63&amp;"KGL"&amp;Delivery!HA$48)</f>
        <v>0</v>
      </c>
      <c r="HB63" s="6">
        <f>COUNTIF(Sheet1!$Q:$Q,Delivery!$A63&amp;"KGL"&amp;Delivery!HB$48)</f>
        <v>0</v>
      </c>
      <c r="HC63" s="6">
        <f>COUNTIF(Sheet1!$Q:$Q,Delivery!$A63&amp;"KGL"&amp;Delivery!HC$48)</f>
        <v>0</v>
      </c>
      <c r="HD63" s="6">
        <f>COUNTIF(Sheet1!$Q:$Q,Delivery!$A63&amp;"KGL"&amp;Delivery!HD$48)</f>
        <v>0</v>
      </c>
      <c r="HE63" s="6">
        <f>COUNTIF(Sheet1!$Q:$Q,Delivery!$A63&amp;"KGL"&amp;Delivery!HE$48)</f>
        <v>0</v>
      </c>
      <c r="HF63" s="6">
        <f>COUNTIF(Sheet1!$Q:$Q,Delivery!$A63&amp;"KGL"&amp;Delivery!HF$48)</f>
        <v>0</v>
      </c>
      <c r="HG63" s="6">
        <f>COUNTIF(Sheet1!$Q:$Q,Delivery!$A63&amp;"KGL"&amp;Delivery!HG$48)</f>
        <v>0</v>
      </c>
      <c r="HH63" s="6">
        <f>COUNTIF(Sheet1!$Q:$Q,Delivery!$A63&amp;"KGL"&amp;Delivery!HH$48)</f>
        <v>0</v>
      </c>
      <c r="HI63" s="6">
        <f>COUNTIF(Sheet1!$Q:$Q,Delivery!$A63&amp;"KGL"&amp;Delivery!HI$48)</f>
        <v>0</v>
      </c>
      <c r="HJ63" s="6">
        <f>COUNTIF(Sheet1!$Q:$Q,Delivery!$A63&amp;"KGL"&amp;Delivery!HJ$48)</f>
        <v>0</v>
      </c>
      <c r="HK63" s="6">
        <f>COUNTIF(Sheet1!$Q:$Q,Delivery!$A63&amp;"KGL"&amp;Delivery!HK$48)</f>
        <v>0</v>
      </c>
      <c r="HL63" s="6">
        <f>COUNTIF(Sheet1!$Q:$Q,Delivery!$A63&amp;"KGL"&amp;Delivery!HL$48)</f>
        <v>0</v>
      </c>
      <c r="HM63" s="6">
        <f>COUNTIF(Sheet1!$Q:$Q,Delivery!$A63&amp;"KGL"&amp;Delivery!HM$48)</f>
        <v>0</v>
      </c>
      <c r="HN63" s="6">
        <f>COUNTIF(Sheet1!$Q:$Q,Delivery!$A63&amp;"KGL"&amp;Delivery!HN$48)</f>
        <v>0</v>
      </c>
      <c r="HO63" s="6">
        <f>COUNTIF(Sheet1!$Q:$Q,Delivery!$A63&amp;"KGL"&amp;Delivery!HO$48)</f>
        <v>0</v>
      </c>
      <c r="HP63" s="6">
        <f>COUNTIF(Sheet1!$Q:$Q,Delivery!$A63&amp;"KGL"&amp;Delivery!HP$48)</f>
        <v>0</v>
      </c>
      <c r="HQ63" s="6">
        <f>COUNTIF(Sheet1!$Q:$Q,Delivery!$A63&amp;"KGL"&amp;Delivery!HQ$48)</f>
        <v>0</v>
      </c>
      <c r="HR63" s="6">
        <f>COUNTIF(Sheet1!$Q:$Q,Delivery!$A63&amp;"KGL"&amp;Delivery!HR$48)</f>
        <v>0</v>
      </c>
      <c r="HS63" s="6">
        <f>COUNTIF(Sheet1!$Q:$Q,Delivery!$A63&amp;"KGL"&amp;Delivery!HS$48)</f>
        <v>0</v>
      </c>
      <c r="HT63" s="6">
        <f>COUNTIF(Sheet1!$Q:$Q,Delivery!$A63&amp;"KGL"&amp;Delivery!HT$48)</f>
        <v>0</v>
      </c>
      <c r="HU63" s="6">
        <f>COUNTIF(Sheet1!$Q:$Q,Delivery!$A63&amp;"KGL"&amp;Delivery!HU$48)</f>
        <v>0</v>
      </c>
      <c r="HV63" s="6">
        <f>COUNTIF(Sheet1!$Q:$Q,Delivery!$A63&amp;"KGL"&amp;Delivery!HV$48)</f>
        <v>0</v>
      </c>
      <c r="HW63" s="6">
        <f>COUNTIF(Sheet1!$Q:$Q,Delivery!$A63&amp;"KGL"&amp;Delivery!HW$48)</f>
        <v>0</v>
      </c>
      <c r="HX63" s="6">
        <f>COUNTIF(Sheet1!$Q:$Q,Delivery!$A63&amp;"KGL"&amp;Delivery!HX$48)</f>
        <v>0</v>
      </c>
      <c r="HY63" s="6">
        <f>COUNTIF(Sheet1!$Q:$Q,Delivery!$A63&amp;"KGL"&amp;Delivery!HY$48)</f>
        <v>0</v>
      </c>
      <c r="HZ63" s="6">
        <f>COUNTIF(Sheet1!$Q:$Q,Delivery!$A63&amp;"KGL"&amp;Delivery!HZ$48)</f>
        <v>0</v>
      </c>
      <c r="IA63" s="6">
        <f>COUNTIF(Sheet1!$Q:$Q,Delivery!$A63&amp;"KGL"&amp;Delivery!IA$48)</f>
        <v>0</v>
      </c>
      <c r="IB63" s="6">
        <f>COUNTIF(Sheet1!$Q:$Q,Delivery!$A63&amp;"KGL"&amp;Delivery!IB$48)</f>
        <v>0</v>
      </c>
      <c r="IC63" s="6">
        <f>COUNTIF(Sheet1!$Q:$Q,Delivery!$A63&amp;"KGL"&amp;Delivery!IC$48)</f>
        <v>0</v>
      </c>
      <c r="ID63" s="6">
        <f>COUNTIF(Sheet1!$Q:$Q,Delivery!$A63&amp;"KGL"&amp;Delivery!ID$48)</f>
        <v>0</v>
      </c>
      <c r="IE63" s="6">
        <f>COUNTIF(Sheet1!$Q:$Q,Delivery!$A63&amp;"KGL"&amp;Delivery!IE$48)</f>
        <v>0</v>
      </c>
      <c r="IF63" s="6">
        <f>COUNTIF(Sheet1!$Q:$Q,Delivery!$A63&amp;"KGL"&amp;Delivery!IF$48)</f>
        <v>0</v>
      </c>
      <c r="IG63" s="6">
        <f>COUNTIF(Sheet1!$Q:$Q,Delivery!$A63&amp;"KGL"&amp;Delivery!IG$48)</f>
        <v>0</v>
      </c>
      <c r="IH63" s="6">
        <f>COUNTIF(Sheet1!$Q:$Q,Delivery!$A63&amp;"KGL"&amp;Delivery!IH$48)</f>
        <v>0</v>
      </c>
      <c r="II63" s="6">
        <f>COUNTIF(Sheet1!$Q:$Q,Delivery!$A63&amp;"KGL"&amp;Delivery!II$48)</f>
        <v>0</v>
      </c>
      <c r="IJ63" s="6">
        <f>COUNTIF(Sheet1!$Q:$Q,Delivery!$A63&amp;"KGL"&amp;Delivery!IJ$48)</f>
        <v>0</v>
      </c>
      <c r="IK63" s="6">
        <f>COUNTIF(Sheet1!$Q:$Q,Delivery!$A63&amp;"KGL"&amp;Delivery!IK$48)</f>
        <v>0</v>
      </c>
      <c r="IL63" s="6">
        <f>COUNTIF(Sheet1!$Q:$Q,Delivery!$A63&amp;"KGL"&amp;Delivery!IL$48)</f>
        <v>0</v>
      </c>
      <c r="IM63" s="6">
        <f>COUNTIF(Sheet1!$Q:$Q,Delivery!$A63&amp;"KGL"&amp;Delivery!IM$48)</f>
        <v>0</v>
      </c>
      <c r="IN63" s="6">
        <f>COUNTIF(Sheet1!$Q:$Q,Delivery!$A63&amp;"KGL"&amp;Delivery!IN$48)</f>
        <v>0</v>
      </c>
      <c r="IO63" s="6">
        <f>COUNTIF(Sheet1!$Q:$Q,Delivery!$A63&amp;"KGL"&amp;Delivery!IO$48)</f>
        <v>0</v>
      </c>
      <c r="IP63" s="6">
        <f>COUNTIF(Sheet1!$Q:$Q,Delivery!$A63&amp;"KGL"&amp;Delivery!IP$48)</f>
        <v>0</v>
      </c>
    </row>
    <row r="64" spans="1:250" s="113" customFormat="1" x14ac:dyDescent="0.3">
      <c r="A64" s="7" t="s">
        <v>218</v>
      </c>
      <c r="B64" s="6">
        <v>4</v>
      </c>
      <c r="C64" s="6">
        <v>3</v>
      </c>
      <c r="D64" s="6">
        <v>4</v>
      </c>
      <c r="E64" s="6">
        <v>1</v>
      </c>
      <c r="F64" s="6">
        <v>0</v>
      </c>
      <c r="G64" s="6">
        <v>10</v>
      </c>
      <c r="H64" s="6">
        <v>4</v>
      </c>
      <c r="I64" s="6">
        <v>4</v>
      </c>
      <c r="J64" s="6">
        <v>3</v>
      </c>
      <c r="K64" s="6">
        <v>3</v>
      </c>
      <c r="L64" s="6">
        <v>1</v>
      </c>
      <c r="M64" s="6">
        <v>0</v>
      </c>
      <c r="N64" s="6">
        <v>3</v>
      </c>
      <c r="O64" s="6">
        <v>5</v>
      </c>
      <c r="P64" s="6">
        <v>2</v>
      </c>
      <c r="Q64" s="6">
        <v>1</v>
      </c>
      <c r="R64" s="6">
        <v>1</v>
      </c>
      <c r="S64" s="6">
        <v>1</v>
      </c>
      <c r="T64" s="6">
        <v>0</v>
      </c>
      <c r="U64" s="6">
        <v>4</v>
      </c>
      <c r="V64" s="6">
        <v>6</v>
      </c>
      <c r="W64" s="6">
        <v>3</v>
      </c>
      <c r="X64" s="6">
        <v>4</v>
      </c>
      <c r="Y64" s="6">
        <v>7</v>
      </c>
      <c r="Z64" s="6">
        <v>5</v>
      </c>
      <c r="AA64" s="6">
        <v>0</v>
      </c>
      <c r="AB64" s="6">
        <v>8</v>
      </c>
      <c r="AC64" s="6">
        <v>2</v>
      </c>
      <c r="AD64" s="6">
        <v>4</v>
      </c>
      <c r="AE64" s="6">
        <v>2</v>
      </c>
      <c r="AF64" s="6">
        <v>0</v>
      </c>
      <c r="AG64" s="6">
        <v>0</v>
      </c>
      <c r="AH64" s="6">
        <v>0</v>
      </c>
      <c r="AI64" s="6">
        <v>0</v>
      </c>
      <c r="AJ64" s="6">
        <v>2</v>
      </c>
      <c r="AK64" s="6">
        <v>5</v>
      </c>
      <c r="AL64" s="6">
        <v>2</v>
      </c>
      <c r="AM64" s="6">
        <v>4</v>
      </c>
      <c r="AN64" s="6">
        <v>2</v>
      </c>
      <c r="AO64" s="6">
        <v>0</v>
      </c>
      <c r="AP64" s="6">
        <v>2</v>
      </c>
      <c r="AQ64" s="6">
        <v>4</v>
      </c>
      <c r="AR64" s="6">
        <v>2</v>
      </c>
      <c r="AS64" s="6">
        <v>0</v>
      </c>
      <c r="AT64" s="6">
        <v>2</v>
      </c>
      <c r="AU64" s="6">
        <v>1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1</v>
      </c>
      <c r="BN64" s="6">
        <v>4</v>
      </c>
      <c r="BO64" s="6">
        <v>1</v>
      </c>
      <c r="BP64" s="6">
        <v>4</v>
      </c>
      <c r="BQ64" s="6">
        <v>0</v>
      </c>
      <c r="BR64" s="6">
        <v>0</v>
      </c>
      <c r="BS64" s="6">
        <v>1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1</v>
      </c>
      <c r="CC64" s="6">
        <v>3</v>
      </c>
      <c r="CD64" s="6">
        <v>1</v>
      </c>
      <c r="CE64" s="6">
        <v>0</v>
      </c>
      <c r="CF64" s="6">
        <v>3</v>
      </c>
      <c r="CG64" s="6">
        <v>5</v>
      </c>
      <c r="CH64" s="6">
        <v>3</v>
      </c>
      <c r="CI64" s="6">
        <v>8</v>
      </c>
      <c r="CJ64" s="6">
        <v>6</v>
      </c>
      <c r="CK64" s="6">
        <v>3</v>
      </c>
      <c r="CL64" s="6">
        <v>0</v>
      </c>
      <c r="CM64" s="6">
        <v>1</v>
      </c>
      <c r="CN64" s="6">
        <v>2</v>
      </c>
      <c r="CO64" s="6">
        <v>4</v>
      </c>
      <c r="CP64" s="6">
        <v>6</v>
      </c>
      <c r="CQ64" s="6">
        <v>4</v>
      </c>
      <c r="CR64" s="6">
        <v>3</v>
      </c>
      <c r="CS64" s="6">
        <v>0</v>
      </c>
      <c r="CT64" s="6">
        <v>4</v>
      </c>
      <c r="CU64" s="6">
        <v>5</v>
      </c>
      <c r="CV64" s="6">
        <v>3</v>
      </c>
      <c r="CW64" s="6">
        <v>4</v>
      </c>
      <c r="CX64" s="6">
        <v>1</v>
      </c>
      <c r="CY64" s="6">
        <v>3</v>
      </c>
      <c r="CZ64" s="6">
        <v>0</v>
      </c>
      <c r="DA64" s="6">
        <v>4</v>
      </c>
      <c r="DB64" s="6">
        <v>3</v>
      </c>
      <c r="DC64" s="6">
        <v>1</v>
      </c>
      <c r="DD64" s="6">
        <v>7</v>
      </c>
      <c r="DE64" s="6">
        <v>2</v>
      </c>
      <c r="DF64" s="6">
        <v>3</v>
      </c>
      <c r="DG64" s="6">
        <v>0</v>
      </c>
      <c r="DH64" s="6">
        <v>2</v>
      </c>
      <c r="DI64" s="6">
        <v>1</v>
      </c>
      <c r="DJ64" s="6">
        <v>7</v>
      </c>
      <c r="DK64" s="6">
        <v>4</v>
      </c>
      <c r="DL64" s="6">
        <v>3</v>
      </c>
      <c r="DM64" s="6">
        <v>0</v>
      </c>
      <c r="DN64" s="6">
        <v>0</v>
      </c>
      <c r="DO64" s="6">
        <v>2</v>
      </c>
      <c r="DP64" s="6">
        <v>2</v>
      </c>
      <c r="DQ64" s="6">
        <v>1</v>
      </c>
      <c r="DR64" s="6">
        <v>2</v>
      </c>
      <c r="DS64" s="6">
        <v>0</v>
      </c>
      <c r="DT64" s="6">
        <v>3</v>
      </c>
      <c r="DU64" s="6">
        <v>0</v>
      </c>
      <c r="DV64" s="6">
        <v>2</v>
      </c>
      <c r="DW64" s="6">
        <v>0</v>
      </c>
      <c r="DX64" s="6">
        <v>2</v>
      </c>
      <c r="DY64" s="6">
        <v>1</v>
      </c>
      <c r="DZ64" s="6">
        <v>0</v>
      </c>
      <c r="EA64" s="6">
        <v>1</v>
      </c>
      <c r="EB64" s="6">
        <v>0</v>
      </c>
      <c r="EC64" s="6">
        <v>4</v>
      </c>
      <c r="ED64" s="6">
        <v>0</v>
      </c>
      <c r="EE64" s="6">
        <v>1</v>
      </c>
      <c r="EF64" s="6">
        <v>0</v>
      </c>
      <c r="EG64" s="6">
        <v>3</v>
      </c>
      <c r="EH64" s="6">
        <v>0</v>
      </c>
      <c r="EI64" s="6">
        <v>0</v>
      </c>
      <c r="EJ64" s="6">
        <v>3</v>
      </c>
      <c r="EK64" s="6">
        <v>1</v>
      </c>
      <c r="EL64" s="6">
        <v>1</v>
      </c>
      <c r="EM64" s="6">
        <v>1</v>
      </c>
      <c r="EN64" s="6">
        <v>2</v>
      </c>
      <c r="EO64" s="6">
        <v>4</v>
      </c>
      <c r="EP64" s="6">
        <v>0</v>
      </c>
      <c r="EQ64" s="6">
        <v>2</v>
      </c>
      <c r="ER64" s="6">
        <v>1</v>
      </c>
      <c r="ES64" s="6">
        <v>3</v>
      </c>
      <c r="ET64" s="6">
        <v>2</v>
      </c>
      <c r="EU64" s="6">
        <v>0</v>
      </c>
      <c r="EV64" s="6">
        <v>0</v>
      </c>
      <c r="EW64" s="6">
        <v>0</v>
      </c>
      <c r="EX64" s="6">
        <v>0</v>
      </c>
      <c r="EY64" s="6">
        <v>0</v>
      </c>
      <c r="EZ64" s="6">
        <v>0</v>
      </c>
      <c r="FA64" s="6">
        <v>0</v>
      </c>
      <c r="FB64" s="6">
        <v>0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0</v>
      </c>
      <c r="FL64" s="6">
        <v>0</v>
      </c>
      <c r="FM64" s="6">
        <v>0</v>
      </c>
      <c r="FN64" s="6">
        <v>0</v>
      </c>
      <c r="FO64" s="6">
        <v>2</v>
      </c>
      <c r="FP64" s="6">
        <v>0</v>
      </c>
      <c r="FQ64" s="6">
        <v>0</v>
      </c>
      <c r="FR64" s="6">
        <v>0</v>
      </c>
      <c r="FS64" s="6">
        <v>0</v>
      </c>
      <c r="FT64" s="6">
        <v>0</v>
      </c>
      <c r="FU64" s="6">
        <v>0</v>
      </c>
      <c r="FV64" s="6">
        <v>0</v>
      </c>
      <c r="FW64" s="6">
        <v>0</v>
      </c>
      <c r="FX64" s="6">
        <v>0</v>
      </c>
      <c r="FY64" s="6">
        <v>0</v>
      </c>
      <c r="FZ64" s="6">
        <v>0</v>
      </c>
      <c r="GA64" s="6">
        <v>0</v>
      </c>
      <c r="GB64" s="6">
        <v>0</v>
      </c>
      <c r="GC64" s="6">
        <f>COUNTIF(Sheet1!$Q:$Q,Delivery!$A64&amp;"KGL"&amp;Delivery!GC$48)</f>
        <v>0</v>
      </c>
      <c r="GD64" s="6">
        <f>COUNTIF(Sheet1!$Q:$Q,Delivery!$A64&amp;"KGL"&amp;Delivery!GD$48)</f>
        <v>0</v>
      </c>
      <c r="GE64" s="6">
        <f>COUNTIF(Sheet1!$Q:$Q,Delivery!$A64&amp;"KGL"&amp;Delivery!GE$48)</f>
        <v>0</v>
      </c>
      <c r="GF64" s="6">
        <f>COUNTIF(Sheet1!$Q:$Q,Delivery!$A64&amp;"KGL"&amp;Delivery!GF$48)</f>
        <v>0</v>
      </c>
      <c r="GG64" s="6">
        <f>COUNTIF(Sheet1!$Q:$Q,Delivery!$A64&amp;"KGL"&amp;Delivery!GG$48)</f>
        <v>0</v>
      </c>
      <c r="GH64" s="6">
        <f>COUNTIF(Sheet1!$Q:$Q,Delivery!$A64&amp;"KGL"&amp;Delivery!GH$48)</f>
        <v>0</v>
      </c>
      <c r="GI64" s="6">
        <f>COUNTIF(Sheet1!$Q:$Q,Delivery!$A64&amp;"KGL"&amp;Delivery!GI$48)</f>
        <v>0</v>
      </c>
      <c r="GJ64" s="6">
        <f>COUNTIF(Sheet1!$Q:$Q,Delivery!$A64&amp;"KGL"&amp;Delivery!GJ$48)</f>
        <v>0</v>
      </c>
      <c r="GK64" s="6">
        <f>COUNTIF(Sheet1!$Q:$Q,Delivery!$A64&amp;"KGL"&amp;Delivery!GK$48)</f>
        <v>0</v>
      </c>
      <c r="GL64" s="6">
        <f>COUNTIF(Sheet1!$Q:$Q,Delivery!$A64&amp;"KGL"&amp;Delivery!GL$48)</f>
        <v>0</v>
      </c>
      <c r="GM64" s="6">
        <f>COUNTIF(Sheet1!$Q:$Q,Delivery!$A64&amp;"KGL"&amp;Delivery!GM$48)</f>
        <v>0</v>
      </c>
      <c r="GN64" s="6">
        <f>COUNTIF(Sheet1!$Q:$Q,Delivery!$A64&amp;"KGL"&amp;Delivery!GN$48)</f>
        <v>0</v>
      </c>
      <c r="GO64" s="6">
        <f>COUNTIF(Sheet1!$Q:$Q,Delivery!$A64&amp;"KGL"&amp;Delivery!GO$48)</f>
        <v>0</v>
      </c>
      <c r="GP64" s="6">
        <f>COUNTIF(Sheet1!$Q:$Q,Delivery!$A64&amp;"KGL"&amp;Delivery!GP$48)</f>
        <v>0</v>
      </c>
      <c r="GQ64" s="6">
        <f>COUNTIF(Sheet1!$Q:$Q,Delivery!$A64&amp;"KGL"&amp;Delivery!GQ$48)</f>
        <v>0</v>
      </c>
      <c r="GR64" s="6">
        <f>COUNTIF(Sheet1!$Q:$Q,Delivery!$A64&amp;"KGL"&amp;Delivery!GR$48)</f>
        <v>0</v>
      </c>
      <c r="GS64" s="6">
        <f>COUNTIF(Sheet1!$Q:$Q,Delivery!$A64&amp;"KGL"&amp;Delivery!GS$48)</f>
        <v>0</v>
      </c>
      <c r="GT64" s="6">
        <f>COUNTIF(Sheet1!$Q:$Q,Delivery!$A64&amp;"KGL"&amp;Delivery!GT$48)</f>
        <v>0</v>
      </c>
      <c r="GU64" s="6">
        <f>COUNTIF(Sheet1!$Q:$Q,Delivery!$A64&amp;"KGL"&amp;Delivery!GU$48)</f>
        <v>0</v>
      </c>
      <c r="GV64" s="6">
        <f>COUNTIF(Sheet1!$Q:$Q,Delivery!$A64&amp;"KGL"&amp;Delivery!GV$48)</f>
        <v>0</v>
      </c>
      <c r="GW64" s="6">
        <f>COUNTIF(Sheet1!$Q:$Q,Delivery!$A64&amp;"KGL"&amp;Delivery!GW$48)</f>
        <v>0</v>
      </c>
      <c r="GX64" s="6">
        <f>COUNTIF(Sheet1!$Q:$Q,Delivery!$A64&amp;"KGL"&amp;Delivery!GX$48)</f>
        <v>0</v>
      </c>
      <c r="GY64" s="6">
        <f>COUNTIF(Sheet1!$Q:$Q,Delivery!$A64&amp;"KGL"&amp;Delivery!GY$48)</f>
        <v>0</v>
      </c>
      <c r="GZ64" s="6">
        <f>COUNTIF(Sheet1!$Q:$Q,Delivery!$A64&amp;"KGL"&amp;Delivery!GZ$48)</f>
        <v>0</v>
      </c>
      <c r="HA64" s="6">
        <f>COUNTIF(Sheet1!$Q:$Q,Delivery!$A64&amp;"KGL"&amp;Delivery!HA$48)</f>
        <v>0</v>
      </c>
      <c r="HB64" s="6">
        <f>COUNTIF(Sheet1!$Q:$Q,Delivery!$A64&amp;"KGL"&amp;Delivery!HB$48)</f>
        <v>0</v>
      </c>
      <c r="HC64" s="6">
        <f>COUNTIF(Sheet1!$Q:$Q,Delivery!$A64&amp;"KGL"&amp;Delivery!HC$48)</f>
        <v>0</v>
      </c>
      <c r="HD64" s="6">
        <f>COUNTIF(Sheet1!$Q:$Q,Delivery!$A64&amp;"KGL"&amp;Delivery!HD$48)</f>
        <v>1</v>
      </c>
      <c r="HE64" s="6">
        <f>COUNTIF(Sheet1!$Q:$Q,Delivery!$A64&amp;"KGL"&amp;Delivery!HE$48)</f>
        <v>0</v>
      </c>
      <c r="HF64" s="6">
        <f>COUNTIF(Sheet1!$Q:$Q,Delivery!$A64&amp;"KGL"&amp;Delivery!HF$48)</f>
        <v>1</v>
      </c>
      <c r="HG64" s="6">
        <f>COUNTIF(Sheet1!$Q:$Q,Delivery!$A64&amp;"KGL"&amp;Delivery!HG$48)</f>
        <v>0</v>
      </c>
      <c r="HH64" s="6">
        <f>COUNTIF(Sheet1!$Q:$Q,Delivery!$A64&amp;"KGL"&amp;Delivery!HH$48)</f>
        <v>0</v>
      </c>
      <c r="HI64" s="6">
        <f>COUNTIF(Sheet1!$Q:$Q,Delivery!$A64&amp;"KGL"&amp;Delivery!HI$48)</f>
        <v>0</v>
      </c>
      <c r="HJ64" s="6">
        <f>COUNTIF(Sheet1!$Q:$Q,Delivery!$A64&amp;"KGL"&amp;Delivery!HJ$48)</f>
        <v>0</v>
      </c>
      <c r="HK64" s="6">
        <f>COUNTIF(Sheet1!$Q:$Q,Delivery!$A64&amp;"KGL"&amp;Delivery!HK$48)</f>
        <v>0</v>
      </c>
      <c r="HL64" s="6">
        <f>COUNTIF(Sheet1!$Q:$Q,Delivery!$A64&amp;"KGL"&amp;Delivery!HL$48)</f>
        <v>0</v>
      </c>
      <c r="HM64" s="6">
        <f>COUNTIF(Sheet1!$Q:$Q,Delivery!$A64&amp;"KGL"&amp;Delivery!HM$48)</f>
        <v>1</v>
      </c>
      <c r="HN64" s="6">
        <f>COUNTIF(Sheet1!$Q:$Q,Delivery!$A64&amp;"KGL"&amp;Delivery!HN$48)</f>
        <v>0</v>
      </c>
      <c r="HO64" s="6">
        <f>COUNTIF(Sheet1!$Q:$Q,Delivery!$A64&amp;"KGL"&amp;Delivery!HO$48)</f>
        <v>0</v>
      </c>
      <c r="HP64" s="6">
        <f>COUNTIF(Sheet1!$Q:$Q,Delivery!$A64&amp;"KGL"&amp;Delivery!HP$48)</f>
        <v>4</v>
      </c>
      <c r="HQ64" s="6">
        <f>COUNTIF(Sheet1!$Q:$Q,Delivery!$A64&amp;"KGL"&amp;Delivery!HQ$48)</f>
        <v>2</v>
      </c>
      <c r="HR64" s="6">
        <f>COUNTIF(Sheet1!$Q:$Q,Delivery!$A64&amp;"KGL"&amp;Delivery!HR$48)</f>
        <v>3</v>
      </c>
      <c r="HS64" s="6">
        <f>COUNTIF(Sheet1!$Q:$Q,Delivery!$A64&amp;"KGL"&amp;Delivery!HS$48)</f>
        <v>8</v>
      </c>
      <c r="HT64" s="6">
        <f>COUNTIF(Sheet1!$Q:$Q,Delivery!$A64&amp;"KGL"&amp;Delivery!HT$48)</f>
        <v>2</v>
      </c>
      <c r="HU64" s="6">
        <f>COUNTIF(Sheet1!$Q:$Q,Delivery!$A64&amp;"KGL"&amp;Delivery!HU$48)</f>
        <v>3</v>
      </c>
      <c r="HV64" s="6">
        <f>COUNTIF(Sheet1!$Q:$Q,Delivery!$A64&amp;"KGL"&amp;Delivery!HV$48)</f>
        <v>0</v>
      </c>
      <c r="HW64" s="6">
        <f>COUNTIF(Sheet1!$Q:$Q,Delivery!$A64&amp;"KGL"&amp;Delivery!HW$48)</f>
        <v>0</v>
      </c>
      <c r="HX64" s="6">
        <f>COUNTIF(Sheet1!$Q:$Q,Delivery!$A64&amp;"KGL"&amp;Delivery!HX$48)</f>
        <v>0</v>
      </c>
      <c r="HY64" s="6">
        <f>COUNTIF(Sheet1!$Q:$Q,Delivery!$A64&amp;"KGL"&amp;Delivery!HY$48)</f>
        <v>0</v>
      </c>
      <c r="HZ64" s="6">
        <f>COUNTIF(Sheet1!$Q:$Q,Delivery!$A64&amp;"KGL"&amp;Delivery!HZ$48)</f>
        <v>0</v>
      </c>
      <c r="IA64" s="6">
        <f>COUNTIF(Sheet1!$Q:$Q,Delivery!$A64&amp;"KGL"&amp;Delivery!IA$48)</f>
        <v>0</v>
      </c>
      <c r="IB64" s="6">
        <f>COUNTIF(Sheet1!$Q:$Q,Delivery!$A64&amp;"KGL"&amp;Delivery!IB$48)</f>
        <v>0</v>
      </c>
      <c r="IC64" s="6">
        <f>COUNTIF(Sheet1!$Q:$Q,Delivery!$A64&amp;"KGL"&amp;Delivery!IC$48)</f>
        <v>0</v>
      </c>
      <c r="ID64" s="6">
        <f>COUNTIF(Sheet1!$Q:$Q,Delivery!$A64&amp;"KGL"&amp;Delivery!ID$48)</f>
        <v>0</v>
      </c>
      <c r="IE64" s="6">
        <f>COUNTIF(Sheet1!$Q:$Q,Delivery!$A64&amp;"KGL"&amp;Delivery!IE$48)</f>
        <v>0</v>
      </c>
      <c r="IF64" s="6">
        <f>COUNTIF(Sheet1!$Q:$Q,Delivery!$A64&amp;"KGL"&amp;Delivery!IF$48)</f>
        <v>0</v>
      </c>
      <c r="IG64" s="6">
        <f>COUNTIF(Sheet1!$Q:$Q,Delivery!$A64&amp;"KGL"&amp;Delivery!IG$48)</f>
        <v>0</v>
      </c>
      <c r="IH64" s="6">
        <f>COUNTIF(Sheet1!$Q:$Q,Delivery!$A64&amp;"KGL"&amp;Delivery!IH$48)</f>
        <v>0</v>
      </c>
      <c r="II64" s="6">
        <f>COUNTIF(Sheet1!$Q:$Q,Delivery!$A64&amp;"KGL"&amp;Delivery!II$48)</f>
        <v>0</v>
      </c>
      <c r="IJ64" s="6">
        <f>COUNTIF(Sheet1!$Q:$Q,Delivery!$A64&amp;"KGL"&amp;Delivery!IJ$48)</f>
        <v>0</v>
      </c>
      <c r="IK64" s="6">
        <f>COUNTIF(Sheet1!$Q:$Q,Delivery!$A64&amp;"KGL"&amp;Delivery!IK$48)</f>
        <v>0</v>
      </c>
      <c r="IL64" s="6">
        <f>COUNTIF(Sheet1!$Q:$Q,Delivery!$A64&amp;"KGL"&amp;Delivery!IL$48)</f>
        <v>0</v>
      </c>
      <c r="IM64" s="6">
        <f>COUNTIF(Sheet1!$Q:$Q,Delivery!$A64&amp;"KGL"&amp;Delivery!IM$48)</f>
        <v>0</v>
      </c>
      <c r="IN64" s="6">
        <f>COUNTIF(Sheet1!$Q:$Q,Delivery!$A64&amp;"KGL"&amp;Delivery!IN$48)</f>
        <v>0</v>
      </c>
      <c r="IO64" s="6">
        <f>COUNTIF(Sheet1!$Q:$Q,Delivery!$A64&amp;"KGL"&amp;Delivery!IO$48)</f>
        <v>0</v>
      </c>
      <c r="IP64" s="6">
        <f>COUNTIF(Sheet1!$Q:$Q,Delivery!$A64&amp;"KGL"&amp;Delivery!IP$48)</f>
        <v>0</v>
      </c>
    </row>
    <row r="65" spans="1:250" s="113" customFormat="1" x14ac:dyDescent="0.3">
      <c r="A65" s="7" t="s">
        <v>23</v>
      </c>
      <c r="B65" s="6">
        <v>0</v>
      </c>
      <c r="C65" s="6">
        <v>0</v>
      </c>
      <c r="D65" s="6">
        <v>0</v>
      </c>
      <c r="E65" s="6">
        <v>1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1</v>
      </c>
      <c r="AQ65" s="6">
        <v>0</v>
      </c>
      <c r="AR65" s="6">
        <v>1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2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1</v>
      </c>
      <c r="CH65" s="6">
        <v>0</v>
      </c>
      <c r="CI65" s="6">
        <v>1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  <c r="DU65" s="6">
        <v>0</v>
      </c>
      <c r="DV65" s="6">
        <v>0</v>
      </c>
      <c r="DW65" s="6">
        <v>0</v>
      </c>
      <c r="DX65" s="6">
        <v>0</v>
      </c>
      <c r="DY65" s="6">
        <v>1</v>
      </c>
      <c r="DZ65" s="6">
        <v>0</v>
      </c>
      <c r="EA65" s="6">
        <v>0</v>
      </c>
      <c r="EB65" s="6">
        <v>0</v>
      </c>
      <c r="EC65" s="6">
        <v>0</v>
      </c>
      <c r="ED65" s="6">
        <v>0</v>
      </c>
      <c r="EE65" s="6">
        <v>0</v>
      </c>
      <c r="EF65" s="6">
        <v>0</v>
      </c>
      <c r="EG65" s="6">
        <v>0</v>
      </c>
      <c r="EH65" s="6">
        <v>0</v>
      </c>
      <c r="EI65" s="6">
        <v>0</v>
      </c>
      <c r="EJ65" s="6">
        <v>0</v>
      </c>
      <c r="EK65" s="6">
        <v>0</v>
      </c>
      <c r="EL65" s="6">
        <v>0</v>
      </c>
      <c r="EM65" s="6">
        <v>0</v>
      </c>
      <c r="EN65" s="6">
        <v>0</v>
      </c>
      <c r="EO65" s="6">
        <v>0</v>
      </c>
      <c r="EP65" s="6">
        <v>0</v>
      </c>
      <c r="EQ65" s="6">
        <v>0</v>
      </c>
      <c r="ER65" s="6">
        <v>0</v>
      </c>
      <c r="ES65" s="6">
        <v>0</v>
      </c>
      <c r="ET65" s="6">
        <v>0</v>
      </c>
      <c r="EU65" s="6">
        <v>0</v>
      </c>
      <c r="EV65" s="6">
        <v>0</v>
      </c>
      <c r="EW65" s="6">
        <v>0</v>
      </c>
      <c r="EX65" s="6">
        <v>0</v>
      </c>
      <c r="EY65" s="6">
        <v>0</v>
      </c>
      <c r="EZ65" s="6">
        <v>0</v>
      </c>
      <c r="FA65" s="6">
        <v>0</v>
      </c>
      <c r="FB65" s="6">
        <v>0</v>
      </c>
      <c r="FC65" s="6">
        <v>0</v>
      </c>
      <c r="FD65" s="6">
        <v>0</v>
      </c>
      <c r="FE65" s="6">
        <v>0</v>
      </c>
      <c r="FF65" s="6">
        <v>0</v>
      </c>
      <c r="FG65" s="6">
        <v>0</v>
      </c>
      <c r="FH65" s="6">
        <v>0</v>
      </c>
      <c r="FI65" s="6">
        <v>0</v>
      </c>
      <c r="FJ65" s="6">
        <v>0</v>
      </c>
      <c r="FK65" s="6">
        <v>0</v>
      </c>
      <c r="FL65" s="6">
        <v>0</v>
      </c>
      <c r="FM65" s="6">
        <v>0</v>
      </c>
      <c r="FN65" s="6">
        <v>0</v>
      </c>
      <c r="FO65" s="6">
        <v>0</v>
      </c>
      <c r="FP65" s="6">
        <v>0</v>
      </c>
      <c r="FQ65" s="6">
        <v>0</v>
      </c>
      <c r="FR65" s="6">
        <v>0</v>
      </c>
      <c r="FS65" s="6">
        <v>0</v>
      </c>
      <c r="FT65" s="6">
        <v>0</v>
      </c>
      <c r="FU65" s="6">
        <v>0</v>
      </c>
      <c r="FV65" s="6">
        <v>0</v>
      </c>
      <c r="FW65" s="6">
        <v>0</v>
      </c>
      <c r="FX65" s="6">
        <v>0</v>
      </c>
      <c r="FY65" s="6">
        <v>0</v>
      </c>
      <c r="FZ65" s="6">
        <v>0</v>
      </c>
      <c r="GA65" s="6">
        <v>0</v>
      </c>
      <c r="GB65" s="6">
        <v>0</v>
      </c>
      <c r="GC65" s="6">
        <f>COUNTIF(Sheet1!$Q:$Q,Delivery!$A65&amp;"KGL"&amp;Delivery!GC$48)</f>
        <v>1</v>
      </c>
      <c r="GD65" s="6">
        <f>COUNTIF(Sheet1!$Q:$Q,Delivery!$A65&amp;"KGL"&amp;Delivery!GD$48)</f>
        <v>0</v>
      </c>
      <c r="GE65" s="6">
        <f>COUNTIF(Sheet1!$Q:$Q,Delivery!$A65&amp;"KGL"&amp;Delivery!GE$48)</f>
        <v>0</v>
      </c>
      <c r="GF65" s="6">
        <f>COUNTIF(Sheet1!$Q:$Q,Delivery!$A65&amp;"KGL"&amp;Delivery!GF$48)</f>
        <v>0</v>
      </c>
      <c r="GG65" s="6">
        <f>COUNTIF(Sheet1!$Q:$Q,Delivery!$A65&amp;"KGL"&amp;Delivery!GG$48)</f>
        <v>0</v>
      </c>
      <c r="GH65" s="6">
        <f>COUNTIF(Sheet1!$Q:$Q,Delivery!$A65&amp;"KGL"&amp;Delivery!GH$48)</f>
        <v>2</v>
      </c>
      <c r="GI65" s="6">
        <f>COUNTIF(Sheet1!$Q:$Q,Delivery!$A65&amp;"KGL"&amp;Delivery!GI$48)</f>
        <v>0</v>
      </c>
      <c r="GJ65" s="6">
        <f>COUNTIF(Sheet1!$Q:$Q,Delivery!$A65&amp;"KGL"&amp;Delivery!GJ$48)</f>
        <v>0</v>
      </c>
      <c r="GK65" s="6">
        <f>COUNTIF(Sheet1!$Q:$Q,Delivery!$A65&amp;"KGL"&amp;Delivery!GK$48)</f>
        <v>0</v>
      </c>
      <c r="GL65" s="6">
        <f>COUNTIF(Sheet1!$Q:$Q,Delivery!$A65&amp;"KGL"&amp;Delivery!GL$48)</f>
        <v>0</v>
      </c>
      <c r="GM65" s="6">
        <f>COUNTIF(Sheet1!$Q:$Q,Delivery!$A65&amp;"KGL"&amp;Delivery!GM$48)</f>
        <v>0</v>
      </c>
      <c r="GN65" s="6">
        <f>COUNTIF(Sheet1!$Q:$Q,Delivery!$A65&amp;"KGL"&amp;Delivery!GN$48)</f>
        <v>0</v>
      </c>
      <c r="GO65" s="6">
        <f>COUNTIF(Sheet1!$Q:$Q,Delivery!$A65&amp;"KGL"&amp;Delivery!GO$48)</f>
        <v>0</v>
      </c>
      <c r="GP65" s="6">
        <f>COUNTIF(Sheet1!$Q:$Q,Delivery!$A65&amp;"KGL"&amp;Delivery!GP$48)</f>
        <v>0</v>
      </c>
      <c r="GQ65" s="6">
        <f>COUNTIF(Sheet1!$Q:$Q,Delivery!$A65&amp;"KGL"&amp;Delivery!GQ$48)</f>
        <v>0</v>
      </c>
      <c r="GR65" s="6">
        <f>COUNTIF(Sheet1!$Q:$Q,Delivery!$A65&amp;"KGL"&amp;Delivery!GR$48)</f>
        <v>0</v>
      </c>
      <c r="GS65" s="6">
        <f>COUNTIF(Sheet1!$Q:$Q,Delivery!$A65&amp;"KGL"&amp;Delivery!GS$48)</f>
        <v>0</v>
      </c>
      <c r="GT65" s="6">
        <f>COUNTIF(Sheet1!$Q:$Q,Delivery!$A65&amp;"KGL"&amp;Delivery!GT$48)</f>
        <v>0</v>
      </c>
      <c r="GU65" s="6">
        <f>COUNTIF(Sheet1!$Q:$Q,Delivery!$A65&amp;"KGL"&amp;Delivery!GU$48)</f>
        <v>0</v>
      </c>
      <c r="GV65" s="6">
        <f>COUNTIF(Sheet1!$Q:$Q,Delivery!$A65&amp;"KGL"&amp;Delivery!GV$48)</f>
        <v>0</v>
      </c>
      <c r="GW65" s="6">
        <f>COUNTIF(Sheet1!$Q:$Q,Delivery!$A65&amp;"KGL"&amp;Delivery!GW$48)</f>
        <v>0</v>
      </c>
      <c r="GX65" s="6">
        <f>COUNTIF(Sheet1!$Q:$Q,Delivery!$A65&amp;"KGL"&amp;Delivery!GX$48)</f>
        <v>0</v>
      </c>
      <c r="GY65" s="6">
        <f>COUNTIF(Sheet1!$Q:$Q,Delivery!$A65&amp;"KGL"&amp;Delivery!GY$48)</f>
        <v>0</v>
      </c>
      <c r="GZ65" s="6">
        <f>COUNTIF(Sheet1!$Q:$Q,Delivery!$A65&amp;"KGL"&amp;Delivery!GZ$48)</f>
        <v>0</v>
      </c>
      <c r="HA65" s="6">
        <f>COUNTIF(Sheet1!$Q:$Q,Delivery!$A65&amp;"KGL"&amp;Delivery!HA$48)</f>
        <v>0</v>
      </c>
      <c r="HB65" s="6">
        <f>COUNTIF(Sheet1!$Q:$Q,Delivery!$A65&amp;"KGL"&amp;Delivery!HB$48)</f>
        <v>0</v>
      </c>
      <c r="HC65" s="6">
        <f>COUNTIF(Sheet1!$Q:$Q,Delivery!$A65&amp;"KGL"&amp;Delivery!HC$48)</f>
        <v>0</v>
      </c>
      <c r="HD65" s="6">
        <f>COUNTIF(Sheet1!$Q:$Q,Delivery!$A65&amp;"KGL"&amp;Delivery!HD$48)</f>
        <v>0</v>
      </c>
      <c r="HE65" s="6">
        <f>COUNTIF(Sheet1!$Q:$Q,Delivery!$A65&amp;"KGL"&amp;Delivery!HE$48)</f>
        <v>0</v>
      </c>
      <c r="HF65" s="6">
        <f>COUNTIF(Sheet1!$Q:$Q,Delivery!$A65&amp;"KGL"&amp;Delivery!HF$48)</f>
        <v>0</v>
      </c>
      <c r="HG65" s="6">
        <f>COUNTIF(Sheet1!$Q:$Q,Delivery!$A65&amp;"KGL"&amp;Delivery!HG$48)</f>
        <v>0</v>
      </c>
      <c r="HH65" s="6">
        <f>COUNTIF(Sheet1!$Q:$Q,Delivery!$A65&amp;"KGL"&amp;Delivery!HH$48)</f>
        <v>0</v>
      </c>
      <c r="HI65" s="6">
        <f>COUNTIF(Sheet1!$Q:$Q,Delivery!$A65&amp;"KGL"&amp;Delivery!HI$48)</f>
        <v>0</v>
      </c>
      <c r="HJ65" s="6">
        <f>COUNTIF(Sheet1!$Q:$Q,Delivery!$A65&amp;"KGL"&amp;Delivery!HJ$48)</f>
        <v>0</v>
      </c>
      <c r="HK65" s="6">
        <f>COUNTIF(Sheet1!$Q:$Q,Delivery!$A65&amp;"KGL"&amp;Delivery!HK$48)</f>
        <v>0</v>
      </c>
      <c r="HL65" s="6">
        <f>COUNTIF(Sheet1!$Q:$Q,Delivery!$A65&amp;"KGL"&amp;Delivery!HL$48)</f>
        <v>0</v>
      </c>
      <c r="HM65" s="6">
        <f>COUNTIF(Sheet1!$Q:$Q,Delivery!$A65&amp;"KGL"&amp;Delivery!HM$48)</f>
        <v>0</v>
      </c>
      <c r="HN65" s="6">
        <f>COUNTIF(Sheet1!$Q:$Q,Delivery!$A65&amp;"KGL"&amp;Delivery!HN$48)</f>
        <v>0</v>
      </c>
      <c r="HO65" s="6">
        <f>COUNTIF(Sheet1!$Q:$Q,Delivery!$A65&amp;"KGL"&amp;Delivery!HO$48)</f>
        <v>0</v>
      </c>
      <c r="HP65" s="6">
        <f>COUNTIF(Sheet1!$Q:$Q,Delivery!$A65&amp;"KGL"&amp;Delivery!HP$48)</f>
        <v>0</v>
      </c>
      <c r="HQ65" s="6">
        <f>COUNTIF(Sheet1!$Q:$Q,Delivery!$A65&amp;"KGL"&amp;Delivery!HQ$48)</f>
        <v>0</v>
      </c>
      <c r="HR65" s="6">
        <f>COUNTIF(Sheet1!$Q:$Q,Delivery!$A65&amp;"KGL"&amp;Delivery!HR$48)</f>
        <v>0</v>
      </c>
      <c r="HS65" s="6">
        <f>COUNTIF(Sheet1!$Q:$Q,Delivery!$A65&amp;"KGL"&amp;Delivery!HS$48)</f>
        <v>0</v>
      </c>
      <c r="HT65" s="6">
        <f>COUNTIF(Sheet1!$Q:$Q,Delivery!$A65&amp;"KGL"&amp;Delivery!HT$48)</f>
        <v>0</v>
      </c>
      <c r="HU65" s="6">
        <f>COUNTIF(Sheet1!$Q:$Q,Delivery!$A65&amp;"KGL"&amp;Delivery!HU$48)</f>
        <v>0</v>
      </c>
      <c r="HV65" s="6">
        <f>COUNTIF(Sheet1!$Q:$Q,Delivery!$A65&amp;"KGL"&amp;Delivery!HV$48)</f>
        <v>0</v>
      </c>
      <c r="HW65" s="6">
        <f>COUNTIF(Sheet1!$Q:$Q,Delivery!$A65&amp;"KGL"&amp;Delivery!HW$48)</f>
        <v>0</v>
      </c>
      <c r="HX65" s="6">
        <f>COUNTIF(Sheet1!$Q:$Q,Delivery!$A65&amp;"KGL"&amp;Delivery!HX$48)</f>
        <v>0</v>
      </c>
      <c r="HY65" s="6">
        <f>COUNTIF(Sheet1!$Q:$Q,Delivery!$A65&amp;"KGL"&amp;Delivery!HY$48)</f>
        <v>0</v>
      </c>
      <c r="HZ65" s="6">
        <f>COUNTIF(Sheet1!$Q:$Q,Delivery!$A65&amp;"KGL"&amp;Delivery!HZ$48)</f>
        <v>0</v>
      </c>
      <c r="IA65" s="6">
        <f>COUNTIF(Sheet1!$Q:$Q,Delivery!$A65&amp;"KGL"&amp;Delivery!IA$48)</f>
        <v>0</v>
      </c>
      <c r="IB65" s="6">
        <f>COUNTIF(Sheet1!$Q:$Q,Delivery!$A65&amp;"KGL"&amp;Delivery!IB$48)</f>
        <v>0</v>
      </c>
      <c r="IC65" s="6">
        <f>COUNTIF(Sheet1!$Q:$Q,Delivery!$A65&amp;"KGL"&amp;Delivery!IC$48)</f>
        <v>0</v>
      </c>
      <c r="ID65" s="6">
        <f>COUNTIF(Sheet1!$Q:$Q,Delivery!$A65&amp;"KGL"&amp;Delivery!ID$48)</f>
        <v>0</v>
      </c>
      <c r="IE65" s="6">
        <f>COUNTIF(Sheet1!$Q:$Q,Delivery!$A65&amp;"KGL"&amp;Delivery!IE$48)</f>
        <v>0</v>
      </c>
      <c r="IF65" s="6">
        <f>COUNTIF(Sheet1!$Q:$Q,Delivery!$A65&amp;"KGL"&amp;Delivery!IF$48)</f>
        <v>0</v>
      </c>
      <c r="IG65" s="6">
        <f>COUNTIF(Sheet1!$Q:$Q,Delivery!$A65&amp;"KGL"&amp;Delivery!IG$48)</f>
        <v>0</v>
      </c>
      <c r="IH65" s="6">
        <f>COUNTIF(Sheet1!$Q:$Q,Delivery!$A65&amp;"KGL"&amp;Delivery!IH$48)</f>
        <v>0</v>
      </c>
      <c r="II65" s="6">
        <f>COUNTIF(Sheet1!$Q:$Q,Delivery!$A65&amp;"KGL"&amp;Delivery!II$48)</f>
        <v>0</v>
      </c>
      <c r="IJ65" s="6">
        <f>COUNTIF(Sheet1!$Q:$Q,Delivery!$A65&amp;"KGL"&amp;Delivery!IJ$48)</f>
        <v>0</v>
      </c>
      <c r="IK65" s="6">
        <f>COUNTIF(Sheet1!$Q:$Q,Delivery!$A65&amp;"KGL"&amp;Delivery!IK$48)</f>
        <v>0</v>
      </c>
      <c r="IL65" s="6">
        <f>COUNTIF(Sheet1!$Q:$Q,Delivery!$A65&amp;"KGL"&amp;Delivery!IL$48)</f>
        <v>0</v>
      </c>
      <c r="IM65" s="6">
        <f>COUNTIF(Sheet1!$Q:$Q,Delivery!$A65&amp;"KGL"&amp;Delivery!IM$48)</f>
        <v>0</v>
      </c>
      <c r="IN65" s="6">
        <f>COUNTIF(Sheet1!$Q:$Q,Delivery!$A65&amp;"KGL"&amp;Delivery!IN$48)</f>
        <v>0</v>
      </c>
      <c r="IO65" s="6">
        <f>COUNTIF(Sheet1!$Q:$Q,Delivery!$A65&amp;"KGL"&amp;Delivery!IO$48)</f>
        <v>0</v>
      </c>
      <c r="IP65" s="6">
        <f>COUNTIF(Sheet1!$Q:$Q,Delivery!$A65&amp;"KGL"&amp;Delivery!IP$48)</f>
        <v>0</v>
      </c>
    </row>
    <row r="66" spans="1:250" s="113" customFormat="1" x14ac:dyDescent="0.3">
      <c r="A66" s="7" t="s">
        <v>27</v>
      </c>
      <c r="B66" s="6">
        <v>0</v>
      </c>
      <c r="C66" s="6">
        <v>2</v>
      </c>
      <c r="D66" s="6">
        <v>1</v>
      </c>
      <c r="E66" s="6">
        <v>0</v>
      </c>
      <c r="F66" s="6">
        <v>0</v>
      </c>
      <c r="G66" s="6">
        <v>2</v>
      </c>
      <c r="H66" s="6">
        <v>0</v>
      </c>
      <c r="I66" s="6">
        <v>1</v>
      </c>
      <c r="J66" s="6">
        <v>1</v>
      </c>
      <c r="K66" s="6">
        <v>1</v>
      </c>
      <c r="L66" s="6">
        <v>1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v>0</v>
      </c>
      <c r="DB66" s="6">
        <v>0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  <c r="DU66" s="6">
        <v>0</v>
      </c>
      <c r="DV66" s="6">
        <v>0</v>
      </c>
      <c r="DW66" s="6">
        <v>0</v>
      </c>
      <c r="DX66" s="6">
        <v>0</v>
      </c>
      <c r="DY66" s="6">
        <v>0</v>
      </c>
      <c r="DZ66" s="6">
        <v>0</v>
      </c>
      <c r="EA66" s="6">
        <v>0</v>
      </c>
      <c r="EB66" s="6">
        <v>0</v>
      </c>
      <c r="EC66" s="6">
        <v>0</v>
      </c>
      <c r="ED66" s="6">
        <v>0</v>
      </c>
      <c r="EE66" s="6">
        <v>0</v>
      </c>
      <c r="EF66" s="6">
        <v>0</v>
      </c>
      <c r="EG66" s="6">
        <v>0</v>
      </c>
      <c r="EH66" s="6">
        <v>0</v>
      </c>
      <c r="EI66" s="6">
        <v>0</v>
      </c>
      <c r="EJ66" s="6">
        <v>0</v>
      </c>
      <c r="EK66" s="6">
        <v>0</v>
      </c>
      <c r="EL66" s="6">
        <v>0</v>
      </c>
      <c r="EM66" s="6">
        <v>0</v>
      </c>
      <c r="EN66" s="6">
        <v>0</v>
      </c>
      <c r="EO66" s="6">
        <v>0</v>
      </c>
      <c r="EP66" s="6">
        <v>0</v>
      </c>
      <c r="EQ66" s="6">
        <v>0</v>
      </c>
      <c r="ER66" s="6">
        <v>0</v>
      </c>
      <c r="ES66" s="6">
        <v>0</v>
      </c>
      <c r="ET66" s="6">
        <v>0</v>
      </c>
      <c r="EU66" s="6">
        <v>0</v>
      </c>
      <c r="EV66" s="6">
        <v>0</v>
      </c>
      <c r="EW66" s="6">
        <v>0</v>
      </c>
      <c r="EX66" s="6">
        <v>0</v>
      </c>
      <c r="EY66" s="6">
        <v>0</v>
      </c>
      <c r="EZ66" s="6">
        <v>0</v>
      </c>
      <c r="FA66" s="6">
        <v>0</v>
      </c>
      <c r="FB66" s="6">
        <v>0</v>
      </c>
      <c r="FC66" s="6">
        <v>0</v>
      </c>
      <c r="FD66" s="6">
        <v>0</v>
      </c>
      <c r="FE66" s="6">
        <v>0</v>
      </c>
      <c r="FF66" s="6">
        <v>0</v>
      </c>
      <c r="FG66" s="6">
        <v>0</v>
      </c>
      <c r="FH66" s="6">
        <v>0</v>
      </c>
      <c r="FI66" s="6">
        <v>0</v>
      </c>
      <c r="FJ66" s="6">
        <v>0</v>
      </c>
      <c r="FK66" s="6">
        <v>0</v>
      </c>
      <c r="FL66" s="6">
        <v>0</v>
      </c>
      <c r="FM66" s="6">
        <v>0</v>
      </c>
      <c r="FN66" s="6">
        <v>0</v>
      </c>
      <c r="FO66" s="6">
        <v>0</v>
      </c>
      <c r="FP66" s="6">
        <v>0</v>
      </c>
      <c r="FQ66" s="6">
        <v>0</v>
      </c>
      <c r="FR66" s="6">
        <v>0</v>
      </c>
      <c r="FS66" s="6">
        <v>0</v>
      </c>
      <c r="FT66" s="6">
        <v>0</v>
      </c>
      <c r="FU66" s="6">
        <v>0</v>
      </c>
      <c r="FV66" s="6">
        <v>0</v>
      </c>
      <c r="FW66" s="6">
        <v>0</v>
      </c>
      <c r="FX66" s="6">
        <v>0</v>
      </c>
      <c r="FY66" s="6">
        <v>0</v>
      </c>
      <c r="FZ66" s="6">
        <v>0</v>
      </c>
      <c r="GA66" s="6">
        <v>0</v>
      </c>
      <c r="GB66" s="6">
        <v>0</v>
      </c>
      <c r="GC66" s="6">
        <f>COUNTIF(Sheet1!$Q:$Q,Delivery!$A66&amp;"KGL"&amp;Delivery!GC$48)</f>
        <v>0</v>
      </c>
      <c r="GD66" s="6">
        <f>COUNTIF(Sheet1!$Q:$Q,Delivery!$A66&amp;"KGL"&amp;Delivery!GD$48)</f>
        <v>0</v>
      </c>
      <c r="GE66" s="6">
        <f>COUNTIF(Sheet1!$Q:$Q,Delivery!$A66&amp;"KGL"&amp;Delivery!GE$48)</f>
        <v>0</v>
      </c>
      <c r="GF66" s="6">
        <f>COUNTIF(Sheet1!$Q:$Q,Delivery!$A66&amp;"KGL"&amp;Delivery!GF$48)</f>
        <v>0</v>
      </c>
      <c r="GG66" s="6">
        <f>COUNTIF(Sheet1!$Q:$Q,Delivery!$A66&amp;"KGL"&amp;Delivery!GG$48)</f>
        <v>0</v>
      </c>
      <c r="GH66" s="6">
        <f>COUNTIF(Sheet1!$Q:$Q,Delivery!$A66&amp;"KGL"&amp;Delivery!GH$48)</f>
        <v>0</v>
      </c>
      <c r="GI66" s="6">
        <f>COUNTIF(Sheet1!$Q:$Q,Delivery!$A66&amp;"KGL"&amp;Delivery!GI$48)</f>
        <v>0</v>
      </c>
      <c r="GJ66" s="6">
        <f>COUNTIF(Sheet1!$Q:$Q,Delivery!$A66&amp;"KGL"&amp;Delivery!GJ$48)</f>
        <v>0</v>
      </c>
      <c r="GK66" s="6">
        <f>COUNTIF(Sheet1!$Q:$Q,Delivery!$A66&amp;"KGL"&amp;Delivery!GK$48)</f>
        <v>0</v>
      </c>
      <c r="GL66" s="6">
        <f>COUNTIF(Sheet1!$Q:$Q,Delivery!$A66&amp;"KGL"&amp;Delivery!GL$48)</f>
        <v>0</v>
      </c>
      <c r="GM66" s="6">
        <f>COUNTIF(Sheet1!$Q:$Q,Delivery!$A66&amp;"KGL"&amp;Delivery!GM$48)</f>
        <v>0</v>
      </c>
      <c r="GN66" s="6">
        <f>COUNTIF(Sheet1!$Q:$Q,Delivery!$A66&amp;"KGL"&amp;Delivery!GN$48)</f>
        <v>0</v>
      </c>
      <c r="GO66" s="6">
        <f>COUNTIF(Sheet1!$Q:$Q,Delivery!$A66&amp;"KGL"&amp;Delivery!GO$48)</f>
        <v>0</v>
      </c>
      <c r="GP66" s="6">
        <f>COUNTIF(Sheet1!$Q:$Q,Delivery!$A66&amp;"KGL"&amp;Delivery!GP$48)</f>
        <v>0</v>
      </c>
      <c r="GQ66" s="6">
        <f>COUNTIF(Sheet1!$Q:$Q,Delivery!$A66&amp;"KGL"&amp;Delivery!GQ$48)</f>
        <v>0</v>
      </c>
      <c r="GR66" s="6">
        <f>COUNTIF(Sheet1!$Q:$Q,Delivery!$A66&amp;"KGL"&amp;Delivery!GR$48)</f>
        <v>0</v>
      </c>
      <c r="GS66" s="6">
        <f>COUNTIF(Sheet1!$Q:$Q,Delivery!$A66&amp;"KGL"&amp;Delivery!GS$48)</f>
        <v>0</v>
      </c>
      <c r="GT66" s="6">
        <f>COUNTIF(Sheet1!$Q:$Q,Delivery!$A66&amp;"KGL"&amp;Delivery!GT$48)</f>
        <v>0</v>
      </c>
      <c r="GU66" s="6">
        <f>COUNTIF(Sheet1!$Q:$Q,Delivery!$A66&amp;"KGL"&amp;Delivery!GU$48)</f>
        <v>0</v>
      </c>
      <c r="GV66" s="6">
        <f>COUNTIF(Sheet1!$Q:$Q,Delivery!$A66&amp;"KGL"&amp;Delivery!GV$48)</f>
        <v>0</v>
      </c>
      <c r="GW66" s="6">
        <f>COUNTIF(Sheet1!$Q:$Q,Delivery!$A66&amp;"KGL"&amp;Delivery!GW$48)</f>
        <v>0</v>
      </c>
      <c r="GX66" s="6">
        <f>COUNTIF(Sheet1!$Q:$Q,Delivery!$A66&amp;"KGL"&amp;Delivery!GX$48)</f>
        <v>0</v>
      </c>
      <c r="GY66" s="6">
        <f>COUNTIF(Sheet1!$Q:$Q,Delivery!$A66&amp;"KGL"&amp;Delivery!GY$48)</f>
        <v>0</v>
      </c>
      <c r="GZ66" s="6">
        <f>COUNTIF(Sheet1!$Q:$Q,Delivery!$A66&amp;"KGL"&amp;Delivery!GZ$48)</f>
        <v>0</v>
      </c>
      <c r="HA66" s="6">
        <f>COUNTIF(Sheet1!$Q:$Q,Delivery!$A66&amp;"KGL"&amp;Delivery!HA$48)</f>
        <v>0</v>
      </c>
      <c r="HB66" s="6">
        <f>COUNTIF(Sheet1!$Q:$Q,Delivery!$A66&amp;"KGL"&amp;Delivery!HB$48)</f>
        <v>0</v>
      </c>
      <c r="HC66" s="6">
        <f>COUNTIF(Sheet1!$Q:$Q,Delivery!$A66&amp;"KGL"&amp;Delivery!HC$48)</f>
        <v>0</v>
      </c>
      <c r="HD66" s="6">
        <f>COUNTIF(Sheet1!$Q:$Q,Delivery!$A66&amp;"KGL"&amp;Delivery!HD$48)</f>
        <v>0</v>
      </c>
      <c r="HE66" s="6">
        <f>COUNTIF(Sheet1!$Q:$Q,Delivery!$A66&amp;"KGL"&amp;Delivery!HE$48)</f>
        <v>0</v>
      </c>
      <c r="HF66" s="6">
        <f>COUNTIF(Sheet1!$Q:$Q,Delivery!$A66&amp;"KGL"&amp;Delivery!HF$48)</f>
        <v>0</v>
      </c>
      <c r="HG66" s="6">
        <f>COUNTIF(Sheet1!$Q:$Q,Delivery!$A66&amp;"KGL"&amp;Delivery!HG$48)</f>
        <v>0</v>
      </c>
      <c r="HH66" s="6">
        <f>COUNTIF(Sheet1!$Q:$Q,Delivery!$A66&amp;"KGL"&amp;Delivery!HH$48)</f>
        <v>0</v>
      </c>
      <c r="HI66" s="6">
        <f>COUNTIF(Sheet1!$Q:$Q,Delivery!$A66&amp;"KGL"&amp;Delivery!HI$48)</f>
        <v>0</v>
      </c>
      <c r="HJ66" s="6">
        <f>COUNTIF(Sheet1!$Q:$Q,Delivery!$A66&amp;"KGL"&amp;Delivery!HJ$48)</f>
        <v>0</v>
      </c>
      <c r="HK66" s="6">
        <f>COUNTIF(Sheet1!$Q:$Q,Delivery!$A66&amp;"KGL"&amp;Delivery!HK$48)</f>
        <v>0</v>
      </c>
      <c r="HL66" s="6">
        <f>COUNTIF(Sheet1!$Q:$Q,Delivery!$A66&amp;"KGL"&amp;Delivery!HL$48)</f>
        <v>0</v>
      </c>
      <c r="HM66" s="6">
        <f>COUNTIF(Sheet1!$Q:$Q,Delivery!$A66&amp;"KGL"&amp;Delivery!HM$48)</f>
        <v>0</v>
      </c>
      <c r="HN66" s="6">
        <f>COUNTIF(Sheet1!$Q:$Q,Delivery!$A66&amp;"KGL"&amp;Delivery!HN$48)</f>
        <v>0</v>
      </c>
      <c r="HO66" s="6">
        <f>COUNTIF(Sheet1!$Q:$Q,Delivery!$A66&amp;"KGL"&amp;Delivery!HO$48)</f>
        <v>0</v>
      </c>
      <c r="HP66" s="6">
        <f>COUNTIF(Sheet1!$Q:$Q,Delivery!$A66&amp;"KGL"&amp;Delivery!HP$48)</f>
        <v>0</v>
      </c>
      <c r="HQ66" s="6">
        <f>COUNTIF(Sheet1!$Q:$Q,Delivery!$A66&amp;"KGL"&amp;Delivery!HQ$48)</f>
        <v>0</v>
      </c>
      <c r="HR66" s="6">
        <f>COUNTIF(Sheet1!$Q:$Q,Delivery!$A66&amp;"KGL"&amp;Delivery!HR$48)</f>
        <v>0</v>
      </c>
      <c r="HS66" s="6">
        <f>COUNTIF(Sheet1!$Q:$Q,Delivery!$A66&amp;"KGL"&amp;Delivery!HS$48)</f>
        <v>0</v>
      </c>
      <c r="HT66" s="6">
        <f>COUNTIF(Sheet1!$Q:$Q,Delivery!$A66&amp;"KGL"&amp;Delivery!HT$48)</f>
        <v>0</v>
      </c>
      <c r="HU66" s="6">
        <f>COUNTIF(Sheet1!$Q:$Q,Delivery!$A66&amp;"KGL"&amp;Delivery!HU$48)</f>
        <v>0</v>
      </c>
      <c r="HV66" s="6">
        <f>COUNTIF(Sheet1!$Q:$Q,Delivery!$A66&amp;"KGL"&amp;Delivery!HV$48)</f>
        <v>0</v>
      </c>
      <c r="HW66" s="6">
        <f>COUNTIF(Sheet1!$Q:$Q,Delivery!$A66&amp;"KGL"&amp;Delivery!HW$48)</f>
        <v>0</v>
      </c>
      <c r="HX66" s="6">
        <f>COUNTIF(Sheet1!$Q:$Q,Delivery!$A66&amp;"KGL"&amp;Delivery!HX$48)</f>
        <v>0</v>
      </c>
      <c r="HY66" s="6">
        <f>COUNTIF(Sheet1!$Q:$Q,Delivery!$A66&amp;"KGL"&amp;Delivery!HY$48)</f>
        <v>0</v>
      </c>
      <c r="HZ66" s="6">
        <f>COUNTIF(Sheet1!$Q:$Q,Delivery!$A66&amp;"KGL"&amp;Delivery!HZ$48)</f>
        <v>0</v>
      </c>
      <c r="IA66" s="6">
        <f>COUNTIF(Sheet1!$Q:$Q,Delivery!$A66&amp;"KGL"&amp;Delivery!IA$48)</f>
        <v>0</v>
      </c>
      <c r="IB66" s="6">
        <f>COUNTIF(Sheet1!$Q:$Q,Delivery!$A66&amp;"KGL"&amp;Delivery!IB$48)</f>
        <v>0</v>
      </c>
      <c r="IC66" s="6">
        <f>COUNTIF(Sheet1!$Q:$Q,Delivery!$A66&amp;"KGL"&amp;Delivery!IC$48)</f>
        <v>0</v>
      </c>
      <c r="ID66" s="6">
        <f>COUNTIF(Sheet1!$Q:$Q,Delivery!$A66&amp;"KGL"&amp;Delivery!ID$48)</f>
        <v>0</v>
      </c>
      <c r="IE66" s="6">
        <f>COUNTIF(Sheet1!$Q:$Q,Delivery!$A66&amp;"KGL"&amp;Delivery!IE$48)</f>
        <v>0</v>
      </c>
      <c r="IF66" s="6">
        <f>COUNTIF(Sheet1!$Q:$Q,Delivery!$A66&amp;"KGL"&amp;Delivery!IF$48)</f>
        <v>0</v>
      </c>
      <c r="IG66" s="6">
        <f>COUNTIF(Sheet1!$Q:$Q,Delivery!$A66&amp;"KGL"&amp;Delivery!IG$48)</f>
        <v>0</v>
      </c>
      <c r="IH66" s="6">
        <f>COUNTIF(Sheet1!$Q:$Q,Delivery!$A66&amp;"KGL"&amp;Delivery!IH$48)</f>
        <v>0</v>
      </c>
      <c r="II66" s="6">
        <f>COUNTIF(Sheet1!$Q:$Q,Delivery!$A66&amp;"KGL"&amp;Delivery!II$48)</f>
        <v>0</v>
      </c>
      <c r="IJ66" s="6">
        <f>COUNTIF(Sheet1!$Q:$Q,Delivery!$A66&amp;"KGL"&amp;Delivery!IJ$48)</f>
        <v>0</v>
      </c>
      <c r="IK66" s="6">
        <f>COUNTIF(Sheet1!$Q:$Q,Delivery!$A66&amp;"KGL"&amp;Delivery!IK$48)</f>
        <v>0</v>
      </c>
      <c r="IL66" s="6">
        <f>COUNTIF(Sheet1!$Q:$Q,Delivery!$A66&amp;"KGL"&amp;Delivery!IL$48)</f>
        <v>0</v>
      </c>
      <c r="IM66" s="6">
        <f>COUNTIF(Sheet1!$Q:$Q,Delivery!$A66&amp;"KGL"&amp;Delivery!IM$48)</f>
        <v>0</v>
      </c>
      <c r="IN66" s="6">
        <f>COUNTIF(Sheet1!$Q:$Q,Delivery!$A66&amp;"KGL"&amp;Delivery!IN$48)</f>
        <v>0</v>
      </c>
      <c r="IO66" s="6">
        <f>COUNTIF(Sheet1!$Q:$Q,Delivery!$A66&amp;"KGL"&amp;Delivery!IO$48)</f>
        <v>0</v>
      </c>
      <c r="IP66" s="6">
        <f>COUNTIF(Sheet1!$Q:$Q,Delivery!$A66&amp;"KGL"&amp;Delivery!IP$48)</f>
        <v>0</v>
      </c>
    </row>
    <row r="67" spans="1:250" s="113" customFormat="1" x14ac:dyDescent="0.3">
      <c r="A67" s="7" t="s">
        <v>28</v>
      </c>
      <c r="B67" s="6">
        <v>0</v>
      </c>
      <c r="C67" s="6">
        <v>1</v>
      </c>
      <c r="D67" s="6">
        <v>0</v>
      </c>
      <c r="E67" s="6">
        <v>0</v>
      </c>
      <c r="F67" s="6">
        <v>0</v>
      </c>
      <c r="G67" s="6">
        <v>1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6">
        <v>0</v>
      </c>
      <c r="EC67" s="6">
        <v>0</v>
      </c>
      <c r="ED67" s="6">
        <v>0</v>
      </c>
      <c r="EE67" s="6">
        <v>0</v>
      </c>
      <c r="EF67" s="6">
        <v>0</v>
      </c>
      <c r="EG67" s="6">
        <v>0</v>
      </c>
      <c r="EH67" s="6">
        <v>0</v>
      </c>
      <c r="EI67" s="6">
        <v>0</v>
      </c>
      <c r="EJ67" s="6">
        <v>0</v>
      </c>
      <c r="EK67" s="6">
        <v>0</v>
      </c>
      <c r="EL67" s="6">
        <v>0</v>
      </c>
      <c r="EM67" s="6">
        <v>0</v>
      </c>
      <c r="EN67" s="6">
        <v>0</v>
      </c>
      <c r="EO67" s="6">
        <v>0</v>
      </c>
      <c r="EP67" s="6">
        <v>0</v>
      </c>
      <c r="EQ67" s="6">
        <v>0</v>
      </c>
      <c r="ER67" s="6">
        <v>0</v>
      </c>
      <c r="ES67" s="6">
        <v>0</v>
      </c>
      <c r="ET67" s="6">
        <v>0</v>
      </c>
      <c r="EU67" s="6">
        <v>0</v>
      </c>
      <c r="EV67" s="6">
        <v>0</v>
      </c>
      <c r="EW67" s="6">
        <v>0</v>
      </c>
      <c r="EX67" s="6">
        <v>0</v>
      </c>
      <c r="EY67" s="6">
        <v>0</v>
      </c>
      <c r="EZ67" s="6">
        <v>0</v>
      </c>
      <c r="FA67" s="6">
        <v>0</v>
      </c>
      <c r="FB67" s="6">
        <v>0</v>
      </c>
      <c r="FC67" s="6">
        <v>0</v>
      </c>
      <c r="FD67" s="6">
        <v>0</v>
      </c>
      <c r="FE67" s="6">
        <v>0</v>
      </c>
      <c r="FF67" s="6">
        <v>0</v>
      </c>
      <c r="FG67" s="6">
        <v>0</v>
      </c>
      <c r="FH67" s="6">
        <v>0</v>
      </c>
      <c r="FI67" s="6">
        <v>0</v>
      </c>
      <c r="FJ67" s="6">
        <v>0</v>
      </c>
      <c r="FK67" s="6">
        <v>0</v>
      </c>
      <c r="FL67" s="6">
        <v>0</v>
      </c>
      <c r="FM67" s="6">
        <v>0</v>
      </c>
      <c r="FN67" s="6">
        <v>0</v>
      </c>
      <c r="FO67" s="6">
        <v>0</v>
      </c>
      <c r="FP67" s="6">
        <v>0</v>
      </c>
      <c r="FQ67" s="6">
        <v>0</v>
      </c>
      <c r="FR67" s="6">
        <v>0</v>
      </c>
      <c r="FS67" s="6">
        <v>0</v>
      </c>
      <c r="FT67" s="6">
        <v>0</v>
      </c>
      <c r="FU67" s="6">
        <v>0</v>
      </c>
      <c r="FV67" s="6">
        <v>0</v>
      </c>
      <c r="FW67" s="6">
        <v>0</v>
      </c>
      <c r="FX67" s="6">
        <v>0</v>
      </c>
      <c r="FY67" s="6">
        <v>0</v>
      </c>
      <c r="FZ67" s="6">
        <v>0</v>
      </c>
      <c r="GA67" s="6">
        <v>0</v>
      </c>
      <c r="GB67" s="6">
        <v>0</v>
      </c>
      <c r="GC67" s="6">
        <f>COUNTIF(Sheet1!$Q:$Q,Delivery!$A67&amp;"KGL"&amp;Delivery!GC$48)</f>
        <v>0</v>
      </c>
      <c r="GD67" s="6">
        <f>COUNTIF(Sheet1!$Q:$Q,Delivery!$A67&amp;"KGL"&amp;Delivery!GD$48)</f>
        <v>0</v>
      </c>
      <c r="GE67" s="6">
        <f>COUNTIF(Sheet1!$Q:$Q,Delivery!$A67&amp;"KGL"&amp;Delivery!GE$48)</f>
        <v>0</v>
      </c>
      <c r="GF67" s="6">
        <f>COUNTIF(Sheet1!$Q:$Q,Delivery!$A67&amp;"KGL"&amp;Delivery!GF$48)</f>
        <v>0</v>
      </c>
      <c r="GG67" s="6">
        <f>COUNTIF(Sheet1!$Q:$Q,Delivery!$A67&amp;"KGL"&amp;Delivery!GG$48)</f>
        <v>0</v>
      </c>
      <c r="GH67" s="6">
        <f>COUNTIF(Sheet1!$Q:$Q,Delivery!$A67&amp;"KGL"&amp;Delivery!GH$48)</f>
        <v>0</v>
      </c>
      <c r="GI67" s="6">
        <f>COUNTIF(Sheet1!$Q:$Q,Delivery!$A67&amp;"KGL"&amp;Delivery!GI$48)</f>
        <v>0</v>
      </c>
      <c r="GJ67" s="6">
        <f>COUNTIF(Sheet1!$Q:$Q,Delivery!$A67&amp;"KGL"&amp;Delivery!GJ$48)</f>
        <v>0</v>
      </c>
      <c r="GK67" s="6">
        <f>COUNTIF(Sheet1!$Q:$Q,Delivery!$A67&amp;"KGL"&amp;Delivery!GK$48)</f>
        <v>0</v>
      </c>
      <c r="GL67" s="6">
        <f>COUNTIF(Sheet1!$Q:$Q,Delivery!$A67&amp;"KGL"&amp;Delivery!GL$48)</f>
        <v>0</v>
      </c>
      <c r="GM67" s="6">
        <f>COUNTIF(Sheet1!$Q:$Q,Delivery!$A67&amp;"KGL"&amp;Delivery!GM$48)</f>
        <v>0</v>
      </c>
      <c r="GN67" s="6">
        <f>COUNTIF(Sheet1!$Q:$Q,Delivery!$A67&amp;"KGL"&amp;Delivery!GN$48)</f>
        <v>0</v>
      </c>
      <c r="GO67" s="6">
        <f>COUNTIF(Sheet1!$Q:$Q,Delivery!$A67&amp;"KGL"&amp;Delivery!GO$48)</f>
        <v>0</v>
      </c>
      <c r="GP67" s="6">
        <f>COUNTIF(Sheet1!$Q:$Q,Delivery!$A67&amp;"KGL"&amp;Delivery!GP$48)</f>
        <v>0</v>
      </c>
      <c r="GQ67" s="6">
        <f>COUNTIF(Sheet1!$Q:$Q,Delivery!$A67&amp;"KGL"&amp;Delivery!GQ$48)</f>
        <v>0</v>
      </c>
      <c r="GR67" s="6">
        <f>COUNTIF(Sheet1!$Q:$Q,Delivery!$A67&amp;"KGL"&amp;Delivery!GR$48)</f>
        <v>0</v>
      </c>
      <c r="GS67" s="6">
        <f>COUNTIF(Sheet1!$Q:$Q,Delivery!$A67&amp;"KGL"&amp;Delivery!GS$48)</f>
        <v>0</v>
      </c>
      <c r="GT67" s="6">
        <f>COUNTIF(Sheet1!$Q:$Q,Delivery!$A67&amp;"KGL"&amp;Delivery!GT$48)</f>
        <v>0</v>
      </c>
      <c r="GU67" s="6">
        <f>COUNTIF(Sheet1!$Q:$Q,Delivery!$A67&amp;"KGL"&amp;Delivery!GU$48)</f>
        <v>0</v>
      </c>
      <c r="GV67" s="6">
        <f>COUNTIF(Sheet1!$Q:$Q,Delivery!$A67&amp;"KGL"&amp;Delivery!GV$48)</f>
        <v>0</v>
      </c>
      <c r="GW67" s="6">
        <f>COUNTIF(Sheet1!$Q:$Q,Delivery!$A67&amp;"KGL"&amp;Delivery!GW$48)</f>
        <v>0</v>
      </c>
      <c r="GX67" s="6">
        <f>COUNTIF(Sheet1!$Q:$Q,Delivery!$A67&amp;"KGL"&amp;Delivery!GX$48)</f>
        <v>0</v>
      </c>
      <c r="GY67" s="6">
        <f>COUNTIF(Sheet1!$Q:$Q,Delivery!$A67&amp;"KGL"&amp;Delivery!GY$48)</f>
        <v>0</v>
      </c>
      <c r="GZ67" s="6">
        <f>COUNTIF(Sheet1!$Q:$Q,Delivery!$A67&amp;"KGL"&amp;Delivery!GZ$48)</f>
        <v>0</v>
      </c>
      <c r="HA67" s="6">
        <f>COUNTIF(Sheet1!$Q:$Q,Delivery!$A67&amp;"KGL"&amp;Delivery!HA$48)</f>
        <v>0</v>
      </c>
      <c r="HB67" s="6">
        <f>COUNTIF(Sheet1!$Q:$Q,Delivery!$A67&amp;"KGL"&amp;Delivery!HB$48)</f>
        <v>0</v>
      </c>
      <c r="HC67" s="6">
        <f>COUNTIF(Sheet1!$Q:$Q,Delivery!$A67&amp;"KGL"&amp;Delivery!HC$48)</f>
        <v>0</v>
      </c>
      <c r="HD67" s="6">
        <f>COUNTIF(Sheet1!$Q:$Q,Delivery!$A67&amp;"KGL"&amp;Delivery!HD$48)</f>
        <v>0</v>
      </c>
      <c r="HE67" s="6">
        <f>COUNTIF(Sheet1!$Q:$Q,Delivery!$A67&amp;"KGL"&amp;Delivery!HE$48)</f>
        <v>0</v>
      </c>
      <c r="HF67" s="6">
        <f>COUNTIF(Sheet1!$Q:$Q,Delivery!$A67&amp;"KGL"&amp;Delivery!HF$48)</f>
        <v>0</v>
      </c>
      <c r="HG67" s="6">
        <f>COUNTIF(Sheet1!$Q:$Q,Delivery!$A67&amp;"KGL"&amp;Delivery!HG$48)</f>
        <v>0</v>
      </c>
      <c r="HH67" s="6">
        <f>COUNTIF(Sheet1!$Q:$Q,Delivery!$A67&amp;"KGL"&amp;Delivery!HH$48)</f>
        <v>0</v>
      </c>
      <c r="HI67" s="6">
        <f>COUNTIF(Sheet1!$Q:$Q,Delivery!$A67&amp;"KGL"&amp;Delivery!HI$48)</f>
        <v>0</v>
      </c>
      <c r="HJ67" s="6">
        <f>COUNTIF(Sheet1!$Q:$Q,Delivery!$A67&amp;"KGL"&amp;Delivery!HJ$48)</f>
        <v>0</v>
      </c>
      <c r="HK67" s="6">
        <f>COUNTIF(Sheet1!$Q:$Q,Delivery!$A67&amp;"KGL"&amp;Delivery!HK$48)</f>
        <v>0</v>
      </c>
      <c r="HL67" s="6">
        <f>COUNTIF(Sheet1!$Q:$Q,Delivery!$A67&amp;"KGL"&amp;Delivery!HL$48)</f>
        <v>0</v>
      </c>
      <c r="HM67" s="6">
        <f>COUNTIF(Sheet1!$Q:$Q,Delivery!$A67&amp;"KGL"&amp;Delivery!HM$48)</f>
        <v>0</v>
      </c>
      <c r="HN67" s="6">
        <f>COUNTIF(Sheet1!$Q:$Q,Delivery!$A67&amp;"KGL"&amp;Delivery!HN$48)</f>
        <v>0</v>
      </c>
      <c r="HO67" s="6">
        <f>COUNTIF(Sheet1!$Q:$Q,Delivery!$A67&amp;"KGL"&amp;Delivery!HO$48)</f>
        <v>0</v>
      </c>
      <c r="HP67" s="6">
        <f>COUNTIF(Sheet1!$Q:$Q,Delivery!$A67&amp;"KGL"&amp;Delivery!HP$48)</f>
        <v>0</v>
      </c>
      <c r="HQ67" s="6">
        <f>COUNTIF(Sheet1!$Q:$Q,Delivery!$A67&amp;"KGL"&amp;Delivery!HQ$48)</f>
        <v>0</v>
      </c>
      <c r="HR67" s="6">
        <f>COUNTIF(Sheet1!$Q:$Q,Delivery!$A67&amp;"KGL"&amp;Delivery!HR$48)</f>
        <v>0</v>
      </c>
      <c r="HS67" s="6">
        <f>COUNTIF(Sheet1!$Q:$Q,Delivery!$A67&amp;"KGL"&amp;Delivery!HS$48)</f>
        <v>0</v>
      </c>
      <c r="HT67" s="6">
        <f>COUNTIF(Sheet1!$Q:$Q,Delivery!$A67&amp;"KGL"&amp;Delivery!HT$48)</f>
        <v>0</v>
      </c>
      <c r="HU67" s="6">
        <f>COUNTIF(Sheet1!$Q:$Q,Delivery!$A67&amp;"KGL"&amp;Delivery!HU$48)</f>
        <v>0</v>
      </c>
      <c r="HV67" s="6">
        <f>COUNTIF(Sheet1!$Q:$Q,Delivery!$A67&amp;"KGL"&amp;Delivery!HV$48)</f>
        <v>0</v>
      </c>
      <c r="HW67" s="6">
        <f>COUNTIF(Sheet1!$Q:$Q,Delivery!$A67&amp;"KGL"&amp;Delivery!HW$48)</f>
        <v>0</v>
      </c>
      <c r="HX67" s="6">
        <f>COUNTIF(Sheet1!$Q:$Q,Delivery!$A67&amp;"KGL"&amp;Delivery!HX$48)</f>
        <v>0</v>
      </c>
      <c r="HY67" s="6">
        <f>COUNTIF(Sheet1!$Q:$Q,Delivery!$A67&amp;"KGL"&amp;Delivery!HY$48)</f>
        <v>0</v>
      </c>
      <c r="HZ67" s="6">
        <f>COUNTIF(Sheet1!$Q:$Q,Delivery!$A67&amp;"KGL"&amp;Delivery!HZ$48)</f>
        <v>0</v>
      </c>
      <c r="IA67" s="6">
        <f>COUNTIF(Sheet1!$Q:$Q,Delivery!$A67&amp;"KGL"&amp;Delivery!IA$48)</f>
        <v>0</v>
      </c>
      <c r="IB67" s="6">
        <f>COUNTIF(Sheet1!$Q:$Q,Delivery!$A67&amp;"KGL"&amp;Delivery!IB$48)</f>
        <v>0</v>
      </c>
      <c r="IC67" s="6">
        <f>COUNTIF(Sheet1!$Q:$Q,Delivery!$A67&amp;"KGL"&amp;Delivery!IC$48)</f>
        <v>0</v>
      </c>
      <c r="ID67" s="6">
        <f>COUNTIF(Sheet1!$Q:$Q,Delivery!$A67&amp;"KGL"&amp;Delivery!ID$48)</f>
        <v>0</v>
      </c>
      <c r="IE67" s="6">
        <f>COUNTIF(Sheet1!$Q:$Q,Delivery!$A67&amp;"KGL"&amp;Delivery!IE$48)</f>
        <v>0</v>
      </c>
      <c r="IF67" s="6">
        <f>COUNTIF(Sheet1!$Q:$Q,Delivery!$A67&amp;"KGL"&amp;Delivery!IF$48)</f>
        <v>0</v>
      </c>
      <c r="IG67" s="6">
        <f>COUNTIF(Sheet1!$Q:$Q,Delivery!$A67&amp;"KGL"&amp;Delivery!IG$48)</f>
        <v>0</v>
      </c>
      <c r="IH67" s="6">
        <f>COUNTIF(Sheet1!$Q:$Q,Delivery!$A67&amp;"KGL"&amp;Delivery!IH$48)</f>
        <v>0</v>
      </c>
      <c r="II67" s="6">
        <f>COUNTIF(Sheet1!$Q:$Q,Delivery!$A67&amp;"KGL"&amp;Delivery!II$48)</f>
        <v>0</v>
      </c>
      <c r="IJ67" s="6">
        <f>COUNTIF(Sheet1!$Q:$Q,Delivery!$A67&amp;"KGL"&amp;Delivery!IJ$48)</f>
        <v>0</v>
      </c>
      <c r="IK67" s="6">
        <f>COUNTIF(Sheet1!$Q:$Q,Delivery!$A67&amp;"KGL"&amp;Delivery!IK$48)</f>
        <v>0</v>
      </c>
      <c r="IL67" s="6">
        <f>COUNTIF(Sheet1!$Q:$Q,Delivery!$A67&amp;"KGL"&amp;Delivery!IL$48)</f>
        <v>0</v>
      </c>
      <c r="IM67" s="6">
        <f>COUNTIF(Sheet1!$Q:$Q,Delivery!$A67&amp;"KGL"&amp;Delivery!IM$48)</f>
        <v>0</v>
      </c>
      <c r="IN67" s="6">
        <f>COUNTIF(Sheet1!$Q:$Q,Delivery!$A67&amp;"KGL"&amp;Delivery!IN$48)</f>
        <v>0</v>
      </c>
      <c r="IO67" s="6">
        <f>COUNTIF(Sheet1!$Q:$Q,Delivery!$A67&amp;"KGL"&amp;Delivery!IO$48)</f>
        <v>0</v>
      </c>
      <c r="IP67" s="6">
        <f>COUNTIF(Sheet1!$Q:$Q,Delivery!$A67&amp;"KGL"&amp;Delivery!IP$48)</f>
        <v>0</v>
      </c>
    </row>
    <row r="68" spans="1:250" s="113" customFormat="1" x14ac:dyDescent="0.3">
      <c r="A68" s="7" t="s">
        <v>219</v>
      </c>
      <c r="B68" s="6">
        <v>0</v>
      </c>
      <c r="C68" s="6">
        <v>1</v>
      </c>
      <c r="D68" s="6">
        <v>0</v>
      </c>
      <c r="E68" s="6">
        <v>1</v>
      </c>
      <c r="F68" s="6">
        <v>0</v>
      </c>
      <c r="G68" s="6">
        <v>22</v>
      </c>
      <c r="H68" s="6">
        <v>34</v>
      </c>
      <c r="I68" s="6">
        <v>28</v>
      </c>
      <c r="J68" s="6">
        <v>22</v>
      </c>
      <c r="K68" s="6">
        <v>8</v>
      </c>
      <c r="L68" s="6">
        <v>18</v>
      </c>
      <c r="M68" s="6">
        <v>0</v>
      </c>
      <c r="N68" s="6">
        <v>5</v>
      </c>
      <c r="O68" s="6">
        <v>0</v>
      </c>
      <c r="P68" s="6">
        <v>2</v>
      </c>
      <c r="Q68" s="6">
        <v>0</v>
      </c>
      <c r="R68" s="6">
        <v>1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1</v>
      </c>
      <c r="Y68" s="6">
        <v>1</v>
      </c>
      <c r="Z68" s="6">
        <v>0</v>
      </c>
      <c r="AA68" s="6">
        <v>0</v>
      </c>
      <c r="AB68" s="6">
        <v>0</v>
      </c>
      <c r="AC68" s="6">
        <v>3</v>
      </c>
      <c r="AD68" s="6">
        <v>1</v>
      </c>
      <c r="AE68" s="6">
        <v>1</v>
      </c>
      <c r="AF68" s="6">
        <v>0</v>
      </c>
      <c r="AG68" s="6">
        <v>1</v>
      </c>
      <c r="AH68" s="6">
        <v>0</v>
      </c>
      <c r="AI68" s="6">
        <v>0</v>
      </c>
      <c r="AJ68" s="6">
        <v>0</v>
      </c>
      <c r="AK68" s="6">
        <v>0</v>
      </c>
      <c r="AL68" s="6">
        <v>1</v>
      </c>
      <c r="AM68" s="6">
        <v>0</v>
      </c>
      <c r="AN68" s="6">
        <v>2</v>
      </c>
      <c r="AO68" s="6">
        <v>0</v>
      </c>
      <c r="AP68" s="6">
        <v>3</v>
      </c>
      <c r="AQ68" s="6">
        <v>0</v>
      </c>
      <c r="AR68" s="6">
        <v>0</v>
      </c>
      <c r="AS68" s="6">
        <v>1</v>
      </c>
      <c r="AT68" s="6">
        <v>0</v>
      </c>
      <c r="AU68" s="6">
        <v>1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1</v>
      </c>
      <c r="BO68" s="6">
        <v>4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1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1</v>
      </c>
      <c r="CL68" s="6">
        <v>0</v>
      </c>
      <c r="CM68" s="6">
        <v>0</v>
      </c>
      <c r="CN68" s="6">
        <v>0</v>
      </c>
      <c r="CO68" s="6">
        <v>0</v>
      </c>
      <c r="CP68" s="6">
        <v>1</v>
      </c>
      <c r="CQ68" s="6">
        <v>1</v>
      </c>
      <c r="CR68" s="6">
        <v>1</v>
      </c>
      <c r="CS68" s="6">
        <v>0</v>
      </c>
      <c r="CT68" s="6">
        <v>0</v>
      </c>
      <c r="CU68" s="6">
        <v>1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1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  <c r="DU68" s="6">
        <v>0</v>
      </c>
      <c r="DV68" s="6">
        <v>0</v>
      </c>
      <c r="DW68" s="6">
        <v>0</v>
      </c>
      <c r="DX68" s="6">
        <v>0</v>
      </c>
      <c r="DY68" s="6">
        <v>0</v>
      </c>
      <c r="DZ68" s="6">
        <v>0</v>
      </c>
      <c r="EA68" s="6">
        <v>0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0</v>
      </c>
      <c r="EH68" s="6">
        <v>0</v>
      </c>
      <c r="EI68" s="6">
        <v>0</v>
      </c>
      <c r="EJ68" s="6">
        <v>0</v>
      </c>
      <c r="EK68" s="6">
        <v>0</v>
      </c>
      <c r="EL68" s="6">
        <v>0</v>
      </c>
      <c r="EM68" s="6">
        <v>0</v>
      </c>
      <c r="EN68" s="6">
        <v>0</v>
      </c>
      <c r="EO68" s="6">
        <v>0</v>
      </c>
      <c r="EP68" s="6">
        <v>0</v>
      </c>
      <c r="EQ68" s="6">
        <v>0</v>
      </c>
      <c r="ER68" s="6">
        <v>0</v>
      </c>
      <c r="ES68" s="6">
        <v>0</v>
      </c>
      <c r="ET68" s="6">
        <v>0</v>
      </c>
      <c r="EU68" s="6">
        <v>0</v>
      </c>
      <c r="EV68" s="6">
        <v>0</v>
      </c>
      <c r="EW68" s="6">
        <v>0</v>
      </c>
      <c r="EX68" s="6">
        <v>0</v>
      </c>
      <c r="EY68" s="6">
        <v>0</v>
      </c>
      <c r="EZ68" s="6">
        <v>0</v>
      </c>
      <c r="FA68" s="6">
        <v>0</v>
      </c>
      <c r="FB68" s="6">
        <v>0</v>
      </c>
      <c r="FC68" s="6">
        <v>0</v>
      </c>
      <c r="FD68" s="6">
        <v>0</v>
      </c>
      <c r="FE68" s="6">
        <v>0</v>
      </c>
      <c r="FF68" s="6">
        <v>0</v>
      </c>
      <c r="FG68" s="6">
        <v>0</v>
      </c>
      <c r="FH68" s="6">
        <v>0</v>
      </c>
      <c r="FI68" s="6">
        <v>0</v>
      </c>
      <c r="FJ68" s="6">
        <v>0</v>
      </c>
      <c r="FK68" s="6">
        <v>0</v>
      </c>
      <c r="FL68" s="6">
        <v>0</v>
      </c>
      <c r="FM68" s="6">
        <v>0</v>
      </c>
      <c r="FN68" s="6">
        <v>0</v>
      </c>
      <c r="FO68" s="6">
        <v>0</v>
      </c>
      <c r="FP68" s="6">
        <v>0</v>
      </c>
      <c r="FQ68" s="6">
        <v>0</v>
      </c>
      <c r="FR68" s="6">
        <v>0</v>
      </c>
      <c r="FS68" s="6">
        <v>0</v>
      </c>
      <c r="FT68" s="6">
        <v>0</v>
      </c>
      <c r="FU68" s="6">
        <v>0</v>
      </c>
      <c r="FV68" s="6">
        <v>0</v>
      </c>
      <c r="FW68" s="6">
        <v>0</v>
      </c>
      <c r="FX68" s="6">
        <v>0</v>
      </c>
      <c r="FY68" s="6">
        <v>0</v>
      </c>
      <c r="FZ68" s="6">
        <v>0</v>
      </c>
      <c r="GA68" s="6">
        <v>0</v>
      </c>
      <c r="GB68" s="6">
        <v>0</v>
      </c>
      <c r="GC68" s="6">
        <f>COUNTIF(Sheet1!$Q:$Q,Delivery!$A68&amp;"KGL"&amp;Delivery!GC$48)</f>
        <v>0</v>
      </c>
      <c r="GD68" s="6">
        <f>COUNTIF(Sheet1!$Q:$Q,Delivery!$A68&amp;"KGL"&amp;Delivery!GD$48)</f>
        <v>0</v>
      </c>
      <c r="GE68" s="6">
        <f>COUNTIF(Sheet1!$Q:$Q,Delivery!$A68&amp;"KGL"&amp;Delivery!GE$48)</f>
        <v>0</v>
      </c>
      <c r="GF68" s="6">
        <f>COUNTIF(Sheet1!$Q:$Q,Delivery!$A68&amp;"KGL"&amp;Delivery!GF$48)</f>
        <v>0</v>
      </c>
      <c r="GG68" s="6">
        <f>COUNTIF(Sheet1!$Q:$Q,Delivery!$A68&amp;"KGL"&amp;Delivery!GG$48)</f>
        <v>0</v>
      </c>
      <c r="GH68" s="6">
        <f>COUNTIF(Sheet1!$Q:$Q,Delivery!$A68&amp;"KGL"&amp;Delivery!GH$48)</f>
        <v>0</v>
      </c>
      <c r="GI68" s="6">
        <f>COUNTIF(Sheet1!$Q:$Q,Delivery!$A68&amp;"KGL"&amp;Delivery!GI$48)</f>
        <v>0</v>
      </c>
      <c r="GJ68" s="6">
        <f>COUNTIF(Sheet1!$Q:$Q,Delivery!$A68&amp;"KGL"&amp;Delivery!GJ$48)</f>
        <v>0</v>
      </c>
      <c r="GK68" s="6">
        <f>COUNTIF(Sheet1!$Q:$Q,Delivery!$A68&amp;"KGL"&amp;Delivery!GK$48)</f>
        <v>0</v>
      </c>
      <c r="GL68" s="6">
        <f>COUNTIF(Sheet1!$Q:$Q,Delivery!$A68&amp;"KGL"&amp;Delivery!GL$48)</f>
        <v>0</v>
      </c>
      <c r="GM68" s="6">
        <f>COUNTIF(Sheet1!$Q:$Q,Delivery!$A68&amp;"KGL"&amp;Delivery!GM$48)</f>
        <v>0</v>
      </c>
      <c r="GN68" s="6">
        <f>COUNTIF(Sheet1!$Q:$Q,Delivery!$A68&amp;"KGL"&amp;Delivery!GN$48)</f>
        <v>0</v>
      </c>
      <c r="GO68" s="6">
        <f>COUNTIF(Sheet1!$Q:$Q,Delivery!$A68&amp;"KGL"&amp;Delivery!GO$48)</f>
        <v>0</v>
      </c>
      <c r="GP68" s="6">
        <f>COUNTIF(Sheet1!$Q:$Q,Delivery!$A68&amp;"KGL"&amp;Delivery!GP$48)</f>
        <v>0</v>
      </c>
      <c r="GQ68" s="6">
        <f>COUNTIF(Sheet1!$Q:$Q,Delivery!$A68&amp;"KGL"&amp;Delivery!GQ$48)</f>
        <v>0</v>
      </c>
      <c r="GR68" s="6">
        <f>COUNTIF(Sheet1!$Q:$Q,Delivery!$A68&amp;"KGL"&amp;Delivery!GR$48)</f>
        <v>0</v>
      </c>
      <c r="GS68" s="6">
        <f>COUNTIF(Sheet1!$Q:$Q,Delivery!$A68&amp;"KGL"&amp;Delivery!GS$48)</f>
        <v>0</v>
      </c>
      <c r="GT68" s="6">
        <f>COUNTIF(Sheet1!$Q:$Q,Delivery!$A68&amp;"KGL"&amp;Delivery!GT$48)</f>
        <v>0</v>
      </c>
      <c r="GU68" s="6">
        <f>COUNTIF(Sheet1!$Q:$Q,Delivery!$A68&amp;"KGL"&amp;Delivery!GU$48)</f>
        <v>0</v>
      </c>
      <c r="GV68" s="6">
        <f>COUNTIF(Sheet1!$Q:$Q,Delivery!$A68&amp;"KGL"&amp;Delivery!GV$48)</f>
        <v>0</v>
      </c>
      <c r="GW68" s="6">
        <f>COUNTIF(Sheet1!$Q:$Q,Delivery!$A68&amp;"KGL"&amp;Delivery!GW$48)</f>
        <v>0</v>
      </c>
      <c r="GX68" s="6">
        <f>COUNTIF(Sheet1!$Q:$Q,Delivery!$A68&amp;"KGL"&amp;Delivery!GX$48)</f>
        <v>0</v>
      </c>
      <c r="GY68" s="6">
        <f>COUNTIF(Sheet1!$Q:$Q,Delivery!$A68&amp;"KGL"&amp;Delivery!GY$48)</f>
        <v>0</v>
      </c>
      <c r="GZ68" s="6">
        <f>COUNTIF(Sheet1!$Q:$Q,Delivery!$A68&amp;"KGL"&amp;Delivery!GZ$48)</f>
        <v>0</v>
      </c>
      <c r="HA68" s="6">
        <f>COUNTIF(Sheet1!$Q:$Q,Delivery!$A68&amp;"KGL"&amp;Delivery!HA$48)</f>
        <v>0</v>
      </c>
      <c r="HB68" s="6">
        <f>COUNTIF(Sheet1!$Q:$Q,Delivery!$A68&amp;"KGL"&amp;Delivery!HB$48)</f>
        <v>0</v>
      </c>
      <c r="HC68" s="6">
        <f>COUNTIF(Sheet1!$Q:$Q,Delivery!$A68&amp;"KGL"&amp;Delivery!HC$48)</f>
        <v>0</v>
      </c>
      <c r="HD68" s="6">
        <f>COUNTIF(Sheet1!$Q:$Q,Delivery!$A68&amp;"KGL"&amp;Delivery!HD$48)</f>
        <v>0</v>
      </c>
      <c r="HE68" s="6">
        <f>COUNTIF(Sheet1!$Q:$Q,Delivery!$A68&amp;"KGL"&amp;Delivery!HE$48)</f>
        <v>0</v>
      </c>
      <c r="HF68" s="6">
        <f>COUNTIF(Sheet1!$Q:$Q,Delivery!$A68&amp;"KGL"&amp;Delivery!HF$48)</f>
        <v>0</v>
      </c>
      <c r="HG68" s="6">
        <f>COUNTIF(Sheet1!$Q:$Q,Delivery!$A68&amp;"KGL"&amp;Delivery!HG$48)</f>
        <v>0</v>
      </c>
      <c r="HH68" s="6">
        <f>COUNTIF(Sheet1!$Q:$Q,Delivery!$A68&amp;"KGL"&amp;Delivery!HH$48)</f>
        <v>0</v>
      </c>
      <c r="HI68" s="6">
        <f>COUNTIF(Sheet1!$Q:$Q,Delivery!$A68&amp;"KGL"&amp;Delivery!HI$48)</f>
        <v>0</v>
      </c>
      <c r="HJ68" s="6">
        <f>COUNTIF(Sheet1!$Q:$Q,Delivery!$A68&amp;"KGL"&amp;Delivery!HJ$48)</f>
        <v>0</v>
      </c>
      <c r="HK68" s="6">
        <f>COUNTIF(Sheet1!$Q:$Q,Delivery!$A68&amp;"KGL"&amp;Delivery!HK$48)</f>
        <v>0</v>
      </c>
      <c r="HL68" s="6">
        <f>COUNTIF(Sheet1!$Q:$Q,Delivery!$A68&amp;"KGL"&amp;Delivery!HL$48)</f>
        <v>0</v>
      </c>
      <c r="HM68" s="6">
        <f>COUNTIF(Sheet1!$Q:$Q,Delivery!$A68&amp;"KGL"&amp;Delivery!HM$48)</f>
        <v>0</v>
      </c>
      <c r="HN68" s="6">
        <f>COUNTIF(Sheet1!$Q:$Q,Delivery!$A68&amp;"KGL"&amp;Delivery!HN$48)</f>
        <v>0</v>
      </c>
      <c r="HO68" s="6">
        <f>COUNTIF(Sheet1!$Q:$Q,Delivery!$A68&amp;"KGL"&amp;Delivery!HO$48)</f>
        <v>0</v>
      </c>
      <c r="HP68" s="6">
        <f>COUNTIF(Sheet1!$Q:$Q,Delivery!$A68&amp;"KGL"&amp;Delivery!HP$48)</f>
        <v>0</v>
      </c>
      <c r="HQ68" s="6">
        <f>COUNTIF(Sheet1!$Q:$Q,Delivery!$A68&amp;"KGL"&amp;Delivery!HQ$48)</f>
        <v>0</v>
      </c>
      <c r="HR68" s="6">
        <f>COUNTIF(Sheet1!$Q:$Q,Delivery!$A68&amp;"KGL"&amp;Delivery!HR$48)</f>
        <v>0</v>
      </c>
      <c r="HS68" s="6">
        <f>COUNTIF(Sheet1!$Q:$Q,Delivery!$A68&amp;"KGL"&amp;Delivery!HS$48)</f>
        <v>0</v>
      </c>
      <c r="HT68" s="6">
        <f>COUNTIF(Sheet1!$Q:$Q,Delivery!$A68&amp;"KGL"&amp;Delivery!HT$48)</f>
        <v>0</v>
      </c>
      <c r="HU68" s="6">
        <f>COUNTIF(Sheet1!$Q:$Q,Delivery!$A68&amp;"KGL"&amp;Delivery!HU$48)</f>
        <v>0</v>
      </c>
      <c r="HV68" s="6">
        <f>COUNTIF(Sheet1!$Q:$Q,Delivery!$A68&amp;"KGL"&amp;Delivery!HV$48)</f>
        <v>0</v>
      </c>
      <c r="HW68" s="6">
        <f>COUNTIF(Sheet1!$Q:$Q,Delivery!$A68&amp;"KGL"&amp;Delivery!HW$48)</f>
        <v>0</v>
      </c>
      <c r="HX68" s="6">
        <f>COUNTIF(Sheet1!$Q:$Q,Delivery!$A68&amp;"KGL"&amp;Delivery!HX$48)</f>
        <v>0</v>
      </c>
      <c r="HY68" s="6">
        <f>COUNTIF(Sheet1!$Q:$Q,Delivery!$A68&amp;"KGL"&amp;Delivery!HY$48)</f>
        <v>0</v>
      </c>
      <c r="HZ68" s="6">
        <f>COUNTIF(Sheet1!$Q:$Q,Delivery!$A68&amp;"KGL"&amp;Delivery!HZ$48)</f>
        <v>0</v>
      </c>
      <c r="IA68" s="6">
        <f>COUNTIF(Sheet1!$Q:$Q,Delivery!$A68&amp;"KGL"&amp;Delivery!IA$48)</f>
        <v>0</v>
      </c>
      <c r="IB68" s="6">
        <f>COUNTIF(Sheet1!$Q:$Q,Delivery!$A68&amp;"KGL"&amp;Delivery!IB$48)</f>
        <v>0</v>
      </c>
      <c r="IC68" s="6">
        <f>COUNTIF(Sheet1!$Q:$Q,Delivery!$A68&amp;"KGL"&amp;Delivery!IC$48)</f>
        <v>0</v>
      </c>
      <c r="ID68" s="6">
        <f>COUNTIF(Sheet1!$Q:$Q,Delivery!$A68&amp;"KGL"&amp;Delivery!ID$48)</f>
        <v>0</v>
      </c>
      <c r="IE68" s="6">
        <f>COUNTIF(Sheet1!$Q:$Q,Delivery!$A68&amp;"KGL"&amp;Delivery!IE$48)</f>
        <v>0</v>
      </c>
      <c r="IF68" s="6">
        <f>COUNTIF(Sheet1!$Q:$Q,Delivery!$A68&amp;"KGL"&amp;Delivery!IF$48)</f>
        <v>0</v>
      </c>
      <c r="IG68" s="6">
        <f>COUNTIF(Sheet1!$Q:$Q,Delivery!$A68&amp;"KGL"&amp;Delivery!IG$48)</f>
        <v>0</v>
      </c>
      <c r="IH68" s="6">
        <f>COUNTIF(Sheet1!$Q:$Q,Delivery!$A68&amp;"KGL"&amp;Delivery!IH$48)</f>
        <v>0</v>
      </c>
      <c r="II68" s="6">
        <f>COUNTIF(Sheet1!$Q:$Q,Delivery!$A68&amp;"KGL"&amp;Delivery!II$48)</f>
        <v>0</v>
      </c>
      <c r="IJ68" s="6">
        <f>COUNTIF(Sheet1!$Q:$Q,Delivery!$A68&amp;"KGL"&amp;Delivery!IJ$48)</f>
        <v>0</v>
      </c>
      <c r="IK68" s="6">
        <f>COUNTIF(Sheet1!$Q:$Q,Delivery!$A68&amp;"KGL"&amp;Delivery!IK$48)</f>
        <v>0</v>
      </c>
      <c r="IL68" s="6">
        <f>COUNTIF(Sheet1!$Q:$Q,Delivery!$A68&amp;"KGL"&amp;Delivery!IL$48)</f>
        <v>0</v>
      </c>
      <c r="IM68" s="6">
        <f>COUNTIF(Sheet1!$Q:$Q,Delivery!$A68&amp;"KGL"&amp;Delivery!IM$48)</f>
        <v>0</v>
      </c>
      <c r="IN68" s="6">
        <f>COUNTIF(Sheet1!$Q:$Q,Delivery!$A68&amp;"KGL"&amp;Delivery!IN$48)</f>
        <v>0</v>
      </c>
      <c r="IO68" s="6">
        <f>COUNTIF(Sheet1!$Q:$Q,Delivery!$A68&amp;"KGL"&amp;Delivery!IO$48)</f>
        <v>0</v>
      </c>
      <c r="IP68" s="6">
        <f>COUNTIF(Sheet1!$Q:$Q,Delivery!$A68&amp;"KGL"&amp;Delivery!IP$48)</f>
        <v>0</v>
      </c>
    </row>
    <row r="69" spans="1:250" s="113" customFormat="1" x14ac:dyDescent="0.3">
      <c r="A69" s="7" t="s">
        <v>220</v>
      </c>
      <c r="B69" s="6">
        <v>1</v>
      </c>
      <c r="C69" s="6">
        <v>0</v>
      </c>
      <c r="D69" s="6">
        <v>3</v>
      </c>
      <c r="E69" s="6">
        <v>3</v>
      </c>
      <c r="F69" s="6">
        <v>0</v>
      </c>
      <c r="G69" s="6">
        <v>42</v>
      </c>
      <c r="H69" s="6">
        <v>32</v>
      </c>
      <c r="I69" s="6">
        <v>40</v>
      </c>
      <c r="J69" s="6">
        <v>32</v>
      </c>
      <c r="K69" s="6">
        <v>18</v>
      </c>
      <c r="L69" s="6">
        <v>14</v>
      </c>
      <c r="M69" s="6">
        <v>0</v>
      </c>
      <c r="N69" s="6">
        <v>15</v>
      </c>
      <c r="O69" s="6">
        <v>4</v>
      </c>
      <c r="P69" s="6">
        <v>4</v>
      </c>
      <c r="Q69" s="6">
        <v>3</v>
      </c>
      <c r="R69" s="6">
        <v>1</v>
      </c>
      <c r="S69" s="6">
        <v>0</v>
      </c>
      <c r="T69" s="6">
        <v>0</v>
      </c>
      <c r="U69" s="6">
        <v>1</v>
      </c>
      <c r="V69" s="6">
        <v>2</v>
      </c>
      <c r="W69" s="6">
        <v>0</v>
      </c>
      <c r="X69" s="6">
        <v>3</v>
      </c>
      <c r="Y69" s="6">
        <v>1</v>
      </c>
      <c r="Z69" s="6">
        <v>1</v>
      </c>
      <c r="AA69" s="6">
        <v>0</v>
      </c>
      <c r="AB69" s="6">
        <v>1</v>
      </c>
      <c r="AC69" s="6">
        <v>1</v>
      </c>
      <c r="AD69" s="6">
        <v>1</v>
      </c>
      <c r="AE69" s="6">
        <v>1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4</v>
      </c>
      <c r="AN69" s="6">
        <v>5</v>
      </c>
      <c r="AO69" s="6">
        <v>0</v>
      </c>
      <c r="AP69" s="6">
        <v>1</v>
      </c>
      <c r="AQ69" s="6">
        <v>1</v>
      </c>
      <c r="AR69" s="6">
        <v>1</v>
      </c>
      <c r="AS69" s="6">
        <v>0</v>
      </c>
      <c r="AT69" s="6">
        <v>2</v>
      </c>
      <c r="AU69" s="6">
        <v>1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1</v>
      </c>
      <c r="BN69" s="6">
        <v>2</v>
      </c>
      <c r="BO69" s="6">
        <v>6</v>
      </c>
      <c r="BP69" s="6">
        <v>1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1</v>
      </c>
      <c r="CA69" s="6">
        <v>0</v>
      </c>
      <c r="CB69" s="6">
        <v>1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1</v>
      </c>
      <c r="CI69" s="6">
        <v>1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1</v>
      </c>
      <c r="CQ69" s="6">
        <v>1</v>
      </c>
      <c r="CR69" s="6">
        <v>1</v>
      </c>
      <c r="CS69" s="6">
        <v>0</v>
      </c>
      <c r="CT69" s="6">
        <v>2</v>
      </c>
      <c r="CU69" s="6">
        <v>0</v>
      </c>
      <c r="CV69" s="6">
        <v>0</v>
      </c>
      <c r="CW69" s="6">
        <v>0</v>
      </c>
      <c r="CX69" s="6">
        <v>1</v>
      </c>
      <c r="CY69" s="6">
        <v>0</v>
      </c>
      <c r="CZ69" s="6">
        <v>0</v>
      </c>
      <c r="DA69" s="6">
        <v>1</v>
      </c>
      <c r="DB69" s="6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  <c r="DU69" s="6">
        <v>0</v>
      </c>
      <c r="DV69" s="6">
        <v>0</v>
      </c>
      <c r="DW69" s="6">
        <v>0</v>
      </c>
      <c r="DX69" s="6">
        <v>0</v>
      </c>
      <c r="DY69" s="6">
        <v>0</v>
      </c>
      <c r="DZ69" s="6">
        <v>0</v>
      </c>
      <c r="EA69" s="6">
        <v>0</v>
      </c>
      <c r="EB69" s="6">
        <v>0</v>
      </c>
      <c r="EC69" s="6">
        <v>0</v>
      </c>
      <c r="ED69" s="6">
        <v>0</v>
      </c>
      <c r="EE69" s="6">
        <v>0</v>
      </c>
      <c r="EF69" s="6">
        <v>0</v>
      </c>
      <c r="EG69" s="6">
        <v>0</v>
      </c>
      <c r="EH69" s="6">
        <v>0</v>
      </c>
      <c r="EI69" s="6">
        <v>0</v>
      </c>
      <c r="EJ69" s="6">
        <v>0</v>
      </c>
      <c r="EK69" s="6">
        <v>0</v>
      </c>
      <c r="EL69" s="6">
        <v>0</v>
      </c>
      <c r="EM69" s="6">
        <v>0</v>
      </c>
      <c r="EN69" s="6">
        <v>0</v>
      </c>
      <c r="EO69" s="6">
        <v>0</v>
      </c>
      <c r="EP69" s="6">
        <v>0</v>
      </c>
      <c r="EQ69" s="6">
        <v>0</v>
      </c>
      <c r="ER69" s="6">
        <v>0</v>
      </c>
      <c r="ES69" s="6">
        <v>0</v>
      </c>
      <c r="ET69" s="6">
        <v>0</v>
      </c>
      <c r="EU69" s="6">
        <v>0</v>
      </c>
      <c r="EV69" s="6">
        <v>0</v>
      </c>
      <c r="EW69" s="6">
        <v>0</v>
      </c>
      <c r="EX69" s="6">
        <v>0</v>
      </c>
      <c r="EY69" s="6">
        <v>0</v>
      </c>
      <c r="EZ69" s="6">
        <v>0</v>
      </c>
      <c r="FA69" s="6">
        <v>0</v>
      </c>
      <c r="FB69" s="6">
        <v>0</v>
      </c>
      <c r="FC69" s="6">
        <v>0</v>
      </c>
      <c r="FD69" s="6">
        <v>0</v>
      </c>
      <c r="FE69" s="6">
        <v>0</v>
      </c>
      <c r="FF69" s="6">
        <v>0</v>
      </c>
      <c r="FG69" s="6">
        <v>0</v>
      </c>
      <c r="FH69" s="6">
        <v>0</v>
      </c>
      <c r="FI69" s="6">
        <v>0</v>
      </c>
      <c r="FJ69" s="6">
        <v>0</v>
      </c>
      <c r="FK69" s="6">
        <v>0</v>
      </c>
      <c r="FL69" s="6">
        <v>0</v>
      </c>
      <c r="FM69" s="6">
        <v>0</v>
      </c>
      <c r="FN69" s="6">
        <v>0</v>
      </c>
      <c r="FO69" s="6">
        <v>0</v>
      </c>
      <c r="FP69" s="6">
        <v>0</v>
      </c>
      <c r="FQ69" s="6">
        <v>0</v>
      </c>
      <c r="FR69" s="6">
        <v>0</v>
      </c>
      <c r="FS69" s="6">
        <v>0</v>
      </c>
      <c r="FT69" s="6">
        <v>0</v>
      </c>
      <c r="FU69" s="6">
        <v>0</v>
      </c>
      <c r="FV69" s="6">
        <v>0</v>
      </c>
      <c r="FW69" s="6">
        <v>0</v>
      </c>
      <c r="FX69" s="6">
        <v>0</v>
      </c>
      <c r="FY69" s="6">
        <v>0</v>
      </c>
      <c r="FZ69" s="6">
        <v>0</v>
      </c>
      <c r="GA69" s="6">
        <v>0</v>
      </c>
      <c r="GB69" s="6">
        <v>0</v>
      </c>
      <c r="GC69" s="6">
        <f>COUNTIF(Sheet1!$Q:$Q,Delivery!$A69&amp;"KGL"&amp;Delivery!GC$48)</f>
        <v>0</v>
      </c>
      <c r="GD69" s="6">
        <f>COUNTIF(Sheet1!$Q:$Q,Delivery!$A69&amp;"KGL"&amp;Delivery!GD$48)</f>
        <v>0</v>
      </c>
      <c r="GE69" s="6">
        <f>COUNTIF(Sheet1!$Q:$Q,Delivery!$A69&amp;"KGL"&amp;Delivery!GE$48)</f>
        <v>0</v>
      </c>
      <c r="GF69" s="6">
        <f>COUNTIF(Sheet1!$Q:$Q,Delivery!$A69&amp;"KGL"&amp;Delivery!GF$48)</f>
        <v>0</v>
      </c>
      <c r="GG69" s="6">
        <f>COUNTIF(Sheet1!$Q:$Q,Delivery!$A69&amp;"KGL"&amp;Delivery!GG$48)</f>
        <v>0</v>
      </c>
      <c r="GH69" s="6">
        <f>COUNTIF(Sheet1!$Q:$Q,Delivery!$A69&amp;"KGL"&amp;Delivery!GH$48)</f>
        <v>0</v>
      </c>
      <c r="GI69" s="6">
        <f>COUNTIF(Sheet1!$Q:$Q,Delivery!$A69&amp;"KGL"&amp;Delivery!GI$48)</f>
        <v>0</v>
      </c>
      <c r="GJ69" s="6">
        <f>COUNTIF(Sheet1!$Q:$Q,Delivery!$A69&amp;"KGL"&amp;Delivery!GJ$48)</f>
        <v>0</v>
      </c>
      <c r="GK69" s="6">
        <f>COUNTIF(Sheet1!$Q:$Q,Delivery!$A69&amp;"KGL"&amp;Delivery!GK$48)</f>
        <v>0</v>
      </c>
      <c r="GL69" s="6">
        <f>COUNTIF(Sheet1!$Q:$Q,Delivery!$A69&amp;"KGL"&amp;Delivery!GL$48)</f>
        <v>0</v>
      </c>
      <c r="GM69" s="6">
        <f>COUNTIF(Sheet1!$Q:$Q,Delivery!$A69&amp;"KGL"&amp;Delivery!GM$48)</f>
        <v>0</v>
      </c>
      <c r="GN69" s="6">
        <f>COUNTIF(Sheet1!$Q:$Q,Delivery!$A69&amp;"KGL"&amp;Delivery!GN$48)</f>
        <v>0</v>
      </c>
      <c r="GO69" s="6">
        <f>COUNTIF(Sheet1!$Q:$Q,Delivery!$A69&amp;"KGL"&amp;Delivery!GO$48)</f>
        <v>0</v>
      </c>
      <c r="GP69" s="6">
        <f>COUNTIF(Sheet1!$Q:$Q,Delivery!$A69&amp;"KGL"&amp;Delivery!GP$48)</f>
        <v>0</v>
      </c>
      <c r="GQ69" s="6">
        <f>COUNTIF(Sheet1!$Q:$Q,Delivery!$A69&amp;"KGL"&amp;Delivery!GQ$48)</f>
        <v>0</v>
      </c>
      <c r="GR69" s="6">
        <f>COUNTIF(Sheet1!$Q:$Q,Delivery!$A69&amp;"KGL"&amp;Delivery!GR$48)</f>
        <v>0</v>
      </c>
      <c r="GS69" s="6">
        <f>COUNTIF(Sheet1!$Q:$Q,Delivery!$A69&amp;"KGL"&amp;Delivery!GS$48)</f>
        <v>0</v>
      </c>
      <c r="GT69" s="6">
        <f>COUNTIF(Sheet1!$Q:$Q,Delivery!$A69&amp;"KGL"&amp;Delivery!GT$48)</f>
        <v>0</v>
      </c>
      <c r="GU69" s="6">
        <f>COUNTIF(Sheet1!$Q:$Q,Delivery!$A69&amp;"KGL"&amp;Delivery!GU$48)</f>
        <v>0</v>
      </c>
      <c r="GV69" s="6">
        <f>COUNTIF(Sheet1!$Q:$Q,Delivery!$A69&amp;"KGL"&amp;Delivery!GV$48)</f>
        <v>0</v>
      </c>
      <c r="GW69" s="6">
        <f>COUNTIF(Sheet1!$Q:$Q,Delivery!$A69&amp;"KGL"&amp;Delivery!GW$48)</f>
        <v>0</v>
      </c>
      <c r="GX69" s="6">
        <f>COUNTIF(Sheet1!$Q:$Q,Delivery!$A69&amp;"KGL"&amp;Delivery!GX$48)</f>
        <v>0</v>
      </c>
      <c r="GY69" s="6">
        <f>COUNTIF(Sheet1!$Q:$Q,Delivery!$A69&amp;"KGL"&amp;Delivery!GY$48)</f>
        <v>0</v>
      </c>
      <c r="GZ69" s="6">
        <f>COUNTIF(Sheet1!$Q:$Q,Delivery!$A69&amp;"KGL"&amp;Delivery!GZ$48)</f>
        <v>0</v>
      </c>
      <c r="HA69" s="6">
        <f>COUNTIF(Sheet1!$Q:$Q,Delivery!$A69&amp;"KGL"&amp;Delivery!HA$48)</f>
        <v>0</v>
      </c>
      <c r="HB69" s="6">
        <f>COUNTIF(Sheet1!$Q:$Q,Delivery!$A69&amp;"KGL"&amp;Delivery!HB$48)</f>
        <v>0</v>
      </c>
      <c r="HC69" s="6">
        <f>COUNTIF(Sheet1!$Q:$Q,Delivery!$A69&amp;"KGL"&amp;Delivery!HC$48)</f>
        <v>0</v>
      </c>
      <c r="HD69" s="6">
        <f>COUNTIF(Sheet1!$Q:$Q,Delivery!$A69&amp;"KGL"&amp;Delivery!HD$48)</f>
        <v>0</v>
      </c>
      <c r="HE69" s="6">
        <f>COUNTIF(Sheet1!$Q:$Q,Delivery!$A69&amp;"KGL"&amp;Delivery!HE$48)</f>
        <v>0</v>
      </c>
      <c r="HF69" s="6">
        <f>COUNTIF(Sheet1!$Q:$Q,Delivery!$A69&amp;"KGL"&amp;Delivery!HF$48)</f>
        <v>0</v>
      </c>
      <c r="HG69" s="6">
        <f>COUNTIF(Sheet1!$Q:$Q,Delivery!$A69&amp;"KGL"&amp;Delivery!HG$48)</f>
        <v>0</v>
      </c>
      <c r="HH69" s="6">
        <f>COUNTIF(Sheet1!$Q:$Q,Delivery!$A69&amp;"KGL"&amp;Delivery!HH$48)</f>
        <v>0</v>
      </c>
      <c r="HI69" s="6">
        <f>COUNTIF(Sheet1!$Q:$Q,Delivery!$A69&amp;"KGL"&amp;Delivery!HI$48)</f>
        <v>0</v>
      </c>
      <c r="HJ69" s="6">
        <f>COUNTIF(Sheet1!$Q:$Q,Delivery!$A69&amp;"KGL"&amp;Delivery!HJ$48)</f>
        <v>0</v>
      </c>
      <c r="HK69" s="6">
        <f>COUNTIF(Sheet1!$Q:$Q,Delivery!$A69&amp;"KGL"&amp;Delivery!HK$48)</f>
        <v>0</v>
      </c>
      <c r="HL69" s="6">
        <f>COUNTIF(Sheet1!$Q:$Q,Delivery!$A69&amp;"KGL"&amp;Delivery!HL$48)</f>
        <v>0</v>
      </c>
      <c r="HM69" s="6">
        <f>COUNTIF(Sheet1!$Q:$Q,Delivery!$A69&amp;"KGL"&amp;Delivery!HM$48)</f>
        <v>0</v>
      </c>
      <c r="HN69" s="6">
        <f>COUNTIF(Sheet1!$Q:$Q,Delivery!$A69&amp;"KGL"&amp;Delivery!HN$48)</f>
        <v>0</v>
      </c>
      <c r="HO69" s="6">
        <f>COUNTIF(Sheet1!$Q:$Q,Delivery!$A69&amp;"KGL"&amp;Delivery!HO$48)</f>
        <v>0</v>
      </c>
      <c r="HP69" s="6">
        <f>COUNTIF(Sheet1!$Q:$Q,Delivery!$A69&amp;"KGL"&amp;Delivery!HP$48)</f>
        <v>0</v>
      </c>
      <c r="HQ69" s="6">
        <f>COUNTIF(Sheet1!$Q:$Q,Delivery!$A69&amp;"KGL"&amp;Delivery!HQ$48)</f>
        <v>0</v>
      </c>
      <c r="HR69" s="6">
        <f>COUNTIF(Sheet1!$Q:$Q,Delivery!$A69&amp;"KGL"&amp;Delivery!HR$48)</f>
        <v>0</v>
      </c>
      <c r="HS69" s="6">
        <f>COUNTIF(Sheet1!$Q:$Q,Delivery!$A69&amp;"KGL"&amp;Delivery!HS$48)</f>
        <v>0</v>
      </c>
      <c r="HT69" s="6">
        <f>COUNTIF(Sheet1!$Q:$Q,Delivery!$A69&amp;"KGL"&amp;Delivery!HT$48)</f>
        <v>0</v>
      </c>
      <c r="HU69" s="6">
        <f>COUNTIF(Sheet1!$Q:$Q,Delivery!$A69&amp;"KGL"&amp;Delivery!HU$48)</f>
        <v>0</v>
      </c>
      <c r="HV69" s="6">
        <f>COUNTIF(Sheet1!$Q:$Q,Delivery!$A69&amp;"KGL"&amp;Delivery!HV$48)</f>
        <v>0</v>
      </c>
      <c r="HW69" s="6">
        <f>COUNTIF(Sheet1!$Q:$Q,Delivery!$A69&amp;"KGL"&amp;Delivery!HW$48)</f>
        <v>0</v>
      </c>
      <c r="HX69" s="6">
        <f>COUNTIF(Sheet1!$Q:$Q,Delivery!$A69&amp;"KGL"&amp;Delivery!HX$48)</f>
        <v>0</v>
      </c>
      <c r="HY69" s="6">
        <f>COUNTIF(Sheet1!$Q:$Q,Delivery!$A69&amp;"KGL"&amp;Delivery!HY$48)</f>
        <v>0</v>
      </c>
      <c r="HZ69" s="6">
        <f>COUNTIF(Sheet1!$Q:$Q,Delivery!$A69&amp;"KGL"&amp;Delivery!HZ$48)</f>
        <v>0</v>
      </c>
      <c r="IA69" s="6">
        <f>COUNTIF(Sheet1!$Q:$Q,Delivery!$A69&amp;"KGL"&amp;Delivery!IA$48)</f>
        <v>0</v>
      </c>
      <c r="IB69" s="6">
        <f>COUNTIF(Sheet1!$Q:$Q,Delivery!$A69&amp;"KGL"&amp;Delivery!IB$48)</f>
        <v>0</v>
      </c>
      <c r="IC69" s="6">
        <f>COUNTIF(Sheet1!$Q:$Q,Delivery!$A69&amp;"KGL"&amp;Delivery!IC$48)</f>
        <v>0</v>
      </c>
      <c r="ID69" s="6">
        <f>COUNTIF(Sheet1!$Q:$Q,Delivery!$A69&amp;"KGL"&amp;Delivery!ID$48)</f>
        <v>0</v>
      </c>
      <c r="IE69" s="6">
        <f>COUNTIF(Sheet1!$Q:$Q,Delivery!$A69&amp;"KGL"&amp;Delivery!IE$48)</f>
        <v>0</v>
      </c>
      <c r="IF69" s="6">
        <f>COUNTIF(Sheet1!$Q:$Q,Delivery!$A69&amp;"KGL"&amp;Delivery!IF$48)</f>
        <v>0</v>
      </c>
      <c r="IG69" s="6">
        <f>COUNTIF(Sheet1!$Q:$Q,Delivery!$A69&amp;"KGL"&amp;Delivery!IG$48)</f>
        <v>0</v>
      </c>
      <c r="IH69" s="6">
        <f>COUNTIF(Sheet1!$Q:$Q,Delivery!$A69&amp;"KGL"&amp;Delivery!IH$48)</f>
        <v>0</v>
      </c>
      <c r="II69" s="6">
        <f>COUNTIF(Sheet1!$Q:$Q,Delivery!$A69&amp;"KGL"&amp;Delivery!II$48)</f>
        <v>0</v>
      </c>
      <c r="IJ69" s="6">
        <f>COUNTIF(Sheet1!$Q:$Q,Delivery!$A69&amp;"KGL"&amp;Delivery!IJ$48)</f>
        <v>0</v>
      </c>
      <c r="IK69" s="6">
        <f>COUNTIF(Sheet1!$Q:$Q,Delivery!$A69&amp;"KGL"&amp;Delivery!IK$48)</f>
        <v>0</v>
      </c>
      <c r="IL69" s="6">
        <f>COUNTIF(Sheet1!$Q:$Q,Delivery!$A69&amp;"KGL"&amp;Delivery!IL$48)</f>
        <v>0</v>
      </c>
      <c r="IM69" s="6">
        <f>COUNTIF(Sheet1!$Q:$Q,Delivery!$A69&amp;"KGL"&amp;Delivery!IM$48)</f>
        <v>0</v>
      </c>
      <c r="IN69" s="6">
        <f>COUNTIF(Sheet1!$Q:$Q,Delivery!$A69&amp;"KGL"&amp;Delivery!IN$48)</f>
        <v>0</v>
      </c>
      <c r="IO69" s="6">
        <f>COUNTIF(Sheet1!$Q:$Q,Delivery!$A69&amp;"KGL"&amp;Delivery!IO$48)</f>
        <v>0</v>
      </c>
      <c r="IP69" s="6">
        <f>COUNTIF(Sheet1!$Q:$Q,Delivery!$A69&amp;"KGL"&amp;Delivery!IP$48)</f>
        <v>0</v>
      </c>
    </row>
    <row r="70" spans="1:250" s="113" customFormat="1" x14ac:dyDescent="0.3">
      <c r="A70" s="7"/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  <c r="DU70" s="6">
        <v>0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0</v>
      </c>
      <c r="EI70" s="6">
        <v>0</v>
      </c>
      <c r="EJ70" s="6">
        <v>0</v>
      </c>
      <c r="EK70" s="6">
        <v>0</v>
      </c>
      <c r="EL70" s="6">
        <v>0</v>
      </c>
      <c r="EM70" s="6">
        <v>0</v>
      </c>
      <c r="EN70" s="6">
        <v>0</v>
      </c>
      <c r="EO70" s="6">
        <v>0</v>
      </c>
      <c r="EP70" s="6">
        <v>0</v>
      </c>
      <c r="EQ70" s="6">
        <v>0</v>
      </c>
      <c r="ER70" s="6">
        <v>0</v>
      </c>
      <c r="ES70" s="6">
        <v>0</v>
      </c>
      <c r="ET70" s="6">
        <v>0</v>
      </c>
      <c r="EU70" s="6">
        <v>0</v>
      </c>
      <c r="EV70" s="6">
        <v>0</v>
      </c>
      <c r="EW70" s="6">
        <v>0</v>
      </c>
      <c r="EX70" s="6">
        <v>0</v>
      </c>
      <c r="EY70" s="6">
        <v>0</v>
      </c>
      <c r="EZ70" s="6">
        <v>0</v>
      </c>
      <c r="FA70" s="6">
        <v>0</v>
      </c>
      <c r="FB70" s="6">
        <v>0</v>
      </c>
      <c r="FC70" s="6">
        <v>0</v>
      </c>
      <c r="FD70" s="6">
        <v>0</v>
      </c>
      <c r="FE70" s="6">
        <v>0</v>
      </c>
      <c r="FF70" s="6">
        <v>0</v>
      </c>
      <c r="FG70" s="6">
        <v>0</v>
      </c>
      <c r="FH70" s="6">
        <v>0</v>
      </c>
      <c r="FI70" s="6">
        <v>0</v>
      </c>
      <c r="FJ70" s="6">
        <v>0</v>
      </c>
      <c r="FK70" s="6">
        <v>0</v>
      </c>
      <c r="FL70" s="6">
        <v>0</v>
      </c>
      <c r="FM70" s="6">
        <v>0</v>
      </c>
      <c r="FN70" s="6">
        <v>0</v>
      </c>
      <c r="FO70" s="6">
        <v>0</v>
      </c>
      <c r="FP70" s="6">
        <v>0</v>
      </c>
      <c r="FQ70" s="6">
        <v>0</v>
      </c>
      <c r="FR70" s="6">
        <v>0</v>
      </c>
      <c r="FS70" s="6">
        <v>0</v>
      </c>
      <c r="FT70" s="6">
        <v>0</v>
      </c>
      <c r="FU70" s="6">
        <v>0</v>
      </c>
      <c r="FV70" s="6">
        <v>0</v>
      </c>
      <c r="FW70" s="6">
        <v>0</v>
      </c>
      <c r="FX70" s="6">
        <v>0</v>
      </c>
      <c r="FY70" s="6">
        <v>0</v>
      </c>
      <c r="FZ70" s="6">
        <v>0</v>
      </c>
      <c r="GA70" s="6">
        <v>0</v>
      </c>
      <c r="GB70" s="6">
        <v>0</v>
      </c>
      <c r="GC70" s="6">
        <f>COUNTIF(Sheet1!$L:$L,Delivery!$A70&amp;"KGL"&amp;Delivery!GC$48)</f>
        <v>0</v>
      </c>
      <c r="GD70" s="6">
        <f>COUNTIF(Sheet1!$L:$L,Delivery!$A70&amp;"KGL"&amp;Delivery!GD$48)</f>
        <v>0</v>
      </c>
      <c r="GE70" s="6">
        <f>COUNTIF(Sheet1!$L:$L,Delivery!$A70&amp;"KGL"&amp;Delivery!GE$48)</f>
        <v>0</v>
      </c>
      <c r="GF70" s="6">
        <f>COUNTIF(Sheet1!$L:$L,Delivery!$A70&amp;"KGL"&amp;Delivery!GF$48)</f>
        <v>0</v>
      </c>
      <c r="GG70" s="6">
        <f>COUNTIF(Sheet1!$L:$L,Delivery!$A70&amp;"KGL"&amp;Delivery!GG$48)</f>
        <v>0</v>
      </c>
      <c r="GH70" s="6">
        <f>COUNTIF(Sheet1!$L:$L,Delivery!$A70&amp;"KGL"&amp;Delivery!GH$48)</f>
        <v>0</v>
      </c>
      <c r="GI70" s="6">
        <f>COUNTIF(Sheet1!$L:$L,Delivery!$A70&amp;"KGL"&amp;Delivery!GI$48)</f>
        <v>0</v>
      </c>
      <c r="GJ70" s="6">
        <f>COUNTIF(Sheet1!$L:$L,Delivery!$A70&amp;"KGL"&amp;Delivery!GJ$48)</f>
        <v>0</v>
      </c>
      <c r="GK70" s="6">
        <f>COUNTIF(Sheet1!$L:$L,Delivery!$A70&amp;"KGL"&amp;Delivery!GK$48)</f>
        <v>0</v>
      </c>
      <c r="GL70" s="6">
        <f>COUNTIF(Sheet1!$L:$L,Delivery!$A70&amp;"KGL"&amp;Delivery!GL$48)</f>
        <v>0</v>
      </c>
      <c r="GM70" s="6">
        <f>COUNTIF(Sheet1!$L:$L,Delivery!$A70&amp;"KGL"&amp;Delivery!GM$48)</f>
        <v>0</v>
      </c>
      <c r="GN70" s="6">
        <f>COUNTIF(Sheet1!$L:$L,Delivery!$A70&amp;"KGL"&amp;Delivery!GN$48)</f>
        <v>0</v>
      </c>
      <c r="GO70" s="6">
        <f>COUNTIF(Sheet1!$L:$L,Delivery!$A70&amp;"KGL"&amp;Delivery!GO$48)</f>
        <v>0</v>
      </c>
      <c r="GP70" s="6">
        <f>COUNTIF(Sheet1!$L:$L,Delivery!$A70&amp;"KGL"&amp;Delivery!GP$48)</f>
        <v>0</v>
      </c>
      <c r="GQ70" s="6">
        <f>COUNTIF(Sheet1!$L:$L,Delivery!$A70&amp;"KGL"&amp;Delivery!GQ$48)</f>
        <v>0</v>
      </c>
      <c r="GR70" s="6">
        <f>COUNTIF(Sheet1!$L:$L,Delivery!$A70&amp;"KGL"&amp;Delivery!GR$48)</f>
        <v>0</v>
      </c>
      <c r="GS70" s="6">
        <f>COUNTIF(Sheet1!$L:$L,Delivery!$A70&amp;"KGL"&amp;Delivery!GS$48)</f>
        <v>0</v>
      </c>
      <c r="GT70" s="6">
        <f>COUNTIF(Sheet1!$L:$L,Delivery!$A70&amp;"KGL"&amp;Delivery!GT$48)</f>
        <v>0</v>
      </c>
      <c r="GU70" s="6">
        <f>COUNTIF(Sheet1!$L:$L,Delivery!$A70&amp;"KGL"&amp;Delivery!GU$48)</f>
        <v>0</v>
      </c>
      <c r="GV70" s="6">
        <f>COUNTIF(Sheet1!$L:$L,Delivery!$A70&amp;"KGL"&amp;Delivery!GV$48)</f>
        <v>0</v>
      </c>
      <c r="GW70" s="6">
        <f>COUNTIF(Sheet1!$L:$L,Delivery!$A70&amp;"KGL"&amp;Delivery!GW$48)</f>
        <v>0</v>
      </c>
      <c r="GX70" s="6">
        <f>COUNTIF(Sheet1!$L:$L,Delivery!$A70&amp;"KGL"&amp;Delivery!GX$48)</f>
        <v>0</v>
      </c>
      <c r="GY70" s="6">
        <f>COUNTIF(Sheet1!$L:$L,Delivery!$A70&amp;"KGL"&amp;Delivery!GY$48)</f>
        <v>0</v>
      </c>
      <c r="GZ70" s="6">
        <f>COUNTIF(Sheet1!$L:$L,Delivery!$A70&amp;"KGL"&amp;Delivery!GZ$48)</f>
        <v>0</v>
      </c>
      <c r="HA70" s="6">
        <f>COUNTIF(Sheet1!$L:$L,Delivery!$A70&amp;"KGL"&amp;Delivery!HA$48)</f>
        <v>0</v>
      </c>
      <c r="HB70" s="6">
        <f>COUNTIF(Sheet1!$L:$L,Delivery!$A70&amp;"KGL"&amp;Delivery!HB$48)</f>
        <v>0</v>
      </c>
      <c r="HC70" s="6">
        <f>COUNTIF(Sheet1!$L:$L,Delivery!$A70&amp;"KGL"&amp;Delivery!HC$48)</f>
        <v>0</v>
      </c>
      <c r="HD70" s="6">
        <f>COUNTIF(Sheet1!$L:$L,Delivery!$A70&amp;"KGL"&amp;Delivery!HD$48)</f>
        <v>0</v>
      </c>
      <c r="HE70" s="6">
        <f>COUNTIF(Sheet1!$L:$L,Delivery!$A70&amp;"KGL"&amp;Delivery!HE$48)</f>
        <v>0</v>
      </c>
      <c r="HF70" s="6">
        <f>COUNTIF(Sheet1!$L:$L,Delivery!$A70&amp;"KGL"&amp;Delivery!HF$48)</f>
        <v>0</v>
      </c>
      <c r="HG70" s="6">
        <f>COUNTIF(Sheet1!$L:$L,Delivery!$A70&amp;"KGL"&amp;Delivery!HG$48)</f>
        <v>0</v>
      </c>
      <c r="HH70" s="6">
        <f>COUNTIF(Sheet1!$L:$L,Delivery!$A70&amp;"KGL"&amp;Delivery!HH$48)</f>
        <v>0</v>
      </c>
      <c r="HI70" s="6">
        <f>COUNTIF(Sheet1!$L:$L,Delivery!$A70&amp;"KGL"&amp;Delivery!HI$48)</f>
        <v>0</v>
      </c>
      <c r="HJ70" s="6">
        <f>COUNTIF(Sheet1!$L:$L,Delivery!$A70&amp;"KGL"&amp;Delivery!HJ$48)</f>
        <v>0</v>
      </c>
      <c r="HK70" s="6">
        <f>COUNTIF(Sheet1!$L:$L,Delivery!$A70&amp;"KGL"&amp;Delivery!HK$48)</f>
        <v>0</v>
      </c>
      <c r="HL70" s="6">
        <f>COUNTIF(Sheet1!$L:$L,Delivery!$A70&amp;"KGL"&amp;Delivery!HL$48)</f>
        <v>0</v>
      </c>
      <c r="HM70" s="6">
        <f>COUNTIF(Sheet1!$L:$L,Delivery!$A70&amp;"KGL"&amp;Delivery!HM$48)</f>
        <v>0</v>
      </c>
      <c r="HN70" s="6">
        <f>COUNTIF(Sheet1!$L:$L,Delivery!$A70&amp;"KGL"&amp;Delivery!HN$48)</f>
        <v>0</v>
      </c>
      <c r="HO70" s="6">
        <f>COUNTIF(Sheet1!$L:$L,Delivery!$A70&amp;"KGL"&amp;Delivery!HO$48)</f>
        <v>0</v>
      </c>
      <c r="HP70" s="6">
        <f>COUNTIF(Sheet1!$L:$L,Delivery!$A70&amp;"KGL"&amp;Delivery!HP$48)</f>
        <v>0</v>
      </c>
      <c r="HQ70" s="6">
        <f>COUNTIF(Sheet1!$L:$L,Delivery!$A70&amp;"KGL"&amp;Delivery!HQ$48)</f>
        <v>0</v>
      </c>
      <c r="HR70" s="6">
        <f>COUNTIF(Sheet1!$L:$L,Delivery!$A70&amp;"KGL"&amp;Delivery!HR$48)</f>
        <v>0</v>
      </c>
      <c r="HS70" s="6">
        <f>COUNTIF(Sheet1!$L:$L,Delivery!$A70&amp;"KGL"&amp;Delivery!HS$48)</f>
        <v>0</v>
      </c>
      <c r="HT70" s="6">
        <f>COUNTIF(Sheet1!$L:$L,Delivery!$A70&amp;"KGL"&amp;Delivery!HT$48)</f>
        <v>0</v>
      </c>
      <c r="HU70" s="6">
        <f>COUNTIF(Sheet1!$L:$L,Delivery!$A70&amp;"KGL"&amp;Delivery!HU$48)</f>
        <v>0</v>
      </c>
      <c r="HV70" s="6">
        <f>COUNTIF(Sheet1!$L:$L,Delivery!$A70&amp;"KGL"&amp;Delivery!HV$48)</f>
        <v>0</v>
      </c>
      <c r="HW70" s="6">
        <f>COUNTIF(Sheet1!$L:$L,Delivery!$A70&amp;"KGL"&amp;Delivery!HW$48)</f>
        <v>0</v>
      </c>
      <c r="HX70" s="6">
        <f>COUNTIF(Sheet1!$L:$L,Delivery!$A70&amp;"KGL"&amp;Delivery!HX$48)</f>
        <v>0</v>
      </c>
      <c r="HY70" s="6">
        <f>COUNTIF(Sheet1!$L:$L,Delivery!$A70&amp;"KGL"&amp;Delivery!HY$48)</f>
        <v>0</v>
      </c>
      <c r="HZ70" s="6">
        <f>COUNTIF(Sheet1!$L:$L,Delivery!$A70&amp;"KGL"&amp;Delivery!HZ$48)</f>
        <v>0</v>
      </c>
      <c r="IA70" s="6">
        <f>COUNTIF(Sheet1!$L:$L,Delivery!$A70&amp;"KGL"&amp;Delivery!IA$48)</f>
        <v>0</v>
      </c>
      <c r="IB70" s="6">
        <f>COUNTIF(Sheet1!$L:$L,Delivery!$A70&amp;"KGL"&amp;Delivery!IB$48)</f>
        <v>0</v>
      </c>
      <c r="IC70" s="6">
        <f>COUNTIF(Sheet1!$L:$L,Delivery!$A70&amp;"KGL"&amp;Delivery!IC$48)</f>
        <v>0</v>
      </c>
      <c r="ID70" s="6">
        <f>COUNTIF(Sheet1!$L:$L,Delivery!$A70&amp;"KGL"&amp;Delivery!ID$48)</f>
        <v>0</v>
      </c>
      <c r="IE70" s="6">
        <f>COUNTIF(Sheet1!$L:$L,Delivery!$A70&amp;"KGL"&amp;Delivery!IE$48)</f>
        <v>0</v>
      </c>
      <c r="IF70" s="6">
        <f>COUNTIF(Sheet1!$L:$L,Delivery!$A70&amp;"KGL"&amp;Delivery!IF$48)</f>
        <v>0</v>
      </c>
      <c r="IG70" s="6">
        <f>COUNTIF(Sheet1!$L:$L,Delivery!$A70&amp;"KGL"&amp;Delivery!IG$48)</f>
        <v>0</v>
      </c>
      <c r="IH70" s="6">
        <f>COUNTIF(Sheet1!$L:$L,Delivery!$A70&amp;"KGL"&amp;Delivery!IH$48)</f>
        <v>0</v>
      </c>
      <c r="II70" s="6">
        <f>COUNTIF(Sheet1!$L:$L,Delivery!$A70&amp;"KGL"&amp;Delivery!II$48)</f>
        <v>0</v>
      </c>
      <c r="IJ70" s="6">
        <f>COUNTIF(Sheet1!$L:$L,Delivery!$A70&amp;"KGL"&amp;Delivery!IJ$48)</f>
        <v>0</v>
      </c>
      <c r="IK70" s="6">
        <f>COUNTIF(Sheet1!$L:$L,Delivery!$A70&amp;"KGL"&amp;Delivery!IK$48)</f>
        <v>0</v>
      </c>
      <c r="IL70" s="6">
        <f>COUNTIF(Sheet1!$L:$L,Delivery!$A70&amp;"KGL"&amp;Delivery!IL$48)</f>
        <v>0</v>
      </c>
      <c r="IM70" s="6">
        <f>COUNTIF(Sheet1!$L:$L,Delivery!$A70&amp;"KGL"&amp;Delivery!IM$48)</f>
        <v>0</v>
      </c>
      <c r="IN70" s="6">
        <f>COUNTIF(Sheet1!$L:$L,Delivery!$A70&amp;"KGL"&amp;Delivery!IN$48)</f>
        <v>0</v>
      </c>
      <c r="IO70" s="6">
        <f>COUNTIF(Sheet1!$L:$L,Delivery!$A70&amp;"KGL"&amp;Delivery!IO$48)</f>
        <v>0</v>
      </c>
      <c r="IP70" s="6">
        <f>COUNTIF(Sheet1!$L:$L,Delivery!$A70&amp;"KGL"&amp;Delivery!IP$48)</f>
        <v>0</v>
      </c>
    </row>
    <row r="71" spans="1:250" s="113" customFormat="1" x14ac:dyDescent="0.3">
      <c r="A71" s="7"/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0</v>
      </c>
      <c r="DU71" s="6">
        <v>0</v>
      </c>
      <c r="DV71" s="6">
        <v>0</v>
      </c>
      <c r="DW71" s="6">
        <v>0</v>
      </c>
      <c r="DX71" s="6">
        <v>0</v>
      </c>
      <c r="DY71" s="6">
        <v>0</v>
      </c>
      <c r="DZ71" s="6">
        <v>0</v>
      </c>
      <c r="EA71" s="6">
        <v>0</v>
      </c>
      <c r="EB71" s="6">
        <v>0</v>
      </c>
      <c r="EC71" s="6">
        <v>0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0</v>
      </c>
      <c r="EL71" s="6">
        <v>0</v>
      </c>
      <c r="EM71" s="6">
        <v>0</v>
      </c>
      <c r="EN71" s="6">
        <v>0</v>
      </c>
      <c r="EO71" s="6">
        <v>0</v>
      </c>
      <c r="EP71" s="6">
        <v>0</v>
      </c>
      <c r="EQ71" s="6">
        <v>0</v>
      </c>
      <c r="ER71" s="6">
        <v>0</v>
      </c>
      <c r="ES71" s="6">
        <v>0</v>
      </c>
      <c r="ET71" s="6">
        <v>0</v>
      </c>
      <c r="EU71" s="6">
        <v>0</v>
      </c>
      <c r="EV71" s="6">
        <v>0</v>
      </c>
      <c r="EW71" s="6">
        <v>0</v>
      </c>
      <c r="EX71" s="6">
        <v>0</v>
      </c>
      <c r="EY71" s="6">
        <v>0</v>
      </c>
      <c r="EZ71" s="6">
        <v>0</v>
      </c>
      <c r="FA71" s="6">
        <v>0</v>
      </c>
      <c r="FB71" s="6">
        <v>0</v>
      </c>
      <c r="FC71" s="6">
        <v>0</v>
      </c>
      <c r="FD71" s="6">
        <v>0</v>
      </c>
      <c r="FE71" s="6">
        <v>0</v>
      </c>
      <c r="FF71" s="6">
        <v>0</v>
      </c>
      <c r="FG71" s="6">
        <v>0</v>
      </c>
      <c r="FH71" s="6">
        <v>0</v>
      </c>
      <c r="FI71" s="6">
        <v>0</v>
      </c>
      <c r="FJ71" s="6">
        <v>0</v>
      </c>
      <c r="FK71" s="6">
        <v>0</v>
      </c>
      <c r="FL71" s="6">
        <v>0</v>
      </c>
      <c r="FM71" s="6">
        <v>0</v>
      </c>
      <c r="FN71" s="6">
        <v>0</v>
      </c>
      <c r="FO71" s="6">
        <v>0</v>
      </c>
      <c r="FP71" s="6">
        <v>0</v>
      </c>
      <c r="FQ71" s="6">
        <v>0</v>
      </c>
      <c r="FR71" s="6">
        <v>0</v>
      </c>
      <c r="FS71" s="6">
        <v>0</v>
      </c>
      <c r="FT71" s="6">
        <v>0</v>
      </c>
      <c r="FU71" s="6">
        <v>0</v>
      </c>
      <c r="FV71" s="6">
        <v>0</v>
      </c>
      <c r="FW71" s="6">
        <v>0</v>
      </c>
      <c r="FX71" s="6">
        <v>0</v>
      </c>
      <c r="FY71" s="6">
        <v>0</v>
      </c>
      <c r="FZ71" s="6">
        <v>0</v>
      </c>
      <c r="GA71" s="6">
        <v>0</v>
      </c>
      <c r="GB71" s="6">
        <v>0</v>
      </c>
      <c r="GC71" s="6">
        <f>COUNTIF(Sheet1!$L:$L,Delivery!$A71&amp;"KGL"&amp;Delivery!GC$48)</f>
        <v>0</v>
      </c>
      <c r="GD71" s="6">
        <f>COUNTIF(Sheet1!$L:$L,Delivery!$A71&amp;"KGL"&amp;Delivery!GD$48)</f>
        <v>0</v>
      </c>
      <c r="GE71" s="6">
        <f>COUNTIF(Sheet1!$L:$L,Delivery!$A71&amp;"KGL"&amp;Delivery!GE$48)</f>
        <v>0</v>
      </c>
      <c r="GF71" s="6">
        <f>COUNTIF(Sheet1!$L:$L,Delivery!$A71&amp;"KGL"&amp;Delivery!GF$48)</f>
        <v>0</v>
      </c>
      <c r="GG71" s="6">
        <f>COUNTIF(Sheet1!$L:$L,Delivery!$A71&amp;"KGL"&amp;Delivery!GG$48)</f>
        <v>0</v>
      </c>
      <c r="GH71" s="6">
        <f>COUNTIF(Sheet1!$L:$L,Delivery!$A71&amp;"KGL"&amp;Delivery!GH$48)</f>
        <v>0</v>
      </c>
      <c r="GI71" s="6">
        <f>COUNTIF(Sheet1!$L:$L,Delivery!$A71&amp;"KGL"&amp;Delivery!GI$48)</f>
        <v>0</v>
      </c>
      <c r="GJ71" s="6">
        <f>COUNTIF(Sheet1!$L:$L,Delivery!$A71&amp;"KGL"&amp;Delivery!GJ$48)</f>
        <v>0</v>
      </c>
      <c r="GK71" s="6">
        <f>COUNTIF(Sheet1!$L:$L,Delivery!$A71&amp;"KGL"&amp;Delivery!GK$48)</f>
        <v>0</v>
      </c>
      <c r="GL71" s="6">
        <f>COUNTIF(Sheet1!$L:$L,Delivery!$A71&amp;"KGL"&amp;Delivery!GL$48)</f>
        <v>0</v>
      </c>
      <c r="GM71" s="6">
        <f>COUNTIF(Sheet1!$L:$L,Delivery!$A71&amp;"KGL"&amp;Delivery!GM$48)</f>
        <v>0</v>
      </c>
      <c r="GN71" s="6">
        <f>COUNTIF(Sheet1!$L:$L,Delivery!$A71&amp;"KGL"&amp;Delivery!GN$48)</f>
        <v>0</v>
      </c>
      <c r="GO71" s="6">
        <f>COUNTIF(Sheet1!$L:$L,Delivery!$A71&amp;"KGL"&amp;Delivery!GO$48)</f>
        <v>0</v>
      </c>
      <c r="GP71" s="6">
        <f>COUNTIF(Sheet1!$L:$L,Delivery!$A71&amp;"KGL"&amp;Delivery!GP$48)</f>
        <v>0</v>
      </c>
      <c r="GQ71" s="6">
        <f>COUNTIF(Sheet1!$L:$L,Delivery!$A71&amp;"KGL"&amp;Delivery!GQ$48)</f>
        <v>0</v>
      </c>
      <c r="GR71" s="6">
        <f>COUNTIF(Sheet1!$L:$L,Delivery!$A71&amp;"KGL"&amp;Delivery!GR$48)</f>
        <v>0</v>
      </c>
      <c r="GS71" s="6">
        <f>COUNTIF(Sheet1!$L:$L,Delivery!$A71&amp;"KGL"&amp;Delivery!GS$48)</f>
        <v>0</v>
      </c>
      <c r="GT71" s="6">
        <f>COUNTIF(Sheet1!$L:$L,Delivery!$A71&amp;"KGL"&amp;Delivery!GT$48)</f>
        <v>0</v>
      </c>
      <c r="GU71" s="6">
        <f>COUNTIF(Sheet1!$L:$L,Delivery!$A71&amp;"KGL"&amp;Delivery!GU$48)</f>
        <v>0</v>
      </c>
      <c r="GV71" s="6">
        <f>COUNTIF(Sheet1!$L:$L,Delivery!$A71&amp;"KGL"&amp;Delivery!GV$48)</f>
        <v>0</v>
      </c>
      <c r="GW71" s="6">
        <f>COUNTIF(Sheet1!$L:$L,Delivery!$A71&amp;"KGL"&amp;Delivery!GW$48)</f>
        <v>0</v>
      </c>
      <c r="GX71" s="6">
        <f>COUNTIF(Sheet1!$L:$L,Delivery!$A71&amp;"KGL"&amp;Delivery!GX$48)</f>
        <v>0</v>
      </c>
      <c r="GY71" s="6">
        <f>COUNTIF(Sheet1!$L:$L,Delivery!$A71&amp;"KGL"&amp;Delivery!GY$48)</f>
        <v>0</v>
      </c>
      <c r="GZ71" s="6">
        <f>COUNTIF(Sheet1!$L:$L,Delivery!$A71&amp;"KGL"&amp;Delivery!GZ$48)</f>
        <v>0</v>
      </c>
      <c r="HA71" s="6">
        <f>COUNTIF(Sheet1!$L:$L,Delivery!$A71&amp;"KGL"&amp;Delivery!HA$48)</f>
        <v>0</v>
      </c>
      <c r="HB71" s="6">
        <f>COUNTIF(Sheet1!$L:$L,Delivery!$A71&amp;"KGL"&amp;Delivery!HB$48)</f>
        <v>0</v>
      </c>
      <c r="HC71" s="6">
        <f>COUNTIF(Sheet1!$L:$L,Delivery!$A71&amp;"KGL"&amp;Delivery!HC$48)</f>
        <v>0</v>
      </c>
      <c r="HD71" s="6">
        <f>COUNTIF(Sheet1!$L:$L,Delivery!$A71&amp;"KGL"&amp;Delivery!HD$48)</f>
        <v>0</v>
      </c>
      <c r="HE71" s="6">
        <f>COUNTIF(Sheet1!$L:$L,Delivery!$A71&amp;"KGL"&amp;Delivery!HE$48)</f>
        <v>0</v>
      </c>
      <c r="HF71" s="6">
        <f>COUNTIF(Sheet1!$L:$L,Delivery!$A71&amp;"KGL"&amp;Delivery!HF$48)</f>
        <v>0</v>
      </c>
      <c r="HG71" s="6">
        <f>COUNTIF(Sheet1!$L:$L,Delivery!$A71&amp;"KGL"&amp;Delivery!HG$48)</f>
        <v>0</v>
      </c>
      <c r="HH71" s="6">
        <f>COUNTIF(Sheet1!$L:$L,Delivery!$A71&amp;"KGL"&amp;Delivery!HH$48)</f>
        <v>0</v>
      </c>
      <c r="HI71" s="6">
        <f>COUNTIF(Sheet1!$L:$L,Delivery!$A71&amp;"KGL"&amp;Delivery!HI$48)</f>
        <v>0</v>
      </c>
      <c r="HJ71" s="6">
        <f>COUNTIF(Sheet1!$L:$L,Delivery!$A71&amp;"KGL"&amp;Delivery!HJ$48)</f>
        <v>0</v>
      </c>
      <c r="HK71" s="6">
        <f>COUNTIF(Sheet1!$L:$L,Delivery!$A71&amp;"KGL"&amp;Delivery!HK$48)</f>
        <v>0</v>
      </c>
      <c r="HL71" s="6">
        <f>COUNTIF(Sheet1!$L:$L,Delivery!$A71&amp;"KGL"&amp;Delivery!HL$48)</f>
        <v>0</v>
      </c>
      <c r="HM71" s="6">
        <f>COUNTIF(Sheet1!$L:$L,Delivery!$A71&amp;"KGL"&amp;Delivery!HM$48)</f>
        <v>0</v>
      </c>
      <c r="HN71" s="6">
        <f>COUNTIF(Sheet1!$L:$L,Delivery!$A71&amp;"KGL"&amp;Delivery!HN$48)</f>
        <v>0</v>
      </c>
      <c r="HO71" s="6">
        <f>COUNTIF(Sheet1!$L:$L,Delivery!$A71&amp;"KGL"&amp;Delivery!HO$48)</f>
        <v>0</v>
      </c>
      <c r="HP71" s="6">
        <f>COUNTIF(Sheet1!$L:$L,Delivery!$A71&amp;"KGL"&amp;Delivery!HP$48)</f>
        <v>0</v>
      </c>
      <c r="HQ71" s="6">
        <f>COUNTIF(Sheet1!$L:$L,Delivery!$A71&amp;"KGL"&amp;Delivery!HQ$48)</f>
        <v>0</v>
      </c>
      <c r="HR71" s="6">
        <f>COUNTIF(Sheet1!$L:$L,Delivery!$A71&amp;"KGL"&amp;Delivery!HR$48)</f>
        <v>0</v>
      </c>
      <c r="HS71" s="6">
        <f>COUNTIF(Sheet1!$L:$L,Delivery!$A71&amp;"KGL"&amp;Delivery!HS$48)</f>
        <v>0</v>
      </c>
      <c r="HT71" s="6">
        <f>COUNTIF(Sheet1!$L:$L,Delivery!$A71&amp;"KGL"&amp;Delivery!HT$48)</f>
        <v>0</v>
      </c>
      <c r="HU71" s="6">
        <f>COUNTIF(Sheet1!$L:$L,Delivery!$A71&amp;"KGL"&amp;Delivery!HU$48)</f>
        <v>0</v>
      </c>
      <c r="HV71" s="6">
        <f>COUNTIF(Sheet1!$L:$L,Delivery!$A71&amp;"KGL"&amp;Delivery!HV$48)</f>
        <v>0</v>
      </c>
      <c r="HW71" s="6">
        <f>COUNTIF(Sheet1!$L:$L,Delivery!$A71&amp;"KGL"&amp;Delivery!HW$48)</f>
        <v>0</v>
      </c>
      <c r="HX71" s="6">
        <f>COUNTIF(Sheet1!$L:$L,Delivery!$A71&amp;"KGL"&amp;Delivery!HX$48)</f>
        <v>0</v>
      </c>
      <c r="HY71" s="6">
        <f>COUNTIF(Sheet1!$L:$L,Delivery!$A71&amp;"KGL"&amp;Delivery!HY$48)</f>
        <v>0</v>
      </c>
      <c r="HZ71" s="6">
        <f>COUNTIF(Sheet1!$L:$L,Delivery!$A71&amp;"KGL"&amp;Delivery!HZ$48)</f>
        <v>0</v>
      </c>
      <c r="IA71" s="6">
        <f>COUNTIF(Sheet1!$L:$L,Delivery!$A71&amp;"KGL"&amp;Delivery!IA$48)</f>
        <v>0</v>
      </c>
      <c r="IB71" s="6">
        <f>COUNTIF(Sheet1!$L:$L,Delivery!$A71&amp;"KGL"&amp;Delivery!IB$48)</f>
        <v>0</v>
      </c>
      <c r="IC71" s="6">
        <f>COUNTIF(Sheet1!$L:$L,Delivery!$A71&amp;"KGL"&amp;Delivery!IC$48)</f>
        <v>0</v>
      </c>
      <c r="ID71" s="6">
        <f>COUNTIF(Sheet1!$L:$L,Delivery!$A71&amp;"KGL"&amp;Delivery!ID$48)</f>
        <v>0</v>
      </c>
      <c r="IE71" s="6">
        <f>COUNTIF(Sheet1!$L:$L,Delivery!$A71&amp;"KGL"&amp;Delivery!IE$48)</f>
        <v>0</v>
      </c>
      <c r="IF71" s="6">
        <f>COUNTIF(Sheet1!$L:$L,Delivery!$A71&amp;"KGL"&amp;Delivery!IF$48)</f>
        <v>0</v>
      </c>
      <c r="IG71" s="6">
        <f>COUNTIF(Sheet1!$L:$L,Delivery!$A71&amp;"KGL"&amp;Delivery!IG$48)</f>
        <v>0</v>
      </c>
      <c r="IH71" s="6">
        <f>COUNTIF(Sheet1!$L:$L,Delivery!$A71&amp;"KGL"&amp;Delivery!IH$48)</f>
        <v>0</v>
      </c>
      <c r="II71" s="6">
        <f>COUNTIF(Sheet1!$L:$L,Delivery!$A71&amp;"KGL"&amp;Delivery!II$48)</f>
        <v>0</v>
      </c>
      <c r="IJ71" s="6">
        <f>COUNTIF(Sheet1!$L:$L,Delivery!$A71&amp;"KGL"&amp;Delivery!IJ$48)</f>
        <v>0</v>
      </c>
      <c r="IK71" s="6">
        <f>COUNTIF(Sheet1!$L:$L,Delivery!$A71&amp;"KGL"&amp;Delivery!IK$48)</f>
        <v>0</v>
      </c>
      <c r="IL71" s="6">
        <f>COUNTIF(Sheet1!$L:$L,Delivery!$A71&amp;"KGL"&amp;Delivery!IL$48)</f>
        <v>0</v>
      </c>
      <c r="IM71" s="6">
        <f>COUNTIF(Sheet1!$L:$L,Delivery!$A71&amp;"KGL"&amp;Delivery!IM$48)</f>
        <v>0</v>
      </c>
      <c r="IN71" s="6">
        <f>COUNTIF(Sheet1!$L:$L,Delivery!$A71&amp;"KGL"&amp;Delivery!IN$48)</f>
        <v>0</v>
      </c>
      <c r="IO71" s="6">
        <f>COUNTIF(Sheet1!$L:$L,Delivery!$A71&amp;"KGL"&amp;Delivery!IO$48)</f>
        <v>0</v>
      </c>
      <c r="IP71" s="6">
        <f>COUNTIF(Sheet1!$L:$L,Delivery!$A71&amp;"KGL"&amp;Delivery!IP$48)</f>
        <v>0</v>
      </c>
    </row>
    <row r="72" spans="1:250" s="113" customFormat="1" x14ac:dyDescent="0.3">
      <c r="A72" s="7"/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  <c r="DU72" s="6">
        <v>0</v>
      </c>
      <c r="DV72" s="6">
        <v>0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>
        <v>0</v>
      </c>
      <c r="EE72" s="6">
        <v>0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6">
        <v>0</v>
      </c>
      <c r="EM72" s="6">
        <v>0</v>
      </c>
      <c r="EN72" s="6">
        <v>0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0</v>
      </c>
      <c r="EX72" s="6">
        <v>0</v>
      </c>
      <c r="EY72" s="6">
        <v>0</v>
      </c>
      <c r="EZ72" s="6">
        <v>0</v>
      </c>
      <c r="FA72" s="6">
        <v>0</v>
      </c>
      <c r="FB72" s="6">
        <v>0</v>
      </c>
      <c r="FC72" s="6">
        <v>0</v>
      </c>
      <c r="FD72" s="6">
        <v>0</v>
      </c>
      <c r="FE72" s="6">
        <v>0</v>
      </c>
      <c r="FF72" s="6">
        <v>0</v>
      </c>
      <c r="FG72" s="6">
        <v>0</v>
      </c>
      <c r="FH72" s="6">
        <v>0</v>
      </c>
      <c r="FI72" s="6">
        <v>0</v>
      </c>
      <c r="FJ72" s="6">
        <v>0</v>
      </c>
      <c r="FK72" s="6">
        <v>0</v>
      </c>
      <c r="FL72" s="6">
        <v>0</v>
      </c>
      <c r="FM72" s="6">
        <v>0</v>
      </c>
      <c r="FN72" s="6">
        <v>0</v>
      </c>
      <c r="FO72" s="6">
        <v>0</v>
      </c>
      <c r="FP72" s="6">
        <v>0</v>
      </c>
      <c r="FQ72" s="6">
        <v>0</v>
      </c>
      <c r="FR72" s="6">
        <v>0</v>
      </c>
      <c r="FS72" s="6">
        <v>0</v>
      </c>
      <c r="FT72" s="6">
        <v>0</v>
      </c>
      <c r="FU72" s="6">
        <v>0</v>
      </c>
      <c r="FV72" s="6">
        <v>0</v>
      </c>
      <c r="FW72" s="6">
        <v>0</v>
      </c>
      <c r="FX72" s="6">
        <v>0</v>
      </c>
      <c r="FY72" s="6">
        <v>0</v>
      </c>
      <c r="FZ72" s="6">
        <v>0</v>
      </c>
      <c r="GA72" s="6">
        <v>0</v>
      </c>
      <c r="GB72" s="6">
        <v>0</v>
      </c>
      <c r="GC72" s="6">
        <f>COUNTIF(Sheet1!$L:$L,Delivery!$A72&amp;"KGL"&amp;Delivery!GC$48)</f>
        <v>0</v>
      </c>
      <c r="GD72" s="6">
        <f>COUNTIF(Sheet1!$L:$L,Delivery!$A72&amp;"KGL"&amp;Delivery!GD$48)</f>
        <v>0</v>
      </c>
      <c r="GE72" s="6">
        <f>COUNTIF(Sheet1!$L:$L,Delivery!$A72&amp;"KGL"&amp;Delivery!GE$48)</f>
        <v>0</v>
      </c>
      <c r="GF72" s="6">
        <f>COUNTIF(Sheet1!$L:$L,Delivery!$A72&amp;"KGL"&amp;Delivery!GF$48)</f>
        <v>0</v>
      </c>
      <c r="GG72" s="6">
        <f>COUNTIF(Sheet1!$L:$L,Delivery!$A72&amp;"KGL"&amp;Delivery!GG$48)</f>
        <v>0</v>
      </c>
      <c r="GH72" s="6">
        <f>COUNTIF(Sheet1!$L:$L,Delivery!$A72&amp;"KGL"&amp;Delivery!GH$48)</f>
        <v>0</v>
      </c>
      <c r="GI72" s="6">
        <f>COUNTIF(Sheet1!$L:$L,Delivery!$A72&amp;"KGL"&amp;Delivery!GI$48)</f>
        <v>0</v>
      </c>
      <c r="GJ72" s="6">
        <f>COUNTIF(Sheet1!$L:$L,Delivery!$A72&amp;"KGL"&amp;Delivery!GJ$48)</f>
        <v>0</v>
      </c>
      <c r="GK72" s="6">
        <f>COUNTIF(Sheet1!$L:$L,Delivery!$A72&amp;"KGL"&amp;Delivery!GK$48)</f>
        <v>0</v>
      </c>
      <c r="GL72" s="6">
        <f>COUNTIF(Sheet1!$L:$L,Delivery!$A72&amp;"KGL"&amp;Delivery!GL$48)</f>
        <v>0</v>
      </c>
      <c r="GM72" s="6">
        <f>COUNTIF(Sheet1!$L:$L,Delivery!$A72&amp;"KGL"&amp;Delivery!GM$48)</f>
        <v>0</v>
      </c>
      <c r="GN72" s="6">
        <f>COUNTIF(Sheet1!$L:$L,Delivery!$A72&amp;"KGL"&amp;Delivery!GN$48)</f>
        <v>0</v>
      </c>
      <c r="GO72" s="6">
        <f>COUNTIF(Sheet1!$L:$L,Delivery!$A72&amp;"KGL"&amp;Delivery!GO$48)</f>
        <v>0</v>
      </c>
      <c r="GP72" s="6">
        <f>COUNTIF(Sheet1!$L:$L,Delivery!$A72&amp;"KGL"&amp;Delivery!GP$48)</f>
        <v>0</v>
      </c>
      <c r="GQ72" s="6">
        <f>COUNTIF(Sheet1!$L:$L,Delivery!$A72&amp;"KGL"&amp;Delivery!GQ$48)</f>
        <v>0</v>
      </c>
      <c r="GR72" s="6">
        <f>COUNTIF(Sheet1!$L:$L,Delivery!$A72&amp;"KGL"&amp;Delivery!GR$48)</f>
        <v>0</v>
      </c>
      <c r="GS72" s="6">
        <f>COUNTIF(Sheet1!$L:$L,Delivery!$A72&amp;"KGL"&amp;Delivery!GS$48)</f>
        <v>0</v>
      </c>
      <c r="GT72" s="6">
        <f>COUNTIF(Sheet1!$L:$L,Delivery!$A72&amp;"KGL"&amp;Delivery!GT$48)</f>
        <v>0</v>
      </c>
      <c r="GU72" s="6">
        <f>COUNTIF(Sheet1!$L:$L,Delivery!$A72&amp;"KGL"&amp;Delivery!GU$48)</f>
        <v>0</v>
      </c>
      <c r="GV72" s="6">
        <f>COUNTIF(Sheet1!$L:$L,Delivery!$A72&amp;"KGL"&amp;Delivery!GV$48)</f>
        <v>0</v>
      </c>
      <c r="GW72" s="6">
        <f>COUNTIF(Sheet1!$L:$L,Delivery!$A72&amp;"KGL"&amp;Delivery!GW$48)</f>
        <v>0</v>
      </c>
      <c r="GX72" s="6">
        <f>COUNTIF(Sheet1!$L:$L,Delivery!$A72&amp;"KGL"&amp;Delivery!GX$48)</f>
        <v>0</v>
      </c>
      <c r="GY72" s="6">
        <f>COUNTIF(Sheet1!$L:$L,Delivery!$A72&amp;"KGL"&amp;Delivery!GY$48)</f>
        <v>0</v>
      </c>
      <c r="GZ72" s="6">
        <f>COUNTIF(Sheet1!$L:$L,Delivery!$A72&amp;"KGL"&amp;Delivery!GZ$48)</f>
        <v>0</v>
      </c>
      <c r="HA72" s="6">
        <f>COUNTIF(Sheet1!$L:$L,Delivery!$A72&amp;"KGL"&amp;Delivery!HA$48)</f>
        <v>0</v>
      </c>
      <c r="HB72" s="6">
        <f>COUNTIF(Sheet1!$L:$L,Delivery!$A72&amp;"KGL"&amp;Delivery!HB$48)</f>
        <v>0</v>
      </c>
      <c r="HC72" s="6">
        <f>COUNTIF(Sheet1!$L:$L,Delivery!$A72&amp;"KGL"&amp;Delivery!HC$48)</f>
        <v>0</v>
      </c>
      <c r="HD72" s="6">
        <f>COUNTIF(Sheet1!$L:$L,Delivery!$A72&amp;"KGL"&amp;Delivery!HD$48)</f>
        <v>0</v>
      </c>
      <c r="HE72" s="6">
        <f>COUNTIF(Sheet1!$L:$L,Delivery!$A72&amp;"KGL"&amp;Delivery!HE$48)</f>
        <v>0</v>
      </c>
      <c r="HF72" s="6">
        <f>COUNTIF(Sheet1!$L:$L,Delivery!$A72&amp;"KGL"&amp;Delivery!HF$48)</f>
        <v>0</v>
      </c>
      <c r="HG72" s="6">
        <f>COUNTIF(Sheet1!$L:$L,Delivery!$A72&amp;"KGL"&amp;Delivery!HG$48)</f>
        <v>0</v>
      </c>
      <c r="HH72" s="6">
        <f>COUNTIF(Sheet1!$L:$L,Delivery!$A72&amp;"KGL"&amp;Delivery!HH$48)</f>
        <v>0</v>
      </c>
      <c r="HI72" s="6">
        <f>COUNTIF(Sheet1!$L:$L,Delivery!$A72&amp;"KGL"&amp;Delivery!HI$48)</f>
        <v>0</v>
      </c>
      <c r="HJ72" s="6">
        <f>COUNTIF(Sheet1!$L:$L,Delivery!$A72&amp;"KGL"&amp;Delivery!HJ$48)</f>
        <v>0</v>
      </c>
      <c r="HK72" s="6">
        <f>COUNTIF(Sheet1!$L:$L,Delivery!$A72&amp;"KGL"&amp;Delivery!HK$48)</f>
        <v>0</v>
      </c>
      <c r="HL72" s="6">
        <f>COUNTIF(Sheet1!$L:$L,Delivery!$A72&amp;"KGL"&amp;Delivery!HL$48)</f>
        <v>0</v>
      </c>
      <c r="HM72" s="6">
        <f>COUNTIF(Sheet1!$L:$L,Delivery!$A72&amp;"KGL"&amp;Delivery!HM$48)</f>
        <v>0</v>
      </c>
      <c r="HN72" s="6">
        <f>COUNTIF(Sheet1!$L:$L,Delivery!$A72&amp;"KGL"&amp;Delivery!HN$48)</f>
        <v>0</v>
      </c>
      <c r="HO72" s="6">
        <f>COUNTIF(Sheet1!$L:$L,Delivery!$A72&amp;"KGL"&amp;Delivery!HO$48)</f>
        <v>0</v>
      </c>
      <c r="HP72" s="6">
        <f>COUNTIF(Sheet1!$L:$L,Delivery!$A72&amp;"KGL"&amp;Delivery!HP$48)</f>
        <v>0</v>
      </c>
      <c r="HQ72" s="6">
        <f>COUNTIF(Sheet1!$L:$L,Delivery!$A72&amp;"KGL"&amp;Delivery!HQ$48)</f>
        <v>0</v>
      </c>
      <c r="HR72" s="6">
        <f>COUNTIF(Sheet1!$L:$L,Delivery!$A72&amp;"KGL"&amp;Delivery!HR$48)</f>
        <v>0</v>
      </c>
      <c r="HS72" s="6">
        <f>COUNTIF(Sheet1!$L:$L,Delivery!$A72&amp;"KGL"&amp;Delivery!HS$48)</f>
        <v>0</v>
      </c>
      <c r="HT72" s="6">
        <f>COUNTIF(Sheet1!$L:$L,Delivery!$A72&amp;"KGL"&amp;Delivery!HT$48)</f>
        <v>0</v>
      </c>
      <c r="HU72" s="6">
        <f>COUNTIF(Sheet1!$L:$L,Delivery!$A72&amp;"KGL"&amp;Delivery!HU$48)</f>
        <v>0</v>
      </c>
      <c r="HV72" s="6">
        <f>COUNTIF(Sheet1!$L:$L,Delivery!$A72&amp;"KGL"&amp;Delivery!HV$48)</f>
        <v>0</v>
      </c>
      <c r="HW72" s="6">
        <f>COUNTIF(Sheet1!$L:$L,Delivery!$A72&amp;"KGL"&amp;Delivery!HW$48)</f>
        <v>0</v>
      </c>
      <c r="HX72" s="6">
        <f>COUNTIF(Sheet1!$L:$L,Delivery!$A72&amp;"KGL"&amp;Delivery!HX$48)</f>
        <v>0</v>
      </c>
      <c r="HY72" s="6">
        <f>COUNTIF(Sheet1!$L:$L,Delivery!$A72&amp;"KGL"&amp;Delivery!HY$48)</f>
        <v>0</v>
      </c>
      <c r="HZ72" s="6">
        <f>COUNTIF(Sheet1!$L:$L,Delivery!$A72&amp;"KGL"&amp;Delivery!HZ$48)</f>
        <v>0</v>
      </c>
      <c r="IA72" s="6">
        <f>COUNTIF(Sheet1!$L:$L,Delivery!$A72&amp;"KGL"&amp;Delivery!IA$48)</f>
        <v>0</v>
      </c>
      <c r="IB72" s="6">
        <f>COUNTIF(Sheet1!$L:$L,Delivery!$A72&amp;"KGL"&amp;Delivery!IB$48)</f>
        <v>0</v>
      </c>
      <c r="IC72" s="6">
        <f>COUNTIF(Sheet1!$L:$L,Delivery!$A72&amp;"KGL"&amp;Delivery!IC$48)</f>
        <v>0</v>
      </c>
      <c r="ID72" s="6">
        <f>COUNTIF(Sheet1!$L:$L,Delivery!$A72&amp;"KGL"&amp;Delivery!ID$48)</f>
        <v>0</v>
      </c>
      <c r="IE72" s="6">
        <f>COUNTIF(Sheet1!$L:$L,Delivery!$A72&amp;"KGL"&amp;Delivery!IE$48)</f>
        <v>0</v>
      </c>
      <c r="IF72" s="6">
        <f>COUNTIF(Sheet1!$L:$L,Delivery!$A72&amp;"KGL"&amp;Delivery!IF$48)</f>
        <v>0</v>
      </c>
      <c r="IG72" s="6">
        <f>COUNTIF(Sheet1!$L:$L,Delivery!$A72&amp;"KGL"&amp;Delivery!IG$48)</f>
        <v>0</v>
      </c>
      <c r="IH72" s="6">
        <f>COUNTIF(Sheet1!$L:$L,Delivery!$A72&amp;"KGL"&amp;Delivery!IH$48)</f>
        <v>0</v>
      </c>
      <c r="II72" s="6">
        <f>COUNTIF(Sheet1!$L:$L,Delivery!$A72&amp;"KGL"&amp;Delivery!II$48)</f>
        <v>0</v>
      </c>
      <c r="IJ72" s="6">
        <f>COUNTIF(Sheet1!$L:$L,Delivery!$A72&amp;"KGL"&amp;Delivery!IJ$48)</f>
        <v>0</v>
      </c>
      <c r="IK72" s="6">
        <f>COUNTIF(Sheet1!$L:$L,Delivery!$A72&amp;"KGL"&amp;Delivery!IK$48)</f>
        <v>0</v>
      </c>
      <c r="IL72" s="6">
        <f>COUNTIF(Sheet1!$L:$L,Delivery!$A72&amp;"KGL"&amp;Delivery!IL$48)</f>
        <v>0</v>
      </c>
      <c r="IM72" s="6">
        <f>COUNTIF(Sheet1!$L:$L,Delivery!$A72&amp;"KGL"&amp;Delivery!IM$48)</f>
        <v>0</v>
      </c>
      <c r="IN72" s="6">
        <f>COUNTIF(Sheet1!$L:$L,Delivery!$A72&amp;"KGL"&amp;Delivery!IN$48)</f>
        <v>0</v>
      </c>
      <c r="IO72" s="6">
        <f>COUNTIF(Sheet1!$L:$L,Delivery!$A72&amp;"KGL"&amp;Delivery!IO$48)</f>
        <v>0</v>
      </c>
      <c r="IP72" s="6">
        <f>COUNTIF(Sheet1!$L:$L,Delivery!$A72&amp;"KGL"&amp;Delivery!IP$48)</f>
        <v>0</v>
      </c>
    </row>
    <row r="73" spans="1:250" s="113" customFormat="1" x14ac:dyDescent="0.3">
      <c r="A73" s="7"/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0</v>
      </c>
      <c r="EB73" s="6">
        <v>0</v>
      </c>
      <c r="EC73" s="6">
        <v>0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0</v>
      </c>
      <c r="EM73" s="6">
        <v>0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0</v>
      </c>
      <c r="EV73" s="6">
        <v>0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0</v>
      </c>
      <c r="FD73" s="6">
        <v>0</v>
      </c>
      <c r="FE73" s="6">
        <v>0</v>
      </c>
      <c r="FF73" s="6">
        <v>0</v>
      </c>
      <c r="FG73" s="6">
        <v>0</v>
      </c>
      <c r="FH73" s="6">
        <v>0</v>
      </c>
      <c r="FI73" s="6">
        <v>0</v>
      </c>
      <c r="FJ73" s="6">
        <v>0</v>
      </c>
      <c r="FK73" s="6">
        <v>0</v>
      </c>
      <c r="FL73" s="6">
        <v>0</v>
      </c>
      <c r="FM73" s="6">
        <v>0</v>
      </c>
      <c r="FN73" s="6">
        <v>0</v>
      </c>
      <c r="FO73" s="6">
        <v>0</v>
      </c>
      <c r="FP73" s="6">
        <v>0</v>
      </c>
      <c r="FQ73" s="6">
        <v>0</v>
      </c>
      <c r="FR73" s="6">
        <v>0</v>
      </c>
      <c r="FS73" s="6">
        <v>0</v>
      </c>
      <c r="FT73" s="6">
        <v>0</v>
      </c>
      <c r="FU73" s="6">
        <v>0</v>
      </c>
      <c r="FV73" s="6">
        <v>0</v>
      </c>
      <c r="FW73" s="6">
        <v>0</v>
      </c>
      <c r="FX73" s="6">
        <v>0</v>
      </c>
      <c r="FY73" s="6">
        <v>0</v>
      </c>
      <c r="FZ73" s="6">
        <v>0</v>
      </c>
      <c r="GA73" s="6">
        <v>0</v>
      </c>
      <c r="GB73" s="6">
        <v>0</v>
      </c>
      <c r="GC73" s="6">
        <f>COUNTIF(Sheet1!$L:$L,Delivery!$A73&amp;"KGL"&amp;Delivery!GC$48)</f>
        <v>0</v>
      </c>
      <c r="GD73" s="6">
        <f>COUNTIF(Sheet1!$L:$L,Delivery!$A73&amp;"KGL"&amp;Delivery!GD$48)</f>
        <v>0</v>
      </c>
      <c r="GE73" s="6">
        <f>COUNTIF(Sheet1!$L:$L,Delivery!$A73&amp;"KGL"&amp;Delivery!GE$48)</f>
        <v>0</v>
      </c>
      <c r="GF73" s="6">
        <f>COUNTIF(Sheet1!$L:$L,Delivery!$A73&amp;"KGL"&amp;Delivery!GF$48)</f>
        <v>0</v>
      </c>
      <c r="GG73" s="6">
        <f>COUNTIF(Sheet1!$L:$L,Delivery!$A73&amp;"KGL"&amp;Delivery!GG$48)</f>
        <v>0</v>
      </c>
      <c r="GH73" s="6">
        <f>COUNTIF(Sheet1!$L:$L,Delivery!$A73&amp;"KGL"&amp;Delivery!GH$48)</f>
        <v>0</v>
      </c>
      <c r="GI73" s="6">
        <f>COUNTIF(Sheet1!$L:$L,Delivery!$A73&amp;"KGL"&amp;Delivery!GI$48)</f>
        <v>0</v>
      </c>
      <c r="GJ73" s="6">
        <f>COUNTIF(Sheet1!$L:$L,Delivery!$A73&amp;"KGL"&amp;Delivery!GJ$48)</f>
        <v>0</v>
      </c>
      <c r="GK73" s="6">
        <f>COUNTIF(Sheet1!$L:$L,Delivery!$A73&amp;"KGL"&amp;Delivery!GK$48)</f>
        <v>0</v>
      </c>
      <c r="GL73" s="6">
        <f>COUNTIF(Sheet1!$L:$L,Delivery!$A73&amp;"KGL"&amp;Delivery!GL$48)</f>
        <v>0</v>
      </c>
      <c r="GM73" s="6">
        <f>COUNTIF(Sheet1!$L:$L,Delivery!$A73&amp;"KGL"&amp;Delivery!GM$48)</f>
        <v>0</v>
      </c>
      <c r="GN73" s="6">
        <f>COUNTIF(Sheet1!$L:$L,Delivery!$A73&amp;"KGL"&amp;Delivery!GN$48)</f>
        <v>0</v>
      </c>
      <c r="GO73" s="6">
        <f>COUNTIF(Sheet1!$L:$L,Delivery!$A73&amp;"KGL"&amp;Delivery!GO$48)</f>
        <v>0</v>
      </c>
      <c r="GP73" s="6">
        <f>COUNTIF(Sheet1!$L:$L,Delivery!$A73&amp;"KGL"&amp;Delivery!GP$48)</f>
        <v>0</v>
      </c>
      <c r="GQ73" s="6">
        <f>COUNTIF(Sheet1!$L:$L,Delivery!$A73&amp;"KGL"&amp;Delivery!GQ$48)</f>
        <v>0</v>
      </c>
      <c r="GR73" s="6">
        <f>COUNTIF(Sheet1!$L:$L,Delivery!$A73&amp;"KGL"&amp;Delivery!GR$48)</f>
        <v>0</v>
      </c>
      <c r="GS73" s="6">
        <f>COUNTIF(Sheet1!$L:$L,Delivery!$A73&amp;"KGL"&amp;Delivery!GS$48)</f>
        <v>0</v>
      </c>
      <c r="GT73" s="6">
        <f>COUNTIF(Sheet1!$L:$L,Delivery!$A73&amp;"KGL"&amp;Delivery!GT$48)</f>
        <v>0</v>
      </c>
      <c r="GU73" s="6">
        <f>COUNTIF(Sheet1!$L:$L,Delivery!$A73&amp;"KGL"&amp;Delivery!GU$48)</f>
        <v>0</v>
      </c>
      <c r="GV73" s="6">
        <f>COUNTIF(Sheet1!$L:$L,Delivery!$A73&amp;"KGL"&amp;Delivery!GV$48)</f>
        <v>0</v>
      </c>
      <c r="GW73" s="6">
        <f>COUNTIF(Sheet1!$L:$L,Delivery!$A73&amp;"KGL"&amp;Delivery!GW$48)</f>
        <v>0</v>
      </c>
      <c r="GX73" s="6">
        <f>COUNTIF(Sheet1!$L:$L,Delivery!$A73&amp;"KGL"&amp;Delivery!GX$48)</f>
        <v>0</v>
      </c>
      <c r="GY73" s="6">
        <f>COUNTIF(Sheet1!$L:$L,Delivery!$A73&amp;"KGL"&amp;Delivery!GY$48)</f>
        <v>0</v>
      </c>
      <c r="GZ73" s="6">
        <f>COUNTIF(Sheet1!$L:$L,Delivery!$A73&amp;"KGL"&amp;Delivery!GZ$48)</f>
        <v>0</v>
      </c>
      <c r="HA73" s="6">
        <f>COUNTIF(Sheet1!$L:$L,Delivery!$A73&amp;"KGL"&amp;Delivery!HA$48)</f>
        <v>0</v>
      </c>
      <c r="HB73" s="6">
        <f>COUNTIF(Sheet1!$L:$L,Delivery!$A73&amp;"KGL"&amp;Delivery!HB$48)</f>
        <v>0</v>
      </c>
      <c r="HC73" s="6">
        <f>COUNTIF(Sheet1!$L:$L,Delivery!$A73&amp;"KGL"&amp;Delivery!HC$48)</f>
        <v>0</v>
      </c>
      <c r="HD73" s="6">
        <f>COUNTIF(Sheet1!$L:$L,Delivery!$A73&amp;"KGL"&amp;Delivery!HD$48)</f>
        <v>0</v>
      </c>
      <c r="HE73" s="6">
        <f>COUNTIF(Sheet1!$L:$L,Delivery!$A73&amp;"KGL"&amp;Delivery!HE$48)</f>
        <v>0</v>
      </c>
      <c r="HF73" s="6">
        <f>COUNTIF(Sheet1!$L:$L,Delivery!$A73&amp;"KGL"&amp;Delivery!HF$48)</f>
        <v>0</v>
      </c>
      <c r="HG73" s="6">
        <f>COUNTIF(Sheet1!$L:$L,Delivery!$A73&amp;"KGL"&amp;Delivery!HG$48)</f>
        <v>0</v>
      </c>
      <c r="HH73" s="6">
        <f>COUNTIF(Sheet1!$L:$L,Delivery!$A73&amp;"KGL"&amp;Delivery!HH$48)</f>
        <v>0</v>
      </c>
      <c r="HI73" s="6">
        <f>COUNTIF(Sheet1!$L:$L,Delivery!$A73&amp;"KGL"&amp;Delivery!HI$48)</f>
        <v>0</v>
      </c>
      <c r="HJ73" s="6">
        <f>COUNTIF(Sheet1!$L:$L,Delivery!$A73&amp;"KGL"&amp;Delivery!HJ$48)</f>
        <v>0</v>
      </c>
      <c r="HK73" s="6">
        <f>COUNTIF(Sheet1!$L:$L,Delivery!$A73&amp;"KGL"&amp;Delivery!HK$48)</f>
        <v>0</v>
      </c>
      <c r="HL73" s="6">
        <f>COUNTIF(Sheet1!$L:$L,Delivery!$A73&amp;"KGL"&amp;Delivery!HL$48)</f>
        <v>0</v>
      </c>
      <c r="HM73" s="6">
        <f>COUNTIF(Sheet1!$L:$L,Delivery!$A73&amp;"KGL"&amp;Delivery!HM$48)</f>
        <v>0</v>
      </c>
      <c r="HN73" s="6">
        <f>COUNTIF(Sheet1!$L:$L,Delivery!$A73&amp;"KGL"&amp;Delivery!HN$48)</f>
        <v>0</v>
      </c>
      <c r="HO73" s="6">
        <f>COUNTIF(Sheet1!$L:$L,Delivery!$A73&amp;"KGL"&amp;Delivery!HO$48)</f>
        <v>0</v>
      </c>
      <c r="HP73" s="6">
        <f>COUNTIF(Sheet1!$L:$L,Delivery!$A73&amp;"KGL"&amp;Delivery!HP$48)</f>
        <v>0</v>
      </c>
      <c r="HQ73" s="6">
        <f>COUNTIF(Sheet1!$L:$L,Delivery!$A73&amp;"KGL"&amp;Delivery!HQ$48)</f>
        <v>0</v>
      </c>
      <c r="HR73" s="6">
        <f>COUNTIF(Sheet1!$L:$L,Delivery!$A73&amp;"KGL"&amp;Delivery!HR$48)</f>
        <v>0</v>
      </c>
      <c r="HS73" s="6">
        <f>COUNTIF(Sheet1!$L:$L,Delivery!$A73&amp;"KGL"&amp;Delivery!HS$48)</f>
        <v>0</v>
      </c>
      <c r="HT73" s="6">
        <f>COUNTIF(Sheet1!$L:$L,Delivery!$A73&amp;"KGL"&amp;Delivery!HT$48)</f>
        <v>0</v>
      </c>
      <c r="HU73" s="6">
        <f>COUNTIF(Sheet1!$L:$L,Delivery!$A73&amp;"KGL"&amp;Delivery!HU$48)</f>
        <v>0</v>
      </c>
      <c r="HV73" s="6">
        <f>COUNTIF(Sheet1!$L:$L,Delivery!$A73&amp;"KGL"&amp;Delivery!HV$48)</f>
        <v>0</v>
      </c>
      <c r="HW73" s="6">
        <f>COUNTIF(Sheet1!$L:$L,Delivery!$A73&amp;"KGL"&amp;Delivery!HW$48)</f>
        <v>0</v>
      </c>
      <c r="HX73" s="6">
        <f>COUNTIF(Sheet1!$L:$L,Delivery!$A73&amp;"KGL"&amp;Delivery!HX$48)</f>
        <v>0</v>
      </c>
      <c r="HY73" s="6">
        <f>COUNTIF(Sheet1!$L:$L,Delivery!$A73&amp;"KGL"&amp;Delivery!HY$48)</f>
        <v>0</v>
      </c>
      <c r="HZ73" s="6">
        <f>COUNTIF(Sheet1!$L:$L,Delivery!$A73&amp;"KGL"&amp;Delivery!HZ$48)</f>
        <v>0</v>
      </c>
      <c r="IA73" s="6">
        <f>COUNTIF(Sheet1!$L:$L,Delivery!$A73&amp;"KGL"&amp;Delivery!IA$48)</f>
        <v>0</v>
      </c>
      <c r="IB73" s="6">
        <f>COUNTIF(Sheet1!$L:$L,Delivery!$A73&amp;"KGL"&amp;Delivery!IB$48)</f>
        <v>0</v>
      </c>
      <c r="IC73" s="6">
        <f>COUNTIF(Sheet1!$L:$L,Delivery!$A73&amp;"KGL"&amp;Delivery!IC$48)</f>
        <v>0</v>
      </c>
      <c r="ID73" s="6">
        <f>COUNTIF(Sheet1!$L:$L,Delivery!$A73&amp;"KGL"&amp;Delivery!ID$48)</f>
        <v>0</v>
      </c>
      <c r="IE73" s="6">
        <f>COUNTIF(Sheet1!$L:$L,Delivery!$A73&amp;"KGL"&amp;Delivery!IE$48)</f>
        <v>0</v>
      </c>
      <c r="IF73" s="6">
        <f>COUNTIF(Sheet1!$L:$L,Delivery!$A73&amp;"KGL"&amp;Delivery!IF$48)</f>
        <v>0</v>
      </c>
      <c r="IG73" s="6">
        <f>COUNTIF(Sheet1!$L:$L,Delivery!$A73&amp;"KGL"&amp;Delivery!IG$48)</f>
        <v>0</v>
      </c>
      <c r="IH73" s="6">
        <f>COUNTIF(Sheet1!$L:$L,Delivery!$A73&amp;"KGL"&amp;Delivery!IH$48)</f>
        <v>0</v>
      </c>
      <c r="II73" s="6">
        <f>COUNTIF(Sheet1!$L:$L,Delivery!$A73&amp;"KGL"&amp;Delivery!II$48)</f>
        <v>0</v>
      </c>
      <c r="IJ73" s="6">
        <f>COUNTIF(Sheet1!$L:$L,Delivery!$A73&amp;"KGL"&amp;Delivery!IJ$48)</f>
        <v>0</v>
      </c>
      <c r="IK73" s="6">
        <f>COUNTIF(Sheet1!$L:$L,Delivery!$A73&amp;"KGL"&amp;Delivery!IK$48)</f>
        <v>0</v>
      </c>
      <c r="IL73" s="6">
        <f>COUNTIF(Sheet1!$L:$L,Delivery!$A73&amp;"KGL"&amp;Delivery!IL$48)</f>
        <v>0</v>
      </c>
      <c r="IM73" s="6">
        <f>COUNTIF(Sheet1!$L:$L,Delivery!$A73&amp;"KGL"&amp;Delivery!IM$48)</f>
        <v>0</v>
      </c>
      <c r="IN73" s="6">
        <f>COUNTIF(Sheet1!$L:$L,Delivery!$A73&amp;"KGL"&amp;Delivery!IN$48)</f>
        <v>0</v>
      </c>
      <c r="IO73" s="6">
        <f>COUNTIF(Sheet1!$L:$L,Delivery!$A73&amp;"KGL"&amp;Delivery!IO$48)</f>
        <v>0</v>
      </c>
      <c r="IP73" s="6">
        <f>COUNTIF(Sheet1!$L:$L,Delivery!$A73&amp;"KGL"&amp;Delivery!IP$48)</f>
        <v>0</v>
      </c>
    </row>
    <row r="74" spans="1:250" s="113" customFormat="1" x14ac:dyDescent="0.3">
      <c r="A74" s="7"/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0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  <c r="DU74" s="6">
        <v>0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A74" s="6">
        <v>0</v>
      </c>
      <c r="EB74" s="6">
        <v>0</v>
      </c>
      <c r="EC74" s="6">
        <v>0</v>
      </c>
      <c r="ED74" s="6">
        <v>0</v>
      </c>
      <c r="EE74" s="6">
        <v>0</v>
      </c>
      <c r="EF74" s="6">
        <v>0</v>
      </c>
      <c r="EG74" s="6">
        <v>0</v>
      </c>
      <c r="EH74" s="6">
        <v>0</v>
      </c>
      <c r="EI74" s="6">
        <v>0</v>
      </c>
      <c r="EJ74" s="6">
        <v>0</v>
      </c>
      <c r="EK74" s="6">
        <v>0</v>
      </c>
      <c r="EL74" s="6">
        <v>0</v>
      </c>
      <c r="EM74" s="6">
        <v>0</v>
      </c>
      <c r="EN74" s="6">
        <v>0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0</v>
      </c>
      <c r="EW74" s="6">
        <v>0</v>
      </c>
      <c r="EX74" s="6">
        <v>0</v>
      </c>
      <c r="EY74" s="6">
        <v>0</v>
      </c>
      <c r="EZ74" s="6">
        <v>0</v>
      </c>
      <c r="FA74" s="6">
        <v>0</v>
      </c>
      <c r="FB74" s="6">
        <v>0</v>
      </c>
      <c r="FC74" s="6">
        <v>0</v>
      </c>
      <c r="FD74" s="6">
        <v>0</v>
      </c>
      <c r="FE74" s="6">
        <v>0</v>
      </c>
      <c r="FF74" s="6">
        <v>0</v>
      </c>
      <c r="FG74" s="6">
        <v>0</v>
      </c>
      <c r="FH74" s="6">
        <v>0</v>
      </c>
      <c r="FI74" s="6">
        <v>0</v>
      </c>
      <c r="FJ74" s="6">
        <v>0</v>
      </c>
      <c r="FK74" s="6">
        <v>0</v>
      </c>
      <c r="FL74" s="6">
        <v>0</v>
      </c>
      <c r="FM74" s="6">
        <v>0</v>
      </c>
      <c r="FN74" s="6">
        <v>0</v>
      </c>
      <c r="FO74" s="6">
        <v>0</v>
      </c>
      <c r="FP74" s="6">
        <v>0</v>
      </c>
      <c r="FQ74" s="6">
        <v>0</v>
      </c>
      <c r="FR74" s="6">
        <v>0</v>
      </c>
      <c r="FS74" s="6">
        <v>0</v>
      </c>
      <c r="FT74" s="6">
        <v>0</v>
      </c>
      <c r="FU74" s="6">
        <v>0</v>
      </c>
      <c r="FV74" s="6">
        <v>0</v>
      </c>
      <c r="FW74" s="6">
        <v>0</v>
      </c>
      <c r="FX74" s="6">
        <v>0</v>
      </c>
      <c r="FY74" s="6">
        <v>0</v>
      </c>
      <c r="FZ74" s="6">
        <v>0</v>
      </c>
      <c r="GA74" s="6">
        <v>0</v>
      </c>
      <c r="GB74" s="6">
        <v>0</v>
      </c>
      <c r="GC74" s="6">
        <f>COUNTIF(Sheet1!$L:$L,Delivery!$A74&amp;"KGL"&amp;Delivery!GC$48)</f>
        <v>0</v>
      </c>
      <c r="GD74" s="6">
        <f>COUNTIF(Sheet1!$L:$L,Delivery!$A74&amp;"KGL"&amp;Delivery!GD$48)</f>
        <v>0</v>
      </c>
      <c r="GE74" s="6">
        <f>COUNTIF(Sheet1!$L:$L,Delivery!$A74&amp;"KGL"&amp;Delivery!GE$48)</f>
        <v>0</v>
      </c>
      <c r="GF74" s="6">
        <f>COUNTIF(Sheet1!$L:$L,Delivery!$A74&amp;"KGL"&amp;Delivery!GF$48)</f>
        <v>0</v>
      </c>
      <c r="GG74" s="6">
        <f>COUNTIF(Sheet1!$L:$L,Delivery!$A74&amp;"KGL"&amp;Delivery!GG$48)</f>
        <v>0</v>
      </c>
      <c r="GH74" s="6">
        <f>COUNTIF(Sheet1!$L:$L,Delivery!$A74&amp;"KGL"&amp;Delivery!GH$48)</f>
        <v>0</v>
      </c>
      <c r="GI74" s="6">
        <f>COUNTIF(Sheet1!$L:$L,Delivery!$A74&amp;"KGL"&amp;Delivery!GI$48)</f>
        <v>0</v>
      </c>
      <c r="GJ74" s="6">
        <f>COUNTIF(Sheet1!$L:$L,Delivery!$A74&amp;"KGL"&amp;Delivery!GJ$48)</f>
        <v>0</v>
      </c>
      <c r="GK74" s="6">
        <f>COUNTIF(Sheet1!$L:$L,Delivery!$A74&amp;"KGL"&amp;Delivery!GK$48)</f>
        <v>0</v>
      </c>
      <c r="GL74" s="6">
        <f>COUNTIF(Sheet1!$L:$L,Delivery!$A74&amp;"KGL"&amp;Delivery!GL$48)</f>
        <v>0</v>
      </c>
      <c r="GM74" s="6">
        <f>COUNTIF(Sheet1!$L:$L,Delivery!$A74&amp;"KGL"&amp;Delivery!GM$48)</f>
        <v>0</v>
      </c>
      <c r="GN74" s="6">
        <f>COUNTIF(Sheet1!$L:$L,Delivery!$A74&amp;"KGL"&amp;Delivery!GN$48)</f>
        <v>0</v>
      </c>
      <c r="GO74" s="6">
        <f>COUNTIF(Sheet1!$L:$L,Delivery!$A74&amp;"KGL"&amp;Delivery!GO$48)</f>
        <v>0</v>
      </c>
      <c r="GP74" s="6">
        <f>COUNTIF(Sheet1!$L:$L,Delivery!$A74&amp;"KGL"&amp;Delivery!GP$48)</f>
        <v>0</v>
      </c>
      <c r="GQ74" s="6">
        <f>COUNTIF(Sheet1!$L:$L,Delivery!$A74&amp;"KGL"&amp;Delivery!GQ$48)</f>
        <v>0</v>
      </c>
      <c r="GR74" s="6">
        <f>COUNTIF(Sheet1!$L:$L,Delivery!$A74&amp;"KGL"&amp;Delivery!GR$48)</f>
        <v>0</v>
      </c>
      <c r="GS74" s="6">
        <f>COUNTIF(Sheet1!$L:$L,Delivery!$A74&amp;"KGL"&amp;Delivery!GS$48)</f>
        <v>0</v>
      </c>
      <c r="GT74" s="6">
        <f>COUNTIF(Sheet1!$L:$L,Delivery!$A74&amp;"KGL"&amp;Delivery!GT$48)</f>
        <v>0</v>
      </c>
      <c r="GU74" s="6">
        <f>COUNTIF(Sheet1!$L:$L,Delivery!$A74&amp;"KGL"&amp;Delivery!GU$48)</f>
        <v>0</v>
      </c>
      <c r="GV74" s="6">
        <f>COUNTIF(Sheet1!$L:$L,Delivery!$A74&amp;"KGL"&amp;Delivery!GV$48)</f>
        <v>0</v>
      </c>
      <c r="GW74" s="6">
        <f>COUNTIF(Sheet1!$L:$L,Delivery!$A74&amp;"KGL"&amp;Delivery!GW$48)</f>
        <v>0</v>
      </c>
      <c r="GX74" s="6">
        <f>COUNTIF(Sheet1!$L:$L,Delivery!$A74&amp;"KGL"&amp;Delivery!GX$48)</f>
        <v>0</v>
      </c>
      <c r="GY74" s="6">
        <f>COUNTIF(Sheet1!$L:$L,Delivery!$A74&amp;"KGL"&amp;Delivery!GY$48)</f>
        <v>0</v>
      </c>
      <c r="GZ74" s="6">
        <f>COUNTIF(Sheet1!$L:$L,Delivery!$A74&amp;"KGL"&amp;Delivery!GZ$48)</f>
        <v>0</v>
      </c>
      <c r="HA74" s="6">
        <f>COUNTIF(Sheet1!$L:$L,Delivery!$A74&amp;"KGL"&amp;Delivery!HA$48)</f>
        <v>0</v>
      </c>
      <c r="HB74" s="6">
        <f>COUNTIF(Sheet1!$L:$L,Delivery!$A74&amp;"KGL"&amp;Delivery!HB$48)</f>
        <v>0</v>
      </c>
      <c r="HC74" s="6">
        <f>COUNTIF(Sheet1!$L:$L,Delivery!$A74&amp;"KGL"&amp;Delivery!HC$48)</f>
        <v>0</v>
      </c>
      <c r="HD74" s="6">
        <f>COUNTIF(Sheet1!$L:$L,Delivery!$A74&amp;"KGL"&amp;Delivery!HD$48)</f>
        <v>0</v>
      </c>
      <c r="HE74" s="6">
        <f>COUNTIF(Sheet1!$L:$L,Delivery!$A74&amp;"KGL"&amp;Delivery!HE$48)</f>
        <v>0</v>
      </c>
      <c r="HF74" s="6">
        <f>COUNTIF(Sheet1!$L:$L,Delivery!$A74&amp;"KGL"&amp;Delivery!HF$48)</f>
        <v>0</v>
      </c>
      <c r="HG74" s="6">
        <f>COUNTIF(Sheet1!$L:$L,Delivery!$A74&amp;"KGL"&amp;Delivery!HG$48)</f>
        <v>0</v>
      </c>
      <c r="HH74" s="6">
        <f>COUNTIF(Sheet1!$L:$L,Delivery!$A74&amp;"KGL"&amp;Delivery!HH$48)</f>
        <v>0</v>
      </c>
      <c r="HI74" s="6">
        <f>COUNTIF(Sheet1!$L:$L,Delivery!$A74&amp;"KGL"&amp;Delivery!HI$48)</f>
        <v>0</v>
      </c>
      <c r="HJ74" s="6">
        <f>COUNTIF(Sheet1!$L:$L,Delivery!$A74&amp;"KGL"&amp;Delivery!HJ$48)</f>
        <v>0</v>
      </c>
      <c r="HK74" s="6">
        <f>COUNTIF(Sheet1!$L:$L,Delivery!$A74&amp;"KGL"&amp;Delivery!HK$48)</f>
        <v>0</v>
      </c>
      <c r="HL74" s="6">
        <f>COUNTIF(Sheet1!$L:$L,Delivery!$A74&amp;"KGL"&amp;Delivery!HL$48)</f>
        <v>0</v>
      </c>
      <c r="HM74" s="6">
        <f>COUNTIF(Sheet1!$L:$L,Delivery!$A74&amp;"KGL"&amp;Delivery!HM$48)</f>
        <v>0</v>
      </c>
      <c r="HN74" s="6">
        <f>COUNTIF(Sheet1!$L:$L,Delivery!$A74&amp;"KGL"&amp;Delivery!HN$48)</f>
        <v>0</v>
      </c>
      <c r="HO74" s="6">
        <f>COUNTIF(Sheet1!$L:$L,Delivery!$A74&amp;"KGL"&amp;Delivery!HO$48)</f>
        <v>0</v>
      </c>
      <c r="HP74" s="6">
        <f>COUNTIF(Sheet1!$L:$L,Delivery!$A74&amp;"KGL"&amp;Delivery!HP$48)</f>
        <v>0</v>
      </c>
      <c r="HQ74" s="6">
        <f>COUNTIF(Sheet1!$L:$L,Delivery!$A74&amp;"KGL"&amp;Delivery!HQ$48)</f>
        <v>0</v>
      </c>
      <c r="HR74" s="6">
        <f>COUNTIF(Sheet1!$L:$L,Delivery!$A74&amp;"KGL"&amp;Delivery!HR$48)</f>
        <v>0</v>
      </c>
      <c r="HS74" s="6">
        <f>COUNTIF(Sheet1!$L:$L,Delivery!$A74&amp;"KGL"&amp;Delivery!HS$48)</f>
        <v>0</v>
      </c>
      <c r="HT74" s="6">
        <f>COUNTIF(Sheet1!$L:$L,Delivery!$A74&amp;"KGL"&amp;Delivery!HT$48)</f>
        <v>0</v>
      </c>
      <c r="HU74" s="6">
        <f>COUNTIF(Sheet1!$L:$L,Delivery!$A74&amp;"KGL"&amp;Delivery!HU$48)</f>
        <v>0</v>
      </c>
      <c r="HV74" s="6">
        <f>COUNTIF(Sheet1!$L:$L,Delivery!$A74&amp;"KGL"&amp;Delivery!HV$48)</f>
        <v>0</v>
      </c>
      <c r="HW74" s="6">
        <f>COUNTIF(Sheet1!$L:$L,Delivery!$A74&amp;"KGL"&amp;Delivery!HW$48)</f>
        <v>0</v>
      </c>
      <c r="HX74" s="6">
        <f>COUNTIF(Sheet1!$L:$L,Delivery!$A74&amp;"KGL"&amp;Delivery!HX$48)</f>
        <v>0</v>
      </c>
      <c r="HY74" s="6">
        <f>COUNTIF(Sheet1!$L:$L,Delivery!$A74&amp;"KGL"&amp;Delivery!HY$48)</f>
        <v>0</v>
      </c>
      <c r="HZ74" s="6">
        <f>COUNTIF(Sheet1!$L:$L,Delivery!$A74&amp;"KGL"&amp;Delivery!HZ$48)</f>
        <v>0</v>
      </c>
      <c r="IA74" s="6">
        <f>COUNTIF(Sheet1!$L:$L,Delivery!$A74&amp;"KGL"&amp;Delivery!IA$48)</f>
        <v>0</v>
      </c>
      <c r="IB74" s="6">
        <f>COUNTIF(Sheet1!$L:$L,Delivery!$A74&amp;"KGL"&amp;Delivery!IB$48)</f>
        <v>0</v>
      </c>
      <c r="IC74" s="6">
        <f>COUNTIF(Sheet1!$L:$L,Delivery!$A74&amp;"KGL"&amp;Delivery!IC$48)</f>
        <v>0</v>
      </c>
      <c r="ID74" s="6">
        <f>COUNTIF(Sheet1!$L:$L,Delivery!$A74&amp;"KGL"&amp;Delivery!ID$48)</f>
        <v>0</v>
      </c>
      <c r="IE74" s="6">
        <f>COUNTIF(Sheet1!$L:$L,Delivery!$A74&amp;"KGL"&amp;Delivery!IE$48)</f>
        <v>0</v>
      </c>
      <c r="IF74" s="6">
        <f>COUNTIF(Sheet1!$L:$L,Delivery!$A74&amp;"KGL"&amp;Delivery!IF$48)</f>
        <v>0</v>
      </c>
      <c r="IG74" s="6">
        <f>COUNTIF(Sheet1!$L:$L,Delivery!$A74&amp;"KGL"&amp;Delivery!IG$48)</f>
        <v>0</v>
      </c>
      <c r="IH74" s="6">
        <f>COUNTIF(Sheet1!$L:$L,Delivery!$A74&amp;"KGL"&amp;Delivery!IH$48)</f>
        <v>0</v>
      </c>
      <c r="II74" s="6">
        <f>COUNTIF(Sheet1!$L:$L,Delivery!$A74&amp;"KGL"&amp;Delivery!II$48)</f>
        <v>0</v>
      </c>
      <c r="IJ74" s="6">
        <f>COUNTIF(Sheet1!$L:$L,Delivery!$A74&amp;"KGL"&amp;Delivery!IJ$48)</f>
        <v>0</v>
      </c>
      <c r="IK74" s="6">
        <f>COUNTIF(Sheet1!$L:$L,Delivery!$A74&amp;"KGL"&amp;Delivery!IK$48)</f>
        <v>0</v>
      </c>
      <c r="IL74" s="6">
        <f>COUNTIF(Sheet1!$L:$L,Delivery!$A74&amp;"KGL"&amp;Delivery!IL$48)</f>
        <v>0</v>
      </c>
      <c r="IM74" s="6">
        <f>COUNTIF(Sheet1!$L:$L,Delivery!$A74&amp;"KGL"&amp;Delivery!IM$48)</f>
        <v>0</v>
      </c>
      <c r="IN74" s="6">
        <f>COUNTIF(Sheet1!$L:$L,Delivery!$A74&amp;"KGL"&amp;Delivery!IN$48)</f>
        <v>0</v>
      </c>
      <c r="IO74" s="6">
        <f>COUNTIF(Sheet1!$L:$L,Delivery!$A74&amp;"KGL"&amp;Delivery!IO$48)</f>
        <v>0</v>
      </c>
      <c r="IP74" s="6">
        <f>COUNTIF(Sheet1!$L:$L,Delivery!$A74&amp;"KGL"&amp;Delivery!IP$48)</f>
        <v>0</v>
      </c>
    </row>
    <row r="75" spans="1:250" s="113" customFormat="1" x14ac:dyDescent="0.3">
      <c r="A75" s="7"/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0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 s="6">
        <v>0</v>
      </c>
      <c r="EA75" s="6">
        <v>0</v>
      </c>
      <c r="EB75" s="6">
        <v>0</v>
      </c>
      <c r="EC75" s="6">
        <v>0</v>
      </c>
      <c r="ED75" s="6">
        <v>0</v>
      </c>
      <c r="EE75" s="6">
        <v>0</v>
      </c>
      <c r="EF75" s="6">
        <v>0</v>
      </c>
      <c r="EG75" s="6">
        <v>0</v>
      </c>
      <c r="EH75" s="6">
        <v>0</v>
      </c>
      <c r="EI75" s="6">
        <v>0</v>
      </c>
      <c r="EJ75" s="6">
        <v>0</v>
      </c>
      <c r="EK75" s="6">
        <v>0</v>
      </c>
      <c r="EL75" s="6">
        <v>0</v>
      </c>
      <c r="EM75" s="6">
        <v>0</v>
      </c>
      <c r="EN75" s="6">
        <v>0</v>
      </c>
      <c r="EO75" s="6">
        <v>0</v>
      </c>
      <c r="EP75" s="6">
        <v>0</v>
      </c>
      <c r="EQ75" s="6">
        <v>0</v>
      </c>
      <c r="ER75" s="6">
        <v>0</v>
      </c>
      <c r="ES75" s="6">
        <v>0</v>
      </c>
      <c r="ET75" s="6">
        <v>0</v>
      </c>
      <c r="EU75" s="6">
        <v>0</v>
      </c>
      <c r="EV75" s="6">
        <v>0</v>
      </c>
      <c r="EW75" s="6">
        <v>0</v>
      </c>
      <c r="EX75" s="6">
        <v>0</v>
      </c>
      <c r="EY75" s="6">
        <v>0</v>
      </c>
      <c r="EZ75" s="6">
        <v>0</v>
      </c>
      <c r="FA75" s="6">
        <v>0</v>
      </c>
      <c r="FB75" s="6">
        <v>0</v>
      </c>
      <c r="FC75" s="6">
        <v>0</v>
      </c>
      <c r="FD75" s="6">
        <v>0</v>
      </c>
      <c r="FE75" s="6">
        <v>0</v>
      </c>
      <c r="FF75" s="6">
        <v>0</v>
      </c>
      <c r="FG75" s="6">
        <v>0</v>
      </c>
      <c r="FH75" s="6">
        <v>0</v>
      </c>
      <c r="FI75" s="6">
        <v>0</v>
      </c>
      <c r="FJ75" s="6">
        <v>0</v>
      </c>
      <c r="FK75" s="6">
        <v>0</v>
      </c>
      <c r="FL75" s="6">
        <v>0</v>
      </c>
      <c r="FM75" s="6">
        <v>0</v>
      </c>
      <c r="FN75" s="6">
        <v>0</v>
      </c>
      <c r="FO75" s="6">
        <v>0</v>
      </c>
      <c r="FP75" s="6">
        <v>0</v>
      </c>
      <c r="FQ75" s="6">
        <v>0</v>
      </c>
      <c r="FR75" s="6">
        <v>0</v>
      </c>
      <c r="FS75" s="6">
        <v>0</v>
      </c>
      <c r="FT75" s="6">
        <v>0</v>
      </c>
      <c r="FU75" s="6">
        <v>0</v>
      </c>
      <c r="FV75" s="6">
        <v>0</v>
      </c>
      <c r="FW75" s="6">
        <v>0</v>
      </c>
      <c r="FX75" s="6">
        <v>0</v>
      </c>
      <c r="FY75" s="6">
        <v>0</v>
      </c>
      <c r="FZ75" s="6">
        <v>0</v>
      </c>
      <c r="GA75" s="6">
        <v>0</v>
      </c>
      <c r="GB75" s="6">
        <v>0</v>
      </c>
      <c r="GC75" s="6">
        <f>COUNTIF(Sheet1!$L:$L,Delivery!$A75&amp;"KGL"&amp;Delivery!GC$48)</f>
        <v>0</v>
      </c>
      <c r="GD75" s="6">
        <f>COUNTIF(Sheet1!$L:$L,Delivery!$A75&amp;"KGL"&amp;Delivery!GD$48)</f>
        <v>0</v>
      </c>
      <c r="GE75" s="6">
        <f>COUNTIF(Sheet1!$L:$L,Delivery!$A75&amp;"KGL"&amp;Delivery!GE$48)</f>
        <v>0</v>
      </c>
      <c r="GF75" s="6">
        <f>COUNTIF(Sheet1!$L:$L,Delivery!$A75&amp;"KGL"&amp;Delivery!GF$48)</f>
        <v>0</v>
      </c>
      <c r="GG75" s="6">
        <f>COUNTIF(Sheet1!$L:$L,Delivery!$A75&amp;"KGL"&amp;Delivery!GG$48)</f>
        <v>0</v>
      </c>
      <c r="GH75" s="6">
        <f>COUNTIF(Sheet1!$L:$L,Delivery!$A75&amp;"KGL"&amp;Delivery!GH$48)</f>
        <v>0</v>
      </c>
      <c r="GI75" s="6">
        <f>COUNTIF(Sheet1!$L:$L,Delivery!$A75&amp;"KGL"&amp;Delivery!GI$48)</f>
        <v>0</v>
      </c>
      <c r="GJ75" s="6">
        <f>COUNTIF(Sheet1!$L:$L,Delivery!$A75&amp;"KGL"&amp;Delivery!GJ$48)</f>
        <v>0</v>
      </c>
      <c r="GK75" s="6">
        <f>COUNTIF(Sheet1!$L:$L,Delivery!$A75&amp;"KGL"&amp;Delivery!GK$48)</f>
        <v>0</v>
      </c>
      <c r="GL75" s="6">
        <f>COUNTIF(Sheet1!$L:$L,Delivery!$A75&amp;"KGL"&amp;Delivery!GL$48)</f>
        <v>0</v>
      </c>
      <c r="GM75" s="6">
        <f>COUNTIF(Sheet1!$L:$L,Delivery!$A75&amp;"KGL"&amp;Delivery!GM$48)</f>
        <v>0</v>
      </c>
      <c r="GN75" s="6">
        <f>COUNTIF(Sheet1!$L:$L,Delivery!$A75&amp;"KGL"&amp;Delivery!GN$48)</f>
        <v>0</v>
      </c>
      <c r="GO75" s="6">
        <f>COUNTIF(Sheet1!$L:$L,Delivery!$A75&amp;"KGL"&amp;Delivery!GO$48)</f>
        <v>0</v>
      </c>
      <c r="GP75" s="6">
        <f>COUNTIF(Sheet1!$L:$L,Delivery!$A75&amp;"KGL"&amp;Delivery!GP$48)</f>
        <v>0</v>
      </c>
      <c r="GQ75" s="6">
        <f>COUNTIF(Sheet1!$L:$L,Delivery!$A75&amp;"KGL"&amp;Delivery!GQ$48)</f>
        <v>0</v>
      </c>
      <c r="GR75" s="6">
        <f>COUNTIF(Sheet1!$L:$L,Delivery!$A75&amp;"KGL"&amp;Delivery!GR$48)</f>
        <v>0</v>
      </c>
      <c r="GS75" s="6">
        <f>COUNTIF(Sheet1!$L:$L,Delivery!$A75&amp;"KGL"&amp;Delivery!GS$48)</f>
        <v>0</v>
      </c>
      <c r="GT75" s="6">
        <f>COUNTIF(Sheet1!$L:$L,Delivery!$A75&amp;"KGL"&amp;Delivery!GT$48)</f>
        <v>0</v>
      </c>
      <c r="GU75" s="6">
        <f>COUNTIF(Sheet1!$L:$L,Delivery!$A75&amp;"KGL"&amp;Delivery!GU$48)</f>
        <v>0</v>
      </c>
      <c r="GV75" s="6">
        <f>COUNTIF(Sheet1!$L:$L,Delivery!$A75&amp;"KGL"&amp;Delivery!GV$48)</f>
        <v>0</v>
      </c>
      <c r="GW75" s="6">
        <f>COUNTIF(Sheet1!$L:$L,Delivery!$A75&amp;"KGL"&amp;Delivery!GW$48)</f>
        <v>0</v>
      </c>
      <c r="GX75" s="6">
        <f>COUNTIF(Sheet1!$L:$L,Delivery!$A75&amp;"KGL"&amp;Delivery!GX$48)</f>
        <v>0</v>
      </c>
      <c r="GY75" s="6">
        <f>COUNTIF(Sheet1!$L:$L,Delivery!$A75&amp;"KGL"&amp;Delivery!GY$48)</f>
        <v>0</v>
      </c>
      <c r="GZ75" s="6">
        <f>COUNTIF(Sheet1!$L:$L,Delivery!$A75&amp;"KGL"&amp;Delivery!GZ$48)</f>
        <v>0</v>
      </c>
      <c r="HA75" s="6">
        <f>COUNTIF(Sheet1!$L:$L,Delivery!$A75&amp;"KGL"&amp;Delivery!HA$48)</f>
        <v>0</v>
      </c>
      <c r="HB75" s="6">
        <f>COUNTIF(Sheet1!$L:$L,Delivery!$A75&amp;"KGL"&amp;Delivery!HB$48)</f>
        <v>0</v>
      </c>
      <c r="HC75" s="6">
        <f>COUNTIF(Sheet1!$L:$L,Delivery!$A75&amp;"KGL"&amp;Delivery!HC$48)</f>
        <v>0</v>
      </c>
      <c r="HD75" s="6">
        <f>COUNTIF(Sheet1!$L:$L,Delivery!$A75&amp;"KGL"&amp;Delivery!HD$48)</f>
        <v>0</v>
      </c>
      <c r="HE75" s="6">
        <f>COUNTIF(Sheet1!$L:$L,Delivery!$A75&amp;"KGL"&amp;Delivery!HE$48)</f>
        <v>0</v>
      </c>
      <c r="HF75" s="6">
        <f>COUNTIF(Sheet1!$L:$L,Delivery!$A75&amp;"KGL"&amp;Delivery!HF$48)</f>
        <v>0</v>
      </c>
      <c r="HG75" s="6">
        <f>COUNTIF(Sheet1!$L:$L,Delivery!$A75&amp;"KGL"&amp;Delivery!HG$48)</f>
        <v>0</v>
      </c>
      <c r="HH75" s="6">
        <f>COUNTIF(Sheet1!$L:$L,Delivery!$A75&amp;"KGL"&amp;Delivery!HH$48)</f>
        <v>0</v>
      </c>
      <c r="HI75" s="6">
        <f>COUNTIF(Sheet1!$L:$L,Delivery!$A75&amp;"KGL"&amp;Delivery!HI$48)</f>
        <v>0</v>
      </c>
      <c r="HJ75" s="6">
        <f>COUNTIF(Sheet1!$L:$L,Delivery!$A75&amp;"KGL"&amp;Delivery!HJ$48)</f>
        <v>0</v>
      </c>
      <c r="HK75" s="6">
        <f>COUNTIF(Sheet1!$L:$L,Delivery!$A75&amp;"KGL"&amp;Delivery!HK$48)</f>
        <v>0</v>
      </c>
      <c r="HL75" s="6">
        <f>COUNTIF(Sheet1!$L:$L,Delivery!$A75&amp;"KGL"&amp;Delivery!HL$48)</f>
        <v>0</v>
      </c>
      <c r="HM75" s="6">
        <f>COUNTIF(Sheet1!$L:$L,Delivery!$A75&amp;"KGL"&amp;Delivery!HM$48)</f>
        <v>0</v>
      </c>
      <c r="HN75" s="6">
        <f>COUNTIF(Sheet1!$L:$L,Delivery!$A75&amp;"KGL"&amp;Delivery!HN$48)</f>
        <v>0</v>
      </c>
      <c r="HO75" s="6">
        <f>COUNTIF(Sheet1!$L:$L,Delivery!$A75&amp;"KGL"&amp;Delivery!HO$48)</f>
        <v>0</v>
      </c>
      <c r="HP75" s="6">
        <f>COUNTIF(Sheet1!$L:$L,Delivery!$A75&amp;"KGL"&amp;Delivery!HP$48)</f>
        <v>0</v>
      </c>
      <c r="HQ75" s="6">
        <f>COUNTIF(Sheet1!$L:$L,Delivery!$A75&amp;"KGL"&amp;Delivery!HQ$48)</f>
        <v>0</v>
      </c>
      <c r="HR75" s="6">
        <f>COUNTIF(Sheet1!$L:$L,Delivery!$A75&amp;"KGL"&amp;Delivery!HR$48)</f>
        <v>0</v>
      </c>
      <c r="HS75" s="6">
        <f>COUNTIF(Sheet1!$L:$L,Delivery!$A75&amp;"KGL"&amp;Delivery!HS$48)</f>
        <v>0</v>
      </c>
      <c r="HT75" s="6">
        <f>COUNTIF(Sheet1!$L:$L,Delivery!$A75&amp;"KGL"&amp;Delivery!HT$48)</f>
        <v>0</v>
      </c>
      <c r="HU75" s="6">
        <f>COUNTIF(Sheet1!$L:$L,Delivery!$A75&amp;"KGL"&amp;Delivery!HU$48)</f>
        <v>0</v>
      </c>
      <c r="HV75" s="6">
        <f>COUNTIF(Sheet1!$L:$L,Delivery!$A75&amp;"KGL"&amp;Delivery!HV$48)</f>
        <v>0</v>
      </c>
      <c r="HW75" s="6">
        <f>COUNTIF(Sheet1!$L:$L,Delivery!$A75&amp;"KGL"&amp;Delivery!HW$48)</f>
        <v>0</v>
      </c>
      <c r="HX75" s="6">
        <f>COUNTIF(Sheet1!$L:$L,Delivery!$A75&amp;"KGL"&amp;Delivery!HX$48)</f>
        <v>0</v>
      </c>
      <c r="HY75" s="6">
        <f>COUNTIF(Sheet1!$L:$L,Delivery!$A75&amp;"KGL"&amp;Delivery!HY$48)</f>
        <v>0</v>
      </c>
      <c r="HZ75" s="6">
        <f>COUNTIF(Sheet1!$L:$L,Delivery!$A75&amp;"KGL"&amp;Delivery!HZ$48)</f>
        <v>0</v>
      </c>
      <c r="IA75" s="6">
        <f>COUNTIF(Sheet1!$L:$L,Delivery!$A75&amp;"KGL"&amp;Delivery!IA$48)</f>
        <v>0</v>
      </c>
      <c r="IB75" s="6">
        <f>COUNTIF(Sheet1!$L:$L,Delivery!$A75&amp;"KGL"&amp;Delivery!IB$48)</f>
        <v>0</v>
      </c>
      <c r="IC75" s="6">
        <f>COUNTIF(Sheet1!$L:$L,Delivery!$A75&amp;"KGL"&amp;Delivery!IC$48)</f>
        <v>0</v>
      </c>
      <c r="ID75" s="6">
        <f>COUNTIF(Sheet1!$L:$L,Delivery!$A75&amp;"KGL"&amp;Delivery!ID$48)</f>
        <v>0</v>
      </c>
      <c r="IE75" s="6">
        <f>COUNTIF(Sheet1!$L:$L,Delivery!$A75&amp;"KGL"&amp;Delivery!IE$48)</f>
        <v>0</v>
      </c>
      <c r="IF75" s="6">
        <f>COUNTIF(Sheet1!$L:$L,Delivery!$A75&amp;"KGL"&amp;Delivery!IF$48)</f>
        <v>0</v>
      </c>
      <c r="IG75" s="6">
        <f>COUNTIF(Sheet1!$L:$L,Delivery!$A75&amp;"KGL"&amp;Delivery!IG$48)</f>
        <v>0</v>
      </c>
      <c r="IH75" s="6">
        <f>COUNTIF(Sheet1!$L:$L,Delivery!$A75&amp;"KGL"&amp;Delivery!IH$48)</f>
        <v>0</v>
      </c>
      <c r="II75" s="6">
        <f>COUNTIF(Sheet1!$L:$L,Delivery!$A75&amp;"KGL"&amp;Delivery!II$48)</f>
        <v>0</v>
      </c>
      <c r="IJ75" s="6">
        <f>COUNTIF(Sheet1!$L:$L,Delivery!$A75&amp;"KGL"&amp;Delivery!IJ$48)</f>
        <v>0</v>
      </c>
      <c r="IK75" s="6">
        <f>COUNTIF(Sheet1!$L:$L,Delivery!$A75&amp;"KGL"&amp;Delivery!IK$48)</f>
        <v>0</v>
      </c>
      <c r="IL75" s="6">
        <f>COUNTIF(Sheet1!$L:$L,Delivery!$A75&amp;"KGL"&amp;Delivery!IL$48)</f>
        <v>0</v>
      </c>
      <c r="IM75" s="6">
        <f>COUNTIF(Sheet1!$L:$L,Delivery!$A75&amp;"KGL"&amp;Delivery!IM$48)</f>
        <v>0</v>
      </c>
      <c r="IN75" s="6">
        <f>COUNTIF(Sheet1!$L:$L,Delivery!$A75&amp;"KGL"&amp;Delivery!IN$48)</f>
        <v>0</v>
      </c>
      <c r="IO75" s="6">
        <f>COUNTIF(Sheet1!$L:$L,Delivery!$A75&amp;"KGL"&amp;Delivery!IO$48)</f>
        <v>0</v>
      </c>
      <c r="IP75" s="6">
        <f>COUNTIF(Sheet1!$L:$L,Delivery!$A75&amp;"KGL"&amp;Delivery!IP$48)</f>
        <v>0</v>
      </c>
    </row>
    <row r="76" spans="1:250" s="113" customFormat="1" x14ac:dyDescent="0.3">
      <c r="A76" s="7"/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0</v>
      </c>
      <c r="DB76" s="6">
        <v>0</v>
      </c>
      <c r="DC76" s="6">
        <v>0</v>
      </c>
      <c r="DD76" s="6">
        <v>0</v>
      </c>
      <c r="DE76" s="6">
        <v>0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  <c r="DU76" s="6">
        <v>0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0</v>
      </c>
      <c r="EC76" s="6">
        <v>0</v>
      </c>
      <c r="ED76" s="6">
        <v>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0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0</v>
      </c>
      <c r="ER76" s="6">
        <v>0</v>
      </c>
      <c r="ES76" s="6">
        <v>0</v>
      </c>
      <c r="ET76" s="6">
        <v>0</v>
      </c>
      <c r="EU76" s="6">
        <v>0</v>
      </c>
      <c r="EV76" s="6">
        <v>0</v>
      </c>
      <c r="EW76" s="6">
        <v>0</v>
      </c>
      <c r="EX76" s="6">
        <v>0</v>
      </c>
      <c r="EY76" s="6">
        <v>0</v>
      </c>
      <c r="EZ76" s="6">
        <v>0</v>
      </c>
      <c r="FA76" s="6">
        <v>0</v>
      </c>
      <c r="FB76" s="6">
        <v>0</v>
      </c>
      <c r="FC76" s="6">
        <v>0</v>
      </c>
      <c r="FD76" s="6">
        <v>0</v>
      </c>
      <c r="FE76" s="6">
        <v>0</v>
      </c>
      <c r="FF76" s="6">
        <v>0</v>
      </c>
      <c r="FG76" s="6">
        <v>0</v>
      </c>
      <c r="FH76" s="6">
        <v>0</v>
      </c>
      <c r="FI76" s="6">
        <v>0</v>
      </c>
      <c r="FJ76" s="6">
        <v>0</v>
      </c>
      <c r="FK76" s="6">
        <v>0</v>
      </c>
      <c r="FL76" s="6">
        <v>0</v>
      </c>
      <c r="FM76" s="6">
        <v>0</v>
      </c>
      <c r="FN76" s="6">
        <v>0</v>
      </c>
      <c r="FO76" s="6">
        <v>0</v>
      </c>
      <c r="FP76" s="6">
        <v>0</v>
      </c>
      <c r="FQ76" s="6">
        <v>0</v>
      </c>
      <c r="FR76" s="6">
        <v>0</v>
      </c>
      <c r="FS76" s="6">
        <v>0</v>
      </c>
      <c r="FT76" s="6">
        <v>0</v>
      </c>
      <c r="FU76" s="6">
        <v>0</v>
      </c>
      <c r="FV76" s="6">
        <v>0</v>
      </c>
      <c r="FW76" s="6">
        <v>0</v>
      </c>
      <c r="FX76" s="6">
        <v>0</v>
      </c>
      <c r="FY76" s="6">
        <v>0</v>
      </c>
      <c r="FZ76" s="6">
        <v>0</v>
      </c>
      <c r="GA76" s="6">
        <v>0</v>
      </c>
      <c r="GB76" s="6">
        <v>0</v>
      </c>
      <c r="GC76" s="6">
        <f>COUNTIF(Sheet1!$L:$L,Delivery!$A76&amp;"KGL"&amp;Delivery!GC$48)</f>
        <v>0</v>
      </c>
      <c r="GD76" s="6">
        <f>COUNTIF(Sheet1!$L:$L,Delivery!$A76&amp;"KGL"&amp;Delivery!GD$48)</f>
        <v>0</v>
      </c>
      <c r="GE76" s="6">
        <f>COUNTIF(Sheet1!$L:$L,Delivery!$A76&amp;"KGL"&amp;Delivery!GE$48)</f>
        <v>0</v>
      </c>
      <c r="GF76" s="6">
        <f>COUNTIF(Sheet1!$L:$L,Delivery!$A76&amp;"KGL"&amp;Delivery!GF$48)</f>
        <v>0</v>
      </c>
      <c r="GG76" s="6">
        <f>COUNTIF(Sheet1!$L:$L,Delivery!$A76&amp;"KGL"&amp;Delivery!GG$48)</f>
        <v>0</v>
      </c>
      <c r="GH76" s="6">
        <f>COUNTIF(Sheet1!$L:$L,Delivery!$A76&amp;"KGL"&amp;Delivery!GH$48)</f>
        <v>0</v>
      </c>
      <c r="GI76" s="6">
        <f>COUNTIF(Sheet1!$L:$L,Delivery!$A76&amp;"KGL"&amp;Delivery!GI$48)</f>
        <v>0</v>
      </c>
      <c r="GJ76" s="6">
        <f>COUNTIF(Sheet1!$L:$L,Delivery!$A76&amp;"KGL"&amp;Delivery!GJ$48)</f>
        <v>0</v>
      </c>
      <c r="GK76" s="6">
        <f>COUNTIF(Sheet1!$L:$L,Delivery!$A76&amp;"KGL"&amp;Delivery!GK$48)</f>
        <v>0</v>
      </c>
      <c r="GL76" s="6">
        <f>COUNTIF(Sheet1!$L:$L,Delivery!$A76&amp;"KGL"&amp;Delivery!GL$48)</f>
        <v>0</v>
      </c>
      <c r="GM76" s="6">
        <f>COUNTIF(Sheet1!$L:$L,Delivery!$A76&amp;"KGL"&amp;Delivery!GM$48)</f>
        <v>0</v>
      </c>
      <c r="GN76" s="6">
        <f>COUNTIF(Sheet1!$L:$L,Delivery!$A76&amp;"KGL"&amp;Delivery!GN$48)</f>
        <v>0</v>
      </c>
      <c r="GO76" s="6">
        <f>COUNTIF(Sheet1!$L:$L,Delivery!$A76&amp;"KGL"&amp;Delivery!GO$48)</f>
        <v>0</v>
      </c>
      <c r="GP76" s="6">
        <f>COUNTIF(Sheet1!$L:$L,Delivery!$A76&amp;"KGL"&amp;Delivery!GP$48)</f>
        <v>0</v>
      </c>
      <c r="GQ76" s="6">
        <f>COUNTIF(Sheet1!$L:$L,Delivery!$A76&amp;"KGL"&amp;Delivery!GQ$48)</f>
        <v>0</v>
      </c>
      <c r="GR76" s="6">
        <f>COUNTIF(Sheet1!$L:$L,Delivery!$A76&amp;"KGL"&amp;Delivery!GR$48)</f>
        <v>0</v>
      </c>
      <c r="GS76" s="6">
        <f>COUNTIF(Sheet1!$L:$L,Delivery!$A76&amp;"KGL"&amp;Delivery!GS$48)</f>
        <v>0</v>
      </c>
      <c r="GT76" s="6">
        <f>COUNTIF(Sheet1!$L:$L,Delivery!$A76&amp;"KGL"&amp;Delivery!GT$48)</f>
        <v>0</v>
      </c>
      <c r="GU76" s="6">
        <f>COUNTIF(Sheet1!$L:$L,Delivery!$A76&amp;"KGL"&amp;Delivery!GU$48)</f>
        <v>0</v>
      </c>
      <c r="GV76" s="6">
        <f>COUNTIF(Sheet1!$L:$L,Delivery!$A76&amp;"KGL"&amp;Delivery!GV$48)</f>
        <v>0</v>
      </c>
      <c r="GW76" s="6">
        <f>COUNTIF(Sheet1!$L:$L,Delivery!$A76&amp;"KGL"&amp;Delivery!GW$48)</f>
        <v>0</v>
      </c>
      <c r="GX76" s="6">
        <f>COUNTIF(Sheet1!$L:$L,Delivery!$A76&amp;"KGL"&amp;Delivery!GX$48)</f>
        <v>0</v>
      </c>
      <c r="GY76" s="6">
        <f>COUNTIF(Sheet1!$L:$L,Delivery!$A76&amp;"KGL"&amp;Delivery!GY$48)</f>
        <v>0</v>
      </c>
      <c r="GZ76" s="6">
        <f>COUNTIF(Sheet1!$L:$L,Delivery!$A76&amp;"KGL"&amp;Delivery!GZ$48)</f>
        <v>0</v>
      </c>
      <c r="HA76" s="6">
        <f>COUNTIF(Sheet1!$L:$L,Delivery!$A76&amp;"KGL"&amp;Delivery!HA$48)</f>
        <v>0</v>
      </c>
      <c r="HB76" s="6">
        <f>COUNTIF(Sheet1!$L:$L,Delivery!$A76&amp;"KGL"&amp;Delivery!HB$48)</f>
        <v>0</v>
      </c>
      <c r="HC76" s="6">
        <f>COUNTIF(Sheet1!$L:$L,Delivery!$A76&amp;"KGL"&amp;Delivery!HC$48)</f>
        <v>0</v>
      </c>
      <c r="HD76" s="6">
        <f>COUNTIF(Sheet1!$L:$L,Delivery!$A76&amp;"KGL"&amp;Delivery!HD$48)</f>
        <v>0</v>
      </c>
      <c r="HE76" s="6">
        <f>COUNTIF(Sheet1!$L:$L,Delivery!$A76&amp;"KGL"&amp;Delivery!HE$48)</f>
        <v>0</v>
      </c>
      <c r="HF76" s="6">
        <f>COUNTIF(Sheet1!$L:$L,Delivery!$A76&amp;"KGL"&amp;Delivery!HF$48)</f>
        <v>0</v>
      </c>
      <c r="HG76" s="6">
        <f>COUNTIF(Sheet1!$L:$L,Delivery!$A76&amp;"KGL"&amp;Delivery!HG$48)</f>
        <v>0</v>
      </c>
      <c r="HH76" s="6">
        <f>COUNTIF(Sheet1!$L:$L,Delivery!$A76&amp;"KGL"&amp;Delivery!HH$48)</f>
        <v>0</v>
      </c>
      <c r="HI76" s="6">
        <f>COUNTIF(Sheet1!$L:$L,Delivery!$A76&amp;"KGL"&amp;Delivery!HI$48)</f>
        <v>0</v>
      </c>
      <c r="HJ76" s="6">
        <f>COUNTIF(Sheet1!$L:$L,Delivery!$A76&amp;"KGL"&amp;Delivery!HJ$48)</f>
        <v>0</v>
      </c>
      <c r="HK76" s="6">
        <f>COUNTIF(Sheet1!$L:$L,Delivery!$A76&amp;"KGL"&amp;Delivery!HK$48)</f>
        <v>0</v>
      </c>
      <c r="HL76" s="6">
        <f>COUNTIF(Sheet1!$L:$L,Delivery!$A76&amp;"KGL"&amp;Delivery!HL$48)</f>
        <v>0</v>
      </c>
      <c r="HM76" s="6">
        <f>COUNTIF(Sheet1!$L:$L,Delivery!$A76&amp;"KGL"&amp;Delivery!HM$48)</f>
        <v>0</v>
      </c>
      <c r="HN76" s="6">
        <f>COUNTIF(Sheet1!$L:$L,Delivery!$A76&amp;"KGL"&amp;Delivery!HN$48)</f>
        <v>0</v>
      </c>
      <c r="HO76" s="6">
        <f>COUNTIF(Sheet1!$L:$L,Delivery!$A76&amp;"KGL"&amp;Delivery!HO$48)</f>
        <v>0</v>
      </c>
      <c r="HP76" s="6">
        <f>COUNTIF(Sheet1!$L:$L,Delivery!$A76&amp;"KGL"&amp;Delivery!HP$48)</f>
        <v>0</v>
      </c>
      <c r="HQ76" s="6">
        <f>COUNTIF(Sheet1!$L:$L,Delivery!$A76&amp;"KGL"&amp;Delivery!HQ$48)</f>
        <v>0</v>
      </c>
      <c r="HR76" s="6">
        <f>COUNTIF(Sheet1!$L:$L,Delivery!$A76&amp;"KGL"&amp;Delivery!HR$48)</f>
        <v>0</v>
      </c>
      <c r="HS76" s="6">
        <f>COUNTIF(Sheet1!$L:$L,Delivery!$A76&amp;"KGL"&amp;Delivery!HS$48)</f>
        <v>0</v>
      </c>
      <c r="HT76" s="6">
        <f>COUNTIF(Sheet1!$L:$L,Delivery!$A76&amp;"KGL"&amp;Delivery!HT$48)</f>
        <v>0</v>
      </c>
      <c r="HU76" s="6">
        <f>COUNTIF(Sheet1!$L:$L,Delivery!$A76&amp;"KGL"&amp;Delivery!HU$48)</f>
        <v>0</v>
      </c>
      <c r="HV76" s="6">
        <f>COUNTIF(Sheet1!$L:$L,Delivery!$A76&amp;"KGL"&amp;Delivery!HV$48)</f>
        <v>0</v>
      </c>
      <c r="HW76" s="6">
        <f>COUNTIF(Sheet1!$L:$L,Delivery!$A76&amp;"KGL"&amp;Delivery!HW$48)</f>
        <v>0</v>
      </c>
      <c r="HX76" s="6">
        <f>COUNTIF(Sheet1!$L:$L,Delivery!$A76&amp;"KGL"&amp;Delivery!HX$48)</f>
        <v>0</v>
      </c>
      <c r="HY76" s="6">
        <f>COUNTIF(Sheet1!$L:$L,Delivery!$A76&amp;"KGL"&amp;Delivery!HY$48)</f>
        <v>0</v>
      </c>
      <c r="HZ76" s="6">
        <f>COUNTIF(Sheet1!$L:$L,Delivery!$A76&amp;"KGL"&amp;Delivery!HZ$48)</f>
        <v>0</v>
      </c>
      <c r="IA76" s="6">
        <f>COUNTIF(Sheet1!$L:$L,Delivery!$A76&amp;"KGL"&amp;Delivery!IA$48)</f>
        <v>0</v>
      </c>
      <c r="IB76" s="6">
        <f>COUNTIF(Sheet1!$L:$L,Delivery!$A76&amp;"KGL"&amp;Delivery!IB$48)</f>
        <v>0</v>
      </c>
      <c r="IC76" s="6">
        <f>COUNTIF(Sheet1!$L:$L,Delivery!$A76&amp;"KGL"&amp;Delivery!IC$48)</f>
        <v>0</v>
      </c>
      <c r="ID76" s="6">
        <f>COUNTIF(Sheet1!$L:$L,Delivery!$A76&amp;"KGL"&amp;Delivery!ID$48)</f>
        <v>0</v>
      </c>
      <c r="IE76" s="6">
        <f>COUNTIF(Sheet1!$L:$L,Delivery!$A76&amp;"KGL"&amp;Delivery!IE$48)</f>
        <v>0</v>
      </c>
      <c r="IF76" s="6">
        <f>COUNTIF(Sheet1!$L:$L,Delivery!$A76&amp;"KGL"&amp;Delivery!IF$48)</f>
        <v>0</v>
      </c>
      <c r="IG76" s="6">
        <f>COUNTIF(Sheet1!$L:$L,Delivery!$A76&amp;"KGL"&amp;Delivery!IG$48)</f>
        <v>0</v>
      </c>
      <c r="IH76" s="6">
        <f>COUNTIF(Sheet1!$L:$L,Delivery!$A76&amp;"KGL"&amp;Delivery!IH$48)</f>
        <v>0</v>
      </c>
      <c r="II76" s="6">
        <f>COUNTIF(Sheet1!$L:$L,Delivery!$A76&amp;"KGL"&amp;Delivery!II$48)</f>
        <v>0</v>
      </c>
      <c r="IJ76" s="6">
        <f>COUNTIF(Sheet1!$L:$L,Delivery!$A76&amp;"KGL"&amp;Delivery!IJ$48)</f>
        <v>0</v>
      </c>
      <c r="IK76" s="6">
        <f>COUNTIF(Sheet1!$L:$L,Delivery!$A76&amp;"KGL"&amp;Delivery!IK$48)</f>
        <v>0</v>
      </c>
      <c r="IL76" s="6">
        <f>COUNTIF(Sheet1!$L:$L,Delivery!$A76&amp;"KGL"&amp;Delivery!IL$48)</f>
        <v>0</v>
      </c>
      <c r="IM76" s="6">
        <f>COUNTIF(Sheet1!$L:$L,Delivery!$A76&amp;"KGL"&amp;Delivery!IM$48)</f>
        <v>0</v>
      </c>
      <c r="IN76" s="6">
        <f>COUNTIF(Sheet1!$L:$L,Delivery!$A76&amp;"KGL"&amp;Delivery!IN$48)</f>
        <v>0</v>
      </c>
      <c r="IO76" s="6">
        <f>COUNTIF(Sheet1!$L:$L,Delivery!$A76&amp;"KGL"&amp;Delivery!IO$48)</f>
        <v>0</v>
      </c>
      <c r="IP76" s="6">
        <f>COUNTIF(Sheet1!$L:$L,Delivery!$A76&amp;"KGL"&amp;Delivery!IP$48)</f>
        <v>0</v>
      </c>
    </row>
    <row r="77" spans="1:250" s="113" customFormat="1" x14ac:dyDescent="0.3">
      <c r="A77" s="7"/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0</v>
      </c>
      <c r="EC77" s="6">
        <v>0</v>
      </c>
      <c r="ED77" s="6">
        <v>0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0</v>
      </c>
      <c r="EK77" s="6">
        <v>0</v>
      </c>
      <c r="EL77" s="6">
        <v>0</v>
      </c>
      <c r="EM77" s="6">
        <v>0</v>
      </c>
      <c r="EN77" s="6">
        <v>0</v>
      </c>
      <c r="EO77" s="6">
        <v>0</v>
      </c>
      <c r="EP77" s="6">
        <v>0</v>
      </c>
      <c r="EQ77" s="6">
        <v>0</v>
      </c>
      <c r="ER77" s="6">
        <v>0</v>
      </c>
      <c r="ES77" s="6">
        <v>0</v>
      </c>
      <c r="ET77" s="6">
        <v>0</v>
      </c>
      <c r="EU77" s="6">
        <v>0</v>
      </c>
      <c r="EV77" s="6">
        <v>0</v>
      </c>
      <c r="EW77" s="6">
        <v>0</v>
      </c>
      <c r="EX77" s="6">
        <v>0</v>
      </c>
      <c r="EY77" s="6">
        <v>0</v>
      </c>
      <c r="EZ77" s="6">
        <v>0</v>
      </c>
      <c r="FA77" s="6">
        <v>0</v>
      </c>
      <c r="FB77" s="6">
        <v>0</v>
      </c>
      <c r="FC77" s="6">
        <v>0</v>
      </c>
      <c r="FD77" s="6">
        <v>0</v>
      </c>
      <c r="FE77" s="6">
        <v>0</v>
      </c>
      <c r="FF77" s="6">
        <v>0</v>
      </c>
      <c r="FG77" s="6">
        <v>0</v>
      </c>
      <c r="FH77" s="6">
        <v>0</v>
      </c>
      <c r="FI77" s="6">
        <v>0</v>
      </c>
      <c r="FJ77" s="6">
        <v>0</v>
      </c>
      <c r="FK77" s="6">
        <v>0</v>
      </c>
      <c r="FL77" s="6">
        <v>0</v>
      </c>
      <c r="FM77" s="6">
        <v>0</v>
      </c>
      <c r="FN77" s="6">
        <v>0</v>
      </c>
      <c r="FO77" s="6">
        <v>0</v>
      </c>
      <c r="FP77" s="6">
        <v>0</v>
      </c>
      <c r="FQ77" s="6">
        <v>0</v>
      </c>
      <c r="FR77" s="6">
        <v>0</v>
      </c>
      <c r="FS77" s="6">
        <v>0</v>
      </c>
      <c r="FT77" s="6">
        <v>0</v>
      </c>
      <c r="FU77" s="6">
        <v>0</v>
      </c>
      <c r="FV77" s="6">
        <v>0</v>
      </c>
      <c r="FW77" s="6">
        <v>0</v>
      </c>
      <c r="FX77" s="6">
        <v>0</v>
      </c>
      <c r="FY77" s="6">
        <v>0</v>
      </c>
      <c r="FZ77" s="6">
        <v>0</v>
      </c>
      <c r="GA77" s="6">
        <v>0</v>
      </c>
      <c r="GB77" s="6">
        <v>0</v>
      </c>
      <c r="GC77" s="6">
        <f>COUNTIF(Sheet1!$L:$L,Delivery!$A77&amp;"KGL"&amp;Delivery!GC$48)</f>
        <v>0</v>
      </c>
      <c r="GD77" s="6">
        <f>COUNTIF(Sheet1!$L:$L,Delivery!$A77&amp;"KGL"&amp;Delivery!GD$48)</f>
        <v>0</v>
      </c>
      <c r="GE77" s="6">
        <f>COUNTIF(Sheet1!$L:$L,Delivery!$A77&amp;"KGL"&amp;Delivery!GE$48)</f>
        <v>0</v>
      </c>
      <c r="GF77" s="6">
        <f>COUNTIF(Sheet1!$L:$L,Delivery!$A77&amp;"KGL"&amp;Delivery!GF$48)</f>
        <v>0</v>
      </c>
      <c r="GG77" s="6">
        <f>COUNTIF(Sheet1!$L:$L,Delivery!$A77&amp;"KGL"&amp;Delivery!GG$48)</f>
        <v>0</v>
      </c>
      <c r="GH77" s="6">
        <f>COUNTIF(Sheet1!$L:$L,Delivery!$A77&amp;"KGL"&amp;Delivery!GH$48)</f>
        <v>0</v>
      </c>
      <c r="GI77" s="6">
        <f>COUNTIF(Sheet1!$L:$L,Delivery!$A77&amp;"KGL"&amp;Delivery!GI$48)</f>
        <v>0</v>
      </c>
      <c r="GJ77" s="6">
        <f>COUNTIF(Sheet1!$L:$L,Delivery!$A77&amp;"KGL"&amp;Delivery!GJ$48)</f>
        <v>0</v>
      </c>
      <c r="GK77" s="6">
        <f>COUNTIF(Sheet1!$L:$L,Delivery!$A77&amp;"KGL"&amp;Delivery!GK$48)</f>
        <v>0</v>
      </c>
      <c r="GL77" s="6">
        <f>COUNTIF(Sheet1!$L:$L,Delivery!$A77&amp;"KGL"&amp;Delivery!GL$48)</f>
        <v>0</v>
      </c>
      <c r="GM77" s="6">
        <f>COUNTIF(Sheet1!$L:$L,Delivery!$A77&amp;"KGL"&amp;Delivery!GM$48)</f>
        <v>0</v>
      </c>
      <c r="GN77" s="6">
        <f>COUNTIF(Sheet1!$L:$L,Delivery!$A77&amp;"KGL"&amp;Delivery!GN$48)</f>
        <v>0</v>
      </c>
      <c r="GO77" s="6">
        <f>COUNTIF(Sheet1!$L:$L,Delivery!$A77&amp;"KGL"&amp;Delivery!GO$48)</f>
        <v>0</v>
      </c>
      <c r="GP77" s="6">
        <f>COUNTIF(Sheet1!$L:$L,Delivery!$A77&amp;"KGL"&amp;Delivery!GP$48)</f>
        <v>0</v>
      </c>
      <c r="GQ77" s="6">
        <f>COUNTIF(Sheet1!$L:$L,Delivery!$A77&amp;"KGL"&amp;Delivery!GQ$48)</f>
        <v>0</v>
      </c>
      <c r="GR77" s="6">
        <f>COUNTIF(Sheet1!$L:$L,Delivery!$A77&amp;"KGL"&amp;Delivery!GR$48)</f>
        <v>0</v>
      </c>
      <c r="GS77" s="6">
        <f>COUNTIF(Sheet1!$L:$L,Delivery!$A77&amp;"KGL"&amp;Delivery!GS$48)</f>
        <v>0</v>
      </c>
      <c r="GT77" s="6">
        <f>COUNTIF(Sheet1!$L:$L,Delivery!$A77&amp;"KGL"&amp;Delivery!GT$48)</f>
        <v>0</v>
      </c>
      <c r="GU77" s="6">
        <f>COUNTIF(Sheet1!$L:$L,Delivery!$A77&amp;"KGL"&amp;Delivery!GU$48)</f>
        <v>0</v>
      </c>
      <c r="GV77" s="6">
        <f>COUNTIF(Sheet1!$L:$L,Delivery!$A77&amp;"KGL"&amp;Delivery!GV$48)</f>
        <v>0</v>
      </c>
      <c r="GW77" s="6">
        <f>COUNTIF(Sheet1!$L:$L,Delivery!$A77&amp;"KGL"&amp;Delivery!GW$48)</f>
        <v>0</v>
      </c>
      <c r="GX77" s="6">
        <f>COUNTIF(Sheet1!$L:$L,Delivery!$A77&amp;"KGL"&amp;Delivery!GX$48)</f>
        <v>0</v>
      </c>
      <c r="GY77" s="6">
        <f>COUNTIF(Sheet1!$L:$L,Delivery!$A77&amp;"KGL"&amp;Delivery!GY$48)</f>
        <v>0</v>
      </c>
      <c r="GZ77" s="6">
        <f>COUNTIF(Sheet1!$L:$L,Delivery!$A77&amp;"KGL"&amp;Delivery!GZ$48)</f>
        <v>0</v>
      </c>
      <c r="HA77" s="6">
        <f>COUNTIF(Sheet1!$L:$L,Delivery!$A77&amp;"KGL"&amp;Delivery!HA$48)</f>
        <v>0</v>
      </c>
      <c r="HB77" s="6">
        <f>COUNTIF(Sheet1!$L:$L,Delivery!$A77&amp;"KGL"&amp;Delivery!HB$48)</f>
        <v>0</v>
      </c>
      <c r="HC77" s="6">
        <f>COUNTIF(Sheet1!$L:$L,Delivery!$A77&amp;"KGL"&amp;Delivery!HC$48)</f>
        <v>0</v>
      </c>
      <c r="HD77" s="6">
        <f>COUNTIF(Sheet1!$L:$L,Delivery!$A77&amp;"KGL"&amp;Delivery!HD$48)</f>
        <v>0</v>
      </c>
      <c r="HE77" s="6">
        <f>COUNTIF(Sheet1!$L:$L,Delivery!$A77&amp;"KGL"&amp;Delivery!HE$48)</f>
        <v>0</v>
      </c>
      <c r="HF77" s="6">
        <f>COUNTIF(Sheet1!$L:$L,Delivery!$A77&amp;"KGL"&amp;Delivery!HF$48)</f>
        <v>0</v>
      </c>
      <c r="HG77" s="6">
        <f>COUNTIF(Sheet1!$L:$L,Delivery!$A77&amp;"KGL"&amp;Delivery!HG$48)</f>
        <v>0</v>
      </c>
      <c r="HH77" s="6">
        <f>COUNTIF(Sheet1!$L:$L,Delivery!$A77&amp;"KGL"&amp;Delivery!HH$48)</f>
        <v>0</v>
      </c>
      <c r="HI77" s="6">
        <f>COUNTIF(Sheet1!$L:$L,Delivery!$A77&amp;"KGL"&amp;Delivery!HI$48)</f>
        <v>0</v>
      </c>
      <c r="HJ77" s="6">
        <f>COUNTIF(Sheet1!$L:$L,Delivery!$A77&amp;"KGL"&amp;Delivery!HJ$48)</f>
        <v>0</v>
      </c>
      <c r="HK77" s="6">
        <f>COUNTIF(Sheet1!$L:$L,Delivery!$A77&amp;"KGL"&amp;Delivery!HK$48)</f>
        <v>0</v>
      </c>
      <c r="HL77" s="6">
        <f>COUNTIF(Sheet1!$L:$L,Delivery!$A77&amp;"KGL"&amp;Delivery!HL$48)</f>
        <v>0</v>
      </c>
      <c r="HM77" s="6">
        <f>COUNTIF(Sheet1!$L:$L,Delivery!$A77&amp;"KGL"&amp;Delivery!HM$48)</f>
        <v>0</v>
      </c>
      <c r="HN77" s="6">
        <f>COUNTIF(Sheet1!$L:$L,Delivery!$A77&amp;"KGL"&amp;Delivery!HN$48)</f>
        <v>0</v>
      </c>
      <c r="HO77" s="6">
        <f>COUNTIF(Sheet1!$L:$L,Delivery!$A77&amp;"KGL"&amp;Delivery!HO$48)</f>
        <v>0</v>
      </c>
      <c r="HP77" s="6">
        <f>COUNTIF(Sheet1!$L:$L,Delivery!$A77&amp;"KGL"&amp;Delivery!HP$48)</f>
        <v>0</v>
      </c>
      <c r="HQ77" s="6">
        <f>COUNTIF(Sheet1!$L:$L,Delivery!$A77&amp;"KGL"&amp;Delivery!HQ$48)</f>
        <v>0</v>
      </c>
      <c r="HR77" s="6">
        <f>COUNTIF(Sheet1!$L:$L,Delivery!$A77&amp;"KGL"&amp;Delivery!HR$48)</f>
        <v>0</v>
      </c>
      <c r="HS77" s="6">
        <f>COUNTIF(Sheet1!$L:$L,Delivery!$A77&amp;"KGL"&amp;Delivery!HS$48)</f>
        <v>0</v>
      </c>
      <c r="HT77" s="6">
        <f>COUNTIF(Sheet1!$L:$L,Delivery!$A77&amp;"KGL"&amp;Delivery!HT$48)</f>
        <v>0</v>
      </c>
      <c r="HU77" s="6">
        <f>COUNTIF(Sheet1!$L:$L,Delivery!$A77&amp;"KGL"&amp;Delivery!HU$48)</f>
        <v>0</v>
      </c>
      <c r="HV77" s="6">
        <f>COUNTIF(Sheet1!$L:$L,Delivery!$A77&amp;"KGL"&amp;Delivery!HV$48)</f>
        <v>0</v>
      </c>
      <c r="HW77" s="6">
        <f>COUNTIF(Sheet1!$L:$L,Delivery!$A77&amp;"KGL"&amp;Delivery!HW$48)</f>
        <v>0</v>
      </c>
      <c r="HX77" s="6">
        <f>COUNTIF(Sheet1!$L:$L,Delivery!$A77&amp;"KGL"&amp;Delivery!HX$48)</f>
        <v>0</v>
      </c>
      <c r="HY77" s="6">
        <f>COUNTIF(Sheet1!$L:$L,Delivery!$A77&amp;"KGL"&amp;Delivery!HY$48)</f>
        <v>0</v>
      </c>
      <c r="HZ77" s="6">
        <f>COUNTIF(Sheet1!$L:$L,Delivery!$A77&amp;"KGL"&amp;Delivery!HZ$48)</f>
        <v>0</v>
      </c>
      <c r="IA77" s="6">
        <f>COUNTIF(Sheet1!$L:$L,Delivery!$A77&amp;"KGL"&amp;Delivery!IA$48)</f>
        <v>0</v>
      </c>
      <c r="IB77" s="6">
        <f>COUNTIF(Sheet1!$L:$L,Delivery!$A77&amp;"KGL"&amp;Delivery!IB$48)</f>
        <v>0</v>
      </c>
      <c r="IC77" s="6">
        <f>COUNTIF(Sheet1!$L:$L,Delivery!$A77&amp;"KGL"&amp;Delivery!IC$48)</f>
        <v>0</v>
      </c>
      <c r="ID77" s="6">
        <f>COUNTIF(Sheet1!$L:$L,Delivery!$A77&amp;"KGL"&amp;Delivery!ID$48)</f>
        <v>0</v>
      </c>
      <c r="IE77" s="6">
        <f>COUNTIF(Sheet1!$L:$L,Delivery!$A77&amp;"KGL"&amp;Delivery!IE$48)</f>
        <v>0</v>
      </c>
      <c r="IF77" s="6">
        <f>COUNTIF(Sheet1!$L:$L,Delivery!$A77&amp;"KGL"&amp;Delivery!IF$48)</f>
        <v>0</v>
      </c>
      <c r="IG77" s="6">
        <f>COUNTIF(Sheet1!$L:$L,Delivery!$A77&amp;"KGL"&amp;Delivery!IG$48)</f>
        <v>0</v>
      </c>
      <c r="IH77" s="6">
        <f>COUNTIF(Sheet1!$L:$L,Delivery!$A77&amp;"KGL"&amp;Delivery!IH$48)</f>
        <v>0</v>
      </c>
      <c r="II77" s="6">
        <f>COUNTIF(Sheet1!$L:$L,Delivery!$A77&amp;"KGL"&amp;Delivery!II$48)</f>
        <v>0</v>
      </c>
      <c r="IJ77" s="6">
        <f>COUNTIF(Sheet1!$L:$L,Delivery!$A77&amp;"KGL"&amp;Delivery!IJ$48)</f>
        <v>0</v>
      </c>
      <c r="IK77" s="6">
        <f>COUNTIF(Sheet1!$L:$L,Delivery!$A77&amp;"KGL"&amp;Delivery!IK$48)</f>
        <v>0</v>
      </c>
      <c r="IL77" s="6">
        <f>COUNTIF(Sheet1!$L:$L,Delivery!$A77&amp;"KGL"&amp;Delivery!IL$48)</f>
        <v>0</v>
      </c>
      <c r="IM77" s="6">
        <f>COUNTIF(Sheet1!$L:$L,Delivery!$A77&amp;"KGL"&amp;Delivery!IM$48)</f>
        <v>0</v>
      </c>
      <c r="IN77" s="6">
        <f>COUNTIF(Sheet1!$L:$L,Delivery!$A77&amp;"KGL"&amp;Delivery!IN$48)</f>
        <v>0</v>
      </c>
      <c r="IO77" s="6">
        <f>COUNTIF(Sheet1!$L:$L,Delivery!$A77&amp;"KGL"&amp;Delivery!IO$48)</f>
        <v>0</v>
      </c>
      <c r="IP77" s="6">
        <f>COUNTIF(Sheet1!$L:$L,Delivery!$A77&amp;"KGL"&amp;Delivery!IP$48)</f>
        <v>0</v>
      </c>
    </row>
    <row r="78" spans="1:250" s="113" customFormat="1" x14ac:dyDescent="0.3">
      <c r="A78" s="7"/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  <c r="DU78" s="6">
        <v>0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0</v>
      </c>
      <c r="EC78" s="6">
        <v>0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0</v>
      </c>
      <c r="EK78" s="6">
        <v>0</v>
      </c>
      <c r="EL78" s="6">
        <v>0</v>
      </c>
      <c r="EM78" s="6">
        <v>0</v>
      </c>
      <c r="EN78" s="6">
        <v>0</v>
      </c>
      <c r="EO78" s="6">
        <v>0</v>
      </c>
      <c r="EP78" s="6">
        <v>0</v>
      </c>
      <c r="EQ78" s="6">
        <v>0</v>
      </c>
      <c r="ER78" s="6">
        <v>0</v>
      </c>
      <c r="ES78" s="6">
        <v>0</v>
      </c>
      <c r="ET78" s="6">
        <v>0</v>
      </c>
      <c r="EU78" s="6">
        <v>0</v>
      </c>
      <c r="EV78" s="6">
        <v>0</v>
      </c>
      <c r="EW78" s="6">
        <v>0</v>
      </c>
      <c r="EX78" s="6">
        <v>0</v>
      </c>
      <c r="EY78" s="6">
        <v>0</v>
      </c>
      <c r="EZ78" s="6">
        <v>0</v>
      </c>
      <c r="FA78" s="6">
        <v>0</v>
      </c>
      <c r="FB78" s="6">
        <v>0</v>
      </c>
      <c r="FC78" s="6">
        <v>0</v>
      </c>
      <c r="FD78" s="6">
        <v>0</v>
      </c>
      <c r="FE78" s="6">
        <v>0</v>
      </c>
      <c r="FF78" s="6">
        <v>0</v>
      </c>
      <c r="FG78" s="6">
        <v>0</v>
      </c>
      <c r="FH78" s="6">
        <v>0</v>
      </c>
      <c r="FI78" s="6">
        <v>0</v>
      </c>
      <c r="FJ78" s="6">
        <v>0</v>
      </c>
      <c r="FK78" s="6">
        <v>0</v>
      </c>
      <c r="FL78" s="6">
        <v>0</v>
      </c>
      <c r="FM78" s="6">
        <v>0</v>
      </c>
      <c r="FN78" s="6">
        <v>0</v>
      </c>
      <c r="FO78" s="6">
        <v>0</v>
      </c>
      <c r="FP78" s="6">
        <v>0</v>
      </c>
      <c r="FQ78" s="6">
        <v>0</v>
      </c>
      <c r="FR78" s="6">
        <v>0</v>
      </c>
      <c r="FS78" s="6">
        <v>0</v>
      </c>
      <c r="FT78" s="6">
        <v>0</v>
      </c>
      <c r="FU78" s="6">
        <v>0</v>
      </c>
      <c r="FV78" s="6">
        <v>0</v>
      </c>
      <c r="FW78" s="6">
        <v>0</v>
      </c>
      <c r="FX78" s="6">
        <v>0</v>
      </c>
      <c r="FY78" s="6">
        <v>0</v>
      </c>
      <c r="FZ78" s="6">
        <v>0</v>
      </c>
      <c r="GA78" s="6">
        <v>0</v>
      </c>
      <c r="GB78" s="6">
        <v>0</v>
      </c>
      <c r="GC78" s="6">
        <f>COUNTIF(Sheet1!$L:$L,Delivery!$A78&amp;"KGL"&amp;Delivery!GC$48)</f>
        <v>0</v>
      </c>
      <c r="GD78" s="6">
        <f>COUNTIF(Sheet1!$L:$L,Delivery!$A78&amp;"KGL"&amp;Delivery!GD$48)</f>
        <v>0</v>
      </c>
      <c r="GE78" s="6">
        <f>COUNTIF(Sheet1!$L:$L,Delivery!$A78&amp;"KGL"&amp;Delivery!GE$48)</f>
        <v>0</v>
      </c>
      <c r="GF78" s="6">
        <f>COUNTIF(Sheet1!$L:$L,Delivery!$A78&amp;"KGL"&amp;Delivery!GF$48)</f>
        <v>0</v>
      </c>
      <c r="GG78" s="6">
        <f>COUNTIF(Sheet1!$L:$L,Delivery!$A78&amp;"KGL"&amp;Delivery!GG$48)</f>
        <v>0</v>
      </c>
      <c r="GH78" s="6">
        <f>COUNTIF(Sheet1!$L:$L,Delivery!$A78&amp;"KGL"&amp;Delivery!GH$48)</f>
        <v>0</v>
      </c>
      <c r="GI78" s="6">
        <f>COUNTIF(Sheet1!$L:$L,Delivery!$A78&amp;"KGL"&amp;Delivery!GI$48)</f>
        <v>0</v>
      </c>
      <c r="GJ78" s="6">
        <f>COUNTIF(Sheet1!$L:$L,Delivery!$A78&amp;"KGL"&amp;Delivery!GJ$48)</f>
        <v>0</v>
      </c>
      <c r="GK78" s="6">
        <f>COUNTIF(Sheet1!$L:$L,Delivery!$A78&amp;"KGL"&amp;Delivery!GK$48)</f>
        <v>0</v>
      </c>
      <c r="GL78" s="6">
        <f>COUNTIF(Sheet1!$L:$L,Delivery!$A78&amp;"KGL"&amp;Delivery!GL$48)</f>
        <v>0</v>
      </c>
      <c r="GM78" s="6">
        <f>COUNTIF(Sheet1!$L:$L,Delivery!$A78&amp;"KGL"&amp;Delivery!GM$48)</f>
        <v>0</v>
      </c>
      <c r="GN78" s="6">
        <f>COUNTIF(Sheet1!$L:$L,Delivery!$A78&amp;"KGL"&amp;Delivery!GN$48)</f>
        <v>0</v>
      </c>
      <c r="GO78" s="6">
        <f>COUNTIF(Sheet1!$L:$L,Delivery!$A78&amp;"KGL"&amp;Delivery!GO$48)</f>
        <v>0</v>
      </c>
      <c r="GP78" s="6">
        <f>COUNTIF(Sheet1!$L:$L,Delivery!$A78&amp;"KGL"&amp;Delivery!GP$48)</f>
        <v>0</v>
      </c>
      <c r="GQ78" s="6">
        <f>COUNTIF(Sheet1!$L:$L,Delivery!$A78&amp;"KGL"&amp;Delivery!GQ$48)</f>
        <v>0</v>
      </c>
      <c r="GR78" s="6">
        <f>COUNTIF(Sheet1!$L:$L,Delivery!$A78&amp;"KGL"&amp;Delivery!GR$48)</f>
        <v>0</v>
      </c>
      <c r="GS78" s="6">
        <f>COUNTIF(Sheet1!$L:$L,Delivery!$A78&amp;"KGL"&amp;Delivery!GS$48)</f>
        <v>0</v>
      </c>
      <c r="GT78" s="6">
        <f>COUNTIF(Sheet1!$L:$L,Delivery!$A78&amp;"KGL"&amp;Delivery!GT$48)</f>
        <v>0</v>
      </c>
      <c r="GU78" s="6">
        <f>COUNTIF(Sheet1!$L:$L,Delivery!$A78&amp;"KGL"&amp;Delivery!GU$48)</f>
        <v>0</v>
      </c>
      <c r="GV78" s="6">
        <f>COUNTIF(Sheet1!$L:$L,Delivery!$A78&amp;"KGL"&amp;Delivery!GV$48)</f>
        <v>0</v>
      </c>
      <c r="GW78" s="6">
        <f>COUNTIF(Sheet1!$L:$L,Delivery!$A78&amp;"KGL"&amp;Delivery!GW$48)</f>
        <v>0</v>
      </c>
      <c r="GX78" s="6">
        <f>COUNTIF(Sheet1!$L:$L,Delivery!$A78&amp;"KGL"&amp;Delivery!GX$48)</f>
        <v>0</v>
      </c>
      <c r="GY78" s="6">
        <f>COUNTIF(Sheet1!$L:$L,Delivery!$A78&amp;"KGL"&amp;Delivery!GY$48)</f>
        <v>0</v>
      </c>
      <c r="GZ78" s="6">
        <f>COUNTIF(Sheet1!$L:$L,Delivery!$A78&amp;"KGL"&amp;Delivery!GZ$48)</f>
        <v>0</v>
      </c>
      <c r="HA78" s="6">
        <f>COUNTIF(Sheet1!$L:$L,Delivery!$A78&amp;"KGL"&amp;Delivery!HA$48)</f>
        <v>0</v>
      </c>
      <c r="HB78" s="6">
        <f>COUNTIF(Sheet1!$L:$L,Delivery!$A78&amp;"KGL"&amp;Delivery!HB$48)</f>
        <v>0</v>
      </c>
      <c r="HC78" s="6">
        <f>COUNTIF(Sheet1!$L:$L,Delivery!$A78&amp;"KGL"&amp;Delivery!HC$48)</f>
        <v>0</v>
      </c>
      <c r="HD78" s="6">
        <f>COUNTIF(Sheet1!$L:$L,Delivery!$A78&amp;"KGL"&amp;Delivery!HD$48)</f>
        <v>0</v>
      </c>
      <c r="HE78" s="6">
        <f>COUNTIF(Sheet1!$L:$L,Delivery!$A78&amp;"KGL"&amp;Delivery!HE$48)</f>
        <v>0</v>
      </c>
      <c r="HF78" s="6">
        <f>COUNTIF(Sheet1!$L:$L,Delivery!$A78&amp;"KGL"&amp;Delivery!HF$48)</f>
        <v>0</v>
      </c>
      <c r="HG78" s="6">
        <f>COUNTIF(Sheet1!$L:$L,Delivery!$A78&amp;"KGL"&amp;Delivery!HG$48)</f>
        <v>0</v>
      </c>
      <c r="HH78" s="6">
        <f>COUNTIF(Sheet1!$L:$L,Delivery!$A78&amp;"KGL"&amp;Delivery!HH$48)</f>
        <v>0</v>
      </c>
      <c r="HI78" s="6">
        <f>COUNTIF(Sheet1!$L:$L,Delivery!$A78&amp;"KGL"&amp;Delivery!HI$48)</f>
        <v>0</v>
      </c>
      <c r="HJ78" s="6">
        <f>COUNTIF(Sheet1!$L:$L,Delivery!$A78&amp;"KGL"&amp;Delivery!HJ$48)</f>
        <v>0</v>
      </c>
      <c r="HK78" s="6">
        <f>COUNTIF(Sheet1!$L:$L,Delivery!$A78&amp;"KGL"&amp;Delivery!HK$48)</f>
        <v>0</v>
      </c>
      <c r="HL78" s="6">
        <f>COUNTIF(Sheet1!$L:$L,Delivery!$A78&amp;"KGL"&amp;Delivery!HL$48)</f>
        <v>0</v>
      </c>
      <c r="HM78" s="6">
        <f>COUNTIF(Sheet1!$L:$L,Delivery!$A78&amp;"KGL"&amp;Delivery!HM$48)</f>
        <v>0</v>
      </c>
      <c r="HN78" s="6">
        <f>COUNTIF(Sheet1!$L:$L,Delivery!$A78&amp;"KGL"&amp;Delivery!HN$48)</f>
        <v>0</v>
      </c>
      <c r="HO78" s="6">
        <f>COUNTIF(Sheet1!$L:$L,Delivery!$A78&amp;"KGL"&amp;Delivery!HO$48)</f>
        <v>0</v>
      </c>
      <c r="HP78" s="6">
        <f>COUNTIF(Sheet1!$L:$L,Delivery!$A78&amp;"KGL"&amp;Delivery!HP$48)</f>
        <v>0</v>
      </c>
      <c r="HQ78" s="6">
        <f>COUNTIF(Sheet1!$L:$L,Delivery!$A78&amp;"KGL"&amp;Delivery!HQ$48)</f>
        <v>0</v>
      </c>
      <c r="HR78" s="6">
        <f>COUNTIF(Sheet1!$L:$L,Delivery!$A78&amp;"KGL"&amp;Delivery!HR$48)</f>
        <v>0</v>
      </c>
      <c r="HS78" s="6">
        <f>COUNTIF(Sheet1!$L:$L,Delivery!$A78&amp;"KGL"&amp;Delivery!HS$48)</f>
        <v>0</v>
      </c>
      <c r="HT78" s="6">
        <f>COUNTIF(Sheet1!$L:$L,Delivery!$A78&amp;"KGL"&amp;Delivery!HT$48)</f>
        <v>0</v>
      </c>
      <c r="HU78" s="6">
        <f>COUNTIF(Sheet1!$L:$L,Delivery!$A78&amp;"KGL"&amp;Delivery!HU$48)</f>
        <v>0</v>
      </c>
      <c r="HV78" s="6">
        <f>COUNTIF(Sheet1!$L:$L,Delivery!$A78&amp;"KGL"&amp;Delivery!HV$48)</f>
        <v>0</v>
      </c>
      <c r="HW78" s="6">
        <f>COUNTIF(Sheet1!$L:$L,Delivery!$A78&amp;"KGL"&amp;Delivery!HW$48)</f>
        <v>0</v>
      </c>
      <c r="HX78" s="6">
        <f>COUNTIF(Sheet1!$L:$L,Delivery!$A78&amp;"KGL"&amp;Delivery!HX$48)</f>
        <v>0</v>
      </c>
      <c r="HY78" s="6">
        <f>COUNTIF(Sheet1!$L:$L,Delivery!$A78&amp;"KGL"&amp;Delivery!HY$48)</f>
        <v>0</v>
      </c>
      <c r="HZ78" s="6">
        <f>COUNTIF(Sheet1!$L:$L,Delivery!$A78&amp;"KGL"&amp;Delivery!HZ$48)</f>
        <v>0</v>
      </c>
      <c r="IA78" s="6">
        <f>COUNTIF(Sheet1!$L:$L,Delivery!$A78&amp;"KGL"&amp;Delivery!IA$48)</f>
        <v>0</v>
      </c>
      <c r="IB78" s="6">
        <f>COUNTIF(Sheet1!$L:$L,Delivery!$A78&amp;"KGL"&amp;Delivery!IB$48)</f>
        <v>0</v>
      </c>
      <c r="IC78" s="6">
        <f>COUNTIF(Sheet1!$L:$L,Delivery!$A78&amp;"KGL"&amp;Delivery!IC$48)</f>
        <v>0</v>
      </c>
      <c r="ID78" s="6">
        <f>COUNTIF(Sheet1!$L:$L,Delivery!$A78&amp;"KGL"&amp;Delivery!ID$48)</f>
        <v>0</v>
      </c>
      <c r="IE78" s="6">
        <f>COUNTIF(Sheet1!$L:$L,Delivery!$A78&amp;"KGL"&amp;Delivery!IE$48)</f>
        <v>0</v>
      </c>
      <c r="IF78" s="6">
        <f>COUNTIF(Sheet1!$L:$L,Delivery!$A78&amp;"KGL"&amp;Delivery!IF$48)</f>
        <v>0</v>
      </c>
      <c r="IG78" s="6">
        <f>COUNTIF(Sheet1!$L:$L,Delivery!$A78&amp;"KGL"&amp;Delivery!IG$48)</f>
        <v>0</v>
      </c>
      <c r="IH78" s="6">
        <f>COUNTIF(Sheet1!$L:$L,Delivery!$A78&amp;"KGL"&amp;Delivery!IH$48)</f>
        <v>0</v>
      </c>
      <c r="II78" s="6">
        <f>COUNTIF(Sheet1!$L:$L,Delivery!$A78&amp;"KGL"&amp;Delivery!II$48)</f>
        <v>0</v>
      </c>
      <c r="IJ78" s="6">
        <f>COUNTIF(Sheet1!$L:$L,Delivery!$A78&amp;"KGL"&amp;Delivery!IJ$48)</f>
        <v>0</v>
      </c>
      <c r="IK78" s="6">
        <f>COUNTIF(Sheet1!$L:$L,Delivery!$A78&amp;"KGL"&amp;Delivery!IK$48)</f>
        <v>0</v>
      </c>
      <c r="IL78" s="6">
        <f>COUNTIF(Sheet1!$L:$L,Delivery!$A78&amp;"KGL"&amp;Delivery!IL$48)</f>
        <v>0</v>
      </c>
      <c r="IM78" s="6">
        <f>COUNTIF(Sheet1!$L:$L,Delivery!$A78&amp;"KGL"&amp;Delivery!IM$48)</f>
        <v>0</v>
      </c>
      <c r="IN78" s="6">
        <f>COUNTIF(Sheet1!$L:$L,Delivery!$A78&amp;"KGL"&amp;Delivery!IN$48)</f>
        <v>0</v>
      </c>
      <c r="IO78" s="6">
        <f>COUNTIF(Sheet1!$L:$L,Delivery!$A78&amp;"KGL"&amp;Delivery!IO$48)</f>
        <v>0</v>
      </c>
      <c r="IP78" s="6">
        <f>COUNTIF(Sheet1!$L:$L,Delivery!$A78&amp;"KGL"&amp;Delivery!IP$48)</f>
        <v>0</v>
      </c>
    </row>
    <row r="79" spans="1:250" s="109" customFormat="1" x14ac:dyDescent="0.3">
      <c r="A79" s="108"/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v>0</v>
      </c>
      <c r="DX79" s="6">
        <v>0</v>
      </c>
      <c r="DY79" s="6">
        <v>0</v>
      </c>
      <c r="DZ79" s="6">
        <v>0</v>
      </c>
      <c r="EA79" s="6">
        <v>0</v>
      </c>
      <c r="EB79" s="6">
        <v>0</v>
      </c>
      <c r="EC79" s="6">
        <v>0</v>
      </c>
      <c r="ED79" s="6">
        <v>0</v>
      </c>
      <c r="EE79" s="6">
        <v>0</v>
      </c>
      <c r="EF79" s="6">
        <v>0</v>
      </c>
      <c r="EG79" s="6">
        <v>0</v>
      </c>
      <c r="EH79" s="6">
        <v>0</v>
      </c>
      <c r="EI79" s="6">
        <v>0</v>
      </c>
      <c r="EJ79" s="6">
        <v>0</v>
      </c>
      <c r="EK79" s="6">
        <v>0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6">
        <v>0</v>
      </c>
      <c r="ER79" s="6">
        <v>0</v>
      </c>
      <c r="ES79" s="6">
        <v>0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0</v>
      </c>
      <c r="EZ79" s="6">
        <v>0</v>
      </c>
      <c r="FA79" s="6">
        <v>0</v>
      </c>
      <c r="FB79" s="6">
        <v>0</v>
      </c>
      <c r="FC79" s="6">
        <v>0</v>
      </c>
      <c r="FD79" s="6">
        <v>0</v>
      </c>
      <c r="FE79" s="6">
        <v>0</v>
      </c>
      <c r="FF79" s="6">
        <v>0</v>
      </c>
      <c r="FG79" s="6">
        <v>0</v>
      </c>
      <c r="FH79" s="6">
        <v>0</v>
      </c>
      <c r="FI79" s="6">
        <v>0</v>
      </c>
      <c r="FJ79" s="6">
        <v>0</v>
      </c>
      <c r="FK79" s="6">
        <v>0</v>
      </c>
      <c r="FL79" s="6">
        <v>0</v>
      </c>
      <c r="FM79" s="6">
        <v>0</v>
      </c>
      <c r="FN79" s="6">
        <v>0</v>
      </c>
      <c r="FO79" s="6">
        <v>0</v>
      </c>
      <c r="FP79" s="6">
        <v>0</v>
      </c>
      <c r="FQ79" s="6">
        <v>0</v>
      </c>
      <c r="FR79" s="6">
        <v>0</v>
      </c>
      <c r="FS79" s="6">
        <v>0</v>
      </c>
      <c r="FT79" s="6">
        <v>0</v>
      </c>
      <c r="FU79" s="6">
        <v>0</v>
      </c>
      <c r="FV79" s="6">
        <v>0</v>
      </c>
      <c r="FW79" s="6">
        <v>0</v>
      </c>
      <c r="FX79" s="6">
        <v>0</v>
      </c>
      <c r="FY79" s="6">
        <v>0</v>
      </c>
      <c r="FZ79" s="6">
        <v>0</v>
      </c>
      <c r="GA79" s="6">
        <v>0</v>
      </c>
      <c r="GB79" s="6">
        <v>0</v>
      </c>
      <c r="GC79" s="6">
        <f>COUNTIF(Sheet1!$L:$L,Delivery!$A79&amp;"KGL"&amp;Delivery!GC$48)</f>
        <v>0</v>
      </c>
      <c r="GD79" s="6">
        <f>COUNTIF(Sheet1!$L:$L,Delivery!$A79&amp;"KGL"&amp;Delivery!GD$48)</f>
        <v>0</v>
      </c>
      <c r="GE79" s="6">
        <f>COUNTIF(Sheet1!$L:$L,Delivery!$A79&amp;"KGL"&amp;Delivery!GE$48)</f>
        <v>0</v>
      </c>
      <c r="GF79" s="6">
        <f>COUNTIF(Sheet1!$L:$L,Delivery!$A79&amp;"KGL"&amp;Delivery!GF$48)</f>
        <v>0</v>
      </c>
      <c r="GG79" s="6">
        <f>COUNTIF(Sheet1!$L:$L,Delivery!$A79&amp;"KGL"&amp;Delivery!GG$48)</f>
        <v>0</v>
      </c>
      <c r="GH79" s="6">
        <f>COUNTIF(Sheet1!$L:$L,Delivery!$A79&amp;"KGL"&amp;Delivery!GH$48)</f>
        <v>0</v>
      </c>
      <c r="GI79" s="6">
        <f>COUNTIF(Sheet1!$L:$L,Delivery!$A79&amp;"KGL"&amp;Delivery!GI$48)</f>
        <v>0</v>
      </c>
      <c r="GJ79" s="6">
        <f>COUNTIF(Sheet1!$L:$L,Delivery!$A79&amp;"KGL"&amp;Delivery!GJ$48)</f>
        <v>0</v>
      </c>
      <c r="GK79" s="6">
        <f>COUNTIF(Sheet1!$L:$L,Delivery!$A79&amp;"KGL"&amp;Delivery!GK$48)</f>
        <v>0</v>
      </c>
      <c r="GL79" s="6">
        <f>COUNTIF(Sheet1!$L:$L,Delivery!$A79&amp;"KGL"&amp;Delivery!GL$48)</f>
        <v>0</v>
      </c>
      <c r="GM79" s="6">
        <f>COUNTIF(Sheet1!$L:$L,Delivery!$A79&amp;"KGL"&amp;Delivery!GM$48)</f>
        <v>0</v>
      </c>
      <c r="GN79" s="6">
        <f>COUNTIF(Sheet1!$L:$L,Delivery!$A79&amp;"KGL"&amp;Delivery!GN$48)</f>
        <v>0</v>
      </c>
      <c r="GO79" s="6">
        <f>COUNTIF(Sheet1!$L:$L,Delivery!$A79&amp;"KGL"&amp;Delivery!GO$48)</f>
        <v>0</v>
      </c>
      <c r="GP79" s="6">
        <f>COUNTIF(Sheet1!$L:$L,Delivery!$A79&amp;"KGL"&amp;Delivery!GP$48)</f>
        <v>0</v>
      </c>
      <c r="GQ79" s="6">
        <f>COUNTIF(Sheet1!$L:$L,Delivery!$A79&amp;"KGL"&amp;Delivery!GQ$48)</f>
        <v>0</v>
      </c>
      <c r="GR79" s="6">
        <f>COUNTIF(Sheet1!$L:$L,Delivery!$A79&amp;"KGL"&amp;Delivery!GR$48)</f>
        <v>0</v>
      </c>
      <c r="GS79" s="6">
        <f>COUNTIF(Sheet1!$L:$L,Delivery!$A79&amp;"KGL"&amp;Delivery!GS$48)</f>
        <v>0</v>
      </c>
      <c r="GT79" s="6">
        <f>COUNTIF(Sheet1!$L:$L,Delivery!$A79&amp;"KGL"&amp;Delivery!GT$48)</f>
        <v>0</v>
      </c>
      <c r="GU79" s="6">
        <f>COUNTIF(Sheet1!$L:$L,Delivery!$A79&amp;"KGL"&amp;Delivery!GU$48)</f>
        <v>0</v>
      </c>
      <c r="GV79" s="6">
        <f>COUNTIF(Sheet1!$L:$L,Delivery!$A79&amp;"KGL"&amp;Delivery!GV$48)</f>
        <v>0</v>
      </c>
      <c r="GW79" s="6">
        <f>COUNTIF(Sheet1!$L:$L,Delivery!$A79&amp;"KGL"&amp;Delivery!GW$48)</f>
        <v>0</v>
      </c>
      <c r="GX79" s="6">
        <f>COUNTIF(Sheet1!$L:$L,Delivery!$A79&amp;"KGL"&amp;Delivery!GX$48)</f>
        <v>0</v>
      </c>
      <c r="GY79" s="6">
        <f>COUNTIF(Sheet1!$L:$L,Delivery!$A79&amp;"KGL"&amp;Delivery!GY$48)</f>
        <v>0</v>
      </c>
      <c r="GZ79" s="6">
        <f>COUNTIF(Sheet1!$L:$L,Delivery!$A79&amp;"KGL"&amp;Delivery!GZ$48)</f>
        <v>0</v>
      </c>
      <c r="HA79" s="6">
        <f>COUNTIF(Sheet1!$L:$L,Delivery!$A79&amp;"KGL"&amp;Delivery!HA$48)</f>
        <v>0</v>
      </c>
      <c r="HB79" s="6">
        <f>COUNTIF(Sheet1!$L:$L,Delivery!$A79&amp;"KGL"&amp;Delivery!HB$48)</f>
        <v>0</v>
      </c>
      <c r="HC79" s="6">
        <f>COUNTIF(Sheet1!$L:$L,Delivery!$A79&amp;"KGL"&amp;Delivery!HC$48)</f>
        <v>0</v>
      </c>
      <c r="HD79" s="6">
        <f>COUNTIF(Sheet1!$L:$L,Delivery!$A79&amp;"KGL"&amp;Delivery!HD$48)</f>
        <v>0</v>
      </c>
      <c r="HE79" s="6">
        <f>COUNTIF(Sheet1!$L:$L,Delivery!$A79&amp;"KGL"&amp;Delivery!HE$48)</f>
        <v>0</v>
      </c>
      <c r="HF79" s="6">
        <f>COUNTIF(Sheet1!$L:$L,Delivery!$A79&amp;"KGL"&amp;Delivery!HF$48)</f>
        <v>0</v>
      </c>
      <c r="HG79" s="6">
        <f>COUNTIF(Sheet1!$L:$L,Delivery!$A79&amp;"KGL"&amp;Delivery!HG$48)</f>
        <v>0</v>
      </c>
      <c r="HH79" s="6">
        <f>COUNTIF(Sheet1!$L:$L,Delivery!$A79&amp;"KGL"&amp;Delivery!HH$48)</f>
        <v>0</v>
      </c>
      <c r="HI79" s="6">
        <f>COUNTIF(Sheet1!$L:$L,Delivery!$A79&amp;"KGL"&amp;Delivery!HI$48)</f>
        <v>0</v>
      </c>
      <c r="HJ79" s="6">
        <f>COUNTIF(Sheet1!$L:$L,Delivery!$A79&amp;"KGL"&amp;Delivery!HJ$48)</f>
        <v>0</v>
      </c>
      <c r="HK79" s="6">
        <f>COUNTIF(Sheet1!$L:$L,Delivery!$A79&amp;"KGL"&amp;Delivery!HK$48)</f>
        <v>0</v>
      </c>
      <c r="HL79" s="6">
        <f>COUNTIF(Sheet1!$L:$L,Delivery!$A79&amp;"KGL"&amp;Delivery!HL$48)</f>
        <v>0</v>
      </c>
      <c r="HM79" s="6">
        <f>COUNTIF(Sheet1!$L:$L,Delivery!$A79&amp;"KGL"&amp;Delivery!HM$48)</f>
        <v>0</v>
      </c>
      <c r="HN79" s="6">
        <f>COUNTIF(Sheet1!$L:$L,Delivery!$A79&amp;"KGL"&amp;Delivery!HN$48)</f>
        <v>0</v>
      </c>
      <c r="HO79" s="6">
        <f>COUNTIF(Sheet1!$L:$L,Delivery!$A79&amp;"KGL"&amp;Delivery!HO$48)</f>
        <v>0</v>
      </c>
      <c r="HP79" s="6">
        <f>COUNTIF(Sheet1!$L:$L,Delivery!$A79&amp;"KGL"&amp;Delivery!HP$48)</f>
        <v>0</v>
      </c>
      <c r="HQ79" s="6">
        <f>COUNTIF(Sheet1!$L:$L,Delivery!$A79&amp;"KGL"&amp;Delivery!HQ$48)</f>
        <v>0</v>
      </c>
      <c r="HR79" s="6">
        <f>COUNTIF(Sheet1!$L:$L,Delivery!$A79&amp;"KGL"&amp;Delivery!HR$48)</f>
        <v>0</v>
      </c>
      <c r="HS79" s="6">
        <f>COUNTIF(Sheet1!$L:$L,Delivery!$A79&amp;"KGL"&amp;Delivery!HS$48)</f>
        <v>0</v>
      </c>
      <c r="HT79" s="6">
        <f>COUNTIF(Sheet1!$L:$L,Delivery!$A79&amp;"KGL"&amp;Delivery!HT$48)</f>
        <v>0</v>
      </c>
      <c r="HU79" s="6">
        <f>COUNTIF(Sheet1!$L:$L,Delivery!$A79&amp;"KGL"&amp;Delivery!HU$48)</f>
        <v>0</v>
      </c>
      <c r="HV79" s="6">
        <f>COUNTIF(Sheet1!$L:$L,Delivery!$A79&amp;"KGL"&amp;Delivery!HV$48)</f>
        <v>0</v>
      </c>
      <c r="HW79" s="6">
        <f>COUNTIF(Sheet1!$L:$L,Delivery!$A79&amp;"KGL"&amp;Delivery!HW$48)</f>
        <v>0</v>
      </c>
      <c r="HX79" s="6">
        <f>COUNTIF(Sheet1!$L:$L,Delivery!$A79&amp;"KGL"&amp;Delivery!HX$48)</f>
        <v>0</v>
      </c>
      <c r="HY79" s="6">
        <f>COUNTIF(Sheet1!$L:$L,Delivery!$A79&amp;"KGL"&amp;Delivery!HY$48)</f>
        <v>0</v>
      </c>
      <c r="HZ79" s="6">
        <f>COUNTIF(Sheet1!$L:$L,Delivery!$A79&amp;"KGL"&amp;Delivery!HZ$48)</f>
        <v>0</v>
      </c>
      <c r="IA79" s="6">
        <f>COUNTIF(Sheet1!$L:$L,Delivery!$A79&amp;"KGL"&amp;Delivery!IA$48)</f>
        <v>0</v>
      </c>
      <c r="IB79" s="6">
        <f>COUNTIF(Sheet1!$L:$L,Delivery!$A79&amp;"KGL"&amp;Delivery!IB$48)</f>
        <v>0</v>
      </c>
      <c r="IC79" s="6">
        <f>COUNTIF(Sheet1!$L:$L,Delivery!$A79&amp;"KGL"&amp;Delivery!IC$48)</f>
        <v>0</v>
      </c>
      <c r="ID79" s="6">
        <f>COUNTIF(Sheet1!$L:$L,Delivery!$A79&amp;"KGL"&amp;Delivery!ID$48)</f>
        <v>0</v>
      </c>
      <c r="IE79" s="6">
        <f>COUNTIF(Sheet1!$L:$L,Delivery!$A79&amp;"KGL"&amp;Delivery!IE$48)</f>
        <v>0</v>
      </c>
      <c r="IF79" s="6">
        <f>COUNTIF(Sheet1!$L:$L,Delivery!$A79&amp;"KGL"&amp;Delivery!IF$48)</f>
        <v>0</v>
      </c>
      <c r="IG79" s="6">
        <f>COUNTIF(Sheet1!$L:$L,Delivery!$A79&amp;"KGL"&amp;Delivery!IG$48)</f>
        <v>0</v>
      </c>
      <c r="IH79" s="6">
        <f>COUNTIF(Sheet1!$L:$L,Delivery!$A79&amp;"KGL"&amp;Delivery!IH$48)</f>
        <v>0</v>
      </c>
      <c r="II79" s="6">
        <f>COUNTIF(Sheet1!$L:$L,Delivery!$A79&amp;"KGL"&amp;Delivery!II$48)</f>
        <v>0</v>
      </c>
      <c r="IJ79" s="6">
        <f>COUNTIF(Sheet1!$L:$L,Delivery!$A79&amp;"KGL"&amp;Delivery!IJ$48)</f>
        <v>0</v>
      </c>
      <c r="IK79" s="6">
        <f>COUNTIF(Sheet1!$L:$L,Delivery!$A79&amp;"KGL"&amp;Delivery!IK$48)</f>
        <v>0</v>
      </c>
      <c r="IL79" s="6">
        <f>COUNTIF(Sheet1!$L:$L,Delivery!$A79&amp;"KGL"&amp;Delivery!IL$48)</f>
        <v>0</v>
      </c>
      <c r="IM79" s="6">
        <f>COUNTIF(Sheet1!$L:$L,Delivery!$A79&amp;"KGL"&amp;Delivery!IM$48)</f>
        <v>0</v>
      </c>
      <c r="IN79" s="6">
        <f>COUNTIF(Sheet1!$L:$L,Delivery!$A79&amp;"KGL"&amp;Delivery!IN$48)</f>
        <v>0</v>
      </c>
      <c r="IO79" s="6">
        <f>COUNTIF(Sheet1!$L:$L,Delivery!$A79&amp;"KGL"&amp;Delivery!IO$48)</f>
        <v>0</v>
      </c>
      <c r="IP79" s="6">
        <f>COUNTIF(Sheet1!$L:$L,Delivery!$A79&amp;"KGL"&amp;Delivery!IP$48)</f>
        <v>0</v>
      </c>
    </row>
    <row r="80" spans="1:250" s="109" customFormat="1" x14ac:dyDescent="0.3">
      <c r="A80" s="108"/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0</v>
      </c>
      <c r="DE80" s="6">
        <v>0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  <c r="DU80" s="6">
        <v>0</v>
      </c>
      <c r="DV80" s="6">
        <v>0</v>
      </c>
      <c r="DW80" s="6">
        <v>0</v>
      </c>
      <c r="DX80" s="6">
        <v>0</v>
      </c>
      <c r="DY80" s="6">
        <v>0</v>
      </c>
      <c r="DZ80" s="6">
        <v>0</v>
      </c>
      <c r="EA80" s="6">
        <v>0</v>
      </c>
      <c r="EB80" s="6">
        <v>0</v>
      </c>
      <c r="EC80" s="6">
        <v>0</v>
      </c>
      <c r="ED80" s="6">
        <v>0</v>
      </c>
      <c r="EE80" s="6">
        <v>0</v>
      </c>
      <c r="EF80" s="6">
        <v>0</v>
      </c>
      <c r="EG80" s="6">
        <v>0</v>
      </c>
      <c r="EH80" s="6">
        <v>0</v>
      </c>
      <c r="EI80" s="6">
        <v>0</v>
      </c>
      <c r="EJ80" s="6">
        <v>0</v>
      </c>
      <c r="EK80" s="6">
        <v>0</v>
      </c>
      <c r="EL80" s="6">
        <v>0</v>
      </c>
      <c r="EM80" s="6">
        <v>0</v>
      </c>
      <c r="EN80" s="6">
        <v>0</v>
      </c>
      <c r="EO80" s="6">
        <v>0</v>
      </c>
      <c r="EP80" s="6">
        <v>0</v>
      </c>
      <c r="EQ80" s="6">
        <v>0</v>
      </c>
      <c r="ER80" s="6">
        <v>0</v>
      </c>
      <c r="ES80" s="6">
        <v>0</v>
      </c>
      <c r="ET80" s="6">
        <v>0</v>
      </c>
      <c r="EU80" s="6">
        <v>0</v>
      </c>
      <c r="EV80" s="6">
        <v>0</v>
      </c>
      <c r="EW80" s="6">
        <v>0</v>
      </c>
      <c r="EX80" s="6">
        <v>0</v>
      </c>
      <c r="EY80" s="6">
        <v>0</v>
      </c>
      <c r="EZ80" s="6">
        <v>0</v>
      </c>
      <c r="FA80" s="6">
        <v>0</v>
      </c>
      <c r="FB80" s="6">
        <v>0</v>
      </c>
      <c r="FC80" s="6">
        <v>0</v>
      </c>
      <c r="FD80" s="6">
        <v>0</v>
      </c>
      <c r="FE80" s="6">
        <v>0</v>
      </c>
      <c r="FF80" s="6">
        <v>0</v>
      </c>
      <c r="FG80" s="6">
        <v>0</v>
      </c>
      <c r="FH80" s="6">
        <v>0</v>
      </c>
      <c r="FI80" s="6">
        <v>0</v>
      </c>
      <c r="FJ80" s="6">
        <v>0</v>
      </c>
      <c r="FK80" s="6">
        <v>0</v>
      </c>
      <c r="FL80" s="6">
        <v>0</v>
      </c>
      <c r="FM80" s="6">
        <v>0</v>
      </c>
      <c r="FN80" s="6">
        <v>0</v>
      </c>
      <c r="FO80" s="6">
        <v>0</v>
      </c>
      <c r="FP80" s="6">
        <v>0</v>
      </c>
      <c r="FQ80" s="6">
        <v>0</v>
      </c>
      <c r="FR80" s="6">
        <v>0</v>
      </c>
      <c r="FS80" s="6">
        <v>0</v>
      </c>
      <c r="FT80" s="6">
        <v>0</v>
      </c>
      <c r="FU80" s="6">
        <v>0</v>
      </c>
      <c r="FV80" s="6">
        <v>0</v>
      </c>
      <c r="FW80" s="6">
        <v>0</v>
      </c>
      <c r="FX80" s="6">
        <v>0</v>
      </c>
      <c r="FY80" s="6">
        <v>0</v>
      </c>
      <c r="FZ80" s="6">
        <v>0</v>
      </c>
      <c r="GA80" s="6">
        <v>0</v>
      </c>
      <c r="GB80" s="6">
        <v>0</v>
      </c>
      <c r="GC80" s="6">
        <f>COUNTIF(Sheet1!$L:$L,Delivery!$A80&amp;"KGL"&amp;Delivery!GC$48)</f>
        <v>0</v>
      </c>
      <c r="GD80" s="6">
        <f>COUNTIF(Sheet1!$L:$L,Delivery!$A80&amp;"KGL"&amp;Delivery!GD$48)</f>
        <v>0</v>
      </c>
      <c r="GE80" s="6">
        <f>COUNTIF(Sheet1!$L:$L,Delivery!$A80&amp;"KGL"&amp;Delivery!GE$48)</f>
        <v>0</v>
      </c>
      <c r="GF80" s="6">
        <f>COUNTIF(Sheet1!$L:$L,Delivery!$A80&amp;"KGL"&amp;Delivery!GF$48)</f>
        <v>0</v>
      </c>
      <c r="GG80" s="6">
        <f>COUNTIF(Sheet1!$L:$L,Delivery!$A80&amp;"KGL"&amp;Delivery!GG$48)</f>
        <v>0</v>
      </c>
      <c r="GH80" s="6">
        <f>COUNTIF(Sheet1!$L:$L,Delivery!$A80&amp;"KGL"&amp;Delivery!GH$48)</f>
        <v>0</v>
      </c>
      <c r="GI80" s="6">
        <f>COUNTIF(Sheet1!$L:$L,Delivery!$A80&amp;"KGL"&amp;Delivery!GI$48)</f>
        <v>0</v>
      </c>
      <c r="GJ80" s="6">
        <f>COUNTIF(Sheet1!$L:$L,Delivery!$A80&amp;"KGL"&amp;Delivery!GJ$48)</f>
        <v>0</v>
      </c>
      <c r="GK80" s="6">
        <f>COUNTIF(Sheet1!$L:$L,Delivery!$A80&amp;"KGL"&amp;Delivery!GK$48)</f>
        <v>0</v>
      </c>
      <c r="GL80" s="6">
        <f>COUNTIF(Sheet1!$L:$L,Delivery!$A80&amp;"KGL"&amp;Delivery!GL$48)</f>
        <v>0</v>
      </c>
      <c r="GM80" s="6">
        <f>COUNTIF(Sheet1!$L:$L,Delivery!$A80&amp;"KGL"&amp;Delivery!GM$48)</f>
        <v>0</v>
      </c>
      <c r="GN80" s="6">
        <f>COUNTIF(Sheet1!$L:$L,Delivery!$A80&amp;"KGL"&amp;Delivery!GN$48)</f>
        <v>0</v>
      </c>
      <c r="GO80" s="6">
        <f>COUNTIF(Sheet1!$L:$L,Delivery!$A80&amp;"KGL"&amp;Delivery!GO$48)</f>
        <v>0</v>
      </c>
      <c r="GP80" s="6">
        <f>COUNTIF(Sheet1!$L:$L,Delivery!$A80&amp;"KGL"&amp;Delivery!GP$48)</f>
        <v>0</v>
      </c>
      <c r="GQ80" s="6">
        <f>COUNTIF(Sheet1!$L:$L,Delivery!$A80&amp;"KGL"&amp;Delivery!GQ$48)</f>
        <v>0</v>
      </c>
      <c r="GR80" s="6">
        <f>COUNTIF(Sheet1!$L:$L,Delivery!$A80&amp;"KGL"&amp;Delivery!GR$48)</f>
        <v>0</v>
      </c>
      <c r="GS80" s="6">
        <f>COUNTIF(Sheet1!$L:$L,Delivery!$A80&amp;"KGL"&amp;Delivery!GS$48)</f>
        <v>0</v>
      </c>
      <c r="GT80" s="6">
        <f>COUNTIF(Sheet1!$L:$L,Delivery!$A80&amp;"KGL"&amp;Delivery!GT$48)</f>
        <v>0</v>
      </c>
      <c r="GU80" s="6">
        <f>COUNTIF(Sheet1!$L:$L,Delivery!$A80&amp;"KGL"&amp;Delivery!GU$48)</f>
        <v>0</v>
      </c>
      <c r="GV80" s="6">
        <f>COUNTIF(Sheet1!$L:$L,Delivery!$A80&amp;"KGL"&amp;Delivery!GV$48)</f>
        <v>0</v>
      </c>
      <c r="GW80" s="6">
        <f>COUNTIF(Sheet1!$L:$L,Delivery!$A80&amp;"KGL"&amp;Delivery!GW$48)</f>
        <v>0</v>
      </c>
      <c r="GX80" s="6">
        <f>COUNTIF(Sheet1!$L:$L,Delivery!$A80&amp;"KGL"&amp;Delivery!GX$48)</f>
        <v>0</v>
      </c>
      <c r="GY80" s="6">
        <f>COUNTIF(Sheet1!$L:$L,Delivery!$A80&amp;"KGL"&amp;Delivery!GY$48)</f>
        <v>0</v>
      </c>
      <c r="GZ80" s="6">
        <f>COUNTIF(Sheet1!$L:$L,Delivery!$A80&amp;"KGL"&amp;Delivery!GZ$48)</f>
        <v>0</v>
      </c>
      <c r="HA80" s="6">
        <f>COUNTIF(Sheet1!$L:$L,Delivery!$A80&amp;"KGL"&amp;Delivery!HA$48)</f>
        <v>0</v>
      </c>
      <c r="HB80" s="6">
        <f>COUNTIF(Sheet1!$L:$L,Delivery!$A80&amp;"KGL"&amp;Delivery!HB$48)</f>
        <v>0</v>
      </c>
      <c r="HC80" s="6">
        <f>COUNTIF(Sheet1!$L:$L,Delivery!$A80&amp;"KGL"&amp;Delivery!HC$48)</f>
        <v>0</v>
      </c>
      <c r="HD80" s="6">
        <f>COUNTIF(Sheet1!$L:$L,Delivery!$A80&amp;"KGL"&amp;Delivery!HD$48)</f>
        <v>0</v>
      </c>
      <c r="HE80" s="6">
        <f>COUNTIF(Sheet1!$L:$L,Delivery!$A80&amp;"KGL"&amp;Delivery!HE$48)</f>
        <v>0</v>
      </c>
      <c r="HF80" s="6">
        <f>COUNTIF(Sheet1!$L:$L,Delivery!$A80&amp;"KGL"&amp;Delivery!HF$48)</f>
        <v>0</v>
      </c>
      <c r="HG80" s="6">
        <f>COUNTIF(Sheet1!$L:$L,Delivery!$A80&amp;"KGL"&amp;Delivery!HG$48)</f>
        <v>0</v>
      </c>
      <c r="HH80" s="6">
        <f>COUNTIF(Sheet1!$L:$L,Delivery!$A80&amp;"KGL"&amp;Delivery!HH$48)</f>
        <v>0</v>
      </c>
      <c r="HI80" s="6">
        <f>COUNTIF(Sheet1!$L:$L,Delivery!$A80&amp;"KGL"&amp;Delivery!HI$48)</f>
        <v>0</v>
      </c>
      <c r="HJ80" s="6">
        <f>COUNTIF(Sheet1!$L:$L,Delivery!$A80&amp;"KGL"&amp;Delivery!HJ$48)</f>
        <v>0</v>
      </c>
      <c r="HK80" s="6">
        <f>COUNTIF(Sheet1!$L:$L,Delivery!$A80&amp;"KGL"&amp;Delivery!HK$48)</f>
        <v>0</v>
      </c>
      <c r="HL80" s="6">
        <f>COUNTIF(Sheet1!$L:$L,Delivery!$A80&amp;"KGL"&amp;Delivery!HL$48)</f>
        <v>0</v>
      </c>
      <c r="HM80" s="6">
        <f>COUNTIF(Sheet1!$L:$L,Delivery!$A80&amp;"KGL"&amp;Delivery!HM$48)</f>
        <v>0</v>
      </c>
      <c r="HN80" s="6">
        <f>COUNTIF(Sheet1!$L:$L,Delivery!$A80&amp;"KGL"&amp;Delivery!HN$48)</f>
        <v>0</v>
      </c>
      <c r="HO80" s="6">
        <f>COUNTIF(Sheet1!$L:$L,Delivery!$A80&amp;"KGL"&amp;Delivery!HO$48)</f>
        <v>0</v>
      </c>
      <c r="HP80" s="6">
        <f>COUNTIF(Sheet1!$L:$L,Delivery!$A80&amp;"KGL"&amp;Delivery!HP$48)</f>
        <v>0</v>
      </c>
      <c r="HQ80" s="6">
        <f>COUNTIF(Sheet1!$L:$L,Delivery!$A80&amp;"KGL"&amp;Delivery!HQ$48)</f>
        <v>0</v>
      </c>
      <c r="HR80" s="6">
        <f>COUNTIF(Sheet1!$L:$L,Delivery!$A80&amp;"KGL"&amp;Delivery!HR$48)</f>
        <v>0</v>
      </c>
      <c r="HS80" s="6">
        <f>COUNTIF(Sheet1!$L:$L,Delivery!$A80&amp;"KGL"&amp;Delivery!HS$48)</f>
        <v>0</v>
      </c>
      <c r="HT80" s="6">
        <f>COUNTIF(Sheet1!$L:$L,Delivery!$A80&amp;"KGL"&amp;Delivery!HT$48)</f>
        <v>0</v>
      </c>
      <c r="HU80" s="6">
        <f>COUNTIF(Sheet1!$L:$L,Delivery!$A80&amp;"KGL"&amp;Delivery!HU$48)</f>
        <v>0</v>
      </c>
      <c r="HV80" s="6">
        <f>COUNTIF(Sheet1!$L:$L,Delivery!$A80&amp;"KGL"&amp;Delivery!HV$48)</f>
        <v>0</v>
      </c>
      <c r="HW80" s="6">
        <f>COUNTIF(Sheet1!$L:$L,Delivery!$A80&amp;"KGL"&amp;Delivery!HW$48)</f>
        <v>0</v>
      </c>
      <c r="HX80" s="6">
        <f>COUNTIF(Sheet1!$L:$L,Delivery!$A80&amp;"KGL"&amp;Delivery!HX$48)</f>
        <v>0</v>
      </c>
      <c r="HY80" s="6">
        <f>COUNTIF(Sheet1!$L:$L,Delivery!$A80&amp;"KGL"&amp;Delivery!HY$48)</f>
        <v>0</v>
      </c>
      <c r="HZ80" s="6">
        <f>COUNTIF(Sheet1!$L:$L,Delivery!$A80&amp;"KGL"&amp;Delivery!HZ$48)</f>
        <v>0</v>
      </c>
      <c r="IA80" s="6">
        <f>COUNTIF(Sheet1!$L:$L,Delivery!$A80&amp;"KGL"&amp;Delivery!IA$48)</f>
        <v>0</v>
      </c>
      <c r="IB80" s="6">
        <f>COUNTIF(Sheet1!$L:$L,Delivery!$A80&amp;"KGL"&amp;Delivery!IB$48)</f>
        <v>0</v>
      </c>
      <c r="IC80" s="6">
        <f>COUNTIF(Sheet1!$L:$L,Delivery!$A80&amp;"KGL"&amp;Delivery!IC$48)</f>
        <v>0</v>
      </c>
      <c r="ID80" s="6">
        <f>COUNTIF(Sheet1!$L:$L,Delivery!$A80&amp;"KGL"&amp;Delivery!ID$48)</f>
        <v>0</v>
      </c>
      <c r="IE80" s="6">
        <f>COUNTIF(Sheet1!$L:$L,Delivery!$A80&amp;"KGL"&amp;Delivery!IE$48)</f>
        <v>0</v>
      </c>
      <c r="IF80" s="6">
        <f>COUNTIF(Sheet1!$L:$L,Delivery!$A80&amp;"KGL"&amp;Delivery!IF$48)</f>
        <v>0</v>
      </c>
      <c r="IG80" s="6">
        <f>COUNTIF(Sheet1!$L:$L,Delivery!$A80&amp;"KGL"&amp;Delivery!IG$48)</f>
        <v>0</v>
      </c>
      <c r="IH80" s="6">
        <f>COUNTIF(Sheet1!$L:$L,Delivery!$A80&amp;"KGL"&amp;Delivery!IH$48)</f>
        <v>0</v>
      </c>
      <c r="II80" s="6">
        <f>COUNTIF(Sheet1!$L:$L,Delivery!$A80&amp;"KGL"&amp;Delivery!II$48)</f>
        <v>0</v>
      </c>
      <c r="IJ80" s="6">
        <f>COUNTIF(Sheet1!$L:$L,Delivery!$A80&amp;"KGL"&amp;Delivery!IJ$48)</f>
        <v>0</v>
      </c>
      <c r="IK80" s="6">
        <f>COUNTIF(Sheet1!$L:$L,Delivery!$A80&amp;"KGL"&amp;Delivery!IK$48)</f>
        <v>0</v>
      </c>
      <c r="IL80" s="6">
        <f>COUNTIF(Sheet1!$L:$L,Delivery!$A80&amp;"KGL"&amp;Delivery!IL$48)</f>
        <v>0</v>
      </c>
      <c r="IM80" s="6">
        <f>COUNTIF(Sheet1!$L:$L,Delivery!$A80&amp;"KGL"&amp;Delivery!IM$48)</f>
        <v>0</v>
      </c>
      <c r="IN80" s="6">
        <f>COUNTIF(Sheet1!$L:$L,Delivery!$A80&amp;"KGL"&amp;Delivery!IN$48)</f>
        <v>0</v>
      </c>
      <c r="IO80" s="6">
        <f>COUNTIF(Sheet1!$L:$L,Delivery!$A80&amp;"KGL"&amp;Delivery!IO$48)</f>
        <v>0</v>
      </c>
      <c r="IP80" s="6">
        <f>COUNTIF(Sheet1!$L:$L,Delivery!$A80&amp;"KGL"&amp;Delivery!IP$48)</f>
        <v>0</v>
      </c>
    </row>
    <row r="81" spans="1:250" s="109" customFormat="1" x14ac:dyDescent="0.3">
      <c r="A81" s="108"/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  <c r="DU81" s="6">
        <v>0</v>
      </c>
      <c r="DV81" s="6">
        <v>0</v>
      </c>
      <c r="DW81" s="6">
        <v>0</v>
      </c>
      <c r="DX81" s="6">
        <v>0</v>
      </c>
      <c r="DY81" s="6">
        <v>0</v>
      </c>
      <c r="DZ81" s="6">
        <v>0</v>
      </c>
      <c r="EA81" s="6">
        <v>0</v>
      </c>
      <c r="EB81" s="6">
        <v>0</v>
      </c>
      <c r="EC81" s="6">
        <v>0</v>
      </c>
      <c r="ED81" s="6">
        <v>0</v>
      </c>
      <c r="EE81" s="6">
        <v>0</v>
      </c>
      <c r="EF81" s="6">
        <v>0</v>
      </c>
      <c r="EG81" s="6">
        <v>0</v>
      </c>
      <c r="EH81" s="6">
        <v>0</v>
      </c>
      <c r="EI81" s="6">
        <v>0</v>
      </c>
      <c r="EJ81" s="6">
        <v>0</v>
      </c>
      <c r="EK81" s="6">
        <v>0</v>
      </c>
      <c r="EL81" s="6">
        <v>0</v>
      </c>
      <c r="EM81" s="6">
        <v>0</v>
      </c>
      <c r="EN81" s="6">
        <v>0</v>
      </c>
      <c r="EO81" s="6">
        <v>0</v>
      </c>
      <c r="EP81" s="6">
        <v>0</v>
      </c>
      <c r="EQ81" s="6">
        <v>0</v>
      </c>
      <c r="ER81" s="6">
        <v>0</v>
      </c>
      <c r="ES81" s="6">
        <v>0</v>
      </c>
      <c r="ET81" s="6">
        <v>0</v>
      </c>
      <c r="EU81" s="6">
        <v>0</v>
      </c>
      <c r="EV81" s="6">
        <v>0</v>
      </c>
      <c r="EW81" s="6">
        <v>0</v>
      </c>
      <c r="EX81" s="6">
        <v>0</v>
      </c>
      <c r="EY81" s="6">
        <v>0</v>
      </c>
      <c r="EZ81" s="6">
        <v>0</v>
      </c>
      <c r="FA81" s="6">
        <v>0</v>
      </c>
      <c r="FB81" s="6">
        <v>0</v>
      </c>
      <c r="FC81" s="6">
        <v>0</v>
      </c>
      <c r="FD81" s="6">
        <v>0</v>
      </c>
      <c r="FE81" s="6">
        <v>0</v>
      </c>
      <c r="FF81" s="6">
        <v>0</v>
      </c>
      <c r="FG81" s="6">
        <v>0</v>
      </c>
      <c r="FH81" s="6">
        <v>0</v>
      </c>
      <c r="FI81" s="6">
        <v>0</v>
      </c>
      <c r="FJ81" s="6">
        <v>0</v>
      </c>
      <c r="FK81" s="6">
        <v>0</v>
      </c>
      <c r="FL81" s="6">
        <v>0</v>
      </c>
      <c r="FM81" s="6">
        <v>0</v>
      </c>
      <c r="FN81" s="6">
        <v>0</v>
      </c>
      <c r="FO81" s="6">
        <v>0</v>
      </c>
      <c r="FP81" s="6">
        <v>0</v>
      </c>
      <c r="FQ81" s="6">
        <v>0</v>
      </c>
      <c r="FR81" s="6">
        <v>0</v>
      </c>
      <c r="FS81" s="6">
        <v>0</v>
      </c>
      <c r="FT81" s="6">
        <v>0</v>
      </c>
      <c r="FU81" s="6">
        <v>0</v>
      </c>
      <c r="FV81" s="6">
        <v>0</v>
      </c>
      <c r="FW81" s="6">
        <v>0</v>
      </c>
      <c r="FX81" s="6">
        <v>0</v>
      </c>
      <c r="FY81" s="6">
        <v>0</v>
      </c>
      <c r="FZ81" s="6">
        <v>0</v>
      </c>
      <c r="GA81" s="6">
        <v>0</v>
      </c>
      <c r="GB81" s="6">
        <v>0</v>
      </c>
      <c r="GC81" s="6">
        <f>COUNTIF(Sheet1!$L:$L,Delivery!$A81&amp;"KGL"&amp;Delivery!GC$48)</f>
        <v>0</v>
      </c>
      <c r="GD81" s="6">
        <f>COUNTIF(Sheet1!$L:$L,Delivery!$A81&amp;"KGL"&amp;Delivery!GD$48)</f>
        <v>0</v>
      </c>
      <c r="GE81" s="6">
        <f>COUNTIF(Sheet1!$L:$L,Delivery!$A81&amp;"KGL"&amp;Delivery!GE$48)</f>
        <v>0</v>
      </c>
      <c r="GF81" s="6">
        <f>COUNTIF(Sheet1!$L:$L,Delivery!$A81&amp;"KGL"&amp;Delivery!GF$48)</f>
        <v>0</v>
      </c>
      <c r="GG81" s="6">
        <f>COUNTIF(Sheet1!$L:$L,Delivery!$A81&amp;"KGL"&amp;Delivery!GG$48)</f>
        <v>0</v>
      </c>
      <c r="GH81" s="6">
        <f>COUNTIF(Sheet1!$L:$L,Delivery!$A81&amp;"KGL"&amp;Delivery!GH$48)</f>
        <v>0</v>
      </c>
      <c r="GI81" s="6">
        <f>COUNTIF(Sheet1!$L:$L,Delivery!$A81&amp;"KGL"&amp;Delivery!GI$48)</f>
        <v>0</v>
      </c>
      <c r="GJ81" s="6">
        <f>COUNTIF(Sheet1!$L:$L,Delivery!$A81&amp;"KGL"&amp;Delivery!GJ$48)</f>
        <v>0</v>
      </c>
      <c r="GK81" s="6">
        <f>COUNTIF(Sheet1!$L:$L,Delivery!$A81&amp;"KGL"&amp;Delivery!GK$48)</f>
        <v>0</v>
      </c>
      <c r="GL81" s="6">
        <f>COUNTIF(Sheet1!$L:$L,Delivery!$A81&amp;"KGL"&amp;Delivery!GL$48)</f>
        <v>0</v>
      </c>
      <c r="GM81" s="6">
        <f>COUNTIF(Sheet1!$L:$L,Delivery!$A81&amp;"KGL"&amp;Delivery!GM$48)</f>
        <v>0</v>
      </c>
      <c r="GN81" s="6">
        <f>COUNTIF(Sheet1!$L:$L,Delivery!$A81&amp;"KGL"&amp;Delivery!GN$48)</f>
        <v>0</v>
      </c>
      <c r="GO81" s="6">
        <f>COUNTIF(Sheet1!$L:$L,Delivery!$A81&amp;"KGL"&amp;Delivery!GO$48)</f>
        <v>0</v>
      </c>
      <c r="GP81" s="6">
        <f>COUNTIF(Sheet1!$L:$L,Delivery!$A81&amp;"KGL"&amp;Delivery!GP$48)</f>
        <v>0</v>
      </c>
      <c r="GQ81" s="6">
        <f>COUNTIF(Sheet1!$L:$L,Delivery!$A81&amp;"KGL"&amp;Delivery!GQ$48)</f>
        <v>0</v>
      </c>
      <c r="GR81" s="6">
        <f>COUNTIF(Sheet1!$L:$L,Delivery!$A81&amp;"KGL"&amp;Delivery!GR$48)</f>
        <v>0</v>
      </c>
      <c r="GS81" s="6">
        <f>COUNTIF(Sheet1!$L:$L,Delivery!$A81&amp;"KGL"&amp;Delivery!GS$48)</f>
        <v>0</v>
      </c>
      <c r="GT81" s="6">
        <f>COUNTIF(Sheet1!$L:$L,Delivery!$A81&amp;"KGL"&amp;Delivery!GT$48)</f>
        <v>0</v>
      </c>
      <c r="GU81" s="6">
        <f>COUNTIF(Sheet1!$L:$L,Delivery!$A81&amp;"KGL"&amp;Delivery!GU$48)</f>
        <v>0</v>
      </c>
      <c r="GV81" s="6">
        <f>COUNTIF(Sheet1!$L:$L,Delivery!$A81&amp;"KGL"&amp;Delivery!GV$48)</f>
        <v>0</v>
      </c>
      <c r="GW81" s="6">
        <f>COUNTIF(Sheet1!$L:$L,Delivery!$A81&amp;"KGL"&amp;Delivery!GW$48)</f>
        <v>0</v>
      </c>
      <c r="GX81" s="6">
        <f>COUNTIF(Sheet1!$L:$L,Delivery!$A81&amp;"KGL"&amp;Delivery!GX$48)</f>
        <v>0</v>
      </c>
      <c r="GY81" s="6">
        <f>COUNTIF(Sheet1!$L:$L,Delivery!$A81&amp;"KGL"&amp;Delivery!GY$48)</f>
        <v>0</v>
      </c>
      <c r="GZ81" s="6">
        <f>COUNTIF(Sheet1!$L:$L,Delivery!$A81&amp;"KGL"&amp;Delivery!GZ$48)</f>
        <v>0</v>
      </c>
      <c r="HA81" s="6">
        <f>COUNTIF(Sheet1!$L:$L,Delivery!$A81&amp;"KGL"&amp;Delivery!HA$48)</f>
        <v>0</v>
      </c>
      <c r="HB81" s="6">
        <f>COUNTIF(Sheet1!$L:$L,Delivery!$A81&amp;"KGL"&amp;Delivery!HB$48)</f>
        <v>0</v>
      </c>
      <c r="HC81" s="6">
        <f>COUNTIF(Sheet1!$L:$L,Delivery!$A81&amp;"KGL"&amp;Delivery!HC$48)</f>
        <v>0</v>
      </c>
      <c r="HD81" s="6">
        <f>COUNTIF(Sheet1!$L:$L,Delivery!$A81&amp;"KGL"&amp;Delivery!HD$48)</f>
        <v>0</v>
      </c>
      <c r="HE81" s="6">
        <f>COUNTIF(Sheet1!$L:$L,Delivery!$A81&amp;"KGL"&amp;Delivery!HE$48)</f>
        <v>0</v>
      </c>
      <c r="HF81" s="6">
        <f>COUNTIF(Sheet1!$L:$L,Delivery!$A81&amp;"KGL"&amp;Delivery!HF$48)</f>
        <v>0</v>
      </c>
      <c r="HG81" s="6">
        <f>COUNTIF(Sheet1!$L:$L,Delivery!$A81&amp;"KGL"&amp;Delivery!HG$48)</f>
        <v>0</v>
      </c>
      <c r="HH81" s="6">
        <f>COUNTIF(Sheet1!$L:$L,Delivery!$A81&amp;"KGL"&amp;Delivery!HH$48)</f>
        <v>0</v>
      </c>
      <c r="HI81" s="6">
        <f>COUNTIF(Sheet1!$L:$L,Delivery!$A81&amp;"KGL"&amp;Delivery!HI$48)</f>
        <v>0</v>
      </c>
      <c r="HJ81" s="6">
        <f>COUNTIF(Sheet1!$L:$L,Delivery!$A81&amp;"KGL"&amp;Delivery!HJ$48)</f>
        <v>0</v>
      </c>
      <c r="HK81" s="6">
        <f>COUNTIF(Sheet1!$L:$L,Delivery!$A81&amp;"KGL"&amp;Delivery!HK$48)</f>
        <v>0</v>
      </c>
      <c r="HL81" s="6">
        <f>COUNTIF(Sheet1!$L:$L,Delivery!$A81&amp;"KGL"&amp;Delivery!HL$48)</f>
        <v>0</v>
      </c>
      <c r="HM81" s="6">
        <f>COUNTIF(Sheet1!$L:$L,Delivery!$A81&amp;"KGL"&amp;Delivery!HM$48)</f>
        <v>0</v>
      </c>
      <c r="HN81" s="6">
        <f>COUNTIF(Sheet1!$L:$L,Delivery!$A81&amp;"KGL"&amp;Delivery!HN$48)</f>
        <v>0</v>
      </c>
      <c r="HO81" s="6">
        <f>COUNTIF(Sheet1!$L:$L,Delivery!$A81&amp;"KGL"&amp;Delivery!HO$48)</f>
        <v>0</v>
      </c>
      <c r="HP81" s="6">
        <f>COUNTIF(Sheet1!$L:$L,Delivery!$A81&amp;"KGL"&amp;Delivery!HP$48)</f>
        <v>0</v>
      </c>
      <c r="HQ81" s="6">
        <f>COUNTIF(Sheet1!$L:$L,Delivery!$A81&amp;"KGL"&amp;Delivery!HQ$48)</f>
        <v>0</v>
      </c>
      <c r="HR81" s="6">
        <f>COUNTIF(Sheet1!$L:$L,Delivery!$A81&amp;"KGL"&amp;Delivery!HR$48)</f>
        <v>0</v>
      </c>
      <c r="HS81" s="6">
        <f>COUNTIF(Sheet1!$L:$L,Delivery!$A81&amp;"KGL"&amp;Delivery!HS$48)</f>
        <v>0</v>
      </c>
      <c r="HT81" s="6">
        <f>COUNTIF(Sheet1!$L:$L,Delivery!$A81&amp;"KGL"&amp;Delivery!HT$48)</f>
        <v>0</v>
      </c>
      <c r="HU81" s="6">
        <f>COUNTIF(Sheet1!$L:$L,Delivery!$A81&amp;"KGL"&amp;Delivery!HU$48)</f>
        <v>0</v>
      </c>
      <c r="HV81" s="6">
        <f>COUNTIF(Sheet1!$L:$L,Delivery!$A81&amp;"KGL"&amp;Delivery!HV$48)</f>
        <v>0</v>
      </c>
      <c r="HW81" s="6">
        <f>COUNTIF(Sheet1!$L:$L,Delivery!$A81&amp;"KGL"&amp;Delivery!HW$48)</f>
        <v>0</v>
      </c>
      <c r="HX81" s="6">
        <f>COUNTIF(Sheet1!$L:$L,Delivery!$A81&amp;"KGL"&amp;Delivery!HX$48)</f>
        <v>0</v>
      </c>
      <c r="HY81" s="6">
        <f>COUNTIF(Sheet1!$L:$L,Delivery!$A81&amp;"KGL"&amp;Delivery!HY$48)</f>
        <v>0</v>
      </c>
      <c r="HZ81" s="6">
        <f>COUNTIF(Sheet1!$L:$L,Delivery!$A81&amp;"KGL"&amp;Delivery!HZ$48)</f>
        <v>0</v>
      </c>
      <c r="IA81" s="6">
        <f>COUNTIF(Sheet1!$L:$L,Delivery!$A81&amp;"KGL"&amp;Delivery!IA$48)</f>
        <v>0</v>
      </c>
      <c r="IB81" s="6">
        <f>COUNTIF(Sheet1!$L:$L,Delivery!$A81&amp;"KGL"&amp;Delivery!IB$48)</f>
        <v>0</v>
      </c>
      <c r="IC81" s="6">
        <f>COUNTIF(Sheet1!$L:$L,Delivery!$A81&amp;"KGL"&amp;Delivery!IC$48)</f>
        <v>0</v>
      </c>
      <c r="ID81" s="6">
        <f>COUNTIF(Sheet1!$L:$L,Delivery!$A81&amp;"KGL"&amp;Delivery!ID$48)</f>
        <v>0</v>
      </c>
      <c r="IE81" s="6">
        <f>COUNTIF(Sheet1!$L:$L,Delivery!$A81&amp;"KGL"&amp;Delivery!IE$48)</f>
        <v>0</v>
      </c>
      <c r="IF81" s="6">
        <f>COUNTIF(Sheet1!$L:$L,Delivery!$A81&amp;"KGL"&amp;Delivery!IF$48)</f>
        <v>0</v>
      </c>
      <c r="IG81" s="6">
        <f>COUNTIF(Sheet1!$L:$L,Delivery!$A81&amp;"KGL"&amp;Delivery!IG$48)</f>
        <v>0</v>
      </c>
      <c r="IH81" s="6">
        <f>COUNTIF(Sheet1!$L:$L,Delivery!$A81&amp;"KGL"&amp;Delivery!IH$48)</f>
        <v>0</v>
      </c>
      <c r="II81" s="6">
        <f>COUNTIF(Sheet1!$L:$L,Delivery!$A81&amp;"KGL"&amp;Delivery!II$48)</f>
        <v>0</v>
      </c>
      <c r="IJ81" s="6">
        <f>COUNTIF(Sheet1!$L:$L,Delivery!$A81&amp;"KGL"&amp;Delivery!IJ$48)</f>
        <v>0</v>
      </c>
      <c r="IK81" s="6">
        <f>COUNTIF(Sheet1!$L:$L,Delivery!$A81&amp;"KGL"&amp;Delivery!IK$48)</f>
        <v>0</v>
      </c>
      <c r="IL81" s="6">
        <f>COUNTIF(Sheet1!$L:$L,Delivery!$A81&amp;"KGL"&amp;Delivery!IL$48)</f>
        <v>0</v>
      </c>
      <c r="IM81" s="6">
        <f>COUNTIF(Sheet1!$L:$L,Delivery!$A81&amp;"KGL"&amp;Delivery!IM$48)</f>
        <v>0</v>
      </c>
      <c r="IN81" s="6">
        <f>COUNTIF(Sheet1!$L:$L,Delivery!$A81&amp;"KGL"&amp;Delivery!IN$48)</f>
        <v>0</v>
      </c>
      <c r="IO81" s="6">
        <f>COUNTIF(Sheet1!$L:$L,Delivery!$A81&amp;"KGL"&amp;Delivery!IO$48)</f>
        <v>0</v>
      </c>
      <c r="IP81" s="6">
        <f>COUNTIF(Sheet1!$L:$L,Delivery!$A81&amp;"KGL"&amp;Delivery!IP$48)</f>
        <v>0</v>
      </c>
    </row>
    <row r="82" spans="1:250" x14ac:dyDescent="0.3">
      <c r="A82" s="113"/>
    </row>
    <row r="83" spans="1:250" x14ac:dyDescent="0.3">
      <c r="A83" s="68" t="s">
        <v>33</v>
      </c>
      <c r="B83" s="5">
        <v>44895</v>
      </c>
      <c r="C83" s="5">
        <v>44896</v>
      </c>
      <c r="D83" s="5">
        <v>44897</v>
      </c>
      <c r="E83" s="5">
        <v>44898</v>
      </c>
      <c r="F83" s="5">
        <v>44899</v>
      </c>
      <c r="G83" s="5">
        <v>44900</v>
      </c>
      <c r="H83" s="5">
        <v>44901</v>
      </c>
      <c r="I83" s="5">
        <v>44902</v>
      </c>
      <c r="J83" s="5">
        <v>44903</v>
      </c>
      <c r="K83" s="5">
        <v>44904</v>
      </c>
      <c r="L83" s="5">
        <v>44905</v>
      </c>
      <c r="M83" s="5">
        <v>44906</v>
      </c>
      <c r="N83" s="5">
        <v>44907</v>
      </c>
      <c r="O83" s="5">
        <v>44908</v>
      </c>
      <c r="P83" s="5">
        <v>44909</v>
      </c>
      <c r="Q83" s="5">
        <v>44910</v>
      </c>
      <c r="R83" s="5">
        <v>44911</v>
      </c>
      <c r="S83" s="5">
        <v>44912</v>
      </c>
      <c r="T83" s="5">
        <v>44913</v>
      </c>
      <c r="U83" s="5">
        <v>44914</v>
      </c>
      <c r="V83" s="5">
        <v>44915</v>
      </c>
      <c r="W83" s="5">
        <v>44916</v>
      </c>
      <c r="X83" s="5">
        <v>44917</v>
      </c>
      <c r="Y83" s="5">
        <v>44918</v>
      </c>
      <c r="Z83" s="5">
        <v>44919</v>
      </c>
      <c r="AA83" s="5">
        <v>44920</v>
      </c>
      <c r="AB83" s="5">
        <v>44921</v>
      </c>
      <c r="AC83" s="5">
        <v>44922</v>
      </c>
      <c r="AD83" s="5">
        <v>44923</v>
      </c>
      <c r="AE83" s="5">
        <v>44924</v>
      </c>
      <c r="AF83" s="5">
        <v>44925</v>
      </c>
      <c r="AG83" s="5">
        <v>44926</v>
      </c>
      <c r="AH83" s="5">
        <v>44927</v>
      </c>
      <c r="AI83" s="5">
        <v>44928</v>
      </c>
      <c r="AJ83" s="5">
        <v>44929</v>
      </c>
      <c r="AK83" s="5">
        <v>44930</v>
      </c>
      <c r="AL83" s="5">
        <v>44931</v>
      </c>
      <c r="AM83" s="5">
        <v>44932</v>
      </c>
      <c r="AN83" s="5">
        <v>44933</v>
      </c>
      <c r="AO83" s="5">
        <v>44934</v>
      </c>
      <c r="AP83" s="5">
        <v>44935</v>
      </c>
      <c r="AQ83" s="5">
        <v>44936</v>
      </c>
      <c r="AR83" s="5">
        <v>44937</v>
      </c>
      <c r="AS83" s="5">
        <v>44938</v>
      </c>
      <c r="AT83" s="5">
        <v>44939</v>
      </c>
      <c r="AU83" s="5">
        <v>44940</v>
      </c>
      <c r="AV83" s="5">
        <v>44941</v>
      </c>
      <c r="AW83" s="5">
        <v>44942</v>
      </c>
      <c r="AX83" s="5">
        <v>44943</v>
      </c>
      <c r="AY83" s="5">
        <v>44944</v>
      </c>
      <c r="AZ83" s="5">
        <v>44945</v>
      </c>
      <c r="BA83" s="5">
        <v>44946</v>
      </c>
      <c r="BB83" s="5">
        <v>44947</v>
      </c>
      <c r="BC83" s="5">
        <v>44948</v>
      </c>
      <c r="BD83" s="5">
        <v>44949</v>
      </c>
      <c r="BE83" s="5">
        <v>44950</v>
      </c>
      <c r="BF83" s="5">
        <v>44951</v>
      </c>
      <c r="BG83" s="5">
        <v>44952</v>
      </c>
      <c r="BH83" s="5">
        <v>44953</v>
      </c>
      <c r="BI83" s="5">
        <v>44954</v>
      </c>
      <c r="BJ83" s="5">
        <v>44955</v>
      </c>
      <c r="BK83" s="5">
        <v>44956</v>
      </c>
      <c r="BL83" s="5">
        <v>44957</v>
      </c>
      <c r="BM83" s="5">
        <v>44958</v>
      </c>
      <c r="BN83" s="5">
        <v>44959</v>
      </c>
      <c r="BO83" s="5">
        <v>44960</v>
      </c>
      <c r="BP83" s="5">
        <v>44961</v>
      </c>
      <c r="BQ83" s="5">
        <v>44962</v>
      </c>
      <c r="BR83" s="5">
        <v>44963</v>
      </c>
      <c r="BS83" s="5">
        <v>44964</v>
      </c>
      <c r="BT83" s="5">
        <v>44965</v>
      </c>
      <c r="BU83" s="5">
        <v>44966</v>
      </c>
      <c r="BV83" s="5">
        <v>44967</v>
      </c>
      <c r="BW83" s="5">
        <v>44968</v>
      </c>
      <c r="BX83" s="5">
        <v>44969</v>
      </c>
      <c r="BY83" s="5">
        <v>44970</v>
      </c>
      <c r="BZ83" s="5">
        <v>44971</v>
      </c>
      <c r="CA83" s="5">
        <v>44972</v>
      </c>
      <c r="CB83" s="5">
        <v>44973</v>
      </c>
      <c r="CC83" s="5">
        <v>44974</v>
      </c>
      <c r="CD83" s="5">
        <v>44975</v>
      </c>
      <c r="CE83" s="5">
        <v>44976</v>
      </c>
      <c r="CF83" s="5">
        <v>44977</v>
      </c>
      <c r="CG83" s="5">
        <v>44978</v>
      </c>
      <c r="CH83" s="5">
        <v>44979</v>
      </c>
      <c r="CI83" s="5">
        <v>44980</v>
      </c>
      <c r="CJ83" s="5">
        <v>44981</v>
      </c>
      <c r="CK83" s="5">
        <v>44982</v>
      </c>
      <c r="CL83" s="5">
        <v>44983</v>
      </c>
      <c r="CM83" s="5">
        <v>44984</v>
      </c>
      <c r="CN83" s="5">
        <v>44985</v>
      </c>
      <c r="CO83" s="5">
        <v>44986</v>
      </c>
      <c r="CP83" s="5">
        <v>44987</v>
      </c>
      <c r="CQ83" s="5">
        <v>44988</v>
      </c>
      <c r="CR83" s="5">
        <v>44989</v>
      </c>
      <c r="CS83" s="5">
        <v>44990</v>
      </c>
      <c r="CT83" s="5">
        <v>44991</v>
      </c>
      <c r="CU83" s="5">
        <v>44992</v>
      </c>
      <c r="CV83" s="5">
        <v>44993</v>
      </c>
      <c r="CW83" s="5">
        <v>44994</v>
      </c>
      <c r="CX83" s="5">
        <v>44995</v>
      </c>
      <c r="CY83" s="5">
        <v>44996</v>
      </c>
      <c r="CZ83" s="5">
        <v>44997</v>
      </c>
      <c r="DA83" s="5">
        <v>44998</v>
      </c>
      <c r="DB83" s="5">
        <v>44999</v>
      </c>
      <c r="DC83" s="5">
        <v>45000</v>
      </c>
      <c r="DD83" s="5">
        <v>45001</v>
      </c>
      <c r="DE83" s="5">
        <v>45002</v>
      </c>
      <c r="DF83" s="5">
        <v>45003</v>
      </c>
      <c r="DG83" s="5">
        <v>45004</v>
      </c>
      <c r="DH83" s="5">
        <v>45005</v>
      </c>
      <c r="DI83" s="5">
        <v>45006</v>
      </c>
      <c r="DJ83" s="5">
        <v>45007</v>
      </c>
      <c r="DK83" s="5">
        <v>45008</v>
      </c>
      <c r="DL83" s="5">
        <v>45009</v>
      </c>
      <c r="DM83" s="5">
        <v>45010</v>
      </c>
      <c r="DN83" s="5">
        <v>45011</v>
      </c>
      <c r="DO83" s="5">
        <v>45012</v>
      </c>
      <c r="DP83" s="5">
        <v>45013</v>
      </c>
      <c r="DQ83" s="5">
        <v>45014</v>
      </c>
      <c r="DR83" s="5">
        <v>45015</v>
      </c>
      <c r="DS83" s="5">
        <v>45016</v>
      </c>
      <c r="DT83" s="5">
        <v>45017</v>
      </c>
      <c r="DU83" s="5">
        <v>45018</v>
      </c>
      <c r="DV83" s="5">
        <v>45019</v>
      </c>
      <c r="DW83" s="5">
        <v>45020</v>
      </c>
      <c r="DX83" s="5">
        <v>45021</v>
      </c>
      <c r="DY83" s="5">
        <v>45022</v>
      </c>
      <c r="DZ83" s="5">
        <v>45023</v>
      </c>
      <c r="EA83" s="5">
        <v>45024</v>
      </c>
      <c r="EB83" s="5">
        <v>45025</v>
      </c>
      <c r="EC83" s="5">
        <v>45026</v>
      </c>
      <c r="ED83" s="5">
        <v>45027</v>
      </c>
      <c r="EE83" s="5">
        <v>45028</v>
      </c>
      <c r="EF83" s="5">
        <v>45029</v>
      </c>
      <c r="EG83" s="5">
        <v>45030</v>
      </c>
      <c r="EH83" s="5">
        <v>45031</v>
      </c>
      <c r="EI83" s="5">
        <v>45032</v>
      </c>
      <c r="EJ83" s="5">
        <v>45033</v>
      </c>
      <c r="EK83" s="5">
        <v>45034</v>
      </c>
      <c r="EL83" s="5">
        <v>45035</v>
      </c>
      <c r="EM83" s="5">
        <v>45036</v>
      </c>
      <c r="EN83" s="5">
        <v>45037</v>
      </c>
      <c r="EO83" s="5">
        <v>45038</v>
      </c>
      <c r="EP83" s="5">
        <v>45039</v>
      </c>
      <c r="EQ83" s="5">
        <v>45040</v>
      </c>
      <c r="ER83" s="5">
        <v>45041</v>
      </c>
      <c r="ES83" s="5">
        <v>45042</v>
      </c>
      <c r="ET83" s="5">
        <v>45043</v>
      </c>
      <c r="EU83" s="5">
        <v>45044</v>
      </c>
      <c r="EV83" s="5">
        <v>45045</v>
      </c>
      <c r="EW83" s="5">
        <v>45046</v>
      </c>
      <c r="EX83" s="5">
        <v>45047</v>
      </c>
      <c r="EY83" s="5">
        <v>45048</v>
      </c>
      <c r="EZ83" s="5">
        <v>45049</v>
      </c>
      <c r="FA83" s="5">
        <v>45050</v>
      </c>
      <c r="FB83" s="5">
        <v>45051</v>
      </c>
      <c r="FC83" s="5">
        <v>45052</v>
      </c>
      <c r="FD83" s="5">
        <v>45053</v>
      </c>
      <c r="FE83" s="5">
        <v>45054</v>
      </c>
      <c r="FF83" s="5">
        <v>45055</v>
      </c>
      <c r="FG83" s="5">
        <v>45056</v>
      </c>
      <c r="FH83" s="5">
        <v>45057</v>
      </c>
      <c r="FI83" s="5">
        <v>45058</v>
      </c>
      <c r="FJ83" s="5">
        <v>45059</v>
      </c>
      <c r="FK83" s="5">
        <v>45060</v>
      </c>
      <c r="FL83" s="5">
        <v>45061</v>
      </c>
      <c r="FM83" s="5">
        <v>45062</v>
      </c>
      <c r="FN83" s="5">
        <v>45063</v>
      </c>
      <c r="FO83" s="5">
        <v>45064</v>
      </c>
      <c r="FP83" s="5">
        <v>45065</v>
      </c>
      <c r="FQ83" s="5">
        <v>45066</v>
      </c>
      <c r="FR83" s="5">
        <v>45067</v>
      </c>
      <c r="FS83" s="5">
        <v>45068</v>
      </c>
      <c r="FT83" s="5">
        <v>45069</v>
      </c>
      <c r="FU83" s="5">
        <v>45070</v>
      </c>
      <c r="FV83" s="5">
        <v>45071</v>
      </c>
      <c r="FW83" s="5">
        <v>45072</v>
      </c>
      <c r="FX83" s="5">
        <v>45073</v>
      </c>
      <c r="FY83" s="5">
        <v>45074</v>
      </c>
      <c r="FZ83" s="5">
        <v>45075</v>
      </c>
      <c r="GA83" s="5">
        <v>45076</v>
      </c>
      <c r="GB83" s="5">
        <v>45077</v>
      </c>
      <c r="GC83" s="5">
        <f t="shared" ref="GC83:GD83" si="74">GC2</f>
        <v>45078</v>
      </c>
      <c r="GD83" s="5">
        <f t="shared" si="74"/>
        <v>45079</v>
      </c>
      <c r="GE83" s="5">
        <f t="shared" ref="GE83:HF83" si="75">GE2</f>
        <v>45080</v>
      </c>
      <c r="GF83" s="5">
        <f t="shared" si="75"/>
        <v>45081</v>
      </c>
      <c r="GG83" s="5">
        <f t="shared" si="75"/>
        <v>45082</v>
      </c>
      <c r="GH83" s="5">
        <f t="shared" si="75"/>
        <v>45083</v>
      </c>
      <c r="GI83" s="5">
        <f t="shared" si="75"/>
        <v>45084</v>
      </c>
      <c r="GJ83" s="5">
        <f t="shared" si="75"/>
        <v>45085</v>
      </c>
      <c r="GK83" s="5">
        <f t="shared" si="75"/>
        <v>45086</v>
      </c>
      <c r="GL83" s="5">
        <f t="shared" si="75"/>
        <v>45087</v>
      </c>
      <c r="GM83" s="5">
        <f t="shared" si="75"/>
        <v>45088</v>
      </c>
      <c r="GN83" s="5">
        <f t="shared" si="75"/>
        <v>45089</v>
      </c>
      <c r="GO83" s="5">
        <f t="shared" si="75"/>
        <v>45090</v>
      </c>
      <c r="GP83" s="5">
        <f t="shared" si="75"/>
        <v>45091</v>
      </c>
      <c r="GQ83" s="5">
        <f t="shared" si="75"/>
        <v>45092</v>
      </c>
      <c r="GR83" s="5">
        <f t="shared" si="75"/>
        <v>45093</v>
      </c>
      <c r="GS83" s="5">
        <f t="shared" si="75"/>
        <v>45094</v>
      </c>
      <c r="GT83" s="5">
        <f t="shared" si="75"/>
        <v>45095</v>
      </c>
      <c r="GU83" s="5">
        <f t="shared" si="75"/>
        <v>45096</v>
      </c>
      <c r="GV83" s="5">
        <f t="shared" si="75"/>
        <v>45097</v>
      </c>
      <c r="GW83" s="5">
        <f t="shared" si="75"/>
        <v>45098</v>
      </c>
      <c r="GX83" s="5">
        <f t="shared" si="75"/>
        <v>45099</v>
      </c>
      <c r="GY83" s="5">
        <f t="shared" si="75"/>
        <v>45100</v>
      </c>
      <c r="GZ83" s="5">
        <f t="shared" si="75"/>
        <v>45101</v>
      </c>
      <c r="HA83" s="5">
        <f t="shared" si="75"/>
        <v>45102</v>
      </c>
      <c r="HB83" s="5">
        <f t="shared" si="75"/>
        <v>45103</v>
      </c>
      <c r="HC83" s="5">
        <f t="shared" si="75"/>
        <v>45104</v>
      </c>
      <c r="HD83" s="5">
        <f t="shared" si="75"/>
        <v>45105</v>
      </c>
      <c r="HE83" s="5">
        <f t="shared" si="75"/>
        <v>45106</v>
      </c>
      <c r="HF83" s="5">
        <f t="shared" si="75"/>
        <v>45107</v>
      </c>
      <c r="HG83" s="5">
        <f t="shared" ref="HG83:HU83" si="76">HG2</f>
        <v>45108</v>
      </c>
      <c r="HH83" s="5">
        <f t="shared" si="76"/>
        <v>45109</v>
      </c>
      <c r="HI83" s="5">
        <f t="shared" si="76"/>
        <v>45110</v>
      </c>
      <c r="HJ83" s="5">
        <f t="shared" si="76"/>
        <v>45111</v>
      </c>
      <c r="HK83" s="5">
        <f t="shared" si="76"/>
        <v>45112</v>
      </c>
      <c r="HL83" s="5">
        <f t="shared" si="76"/>
        <v>45113</v>
      </c>
      <c r="HM83" s="5">
        <f t="shared" si="76"/>
        <v>45114</v>
      </c>
      <c r="HN83" s="5">
        <f t="shared" si="76"/>
        <v>45115</v>
      </c>
      <c r="HO83" s="5">
        <f t="shared" si="76"/>
        <v>45116</v>
      </c>
      <c r="HP83" s="5">
        <f t="shared" si="76"/>
        <v>45117</v>
      </c>
      <c r="HQ83" s="5">
        <f t="shared" si="76"/>
        <v>45118</v>
      </c>
      <c r="HR83" s="5">
        <f t="shared" si="76"/>
        <v>45119</v>
      </c>
      <c r="HS83" s="5">
        <f t="shared" si="76"/>
        <v>45120</v>
      </c>
      <c r="HT83" s="5">
        <f t="shared" si="76"/>
        <v>45121</v>
      </c>
      <c r="HU83" s="5">
        <f t="shared" si="76"/>
        <v>45122</v>
      </c>
      <c r="HV83" s="5">
        <f t="shared" ref="HV83:IP83" si="77">HV2</f>
        <v>45123</v>
      </c>
      <c r="HW83" s="5">
        <f t="shared" si="77"/>
        <v>45124</v>
      </c>
      <c r="HX83" s="5">
        <f t="shared" si="77"/>
        <v>45125</v>
      </c>
      <c r="HY83" s="5">
        <f t="shared" si="77"/>
        <v>45126</v>
      </c>
      <c r="HZ83" s="5">
        <f t="shared" si="77"/>
        <v>45127</v>
      </c>
      <c r="IA83" s="5">
        <f t="shared" si="77"/>
        <v>45128</v>
      </c>
      <c r="IB83" s="5">
        <f t="shared" si="77"/>
        <v>45129</v>
      </c>
      <c r="IC83" s="5">
        <f t="shared" si="77"/>
        <v>45130</v>
      </c>
      <c r="ID83" s="5">
        <f t="shared" si="77"/>
        <v>45131</v>
      </c>
      <c r="IE83" s="5">
        <f t="shared" si="77"/>
        <v>45132</v>
      </c>
      <c r="IF83" s="5">
        <f t="shared" si="77"/>
        <v>45133</v>
      </c>
      <c r="IG83" s="5">
        <f t="shared" si="77"/>
        <v>45134</v>
      </c>
      <c r="IH83" s="5">
        <f t="shared" si="77"/>
        <v>45135</v>
      </c>
      <c r="II83" s="5">
        <f t="shared" si="77"/>
        <v>45136</v>
      </c>
      <c r="IJ83" s="5">
        <f t="shared" si="77"/>
        <v>45137</v>
      </c>
      <c r="IK83" s="5">
        <f t="shared" si="77"/>
        <v>45138</v>
      </c>
      <c r="IL83" s="5">
        <f t="shared" si="77"/>
        <v>45139</v>
      </c>
      <c r="IM83" s="5">
        <f t="shared" si="77"/>
        <v>45140</v>
      </c>
      <c r="IN83" s="5">
        <f t="shared" si="77"/>
        <v>45141</v>
      </c>
      <c r="IO83" s="5">
        <f t="shared" si="77"/>
        <v>45142</v>
      </c>
      <c r="IP83" s="5">
        <f t="shared" si="77"/>
        <v>45143</v>
      </c>
    </row>
    <row r="84" spans="1:250" s="113" customFormat="1" x14ac:dyDescent="0.3">
      <c r="A84" s="7" t="s">
        <v>195</v>
      </c>
      <c r="B84" s="6">
        <v>6</v>
      </c>
      <c r="C84" s="6">
        <v>3</v>
      </c>
      <c r="D84" s="6">
        <v>1</v>
      </c>
      <c r="E84" s="6">
        <v>1</v>
      </c>
      <c r="F84" s="6">
        <v>0</v>
      </c>
      <c r="G84" s="6">
        <v>5</v>
      </c>
      <c r="H84" s="6">
        <v>1</v>
      </c>
      <c r="I84" s="6">
        <v>0</v>
      </c>
      <c r="J84" s="6">
        <v>4</v>
      </c>
      <c r="K84" s="6">
        <v>1</v>
      </c>
      <c r="L84" s="6">
        <v>0</v>
      </c>
      <c r="M84" s="6">
        <v>0</v>
      </c>
      <c r="N84" s="6">
        <v>2</v>
      </c>
      <c r="O84" s="6">
        <v>1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6">
        <v>0</v>
      </c>
      <c r="DV84" s="6">
        <v>0</v>
      </c>
      <c r="DW84" s="6">
        <v>0</v>
      </c>
      <c r="DX84" s="6">
        <v>0</v>
      </c>
      <c r="DY84" s="6">
        <v>0</v>
      </c>
      <c r="DZ84" s="6">
        <v>0</v>
      </c>
      <c r="EA84" s="6">
        <v>0</v>
      </c>
      <c r="EB84" s="6">
        <v>0</v>
      </c>
      <c r="EC84" s="6">
        <v>0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0</v>
      </c>
      <c r="EL84" s="6">
        <v>0</v>
      </c>
      <c r="EM84" s="6">
        <v>0</v>
      </c>
      <c r="EN84" s="6">
        <v>0</v>
      </c>
      <c r="EO84" s="6">
        <v>0</v>
      </c>
      <c r="EP84" s="6">
        <v>0</v>
      </c>
      <c r="EQ84" s="6">
        <v>0</v>
      </c>
      <c r="ER84" s="6">
        <v>0</v>
      </c>
      <c r="ES84" s="6">
        <v>0</v>
      </c>
      <c r="ET84" s="6">
        <v>0</v>
      </c>
      <c r="EU84" s="6">
        <v>0</v>
      </c>
      <c r="EV84" s="6">
        <v>0</v>
      </c>
      <c r="EW84" s="6">
        <v>0</v>
      </c>
      <c r="EX84" s="6">
        <v>0</v>
      </c>
      <c r="EY84" s="6">
        <v>0</v>
      </c>
      <c r="EZ84" s="6">
        <v>0</v>
      </c>
      <c r="FA84" s="6">
        <v>0</v>
      </c>
      <c r="FB84" s="6">
        <v>0</v>
      </c>
      <c r="FC84" s="6">
        <v>0</v>
      </c>
      <c r="FD84" s="6">
        <v>0</v>
      </c>
      <c r="FE84" s="6">
        <v>0</v>
      </c>
      <c r="FF84" s="6">
        <v>0</v>
      </c>
      <c r="FG84" s="6">
        <v>0</v>
      </c>
      <c r="FH84" s="6">
        <v>0</v>
      </c>
      <c r="FI84" s="6">
        <v>0</v>
      </c>
      <c r="FJ84" s="6">
        <v>0</v>
      </c>
      <c r="FK84" s="6">
        <v>0</v>
      </c>
      <c r="FL84" s="6">
        <v>0</v>
      </c>
      <c r="FM84" s="6">
        <v>0</v>
      </c>
      <c r="FN84" s="6">
        <v>0</v>
      </c>
      <c r="FO84" s="6">
        <v>0</v>
      </c>
      <c r="FP84" s="6">
        <v>0</v>
      </c>
      <c r="FQ84" s="6">
        <v>0</v>
      </c>
      <c r="FR84" s="6">
        <v>0</v>
      </c>
      <c r="FS84" s="6">
        <v>0</v>
      </c>
      <c r="FT84" s="6">
        <v>0</v>
      </c>
      <c r="FU84" s="6">
        <v>0</v>
      </c>
      <c r="FV84" s="6">
        <v>0</v>
      </c>
      <c r="FW84" s="6">
        <v>0</v>
      </c>
      <c r="FX84" s="6">
        <v>0</v>
      </c>
      <c r="FY84" s="6">
        <v>0</v>
      </c>
      <c r="FZ84" s="6">
        <v>0</v>
      </c>
      <c r="GA84" s="6">
        <v>0</v>
      </c>
      <c r="GB84" s="6">
        <v>0</v>
      </c>
      <c r="GC84" s="6">
        <f>COUNTIF(Sheet1!$O:$O,Delivery!$A84&amp;"KGL"&amp;Delivery!GC$83)</f>
        <v>0</v>
      </c>
      <c r="GD84" s="6">
        <f>COUNTIF(Sheet1!$O:$O,Delivery!$A84&amp;"KGL"&amp;Delivery!GD$83)</f>
        <v>0</v>
      </c>
      <c r="GE84" s="6">
        <f>COUNTIF(Sheet1!$O:$O,Delivery!$A84&amp;"KGL"&amp;Delivery!GE$83)</f>
        <v>0</v>
      </c>
      <c r="GF84" s="6">
        <f>COUNTIF(Sheet1!$O:$O,Delivery!$A84&amp;"KGL"&amp;Delivery!GF$83)</f>
        <v>0</v>
      </c>
      <c r="GG84" s="6">
        <f>COUNTIF(Sheet1!$O:$O,Delivery!$A84&amp;"KGL"&amp;Delivery!GG$83)</f>
        <v>0</v>
      </c>
      <c r="GH84" s="6">
        <f>COUNTIF(Sheet1!$O:$O,Delivery!$A84&amp;"KGL"&amp;Delivery!GH$83)</f>
        <v>0</v>
      </c>
      <c r="GI84" s="6">
        <f>COUNTIF(Sheet1!$O:$O,Delivery!$A84&amp;"KGL"&amp;Delivery!GI$83)</f>
        <v>0</v>
      </c>
      <c r="GJ84" s="6">
        <f>COUNTIF(Sheet1!$O:$O,Delivery!$A84&amp;"KGL"&amp;Delivery!GJ$83)</f>
        <v>0</v>
      </c>
      <c r="GK84" s="6">
        <f>COUNTIF(Sheet1!$O:$O,Delivery!$A84&amp;"KGL"&amp;Delivery!GK$83)</f>
        <v>0</v>
      </c>
      <c r="GL84" s="6">
        <f>COUNTIF(Sheet1!$O:$O,Delivery!$A84&amp;"KGL"&amp;Delivery!GL$83)</f>
        <v>0</v>
      </c>
      <c r="GM84" s="6">
        <f>COUNTIF(Sheet1!$O:$O,Delivery!$A84&amp;"KGL"&amp;Delivery!GM$83)</f>
        <v>0</v>
      </c>
      <c r="GN84" s="6">
        <f>COUNTIF(Sheet1!$O:$O,Delivery!$A84&amp;"KGL"&amp;Delivery!GN$83)</f>
        <v>0</v>
      </c>
      <c r="GO84" s="6">
        <f>COUNTIF(Sheet1!$O:$O,Delivery!$A84&amp;"KGL"&amp;Delivery!GO$83)</f>
        <v>0</v>
      </c>
      <c r="GP84" s="6">
        <f>COUNTIF(Sheet1!$O:$O,Delivery!$A84&amp;"KGL"&amp;Delivery!GP$83)</f>
        <v>0</v>
      </c>
      <c r="GQ84" s="6">
        <f>COUNTIF(Sheet1!$O:$O,Delivery!$A84&amp;"KGL"&amp;Delivery!GQ$83)</f>
        <v>0</v>
      </c>
      <c r="GR84" s="6">
        <f>COUNTIF(Sheet1!$O:$O,Delivery!$A84&amp;"KGL"&amp;Delivery!GR$83)</f>
        <v>0</v>
      </c>
      <c r="GS84" s="6">
        <f>COUNTIF(Sheet1!$O:$O,Delivery!$A84&amp;"KGL"&amp;Delivery!GS$83)</f>
        <v>0</v>
      </c>
      <c r="GT84" s="6">
        <f>COUNTIF(Sheet1!$O:$O,Delivery!$A84&amp;"KGL"&amp;Delivery!GT$83)</f>
        <v>0</v>
      </c>
      <c r="GU84" s="6">
        <f>COUNTIF(Sheet1!$O:$O,Delivery!$A84&amp;"KGL"&amp;Delivery!GU$83)</f>
        <v>0</v>
      </c>
      <c r="GV84" s="6">
        <f>COUNTIF(Sheet1!$O:$O,Delivery!$A84&amp;"KGL"&amp;Delivery!GV$83)</f>
        <v>0</v>
      </c>
      <c r="GW84" s="6">
        <f>COUNTIF(Sheet1!$O:$O,Delivery!$A84&amp;"KGL"&amp;Delivery!GW$83)</f>
        <v>0</v>
      </c>
      <c r="GX84" s="6">
        <f>COUNTIF(Sheet1!$O:$O,Delivery!$A84&amp;"KGL"&amp;Delivery!GX$83)</f>
        <v>0</v>
      </c>
      <c r="GY84" s="6">
        <f>COUNTIF(Sheet1!$O:$O,Delivery!$A84&amp;"KGL"&amp;Delivery!GY$83)</f>
        <v>0</v>
      </c>
      <c r="GZ84" s="6">
        <f>COUNTIF(Sheet1!$O:$O,Delivery!$A84&amp;"KGL"&amp;Delivery!GZ$83)</f>
        <v>0</v>
      </c>
      <c r="HA84" s="6">
        <f>COUNTIF(Sheet1!$O:$O,Delivery!$A84&amp;"KGL"&amp;Delivery!HA$83)</f>
        <v>0</v>
      </c>
      <c r="HB84" s="6">
        <f>COUNTIF(Sheet1!$O:$O,Delivery!$A84&amp;"KGL"&amp;Delivery!HB$83)</f>
        <v>0</v>
      </c>
      <c r="HC84" s="6">
        <f>COUNTIF(Sheet1!$O:$O,Delivery!$A84&amp;"KGL"&amp;Delivery!HC$83)</f>
        <v>0</v>
      </c>
      <c r="HD84" s="6">
        <f>COUNTIF(Sheet1!$O:$O,Delivery!$A84&amp;"KGL"&amp;Delivery!HD$83)</f>
        <v>0</v>
      </c>
      <c r="HE84" s="6">
        <f>COUNTIF(Sheet1!$O:$O,Delivery!$A84&amp;"KGL"&amp;Delivery!HE$83)</f>
        <v>0</v>
      </c>
      <c r="HF84" s="6">
        <f>COUNTIF(Sheet1!$O:$O,Delivery!$A84&amp;"KGL"&amp;Delivery!HF$83)</f>
        <v>0</v>
      </c>
      <c r="HG84" s="6">
        <f>COUNTIF(Sheet1!$O:$O,Delivery!$A84&amp;"KGL"&amp;Delivery!HG$83)</f>
        <v>0</v>
      </c>
      <c r="HH84" s="6">
        <f>COUNTIF(Sheet1!$O:$O,Delivery!$A84&amp;"KGL"&amp;Delivery!HH$83)</f>
        <v>0</v>
      </c>
      <c r="HI84" s="6">
        <f>COUNTIF(Sheet1!$O:$O,Delivery!$A84&amp;"KGL"&amp;Delivery!HI$83)</f>
        <v>0</v>
      </c>
      <c r="HJ84" s="6">
        <f>COUNTIF(Sheet1!$O:$O,Delivery!$A84&amp;"KGL"&amp;Delivery!HJ$83)</f>
        <v>0</v>
      </c>
      <c r="HK84" s="6">
        <f>COUNTIF(Sheet1!$O:$O,Delivery!$A84&amp;"KGL"&amp;Delivery!HK$83)</f>
        <v>0</v>
      </c>
      <c r="HL84" s="6">
        <f>COUNTIF(Sheet1!$O:$O,Delivery!$A84&amp;"KGL"&amp;Delivery!HL$83)</f>
        <v>0</v>
      </c>
      <c r="HM84" s="6">
        <f>COUNTIF(Sheet1!$O:$O,Delivery!$A84&amp;"KGL"&amp;Delivery!HM$83)</f>
        <v>0</v>
      </c>
      <c r="HN84" s="6">
        <f>COUNTIF(Sheet1!$O:$O,Delivery!$A84&amp;"KGL"&amp;Delivery!HN$83)</f>
        <v>0</v>
      </c>
      <c r="HO84" s="6">
        <f>COUNTIF(Sheet1!$O:$O,Delivery!$A84&amp;"KGL"&amp;Delivery!HO$83)</f>
        <v>0</v>
      </c>
      <c r="HP84" s="6">
        <f>COUNTIF(Sheet1!$O:$O,Delivery!$A84&amp;"KGL"&amp;Delivery!HP$83)</f>
        <v>0</v>
      </c>
      <c r="HQ84" s="6">
        <f>COUNTIF(Sheet1!$O:$O,Delivery!$A84&amp;"KGL"&amp;Delivery!HQ$83)</f>
        <v>0</v>
      </c>
      <c r="HR84" s="6">
        <f>COUNTIF(Sheet1!$O:$O,Delivery!$A84&amp;"KGL"&amp;Delivery!HR$83)</f>
        <v>0</v>
      </c>
      <c r="HS84" s="6">
        <f>COUNTIF(Sheet1!$O:$O,Delivery!$A84&amp;"KGL"&amp;Delivery!HS$83)</f>
        <v>0</v>
      </c>
      <c r="HT84" s="6">
        <f>COUNTIF(Sheet1!$O:$O,Delivery!$A84&amp;"KGL"&amp;Delivery!HT$83)</f>
        <v>0</v>
      </c>
      <c r="HU84" s="6">
        <f>COUNTIF(Sheet1!$O:$O,Delivery!$A84&amp;"KGL"&amp;Delivery!HU$83)</f>
        <v>0</v>
      </c>
      <c r="HV84" s="6">
        <f>COUNTIF(Sheet1!$O:$O,Delivery!$A84&amp;"KGL"&amp;Delivery!HV$83)</f>
        <v>0</v>
      </c>
      <c r="HW84" s="6">
        <f>COUNTIF(Sheet1!$O:$O,Delivery!$A84&amp;"KGL"&amp;Delivery!HW$83)</f>
        <v>0</v>
      </c>
      <c r="HX84" s="6">
        <f>COUNTIF(Sheet1!$O:$O,Delivery!$A84&amp;"KGL"&amp;Delivery!HX$83)</f>
        <v>0</v>
      </c>
      <c r="HY84" s="6">
        <f>COUNTIF(Sheet1!$O:$O,Delivery!$A84&amp;"KGL"&amp;Delivery!HY$83)</f>
        <v>0</v>
      </c>
      <c r="HZ84" s="6">
        <f>COUNTIF(Sheet1!$O:$O,Delivery!$A84&amp;"KGL"&amp;Delivery!HZ$83)</f>
        <v>0</v>
      </c>
      <c r="IA84" s="6">
        <f>COUNTIF(Sheet1!$O:$O,Delivery!$A84&amp;"KGL"&amp;Delivery!IA$83)</f>
        <v>0</v>
      </c>
      <c r="IB84" s="6">
        <f>COUNTIF(Sheet1!$O:$O,Delivery!$A84&amp;"KGL"&amp;Delivery!IB$83)</f>
        <v>0</v>
      </c>
      <c r="IC84" s="6">
        <f>COUNTIF(Sheet1!$O:$O,Delivery!$A84&amp;"KGL"&amp;Delivery!IC$83)</f>
        <v>0</v>
      </c>
      <c r="ID84" s="6">
        <f>COUNTIF(Sheet1!$O:$O,Delivery!$A84&amp;"KGL"&amp;Delivery!ID$83)</f>
        <v>0</v>
      </c>
      <c r="IE84" s="6">
        <f>COUNTIF(Sheet1!$O:$O,Delivery!$A84&amp;"KGL"&amp;Delivery!IE$83)</f>
        <v>0</v>
      </c>
      <c r="IF84" s="6">
        <f>COUNTIF(Sheet1!$O:$O,Delivery!$A84&amp;"KGL"&amp;Delivery!IF$83)</f>
        <v>0</v>
      </c>
      <c r="IG84" s="6">
        <f>COUNTIF(Sheet1!$O:$O,Delivery!$A84&amp;"KGL"&amp;Delivery!IG$83)</f>
        <v>0</v>
      </c>
      <c r="IH84" s="6">
        <f>COUNTIF(Sheet1!$O:$O,Delivery!$A84&amp;"KGL"&amp;Delivery!IH$83)</f>
        <v>0</v>
      </c>
      <c r="II84" s="6">
        <f>COUNTIF(Sheet1!$O:$O,Delivery!$A84&amp;"KGL"&amp;Delivery!II$83)</f>
        <v>0</v>
      </c>
      <c r="IJ84" s="6">
        <f>COUNTIF(Sheet1!$O:$O,Delivery!$A84&amp;"KGL"&amp;Delivery!IJ$83)</f>
        <v>0</v>
      </c>
      <c r="IK84" s="6">
        <f>COUNTIF(Sheet1!$O:$O,Delivery!$A84&amp;"KGL"&amp;Delivery!IK$83)</f>
        <v>0</v>
      </c>
      <c r="IL84" s="6">
        <f>COUNTIF(Sheet1!$O:$O,Delivery!$A84&amp;"KGL"&amp;Delivery!IL$83)</f>
        <v>0</v>
      </c>
      <c r="IM84" s="6">
        <f>COUNTIF(Sheet1!$O:$O,Delivery!$A84&amp;"KGL"&amp;Delivery!IM$83)</f>
        <v>0</v>
      </c>
      <c r="IN84" s="6">
        <f>COUNTIF(Sheet1!$O:$O,Delivery!$A84&amp;"KGL"&amp;Delivery!IN$83)</f>
        <v>0</v>
      </c>
      <c r="IO84" s="6">
        <f>COUNTIF(Sheet1!$O:$O,Delivery!$A84&amp;"KGL"&amp;Delivery!IO$83)</f>
        <v>0</v>
      </c>
      <c r="IP84" s="6">
        <f>COUNTIF(Sheet1!$O:$O,Delivery!$A84&amp;"KGL"&amp;Delivery!IP$83)</f>
        <v>0</v>
      </c>
    </row>
    <row r="85" spans="1:250" s="113" customFormat="1" x14ac:dyDescent="0.3">
      <c r="A85" s="7" t="s">
        <v>196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1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1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1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1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1</v>
      </c>
      <c r="AM85" s="6">
        <v>1</v>
      </c>
      <c r="AN85" s="6">
        <v>0</v>
      </c>
      <c r="AO85" s="6">
        <v>0</v>
      </c>
      <c r="AP85" s="6">
        <v>1</v>
      </c>
      <c r="AQ85" s="6">
        <v>0</v>
      </c>
      <c r="AR85" s="6">
        <v>0</v>
      </c>
      <c r="AS85" s="6">
        <v>0</v>
      </c>
      <c r="AT85" s="6">
        <v>0</v>
      </c>
      <c r="AU85" s="6">
        <v>1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1</v>
      </c>
      <c r="CD85" s="6">
        <v>0</v>
      </c>
      <c r="CE85" s="6">
        <v>0</v>
      </c>
      <c r="CF85" s="6">
        <v>1</v>
      </c>
      <c r="CG85" s="6">
        <v>0</v>
      </c>
      <c r="CH85" s="6">
        <v>1</v>
      </c>
      <c r="CI85" s="6">
        <v>0</v>
      </c>
      <c r="CJ85" s="6">
        <v>2</v>
      </c>
      <c r="CK85" s="6">
        <v>0</v>
      </c>
      <c r="CL85" s="6">
        <v>0</v>
      </c>
      <c r="CM85" s="6">
        <v>0</v>
      </c>
      <c r="CN85" s="6">
        <v>0</v>
      </c>
      <c r="CO85" s="6">
        <v>1</v>
      </c>
      <c r="CP85" s="6">
        <v>0</v>
      </c>
      <c r="CQ85" s="6">
        <v>0</v>
      </c>
      <c r="CR85" s="6">
        <v>0</v>
      </c>
      <c r="CS85" s="6">
        <v>0</v>
      </c>
      <c r="CT85" s="6">
        <v>1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2</v>
      </c>
      <c r="DD85" s="6">
        <v>0</v>
      </c>
      <c r="DE85" s="6">
        <v>1</v>
      </c>
      <c r="DF85" s="6">
        <v>0</v>
      </c>
      <c r="DG85" s="6">
        <v>0</v>
      </c>
      <c r="DH85" s="6">
        <v>0</v>
      </c>
      <c r="DI85" s="6">
        <v>1</v>
      </c>
      <c r="DJ85" s="6">
        <v>1</v>
      </c>
      <c r="DK85" s="6">
        <v>0</v>
      </c>
      <c r="DL85" s="6">
        <v>0</v>
      </c>
      <c r="DM85" s="6">
        <v>1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1</v>
      </c>
      <c r="DW85" s="6">
        <v>0</v>
      </c>
      <c r="DX85" s="6">
        <v>0</v>
      </c>
      <c r="DY85" s="6">
        <v>0</v>
      </c>
      <c r="DZ85" s="6">
        <v>1</v>
      </c>
      <c r="EA85" s="6">
        <v>0</v>
      </c>
      <c r="EB85" s="6">
        <v>0</v>
      </c>
      <c r="EC85" s="6">
        <v>0</v>
      </c>
      <c r="ED85" s="6">
        <v>0</v>
      </c>
      <c r="EE85" s="6">
        <v>1</v>
      </c>
      <c r="EF85" s="6">
        <v>0</v>
      </c>
      <c r="EG85" s="6">
        <v>1</v>
      </c>
      <c r="EH85" s="6">
        <v>1</v>
      </c>
      <c r="EI85" s="6">
        <v>0</v>
      </c>
      <c r="EJ85" s="6">
        <v>0</v>
      </c>
      <c r="EK85" s="6">
        <v>0</v>
      </c>
      <c r="EL85" s="6">
        <v>0</v>
      </c>
      <c r="EM85" s="6">
        <v>1</v>
      </c>
      <c r="EN85" s="6">
        <v>0</v>
      </c>
      <c r="EO85" s="6">
        <v>1</v>
      </c>
      <c r="EP85" s="6">
        <v>0</v>
      </c>
      <c r="EQ85" s="6">
        <v>1</v>
      </c>
      <c r="ER85" s="6">
        <v>0</v>
      </c>
      <c r="ES85" s="6">
        <v>0</v>
      </c>
      <c r="ET85" s="6">
        <v>1</v>
      </c>
      <c r="EU85" s="6">
        <v>0</v>
      </c>
      <c r="EV85" s="6">
        <v>0</v>
      </c>
      <c r="EW85" s="6">
        <v>0</v>
      </c>
      <c r="EX85" s="6">
        <v>0</v>
      </c>
      <c r="EY85" s="6">
        <v>0</v>
      </c>
      <c r="EZ85" s="6">
        <v>0</v>
      </c>
      <c r="FA85" s="6">
        <v>0</v>
      </c>
      <c r="FB85" s="6">
        <v>0</v>
      </c>
      <c r="FC85" s="6">
        <v>0</v>
      </c>
      <c r="FD85" s="6">
        <v>0</v>
      </c>
      <c r="FE85" s="6">
        <v>0</v>
      </c>
      <c r="FF85" s="6">
        <v>0</v>
      </c>
      <c r="FG85" s="6">
        <v>0</v>
      </c>
      <c r="FH85" s="6">
        <v>0</v>
      </c>
      <c r="FI85" s="6">
        <v>0</v>
      </c>
      <c r="FJ85" s="6">
        <v>0</v>
      </c>
      <c r="FK85" s="6">
        <v>0</v>
      </c>
      <c r="FL85" s="6">
        <v>0</v>
      </c>
      <c r="FM85" s="6">
        <v>0</v>
      </c>
      <c r="FN85" s="6">
        <v>0</v>
      </c>
      <c r="FO85" s="6">
        <v>0</v>
      </c>
      <c r="FP85" s="6">
        <v>0</v>
      </c>
      <c r="FQ85" s="6">
        <v>0</v>
      </c>
      <c r="FR85" s="6">
        <v>0</v>
      </c>
      <c r="FS85" s="6">
        <v>0</v>
      </c>
      <c r="FT85" s="6">
        <v>0</v>
      </c>
      <c r="FU85" s="6">
        <v>0</v>
      </c>
      <c r="FV85" s="6">
        <v>0</v>
      </c>
      <c r="FW85" s="6">
        <v>1</v>
      </c>
      <c r="FX85" s="6">
        <v>0</v>
      </c>
      <c r="FY85" s="6">
        <v>0</v>
      </c>
      <c r="FZ85" s="6">
        <v>0</v>
      </c>
      <c r="GA85" s="6">
        <v>0</v>
      </c>
      <c r="GB85" s="6">
        <v>0</v>
      </c>
      <c r="GC85" s="6">
        <f>COUNTIF(Sheet1!$R:$R,Delivery!$A85&amp;"KGL"&amp;Delivery!GC$83)</f>
        <v>0</v>
      </c>
      <c r="GD85" s="6">
        <f>COUNTIF(Sheet1!$R:$R,Delivery!$A85&amp;"KGL"&amp;Delivery!GD$83)</f>
        <v>0</v>
      </c>
      <c r="GE85" s="6">
        <f>COUNTIF(Sheet1!$R:$R,Delivery!$A85&amp;"KGL"&amp;Delivery!GE$83)</f>
        <v>0</v>
      </c>
      <c r="GF85" s="6">
        <f>COUNTIF(Sheet1!$R:$R,Delivery!$A85&amp;"KGL"&amp;Delivery!GF$83)</f>
        <v>0</v>
      </c>
      <c r="GG85" s="6">
        <f>COUNTIF(Sheet1!$R:$R,Delivery!$A85&amp;"KGL"&amp;Delivery!GG$83)</f>
        <v>0</v>
      </c>
      <c r="GH85" s="6">
        <f>COUNTIF(Sheet1!$R:$R,Delivery!$A85&amp;"KGL"&amp;Delivery!GH$83)</f>
        <v>0</v>
      </c>
      <c r="GI85" s="6">
        <f>COUNTIF(Sheet1!$R:$R,Delivery!$A85&amp;"KGL"&amp;Delivery!GI$83)</f>
        <v>0</v>
      </c>
      <c r="GJ85" s="6">
        <f>COUNTIF(Sheet1!$R:$R,Delivery!$A85&amp;"KGL"&amp;Delivery!GJ$83)</f>
        <v>0</v>
      </c>
      <c r="GK85" s="6">
        <f>COUNTIF(Sheet1!$R:$R,Delivery!$A85&amp;"KGL"&amp;Delivery!GK$83)</f>
        <v>0</v>
      </c>
      <c r="GL85" s="6">
        <f>COUNTIF(Sheet1!$R:$R,Delivery!$A85&amp;"KGL"&amp;Delivery!GL$83)</f>
        <v>0</v>
      </c>
      <c r="GM85" s="6">
        <f>COUNTIF(Sheet1!$R:$R,Delivery!$A85&amp;"KGL"&amp;Delivery!GM$83)</f>
        <v>0</v>
      </c>
      <c r="GN85" s="6">
        <f>COUNTIF(Sheet1!$R:$R,Delivery!$A85&amp;"KGL"&amp;Delivery!GN$83)</f>
        <v>0</v>
      </c>
      <c r="GO85" s="6">
        <f>COUNTIF(Sheet1!$R:$R,Delivery!$A85&amp;"KGL"&amp;Delivery!GO$83)</f>
        <v>0</v>
      </c>
      <c r="GP85" s="6">
        <f>COUNTIF(Sheet1!$R:$R,Delivery!$A85&amp;"KGL"&amp;Delivery!GP$83)</f>
        <v>0</v>
      </c>
      <c r="GQ85" s="6">
        <f>COUNTIF(Sheet1!$R:$R,Delivery!$A85&amp;"KGL"&amp;Delivery!GQ$83)</f>
        <v>0</v>
      </c>
      <c r="GR85" s="6">
        <f>COUNTIF(Sheet1!$R:$R,Delivery!$A85&amp;"KGL"&amp;Delivery!GR$83)</f>
        <v>0</v>
      </c>
      <c r="GS85" s="6">
        <f>COUNTIF(Sheet1!$R:$R,Delivery!$A85&amp;"KGL"&amp;Delivery!GS$83)</f>
        <v>0</v>
      </c>
      <c r="GT85" s="6">
        <f>COUNTIF(Sheet1!$R:$R,Delivery!$A85&amp;"KGL"&amp;Delivery!GT$83)</f>
        <v>0</v>
      </c>
      <c r="GU85" s="6">
        <f>COUNTIF(Sheet1!$R:$R,Delivery!$A85&amp;"KGL"&amp;Delivery!GU$83)</f>
        <v>0</v>
      </c>
      <c r="GV85" s="6">
        <f>COUNTIF(Sheet1!$R:$R,Delivery!$A85&amp;"KGL"&amp;Delivery!GV$83)</f>
        <v>0</v>
      </c>
      <c r="GW85" s="6">
        <f>COUNTIF(Sheet1!$R:$R,Delivery!$A85&amp;"KGL"&amp;Delivery!GW$83)</f>
        <v>0</v>
      </c>
      <c r="GX85" s="6">
        <f>COUNTIF(Sheet1!$R:$R,Delivery!$A85&amp;"KGL"&amp;Delivery!GX$83)</f>
        <v>0</v>
      </c>
      <c r="GY85" s="6">
        <f>COUNTIF(Sheet1!$R:$R,Delivery!$A85&amp;"KGL"&amp;Delivery!GY$83)</f>
        <v>0</v>
      </c>
      <c r="GZ85" s="6">
        <f>COUNTIF(Sheet1!$R:$R,Delivery!$A85&amp;"KGL"&amp;Delivery!GZ$83)</f>
        <v>0</v>
      </c>
      <c r="HA85" s="6">
        <f>COUNTIF(Sheet1!$R:$R,Delivery!$A85&amp;"KGL"&amp;Delivery!HA$83)</f>
        <v>0</v>
      </c>
      <c r="HB85" s="6">
        <f>COUNTIF(Sheet1!$R:$R,Delivery!$A85&amp;"KGL"&amp;Delivery!HB$83)</f>
        <v>0</v>
      </c>
      <c r="HC85" s="6">
        <f>COUNTIF(Sheet1!$R:$R,Delivery!$A85&amp;"KGL"&amp;Delivery!HC$83)</f>
        <v>0</v>
      </c>
      <c r="HD85" s="6">
        <f>COUNTIF(Sheet1!$R:$R,Delivery!$A85&amp;"KGL"&amp;Delivery!HD$83)</f>
        <v>0</v>
      </c>
      <c r="HE85" s="6">
        <f>COUNTIF(Sheet1!$R:$R,Delivery!$A85&amp;"KGL"&amp;Delivery!HE$83)</f>
        <v>0</v>
      </c>
      <c r="HF85" s="6">
        <f>COUNTIF(Sheet1!$R:$R,Delivery!$A85&amp;"KGL"&amp;Delivery!HF$83)</f>
        <v>0</v>
      </c>
      <c r="HG85" s="6">
        <f>COUNTIF(Sheet1!$R:$R,Delivery!$A85&amp;"KGL"&amp;Delivery!HG$83)</f>
        <v>0</v>
      </c>
      <c r="HH85" s="6">
        <f>COUNTIF(Sheet1!$R:$R,Delivery!$A85&amp;"KGL"&amp;Delivery!HH$83)</f>
        <v>0</v>
      </c>
      <c r="HI85" s="6">
        <f>COUNTIF(Sheet1!$R:$R,Delivery!$A85&amp;"KGL"&amp;Delivery!HI$83)</f>
        <v>1</v>
      </c>
      <c r="HJ85" s="6">
        <f>COUNTIF(Sheet1!$R:$R,Delivery!$A85&amp;"KGL"&amp;Delivery!HJ$83)</f>
        <v>0</v>
      </c>
      <c r="HK85" s="6">
        <f>COUNTIF(Sheet1!$R:$R,Delivery!$A85&amp;"KGL"&amp;Delivery!HK$83)</f>
        <v>0</v>
      </c>
      <c r="HL85" s="6">
        <f>COUNTIF(Sheet1!$R:$R,Delivery!$A85&amp;"KGL"&amp;Delivery!HL$83)</f>
        <v>1</v>
      </c>
      <c r="HM85" s="6">
        <f>COUNTIF(Sheet1!$R:$R,Delivery!$A85&amp;"KGL"&amp;Delivery!HM$83)</f>
        <v>0</v>
      </c>
      <c r="HN85" s="6">
        <f>COUNTIF(Sheet1!$R:$R,Delivery!$A85&amp;"KGL"&amp;Delivery!HN$83)</f>
        <v>0</v>
      </c>
      <c r="HO85" s="6">
        <f>COUNTIF(Sheet1!$R:$R,Delivery!$A85&amp;"KGL"&amp;Delivery!HO$83)</f>
        <v>0</v>
      </c>
      <c r="HP85" s="6">
        <f>COUNTIF(Sheet1!$R:$R,Delivery!$A85&amp;"KGL"&amp;Delivery!HP$83)</f>
        <v>0</v>
      </c>
      <c r="HQ85" s="6">
        <f>COUNTIF(Sheet1!$R:$R,Delivery!$A85&amp;"KGL"&amp;Delivery!HQ$83)</f>
        <v>0</v>
      </c>
      <c r="HR85" s="6">
        <f>COUNTIF(Sheet1!$R:$R,Delivery!$A85&amp;"KGL"&amp;Delivery!HR$83)</f>
        <v>0</v>
      </c>
      <c r="HS85" s="6">
        <f>COUNTIF(Sheet1!$R:$R,Delivery!$A85&amp;"KGL"&amp;Delivery!HS$83)</f>
        <v>0</v>
      </c>
      <c r="HT85" s="6">
        <f>COUNTIF(Sheet1!$R:$R,Delivery!$A85&amp;"KGL"&amp;Delivery!HT$83)</f>
        <v>0</v>
      </c>
      <c r="HU85" s="6">
        <f>COUNTIF(Sheet1!$R:$R,Delivery!$A85&amp;"KGL"&amp;Delivery!HU$83)</f>
        <v>0</v>
      </c>
      <c r="HV85" s="6">
        <f>COUNTIF(Sheet1!$R:$R,Delivery!$A85&amp;"KGL"&amp;Delivery!HV$83)</f>
        <v>0</v>
      </c>
      <c r="HW85" s="6">
        <f>COUNTIF(Sheet1!$R:$R,Delivery!$A85&amp;"KGL"&amp;Delivery!HW$83)</f>
        <v>0</v>
      </c>
      <c r="HX85" s="6">
        <f>COUNTIF(Sheet1!$R:$R,Delivery!$A85&amp;"KGL"&amp;Delivery!HX$83)</f>
        <v>0</v>
      </c>
      <c r="HY85" s="6">
        <f>COUNTIF(Sheet1!$R:$R,Delivery!$A85&amp;"KGL"&amp;Delivery!HY$83)</f>
        <v>0</v>
      </c>
      <c r="HZ85" s="6">
        <f>COUNTIF(Sheet1!$R:$R,Delivery!$A85&amp;"KGL"&amp;Delivery!HZ$83)</f>
        <v>0</v>
      </c>
      <c r="IA85" s="6">
        <f>COUNTIF(Sheet1!$R:$R,Delivery!$A85&amp;"KGL"&amp;Delivery!IA$83)</f>
        <v>0</v>
      </c>
      <c r="IB85" s="6">
        <f>COUNTIF(Sheet1!$R:$R,Delivery!$A85&amp;"KGL"&amp;Delivery!IB$83)</f>
        <v>0</v>
      </c>
      <c r="IC85" s="6">
        <f>COUNTIF(Sheet1!$R:$R,Delivery!$A85&amp;"KGL"&amp;Delivery!IC$83)</f>
        <v>0</v>
      </c>
      <c r="ID85" s="6">
        <f>COUNTIF(Sheet1!$R:$R,Delivery!$A85&amp;"KGL"&amp;Delivery!ID$83)</f>
        <v>0</v>
      </c>
      <c r="IE85" s="6">
        <f>COUNTIF(Sheet1!$R:$R,Delivery!$A85&amp;"KGL"&amp;Delivery!IE$83)</f>
        <v>0</v>
      </c>
      <c r="IF85" s="6">
        <f>COUNTIF(Sheet1!$R:$R,Delivery!$A85&amp;"KGL"&amp;Delivery!IF$83)</f>
        <v>0</v>
      </c>
      <c r="IG85" s="6">
        <f>COUNTIF(Sheet1!$R:$R,Delivery!$A85&amp;"KGL"&amp;Delivery!IG$83)</f>
        <v>0</v>
      </c>
      <c r="IH85" s="6">
        <f>COUNTIF(Sheet1!$R:$R,Delivery!$A85&amp;"KGL"&amp;Delivery!IH$83)</f>
        <v>0</v>
      </c>
      <c r="II85" s="6">
        <f>COUNTIF(Sheet1!$R:$R,Delivery!$A85&amp;"KGL"&amp;Delivery!II$83)</f>
        <v>0</v>
      </c>
      <c r="IJ85" s="6">
        <f>COUNTIF(Sheet1!$R:$R,Delivery!$A85&amp;"KGL"&amp;Delivery!IJ$83)</f>
        <v>0</v>
      </c>
      <c r="IK85" s="6">
        <f>COUNTIF(Sheet1!$R:$R,Delivery!$A85&amp;"KGL"&amp;Delivery!IK$83)</f>
        <v>0</v>
      </c>
      <c r="IL85" s="6">
        <f>COUNTIF(Sheet1!$R:$R,Delivery!$A85&amp;"KGL"&amp;Delivery!IL$83)</f>
        <v>0</v>
      </c>
      <c r="IM85" s="6">
        <f>COUNTIF(Sheet1!$R:$R,Delivery!$A85&amp;"KGL"&amp;Delivery!IM$83)</f>
        <v>0</v>
      </c>
      <c r="IN85" s="6">
        <f>COUNTIF(Sheet1!$R:$R,Delivery!$A85&amp;"KGL"&amp;Delivery!IN$83)</f>
        <v>0</v>
      </c>
      <c r="IO85" s="6">
        <f>COUNTIF(Sheet1!$R:$R,Delivery!$A85&amp;"KGL"&amp;Delivery!IO$83)</f>
        <v>0</v>
      </c>
      <c r="IP85" s="6">
        <f>COUNTIF(Sheet1!$R:$R,Delivery!$A85&amp;"KGL"&amp;Delivery!IP$83)</f>
        <v>0</v>
      </c>
    </row>
    <row r="86" spans="1:250" s="113" customFormat="1" x14ac:dyDescent="0.3">
      <c r="A86" s="7" t="s">
        <v>197</v>
      </c>
      <c r="B86" s="6">
        <v>3</v>
      </c>
      <c r="C86" s="6">
        <v>1</v>
      </c>
      <c r="D86" s="6">
        <v>0</v>
      </c>
      <c r="E86" s="6">
        <v>1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2</v>
      </c>
      <c r="L86" s="6">
        <v>3</v>
      </c>
      <c r="M86" s="6">
        <v>0</v>
      </c>
      <c r="N86" s="6">
        <v>1</v>
      </c>
      <c r="O86" s="6">
        <v>3</v>
      </c>
      <c r="P86" s="6">
        <v>2</v>
      </c>
      <c r="Q86" s="6">
        <v>1</v>
      </c>
      <c r="R86" s="6">
        <v>1</v>
      </c>
      <c r="S86" s="6">
        <v>1</v>
      </c>
      <c r="T86" s="6">
        <v>0</v>
      </c>
      <c r="U86" s="6">
        <v>3</v>
      </c>
      <c r="V86" s="6">
        <v>3</v>
      </c>
      <c r="W86" s="6">
        <v>4</v>
      </c>
      <c r="X86" s="6">
        <v>3</v>
      </c>
      <c r="Y86" s="6">
        <v>4</v>
      </c>
      <c r="Z86" s="6">
        <v>1</v>
      </c>
      <c r="AA86" s="6">
        <v>0</v>
      </c>
      <c r="AB86" s="6">
        <v>7</v>
      </c>
      <c r="AC86" s="6">
        <v>3</v>
      </c>
      <c r="AD86" s="6">
        <v>1</v>
      </c>
      <c r="AE86" s="6">
        <v>0</v>
      </c>
      <c r="AF86" s="6">
        <v>5</v>
      </c>
      <c r="AG86" s="6">
        <v>0</v>
      </c>
      <c r="AH86" s="6">
        <v>0</v>
      </c>
      <c r="AI86" s="6">
        <v>0</v>
      </c>
      <c r="AJ86" s="6">
        <v>7</v>
      </c>
      <c r="AK86" s="6">
        <v>4</v>
      </c>
      <c r="AL86" s="6">
        <v>6</v>
      </c>
      <c r="AM86" s="6">
        <v>8</v>
      </c>
      <c r="AN86" s="6">
        <v>5</v>
      </c>
      <c r="AO86" s="6">
        <v>0</v>
      </c>
      <c r="AP86" s="6">
        <v>3</v>
      </c>
      <c r="AQ86" s="6">
        <v>1</v>
      </c>
      <c r="AR86" s="6">
        <v>2</v>
      </c>
      <c r="AS86" s="6">
        <v>8</v>
      </c>
      <c r="AT86" s="6">
        <v>12</v>
      </c>
      <c r="AU86" s="6">
        <v>9</v>
      </c>
      <c r="AV86" s="6">
        <v>0</v>
      </c>
      <c r="AW86" s="6">
        <v>8</v>
      </c>
      <c r="AX86" s="6">
        <v>1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2</v>
      </c>
      <c r="BO86" s="6">
        <v>4</v>
      </c>
      <c r="BP86" s="6">
        <v>4</v>
      </c>
      <c r="BQ86" s="6">
        <v>0</v>
      </c>
      <c r="BR86" s="6">
        <v>2</v>
      </c>
      <c r="BS86" s="6">
        <v>0</v>
      </c>
      <c r="BT86" s="6">
        <v>4</v>
      </c>
      <c r="BU86" s="6">
        <v>0</v>
      </c>
      <c r="BV86" s="6">
        <v>3</v>
      </c>
      <c r="BW86" s="6">
        <v>0</v>
      </c>
      <c r="BX86" s="6">
        <v>0</v>
      </c>
      <c r="BY86" s="6">
        <v>2</v>
      </c>
      <c r="BZ86" s="6">
        <v>4</v>
      </c>
      <c r="CA86" s="6">
        <v>0</v>
      </c>
      <c r="CB86" s="6">
        <v>0</v>
      </c>
      <c r="CC86" s="6">
        <v>3</v>
      </c>
      <c r="CD86" s="6">
        <v>5</v>
      </c>
      <c r="CE86" s="6">
        <v>0</v>
      </c>
      <c r="CF86" s="6">
        <v>5</v>
      </c>
      <c r="CG86" s="6">
        <v>5</v>
      </c>
      <c r="CH86" s="6">
        <v>5</v>
      </c>
      <c r="CI86" s="6">
        <v>3</v>
      </c>
      <c r="CJ86" s="6">
        <v>2</v>
      </c>
      <c r="CK86" s="6">
        <v>4</v>
      </c>
      <c r="CL86" s="6">
        <v>0</v>
      </c>
      <c r="CM86" s="6">
        <v>3</v>
      </c>
      <c r="CN86" s="6">
        <v>0</v>
      </c>
      <c r="CO86" s="6">
        <v>6</v>
      </c>
      <c r="CP86" s="6">
        <v>4</v>
      </c>
      <c r="CQ86" s="6">
        <v>2</v>
      </c>
      <c r="CR86" s="6">
        <v>6</v>
      </c>
      <c r="CS86" s="6">
        <v>0</v>
      </c>
      <c r="CT86" s="6">
        <v>1</v>
      </c>
      <c r="CU86" s="6">
        <v>1</v>
      </c>
      <c r="CV86" s="6">
        <v>1</v>
      </c>
      <c r="CW86" s="6">
        <v>3</v>
      </c>
      <c r="CX86" s="6">
        <v>1</v>
      </c>
      <c r="CY86" s="6">
        <v>1</v>
      </c>
      <c r="CZ86" s="6">
        <v>0</v>
      </c>
      <c r="DA86" s="6">
        <v>4</v>
      </c>
      <c r="DB86" s="6">
        <v>2</v>
      </c>
      <c r="DC86" s="6">
        <v>5</v>
      </c>
      <c r="DD86" s="6">
        <v>1</v>
      </c>
      <c r="DE86" s="6">
        <v>1</v>
      </c>
      <c r="DF86" s="6">
        <v>1</v>
      </c>
      <c r="DG86" s="6">
        <v>0</v>
      </c>
      <c r="DH86" s="6">
        <v>2</v>
      </c>
      <c r="DI86" s="6">
        <v>1</v>
      </c>
      <c r="DJ86" s="6">
        <v>1</v>
      </c>
      <c r="DK86" s="6">
        <v>1</v>
      </c>
      <c r="DL86" s="6">
        <v>0</v>
      </c>
      <c r="DM86" s="6">
        <v>3</v>
      </c>
      <c r="DN86" s="6">
        <v>0</v>
      </c>
      <c r="DO86" s="6">
        <v>3</v>
      </c>
      <c r="DP86" s="6">
        <v>1</v>
      </c>
      <c r="DQ86" s="6">
        <v>1</v>
      </c>
      <c r="DR86" s="6">
        <v>1</v>
      </c>
      <c r="DS86" s="6">
        <v>0</v>
      </c>
      <c r="DT86" s="6">
        <v>4</v>
      </c>
      <c r="DU86" s="6">
        <v>0</v>
      </c>
      <c r="DV86" s="6">
        <v>4</v>
      </c>
      <c r="DW86" s="6">
        <v>0</v>
      </c>
      <c r="DX86" s="6">
        <v>6</v>
      </c>
      <c r="DY86" s="6">
        <v>1</v>
      </c>
      <c r="DZ86" s="6">
        <v>2</v>
      </c>
      <c r="EA86" s="6">
        <v>3</v>
      </c>
      <c r="EB86" s="6">
        <v>0</v>
      </c>
      <c r="EC86" s="6">
        <v>2</v>
      </c>
      <c r="ED86" s="6">
        <v>1</v>
      </c>
      <c r="EE86" s="6">
        <v>1</v>
      </c>
      <c r="EF86" s="6">
        <v>7</v>
      </c>
      <c r="EG86" s="6">
        <v>8</v>
      </c>
      <c r="EH86" s="6">
        <v>4</v>
      </c>
      <c r="EI86" s="6">
        <v>0</v>
      </c>
      <c r="EJ86" s="6">
        <v>0</v>
      </c>
      <c r="EK86" s="6">
        <v>4</v>
      </c>
      <c r="EL86" s="6">
        <v>1</v>
      </c>
      <c r="EM86" s="6">
        <v>2</v>
      </c>
      <c r="EN86" s="6">
        <v>0</v>
      </c>
      <c r="EO86" s="6">
        <v>2</v>
      </c>
      <c r="EP86" s="6">
        <v>0</v>
      </c>
      <c r="EQ86" s="6">
        <v>4</v>
      </c>
      <c r="ER86" s="6">
        <v>0</v>
      </c>
      <c r="ES86" s="6">
        <v>2</v>
      </c>
      <c r="ET86" s="6">
        <v>1</v>
      </c>
      <c r="EU86" s="6">
        <v>7</v>
      </c>
      <c r="EV86" s="6">
        <v>0</v>
      </c>
      <c r="EW86" s="6">
        <v>0</v>
      </c>
      <c r="EX86" s="6">
        <v>0</v>
      </c>
      <c r="EY86" s="6">
        <v>0</v>
      </c>
      <c r="EZ86" s="6">
        <v>0</v>
      </c>
      <c r="FA86" s="6">
        <v>0</v>
      </c>
      <c r="FB86" s="6">
        <v>0</v>
      </c>
      <c r="FC86" s="6">
        <v>0</v>
      </c>
      <c r="FD86" s="6">
        <v>0</v>
      </c>
      <c r="FE86" s="6">
        <v>0</v>
      </c>
      <c r="FF86" s="6">
        <v>0</v>
      </c>
      <c r="FG86" s="6">
        <v>0</v>
      </c>
      <c r="FH86" s="6">
        <v>0</v>
      </c>
      <c r="FI86" s="6">
        <v>0</v>
      </c>
      <c r="FJ86" s="6">
        <v>0</v>
      </c>
      <c r="FK86" s="6">
        <v>0</v>
      </c>
      <c r="FL86" s="6">
        <v>0</v>
      </c>
      <c r="FM86" s="6">
        <v>0</v>
      </c>
      <c r="FN86" s="6">
        <v>0</v>
      </c>
      <c r="FO86" s="6">
        <v>1</v>
      </c>
      <c r="FP86" s="6">
        <v>0</v>
      </c>
      <c r="FQ86" s="6">
        <v>0</v>
      </c>
      <c r="FR86" s="6">
        <v>0</v>
      </c>
      <c r="FS86" s="6">
        <v>0</v>
      </c>
      <c r="FT86" s="6">
        <v>0</v>
      </c>
      <c r="FU86" s="6">
        <v>1</v>
      </c>
      <c r="FV86" s="6">
        <v>0</v>
      </c>
      <c r="FW86" s="6">
        <v>1</v>
      </c>
      <c r="FX86" s="6">
        <v>0</v>
      </c>
      <c r="FY86" s="6">
        <v>0</v>
      </c>
      <c r="FZ86" s="6">
        <v>0</v>
      </c>
      <c r="GA86" s="6">
        <v>0</v>
      </c>
      <c r="GB86" s="6">
        <v>0</v>
      </c>
      <c r="GC86" s="6">
        <f>COUNTIF(Sheet1!$R:$R,Delivery!$A86&amp;"KGL"&amp;Delivery!GC$83)</f>
        <v>0</v>
      </c>
      <c r="GD86" s="6">
        <f>COUNTIF(Sheet1!$R:$R,Delivery!$A86&amp;"KGL"&amp;Delivery!GD$83)</f>
        <v>0</v>
      </c>
      <c r="GE86" s="6">
        <f>COUNTIF(Sheet1!$R:$R,Delivery!$A86&amp;"KGL"&amp;Delivery!GE$83)</f>
        <v>0</v>
      </c>
      <c r="GF86" s="6">
        <f>COUNTIF(Sheet1!$R:$R,Delivery!$A86&amp;"KGL"&amp;Delivery!GF$83)</f>
        <v>0</v>
      </c>
      <c r="GG86" s="6">
        <f>COUNTIF(Sheet1!$R:$R,Delivery!$A86&amp;"KGL"&amp;Delivery!GG$83)</f>
        <v>0</v>
      </c>
      <c r="GH86" s="6">
        <f>COUNTIF(Sheet1!$R:$R,Delivery!$A86&amp;"KGL"&amp;Delivery!GH$83)</f>
        <v>0</v>
      </c>
      <c r="GI86" s="6">
        <f>COUNTIF(Sheet1!$R:$R,Delivery!$A86&amp;"KGL"&amp;Delivery!GI$83)</f>
        <v>0</v>
      </c>
      <c r="GJ86" s="6">
        <f>COUNTIF(Sheet1!$R:$R,Delivery!$A86&amp;"KGL"&amp;Delivery!GJ$83)</f>
        <v>0</v>
      </c>
      <c r="GK86" s="6">
        <f>COUNTIF(Sheet1!$R:$R,Delivery!$A86&amp;"KGL"&amp;Delivery!GK$83)</f>
        <v>0</v>
      </c>
      <c r="GL86" s="6">
        <f>COUNTIF(Sheet1!$R:$R,Delivery!$A86&amp;"KGL"&amp;Delivery!GL$83)</f>
        <v>0</v>
      </c>
      <c r="GM86" s="6">
        <f>COUNTIF(Sheet1!$R:$R,Delivery!$A86&amp;"KGL"&amp;Delivery!GM$83)</f>
        <v>0</v>
      </c>
      <c r="GN86" s="6">
        <f>COUNTIF(Sheet1!$R:$R,Delivery!$A86&amp;"KGL"&amp;Delivery!GN$83)</f>
        <v>0</v>
      </c>
      <c r="GO86" s="6">
        <f>COUNTIF(Sheet1!$R:$R,Delivery!$A86&amp;"KGL"&amp;Delivery!GO$83)</f>
        <v>0</v>
      </c>
      <c r="GP86" s="6">
        <f>COUNTIF(Sheet1!$R:$R,Delivery!$A86&amp;"KGL"&amp;Delivery!GP$83)</f>
        <v>1</v>
      </c>
      <c r="GQ86" s="6">
        <f>COUNTIF(Sheet1!$R:$R,Delivery!$A86&amp;"KGL"&amp;Delivery!GQ$83)</f>
        <v>0</v>
      </c>
      <c r="GR86" s="6">
        <f>COUNTIF(Sheet1!$R:$R,Delivery!$A86&amp;"KGL"&amp;Delivery!GR$83)</f>
        <v>0</v>
      </c>
      <c r="GS86" s="6">
        <f>COUNTIF(Sheet1!$R:$R,Delivery!$A86&amp;"KGL"&amp;Delivery!GS$83)</f>
        <v>0</v>
      </c>
      <c r="GT86" s="6">
        <f>COUNTIF(Sheet1!$R:$R,Delivery!$A86&amp;"KGL"&amp;Delivery!GT$83)</f>
        <v>0</v>
      </c>
      <c r="GU86" s="6">
        <f>COUNTIF(Sheet1!$R:$R,Delivery!$A86&amp;"KGL"&amp;Delivery!GU$83)</f>
        <v>0</v>
      </c>
      <c r="GV86" s="6">
        <f>COUNTIF(Sheet1!$R:$R,Delivery!$A86&amp;"KGL"&amp;Delivery!GV$83)</f>
        <v>0</v>
      </c>
      <c r="GW86" s="6">
        <f>COUNTIF(Sheet1!$R:$R,Delivery!$A86&amp;"KGL"&amp;Delivery!GW$83)</f>
        <v>0</v>
      </c>
      <c r="GX86" s="6">
        <f>COUNTIF(Sheet1!$R:$R,Delivery!$A86&amp;"KGL"&amp;Delivery!GX$83)</f>
        <v>0</v>
      </c>
      <c r="GY86" s="6">
        <f>COUNTIF(Sheet1!$R:$R,Delivery!$A86&amp;"KGL"&amp;Delivery!GY$83)</f>
        <v>0</v>
      </c>
      <c r="GZ86" s="6">
        <f>COUNTIF(Sheet1!$R:$R,Delivery!$A86&amp;"KGL"&amp;Delivery!GZ$83)</f>
        <v>0</v>
      </c>
      <c r="HA86" s="6">
        <f>COUNTIF(Sheet1!$R:$R,Delivery!$A86&amp;"KGL"&amp;Delivery!HA$83)</f>
        <v>0</v>
      </c>
      <c r="HB86" s="6">
        <f>COUNTIF(Sheet1!$R:$R,Delivery!$A86&amp;"KGL"&amp;Delivery!HB$83)</f>
        <v>0</v>
      </c>
      <c r="HC86" s="6">
        <f>COUNTIF(Sheet1!$R:$R,Delivery!$A86&amp;"KGL"&amp;Delivery!HC$83)</f>
        <v>0</v>
      </c>
      <c r="HD86" s="6">
        <f>COUNTIF(Sheet1!$R:$R,Delivery!$A86&amp;"KGL"&amp;Delivery!HD$83)</f>
        <v>0</v>
      </c>
      <c r="HE86" s="6">
        <f>COUNTIF(Sheet1!$R:$R,Delivery!$A86&amp;"KGL"&amp;Delivery!HE$83)</f>
        <v>0</v>
      </c>
      <c r="HF86" s="6">
        <f>COUNTIF(Sheet1!$R:$R,Delivery!$A86&amp;"KGL"&amp;Delivery!HF$83)</f>
        <v>0</v>
      </c>
      <c r="HG86" s="6">
        <f>COUNTIF(Sheet1!$R:$R,Delivery!$A86&amp;"KGL"&amp;Delivery!HG$83)</f>
        <v>0</v>
      </c>
      <c r="HH86" s="6">
        <f>COUNTIF(Sheet1!$R:$R,Delivery!$A86&amp;"KGL"&amp;Delivery!HH$83)</f>
        <v>0</v>
      </c>
      <c r="HI86" s="6">
        <f>COUNTIF(Sheet1!$R:$R,Delivery!$A86&amp;"KGL"&amp;Delivery!HI$83)</f>
        <v>2</v>
      </c>
      <c r="HJ86" s="6">
        <f>COUNTIF(Sheet1!$R:$R,Delivery!$A86&amp;"KGL"&amp;Delivery!HJ$83)</f>
        <v>0</v>
      </c>
      <c r="HK86" s="6">
        <f>COUNTIF(Sheet1!$R:$R,Delivery!$A86&amp;"KGL"&amp;Delivery!HK$83)</f>
        <v>0</v>
      </c>
      <c r="HL86" s="6">
        <f>COUNTIF(Sheet1!$R:$R,Delivery!$A86&amp;"KGL"&amp;Delivery!HL$83)</f>
        <v>1</v>
      </c>
      <c r="HM86" s="6">
        <f>COUNTIF(Sheet1!$R:$R,Delivery!$A86&amp;"KGL"&amp;Delivery!HM$83)</f>
        <v>1</v>
      </c>
      <c r="HN86" s="6">
        <f>COUNTIF(Sheet1!$R:$R,Delivery!$A86&amp;"KGL"&amp;Delivery!HN$83)</f>
        <v>0</v>
      </c>
      <c r="HO86" s="6">
        <f>COUNTIF(Sheet1!$R:$R,Delivery!$A86&amp;"KGL"&amp;Delivery!HO$83)</f>
        <v>0</v>
      </c>
      <c r="HP86" s="6">
        <f>COUNTIF(Sheet1!$R:$R,Delivery!$A86&amp;"KGL"&amp;Delivery!HP$83)</f>
        <v>1</v>
      </c>
      <c r="HQ86" s="6">
        <f>COUNTIF(Sheet1!$R:$R,Delivery!$A86&amp;"KGL"&amp;Delivery!HQ$83)</f>
        <v>1</v>
      </c>
      <c r="HR86" s="6">
        <f>COUNTIF(Sheet1!$R:$R,Delivery!$A86&amp;"KGL"&amp;Delivery!HR$83)</f>
        <v>0</v>
      </c>
      <c r="HS86" s="6">
        <f>COUNTIF(Sheet1!$R:$R,Delivery!$A86&amp;"KGL"&amp;Delivery!HS$83)</f>
        <v>1</v>
      </c>
      <c r="HT86" s="6">
        <f>COUNTIF(Sheet1!$R:$R,Delivery!$A86&amp;"KGL"&amp;Delivery!HT$83)</f>
        <v>1</v>
      </c>
      <c r="HU86" s="6">
        <f>COUNTIF(Sheet1!$R:$R,Delivery!$A86&amp;"KGL"&amp;Delivery!HU$83)</f>
        <v>0</v>
      </c>
      <c r="HV86" s="6">
        <f>COUNTIF(Sheet1!$R:$R,Delivery!$A86&amp;"KGL"&amp;Delivery!HV$83)</f>
        <v>0</v>
      </c>
      <c r="HW86" s="6">
        <f>COUNTIF(Sheet1!$R:$R,Delivery!$A86&amp;"KGL"&amp;Delivery!HW$83)</f>
        <v>0</v>
      </c>
      <c r="HX86" s="6">
        <f>COUNTIF(Sheet1!$R:$R,Delivery!$A86&amp;"KGL"&amp;Delivery!HX$83)</f>
        <v>0</v>
      </c>
      <c r="HY86" s="6">
        <f>COUNTIF(Sheet1!$R:$R,Delivery!$A86&amp;"KGL"&amp;Delivery!HY$83)</f>
        <v>0</v>
      </c>
      <c r="HZ86" s="6">
        <f>COUNTIF(Sheet1!$R:$R,Delivery!$A86&amp;"KGL"&amp;Delivery!HZ$83)</f>
        <v>0</v>
      </c>
      <c r="IA86" s="6">
        <f>COUNTIF(Sheet1!$R:$R,Delivery!$A86&amp;"KGL"&amp;Delivery!IA$83)</f>
        <v>0</v>
      </c>
      <c r="IB86" s="6">
        <f>COUNTIF(Sheet1!$R:$R,Delivery!$A86&amp;"KGL"&amp;Delivery!IB$83)</f>
        <v>0</v>
      </c>
      <c r="IC86" s="6">
        <f>COUNTIF(Sheet1!$R:$R,Delivery!$A86&amp;"KGL"&amp;Delivery!IC$83)</f>
        <v>0</v>
      </c>
      <c r="ID86" s="6">
        <f>COUNTIF(Sheet1!$R:$R,Delivery!$A86&amp;"KGL"&amp;Delivery!ID$83)</f>
        <v>0</v>
      </c>
      <c r="IE86" s="6">
        <f>COUNTIF(Sheet1!$R:$R,Delivery!$A86&amp;"KGL"&amp;Delivery!IE$83)</f>
        <v>0</v>
      </c>
      <c r="IF86" s="6">
        <f>COUNTIF(Sheet1!$R:$R,Delivery!$A86&amp;"KGL"&amp;Delivery!IF$83)</f>
        <v>0</v>
      </c>
      <c r="IG86" s="6">
        <f>COUNTIF(Sheet1!$R:$R,Delivery!$A86&amp;"KGL"&amp;Delivery!IG$83)</f>
        <v>0</v>
      </c>
      <c r="IH86" s="6">
        <f>COUNTIF(Sheet1!$R:$R,Delivery!$A86&amp;"KGL"&amp;Delivery!IH$83)</f>
        <v>0</v>
      </c>
      <c r="II86" s="6">
        <f>COUNTIF(Sheet1!$R:$R,Delivery!$A86&amp;"KGL"&amp;Delivery!II$83)</f>
        <v>0</v>
      </c>
      <c r="IJ86" s="6">
        <f>COUNTIF(Sheet1!$R:$R,Delivery!$A86&amp;"KGL"&amp;Delivery!IJ$83)</f>
        <v>0</v>
      </c>
      <c r="IK86" s="6">
        <f>COUNTIF(Sheet1!$R:$R,Delivery!$A86&amp;"KGL"&amp;Delivery!IK$83)</f>
        <v>0</v>
      </c>
      <c r="IL86" s="6">
        <f>COUNTIF(Sheet1!$R:$R,Delivery!$A86&amp;"KGL"&amp;Delivery!IL$83)</f>
        <v>0</v>
      </c>
      <c r="IM86" s="6">
        <f>COUNTIF(Sheet1!$R:$R,Delivery!$A86&amp;"KGL"&amp;Delivery!IM$83)</f>
        <v>0</v>
      </c>
      <c r="IN86" s="6">
        <f>COUNTIF(Sheet1!$R:$R,Delivery!$A86&amp;"KGL"&amp;Delivery!IN$83)</f>
        <v>0</v>
      </c>
      <c r="IO86" s="6">
        <f>COUNTIF(Sheet1!$R:$R,Delivery!$A86&amp;"KGL"&amp;Delivery!IO$83)</f>
        <v>0</v>
      </c>
      <c r="IP86" s="6">
        <f>COUNTIF(Sheet1!$R:$R,Delivery!$A86&amp;"KGL"&amp;Delivery!IP$83)</f>
        <v>0</v>
      </c>
    </row>
    <row r="87" spans="1:250" s="113" customFormat="1" x14ac:dyDescent="0.3">
      <c r="A87" s="7" t="s">
        <v>194</v>
      </c>
      <c r="B87" s="6">
        <v>0</v>
      </c>
      <c r="C87" s="6">
        <v>0</v>
      </c>
      <c r="D87" s="6">
        <v>2</v>
      </c>
      <c r="E87" s="6">
        <v>1</v>
      </c>
      <c r="F87" s="6">
        <v>0</v>
      </c>
      <c r="G87" s="6">
        <v>0</v>
      </c>
      <c r="H87" s="6">
        <v>1</v>
      </c>
      <c r="I87" s="6">
        <v>0</v>
      </c>
      <c r="J87" s="6">
        <v>1</v>
      </c>
      <c r="K87" s="6">
        <v>0</v>
      </c>
      <c r="L87" s="6">
        <v>1</v>
      </c>
      <c r="M87" s="6">
        <v>0</v>
      </c>
      <c r="N87" s="6">
        <v>0</v>
      </c>
      <c r="O87" s="6">
        <v>1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1</v>
      </c>
      <c r="W87" s="6">
        <v>1</v>
      </c>
      <c r="X87" s="6">
        <v>1</v>
      </c>
      <c r="Y87" s="6">
        <v>1</v>
      </c>
      <c r="Z87" s="6">
        <v>0</v>
      </c>
      <c r="AA87" s="6">
        <v>0</v>
      </c>
      <c r="AB87" s="6">
        <v>1</v>
      </c>
      <c r="AC87" s="6">
        <v>0</v>
      </c>
      <c r="AD87" s="6">
        <v>0</v>
      </c>
      <c r="AE87" s="6">
        <v>0</v>
      </c>
      <c r="AF87" s="6">
        <v>1</v>
      </c>
      <c r="AG87" s="6">
        <v>1</v>
      </c>
      <c r="AH87" s="6">
        <v>0</v>
      </c>
      <c r="AI87" s="6">
        <v>0</v>
      </c>
      <c r="AJ87" s="6">
        <v>1</v>
      </c>
      <c r="AK87" s="6">
        <v>1</v>
      </c>
      <c r="AL87" s="6">
        <v>1</v>
      </c>
      <c r="AM87" s="6">
        <v>1</v>
      </c>
      <c r="AN87" s="6">
        <v>1</v>
      </c>
      <c r="AO87" s="6">
        <v>0</v>
      </c>
      <c r="AP87" s="6">
        <v>0</v>
      </c>
      <c r="AQ87" s="6">
        <v>1</v>
      </c>
      <c r="AR87" s="6">
        <v>1</v>
      </c>
      <c r="AS87" s="6">
        <v>2</v>
      </c>
      <c r="AT87" s="6">
        <v>1</v>
      </c>
      <c r="AU87" s="6">
        <v>1</v>
      </c>
      <c r="AV87" s="6">
        <v>0</v>
      </c>
      <c r="AW87" s="6">
        <v>1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1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2</v>
      </c>
      <c r="CA87" s="6">
        <v>0</v>
      </c>
      <c r="CB87" s="6">
        <v>0</v>
      </c>
      <c r="CC87" s="6">
        <v>1</v>
      </c>
      <c r="CD87" s="6">
        <v>1</v>
      </c>
      <c r="CE87" s="6">
        <v>0</v>
      </c>
      <c r="CF87" s="6">
        <v>0</v>
      </c>
      <c r="CG87" s="6">
        <v>0</v>
      </c>
      <c r="CH87" s="6">
        <v>1</v>
      </c>
      <c r="CI87" s="6">
        <v>1</v>
      </c>
      <c r="CJ87" s="6">
        <v>1</v>
      </c>
      <c r="CK87" s="6">
        <v>1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2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1</v>
      </c>
      <c r="DP87" s="6">
        <v>1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0</v>
      </c>
      <c r="DW87" s="6">
        <v>0</v>
      </c>
      <c r="DX87" s="6">
        <v>0</v>
      </c>
      <c r="DY87" s="6">
        <v>1</v>
      </c>
      <c r="DZ87" s="6">
        <v>0</v>
      </c>
      <c r="EA87" s="6">
        <v>0</v>
      </c>
      <c r="EB87" s="6">
        <v>0</v>
      </c>
      <c r="EC87" s="6">
        <v>0</v>
      </c>
      <c r="ED87" s="6">
        <v>0</v>
      </c>
      <c r="EE87" s="6">
        <v>0</v>
      </c>
      <c r="EF87" s="6">
        <v>0</v>
      </c>
      <c r="EG87" s="6">
        <v>0</v>
      </c>
      <c r="EH87" s="6">
        <v>0</v>
      </c>
      <c r="EI87" s="6">
        <v>0</v>
      </c>
      <c r="EJ87" s="6">
        <v>0</v>
      </c>
      <c r="EK87" s="6">
        <v>1</v>
      </c>
      <c r="EL87" s="6">
        <v>1</v>
      </c>
      <c r="EM87" s="6">
        <v>0</v>
      </c>
      <c r="EN87" s="6">
        <v>0</v>
      </c>
      <c r="EO87" s="6">
        <v>0</v>
      </c>
      <c r="EP87" s="6">
        <v>0</v>
      </c>
      <c r="EQ87" s="6">
        <v>0</v>
      </c>
      <c r="ER87" s="6">
        <v>0</v>
      </c>
      <c r="ES87" s="6">
        <v>2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0</v>
      </c>
      <c r="EZ87" s="6">
        <v>0</v>
      </c>
      <c r="FA87" s="6">
        <v>0</v>
      </c>
      <c r="FB87" s="6">
        <v>0</v>
      </c>
      <c r="FC87" s="6">
        <v>0</v>
      </c>
      <c r="FD87" s="6">
        <v>0</v>
      </c>
      <c r="FE87" s="6">
        <v>0</v>
      </c>
      <c r="FF87" s="6">
        <v>0</v>
      </c>
      <c r="FG87" s="6">
        <v>0</v>
      </c>
      <c r="FH87" s="6">
        <v>0</v>
      </c>
      <c r="FI87" s="6">
        <v>0</v>
      </c>
      <c r="FJ87" s="6">
        <v>0</v>
      </c>
      <c r="FK87" s="6">
        <v>0</v>
      </c>
      <c r="FL87" s="6">
        <v>0</v>
      </c>
      <c r="FM87" s="6">
        <v>0</v>
      </c>
      <c r="FN87" s="6">
        <v>0</v>
      </c>
      <c r="FO87" s="6">
        <v>0</v>
      </c>
      <c r="FP87" s="6">
        <v>0</v>
      </c>
      <c r="FQ87" s="6">
        <v>0</v>
      </c>
      <c r="FR87" s="6">
        <v>0</v>
      </c>
      <c r="FS87" s="6">
        <v>0</v>
      </c>
      <c r="FT87" s="6">
        <v>0</v>
      </c>
      <c r="FU87" s="6">
        <v>0</v>
      </c>
      <c r="FV87" s="6">
        <v>0</v>
      </c>
      <c r="FW87" s="6">
        <v>0</v>
      </c>
      <c r="FX87" s="6">
        <v>0</v>
      </c>
      <c r="FY87" s="6">
        <v>0</v>
      </c>
      <c r="FZ87" s="6">
        <v>0</v>
      </c>
      <c r="GA87" s="6">
        <v>0</v>
      </c>
      <c r="GB87" s="6">
        <v>0</v>
      </c>
      <c r="GC87" s="6">
        <f>COUNTIF(Sheet1!$R:$R,Delivery!$A87&amp;"KGL"&amp;Delivery!GC$83)</f>
        <v>0</v>
      </c>
      <c r="GD87" s="6">
        <f>COUNTIF(Sheet1!$R:$R,Delivery!$A87&amp;"KGL"&amp;Delivery!GD$83)</f>
        <v>0</v>
      </c>
      <c r="GE87" s="6">
        <f>COUNTIF(Sheet1!$R:$R,Delivery!$A87&amp;"KGL"&amp;Delivery!GE$83)</f>
        <v>0</v>
      </c>
      <c r="GF87" s="6">
        <f>COUNTIF(Sheet1!$R:$R,Delivery!$A87&amp;"KGL"&amp;Delivery!GF$83)</f>
        <v>0</v>
      </c>
      <c r="GG87" s="6">
        <f>COUNTIF(Sheet1!$R:$R,Delivery!$A87&amp;"KGL"&amp;Delivery!GG$83)</f>
        <v>0</v>
      </c>
      <c r="GH87" s="6">
        <f>COUNTIF(Sheet1!$R:$R,Delivery!$A87&amp;"KGL"&amp;Delivery!GH$83)</f>
        <v>0</v>
      </c>
      <c r="GI87" s="6">
        <f>COUNTIF(Sheet1!$R:$R,Delivery!$A87&amp;"KGL"&amp;Delivery!GI$83)</f>
        <v>0</v>
      </c>
      <c r="GJ87" s="6">
        <f>COUNTIF(Sheet1!$R:$R,Delivery!$A87&amp;"KGL"&amp;Delivery!GJ$83)</f>
        <v>0</v>
      </c>
      <c r="GK87" s="6">
        <f>COUNTIF(Sheet1!$R:$R,Delivery!$A87&amp;"KGL"&amp;Delivery!GK$83)</f>
        <v>0</v>
      </c>
      <c r="GL87" s="6">
        <f>COUNTIF(Sheet1!$R:$R,Delivery!$A87&amp;"KGL"&amp;Delivery!GL$83)</f>
        <v>0</v>
      </c>
      <c r="GM87" s="6">
        <f>COUNTIF(Sheet1!$R:$R,Delivery!$A87&amp;"KGL"&amp;Delivery!GM$83)</f>
        <v>0</v>
      </c>
      <c r="GN87" s="6">
        <f>COUNTIF(Sheet1!$R:$R,Delivery!$A87&amp;"KGL"&amp;Delivery!GN$83)</f>
        <v>0</v>
      </c>
      <c r="GO87" s="6">
        <f>COUNTIF(Sheet1!$R:$R,Delivery!$A87&amp;"KGL"&amp;Delivery!GO$83)</f>
        <v>0</v>
      </c>
      <c r="GP87" s="6">
        <f>COUNTIF(Sheet1!$R:$R,Delivery!$A87&amp;"KGL"&amp;Delivery!GP$83)</f>
        <v>0</v>
      </c>
      <c r="GQ87" s="6">
        <f>COUNTIF(Sheet1!$R:$R,Delivery!$A87&amp;"KGL"&amp;Delivery!GQ$83)</f>
        <v>0</v>
      </c>
      <c r="GR87" s="6">
        <f>COUNTIF(Sheet1!$R:$R,Delivery!$A87&amp;"KGL"&amp;Delivery!GR$83)</f>
        <v>1</v>
      </c>
      <c r="GS87" s="6">
        <f>COUNTIF(Sheet1!$R:$R,Delivery!$A87&amp;"KGL"&amp;Delivery!GS$83)</f>
        <v>0</v>
      </c>
      <c r="GT87" s="6">
        <f>COUNTIF(Sheet1!$R:$R,Delivery!$A87&amp;"KGL"&amp;Delivery!GT$83)</f>
        <v>0</v>
      </c>
      <c r="GU87" s="6">
        <f>COUNTIF(Sheet1!$R:$R,Delivery!$A87&amp;"KGL"&amp;Delivery!GU$83)</f>
        <v>0</v>
      </c>
      <c r="GV87" s="6">
        <f>COUNTIF(Sheet1!$R:$R,Delivery!$A87&amp;"KGL"&amp;Delivery!GV$83)</f>
        <v>1</v>
      </c>
      <c r="GW87" s="6">
        <f>COUNTIF(Sheet1!$R:$R,Delivery!$A87&amp;"KGL"&amp;Delivery!GW$83)</f>
        <v>0</v>
      </c>
      <c r="GX87" s="6">
        <f>COUNTIF(Sheet1!$R:$R,Delivery!$A87&amp;"KGL"&amp;Delivery!GX$83)</f>
        <v>1</v>
      </c>
      <c r="GY87" s="6">
        <f>COUNTIF(Sheet1!$R:$R,Delivery!$A87&amp;"KGL"&amp;Delivery!GY$83)</f>
        <v>0</v>
      </c>
      <c r="GZ87" s="6">
        <f>COUNTIF(Sheet1!$R:$R,Delivery!$A87&amp;"KGL"&amp;Delivery!GZ$83)</f>
        <v>0</v>
      </c>
      <c r="HA87" s="6">
        <f>COUNTIF(Sheet1!$R:$R,Delivery!$A87&amp;"KGL"&amp;Delivery!HA$83)</f>
        <v>0</v>
      </c>
      <c r="HB87" s="6">
        <f>COUNTIF(Sheet1!$R:$R,Delivery!$A87&amp;"KGL"&amp;Delivery!HB$83)</f>
        <v>2</v>
      </c>
      <c r="HC87" s="6">
        <f>COUNTIF(Sheet1!$R:$R,Delivery!$A87&amp;"KGL"&amp;Delivery!HC$83)</f>
        <v>0</v>
      </c>
      <c r="HD87" s="6">
        <f>COUNTIF(Sheet1!$R:$R,Delivery!$A87&amp;"KGL"&amp;Delivery!HD$83)</f>
        <v>4</v>
      </c>
      <c r="HE87" s="6">
        <f>COUNTIF(Sheet1!$R:$R,Delivery!$A87&amp;"KGL"&amp;Delivery!HE$83)</f>
        <v>1</v>
      </c>
      <c r="HF87" s="6">
        <f>COUNTIF(Sheet1!$R:$R,Delivery!$A87&amp;"KGL"&amp;Delivery!HF$83)</f>
        <v>0</v>
      </c>
      <c r="HG87" s="6">
        <f>COUNTIF(Sheet1!$R:$R,Delivery!$A87&amp;"KGL"&amp;Delivery!HG$83)</f>
        <v>0</v>
      </c>
      <c r="HH87" s="6">
        <f>COUNTIF(Sheet1!$R:$R,Delivery!$A87&amp;"KGL"&amp;Delivery!HH$83)</f>
        <v>0</v>
      </c>
      <c r="HI87" s="6">
        <f>COUNTIF(Sheet1!$R:$R,Delivery!$A87&amp;"KGL"&amp;Delivery!HI$83)</f>
        <v>0</v>
      </c>
      <c r="HJ87" s="6">
        <f>COUNTIF(Sheet1!$R:$R,Delivery!$A87&amp;"KGL"&amp;Delivery!HJ$83)</f>
        <v>0</v>
      </c>
      <c r="HK87" s="6">
        <f>COUNTIF(Sheet1!$R:$R,Delivery!$A87&amp;"KGL"&amp;Delivery!HK$83)</f>
        <v>0</v>
      </c>
      <c r="HL87" s="6">
        <f>COUNTIF(Sheet1!$R:$R,Delivery!$A87&amp;"KGL"&amp;Delivery!HL$83)</f>
        <v>0</v>
      </c>
      <c r="HM87" s="6">
        <f>COUNTIF(Sheet1!$R:$R,Delivery!$A87&amp;"KGL"&amp;Delivery!HM$83)</f>
        <v>1</v>
      </c>
      <c r="HN87" s="6">
        <f>COUNTIF(Sheet1!$R:$R,Delivery!$A87&amp;"KGL"&amp;Delivery!HN$83)</f>
        <v>0</v>
      </c>
      <c r="HO87" s="6">
        <f>COUNTIF(Sheet1!$R:$R,Delivery!$A87&amp;"KGL"&amp;Delivery!HO$83)</f>
        <v>0</v>
      </c>
      <c r="HP87" s="6">
        <f>COUNTIF(Sheet1!$R:$R,Delivery!$A87&amp;"KGL"&amp;Delivery!HP$83)</f>
        <v>0</v>
      </c>
      <c r="HQ87" s="6">
        <f>COUNTIF(Sheet1!$R:$R,Delivery!$A87&amp;"KGL"&amp;Delivery!HQ$83)</f>
        <v>0</v>
      </c>
      <c r="HR87" s="6">
        <f>COUNTIF(Sheet1!$R:$R,Delivery!$A87&amp;"KGL"&amp;Delivery!HR$83)</f>
        <v>3</v>
      </c>
      <c r="HS87" s="6">
        <f>COUNTIF(Sheet1!$R:$R,Delivery!$A87&amp;"KGL"&amp;Delivery!HS$83)</f>
        <v>3</v>
      </c>
      <c r="HT87" s="6">
        <f>COUNTIF(Sheet1!$R:$R,Delivery!$A87&amp;"KGL"&amp;Delivery!HT$83)</f>
        <v>6</v>
      </c>
      <c r="HU87" s="6">
        <f>COUNTIF(Sheet1!$R:$R,Delivery!$A87&amp;"KGL"&amp;Delivery!HU$83)</f>
        <v>2</v>
      </c>
      <c r="HV87" s="6">
        <f>COUNTIF(Sheet1!$R:$R,Delivery!$A87&amp;"KGL"&amp;Delivery!HV$83)</f>
        <v>0</v>
      </c>
      <c r="HW87" s="6">
        <f>COUNTIF(Sheet1!$R:$R,Delivery!$A87&amp;"KGL"&amp;Delivery!HW$83)</f>
        <v>0</v>
      </c>
      <c r="HX87" s="6">
        <f>COUNTIF(Sheet1!$R:$R,Delivery!$A87&amp;"KGL"&amp;Delivery!HX$83)</f>
        <v>0</v>
      </c>
      <c r="HY87" s="6">
        <f>COUNTIF(Sheet1!$R:$R,Delivery!$A87&amp;"KGL"&amp;Delivery!HY$83)</f>
        <v>0</v>
      </c>
      <c r="HZ87" s="6">
        <f>COUNTIF(Sheet1!$R:$R,Delivery!$A87&amp;"KGL"&amp;Delivery!HZ$83)</f>
        <v>0</v>
      </c>
      <c r="IA87" s="6">
        <f>COUNTIF(Sheet1!$R:$R,Delivery!$A87&amp;"KGL"&amp;Delivery!IA$83)</f>
        <v>0</v>
      </c>
      <c r="IB87" s="6">
        <f>COUNTIF(Sheet1!$R:$R,Delivery!$A87&amp;"KGL"&amp;Delivery!IB$83)</f>
        <v>0</v>
      </c>
      <c r="IC87" s="6">
        <f>COUNTIF(Sheet1!$R:$R,Delivery!$A87&amp;"KGL"&amp;Delivery!IC$83)</f>
        <v>0</v>
      </c>
      <c r="ID87" s="6">
        <f>COUNTIF(Sheet1!$R:$R,Delivery!$A87&amp;"KGL"&amp;Delivery!ID$83)</f>
        <v>0</v>
      </c>
      <c r="IE87" s="6">
        <f>COUNTIF(Sheet1!$R:$R,Delivery!$A87&amp;"KGL"&amp;Delivery!IE$83)</f>
        <v>0</v>
      </c>
      <c r="IF87" s="6">
        <f>COUNTIF(Sheet1!$R:$R,Delivery!$A87&amp;"KGL"&amp;Delivery!IF$83)</f>
        <v>2</v>
      </c>
      <c r="IG87" s="6">
        <f>COUNTIF(Sheet1!$R:$R,Delivery!$A87&amp;"KGL"&amp;Delivery!IG$83)</f>
        <v>1</v>
      </c>
      <c r="IH87" s="6">
        <f>COUNTIF(Sheet1!$R:$R,Delivery!$A87&amp;"KGL"&amp;Delivery!IH$83)</f>
        <v>2</v>
      </c>
      <c r="II87" s="6">
        <f>COUNTIF(Sheet1!$R:$R,Delivery!$A87&amp;"KGL"&amp;Delivery!II$83)</f>
        <v>0</v>
      </c>
      <c r="IJ87" s="6">
        <f>COUNTIF(Sheet1!$R:$R,Delivery!$A87&amp;"KGL"&amp;Delivery!IJ$83)</f>
        <v>0</v>
      </c>
      <c r="IK87" s="6">
        <f>COUNTIF(Sheet1!$R:$R,Delivery!$A87&amp;"KGL"&amp;Delivery!IK$83)</f>
        <v>0</v>
      </c>
      <c r="IL87" s="6">
        <f>COUNTIF(Sheet1!$R:$R,Delivery!$A87&amp;"KGL"&amp;Delivery!IL$83)</f>
        <v>0</v>
      </c>
      <c r="IM87" s="6">
        <f>COUNTIF(Sheet1!$R:$R,Delivery!$A87&amp;"KGL"&amp;Delivery!IM$83)</f>
        <v>0</v>
      </c>
      <c r="IN87" s="6">
        <f>COUNTIF(Sheet1!$R:$R,Delivery!$A87&amp;"KGL"&amp;Delivery!IN$83)</f>
        <v>0</v>
      </c>
      <c r="IO87" s="6">
        <f>COUNTIF(Sheet1!$R:$R,Delivery!$A87&amp;"KGL"&amp;Delivery!IO$83)</f>
        <v>0</v>
      </c>
      <c r="IP87" s="6">
        <f>COUNTIF(Sheet1!$R:$R,Delivery!$A87&amp;"KGL"&amp;Delivery!IP$83)</f>
        <v>0</v>
      </c>
    </row>
    <row r="88" spans="1:250" s="113" customFormat="1" x14ac:dyDescent="0.3">
      <c r="A88" s="7" t="s">
        <v>213</v>
      </c>
      <c r="B88" s="6">
        <v>7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2</v>
      </c>
      <c r="I88" s="6">
        <v>2</v>
      </c>
      <c r="J88" s="6">
        <v>4</v>
      </c>
      <c r="K88" s="6">
        <v>2</v>
      </c>
      <c r="L88" s="6">
        <v>1</v>
      </c>
      <c r="M88" s="6">
        <v>0</v>
      </c>
      <c r="N88" s="6">
        <v>1</v>
      </c>
      <c r="O88" s="6">
        <v>4</v>
      </c>
      <c r="P88" s="6">
        <v>0</v>
      </c>
      <c r="Q88" s="6">
        <v>2</v>
      </c>
      <c r="R88" s="6">
        <v>1</v>
      </c>
      <c r="S88" s="6">
        <v>0</v>
      </c>
      <c r="T88" s="6">
        <v>0</v>
      </c>
      <c r="U88" s="6">
        <v>4</v>
      </c>
      <c r="V88" s="6">
        <v>3</v>
      </c>
      <c r="W88" s="6">
        <v>5</v>
      </c>
      <c r="X88" s="6">
        <v>4</v>
      </c>
      <c r="Y88" s="6">
        <v>5</v>
      </c>
      <c r="Z88" s="6">
        <v>6</v>
      </c>
      <c r="AA88" s="6">
        <v>0</v>
      </c>
      <c r="AB88" s="6">
        <v>4</v>
      </c>
      <c r="AC88" s="6">
        <v>2</v>
      </c>
      <c r="AD88" s="6">
        <v>2</v>
      </c>
      <c r="AE88" s="6">
        <v>0</v>
      </c>
      <c r="AF88" s="6">
        <v>4</v>
      </c>
      <c r="AG88" s="6">
        <v>0</v>
      </c>
      <c r="AH88" s="6">
        <v>0</v>
      </c>
      <c r="AI88" s="6">
        <v>0</v>
      </c>
      <c r="AJ88" s="6">
        <v>4</v>
      </c>
      <c r="AK88" s="6">
        <v>2</v>
      </c>
      <c r="AL88" s="6">
        <v>6</v>
      </c>
      <c r="AM88" s="6">
        <v>10</v>
      </c>
      <c r="AN88" s="6">
        <v>8</v>
      </c>
      <c r="AO88" s="6">
        <v>0</v>
      </c>
      <c r="AP88" s="6">
        <v>2</v>
      </c>
      <c r="AQ88" s="6">
        <v>2</v>
      </c>
      <c r="AR88" s="6">
        <v>9</v>
      </c>
      <c r="AS88" s="6">
        <v>8</v>
      </c>
      <c r="AT88" s="6">
        <v>10</v>
      </c>
      <c r="AU88" s="6">
        <v>5</v>
      </c>
      <c r="AV88" s="6">
        <v>0</v>
      </c>
      <c r="AW88" s="6">
        <v>1</v>
      </c>
      <c r="AX88" s="6">
        <v>3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2</v>
      </c>
      <c r="BM88" s="6">
        <v>5</v>
      </c>
      <c r="BN88" s="6">
        <v>3</v>
      </c>
      <c r="BO88" s="6">
        <v>2</v>
      </c>
      <c r="BP88" s="6">
        <v>3</v>
      </c>
      <c r="BQ88" s="6">
        <v>0</v>
      </c>
      <c r="BR88" s="6">
        <v>3</v>
      </c>
      <c r="BS88" s="6">
        <v>2</v>
      </c>
      <c r="BT88" s="6">
        <v>3</v>
      </c>
      <c r="BU88" s="6">
        <v>2</v>
      </c>
      <c r="BV88" s="6">
        <v>5</v>
      </c>
      <c r="BW88" s="6">
        <v>0</v>
      </c>
      <c r="BX88" s="6">
        <v>0</v>
      </c>
      <c r="BY88" s="6">
        <v>6</v>
      </c>
      <c r="BZ88" s="6">
        <v>0</v>
      </c>
      <c r="CA88" s="6">
        <v>2</v>
      </c>
      <c r="CB88" s="6">
        <v>3</v>
      </c>
      <c r="CC88" s="6">
        <v>5</v>
      </c>
      <c r="CD88" s="6">
        <v>5</v>
      </c>
      <c r="CE88" s="6">
        <v>0</v>
      </c>
      <c r="CF88" s="6">
        <v>7</v>
      </c>
      <c r="CG88" s="6">
        <v>8</v>
      </c>
      <c r="CH88" s="6">
        <v>7</v>
      </c>
      <c r="CI88" s="6">
        <v>5</v>
      </c>
      <c r="CJ88" s="6">
        <v>6</v>
      </c>
      <c r="CK88" s="6">
        <v>6</v>
      </c>
      <c r="CL88" s="6">
        <v>0</v>
      </c>
      <c r="CM88" s="6">
        <v>0</v>
      </c>
      <c r="CN88" s="6">
        <v>3</v>
      </c>
      <c r="CO88" s="6">
        <v>6</v>
      </c>
      <c r="CP88" s="6">
        <v>3</v>
      </c>
      <c r="CQ88" s="6">
        <v>1</v>
      </c>
      <c r="CR88" s="6">
        <v>3</v>
      </c>
      <c r="CS88" s="6">
        <v>0</v>
      </c>
      <c r="CT88" s="6">
        <v>4</v>
      </c>
      <c r="CU88" s="6">
        <v>2</v>
      </c>
      <c r="CV88" s="6">
        <v>1</v>
      </c>
      <c r="CW88" s="6">
        <v>2</v>
      </c>
      <c r="CX88" s="6">
        <v>2</v>
      </c>
      <c r="CY88" s="6">
        <v>3</v>
      </c>
      <c r="CZ88" s="6">
        <v>0</v>
      </c>
      <c r="DA88" s="6">
        <v>4</v>
      </c>
      <c r="DB88" s="6">
        <v>1</v>
      </c>
      <c r="DC88" s="6">
        <v>7</v>
      </c>
      <c r="DD88" s="6">
        <v>3</v>
      </c>
      <c r="DE88" s="6">
        <v>5</v>
      </c>
      <c r="DF88" s="6">
        <v>4</v>
      </c>
      <c r="DG88" s="6">
        <v>0</v>
      </c>
      <c r="DH88" s="6">
        <v>1</v>
      </c>
      <c r="DI88" s="6">
        <v>2</v>
      </c>
      <c r="DJ88" s="6">
        <v>3</v>
      </c>
      <c r="DK88" s="6">
        <v>5</v>
      </c>
      <c r="DL88" s="6">
        <v>3</v>
      </c>
      <c r="DM88" s="6">
        <v>0</v>
      </c>
      <c r="DN88" s="6">
        <v>0</v>
      </c>
      <c r="DO88" s="6">
        <v>1</v>
      </c>
      <c r="DP88" s="6">
        <v>4</v>
      </c>
      <c r="DQ88" s="6">
        <v>3</v>
      </c>
      <c r="DR88" s="6">
        <v>4</v>
      </c>
      <c r="DS88" s="6">
        <v>0</v>
      </c>
      <c r="DT88" s="6">
        <v>3</v>
      </c>
      <c r="DU88" s="6">
        <v>0</v>
      </c>
      <c r="DV88" s="6">
        <v>1</v>
      </c>
      <c r="DW88" s="6">
        <v>2</v>
      </c>
      <c r="DX88" s="6">
        <v>2</v>
      </c>
      <c r="DY88" s="6">
        <v>3</v>
      </c>
      <c r="DZ88" s="6">
        <v>0</v>
      </c>
      <c r="EA88" s="6">
        <v>1</v>
      </c>
      <c r="EB88" s="6">
        <v>0</v>
      </c>
      <c r="EC88" s="6">
        <v>2</v>
      </c>
      <c r="ED88" s="6">
        <v>1</v>
      </c>
      <c r="EE88" s="6">
        <v>1</v>
      </c>
      <c r="EF88" s="6">
        <v>5</v>
      </c>
      <c r="EG88" s="6">
        <v>1</v>
      </c>
      <c r="EH88" s="6">
        <v>0</v>
      </c>
      <c r="EI88" s="6">
        <v>0</v>
      </c>
      <c r="EJ88" s="6">
        <v>5</v>
      </c>
      <c r="EK88" s="6">
        <v>0</v>
      </c>
      <c r="EL88" s="6">
        <v>3</v>
      </c>
      <c r="EM88" s="6">
        <v>1</v>
      </c>
      <c r="EN88" s="6">
        <v>1</v>
      </c>
      <c r="EO88" s="6">
        <v>1</v>
      </c>
      <c r="EP88" s="6">
        <v>0</v>
      </c>
      <c r="EQ88" s="6">
        <v>2</v>
      </c>
      <c r="ER88" s="6">
        <v>0</v>
      </c>
      <c r="ES88" s="6">
        <v>5</v>
      </c>
      <c r="ET88" s="6">
        <v>0</v>
      </c>
      <c r="EU88" s="6">
        <v>1</v>
      </c>
      <c r="EV88" s="6">
        <v>0</v>
      </c>
      <c r="EW88" s="6">
        <v>0</v>
      </c>
      <c r="EX88" s="6">
        <v>0</v>
      </c>
      <c r="EY88" s="6">
        <v>0</v>
      </c>
      <c r="EZ88" s="6">
        <v>0</v>
      </c>
      <c r="FA88" s="6">
        <v>0</v>
      </c>
      <c r="FB88" s="6">
        <v>1</v>
      </c>
      <c r="FC88" s="6">
        <v>0</v>
      </c>
      <c r="FD88" s="6">
        <v>0</v>
      </c>
      <c r="FE88" s="6">
        <v>0</v>
      </c>
      <c r="FF88" s="6">
        <v>1</v>
      </c>
      <c r="FG88" s="6">
        <v>0</v>
      </c>
      <c r="FH88" s="6">
        <v>0</v>
      </c>
      <c r="FI88" s="6">
        <v>3</v>
      </c>
      <c r="FJ88" s="6">
        <v>0</v>
      </c>
      <c r="FK88" s="6">
        <v>0</v>
      </c>
      <c r="FL88" s="6">
        <v>0</v>
      </c>
      <c r="FM88" s="6">
        <v>1</v>
      </c>
      <c r="FN88" s="6">
        <v>0</v>
      </c>
      <c r="FO88" s="6">
        <v>0</v>
      </c>
      <c r="FP88" s="6">
        <v>1</v>
      </c>
      <c r="FQ88" s="6">
        <v>1</v>
      </c>
      <c r="FR88" s="6">
        <v>0</v>
      </c>
      <c r="FS88" s="6">
        <v>0</v>
      </c>
      <c r="FT88" s="6">
        <v>3</v>
      </c>
      <c r="FU88" s="6">
        <v>1</v>
      </c>
      <c r="FV88" s="6">
        <v>1</v>
      </c>
      <c r="FW88" s="6">
        <v>2</v>
      </c>
      <c r="FX88" s="6">
        <v>0</v>
      </c>
      <c r="FY88" s="6">
        <v>0</v>
      </c>
      <c r="FZ88" s="6">
        <v>1</v>
      </c>
      <c r="GA88" s="6">
        <v>2</v>
      </c>
      <c r="GB88" s="6">
        <v>0</v>
      </c>
      <c r="GC88" s="6">
        <f>COUNTIF(Sheet1!$R:$R,Delivery!$A88&amp;"KGL"&amp;Delivery!GC$83)</f>
        <v>0</v>
      </c>
      <c r="GD88" s="6">
        <f>COUNTIF(Sheet1!$R:$R,Delivery!$A88&amp;"KGL"&amp;Delivery!GD$83)</f>
        <v>0</v>
      </c>
      <c r="GE88" s="6">
        <f>COUNTIF(Sheet1!$R:$R,Delivery!$A88&amp;"KGL"&amp;Delivery!GE$83)</f>
        <v>0</v>
      </c>
      <c r="GF88" s="6">
        <f>COUNTIF(Sheet1!$R:$R,Delivery!$A88&amp;"KGL"&amp;Delivery!GF$83)</f>
        <v>0</v>
      </c>
      <c r="GG88" s="6">
        <f>COUNTIF(Sheet1!$R:$R,Delivery!$A88&amp;"KGL"&amp;Delivery!GG$83)</f>
        <v>4</v>
      </c>
      <c r="GH88" s="6">
        <f>COUNTIF(Sheet1!$R:$R,Delivery!$A88&amp;"KGL"&amp;Delivery!GH$83)</f>
        <v>1</v>
      </c>
      <c r="GI88" s="6">
        <f>COUNTIF(Sheet1!$R:$R,Delivery!$A88&amp;"KGL"&amp;Delivery!GI$83)</f>
        <v>1</v>
      </c>
      <c r="GJ88" s="6">
        <f>COUNTIF(Sheet1!$R:$R,Delivery!$A88&amp;"KGL"&amp;Delivery!GJ$83)</f>
        <v>0</v>
      </c>
      <c r="GK88" s="6">
        <f>COUNTIF(Sheet1!$R:$R,Delivery!$A88&amp;"KGL"&amp;Delivery!GK$83)</f>
        <v>1</v>
      </c>
      <c r="GL88" s="6">
        <f>COUNTIF(Sheet1!$R:$R,Delivery!$A88&amp;"KGL"&amp;Delivery!GL$83)</f>
        <v>0</v>
      </c>
      <c r="GM88" s="6">
        <f>COUNTIF(Sheet1!$R:$R,Delivery!$A88&amp;"KGL"&amp;Delivery!GM$83)</f>
        <v>0</v>
      </c>
      <c r="GN88" s="6">
        <f>COUNTIF(Sheet1!$R:$R,Delivery!$A88&amp;"KGL"&amp;Delivery!GN$83)</f>
        <v>0</v>
      </c>
      <c r="GO88" s="6">
        <f>COUNTIF(Sheet1!$R:$R,Delivery!$A88&amp;"KGL"&amp;Delivery!GO$83)</f>
        <v>1</v>
      </c>
      <c r="GP88" s="6">
        <f>COUNTIF(Sheet1!$R:$R,Delivery!$A88&amp;"KGL"&amp;Delivery!GP$83)</f>
        <v>0</v>
      </c>
      <c r="GQ88" s="6">
        <f>COUNTIF(Sheet1!$R:$R,Delivery!$A88&amp;"KGL"&amp;Delivery!GQ$83)</f>
        <v>0</v>
      </c>
      <c r="GR88" s="6">
        <f>COUNTIF(Sheet1!$R:$R,Delivery!$A88&amp;"KGL"&amp;Delivery!GR$83)</f>
        <v>0</v>
      </c>
      <c r="GS88" s="6">
        <f>COUNTIF(Sheet1!$R:$R,Delivery!$A88&amp;"KGL"&amp;Delivery!GS$83)</f>
        <v>0</v>
      </c>
      <c r="GT88" s="6">
        <f>COUNTIF(Sheet1!$R:$R,Delivery!$A88&amp;"KGL"&amp;Delivery!GT$83)</f>
        <v>0</v>
      </c>
      <c r="GU88" s="6">
        <f>COUNTIF(Sheet1!$R:$R,Delivery!$A88&amp;"KGL"&amp;Delivery!GU$83)</f>
        <v>0</v>
      </c>
      <c r="GV88" s="6">
        <f>COUNTIF(Sheet1!$R:$R,Delivery!$A88&amp;"KGL"&amp;Delivery!GV$83)</f>
        <v>0</v>
      </c>
      <c r="GW88" s="6">
        <f>COUNTIF(Sheet1!$R:$R,Delivery!$A88&amp;"KGL"&amp;Delivery!GW$83)</f>
        <v>0</v>
      </c>
      <c r="GX88" s="6">
        <f>COUNTIF(Sheet1!$R:$R,Delivery!$A88&amp;"KGL"&amp;Delivery!GX$83)</f>
        <v>0</v>
      </c>
      <c r="GY88" s="6">
        <f>COUNTIF(Sheet1!$R:$R,Delivery!$A88&amp;"KGL"&amp;Delivery!GY$83)</f>
        <v>2</v>
      </c>
      <c r="GZ88" s="6">
        <f>COUNTIF(Sheet1!$R:$R,Delivery!$A88&amp;"KGL"&amp;Delivery!GZ$83)</f>
        <v>0</v>
      </c>
      <c r="HA88" s="6">
        <f>COUNTIF(Sheet1!$R:$R,Delivery!$A88&amp;"KGL"&amp;Delivery!HA$83)</f>
        <v>0</v>
      </c>
      <c r="HB88" s="6">
        <f>COUNTIF(Sheet1!$R:$R,Delivery!$A88&amp;"KGL"&amp;Delivery!HB$83)</f>
        <v>0</v>
      </c>
      <c r="HC88" s="6">
        <f>COUNTIF(Sheet1!$R:$R,Delivery!$A88&amp;"KGL"&amp;Delivery!HC$83)</f>
        <v>0</v>
      </c>
      <c r="HD88" s="6">
        <f>COUNTIF(Sheet1!$R:$R,Delivery!$A88&amp;"KGL"&amp;Delivery!HD$83)</f>
        <v>6</v>
      </c>
      <c r="HE88" s="6">
        <f>COUNTIF(Sheet1!$R:$R,Delivery!$A88&amp;"KGL"&amp;Delivery!HE$83)</f>
        <v>0</v>
      </c>
      <c r="HF88" s="6">
        <f>COUNTIF(Sheet1!$R:$R,Delivery!$A88&amp;"KGL"&amp;Delivery!HF$83)</f>
        <v>2</v>
      </c>
      <c r="HG88" s="6">
        <f>COUNTIF(Sheet1!$R:$R,Delivery!$A88&amp;"KGL"&amp;Delivery!HG$83)</f>
        <v>0</v>
      </c>
      <c r="HH88" s="6">
        <f>COUNTIF(Sheet1!$R:$R,Delivery!$A88&amp;"KGL"&amp;Delivery!HH$83)</f>
        <v>0</v>
      </c>
      <c r="HI88" s="6">
        <f>COUNTIF(Sheet1!$R:$R,Delivery!$A88&amp;"KGL"&amp;Delivery!HI$83)</f>
        <v>0</v>
      </c>
      <c r="HJ88" s="6">
        <f>COUNTIF(Sheet1!$R:$R,Delivery!$A88&amp;"KGL"&amp;Delivery!HJ$83)</f>
        <v>3</v>
      </c>
      <c r="HK88" s="6">
        <f>COUNTIF(Sheet1!$R:$R,Delivery!$A88&amp;"KGL"&amp;Delivery!HK$83)</f>
        <v>1</v>
      </c>
      <c r="HL88" s="6">
        <f>COUNTIF(Sheet1!$R:$R,Delivery!$A88&amp;"KGL"&amp;Delivery!HL$83)</f>
        <v>7</v>
      </c>
      <c r="HM88" s="6">
        <f>COUNTIF(Sheet1!$R:$R,Delivery!$A88&amp;"KGL"&amp;Delivery!HM$83)</f>
        <v>2</v>
      </c>
      <c r="HN88" s="6">
        <f>COUNTIF(Sheet1!$R:$R,Delivery!$A88&amp;"KGL"&amp;Delivery!HN$83)</f>
        <v>0</v>
      </c>
      <c r="HO88" s="6">
        <f>COUNTIF(Sheet1!$R:$R,Delivery!$A88&amp;"KGL"&amp;Delivery!HO$83)</f>
        <v>0</v>
      </c>
      <c r="HP88" s="6">
        <f>COUNTIF(Sheet1!$R:$R,Delivery!$A88&amp;"KGL"&amp;Delivery!HP$83)</f>
        <v>2</v>
      </c>
      <c r="HQ88" s="6">
        <f>COUNTIF(Sheet1!$R:$R,Delivery!$A88&amp;"KGL"&amp;Delivery!HQ$83)</f>
        <v>0</v>
      </c>
      <c r="HR88" s="6">
        <f>COUNTIF(Sheet1!$R:$R,Delivery!$A88&amp;"KGL"&amp;Delivery!HR$83)</f>
        <v>2</v>
      </c>
      <c r="HS88" s="6">
        <f>COUNTIF(Sheet1!$R:$R,Delivery!$A88&amp;"KGL"&amp;Delivery!HS$83)</f>
        <v>0</v>
      </c>
      <c r="HT88" s="6">
        <f>COUNTIF(Sheet1!$R:$R,Delivery!$A88&amp;"KGL"&amp;Delivery!HT$83)</f>
        <v>4</v>
      </c>
      <c r="HU88" s="6">
        <f>COUNTIF(Sheet1!$R:$R,Delivery!$A88&amp;"KGL"&amp;Delivery!HU$83)</f>
        <v>1</v>
      </c>
      <c r="HV88" s="6">
        <f>COUNTIF(Sheet1!$R:$R,Delivery!$A88&amp;"KGL"&amp;Delivery!HV$83)</f>
        <v>0</v>
      </c>
      <c r="HW88" s="6">
        <f>COUNTIF(Sheet1!$R:$R,Delivery!$A88&amp;"KGL"&amp;Delivery!HW$83)</f>
        <v>0</v>
      </c>
      <c r="HX88" s="6">
        <f>COUNTIF(Sheet1!$R:$R,Delivery!$A88&amp;"KGL"&amp;Delivery!HX$83)</f>
        <v>0</v>
      </c>
      <c r="HY88" s="6">
        <f>COUNTIF(Sheet1!$R:$R,Delivery!$A88&amp;"KGL"&amp;Delivery!HY$83)</f>
        <v>0</v>
      </c>
      <c r="HZ88" s="6">
        <f>COUNTIF(Sheet1!$R:$R,Delivery!$A88&amp;"KGL"&amp;Delivery!HZ$83)</f>
        <v>0</v>
      </c>
      <c r="IA88" s="6">
        <f>COUNTIF(Sheet1!$R:$R,Delivery!$A88&amp;"KGL"&amp;Delivery!IA$83)</f>
        <v>2</v>
      </c>
      <c r="IB88" s="6">
        <f>COUNTIF(Sheet1!$R:$R,Delivery!$A88&amp;"KGL"&amp;Delivery!IB$83)</f>
        <v>0</v>
      </c>
      <c r="IC88" s="6">
        <f>COUNTIF(Sheet1!$R:$R,Delivery!$A88&amp;"KGL"&amp;Delivery!IC$83)</f>
        <v>0</v>
      </c>
      <c r="ID88" s="6">
        <f>COUNTIF(Sheet1!$R:$R,Delivery!$A88&amp;"KGL"&amp;Delivery!ID$83)</f>
        <v>0</v>
      </c>
      <c r="IE88" s="6">
        <f>COUNTIF(Sheet1!$R:$R,Delivery!$A88&amp;"KGL"&amp;Delivery!IE$83)</f>
        <v>0</v>
      </c>
      <c r="IF88" s="6">
        <f>COUNTIF(Sheet1!$R:$R,Delivery!$A88&amp;"KGL"&amp;Delivery!IF$83)</f>
        <v>0</v>
      </c>
      <c r="IG88" s="6">
        <f>COUNTIF(Sheet1!$R:$R,Delivery!$A88&amp;"KGL"&amp;Delivery!IG$83)</f>
        <v>0</v>
      </c>
      <c r="IH88" s="6">
        <f>COUNTIF(Sheet1!$R:$R,Delivery!$A88&amp;"KGL"&amp;Delivery!IH$83)</f>
        <v>1</v>
      </c>
      <c r="II88" s="6">
        <f>COUNTIF(Sheet1!$R:$R,Delivery!$A88&amp;"KGL"&amp;Delivery!II$83)</f>
        <v>0</v>
      </c>
      <c r="IJ88" s="6">
        <f>COUNTIF(Sheet1!$R:$R,Delivery!$A88&amp;"KGL"&amp;Delivery!IJ$83)</f>
        <v>0</v>
      </c>
      <c r="IK88" s="6">
        <f>COUNTIF(Sheet1!$R:$R,Delivery!$A88&amp;"KGL"&amp;Delivery!IK$83)</f>
        <v>0</v>
      </c>
      <c r="IL88" s="6">
        <f>COUNTIF(Sheet1!$R:$R,Delivery!$A88&amp;"KGL"&amp;Delivery!IL$83)</f>
        <v>0</v>
      </c>
      <c r="IM88" s="6">
        <f>COUNTIF(Sheet1!$R:$R,Delivery!$A88&amp;"KGL"&amp;Delivery!IM$83)</f>
        <v>0</v>
      </c>
      <c r="IN88" s="6">
        <f>COUNTIF(Sheet1!$R:$R,Delivery!$A88&amp;"KGL"&amp;Delivery!IN$83)</f>
        <v>0</v>
      </c>
      <c r="IO88" s="6">
        <f>COUNTIF(Sheet1!$R:$R,Delivery!$A88&amp;"KGL"&amp;Delivery!IO$83)</f>
        <v>0</v>
      </c>
      <c r="IP88" s="6">
        <f>COUNTIF(Sheet1!$R:$R,Delivery!$A88&amp;"KGL"&amp;Delivery!IP$83)</f>
        <v>0</v>
      </c>
    </row>
    <row r="89" spans="1:250" s="113" customFormat="1" x14ac:dyDescent="0.3">
      <c r="A89" s="7" t="s">
        <v>212</v>
      </c>
      <c r="B89" s="6">
        <v>47</v>
      </c>
      <c r="C89" s="6">
        <v>3</v>
      </c>
      <c r="D89" s="6">
        <v>18</v>
      </c>
      <c r="E89" s="6">
        <v>3</v>
      </c>
      <c r="F89" s="6">
        <v>0</v>
      </c>
      <c r="G89" s="6">
        <v>14</v>
      </c>
      <c r="H89" s="6">
        <v>13</v>
      </c>
      <c r="I89" s="6">
        <v>18</v>
      </c>
      <c r="J89" s="6">
        <v>31</v>
      </c>
      <c r="K89" s="6">
        <v>9</v>
      </c>
      <c r="L89" s="6">
        <v>33</v>
      </c>
      <c r="M89" s="6">
        <v>0</v>
      </c>
      <c r="N89" s="6">
        <v>29</v>
      </c>
      <c r="O89" s="6">
        <v>23</v>
      </c>
      <c r="P89" s="6">
        <v>23</v>
      </c>
      <c r="Q89" s="6">
        <v>19</v>
      </c>
      <c r="R89" s="6">
        <v>6</v>
      </c>
      <c r="S89" s="6">
        <v>0</v>
      </c>
      <c r="T89" s="6">
        <v>0</v>
      </c>
      <c r="U89" s="6">
        <v>6</v>
      </c>
      <c r="V89" s="6">
        <v>13</v>
      </c>
      <c r="W89" s="6">
        <v>3</v>
      </c>
      <c r="X89" s="6">
        <v>3</v>
      </c>
      <c r="Y89" s="6">
        <v>5</v>
      </c>
      <c r="Z89" s="6">
        <v>5</v>
      </c>
      <c r="AA89" s="6">
        <v>0</v>
      </c>
      <c r="AB89" s="6">
        <v>12</v>
      </c>
      <c r="AC89" s="6">
        <v>4</v>
      </c>
      <c r="AD89" s="6">
        <v>4</v>
      </c>
      <c r="AE89" s="6">
        <v>2</v>
      </c>
      <c r="AF89" s="6">
        <v>4</v>
      </c>
      <c r="AG89" s="6">
        <v>1</v>
      </c>
      <c r="AH89" s="6">
        <v>0</v>
      </c>
      <c r="AI89" s="6">
        <v>0</v>
      </c>
      <c r="AJ89" s="6">
        <v>66</v>
      </c>
      <c r="AK89" s="6">
        <v>63</v>
      </c>
      <c r="AL89" s="6">
        <v>70</v>
      </c>
      <c r="AM89" s="6">
        <v>90</v>
      </c>
      <c r="AN89" s="6">
        <v>75</v>
      </c>
      <c r="AO89" s="6">
        <v>0</v>
      </c>
      <c r="AP89" s="6">
        <v>59</v>
      </c>
      <c r="AQ89" s="6">
        <v>70</v>
      </c>
      <c r="AR89" s="6">
        <v>51</v>
      </c>
      <c r="AS89" s="6">
        <v>46</v>
      </c>
      <c r="AT89" s="6">
        <v>60</v>
      </c>
      <c r="AU89" s="6">
        <v>37</v>
      </c>
      <c r="AV89" s="6">
        <v>0</v>
      </c>
      <c r="AW89" s="6">
        <v>27</v>
      </c>
      <c r="AX89" s="6">
        <v>2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10</v>
      </c>
      <c r="BM89" s="6">
        <v>14</v>
      </c>
      <c r="BN89" s="6">
        <v>15</v>
      </c>
      <c r="BO89" s="6">
        <v>9</v>
      </c>
      <c r="BP89" s="6">
        <v>15</v>
      </c>
      <c r="BQ89" s="6">
        <v>0</v>
      </c>
      <c r="BR89" s="6">
        <v>6</v>
      </c>
      <c r="BS89" s="6">
        <v>12</v>
      </c>
      <c r="BT89" s="6">
        <v>8</v>
      </c>
      <c r="BU89" s="6">
        <v>4</v>
      </c>
      <c r="BV89" s="6">
        <v>5</v>
      </c>
      <c r="BW89" s="6">
        <v>1</v>
      </c>
      <c r="BX89" s="6">
        <v>0</v>
      </c>
      <c r="BY89" s="6">
        <v>12</v>
      </c>
      <c r="BZ89" s="6">
        <v>10</v>
      </c>
      <c r="CA89" s="6">
        <v>4</v>
      </c>
      <c r="CB89" s="6">
        <v>7</v>
      </c>
      <c r="CC89" s="6">
        <v>14</v>
      </c>
      <c r="CD89" s="6">
        <v>22</v>
      </c>
      <c r="CE89" s="6">
        <v>0</v>
      </c>
      <c r="CF89" s="6">
        <v>11</v>
      </c>
      <c r="CG89" s="6">
        <v>22</v>
      </c>
      <c r="CH89" s="6">
        <v>19</v>
      </c>
      <c r="CI89" s="6">
        <v>11</v>
      </c>
      <c r="CJ89" s="6">
        <v>17</v>
      </c>
      <c r="CK89" s="6">
        <v>16</v>
      </c>
      <c r="CL89" s="6">
        <v>0</v>
      </c>
      <c r="CM89" s="6">
        <v>2</v>
      </c>
      <c r="CN89" s="6">
        <v>13</v>
      </c>
      <c r="CO89" s="6">
        <v>48</v>
      </c>
      <c r="CP89" s="6">
        <v>54</v>
      </c>
      <c r="CQ89" s="6">
        <v>30</v>
      </c>
      <c r="CR89" s="6">
        <v>40</v>
      </c>
      <c r="CS89" s="6">
        <v>0</v>
      </c>
      <c r="CT89" s="6">
        <v>39</v>
      </c>
      <c r="CU89" s="6">
        <v>22</v>
      </c>
      <c r="CV89" s="6">
        <v>29</v>
      </c>
      <c r="CW89" s="6">
        <v>32</v>
      </c>
      <c r="CX89" s="6">
        <v>31</v>
      </c>
      <c r="CY89" s="6">
        <v>24</v>
      </c>
      <c r="CZ89" s="6">
        <v>0</v>
      </c>
      <c r="DA89" s="6">
        <v>26</v>
      </c>
      <c r="DB89" s="6">
        <v>22</v>
      </c>
      <c r="DC89" s="6">
        <v>22</v>
      </c>
      <c r="DD89" s="6">
        <v>14</v>
      </c>
      <c r="DE89" s="6">
        <v>18</v>
      </c>
      <c r="DF89" s="6">
        <v>15</v>
      </c>
      <c r="DG89" s="6">
        <v>0</v>
      </c>
      <c r="DH89" s="6">
        <v>27</v>
      </c>
      <c r="DI89" s="6">
        <v>11</v>
      </c>
      <c r="DJ89" s="6">
        <v>15</v>
      </c>
      <c r="DK89" s="6">
        <v>11</v>
      </c>
      <c r="DL89" s="6">
        <v>14</v>
      </c>
      <c r="DM89" s="6">
        <v>6</v>
      </c>
      <c r="DN89" s="6">
        <v>0</v>
      </c>
      <c r="DO89" s="6">
        <v>24</v>
      </c>
      <c r="DP89" s="6">
        <v>4</v>
      </c>
      <c r="DQ89" s="6">
        <v>9</v>
      </c>
      <c r="DR89" s="6">
        <v>4</v>
      </c>
      <c r="DS89" s="6">
        <v>0</v>
      </c>
      <c r="DT89" s="6">
        <v>13</v>
      </c>
      <c r="DU89" s="6">
        <v>0</v>
      </c>
      <c r="DV89" s="6">
        <v>29</v>
      </c>
      <c r="DW89" s="6">
        <v>25</v>
      </c>
      <c r="DX89" s="6">
        <v>2</v>
      </c>
      <c r="DY89" s="6">
        <v>17</v>
      </c>
      <c r="DZ89" s="6">
        <v>10</v>
      </c>
      <c r="EA89" s="6">
        <v>1</v>
      </c>
      <c r="EB89" s="6">
        <v>0</v>
      </c>
      <c r="EC89" s="6">
        <v>9</v>
      </c>
      <c r="ED89" s="6">
        <v>7</v>
      </c>
      <c r="EE89" s="6">
        <v>16</v>
      </c>
      <c r="EF89" s="6">
        <v>7</v>
      </c>
      <c r="EG89" s="6">
        <v>10</v>
      </c>
      <c r="EH89" s="6">
        <v>7</v>
      </c>
      <c r="EI89" s="6">
        <v>0</v>
      </c>
      <c r="EJ89" s="6">
        <v>7</v>
      </c>
      <c r="EK89" s="6">
        <v>5</v>
      </c>
      <c r="EL89" s="6">
        <v>2</v>
      </c>
      <c r="EM89" s="6">
        <v>11</v>
      </c>
      <c r="EN89" s="6">
        <v>9</v>
      </c>
      <c r="EO89" s="6">
        <v>9</v>
      </c>
      <c r="EP89" s="6">
        <v>0</v>
      </c>
      <c r="EQ89" s="6">
        <v>7</v>
      </c>
      <c r="ER89" s="6">
        <v>14</v>
      </c>
      <c r="ES89" s="6">
        <v>25</v>
      </c>
      <c r="ET89" s="6">
        <v>15</v>
      </c>
      <c r="EU89" s="6">
        <v>17</v>
      </c>
      <c r="EV89" s="6">
        <v>0</v>
      </c>
      <c r="EW89" s="6">
        <v>0</v>
      </c>
      <c r="EX89" s="6">
        <v>0</v>
      </c>
      <c r="EY89" s="6">
        <v>0</v>
      </c>
      <c r="EZ89" s="6">
        <v>0</v>
      </c>
      <c r="FA89" s="6">
        <v>12</v>
      </c>
      <c r="FB89" s="6">
        <v>15</v>
      </c>
      <c r="FC89" s="6">
        <v>13</v>
      </c>
      <c r="FD89" s="6">
        <v>0</v>
      </c>
      <c r="FE89" s="6">
        <v>11</v>
      </c>
      <c r="FF89" s="6">
        <v>6</v>
      </c>
      <c r="FG89" s="6">
        <v>10</v>
      </c>
      <c r="FH89" s="6">
        <v>25</v>
      </c>
      <c r="FI89" s="6">
        <v>22</v>
      </c>
      <c r="FJ89" s="6">
        <v>14</v>
      </c>
      <c r="FK89" s="6">
        <v>0</v>
      </c>
      <c r="FL89" s="6">
        <v>33</v>
      </c>
      <c r="FM89" s="6">
        <v>12</v>
      </c>
      <c r="FN89" s="6">
        <v>22</v>
      </c>
      <c r="FO89" s="6">
        <v>13</v>
      </c>
      <c r="FP89" s="6">
        <v>21</v>
      </c>
      <c r="FQ89" s="6">
        <v>0</v>
      </c>
      <c r="FR89" s="6">
        <v>0</v>
      </c>
      <c r="FS89" s="6">
        <v>14</v>
      </c>
      <c r="FT89" s="6">
        <v>7</v>
      </c>
      <c r="FU89" s="6">
        <v>13</v>
      </c>
      <c r="FV89" s="6">
        <v>8</v>
      </c>
      <c r="FW89" s="6">
        <v>2</v>
      </c>
      <c r="FX89" s="6">
        <v>0</v>
      </c>
      <c r="FY89" s="6">
        <v>0</v>
      </c>
      <c r="FZ89" s="6">
        <v>3</v>
      </c>
      <c r="GA89" s="6">
        <v>8</v>
      </c>
      <c r="GB89" s="6">
        <v>5</v>
      </c>
      <c r="GC89" s="6">
        <f>COUNTIF(Sheet1!$R:$R,Delivery!$A89&amp;"KGL"&amp;Delivery!GC$83)</f>
        <v>3</v>
      </c>
      <c r="GD89" s="6">
        <f>COUNTIF(Sheet1!$R:$R,Delivery!$A89&amp;"KGL"&amp;Delivery!GD$83)</f>
        <v>4</v>
      </c>
      <c r="GE89" s="6">
        <f>COUNTIF(Sheet1!$R:$R,Delivery!$A89&amp;"KGL"&amp;Delivery!GE$83)</f>
        <v>3</v>
      </c>
      <c r="GF89" s="6">
        <f>COUNTIF(Sheet1!$R:$R,Delivery!$A89&amp;"KGL"&amp;Delivery!GF$83)</f>
        <v>0</v>
      </c>
      <c r="GG89" s="6">
        <f>COUNTIF(Sheet1!$R:$R,Delivery!$A89&amp;"KGL"&amp;Delivery!GG$83)</f>
        <v>4</v>
      </c>
      <c r="GH89" s="6">
        <f>COUNTIF(Sheet1!$R:$R,Delivery!$A89&amp;"KGL"&amp;Delivery!GH$83)</f>
        <v>15</v>
      </c>
      <c r="GI89" s="6">
        <f>COUNTIF(Sheet1!$R:$R,Delivery!$A89&amp;"KGL"&amp;Delivery!GI$83)</f>
        <v>1</v>
      </c>
      <c r="GJ89" s="6">
        <f>COUNTIF(Sheet1!$R:$R,Delivery!$A89&amp;"KGL"&amp;Delivery!GJ$83)</f>
        <v>5</v>
      </c>
      <c r="GK89" s="6">
        <f>COUNTIF(Sheet1!$R:$R,Delivery!$A89&amp;"KGL"&amp;Delivery!GK$83)</f>
        <v>6</v>
      </c>
      <c r="GL89" s="6">
        <f>COUNTIF(Sheet1!$R:$R,Delivery!$A89&amp;"KGL"&amp;Delivery!GL$83)</f>
        <v>13</v>
      </c>
      <c r="GM89" s="6">
        <f>COUNTIF(Sheet1!$R:$R,Delivery!$A89&amp;"KGL"&amp;Delivery!GM$83)</f>
        <v>0</v>
      </c>
      <c r="GN89" s="6">
        <f>COUNTIF(Sheet1!$R:$R,Delivery!$A89&amp;"KGL"&amp;Delivery!GN$83)</f>
        <v>3</v>
      </c>
      <c r="GO89" s="6">
        <f>COUNTIF(Sheet1!$R:$R,Delivery!$A89&amp;"KGL"&amp;Delivery!GO$83)</f>
        <v>16</v>
      </c>
      <c r="GP89" s="6">
        <f>COUNTIF(Sheet1!$R:$R,Delivery!$A89&amp;"KGL"&amp;Delivery!GP$83)</f>
        <v>11</v>
      </c>
      <c r="GQ89" s="6">
        <f>COUNTIF(Sheet1!$R:$R,Delivery!$A89&amp;"KGL"&amp;Delivery!GQ$83)</f>
        <v>12</v>
      </c>
      <c r="GR89" s="6">
        <f>COUNTIF(Sheet1!$R:$R,Delivery!$A89&amp;"KGL"&amp;Delivery!GR$83)</f>
        <v>6</v>
      </c>
      <c r="GS89" s="6">
        <f>COUNTIF(Sheet1!$R:$R,Delivery!$A89&amp;"KGL"&amp;Delivery!GS$83)</f>
        <v>0</v>
      </c>
      <c r="GT89" s="6">
        <f>COUNTIF(Sheet1!$R:$R,Delivery!$A89&amp;"KGL"&amp;Delivery!GT$83)</f>
        <v>0</v>
      </c>
      <c r="GU89" s="6">
        <f>COUNTIF(Sheet1!$R:$R,Delivery!$A89&amp;"KGL"&amp;Delivery!GU$83)</f>
        <v>6</v>
      </c>
      <c r="GV89" s="6">
        <f>COUNTIF(Sheet1!$R:$R,Delivery!$A89&amp;"KGL"&amp;Delivery!GV$83)</f>
        <v>11</v>
      </c>
      <c r="GW89" s="6">
        <f>COUNTIF(Sheet1!$R:$R,Delivery!$A89&amp;"KGL"&amp;Delivery!GW$83)</f>
        <v>0</v>
      </c>
      <c r="GX89" s="6">
        <f>COUNTIF(Sheet1!$R:$R,Delivery!$A89&amp;"KGL"&amp;Delivery!GX$83)</f>
        <v>1</v>
      </c>
      <c r="GY89" s="6">
        <f>COUNTIF(Sheet1!$R:$R,Delivery!$A89&amp;"KGL"&amp;Delivery!GY$83)</f>
        <v>9</v>
      </c>
      <c r="GZ89" s="6">
        <f>COUNTIF(Sheet1!$R:$R,Delivery!$A89&amp;"KGL"&amp;Delivery!GZ$83)</f>
        <v>0</v>
      </c>
      <c r="HA89" s="6">
        <f>COUNTIF(Sheet1!$R:$R,Delivery!$A89&amp;"KGL"&amp;Delivery!HA$83)</f>
        <v>0</v>
      </c>
      <c r="HB89" s="6">
        <f>COUNTIF(Sheet1!$R:$R,Delivery!$A89&amp;"KGL"&amp;Delivery!HB$83)</f>
        <v>5</v>
      </c>
      <c r="HC89" s="6">
        <f>COUNTIF(Sheet1!$R:$R,Delivery!$A89&amp;"KGL"&amp;Delivery!HC$83)</f>
        <v>0</v>
      </c>
      <c r="HD89" s="6">
        <f>COUNTIF(Sheet1!$R:$R,Delivery!$A89&amp;"KGL"&amp;Delivery!HD$83)</f>
        <v>12</v>
      </c>
      <c r="HE89" s="6">
        <f>COUNTIF(Sheet1!$R:$R,Delivery!$A89&amp;"KGL"&amp;Delivery!HE$83)</f>
        <v>5</v>
      </c>
      <c r="HF89" s="6">
        <f>COUNTIF(Sheet1!$R:$R,Delivery!$A89&amp;"KGL"&amp;Delivery!HF$83)</f>
        <v>1</v>
      </c>
      <c r="HG89" s="6">
        <f>COUNTIF(Sheet1!$R:$R,Delivery!$A89&amp;"KGL"&amp;Delivery!HG$83)</f>
        <v>0</v>
      </c>
      <c r="HH89" s="6">
        <f>COUNTIF(Sheet1!$R:$R,Delivery!$A89&amp;"KGL"&amp;Delivery!HH$83)</f>
        <v>0</v>
      </c>
      <c r="HI89" s="6">
        <f>COUNTIF(Sheet1!$R:$R,Delivery!$A89&amp;"KGL"&amp;Delivery!HI$83)</f>
        <v>34</v>
      </c>
      <c r="HJ89" s="6">
        <f>COUNTIF(Sheet1!$R:$R,Delivery!$A89&amp;"KGL"&amp;Delivery!HJ$83)</f>
        <v>32</v>
      </c>
      <c r="HK89" s="6">
        <f>COUNTIF(Sheet1!$R:$R,Delivery!$A89&amp;"KGL"&amp;Delivery!HK$83)</f>
        <v>45</v>
      </c>
      <c r="HL89" s="6">
        <f>COUNTIF(Sheet1!$R:$R,Delivery!$A89&amp;"KGL"&amp;Delivery!HL$83)</f>
        <v>25</v>
      </c>
      <c r="HM89" s="6">
        <f>COUNTIF(Sheet1!$R:$R,Delivery!$A89&amp;"KGL"&amp;Delivery!HM$83)</f>
        <v>43</v>
      </c>
      <c r="HN89" s="6">
        <f>COUNTIF(Sheet1!$R:$R,Delivery!$A89&amp;"KGL"&amp;Delivery!HN$83)</f>
        <v>0</v>
      </c>
      <c r="HO89" s="6">
        <f>COUNTIF(Sheet1!$R:$R,Delivery!$A89&amp;"KGL"&amp;Delivery!HO$83)</f>
        <v>0</v>
      </c>
      <c r="HP89" s="6">
        <f>COUNTIF(Sheet1!$R:$R,Delivery!$A89&amp;"KGL"&amp;Delivery!HP$83)</f>
        <v>14</v>
      </c>
      <c r="HQ89" s="6">
        <f>COUNTIF(Sheet1!$R:$R,Delivery!$A89&amp;"KGL"&amp;Delivery!HQ$83)</f>
        <v>13</v>
      </c>
      <c r="HR89" s="6">
        <f>COUNTIF(Sheet1!$R:$R,Delivery!$A89&amp;"KGL"&amp;Delivery!HR$83)</f>
        <v>4</v>
      </c>
      <c r="HS89" s="6">
        <f>COUNTIF(Sheet1!$R:$R,Delivery!$A89&amp;"KGL"&amp;Delivery!HS$83)</f>
        <v>10</v>
      </c>
      <c r="HT89" s="6">
        <f>COUNTIF(Sheet1!$R:$R,Delivery!$A89&amp;"KGL"&amp;Delivery!HT$83)</f>
        <v>10</v>
      </c>
      <c r="HU89" s="6">
        <f>COUNTIF(Sheet1!$R:$R,Delivery!$A89&amp;"KGL"&amp;Delivery!HU$83)</f>
        <v>0</v>
      </c>
      <c r="HV89" s="6">
        <f>COUNTIF(Sheet1!$R:$R,Delivery!$A89&amp;"KGL"&amp;Delivery!HV$83)</f>
        <v>0</v>
      </c>
      <c r="HW89" s="6">
        <f>COUNTIF(Sheet1!$R:$R,Delivery!$A89&amp;"KGL"&amp;Delivery!HW$83)</f>
        <v>0</v>
      </c>
      <c r="HX89" s="6">
        <f>COUNTIF(Sheet1!$R:$R,Delivery!$A89&amp;"KGL"&amp;Delivery!HX$83)</f>
        <v>0</v>
      </c>
      <c r="HY89" s="6">
        <f>COUNTIF(Sheet1!$R:$R,Delivery!$A89&amp;"KGL"&amp;Delivery!HY$83)</f>
        <v>0</v>
      </c>
      <c r="HZ89" s="6">
        <f>COUNTIF(Sheet1!$R:$R,Delivery!$A89&amp;"KGL"&amp;Delivery!HZ$83)</f>
        <v>0</v>
      </c>
      <c r="IA89" s="6">
        <f>COUNTIF(Sheet1!$R:$R,Delivery!$A89&amp;"KGL"&amp;Delivery!IA$83)</f>
        <v>0</v>
      </c>
      <c r="IB89" s="6">
        <f>COUNTIF(Sheet1!$R:$R,Delivery!$A89&amp;"KGL"&amp;Delivery!IB$83)</f>
        <v>0</v>
      </c>
      <c r="IC89" s="6">
        <f>COUNTIF(Sheet1!$R:$R,Delivery!$A89&amp;"KGL"&amp;Delivery!IC$83)</f>
        <v>0</v>
      </c>
      <c r="ID89" s="6">
        <f>COUNTIF(Sheet1!$R:$R,Delivery!$A89&amp;"KGL"&amp;Delivery!ID$83)</f>
        <v>0</v>
      </c>
      <c r="IE89" s="6">
        <f>COUNTIF(Sheet1!$R:$R,Delivery!$A89&amp;"KGL"&amp;Delivery!IE$83)</f>
        <v>0</v>
      </c>
      <c r="IF89" s="6">
        <f>COUNTIF(Sheet1!$R:$R,Delivery!$A89&amp;"KGL"&amp;Delivery!IF$83)</f>
        <v>0</v>
      </c>
      <c r="IG89" s="6">
        <f>COUNTIF(Sheet1!$R:$R,Delivery!$A89&amp;"KGL"&amp;Delivery!IG$83)</f>
        <v>0</v>
      </c>
      <c r="IH89" s="6">
        <f>COUNTIF(Sheet1!$R:$R,Delivery!$A89&amp;"KGL"&amp;Delivery!IH$83)</f>
        <v>0</v>
      </c>
      <c r="II89" s="6">
        <f>COUNTIF(Sheet1!$R:$R,Delivery!$A89&amp;"KGL"&amp;Delivery!II$83)</f>
        <v>0</v>
      </c>
      <c r="IJ89" s="6">
        <f>COUNTIF(Sheet1!$R:$R,Delivery!$A89&amp;"KGL"&amp;Delivery!IJ$83)</f>
        <v>0</v>
      </c>
      <c r="IK89" s="6">
        <f>COUNTIF(Sheet1!$R:$R,Delivery!$A89&amp;"KGL"&amp;Delivery!IK$83)</f>
        <v>0</v>
      </c>
      <c r="IL89" s="6">
        <f>COUNTIF(Sheet1!$R:$R,Delivery!$A89&amp;"KGL"&amp;Delivery!IL$83)</f>
        <v>0</v>
      </c>
      <c r="IM89" s="6">
        <f>COUNTIF(Sheet1!$R:$R,Delivery!$A89&amp;"KGL"&amp;Delivery!IM$83)</f>
        <v>0</v>
      </c>
      <c r="IN89" s="6">
        <f>COUNTIF(Sheet1!$R:$R,Delivery!$A89&amp;"KGL"&amp;Delivery!IN$83)</f>
        <v>0</v>
      </c>
      <c r="IO89" s="6">
        <f>COUNTIF(Sheet1!$R:$R,Delivery!$A89&amp;"KGL"&amp;Delivery!IO$83)</f>
        <v>0</v>
      </c>
      <c r="IP89" s="6">
        <f>COUNTIF(Sheet1!$R:$R,Delivery!$A89&amp;"KGL"&amp;Delivery!IP$83)</f>
        <v>0</v>
      </c>
    </row>
    <row r="90" spans="1:250" s="113" customFormat="1" x14ac:dyDescent="0.3">
      <c r="A90" s="7" t="s">
        <v>210</v>
      </c>
      <c r="B90" s="6">
        <v>17</v>
      </c>
      <c r="C90" s="6">
        <v>3</v>
      </c>
      <c r="D90" s="6">
        <v>2</v>
      </c>
      <c r="E90" s="6">
        <v>3</v>
      </c>
      <c r="F90" s="6">
        <v>0</v>
      </c>
      <c r="G90" s="6">
        <v>3</v>
      </c>
      <c r="H90" s="6">
        <v>2</v>
      </c>
      <c r="I90" s="6">
        <v>3</v>
      </c>
      <c r="J90" s="6">
        <v>14</v>
      </c>
      <c r="K90" s="6">
        <v>7</v>
      </c>
      <c r="L90" s="6">
        <v>8</v>
      </c>
      <c r="M90" s="6">
        <v>0</v>
      </c>
      <c r="N90" s="6">
        <v>14</v>
      </c>
      <c r="O90" s="6">
        <v>2</v>
      </c>
      <c r="P90" s="6">
        <v>3</v>
      </c>
      <c r="Q90" s="6">
        <v>8</v>
      </c>
      <c r="R90" s="6">
        <v>4</v>
      </c>
      <c r="S90" s="6">
        <v>7</v>
      </c>
      <c r="T90" s="6">
        <v>0</v>
      </c>
      <c r="U90" s="6">
        <v>9</v>
      </c>
      <c r="V90" s="6">
        <v>18</v>
      </c>
      <c r="W90" s="6">
        <v>21</v>
      </c>
      <c r="X90" s="6">
        <v>12</v>
      </c>
      <c r="Y90" s="6">
        <v>22</v>
      </c>
      <c r="Z90" s="6">
        <v>12</v>
      </c>
      <c r="AA90" s="6">
        <v>0</v>
      </c>
      <c r="AB90" s="6">
        <v>12</v>
      </c>
      <c r="AC90" s="6">
        <v>5</v>
      </c>
      <c r="AD90" s="6">
        <v>2</v>
      </c>
      <c r="AE90" s="6">
        <v>1</v>
      </c>
      <c r="AF90" s="6">
        <v>16</v>
      </c>
      <c r="AG90" s="6">
        <v>7</v>
      </c>
      <c r="AH90" s="6">
        <v>0</v>
      </c>
      <c r="AI90" s="6">
        <v>0</v>
      </c>
      <c r="AJ90" s="6">
        <v>0</v>
      </c>
      <c r="AK90" s="6">
        <v>4</v>
      </c>
      <c r="AL90" s="6">
        <v>10</v>
      </c>
      <c r="AM90" s="6">
        <v>23</v>
      </c>
      <c r="AN90" s="6">
        <v>35</v>
      </c>
      <c r="AO90" s="6">
        <v>0</v>
      </c>
      <c r="AP90" s="6">
        <v>42</v>
      </c>
      <c r="AQ90" s="6">
        <v>30</v>
      </c>
      <c r="AR90" s="6">
        <v>44</v>
      </c>
      <c r="AS90" s="6">
        <v>41</v>
      </c>
      <c r="AT90" s="6">
        <v>35</v>
      </c>
      <c r="AU90" s="6">
        <v>19</v>
      </c>
      <c r="AV90" s="6">
        <v>0</v>
      </c>
      <c r="AW90" s="6">
        <v>3</v>
      </c>
      <c r="AX90" s="6">
        <v>8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7</v>
      </c>
      <c r="BM90" s="6">
        <v>19</v>
      </c>
      <c r="BN90" s="6">
        <v>12</v>
      </c>
      <c r="BO90" s="6">
        <v>13</v>
      </c>
      <c r="BP90" s="6">
        <v>6</v>
      </c>
      <c r="BQ90" s="6">
        <v>0</v>
      </c>
      <c r="BR90" s="6">
        <v>5</v>
      </c>
      <c r="BS90" s="6">
        <v>3</v>
      </c>
      <c r="BT90" s="6">
        <v>5</v>
      </c>
      <c r="BU90" s="6">
        <v>5</v>
      </c>
      <c r="BV90" s="6">
        <v>15</v>
      </c>
      <c r="BW90" s="6">
        <v>3</v>
      </c>
      <c r="BX90" s="6">
        <v>0</v>
      </c>
      <c r="BY90" s="6">
        <v>8</v>
      </c>
      <c r="BZ90" s="6">
        <v>11</v>
      </c>
      <c r="CA90" s="6">
        <v>8</v>
      </c>
      <c r="CB90" s="6">
        <v>8</v>
      </c>
      <c r="CC90" s="6">
        <v>21</v>
      </c>
      <c r="CD90" s="6">
        <v>15</v>
      </c>
      <c r="CE90" s="6">
        <v>0</v>
      </c>
      <c r="CF90" s="6">
        <v>12</v>
      </c>
      <c r="CG90" s="6">
        <v>6</v>
      </c>
      <c r="CH90" s="6">
        <v>17</v>
      </c>
      <c r="CI90" s="6">
        <v>9</v>
      </c>
      <c r="CJ90" s="6">
        <v>10</v>
      </c>
      <c r="CK90" s="6">
        <v>12</v>
      </c>
      <c r="CL90" s="6">
        <v>0</v>
      </c>
      <c r="CM90" s="6">
        <v>5</v>
      </c>
      <c r="CN90" s="6">
        <v>15</v>
      </c>
      <c r="CO90" s="6">
        <v>27</v>
      </c>
      <c r="CP90" s="6">
        <v>37</v>
      </c>
      <c r="CQ90" s="6">
        <v>24</v>
      </c>
      <c r="CR90" s="6">
        <v>15</v>
      </c>
      <c r="CS90" s="6">
        <v>0</v>
      </c>
      <c r="CT90" s="6">
        <v>29</v>
      </c>
      <c r="CU90" s="6">
        <v>18</v>
      </c>
      <c r="CV90" s="6">
        <v>22</v>
      </c>
      <c r="CW90" s="6">
        <v>21</v>
      </c>
      <c r="CX90" s="6">
        <v>13</v>
      </c>
      <c r="CY90" s="6">
        <v>11</v>
      </c>
      <c r="CZ90" s="6">
        <v>0</v>
      </c>
      <c r="DA90" s="6">
        <v>13</v>
      </c>
      <c r="DB90" s="6">
        <v>8</v>
      </c>
      <c r="DC90" s="6">
        <v>16</v>
      </c>
      <c r="DD90" s="6">
        <v>5</v>
      </c>
      <c r="DE90" s="6">
        <v>8</v>
      </c>
      <c r="DF90" s="6">
        <v>13</v>
      </c>
      <c r="DG90" s="6">
        <v>0</v>
      </c>
      <c r="DH90" s="6">
        <v>9</v>
      </c>
      <c r="DI90" s="6">
        <v>6</v>
      </c>
      <c r="DJ90" s="6">
        <v>10</v>
      </c>
      <c r="DK90" s="6">
        <v>5</v>
      </c>
      <c r="DL90" s="6">
        <v>8</v>
      </c>
      <c r="DM90" s="6">
        <v>6</v>
      </c>
      <c r="DN90" s="6">
        <v>0</v>
      </c>
      <c r="DO90" s="6">
        <v>10</v>
      </c>
      <c r="DP90" s="6">
        <v>7</v>
      </c>
      <c r="DQ90" s="6">
        <v>3</v>
      </c>
      <c r="DR90" s="6">
        <v>3</v>
      </c>
      <c r="DS90" s="6">
        <v>0</v>
      </c>
      <c r="DT90" s="6">
        <v>14</v>
      </c>
      <c r="DU90" s="6">
        <v>0</v>
      </c>
      <c r="DV90" s="6">
        <v>10</v>
      </c>
      <c r="DW90" s="6">
        <v>17</v>
      </c>
      <c r="DX90" s="6">
        <v>3</v>
      </c>
      <c r="DY90" s="6">
        <v>9</v>
      </c>
      <c r="DZ90" s="6">
        <v>3</v>
      </c>
      <c r="EA90" s="6">
        <v>5</v>
      </c>
      <c r="EB90" s="6">
        <v>0</v>
      </c>
      <c r="EC90" s="6">
        <v>6</v>
      </c>
      <c r="ED90" s="6">
        <v>10</v>
      </c>
      <c r="EE90" s="6">
        <v>7</v>
      </c>
      <c r="EF90" s="6">
        <v>11</v>
      </c>
      <c r="EG90" s="6">
        <v>4</v>
      </c>
      <c r="EH90" s="6">
        <v>2</v>
      </c>
      <c r="EI90" s="6">
        <v>0</v>
      </c>
      <c r="EJ90" s="6">
        <v>10</v>
      </c>
      <c r="EK90" s="6">
        <v>3</v>
      </c>
      <c r="EL90" s="6">
        <v>6</v>
      </c>
      <c r="EM90" s="6">
        <v>12</v>
      </c>
      <c r="EN90" s="6">
        <v>5</v>
      </c>
      <c r="EO90" s="6">
        <v>5</v>
      </c>
      <c r="EP90" s="6">
        <v>0</v>
      </c>
      <c r="EQ90" s="6">
        <v>13</v>
      </c>
      <c r="ER90" s="6">
        <v>9</v>
      </c>
      <c r="ES90" s="6">
        <v>20</v>
      </c>
      <c r="ET90" s="6">
        <v>18</v>
      </c>
      <c r="EU90" s="6">
        <v>21</v>
      </c>
      <c r="EV90" s="6">
        <v>0</v>
      </c>
      <c r="EW90" s="6">
        <v>0</v>
      </c>
      <c r="EX90" s="6">
        <v>0</v>
      </c>
      <c r="EY90" s="6">
        <v>0</v>
      </c>
      <c r="EZ90" s="6">
        <v>0</v>
      </c>
      <c r="FA90" s="6">
        <v>6</v>
      </c>
      <c r="FB90" s="6">
        <v>8</v>
      </c>
      <c r="FC90" s="6">
        <v>5</v>
      </c>
      <c r="FD90" s="6">
        <v>0</v>
      </c>
      <c r="FE90" s="6">
        <v>8</v>
      </c>
      <c r="FF90" s="6">
        <v>4</v>
      </c>
      <c r="FG90" s="6">
        <v>5</v>
      </c>
      <c r="FH90" s="6">
        <v>9</v>
      </c>
      <c r="FI90" s="6">
        <v>14</v>
      </c>
      <c r="FJ90" s="6">
        <v>4</v>
      </c>
      <c r="FK90" s="6">
        <v>0</v>
      </c>
      <c r="FL90" s="6">
        <v>8</v>
      </c>
      <c r="FM90" s="6">
        <v>13</v>
      </c>
      <c r="FN90" s="6">
        <v>7</v>
      </c>
      <c r="FO90" s="6">
        <v>9</v>
      </c>
      <c r="FP90" s="6">
        <v>4</v>
      </c>
      <c r="FQ90" s="6">
        <v>0</v>
      </c>
      <c r="FR90" s="6">
        <v>0</v>
      </c>
      <c r="FS90" s="6">
        <v>4</v>
      </c>
      <c r="FT90" s="6">
        <v>5</v>
      </c>
      <c r="FU90" s="6">
        <v>12</v>
      </c>
      <c r="FV90" s="6">
        <v>5</v>
      </c>
      <c r="FW90" s="6">
        <v>7</v>
      </c>
      <c r="FX90" s="6">
        <v>0</v>
      </c>
      <c r="FY90" s="6">
        <v>0</v>
      </c>
      <c r="FZ90" s="6">
        <v>6</v>
      </c>
      <c r="GA90" s="6">
        <v>6</v>
      </c>
      <c r="GB90" s="6">
        <v>0</v>
      </c>
      <c r="GC90" s="6">
        <f>COUNTIF(Sheet1!$R:$R,Delivery!$A90&amp;"KGL"&amp;Delivery!GC$83)</f>
        <v>0</v>
      </c>
      <c r="GD90" s="6">
        <f>COUNTIF(Sheet1!$R:$R,Delivery!$A90&amp;"KGL"&amp;Delivery!GD$83)</f>
        <v>2</v>
      </c>
      <c r="GE90" s="6">
        <f>COUNTIF(Sheet1!$R:$R,Delivery!$A90&amp;"KGL"&amp;Delivery!GE$83)</f>
        <v>0</v>
      </c>
      <c r="GF90" s="6">
        <f>COUNTIF(Sheet1!$R:$R,Delivery!$A90&amp;"KGL"&amp;Delivery!GF$83)</f>
        <v>0</v>
      </c>
      <c r="GG90" s="6">
        <f>COUNTIF(Sheet1!$R:$R,Delivery!$A90&amp;"KGL"&amp;Delivery!GG$83)</f>
        <v>4</v>
      </c>
      <c r="GH90" s="6">
        <f>COUNTIF(Sheet1!$R:$R,Delivery!$A90&amp;"KGL"&amp;Delivery!GH$83)</f>
        <v>9</v>
      </c>
      <c r="GI90" s="6">
        <f>COUNTIF(Sheet1!$R:$R,Delivery!$A90&amp;"KGL"&amp;Delivery!GI$83)</f>
        <v>1</v>
      </c>
      <c r="GJ90" s="6">
        <f>COUNTIF(Sheet1!$R:$R,Delivery!$A90&amp;"KGL"&amp;Delivery!GJ$83)</f>
        <v>0</v>
      </c>
      <c r="GK90" s="6">
        <f>COUNTIF(Sheet1!$R:$R,Delivery!$A90&amp;"KGL"&amp;Delivery!GK$83)</f>
        <v>3</v>
      </c>
      <c r="GL90" s="6">
        <f>COUNTIF(Sheet1!$R:$R,Delivery!$A90&amp;"KGL"&amp;Delivery!GL$83)</f>
        <v>8</v>
      </c>
      <c r="GM90" s="6">
        <f>COUNTIF(Sheet1!$R:$R,Delivery!$A90&amp;"KGL"&amp;Delivery!GM$83)</f>
        <v>0</v>
      </c>
      <c r="GN90" s="6">
        <f>COUNTIF(Sheet1!$R:$R,Delivery!$A90&amp;"KGL"&amp;Delivery!GN$83)</f>
        <v>2</v>
      </c>
      <c r="GO90" s="6">
        <f>COUNTIF(Sheet1!$R:$R,Delivery!$A90&amp;"KGL"&amp;Delivery!GO$83)</f>
        <v>6</v>
      </c>
      <c r="GP90" s="6">
        <f>COUNTIF(Sheet1!$R:$R,Delivery!$A90&amp;"KGL"&amp;Delivery!GP$83)</f>
        <v>2</v>
      </c>
      <c r="GQ90" s="6">
        <f>COUNTIF(Sheet1!$R:$R,Delivery!$A90&amp;"KGL"&amp;Delivery!GQ$83)</f>
        <v>3</v>
      </c>
      <c r="GR90" s="6">
        <f>COUNTIF(Sheet1!$R:$R,Delivery!$A90&amp;"KGL"&amp;Delivery!GR$83)</f>
        <v>0</v>
      </c>
      <c r="GS90" s="6">
        <f>COUNTIF(Sheet1!$R:$R,Delivery!$A90&amp;"KGL"&amp;Delivery!GS$83)</f>
        <v>0</v>
      </c>
      <c r="GT90" s="6">
        <f>COUNTIF(Sheet1!$R:$R,Delivery!$A90&amp;"KGL"&amp;Delivery!GT$83)</f>
        <v>0</v>
      </c>
      <c r="GU90" s="6">
        <f>COUNTIF(Sheet1!$R:$R,Delivery!$A90&amp;"KGL"&amp;Delivery!GU$83)</f>
        <v>2</v>
      </c>
      <c r="GV90" s="6">
        <f>COUNTIF(Sheet1!$R:$R,Delivery!$A90&amp;"KGL"&amp;Delivery!GV$83)</f>
        <v>6</v>
      </c>
      <c r="GW90" s="6">
        <f>COUNTIF(Sheet1!$R:$R,Delivery!$A90&amp;"KGL"&amp;Delivery!GW$83)</f>
        <v>0</v>
      </c>
      <c r="GX90" s="6">
        <f>COUNTIF(Sheet1!$R:$R,Delivery!$A90&amp;"KGL"&amp;Delivery!GX$83)</f>
        <v>0</v>
      </c>
      <c r="GY90" s="6">
        <f>COUNTIF(Sheet1!$R:$R,Delivery!$A90&amp;"KGL"&amp;Delivery!GY$83)</f>
        <v>2</v>
      </c>
      <c r="GZ90" s="6">
        <f>COUNTIF(Sheet1!$R:$R,Delivery!$A90&amp;"KGL"&amp;Delivery!GZ$83)</f>
        <v>1</v>
      </c>
      <c r="HA90" s="6">
        <f>COUNTIF(Sheet1!$R:$R,Delivery!$A90&amp;"KGL"&amp;Delivery!HA$83)</f>
        <v>0</v>
      </c>
      <c r="HB90" s="6">
        <f>COUNTIF(Sheet1!$R:$R,Delivery!$A90&amp;"KGL"&amp;Delivery!HB$83)</f>
        <v>3</v>
      </c>
      <c r="HC90" s="6">
        <f>COUNTIF(Sheet1!$R:$R,Delivery!$A90&amp;"KGL"&amp;Delivery!HC$83)</f>
        <v>2</v>
      </c>
      <c r="HD90" s="6">
        <f>COUNTIF(Sheet1!$R:$R,Delivery!$A90&amp;"KGL"&amp;Delivery!HD$83)</f>
        <v>3</v>
      </c>
      <c r="HE90" s="6">
        <f>COUNTIF(Sheet1!$R:$R,Delivery!$A90&amp;"KGL"&amp;Delivery!HE$83)</f>
        <v>1</v>
      </c>
      <c r="HF90" s="6">
        <f>COUNTIF(Sheet1!$R:$R,Delivery!$A90&amp;"KGL"&amp;Delivery!HF$83)</f>
        <v>0</v>
      </c>
      <c r="HG90" s="6">
        <f>COUNTIF(Sheet1!$R:$R,Delivery!$A90&amp;"KGL"&amp;Delivery!HG$83)</f>
        <v>0</v>
      </c>
      <c r="HH90" s="6">
        <f>COUNTIF(Sheet1!$R:$R,Delivery!$A90&amp;"KGL"&amp;Delivery!HH$83)</f>
        <v>0</v>
      </c>
      <c r="HI90" s="6">
        <f>COUNTIF(Sheet1!$R:$R,Delivery!$A90&amp;"KGL"&amp;Delivery!HI$83)</f>
        <v>19</v>
      </c>
      <c r="HJ90" s="6">
        <f>COUNTIF(Sheet1!$R:$R,Delivery!$A90&amp;"KGL"&amp;Delivery!HJ$83)</f>
        <v>15</v>
      </c>
      <c r="HK90" s="6">
        <f>COUNTIF(Sheet1!$R:$R,Delivery!$A90&amp;"KGL"&amp;Delivery!HK$83)</f>
        <v>17</v>
      </c>
      <c r="HL90" s="6">
        <f>COUNTIF(Sheet1!$R:$R,Delivery!$A90&amp;"KGL"&amp;Delivery!HL$83)</f>
        <v>16</v>
      </c>
      <c r="HM90" s="6">
        <f>COUNTIF(Sheet1!$R:$R,Delivery!$A90&amp;"KGL"&amp;Delivery!HM$83)</f>
        <v>21</v>
      </c>
      <c r="HN90" s="6">
        <f>COUNTIF(Sheet1!$R:$R,Delivery!$A90&amp;"KGL"&amp;Delivery!HN$83)</f>
        <v>0</v>
      </c>
      <c r="HO90" s="6">
        <f>COUNTIF(Sheet1!$R:$R,Delivery!$A90&amp;"KGL"&amp;Delivery!HO$83)</f>
        <v>0</v>
      </c>
      <c r="HP90" s="6">
        <f>COUNTIF(Sheet1!$R:$R,Delivery!$A90&amp;"KGL"&amp;Delivery!HP$83)</f>
        <v>10</v>
      </c>
      <c r="HQ90" s="6">
        <f>COUNTIF(Sheet1!$R:$R,Delivery!$A90&amp;"KGL"&amp;Delivery!HQ$83)</f>
        <v>3</v>
      </c>
      <c r="HR90" s="6">
        <f>COUNTIF(Sheet1!$R:$R,Delivery!$A90&amp;"KGL"&amp;Delivery!HR$83)</f>
        <v>7</v>
      </c>
      <c r="HS90" s="6">
        <f>COUNTIF(Sheet1!$R:$R,Delivery!$A90&amp;"KGL"&amp;Delivery!HS$83)</f>
        <v>10</v>
      </c>
      <c r="HT90" s="6">
        <f>COUNTIF(Sheet1!$R:$R,Delivery!$A90&amp;"KGL"&amp;Delivery!HT$83)</f>
        <v>2</v>
      </c>
      <c r="HU90" s="6">
        <f>COUNTIF(Sheet1!$R:$R,Delivery!$A90&amp;"KGL"&amp;Delivery!HU$83)</f>
        <v>0</v>
      </c>
      <c r="HV90" s="6">
        <f>COUNTIF(Sheet1!$R:$R,Delivery!$A90&amp;"KGL"&amp;Delivery!HV$83)</f>
        <v>0</v>
      </c>
      <c r="HW90" s="6">
        <f>COUNTIF(Sheet1!$R:$R,Delivery!$A90&amp;"KGL"&amp;Delivery!HW$83)</f>
        <v>0</v>
      </c>
      <c r="HX90" s="6">
        <f>COUNTIF(Sheet1!$R:$R,Delivery!$A90&amp;"KGL"&amp;Delivery!HX$83)</f>
        <v>0</v>
      </c>
      <c r="HY90" s="6">
        <f>COUNTIF(Sheet1!$R:$R,Delivery!$A90&amp;"KGL"&amp;Delivery!HY$83)</f>
        <v>0</v>
      </c>
      <c r="HZ90" s="6">
        <f>COUNTIF(Sheet1!$R:$R,Delivery!$A90&amp;"KGL"&amp;Delivery!HZ$83)</f>
        <v>0</v>
      </c>
      <c r="IA90" s="6">
        <f>COUNTIF(Sheet1!$R:$R,Delivery!$A90&amp;"KGL"&amp;Delivery!IA$83)</f>
        <v>0</v>
      </c>
      <c r="IB90" s="6">
        <f>COUNTIF(Sheet1!$R:$R,Delivery!$A90&amp;"KGL"&amp;Delivery!IB$83)</f>
        <v>0</v>
      </c>
      <c r="IC90" s="6">
        <f>COUNTIF(Sheet1!$R:$R,Delivery!$A90&amp;"KGL"&amp;Delivery!IC$83)</f>
        <v>0</v>
      </c>
      <c r="ID90" s="6">
        <f>COUNTIF(Sheet1!$R:$R,Delivery!$A90&amp;"KGL"&amp;Delivery!ID$83)</f>
        <v>0</v>
      </c>
      <c r="IE90" s="6">
        <f>COUNTIF(Sheet1!$R:$R,Delivery!$A90&amp;"KGL"&amp;Delivery!IE$83)</f>
        <v>0</v>
      </c>
      <c r="IF90" s="6">
        <f>COUNTIF(Sheet1!$R:$R,Delivery!$A90&amp;"KGL"&amp;Delivery!IF$83)</f>
        <v>0</v>
      </c>
      <c r="IG90" s="6">
        <f>COUNTIF(Sheet1!$R:$R,Delivery!$A90&amp;"KGL"&amp;Delivery!IG$83)</f>
        <v>0</v>
      </c>
      <c r="IH90" s="6">
        <f>COUNTIF(Sheet1!$R:$R,Delivery!$A90&amp;"KGL"&amp;Delivery!IH$83)</f>
        <v>0</v>
      </c>
      <c r="II90" s="6">
        <f>COUNTIF(Sheet1!$R:$R,Delivery!$A90&amp;"KGL"&amp;Delivery!II$83)</f>
        <v>0</v>
      </c>
      <c r="IJ90" s="6">
        <f>COUNTIF(Sheet1!$R:$R,Delivery!$A90&amp;"KGL"&amp;Delivery!IJ$83)</f>
        <v>0</v>
      </c>
      <c r="IK90" s="6">
        <f>COUNTIF(Sheet1!$R:$R,Delivery!$A90&amp;"KGL"&amp;Delivery!IK$83)</f>
        <v>0</v>
      </c>
      <c r="IL90" s="6">
        <f>COUNTIF(Sheet1!$R:$R,Delivery!$A90&amp;"KGL"&amp;Delivery!IL$83)</f>
        <v>0</v>
      </c>
      <c r="IM90" s="6">
        <f>COUNTIF(Sheet1!$R:$R,Delivery!$A90&amp;"KGL"&amp;Delivery!IM$83)</f>
        <v>0</v>
      </c>
      <c r="IN90" s="6">
        <f>COUNTIF(Sheet1!$R:$R,Delivery!$A90&amp;"KGL"&amp;Delivery!IN$83)</f>
        <v>0</v>
      </c>
      <c r="IO90" s="6">
        <f>COUNTIF(Sheet1!$R:$R,Delivery!$A90&amp;"KGL"&amp;Delivery!IO$83)</f>
        <v>0</v>
      </c>
      <c r="IP90" s="6">
        <f>COUNTIF(Sheet1!$R:$R,Delivery!$A90&amp;"KGL"&amp;Delivery!IP$83)</f>
        <v>0</v>
      </c>
    </row>
    <row r="91" spans="1:250" s="113" customFormat="1" x14ac:dyDescent="0.3">
      <c r="A91" s="7" t="s">
        <v>22</v>
      </c>
      <c r="B91" s="6">
        <v>2</v>
      </c>
      <c r="C91" s="6">
        <v>0</v>
      </c>
      <c r="D91" s="6">
        <v>2</v>
      </c>
      <c r="E91" s="6">
        <v>0</v>
      </c>
      <c r="F91" s="6">
        <v>0</v>
      </c>
      <c r="G91" s="6">
        <v>1</v>
      </c>
      <c r="H91" s="6">
        <v>1</v>
      </c>
      <c r="I91" s="6">
        <v>1</v>
      </c>
      <c r="J91" s="6">
        <v>2</v>
      </c>
      <c r="K91" s="6">
        <v>0</v>
      </c>
      <c r="L91" s="6">
        <v>1</v>
      </c>
      <c r="M91" s="6">
        <v>0</v>
      </c>
      <c r="N91" s="6">
        <v>1</v>
      </c>
      <c r="O91" s="6">
        <v>1</v>
      </c>
      <c r="P91" s="6">
        <v>1</v>
      </c>
      <c r="Q91" s="6">
        <v>0</v>
      </c>
      <c r="R91" s="6">
        <v>0</v>
      </c>
      <c r="S91" s="6">
        <v>0</v>
      </c>
      <c r="T91" s="6">
        <v>0</v>
      </c>
      <c r="U91" s="6">
        <v>1</v>
      </c>
      <c r="V91" s="6">
        <v>0</v>
      </c>
      <c r="W91" s="6">
        <v>1</v>
      </c>
      <c r="X91" s="6">
        <v>2</v>
      </c>
      <c r="Y91" s="6">
        <v>0</v>
      </c>
      <c r="Z91" s="6">
        <v>2</v>
      </c>
      <c r="AA91" s="6">
        <v>0</v>
      </c>
      <c r="AB91" s="6">
        <v>0</v>
      </c>
      <c r="AC91" s="6">
        <v>1</v>
      </c>
      <c r="AD91" s="6">
        <v>0</v>
      </c>
      <c r="AE91" s="6">
        <v>0</v>
      </c>
      <c r="AF91" s="6">
        <v>1</v>
      </c>
      <c r="AG91" s="6">
        <v>0</v>
      </c>
      <c r="AH91" s="6">
        <v>0</v>
      </c>
      <c r="AI91" s="6">
        <v>0</v>
      </c>
      <c r="AJ91" s="6">
        <v>1</v>
      </c>
      <c r="AK91" s="6">
        <v>1</v>
      </c>
      <c r="AL91" s="6">
        <v>2</v>
      </c>
      <c r="AM91" s="6">
        <v>3</v>
      </c>
      <c r="AN91" s="6">
        <v>2</v>
      </c>
      <c r="AO91" s="6">
        <v>0</v>
      </c>
      <c r="AP91" s="6">
        <v>2</v>
      </c>
      <c r="AQ91" s="6">
        <v>0</v>
      </c>
      <c r="AR91" s="6">
        <v>0</v>
      </c>
      <c r="AS91" s="6">
        <v>1</v>
      </c>
      <c r="AT91" s="6">
        <v>1</v>
      </c>
      <c r="AU91" s="6">
        <v>5</v>
      </c>
      <c r="AV91" s="6">
        <v>0</v>
      </c>
      <c r="AW91" s="6">
        <v>1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1</v>
      </c>
      <c r="BM91" s="6">
        <v>1</v>
      </c>
      <c r="BN91" s="6">
        <v>0</v>
      </c>
      <c r="BO91" s="6">
        <v>0</v>
      </c>
      <c r="BP91" s="6">
        <v>1</v>
      </c>
      <c r="BQ91" s="6">
        <v>0</v>
      </c>
      <c r="BR91" s="6">
        <v>0</v>
      </c>
      <c r="BS91" s="6">
        <v>1</v>
      </c>
      <c r="BT91" s="6">
        <v>2</v>
      </c>
      <c r="BU91" s="6">
        <v>0</v>
      </c>
      <c r="BV91" s="6">
        <v>0</v>
      </c>
      <c r="BW91" s="6">
        <v>0</v>
      </c>
      <c r="BX91" s="6">
        <v>0</v>
      </c>
      <c r="BY91" s="6">
        <v>2</v>
      </c>
      <c r="BZ91" s="6">
        <v>0</v>
      </c>
      <c r="CA91" s="6">
        <v>1</v>
      </c>
      <c r="CB91" s="6">
        <v>0</v>
      </c>
      <c r="CC91" s="6">
        <v>4</v>
      </c>
      <c r="CD91" s="6">
        <v>1</v>
      </c>
      <c r="CE91" s="6">
        <v>0</v>
      </c>
      <c r="CF91" s="6">
        <v>4</v>
      </c>
      <c r="CG91" s="6">
        <v>4</v>
      </c>
      <c r="CH91" s="6">
        <v>2</v>
      </c>
      <c r="CI91" s="6">
        <v>2</v>
      </c>
      <c r="CJ91" s="6">
        <v>3</v>
      </c>
      <c r="CK91" s="6">
        <v>1</v>
      </c>
      <c r="CL91" s="6">
        <v>0</v>
      </c>
      <c r="CM91" s="6">
        <v>2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2</v>
      </c>
      <c r="CV91" s="6">
        <v>0</v>
      </c>
      <c r="CW91" s="6">
        <v>0</v>
      </c>
      <c r="CX91" s="6">
        <v>0</v>
      </c>
      <c r="CY91" s="6">
        <v>1</v>
      </c>
      <c r="CZ91" s="6">
        <v>0</v>
      </c>
      <c r="DA91" s="6">
        <v>2</v>
      </c>
      <c r="DB91" s="6">
        <v>3</v>
      </c>
      <c r="DC91" s="6">
        <v>1</v>
      </c>
      <c r="DD91" s="6">
        <v>5</v>
      </c>
      <c r="DE91" s="6">
        <v>1</v>
      </c>
      <c r="DF91" s="6">
        <v>2</v>
      </c>
      <c r="DG91" s="6">
        <v>0</v>
      </c>
      <c r="DH91" s="6">
        <v>0</v>
      </c>
      <c r="DI91" s="6">
        <v>1</v>
      </c>
      <c r="DJ91" s="6">
        <v>0</v>
      </c>
      <c r="DK91" s="6">
        <v>3</v>
      </c>
      <c r="DL91" s="6">
        <v>1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 s="6">
        <v>0</v>
      </c>
      <c r="EA91" s="6">
        <v>0</v>
      </c>
      <c r="EB91" s="6">
        <v>0</v>
      </c>
      <c r="EC91" s="6">
        <v>0</v>
      </c>
      <c r="ED91" s="6">
        <v>0</v>
      </c>
      <c r="EE91" s="6">
        <v>0</v>
      </c>
      <c r="EF91" s="6">
        <v>2</v>
      </c>
      <c r="EG91" s="6">
        <v>0</v>
      </c>
      <c r="EH91" s="6">
        <v>0</v>
      </c>
      <c r="EI91" s="6">
        <v>0</v>
      </c>
      <c r="EJ91" s="6">
        <v>0</v>
      </c>
      <c r="EK91" s="6">
        <v>0</v>
      </c>
      <c r="EL91" s="6">
        <v>0</v>
      </c>
      <c r="EM91" s="6">
        <v>0</v>
      </c>
      <c r="EN91" s="6">
        <v>0</v>
      </c>
      <c r="EO91" s="6">
        <v>0</v>
      </c>
      <c r="EP91" s="6">
        <v>0</v>
      </c>
      <c r="EQ91" s="6">
        <v>0</v>
      </c>
      <c r="ER91" s="6">
        <v>0</v>
      </c>
      <c r="ES91" s="6">
        <v>0</v>
      </c>
      <c r="ET91" s="6">
        <v>0</v>
      </c>
      <c r="EU91" s="6">
        <v>0</v>
      </c>
      <c r="EV91" s="6">
        <v>0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6">
        <v>0</v>
      </c>
      <c r="FC91" s="6">
        <v>0</v>
      </c>
      <c r="FD91" s="6">
        <v>0</v>
      </c>
      <c r="FE91" s="6">
        <v>0</v>
      </c>
      <c r="FF91" s="6">
        <v>0</v>
      </c>
      <c r="FG91" s="6">
        <v>0</v>
      </c>
      <c r="FH91" s="6">
        <v>0</v>
      </c>
      <c r="FI91" s="6">
        <v>0</v>
      </c>
      <c r="FJ91" s="6">
        <v>2</v>
      </c>
      <c r="FK91" s="6">
        <v>0</v>
      </c>
      <c r="FL91" s="6">
        <v>0</v>
      </c>
      <c r="FM91" s="6">
        <v>0</v>
      </c>
      <c r="FN91" s="6">
        <v>0</v>
      </c>
      <c r="FO91" s="6">
        <v>0</v>
      </c>
      <c r="FP91" s="6">
        <v>0</v>
      </c>
      <c r="FQ91" s="6">
        <v>0</v>
      </c>
      <c r="FR91" s="6">
        <v>0</v>
      </c>
      <c r="FS91" s="6">
        <v>0</v>
      </c>
      <c r="FT91" s="6">
        <v>0</v>
      </c>
      <c r="FU91" s="6">
        <v>0</v>
      </c>
      <c r="FV91" s="6">
        <v>0</v>
      </c>
      <c r="FW91" s="6">
        <v>0</v>
      </c>
      <c r="FX91" s="6">
        <v>0</v>
      </c>
      <c r="FY91" s="6">
        <v>0</v>
      </c>
      <c r="FZ91" s="6">
        <v>0</v>
      </c>
      <c r="GA91" s="6">
        <v>0</v>
      </c>
      <c r="GB91" s="6">
        <v>0</v>
      </c>
      <c r="GC91" s="6">
        <f>COUNTIF(Sheet1!$R:$R,Delivery!$A91&amp;"KGL"&amp;Delivery!GC$83)</f>
        <v>0</v>
      </c>
      <c r="GD91" s="6">
        <f>COUNTIF(Sheet1!$R:$R,Delivery!$A91&amp;"KGL"&amp;Delivery!GD$83)</f>
        <v>0</v>
      </c>
      <c r="GE91" s="6">
        <f>COUNTIF(Sheet1!$R:$R,Delivery!$A91&amp;"KGL"&amp;Delivery!GE$83)</f>
        <v>0</v>
      </c>
      <c r="GF91" s="6">
        <f>COUNTIF(Sheet1!$R:$R,Delivery!$A91&amp;"KGL"&amp;Delivery!GF$83)</f>
        <v>0</v>
      </c>
      <c r="GG91" s="6">
        <f>COUNTIF(Sheet1!$R:$R,Delivery!$A91&amp;"KGL"&amp;Delivery!GG$83)</f>
        <v>0</v>
      </c>
      <c r="GH91" s="6">
        <f>COUNTIF(Sheet1!$R:$R,Delivery!$A91&amp;"KGL"&amp;Delivery!GH$83)</f>
        <v>0</v>
      </c>
      <c r="GI91" s="6">
        <f>COUNTIF(Sheet1!$R:$R,Delivery!$A91&amp;"KGL"&amp;Delivery!GI$83)</f>
        <v>0</v>
      </c>
      <c r="GJ91" s="6">
        <f>COUNTIF(Sheet1!$R:$R,Delivery!$A91&amp;"KGL"&amp;Delivery!GJ$83)</f>
        <v>0</v>
      </c>
      <c r="GK91" s="6">
        <f>COUNTIF(Sheet1!$R:$R,Delivery!$A91&amp;"KGL"&amp;Delivery!GK$83)</f>
        <v>0</v>
      </c>
      <c r="GL91" s="6">
        <f>COUNTIF(Sheet1!$R:$R,Delivery!$A91&amp;"KGL"&amp;Delivery!GL$83)</f>
        <v>0</v>
      </c>
      <c r="GM91" s="6">
        <f>COUNTIF(Sheet1!$R:$R,Delivery!$A91&amp;"KGL"&amp;Delivery!GM$83)</f>
        <v>0</v>
      </c>
      <c r="GN91" s="6">
        <f>COUNTIF(Sheet1!$R:$R,Delivery!$A91&amp;"KGL"&amp;Delivery!GN$83)</f>
        <v>0</v>
      </c>
      <c r="GO91" s="6">
        <f>COUNTIF(Sheet1!$R:$R,Delivery!$A91&amp;"KGL"&amp;Delivery!GO$83)</f>
        <v>0</v>
      </c>
      <c r="GP91" s="6">
        <f>COUNTIF(Sheet1!$R:$R,Delivery!$A91&amp;"KGL"&amp;Delivery!GP$83)</f>
        <v>0</v>
      </c>
      <c r="GQ91" s="6">
        <f>COUNTIF(Sheet1!$R:$R,Delivery!$A91&amp;"KGL"&amp;Delivery!GQ$83)</f>
        <v>0</v>
      </c>
      <c r="GR91" s="6">
        <f>COUNTIF(Sheet1!$R:$R,Delivery!$A91&amp;"KGL"&amp;Delivery!GR$83)</f>
        <v>0</v>
      </c>
      <c r="GS91" s="6">
        <f>COUNTIF(Sheet1!$R:$R,Delivery!$A91&amp;"KGL"&amp;Delivery!GS$83)</f>
        <v>0</v>
      </c>
      <c r="GT91" s="6">
        <f>COUNTIF(Sheet1!$R:$R,Delivery!$A91&amp;"KGL"&amp;Delivery!GT$83)</f>
        <v>0</v>
      </c>
      <c r="GU91" s="6">
        <f>COUNTIF(Sheet1!$R:$R,Delivery!$A91&amp;"KGL"&amp;Delivery!GU$83)</f>
        <v>0</v>
      </c>
      <c r="GV91" s="6">
        <f>COUNTIF(Sheet1!$R:$R,Delivery!$A91&amp;"KGL"&amp;Delivery!GV$83)</f>
        <v>0</v>
      </c>
      <c r="GW91" s="6">
        <f>COUNTIF(Sheet1!$R:$R,Delivery!$A91&amp;"KGL"&amp;Delivery!GW$83)</f>
        <v>0</v>
      </c>
      <c r="GX91" s="6">
        <f>COUNTIF(Sheet1!$R:$R,Delivery!$A91&amp;"KGL"&amp;Delivery!GX$83)</f>
        <v>0</v>
      </c>
      <c r="GY91" s="6">
        <f>COUNTIF(Sheet1!$R:$R,Delivery!$A91&amp;"KGL"&amp;Delivery!GY$83)</f>
        <v>0</v>
      </c>
      <c r="GZ91" s="6">
        <f>COUNTIF(Sheet1!$R:$R,Delivery!$A91&amp;"KGL"&amp;Delivery!GZ$83)</f>
        <v>0</v>
      </c>
      <c r="HA91" s="6">
        <f>COUNTIF(Sheet1!$R:$R,Delivery!$A91&amp;"KGL"&amp;Delivery!HA$83)</f>
        <v>0</v>
      </c>
      <c r="HB91" s="6">
        <f>COUNTIF(Sheet1!$R:$R,Delivery!$A91&amp;"KGL"&amp;Delivery!HB$83)</f>
        <v>0</v>
      </c>
      <c r="HC91" s="6">
        <f>COUNTIF(Sheet1!$R:$R,Delivery!$A91&amp;"KGL"&amp;Delivery!HC$83)</f>
        <v>0</v>
      </c>
      <c r="HD91" s="6">
        <f>COUNTIF(Sheet1!$R:$R,Delivery!$A91&amp;"KGL"&amp;Delivery!HD$83)</f>
        <v>0</v>
      </c>
      <c r="HE91" s="6">
        <f>COUNTIF(Sheet1!$R:$R,Delivery!$A91&amp;"KGL"&amp;Delivery!HE$83)</f>
        <v>0</v>
      </c>
      <c r="HF91" s="6">
        <f>COUNTIF(Sheet1!$R:$R,Delivery!$A91&amp;"KGL"&amp;Delivery!HF$83)</f>
        <v>0</v>
      </c>
      <c r="HG91" s="6">
        <f>COUNTIF(Sheet1!$R:$R,Delivery!$A91&amp;"KGL"&amp;Delivery!HG$83)</f>
        <v>0</v>
      </c>
      <c r="HH91" s="6">
        <f>COUNTIF(Sheet1!$R:$R,Delivery!$A91&amp;"KGL"&amp;Delivery!HH$83)</f>
        <v>0</v>
      </c>
      <c r="HI91" s="6">
        <f>COUNTIF(Sheet1!$R:$R,Delivery!$A91&amp;"KGL"&amp;Delivery!HI$83)</f>
        <v>0</v>
      </c>
      <c r="HJ91" s="6">
        <f>COUNTIF(Sheet1!$R:$R,Delivery!$A91&amp;"KGL"&amp;Delivery!HJ$83)</f>
        <v>0</v>
      </c>
      <c r="HK91" s="6">
        <f>COUNTIF(Sheet1!$R:$R,Delivery!$A91&amp;"KGL"&amp;Delivery!HK$83)</f>
        <v>0</v>
      </c>
      <c r="HL91" s="6">
        <f>COUNTIF(Sheet1!$R:$R,Delivery!$A91&amp;"KGL"&amp;Delivery!HL$83)</f>
        <v>0</v>
      </c>
      <c r="HM91" s="6">
        <f>COUNTIF(Sheet1!$R:$R,Delivery!$A91&amp;"KGL"&amp;Delivery!HM$83)</f>
        <v>0</v>
      </c>
      <c r="HN91" s="6">
        <f>COUNTIF(Sheet1!$R:$R,Delivery!$A91&amp;"KGL"&amp;Delivery!HN$83)</f>
        <v>0</v>
      </c>
      <c r="HO91" s="6">
        <f>COUNTIF(Sheet1!$R:$R,Delivery!$A91&amp;"KGL"&amp;Delivery!HO$83)</f>
        <v>0</v>
      </c>
      <c r="HP91" s="6">
        <f>COUNTIF(Sheet1!$R:$R,Delivery!$A91&amp;"KGL"&amp;Delivery!HP$83)</f>
        <v>0</v>
      </c>
      <c r="HQ91" s="6">
        <f>COUNTIF(Sheet1!$R:$R,Delivery!$A91&amp;"KGL"&amp;Delivery!HQ$83)</f>
        <v>0</v>
      </c>
      <c r="HR91" s="6">
        <f>COUNTIF(Sheet1!$R:$R,Delivery!$A91&amp;"KGL"&amp;Delivery!HR$83)</f>
        <v>0</v>
      </c>
      <c r="HS91" s="6">
        <f>COUNTIF(Sheet1!$R:$R,Delivery!$A91&amp;"KGL"&amp;Delivery!HS$83)</f>
        <v>0</v>
      </c>
      <c r="HT91" s="6">
        <f>COUNTIF(Sheet1!$R:$R,Delivery!$A91&amp;"KGL"&amp;Delivery!HT$83)</f>
        <v>0</v>
      </c>
      <c r="HU91" s="6">
        <f>COUNTIF(Sheet1!$R:$R,Delivery!$A91&amp;"KGL"&amp;Delivery!HU$83)</f>
        <v>0</v>
      </c>
      <c r="HV91" s="6">
        <f>COUNTIF(Sheet1!$R:$R,Delivery!$A91&amp;"KGL"&amp;Delivery!HV$83)</f>
        <v>0</v>
      </c>
      <c r="HW91" s="6">
        <f>COUNTIF(Sheet1!$R:$R,Delivery!$A91&amp;"KGL"&amp;Delivery!HW$83)</f>
        <v>0</v>
      </c>
      <c r="HX91" s="6">
        <f>COUNTIF(Sheet1!$R:$R,Delivery!$A91&amp;"KGL"&amp;Delivery!HX$83)</f>
        <v>0</v>
      </c>
      <c r="HY91" s="6">
        <f>COUNTIF(Sheet1!$R:$R,Delivery!$A91&amp;"KGL"&amp;Delivery!HY$83)</f>
        <v>0</v>
      </c>
      <c r="HZ91" s="6">
        <f>COUNTIF(Sheet1!$R:$R,Delivery!$A91&amp;"KGL"&amp;Delivery!HZ$83)</f>
        <v>0</v>
      </c>
      <c r="IA91" s="6">
        <f>COUNTIF(Sheet1!$R:$R,Delivery!$A91&amp;"KGL"&amp;Delivery!IA$83)</f>
        <v>0</v>
      </c>
      <c r="IB91" s="6">
        <f>COUNTIF(Sheet1!$R:$R,Delivery!$A91&amp;"KGL"&amp;Delivery!IB$83)</f>
        <v>0</v>
      </c>
      <c r="IC91" s="6">
        <f>COUNTIF(Sheet1!$R:$R,Delivery!$A91&amp;"KGL"&amp;Delivery!IC$83)</f>
        <v>0</v>
      </c>
      <c r="ID91" s="6">
        <f>COUNTIF(Sheet1!$R:$R,Delivery!$A91&amp;"KGL"&amp;Delivery!ID$83)</f>
        <v>0</v>
      </c>
      <c r="IE91" s="6">
        <f>COUNTIF(Sheet1!$R:$R,Delivery!$A91&amp;"KGL"&amp;Delivery!IE$83)</f>
        <v>0</v>
      </c>
      <c r="IF91" s="6">
        <f>COUNTIF(Sheet1!$R:$R,Delivery!$A91&amp;"KGL"&amp;Delivery!IF$83)</f>
        <v>0</v>
      </c>
      <c r="IG91" s="6">
        <f>COUNTIF(Sheet1!$R:$R,Delivery!$A91&amp;"KGL"&amp;Delivery!IG$83)</f>
        <v>0</v>
      </c>
      <c r="IH91" s="6">
        <f>COUNTIF(Sheet1!$R:$R,Delivery!$A91&amp;"KGL"&amp;Delivery!IH$83)</f>
        <v>0</v>
      </c>
      <c r="II91" s="6">
        <f>COUNTIF(Sheet1!$R:$R,Delivery!$A91&amp;"KGL"&amp;Delivery!II$83)</f>
        <v>0</v>
      </c>
      <c r="IJ91" s="6">
        <f>COUNTIF(Sheet1!$R:$R,Delivery!$A91&amp;"KGL"&amp;Delivery!IJ$83)</f>
        <v>0</v>
      </c>
      <c r="IK91" s="6">
        <f>COUNTIF(Sheet1!$R:$R,Delivery!$A91&amp;"KGL"&amp;Delivery!IK$83)</f>
        <v>0</v>
      </c>
      <c r="IL91" s="6">
        <f>COUNTIF(Sheet1!$R:$R,Delivery!$A91&amp;"KGL"&amp;Delivery!IL$83)</f>
        <v>0</v>
      </c>
      <c r="IM91" s="6">
        <f>COUNTIF(Sheet1!$R:$R,Delivery!$A91&amp;"KGL"&amp;Delivery!IM$83)</f>
        <v>0</v>
      </c>
      <c r="IN91" s="6">
        <f>COUNTIF(Sheet1!$R:$R,Delivery!$A91&amp;"KGL"&amp;Delivery!IN$83)</f>
        <v>0</v>
      </c>
      <c r="IO91" s="6">
        <f>COUNTIF(Sheet1!$R:$R,Delivery!$A91&amp;"KGL"&amp;Delivery!IO$83)</f>
        <v>0</v>
      </c>
      <c r="IP91" s="6">
        <f>COUNTIF(Sheet1!$R:$R,Delivery!$A91&amp;"KGL"&amp;Delivery!IP$83)</f>
        <v>0</v>
      </c>
    </row>
    <row r="92" spans="1:250" s="113" customFormat="1" x14ac:dyDescent="0.3">
      <c r="A92" s="7" t="s">
        <v>183</v>
      </c>
      <c r="B92" s="6">
        <v>0</v>
      </c>
      <c r="C92" s="6">
        <v>0</v>
      </c>
      <c r="D92" s="6">
        <v>1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1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1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1</v>
      </c>
      <c r="AT92" s="6">
        <v>0</v>
      </c>
      <c r="AU92" s="6">
        <v>1</v>
      </c>
      <c r="AV92" s="6">
        <v>0</v>
      </c>
      <c r="AW92" s="6">
        <v>2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1</v>
      </c>
      <c r="BS92" s="6">
        <v>0</v>
      </c>
      <c r="BT92" s="6">
        <v>0</v>
      </c>
      <c r="BU92" s="6">
        <v>0</v>
      </c>
      <c r="BV92" s="6">
        <v>1</v>
      </c>
      <c r="BW92" s="6">
        <v>2</v>
      </c>
      <c r="BX92" s="6">
        <v>0</v>
      </c>
      <c r="BY92" s="6">
        <v>1</v>
      </c>
      <c r="BZ92" s="6">
        <v>1</v>
      </c>
      <c r="CA92" s="6">
        <v>2</v>
      </c>
      <c r="CB92" s="6">
        <v>1</v>
      </c>
      <c r="CC92" s="6">
        <v>1</v>
      </c>
      <c r="CD92" s="6">
        <v>0</v>
      </c>
      <c r="CE92" s="6">
        <v>0</v>
      </c>
      <c r="CF92" s="6">
        <v>0</v>
      </c>
      <c r="CG92" s="6">
        <v>1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3</v>
      </c>
      <c r="CP92" s="6">
        <v>1</v>
      </c>
      <c r="CQ92" s="6">
        <v>0</v>
      </c>
      <c r="CR92" s="6">
        <v>2</v>
      </c>
      <c r="CS92" s="6">
        <v>0</v>
      </c>
      <c r="CT92" s="6">
        <v>1</v>
      </c>
      <c r="CU92" s="6">
        <v>1</v>
      </c>
      <c r="CV92" s="6">
        <v>1</v>
      </c>
      <c r="CW92" s="6">
        <v>0</v>
      </c>
      <c r="CX92" s="6">
        <v>0</v>
      </c>
      <c r="CY92" s="6">
        <v>1</v>
      </c>
      <c r="CZ92" s="6">
        <v>0</v>
      </c>
      <c r="DA92" s="6">
        <v>0</v>
      </c>
      <c r="DB92" s="6">
        <v>1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1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  <c r="DU92" s="6">
        <v>0</v>
      </c>
      <c r="DV92" s="6">
        <v>0</v>
      </c>
      <c r="DW92" s="6">
        <v>0</v>
      </c>
      <c r="DX92" s="6">
        <v>1</v>
      </c>
      <c r="DY92" s="6">
        <v>0</v>
      </c>
      <c r="DZ92" s="6">
        <v>0</v>
      </c>
      <c r="EA92" s="6">
        <v>0</v>
      </c>
      <c r="EB92" s="6">
        <v>0</v>
      </c>
      <c r="EC92" s="6">
        <v>0</v>
      </c>
      <c r="ED92" s="6">
        <v>0</v>
      </c>
      <c r="EE92" s="6">
        <v>0</v>
      </c>
      <c r="EF92" s="6">
        <v>0</v>
      </c>
      <c r="EG92" s="6">
        <v>4</v>
      </c>
      <c r="EH92" s="6">
        <v>0</v>
      </c>
      <c r="EI92" s="6">
        <v>0</v>
      </c>
      <c r="EJ92" s="6">
        <v>0</v>
      </c>
      <c r="EK92" s="6">
        <v>3</v>
      </c>
      <c r="EL92" s="6">
        <v>0</v>
      </c>
      <c r="EM92" s="6">
        <v>1</v>
      </c>
      <c r="EN92" s="6">
        <v>0</v>
      </c>
      <c r="EO92" s="6">
        <v>0</v>
      </c>
      <c r="EP92" s="6">
        <v>0</v>
      </c>
      <c r="EQ92" s="6">
        <v>0</v>
      </c>
      <c r="ER92" s="6">
        <v>0</v>
      </c>
      <c r="ES92" s="6">
        <v>1</v>
      </c>
      <c r="ET92" s="6">
        <v>0</v>
      </c>
      <c r="EU92" s="6">
        <v>0</v>
      </c>
      <c r="EV92" s="6">
        <v>0</v>
      </c>
      <c r="EW92" s="6">
        <v>0</v>
      </c>
      <c r="EX92" s="6">
        <v>0</v>
      </c>
      <c r="EY92" s="6">
        <v>0</v>
      </c>
      <c r="EZ92" s="6">
        <v>0</v>
      </c>
      <c r="FA92" s="6">
        <v>0</v>
      </c>
      <c r="FB92" s="6">
        <v>0</v>
      </c>
      <c r="FC92" s="6">
        <v>0</v>
      </c>
      <c r="FD92" s="6">
        <v>0</v>
      </c>
      <c r="FE92" s="6">
        <v>0</v>
      </c>
      <c r="FF92" s="6">
        <v>0</v>
      </c>
      <c r="FG92" s="6">
        <v>0</v>
      </c>
      <c r="FH92" s="6">
        <v>0</v>
      </c>
      <c r="FI92" s="6">
        <v>0</v>
      </c>
      <c r="FJ92" s="6">
        <v>0</v>
      </c>
      <c r="FK92" s="6">
        <v>0</v>
      </c>
      <c r="FL92" s="6">
        <v>0</v>
      </c>
      <c r="FM92" s="6">
        <v>0</v>
      </c>
      <c r="FN92" s="6">
        <v>0</v>
      </c>
      <c r="FO92" s="6">
        <v>0</v>
      </c>
      <c r="FP92" s="6">
        <v>0</v>
      </c>
      <c r="FQ92" s="6">
        <v>0</v>
      </c>
      <c r="FR92" s="6">
        <v>0</v>
      </c>
      <c r="FS92" s="6">
        <v>0</v>
      </c>
      <c r="FT92" s="6">
        <v>0</v>
      </c>
      <c r="FU92" s="6">
        <v>0</v>
      </c>
      <c r="FV92" s="6">
        <v>0</v>
      </c>
      <c r="FW92" s="6">
        <v>0</v>
      </c>
      <c r="FX92" s="6">
        <v>0</v>
      </c>
      <c r="FY92" s="6">
        <v>0</v>
      </c>
      <c r="FZ92" s="6">
        <v>0</v>
      </c>
      <c r="GA92" s="6">
        <v>0</v>
      </c>
      <c r="GB92" s="6">
        <v>0</v>
      </c>
      <c r="GC92" s="6">
        <f>COUNTIF(Sheet1!$R:$R,Delivery!$A92&amp;"KGL"&amp;Delivery!GC$83)</f>
        <v>0</v>
      </c>
      <c r="GD92" s="6">
        <f>COUNTIF(Sheet1!$R:$R,Delivery!$A92&amp;"KGL"&amp;Delivery!GD$83)</f>
        <v>0</v>
      </c>
      <c r="GE92" s="6">
        <f>COUNTIF(Sheet1!$R:$R,Delivery!$A92&amp;"KGL"&amp;Delivery!GE$83)</f>
        <v>0</v>
      </c>
      <c r="GF92" s="6">
        <f>COUNTIF(Sheet1!$R:$R,Delivery!$A92&amp;"KGL"&amp;Delivery!GF$83)</f>
        <v>0</v>
      </c>
      <c r="GG92" s="6">
        <f>COUNTIF(Sheet1!$R:$R,Delivery!$A92&amp;"KGL"&amp;Delivery!GG$83)</f>
        <v>0</v>
      </c>
      <c r="GH92" s="6">
        <f>COUNTIF(Sheet1!$R:$R,Delivery!$A92&amp;"KGL"&amp;Delivery!GH$83)</f>
        <v>0</v>
      </c>
      <c r="GI92" s="6">
        <f>COUNTIF(Sheet1!$R:$R,Delivery!$A92&amp;"KGL"&amp;Delivery!GI$83)</f>
        <v>0</v>
      </c>
      <c r="GJ92" s="6">
        <f>COUNTIF(Sheet1!$R:$R,Delivery!$A92&amp;"KGL"&amp;Delivery!GJ$83)</f>
        <v>0</v>
      </c>
      <c r="GK92" s="6">
        <f>COUNTIF(Sheet1!$R:$R,Delivery!$A92&amp;"KGL"&amp;Delivery!GK$83)</f>
        <v>0</v>
      </c>
      <c r="GL92" s="6">
        <f>COUNTIF(Sheet1!$R:$R,Delivery!$A92&amp;"KGL"&amp;Delivery!GL$83)</f>
        <v>0</v>
      </c>
      <c r="GM92" s="6">
        <f>COUNTIF(Sheet1!$R:$R,Delivery!$A92&amp;"KGL"&amp;Delivery!GM$83)</f>
        <v>0</v>
      </c>
      <c r="GN92" s="6">
        <f>COUNTIF(Sheet1!$R:$R,Delivery!$A92&amp;"KGL"&amp;Delivery!GN$83)</f>
        <v>0</v>
      </c>
      <c r="GO92" s="6">
        <f>COUNTIF(Sheet1!$R:$R,Delivery!$A92&amp;"KGL"&amp;Delivery!GO$83)</f>
        <v>0</v>
      </c>
      <c r="GP92" s="6">
        <f>COUNTIF(Sheet1!$R:$R,Delivery!$A92&amp;"KGL"&amp;Delivery!GP$83)</f>
        <v>0</v>
      </c>
      <c r="GQ92" s="6">
        <f>COUNTIF(Sheet1!$R:$R,Delivery!$A92&amp;"KGL"&amp;Delivery!GQ$83)</f>
        <v>0</v>
      </c>
      <c r="GR92" s="6">
        <f>COUNTIF(Sheet1!$R:$R,Delivery!$A92&amp;"KGL"&amp;Delivery!GR$83)</f>
        <v>0</v>
      </c>
      <c r="GS92" s="6">
        <f>COUNTIF(Sheet1!$R:$R,Delivery!$A92&amp;"KGL"&amp;Delivery!GS$83)</f>
        <v>0</v>
      </c>
      <c r="GT92" s="6">
        <f>COUNTIF(Sheet1!$R:$R,Delivery!$A92&amp;"KGL"&amp;Delivery!GT$83)</f>
        <v>0</v>
      </c>
      <c r="GU92" s="6">
        <f>COUNTIF(Sheet1!$R:$R,Delivery!$A92&amp;"KGL"&amp;Delivery!GU$83)</f>
        <v>0</v>
      </c>
      <c r="GV92" s="6">
        <f>COUNTIF(Sheet1!$R:$R,Delivery!$A92&amp;"KGL"&amp;Delivery!GV$83)</f>
        <v>0</v>
      </c>
      <c r="GW92" s="6">
        <f>COUNTIF(Sheet1!$R:$R,Delivery!$A92&amp;"KGL"&amp;Delivery!GW$83)</f>
        <v>0</v>
      </c>
      <c r="GX92" s="6">
        <f>COUNTIF(Sheet1!$R:$R,Delivery!$A92&amp;"KGL"&amp;Delivery!GX$83)</f>
        <v>0</v>
      </c>
      <c r="GY92" s="6">
        <f>COUNTIF(Sheet1!$R:$R,Delivery!$A92&amp;"KGL"&amp;Delivery!GY$83)</f>
        <v>0</v>
      </c>
      <c r="GZ92" s="6">
        <f>COUNTIF(Sheet1!$R:$R,Delivery!$A92&amp;"KGL"&amp;Delivery!GZ$83)</f>
        <v>0</v>
      </c>
      <c r="HA92" s="6">
        <f>COUNTIF(Sheet1!$R:$R,Delivery!$A92&amp;"KGL"&amp;Delivery!HA$83)</f>
        <v>0</v>
      </c>
      <c r="HB92" s="6">
        <f>COUNTIF(Sheet1!$R:$R,Delivery!$A92&amp;"KGL"&amp;Delivery!HB$83)</f>
        <v>0</v>
      </c>
      <c r="HC92" s="6">
        <f>COUNTIF(Sheet1!$R:$R,Delivery!$A92&amp;"KGL"&amp;Delivery!HC$83)</f>
        <v>0</v>
      </c>
      <c r="HD92" s="6">
        <f>COUNTIF(Sheet1!$R:$R,Delivery!$A92&amp;"KGL"&amp;Delivery!HD$83)</f>
        <v>0</v>
      </c>
      <c r="HE92" s="6">
        <f>COUNTIF(Sheet1!$R:$R,Delivery!$A92&amp;"KGL"&amp;Delivery!HE$83)</f>
        <v>0</v>
      </c>
      <c r="HF92" s="6">
        <f>COUNTIF(Sheet1!$R:$R,Delivery!$A92&amp;"KGL"&amp;Delivery!HF$83)</f>
        <v>0</v>
      </c>
      <c r="HG92" s="6">
        <f>COUNTIF(Sheet1!$R:$R,Delivery!$A92&amp;"KGL"&amp;Delivery!HG$83)</f>
        <v>0</v>
      </c>
      <c r="HH92" s="6">
        <f>COUNTIF(Sheet1!$R:$R,Delivery!$A92&amp;"KGL"&amp;Delivery!HH$83)</f>
        <v>0</v>
      </c>
      <c r="HI92" s="6">
        <f>COUNTIF(Sheet1!$R:$R,Delivery!$A92&amp;"KGL"&amp;Delivery!HI$83)</f>
        <v>0</v>
      </c>
      <c r="HJ92" s="6">
        <f>COUNTIF(Sheet1!$R:$R,Delivery!$A92&amp;"KGL"&amp;Delivery!HJ$83)</f>
        <v>0</v>
      </c>
      <c r="HK92" s="6">
        <f>COUNTIF(Sheet1!$R:$R,Delivery!$A92&amp;"KGL"&amp;Delivery!HK$83)</f>
        <v>0</v>
      </c>
      <c r="HL92" s="6">
        <f>COUNTIF(Sheet1!$R:$R,Delivery!$A92&amp;"KGL"&amp;Delivery!HL$83)</f>
        <v>0</v>
      </c>
      <c r="HM92" s="6">
        <f>COUNTIF(Sheet1!$R:$R,Delivery!$A92&amp;"KGL"&amp;Delivery!HM$83)</f>
        <v>0</v>
      </c>
      <c r="HN92" s="6">
        <f>COUNTIF(Sheet1!$R:$R,Delivery!$A92&amp;"KGL"&amp;Delivery!HN$83)</f>
        <v>0</v>
      </c>
      <c r="HO92" s="6">
        <f>COUNTIF(Sheet1!$R:$R,Delivery!$A92&amp;"KGL"&amp;Delivery!HO$83)</f>
        <v>0</v>
      </c>
      <c r="HP92" s="6">
        <f>COUNTIF(Sheet1!$R:$R,Delivery!$A92&amp;"KGL"&amp;Delivery!HP$83)</f>
        <v>0</v>
      </c>
      <c r="HQ92" s="6">
        <f>COUNTIF(Sheet1!$R:$R,Delivery!$A92&amp;"KGL"&amp;Delivery!HQ$83)</f>
        <v>0</v>
      </c>
      <c r="HR92" s="6">
        <f>COUNTIF(Sheet1!$R:$R,Delivery!$A92&amp;"KGL"&amp;Delivery!HR$83)</f>
        <v>0</v>
      </c>
      <c r="HS92" s="6">
        <f>COUNTIF(Sheet1!$R:$R,Delivery!$A92&amp;"KGL"&amp;Delivery!HS$83)</f>
        <v>0</v>
      </c>
      <c r="HT92" s="6">
        <f>COUNTIF(Sheet1!$R:$R,Delivery!$A92&amp;"KGL"&amp;Delivery!HT$83)</f>
        <v>0</v>
      </c>
      <c r="HU92" s="6">
        <f>COUNTIF(Sheet1!$R:$R,Delivery!$A92&amp;"KGL"&amp;Delivery!HU$83)</f>
        <v>0</v>
      </c>
      <c r="HV92" s="6">
        <f>COUNTIF(Sheet1!$R:$R,Delivery!$A92&amp;"KGL"&amp;Delivery!HV$83)</f>
        <v>0</v>
      </c>
      <c r="HW92" s="6">
        <f>COUNTIF(Sheet1!$R:$R,Delivery!$A92&amp;"KGL"&amp;Delivery!HW$83)</f>
        <v>0</v>
      </c>
      <c r="HX92" s="6">
        <f>COUNTIF(Sheet1!$R:$R,Delivery!$A92&amp;"KGL"&amp;Delivery!HX$83)</f>
        <v>0</v>
      </c>
      <c r="HY92" s="6">
        <f>COUNTIF(Sheet1!$R:$R,Delivery!$A92&amp;"KGL"&amp;Delivery!HY$83)</f>
        <v>0</v>
      </c>
      <c r="HZ92" s="6">
        <f>COUNTIF(Sheet1!$R:$R,Delivery!$A92&amp;"KGL"&amp;Delivery!HZ$83)</f>
        <v>0</v>
      </c>
      <c r="IA92" s="6">
        <f>COUNTIF(Sheet1!$R:$R,Delivery!$A92&amp;"KGL"&amp;Delivery!IA$83)</f>
        <v>0</v>
      </c>
      <c r="IB92" s="6">
        <f>COUNTIF(Sheet1!$R:$R,Delivery!$A92&amp;"KGL"&amp;Delivery!IB$83)</f>
        <v>0</v>
      </c>
      <c r="IC92" s="6">
        <f>COUNTIF(Sheet1!$R:$R,Delivery!$A92&amp;"KGL"&amp;Delivery!IC$83)</f>
        <v>0</v>
      </c>
      <c r="ID92" s="6">
        <f>COUNTIF(Sheet1!$R:$R,Delivery!$A92&amp;"KGL"&amp;Delivery!ID$83)</f>
        <v>0</v>
      </c>
      <c r="IE92" s="6">
        <f>COUNTIF(Sheet1!$R:$R,Delivery!$A92&amp;"KGL"&amp;Delivery!IE$83)</f>
        <v>0</v>
      </c>
      <c r="IF92" s="6">
        <f>COUNTIF(Sheet1!$R:$R,Delivery!$A92&amp;"KGL"&amp;Delivery!IF$83)</f>
        <v>1</v>
      </c>
      <c r="IG92" s="6">
        <f>COUNTIF(Sheet1!$R:$R,Delivery!$A92&amp;"KGL"&amp;Delivery!IG$83)</f>
        <v>1</v>
      </c>
      <c r="IH92" s="6">
        <f>COUNTIF(Sheet1!$R:$R,Delivery!$A92&amp;"KGL"&amp;Delivery!IH$83)</f>
        <v>0</v>
      </c>
      <c r="II92" s="6">
        <f>COUNTIF(Sheet1!$R:$R,Delivery!$A92&amp;"KGL"&amp;Delivery!II$83)</f>
        <v>0</v>
      </c>
      <c r="IJ92" s="6">
        <f>COUNTIF(Sheet1!$R:$R,Delivery!$A92&amp;"KGL"&amp;Delivery!IJ$83)</f>
        <v>0</v>
      </c>
      <c r="IK92" s="6">
        <f>COUNTIF(Sheet1!$R:$R,Delivery!$A92&amp;"KGL"&amp;Delivery!IK$83)</f>
        <v>0</v>
      </c>
      <c r="IL92" s="6">
        <f>COUNTIF(Sheet1!$R:$R,Delivery!$A92&amp;"KGL"&amp;Delivery!IL$83)</f>
        <v>0</v>
      </c>
      <c r="IM92" s="6">
        <f>COUNTIF(Sheet1!$R:$R,Delivery!$A92&amp;"KGL"&amp;Delivery!IM$83)</f>
        <v>0</v>
      </c>
      <c r="IN92" s="6">
        <f>COUNTIF(Sheet1!$R:$R,Delivery!$A92&amp;"KGL"&amp;Delivery!IN$83)</f>
        <v>0</v>
      </c>
      <c r="IO92" s="6">
        <f>COUNTIF(Sheet1!$R:$R,Delivery!$A92&amp;"KGL"&amp;Delivery!IO$83)</f>
        <v>0</v>
      </c>
      <c r="IP92" s="6">
        <f>COUNTIF(Sheet1!$R:$R,Delivery!$A92&amp;"KGL"&amp;Delivery!IP$83)</f>
        <v>0</v>
      </c>
    </row>
    <row r="93" spans="1:250" s="113" customFormat="1" x14ac:dyDescent="0.3">
      <c r="A93" s="7" t="s">
        <v>185</v>
      </c>
      <c r="B93" s="6">
        <v>0</v>
      </c>
      <c r="C93" s="6">
        <v>2</v>
      </c>
      <c r="D93" s="6">
        <v>3</v>
      </c>
      <c r="E93" s="6">
        <v>2</v>
      </c>
      <c r="F93" s="6">
        <v>0</v>
      </c>
      <c r="G93" s="6">
        <v>3</v>
      </c>
      <c r="H93" s="6">
        <v>3</v>
      </c>
      <c r="I93" s="6">
        <v>1</v>
      </c>
      <c r="J93" s="6">
        <v>1</v>
      </c>
      <c r="K93" s="6">
        <v>8</v>
      </c>
      <c r="L93" s="6">
        <v>0</v>
      </c>
      <c r="M93" s="6">
        <v>0</v>
      </c>
      <c r="N93" s="6">
        <v>1</v>
      </c>
      <c r="O93" s="6">
        <v>0</v>
      </c>
      <c r="P93" s="6">
        <v>0</v>
      </c>
      <c r="Q93" s="6">
        <v>0</v>
      </c>
      <c r="R93" s="6">
        <v>2</v>
      </c>
      <c r="S93" s="6">
        <v>1</v>
      </c>
      <c r="T93" s="6">
        <v>0</v>
      </c>
      <c r="U93" s="6">
        <v>0</v>
      </c>
      <c r="V93" s="6">
        <v>1</v>
      </c>
      <c r="W93" s="6">
        <v>0</v>
      </c>
      <c r="X93" s="6">
        <v>1</v>
      </c>
      <c r="Y93" s="6">
        <v>1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1</v>
      </c>
      <c r="AF93" s="6">
        <v>0</v>
      </c>
      <c r="AG93" s="6">
        <v>0</v>
      </c>
      <c r="AH93" s="6">
        <v>0</v>
      </c>
      <c r="AI93" s="6">
        <v>0</v>
      </c>
      <c r="AJ93" s="6">
        <v>1</v>
      </c>
      <c r="AK93" s="6">
        <v>2</v>
      </c>
      <c r="AL93" s="6">
        <v>2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1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1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1</v>
      </c>
      <c r="BU93" s="6">
        <v>1</v>
      </c>
      <c r="BV93" s="6">
        <v>0</v>
      </c>
      <c r="BW93" s="6">
        <v>2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3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2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1</v>
      </c>
      <c r="CQ93" s="6">
        <v>1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2</v>
      </c>
      <c r="CZ93" s="6">
        <v>0</v>
      </c>
      <c r="DA93" s="6">
        <v>4</v>
      </c>
      <c r="DB93" s="6">
        <v>2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1</v>
      </c>
      <c r="DI93" s="6">
        <v>0</v>
      </c>
      <c r="DJ93" s="6">
        <v>1</v>
      </c>
      <c r="DK93" s="6">
        <v>2</v>
      </c>
      <c r="DL93" s="6">
        <v>1</v>
      </c>
      <c r="DM93" s="6">
        <v>0</v>
      </c>
      <c r="DN93" s="6">
        <v>0</v>
      </c>
      <c r="DO93" s="6">
        <v>1</v>
      </c>
      <c r="DP93" s="6">
        <v>0</v>
      </c>
      <c r="DQ93" s="6">
        <v>1</v>
      </c>
      <c r="DR93" s="6">
        <v>1</v>
      </c>
      <c r="DS93" s="6">
        <v>0</v>
      </c>
      <c r="DT93" s="6">
        <v>0</v>
      </c>
      <c r="DU93" s="6">
        <v>0</v>
      </c>
      <c r="DV93" s="6">
        <v>4</v>
      </c>
      <c r="DW93" s="6">
        <v>0</v>
      </c>
      <c r="DX93" s="6">
        <v>3</v>
      </c>
      <c r="DY93" s="6">
        <v>2</v>
      </c>
      <c r="DZ93" s="6">
        <v>8</v>
      </c>
      <c r="EA93" s="6">
        <v>2</v>
      </c>
      <c r="EB93" s="6">
        <v>0</v>
      </c>
      <c r="EC93" s="6">
        <v>2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>
        <v>1</v>
      </c>
      <c r="EK93" s="6">
        <v>0</v>
      </c>
      <c r="EL93" s="6">
        <v>3</v>
      </c>
      <c r="EM93" s="6">
        <v>1</v>
      </c>
      <c r="EN93" s="6">
        <v>0</v>
      </c>
      <c r="EO93" s="6">
        <v>1</v>
      </c>
      <c r="EP93" s="6">
        <v>0</v>
      </c>
      <c r="EQ93" s="6">
        <v>1</v>
      </c>
      <c r="ER93" s="6">
        <v>1</v>
      </c>
      <c r="ES93" s="6">
        <v>1</v>
      </c>
      <c r="ET93" s="6">
        <v>0</v>
      </c>
      <c r="EU93" s="6">
        <v>2</v>
      </c>
      <c r="EV93" s="6">
        <v>0</v>
      </c>
      <c r="EW93" s="6">
        <v>0</v>
      </c>
      <c r="EX93" s="6">
        <v>0</v>
      </c>
      <c r="EY93" s="6">
        <v>0</v>
      </c>
      <c r="EZ93" s="6">
        <v>0</v>
      </c>
      <c r="FA93" s="6">
        <v>0</v>
      </c>
      <c r="FB93" s="6">
        <v>0</v>
      </c>
      <c r="FC93" s="6">
        <v>0</v>
      </c>
      <c r="FD93" s="6">
        <v>0</v>
      </c>
      <c r="FE93" s="6">
        <v>0</v>
      </c>
      <c r="FF93" s="6">
        <v>0</v>
      </c>
      <c r="FG93" s="6">
        <v>0</v>
      </c>
      <c r="FH93" s="6">
        <v>0</v>
      </c>
      <c r="FI93" s="6">
        <v>0</v>
      </c>
      <c r="FJ93" s="6">
        <v>2</v>
      </c>
      <c r="FK93" s="6">
        <v>0</v>
      </c>
      <c r="FL93" s="6">
        <v>0</v>
      </c>
      <c r="FM93" s="6">
        <v>0</v>
      </c>
      <c r="FN93" s="6">
        <v>0</v>
      </c>
      <c r="FO93" s="6">
        <v>0</v>
      </c>
      <c r="FP93" s="6">
        <v>0</v>
      </c>
      <c r="FQ93" s="6">
        <v>0</v>
      </c>
      <c r="FR93" s="6">
        <v>0</v>
      </c>
      <c r="FS93" s="6">
        <v>0</v>
      </c>
      <c r="FT93" s="6">
        <v>0</v>
      </c>
      <c r="FU93" s="6">
        <v>0</v>
      </c>
      <c r="FV93" s="6">
        <v>0</v>
      </c>
      <c r="FW93" s="6">
        <v>0</v>
      </c>
      <c r="FX93" s="6">
        <v>0</v>
      </c>
      <c r="FY93" s="6">
        <v>0</v>
      </c>
      <c r="FZ93" s="6">
        <v>0</v>
      </c>
      <c r="GA93" s="6">
        <v>0</v>
      </c>
      <c r="GB93" s="6">
        <v>0</v>
      </c>
      <c r="GC93" s="6">
        <f>COUNTIF(Sheet1!$R:$R,Delivery!$A93&amp;"KGL"&amp;Delivery!GC$83)</f>
        <v>0</v>
      </c>
      <c r="GD93" s="6">
        <f>COUNTIF(Sheet1!$R:$R,Delivery!$A93&amp;"KGL"&amp;Delivery!GD$83)</f>
        <v>0</v>
      </c>
      <c r="GE93" s="6">
        <f>COUNTIF(Sheet1!$R:$R,Delivery!$A93&amp;"KGL"&amp;Delivery!GE$83)</f>
        <v>0</v>
      </c>
      <c r="GF93" s="6">
        <f>COUNTIF(Sheet1!$R:$R,Delivery!$A93&amp;"KGL"&amp;Delivery!GF$83)</f>
        <v>0</v>
      </c>
      <c r="GG93" s="6">
        <f>COUNTIF(Sheet1!$R:$R,Delivery!$A93&amp;"KGL"&amp;Delivery!GG$83)</f>
        <v>0</v>
      </c>
      <c r="GH93" s="6">
        <f>COUNTIF(Sheet1!$R:$R,Delivery!$A93&amp;"KGL"&amp;Delivery!GH$83)</f>
        <v>0</v>
      </c>
      <c r="GI93" s="6">
        <f>COUNTIF(Sheet1!$R:$R,Delivery!$A93&amp;"KGL"&amp;Delivery!GI$83)</f>
        <v>0</v>
      </c>
      <c r="GJ93" s="6">
        <f>COUNTIF(Sheet1!$R:$R,Delivery!$A93&amp;"KGL"&amp;Delivery!GJ$83)</f>
        <v>0</v>
      </c>
      <c r="GK93" s="6">
        <f>COUNTIF(Sheet1!$R:$R,Delivery!$A93&amp;"KGL"&amp;Delivery!GK$83)</f>
        <v>0</v>
      </c>
      <c r="GL93" s="6">
        <f>COUNTIF(Sheet1!$R:$R,Delivery!$A93&amp;"KGL"&amp;Delivery!GL$83)</f>
        <v>0</v>
      </c>
      <c r="GM93" s="6">
        <f>COUNTIF(Sheet1!$R:$R,Delivery!$A93&amp;"KGL"&amp;Delivery!GM$83)</f>
        <v>0</v>
      </c>
      <c r="GN93" s="6">
        <f>COUNTIF(Sheet1!$R:$R,Delivery!$A93&amp;"KGL"&amp;Delivery!GN$83)</f>
        <v>0</v>
      </c>
      <c r="GO93" s="6">
        <f>COUNTIF(Sheet1!$R:$R,Delivery!$A93&amp;"KGL"&amp;Delivery!GO$83)</f>
        <v>0</v>
      </c>
      <c r="GP93" s="6">
        <f>COUNTIF(Sheet1!$R:$R,Delivery!$A93&amp;"KGL"&amp;Delivery!GP$83)</f>
        <v>0</v>
      </c>
      <c r="GQ93" s="6">
        <f>COUNTIF(Sheet1!$R:$R,Delivery!$A93&amp;"KGL"&amp;Delivery!GQ$83)</f>
        <v>0</v>
      </c>
      <c r="GR93" s="6">
        <f>COUNTIF(Sheet1!$R:$R,Delivery!$A93&amp;"KGL"&amp;Delivery!GR$83)</f>
        <v>0</v>
      </c>
      <c r="GS93" s="6">
        <f>COUNTIF(Sheet1!$R:$R,Delivery!$A93&amp;"KGL"&amp;Delivery!GS$83)</f>
        <v>0</v>
      </c>
      <c r="GT93" s="6">
        <f>COUNTIF(Sheet1!$R:$R,Delivery!$A93&amp;"KGL"&amp;Delivery!GT$83)</f>
        <v>0</v>
      </c>
      <c r="GU93" s="6">
        <f>COUNTIF(Sheet1!$R:$R,Delivery!$A93&amp;"KGL"&amp;Delivery!GU$83)</f>
        <v>0</v>
      </c>
      <c r="GV93" s="6">
        <f>COUNTIF(Sheet1!$R:$R,Delivery!$A93&amp;"KGL"&amp;Delivery!GV$83)</f>
        <v>0</v>
      </c>
      <c r="GW93" s="6">
        <f>COUNTIF(Sheet1!$R:$R,Delivery!$A93&amp;"KGL"&amp;Delivery!GW$83)</f>
        <v>0</v>
      </c>
      <c r="GX93" s="6">
        <f>COUNTIF(Sheet1!$R:$R,Delivery!$A93&amp;"KGL"&amp;Delivery!GX$83)</f>
        <v>0</v>
      </c>
      <c r="GY93" s="6">
        <f>COUNTIF(Sheet1!$R:$R,Delivery!$A93&amp;"KGL"&amp;Delivery!GY$83)</f>
        <v>0</v>
      </c>
      <c r="GZ93" s="6">
        <f>COUNTIF(Sheet1!$R:$R,Delivery!$A93&amp;"KGL"&amp;Delivery!GZ$83)</f>
        <v>0</v>
      </c>
      <c r="HA93" s="6">
        <f>COUNTIF(Sheet1!$R:$R,Delivery!$A93&amp;"KGL"&amp;Delivery!HA$83)</f>
        <v>0</v>
      </c>
      <c r="HB93" s="6">
        <f>COUNTIF(Sheet1!$R:$R,Delivery!$A93&amp;"KGL"&amp;Delivery!HB$83)</f>
        <v>0</v>
      </c>
      <c r="HC93" s="6">
        <f>COUNTIF(Sheet1!$R:$R,Delivery!$A93&amp;"KGL"&amp;Delivery!HC$83)</f>
        <v>0</v>
      </c>
      <c r="HD93" s="6">
        <f>COUNTIF(Sheet1!$R:$R,Delivery!$A93&amp;"KGL"&amp;Delivery!HD$83)</f>
        <v>1</v>
      </c>
      <c r="HE93" s="6">
        <f>COUNTIF(Sheet1!$R:$R,Delivery!$A93&amp;"KGL"&amp;Delivery!HE$83)</f>
        <v>1</v>
      </c>
      <c r="HF93" s="6">
        <f>COUNTIF(Sheet1!$R:$R,Delivery!$A93&amp;"KGL"&amp;Delivery!HF$83)</f>
        <v>0</v>
      </c>
      <c r="HG93" s="6">
        <f>COUNTIF(Sheet1!$R:$R,Delivery!$A93&amp;"KGL"&amp;Delivery!HG$83)</f>
        <v>0</v>
      </c>
      <c r="HH93" s="6">
        <f>COUNTIF(Sheet1!$R:$R,Delivery!$A93&amp;"KGL"&amp;Delivery!HH$83)</f>
        <v>0</v>
      </c>
      <c r="HI93" s="6">
        <f>COUNTIF(Sheet1!$R:$R,Delivery!$A93&amp;"KGL"&amp;Delivery!HI$83)</f>
        <v>0</v>
      </c>
      <c r="HJ93" s="6">
        <f>COUNTIF(Sheet1!$R:$R,Delivery!$A93&amp;"KGL"&amp;Delivery!HJ$83)</f>
        <v>0</v>
      </c>
      <c r="HK93" s="6">
        <f>COUNTIF(Sheet1!$R:$R,Delivery!$A93&amp;"KGL"&amp;Delivery!HK$83)</f>
        <v>0</v>
      </c>
      <c r="HL93" s="6">
        <f>COUNTIF(Sheet1!$R:$R,Delivery!$A93&amp;"KGL"&amp;Delivery!HL$83)</f>
        <v>0</v>
      </c>
      <c r="HM93" s="6">
        <f>COUNTIF(Sheet1!$R:$R,Delivery!$A93&amp;"KGL"&amp;Delivery!HM$83)</f>
        <v>0</v>
      </c>
      <c r="HN93" s="6">
        <f>COUNTIF(Sheet1!$R:$R,Delivery!$A93&amp;"KGL"&amp;Delivery!HN$83)</f>
        <v>0</v>
      </c>
      <c r="HO93" s="6">
        <f>COUNTIF(Sheet1!$R:$R,Delivery!$A93&amp;"KGL"&amp;Delivery!HO$83)</f>
        <v>0</v>
      </c>
      <c r="HP93" s="6">
        <f>COUNTIF(Sheet1!$R:$R,Delivery!$A93&amp;"KGL"&amp;Delivery!HP$83)</f>
        <v>0</v>
      </c>
      <c r="HQ93" s="6">
        <f>COUNTIF(Sheet1!$R:$R,Delivery!$A93&amp;"KGL"&amp;Delivery!HQ$83)</f>
        <v>2</v>
      </c>
      <c r="HR93" s="6">
        <f>COUNTIF(Sheet1!$R:$R,Delivery!$A93&amp;"KGL"&amp;Delivery!HR$83)</f>
        <v>0</v>
      </c>
      <c r="HS93" s="6">
        <f>COUNTIF(Sheet1!$R:$R,Delivery!$A93&amp;"KGL"&amp;Delivery!HS$83)</f>
        <v>0</v>
      </c>
      <c r="HT93" s="6">
        <f>COUNTIF(Sheet1!$R:$R,Delivery!$A93&amp;"KGL"&amp;Delivery!HT$83)</f>
        <v>0</v>
      </c>
      <c r="HU93" s="6">
        <f>COUNTIF(Sheet1!$R:$R,Delivery!$A93&amp;"KGL"&amp;Delivery!HU$83)</f>
        <v>0</v>
      </c>
      <c r="HV93" s="6">
        <f>COUNTIF(Sheet1!$R:$R,Delivery!$A93&amp;"KGL"&amp;Delivery!HV$83)</f>
        <v>0</v>
      </c>
      <c r="HW93" s="6">
        <f>COUNTIF(Sheet1!$R:$R,Delivery!$A93&amp;"KGL"&amp;Delivery!HW$83)</f>
        <v>0</v>
      </c>
      <c r="HX93" s="6">
        <f>COUNTIF(Sheet1!$R:$R,Delivery!$A93&amp;"KGL"&amp;Delivery!HX$83)</f>
        <v>0</v>
      </c>
      <c r="HY93" s="6">
        <f>COUNTIF(Sheet1!$R:$R,Delivery!$A93&amp;"KGL"&amp;Delivery!HY$83)</f>
        <v>0</v>
      </c>
      <c r="HZ93" s="6">
        <f>COUNTIF(Sheet1!$R:$R,Delivery!$A93&amp;"KGL"&amp;Delivery!HZ$83)</f>
        <v>0</v>
      </c>
      <c r="IA93" s="6">
        <f>COUNTIF(Sheet1!$R:$R,Delivery!$A93&amp;"KGL"&amp;Delivery!IA$83)</f>
        <v>0</v>
      </c>
      <c r="IB93" s="6">
        <f>COUNTIF(Sheet1!$R:$R,Delivery!$A93&amp;"KGL"&amp;Delivery!IB$83)</f>
        <v>0</v>
      </c>
      <c r="IC93" s="6">
        <f>COUNTIF(Sheet1!$R:$R,Delivery!$A93&amp;"KGL"&amp;Delivery!IC$83)</f>
        <v>0</v>
      </c>
      <c r="ID93" s="6">
        <f>COUNTIF(Sheet1!$R:$R,Delivery!$A93&amp;"KGL"&amp;Delivery!ID$83)</f>
        <v>0</v>
      </c>
      <c r="IE93" s="6">
        <f>COUNTIF(Sheet1!$R:$R,Delivery!$A93&amp;"KGL"&amp;Delivery!IE$83)</f>
        <v>0</v>
      </c>
      <c r="IF93" s="6">
        <f>COUNTIF(Sheet1!$R:$R,Delivery!$A93&amp;"KGL"&amp;Delivery!IF$83)</f>
        <v>0</v>
      </c>
      <c r="IG93" s="6">
        <f>COUNTIF(Sheet1!$R:$R,Delivery!$A93&amp;"KGL"&amp;Delivery!IG$83)</f>
        <v>0</v>
      </c>
      <c r="IH93" s="6">
        <f>COUNTIF(Sheet1!$R:$R,Delivery!$A93&amp;"KGL"&amp;Delivery!IH$83)</f>
        <v>0</v>
      </c>
      <c r="II93" s="6">
        <f>COUNTIF(Sheet1!$R:$R,Delivery!$A93&amp;"KGL"&amp;Delivery!II$83)</f>
        <v>0</v>
      </c>
      <c r="IJ93" s="6">
        <f>COUNTIF(Sheet1!$R:$R,Delivery!$A93&amp;"KGL"&amp;Delivery!IJ$83)</f>
        <v>0</v>
      </c>
      <c r="IK93" s="6">
        <f>COUNTIF(Sheet1!$R:$R,Delivery!$A93&amp;"KGL"&amp;Delivery!IK$83)</f>
        <v>0</v>
      </c>
      <c r="IL93" s="6">
        <f>COUNTIF(Sheet1!$R:$R,Delivery!$A93&amp;"KGL"&amp;Delivery!IL$83)</f>
        <v>0</v>
      </c>
      <c r="IM93" s="6">
        <f>COUNTIF(Sheet1!$R:$R,Delivery!$A93&amp;"KGL"&amp;Delivery!IM$83)</f>
        <v>0</v>
      </c>
      <c r="IN93" s="6">
        <f>COUNTIF(Sheet1!$R:$R,Delivery!$A93&amp;"KGL"&amp;Delivery!IN$83)</f>
        <v>0</v>
      </c>
      <c r="IO93" s="6">
        <f>COUNTIF(Sheet1!$R:$R,Delivery!$A93&amp;"KGL"&amp;Delivery!IO$83)</f>
        <v>0</v>
      </c>
      <c r="IP93" s="6">
        <f>COUNTIF(Sheet1!$R:$R,Delivery!$A93&amp;"KGL"&amp;Delivery!IP$83)</f>
        <v>0</v>
      </c>
    </row>
    <row r="94" spans="1:250" s="113" customFormat="1" x14ac:dyDescent="0.3">
      <c r="A94" s="7" t="s">
        <v>187</v>
      </c>
      <c r="B94" s="6">
        <v>6</v>
      </c>
      <c r="C94" s="6">
        <v>11</v>
      </c>
      <c r="D94" s="6">
        <v>7</v>
      </c>
      <c r="E94" s="6">
        <v>15</v>
      </c>
      <c r="F94" s="6">
        <v>0</v>
      </c>
      <c r="G94" s="6">
        <v>28</v>
      </c>
      <c r="H94" s="6">
        <v>30</v>
      </c>
      <c r="I94" s="6">
        <v>19</v>
      </c>
      <c r="J94" s="6">
        <v>24</v>
      </c>
      <c r="K94" s="6">
        <v>13</v>
      </c>
      <c r="L94" s="6">
        <v>22</v>
      </c>
      <c r="M94" s="6">
        <v>0</v>
      </c>
      <c r="N94" s="6">
        <v>16</v>
      </c>
      <c r="O94" s="6">
        <v>12</v>
      </c>
      <c r="P94" s="6">
        <v>6</v>
      </c>
      <c r="Q94" s="6">
        <v>10</v>
      </c>
      <c r="R94" s="6">
        <v>4</v>
      </c>
      <c r="S94" s="6">
        <v>5</v>
      </c>
      <c r="T94" s="6">
        <v>0</v>
      </c>
      <c r="U94" s="6">
        <v>16</v>
      </c>
      <c r="V94" s="6">
        <v>9</v>
      </c>
      <c r="W94" s="6">
        <v>12</v>
      </c>
      <c r="X94" s="6">
        <v>18</v>
      </c>
      <c r="Y94" s="6">
        <v>25</v>
      </c>
      <c r="Z94" s="6">
        <v>32</v>
      </c>
      <c r="AA94" s="6">
        <v>0</v>
      </c>
      <c r="AB94" s="6">
        <v>27</v>
      </c>
      <c r="AC94" s="6">
        <v>15</v>
      </c>
      <c r="AD94" s="6">
        <v>6</v>
      </c>
      <c r="AE94" s="6">
        <v>4</v>
      </c>
      <c r="AF94" s="6">
        <v>81</v>
      </c>
      <c r="AG94" s="6">
        <v>49</v>
      </c>
      <c r="AH94" s="6">
        <v>0</v>
      </c>
      <c r="AI94" s="6">
        <v>0</v>
      </c>
      <c r="AJ94" s="6">
        <v>10</v>
      </c>
      <c r="AK94" s="6">
        <v>5</v>
      </c>
      <c r="AL94" s="6">
        <v>20</v>
      </c>
      <c r="AM94" s="6">
        <v>12</v>
      </c>
      <c r="AN94" s="6">
        <v>14</v>
      </c>
      <c r="AO94" s="6">
        <v>0</v>
      </c>
      <c r="AP94" s="6">
        <v>20</v>
      </c>
      <c r="AQ94" s="6">
        <v>22</v>
      </c>
      <c r="AR94" s="6">
        <v>42</v>
      </c>
      <c r="AS94" s="6">
        <v>23</v>
      </c>
      <c r="AT94" s="6">
        <v>25</v>
      </c>
      <c r="AU94" s="6">
        <v>32</v>
      </c>
      <c r="AV94" s="6">
        <v>0</v>
      </c>
      <c r="AW94" s="6">
        <v>7</v>
      </c>
      <c r="AX94" s="6">
        <v>1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16</v>
      </c>
      <c r="BN94" s="6">
        <v>13</v>
      </c>
      <c r="BO94" s="6">
        <v>16</v>
      </c>
      <c r="BP94" s="6">
        <v>18</v>
      </c>
      <c r="BQ94" s="6">
        <v>0</v>
      </c>
      <c r="BR94" s="6">
        <v>26</v>
      </c>
      <c r="BS94" s="6">
        <v>19</v>
      </c>
      <c r="BT94" s="6">
        <v>27</v>
      </c>
      <c r="BU94" s="6">
        <v>27</v>
      </c>
      <c r="BV94" s="6">
        <v>22</v>
      </c>
      <c r="BW94" s="6">
        <v>11</v>
      </c>
      <c r="BX94" s="6">
        <v>0</v>
      </c>
      <c r="BY94" s="6">
        <v>35</v>
      </c>
      <c r="BZ94" s="6">
        <v>22</v>
      </c>
      <c r="CA94" s="6">
        <v>20</v>
      </c>
      <c r="CB94" s="6">
        <v>59</v>
      </c>
      <c r="CC94" s="6">
        <v>36</v>
      </c>
      <c r="CD94" s="6">
        <v>54</v>
      </c>
      <c r="CE94" s="6">
        <v>0</v>
      </c>
      <c r="CF94" s="6">
        <v>29</v>
      </c>
      <c r="CG94" s="6">
        <v>39</v>
      </c>
      <c r="CH94" s="6">
        <v>21</v>
      </c>
      <c r="CI94" s="6">
        <v>20</v>
      </c>
      <c r="CJ94" s="6">
        <v>15</v>
      </c>
      <c r="CK94" s="6">
        <v>12</v>
      </c>
      <c r="CL94" s="6">
        <v>0</v>
      </c>
      <c r="CM94" s="6">
        <v>7</v>
      </c>
      <c r="CN94" s="6">
        <v>3</v>
      </c>
      <c r="CO94" s="6">
        <v>1</v>
      </c>
      <c r="CP94" s="6">
        <v>5</v>
      </c>
      <c r="CQ94" s="6">
        <v>5</v>
      </c>
      <c r="CR94" s="6">
        <v>3</v>
      </c>
      <c r="CS94" s="6">
        <v>0</v>
      </c>
      <c r="CT94" s="6">
        <v>8</v>
      </c>
      <c r="CU94" s="6">
        <v>7</v>
      </c>
      <c r="CV94" s="6">
        <v>3</v>
      </c>
      <c r="CW94" s="6">
        <v>11</v>
      </c>
      <c r="CX94" s="6">
        <v>13</v>
      </c>
      <c r="CY94" s="6">
        <v>4</v>
      </c>
      <c r="CZ94" s="6">
        <v>0</v>
      </c>
      <c r="DA94" s="6">
        <v>9</v>
      </c>
      <c r="DB94" s="6">
        <v>9</v>
      </c>
      <c r="DC94" s="6">
        <v>17</v>
      </c>
      <c r="DD94" s="6">
        <v>7</v>
      </c>
      <c r="DE94" s="6">
        <v>13</v>
      </c>
      <c r="DF94" s="6">
        <v>10</v>
      </c>
      <c r="DG94" s="6">
        <v>0</v>
      </c>
      <c r="DH94" s="6">
        <v>14</v>
      </c>
      <c r="DI94" s="6">
        <v>6</v>
      </c>
      <c r="DJ94" s="6">
        <v>19</v>
      </c>
      <c r="DK94" s="6">
        <v>13</v>
      </c>
      <c r="DL94" s="6">
        <v>7</v>
      </c>
      <c r="DM94" s="6">
        <v>8</v>
      </c>
      <c r="DN94" s="6">
        <v>0</v>
      </c>
      <c r="DO94" s="6">
        <v>18</v>
      </c>
      <c r="DP94" s="6">
        <v>10</v>
      </c>
      <c r="DQ94" s="6">
        <v>15</v>
      </c>
      <c r="DR94" s="6">
        <v>12</v>
      </c>
      <c r="DS94" s="6">
        <v>0</v>
      </c>
      <c r="DT94" s="6">
        <v>3</v>
      </c>
      <c r="DU94" s="6">
        <v>0</v>
      </c>
      <c r="DV94" s="6">
        <v>9</v>
      </c>
      <c r="DW94" s="6">
        <v>13</v>
      </c>
      <c r="DX94" s="6">
        <v>10</v>
      </c>
      <c r="DY94" s="6">
        <v>6</v>
      </c>
      <c r="DZ94" s="6">
        <v>2</v>
      </c>
      <c r="EA94" s="6">
        <v>3</v>
      </c>
      <c r="EB94" s="6">
        <v>0</v>
      </c>
      <c r="EC94" s="6">
        <v>2</v>
      </c>
      <c r="ED94" s="6">
        <v>5</v>
      </c>
      <c r="EE94" s="6">
        <v>13</v>
      </c>
      <c r="EF94" s="6">
        <v>12</v>
      </c>
      <c r="EG94" s="6">
        <v>9</v>
      </c>
      <c r="EH94" s="6">
        <v>0</v>
      </c>
      <c r="EI94" s="6">
        <v>0</v>
      </c>
      <c r="EJ94" s="6">
        <v>17</v>
      </c>
      <c r="EK94" s="6">
        <v>9</v>
      </c>
      <c r="EL94" s="6">
        <v>15</v>
      </c>
      <c r="EM94" s="6">
        <v>11</v>
      </c>
      <c r="EN94" s="6">
        <v>11</v>
      </c>
      <c r="EO94" s="6">
        <v>15</v>
      </c>
      <c r="EP94" s="6">
        <v>0</v>
      </c>
      <c r="EQ94" s="6">
        <v>33</v>
      </c>
      <c r="ER94" s="6">
        <v>13</v>
      </c>
      <c r="ES94" s="6">
        <v>36</v>
      </c>
      <c r="ET94" s="6">
        <v>20</v>
      </c>
      <c r="EU94" s="6">
        <v>6</v>
      </c>
      <c r="EV94" s="6">
        <v>0</v>
      </c>
      <c r="EW94" s="6">
        <v>0</v>
      </c>
      <c r="EX94" s="6">
        <v>0</v>
      </c>
      <c r="EY94" s="6">
        <v>0</v>
      </c>
      <c r="EZ94" s="6">
        <v>0</v>
      </c>
      <c r="FA94" s="6">
        <v>0</v>
      </c>
      <c r="FB94" s="6">
        <v>0</v>
      </c>
      <c r="FC94" s="6">
        <v>0</v>
      </c>
      <c r="FD94" s="6">
        <v>0</v>
      </c>
      <c r="FE94" s="6">
        <v>0</v>
      </c>
      <c r="FF94" s="6">
        <v>2</v>
      </c>
      <c r="FG94" s="6">
        <v>1</v>
      </c>
      <c r="FH94" s="6">
        <v>0</v>
      </c>
      <c r="FI94" s="6">
        <v>1</v>
      </c>
      <c r="FJ94" s="6">
        <v>0</v>
      </c>
      <c r="FK94" s="6">
        <v>0</v>
      </c>
      <c r="FL94" s="6">
        <v>1</v>
      </c>
      <c r="FM94" s="6">
        <v>0</v>
      </c>
      <c r="FN94" s="6">
        <v>0</v>
      </c>
      <c r="FO94" s="6">
        <v>3</v>
      </c>
      <c r="FP94" s="6">
        <v>1</v>
      </c>
      <c r="FQ94" s="6">
        <v>1</v>
      </c>
      <c r="FR94" s="6">
        <v>0</v>
      </c>
      <c r="FS94" s="6">
        <v>2</v>
      </c>
      <c r="FT94" s="6">
        <v>3</v>
      </c>
      <c r="FU94" s="6">
        <v>5</v>
      </c>
      <c r="FV94" s="6">
        <v>10</v>
      </c>
      <c r="FW94" s="6">
        <v>3</v>
      </c>
      <c r="FX94" s="6">
        <v>1</v>
      </c>
      <c r="FY94" s="6">
        <v>0</v>
      </c>
      <c r="FZ94" s="6">
        <v>7</v>
      </c>
      <c r="GA94" s="6">
        <v>6</v>
      </c>
      <c r="GB94" s="6">
        <v>0</v>
      </c>
      <c r="GC94" s="6">
        <f>COUNTIF(Sheet1!$R:$R,Delivery!$A94&amp;"KGL"&amp;Delivery!GC$83)</f>
        <v>1</v>
      </c>
      <c r="GD94" s="6">
        <f>COUNTIF(Sheet1!$R:$R,Delivery!$A94&amp;"KGL"&amp;Delivery!GD$83)</f>
        <v>0</v>
      </c>
      <c r="GE94" s="6">
        <f>COUNTIF(Sheet1!$R:$R,Delivery!$A94&amp;"KGL"&amp;Delivery!GE$83)</f>
        <v>1</v>
      </c>
      <c r="GF94" s="6">
        <f>COUNTIF(Sheet1!$R:$R,Delivery!$A94&amp;"KGL"&amp;Delivery!GF$83)</f>
        <v>0</v>
      </c>
      <c r="GG94" s="6">
        <f>COUNTIF(Sheet1!$R:$R,Delivery!$A94&amp;"KGL"&amp;Delivery!GG$83)</f>
        <v>3</v>
      </c>
      <c r="GH94" s="6">
        <f>COUNTIF(Sheet1!$R:$R,Delivery!$A94&amp;"KGL"&amp;Delivery!GH$83)</f>
        <v>14</v>
      </c>
      <c r="GI94" s="6">
        <f>COUNTIF(Sheet1!$R:$R,Delivery!$A94&amp;"KGL"&amp;Delivery!GI$83)</f>
        <v>2</v>
      </c>
      <c r="GJ94" s="6">
        <f>COUNTIF(Sheet1!$R:$R,Delivery!$A94&amp;"KGL"&amp;Delivery!GJ$83)</f>
        <v>1</v>
      </c>
      <c r="GK94" s="6">
        <f>COUNTIF(Sheet1!$R:$R,Delivery!$A94&amp;"KGL"&amp;Delivery!GK$83)</f>
        <v>0</v>
      </c>
      <c r="GL94" s="6">
        <f>COUNTIF(Sheet1!$R:$R,Delivery!$A94&amp;"KGL"&amp;Delivery!GL$83)</f>
        <v>0</v>
      </c>
      <c r="GM94" s="6">
        <f>COUNTIF(Sheet1!$R:$R,Delivery!$A94&amp;"KGL"&amp;Delivery!GM$83)</f>
        <v>0</v>
      </c>
      <c r="GN94" s="6">
        <f>COUNTIF(Sheet1!$R:$R,Delivery!$A94&amp;"KGL"&amp;Delivery!GN$83)</f>
        <v>4</v>
      </c>
      <c r="GO94" s="6">
        <f>COUNTIF(Sheet1!$R:$R,Delivery!$A94&amp;"KGL"&amp;Delivery!GO$83)</f>
        <v>3</v>
      </c>
      <c r="GP94" s="6">
        <f>COUNTIF(Sheet1!$R:$R,Delivery!$A94&amp;"KGL"&amp;Delivery!GP$83)</f>
        <v>0</v>
      </c>
      <c r="GQ94" s="6">
        <f>COUNTIF(Sheet1!$R:$R,Delivery!$A94&amp;"KGL"&amp;Delivery!GQ$83)</f>
        <v>6</v>
      </c>
      <c r="GR94" s="6">
        <f>COUNTIF(Sheet1!$R:$R,Delivery!$A94&amp;"KGL"&amp;Delivery!GR$83)</f>
        <v>6</v>
      </c>
      <c r="GS94" s="6">
        <f>COUNTIF(Sheet1!$R:$R,Delivery!$A94&amp;"KGL"&amp;Delivery!GS$83)</f>
        <v>0</v>
      </c>
      <c r="GT94" s="6">
        <f>COUNTIF(Sheet1!$R:$R,Delivery!$A94&amp;"KGL"&amp;Delivery!GT$83)</f>
        <v>0</v>
      </c>
      <c r="GU94" s="6">
        <f>COUNTIF(Sheet1!$R:$R,Delivery!$A94&amp;"KGL"&amp;Delivery!GU$83)</f>
        <v>2</v>
      </c>
      <c r="GV94" s="6">
        <f>COUNTIF(Sheet1!$R:$R,Delivery!$A94&amp;"KGL"&amp;Delivery!GV$83)</f>
        <v>3</v>
      </c>
      <c r="GW94" s="6">
        <f>COUNTIF(Sheet1!$R:$R,Delivery!$A94&amp;"KGL"&amp;Delivery!GW$83)</f>
        <v>0</v>
      </c>
      <c r="GX94" s="6">
        <f>COUNTIF(Sheet1!$R:$R,Delivery!$A94&amp;"KGL"&amp;Delivery!GX$83)</f>
        <v>2</v>
      </c>
      <c r="GY94" s="6">
        <f>COUNTIF(Sheet1!$R:$R,Delivery!$A94&amp;"KGL"&amp;Delivery!GY$83)</f>
        <v>3</v>
      </c>
      <c r="GZ94" s="6">
        <f>COUNTIF(Sheet1!$R:$R,Delivery!$A94&amp;"KGL"&amp;Delivery!GZ$83)</f>
        <v>0</v>
      </c>
      <c r="HA94" s="6">
        <f>COUNTIF(Sheet1!$R:$R,Delivery!$A94&amp;"KGL"&amp;Delivery!HA$83)</f>
        <v>0</v>
      </c>
      <c r="HB94" s="6">
        <f>COUNTIF(Sheet1!$R:$R,Delivery!$A94&amp;"KGL"&amp;Delivery!HB$83)</f>
        <v>2</v>
      </c>
      <c r="HC94" s="6">
        <f>COUNTIF(Sheet1!$R:$R,Delivery!$A94&amp;"KGL"&amp;Delivery!HC$83)</f>
        <v>0</v>
      </c>
      <c r="HD94" s="6">
        <f>COUNTIF(Sheet1!$R:$R,Delivery!$A94&amp;"KGL"&amp;Delivery!HD$83)</f>
        <v>7</v>
      </c>
      <c r="HE94" s="6">
        <f>COUNTIF(Sheet1!$R:$R,Delivery!$A94&amp;"KGL"&amp;Delivery!HE$83)</f>
        <v>0</v>
      </c>
      <c r="HF94" s="6">
        <f>COUNTIF(Sheet1!$R:$R,Delivery!$A94&amp;"KGL"&amp;Delivery!HF$83)</f>
        <v>1</v>
      </c>
      <c r="HG94" s="6">
        <f>COUNTIF(Sheet1!$R:$R,Delivery!$A94&amp;"KGL"&amp;Delivery!HG$83)</f>
        <v>0</v>
      </c>
      <c r="HH94" s="6">
        <f>COUNTIF(Sheet1!$R:$R,Delivery!$A94&amp;"KGL"&amp;Delivery!HH$83)</f>
        <v>0</v>
      </c>
      <c r="HI94" s="6">
        <f>COUNTIF(Sheet1!$R:$R,Delivery!$A94&amp;"KGL"&amp;Delivery!HI$83)</f>
        <v>0</v>
      </c>
      <c r="HJ94" s="6">
        <f>COUNTIF(Sheet1!$R:$R,Delivery!$A94&amp;"KGL"&amp;Delivery!HJ$83)</f>
        <v>0</v>
      </c>
      <c r="HK94" s="6">
        <f>COUNTIF(Sheet1!$R:$R,Delivery!$A94&amp;"KGL"&amp;Delivery!HK$83)</f>
        <v>0</v>
      </c>
      <c r="HL94" s="6">
        <f>COUNTIF(Sheet1!$R:$R,Delivery!$A94&amp;"KGL"&amp;Delivery!HL$83)</f>
        <v>0</v>
      </c>
      <c r="HM94" s="6">
        <f>COUNTIF(Sheet1!$R:$R,Delivery!$A94&amp;"KGL"&amp;Delivery!HM$83)</f>
        <v>1</v>
      </c>
      <c r="HN94" s="6">
        <f>COUNTIF(Sheet1!$R:$R,Delivery!$A94&amp;"KGL"&amp;Delivery!HN$83)</f>
        <v>0</v>
      </c>
      <c r="HO94" s="6">
        <f>COUNTIF(Sheet1!$R:$R,Delivery!$A94&amp;"KGL"&amp;Delivery!HO$83)</f>
        <v>0</v>
      </c>
      <c r="HP94" s="6">
        <f>COUNTIF(Sheet1!$R:$R,Delivery!$A94&amp;"KGL"&amp;Delivery!HP$83)</f>
        <v>0</v>
      </c>
      <c r="HQ94" s="6">
        <f>COUNTIF(Sheet1!$R:$R,Delivery!$A94&amp;"KGL"&amp;Delivery!HQ$83)</f>
        <v>0</v>
      </c>
      <c r="HR94" s="6">
        <f>COUNTIF(Sheet1!$R:$R,Delivery!$A94&amp;"KGL"&amp;Delivery!HR$83)</f>
        <v>2</v>
      </c>
      <c r="HS94" s="6">
        <f>COUNTIF(Sheet1!$R:$R,Delivery!$A94&amp;"KGL"&amp;Delivery!HS$83)</f>
        <v>2</v>
      </c>
      <c r="HT94" s="6">
        <f>COUNTIF(Sheet1!$R:$R,Delivery!$A94&amp;"KGL"&amp;Delivery!HT$83)</f>
        <v>0</v>
      </c>
      <c r="HU94" s="6">
        <f>COUNTIF(Sheet1!$R:$R,Delivery!$A94&amp;"KGL"&amp;Delivery!HU$83)</f>
        <v>0</v>
      </c>
      <c r="HV94" s="6">
        <f>COUNTIF(Sheet1!$R:$R,Delivery!$A94&amp;"KGL"&amp;Delivery!HV$83)</f>
        <v>0</v>
      </c>
      <c r="HW94" s="6">
        <f>COUNTIF(Sheet1!$R:$R,Delivery!$A94&amp;"KGL"&amp;Delivery!HW$83)</f>
        <v>0</v>
      </c>
      <c r="HX94" s="6">
        <f>COUNTIF(Sheet1!$R:$R,Delivery!$A94&amp;"KGL"&amp;Delivery!HX$83)</f>
        <v>0</v>
      </c>
      <c r="HY94" s="6">
        <f>COUNTIF(Sheet1!$R:$R,Delivery!$A94&amp;"KGL"&amp;Delivery!HY$83)</f>
        <v>0</v>
      </c>
      <c r="HZ94" s="6">
        <f>COUNTIF(Sheet1!$R:$R,Delivery!$A94&amp;"KGL"&amp;Delivery!HZ$83)</f>
        <v>0</v>
      </c>
      <c r="IA94" s="6">
        <f>COUNTIF(Sheet1!$R:$R,Delivery!$A94&amp;"KGL"&amp;Delivery!IA$83)</f>
        <v>0</v>
      </c>
      <c r="IB94" s="6">
        <f>COUNTIF(Sheet1!$R:$R,Delivery!$A94&amp;"KGL"&amp;Delivery!IB$83)</f>
        <v>0</v>
      </c>
      <c r="IC94" s="6">
        <f>COUNTIF(Sheet1!$R:$R,Delivery!$A94&amp;"KGL"&amp;Delivery!IC$83)</f>
        <v>0</v>
      </c>
      <c r="ID94" s="6">
        <f>COUNTIF(Sheet1!$R:$R,Delivery!$A94&amp;"KGL"&amp;Delivery!ID$83)</f>
        <v>1</v>
      </c>
      <c r="IE94" s="6">
        <f>COUNTIF(Sheet1!$R:$R,Delivery!$A94&amp;"KGL"&amp;Delivery!IE$83)</f>
        <v>1</v>
      </c>
      <c r="IF94" s="6">
        <f>COUNTIF(Sheet1!$R:$R,Delivery!$A94&amp;"KGL"&amp;Delivery!IF$83)</f>
        <v>1</v>
      </c>
      <c r="IG94" s="6">
        <f>COUNTIF(Sheet1!$R:$R,Delivery!$A94&amp;"KGL"&amp;Delivery!IG$83)</f>
        <v>1</v>
      </c>
      <c r="IH94" s="6">
        <f>COUNTIF(Sheet1!$R:$R,Delivery!$A94&amp;"KGL"&amp;Delivery!IH$83)</f>
        <v>1</v>
      </c>
      <c r="II94" s="6">
        <f>COUNTIF(Sheet1!$R:$R,Delivery!$A94&amp;"KGL"&amp;Delivery!II$83)</f>
        <v>2</v>
      </c>
      <c r="IJ94" s="6">
        <f>COUNTIF(Sheet1!$R:$R,Delivery!$A94&amp;"KGL"&amp;Delivery!IJ$83)</f>
        <v>0</v>
      </c>
      <c r="IK94" s="6">
        <f>COUNTIF(Sheet1!$R:$R,Delivery!$A94&amp;"KGL"&amp;Delivery!IK$83)</f>
        <v>3</v>
      </c>
      <c r="IL94" s="6">
        <f>COUNTIF(Sheet1!$R:$R,Delivery!$A94&amp;"KGL"&amp;Delivery!IL$83)</f>
        <v>0</v>
      </c>
      <c r="IM94" s="6">
        <f>COUNTIF(Sheet1!$R:$R,Delivery!$A94&amp;"KGL"&amp;Delivery!IM$83)</f>
        <v>0</v>
      </c>
      <c r="IN94" s="6">
        <f>COUNTIF(Sheet1!$R:$R,Delivery!$A94&amp;"KGL"&amp;Delivery!IN$83)</f>
        <v>0</v>
      </c>
      <c r="IO94" s="6">
        <f>COUNTIF(Sheet1!$R:$R,Delivery!$A94&amp;"KGL"&amp;Delivery!IO$83)</f>
        <v>0</v>
      </c>
      <c r="IP94" s="6">
        <f>COUNTIF(Sheet1!$R:$R,Delivery!$A94&amp;"KGL"&amp;Delivery!IP$83)</f>
        <v>0</v>
      </c>
    </row>
    <row r="95" spans="1:250" s="113" customFormat="1" x14ac:dyDescent="0.3">
      <c r="A95" s="7" t="s">
        <v>8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1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1</v>
      </c>
      <c r="DZ95" s="6">
        <v>0</v>
      </c>
      <c r="EA95" s="6">
        <v>0</v>
      </c>
      <c r="EB95" s="6">
        <v>0</v>
      </c>
      <c r="EC95" s="6">
        <v>0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0</v>
      </c>
      <c r="EN95" s="6">
        <v>0</v>
      </c>
      <c r="EO95" s="6">
        <v>0</v>
      </c>
      <c r="EP95" s="6">
        <v>0</v>
      </c>
      <c r="EQ95" s="6">
        <v>0</v>
      </c>
      <c r="ER95" s="6">
        <v>0</v>
      </c>
      <c r="ES95" s="6">
        <v>0</v>
      </c>
      <c r="ET95" s="6">
        <v>0</v>
      </c>
      <c r="EU95" s="6">
        <v>0</v>
      </c>
      <c r="EV95" s="6">
        <v>0</v>
      </c>
      <c r="EW95" s="6">
        <v>0</v>
      </c>
      <c r="EX95" s="6">
        <v>0</v>
      </c>
      <c r="EY95" s="6">
        <v>0</v>
      </c>
      <c r="EZ95" s="6">
        <v>0</v>
      </c>
      <c r="FA95" s="6">
        <v>0</v>
      </c>
      <c r="FB95" s="6">
        <v>0</v>
      </c>
      <c r="FC95" s="6">
        <v>0</v>
      </c>
      <c r="FD95" s="6">
        <v>0</v>
      </c>
      <c r="FE95" s="6">
        <v>0</v>
      </c>
      <c r="FF95" s="6">
        <v>0</v>
      </c>
      <c r="FG95" s="6">
        <v>0</v>
      </c>
      <c r="FH95" s="6">
        <v>0</v>
      </c>
      <c r="FI95" s="6">
        <v>1</v>
      </c>
      <c r="FJ95" s="6">
        <v>0</v>
      </c>
      <c r="FK95" s="6">
        <v>0</v>
      </c>
      <c r="FL95" s="6">
        <v>1</v>
      </c>
      <c r="FM95" s="6">
        <v>0</v>
      </c>
      <c r="FN95" s="6">
        <v>0</v>
      </c>
      <c r="FO95" s="6">
        <v>2</v>
      </c>
      <c r="FP95" s="6">
        <v>0</v>
      </c>
      <c r="FQ95" s="6">
        <v>0</v>
      </c>
      <c r="FR95" s="6">
        <v>0</v>
      </c>
      <c r="FS95" s="6">
        <v>0</v>
      </c>
      <c r="FT95" s="6">
        <v>0</v>
      </c>
      <c r="FU95" s="6">
        <v>0</v>
      </c>
      <c r="FV95" s="6">
        <v>0</v>
      </c>
      <c r="FW95" s="6">
        <v>0</v>
      </c>
      <c r="FX95" s="6">
        <v>0</v>
      </c>
      <c r="FY95" s="6">
        <v>0</v>
      </c>
      <c r="FZ95" s="6">
        <v>0</v>
      </c>
      <c r="GA95" s="6">
        <v>0</v>
      </c>
      <c r="GB95" s="6">
        <v>0</v>
      </c>
      <c r="GC95" s="6">
        <f>COUNTIF(Sheet1!$R:$R,Delivery!$A95&amp;"KGL"&amp;Delivery!GC$83)</f>
        <v>0</v>
      </c>
      <c r="GD95" s="6">
        <f>COUNTIF(Sheet1!$R:$R,Delivery!$A95&amp;"KGL"&amp;Delivery!GD$83)</f>
        <v>0</v>
      </c>
      <c r="GE95" s="6">
        <f>COUNTIF(Sheet1!$R:$R,Delivery!$A95&amp;"KGL"&amp;Delivery!GE$83)</f>
        <v>0</v>
      </c>
      <c r="GF95" s="6">
        <f>COUNTIF(Sheet1!$R:$R,Delivery!$A95&amp;"KGL"&amp;Delivery!GF$83)</f>
        <v>0</v>
      </c>
      <c r="GG95" s="6">
        <f>COUNTIF(Sheet1!$R:$R,Delivery!$A95&amp;"KGL"&amp;Delivery!GG$83)</f>
        <v>1</v>
      </c>
      <c r="GH95" s="6">
        <f>COUNTIF(Sheet1!$R:$R,Delivery!$A95&amp;"KGL"&amp;Delivery!GH$83)</f>
        <v>0</v>
      </c>
      <c r="GI95" s="6">
        <f>COUNTIF(Sheet1!$R:$R,Delivery!$A95&amp;"KGL"&amp;Delivery!GI$83)</f>
        <v>0</v>
      </c>
      <c r="GJ95" s="6">
        <f>COUNTIF(Sheet1!$R:$R,Delivery!$A95&amp;"KGL"&amp;Delivery!GJ$83)</f>
        <v>0</v>
      </c>
      <c r="GK95" s="6">
        <f>COUNTIF(Sheet1!$R:$R,Delivery!$A95&amp;"KGL"&amp;Delivery!GK$83)</f>
        <v>0</v>
      </c>
      <c r="GL95" s="6">
        <f>COUNTIF(Sheet1!$R:$R,Delivery!$A95&amp;"KGL"&amp;Delivery!GL$83)</f>
        <v>0</v>
      </c>
      <c r="GM95" s="6">
        <f>COUNTIF(Sheet1!$R:$R,Delivery!$A95&amp;"KGL"&amp;Delivery!GM$83)</f>
        <v>0</v>
      </c>
      <c r="GN95" s="6">
        <f>COUNTIF(Sheet1!$R:$R,Delivery!$A95&amp;"KGL"&amp;Delivery!GN$83)</f>
        <v>0</v>
      </c>
      <c r="GO95" s="6">
        <f>COUNTIF(Sheet1!$R:$R,Delivery!$A95&amp;"KGL"&amp;Delivery!GO$83)</f>
        <v>0</v>
      </c>
      <c r="GP95" s="6">
        <f>COUNTIF(Sheet1!$R:$R,Delivery!$A95&amp;"KGL"&amp;Delivery!GP$83)</f>
        <v>0</v>
      </c>
      <c r="GQ95" s="6">
        <f>COUNTIF(Sheet1!$R:$R,Delivery!$A95&amp;"KGL"&amp;Delivery!GQ$83)</f>
        <v>0</v>
      </c>
      <c r="GR95" s="6">
        <f>COUNTIF(Sheet1!$R:$R,Delivery!$A95&amp;"KGL"&amp;Delivery!GR$83)</f>
        <v>0</v>
      </c>
      <c r="GS95" s="6">
        <f>COUNTIF(Sheet1!$R:$R,Delivery!$A95&amp;"KGL"&amp;Delivery!GS$83)</f>
        <v>0</v>
      </c>
      <c r="GT95" s="6">
        <f>COUNTIF(Sheet1!$R:$R,Delivery!$A95&amp;"KGL"&amp;Delivery!GT$83)</f>
        <v>0</v>
      </c>
      <c r="GU95" s="6">
        <f>COUNTIF(Sheet1!$R:$R,Delivery!$A95&amp;"KGL"&amp;Delivery!GU$83)</f>
        <v>0</v>
      </c>
      <c r="GV95" s="6">
        <f>COUNTIF(Sheet1!$R:$R,Delivery!$A95&amp;"KGL"&amp;Delivery!GV$83)</f>
        <v>0</v>
      </c>
      <c r="GW95" s="6">
        <f>COUNTIF(Sheet1!$R:$R,Delivery!$A95&amp;"KGL"&amp;Delivery!GW$83)</f>
        <v>0</v>
      </c>
      <c r="GX95" s="6">
        <f>COUNTIF(Sheet1!$R:$R,Delivery!$A95&amp;"KGL"&amp;Delivery!GX$83)</f>
        <v>0</v>
      </c>
      <c r="GY95" s="6">
        <f>COUNTIF(Sheet1!$R:$R,Delivery!$A95&amp;"KGL"&amp;Delivery!GY$83)</f>
        <v>0</v>
      </c>
      <c r="GZ95" s="6">
        <f>COUNTIF(Sheet1!$R:$R,Delivery!$A95&amp;"KGL"&amp;Delivery!GZ$83)</f>
        <v>0</v>
      </c>
      <c r="HA95" s="6">
        <f>COUNTIF(Sheet1!$R:$R,Delivery!$A95&amp;"KGL"&amp;Delivery!HA$83)</f>
        <v>0</v>
      </c>
      <c r="HB95" s="6">
        <f>COUNTIF(Sheet1!$R:$R,Delivery!$A95&amp;"KGL"&amp;Delivery!HB$83)</f>
        <v>0</v>
      </c>
      <c r="HC95" s="6">
        <f>COUNTIF(Sheet1!$R:$R,Delivery!$A95&amp;"KGL"&amp;Delivery!HC$83)</f>
        <v>0</v>
      </c>
      <c r="HD95" s="6">
        <f>COUNTIF(Sheet1!$R:$R,Delivery!$A95&amp;"KGL"&amp;Delivery!HD$83)</f>
        <v>1</v>
      </c>
      <c r="HE95" s="6">
        <f>COUNTIF(Sheet1!$R:$R,Delivery!$A95&amp;"KGL"&amp;Delivery!HE$83)</f>
        <v>0</v>
      </c>
      <c r="HF95" s="6">
        <f>COUNTIF(Sheet1!$R:$R,Delivery!$A95&amp;"KGL"&amp;Delivery!HF$83)</f>
        <v>1</v>
      </c>
      <c r="HG95" s="6">
        <f>COUNTIF(Sheet1!$R:$R,Delivery!$A95&amp;"KGL"&amp;Delivery!HG$83)</f>
        <v>0</v>
      </c>
      <c r="HH95" s="6">
        <f>COUNTIF(Sheet1!$R:$R,Delivery!$A95&amp;"KGL"&amp;Delivery!HH$83)</f>
        <v>0</v>
      </c>
      <c r="HI95" s="6">
        <f>COUNTIF(Sheet1!$R:$R,Delivery!$A95&amp;"KGL"&amp;Delivery!HI$83)</f>
        <v>0</v>
      </c>
      <c r="HJ95" s="6">
        <f>COUNTIF(Sheet1!$R:$R,Delivery!$A95&amp;"KGL"&amp;Delivery!HJ$83)</f>
        <v>0</v>
      </c>
      <c r="HK95" s="6">
        <f>COUNTIF(Sheet1!$R:$R,Delivery!$A95&amp;"KGL"&amp;Delivery!HK$83)</f>
        <v>0</v>
      </c>
      <c r="HL95" s="6">
        <f>COUNTIF(Sheet1!$R:$R,Delivery!$A95&amp;"KGL"&amp;Delivery!HL$83)</f>
        <v>0</v>
      </c>
      <c r="HM95" s="6">
        <f>COUNTIF(Sheet1!$R:$R,Delivery!$A95&amp;"KGL"&amp;Delivery!HM$83)</f>
        <v>1</v>
      </c>
      <c r="HN95" s="6">
        <f>COUNTIF(Sheet1!$R:$R,Delivery!$A95&amp;"KGL"&amp;Delivery!HN$83)</f>
        <v>0</v>
      </c>
      <c r="HO95" s="6">
        <f>COUNTIF(Sheet1!$R:$R,Delivery!$A95&amp;"KGL"&amp;Delivery!HO$83)</f>
        <v>0</v>
      </c>
      <c r="HP95" s="6">
        <f>COUNTIF(Sheet1!$R:$R,Delivery!$A95&amp;"KGL"&amp;Delivery!HP$83)</f>
        <v>0</v>
      </c>
      <c r="HQ95" s="6">
        <f>COUNTIF(Sheet1!$R:$R,Delivery!$A95&amp;"KGL"&amp;Delivery!HQ$83)</f>
        <v>0</v>
      </c>
      <c r="HR95" s="6">
        <f>COUNTIF(Sheet1!$R:$R,Delivery!$A95&amp;"KGL"&amp;Delivery!HR$83)</f>
        <v>0</v>
      </c>
      <c r="HS95" s="6">
        <f>COUNTIF(Sheet1!$R:$R,Delivery!$A95&amp;"KGL"&amp;Delivery!HS$83)</f>
        <v>1</v>
      </c>
      <c r="HT95" s="6">
        <f>COUNTIF(Sheet1!$R:$R,Delivery!$A95&amp;"KGL"&amp;Delivery!HT$83)</f>
        <v>1</v>
      </c>
      <c r="HU95" s="6">
        <f>COUNTIF(Sheet1!$R:$R,Delivery!$A95&amp;"KGL"&amp;Delivery!HU$83)</f>
        <v>0</v>
      </c>
      <c r="HV95" s="6">
        <f>COUNTIF(Sheet1!$R:$R,Delivery!$A95&amp;"KGL"&amp;Delivery!HV$83)</f>
        <v>0</v>
      </c>
      <c r="HW95" s="6">
        <f>COUNTIF(Sheet1!$R:$R,Delivery!$A95&amp;"KGL"&amp;Delivery!HW$83)</f>
        <v>0</v>
      </c>
      <c r="HX95" s="6">
        <f>COUNTIF(Sheet1!$R:$R,Delivery!$A95&amp;"KGL"&amp;Delivery!HX$83)</f>
        <v>0</v>
      </c>
      <c r="HY95" s="6">
        <f>COUNTIF(Sheet1!$R:$R,Delivery!$A95&amp;"KGL"&amp;Delivery!HY$83)</f>
        <v>0</v>
      </c>
      <c r="HZ95" s="6">
        <f>COUNTIF(Sheet1!$R:$R,Delivery!$A95&amp;"KGL"&amp;Delivery!HZ$83)</f>
        <v>0</v>
      </c>
      <c r="IA95" s="6">
        <f>COUNTIF(Sheet1!$R:$R,Delivery!$A95&amp;"KGL"&amp;Delivery!IA$83)</f>
        <v>0</v>
      </c>
      <c r="IB95" s="6">
        <f>COUNTIF(Sheet1!$R:$R,Delivery!$A95&amp;"KGL"&amp;Delivery!IB$83)</f>
        <v>0</v>
      </c>
      <c r="IC95" s="6">
        <f>COUNTIF(Sheet1!$R:$R,Delivery!$A95&amp;"KGL"&amp;Delivery!IC$83)</f>
        <v>0</v>
      </c>
      <c r="ID95" s="6">
        <f>COUNTIF(Sheet1!$R:$R,Delivery!$A95&amp;"KGL"&amp;Delivery!ID$83)</f>
        <v>0</v>
      </c>
      <c r="IE95" s="6">
        <f>COUNTIF(Sheet1!$R:$R,Delivery!$A95&amp;"KGL"&amp;Delivery!IE$83)</f>
        <v>1</v>
      </c>
      <c r="IF95" s="6">
        <f>COUNTIF(Sheet1!$R:$R,Delivery!$A95&amp;"KGL"&amp;Delivery!IF$83)</f>
        <v>2</v>
      </c>
      <c r="IG95" s="6">
        <f>COUNTIF(Sheet1!$R:$R,Delivery!$A95&amp;"KGL"&amp;Delivery!IG$83)</f>
        <v>1</v>
      </c>
      <c r="IH95" s="6">
        <f>COUNTIF(Sheet1!$R:$R,Delivery!$A95&amp;"KGL"&amp;Delivery!IH$83)</f>
        <v>0</v>
      </c>
      <c r="II95" s="6">
        <f>COUNTIF(Sheet1!$R:$R,Delivery!$A95&amp;"KGL"&amp;Delivery!II$83)</f>
        <v>1</v>
      </c>
      <c r="IJ95" s="6">
        <f>COUNTIF(Sheet1!$R:$R,Delivery!$A95&amp;"KGL"&amp;Delivery!IJ$83)</f>
        <v>0</v>
      </c>
      <c r="IK95" s="6">
        <f>COUNTIF(Sheet1!$R:$R,Delivery!$A95&amp;"KGL"&amp;Delivery!IK$83)</f>
        <v>0</v>
      </c>
      <c r="IL95" s="6">
        <f>COUNTIF(Sheet1!$R:$R,Delivery!$A95&amp;"KGL"&amp;Delivery!IL$83)</f>
        <v>0</v>
      </c>
      <c r="IM95" s="6">
        <f>COUNTIF(Sheet1!$R:$R,Delivery!$A95&amp;"KGL"&amp;Delivery!IM$83)</f>
        <v>0</v>
      </c>
      <c r="IN95" s="6">
        <f>COUNTIF(Sheet1!$R:$R,Delivery!$A95&amp;"KGL"&amp;Delivery!IN$83)</f>
        <v>0</v>
      </c>
      <c r="IO95" s="6">
        <f>COUNTIF(Sheet1!$R:$R,Delivery!$A95&amp;"KGL"&amp;Delivery!IO$83)</f>
        <v>0</v>
      </c>
      <c r="IP95" s="6">
        <f>COUNTIF(Sheet1!$R:$R,Delivery!$A95&amp;"KGL"&amp;Delivery!IP$83)</f>
        <v>0</v>
      </c>
    </row>
    <row r="96" spans="1:250" s="113" customFormat="1" x14ac:dyDescent="0.3">
      <c r="A96" s="7" t="s">
        <v>180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1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0</v>
      </c>
      <c r="EC96" s="6">
        <v>0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0</v>
      </c>
      <c r="EU96" s="6">
        <v>0</v>
      </c>
      <c r="EV96" s="6">
        <v>0</v>
      </c>
      <c r="EW96" s="6">
        <v>0</v>
      </c>
      <c r="EX96" s="6">
        <v>0</v>
      </c>
      <c r="EY96" s="6">
        <v>0</v>
      </c>
      <c r="EZ96" s="6">
        <v>0</v>
      </c>
      <c r="FA96" s="6">
        <v>0</v>
      </c>
      <c r="FB96" s="6">
        <v>0</v>
      </c>
      <c r="FC96" s="6">
        <v>0</v>
      </c>
      <c r="FD96" s="6">
        <v>0</v>
      </c>
      <c r="FE96" s="6">
        <v>0</v>
      </c>
      <c r="FF96" s="6">
        <v>0</v>
      </c>
      <c r="FG96" s="6">
        <v>0</v>
      </c>
      <c r="FH96" s="6">
        <v>0</v>
      </c>
      <c r="FI96" s="6">
        <v>0</v>
      </c>
      <c r="FJ96" s="6">
        <v>0</v>
      </c>
      <c r="FK96" s="6">
        <v>0</v>
      </c>
      <c r="FL96" s="6">
        <v>0</v>
      </c>
      <c r="FM96" s="6">
        <v>0</v>
      </c>
      <c r="FN96" s="6">
        <v>0</v>
      </c>
      <c r="FO96" s="6">
        <v>0</v>
      </c>
      <c r="FP96" s="6">
        <v>0</v>
      </c>
      <c r="FQ96" s="6">
        <v>0</v>
      </c>
      <c r="FR96" s="6">
        <v>0</v>
      </c>
      <c r="FS96" s="6">
        <v>0</v>
      </c>
      <c r="FT96" s="6">
        <v>0</v>
      </c>
      <c r="FU96" s="6">
        <v>0</v>
      </c>
      <c r="FV96" s="6">
        <v>0</v>
      </c>
      <c r="FW96" s="6">
        <v>0</v>
      </c>
      <c r="FX96" s="6">
        <v>0</v>
      </c>
      <c r="FY96" s="6">
        <v>0</v>
      </c>
      <c r="FZ96" s="6">
        <v>0</v>
      </c>
      <c r="GA96" s="6">
        <v>0</v>
      </c>
      <c r="GB96" s="6">
        <v>0</v>
      </c>
      <c r="GC96" s="6">
        <f>COUNTIF(Sheet1!$R:$R,Delivery!$A96&amp;"KGL"&amp;Delivery!GC$83)</f>
        <v>0</v>
      </c>
      <c r="GD96" s="6">
        <f>COUNTIF(Sheet1!$R:$R,Delivery!$A96&amp;"KGL"&amp;Delivery!GD$83)</f>
        <v>0</v>
      </c>
      <c r="GE96" s="6">
        <f>COUNTIF(Sheet1!$R:$R,Delivery!$A96&amp;"KGL"&amp;Delivery!GE$83)</f>
        <v>0</v>
      </c>
      <c r="GF96" s="6">
        <f>COUNTIF(Sheet1!$R:$R,Delivery!$A96&amp;"KGL"&amp;Delivery!GF$83)</f>
        <v>0</v>
      </c>
      <c r="GG96" s="6">
        <f>COUNTIF(Sheet1!$R:$R,Delivery!$A96&amp;"KGL"&amp;Delivery!GG$83)</f>
        <v>0</v>
      </c>
      <c r="GH96" s="6">
        <f>COUNTIF(Sheet1!$R:$R,Delivery!$A96&amp;"KGL"&amp;Delivery!GH$83)</f>
        <v>0</v>
      </c>
      <c r="GI96" s="6">
        <f>COUNTIF(Sheet1!$R:$R,Delivery!$A96&amp;"KGL"&amp;Delivery!GI$83)</f>
        <v>0</v>
      </c>
      <c r="GJ96" s="6">
        <f>COUNTIF(Sheet1!$R:$R,Delivery!$A96&amp;"KGL"&amp;Delivery!GJ$83)</f>
        <v>0</v>
      </c>
      <c r="GK96" s="6">
        <f>COUNTIF(Sheet1!$R:$R,Delivery!$A96&amp;"KGL"&amp;Delivery!GK$83)</f>
        <v>0</v>
      </c>
      <c r="GL96" s="6">
        <f>COUNTIF(Sheet1!$R:$R,Delivery!$A96&amp;"KGL"&amp;Delivery!GL$83)</f>
        <v>0</v>
      </c>
      <c r="GM96" s="6">
        <f>COUNTIF(Sheet1!$R:$R,Delivery!$A96&amp;"KGL"&amp;Delivery!GM$83)</f>
        <v>0</v>
      </c>
      <c r="GN96" s="6">
        <f>COUNTIF(Sheet1!$R:$R,Delivery!$A96&amp;"KGL"&amp;Delivery!GN$83)</f>
        <v>0</v>
      </c>
      <c r="GO96" s="6">
        <f>COUNTIF(Sheet1!$R:$R,Delivery!$A96&amp;"KGL"&amp;Delivery!GO$83)</f>
        <v>0</v>
      </c>
      <c r="GP96" s="6">
        <f>COUNTIF(Sheet1!$R:$R,Delivery!$A96&amp;"KGL"&amp;Delivery!GP$83)</f>
        <v>0</v>
      </c>
      <c r="GQ96" s="6">
        <f>COUNTIF(Sheet1!$R:$R,Delivery!$A96&amp;"KGL"&amp;Delivery!GQ$83)</f>
        <v>0</v>
      </c>
      <c r="GR96" s="6">
        <f>COUNTIF(Sheet1!$R:$R,Delivery!$A96&amp;"KGL"&amp;Delivery!GR$83)</f>
        <v>0</v>
      </c>
      <c r="GS96" s="6">
        <f>COUNTIF(Sheet1!$R:$R,Delivery!$A96&amp;"KGL"&amp;Delivery!GS$83)</f>
        <v>0</v>
      </c>
      <c r="GT96" s="6">
        <f>COUNTIF(Sheet1!$R:$R,Delivery!$A96&amp;"KGL"&amp;Delivery!GT$83)</f>
        <v>0</v>
      </c>
      <c r="GU96" s="6">
        <f>COUNTIF(Sheet1!$R:$R,Delivery!$A96&amp;"KGL"&amp;Delivery!GU$83)</f>
        <v>0</v>
      </c>
      <c r="GV96" s="6">
        <f>COUNTIF(Sheet1!$R:$R,Delivery!$A96&amp;"KGL"&amp;Delivery!GV$83)</f>
        <v>0</v>
      </c>
      <c r="GW96" s="6">
        <f>COUNTIF(Sheet1!$R:$R,Delivery!$A96&amp;"KGL"&amp;Delivery!GW$83)</f>
        <v>0</v>
      </c>
      <c r="GX96" s="6">
        <f>COUNTIF(Sheet1!$R:$R,Delivery!$A96&amp;"KGL"&amp;Delivery!GX$83)</f>
        <v>0</v>
      </c>
      <c r="GY96" s="6">
        <f>COUNTIF(Sheet1!$R:$R,Delivery!$A96&amp;"KGL"&amp;Delivery!GY$83)</f>
        <v>0</v>
      </c>
      <c r="GZ96" s="6">
        <f>COUNTIF(Sheet1!$R:$R,Delivery!$A96&amp;"KGL"&amp;Delivery!GZ$83)</f>
        <v>0</v>
      </c>
      <c r="HA96" s="6">
        <f>COUNTIF(Sheet1!$R:$R,Delivery!$A96&amp;"KGL"&amp;Delivery!HA$83)</f>
        <v>0</v>
      </c>
      <c r="HB96" s="6">
        <f>COUNTIF(Sheet1!$R:$R,Delivery!$A96&amp;"KGL"&amp;Delivery!HB$83)</f>
        <v>0</v>
      </c>
      <c r="HC96" s="6">
        <f>COUNTIF(Sheet1!$R:$R,Delivery!$A96&amp;"KGL"&amp;Delivery!HC$83)</f>
        <v>0</v>
      </c>
      <c r="HD96" s="6">
        <f>COUNTIF(Sheet1!$R:$R,Delivery!$A96&amp;"KGL"&amp;Delivery!HD$83)</f>
        <v>0</v>
      </c>
      <c r="HE96" s="6">
        <f>COUNTIF(Sheet1!$R:$R,Delivery!$A96&amp;"KGL"&amp;Delivery!HE$83)</f>
        <v>0</v>
      </c>
      <c r="HF96" s="6">
        <f>COUNTIF(Sheet1!$R:$R,Delivery!$A96&amp;"KGL"&amp;Delivery!HF$83)</f>
        <v>0</v>
      </c>
      <c r="HG96" s="6">
        <f>COUNTIF(Sheet1!$R:$R,Delivery!$A96&amp;"KGL"&amp;Delivery!HG$83)</f>
        <v>0</v>
      </c>
      <c r="HH96" s="6">
        <f>COUNTIF(Sheet1!$R:$R,Delivery!$A96&amp;"KGL"&amp;Delivery!HH$83)</f>
        <v>0</v>
      </c>
      <c r="HI96" s="6">
        <f>COUNTIF(Sheet1!$R:$R,Delivery!$A96&amp;"KGL"&amp;Delivery!HI$83)</f>
        <v>0</v>
      </c>
      <c r="HJ96" s="6">
        <f>COUNTIF(Sheet1!$R:$R,Delivery!$A96&amp;"KGL"&amp;Delivery!HJ$83)</f>
        <v>0</v>
      </c>
      <c r="HK96" s="6">
        <f>COUNTIF(Sheet1!$R:$R,Delivery!$A96&amp;"KGL"&amp;Delivery!HK$83)</f>
        <v>0</v>
      </c>
      <c r="HL96" s="6">
        <f>COUNTIF(Sheet1!$R:$R,Delivery!$A96&amp;"KGL"&amp;Delivery!HL$83)</f>
        <v>0</v>
      </c>
      <c r="HM96" s="6">
        <f>COUNTIF(Sheet1!$R:$R,Delivery!$A96&amp;"KGL"&amp;Delivery!HM$83)</f>
        <v>0</v>
      </c>
      <c r="HN96" s="6">
        <f>COUNTIF(Sheet1!$R:$R,Delivery!$A96&amp;"KGL"&amp;Delivery!HN$83)</f>
        <v>0</v>
      </c>
      <c r="HO96" s="6">
        <f>COUNTIF(Sheet1!$R:$R,Delivery!$A96&amp;"KGL"&amp;Delivery!HO$83)</f>
        <v>0</v>
      </c>
      <c r="HP96" s="6">
        <f>COUNTIF(Sheet1!$R:$R,Delivery!$A96&amp;"KGL"&amp;Delivery!HP$83)</f>
        <v>0</v>
      </c>
      <c r="HQ96" s="6">
        <f>COUNTIF(Sheet1!$R:$R,Delivery!$A96&amp;"KGL"&amp;Delivery!HQ$83)</f>
        <v>0</v>
      </c>
      <c r="HR96" s="6">
        <f>COUNTIF(Sheet1!$R:$R,Delivery!$A96&amp;"KGL"&amp;Delivery!HR$83)</f>
        <v>0</v>
      </c>
      <c r="HS96" s="6">
        <f>COUNTIF(Sheet1!$R:$R,Delivery!$A96&amp;"KGL"&amp;Delivery!HS$83)</f>
        <v>0</v>
      </c>
      <c r="HT96" s="6">
        <f>COUNTIF(Sheet1!$R:$R,Delivery!$A96&amp;"KGL"&amp;Delivery!HT$83)</f>
        <v>0</v>
      </c>
      <c r="HU96" s="6">
        <f>COUNTIF(Sheet1!$R:$R,Delivery!$A96&amp;"KGL"&amp;Delivery!HU$83)</f>
        <v>0</v>
      </c>
      <c r="HV96" s="6">
        <f>COUNTIF(Sheet1!$R:$R,Delivery!$A96&amp;"KGL"&amp;Delivery!HV$83)</f>
        <v>0</v>
      </c>
      <c r="HW96" s="6">
        <f>COUNTIF(Sheet1!$R:$R,Delivery!$A96&amp;"KGL"&amp;Delivery!HW$83)</f>
        <v>0</v>
      </c>
      <c r="HX96" s="6">
        <f>COUNTIF(Sheet1!$R:$R,Delivery!$A96&amp;"KGL"&amp;Delivery!HX$83)</f>
        <v>0</v>
      </c>
      <c r="HY96" s="6">
        <f>COUNTIF(Sheet1!$R:$R,Delivery!$A96&amp;"KGL"&amp;Delivery!HY$83)</f>
        <v>0</v>
      </c>
      <c r="HZ96" s="6">
        <f>COUNTIF(Sheet1!$R:$R,Delivery!$A96&amp;"KGL"&amp;Delivery!HZ$83)</f>
        <v>0</v>
      </c>
      <c r="IA96" s="6">
        <f>COUNTIF(Sheet1!$R:$R,Delivery!$A96&amp;"KGL"&amp;Delivery!IA$83)</f>
        <v>0</v>
      </c>
      <c r="IB96" s="6">
        <f>COUNTIF(Sheet1!$R:$R,Delivery!$A96&amp;"KGL"&amp;Delivery!IB$83)</f>
        <v>0</v>
      </c>
      <c r="IC96" s="6">
        <f>COUNTIF(Sheet1!$R:$R,Delivery!$A96&amp;"KGL"&amp;Delivery!IC$83)</f>
        <v>0</v>
      </c>
      <c r="ID96" s="6">
        <f>COUNTIF(Sheet1!$R:$R,Delivery!$A96&amp;"KGL"&amp;Delivery!ID$83)</f>
        <v>0</v>
      </c>
      <c r="IE96" s="6">
        <f>COUNTIF(Sheet1!$R:$R,Delivery!$A96&amp;"KGL"&amp;Delivery!IE$83)</f>
        <v>0</v>
      </c>
      <c r="IF96" s="6">
        <f>COUNTIF(Sheet1!$R:$R,Delivery!$A96&amp;"KGL"&amp;Delivery!IF$83)</f>
        <v>0</v>
      </c>
      <c r="IG96" s="6">
        <f>COUNTIF(Sheet1!$R:$R,Delivery!$A96&amp;"KGL"&amp;Delivery!IG$83)</f>
        <v>0</v>
      </c>
      <c r="IH96" s="6">
        <f>COUNTIF(Sheet1!$R:$R,Delivery!$A96&amp;"KGL"&amp;Delivery!IH$83)</f>
        <v>0</v>
      </c>
      <c r="II96" s="6">
        <f>COUNTIF(Sheet1!$R:$R,Delivery!$A96&amp;"KGL"&amp;Delivery!II$83)</f>
        <v>0</v>
      </c>
      <c r="IJ96" s="6">
        <f>COUNTIF(Sheet1!$R:$R,Delivery!$A96&amp;"KGL"&amp;Delivery!IJ$83)</f>
        <v>0</v>
      </c>
      <c r="IK96" s="6">
        <f>COUNTIF(Sheet1!$R:$R,Delivery!$A96&amp;"KGL"&amp;Delivery!IK$83)</f>
        <v>0</v>
      </c>
      <c r="IL96" s="6">
        <f>COUNTIF(Sheet1!$R:$R,Delivery!$A96&amp;"KGL"&amp;Delivery!IL$83)</f>
        <v>0</v>
      </c>
      <c r="IM96" s="6">
        <f>COUNTIF(Sheet1!$R:$R,Delivery!$A96&amp;"KGL"&amp;Delivery!IM$83)</f>
        <v>0</v>
      </c>
      <c r="IN96" s="6">
        <f>COUNTIF(Sheet1!$R:$R,Delivery!$A96&amp;"KGL"&amp;Delivery!IN$83)</f>
        <v>0</v>
      </c>
      <c r="IO96" s="6">
        <f>COUNTIF(Sheet1!$R:$R,Delivery!$A96&amp;"KGL"&amp;Delivery!IO$83)</f>
        <v>0</v>
      </c>
      <c r="IP96" s="6">
        <f>COUNTIF(Sheet1!$R:$R,Delivery!$A96&amp;"KGL"&amp;Delivery!IP$83)</f>
        <v>0</v>
      </c>
    </row>
    <row r="97" spans="1:250" s="113" customFormat="1" x14ac:dyDescent="0.3">
      <c r="A97" s="7" t="s">
        <v>142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1</v>
      </c>
      <c r="H97" s="6">
        <v>0</v>
      </c>
      <c r="I97" s="6">
        <v>0</v>
      </c>
      <c r="J97" s="6">
        <v>1</v>
      </c>
      <c r="K97" s="6">
        <v>0</v>
      </c>
      <c r="L97" s="6">
        <v>0</v>
      </c>
      <c r="M97" s="6">
        <v>0</v>
      </c>
      <c r="N97" s="6">
        <v>1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6">
        <v>0</v>
      </c>
      <c r="EA97" s="6">
        <v>0</v>
      </c>
      <c r="EB97" s="6">
        <v>0</v>
      </c>
      <c r="EC97" s="6">
        <v>0</v>
      </c>
      <c r="ED97" s="6">
        <v>0</v>
      </c>
      <c r="EE97" s="6">
        <v>0</v>
      </c>
      <c r="EF97" s="6">
        <v>0</v>
      </c>
      <c r="EG97" s="6">
        <v>0</v>
      </c>
      <c r="EH97" s="6">
        <v>0</v>
      </c>
      <c r="EI97" s="6">
        <v>0</v>
      </c>
      <c r="EJ97" s="6">
        <v>0</v>
      </c>
      <c r="EK97" s="6">
        <v>0</v>
      </c>
      <c r="EL97" s="6">
        <v>0</v>
      </c>
      <c r="EM97" s="6">
        <v>0</v>
      </c>
      <c r="EN97" s="6">
        <v>0</v>
      </c>
      <c r="EO97" s="6">
        <v>0</v>
      </c>
      <c r="EP97" s="6">
        <v>0</v>
      </c>
      <c r="EQ97" s="6">
        <v>0</v>
      </c>
      <c r="ER97" s="6">
        <v>0</v>
      </c>
      <c r="ES97" s="6">
        <v>0</v>
      </c>
      <c r="ET97" s="6">
        <v>0</v>
      </c>
      <c r="EU97" s="6">
        <v>0</v>
      </c>
      <c r="EV97" s="6">
        <v>0</v>
      </c>
      <c r="EW97" s="6">
        <v>0</v>
      </c>
      <c r="EX97" s="6">
        <v>0</v>
      </c>
      <c r="EY97" s="6">
        <v>0</v>
      </c>
      <c r="EZ97" s="6">
        <v>0</v>
      </c>
      <c r="FA97" s="6">
        <v>0</v>
      </c>
      <c r="FB97" s="6">
        <v>0</v>
      </c>
      <c r="FC97" s="6">
        <v>0</v>
      </c>
      <c r="FD97" s="6">
        <v>0</v>
      </c>
      <c r="FE97" s="6">
        <v>0</v>
      </c>
      <c r="FF97" s="6">
        <v>0</v>
      </c>
      <c r="FG97" s="6">
        <v>0</v>
      </c>
      <c r="FH97" s="6">
        <v>0</v>
      </c>
      <c r="FI97" s="6">
        <v>0</v>
      </c>
      <c r="FJ97" s="6">
        <v>0</v>
      </c>
      <c r="FK97" s="6">
        <v>0</v>
      </c>
      <c r="FL97" s="6">
        <v>0</v>
      </c>
      <c r="FM97" s="6">
        <v>0</v>
      </c>
      <c r="FN97" s="6">
        <v>0</v>
      </c>
      <c r="FO97" s="6">
        <v>0</v>
      </c>
      <c r="FP97" s="6">
        <v>0</v>
      </c>
      <c r="FQ97" s="6">
        <v>0</v>
      </c>
      <c r="FR97" s="6">
        <v>0</v>
      </c>
      <c r="FS97" s="6">
        <v>0</v>
      </c>
      <c r="FT97" s="6">
        <v>0</v>
      </c>
      <c r="FU97" s="6">
        <v>0</v>
      </c>
      <c r="FV97" s="6">
        <v>0</v>
      </c>
      <c r="FW97" s="6">
        <v>0</v>
      </c>
      <c r="FX97" s="6">
        <v>0</v>
      </c>
      <c r="FY97" s="6">
        <v>0</v>
      </c>
      <c r="FZ97" s="6">
        <v>0</v>
      </c>
      <c r="GA97" s="6">
        <v>0</v>
      </c>
      <c r="GB97" s="6">
        <v>0</v>
      </c>
      <c r="GC97" s="6">
        <f>COUNTIF(Sheet1!$R:$R,Delivery!$A97&amp;"KGL"&amp;Delivery!GC$83)</f>
        <v>0</v>
      </c>
      <c r="GD97" s="6">
        <f>COUNTIF(Sheet1!$R:$R,Delivery!$A97&amp;"KGL"&amp;Delivery!GD$83)</f>
        <v>0</v>
      </c>
      <c r="GE97" s="6">
        <f>COUNTIF(Sheet1!$R:$R,Delivery!$A97&amp;"KGL"&amp;Delivery!GE$83)</f>
        <v>0</v>
      </c>
      <c r="GF97" s="6">
        <f>COUNTIF(Sheet1!$R:$R,Delivery!$A97&amp;"KGL"&amp;Delivery!GF$83)</f>
        <v>0</v>
      </c>
      <c r="GG97" s="6">
        <f>COUNTIF(Sheet1!$R:$R,Delivery!$A97&amp;"KGL"&amp;Delivery!GG$83)</f>
        <v>0</v>
      </c>
      <c r="GH97" s="6">
        <f>COUNTIF(Sheet1!$R:$R,Delivery!$A97&amp;"KGL"&amp;Delivery!GH$83)</f>
        <v>0</v>
      </c>
      <c r="GI97" s="6">
        <f>COUNTIF(Sheet1!$R:$R,Delivery!$A97&amp;"KGL"&amp;Delivery!GI$83)</f>
        <v>0</v>
      </c>
      <c r="GJ97" s="6">
        <f>COUNTIF(Sheet1!$R:$R,Delivery!$A97&amp;"KGL"&amp;Delivery!GJ$83)</f>
        <v>0</v>
      </c>
      <c r="GK97" s="6">
        <f>COUNTIF(Sheet1!$R:$R,Delivery!$A97&amp;"KGL"&amp;Delivery!GK$83)</f>
        <v>0</v>
      </c>
      <c r="GL97" s="6">
        <f>COUNTIF(Sheet1!$R:$R,Delivery!$A97&amp;"KGL"&amp;Delivery!GL$83)</f>
        <v>0</v>
      </c>
      <c r="GM97" s="6">
        <f>COUNTIF(Sheet1!$R:$R,Delivery!$A97&amp;"KGL"&amp;Delivery!GM$83)</f>
        <v>0</v>
      </c>
      <c r="GN97" s="6">
        <f>COUNTIF(Sheet1!$R:$R,Delivery!$A97&amp;"KGL"&amp;Delivery!GN$83)</f>
        <v>0</v>
      </c>
      <c r="GO97" s="6">
        <f>COUNTIF(Sheet1!$R:$R,Delivery!$A97&amp;"KGL"&amp;Delivery!GO$83)</f>
        <v>0</v>
      </c>
      <c r="GP97" s="6">
        <f>COUNTIF(Sheet1!$R:$R,Delivery!$A97&amp;"KGL"&amp;Delivery!GP$83)</f>
        <v>0</v>
      </c>
      <c r="GQ97" s="6">
        <f>COUNTIF(Sheet1!$R:$R,Delivery!$A97&amp;"KGL"&amp;Delivery!GQ$83)</f>
        <v>0</v>
      </c>
      <c r="GR97" s="6">
        <f>COUNTIF(Sheet1!$R:$R,Delivery!$A97&amp;"KGL"&amp;Delivery!GR$83)</f>
        <v>0</v>
      </c>
      <c r="GS97" s="6">
        <f>COUNTIF(Sheet1!$R:$R,Delivery!$A97&amp;"KGL"&amp;Delivery!GS$83)</f>
        <v>0</v>
      </c>
      <c r="GT97" s="6">
        <f>COUNTIF(Sheet1!$R:$R,Delivery!$A97&amp;"KGL"&amp;Delivery!GT$83)</f>
        <v>0</v>
      </c>
      <c r="GU97" s="6">
        <f>COUNTIF(Sheet1!$R:$R,Delivery!$A97&amp;"KGL"&amp;Delivery!GU$83)</f>
        <v>0</v>
      </c>
      <c r="GV97" s="6">
        <f>COUNTIF(Sheet1!$R:$R,Delivery!$A97&amp;"KGL"&amp;Delivery!GV$83)</f>
        <v>0</v>
      </c>
      <c r="GW97" s="6">
        <f>COUNTIF(Sheet1!$R:$R,Delivery!$A97&amp;"KGL"&amp;Delivery!GW$83)</f>
        <v>0</v>
      </c>
      <c r="GX97" s="6">
        <f>COUNTIF(Sheet1!$R:$R,Delivery!$A97&amp;"KGL"&amp;Delivery!GX$83)</f>
        <v>0</v>
      </c>
      <c r="GY97" s="6">
        <f>COUNTIF(Sheet1!$R:$R,Delivery!$A97&amp;"KGL"&amp;Delivery!GY$83)</f>
        <v>0</v>
      </c>
      <c r="GZ97" s="6">
        <f>COUNTIF(Sheet1!$R:$R,Delivery!$A97&amp;"KGL"&amp;Delivery!GZ$83)</f>
        <v>0</v>
      </c>
      <c r="HA97" s="6">
        <f>COUNTIF(Sheet1!$R:$R,Delivery!$A97&amp;"KGL"&amp;Delivery!HA$83)</f>
        <v>0</v>
      </c>
      <c r="HB97" s="6">
        <f>COUNTIF(Sheet1!$R:$R,Delivery!$A97&amp;"KGL"&amp;Delivery!HB$83)</f>
        <v>0</v>
      </c>
      <c r="HC97" s="6">
        <f>COUNTIF(Sheet1!$R:$R,Delivery!$A97&amp;"KGL"&amp;Delivery!HC$83)</f>
        <v>0</v>
      </c>
      <c r="HD97" s="6">
        <f>COUNTIF(Sheet1!$R:$R,Delivery!$A97&amp;"KGL"&amp;Delivery!HD$83)</f>
        <v>0</v>
      </c>
      <c r="HE97" s="6">
        <f>COUNTIF(Sheet1!$R:$R,Delivery!$A97&amp;"KGL"&amp;Delivery!HE$83)</f>
        <v>0</v>
      </c>
      <c r="HF97" s="6">
        <f>COUNTIF(Sheet1!$R:$R,Delivery!$A97&amp;"KGL"&amp;Delivery!HF$83)</f>
        <v>0</v>
      </c>
      <c r="HG97" s="6">
        <f>COUNTIF(Sheet1!$R:$R,Delivery!$A97&amp;"KGL"&amp;Delivery!HG$83)</f>
        <v>0</v>
      </c>
      <c r="HH97" s="6">
        <f>COUNTIF(Sheet1!$R:$R,Delivery!$A97&amp;"KGL"&amp;Delivery!HH$83)</f>
        <v>0</v>
      </c>
      <c r="HI97" s="6">
        <f>COUNTIF(Sheet1!$R:$R,Delivery!$A97&amp;"KGL"&amp;Delivery!HI$83)</f>
        <v>0</v>
      </c>
      <c r="HJ97" s="6">
        <f>COUNTIF(Sheet1!$R:$R,Delivery!$A97&amp;"KGL"&amp;Delivery!HJ$83)</f>
        <v>0</v>
      </c>
      <c r="HK97" s="6">
        <f>COUNTIF(Sheet1!$R:$R,Delivery!$A97&amp;"KGL"&amp;Delivery!HK$83)</f>
        <v>0</v>
      </c>
      <c r="HL97" s="6">
        <f>COUNTIF(Sheet1!$R:$R,Delivery!$A97&amp;"KGL"&amp;Delivery!HL$83)</f>
        <v>0</v>
      </c>
      <c r="HM97" s="6">
        <f>COUNTIF(Sheet1!$R:$R,Delivery!$A97&amp;"KGL"&amp;Delivery!HM$83)</f>
        <v>0</v>
      </c>
      <c r="HN97" s="6">
        <f>COUNTIF(Sheet1!$R:$R,Delivery!$A97&amp;"KGL"&amp;Delivery!HN$83)</f>
        <v>0</v>
      </c>
      <c r="HO97" s="6">
        <f>COUNTIF(Sheet1!$R:$R,Delivery!$A97&amp;"KGL"&amp;Delivery!HO$83)</f>
        <v>0</v>
      </c>
      <c r="HP97" s="6">
        <f>COUNTIF(Sheet1!$R:$R,Delivery!$A97&amp;"KGL"&amp;Delivery!HP$83)</f>
        <v>0</v>
      </c>
      <c r="HQ97" s="6">
        <f>COUNTIF(Sheet1!$R:$R,Delivery!$A97&amp;"KGL"&amp;Delivery!HQ$83)</f>
        <v>0</v>
      </c>
      <c r="HR97" s="6">
        <f>COUNTIF(Sheet1!$R:$R,Delivery!$A97&amp;"KGL"&amp;Delivery!HR$83)</f>
        <v>0</v>
      </c>
      <c r="HS97" s="6">
        <f>COUNTIF(Sheet1!$R:$R,Delivery!$A97&amp;"KGL"&amp;Delivery!HS$83)</f>
        <v>0</v>
      </c>
      <c r="HT97" s="6">
        <f>COUNTIF(Sheet1!$R:$R,Delivery!$A97&amp;"KGL"&amp;Delivery!HT$83)</f>
        <v>0</v>
      </c>
      <c r="HU97" s="6">
        <f>COUNTIF(Sheet1!$R:$R,Delivery!$A97&amp;"KGL"&amp;Delivery!HU$83)</f>
        <v>0</v>
      </c>
      <c r="HV97" s="6">
        <f>COUNTIF(Sheet1!$R:$R,Delivery!$A97&amp;"KGL"&amp;Delivery!HV$83)</f>
        <v>0</v>
      </c>
      <c r="HW97" s="6">
        <f>COUNTIF(Sheet1!$R:$R,Delivery!$A97&amp;"KGL"&amp;Delivery!HW$83)</f>
        <v>0</v>
      </c>
      <c r="HX97" s="6">
        <f>COUNTIF(Sheet1!$R:$R,Delivery!$A97&amp;"KGL"&amp;Delivery!HX$83)</f>
        <v>0</v>
      </c>
      <c r="HY97" s="6">
        <f>COUNTIF(Sheet1!$R:$R,Delivery!$A97&amp;"KGL"&amp;Delivery!HY$83)</f>
        <v>0</v>
      </c>
      <c r="HZ97" s="6">
        <f>COUNTIF(Sheet1!$R:$R,Delivery!$A97&amp;"KGL"&amp;Delivery!HZ$83)</f>
        <v>0</v>
      </c>
      <c r="IA97" s="6">
        <f>COUNTIF(Sheet1!$R:$R,Delivery!$A97&amp;"KGL"&amp;Delivery!IA$83)</f>
        <v>0</v>
      </c>
      <c r="IB97" s="6">
        <f>COUNTIF(Sheet1!$R:$R,Delivery!$A97&amp;"KGL"&amp;Delivery!IB$83)</f>
        <v>0</v>
      </c>
      <c r="IC97" s="6">
        <f>COUNTIF(Sheet1!$R:$R,Delivery!$A97&amp;"KGL"&amp;Delivery!IC$83)</f>
        <v>0</v>
      </c>
      <c r="ID97" s="6">
        <f>COUNTIF(Sheet1!$R:$R,Delivery!$A97&amp;"KGL"&amp;Delivery!ID$83)</f>
        <v>0</v>
      </c>
      <c r="IE97" s="6">
        <f>COUNTIF(Sheet1!$R:$R,Delivery!$A97&amp;"KGL"&amp;Delivery!IE$83)</f>
        <v>0</v>
      </c>
      <c r="IF97" s="6">
        <f>COUNTIF(Sheet1!$R:$R,Delivery!$A97&amp;"KGL"&amp;Delivery!IF$83)</f>
        <v>0</v>
      </c>
      <c r="IG97" s="6">
        <f>COUNTIF(Sheet1!$R:$R,Delivery!$A97&amp;"KGL"&amp;Delivery!IG$83)</f>
        <v>0</v>
      </c>
      <c r="IH97" s="6">
        <f>COUNTIF(Sheet1!$R:$R,Delivery!$A97&amp;"KGL"&amp;Delivery!IH$83)</f>
        <v>0</v>
      </c>
      <c r="II97" s="6">
        <f>COUNTIF(Sheet1!$R:$R,Delivery!$A97&amp;"KGL"&amp;Delivery!II$83)</f>
        <v>0</v>
      </c>
      <c r="IJ97" s="6">
        <f>COUNTIF(Sheet1!$R:$R,Delivery!$A97&amp;"KGL"&amp;Delivery!IJ$83)</f>
        <v>0</v>
      </c>
      <c r="IK97" s="6">
        <f>COUNTIF(Sheet1!$R:$R,Delivery!$A97&amp;"KGL"&amp;Delivery!IK$83)</f>
        <v>0</v>
      </c>
      <c r="IL97" s="6">
        <f>COUNTIF(Sheet1!$R:$R,Delivery!$A97&amp;"KGL"&amp;Delivery!IL$83)</f>
        <v>0</v>
      </c>
      <c r="IM97" s="6">
        <f>COUNTIF(Sheet1!$R:$R,Delivery!$A97&amp;"KGL"&amp;Delivery!IM$83)</f>
        <v>0</v>
      </c>
      <c r="IN97" s="6">
        <f>COUNTIF(Sheet1!$R:$R,Delivery!$A97&amp;"KGL"&amp;Delivery!IN$83)</f>
        <v>0</v>
      </c>
      <c r="IO97" s="6">
        <f>COUNTIF(Sheet1!$R:$R,Delivery!$A97&amp;"KGL"&amp;Delivery!IO$83)</f>
        <v>0</v>
      </c>
      <c r="IP97" s="6">
        <f>COUNTIF(Sheet1!$R:$R,Delivery!$A97&amp;"KGL"&amp;Delivery!IP$83)</f>
        <v>0</v>
      </c>
    </row>
    <row r="98" spans="1:250" s="113" customFormat="1" x14ac:dyDescent="0.3">
      <c r="A98" s="7" t="s">
        <v>211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1</v>
      </c>
      <c r="H98" s="6">
        <v>4</v>
      </c>
      <c r="I98" s="6">
        <v>1</v>
      </c>
      <c r="J98" s="6">
        <v>1</v>
      </c>
      <c r="K98" s="6">
        <v>0</v>
      </c>
      <c r="L98" s="6">
        <v>0</v>
      </c>
      <c r="M98" s="6">
        <v>0</v>
      </c>
      <c r="N98" s="6">
        <v>1</v>
      </c>
      <c r="O98" s="6">
        <v>1</v>
      </c>
      <c r="P98" s="6">
        <v>0</v>
      </c>
      <c r="Q98" s="6">
        <v>2</v>
      </c>
      <c r="R98" s="6">
        <v>0</v>
      </c>
      <c r="S98" s="6">
        <v>0</v>
      </c>
      <c r="T98" s="6">
        <v>0</v>
      </c>
      <c r="U98" s="6">
        <v>1</v>
      </c>
      <c r="V98" s="6">
        <v>0</v>
      </c>
      <c r="W98" s="6">
        <v>2</v>
      </c>
      <c r="X98" s="6">
        <v>0</v>
      </c>
      <c r="Y98" s="6">
        <v>1</v>
      </c>
      <c r="Z98" s="6">
        <v>0</v>
      </c>
      <c r="AA98" s="6">
        <v>0</v>
      </c>
      <c r="AB98" s="6">
        <v>0</v>
      </c>
      <c r="AC98" s="6">
        <v>1</v>
      </c>
      <c r="AD98" s="6">
        <v>0</v>
      </c>
      <c r="AE98" s="6">
        <v>1</v>
      </c>
      <c r="AF98" s="6">
        <v>0</v>
      </c>
      <c r="AG98" s="6">
        <v>0</v>
      </c>
      <c r="AH98" s="6">
        <v>0</v>
      </c>
      <c r="AI98" s="6">
        <v>0</v>
      </c>
      <c r="AJ98" s="6">
        <v>1</v>
      </c>
      <c r="AK98" s="6">
        <v>2</v>
      </c>
      <c r="AL98" s="6">
        <v>0</v>
      </c>
      <c r="AM98" s="6">
        <v>1</v>
      </c>
      <c r="AN98" s="6">
        <v>1</v>
      </c>
      <c r="AO98" s="6">
        <v>0</v>
      </c>
      <c r="AP98" s="6">
        <v>3</v>
      </c>
      <c r="AQ98" s="6">
        <v>0</v>
      </c>
      <c r="AR98" s="6">
        <v>0</v>
      </c>
      <c r="AS98" s="6">
        <v>0</v>
      </c>
      <c r="AT98" s="6">
        <v>1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1</v>
      </c>
      <c r="BN98" s="6">
        <v>0</v>
      </c>
      <c r="BO98" s="6">
        <v>0</v>
      </c>
      <c r="BP98" s="6">
        <v>0</v>
      </c>
      <c r="BQ98" s="6">
        <v>0</v>
      </c>
      <c r="BR98" s="6">
        <v>1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1</v>
      </c>
      <c r="CA98" s="6">
        <v>0</v>
      </c>
      <c r="CB98" s="6">
        <v>0</v>
      </c>
      <c r="CC98" s="6">
        <v>0</v>
      </c>
      <c r="CD98" s="6">
        <v>3</v>
      </c>
      <c r="CE98" s="6">
        <v>0</v>
      </c>
      <c r="CF98" s="6">
        <v>1</v>
      </c>
      <c r="CG98" s="6">
        <v>0</v>
      </c>
      <c r="CH98" s="6">
        <v>3</v>
      </c>
      <c r="CI98" s="6">
        <v>3</v>
      </c>
      <c r="CJ98" s="6">
        <v>2</v>
      </c>
      <c r="CK98" s="6">
        <v>1</v>
      </c>
      <c r="CL98" s="6">
        <v>0</v>
      </c>
      <c r="CM98" s="6">
        <v>1</v>
      </c>
      <c r="CN98" s="6">
        <v>0</v>
      </c>
      <c r="CO98" s="6">
        <v>1</v>
      </c>
      <c r="CP98" s="6">
        <v>1</v>
      </c>
      <c r="CQ98" s="6">
        <v>0</v>
      </c>
      <c r="CR98" s="6">
        <v>0</v>
      </c>
      <c r="CS98" s="6">
        <v>0</v>
      </c>
      <c r="CT98" s="6">
        <v>1</v>
      </c>
      <c r="CU98" s="6">
        <v>3</v>
      </c>
      <c r="CV98" s="6">
        <v>1</v>
      </c>
      <c r="CW98" s="6">
        <v>1</v>
      </c>
      <c r="CX98" s="6">
        <v>1</v>
      </c>
      <c r="CY98" s="6">
        <v>0</v>
      </c>
      <c r="CZ98" s="6">
        <v>0</v>
      </c>
      <c r="DA98" s="6">
        <v>1</v>
      </c>
      <c r="DB98" s="6">
        <v>1</v>
      </c>
      <c r="DC98" s="6">
        <v>0</v>
      </c>
      <c r="DD98" s="6">
        <v>0</v>
      </c>
      <c r="DE98" s="6">
        <v>0</v>
      </c>
      <c r="DF98" s="6">
        <v>1</v>
      </c>
      <c r="DG98" s="6">
        <v>0</v>
      </c>
      <c r="DH98" s="6">
        <v>0</v>
      </c>
      <c r="DI98" s="6">
        <v>0</v>
      </c>
      <c r="DJ98" s="6">
        <v>1</v>
      </c>
      <c r="DK98" s="6">
        <v>0</v>
      </c>
      <c r="DL98" s="6">
        <v>1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  <c r="DU98" s="6">
        <v>0</v>
      </c>
      <c r="DV98" s="6">
        <v>2</v>
      </c>
      <c r="DW98" s="6">
        <v>0</v>
      </c>
      <c r="DX98" s="6">
        <v>0</v>
      </c>
      <c r="DY98" s="6">
        <v>0</v>
      </c>
      <c r="DZ98" s="6">
        <v>0</v>
      </c>
      <c r="EA98" s="6">
        <v>0</v>
      </c>
      <c r="EB98" s="6">
        <v>0</v>
      </c>
      <c r="EC98" s="6">
        <v>1</v>
      </c>
      <c r="ED98" s="6">
        <v>1</v>
      </c>
      <c r="EE98" s="6">
        <v>1</v>
      </c>
      <c r="EF98" s="6">
        <v>1</v>
      </c>
      <c r="EG98" s="6">
        <v>0</v>
      </c>
      <c r="EH98" s="6">
        <v>1</v>
      </c>
      <c r="EI98" s="6">
        <v>0</v>
      </c>
      <c r="EJ98" s="6">
        <v>0</v>
      </c>
      <c r="EK98" s="6">
        <v>0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0</v>
      </c>
      <c r="EU98" s="6">
        <v>0</v>
      </c>
      <c r="EV98" s="6">
        <v>0</v>
      </c>
      <c r="EW98" s="6">
        <v>0</v>
      </c>
      <c r="EX98" s="6">
        <v>0</v>
      </c>
      <c r="EY98" s="6">
        <v>0</v>
      </c>
      <c r="EZ98" s="6">
        <v>0</v>
      </c>
      <c r="FA98" s="6">
        <v>0</v>
      </c>
      <c r="FB98" s="6">
        <v>0</v>
      </c>
      <c r="FC98" s="6">
        <v>0</v>
      </c>
      <c r="FD98" s="6">
        <v>0</v>
      </c>
      <c r="FE98" s="6">
        <v>0</v>
      </c>
      <c r="FF98" s="6">
        <v>0</v>
      </c>
      <c r="FG98" s="6">
        <v>0</v>
      </c>
      <c r="FH98" s="6">
        <v>0</v>
      </c>
      <c r="FI98" s="6">
        <v>0</v>
      </c>
      <c r="FJ98" s="6">
        <v>0</v>
      </c>
      <c r="FK98" s="6">
        <v>0</v>
      </c>
      <c r="FL98" s="6">
        <v>0</v>
      </c>
      <c r="FM98" s="6">
        <v>0</v>
      </c>
      <c r="FN98" s="6">
        <v>0</v>
      </c>
      <c r="FO98" s="6">
        <v>0</v>
      </c>
      <c r="FP98" s="6">
        <v>0</v>
      </c>
      <c r="FQ98" s="6">
        <v>0</v>
      </c>
      <c r="FR98" s="6">
        <v>0</v>
      </c>
      <c r="FS98" s="6">
        <v>0</v>
      </c>
      <c r="FT98" s="6">
        <v>0</v>
      </c>
      <c r="FU98" s="6">
        <v>0</v>
      </c>
      <c r="FV98" s="6">
        <v>0</v>
      </c>
      <c r="FW98" s="6">
        <v>0</v>
      </c>
      <c r="FX98" s="6">
        <v>0</v>
      </c>
      <c r="FY98" s="6">
        <v>0</v>
      </c>
      <c r="FZ98" s="6">
        <v>0</v>
      </c>
      <c r="GA98" s="6">
        <v>0</v>
      </c>
      <c r="GB98" s="6">
        <v>0</v>
      </c>
      <c r="GC98" s="6">
        <f>COUNTIF(Sheet1!$R:$R,Delivery!$A98&amp;"KGL"&amp;Delivery!GC$83)</f>
        <v>0</v>
      </c>
      <c r="GD98" s="6">
        <f>COUNTIF(Sheet1!$R:$R,Delivery!$A98&amp;"KGL"&amp;Delivery!GD$83)</f>
        <v>0</v>
      </c>
      <c r="GE98" s="6">
        <f>COUNTIF(Sheet1!$R:$R,Delivery!$A98&amp;"KGL"&amp;Delivery!GE$83)</f>
        <v>0</v>
      </c>
      <c r="GF98" s="6">
        <f>COUNTIF(Sheet1!$R:$R,Delivery!$A98&amp;"KGL"&amp;Delivery!GF$83)</f>
        <v>0</v>
      </c>
      <c r="GG98" s="6">
        <f>COUNTIF(Sheet1!$R:$R,Delivery!$A98&amp;"KGL"&amp;Delivery!GG$83)</f>
        <v>0</v>
      </c>
      <c r="GH98" s="6">
        <f>COUNTIF(Sheet1!$R:$R,Delivery!$A98&amp;"KGL"&amp;Delivery!GH$83)</f>
        <v>0</v>
      </c>
      <c r="GI98" s="6">
        <f>COUNTIF(Sheet1!$R:$R,Delivery!$A98&amp;"KGL"&amp;Delivery!GI$83)</f>
        <v>0</v>
      </c>
      <c r="GJ98" s="6">
        <f>COUNTIF(Sheet1!$R:$R,Delivery!$A98&amp;"KGL"&amp;Delivery!GJ$83)</f>
        <v>0</v>
      </c>
      <c r="GK98" s="6">
        <f>COUNTIF(Sheet1!$R:$R,Delivery!$A98&amp;"KGL"&amp;Delivery!GK$83)</f>
        <v>0</v>
      </c>
      <c r="GL98" s="6">
        <f>COUNTIF(Sheet1!$R:$R,Delivery!$A98&amp;"KGL"&amp;Delivery!GL$83)</f>
        <v>0</v>
      </c>
      <c r="GM98" s="6">
        <f>COUNTIF(Sheet1!$R:$R,Delivery!$A98&amp;"KGL"&amp;Delivery!GM$83)</f>
        <v>0</v>
      </c>
      <c r="GN98" s="6">
        <f>COUNTIF(Sheet1!$R:$R,Delivery!$A98&amp;"KGL"&amp;Delivery!GN$83)</f>
        <v>0</v>
      </c>
      <c r="GO98" s="6">
        <f>COUNTIF(Sheet1!$R:$R,Delivery!$A98&amp;"KGL"&amp;Delivery!GO$83)</f>
        <v>0</v>
      </c>
      <c r="GP98" s="6">
        <f>COUNTIF(Sheet1!$R:$R,Delivery!$A98&amp;"KGL"&amp;Delivery!GP$83)</f>
        <v>0</v>
      </c>
      <c r="GQ98" s="6">
        <f>COUNTIF(Sheet1!$R:$R,Delivery!$A98&amp;"KGL"&amp;Delivery!GQ$83)</f>
        <v>0</v>
      </c>
      <c r="GR98" s="6">
        <f>COUNTIF(Sheet1!$R:$R,Delivery!$A98&amp;"KGL"&amp;Delivery!GR$83)</f>
        <v>0</v>
      </c>
      <c r="GS98" s="6">
        <f>COUNTIF(Sheet1!$R:$R,Delivery!$A98&amp;"KGL"&amp;Delivery!GS$83)</f>
        <v>0</v>
      </c>
      <c r="GT98" s="6">
        <f>COUNTIF(Sheet1!$R:$R,Delivery!$A98&amp;"KGL"&amp;Delivery!GT$83)</f>
        <v>0</v>
      </c>
      <c r="GU98" s="6">
        <f>COUNTIF(Sheet1!$R:$R,Delivery!$A98&amp;"KGL"&amp;Delivery!GU$83)</f>
        <v>0</v>
      </c>
      <c r="GV98" s="6">
        <f>COUNTIF(Sheet1!$R:$R,Delivery!$A98&amp;"KGL"&amp;Delivery!GV$83)</f>
        <v>0</v>
      </c>
      <c r="GW98" s="6">
        <f>COUNTIF(Sheet1!$R:$R,Delivery!$A98&amp;"KGL"&amp;Delivery!GW$83)</f>
        <v>0</v>
      </c>
      <c r="GX98" s="6">
        <f>COUNTIF(Sheet1!$R:$R,Delivery!$A98&amp;"KGL"&amp;Delivery!GX$83)</f>
        <v>0</v>
      </c>
      <c r="GY98" s="6">
        <f>COUNTIF(Sheet1!$R:$R,Delivery!$A98&amp;"KGL"&amp;Delivery!GY$83)</f>
        <v>0</v>
      </c>
      <c r="GZ98" s="6">
        <f>COUNTIF(Sheet1!$R:$R,Delivery!$A98&amp;"KGL"&amp;Delivery!GZ$83)</f>
        <v>0</v>
      </c>
      <c r="HA98" s="6">
        <f>COUNTIF(Sheet1!$R:$R,Delivery!$A98&amp;"KGL"&amp;Delivery!HA$83)</f>
        <v>0</v>
      </c>
      <c r="HB98" s="6">
        <f>COUNTIF(Sheet1!$R:$R,Delivery!$A98&amp;"KGL"&amp;Delivery!HB$83)</f>
        <v>0</v>
      </c>
      <c r="HC98" s="6">
        <f>COUNTIF(Sheet1!$R:$R,Delivery!$A98&amp;"KGL"&amp;Delivery!HC$83)</f>
        <v>0</v>
      </c>
      <c r="HD98" s="6">
        <f>COUNTIF(Sheet1!$R:$R,Delivery!$A98&amp;"KGL"&amp;Delivery!HD$83)</f>
        <v>0</v>
      </c>
      <c r="HE98" s="6">
        <f>COUNTIF(Sheet1!$R:$R,Delivery!$A98&amp;"KGL"&amp;Delivery!HE$83)</f>
        <v>0</v>
      </c>
      <c r="HF98" s="6">
        <f>COUNTIF(Sheet1!$R:$R,Delivery!$A98&amp;"KGL"&amp;Delivery!HF$83)</f>
        <v>0</v>
      </c>
      <c r="HG98" s="6">
        <f>COUNTIF(Sheet1!$R:$R,Delivery!$A98&amp;"KGL"&amp;Delivery!HG$83)</f>
        <v>0</v>
      </c>
      <c r="HH98" s="6">
        <f>COUNTIF(Sheet1!$R:$R,Delivery!$A98&amp;"KGL"&amp;Delivery!HH$83)</f>
        <v>0</v>
      </c>
      <c r="HI98" s="6">
        <f>COUNTIF(Sheet1!$R:$R,Delivery!$A98&amp;"KGL"&amp;Delivery!HI$83)</f>
        <v>0</v>
      </c>
      <c r="HJ98" s="6">
        <f>COUNTIF(Sheet1!$R:$R,Delivery!$A98&amp;"KGL"&amp;Delivery!HJ$83)</f>
        <v>0</v>
      </c>
      <c r="HK98" s="6">
        <f>COUNTIF(Sheet1!$R:$R,Delivery!$A98&amp;"KGL"&amp;Delivery!HK$83)</f>
        <v>0</v>
      </c>
      <c r="HL98" s="6">
        <f>COUNTIF(Sheet1!$R:$R,Delivery!$A98&amp;"KGL"&amp;Delivery!HL$83)</f>
        <v>0</v>
      </c>
      <c r="HM98" s="6">
        <f>COUNTIF(Sheet1!$R:$R,Delivery!$A98&amp;"KGL"&amp;Delivery!HM$83)</f>
        <v>0</v>
      </c>
      <c r="HN98" s="6">
        <f>COUNTIF(Sheet1!$R:$R,Delivery!$A98&amp;"KGL"&amp;Delivery!HN$83)</f>
        <v>0</v>
      </c>
      <c r="HO98" s="6">
        <f>COUNTIF(Sheet1!$R:$R,Delivery!$A98&amp;"KGL"&amp;Delivery!HO$83)</f>
        <v>0</v>
      </c>
      <c r="HP98" s="6">
        <f>COUNTIF(Sheet1!$R:$R,Delivery!$A98&amp;"KGL"&amp;Delivery!HP$83)</f>
        <v>0</v>
      </c>
      <c r="HQ98" s="6">
        <f>COUNTIF(Sheet1!$R:$R,Delivery!$A98&amp;"KGL"&amp;Delivery!HQ$83)</f>
        <v>0</v>
      </c>
      <c r="HR98" s="6">
        <f>COUNTIF(Sheet1!$R:$R,Delivery!$A98&amp;"KGL"&amp;Delivery!HR$83)</f>
        <v>0</v>
      </c>
      <c r="HS98" s="6">
        <f>COUNTIF(Sheet1!$R:$R,Delivery!$A98&amp;"KGL"&amp;Delivery!HS$83)</f>
        <v>0</v>
      </c>
      <c r="HT98" s="6">
        <f>COUNTIF(Sheet1!$R:$R,Delivery!$A98&amp;"KGL"&amp;Delivery!HT$83)</f>
        <v>0</v>
      </c>
      <c r="HU98" s="6">
        <f>COUNTIF(Sheet1!$R:$R,Delivery!$A98&amp;"KGL"&amp;Delivery!HU$83)</f>
        <v>0</v>
      </c>
      <c r="HV98" s="6">
        <f>COUNTIF(Sheet1!$R:$R,Delivery!$A98&amp;"KGL"&amp;Delivery!HV$83)</f>
        <v>0</v>
      </c>
      <c r="HW98" s="6">
        <f>COUNTIF(Sheet1!$R:$R,Delivery!$A98&amp;"KGL"&amp;Delivery!HW$83)</f>
        <v>0</v>
      </c>
      <c r="HX98" s="6">
        <f>COUNTIF(Sheet1!$R:$R,Delivery!$A98&amp;"KGL"&amp;Delivery!HX$83)</f>
        <v>0</v>
      </c>
      <c r="HY98" s="6">
        <f>COUNTIF(Sheet1!$R:$R,Delivery!$A98&amp;"KGL"&amp;Delivery!HY$83)</f>
        <v>0</v>
      </c>
      <c r="HZ98" s="6">
        <f>COUNTIF(Sheet1!$R:$R,Delivery!$A98&amp;"KGL"&amp;Delivery!HZ$83)</f>
        <v>0</v>
      </c>
      <c r="IA98" s="6">
        <f>COUNTIF(Sheet1!$R:$R,Delivery!$A98&amp;"KGL"&amp;Delivery!IA$83)</f>
        <v>0</v>
      </c>
      <c r="IB98" s="6">
        <f>COUNTIF(Sheet1!$R:$R,Delivery!$A98&amp;"KGL"&amp;Delivery!IB$83)</f>
        <v>0</v>
      </c>
      <c r="IC98" s="6">
        <f>COUNTIF(Sheet1!$R:$R,Delivery!$A98&amp;"KGL"&amp;Delivery!IC$83)</f>
        <v>0</v>
      </c>
      <c r="ID98" s="6">
        <f>COUNTIF(Sheet1!$R:$R,Delivery!$A98&amp;"KGL"&amp;Delivery!ID$83)</f>
        <v>0</v>
      </c>
      <c r="IE98" s="6">
        <f>COUNTIF(Sheet1!$R:$R,Delivery!$A98&amp;"KGL"&amp;Delivery!IE$83)</f>
        <v>0</v>
      </c>
      <c r="IF98" s="6">
        <f>COUNTIF(Sheet1!$R:$R,Delivery!$A98&amp;"KGL"&amp;Delivery!IF$83)</f>
        <v>0</v>
      </c>
      <c r="IG98" s="6">
        <f>COUNTIF(Sheet1!$R:$R,Delivery!$A98&amp;"KGL"&amp;Delivery!IG$83)</f>
        <v>0</v>
      </c>
      <c r="IH98" s="6">
        <f>COUNTIF(Sheet1!$R:$R,Delivery!$A98&amp;"KGL"&amp;Delivery!IH$83)</f>
        <v>0</v>
      </c>
      <c r="II98" s="6">
        <f>COUNTIF(Sheet1!$R:$R,Delivery!$A98&amp;"KGL"&amp;Delivery!II$83)</f>
        <v>0</v>
      </c>
      <c r="IJ98" s="6">
        <f>COUNTIF(Sheet1!$R:$R,Delivery!$A98&amp;"KGL"&amp;Delivery!IJ$83)</f>
        <v>0</v>
      </c>
      <c r="IK98" s="6">
        <f>COUNTIF(Sheet1!$R:$R,Delivery!$A98&amp;"KGL"&amp;Delivery!IK$83)</f>
        <v>0</v>
      </c>
      <c r="IL98" s="6">
        <f>COUNTIF(Sheet1!$R:$R,Delivery!$A98&amp;"KGL"&amp;Delivery!IL$83)</f>
        <v>0</v>
      </c>
      <c r="IM98" s="6">
        <f>COUNTIF(Sheet1!$R:$R,Delivery!$A98&amp;"KGL"&amp;Delivery!IM$83)</f>
        <v>0</v>
      </c>
      <c r="IN98" s="6">
        <f>COUNTIF(Sheet1!$R:$R,Delivery!$A98&amp;"KGL"&amp;Delivery!IN$83)</f>
        <v>0</v>
      </c>
      <c r="IO98" s="6">
        <f>COUNTIF(Sheet1!$R:$R,Delivery!$A98&amp;"KGL"&amp;Delivery!IO$83)</f>
        <v>0</v>
      </c>
      <c r="IP98" s="6">
        <f>COUNTIF(Sheet1!$R:$R,Delivery!$A98&amp;"KGL"&amp;Delivery!IP$83)</f>
        <v>0</v>
      </c>
    </row>
    <row r="99" spans="1:250" s="113" customFormat="1" x14ac:dyDescent="0.3">
      <c r="A99" s="7" t="s">
        <v>218</v>
      </c>
      <c r="B99" s="6">
        <v>4</v>
      </c>
      <c r="C99" s="6">
        <v>3</v>
      </c>
      <c r="D99" s="6">
        <v>4</v>
      </c>
      <c r="E99" s="6">
        <v>1</v>
      </c>
      <c r="F99" s="6">
        <v>0</v>
      </c>
      <c r="G99" s="6">
        <v>10</v>
      </c>
      <c r="H99" s="6">
        <v>4</v>
      </c>
      <c r="I99" s="6">
        <v>4</v>
      </c>
      <c r="J99" s="6">
        <v>3</v>
      </c>
      <c r="K99" s="6">
        <v>3</v>
      </c>
      <c r="L99" s="6">
        <v>1</v>
      </c>
      <c r="M99" s="6">
        <v>0</v>
      </c>
      <c r="N99" s="6">
        <v>3</v>
      </c>
      <c r="O99" s="6">
        <v>5</v>
      </c>
      <c r="P99" s="6">
        <v>2</v>
      </c>
      <c r="Q99" s="6">
        <v>1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0</v>
      </c>
      <c r="DZ99" s="6">
        <v>0</v>
      </c>
      <c r="EA99" s="6">
        <v>0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0</v>
      </c>
      <c r="EH99" s="6">
        <v>0</v>
      </c>
      <c r="EI99" s="6">
        <v>0</v>
      </c>
      <c r="EJ99" s="6">
        <v>0</v>
      </c>
      <c r="EK99" s="6">
        <v>0</v>
      </c>
      <c r="EL99" s="6">
        <v>0</v>
      </c>
      <c r="EM99" s="6">
        <v>0</v>
      </c>
      <c r="EN99" s="6">
        <v>0</v>
      </c>
      <c r="EO99" s="6">
        <v>0</v>
      </c>
      <c r="EP99" s="6">
        <v>0</v>
      </c>
      <c r="EQ99" s="6">
        <v>0</v>
      </c>
      <c r="ER99" s="6">
        <v>0</v>
      </c>
      <c r="ES99" s="6">
        <v>0</v>
      </c>
      <c r="ET99" s="6">
        <v>0</v>
      </c>
      <c r="EU99" s="6">
        <v>0</v>
      </c>
      <c r="EV99" s="6">
        <v>0</v>
      </c>
      <c r="EW99" s="6">
        <v>0</v>
      </c>
      <c r="EX99" s="6">
        <v>0</v>
      </c>
      <c r="EY99" s="6">
        <v>0</v>
      </c>
      <c r="EZ99" s="6">
        <v>0</v>
      </c>
      <c r="FA99" s="6">
        <v>0</v>
      </c>
      <c r="FB99" s="6">
        <v>0</v>
      </c>
      <c r="FC99" s="6">
        <v>0</v>
      </c>
      <c r="FD99" s="6">
        <v>0</v>
      </c>
      <c r="FE99" s="6">
        <v>0</v>
      </c>
      <c r="FF99" s="6">
        <v>0</v>
      </c>
      <c r="FG99" s="6">
        <v>0</v>
      </c>
      <c r="FH99" s="6">
        <v>0</v>
      </c>
      <c r="FI99" s="6">
        <v>0</v>
      </c>
      <c r="FJ99" s="6">
        <v>0</v>
      </c>
      <c r="FK99" s="6">
        <v>0</v>
      </c>
      <c r="FL99" s="6">
        <v>0</v>
      </c>
      <c r="FM99" s="6">
        <v>0</v>
      </c>
      <c r="FN99" s="6">
        <v>0</v>
      </c>
      <c r="FO99" s="6">
        <v>0</v>
      </c>
      <c r="FP99" s="6">
        <v>0</v>
      </c>
      <c r="FQ99" s="6">
        <v>0</v>
      </c>
      <c r="FR99" s="6">
        <v>0</v>
      </c>
      <c r="FS99" s="6">
        <v>0</v>
      </c>
      <c r="FT99" s="6">
        <v>0</v>
      </c>
      <c r="FU99" s="6">
        <v>0</v>
      </c>
      <c r="FV99" s="6">
        <v>0</v>
      </c>
      <c r="FW99" s="6">
        <v>0</v>
      </c>
      <c r="FX99" s="6">
        <v>0</v>
      </c>
      <c r="FY99" s="6">
        <v>0</v>
      </c>
      <c r="FZ99" s="6">
        <v>0</v>
      </c>
      <c r="GA99" s="6">
        <v>0</v>
      </c>
      <c r="GB99" s="6">
        <v>0</v>
      </c>
      <c r="GC99" s="6">
        <f>COUNTIF(Sheet1!$R:$R,Delivery!$A99&amp;"KGL"&amp;Delivery!GC$83)</f>
        <v>0</v>
      </c>
      <c r="GD99" s="6">
        <f>COUNTIF(Sheet1!$R:$R,Delivery!$A99&amp;"KGL"&amp;Delivery!GD$83)</f>
        <v>0</v>
      </c>
      <c r="GE99" s="6">
        <f>COUNTIF(Sheet1!$R:$R,Delivery!$A99&amp;"KGL"&amp;Delivery!GE$83)</f>
        <v>0</v>
      </c>
      <c r="GF99" s="6">
        <f>COUNTIF(Sheet1!$R:$R,Delivery!$A99&amp;"KGL"&amp;Delivery!GF$83)</f>
        <v>0</v>
      </c>
      <c r="GG99" s="6">
        <f>COUNTIF(Sheet1!$R:$R,Delivery!$A99&amp;"KGL"&amp;Delivery!GG$83)</f>
        <v>0</v>
      </c>
      <c r="GH99" s="6">
        <f>COUNTIF(Sheet1!$R:$R,Delivery!$A99&amp;"KGL"&amp;Delivery!GH$83)</f>
        <v>0</v>
      </c>
      <c r="GI99" s="6">
        <f>COUNTIF(Sheet1!$R:$R,Delivery!$A99&amp;"KGL"&amp;Delivery!GI$83)</f>
        <v>0</v>
      </c>
      <c r="GJ99" s="6">
        <f>COUNTIF(Sheet1!$R:$R,Delivery!$A99&amp;"KGL"&amp;Delivery!GJ$83)</f>
        <v>0</v>
      </c>
      <c r="GK99" s="6">
        <f>COUNTIF(Sheet1!$R:$R,Delivery!$A99&amp;"KGL"&amp;Delivery!GK$83)</f>
        <v>0</v>
      </c>
      <c r="GL99" s="6">
        <f>COUNTIF(Sheet1!$R:$R,Delivery!$A99&amp;"KGL"&amp;Delivery!GL$83)</f>
        <v>0</v>
      </c>
      <c r="GM99" s="6">
        <f>COUNTIF(Sheet1!$R:$R,Delivery!$A99&amp;"KGL"&amp;Delivery!GM$83)</f>
        <v>0</v>
      </c>
      <c r="GN99" s="6">
        <f>COUNTIF(Sheet1!$R:$R,Delivery!$A99&amp;"KGL"&amp;Delivery!GN$83)</f>
        <v>0</v>
      </c>
      <c r="GO99" s="6">
        <f>COUNTIF(Sheet1!$R:$R,Delivery!$A99&amp;"KGL"&amp;Delivery!GO$83)</f>
        <v>0</v>
      </c>
      <c r="GP99" s="6">
        <f>COUNTIF(Sheet1!$R:$R,Delivery!$A99&amp;"KGL"&amp;Delivery!GP$83)</f>
        <v>0</v>
      </c>
      <c r="GQ99" s="6">
        <f>COUNTIF(Sheet1!$R:$R,Delivery!$A99&amp;"KGL"&amp;Delivery!GQ$83)</f>
        <v>0</v>
      </c>
      <c r="GR99" s="6">
        <f>COUNTIF(Sheet1!$R:$R,Delivery!$A99&amp;"KGL"&amp;Delivery!GR$83)</f>
        <v>0</v>
      </c>
      <c r="GS99" s="6">
        <f>COUNTIF(Sheet1!$R:$R,Delivery!$A99&amp;"KGL"&amp;Delivery!GS$83)</f>
        <v>0</v>
      </c>
      <c r="GT99" s="6">
        <f>COUNTIF(Sheet1!$R:$R,Delivery!$A99&amp;"KGL"&amp;Delivery!GT$83)</f>
        <v>0</v>
      </c>
      <c r="GU99" s="6">
        <f>COUNTIF(Sheet1!$R:$R,Delivery!$A99&amp;"KGL"&amp;Delivery!GU$83)</f>
        <v>0</v>
      </c>
      <c r="GV99" s="6">
        <f>COUNTIF(Sheet1!$R:$R,Delivery!$A99&amp;"KGL"&amp;Delivery!GV$83)</f>
        <v>0</v>
      </c>
      <c r="GW99" s="6">
        <f>COUNTIF(Sheet1!$R:$R,Delivery!$A99&amp;"KGL"&amp;Delivery!GW$83)</f>
        <v>0</v>
      </c>
      <c r="GX99" s="6">
        <f>COUNTIF(Sheet1!$R:$R,Delivery!$A99&amp;"KGL"&amp;Delivery!GX$83)</f>
        <v>0</v>
      </c>
      <c r="GY99" s="6">
        <f>COUNTIF(Sheet1!$R:$R,Delivery!$A99&amp;"KGL"&amp;Delivery!GY$83)</f>
        <v>0</v>
      </c>
      <c r="GZ99" s="6">
        <f>COUNTIF(Sheet1!$R:$R,Delivery!$A99&amp;"KGL"&amp;Delivery!GZ$83)</f>
        <v>0</v>
      </c>
      <c r="HA99" s="6">
        <f>COUNTIF(Sheet1!$R:$R,Delivery!$A99&amp;"KGL"&amp;Delivery!HA$83)</f>
        <v>0</v>
      </c>
      <c r="HB99" s="6">
        <f>COUNTIF(Sheet1!$R:$R,Delivery!$A99&amp;"KGL"&amp;Delivery!HB$83)</f>
        <v>0</v>
      </c>
      <c r="HC99" s="6">
        <f>COUNTIF(Sheet1!$R:$R,Delivery!$A99&amp;"KGL"&amp;Delivery!HC$83)</f>
        <v>0</v>
      </c>
      <c r="HD99" s="6">
        <f>COUNTIF(Sheet1!$R:$R,Delivery!$A99&amp;"KGL"&amp;Delivery!HD$83)</f>
        <v>0</v>
      </c>
      <c r="HE99" s="6">
        <f>COUNTIF(Sheet1!$R:$R,Delivery!$A99&amp;"KGL"&amp;Delivery!HE$83)</f>
        <v>0</v>
      </c>
      <c r="HF99" s="6">
        <f>COUNTIF(Sheet1!$R:$R,Delivery!$A99&amp;"KGL"&amp;Delivery!HF$83)</f>
        <v>0</v>
      </c>
      <c r="HG99" s="6">
        <f>COUNTIF(Sheet1!$R:$R,Delivery!$A99&amp;"KGL"&amp;Delivery!HG$83)</f>
        <v>0</v>
      </c>
      <c r="HH99" s="6">
        <f>COUNTIF(Sheet1!$R:$R,Delivery!$A99&amp;"KGL"&amp;Delivery!HH$83)</f>
        <v>0</v>
      </c>
      <c r="HI99" s="6">
        <f>COUNTIF(Sheet1!$R:$R,Delivery!$A99&amp;"KGL"&amp;Delivery!HI$83)</f>
        <v>0</v>
      </c>
      <c r="HJ99" s="6">
        <f>COUNTIF(Sheet1!$R:$R,Delivery!$A99&amp;"KGL"&amp;Delivery!HJ$83)</f>
        <v>0</v>
      </c>
      <c r="HK99" s="6">
        <f>COUNTIF(Sheet1!$R:$R,Delivery!$A99&amp;"KGL"&amp;Delivery!HK$83)</f>
        <v>0</v>
      </c>
      <c r="HL99" s="6">
        <f>COUNTIF(Sheet1!$R:$R,Delivery!$A99&amp;"KGL"&amp;Delivery!HL$83)</f>
        <v>0</v>
      </c>
      <c r="HM99" s="6">
        <f>COUNTIF(Sheet1!$R:$R,Delivery!$A99&amp;"KGL"&amp;Delivery!HM$83)</f>
        <v>0</v>
      </c>
      <c r="HN99" s="6">
        <f>COUNTIF(Sheet1!$R:$R,Delivery!$A99&amp;"KGL"&amp;Delivery!HN$83)</f>
        <v>0</v>
      </c>
      <c r="HO99" s="6">
        <f>COUNTIF(Sheet1!$R:$R,Delivery!$A99&amp;"KGL"&amp;Delivery!HO$83)</f>
        <v>0</v>
      </c>
      <c r="HP99" s="6">
        <f>COUNTIF(Sheet1!$R:$R,Delivery!$A99&amp;"KGL"&amp;Delivery!HP$83)</f>
        <v>0</v>
      </c>
      <c r="HQ99" s="6">
        <f>COUNTIF(Sheet1!$R:$R,Delivery!$A99&amp;"KGL"&amp;Delivery!HQ$83)</f>
        <v>0</v>
      </c>
      <c r="HR99" s="6">
        <f>COUNTIF(Sheet1!$R:$R,Delivery!$A99&amp;"KGL"&amp;Delivery!HR$83)</f>
        <v>0</v>
      </c>
      <c r="HS99" s="6">
        <f>COUNTIF(Sheet1!$R:$R,Delivery!$A99&amp;"KGL"&amp;Delivery!HS$83)</f>
        <v>0</v>
      </c>
      <c r="HT99" s="6">
        <f>COUNTIF(Sheet1!$R:$R,Delivery!$A99&amp;"KGL"&amp;Delivery!HT$83)</f>
        <v>0</v>
      </c>
      <c r="HU99" s="6">
        <f>COUNTIF(Sheet1!$R:$R,Delivery!$A99&amp;"KGL"&amp;Delivery!HU$83)</f>
        <v>0</v>
      </c>
      <c r="HV99" s="6">
        <f>COUNTIF(Sheet1!$R:$R,Delivery!$A99&amp;"KGL"&amp;Delivery!HV$83)</f>
        <v>0</v>
      </c>
      <c r="HW99" s="6">
        <f>COUNTIF(Sheet1!$R:$R,Delivery!$A99&amp;"KGL"&amp;Delivery!HW$83)</f>
        <v>0</v>
      </c>
      <c r="HX99" s="6">
        <f>COUNTIF(Sheet1!$R:$R,Delivery!$A99&amp;"KGL"&amp;Delivery!HX$83)</f>
        <v>0</v>
      </c>
      <c r="HY99" s="6">
        <f>COUNTIF(Sheet1!$R:$R,Delivery!$A99&amp;"KGL"&amp;Delivery!HY$83)</f>
        <v>0</v>
      </c>
      <c r="HZ99" s="6">
        <f>COUNTIF(Sheet1!$R:$R,Delivery!$A99&amp;"KGL"&amp;Delivery!HZ$83)</f>
        <v>0</v>
      </c>
      <c r="IA99" s="6">
        <f>COUNTIF(Sheet1!$R:$R,Delivery!$A99&amp;"KGL"&amp;Delivery!IA$83)</f>
        <v>0</v>
      </c>
      <c r="IB99" s="6">
        <f>COUNTIF(Sheet1!$R:$R,Delivery!$A99&amp;"KGL"&amp;Delivery!IB$83)</f>
        <v>0</v>
      </c>
      <c r="IC99" s="6">
        <f>COUNTIF(Sheet1!$R:$R,Delivery!$A99&amp;"KGL"&amp;Delivery!IC$83)</f>
        <v>0</v>
      </c>
      <c r="ID99" s="6">
        <f>COUNTIF(Sheet1!$R:$R,Delivery!$A99&amp;"KGL"&amp;Delivery!ID$83)</f>
        <v>0</v>
      </c>
      <c r="IE99" s="6">
        <f>COUNTIF(Sheet1!$R:$R,Delivery!$A99&amp;"KGL"&amp;Delivery!IE$83)</f>
        <v>0</v>
      </c>
      <c r="IF99" s="6">
        <f>COUNTIF(Sheet1!$R:$R,Delivery!$A99&amp;"KGL"&amp;Delivery!IF$83)</f>
        <v>0</v>
      </c>
      <c r="IG99" s="6">
        <f>COUNTIF(Sheet1!$R:$R,Delivery!$A99&amp;"KGL"&amp;Delivery!IG$83)</f>
        <v>0</v>
      </c>
      <c r="IH99" s="6">
        <f>COUNTIF(Sheet1!$R:$R,Delivery!$A99&amp;"KGL"&amp;Delivery!IH$83)</f>
        <v>0</v>
      </c>
      <c r="II99" s="6">
        <f>COUNTIF(Sheet1!$R:$R,Delivery!$A99&amp;"KGL"&amp;Delivery!II$83)</f>
        <v>0</v>
      </c>
      <c r="IJ99" s="6">
        <f>COUNTIF(Sheet1!$R:$R,Delivery!$A99&amp;"KGL"&amp;Delivery!IJ$83)</f>
        <v>0</v>
      </c>
      <c r="IK99" s="6">
        <f>COUNTIF(Sheet1!$R:$R,Delivery!$A99&amp;"KGL"&amp;Delivery!IK$83)</f>
        <v>0</v>
      </c>
      <c r="IL99" s="6">
        <f>COUNTIF(Sheet1!$R:$R,Delivery!$A99&amp;"KGL"&amp;Delivery!IL$83)</f>
        <v>0</v>
      </c>
      <c r="IM99" s="6">
        <f>COUNTIF(Sheet1!$R:$R,Delivery!$A99&amp;"KGL"&amp;Delivery!IM$83)</f>
        <v>0</v>
      </c>
      <c r="IN99" s="6">
        <f>COUNTIF(Sheet1!$R:$R,Delivery!$A99&amp;"KGL"&amp;Delivery!IN$83)</f>
        <v>0</v>
      </c>
      <c r="IO99" s="6">
        <f>COUNTIF(Sheet1!$R:$R,Delivery!$A99&amp;"KGL"&amp;Delivery!IO$83)</f>
        <v>0</v>
      </c>
      <c r="IP99" s="6">
        <f>COUNTIF(Sheet1!$R:$R,Delivery!$A99&amp;"KGL"&amp;Delivery!IP$83)</f>
        <v>0</v>
      </c>
    </row>
    <row r="100" spans="1:250" s="113" customFormat="1" x14ac:dyDescent="0.3">
      <c r="A100" s="7" t="s">
        <v>23</v>
      </c>
      <c r="B100" s="6">
        <v>0</v>
      </c>
      <c r="C100" s="6">
        <v>0</v>
      </c>
      <c r="D100" s="6">
        <v>0</v>
      </c>
      <c r="E100" s="6">
        <v>1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1</v>
      </c>
      <c r="AQ100" s="6">
        <v>0</v>
      </c>
      <c r="AR100" s="6">
        <v>1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2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1</v>
      </c>
      <c r="CH100" s="6">
        <v>0</v>
      </c>
      <c r="CI100" s="6">
        <v>1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  <c r="DU100" s="6">
        <v>0</v>
      </c>
      <c r="DV100" s="6">
        <v>0</v>
      </c>
      <c r="DW100" s="6">
        <v>0</v>
      </c>
      <c r="DX100" s="6">
        <v>0</v>
      </c>
      <c r="DY100" s="6">
        <v>1</v>
      </c>
      <c r="DZ100" s="6">
        <v>0</v>
      </c>
      <c r="EA100" s="6">
        <v>0</v>
      </c>
      <c r="EB100" s="6">
        <v>0</v>
      </c>
      <c r="EC100" s="6">
        <v>0</v>
      </c>
      <c r="ED100" s="6">
        <v>0</v>
      </c>
      <c r="EE100" s="6">
        <v>0</v>
      </c>
      <c r="EF100" s="6">
        <v>0</v>
      </c>
      <c r="EG100" s="6">
        <v>0</v>
      </c>
      <c r="EH100" s="6">
        <v>0</v>
      </c>
      <c r="EI100" s="6">
        <v>0</v>
      </c>
      <c r="EJ100" s="6">
        <v>0</v>
      </c>
      <c r="EK100" s="6">
        <v>0</v>
      </c>
      <c r="EL100" s="6">
        <v>0</v>
      </c>
      <c r="EM100" s="6">
        <v>0</v>
      </c>
      <c r="EN100" s="6">
        <v>0</v>
      </c>
      <c r="EO100" s="6">
        <v>0</v>
      </c>
      <c r="EP100" s="6">
        <v>0</v>
      </c>
      <c r="EQ100" s="6">
        <v>0</v>
      </c>
      <c r="ER100" s="6">
        <v>0</v>
      </c>
      <c r="ES100" s="6">
        <v>0</v>
      </c>
      <c r="ET100" s="6">
        <v>0</v>
      </c>
      <c r="EU100" s="6">
        <v>0</v>
      </c>
      <c r="EV100" s="6">
        <v>0</v>
      </c>
      <c r="EW100" s="6">
        <v>0</v>
      </c>
      <c r="EX100" s="6">
        <v>0</v>
      </c>
      <c r="EY100" s="6">
        <v>0</v>
      </c>
      <c r="EZ100" s="6">
        <v>0</v>
      </c>
      <c r="FA100" s="6">
        <v>0</v>
      </c>
      <c r="FB100" s="6">
        <v>0</v>
      </c>
      <c r="FC100" s="6">
        <v>0</v>
      </c>
      <c r="FD100" s="6">
        <v>0</v>
      </c>
      <c r="FE100" s="6">
        <v>0</v>
      </c>
      <c r="FF100" s="6">
        <v>0</v>
      </c>
      <c r="FG100" s="6">
        <v>0</v>
      </c>
      <c r="FH100" s="6">
        <v>0</v>
      </c>
      <c r="FI100" s="6">
        <v>0</v>
      </c>
      <c r="FJ100" s="6">
        <v>0</v>
      </c>
      <c r="FK100" s="6">
        <v>0</v>
      </c>
      <c r="FL100" s="6">
        <v>0</v>
      </c>
      <c r="FM100" s="6">
        <v>0</v>
      </c>
      <c r="FN100" s="6">
        <v>0</v>
      </c>
      <c r="FO100" s="6">
        <v>0</v>
      </c>
      <c r="FP100" s="6">
        <v>0</v>
      </c>
      <c r="FQ100" s="6">
        <v>0</v>
      </c>
      <c r="FR100" s="6">
        <v>0</v>
      </c>
      <c r="FS100" s="6">
        <v>0</v>
      </c>
      <c r="FT100" s="6">
        <v>0</v>
      </c>
      <c r="FU100" s="6">
        <v>0</v>
      </c>
      <c r="FV100" s="6">
        <v>0</v>
      </c>
      <c r="FW100" s="6">
        <v>0</v>
      </c>
      <c r="FX100" s="6">
        <v>0</v>
      </c>
      <c r="FY100" s="6">
        <v>0</v>
      </c>
      <c r="FZ100" s="6">
        <v>0</v>
      </c>
      <c r="GA100" s="6">
        <v>0</v>
      </c>
      <c r="GB100" s="6">
        <v>0</v>
      </c>
      <c r="GC100" s="6">
        <f>COUNTIF(Sheet1!$R:$R,Delivery!$A100&amp;"KGL"&amp;Delivery!GC$83)</f>
        <v>1</v>
      </c>
      <c r="GD100" s="6">
        <f>COUNTIF(Sheet1!$R:$R,Delivery!$A100&amp;"KGL"&amp;Delivery!GD$83)</f>
        <v>0</v>
      </c>
      <c r="GE100" s="6">
        <f>COUNTIF(Sheet1!$R:$R,Delivery!$A100&amp;"KGL"&amp;Delivery!GE$83)</f>
        <v>0</v>
      </c>
      <c r="GF100" s="6">
        <f>COUNTIF(Sheet1!$R:$R,Delivery!$A100&amp;"KGL"&amp;Delivery!GF$83)</f>
        <v>0</v>
      </c>
      <c r="GG100" s="6">
        <f>COUNTIF(Sheet1!$R:$R,Delivery!$A100&amp;"KGL"&amp;Delivery!GG$83)</f>
        <v>0</v>
      </c>
      <c r="GH100" s="6">
        <f>COUNTIF(Sheet1!$R:$R,Delivery!$A100&amp;"KGL"&amp;Delivery!GH$83)</f>
        <v>2</v>
      </c>
      <c r="GI100" s="6">
        <f>COUNTIF(Sheet1!$R:$R,Delivery!$A100&amp;"KGL"&amp;Delivery!GI$83)</f>
        <v>0</v>
      </c>
      <c r="GJ100" s="6">
        <f>COUNTIF(Sheet1!$R:$R,Delivery!$A100&amp;"KGL"&amp;Delivery!GJ$83)</f>
        <v>0</v>
      </c>
      <c r="GK100" s="6">
        <f>COUNTIF(Sheet1!$R:$R,Delivery!$A100&amp;"KGL"&amp;Delivery!GK$83)</f>
        <v>0</v>
      </c>
      <c r="GL100" s="6">
        <f>COUNTIF(Sheet1!$R:$R,Delivery!$A100&amp;"KGL"&amp;Delivery!GL$83)</f>
        <v>0</v>
      </c>
      <c r="GM100" s="6">
        <f>COUNTIF(Sheet1!$R:$R,Delivery!$A100&amp;"KGL"&amp;Delivery!GM$83)</f>
        <v>0</v>
      </c>
      <c r="GN100" s="6">
        <f>COUNTIF(Sheet1!$R:$R,Delivery!$A100&amp;"KGL"&amp;Delivery!GN$83)</f>
        <v>0</v>
      </c>
      <c r="GO100" s="6">
        <f>COUNTIF(Sheet1!$R:$R,Delivery!$A100&amp;"KGL"&amp;Delivery!GO$83)</f>
        <v>0</v>
      </c>
      <c r="GP100" s="6">
        <f>COUNTIF(Sheet1!$R:$R,Delivery!$A100&amp;"KGL"&amp;Delivery!GP$83)</f>
        <v>0</v>
      </c>
      <c r="GQ100" s="6">
        <f>COUNTIF(Sheet1!$R:$R,Delivery!$A100&amp;"KGL"&amp;Delivery!GQ$83)</f>
        <v>0</v>
      </c>
      <c r="GR100" s="6">
        <f>COUNTIF(Sheet1!$R:$R,Delivery!$A100&amp;"KGL"&amp;Delivery!GR$83)</f>
        <v>0</v>
      </c>
      <c r="GS100" s="6">
        <f>COUNTIF(Sheet1!$R:$R,Delivery!$A100&amp;"KGL"&amp;Delivery!GS$83)</f>
        <v>0</v>
      </c>
      <c r="GT100" s="6">
        <f>COUNTIF(Sheet1!$R:$R,Delivery!$A100&amp;"KGL"&amp;Delivery!GT$83)</f>
        <v>0</v>
      </c>
      <c r="GU100" s="6">
        <f>COUNTIF(Sheet1!$R:$R,Delivery!$A100&amp;"KGL"&amp;Delivery!GU$83)</f>
        <v>0</v>
      </c>
      <c r="GV100" s="6">
        <f>COUNTIF(Sheet1!$R:$R,Delivery!$A100&amp;"KGL"&amp;Delivery!GV$83)</f>
        <v>0</v>
      </c>
      <c r="GW100" s="6">
        <f>COUNTIF(Sheet1!$R:$R,Delivery!$A100&amp;"KGL"&amp;Delivery!GW$83)</f>
        <v>0</v>
      </c>
      <c r="GX100" s="6">
        <f>COUNTIF(Sheet1!$R:$R,Delivery!$A100&amp;"KGL"&amp;Delivery!GX$83)</f>
        <v>0</v>
      </c>
      <c r="GY100" s="6">
        <f>COUNTIF(Sheet1!$R:$R,Delivery!$A100&amp;"KGL"&amp;Delivery!GY$83)</f>
        <v>0</v>
      </c>
      <c r="GZ100" s="6">
        <f>COUNTIF(Sheet1!$R:$R,Delivery!$A100&amp;"KGL"&amp;Delivery!GZ$83)</f>
        <v>0</v>
      </c>
      <c r="HA100" s="6">
        <f>COUNTIF(Sheet1!$R:$R,Delivery!$A100&amp;"KGL"&amp;Delivery!HA$83)</f>
        <v>0</v>
      </c>
      <c r="HB100" s="6">
        <f>COUNTIF(Sheet1!$R:$R,Delivery!$A100&amp;"KGL"&amp;Delivery!HB$83)</f>
        <v>0</v>
      </c>
      <c r="HC100" s="6">
        <f>COUNTIF(Sheet1!$R:$R,Delivery!$A100&amp;"KGL"&amp;Delivery!HC$83)</f>
        <v>0</v>
      </c>
      <c r="HD100" s="6">
        <f>COUNTIF(Sheet1!$R:$R,Delivery!$A100&amp;"KGL"&amp;Delivery!HD$83)</f>
        <v>0</v>
      </c>
      <c r="HE100" s="6">
        <f>COUNTIF(Sheet1!$R:$R,Delivery!$A100&amp;"KGL"&amp;Delivery!HE$83)</f>
        <v>0</v>
      </c>
      <c r="HF100" s="6">
        <f>COUNTIF(Sheet1!$R:$R,Delivery!$A100&amp;"KGL"&amp;Delivery!HF$83)</f>
        <v>0</v>
      </c>
      <c r="HG100" s="6">
        <f>COUNTIF(Sheet1!$R:$R,Delivery!$A100&amp;"KGL"&amp;Delivery!HG$83)</f>
        <v>0</v>
      </c>
      <c r="HH100" s="6">
        <f>COUNTIF(Sheet1!$R:$R,Delivery!$A100&amp;"KGL"&amp;Delivery!HH$83)</f>
        <v>0</v>
      </c>
      <c r="HI100" s="6">
        <f>COUNTIF(Sheet1!$R:$R,Delivery!$A100&amp;"KGL"&amp;Delivery!HI$83)</f>
        <v>0</v>
      </c>
      <c r="HJ100" s="6">
        <f>COUNTIF(Sheet1!$R:$R,Delivery!$A100&amp;"KGL"&amp;Delivery!HJ$83)</f>
        <v>0</v>
      </c>
      <c r="HK100" s="6">
        <f>COUNTIF(Sheet1!$R:$R,Delivery!$A100&amp;"KGL"&amp;Delivery!HK$83)</f>
        <v>0</v>
      </c>
      <c r="HL100" s="6">
        <f>COUNTIF(Sheet1!$R:$R,Delivery!$A100&amp;"KGL"&amp;Delivery!HL$83)</f>
        <v>0</v>
      </c>
      <c r="HM100" s="6">
        <f>COUNTIF(Sheet1!$R:$R,Delivery!$A100&amp;"KGL"&amp;Delivery!HM$83)</f>
        <v>0</v>
      </c>
      <c r="HN100" s="6">
        <f>COUNTIF(Sheet1!$R:$R,Delivery!$A100&amp;"KGL"&amp;Delivery!HN$83)</f>
        <v>0</v>
      </c>
      <c r="HO100" s="6">
        <f>COUNTIF(Sheet1!$R:$R,Delivery!$A100&amp;"KGL"&amp;Delivery!HO$83)</f>
        <v>0</v>
      </c>
      <c r="HP100" s="6">
        <f>COUNTIF(Sheet1!$R:$R,Delivery!$A100&amp;"KGL"&amp;Delivery!HP$83)</f>
        <v>0</v>
      </c>
      <c r="HQ100" s="6">
        <f>COUNTIF(Sheet1!$R:$R,Delivery!$A100&amp;"KGL"&amp;Delivery!HQ$83)</f>
        <v>0</v>
      </c>
      <c r="HR100" s="6">
        <f>COUNTIF(Sheet1!$R:$R,Delivery!$A100&amp;"KGL"&amp;Delivery!HR$83)</f>
        <v>0</v>
      </c>
      <c r="HS100" s="6">
        <f>COUNTIF(Sheet1!$R:$R,Delivery!$A100&amp;"KGL"&amp;Delivery!HS$83)</f>
        <v>0</v>
      </c>
      <c r="HT100" s="6">
        <f>COUNTIF(Sheet1!$R:$R,Delivery!$A100&amp;"KGL"&amp;Delivery!HT$83)</f>
        <v>0</v>
      </c>
      <c r="HU100" s="6">
        <f>COUNTIF(Sheet1!$R:$R,Delivery!$A100&amp;"KGL"&amp;Delivery!HU$83)</f>
        <v>0</v>
      </c>
      <c r="HV100" s="6">
        <f>COUNTIF(Sheet1!$R:$R,Delivery!$A100&amp;"KGL"&amp;Delivery!HV$83)</f>
        <v>0</v>
      </c>
      <c r="HW100" s="6">
        <f>COUNTIF(Sheet1!$R:$R,Delivery!$A100&amp;"KGL"&amp;Delivery!HW$83)</f>
        <v>0</v>
      </c>
      <c r="HX100" s="6">
        <f>COUNTIF(Sheet1!$R:$R,Delivery!$A100&amp;"KGL"&amp;Delivery!HX$83)</f>
        <v>0</v>
      </c>
      <c r="HY100" s="6">
        <f>COUNTIF(Sheet1!$R:$R,Delivery!$A100&amp;"KGL"&amp;Delivery!HY$83)</f>
        <v>0</v>
      </c>
      <c r="HZ100" s="6">
        <f>COUNTIF(Sheet1!$R:$R,Delivery!$A100&amp;"KGL"&amp;Delivery!HZ$83)</f>
        <v>0</v>
      </c>
      <c r="IA100" s="6">
        <f>COUNTIF(Sheet1!$R:$R,Delivery!$A100&amp;"KGL"&amp;Delivery!IA$83)</f>
        <v>0</v>
      </c>
      <c r="IB100" s="6">
        <f>COUNTIF(Sheet1!$R:$R,Delivery!$A100&amp;"KGL"&amp;Delivery!IB$83)</f>
        <v>0</v>
      </c>
      <c r="IC100" s="6">
        <f>COUNTIF(Sheet1!$R:$R,Delivery!$A100&amp;"KGL"&amp;Delivery!IC$83)</f>
        <v>0</v>
      </c>
      <c r="ID100" s="6">
        <f>COUNTIF(Sheet1!$R:$R,Delivery!$A100&amp;"KGL"&amp;Delivery!ID$83)</f>
        <v>0</v>
      </c>
      <c r="IE100" s="6">
        <f>COUNTIF(Sheet1!$R:$R,Delivery!$A100&amp;"KGL"&amp;Delivery!IE$83)</f>
        <v>0</v>
      </c>
      <c r="IF100" s="6">
        <f>COUNTIF(Sheet1!$R:$R,Delivery!$A100&amp;"KGL"&amp;Delivery!IF$83)</f>
        <v>0</v>
      </c>
      <c r="IG100" s="6">
        <f>COUNTIF(Sheet1!$R:$R,Delivery!$A100&amp;"KGL"&amp;Delivery!IG$83)</f>
        <v>0</v>
      </c>
      <c r="IH100" s="6">
        <f>COUNTIF(Sheet1!$R:$R,Delivery!$A100&amp;"KGL"&amp;Delivery!IH$83)</f>
        <v>0</v>
      </c>
      <c r="II100" s="6">
        <f>COUNTIF(Sheet1!$R:$R,Delivery!$A100&amp;"KGL"&amp;Delivery!II$83)</f>
        <v>0</v>
      </c>
      <c r="IJ100" s="6">
        <f>COUNTIF(Sheet1!$R:$R,Delivery!$A100&amp;"KGL"&amp;Delivery!IJ$83)</f>
        <v>0</v>
      </c>
      <c r="IK100" s="6">
        <f>COUNTIF(Sheet1!$R:$R,Delivery!$A100&amp;"KGL"&amp;Delivery!IK$83)</f>
        <v>0</v>
      </c>
      <c r="IL100" s="6">
        <f>COUNTIF(Sheet1!$R:$R,Delivery!$A100&amp;"KGL"&amp;Delivery!IL$83)</f>
        <v>0</v>
      </c>
      <c r="IM100" s="6">
        <f>COUNTIF(Sheet1!$R:$R,Delivery!$A100&amp;"KGL"&amp;Delivery!IM$83)</f>
        <v>0</v>
      </c>
      <c r="IN100" s="6">
        <f>COUNTIF(Sheet1!$R:$R,Delivery!$A100&amp;"KGL"&amp;Delivery!IN$83)</f>
        <v>0</v>
      </c>
      <c r="IO100" s="6">
        <f>COUNTIF(Sheet1!$R:$R,Delivery!$A100&amp;"KGL"&amp;Delivery!IO$83)</f>
        <v>0</v>
      </c>
      <c r="IP100" s="6">
        <f>COUNTIF(Sheet1!$R:$R,Delivery!$A100&amp;"KGL"&amp;Delivery!IP$83)</f>
        <v>0</v>
      </c>
    </row>
    <row r="101" spans="1:250" s="113" customFormat="1" x14ac:dyDescent="0.3">
      <c r="A101" s="7" t="s">
        <v>27</v>
      </c>
      <c r="B101" s="6">
        <v>0</v>
      </c>
      <c r="C101" s="6">
        <v>2</v>
      </c>
      <c r="D101" s="6">
        <v>1</v>
      </c>
      <c r="E101" s="6">
        <v>0</v>
      </c>
      <c r="F101" s="6">
        <v>0</v>
      </c>
      <c r="G101" s="6">
        <v>2</v>
      </c>
      <c r="H101" s="6">
        <v>0</v>
      </c>
      <c r="I101" s="6">
        <v>1</v>
      </c>
      <c r="J101" s="6">
        <v>1</v>
      </c>
      <c r="K101" s="6">
        <v>1</v>
      </c>
      <c r="L101" s="6">
        <v>1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6">
        <v>0</v>
      </c>
      <c r="EM101" s="6">
        <v>0</v>
      </c>
      <c r="EN101" s="6">
        <v>0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0</v>
      </c>
      <c r="FD101" s="6">
        <v>0</v>
      </c>
      <c r="FE101" s="6">
        <v>0</v>
      </c>
      <c r="FF101" s="6">
        <v>0</v>
      </c>
      <c r="FG101" s="6">
        <v>0</v>
      </c>
      <c r="FH101" s="6">
        <v>0</v>
      </c>
      <c r="FI101" s="6">
        <v>0</v>
      </c>
      <c r="FJ101" s="6">
        <v>0</v>
      </c>
      <c r="FK101" s="6">
        <v>0</v>
      </c>
      <c r="FL101" s="6">
        <v>0</v>
      </c>
      <c r="FM101" s="6">
        <v>0</v>
      </c>
      <c r="FN101" s="6">
        <v>0</v>
      </c>
      <c r="FO101" s="6">
        <v>0</v>
      </c>
      <c r="FP101" s="6">
        <v>0</v>
      </c>
      <c r="FQ101" s="6">
        <v>0</v>
      </c>
      <c r="FR101" s="6">
        <v>0</v>
      </c>
      <c r="FS101" s="6">
        <v>0</v>
      </c>
      <c r="FT101" s="6">
        <v>0</v>
      </c>
      <c r="FU101" s="6">
        <v>0</v>
      </c>
      <c r="FV101" s="6">
        <v>0</v>
      </c>
      <c r="FW101" s="6">
        <v>0</v>
      </c>
      <c r="FX101" s="6">
        <v>0</v>
      </c>
      <c r="FY101" s="6">
        <v>0</v>
      </c>
      <c r="FZ101" s="6">
        <v>0</v>
      </c>
      <c r="GA101" s="6">
        <v>0</v>
      </c>
      <c r="GB101" s="6">
        <v>0</v>
      </c>
      <c r="GC101" s="6">
        <f>COUNTIF(Sheet1!$R:$R,Delivery!$A101&amp;"KGL"&amp;Delivery!GC$83)</f>
        <v>0</v>
      </c>
      <c r="GD101" s="6">
        <f>COUNTIF(Sheet1!$R:$R,Delivery!$A101&amp;"KGL"&amp;Delivery!GD$83)</f>
        <v>0</v>
      </c>
      <c r="GE101" s="6">
        <f>COUNTIF(Sheet1!$R:$R,Delivery!$A101&amp;"KGL"&amp;Delivery!GE$83)</f>
        <v>0</v>
      </c>
      <c r="GF101" s="6">
        <f>COUNTIF(Sheet1!$R:$R,Delivery!$A101&amp;"KGL"&amp;Delivery!GF$83)</f>
        <v>0</v>
      </c>
      <c r="GG101" s="6">
        <f>COUNTIF(Sheet1!$R:$R,Delivery!$A101&amp;"KGL"&amp;Delivery!GG$83)</f>
        <v>0</v>
      </c>
      <c r="GH101" s="6">
        <f>COUNTIF(Sheet1!$R:$R,Delivery!$A101&amp;"KGL"&amp;Delivery!GH$83)</f>
        <v>0</v>
      </c>
      <c r="GI101" s="6">
        <f>COUNTIF(Sheet1!$R:$R,Delivery!$A101&amp;"KGL"&amp;Delivery!GI$83)</f>
        <v>0</v>
      </c>
      <c r="GJ101" s="6">
        <f>COUNTIF(Sheet1!$R:$R,Delivery!$A101&amp;"KGL"&amp;Delivery!GJ$83)</f>
        <v>0</v>
      </c>
      <c r="GK101" s="6">
        <f>COUNTIF(Sheet1!$R:$R,Delivery!$A101&amp;"KGL"&amp;Delivery!GK$83)</f>
        <v>0</v>
      </c>
      <c r="GL101" s="6">
        <f>COUNTIF(Sheet1!$R:$R,Delivery!$A101&amp;"KGL"&amp;Delivery!GL$83)</f>
        <v>0</v>
      </c>
      <c r="GM101" s="6">
        <f>COUNTIF(Sheet1!$R:$R,Delivery!$A101&amp;"KGL"&amp;Delivery!GM$83)</f>
        <v>0</v>
      </c>
      <c r="GN101" s="6">
        <f>COUNTIF(Sheet1!$R:$R,Delivery!$A101&amp;"KGL"&amp;Delivery!GN$83)</f>
        <v>0</v>
      </c>
      <c r="GO101" s="6">
        <f>COUNTIF(Sheet1!$R:$R,Delivery!$A101&amp;"KGL"&amp;Delivery!GO$83)</f>
        <v>0</v>
      </c>
      <c r="GP101" s="6">
        <f>COUNTIF(Sheet1!$R:$R,Delivery!$A101&amp;"KGL"&amp;Delivery!GP$83)</f>
        <v>0</v>
      </c>
      <c r="GQ101" s="6">
        <f>COUNTIF(Sheet1!$R:$R,Delivery!$A101&amp;"KGL"&amp;Delivery!GQ$83)</f>
        <v>0</v>
      </c>
      <c r="GR101" s="6">
        <f>COUNTIF(Sheet1!$R:$R,Delivery!$A101&amp;"KGL"&amp;Delivery!GR$83)</f>
        <v>0</v>
      </c>
      <c r="GS101" s="6">
        <f>COUNTIF(Sheet1!$R:$R,Delivery!$A101&amp;"KGL"&amp;Delivery!GS$83)</f>
        <v>0</v>
      </c>
      <c r="GT101" s="6">
        <f>COUNTIF(Sheet1!$R:$R,Delivery!$A101&amp;"KGL"&amp;Delivery!GT$83)</f>
        <v>0</v>
      </c>
      <c r="GU101" s="6">
        <f>COUNTIF(Sheet1!$R:$R,Delivery!$A101&amp;"KGL"&amp;Delivery!GU$83)</f>
        <v>0</v>
      </c>
      <c r="GV101" s="6">
        <f>COUNTIF(Sheet1!$R:$R,Delivery!$A101&amp;"KGL"&amp;Delivery!GV$83)</f>
        <v>0</v>
      </c>
      <c r="GW101" s="6">
        <f>COUNTIF(Sheet1!$R:$R,Delivery!$A101&amp;"KGL"&amp;Delivery!GW$83)</f>
        <v>0</v>
      </c>
      <c r="GX101" s="6">
        <f>COUNTIF(Sheet1!$R:$R,Delivery!$A101&amp;"KGL"&amp;Delivery!GX$83)</f>
        <v>0</v>
      </c>
      <c r="GY101" s="6">
        <f>COUNTIF(Sheet1!$R:$R,Delivery!$A101&amp;"KGL"&amp;Delivery!GY$83)</f>
        <v>0</v>
      </c>
      <c r="GZ101" s="6">
        <f>COUNTIF(Sheet1!$R:$R,Delivery!$A101&amp;"KGL"&amp;Delivery!GZ$83)</f>
        <v>0</v>
      </c>
      <c r="HA101" s="6">
        <f>COUNTIF(Sheet1!$R:$R,Delivery!$A101&amp;"KGL"&amp;Delivery!HA$83)</f>
        <v>0</v>
      </c>
      <c r="HB101" s="6">
        <f>COUNTIF(Sheet1!$R:$R,Delivery!$A101&amp;"KGL"&amp;Delivery!HB$83)</f>
        <v>0</v>
      </c>
      <c r="HC101" s="6">
        <f>COUNTIF(Sheet1!$R:$R,Delivery!$A101&amp;"KGL"&amp;Delivery!HC$83)</f>
        <v>0</v>
      </c>
      <c r="HD101" s="6">
        <f>COUNTIF(Sheet1!$R:$R,Delivery!$A101&amp;"KGL"&amp;Delivery!HD$83)</f>
        <v>0</v>
      </c>
      <c r="HE101" s="6">
        <f>COUNTIF(Sheet1!$R:$R,Delivery!$A101&amp;"KGL"&amp;Delivery!HE$83)</f>
        <v>0</v>
      </c>
      <c r="HF101" s="6">
        <f>COUNTIF(Sheet1!$R:$R,Delivery!$A101&amp;"KGL"&amp;Delivery!HF$83)</f>
        <v>0</v>
      </c>
      <c r="HG101" s="6">
        <f>COUNTIF(Sheet1!$R:$R,Delivery!$A101&amp;"KGL"&amp;Delivery!HG$83)</f>
        <v>0</v>
      </c>
      <c r="HH101" s="6">
        <f>COUNTIF(Sheet1!$R:$R,Delivery!$A101&amp;"KGL"&amp;Delivery!HH$83)</f>
        <v>0</v>
      </c>
      <c r="HI101" s="6">
        <f>COUNTIF(Sheet1!$R:$R,Delivery!$A101&amp;"KGL"&amp;Delivery!HI$83)</f>
        <v>0</v>
      </c>
      <c r="HJ101" s="6">
        <f>COUNTIF(Sheet1!$R:$R,Delivery!$A101&amp;"KGL"&amp;Delivery!HJ$83)</f>
        <v>0</v>
      </c>
      <c r="HK101" s="6">
        <f>COUNTIF(Sheet1!$R:$R,Delivery!$A101&amp;"KGL"&amp;Delivery!HK$83)</f>
        <v>0</v>
      </c>
      <c r="HL101" s="6">
        <f>COUNTIF(Sheet1!$R:$R,Delivery!$A101&amp;"KGL"&amp;Delivery!HL$83)</f>
        <v>0</v>
      </c>
      <c r="HM101" s="6">
        <f>COUNTIF(Sheet1!$R:$R,Delivery!$A101&amp;"KGL"&amp;Delivery!HM$83)</f>
        <v>0</v>
      </c>
      <c r="HN101" s="6">
        <f>COUNTIF(Sheet1!$R:$R,Delivery!$A101&amp;"KGL"&amp;Delivery!HN$83)</f>
        <v>0</v>
      </c>
      <c r="HO101" s="6">
        <f>COUNTIF(Sheet1!$R:$R,Delivery!$A101&amp;"KGL"&amp;Delivery!HO$83)</f>
        <v>0</v>
      </c>
      <c r="HP101" s="6">
        <f>COUNTIF(Sheet1!$R:$R,Delivery!$A101&amp;"KGL"&amp;Delivery!HP$83)</f>
        <v>0</v>
      </c>
      <c r="HQ101" s="6">
        <f>COUNTIF(Sheet1!$R:$R,Delivery!$A101&amp;"KGL"&amp;Delivery!HQ$83)</f>
        <v>0</v>
      </c>
      <c r="HR101" s="6">
        <f>COUNTIF(Sheet1!$R:$R,Delivery!$A101&amp;"KGL"&amp;Delivery!HR$83)</f>
        <v>0</v>
      </c>
      <c r="HS101" s="6">
        <f>COUNTIF(Sheet1!$R:$R,Delivery!$A101&amp;"KGL"&amp;Delivery!HS$83)</f>
        <v>0</v>
      </c>
      <c r="HT101" s="6">
        <f>COUNTIF(Sheet1!$R:$R,Delivery!$A101&amp;"KGL"&amp;Delivery!HT$83)</f>
        <v>0</v>
      </c>
      <c r="HU101" s="6">
        <f>COUNTIF(Sheet1!$R:$R,Delivery!$A101&amp;"KGL"&amp;Delivery!HU$83)</f>
        <v>0</v>
      </c>
      <c r="HV101" s="6">
        <f>COUNTIF(Sheet1!$R:$R,Delivery!$A101&amp;"KGL"&amp;Delivery!HV$83)</f>
        <v>0</v>
      </c>
      <c r="HW101" s="6">
        <f>COUNTIF(Sheet1!$R:$R,Delivery!$A101&amp;"KGL"&amp;Delivery!HW$83)</f>
        <v>0</v>
      </c>
      <c r="HX101" s="6">
        <f>COUNTIF(Sheet1!$R:$R,Delivery!$A101&amp;"KGL"&amp;Delivery!HX$83)</f>
        <v>0</v>
      </c>
      <c r="HY101" s="6">
        <f>COUNTIF(Sheet1!$R:$R,Delivery!$A101&amp;"KGL"&amp;Delivery!HY$83)</f>
        <v>0</v>
      </c>
      <c r="HZ101" s="6">
        <f>COUNTIF(Sheet1!$R:$R,Delivery!$A101&amp;"KGL"&amp;Delivery!HZ$83)</f>
        <v>0</v>
      </c>
      <c r="IA101" s="6">
        <f>COUNTIF(Sheet1!$R:$R,Delivery!$A101&amp;"KGL"&amp;Delivery!IA$83)</f>
        <v>0</v>
      </c>
      <c r="IB101" s="6">
        <f>COUNTIF(Sheet1!$R:$R,Delivery!$A101&amp;"KGL"&amp;Delivery!IB$83)</f>
        <v>0</v>
      </c>
      <c r="IC101" s="6">
        <f>COUNTIF(Sheet1!$R:$R,Delivery!$A101&amp;"KGL"&amp;Delivery!IC$83)</f>
        <v>0</v>
      </c>
      <c r="ID101" s="6">
        <f>COUNTIF(Sheet1!$R:$R,Delivery!$A101&amp;"KGL"&amp;Delivery!ID$83)</f>
        <v>0</v>
      </c>
      <c r="IE101" s="6">
        <f>COUNTIF(Sheet1!$R:$R,Delivery!$A101&amp;"KGL"&amp;Delivery!IE$83)</f>
        <v>0</v>
      </c>
      <c r="IF101" s="6">
        <f>COUNTIF(Sheet1!$R:$R,Delivery!$A101&amp;"KGL"&amp;Delivery!IF$83)</f>
        <v>0</v>
      </c>
      <c r="IG101" s="6">
        <f>COUNTIF(Sheet1!$R:$R,Delivery!$A101&amp;"KGL"&amp;Delivery!IG$83)</f>
        <v>0</v>
      </c>
      <c r="IH101" s="6">
        <f>COUNTIF(Sheet1!$R:$R,Delivery!$A101&amp;"KGL"&amp;Delivery!IH$83)</f>
        <v>0</v>
      </c>
      <c r="II101" s="6">
        <f>COUNTIF(Sheet1!$R:$R,Delivery!$A101&amp;"KGL"&amp;Delivery!II$83)</f>
        <v>0</v>
      </c>
      <c r="IJ101" s="6">
        <f>COUNTIF(Sheet1!$R:$R,Delivery!$A101&amp;"KGL"&amp;Delivery!IJ$83)</f>
        <v>0</v>
      </c>
      <c r="IK101" s="6">
        <f>COUNTIF(Sheet1!$R:$R,Delivery!$A101&amp;"KGL"&amp;Delivery!IK$83)</f>
        <v>0</v>
      </c>
      <c r="IL101" s="6">
        <f>COUNTIF(Sheet1!$R:$R,Delivery!$A101&amp;"KGL"&amp;Delivery!IL$83)</f>
        <v>0</v>
      </c>
      <c r="IM101" s="6">
        <f>COUNTIF(Sheet1!$R:$R,Delivery!$A101&amp;"KGL"&amp;Delivery!IM$83)</f>
        <v>0</v>
      </c>
      <c r="IN101" s="6">
        <f>COUNTIF(Sheet1!$R:$R,Delivery!$A101&amp;"KGL"&amp;Delivery!IN$83)</f>
        <v>0</v>
      </c>
      <c r="IO101" s="6">
        <f>COUNTIF(Sheet1!$R:$R,Delivery!$A101&amp;"KGL"&amp;Delivery!IO$83)</f>
        <v>0</v>
      </c>
      <c r="IP101" s="6">
        <f>COUNTIF(Sheet1!$R:$R,Delivery!$A101&amp;"KGL"&amp;Delivery!IP$83)</f>
        <v>0</v>
      </c>
    </row>
    <row r="102" spans="1:250" s="113" customFormat="1" x14ac:dyDescent="0.3">
      <c r="A102" s="7" t="s">
        <v>28</v>
      </c>
      <c r="B102" s="6">
        <v>0</v>
      </c>
      <c r="C102" s="6">
        <v>1</v>
      </c>
      <c r="D102" s="6">
        <v>0</v>
      </c>
      <c r="E102" s="6">
        <v>0</v>
      </c>
      <c r="F102" s="6">
        <v>0</v>
      </c>
      <c r="G102" s="6">
        <v>1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0</v>
      </c>
      <c r="DV102" s="6">
        <v>0</v>
      </c>
      <c r="DW102" s="6">
        <v>0</v>
      </c>
      <c r="DX102" s="6">
        <v>0</v>
      </c>
      <c r="DY102" s="6">
        <v>0</v>
      </c>
      <c r="DZ102" s="6">
        <v>0</v>
      </c>
      <c r="EA102" s="6">
        <v>0</v>
      </c>
      <c r="EB102" s="6">
        <v>0</v>
      </c>
      <c r="EC102" s="6">
        <v>0</v>
      </c>
      <c r="ED102" s="6">
        <v>0</v>
      </c>
      <c r="EE102" s="6">
        <v>0</v>
      </c>
      <c r="EF102" s="6">
        <v>0</v>
      </c>
      <c r="EG102" s="6">
        <v>0</v>
      </c>
      <c r="EH102" s="6">
        <v>0</v>
      </c>
      <c r="EI102" s="6">
        <v>0</v>
      </c>
      <c r="EJ102" s="6">
        <v>0</v>
      </c>
      <c r="EK102" s="6">
        <v>0</v>
      </c>
      <c r="EL102" s="6">
        <v>0</v>
      </c>
      <c r="EM102" s="6">
        <v>0</v>
      </c>
      <c r="EN102" s="6">
        <v>0</v>
      </c>
      <c r="EO102" s="6">
        <v>0</v>
      </c>
      <c r="EP102" s="6">
        <v>0</v>
      </c>
      <c r="EQ102" s="6">
        <v>0</v>
      </c>
      <c r="ER102" s="6">
        <v>0</v>
      </c>
      <c r="ES102" s="6">
        <v>0</v>
      </c>
      <c r="ET102" s="6">
        <v>0</v>
      </c>
      <c r="EU102" s="6">
        <v>0</v>
      </c>
      <c r="EV102" s="6">
        <v>0</v>
      </c>
      <c r="EW102" s="6">
        <v>0</v>
      </c>
      <c r="EX102" s="6">
        <v>0</v>
      </c>
      <c r="EY102" s="6">
        <v>0</v>
      </c>
      <c r="EZ102" s="6">
        <v>0</v>
      </c>
      <c r="FA102" s="6">
        <v>0</v>
      </c>
      <c r="FB102" s="6">
        <v>0</v>
      </c>
      <c r="FC102" s="6">
        <v>0</v>
      </c>
      <c r="FD102" s="6">
        <v>0</v>
      </c>
      <c r="FE102" s="6">
        <v>0</v>
      </c>
      <c r="FF102" s="6">
        <v>0</v>
      </c>
      <c r="FG102" s="6">
        <v>0</v>
      </c>
      <c r="FH102" s="6">
        <v>0</v>
      </c>
      <c r="FI102" s="6">
        <v>0</v>
      </c>
      <c r="FJ102" s="6">
        <v>0</v>
      </c>
      <c r="FK102" s="6">
        <v>0</v>
      </c>
      <c r="FL102" s="6">
        <v>0</v>
      </c>
      <c r="FM102" s="6">
        <v>0</v>
      </c>
      <c r="FN102" s="6">
        <v>0</v>
      </c>
      <c r="FO102" s="6">
        <v>0</v>
      </c>
      <c r="FP102" s="6">
        <v>0</v>
      </c>
      <c r="FQ102" s="6">
        <v>0</v>
      </c>
      <c r="FR102" s="6">
        <v>0</v>
      </c>
      <c r="FS102" s="6">
        <v>0</v>
      </c>
      <c r="FT102" s="6">
        <v>0</v>
      </c>
      <c r="FU102" s="6">
        <v>0</v>
      </c>
      <c r="FV102" s="6">
        <v>0</v>
      </c>
      <c r="FW102" s="6">
        <v>0</v>
      </c>
      <c r="FX102" s="6">
        <v>0</v>
      </c>
      <c r="FY102" s="6">
        <v>0</v>
      </c>
      <c r="FZ102" s="6">
        <v>0</v>
      </c>
      <c r="GA102" s="6">
        <v>0</v>
      </c>
      <c r="GB102" s="6">
        <v>0</v>
      </c>
      <c r="GC102" s="6">
        <f>COUNTIF(Sheet1!$R:$R,Delivery!$A102&amp;"KGL"&amp;Delivery!GC$83)</f>
        <v>0</v>
      </c>
      <c r="GD102" s="6">
        <f>COUNTIF(Sheet1!$R:$R,Delivery!$A102&amp;"KGL"&amp;Delivery!GD$83)</f>
        <v>0</v>
      </c>
      <c r="GE102" s="6">
        <f>COUNTIF(Sheet1!$R:$R,Delivery!$A102&amp;"KGL"&amp;Delivery!GE$83)</f>
        <v>0</v>
      </c>
      <c r="GF102" s="6">
        <f>COUNTIF(Sheet1!$R:$R,Delivery!$A102&amp;"KGL"&amp;Delivery!GF$83)</f>
        <v>0</v>
      </c>
      <c r="GG102" s="6">
        <f>COUNTIF(Sheet1!$R:$R,Delivery!$A102&amp;"KGL"&amp;Delivery!GG$83)</f>
        <v>0</v>
      </c>
      <c r="GH102" s="6">
        <f>COUNTIF(Sheet1!$R:$R,Delivery!$A102&amp;"KGL"&amp;Delivery!GH$83)</f>
        <v>0</v>
      </c>
      <c r="GI102" s="6">
        <f>COUNTIF(Sheet1!$R:$R,Delivery!$A102&amp;"KGL"&amp;Delivery!GI$83)</f>
        <v>0</v>
      </c>
      <c r="GJ102" s="6">
        <f>COUNTIF(Sheet1!$R:$R,Delivery!$A102&amp;"KGL"&amp;Delivery!GJ$83)</f>
        <v>0</v>
      </c>
      <c r="GK102" s="6">
        <f>COUNTIF(Sheet1!$R:$R,Delivery!$A102&amp;"KGL"&amp;Delivery!GK$83)</f>
        <v>0</v>
      </c>
      <c r="GL102" s="6">
        <f>COUNTIF(Sheet1!$R:$R,Delivery!$A102&amp;"KGL"&amp;Delivery!GL$83)</f>
        <v>0</v>
      </c>
      <c r="GM102" s="6">
        <f>COUNTIF(Sheet1!$R:$R,Delivery!$A102&amp;"KGL"&amp;Delivery!GM$83)</f>
        <v>0</v>
      </c>
      <c r="GN102" s="6">
        <f>COUNTIF(Sheet1!$R:$R,Delivery!$A102&amp;"KGL"&amp;Delivery!GN$83)</f>
        <v>0</v>
      </c>
      <c r="GO102" s="6">
        <f>COUNTIF(Sheet1!$R:$R,Delivery!$A102&amp;"KGL"&amp;Delivery!GO$83)</f>
        <v>0</v>
      </c>
      <c r="GP102" s="6">
        <f>COUNTIF(Sheet1!$R:$R,Delivery!$A102&amp;"KGL"&amp;Delivery!GP$83)</f>
        <v>0</v>
      </c>
      <c r="GQ102" s="6">
        <f>COUNTIF(Sheet1!$R:$R,Delivery!$A102&amp;"KGL"&amp;Delivery!GQ$83)</f>
        <v>0</v>
      </c>
      <c r="GR102" s="6">
        <f>COUNTIF(Sheet1!$R:$R,Delivery!$A102&amp;"KGL"&amp;Delivery!GR$83)</f>
        <v>0</v>
      </c>
      <c r="GS102" s="6">
        <f>COUNTIF(Sheet1!$R:$R,Delivery!$A102&amp;"KGL"&amp;Delivery!GS$83)</f>
        <v>0</v>
      </c>
      <c r="GT102" s="6">
        <f>COUNTIF(Sheet1!$R:$R,Delivery!$A102&amp;"KGL"&amp;Delivery!GT$83)</f>
        <v>0</v>
      </c>
      <c r="GU102" s="6">
        <f>COUNTIF(Sheet1!$R:$R,Delivery!$A102&amp;"KGL"&amp;Delivery!GU$83)</f>
        <v>0</v>
      </c>
      <c r="GV102" s="6">
        <f>COUNTIF(Sheet1!$R:$R,Delivery!$A102&amp;"KGL"&amp;Delivery!GV$83)</f>
        <v>0</v>
      </c>
      <c r="GW102" s="6">
        <f>COUNTIF(Sheet1!$R:$R,Delivery!$A102&amp;"KGL"&amp;Delivery!GW$83)</f>
        <v>0</v>
      </c>
      <c r="GX102" s="6">
        <f>COUNTIF(Sheet1!$R:$R,Delivery!$A102&amp;"KGL"&amp;Delivery!GX$83)</f>
        <v>0</v>
      </c>
      <c r="GY102" s="6">
        <f>COUNTIF(Sheet1!$R:$R,Delivery!$A102&amp;"KGL"&amp;Delivery!GY$83)</f>
        <v>0</v>
      </c>
      <c r="GZ102" s="6">
        <f>COUNTIF(Sheet1!$R:$R,Delivery!$A102&amp;"KGL"&amp;Delivery!GZ$83)</f>
        <v>0</v>
      </c>
      <c r="HA102" s="6">
        <f>COUNTIF(Sheet1!$R:$R,Delivery!$A102&amp;"KGL"&amp;Delivery!HA$83)</f>
        <v>0</v>
      </c>
      <c r="HB102" s="6">
        <f>COUNTIF(Sheet1!$R:$R,Delivery!$A102&amp;"KGL"&amp;Delivery!HB$83)</f>
        <v>0</v>
      </c>
      <c r="HC102" s="6">
        <f>COUNTIF(Sheet1!$R:$R,Delivery!$A102&amp;"KGL"&amp;Delivery!HC$83)</f>
        <v>0</v>
      </c>
      <c r="HD102" s="6">
        <f>COUNTIF(Sheet1!$R:$R,Delivery!$A102&amp;"KGL"&amp;Delivery!HD$83)</f>
        <v>0</v>
      </c>
      <c r="HE102" s="6">
        <f>COUNTIF(Sheet1!$R:$R,Delivery!$A102&amp;"KGL"&amp;Delivery!HE$83)</f>
        <v>0</v>
      </c>
      <c r="HF102" s="6">
        <f>COUNTIF(Sheet1!$R:$R,Delivery!$A102&amp;"KGL"&amp;Delivery!HF$83)</f>
        <v>0</v>
      </c>
      <c r="HG102" s="6">
        <f>COUNTIF(Sheet1!$R:$R,Delivery!$A102&amp;"KGL"&amp;Delivery!HG$83)</f>
        <v>0</v>
      </c>
      <c r="HH102" s="6">
        <f>COUNTIF(Sheet1!$R:$R,Delivery!$A102&amp;"KGL"&amp;Delivery!HH$83)</f>
        <v>0</v>
      </c>
      <c r="HI102" s="6">
        <f>COUNTIF(Sheet1!$R:$R,Delivery!$A102&amp;"KGL"&amp;Delivery!HI$83)</f>
        <v>0</v>
      </c>
      <c r="HJ102" s="6">
        <f>COUNTIF(Sheet1!$R:$R,Delivery!$A102&amp;"KGL"&amp;Delivery!HJ$83)</f>
        <v>0</v>
      </c>
      <c r="HK102" s="6">
        <f>COUNTIF(Sheet1!$R:$R,Delivery!$A102&amp;"KGL"&amp;Delivery!HK$83)</f>
        <v>0</v>
      </c>
      <c r="HL102" s="6">
        <f>COUNTIF(Sheet1!$R:$R,Delivery!$A102&amp;"KGL"&amp;Delivery!HL$83)</f>
        <v>0</v>
      </c>
      <c r="HM102" s="6">
        <f>COUNTIF(Sheet1!$R:$R,Delivery!$A102&amp;"KGL"&amp;Delivery!HM$83)</f>
        <v>0</v>
      </c>
      <c r="HN102" s="6">
        <f>COUNTIF(Sheet1!$R:$R,Delivery!$A102&amp;"KGL"&amp;Delivery!HN$83)</f>
        <v>0</v>
      </c>
      <c r="HO102" s="6">
        <f>COUNTIF(Sheet1!$R:$R,Delivery!$A102&amp;"KGL"&amp;Delivery!HO$83)</f>
        <v>0</v>
      </c>
      <c r="HP102" s="6">
        <f>COUNTIF(Sheet1!$R:$R,Delivery!$A102&amp;"KGL"&amp;Delivery!HP$83)</f>
        <v>0</v>
      </c>
      <c r="HQ102" s="6">
        <f>COUNTIF(Sheet1!$R:$R,Delivery!$A102&amp;"KGL"&amp;Delivery!HQ$83)</f>
        <v>0</v>
      </c>
      <c r="HR102" s="6">
        <f>COUNTIF(Sheet1!$R:$R,Delivery!$A102&amp;"KGL"&amp;Delivery!HR$83)</f>
        <v>0</v>
      </c>
      <c r="HS102" s="6">
        <f>COUNTIF(Sheet1!$R:$R,Delivery!$A102&amp;"KGL"&amp;Delivery!HS$83)</f>
        <v>0</v>
      </c>
      <c r="HT102" s="6">
        <f>COUNTIF(Sheet1!$R:$R,Delivery!$A102&amp;"KGL"&amp;Delivery!HT$83)</f>
        <v>0</v>
      </c>
      <c r="HU102" s="6">
        <f>COUNTIF(Sheet1!$R:$R,Delivery!$A102&amp;"KGL"&amp;Delivery!HU$83)</f>
        <v>0</v>
      </c>
      <c r="HV102" s="6">
        <f>COUNTIF(Sheet1!$R:$R,Delivery!$A102&amp;"KGL"&amp;Delivery!HV$83)</f>
        <v>0</v>
      </c>
      <c r="HW102" s="6">
        <f>COUNTIF(Sheet1!$R:$R,Delivery!$A102&amp;"KGL"&amp;Delivery!HW$83)</f>
        <v>0</v>
      </c>
      <c r="HX102" s="6">
        <f>COUNTIF(Sheet1!$R:$R,Delivery!$A102&amp;"KGL"&amp;Delivery!HX$83)</f>
        <v>0</v>
      </c>
      <c r="HY102" s="6">
        <f>COUNTIF(Sheet1!$R:$R,Delivery!$A102&amp;"KGL"&amp;Delivery!HY$83)</f>
        <v>0</v>
      </c>
      <c r="HZ102" s="6">
        <f>COUNTIF(Sheet1!$R:$R,Delivery!$A102&amp;"KGL"&amp;Delivery!HZ$83)</f>
        <v>0</v>
      </c>
      <c r="IA102" s="6">
        <f>COUNTIF(Sheet1!$R:$R,Delivery!$A102&amp;"KGL"&amp;Delivery!IA$83)</f>
        <v>0</v>
      </c>
      <c r="IB102" s="6">
        <f>COUNTIF(Sheet1!$R:$R,Delivery!$A102&amp;"KGL"&amp;Delivery!IB$83)</f>
        <v>0</v>
      </c>
      <c r="IC102" s="6">
        <f>COUNTIF(Sheet1!$R:$R,Delivery!$A102&amp;"KGL"&amp;Delivery!IC$83)</f>
        <v>0</v>
      </c>
      <c r="ID102" s="6">
        <f>COUNTIF(Sheet1!$R:$R,Delivery!$A102&amp;"KGL"&amp;Delivery!ID$83)</f>
        <v>0</v>
      </c>
      <c r="IE102" s="6">
        <f>COUNTIF(Sheet1!$R:$R,Delivery!$A102&amp;"KGL"&amp;Delivery!IE$83)</f>
        <v>0</v>
      </c>
      <c r="IF102" s="6">
        <f>COUNTIF(Sheet1!$R:$R,Delivery!$A102&amp;"KGL"&amp;Delivery!IF$83)</f>
        <v>0</v>
      </c>
      <c r="IG102" s="6">
        <f>COUNTIF(Sheet1!$R:$R,Delivery!$A102&amp;"KGL"&amp;Delivery!IG$83)</f>
        <v>0</v>
      </c>
      <c r="IH102" s="6">
        <f>COUNTIF(Sheet1!$R:$R,Delivery!$A102&amp;"KGL"&amp;Delivery!IH$83)</f>
        <v>0</v>
      </c>
      <c r="II102" s="6">
        <f>COUNTIF(Sheet1!$R:$R,Delivery!$A102&amp;"KGL"&amp;Delivery!II$83)</f>
        <v>0</v>
      </c>
      <c r="IJ102" s="6">
        <f>COUNTIF(Sheet1!$R:$R,Delivery!$A102&amp;"KGL"&amp;Delivery!IJ$83)</f>
        <v>0</v>
      </c>
      <c r="IK102" s="6">
        <f>COUNTIF(Sheet1!$R:$R,Delivery!$A102&amp;"KGL"&amp;Delivery!IK$83)</f>
        <v>0</v>
      </c>
      <c r="IL102" s="6">
        <f>COUNTIF(Sheet1!$R:$R,Delivery!$A102&amp;"KGL"&amp;Delivery!IL$83)</f>
        <v>0</v>
      </c>
      <c r="IM102" s="6">
        <f>COUNTIF(Sheet1!$R:$R,Delivery!$A102&amp;"KGL"&amp;Delivery!IM$83)</f>
        <v>0</v>
      </c>
      <c r="IN102" s="6">
        <f>COUNTIF(Sheet1!$R:$R,Delivery!$A102&amp;"KGL"&amp;Delivery!IN$83)</f>
        <v>0</v>
      </c>
      <c r="IO102" s="6">
        <f>COUNTIF(Sheet1!$R:$R,Delivery!$A102&amp;"KGL"&amp;Delivery!IO$83)</f>
        <v>0</v>
      </c>
      <c r="IP102" s="6">
        <f>COUNTIF(Sheet1!$R:$R,Delivery!$A102&amp;"KGL"&amp;Delivery!IP$83)</f>
        <v>0</v>
      </c>
    </row>
    <row r="103" spans="1:250" s="113" customFormat="1" x14ac:dyDescent="0.3">
      <c r="A103" s="7" t="s">
        <v>219</v>
      </c>
      <c r="B103" s="6">
        <v>0</v>
      </c>
      <c r="C103" s="6">
        <v>1</v>
      </c>
      <c r="D103" s="6">
        <v>0</v>
      </c>
      <c r="E103" s="6">
        <v>1</v>
      </c>
      <c r="F103" s="6">
        <v>0</v>
      </c>
      <c r="G103" s="6">
        <v>22</v>
      </c>
      <c r="H103" s="6">
        <v>34</v>
      </c>
      <c r="I103" s="6">
        <v>28</v>
      </c>
      <c r="J103" s="6">
        <v>22</v>
      </c>
      <c r="K103" s="6">
        <v>8</v>
      </c>
      <c r="L103" s="6">
        <v>18</v>
      </c>
      <c r="M103" s="6">
        <v>0</v>
      </c>
      <c r="N103" s="6">
        <v>5</v>
      </c>
      <c r="O103" s="6">
        <v>0</v>
      </c>
      <c r="P103" s="6">
        <v>2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0</v>
      </c>
      <c r="EC103" s="6">
        <v>0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0</v>
      </c>
      <c r="EM103" s="6">
        <v>0</v>
      </c>
      <c r="EN103" s="6">
        <v>0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0</v>
      </c>
      <c r="EV103" s="6">
        <v>0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0</v>
      </c>
      <c r="FC103" s="6">
        <v>0</v>
      </c>
      <c r="FD103" s="6">
        <v>0</v>
      </c>
      <c r="FE103" s="6">
        <v>0</v>
      </c>
      <c r="FF103" s="6">
        <v>0</v>
      </c>
      <c r="FG103" s="6">
        <v>0</v>
      </c>
      <c r="FH103" s="6">
        <v>0</v>
      </c>
      <c r="FI103" s="6">
        <v>0</v>
      </c>
      <c r="FJ103" s="6">
        <v>0</v>
      </c>
      <c r="FK103" s="6">
        <v>0</v>
      </c>
      <c r="FL103" s="6">
        <v>0</v>
      </c>
      <c r="FM103" s="6">
        <v>0</v>
      </c>
      <c r="FN103" s="6">
        <v>0</v>
      </c>
      <c r="FO103" s="6">
        <v>0</v>
      </c>
      <c r="FP103" s="6">
        <v>0</v>
      </c>
      <c r="FQ103" s="6">
        <v>0</v>
      </c>
      <c r="FR103" s="6">
        <v>0</v>
      </c>
      <c r="FS103" s="6">
        <v>0</v>
      </c>
      <c r="FT103" s="6">
        <v>0</v>
      </c>
      <c r="FU103" s="6">
        <v>0</v>
      </c>
      <c r="FV103" s="6">
        <v>0</v>
      </c>
      <c r="FW103" s="6">
        <v>0</v>
      </c>
      <c r="FX103" s="6">
        <v>0</v>
      </c>
      <c r="FY103" s="6">
        <v>0</v>
      </c>
      <c r="FZ103" s="6">
        <v>0</v>
      </c>
      <c r="GA103" s="6">
        <v>0</v>
      </c>
      <c r="GB103" s="6">
        <v>0</v>
      </c>
      <c r="GC103" s="6">
        <f>COUNTIF(Sheet1!$R:$R,Delivery!$A103&amp;"KGL"&amp;Delivery!GC$83)</f>
        <v>0</v>
      </c>
      <c r="GD103" s="6">
        <f>COUNTIF(Sheet1!$R:$R,Delivery!$A103&amp;"KGL"&amp;Delivery!GD$83)</f>
        <v>0</v>
      </c>
      <c r="GE103" s="6">
        <f>COUNTIF(Sheet1!$R:$R,Delivery!$A103&amp;"KGL"&amp;Delivery!GE$83)</f>
        <v>0</v>
      </c>
      <c r="GF103" s="6">
        <f>COUNTIF(Sheet1!$R:$R,Delivery!$A103&amp;"KGL"&amp;Delivery!GF$83)</f>
        <v>0</v>
      </c>
      <c r="GG103" s="6">
        <f>COUNTIF(Sheet1!$R:$R,Delivery!$A103&amp;"KGL"&amp;Delivery!GG$83)</f>
        <v>0</v>
      </c>
      <c r="GH103" s="6">
        <f>COUNTIF(Sheet1!$R:$R,Delivery!$A103&amp;"KGL"&amp;Delivery!GH$83)</f>
        <v>0</v>
      </c>
      <c r="GI103" s="6">
        <f>COUNTIF(Sheet1!$R:$R,Delivery!$A103&amp;"KGL"&amp;Delivery!GI$83)</f>
        <v>0</v>
      </c>
      <c r="GJ103" s="6">
        <f>COUNTIF(Sheet1!$R:$R,Delivery!$A103&amp;"KGL"&amp;Delivery!GJ$83)</f>
        <v>0</v>
      </c>
      <c r="GK103" s="6">
        <f>COUNTIF(Sheet1!$R:$R,Delivery!$A103&amp;"KGL"&amp;Delivery!GK$83)</f>
        <v>0</v>
      </c>
      <c r="GL103" s="6">
        <f>COUNTIF(Sheet1!$R:$R,Delivery!$A103&amp;"KGL"&amp;Delivery!GL$83)</f>
        <v>0</v>
      </c>
      <c r="GM103" s="6">
        <f>COUNTIF(Sheet1!$R:$R,Delivery!$A103&amp;"KGL"&amp;Delivery!GM$83)</f>
        <v>0</v>
      </c>
      <c r="GN103" s="6">
        <f>COUNTIF(Sheet1!$R:$R,Delivery!$A103&amp;"KGL"&amp;Delivery!GN$83)</f>
        <v>0</v>
      </c>
      <c r="GO103" s="6">
        <f>COUNTIF(Sheet1!$R:$R,Delivery!$A103&amp;"KGL"&amp;Delivery!GO$83)</f>
        <v>0</v>
      </c>
      <c r="GP103" s="6">
        <f>COUNTIF(Sheet1!$R:$R,Delivery!$A103&amp;"KGL"&amp;Delivery!GP$83)</f>
        <v>0</v>
      </c>
      <c r="GQ103" s="6">
        <f>COUNTIF(Sheet1!$R:$R,Delivery!$A103&amp;"KGL"&amp;Delivery!GQ$83)</f>
        <v>0</v>
      </c>
      <c r="GR103" s="6">
        <f>COUNTIF(Sheet1!$R:$R,Delivery!$A103&amp;"KGL"&amp;Delivery!GR$83)</f>
        <v>0</v>
      </c>
      <c r="GS103" s="6">
        <f>COUNTIF(Sheet1!$R:$R,Delivery!$A103&amp;"KGL"&amp;Delivery!GS$83)</f>
        <v>0</v>
      </c>
      <c r="GT103" s="6">
        <f>COUNTIF(Sheet1!$R:$R,Delivery!$A103&amp;"KGL"&amp;Delivery!GT$83)</f>
        <v>0</v>
      </c>
      <c r="GU103" s="6">
        <f>COUNTIF(Sheet1!$R:$R,Delivery!$A103&amp;"KGL"&amp;Delivery!GU$83)</f>
        <v>0</v>
      </c>
      <c r="GV103" s="6">
        <f>COUNTIF(Sheet1!$R:$R,Delivery!$A103&amp;"KGL"&amp;Delivery!GV$83)</f>
        <v>0</v>
      </c>
      <c r="GW103" s="6">
        <f>COUNTIF(Sheet1!$R:$R,Delivery!$A103&amp;"KGL"&amp;Delivery!GW$83)</f>
        <v>0</v>
      </c>
      <c r="GX103" s="6">
        <f>COUNTIF(Sheet1!$R:$R,Delivery!$A103&amp;"KGL"&amp;Delivery!GX$83)</f>
        <v>0</v>
      </c>
      <c r="GY103" s="6">
        <f>COUNTIF(Sheet1!$R:$R,Delivery!$A103&amp;"KGL"&amp;Delivery!GY$83)</f>
        <v>0</v>
      </c>
      <c r="GZ103" s="6">
        <f>COUNTIF(Sheet1!$R:$R,Delivery!$A103&amp;"KGL"&amp;Delivery!GZ$83)</f>
        <v>0</v>
      </c>
      <c r="HA103" s="6">
        <f>COUNTIF(Sheet1!$R:$R,Delivery!$A103&amp;"KGL"&amp;Delivery!HA$83)</f>
        <v>0</v>
      </c>
      <c r="HB103" s="6">
        <f>COUNTIF(Sheet1!$R:$R,Delivery!$A103&amp;"KGL"&amp;Delivery!HB$83)</f>
        <v>0</v>
      </c>
      <c r="HC103" s="6">
        <f>COUNTIF(Sheet1!$R:$R,Delivery!$A103&amp;"KGL"&amp;Delivery!HC$83)</f>
        <v>0</v>
      </c>
      <c r="HD103" s="6">
        <f>COUNTIF(Sheet1!$R:$R,Delivery!$A103&amp;"KGL"&amp;Delivery!HD$83)</f>
        <v>0</v>
      </c>
      <c r="HE103" s="6">
        <f>COUNTIF(Sheet1!$R:$R,Delivery!$A103&amp;"KGL"&amp;Delivery!HE$83)</f>
        <v>0</v>
      </c>
      <c r="HF103" s="6">
        <f>COUNTIF(Sheet1!$R:$R,Delivery!$A103&amp;"KGL"&amp;Delivery!HF$83)</f>
        <v>0</v>
      </c>
      <c r="HG103" s="6">
        <f>COUNTIF(Sheet1!$R:$R,Delivery!$A103&amp;"KGL"&amp;Delivery!HG$83)</f>
        <v>0</v>
      </c>
      <c r="HH103" s="6">
        <f>COUNTIF(Sheet1!$R:$R,Delivery!$A103&amp;"KGL"&amp;Delivery!HH$83)</f>
        <v>0</v>
      </c>
      <c r="HI103" s="6">
        <f>COUNTIF(Sheet1!$R:$R,Delivery!$A103&amp;"KGL"&amp;Delivery!HI$83)</f>
        <v>0</v>
      </c>
      <c r="HJ103" s="6">
        <f>COUNTIF(Sheet1!$R:$R,Delivery!$A103&amp;"KGL"&amp;Delivery!HJ$83)</f>
        <v>0</v>
      </c>
      <c r="HK103" s="6">
        <f>COUNTIF(Sheet1!$R:$R,Delivery!$A103&amp;"KGL"&amp;Delivery!HK$83)</f>
        <v>0</v>
      </c>
      <c r="HL103" s="6">
        <f>COUNTIF(Sheet1!$R:$R,Delivery!$A103&amp;"KGL"&amp;Delivery!HL$83)</f>
        <v>0</v>
      </c>
      <c r="HM103" s="6">
        <f>COUNTIF(Sheet1!$R:$R,Delivery!$A103&amp;"KGL"&amp;Delivery!HM$83)</f>
        <v>0</v>
      </c>
      <c r="HN103" s="6">
        <f>COUNTIF(Sheet1!$R:$R,Delivery!$A103&amp;"KGL"&amp;Delivery!HN$83)</f>
        <v>0</v>
      </c>
      <c r="HO103" s="6">
        <f>COUNTIF(Sheet1!$R:$R,Delivery!$A103&amp;"KGL"&amp;Delivery!HO$83)</f>
        <v>0</v>
      </c>
      <c r="HP103" s="6">
        <f>COUNTIF(Sheet1!$R:$R,Delivery!$A103&amp;"KGL"&amp;Delivery!HP$83)</f>
        <v>0</v>
      </c>
      <c r="HQ103" s="6">
        <f>COUNTIF(Sheet1!$R:$R,Delivery!$A103&amp;"KGL"&amp;Delivery!HQ$83)</f>
        <v>0</v>
      </c>
      <c r="HR103" s="6">
        <f>COUNTIF(Sheet1!$R:$R,Delivery!$A103&amp;"KGL"&amp;Delivery!HR$83)</f>
        <v>0</v>
      </c>
      <c r="HS103" s="6">
        <f>COUNTIF(Sheet1!$R:$R,Delivery!$A103&amp;"KGL"&amp;Delivery!HS$83)</f>
        <v>0</v>
      </c>
      <c r="HT103" s="6">
        <f>COUNTIF(Sheet1!$R:$R,Delivery!$A103&amp;"KGL"&amp;Delivery!HT$83)</f>
        <v>0</v>
      </c>
      <c r="HU103" s="6">
        <f>COUNTIF(Sheet1!$R:$R,Delivery!$A103&amp;"KGL"&amp;Delivery!HU$83)</f>
        <v>0</v>
      </c>
      <c r="HV103" s="6">
        <f>COUNTIF(Sheet1!$R:$R,Delivery!$A103&amp;"KGL"&amp;Delivery!HV$83)</f>
        <v>0</v>
      </c>
      <c r="HW103" s="6">
        <f>COUNTIF(Sheet1!$R:$R,Delivery!$A103&amp;"KGL"&amp;Delivery!HW$83)</f>
        <v>0</v>
      </c>
      <c r="HX103" s="6">
        <f>COUNTIF(Sheet1!$R:$R,Delivery!$A103&amp;"KGL"&amp;Delivery!HX$83)</f>
        <v>0</v>
      </c>
      <c r="HY103" s="6">
        <f>COUNTIF(Sheet1!$R:$R,Delivery!$A103&amp;"KGL"&amp;Delivery!HY$83)</f>
        <v>0</v>
      </c>
      <c r="HZ103" s="6">
        <f>COUNTIF(Sheet1!$R:$R,Delivery!$A103&amp;"KGL"&amp;Delivery!HZ$83)</f>
        <v>0</v>
      </c>
      <c r="IA103" s="6">
        <f>COUNTIF(Sheet1!$R:$R,Delivery!$A103&amp;"KGL"&amp;Delivery!IA$83)</f>
        <v>0</v>
      </c>
      <c r="IB103" s="6">
        <f>COUNTIF(Sheet1!$R:$R,Delivery!$A103&amp;"KGL"&amp;Delivery!IB$83)</f>
        <v>0</v>
      </c>
      <c r="IC103" s="6">
        <f>COUNTIF(Sheet1!$R:$R,Delivery!$A103&amp;"KGL"&amp;Delivery!IC$83)</f>
        <v>0</v>
      </c>
      <c r="ID103" s="6">
        <f>COUNTIF(Sheet1!$R:$R,Delivery!$A103&amp;"KGL"&amp;Delivery!ID$83)</f>
        <v>0</v>
      </c>
      <c r="IE103" s="6">
        <f>COUNTIF(Sheet1!$R:$R,Delivery!$A103&amp;"KGL"&amp;Delivery!IE$83)</f>
        <v>0</v>
      </c>
      <c r="IF103" s="6">
        <f>COUNTIF(Sheet1!$R:$R,Delivery!$A103&amp;"KGL"&amp;Delivery!IF$83)</f>
        <v>0</v>
      </c>
      <c r="IG103" s="6">
        <f>COUNTIF(Sheet1!$R:$R,Delivery!$A103&amp;"KGL"&amp;Delivery!IG$83)</f>
        <v>0</v>
      </c>
      <c r="IH103" s="6">
        <f>COUNTIF(Sheet1!$R:$R,Delivery!$A103&amp;"KGL"&amp;Delivery!IH$83)</f>
        <v>0</v>
      </c>
      <c r="II103" s="6">
        <f>COUNTIF(Sheet1!$R:$R,Delivery!$A103&amp;"KGL"&amp;Delivery!II$83)</f>
        <v>0</v>
      </c>
      <c r="IJ103" s="6">
        <f>COUNTIF(Sheet1!$R:$R,Delivery!$A103&amp;"KGL"&amp;Delivery!IJ$83)</f>
        <v>0</v>
      </c>
      <c r="IK103" s="6">
        <f>COUNTIF(Sheet1!$R:$R,Delivery!$A103&amp;"KGL"&amp;Delivery!IK$83)</f>
        <v>0</v>
      </c>
      <c r="IL103" s="6">
        <f>COUNTIF(Sheet1!$R:$R,Delivery!$A103&amp;"KGL"&amp;Delivery!IL$83)</f>
        <v>0</v>
      </c>
      <c r="IM103" s="6">
        <f>COUNTIF(Sheet1!$R:$R,Delivery!$A103&amp;"KGL"&amp;Delivery!IM$83)</f>
        <v>0</v>
      </c>
      <c r="IN103" s="6">
        <f>COUNTIF(Sheet1!$R:$R,Delivery!$A103&amp;"KGL"&amp;Delivery!IN$83)</f>
        <v>0</v>
      </c>
      <c r="IO103" s="6">
        <f>COUNTIF(Sheet1!$R:$R,Delivery!$A103&amp;"KGL"&amp;Delivery!IO$83)</f>
        <v>0</v>
      </c>
      <c r="IP103" s="6">
        <f>COUNTIF(Sheet1!$R:$R,Delivery!$A103&amp;"KGL"&amp;Delivery!IP$83)</f>
        <v>0</v>
      </c>
    </row>
    <row r="104" spans="1:250" s="113" customFormat="1" x14ac:dyDescent="0.3">
      <c r="A104" s="7" t="s">
        <v>220</v>
      </c>
      <c r="B104" s="6">
        <v>1</v>
      </c>
      <c r="C104" s="6">
        <v>0</v>
      </c>
      <c r="D104" s="6">
        <v>3</v>
      </c>
      <c r="E104" s="6">
        <v>3</v>
      </c>
      <c r="F104" s="6">
        <v>0</v>
      </c>
      <c r="G104" s="6">
        <v>42</v>
      </c>
      <c r="H104" s="6">
        <v>32</v>
      </c>
      <c r="I104" s="6">
        <v>40</v>
      </c>
      <c r="J104" s="6">
        <v>32</v>
      </c>
      <c r="K104" s="6">
        <v>18</v>
      </c>
      <c r="L104" s="6">
        <v>14</v>
      </c>
      <c r="M104" s="6">
        <v>0</v>
      </c>
      <c r="N104" s="6">
        <v>15</v>
      </c>
      <c r="O104" s="6">
        <v>4</v>
      </c>
      <c r="P104" s="6">
        <v>4</v>
      </c>
      <c r="Q104" s="6">
        <v>3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  <c r="DU104" s="6">
        <v>0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A104" s="6">
        <v>0</v>
      </c>
      <c r="EB104" s="6">
        <v>0</v>
      </c>
      <c r="EC104" s="6">
        <v>0</v>
      </c>
      <c r="ED104" s="6">
        <v>0</v>
      </c>
      <c r="EE104" s="6">
        <v>0</v>
      </c>
      <c r="EF104" s="6">
        <v>0</v>
      </c>
      <c r="EG104" s="6">
        <v>0</v>
      </c>
      <c r="EH104" s="6">
        <v>0</v>
      </c>
      <c r="EI104" s="6">
        <v>0</v>
      </c>
      <c r="EJ104" s="6">
        <v>0</v>
      </c>
      <c r="EK104" s="6">
        <v>0</v>
      </c>
      <c r="EL104" s="6">
        <v>0</v>
      </c>
      <c r="EM104" s="6">
        <v>0</v>
      </c>
      <c r="EN104" s="6">
        <v>0</v>
      </c>
      <c r="EO104" s="6">
        <v>0</v>
      </c>
      <c r="EP104" s="6">
        <v>0</v>
      </c>
      <c r="EQ104" s="6">
        <v>0</v>
      </c>
      <c r="ER104" s="6">
        <v>0</v>
      </c>
      <c r="ES104" s="6">
        <v>0</v>
      </c>
      <c r="ET104" s="6">
        <v>0</v>
      </c>
      <c r="EU104" s="6">
        <v>0</v>
      </c>
      <c r="EV104" s="6">
        <v>0</v>
      </c>
      <c r="EW104" s="6">
        <v>0</v>
      </c>
      <c r="EX104" s="6">
        <v>0</v>
      </c>
      <c r="EY104" s="6">
        <v>0</v>
      </c>
      <c r="EZ104" s="6">
        <v>0</v>
      </c>
      <c r="FA104" s="6">
        <v>0</v>
      </c>
      <c r="FB104" s="6">
        <v>0</v>
      </c>
      <c r="FC104" s="6">
        <v>0</v>
      </c>
      <c r="FD104" s="6">
        <v>0</v>
      </c>
      <c r="FE104" s="6">
        <v>0</v>
      </c>
      <c r="FF104" s="6">
        <v>0</v>
      </c>
      <c r="FG104" s="6">
        <v>0</v>
      </c>
      <c r="FH104" s="6">
        <v>0</v>
      </c>
      <c r="FI104" s="6">
        <v>0</v>
      </c>
      <c r="FJ104" s="6">
        <v>0</v>
      </c>
      <c r="FK104" s="6">
        <v>0</v>
      </c>
      <c r="FL104" s="6">
        <v>0</v>
      </c>
      <c r="FM104" s="6">
        <v>0</v>
      </c>
      <c r="FN104" s="6">
        <v>0</v>
      </c>
      <c r="FO104" s="6">
        <v>0</v>
      </c>
      <c r="FP104" s="6">
        <v>0</v>
      </c>
      <c r="FQ104" s="6">
        <v>0</v>
      </c>
      <c r="FR104" s="6">
        <v>0</v>
      </c>
      <c r="FS104" s="6">
        <v>0</v>
      </c>
      <c r="FT104" s="6">
        <v>0</v>
      </c>
      <c r="FU104" s="6">
        <v>0</v>
      </c>
      <c r="FV104" s="6">
        <v>0</v>
      </c>
      <c r="FW104" s="6">
        <v>0</v>
      </c>
      <c r="FX104" s="6">
        <v>0</v>
      </c>
      <c r="FY104" s="6">
        <v>0</v>
      </c>
      <c r="FZ104" s="6">
        <v>0</v>
      </c>
      <c r="GA104" s="6">
        <v>0</v>
      </c>
      <c r="GB104" s="6">
        <v>0</v>
      </c>
      <c r="GC104" s="6">
        <f>COUNTIF(Sheet1!$R:$R,Delivery!$A104&amp;"KGL"&amp;Delivery!GC$83)</f>
        <v>0</v>
      </c>
      <c r="GD104" s="6">
        <f>COUNTIF(Sheet1!$R:$R,Delivery!$A104&amp;"KGL"&amp;Delivery!GD$83)</f>
        <v>0</v>
      </c>
      <c r="GE104" s="6">
        <f>COUNTIF(Sheet1!$R:$R,Delivery!$A104&amp;"KGL"&amp;Delivery!GE$83)</f>
        <v>0</v>
      </c>
      <c r="GF104" s="6">
        <f>COUNTIF(Sheet1!$R:$R,Delivery!$A104&amp;"KGL"&amp;Delivery!GF$83)</f>
        <v>0</v>
      </c>
      <c r="GG104" s="6">
        <f>COUNTIF(Sheet1!$R:$R,Delivery!$A104&amp;"KGL"&amp;Delivery!GG$83)</f>
        <v>0</v>
      </c>
      <c r="GH104" s="6">
        <f>COUNTIF(Sheet1!$R:$R,Delivery!$A104&amp;"KGL"&amp;Delivery!GH$83)</f>
        <v>0</v>
      </c>
      <c r="GI104" s="6">
        <f>COUNTIF(Sheet1!$R:$R,Delivery!$A104&amp;"KGL"&amp;Delivery!GI$83)</f>
        <v>0</v>
      </c>
      <c r="GJ104" s="6">
        <f>COUNTIF(Sheet1!$R:$R,Delivery!$A104&amp;"KGL"&amp;Delivery!GJ$83)</f>
        <v>0</v>
      </c>
      <c r="GK104" s="6">
        <f>COUNTIF(Sheet1!$R:$R,Delivery!$A104&amp;"KGL"&amp;Delivery!GK$83)</f>
        <v>0</v>
      </c>
      <c r="GL104" s="6">
        <f>COUNTIF(Sheet1!$R:$R,Delivery!$A104&amp;"KGL"&amp;Delivery!GL$83)</f>
        <v>0</v>
      </c>
      <c r="GM104" s="6">
        <f>COUNTIF(Sheet1!$R:$R,Delivery!$A104&amp;"KGL"&amp;Delivery!GM$83)</f>
        <v>0</v>
      </c>
      <c r="GN104" s="6">
        <f>COUNTIF(Sheet1!$R:$R,Delivery!$A104&amp;"KGL"&amp;Delivery!GN$83)</f>
        <v>0</v>
      </c>
      <c r="GO104" s="6">
        <f>COUNTIF(Sheet1!$R:$R,Delivery!$A104&amp;"KGL"&amp;Delivery!GO$83)</f>
        <v>0</v>
      </c>
      <c r="GP104" s="6">
        <f>COUNTIF(Sheet1!$R:$R,Delivery!$A104&amp;"KGL"&amp;Delivery!GP$83)</f>
        <v>0</v>
      </c>
      <c r="GQ104" s="6">
        <f>COUNTIF(Sheet1!$R:$R,Delivery!$A104&amp;"KGL"&amp;Delivery!GQ$83)</f>
        <v>0</v>
      </c>
      <c r="GR104" s="6">
        <f>COUNTIF(Sheet1!$R:$R,Delivery!$A104&amp;"KGL"&amp;Delivery!GR$83)</f>
        <v>0</v>
      </c>
      <c r="GS104" s="6">
        <f>COUNTIF(Sheet1!$R:$R,Delivery!$A104&amp;"KGL"&amp;Delivery!GS$83)</f>
        <v>0</v>
      </c>
      <c r="GT104" s="6">
        <f>COUNTIF(Sheet1!$R:$R,Delivery!$A104&amp;"KGL"&amp;Delivery!GT$83)</f>
        <v>0</v>
      </c>
      <c r="GU104" s="6">
        <f>COUNTIF(Sheet1!$R:$R,Delivery!$A104&amp;"KGL"&amp;Delivery!GU$83)</f>
        <v>0</v>
      </c>
      <c r="GV104" s="6">
        <f>COUNTIF(Sheet1!$R:$R,Delivery!$A104&amp;"KGL"&amp;Delivery!GV$83)</f>
        <v>0</v>
      </c>
      <c r="GW104" s="6">
        <f>COUNTIF(Sheet1!$R:$R,Delivery!$A104&amp;"KGL"&amp;Delivery!GW$83)</f>
        <v>0</v>
      </c>
      <c r="GX104" s="6">
        <f>COUNTIF(Sheet1!$R:$R,Delivery!$A104&amp;"KGL"&amp;Delivery!GX$83)</f>
        <v>0</v>
      </c>
      <c r="GY104" s="6">
        <f>COUNTIF(Sheet1!$R:$R,Delivery!$A104&amp;"KGL"&amp;Delivery!GY$83)</f>
        <v>0</v>
      </c>
      <c r="GZ104" s="6">
        <f>COUNTIF(Sheet1!$R:$R,Delivery!$A104&amp;"KGL"&amp;Delivery!GZ$83)</f>
        <v>0</v>
      </c>
      <c r="HA104" s="6">
        <f>COUNTIF(Sheet1!$R:$R,Delivery!$A104&amp;"KGL"&amp;Delivery!HA$83)</f>
        <v>0</v>
      </c>
      <c r="HB104" s="6">
        <f>COUNTIF(Sheet1!$R:$R,Delivery!$A104&amp;"KGL"&amp;Delivery!HB$83)</f>
        <v>0</v>
      </c>
      <c r="HC104" s="6">
        <f>COUNTIF(Sheet1!$R:$R,Delivery!$A104&amp;"KGL"&amp;Delivery!HC$83)</f>
        <v>0</v>
      </c>
      <c r="HD104" s="6">
        <f>COUNTIF(Sheet1!$R:$R,Delivery!$A104&amp;"KGL"&amp;Delivery!HD$83)</f>
        <v>0</v>
      </c>
      <c r="HE104" s="6">
        <f>COUNTIF(Sheet1!$R:$R,Delivery!$A104&amp;"KGL"&amp;Delivery!HE$83)</f>
        <v>0</v>
      </c>
      <c r="HF104" s="6">
        <f>COUNTIF(Sheet1!$R:$R,Delivery!$A104&amp;"KGL"&amp;Delivery!HF$83)</f>
        <v>0</v>
      </c>
      <c r="HG104" s="6">
        <f>COUNTIF(Sheet1!$R:$R,Delivery!$A104&amp;"KGL"&amp;Delivery!HG$83)</f>
        <v>0</v>
      </c>
      <c r="HH104" s="6">
        <f>COUNTIF(Sheet1!$R:$R,Delivery!$A104&amp;"KGL"&amp;Delivery!HH$83)</f>
        <v>0</v>
      </c>
      <c r="HI104" s="6">
        <f>COUNTIF(Sheet1!$R:$R,Delivery!$A104&amp;"KGL"&amp;Delivery!HI$83)</f>
        <v>0</v>
      </c>
      <c r="HJ104" s="6">
        <f>COUNTIF(Sheet1!$R:$R,Delivery!$A104&amp;"KGL"&amp;Delivery!HJ$83)</f>
        <v>0</v>
      </c>
      <c r="HK104" s="6">
        <f>COUNTIF(Sheet1!$R:$R,Delivery!$A104&amp;"KGL"&amp;Delivery!HK$83)</f>
        <v>0</v>
      </c>
      <c r="HL104" s="6">
        <f>COUNTIF(Sheet1!$R:$R,Delivery!$A104&amp;"KGL"&amp;Delivery!HL$83)</f>
        <v>0</v>
      </c>
      <c r="HM104" s="6">
        <f>COUNTIF(Sheet1!$R:$R,Delivery!$A104&amp;"KGL"&amp;Delivery!HM$83)</f>
        <v>0</v>
      </c>
      <c r="HN104" s="6">
        <f>COUNTIF(Sheet1!$R:$R,Delivery!$A104&amp;"KGL"&amp;Delivery!HN$83)</f>
        <v>0</v>
      </c>
      <c r="HO104" s="6">
        <f>COUNTIF(Sheet1!$R:$R,Delivery!$A104&amp;"KGL"&amp;Delivery!HO$83)</f>
        <v>0</v>
      </c>
      <c r="HP104" s="6">
        <f>COUNTIF(Sheet1!$R:$R,Delivery!$A104&amp;"KGL"&amp;Delivery!HP$83)</f>
        <v>0</v>
      </c>
      <c r="HQ104" s="6">
        <f>COUNTIF(Sheet1!$R:$R,Delivery!$A104&amp;"KGL"&amp;Delivery!HQ$83)</f>
        <v>0</v>
      </c>
      <c r="HR104" s="6">
        <f>COUNTIF(Sheet1!$R:$R,Delivery!$A104&amp;"KGL"&amp;Delivery!HR$83)</f>
        <v>0</v>
      </c>
      <c r="HS104" s="6">
        <f>COUNTIF(Sheet1!$R:$R,Delivery!$A104&amp;"KGL"&amp;Delivery!HS$83)</f>
        <v>0</v>
      </c>
      <c r="HT104" s="6">
        <f>COUNTIF(Sheet1!$R:$R,Delivery!$A104&amp;"KGL"&amp;Delivery!HT$83)</f>
        <v>0</v>
      </c>
      <c r="HU104" s="6">
        <f>COUNTIF(Sheet1!$R:$R,Delivery!$A104&amp;"KGL"&amp;Delivery!HU$83)</f>
        <v>0</v>
      </c>
      <c r="HV104" s="6">
        <f>COUNTIF(Sheet1!$R:$R,Delivery!$A104&amp;"KGL"&amp;Delivery!HV$83)</f>
        <v>0</v>
      </c>
      <c r="HW104" s="6">
        <f>COUNTIF(Sheet1!$R:$R,Delivery!$A104&amp;"KGL"&amp;Delivery!HW$83)</f>
        <v>0</v>
      </c>
      <c r="HX104" s="6">
        <f>COUNTIF(Sheet1!$R:$R,Delivery!$A104&amp;"KGL"&amp;Delivery!HX$83)</f>
        <v>0</v>
      </c>
      <c r="HY104" s="6">
        <f>COUNTIF(Sheet1!$R:$R,Delivery!$A104&amp;"KGL"&amp;Delivery!HY$83)</f>
        <v>0</v>
      </c>
      <c r="HZ104" s="6">
        <f>COUNTIF(Sheet1!$R:$R,Delivery!$A104&amp;"KGL"&amp;Delivery!HZ$83)</f>
        <v>0</v>
      </c>
      <c r="IA104" s="6">
        <f>COUNTIF(Sheet1!$R:$R,Delivery!$A104&amp;"KGL"&amp;Delivery!IA$83)</f>
        <v>0</v>
      </c>
      <c r="IB104" s="6">
        <f>COUNTIF(Sheet1!$R:$R,Delivery!$A104&amp;"KGL"&amp;Delivery!IB$83)</f>
        <v>0</v>
      </c>
      <c r="IC104" s="6">
        <f>COUNTIF(Sheet1!$R:$R,Delivery!$A104&amp;"KGL"&amp;Delivery!IC$83)</f>
        <v>0</v>
      </c>
      <c r="ID104" s="6">
        <f>COUNTIF(Sheet1!$R:$R,Delivery!$A104&amp;"KGL"&amp;Delivery!ID$83)</f>
        <v>0</v>
      </c>
      <c r="IE104" s="6">
        <f>COUNTIF(Sheet1!$R:$R,Delivery!$A104&amp;"KGL"&amp;Delivery!IE$83)</f>
        <v>0</v>
      </c>
      <c r="IF104" s="6">
        <f>COUNTIF(Sheet1!$R:$R,Delivery!$A104&amp;"KGL"&amp;Delivery!IF$83)</f>
        <v>0</v>
      </c>
      <c r="IG104" s="6">
        <f>COUNTIF(Sheet1!$R:$R,Delivery!$A104&amp;"KGL"&amp;Delivery!IG$83)</f>
        <v>0</v>
      </c>
      <c r="IH104" s="6">
        <f>COUNTIF(Sheet1!$R:$R,Delivery!$A104&amp;"KGL"&amp;Delivery!IH$83)</f>
        <v>0</v>
      </c>
      <c r="II104" s="6">
        <f>COUNTIF(Sheet1!$R:$R,Delivery!$A104&amp;"KGL"&amp;Delivery!II$83)</f>
        <v>0</v>
      </c>
      <c r="IJ104" s="6">
        <f>COUNTIF(Sheet1!$R:$R,Delivery!$A104&amp;"KGL"&amp;Delivery!IJ$83)</f>
        <v>0</v>
      </c>
      <c r="IK104" s="6">
        <f>COUNTIF(Sheet1!$R:$R,Delivery!$A104&amp;"KGL"&amp;Delivery!IK$83)</f>
        <v>0</v>
      </c>
      <c r="IL104" s="6">
        <f>COUNTIF(Sheet1!$R:$R,Delivery!$A104&amp;"KGL"&amp;Delivery!IL$83)</f>
        <v>0</v>
      </c>
      <c r="IM104" s="6">
        <f>COUNTIF(Sheet1!$R:$R,Delivery!$A104&amp;"KGL"&amp;Delivery!IM$83)</f>
        <v>0</v>
      </c>
      <c r="IN104" s="6">
        <f>COUNTIF(Sheet1!$R:$R,Delivery!$A104&amp;"KGL"&amp;Delivery!IN$83)</f>
        <v>0</v>
      </c>
      <c r="IO104" s="6">
        <f>COUNTIF(Sheet1!$R:$R,Delivery!$A104&amp;"KGL"&amp;Delivery!IO$83)</f>
        <v>0</v>
      </c>
      <c r="IP104" s="6">
        <f>COUNTIF(Sheet1!$R:$R,Delivery!$A104&amp;"KGL"&amp;Delivery!IP$83)</f>
        <v>0</v>
      </c>
    </row>
    <row r="105" spans="1:250" x14ac:dyDescent="0.3">
      <c r="A105" s="67"/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0</v>
      </c>
      <c r="EC105" s="6">
        <v>0</v>
      </c>
      <c r="ED105" s="6">
        <v>0</v>
      </c>
      <c r="EE105" s="6">
        <v>0</v>
      </c>
      <c r="EF105" s="6">
        <v>0</v>
      </c>
      <c r="EG105" s="6">
        <v>0</v>
      </c>
      <c r="EH105" s="6">
        <v>0</v>
      </c>
      <c r="EI105" s="6">
        <v>0</v>
      </c>
      <c r="EJ105" s="6">
        <v>0</v>
      </c>
      <c r="EK105" s="6">
        <v>0</v>
      </c>
      <c r="EL105" s="6">
        <v>0</v>
      </c>
      <c r="EM105" s="6">
        <v>0</v>
      </c>
      <c r="EN105" s="6">
        <v>0</v>
      </c>
      <c r="EO105" s="6">
        <v>0</v>
      </c>
      <c r="EP105" s="6">
        <v>0</v>
      </c>
      <c r="EQ105" s="6">
        <v>0</v>
      </c>
      <c r="ER105" s="6">
        <v>0</v>
      </c>
      <c r="ES105" s="6">
        <v>0</v>
      </c>
      <c r="ET105" s="6">
        <v>0</v>
      </c>
      <c r="EU105" s="6">
        <v>0</v>
      </c>
      <c r="EV105" s="6">
        <v>0</v>
      </c>
      <c r="EW105" s="6">
        <v>0</v>
      </c>
      <c r="EX105" s="6">
        <v>0</v>
      </c>
      <c r="EY105" s="6">
        <v>0</v>
      </c>
      <c r="EZ105" s="6">
        <v>0</v>
      </c>
      <c r="FA105" s="6">
        <v>0</v>
      </c>
      <c r="FB105" s="6">
        <v>0</v>
      </c>
      <c r="FC105" s="6">
        <v>0</v>
      </c>
      <c r="FD105" s="6">
        <v>0</v>
      </c>
      <c r="FE105" s="6">
        <v>0</v>
      </c>
      <c r="FF105" s="6">
        <v>0</v>
      </c>
      <c r="FG105" s="6">
        <v>0</v>
      </c>
      <c r="FH105" s="6">
        <v>0</v>
      </c>
      <c r="FI105" s="6">
        <v>0</v>
      </c>
      <c r="FJ105" s="6">
        <v>0</v>
      </c>
      <c r="FK105" s="6">
        <v>0</v>
      </c>
      <c r="FL105" s="6">
        <v>0</v>
      </c>
      <c r="FM105" s="6">
        <v>0</v>
      </c>
      <c r="FN105" s="6">
        <v>0</v>
      </c>
      <c r="FO105" s="6">
        <v>0</v>
      </c>
      <c r="FP105" s="6">
        <v>0</v>
      </c>
      <c r="FQ105" s="6">
        <v>0</v>
      </c>
      <c r="FR105" s="6">
        <v>0</v>
      </c>
      <c r="FS105" s="6">
        <v>0</v>
      </c>
      <c r="FT105" s="6">
        <v>0</v>
      </c>
      <c r="FU105" s="6">
        <v>0</v>
      </c>
      <c r="FV105" s="6">
        <v>0</v>
      </c>
      <c r="FW105" s="6">
        <v>0</v>
      </c>
      <c r="FX105" s="6">
        <v>0</v>
      </c>
      <c r="FY105" s="6">
        <v>0</v>
      </c>
      <c r="FZ105" s="6">
        <v>0</v>
      </c>
      <c r="GA105" s="6">
        <v>0</v>
      </c>
      <c r="GB105" s="6">
        <v>0</v>
      </c>
      <c r="GC105" s="6">
        <f>COUNTIF(Sheet1!$L:$L,Delivery!$A105&amp;"KGL"&amp;Delivery!GC$83)</f>
        <v>0</v>
      </c>
      <c r="GD105" s="6">
        <f>COUNTIF(Sheet1!$L:$L,Delivery!$A105&amp;"KGL"&amp;Delivery!GD$83)</f>
        <v>0</v>
      </c>
      <c r="GE105" s="6">
        <f>COUNTIF(Sheet1!$L:$L,Delivery!$A105&amp;"KGL"&amp;Delivery!GE$83)</f>
        <v>0</v>
      </c>
      <c r="GF105" s="6">
        <f>COUNTIF(Sheet1!$L:$L,Delivery!$A105&amp;"KGL"&amp;Delivery!GF$83)</f>
        <v>0</v>
      </c>
      <c r="GG105" s="6">
        <f>COUNTIF(Sheet1!$L:$L,Delivery!$A105&amp;"KGL"&amp;Delivery!GG$83)</f>
        <v>0</v>
      </c>
      <c r="GH105" s="6">
        <f>COUNTIF(Sheet1!$L:$L,Delivery!$A105&amp;"KGL"&amp;Delivery!GH$83)</f>
        <v>0</v>
      </c>
      <c r="GI105" s="6">
        <f>COUNTIF(Sheet1!$L:$L,Delivery!$A105&amp;"KGL"&amp;Delivery!GI$83)</f>
        <v>0</v>
      </c>
      <c r="GJ105" s="6">
        <f>COUNTIF(Sheet1!$L:$L,Delivery!$A105&amp;"KGL"&amp;Delivery!GJ$83)</f>
        <v>0</v>
      </c>
      <c r="GK105" s="6">
        <f>COUNTIF(Sheet1!$L:$L,Delivery!$A105&amp;"KGL"&amp;Delivery!GK$83)</f>
        <v>0</v>
      </c>
      <c r="GL105" s="6">
        <f>COUNTIF(Sheet1!$L:$L,Delivery!$A105&amp;"KGL"&amp;Delivery!GL$83)</f>
        <v>0</v>
      </c>
      <c r="GM105" s="6">
        <f>COUNTIF(Sheet1!$L:$L,Delivery!$A105&amp;"KGL"&amp;Delivery!GM$83)</f>
        <v>0</v>
      </c>
      <c r="GN105" s="6">
        <f>COUNTIF(Sheet1!$L:$L,Delivery!$A105&amp;"KGL"&amp;Delivery!GN$83)</f>
        <v>0</v>
      </c>
      <c r="GO105" s="6">
        <f>COUNTIF(Sheet1!$L:$L,Delivery!$A105&amp;"KGL"&amp;Delivery!GO$83)</f>
        <v>0</v>
      </c>
      <c r="GP105" s="6">
        <f>COUNTIF(Sheet1!$L:$L,Delivery!$A105&amp;"KGL"&amp;Delivery!GP$83)</f>
        <v>0</v>
      </c>
      <c r="GQ105" s="6">
        <f>COUNTIF(Sheet1!$L:$L,Delivery!$A105&amp;"KGL"&amp;Delivery!GQ$83)</f>
        <v>0</v>
      </c>
      <c r="GR105" s="6">
        <f>COUNTIF(Sheet1!$L:$L,Delivery!$A105&amp;"KGL"&amp;Delivery!GR$83)</f>
        <v>0</v>
      </c>
      <c r="GS105" s="6">
        <f>COUNTIF(Sheet1!$L:$L,Delivery!$A105&amp;"KGL"&amp;Delivery!GS$83)</f>
        <v>0</v>
      </c>
      <c r="GT105" s="6">
        <f>COUNTIF(Sheet1!$L:$L,Delivery!$A105&amp;"KGL"&amp;Delivery!GT$83)</f>
        <v>0</v>
      </c>
      <c r="GU105" s="6">
        <f>COUNTIF(Sheet1!$L:$L,Delivery!$A105&amp;"KGL"&amp;Delivery!GU$83)</f>
        <v>0</v>
      </c>
      <c r="GV105" s="6">
        <f>COUNTIF(Sheet1!$L:$L,Delivery!$A105&amp;"KGL"&amp;Delivery!GV$83)</f>
        <v>0</v>
      </c>
      <c r="GW105" s="6">
        <f>COUNTIF(Sheet1!$L:$L,Delivery!$A105&amp;"KGL"&amp;Delivery!GW$83)</f>
        <v>0</v>
      </c>
      <c r="GX105" s="6">
        <f>COUNTIF(Sheet1!$L:$L,Delivery!$A105&amp;"KGL"&amp;Delivery!GX$83)</f>
        <v>0</v>
      </c>
      <c r="GY105" s="6">
        <f>COUNTIF(Sheet1!$L:$L,Delivery!$A105&amp;"KGL"&amp;Delivery!GY$83)</f>
        <v>0</v>
      </c>
      <c r="GZ105" s="6">
        <f>COUNTIF(Sheet1!$L:$L,Delivery!$A105&amp;"KGL"&amp;Delivery!GZ$83)</f>
        <v>0</v>
      </c>
      <c r="HA105" s="6">
        <f>COUNTIF(Sheet1!$L:$L,Delivery!$A105&amp;"KGL"&amp;Delivery!HA$83)</f>
        <v>0</v>
      </c>
      <c r="HB105" s="6">
        <f>COUNTIF(Sheet1!$L:$L,Delivery!$A105&amp;"KGL"&amp;Delivery!HB$83)</f>
        <v>0</v>
      </c>
      <c r="HC105" s="6">
        <f>COUNTIF(Sheet1!$L:$L,Delivery!$A105&amp;"KGL"&amp;Delivery!HC$83)</f>
        <v>0</v>
      </c>
      <c r="HD105" s="6">
        <f>COUNTIF(Sheet1!$L:$L,Delivery!$A105&amp;"KGL"&amp;Delivery!HD$83)</f>
        <v>0</v>
      </c>
      <c r="HE105" s="6">
        <f>COUNTIF(Sheet1!$L:$L,Delivery!$A105&amp;"KGL"&amp;Delivery!HE$83)</f>
        <v>0</v>
      </c>
      <c r="HF105" s="6">
        <f>COUNTIF(Sheet1!$L:$L,Delivery!$A105&amp;"KGL"&amp;Delivery!HF$83)</f>
        <v>0</v>
      </c>
      <c r="HG105" s="6">
        <f>COUNTIF(Sheet1!$L:$L,Delivery!$A105&amp;"KGL"&amp;Delivery!HG$83)</f>
        <v>0</v>
      </c>
      <c r="HH105" s="6">
        <f>COUNTIF(Sheet1!$L:$L,Delivery!$A105&amp;"KGL"&amp;Delivery!HH$83)</f>
        <v>0</v>
      </c>
      <c r="HI105" s="6">
        <f>COUNTIF(Sheet1!$L:$L,Delivery!$A105&amp;"KGL"&amp;Delivery!HI$83)</f>
        <v>0</v>
      </c>
      <c r="HJ105" s="6">
        <f>COUNTIF(Sheet1!$L:$L,Delivery!$A105&amp;"KGL"&amp;Delivery!HJ$83)</f>
        <v>0</v>
      </c>
      <c r="HK105" s="6">
        <f>COUNTIF(Sheet1!$L:$L,Delivery!$A105&amp;"KGL"&amp;Delivery!HK$83)</f>
        <v>0</v>
      </c>
      <c r="HL105" s="6">
        <f>COUNTIF(Sheet1!$L:$L,Delivery!$A105&amp;"KGL"&amp;Delivery!HL$83)</f>
        <v>0</v>
      </c>
      <c r="HM105" s="6">
        <f>COUNTIF(Sheet1!$L:$L,Delivery!$A105&amp;"KGL"&amp;Delivery!HM$83)</f>
        <v>0</v>
      </c>
      <c r="HN105" s="6">
        <f>COUNTIF(Sheet1!$L:$L,Delivery!$A105&amp;"KGL"&amp;Delivery!HN$83)</f>
        <v>0</v>
      </c>
      <c r="HO105" s="6">
        <f>COUNTIF(Sheet1!$L:$L,Delivery!$A105&amp;"KGL"&amp;Delivery!HO$83)</f>
        <v>0</v>
      </c>
      <c r="HP105" s="6">
        <f>COUNTIF(Sheet1!$L:$L,Delivery!$A105&amp;"KGL"&amp;Delivery!HP$83)</f>
        <v>0</v>
      </c>
      <c r="HQ105" s="6">
        <f>COUNTIF(Sheet1!$L:$L,Delivery!$A105&amp;"KGL"&amp;Delivery!HQ$83)</f>
        <v>0</v>
      </c>
      <c r="HR105" s="6">
        <f>COUNTIF(Sheet1!$L:$L,Delivery!$A105&amp;"KGL"&amp;Delivery!HR$83)</f>
        <v>0</v>
      </c>
      <c r="HS105" s="6">
        <f>COUNTIF(Sheet1!$L:$L,Delivery!$A105&amp;"KGL"&amp;Delivery!HS$83)</f>
        <v>0</v>
      </c>
      <c r="HT105" s="6">
        <f>COUNTIF(Sheet1!$L:$L,Delivery!$A105&amp;"KGL"&amp;Delivery!HT$83)</f>
        <v>0</v>
      </c>
      <c r="HU105" s="6">
        <f>COUNTIF(Sheet1!$L:$L,Delivery!$A105&amp;"KGL"&amp;Delivery!HU$83)</f>
        <v>0</v>
      </c>
      <c r="HV105" s="6">
        <f>COUNTIF(Sheet1!$L:$L,Delivery!$A105&amp;"KGL"&amp;Delivery!HV$83)</f>
        <v>0</v>
      </c>
      <c r="HW105" s="6">
        <f>COUNTIF(Sheet1!$L:$L,Delivery!$A105&amp;"KGL"&amp;Delivery!HW$83)</f>
        <v>0</v>
      </c>
      <c r="HX105" s="6">
        <f>COUNTIF(Sheet1!$L:$L,Delivery!$A105&amp;"KGL"&amp;Delivery!HX$83)</f>
        <v>0</v>
      </c>
      <c r="HY105" s="6">
        <f>COUNTIF(Sheet1!$L:$L,Delivery!$A105&amp;"KGL"&amp;Delivery!HY$83)</f>
        <v>0</v>
      </c>
      <c r="HZ105" s="6">
        <f>COUNTIF(Sheet1!$L:$L,Delivery!$A105&amp;"KGL"&amp;Delivery!HZ$83)</f>
        <v>0</v>
      </c>
      <c r="IA105" s="6">
        <f>COUNTIF(Sheet1!$L:$L,Delivery!$A105&amp;"KGL"&amp;Delivery!IA$83)</f>
        <v>0</v>
      </c>
      <c r="IB105" s="6">
        <f>COUNTIF(Sheet1!$L:$L,Delivery!$A105&amp;"KGL"&amp;Delivery!IB$83)</f>
        <v>0</v>
      </c>
      <c r="IC105" s="6">
        <f>COUNTIF(Sheet1!$L:$L,Delivery!$A105&amp;"KGL"&amp;Delivery!IC$83)</f>
        <v>0</v>
      </c>
      <c r="ID105" s="6">
        <f>COUNTIF(Sheet1!$L:$L,Delivery!$A105&amp;"KGL"&amp;Delivery!ID$83)</f>
        <v>0</v>
      </c>
      <c r="IE105" s="6">
        <f>COUNTIF(Sheet1!$L:$L,Delivery!$A105&amp;"KGL"&amp;Delivery!IE$83)</f>
        <v>0</v>
      </c>
      <c r="IF105" s="6">
        <f>COUNTIF(Sheet1!$L:$L,Delivery!$A105&amp;"KGL"&amp;Delivery!IF$83)</f>
        <v>0</v>
      </c>
      <c r="IG105" s="6">
        <f>COUNTIF(Sheet1!$L:$L,Delivery!$A105&amp;"KGL"&amp;Delivery!IG$83)</f>
        <v>0</v>
      </c>
      <c r="IH105" s="6">
        <f>COUNTIF(Sheet1!$L:$L,Delivery!$A105&amp;"KGL"&amp;Delivery!IH$83)</f>
        <v>0</v>
      </c>
      <c r="II105" s="6">
        <f>COUNTIF(Sheet1!$L:$L,Delivery!$A105&amp;"KGL"&amp;Delivery!II$83)</f>
        <v>0</v>
      </c>
      <c r="IJ105" s="6">
        <f>COUNTIF(Sheet1!$L:$L,Delivery!$A105&amp;"KGL"&amp;Delivery!IJ$83)</f>
        <v>0</v>
      </c>
      <c r="IK105" s="6">
        <f>COUNTIF(Sheet1!$L:$L,Delivery!$A105&amp;"KGL"&amp;Delivery!IK$83)</f>
        <v>0</v>
      </c>
      <c r="IL105" s="6">
        <f>COUNTIF(Sheet1!$L:$L,Delivery!$A105&amp;"KGL"&amp;Delivery!IL$83)</f>
        <v>0</v>
      </c>
      <c r="IM105" s="6">
        <f>COUNTIF(Sheet1!$L:$L,Delivery!$A105&amp;"KGL"&amp;Delivery!IM$83)</f>
        <v>0</v>
      </c>
      <c r="IN105" s="6">
        <f>COUNTIF(Sheet1!$L:$L,Delivery!$A105&amp;"KGL"&amp;Delivery!IN$83)</f>
        <v>0</v>
      </c>
      <c r="IO105" s="6">
        <f>COUNTIF(Sheet1!$L:$L,Delivery!$A105&amp;"KGL"&amp;Delivery!IO$83)</f>
        <v>0</v>
      </c>
      <c r="IP105" s="6">
        <f>COUNTIF(Sheet1!$L:$L,Delivery!$A105&amp;"KGL"&amp;Delivery!IP$83)</f>
        <v>0</v>
      </c>
    </row>
    <row r="106" spans="1:250" x14ac:dyDescent="0.3">
      <c r="A106" s="67"/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0</v>
      </c>
      <c r="EC106" s="6">
        <v>0</v>
      </c>
      <c r="ED106" s="6">
        <v>0</v>
      </c>
      <c r="EE106" s="6">
        <v>0</v>
      </c>
      <c r="EF106" s="6">
        <v>0</v>
      </c>
      <c r="EG106" s="6">
        <v>0</v>
      </c>
      <c r="EH106" s="6">
        <v>0</v>
      </c>
      <c r="EI106" s="6">
        <v>0</v>
      </c>
      <c r="EJ106" s="6">
        <v>0</v>
      </c>
      <c r="EK106" s="6">
        <v>0</v>
      </c>
      <c r="EL106" s="6">
        <v>0</v>
      </c>
      <c r="EM106" s="6">
        <v>0</v>
      </c>
      <c r="EN106" s="6">
        <v>0</v>
      </c>
      <c r="EO106" s="6">
        <v>0</v>
      </c>
      <c r="EP106" s="6">
        <v>0</v>
      </c>
      <c r="EQ106" s="6">
        <v>0</v>
      </c>
      <c r="ER106" s="6">
        <v>0</v>
      </c>
      <c r="ES106" s="6">
        <v>0</v>
      </c>
      <c r="ET106" s="6">
        <v>0</v>
      </c>
      <c r="EU106" s="6">
        <v>0</v>
      </c>
      <c r="EV106" s="6">
        <v>0</v>
      </c>
      <c r="EW106" s="6">
        <v>0</v>
      </c>
      <c r="EX106" s="6">
        <v>0</v>
      </c>
      <c r="EY106" s="6">
        <v>0</v>
      </c>
      <c r="EZ106" s="6">
        <v>0</v>
      </c>
      <c r="FA106" s="6">
        <v>0</v>
      </c>
      <c r="FB106" s="6">
        <v>0</v>
      </c>
      <c r="FC106" s="6">
        <v>0</v>
      </c>
      <c r="FD106" s="6">
        <v>0</v>
      </c>
      <c r="FE106" s="6">
        <v>0</v>
      </c>
      <c r="FF106" s="6">
        <v>0</v>
      </c>
      <c r="FG106" s="6">
        <v>0</v>
      </c>
      <c r="FH106" s="6">
        <v>0</v>
      </c>
      <c r="FI106" s="6">
        <v>0</v>
      </c>
      <c r="FJ106" s="6">
        <v>0</v>
      </c>
      <c r="FK106" s="6">
        <v>0</v>
      </c>
      <c r="FL106" s="6">
        <v>0</v>
      </c>
      <c r="FM106" s="6">
        <v>0</v>
      </c>
      <c r="FN106" s="6">
        <v>0</v>
      </c>
      <c r="FO106" s="6">
        <v>0</v>
      </c>
      <c r="FP106" s="6">
        <v>0</v>
      </c>
      <c r="FQ106" s="6">
        <v>0</v>
      </c>
      <c r="FR106" s="6">
        <v>0</v>
      </c>
      <c r="FS106" s="6">
        <v>0</v>
      </c>
      <c r="FT106" s="6">
        <v>0</v>
      </c>
      <c r="FU106" s="6">
        <v>0</v>
      </c>
      <c r="FV106" s="6">
        <v>0</v>
      </c>
      <c r="FW106" s="6">
        <v>0</v>
      </c>
      <c r="FX106" s="6">
        <v>0</v>
      </c>
      <c r="FY106" s="6">
        <v>0</v>
      </c>
      <c r="FZ106" s="6">
        <v>0</v>
      </c>
      <c r="GA106" s="6">
        <v>0</v>
      </c>
      <c r="GB106" s="6">
        <v>0</v>
      </c>
      <c r="GC106" s="6">
        <f>COUNTIF(Sheet1!$L:$L,Delivery!$A106&amp;"KGL"&amp;Delivery!GC$83)</f>
        <v>0</v>
      </c>
      <c r="GD106" s="6">
        <f>COUNTIF(Sheet1!$L:$L,Delivery!$A106&amp;"KGL"&amp;Delivery!GD$83)</f>
        <v>0</v>
      </c>
      <c r="GE106" s="6">
        <f>COUNTIF(Sheet1!$L:$L,Delivery!$A106&amp;"KGL"&amp;Delivery!GE$83)</f>
        <v>0</v>
      </c>
      <c r="GF106" s="6">
        <f>COUNTIF(Sheet1!$L:$L,Delivery!$A106&amp;"KGL"&amp;Delivery!GF$83)</f>
        <v>0</v>
      </c>
      <c r="GG106" s="6">
        <f>COUNTIF(Sheet1!$L:$L,Delivery!$A106&amp;"KGL"&amp;Delivery!GG$83)</f>
        <v>0</v>
      </c>
      <c r="GH106" s="6">
        <f>COUNTIF(Sheet1!$L:$L,Delivery!$A106&amp;"KGL"&amp;Delivery!GH$83)</f>
        <v>0</v>
      </c>
      <c r="GI106" s="6">
        <f>COUNTIF(Sheet1!$L:$L,Delivery!$A106&amp;"KGL"&amp;Delivery!GI$83)</f>
        <v>0</v>
      </c>
      <c r="GJ106" s="6">
        <f>COUNTIF(Sheet1!$L:$L,Delivery!$A106&amp;"KGL"&amp;Delivery!GJ$83)</f>
        <v>0</v>
      </c>
      <c r="GK106" s="6">
        <f>COUNTIF(Sheet1!$L:$L,Delivery!$A106&amp;"KGL"&amp;Delivery!GK$83)</f>
        <v>0</v>
      </c>
      <c r="GL106" s="6">
        <f>COUNTIF(Sheet1!$L:$L,Delivery!$A106&amp;"KGL"&amp;Delivery!GL$83)</f>
        <v>0</v>
      </c>
      <c r="GM106" s="6">
        <f>COUNTIF(Sheet1!$L:$L,Delivery!$A106&amp;"KGL"&amp;Delivery!GM$83)</f>
        <v>0</v>
      </c>
      <c r="GN106" s="6">
        <f>COUNTIF(Sheet1!$L:$L,Delivery!$A106&amp;"KGL"&amp;Delivery!GN$83)</f>
        <v>0</v>
      </c>
      <c r="GO106" s="6">
        <f>COUNTIF(Sheet1!$L:$L,Delivery!$A106&amp;"KGL"&amp;Delivery!GO$83)</f>
        <v>0</v>
      </c>
      <c r="GP106" s="6">
        <f>COUNTIF(Sheet1!$L:$L,Delivery!$A106&amp;"KGL"&amp;Delivery!GP$83)</f>
        <v>0</v>
      </c>
      <c r="GQ106" s="6">
        <f>COUNTIF(Sheet1!$L:$L,Delivery!$A106&amp;"KGL"&amp;Delivery!GQ$83)</f>
        <v>0</v>
      </c>
      <c r="GR106" s="6">
        <f>COUNTIF(Sheet1!$L:$L,Delivery!$A106&amp;"KGL"&amp;Delivery!GR$83)</f>
        <v>0</v>
      </c>
      <c r="GS106" s="6">
        <f>COUNTIF(Sheet1!$L:$L,Delivery!$A106&amp;"KGL"&amp;Delivery!GS$83)</f>
        <v>0</v>
      </c>
      <c r="GT106" s="6">
        <f>COUNTIF(Sheet1!$L:$L,Delivery!$A106&amp;"KGL"&amp;Delivery!GT$83)</f>
        <v>0</v>
      </c>
      <c r="GU106" s="6">
        <f>COUNTIF(Sheet1!$L:$L,Delivery!$A106&amp;"KGL"&amp;Delivery!GU$83)</f>
        <v>0</v>
      </c>
      <c r="GV106" s="6">
        <f>COUNTIF(Sheet1!$L:$L,Delivery!$A106&amp;"KGL"&amp;Delivery!GV$83)</f>
        <v>0</v>
      </c>
      <c r="GW106" s="6">
        <f>COUNTIF(Sheet1!$L:$L,Delivery!$A106&amp;"KGL"&amp;Delivery!GW$83)</f>
        <v>0</v>
      </c>
      <c r="GX106" s="6">
        <f>COUNTIF(Sheet1!$L:$L,Delivery!$A106&amp;"KGL"&amp;Delivery!GX$83)</f>
        <v>0</v>
      </c>
      <c r="GY106" s="6">
        <f>COUNTIF(Sheet1!$L:$L,Delivery!$A106&amp;"KGL"&amp;Delivery!GY$83)</f>
        <v>0</v>
      </c>
      <c r="GZ106" s="6">
        <f>COUNTIF(Sheet1!$L:$L,Delivery!$A106&amp;"KGL"&amp;Delivery!GZ$83)</f>
        <v>0</v>
      </c>
      <c r="HA106" s="6">
        <f>COUNTIF(Sheet1!$L:$L,Delivery!$A106&amp;"KGL"&amp;Delivery!HA$83)</f>
        <v>0</v>
      </c>
      <c r="HB106" s="6">
        <f>COUNTIF(Sheet1!$L:$L,Delivery!$A106&amp;"KGL"&amp;Delivery!HB$83)</f>
        <v>0</v>
      </c>
      <c r="HC106" s="6">
        <f>COUNTIF(Sheet1!$L:$L,Delivery!$A106&amp;"KGL"&amp;Delivery!HC$83)</f>
        <v>0</v>
      </c>
      <c r="HD106" s="6">
        <f>COUNTIF(Sheet1!$L:$L,Delivery!$A106&amp;"KGL"&amp;Delivery!HD$83)</f>
        <v>0</v>
      </c>
      <c r="HE106" s="6">
        <f>COUNTIF(Sheet1!$L:$L,Delivery!$A106&amp;"KGL"&amp;Delivery!HE$83)</f>
        <v>0</v>
      </c>
      <c r="HF106" s="6">
        <f>COUNTIF(Sheet1!$L:$L,Delivery!$A106&amp;"KGL"&amp;Delivery!HF$83)</f>
        <v>0</v>
      </c>
      <c r="HG106" s="6">
        <f>COUNTIF(Sheet1!$L:$L,Delivery!$A106&amp;"KGL"&amp;Delivery!HG$83)</f>
        <v>0</v>
      </c>
      <c r="HH106" s="6">
        <f>COUNTIF(Sheet1!$L:$L,Delivery!$A106&amp;"KGL"&amp;Delivery!HH$83)</f>
        <v>0</v>
      </c>
      <c r="HI106" s="6">
        <f>COUNTIF(Sheet1!$L:$L,Delivery!$A106&amp;"KGL"&amp;Delivery!HI$83)</f>
        <v>0</v>
      </c>
      <c r="HJ106" s="6">
        <f>COUNTIF(Sheet1!$L:$L,Delivery!$A106&amp;"KGL"&amp;Delivery!HJ$83)</f>
        <v>0</v>
      </c>
      <c r="HK106" s="6">
        <f>COUNTIF(Sheet1!$L:$L,Delivery!$A106&amp;"KGL"&amp;Delivery!HK$83)</f>
        <v>0</v>
      </c>
      <c r="HL106" s="6">
        <f>COUNTIF(Sheet1!$L:$L,Delivery!$A106&amp;"KGL"&amp;Delivery!HL$83)</f>
        <v>0</v>
      </c>
      <c r="HM106" s="6">
        <f>COUNTIF(Sheet1!$L:$L,Delivery!$A106&amp;"KGL"&amp;Delivery!HM$83)</f>
        <v>0</v>
      </c>
      <c r="HN106" s="6">
        <f>COUNTIF(Sheet1!$L:$L,Delivery!$A106&amp;"KGL"&amp;Delivery!HN$83)</f>
        <v>0</v>
      </c>
      <c r="HO106" s="6">
        <f>COUNTIF(Sheet1!$L:$L,Delivery!$A106&amp;"KGL"&amp;Delivery!HO$83)</f>
        <v>0</v>
      </c>
      <c r="HP106" s="6">
        <f>COUNTIF(Sheet1!$L:$L,Delivery!$A106&amp;"KGL"&amp;Delivery!HP$83)</f>
        <v>0</v>
      </c>
      <c r="HQ106" s="6">
        <f>COUNTIF(Sheet1!$L:$L,Delivery!$A106&amp;"KGL"&amp;Delivery!HQ$83)</f>
        <v>0</v>
      </c>
      <c r="HR106" s="6">
        <f>COUNTIF(Sheet1!$L:$L,Delivery!$A106&amp;"KGL"&amp;Delivery!HR$83)</f>
        <v>0</v>
      </c>
      <c r="HS106" s="6">
        <f>COUNTIF(Sheet1!$L:$L,Delivery!$A106&amp;"KGL"&amp;Delivery!HS$83)</f>
        <v>0</v>
      </c>
      <c r="HT106" s="6">
        <f>COUNTIF(Sheet1!$L:$L,Delivery!$A106&amp;"KGL"&amp;Delivery!HT$83)</f>
        <v>0</v>
      </c>
      <c r="HU106" s="6">
        <f>COUNTIF(Sheet1!$L:$L,Delivery!$A106&amp;"KGL"&amp;Delivery!HU$83)</f>
        <v>0</v>
      </c>
      <c r="HV106" s="6">
        <f>COUNTIF(Sheet1!$L:$L,Delivery!$A106&amp;"KGL"&amp;Delivery!HV$83)</f>
        <v>0</v>
      </c>
      <c r="HW106" s="6">
        <f>COUNTIF(Sheet1!$L:$L,Delivery!$A106&amp;"KGL"&amp;Delivery!HW$83)</f>
        <v>0</v>
      </c>
      <c r="HX106" s="6">
        <f>COUNTIF(Sheet1!$L:$L,Delivery!$A106&amp;"KGL"&amp;Delivery!HX$83)</f>
        <v>0</v>
      </c>
      <c r="HY106" s="6">
        <f>COUNTIF(Sheet1!$L:$L,Delivery!$A106&amp;"KGL"&amp;Delivery!HY$83)</f>
        <v>0</v>
      </c>
      <c r="HZ106" s="6">
        <f>COUNTIF(Sheet1!$L:$L,Delivery!$A106&amp;"KGL"&amp;Delivery!HZ$83)</f>
        <v>0</v>
      </c>
      <c r="IA106" s="6">
        <f>COUNTIF(Sheet1!$L:$L,Delivery!$A106&amp;"KGL"&amp;Delivery!IA$83)</f>
        <v>0</v>
      </c>
      <c r="IB106" s="6">
        <f>COUNTIF(Sheet1!$L:$L,Delivery!$A106&amp;"KGL"&amp;Delivery!IB$83)</f>
        <v>0</v>
      </c>
      <c r="IC106" s="6">
        <f>COUNTIF(Sheet1!$L:$L,Delivery!$A106&amp;"KGL"&amp;Delivery!IC$83)</f>
        <v>0</v>
      </c>
      <c r="ID106" s="6">
        <f>COUNTIF(Sheet1!$L:$L,Delivery!$A106&amp;"KGL"&amp;Delivery!ID$83)</f>
        <v>0</v>
      </c>
      <c r="IE106" s="6">
        <f>COUNTIF(Sheet1!$L:$L,Delivery!$A106&amp;"KGL"&amp;Delivery!IE$83)</f>
        <v>0</v>
      </c>
      <c r="IF106" s="6">
        <f>COUNTIF(Sheet1!$L:$L,Delivery!$A106&amp;"KGL"&amp;Delivery!IF$83)</f>
        <v>0</v>
      </c>
      <c r="IG106" s="6">
        <f>COUNTIF(Sheet1!$L:$L,Delivery!$A106&amp;"KGL"&amp;Delivery!IG$83)</f>
        <v>0</v>
      </c>
      <c r="IH106" s="6">
        <f>COUNTIF(Sheet1!$L:$L,Delivery!$A106&amp;"KGL"&amp;Delivery!IH$83)</f>
        <v>0</v>
      </c>
      <c r="II106" s="6">
        <f>COUNTIF(Sheet1!$L:$L,Delivery!$A106&amp;"KGL"&amp;Delivery!II$83)</f>
        <v>0</v>
      </c>
      <c r="IJ106" s="6">
        <f>COUNTIF(Sheet1!$L:$L,Delivery!$A106&amp;"KGL"&amp;Delivery!IJ$83)</f>
        <v>0</v>
      </c>
      <c r="IK106" s="6">
        <f>COUNTIF(Sheet1!$L:$L,Delivery!$A106&amp;"KGL"&amp;Delivery!IK$83)</f>
        <v>0</v>
      </c>
      <c r="IL106" s="6">
        <f>COUNTIF(Sheet1!$L:$L,Delivery!$A106&amp;"KGL"&amp;Delivery!IL$83)</f>
        <v>0</v>
      </c>
      <c r="IM106" s="6">
        <f>COUNTIF(Sheet1!$L:$L,Delivery!$A106&amp;"KGL"&amp;Delivery!IM$83)</f>
        <v>0</v>
      </c>
      <c r="IN106" s="6">
        <f>COUNTIF(Sheet1!$L:$L,Delivery!$A106&amp;"KGL"&amp;Delivery!IN$83)</f>
        <v>0</v>
      </c>
      <c r="IO106" s="6">
        <f>COUNTIF(Sheet1!$L:$L,Delivery!$A106&amp;"KGL"&amp;Delivery!IO$83)</f>
        <v>0</v>
      </c>
      <c r="IP106" s="6">
        <f>COUNTIF(Sheet1!$L:$L,Delivery!$A106&amp;"KGL"&amp;Delivery!IP$83)</f>
        <v>0</v>
      </c>
    </row>
    <row r="107" spans="1:250" x14ac:dyDescent="0.3">
      <c r="A107" s="67"/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0</v>
      </c>
      <c r="EM107" s="6">
        <v>0</v>
      </c>
      <c r="EN107" s="6">
        <v>0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0</v>
      </c>
      <c r="EX107" s="6">
        <v>0</v>
      </c>
      <c r="EY107" s="6">
        <v>0</v>
      </c>
      <c r="EZ107" s="6">
        <v>0</v>
      </c>
      <c r="FA107" s="6">
        <v>0</v>
      </c>
      <c r="FB107" s="6">
        <v>0</v>
      </c>
      <c r="FC107" s="6">
        <v>0</v>
      </c>
      <c r="FD107" s="6">
        <v>0</v>
      </c>
      <c r="FE107" s="6">
        <v>0</v>
      </c>
      <c r="FF107" s="6">
        <v>0</v>
      </c>
      <c r="FG107" s="6">
        <v>0</v>
      </c>
      <c r="FH107" s="6">
        <v>0</v>
      </c>
      <c r="FI107" s="6">
        <v>0</v>
      </c>
      <c r="FJ107" s="6">
        <v>0</v>
      </c>
      <c r="FK107" s="6">
        <v>0</v>
      </c>
      <c r="FL107" s="6">
        <v>0</v>
      </c>
      <c r="FM107" s="6">
        <v>0</v>
      </c>
      <c r="FN107" s="6">
        <v>0</v>
      </c>
      <c r="FO107" s="6">
        <v>0</v>
      </c>
      <c r="FP107" s="6">
        <v>0</v>
      </c>
      <c r="FQ107" s="6">
        <v>0</v>
      </c>
      <c r="FR107" s="6">
        <v>0</v>
      </c>
      <c r="FS107" s="6">
        <v>0</v>
      </c>
      <c r="FT107" s="6">
        <v>0</v>
      </c>
      <c r="FU107" s="6">
        <v>0</v>
      </c>
      <c r="FV107" s="6">
        <v>0</v>
      </c>
      <c r="FW107" s="6">
        <v>0</v>
      </c>
      <c r="FX107" s="6">
        <v>0</v>
      </c>
      <c r="FY107" s="6">
        <v>0</v>
      </c>
      <c r="FZ107" s="6">
        <v>0</v>
      </c>
      <c r="GA107" s="6">
        <v>0</v>
      </c>
      <c r="GB107" s="6">
        <v>0</v>
      </c>
      <c r="GC107" s="6">
        <f>COUNTIF(Sheet1!$L:$L,Delivery!$A107&amp;"KGL"&amp;Delivery!GC$83)</f>
        <v>0</v>
      </c>
      <c r="GD107" s="6">
        <f>COUNTIF(Sheet1!$L:$L,Delivery!$A107&amp;"KGL"&amp;Delivery!GD$83)</f>
        <v>0</v>
      </c>
      <c r="GE107" s="6">
        <f>COUNTIF(Sheet1!$L:$L,Delivery!$A107&amp;"KGL"&amp;Delivery!GE$83)</f>
        <v>0</v>
      </c>
      <c r="GF107" s="6">
        <f>COUNTIF(Sheet1!$L:$L,Delivery!$A107&amp;"KGL"&amp;Delivery!GF$83)</f>
        <v>0</v>
      </c>
      <c r="GG107" s="6">
        <f>COUNTIF(Sheet1!$L:$L,Delivery!$A107&amp;"KGL"&amp;Delivery!GG$83)</f>
        <v>0</v>
      </c>
      <c r="GH107" s="6">
        <f>COUNTIF(Sheet1!$L:$L,Delivery!$A107&amp;"KGL"&amp;Delivery!GH$83)</f>
        <v>0</v>
      </c>
      <c r="GI107" s="6">
        <f>COUNTIF(Sheet1!$L:$L,Delivery!$A107&amp;"KGL"&amp;Delivery!GI$83)</f>
        <v>0</v>
      </c>
      <c r="GJ107" s="6">
        <f>COUNTIF(Sheet1!$L:$L,Delivery!$A107&amp;"KGL"&amp;Delivery!GJ$83)</f>
        <v>0</v>
      </c>
      <c r="GK107" s="6">
        <f>COUNTIF(Sheet1!$L:$L,Delivery!$A107&amp;"KGL"&amp;Delivery!GK$83)</f>
        <v>0</v>
      </c>
      <c r="GL107" s="6">
        <f>COUNTIF(Sheet1!$L:$L,Delivery!$A107&amp;"KGL"&amp;Delivery!GL$83)</f>
        <v>0</v>
      </c>
      <c r="GM107" s="6">
        <f>COUNTIF(Sheet1!$L:$L,Delivery!$A107&amp;"KGL"&amp;Delivery!GM$83)</f>
        <v>0</v>
      </c>
      <c r="GN107" s="6">
        <f>COUNTIF(Sheet1!$L:$L,Delivery!$A107&amp;"KGL"&amp;Delivery!GN$83)</f>
        <v>0</v>
      </c>
      <c r="GO107" s="6">
        <f>COUNTIF(Sheet1!$L:$L,Delivery!$A107&amp;"KGL"&amp;Delivery!GO$83)</f>
        <v>0</v>
      </c>
      <c r="GP107" s="6">
        <f>COUNTIF(Sheet1!$L:$L,Delivery!$A107&amp;"KGL"&amp;Delivery!GP$83)</f>
        <v>0</v>
      </c>
      <c r="GQ107" s="6">
        <f>COUNTIF(Sheet1!$L:$L,Delivery!$A107&amp;"KGL"&amp;Delivery!GQ$83)</f>
        <v>0</v>
      </c>
      <c r="GR107" s="6">
        <f>COUNTIF(Sheet1!$L:$L,Delivery!$A107&amp;"KGL"&amp;Delivery!GR$83)</f>
        <v>0</v>
      </c>
      <c r="GS107" s="6">
        <f>COUNTIF(Sheet1!$L:$L,Delivery!$A107&amp;"KGL"&amp;Delivery!GS$83)</f>
        <v>0</v>
      </c>
      <c r="GT107" s="6">
        <f>COUNTIF(Sheet1!$L:$L,Delivery!$A107&amp;"KGL"&amp;Delivery!GT$83)</f>
        <v>0</v>
      </c>
      <c r="GU107" s="6">
        <f>COUNTIF(Sheet1!$L:$L,Delivery!$A107&amp;"KGL"&amp;Delivery!GU$83)</f>
        <v>0</v>
      </c>
      <c r="GV107" s="6">
        <f>COUNTIF(Sheet1!$L:$L,Delivery!$A107&amp;"KGL"&amp;Delivery!GV$83)</f>
        <v>0</v>
      </c>
      <c r="GW107" s="6">
        <f>COUNTIF(Sheet1!$L:$L,Delivery!$A107&amp;"KGL"&amp;Delivery!GW$83)</f>
        <v>0</v>
      </c>
      <c r="GX107" s="6">
        <f>COUNTIF(Sheet1!$L:$L,Delivery!$A107&amp;"KGL"&amp;Delivery!GX$83)</f>
        <v>0</v>
      </c>
      <c r="GY107" s="6">
        <f>COUNTIF(Sheet1!$L:$L,Delivery!$A107&amp;"KGL"&amp;Delivery!GY$83)</f>
        <v>0</v>
      </c>
      <c r="GZ107" s="6">
        <f>COUNTIF(Sheet1!$L:$L,Delivery!$A107&amp;"KGL"&amp;Delivery!GZ$83)</f>
        <v>0</v>
      </c>
      <c r="HA107" s="6">
        <f>COUNTIF(Sheet1!$L:$L,Delivery!$A107&amp;"KGL"&amp;Delivery!HA$83)</f>
        <v>0</v>
      </c>
      <c r="HB107" s="6">
        <f>COUNTIF(Sheet1!$L:$L,Delivery!$A107&amp;"KGL"&amp;Delivery!HB$83)</f>
        <v>0</v>
      </c>
      <c r="HC107" s="6">
        <f>COUNTIF(Sheet1!$L:$L,Delivery!$A107&amp;"KGL"&amp;Delivery!HC$83)</f>
        <v>0</v>
      </c>
      <c r="HD107" s="6">
        <f>COUNTIF(Sheet1!$L:$L,Delivery!$A107&amp;"KGL"&amp;Delivery!HD$83)</f>
        <v>0</v>
      </c>
      <c r="HE107" s="6">
        <f>COUNTIF(Sheet1!$L:$L,Delivery!$A107&amp;"KGL"&amp;Delivery!HE$83)</f>
        <v>0</v>
      </c>
      <c r="HF107" s="6">
        <f>COUNTIF(Sheet1!$L:$L,Delivery!$A107&amp;"KGL"&amp;Delivery!HF$83)</f>
        <v>0</v>
      </c>
      <c r="HG107" s="6">
        <f>COUNTIF(Sheet1!$L:$L,Delivery!$A107&amp;"KGL"&amp;Delivery!HG$83)</f>
        <v>0</v>
      </c>
      <c r="HH107" s="6">
        <f>COUNTIF(Sheet1!$L:$L,Delivery!$A107&amp;"KGL"&amp;Delivery!HH$83)</f>
        <v>0</v>
      </c>
      <c r="HI107" s="6">
        <f>COUNTIF(Sheet1!$L:$L,Delivery!$A107&amp;"KGL"&amp;Delivery!HI$83)</f>
        <v>0</v>
      </c>
      <c r="HJ107" s="6">
        <f>COUNTIF(Sheet1!$L:$L,Delivery!$A107&amp;"KGL"&amp;Delivery!HJ$83)</f>
        <v>0</v>
      </c>
      <c r="HK107" s="6">
        <f>COUNTIF(Sheet1!$L:$L,Delivery!$A107&amp;"KGL"&amp;Delivery!HK$83)</f>
        <v>0</v>
      </c>
      <c r="HL107" s="6">
        <f>COUNTIF(Sheet1!$L:$L,Delivery!$A107&amp;"KGL"&amp;Delivery!HL$83)</f>
        <v>0</v>
      </c>
      <c r="HM107" s="6">
        <f>COUNTIF(Sheet1!$L:$L,Delivery!$A107&amp;"KGL"&amp;Delivery!HM$83)</f>
        <v>0</v>
      </c>
      <c r="HN107" s="6">
        <f>COUNTIF(Sheet1!$L:$L,Delivery!$A107&amp;"KGL"&amp;Delivery!HN$83)</f>
        <v>0</v>
      </c>
      <c r="HO107" s="6">
        <f>COUNTIF(Sheet1!$L:$L,Delivery!$A107&amp;"KGL"&amp;Delivery!HO$83)</f>
        <v>0</v>
      </c>
      <c r="HP107" s="6">
        <f>COUNTIF(Sheet1!$L:$L,Delivery!$A107&amp;"KGL"&amp;Delivery!HP$83)</f>
        <v>0</v>
      </c>
      <c r="HQ107" s="6">
        <f>COUNTIF(Sheet1!$L:$L,Delivery!$A107&amp;"KGL"&amp;Delivery!HQ$83)</f>
        <v>0</v>
      </c>
      <c r="HR107" s="6">
        <f>COUNTIF(Sheet1!$L:$L,Delivery!$A107&amp;"KGL"&amp;Delivery!HR$83)</f>
        <v>0</v>
      </c>
      <c r="HS107" s="6">
        <f>COUNTIF(Sheet1!$L:$L,Delivery!$A107&amp;"KGL"&amp;Delivery!HS$83)</f>
        <v>0</v>
      </c>
      <c r="HT107" s="6">
        <f>COUNTIF(Sheet1!$L:$L,Delivery!$A107&amp;"KGL"&amp;Delivery!HT$83)</f>
        <v>0</v>
      </c>
      <c r="HU107" s="6">
        <f>COUNTIF(Sheet1!$L:$L,Delivery!$A107&amp;"KGL"&amp;Delivery!HU$83)</f>
        <v>0</v>
      </c>
      <c r="HV107" s="6">
        <f>COUNTIF(Sheet1!$L:$L,Delivery!$A107&amp;"KGL"&amp;Delivery!HV$83)</f>
        <v>0</v>
      </c>
      <c r="HW107" s="6">
        <f>COUNTIF(Sheet1!$L:$L,Delivery!$A107&amp;"KGL"&amp;Delivery!HW$83)</f>
        <v>0</v>
      </c>
      <c r="HX107" s="6">
        <f>COUNTIF(Sheet1!$L:$L,Delivery!$A107&amp;"KGL"&amp;Delivery!HX$83)</f>
        <v>0</v>
      </c>
      <c r="HY107" s="6">
        <f>COUNTIF(Sheet1!$L:$L,Delivery!$A107&amp;"KGL"&amp;Delivery!HY$83)</f>
        <v>0</v>
      </c>
      <c r="HZ107" s="6">
        <f>COUNTIF(Sheet1!$L:$L,Delivery!$A107&amp;"KGL"&amp;Delivery!HZ$83)</f>
        <v>0</v>
      </c>
      <c r="IA107" s="6">
        <f>COUNTIF(Sheet1!$L:$L,Delivery!$A107&amp;"KGL"&amp;Delivery!IA$83)</f>
        <v>0</v>
      </c>
      <c r="IB107" s="6">
        <f>COUNTIF(Sheet1!$L:$L,Delivery!$A107&amp;"KGL"&amp;Delivery!IB$83)</f>
        <v>0</v>
      </c>
      <c r="IC107" s="6">
        <f>COUNTIF(Sheet1!$L:$L,Delivery!$A107&amp;"KGL"&amp;Delivery!IC$83)</f>
        <v>0</v>
      </c>
      <c r="ID107" s="6">
        <f>COUNTIF(Sheet1!$L:$L,Delivery!$A107&amp;"KGL"&amp;Delivery!ID$83)</f>
        <v>0</v>
      </c>
      <c r="IE107" s="6">
        <f>COUNTIF(Sheet1!$L:$L,Delivery!$A107&amp;"KGL"&amp;Delivery!IE$83)</f>
        <v>0</v>
      </c>
      <c r="IF107" s="6">
        <f>COUNTIF(Sheet1!$L:$L,Delivery!$A107&amp;"KGL"&amp;Delivery!IF$83)</f>
        <v>0</v>
      </c>
      <c r="IG107" s="6">
        <f>COUNTIF(Sheet1!$L:$L,Delivery!$A107&amp;"KGL"&amp;Delivery!IG$83)</f>
        <v>0</v>
      </c>
      <c r="IH107" s="6">
        <f>COUNTIF(Sheet1!$L:$L,Delivery!$A107&amp;"KGL"&amp;Delivery!IH$83)</f>
        <v>0</v>
      </c>
      <c r="II107" s="6">
        <f>COUNTIF(Sheet1!$L:$L,Delivery!$A107&amp;"KGL"&amp;Delivery!II$83)</f>
        <v>0</v>
      </c>
      <c r="IJ107" s="6">
        <f>COUNTIF(Sheet1!$L:$L,Delivery!$A107&amp;"KGL"&amp;Delivery!IJ$83)</f>
        <v>0</v>
      </c>
      <c r="IK107" s="6">
        <f>COUNTIF(Sheet1!$L:$L,Delivery!$A107&amp;"KGL"&amp;Delivery!IK$83)</f>
        <v>0</v>
      </c>
      <c r="IL107" s="6">
        <f>COUNTIF(Sheet1!$L:$L,Delivery!$A107&amp;"KGL"&amp;Delivery!IL$83)</f>
        <v>0</v>
      </c>
      <c r="IM107" s="6">
        <f>COUNTIF(Sheet1!$L:$L,Delivery!$A107&amp;"KGL"&amp;Delivery!IM$83)</f>
        <v>0</v>
      </c>
      <c r="IN107" s="6">
        <f>COUNTIF(Sheet1!$L:$L,Delivery!$A107&amp;"KGL"&amp;Delivery!IN$83)</f>
        <v>0</v>
      </c>
      <c r="IO107" s="6">
        <f>COUNTIF(Sheet1!$L:$L,Delivery!$A107&amp;"KGL"&amp;Delivery!IO$83)</f>
        <v>0</v>
      </c>
      <c r="IP107" s="6">
        <f>COUNTIF(Sheet1!$L:$L,Delivery!$A107&amp;"KGL"&amp;Delivery!IP$83)</f>
        <v>0</v>
      </c>
    </row>
    <row r="108" spans="1:250" x14ac:dyDescent="0.3">
      <c r="A108" s="112"/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  <c r="DU108" s="6">
        <v>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0</v>
      </c>
      <c r="EE108" s="6">
        <v>0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0</v>
      </c>
      <c r="EN108" s="6">
        <v>0</v>
      </c>
      <c r="EO108" s="6">
        <v>0</v>
      </c>
      <c r="EP108" s="6">
        <v>0</v>
      </c>
      <c r="EQ108" s="6">
        <v>0</v>
      </c>
      <c r="ER108" s="6">
        <v>0</v>
      </c>
      <c r="ES108" s="6">
        <v>0</v>
      </c>
      <c r="ET108" s="6">
        <v>0</v>
      </c>
      <c r="EU108" s="6">
        <v>0</v>
      </c>
      <c r="EV108" s="6">
        <v>0</v>
      </c>
      <c r="EW108" s="6">
        <v>0</v>
      </c>
      <c r="EX108" s="6">
        <v>0</v>
      </c>
      <c r="EY108" s="6">
        <v>0</v>
      </c>
      <c r="EZ108" s="6">
        <v>0</v>
      </c>
      <c r="FA108" s="6">
        <v>0</v>
      </c>
      <c r="FB108" s="6">
        <v>0</v>
      </c>
      <c r="FC108" s="6">
        <v>0</v>
      </c>
      <c r="FD108" s="6">
        <v>0</v>
      </c>
      <c r="FE108" s="6">
        <v>0</v>
      </c>
      <c r="FF108" s="6">
        <v>0</v>
      </c>
      <c r="FG108" s="6">
        <v>0</v>
      </c>
      <c r="FH108" s="6">
        <v>0</v>
      </c>
      <c r="FI108" s="6">
        <v>0</v>
      </c>
      <c r="FJ108" s="6">
        <v>0</v>
      </c>
      <c r="FK108" s="6">
        <v>0</v>
      </c>
      <c r="FL108" s="6">
        <v>0</v>
      </c>
      <c r="FM108" s="6">
        <v>0</v>
      </c>
      <c r="FN108" s="6">
        <v>0</v>
      </c>
      <c r="FO108" s="6">
        <v>0</v>
      </c>
      <c r="FP108" s="6">
        <v>0</v>
      </c>
      <c r="FQ108" s="6">
        <v>0</v>
      </c>
      <c r="FR108" s="6">
        <v>0</v>
      </c>
      <c r="FS108" s="6">
        <v>0</v>
      </c>
      <c r="FT108" s="6">
        <v>0</v>
      </c>
      <c r="FU108" s="6">
        <v>0</v>
      </c>
      <c r="FV108" s="6">
        <v>0</v>
      </c>
      <c r="FW108" s="6">
        <v>0</v>
      </c>
      <c r="FX108" s="6">
        <v>0</v>
      </c>
      <c r="FY108" s="6">
        <v>0</v>
      </c>
      <c r="FZ108" s="6">
        <v>0</v>
      </c>
      <c r="GA108" s="6">
        <v>0</v>
      </c>
      <c r="GB108" s="6">
        <v>0</v>
      </c>
      <c r="GC108" s="6">
        <f>COUNTIF(Sheet1!$L:$L,Delivery!$A108&amp;"KGL"&amp;Delivery!GC$83)</f>
        <v>0</v>
      </c>
      <c r="GD108" s="6">
        <f>COUNTIF(Sheet1!$L:$L,Delivery!$A108&amp;"KGL"&amp;Delivery!GD$83)</f>
        <v>0</v>
      </c>
      <c r="GE108" s="6">
        <f>COUNTIF(Sheet1!$L:$L,Delivery!$A108&amp;"KGL"&amp;Delivery!GE$83)</f>
        <v>0</v>
      </c>
      <c r="GF108" s="6">
        <f>COUNTIF(Sheet1!$L:$L,Delivery!$A108&amp;"KGL"&amp;Delivery!GF$83)</f>
        <v>0</v>
      </c>
      <c r="GG108" s="6">
        <f>COUNTIF(Sheet1!$L:$L,Delivery!$A108&amp;"KGL"&amp;Delivery!GG$83)</f>
        <v>0</v>
      </c>
      <c r="GH108" s="6">
        <f>COUNTIF(Sheet1!$L:$L,Delivery!$A108&amp;"KGL"&amp;Delivery!GH$83)</f>
        <v>0</v>
      </c>
      <c r="GI108" s="6">
        <f>COUNTIF(Sheet1!$L:$L,Delivery!$A108&amp;"KGL"&amp;Delivery!GI$83)</f>
        <v>0</v>
      </c>
      <c r="GJ108" s="6">
        <f>COUNTIF(Sheet1!$L:$L,Delivery!$A108&amp;"KGL"&amp;Delivery!GJ$83)</f>
        <v>0</v>
      </c>
      <c r="GK108" s="6">
        <f>COUNTIF(Sheet1!$L:$L,Delivery!$A108&amp;"KGL"&amp;Delivery!GK$83)</f>
        <v>0</v>
      </c>
      <c r="GL108" s="6">
        <f>COUNTIF(Sheet1!$L:$L,Delivery!$A108&amp;"KGL"&amp;Delivery!GL$83)</f>
        <v>0</v>
      </c>
      <c r="GM108" s="6">
        <f>COUNTIF(Sheet1!$L:$L,Delivery!$A108&amp;"KGL"&amp;Delivery!GM$83)</f>
        <v>0</v>
      </c>
      <c r="GN108" s="6">
        <f>COUNTIF(Sheet1!$L:$L,Delivery!$A108&amp;"KGL"&amp;Delivery!GN$83)</f>
        <v>0</v>
      </c>
      <c r="GO108" s="6">
        <f>COUNTIF(Sheet1!$L:$L,Delivery!$A108&amp;"KGL"&amp;Delivery!GO$83)</f>
        <v>0</v>
      </c>
      <c r="GP108" s="6">
        <f>COUNTIF(Sheet1!$L:$L,Delivery!$A108&amp;"KGL"&amp;Delivery!GP$83)</f>
        <v>0</v>
      </c>
      <c r="GQ108" s="6">
        <f>COUNTIF(Sheet1!$L:$L,Delivery!$A108&amp;"KGL"&amp;Delivery!GQ$83)</f>
        <v>0</v>
      </c>
      <c r="GR108" s="6">
        <f>COUNTIF(Sheet1!$L:$L,Delivery!$A108&amp;"KGL"&amp;Delivery!GR$83)</f>
        <v>0</v>
      </c>
      <c r="GS108" s="6">
        <f>COUNTIF(Sheet1!$L:$L,Delivery!$A108&amp;"KGL"&amp;Delivery!GS$83)</f>
        <v>0</v>
      </c>
      <c r="GT108" s="6">
        <f>COUNTIF(Sheet1!$L:$L,Delivery!$A108&amp;"KGL"&amp;Delivery!GT$83)</f>
        <v>0</v>
      </c>
      <c r="GU108" s="6">
        <f>COUNTIF(Sheet1!$L:$L,Delivery!$A108&amp;"KGL"&amp;Delivery!GU$83)</f>
        <v>0</v>
      </c>
      <c r="GV108" s="6">
        <f>COUNTIF(Sheet1!$L:$L,Delivery!$A108&amp;"KGL"&amp;Delivery!GV$83)</f>
        <v>0</v>
      </c>
      <c r="GW108" s="6">
        <f>COUNTIF(Sheet1!$L:$L,Delivery!$A108&amp;"KGL"&amp;Delivery!GW$83)</f>
        <v>0</v>
      </c>
      <c r="GX108" s="6">
        <f>COUNTIF(Sheet1!$L:$L,Delivery!$A108&amp;"KGL"&amp;Delivery!GX$83)</f>
        <v>0</v>
      </c>
      <c r="GY108" s="6">
        <f>COUNTIF(Sheet1!$L:$L,Delivery!$A108&amp;"KGL"&amp;Delivery!GY$83)</f>
        <v>0</v>
      </c>
      <c r="GZ108" s="6">
        <f>COUNTIF(Sheet1!$L:$L,Delivery!$A108&amp;"KGL"&amp;Delivery!GZ$83)</f>
        <v>0</v>
      </c>
      <c r="HA108" s="6">
        <f>COUNTIF(Sheet1!$L:$L,Delivery!$A108&amp;"KGL"&amp;Delivery!HA$83)</f>
        <v>0</v>
      </c>
      <c r="HB108" s="6">
        <f>COUNTIF(Sheet1!$L:$L,Delivery!$A108&amp;"KGL"&amp;Delivery!HB$83)</f>
        <v>0</v>
      </c>
      <c r="HC108" s="6">
        <f>COUNTIF(Sheet1!$L:$L,Delivery!$A108&amp;"KGL"&amp;Delivery!HC$83)</f>
        <v>0</v>
      </c>
      <c r="HD108" s="6">
        <f>COUNTIF(Sheet1!$L:$L,Delivery!$A108&amp;"KGL"&amp;Delivery!HD$83)</f>
        <v>0</v>
      </c>
      <c r="HE108" s="6">
        <f>COUNTIF(Sheet1!$L:$L,Delivery!$A108&amp;"KGL"&amp;Delivery!HE$83)</f>
        <v>0</v>
      </c>
      <c r="HF108" s="6">
        <f>COUNTIF(Sheet1!$L:$L,Delivery!$A108&amp;"KGL"&amp;Delivery!HF$83)</f>
        <v>0</v>
      </c>
      <c r="HG108" s="6">
        <f>COUNTIF(Sheet1!$L:$L,Delivery!$A108&amp;"KGL"&amp;Delivery!HG$83)</f>
        <v>0</v>
      </c>
      <c r="HH108" s="6">
        <f>COUNTIF(Sheet1!$L:$L,Delivery!$A108&amp;"KGL"&amp;Delivery!HH$83)</f>
        <v>0</v>
      </c>
      <c r="HI108" s="6">
        <f>COUNTIF(Sheet1!$L:$L,Delivery!$A108&amp;"KGL"&amp;Delivery!HI$83)</f>
        <v>0</v>
      </c>
      <c r="HJ108" s="6">
        <f>COUNTIF(Sheet1!$L:$L,Delivery!$A108&amp;"KGL"&amp;Delivery!HJ$83)</f>
        <v>0</v>
      </c>
      <c r="HK108" s="6">
        <f>COUNTIF(Sheet1!$L:$L,Delivery!$A108&amp;"KGL"&amp;Delivery!HK$83)</f>
        <v>0</v>
      </c>
      <c r="HL108" s="6">
        <f>COUNTIF(Sheet1!$L:$L,Delivery!$A108&amp;"KGL"&amp;Delivery!HL$83)</f>
        <v>0</v>
      </c>
      <c r="HM108" s="6">
        <f>COUNTIF(Sheet1!$L:$L,Delivery!$A108&amp;"KGL"&amp;Delivery!HM$83)</f>
        <v>0</v>
      </c>
      <c r="HN108" s="6">
        <f>COUNTIF(Sheet1!$L:$L,Delivery!$A108&amp;"KGL"&amp;Delivery!HN$83)</f>
        <v>0</v>
      </c>
      <c r="HO108" s="6">
        <f>COUNTIF(Sheet1!$L:$L,Delivery!$A108&amp;"KGL"&amp;Delivery!HO$83)</f>
        <v>0</v>
      </c>
      <c r="HP108" s="6">
        <f>COUNTIF(Sheet1!$L:$L,Delivery!$A108&amp;"KGL"&amp;Delivery!HP$83)</f>
        <v>0</v>
      </c>
      <c r="HQ108" s="6">
        <f>COUNTIF(Sheet1!$L:$L,Delivery!$A108&amp;"KGL"&amp;Delivery!HQ$83)</f>
        <v>0</v>
      </c>
      <c r="HR108" s="6">
        <f>COUNTIF(Sheet1!$L:$L,Delivery!$A108&amp;"KGL"&amp;Delivery!HR$83)</f>
        <v>0</v>
      </c>
      <c r="HS108" s="6">
        <f>COUNTIF(Sheet1!$L:$L,Delivery!$A108&amp;"KGL"&amp;Delivery!HS$83)</f>
        <v>0</v>
      </c>
      <c r="HT108" s="6">
        <f>COUNTIF(Sheet1!$L:$L,Delivery!$A108&amp;"KGL"&amp;Delivery!HT$83)</f>
        <v>0</v>
      </c>
      <c r="HU108" s="6">
        <f>COUNTIF(Sheet1!$L:$L,Delivery!$A108&amp;"KGL"&amp;Delivery!HU$83)</f>
        <v>0</v>
      </c>
      <c r="HV108" s="6">
        <f>COUNTIF(Sheet1!$L:$L,Delivery!$A108&amp;"KGL"&amp;Delivery!HV$83)</f>
        <v>0</v>
      </c>
      <c r="HW108" s="6">
        <f>COUNTIF(Sheet1!$L:$L,Delivery!$A108&amp;"KGL"&amp;Delivery!HW$83)</f>
        <v>0</v>
      </c>
      <c r="HX108" s="6">
        <f>COUNTIF(Sheet1!$L:$L,Delivery!$A108&amp;"KGL"&amp;Delivery!HX$83)</f>
        <v>0</v>
      </c>
      <c r="HY108" s="6">
        <f>COUNTIF(Sheet1!$L:$L,Delivery!$A108&amp;"KGL"&amp;Delivery!HY$83)</f>
        <v>0</v>
      </c>
      <c r="HZ108" s="6">
        <f>COUNTIF(Sheet1!$L:$L,Delivery!$A108&amp;"KGL"&amp;Delivery!HZ$83)</f>
        <v>0</v>
      </c>
      <c r="IA108" s="6">
        <f>COUNTIF(Sheet1!$L:$L,Delivery!$A108&amp;"KGL"&amp;Delivery!IA$83)</f>
        <v>0</v>
      </c>
      <c r="IB108" s="6">
        <f>COUNTIF(Sheet1!$L:$L,Delivery!$A108&amp;"KGL"&amp;Delivery!IB$83)</f>
        <v>0</v>
      </c>
      <c r="IC108" s="6">
        <f>COUNTIF(Sheet1!$L:$L,Delivery!$A108&amp;"KGL"&amp;Delivery!IC$83)</f>
        <v>0</v>
      </c>
      <c r="ID108" s="6">
        <f>COUNTIF(Sheet1!$L:$L,Delivery!$A108&amp;"KGL"&amp;Delivery!ID$83)</f>
        <v>0</v>
      </c>
      <c r="IE108" s="6">
        <f>COUNTIF(Sheet1!$L:$L,Delivery!$A108&amp;"KGL"&amp;Delivery!IE$83)</f>
        <v>0</v>
      </c>
      <c r="IF108" s="6">
        <f>COUNTIF(Sheet1!$L:$L,Delivery!$A108&amp;"KGL"&amp;Delivery!IF$83)</f>
        <v>0</v>
      </c>
      <c r="IG108" s="6">
        <f>COUNTIF(Sheet1!$L:$L,Delivery!$A108&amp;"KGL"&amp;Delivery!IG$83)</f>
        <v>0</v>
      </c>
      <c r="IH108" s="6">
        <f>COUNTIF(Sheet1!$L:$L,Delivery!$A108&amp;"KGL"&amp;Delivery!IH$83)</f>
        <v>0</v>
      </c>
      <c r="II108" s="6">
        <f>COUNTIF(Sheet1!$L:$L,Delivery!$A108&amp;"KGL"&amp;Delivery!II$83)</f>
        <v>0</v>
      </c>
      <c r="IJ108" s="6">
        <f>COUNTIF(Sheet1!$L:$L,Delivery!$A108&amp;"KGL"&amp;Delivery!IJ$83)</f>
        <v>0</v>
      </c>
      <c r="IK108" s="6">
        <f>COUNTIF(Sheet1!$L:$L,Delivery!$A108&amp;"KGL"&amp;Delivery!IK$83)</f>
        <v>0</v>
      </c>
      <c r="IL108" s="6">
        <f>COUNTIF(Sheet1!$L:$L,Delivery!$A108&amp;"KGL"&amp;Delivery!IL$83)</f>
        <v>0</v>
      </c>
      <c r="IM108" s="6">
        <f>COUNTIF(Sheet1!$L:$L,Delivery!$A108&amp;"KGL"&amp;Delivery!IM$83)</f>
        <v>0</v>
      </c>
      <c r="IN108" s="6">
        <f>COUNTIF(Sheet1!$L:$L,Delivery!$A108&amp;"KGL"&amp;Delivery!IN$83)</f>
        <v>0</v>
      </c>
      <c r="IO108" s="6">
        <f>COUNTIF(Sheet1!$L:$L,Delivery!$A108&amp;"KGL"&amp;Delivery!IO$83)</f>
        <v>0</v>
      </c>
      <c r="IP108" s="6">
        <f>COUNTIF(Sheet1!$L:$L,Delivery!$A108&amp;"KGL"&amp;Delivery!IP$83)</f>
        <v>0</v>
      </c>
    </row>
    <row r="109" spans="1:250" x14ac:dyDescent="0.3">
      <c r="A109" s="108"/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0</v>
      </c>
      <c r="EC109" s="6">
        <v>0</v>
      </c>
      <c r="ED109" s="6">
        <v>0</v>
      </c>
      <c r="EE109" s="6">
        <v>0</v>
      </c>
      <c r="EF109" s="6">
        <v>0</v>
      </c>
      <c r="EG109" s="6">
        <v>0</v>
      </c>
      <c r="EH109" s="6">
        <v>0</v>
      </c>
      <c r="EI109" s="6">
        <v>0</v>
      </c>
      <c r="EJ109" s="6">
        <v>0</v>
      </c>
      <c r="EK109" s="6">
        <v>0</v>
      </c>
      <c r="EL109" s="6">
        <v>0</v>
      </c>
      <c r="EM109" s="6">
        <v>0</v>
      </c>
      <c r="EN109" s="6">
        <v>0</v>
      </c>
      <c r="EO109" s="6">
        <v>0</v>
      </c>
      <c r="EP109" s="6">
        <v>0</v>
      </c>
      <c r="EQ109" s="6">
        <v>0</v>
      </c>
      <c r="ER109" s="6">
        <v>0</v>
      </c>
      <c r="ES109" s="6">
        <v>0</v>
      </c>
      <c r="ET109" s="6">
        <v>0</v>
      </c>
      <c r="EU109" s="6">
        <v>0</v>
      </c>
      <c r="EV109" s="6">
        <v>0</v>
      </c>
      <c r="EW109" s="6">
        <v>0</v>
      </c>
      <c r="EX109" s="6">
        <v>0</v>
      </c>
      <c r="EY109" s="6">
        <v>0</v>
      </c>
      <c r="EZ109" s="6">
        <v>0</v>
      </c>
      <c r="FA109" s="6">
        <v>0</v>
      </c>
      <c r="FB109" s="6">
        <v>0</v>
      </c>
      <c r="FC109" s="6">
        <v>0</v>
      </c>
      <c r="FD109" s="6">
        <v>0</v>
      </c>
      <c r="FE109" s="6">
        <v>0</v>
      </c>
      <c r="FF109" s="6">
        <v>0</v>
      </c>
      <c r="FG109" s="6">
        <v>0</v>
      </c>
      <c r="FH109" s="6">
        <v>0</v>
      </c>
      <c r="FI109" s="6">
        <v>0</v>
      </c>
      <c r="FJ109" s="6">
        <v>0</v>
      </c>
      <c r="FK109" s="6">
        <v>0</v>
      </c>
      <c r="FL109" s="6">
        <v>0</v>
      </c>
      <c r="FM109" s="6">
        <v>0</v>
      </c>
      <c r="FN109" s="6">
        <v>0</v>
      </c>
      <c r="FO109" s="6">
        <v>0</v>
      </c>
      <c r="FP109" s="6">
        <v>0</v>
      </c>
      <c r="FQ109" s="6">
        <v>0</v>
      </c>
      <c r="FR109" s="6">
        <v>0</v>
      </c>
      <c r="FS109" s="6">
        <v>0</v>
      </c>
      <c r="FT109" s="6">
        <v>0</v>
      </c>
      <c r="FU109" s="6">
        <v>0</v>
      </c>
      <c r="FV109" s="6">
        <v>0</v>
      </c>
      <c r="FW109" s="6">
        <v>0</v>
      </c>
      <c r="FX109" s="6">
        <v>0</v>
      </c>
      <c r="FY109" s="6">
        <v>0</v>
      </c>
      <c r="FZ109" s="6">
        <v>0</v>
      </c>
      <c r="GA109" s="6">
        <v>0</v>
      </c>
      <c r="GB109" s="6">
        <v>0</v>
      </c>
      <c r="GC109" s="6">
        <f>COUNTIF(Sheet1!$L:$L,Delivery!$A109&amp;"KGL"&amp;Delivery!GC$83)</f>
        <v>0</v>
      </c>
      <c r="GD109" s="6">
        <f>COUNTIF(Sheet1!$L:$L,Delivery!$A109&amp;"KGL"&amp;Delivery!GD$83)</f>
        <v>0</v>
      </c>
      <c r="GE109" s="6">
        <f>COUNTIF(Sheet1!$L:$L,Delivery!$A109&amp;"KGL"&amp;Delivery!GE$83)</f>
        <v>0</v>
      </c>
      <c r="GF109" s="6">
        <f>COUNTIF(Sheet1!$L:$L,Delivery!$A109&amp;"KGL"&amp;Delivery!GF$83)</f>
        <v>0</v>
      </c>
      <c r="GG109" s="6">
        <f>COUNTIF(Sheet1!$L:$L,Delivery!$A109&amp;"KGL"&amp;Delivery!GG$83)</f>
        <v>0</v>
      </c>
      <c r="GH109" s="6">
        <f>COUNTIF(Sheet1!$L:$L,Delivery!$A109&amp;"KGL"&amp;Delivery!GH$83)</f>
        <v>0</v>
      </c>
      <c r="GI109" s="6">
        <f>COUNTIF(Sheet1!$L:$L,Delivery!$A109&amp;"KGL"&amp;Delivery!GI$83)</f>
        <v>0</v>
      </c>
      <c r="GJ109" s="6">
        <f>COUNTIF(Sheet1!$L:$L,Delivery!$A109&amp;"KGL"&amp;Delivery!GJ$83)</f>
        <v>0</v>
      </c>
      <c r="GK109" s="6">
        <f>COUNTIF(Sheet1!$L:$L,Delivery!$A109&amp;"KGL"&amp;Delivery!GK$83)</f>
        <v>0</v>
      </c>
      <c r="GL109" s="6">
        <f>COUNTIF(Sheet1!$L:$L,Delivery!$A109&amp;"KGL"&amp;Delivery!GL$83)</f>
        <v>0</v>
      </c>
      <c r="GM109" s="6">
        <f>COUNTIF(Sheet1!$L:$L,Delivery!$A109&amp;"KGL"&amp;Delivery!GM$83)</f>
        <v>0</v>
      </c>
      <c r="GN109" s="6">
        <f>COUNTIF(Sheet1!$L:$L,Delivery!$A109&amp;"KGL"&amp;Delivery!GN$83)</f>
        <v>0</v>
      </c>
      <c r="GO109" s="6">
        <f>COUNTIF(Sheet1!$L:$L,Delivery!$A109&amp;"KGL"&amp;Delivery!GO$83)</f>
        <v>0</v>
      </c>
      <c r="GP109" s="6">
        <f>COUNTIF(Sheet1!$L:$L,Delivery!$A109&amp;"KGL"&amp;Delivery!GP$83)</f>
        <v>0</v>
      </c>
      <c r="GQ109" s="6">
        <f>COUNTIF(Sheet1!$L:$L,Delivery!$A109&amp;"KGL"&amp;Delivery!GQ$83)</f>
        <v>0</v>
      </c>
      <c r="GR109" s="6">
        <f>COUNTIF(Sheet1!$L:$L,Delivery!$A109&amp;"KGL"&amp;Delivery!GR$83)</f>
        <v>0</v>
      </c>
      <c r="GS109" s="6">
        <f>COUNTIF(Sheet1!$L:$L,Delivery!$A109&amp;"KGL"&amp;Delivery!GS$83)</f>
        <v>0</v>
      </c>
      <c r="GT109" s="6">
        <f>COUNTIF(Sheet1!$L:$L,Delivery!$A109&amp;"KGL"&amp;Delivery!GT$83)</f>
        <v>0</v>
      </c>
      <c r="GU109" s="6">
        <f>COUNTIF(Sheet1!$L:$L,Delivery!$A109&amp;"KGL"&amp;Delivery!GU$83)</f>
        <v>0</v>
      </c>
      <c r="GV109" s="6">
        <f>COUNTIF(Sheet1!$L:$L,Delivery!$A109&amp;"KGL"&amp;Delivery!GV$83)</f>
        <v>0</v>
      </c>
      <c r="GW109" s="6">
        <f>COUNTIF(Sheet1!$L:$L,Delivery!$A109&amp;"KGL"&amp;Delivery!GW$83)</f>
        <v>0</v>
      </c>
      <c r="GX109" s="6">
        <f>COUNTIF(Sheet1!$L:$L,Delivery!$A109&amp;"KGL"&amp;Delivery!GX$83)</f>
        <v>0</v>
      </c>
      <c r="GY109" s="6">
        <f>COUNTIF(Sheet1!$L:$L,Delivery!$A109&amp;"KGL"&amp;Delivery!GY$83)</f>
        <v>0</v>
      </c>
      <c r="GZ109" s="6">
        <f>COUNTIF(Sheet1!$L:$L,Delivery!$A109&amp;"KGL"&amp;Delivery!GZ$83)</f>
        <v>0</v>
      </c>
      <c r="HA109" s="6">
        <f>COUNTIF(Sheet1!$L:$L,Delivery!$A109&amp;"KGL"&amp;Delivery!HA$83)</f>
        <v>0</v>
      </c>
      <c r="HB109" s="6">
        <f>COUNTIF(Sheet1!$L:$L,Delivery!$A109&amp;"KGL"&amp;Delivery!HB$83)</f>
        <v>0</v>
      </c>
      <c r="HC109" s="6">
        <f>COUNTIF(Sheet1!$L:$L,Delivery!$A109&amp;"KGL"&amp;Delivery!HC$83)</f>
        <v>0</v>
      </c>
      <c r="HD109" s="6">
        <f>COUNTIF(Sheet1!$L:$L,Delivery!$A109&amp;"KGL"&amp;Delivery!HD$83)</f>
        <v>0</v>
      </c>
      <c r="HE109" s="6">
        <f>COUNTIF(Sheet1!$L:$L,Delivery!$A109&amp;"KGL"&amp;Delivery!HE$83)</f>
        <v>0</v>
      </c>
      <c r="HF109" s="6">
        <f>COUNTIF(Sheet1!$L:$L,Delivery!$A109&amp;"KGL"&amp;Delivery!HF$83)</f>
        <v>0</v>
      </c>
      <c r="HG109" s="6">
        <f>COUNTIF(Sheet1!$L:$L,Delivery!$A109&amp;"KGL"&amp;Delivery!HG$83)</f>
        <v>0</v>
      </c>
      <c r="HH109" s="6">
        <f>COUNTIF(Sheet1!$L:$L,Delivery!$A109&amp;"KGL"&amp;Delivery!HH$83)</f>
        <v>0</v>
      </c>
      <c r="HI109" s="6">
        <f>COUNTIF(Sheet1!$L:$L,Delivery!$A109&amp;"KGL"&amp;Delivery!HI$83)</f>
        <v>0</v>
      </c>
      <c r="HJ109" s="6">
        <f>COUNTIF(Sheet1!$L:$L,Delivery!$A109&amp;"KGL"&amp;Delivery!HJ$83)</f>
        <v>0</v>
      </c>
      <c r="HK109" s="6">
        <f>COUNTIF(Sheet1!$L:$L,Delivery!$A109&amp;"KGL"&amp;Delivery!HK$83)</f>
        <v>0</v>
      </c>
      <c r="HL109" s="6">
        <f>COUNTIF(Sheet1!$L:$L,Delivery!$A109&amp;"KGL"&amp;Delivery!HL$83)</f>
        <v>0</v>
      </c>
      <c r="HM109" s="6">
        <f>COUNTIF(Sheet1!$L:$L,Delivery!$A109&amp;"KGL"&amp;Delivery!HM$83)</f>
        <v>0</v>
      </c>
      <c r="HN109" s="6">
        <f>COUNTIF(Sheet1!$L:$L,Delivery!$A109&amp;"KGL"&amp;Delivery!HN$83)</f>
        <v>0</v>
      </c>
      <c r="HO109" s="6">
        <f>COUNTIF(Sheet1!$L:$L,Delivery!$A109&amp;"KGL"&amp;Delivery!HO$83)</f>
        <v>0</v>
      </c>
      <c r="HP109" s="6">
        <f>COUNTIF(Sheet1!$L:$L,Delivery!$A109&amp;"KGL"&amp;Delivery!HP$83)</f>
        <v>0</v>
      </c>
      <c r="HQ109" s="6">
        <f>COUNTIF(Sheet1!$L:$L,Delivery!$A109&amp;"KGL"&amp;Delivery!HQ$83)</f>
        <v>0</v>
      </c>
      <c r="HR109" s="6">
        <f>COUNTIF(Sheet1!$L:$L,Delivery!$A109&amp;"KGL"&amp;Delivery!HR$83)</f>
        <v>0</v>
      </c>
      <c r="HS109" s="6">
        <f>COUNTIF(Sheet1!$L:$L,Delivery!$A109&amp;"KGL"&amp;Delivery!HS$83)</f>
        <v>0</v>
      </c>
      <c r="HT109" s="6">
        <f>COUNTIF(Sheet1!$L:$L,Delivery!$A109&amp;"KGL"&amp;Delivery!HT$83)</f>
        <v>0</v>
      </c>
      <c r="HU109" s="6">
        <f>COUNTIF(Sheet1!$L:$L,Delivery!$A109&amp;"KGL"&amp;Delivery!HU$83)</f>
        <v>0</v>
      </c>
      <c r="HV109" s="6">
        <f>COUNTIF(Sheet1!$L:$L,Delivery!$A109&amp;"KGL"&amp;Delivery!HV$83)</f>
        <v>0</v>
      </c>
      <c r="HW109" s="6">
        <f>COUNTIF(Sheet1!$L:$L,Delivery!$A109&amp;"KGL"&amp;Delivery!HW$83)</f>
        <v>0</v>
      </c>
      <c r="HX109" s="6">
        <f>COUNTIF(Sheet1!$L:$L,Delivery!$A109&amp;"KGL"&amp;Delivery!HX$83)</f>
        <v>0</v>
      </c>
      <c r="HY109" s="6">
        <f>COUNTIF(Sheet1!$L:$L,Delivery!$A109&amp;"KGL"&amp;Delivery!HY$83)</f>
        <v>0</v>
      </c>
      <c r="HZ109" s="6">
        <f>COUNTIF(Sheet1!$L:$L,Delivery!$A109&amp;"KGL"&amp;Delivery!HZ$83)</f>
        <v>0</v>
      </c>
      <c r="IA109" s="6">
        <f>COUNTIF(Sheet1!$L:$L,Delivery!$A109&amp;"KGL"&amp;Delivery!IA$83)</f>
        <v>0</v>
      </c>
      <c r="IB109" s="6">
        <f>COUNTIF(Sheet1!$L:$L,Delivery!$A109&amp;"KGL"&amp;Delivery!IB$83)</f>
        <v>0</v>
      </c>
      <c r="IC109" s="6">
        <f>COUNTIF(Sheet1!$L:$L,Delivery!$A109&amp;"KGL"&amp;Delivery!IC$83)</f>
        <v>0</v>
      </c>
      <c r="ID109" s="6">
        <f>COUNTIF(Sheet1!$L:$L,Delivery!$A109&amp;"KGL"&amp;Delivery!ID$83)</f>
        <v>0</v>
      </c>
      <c r="IE109" s="6">
        <f>COUNTIF(Sheet1!$L:$L,Delivery!$A109&amp;"KGL"&amp;Delivery!IE$83)</f>
        <v>0</v>
      </c>
      <c r="IF109" s="6">
        <f>COUNTIF(Sheet1!$L:$L,Delivery!$A109&amp;"KGL"&amp;Delivery!IF$83)</f>
        <v>0</v>
      </c>
      <c r="IG109" s="6">
        <f>COUNTIF(Sheet1!$L:$L,Delivery!$A109&amp;"KGL"&amp;Delivery!IG$83)</f>
        <v>0</v>
      </c>
      <c r="IH109" s="6">
        <f>COUNTIF(Sheet1!$L:$L,Delivery!$A109&amp;"KGL"&amp;Delivery!IH$83)</f>
        <v>0</v>
      </c>
      <c r="II109" s="6">
        <f>COUNTIF(Sheet1!$L:$L,Delivery!$A109&amp;"KGL"&amp;Delivery!II$83)</f>
        <v>0</v>
      </c>
      <c r="IJ109" s="6">
        <f>COUNTIF(Sheet1!$L:$L,Delivery!$A109&amp;"KGL"&amp;Delivery!IJ$83)</f>
        <v>0</v>
      </c>
      <c r="IK109" s="6">
        <f>COUNTIF(Sheet1!$L:$L,Delivery!$A109&amp;"KGL"&amp;Delivery!IK$83)</f>
        <v>0</v>
      </c>
      <c r="IL109" s="6">
        <f>COUNTIF(Sheet1!$L:$L,Delivery!$A109&amp;"KGL"&amp;Delivery!IL$83)</f>
        <v>0</v>
      </c>
      <c r="IM109" s="6">
        <f>COUNTIF(Sheet1!$L:$L,Delivery!$A109&amp;"KGL"&amp;Delivery!IM$83)</f>
        <v>0</v>
      </c>
      <c r="IN109" s="6">
        <f>COUNTIF(Sheet1!$L:$L,Delivery!$A109&amp;"KGL"&amp;Delivery!IN$83)</f>
        <v>0</v>
      </c>
      <c r="IO109" s="6">
        <f>COUNTIF(Sheet1!$L:$L,Delivery!$A109&amp;"KGL"&amp;Delivery!IO$83)</f>
        <v>0</v>
      </c>
      <c r="IP109" s="6">
        <f>COUNTIF(Sheet1!$L:$L,Delivery!$A109&amp;"KGL"&amp;Delivery!IP$83)</f>
        <v>0</v>
      </c>
    </row>
    <row r="110" spans="1:250" x14ac:dyDescent="0.3">
      <c r="A110" s="108"/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6">
        <v>0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6">
        <v>0</v>
      </c>
      <c r="EN110" s="6">
        <v>0</v>
      </c>
      <c r="EO110" s="6">
        <v>0</v>
      </c>
      <c r="EP110" s="6">
        <v>0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0</v>
      </c>
      <c r="EX110" s="6">
        <v>0</v>
      </c>
      <c r="EY110" s="6">
        <v>0</v>
      </c>
      <c r="EZ110" s="6">
        <v>0</v>
      </c>
      <c r="FA110" s="6">
        <v>0</v>
      </c>
      <c r="FB110" s="6">
        <v>0</v>
      </c>
      <c r="FC110" s="6">
        <v>0</v>
      </c>
      <c r="FD110" s="6">
        <v>0</v>
      </c>
      <c r="FE110" s="6">
        <v>0</v>
      </c>
      <c r="FF110" s="6">
        <v>0</v>
      </c>
      <c r="FG110" s="6">
        <v>0</v>
      </c>
      <c r="FH110" s="6">
        <v>0</v>
      </c>
      <c r="FI110" s="6">
        <v>0</v>
      </c>
      <c r="FJ110" s="6">
        <v>0</v>
      </c>
      <c r="FK110" s="6">
        <v>0</v>
      </c>
      <c r="FL110" s="6">
        <v>0</v>
      </c>
      <c r="FM110" s="6">
        <v>0</v>
      </c>
      <c r="FN110" s="6">
        <v>0</v>
      </c>
      <c r="FO110" s="6">
        <v>0</v>
      </c>
      <c r="FP110" s="6">
        <v>0</v>
      </c>
      <c r="FQ110" s="6">
        <v>0</v>
      </c>
      <c r="FR110" s="6">
        <v>0</v>
      </c>
      <c r="FS110" s="6">
        <v>0</v>
      </c>
      <c r="FT110" s="6">
        <v>0</v>
      </c>
      <c r="FU110" s="6">
        <v>0</v>
      </c>
      <c r="FV110" s="6">
        <v>0</v>
      </c>
      <c r="FW110" s="6">
        <v>0</v>
      </c>
      <c r="FX110" s="6">
        <v>0</v>
      </c>
      <c r="FY110" s="6">
        <v>0</v>
      </c>
      <c r="FZ110" s="6">
        <v>0</v>
      </c>
      <c r="GA110" s="6">
        <v>0</v>
      </c>
      <c r="GB110" s="6">
        <v>0</v>
      </c>
      <c r="GC110" s="6">
        <f>COUNTIF(Sheet1!$L:$L,Delivery!$A110&amp;"KGL"&amp;Delivery!GC$83)</f>
        <v>0</v>
      </c>
      <c r="GD110" s="6">
        <f>COUNTIF(Sheet1!$L:$L,Delivery!$A110&amp;"KGL"&amp;Delivery!GD$83)</f>
        <v>0</v>
      </c>
      <c r="GE110" s="6">
        <f>COUNTIF(Sheet1!$L:$L,Delivery!$A110&amp;"KGL"&amp;Delivery!GE$83)</f>
        <v>0</v>
      </c>
      <c r="GF110" s="6">
        <f>COUNTIF(Sheet1!$L:$L,Delivery!$A110&amp;"KGL"&amp;Delivery!GF$83)</f>
        <v>0</v>
      </c>
      <c r="GG110" s="6">
        <f>COUNTIF(Sheet1!$L:$L,Delivery!$A110&amp;"KGL"&amp;Delivery!GG$83)</f>
        <v>0</v>
      </c>
      <c r="GH110" s="6">
        <f>COUNTIF(Sheet1!$L:$L,Delivery!$A110&amp;"KGL"&amp;Delivery!GH$83)</f>
        <v>0</v>
      </c>
      <c r="GI110" s="6">
        <f>COUNTIF(Sheet1!$L:$L,Delivery!$A110&amp;"KGL"&amp;Delivery!GI$83)</f>
        <v>0</v>
      </c>
      <c r="GJ110" s="6">
        <f>COUNTIF(Sheet1!$L:$L,Delivery!$A110&amp;"KGL"&amp;Delivery!GJ$83)</f>
        <v>0</v>
      </c>
      <c r="GK110" s="6">
        <f>COUNTIF(Sheet1!$L:$L,Delivery!$A110&amp;"KGL"&amp;Delivery!GK$83)</f>
        <v>0</v>
      </c>
      <c r="GL110" s="6">
        <f>COUNTIF(Sheet1!$L:$L,Delivery!$A110&amp;"KGL"&amp;Delivery!GL$83)</f>
        <v>0</v>
      </c>
      <c r="GM110" s="6">
        <f>COUNTIF(Sheet1!$L:$L,Delivery!$A110&amp;"KGL"&amp;Delivery!GM$83)</f>
        <v>0</v>
      </c>
      <c r="GN110" s="6">
        <f>COUNTIF(Sheet1!$L:$L,Delivery!$A110&amp;"KGL"&amp;Delivery!GN$83)</f>
        <v>0</v>
      </c>
      <c r="GO110" s="6">
        <f>COUNTIF(Sheet1!$L:$L,Delivery!$A110&amp;"KGL"&amp;Delivery!GO$83)</f>
        <v>0</v>
      </c>
      <c r="GP110" s="6">
        <f>COUNTIF(Sheet1!$L:$L,Delivery!$A110&amp;"KGL"&amp;Delivery!GP$83)</f>
        <v>0</v>
      </c>
      <c r="GQ110" s="6">
        <f>COUNTIF(Sheet1!$L:$L,Delivery!$A110&amp;"KGL"&amp;Delivery!GQ$83)</f>
        <v>0</v>
      </c>
      <c r="GR110" s="6">
        <f>COUNTIF(Sheet1!$L:$L,Delivery!$A110&amp;"KGL"&amp;Delivery!GR$83)</f>
        <v>0</v>
      </c>
      <c r="GS110" s="6">
        <f>COUNTIF(Sheet1!$L:$L,Delivery!$A110&amp;"KGL"&amp;Delivery!GS$83)</f>
        <v>0</v>
      </c>
      <c r="GT110" s="6">
        <f>COUNTIF(Sheet1!$L:$L,Delivery!$A110&amp;"KGL"&amp;Delivery!GT$83)</f>
        <v>0</v>
      </c>
      <c r="GU110" s="6">
        <f>COUNTIF(Sheet1!$L:$L,Delivery!$A110&amp;"KGL"&amp;Delivery!GU$83)</f>
        <v>0</v>
      </c>
      <c r="GV110" s="6">
        <f>COUNTIF(Sheet1!$L:$L,Delivery!$A110&amp;"KGL"&amp;Delivery!GV$83)</f>
        <v>0</v>
      </c>
      <c r="GW110" s="6">
        <f>COUNTIF(Sheet1!$L:$L,Delivery!$A110&amp;"KGL"&amp;Delivery!GW$83)</f>
        <v>0</v>
      </c>
      <c r="GX110" s="6">
        <f>COUNTIF(Sheet1!$L:$L,Delivery!$A110&amp;"KGL"&amp;Delivery!GX$83)</f>
        <v>0</v>
      </c>
      <c r="GY110" s="6">
        <f>COUNTIF(Sheet1!$L:$L,Delivery!$A110&amp;"KGL"&amp;Delivery!GY$83)</f>
        <v>0</v>
      </c>
      <c r="GZ110" s="6">
        <f>COUNTIF(Sheet1!$L:$L,Delivery!$A110&amp;"KGL"&amp;Delivery!GZ$83)</f>
        <v>0</v>
      </c>
      <c r="HA110" s="6">
        <f>COUNTIF(Sheet1!$L:$L,Delivery!$A110&amp;"KGL"&amp;Delivery!HA$83)</f>
        <v>0</v>
      </c>
      <c r="HB110" s="6">
        <f>COUNTIF(Sheet1!$L:$L,Delivery!$A110&amp;"KGL"&amp;Delivery!HB$83)</f>
        <v>0</v>
      </c>
      <c r="HC110" s="6">
        <f>COUNTIF(Sheet1!$L:$L,Delivery!$A110&amp;"KGL"&amp;Delivery!HC$83)</f>
        <v>0</v>
      </c>
      <c r="HD110" s="6">
        <f>COUNTIF(Sheet1!$L:$L,Delivery!$A110&amp;"KGL"&amp;Delivery!HD$83)</f>
        <v>0</v>
      </c>
      <c r="HE110" s="6">
        <f>COUNTIF(Sheet1!$L:$L,Delivery!$A110&amp;"KGL"&amp;Delivery!HE$83)</f>
        <v>0</v>
      </c>
      <c r="HF110" s="6">
        <f>COUNTIF(Sheet1!$L:$L,Delivery!$A110&amp;"KGL"&amp;Delivery!HF$83)</f>
        <v>0</v>
      </c>
      <c r="HG110" s="6">
        <f>COUNTIF(Sheet1!$L:$L,Delivery!$A110&amp;"KGL"&amp;Delivery!HG$83)</f>
        <v>0</v>
      </c>
      <c r="HH110" s="6">
        <f>COUNTIF(Sheet1!$L:$L,Delivery!$A110&amp;"KGL"&amp;Delivery!HH$83)</f>
        <v>0</v>
      </c>
      <c r="HI110" s="6">
        <f>COUNTIF(Sheet1!$L:$L,Delivery!$A110&amp;"KGL"&amp;Delivery!HI$83)</f>
        <v>0</v>
      </c>
      <c r="HJ110" s="6">
        <f>COUNTIF(Sheet1!$L:$L,Delivery!$A110&amp;"KGL"&amp;Delivery!HJ$83)</f>
        <v>0</v>
      </c>
      <c r="HK110" s="6">
        <f>COUNTIF(Sheet1!$L:$L,Delivery!$A110&amp;"KGL"&amp;Delivery!HK$83)</f>
        <v>0</v>
      </c>
      <c r="HL110" s="6">
        <f>COUNTIF(Sheet1!$L:$L,Delivery!$A110&amp;"KGL"&amp;Delivery!HL$83)</f>
        <v>0</v>
      </c>
      <c r="HM110" s="6">
        <f>COUNTIF(Sheet1!$L:$L,Delivery!$A110&amp;"KGL"&amp;Delivery!HM$83)</f>
        <v>0</v>
      </c>
      <c r="HN110" s="6">
        <f>COUNTIF(Sheet1!$L:$L,Delivery!$A110&amp;"KGL"&amp;Delivery!HN$83)</f>
        <v>0</v>
      </c>
      <c r="HO110" s="6">
        <f>COUNTIF(Sheet1!$L:$L,Delivery!$A110&amp;"KGL"&amp;Delivery!HO$83)</f>
        <v>0</v>
      </c>
      <c r="HP110" s="6">
        <f>COUNTIF(Sheet1!$L:$L,Delivery!$A110&amp;"KGL"&amp;Delivery!HP$83)</f>
        <v>0</v>
      </c>
      <c r="HQ110" s="6">
        <f>COUNTIF(Sheet1!$L:$L,Delivery!$A110&amp;"KGL"&amp;Delivery!HQ$83)</f>
        <v>0</v>
      </c>
      <c r="HR110" s="6">
        <f>COUNTIF(Sheet1!$L:$L,Delivery!$A110&amp;"KGL"&amp;Delivery!HR$83)</f>
        <v>0</v>
      </c>
      <c r="HS110" s="6">
        <f>COUNTIF(Sheet1!$L:$L,Delivery!$A110&amp;"KGL"&amp;Delivery!HS$83)</f>
        <v>0</v>
      </c>
      <c r="HT110" s="6">
        <f>COUNTIF(Sheet1!$L:$L,Delivery!$A110&amp;"KGL"&amp;Delivery!HT$83)</f>
        <v>0</v>
      </c>
      <c r="HU110" s="6">
        <f>COUNTIF(Sheet1!$L:$L,Delivery!$A110&amp;"KGL"&amp;Delivery!HU$83)</f>
        <v>0</v>
      </c>
      <c r="HV110" s="6">
        <f>COUNTIF(Sheet1!$L:$L,Delivery!$A110&amp;"KGL"&amp;Delivery!HV$83)</f>
        <v>0</v>
      </c>
      <c r="HW110" s="6">
        <f>COUNTIF(Sheet1!$L:$L,Delivery!$A110&amp;"KGL"&amp;Delivery!HW$83)</f>
        <v>0</v>
      </c>
      <c r="HX110" s="6">
        <f>COUNTIF(Sheet1!$L:$L,Delivery!$A110&amp;"KGL"&amp;Delivery!HX$83)</f>
        <v>0</v>
      </c>
      <c r="HY110" s="6">
        <f>COUNTIF(Sheet1!$L:$L,Delivery!$A110&amp;"KGL"&amp;Delivery!HY$83)</f>
        <v>0</v>
      </c>
      <c r="HZ110" s="6">
        <f>COUNTIF(Sheet1!$L:$L,Delivery!$A110&amp;"KGL"&amp;Delivery!HZ$83)</f>
        <v>0</v>
      </c>
      <c r="IA110" s="6">
        <f>COUNTIF(Sheet1!$L:$L,Delivery!$A110&amp;"KGL"&amp;Delivery!IA$83)</f>
        <v>0</v>
      </c>
      <c r="IB110" s="6">
        <f>COUNTIF(Sheet1!$L:$L,Delivery!$A110&amp;"KGL"&amp;Delivery!IB$83)</f>
        <v>0</v>
      </c>
      <c r="IC110" s="6">
        <f>COUNTIF(Sheet1!$L:$L,Delivery!$A110&amp;"KGL"&amp;Delivery!IC$83)</f>
        <v>0</v>
      </c>
      <c r="ID110" s="6">
        <f>COUNTIF(Sheet1!$L:$L,Delivery!$A110&amp;"KGL"&amp;Delivery!ID$83)</f>
        <v>0</v>
      </c>
      <c r="IE110" s="6">
        <f>COUNTIF(Sheet1!$L:$L,Delivery!$A110&amp;"KGL"&amp;Delivery!IE$83)</f>
        <v>0</v>
      </c>
      <c r="IF110" s="6">
        <f>COUNTIF(Sheet1!$L:$L,Delivery!$A110&amp;"KGL"&amp;Delivery!IF$83)</f>
        <v>0</v>
      </c>
      <c r="IG110" s="6">
        <f>COUNTIF(Sheet1!$L:$L,Delivery!$A110&amp;"KGL"&amp;Delivery!IG$83)</f>
        <v>0</v>
      </c>
      <c r="IH110" s="6">
        <f>COUNTIF(Sheet1!$L:$L,Delivery!$A110&amp;"KGL"&amp;Delivery!IH$83)</f>
        <v>0</v>
      </c>
      <c r="II110" s="6">
        <f>COUNTIF(Sheet1!$L:$L,Delivery!$A110&amp;"KGL"&amp;Delivery!II$83)</f>
        <v>0</v>
      </c>
      <c r="IJ110" s="6">
        <f>COUNTIF(Sheet1!$L:$L,Delivery!$A110&amp;"KGL"&amp;Delivery!IJ$83)</f>
        <v>0</v>
      </c>
      <c r="IK110" s="6">
        <f>COUNTIF(Sheet1!$L:$L,Delivery!$A110&amp;"KGL"&amp;Delivery!IK$83)</f>
        <v>0</v>
      </c>
      <c r="IL110" s="6">
        <f>COUNTIF(Sheet1!$L:$L,Delivery!$A110&amp;"KGL"&amp;Delivery!IL$83)</f>
        <v>0</v>
      </c>
      <c r="IM110" s="6">
        <f>COUNTIF(Sheet1!$L:$L,Delivery!$A110&amp;"KGL"&amp;Delivery!IM$83)</f>
        <v>0</v>
      </c>
      <c r="IN110" s="6">
        <f>COUNTIF(Sheet1!$L:$L,Delivery!$A110&amp;"KGL"&amp;Delivery!IN$83)</f>
        <v>0</v>
      </c>
      <c r="IO110" s="6">
        <f>COUNTIF(Sheet1!$L:$L,Delivery!$A110&amp;"KGL"&amp;Delivery!IO$83)</f>
        <v>0</v>
      </c>
      <c r="IP110" s="6">
        <f>COUNTIF(Sheet1!$L:$L,Delivery!$A110&amp;"KGL"&amp;Delivery!IP$83)</f>
        <v>0</v>
      </c>
    </row>
    <row r="111" spans="1:250" x14ac:dyDescent="0.3">
      <c r="A111" s="108"/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0</v>
      </c>
      <c r="EB111" s="6">
        <v>0</v>
      </c>
      <c r="EC111" s="6">
        <v>0</v>
      </c>
      <c r="ED111" s="6">
        <v>0</v>
      </c>
      <c r="EE111" s="6">
        <v>0</v>
      </c>
      <c r="EF111" s="6">
        <v>0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6">
        <v>0</v>
      </c>
      <c r="EM111" s="6">
        <v>0</v>
      </c>
      <c r="EN111" s="6">
        <v>0</v>
      </c>
      <c r="EO111" s="6">
        <v>0</v>
      </c>
      <c r="EP111" s="6">
        <v>0</v>
      </c>
      <c r="EQ111" s="6">
        <v>0</v>
      </c>
      <c r="ER111" s="6">
        <v>0</v>
      </c>
      <c r="ES111" s="6">
        <v>0</v>
      </c>
      <c r="ET111" s="6">
        <v>0</v>
      </c>
      <c r="EU111" s="6">
        <v>0</v>
      </c>
      <c r="EV111" s="6">
        <v>0</v>
      </c>
      <c r="EW111" s="6">
        <v>0</v>
      </c>
      <c r="EX111" s="6">
        <v>0</v>
      </c>
      <c r="EY111" s="6">
        <v>0</v>
      </c>
      <c r="EZ111" s="6">
        <v>0</v>
      </c>
      <c r="FA111" s="6">
        <v>0</v>
      </c>
      <c r="FB111" s="6">
        <v>0</v>
      </c>
      <c r="FC111" s="6">
        <v>0</v>
      </c>
      <c r="FD111" s="6">
        <v>0</v>
      </c>
      <c r="FE111" s="6">
        <v>0</v>
      </c>
      <c r="FF111" s="6">
        <v>0</v>
      </c>
      <c r="FG111" s="6">
        <v>0</v>
      </c>
      <c r="FH111" s="6">
        <v>0</v>
      </c>
      <c r="FI111" s="6">
        <v>0</v>
      </c>
      <c r="FJ111" s="6">
        <v>0</v>
      </c>
      <c r="FK111" s="6">
        <v>0</v>
      </c>
      <c r="FL111" s="6">
        <v>0</v>
      </c>
      <c r="FM111" s="6">
        <v>0</v>
      </c>
      <c r="FN111" s="6">
        <v>0</v>
      </c>
      <c r="FO111" s="6">
        <v>0</v>
      </c>
      <c r="FP111" s="6">
        <v>0</v>
      </c>
      <c r="FQ111" s="6">
        <v>0</v>
      </c>
      <c r="FR111" s="6">
        <v>0</v>
      </c>
      <c r="FS111" s="6">
        <v>0</v>
      </c>
      <c r="FT111" s="6">
        <v>0</v>
      </c>
      <c r="FU111" s="6">
        <v>0</v>
      </c>
      <c r="FV111" s="6">
        <v>0</v>
      </c>
      <c r="FW111" s="6">
        <v>0</v>
      </c>
      <c r="FX111" s="6">
        <v>0</v>
      </c>
      <c r="FY111" s="6">
        <v>0</v>
      </c>
      <c r="FZ111" s="6">
        <v>0</v>
      </c>
      <c r="GA111" s="6">
        <v>0</v>
      </c>
      <c r="GB111" s="6">
        <v>0</v>
      </c>
      <c r="GC111" s="6">
        <f>COUNTIF(Sheet1!$L:$L,Delivery!$A111&amp;"KGL"&amp;Delivery!GC$83)</f>
        <v>0</v>
      </c>
      <c r="GD111" s="6">
        <f>COUNTIF(Sheet1!$L:$L,Delivery!$A111&amp;"KGL"&amp;Delivery!GD$83)</f>
        <v>0</v>
      </c>
      <c r="GE111" s="6">
        <f>COUNTIF(Sheet1!$L:$L,Delivery!$A111&amp;"KGL"&amp;Delivery!GE$83)</f>
        <v>0</v>
      </c>
      <c r="GF111" s="6">
        <f>COUNTIF(Sheet1!$L:$L,Delivery!$A111&amp;"KGL"&amp;Delivery!GF$83)</f>
        <v>0</v>
      </c>
      <c r="GG111" s="6">
        <f>COUNTIF(Sheet1!$L:$L,Delivery!$A111&amp;"KGL"&amp;Delivery!GG$83)</f>
        <v>0</v>
      </c>
      <c r="GH111" s="6">
        <f>COUNTIF(Sheet1!$L:$L,Delivery!$A111&amp;"KGL"&amp;Delivery!GH$83)</f>
        <v>0</v>
      </c>
      <c r="GI111" s="6">
        <f>COUNTIF(Sheet1!$L:$L,Delivery!$A111&amp;"KGL"&amp;Delivery!GI$83)</f>
        <v>0</v>
      </c>
      <c r="GJ111" s="6">
        <f>COUNTIF(Sheet1!$L:$L,Delivery!$A111&amp;"KGL"&amp;Delivery!GJ$83)</f>
        <v>0</v>
      </c>
      <c r="GK111" s="6">
        <f>COUNTIF(Sheet1!$L:$L,Delivery!$A111&amp;"KGL"&amp;Delivery!GK$83)</f>
        <v>0</v>
      </c>
      <c r="GL111" s="6">
        <f>COUNTIF(Sheet1!$L:$L,Delivery!$A111&amp;"KGL"&amp;Delivery!GL$83)</f>
        <v>0</v>
      </c>
      <c r="GM111" s="6">
        <f>COUNTIF(Sheet1!$L:$L,Delivery!$A111&amp;"KGL"&amp;Delivery!GM$83)</f>
        <v>0</v>
      </c>
      <c r="GN111" s="6">
        <f>COUNTIF(Sheet1!$L:$L,Delivery!$A111&amp;"KGL"&amp;Delivery!GN$83)</f>
        <v>0</v>
      </c>
      <c r="GO111" s="6">
        <f>COUNTIF(Sheet1!$L:$L,Delivery!$A111&amp;"KGL"&amp;Delivery!GO$83)</f>
        <v>0</v>
      </c>
      <c r="GP111" s="6">
        <f>COUNTIF(Sheet1!$L:$L,Delivery!$A111&amp;"KGL"&amp;Delivery!GP$83)</f>
        <v>0</v>
      </c>
      <c r="GQ111" s="6">
        <f>COUNTIF(Sheet1!$L:$L,Delivery!$A111&amp;"KGL"&amp;Delivery!GQ$83)</f>
        <v>0</v>
      </c>
      <c r="GR111" s="6">
        <f>COUNTIF(Sheet1!$L:$L,Delivery!$A111&amp;"KGL"&amp;Delivery!GR$83)</f>
        <v>0</v>
      </c>
      <c r="GS111" s="6">
        <f>COUNTIF(Sheet1!$L:$L,Delivery!$A111&amp;"KGL"&amp;Delivery!GS$83)</f>
        <v>0</v>
      </c>
      <c r="GT111" s="6">
        <f>COUNTIF(Sheet1!$L:$L,Delivery!$A111&amp;"KGL"&amp;Delivery!GT$83)</f>
        <v>0</v>
      </c>
      <c r="GU111" s="6">
        <f>COUNTIF(Sheet1!$L:$L,Delivery!$A111&amp;"KGL"&amp;Delivery!GU$83)</f>
        <v>0</v>
      </c>
      <c r="GV111" s="6">
        <f>COUNTIF(Sheet1!$L:$L,Delivery!$A111&amp;"KGL"&amp;Delivery!GV$83)</f>
        <v>0</v>
      </c>
      <c r="GW111" s="6">
        <f>COUNTIF(Sheet1!$L:$L,Delivery!$A111&amp;"KGL"&amp;Delivery!GW$83)</f>
        <v>0</v>
      </c>
      <c r="GX111" s="6">
        <f>COUNTIF(Sheet1!$L:$L,Delivery!$A111&amp;"KGL"&amp;Delivery!GX$83)</f>
        <v>0</v>
      </c>
      <c r="GY111" s="6">
        <f>COUNTIF(Sheet1!$L:$L,Delivery!$A111&amp;"KGL"&amp;Delivery!GY$83)</f>
        <v>0</v>
      </c>
      <c r="GZ111" s="6">
        <f>COUNTIF(Sheet1!$L:$L,Delivery!$A111&amp;"KGL"&amp;Delivery!GZ$83)</f>
        <v>0</v>
      </c>
      <c r="HA111" s="6">
        <f>COUNTIF(Sheet1!$L:$L,Delivery!$A111&amp;"KGL"&amp;Delivery!HA$83)</f>
        <v>0</v>
      </c>
      <c r="HB111" s="6">
        <f>COUNTIF(Sheet1!$L:$L,Delivery!$A111&amp;"KGL"&amp;Delivery!HB$83)</f>
        <v>0</v>
      </c>
      <c r="HC111" s="6">
        <f>COUNTIF(Sheet1!$L:$L,Delivery!$A111&amp;"KGL"&amp;Delivery!HC$83)</f>
        <v>0</v>
      </c>
      <c r="HD111" s="6">
        <f>COUNTIF(Sheet1!$L:$L,Delivery!$A111&amp;"KGL"&amp;Delivery!HD$83)</f>
        <v>0</v>
      </c>
      <c r="HE111" s="6">
        <f>COUNTIF(Sheet1!$L:$L,Delivery!$A111&amp;"KGL"&amp;Delivery!HE$83)</f>
        <v>0</v>
      </c>
      <c r="HF111" s="6">
        <f>COUNTIF(Sheet1!$L:$L,Delivery!$A111&amp;"KGL"&amp;Delivery!HF$83)</f>
        <v>0</v>
      </c>
      <c r="HG111" s="6">
        <f>COUNTIF(Sheet1!$L:$L,Delivery!$A111&amp;"KGL"&amp;Delivery!HG$83)</f>
        <v>0</v>
      </c>
      <c r="HH111" s="6">
        <f>COUNTIF(Sheet1!$L:$L,Delivery!$A111&amp;"KGL"&amp;Delivery!HH$83)</f>
        <v>0</v>
      </c>
      <c r="HI111" s="6">
        <f>COUNTIF(Sheet1!$L:$L,Delivery!$A111&amp;"KGL"&amp;Delivery!HI$83)</f>
        <v>0</v>
      </c>
      <c r="HJ111" s="6">
        <f>COUNTIF(Sheet1!$L:$L,Delivery!$A111&amp;"KGL"&amp;Delivery!HJ$83)</f>
        <v>0</v>
      </c>
      <c r="HK111" s="6">
        <f>COUNTIF(Sheet1!$L:$L,Delivery!$A111&amp;"KGL"&amp;Delivery!HK$83)</f>
        <v>0</v>
      </c>
      <c r="HL111" s="6">
        <f>COUNTIF(Sheet1!$L:$L,Delivery!$A111&amp;"KGL"&amp;Delivery!HL$83)</f>
        <v>0</v>
      </c>
      <c r="HM111" s="6">
        <f>COUNTIF(Sheet1!$L:$L,Delivery!$A111&amp;"KGL"&amp;Delivery!HM$83)</f>
        <v>0</v>
      </c>
      <c r="HN111" s="6">
        <f>COUNTIF(Sheet1!$L:$L,Delivery!$A111&amp;"KGL"&amp;Delivery!HN$83)</f>
        <v>0</v>
      </c>
      <c r="HO111" s="6">
        <f>COUNTIF(Sheet1!$L:$L,Delivery!$A111&amp;"KGL"&amp;Delivery!HO$83)</f>
        <v>0</v>
      </c>
      <c r="HP111" s="6">
        <f>COUNTIF(Sheet1!$L:$L,Delivery!$A111&amp;"KGL"&amp;Delivery!HP$83)</f>
        <v>0</v>
      </c>
      <c r="HQ111" s="6">
        <f>COUNTIF(Sheet1!$L:$L,Delivery!$A111&amp;"KGL"&amp;Delivery!HQ$83)</f>
        <v>0</v>
      </c>
      <c r="HR111" s="6">
        <f>COUNTIF(Sheet1!$L:$L,Delivery!$A111&amp;"KGL"&amp;Delivery!HR$83)</f>
        <v>0</v>
      </c>
      <c r="HS111" s="6">
        <f>COUNTIF(Sheet1!$L:$L,Delivery!$A111&amp;"KGL"&amp;Delivery!HS$83)</f>
        <v>0</v>
      </c>
      <c r="HT111" s="6">
        <f>COUNTIF(Sheet1!$L:$L,Delivery!$A111&amp;"KGL"&amp;Delivery!HT$83)</f>
        <v>0</v>
      </c>
      <c r="HU111" s="6">
        <f>COUNTIF(Sheet1!$L:$L,Delivery!$A111&amp;"KGL"&amp;Delivery!HU$83)</f>
        <v>0</v>
      </c>
      <c r="HV111" s="6">
        <f>COUNTIF(Sheet1!$L:$L,Delivery!$A111&amp;"KGL"&amp;Delivery!HV$83)</f>
        <v>0</v>
      </c>
      <c r="HW111" s="6">
        <f>COUNTIF(Sheet1!$L:$L,Delivery!$A111&amp;"KGL"&amp;Delivery!HW$83)</f>
        <v>0</v>
      </c>
      <c r="HX111" s="6">
        <f>COUNTIF(Sheet1!$L:$L,Delivery!$A111&amp;"KGL"&amp;Delivery!HX$83)</f>
        <v>0</v>
      </c>
      <c r="HY111" s="6">
        <f>COUNTIF(Sheet1!$L:$L,Delivery!$A111&amp;"KGL"&amp;Delivery!HY$83)</f>
        <v>0</v>
      </c>
      <c r="HZ111" s="6">
        <f>COUNTIF(Sheet1!$L:$L,Delivery!$A111&amp;"KGL"&amp;Delivery!HZ$83)</f>
        <v>0</v>
      </c>
      <c r="IA111" s="6">
        <f>COUNTIF(Sheet1!$L:$L,Delivery!$A111&amp;"KGL"&amp;Delivery!IA$83)</f>
        <v>0</v>
      </c>
      <c r="IB111" s="6">
        <f>COUNTIF(Sheet1!$L:$L,Delivery!$A111&amp;"KGL"&amp;Delivery!IB$83)</f>
        <v>0</v>
      </c>
      <c r="IC111" s="6">
        <f>COUNTIF(Sheet1!$L:$L,Delivery!$A111&amp;"KGL"&amp;Delivery!IC$83)</f>
        <v>0</v>
      </c>
      <c r="ID111" s="6">
        <f>COUNTIF(Sheet1!$L:$L,Delivery!$A111&amp;"KGL"&amp;Delivery!ID$83)</f>
        <v>0</v>
      </c>
      <c r="IE111" s="6">
        <f>COUNTIF(Sheet1!$L:$L,Delivery!$A111&amp;"KGL"&amp;Delivery!IE$83)</f>
        <v>0</v>
      </c>
      <c r="IF111" s="6">
        <f>COUNTIF(Sheet1!$L:$L,Delivery!$A111&amp;"KGL"&amp;Delivery!IF$83)</f>
        <v>0</v>
      </c>
      <c r="IG111" s="6">
        <f>COUNTIF(Sheet1!$L:$L,Delivery!$A111&amp;"KGL"&amp;Delivery!IG$83)</f>
        <v>0</v>
      </c>
      <c r="IH111" s="6">
        <f>COUNTIF(Sheet1!$L:$L,Delivery!$A111&amp;"KGL"&amp;Delivery!IH$83)</f>
        <v>0</v>
      </c>
      <c r="II111" s="6">
        <f>COUNTIF(Sheet1!$L:$L,Delivery!$A111&amp;"KGL"&amp;Delivery!II$83)</f>
        <v>0</v>
      </c>
      <c r="IJ111" s="6">
        <f>COUNTIF(Sheet1!$L:$L,Delivery!$A111&amp;"KGL"&amp;Delivery!IJ$83)</f>
        <v>0</v>
      </c>
      <c r="IK111" s="6">
        <f>COUNTIF(Sheet1!$L:$L,Delivery!$A111&amp;"KGL"&amp;Delivery!IK$83)</f>
        <v>0</v>
      </c>
      <c r="IL111" s="6">
        <f>COUNTIF(Sheet1!$L:$L,Delivery!$A111&amp;"KGL"&amp;Delivery!IL$83)</f>
        <v>0</v>
      </c>
      <c r="IM111" s="6">
        <f>COUNTIF(Sheet1!$L:$L,Delivery!$A111&amp;"KGL"&amp;Delivery!IM$83)</f>
        <v>0</v>
      </c>
      <c r="IN111" s="6">
        <f>COUNTIF(Sheet1!$L:$L,Delivery!$A111&amp;"KGL"&amp;Delivery!IN$83)</f>
        <v>0</v>
      </c>
      <c r="IO111" s="6">
        <f>COUNTIF(Sheet1!$L:$L,Delivery!$A111&amp;"KGL"&amp;Delivery!IO$83)</f>
        <v>0</v>
      </c>
      <c r="IP111" s="6">
        <f>COUNTIF(Sheet1!$L:$L,Delivery!$A111&amp;"KGL"&amp;Delivery!IP$83)</f>
        <v>0</v>
      </c>
    </row>
    <row r="113" spans="1:250" x14ac:dyDescent="0.3">
      <c r="A113" s="2" t="s">
        <v>35</v>
      </c>
      <c r="B113" s="5">
        <v>44895</v>
      </c>
      <c r="C113" s="5">
        <v>44896</v>
      </c>
      <c r="D113" s="5">
        <v>44897</v>
      </c>
      <c r="E113" s="5">
        <v>44898</v>
      </c>
      <c r="F113" s="5">
        <v>44899</v>
      </c>
      <c r="G113" s="5">
        <v>44900</v>
      </c>
      <c r="H113" s="5">
        <v>44901</v>
      </c>
      <c r="I113" s="5">
        <v>44902</v>
      </c>
      <c r="J113" s="5">
        <v>44903</v>
      </c>
      <c r="K113" s="5">
        <v>44904</v>
      </c>
      <c r="L113" s="5">
        <v>44905</v>
      </c>
      <c r="M113" s="5">
        <v>44906</v>
      </c>
      <c r="N113" s="5">
        <v>44907</v>
      </c>
      <c r="O113" s="5">
        <v>44908</v>
      </c>
      <c r="P113" s="5">
        <v>44909</v>
      </c>
      <c r="Q113" s="5">
        <v>44910</v>
      </c>
      <c r="R113" s="5">
        <v>44911</v>
      </c>
      <c r="S113" s="5">
        <v>44912</v>
      </c>
      <c r="T113" s="5">
        <v>44913</v>
      </c>
      <c r="U113" s="5">
        <v>44914</v>
      </c>
      <c r="V113" s="5">
        <v>44915</v>
      </c>
      <c r="W113" s="5">
        <v>44916</v>
      </c>
      <c r="X113" s="5">
        <v>44917</v>
      </c>
      <c r="Y113" s="5">
        <v>44918</v>
      </c>
      <c r="Z113" s="5">
        <v>44919</v>
      </c>
      <c r="AA113" s="5">
        <v>44920</v>
      </c>
      <c r="AB113" s="5">
        <v>44921</v>
      </c>
      <c r="AC113" s="5">
        <v>44922</v>
      </c>
      <c r="AD113" s="5">
        <v>44923</v>
      </c>
      <c r="AE113" s="5">
        <v>44924</v>
      </c>
      <c r="AF113" s="5">
        <v>44925</v>
      </c>
      <c r="AG113" s="5">
        <v>44926</v>
      </c>
      <c r="AH113" s="5">
        <v>44927</v>
      </c>
      <c r="AI113" s="5">
        <v>44928</v>
      </c>
      <c r="AJ113" s="5">
        <v>44929</v>
      </c>
      <c r="AK113" s="5">
        <v>44930</v>
      </c>
      <c r="AL113" s="5">
        <v>44931</v>
      </c>
      <c r="AM113" s="5">
        <v>44932</v>
      </c>
      <c r="AN113" s="5">
        <v>44933</v>
      </c>
      <c r="AO113" s="5">
        <v>44934</v>
      </c>
      <c r="AP113" s="5">
        <v>44935</v>
      </c>
      <c r="AQ113" s="5">
        <v>44936</v>
      </c>
      <c r="AR113" s="5">
        <v>44937</v>
      </c>
      <c r="AS113" s="5">
        <v>44938</v>
      </c>
      <c r="AT113" s="5">
        <v>44939</v>
      </c>
      <c r="AU113" s="5">
        <v>44940</v>
      </c>
      <c r="AV113" s="5">
        <v>44941</v>
      </c>
      <c r="AW113" s="5">
        <v>44942</v>
      </c>
      <c r="AX113" s="5">
        <v>44943</v>
      </c>
      <c r="AY113" s="5">
        <v>44944</v>
      </c>
      <c r="AZ113" s="5">
        <v>44945</v>
      </c>
      <c r="BA113" s="5">
        <v>44946</v>
      </c>
      <c r="BB113" s="5">
        <v>44947</v>
      </c>
      <c r="BC113" s="5">
        <v>44948</v>
      </c>
      <c r="BD113" s="5">
        <v>44949</v>
      </c>
      <c r="BE113" s="5">
        <v>44950</v>
      </c>
      <c r="BF113" s="5">
        <v>44951</v>
      </c>
      <c r="BG113" s="5">
        <v>44952</v>
      </c>
      <c r="BH113" s="5">
        <v>44953</v>
      </c>
      <c r="BI113" s="5">
        <v>44954</v>
      </c>
      <c r="BJ113" s="5">
        <v>44955</v>
      </c>
      <c r="BK113" s="5">
        <v>44956</v>
      </c>
      <c r="BL113" s="5">
        <v>44957</v>
      </c>
      <c r="BM113" s="5">
        <v>44958</v>
      </c>
      <c r="BN113" s="5">
        <v>44959</v>
      </c>
      <c r="BO113" s="5">
        <v>44960</v>
      </c>
      <c r="BP113" s="5">
        <v>44961</v>
      </c>
      <c r="BQ113" s="5">
        <v>44962</v>
      </c>
      <c r="BR113" s="5">
        <v>44963</v>
      </c>
      <c r="BS113" s="5">
        <v>44964</v>
      </c>
      <c r="BT113" s="5">
        <v>44965</v>
      </c>
      <c r="BU113" s="5">
        <v>44966</v>
      </c>
      <c r="BV113" s="5">
        <v>44967</v>
      </c>
      <c r="BW113" s="5">
        <v>44968</v>
      </c>
      <c r="BX113" s="5">
        <v>44969</v>
      </c>
      <c r="BY113" s="5">
        <v>44970</v>
      </c>
      <c r="BZ113" s="5">
        <v>44971</v>
      </c>
      <c r="CA113" s="5">
        <v>44972</v>
      </c>
      <c r="CB113" s="5">
        <v>44973</v>
      </c>
      <c r="CC113" s="5">
        <v>44974</v>
      </c>
      <c r="CD113" s="5">
        <v>44975</v>
      </c>
      <c r="CE113" s="5">
        <v>44976</v>
      </c>
      <c r="CF113" s="5">
        <v>44977</v>
      </c>
      <c r="CG113" s="5">
        <v>44978</v>
      </c>
      <c r="CH113" s="5">
        <v>44979</v>
      </c>
      <c r="CI113" s="5">
        <v>44980</v>
      </c>
      <c r="CJ113" s="5">
        <v>44981</v>
      </c>
      <c r="CK113" s="5">
        <v>44982</v>
      </c>
      <c r="CL113" s="5">
        <v>44983</v>
      </c>
      <c r="CM113" s="5">
        <v>44984</v>
      </c>
      <c r="CN113" s="5">
        <v>44985</v>
      </c>
      <c r="CO113" s="5">
        <v>44986</v>
      </c>
      <c r="CP113" s="5">
        <v>44987</v>
      </c>
      <c r="CQ113" s="5">
        <v>44988</v>
      </c>
      <c r="CR113" s="5">
        <v>44989</v>
      </c>
      <c r="CS113" s="5">
        <v>44990</v>
      </c>
      <c r="CT113" s="5">
        <v>44991</v>
      </c>
      <c r="CU113" s="5">
        <v>44992</v>
      </c>
      <c r="CV113" s="5">
        <v>44993</v>
      </c>
      <c r="CW113" s="5">
        <v>44994</v>
      </c>
      <c r="CX113" s="5">
        <v>44995</v>
      </c>
      <c r="CY113" s="5">
        <v>44996</v>
      </c>
      <c r="CZ113" s="5">
        <v>44997</v>
      </c>
      <c r="DA113" s="5">
        <v>44998</v>
      </c>
      <c r="DB113" s="5">
        <v>44999</v>
      </c>
      <c r="DC113" s="5">
        <v>45000</v>
      </c>
      <c r="DD113" s="5">
        <v>45001</v>
      </c>
      <c r="DE113" s="5">
        <v>45002</v>
      </c>
      <c r="DF113" s="5">
        <v>45003</v>
      </c>
      <c r="DG113" s="5">
        <v>45004</v>
      </c>
      <c r="DH113" s="5">
        <v>45005</v>
      </c>
      <c r="DI113" s="5">
        <v>45006</v>
      </c>
      <c r="DJ113" s="5">
        <v>45007</v>
      </c>
      <c r="DK113" s="5">
        <v>45008</v>
      </c>
      <c r="DL113" s="5">
        <v>45009</v>
      </c>
      <c r="DM113" s="5">
        <v>45010</v>
      </c>
      <c r="DN113" s="5">
        <v>45011</v>
      </c>
      <c r="DO113" s="5">
        <v>45012</v>
      </c>
      <c r="DP113" s="5">
        <v>45013</v>
      </c>
      <c r="DQ113" s="5">
        <v>45014</v>
      </c>
      <c r="DR113" s="5">
        <v>45015</v>
      </c>
      <c r="DS113" s="5">
        <v>45016</v>
      </c>
      <c r="DT113" s="5">
        <v>45017</v>
      </c>
      <c r="DU113" s="5">
        <v>45018</v>
      </c>
      <c r="DV113" s="5">
        <v>45019</v>
      </c>
      <c r="DW113" s="5">
        <v>45020</v>
      </c>
      <c r="DX113" s="5">
        <v>45021</v>
      </c>
      <c r="DY113" s="5">
        <v>45022</v>
      </c>
      <c r="DZ113" s="5">
        <v>45023</v>
      </c>
      <c r="EA113" s="5">
        <v>45024</v>
      </c>
      <c r="EB113" s="5">
        <v>45025</v>
      </c>
      <c r="EC113" s="5">
        <v>45026</v>
      </c>
      <c r="ED113" s="5">
        <v>45027</v>
      </c>
      <c r="EE113" s="5">
        <v>45028</v>
      </c>
      <c r="EF113" s="5">
        <v>45029</v>
      </c>
      <c r="EG113" s="5">
        <v>45030</v>
      </c>
      <c r="EH113" s="5">
        <v>45031</v>
      </c>
      <c r="EI113" s="5">
        <v>45032</v>
      </c>
      <c r="EJ113" s="5">
        <v>45033</v>
      </c>
      <c r="EK113" s="5">
        <v>45034</v>
      </c>
      <c r="EL113" s="5">
        <v>45035</v>
      </c>
      <c r="EM113" s="5">
        <v>45036</v>
      </c>
      <c r="EN113" s="5">
        <v>45037</v>
      </c>
      <c r="EO113" s="5">
        <v>45038</v>
      </c>
      <c r="EP113" s="5">
        <v>45039</v>
      </c>
      <c r="EQ113" s="5">
        <v>45040</v>
      </c>
      <c r="ER113" s="5">
        <v>45041</v>
      </c>
      <c r="ES113" s="5">
        <v>45042</v>
      </c>
      <c r="ET113" s="5">
        <v>45043</v>
      </c>
      <c r="EU113" s="5">
        <v>45044</v>
      </c>
      <c r="EV113" s="5">
        <v>45045</v>
      </c>
      <c r="EW113" s="5">
        <v>45046</v>
      </c>
      <c r="EX113" s="5">
        <v>45047</v>
      </c>
      <c r="EY113" s="5">
        <v>45048</v>
      </c>
      <c r="EZ113" s="5">
        <v>45049</v>
      </c>
      <c r="FA113" s="5">
        <v>45050</v>
      </c>
      <c r="FB113" s="5">
        <v>45051</v>
      </c>
      <c r="FC113" s="5">
        <v>45052</v>
      </c>
      <c r="FD113" s="5">
        <v>45053</v>
      </c>
      <c r="FE113" s="5">
        <v>45054</v>
      </c>
      <c r="FF113" s="5">
        <v>45055</v>
      </c>
      <c r="FG113" s="5">
        <v>45056</v>
      </c>
      <c r="FH113" s="5">
        <v>45057</v>
      </c>
      <c r="FI113" s="5">
        <v>45058</v>
      </c>
      <c r="FJ113" s="5">
        <v>45059</v>
      </c>
      <c r="FK113" s="5">
        <v>45060</v>
      </c>
      <c r="FL113" s="5">
        <v>45061</v>
      </c>
      <c r="FM113" s="5">
        <v>45062</v>
      </c>
      <c r="FN113" s="5">
        <v>45063</v>
      </c>
      <c r="FO113" s="5">
        <v>45064</v>
      </c>
      <c r="FP113" s="5">
        <v>45065</v>
      </c>
      <c r="FQ113" s="5">
        <v>45066</v>
      </c>
      <c r="FR113" s="5">
        <v>45067</v>
      </c>
      <c r="FS113" s="5">
        <v>45068</v>
      </c>
      <c r="FT113" s="5">
        <v>45069</v>
      </c>
      <c r="FU113" s="5">
        <v>45070</v>
      </c>
      <c r="FV113" s="5">
        <v>45071</v>
      </c>
      <c r="FW113" s="5">
        <v>45072</v>
      </c>
      <c r="FX113" s="5">
        <v>45073</v>
      </c>
      <c r="FY113" s="5">
        <v>45074</v>
      </c>
      <c r="FZ113" s="5">
        <v>45075</v>
      </c>
      <c r="GA113" s="5">
        <v>45076</v>
      </c>
      <c r="GB113" s="5">
        <v>45077</v>
      </c>
      <c r="GC113" s="5">
        <f t="shared" ref="GC113:GD113" si="78">GC2</f>
        <v>45078</v>
      </c>
      <c r="GD113" s="5">
        <f t="shared" si="78"/>
        <v>45079</v>
      </c>
      <c r="GE113" s="5">
        <f t="shared" ref="GE113:HF113" si="79">GE2</f>
        <v>45080</v>
      </c>
      <c r="GF113" s="5">
        <f t="shared" si="79"/>
        <v>45081</v>
      </c>
      <c r="GG113" s="5">
        <f t="shared" si="79"/>
        <v>45082</v>
      </c>
      <c r="GH113" s="5">
        <f t="shared" si="79"/>
        <v>45083</v>
      </c>
      <c r="GI113" s="5">
        <f t="shared" si="79"/>
        <v>45084</v>
      </c>
      <c r="GJ113" s="5">
        <f t="shared" si="79"/>
        <v>45085</v>
      </c>
      <c r="GK113" s="5">
        <f t="shared" si="79"/>
        <v>45086</v>
      </c>
      <c r="GL113" s="5">
        <f t="shared" si="79"/>
        <v>45087</v>
      </c>
      <c r="GM113" s="5">
        <f t="shared" si="79"/>
        <v>45088</v>
      </c>
      <c r="GN113" s="5">
        <f t="shared" si="79"/>
        <v>45089</v>
      </c>
      <c r="GO113" s="5">
        <f t="shared" si="79"/>
        <v>45090</v>
      </c>
      <c r="GP113" s="5">
        <f t="shared" si="79"/>
        <v>45091</v>
      </c>
      <c r="GQ113" s="5">
        <f t="shared" si="79"/>
        <v>45092</v>
      </c>
      <c r="GR113" s="5">
        <f t="shared" si="79"/>
        <v>45093</v>
      </c>
      <c r="GS113" s="5">
        <f t="shared" si="79"/>
        <v>45094</v>
      </c>
      <c r="GT113" s="5">
        <f t="shared" si="79"/>
        <v>45095</v>
      </c>
      <c r="GU113" s="5">
        <f t="shared" si="79"/>
        <v>45096</v>
      </c>
      <c r="GV113" s="5">
        <f t="shared" si="79"/>
        <v>45097</v>
      </c>
      <c r="GW113" s="5">
        <f t="shared" si="79"/>
        <v>45098</v>
      </c>
      <c r="GX113" s="5">
        <f t="shared" si="79"/>
        <v>45099</v>
      </c>
      <c r="GY113" s="5">
        <f t="shared" si="79"/>
        <v>45100</v>
      </c>
      <c r="GZ113" s="5">
        <f t="shared" si="79"/>
        <v>45101</v>
      </c>
      <c r="HA113" s="5">
        <f t="shared" si="79"/>
        <v>45102</v>
      </c>
      <c r="HB113" s="5">
        <f t="shared" si="79"/>
        <v>45103</v>
      </c>
      <c r="HC113" s="5">
        <f t="shared" si="79"/>
        <v>45104</v>
      </c>
      <c r="HD113" s="5">
        <f t="shared" si="79"/>
        <v>45105</v>
      </c>
      <c r="HE113" s="5">
        <f t="shared" si="79"/>
        <v>45106</v>
      </c>
      <c r="HF113" s="5">
        <f t="shared" si="79"/>
        <v>45107</v>
      </c>
      <c r="HG113" s="5">
        <f t="shared" ref="HG113:HU113" si="80">HG2</f>
        <v>45108</v>
      </c>
      <c r="HH113" s="5">
        <f t="shared" si="80"/>
        <v>45109</v>
      </c>
      <c r="HI113" s="5">
        <f t="shared" si="80"/>
        <v>45110</v>
      </c>
      <c r="HJ113" s="5">
        <f t="shared" si="80"/>
        <v>45111</v>
      </c>
      <c r="HK113" s="5">
        <f t="shared" si="80"/>
        <v>45112</v>
      </c>
      <c r="HL113" s="5">
        <f t="shared" si="80"/>
        <v>45113</v>
      </c>
      <c r="HM113" s="5">
        <f t="shared" si="80"/>
        <v>45114</v>
      </c>
      <c r="HN113" s="5">
        <f t="shared" si="80"/>
        <v>45115</v>
      </c>
      <c r="HO113" s="5">
        <f t="shared" si="80"/>
        <v>45116</v>
      </c>
      <c r="HP113" s="5">
        <f t="shared" si="80"/>
        <v>45117</v>
      </c>
      <c r="HQ113" s="5">
        <f t="shared" si="80"/>
        <v>45118</v>
      </c>
      <c r="HR113" s="5">
        <f t="shared" si="80"/>
        <v>45119</v>
      </c>
      <c r="HS113" s="5">
        <f t="shared" si="80"/>
        <v>45120</v>
      </c>
      <c r="HT113" s="5">
        <f t="shared" si="80"/>
        <v>45121</v>
      </c>
      <c r="HU113" s="5">
        <f t="shared" si="80"/>
        <v>45122</v>
      </c>
      <c r="HV113" s="5">
        <f t="shared" ref="HV113:IP113" si="81">HV2</f>
        <v>45123</v>
      </c>
      <c r="HW113" s="5">
        <f t="shared" si="81"/>
        <v>45124</v>
      </c>
      <c r="HX113" s="5">
        <f t="shared" si="81"/>
        <v>45125</v>
      </c>
      <c r="HY113" s="5">
        <f t="shared" si="81"/>
        <v>45126</v>
      </c>
      <c r="HZ113" s="5">
        <f t="shared" si="81"/>
        <v>45127</v>
      </c>
      <c r="IA113" s="5">
        <f t="shared" si="81"/>
        <v>45128</v>
      </c>
      <c r="IB113" s="5">
        <f t="shared" si="81"/>
        <v>45129</v>
      </c>
      <c r="IC113" s="5">
        <f t="shared" si="81"/>
        <v>45130</v>
      </c>
      <c r="ID113" s="5">
        <f t="shared" si="81"/>
        <v>45131</v>
      </c>
      <c r="IE113" s="5">
        <f t="shared" si="81"/>
        <v>45132</v>
      </c>
      <c r="IF113" s="5">
        <f t="shared" si="81"/>
        <v>45133</v>
      </c>
      <c r="IG113" s="5">
        <f t="shared" si="81"/>
        <v>45134</v>
      </c>
      <c r="IH113" s="5">
        <f t="shared" si="81"/>
        <v>45135</v>
      </c>
      <c r="II113" s="5">
        <f t="shared" si="81"/>
        <v>45136</v>
      </c>
      <c r="IJ113" s="5">
        <f t="shared" si="81"/>
        <v>45137</v>
      </c>
      <c r="IK113" s="5">
        <f t="shared" si="81"/>
        <v>45138</v>
      </c>
      <c r="IL113" s="5">
        <f t="shared" si="81"/>
        <v>45139</v>
      </c>
      <c r="IM113" s="5">
        <f t="shared" si="81"/>
        <v>45140</v>
      </c>
      <c r="IN113" s="5">
        <f t="shared" si="81"/>
        <v>45141</v>
      </c>
      <c r="IO113" s="5">
        <f t="shared" si="81"/>
        <v>45142</v>
      </c>
      <c r="IP113" s="5">
        <f t="shared" si="81"/>
        <v>45143</v>
      </c>
    </row>
    <row r="114" spans="1:250" s="113" customFormat="1" x14ac:dyDescent="0.3">
      <c r="A114" s="7" t="s">
        <v>210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4</v>
      </c>
      <c r="AN114" s="6">
        <v>16</v>
      </c>
      <c r="AO114" s="6">
        <v>0</v>
      </c>
      <c r="AP114" s="6">
        <v>25</v>
      </c>
      <c r="AQ114" s="6">
        <v>12</v>
      </c>
      <c r="AR114" s="6">
        <v>41</v>
      </c>
      <c r="AS114" s="6">
        <v>39</v>
      </c>
      <c r="AT114" s="6">
        <v>35</v>
      </c>
      <c r="AU114" s="6">
        <v>19</v>
      </c>
      <c r="AV114" s="6">
        <v>0</v>
      </c>
      <c r="AW114" s="6">
        <v>3</v>
      </c>
      <c r="AX114" s="6">
        <v>8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7</v>
      </c>
      <c r="BM114" s="6">
        <v>19</v>
      </c>
      <c r="BN114" s="6">
        <v>12</v>
      </c>
      <c r="BO114" s="6">
        <v>13</v>
      </c>
      <c r="BP114" s="6">
        <v>6</v>
      </c>
      <c r="BQ114" s="6">
        <v>0</v>
      </c>
      <c r="BR114" s="6">
        <v>5</v>
      </c>
      <c r="BS114" s="6">
        <v>3</v>
      </c>
      <c r="BT114" s="6">
        <v>5</v>
      </c>
      <c r="BU114" s="6">
        <v>5</v>
      </c>
      <c r="BV114" s="6">
        <v>15</v>
      </c>
      <c r="BW114" s="6">
        <v>3</v>
      </c>
      <c r="BX114" s="6">
        <v>0</v>
      </c>
      <c r="BY114" s="6">
        <v>8</v>
      </c>
      <c r="BZ114" s="6">
        <v>11</v>
      </c>
      <c r="CA114" s="6">
        <v>8</v>
      </c>
      <c r="CB114" s="6">
        <v>8</v>
      </c>
      <c r="CC114" s="6">
        <v>21</v>
      </c>
      <c r="CD114" s="6">
        <v>15</v>
      </c>
      <c r="CE114" s="6">
        <v>0</v>
      </c>
      <c r="CF114" s="6">
        <v>12</v>
      </c>
      <c r="CG114" s="6">
        <v>6</v>
      </c>
      <c r="CH114" s="6">
        <v>17</v>
      </c>
      <c r="CI114" s="6">
        <v>9</v>
      </c>
      <c r="CJ114" s="6">
        <v>10</v>
      </c>
      <c r="CK114" s="6">
        <v>12</v>
      </c>
      <c r="CL114" s="6">
        <v>0</v>
      </c>
      <c r="CM114" s="6">
        <v>5</v>
      </c>
      <c r="CN114" s="6">
        <v>15</v>
      </c>
      <c r="CO114" s="6">
        <v>27</v>
      </c>
      <c r="CP114" s="6">
        <v>37</v>
      </c>
      <c r="CQ114" s="6">
        <v>24</v>
      </c>
      <c r="CR114" s="6">
        <v>15</v>
      </c>
      <c r="CS114" s="6">
        <v>0</v>
      </c>
      <c r="CT114" s="6">
        <v>29</v>
      </c>
      <c r="CU114" s="6">
        <v>18</v>
      </c>
      <c r="CV114" s="6">
        <v>22</v>
      </c>
      <c r="CW114" s="6">
        <v>21</v>
      </c>
      <c r="CX114" s="6">
        <v>13</v>
      </c>
      <c r="CY114" s="6">
        <v>11</v>
      </c>
      <c r="CZ114" s="6">
        <v>0</v>
      </c>
      <c r="DA114" s="6">
        <v>13</v>
      </c>
      <c r="DB114" s="6">
        <v>8</v>
      </c>
      <c r="DC114" s="6">
        <v>16</v>
      </c>
      <c r="DD114" s="6">
        <v>5</v>
      </c>
      <c r="DE114" s="6">
        <v>8</v>
      </c>
      <c r="DF114" s="6">
        <v>13</v>
      </c>
      <c r="DG114" s="6">
        <v>0</v>
      </c>
      <c r="DH114" s="6">
        <v>9</v>
      </c>
      <c r="DI114" s="6">
        <v>6</v>
      </c>
      <c r="DJ114" s="6">
        <v>10</v>
      </c>
      <c r="DK114" s="6">
        <v>5</v>
      </c>
      <c r="DL114" s="6">
        <v>8</v>
      </c>
      <c r="DM114" s="6">
        <v>6</v>
      </c>
      <c r="DN114" s="6">
        <v>0</v>
      </c>
      <c r="DO114" s="6">
        <v>11</v>
      </c>
      <c r="DP114" s="6">
        <v>6</v>
      </c>
      <c r="DQ114" s="6">
        <v>3</v>
      </c>
      <c r="DR114" s="6">
        <v>3</v>
      </c>
      <c r="DS114" s="6">
        <v>0</v>
      </c>
      <c r="DT114" s="6">
        <v>14</v>
      </c>
      <c r="DU114" s="6">
        <v>0</v>
      </c>
      <c r="DV114" s="6">
        <v>10</v>
      </c>
      <c r="DW114" s="6">
        <v>17</v>
      </c>
      <c r="DX114" s="6">
        <v>3</v>
      </c>
      <c r="DY114" s="6">
        <v>9</v>
      </c>
      <c r="DZ114" s="6">
        <v>3</v>
      </c>
      <c r="EA114" s="6">
        <v>5</v>
      </c>
      <c r="EB114" s="6">
        <v>0</v>
      </c>
      <c r="EC114" s="6">
        <v>6</v>
      </c>
      <c r="ED114" s="6">
        <v>10</v>
      </c>
      <c r="EE114" s="6">
        <v>8</v>
      </c>
      <c r="EF114" s="6">
        <v>12</v>
      </c>
      <c r="EG114" s="6">
        <v>4</v>
      </c>
      <c r="EH114" s="6">
        <v>2</v>
      </c>
      <c r="EI114" s="6">
        <v>0</v>
      </c>
      <c r="EJ114" s="6">
        <v>10</v>
      </c>
      <c r="EK114" s="6">
        <v>3</v>
      </c>
      <c r="EL114" s="6">
        <v>6</v>
      </c>
      <c r="EM114" s="6">
        <v>12</v>
      </c>
      <c r="EN114" s="6">
        <v>5</v>
      </c>
      <c r="EO114" s="6">
        <v>5</v>
      </c>
      <c r="EP114" s="6">
        <v>0</v>
      </c>
      <c r="EQ114" s="6">
        <v>13</v>
      </c>
      <c r="ER114" s="6">
        <v>9</v>
      </c>
      <c r="ES114" s="6">
        <v>20</v>
      </c>
      <c r="ET114" s="6">
        <v>18</v>
      </c>
      <c r="EU114" s="6">
        <v>21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6</v>
      </c>
      <c r="FB114" s="6">
        <v>8</v>
      </c>
      <c r="FC114" s="6">
        <v>5</v>
      </c>
      <c r="FD114" s="6">
        <v>0</v>
      </c>
      <c r="FE114" s="6">
        <v>8</v>
      </c>
      <c r="FF114" s="6">
        <v>4</v>
      </c>
      <c r="FG114" s="6">
        <v>5</v>
      </c>
      <c r="FH114" s="6">
        <v>9</v>
      </c>
      <c r="FI114" s="6">
        <v>14</v>
      </c>
      <c r="FJ114" s="6">
        <v>4</v>
      </c>
      <c r="FK114" s="6">
        <v>0</v>
      </c>
      <c r="FL114" s="6">
        <v>8</v>
      </c>
      <c r="FM114" s="6">
        <v>13</v>
      </c>
      <c r="FN114" s="6">
        <v>7</v>
      </c>
      <c r="FO114" s="6">
        <v>9</v>
      </c>
      <c r="FP114" s="6">
        <v>4</v>
      </c>
      <c r="FQ114" s="6">
        <v>0</v>
      </c>
      <c r="FR114" s="6">
        <v>0</v>
      </c>
      <c r="FS114" s="6">
        <v>4</v>
      </c>
      <c r="FT114" s="6">
        <v>5</v>
      </c>
      <c r="FU114" s="6">
        <v>12</v>
      </c>
      <c r="FV114" s="6">
        <v>5</v>
      </c>
      <c r="FW114" s="6">
        <v>7</v>
      </c>
      <c r="FX114" s="6">
        <v>0</v>
      </c>
      <c r="FY114" s="6">
        <v>0</v>
      </c>
      <c r="FZ114" s="6">
        <v>6</v>
      </c>
      <c r="GA114" s="6">
        <v>6</v>
      </c>
      <c r="GB114" s="6">
        <v>0</v>
      </c>
      <c r="GC114" s="6">
        <f>COUNTIF(Sheet1!$S:$S,Delivery!$A114&amp;"KGL"&amp;Delivery!GC$113)</f>
        <v>0</v>
      </c>
      <c r="GD114" s="6">
        <f>COUNTIF(Sheet1!$S:$S,Delivery!$A114&amp;"KGL"&amp;Delivery!GD$113)</f>
        <v>2</v>
      </c>
      <c r="GE114" s="6">
        <f>COUNTIF(Sheet1!$S:$S,Delivery!$A114&amp;"KGL"&amp;Delivery!GE$113)</f>
        <v>0</v>
      </c>
      <c r="GF114" s="6">
        <f>COUNTIF(Sheet1!$S:$S,Delivery!$A114&amp;"KGL"&amp;Delivery!GF$113)</f>
        <v>0</v>
      </c>
      <c r="GG114" s="6">
        <f>COUNTIF(Sheet1!$S:$S,Delivery!$A114&amp;"KGL"&amp;Delivery!GG$113)</f>
        <v>4</v>
      </c>
      <c r="GH114" s="6">
        <f>COUNTIF(Sheet1!$S:$S,Delivery!$A114&amp;"KGL"&amp;Delivery!GH$113)</f>
        <v>9</v>
      </c>
      <c r="GI114" s="6">
        <f>COUNTIF(Sheet1!$S:$S,Delivery!$A114&amp;"KGL"&amp;Delivery!GI$113)</f>
        <v>1</v>
      </c>
      <c r="GJ114" s="6">
        <f>COUNTIF(Sheet1!$S:$S,Delivery!$A114&amp;"KGL"&amp;Delivery!GJ$113)</f>
        <v>0</v>
      </c>
      <c r="GK114" s="6">
        <f>COUNTIF(Sheet1!$S:$S,Delivery!$A114&amp;"KGL"&amp;Delivery!GK$113)</f>
        <v>3</v>
      </c>
      <c r="GL114" s="6">
        <f>COUNTIF(Sheet1!$S:$S,Delivery!$A114&amp;"KGL"&amp;Delivery!GL$113)</f>
        <v>8</v>
      </c>
      <c r="GM114" s="6">
        <f>COUNTIF(Sheet1!$S:$S,Delivery!$A114&amp;"KGL"&amp;Delivery!GM$113)</f>
        <v>0</v>
      </c>
      <c r="GN114" s="6">
        <f>COUNTIF(Sheet1!$S:$S,Delivery!$A114&amp;"KGL"&amp;Delivery!GN$113)</f>
        <v>2</v>
      </c>
      <c r="GO114" s="6">
        <f>COUNTIF(Sheet1!$S:$S,Delivery!$A114&amp;"KGL"&amp;Delivery!GO$113)</f>
        <v>6</v>
      </c>
      <c r="GP114" s="6">
        <f>COUNTIF(Sheet1!$S:$S,Delivery!$A114&amp;"KGL"&amp;Delivery!GP$113)</f>
        <v>2</v>
      </c>
      <c r="GQ114" s="6">
        <f>COUNTIF(Sheet1!$S:$S,Delivery!$A114&amp;"KGL"&amp;Delivery!GQ$113)</f>
        <v>3</v>
      </c>
      <c r="GR114" s="6">
        <f>COUNTIF(Sheet1!$S:$S,Delivery!$A114&amp;"KGL"&amp;Delivery!GR$113)</f>
        <v>0</v>
      </c>
      <c r="GS114" s="6">
        <f>COUNTIF(Sheet1!$S:$S,Delivery!$A114&amp;"KGL"&amp;Delivery!GS$113)</f>
        <v>0</v>
      </c>
      <c r="GT114" s="6">
        <f>COUNTIF(Sheet1!$S:$S,Delivery!$A114&amp;"KGL"&amp;Delivery!GT$113)</f>
        <v>0</v>
      </c>
      <c r="GU114" s="6">
        <f>COUNTIF(Sheet1!$S:$S,Delivery!$A114&amp;"KGL"&amp;Delivery!GU$113)</f>
        <v>2</v>
      </c>
      <c r="GV114" s="6">
        <f>COUNTIF(Sheet1!$S:$S,Delivery!$A114&amp;"KGL"&amp;Delivery!GV$113)</f>
        <v>6</v>
      </c>
      <c r="GW114" s="6">
        <f>COUNTIF(Sheet1!$S:$S,Delivery!$A114&amp;"KGL"&amp;Delivery!GW$113)</f>
        <v>0</v>
      </c>
      <c r="GX114" s="6">
        <f>COUNTIF(Sheet1!$S:$S,Delivery!$A114&amp;"KGL"&amp;Delivery!GX$113)</f>
        <v>0</v>
      </c>
      <c r="GY114" s="6">
        <f>COUNTIF(Sheet1!$S:$S,Delivery!$A114&amp;"KGL"&amp;Delivery!GY$113)</f>
        <v>2</v>
      </c>
      <c r="GZ114" s="6">
        <f>COUNTIF(Sheet1!$S:$S,Delivery!$A114&amp;"KGL"&amp;Delivery!GZ$113)</f>
        <v>1</v>
      </c>
      <c r="HA114" s="6">
        <f>COUNTIF(Sheet1!$S:$S,Delivery!$A114&amp;"KGL"&amp;Delivery!HA$113)</f>
        <v>0</v>
      </c>
      <c r="HB114" s="6">
        <f>COUNTIF(Sheet1!$S:$S,Delivery!$A114&amp;"KGL"&amp;Delivery!HB$113)</f>
        <v>3</v>
      </c>
      <c r="HC114" s="6">
        <f>COUNTIF(Sheet1!$S:$S,Delivery!$A114&amp;"KGL"&amp;Delivery!HC$113)</f>
        <v>2</v>
      </c>
      <c r="HD114" s="6">
        <f>COUNTIF(Sheet1!$S:$S,Delivery!$A114&amp;"KGL"&amp;Delivery!HD$113)</f>
        <v>3</v>
      </c>
      <c r="HE114" s="6">
        <f>COUNTIF(Sheet1!$S:$S,Delivery!$A114&amp;"KGL"&amp;Delivery!HE$113)</f>
        <v>1</v>
      </c>
      <c r="HF114" s="6">
        <f>COUNTIF(Sheet1!$S:$S,Delivery!$A114&amp;"KGL"&amp;Delivery!HF$113)</f>
        <v>0</v>
      </c>
      <c r="HG114" s="6">
        <f>COUNTIF(Sheet1!$S:$S,Delivery!$A114&amp;"KGL"&amp;Delivery!HG$113)</f>
        <v>0</v>
      </c>
      <c r="HH114" s="6">
        <f>COUNTIF(Sheet1!$S:$S,Delivery!$A114&amp;"KGL"&amp;Delivery!HH$113)</f>
        <v>0</v>
      </c>
      <c r="HI114" s="6">
        <f>COUNTIF(Sheet1!$S:$S,Delivery!$A114&amp;"KGL"&amp;Delivery!HI$113)</f>
        <v>19</v>
      </c>
      <c r="HJ114" s="6">
        <f>COUNTIF(Sheet1!$S:$S,Delivery!$A114&amp;"KGL"&amp;Delivery!HJ$113)</f>
        <v>15</v>
      </c>
      <c r="HK114" s="6">
        <f>COUNTIF(Sheet1!$S:$S,Delivery!$A114&amp;"KGL"&amp;Delivery!HK$113)</f>
        <v>17</v>
      </c>
      <c r="HL114" s="6">
        <f>COUNTIF(Sheet1!$S:$S,Delivery!$A114&amp;"KGL"&amp;Delivery!HL$113)</f>
        <v>16</v>
      </c>
      <c r="HM114" s="6">
        <f>COUNTIF(Sheet1!$S:$S,Delivery!$A114&amp;"KGL"&amp;Delivery!HM$113)</f>
        <v>21</v>
      </c>
      <c r="HN114" s="6">
        <f>COUNTIF(Sheet1!$S:$S,Delivery!$A114&amp;"KGL"&amp;Delivery!HN$113)</f>
        <v>0</v>
      </c>
      <c r="HO114" s="6">
        <f>COUNTIF(Sheet1!$S:$S,Delivery!$A114&amp;"KGL"&amp;Delivery!HO$113)</f>
        <v>0</v>
      </c>
      <c r="HP114" s="6">
        <f>COUNTIF(Sheet1!$S:$S,Delivery!$A114&amp;"KGL"&amp;Delivery!HP$113)</f>
        <v>10</v>
      </c>
      <c r="HQ114" s="6">
        <f>COUNTIF(Sheet1!$S:$S,Delivery!$A114&amp;"KGL"&amp;Delivery!HQ$113)</f>
        <v>3</v>
      </c>
      <c r="HR114" s="6">
        <f>COUNTIF(Sheet1!$S:$S,Delivery!$A114&amp;"KGL"&amp;Delivery!HR$113)</f>
        <v>7</v>
      </c>
      <c r="HS114" s="6">
        <f>COUNTIF(Sheet1!$S:$S,Delivery!$A114&amp;"KGL"&amp;Delivery!HS$113)</f>
        <v>10</v>
      </c>
      <c r="HT114" s="6">
        <f>COUNTIF(Sheet1!$S:$S,Delivery!$A114&amp;"KGL"&amp;Delivery!HT$113)</f>
        <v>2</v>
      </c>
      <c r="HU114" s="6">
        <f>COUNTIF(Sheet1!$S:$S,Delivery!$A114&amp;"KGL"&amp;Delivery!HU$113)</f>
        <v>0</v>
      </c>
      <c r="HV114" s="6">
        <f>COUNTIF(Sheet1!$S:$S,Delivery!$A114&amp;"KGL"&amp;Delivery!HV$113)</f>
        <v>0</v>
      </c>
      <c r="HW114" s="6">
        <f>COUNTIF(Sheet1!$S:$S,Delivery!$A114&amp;"KGL"&amp;Delivery!HW$113)</f>
        <v>0</v>
      </c>
      <c r="HX114" s="6">
        <f>COUNTIF(Sheet1!$S:$S,Delivery!$A114&amp;"KGL"&amp;Delivery!HX$113)</f>
        <v>0</v>
      </c>
      <c r="HY114" s="6">
        <f>COUNTIF(Sheet1!$S:$S,Delivery!$A114&amp;"KGL"&amp;Delivery!HY$113)</f>
        <v>0</v>
      </c>
      <c r="HZ114" s="6">
        <f>COUNTIF(Sheet1!$S:$S,Delivery!$A114&amp;"KGL"&amp;Delivery!HZ$113)</f>
        <v>0</v>
      </c>
      <c r="IA114" s="6">
        <f>COUNTIF(Sheet1!$S:$S,Delivery!$A114&amp;"KGL"&amp;Delivery!IA$113)</f>
        <v>0</v>
      </c>
      <c r="IB114" s="6">
        <f>COUNTIF(Sheet1!$S:$S,Delivery!$A114&amp;"KGL"&amp;Delivery!IB$113)</f>
        <v>0</v>
      </c>
      <c r="IC114" s="6">
        <f>COUNTIF(Sheet1!$S:$S,Delivery!$A114&amp;"KGL"&amp;Delivery!IC$113)</f>
        <v>0</v>
      </c>
      <c r="ID114" s="6">
        <f>COUNTIF(Sheet1!$S:$S,Delivery!$A114&amp;"KGL"&amp;Delivery!ID$113)</f>
        <v>0</v>
      </c>
      <c r="IE114" s="6">
        <f>COUNTIF(Sheet1!$S:$S,Delivery!$A114&amp;"KGL"&amp;Delivery!IE$113)</f>
        <v>0</v>
      </c>
      <c r="IF114" s="6">
        <f>COUNTIF(Sheet1!$S:$S,Delivery!$A114&amp;"KGL"&amp;Delivery!IF$113)</f>
        <v>0</v>
      </c>
      <c r="IG114" s="6">
        <f>COUNTIF(Sheet1!$S:$S,Delivery!$A114&amp;"KGL"&amp;Delivery!IG$113)</f>
        <v>0</v>
      </c>
      <c r="IH114" s="6">
        <f>COUNTIF(Sheet1!$S:$S,Delivery!$A114&amp;"KGL"&amp;Delivery!IH$113)</f>
        <v>0</v>
      </c>
      <c r="II114" s="6">
        <f>COUNTIF(Sheet1!$S:$S,Delivery!$A114&amp;"KGL"&amp;Delivery!II$113)</f>
        <v>0</v>
      </c>
      <c r="IJ114" s="6">
        <f>COUNTIF(Sheet1!$S:$S,Delivery!$A114&amp;"KGL"&amp;Delivery!IJ$113)</f>
        <v>0</v>
      </c>
      <c r="IK114" s="6">
        <f>COUNTIF(Sheet1!$S:$S,Delivery!$A114&amp;"KGL"&amp;Delivery!IK$113)</f>
        <v>0</v>
      </c>
      <c r="IL114" s="6">
        <f>COUNTIF(Sheet1!$S:$S,Delivery!$A114&amp;"KGL"&amp;Delivery!IL$113)</f>
        <v>0</v>
      </c>
      <c r="IM114" s="6">
        <f>COUNTIF(Sheet1!$S:$S,Delivery!$A114&amp;"KGL"&amp;Delivery!IM$113)</f>
        <v>0</v>
      </c>
      <c r="IN114" s="6">
        <f>COUNTIF(Sheet1!$S:$S,Delivery!$A114&amp;"KGL"&amp;Delivery!IN$113)</f>
        <v>0</v>
      </c>
      <c r="IO114" s="6">
        <f>COUNTIF(Sheet1!$S:$S,Delivery!$A114&amp;"KGL"&amp;Delivery!IO$113)</f>
        <v>0</v>
      </c>
      <c r="IP114" s="6">
        <f>COUNTIF(Sheet1!$S:$S,Delivery!$A114&amp;"KGL"&amp;Delivery!IP$113)</f>
        <v>0</v>
      </c>
    </row>
    <row r="115" spans="1:250" s="113" customFormat="1" x14ac:dyDescent="0.3">
      <c r="A115" s="7" t="s">
        <v>211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1</v>
      </c>
      <c r="H115" s="6">
        <v>4</v>
      </c>
      <c r="I115" s="6">
        <v>1</v>
      </c>
      <c r="J115" s="6">
        <v>1</v>
      </c>
      <c r="K115" s="6">
        <v>0</v>
      </c>
      <c r="L115" s="6">
        <v>0</v>
      </c>
      <c r="M115" s="6">
        <v>0</v>
      </c>
      <c r="N115" s="6">
        <v>2</v>
      </c>
      <c r="O115" s="6">
        <v>1</v>
      </c>
      <c r="P115" s="6">
        <v>0</v>
      </c>
      <c r="Q115" s="6">
        <v>1</v>
      </c>
      <c r="R115" s="6">
        <v>0</v>
      </c>
      <c r="S115" s="6">
        <v>0</v>
      </c>
      <c r="T115" s="6">
        <v>0</v>
      </c>
      <c r="U115" s="6">
        <v>1</v>
      </c>
      <c r="V115" s="6">
        <v>0</v>
      </c>
      <c r="W115" s="6">
        <v>2</v>
      </c>
      <c r="X115" s="6">
        <v>0</v>
      </c>
      <c r="Y115" s="6">
        <v>1</v>
      </c>
      <c r="Z115" s="6">
        <v>0</v>
      </c>
      <c r="AA115" s="6">
        <v>0</v>
      </c>
      <c r="AB115" s="6">
        <v>0</v>
      </c>
      <c r="AC115" s="6">
        <v>1</v>
      </c>
      <c r="AD115" s="6">
        <v>0</v>
      </c>
      <c r="AE115" s="6">
        <v>1</v>
      </c>
      <c r="AF115" s="6">
        <v>0</v>
      </c>
      <c r="AG115" s="6">
        <v>0</v>
      </c>
      <c r="AH115" s="6">
        <v>0</v>
      </c>
      <c r="AI115" s="6">
        <v>0</v>
      </c>
      <c r="AJ115" s="6">
        <v>1</v>
      </c>
      <c r="AK115" s="6">
        <v>2</v>
      </c>
      <c r="AL115" s="6">
        <v>0</v>
      </c>
      <c r="AM115" s="6">
        <v>1</v>
      </c>
      <c r="AN115" s="6">
        <v>1</v>
      </c>
      <c r="AO115" s="6">
        <v>0</v>
      </c>
      <c r="AP115" s="6">
        <v>3</v>
      </c>
      <c r="AQ115" s="6">
        <v>0</v>
      </c>
      <c r="AR115" s="6">
        <v>0</v>
      </c>
      <c r="AS115" s="6">
        <v>0</v>
      </c>
      <c r="AT115" s="6">
        <v>1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1</v>
      </c>
      <c r="BN115" s="6">
        <v>0</v>
      </c>
      <c r="BO115" s="6">
        <v>0</v>
      </c>
      <c r="BP115" s="6">
        <v>0</v>
      </c>
      <c r="BQ115" s="6">
        <v>0</v>
      </c>
      <c r="BR115" s="6">
        <v>1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1</v>
      </c>
      <c r="CA115" s="6">
        <v>0</v>
      </c>
      <c r="CB115" s="6">
        <v>0</v>
      </c>
      <c r="CC115" s="6">
        <v>0</v>
      </c>
      <c r="CD115" s="6">
        <v>3</v>
      </c>
      <c r="CE115" s="6">
        <v>0</v>
      </c>
      <c r="CF115" s="6">
        <v>1</v>
      </c>
      <c r="CG115" s="6">
        <v>0</v>
      </c>
      <c r="CH115" s="6">
        <v>3</v>
      </c>
      <c r="CI115" s="6">
        <v>3</v>
      </c>
      <c r="CJ115" s="6">
        <v>2</v>
      </c>
      <c r="CK115" s="6">
        <v>1</v>
      </c>
      <c r="CL115" s="6">
        <v>0</v>
      </c>
      <c r="CM115" s="6">
        <v>1</v>
      </c>
      <c r="CN115" s="6">
        <v>0</v>
      </c>
      <c r="CO115" s="6">
        <v>1</v>
      </c>
      <c r="CP115" s="6">
        <v>1</v>
      </c>
      <c r="CQ115" s="6">
        <v>0</v>
      </c>
      <c r="CR115" s="6">
        <v>0</v>
      </c>
      <c r="CS115" s="6">
        <v>0</v>
      </c>
      <c r="CT115" s="6">
        <v>1</v>
      </c>
      <c r="CU115" s="6">
        <v>3</v>
      </c>
      <c r="CV115" s="6">
        <v>1</v>
      </c>
      <c r="CW115" s="6">
        <v>1</v>
      </c>
      <c r="CX115" s="6">
        <v>1</v>
      </c>
      <c r="CY115" s="6">
        <v>0</v>
      </c>
      <c r="CZ115" s="6">
        <v>0</v>
      </c>
      <c r="DA115" s="6">
        <v>1</v>
      </c>
      <c r="DB115" s="6">
        <v>1</v>
      </c>
      <c r="DC115" s="6">
        <v>0</v>
      </c>
      <c r="DD115" s="6">
        <v>0</v>
      </c>
      <c r="DE115" s="6">
        <v>0</v>
      </c>
      <c r="DF115" s="6">
        <v>1</v>
      </c>
      <c r="DG115" s="6">
        <v>0</v>
      </c>
      <c r="DH115" s="6">
        <v>0</v>
      </c>
      <c r="DI115" s="6">
        <v>0</v>
      </c>
      <c r="DJ115" s="6">
        <v>1</v>
      </c>
      <c r="DK115" s="6">
        <v>0</v>
      </c>
      <c r="DL115" s="6">
        <v>1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2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6">
        <v>1</v>
      </c>
      <c r="ED115" s="6">
        <v>1</v>
      </c>
      <c r="EE115" s="6">
        <v>1</v>
      </c>
      <c r="EF115" s="6">
        <v>1</v>
      </c>
      <c r="EG115" s="6">
        <v>0</v>
      </c>
      <c r="EH115" s="6">
        <v>1</v>
      </c>
      <c r="EI115" s="6">
        <v>0</v>
      </c>
      <c r="EJ115" s="6">
        <v>0</v>
      </c>
      <c r="EK115" s="6">
        <v>0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0</v>
      </c>
      <c r="ER115" s="6">
        <v>0</v>
      </c>
      <c r="ES115" s="6">
        <v>0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0</v>
      </c>
      <c r="EZ115" s="6">
        <v>0</v>
      </c>
      <c r="FA115" s="6">
        <v>0</v>
      </c>
      <c r="FB115" s="6">
        <v>0</v>
      </c>
      <c r="FC115" s="6">
        <v>0</v>
      </c>
      <c r="FD115" s="6">
        <v>0</v>
      </c>
      <c r="FE115" s="6">
        <v>0</v>
      </c>
      <c r="FF115" s="6">
        <v>0</v>
      </c>
      <c r="FG115" s="6">
        <v>0</v>
      </c>
      <c r="FH115" s="6">
        <v>0</v>
      </c>
      <c r="FI115" s="6">
        <v>0</v>
      </c>
      <c r="FJ115" s="6">
        <v>0</v>
      </c>
      <c r="FK115" s="6">
        <v>0</v>
      </c>
      <c r="FL115" s="6">
        <v>0</v>
      </c>
      <c r="FM115" s="6">
        <v>0</v>
      </c>
      <c r="FN115" s="6">
        <v>0</v>
      </c>
      <c r="FO115" s="6">
        <v>0</v>
      </c>
      <c r="FP115" s="6">
        <v>0</v>
      </c>
      <c r="FQ115" s="6">
        <v>0</v>
      </c>
      <c r="FR115" s="6">
        <v>0</v>
      </c>
      <c r="FS115" s="6">
        <v>0</v>
      </c>
      <c r="FT115" s="6">
        <v>0</v>
      </c>
      <c r="FU115" s="6">
        <v>0</v>
      </c>
      <c r="FV115" s="6">
        <v>0</v>
      </c>
      <c r="FW115" s="6">
        <v>0</v>
      </c>
      <c r="FX115" s="6">
        <v>0</v>
      </c>
      <c r="FY115" s="6">
        <v>0</v>
      </c>
      <c r="FZ115" s="6">
        <v>0</v>
      </c>
      <c r="GA115" s="6">
        <v>0</v>
      </c>
      <c r="GB115" s="6">
        <v>0</v>
      </c>
      <c r="GC115" s="6">
        <f>COUNTIF(Sheet1!$S:$S,Delivery!$A115&amp;"KGL"&amp;Delivery!GC$113)</f>
        <v>0</v>
      </c>
      <c r="GD115" s="6">
        <f>COUNTIF(Sheet1!$S:$S,Delivery!$A115&amp;"KGL"&amp;Delivery!GD$113)</f>
        <v>0</v>
      </c>
      <c r="GE115" s="6">
        <f>COUNTIF(Sheet1!$S:$S,Delivery!$A115&amp;"KGL"&amp;Delivery!GE$113)</f>
        <v>0</v>
      </c>
      <c r="GF115" s="6">
        <f>COUNTIF(Sheet1!$S:$S,Delivery!$A115&amp;"KGL"&amp;Delivery!GF$113)</f>
        <v>0</v>
      </c>
      <c r="GG115" s="6">
        <f>COUNTIF(Sheet1!$S:$S,Delivery!$A115&amp;"KGL"&amp;Delivery!GG$113)</f>
        <v>0</v>
      </c>
      <c r="GH115" s="6">
        <f>COUNTIF(Sheet1!$S:$S,Delivery!$A115&amp;"KGL"&amp;Delivery!GH$113)</f>
        <v>0</v>
      </c>
      <c r="GI115" s="6">
        <f>COUNTIF(Sheet1!$S:$S,Delivery!$A115&amp;"KGL"&amp;Delivery!GI$113)</f>
        <v>0</v>
      </c>
      <c r="GJ115" s="6">
        <f>COUNTIF(Sheet1!$S:$S,Delivery!$A115&amp;"KGL"&amp;Delivery!GJ$113)</f>
        <v>0</v>
      </c>
      <c r="GK115" s="6">
        <f>COUNTIF(Sheet1!$S:$S,Delivery!$A115&amp;"KGL"&amp;Delivery!GK$113)</f>
        <v>0</v>
      </c>
      <c r="GL115" s="6">
        <f>COUNTIF(Sheet1!$S:$S,Delivery!$A115&amp;"KGL"&amp;Delivery!GL$113)</f>
        <v>0</v>
      </c>
      <c r="GM115" s="6">
        <f>COUNTIF(Sheet1!$S:$S,Delivery!$A115&amp;"KGL"&amp;Delivery!GM$113)</f>
        <v>0</v>
      </c>
      <c r="GN115" s="6">
        <f>COUNTIF(Sheet1!$S:$S,Delivery!$A115&amp;"KGL"&amp;Delivery!GN$113)</f>
        <v>0</v>
      </c>
      <c r="GO115" s="6">
        <f>COUNTIF(Sheet1!$S:$S,Delivery!$A115&amp;"KGL"&amp;Delivery!GO$113)</f>
        <v>0</v>
      </c>
      <c r="GP115" s="6">
        <f>COUNTIF(Sheet1!$S:$S,Delivery!$A115&amp;"KGL"&amp;Delivery!GP$113)</f>
        <v>0</v>
      </c>
      <c r="GQ115" s="6">
        <f>COUNTIF(Sheet1!$S:$S,Delivery!$A115&amp;"KGL"&amp;Delivery!GQ$113)</f>
        <v>0</v>
      </c>
      <c r="GR115" s="6">
        <f>COUNTIF(Sheet1!$S:$S,Delivery!$A115&amp;"KGL"&amp;Delivery!GR$113)</f>
        <v>0</v>
      </c>
      <c r="GS115" s="6">
        <f>COUNTIF(Sheet1!$S:$S,Delivery!$A115&amp;"KGL"&amp;Delivery!GS$113)</f>
        <v>0</v>
      </c>
      <c r="GT115" s="6">
        <f>COUNTIF(Sheet1!$S:$S,Delivery!$A115&amp;"KGL"&amp;Delivery!GT$113)</f>
        <v>0</v>
      </c>
      <c r="GU115" s="6">
        <f>COUNTIF(Sheet1!$S:$S,Delivery!$A115&amp;"KGL"&amp;Delivery!GU$113)</f>
        <v>0</v>
      </c>
      <c r="GV115" s="6">
        <f>COUNTIF(Sheet1!$S:$S,Delivery!$A115&amp;"KGL"&amp;Delivery!GV$113)</f>
        <v>0</v>
      </c>
      <c r="GW115" s="6">
        <f>COUNTIF(Sheet1!$S:$S,Delivery!$A115&amp;"KGL"&amp;Delivery!GW$113)</f>
        <v>0</v>
      </c>
      <c r="GX115" s="6">
        <f>COUNTIF(Sheet1!$S:$S,Delivery!$A115&amp;"KGL"&amp;Delivery!GX$113)</f>
        <v>0</v>
      </c>
      <c r="GY115" s="6">
        <f>COUNTIF(Sheet1!$S:$S,Delivery!$A115&amp;"KGL"&amp;Delivery!GY$113)</f>
        <v>0</v>
      </c>
      <c r="GZ115" s="6">
        <f>COUNTIF(Sheet1!$S:$S,Delivery!$A115&amp;"KGL"&amp;Delivery!GZ$113)</f>
        <v>0</v>
      </c>
      <c r="HA115" s="6">
        <f>COUNTIF(Sheet1!$S:$S,Delivery!$A115&amp;"KGL"&amp;Delivery!HA$113)</f>
        <v>0</v>
      </c>
      <c r="HB115" s="6">
        <f>COUNTIF(Sheet1!$S:$S,Delivery!$A115&amp;"KGL"&amp;Delivery!HB$113)</f>
        <v>0</v>
      </c>
      <c r="HC115" s="6">
        <f>COUNTIF(Sheet1!$S:$S,Delivery!$A115&amp;"KGL"&amp;Delivery!HC$113)</f>
        <v>0</v>
      </c>
      <c r="HD115" s="6">
        <f>COUNTIF(Sheet1!$S:$S,Delivery!$A115&amp;"KGL"&amp;Delivery!HD$113)</f>
        <v>0</v>
      </c>
      <c r="HE115" s="6">
        <f>COUNTIF(Sheet1!$S:$S,Delivery!$A115&amp;"KGL"&amp;Delivery!HE$113)</f>
        <v>0</v>
      </c>
      <c r="HF115" s="6">
        <f>COUNTIF(Sheet1!$S:$S,Delivery!$A115&amp;"KGL"&amp;Delivery!HF$113)</f>
        <v>0</v>
      </c>
      <c r="HG115" s="6">
        <f>COUNTIF(Sheet1!$S:$S,Delivery!$A115&amp;"KGL"&amp;Delivery!HG$113)</f>
        <v>0</v>
      </c>
      <c r="HH115" s="6">
        <f>COUNTIF(Sheet1!$S:$S,Delivery!$A115&amp;"KGL"&amp;Delivery!HH$113)</f>
        <v>0</v>
      </c>
      <c r="HI115" s="6">
        <f>COUNTIF(Sheet1!$S:$S,Delivery!$A115&amp;"KGL"&amp;Delivery!HI$113)</f>
        <v>0</v>
      </c>
      <c r="HJ115" s="6">
        <f>COUNTIF(Sheet1!$S:$S,Delivery!$A115&amp;"KGL"&amp;Delivery!HJ$113)</f>
        <v>0</v>
      </c>
      <c r="HK115" s="6">
        <f>COUNTIF(Sheet1!$S:$S,Delivery!$A115&amp;"KGL"&amp;Delivery!HK$113)</f>
        <v>0</v>
      </c>
      <c r="HL115" s="6">
        <f>COUNTIF(Sheet1!$S:$S,Delivery!$A115&amp;"KGL"&amp;Delivery!HL$113)</f>
        <v>0</v>
      </c>
      <c r="HM115" s="6">
        <f>COUNTIF(Sheet1!$S:$S,Delivery!$A115&amp;"KGL"&amp;Delivery!HM$113)</f>
        <v>0</v>
      </c>
      <c r="HN115" s="6">
        <f>COUNTIF(Sheet1!$S:$S,Delivery!$A115&amp;"KGL"&amp;Delivery!HN$113)</f>
        <v>0</v>
      </c>
      <c r="HO115" s="6">
        <f>COUNTIF(Sheet1!$S:$S,Delivery!$A115&amp;"KGL"&amp;Delivery!HO$113)</f>
        <v>0</v>
      </c>
      <c r="HP115" s="6">
        <f>COUNTIF(Sheet1!$S:$S,Delivery!$A115&amp;"KGL"&amp;Delivery!HP$113)</f>
        <v>0</v>
      </c>
      <c r="HQ115" s="6">
        <f>COUNTIF(Sheet1!$S:$S,Delivery!$A115&amp;"KGL"&amp;Delivery!HQ$113)</f>
        <v>0</v>
      </c>
      <c r="HR115" s="6">
        <f>COUNTIF(Sheet1!$S:$S,Delivery!$A115&amp;"KGL"&amp;Delivery!HR$113)</f>
        <v>0</v>
      </c>
      <c r="HS115" s="6">
        <f>COUNTIF(Sheet1!$S:$S,Delivery!$A115&amp;"KGL"&amp;Delivery!HS$113)</f>
        <v>0</v>
      </c>
      <c r="HT115" s="6">
        <f>COUNTIF(Sheet1!$S:$S,Delivery!$A115&amp;"KGL"&amp;Delivery!HT$113)</f>
        <v>0</v>
      </c>
      <c r="HU115" s="6">
        <f>COUNTIF(Sheet1!$S:$S,Delivery!$A115&amp;"KGL"&amp;Delivery!HU$113)</f>
        <v>0</v>
      </c>
      <c r="HV115" s="6">
        <f>COUNTIF(Sheet1!$S:$S,Delivery!$A115&amp;"KGL"&amp;Delivery!HV$113)</f>
        <v>0</v>
      </c>
      <c r="HW115" s="6">
        <f>COUNTIF(Sheet1!$S:$S,Delivery!$A115&amp;"KGL"&amp;Delivery!HW$113)</f>
        <v>0</v>
      </c>
      <c r="HX115" s="6">
        <f>COUNTIF(Sheet1!$S:$S,Delivery!$A115&amp;"KGL"&amp;Delivery!HX$113)</f>
        <v>0</v>
      </c>
      <c r="HY115" s="6">
        <f>COUNTIF(Sheet1!$S:$S,Delivery!$A115&amp;"KGL"&amp;Delivery!HY$113)</f>
        <v>0</v>
      </c>
      <c r="HZ115" s="6">
        <f>COUNTIF(Sheet1!$S:$S,Delivery!$A115&amp;"KGL"&amp;Delivery!HZ$113)</f>
        <v>0</v>
      </c>
      <c r="IA115" s="6">
        <f>COUNTIF(Sheet1!$S:$S,Delivery!$A115&amp;"KGL"&amp;Delivery!IA$113)</f>
        <v>0</v>
      </c>
      <c r="IB115" s="6">
        <f>COUNTIF(Sheet1!$S:$S,Delivery!$A115&amp;"KGL"&amp;Delivery!IB$113)</f>
        <v>0</v>
      </c>
      <c r="IC115" s="6">
        <f>COUNTIF(Sheet1!$S:$S,Delivery!$A115&amp;"KGL"&amp;Delivery!IC$113)</f>
        <v>0</v>
      </c>
      <c r="ID115" s="6">
        <f>COUNTIF(Sheet1!$S:$S,Delivery!$A115&amp;"KGL"&amp;Delivery!ID$113)</f>
        <v>0</v>
      </c>
      <c r="IE115" s="6">
        <f>COUNTIF(Sheet1!$S:$S,Delivery!$A115&amp;"KGL"&amp;Delivery!IE$113)</f>
        <v>0</v>
      </c>
      <c r="IF115" s="6">
        <f>COUNTIF(Sheet1!$S:$S,Delivery!$A115&amp;"KGL"&amp;Delivery!IF$113)</f>
        <v>0</v>
      </c>
      <c r="IG115" s="6">
        <f>COUNTIF(Sheet1!$S:$S,Delivery!$A115&amp;"KGL"&amp;Delivery!IG$113)</f>
        <v>0</v>
      </c>
      <c r="IH115" s="6">
        <f>COUNTIF(Sheet1!$S:$S,Delivery!$A115&amp;"KGL"&amp;Delivery!IH$113)</f>
        <v>0</v>
      </c>
      <c r="II115" s="6">
        <f>COUNTIF(Sheet1!$S:$S,Delivery!$A115&amp;"KGL"&amp;Delivery!II$113)</f>
        <v>0</v>
      </c>
      <c r="IJ115" s="6">
        <f>COUNTIF(Sheet1!$S:$S,Delivery!$A115&amp;"KGL"&amp;Delivery!IJ$113)</f>
        <v>0</v>
      </c>
      <c r="IK115" s="6">
        <f>COUNTIF(Sheet1!$S:$S,Delivery!$A115&amp;"KGL"&amp;Delivery!IK$113)</f>
        <v>0</v>
      </c>
      <c r="IL115" s="6">
        <f>COUNTIF(Sheet1!$S:$S,Delivery!$A115&amp;"KGL"&amp;Delivery!IL$113)</f>
        <v>0</v>
      </c>
      <c r="IM115" s="6">
        <f>COUNTIF(Sheet1!$S:$S,Delivery!$A115&amp;"KGL"&amp;Delivery!IM$113)</f>
        <v>0</v>
      </c>
      <c r="IN115" s="6">
        <f>COUNTIF(Sheet1!$S:$S,Delivery!$A115&amp;"KGL"&amp;Delivery!IN$113)</f>
        <v>0</v>
      </c>
      <c r="IO115" s="6">
        <f>COUNTIF(Sheet1!$S:$S,Delivery!$A115&amp;"KGL"&amp;Delivery!IO$113)</f>
        <v>0</v>
      </c>
      <c r="IP115" s="6">
        <f>COUNTIF(Sheet1!$S:$S,Delivery!$A115&amp;"KGL"&amp;Delivery!IP$113)</f>
        <v>0</v>
      </c>
    </row>
    <row r="116" spans="1:250" s="113" customFormat="1" x14ac:dyDescent="0.3">
      <c r="A116" s="7" t="s">
        <v>229</v>
      </c>
      <c r="B116" s="6">
        <v>4</v>
      </c>
      <c r="C116" s="6">
        <v>3</v>
      </c>
      <c r="D116" s="6">
        <v>4</v>
      </c>
      <c r="E116" s="6">
        <v>1</v>
      </c>
      <c r="F116" s="6">
        <v>0</v>
      </c>
      <c r="G116" s="6">
        <v>11</v>
      </c>
      <c r="H116" s="6">
        <v>4</v>
      </c>
      <c r="I116" s="6">
        <v>4</v>
      </c>
      <c r="J116" s="6">
        <v>4</v>
      </c>
      <c r="K116" s="6">
        <v>3</v>
      </c>
      <c r="L116" s="6">
        <v>1</v>
      </c>
      <c r="M116" s="6">
        <v>0</v>
      </c>
      <c r="N116" s="6">
        <v>4</v>
      </c>
      <c r="O116" s="6">
        <v>5</v>
      </c>
      <c r="P116" s="6">
        <v>2</v>
      </c>
      <c r="Q116" s="6">
        <v>1</v>
      </c>
      <c r="R116" s="6">
        <v>1</v>
      </c>
      <c r="S116" s="6">
        <v>1</v>
      </c>
      <c r="T116" s="6">
        <v>0</v>
      </c>
      <c r="U116" s="6">
        <v>4</v>
      </c>
      <c r="V116" s="6">
        <v>7</v>
      </c>
      <c r="W116" s="6">
        <v>4</v>
      </c>
      <c r="X116" s="6">
        <v>4</v>
      </c>
      <c r="Y116" s="6">
        <v>7</v>
      </c>
      <c r="Z116" s="6">
        <v>6</v>
      </c>
      <c r="AA116" s="6">
        <v>0</v>
      </c>
      <c r="AB116" s="6">
        <v>8</v>
      </c>
      <c r="AC116" s="6">
        <v>2</v>
      </c>
      <c r="AD116" s="6">
        <v>4</v>
      </c>
      <c r="AE116" s="6">
        <v>2</v>
      </c>
      <c r="AF116" s="6">
        <v>0</v>
      </c>
      <c r="AG116" s="6">
        <v>1</v>
      </c>
      <c r="AH116" s="6">
        <v>0</v>
      </c>
      <c r="AI116" s="6">
        <v>0</v>
      </c>
      <c r="AJ116" s="6">
        <v>4</v>
      </c>
      <c r="AK116" s="6">
        <v>7</v>
      </c>
      <c r="AL116" s="6">
        <v>2</v>
      </c>
      <c r="AM116" s="6">
        <v>5</v>
      </c>
      <c r="AN116" s="6">
        <v>2</v>
      </c>
      <c r="AO116" s="6">
        <v>0</v>
      </c>
      <c r="AP116" s="6">
        <v>2</v>
      </c>
      <c r="AQ116" s="6">
        <v>6</v>
      </c>
      <c r="AR116" s="6">
        <v>2</v>
      </c>
      <c r="AS116" s="6">
        <v>0</v>
      </c>
      <c r="AT116" s="6">
        <v>2</v>
      </c>
      <c r="AU116" s="6">
        <v>3</v>
      </c>
      <c r="AV116" s="6">
        <v>0</v>
      </c>
      <c r="AW116" s="6">
        <v>1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2</v>
      </c>
      <c r="BN116" s="6">
        <v>4</v>
      </c>
      <c r="BO116" s="6">
        <v>1</v>
      </c>
      <c r="BP116" s="6">
        <v>4</v>
      </c>
      <c r="BQ116" s="6">
        <v>0</v>
      </c>
      <c r="BR116" s="6">
        <v>0</v>
      </c>
      <c r="BS116" s="6">
        <v>1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1</v>
      </c>
      <c r="CC116" s="6">
        <v>5</v>
      </c>
      <c r="CD116" s="6">
        <v>1</v>
      </c>
      <c r="CE116" s="6">
        <v>0</v>
      </c>
      <c r="CF116" s="6">
        <v>4</v>
      </c>
      <c r="CG116" s="6">
        <v>5</v>
      </c>
      <c r="CH116" s="6">
        <v>4</v>
      </c>
      <c r="CI116" s="6">
        <v>9</v>
      </c>
      <c r="CJ116" s="6">
        <v>6</v>
      </c>
      <c r="CK116" s="6">
        <v>3</v>
      </c>
      <c r="CL116" s="6">
        <v>0</v>
      </c>
      <c r="CM116" s="6">
        <v>1</v>
      </c>
      <c r="CN116" s="6">
        <v>2</v>
      </c>
      <c r="CO116" s="6">
        <v>4</v>
      </c>
      <c r="CP116" s="6">
        <v>8</v>
      </c>
      <c r="CQ116" s="6">
        <v>6</v>
      </c>
      <c r="CR116" s="6">
        <v>3</v>
      </c>
      <c r="CS116" s="6">
        <v>0</v>
      </c>
      <c r="CT116" s="6">
        <v>5</v>
      </c>
      <c r="CU116" s="6">
        <v>5</v>
      </c>
      <c r="CV116" s="6">
        <v>3</v>
      </c>
      <c r="CW116" s="6">
        <v>4</v>
      </c>
      <c r="CX116" s="6">
        <v>1</v>
      </c>
      <c r="CY116" s="6">
        <v>4</v>
      </c>
      <c r="CZ116" s="6">
        <v>0</v>
      </c>
      <c r="DA116" s="6">
        <v>5</v>
      </c>
      <c r="DB116" s="6">
        <v>3</v>
      </c>
      <c r="DC116" s="6">
        <v>2</v>
      </c>
      <c r="DD116" s="6">
        <v>7</v>
      </c>
      <c r="DE116" s="6">
        <v>2</v>
      </c>
      <c r="DF116" s="6">
        <v>3</v>
      </c>
      <c r="DG116" s="6">
        <v>0</v>
      </c>
      <c r="DH116" s="6">
        <v>2</v>
      </c>
      <c r="DI116" s="6">
        <v>1</v>
      </c>
      <c r="DJ116" s="6">
        <v>7</v>
      </c>
      <c r="DK116" s="6">
        <v>4</v>
      </c>
      <c r="DL116" s="6">
        <v>3</v>
      </c>
      <c r="DM116" s="6">
        <v>0</v>
      </c>
      <c r="DN116" s="6">
        <v>0</v>
      </c>
      <c r="DO116" s="6">
        <v>2</v>
      </c>
      <c r="DP116" s="6">
        <v>3</v>
      </c>
      <c r="DQ116" s="6">
        <v>1</v>
      </c>
      <c r="DR116" s="6">
        <v>2</v>
      </c>
      <c r="DS116" s="6">
        <v>0</v>
      </c>
      <c r="DT116" s="6">
        <v>3</v>
      </c>
      <c r="DU116" s="6">
        <v>0</v>
      </c>
      <c r="DV116" s="6">
        <v>4</v>
      </c>
      <c r="DW116" s="6">
        <v>1</v>
      </c>
      <c r="DX116" s="6">
        <v>3</v>
      </c>
      <c r="DY116" s="6">
        <v>1</v>
      </c>
      <c r="DZ116" s="6">
        <v>0</v>
      </c>
      <c r="EA116" s="6">
        <v>1</v>
      </c>
      <c r="EB116" s="6">
        <v>0</v>
      </c>
      <c r="EC116" s="6">
        <v>4</v>
      </c>
      <c r="ED116" s="6">
        <v>0</v>
      </c>
      <c r="EE116" s="6">
        <v>2</v>
      </c>
      <c r="EF116" s="6">
        <v>1</v>
      </c>
      <c r="EG116" s="6">
        <v>4</v>
      </c>
      <c r="EH116" s="6">
        <v>1</v>
      </c>
      <c r="EI116" s="6">
        <v>0</v>
      </c>
      <c r="EJ116" s="6">
        <v>3</v>
      </c>
      <c r="EK116" s="6">
        <v>1</v>
      </c>
      <c r="EL116" s="6">
        <v>1</v>
      </c>
      <c r="EM116" s="6">
        <v>1</v>
      </c>
      <c r="EN116" s="6">
        <v>2</v>
      </c>
      <c r="EO116" s="6">
        <v>5</v>
      </c>
      <c r="EP116" s="6">
        <v>0</v>
      </c>
      <c r="EQ116" s="6">
        <v>3</v>
      </c>
      <c r="ER116" s="6">
        <v>1</v>
      </c>
      <c r="ES116" s="6">
        <v>3</v>
      </c>
      <c r="ET116" s="6">
        <v>2</v>
      </c>
      <c r="EU116" s="6">
        <v>0</v>
      </c>
      <c r="EV116" s="6">
        <v>0</v>
      </c>
      <c r="EW116" s="6">
        <v>0</v>
      </c>
      <c r="EX116" s="6">
        <v>0</v>
      </c>
      <c r="EY116" s="6">
        <v>0</v>
      </c>
      <c r="EZ116" s="6">
        <v>0</v>
      </c>
      <c r="FA116" s="6">
        <v>0</v>
      </c>
      <c r="FB116" s="6">
        <v>0</v>
      </c>
      <c r="FC116" s="6">
        <v>0</v>
      </c>
      <c r="FD116" s="6">
        <v>0</v>
      </c>
      <c r="FE116" s="6">
        <v>0</v>
      </c>
      <c r="FF116" s="6">
        <v>0</v>
      </c>
      <c r="FG116" s="6">
        <v>0</v>
      </c>
      <c r="FH116" s="6">
        <v>0</v>
      </c>
      <c r="FI116" s="6">
        <v>0</v>
      </c>
      <c r="FJ116" s="6">
        <v>0</v>
      </c>
      <c r="FK116" s="6">
        <v>0</v>
      </c>
      <c r="FL116" s="6">
        <v>0</v>
      </c>
      <c r="FM116" s="6">
        <v>0</v>
      </c>
      <c r="FN116" s="6">
        <v>0</v>
      </c>
      <c r="FO116" s="6">
        <v>2</v>
      </c>
      <c r="FP116" s="6">
        <v>0</v>
      </c>
      <c r="FQ116" s="6">
        <v>0</v>
      </c>
      <c r="FR116" s="6">
        <v>0</v>
      </c>
      <c r="FS116" s="6">
        <v>0</v>
      </c>
      <c r="FT116" s="6">
        <v>0</v>
      </c>
      <c r="FU116" s="6">
        <v>0</v>
      </c>
      <c r="FV116" s="6">
        <v>0</v>
      </c>
      <c r="FW116" s="6">
        <v>0</v>
      </c>
      <c r="FX116" s="6">
        <v>0</v>
      </c>
      <c r="FY116" s="6">
        <v>0</v>
      </c>
      <c r="FZ116" s="6">
        <v>0</v>
      </c>
      <c r="GA116" s="6">
        <v>0</v>
      </c>
      <c r="GB116" s="6">
        <v>0</v>
      </c>
      <c r="GC116" s="6">
        <f>COUNTIF(Sheet1!$S:$S,Delivery!$A116&amp;"KGL"&amp;Delivery!GC$113)</f>
        <v>0</v>
      </c>
      <c r="GD116" s="6">
        <f>COUNTIF(Sheet1!$S:$S,Delivery!$A116&amp;"KGL"&amp;Delivery!GD$113)</f>
        <v>0</v>
      </c>
      <c r="GE116" s="6">
        <f>COUNTIF(Sheet1!$S:$S,Delivery!$A116&amp;"KGL"&amp;Delivery!GE$113)</f>
        <v>0</v>
      </c>
      <c r="GF116" s="6">
        <f>COUNTIF(Sheet1!$S:$S,Delivery!$A116&amp;"KGL"&amp;Delivery!GF$113)</f>
        <v>0</v>
      </c>
      <c r="GG116" s="6">
        <f>COUNTIF(Sheet1!$S:$S,Delivery!$A116&amp;"KGL"&amp;Delivery!GG$113)</f>
        <v>0</v>
      </c>
      <c r="GH116" s="6">
        <f>COUNTIF(Sheet1!$S:$S,Delivery!$A116&amp;"KGL"&amp;Delivery!GH$113)</f>
        <v>0</v>
      </c>
      <c r="GI116" s="6">
        <f>COUNTIF(Sheet1!$S:$S,Delivery!$A116&amp;"KGL"&amp;Delivery!GI$113)</f>
        <v>0</v>
      </c>
      <c r="GJ116" s="6">
        <f>COUNTIF(Sheet1!$S:$S,Delivery!$A116&amp;"KGL"&amp;Delivery!GJ$113)</f>
        <v>0</v>
      </c>
      <c r="GK116" s="6">
        <f>COUNTIF(Sheet1!$S:$S,Delivery!$A116&amp;"KGL"&amp;Delivery!GK$113)</f>
        <v>0</v>
      </c>
      <c r="GL116" s="6">
        <f>COUNTIF(Sheet1!$S:$S,Delivery!$A116&amp;"KGL"&amp;Delivery!GL$113)</f>
        <v>0</v>
      </c>
      <c r="GM116" s="6">
        <f>COUNTIF(Sheet1!$S:$S,Delivery!$A116&amp;"KGL"&amp;Delivery!GM$113)</f>
        <v>0</v>
      </c>
      <c r="GN116" s="6">
        <f>COUNTIF(Sheet1!$S:$S,Delivery!$A116&amp;"KGL"&amp;Delivery!GN$113)</f>
        <v>0</v>
      </c>
      <c r="GO116" s="6">
        <f>COUNTIF(Sheet1!$S:$S,Delivery!$A116&amp;"KGL"&amp;Delivery!GO$113)</f>
        <v>0</v>
      </c>
      <c r="GP116" s="6">
        <f>COUNTIF(Sheet1!$S:$S,Delivery!$A116&amp;"KGL"&amp;Delivery!GP$113)</f>
        <v>0</v>
      </c>
      <c r="GQ116" s="6">
        <f>COUNTIF(Sheet1!$S:$S,Delivery!$A116&amp;"KGL"&amp;Delivery!GQ$113)</f>
        <v>0</v>
      </c>
      <c r="GR116" s="6">
        <f>COUNTIF(Sheet1!$S:$S,Delivery!$A116&amp;"KGL"&amp;Delivery!GR$113)</f>
        <v>0</v>
      </c>
      <c r="GS116" s="6">
        <f>COUNTIF(Sheet1!$S:$S,Delivery!$A116&amp;"KGL"&amp;Delivery!GS$113)</f>
        <v>0</v>
      </c>
      <c r="GT116" s="6">
        <f>COUNTIF(Sheet1!$S:$S,Delivery!$A116&amp;"KGL"&amp;Delivery!GT$113)</f>
        <v>0</v>
      </c>
      <c r="GU116" s="6">
        <f>COUNTIF(Sheet1!$S:$S,Delivery!$A116&amp;"KGL"&amp;Delivery!GU$113)</f>
        <v>0</v>
      </c>
      <c r="GV116" s="6">
        <f>COUNTIF(Sheet1!$S:$S,Delivery!$A116&amp;"KGL"&amp;Delivery!GV$113)</f>
        <v>0</v>
      </c>
      <c r="GW116" s="6">
        <f>COUNTIF(Sheet1!$S:$S,Delivery!$A116&amp;"KGL"&amp;Delivery!GW$113)</f>
        <v>0</v>
      </c>
      <c r="GX116" s="6">
        <f>COUNTIF(Sheet1!$S:$S,Delivery!$A116&amp;"KGL"&amp;Delivery!GX$113)</f>
        <v>0</v>
      </c>
      <c r="GY116" s="6">
        <f>COUNTIF(Sheet1!$S:$S,Delivery!$A116&amp;"KGL"&amp;Delivery!GY$113)</f>
        <v>0</v>
      </c>
      <c r="GZ116" s="6">
        <f>COUNTIF(Sheet1!$S:$S,Delivery!$A116&amp;"KGL"&amp;Delivery!GZ$113)</f>
        <v>0</v>
      </c>
      <c r="HA116" s="6">
        <f>COUNTIF(Sheet1!$S:$S,Delivery!$A116&amp;"KGL"&amp;Delivery!HA$113)</f>
        <v>0</v>
      </c>
      <c r="HB116" s="6">
        <f>COUNTIF(Sheet1!$S:$S,Delivery!$A116&amp;"KGL"&amp;Delivery!HB$113)</f>
        <v>0</v>
      </c>
      <c r="HC116" s="6">
        <f>COUNTIF(Sheet1!$S:$S,Delivery!$A116&amp;"KGL"&amp;Delivery!HC$113)</f>
        <v>0</v>
      </c>
      <c r="HD116" s="6">
        <f>COUNTIF(Sheet1!$S:$S,Delivery!$A116&amp;"KGL"&amp;Delivery!HD$113)</f>
        <v>1</v>
      </c>
      <c r="HE116" s="6">
        <f>COUNTIF(Sheet1!$S:$S,Delivery!$A116&amp;"KGL"&amp;Delivery!HE$113)</f>
        <v>0</v>
      </c>
      <c r="HF116" s="6">
        <f>COUNTIF(Sheet1!$S:$S,Delivery!$A116&amp;"KGL"&amp;Delivery!HF$113)</f>
        <v>1</v>
      </c>
      <c r="HG116" s="6">
        <f>COUNTIF(Sheet1!$S:$S,Delivery!$A116&amp;"KGL"&amp;Delivery!HG$113)</f>
        <v>0</v>
      </c>
      <c r="HH116" s="6">
        <f>COUNTIF(Sheet1!$S:$S,Delivery!$A116&amp;"KGL"&amp;Delivery!HH$113)</f>
        <v>0</v>
      </c>
      <c r="HI116" s="6">
        <f>COUNTIF(Sheet1!$S:$S,Delivery!$A116&amp;"KGL"&amp;Delivery!HI$113)</f>
        <v>0</v>
      </c>
      <c r="HJ116" s="6">
        <f>COUNTIF(Sheet1!$S:$S,Delivery!$A116&amp;"KGL"&amp;Delivery!HJ$113)</f>
        <v>0</v>
      </c>
      <c r="HK116" s="6">
        <f>COUNTIF(Sheet1!$S:$S,Delivery!$A116&amp;"KGL"&amp;Delivery!HK$113)</f>
        <v>0</v>
      </c>
      <c r="HL116" s="6">
        <f>COUNTIF(Sheet1!$S:$S,Delivery!$A116&amp;"KGL"&amp;Delivery!HL$113)</f>
        <v>0</v>
      </c>
      <c r="HM116" s="6">
        <f>COUNTIF(Sheet1!$S:$S,Delivery!$A116&amp;"KGL"&amp;Delivery!HM$113)</f>
        <v>1</v>
      </c>
      <c r="HN116" s="6">
        <f>COUNTIF(Sheet1!$S:$S,Delivery!$A116&amp;"KGL"&amp;Delivery!HN$113)</f>
        <v>0</v>
      </c>
      <c r="HO116" s="6">
        <f>COUNTIF(Sheet1!$S:$S,Delivery!$A116&amp;"KGL"&amp;Delivery!HO$113)</f>
        <v>0</v>
      </c>
      <c r="HP116" s="6">
        <f>COUNTIF(Sheet1!$S:$S,Delivery!$A116&amp;"KGL"&amp;Delivery!HP$113)</f>
        <v>4</v>
      </c>
      <c r="HQ116" s="6">
        <f>COUNTIF(Sheet1!$S:$S,Delivery!$A116&amp;"KGL"&amp;Delivery!HQ$113)</f>
        <v>2</v>
      </c>
      <c r="HR116" s="6">
        <f>COUNTIF(Sheet1!$S:$S,Delivery!$A116&amp;"KGL"&amp;Delivery!HR$113)</f>
        <v>3</v>
      </c>
      <c r="HS116" s="6">
        <f>COUNTIF(Sheet1!$S:$S,Delivery!$A116&amp;"KGL"&amp;Delivery!HS$113)</f>
        <v>8</v>
      </c>
      <c r="HT116" s="6">
        <f>COUNTIF(Sheet1!$S:$S,Delivery!$A116&amp;"KGL"&amp;Delivery!HT$113)</f>
        <v>3</v>
      </c>
      <c r="HU116" s="6">
        <f>COUNTIF(Sheet1!$S:$S,Delivery!$A116&amp;"KGL"&amp;Delivery!HU$113)</f>
        <v>3</v>
      </c>
      <c r="HV116" s="6">
        <f>COUNTIF(Sheet1!$S:$S,Delivery!$A116&amp;"KGL"&amp;Delivery!HV$113)</f>
        <v>0</v>
      </c>
      <c r="HW116" s="6">
        <f>COUNTIF(Sheet1!$S:$S,Delivery!$A116&amp;"KGL"&amp;Delivery!HW$113)</f>
        <v>0</v>
      </c>
      <c r="HX116" s="6">
        <f>COUNTIF(Sheet1!$S:$S,Delivery!$A116&amp;"KGL"&amp;Delivery!HX$113)</f>
        <v>0</v>
      </c>
      <c r="HY116" s="6">
        <f>COUNTIF(Sheet1!$S:$S,Delivery!$A116&amp;"KGL"&amp;Delivery!HY$113)</f>
        <v>0</v>
      </c>
      <c r="HZ116" s="6">
        <f>COUNTIF(Sheet1!$S:$S,Delivery!$A116&amp;"KGL"&amp;Delivery!HZ$113)</f>
        <v>0</v>
      </c>
      <c r="IA116" s="6">
        <f>COUNTIF(Sheet1!$S:$S,Delivery!$A116&amp;"KGL"&amp;Delivery!IA$113)</f>
        <v>0</v>
      </c>
      <c r="IB116" s="6">
        <f>COUNTIF(Sheet1!$S:$S,Delivery!$A116&amp;"KGL"&amp;Delivery!IB$113)</f>
        <v>0</v>
      </c>
      <c r="IC116" s="6">
        <f>COUNTIF(Sheet1!$S:$S,Delivery!$A116&amp;"KGL"&amp;Delivery!IC$113)</f>
        <v>0</v>
      </c>
      <c r="ID116" s="6">
        <f>COUNTIF(Sheet1!$S:$S,Delivery!$A116&amp;"KGL"&amp;Delivery!ID$113)</f>
        <v>0</v>
      </c>
      <c r="IE116" s="6">
        <f>COUNTIF(Sheet1!$S:$S,Delivery!$A116&amp;"KGL"&amp;Delivery!IE$113)</f>
        <v>0</v>
      </c>
      <c r="IF116" s="6">
        <f>COUNTIF(Sheet1!$S:$S,Delivery!$A116&amp;"KGL"&amp;Delivery!IF$113)</f>
        <v>0</v>
      </c>
      <c r="IG116" s="6">
        <f>COUNTIF(Sheet1!$S:$S,Delivery!$A116&amp;"KGL"&amp;Delivery!IG$113)</f>
        <v>0</v>
      </c>
      <c r="IH116" s="6">
        <f>COUNTIF(Sheet1!$S:$S,Delivery!$A116&amp;"KGL"&amp;Delivery!IH$113)</f>
        <v>0</v>
      </c>
      <c r="II116" s="6">
        <f>COUNTIF(Sheet1!$S:$S,Delivery!$A116&amp;"KGL"&amp;Delivery!II$113)</f>
        <v>0</v>
      </c>
      <c r="IJ116" s="6">
        <f>COUNTIF(Sheet1!$S:$S,Delivery!$A116&amp;"KGL"&amp;Delivery!IJ$113)</f>
        <v>0</v>
      </c>
      <c r="IK116" s="6">
        <f>COUNTIF(Sheet1!$S:$S,Delivery!$A116&amp;"KGL"&amp;Delivery!IK$113)</f>
        <v>0</v>
      </c>
      <c r="IL116" s="6">
        <f>COUNTIF(Sheet1!$S:$S,Delivery!$A116&amp;"KGL"&amp;Delivery!IL$113)</f>
        <v>0</v>
      </c>
      <c r="IM116" s="6">
        <f>COUNTIF(Sheet1!$S:$S,Delivery!$A116&amp;"KGL"&amp;Delivery!IM$113)</f>
        <v>0</v>
      </c>
      <c r="IN116" s="6">
        <f>COUNTIF(Sheet1!$S:$S,Delivery!$A116&amp;"KGL"&amp;Delivery!IN$113)</f>
        <v>0</v>
      </c>
      <c r="IO116" s="6">
        <f>COUNTIF(Sheet1!$S:$S,Delivery!$A116&amp;"KGL"&amp;Delivery!IO$113)</f>
        <v>0</v>
      </c>
      <c r="IP116" s="6">
        <f>COUNTIF(Sheet1!$S:$S,Delivery!$A116&amp;"KGL"&amp;Delivery!IP$113)</f>
        <v>0</v>
      </c>
    </row>
    <row r="117" spans="1:250" s="113" customFormat="1" x14ac:dyDescent="0.3">
      <c r="A117" s="10" t="s">
        <v>379</v>
      </c>
      <c r="B117" s="10"/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3</v>
      </c>
      <c r="DJ117" s="6">
        <v>13</v>
      </c>
      <c r="DK117" s="6">
        <v>13</v>
      </c>
      <c r="DL117" s="6">
        <v>3</v>
      </c>
      <c r="DM117" s="6">
        <v>3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6">
        <v>0</v>
      </c>
      <c r="DW117" s="6">
        <v>0</v>
      </c>
      <c r="DX117" s="6">
        <v>0</v>
      </c>
      <c r="DY117" s="6">
        <v>0</v>
      </c>
      <c r="DZ117" s="6">
        <v>0</v>
      </c>
      <c r="EA117" s="6">
        <v>0</v>
      </c>
      <c r="EB117" s="6">
        <v>0</v>
      </c>
      <c r="EC117" s="6">
        <v>0</v>
      </c>
      <c r="ED117" s="6">
        <v>0</v>
      </c>
      <c r="EE117" s="6">
        <v>0</v>
      </c>
      <c r="EF117" s="6">
        <v>0</v>
      </c>
      <c r="EG117" s="6">
        <v>0</v>
      </c>
      <c r="EH117" s="6">
        <v>0</v>
      </c>
      <c r="EI117" s="6">
        <v>0</v>
      </c>
      <c r="EJ117" s="6">
        <v>0</v>
      </c>
      <c r="EK117" s="6">
        <v>0</v>
      </c>
      <c r="EL117" s="6">
        <v>0</v>
      </c>
      <c r="EM117" s="6">
        <v>0</v>
      </c>
      <c r="EN117" s="6">
        <v>0</v>
      </c>
      <c r="EO117" s="6">
        <v>0</v>
      </c>
      <c r="EP117" s="6">
        <v>0</v>
      </c>
      <c r="EQ117" s="6">
        <v>0</v>
      </c>
      <c r="ER117" s="6">
        <v>0</v>
      </c>
      <c r="ES117" s="6">
        <v>0</v>
      </c>
      <c r="ET117" s="6">
        <v>0</v>
      </c>
      <c r="EU117" s="6">
        <v>0</v>
      </c>
      <c r="EV117" s="6">
        <v>0</v>
      </c>
      <c r="EW117" s="6">
        <v>0</v>
      </c>
      <c r="EX117" s="6">
        <v>0</v>
      </c>
      <c r="EY117" s="6">
        <v>0</v>
      </c>
      <c r="EZ117" s="6">
        <v>0</v>
      </c>
      <c r="FA117" s="6">
        <v>0</v>
      </c>
      <c r="FB117" s="6">
        <v>0</v>
      </c>
      <c r="FC117" s="6">
        <v>0</v>
      </c>
      <c r="FD117" s="6">
        <v>0</v>
      </c>
      <c r="FE117" s="6">
        <v>0</v>
      </c>
      <c r="FF117" s="6">
        <v>0</v>
      </c>
      <c r="FG117" s="6">
        <v>0</v>
      </c>
      <c r="FH117" s="6">
        <v>0</v>
      </c>
      <c r="FI117" s="6">
        <v>0</v>
      </c>
      <c r="FJ117" s="6">
        <v>0</v>
      </c>
      <c r="FK117" s="6">
        <v>0</v>
      </c>
      <c r="FL117" s="6">
        <v>0</v>
      </c>
      <c r="FM117" s="6">
        <v>0</v>
      </c>
      <c r="FN117" s="6">
        <v>0</v>
      </c>
      <c r="FO117" s="6">
        <v>0</v>
      </c>
      <c r="FP117" s="6">
        <v>0</v>
      </c>
      <c r="FQ117" s="6">
        <v>0</v>
      </c>
      <c r="FR117" s="6">
        <v>0</v>
      </c>
      <c r="FS117" s="6">
        <v>0</v>
      </c>
      <c r="FT117" s="6">
        <v>0</v>
      </c>
      <c r="FU117" s="6">
        <v>0</v>
      </c>
      <c r="FV117" s="6">
        <v>0</v>
      </c>
      <c r="FW117" s="6">
        <v>0</v>
      </c>
      <c r="FX117" s="6">
        <v>0</v>
      </c>
      <c r="FY117" s="6">
        <v>0</v>
      </c>
      <c r="FZ117" s="6">
        <v>0</v>
      </c>
      <c r="GA117" s="6">
        <v>0</v>
      </c>
      <c r="GB117" s="6">
        <v>0</v>
      </c>
      <c r="GC117" s="6">
        <f>COUNTIF(Sheet1!$S:$S,Delivery!$A117&amp;"KGL"&amp;Delivery!GC$113)</f>
        <v>0</v>
      </c>
      <c r="GD117" s="6">
        <f>COUNTIF(Sheet1!$S:$S,Delivery!$A117&amp;"KGL"&amp;Delivery!GD$113)</f>
        <v>0</v>
      </c>
      <c r="GE117" s="6">
        <f>COUNTIF(Sheet1!$S:$S,Delivery!$A117&amp;"KGL"&amp;Delivery!GE$113)</f>
        <v>0</v>
      </c>
      <c r="GF117" s="6">
        <f>COUNTIF(Sheet1!$S:$S,Delivery!$A117&amp;"KGL"&amp;Delivery!GF$113)</f>
        <v>0</v>
      </c>
      <c r="GG117" s="6">
        <f>COUNTIF(Sheet1!$S:$S,Delivery!$A117&amp;"KGL"&amp;Delivery!GG$113)</f>
        <v>0</v>
      </c>
      <c r="GH117" s="6">
        <f>COUNTIF(Sheet1!$S:$S,Delivery!$A117&amp;"KGL"&amp;Delivery!GH$113)</f>
        <v>0</v>
      </c>
      <c r="GI117" s="6">
        <f>COUNTIF(Sheet1!$S:$S,Delivery!$A117&amp;"KGL"&amp;Delivery!GI$113)</f>
        <v>0</v>
      </c>
      <c r="GJ117" s="6">
        <f>COUNTIF(Sheet1!$S:$S,Delivery!$A117&amp;"KGL"&amp;Delivery!GJ$113)</f>
        <v>0</v>
      </c>
      <c r="GK117" s="6">
        <f>COUNTIF(Sheet1!$S:$S,Delivery!$A117&amp;"KGL"&amp;Delivery!GK$113)</f>
        <v>0</v>
      </c>
      <c r="GL117" s="6">
        <f>COUNTIF(Sheet1!$S:$S,Delivery!$A117&amp;"KGL"&amp;Delivery!GL$113)</f>
        <v>0</v>
      </c>
      <c r="GM117" s="6">
        <f>COUNTIF(Sheet1!$S:$S,Delivery!$A117&amp;"KGL"&amp;Delivery!GM$113)</f>
        <v>0</v>
      </c>
      <c r="GN117" s="6">
        <f>COUNTIF(Sheet1!$S:$S,Delivery!$A117&amp;"KGL"&amp;Delivery!GN$113)</f>
        <v>0</v>
      </c>
      <c r="GO117" s="6">
        <f>COUNTIF(Sheet1!$S:$S,Delivery!$A117&amp;"KGL"&amp;Delivery!GO$113)</f>
        <v>0</v>
      </c>
      <c r="GP117" s="6">
        <f>COUNTIF(Sheet1!$S:$S,Delivery!$A117&amp;"KGL"&amp;Delivery!GP$113)</f>
        <v>0</v>
      </c>
      <c r="GQ117" s="6">
        <f>COUNTIF(Sheet1!$S:$S,Delivery!$A117&amp;"KGL"&amp;Delivery!GQ$113)</f>
        <v>0</v>
      </c>
      <c r="GR117" s="6">
        <f>COUNTIF(Sheet1!$S:$S,Delivery!$A117&amp;"KGL"&amp;Delivery!GR$113)</f>
        <v>0</v>
      </c>
      <c r="GS117" s="6">
        <f>COUNTIF(Sheet1!$S:$S,Delivery!$A117&amp;"KGL"&amp;Delivery!GS$113)</f>
        <v>0</v>
      </c>
      <c r="GT117" s="6">
        <f>COUNTIF(Sheet1!$S:$S,Delivery!$A117&amp;"KGL"&amp;Delivery!GT$113)</f>
        <v>0</v>
      </c>
      <c r="GU117" s="6">
        <f>COUNTIF(Sheet1!$S:$S,Delivery!$A117&amp;"KGL"&amp;Delivery!GU$113)</f>
        <v>0</v>
      </c>
      <c r="GV117" s="6">
        <f>COUNTIF(Sheet1!$S:$S,Delivery!$A117&amp;"KGL"&amp;Delivery!GV$113)</f>
        <v>0</v>
      </c>
      <c r="GW117" s="6">
        <f>COUNTIF(Sheet1!$S:$S,Delivery!$A117&amp;"KGL"&amp;Delivery!GW$113)</f>
        <v>0</v>
      </c>
      <c r="GX117" s="6">
        <f>COUNTIF(Sheet1!$S:$S,Delivery!$A117&amp;"KGL"&amp;Delivery!GX$113)</f>
        <v>0</v>
      </c>
      <c r="GY117" s="6">
        <f>COUNTIF(Sheet1!$S:$S,Delivery!$A117&amp;"KGL"&amp;Delivery!GY$113)</f>
        <v>0</v>
      </c>
      <c r="GZ117" s="6">
        <f>COUNTIF(Sheet1!$S:$S,Delivery!$A117&amp;"KGL"&amp;Delivery!GZ$113)</f>
        <v>0</v>
      </c>
      <c r="HA117" s="6">
        <f>COUNTIF(Sheet1!$S:$S,Delivery!$A117&amp;"KGL"&amp;Delivery!HA$113)</f>
        <v>0</v>
      </c>
      <c r="HB117" s="6">
        <f>COUNTIF(Sheet1!$S:$S,Delivery!$A117&amp;"KGL"&amp;Delivery!HB$113)</f>
        <v>0</v>
      </c>
      <c r="HC117" s="6">
        <f>COUNTIF(Sheet1!$S:$S,Delivery!$A117&amp;"KGL"&amp;Delivery!HC$113)</f>
        <v>0</v>
      </c>
      <c r="HD117" s="6">
        <f>COUNTIF(Sheet1!$S:$S,Delivery!$A117&amp;"KGL"&amp;Delivery!HD$113)</f>
        <v>0</v>
      </c>
      <c r="HE117" s="6">
        <f>COUNTIF(Sheet1!$S:$S,Delivery!$A117&amp;"KGL"&amp;Delivery!HE$113)</f>
        <v>0</v>
      </c>
      <c r="HF117" s="6">
        <f>COUNTIF(Sheet1!$S:$S,Delivery!$A117&amp;"KGL"&amp;Delivery!HF$113)</f>
        <v>0</v>
      </c>
      <c r="HG117" s="6">
        <f>COUNTIF(Sheet1!$S:$S,Delivery!$A117&amp;"KGL"&amp;Delivery!HG$113)</f>
        <v>0</v>
      </c>
      <c r="HH117" s="6">
        <f>COUNTIF(Sheet1!$S:$S,Delivery!$A117&amp;"KGL"&amp;Delivery!HH$113)</f>
        <v>0</v>
      </c>
      <c r="HI117" s="6">
        <f>COUNTIF(Sheet1!$S:$S,Delivery!$A117&amp;"KGL"&amp;Delivery!HI$113)</f>
        <v>0</v>
      </c>
      <c r="HJ117" s="6">
        <f>COUNTIF(Sheet1!$S:$S,Delivery!$A117&amp;"KGL"&amp;Delivery!HJ$113)</f>
        <v>0</v>
      </c>
      <c r="HK117" s="6">
        <f>COUNTIF(Sheet1!$S:$S,Delivery!$A117&amp;"KGL"&amp;Delivery!HK$113)</f>
        <v>0</v>
      </c>
      <c r="HL117" s="6">
        <f>COUNTIF(Sheet1!$S:$S,Delivery!$A117&amp;"KGL"&amp;Delivery!HL$113)</f>
        <v>0</v>
      </c>
      <c r="HM117" s="6">
        <f>COUNTIF(Sheet1!$S:$S,Delivery!$A117&amp;"KGL"&amp;Delivery!HM$113)</f>
        <v>0</v>
      </c>
      <c r="HN117" s="6">
        <f>COUNTIF(Sheet1!$S:$S,Delivery!$A117&amp;"KGL"&amp;Delivery!HN$113)</f>
        <v>0</v>
      </c>
      <c r="HO117" s="6">
        <f>COUNTIF(Sheet1!$S:$S,Delivery!$A117&amp;"KGL"&amp;Delivery!HO$113)</f>
        <v>0</v>
      </c>
      <c r="HP117" s="6">
        <f>COUNTIF(Sheet1!$S:$S,Delivery!$A117&amp;"KGL"&amp;Delivery!HP$113)</f>
        <v>0</v>
      </c>
      <c r="HQ117" s="6">
        <f>COUNTIF(Sheet1!$S:$S,Delivery!$A117&amp;"KGL"&amp;Delivery!HQ$113)</f>
        <v>0</v>
      </c>
      <c r="HR117" s="6">
        <f>COUNTIF(Sheet1!$S:$S,Delivery!$A117&amp;"KGL"&amp;Delivery!HR$113)</f>
        <v>0</v>
      </c>
      <c r="HS117" s="6">
        <f>COUNTIF(Sheet1!$S:$S,Delivery!$A117&amp;"KGL"&amp;Delivery!HS$113)</f>
        <v>0</v>
      </c>
      <c r="HT117" s="6">
        <f>COUNTIF(Sheet1!$S:$S,Delivery!$A117&amp;"KGL"&amp;Delivery!HT$113)</f>
        <v>0</v>
      </c>
      <c r="HU117" s="6">
        <f>COUNTIF(Sheet1!$S:$S,Delivery!$A117&amp;"KGL"&amp;Delivery!HU$113)</f>
        <v>0</v>
      </c>
      <c r="HV117" s="6">
        <f>COUNTIF(Sheet1!$S:$S,Delivery!$A117&amp;"KGL"&amp;Delivery!HV$113)</f>
        <v>0</v>
      </c>
      <c r="HW117" s="6">
        <f>COUNTIF(Sheet1!$S:$S,Delivery!$A117&amp;"KGL"&amp;Delivery!HW$113)</f>
        <v>0</v>
      </c>
      <c r="HX117" s="6">
        <f>COUNTIF(Sheet1!$S:$S,Delivery!$A117&amp;"KGL"&amp;Delivery!HX$113)</f>
        <v>0</v>
      </c>
      <c r="HY117" s="6">
        <f>COUNTIF(Sheet1!$S:$S,Delivery!$A117&amp;"KGL"&amp;Delivery!HY$113)</f>
        <v>0</v>
      </c>
      <c r="HZ117" s="6">
        <f>COUNTIF(Sheet1!$S:$S,Delivery!$A117&amp;"KGL"&amp;Delivery!HZ$113)</f>
        <v>0</v>
      </c>
      <c r="IA117" s="6">
        <f>COUNTIF(Sheet1!$S:$S,Delivery!$A117&amp;"KGL"&amp;Delivery!IA$113)</f>
        <v>0</v>
      </c>
      <c r="IB117" s="6">
        <f>COUNTIF(Sheet1!$S:$S,Delivery!$A117&amp;"KGL"&amp;Delivery!IB$113)</f>
        <v>0</v>
      </c>
      <c r="IC117" s="6">
        <f>COUNTIF(Sheet1!$S:$S,Delivery!$A117&amp;"KGL"&amp;Delivery!IC$113)</f>
        <v>0</v>
      </c>
      <c r="ID117" s="6">
        <f>COUNTIF(Sheet1!$S:$S,Delivery!$A117&amp;"KGL"&amp;Delivery!ID$113)</f>
        <v>0</v>
      </c>
      <c r="IE117" s="6">
        <f>COUNTIF(Sheet1!$S:$S,Delivery!$A117&amp;"KGL"&amp;Delivery!IE$113)</f>
        <v>0</v>
      </c>
      <c r="IF117" s="6">
        <f>COUNTIF(Sheet1!$S:$S,Delivery!$A117&amp;"KGL"&amp;Delivery!IF$113)</f>
        <v>0</v>
      </c>
      <c r="IG117" s="6">
        <f>COUNTIF(Sheet1!$S:$S,Delivery!$A117&amp;"KGL"&amp;Delivery!IG$113)</f>
        <v>0</v>
      </c>
      <c r="IH117" s="6">
        <f>COUNTIF(Sheet1!$S:$S,Delivery!$A117&amp;"KGL"&amp;Delivery!IH$113)</f>
        <v>0</v>
      </c>
      <c r="II117" s="6">
        <f>COUNTIF(Sheet1!$S:$S,Delivery!$A117&amp;"KGL"&amp;Delivery!II$113)</f>
        <v>0</v>
      </c>
      <c r="IJ117" s="6">
        <f>COUNTIF(Sheet1!$S:$S,Delivery!$A117&amp;"KGL"&amp;Delivery!IJ$113)</f>
        <v>0</v>
      </c>
      <c r="IK117" s="6">
        <f>COUNTIF(Sheet1!$S:$S,Delivery!$A117&amp;"KGL"&amp;Delivery!IK$113)</f>
        <v>0</v>
      </c>
      <c r="IL117" s="6">
        <f>COUNTIF(Sheet1!$S:$S,Delivery!$A117&amp;"KGL"&amp;Delivery!IL$113)</f>
        <v>0</v>
      </c>
      <c r="IM117" s="6">
        <f>COUNTIF(Sheet1!$S:$S,Delivery!$A117&amp;"KGL"&amp;Delivery!IM$113)</f>
        <v>0</v>
      </c>
      <c r="IN117" s="6">
        <f>COUNTIF(Sheet1!$S:$S,Delivery!$A117&amp;"KGL"&amp;Delivery!IN$113)</f>
        <v>0</v>
      </c>
      <c r="IO117" s="6">
        <f>COUNTIF(Sheet1!$S:$S,Delivery!$A117&amp;"KGL"&amp;Delivery!IO$113)</f>
        <v>0</v>
      </c>
      <c r="IP117" s="6">
        <f>COUNTIF(Sheet1!$S:$S,Delivery!$A117&amp;"KGL"&amp;Delivery!IP$113)</f>
        <v>0</v>
      </c>
    </row>
    <row r="118" spans="1:250" s="113" customFormat="1" x14ac:dyDescent="0.3">
      <c r="A118" s="11" t="s">
        <v>4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>
        <v>0</v>
      </c>
      <c r="EK118" s="6">
        <v>0</v>
      </c>
      <c r="EL118" s="6">
        <v>0</v>
      </c>
      <c r="EM118" s="6">
        <v>0</v>
      </c>
      <c r="EN118" s="6">
        <v>0</v>
      </c>
      <c r="EO118" s="6">
        <v>0</v>
      </c>
      <c r="EP118" s="6">
        <v>0</v>
      </c>
      <c r="EQ118" s="6">
        <v>0</v>
      </c>
      <c r="ER118" s="6">
        <v>0</v>
      </c>
      <c r="ES118" s="6">
        <v>0</v>
      </c>
      <c r="ET118" s="6">
        <v>0</v>
      </c>
      <c r="EU118" s="6">
        <v>0</v>
      </c>
      <c r="EV118" s="6">
        <v>0</v>
      </c>
      <c r="EW118" s="6">
        <v>0</v>
      </c>
      <c r="EX118" s="6">
        <v>0</v>
      </c>
      <c r="EY118" s="6">
        <v>0</v>
      </c>
      <c r="EZ118" s="6">
        <v>0</v>
      </c>
      <c r="FA118" s="6">
        <v>0</v>
      </c>
      <c r="FB118" s="6">
        <v>0</v>
      </c>
      <c r="FC118" s="6">
        <v>0</v>
      </c>
      <c r="FD118" s="6">
        <v>0</v>
      </c>
      <c r="FE118" s="6">
        <v>0</v>
      </c>
      <c r="FF118" s="6">
        <v>0</v>
      </c>
      <c r="FG118" s="6">
        <v>0</v>
      </c>
      <c r="FH118" s="6">
        <v>0</v>
      </c>
      <c r="FI118" s="6">
        <v>0</v>
      </c>
      <c r="FJ118" s="6">
        <v>0</v>
      </c>
      <c r="FK118" s="6">
        <v>0</v>
      </c>
      <c r="FL118" s="6">
        <v>0</v>
      </c>
      <c r="FM118" s="6">
        <v>0</v>
      </c>
      <c r="FN118" s="6">
        <v>0</v>
      </c>
      <c r="FO118" s="6">
        <v>0</v>
      </c>
      <c r="FP118" s="6">
        <v>0</v>
      </c>
      <c r="FQ118" s="6">
        <v>0</v>
      </c>
      <c r="FR118" s="6">
        <v>0</v>
      </c>
      <c r="FS118" s="6">
        <v>0</v>
      </c>
      <c r="FT118" s="6">
        <v>0</v>
      </c>
      <c r="FU118" s="6">
        <v>0</v>
      </c>
      <c r="FV118" s="6">
        <v>0</v>
      </c>
      <c r="FW118" s="6">
        <v>0</v>
      </c>
      <c r="FX118" s="6">
        <v>0</v>
      </c>
      <c r="FY118" s="6">
        <v>0</v>
      </c>
      <c r="FZ118" s="6">
        <v>0</v>
      </c>
      <c r="GA118" s="6">
        <v>0</v>
      </c>
      <c r="GB118" s="6">
        <v>0</v>
      </c>
      <c r="GC118" s="6">
        <f>COUNTIF(Sheet1!$S:$S,Delivery!$A118&amp;"KGL"&amp;Delivery!GC$113)</f>
        <v>0</v>
      </c>
      <c r="GD118" s="6">
        <f>COUNTIF(Sheet1!$S:$S,Delivery!$A118&amp;"KGL"&amp;Delivery!GD$113)</f>
        <v>0</v>
      </c>
      <c r="GE118" s="6">
        <f>COUNTIF(Sheet1!$S:$S,Delivery!$A118&amp;"KGL"&amp;Delivery!GE$113)</f>
        <v>0</v>
      </c>
      <c r="GF118" s="6">
        <f>COUNTIF(Sheet1!$S:$S,Delivery!$A118&amp;"KGL"&amp;Delivery!GF$113)</f>
        <v>0</v>
      </c>
      <c r="GG118" s="6">
        <f>COUNTIF(Sheet1!$S:$S,Delivery!$A118&amp;"KGL"&amp;Delivery!GG$113)</f>
        <v>11</v>
      </c>
      <c r="GH118" s="6">
        <f>COUNTIF(Sheet1!$S:$S,Delivery!$A118&amp;"KGL"&amp;Delivery!GH$113)</f>
        <v>61</v>
      </c>
      <c r="GI118" s="6">
        <f>COUNTIF(Sheet1!$S:$S,Delivery!$A118&amp;"KGL"&amp;Delivery!GI$113)</f>
        <v>5</v>
      </c>
      <c r="GJ118" s="6">
        <f>COUNTIF(Sheet1!$S:$S,Delivery!$A118&amp;"KGL"&amp;Delivery!GJ$113)</f>
        <v>4</v>
      </c>
      <c r="GK118" s="6">
        <f>COUNTIF(Sheet1!$S:$S,Delivery!$A118&amp;"KGL"&amp;Delivery!GK$113)</f>
        <v>8</v>
      </c>
      <c r="GL118" s="6">
        <f>COUNTIF(Sheet1!$S:$S,Delivery!$A118&amp;"KGL"&amp;Delivery!GL$113)</f>
        <v>2</v>
      </c>
      <c r="GM118" s="6">
        <f>COUNTIF(Sheet1!$S:$S,Delivery!$A118&amp;"KGL"&amp;Delivery!GM$113)</f>
        <v>0</v>
      </c>
      <c r="GN118" s="6">
        <f>COUNTIF(Sheet1!$S:$S,Delivery!$A118&amp;"KGL"&amp;Delivery!GN$113)</f>
        <v>3</v>
      </c>
      <c r="GO118" s="6">
        <f>COUNTIF(Sheet1!$S:$S,Delivery!$A118&amp;"KGL"&amp;Delivery!GO$113)</f>
        <v>6</v>
      </c>
      <c r="GP118" s="6">
        <f>COUNTIF(Sheet1!$S:$S,Delivery!$A118&amp;"KGL"&amp;Delivery!GP$113)</f>
        <v>5</v>
      </c>
      <c r="GQ118" s="6">
        <f>COUNTIF(Sheet1!$S:$S,Delivery!$A118&amp;"KGL"&amp;Delivery!GQ$113)</f>
        <v>8</v>
      </c>
      <c r="GR118" s="6">
        <f>COUNTIF(Sheet1!$S:$S,Delivery!$A118&amp;"KGL"&amp;Delivery!GR$113)</f>
        <v>7</v>
      </c>
      <c r="GS118" s="6">
        <f>COUNTIF(Sheet1!$S:$S,Delivery!$A118&amp;"KGL"&amp;Delivery!GS$113)</f>
        <v>0</v>
      </c>
      <c r="GT118" s="6">
        <f>COUNTIF(Sheet1!$S:$S,Delivery!$A118&amp;"KGL"&amp;Delivery!GT$113)</f>
        <v>0</v>
      </c>
      <c r="GU118" s="6">
        <f>COUNTIF(Sheet1!$S:$S,Delivery!$A118&amp;"KGL"&amp;Delivery!GU$113)</f>
        <v>10</v>
      </c>
      <c r="GV118" s="6">
        <f>COUNTIF(Sheet1!$S:$S,Delivery!$A118&amp;"KGL"&amp;Delivery!GV$113)</f>
        <v>7</v>
      </c>
      <c r="GW118" s="6">
        <f>COUNTIF(Sheet1!$S:$S,Delivery!$A118&amp;"KGL"&amp;Delivery!GW$113)</f>
        <v>1</v>
      </c>
      <c r="GX118" s="6">
        <f>COUNTIF(Sheet1!$S:$S,Delivery!$A118&amp;"KGL"&amp;Delivery!GX$113)</f>
        <v>1</v>
      </c>
      <c r="GY118" s="6">
        <f>COUNTIF(Sheet1!$S:$S,Delivery!$A118&amp;"KGL"&amp;Delivery!GY$113)</f>
        <v>6</v>
      </c>
      <c r="GZ118" s="6">
        <f>COUNTIF(Sheet1!$S:$S,Delivery!$A118&amp;"KGL"&amp;Delivery!GZ$113)</f>
        <v>5</v>
      </c>
      <c r="HA118" s="6">
        <f>COUNTIF(Sheet1!$S:$S,Delivery!$A118&amp;"KGL"&amp;Delivery!HA$113)</f>
        <v>0</v>
      </c>
      <c r="HB118" s="6">
        <f>COUNTIF(Sheet1!$S:$S,Delivery!$A118&amp;"KGL"&amp;Delivery!HB$113)</f>
        <v>9</v>
      </c>
      <c r="HC118" s="6">
        <f>COUNTIF(Sheet1!$S:$S,Delivery!$A118&amp;"KGL"&amp;Delivery!HC$113)</f>
        <v>1</v>
      </c>
      <c r="HD118" s="6">
        <f>COUNTIF(Sheet1!$S:$S,Delivery!$A118&amp;"KGL"&amp;Delivery!HD$113)</f>
        <v>5</v>
      </c>
      <c r="HE118" s="6">
        <f>COUNTIF(Sheet1!$S:$S,Delivery!$A118&amp;"KGL"&amp;Delivery!HE$113)</f>
        <v>0</v>
      </c>
      <c r="HF118" s="6">
        <f>COUNTIF(Sheet1!$S:$S,Delivery!$A118&amp;"KGL"&amp;Delivery!HF$113)</f>
        <v>0</v>
      </c>
      <c r="HG118" s="6">
        <f>COUNTIF(Sheet1!$S:$S,Delivery!$A118&amp;"KGL"&amp;Delivery!HG$113)</f>
        <v>0</v>
      </c>
      <c r="HH118" s="6">
        <f>COUNTIF(Sheet1!$S:$S,Delivery!$A118&amp;"KGL"&amp;Delivery!HH$113)</f>
        <v>0</v>
      </c>
      <c r="HI118" s="6">
        <f>COUNTIF(Sheet1!$S:$S,Delivery!$A118&amp;"KGL"&amp;Delivery!HI$113)</f>
        <v>0</v>
      </c>
      <c r="HJ118" s="6">
        <f>COUNTIF(Sheet1!$S:$S,Delivery!$A118&amp;"KGL"&amp;Delivery!HJ$113)</f>
        <v>0</v>
      </c>
      <c r="HK118" s="6">
        <f>COUNTIF(Sheet1!$S:$S,Delivery!$A118&amp;"KGL"&amp;Delivery!HK$113)</f>
        <v>0</v>
      </c>
      <c r="HL118" s="6">
        <f>COUNTIF(Sheet1!$S:$S,Delivery!$A118&amp;"KGL"&amp;Delivery!HL$113)</f>
        <v>0</v>
      </c>
      <c r="HM118" s="6">
        <f>COUNTIF(Sheet1!$S:$S,Delivery!$A118&amp;"KGL"&amp;Delivery!HM$113)</f>
        <v>0</v>
      </c>
      <c r="HN118" s="6">
        <f>COUNTIF(Sheet1!$S:$S,Delivery!$A118&amp;"KGL"&amp;Delivery!HN$113)</f>
        <v>0</v>
      </c>
      <c r="HO118" s="6">
        <f>COUNTIF(Sheet1!$S:$S,Delivery!$A118&amp;"KGL"&amp;Delivery!HO$113)</f>
        <v>0</v>
      </c>
      <c r="HP118" s="6">
        <f>COUNTIF(Sheet1!$S:$S,Delivery!$A118&amp;"KGL"&amp;Delivery!HP$113)</f>
        <v>0</v>
      </c>
      <c r="HQ118" s="6">
        <f>COUNTIF(Sheet1!$S:$S,Delivery!$A118&amp;"KGL"&amp;Delivery!HQ$113)</f>
        <v>0</v>
      </c>
      <c r="HR118" s="6">
        <f>COUNTIF(Sheet1!$S:$S,Delivery!$A118&amp;"KGL"&amp;Delivery!HR$113)</f>
        <v>3</v>
      </c>
      <c r="HS118" s="6">
        <f>COUNTIF(Sheet1!$S:$S,Delivery!$A118&amp;"KGL"&amp;Delivery!HS$113)</f>
        <v>0</v>
      </c>
      <c r="HT118" s="6">
        <f>COUNTIF(Sheet1!$S:$S,Delivery!$A118&amp;"KGL"&amp;Delivery!HT$113)</f>
        <v>1</v>
      </c>
      <c r="HU118" s="6">
        <f>COUNTIF(Sheet1!$S:$S,Delivery!$A118&amp;"KGL"&amp;Delivery!HU$113)</f>
        <v>0</v>
      </c>
      <c r="HV118" s="6">
        <f>COUNTIF(Sheet1!$S:$S,Delivery!$A118&amp;"KGL"&amp;Delivery!HV$113)</f>
        <v>0</v>
      </c>
      <c r="HW118" s="6">
        <f>COUNTIF(Sheet1!$S:$S,Delivery!$A118&amp;"KGL"&amp;Delivery!HW$113)</f>
        <v>0</v>
      </c>
      <c r="HX118" s="6">
        <f>COUNTIF(Sheet1!$S:$S,Delivery!$A118&amp;"KGL"&amp;Delivery!HX$113)</f>
        <v>0</v>
      </c>
      <c r="HY118" s="6">
        <f>COUNTIF(Sheet1!$S:$S,Delivery!$A118&amp;"KGL"&amp;Delivery!HY$113)</f>
        <v>0</v>
      </c>
      <c r="HZ118" s="6">
        <f>COUNTIF(Sheet1!$S:$S,Delivery!$A118&amp;"KGL"&amp;Delivery!HZ$113)</f>
        <v>0</v>
      </c>
      <c r="IA118" s="6">
        <f>COUNTIF(Sheet1!$S:$S,Delivery!$A118&amp;"KGL"&amp;Delivery!IA$113)</f>
        <v>0</v>
      </c>
      <c r="IB118" s="6">
        <f>COUNTIF(Sheet1!$S:$S,Delivery!$A118&amp;"KGL"&amp;Delivery!IB$113)</f>
        <v>3</v>
      </c>
      <c r="IC118" s="6">
        <f>COUNTIF(Sheet1!$S:$S,Delivery!$A118&amp;"KGL"&amp;Delivery!IC$113)</f>
        <v>0</v>
      </c>
      <c r="ID118" s="6">
        <f>COUNTIF(Sheet1!$S:$S,Delivery!$A118&amp;"KGL"&amp;Delivery!ID$113)</f>
        <v>3</v>
      </c>
      <c r="IE118" s="6">
        <f>COUNTIF(Sheet1!$S:$S,Delivery!$A118&amp;"KGL"&amp;Delivery!IE$113)</f>
        <v>27</v>
      </c>
      <c r="IF118" s="6">
        <f>COUNTIF(Sheet1!$S:$S,Delivery!$A118&amp;"KGL"&amp;Delivery!IF$113)</f>
        <v>37</v>
      </c>
      <c r="IG118" s="6">
        <f>COUNTIF(Sheet1!$S:$S,Delivery!$A118&amp;"KGL"&amp;Delivery!IG$113)</f>
        <v>22</v>
      </c>
      <c r="IH118" s="6">
        <f>COUNTIF(Sheet1!$S:$S,Delivery!$A118&amp;"KGL"&amp;Delivery!IH$113)</f>
        <v>32</v>
      </c>
      <c r="II118" s="6">
        <f>COUNTIF(Sheet1!$S:$S,Delivery!$A118&amp;"KGL"&amp;Delivery!II$113)</f>
        <v>24</v>
      </c>
      <c r="IJ118" s="6">
        <f>COUNTIF(Sheet1!$S:$S,Delivery!$A118&amp;"KGL"&amp;Delivery!IJ$113)</f>
        <v>0</v>
      </c>
      <c r="IK118" s="6">
        <f>COUNTIF(Sheet1!$S:$S,Delivery!$A118&amp;"KGL"&amp;Delivery!IK$113)</f>
        <v>13</v>
      </c>
      <c r="IL118" s="6">
        <f>COUNTIF(Sheet1!$S:$S,Delivery!$A118&amp;"KGL"&amp;Delivery!IL$113)</f>
        <v>0</v>
      </c>
      <c r="IM118" s="6">
        <f>COUNTIF(Sheet1!$S:$S,Delivery!$A118&amp;"KGL"&amp;Delivery!IM$113)</f>
        <v>0</v>
      </c>
      <c r="IN118" s="6">
        <f>COUNTIF(Sheet1!$S:$S,Delivery!$A118&amp;"KGL"&amp;Delivery!IN$113)</f>
        <v>0</v>
      </c>
      <c r="IO118" s="6">
        <f>COUNTIF(Sheet1!$S:$S,Delivery!$A118&amp;"KGL"&amp;Delivery!IO$113)</f>
        <v>0</v>
      </c>
      <c r="IP118" s="6">
        <f>COUNTIF(Sheet1!$S:$S,Delivery!$A118&amp;"KGL"&amp;Delivery!IP$113)</f>
        <v>0</v>
      </c>
    </row>
    <row r="119" spans="1:250" s="113" customFormat="1" x14ac:dyDescent="0.3">
      <c r="A119" s="7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</row>
    <row r="120" spans="1:250" s="113" customFormat="1" x14ac:dyDescent="0.3">
      <c r="A120" s="7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</row>
    <row r="121" spans="1:250" s="113" customFormat="1" x14ac:dyDescent="0.3">
      <c r="A121" s="7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</row>
    <row r="122" spans="1:250" s="113" customFormat="1" x14ac:dyDescent="0.3">
      <c r="A122" s="7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</row>
    <row r="123" spans="1:250" x14ac:dyDescent="0.3">
      <c r="A123" s="8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</row>
    <row r="124" spans="1:250" x14ac:dyDescent="0.3">
      <c r="A124" s="8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</row>
    <row r="125" spans="1:250" x14ac:dyDescent="0.3">
      <c r="A125" s="8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</row>
    <row r="126" spans="1:250" x14ac:dyDescent="0.3">
      <c r="A126" s="8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</row>
    <row r="127" spans="1:250" x14ac:dyDescent="0.3">
      <c r="A127" s="35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</row>
    <row r="128" spans="1:250" x14ac:dyDescent="0.3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</row>
    <row r="129" spans="1:250" x14ac:dyDescent="0.3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</row>
    <row r="130" spans="1:250" x14ac:dyDescent="0.3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</row>
    <row r="131" spans="1:250" x14ac:dyDescent="0.3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37"/>
      <c r="FI131" s="37"/>
      <c r="FJ131" s="37"/>
      <c r="FK131" s="37"/>
      <c r="FL131" s="37"/>
      <c r="FM131" s="37"/>
      <c r="FN131" s="37"/>
      <c r="FO131" s="37"/>
      <c r="FP131" s="37"/>
      <c r="FQ131" s="37"/>
      <c r="FR131" s="37"/>
      <c r="FS131" s="37"/>
      <c r="FT131" s="37"/>
      <c r="FU131" s="37"/>
      <c r="FV131" s="37"/>
      <c r="FW131" s="37"/>
      <c r="FX131" s="37"/>
      <c r="FY131" s="37"/>
      <c r="FZ131" s="37"/>
      <c r="GA131" s="37"/>
      <c r="GB131" s="37"/>
      <c r="GC131" s="37"/>
      <c r="GD131" s="37"/>
      <c r="GE131" s="37"/>
      <c r="GF131" s="37"/>
      <c r="GG131" s="37"/>
      <c r="GH131" s="37"/>
      <c r="GI131" s="37"/>
      <c r="GJ131" s="37"/>
      <c r="GK131" s="37"/>
      <c r="GL131" s="37"/>
      <c r="GM131" s="37"/>
      <c r="GN131" s="37"/>
      <c r="GO131" s="37"/>
      <c r="GP131" s="37"/>
      <c r="GQ131" s="37"/>
      <c r="GR131" s="37"/>
      <c r="GS131" s="37"/>
      <c r="GT131" s="37"/>
      <c r="GU131" s="37"/>
      <c r="GV131" s="37"/>
      <c r="GW131" s="37"/>
      <c r="GX131" s="37"/>
      <c r="GY131" s="37"/>
      <c r="GZ131" s="37"/>
      <c r="HA131" s="37"/>
      <c r="HB131" s="37"/>
      <c r="HC131" s="37"/>
      <c r="HD131" s="37"/>
      <c r="HE131" s="37"/>
      <c r="HF131" s="37"/>
      <c r="HG131" s="37"/>
      <c r="HH131" s="37"/>
      <c r="HI131" s="37"/>
      <c r="HJ131" s="37"/>
      <c r="HK131" s="37"/>
      <c r="HL131" s="37"/>
      <c r="HM131" s="37"/>
      <c r="HN131" s="37"/>
      <c r="HO131" s="37"/>
      <c r="HP131" s="37"/>
      <c r="HQ131" s="37"/>
      <c r="HR131" s="37"/>
      <c r="HS131" s="37"/>
      <c r="HT131" s="37"/>
      <c r="HU131" s="37"/>
      <c r="HV131" s="37"/>
      <c r="HW131" s="37"/>
      <c r="HX131" s="37"/>
      <c r="HY131" s="37"/>
      <c r="HZ131" s="37"/>
      <c r="IA131" s="37"/>
      <c r="IB131" s="37"/>
      <c r="IC131" s="37"/>
      <c r="ID131" s="37"/>
      <c r="IE131" s="37"/>
      <c r="IF131" s="37"/>
      <c r="IG131" s="37"/>
      <c r="IH131" s="37"/>
      <c r="II131" s="37"/>
      <c r="IJ131" s="37"/>
      <c r="IK131" s="37"/>
      <c r="IL131" s="37"/>
      <c r="IM131" s="37"/>
      <c r="IN131" s="37"/>
      <c r="IO131" s="37"/>
      <c r="IP131" s="37"/>
    </row>
    <row r="132" spans="1:250" x14ac:dyDescent="0.3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  <c r="DQ132" s="37"/>
      <c r="DR132" s="37"/>
      <c r="DS132" s="37"/>
      <c r="DT132" s="37"/>
      <c r="DU132" s="37"/>
      <c r="DV132" s="37"/>
      <c r="DW132" s="37"/>
      <c r="DX132" s="37"/>
      <c r="DY132" s="37"/>
      <c r="DZ132" s="37"/>
      <c r="EA132" s="37"/>
      <c r="EB132" s="37"/>
      <c r="EC132" s="37"/>
      <c r="ED132" s="37"/>
      <c r="EE132" s="37"/>
      <c r="EF132" s="37"/>
      <c r="EG132" s="37"/>
      <c r="EH132" s="37"/>
      <c r="EI132" s="37"/>
      <c r="EJ132" s="37"/>
      <c r="EK132" s="37"/>
      <c r="EL132" s="37"/>
      <c r="EM132" s="37"/>
      <c r="EN132" s="37"/>
      <c r="EO132" s="37"/>
      <c r="EP132" s="37"/>
      <c r="EQ132" s="37"/>
      <c r="ER132" s="37"/>
      <c r="ES132" s="37"/>
      <c r="ET132" s="37"/>
      <c r="EU132" s="37"/>
      <c r="EV132" s="37"/>
      <c r="EW132" s="37"/>
      <c r="EX132" s="37"/>
      <c r="EY132" s="37"/>
      <c r="EZ132" s="37"/>
      <c r="FA132" s="37"/>
      <c r="FB132" s="37"/>
      <c r="FC132" s="37"/>
      <c r="FD132" s="37"/>
      <c r="FE132" s="37"/>
      <c r="FF132" s="37"/>
      <c r="FG132" s="37"/>
      <c r="FH132" s="37"/>
      <c r="FI132" s="37"/>
      <c r="FJ132" s="37"/>
      <c r="FK132" s="37"/>
      <c r="FL132" s="37"/>
      <c r="FM132" s="37"/>
      <c r="FN132" s="37"/>
      <c r="FO132" s="37"/>
      <c r="FP132" s="37"/>
      <c r="FQ132" s="37"/>
      <c r="FR132" s="37"/>
      <c r="FS132" s="37"/>
      <c r="FT132" s="37"/>
      <c r="FU132" s="37"/>
      <c r="FV132" s="37"/>
      <c r="FW132" s="37"/>
      <c r="FX132" s="37"/>
      <c r="FY132" s="37"/>
      <c r="FZ132" s="37"/>
      <c r="GA132" s="37"/>
      <c r="GB132" s="37"/>
      <c r="GC132" s="37"/>
      <c r="GD132" s="37"/>
      <c r="GE132" s="37"/>
      <c r="GF132" s="37"/>
      <c r="GG132" s="37"/>
      <c r="GH132" s="37"/>
      <c r="GI132" s="37"/>
      <c r="GJ132" s="37"/>
      <c r="GK132" s="37"/>
      <c r="GL132" s="37"/>
      <c r="GM132" s="37"/>
      <c r="GN132" s="37"/>
      <c r="GO132" s="37"/>
      <c r="GP132" s="37"/>
      <c r="GQ132" s="37"/>
      <c r="GR132" s="37"/>
      <c r="GS132" s="37"/>
      <c r="GT132" s="37"/>
      <c r="GU132" s="37"/>
      <c r="GV132" s="37"/>
      <c r="GW132" s="37"/>
      <c r="GX132" s="37"/>
      <c r="GY132" s="37"/>
      <c r="GZ132" s="37"/>
      <c r="HA132" s="37"/>
      <c r="HB132" s="37"/>
      <c r="HC132" s="37"/>
      <c r="HD132" s="37"/>
      <c r="HE132" s="37"/>
      <c r="HF132" s="37"/>
      <c r="HG132" s="37"/>
      <c r="HH132" s="37"/>
      <c r="HI132" s="37"/>
      <c r="HJ132" s="37"/>
      <c r="HK132" s="37"/>
      <c r="HL132" s="37"/>
      <c r="HM132" s="37"/>
      <c r="HN132" s="37"/>
      <c r="HO132" s="37"/>
      <c r="HP132" s="37"/>
      <c r="HQ132" s="37"/>
      <c r="HR132" s="37"/>
      <c r="HS132" s="37"/>
      <c r="HT132" s="37"/>
      <c r="HU132" s="37"/>
      <c r="HV132" s="37"/>
      <c r="HW132" s="37"/>
      <c r="HX132" s="37"/>
      <c r="HY132" s="37"/>
      <c r="HZ132" s="37"/>
      <c r="IA132" s="37"/>
      <c r="IB132" s="37"/>
      <c r="IC132" s="37"/>
      <c r="ID132" s="37"/>
      <c r="IE132" s="37"/>
      <c r="IF132" s="37"/>
      <c r="IG132" s="37"/>
      <c r="IH132" s="37"/>
      <c r="II132" s="37"/>
      <c r="IJ132" s="37"/>
      <c r="IK132" s="37"/>
      <c r="IL132" s="37"/>
      <c r="IM132" s="37"/>
      <c r="IN132" s="37"/>
      <c r="IO132" s="37"/>
      <c r="IP132" s="37"/>
    </row>
    <row r="133" spans="1:250" x14ac:dyDescent="0.3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  <c r="CE133" s="37"/>
      <c r="CF133" s="37"/>
      <c r="CG133" s="37"/>
      <c r="CH133" s="37"/>
      <c r="CI133" s="37"/>
      <c r="CJ133" s="37"/>
      <c r="CK133" s="37"/>
      <c r="CL133" s="37"/>
      <c r="CM133" s="37"/>
      <c r="CN133" s="37"/>
      <c r="CO133" s="37"/>
      <c r="CP133" s="37"/>
      <c r="CQ133" s="37"/>
      <c r="CR133" s="37"/>
      <c r="CS133" s="37"/>
      <c r="CT133" s="37"/>
      <c r="CU133" s="37"/>
      <c r="CV133" s="37"/>
      <c r="CW133" s="37"/>
      <c r="CX133" s="37"/>
      <c r="CY133" s="37"/>
      <c r="CZ133" s="37"/>
      <c r="DA133" s="37"/>
      <c r="DB133" s="37"/>
      <c r="DC133" s="37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7"/>
      <c r="DQ133" s="37"/>
      <c r="DR133" s="37"/>
      <c r="DS133" s="37"/>
      <c r="DT133" s="37"/>
      <c r="DU133" s="37"/>
      <c r="DV133" s="37"/>
      <c r="DW133" s="37"/>
      <c r="DX133" s="37"/>
      <c r="DY133" s="37"/>
      <c r="DZ133" s="37"/>
      <c r="EA133" s="37"/>
      <c r="EB133" s="37"/>
      <c r="EC133" s="37"/>
      <c r="ED133" s="37"/>
      <c r="EE133" s="37"/>
      <c r="EF133" s="37"/>
      <c r="EG133" s="37"/>
      <c r="EH133" s="37"/>
      <c r="EI133" s="37"/>
      <c r="EJ133" s="37"/>
      <c r="EK133" s="37"/>
      <c r="EL133" s="37"/>
      <c r="EM133" s="37"/>
      <c r="EN133" s="37"/>
      <c r="EO133" s="37"/>
      <c r="EP133" s="37"/>
      <c r="EQ133" s="37"/>
      <c r="ER133" s="37"/>
      <c r="ES133" s="37"/>
      <c r="ET133" s="37"/>
      <c r="EU133" s="37"/>
      <c r="EV133" s="37"/>
      <c r="EW133" s="37"/>
      <c r="EX133" s="37"/>
      <c r="EY133" s="37"/>
      <c r="EZ133" s="37"/>
      <c r="FA133" s="37"/>
      <c r="FB133" s="37"/>
      <c r="FC133" s="37"/>
      <c r="FD133" s="37"/>
      <c r="FE133" s="37"/>
      <c r="FF133" s="37"/>
      <c r="FG133" s="37"/>
      <c r="FH133" s="37"/>
      <c r="FI133" s="37"/>
      <c r="FJ133" s="37"/>
      <c r="FK133" s="37"/>
      <c r="FL133" s="37"/>
      <c r="FM133" s="37"/>
      <c r="FN133" s="37"/>
      <c r="FO133" s="37"/>
      <c r="FP133" s="37"/>
      <c r="FQ133" s="37"/>
      <c r="FR133" s="37"/>
      <c r="FS133" s="37"/>
      <c r="FT133" s="37"/>
      <c r="FU133" s="37"/>
      <c r="FV133" s="37"/>
      <c r="FW133" s="37"/>
      <c r="FX133" s="37"/>
      <c r="FY133" s="37"/>
      <c r="FZ133" s="37"/>
      <c r="GA133" s="37"/>
      <c r="GB133" s="37"/>
      <c r="GC133" s="37"/>
      <c r="GD133" s="37"/>
      <c r="GE133" s="37"/>
      <c r="GF133" s="37"/>
      <c r="GG133" s="37"/>
      <c r="GH133" s="37"/>
      <c r="GI133" s="37"/>
      <c r="GJ133" s="37"/>
      <c r="GK133" s="37"/>
      <c r="GL133" s="37"/>
      <c r="GM133" s="37"/>
      <c r="GN133" s="37"/>
      <c r="GO133" s="37"/>
      <c r="GP133" s="37"/>
      <c r="GQ133" s="37"/>
      <c r="GR133" s="37"/>
      <c r="GS133" s="37"/>
      <c r="GT133" s="37"/>
      <c r="GU133" s="37"/>
      <c r="GV133" s="37"/>
      <c r="GW133" s="37"/>
      <c r="GX133" s="37"/>
      <c r="GY133" s="37"/>
      <c r="GZ133" s="37"/>
      <c r="HA133" s="37"/>
      <c r="HB133" s="37"/>
      <c r="HC133" s="37"/>
      <c r="HD133" s="37"/>
      <c r="HE133" s="37"/>
      <c r="HF133" s="37"/>
      <c r="HG133" s="37"/>
      <c r="HH133" s="37"/>
      <c r="HI133" s="37"/>
      <c r="HJ133" s="37"/>
      <c r="HK133" s="37"/>
      <c r="HL133" s="37"/>
      <c r="HM133" s="37"/>
      <c r="HN133" s="37"/>
      <c r="HO133" s="37"/>
      <c r="HP133" s="37"/>
      <c r="HQ133" s="37"/>
      <c r="HR133" s="37"/>
      <c r="HS133" s="37"/>
      <c r="HT133" s="37"/>
      <c r="HU133" s="37"/>
      <c r="HV133" s="37"/>
      <c r="HW133" s="37"/>
      <c r="HX133" s="37"/>
      <c r="HY133" s="37"/>
      <c r="HZ133" s="37"/>
      <c r="IA133" s="37"/>
      <c r="IB133" s="37"/>
      <c r="IC133" s="37"/>
      <c r="ID133" s="37"/>
      <c r="IE133" s="37"/>
      <c r="IF133" s="37"/>
      <c r="IG133" s="37"/>
      <c r="IH133" s="37"/>
      <c r="II133" s="37"/>
      <c r="IJ133" s="37"/>
      <c r="IK133" s="37"/>
      <c r="IL133" s="37"/>
      <c r="IM133" s="37"/>
      <c r="IN133" s="37"/>
      <c r="IO133" s="37"/>
      <c r="IP133" s="37"/>
    </row>
    <row r="134" spans="1:250" x14ac:dyDescent="0.3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7"/>
      <c r="CG134" s="37"/>
      <c r="CH134" s="37"/>
      <c r="CI134" s="37"/>
      <c r="CJ134" s="37"/>
      <c r="CK134" s="37"/>
      <c r="CL134" s="37"/>
      <c r="CM134" s="37"/>
      <c r="CN134" s="37"/>
      <c r="CO134" s="37"/>
      <c r="CP134" s="37"/>
      <c r="CQ134" s="37"/>
      <c r="CR134" s="37"/>
      <c r="CS134" s="37"/>
      <c r="CT134" s="37"/>
      <c r="CU134" s="37"/>
      <c r="CV134" s="37"/>
      <c r="CW134" s="37"/>
      <c r="CX134" s="37"/>
      <c r="CY134" s="37"/>
      <c r="CZ134" s="37"/>
      <c r="DA134" s="37"/>
      <c r="DB134" s="37"/>
      <c r="DC134" s="37"/>
      <c r="DD134" s="37"/>
      <c r="DE134" s="37"/>
      <c r="DF134" s="37"/>
      <c r="DG134" s="37"/>
      <c r="DH134" s="37"/>
      <c r="DI134" s="37"/>
      <c r="DJ134" s="37"/>
      <c r="DK134" s="37"/>
      <c r="DL134" s="37"/>
      <c r="DM134" s="37"/>
      <c r="DN134" s="37"/>
      <c r="DO134" s="37"/>
      <c r="DP134" s="37"/>
      <c r="DQ134" s="37"/>
      <c r="DR134" s="37"/>
      <c r="DS134" s="37"/>
      <c r="DT134" s="37"/>
      <c r="DU134" s="37"/>
      <c r="DV134" s="37"/>
      <c r="DW134" s="37"/>
      <c r="DX134" s="37"/>
      <c r="DY134" s="37"/>
      <c r="DZ134" s="37"/>
      <c r="EA134" s="37"/>
      <c r="EB134" s="37"/>
      <c r="EC134" s="37"/>
      <c r="ED134" s="37"/>
      <c r="EE134" s="37"/>
      <c r="EF134" s="37"/>
      <c r="EG134" s="37"/>
      <c r="EH134" s="37"/>
      <c r="EI134" s="37"/>
      <c r="EJ134" s="37"/>
      <c r="EK134" s="37"/>
      <c r="EL134" s="37"/>
      <c r="EM134" s="37"/>
      <c r="EN134" s="37"/>
      <c r="EO134" s="37"/>
      <c r="EP134" s="37"/>
      <c r="EQ134" s="37"/>
      <c r="ER134" s="37"/>
      <c r="ES134" s="37"/>
      <c r="ET134" s="37"/>
      <c r="EU134" s="37"/>
      <c r="EV134" s="37"/>
      <c r="EW134" s="37"/>
      <c r="EX134" s="37"/>
      <c r="EY134" s="37"/>
      <c r="EZ134" s="37"/>
      <c r="FA134" s="37"/>
      <c r="FB134" s="37"/>
      <c r="FC134" s="37"/>
      <c r="FD134" s="37"/>
      <c r="FE134" s="37"/>
      <c r="FF134" s="37"/>
      <c r="FG134" s="37"/>
      <c r="FH134" s="37"/>
      <c r="FI134" s="37"/>
      <c r="FJ134" s="37"/>
      <c r="FK134" s="37"/>
      <c r="FL134" s="37"/>
      <c r="FM134" s="37"/>
      <c r="FN134" s="37"/>
      <c r="FO134" s="37"/>
      <c r="FP134" s="37"/>
      <c r="FQ134" s="37"/>
      <c r="FR134" s="37"/>
      <c r="FS134" s="37"/>
      <c r="FT134" s="37"/>
      <c r="FU134" s="37"/>
      <c r="FV134" s="37"/>
      <c r="FW134" s="37"/>
      <c r="FX134" s="37"/>
      <c r="FY134" s="37"/>
      <c r="FZ134" s="37"/>
      <c r="GA134" s="37"/>
      <c r="GB134" s="37"/>
      <c r="GC134" s="37"/>
      <c r="GD134" s="37"/>
      <c r="GE134" s="37"/>
      <c r="GF134" s="37"/>
      <c r="GG134" s="37"/>
      <c r="GH134" s="37"/>
      <c r="GI134" s="37"/>
      <c r="GJ134" s="37"/>
      <c r="GK134" s="37"/>
      <c r="GL134" s="37"/>
      <c r="GM134" s="37"/>
      <c r="GN134" s="37"/>
      <c r="GO134" s="37"/>
      <c r="GP134" s="37"/>
      <c r="GQ134" s="37"/>
      <c r="GR134" s="37"/>
      <c r="GS134" s="37"/>
      <c r="GT134" s="37"/>
      <c r="GU134" s="37"/>
      <c r="GV134" s="37"/>
      <c r="GW134" s="37"/>
      <c r="GX134" s="37"/>
      <c r="GY134" s="37"/>
      <c r="GZ134" s="37"/>
      <c r="HA134" s="37"/>
      <c r="HB134" s="37"/>
      <c r="HC134" s="37"/>
      <c r="HD134" s="37"/>
      <c r="HE134" s="37"/>
      <c r="HF134" s="37"/>
      <c r="HG134" s="37"/>
      <c r="HH134" s="37"/>
      <c r="HI134" s="37"/>
      <c r="HJ134" s="37"/>
      <c r="HK134" s="37"/>
      <c r="HL134" s="37"/>
      <c r="HM134" s="37"/>
      <c r="HN134" s="37"/>
      <c r="HO134" s="37"/>
      <c r="HP134" s="37"/>
      <c r="HQ134" s="37"/>
      <c r="HR134" s="37"/>
      <c r="HS134" s="37"/>
      <c r="HT134" s="37"/>
      <c r="HU134" s="37"/>
      <c r="HV134" s="37"/>
      <c r="HW134" s="37"/>
      <c r="HX134" s="37"/>
      <c r="HY134" s="37"/>
      <c r="HZ134" s="37"/>
      <c r="IA134" s="37"/>
      <c r="IB134" s="37"/>
      <c r="IC134" s="37"/>
      <c r="ID134" s="37"/>
      <c r="IE134" s="37"/>
      <c r="IF134" s="37"/>
      <c r="IG134" s="37"/>
      <c r="IH134" s="37"/>
      <c r="II134" s="37"/>
      <c r="IJ134" s="37"/>
      <c r="IK134" s="37"/>
      <c r="IL134" s="37"/>
      <c r="IM134" s="37"/>
      <c r="IN134" s="37"/>
      <c r="IO134" s="37"/>
      <c r="IP134" s="37"/>
    </row>
    <row r="137" spans="1:250" x14ac:dyDescent="0.3">
      <c r="A137" s="2" t="s">
        <v>99</v>
      </c>
      <c r="B137" s="5">
        <v>44895</v>
      </c>
      <c r="C137" s="5">
        <v>44896</v>
      </c>
      <c r="D137" s="5">
        <v>44897</v>
      </c>
      <c r="E137" s="5">
        <v>44898</v>
      </c>
      <c r="F137" s="5">
        <v>44899</v>
      </c>
      <c r="G137" s="5">
        <v>44900</v>
      </c>
      <c r="H137" s="5">
        <v>44901</v>
      </c>
      <c r="I137" s="5">
        <v>44902</v>
      </c>
      <c r="J137" s="5">
        <v>44903</v>
      </c>
      <c r="K137" s="5">
        <v>44904</v>
      </c>
      <c r="L137" s="5">
        <v>44905</v>
      </c>
      <c r="M137" s="5">
        <v>44906</v>
      </c>
      <c r="N137" s="5">
        <v>44907</v>
      </c>
      <c r="O137" s="5">
        <v>44908</v>
      </c>
      <c r="P137" s="5">
        <v>44909</v>
      </c>
      <c r="Q137" s="5">
        <v>44910</v>
      </c>
      <c r="R137" s="5">
        <v>44911</v>
      </c>
      <c r="S137" s="5">
        <v>44912</v>
      </c>
      <c r="T137" s="5">
        <v>44913</v>
      </c>
      <c r="U137" s="5">
        <v>44914</v>
      </c>
      <c r="V137" s="5">
        <v>44915</v>
      </c>
      <c r="W137" s="5">
        <v>44916</v>
      </c>
      <c r="X137" s="5">
        <v>44917</v>
      </c>
      <c r="Y137" s="5">
        <v>44918</v>
      </c>
      <c r="Z137" s="5">
        <v>44919</v>
      </c>
      <c r="AA137" s="5">
        <v>44920</v>
      </c>
      <c r="AB137" s="5">
        <v>44921</v>
      </c>
      <c r="AC137" s="5">
        <v>44922</v>
      </c>
      <c r="AD137" s="5">
        <v>44923</v>
      </c>
      <c r="AE137" s="5">
        <v>44924</v>
      </c>
      <c r="AF137" s="5">
        <v>44925</v>
      </c>
      <c r="AG137" s="5">
        <v>44926</v>
      </c>
      <c r="AH137" s="5">
        <v>44927</v>
      </c>
      <c r="AI137" s="5">
        <v>44928</v>
      </c>
      <c r="AJ137" s="5">
        <v>44929</v>
      </c>
      <c r="AK137" s="5">
        <v>44930</v>
      </c>
      <c r="AL137" s="5">
        <v>44931</v>
      </c>
      <c r="AM137" s="5">
        <v>44932</v>
      </c>
      <c r="AN137" s="5">
        <v>44933</v>
      </c>
      <c r="AO137" s="5">
        <v>44934</v>
      </c>
      <c r="AP137" s="5">
        <v>44935</v>
      </c>
      <c r="AQ137" s="5">
        <v>44936</v>
      </c>
      <c r="AR137" s="5">
        <v>44937</v>
      </c>
      <c r="AS137" s="5">
        <v>44938</v>
      </c>
      <c r="AT137" s="5">
        <v>44939</v>
      </c>
      <c r="AU137" s="5">
        <v>44940</v>
      </c>
      <c r="AV137" s="5">
        <v>44941</v>
      </c>
      <c r="AW137" s="5">
        <v>44942</v>
      </c>
      <c r="AX137" s="5">
        <v>44943</v>
      </c>
      <c r="AY137" s="5">
        <v>44944</v>
      </c>
      <c r="AZ137" s="5">
        <v>44945</v>
      </c>
      <c r="BA137" s="5">
        <v>44946</v>
      </c>
      <c r="BB137" s="5">
        <v>44947</v>
      </c>
      <c r="BC137" s="5">
        <v>44948</v>
      </c>
      <c r="BD137" s="5">
        <v>44949</v>
      </c>
      <c r="BE137" s="5">
        <v>44950</v>
      </c>
      <c r="BF137" s="5">
        <v>44951</v>
      </c>
      <c r="BG137" s="5">
        <v>44952</v>
      </c>
      <c r="BH137" s="5">
        <v>44953</v>
      </c>
      <c r="BI137" s="5">
        <v>44954</v>
      </c>
      <c r="BJ137" s="5">
        <v>44955</v>
      </c>
      <c r="BK137" s="5">
        <v>44956</v>
      </c>
      <c r="BL137" s="5">
        <v>44957</v>
      </c>
      <c r="BM137" s="5">
        <v>44958</v>
      </c>
      <c r="BN137" s="5">
        <v>44959</v>
      </c>
      <c r="BO137" s="5">
        <v>44960</v>
      </c>
      <c r="BP137" s="5">
        <v>44961</v>
      </c>
      <c r="BQ137" s="5">
        <v>44962</v>
      </c>
      <c r="BR137" s="5">
        <v>44963</v>
      </c>
      <c r="BS137" s="5">
        <v>44964</v>
      </c>
      <c r="BT137" s="5">
        <v>44965</v>
      </c>
      <c r="BU137" s="5">
        <v>44966</v>
      </c>
      <c r="BV137" s="5">
        <v>44967</v>
      </c>
      <c r="BW137" s="5">
        <v>44968</v>
      </c>
      <c r="BX137" s="5">
        <v>44969</v>
      </c>
      <c r="BY137" s="5">
        <v>44970</v>
      </c>
      <c r="BZ137" s="5">
        <v>44971</v>
      </c>
      <c r="CA137" s="5">
        <v>44972</v>
      </c>
      <c r="CB137" s="5">
        <v>44973</v>
      </c>
      <c r="CC137" s="5">
        <v>44974</v>
      </c>
      <c r="CD137" s="5">
        <v>44975</v>
      </c>
      <c r="CE137" s="5">
        <v>44976</v>
      </c>
      <c r="CF137" s="5">
        <v>44977</v>
      </c>
      <c r="CG137" s="5">
        <v>44978</v>
      </c>
      <c r="CH137" s="5">
        <v>44979</v>
      </c>
      <c r="CI137" s="5">
        <v>44980</v>
      </c>
      <c r="CJ137" s="5">
        <v>44981</v>
      </c>
      <c r="CK137" s="5">
        <v>44982</v>
      </c>
      <c r="CL137" s="5">
        <v>44983</v>
      </c>
      <c r="CM137" s="5">
        <v>44984</v>
      </c>
      <c r="CN137" s="5">
        <v>44985</v>
      </c>
      <c r="CO137" s="5">
        <v>44986</v>
      </c>
      <c r="CP137" s="5">
        <v>44987</v>
      </c>
      <c r="CQ137" s="5">
        <v>44988</v>
      </c>
      <c r="CR137" s="5">
        <v>44989</v>
      </c>
      <c r="CS137" s="5">
        <v>44990</v>
      </c>
      <c r="CT137" s="5">
        <v>44991</v>
      </c>
      <c r="CU137" s="5">
        <v>44992</v>
      </c>
      <c r="CV137" s="5">
        <v>44993</v>
      </c>
      <c r="CW137" s="5">
        <v>44994</v>
      </c>
      <c r="CX137" s="5">
        <v>44995</v>
      </c>
      <c r="CY137" s="5">
        <v>44996</v>
      </c>
      <c r="CZ137" s="5">
        <v>44997</v>
      </c>
      <c r="DA137" s="5">
        <v>44998</v>
      </c>
      <c r="DB137" s="5">
        <v>44999</v>
      </c>
      <c r="DC137" s="5">
        <v>45000</v>
      </c>
      <c r="DD137" s="5">
        <v>45001</v>
      </c>
      <c r="DE137" s="5">
        <v>45002</v>
      </c>
      <c r="DF137" s="5">
        <v>45003</v>
      </c>
      <c r="DG137" s="5">
        <v>45004</v>
      </c>
      <c r="DH137" s="5">
        <v>45005</v>
      </c>
      <c r="DI137" s="5">
        <v>45006</v>
      </c>
      <c r="DJ137" s="5">
        <v>45007</v>
      </c>
      <c r="DK137" s="5">
        <v>45008</v>
      </c>
      <c r="DL137" s="5">
        <v>45009</v>
      </c>
      <c r="DM137" s="5">
        <v>45010</v>
      </c>
      <c r="DN137" s="5">
        <v>45011</v>
      </c>
      <c r="DO137" s="5">
        <v>45012</v>
      </c>
      <c r="DP137" s="5">
        <v>45013</v>
      </c>
      <c r="DQ137" s="5">
        <v>45014</v>
      </c>
      <c r="DR137" s="5">
        <v>45015</v>
      </c>
      <c r="DS137" s="5">
        <v>45016</v>
      </c>
      <c r="DT137" s="5">
        <v>45017</v>
      </c>
      <c r="DU137" s="5">
        <v>45018</v>
      </c>
      <c r="DV137" s="5">
        <v>45019</v>
      </c>
      <c r="DW137" s="5">
        <v>45020</v>
      </c>
      <c r="DX137" s="5">
        <v>45021</v>
      </c>
      <c r="DY137" s="5">
        <v>45022</v>
      </c>
      <c r="DZ137" s="5">
        <v>45023</v>
      </c>
      <c r="EA137" s="5">
        <v>45024</v>
      </c>
      <c r="EB137" s="5">
        <v>45025</v>
      </c>
      <c r="EC137" s="5">
        <v>45026</v>
      </c>
      <c r="ED137" s="5">
        <v>45027</v>
      </c>
      <c r="EE137" s="5">
        <v>45028</v>
      </c>
      <c r="EF137" s="5">
        <v>45029</v>
      </c>
      <c r="EG137" s="5">
        <v>45030</v>
      </c>
      <c r="EH137" s="5">
        <v>45031</v>
      </c>
      <c r="EI137" s="5">
        <v>45032</v>
      </c>
      <c r="EJ137" s="5">
        <v>45033</v>
      </c>
      <c r="EK137" s="5">
        <v>45034</v>
      </c>
      <c r="EL137" s="5">
        <v>45035</v>
      </c>
      <c r="EM137" s="5">
        <v>45036</v>
      </c>
      <c r="EN137" s="5">
        <v>45037</v>
      </c>
      <c r="EO137" s="5">
        <v>45038</v>
      </c>
      <c r="EP137" s="5">
        <v>45039</v>
      </c>
      <c r="EQ137" s="5">
        <v>45040</v>
      </c>
      <c r="ER137" s="5">
        <v>45041</v>
      </c>
      <c r="ES137" s="5">
        <v>45042</v>
      </c>
      <c r="ET137" s="5">
        <v>45043</v>
      </c>
      <c r="EU137" s="5">
        <v>45044</v>
      </c>
      <c r="EV137" s="5">
        <v>45045</v>
      </c>
      <c r="EW137" s="5">
        <v>45046</v>
      </c>
      <c r="EX137" s="5">
        <v>45047</v>
      </c>
      <c r="EY137" s="5">
        <v>45048</v>
      </c>
      <c r="EZ137" s="5">
        <v>45049</v>
      </c>
      <c r="FA137" s="5">
        <v>45050</v>
      </c>
      <c r="FB137" s="5">
        <v>45051</v>
      </c>
      <c r="FC137" s="5">
        <v>45052</v>
      </c>
      <c r="FD137" s="5">
        <v>45053</v>
      </c>
      <c r="FE137" s="5">
        <v>45054</v>
      </c>
      <c r="FF137" s="5">
        <v>45055</v>
      </c>
      <c r="FG137" s="5">
        <v>45056</v>
      </c>
      <c r="FH137" s="5">
        <v>45057</v>
      </c>
      <c r="FI137" s="5">
        <v>45058</v>
      </c>
      <c r="FJ137" s="5">
        <v>45059</v>
      </c>
      <c r="FK137" s="5">
        <v>45060</v>
      </c>
      <c r="FL137" s="5">
        <v>45061</v>
      </c>
      <c r="FM137" s="5">
        <v>45062</v>
      </c>
      <c r="FN137" s="5">
        <v>45063</v>
      </c>
      <c r="FO137" s="5">
        <v>45064</v>
      </c>
      <c r="FP137" s="5">
        <v>45065</v>
      </c>
      <c r="FQ137" s="5">
        <v>45066</v>
      </c>
      <c r="FR137" s="5">
        <v>45067</v>
      </c>
      <c r="FS137" s="5">
        <v>45068</v>
      </c>
      <c r="FT137" s="5">
        <v>45069</v>
      </c>
      <c r="FU137" s="5">
        <v>45070</v>
      </c>
      <c r="FV137" s="5">
        <v>45071</v>
      </c>
      <c r="FW137" s="5">
        <v>45072</v>
      </c>
      <c r="FX137" s="5">
        <v>45073</v>
      </c>
      <c r="FY137" s="5">
        <v>45074</v>
      </c>
      <c r="FZ137" s="5">
        <v>45075</v>
      </c>
      <c r="GA137" s="5">
        <v>45076</v>
      </c>
      <c r="GB137" s="5">
        <v>45077</v>
      </c>
      <c r="GC137" s="5">
        <f t="shared" ref="GC137:GD137" si="82">GC2</f>
        <v>45078</v>
      </c>
      <c r="GD137" s="5">
        <f t="shared" si="82"/>
        <v>45079</v>
      </c>
      <c r="GE137" s="5">
        <f t="shared" ref="GE137:HF137" si="83">GE2</f>
        <v>45080</v>
      </c>
      <c r="GF137" s="5">
        <f t="shared" si="83"/>
        <v>45081</v>
      </c>
      <c r="GG137" s="5">
        <f t="shared" si="83"/>
        <v>45082</v>
      </c>
      <c r="GH137" s="5">
        <f t="shared" si="83"/>
        <v>45083</v>
      </c>
      <c r="GI137" s="5">
        <f t="shared" si="83"/>
        <v>45084</v>
      </c>
      <c r="GJ137" s="5">
        <f t="shared" si="83"/>
        <v>45085</v>
      </c>
      <c r="GK137" s="5">
        <f t="shared" si="83"/>
        <v>45086</v>
      </c>
      <c r="GL137" s="5">
        <f t="shared" si="83"/>
        <v>45087</v>
      </c>
      <c r="GM137" s="5">
        <f t="shared" si="83"/>
        <v>45088</v>
      </c>
      <c r="GN137" s="5">
        <f t="shared" si="83"/>
        <v>45089</v>
      </c>
      <c r="GO137" s="5">
        <f t="shared" si="83"/>
        <v>45090</v>
      </c>
      <c r="GP137" s="5">
        <f t="shared" si="83"/>
        <v>45091</v>
      </c>
      <c r="GQ137" s="5">
        <f t="shared" si="83"/>
        <v>45092</v>
      </c>
      <c r="GR137" s="5">
        <f t="shared" si="83"/>
        <v>45093</v>
      </c>
      <c r="GS137" s="5">
        <f t="shared" si="83"/>
        <v>45094</v>
      </c>
      <c r="GT137" s="5">
        <f t="shared" si="83"/>
        <v>45095</v>
      </c>
      <c r="GU137" s="5">
        <f t="shared" si="83"/>
        <v>45096</v>
      </c>
      <c r="GV137" s="5">
        <f t="shared" si="83"/>
        <v>45097</v>
      </c>
      <c r="GW137" s="5">
        <f t="shared" si="83"/>
        <v>45098</v>
      </c>
      <c r="GX137" s="5">
        <f t="shared" si="83"/>
        <v>45099</v>
      </c>
      <c r="GY137" s="5">
        <f t="shared" si="83"/>
        <v>45100</v>
      </c>
      <c r="GZ137" s="5">
        <f t="shared" si="83"/>
        <v>45101</v>
      </c>
      <c r="HA137" s="5">
        <f t="shared" si="83"/>
        <v>45102</v>
      </c>
      <c r="HB137" s="5">
        <f t="shared" si="83"/>
        <v>45103</v>
      </c>
      <c r="HC137" s="5">
        <f t="shared" si="83"/>
        <v>45104</v>
      </c>
      <c r="HD137" s="5">
        <f t="shared" si="83"/>
        <v>45105</v>
      </c>
      <c r="HE137" s="5">
        <f t="shared" si="83"/>
        <v>45106</v>
      </c>
      <c r="HF137" s="5">
        <f t="shared" si="83"/>
        <v>45107</v>
      </c>
      <c r="HG137" s="5">
        <f t="shared" ref="HG137:HU137" si="84">HG2</f>
        <v>45108</v>
      </c>
      <c r="HH137" s="5">
        <f t="shared" si="84"/>
        <v>45109</v>
      </c>
      <c r="HI137" s="5">
        <f t="shared" si="84"/>
        <v>45110</v>
      </c>
      <c r="HJ137" s="5">
        <f t="shared" si="84"/>
        <v>45111</v>
      </c>
      <c r="HK137" s="5">
        <f t="shared" si="84"/>
        <v>45112</v>
      </c>
      <c r="HL137" s="5">
        <f t="shared" si="84"/>
        <v>45113</v>
      </c>
      <c r="HM137" s="5">
        <f t="shared" si="84"/>
        <v>45114</v>
      </c>
      <c r="HN137" s="5">
        <f t="shared" si="84"/>
        <v>45115</v>
      </c>
      <c r="HO137" s="5">
        <f t="shared" si="84"/>
        <v>45116</v>
      </c>
      <c r="HP137" s="5">
        <f t="shared" si="84"/>
        <v>45117</v>
      </c>
      <c r="HQ137" s="5">
        <f t="shared" si="84"/>
        <v>45118</v>
      </c>
      <c r="HR137" s="5">
        <f t="shared" si="84"/>
        <v>45119</v>
      </c>
      <c r="HS137" s="5">
        <f t="shared" si="84"/>
        <v>45120</v>
      </c>
      <c r="HT137" s="5">
        <f t="shared" si="84"/>
        <v>45121</v>
      </c>
      <c r="HU137" s="5">
        <f t="shared" si="84"/>
        <v>45122</v>
      </c>
      <c r="HV137" s="5">
        <f t="shared" ref="HV137:IP137" si="85">HV2</f>
        <v>45123</v>
      </c>
      <c r="HW137" s="5">
        <f t="shared" si="85"/>
        <v>45124</v>
      </c>
      <c r="HX137" s="5">
        <f t="shared" si="85"/>
        <v>45125</v>
      </c>
      <c r="HY137" s="5">
        <f t="shared" si="85"/>
        <v>45126</v>
      </c>
      <c r="HZ137" s="5">
        <f t="shared" si="85"/>
        <v>45127</v>
      </c>
      <c r="IA137" s="5">
        <f t="shared" si="85"/>
        <v>45128</v>
      </c>
      <c r="IB137" s="5">
        <f t="shared" si="85"/>
        <v>45129</v>
      </c>
      <c r="IC137" s="5">
        <f t="shared" si="85"/>
        <v>45130</v>
      </c>
      <c r="ID137" s="5">
        <f t="shared" si="85"/>
        <v>45131</v>
      </c>
      <c r="IE137" s="5">
        <f t="shared" si="85"/>
        <v>45132</v>
      </c>
      <c r="IF137" s="5">
        <f t="shared" si="85"/>
        <v>45133</v>
      </c>
      <c r="IG137" s="5">
        <f t="shared" si="85"/>
        <v>45134</v>
      </c>
      <c r="IH137" s="5">
        <f t="shared" si="85"/>
        <v>45135</v>
      </c>
      <c r="II137" s="5">
        <f t="shared" si="85"/>
        <v>45136</v>
      </c>
      <c r="IJ137" s="5">
        <f t="shared" si="85"/>
        <v>45137</v>
      </c>
      <c r="IK137" s="5">
        <f t="shared" si="85"/>
        <v>45138</v>
      </c>
      <c r="IL137" s="5">
        <f t="shared" si="85"/>
        <v>45139</v>
      </c>
      <c r="IM137" s="5">
        <f t="shared" si="85"/>
        <v>45140</v>
      </c>
      <c r="IN137" s="5">
        <f t="shared" si="85"/>
        <v>45141</v>
      </c>
      <c r="IO137" s="5">
        <f t="shared" si="85"/>
        <v>45142</v>
      </c>
      <c r="IP137" s="5">
        <f t="shared" si="85"/>
        <v>45143</v>
      </c>
    </row>
    <row r="138" spans="1:250" x14ac:dyDescent="0.3">
      <c r="A138" s="3" t="s">
        <v>236</v>
      </c>
      <c r="B138" s="40">
        <v>9</v>
      </c>
      <c r="C138" s="40">
        <v>17</v>
      </c>
      <c r="D138" s="40">
        <v>17</v>
      </c>
      <c r="E138" s="40">
        <v>22</v>
      </c>
      <c r="F138" s="40">
        <v>0</v>
      </c>
      <c r="G138" s="40">
        <v>99</v>
      </c>
      <c r="H138" s="40">
        <v>100</v>
      </c>
      <c r="I138" s="40">
        <v>90</v>
      </c>
      <c r="J138" s="40">
        <v>83</v>
      </c>
      <c r="K138" s="40">
        <v>48</v>
      </c>
      <c r="L138" s="40">
        <v>56</v>
      </c>
      <c r="M138" s="40">
        <v>0</v>
      </c>
      <c r="N138" s="40">
        <v>38</v>
      </c>
      <c r="O138" s="40">
        <v>17</v>
      </c>
      <c r="P138" s="40">
        <v>13</v>
      </c>
      <c r="Q138" s="40">
        <v>13</v>
      </c>
      <c r="R138" s="40">
        <v>-14</v>
      </c>
      <c r="S138" s="40">
        <v>-11</v>
      </c>
      <c r="T138" s="40">
        <v>0</v>
      </c>
      <c r="U138" s="40">
        <v>-28</v>
      </c>
      <c r="V138" s="40">
        <v>-46</v>
      </c>
      <c r="W138" s="40">
        <v>-43</v>
      </c>
      <c r="X138" s="40">
        <v>-29</v>
      </c>
      <c r="Y138" s="40">
        <v>-50</v>
      </c>
      <c r="Z138" s="40">
        <v>-32</v>
      </c>
      <c r="AA138" s="40">
        <v>0</v>
      </c>
      <c r="AB138" s="40">
        <v>-46</v>
      </c>
      <c r="AC138" s="40">
        <v>-19</v>
      </c>
      <c r="AD138" s="40">
        <v>-14</v>
      </c>
      <c r="AE138" s="40">
        <v>-6</v>
      </c>
      <c r="AF138" s="40">
        <v>-35</v>
      </c>
      <c r="AG138" s="40">
        <v>-10</v>
      </c>
      <c r="AH138" s="40">
        <v>0</v>
      </c>
      <c r="AI138" s="40">
        <v>0</v>
      </c>
      <c r="AJ138" s="40">
        <v>-88</v>
      </c>
      <c r="AK138" s="40">
        <v>-87</v>
      </c>
      <c r="AL138" s="40">
        <v>-98</v>
      </c>
      <c r="AM138" s="40">
        <v>-143</v>
      </c>
      <c r="AN138" s="40">
        <v>-130</v>
      </c>
      <c r="AO138" s="40">
        <v>0</v>
      </c>
      <c r="AP138" s="40">
        <v>-117</v>
      </c>
      <c r="AQ138" s="40">
        <v>-110</v>
      </c>
      <c r="AR138" s="40">
        <v>-112</v>
      </c>
      <c r="AS138" s="40">
        <v>-111</v>
      </c>
      <c r="AT138" s="40">
        <v>-128</v>
      </c>
      <c r="AU138" s="40">
        <v>-79</v>
      </c>
      <c r="AV138" s="40">
        <v>0</v>
      </c>
      <c r="AW138" s="40">
        <v>-43</v>
      </c>
      <c r="AX138" s="40">
        <v>-15</v>
      </c>
      <c r="AY138" s="40">
        <v>0</v>
      </c>
      <c r="AZ138" s="40">
        <v>0</v>
      </c>
      <c r="BA138" s="40">
        <v>0</v>
      </c>
      <c r="BB138" s="40">
        <v>0</v>
      </c>
      <c r="BC138" s="40">
        <v>0</v>
      </c>
      <c r="BD138" s="40">
        <v>0</v>
      </c>
      <c r="BE138" s="40">
        <v>0</v>
      </c>
      <c r="BF138" s="40">
        <v>0</v>
      </c>
      <c r="BG138" s="40">
        <v>0</v>
      </c>
      <c r="BH138" s="40">
        <v>0</v>
      </c>
      <c r="BI138" s="40">
        <v>0</v>
      </c>
      <c r="BJ138" s="40">
        <v>0</v>
      </c>
      <c r="BK138" s="40">
        <v>0</v>
      </c>
      <c r="BL138" s="40">
        <v>-19</v>
      </c>
      <c r="BM138" s="40">
        <v>-42</v>
      </c>
      <c r="BN138" s="40">
        <v>-36</v>
      </c>
      <c r="BO138" s="40">
        <v>-33</v>
      </c>
      <c r="BP138" s="40">
        <v>-32</v>
      </c>
      <c r="BQ138" s="40">
        <v>0</v>
      </c>
      <c r="BR138" s="40">
        <v>-19</v>
      </c>
      <c r="BS138" s="40">
        <v>-21</v>
      </c>
      <c r="BT138" s="40">
        <v>-20</v>
      </c>
      <c r="BU138" s="40">
        <v>-12</v>
      </c>
      <c r="BV138" s="40">
        <v>-30</v>
      </c>
      <c r="BW138" s="40">
        <v>-4</v>
      </c>
      <c r="BX138" s="40">
        <v>0</v>
      </c>
      <c r="BY138" s="40">
        <v>-29</v>
      </c>
      <c r="BZ138" s="40">
        <v>-31</v>
      </c>
      <c r="CA138" s="40">
        <v>-15</v>
      </c>
      <c r="CB138" s="40">
        <v>-21</v>
      </c>
      <c r="CC138" s="40">
        <v>-52</v>
      </c>
      <c r="CD138" s="40">
        <v>-53</v>
      </c>
      <c r="CE138" s="40">
        <v>0</v>
      </c>
      <c r="CF138" s="40">
        <v>-44</v>
      </c>
      <c r="CG138" s="40">
        <v>-49</v>
      </c>
      <c r="CH138" s="40">
        <v>-61</v>
      </c>
      <c r="CI138" s="40">
        <v>-43</v>
      </c>
      <c r="CJ138" s="40">
        <v>-49</v>
      </c>
      <c r="CK138" s="40">
        <v>-45</v>
      </c>
      <c r="CL138" s="40">
        <v>0</v>
      </c>
      <c r="CM138" s="40">
        <v>-17</v>
      </c>
      <c r="CN138" s="40">
        <v>-33</v>
      </c>
      <c r="CO138" s="40">
        <v>-96</v>
      </c>
      <c r="CP138" s="40">
        <v>-108</v>
      </c>
      <c r="CQ138" s="40">
        <v>-64</v>
      </c>
      <c r="CR138" s="40">
        <v>-73</v>
      </c>
      <c r="CS138" s="40">
        <v>0</v>
      </c>
      <c r="CT138" s="40">
        <v>-80</v>
      </c>
      <c r="CU138" s="40">
        <v>-51</v>
      </c>
      <c r="CV138" s="40">
        <v>-58</v>
      </c>
      <c r="CW138" s="40">
        <v>-66</v>
      </c>
      <c r="CX138" s="40">
        <v>-50</v>
      </c>
      <c r="CY138" s="40">
        <v>-44</v>
      </c>
      <c r="CZ138" s="40">
        <v>0</v>
      </c>
      <c r="DA138" s="40">
        <v>-53</v>
      </c>
      <c r="DB138" s="40">
        <v>-38</v>
      </c>
      <c r="DC138" s="40">
        <v>-55</v>
      </c>
      <c r="DD138" s="40">
        <v>-30</v>
      </c>
      <c r="DE138" s="40">
        <v>-38</v>
      </c>
      <c r="DF138" s="40">
        <v>-39</v>
      </c>
      <c r="DG138" s="40">
        <v>0</v>
      </c>
      <c r="DH138" s="40">
        <v>-43</v>
      </c>
      <c r="DI138" s="40">
        <v>-22</v>
      </c>
      <c r="DJ138" s="40">
        <v>-39</v>
      </c>
      <c r="DK138" s="40">
        <v>-27</v>
      </c>
      <c r="DL138" s="40">
        <v>-32</v>
      </c>
      <c r="DM138" s="40">
        <v>-18</v>
      </c>
      <c r="DN138" s="40">
        <v>0</v>
      </c>
      <c r="DO138" s="40">
        <v>-45</v>
      </c>
      <c r="DP138" s="40">
        <v>-23</v>
      </c>
      <c r="DQ138" s="40">
        <v>-24</v>
      </c>
      <c r="DR138" s="40">
        <v>-15</v>
      </c>
      <c r="DS138" s="40">
        <v>0</v>
      </c>
      <c r="DT138" s="40">
        <v>-37</v>
      </c>
      <c r="DU138" s="40">
        <v>0</v>
      </c>
      <c r="DV138" s="40">
        <v>-51</v>
      </c>
      <c r="DW138" s="40">
        <v>-46</v>
      </c>
      <c r="DX138" s="40">
        <v>-17</v>
      </c>
      <c r="DY138" s="40">
        <v>-33</v>
      </c>
      <c r="DZ138" s="40">
        <v>-18</v>
      </c>
      <c r="EA138" s="40">
        <v>-13</v>
      </c>
      <c r="EB138" s="40">
        <v>0</v>
      </c>
      <c r="EC138" s="40">
        <v>-26</v>
      </c>
      <c r="ED138" s="40">
        <v>-23</v>
      </c>
      <c r="EE138" s="40">
        <v>-31</v>
      </c>
      <c r="EF138" s="40">
        <v>-34</v>
      </c>
      <c r="EG138" s="40">
        <v>-32</v>
      </c>
      <c r="EH138" s="40">
        <v>-16</v>
      </c>
      <c r="EI138" s="40">
        <v>0</v>
      </c>
      <c r="EJ138" s="40">
        <v>-28</v>
      </c>
      <c r="EK138" s="40">
        <v>-16</v>
      </c>
      <c r="EL138" s="40">
        <v>-14</v>
      </c>
      <c r="EM138" s="40">
        <v>-32</v>
      </c>
      <c r="EN138" s="40">
        <v>-17</v>
      </c>
      <c r="EO138" s="40">
        <v>-26</v>
      </c>
      <c r="EP138" s="40">
        <v>0</v>
      </c>
      <c r="EQ138" s="40">
        <v>-36</v>
      </c>
      <c r="ER138" s="40">
        <v>-26</v>
      </c>
      <c r="ES138" s="40">
        <v>-62</v>
      </c>
      <c r="ET138" s="40">
        <v>-39</v>
      </c>
      <c r="EU138" s="40">
        <v>-48</v>
      </c>
      <c r="EV138" s="40">
        <v>0</v>
      </c>
      <c r="EW138" s="40">
        <v>0</v>
      </c>
      <c r="EX138" s="40">
        <v>0</v>
      </c>
      <c r="EY138" s="40">
        <v>0</v>
      </c>
      <c r="EZ138" s="40">
        <v>0</v>
      </c>
      <c r="FA138" s="40">
        <v>-18</v>
      </c>
      <c r="FB138" s="40">
        <v>-24</v>
      </c>
      <c r="FC138" s="40">
        <v>-18</v>
      </c>
      <c r="FD138" s="40">
        <v>0</v>
      </c>
      <c r="FE138" s="40">
        <v>-19</v>
      </c>
      <c r="FF138" s="40">
        <v>-12</v>
      </c>
      <c r="FG138" s="40">
        <v>-15</v>
      </c>
      <c r="FH138" s="40">
        <v>-34</v>
      </c>
      <c r="FI138" s="40">
        <v>-40</v>
      </c>
      <c r="FJ138" s="40">
        <v>-18</v>
      </c>
      <c r="FK138" s="40">
        <v>0</v>
      </c>
      <c r="FL138" s="40">
        <v>-41</v>
      </c>
      <c r="FM138" s="40">
        <v>-26</v>
      </c>
      <c r="FN138" s="40">
        <v>-29</v>
      </c>
      <c r="FO138" s="40">
        <v>-25</v>
      </c>
      <c r="FP138" s="40">
        <v>-26</v>
      </c>
      <c r="FQ138" s="40">
        <v>-1</v>
      </c>
      <c r="FR138" s="40">
        <v>0</v>
      </c>
      <c r="FS138" s="40">
        <v>-19</v>
      </c>
      <c r="FT138" s="40">
        <v>-15</v>
      </c>
      <c r="FU138" s="40">
        <v>-27</v>
      </c>
      <c r="FV138" s="40">
        <v>-14</v>
      </c>
      <c r="FW138" s="40">
        <v>-13</v>
      </c>
      <c r="FX138" s="40">
        <v>0</v>
      </c>
      <c r="FY138" s="40">
        <v>0</v>
      </c>
      <c r="FZ138" s="40">
        <v>-10</v>
      </c>
      <c r="GA138" s="40">
        <v>-16</v>
      </c>
      <c r="GB138" s="40">
        <v>-6</v>
      </c>
      <c r="GC138" s="40">
        <f>COUNTIF(Sheet1!$P:$P,"KGL"&amp;Delivery!GC$137)-GC139</f>
        <v>-3</v>
      </c>
      <c r="GD138" s="40">
        <f>COUNTIF(Sheet1!$P:$P,"KGL"&amp;Delivery!GD$137)-GD139</f>
        <v>-6</v>
      </c>
      <c r="GE138" s="40">
        <f>COUNTIF(Sheet1!$P:$P,"KGL"&amp;Delivery!GE$137)-GE139</f>
        <v>-3</v>
      </c>
      <c r="GF138" s="40">
        <f>COUNTIF(Sheet1!$P:$P,"KGL"&amp;Delivery!GF$137)-GF139</f>
        <v>0</v>
      </c>
      <c r="GG138" s="40">
        <f>COUNTIF(Sheet1!$P:$P,"KGL"&amp;Delivery!GG$137)-GG139</f>
        <v>-12</v>
      </c>
      <c r="GH138" s="40">
        <f>COUNTIF(Sheet1!$P:$P,"KGL"&amp;Delivery!GH$137)-GH139</f>
        <v>-25</v>
      </c>
      <c r="GI138" s="40">
        <f>COUNTIF(Sheet1!$P:$P,"KGL"&amp;Delivery!GI$137)-GI139</f>
        <v>-3</v>
      </c>
      <c r="GJ138" s="40">
        <f>COUNTIF(Sheet1!$P:$P,"KGL"&amp;Delivery!GJ$137)-GJ139</f>
        <v>-5</v>
      </c>
      <c r="GK138" s="40">
        <f>COUNTIF(Sheet1!$P:$P,"KGL"&amp;Delivery!GK$137)-GK139</f>
        <v>-10</v>
      </c>
      <c r="GL138" s="40">
        <f>COUNTIF(Sheet1!$P:$P,"KGL"&amp;Delivery!GL$137)-GL139</f>
        <v>-21</v>
      </c>
      <c r="GM138" s="40">
        <f>COUNTIF(Sheet1!$P:$P,"KGL"&amp;Delivery!GM$137)-GM139</f>
        <v>0</v>
      </c>
      <c r="GN138" s="40">
        <f>COUNTIF(Sheet1!$P:$P,"KGL"&amp;Delivery!GN$137)-GN139</f>
        <v>-5</v>
      </c>
      <c r="GO138" s="40">
        <f>COUNTIF(Sheet1!$P:$P,"KGL"&amp;Delivery!GO$137)-GO139</f>
        <v>-23</v>
      </c>
      <c r="GP138" s="40">
        <f>COUNTIF(Sheet1!$P:$P,"KGL"&amp;Delivery!GP$137)-GP139</f>
        <v>-14</v>
      </c>
      <c r="GQ138" s="40">
        <f>COUNTIF(Sheet1!$P:$P,"KGL"&amp;Delivery!GQ$137)-GQ139</f>
        <v>-15</v>
      </c>
      <c r="GR138" s="40">
        <f>COUNTIF(Sheet1!$P:$P,"KGL"&amp;Delivery!GR$137)-GR139</f>
        <v>-7</v>
      </c>
      <c r="GS138" s="40">
        <f>COUNTIF(Sheet1!$P:$P,"KGL"&amp;Delivery!GS$137)-GS139</f>
        <v>0</v>
      </c>
      <c r="GT138" s="40">
        <f>COUNTIF(Sheet1!$P:$P,"KGL"&amp;Delivery!GT$137)-GT139</f>
        <v>0</v>
      </c>
      <c r="GU138" s="40">
        <f>COUNTIF(Sheet1!$P:$P,"KGL"&amp;Delivery!GU$137)-GU139</f>
        <v>-8</v>
      </c>
      <c r="GV138" s="40">
        <f>COUNTIF(Sheet1!$P:$P,"KGL"&amp;Delivery!GV$137)-GV139</f>
        <v>-18</v>
      </c>
      <c r="GW138" s="40">
        <f>COUNTIF(Sheet1!$P:$P,"KGL"&amp;Delivery!GW$137)-GW139</f>
        <v>0</v>
      </c>
      <c r="GX138" s="40">
        <f>COUNTIF(Sheet1!$P:$P,"KGL"&amp;Delivery!GX$137)-GX139</f>
        <v>-2</v>
      </c>
      <c r="GY138" s="40">
        <f>COUNTIF(Sheet1!$P:$P,"KGL"&amp;Delivery!GY$137)-GY139</f>
        <v>-13</v>
      </c>
      <c r="GZ138" s="40">
        <f>COUNTIF(Sheet1!$P:$P,"KGL"&amp;Delivery!GZ$137)-GZ139</f>
        <v>-1</v>
      </c>
      <c r="HA138" s="40">
        <f>COUNTIF(Sheet1!$P:$P,"KGL"&amp;Delivery!HA$137)-HA139</f>
        <v>0</v>
      </c>
      <c r="HB138" s="40">
        <f>COUNTIF(Sheet1!$P:$P,"KGL"&amp;Delivery!HB$137)-HB139</f>
        <v>-10</v>
      </c>
      <c r="HC138" s="40">
        <f>COUNTIF(Sheet1!$P:$P,"KGL"&amp;Delivery!HC$137)-HC139</f>
        <v>-2</v>
      </c>
      <c r="HD138" s="40">
        <f>COUNTIF(Sheet1!$P:$P,"KGL"&amp;Delivery!HD$137)-HD139</f>
        <v>-26</v>
      </c>
      <c r="HE138" s="40">
        <f>COUNTIF(Sheet1!$P:$P,"KGL"&amp;Delivery!HE$137)-HE139</f>
        <v>-7</v>
      </c>
      <c r="HF138" s="40">
        <f>COUNTIF(Sheet1!$P:$P,"KGL"&amp;Delivery!HF$137)-HF139</f>
        <v>-4</v>
      </c>
      <c r="HG138" s="40">
        <f>COUNTIF(Sheet1!$P:$P,"KGL"&amp;Delivery!HG$137)-HG139</f>
        <v>0</v>
      </c>
      <c r="HH138" s="40">
        <f>COUNTIF(Sheet1!$P:$P,"KGL"&amp;Delivery!HH$137)-HH139</f>
        <v>0</v>
      </c>
      <c r="HI138" s="40">
        <f>COUNTIF(Sheet1!$P:$P,"KGL"&amp;Delivery!HI$137)-HI139</f>
        <v>-56</v>
      </c>
      <c r="HJ138" s="40">
        <f>COUNTIF(Sheet1!$P:$P,"KGL"&amp;Delivery!HJ$137)-HJ139</f>
        <v>-51</v>
      </c>
      <c r="HK138" s="40">
        <f>COUNTIF(Sheet1!$P:$P,"KGL"&amp;Delivery!HK$137)-HK139</f>
        <v>-63</v>
      </c>
      <c r="HL138" s="40">
        <f>COUNTIF(Sheet1!$P:$P,"KGL"&amp;Delivery!HL$137)-HL139</f>
        <v>-51</v>
      </c>
      <c r="HM138" s="40">
        <f>COUNTIF(Sheet1!$P:$P,"KGL"&amp;Delivery!HM$137)-HM139</f>
        <v>-69</v>
      </c>
      <c r="HN138" s="40">
        <f>COUNTIF(Sheet1!$P:$P,"KGL"&amp;Delivery!HN$137)-HN139</f>
        <v>0</v>
      </c>
      <c r="HO138" s="40">
        <f>COUNTIF(Sheet1!$P:$P,"KGL"&amp;Delivery!HO$137)-HO139</f>
        <v>0</v>
      </c>
      <c r="HP138" s="40">
        <f>COUNTIF(Sheet1!$P:$P,"KGL"&amp;Delivery!HP$137)-HP139</f>
        <v>-32</v>
      </c>
      <c r="HQ138" s="40">
        <f>COUNTIF(Sheet1!$P:$P,"KGL"&amp;Delivery!HQ$137)-HQ139</f>
        <v>-21</v>
      </c>
      <c r="HR138" s="40">
        <f>COUNTIF(Sheet1!$P:$P,"KGL"&amp;Delivery!HR$137)-HR139</f>
        <v>-19</v>
      </c>
      <c r="HS138" s="40">
        <f>COUNTIF(Sheet1!$P:$P,"KGL"&amp;Delivery!HS$137)-HS139</f>
        <v>-34</v>
      </c>
      <c r="HT138" s="40">
        <f>COUNTIF(Sheet1!$P:$P,"KGL"&amp;Delivery!HT$137)-HT139</f>
        <v>-27</v>
      </c>
      <c r="HU138" s="40">
        <f>COUNTIF(Sheet1!$P:$P,"KGL"&amp;Delivery!HU$137)-HU139</f>
        <v>-6</v>
      </c>
      <c r="HV138" s="40">
        <f>COUNTIF(Sheet1!$P:$P,"KGL"&amp;Delivery!HV$137)-HV139</f>
        <v>0</v>
      </c>
      <c r="HW138" s="40">
        <f>COUNTIF(Sheet1!$P:$P,"KGL"&amp;Delivery!HW$137)-HW139</f>
        <v>0</v>
      </c>
      <c r="HX138" s="40">
        <f>COUNTIF(Sheet1!$P:$P,"KGL"&amp;Delivery!HX$137)-HX139</f>
        <v>0</v>
      </c>
      <c r="HY138" s="40">
        <f>COUNTIF(Sheet1!$P:$P,"KGL"&amp;Delivery!HY$137)-HY139</f>
        <v>0</v>
      </c>
      <c r="HZ138" s="40">
        <f>COUNTIF(Sheet1!$P:$P,"KGL"&amp;Delivery!HZ$137)-HZ139</f>
        <v>0</v>
      </c>
      <c r="IA138" s="40">
        <f>COUNTIF(Sheet1!$P:$P,"KGL"&amp;Delivery!IA$137)-IA139</f>
        <v>-2</v>
      </c>
      <c r="IB138" s="40">
        <f>COUNTIF(Sheet1!$P:$P,"KGL"&amp;Delivery!IB$137)-IB139</f>
        <v>0</v>
      </c>
      <c r="IC138" s="40">
        <f>COUNTIF(Sheet1!$P:$P,"KGL"&amp;Delivery!IC$137)-IC139</f>
        <v>0</v>
      </c>
      <c r="ID138" s="40">
        <f>COUNTIF(Sheet1!$P:$P,"KGL"&amp;Delivery!ID$137)-ID139</f>
        <v>0</v>
      </c>
      <c r="IE138" s="40">
        <f>COUNTIF(Sheet1!$P:$P,"KGL"&amp;Delivery!IE$137)-IE139</f>
        <v>0</v>
      </c>
      <c r="IF138" s="40">
        <f>COUNTIF(Sheet1!$P:$P,"KGL"&amp;Delivery!IF$137)-IF139</f>
        <v>-2</v>
      </c>
      <c r="IG138" s="40">
        <f>COUNTIF(Sheet1!$P:$P,"KGL"&amp;Delivery!IG$137)-IG139</f>
        <v>-1</v>
      </c>
      <c r="IH138" s="40">
        <f>COUNTIF(Sheet1!$P:$P,"KGL"&amp;Delivery!IH$137)-IH139</f>
        <v>-3</v>
      </c>
      <c r="II138" s="40">
        <f>COUNTIF(Sheet1!$P:$P,"KGL"&amp;Delivery!II$137)-II139</f>
        <v>0</v>
      </c>
      <c r="IJ138" s="40">
        <f>COUNTIF(Sheet1!$P:$P,"KGL"&amp;Delivery!IJ$137)-IJ139</f>
        <v>0</v>
      </c>
      <c r="IK138" s="40">
        <f>COUNTIF(Sheet1!$P:$P,"KGL"&amp;Delivery!IK$137)-IK139</f>
        <v>0</v>
      </c>
      <c r="IL138" s="40">
        <f>COUNTIF(Sheet1!$P:$P,"KGL"&amp;Delivery!IL$137)-IL139</f>
        <v>0</v>
      </c>
      <c r="IM138" s="40">
        <f>COUNTIF(Sheet1!$P:$P,"KGL"&amp;Delivery!IM$137)-IM139</f>
        <v>0</v>
      </c>
      <c r="IN138" s="40">
        <f>COUNTIF(Sheet1!$P:$P,"KGL"&amp;Delivery!IN$137)-IN139</f>
        <v>0</v>
      </c>
      <c r="IO138" s="40">
        <f>COUNTIF(Sheet1!$P:$P,"KGL"&amp;Delivery!IO$137)-IO139</f>
        <v>0</v>
      </c>
      <c r="IP138" s="40">
        <f>COUNTIF(Sheet1!$P:$P,"KGL"&amp;Delivery!IP$137)-IP139</f>
        <v>0</v>
      </c>
    </row>
    <row r="139" spans="1:250" x14ac:dyDescent="0.3">
      <c r="A139" s="8" t="s">
        <v>242</v>
      </c>
      <c r="B139" s="6">
        <v>84</v>
      </c>
      <c r="C139" s="6">
        <v>13</v>
      </c>
      <c r="D139" s="6">
        <v>27</v>
      </c>
      <c r="E139" s="6">
        <v>10</v>
      </c>
      <c r="F139" s="6">
        <v>0</v>
      </c>
      <c r="G139" s="6">
        <v>34</v>
      </c>
      <c r="H139" s="6">
        <v>28</v>
      </c>
      <c r="I139" s="6">
        <v>28</v>
      </c>
      <c r="J139" s="6">
        <v>59</v>
      </c>
      <c r="K139" s="6">
        <v>24</v>
      </c>
      <c r="L139" s="6">
        <v>47</v>
      </c>
      <c r="M139" s="6">
        <v>0</v>
      </c>
      <c r="N139" s="6">
        <v>52</v>
      </c>
      <c r="O139" s="6">
        <v>41</v>
      </c>
      <c r="P139" s="6">
        <v>30</v>
      </c>
      <c r="Q139" s="6">
        <v>33</v>
      </c>
      <c r="R139" s="6">
        <v>14</v>
      </c>
      <c r="S139" s="6">
        <v>11</v>
      </c>
      <c r="T139" s="6">
        <v>0</v>
      </c>
      <c r="U139" s="6">
        <v>28</v>
      </c>
      <c r="V139" s="6">
        <v>46</v>
      </c>
      <c r="W139" s="6">
        <v>43</v>
      </c>
      <c r="X139" s="6">
        <v>29</v>
      </c>
      <c r="Y139" s="6">
        <v>50</v>
      </c>
      <c r="Z139" s="6">
        <v>32</v>
      </c>
      <c r="AA139" s="6">
        <v>0</v>
      </c>
      <c r="AB139" s="6">
        <v>46</v>
      </c>
      <c r="AC139" s="6">
        <v>19</v>
      </c>
      <c r="AD139" s="6">
        <v>14</v>
      </c>
      <c r="AE139" s="6">
        <v>6</v>
      </c>
      <c r="AF139" s="6">
        <v>35</v>
      </c>
      <c r="AG139" s="6">
        <v>10</v>
      </c>
      <c r="AH139" s="6">
        <v>0</v>
      </c>
      <c r="AI139" s="6">
        <v>0</v>
      </c>
      <c r="AJ139" s="6">
        <v>88</v>
      </c>
      <c r="AK139" s="6">
        <v>87</v>
      </c>
      <c r="AL139" s="6">
        <v>98</v>
      </c>
      <c r="AM139" s="6">
        <v>143</v>
      </c>
      <c r="AN139" s="6">
        <v>130</v>
      </c>
      <c r="AO139" s="6">
        <v>0</v>
      </c>
      <c r="AP139" s="6">
        <v>117</v>
      </c>
      <c r="AQ139" s="6">
        <v>110</v>
      </c>
      <c r="AR139" s="6">
        <v>112</v>
      </c>
      <c r="AS139" s="6">
        <v>111</v>
      </c>
      <c r="AT139" s="6">
        <v>128</v>
      </c>
      <c r="AU139" s="6">
        <v>79</v>
      </c>
      <c r="AV139" s="6">
        <v>0</v>
      </c>
      <c r="AW139" s="6">
        <v>43</v>
      </c>
      <c r="AX139" s="6">
        <v>15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19</v>
      </c>
      <c r="BM139" s="6">
        <v>42</v>
      </c>
      <c r="BN139" s="6">
        <v>36</v>
      </c>
      <c r="BO139" s="6">
        <v>33</v>
      </c>
      <c r="BP139" s="6">
        <v>32</v>
      </c>
      <c r="BQ139" s="6">
        <v>0</v>
      </c>
      <c r="BR139" s="6">
        <v>19</v>
      </c>
      <c r="BS139" s="6">
        <v>21</v>
      </c>
      <c r="BT139" s="6">
        <v>20</v>
      </c>
      <c r="BU139" s="6">
        <v>12</v>
      </c>
      <c r="BV139" s="6">
        <v>30</v>
      </c>
      <c r="BW139" s="6">
        <v>4</v>
      </c>
      <c r="BX139" s="6">
        <v>0</v>
      </c>
      <c r="BY139" s="6">
        <v>29</v>
      </c>
      <c r="BZ139" s="6">
        <v>31</v>
      </c>
      <c r="CA139" s="6">
        <v>15</v>
      </c>
      <c r="CB139" s="6">
        <v>21</v>
      </c>
      <c r="CC139" s="6">
        <v>52</v>
      </c>
      <c r="CD139" s="6">
        <v>53</v>
      </c>
      <c r="CE139" s="6">
        <v>0</v>
      </c>
      <c r="CF139" s="6">
        <v>44</v>
      </c>
      <c r="CG139" s="6">
        <v>49</v>
      </c>
      <c r="CH139" s="6">
        <v>61</v>
      </c>
      <c r="CI139" s="6">
        <v>43</v>
      </c>
      <c r="CJ139" s="6">
        <v>49</v>
      </c>
      <c r="CK139" s="6">
        <v>45</v>
      </c>
      <c r="CL139" s="6">
        <v>0</v>
      </c>
      <c r="CM139" s="6">
        <v>17</v>
      </c>
      <c r="CN139" s="6">
        <v>33</v>
      </c>
      <c r="CO139" s="6">
        <v>96</v>
      </c>
      <c r="CP139" s="6">
        <v>108</v>
      </c>
      <c r="CQ139" s="6">
        <v>64</v>
      </c>
      <c r="CR139" s="6">
        <v>73</v>
      </c>
      <c r="CS139" s="6">
        <v>0</v>
      </c>
      <c r="CT139" s="6">
        <v>80</v>
      </c>
      <c r="CU139" s="6">
        <v>51</v>
      </c>
      <c r="CV139" s="6">
        <v>58</v>
      </c>
      <c r="CW139" s="6">
        <v>66</v>
      </c>
      <c r="CX139" s="6">
        <v>50</v>
      </c>
      <c r="CY139" s="6">
        <v>44</v>
      </c>
      <c r="CZ139" s="6">
        <v>0</v>
      </c>
      <c r="DA139" s="6">
        <v>53</v>
      </c>
      <c r="DB139" s="6">
        <v>38</v>
      </c>
      <c r="DC139" s="6">
        <v>55</v>
      </c>
      <c r="DD139" s="6">
        <v>30</v>
      </c>
      <c r="DE139" s="6">
        <v>38</v>
      </c>
      <c r="DF139" s="6">
        <v>39</v>
      </c>
      <c r="DG139" s="6">
        <v>0</v>
      </c>
      <c r="DH139" s="6">
        <v>43</v>
      </c>
      <c r="DI139" s="6">
        <v>22</v>
      </c>
      <c r="DJ139" s="6">
        <v>39</v>
      </c>
      <c r="DK139" s="6">
        <v>27</v>
      </c>
      <c r="DL139" s="6">
        <v>32</v>
      </c>
      <c r="DM139" s="6">
        <v>18</v>
      </c>
      <c r="DN139" s="6">
        <v>0</v>
      </c>
      <c r="DO139" s="6">
        <v>45</v>
      </c>
      <c r="DP139" s="6">
        <v>23</v>
      </c>
      <c r="DQ139" s="6">
        <v>24</v>
      </c>
      <c r="DR139" s="6">
        <v>15</v>
      </c>
      <c r="DS139" s="6">
        <v>0</v>
      </c>
      <c r="DT139" s="6">
        <v>37</v>
      </c>
      <c r="DU139" s="6">
        <v>0</v>
      </c>
      <c r="DV139" s="6">
        <v>51</v>
      </c>
      <c r="DW139" s="6">
        <v>46</v>
      </c>
      <c r="DX139" s="6">
        <v>17</v>
      </c>
      <c r="DY139" s="6">
        <v>33</v>
      </c>
      <c r="DZ139" s="6">
        <v>18</v>
      </c>
      <c r="EA139" s="6">
        <v>13</v>
      </c>
      <c r="EB139" s="6">
        <v>0</v>
      </c>
      <c r="EC139" s="6">
        <v>26</v>
      </c>
      <c r="ED139" s="6">
        <v>23</v>
      </c>
      <c r="EE139" s="6">
        <v>31</v>
      </c>
      <c r="EF139" s="6">
        <v>34</v>
      </c>
      <c r="EG139" s="6">
        <v>32</v>
      </c>
      <c r="EH139" s="6">
        <v>16</v>
      </c>
      <c r="EI139" s="6">
        <v>0</v>
      </c>
      <c r="EJ139" s="6">
        <v>28</v>
      </c>
      <c r="EK139" s="6">
        <v>16</v>
      </c>
      <c r="EL139" s="6">
        <v>14</v>
      </c>
      <c r="EM139" s="6">
        <v>32</v>
      </c>
      <c r="EN139" s="6">
        <v>17</v>
      </c>
      <c r="EO139" s="6">
        <v>26</v>
      </c>
      <c r="EP139" s="6">
        <v>0</v>
      </c>
      <c r="EQ139" s="6">
        <v>36</v>
      </c>
      <c r="ER139" s="6">
        <v>26</v>
      </c>
      <c r="ES139" s="6">
        <v>62</v>
      </c>
      <c r="ET139" s="6">
        <v>39</v>
      </c>
      <c r="EU139" s="6">
        <v>48</v>
      </c>
      <c r="EV139" s="6">
        <v>0</v>
      </c>
      <c r="EW139" s="6">
        <v>0</v>
      </c>
      <c r="EX139" s="6">
        <v>0</v>
      </c>
      <c r="EY139" s="6">
        <v>0</v>
      </c>
      <c r="EZ139" s="6">
        <v>0</v>
      </c>
      <c r="FA139" s="6">
        <v>18</v>
      </c>
      <c r="FB139" s="6">
        <v>24</v>
      </c>
      <c r="FC139" s="6">
        <v>18</v>
      </c>
      <c r="FD139" s="6">
        <v>0</v>
      </c>
      <c r="FE139" s="6">
        <v>19</v>
      </c>
      <c r="FF139" s="6">
        <v>12</v>
      </c>
      <c r="FG139" s="6">
        <v>15</v>
      </c>
      <c r="FH139" s="6">
        <v>34</v>
      </c>
      <c r="FI139" s="6">
        <v>40</v>
      </c>
      <c r="FJ139" s="6">
        <v>18</v>
      </c>
      <c r="FK139" s="6">
        <v>0</v>
      </c>
      <c r="FL139" s="6">
        <v>41</v>
      </c>
      <c r="FM139" s="6">
        <v>26</v>
      </c>
      <c r="FN139" s="6">
        <v>29</v>
      </c>
      <c r="FO139" s="6">
        <v>25</v>
      </c>
      <c r="FP139" s="6">
        <v>26</v>
      </c>
      <c r="FQ139" s="6">
        <v>1</v>
      </c>
      <c r="FR139" s="6">
        <v>0</v>
      </c>
      <c r="FS139" s="6">
        <v>19</v>
      </c>
      <c r="FT139" s="6">
        <v>15</v>
      </c>
      <c r="FU139" s="6">
        <v>27</v>
      </c>
      <c r="FV139" s="6">
        <v>14</v>
      </c>
      <c r="FW139" s="6">
        <v>13</v>
      </c>
      <c r="FX139" s="6">
        <v>0</v>
      </c>
      <c r="FY139" s="6">
        <v>0</v>
      </c>
      <c r="FZ139" s="6">
        <v>10</v>
      </c>
      <c r="GA139" s="6">
        <v>16</v>
      </c>
      <c r="GB139" s="6">
        <v>6</v>
      </c>
      <c r="GC139" s="6">
        <f t="shared" ref="GC139:GD139" si="86">GC4+GC5+GC8+GC12</f>
        <v>3</v>
      </c>
      <c r="GD139" s="6">
        <f t="shared" si="86"/>
        <v>6</v>
      </c>
      <c r="GE139" s="6">
        <f t="shared" ref="GE139:HF139" si="87">GE4+GE5+GE8+GE12</f>
        <v>3</v>
      </c>
      <c r="GF139" s="6">
        <f t="shared" si="87"/>
        <v>0</v>
      </c>
      <c r="GG139" s="6">
        <f t="shared" si="87"/>
        <v>12</v>
      </c>
      <c r="GH139" s="6">
        <f t="shared" si="87"/>
        <v>25</v>
      </c>
      <c r="GI139" s="6">
        <f t="shared" si="87"/>
        <v>3</v>
      </c>
      <c r="GJ139" s="6">
        <f t="shared" si="87"/>
        <v>5</v>
      </c>
      <c r="GK139" s="6">
        <f t="shared" si="87"/>
        <v>10</v>
      </c>
      <c r="GL139" s="6">
        <f t="shared" si="87"/>
        <v>21</v>
      </c>
      <c r="GM139" s="6">
        <f t="shared" si="87"/>
        <v>0</v>
      </c>
      <c r="GN139" s="6">
        <f t="shared" si="87"/>
        <v>5</v>
      </c>
      <c r="GO139" s="6">
        <f t="shared" si="87"/>
        <v>23</v>
      </c>
      <c r="GP139" s="6">
        <f t="shared" si="87"/>
        <v>14</v>
      </c>
      <c r="GQ139" s="6">
        <f t="shared" si="87"/>
        <v>15</v>
      </c>
      <c r="GR139" s="6">
        <f t="shared" si="87"/>
        <v>7</v>
      </c>
      <c r="GS139" s="6">
        <f t="shared" si="87"/>
        <v>0</v>
      </c>
      <c r="GT139" s="6">
        <f t="shared" si="87"/>
        <v>0</v>
      </c>
      <c r="GU139" s="6">
        <f t="shared" si="87"/>
        <v>8</v>
      </c>
      <c r="GV139" s="6">
        <f t="shared" si="87"/>
        <v>18</v>
      </c>
      <c r="GW139" s="6">
        <f t="shared" si="87"/>
        <v>0</v>
      </c>
      <c r="GX139" s="6">
        <f t="shared" si="87"/>
        <v>2</v>
      </c>
      <c r="GY139" s="6">
        <f t="shared" si="87"/>
        <v>13</v>
      </c>
      <c r="GZ139" s="6">
        <f t="shared" si="87"/>
        <v>1</v>
      </c>
      <c r="HA139" s="6">
        <f t="shared" si="87"/>
        <v>0</v>
      </c>
      <c r="HB139" s="6">
        <f t="shared" si="87"/>
        <v>10</v>
      </c>
      <c r="HC139" s="6">
        <f t="shared" si="87"/>
        <v>2</v>
      </c>
      <c r="HD139" s="6">
        <f t="shared" si="87"/>
        <v>26</v>
      </c>
      <c r="HE139" s="6">
        <f t="shared" si="87"/>
        <v>7</v>
      </c>
      <c r="HF139" s="6">
        <f t="shared" si="87"/>
        <v>4</v>
      </c>
      <c r="HG139" s="6">
        <f t="shared" ref="HG139:HU139" si="88">HG4+HG5+HG8+HG12</f>
        <v>0</v>
      </c>
      <c r="HH139" s="6">
        <f t="shared" si="88"/>
        <v>0</v>
      </c>
      <c r="HI139" s="6">
        <f t="shared" si="88"/>
        <v>56</v>
      </c>
      <c r="HJ139" s="6">
        <f t="shared" si="88"/>
        <v>51</v>
      </c>
      <c r="HK139" s="6">
        <f t="shared" si="88"/>
        <v>63</v>
      </c>
      <c r="HL139" s="6">
        <f t="shared" si="88"/>
        <v>51</v>
      </c>
      <c r="HM139" s="6">
        <f t="shared" si="88"/>
        <v>69</v>
      </c>
      <c r="HN139" s="6">
        <f t="shared" si="88"/>
        <v>0</v>
      </c>
      <c r="HO139" s="6">
        <f t="shared" si="88"/>
        <v>0</v>
      </c>
      <c r="HP139" s="6">
        <f t="shared" si="88"/>
        <v>32</v>
      </c>
      <c r="HQ139" s="6">
        <f t="shared" si="88"/>
        <v>21</v>
      </c>
      <c r="HR139" s="6">
        <f t="shared" si="88"/>
        <v>19</v>
      </c>
      <c r="HS139" s="6">
        <f t="shared" si="88"/>
        <v>34</v>
      </c>
      <c r="HT139" s="6">
        <f t="shared" si="88"/>
        <v>27</v>
      </c>
      <c r="HU139" s="6">
        <f t="shared" si="88"/>
        <v>6</v>
      </c>
      <c r="HV139" s="6">
        <f t="shared" ref="HV139:IP139" si="89">HV4+HV5+HV8+HV12</f>
        <v>0</v>
      </c>
      <c r="HW139" s="6">
        <f t="shared" si="89"/>
        <v>0</v>
      </c>
      <c r="HX139" s="6">
        <f t="shared" si="89"/>
        <v>0</v>
      </c>
      <c r="HY139" s="6">
        <f t="shared" si="89"/>
        <v>0</v>
      </c>
      <c r="HZ139" s="6">
        <f t="shared" si="89"/>
        <v>0</v>
      </c>
      <c r="IA139" s="6">
        <f t="shared" si="89"/>
        <v>2</v>
      </c>
      <c r="IB139" s="6">
        <f t="shared" si="89"/>
        <v>0</v>
      </c>
      <c r="IC139" s="6">
        <f t="shared" si="89"/>
        <v>0</v>
      </c>
      <c r="ID139" s="6">
        <f t="shared" si="89"/>
        <v>0</v>
      </c>
      <c r="IE139" s="6">
        <f t="shared" si="89"/>
        <v>0</v>
      </c>
      <c r="IF139" s="6">
        <f t="shared" si="89"/>
        <v>2</v>
      </c>
      <c r="IG139" s="6">
        <f t="shared" si="89"/>
        <v>1</v>
      </c>
      <c r="IH139" s="6">
        <f t="shared" si="89"/>
        <v>3</v>
      </c>
      <c r="II139" s="6">
        <f t="shared" si="89"/>
        <v>0</v>
      </c>
      <c r="IJ139" s="6">
        <f t="shared" si="89"/>
        <v>0</v>
      </c>
      <c r="IK139" s="6">
        <f t="shared" si="89"/>
        <v>0</v>
      </c>
      <c r="IL139" s="6">
        <f t="shared" si="89"/>
        <v>0</v>
      </c>
      <c r="IM139" s="6">
        <f t="shared" si="89"/>
        <v>0</v>
      </c>
      <c r="IN139" s="6">
        <f t="shared" si="89"/>
        <v>0</v>
      </c>
      <c r="IO139" s="6">
        <f t="shared" si="89"/>
        <v>0</v>
      </c>
      <c r="IP139" s="6">
        <f t="shared" si="89"/>
        <v>0</v>
      </c>
    </row>
    <row r="140" spans="1:250" s="170" customFormat="1" x14ac:dyDescent="0.3">
      <c r="A140" s="8" t="s">
        <v>254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</row>
  </sheetData>
  <conditionalFormatting sqref="B2:CZ2 B137:CZ137 B113:CZ113 B83:CZ83 B48:CZ48 B25:CZ25 DB25:IP25 DB48:IP48 DB83:IP83 DB113:IP113 DB137:IP137 DB2:IP2">
    <cfRule type="expression" dxfId="172" priority="23">
      <formula>WEEKDAY(B$2)=1</formula>
    </cfRule>
  </conditionalFormatting>
  <conditionalFormatting sqref="DA25 DA48 DA83 DA113 DA137 DA2">
    <cfRule type="expression" dxfId="171" priority="1">
      <formula>WEEKDAY(DA$2)=1</formula>
    </cfRule>
  </conditionalFormatting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FF00"/>
  </sheetPr>
  <dimension ref="A1:IN147"/>
  <sheetViews>
    <sheetView showZeros="0" tabSelected="1" view="pageBreakPreview" zoomScale="115" zoomScaleNormal="85" zoomScaleSheetLayoutView="115" workbookViewId="0">
      <pane xSplit="1" ySplit="2" topLeftCell="HN23" activePane="bottomRight" state="frozen"/>
      <selection pane="topRight" activeCell="B1" sqref="B1"/>
      <selection pane="bottomLeft" activeCell="A3" sqref="A3"/>
      <selection pane="bottomRight" activeCell="HY40" sqref="HY40"/>
    </sheetView>
  </sheetViews>
  <sheetFormatPr defaultRowHeight="14.4" x14ac:dyDescent="0.3"/>
  <cols>
    <col min="1" max="1" width="13.21875" customWidth="1"/>
    <col min="2" max="2" width="6.109375" style="173" customWidth="1"/>
    <col min="3" max="13" width="6.109375" style="174" customWidth="1"/>
    <col min="14" max="14" width="6.109375" style="178" customWidth="1"/>
    <col min="15" max="17" width="6.109375" style="174" customWidth="1"/>
    <col min="18" max="18" width="6.109375" style="179" customWidth="1"/>
    <col min="19" max="27" width="6.109375" style="174" customWidth="1"/>
    <col min="28" max="28" width="6.109375" style="179" customWidth="1"/>
    <col min="29" max="32" width="6.109375" style="174" customWidth="1"/>
    <col min="33" max="33" width="6.109375" style="166" customWidth="1"/>
    <col min="34" max="34" width="6.109375" style="174" customWidth="1"/>
    <col min="35" max="36" width="6.109375" style="179" customWidth="1"/>
    <col min="37" max="40" width="6.109375" style="178" customWidth="1"/>
    <col min="41" max="41" width="6.109375" style="179" customWidth="1"/>
    <col min="42" max="45" width="6.109375" style="178" customWidth="1"/>
    <col min="46" max="46" width="6.109375" style="179" customWidth="1"/>
    <col min="47" max="57" width="6.109375" style="178" customWidth="1"/>
    <col min="58" max="125" width="6.109375" style="179" customWidth="1"/>
    <col min="126" max="126" width="6.109375" style="236" customWidth="1"/>
    <col min="127" max="129" width="6.109375" style="179" customWidth="1"/>
    <col min="130" max="130" width="6.109375" style="236" customWidth="1"/>
    <col min="131" max="138" width="6.109375" style="179" customWidth="1"/>
    <col min="139" max="140" width="6.109375" style="236" customWidth="1"/>
    <col min="141" max="223" width="6.109375" style="179" customWidth="1"/>
    <col min="224" max="224" width="6.109375" style="166" customWidth="1"/>
    <col min="225" max="248" width="6.109375" style="179" customWidth="1"/>
  </cols>
  <sheetData>
    <row r="1" spans="1:248" ht="14.4" hidden="1" customHeight="1" x14ac:dyDescent="0.3"/>
    <row r="2" spans="1:248" x14ac:dyDescent="0.3">
      <c r="A2" s="2" t="s">
        <v>0</v>
      </c>
      <c r="B2" s="5">
        <v>44895</v>
      </c>
      <c r="C2" s="5">
        <v>44896</v>
      </c>
      <c r="D2" s="5">
        <v>44897</v>
      </c>
      <c r="E2" s="5">
        <v>44898</v>
      </c>
      <c r="F2" s="5">
        <v>44899</v>
      </c>
      <c r="G2" s="5">
        <v>44900</v>
      </c>
      <c r="H2" s="5">
        <v>44901</v>
      </c>
      <c r="I2" s="5">
        <v>44902</v>
      </c>
      <c r="J2" s="5">
        <v>44903</v>
      </c>
      <c r="K2" s="5">
        <v>44904</v>
      </c>
      <c r="L2" s="5">
        <v>44905</v>
      </c>
      <c r="M2" s="5">
        <v>44906</v>
      </c>
      <c r="N2" s="5">
        <v>44907</v>
      </c>
      <c r="O2" s="5">
        <v>44908</v>
      </c>
      <c r="P2" s="5">
        <v>44909</v>
      </c>
      <c r="Q2" s="5">
        <v>44910</v>
      </c>
      <c r="R2" s="5">
        <v>44911</v>
      </c>
      <c r="S2" s="5">
        <v>44912</v>
      </c>
      <c r="T2" s="5">
        <v>44913</v>
      </c>
      <c r="U2" s="5">
        <v>44914</v>
      </c>
      <c r="V2" s="5">
        <v>44915</v>
      </c>
      <c r="W2" s="5">
        <v>44916</v>
      </c>
      <c r="X2" s="5">
        <v>44917</v>
      </c>
      <c r="Y2" s="5">
        <v>44918</v>
      </c>
      <c r="Z2" s="5">
        <v>44919</v>
      </c>
      <c r="AA2" s="5">
        <v>44920</v>
      </c>
      <c r="AB2" s="5">
        <v>44921</v>
      </c>
      <c r="AC2" s="5">
        <v>44922</v>
      </c>
      <c r="AD2" s="5">
        <v>44923</v>
      </c>
      <c r="AE2" s="5">
        <v>44924</v>
      </c>
      <c r="AF2" s="5">
        <v>44925</v>
      </c>
      <c r="AG2" s="168">
        <v>44926</v>
      </c>
      <c r="AH2" s="5">
        <v>44927</v>
      </c>
      <c r="AI2" s="5">
        <v>44928</v>
      </c>
      <c r="AJ2" s="5">
        <v>44929</v>
      </c>
      <c r="AK2" s="5">
        <v>44930</v>
      </c>
      <c r="AL2" s="5">
        <v>44931</v>
      </c>
      <c r="AM2" s="5">
        <v>44932</v>
      </c>
      <c r="AN2" s="5">
        <v>44933</v>
      </c>
      <c r="AO2" s="5">
        <v>44934</v>
      </c>
      <c r="AP2" s="5">
        <v>44935</v>
      </c>
      <c r="AQ2" s="5">
        <v>44936</v>
      </c>
      <c r="AR2" s="5">
        <v>44937</v>
      </c>
      <c r="AS2" s="5">
        <v>44938</v>
      </c>
      <c r="AT2" s="5">
        <v>44939</v>
      </c>
      <c r="AU2" s="5">
        <v>44940</v>
      </c>
      <c r="AV2" s="5">
        <v>44941</v>
      </c>
      <c r="AW2" s="5">
        <v>44942</v>
      </c>
      <c r="AX2" s="5">
        <v>44943</v>
      </c>
      <c r="AY2" s="5">
        <v>44944</v>
      </c>
      <c r="AZ2" s="5">
        <v>44945</v>
      </c>
      <c r="BA2" s="5">
        <v>44946</v>
      </c>
      <c r="BB2" s="5">
        <v>44947</v>
      </c>
      <c r="BC2" s="5">
        <v>44948</v>
      </c>
      <c r="BD2" s="5">
        <v>44949</v>
      </c>
      <c r="BE2" s="5">
        <v>44950</v>
      </c>
      <c r="BF2" s="5">
        <v>44951</v>
      </c>
      <c r="BG2" s="5">
        <v>44952</v>
      </c>
      <c r="BH2" s="5">
        <v>44953</v>
      </c>
      <c r="BI2" s="5">
        <v>44954</v>
      </c>
      <c r="BJ2" s="5">
        <v>44955</v>
      </c>
      <c r="BK2" s="5">
        <v>44956</v>
      </c>
      <c r="BL2" s="5">
        <v>44957</v>
      </c>
      <c r="BM2" s="5">
        <v>44958</v>
      </c>
      <c r="BN2" s="5">
        <v>44959</v>
      </c>
      <c r="BO2" s="5">
        <v>44960</v>
      </c>
      <c r="BP2" s="5">
        <v>44961</v>
      </c>
      <c r="BQ2" s="5">
        <v>44962</v>
      </c>
      <c r="BR2" s="5">
        <v>44963</v>
      </c>
      <c r="BS2" s="5">
        <v>44964</v>
      </c>
      <c r="BT2" s="5">
        <v>44965</v>
      </c>
      <c r="BU2" s="5">
        <v>44966</v>
      </c>
      <c r="BV2" s="5">
        <v>44967</v>
      </c>
      <c r="BW2" s="5">
        <v>44968</v>
      </c>
      <c r="BX2" s="5">
        <v>44969</v>
      </c>
      <c r="BY2" s="5">
        <v>44970</v>
      </c>
      <c r="BZ2" s="5">
        <v>44971</v>
      </c>
      <c r="CA2" s="5">
        <v>44972</v>
      </c>
      <c r="CB2" s="5">
        <v>44973</v>
      </c>
      <c r="CC2" s="5">
        <v>44974</v>
      </c>
      <c r="CD2" s="5">
        <v>44975</v>
      </c>
      <c r="CE2" s="5">
        <v>44976</v>
      </c>
      <c r="CF2" s="5">
        <v>44977</v>
      </c>
      <c r="CG2" s="5">
        <v>44978</v>
      </c>
      <c r="CH2" s="5">
        <v>44979</v>
      </c>
      <c r="CI2" s="5">
        <v>44980</v>
      </c>
      <c r="CJ2" s="5">
        <v>44981</v>
      </c>
      <c r="CK2" s="5">
        <v>44982</v>
      </c>
      <c r="CL2" s="5">
        <v>44983</v>
      </c>
      <c r="CM2" s="5">
        <v>44984</v>
      </c>
      <c r="CN2" s="5">
        <v>44985</v>
      </c>
      <c r="CO2" s="5">
        <v>44986</v>
      </c>
      <c r="CP2" s="5">
        <v>44987</v>
      </c>
      <c r="CQ2" s="5">
        <v>44988</v>
      </c>
      <c r="CR2" s="5">
        <v>44989</v>
      </c>
      <c r="CS2" s="5">
        <v>44990</v>
      </c>
      <c r="CT2" s="5">
        <v>44991</v>
      </c>
      <c r="CU2" s="5">
        <v>44992</v>
      </c>
      <c r="CV2" s="5">
        <v>44993</v>
      </c>
      <c r="CW2" s="5">
        <v>44994</v>
      </c>
      <c r="CX2" s="5">
        <v>44995</v>
      </c>
      <c r="CY2" s="5">
        <v>44996</v>
      </c>
      <c r="CZ2" s="5">
        <v>44997</v>
      </c>
      <c r="DA2" s="5">
        <v>44998</v>
      </c>
      <c r="DB2" s="5">
        <v>44999</v>
      </c>
      <c r="DC2" s="5">
        <v>45000</v>
      </c>
      <c r="DD2" s="5">
        <v>45001</v>
      </c>
      <c r="DE2" s="5">
        <v>45002</v>
      </c>
      <c r="DF2" s="5">
        <v>45003</v>
      </c>
      <c r="DG2" s="5">
        <v>45004</v>
      </c>
      <c r="DH2" s="5">
        <v>45005</v>
      </c>
      <c r="DI2" s="5">
        <v>45006</v>
      </c>
      <c r="DJ2" s="5">
        <v>45007</v>
      </c>
      <c r="DK2" s="5">
        <v>45008</v>
      </c>
      <c r="DL2" s="5">
        <v>45009</v>
      </c>
      <c r="DM2" s="5">
        <v>45010</v>
      </c>
      <c r="DN2" s="5">
        <v>45011</v>
      </c>
      <c r="DO2" s="5">
        <v>45012</v>
      </c>
      <c r="DP2" s="5">
        <v>45013</v>
      </c>
      <c r="DQ2" s="5">
        <v>45014</v>
      </c>
      <c r="DR2" s="5">
        <v>45015</v>
      </c>
      <c r="DS2" s="5">
        <v>45016</v>
      </c>
      <c r="DT2" s="5">
        <v>45017</v>
      </c>
      <c r="DU2" s="5">
        <v>45018</v>
      </c>
      <c r="DV2" s="237">
        <v>45019</v>
      </c>
      <c r="DW2" s="5">
        <v>45020</v>
      </c>
      <c r="DX2" s="5">
        <v>45021</v>
      </c>
      <c r="DY2" s="5">
        <v>45022</v>
      </c>
      <c r="DZ2" s="237">
        <v>45023</v>
      </c>
      <c r="EA2" s="5">
        <v>45024</v>
      </c>
      <c r="EB2" s="5">
        <v>45025</v>
      </c>
      <c r="EC2" s="5">
        <v>45026</v>
      </c>
      <c r="ED2" s="5">
        <v>45027</v>
      </c>
      <c r="EE2" s="5">
        <v>45028</v>
      </c>
      <c r="EF2" s="5">
        <v>45029</v>
      </c>
      <c r="EG2" s="5">
        <v>45030</v>
      </c>
      <c r="EH2" s="5">
        <v>45031</v>
      </c>
      <c r="EI2" s="237">
        <v>45032</v>
      </c>
      <c r="EJ2" s="237">
        <v>45033</v>
      </c>
      <c r="EK2" s="5">
        <v>45034</v>
      </c>
      <c r="EL2" s="5">
        <v>45035</v>
      </c>
      <c r="EM2" s="5">
        <v>45036</v>
      </c>
      <c r="EN2" s="5">
        <v>45037</v>
      </c>
      <c r="EO2" s="5">
        <v>45038</v>
      </c>
      <c r="EP2" s="5">
        <v>45039</v>
      </c>
      <c r="EQ2" s="5">
        <v>45040</v>
      </c>
      <c r="ER2" s="5">
        <v>45041</v>
      </c>
      <c r="ES2" s="5">
        <v>45042</v>
      </c>
      <c r="ET2" s="5">
        <v>45043</v>
      </c>
      <c r="EU2" s="5">
        <v>45044</v>
      </c>
      <c r="EV2" s="5">
        <v>45045</v>
      </c>
      <c r="EW2" s="5">
        <v>45046</v>
      </c>
      <c r="EX2" s="5">
        <v>45047</v>
      </c>
      <c r="EY2" s="5">
        <v>45048</v>
      </c>
      <c r="EZ2" s="5">
        <v>45049</v>
      </c>
      <c r="FA2" s="5">
        <v>45050</v>
      </c>
      <c r="FB2" s="5">
        <v>45051</v>
      </c>
      <c r="FC2" s="5">
        <v>45052</v>
      </c>
      <c r="FD2" s="5">
        <v>45053</v>
      </c>
      <c r="FE2" s="5">
        <v>45054</v>
      </c>
      <c r="FF2" s="5">
        <v>45055</v>
      </c>
      <c r="FG2" s="5">
        <v>45056</v>
      </c>
      <c r="FH2" s="5">
        <v>45057</v>
      </c>
      <c r="FI2" s="5">
        <v>45058</v>
      </c>
      <c r="FJ2" s="5">
        <v>45059</v>
      </c>
      <c r="FK2" s="5">
        <v>45060</v>
      </c>
      <c r="FL2" s="5">
        <v>45061</v>
      </c>
      <c r="FM2" s="5">
        <v>45062</v>
      </c>
      <c r="FN2" s="5">
        <v>45063</v>
      </c>
      <c r="FO2" s="5">
        <v>45064</v>
      </c>
      <c r="FP2" s="5">
        <v>45065</v>
      </c>
      <c r="FQ2" s="5">
        <v>45066</v>
      </c>
      <c r="FR2" s="5">
        <v>45067</v>
      </c>
      <c r="FS2" s="5">
        <v>45068</v>
      </c>
      <c r="FT2" s="5">
        <v>45069</v>
      </c>
      <c r="FU2" s="5">
        <v>45070</v>
      </c>
      <c r="FV2" s="5">
        <v>45071</v>
      </c>
      <c r="FW2" s="5">
        <v>45072</v>
      </c>
      <c r="FX2" s="5">
        <v>45073</v>
      </c>
      <c r="FY2" s="5">
        <v>45074</v>
      </c>
      <c r="FZ2" s="5">
        <v>45075</v>
      </c>
      <c r="GA2" s="5">
        <v>45076</v>
      </c>
      <c r="GB2" s="5">
        <v>45077</v>
      </c>
      <c r="GC2" s="5">
        <v>45078</v>
      </c>
      <c r="GD2" s="5">
        <v>45079</v>
      </c>
      <c r="GE2" s="5">
        <v>45080</v>
      </c>
      <c r="GF2" s="5">
        <v>45081</v>
      </c>
      <c r="GG2" s="5">
        <v>45082</v>
      </c>
      <c r="GH2" s="5">
        <v>45083</v>
      </c>
      <c r="GI2" s="5">
        <v>45084</v>
      </c>
      <c r="GJ2" s="5">
        <v>45085</v>
      </c>
      <c r="GK2" s="5">
        <v>45086</v>
      </c>
      <c r="GL2" s="5">
        <v>45087</v>
      </c>
      <c r="GM2" s="5">
        <v>45088</v>
      </c>
      <c r="GN2" s="5">
        <v>45089</v>
      </c>
      <c r="GO2" s="5">
        <v>45090</v>
      </c>
      <c r="GP2" s="5">
        <v>45091</v>
      </c>
      <c r="GQ2" s="5">
        <v>45092</v>
      </c>
      <c r="GR2" s="5">
        <v>45093</v>
      </c>
      <c r="GS2" s="5">
        <v>45094</v>
      </c>
      <c r="GT2" s="5">
        <v>45095</v>
      </c>
      <c r="GU2" s="5">
        <v>45096</v>
      </c>
      <c r="GV2" s="5">
        <v>45097</v>
      </c>
      <c r="GW2" s="5">
        <v>45098</v>
      </c>
      <c r="GX2" s="5">
        <v>45099</v>
      </c>
      <c r="GY2" s="5">
        <v>45100</v>
      </c>
      <c r="GZ2" s="5">
        <v>45101</v>
      </c>
      <c r="HA2" s="5">
        <v>45102</v>
      </c>
      <c r="HB2" s="5">
        <v>45103</v>
      </c>
      <c r="HC2" s="5">
        <v>45104</v>
      </c>
      <c r="HD2" s="5">
        <v>45105</v>
      </c>
      <c r="HE2" s="5">
        <v>45106</v>
      </c>
      <c r="HF2" s="5">
        <v>45107</v>
      </c>
      <c r="HG2" s="5">
        <v>45108</v>
      </c>
      <c r="HH2" s="5">
        <v>45109</v>
      </c>
      <c r="HI2" s="5">
        <v>45110</v>
      </c>
      <c r="HJ2" s="5">
        <v>45111</v>
      </c>
      <c r="HK2" s="5">
        <v>45112</v>
      </c>
      <c r="HL2" s="5">
        <v>45113</v>
      </c>
      <c r="HM2" s="5">
        <v>45114</v>
      </c>
      <c r="HN2" s="5">
        <v>45115</v>
      </c>
      <c r="HO2" s="5">
        <v>45116</v>
      </c>
      <c r="HP2" s="168">
        <v>45117</v>
      </c>
      <c r="HQ2" s="5">
        <v>45118</v>
      </c>
      <c r="HR2" s="5">
        <v>45119</v>
      </c>
      <c r="HS2" s="5">
        <v>45120</v>
      </c>
      <c r="HT2" s="5">
        <v>45121</v>
      </c>
      <c r="HU2" s="5">
        <v>45122</v>
      </c>
      <c r="HV2" s="5">
        <v>45123</v>
      </c>
      <c r="HW2" s="5">
        <v>45124</v>
      </c>
      <c r="HX2" s="5">
        <v>45125</v>
      </c>
      <c r="HY2" s="5">
        <v>45126</v>
      </c>
      <c r="HZ2" s="5">
        <v>45127</v>
      </c>
      <c r="IA2" s="5">
        <v>45128</v>
      </c>
      <c r="IB2" s="5">
        <v>45129</v>
      </c>
      <c r="IC2" s="5">
        <v>45130</v>
      </c>
      <c r="ID2" s="5">
        <v>45131</v>
      </c>
      <c r="IE2" s="5">
        <v>45132</v>
      </c>
      <c r="IF2" s="5">
        <v>45133</v>
      </c>
      <c r="IG2" s="5">
        <v>45134</v>
      </c>
      <c r="IH2" s="5">
        <v>45135</v>
      </c>
      <c r="II2" s="5">
        <v>45136</v>
      </c>
      <c r="IJ2" s="5">
        <v>45137</v>
      </c>
      <c r="IK2" s="5">
        <v>45138</v>
      </c>
      <c r="IL2" s="5">
        <v>45139</v>
      </c>
      <c r="IM2" s="5">
        <v>45140</v>
      </c>
      <c r="IN2" s="5">
        <v>45141</v>
      </c>
    </row>
    <row r="3" spans="1:248" x14ac:dyDescent="0.3">
      <c r="A3" s="7" t="s">
        <v>1</v>
      </c>
      <c r="B3" s="16">
        <v>36</v>
      </c>
      <c r="C3" s="16">
        <f>B3+Receive!C3-Delivery!C3</f>
        <v>34</v>
      </c>
      <c r="D3" s="16">
        <f>C3+Receive!D3-Delivery!D3</f>
        <v>33</v>
      </c>
      <c r="E3" s="16">
        <f>D3+Receive!E3-Delivery!E3</f>
        <v>31</v>
      </c>
      <c r="F3" s="16">
        <f>E3+Receive!F3-Delivery!F3</f>
        <v>31</v>
      </c>
      <c r="G3" s="16">
        <f>F3+Receive!G3-Delivery!G3</f>
        <v>28</v>
      </c>
      <c r="H3" s="16">
        <f>G3+Receive!H3-Delivery!H3</f>
        <v>25</v>
      </c>
      <c r="I3" s="16">
        <f>H3+Receive!I3-Delivery!I3</f>
        <v>24</v>
      </c>
      <c r="J3" s="16">
        <f>I3+Receive!J3-Delivery!J3</f>
        <v>23</v>
      </c>
      <c r="K3" s="16">
        <f>J3+Receive!K3-Delivery!K3</f>
        <v>15</v>
      </c>
      <c r="L3" s="16">
        <f>K3+Receive!L3-Delivery!L3</f>
        <v>15</v>
      </c>
      <c r="M3" s="16">
        <f>L3+Receive!M3-Delivery!M3</f>
        <v>15</v>
      </c>
      <c r="N3" s="16">
        <f>M3+Receive!N3-Delivery!N3</f>
        <v>14</v>
      </c>
      <c r="O3" s="16">
        <f>N3+Receive!O3-Delivery!O3</f>
        <v>14</v>
      </c>
      <c r="P3" s="16">
        <f>O3+Receive!P3-Delivery!P3</f>
        <v>14</v>
      </c>
      <c r="Q3" s="16">
        <f>P3+Receive!Q3-Delivery!Q3</f>
        <v>14</v>
      </c>
      <c r="R3" s="16">
        <f>Q3+Receive!R3-Delivery!R3</f>
        <v>12</v>
      </c>
      <c r="S3" s="16">
        <f>R3+Receive!S3-Delivery!S3</f>
        <v>11</v>
      </c>
      <c r="T3" s="16">
        <f>S3+Receive!T3-Delivery!T3</f>
        <v>11</v>
      </c>
      <c r="U3" s="16">
        <f>T3+Receive!U3-Delivery!U3</f>
        <v>11</v>
      </c>
      <c r="V3" s="16">
        <f>U3+Receive!V3-Delivery!V3</f>
        <v>10</v>
      </c>
      <c r="W3" s="16">
        <f>V3+Receive!W3-Delivery!W3</f>
        <v>9</v>
      </c>
      <c r="X3" s="16">
        <f>W3+Receive!X3-Delivery!X3</f>
        <v>8</v>
      </c>
      <c r="Y3" s="16">
        <f>X3+Receive!Y3-Delivery!Y3</f>
        <v>7</v>
      </c>
      <c r="Z3" s="16">
        <f>Y3+Receive!Z3-Delivery!Z3</f>
        <v>7</v>
      </c>
      <c r="AA3" s="16">
        <f>Z3+Receive!AA3-Delivery!AA3</f>
        <v>7</v>
      </c>
      <c r="AB3" s="16">
        <f>AA3+Receive!AB3-Delivery!AB3</f>
        <v>7</v>
      </c>
      <c r="AC3" s="16">
        <f>AB3+Receive!AC3-Delivery!AC3</f>
        <v>6</v>
      </c>
      <c r="AD3" s="16">
        <f>AC3+Receive!AD3-Delivery!AD3</f>
        <v>6</v>
      </c>
      <c r="AE3" s="16">
        <f>AD3+Receive!AE3-Delivery!AE3</f>
        <v>8</v>
      </c>
      <c r="AF3" s="16">
        <f>AE3+Receive!AF3-Delivery!AF3</f>
        <v>8</v>
      </c>
      <c r="AG3" s="167">
        <f>AF3+Receive!AG3-Delivery!AG3</f>
        <v>8</v>
      </c>
      <c r="AH3" s="16">
        <f>AG3+Receive!AH3-Delivery!AH3</f>
        <v>8</v>
      </c>
      <c r="AI3" s="16">
        <f>AH3+Receive!AI3-Delivery!AI3</f>
        <v>8</v>
      </c>
      <c r="AJ3" s="16">
        <f>AI3+Receive!AJ3-Delivery!AJ3</f>
        <v>7</v>
      </c>
      <c r="AK3" s="16">
        <f>AJ3+Receive!AK3-Delivery!AK3</f>
        <v>5</v>
      </c>
      <c r="AL3" s="16">
        <f>AK3+Receive!AL3-Delivery!AL3</f>
        <v>3</v>
      </c>
      <c r="AM3" s="16">
        <f>AL3+Receive!AM3-Delivery!AM3</f>
        <v>3</v>
      </c>
      <c r="AN3" s="16">
        <f>AM3+Receive!AN3-Delivery!AN3</f>
        <v>5</v>
      </c>
      <c r="AO3" s="16">
        <f>AN3+Receive!AO3-Delivery!AO3</f>
        <v>5</v>
      </c>
      <c r="AP3" s="16">
        <f>AO3+Receive!AP3-Delivery!AP3</f>
        <v>5</v>
      </c>
      <c r="AQ3" s="16">
        <f>AP3+Receive!AQ3-Delivery!AQ3</f>
        <v>5</v>
      </c>
      <c r="AR3" s="16">
        <f>AQ3+Receive!AR3-Delivery!AR3</f>
        <v>5</v>
      </c>
      <c r="AS3" s="16">
        <f>AR3+Receive!AS3-Delivery!AS3</f>
        <v>7</v>
      </c>
      <c r="AT3" s="16">
        <f>AS3+Receive!AT3-Delivery!AT3</f>
        <v>7</v>
      </c>
      <c r="AU3" s="16">
        <f>AT3+Receive!AU3-Delivery!AU3</f>
        <v>6</v>
      </c>
      <c r="AV3" s="16">
        <f>AU3+Receive!AV3-Delivery!AV3</f>
        <v>6</v>
      </c>
      <c r="AW3" s="16">
        <f>AV3+Receive!AW3-Delivery!AW3</f>
        <v>3</v>
      </c>
      <c r="AX3" s="16">
        <f>AW3+Receive!AX3-Delivery!AX3</f>
        <v>3</v>
      </c>
      <c r="AY3" s="16">
        <f>AX3+Receive!AY3-Delivery!AY3</f>
        <v>3</v>
      </c>
      <c r="AZ3" s="16">
        <f>AY3+Receive!AZ3-Delivery!AZ3</f>
        <v>3</v>
      </c>
      <c r="BA3" s="16">
        <f>AZ3+Receive!BA3-Delivery!BA3</f>
        <v>3</v>
      </c>
      <c r="BB3" s="16">
        <f>BA3+Receive!BB3-Delivery!BB3</f>
        <v>16</v>
      </c>
      <c r="BC3" s="16">
        <f>BB3+Receive!BC3-Delivery!BC3</f>
        <v>16</v>
      </c>
      <c r="BD3" s="16">
        <f>BC3+Receive!BD3-Delivery!BD3</f>
        <v>16</v>
      </c>
      <c r="BE3" s="16">
        <f>BD3+Receive!BE3-Delivery!BE3</f>
        <v>16</v>
      </c>
      <c r="BF3" s="16">
        <f>BE3+Receive!BF3-Delivery!BF3</f>
        <v>16</v>
      </c>
      <c r="BG3" s="16">
        <f>BF3+Receive!BG3-Delivery!BG3</f>
        <v>16</v>
      </c>
      <c r="BH3" s="16">
        <f>BG3+Receive!BH3-Delivery!BH3</f>
        <v>16</v>
      </c>
      <c r="BI3" s="16">
        <f>BH3+Receive!BI3-Delivery!BI3</f>
        <v>16</v>
      </c>
      <c r="BJ3" s="16">
        <f>BI3+Receive!BJ3-Delivery!BJ3</f>
        <v>16</v>
      </c>
      <c r="BK3" s="16">
        <f>BJ3+Receive!BK3-Delivery!BK3</f>
        <v>16</v>
      </c>
      <c r="BL3" s="16">
        <f>BK3+Receive!BL3-Delivery!BL3</f>
        <v>16</v>
      </c>
      <c r="BM3" s="16">
        <f>BL3+Receive!BM3-Delivery!BM3</f>
        <v>15</v>
      </c>
      <c r="BN3" s="16">
        <f>BM3+Receive!BN3-Delivery!BN3</f>
        <v>15</v>
      </c>
      <c r="BO3" s="16">
        <f>BN3+Receive!BO3-Delivery!BO3</f>
        <v>15</v>
      </c>
      <c r="BP3" s="16">
        <f>BO3+Receive!BP3-Delivery!BP3</f>
        <v>15</v>
      </c>
      <c r="BQ3" s="16">
        <f>BP3+Receive!BQ3-Delivery!BQ3</f>
        <v>15</v>
      </c>
      <c r="BR3" s="16">
        <f>BQ3+Receive!BR3-Delivery!BR3</f>
        <v>15</v>
      </c>
      <c r="BS3" s="16">
        <f>BR3+Receive!BS3-Delivery!BS3</f>
        <v>15</v>
      </c>
      <c r="BT3" s="16">
        <f>BS3+Receive!BT3-Delivery!BT3</f>
        <v>14</v>
      </c>
      <c r="BU3" s="16">
        <f>BT3+Receive!BU3-Delivery!BU3</f>
        <v>13</v>
      </c>
      <c r="BV3" s="16">
        <f>BU3+Receive!BV3-Delivery!BV3</f>
        <v>12</v>
      </c>
      <c r="BW3" s="16">
        <f>BV3+Receive!BW3-Delivery!BW3</f>
        <v>8</v>
      </c>
      <c r="BX3" s="16">
        <f>BW3+Receive!BX3-Delivery!BX3</f>
        <v>8</v>
      </c>
      <c r="BY3" s="16">
        <f>BX3+Receive!BY3-Delivery!BY3</f>
        <v>7</v>
      </c>
      <c r="BZ3" s="16">
        <f>BY3+Receive!BZ3-Delivery!BZ3</f>
        <v>6</v>
      </c>
      <c r="CA3" s="16">
        <f>BZ3+Receive!CA3-Delivery!CA3</f>
        <v>41</v>
      </c>
      <c r="CB3" s="16">
        <f>CA3+Receive!CB3-Delivery!CB3</f>
        <v>40</v>
      </c>
      <c r="CC3" s="16">
        <f>CB3+Receive!CC3-Delivery!CC3</f>
        <v>36</v>
      </c>
      <c r="CD3" s="16">
        <f>CC3+Receive!CD3-Delivery!CD3</f>
        <v>36</v>
      </c>
      <c r="CE3" s="16">
        <f>CD3+Receive!CE3-Delivery!CE3</f>
        <v>36</v>
      </c>
      <c r="CF3" s="16">
        <f>CE3+Receive!CF3-Delivery!CF3</f>
        <v>36</v>
      </c>
      <c r="CG3" s="16">
        <f>CF3+Receive!CG3-Delivery!CG3</f>
        <v>35</v>
      </c>
      <c r="CH3" s="16">
        <f>CG3+Receive!CH3-Delivery!CH3</f>
        <v>35</v>
      </c>
      <c r="CI3" s="16">
        <f>CH3+Receive!CI3-Delivery!CI3</f>
        <v>35</v>
      </c>
      <c r="CJ3" s="16">
        <f>CI3+Receive!CJ3-Delivery!CJ3</f>
        <v>51</v>
      </c>
      <c r="CK3" s="16">
        <f>CJ3+Receive!CK3-Delivery!CK3</f>
        <v>51</v>
      </c>
      <c r="CL3" s="16">
        <f>CK3+Receive!CL3-Delivery!CL3</f>
        <v>55</v>
      </c>
      <c r="CM3" s="16">
        <f>CL3+Receive!CM3-Delivery!CM3</f>
        <v>55</v>
      </c>
      <c r="CN3" s="16">
        <f>CM3+Receive!CN3-Delivery!CN3</f>
        <v>56</v>
      </c>
      <c r="CO3" s="16">
        <f>CN3+Receive!CO3-Delivery!CO3</f>
        <v>53</v>
      </c>
      <c r="CP3" s="16">
        <f>CO3+Receive!CP3-Delivery!CP3</f>
        <v>51</v>
      </c>
      <c r="CQ3" s="16">
        <f>CP3+Receive!CQ3-Delivery!CQ3</f>
        <v>50</v>
      </c>
      <c r="CR3" s="16">
        <f>CQ3+Receive!CR3-Delivery!CR3</f>
        <v>48</v>
      </c>
      <c r="CS3" s="16">
        <f>CR3+Receive!CS3-Delivery!CS3</f>
        <v>48</v>
      </c>
      <c r="CT3" s="16">
        <f>CS3+Receive!CT3-Delivery!CT3</f>
        <v>47</v>
      </c>
      <c r="CU3" s="16">
        <f>CT3+Receive!CU3-Delivery!CU3</f>
        <v>46</v>
      </c>
      <c r="CV3" s="16">
        <f>CU3+Receive!CV3-Delivery!CV3</f>
        <v>49</v>
      </c>
      <c r="CW3" s="16">
        <f>CV3+Receive!CW3-Delivery!CW3</f>
        <v>49</v>
      </c>
      <c r="CX3" s="16">
        <f>CW3+Receive!CX3-Delivery!CX3</f>
        <v>49</v>
      </c>
      <c r="CY3" s="16">
        <f>CX3+Receive!CY3-Delivery!CY3</f>
        <v>46</v>
      </c>
      <c r="CZ3" s="16">
        <f>CY3+Receive!CZ3-Delivery!CZ3</f>
        <v>46</v>
      </c>
      <c r="DA3" s="16">
        <f>CZ3+Receive!DA3-Delivery!DA3</f>
        <v>42</v>
      </c>
      <c r="DB3" s="16">
        <f>DA3+Receive!DB3-Delivery!DB3</f>
        <v>39</v>
      </c>
      <c r="DC3" s="16">
        <f>DB3+Receive!DC3-Delivery!DC3</f>
        <v>39</v>
      </c>
      <c r="DD3" s="16">
        <f>DC3+Receive!DD3-Delivery!DD3</f>
        <v>39</v>
      </c>
      <c r="DE3" s="16">
        <f>DD3+Receive!DE3-Delivery!DE3</f>
        <v>39</v>
      </c>
      <c r="DF3" s="16">
        <f>DE3+Receive!DF3-Delivery!DF3</f>
        <v>39</v>
      </c>
      <c r="DG3" s="16">
        <f>DF3+Receive!DG3-Delivery!DG3</f>
        <v>39</v>
      </c>
      <c r="DH3" s="16">
        <f>DG3+Receive!DH3-Delivery!DH3</f>
        <v>38</v>
      </c>
      <c r="DI3" s="16">
        <f>DH3+Receive!DI3-Delivery!DI3</f>
        <v>38</v>
      </c>
      <c r="DJ3" s="16">
        <f>DI3+Receive!DJ3-Delivery!DJ3</f>
        <v>37</v>
      </c>
      <c r="DK3" s="16">
        <f>DJ3+Receive!DK3-Delivery!DK3</f>
        <v>34</v>
      </c>
      <c r="DL3" s="16">
        <f>DK3+Receive!DL3-Delivery!DL3</f>
        <v>33</v>
      </c>
      <c r="DM3" s="16">
        <f>DL3+Receive!DM3-Delivery!DM3</f>
        <v>33</v>
      </c>
      <c r="DN3" s="16">
        <f>DM3+Receive!DN3-Delivery!DN3</f>
        <v>33</v>
      </c>
      <c r="DO3" s="16">
        <f>DN3+Receive!DO3-Delivery!DO3</f>
        <v>32</v>
      </c>
      <c r="DP3" s="16">
        <f>DO3+Receive!DP3-Delivery!DP3</f>
        <v>32</v>
      </c>
      <c r="DQ3" s="16">
        <f>DP3+Receive!DQ3-Delivery!DQ3</f>
        <v>31</v>
      </c>
      <c r="DR3" s="16">
        <f>DQ3+Receive!DR3-Delivery!DR3</f>
        <v>30</v>
      </c>
      <c r="DS3" s="16">
        <v>30</v>
      </c>
      <c r="DT3" s="16">
        <f>DS3+Receive!DT3-Delivery!DT3</f>
        <v>30</v>
      </c>
      <c r="DU3" s="16">
        <f>DT3+Receive!DU3-Delivery!DU3</f>
        <v>30</v>
      </c>
      <c r="DV3" s="16">
        <f>DU3+Receive!DV3-Delivery!DV3</f>
        <v>26</v>
      </c>
      <c r="DW3" s="16">
        <f>DV3+Receive!DW3-Delivery!DW3</f>
        <v>26</v>
      </c>
      <c r="DX3" s="16">
        <f>DW3+Receive!DX3-Delivery!DX3</f>
        <v>22</v>
      </c>
      <c r="DY3" s="16">
        <f>DX3+Receive!DY3-Delivery!DY3</f>
        <v>30</v>
      </c>
      <c r="DZ3" s="16">
        <f>DY3+Receive!DZ3-Delivery!DZ3</f>
        <v>22</v>
      </c>
      <c r="EA3" s="16">
        <f>DZ3+Receive!EA3-Delivery!EA3</f>
        <v>20</v>
      </c>
      <c r="EB3" s="16">
        <f>EA3+Receive!EB3-Delivery!EB3</f>
        <v>20</v>
      </c>
      <c r="EC3" s="16">
        <f>EB3+Receive!EC3-Delivery!EC3</f>
        <v>18</v>
      </c>
      <c r="ED3" s="16">
        <f>EC3+Receive!ED3-Delivery!ED3</f>
        <v>18</v>
      </c>
      <c r="EE3" s="16">
        <f>ED3+Receive!EE3-Delivery!EE3</f>
        <v>18</v>
      </c>
      <c r="EF3" s="16">
        <f>EE3+Receive!EF3-Delivery!EF3</f>
        <v>18</v>
      </c>
      <c r="EG3" s="16">
        <f>EF3+Receive!EG3-Delivery!EG3</f>
        <v>14</v>
      </c>
      <c r="EH3" s="16">
        <f>EG3+Receive!EH3-Delivery!EH3</f>
        <v>14</v>
      </c>
      <c r="EI3" s="238">
        <f>EH3+Receive!EI3-Delivery!EI3</f>
        <v>14</v>
      </c>
      <c r="EJ3" s="238">
        <f>EI3+Receive!EJ3-Delivery!EJ3</f>
        <v>13</v>
      </c>
      <c r="EK3" s="16">
        <f>EJ3+Receive!EK3-Delivery!EK3</f>
        <v>10</v>
      </c>
      <c r="EL3" s="16">
        <f>EK3+Receive!EL3-Delivery!EL3</f>
        <v>9</v>
      </c>
      <c r="EM3" s="16">
        <f>EL3+Receive!EM3-Delivery!EM3</f>
        <v>7</v>
      </c>
      <c r="EN3" s="16">
        <f>EM3+Receive!EN3-Delivery!EN3</f>
        <v>7</v>
      </c>
      <c r="EO3" s="16">
        <f>EN3+Receive!EO3-Delivery!EO3</f>
        <v>6</v>
      </c>
      <c r="EP3" s="16">
        <f>EO3+Receive!EP3-Delivery!EP3</f>
        <v>6</v>
      </c>
      <c r="EQ3" s="16">
        <f>EP3+Receive!EQ3-Delivery!EQ3</f>
        <v>5</v>
      </c>
      <c r="ER3" s="16">
        <f>EQ3+Receive!ER3-Delivery!ER3</f>
        <v>4</v>
      </c>
      <c r="ES3" s="16">
        <f>ER3+Receive!ES3-Delivery!ES3</f>
        <v>2</v>
      </c>
      <c r="ET3" s="16">
        <f>ES3+Receive!ET3-Delivery!ET3</f>
        <v>2</v>
      </c>
      <c r="EU3" s="16">
        <f>ET3+Receive!EU3-Delivery!EU3</f>
        <v>0</v>
      </c>
      <c r="EV3" s="16">
        <f>EU3+Receive!EV3-Delivery!EV3</f>
        <v>0</v>
      </c>
      <c r="EW3" s="16">
        <f>EV3+Receive!EW3-Delivery!EW3</f>
        <v>0</v>
      </c>
      <c r="EX3" s="16">
        <f>EW3+Receive!EX3-Delivery!EX3</f>
        <v>0</v>
      </c>
      <c r="EY3" s="16">
        <f>EX3+Receive!EY3-Delivery!EY3</f>
        <v>0</v>
      </c>
      <c r="EZ3" s="16">
        <f>EY3+Receive!EZ3-Delivery!EZ3</f>
        <v>0</v>
      </c>
      <c r="FA3" s="16">
        <f>EZ3+Receive!FA3-Delivery!FA3</f>
        <v>2</v>
      </c>
      <c r="FB3" s="16">
        <f>FA3+Receive!FB3-Delivery!FB3</f>
        <v>2</v>
      </c>
      <c r="FC3" s="16">
        <f>FB3+Receive!FC3-Delivery!FC3</f>
        <v>2</v>
      </c>
      <c r="FD3" s="16">
        <f>FC3+Receive!FD3-Delivery!FD3</f>
        <v>2</v>
      </c>
      <c r="FE3" s="16">
        <f>FD3+Receive!FE3-Delivery!FE3</f>
        <v>2</v>
      </c>
      <c r="FF3" s="16">
        <f>FE3+Receive!FF3-Delivery!FF3</f>
        <v>2</v>
      </c>
      <c r="FG3" s="16">
        <f>FF3+Receive!FG3-Delivery!FG3</f>
        <v>2</v>
      </c>
      <c r="FH3" s="16">
        <f>FG3+Receive!FH3-Delivery!FH3</f>
        <v>2</v>
      </c>
      <c r="FI3" s="16">
        <f>FH3+Receive!FI3-Delivery!FI3</f>
        <v>2</v>
      </c>
      <c r="FJ3" s="16">
        <f>FI3+Receive!FJ3-Delivery!FJ3</f>
        <v>0</v>
      </c>
      <c r="FK3" s="16">
        <f>FJ3+Receive!FK3-Delivery!FK3</f>
        <v>0</v>
      </c>
      <c r="FL3" s="16">
        <f>FK3+Receive!FL3-Delivery!FL3</f>
        <v>0</v>
      </c>
      <c r="FM3" s="16">
        <f>FL3+Receive!FM3-Delivery!FM3</f>
        <v>0</v>
      </c>
      <c r="FN3" s="16">
        <f>FM3+Receive!FN3-Delivery!FN3</f>
        <v>0</v>
      </c>
      <c r="FO3" s="16">
        <f>FN3+Receive!FO3-Delivery!FO3</f>
        <v>0</v>
      </c>
      <c r="FP3" s="16">
        <f>FO3+Receive!FP3-Delivery!FP3</f>
        <v>0</v>
      </c>
      <c r="FQ3" s="16">
        <f>FP3+Receive!FQ3-Delivery!FQ3</f>
        <v>0</v>
      </c>
      <c r="FR3" s="16">
        <f>FQ3+Receive!FR3-Delivery!FR3</f>
        <v>0</v>
      </c>
      <c r="FS3" s="16">
        <f>FR3+Receive!FS3-Delivery!FS3</f>
        <v>0</v>
      </c>
      <c r="FT3" s="16">
        <f>FS3+Receive!FT3-Delivery!FT3</f>
        <v>0</v>
      </c>
      <c r="FU3" s="16">
        <f>FT3+Receive!FU3-Delivery!FU3</f>
        <v>0</v>
      </c>
      <c r="FV3" s="16">
        <f>FU3+Receive!FV3-Delivery!FV3</f>
        <v>0</v>
      </c>
      <c r="FW3" s="16">
        <f>FV3+Receive!FW3-Delivery!FW3</f>
        <v>3</v>
      </c>
      <c r="FX3" s="16">
        <f>FW3+Receive!FX3-Delivery!FX3</f>
        <v>3</v>
      </c>
      <c r="FY3" s="16">
        <f>FX3+Receive!FY3-Delivery!FY3</f>
        <v>3</v>
      </c>
      <c r="FZ3" s="16">
        <f>FY3+Receive!FZ3-Delivery!FZ3</f>
        <v>3</v>
      </c>
      <c r="GA3" s="16">
        <f>FZ3+Receive!GA3-Delivery!GA3</f>
        <v>3</v>
      </c>
      <c r="GB3" s="16">
        <f>GA3+Receive!GB3-Delivery!GB3</f>
        <v>3</v>
      </c>
      <c r="GC3" s="16">
        <f>GB3+Receive!GC3-Delivery!GC3</f>
        <v>3</v>
      </c>
      <c r="GD3" s="16">
        <f>GC3+Receive!GD3-Delivery!GD3</f>
        <v>3</v>
      </c>
      <c r="GE3" s="16">
        <f>GD3+Receive!GE3-Delivery!GE3</f>
        <v>3</v>
      </c>
      <c r="GF3" s="16">
        <f>GE3+Receive!GF3-Delivery!GF3</f>
        <v>3</v>
      </c>
      <c r="GG3" s="16">
        <f>GF3+Receive!GG3-Delivery!GG3</f>
        <v>3</v>
      </c>
      <c r="GH3" s="16">
        <f>GG3+Receive!GH3-Delivery!GH3</f>
        <v>3</v>
      </c>
      <c r="GI3" s="16">
        <f>GH3+Receive!GI3-Delivery!GI3</f>
        <v>3</v>
      </c>
      <c r="GJ3" s="16">
        <f>GI3+Receive!GJ3-Delivery!GJ3</f>
        <v>3</v>
      </c>
      <c r="GK3" s="16">
        <f>GJ3+Receive!GK3-Delivery!GK3</f>
        <v>3</v>
      </c>
      <c r="GL3" s="16">
        <f>GK3+Receive!GL3-Delivery!GL3</f>
        <v>3</v>
      </c>
      <c r="GM3" s="16">
        <f>GL3+Receive!GM3-Delivery!GM3</f>
        <v>3</v>
      </c>
      <c r="GN3" s="16">
        <f>GM3+Receive!GN3-Delivery!GN3</f>
        <v>3</v>
      </c>
      <c r="GO3" s="16">
        <f>GN3+Receive!GO3-Delivery!GO3</f>
        <v>3</v>
      </c>
      <c r="GP3" s="16">
        <f>GO3+Receive!GP3-Delivery!GP3</f>
        <v>3</v>
      </c>
      <c r="GQ3" s="16">
        <f>GP3+Receive!GQ3-Delivery!GQ3</f>
        <v>3</v>
      </c>
      <c r="GR3" s="16">
        <f>GQ3+Receive!GR3-Delivery!GR3</f>
        <v>3</v>
      </c>
      <c r="GS3" s="16">
        <f>GR3+Receive!GS3-Delivery!GS3</f>
        <v>3</v>
      </c>
      <c r="GT3" s="16">
        <f>GS3+Receive!GT3-Delivery!GT3</f>
        <v>3</v>
      </c>
      <c r="GU3" s="16">
        <f>GT3+Receive!GU3-Delivery!GU3</f>
        <v>3</v>
      </c>
      <c r="GV3" s="16">
        <f>GU3+Receive!GV3-Delivery!GV3</f>
        <v>3</v>
      </c>
      <c r="GW3" s="16">
        <f>GV3+Receive!GW3-Delivery!GW3</f>
        <v>3</v>
      </c>
      <c r="GX3" s="16">
        <f>GW3+Receive!GX3-Delivery!GX3</f>
        <v>3</v>
      </c>
      <c r="GY3" s="16">
        <f>GX3+Receive!GY3-Delivery!GY3</f>
        <v>3</v>
      </c>
      <c r="GZ3" s="16">
        <f>GY3+Receive!GZ3-Delivery!GZ3</f>
        <v>3</v>
      </c>
      <c r="HA3" s="16">
        <f>GZ3+Receive!HA3-Delivery!HA3</f>
        <v>3</v>
      </c>
      <c r="HB3" s="16">
        <f>HA3+Receive!HB3-Delivery!HB3</f>
        <v>3</v>
      </c>
      <c r="HC3" s="16">
        <f>HB3+Receive!HC3-Delivery!HC3</f>
        <v>3</v>
      </c>
      <c r="HD3" s="16">
        <f>HC3+Receive!HD3-Delivery!HD3</f>
        <v>2</v>
      </c>
      <c r="HE3" s="16">
        <f>HD3+Receive!HE3-Delivery!HE3</f>
        <v>1</v>
      </c>
      <c r="HF3" s="16">
        <f>HE3+Receive!HF3-Delivery!HF3</f>
        <v>1</v>
      </c>
      <c r="HG3" s="16">
        <f>HF3+Receive!HG3-Delivery!HG3</f>
        <v>1</v>
      </c>
      <c r="HH3" s="16">
        <f>HG3+Receive!HH3-Delivery!HH3</f>
        <v>1</v>
      </c>
      <c r="HI3" s="16">
        <f>HH3+Receive!HI3-Delivery!HI3</f>
        <v>1</v>
      </c>
      <c r="HJ3" s="16">
        <f>HI3+Receive!HJ3-Delivery!HJ3</f>
        <v>2</v>
      </c>
      <c r="HK3" s="16">
        <f>HJ3+Receive!HK3-Delivery!HK3</f>
        <v>2</v>
      </c>
      <c r="HL3" s="16">
        <f>HK3+Receive!HL3-Delivery!HL3</f>
        <v>2</v>
      </c>
      <c r="HM3" s="16">
        <f>HL3+Receive!HM3-Delivery!HM3</f>
        <v>2</v>
      </c>
      <c r="HN3" s="16">
        <f>HM3+Receive!HN3-Delivery!HN3</f>
        <v>2</v>
      </c>
      <c r="HO3" s="16">
        <f>HN3+Receive!HO3-Delivery!HO3</f>
        <v>2</v>
      </c>
      <c r="HP3" s="167">
        <f>HO3+Receive!HP3-Delivery!HP3</f>
        <v>2</v>
      </c>
      <c r="HQ3" s="16">
        <f>HP3+Receive!HQ3-Delivery!HQ3</f>
        <v>0</v>
      </c>
      <c r="HR3" s="16">
        <f>HQ3+Receive!HR3-Delivery!HR3</f>
        <v>0</v>
      </c>
      <c r="HS3" s="16">
        <f>HR3+Receive!HS3-Delivery!HS3</f>
        <v>0</v>
      </c>
      <c r="HT3" s="16">
        <f>HS3+Receive!HT3-Delivery!HT3</f>
        <v>0</v>
      </c>
      <c r="HU3" s="16">
        <f>HT3+Receive!HU3-Delivery!HU3</f>
        <v>0</v>
      </c>
      <c r="HV3" s="16">
        <f>HU3+Receive!HV3-Delivery!HV3</f>
        <v>0</v>
      </c>
      <c r="HW3" s="16">
        <f>HV3+Receive!HW3-Delivery!HW3</f>
        <v>0</v>
      </c>
      <c r="HX3" s="16">
        <f>HW3+Receive!HX3-Delivery!HX3</f>
        <v>0</v>
      </c>
      <c r="HY3" s="16">
        <f>HX3+Receive!HY3-Delivery!HY3</f>
        <v>0</v>
      </c>
      <c r="HZ3" s="16">
        <f>HY3+Receive!HZ3-Delivery!HZ3</f>
        <v>0</v>
      </c>
      <c r="IA3" s="16">
        <f>HZ3+Receive!IA3-Delivery!IA3</f>
        <v>0</v>
      </c>
      <c r="IB3" s="16">
        <f>IA3+Receive!IB3-Delivery!IB3</f>
        <v>0</v>
      </c>
      <c r="IC3" s="16">
        <f>IB3+Receive!IC3-Delivery!IC3</f>
        <v>0</v>
      </c>
      <c r="ID3" s="16">
        <f>IC3+Receive!ID3-Delivery!ID3</f>
        <v>0</v>
      </c>
      <c r="IE3" s="16">
        <f>ID3+Receive!IE3-Delivery!IE3</f>
        <v>0</v>
      </c>
      <c r="IF3" s="16">
        <f>IE3+Receive!IF3-Delivery!IF3</f>
        <v>-1</v>
      </c>
      <c r="IG3" s="16">
        <f>IF3+Receive!IG3-Delivery!IG3</f>
        <v>-2</v>
      </c>
      <c r="IH3" s="16">
        <f>IG3+Receive!IH3-Delivery!IH3</f>
        <v>-2</v>
      </c>
      <c r="II3" s="16">
        <f>IH3+Receive!II3-Delivery!II3</f>
        <v>-2</v>
      </c>
      <c r="IJ3" s="16">
        <f>II3+Receive!IJ3-Delivery!IJ3</f>
        <v>-2</v>
      </c>
      <c r="IK3" s="16">
        <f>IJ3+Receive!IK3-Delivery!IK3</f>
        <v>-2</v>
      </c>
      <c r="IL3" s="16">
        <f>IK3+Receive!IL3-Delivery!IL3</f>
        <v>-2</v>
      </c>
      <c r="IM3" s="16">
        <f>IL3+Receive!IM3-Delivery!IM3</f>
        <v>-2</v>
      </c>
      <c r="IN3" s="16">
        <f>IM3+Receive!IN3-Delivery!IN3</f>
        <v>-2</v>
      </c>
    </row>
    <row r="4" spans="1:248" s="113" customFormat="1" x14ac:dyDescent="0.3">
      <c r="A4" s="7" t="s">
        <v>2</v>
      </c>
      <c r="B4" s="16">
        <v>17</v>
      </c>
      <c r="C4" s="16">
        <f>B4+Receive!C4-Delivery!C4</f>
        <v>15</v>
      </c>
      <c r="D4" s="16">
        <f>C4+Receive!D4-Delivery!D4</f>
        <v>25</v>
      </c>
      <c r="E4" s="16">
        <f>D4+Receive!E4-Delivery!E4</f>
        <v>24</v>
      </c>
      <c r="F4" s="16">
        <f>E4+Receive!F4-Delivery!F4</f>
        <v>24</v>
      </c>
      <c r="G4" s="16">
        <f>F4+Receive!G4-Delivery!G4</f>
        <v>43</v>
      </c>
      <c r="H4" s="16">
        <f>G4+Receive!H4-Delivery!H4</f>
        <v>42</v>
      </c>
      <c r="I4" s="16">
        <f>H4+Receive!I4-Delivery!I4</f>
        <v>42</v>
      </c>
      <c r="J4" s="16">
        <f>I4+Receive!J4-Delivery!J4</f>
        <v>40</v>
      </c>
      <c r="K4" s="16">
        <f>J4+Receive!K4-Delivery!K4</f>
        <v>38</v>
      </c>
      <c r="L4" s="16">
        <f>K4+Receive!L4-Delivery!L4</f>
        <v>36</v>
      </c>
      <c r="M4" s="16">
        <f>L4+Receive!M4-Delivery!M4</f>
        <v>36</v>
      </c>
      <c r="N4" s="16">
        <f>M4+Receive!N4-Delivery!N4</f>
        <v>39</v>
      </c>
      <c r="O4" s="16">
        <f>N4+Receive!O4-Delivery!O4</f>
        <v>35</v>
      </c>
      <c r="P4" s="16">
        <f>O4+Receive!P4-Delivery!P4</f>
        <v>33</v>
      </c>
      <c r="Q4" s="16">
        <f>P4+Receive!Q4-Delivery!Q4</f>
        <v>33</v>
      </c>
      <c r="R4" s="16">
        <f>Q4+Receive!R4-Delivery!R4</f>
        <v>33</v>
      </c>
      <c r="S4" s="16">
        <f>R4+Receive!S4-Delivery!S4</f>
        <v>31</v>
      </c>
      <c r="T4" s="16">
        <f>S4+Receive!T4-Delivery!T4</f>
        <v>31</v>
      </c>
      <c r="U4" s="16">
        <f>T4+Receive!U4-Delivery!U4</f>
        <v>29</v>
      </c>
      <c r="V4" s="16">
        <f>U4+Receive!V4-Delivery!V4</f>
        <v>26</v>
      </c>
      <c r="W4" s="16">
        <f>V4+Receive!W4-Delivery!W4</f>
        <v>22</v>
      </c>
      <c r="X4" s="16">
        <f>W4+Receive!X4-Delivery!X4</f>
        <v>19</v>
      </c>
      <c r="Y4" s="16">
        <f>X4+Receive!Y4-Delivery!Y4</f>
        <v>12</v>
      </c>
      <c r="Z4" s="16">
        <f>Y4+Receive!Z4-Delivery!Z4</f>
        <v>9</v>
      </c>
      <c r="AA4" s="16">
        <f>Z4+Receive!AA4-Delivery!AA4</f>
        <v>9</v>
      </c>
      <c r="AB4" s="16">
        <f>AA4+Receive!AB4-Delivery!AB4</f>
        <v>7</v>
      </c>
      <c r="AC4" s="16">
        <f>AB4+Receive!AC4-Delivery!AC4</f>
        <v>4</v>
      </c>
      <c r="AD4" s="16">
        <f>AC4+Receive!AD4-Delivery!AD4</f>
        <v>4</v>
      </c>
      <c r="AE4" s="16">
        <f>AD4+Receive!AE4-Delivery!AE4</f>
        <v>47</v>
      </c>
      <c r="AF4" s="16">
        <f>AE4+Receive!AF4-Delivery!AF4</f>
        <v>42</v>
      </c>
      <c r="AG4" s="167">
        <f>AF4+Receive!AG4-Delivery!AG4</f>
        <v>41</v>
      </c>
      <c r="AH4" s="16">
        <f>AG4+Receive!AH4-Delivery!AH4</f>
        <v>41</v>
      </c>
      <c r="AI4" s="16">
        <f>AH4+Receive!AI4-Delivery!AI4</f>
        <v>41</v>
      </c>
      <c r="AJ4" s="16">
        <f>AI4+Receive!AJ4-Delivery!AJ4</f>
        <v>37</v>
      </c>
      <c r="AK4" s="16">
        <f>AJ4+Receive!AK4-Delivery!AK4</f>
        <v>30</v>
      </c>
      <c r="AL4" s="16">
        <f>AK4+Receive!AL4-Delivery!AL4</f>
        <v>25</v>
      </c>
      <c r="AM4" s="16">
        <f>AL4+Receive!AM4-Delivery!AM4</f>
        <v>17</v>
      </c>
      <c r="AN4" s="16">
        <f>AM4+Receive!AN4-Delivery!AN4</f>
        <v>47</v>
      </c>
      <c r="AO4" s="16">
        <f>AN4+Receive!AO4-Delivery!AO4</f>
        <v>47</v>
      </c>
      <c r="AP4" s="16">
        <f>AO4+Receive!AP4-Delivery!AP4</f>
        <v>41</v>
      </c>
      <c r="AQ4" s="16">
        <f>AP4+Receive!AQ4-Delivery!AQ4</f>
        <v>39</v>
      </c>
      <c r="AR4" s="16">
        <f>AQ4+Receive!AR4-Delivery!AR4</f>
        <v>39</v>
      </c>
      <c r="AS4" s="16">
        <f>AR4+Receive!AS4-Delivery!AS4</f>
        <v>26</v>
      </c>
      <c r="AT4" s="16">
        <f>AS4+Receive!AT4-Delivery!AT4</f>
        <v>14</v>
      </c>
      <c r="AU4" s="16">
        <f>AT4+Receive!AU4-Delivery!AU4</f>
        <v>7</v>
      </c>
      <c r="AV4" s="16">
        <f>AU4+Receive!AV4-Delivery!AV4</f>
        <v>7</v>
      </c>
      <c r="AW4" s="16">
        <f>AV4+Receive!AW4-Delivery!AW4</f>
        <v>1</v>
      </c>
      <c r="AX4" s="16">
        <f>AW4+Receive!AX4-Delivery!AX4</f>
        <v>1</v>
      </c>
      <c r="AY4" s="16">
        <f>AX4+Receive!AY4-Delivery!AY4</f>
        <v>1</v>
      </c>
      <c r="AZ4" s="16">
        <f>AY4+Receive!AZ4-Delivery!AZ4</f>
        <v>1</v>
      </c>
      <c r="BA4" s="16">
        <f>AZ4+Receive!BA4-Delivery!BA4</f>
        <v>1</v>
      </c>
      <c r="BB4" s="16">
        <f>BA4+Receive!BB4-Delivery!BB4</f>
        <v>22</v>
      </c>
      <c r="BC4" s="16">
        <f>BB4+Receive!BC4-Delivery!BC4</f>
        <v>22</v>
      </c>
      <c r="BD4" s="16">
        <f>BC4+Receive!BD4-Delivery!BD4</f>
        <v>22</v>
      </c>
      <c r="BE4" s="16">
        <f>BD4+Receive!BE4-Delivery!BE4</f>
        <v>22</v>
      </c>
      <c r="BF4" s="16">
        <f>BE4+Receive!BF4-Delivery!BF4</f>
        <v>22</v>
      </c>
      <c r="BG4" s="16">
        <f>BF4+Receive!BG4-Delivery!BG4</f>
        <v>22</v>
      </c>
      <c r="BH4" s="16">
        <f>BG4+Receive!BH4-Delivery!BH4</f>
        <v>22</v>
      </c>
      <c r="BI4" s="16">
        <f>BH4+Receive!BI4-Delivery!BI4</f>
        <v>22</v>
      </c>
      <c r="BJ4" s="16">
        <f>BI4+Receive!BJ4-Delivery!BJ4</f>
        <v>22</v>
      </c>
      <c r="BK4" s="16">
        <f>BJ4+Receive!BK4-Delivery!BK4</f>
        <v>22</v>
      </c>
      <c r="BL4" s="16">
        <f>BK4+Receive!BL4-Delivery!BL4</f>
        <v>22</v>
      </c>
      <c r="BM4" s="16">
        <f>BL4+Receive!BM4-Delivery!BM4</f>
        <v>44</v>
      </c>
      <c r="BN4" s="16">
        <f>BM4+Receive!BN4-Delivery!BN4</f>
        <v>43</v>
      </c>
      <c r="BO4" s="16">
        <f>BN4+Receive!BO4-Delivery!BO4</f>
        <v>38</v>
      </c>
      <c r="BP4" s="16">
        <f>BO4+Receive!BP4-Delivery!BP4</f>
        <v>36</v>
      </c>
      <c r="BQ4" s="16">
        <f>BP4+Receive!BQ4-Delivery!BQ4</f>
        <v>36</v>
      </c>
      <c r="BR4" s="16">
        <f>BQ4+Receive!BR4-Delivery!BR4</f>
        <v>36</v>
      </c>
      <c r="BS4" s="16">
        <f>BR4+Receive!BS4-Delivery!BS4</f>
        <v>33</v>
      </c>
      <c r="BT4" s="16">
        <f>BS4+Receive!BT4-Delivery!BT4</f>
        <v>31</v>
      </c>
      <c r="BU4" s="16">
        <f>BT4+Receive!BU4-Delivery!BU4</f>
        <v>30</v>
      </c>
      <c r="BV4" s="16">
        <f>BU4+Receive!BV4-Delivery!BV4</f>
        <v>28</v>
      </c>
      <c r="BW4" s="16">
        <f>BV4+Receive!BW4-Delivery!BW4</f>
        <v>28</v>
      </c>
      <c r="BX4" s="16">
        <f>BW4+Receive!BX4-Delivery!BX4</f>
        <v>28</v>
      </c>
      <c r="BY4" s="16">
        <f>BX4+Receive!BY4-Delivery!BY4</f>
        <v>28</v>
      </c>
      <c r="BZ4" s="16">
        <f>BY4+Receive!BZ4-Delivery!BZ4</f>
        <v>23</v>
      </c>
      <c r="CA4" s="16">
        <f>BZ4+Receive!CA4-Delivery!CA4</f>
        <v>36</v>
      </c>
      <c r="CB4" s="16">
        <f>CA4+Receive!CB4-Delivery!CB4</f>
        <v>35</v>
      </c>
      <c r="CC4" s="16">
        <f>CB4+Receive!CC4-Delivery!CC4</f>
        <v>30</v>
      </c>
      <c r="CD4" s="16">
        <f>CC4+Receive!CD4-Delivery!CD4</f>
        <v>26</v>
      </c>
      <c r="CE4" s="16">
        <f>CD4+Receive!CE4-Delivery!CE4</f>
        <v>26</v>
      </c>
      <c r="CF4" s="16">
        <f>CE4+Receive!CF4-Delivery!CF4</f>
        <v>21</v>
      </c>
      <c r="CG4" s="16">
        <f>CF4+Receive!CG4-Delivery!CG4</f>
        <v>16</v>
      </c>
      <c r="CH4" s="16">
        <f>CG4+Receive!CH4-Delivery!CH4</f>
        <v>11</v>
      </c>
      <c r="CI4" s="16">
        <f>CH4+Receive!CI4-Delivery!CI4</f>
        <v>7</v>
      </c>
      <c r="CJ4" s="16">
        <f>CI4+Receive!CJ4-Delivery!CJ4</f>
        <v>49</v>
      </c>
      <c r="CK4" s="16">
        <f>CJ4+Receive!CK4-Delivery!CK4</f>
        <v>48</v>
      </c>
      <c r="CL4" s="16">
        <f>CK4+Receive!CL4-Delivery!CL4</f>
        <v>48</v>
      </c>
      <c r="CM4" s="16">
        <f>CL4+Receive!CM4-Delivery!CM4</f>
        <v>45</v>
      </c>
      <c r="CN4" s="16">
        <f>CM4+Receive!CN4-Delivery!CN4</f>
        <v>68</v>
      </c>
      <c r="CO4" s="16">
        <f>CN4+Receive!CO4-Delivery!CO4</f>
        <v>61</v>
      </c>
      <c r="CP4" s="16">
        <f>CO4+Receive!CP4-Delivery!CP4</f>
        <v>59</v>
      </c>
      <c r="CQ4" s="16">
        <f>CP4+Receive!CQ4-Delivery!CQ4</f>
        <v>57</v>
      </c>
      <c r="CR4" s="16">
        <f>CQ4+Receive!CR4-Delivery!CR4</f>
        <v>50</v>
      </c>
      <c r="CS4" s="16">
        <f>CR4+Receive!CS4-Delivery!CS4</f>
        <v>50</v>
      </c>
      <c r="CT4" s="16">
        <f>CS4+Receive!CT4-Delivery!CT4</f>
        <v>49</v>
      </c>
      <c r="CU4" s="16">
        <f>CT4+Receive!CU4-Delivery!CU4</f>
        <v>49</v>
      </c>
      <c r="CV4" s="16">
        <f>CU4+Receive!CV4-Delivery!CV4</f>
        <v>48</v>
      </c>
      <c r="CW4" s="16">
        <f>CV4+Receive!CW4-Delivery!CW4</f>
        <v>44</v>
      </c>
      <c r="CX4" s="16">
        <f>CW4+Receive!CX4-Delivery!CX4</f>
        <v>43</v>
      </c>
      <c r="CY4" s="16">
        <f>CX4+Receive!CY4-Delivery!CY4</f>
        <v>42</v>
      </c>
      <c r="CZ4" s="16">
        <f>CY4+Receive!CZ4-Delivery!CZ4</f>
        <v>42</v>
      </c>
      <c r="DA4" s="16">
        <f>CZ4+Receive!DA4-Delivery!DA4</f>
        <v>42</v>
      </c>
      <c r="DB4" s="16">
        <f>DA4+Receive!DB4-Delivery!DB4</f>
        <v>40</v>
      </c>
      <c r="DC4" s="16">
        <f>DB4+Receive!DC4-Delivery!DC4</f>
        <v>34</v>
      </c>
      <c r="DD4" s="16">
        <f>DC4+Receive!DD4-Delivery!DD4</f>
        <v>34</v>
      </c>
      <c r="DE4" s="16">
        <f>DD4+Receive!DE4-Delivery!DE4</f>
        <v>29</v>
      </c>
      <c r="DF4" s="16">
        <f>DE4+Receive!DF4-Delivery!DF4</f>
        <v>26</v>
      </c>
      <c r="DG4" s="16">
        <f>DF4+Receive!DG4-Delivery!DG4</f>
        <v>26</v>
      </c>
      <c r="DH4" s="16">
        <f>DG4+Receive!DH4-Delivery!DH4</f>
        <v>24</v>
      </c>
      <c r="DI4" s="16">
        <f>DH4+Receive!DI4-Delivery!DI4</f>
        <v>33</v>
      </c>
      <c r="DJ4" s="16">
        <f>DI4+Receive!DJ4-Delivery!DJ4</f>
        <v>30</v>
      </c>
      <c r="DK4" s="16">
        <f>DJ4+Receive!DK4-Delivery!DK4</f>
        <v>29</v>
      </c>
      <c r="DL4" s="16">
        <f>DK4+Receive!DL4-Delivery!DL4</f>
        <v>26</v>
      </c>
      <c r="DM4" s="16">
        <f>DL4+Receive!DM4-Delivery!DM4</f>
        <v>24</v>
      </c>
      <c r="DN4" s="16">
        <f>DM4+Receive!DN4-Delivery!DN4</f>
        <v>24</v>
      </c>
      <c r="DO4" s="16">
        <f>DN4+Receive!DO4-Delivery!DO4</f>
        <v>19</v>
      </c>
      <c r="DP4" s="16">
        <f>DO4+Receive!DP4-Delivery!DP4</f>
        <v>50</v>
      </c>
      <c r="DQ4" s="16">
        <f>DP4+Receive!DQ4-Delivery!DQ4</f>
        <v>44</v>
      </c>
      <c r="DR4" s="16">
        <f>DQ4+Receive!DR4-Delivery!DR4</f>
        <v>43</v>
      </c>
      <c r="DS4" s="16">
        <v>43</v>
      </c>
      <c r="DT4" s="16">
        <f>DS4+Receive!DT4-Delivery!DT4</f>
        <v>41</v>
      </c>
      <c r="DU4" s="16">
        <f>DT4+Receive!DU4-Delivery!DU4</f>
        <v>41</v>
      </c>
      <c r="DV4" s="16">
        <f>DU4+Receive!DV4-Delivery!DV4</f>
        <v>38</v>
      </c>
      <c r="DW4" s="16">
        <f>DV4+Receive!DW4-Delivery!DW4</f>
        <v>37</v>
      </c>
      <c r="DX4" s="16">
        <f>DW4+Receive!DX4-Delivery!DX4</f>
        <v>33</v>
      </c>
      <c r="DY4" s="16">
        <f>DX4+Receive!DY4-Delivery!DY4</f>
        <v>47</v>
      </c>
      <c r="DZ4" s="16">
        <f>DY4+Receive!DZ4-Delivery!DZ4</f>
        <v>45</v>
      </c>
      <c r="EA4" s="16">
        <f>DZ4+Receive!EA4-Delivery!EA4</f>
        <v>42</v>
      </c>
      <c r="EB4" s="16">
        <f>EA4+Receive!EB4-Delivery!EB4</f>
        <v>42</v>
      </c>
      <c r="EC4" s="16">
        <f>EB4+Receive!EC4-Delivery!EC4</f>
        <v>40</v>
      </c>
      <c r="ED4" s="16">
        <f>EC4+Receive!ED4-Delivery!ED4</f>
        <v>38</v>
      </c>
      <c r="EE4" s="16">
        <f>ED4+Receive!EE4-Delivery!EE4</f>
        <v>35</v>
      </c>
      <c r="EF4" s="16">
        <f>EE4+Receive!EF4-Delivery!EF4</f>
        <v>31</v>
      </c>
      <c r="EG4" s="16">
        <f>EF4+Receive!EG4-Delivery!EG4</f>
        <v>24</v>
      </c>
      <c r="EH4" s="16">
        <f>EG4+Receive!EH4-Delivery!EH4</f>
        <v>23</v>
      </c>
      <c r="EI4" s="238">
        <f>EH4+Receive!EI4-Delivery!EI4</f>
        <v>23</v>
      </c>
      <c r="EJ4" s="238">
        <f>EI4+Receive!EJ4-Delivery!EJ4</f>
        <v>21</v>
      </c>
      <c r="EK4" s="16">
        <f>EJ4+Receive!EK4-Delivery!EK4</f>
        <v>20</v>
      </c>
      <c r="EL4" s="16">
        <f>EK4+Receive!EL4-Delivery!EL4</f>
        <v>22</v>
      </c>
      <c r="EM4" s="16">
        <f>EL4+Receive!EM4-Delivery!EM4</f>
        <v>18</v>
      </c>
      <c r="EN4" s="16">
        <f>EM4+Receive!EN4-Delivery!EN4</f>
        <v>18</v>
      </c>
      <c r="EO4" s="16">
        <v>19</v>
      </c>
      <c r="EP4" s="16">
        <f>EO4+Receive!EP4-Delivery!EP4</f>
        <v>19</v>
      </c>
      <c r="EQ4" s="16">
        <f>EP4+Receive!EQ4-Delivery!EQ4</f>
        <v>15</v>
      </c>
      <c r="ER4" s="16">
        <f>EQ4+Receive!ER4-Delivery!ER4</f>
        <v>14</v>
      </c>
      <c r="ES4" s="16">
        <f>ER4+Receive!ES4-Delivery!ES4</f>
        <v>9</v>
      </c>
      <c r="ET4" s="16">
        <v>8</v>
      </c>
      <c r="EU4" s="16">
        <f>ET4+Receive!EU4-Delivery!EU4</f>
        <v>3</v>
      </c>
      <c r="EV4" s="16">
        <f>EU4+Receive!EV4-Delivery!EV4</f>
        <v>3</v>
      </c>
      <c r="EW4" s="16">
        <f>EV4+Receive!EW4-Delivery!EW4</f>
        <v>3</v>
      </c>
      <c r="EX4" s="16">
        <f>EW4+Receive!EX4-Delivery!EX4</f>
        <v>3</v>
      </c>
      <c r="EY4" s="16">
        <f>EX4+Receive!EY4-Delivery!EY4</f>
        <v>3</v>
      </c>
      <c r="EZ4" s="16">
        <f>EY4+Receive!EZ4-Delivery!EZ4</f>
        <v>3</v>
      </c>
      <c r="FA4" s="16">
        <f>EZ4+Receive!FA4-Delivery!FA4</f>
        <v>3</v>
      </c>
      <c r="FB4" s="16">
        <f>FA4+Receive!FB4-Delivery!FB4</f>
        <v>3</v>
      </c>
      <c r="FC4" s="16">
        <f>FB4+Receive!FC4-Delivery!FC4</f>
        <v>3</v>
      </c>
      <c r="FD4" s="16">
        <f>FC4+Receive!FD4-Delivery!FD4</f>
        <v>3</v>
      </c>
      <c r="FE4" s="16">
        <f>FD4+Receive!FE4-Delivery!FE4</f>
        <v>3</v>
      </c>
      <c r="FF4" s="16">
        <f>FE4+Receive!FF4-Delivery!FF4</f>
        <v>3</v>
      </c>
      <c r="FG4" s="16">
        <f>FF4+Receive!FG4-Delivery!FG4</f>
        <v>3</v>
      </c>
      <c r="FH4" s="16">
        <f>FG4+Receive!FH4-Delivery!FH4</f>
        <v>3</v>
      </c>
      <c r="FI4" s="16">
        <f>FH4+Receive!FI4-Delivery!FI4</f>
        <v>2</v>
      </c>
      <c r="FJ4" s="16">
        <f>FI4+Receive!FJ4-Delivery!FJ4</f>
        <v>2</v>
      </c>
      <c r="FK4" s="16">
        <f>FJ4+Receive!FK4-Delivery!FK4</f>
        <v>2</v>
      </c>
      <c r="FL4" s="16">
        <f>FK4+Receive!FL4-Delivery!FL4</f>
        <v>2</v>
      </c>
      <c r="FM4" s="16">
        <f>FL4+Receive!FM4-Delivery!FM4</f>
        <v>2</v>
      </c>
      <c r="FN4" s="16">
        <f>FM4+Receive!FN4-Delivery!FN4</f>
        <v>2</v>
      </c>
      <c r="FO4" s="16">
        <f>FN4+Receive!FO4-Delivery!FO4</f>
        <v>2</v>
      </c>
      <c r="FP4" s="16">
        <f>FO4+Receive!FP4-Delivery!FP4</f>
        <v>2</v>
      </c>
      <c r="FQ4" s="16">
        <f>FP4+Receive!FQ4-Delivery!FQ4</f>
        <v>2</v>
      </c>
      <c r="FR4" s="16">
        <f>FQ4+Receive!FR4-Delivery!FR4</f>
        <v>2</v>
      </c>
      <c r="FS4" s="16">
        <v>3</v>
      </c>
      <c r="FT4" s="16">
        <f>FS4+Receive!FT4-Delivery!FT4</f>
        <v>3</v>
      </c>
      <c r="FU4" s="16">
        <f>FT4+Receive!FU4-Delivery!FU4</f>
        <v>3</v>
      </c>
      <c r="FV4" s="16">
        <f>FU4+Receive!FV4-Delivery!FV4</f>
        <v>3</v>
      </c>
      <c r="FW4" s="16">
        <f>FV4+Receive!FW4-Delivery!FW4</f>
        <v>2</v>
      </c>
      <c r="FX4" s="16">
        <f>FW4+Receive!FX4-Delivery!FX4</f>
        <v>2</v>
      </c>
      <c r="FY4" s="16">
        <f>FX4+Receive!FY4-Delivery!FY4</f>
        <v>2</v>
      </c>
      <c r="FZ4" s="16">
        <f>FY4+Receive!FZ4-Delivery!FZ4</f>
        <v>2</v>
      </c>
      <c r="GA4" s="16">
        <f>FZ4+Receive!GA4-Delivery!GA4</f>
        <v>2</v>
      </c>
      <c r="GB4" s="16">
        <f>GA4+Receive!GB4-Delivery!GB4</f>
        <v>2</v>
      </c>
      <c r="GC4" s="16">
        <f>GB4+Receive!GC4-Delivery!GC4</f>
        <v>2</v>
      </c>
      <c r="GD4" s="16">
        <f>GC4+Receive!GD4-Delivery!GD4</f>
        <v>2</v>
      </c>
      <c r="GE4" s="16">
        <f>GD4+Receive!GE4-Delivery!GE4</f>
        <v>2</v>
      </c>
      <c r="GF4" s="16">
        <f>GE4+Receive!GF4-Delivery!GF4</f>
        <v>2</v>
      </c>
      <c r="GG4" s="16">
        <f>GF4+Receive!GG4-Delivery!GG4</f>
        <v>2</v>
      </c>
      <c r="GH4" s="16">
        <f>GG4+Receive!GH4-Delivery!GH4</f>
        <v>2</v>
      </c>
      <c r="GI4" s="16">
        <f>GH4+Receive!GI4-Delivery!GI4</f>
        <v>2</v>
      </c>
      <c r="GJ4" s="16">
        <f>GI4+Receive!GJ4-Delivery!GJ4</f>
        <v>2</v>
      </c>
      <c r="GK4" s="16">
        <f>GJ4+Receive!GK4-Delivery!GK4</f>
        <v>2</v>
      </c>
      <c r="GL4" s="16">
        <f>GK4+Receive!GL4-Delivery!GL4</f>
        <v>2</v>
      </c>
      <c r="GM4" s="16">
        <f>GL4+Receive!GM4-Delivery!GM4</f>
        <v>2</v>
      </c>
      <c r="GN4" s="16">
        <f>GM4+Receive!GN4-Delivery!GN4</f>
        <v>2</v>
      </c>
      <c r="GO4" s="16">
        <f>GN4+Receive!GO4-Delivery!GO4</f>
        <v>2</v>
      </c>
      <c r="GP4" s="16">
        <f>GO4+Receive!GP4-Delivery!GP4</f>
        <v>2</v>
      </c>
      <c r="GQ4" s="16">
        <f>GP4+Receive!GQ4-Delivery!GQ4</f>
        <v>2</v>
      </c>
      <c r="GR4" s="16">
        <f>GQ4+Receive!GR4-Delivery!GR4</f>
        <v>2</v>
      </c>
      <c r="GS4" s="16">
        <f>GR4+Receive!GS4-Delivery!GS4</f>
        <v>2</v>
      </c>
      <c r="GT4" s="16">
        <f>GS4+Receive!GT4-Delivery!GT4</f>
        <v>2</v>
      </c>
      <c r="GU4" s="16">
        <f>GT4+Receive!GU4-Delivery!GU4</f>
        <v>8</v>
      </c>
      <c r="GV4" s="16">
        <f>GU4+Receive!GV4-Delivery!GV4</f>
        <v>8</v>
      </c>
      <c r="GW4" s="16">
        <f>GV4+Receive!GW4-Delivery!GW4</f>
        <v>8</v>
      </c>
      <c r="GX4" s="16">
        <f>GW4+Receive!GX4-Delivery!GX4</f>
        <v>8</v>
      </c>
      <c r="GY4" s="16">
        <f>GX4+Receive!GY4-Delivery!GY4</f>
        <v>8</v>
      </c>
      <c r="GZ4" s="16">
        <f>GY4+Receive!GZ4-Delivery!GZ4</f>
        <v>8</v>
      </c>
      <c r="HA4" s="16">
        <f>GZ4+Receive!HA4-Delivery!HA4</f>
        <v>8</v>
      </c>
      <c r="HB4" s="16">
        <f>HA4+Receive!HB4-Delivery!HB4</f>
        <v>16</v>
      </c>
      <c r="HC4" s="16">
        <f>HB4+Receive!HC4-Delivery!HC4</f>
        <v>16</v>
      </c>
      <c r="HD4" s="16">
        <f>HC4+Receive!HD4-Delivery!HD4</f>
        <v>15</v>
      </c>
      <c r="HE4" s="16">
        <f>HD4+Receive!HE4-Delivery!HE4</f>
        <v>14</v>
      </c>
      <c r="HF4" s="16">
        <f>HE4+Receive!HF4-Delivery!HF4</f>
        <v>14</v>
      </c>
      <c r="HG4" s="16">
        <f>HF4+Receive!HG4-Delivery!HG4</f>
        <v>14</v>
      </c>
      <c r="HH4" s="16">
        <f>HG4+Receive!HH4-Delivery!HH4</f>
        <v>14</v>
      </c>
      <c r="HI4" s="16">
        <f>HH4+Receive!HI4-Delivery!HI4</f>
        <v>12</v>
      </c>
      <c r="HJ4" s="16">
        <f>HI4+Receive!HJ4-Delivery!HJ4</f>
        <v>11</v>
      </c>
      <c r="HK4" s="16">
        <f>HJ4+Receive!HK4-Delivery!HK4</f>
        <v>11</v>
      </c>
      <c r="HL4" s="16">
        <f>HK4+Receive!HL4-Delivery!HL4</f>
        <v>11</v>
      </c>
      <c r="HM4" s="16">
        <f>HL4+Receive!HM4-Delivery!HM4</f>
        <v>9</v>
      </c>
      <c r="HN4" s="16">
        <f>HM4+Receive!HN4-Delivery!HN4</f>
        <v>9</v>
      </c>
      <c r="HO4" s="16">
        <f>HN4+Receive!HO4-Delivery!HO4</f>
        <v>9</v>
      </c>
      <c r="HP4" s="167">
        <f>HO4+Receive!HP4-Delivery!HP4</f>
        <v>8</v>
      </c>
      <c r="HQ4" s="16">
        <f>HP4+Receive!HQ4-Delivery!HQ4</f>
        <v>7</v>
      </c>
      <c r="HR4" s="16">
        <f>HQ4+Receive!HR4-Delivery!HR4</f>
        <v>6</v>
      </c>
      <c r="HS4" s="16">
        <f>HR4+Receive!HS4-Delivery!HS4</f>
        <v>5</v>
      </c>
      <c r="HT4" s="16">
        <f>HS4+Receive!HT4-Delivery!HT4</f>
        <v>0</v>
      </c>
      <c r="HU4" s="16">
        <f>HT4+Receive!HU4-Delivery!HU4</f>
        <v>-1</v>
      </c>
      <c r="HV4" s="16">
        <f>HU4+Receive!HV4-Delivery!HV4</f>
        <v>-1</v>
      </c>
      <c r="HW4" s="16">
        <f>HV4+Receive!HW4-Delivery!HW4</f>
        <v>-1</v>
      </c>
      <c r="HX4" s="16">
        <f>HW4+Receive!HX4-Delivery!HX4</f>
        <v>-1</v>
      </c>
      <c r="HY4" s="16">
        <f>HX4+Receive!HY4-Delivery!HY4</f>
        <v>-1</v>
      </c>
      <c r="HZ4" s="16">
        <f>HY4+Receive!HZ4-Delivery!HZ4</f>
        <v>-1</v>
      </c>
      <c r="IA4" s="16">
        <f>HZ4+Receive!IA4-Delivery!IA4</f>
        <v>-1</v>
      </c>
      <c r="IB4" s="16">
        <f>IA4+Receive!IB4-Delivery!IB4</f>
        <v>-1</v>
      </c>
      <c r="IC4" s="16">
        <f>IB4+Receive!IC4-Delivery!IC4</f>
        <v>-1</v>
      </c>
      <c r="ID4" s="16">
        <f>IC4+Receive!ID4-Delivery!ID4</f>
        <v>-1</v>
      </c>
      <c r="IE4" s="16">
        <f>ID4+Receive!IE4-Delivery!IE4</f>
        <v>-1</v>
      </c>
      <c r="IF4" s="16">
        <f>IE4+Receive!IF4-Delivery!IF4</f>
        <v>-2</v>
      </c>
      <c r="IG4" s="16">
        <f>IF4+Receive!IG4-Delivery!IG4</f>
        <v>-2</v>
      </c>
      <c r="IH4" s="16">
        <f>IG4+Receive!IH4-Delivery!IH4</f>
        <v>-3</v>
      </c>
      <c r="II4" s="16">
        <f>IH4+Receive!II4-Delivery!II4</f>
        <v>-3</v>
      </c>
      <c r="IJ4" s="16">
        <f>II4+Receive!IJ4-Delivery!IJ4</f>
        <v>-3</v>
      </c>
      <c r="IK4" s="16">
        <f>IJ4+Receive!IK4-Delivery!IK4</f>
        <v>-3</v>
      </c>
      <c r="IL4" s="16">
        <f>IK4+Receive!IL4-Delivery!IL4</f>
        <v>-3</v>
      </c>
      <c r="IM4" s="16">
        <f>IL4+Receive!IM4-Delivery!IM4</f>
        <v>-3</v>
      </c>
      <c r="IN4" s="16">
        <f>IM4+Receive!IN4-Delivery!IN4</f>
        <v>-3</v>
      </c>
    </row>
    <row r="5" spans="1:248" s="113" customFormat="1" x14ac:dyDescent="0.3">
      <c r="A5" s="7" t="s">
        <v>3</v>
      </c>
      <c r="B5" s="16">
        <v>16</v>
      </c>
      <c r="C5" s="16">
        <f>B5+Receive!C5-Delivery!C5</f>
        <v>14</v>
      </c>
      <c r="D5" s="16">
        <f>C5+Receive!D5-Delivery!D5</f>
        <v>26</v>
      </c>
      <c r="E5" s="16">
        <f>D5+Receive!E5-Delivery!E5</f>
        <v>24</v>
      </c>
      <c r="F5" s="16">
        <f>E5+Receive!F5-Delivery!F5</f>
        <v>24</v>
      </c>
      <c r="G5" s="16">
        <f>F5+Receive!G5-Delivery!G5</f>
        <v>31</v>
      </c>
      <c r="H5" s="16">
        <f>G5+Receive!H5-Delivery!H5</f>
        <v>29</v>
      </c>
      <c r="I5" s="16">
        <f>H5+Receive!I5-Delivery!I5</f>
        <v>29</v>
      </c>
      <c r="J5" s="16">
        <f>I5+Receive!J5-Delivery!J5</f>
        <v>26</v>
      </c>
      <c r="K5" s="16">
        <f>J5+Receive!K5-Delivery!K5</f>
        <v>25</v>
      </c>
      <c r="L5" s="16">
        <f>K5+Receive!L5-Delivery!L5</f>
        <v>23</v>
      </c>
      <c r="M5" s="16">
        <f>L5+Receive!M5-Delivery!M5</f>
        <v>23</v>
      </c>
      <c r="N5" s="16">
        <f>M5+Receive!N5-Delivery!N5</f>
        <v>28</v>
      </c>
      <c r="O5" s="16">
        <f>N5+Receive!O5-Delivery!O5</f>
        <v>26</v>
      </c>
      <c r="P5" s="16">
        <f>O5+Receive!P5-Delivery!P5</f>
        <v>26</v>
      </c>
      <c r="Q5" s="16">
        <f>P5+Receive!Q5-Delivery!Q5</f>
        <v>25</v>
      </c>
      <c r="R5" s="16">
        <f>Q5+Receive!R5-Delivery!R5</f>
        <v>23</v>
      </c>
      <c r="S5" s="16">
        <f>R5+Receive!S5-Delivery!S5</f>
        <v>22</v>
      </c>
      <c r="T5" s="16">
        <f>S5+Receive!T5-Delivery!T5</f>
        <v>22</v>
      </c>
      <c r="U5" s="16">
        <f>T5+Receive!U5-Delivery!U5</f>
        <v>20</v>
      </c>
      <c r="V5" s="16">
        <f>U5+Receive!V5-Delivery!V5</f>
        <v>19</v>
      </c>
      <c r="W5" s="16">
        <f>V5+Receive!W5-Delivery!W5</f>
        <v>15</v>
      </c>
      <c r="X5" s="16">
        <f>W5+Receive!X5-Delivery!X5</f>
        <v>12</v>
      </c>
      <c r="Y5" s="16">
        <f>X5+Receive!Y5-Delivery!Y5</f>
        <v>9</v>
      </c>
      <c r="Z5" s="16">
        <f>Y5+Receive!Z5-Delivery!Z5</f>
        <v>9</v>
      </c>
      <c r="AA5" s="16">
        <f>Z5+Receive!AA5-Delivery!AA5</f>
        <v>9</v>
      </c>
      <c r="AB5" s="16">
        <f>AA5+Receive!AB5-Delivery!AB5</f>
        <v>7</v>
      </c>
      <c r="AC5" s="16">
        <f>AB5+Receive!AC5-Delivery!AC5</f>
        <v>5</v>
      </c>
      <c r="AD5" s="16">
        <f>AC5+Receive!AD5-Delivery!AD5</f>
        <v>3</v>
      </c>
      <c r="AE5" s="16">
        <f>AD5+Receive!AE5-Delivery!AE5</f>
        <v>42</v>
      </c>
      <c r="AF5" s="16">
        <f>AE5+Receive!AF5-Delivery!AF5</f>
        <v>36</v>
      </c>
      <c r="AG5" s="167">
        <f>AF5+Receive!AG5-Delivery!AG5</f>
        <v>36</v>
      </c>
      <c r="AH5" s="16">
        <f>AG5+Receive!AH5-Delivery!AH5</f>
        <v>36</v>
      </c>
      <c r="AI5" s="16">
        <f>AH5+Receive!AI5-Delivery!AI5</f>
        <v>36</v>
      </c>
      <c r="AJ5" s="16">
        <f>AI5+Receive!AJ5-Delivery!AJ5</f>
        <v>27</v>
      </c>
      <c r="AK5" s="16">
        <f>AJ5+Receive!AK5-Delivery!AK5</f>
        <v>25</v>
      </c>
      <c r="AL5" s="16">
        <f>AK5+Receive!AL5-Delivery!AL5</f>
        <v>20</v>
      </c>
      <c r="AM5" s="16">
        <f>AL5+Receive!AM5-Delivery!AM5</f>
        <v>14</v>
      </c>
      <c r="AN5" s="16">
        <f>AM5+Receive!AN5-Delivery!AN5</f>
        <v>35</v>
      </c>
      <c r="AO5" s="16">
        <f>AN5+Receive!AO5-Delivery!AO5</f>
        <v>35</v>
      </c>
      <c r="AP5" s="16">
        <f>AO5+Receive!AP5-Delivery!AP5</f>
        <v>32</v>
      </c>
      <c r="AQ5" s="16">
        <f>AP5+Receive!AQ5-Delivery!AQ5</f>
        <v>32</v>
      </c>
      <c r="AR5" s="16">
        <f>AQ5+Receive!AR5-Delivery!AR5</f>
        <v>26</v>
      </c>
      <c r="AS5" s="16">
        <f>AR5+Receive!AS5-Delivery!AS5</f>
        <v>24</v>
      </c>
      <c r="AT5" s="16">
        <f>AS5+Receive!AT5-Delivery!AT5</f>
        <v>16</v>
      </c>
      <c r="AU5" s="16">
        <f>AT5+Receive!AU5-Delivery!AU5</f>
        <v>10</v>
      </c>
      <c r="AV5" s="16">
        <f>AU5+Receive!AV5-Delivery!AV5</f>
        <v>10</v>
      </c>
      <c r="AW5" s="16">
        <f>AV5+Receive!AW5-Delivery!AW5</f>
        <v>5</v>
      </c>
      <c r="AX5" s="16">
        <f>AW5+Receive!AX5-Delivery!AX5</f>
        <v>3</v>
      </c>
      <c r="AY5" s="16">
        <f>AX5+Receive!AY5-Delivery!AY5</f>
        <v>3</v>
      </c>
      <c r="AZ5" s="16">
        <f>AY5+Receive!AZ5-Delivery!AZ5</f>
        <v>3</v>
      </c>
      <c r="BA5" s="16">
        <f>AZ5+Receive!BA5-Delivery!BA5</f>
        <v>3</v>
      </c>
      <c r="BB5" s="16">
        <f>BA5+Receive!BB5-Delivery!BB5</f>
        <v>18</v>
      </c>
      <c r="BC5" s="16">
        <f>BB5+Receive!BC5-Delivery!BC5</f>
        <v>18</v>
      </c>
      <c r="BD5" s="16">
        <f>BC5+Receive!BD5-Delivery!BD5</f>
        <v>18</v>
      </c>
      <c r="BE5" s="16">
        <f>BD5+Receive!BE5-Delivery!BE5</f>
        <v>18</v>
      </c>
      <c r="BF5" s="16">
        <f>BE5+Receive!BF5-Delivery!BF5</f>
        <v>18</v>
      </c>
      <c r="BG5" s="16">
        <f>BF5+Receive!BG5-Delivery!BG5</f>
        <v>18</v>
      </c>
      <c r="BH5" s="16">
        <f>BG5+Receive!BH5-Delivery!BH5</f>
        <v>18</v>
      </c>
      <c r="BI5" s="16">
        <f>BH5+Receive!BI5-Delivery!BI5</f>
        <v>18</v>
      </c>
      <c r="BJ5" s="16">
        <f>BI5+Receive!BJ5-Delivery!BJ5</f>
        <v>18</v>
      </c>
      <c r="BK5" s="16">
        <f>BJ5+Receive!BK5-Delivery!BK5</f>
        <v>18</v>
      </c>
      <c r="BL5" s="16">
        <f>BK5+Receive!BL5-Delivery!BL5</f>
        <v>18</v>
      </c>
      <c r="BM5" s="16">
        <f>BL5+Receive!BM5-Delivery!BM5</f>
        <v>43</v>
      </c>
      <c r="BN5" s="16">
        <f>BM5+Receive!BN5-Delivery!BN5</f>
        <v>42</v>
      </c>
      <c r="BO5" s="16">
        <f>BN5+Receive!BO5-Delivery!BO5</f>
        <v>39</v>
      </c>
      <c r="BP5" s="16">
        <f>BO5+Receive!BP5-Delivery!BP5</f>
        <v>37</v>
      </c>
      <c r="BQ5" s="16">
        <f>BP5+Receive!BQ5-Delivery!BQ5</f>
        <v>37</v>
      </c>
      <c r="BR5" s="16">
        <f>BQ5+Receive!BR5-Delivery!BR5</f>
        <v>33</v>
      </c>
      <c r="BS5" s="16">
        <f>BR5+Receive!BS5-Delivery!BS5</f>
        <v>33</v>
      </c>
      <c r="BT5" s="16">
        <f>BS5+Receive!BT5-Delivery!BT5</f>
        <v>31</v>
      </c>
      <c r="BU5" s="16">
        <f>BT5+Receive!BU5-Delivery!BU5</f>
        <v>31</v>
      </c>
      <c r="BV5" s="16">
        <f>BU5+Receive!BV5-Delivery!BV5</f>
        <v>28</v>
      </c>
      <c r="BW5" s="16">
        <f>BV5+Receive!BW5-Delivery!BW5</f>
        <v>28</v>
      </c>
      <c r="BX5" s="16">
        <f>BW5+Receive!BX5-Delivery!BX5</f>
        <v>28</v>
      </c>
      <c r="BY5" s="16">
        <f>BX5+Receive!BY5-Delivery!BY5</f>
        <v>25</v>
      </c>
      <c r="BZ5" s="16">
        <f>BY5+Receive!BZ5-Delivery!BZ5</f>
        <v>21</v>
      </c>
      <c r="CA5" s="16">
        <f>BZ5+Receive!CA5-Delivery!CA5</f>
        <v>28</v>
      </c>
      <c r="CB5" s="16">
        <f>CA5+Receive!CB5-Delivery!CB5</f>
        <v>27</v>
      </c>
      <c r="CC5" s="16">
        <f>CB5+Receive!CC5-Delivery!CC5</f>
        <v>25</v>
      </c>
      <c r="CD5" s="16">
        <f>CC5+Receive!CD5-Delivery!CD5</f>
        <v>22</v>
      </c>
      <c r="CE5" s="16">
        <f>CD5+Receive!CE5-Delivery!CE5</f>
        <v>22</v>
      </c>
      <c r="CF5" s="16">
        <f>CE5+Receive!CF5-Delivery!CF5</f>
        <v>18</v>
      </c>
      <c r="CG5" s="16">
        <f>CF5+Receive!CG5-Delivery!CG5</f>
        <v>15</v>
      </c>
      <c r="CH5" s="16">
        <f>CG5+Receive!CH5-Delivery!CH5</f>
        <v>9</v>
      </c>
      <c r="CI5" s="16">
        <f>CH5+Receive!CI5-Delivery!CI5</f>
        <v>7</v>
      </c>
      <c r="CJ5" s="16">
        <f>CI5+Receive!CJ5-Delivery!CJ5</f>
        <v>47</v>
      </c>
      <c r="CK5" s="16">
        <f>CJ5+Receive!CK5-Delivery!CK5</f>
        <v>41</v>
      </c>
      <c r="CL5" s="16">
        <f>CK5+Receive!CL5-Delivery!CL5</f>
        <v>41</v>
      </c>
      <c r="CM5" s="16">
        <f>CL5+Receive!CM5-Delivery!CM5</f>
        <v>36</v>
      </c>
      <c r="CN5" s="16">
        <f>CM5+Receive!CN5-Delivery!CN5</f>
        <v>60</v>
      </c>
      <c r="CO5" s="16">
        <f>CN5+Receive!CO5-Delivery!CO5</f>
        <v>57</v>
      </c>
      <c r="CP5" s="16">
        <f>CO5+Receive!CP5-Delivery!CP5</f>
        <v>54</v>
      </c>
      <c r="CQ5" s="16">
        <f>CP5+Receive!CQ5-Delivery!CQ5</f>
        <v>53</v>
      </c>
      <c r="CR5" s="16">
        <f>CQ5+Receive!CR5-Delivery!CR5</f>
        <v>48</v>
      </c>
      <c r="CS5" s="16">
        <f>CR5+Receive!CS5-Delivery!CS5</f>
        <v>48</v>
      </c>
      <c r="CT5" s="16">
        <f>CS5+Receive!CT5-Delivery!CT5</f>
        <v>47</v>
      </c>
      <c r="CU5" s="16">
        <f>CT5+Receive!CU5-Delivery!CU5</f>
        <v>46</v>
      </c>
      <c r="CV5" s="16">
        <f>CU5+Receive!CV5-Delivery!CV5</f>
        <v>45</v>
      </c>
      <c r="CW5" s="16">
        <f>CV5+Receive!CW5-Delivery!CW5</f>
        <v>43</v>
      </c>
      <c r="CX5" s="16">
        <f>CW5+Receive!CX5-Delivery!CX5</f>
        <v>42</v>
      </c>
      <c r="CY5" s="16">
        <f>CX5+Receive!CY5-Delivery!CY5</f>
        <v>41</v>
      </c>
      <c r="CZ5" s="16">
        <f>CY5+Receive!CZ5-Delivery!CZ5</f>
        <v>41</v>
      </c>
      <c r="DA5" s="16">
        <f>CZ5+Receive!DA5-Delivery!DA5</f>
        <v>37</v>
      </c>
      <c r="DB5" s="16">
        <f>DA5+Receive!DB5-Delivery!DB5</f>
        <v>36</v>
      </c>
      <c r="DC5" s="16">
        <f>DB5+Receive!DC5-Delivery!DC5</f>
        <v>34</v>
      </c>
      <c r="DD5" s="16">
        <f>DC5+Receive!DD5-Delivery!DD5</f>
        <v>33</v>
      </c>
      <c r="DE5" s="16">
        <f>DD5+Receive!DE5-Delivery!DE5</f>
        <v>33</v>
      </c>
      <c r="DF5" s="16">
        <f>DE5+Receive!DF5-Delivery!DF5</f>
        <v>33</v>
      </c>
      <c r="DG5" s="16">
        <f>DF5+Receive!DG5-Delivery!DG5</f>
        <v>33</v>
      </c>
      <c r="DH5" s="16">
        <f>DG5+Receive!DH5-Delivery!DH5</f>
        <v>31</v>
      </c>
      <c r="DI5" s="16">
        <f>DH5+Receive!DI5-Delivery!DI5</f>
        <v>40</v>
      </c>
      <c r="DJ5" s="16">
        <f>DI5+Receive!DJ5-Delivery!DJ5</f>
        <v>40</v>
      </c>
      <c r="DK5" s="16">
        <f>DJ5+Receive!DK5-Delivery!DK5</f>
        <v>39</v>
      </c>
      <c r="DL5" s="16">
        <f>DK5+Receive!DL5-Delivery!DL5</f>
        <v>39</v>
      </c>
      <c r="DM5" s="16">
        <f>DL5+Receive!DM5-Delivery!DM5</f>
        <v>35</v>
      </c>
      <c r="DN5" s="16">
        <f>DM5+Receive!DN5-Delivery!DN5</f>
        <v>35</v>
      </c>
      <c r="DO5" s="16">
        <f>DN5+Receive!DO5-Delivery!DO5</f>
        <v>32</v>
      </c>
      <c r="DP5" s="16">
        <f>DO5+Receive!DP5-Delivery!DP5</f>
        <v>51</v>
      </c>
      <c r="DQ5" s="16">
        <f>DP5+Receive!DQ5-Delivery!DQ5</f>
        <v>49</v>
      </c>
      <c r="DR5" s="16">
        <f>DQ5+Receive!DR5-Delivery!DR5</f>
        <v>48</v>
      </c>
      <c r="DS5" s="16">
        <v>48</v>
      </c>
      <c r="DT5" s="16">
        <f>DS5+Receive!DT5-Delivery!DT5</f>
        <v>46</v>
      </c>
      <c r="DU5" s="16">
        <f>DT5+Receive!DU5-Delivery!DU5</f>
        <v>46</v>
      </c>
      <c r="DV5" s="16">
        <f>DU5+Receive!DV5-Delivery!DV5</f>
        <v>44</v>
      </c>
      <c r="DW5" s="16">
        <f>DV5+Receive!DW5-Delivery!DW5</f>
        <v>44</v>
      </c>
      <c r="DX5" s="16">
        <f>DW5+Receive!DX5-Delivery!DX5</f>
        <v>41</v>
      </c>
      <c r="DY5" s="16">
        <f>DX5+Receive!DY5-Delivery!DY5</f>
        <v>57</v>
      </c>
      <c r="DZ5" s="16">
        <f>DY5+Receive!DZ5-Delivery!DZ5</f>
        <v>54</v>
      </c>
      <c r="EA5" s="16">
        <f>DZ5+Receive!EA5-Delivery!EA5</f>
        <v>52</v>
      </c>
      <c r="EB5" s="16">
        <f>EA5+Receive!EB5-Delivery!EB5</f>
        <v>52</v>
      </c>
      <c r="EC5" s="16">
        <f>EB5+Receive!EC5-Delivery!EC5</f>
        <v>50</v>
      </c>
      <c r="ED5" s="16">
        <f>EC5+Receive!ED5-Delivery!ED5</f>
        <v>48</v>
      </c>
      <c r="EE5" s="16">
        <f>ED5+Receive!EE5-Delivery!EE5</f>
        <v>47</v>
      </c>
      <c r="EF5" s="16">
        <f>EE5+Receive!EF5-Delivery!EF5</f>
        <v>42</v>
      </c>
      <c r="EG5" s="16">
        <f>EF5+Receive!EG5-Delivery!EG5</f>
        <v>36</v>
      </c>
      <c r="EH5" s="16">
        <f>EG5+Receive!EH5-Delivery!EH5</f>
        <v>32</v>
      </c>
      <c r="EI5" s="238">
        <f>EH5+Receive!EI5-Delivery!EI5</f>
        <v>32</v>
      </c>
      <c r="EJ5" s="238">
        <f>EI5+Receive!EJ5-Delivery!EJ5</f>
        <v>31</v>
      </c>
      <c r="EK5" s="16">
        <f>EJ5+Receive!EK5-Delivery!EK5</f>
        <v>25</v>
      </c>
      <c r="EL5" s="16">
        <f>EK5+Receive!EL5-Delivery!EL5</f>
        <v>25</v>
      </c>
      <c r="EM5" s="16">
        <f>EL5+Receive!EM5-Delivery!EM5</f>
        <v>22</v>
      </c>
      <c r="EN5" s="16">
        <f>EM5+Receive!EN5-Delivery!EN5</f>
        <v>22</v>
      </c>
      <c r="EO5" s="16">
        <f>EN5+Receive!EO5-Delivery!EO5</f>
        <v>18</v>
      </c>
      <c r="EP5" s="16">
        <f>EO5+Receive!EP5-Delivery!EP5</f>
        <v>18</v>
      </c>
      <c r="EQ5" s="16">
        <f>EP5+Receive!EQ5-Delivery!EQ5</f>
        <v>11</v>
      </c>
      <c r="ER5" s="16">
        <f>EQ5+Receive!ER5-Delivery!ER5</f>
        <v>10</v>
      </c>
      <c r="ES5" s="16">
        <f>ER5+Receive!ES5-Delivery!ES5</f>
        <v>6</v>
      </c>
      <c r="ET5" s="16">
        <v>4</v>
      </c>
      <c r="EU5" s="16">
        <f>ET5+Receive!EU5-Delivery!EU5</f>
        <v>7</v>
      </c>
      <c r="EV5" s="16">
        <f>EU5+Receive!EV5-Delivery!EV5</f>
        <v>7</v>
      </c>
      <c r="EW5" s="16">
        <f>EV5+Receive!EW5-Delivery!EW5</f>
        <v>7</v>
      </c>
      <c r="EX5" s="16">
        <f>EW5+Receive!EX5-Delivery!EX5</f>
        <v>7</v>
      </c>
      <c r="EY5" s="16">
        <f>EX5+Receive!EY5-Delivery!EY5</f>
        <v>7</v>
      </c>
      <c r="EZ5" s="16">
        <f>EY5+Receive!EZ5-Delivery!EZ5</f>
        <v>7</v>
      </c>
      <c r="FA5" s="16">
        <f>EZ5+Receive!FA5-Delivery!FA5</f>
        <v>7</v>
      </c>
      <c r="FB5" s="16">
        <f>FA5+Receive!FB5-Delivery!FB5</f>
        <v>7</v>
      </c>
      <c r="FC5" s="16">
        <f>FB5+Receive!FC5-Delivery!FC5</f>
        <v>7</v>
      </c>
      <c r="FD5" s="16">
        <f>FC5+Receive!FD5-Delivery!FD5</f>
        <v>7</v>
      </c>
      <c r="FE5" s="16">
        <f>FD5+Receive!FE5-Delivery!FE5</f>
        <v>7</v>
      </c>
      <c r="FF5" s="16">
        <f>FE5+Receive!FF5-Delivery!FF5</f>
        <v>6</v>
      </c>
      <c r="FG5" s="16">
        <f>FF5+Receive!FG5-Delivery!FG5</f>
        <v>6</v>
      </c>
      <c r="FH5" s="16">
        <f>FG5+Receive!FH5-Delivery!FH5</f>
        <v>6</v>
      </c>
      <c r="FI5" s="16">
        <f>FH5+Receive!FI5-Delivery!FI5</f>
        <v>6</v>
      </c>
      <c r="FJ5" s="16">
        <f>FI5+Receive!FJ5-Delivery!FJ5</f>
        <v>6</v>
      </c>
      <c r="FK5" s="16">
        <f>FJ5+Receive!FK5-Delivery!FK5</f>
        <v>6</v>
      </c>
      <c r="FL5" s="16">
        <f>FK5+Receive!FL5-Delivery!FL5</f>
        <v>6</v>
      </c>
      <c r="FM5" s="16">
        <f>FL5+Receive!FM5-Delivery!FM5</f>
        <v>6</v>
      </c>
      <c r="FN5" s="16">
        <f>FM5+Receive!FN5-Delivery!FN5</f>
        <v>6</v>
      </c>
      <c r="FO5" s="16">
        <f>FN5+Receive!FO5-Delivery!FO5</f>
        <v>5</v>
      </c>
      <c r="FP5" s="16">
        <f>FO5+Receive!FP5-Delivery!FP5</f>
        <v>5</v>
      </c>
      <c r="FQ5" s="16">
        <f>FP5+Receive!FQ5-Delivery!FQ5</f>
        <v>5</v>
      </c>
      <c r="FR5" s="16">
        <f>FQ5+Receive!FR5-Delivery!FR5</f>
        <v>5</v>
      </c>
      <c r="FS5" s="16">
        <f>FR5+Receive!FS5-Delivery!FS5</f>
        <v>5</v>
      </c>
      <c r="FT5" s="16">
        <f>FS5+Receive!FT5-Delivery!FT5</f>
        <v>5</v>
      </c>
      <c r="FU5" s="16">
        <f>FT5+Receive!FU5-Delivery!FU5</f>
        <v>4</v>
      </c>
      <c r="FV5" s="16">
        <f>FU5+Receive!FV5-Delivery!FV5</f>
        <v>4</v>
      </c>
      <c r="FW5" s="16">
        <f>FV5+Receive!FW5-Delivery!FW5</f>
        <v>6</v>
      </c>
      <c r="FX5" s="16">
        <f>FW5+Receive!FX5-Delivery!FX5</f>
        <v>6</v>
      </c>
      <c r="FY5" s="16">
        <f>FX5+Receive!FY5-Delivery!FY5</f>
        <v>6</v>
      </c>
      <c r="FZ5" s="16">
        <f>FY5+Receive!FZ5-Delivery!FZ5</f>
        <v>6</v>
      </c>
      <c r="GA5" s="16">
        <f>FZ5+Receive!GA5-Delivery!GA5</f>
        <v>6</v>
      </c>
      <c r="GB5" s="16">
        <f>GA5+Receive!GB5-Delivery!GB5</f>
        <v>5</v>
      </c>
      <c r="GC5" s="16">
        <f>GB5+Receive!GC5-Delivery!GC5</f>
        <v>5</v>
      </c>
      <c r="GD5" s="16">
        <f>GC5+Receive!GD5-Delivery!GD5</f>
        <v>5</v>
      </c>
      <c r="GE5" s="16">
        <f>GD5+Receive!GE5-Delivery!GE5</f>
        <v>5</v>
      </c>
      <c r="GF5" s="16">
        <f>GE5+Receive!GF5-Delivery!GF5</f>
        <v>5</v>
      </c>
      <c r="GG5" s="16">
        <f>GF5+Receive!GG5-Delivery!GG5</f>
        <v>5</v>
      </c>
      <c r="GH5" s="16">
        <f>GG5+Receive!GH5-Delivery!GH5</f>
        <v>5</v>
      </c>
      <c r="GI5" s="16">
        <f>GH5+Receive!GI5-Delivery!GI5</f>
        <v>5</v>
      </c>
      <c r="GJ5" s="16">
        <f>GI5+Receive!GJ5-Delivery!GJ5</f>
        <v>5</v>
      </c>
      <c r="GK5" s="16">
        <f>GJ5+Receive!GK5-Delivery!GK5</f>
        <v>5</v>
      </c>
      <c r="GL5" s="16">
        <f>GK5+Receive!GL5-Delivery!GL5</f>
        <v>5</v>
      </c>
      <c r="GM5" s="16">
        <f>GL5+Receive!GM5-Delivery!GM5</f>
        <v>5</v>
      </c>
      <c r="GN5" s="16">
        <f>GM5+Receive!GN5-Delivery!GN5</f>
        <v>5</v>
      </c>
      <c r="GO5" s="16">
        <f>GN5+Receive!GO5-Delivery!GO5</f>
        <v>5</v>
      </c>
      <c r="GP5" s="16">
        <f>GO5+Receive!GP5-Delivery!GP5</f>
        <v>4</v>
      </c>
      <c r="GQ5" s="16">
        <f>GP5+Receive!GQ5-Delivery!GQ5</f>
        <v>5</v>
      </c>
      <c r="GR5" s="16">
        <f>GQ5+Receive!GR5-Delivery!GR5</f>
        <v>4</v>
      </c>
      <c r="GS5" s="16">
        <f>GR5+Receive!GS5-Delivery!GS5</f>
        <v>4</v>
      </c>
      <c r="GT5" s="16">
        <f>GS5+Receive!GT5-Delivery!GT5</f>
        <v>4</v>
      </c>
      <c r="GU5" s="16">
        <f>GT5+Receive!GU5-Delivery!GU5</f>
        <v>9</v>
      </c>
      <c r="GV5" s="16">
        <f>GU5+Receive!GV5-Delivery!GV5</f>
        <v>8</v>
      </c>
      <c r="GW5" s="16">
        <f>GV5+Receive!GW5-Delivery!GW5</f>
        <v>8</v>
      </c>
      <c r="GX5" s="16">
        <f>GW5+Receive!GX5-Delivery!GX5</f>
        <v>7</v>
      </c>
      <c r="GY5" s="16">
        <f>GX5+Receive!GY5-Delivery!GY5</f>
        <v>7</v>
      </c>
      <c r="GZ5" s="16">
        <f>GY5+Receive!GZ5-Delivery!GZ5</f>
        <v>7</v>
      </c>
      <c r="HA5" s="16">
        <f>GZ5+Receive!HA5-Delivery!HA5</f>
        <v>7</v>
      </c>
      <c r="HB5" s="16">
        <f>HA5+Receive!HB5-Delivery!HB5</f>
        <v>19</v>
      </c>
      <c r="HC5" s="16">
        <f>HB5+Receive!HC5-Delivery!HC5</f>
        <v>19</v>
      </c>
      <c r="HD5" s="16">
        <f>HC5+Receive!HD5-Delivery!HD5</f>
        <v>16</v>
      </c>
      <c r="HE5" s="16">
        <f>HD5+Receive!HE5-Delivery!HE5</f>
        <v>16</v>
      </c>
      <c r="HF5" s="16">
        <f>HE5+Receive!HF5-Delivery!HF5</f>
        <v>16</v>
      </c>
      <c r="HG5" s="16">
        <f>HF5+Receive!HG5-Delivery!HG5</f>
        <v>16</v>
      </c>
      <c r="HH5" s="16">
        <f>HG5+Receive!HH5-Delivery!HH5</f>
        <v>16</v>
      </c>
      <c r="HI5" s="16">
        <f>HH5+Receive!HI5-Delivery!HI5</f>
        <v>15</v>
      </c>
      <c r="HJ5" s="16">
        <f>HI5+Receive!HJ5-Delivery!HJ5</f>
        <v>17</v>
      </c>
      <c r="HK5" s="16">
        <f>HJ5+Receive!HK5-Delivery!HK5</f>
        <v>17</v>
      </c>
      <c r="HL5" s="16">
        <f>HK5+Receive!HL5-Delivery!HL5</f>
        <v>14</v>
      </c>
      <c r="HM5" s="16">
        <f>HL5+Receive!HM5-Delivery!HM5</f>
        <v>14</v>
      </c>
      <c r="HN5" s="16">
        <f>HM5+Receive!HN5-Delivery!HN5</f>
        <v>14</v>
      </c>
      <c r="HO5" s="16">
        <f>HN5+Receive!HO5-Delivery!HO5</f>
        <v>14</v>
      </c>
      <c r="HP5" s="167">
        <f>HO5+Receive!HP5-Delivery!HP5</f>
        <v>13</v>
      </c>
      <c r="HQ5" s="16">
        <f>HP5+Receive!HQ5-Delivery!HQ5</f>
        <v>11</v>
      </c>
      <c r="HR5" s="16">
        <f>HQ5+Receive!HR5-Delivery!HR5</f>
        <v>9</v>
      </c>
      <c r="HS5" s="16">
        <f>HR5+Receive!HS5-Delivery!HS5</f>
        <v>4</v>
      </c>
      <c r="HT5" s="16">
        <f>HS5+Receive!HT5-Delivery!HT5</f>
        <v>1</v>
      </c>
      <c r="HU5" s="16">
        <f>HT5+Receive!HU5-Delivery!HU5</f>
        <v>0</v>
      </c>
      <c r="HV5" s="16">
        <f>HU5+Receive!HV5-Delivery!HV5</f>
        <v>0</v>
      </c>
      <c r="HW5" s="16">
        <f>HV5+Receive!HW5-Delivery!HW5</f>
        <v>0</v>
      </c>
      <c r="HX5" s="16">
        <f>HW5+Receive!HX5-Delivery!HX5</f>
        <v>0</v>
      </c>
      <c r="HY5" s="16">
        <f>HX5+Receive!HY5-Delivery!HY5</f>
        <v>0</v>
      </c>
      <c r="HZ5" s="16">
        <f>HY5+Receive!HZ5-Delivery!HZ5</f>
        <v>0</v>
      </c>
      <c r="IA5" s="16">
        <f>HZ5+Receive!IA5-Delivery!IA5</f>
        <v>0</v>
      </c>
      <c r="IB5" s="16">
        <f>IA5+Receive!IB5-Delivery!IB5</f>
        <v>0</v>
      </c>
      <c r="IC5" s="16">
        <f>IB5+Receive!IC5-Delivery!IC5</f>
        <v>0</v>
      </c>
      <c r="ID5" s="16">
        <f>IC5+Receive!ID5-Delivery!ID5</f>
        <v>0</v>
      </c>
      <c r="IE5" s="16">
        <f>ID5+Receive!IE5-Delivery!IE5</f>
        <v>0</v>
      </c>
      <c r="IF5" s="16">
        <f>IE5+Receive!IF5-Delivery!IF5</f>
        <v>-1</v>
      </c>
      <c r="IG5" s="16">
        <f>IF5+Receive!IG5-Delivery!IG5</f>
        <v>-2</v>
      </c>
      <c r="IH5" s="16">
        <f>IG5+Receive!IH5-Delivery!IH5</f>
        <v>-3</v>
      </c>
      <c r="II5" s="16">
        <f>IH5+Receive!II5-Delivery!II5</f>
        <v>-3</v>
      </c>
      <c r="IJ5" s="16">
        <f>II5+Receive!IJ5-Delivery!IJ5</f>
        <v>-3</v>
      </c>
      <c r="IK5" s="16">
        <f>IJ5+Receive!IK5-Delivery!IK5</f>
        <v>-3</v>
      </c>
      <c r="IL5" s="16">
        <f>IK5+Receive!IL5-Delivery!IL5</f>
        <v>-3</v>
      </c>
      <c r="IM5" s="16">
        <f>IL5+Receive!IM5-Delivery!IM5</f>
        <v>-3</v>
      </c>
      <c r="IN5" s="16">
        <f>IM5+Receive!IN5-Delivery!IN5</f>
        <v>-3</v>
      </c>
    </row>
    <row r="6" spans="1:248" s="113" customFormat="1" x14ac:dyDescent="0.3">
      <c r="A6" s="7" t="s">
        <v>5</v>
      </c>
      <c r="B6" s="16">
        <v>10</v>
      </c>
      <c r="C6" s="16">
        <f>B6+Receive!C6-Delivery!C6</f>
        <v>10</v>
      </c>
      <c r="D6" s="16">
        <f>C6+Receive!D6-Delivery!D6</f>
        <v>10</v>
      </c>
      <c r="E6" s="16">
        <f>D6+Receive!E6-Delivery!E6</f>
        <v>10</v>
      </c>
      <c r="F6" s="16">
        <f>E6+Receive!F6-Delivery!F6</f>
        <v>10</v>
      </c>
      <c r="G6" s="16">
        <f>F6+Receive!G6-Delivery!G6</f>
        <v>11</v>
      </c>
      <c r="H6" s="16">
        <f>G6+Receive!H6-Delivery!H6</f>
        <v>10</v>
      </c>
      <c r="I6" s="16">
        <f>H6+Receive!I6-Delivery!I6</f>
        <v>9</v>
      </c>
      <c r="J6" s="16">
        <f>I6+Receive!J6-Delivery!J6</f>
        <v>7</v>
      </c>
      <c r="K6" s="16">
        <f>J6+Receive!K6-Delivery!K6</f>
        <v>7</v>
      </c>
      <c r="L6" s="16">
        <f>K6+Receive!L6-Delivery!L6</f>
        <v>6</v>
      </c>
      <c r="M6" s="16">
        <f>L6+Receive!M6-Delivery!M6</f>
        <v>6</v>
      </c>
      <c r="N6" s="16">
        <f>M6+Receive!N6-Delivery!N6</f>
        <v>5</v>
      </c>
      <c r="O6" s="16">
        <f>N6+Receive!O6-Delivery!O6</f>
        <v>4</v>
      </c>
      <c r="P6" s="16">
        <f>O6+Receive!P6-Delivery!P6</f>
        <v>3</v>
      </c>
      <c r="Q6" s="16">
        <f>P6+Receive!Q6-Delivery!Q6</f>
        <v>3</v>
      </c>
      <c r="R6" s="16">
        <f>Q6+Receive!R6-Delivery!R6</f>
        <v>3</v>
      </c>
      <c r="S6" s="16">
        <f>R6+Receive!S6-Delivery!S6</f>
        <v>8</v>
      </c>
      <c r="T6" s="16">
        <f>S6+Receive!T6-Delivery!T6</f>
        <v>8</v>
      </c>
      <c r="U6" s="16">
        <f>T6+Receive!U6-Delivery!U6</f>
        <v>7</v>
      </c>
      <c r="V6" s="16">
        <f>U6+Receive!V6-Delivery!V6</f>
        <v>7</v>
      </c>
      <c r="W6" s="16">
        <f>V6+Receive!W6-Delivery!W6</f>
        <v>6</v>
      </c>
      <c r="X6" s="16">
        <f>W6+Receive!X6-Delivery!X6</f>
        <v>4</v>
      </c>
      <c r="Y6" s="16">
        <f>X6+Receive!Y6-Delivery!Y6</f>
        <v>4</v>
      </c>
      <c r="Z6" s="16">
        <f>Y6+Receive!Z6-Delivery!Z6</f>
        <v>2</v>
      </c>
      <c r="AA6" s="16">
        <f>Z6+Receive!AA6-Delivery!AA6</f>
        <v>2</v>
      </c>
      <c r="AB6" s="16">
        <f>AA6+Receive!AB6-Delivery!AB6</f>
        <v>3</v>
      </c>
      <c r="AC6" s="16">
        <f>AB6+Receive!AC6-Delivery!AC6</f>
        <v>2</v>
      </c>
      <c r="AD6" s="16">
        <f>AC6+Receive!AD6-Delivery!AD6</f>
        <v>2</v>
      </c>
      <c r="AE6" s="16">
        <f>AD6+Receive!AE6-Delivery!AE6</f>
        <v>13</v>
      </c>
      <c r="AF6" s="16">
        <f>AE6+Receive!AF6-Delivery!AF6</f>
        <v>12</v>
      </c>
      <c r="AG6" s="167">
        <f>AF6+Receive!AG6-Delivery!AG6</f>
        <v>12</v>
      </c>
      <c r="AH6" s="16">
        <f>AG6+Receive!AH6-Delivery!AH6</f>
        <v>12</v>
      </c>
      <c r="AI6" s="16">
        <f>AH6+Receive!AI6-Delivery!AI6</f>
        <v>12</v>
      </c>
      <c r="AJ6" s="16">
        <f>AI6+Receive!AJ6-Delivery!AJ6</f>
        <v>11</v>
      </c>
      <c r="AK6" s="16">
        <f>AJ6+Receive!AK6-Delivery!AK6</f>
        <v>10</v>
      </c>
      <c r="AL6" s="16">
        <f>AK6+Receive!AL6-Delivery!AL6</f>
        <v>8</v>
      </c>
      <c r="AM6" s="16">
        <f>AL6+Receive!AM6-Delivery!AM6</f>
        <v>5</v>
      </c>
      <c r="AN6" s="16">
        <f>AM6+Receive!AN6-Delivery!AN6</f>
        <v>11</v>
      </c>
      <c r="AO6" s="16">
        <f>AN6+Receive!AO6-Delivery!AO6</f>
        <v>11</v>
      </c>
      <c r="AP6" s="16">
        <f>AO6+Receive!AP6-Delivery!AP6</f>
        <v>9</v>
      </c>
      <c r="AQ6" s="16">
        <f>AP6+Receive!AQ6-Delivery!AQ6</f>
        <v>9</v>
      </c>
      <c r="AR6" s="16">
        <f>AQ6+Receive!AR6-Delivery!AR6</f>
        <v>9</v>
      </c>
      <c r="AS6" s="16">
        <f>AR6+Receive!AS6-Delivery!AS6</f>
        <v>8</v>
      </c>
      <c r="AT6" s="16">
        <f>AS6+Receive!AT6-Delivery!AT6</f>
        <v>7</v>
      </c>
      <c r="AU6" s="16">
        <f>AT6+Receive!AU6-Delivery!AU6</f>
        <v>2</v>
      </c>
      <c r="AV6" s="16">
        <f>AU6+Receive!AV6-Delivery!AV6</f>
        <v>2</v>
      </c>
      <c r="AW6" s="16">
        <f>AV6+Receive!AW6-Delivery!AW6</f>
        <v>1</v>
      </c>
      <c r="AX6" s="16">
        <f>AW6+Receive!AX6-Delivery!AX6</f>
        <v>1</v>
      </c>
      <c r="AY6" s="16">
        <f>AX6+Receive!AY6-Delivery!AY6</f>
        <v>1</v>
      </c>
      <c r="AZ6" s="16">
        <f>AY6+Receive!AZ6-Delivery!AZ6</f>
        <v>1</v>
      </c>
      <c r="BA6" s="16">
        <f>AZ6+Receive!BA6-Delivery!BA6</f>
        <v>1</v>
      </c>
      <c r="BB6" s="16">
        <f>BA6+Receive!BB6-Delivery!BB6</f>
        <v>6</v>
      </c>
      <c r="BC6" s="16">
        <f>BB6+Receive!BC6-Delivery!BC6</f>
        <v>6</v>
      </c>
      <c r="BD6" s="16">
        <f>BC6+Receive!BD6-Delivery!BD6</f>
        <v>6</v>
      </c>
      <c r="BE6" s="16">
        <f>BD6+Receive!BE6-Delivery!BE6</f>
        <v>6</v>
      </c>
      <c r="BF6" s="16">
        <f>BE6+Receive!BF6-Delivery!BF6</f>
        <v>6</v>
      </c>
      <c r="BG6" s="16">
        <f>BF6+Receive!BG6-Delivery!BG6</f>
        <v>6</v>
      </c>
      <c r="BH6" s="16">
        <f>BG6+Receive!BH6-Delivery!BH6</f>
        <v>6</v>
      </c>
      <c r="BI6" s="16">
        <f>BH6+Receive!BI6-Delivery!BI6</f>
        <v>6</v>
      </c>
      <c r="BJ6" s="16">
        <f>BI6+Receive!BJ6-Delivery!BJ6</f>
        <v>6</v>
      </c>
      <c r="BK6" s="16">
        <f>BJ6+Receive!BK6-Delivery!BK6</f>
        <v>6</v>
      </c>
      <c r="BL6" s="16">
        <f>BK6+Receive!BL6-Delivery!BL6</f>
        <v>5</v>
      </c>
      <c r="BM6" s="16">
        <f>BL6+Receive!BM6-Delivery!BM6</f>
        <v>13</v>
      </c>
      <c r="BN6" s="16">
        <f>BM6+Receive!BN6-Delivery!BN6</f>
        <v>13</v>
      </c>
      <c r="BO6" s="16">
        <f>BN6+Receive!BO6-Delivery!BO6</f>
        <v>13</v>
      </c>
      <c r="BP6" s="16">
        <f>BO6+Receive!BP6-Delivery!BP6</f>
        <v>12</v>
      </c>
      <c r="BQ6" s="16">
        <f>BP6+Receive!BQ6-Delivery!BQ6</f>
        <v>12</v>
      </c>
      <c r="BR6" s="16">
        <f>BQ6+Receive!BR6-Delivery!BR6</f>
        <v>25</v>
      </c>
      <c r="BS6" s="16">
        <f>BR6+Receive!BS6-Delivery!BS6</f>
        <v>24</v>
      </c>
      <c r="BT6" s="16">
        <f>BS6+Receive!BT6-Delivery!BT6</f>
        <v>22</v>
      </c>
      <c r="BU6" s="16">
        <f>BT6+Receive!BU6-Delivery!BU6</f>
        <v>22</v>
      </c>
      <c r="BV6" s="16">
        <f>BU6+Receive!BV6-Delivery!BV6</f>
        <v>22</v>
      </c>
      <c r="BW6" s="16">
        <f>BV6+Receive!BW6-Delivery!BW6</f>
        <v>22</v>
      </c>
      <c r="BX6" s="16">
        <f>BW6+Receive!BX6-Delivery!BX6</f>
        <v>22</v>
      </c>
      <c r="BY6" s="16">
        <f>BX6+Receive!BY6-Delivery!BY6</f>
        <v>20</v>
      </c>
      <c r="BZ6" s="16">
        <f>BY6+Receive!BZ6-Delivery!BZ6</f>
        <v>20</v>
      </c>
      <c r="CA6" s="16">
        <f>BZ6+Receive!CA6-Delivery!CA6</f>
        <v>23</v>
      </c>
      <c r="CB6" s="16">
        <f>CA6+Receive!CB6-Delivery!CB6</f>
        <v>23</v>
      </c>
      <c r="CC6" s="16">
        <f>CB6+Receive!CC6-Delivery!CC6</f>
        <v>19</v>
      </c>
      <c r="CD6" s="16">
        <f>CC6+Receive!CD6-Delivery!CD6</f>
        <v>18</v>
      </c>
      <c r="CE6" s="16">
        <f>CD6+Receive!CE6-Delivery!CE6</f>
        <v>18</v>
      </c>
      <c r="CF6" s="16">
        <f>CE6+Receive!CF6-Delivery!CF6</f>
        <v>14</v>
      </c>
      <c r="CG6" s="16">
        <f>CF6+Receive!CG6-Delivery!CG6</f>
        <v>10</v>
      </c>
      <c r="CH6" s="16">
        <f>CG6+Receive!CH6-Delivery!CH6</f>
        <v>8</v>
      </c>
      <c r="CI6" s="16">
        <f>CH6+Receive!CI6-Delivery!CI6</f>
        <v>6</v>
      </c>
      <c r="CJ6" s="16">
        <f>CI6+Receive!CJ6-Delivery!CJ6</f>
        <v>3</v>
      </c>
      <c r="CK6" s="16">
        <f>CJ6+Receive!CK6-Delivery!CK6</f>
        <v>2</v>
      </c>
      <c r="CL6" s="16">
        <f>CK6+Receive!CL6-Delivery!CL6</f>
        <v>14</v>
      </c>
      <c r="CM6" s="16">
        <f>CL6+Receive!CM6-Delivery!CM6</f>
        <v>12</v>
      </c>
      <c r="CN6" s="16">
        <f>CM6+Receive!CN6-Delivery!CN6</f>
        <v>12</v>
      </c>
      <c r="CO6" s="16">
        <f>CN6+Receive!CO6-Delivery!CO6</f>
        <v>12</v>
      </c>
      <c r="CP6" s="16">
        <f>CO6+Receive!CP6-Delivery!CP6</f>
        <v>12</v>
      </c>
      <c r="CQ6" s="16">
        <f>CP6+Receive!CQ6-Delivery!CQ6</f>
        <v>12</v>
      </c>
      <c r="CR6" s="16">
        <f>CQ6+Receive!CR6-Delivery!CR6</f>
        <v>12</v>
      </c>
      <c r="CS6" s="16">
        <f>CR6+Receive!CS6-Delivery!CS6</f>
        <v>12</v>
      </c>
      <c r="CT6" s="16">
        <f>CS6+Receive!CT6-Delivery!CT6</f>
        <v>12</v>
      </c>
      <c r="CU6" s="16">
        <f>CT6+Receive!CU6-Delivery!CU6</f>
        <v>10</v>
      </c>
      <c r="CV6" s="16">
        <f>CU6+Receive!CV6-Delivery!CV6</f>
        <v>20</v>
      </c>
      <c r="CW6" s="16">
        <f>CV6+Receive!CW6-Delivery!CW6</f>
        <v>20</v>
      </c>
      <c r="CX6" s="16">
        <f>CW6+Receive!CX6-Delivery!CX6</f>
        <v>20</v>
      </c>
      <c r="CY6" s="16">
        <f>CX6+Receive!CY6-Delivery!CY6</f>
        <v>19</v>
      </c>
      <c r="CZ6" s="16">
        <f>CY6+Receive!CZ6-Delivery!CZ6</f>
        <v>19</v>
      </c>
      <c r="DA6" s="16">
        <f>CZ6+Receive!DA6-Delivery!DA6</f>
        <v>17</v>
      </c>
      <c r="DB6" s="16">
        <f>DA6+Receive!DB6-Delivery!DB6</f>
        <v>16</v>
      </c>
      <c r="DC6" s="16">
        <f>DB6+Receive!DC6-Delivery!DC6</f>
        <v>15</v>
      </c>
      <c r="DD6" s="16">
        <f>DC6+Receive!DD6-Delivery!DD6</f>
        <v>10</v>
      </c>
      <c r="DE6" s="16">
        <f>DD6+Receive!DE6-Delivery!DE6</f>
        <v>9</v>
      </c>
      <c r="DF6" s="16">
        <f>DE6+Receive!DF6-Delivery!DF6</f>
        <v>7</v>
      </c>
      <c r="DG6" s="16">
        <f>DF6+Receive!DG6-Delivery!DG6</f>
        <v>7</v>
      </c>
      <c r="DH6" s="16">
        <f>DG6+Receive!DH6-Delivery!DH6</f>
        <v>7</v>
      </c>
      <c r="DI6" s="16">
        <f>DH6+Receive!DI6-Delivery!DI6</f>
        <v>6</v>
      </c>
      <c r="DJ6" s="16">
        <f>DI6+Receive!DJ6-Delivery!DJ6</f>
        <v>6</v>
      </c>
      <c r="DK6" s="16">
        <f>DJ6+Receive!DK6-Delivery!DK6</f>
        <v>3</v>
      </c>
      <c r="DL6" s="16">
        <f>DK6+Receive!DL6-Delivery!DL6</f>
        <v>2</v>
      </c>
      <c r="DM6" s="16">
        <f>DL6+Receive!DM6-Delivery!DM6</f>
        <v>2</v>
      </c>
      <c r="DN6" s="16">
        <f>DM6+Receive!DN6-Delivery!DN6</f>
        <v>2</v>
      </c>
      <c r="DO6" s="16">
        <f>DN6+Receive!DO6-Delivery!DO6</f>
        <v>2</v>
      </c>
      <c r="DP6" s="16">
        <f>DO6+Receive!DP6-Delivery!DP6</f>
        <v>2</v>
      </c>
      <c r="DQ6" s="16">
        <f>DP6+Receive!DQ6-Delivery!DQ6</f>
        <v>2</v>
      </c>
      <c r="DR6" s="16">
        <f>DQ6+Receive!DR6-Delivery!DR6</f>
        <v>2</v>
      </c>
      <c r="DS6" s="16">
        <v>2</v>
      </c>
      <c r="DT6" s="16">
        <f>DS6+Receive!DT6-Delivery!DT6</f>
        <v>2</v>
      </c>
      <c r="DU6" s="16">
        <f>DT6+Receive!DU6-Delivery!DU6</f>
        <v>2</v>
      </c>
      <c r="DV6" s="238">
        <f>DU6+Receive!DV6-Delivery!DV6</f>
        <v>2</v>
      </c>
      <c r="DW6" s="16">
        <f>DV6+Receive!DW6-Delivery!DW6</f>
        <v>2</v>
      </c>
      <c r="DX6" s="16">
        <f>DW6+Receive!DX6-Delivery!DX6</f>
        <v>2</v>
      </c>
      <c r="DY6" s="16">
        <f>DX6+Receive!DY6-Delivery!DY6</f>
        <v>2</v>
      </c>
      <c r="DZ6" s="238">
        <f>DY6+Receive!DZ6-Delivery!DZ6</f>
        <v>2</v>
      </c>
      <c r="EA6" s="16">
        <f>DZ6+Receive!EA6-Delivery!EA6</f>
        <v>2</v>
      </c>
      <c r="EB6" s="16">
        <f>EA6+Receive!EB6-Delivery!EB6</f>
        <v>2</v>
      </c>
      <c r="EC6" s="16">
        <f>EB6+Receive!EC6-Delivery!EC6</f>
        <v>2</v>
      </c>
      <c r="ED6" s="16">
        <f>EC6+Receive!ED6-Delivery!ED6</f>
        <v>2</v>
      </c>
      <c r="EE6" s="16">
        <f>ED6+Receive!EE6-Delivery!EE6</f>
        <v>2</v>
      </c>
      <c r="EF6" s="16">
        <f>EE6+Receive!EF6-Delivery!EF6</f>
        <v>0</v>
      </c>
      <c r="EG6" s="16">
        <f>EF6+Receive!EG6-Delivery!EG6</f>
        <v>0</v>
      </c>
      <c r="EH6" s="16">
        <f>EG6+Receive!EH6-Delivery!EH6</f>
        <v>0</v>
      </c>
      <c r="EI6" s="238">
        <f>EH6+Receive!EI6-Delivery!EI6</f>
        <v>0</v>
      </c>
      <c r="EJ6" s="238">
        <f>EI6+Receive!EJ6-Delivery!EJ6</f>
        <v>0</v>
      </c>
      <c r="EK6" s="16">
        <f>EJ6+Receive!EK6-Delivery!EK6</f>
        <v>0</v>
      </c>
      <c r="EL6" s="16">
        <f>EK6+Receive!EL6-Delivery!EL6</f>
        <v>2</v>
      </c>
      <c r="EM6" s="16">
        <f>EL6+Receive!EM6-Delivery!EM6</f>
        <v>2</v>
      </c>
      <c r="EN6" s="16">
        <f>EM6+Receive!EN6-Delivery!EN6</f>
        <v>2</v>
      </c>
      <c r="EO6" s="16">
        <f>EN6+Receive!EO6-Delivery!EO6</f>
        <v>2</v>
      </c>
      <c r="EP6" s="16">
        <f>EO6+Receive!EP6-Delivery!EP6</f>
        <v>2</v>
      </c>
      <c r="EQ6" s="16">
        <f>EP6+Receive!EQ6-Delivery!EQ6</f>
        <v>2</v>
      </c>
      <c r="ER6" s="16">
        <f>EQ6+Receive!ER6-Delivery!ER6</f>
        <v>2</v>
      </c>
      <c r="ES6" s="16">
        <f>ER6+Receive!ES6-Delivery!ES6</f>
        <v>2</v>
      </c>
      <c r="ET6" s="16">
        <v>2</v>
      </c>
      <c r="EU6" s="16">
        <f>ET6+Receive!EU6-Delivery!EU6</f>
        <v>3</v>
      </c>
      <c r="EV6" s="16">
        <f>EU6+Receive!EV6-Delivery!EV6</f>
        <v>3</v>
      </c>
      <c r="EW6" s="16">
        <f>EV6+Receive!EW6-Delivery!EW6</f>
        <v>3</v>
      </c>
      <c r="EX6" s="16">
        <f>EW6+Receive!EX6-Delivery!EX6</f>
        <v>3</v>
      </c>
      <c r="EY6" s="16">
        <f>EX6+Receive!EY6-Delivery!EY6</f>
        <v>3</v>
      </c>
      <c r="EZ6" s="16">
        <f>EY6+Receive!EZ6-Delivery!EZ6</f>
        <v>3</v>
      </c>
      <c r="FA6" s="16">
        <f>EZ6+Receive!FA6-Delivery!FA6</f>
        <v>3</v>
      </c>
      <c r="FB6" s="16">
        <f>FA6+Receive!FB6-Delivery!FB6</f>
        <v>3</v>
      </c>
      <c r="FC6" s="16">
        <v>2</v>
      </c>
      <c r="FD6" s="16">
        <f>FC6+Receive!FD6-Delivery!FD6</f>
        <v>2</v>
      </c>
      <c r="FE6" s="16">
        <f>FD6+Receive!FE6-Delivery!FE6</f>
        <v>2</v>
      </c>
      <c r="FF6" s="16">
        <f>FE6+Receive!FF6-Delivery!FF6</f>
        <v>2</v>
      </c>
      <c r="FG6" s="16">
        <f>FF6+Receive!FG6-Delivery!FG6</f>
        <v>2</v>
      </c>
      <c r="FH6" s="16">
        <f>FG6+Receive!FH6-Delivery!FH6</f>
        <v>2</v>
      </c>
      <c r="FI6" s="16">
        <f>FH6+Receive!FI6-Delivery!FI6</f>
        <v>2</v>
      </c>
      <c r="FJ6" s="16">
        <f>FI6+Receive!FJ6-Delivery!FJ6</f>
        <v>0</v>
      </c>
      <c r="FK6" s="16">
        <f>FJ6+Receive!FK6-Delivery!FK6</f>
        <v>0</v>
      </c>
      <c r="FL6" s="16">
        <f>FK6+Receive!FL6-Delivery!FL6</f>
        <v>0</v>
      </c>
      <c r="FM6" s="16">
        <f>FL6+Receive!FM6-Delivery!FM6</f>
        <v>0</v>
      </c>
      <c r="FN6" s="16">
        <f>FM6+Receive!FN6-Delivery!FN6</f>
        <v>0</v>
      </c>
      <c r="FO6" s="16">
        <f>FN6+Receive!FO6-Delivery!FO6</f>
        <v>0</v>
      </c>
      <c r="FP6" s="16">
        <f>FO6+Receive!FP6-Delivery!FP6</f>
        <v>0</v>
      </c>
      <c r="FQ6" s="16">
        <f>FP6+Receive!FQ6-Delivery!FQ6</f>
        <v>0</v>
      </c>
      <c r="FR6" s="16">
        <f>FQ6+Receive!FR6-Delivery!FR6</f>
        <v>0</v>
      </c>
      <c r="FS6" s="16">
        <f>FR6+Receive!FS6-Delivery!FS6</f>
        <v>0</v>
      </c>
      <c r="FT6" s="16">
        <f>FS6+Receive!FT6-Delivery!FT6</f>
        <v>0</v>
      </c>
      <c r="FU6" s="16">
        <f>FT6+Receive!FU6-Delivery!FU6</f>
        <v>0</v>
      </c>
      <c r="FV6" s="16">
        <f>FU6+Receive!FV6-Delivery!FV6</f>
        <v>0</v>
      </c>
      <c r="FW6" s="16">
        <f>FV6+Receive!FW6-Delivery!FW6</f>
        <v>0</v>
      </c>
      <c r="FX6" s="16">
        <f>FW6+Receive!FX6-Delivery!FX6</f>
        <v>0</v>
      </c>
      <c r="FY6" s="16">
        <f>FX6+Receive!FY6-Delivery!FY6</f>
        <v>0</v>
      </c>
      <c r="FZ6" s="16">
        <f>FY6+Receive!FZ6-Delivery!FZ6</f>
        <v>0</v>
      </c>
      <c r="GA6" s="16">
        <f>FZ6+Receive!GA6-Delivery!GA6</f>
        <v>0</v>
      </c>
      <c r="GB6" s="16">
        <f>GA6+Receive!GB6-Delivery!GB6</f>
        <v>0</v>
      </c>
      <c r="GC6" s="16">
        <f>GB6+Receive!GC6-Delivery!GC6</f>
        <v>0</v>
      </c>
      <c r="GD6" s="16">
        <f>GC6+Receive!GD6-Delivery!GD6</f>
        <v>0</v>
      </c>
      <c r="GE6" s="16">
        <f>GD6+Receive!GE6-Delivery!GE6</f>
        <v>0</v>
      </c>
      <c r="GF6" s="16">
        <f>GE6+Receive!GF6-Delivery!GF6</f>
        <v>0</v>
      </c>
      <c r="GG6" s="16">
        <f>GF6+Receive!GG6-Delivery!GG6</f>
        <v>0</v>
      </c>
      <c r="GH6" s="16">
        <f>GG6+Receive!GH6-Delivery!GH6</f>
        <v>0</v>
      </c>
      <c r="GI6" s="16">
        <f>GH6+Receive!GI6-Delivery!GI6</f>
        <v>0</v>
      </c>
      <c r="GJ6" s="16">
        <f>GI6+Receive!GJ6-Delivery!GJ6</f>
        <v>0</v>
      </c>
      <c r="GK6" s="16">
        <f>GJ6+Receive!GK6-Delivery!GK6</f>
        <v>0</v>
      </c>
      <c r="GL6" s="16">
        <f>GK6+Receive!GL6-Delivery!GL6</f>
        <v>0</v>
      </c>
      <c r="GM6" s="16">
        <f>GL6+Receive!GM6-Delivery!GM6</f>
        <v>0</v>
      </c>
      <c r="GN6" s="16">
        <f>GM6+Receive!GN6-Delivery!GN6</f>
        <v>0</v>
      </c>
      <c r="GO6" s="16">
        <f>GN6+Receive!GO6-Delivery!GO6</f>
        <v>0</v>
      </c>
      <c r="GP6" s="16">
        <f>GO6+Receive!GP6-Delivery!GP6</f>
        <v>0</v>
      </c>
      <c r="GQ6" s="16">
        <f>GP6+Receive!GQ6-Delivery!GQ6</f>
        <v>0</v>
      </c>
      <c r="GR6" s="16">
        <f>GQ6+Receive!GR6-Delivery!GR6</f>
        <v>0</v>
      </c>
      <c r="GS6" s="16">
        <f>GR6+Receive!GS6-Delivery!GS6</f>
        <v>0</v>
      </c>
      <c r="GT6" s="16">
        <f>GS6+Receive!GT6-Delivery!GT6</f>
        <v>0</v>
      </c>
      <c r="GU6" s="16">
        <f>GT6+Receive!GU6-Delivery!GU6</f>
        <v>0</v>
      </c>
      <c r="GV6" s="16">
        <f>GU6+Receive!GV6-Delivery!GV6</f>
        <v>0</v>
      </c>
      <c r="GW6" s="16">
        <f>GV6+Receive!GW6-Delivery!GW6</f>
        <v>0</v>
      </c>
      <c r="GX6" s="16">
        <f>GW6+Receive!GX6-Delivery!GX6</f>
        <v>0</v>
      </c>
      <c r="GY6" s="16">
        <f>GX6+Receive!GY6-Delivery!GY6</f>
        <v>0</v>
      </c>
      <c r="GZ6" s="16">
        <f>GY6+Receive!GZ6-Delivery!GZ6</f>
        <v>0</v>
      </c>
      <c r="HA6" s="16">
        <f>GZ6+Receive!HA6-Delivery!HA6</f>
        <v>0</v>
      </c>
      <c r="HB6" s="16">
        <f>HA6+Receive!HB6-Delivery!HB6</f>
        <v>0</v>
      </c>
      <c r="HC6" s="16">
        <f>HB6+Receive!HC6-Delivery!HC6</f>
        <v>0</v>
      </c>
      <c r="HD6" s="16">
        <f>HC6+Receive!HD6-Delivery!HD6</f>
        <v>0</v>
      </c>
      <c r="HE6" s="16">
        <f>HD6+Receive!HE6-Delivery!HE6</f>
        <v>0</v>
      </c>
      <c r="HF6" s="16">
        <f>HE6+Receive!HF6-Delivery!HF6</f>
        <v>0</v>
      </c>
      <c r="HG6" s="16">
        <f>HF6+Receive!HG6-Delivery!HG6</f>
        <v>0</v>
      </c>
      <c r="HH6" s="16">
        <f>HG6+Receive!HH6-Delivery!HH6</f>
        <v>0</v>
      </c>
      <c r="HI6" s="16">
        <f>HH6+Receive!HI6-Delivery!HI6</f>
        <v>0</v>
      </c>
      <c r="HJ6" s="16">
        <f>HI6+Receive!HJ6-Delivery!HJ6</f>
        <v>0</v>
      </c>
      <c r="HK6" s="16">
        <f>HJ6+Receive!HK6-Delivery!HK6</f>
        <v>0</v>
      </c>
      <c r="HL6" s="16">
        <f>HK6+Receive!HL6-Delivery!HL6</f>
        <v>0</v>
      </c>
      <c r="HM6" s="16">
        <f>HL6+Receive!HM6-Delivery!HM6</f>
        <v>0</v>
      </c>
      <c r="HN6" s="16">
        <f>HM6+Receive!HN6-Delivery!HN6</f>
        <v>0</v>
      </c>
      <c r="HO6" s="16">
        <f>HN6+Receive!HO6-Delivery!HO6</f>
        <v>0</v>
      </c>
      <c r="HP6" s="167">
        <f>HO6+Receive!HP6-Delivery!HP6</f>
        <v>0</v>
      </c>
      <c r="HQ6" s="16">
        <f>HP6+Receive!HQ6-Delivery!HQ6</f>
        <v>0</v>
      </c>
      <c r="HR6" s="16">
        <f>HQ6+Receive!HR6-Delivery!HR6</f>
        <v>0</v>
      </c>
      <c r="HS6" s="16">
        <f>HR6+Receive!HS6-Delivery!HS6</f>
        <v>0</v>
      </c>
      <c r="HT6" s="16">
        <f>HS6+Receive!HT6-Delivery!HT6</f>
        <v>0</v>
      </c>
      <c r="HU6" s="16">
        <f>HT6+Receive!HU6-Delivery!HU6</f>
        <v>0</v>
      </c>
      <c r="HV6" s="16">
        <f>HU6+Receive!HV6-Delivery!HV6</f>
        <v>0</v>
      </c>
      <c r="HW6" s="16">
        <f>HV6+Receive!HW6-Delivery!HW6</f>
        <v>0</v>
      </c>
      <c r="HX6" s="16">
        <f>HW6+Receive!HX6-Delivery!HX6</f>
        <v>0</v>
      </c>
      <c r="HY6" s="16">
        <f>HX6+Receive!HY6-Delivery!HY6</f>
        <v>0</v>
      </c>
      <c r="HZ6" s="16">
        <f>HY6+Receive!HZ6-Delivery!HZ6</f>
        <v>0</v>
      </c>
      <c r="IA6" s="16">
        <f>HZ6+Receive!IA6-Delivery!IA6</f>
        <v>0</v>
      </c>
      <c r="IB6" s="16">
        <f>IA6+Receive!IB6-Delivery!IB6</f>
        <v>0</v>
      </c>
      <c r="IC6" s="16">
        <f>IB6+Receive!IC6-Delivery!IC6</f>
        <v>0</v>
      </c>
      <c r="ID6" s="16">
        <f>IC6+Receive!ID6-Delivery!ID6</f>
        <v>0</v>
      </c>
      <c r="IE6" s="16">
        <f>ID6+Receive!IE6-Delivery!IE6</f>
        <v>0</v>
      </c>
      <c r="IF6" s="16">
        <f>IE6+Receive!IF6-Delivery!IF6</f>
        <v>0</v>
      </c>
      <c r="IG6" s="16">
        <f>IF6+Receive!IG6-Delivery!IG6</f>
        <v>0</v>
      </c>
      <c r="IH6" s="16">
        <f>IG6+Receive!IH6-Delivery!IH6</f>
        <v>0</v>
      </c>
      <c r="II6" s="16">
        <f>IH6+Receive!II6-Delivery!II6</f>
        <v>0</v>
      </c>
      <c r="IJ6" s="16">
        <f>II6+Receive!IJ6-Delivery!IJ6</f>
        <v>0</v>
      </c>
      <c r="IK6" s="16">
        <f>IJ6+Receive!IK6-Delivery!IK6</f>
        <v>0</v>
      </c>
      <c r="IL6" s="16">
        <f>IK6+Receive!IL6-Delivery!IL6</f>
        <v>0</v>
      </c>
      <c r="IM6" s="16">
        <f>IL6+Receive!IM6-Delivery!IM6</f>
        <v>0</v>
      </c>
      <c r="IN6" s="16">
        <f>IM6+Receive!IN6-Delivery!IN6</f>
        <v>0</v>
      </c>
    </row>
    <row r="7" spans="1:248" s="113" customFormat="1" x14ac:dyDescent="0.3">
      <c r="A7" s="7" t="s">
        <v>44</v>
      </c>
      <c r="B7" s="16">
        <v>1</v>
      </c>
      <c r="C7" s="16">
        <f>B7+Receive!C7-Delivery!C7</f>
        <v>1</v>
      </c>
      <c r="D7" s="16">
        <f>C7+Receive!D7-Delivery!D7</f>
        <v>1</v>
      </c>
      <c r="E7" s="16">
        <f>D7+Receive!E7-Delivery!E7</f>
        <v>1</v>
      </c>
      <c r="F7" s="16">
        <f>E7+Receive!F7-Delivery!F7</f>
        <v>1</v>
      </c>
      <c r="G7" s="16">
        <f>F7+Receive!G7-Delivery!G7</f>
        <v>1</v>
      </c>
      <c r="H7" s="16">
        <f>G7+Receive!H7-Delivery!H7</f>
        <v>1</v>
      </c>
      <c r="I7" s="16">
        <f>H7+Receive!I7-Delivery!I7</f>
        <v>1</v>
      </c>
      <c r="J7" s="16">
        <f>I7+Receive!J7-Delivery!J7</f>
        <v>1</v>
      </c>
      <c r="K7" s="16">
        <f>J7+Receive!K7-Delivery!K7</f>
        <v>1</v>
      </c>
      <c r="L7" s="16">
        <f>K7+Receive!L7-Delivery!L7</f>
        <v>1</v>
      </c>
      <c r="M7" s="16">
        <f>L7+Receive!M7-Delivery!M7</f>
        <v>1</v>
      </c>
      <c r="N7" s="16">
        <f>M7+Receive!N7-Delivery!N7</f>
        <v>1</v>
      </c>
      <c r="O7" s="16">
        <f>N7+Receive!O7-Delivery!O7</f>
        <v>1</v>
      </c>
      <c r="P7" s="16">
        <f>O7+Receive!P7-Delivery!P7</f>
        <v>1</v>
      </c>
      <c r="Q7" s="16">
        <f>P7+Receive!Q7-Delivery!Q7</f>
        <v>1</v>
      </c>
      <c r="R7" s="16">
        <f>Q7+Receive!R7-Delivery!R7</f>
        <v>1</v>
      </c>
      <c r="S7" s="16">
        <f>R7+Receive!S7-Delivery!S7</f>
        <v>1</v>
      </c>
      <c r="T7" s="16">
        <f>S7+Receive!T7-Delivery!T7</f>
        <v>1</v>
      </c>
      <c r="U7" s="16">
        <f>T7+Receive!U7-Delivery!U7</f>
        <v>1</v>
      </c>
      <c r="V7" s="16">
        <f>U7+Receive!V7-Delivery!V7</f>
        <v>1</v>
      </c>
      <c r="W7" s="16">
        <f>V7+Receive!W7-Delivery!W7</f>
        <v>1</v>
      </c>
      <c r="X7" s="16">
        <f>W7+Receive!X7-Delivery!X7</f>
        <v>1</v>
      </c>
      <c r="Y7" s="16">
        <f>X7+Receive!Y7-Delivery!Y7</f>
        <v>1</v>
      </c>
      <c r="Z7" s="16">
        <f>Y7+Receive!Z7-Delivery!Z7</f>
        <v>1</v>
      </c>
      <c r="AA7" s="16">
        <f>Z7+Receive!AA7-Delivery!AA7</f>
        <v>1</v>
      </c>
      <c r="AB7" s="16">
        <f>AA7+Receive!AB7-Delivery!AB7</f>
        <v>1</v>
      </c>
      <c r="AC7" s="16">
        <f>AB7+Receive!AC7-Delivery!AC7</f>
        <v>1</v>
      </c>
      <c r="AD7" s="16">
        <f>AC7+Receive!AD7-Delivery!AD7</f>
        <v>1</v>
      </c>
      <c r="AE7" s="16">
        <f>AD7+Receive!AE7-Delivery!AE7</f>
        <v>1</v>
      </c>
      <c r="AF7" s="16">
        <f>AE7+Receive!AF7-Delivery!AF7</f>
        <v>1</v>
      </c>
      <c r="AG7" s="167">
        <f>AF7+Receive!AG7-Delivery!AG7</f>
        <v>1</v>
      </c>
      <c r="AH7" s="16">
        <f>AG7+Receive!AH7-Delivery!AH7</f>
        <v>1</v>
      </c>
      <c r="AI7" s="16">
        <f>AH7+Receive!AI7-Delivery!AI7</f>
        <v>1</v>
      </c>
      <c r="AJ7" s="16">
        <f>AI7+Receive!AJ7-Delivery!AJ7</f>
        <v>1</v>
      </c>
      <c r="AK7" s="16">
        <f>AJ7+Receive!AK7-Delivery!AK7</f>
        <v>1</v>
      </c>
      <c r="AL7" s="16">
        <f>AK7+Receive!AL7-Delivery!AL7</f>
        <v>1</v>
      </c>
      <c r="AM7" s="16">
        <f>AL7+Receive!AM7-Delivery!AM7</f>
        <v>1</v>
      </c>
      <c r="AN7" s="16">
        <f>AM7+Receive!AN7-Delivery!AN7</f>
        <v>1</v>
      </c>
      <c r="AO7" s="16">
        <f>AN7+Receive!AO7-Delivery!AO7</f>
        <v>1</v>
      </c>
      <c r="AP7" s="16">
        <f>AO7+Receive!AP7-Delivery!AP7</f>
        <v>1</v>
      </c>
      <c r="AQ7" s="16">
        <f>AP7+Receive!AQ7-Delivery!AQ7</f>
        <v>1</v>
      </c>
      <c r="AR7" s="16">
        <f>AQ7+Receive!AR7-Delivery!AR7</f>
        <v>1</v>
      </c>
      <c r="AS7" s="16">
        <f>AR7+Receive!AS7-Delivery!AS7</f>
        <v>1</v>
      </c>
      <c r="AT7" s="16">
        <f>AS7+Receive!AT7-Delivery!AT7</f>
        <v>1</v>
      </c>
      <c r="AU7" s="16">
        <f>AT7+Receive!AU7-Delivery!AU7</f>
        <v>1</v>
      </c>
      <c r="AV7" s="16">
        <f>AU7+Receive!AV7-Delivery!AV7</f>
        <v>1</v>
      </c>
      <c r="AW7" s="16">
        <f>AV7+Receive!AW7-Delivery!AW7</f>
        <v>1</v>
      </c>
      <c r="AX7" s="16">
        <f>AW7+Receive!AX7-Delivery!AX7</f>
        <v>1</v>
      </c>
      <c r="AY7" s="16">
        <f>AX7+Receive!AY7-Delivery!AY7</f>
        <v>1</v>
      </c>
      <c r="AZ7" s="16">
        <f>AY7+Receive!AZ7-Delivery!AZ7</f>
        <v>1</v>
      </c>
      <c r="BA7" s="16">
        <f>AZ7+Receive!BA7-Delivery!BA7</f>
        <v>1</v>
      </c>
      <c r="BB7" s="16">
        <f>BA7+Receive!BB7-Delivery!BB7</f>
        <v>1</v>
      </c>
      <c r="BC7" s="16">
        <f>BB7+Receive!BC7-Delivery!BC7</f>
        <v>1</v>
      </c>
      <c r="BD7" s="16">
        <f>BC7+Receive!BD7-Delivery!BD7</f>
        <v>1</v>
      </c>
      <c r="BE7" s="16">
        <f>BD7+Receive!BE7-Delivery!BE7</f>
        <v>1</v>
      </c>
      <c r="BF7" s="16">
        <f>BE7+Receive!BF7-Delivery!BF7</f>
        <v>1</v>
      </c>
      <c r="BG7" s="16">
        <f>BF7+Receive!BG7-Delivery!BG7</f>
        <v>1</v>
      </c>
      <c r="BH7" s="16">
        <f>BG7+Receive!BH7-Delivery!BH7</f>
        <v>1</v>
      </c>
      <c r="BI7" s="16">
        <f>BH7+Receive!BI7-Delivery!BI7</f>
        <v>1</v>
      </c>
      <c r="BJ7" s="16">
        <f>BI7+Receive!BJ7-Delivery!BJ7</f>
        <v>1</v>
      </c>
      <c r="BK7" s="16">
        <f>BJ7+Receive!BK7-Delivery!BK7</f>
        <v>1</v>
      </c>
      <c r="BL7" s="16">
        <f>BK7+Receive!BL7-Delivery!BL7</f>
        <v>1</v>
      </c>
      <c r="BM7" s="16">
        <f>BL7+Receive!BM7-Delivery!BM7</f>
        <v>1</v>
      </c>
      <c r="BN7" s="16">
        <f>BM7+Receive!BN7-Delivery!BN7</f>
        <v>1</v>
      </c>
      <c r="BO7" s="16">
        <f>BN7+Receive!BO7-Delivery!BO7</f>
        <v>1</v>
      </c>
      <c r="BP7" s="16">
        <f>BO7+Receive!BP7-Delivery!BP7</f>
        <v>1</v>
      </c>
      <c r="BQ7" s="16">
        <f>BP7+Receive!BQ7-Delivery!BQ7</f>
        <v>1</v>
      </c>
      <c r="BR7" s="16">
        <f>BQ7+Receive!BR7-Delivery!BR7</f>
        <v>1</v>
      </c>
      <c r="BS7" s="16">
        <f>BR7+Receive!BS7-Delivery!BS7</f>
        <v>1</v>
      </c>
      <c r="BT7" s="16">
        <f>BS7+Receive!BT7-Delivery!BT7</f>
        <v>1</v>
      </c>
      <c r="BU7" s="16">
        <f>BT7+Receive!BU7-Delivery!BU7</f>
        <v>1</v>
      </c>
      <c r="BV7" s="16">
        <f>BU7+Receive!BV7-Delivery!BV7</f>
        <v>1</v>
      </c>
      <c r="BW7" s="16">
        <f>BV7+Receive!BW7-Delivery!BW7</f>
        <v>1</v>
      </c>
      <c r="BX7" s="16">
        <f>BW7+Receive!BX7-Delivery!BX7</f>
        <v>1</v>
      </c>
      <c r="BY7" s="16">
        <f>BX7+Receive!BY7-Delivery!BY7</f>
        <v>1</v>
      </c>
      <c r="BZ7" s="16">
        <f>BY7+Receive!BZ7-Delivery!BZ7</f>
        <v>1</v>
      </c>
      <c r="CA7" s="16">
        <f>BZ7+Receive!CA7-Delivery!CA7</f>
        <v>1</v>
      </c>
      <c r="CB7" s="16">
        <f>CA7+Receive!CB7-Delivery!CB7</f>
        <v>1</v>
      </c>
      <c r="CC7" s="16">
        <f>CB7+Receive!CC7-Delivery!CC7</f>
        <v>0</v>
      </c>
      <c r="CD7" s="16">
        <f>CC7+Receive!CD7-Delivery!CD7</f>
        <v>0</v>
      </c>
      <c r="CE7" s="16">
        <f>CD7+Receive!CE7-Delivery!CE7</f>
        <v>0</v>
      </c>
      <c r="CF7" s="16">
        <f>CE7+Receive!CF7-Delivery!CF7</f>
        <v>0</v>
      </c>
      <c r="CG7" s="16">
        <f>CF7+Receive!CG7-Delivery!CG7</f>
        <v>0</v>
      </c>
      <c r="CH7" s="16">
        <f>CG7+Receive!CH7-Delivery!CH7</f>
        <v>0</v>
      </c>
      <c r="CI7" s="16">
        <f>CH7+Receive!CI7-Delivery!CI7</f>
        <v>0</v>
      </c>
      <c r="CJ7" s="16">
        <f>CI7+Receive!CJ7-Delivery!CJ7</f>
        <v>0</v>
      </c>
      <c r="CK7" s="16">
        <f>CJ7+Receive!CK7-Delivery!CK7</f>
        <v>0</v>
      </c>
      <c r="CL7" s="16">
        <f>CK7+Receive!CL7-Delivery!CL7</f>
        <v>0</v>
      </c>
      <c r="CM7" s="16">
        <f>CL7+Receive!CM7-Delivery!CM7</f>
        <v>0</v>
      </c>
      <c r="CN7" s="16">
        <f>CM7+Receive!CN7-Delivery!CN7</f>
        <v>0</v>
      </c>
      <c r="CO7" s="16">
        <f>CN7+Receive!CO7-Delivery!CO7</f>
        <v>0</v>
      </c>
      <c r="CP7" s="16">
        <f>CO7+Receive!CP7-Delivery!CP7</f>
        <v>0</v>
      </c>
      <c r="CQ7" s="16">
        <f>CP7+Receive!CQ7-Delivery!CQ7</f>
        <v>0</v>
      </c>
      <c r="CR7" s="16">
        <f>CQ7+Receive!CR7-Delivery!CR7</f>
        <v>0</v>
      </c>
      <c r="CS7" s="16">
        <f>CR7+Receive!CS7-Delivery!CS7</f>
        <v>0</v>
      </c>
      <c r="CT7" s="16">
        <f>CS7+Receive!CT7-Delivery!CT7</f>
        <v>0</v>
      </c>
      <c r="CU7" s="16">
        <f>CT7+Receive!CU7-Delivery!CU7</f>
        <v>0</v>
      </c>
      <c r="CV7" s="16">
        <f>CU7+Receive!CV7-Delivery!CV7</f>
        <v>0</v>
      </c>
      <c r="CW7" s="16">
        <f>CV7+Receive!CW7-Delivery!CW7</f>
        <v>0</v>
      </c>
      <c r="CX7" s="16">
        <f>CW7+Receive!CX7-Delivery!CX7</f>
        <v>0</v>
      </c>
      <c r="CY7" s="16">
        <f>CX7+Receive!CY7-Delivery!CY7</f>
        <v>0</v>
      </c>
      <c r="CZ7" s="16">
        <f>CY7+Receive!CZ7-Delivery!CZ7</f>
        <v>0</v>
      </c>
      <c r="DA7" s="16">
        <f>CZ7+Receive!DA7-Delivery!DA7</f>
        <v>0</v>
      </c>
      <c r="DB7" s="16">
        <f>DA7+Receive!DB7-Delivery!DB7</f>
        <v>0</v>
      </c>
      <c r="DC7" s="16">
        <f>DB7+Receive!DC7-Delivery!DC7</f>
        <v>0</v>
      </c>
      <c r="DD7" s="16">
        <f>DC7+Receive!DD7-Delivery!DD7</f>
        <v>0</v>
      </c>
      <c r="DE7" s="16">
        <f>DD7+Receive!DE7-Delivery!DE7</f>
        <v>0</v>
      </c>
      <c r="DF7" s="16">
        <f>DE7+Receive!DF7-Delivery!DF7</f>
        <v>0</v>
      </c>
      <c r="DG7" s="16">
        <f>DF7+Receive!DG7-Delivery!DG7</f>
        <v>0</v>
      </c>
      <c r="DH7" s="16">
        <f>DG7+Receive!DH7-Delivery!DH7</f>
        <v>0</v>
      </c>
      <c r="DI7" s="16">
        <f>DH7+Receive!DI7-Delivery!DI7</f>
        <v>0</v>
      </c>
      <c r="DJ7" s="16">
        <f>DI7+Receive!DJ7-Delivery!DJ7</f>
        <v>0</v>
      </c>
      <c r="DK7" s="16">
        <f>DJ7+Receive!DK7-Delivery!DK7</f>
        <v>0</v>
      </c>
      <c r="DL7" s="16">
        <f>DK7+Receive!DL7-Delivery!DL7</f>
        <v>0</v>
      </c>
      <c r="DM7" s="16">
        <f>DL7+Receive!DM7-Delivery!DM7</f>
        <v>0</v>
      </c>
      <c r="DN7" s="16">
        <f>DM7+Receive!DN7-Delivery!DN7</f>
        <v>0</v>
      </c>
      <c r="DO7" s="16">
        <f>DN7+Receive!DO7-Delivery!DO7</f>
        <v>0</v>
      </c>
      <c r="DP7" s="16">
        <f>DO7+Receive!DP7-Delivery!DP7</f>
        <v>1</v>
      </c>
      <c r="DQ7" s="16">
        <f>DP7+Receive!DQ7-Delivery!DQ7</f>
        <v>1</v>
      </c>
      <c r="DR7" s="16">
        <f>DQ7+Receive!DR7-Delivery!DR7</f>
        <v>1</v>
      </c>
      <c r="DS7" s="16">
        <v>1</v>
      </c>
      <c r="DT7" s="16">
        <f>DS7+Receive!DT7-Delivery!DT7</f>
        <v>1</v>
      </c>
      <c r="DU7" s="16">
        <f>DT7+Receive!DU7-Delivery!DU7</f>
        <v>1</v>
      </c>
      <c r="DV7" s="238">
        <f>DU7+Receive!DV7-Delivery!DV7</f>
        <v>1</v>
      </c>
      <c r="DW7" s="16">
        <f>DV7+Receive!DW7-Delivery!DW7</f>
        <v>1</v>
      </c>
      <c r="DX7" s="16">
        <f>DW7+Receive!DX7-Delivery!DX7</f>
        <v>1</v>
      </c>
      <c r="DY7" s="16">
        <f>DX7+Receive!DY7-Delivery!DY7</f>
        <v>0</v>
      </c>
      <c r="DZ7" s="238">
        <f>DY7+Receive!DZ7-Delivery!DZ7</f>
        <v>0</v>
      </c>
      <c r="EA7" s="16">
        <f>DZ7+Receive!EA7-Delivery!EA7</f>
        <v>0</v>
      </c>
      <c r="EB7" s="16">
        <f>EA7+Receive!EB7-Delivery!EB7</f>
        <v>0</v>
      </c>
      <c r="EC7" s="16">
        <f>EB7+Receive!EC7-Delivery!EC7</f>
        <v>0</v>
      </c>
      <c r="ED7" s="16">
        <f>EC7+Receive!ED7-Delivery!ED7</f>
        <v>0</v>
      </c>
      <c r="EE7" s="16">
        <f>ED7+Receive!EE7-Delivery!EE7</f>
        <v>0</v>
      </c>
      <c r="EF7" s="16">
        <f>EE7+Receive!EF7-Delivery!EF7</f>
        <v>0</v>
      </c>
      <c r="EG7" s="16">
        <f>EF7+Receive!EG7-Delivery!EG7</f>
        <v>0</v>
      </c>
      <c r="EH7" s="16">
        <f>EG7+Receive!EH7-Delivery!EH7</f>
        <v>0</v>
      </c>
      <c r="EI7" s="238">
        <f>EH7+Receive!EI7-Delivery!EI7</f>
        <v>0</v>
      </c>
      <c r="EJ7" s="238">
        <f>EI7+Receive!EJ7-Delivery!EJ7</f>
        <v>0</v>
      </c>
      <c r="EK7" s="16">
        <f>EJ7+Receive!EK7-Delivery!EK7</f>
        <v>0</v>
      </c>
      <c r="EL7" s="16">
        <f>EK7+Receive!EL7-Delivery!EL7</f>
        <v>0</v>
      </c>
      <c r="EM7" s="16">
        <f>EL7+Receive!EM7-Delivery!EM7</f>
        <v>0</v>
      </c>
      <c r="EN7" s="16">
        <f>EM7+Receive!EN7-Delivery!EN7</f>
        <v>0</v>
      </c>
      <c r="EO7" s="16">
        <f>EN7+Receive!EO7-Delivery!EO7</f>
        <v>0</v>
      </c>
      <c r="EP7" s="16">
        <f>EO7+Receive!EP7-Delivery!EP7</f>
        <v>0</v>
      </c>
      <c r="EQ7" s="16">
        <f>EP7+Receive!EQ7-Delivery!EQ7</f>
        <v>0</v>
      </c>
      <c r="ER7" s="16">
        <f>EQ7+Receive!ER7-Delivery!ER7</f>
        <v>0</v>
      </c>
      <c r="ES7" s="16">
        <f>ER7+Receive!ES7-Delivery!ES7</f>
        <v>0</v>
      </c>
      <c r="ET7" s="16">
        <f>ES7+Receive!ET7-Delivery!ET7</f>
        <v>0</v>
      </c>
      <c r="EU7" s="16">
        <f>ET7+Receive!EU7-Delivery!EU7</f>
        <v>0</v>
      </c>
      <c r="EV7" s="16">
        <f>EU7+Receive!EV7-Delivery!EV7</f>
        <v>0</v>
      </c>
      <c r="EW7" s="16">
        <f>EV7+Receive!EW7-Delivery!EW7</f>
        <v>0</v>
      </c>
      <c r="EX7" s="16">
        <f>EW7+Receive!EX7-Delivery!EX7</f>
        <v>0</v>
      </c>
      <c r="EY7" s="16">
        <f>EX7+Receive!EY7-Delivery!EY7</f>
        <v>0</v>
      </c>
      <c r="EZ7" s="16">
        <f>EY7+Receive!EZ7-Delivery!EZ7</f>
        <v>0</v>
      </c>
      <c r="FA7" s="16">
        <f>EZ7+Receive!FA7-Delivery!FA7</f>
        <v>4</v>
      </c>
      <c r="FB7" s="16">
        <f>FA7+Receive!FB7-Delivery!FB7</f>
        <v>4</v>
      </c>
      <c r="FC7" s="16">
        <f>FB7+Receive!FC7-Delivery!FC7</f>
        <v>4</v>
      </c>
      <c r="FD7" s="16">
        <f>FC7+Receive!FD7-Delivery!FD7</f>
        <v>4</v>
      </c>
      <c r="FE7" s="16">
        <f>FD7+Receive!FE7-Delivery!FE7</f>
        <v>4</v>
      </c>
      <c r="FF7" s="16">
        <f>FE7+Receive!FF7-Delivery!FF7</f>
        <v>4</v>
      </c>
      <c r="FG7" s="16">
        <f>FF7+Receive!FG7-Delivery!FG7</f>
        <v>4</v>
      </c>
      <c r="FH7" s="16">
        <f>FG7+Receive!FH7-Delivery!FH7</f>
        <v>4</v>
      </c>
      <c r="FI7" s="16">
        <f>FH7+Receive!FI7-Delivery!FI7</f>
        <v>3</v>
      </c>
      <c r="FJ7" s="16">
        <f>FI7+Receive!FJ7-Delivery!FJ7</f>
        <v>3</v>
      </c>
      <c r="FK7" s="16">
        <f>FJ7+Receive!FK7-Delivery!FK7</f>
        <v>3</v>
      </c>
      <c r="FL7" s="16">
        <f>FK7+Receive!FL7-Delivery!FL7</f>
        <v>2</v>
      </c>
      <c r="FM7" s="16">
        <f>FL7+Receive!FM7-Delivery!FM7</f>
        <v>2</v>
      </c>
      <c r="FN7" s="16">
        <f>FM7+Receive!FN7-Delivery!FN7</f>
        <v>2</v>
      </c>
      <c r="FO7" s="16">
        <f>FN7+Receive!FO7-Delivery!FO7</f>
        <v>0</v>
      </c>
      <c r="FP7" s="16">
        <f>FO7+Receive!FP7-Delivery!FP7</f>
        <v>0</v>
      </c>
      <c r="FQ7" s="16">
        <f>FP7+Receive!FQ7-Delivery!FQ7</f>
        <v>0</v>
      </c>
      <c r="FR7" s="16">
        <f>FQ7+Receive!FR7-Delivery!FR7</f>
        <v>0</v>
      </c>
      <c r="FS7" s="16">
        <f>FR7+Receive!FS7-Delivery!FS7</f>
        <v>0</v>
      </c>
      <c r="FT7" s="16">
        <f>FS7+Receive!FT7-Delivery!FT7</f>
        <v>0</v>
      </c>
      <c r="FU7" s="16">
        <f>FT7+Receive!FU7-Delivery!FU7</f>
        <v>0</v>
      </c>
      <c r="FV7" s="16">
        <f>FU7+Receive!FV7-Delivery!FV7</f>
        <v>0</v>
      </c>
      <c r="FW7" s="16">
        <f>FV7+Receive!FW7-Delivery!FW7</f>
        <v>1</v>
      </c>
      <c r="FX7" s="16">
        <f>FW7+Receive!FX7-Delivery!FX7</f>
        <v>1</v>
      </c>
      <c r="FY7" s="16">
        <f>FX7+Receive!FY7-Delivery!FY7</f>
        <v>1</v>
      </c>
      <c r="FZ7" s="16">
        <f>FY7+Receive!FZ7-Delivery!FZ7</f>
        <v>1</v>
      </c>
      <c r="GA7" s="16">
        <f>FZ7+Receive!GA7-Delivery!GA7</f>
        <v>1</v>
      </c>
      <c r="GB7" s="16">
        <v>2</v>
      </c>
      <c r="GC7" s="16">
        <f>GB7+Receive!GC7-Delivery!GC7</f>
        <v>2</v>
      </c>
      <c r="GD7" s="16">
        <f>GC7+Receive!GD7-Delivery!GD7</f>
        <v>2</v>
      </c>
      <c r="GE7" s="16">
        <f>GD7+Receive!GE7-Delivery!GE7</f>
        <v>2</v>
      </c>
      <c r="GF7" s="16">
        <f>GE7+Receive!GF7-Delivery!GF7</f>
        <v>2</v>
      </c>
      <c r="GG7" s="16">
        <f>GF7+Receive!GG7-Delivery!GG7</f>
        <v>1</v>
      </c>
      <c r="GH7" s="16">
        <f>GG7+Receive!GH7-Delivery!GH7</f>
        <v>1</v>
      </c>
      <c r="GI7" s="16">
        <f>GH7+Receive!GI7-Delivery!GI7</f>
        <v>1</v>
      </c>
      <c r="GJ7" s="16">
        <f>GI7+Receive!GJ7-Delivery!GJ7</f>
        <v>1</v>
      </c>
      <c r="GK7" s="16">
        <f>GJ7+Receive!GK7-Delivery!GK7</f>
        <v>1</v>
      </c>
      <c r="GL7" s="16">
        <f>GK7+Receive!GL7-Delivery!GL7</f>
        <v>1</v>
      </c>
      <c r="GM7" s="16">
        <f>GL7+Receive!GM7-Delivery!GM7</f>
        <v>1</v>
      </c>
      <c r="GN7" s="16">
        <f>GM7+Receive!GN7-Delivery!GN7</f>
        <v>1</v>
      </c>
      <c r="GO7" s="16">
        <f>GN7+Receive!GO7-Delivery!GO7</f>
        <v>1</v>
      </c>
      <c r="GP7" s="16">
        <f>GO7+Receive!GP7-Delivery!GP7</f>
        <v>1</v>
      </c>
      <c r="GQ7" s="16">
        <f>GP7+Receive!GQ7-Delivery!GQ7</f>
        <v>3</v>
      </c>
      <c r="GR7" s="16">
        <f>GQ7+Receive!GR7-Delivery!GR7</f>
        <v>3</v>
      </c>
      <c r="GS7" s="16">
        <f>GR7+Receive!GS7-Delivery!GS7</f>
        <v>3</v>
      </c>
      <c r="GT7" s="16">
        <f>GS7+Receive!GT7-Delivery!GT7</f>
        <v>3</v>
      </c>
      <c r="GU7" s="16">
        <f>GT7+Receive!GU7-Delivery!GU7</f>
        <v>4</v>
      </c>
      <c r="GV7" s="16">
        <f>GU7+Receive!GV7-Delivery!GV7</f>
        <v>4</v>
      </c>
      <c r="GW7" s="16">
        <f>GV7+Receive!GW7-Delivery!GW7</f>
        <v>4</v>
      </c>
      <c r="GX7" s="16">
        <f>GW7+Receive!GX7-Delivery!GX7</f>
        <v>4</v>
      </c>
      <c r="GY7" s="16">
        <f>GX7+Receive!GY7-Delivery!GY7</f>
        <v>4</v>
      </c>
      <c r="GZ7" s="16">
        <f>GY7+Receive!GZ7-Delivery!GZ7</f>
        <v>4</v>
      </c>
      <c r="HA7" s="16">
        <f>GZ7+Receive!HA7-Delivery!HA7</f>
        <v>4</v>
      </c>
      <c r="HB7" s="16">
        <f>HA7+Receive!HB7-Delivery!HB7</f>
        <v>4</v>
      </c>
      <c r="HC7" s="16">
        <f>HB7+Receive!HC7-Delivery!HC7</f>
        <v>4</v>
      </c>
      <c r="HD7" s="16">
        <f>HC7+Receive!HD7-Delivery!HD7</f>
        <v>3</v>
      </c>
      <c r="HE7" s="16">
        <f>HD7+Receive!HE7-Delivery!HE7</f>
        <v>3</v>
      </c>
      <c r="HF7" s="16">
        <f>HE7+Receive!HF7-Delivery!HF7</f>
        <v>2</v>
      </c>
      <c r="HG7" s="16">
        <f>HF7+Receive!HG7-Delivery!HG7</f>
        <v>2</v>
      </c>
      <c r="HH7" s="16">
        <f>HG7+Receive!HH7-Delivery!HH7</f>
        <v>2</v>
      </c>
      <c r="HI7" s="16">
        <f>HH7+Receive!HI7-Delivery!HI7</f>
        <v>2</v>
      </c>
      <c r="HJ7" s="16">
        <f>HI7+Receive!HJ7-Delivery!HJ7</f>
        <v>3</v>
      </c>
      <c r="HK7" s="16">
        <f>HJ7+Receive!HK7-Delivery!HK7</f>
        <v>3</v>
      </c>
      <c r="HL7" s="16">
        <f>HK7+Receive!HL7-Delivery!HL7</f>
        <v>3</v>
      </c>
      <c r="HM7" s="16">
        <f>HL7+Receive!HM7-Delivery!HM7</f>
        <v>2</v>
      </c>
      <c r="HN7" s="16">
        <f>HM7+Receive!HN7-Delivery!HN7</f>
        <v>2</v>
      </c>
      <c r="HO7" s="16">
        <f>HN7+Receive!HO7-Delivery!HO7</f>
        <v>2</v>
      </c>
      <c r="HP7" s="167">
        <f>HO7+Receive!HP7-Delivery!HP7</f>
        <v>2</v>
      </c>
      <c r="HQ7" s="16">
        <f>HP7+Receive!HQ7-Delivery!HQ7</f>
        <v>2</v>
      </c>
      <c r="HR7" s="16">
        <f>HQ7+Receive!HR7-Delivery!HR7</f>
        <v>2</v>
      </c>
      <c r="HS7" s="16">
        <f>HR7+Receive!HS7-Delivery!HS7</f>
        <v>1</v>
      </c>
      <c r="HT7" s="16">
        <f>HS7+Receive!HT7-Delivery!HT7</f>
        <v>0</v>
      </c>
      <c r="HU7" s="16">
        <f>HT7+Receive!HU7-Delivery!HU7</f>
        <v>0</v>
      </c>
      <c r="HV7" s="16">
        <f>HU7+Receive!HV7-Delivery!HV7</f>
        <v>0</v>
      </c>
      <c r="HW7" s="16">
        <f>HV7+Receive!HW7-Delivery!HW7</f>
        <v>0</v>
      </c>
      <c r="HX7" s="16">
        <f>HW7+Receive!HX7-Delivery!HX7</f>
        <v>0</v>
      </c>
      <c r="HY7" s="16">
        <f>HX7+Receive!HY7-Delivery!HY7</f>
        <v>0</v>
      </c>
      <c r="HZ7" s="16">
        <f>HY7+Receive!HZ7-Delivery!HZ7</f>
        <v>0</v>
      </c>
      <c r="IA7" s="16">
        <f>HZ7+Receive!IA7-Delivery!IA7</f>
        <v>0</v>
      </c>
      <c r="IB7" s="16">
        <f>IA7+Receive!IB7-Delivery!IB7</f>
        <v>0</v>
      </c>
      <c r="IC7" s="16">
        <f>IB7+Receive!IC7-Delivery!IC7</f>
        <v>0</v>
      </c>
      <c r="ID7" s="16">
        <f>IC7+Receive!ID7-Delivery!ID7</f>
        <v>0</v>
      </c>
      <c r="IE7" s="16">
        <f>ID7+Receive!IE7-Delivery!IE7</f>
        <v>-1</v>
      </c>
      <c r="IF7" s="16">
        <f>IE7+Receive!IF7-Delivery!IF7</f>
        <v>-3</v>
      </c>
      <c r="IG7" s="16">
        <f>IF7+Receive!IG7-Delivery!IG7</f>
        <v>-4</v>
      </c>
      <c r="IH7" s="16">
        <f>IG7+Receive!IH7-Delivery!IH7</f>
        <v>-4</v>
      </c>
      <c r="II7" s="16">
        <f>IH7+Receive!II7-Delivery!II7</f>
        <v>-5</v>
      </c>
      <c r="IJ7" s="16">
        <f>II7+Receive!IJ7-Delivery!IJ7</f>
        <v>-5</v>
      </c>
      <c r="IK7" s="16">
        <f>IJ7+Receive!IK7-Delivery!IK7</f>
        <v>-5</v>
      </c>
      <c r="IL7" s="16">
        <f>IK7+Receive!IL7-Delivery!IL7</f>
        <v>-5</v>
      </c>
      <c r="IM7" s="16">
        <f>IL7+Receive!IM7-Delivery!IM7</f>
        <v>-5</v>
      </c>
      <c r="IN7" s="16">
        <f>IM7+Receive!IN7-Delivery!IN7</f>
        <v>-5</v>
      </c>
    </row>
    <row r="8" spans="1:248" s="113" customFormat="1" x14ac:dyDescent="0.3">
      <c r="A8" s="7" t="s">
        <v>131</v>
      </c>
      <c r="B8" s="16">
        <v>272</v>
      </c>
      <c r="C8" s="16">
        <f>B8+Receive!C8-Delivery!C8</f>
        <v>266</v>
      </c>
      <c r="D8" s="16">
        <f>C8+Receive!D8-Delivery!D8</f>
        <v>316</v>
      </c>
      <c r="E8" s="16">
        <f>D8+Receive!E8-Delivery!E8</f>
        <v>439</v>
      </c>
      <c r="F8" s="16">
        <f>E8+Receive!F8-Delivery!F8</f>
        <v>439</v>
      </c>
      <c r="G8" s="16">
        <f>F8+Receive!G8-Delivery!G8</f>
        <v>641</v>
      </c>
      <c r="H8" s="16">
        <f>G8+Receive!H8-Delivery!H8</f>
        <v>624</v>
      </c>
      <c r="I8" s="16">
        <f>H8+Receive!I8-Delivery!I8</f>
        <v>601</v>
      </c>
      <c r="J8" s="16">
        <f>I8+Receive!J8-Delivery!J8</f>
        <v>552</v>
      </c>
      <c r="K8" s="16">
        <f>J8+Receive!K8-Delivery!K8</f>
        <v>534</v>
      </c>
      <c r="L8" s="16">
        <f>K8+Receive!L8-Delivery!L8</f>
        <v>492</v>
      </c>
      <c r="M8" s="16">
        <f>L8+Receive!M8-Delivery!M8</f>
        <v>492</v>
      </c>
      <c r="N8" s="16">
        <f>M8+Receive!N8-Delivery!N8</f>
        <v>580</v>
      </c>
      <c r="O8" s="16">
        <f>N8+Receive!O8-Delivery!O8</f>
        <v>617</v>
      </c>
      <c r="P8" s="16">
        <f>O8+Receive!P8-Delivery!P8</f>
        <v>591</v>
      </c>
      <c r="Q8" s="16">
        <f>P8+Receive!Q8-Delivery!Q8</f>
        <v>562</v>
      </c>
      <c r="R8" s="16">
        <f>Q8+Receive!R8-Delivery!R8</f>
        <v>551</v>
      </c>
      <c r="S8" s="16">
        <f>R8+Receive!S8-Delivery!S8</f>
        <v>646</v>
      </c>
      <c r="T8" s="16">
        <f>S8+Receive!T8-Delivery!T8</f>
        <v>646</v>
      </c>
      <c r="U8" s="16">
        <f>T8+Receive!U8-Delivery!U8</f>
        <v>627</v>
      </c>
      <c r="V8" s="16">
        <f>U8+Receive!V8-Delivery!V8</f>
        <v>594</v>
      </c>
      <c r="W8" s="16">
        <f>V8+Receive!W8-Delivery!W8</f>
        <v>565</v>
      </c>
      <c r="X8" s="16">
        <f>W8+Receive!X8-Delivery!X8</f>
        <v>546</v>
      </c>
      <c r="Y8" s="16">
        <f>X8+Receive!Y8-Delivery!Y8</f>
        <v>514</v>
      </c>
      <c r="Z8" s="16">
        <f>Y8+Receive!Z8-Delivery!Z8</f>
        <v>491</v>
      </c>
      <c r="AA8" s="16">
        <f>Z8+Receive!AA8-Delivery!AA8</f>
        <v>491</v>
      </c>
      <c r="AB8" s="16">
        <f>AA8+Receive!AB8-Delivery!AB8</f>
        <v>463</v>
      </c>
      <c r="AC8" s="16">
        <f>AB8+Receive!AC8-Delivery!AC8</f>
        <v>452</v>
      </c>
      <c r="AD8" s="16">
        <f>AC8+Receive!AD8-Delivery!AD8</f>
        <v>444</v>
      </c>
      <c r="AE8" s="16">
        <f>AD8+Receive!AE8-Delivery!AE8</f>
        <v>837</v>
      </c>
      <c r="AF8" s="16">
        <f>AE8+Receive!AF8-Delivery!AF8</f>
        <v>813</v>
      </c>
      <c r="AG8" s="167">
        <v>380</v>
      </c>
      <c r="AH8" s="16">
        <f>AG8+Receive!AH8-Delivery!AH8</f>
        <v>380</v>
      </c>
      <c r="AI8" s="16">
        <f>AH8+Receive!AI8-Delivery!AI8</f>
        <v>380</v>
      </c>
      <c r="AJ8" s="16">
        <f>AI8+Receive!AJ8-Delivery!AJ8</f>
        <v>310</v>
      </c>
      <c r="AK8" s="16">
        <f>AJ8+Receive!AK8-Delivery!AK8</f>
        <v>241</v>
      </c>
      <c r="AL8" s="16">
        <f>AK8+Receive!AL8-Delivery!AL8</f>
        <v>621</v>
      </c>
      <c r="AM8" s="16">
        <f>AL8+Receive!AM8-Delivery!AM8</f>
        <v>498</v>
      </c>
      <c r="AN8" s="16">
        <f>AM8+Receive!AN8-Delivery!AN8</f>
        <v>604</v>
      </c>
      <c r="AO8" s="16">
        <f>AN8+Receive!AO8-Delivery!AO8</f>
        <v>604</v>
      </c>
      <c r="AP8" s="16">
        <f>AO8+Receive!AP8-Delivery!AP8</f>
        <v>501</v>
      </c>
      <c r="AQ8" s="16">
        <f>AP8+Receive!AQ8-Delivery!AQ8</f>
        <v>399</v>
      </c>
      <c r="AR8" s="16">
        <f>AQ8+Receive!AR8-Delivery!AR8</f>
        <v>295</v>
      </c>
      <c r="AS8" s="16">
        <f>AR8+Receive!AS8-Delivery!AS8</f>
        <v>240</v>
      </c>
      <c r="AT8" s="16">
        <f>AS8+Receive!AT8-Delivery!AT8</f>
        <v>135</v>
      </c>
      <c r="AU8" s="16">
        <f>AT8+Receive!AU8-Delivery!AU8</f>
        <v>74</v>
      </c>
      <c r="AV8" s="16">
        <f>AU8+Receive!AV8-Delivery!AV8</f>
        <v>74</v>
      </c>
      <c r="AW8" s="16">
        <f>AV8+Receive!AW8-Delivery!AW8</f>
        <v>43</v>
      </c>
      <c r="AX8" s="16">
        <f>AW8+Receive!AX8-Delivery!AX8</f>
        <v>30</v>
      </c>
      <c r="AY8" s="16">
        <f>AX8+Receive!AY8-Delivery!AY8</f>
        <v>30</v>
      </c>
      <c r="AZ8" s="16">
        <f>AY8+Receive!AZ8-Delivery!AZ8</f>
        <v>30</v>
      </c>
      <c r="BA8" s="16">
        <f>AZ8+Receive!BA8-Delivery!BA8</f>
        <v>30</v>
      </c>
      <c r="BB8" s="16">
        <f>BA8+Receive!BB8-Delivery!BB8</f>
        <v>713</v>
      </c>
      <c r="BC8" s="16">
        <f>BB8+Receive!BC8-Delivery!BC8</f>
        <v>713</v>
      </c>
      <c r="BD8" s="16">
        <f>BC8+Receive!BD8-Delivery!BD8</f>
        <v>713</v>
      </c>
      <c r="BE8" s="16">
        <f>BD8+Receive!BE8-Delivery!BE8</f>
        <v>713</v>
      </c>
      <c r="BF8" s="16">
        <f>BE8+Receive!BF8-Delivery!BF8</f>
        <v>713</v>
      </c>
      <c r="BG8" s="16">
        <f>BF8+Receive!BG8-Delivery!BG8</f>
        <v>713</v>
      </c>
      <c r="BH8" s="16">
        <f>BG8+Receive!BH8-Delivery!BH8</f>
        <v>713</v>
      </c>
      <c r="BI8" s="16">
        <f>BH8+Receive!BI8-Delivery!BI8</f>
        <v>713</v>
      </c>
      <c r="BJ8" s="16">
        <f>BI8+Receive!BJ8-Delivery!BJ8</f>
        <v>713</v>
      </c>
      <c r="BK8" s="16">
        <f>BJ8+Receive!BK8-Delivery!BK8</f>
        <v>713</v>
      </c>
      <c r="BL8" s="16">
        <v>503</v>
      </c>
      <c r="BM8" s="16">
        <f>BL8+Receive!BM8-Delivery!BM8</f>
        <v>465</v>
      </c>
      <c r="BN8" s="16">
        <f>BM8+Receive!BN8-Delivery!BN8</f>
        <v>435</v>
      </c>
      <c r="BO8" s="16">
        <f>BN8+Receive!BO8-Delivery!BO8</f>
        <v>411</v>
      </c>
      <c r="BP8" s="16">
        <f>BO8+Receive!BP8-Delivery!BP8</f>
        <v>387</v>
      </c>
      <c r="BQ8" s="16">
        <f>BP8+Receive!BQ8-Delivery!BQ8</f>
        <v>453</v>
      </c>
      <c r="BR8" s="16">
        <f>BQ8+Receive!BR8-Delivery!BR8</f>
        <v>564</v>
      </c>
      <c r="BS8" s="16">
        <f>BR8+Receive!BS8-Delivery!BS8</f>
        <v>547</v>
      </c>
      <c r="BT8" s="16">
        <f>BS8+Receive!BT8-Delivery!BT8</f>
        <v>531</v>
      </c>
      <c r="BU8" s="16">
        <f>BT8+Receive!BU8-Delivery!BU8</f>
        <v>520</v>
      </c>
      <c r="BV8" s="16">
        <f>BU8+Receive!BV8-Delivery!BV8</f>
        <v>495</v>
      </c>
      <c r="BW8" s="16">
        <f>BV8+Receive!BW8-Delivery!BW8</f>
        <v>491</v>
      </c>
      <c r="BX8" s="16">
        <f>BW8+Receive!BX8-Delivery!BX8</f>
        <v>491</v>
      </c>
      <c r="BY8" s="16">
        <f>BX8+Receive!BY8-Delivery!BY8</f>
        <v>465</v>
      </c>
      <c r="BZ8" s="16">
        <f>BY8+Receive!BZ8-Delivery!BZ8</f>
        <v>444</v>
      </c>
      <c r="CA8" s="16">
        <f>BZ8+Receive!CA8-Delivery!CA8</f>
        <v>496</v>
      </c>
      <c r="CB8" s="16">
        <f>CA8+Receive!CB8-Delivery!CB8</f>
        <v>478</v>
      </c>
      <c r="CC8" s="16">
        <f>CB8+Receive!CC8-Delivery!CC8</f>
        <v>438</v>
      </c>
      <c r="CD8" s="16">
        <f>CC8+Receive!CD8-Delivery!CD8</f>
        <v>396</v>
      </c>
      <c r="CE8" s="16">
        <f>CD8+Receive!CE8-Delivery!CE8</f>
        <v>396</v>
      </c>
      <c r="CF8" s="16">
        <f>CE8+Receive!CF8-Delivery!CF8</f>
        <v>366</v>
      </c>
      <c r="CG8" s="16">
        <f>CF8+Receive!CG8-Delivery!CG8</f>
        <v>330</v>
      </c>
      <c r="CH8" s="16">
        <f>CG8+Receive!CH8-Delivery!CH8</f>
        <v>287</v>
      </c>
      <c r="CI8" s="16">
        <f>CH8+Receive!CI8-Delivery!CI8</f>
        <v>262</v>
      </c>
      <c r="CJ8" s="16">
        <f>CI8+Receive!CJ8-Delivery!CJ8</f>
        <v>641</v>
      </c>
      <c r="CK8" s="16">
        <f>CJ8+Receive!CK8-Delivery!CK8</f>
        <v>673</v>
      </c>
      <c r="CL8" s="16">
        <f>CK8+Receive!CL8-Delivery!CL8</f>
        <v>673</v>
      </c>
      <c r="CM8" s="16">
        <f>CL8+Receive!CM8-Delivery!CM8</f>
        <v>666</v>
      </c>
      <c r="CN8" s="16">
        <f>CM8+Receive!CN8-Delivery!CN8</f>
        <v>635</v>
      </c>
      <c r="CO8" s="16">
        <f>CN8+Receive!CO8-Delivery!CO8</f>
        <v>620</v>
      </c>
      <c r="CP8" s="16">
        <f>CO8+Receive!CP8-Delivery!CP8</f>
        <v>526</v>
      </c>
      <c r="CQ8" s="16">
        <f>CP8+Receive!CQ8-Delivery!CQ8</f>
        <v>471</v>
      </c>
      <c r="CR8" s="16">
        <f>CQ8+Receive!CR8-Delivery!CR8</f>
        <v>413</v>
      </c>
      <c r="CS8" s="16">
        <f>CR8+Receive!CS8-Delivery!CS8</f>
        <v>413</v>
      </c>
      <c r="CT8" s="16">
        <f>CS8+Receive!CT8-Delivery!CT8</f>
        <v>565</v>
      </c>
      <c r="CU8" s="16">
        <f>CT8+Receive!CU8-Delivery!CU8</f>
        <v>523</v>
      </c>
      <c r="CV8" s="16">
        <f>CU8+Receive!CV8-Delivery!CV8</f>
        <v>471</v>
      </c>
      <c r="CW8" s="16">
        <f>CV8+Receive!CW8-Delivery!CW8</f>
        <v>416</v>
      </c>
      <c r="CX8" s="16">
        <f>CW8+Receive!CX8-Delivery!CX8</f>
        <v>906</v>
      </c>
      <c r="CY8" s="16">
        <f>CX8+Receive!CY8-Delivery!CY8</f>
        <v>868</v>
      </c>
      <c r="CZ8" s="16">
        <f>CY8+Receive!CZ8-Delivery!CZ8</f>
        <v>868</v>
      </c>
      <c r="DA8" s="16">
        <f>CZ8+Receive!DA8-Delivery!DA8</f>
        <v>825</v>
      </c>
      <c r="DB8" s="16">
        <f>DA8+Receive!DB8-Delivery!DB8</f>
        <v>794</v>
      </c>
      <c r="DC8" s="16">
        <f>DB8+Receive!DC8-Delivery!DC8</f>
        <v>749</v>
      </c>
      <c r="DD8" s="16">
        <f>DC8+Receive!DD8-Delivery!DD8</f>
        <v>727</v>
      </c>
      <c r="DE8" s="16">
        <f>DD8+Receive!DE8-Delivery!DE8</f>
        <v>696</v>
      </c>
      <c r="DF8" s="16">
        <f>DE8+Receive!DF8-Delivery!DF8</f>
        <v>664</v>
      </c>
      <c r="DG8" s="16">
        <f>DF8+Receive!DG8-Delivery!DG8</f>
        <v>664</v>
      </c>
      <c r="DH8" s="16">
        <f>DG8+Receive!DH8-Delivery!DH8</f>
        <v>627</v>
      </c>
      <c r="DI8" s="16">
        <f>DH8+Receive!DI8-Delivery!DI8</f>
        <v>808</v>
      </c>
      <c r="DJ8" s="16">
        <f>DI8+Receive!DJ8-Delivery!DJ8</f>
        <v>780</v>
      </c>
      <c r="DK8" s="16">
        <f>DJ8+Receive!DK8-Delivery!DK8</f>
        <v>759</v>
      </c>
      <c r="DL8" s="16">
        <f>DK8+Receive!DL8-Delivery!DL8</f>
        <v>734</v>
      </c>
      <c r="DM8" s="16">
        <f>DL8+Receive!DM8-Delivery!DM8</f>
        <v>722</v>
      </c>
      <c r="DN8" s="16">
        <f>DM8+Receive!DN8-Delivery!DN8</f>
        <v>872</v>
      </c>
      <c r="DO8" s="16">
        <f>DN8+Receive!DO8-Delivery!DO8</f>
        <v>837</v>
      </c>
      <c r="DP8" s="16">
        <f>DO8+Receive!DP8-Delivery!DP8</f>
        <v>822</v>
      </c>
      <c r="DQ8" s="16">
        <f>DP8+Receive!DQ8-Delivery!DQ8</f>
        <v>807</v>
      </c>
      <c r="DR8" s="16">
        <v>798</v>
      </c>
      <c r="DS8" s="16">
        <v>798</v>
      </c>
      <c r="DT8" s="16">
        <f>DS8+Receive!DT8-Delivery!DT8</f>
        <v>834</v>
      </c>
      <c r="DU8" s="16">
        <f>DT8+Receive!DU8-Delivery!DU8</f>
        <v>834</v>
      </c>
      <c r="DV8" s="238">
        <f>DU8+Receive!DV8-Delivery!DV8</f>
        <v>794</v>
      </c>
      <c r="DW8" s="16">
        <f>DV8+Receive!DW8-Delivery!DW8</f>
        <v>750</v>
      </c>
      <c r="DX8" s="16">
        <f>DW8+Receive!DX8-Delivery!DX8</f>
        <v>1006</v>
      </c>
      <c r="DY8" s="16">
        <f>DX8+Receive!DY8-Delivery!DY8</f>
        <v>977</v>
      </c>
      <c r="DZ8" s="238">
        <f>DY8+Receive!DZ8-Delivery!DZ8</f>
        <v>964</v>
      </c>
      <c r="EA8" s="16">
        <f>DZ8+Receive!EA8-Delivery!EA8</f>
        <v>957</v>
      </c>
      <c r="EB8" s="16">
        <f>EA8+Receive!EB8-Delivery!EB8</f>
        <v>957</v>
      </c>
      <c r="EC8" s="16">
        <f>EB8+Receive!EC8-Delivery!EC8</f>
        <v>940</v>
      </c>
      <c r="ED8" s="16">
        <f>EC8+Receive!ED8-Delivery!ED8</f>
        <v>922</v>
      </c>
      <c r="EE8" s="16">
        <f>ED8+Receive!EE8-Delivery!EE8</f>
        <v>898</v>
      </c>
      <c r="EF8" s="16">
        <f>EE8+Receive!EF8-Delivery!EF8</f>
        <v>875</v>
      </c>
      <c r="EG8" s="16">
        <f>EF8+Receive!EG8-Delivery!EG8</f>
        <v>860</v>
      </c>
      <c r="EH8" s="16">
        <f>EG8+Receive!EH8-Delivery!EH8</f>
        <v>851</v>
      </c>
      <c r="EI8" s="238">
        <f>EH8+Receive!EI8-Delivery!EI8</f>
        <v>851</v>
      </c>
      <c r="EJ8" s="238">
        <f>EI8+Receive!EJ8-Delivery!EJ8</f>
        <v>829</v>
      </c>
      <c r="EK8" s="16">
        <f>EJ8+Receive!EK8-Delivery!EK8</f>
        <v>821</v>
      </c>
      <c r="EL8" s="16">
        <f>EK8+Receive!EL8-Delivery!EL8</f>
        <v>810</v>
      </c>
      <c r="EM8" s="16">
        <f>EL8+Receive!EM8-Delivery!EM8</f>
        <v>786</v>
      </c>
      <c r="EN8" s="16">
        <f>EM8+Receive!EN8-Delivery!EN8</f>
        <v>771</v>
      </c>
      <c r="EO8" s="16">
        <f>EN8+Receive!EO8-Delivery!EO8</f>
        <v>756</v>
      </c>
      <c r="EP8" s="16">
        <f>EO8+Receive!EP8-Delivery!EP8</f>
        <v>756</v>
      </c>
      <c r="EQ8" s="16">
        <f>EP8+Receive!EQ8-Delivery!EQ8</f>
        <v>734</v>
      </c>
      <c r="ER8" s="16">
        <f>EQ8+Receive!ER8-Delivery!ER8</f>
        <v>711</v>
      </c>
      <c r="ES8" s="16">
        <f>ER8+Receive!ES8-Delivery!ES8</f>
        <v>661</v>
      </c>
      <c r="ET8" s="16">
        <f>ES8+Receive!ET8-Delivery!ET8</f>
        <v>628</v>
      </c>
      <c r="EU8" s="16">
        <f>ET8+Receive!EU8-Delivery!EU8</f>
        <v>589</v>
      </c>
      <c r="EV8" s="16">
        <f>EU8+Receive!EV8-Delivery!EV8</f>
        <v>589</v>
      </c>
      <c r="EW8" s="16">
        <f>EV8+Receive!EW8-Delivery!EW8</f>
        <v>589</v>
      </c>
      <c r="EX8" s="16">
        <f>EW8+Receive!EX8-Delivery!EX8</f>
        <v>589</v>
      </c>
      <c r="EY8" s="16">
        <f>EX8+Receive!EY8-Delivery!EY8</f>
        <v>589</v>
      </c>
      <c r="EZ8" s="16">
        <f>EY8+Receive!EZ8-Delivery!EZ8</f>
        <v>589</v>
      </c>
      <c r="FA8" s="16">
        <f>EZ8+Receive!FA8-Delivery!FA8</f>
        <v>571</v>
      </c>
      <c r="FB8" s="16">
        <f>FA8+Receive!FB8-Delivery!FB8</f>
        <v>547</v>
      </c>
      <c r="FC8" s="16">
        <v>531</v>
      </c>
      <c r="FD8" s="16">
        <f>FC8+Receive!FD8-Delivery!FD8</f>
        <v>531</v>
      </c>
      <c r="FE8" s="16">
        <f>FD8+Receive!FE8-Delivery!FE8</f>
        <v>512</v>
      </c>
      <c r="FF8" s="16">
        <f>FE8+Receive!FF8-Delivery!FF8</f>
        <v>501</v>
      </c>
      <c r="FG8" s="16">
        <f>FF8+Receive!FG8-Delivery!FG8</f>
        <v>486</v>
      </c>
      <c r="FH8" s="16">
        <f>FG8+Receive!FH8-Delivery!FH8</f>
        <v>452</v>
      </c>
      <c r="FI8" s="16">
        <f>FH8+Receive!FI8-Delivery!FI8</f>
        <v>413</v>
      </c>
      <c r="FJ8" s="16">
        <f>FI8+Receive!FJ8-Delivery!FJ8</f>
        <v>395</v>
      </c>
      <c r="FK8" s="16">
        <f>FJ8+Receive!FK8-Delivery!FK8</f>
        <v>395</v>
      </c>
      <c r="FL8" s="16">
        <f>FK8+Receive!FL8-Delivery!FL8</f>
        <v>354</v>
      </c>
      <c r="FM8" s="16">
        <f>FL8+Receive!FM8-Delivery!FM8</f>
        <v>328</v>
      </c>
      <c r="FN8" s="16">
        <f>FM8+Receive!FN8-Delivery!FN8</f>
        <v>299</v>
      </c>
      <c r="FO8" s="16">
        <f>FN8+Receive!FO8-Delivery!FO8</f>
        <v>277</v>
      </c>
      <c r="FP8" s="16">
        <f>FO8+Receive!FP8-Delivery!FP8</f>
        <v>251</v>
      </c>
      <c r="FQ8" s="16">
        <f>FP8+Receive!FQ8-Delivery!FQ8</f>
        <v>250</v>
      </c>
      <c r="FR8" s="16">
        <f>FQ8+Receive!FR8-Delivery!FR8</f>
        <v>250</v>
      </c>
      <c r="FS8" s="16">
        <f>FR8+Receive!FS8-Delivery!FS8</f>
        <v>232</v>
      </c>
      <c r="FT8" s="16">
        <f>FS8+Receive!FT8-Delivery!FT8</f>
        <v>217</v>
      </c>
      <c r="FU8" s="16">
        <f>FT8+Receive!FU8-Delivery!FU8</f>
        <v>191</v>
      </c>
      <c r="FV8" s="16">
        <f>FU8+Receive!FV8-Delivery!FV8</f>
        <v>177</v>
      </c>
      <c r="FW8" s="16">
        <f>FV8+Receive!FW8-Delivery!FW8</f>
        <v>207</v>
      </c>
      <c r="FX8" s="16">
        <f>FW8+Receive!FX8-Delivery!FX8</f>
        <v>207</v>
      </c>
      <c r="FY8" s="16">
        <f>FX8+Receive!FY8-Delivery!FY8</f>
        <v>207</v>
      </c>
      <c r="FZ8" s="16">
        <f>FY8+Receive!FZ8-Delivery!FZ8</f>
        <v>197</v>
      </c>
      <c r="GA8" s="16">
        <f>FZ8+Receive!GA8-Delivery!GA8</f>
        <v>181</v>
      </c>
      <c r="GB8" s="16">
        <f>GA8+Receive!GB8-Delivery!GB8</f>
        <v>176</v>
      </c>
      <c r="GC8" s="16">
        <f>GB8+Receive!GC8-Delivery!GC8</f>
        <v>173</v>
      </c>
      <c r="GD8" s="16">
        <f>GC8+Receive!GD8-Delivery!GD8</f>
        <v>167</v>
      </c>
      <c r="GE8" s="16">
        <f>GD8+Receive!GE8-Delivery!GE8</f>
        <v>164</v>
      </c>
      <c r="GF8" s="16">
        <f>GE8+Receive!GF8-Delivery!GF8</f>
        <v>164</v>
      </c>
      <c r="GG8" s="16">
        <f>GF8+Receive!GG8-Delivery!GG8</f>
        <v>152</v>
      </c>
      <c r="GH8" s="16">
        <f>GG8+Receive!GH8-Delivery!GH8</f>
        <v>127</v>
      </c>
      <c r="GI8" s="16">
        <f>GH8+Receive!GI8-Delivery!GI8</f>
        <v>124</v>
      </c>
      <c r="GJ8" s="16">
        <f>GI8+Receive!GJ8-Delivery!GJ8</f>
        <v>119</v>
      </c>
      <c r="GK8" s="16">
        <f>GJ8+Receive!GK8-Delivery!GK8</f>
        <v>109</v>
      </c>
      <c r="GL8" s="16">
        <f>GK8+Receive!GL8-Delivery!GL8</f>
        <v>88</v>
      </c>
      <c r="GM8" s="16">
        <f>GL8+Receive!GM8-Delivery!GM8</f>
        <v>88</v>
      </c>
      <c r="GN8" s="16">
        <f>GM8+Receive!GN8-Delivery!GN8</f>
        <v>83</v>
      </c>
      <c r="GO8" s="16">
        <f>GN8+Receive!GO8-Delivery!GO8</f>
        <v>60</v>
      </c>
      <c r="GP8" s="16">
        <f>GO8+Receive!GP8-Delivery!GP8</f>
        <v>47</v>
      </c>
      <c r="GQ8" s="16">
        <f>GP8+Receive!GQ8-Delivery!GQ8</f>
        <v>81</v>
      </c>
      <c r="GR8" s="16">
        <f>GQ8+Receive!GR8-Delivery!GR8</f>
        <v>75</v>
      </c>
      <c r="GS8" s="16">
        <f>GR8+Receive!GS8-Delivery!GS8</f>
        <v>75</v>
      </c>
      <c r="GT8" s="16">
        <f>GS8+Receive!GT8-Delivery!GT8</f>
        <v>75</v>
      </c>
      <c r="GU8" s="16">
        <f>GT8+Receive!GU8-Delivery!GU8</f>
        <v>345</v>
      </c>
      <c r="GV8" s="16">
        <f>GU8+Receive!GV8-Delivery!GV8</f>
        <v>328</v>
      </c>
      <c r="GW8" s="16">
        <f>GV8+Receive!GW8-Delivery!GW8</f>
        <v>328</v>
      </c>
      <c r="GX8" s="16">
        <f>GW8+Receive!GX8-Delivery!GX8</f>
        <v>327</v>
      </c>
      <c r="GY8" s="16">
        <f>GX8+Receive!GY8-Delivery!GY8</f>
        <v>314</v>
      </c>
      <c r="GZ8" s="16">
        <f>GY8+Receive!GZ8-Delivery!GZ8</f>
        <v>313</v>
      </c>
      <c r="HA8" s="16">
        <f>GZ8+Receive!HA8-Delivery!HA8</f>
        <v>313</v>
      </c>
      <c r="HB8" s="16">
        <f>HA8+Receive!HB8-Delivery!HB8</f>
        <v>305</v>
      </c>
      <c r="HC8" s="16">
        <f>HB8+Receive!HC8-Delivery!HC8</f>
        <v>303</v>
      </c>
      <c r="HD8" s="16">
        <f>HC8+Receive!HD8-Delivery!HD8</f>
        <v>282</v>
      </c>
      <c r="HE8" s="16">
        <f>HD8+Receive!HE8-Delivery!HE8</f>
        <v>276</v>
      </c>
      <c r="HF8" s="16">
        <f>HE8+Receive!HF8-Delivery!HF8</f>
        <v>273</v>
      </c>
      <c r="HG8" s="16">
        <f>HF8+Receive!HG8-Delivery!HG8</f>
        <v>273</v>
      </c>
      <c r="HH8" s="16">
        <f>HG8+Receive!HH8-Delivery!HH8</f>
        <v>273</v>
      </c>
      <c r="HI8" s="16">
        <f>HH8+Receive!HI8-Delivery!HI8</f>
        <v>220</v>
      </c>
      <c r="HJ8" s="16">
        <f>HI8+Receive!HJ8-Delivery!HJ8</f>
        <v>271</v>
      </c>
      <c r="HK8" s="16">
        <f>HJ8+Receive!HK8-Delivery!HK8</f>
        <v>208</v>
      </c>
      <c r="HL8" s="16">
        <f>HK8+Receive!HL8-Delivery!HL8</f>
        <v>160</v>
      </c>
      <c r="HM8" s="16">
        <f>HL8+Receive!HM8-Delivery!HM8</f>
        <v>94</v>
      </c>
      <c r="HN8" s="16">
        <f>HM8+Receive!HN8-Delivery!HN8</f>
        <v>94</v>
      </c>
      <c r="HO8" s="16">
        <f>HN8+Receive!HO8-Delivery!HO8</f>
        <v>94</v>
      </c>
      <c r="HP8" s="167">
        <f>HO8+Receive!HP8-Delivery!HP8</f>
        <v>68</v>
      </c>
      <c r="HQ8" s="16">
        <f>HP8+Receive!HQ8-Delivery!HQ8</f>
        <v>52</v>
      </c>
      <c r="HR8" s="16">
        <f>HQ8+Receive!HR8-Delivery!HR8</f>
        <v>39</v>
      </c>
      <c r="HS8" s="16">
        <f>HR8+Receive!HS8-Delivery!HS8</f>
        <v>19</v>
      </c>
      <c r="HT8" s="16">
        <f>HS8+Receive!HT8-Delivery!HT8</f>
        <v>3</v>
      </c>
      <c r="HU8" s="16">
        <f>HT8+Receive!HU8-Delivery!HU8</f>
        <v>2</v>
      </c>
      <c r="HV8" s="16">
        <f>HU8+Receive!HV8-Delivery!HV8</f>
        <v>2</v>
      </c>
      <c r="HW8" s="16">
        <f>HV8+Receive!HW8-Delivery!HW8</f>
        <v>2</v>
      </c>
      <c r="HX8" s="16">
        <f>HW8+Receive!HX8-Delivery!HX8</f>
        <v>2</v>
      </c>
      <c r="HY8" s="16">
        <f>HX8+Receive!HY8-Delivery!HY8</f>
        <v>2</v>
      </c>
      <c r="HZ8" s="16">
        <f>HY8+Receive!HZ8-Delivery!HZ8</f>
        <v>2</v>
      </c>
      <c r="IA8" s="16">
        <f>HZ8+Receive!IA8-Delivery!IA8</f>
        <v>0</v>
      </c>
      <c r="IB8" s="16">
        <f>IA8+Receive!IB8-Delivery!IB8</f>
        <v>0</v>
      </c>
      <c r="IC8" s="16">
        <f>IB8+Receive!IC8-Delivery!IC8</f>
        <v>0</v>
      </c>
      <c r="ID8" s="16">
        <f>IC8+Receive!ID8-Delivery!ID8</f>
        <v>0</v>
      </c>
      <c r="IE8" s="16">
        <f>ID8+Receive!IE8-Delivery!IE8</f>
        <v>0</v>
      </c>
      <c r="IF8" s="16">
        <f>IE8+Receive!IF8-Delivery!IF8</f>
        <v>0</v>
      </c>
      <c r="IG8" s="16">
        <f>IF8+Receive!IG8-Delivery!IG8</f>
        <v>0</v>
      </c>
      <c r="IH8" s="16">
        <f>IG8+Receive!IH8-Delivery!IH8</f>
        <v>-1</v>
      </c>
      <c r="II8" s="16">
        <f>IH8+Receive!II8-Delivery!II8</f>
        <v>-1</v>
      </c>
      <c r="IJ8" s="16">
        <f>II8+Receive!IJ8-Delivery!IJ8</f>
        <v>-1</v>
      </c>
      <c r="IK8" s="16">
        <f>IJ8+Receive!IK8-Delivery!IK8</f>
        <v>-1</v>
      </c>
      <c r="IL8" s="16">
        <f>IK8+Receive!IL8-Delivery!IL8</f>
        <v>-1</v>
      </c>
      <c r="IM8" s="16">
        <f>IL8+Receive!IM8-Delivery!IM8</f>
        <v>-1</v>
      </c>
      <c r="IN8" s="16">
        <f>IM8+Receive!IN8-Delivery!IN8</f>
        <v>-1</v>
      </c>
    </row>
    <row r="9" spans="1:248" s="113" customFormat="1" x14ac:dyDescent="0.3">
      <c r="A9" s="7" t="s">
        <v>43</v>
      </c>
      <c r="B9" s="16">
        <v>0</v>
      </c>
      <c r="C9" s="16">
        <f>B9+Receive!C9-Delivery!C9</f>
        <v>0</v>
      </c>
      <c r="D9" s="16">
        <f>C9+Receive!D9-Delivery!D9</f>
        <v>0</v>
      </c>
      <c r="E9" s="16">
        <f>D9+Receive!E9-Delivery!E9</f>
        <v>0</v>
      </c>
      <c r="F9" s="16">
        <f>E9+Receive!F9-Delivery!F9</f>
        <v>0</v>
      </c>
      <c r="G9" s="16">
        <f>F9+Receive!G9-Delivery!G9</f>
        <v>0</v>
      </c>
      <c r="H9" s="16">
        <f>G9+Receive!H9-Delivery!H9</f>
        <v>0</v>
      </c>
      <c r="I9" s="16">
        <f>H9+Receive!I9-Delivery!I9</f>
        <v>0</v>
      </c>
      <c r="J9" s="16">
        <f>I9+Receive!J9-Delivery!J9</f>
        <v>0</v>
      </c>
      <c r="K9" s="16">
        <f>J9+Receive!K9-Delivery!K9</f>
        <v>0</v>
      </c>
      <c r="L9" s="16">
        <f>K9+Receive!L9-Delivery!L9</f>
        <v>0</v>
      </c>
      <c r="M9" s="16">
        <f>L9+Receive!M9-Delivery!M9</f>
        <v>0</v>
      </c>
      <c r="N9" s="16">
        <f>M9+Receive!N9-Delivery!N9</f>
        <v>0</v>
      </c>
      <c r="O9" s="16">
        <f>N9+Receive!O9-Delivery!O9</f>
        <v>0</v>
      </c>
      <c r="P9" s="16">
        <f>O9+Receive!P9-Delivery!P9</f>
        <v>0</v>
      </c>
      <c r="Q9" s="16">
        <f>P9+Receive!Q9-Delivery!Q9</f>
        <v>0</v>
      </c>
      <c r="R9" s="16">
        <f>Q9+Receive!R9-Delivery!R9</f>
        <v>0</v>
      </c>
      <c r="S9" s="16">
        <f>R9+Receive!S9-Delivery!S9</f>
        <v>0</v>
      </c>
      <c r="T9" s="16">
        <f>S9+Receive!T9-Delivery!T9</f>
        <v>0</v>
      </c>
      <c r="U9" s="16">
        <f>T9+Receive!U9-Delivery!U9</f>
        <v>0</v>
      </c>
      <c r="V9" s="16">
        <f>U9+Receive!V9-Delivery!V9</f>
        <v>0</v>
      </c>
      <c r="W9" s="16">
        <f>V9+Receive!W9-Delivery!W9</f>
        <v>0</v>
      </c>
      <c r="X9" s="16">
        <f>W9+Receive!X9-Delivery!X9</f>
        <v>0</v>
      </c>
      <c r="Y9" s="16">
        <f>X9+Receive!Y9-Delivery!Y9</f>
        <v>0</v>
      </c>
      <c r="Z9" s="16">
        <f>Y9+Receive!Z9-Delivery!Z9</f>
        <v>0</v>
      </c>
      <c r="AA9" s="16">
        <f>Z9+Receive!AA9-Delivery!AA9</f>
        <v>0</v>
      </c>
      <c r="AB9" s="16">
        <f>AA9+Receive!AB9-Delivery!AB9</f>
        <v>0</v>
      </c>
      <c r="AC9" s="16">
        <f>AB9+Receive!AC9-Delivery!AC9</f>
        <v>0</v>
      </c>
      <c r="AD9" s="16">
        <f>AC9+Receive!AD9-Delivery!AD9</f>
        <v>0</v>
      </c>
      <c r="AE9" s="16">
        <f>AD9+Receive!AE9-Delivery!AE9</f>
        <v>0</v>
      </c>
      <c r="AF9" s="16">
        <f>AE9+Receive!AF9-Delivery!AF9</f>
        <v>0</v>
      </c>
      <c r="AG9" s="167">
        <f>AF9+Receive!AG9-Delivery!AG9</f>
        <v>0</v>
      </c>
      <c r="AH9" s="16">
        <f>AG9+Receive!AH9-Delivery!AH9</f>
        <v>0</v>
      </c>
      <c r="AI9" s="16">
        <f>AH9+Receive!AI9-Delivery!AI9</f>
        <v>0</v>
      </c>
      <c r="AJ9" s="16">
        <f>AI9+Receive!AJ9-Delivery!AJ9</f>
        <v>0</v>
      </c>
      <c r="AK9" s="16">
        <f>AJ9+Receive!AK9-Delivery!AK9</f>
        <v>0</v>
      </c>
      <c r="AL9" s="16">
        <f>AK9+Receive!AL9-Delivery!AL9</f>
        <v>0</v>
      </c>
      <c r="AM9" s="16">
        <f>AL9+Receive!AM9-Delivery!AM9</f>
        <v>0</v>
      </c>
      <c r="AN9" s="16">
        <f>AM9+Receive!AN9-Delivery!AN9</f>
        <v>0</v>
      </c>
      <c r="AO9" s="16">
        <f>AN9+Receive!AO9-Delivery!AO9</f>
        <v>0</v>
      </c>
      <c r="AP9" s="16">
        <f>AO9+Receive!AP9-Delivery!AP9</f>
        <v>0</v>
      </c>
      <c r="AQ9" s="16">
        <f>AP9+Receive!AQ9-Delivery!AQ9</f>
        <v>0</v>
      </c>
      <c r="AR9" s="16">
        <f>AQ9+Receive!AR9-Delivery!AR9</f>
        <v>0</v>
      </c>
      <c r="AS9" s="16">
        <f>AR9+Receive!AS9-Delivery!AS9</f>
        <v>0</v>
      </c>
      <c r="AT9" s="16">
        <f>AS9+Receive!AT9-Delivery!AT9</f>
        <v>0</v>
      </c>
      <c r="AU9" s="16">
        <f>AT9+Receive!AU9-Delivery!AU9</f>
        <v>0</v>
      </c>
      <c r="AV9" s="16">
        <f>AU9+Receive!AV9-Delivery!AV9</f>
        <v>0</v>
      </c>
      <c r="AW9" s="16">
        <f>AV9+Receive!AW9-Delivery!AW9</f>
        <v>0</v>
      </c>
      <c r="AX9" s="16">
        <f>AW9+Receive!AX9-Delivery!AX9</f>
        <v>0</v>
      </c>
      <c r="AY9" s="16">
        <f>AX9+Receive!AY9-Delivery!AY9</f>
        <v>0</v>
      </c>
      <c r="AZ9" s="16">
        <f>AY9+Receive!AZ9-Delivery!AZ9</f>
        <v>0</v>
      </c>
      <c r="BA9" s="16">
        <f>AZ9+Receive!BA9-Delivery!BA9</f>
        <v>0</v>
      </c>
      <c r="BB9" s="16">
        <f>BA9+Receive!BB9-Delivery!BB9</f>
        <v>0</v>
      </c>
      <c r="BC9" s="16">
        <f>BB9+Receive!BC9-Delivery!BC9</f>
        <v>0</v>
      </c>
      <c r="BD9" s="16">
        <f>BC9+Receive!BD9-Delivery!BD9</f>
        <v>0</v>
      </c>
      <c r="BE9" s="16">
        <f>BD9+Receive!BE9-Delivery!BE9</f>
        <v>0</v>
      </c>
      <c r="BF9" s="16">
        <f>BE9+Receive!BF9-Delivery!BF9</f>
        <v>0</v>
      </c>
      <c r="BG9" s="16">
        <f>BF9+Receive!BG9-Delivery!BG9</f>
        <v>0</v>
      </c>
      <c r="BH9" s="16">
        <f>BG9+Receive!BH9-Delivery!BH9</f>
        <v>0</v>
      </c>
      <c r="BI9" s="16">
        <f>BH9+Receive!BI9-Delivery!BI9</f>
        <v>0</v>
      </c>
      <c r="BJ9" s="16">
        <f>BI9+Receive!BJ9-Delivery!BJ9</f>
        <v>0</v>
      </c>
      <c r="BK9" s="16">
        <f>BJ9+Receive!BK9-Delivery!BK9</f>
        <v>0</v>
      </c>
      <c r="BL9" s="16">
        <f>BK9+Receive!BL9-Delivery!BL9</f>
        <v>0</v>
      </c>
      <c r="BM9" s="16">
        <f>BL9+Receive!BM9-Delivery!BM9</f>
        <v>0</v>
      </c>
      <c r="BN9" s="16">
        <f>BM9+Receive!BN9-Delivery!BN9</f>
        <v>0</v>
      </c>
      <c r="BO9" s="16">
        <f>BN9+Receive!BO9-Delivery!BO9</f>
        <v>0</v>
      </c>
      <c r="BP9" s="16">
        <f>BO9+Receive!BP9-Delivery!BP9</f>
        <v>0</v>
      </c>
      <c r="BQ9" s="16">
        <f>BP9+Receive!BQ9-Delivery!BQ9</f>
        <v>0</v>
      </c>
      <c r="BR9" s="16">
        <f>BQ9+Receive!BR9-Delivery!BR9</f>
        <v>0</v>
      </c>
      <c r="BS9" s="16">
        <f>BR9+Receive!BS9-Delivery!BS9</f>
        <v>0</v>
      </c>
      <c r="BT9" s="16">
        <f>BS9+Receive!BT9-Delivery!BT9</f>
        <v>0</v>
      </c>
      <c r="BU9" s="16">
        <f>BT9+Receive!BU9-Delivery!BU9</f>
        <v>0</v>
      </c>
      <c r="BV9" s="16">
        <f>BU9+Receive!BV9-Delivery!BV9</f>
        <v>0</v>
      </c>
      <c r="BW9" s="16">
        <f>BV9+Receive!BW9-Delivery!BW9</f>
        <v>0</v>
      </c>
      <c r="BX9" s="16">
        <f>BW9+Receive!BX9-Delivery!BX9</f>
        <v>0</v>
      </c>
      <c r="BY9" s="16">
        <f>BX9+Receive!BY9-Delivery!BY9</f>
        <v>0</v>
      </c>
      <c r="BZ9" s="16">
        <f>BY9+Receive!BZ9-Delivery!BZ9</f>
        <v>0</v>
      </c>
      <c r="CA9" s="16">
        <f>BZ9+Receive!CA9-Delivery!CA9</f>
        <v>0</v>
      </c>
      <c r="CB9" s="16">
        <f>CA9+Receive!CB9-Delivery!CB9</f>
        <v>0</v>
      </c>
      <c r="CC9" s="16">
        <f>CB9+Receive!CC9-Delivery!CC9</f>
        <v>0</v>
      </c>
      <c r="CD9" s="16">
        <f>CC9+Receive!CD9-Delivery!CD9</f>
        <v>0</v>
      </c>
      <c r="CE9" s="16">
        <f>CD9+Receive!CE9-Delivery!CE9</f>
        <v>0</v>
      </c>
      <c r="CF9" s="16">
        <f>CE9+Receive!CF9-Delivery!CF9</f>
        <v>0</v>
      </c>
      <c r="CG9" s="16">
        <f>CF9+Receive!CG9-Delivery!CG9</f>
        <v>0</v>
      </c>
      <c r="CH9" s="16">
        <f>CG9+Receive!CH9-Delivery!CH9</f>
        <v>0</v>
      </c>
      <c r="CI9" s="16">
        <f>CH9+Receive!CI9-Delivery!CI9</f>
        <v>0</v>
      </c>
      <c r="CJ9" s="16">
        <f>CI9+Receive!CJ9-Delivery!CJ9</f>
        <v>0</v>
      </c>
      <c r="CK9" s="16">
        <f>CJ9+Receive!CK9-Delivery!CK9</f>
        <v>0</v>
      </c>
      <c r="CL9" s="16">
        <f>CK9+Receive!CL9-Delivery!CL9</f>
        <v>0</v>
      </c>
      <c r="CM9" s="16">
        <f>CL9+Receive!CM9-Delivery!CM9</f>
        <v>0</v>
      </c>
      <c r="CN9" s="16">
        <f>CM9+Receive!CN9-Delivery!CN9</f>
        <v>0</v>
      </c>
      <c r="CO9" s="16">
        <f>CN9+Receive!CO9-Delivery!CO9</f>
        <v>0</v>
      </c>
      <c r="CP9" s="16">
        <f>CO9+Receive!CP9-Delivery!CP9</f>
        <v>0</v>
      </c>
      <c r="CQ9" s="16">
        <f>CP9+Receive!CQ9-Delivery!CQ9</f>
        <v>0</v>
      </c>
      <c r="CR9" s="16">
        <f>CQ9+Receive!CR9-Delivery!CR9</f>
        <v>0</v>
      </c>
      <c r="CS9" s="16">
        <f>CR9+Receive!CS9-Delivery!CS9</f>
        <v>0</v>
      </c>
      <c r="CT9" s="16">
        <f>CS9+Receive!CT9-Delivery!CT9</f>
        <v>0</v>
      </c>
      <c r="CU9" s="16">
        <f>CT9+Receive!CU9-Delivery!CU9</f>
        <v>0</v>
      </c>
      <c r="CV9" s="16">
        <f>CU9+Receive!CV9-Delivery!CV9</f>
        <v>0</v>
      </c>
      <c r="CW9" s="16">
        <f>CV9+Receive!CW9-Delivery!CW9</f>
        <v>0</v>
      </c>
      <c r="CX9" s="16">
        <f>CW9+Receive!CX9-Delivery!CX9</f>
        <v>0</v>
      </c>
      <c r="CY9" s="16">
        <f>CX9+Receive!CY9-Delivery!CY9</f>
        <v>0</v>
      </c>
      <c r="CZ9" s="16">
        <f>CY9+Receive!CZ9-Delivery!CZ9</f>
        <v>0</v>
      </c>
      <c r="DA9" s="16">
        <f>CZ9+Receive!DA9-Delivery!DA9</f>
        <v>0</v>
      </c>
      <c r="DB9" s="16">
        <f>DA9+Receive!DB9-Delivery!DB9</f>
        <v>0</v>
      </c>
      <c r="DC9" s="16">
        <f>DB9+Receive!DC9-Delivery!DC9</f>
        <v>0</v>
      </c>
      <c r="DD9" s="16">
        <f>DC9+Receive!DD9-Delivery!DD9</f>
        <v>0</v>
      </c>
      <c r="DE9" s="16">
        <f>DD9+Receive!DE9-Delivery!DE9</f>
        <v>0</v>
      </c>
      <c r="DF9" s="16">
        <f>DE9+Receive!DF9-Delivery!DF9</f>
        <v>0</v>
      </c>
      <c r="DG9" s="16">
        <f>DF9+Receive!DG9-Delivery!DG9</f>
        <v>0</v>
      </c>
      <c r="DH9" s="16">
        <f>DG9+Receive!DH9-Delivery!DH9</f>
        <v>0</v>
      </c>
      <c r="DI9" s="16">
        <f>DH9+Receive!DI9-Delivery!DI9</f>
        <v>0</v>
      </c>
      <c r="DJ9" s="16">
        <f>DI9+Receive!DJ9-Delivery!DJ9</f>
        <v>0</v>
      </c>
      <c r="DK9" s="16">
        <f>DJ9+Receive!DK9-Delivery!DK9</f>
        <v>0</v>
      </c>
      <c r="DL9" s="16">
        <f>DK9+Receive!DL9-Delivery!DL9</f>
        <v>0</v>
      </c>
      <c r="DM9" s="16">
        <f>DL9+Receive!DM9-Delivery!DM9</f>
        <v>0</v>
      </c>
      <c r="DN9" s="16">
        <f>DM9+Receive!DN9-Delivery!DN9</f>
        <v>0</v>
      </c>
      <c r="DO9" s="16">
        <f>DN9+Receive!DO9-Delivery!DO9</f>
        <v>0</v>
      </c>
      <c r="DP9" s="16">
        <f>DO9+Receive!DP9-Delivery!DP9</f>
        <v>0</v>
      </c>
      <c r="DQ9" s="16">
        <f>DP9+Receive!DQ9-Delivery!DQ9</f>
        <v>0</v>
      </c>
      <c r="DR9" s="16">
        <f>DQ9+Receive!DR9-Delivery!DR9</f>
        <v>0</v>
      </c>
      <c r="DS9" s="16">
        <v>0</v>
      </c>
      <c r="DT9" s="16">
        <f>DS9+Receive!DT9-Delivery!DT9</f>
        <v>0</v>
      </c>
      <c r="DU9" s="16">
        <f>DT9+Receive!DU9-Delivery!DU9</f>
        <v>0</v>
      </c>
      <c r="DV9" s="238">
        <f>DU9+Receive!DV9-Delivery!DV9</f>
        <v>0</v>
      </c>
      <c r="DW9" s="16">
        <f>DV9+Receive!DW9-Delivery!DW9</f>
        <v>0</v>
      </c>
      <c r="DX9" s="16">
        <f>DW9+Receive!DX9-Delivery!DX9</f>
        <v>0</v>
      </c>
      <c r="DY9" s="16">
        <f>DX9+Receive!DY9-Delivery!DY9</f>
        <v>0</v>
      </c>
      <c r="DZ9" s="238">
        <f>DY9+Receive!DZ9-Delivery!DZ9</f>
        <v>0</v>
      </c>
      <c r="EA9" s="16">
        <f>DZ9+Receive!EA9-Delivery!EA9</f>
        <v>0</v>
      </c>
      <c r="EB9" s="16">
        <f>EA9+Receive!EB9-Delivery!EB9</f>
        <v>0</v>
      </c>
      <c r="EC9" s="16">
        <f>EB9+Receive!EC9-Delivery!EC9</f>
        <v>0</v>
      </c>
      <c r="ED9" s="16">
        <f>EC9+Receive!ED9-Delivery!ED9</f>
        <v>0</v>
      </c>
      <c r="EE9" s="16">
        <f>ED9+Receive!EE9-Delivery!EE9</f>
        <v>0</v>
      </c>
      <c r="EF9" s="16">
        <f>EE9+Receive!EF9-Delivery!EF9</f>
        <v>0</v>
      </c>
      <c r="EG9" s="16">
        <f>EF9+Receive!EG9-Delivery!EG9</f>
        <v>0</v>
      </c>
      <c r="EH9" s="16">
        <f>EG9+Receive!EH9-Delivery!EH9</f>
        <v>0</v>
      </c>
      <c r="EI9" s="238">
        <f>EH9+Receive!EI9-Delivery!EI9</f>
        <v>0</v>
      </c>
      <c r="EJ9" s="238">
        <f>EI9+Receive!EJ9-Delivery!EJ9</f>
        <v>0</v>
      </c>
      <c r="EK9" s="16">
        <f>EJ9+Receive!EK9-Delivery!EK9</f>
        <v>0</v>
      </c>
      <c r="EL9" s="16">
        <f>EK9+Receive!EL9-Delivery!EL9</f>
        <v>0</v>
      </c>
      <c r="EM9" s="16">
        <f>EL9+Receive!EM9-Delivery!EM9</f>
        <v>0</v>
      </c>
      <c r="EN9" s="16">
        <f>EM9+Receive!EN9-Delivery!EN9</f>
        <v>0</v>
      </c>
      <c r="EO9" s="16">
        <f>EN9+Receive!EO9-Delivery!EO9</f>
        <v>0</v>
      </c>
      <c r="EP9" s="16">
        <f>EO9+Receive!EP9-Delivery!EP9</f>
        <v>0</v>
      </c>
      <c r="EQ9" s="16">
        <f>EP9+Receive!EQ9-Delivery!EQ9</f>
        <v>0</v>
      </c>
      <c r="ER9" s="16">
        <f>EQ9+Receive!ER9-Delivery!ER9</f>
        <v>0</v>
      </c>
      <c r="ES9" s="16">
        <f>ER9+Receive!ES9-Delivery!ES9</f>
        <v>0</v>
      </c>
      <c r="ET9" s="16">
        <f>ES9+Receive!ET9-Delivery!ET9</f>
        <v>0</v>
      </c>
      <c r="EU9" s="16">
        <f>ET9+Receive!EU9-Delivery!EU9</f>
        <v>0</v>
      </c>
      <c r="EV9" s="16">
        <f>EU9+Receive!EV9-Delivery!EV9</f>
        <v>0</v>
      </c>
      <c r="EW9" s="16">
        <f>EV9+Receive!EW9-Delivery!EW9</f>
        <v>0</v>
      </c>
      <c r="EX9" s="16">
        <f>EW9+Receive!EX9-Delivery!EX9</f>
        <v>0</v>
      </c>
      <c r="EY9" s="16">
        <f>EX9+Receive!EY9-Delivery!EY9</f>
        <v>0</v>
      </c>
      <c r="EZ9" s="16">
        <f>EY9+Receive!EZ9-Delivery!EZ9</f>
        <v>0</v>
      </c>
      <c r="FA9" s="16">
        <f>EZ9+Receive!FA9-Delivery!FA9</f>
        <v>0</v>
      </c>
      <c r="FB9" s="16">
        <f>FA9+Receive!FB9-Delivery!FB9</f>
        <v>0</v>
      </c>
      <c r="FC9" s="16">
        <f>FB9+Receive!FC9-Delivery!FC9</f>
        <v>0</v>
      </c>
      <c r="FD9" s="16">
        <f>FC9+Receive!FD9-Delivery!FD9</f>
        <v>0</v>
      </c>
      <c r="FE9" s="16">
        <f>FD9+Receive!FE9-Delivery!FE9</f>
        <v>0</v>
      </c>
      <c r="FF9" s="16">
        <f>FE9+Receive!FF9-Delivery!FF9</f>
        <v>0</v>
      </c>
      <c r="FG9" s="16">
        <f>FF9+Receive!FG9-Delivery!FG9</f>
        <v>0</v>
      </c>
      <c r="FH9" s="16">
        <f>FG9+Receive!FH9-Delivery!FH9</f>
        <v>0</v>
      </c>
      <c r="FI9" s="16">
        <f>FH9+Receive!FI9-Delivery!FI9</f>
        <v>0</v>
      </c>
      <c r="FJ9" s="16">
        <f>FI9+Receive!FJ9-Delivery!FJ9</f>
        <v>0</v>
      </c>
      <c r="FK9" s="16">
        <f>FJ9+Receive!FK9-Delivery!FK9</f>
        <v>0</v>
      </c>
      <c r="FL9" s="16">
        <f>FK9+Receive!FL9-Delivery!FL9</f>
        <v>0</v>
      </c>
      <c r="FM9" s="16">
        <f>FL9+Receive!FM9-Delivery!FM9</f>
        <v>0</v>
      </c>
      <c r="FN9" s="16">
        <f>FM9+Receive!FN9-Delivery!FN9</f>
        <v>0</v>
      </c>
      <c r="FO9" s="16">
        <f>FN9+Receive!FO9-Delivery!FO9</f>
        <v>0</v>
      </c>
      <c r="FP9" s="16">
        <f>FO9+Receive!FP9-Delivery!FP9</f>
        <v>0</v>
      </c>
      <c r="FQ9" s="16">
        <f>FP9+Receive!FQ9-Delivery!FQ9</f>
        <v>0</v>
      </c>
      <c r="FR9" s="16">
        <f>FQ9+Receive!FR9-Delivery!FR9</f>
        <v>0</v>
      </c>
      <c r="FS9" s="16">
        <f>FR9+Receive!FS9-Delivery!FS9</f>
        <v>0</v>
      </c>
      <c r="FT9" s="16">
        <f>FS9+Receive!FT9-Delivery!FT9</f>
        <v>0</v>
      </c>
      <c r="FU9" s="16">
        <f>FT9+Receive!FU9-Delivery!FU9</f>
        <v>0</v>
      </c>
      <c r="FV9" s="16">
        <f>FU9+Receive!FV9-Delivery!FV9</f>
        <v>0</v>
      </c>
      <c r="FW9" s="16">
        <f>FV9+Receive!FW9-Delivery!FW9</f>
        <v>0</v>
      </c>
      <c r="FX9" s="16">
        <f>FW9+Receive!FX9-Delivery!FX9</f>
        <v>0</v>
      </c>
      <c r="FY9" s="16">
        <f>FX9+Receive!FY9-Delivery!FY9</f>
        <v>0</v>
      </c>
      <c r="FZ9" s="16">
        <f>FY9+Receive!FZ9-Delivery!FZ9</f>
        <v>0</v>
      </c>
      <c r="GA9" s="16">
        <f>FZ9+Receive!GA9-Delivery!GA9</f>
        <v>0</v>
      </c>
      <c r="GB9" s="16">
        <f>GA9+Receive!GB9-Delivery!GB9</f>
        <v>0</v>
      </c>
      <c r="GC9" s="16">
        <f>GB9+Receive!GC9-Delivery!GC9</f>
        <v>0</v>
      </c>
      <c r="GD9" s="16">
        <f>GC9+Receive!GD9-Delivery!GD9</f>
        <v>0</v>
      </c>
      <c r="GE9" s="16">
        <f>GD9+Receive!GE9-Delivery!GE9</f>
        <v>0</v>
      </c>
      <c r="GF9" s="16">
        <f>GE9+Receive!GF9-Delivery!GF9</f>
        <v>0</v>
      </c>
      <c r="GG9" s="16">
        <f>GF9+Receive!GG9-Delivery!GG9</f>
        <v>0</v>
      </c>
      <c r="GH9" s="16">
        <f>GG9+Receive!GH9-Delivery!GH9</f>
        <v>0</v>
      </c>
      <c r="GI9" s="16">
        <f>GH9+Receive!GI9-Delivery!GI9</f>
        <v>0</v>
      </c>
      <c r="GJ9" s="16">
        <f>GI9+Receive!GJ9-Delivery!GJ9</f>
        <v>0</v>
      </c>
      <c r="GK9" s="16">
        <f>GJ9+Receive!GK9-Delivery!GK9</f>
        <v>0</v>
      </c>
      <c r="GL9" s="16">
        <f>GK9+Receive!GL9-Delivery!GL9</f>
        <v>0</v>
      </c>
      <c r="GM9" s="16">
        <f>GL9+Receive!GM9-Delivery!GM9</f>
        <v>0</v>
      </c>
      <c r="GN9" s="16">
        <f>GM9+Receive!GN9-Delivery!GN9</f>
        <v>0</v>
      </c>
      <c r="GO9" s="16">
        <f>GN9+Receive!GO9-Delivery!GO9</f>
        <v>0</v>
      </c>
      <c r="GP9" s="16">
        <f>GO9+Receive!GP9-Delivery!GP9</f>
        <v>0</v>
      </c>
      <c r="GQ9" s="16">
        <f>GP9+Receive!GQ9-Delivery!GQ9</f>
        <v>0</v>
      </c>
      <c r="GR9" s="16">
        <f>GQ9+Receive!GR9-Delivery!GR9</f>
        <v>0</v>
      </c>
      <c r="GS9" s="16">
        <f>GR9+Receive!GS9-Delivery!GS9</f>
        <v>0</v>
      </c>
      <c r="GT9" s="16">
        <f>GS9+Receive!GT9-Delivery!GT9</f>
        <v>0</v>
      </c>
      <c r="GU9" s="16">
        <f>GT9+Receive!GU9-Delivery!GU9</f>
        <v>0</v>
      </c>
      <c r="GV9" s="16">
        <f>GU9+Receive!GV9-Delivery!GV9</f>
        <v>0</v>
      </c>
      <c r="GW9" s="16">
        <f>GV9+Receive!GW9-Delivery!GW9</f>
        <v>0</v>
      </c>
      <c r="GX9" s="16">
        <f>GW9+Receive!GX9-Delivery!GX9</f>
        <v>0</v>
      </c>
      <c r="GY9" s="16">
        <f>GX9+Receive!GY9-Delivery!GY9</f>
        <v>0</v>
      </c>
      <c r="GZ9" s="16">
        <f>GY9+Receive!GZ9-Delivery!GZ9</f>
        <v>0</v>
      </c>
      <c r="HA9" s="16">
        <f>GZ9+Receive!HA9-Delivery!HA9</f>
        <v>0</v>
      </c>
      <c r="HB9" s="16">
        <f>HA9+Receive!HB9-Delivery!HB9</f>
        <v>0</v>
      </c>
      <c r="HC9" s="16">
        <f>HB9+Receive!HC9-Delivery!HC9</f>
        <v>0</v>
      </c>
      <c r="HD9" s="16">
        <f>HC9+Receive!HD9-Delivery!HD9</f>
        <v>0</v>
      </c>
      <c r="HE9" s="16">
        <f>HD9+Receive!HE9-Delivery!HE9</f>
        <v>0</v>
      </c>
      <c r="HF9" s="16">
        <f>HE9+Receive!HF9-Delivery!HF9</f>
        <v>0</v>
      </c>
      <c r="HG9" s="16">
        <f>HF9+Receive!HG9-Delivery!HG9</f>
        <v>0</v>
      </c>
      <c r="HH9" s="16">
        <f>HG9+Receive!HH9-Delivery!HH9</f>
        <v>0</v>
      </c>
      <c r="HI9" s="16">
        <f>HH9+Receive!HI9-Delivery!HI9</f>
        <v>0</v>
      </c>
      <c r="HJ9" s="16">
        <f>HI9+Receive!HJ9-Delivery!HJ9</f>
        <v>0</v>
      </c>
      <c r="HK9" s="16">
        <f>HJ9+Receive!HK9-Delivery!HK9</f>
        <v>0</v>
      </c>
      <c r="HL9" s="16">
        <f>HK9+Receive!HL9-Delivery!HL9</f>
        <v>0</v>
      </c>
      <c r="HM9" s="16">
        <f>HL9+Receive!HM9-Delivery!HM9</f>
        <v>0</v>
      </c>
      <c r="HN9" s="16">
        <f>HM9+Receive!HN9-Delivery!HN9</f>
        <v>0</v>
      </c>
      <c r="HO9" s="16">
        <f>HN9+Receive!HO9-Delivery!HO9</f>
        <v>0</v>
      </c>
      <c r="HP9" s="167">
        <f>HO9+Receive!HP9-Delivery!HP9</f>
        <v>0</v>
      </c>
      <c r="HQ9" s="16">
        <f>HP9+Receive!HQ9-Delivery!HQ9</f>
        <v>0</v>
      </c>
      <c r="HR9" s="16">
        <f>HQ9+Receive!HR9-Delivery!HR9</f>
        <v>0</v>
      </c>
      <c r="HS9" s="16">
        <f>HR9+Receive!HS9-Delivery!HS9</f>
        <v>0</v>
      </c>
      <c r="HT9" s="16">
        <f>HS9+Receive!HT9-Delivery!HT9</f>
        <v>0</v>
      </c>
      <c r="HU9" s="16">
        <f>HT9+Receive!HU9-Delivery!HU9</f>
        <v>0</v>
      </c>
      <c r="HV9" s="16">
        <f>HU9+Receive!HV9-Delivery!HV9</f>
        <v>0</v>
      </c>
      <c r="HW9" s="16">
        <f>HV9+Receive!HW9-Delivery!HW9</f>
        <v>0</v>
      </c>
      <c r="HX9" s="16">
        <f>HW9+Receive!HX9-Delivery!HX9</f>
        <v>0</v>
      </c>
      <c r="HY9" s="16">
        <f>HX9+Receive!HY9-Delivery!HY9</f>
        <v>0</v>
      </c>
      <c r="HZ9" s="16">
        <f>HY9+Receive!HZ9-Delivery!HZ9</f>
        <v>0</v>
      </c>
      <c r="IA9" s="16">
        <f>HZ9+Receive!IA9-Delivery!IA9</f>
        <v>0</v>
      </c>
      <c r="IB9" s="16">
        <f>IA9+Receive!IB9-Delivery!IB9</f>
        <v>0</v>
      </c>
      <c r="IC9" s="16">
        <f>IB9+Receive!IC9-Delivery!IC9</f>
        <v>0</v>
      </c>
      <c r="ID9" s="16">
        <f>IC9+Receive!ID9-Delivery!ID9</f>
        <v>0</v>
      </c>
      <c r="IE9" s="16">
        <f>ID9+Receive!IE9-Delivery!IE9</f>
        <v>0</v>
      </c>
      <c r="IF9" s="16">
        <f>IE9+Receive!IF9-Delivery!IF9</f>
        <v>0</v>
      </c>
      <c r="IG9" s="16">
        <f>IF9+Receive!IG9-Delivery!IG9</f>
        <v>0</v>
      </c>
      <c r="IH9" s="16">
        <f>IG9+Receive!IH9-Delivery!IH9</f>
        <v>0</v>
      </c>
      <c r="II9" s="16">
        <f>IH9+Receive!II9-Delivery!II9</f>
        <v>0</v>
      </c>
      <c r="IJ9" s="16">
        <f>II9+Receive!IJ9-Delivery!IJ9</f>
        <v>0</v>
      </c>
      <c r="IK9" s="16">
        <f>IJ9+Receive!IK9-Delivery!IK9</f>
        <v>0</v>
      </c>
      <c r="IL9" s="16">
        <f>IK9+Receive!IL9-Delivery!IL9</f>
        <v>0</v>
      </c>
      <c r="IM9" s="16">
        <f>IL9+Receive!IM9-Delivery!IM9</f>
        <v>0</v>
      </c>
      <c r="IN9" s="16">
        <f>IM9+Receive!IN9-Delivery!IN9</f>
        <v>0</v>
      </c>
    </row>
    <row r="10" spans="1:248" s="113" customFormat="1" x14ac:dyDescent="0.3">
      <c r="A10" s="7" t="s">
        <v>23</v>
      </c>
      <c r="B10" s="16">
        <v>1</v>
      </c>
      <c r="C10" s="16">
        <f>B10+Receive!C10-Delivery!C10</f>
        <v>1</v>
      </c>
      <c r="D10" s="16">
        <f>C10+Receive!D10-Delivery!D10</f>
        <v>1</v>
      </c>
      <c r="E10" s="16">
        <f>D10+Receive!E10-Delivery!E10</f>
        <v>0</v>
      </c>
      <c r="F10" s="16">
        <f>E10+Receive!F10-Delivery!F10</f>
        <v>0</v>
      </c>
      <c r="G10" s="16">
        <f>F10+Receive!G10-Delivery!G10</f>
        <v>0</v>
      </c>
      <c r="H10" s="16">
        <f>G10+Receive!H10-Delivery!H10</f>
        <v>0</v>
      </c>
      <c r="I10" s="16">
        <f>H10+Receive!I10-Delivery!I10</f>
        <v>0</v>
      </c>
      <c r="J10" s="16">
        <f>I10+Receive!J10-Delivery!J10</f>
        <v>0</v>
      </c>
      <c r="K10" s="16">
        <f>J10+Receive!K10-Delivery!K10</f>
        <v>0</v>
      </c>
      <c r="L10" s="16">
        <f>K10+Receive!L10-Delivery!L10</f>
        <v>0</v>
      </c>
      <c r="M10" s="16">
        <f>L10+Receive!M10-Delivery!M10</f>
        <v>0</v>
      </c>
      <c r="N10" s="16">
        <f>M10+Receive!N10-Delivery!N10</f>
        <v>0</v>
      </c>
      <c r="O10" s="16">
        <f>N10+Receive!O10-Delivery!O10</f>
        <v>0</v>
      </c>
      <c r="P10" s="16">
        <f>O10+Receive!P10-Delivery!P10</f>
        <v>0</v>
      </c>
      <c r="Q10" s="16">
        <f>P10+Receive!Q10-Delivery!Q10</f>
        <v>0</v>
      </c>
      <c r="R10" s="16">
        <f>Q10+Receive!R10-Delivery!R10</f>
        <v>0</v>
      </c>
      <c r="S10" s="16">
        <f>R10+Receive!S10-Delivery!S10</f>
        <v>0</v>
      </c>
      <c r="T10" s="16">
        <f>S10+Receive!T10-Delivery!T10</f>
        <v>0</v>
      </c>
      <c r="U10" s="16">
        <f>T10+Receive!U10-Delivery!U10</f>
        <v>0</v>
      </c>
      <c r="V10" s="16">
        <f>U10+Receive!V10-Delivery!V10</f>
        <v>0</v>
      </c>
      <c r="W10" s="16">
        <f>V10+Receive!W10-Delivery!W10</f>
        <v>0</v>
      </c>
      <c r="X10" s="16">
        <f>W10+Receive!X10-Delivery!X10</f>
        <v>0</v>
      </c>
      <c r="Y10" s="16">
        <f>X10+Receive!Y10-Delivery!Y10</f>
        <v>0</v>
      </c>
      <c r="Z10" s="16">
        <f>Y10+Receive!Z10-Delivery!Z10</f>
        <v>0</v>
      </c>
      <c r="AA10" s="16">
        <f>Z10+Receive!AA10-Delivery!AA10</f>
        <v>0</v>
      </c>
      <c r="AB10" s="16">
        <f>AA10+Receive!AB10-Delivery!AB10</f>
        <v>0</v>
      </c>
      <c r="AC10" s="16">
        <f>AB10+Receive!AC10-Delivery!AC10</f>
        <v>0</v>
      </c>
      <c r="AD10" s="16">
        <f>AC10+Receive!AD10-Delivery!AD10</f>
        <v>0</v>
      </c>
      <c r="AE10" s="16">
        <f>AD10+Receive!AE10-Delivery!AE10</f>
        <v>1</v>
      </c>
      <c r="AF10" s="16">
        <f>AE10+Receive!AF10-Delivery!AF10</f>
        <v>1</v>
      </c>
      <c r="AG10" s="167">
        <f>AF10+Receive!AG10-Delivery!AG10</f>
        <v>1</v>
      </c>
      <c r="AH10" s="16">
        <f>AG10+Receive!AH10-Delivery!AH10</f>
        <v>1</v>
      </c>
      <c r="AI10" s="16">
        <f>AH10+Receive!AI10-Delivery!AI10</f>
        <v>1</v>
      </c>
      <c r="AJ10" s="16">
        <f>AI10+Receive!AJ10-Delivery!AJ10</f>
        <v>1</v>
      </c>
      <c r="AK10" s="16">
        <f>AJ10+Receive!AK10-Delivery!AK10</f>
        <v>1</v>
      </c>
      <c r="AL10" s="16">
        <f>AK10+Receive!AL10-Delivery!AL10</f>
        <v>1</v>
      </c>
      <c r="AM10" s="16">
        <f>AL10+Receive!AM10-Delivery!AM10</f>
        <v>1</v>
      </c>
      <c r="AN10" s="16">
        <f>AM10+Receive!AN10-Delivery!AN10</f>
        <v>2</v>
      </c>
      <c r="AO10" s="16">
        <f>AN10+Receive!AO10-Delivery!AO10</f>
        <v>2</v>
      </c>
      <c r="AP10" s="16">
        <f>AO10+Receive!AP10-Delivery!AP10</f>
        <v>1</v>
      </c>
      <c r="AQ10" s="16">
        <f>AP10+Receive!AQ10-Delivery!AQ10</f>
        <v>1</v>
      </c>
      <c r="AR10" s="16">
        <f>AQ10+Receive!AR10-Delivery!AR10</f>
        <v>0</v>
      </c>
      <c r="AS10" s="16">
        <f>AR10+Receive!AS10-Delivery!AS10</f>
        <v>0</v>
      </c>
      <c r="AT10" s="16">
        <f>AS10+Receive!AT10-Delivery!AT10</f>
        <v>0</v>
      </c>
      <c r="AU10" s="16">
        <f>AT10+Receive!AU10-Delivery!AU10</f>
        <v>0</v>
      </c>
      <c r="AV10" s="16">
        <f>AU10+Receive!AV10-Delivery!AV10</f>
        <v>0</v>
      </c>
      <c r="AW10" s="16">
        <f>AV10+Receive!AW10-Delivery!AW10</f>
        <v>0</v>
      </c>
      <c r="AX10" s="16">
        <f>AW10+Receive!AX10-Delivery!AX10</f>
        <v>0</v>
      </c>
      <c r="AY10" s="16">
        <f>AX10+Receive!AY10-Delivery!AY10</f>
        <v>0</v>
      </c>
      <c r="AZ10" s="16">
        <f>AY10+Receive!AZ10-Delivery!AZ10</f>
        <v>0</v>
      </c>
      <c r="BA10" s="16">
        <f>AZ10+Receive!BA10-Delivery!BA10</f>
        <v>0</v>
      </c>
      <c r="BB10" s="16">
        <f>BA10+Receive!BB10-Delivery!BB10</f>
        <v>1</v>
      </c>
      <c r="BC10" s="16">
        <f>BB10+Receive!BC10-Delivery!BC10</f>
        <v>1</v>
      </c>
      <c r="BD10" s="16">
        <f>BC10+Receive!BD10-Delivery!BD10</f>
        <v>1</v>
      </c>
      <c r="BE10" s="16">
        <f>BD10+Receive!BE10-Delivery!BE10</f>
        <v>1</v>
      </c>
      <c r="BF10" s="16">
        <f>BE10+Receive!BF10-Delivery!BF10</f>
        <v>1</v>
      </c>
      <c r="BG10" s="16">
        <f>BF10+Receive!BG10-Delivery!BG10</f>
        <v>1</v>
      </c>
      <c r="BH10" s="16">
        <f>BG10+Receive!BH10-Delivery!BH10</f>
        <v>1</v>
      </c>
      <c r="BI10" s="16">
        <f>BH10+Receive!BI10-Delivery!BI10</f>
        <v>1</v>
      </c>
      <c r="BJ10" s="16">
        <f>BI10+Receive!BJ10-Delivery!BJ10</f>
        <v>1</v>
      </c>
      <c r="BK10" s="16">
        <f>BJ10+Receive!BK10-Delivery!BK10</f>
        <v>1</v>
      </c>
      <c r="BL10" s="16">
        <f>BK10+Receive!BL10-Delivery!BL10</f>
        <v>1</v>
      </c>
      <c r="BM10" s="16">
        <f>BL10+Receive!BM10-Delivery!BM10</f>
        <v>1</v>
      </c>
      <c r="BN10" s="16">
        <f>BM10+Receive!BN10-Delivery!BN10</f>
        <v>1</v>
      </c>
      <c r="BO10" s="16">
        <f>BN10+Receive!BO10-Delivery!BO10</f>
        <v>1</v>
      </c>
      <c r="BP10" s="16">
        <f>BO10+Receive!BP10-Delivery!BP10</f>
        <v>1</v>
      </c>
      <c r="BQ10" s="16">
        <f>BP10+Receive!BQ10-Delivery!BQ10</f>
        <v>1</v>
      </c>
      <c r="BR10" s="16">
        <f>BQ10+Receive!BR10-Delivery!BR10</f>
        <v>2</v>
      </c>
      <c r="BS10" s="16">
        <f>BR10+Receive!BS10-Delivery!BS10</f>
        <v>2</v>
      </c>
      <c r="BT10" s="16">
        <f>BS10+Receive!BT10-Delivery!BT10</f>
        <v>2</v>
      </c>
      <c r="BU10" s="16">
        <f>BT10+Receive!BU10-Delivery!BU10</f>
        <v>2</v>
      </c>
      <c r="BV10" s="16">
        <f>BU10+Receive!BV10-Delivery!BV10</f>
        <v>0</v>
      </c>
      <c r="BW10" s="16">
        <f>BV10+Receive!BW10-Delivery!BW10</f>
        <v>0</v>
      </c>
      <c r="BX10" s="16">
        <f>BW10+Receive!BX10-Delivery!BX10</f>
        <v>0</v>
      </c>
      <c r="BY10" s="16">
        <f>BX10+Receive!BY10-Delivery!BY10</f>
        <v>0</v>
      </c>
      <c r="BZ10" s="16">
        <f>BY10+Receive!BZ10-Delivery!BZ10</f>
        <v>0</v>
      </c>
      <c r="CA10" s="16">
        <f>BZ10+Receive!CA10-Delivery!CA10</f>
        <v>2</v>
      </c>
      <c r="CB10" s="16">
        <f>CA10+Receive!CB10-Delivery!CB10</f>
        <v>2</v>
      </c>
      <c r="CC10" s="16">
        <f>CB10+Receive!CC10-Delivery!CC10</f>
        <v>2</v>
      </c>
      <c r="CD10" s="16">
        <f>CC10+Receive!CD10-Delivery!CD10</f>
        <v>2</v>
      </c>
      <c r="CE10" s="16">
        <f>CD10+Receive!CE10-Delivery!CE10</f>
        <v>2</v>
      </c>
      <c r="CF10" s="16">
        <f>CE10+Receive!CF10-Delivery!CF10</f>
        <v>2</v>
      </c>
      <c r="CG10" s="16">
        <f>CF10+Receive!CG10-Delivery!CG10</f>
        <v>1</v>
      </c>
      <c r="CH10" s="16">
        <f>CG10+Receive!CH10-Delivery!CH10</f>
        <v>1</v>
      </c>
      <c r="CI10" s="16">
        <f>CH10+Receive!CI10-Delivery!CI10</f>
        <v>0</v>
      </c>
      <c r="CJ10" s="16">
        <f>CI10+Receive!CJ10-Delivery!CJ10</f>
        <v>0</v>
      </c>
      <c r="CK10" s="16">
        <f>CJ10+Receive!CK10-Delivery!CK10</f>
        <v>0</v>
      </c>
      <c r="CL10" s="16">
        <f>CK10+Receive!CL10-Delivery!CL10</f>
        <v>0</v>
      </c>
      <c r="CM10" s="16">
        <f>CL10+Receive!CM10-Delivery!CM10</f>
        <v>0</v>
      </c>
      <c r="CN10" s="16">
        <f>CM10+Receive!CN10-Delivery!CN10</f>
        <v>0</v>
      </c>
      <c r="CO10" s="16">
        <f>CN10+Receive!CO10-Delivery!CO10</f>
        <v>0</v>
      </c>
      <c r="CP10" s="16">
        <f>CO10+Receive!CP10-Delivery!CP10</f>
        <v>0</v>
      </c>
      <c r="CQ10" s="16">
        <f>CP10+Receive!CQ10-Delivery!CQ10</f>
        <v>0</v>
      </c>
      <c r="CR10" s="16">
        <f>CQ10+Receive!CR10-Delivery!CR10</f>
        <v>0</v>
      </c>
      <c r="CS10" s="16">
        <f>CR10+Receive!CS10-Delivery!CS10</f>
        <v>0</v>
      </c>
      <c r="CT10" s="16">
        <f>CS10+Receive!CT10-Delivery!CT10</f>
        <v>0</v>
      </c>
      <c r="CU10" s="16">
        <f>CT10+Receive!CU10-Delivery!CU10</f>
        <v>0</v>
      </c>
      <c r="CV10" s="16">
        <f>CU10+Receive!CV10-Delivery!CV10</f>
        <v>0</v>
      </c>
      <c r="CW10" s="16">
        <f>CV10+Receive!CW10-Delivery!CW10</f>
        <v>0</v>
      </c>
      <c r="CX10" s="16">
        <f>CW10+Receive!CX10-Delivery!CX10</f>
        <v>0</v>
      </c>
      <c r="CY10" s="16">
        <f>CX10+Receive!CY10-Delivery!CY10</f>
        <v>0</v>
      </c>
      <c r="CZ10" s="16">
        <f>CY10+Receive!CZ10-Delivery!CZ10</f>
        <v>0</v>
      </c>
      <c r="DA10" s="16">
        <f>CZ10+Receive!DA10-Delivery!DA10</f>
        <v>0</v>
      </c>
      <c r="DB10" s="16">
        <f>DA10+Receive!DB10-Delivery!DB10</f>
        <v>0</v>
      </c>
      <c r="DC10" s="16">
        <f>DB10+Receive!DC10-Delivery!DC10</f>
        <v>0</v>
      </c>
      <c r="DD10" s="16">
        <f>DC10+Receive!DD10-Delivery!DD10</f>
        <v>0</v>
      </c>
      <c r="DE10" s="16">
        <f>DD10+Receive!DE10-Delivery!DE10</f>
        <v>0</v>
      </c>
      <c r="DF10" s="16">
        <f>DE10+Receive!DF10-Delivery!DF10</f>
        <v>0</v>
      </c>
      <c r="DG10" s="16">
        <f>DF10+Receive!DG10-Delivery!DG10</f>
        <v>0</v>
      </c>
      <c r="DH10" s="16">
        <f>DG10+Receive!DH10-Delivery!DH10</f>
        <v>0</v>
      </c>
      <c r="DI10" s="16">
        <f>DH10+Receive!DI10-Delivery!DI10</f>
        <v>0</v>
      </c>
      <c r="DJ10" s="16">
        <f>DI10+Receive!DJ10-Delivery!DJ10</f>
        <v>0</v>
      </c>
      <c r="DK10" s="16">
        <f>DJ10+Receive!DK10-Delivery!DK10</f>
        <v>0</v>
      </c>
      <c r="DL10" s="16">
        <f>DK10+Receive!DL10-Delivery!DL10</f>
        <v>0</v>
      </c>
      <c r="DM10" s="16">
        <f>DL10+Receive!DM10-Delivery!DM10</f>
        <v>0</v>
      </c>
      <c r="DN10" s="16">
        <f>DM10+Receive!DN10-Delivery!DN10</f>
        <v>0</v>
      </c>
      <c r="DO10" s="16">
        <f>DN10+Receive!DO10-Delivery!DO10</f>
        <v>0</v>
      </c>
      <c r="DP10" s="16">
        <f>DO10+Receive!DP10-Delivery!DP10</f>
        <v>1</v>
      </c>
      <c r="DQ10" s="16">
        <f>DP10+Receive!DQ10-Delivery!DQ10</f>
        <v>1</v>
      </c>
      <c r="DR10" s="16">
        <f>DQ10+Receive!DR10-Delivery!DR10</f>
        <v>1</v>
      </c>
      <c r="DS10" s="16">
        <v>1</v>
      </c>
      <c r="DT10" s="16">
        <f>DS10+Receive!DT10-Delivery!DT10</f>
        <v>1</v>
      </c>
      <c r="DU10" s="16">
        <f>DT10+Receive!DU10-Delivery!DU10</f>
        <v>1</v>
      </c>
      <c r="DV10" s="238">
        <f>DU10+Receive!DV10-Delivery!DV10</f>
        <v>1</v>
      </c>
      <c r="DW10" s="16">
        <f>DV10+Receive!DW10-Delivery!DW10</f>
        <v>1</v>
      </c>
      <c r="DX10" s="16">
        <f>DW10+Receive!DX10-Delivery!DX10</f>
        <v>1</v>
      </c>
      <c r="DY10" s="16">
        <f>DX10+Receive!DY10-Delivery!DY10</f>
        <v>0</v>
      </c>
      <c r="DZ10" s="238">
        <f>DY10+Receive!DZ10-Delivery!DZ10</f>
        <v>0</v>
      </c>
      <c r="EA10" s="16">
        <f>DZ10+Receive!EA10-Delivery!EA10</f>
        <v>0</v>
      </c>
      <c r="EB10" s="16">
        <f>EA10+Receive!EB10-Delivery!EB10</f>
        <v>0</v>
      </c>
      <c r="EC10" s="16">
        <f>EB10+Receive!EC10-Delivery!EC10</f>
        <v>0</v>
      </c>
      <c r="ED10" s="16">
        <f>EC10+Receive!ED10-Delivery!ED10</f>
        <v>0</v>
      </c>
      <c r="EE10" s="16">
        <f>ED10+Receive!EE10-Delivery!EE10</f>
        <v>0</v>
      </c>
      <c r="EF10" s="16">
        <f>EE10+Receive!EF10-Delivery!EF10</f>
        <v>0</v>
      </c>
      <c r="EG10" s="16">
        <f>EF10+Receive!EG10-Delivery!EG10</f>
        <v>0</v>
      </c>
      <c r="EH10" s="16">
        <f>EG10+Receive!EH10-Delivery!EH10</f>
        <v>0</v>
      </c>
      <c r="EI10" s="238">
        <f>EH10+Receive!EI10-Delivery!EI10</f>
        <v>0</v>
      </c>
      <c r="EJ10" s="238">
        <f>EI10+Receive!EJ10-Delivery!EJ10</f>
        <v>0</v>
      </c>
      <c r="EK10" s="16">
        <f>EJ10+Receive!EK10-Delivery!EK10</f>
        <v>0</v>
      </c>
      <c r="EL10" s="16">
        <f>EK10+Receive!EL10-Delivery!EL10</f>
        <v>0</v>
      </c>
      <c r="EM10" s="16">
        <f>EL10+Receive!EM10-Delivery!EM10</f>
        <v>0</v>
      </c>
      <c r="EN10" s="16">
        <f>EM10+Receive!EN10-Delivery!EN10</f>
        <v>0</v>
      </c>
      <c r="EO10" s="16">
        <f>EN10+Receive!EO10-Delivery!EO10</f>
        <v>0</v>
      </c>
      <c r="EP10" s="16">
        <f>EO10+Receive!EP10-Delivery!EP10</f>
        <v>0</v>
      </c>
      <c r="EQ10" s="16">
        <f>EP10+Receive!EQ10-Delivery!EQ10</f>
        <v>0</v>
      </c>
      <c r="ER10" s="16">
        <f>EQ10+Receive!ER10-Delivery!ER10</f>
        <v>0</v>
      </c>
      <c r="ES10" s="16">
        <f>ER10+Receive!ES10-Delivery!ES10</f>
        <v>0</v>
      </c>
      <c r="ET10" s="16">
        <f>ES10+Receive!ET10-Delivery!ET10</f>
        <v>0</v>
      </c>
      <c r="EU10" s="16">
        <f>ET10+Receive!EU10-Delivery!EU10</f>
        <v>0</v>
      </c>
      <c r="EV10" s="16">
        <f>EU10+Receive!EV10-Delivery!EV10</f>
        <v>0</v>
      </c>
      <c r="EW10" s="16">
        <f>EV10+Receive!EW10-Delivery!EW10</f>
        <v>0</v>
      </c>
      <c r="EX10" s="16">
        <f>EW10+Receive!EX10-Delivery!EX10</f>
        <v>0</v>
      </c>
      <c r="EY10" s="16">
        <f>EX10+Receive!EY10-Delivery!EY10</f>
        <v>0</v>
      </c>
      <c r="EZ10" s="16">
        <f>EY10+Receive!EZ10-Delivery!EZ10</f>
        <v>0</v>
      </c>
      <c r="FA10" s="16">
        <f>EZ10+Receive!FA10-Delivery!FA10</f>
        <v>0</v>
      </c>
      <c r="FB10" s="16">
        <f>FA10+Receive!FB10-Delivery!FB10</f>
        <v>0</v>
      </c>
      <c r="FC10" s="16">
        <f>FB10+Receive!FC10-Delivery!FC10</f>
        <v>0</v>
      </c>
      <c r="FD10" s="16">
        <f>FC10+Receive!FD10-Delivery!FD10</f>
        <v>0</v>
      </c>
      <c r="FE10" s="16">
        <f>FD10+Receive!FE10-Delivery!FE10</f>
        <v>0</v>
      </c>
      <c r="FF10" s="16">
        <f>FE10+Receive!FF10-Delivery!FF10</f>
        <v>0</v>
      </c>
      <c r="FG10" s="16">
        <f>FF10+Receive!FG10-Delivery!FG10</f>
        <v>0</v>
      </c>
      <c r="FH10" s="16">
        <f>FG10+Receive!FH10-Delivery!FH10</f>
        <v>0</v>
      </c>
      <c r="FI10" s="16">
        <f>FH10+Receive!FI10-Delivery!FI10</f>
        <v>0</v>
      </c>
      <c r="FJ10" s="16">
        <f>FI10+Receive!FJ10-Delivery!FJ10</f>
        <v>0</v>
      </c>
      <c r="FK10" s="16">
        <f>FJ10+Receive!FK10-Delivery!FK10</f>
        <v>0</v>
      </c>
      <c r="FL10" s="16">
        <f>FK10+Receive!FL10-Delivery!FL10</f>
        <v>0</v>
      </c>
      <c r="FM10" s="16">
        <f>FL10+Receive!FM10-Delivery!FM10</f>
        <v>0</v>
      </c>
      <c r="FN10" s="16">
        <f>FM10+Receive!FN10-Delivery!FN10</f>
        <v>0</v>
      </c>
      <c r="FO10" s="16">
        <f>FN10+Receive!FO10-Delivery!FO10</f>
        <v>0</v>
      </c>
      <c r="FP10" s="16">
        <f>FO10+Receive!FP10-Delivery!FP10</f>
        <v>0</v>
      </c>
      <c r="FQ10" s="16">
        <f>FP10+Receive!FQ10-Delivery!FQ10</f>
        <v>0</v>
      </c>
      <c r="FR10" s="16">
        <f>FQ10+Receive!FR10-Delivery!FR10</f>
        <v>0</v>
      </c>
      <c r="FS10" s="16">
        <f>FR10+Receive!FS10-Delivery!FS10</f>
        <v>0</v>
      </c>
      <c r="FT10" s="16">
        <f>FS10+Receive!FT10-Delivery!FT10</f>
        <v>0</v>
      </c>
      <c r="FU10" s="16">
        <f>FT10+Receive!FU10-Delivery!FU10</f>
        <v>0</v>
      </c>
      <c r="FV10" s="16">
        <f>FU10+Receive!FV10-Delivery!FV10</f>
        <v>0</v>
      </c>
      <c r="FW10" s="16">
        <f>FV10+Receive!FW10-Delivery!FW10</f>
        <v>3</v>
      </c>
      <c r="FX10" s="16">
        <f>FW10+Receive!FX10-Delivery!FX10</f>
        <v>3</v>
      </c>
      <c r="FY10" s="16">
        <f>FX10+Receive!FY10-Delivery!FY10</f>
        <v>3</v>
      </c>
      <c r="FZ10" s="16">
        <f>FY10+Receive!FZ10-Delivery!FZ10</f>
        <v>3</v>
      </c>
      <c r="GA10" s="16">
        <f>FZ10+Receive!GA10-Delivery!GA10</f>
        <v>3</v>
      </c>
      <c r="GB10" s="16">
        <f>GA10+Receive!GB10-Delivery!GB10</f>
        <v>3</v>
      </c>
      <c r="GC10" s="16">
        <f>GB10+Receive!GC10-Delivery!GC10</f>
        <v>2</v>
      </c>
      <c r="GD10" s="16">
        <f>GC10+Receive!GD10-Delivery!GD10</f>
        <v>2</v>
      </c>
      <c r="GE10" s="16">
        <f>GD10+Receive!GE10-Delivery!GE10</f>
        <v>2</v>
      </c>
      <c r="GF10" s="16">
        <f>GE10+Receive!GF10-Delivery!GF10</f>
        <v>2</v>
      </c>
      <c r="GG10" s="16">
        <f>GF10+Receive!GG10-Delivery!GG10</f>
        <v>2</v>
      </c>
      <c r="GH10" s="16">
        <f>GG10+Receive!GH10-Delivery!GH10</f>
        <v>0</v>
      </c>
      <c r="GI10" s="16">
        <f>GH10+Receive!GI10-Delivery!GI10</f>
        <v>0</v>
      </c>
      <c r="GJ10" s="16">
        <f>GI10+Receive!GJ10-Delivery!GJ10</f>
        <v>0</v>
      </c>
      <c r="GK10" s="16">
        <f>GJ10+Receive!GK10-Delivery!GK10</f>
        <v>0</v>
      </c>
      <c r="GL10" s="16">
        <f>GK10+Receive!GL10-Delivery!GL10</f>
        <v>0</v>
      </c>
      <c r="GM10" s="16">
        <f>GL10+Receive!GM10-Delivery!GM10</f>
        <v>0</v>
      </c>
      <c r="GN10" s="16">
        <f>GM10+Receive!GN10-Delivery!GN10</f>
        <v>0</v>
      </c>
      <c r="GO10" s="16">
        <f>GN10+Receive!GO10-Delivery!GO10</f>
        <v>0</v>
      </c>
      <c r="GP10" s="16">
        <f>GO10+Receive!GP10-Delivery!GP10</f>
        <v>0</v>
      </c>
      <c r="GQ10" s="16">
        <f>GP10+Receive!GQ10-Delivery!GQ10</f>
        <v>0</v>
      </c>
      <c r="GR10" s="16">
        <f>GQ10+Receive!GR10-Delivery!GR10</f>
        <v>0</v>
      </c>
      <c r="GS10" s="16">
        <f>GR10+Receive!GS10-Delivery!GS10</f>
        <v>0</v>
      </c>
      <c r="GT10" s="16">
        <f>GS10+Receive!GT10-Delivery!GT10</f>
        <v>0</v>
      </c>
      <c r="GU10" s="16">
        <f>GT10+Receive!GU10-Delivery!GU10</f>
        <v>0</v>
      </c>
      <c r="GV10" s="16">
        <f>GU10+Receive!GV10-Delivery!GV10</f>
        <v>0</v>
      </c>
      <c r="GW10" s="16">
        <f>GV10+Receive!GW10-Delivery!GW10</f>
        <v>0</v>
      </c>
      <c r="GX10" s="16">
        <f>GW10+Receive!GX10-Delivery!GX10</f>
        <v>0</v>
      </c>
      <c r="GY10" s="16">
        <f>GX10+Receive!GY10-Delivery!GY10</f>
        <v>0</v>
      </c>
      <c r="GZ10" s="16">
        <f>GY10+Receive!GZ10-Delivery!GZ10</f>
        <v>0</v>
      </c>
      <c r="HA10" s="16">
        <f>GZ10+Receive!HA10-Delivery!HA10</f>
        <v>0</v>
      </c>
      <c r="HB10" s="16">
        <f>HA10+Receive!HB10-Delivery!HB10</f>
        <v>0</v>
      </c>
      <c r="HC10" s="16">
        <f>HB10+Receive!HC10-Delivery!HC10</f>
        <v>0</v>
      </c>
      <c r="HD10" s="16">
        <f>HC10+Receive!HD10-Delivery!HD10</f>
        <v>0</v>
      </c>
      <c r="HE10" s="16">
        <f>HD10+Receive!HE10-Delivery!HE10</f>
        <v>0</v>
      </c>
      <c r="HF10" s="16">
        <f>HE10+Receive!HF10-Delivery!HF10</f>
        <v>0</v>
      </c>
      <c r="HG10" s="16">
        <f>HF10+Receive!HG10-Delivery!HG10</f>
        <v>0</v>
      </c>
      <c r="HH10" s="16">
        <f>HG10+Receive!HH10-Delivery!HH10</f>
        <v>0</v>
      </c>
      <c r="HI10" s="16">
        <f>HH10+Receive!HI10-Delivery!HI10</f>
        <v>0</v>
      </c>
      <c r="HJ10" s="16">
        <f>HI10+Receive!HJ10-Delivery!HJ10</f>
        <v>0</v>
      </c>
      <c r="HK10" s="16">
        <f>HJ10+Receive!HK10-Delivery!HK10</f>
        <v>0</v>
      </c>
      <c r="HL10" s="16">
        <f>HK10+Receive!HL10-Delivery!HL10</f>
        <v>0</v>
      </c>
      <c r="HM10" s="16">
        <f>HL10+Receive!HM10-Delivery!HM10</f>
        <v>0</v>
      </c>
      <c r="HN10" s="16">
        <f>HM10+Receive!HN10-Delivery!HN10</f>
        <v>0</v>
      </c>
      <c r="HO10" s="16">
        <f>HN10+Receive!HO10-Delivery!HO10</f>
        <v>0</v>
      </c>
      <c r="HP10" s="167">
        <f>HO10+Receive!HP10-Delivery!HP10</f>
        <v>0</v>
      </c>
      <c r="HQ10" s="16">
        <f>HP10+Receive!HQ10-Delivery!HQ10</f>
        <v>0</v>
      </c>
      <c r="HR10" s="16">
        <f>HQ10+Receive!HR10-Delivery!HR10</f>
        <v>0</v>
      </c>
      <c r="HS10" s="16">
        <f>HR10+Receive!HS10-Delivery!HS10</f>
        <v>0</v>
      </c>
      <c r="HT10" s="16">
        <f>HS10+Receive!HT10-Delivery!HT10</f>
        <v>0</v>
      </c>
      <c r="HU10" s="16">
        <f>HT10+Receive!HU10-Delivery!HU10</f>
        <v>0</v>
      </c>
      <c r="HV10" s="16">
        <f>HU10+Receive!HV10-Delivery!HV10</f>
        <v>0</v>
      </c>
      <c r="HW10" s="16">
        <f>HV10+Receive!HW10-Delivery!HW10</f>
        <v>0</v>
      </c>
      <c r="HX10" s="16">
        <f>HW10+Receive!HX10-Delivery!HX10</f>
        <v>0</v>
      </c>
      <c r="HY10" s="16">
        <f>HX10+Receive!HY10-Delivery!HY10</f>
        <v>0</v>
      </c>
      <c r="HZ10" s="16">
        <f>HY10+Receive!HZ10-Delivery!HZ10</f>
        <v>0</v>
      </c>
      <c r="IA10" s="16">
        <f>HZ10+Receive!IA10-Delivery!IA10</f>
        <v>0</v>
      </c>
      <c r="IB10" s="16">
        <f>IA10+Receive!IB10-Delivery!IB10</f>
        <v>0</v>
      </c>
      <c r="IC10" s="16">
        <f>IB10+Receive!IC10-Delivery!IC10</f>
        <v>0</v>
      </c>
      <c r="ID10" s="16">
        <f>IC10+Receive!ID10-Delivery!ID10</f>
        <v>0</v>
      </c>
      <c r="IE10" s="16">
        <f>ID10+Receive!IE10-Delivery!IE10</f>
        <v>0</v>
      </c>
      <c r="IF10" s="16">
        <f>IE10+Receive!IF10-Delivery!IF10</f>
        <v>0</v>
      </c>
      <c r="IG10" s="16">
        <f>IF10+Receive!IG10-Delivery!IG10</f>
        <v>0</v>
      </c>
      <c r="IH10" s="16">
        <f>IG10+Receive!IH10-Delivery!IH10</f>
        <v>0</v>
      </c>
      <c r="II10" s="16">
        <f>IH10+Receive!II10-Delivery!II10</f>
        <v>0</v>
      </c>
      <c r="IJ10" s="16">
        <f>II10+Receive!IJ10-Delivery!IJ10</f>
        <v>0</v>
      </c>
      <c r="IK10" s="16">
        <f>IJ10+Receive!IK10-Delivery!IK10</f>
        <v>0</v>
      </c>
      <c r="IL10" s="16">
        <f>IK10+Receive!IL10-Delivery!IL10</f>
        <v>0</v>
      </c>
      <c r="IM10" s="16">
        <f>IL10+Receive!IM10-Delivery!IM10</f>
        <v>0</v>
      </c>
      <c r="IN10" s="16">
        <f>IM10+Receive!IN10-Delivery!IN10</f>
        <v>0</v>
      </c>
    </row>
    <row r="11" spans="1:248" s="113" customFormat="1" ht="13.8" customHeight="1" x14ac:dyDescent="0.3">
      <c r="A11" s="7" t="s">
        <v>184</v>
      </c>
      <c r="B11" s="16">
        <v>102</v>
      </c>
      <c r="C11" s="16">
        <f>B11+Receive!C11-Delivery!C11</f>
        <v>91</v>
      </c>
      <c r="D11" s="16">
        <f>C11+Receive!D11-Delivery!D11</f>
        <v>216</v>
      </c>
      <c r="E11" s="16">
        <f>D11+Receive!E11-Delivery!E11</f>
        <v>201</v>
      </c>
      <c r="F11" s="16">
        <f>E11+Receive!F11-Delivery!F11</f>
        <v>201</v>
      </c>
      <c r="G11" s="16">
        <f>F11+Receive!G11-Delivery!G11</f>
        <v>240</v>
      </c>
      <c r="H11" s="16">
        <f>G11+Receive!H11-Delivery!H11</f>
        <v>210</v>
      </c>
      <c r="I11" s="16">
        <f>H11+Receive!I11-Delivery!I11</f>
        <v>191</v>
      </c>
      <c r="J11" s="16">
        <f>I11+Receive!J11-Delivery!J11</f>
        <v>167</v>
      </c>
      <c r="K11" s="16">
        <f>J11+Receive!K11-Delivery!K11</f>
        <v>154</v>
      </c>
      <c r="L11" s="16">
        <f>K11+Receive!L11-Delivery!L11</f>
        <v>132</v>
      </c>
      <c r="M11" s="16">
        <f>L11+Receive!M11-Delivery!M11</f>
        <v>132</v>
      </c>
      <c r="N11" s="16">
        <f>M11+Receive!N11-Delivery!N11</f>
        <v>116</v>
      </c>
      <c r="O11" s="16">
        <f>N11+Receive!O11-Delivery!O11</f>
        <v>104</v>
      </c>
      <c r="P11" s="16">
        <f>O11+Receive!P11-Delivery!P11</f>
        <v>98</v>
      </c>
      <c r="Q11" s="16">
        <f>P11+Receive!Q11-Delivery!Q11</f>
        <v>88</v>
      </c>
      <c r="R11" s="16">
        <f>Q11+Receive!R11-Delivery!R11</f>
        <v>84</v>
      </c>
      <c r="S11" s="16">
        <f>R11+Receive!S11-Delivery!S11</f>
        <v>166</v>
      </c>
      <c r="T11" s="16">
        <f>S11+Receive!T11-Delivery!T11</f>
        <v>166</v>
      </c>
      <c r="U11" s="16">
        <f>T11+Receive!U11-Delivery!U11</f>
        <v>150</v>
      </c>
      <c r="V11" s="16">
        <f>U11+Receive!V11-Delivery!V11</f>
        <v>150</v>
      </c>
      <c r="W11" s="16">
        <f>V11+Receive!W11-Delivery!W11</f>
        <v>138</v>
      </c>
      <c r="X11" s="16">
        <f>W11+Receive!X11-Delivery!X11</f>
        <v>120</v>
      </c>
      <c r="Y11" s="16">
        <f>X11+Receive!Y11-Delivery!Y11</f>
        <v>95</v>
      </c>
      <c r="Z11" s="16">
        <f>Y11+Receive!Z11-Delivery!Z11</f>
        <v>63</v>
      </c>
      <c r="AA11" s="16">
        <f>Z11+Receive!AA11-Delivery!AA11</f>
        <v>63</v>
      </c>
      <c r="AB11" s="16">
        <v>38</v>
      </c>
      <c r="AC11" s="16">
        <f>AB11+Receive!AC11-Delivery!AC11</f>
        <v>23</v>
      </c>
      <c r="AD11" s="16">
        <f>AC11+Receive!AD11-Delivery!AD11</f>
        <v>17</v>
      </c>
      <c r="AE11" s="16">
        <f>AD11+Receive!AE11-Delivery!AE11</f>
        <v>225</v>
      </c>
      <c r="AF11" s="16">
        <f>AE11+Receive!AF11-Delivery!AF11</f>
        <v>146</v>
      </c>
      <c r="AG11" s="167">
        <f>AF11+Receive!AG11-Delivery!AG11</f>
        <v>97</v>
      </c>
      <c r="AH11" s="16">
        <f>AG11+Receive!AH11-Delivery!AH11</f>
        <v>97</v>
      </c>
      <c r="AI11" s="16">
        <f>AH11+Receive!AI11-Delivery!AI11</f>
        <v>97</v>
      </c>
      <c r="AJ11" s="16">
        <f>AI11+Receive!AJ11-Delivery!AJ11</f>
        <v>87</v>
      </c>
      <c r="AK11" s="16">
        <f>AJ11+Receive!AK11-Delivery!AK11</f>
        <v>82</v>
      </c>
      <c r="AL11" s="16">
        <f>AK11+Receive!AL11-Delivery!AL11</f>
        <v>62</v>
      </c>
      <c r="AM11" s="16">
        <f>AL11+Receive!AM11-Delivery!AM11</f>
        <v>50</v>
      </c>
      <c r="AN11" s="16">
        <f>AM11+Receive!AN11-Delivery!AN11</f>
        <v>170</v>
      </c>
      <c r="AO11" s="16">
        <f>AN11+Receive!AO11-Delivery!AO11</f>
        <v>170</v>
      </c>
      <c r="AP11" s="16">
        <f>AO11+Receive!AP11-Delivery!AP11</f>
        <v>150</v>
      </c>
      <c r="AQ11" s="16">
        <f>AP11+Receive!AQ11-Delivery!AQ11</f>
        <v>128</v>
      </c>
      <c r="AR11" s="16">
        <f>AQ11+Receive!AR11-Delivery!AR11</f>
        <v>86</v>
      </c>
      <c r="AS11" s="16">
        <f>AR11+Receive!AS11-Delivery!AS11</f>
        <v>64</v>
      </c>
      <c r="AT11" s="16">
        <f>AS11+Receive!AT11-Delivery!AT11</f>
        <v>39</v>
      </c>
      <c r="AU11" s="16">
        <f>AT11+Receive!AU11-Delivery!AU11</f>
        <v>8</v>
      </c>
      <c r="AV11" s="16">
        <f>AU11+Receive!AV11-Delivery!AV11</f>
        <v>8</v>
      </c>
      <c r="AW11" s="16">
        <f>AV11+Receive!AW11-Delivery!AW11</f>
        <v>1</v>
      </c>
      <c r="AX11" s="16">
        <f>AW11+Receive!AX11-Delivery!AX11</f>
        <v>0</v>
      </c>
      <c r="AY11" s="16">
        <f>AX11+Receive!AY11-Delivery!AY11</f>
        <v>0</v>
      </c>
      <c r="AZ11" s="16">
        <f>AY11+Receive!AZ11-Delivery!AZ11</f>
        <v>0</v>
      </c>
      <c r="BA11" s="16">
        <f>AZ11+Receive!BA11-Delivery!BA11</f>
        <v>0</v>
      </c>
      <c r="BB11" s="16">
        <f>BA11+Receive!BB11-Delivery!BB11</f>
        <v>147</v>
      </c>
      <c r="BC11" s="16">
        <f>BB11+Receive!BC11-Delivery!BC11</f>
        <v>147</v>
      </c>
      <c r="BD11" s="16">
        <f>BC11+Receive!BD11-Delivery!BD11</f>
        <v>147</v>
      </c>
      <c r="BE11" s="16">
        <f>BD11+Receive!BE11-Delivery!BE11</f>
        <v>147</v>
      </c>
      <c r="BF11" s="16">
        <f>BE11+Receive!BF11-Delivery!BF11</f>
        <v>147</v>
      </c>
      <c r="BG11" s="16">
        <f>BF11+Receive!BG11-Delivery!BG11</f>
        <v>147</v>
      </c>
      <c r="BH11" s="16">
        <f>BG11+Receive!BH11-Delivery!BH11</f>
        <v>147</v>
      </c>
      <c r="BI11" s="16">
        <f>BH11+Receive!BI11-Delivery!BI11</f>
        <v>147</v>
      </c>
      <c r="BJ11" s="16">
        <f>BI11+Receive!BJ11-Delivery!BJ11</f>
        <v>147</v>
      </c>
      <c r="BK11" s="16">
        <f>BJ11+Receive!BK11-Delivery!BK11</f>
        <v>147</v>
      </c>
      <c r="BL11" s="16">
        <v>148</v>
      </c>
      <c r="BM11" s="16">
        <f>BL11+Receive!BM11-Delivery!BM11</f>
        <v>394</v>
      </c>
      <c r="BN11" s="16">
        <f>BM11+Receive!BN11-Delivery!BN11</f>
        <v>381</v>
      </c>
      <c r="BO11" s="16">
        <f>BN11+Receive!BO11-Delivery!BO11</f>
        <v>365</v>
      </c>
      <c r="BP11" s="16">
        <f>BO11+Receive!BP11-Delivery!BP11</f>
        <v>347</v>
      </c>
      <c r="BQ11" s="16">
        <f>BP11+Receive!BQ11-Delivery!BQ11</f>
        <v>347</v>
      </c>
      <c r="BR11" s="16">
        <f>BQ11+Receive!BR11-Delivery!BR11</f>
        <v>427</v>
      </c>
      <c r="BS11" s="16">
        <f>BR11+Receive!BS11-Delivery!BS11</f>
        <v>408</v>
      </c>
      <c r="BT11" s="16">
        <f>BS11+Receive!BT11-Delivery!BT11</f>
        <v>381</v>
      </c>
      <c r="BU11" s="16">
        <f>BT11+Receive!BU11-Delivery!BU11</f>
        <v>354</v>
      </c>
      <c r="BV11" s="16">
        <f>BU11+Receive!BV11-Delivery!BV11</f>
        <v>332</v>
      </c>
      <c r="BW11" s="16">
        <f>BV11+Receive!BW11-Delivery!BW11</f>
        <v>321</v>
      </c>
      <c r="BX11" s="16">
        <f>BW11+Receive!BX11-Delivery!BX11</f>
        <v>321</v>
      </c>
      <c r="BY11" s="16">
        <f>BX11+Receive!BY11-Delivery!BY11</f>
        <v>286</v>
      </c>
      <c r="BZ11" s="16">
        <f>BY11+Receive!BZ11-Delivery!BZ11</f>
        <v>264</v>
      </c>
      <c r="CA11" s="16">
        <f>BZ11+Receive!CA11-Delivery!CA11</f>
        <v>284</v>
      </c>
      <c r="CB11" s="16">
        <f>CA11+Receive!CB11-Delivery!CB11</f>
        <v>225</v>
      </c>
      <c r="CC11" s="16">
        <f>CB11+Receive!CC11-Delivery!CC11</f>
        <v>189</v>
      </c>
      <c r="CD11" s="16">
        <f>CC11+Receive!CD11-Delivery!CD11</f>
        <v>135</v>
      </c>
      <c r="CE11" s="16">
        <f>CD11+Receive!CE11-Delivery!CE11</f>
        <v>135</v>
      </c>
      <c r="CF11" s="16">
        <f>CE11+Receive!CF11-Delivery!CF11</f>
        <v>106</v>
      </c>
      <c r="CG11" s="16">
        <f>CF11+Receive!CG11-Delivery!CG11</f>
        <v>67</v>
      </c>
      <c r="CH11" s="16">
        <f>CG11+Receive!CH11-Delivery!CH11</f>
        <v>46</v>
      </c>
      <c r="CI11" s="16">
        <f>CH11+Receive!CI11-Delivery!CI11</f>
        <v>26</v>
      </c>
      <c r="CJ11" s="16">
        <f>CI11+Receive!CJ11-Delivery!CJ11</f>
        <v>11</v>
      </c>
      <c r="CK11" s="16">
        <f>CJ11+Receive!CK11-Delivery!CK11</f>
        <v>-1</v>
      </c>
      <c r="CL11" s="16">
        <f>CK11+Receive!CL11-Delivery!CL11</f>
        <v>95</v>
      </c>
      <c r="CM11" s="16">
        <f>CL11+Receive!CM11-Delivery!CM11</f>
        <v>88</v>
      </c>
      <c r="CN11" s="16">
        <f>CM11+Receive!CN11-Delivery!CN11</f>
        <v>85</v>
      </c>
      <c r="CO11" s="16">
        <f>CN11+Receive!CO11-Delivery!CO11</f>
        <v>84</v>
      </c>
      <c r="CP11" s="16">
        <f>CO11+Receive!CP11-Delivery!CP11</f>
        <v>79</v>
      </c>
      <c r="CQ11" s="16">
        <f>CP11+Receive!CQ11-Delivery!CQ11</f>
        <v>74</v>
      </c>
      <c r="CR11" s="16">
        <f>CQ11+Receive!CR11-Delivery!CR11</f>
        <v>71</v>
      </c>
      <c r="CS11" s="16">
        <f>CR11+Receive!CS11-Delivery!CS11</f>
        <v>71</v>
      </c>
      <c r="CT11" s="16">
        <f>CS11+Receive!CT11-Delivery!CT11</f>
        <v>63</v>
      </c>
      <c r="CU11" s="16">
        <f>CT11+Receive!CU11-Delivery!CU11</f>
        <v>56</v>
      </c>
      <c r="CV11" s="16">
        <f>CU11+Receive!CV11-Delivery!CV11</f>
        <v>160</v>
      </c>
      <c r="CW11" s="16">
        <f>CV11+Receive!CW11-Delivery!CW11</f>
        <v>149</v>
      </c>
      <c r="CX11" s="16">
        <f>CW11+Receive!CX11-Delivery!CX11</f>
        <v>136</v>
      </c>
      <c r="CY11" s="16">
        <f>CX11+Receive!CY11-Delivery!CY11</f>
        <v>132</v>
      </c>
      <c r="CZ11" s="16">
        <f>CY11+Receive!CZ11-Delivery!CZ11</f>
        <v>132</v>
      </c>
      <c r="DA11" s="16">
        <f>CZ11+Receive!DA11-Delivery!DA11</f>
        <v>123</v>
      </c>
      <c r="DB11" s="16">
        <f>DA11+Receive!DB11-Delivery!DB11</f>
        <v>163</v>
      </c>
      <c r="DC11" s="16">
        <f>DB11+Receive!DC11-Delivery!DC11</f>
        <v>146</v>
      </c>
      <c r="DD11" s="16">
        <f>DC11+Receive!DD11-Delivery!DD11</f>
        <v>139</v>
      </c>
      <c r="DE11" s="16">
        <f>DD11+Receive!DE11-Delivery!DE11</f>
        <v>126</v>
      </c>
      <c r="DF11" s="16">
        <f>DE11+Receive!DF11-Delivery!DF11</f>
        <v>116</v>
      </c>
      <c r="DG11" s="16">
        <f>DF11+Receive!DG11-Delivery!DG11</f>
        <v>116</v>
      </c>
      <c r="DH11" s="16">
        <f>DG11+Receive!DH11-Delivery!DH11</f>
        <v>102</v>
      </c>
      <c r="DI11" s="16">
        <f>DH11+Receive!DI11-Delivery!DI11</f>
        <v>196</v>
      </c>
      <c r="DJ11" s="16">
        <f>DI11+Receive!DJ11-Delivery!DJ11</f>
        <v>177</v>
      </c>
      <c r="DK11" s="16">
        <f>DJ11+Receive!DK11-Delivery!DK11</f>
        <v>164</v>
      </c>
      <c r="DL11" s="16">
        <f>DK11+Receive!DL11-Delivery!DL11</f>
        <v>157</v>
      </c>
      <c r="DM11" s="16">
        <f>DL11+Receive!DM11-Delivery!DM11</f>
        <v>149</v>
      </c>
      <c r="DN11" s="16">
        <f>DM11+Receive!DN11-Delivery!DN11</f>
        <v>149</v>
      </c>
      <c r="DO11" s="16">
        <f>DN11+Receive!DO11-Delivery!DO11</f>
        <v>131</v>
      </c>
      <c r="DP11" s="16">
        <f>DO11+Receive!DP11-Delivery!DP11</f>
        <v>137</v>
      </c>
      <c r="DQ11" s="16">
        <f>DP11+Receive!DQ11-Delivery!DQ11</f>
        <v>122</v>
      </c>
      <c r="DR11" s="16">
        <f>DQ11+Receive!DR11-Delivery!DR11</f>
        <v>110</v>
      </c>
      <c r="DS11" s="16">
        <v>110</v>
      </c>
      <c r="DT11" s="16">
        <f>DS11+Receive!DT11-Delivery!DT11</f>
        <v>107</v>
      </c>
      <c r="DU11" s="16">
        <f>DT11+Receive!DU11-Delivery!DU11</f>
        <v>107</v>
      </c>
      <c r="DV11" s="238">
        <f>DU11+Receive!DV11-Delivery!DV11</f>
        <v>98</v>
      </c>
      <c r="DW11" s="16">
        <f>DV11+Receive!DW11-Delivery!DW11</f>
        <v>85</v>
      </c>
      <c r="DX11" s="16">
        <f>DW11+Receive!DX11-Delivery!DX11</f>
        <v>75</v>
      </c>
      <c r="DY11" s="16">
        <f>DX11+Receive!DY11-Delivery!DY11</f>
        <v>135</v>
      </c>
      <c r="DZ11" s="238">
        <f>DY11+Receive!DZ11-Delivery!DZ11</f>
        <v>216</v>
      </c>
      <c r="EA11" s="16">
        <f>DZ11+Receive!EA11-Delivery!EA11</f>
        <v>213</v>
      </c>
      <c r="EB11" s="16">
        <f>EA11+Receive!EB11-Delivery!EB11</f>
        <v>213</v>
      </c>
      <c r="EC11" s="16">
        <f>EB11+Receive!EC11-Delivery!EC11</f>
        <v>211</v>
      </c>
      <c r="ED11" s="16">
        <f>EC11+Receive!ED11-Delivery!ED11</f>
        <v>206</v>
      </c>
      <c r="EE11" s="16">
        <f>ED11+Receive!EE11-Delivery!EE11</f>
        <v>193</v>
      </c>
      <c r="EF11" s="16">
        <f>EE11+Receive!EF11-Delivery!EF11</f>
        <v>181</v>
      </c>
      <c r="EG11" s="16">
        <f>EF11+Receive!EG11-Delivery!EG11</f>
        <v>172</v>
      </c>
      <c r="EH11" s="16">
        <f>EG11+Receive!EH11-Delivery!EH11</f>
        <v>172</v>
      </c>
      <c r="EI11" s="238">
        <f>EH11+Receive!EI11-Delivery!EI11</f>
        <v>172</v>
      </c>
      <c r="EJ11" s="238">
        <f>EI11+Receive!EJ11-Delivery!EJ11</f>
        <v>155</v>
      </c>
      <c r="EK11" s="16">
        <f>EJ11+Receive!EK11-Delivery!EK11</f>
        <v>146</v>
      </c>
      <c r="EL11" s="16">
        <f>EK11+Receive!EL11-Delivery!EL11</f>
        <v>145</v>
      </c>
      <c r="EM11" s="16">
        <f>EL11+Receive!EM11-Delivery!EM11</f>
        <v>134</v>
      </c>
      <c r="EN11" s="16">
        <f>EM11+Receive!EN11-Delivery!EN11</f>
        <v>123</v>
      </c>
      <c r="EO11" s="16">
        <f>EN11+Receive!EO11-Delivery!EO11</f>
        <v>108</v>
      </c>
      <c r="EP11" s="16">
        <f>EO11+Receive!EP11-Delivery!EP11</f>
        <v>108</v>
      </c>
      <c r="EQ11" s="16">
        <f>EP11+Receive!EQ11-Delivery!EQ11</f>
        <v>75</v>
      </c>
      <c r="ER11" s="16">
        <f>EQ11+Receive!ER11-Delivery!ER11</f>
        <v>62</v>
      </c>
      <c r="ES11" s="16">
        <f>ER11+Receive!ES11-Delivery!ES11</f>
        <v>26</v>
      </c>
      <c r="ET11" s="16">
        <v>6</v>
      </c>
      <c r="EU11" s="16">
        <f>ET11+Receive!EU11-Delivery!EU11</f>
        <v>0</v>
      </c>
      <c r="EV11" s="16">
        <f>EU11+Receive!EV11-Delivery!EV11</f>
        <v>0</v>
      </c>
      <c r="EW11" s="16">
        <f>EV11+Receive!EW11-Delivery!EW11</f>
        <v>0</v>
      </c>
      <c r="EX11" s="16">
        <f>EW11+Receive!EX11-Delivery!EX11</f>
        <v>0</v>
      </c>
      <c r="EY11" s="16">
        <f>EX11+Receive!EY11-Delivery!EY11</f>
        <v>0</v>
      </c>
      <c r="EZ11" s="16">
        <f>EY11+Receive!EZ11-Delivery!EZ11</f>
        <v>0</v>
      </c>
      <c r="FA11" s="16">
        <f>EZ11+Receive!FA11-Delivery!FA11</f>
        <v>2</v>
      </c>
      <c r="FB11" s="16">
        <f>FA11+Receive!FB11-Delivery!FB11</f>
        <v>2</v>
      </c>
      <c r="FC11" s="16">
        <f>FB11+Receive!FC11-Delivery!FC11</f>
        <v>2</v>
      </c>
      <c r="FD11" s="16">
        <f>FC11+Receive!FD11-Delivery!FD11</f>
        <v>2</v>
      </c>
      <c r="FE11" s="16">
        <f>FD11+Receive!FE11-Delivery!FE11</f>
        <v>5</v>
      </c>
      <c r="FF11" s="16">
        <f>FE11+Receive!FF11-Delivery!FF11</f>
        <v>3</v>
      </c>
      <c r="FG11" s="16">
        <f>FF11+Receive!FG11-Delivery!FG11</f>
        <v>2</v>
      </c>
      <c r="FH11" s="16">
        <f>FG11+Receive!FH11-Delivery!FH11</f>
        <v>4</v>
      </c>
      <c r="FI11" s="16">
        <f>FH11+Receive!FI11-Delivery!FI11</f>
        <v>3</v>
      </c>
      <c r="FJ11" s="16">
        <f>FI11+Receive!FJ11-Delivery!FJ11</f>
        <v>3</v>
      </c>
      <c r="FK11" s="16">
        <f>FJ11+Receive!FK11-Delivery!FK11</f>
        <v>3</v>
      </c>
      <c r="FL11" s="16">
        <f>FK11+Receive!FL11-Delivery!FL11</f>
        <v>2</v>
      </c>
      <c r="FM11" s="16">
        <f>FL11+Receive!FM11-Delivery!FM11</f>
        <v>40</v>
      </c>
      <c r="FN11" s="16">
        <f>FM11+Receive!FN11-Delivery!FN11</f>
        <v>40</v>
      </c>
      <c r="FO11" s="16">
        <f>FN11+Receive!FO11-Delivery!FO11</f>
        <v>37</v>
      </c>
      <c r="FP11" s="16">
        <f>FO11+Receive!FP11-Delivery!FP11</f>
        <v>36</v>
      </c>
      <c r="FQ11" s="16">
        <f>FP11+Receive!FQ11-Delivery!FQ11</f>
        <v>35</v>
      </c>
      <c r="FR11" s="16">
        <f>FQ11+Receive!FR11-Delivery!FR11</f>
        <v>35</v>
      </c>
      <c r="FS11" s="16">
        <f>FR11+Receive!FS11-Delivery!FS11</f>
        <v>33</v>
      </c>
      <c r="FT11" s="16">
        <f>FS11+Receive!FT11-Delivery!FT11</f>
        <v>30</v>
      </c>
      <c r="FU11" s="16">
        <f>FT11+Receive!FU11-Delivery!FU11</f>
        <v>25</v>
      </c>
      <c r="FV11" s="16">
        <f>FU11+Receive!FV11-Delivery!FV11</f>
        <v>15</v>
      </c>
      <c r="FW11" s="16">
        <f>FV11+Receive!FW11-Delivery!FW11</f>
        <v>29</v>
      </c>
      <c r="FX11" s="16">
        <f>FW11+Receive!FX11-Delivery!FX11</f>
        <v>28</v>
      </c>
      <c r="FY11" s="16">
        <f>FX11+Receive!FY11-Delivery!FY11</f>
        <v>28</v>
      </c>
      <c r="FZ11" s="16">
        <f>FY11+Receive!FZ11-Delivery!FZ11</f>
        <v>21</v>
      </c>
      <c r="GA11" s="16">
        <f>FZ11+Receive!GA11-Delivery!GA11</f>
        <v>15</v>
      </c>
      <c r="GB11" s="16">
        <v>45</v>
      </c>
      <c r="GC11" s="16">
        <f>GB11+Receive!GC11-Delivery!GC11</f>
        <v>44</v>
      </c>
      <c r="GD11" s="16">
        <f>GC11+Receive!GD11-Delivery!GD11</f>
        <v>44</v>
      </c>
      <c r="GE11" s="16">
        <f>GD11+Receive!GE11-Delivery!GE11</f>
        <v>43</v>
      </c>
      <c r="GF11" s="16">
        <f>GE11+Receive!GF11-Delivery!GF11</f>
        <v>43</v>
      </c>
      <c r="GG11" s="16">
        <f>GF11+Receive!GG11-Delivery!GG11</f>
        <v>40</v>
      </c>
      <c r="GH11" s="16">
        <f>GG11+Receive!GH11-Delivery!GH11</f>
        <v>26</v>
      </c>
      <c r="GI11" s="16">
        <f>GH11+Receive!GI11-Delivery!GI11</f>
        <v>24</v>
      </c>
      <c r="GJ11" s="16">
        <f>GI11+Receive!GJ11-Delivery!GJ11</f>
        <v>23</v>
      </c>
      <c r="GK11" s="16">
        <f>GJ11+Receive!GK11-Delivery!GK11</f>
        <v>23</v>
      </c>
      <c r="GL11" s="16">
        <f>GK11+Receive!GL11-Delivery!GL11</f>
        <v>23</v>
      </c>
      <c r="GM11" s="16">
        <f>GL11+Receive!GM11-Delivery!GM11</f>
        <v>23</v>
      </c>
      <c r="GN11" s="16">
        <f>GM11+Receive!GN11-Delivery!GN11</f>
        <v>19</v>
      </c>
      <c r="GO11" s="16">
        <f>GN11+Receive!GO11-Delivery!GO11</f>
        <v>16</v>
      </c>
      <c r="GP11" s="16">
        <f>GO11+Receive!GP11-Delivery!GP11</f>
        <v>16</v>
      </c>
      <c r="GQ11" s="16">
        <f>GP11+Receive!GQ11-Delivery!GQ11</f>
        <v>26</v>
      </c>
      <c r="GR11" s="16">
        <f>GQ11+Receive!GR11-Delivery!GR11</f>
        <v>20</v>
      </c>
      <c r="GS11" s="16">
        <f>GR11+Receive!GS11-Delivery!GS11</f>
        <v>20</v>
      </c>
      <c r="GT11" s="16">
        <f>GS11+Receive!GT11-Delivery!GT11</f>
        <v>20</v>
      </c>
      <c r="GU11" s="16">
        <f>GT11+Receive!GU11-Delivery!GU11</f>
        <v>18</v>
      </c>
      <c r="GV11" s="16">
        <f>GU11+Receive!GV11-Delivery!GV11</f>
        <v>15</v>
      </c>
      <c r="GW11" s="16">
        <f>GV11+Receive!GW11-Delivery!GW11</f>
        <v>15</v>
      </c>
      <c r="GX11" s="16">
        <f>GW11+Receive!GX11-Delivery!GX11</f>
        <v>13</v>
      </c>
      <c r="GY11" s="16">
        <f>GX11+Receive!GY11-Delivery!GY11</f>
        <v>10</v>
      </c>
      <c r="GZ11" s="16">
        <f>GY11+Receive!GZ11-Delivery!GZ11</f>
        <v>10</v>
      </c>
      <c r="HA11" s="16">
        <f>GZ11+Receive!HA11-Delivery!HA11</f>
        <v>10</v>
      </c>
      <c r="HB11" s="16">
        <f>HA11+Receive!HB11-Delivery!HB11</f>
        <v>8</v>
      </c>
      <c r="HC11" s="16">
        <f>HB11+Receive!HC11-Delivery!HC11</f>
        <v>8</v>
      </c>
      <c r="HD11" s="16">
        <f>HC11+Receive!HD11-Delivery!HD11</f>
        <v>1</v>
      </c>
      <c r="HE11" s="16">
        <f>HD11+Receive!HE11-Delivery!HE11</f>
        <v>1</v>
      </c>
      <c r="HF11" s="16">
        <f>HE11+Receive!HF11-Delivery!HF11</f>
        <v>0</v>
      </c>
      <c r="HG11" s="16">
        <f>HF11+Receive!HG11-Delivery!HG11</f>
        <v>0</v>
      </c>
      <c r="HH11" s="16">
        <f>HG11+Receive!HH11-Delivery!HH11</f>
        <v>0</v>
      </c>
      <c r="HI11" s="16">
        <f>HH11+Receive!HI11-Delivery!HI11</f>
        <v>0</v>
      </c>
      <c r="HJ11" s="16">
        <f>HI11+Receive!HJ11-Delivery!HJ11</f>
        <v>5</v>
      </c>
      <c r="HK11" s="16">
        <f>HJ11+Receive!HK11-Delivery!HK11</f>
        <v>5</v>
      </c>
      <c r="HL11" s="16">
        <f>HK11+Receive!HL11-Delivery!HL11</f>
        <v>5</v>
      </c>
      <c r="HM11" s="16">
        <f>HL11+Receive!HM11-Delivery!HM11</f>
        <v>4</v>
      </c>
      <c r="HN11" s="16">
        <f>HM11+Receive!HN11-Delivery!HN11</f>
        <v>4</v>
      </c>
      <c r="HO11" s="16">
        <f>HN11+Receive!HO11-Delivery!HO11</f>
        <v>4</v>
      </c>
      <c r="HP11" s="167">
        <f>HO11+Receive!HP11-Delivery!HP11</f>
        <v>4</v>
      </c>
      <c r="HQ11" s="16">
        <f>HP11+Receive!HQ11-Delivery!HQ11</f>
        <v>4</v>
      </c>
      <c r="HR11" s="16">
        <f>HQ11+Receive!HR11-Delivery!HR11</f>
        <v>2</v>
      </c>
      <c r="HS11" s="16">
        <f>HR11+Receive!HS11-Delivery!HS11</f>
        <v>0</v>
      </c>
      <c r="HT11" s="16">
        <f>HS11+Receive!HT11-Delivery!HT11</f>
        <v>0</v>
      </c>
      <c r="HU11" s="16">
        <f>HT11+Receive!HU11-Delivery!HU11</f>
        <v>0</v>
      </c>
      <c r="HV11" s="16">
        <f>HU11+Receive!HV11-Delivery!HV11</f>
        <v>0</v>
      </c>
      <c r="HW11" s="16">
        <f>HV11+Receive!HW11-Delivery!HW11</f>
        <v>0</v>
      </c>
      <c r="HX11" s="16">
        <f>HW11+Receive!HX11-Delivery!HX11</f>
        <v>0</v>
      </c>
      <c r="HY11" s="16">
        <f>HX11+Receive!HY11-Delivery!HY11</f>
        <v>0</v>
      </c>
      <c r="HZ11" s="16">
        <f>HY11+Receive!HZ11-Delivery!HZ11</f>
        <v>0</v>
      </c>
      <c r="IA11" s="16">
        <f>HZ11+Receive!IA11-Delivery!IA11</f>
        <v>0</v>
      </c>
      <c r="IB11" s="16">
        <f>IA11+Receive!IB11-Delivery!IB11</f>
        <v>0</v>
      </c>
      <c r="IC11" s="16">
        <f>IB11+Receive!IC11-Delivery!IC11</f>
        <v>0</v>
      </c>
      <c r="ID11" s="16">
        <f>IC11+Receive!ID11-Delivery!ID11</f>
        <v>-1</v>
      </c>
      <c r="IE11" s="16">
        <f>ID11+Receive!IE11-Delivery!IE11</f>
        <v>-2</v>
      </c>
      <c r="IF11" s="16">
        <f>IE11+Receive!IF11-Delivery!IF11</f>
        <v>-3</v>
      </c>
      <c r="IG11" s="16">
        <f>IF11+Receive!IG11-Delivery!IG11</f>
        <v>-4</v>
      </c>
      <c r="IH11" s="16">
        <f>IG11+Receive!IH11-Delivery!IH11</f>
        <v>-5</v>
      </c>
      <c r="II11" s="16">
        <f>IH11+Receive!II11-Delivery!II11</f>
        <v>-7</v>
      </c>
      <c r="IJ11" s="16">
        <f>II11+Receive!IJ11-Delivery!IJ11</f>
        <v>-7</v>
      </c>
      <c r="IK11" s="16">
        <f>IJ11+Receive!IK11-Delivery!IK11</f>
        <v>-10</v>
      </c>
      <c r="IL11" s="16">
        <f>IK11+Receive!IL11-Delivery!IL11</f>
        <v>-10</v>
      </c>
      <c r="IM11" s="16">
        <f>IL11+Receive!IM11-Delivery!IM11</f>
        <v>-10</v>
      </c>
      <c r="IN11" s="16">
        <f>IM11+Receive!IN11-Delivery!IN11</f>
        <v>-10</v>
      </c>
    </row>
    <row r="12" spans="1:248" s="113" customFormat="1" x14ac:dyDescent="0.3">
      <c r="A12" s="7" t="s">
        <v>221</v>
      </c>
      <c r="B12" s="16">
        <v>61</v>
      </c>
      <c r="C12" s="16">
        <f>B12+Receive!C12-Delivery!C12</f>
        <v>58</v>
      </c>
      <c r="D12" s="16">
        <f>C12+Receive!D12-Delivery!D12</f>
        <v>81</v>
      </c>
      <c r="E12" s="16">
        <f>D12+Receive!E12-Delivery!E12</f>
        <v>80</v>
      </c>
      <c r="F12" s="16">
        <f>E12+Receive!F12-Delivery!F12</f>
        <v>80</v>
      </c>
      <c r="G12" s="16">
        <f>F12+Receive!G12-Delivery!G12</f>
        <v>75</v>
      </c>
      <c r="H12" s="16">
        <f>G12+Receive!H12-Delivery!H12</f>
        <v>67</v>
      </c>
      <c r="I12" s="16">
        <f>H12+Receive!I12-Delivery!I12</f>
        <v>62</v>
      </c>
      <c r="J12" s="16">
        <f>I12+Receive!J12-Delivery!J12</f>
        <v>57</v>
      </c>
      <c r="K12" s="16">
        <f>J12+Receive!K12-Delivery!K12</f>
        <v>54</v>
      </c>
      <c r="L12" s="16">
        <f>K12+Receive!L12-Delivery!L12</f>
        <v>53</v>
      </c>
      <c r="M12" s="16">
        <f>L12+Receive!M12-Delivery!M12</f>
        <v>53</v>
      </c>
      <c r="N12" s="16">
        <f>M12+Receive!N12-Delivery!N12</f>
        <v>59</v>
      </c>
      <c r="O12" s="16">
        <f>N12+Receive!O12-Delivery!O12</f>
        <v>53</v>
      </c>
      <c r="P12" s="16">
        <f>O12+Receive!P12-Delivery!P12</f>
        <v>51</v>
      </c>
      <c r="Q12" s="16">
        <f>P12+Receive!Q12-Delivery!Q12</f>
        <v>48</v>
      </c>
      <c r="R12" s="16">
        <f>Q12+Receive!R12-Delivery!R12</f>
        <v>47</v>
      </c>
      <c r="S12" s="16">
        <f>R12+Receive!S12-Delivery!S12</f>
        <v>46</v>
      </c>
      <c r="T12" s="16">
        <f>S12+Receive!T12-Delivery!T12</f>
        <v>46</v>
      </c>
      <c r="U12" s="16">
        <f>T12+Receive!U12-Delivery!U12</f>
        <v>41</v>
      </c>
      <c r="V12" s="16">
        <f>U12+Receive!V12-Delivery!V12</f>
        <v>48</v>
      </c>
      <c r="W12" s="16">
        <f>V12+Receive!W12-Delivery!W12</f>
        <v>42</v>
      </c>
      <c r="X12" s="16">
        <f>W12+Receive!X12-Delivery!X12</f>
        <v>38</v>
      </c>
      <c r="Y12" s="16">
        <f>X12+Receive!Y12-Delivery!Y12</f>
        <v>30</v>
      </c>
      <c r="Z12" s="16">
        <f>Y12+Receive!Z12-Delivery!Z12</f>
        <v>24</v>
      </c>
      <c r="AA12" s="16">
        <f>Z12+Receive!AA12-Delivery!AA12</f>
        <v>24</v>
      </c>
      <c r="AB12" s="16">
        <f>AA12+Receive!AB12-Delivery!AB12</f>
        <v>22</v>
      </c>
      <c r="AC12" s="16">
        <f>AB12+Receive!AC12-Delivery!AC12</f>
        <v>19</v>
      </c>
      <c r="AD12" s="16">
        <f>AC12+Receive!AD12-Delivery!AD12</f>
        <v>15</v>
      </c>
      <c r="AE12" s="16">
        <f>AD12+Receive!AE12-Delivery!AE12</f>
        <v>88</v>
      </c>
      <c r="AF12" s="16">
        <f>AE12+Receive!AF12-Delivery!AF12</f>
        <v>88</v>
      </c>
      <c r="AG12" s="167">
        <f>AF12+Receive!AG12-Delivery!AG12</f>
        <v>87</v>
      </c>
      <c r="AH12" s="16">
        <f>AG12+Receive!AH12-Delivery!AH12</f>
        <v>87</v>
      </c>
      <c r="AI12" s="16">
        <f>AH12+Receive!AI12-Delivery!AI12</f>
        <v>87</v>
      </c>
      <c r="AJ12" s="16">
        <f>AI12+Receive!AJ12-Delivery!AJ12</f>
        <v>82</v>
      </c>
      <c r="AK12" s="16">
        <f>AJ12+Receive!AK12-Delivery!AK12</f>
        <v>73</v>
      </c>
      <c r="AL12" s="16">
        <f>AK12+Receive!AL12-Delivery!AL12</f>
        <v>71</v>
      </c>
      <c r="AM12" s="16">
        <f>AL12+Receive!AM12-Delivery!AM12</f>
        <v>65</v>
      </c>
      <c r="AN12" s="16">
        <f>AM12+Receive!AN12-Delivery!AN12</f>
        <v>62</v>
      </c>
      <c r="AO12" s="16">
        <f>AN12+Receive!AO12-Delivery!AO12</f>
        <v>62</v>
      </c>
      <c r="AP12" s="16">
        <f>AO12+Receive!AP12-Delivery!AP12</f>
        <v>57</v>
      </c>
      <c r="AQ12" s="16">
        <f>AP12+Receive!AQ12-Delivery!AQ12</f>
        <v>51</v>
      </c>
      <c r="AR12" s="16">
        <f>AQ12+Receive!AR12-Delivery!AR12</f>
        <v>49</v>
      </c>
      <c r="AS12" s="16">
        <f>AR12+Receive!AS12-Delivery!AS12</f>
        <v>49</v>
      </c>
      <c r="AT12" s="16">
        <f>AS12+Receive!AT12-Delivery!AT12</f>
        <v>46</v>
      </c>
      <c r="AU12" s="16">
        <f>AT12+Receive!AU12-Delivery!AU12</f>
        <v>43</v>
      </c>
      <c r="AV12" s="16">
        <f>AU12+Receive!AV12-Delivery!AV12</f>
        <v>43</v>
      </c>
      <c r="AW12" s="16">
        <f>AV12+Receive!AW12-Delivery!AW12</f>
        <v>42</v>
      </c>
      <c r="AX12" s="16">
        <f>AW12+Receive!AX12-Delivery!AX12</f>
        <v>42</v>
      </c>
      <c r="AY12" s="16">
        <f>AX12+Receive!AY12-Delivery!AY12</f>
        <v>42</v>
      </c>
      <c r="AZ12" s="16">
        <f>AY12+Receive!AZ12-Delivery!AZ12</f>
        <v>42</v>
      </c>
      <c r="BA12" s="16">
        <f>AZ12+Receive!BA12-Delivery!BA12</f>
        <v>42</v>
      </c>
      <c r="BB12" s="16">
        <f>BA12+Receive!BB12-Delivery!BB12</f>
        <v>42</v>
      </c>
      <c r="BC12" s="16">
        <f>BB12+Receive!BC12-Delivery!BC12</f>
        <v>42</v>
      </c>
      <c r="BD12" s="16">
        <f>BC12+Receive!BD12-Delivery!BD12</f>
        <v>42</v>
      </c>
      <c r="BE12" s="16">
        <f>BD12+Receive!BE12-Delivery!BE12</f>
        <v>42</v>
      </c>
      <c r="BF12" s="16">
        <f>BE12+Receive!BF12-Delivery!BF12</f>
        <v>42</v>
      </c>
      <c r="BG12" s="16">
        <f>BF12+Receive!BG12-Delivery!BG12</f>
        <v>42</v>
      </c>
      <c r="BH12" s="16">
        <f>BG12+Receive!BH12-Delivery!BH12</f>
        <v>42</v>
      </c>
      <c r="BI12" s="16">
        <f>BH12+Receive!BI12-Delivery!BI12</f>
        <v>42</v>
      </c>
      <c r="BJ12" s="16">
        <f>BI12+Receive!BJ12-Delivery!BJ12</f>
        <v>42</v>
      </c>
      <c r="BK12" s="16">
        <f>BJ12+Receive!BK12-Delivery!BK12</f>
        <v>42</v>
      </c>
      <c r="BL12" s="16">
        <f>BK12+Receive!BL12-Delivery!BL12</f>
        <v>42</v>
      </c>
      <c r="BM12" s="16">
        <f>BL12+Receive!BM12-Delivery!BM12</f>
        <v>51</v>
      </c>
      <c r="BN12" s="16">
        <f>BM12+Receive!BN12-Delivery!BN12</f>
        <v>47</v>
      </c>
      <c r="BO12" s="16">
        <f>BN12+Receive!BO12-Delivery!BO12</f>
        <v>46</v>
      </c>
      <c r="BP12" s="16">
        <f>BO12+Receive!BP12-Delivery!BP12</f>
        <v>42</v>
      </c>
      <c r="BQ12" s="16">
        <f>BP12+Receive!BQ12-Delivery!BQ12</f>
        <v>42</v>
      </c>
      <c r="BR12" s="16">
        <f>BQ12+Receive!BR12-Delivery!BR12</f>
        <v>41</v>
      </c>
      <c r="BS12" s="16">
        <f>BR12+Receive!BS12-Delivery!BS12</f>
        <v>40</v>
      </c>
      <c r="BT12" s="16">
        <f>BS12+Receive!BT12-Delivery!BT12</f>
        <v>40</v>
      </c>
      <c r="BU12" s="16">
        <f>BT12+Receive!BU12-Delivery!BU12</f>
        <v>40</v>
      </c>
      <c r="BV12" s="16">
        <f>BU12+Receive!BV12-Delivery!BV12</f>
        <v>40</v>
      </c>
      <c r="BW12" s="16">
        <f>BV12+Receive!BW12-Delivery!BW12</f>
        <v>40</v>
      </c>
      <c r="BX12" s="16">
        <f>BW12+Receive!BX12-Delivery!BX12</f>
        <v>40</v>
      </c>
      <c r="BY12" s="16">
        <f>BX12+Receive!BY12-Delivery!BY12</f>
        <v>40</v>
      </c>
      <c r="BZ12" s="16">
        <f>BY12+Receive!BZ12-Delivery!BZ12</f>
        <v>39</v>
      </c>
      <c r="CA12" s="16">
        <f>BZ12+Receive!CA12-Delivery!CA12</f>
        <v>45</v>
      </c>
      <c r="CB12" s="16">
        <f>CA12+Receive!CB12-Delivery!CB12</f>
        <v>44</v>
      </c>
      <c r="CC12" s="16">
        <f>CB12+Receive!CC12-Delivery!CC12</f>
        <v>39</v>
      </c>
      <c r="CD12" s="16">
        <f>CC12+Receive!CD12-Delivery!CD12</f>
        <v>35</v>
      </c>
      <c r="CE12" s="16">
        <f>CD12+Receive!CE12-Delivery!CE12</f>
        <v>35</v>
      </c>
      <c r="CF12" s="16">
        <f>CE12+Receive!CF12-Delivery!CF12</f>
        <v>30</v>
      </c>
      <c r="CG12" s="16">
        <f>CF12+Receive!CG12-Delivery!CG12</f>
        <v>25</v>
      </c>
      <c r="CH12" s="16">
        <f>CG12+Receive!CH12-Delivery!CH12</f>
        <v>18</v>
      </c>
      <c r="CI12" s="16">
        <f>CH12+Receive!CI12-Delivery!CI12</f>
        <v>6</v>
      </c>
      <c r="CJ12" s="16">
        <f>CI12+Receive!CJ12-Delivery!CJ12</f>
        <v>-2</v>
      </c>
      <c r="CK12" s="16">
        <f>CJ12+Receive!CK12-Delivery!CK12</f>
        <v>-6</v>
      </c>
      <c r="CL12" s="16">
        <f>CK12+Receive!CL12-Delivery!CL12</f>
        <v>80</v>
      </c>
      <c r="CM12" s="16">
        <f>CL12+Receive!CM12-Delivery!CM12</f>
        <v>78</v>
      </c>
      <c r="CN12" s="16">
        <v>120</v>
      </c>
      <c r="CO12" s="16">
        <f>CN12+Receive!CO12-Delivery!CO12</f>
        <v>115</v>
      </c>
      <c r="CP12" s="16">
        <f>CO12+Receive!CP12-Delivery!CP12</f>
        <v>106</v>
      </c>
      <c r="CQ12" s="16">
        <f>CP12+Receive!CQ12-Delivery!CQ12</f>
        <v>100</v>
      </c>
      <c r="CR12" s="16">
        <f>CQ12+Receive!CR12-Delivery!CR12</f>
        <v>97</v>
      </c>
      <c r="CS12" s="16">
        <f>CR12+Receive!CS12-Delivery!CS12</f>
        <v>97</v>
      </c>
      <c r="CT12" s="16">
        <f>CS12+Receive!CT12-Delivery!CT12</f>
        <v>91</v>
      </c>
      <c r="CU12" s="16">
        <f>CT12+Receive!CU12-Delivery!CU12</f>
        <v>83</v>
      </c>
      <c r="CV12" s="16">
        <f>CU12+Receive!CV12-Delivery!CV12</f>
        <v>111</v>
      </c>
      <c r="CW12" s="16">
        <f>CV12+Receive!CW12-Delivery!CW12</f>
        <v>106</v>
      </c>
      <c r="CX12" s="16">
        <f>CW12+Receive!CX12-Delivery!CX12</f>
        <v>104</v>
      </c>
      <c r="CY12" s="16">
        <f>CX12+Receive!CY12-Delivery!CY12</f>
        <v>100</v>
      </c>
      <c r="CZ12" s="16">
        <f>CY12+Receive!CZ12-Delivery!CZ12</f>
        <v>100</v>
      </c>
      <c r="DA12" s="16">
        <f>CZ12+Receive!DA12-Delivery!DA12</f>
        <v>94</v>
      </c>
      <c r="DB12" s="16">
        <f>DA12+Receive!DB12-Delivery!DB12</f>
        <v>90</v>
      </c>
      <c r="DC12" s="16">
        <f>DB12+Receive!DC12-Delivery!DC12</f>
        <v>88</v>
      </c>
      <c r="DD12" s="16">
        <f>DC12+Receive!DD12-Delivery!DD12</f>
        <v>81</v>
      </c>
      <c r="DE12" s="16">
        <f>DD12+Receive!DE12-Delivery!DE12</f>
        <v>79</v>
      </c>
      <c r="DF12" s="16">
        <f>DE12+Receive!DF12-Delivery!DF12</f>
        <v>75</v>
      </c>
      <c r="DG12" s="16">
        <f>DF12+Receive!DG12-Delivery!DG12</f>
        <v>75</v>
      </c>
      <c r="DH12" s="16">
        <f>DG12+Receive!DH12-Delivery!DH12</f>
        <v>73</v>
      </c>
      <c r="DI12" s="16">
        <f>DH12+Receive!DI12-Delivery!DI12</f>
        <v>72</v>
      </c>
      <c r="DJ12" s="16">
        <f>DI12+Receive!DJ12-Delivery!DJ12</f>
        <v>64</v>
      </c>
      <c r="DK12" s="16">
        <f>DJ12+Receive!DK12-Delivery!DK12</f>
        <v>60</v>
      </c>
      <c r="DL12" s="16">
        <f>DK12+Receive!DL12-Delivery!DL12</f>
        <v>56</v>
      </c>
      <c r="DM12" s="16">
        <f>DL12+Receive!DM12-Delivery!DM12</f>
        <v>56</v>
      </c>
      <c r="DN12" s="16">
        <f>DM12+Receive!DN12-Delivery!DN12</f>
        <v>56</v>
      </c>
      <c r="DO12" s="16">
        <f>DN12+Receive!DO12-Delivery!DO12</f>
        <v>54</v>
      </c>
      <c r="DP12" s="16">
        <f>DO12+Receive!DP12-Delivery!DP12</f>
        <v>51</v>
      </c>
      <c r="DQ12" s="16">
        <f>DP12+Receive!DQ12-Delivery!DQ12</f>
        <v>50</v>
      </c>
      <c r="DR12" s="16">
        <f>DQ12+Receive!DR12-Delivery!DR12</f>
        <v>48</v>
      </c>
      <c r="DS12" s="16">
        <v>48</v>
      </c>
      <c r="DT12" s="16">
        <f>DS12+Receive!DT12-Delivery!DT12</f>
        <v>45</v>
      </c>
      <c r="DU12" s="16">
        <f>DT12+Receive!DU12-Delivery!DU12</f>
        <v>45</v>
      </c>
      <c r="DV12" s="238">
        <f>DU12+Receive!DV12-Delivery!DV12</f>
        <v>39</v>
      </c>
      <c r="DW12" s="16">
        <f>DV12+Receive!DW12-Delivery!DW12</f>
        <v>38</v>
      </c>
      <c r="DX12" s="16">
        <f>DW12+Receive!DX12-Delivery!DX12</f>
        <v>35</v>
      </c>
      <c r="DY12" s="16">
        <f>DX12+Receive!DY12-Delivery!DY12</f>
        <v>40</v>
      </c>
      <c r="DZ12" s="238">
        <f>DY12+Receive!DZ12-Delivery!DZ12</f>
        <v>40</v>
      </c>
      <c r="EA12" s="16">
        <f>DZ12+Receive!EA12-Delivery!EA12</f>
        <v>39</v>
      </c>
      <c r="EB12" s="16">
        <f>EA12+Receive!EB12-Delivery!EB12</f>
        <v>39</v>
      </c>
      <c r="EC12" s="16">
        <f>EB12+Receive!EC12-Delivery!EC12</f>
        <v>34</v>
      </c>
      <c r="ED12" s="16">
        <f>EC12+Receive!ED12-Delivery!ED12</f>
        <v>33</v>
      </c>
      <c r="EE12" s="16">
        <f>ED12+Receive!EE12-Delivery!EE12</f>
        <v>30</v>
      </c>
      <c r="EF12" s="16">
        <f>EE12+Receive!EF12-Delivery!EF12</f>
        <v>28</v>
      </c>
      <c r="EG12" s="16">
        <f>EF12+Receive!EG12-Delivery!EG12</f>
        <v>24</v>
      </c>
      <c r="EH12" s="16">
        <f>EG12+Receive!EH12-Delivery!EH12</f>
        <v>22</v>
      </c>
      <c r="EI12" s="238">
        <f>EH12+Receive!EI12-Delivery!EI12</f>
        <v>22</v>
      </c>
      <c r="EJ12" s="238">
        <f>EI12+Receive!EJ12-Delivery!EJ12</f>
        <v>19</v>
      </c>
      <c r="EK12" s="16">
        <f>EJ12+Receive!EK12-Delivery!EK12</f>
        <v>18</v>
      </c>
      <c r="EL12" s="16">
        <f>EK12+Receive!EL12-Delivery!EL12</f>
        <v>17</v>
      </c>
      <c r="EM12" s="16">
        <f>EL12+Receive!EM12-Delivery!EM12</f>
        <v>16</v>
      </c>
      <c r="EN12" s="16">
        <f>EM12+Receive!EN12-Delivery!EN12</f>
        <v>14</v>
      </c>
      <c r="EO12" s="16">
        <f>EN12+Receive!EO12-Delivery!EO12</f>
        <v>9</v>
      </c>
      <c r="EP12" s="16">
        <f>EO12+Receive!EP12-Delivery!EP12</f>
        <v>9</v>
      </c>
      <c r="EQ12" s="16">
        <f>EP12+Receive!EQ12-Delivery!EQ12</f>
        <v>6</v>
      </c>
      <c r="ER12" s="16">
        <f>EQ12+Receive!ER12-Delivery!ER12</f>
        <v>5</v>
      </c>
      <c r="ES12" s="16">
        <f>ER12+Receive!ES12-Delivery!ES12</f>
        <v>2</v>
      </c>
      <c r="ET12" s="16">
        <f>ES12+Receive!ET12-Delivery!ET12</f>
        <v>0</v>
      </c>
      <c r="EU12" s="16">
        <f>ET12+Receive!EU12-Delivery!EU12</f>
        <v>0</v>
      </c>
      <c r="EV12" s="16">
        <f>EU12+Receive!EV12-Delivery!EV12</f>
        <v>0</v>
      </c>
      <c r="EW12" s="16">
        <f>EV12+Receive!EW12-Delivery!EW12</f>
        <v>0</v>
      </c>
      <c r="EX12" s="16">
        <f>EW12+Receive!EX12-Delivery!EX12</f>
        <v>0</v>
      </c>
      <c r="EY12" s="16">
        <f>EX12+Receive!EY12-Delivery!EY12</f>
        <v>0</v>
      </c>
      <c r="EZ12" s="16">
        <f>EY12+Receive!EZ12-Delivery!EZ12</f>
        <v>0</v>
      </c>
      <c r="FA12" s="16">
        <f>EZ12+Receive!FA12-Delivery!FA12</f>
        <v>1</v>
      </c>
      <c r="FB12" s="16">
        <f>FA12+Receive!FB12-Delivery!FB12</f>
        <v>1</v>
      </c>
      <c r="FC12" s="16">
        <f>FB12+Receive!FC12-Delivery!FC12</f>
        <v>1</v>
      </c>
      <c r="FD12" s="16">
        <f>FC12+Receive!FD12-Delivery!FD12</f>
        <v>1</v>
      </c>
      <c r="FE12" s="16">
        <f>FD12+Receive!FE12-Delivery!FE12</f>
        <v>1</v>
      </c>
      <c r="FF12" s="16">
        <f>FE12+Receive!FF12-Delivery!FF12</f>
        <v>1</v>
      </c>
      <c r="FG12" s="16">
        <f>FF12+Receive!FG12-Delivery!FG12</f>
        <v>1</v>
      </c>
      <c r="FH12" s="16">
        <f>FG12+Receive!FH12-Delivery!FH12</f>
        <v>1</v>
      </c>
      <c r="FI12" s="16">
        <f>FH12+Receive!FI12-Delivery!FI12</f>
        <v>1</v>
      </c>
      <c r="FJ12" s="16">
        <f>FI12+Receive!FJ12-Delivery!FJ12</f>
        <v>1</v>
      </c>
      <c r="FK12" s="16">
        <f>FJ12+Receive!FK12-Delivery!FK12</f>
        <v>1</v>
      </c>
      <c r="FL12" s="16">
        <f>FK12+Receive!FL12-Delivery!FL12</f>
        <v>1</v>
      </c>
      <c r="FM12" s="16">
        <f>FL12+Receive!FM12-Delivery!FM12</f>
        <v>1</v>
      </c>
      <c r="FN12" s="16">
        <f>FM12+Receive!FN12-Delivery!FN12</f>
        <v>1</v>
      </c>
      <c r="FO12" s="16">
        <f>FN12+Receive!FO12-Delivery!FO12</f>
        <v>4</v>
      </c>
      <c r="FP12" s="16">
        <f>FO12+Receive!FP12-Delivery!FP12</f>
        <v>4</v>
      </c>
      <c r="FQ12" s="16">
        <f>FP12+Receive!FQ12-Delivery!FQ12</f>
        <v>4</v>
      </c>
      <c r="FR12" s="16">
        <f>FQ12+Receive!FR12-Delivery!FR12</f>
        <v>4</v>
      </c>
      <c r="FS12" s="16">
        <v>5</v>
      </c>
      <c r="FT12" s="16">
        <f>FS12+Receive!FT12-Delivery!FT12</f>
        <v>5</v>
      </c>
      <c r="FU12" s="16">
        <f>FT12+Receive!FU12-Delivery!FU12</f>
        <v>5</v>
      </c>
      <c r="FV12" s="16">
        <f>FU12+Receive!FV12-Delivery!FV12</f>
        <v>5</v>
      </c>
      <c r="FW12" s="16">
        <f>FV12+Receive!FW12-Delivery!FW12</f>
        <v>5</v>
      </c>
      <c r="FX12" s="16">
        <f>FW12+Receive!FX12-Delivery!FX12</f>
        <v>5</v>
      </c>
      <c r="FY12" s="16">
        <f>FX12+Receive!FY12-Delivery!FY12</f>
        <v>5</v>
      </c>
      <c r="FZ12" s="16">
        <f>FY12+Receive!FZ12-Delivery!FZ12</f>
        <v>5</v>
      </c>
      <c r="GA12" s="16">
        <f>FZ12+Receive!GA12-Delivery!GA12</f>
        <v>5</v>
      </c>
      <c r="GB12" s="16">
        <f>GA12+Receive!GB12-Delivery!GB12</f>
        <v>5</v>
      </c>
      <c r="GC12" s="16">
        <f>GB12+Receive!GC12-Delivery!GC12</f>
        <v>5</v>
      </c>
      <c r="GD12" s="16">
        <f>GC12+Receive!GD12-Delivery!GD12</f>
        <v>5</v>
      </c>
      <c r="GE12" s="16">
        <f>GD12+Receive!GE12-Delivery!GE12</f>
        <v>5</v>
      </c>
      <c r="GF12" s="16">
        <f>GE12+Receive!GF12-Delivery!GF12</f>
        <v>5</v>
      </c>
      <c r="GG12" s="16">
        <f>GF12+Receive!GG12-Delivery!GG12</f>
        <v>5</v>
      </c>
      <c r="GH12" s="16">
        <f>GG12+Receive!GH12-Delivery!GH12</f>
        <v>5</v>
      </c>
      <c r="GI12" s="16">
        <f>GH12+Receive!GI12-Delivery!GI12</f>
        <v>5</v>
      </c>
      <c r="GJ12" s="16">
        <f>GI12+Receive!GJ12-Delivery!GJ12</f>
        <v>5</v>
      </c>
      <c r="GK12" s="16">
        <f>GJ12+Receive!GK12-Delivery!GK12</f>
        <v>5</v>
      </c>
      <c r="GL12" s="16">
        <f>GK12+Receive!GL12-Delivery!GL12</f>
        <v>5</v>
      </c>
      <c r="GM12" s="16">
        <f>GL12+Receive!GM12-Delivery!GM12</f>
        <v>5</v>
      </c>
      <c r="GN12" s="16">
        <f>GM12+Receive!GN12-Delivery!GN12</f>
        <v>5</v>
      </c>
      <c r="GO12" s="16">
        <f>GN12+Receive!GO12-Delivery!GO12</f>
        <v>5</v>
      </c>
      <c r="GP12" s="16">
        <f>GO12+Receive!GP12-Delivery!GP12</f>
        <v>5</v>
      </c>
      <c r="GQ12" s="16">
        <f>GP12+Receive!GQ12-Delivery!GQ12</f>
        <v>5</v>
      </c>
      <c r="GR12" s="16">
        <f>GQ12+Receive!GR12-Delivery!GR12</f>
        <v>5</v>
      </c>
      <c r="GS12" s="16">
        <f>GR12+Receive!GS12-Delivery!GS12</f>
        <v>5</v>
      </c>
      <c r="GT12" s="16">
        <f>GS12+Receive!GT12-Delivery!GT12</f>
        <v>5</v>
      </c>
      <c r="GU12" s="16">
        <f>GT12+Receive!GU12-Delivery!GU12</f>
        <v>5</v>
      </c>
      <c r="GV12" s="16">
        <f>GU12+Receive!GV12-Delivery!GV12</f>
        <v>5</v>
      </c>
      <c r="GW12" s="16">
        <f>GV12+Receive!GW12-Delivery!GW12</f>
        <v>5</v>
      </c>
      <c r="GX12" s="16">
        <f>GW12+Receive!GX12-Delivery!GX12</f>
        <v>5</v>
      </c>
      <c r="GY12" s="16">
        <f>GX12+Receive!GY12-Delivery!GY12</f>
        <v>5</v>
      </c>
      <c r="GZ12" s="16">
        <f>GY12+Receive!GZ12-Delivery!GZ12</f>
        <v>5</v>
      </c>
      <c r="HA12" s="16">
        <f>GZ12+Receive!HA12-Delivery!HA12</f>
        <v>5</v>
      </c>
      <c r="HB12" s="16">
        <f>HA12+Receive!HB12-Delivery!HB12</f>
        <v>5</v>
      </c>
      <c r="HC12" s="16">
        <f>HB12+Receive!HC12-Delivery!HC12</f>
        <v>5</v>
      </c>
      <c r="HD12" s="16">
        <f>HC12+Receive!HD12-Delivery!HD12</f>
        <v>4</v>
      </c>
      <c r="HE12" s="16">
        <f>HD12+Receive!HE12-Delivery!HE12</f>
        <v>4</v>
      </c>
      <c r="HF12" s="16">
        <f>HE12+Receive!HF12-Delivery!HF12</f>
        <v>3</v>
      </c>
      <c r="HG12" s="16">
        <f>HF12+Receive!HG12-Delivery!HG12</f>
        <v>3</v>
      </c>
      <c r="HH12" s="16">
        <f>HG12+Receive!HH12-Delivery!HH12</f>
        <v>3</v>
      </c>
      <c r="HI12" s="16">
        <f>HH12+Receive!HI12-Delivery!HI12</f>
        <v>3</v>
      </c>
      <c r="HJ12" s="16">
        <f>HI12+Receive!HJ12-Delivery!HJ12</f>
        <v>24</v>
      </c>
      <c r="HK12" s="16">
        <f>HJ12+Receive!HK12-Delivery!HK12</f>
        <v>24</v>
      </c>
      <c r="HL12" s="16">
        <f>HK12+Receive!HL12-Delivery!HL12</f>
        <v>24</v>
      </c>
      <c r="HM12" s="16">
        <f>HL12+Receive!HM12-Delivery!HM12</f>
        <v>23</v>
      </c>
      <c r="HN12" s="16">
        <f>HM12+Receive!HN12-Delivery!HN12</f>
        <v>23</v>
      </c>
      <c r="HO12" s="16">
        <f>HN12+Receive!HO12-Delivery!HO12</f>
        <v>23</v>
      </c>
      <c r="HP12" s="167">
        <f>HO12+Receive!HP12-Delivery!HP12</f>
        <v>19</v>
      </c>
      <c r="HQ12" s="16">
        <f>HP12+Receive!HQ12-Delivery!HQ12</f>
        <v>17</v>
      </c>
      <c r="HR12" s="16">
        <f>HQ12+Receive!HR12-Delivery!HR12</f>
        <v>14</v>
      </c>
      <c r="HS12" s="16">
        <f>HR12+Receive!HS12-Delivery!HS12</f>
        <v>6</v>
      </c>
      <c r="HT12" s="16">
        <f>HS12+Receive!HT12-Delivery!HT12</f>
        <v>3</v>
      </c>
      <c r="HU12" s="16">
        <f>HT12+Receive!HU12-Delivery!HU12</f>
        <v>0</v>
      </c>
      <c r="HV12" s="16">
        <f>HU12+Receive!HV12-Delivery!HV12</f>
        <v>0</v>
      </c>
      <c r="HW12" s="16">
        <f>HV12+Receive!HW12-Delivery!HW12</f>
        <v>0</v>
      </c>
      <c r="HX12" s="16">
        <f>HW12+Receive!HX12-Delivery!HX12</f>
        <v>0</v>
      </c>
      <c r="HY12" s="16">
        <f>HX12+Receive!HY12-Delivery!HY12</f>
        <v>0</v>
      </c>
      <c r="HZ12" s="16">
        <f>HY12+Receive!HZ12-Delivery!HZ12</f>
        <v>0</v>
      </c>
      <c r="IA12" s="16">
        <f>HZ12+Receive!IA12-Delivery!IA12</f>
        <v>0</v>
      </c>
      <c r="IB12" s="16">
        <f>IA12+Receive!IB12-Delivery!IB12</f>
        <v>0</v>
      </c>
      <c r="IC12" s="16">
        <f>IB12+Receive!IC12-Delivery!IC12</f>
        <v>0</v>
      </c>
      <c r="ID12" s="16">
        <f>IC12+Receive!ID12-Delivery!ID12</f>
        <v>0</v>
      </c>
      <c r="IE12" s="16">
        <f>ID12+Receive!IE12-Delivery!IE12</f>
        <v>0</v>
      </c>
      <c r="IF12" s="16">
        <f>IE12+Receive!IF12-Delivery!IF12</f>
        <v>0</v>
      </c>
      <c r="IG12" s="16">
        <f>IF12+Receive!IG12-Delivery!IG12</f>
        <v>0</v>
      </c>
      <c r="IH12" s="16">
        <f>IG12+Receive!IH12-Delivery!IH12</f>
        <v>0</v>
      </c>
      <c r="II12" s="16">
        <f>IH12+Receive!II12-Delivery!II12</f>
        <v>0</v>
      </c>
      <c r="IJ12" s="16">
        <f>II12+Receive!IJ12-Delivery!IJ12</f>
        <v>0</v>
      </c>
      <c r="IK12" s="16">
        <f>IJ12+Receive!IK12-Delivery!IK12</f>
        <v>0</v>
      </c>
      <c r="IL12" s="16">
        <f>IK12+Receive!IL12-Delivery!IL12</f>
        <v>0</v>
      </c>
      <c r="IM12" s="16">
        <f>IL12+Receive!IM12-Delivery!IM12</f>
        <v>0</v>
      </c>
      <c r="IN12" s="16">
        <f>IM12+Receive!IN12-Delivery!IN12</f>
        <v>0</v>
      </c>
    </row>
    <row r="13" spans="1:248" s="113" customFormat="1" x14ac:dyDescent="0.3">
      <c r="A13" s="7" t="s">
        <v>222</v>
      </c>
      <c r="B13" s="16">
        <v>442</v>
      </c>
      <c r="C13" s="16">
        <f>B13+Receive!C13-Delivery!C13</f>
        <v>441</v>
      </c>
      <c r="D13" s="16">
        <f>C13+Receive!D13-Delivery!D13</f>
        <v>438</v>
      </c>
      <c r="E13" s="16">
        <f>D13+Receive!E13-Delivery!E13</f>
        <v>434</v>
      </c>
      <c r="F13" s="16">
        <f>E13+Receive!F13-Delivery!F13</f>
        <v>434</v>
      </c>
      <c r="G13" s="16">
        <f>F13+Receive!G13-Delivery!G13</f>
        <v>370</v>
      </c>
      <c r="H13" s="16">
        <f>G13+Receive!H13-Delivery!H13</f>
        <v>304</v>
      </c>
      <c r="I13" s="16">
        <f>H13+Receive!I13-Delivery!I13</f>
        <v>236</v>
      </c>
      <c r="J13" s="16">
        <f>I13+Receive!J13-Delivery!J13</f>
        <v>182</v>
      </c>
      <c r="K13" s="16">
        <f>J13+Receive!K13-Delivery!K13</f>
        <v>156</v>
      </c>
      <c r="L13" s="16">
        <f>K13+Receive!L13-Delivery!L13</f>
        <v>124</v>
      </c>
      <c r="M13" s="16">
        <f>L13+Receive!M13-Delivery!M13</f>
        <v>124</v>
      </c>
      <c r="N13" s="16">
        <v>104</v>
      </c>
      <c r="O13" s="16">
        <f>N13+Receive!O13-Delivery!O13</f>
        <v>100</v>
      </c>
      <c r="P13" s="16">
        <f>O13+Receive!P13-Delivery!P13</f>
        <v>94</v>
      </c>
      <c r="Q13" s="16">
        <f>P13+Receive!Q13-Delivery!Q13</f>
        <v>91</v>
      </c>
      <c r="R13" s="16">
        <f>Q13+Receive!R13-Delivery!R13</f>
        <v>89</v>
      </c>
      <c r="S13" s="16">
        <f>R13+Receive!S13-Delivery!S13</f>
        <v>89</v>
      </c>
      <c r="T13" s="16">
        <f>S13+Receive!T13-Delivery!T13</f>
        <v>89</v>
      </c>
      <c r="U13" s="16">
        <f>T13+Receive!U13-Delivery!U13</f>
        <v>88</v>
      </c>
      <c r="V13" s="16">
        <f>U13+Receive!V13-Delivery!V13</f>
        <v>86</v>
      </c>
      <c r="W13" s="16">
        <f>V13+Receive!W13-Delivery!W13</f>
        <v>86</v>
      </c>
      <c r="X13" s="16">
        <f>W13+Receive!X13-Delivery!X13</f>
        <v>82</v>
      </c>
      <c r="Y13" s="16">
        <f>X13+Receive!Y13-Delivery!Y13</f>
        <v>80</v>
      </c>
      <c r="Z13" s="16">
        <f>Y13+Receive!Z13-Delivery!Z13</f>
        <v>79</v>
      </c>
      <c r="AA13" s="16">
        <f>Z13+Receive!AA13-Delivery!AA13</f>
        <v>79</v>
      </c>
      <c r="AB13" s="16">
        <f>AA13+Receive!AB13-Delivery!AB13</f>
        <v>78</v>
      </c>
      <c r="AC13" s="16">
        <f>AB13+Receive!AC13-Delivery!AC13</f>
        <v>74</v>
      </c>
      <c r="AD13" s="16">
        <f>AC13+Receive!AD13-Delivery!AD13</f>
        <v>72</v>
      </c>
      <c r="AE13" s="16">
        <f>AD13+Receive!AE13-Delivery!AE13</f>
        <v>70</v>
      </c>
      <c r="AF13" s="16">
        <f>AE13+Receive!AF13-Delivery!AF13</f>
        <v>70</v>
      </c>
      <c r="AG13" s="167">
        <v>56</v>
      </c>
      <c r="AH13" s="16">
        <f>AG13+Receive!AH13-Delivery!AH13</f>
        <v>56</v>
      </c>
      <c r="AI13" s="16">
        <f>AH13+Receive!AI13-Delivery!AI13</f>
        <v>56</v>
      </c>
      <c r="AJ13" s="16">
        <f>AI13+Receive!AJ13-Delivery!AJ13</f>
        <v>56</v>
      </c>
      <c r="AK13" s="16">
        <f>AJ13+Receive!AK13-Delivery!AK13</f>
        <v>56</v>
      </c>
      <c r="AL13" s="16">
        <f>AK13+Receive!AL13-Delivery!AL13</f>
        <v>55</v>
      </c>
      <c r="AM13" s="16">
        <f>AL13+Receive!AM13-Delivery!AM13</f>
        <v>51</v>
      </c>
      <c r="AN13" s="16">
        <f>AM13+Receive!AN13-Delivery!AN13</f>
        <v>44</v>
      </c>
      <c r="AO13" s="16">
        <f>AN13+Receive!AO13-Delivery!AO13</f>
        <v>44</v>
      </c>
      <c r="AP13" s="16">
        <f>AO13+Receive!AP13-Delivery!AP13</f>
        <v>40</v>
      </c>
      <c r="AQ13" s="16">
        <f>AP13+Receive!AQ13-Delivery!AQ13</f>
        <v>39</v>
      </c>
      <c r="AR13" s="16">
        <f>AQ13+Receive!AR13-Delivery!AR13</f>
        <v>38</v>
      </c>
      <c r="AS13" s="16">
        <f>AR13+Receive!AS13-Delivery!AS13</f>
        <v>37</v>
      </c>
      <c r="AT13" s="16">
        <f>AS13+Receive!AT13-Delivery!AT13</f>
        <v>35</v>
      </c>
      <c r="AU13" s="16">
        <f>AT13+Receive!AU13-Delivery!AU13</f>
        <v>33</v>
      </c>
      <c r="AV13" s="16">
        <f>AU13+Receive!AV13-Delivery!AV13</f>
        <v>33</v>
      </c>
      <c r="AW13" s="16">
        <f>AV13+Receive!AW13-Delivery!AW13</f>
        <v>33</v>
      </c>
      <c r="AX13" s="16">
        <f>AW13+Receive!AX13-Delivery!AX13</f>
        <v>33</v>
      </c>
      <c r="AY13" s="16">
        <f>AX13+Receive!AY13-Delivery!AY13</f>
        <v>33</v>
      </c>
      <c r="AZ13" s="16">
        <f>AY13+Receive!AZ13-Delivery!AZ13</f>
        <v>33</v>
      </c>
      <c r="BA13" s="16">
        <f>AZ13+Receive!BA13-Delivery!BA13</f>
        <v>33</v>
      </c>
      <c r="BB13" s="16">
        <f>BA13+Receive!BB13-Delivery!BB13</f>
        <v>33</v>
      </c>
      <c r="BC13" s="16">
        <f>BB13+Receive!BC13-Delivery!BC13</f>
        <v>33</v>
      </c>
      <c r="BD13" s="16">
        <f>BC13+Receive!BD13-Delivery!BD13</f>
        <v>33</v>
      </c>
      <c r="BE13" s="16">
        <f>BD13+Receive!BE13-Delivery!BE13</f>
        <v>33</v>
      </c>
      <c r="BF13" s="16">
        <f>BE13+Receive!BF13-Delivery!BF13</f>
        <v>33</v>
      </c>
      <c r="BG13" s="16">
        <f>BF13+Receive!BG13-Delivery!BG13</f>
        <v>33</v>
      </c>
      <c r="BH13" s="16">
        <f>BG13+Receive!BH13-Delivery!BH13</f>
        <v>33</v>
      </c>
      <c r="BI13" s="16">
        <f>BH13+Receive!BI13-Delivery!BI13</f>
        <v>33</v>
      </c>
      <c r="BJ13" s="16">
        <f>BI13+Receive!BJ13-Delivery!BJ13</f>
        <v>33</v>
      </c>
      <c r="BK13" s="16">
        <f>BJ13+Receive!BK13-Delivery!BK13</f>
        <v>33</v>
      </c>
      <c r="BL13" s="16">
        <f>BK13+Receive!BL13-Delivery!BL13</f>
        <v>33</v>
      </c>
      <c r="BM13" s="16">
        <f>BL13+Receive!BM13-Delivery!BM13</f>
        <v>32</v>
      </c>
      <c r="BN13" s="16">
        <f>BM13+Receive!BN13-Delivery!BN13</f>
        <v>29</v>
      </c>
      <c r="BO13" s="16">
        <f>BN13+Receive!BO13-Delivery!BO13</f>
        <v>19</v>
      </c>
      <c r="BP13" s="16">
        <f>BO13+Receive!BP13-Delivery!BP13</f>
        <v>18</v>
      </c>
      <c r="BQ13" s="16">
        <f>BP13+Receive!BQ13-Delivery!BQ13</f>
        <v>18</v>
      </c>
      <c r="BR13" s="16">
        <f>BQ13+Receive!BR13-Delivery!BR13</f>
        <v>18</v>
      </c>
      <c r="BS13" s="16">
        <f>BR13+Receive!BS13-Delivery!BS13</f>
        <v>18</v>
      </c>
      <c r="BT13" s="16">
        <f>BS13+Receive!BT13-Delivery!BT13</f>
        <v>18</v>
      </c>
      <c r="BU13" s="16">
        <f>BT13+Receive!BU13-Delivery!BU13</f>
        <v>18</v>
      </c>
      <c r="BV13" s="16">
        <f>BU13+Receive!BV13-Delivery!BV13</f>
        <v>17</v>
      </c>
      <c r="BW13" s="16">
        <f>BV13+Receive!BW13-Delivery!BW13</f>
        <v>17</v>
      </c>
      <c r="BX13" s="16">
        <f>BW13+Receive!BX13-Delivery!BX13</f>
        <v>17</v>
      </c>
      <c r="BY13" s="16">
        <f>BX13+Receive!BY13-Delivery!BY13</f>
        <v>17</v>
      </c>
      <c r="BZ13" s="16">
        <f>BY13+Receive!BZ13-Delivery!BZ13</f>
        <v>16</v>
      </c>
      <c r="CA13" s="16">
        <f>BZ13+Receive!CA13-Delivery!CA13</f>
        <v>16</v>
      </c>
      <c r="CB13" s="16">
        <f>CA13+Receive!CB13-Delivery!CB13</f>
        <v>15</v>
      </c>
      <c r="CC13" s="16">
        <f>CB13+Receive!CC13-Delivery!CC13</f>
        <v>15</v>
      </c>
      <c r="CD13" s="16">
        <f>CC13+Receive!CD13-Delivery!CD13</f>
        <v>15</v>
      </c>
      <c r="CE13" s="16">
        <f>CD13+Receive!CE13-Delivery!CE13</f>
        <v>15</v>
      </c>
      <c r="CF13" s="16">
        <f>CE13+Receive!CF13-Delivery!CF13</f>
        <v>15</v>
      </c>
      <c r="CG13" s="16">
        <f>CF13+Receive!CG13-Delivery!CG13</f>
        <v>15</v>
      </c>
      <c r="CH13" s="16">
        <f>CG13+Receive!CH13-Delivery!CH13</f>
        <v>14</v>
      </c>
      <c r="CI13" s="16">
        <f>CH13+Receive!CI13-Delivery!CI13</f>
        <v>13</v>
      </c>
      <c r="CJ13" s="16">
        <f>CI13+Receive!CJ13-Delivery!CJ13</f>
        <v>13</v>
      </c>
      <c r="CK13" s="16">
        <f>CJ13+Receive!CK13-Delivery!CK13</f>
        <v>12</v>
      </c>
      <c r="CL13" s="16">
        <f>CK13+Receive!CL13-Delivery!CL13</f>
        <v>12</v>
      </c>
      <c r="CM13" s="16">
        <f>CL13+Receive!CM13-Delivery!CM13</f>
        <v>12</v>
      </c>
      <c r="CN13" s="16">
        <f>CM13+Receive!CN13-Delivery!CN13</f>
        <v>12</v>
      </c>
      <c r="CO13" s="16">
        <f>CN13+Receive!CO13-Delivery!CO13</f>
        <v>12</v>
      </c>
      <c r="CP13" s="16">
        <f>CO13+Receive!CP13-Delivery!CP13</f>
        <v>10</v>
      </c>
      <c r="CQ13" s="16">
        <f>CP13+Receive!CQ13-Delivery!CQ13</f>
        <v>8</v>
      </c>
      <c r="CR13" s="16">
        <f>CQ13+Receive!CR13-Delivery!CR13</f>
        <v>6</v>
      </c>
      <c r="CS13" s="16">
        <f>CR13+Receive!CS13-Delivery!CS13</f>
        <v>6</v>
      </c>
      <c r="CT13" s="16">
        <f>CS13+Receive!CT13-Delivery!CT13</f>
        <v>4</v>
      </c>
      <c r="CU13" s="16">
        <f>CT13+Receive!CU13-Delivery!CU13</f>
        <v>3</v>
      </c>
      <c r="CV13" s="16">
        <f>CU13+Receive!CV13-Delivery!CV13</f>
        <v>3</v>
      </c>
      <c r="CW13" s="16">
        <f>CV13+Receive!CW13-Delivery!CW13</f>
        <v>3</v>
      </c>
      <c r="CX13" s="16">
        <f>CW13+Receive!CX13-Delivery!CX13</f>
        <v>2</v>
      </c>
      <c r="CY13" s="16">
        <f>CX13+Receive!CY13-Delivery!CY13</f>
        <v>2</v>
      </c>
      <c r="CZ13" s="16">
        <f>CY13+Receive!CZ13-Delivery!CZ13</f>
        <v>2</v>
      </c>
      <c r="DA13" s="16">
        <f>CZ13+Receive!DA13-Delivery!DA13</f>
        <v>1</v>
      </c>
      <c r="DB13" s="16">
        <f>DA13+Receive!DB13-Delivery!DB13</f>
        <v>1</v>
      </c>
      <c r="DC13" s="16">
        <f>DB13+Receive!DC13-Delivery!DC13</f>
        <v>0</v>
      </c>
      <c r="DD13" s="16">
        <f>DC13+Receive!DD13-Delivery!DD13</f>
        <v>0</v>
      </c>
      <c r="DE13" s="16">
        <f>DD13+Receive!DE13-Delivery!DE13</f>
        <v>0</v>
      </c>
      <c r="DF13" s="16">
        <f>DE13+Receive!DF13-Delivery!DF13</f>
        <v>0</v>
      </c>
      <c r="DG13" s="16">
        <f>DF13+Receive!DG13-Delivery!DG13</f>
        <v>0</v>
      </c>
      <c r="DH13" s="16">
        <f>DG13+Receive!DH13-Delivery!DH13</f>
        <v>0</v>
      </c>
      <c r="DI13" s="16">
        <f>DH13+Receive!DI13-Delivery!DI13</f>
        <v>0</v>
      </c>
      <c r="DJ13" s="16">
        <f>DI13+Receive!DJ13-Delivery!DJ13</f>
        <v>0</v>
      </c>
      <c r="DK13" s="16">
        <f>DJ13+Receive!DK13-Delivery!DK13</f>
        <v>0</v>
      </c>
      <c r="DL13" s="16">
        <f>DK13+Receive!DL13-Delivery!DL13</f>
        <v>0</v>
      </c>
      <c r="DM13" s="16">
        <f>DL13+Receive!DM13-Delivery!DM13</f>
        <v>0</v>
      </c>
      <c r="DN13" s="16">
        <f>DM13+Receive!DN13-Delivery!DN13</f>
        <v>0</v>
      </c>
      <c r="DO13" s="16">
        <f>DN13+Receive!DO13-Delivery!DO13</f>
        <v>0</v>
      </c>
      <c r="DP13" s="16">
        <f>DO13+Receive!DP13-Delivery!DP13</f>
        <v>0</v>
      </c>
      <c r="DQ13" s="16">
        <f>DP13+Receive!DQ13-Delivery!DQ13</f>
        <v>0</v>
      </c>
      <c r="DR13" s="16">
        <f>DQ13+Receive!DR13-Delivery!DR13</f>
        <v>0</v>
      </c>
      <c r="DS13" s="16">
        <v>0</v>
      </c>
      <c r="DT13" s="16">
        <f>DS13+Receive!DT13-Delivery!DT13</f>
        <v>0</v>
      </c>
      <c r="DU13" s="16">
        <f>DT13+Receive!DU13-Delivery!DU13</f>
        <v>0</v>
      </c>
      <c r="DV13" s="238">
        <f>DU13+Receive!DV13-Delivery!DV13</f>
        <v>0</v>
      </c>
      <c r="DW13" s="16">
        <f>DV13+Receive!DW13-Delivery!DW13</f>
        <v>0</v>
      </c>
      <c r="DX13" s="16">
        <f>DW13+Receive!DX13-Delivery!DX13</f>
        <v>0</v>
      </c>
      <c r="DY13" s="16">
        <f>DX13+Receive!DY13-Delivery!DY13</f>
        <v>0</v>
      </c>
      <c r="DZ13" s="238">
        <f>DY13+Receive!DZ13-Delivery!DZ13</f>
        <v>0</v>
      </c>
      <c r="EA13" s="16">
        <f>DZ13+Receive!EA13-Delivery!EA13</f>
        <v>0</v>
      </c>
      <c r="EB13" s="16">
        <f>EA13+Receive!EB13-Delivery!EB13</f>
        <v>0</v>
      </c>
      <c r="EC13" s="16">
        <f>EB13+Receive!EC13-Delivery!EC13</f>
        <v>0</v>
      </c>
      <c r="ED13" s="16">
        <f>EC13+Receive!ED13-Delivery!ED13</f>
        <v>0</v>
      </c>
      <c r="EE13" s="16">
        <f>ED13+Receive!EE13-Delivery!EE13</f>
        <v>0</v>
      </c>
      <c r="EF13" s="16">
        <f>EE13+Receive!EF13-Delivery!EF13</f>
        <v>0</v>
      </c>
      <c r="EG13" s="16">
        <f>EF13+Receive!EG13-Delivery!EG13</f>
        <v>0</v>
      </c>
      <c r="EH13" s="16">
        <f>EG13+Receive!EH13-Delivery!EH13</f>
        <v>0</v>
      </c>
      <c r="EI13" s="238">
        <f>EH13+Receive!EI13-Delivery!EI13</f>
        <v>0</v>
      </c>
      <c r="EJ13" s="238">
        <f>EI13+Receive!EJ13-Delivery!EJ13</f>
        <v>0</v>
      </c>
      <c r="EK13" s="16">
        <f>EJ13+Receive!EK13-Delivery!EK13</f>
        <v>0</v>
      </c>
      <c r="EL13" s="16">
        <f>EK13+Receive!EL13-Delivery!EL13</f>
        <v>0</v>
      </c>
      <c r="EM13" s="16">
        <f>EL13+Receive!EM13-Delivery!EM13</f>
        <v>0</v>
      </c>
      <c r="EN13" s="16">
        <f>EM13+Receive!EN13-Delivery!EN13</f>
        <v>0</v>
      </c>
      <c r="EO13" s="16">
        <f>EN13+Receive!EO13-Delivery!EO13</f>
        <v>0</v>
      </c>
      <c r="EP13" s="16">
        <f>EO13+Receive!EP13-Delivery!EP13</f>
        <v>0</v>
      </c>
      <c r="EQ13" s="16">
        <f>EP13+Receive!EQ13-Delivery!EQ13</f>
        <v>0</v>
      </c>
      <c r="ER13" s="16">
        <f>EQ13+Receive!ER13-Delivery!ER13</f>
        <v>0</v>
      </c>
      <c r="ES13" s="16">
        <f>ER13+Receive!ES13-Delivery!ES13</f>
        <v>0</v>
      </c>
      <c r="ET13" s="16">
        <f>ES13+Receive!ET13-Delivery!ET13</f>
        <v>0</v>
      </c>
      <c r="EU13" s="16">
        <f>ET13+Receive!EU13-Delivery!EU13</f>
        <v>0</v>
      </c>
      <c r="EV13" s="16">
        <f>EU13+Receive!EV13-Delivery!EV13</f>
        <v>0</v>
      </c>
      <c r="EW13" s="16">
        <f>EV13+Receive!EW13-Delivery!EW13</f>
        <v>0</v>
      </c>
      <c r="EX13" s="16">
        <f>EW13+Receive!EX13-Delivery!EX13</f>
        <v>0</v>
      </c>
      <c r="EY13" s="16">
        <f>EX13+Receive!EY13-Delivery!EY13</f>
        <v>0</v>
      </c>
      <c r="EZ13" s="16">
        <f>EY13+Receive!EZ13-Delivery!EZ13</f>
        <v>0</v>
      </c>
      <c r="FA13" s="16">
        <f>EZ13+Receive!FA13-Delivery!FA13</f>
        <v>0</v>
      </c>
      <c r="FB13" s="16">
        <f>FA13+Receive!FB13-Delivery!FB13</f>
        <v>0</v>
      </c>
      <c r="FC13" s="16">
        <f>FB13+Receive!FC13-Delivery!FC13</f>
        <v>0</v>
      </c>
      <c r="FD13" s="16">
        <f>FC13+Receive!FD13-Delivery!FD13</f>
        <v>0</v>
      </c>
      <c r="FE13" s="16">
        <f>FD13+Receive!FE13-Delivery!FE13</f>
        <v>0</v>
      </c>
      <c r="FF13" s="16">
        <f>FE13+Receive!FF13-Delivery!FF13</f>
        <v>0</v>
      </c>
      <c r="FG13" s="16">
        <f>FF13+Receive!FG13-Delivery!FG13</f>
        <v>0</v>
      </c>
      <c r="FH13" s="16">
        <f>FG13+Receive!FH13-Delivery!FH13</f>
        <v>0</v>
      </c>
      <c r="FI13" s="16">
        <f>FH13+Receive!FI13-Delivery!FI13</f>
        <v>0</v>
      </c>
      <c r="FJ13" s="16">
        <f>FI13+Receive!FJ13-Delivery!FJ13</f>
        <v>0</v>
      </c>
      <c r="FK13" s="16">
        <f>FJ13+Receive!FK13-Delivery!FK13</f>
        <v>0</v>
      </c>
      <c r="FL13" s="16">
        <f>FK13+Receive!FL13-Delivery!FL13</f>
        <v>0</v>
      </c>
      <c r="FM13" s="16">
        <f>FL13+Receive!FM13-Delivery!FM13</f>
        <v>0</v>
      </c>
      <c r="FN13" s="16">
        <f>FM13+Receive!FN13-Delivery!FN13</f>
        <v>0</v>
      </c>
      <c r="FO13" s="16">
        <f>FN13+Receive!FO13-Delivery!FO13</f>
        <v>0</v>
      </c>
      <c r="FP13" s="16">
        <f>FO13+Receive!FP13-Delivery!FP13</f>
        <v>0</v>
      </c>
      <c r="FQ13" s="16">
        <f>FP13+Receive!FQ13-Delivery!FQ13</f>
        <v>0</v>
      </c>
      <c r="FR13" s="16">
        <f>FQ13+Receive!FR13-Delivery!FR13</f>
        <v>0</v>
      </c>
      <c r="FS13" s="16">
        <f>FR13+Receive!FS13-Delivery!FS13</f>
        <v>0</v>
      </c>
      <c r="FT13" s="16">
        <f>FS13+Receive!FT13-Delivery!FT13</f>
        <v>0</v>
      </c>
      <c r="FU13" s="16">
        <f>FT13+Receive!FU13-Delivery!FU13</f>
        <v>0</v>
      </c>
      <c r="FV13" s="16">
        <f>FU13+Receive!FV13-Delivery!FV13</f>
        <v>0</v>
      </c>
      <c r="FW13" s="16">
        <f>FV13+Receive!FW13-Delivery!FW13</f>
        <v>0</v>
      </c>
      <c r="FX13" s="16">
        <f>FW13+Receive!FX13-Delivery!FX13</f>
        <v>0</v>
      </c>
      <c r="FY13" s="16">
        <f>FX13+Receive!FY13-Delivery!FY13</f>
        <v>0</v>
      </c>
      <c r="FZ13" s="16">
        <f>FY13+Receive!FZ13-Delivery!FZ13</f>
        <v>0</v>
      </c>
      <c r="GA13" s="16">
        <f>FZ13+Receive!GA13-Delivery!GA13</f>
        <v>0</v>
      </c>
      <c r="GB13" s="16">
        <f>GA13+Receive!GB13-Delivery!GB13</f>
        <v>0</v>
      </c>
      <c r="GC13" s="16">
        <f>GB13+Receive!GC13-Delivery!GC13</f>
        <v>0</v>
      </c>
      <c r="GD13" s="16">
        <f>GC13+Receive!GD13-Delivery!GD13</f>
        <v>0</v>
      </c>
      <c r="GE13" s="16">
        <f>GD13+Receive!GE13-Delivery!GE13</f>
        <v>0</v>
      </c>
      <c r="GF13" s="16">
        <f>GE13+Receive!GF13-Delivery!GF13</f>
        <v>0</v>
      </c>
      <c r="GG13" s="16">
        <f>GF13+Receive!GG13-Delivery!GG13</f>
        <v>0</v>
      </c>
      <c r="GH13" s="16">
        <f>GG13+Receive!GH13-Delivery!GH13</f>
        <v>0</v>
      </c>
      <c r="GI13" s="16">
        <f>GH13+Receive!GI13-Delivery!GI13</f>
        <v>0</v>
      </c>
      <c r="GJ13" s="16">
        <f>GI13+Receive!GJ13-Delivery!GJ13</f>
        <v>0</v>
      </c>
      <c r="GK13" s="16">
        <f>GJ13+Receive!GK13-Delivery!GK13</f>
        <v>0</v>
      </c>
      <c r="GL13" s="16">
        <f>GK13+Receive!GL13-Delivery!GL13</f>
        <v>0</v>
      </c>
      <c r="GM13" s="16">
        <f>GL13+Receive!GM13-Delivery!GM13</f>
        <v>0</v>
      </c>
      <c r="GN13" s="16">
        <f>GM13+Receive!GN13-Delivery!GN13</f>
        <v>0</v>
      </c>
      <c r="GO13" s="16">
        <f>GN13+Receive!GO13-Delivery!GO13</f>
        <v>0</v>
      </c>
      <c r="GP13" s="16">
        <f>GO13+Receive!GP13-Delivery!GP13</f>
        <v>0</v>
      </c>
      <c r="GQ13" s="16">
        <f>GP13+Receive!GQ13-Delivery!GQ13</f>
        <v>0</v>
      </c>
      <c r="GR13" s="16">
        <f>GQ13+Receive!GR13-Delivery!GR13</f>
        <v>0</v>
      </c>
      <c r="GS13" s="16">
        <f>GR13+Receive!GS13-Delivery!GS13</f>
        <v>0</v>
      </c>
      <c r="GT13" s="16">
        <f>GS13+Receive!GT13-Delivery!GT13</f>
        <v>0</v>
      </c>
      <c r="GU13" s="16">
        <f>GT13+Receive!GU13-Delivery!GU13</f>
        <v>0</v>
      </c>
      <c r="GV13" s="16">
        <f>GU13+Receive!GV13-Delivery!GV13</f>
        <v>0</v>
      </c>
      <c r="GW13" s="16">
        <f>GV13+Receive!GW13-Delivery!GW13</f>
        <v>0</v>
      </c>
      <c r="GX13" s="16">
        <f>GW13+Receive!GX13-Delivery!GX13</f>
        <v>0</v>
      </c>
      <c r="GY13" s="16">
        <f>GX13+Receive!GY13-Delivery!GY13</f>
        <v>0</v>
      </c>
      <c r="GZ13" s="16">
        <f>GY13+Receive!GZ13-Delivery!GZ13</f>
        <v>0</v>
      </c>
      <c r="HA13" s="16">
        <f>GZ13+Receive!HA13-Delivery!HA13</f>
        <v>0</v>
      </c>
      <c r="HB13" s="16">
        <f>HA13+Receive!HB13-Delivery!HB13</f>
        <v>0</v>
      </c>
      <c r="HC13" s="16">
        <f>HB13+Receive!HC13-Delivery!HC13</f>
        <v>0</v>
      </c>
      <c r="HD13" s="16">
        <f>HC13+Receive!HD13-Delivery!HD13</f>
        <v>0</v>
      </c>
      <c r="HE13" s="16">
        <f>HD13+Receive!HE13-Delivery!HE13</f>
        <v>0</v>
      </c>
      <c r="HF13" s="16">
        <f>HE13+Receive!HF13-Delivery!HF13</f>
        <v>0</v>
      </c>
      <c r="HG13" s="16">
        <f>HF13+Receive!HG13-Delivery!HG13</f>
        <v>0</v>
      </c>
      <c r="HH13" s="16">
        <f>HG13+Receive!HH13-Delivery!HH13</f>
        <v>0</v>
      </c>
      <c r="HI13" s="16">
        <f>HH13+Receive!HI13-Delivery!HI13</f>
        <v>0</v>
      </c>
      <c r="HJ13" s="16">
        <f>HI13+Receive!HJ13-Delivery!HJ13</f>
        <v>0</v>
      </c>
      <c r="HK13" s="16">
        <f>HJ13+Receive!HK13-Delivery!HK13</f>
        <v>0</v>
      </c>
      <c r="HL13" s="16">
        <f>HK13+Receive!HL13-Delivery!HL13</f>
        <v>0</v>
      </c>
      <c r="HM13" s="16">
        <f>HL13+Receive!HM13-Delivery!HM13</f>
        <v>0</v>
      </c>
      <c r="HN13" s="16">
        <f>HM13+Receive!HN13-Delivery!HN13</f>
        <v>0</v>
      </c>
      <c r="HO13" s="16">
        <f>HN13+Receive!HO13-Delivery!HO13</f>
        <v>0</v>
      </c>
      <c r="HP13" s="167">
        <f>HO13+Receive!HP13-Delivery!HP13</f>
        <v>0</v>
      </c>
      <c r="HQ13" s="16">
        <f>HP13+Receive!HQ13-Delivery!HQ13</f>
        <v>0</v>
      </c>
      <c r="HR13" s="16">
        <f>HQ13+Receive!HR13-Delivery!HR13</f>
        <v>0</v>
      </c>
      <c r="HS13" s="16">
        <f>HR13+Receive!HS13-Delivery!HS13</f>
        <v>0</v>
      </c>
      <c r="HT13" s="16">
        <f>HS13+Receive!HT13-Delivery!HT13</f>
        <v>0</v>
      </c>
      <c r="HU13" s="16">
        <f>HT13+Receive!HU13-Delivery!HU13</f>
        <v>0</v>
      </c>
      <c r="HV13" s="16">
        <f>HU13+Receive!HV13-Delivery!HV13</f>
        <v>0</v>
      </c>
      <c r="HW13" s="16">
        <f>HV13+Receive!HW13-Delivery!HW13</f>
        <v>0</v>
      </c>
      <c r="HX13" s="16">
        <f>HW13+Receive!HX13-Delivery!HX13</f>
        <v>0</v>
      </c>
      <c r="HY13" s="16">
        <f>HX13+Receive!HY13-Delivery!HY13</f>
        <v>0</v>
      </c>
      <c r="HZ13" s="16">
        <f>HY13+Receive!HZ13-Delivery!HZ13</f>
        <v>0</v>
      </c>
      <c r="IA13" s="16">
        <f>HZ13+Receive!IA13-Delivery!IA13</f>
        <v>0</v>
      </c>
      <c r="IB13" s="16">
        <f>IA13+Receive!IB13-Delivery!IB13</f>
        <v>0</v>
      </c>
      <c r="IC13" s="16">
        <f>IB13+Receive!IC13-Delivery!IC13</f>
        <v>0</v>
      </c>
      <c r="ID13" s="16">
        <f>IC13+Receive!ID13-Delivery!ID13</f>
        <v>0</v>
      </c>
      <c r="IE13" s="16">
        <f>ID13+Receive!IE13-Delivery!IE13</f>
        <v>0</v>
      </c>
      <c r="IF13" s="16">
        <f>IE13+Receive!IF13-Delivery!IF13</f>
        <v>0</v>
      </c>
      <c r="IG13" s="16">
        <f>IF13+Receive!IG13-Delivery!IG13</f>
        <v>0</v>
      </c>
      <c r="IH13" s="16">
        <f>IG13+Receive!IH13-Delivery!IH13</f>
        <v>0</v>
      </c>
      <c r="II13" s="16">
        <f>IH13+Receive!II13-Delivery!II13</f>
        <v>0</v>
      </c>
      <c r="IJ13" s="16">
        <f>II13+Receive!IJ13-Delivery!IJ13</f>
        <v>0</v>
      </c>
      <c r="IK13" s="16">
        <f>IJ13+Receive!IK13-Delivery!IK13</f>
        <v>0</v>
      </c>
      <c r="IL13" s="16">
        <f>IK13+Receive!IL13-Delivery!IL13</f>
        <v>0</v>
      </c>
      <c r="IM13" s="16">
        <f>IL13+Receive!IM13-Delivery!IM13</f>
        <v>0</v>
      </c>
      <c r="IN13" s="16">
        <f>IM13+Receive!IN13-Delivery!IN13</f>
        <v>0</v>
      </c>
    </row>
    <row r="14" spans="1:248" s="113" customFormat="1" x14ac:dyDescent="0.3">
      <c r="A14" s="7" t="s">
        <v>11</v>
      </c>
      <c r="B14" s="16">
        <v>10</v>
      </c>
      <c r="C14" s="16">
        <f>B14+Receive!C14-Delivery!C14</f>
        <v>7</v>
      </c>
      <c r="D14" s="16">
        <f>C14+Receive!D14-Delivery!D14</f>
        <v>6</v>
      </c>
      <c r="E14" s="16">
        <f>D14+Receive!E14-Delivery!E14</f>
        <v>6</v>
      </c>
      <c r="F14" s="16">
        <f>E14+Receive!F14-Delivery!F14</f>
        <v>6</v>
      </c>
      <c r="G14" s="16">
        <f>F14+Receive!G14-Delivery!G14</f>
        <v>4</v>
      </c>
      <c r="H14" s="16">
        <f>G14+Receive!H14-Delivery!H14</f>
        <v>4</v>
      </c>
      <c r="I14" s="16">
        <f>H14+Receive!I14-Delivery!I14</f>
        <v>3</v>
      </c>
      <c r="J14" s="16">
        <f>I14+Receive!J14-Delivery!J14</f>
        <v>2</v>
      </c>
      <c r="K14" s="16">
        <f>J14+Receive!K14-Delivery!K14</f>
        <v>1</v>
      </c>
      <c r="L14" s="16">
        <f>K14+Receive!L14-Delivery!L14</f>
        <v>0</v>
      </c>
      <c r="M14" s="16">
        <f>L14+Receive!M14-Delivery!M14</f>
        <v>0</v>
      </c>
      <c r="N14" s="16">
        <f>M14+Receive!N14-Delivery!N14</f>
        <v>0</v>
      </c>
      <c r="O14" s="16">
        <f>N14+Receive!O14-Delivery!O14</f>
        <v>0</v>
      </c>
      <c r="P14" s="16">
        <f>O14+Receive!P14-Delivery!P14</f>
        <v>0</v>
      </c>
      <c r="Q14" s="16">
        <f>P14+Receive!Q14-Delivery!Q14</f>
        <v>0</v>
      </c>
      <c r="R14" s="16">
        <f>Q14+Receive!R14-Delivery!R14</f>
        <v>0</v>
      </c>
      <c r="S14" s="16">
        <f>R14+Receive!S14-Delivery!S14</f>
        <v>0</v>
      </c>
      <c r="T14" s="16">
        <f>S14+Receive!T14-Delivery!T14</f>
        <v>0</v>
      </c>
      <c r="U14" s="16">
        <f>T14+Receive!U14-Delivery!U14</f>
        <v>0</v>
      </c>
      <c r="V14" s="16">
        <f>U14+Receive!V14-Delivery!V14</f>
        <v>0</v>
      </c>
      <c r="W14" s="16">
        <f>V14+Receive!W14-Delivery!W14</f>
        <v>0</v>
      </c>
      <c r="X14" s="16">
        <f>W14+Receive!X14-Delivery!X14</f>
        <v>0</v>
      </c>
      <c r="Y14" s="16">
        <f>X14+Receive!Y14-Delivery!Y14</f>
        <v>0</v>
      </c>
      <c r="Z14" s="16">
        <f>Y14+Receive!Z14-Delivery!Z14</f>
        <v>0</v>
      </c>
      <c r="AA14" s="16">
        <f>Z14+Receive!AA14-Delivery!AA14</f>
        <v>0</v>
      </c>
      <c r="AB14" s="16">
        <f>AA14+Receive!AB14-Delivery!AB14</f>
        <v>0</v>
      </c>
      <c r="AC14" s="16">
        <f>AB14+Receive!AC14-Delivery!AC14</f>
        <v>0</v>
      </c>
      <c r="AD14" s="16">
        <f>AC14+Receive!AD14-Delivery!AD14</f>
        <v>0</v>
      </c>
      <c r="AE14" s="16">
        <f>AD14+Receive!AE14-Delivery!AE14</f>
        <v>0</v>
      </c>
      <c r="AF14" s="16">
        <f>AE14+Receive!AF14-Delivery!AF14</f>
        <v>0</v>
      </c>
      <c r="AG14" s="167">
        <f>AF14+Receive!AG14-Delivery!AG14</f>
        <v>0</v>
      </c>
      <c r="AH14" s="16">
        <f>AG14+Receive!AH14-Delivery!AH14</f>
        <v>0</v>
      </c>
      <c r="AI14" s="16">
        <f>AH14+Receive!AI14-Delivery!AI14</f>
        <v>0</v>
      </c>
      <c r="AJ14" s="16">
        <f>AI14+Receive!AJ14-Delivery!AJ14</f>
        <v>0</v>
      </c>
      <c r="AK14" s="16">
        <f>AJ14+Receive!AK14-Delivery!AK14</f>
        <v>0</v>
      </c>
      <c r="AL14" s="16">
        <f>AK14+Receive!AL14-Delivery!AL14</f>
        <v>0</v>
      </c>
      <c r="AM14" s="16">
        <f>AL14+Receive!AM14-Delivery!AM14</f>
        <v>0</v>
      </c>
      <c r="AN14" s="16">
        <f>AM14+Receive!AN14-Delivery!AN14</f>
        <v>0</v>
      </c>
      <c r="AO14" s="16">
        <f>AN14+Receive!AO14-Delivery!AO14</f>
        <v>0</v>
      </c>
      <c r="AP14" s="16">
        <f>AO14+Receive!AP14-Delivery!AP14</f>
        <v>0</v>
      </c>
      <c r="AQ14" s="16">
        <f>AP14+Receive!AQ14-Delivery!AQ14</f>
        <v>0</v>
      </c>
      <c r="AR14" s="16">
        <f>AQ14+Receive!AR14-Delivery!AR14</f>
        <v>0</v>
      </c>
      <c r="AS14" s="16">
        <f>AR14+Receive!AS14-Delivery!AS14</f>
        <v>0</v>
      </c>
      <c r="AT14" s="16">
        <f>AS14+Receive!AT14-Delivery!AT14</f>
        <v>0</v>
      </c>
      <c r="AU14" s="16">
        <f>AT14+Receive!AU14-Delivery!AU14</f>
        <v>0</v>
      </c>
      <c r="AV14" s="16">
        <f>AU14+Receive!AV14-Delivery!AV14</f>
        <v>0</v>
      </c>
      <c r="AW14" s="16">
        <f>AV14+Receive!AW14-Delivery!AW14</f>
        <v>0</v>
      </c>
      <c r="AX14" s="16">
        <f>AW14+Receive!AX14-Delivery!AX14</f>
        <v>0</v>
      </c>
      <c r="AY14" s="16">
        <f>AX14+Receive!AY14-Delivery!AY14</f>
        <v>0</v>
      </c>
      <c r="AZ14" s="16">
        <f>AY14+Receive!AZ14-Delivery!AZ14</f>
        <v>0</v>
      </c>
      <c r="BA14" s="16">
        <f>AZ14+Receive!BA14-Delivery!BA14</f>
        <v>0</v>
      </c>
      <c r="BB14" s="16">
        <f>BA14+Receive!BB14-Delivery!BB14</f>
        <v>0</v>
      </c>
      <c r="BC14" s="16">
        <f>BB14+Receive!BC14-Delivery!BC14</f>
        <v>0</v>
      </c>
      <c r="BD14" s="16">
        <f>BC14+Receive!BD14-Delivery!BD14</f>
        <v>0</v>
      </c>
      <c r="BE14" s="16">
        <f>BD14+Receive!BE14-Delivery!BE14</f>
        <v>0</v>
      </c>
      <c r="BF14" s="16">
        <f>BE14+Receive!BF14-Delivery!BF14</f>
        <v>0</v>
      </c>
      <c r="BG14" s="16">
        <f>BF14+Receive!BG14-Delivery!BG14</f>
        <v>0</v>
      </c>
      <c r="BH14" s="16">
        <f>BG14+Receive!BH14-Delivery!BH14</f>
        <v>0</v>
      </c>
      <c r="BI14" s="16">
        <f>BH14+Receive!BI14-Delivery!BI14</f>
        <v>0</v>
      </c>
      <c r="BJ14" s="16">
        <f>BI14+Receive!BJ14-Delivery!BJ14</f>
        <v>0</v>
      </c>
      <c r="BK14" s="16">
        <f>BJ14+Receive!BK14-Delivery!BK14</f>
        <v>0</v>
      </c>
      <c r="BL14" s="16">
        <f>BK14+Receive!BL14-Delivery!BL14</f>
        <v>0</v>
      </c>
      <c r="BM14" s="16">
        <f>BL14+Receive!BM14-Delivery!BM14</f>
        <v>0</v>
      </c>
      <c r="BN14" s="16">
        <f>BM14+Receive!BN14-Delivery!BN14</f>
        <v>0</v>
      </c>
      <c r="BO14" s="16">
        <f>BN14+Receive!BO14-Delivery!BO14</f>
        <v>0</v>
      </c>
      <c r="BP14" s="16">
        <f>BO14+Receive!BP14-Delivery!BP14</f>
        <v>0</v>
      </c>
      <c r="BQ14" s="16">
        <f>BP14+Receive!BQ14-Delivery!BQ14</f>
        <v>0</v>
      </c>
      <c r="BR14" s="16">
        <f>BQ14+Receive!BR14-Delivery!BR14</f>
        <v>0</v>
      </c>
      <c r="BS14" s="16">
        <f>BR14+Receive!BS14-Delivery!BS14</f>
        <v>0</v>
      </c>
      <c r="BT14" s="16">
        <f>BS14+Receive!BT14-Delivery!BT14</f>
        <v>0</v>
      </c>
      <c r="BU14" s="16">
        <f>BT14+Receive!BU14-Delivery!BU14</f>
        <v>0</v>
      </c>
      <c r="BV14" s="16">
        <f>BU14+Receive!BV14-Delivery!BV14</f>
        <v>0</v>
      </c>
      <c r="BW14" s="16">
        <f>BV14+Receive!BW14-Delivery!BW14</f>
        <v>0</v>
      </c>
      <c r="BX14" s="16">
        <f>BW14+Receive!BX14-Delivery!BX14</f>
        <v>0</v>
      </c>
      <c r="BY14" s="16">
        <f>BX14+Receive!BY14-Delivery!BY14</f>
        <v>0</v>
      </c>
      <c r="BZ14" s="16">
        <f>BY14+Receive!BZ14-Delivery!BZ14</f>
        <v>0</v>
      </c>
      <c r="CA14" s="16">
        <f>BZ14+Receive!CA14-Delivery!CA14</f>
        <v>0</v>
      </c>
      <c r="CB14" s="16">
        <f>CA14+Receive!CB14-Delivery!CB14</f>
        <v>0</v>
      </c>
      <c r="CC14" s="16">
        <f>CB14+Receive!CC14-Delivery!CC14</f>
        <v>0</v>
      </c>
      <c r="CD14" s="16">
        <f>CC14+Receive!CD14-Delivery!CD14</f>
        <v>0</v>
      </c>
      <c r="CE14" s="16">
        <f>CD14+Receive!CE14-Delivery!CE14</f>
        <v>0</v>
      </c>
      <c r="CF14" s="16">
        <f>CE14+Receive!CF14-Delivery!CF14</f>
        <v>0</v>
      </c>
      <c r="CG14" s="16">
        <f>CF14+Receive!CG14-Delivery!CG14</f>
        <v>0</v>
      </c>
      <c r="CH14" s="16">
        <f>CG14+Receive!CH14-Delivery!CH14</f>
        <v>0</v>
      </c>
      <c r="CI14" s="16">
        <f>CH14+Receive!CI14-Delivery!CI14</f>
        <v>0</v>
      </c>
      <c r="CJ14" s="16">
        <f>CI14+Receive!CJ14-Delivery!CJ14</f>
        <v>0</v>
      </c>
      <c r="CK14" s="16">
        <f>CJ14+Receive!CK14-Delivery!CK14</f>
        <v>0</v>
      </c>
      <c r="CL14" s="16">
        <f>CK14+Receive!CL14-Delivery!CL14</f>
        <v>0</v>
      </c>
      <c r="CM14" s="16">
        <f>CL14+Receive!CM14-Delivery!CM14</f>
        <v>0</v>
      </c>
      <c r="CN14" s="16">
        <f>CM14+Receive!CN14-Delivery!CN14</f>
        <v>0</v>
      </c>
      <c r="CO14" s="16">
        <f>CN14+Receive!CO14-Delivery!CO14</f>
        <v>0</v>
      </c>
      <c r="CP14" s="16">
        <f>CO14+Receive!CP14-Delivery!CP14</f>
        <v>0</v>
      </c>
      <c r="CQ14" s="16">
        <f>CP14+Receive!CQ14-Delivery!CQ14</f>
        <v>0</v>
      </c>
      <c r="CR14" s="16">
        <f>CQ14+Receive!CR14-Delivery!CR14</f>
        <v>0</v>
      </c>
      <c r="CS14" s="16">
        <f>CR14+Receive!CS14-Delivery!CS14</f>
        <v>0</v>
      </c>
      <c r="CT14" s="16">
        <f>CS14+Receive!CT14-Delivery!CT14</f>
        <v>0</v>
      </c>
      <c r="CU14" s="16">
        <f>CT14+Receive!CU14-Delivery!CU14</f>
        <v>0</v>
      </c>
      <c r="CV14" s="16">
        <f>CU14+Receive!CV14-Delivery!CV14</f>
        <v>0</v>
      </c>
      <c r="CW14" s="16">
        <f>CV14+Receive!CW14-Delivery!CW14</f>
        <v>0</v>
      </c>
      <c r="CX14" s="16">
        <f>CW14+Receive!CX14-Delivery!CX14</f>
        <v>0</v>
      </c>
      <c r="CY14" s="16">
        <f>CX14+Receive!CY14-Delivery!CY14</f>
        <v>0</v>
      </c>
      <c r="CZ14" s="16">
        <f>CY14+Receive!CZ14-Delivery!CZ14</f>
        <v>0</v>
      </c>
      <c r="DA14" s="16">
        <f>CZ14+Receive!DA14-Delivery!DA14</f>
        <v>0</v>
      </c>
      <c r="DB14" s="16">
        <f>DA14+Receive!DB14-Delivery!DB14</f>
        <v>0</v>
      </c>
      <c r="DC14" s="16">
        <f>DB14+Receive!DC14-Delivery!DC14</f>
        <v>0</v>
      </c>
      <c r="DD14" s="16">
        <f>DC14+Receive!DD14-Delivery!DD14</f>
        <v>0</v>
      </c>
      <c r="DE14" s="16">
        <f>DD14+Receive!DE14-Delivery!DE14</f>
        <v>0</v>
      </c>
      <c r="DF14" s="16">
        <f>DE14+Receive!DF14-Delivery!DF14</f>
        <v>0</v>
      </c>
      <c r="DG14" s="16">
        <f>DF14+Receive!DG14-Delivery!DG14</f>
        <v>0</v>
      </c>
      <c r="DH14" s="16">
        <f>DG14+Receive!DH14-Delivery!DH14</f>
        <v>0</v>
      </c>
      <c r="DI14" s="16">
        <f>DH14+Receive!DI14-Delivery!DI14</f>
        <v>0</v>
      </c>
      <c r="DJ14" s="16">
        <f>DI14+Receive!DJ14-Delivery!DJ14</f>
        <v>0</v>
      </c>
      <c r="DK14" s="16">
        <f>DJ14+Receive!DK14-Delivery!DK14</f>
        <v>0</v>
      </c>
      <c r="DL14" s="16">
        <f>DK14+Receive!DL14-Delivery!DL14</f>
        <v>0</v>
      </c>
      <c r="DM14" s="16">
        <f>DL14+Receive!DM14-Delivery!DM14</f>
        <v>0</v>
      </c>
      <c r="DN14" s="16">
        <f>DM14+Receive!DN14-Delivery!DN14</f>
        <v>0</v>
      </c>
      <c r="DO14" s="16">
        <f>DN14+Receive!DO14-Delivery!DO14</f>
        <v>0</v>
      </c>
      <c r="DP14" s="16">
        <f>DO14+Receive!DP14-Delivery!DP14</f>
        <v>0</v>
      </c>
      <c r="DQ14" s="16">
        <f>DP14+Receive!DQ14-Delivery!DQ14</f>
        <v>0</v>
      </c>
      <c r="DR14" s="16">
        <f>DQ14+Receive!DR14-Delivery!DR14</f>
        <v>0</v>
      </c>
      <c r="DS14" s="16">
        <v>0</v>
      </c>
      <c r="DT14" s="16">
        <f>DS14+Receive!DT14-Delivery!DT14</f>
        <v>0</v>
      </c>
      <c r="DU14" s="16">
        <f>DT14+Receive!DU14-Delivery!DU14</f>
        <v>0</v>
      </c>
      <c r="DV14" s="238">
        <f>DU14+Receive!DV14-Delivery!DV14</f>
        <v>0</v>
      </c>
      <c r="DW14" s="16">
        <f>DV14+Receive!DW14-Delivery!DW14</f>
        <v>0</v>
      </c>
      <c r="DX14" s="16">
        <f>DW14+Receive!DX14-Delivery!DX14</f>
        <v>0</v>
      </c>
      <c r="DY14" s="16">
        <f>DX14+Receive!DY14-Delivery!DY14</f>
        <v>0</v>
      </c>
      <c r="DZ14" s="238">
        <f>DY14+Receive!DZ14-Delivery!DZ14</f>
        <v>0</v>
      </c>
      <c r="EA14" s="16">
        <f>DZ14+Receive!EA14-Delivery!EA14</f>
        <v>0</v>
      </c>
      <c r="EB14" s="16">
        <f>EA14+Receive!EB14-Delivery!EB14</f>
        <v>0</v>
      </c>
      <c r="EC14" s="16">
        <f>EB14+Receive!EC14-Delivery!EC14</f>
        <v>0</v>
      </c>
      <c r="ED14" s="16">
        <f>EC14+Receive!ED14-Delivery!ED14</f>
        <v>0</v>
      </c>
      <c r="EE14" s="16">
        <f>ED14+Receive!EE14-Delivery!EE14</f>
        <v>0</v>
      </c>
      <c r="EF14" s="16">
        <f>EE14+Receive!EF14-Delivery!EF14</f>
        <v>0</v>
      </c>
      <c r="EG14" s="16">
        <f>EF14+Receive!EG14-Delivery!EG14</f>
        <v>0</v>
      </c>
      <c r="EH14" s="16">
        <f>EG14+Receive!EH14-Delivery!EH14</f>
        <v>0</v>
      </c>
      <c r="EI14" s="238">
        <f>EH14+Receive!EI14-Delivery!EI14</f>
        <v>0</v>
      </c>
      <c r="EJ14" s="238">
        <f>EI14+Receive!EJ14-Delivery!EJ14</f>
        <v>0</v>
      </c>
      <c r="EK14" s="16">
        <f>EJ14+Receive!EK14-Delivery!EK14</f>
        <v>0</v>
      </c>
      <c r="EL14" s="16">
        <f>EK14+Receive!EL14-Delivery!EL14</f>
        <v>0</v>
      </c>
      <c r="EM14" s="16">
        <f>EL14+Receive!EM14-Delivery!EM14</f>
        <v>0</v>
      </c>
      <c r="EN14" s="16">
        <f>EM14+Receive!EN14-Delivery!EN14</f>
        <v>0</v>
      </c>
      <c r="EO14" s="16">
        <f>EN14+Receive!EO14-Delivery!EO14</f>
        <v>0</v>
      </c>
      <c r="EP14" s="16">
        <f>EO14+Receive!EP14-Delivery!EP14</f>
        <v>0</v>
      </c>
      <c r="EQ14" s="16">
        <f>EP14+Receive!EQ14-Delivery!EQ14</f>
        <v>0</v>
      </c>
      <c r="ER14" s="16">
        <f>EQ14+Receive!ER14-Delivery!ER14</f>
        <v>0</v>
      </c>
      <c r="ES14" s="16">
        <f>ER14+Receive!ES14-Delivery!ES14</f>
        <v>0</v>
      </c>
      <c r="ET14" s="16">
        <f>ES14+Receive!ET14-Delivery!ET14</f>
        <v>0</v>
      </c>
      <c r="EU14" s="16">
        <f>ET14+Receive!EU14-Delivery!EU14</f>
        <v>0</v>
      </c>
      <c r="EV14" s="16">
        <f>EU14+Receive!EV14-Delivery!EV14</f>
        <v>0</v>
      </c>
      <c r="EW14" s="16">
        <f>EV14+Receive!EW14-Delivery!EW14</f>
        <v>0</v>
      </c>
      <c r="EX14" s="16">
        <f>EW14+Receive!EX14-Delivery!EX14</f>
        <v>0</v>
      </c>
      <c r="EY14" s="16">
        <f>EX14+Receive!EY14-Delivery!EY14</f>
        <v>0</v>
      </c>
      <c r="EZ14" s="16">
        <f>EY14+Receive!EZ14-Delivery!EZ14</f>
        <v>0</v>
      </c>
      <c r="FA14" s="16">
        <f>EZ14+Receive!FA14-Delivery!FA14</f>
        <v>0</v>
      </c>
      <c r="FB14" s="16">
        <f>FA14+Receive!FB14-Delivery!FB14</f>
        <v>0</v>
      </c>
      <c r="FC14" s="16">
        <f>FB14+Receive!FC14-Delivery!FC14</f>
        <v>0</v>
      </c>
      <c r="FD14" s="16">
        <f>FC14+Receive!FD14-Delivery!FD14</f>
        <v>0</v>
      </c>
      <c r="FE14" s="16">
        <f>FD14+Receive!FE14-Delivery!FE14</f>
        <v>0</v>
      </c>
      <c r="FF14" s="16">
        <f>FE14+Receive!FF14-Delivery!FF14</f>
        <v>0</v>
      </c>
      <c r="FG14" s="16">
        <f>FF14+Receive!FG14-Delivery!FG14</f>
        <v>0</v>
      </c>
      <c r="FH14" s="16">
        <f>FG14+Receive!FH14-Delivery!FH14</f>
        <v>0</v>
      </c>
      <c r="FI14" s="16">
        <f>FH14+Receive!FI14-Delivery!FI14</f>
        <v>0</v>
      </c>
      <c r="FJ14" s="16">
        <f>FI14+Receive!FJ14-Delivery!FJ14</f>
        <v>0</v>
      </c>
      <c r="FK14" s="16">
        <f>FJ14+Receive!FK14-Delivery!FK14</f>
        <v>0</v>
      </c>
      <c r="FL14" s="16">
        <f>FK14+Receive!FL14-Delivery!FL14</f>
        <v>0</v>
      </c>
      <c r="FM14" s="16">
        <f>FL14+Receive!FM14-Delivery!FM14</f>
        <v>0</v>
      </c>
      <c r="FN14" s="16">
        <f>FM14+Receive!FN14-Delivery!FN14</f>
        <v>0</v>
      </c>
      <c r="FO14" s="16">
        <f>FN14+Receive!FO14-Delivery!FO14</f>
        <v>0</v>
      </c>
      <c r="FP14" s="16">
        <f>FO14+Receive!FP14-Delivery!FP14</f>
        <v>0</v>
      </c>
      <c r="FQ14" s="16">
        <f>FP14+Receive!FQ14-Delivery!FQ14</f>
        <v>0</v>
      </c>
      <c r="FR14" s="16">
        <f>FQ14+Receive!FR14-Delivery!FR14</f>
        <v>0</v>
      </c>
      <c r="FS14" s="16">
        <f>FR14+Receive!FS14-Delivery!FS14</f>
        <v>0</v>
      </c>
      <c r="FT14" s="16">
        <f>FS14+Receive!FT14-Delivery!FT14</f>
        <v>0</v>
      </c>
      <c r="FU14" s="16">
        <f>FT14+Receive!FU14-Delivery!FU14</f>
        <v>0</v>
      </c>
      <c r="FV14" s="16">
        <f>FU14+Receive!FV14-Delivery!FV14</f>
        <v>0</v>
      </c>
      <c r="FW14" s="16">
        <f>FV14+Receive!FW14-Delivery!FW14</f>
        <v>0</v>
      </c>
      <c r="FX14" s="16">
        <f>FW14+Receive!FX14-Delivery!FX14</f>
        <v>0</v>
      </c>
      <c r="FY14" s="16">
        <f>FX14+Receive!FY14-Delivery!FY14</f>
        <v>0</v>
      </c>
      <c r="FZ14" s="16">
        <f>FY14+Receive!FZ14-Delivery!FZ14</f>
        <v>0</v>
      </c>
      <c r="GA14" s="16">
        <f>FZ14+Receive!GA14-Delivery!GA14</f>
        <v>0</v>
      </c>
      <c r="GB14" s="16">
        <f>GA14+Receive!GB14-Delivery!GB14</f>
        <v>0</v>
      </c>
      <c r="GC14" s="16">
        <f>GB14+Receive!GC14-Delivery!GC14</f>
        <v>0</v>
      </c>
      <c r="GD14" s="16">
        <f>GC14+Receive!GD14-Delivery!GD14</f>
        <v>0</v>
      </c>
      <c r="GE14" s="16">
        <f>GD14+Receive!GE14-Delivery!GE14</f>
        <v>0</v>
      </c>
      <c r="GF14" s="16">
        <f>GE14+Receive!GF14-Delivery!GF14</f>
        <v>0</v>
      </c>
      <c r="GG14" s="16">
        <f>GF14+Receive!GG14-Delivery!GG14</f>
        <v>0</v>
      </c>
      <c r="GH14" s="16">
        <f>GG14+Receive!GH14-Delivery!GH14</f>
        <v>0</v>
      </c>
      <c r="GI14" s="16">
        <f>GH14+Receive!GI14-Delivery!GI14</f>
        <v>0</v>
      </c>
      <c r="GJ14" s="16">
        <f>GI14+Receive!GJ14-Delivery!GJ14</f>
        <v>0</v>
      </c>
      <c r="GK14" s="16">
        <f>GJ14+Receive!GK14-Delivery!GK14</f>
        <v>0</v>
      </c>
      <c r="GL14" s="16">
        <f>GK14+Receive!GL14-Delivery!GL14</f>
        <v>0</v>
      </c>
      <c r="GM14" s="16">
        <f>GL14+Receive!GM14-Delivery!GM14</f>
        <v>0</v>
      </c>
      <c r="GN14" s="16">
        <f>GM14+Receive!GN14-Delivery!GN14</f>
        <v>0</v>
      </c>
      <c r="GO14" s="16">
        <f>GN14+Receive!GO14-Delivery!GO14</f>
        <v>0</v>
      </c>
      <c r="GP14" s="16">
        <f>GO14+Receive!GP14-Delivery!GP14</f>
        <v>0</v>
      </c>
      <c r="GQ14" s="16">
        <f>GP14+Receive!GQ14-Delivery!GQ14</f>
        <v>0</v>
      </c>
      <c r="GR14" s="16">
        <f>GQ14+Receive!GR14-Delivery!GR14</f>
        <v>0</v>
      </c>
      <c r="GS14" s="16">
        <f>GR14+Receive!GS14-Delivery!GS14</f>
        <v>0</v>
      </c>
      <c r="GT14" s="16">
        <f>GS14+Receive!GT14-Delivery!GT14</f>
        <v>0</v>
      </c>
      <c r="GU14" s="16">
        <f>GT14+Receive!GU14-Delivery!GU14</f>
        <v>0</v>
      </c>
      <c r="GV14" s="16">
        <f>GU14+Receive!GV14-Delivery!GV14</f>
        <v>0</v>
      </c>
      <c r="GW14" s="16">
        <f>GV14+Receive!GW14-Delivery!GW14</f>
        <v>0</v>
      </c>
      <c r="GX14" s="16">
        <f>GW14+Receive!GX14-Delivery!GX14</f>
        <v>0</v>
      </c>
      <c r="GY14" s="16">
        <f>GX14+Receive!GY14-Delivery!GY14</f>
        <v>0</v>
      </c>
      <c r="GZ14" s="16">
        <f>GY14+Receive!GZ14-Delivery!GZ14</f>
        <v>0</v>
      </c>
      <c r="HA14" s="16">
        <f>GZ14+Receive!HA14-Delivery!HA14</f>
        <v>0</v>
      </c>
      <c r="HB14" s="16">
        <f>HA14+Receive!HB14-Delivery!HB14</f>
        <v>0</v>
      </c>
      <c r="HC14" s="16">
        <f>HB14+Receive!HC14-Delivery!HC14</f>
        <v>0</v>
      </c>
      <c r="HD14" s="16">
        <f>HC14+Receive!HD14-Delivery!HD14</f>
        <v>0</v>
      </c>
      <c r="HE14" s="16">
        <f>HD14+Receive!HE14-Delivery!HE14</f>
        <v>0</v>
      </c>
      <c r="HF14" s="16">
        <f>HE14+Receive!HF14-Delivery!HF14</f>
        <v>0</v>
      </c>
      <c r="HG14" s="16">
        <f>HF14+Receive!HG14-Delivery!HG14</f>
        <v>0</v>
      </c>
      <c r="HH14" s="16">
        <f>HG14+Receive!HH14-Delivery!HH14</f>
        <v>0</v>
      </c>
      <c r="HI14" s="16">
        <f>HH14+Receive!HI14-Delivery!HI14</f>
        <v>0</v>
      </c>
      <c r="HJ14" s="16">
        <f>HI14+Receive!HJ14-Delivery!HJ14</f>
        <v>0</v>
      </c>
      <c r="HK14" s="16">
        <f>HJ14+Receive!HK14-Delivery!HK14</f>
        <v>0</v>
      </c>
      <c r="HL14" s="16">
        <f>HK14+Receive!HL14-Delivery!HL14</f>
        <v>0</v>
      </c>
      <c r="HM14" s="16">
        <f>HL14+Receive!HM14-Delivery!HM14</f>
        <v>0</v>
      </c>
      <c r="HN14" s="16">
        <f>HM14+Receive!HN14-Delivery!HN14</f>
        <v>0</v>
      </c>
      <c r="HO14" s="16">
        <f>HN14+Receive!HO14-Delivery!HO14</f>
        <v>0</v>
      </c>
      <c r="HP14" s="167">
        <f>HO14+Receive!HP14-Delivery!HP14</f>
        <v>0</v>
      </c>
      <c r="HQ14" s="16">
        <f>HP14+Receive!HQ14-Delivery!HQ14</f>
        <v>0</v>
      </c>
      <c r="HR14" s="16">
        <f>HQ14+Receive!HR14-Delivery!HR14</f>
        <v>0</v>
      </c>
      <c r="HS14" s="16">
        <f>HR14+Receive!HS14-Delivery!HS14</f>
        <v>0</v>
      </c>
      <c r="HT14" s="16">
        <f>HS14+Receive!HT14-Delivery!HT14</f>
        <v>0</v>
      </c>
      <c r="HU14" s="16">
        <f>HT14+Receive!HU14-Delivery!HU14</f>
        <v>0</v>
      </c>
      <c r="HV14" s="16">
        <f>HU14+Receive!HV14-Delivery!HV14</f>
        <v>0</v>
      </c>
      <c r="HW14" s="16">
        <f>HV14+Receive!HW14-Delivery!HW14</f>
        <v>0</v>
      </c>
      <c r="HX14" s="16">
        <f>HW14+Receive!HX14-Delivery!HX14</f>
        <v>0</v>
      </c>
      <c r="HY14" s="16">
        <f>HX14+Receive!HY14-Delivery!HY14</f>
        <v>0</v>
      </c>
      <c r="HZ14" s="16">
        <f>HY14+Receive!HZ14-Delivery!HZ14</f>
        <v>0</v>
      </c>
      <c r="IA14" s="16">
        <f>HZ14+Receive!IA14-Delivery!IA14</f>
        <v>0</v>
      </c>
      <c r="IB14" s="16">
        <f>IA14+Receive!IB14-Delivery!IB14</f>
        <v>0</v>
      </c>
      <c r="IC14" s="16">
        <f>IB14+Receive!IC14-Delivery!IC14</f>
        <v>0</v>
      </c>
      <c r="ID14" s="16">
        <f>IC14+Receive!ID14-Delivery!ID14</f>
        <v>0</v>
      </c>
      <c r="IE14" s="16">
        <f>ID14+Receive!IE14-Delivery!IE14</f>
        <v>0</v>
      </c>
      <c r="IF14" s="16">
        <f>IE14+Receive!IF14-Delivery!IF14</f>
        <v>0</v>
      </c>
      <c r="IG14" s="16">
        <f>IF14+Receive!IG14-Delivery!IG14</f>
        <v>0</v>
      </c>
      <c r="IH14" s="16">
        <f>IG14+Receive!IH14-Delivery!IH14</f>
        <v>0</v>
      </c>
      <c r="II14" s="16">
        <f>IH14+Receive!II14-Delivery!II14</f>
        <v>0</v>
      </c>
      <c r="IJ14" s="16">
        <f>II14+Receive!IJ14-Delivery!IJ14</f>
        <v>0</v>
      </c>
      <c r="IK14" s="16">
        <f>IJ14+Receive!IK14-Delivery!IK14</f>
        <v>0</v>
      </c>
      <c r="IL14" s="16">
        <f>IK14+Receive!IL14-Delivery!IL14</f>
        <v>0</v>
      </c>
      <c r="IM14" s="16">
        <f>IL14+Receive!IM14-Delivery!IM14</f>
        <v>0</v>
      </c>
      <c r="IN14" s="16">
        <f>IM14+Receive!IN14-Delivery!IN14</f>
        <v>0</v>
      </c>
    </row>
    <row r="15" spans="1:248" s="113" customFormat="1" x14ac:dyDescent="0.3">
      <c r="A15" s="7" t="s">
        <v>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>
        <f>AE15+Receive!AF15-Delivery!AF15</f>
        <v>0</v>
      </c>
      <c r="AG15" s="167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>
        <f>DB15+Receive!DC15-Delivery!DC15</f>
        <v>35</v>
      </c>
      <c r="DD15" s="16">
        <f>DC15+Receive!DD15-Delivery!DD15</f>
        <v>35</v>
      </c>
      <c r="DE15" s="16">
        <f>DD15+Receive!DE15-Delivery!DE15</f>
        <v>35</v>
      </c>
      <c r="DF15" s="16">
        <f>DE15+Receive!DF15-Delivery!DF15</f>
        <v>35</v>
      </c>
      <c r="DG15" s="16">
        <f>DF15+Receive!DG15-Delivery!DG15</f>
        <v>35</v>
      </c>
      <c r="DH15" s="16">
        <f>DG15+Receive!DH15-Delivery!DH15</f>
        <v>35</v>
      </c>
      <c r="DI15" s="16">
        <f>DH15+Receive!DI15-Delivery!DI15</f>
        <v>35</v>
      </c>
      <c r="DJ15" s="16">
        <f>DI15+Receive!DJ15-Delivery!DJ15</f>
        <v>28</v>
      </c>
      <c r="DK15" s="16">
        <f>DJ15+Receive!DK15-Delivery!DK15</f>
        <v>10</v>
      </c>
      <c r="DL15" s="16">
        <f>DK15+Receive!DL15-Delivery!DL15</f>
        <v>5</v>
      </c>
      <c r="DM15" s="16">
        <f>DL15+Receive!DM15-Delivery!DM15</f>
        <v>2</v>
      </c>
      <c r="DN15" s="16">
        <v>13</v>
      </c>
      <c r="DO15" s="16">
        <f>DN15+Receive!DO15-Delivery!DO15</f>
        <v>13</v>
      </c>
      <c r="DP15" s="16">
        <f>DO15+Receive!DP15-Delivery!DP15</f>
        <v>12</v>
      </c>
      <c r="DQ15" s="16">
        <f>DP15+Receive!DQ15-Delivery!DQ15</f>
        <v>11</v>
      </c>
      <c r="DR15" s="16">
        <f>DQ15+Receive!DR15-Delivery!DR15</f>
        <v>11</v>
      </c>
      <c r="DS15" s="16">
        <v>11</v>
      </c>
      <c r="DT15" s="16">
        <v>8</v>
      </c>
      <c r="DU15" s="16">
        <f>DT15+Receive!DU15-Delivery!DU15</f>
        <v>8</v>
      </c>
      <c r="DV15" s="238">
        <f>DU15+Receive!DV15-Delivery!DV15</f>
        <v>8</v>
      </c>
      <c r="DW15" s="16">
        <f>DV15+Receive!DW15-Delivery!DW15</f>
        <v>8</v>
      </c>
      <c r="DX15" s="16">
        <f>DW15+Receive!DX15-Delivery!DX15</f>
        <v>8</v>
      </c>
      <c r="DY15" s="16">
        <f>DX15+Receive!DY15-Delivery!DY15</f>
        <v>8</v>
      </c>
      <c r="DZ15" s="238">
        <f>DY15+Receive!DZ15-Delivery!DZ15</f>
        <v>8</v>
      </c>
      <c r="EA15" s="16">
        <f>DZ15+Receive!EA15-Delivery!EA15</f>
        <v>8</v>
      </c>
      <c r="EB15" s="16">
        <f>EA15+Receive!EB15-Delivery!EB15</f>
        <v>8</v>
      </c>
      <c r="EC15" s="16">
        <f>EB15+Receive!EC15-Delivery!EC15</f>
        <v>8</v>
      </c>
      <c r="ED15" s="16">
        <f>EC15+Receive!ED15-Delivery!ED15</f>
        <v>8</v>
      </c>
      <c r="EE15" s="16">
        <f>ED15+Receive!EE15-Delivery!EE15</f>
        <v>8</v>
      </c>
      <c r="EF15" s="16">
        <f>EE15+Receive!EF15-Delivery!EF15</f>
        <v>8</v>
      </c>
      <c r="EG15" s="16">
        <f>EF15+Receive!EG15-Delivery!EG15</f>
        <v>8</v>
      </c>
      <c r="EH15" s="16">
        <f>EG15+Receive!EH15-Delivery!EH15</f>
        <v>8</v>
      </c>
      <c r="EI15" s="238">
        <f>EH15+Receive!EI15-Delivery!EI15</f>
        <v>8</v>
      </c>
      <c r="EJ15" s="238">
        <f>EI15+Receive!EJ15-Delivery!EJ15</f>
        <v>8</v>
      </c>
      <c r="EK15" s="238">
        <f>EJ15+Receive!EK15-Delivery!EK15</f>
        <v>8</v>
      </c>
      <c r="EL15" s="238">
        <f>EK15+Receive!EL15-Delivery!EL15</f>
        <v>8</v>
      </c>
      <c r="EM15" s="238">
        <f>EL15+Receive!EM15-Delivery!EM15</f>
        <v>8</v>
      </c>
      <c r="EN15" s="238">
        <f>EM15+Receive!EN15-Delivery!EN15</f>
        <v>8</v>
      </c>
      <c r="EO15" s="238">
        <f>EN15+Receive!EO15-Delivery!EO15</f>
        <v>8</v>
      </c>
      <c r="EP15" s="238">
        <f>EO15+Receive!EP15-Delivery!EP15</f>
        <v>8</v>
      </c>
      <c r="EQ15" s="238">
        <f>EP15+Receive!EQ15-Delivery!EQ15</f>
        <v>8</v>
      </c>
      <c r="ER15" s="238">
        <f>EQ15+Receive!ER15-Delivery!ER15</f>
        <v>8</v>
      </c>
      <c r="ES15" s="238">
        <f>ER15+Receive!ES15-Delivery!ES15</f>
        <v>8</v>
      </c>
      <c r="ET15" s="238">
        <f>ES15+Receive!ET15-Delivery!ET15</f>
        <v>8</v>
      </c>
      <c r="EU15" s="238">
        <v>0</v>
      </c>
      <c r="EV15" s="238">
        <f>EU15+Receive!EV15-Delivery!EV15</f>
        <v>0</v>
      </c>
      <c r="EW15" s="238">
        <f>EV15+Receive!EW15-Delivery!EW15</f>
        <v>0</v>
      </c>
      <c r="EX15" s="238">
        <f>EW15+Receive!EX15-Delivery!EX15</f>
        <v>0</v>
      </c>
      <c r="EY15" s="238">
        <f>EX15+Receive!EY15-Delivery!EY15</f>
        <v>0</v>
      </c>
      <c r="EZ15" s="238">
        <f>EY15+Receive!EZ15-Delivery!EZ15</f>
        <v>0</v>
      </c>
      <c r="FA15" s="238">
        <f>EZ15+Receive!FA15-Delivery!FA15</f>
        <v>0</v>
      </c>
      <c r="FB15" s="238">
        <f>FA15+Receive!FB15-Delivery!FB15</f>
        <v>0</v>
      </c>
      <c r="FC15" s="238">
        <f>FB15+Receive!FC15-Delivery!FC15</f>
        <v>0</v>
      </c>
      <c r="FD15" s="238">
        <f>FC15+Receive!FD15-Delivery!FD15</f>
        <v>0</v>
      </c>
      <c r="FE15" s="238">
        <f>FD15+Receive!FE15-Delivery!FE15</f>
        <v>0</v>
      </c>
      <c r="FF15" s="238">
        <f>FE15+Receive!FF15-Delivery!FF15</f>
        <v>0</v>
      </c>
      <c r="FG15" s="238">
        <f>FF15+Receive!FG15-Delivery!FG15</f>
        <v>0</v>
      </c>
      <c r="FH15" s="238">
        <f>FG15+Receive!FH15-Delivery!FH15</f>
        <v>0</v>
      </c>
      <c r="FI15" s="238">
        <f>FH15+Receive!FI15-Delivery!FI15</f>
        <v>0</v>
      </c>
      <c r="FJ15" s="238">
        <f>FI15+Receive!FJ15-Delivery!FJ15</f>
        <v>0</v>
      </c>
      <c r="FK15" s="238">
        <f>FJ15+Receive!FK15-Delivery!FK15</f>
        <v>0</v>
      </c>
      <c r="FL15" s="238">
        <f>FK15+Receive!FL15-Delivery!FL15</f>
        <v>0</v>
      </c>
      <c r="FM15" s="238">
        <f>FL15+Receive!FM15-Delivery!FM15</f>
        <v>0</v>
      </c>
      <c r="FN15" s="238">
        <f>FM15+Receive!FN15-Delivery!FN15</f>
        <v>0</v>
      </c>
      <c r="FO15" s="238">
        <f>FN15+Receive!FO15-Delivery!FO15</f>
        <v>0</v>
      </c>
      <c r="FP15" s="238">
        <f>FO15+Receive!FP15-Delivery!FP15</f>
        <v>0</v>
      </c>
      <c r="FQ15" s="238">
        <f>FP15+Receive!FQ15-Delivery!FQ15</f>
        <v>0</v>
      </c>
      <c r="FR15" s="238">
        <f>FQ15+Receive!FR15-Delivery!FR15</f>
        <v>0</v>
      </c>
      <c r="FS15" s="238">
        <f>FR15+Receive!FS15-Delivery!FS15</f>
        <v>0</v>
      </c>
      <c r="FT15" s="238">
        <f>FS15+Receive!FT15-Delivery!FT15</f>
        <v>0</v>
      </c>
      <c r="FU15" s="238">
        <f>FT15+Receive!FU15-Delivery!FU15</f>
        <v>0</v>
      </c>
      <c r="FV15" s="238">
        <f>FU15+Receive!FV15-Delivery!FV15</f>
        <v>0</v>
      </c>
      <c r="FW15" s="238">
        <f>FV15+Receive!FW15-Delivery!FW15</f>
        <v>0</v>
      </c>
      <c r="FX15" s="238">
        <f>FW15+Receive!FX15-Delivery!FX15</f>
        <v>0</v>
      </c>
      <c r="FY15" s="238">
        <f>FX15+Receive!FY15-Delivery!FY15</f>
        <v>0</v>
      </c>
      <c r="FZ15" s="238">
        <f>FY15+Receive!FZ15-Delivery!FZ15</f>
        <v>0</v>
      </c>
      <c r="GA15" s="238">
        <f>FZ15+Receive!GA15-Delivery!GA15</f>
        <v>0</v>
      </c>
      <c r="GB15" s="238">
        <f>GA15+Receive!GB15-Delivery!GB15</f>
        <v>0</v>
      </c>
      <c r="GC15" s="16">
        <f>GB15+Receive!GC15-Delivery!GC15</f>
        <v>0</v>
      </c>
      <c r="GD15" s="16">
        <f>GC15+Receive!GD15-Delivery!GD15</f>
        <v>0</v>
      </c>
      <c r="GE15" s="16">
        <f>GD15+Receive!GE15-Delivery!GE15</f>
        <v>0</v>
      </c>
      <c r="GF15" s="16">
        <f>GE15+Receive!GF15-Delivery!GF15</f>
        <v>0</v>
      </c>
      <c r="GG15" s="16">
        <f>GF15+Receive!GG15-Delivery!GG15</f>
        <v>0</v>
      </c>
      <c r="GH15" s="16">
        <f>GG15+Receive!GH15-Delivery!GH15</f>
        <v>0</v>
      </c>
      <c r="GI15" s="16">
        <f>GH15+Receive!GI15-Delivery!GI15</f>
        <v>0</v>
      </c>
      <c r="GJ15" s="16">
        <f>GI15+Receive!GJ15-Delivery!GJ15</f>
        <v>0</v>
      </c>
      <c r="GK15" s="16">
        <f>GJ15+Receive!GK15-Delivery!GK15</f>
        <v>0</v>
      </c>
      <c r="GL15" s="16">
        <f>GK15+Receive!GL15-Delivery!GL15</f>
        <v>0</v>
      </c>
      <c r="GM15" s="16">
        <f>GL15+Receive!GM15-Delivery!GM15</f>
        <v>0</v>
      </c>
      <c r="GN15" s="16">
        <f>GM15+Receive!GN15-Delivery!GN15</f>
        <v>0</v>
      </c>
      <c r="GO15" s="16">
        <f>GN15+Receive!GO15-Delivery!GO15</f>
        <v>0</v>
      </c>
      <c r="GP15" s="16">
        <f>GO15+Receive!GP15-Delivery!GP15</f>
        <v>0</v>
      </c>
      <c r="GQ15" s="16">
        <f>GP15+Receive!GQ15-Delivery!GQ15</f>
        <v>0</v>
      </c>
      <c r="GR15" s="16">
        <f>GQ15+Receive!GR15-Delivery!GR15</f>
        <v>0</v>
      </c>
      <c r="GS15" s="16">
        <f>GR15+Receive!GS15-Delivery!GS15</f>
        <v>0</v>
      </c>
      <c r="GT15" s="16">
        <f>GS15+Receive!GT15-Delivery!GT15</f>
        <v>0</v>
      </c>
      <c r="GU15" s="238">
        <f>GT15+Receive!GU15-Delivery!GU15</f>
        <v>0</v>
      </c>
      <c r="GV15" s="238">
        <f>GU15+Receive!GV15-Delivery!GV15</f>
        <v>0</v>
      </c>
      <c r="GW15" s="238">
        <f>GV15+Receive!GW15-Delivery!GW15</f>
        <v>0</v>
      </c>
      <c r="GX15" s="238">
        <f>GW15+Receive!GX15-Delivery!GX15</f>
        <v>0</v>
      </c>
      <c r="GY15" s="238">
        <f>GX15+Receive!GY15-Delivery!GY15</f>
        <v>0</v>
      </c>
      <c r="GZ15" s="238">
        <f>GY15+Receive!GZ15-Delivery!GZ15</f>
        <v>0</v>
      </c>
      <c r="HA15" s="238">
        <f>GZ15+Receive!HA15-Delivery!HA15</f>
        <v>0</v>
      </c>
      <c r="HB15" s="238">
        <f>HA15+Receive!HB15-Delivery!HB15</f>
        <v>0</v>
      </c>
      <c r="HC15" s="238">
        <f>HB15+Receive!HC15-Delivery!HC15</f>
        <v>0</v>
      </c>
      <c r="HD15" s="238">
        <f>HC15+Receive!HD15-Delivery!HD15</f>
        <v>0</v>
      </c>
      <c r="HE15" s="238">
        <f>HD15+Receive!HE15-Delivery!HE15</f>
        <v>0</v>
      </c>
      <c r="HF15" s="238">
        <f>HE15+Receive!HF15-Delivery!HF15</f>
        <v>0</v>
      </c>
      <c r="HG15" s="238">
        <f>HF15+Receive!HG15-Delivery!HG15</f>
        <v>0</v>
      </c>
      <c r="HH15" s="238">
        <f>HG15+Receive!HH15-Delivery!HH15</f>
        <v>0</v>
      </c>
      <c r="HI15" s="238">
        <f>HH15+Receive!HI15-Delivery!HI15</f>
        <v>0</v>
      </c>
      <c r="HJ15" s="238">
        <f>HI15+Receive!HJ15-Delivery!HJ15</f>
        <v>0</v>
      </c>
      <c r="HK15" s="238">
        <f>HJ15+Receive!HK15-Delivery!HK15</f>
        <v>0</v>
      </c>
      <c r="HL15" s="238">
        <f>HK15+Receive!HL15-Delivery!HL15</f>
        <v>0</v>
      </c>
      <c r="HM15" s="238">
        <f>HL15+Receive!HM15-Delivery!HM15</f>
        <v>0</v>
      </c>
      <c r="HN15" s="238">
        <f>HM15+Receive!HN15-Delivery!HN15</f>
        <v>0</v>
      </c>
      <c r="HO15" s="238">
        <f>HN15+Receive!HO15-Delivery!HO15</f>
        <v>0</v>
      </c>
      <c r="HP15" s="167">
        <f>HO15+Receive!HP15-Delivery!HP15</f>
        <v>0</v>
      </c>
      <c r="HQ15" s="238">
        <f>HP15+Receive!HQ15-Delivery!HQ15</f>
        <v>0</v>
      </c>
      <c r="HR15" s="238">
        <f>HQ15+Receive!HR15-Delivery!HR15</f>
        <v>0</v>
      </c>
      <c r="HS15" s="238">
        <f>HR15+Receive!HS15-Delivery!HS15</f>
        <v>0</v>
      </c>
      <c r="HT15" s="238">
        <f>HS15+Receive!HT15-Delivery!HT15</f>
        <v>0</v>
      </c>
      <c r="HU15" s="238">
        <f>HT15+Receive!HU15-Delivery!HU15</f>
        <v>0</v>
      </c>
      <c r="HV15" s="238">
        <f>HU15+Receive!HV15-Delivery!HV15</f>
        <v>0</v>
      </c>
      <c r="HW15" s="238">
        <f>HV15+Receive!HW15-Delivery!HW15</f>
        <v>0</v>
      </c>
      <c r="HX15" s="238">
        <f>HW15+Receive!HX15-Delivery!HX15</f>
        <v>0</v>
      </c>
      <c r="HY15" s="238">
        <f>HX15+Receive!HY15-Delivery!HY15</f>
        <v>0</v>
      </c>
      <c r="HZ15" s="238">
        <f>HY15+Receive!HZ15-Delivery!HZ15</f>
        <v>0</v>
      </c>
      <c r="IA15" s="238">
        <f>HZ15+Receive!IA15-Delivery!IA15</f>
        <v>0</v>
      </c>
      <c r="IB15" s="238">
        <f>IA15+Receive!IB15-Delivery!IB15</f>
        <v>0</v>
      </c>
      <c r="IC15" s="238">
        <f>IB15+Receive!IC15-Delivery!IC15</f>
        <v>0</v>
      </c>
      <c r="ID15" s="238">
        <f>IC15+Receive!ID15-Delivery!ID15</f>
        <v>0</v>
      </c>
      <c r="IE15" s="238">
        <f>ID15+Receive!IE15-Delivery!IE15</f>
        <v>0</v>
      </c>
      <c r="IF15" s="238">
        <f>IE15+Receive!IF15-Delivery!IF15</f>
        <v>0</v>
      </c>
      <c r="IG15" s="238">
        <f>IF15+Receive!IG15-Delivery!IG15</f>
        <v>0</v>
      </c>
      <c r="IH15" s="238">
        <f>IG15+Receive!IH15-Delivery!IH15</f>
        <v>0</v>
      </c>
      <c r="II15" s="238">
        <f>IH15+Receive!II15-Delivery!II15</f>
        <v>0</v>
      </c>
      <c r="IJ15" s="238">
        <f>II15+Receive!IJ15-Delivery!IJ15</f>
        <v>0</v>
      </c>
      <c r="IK15" s="238">
        <f>IJ15+Receive!IK15-Delivery!IK15</f>
        <v>0</v>
      </c>
      <c r="IL15" s="238">
        <f>IK15+Receive!IL15-Delivery!IL15</f>
        <v>0</v>
      </c>
      <c r="IM15" s="238">
        <f>IL15+Receive!IM15-Delivery!IM15</f>
        <v>0</v>
      </c>
      <c r="IN15" s="238">
        <f>IM15+Receive!IN15-Delivery!IN15</f>
        <v>0</v>
      </c>
    </row>
    <row r="16" spans="1:248" s="113" customFormat="1" x14ac:dyDescent="0.3">
      <c r="A16" s="11" t="s">
        <v>867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>
        <f>AE16+Receive!AF16-Delivery!AF16</f>
        <v>0</v>
      </c>
      <c r="AG16" s="167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238"/>
      <c r="DW16" s="16"/>
      <c r="DX16" s="16"/>
      <c r="DY16" s="16"/>
      <c r="DZ16" s="238"/>
      <c r="EA16" s="16"/>
      <c r="EB16" s="16"/>
      <c r="EC16" s="16"/>
      <c r="ED16" s="16"/>
      <c r="EE16" s="16"/>
      <c r="EF16" s="16"/>
      <c r="EG16" s="16"/>
      <c r="EH16" s="16"/>
      <c r="EI16" s="238"/>
      <c r="EJ16" s="238">
        <f>EI16+Receive!EJ16-Delivery!EJ16</f>
        <v>0</v>
      </c>
      <c r="EK16" s="238">
        <f>EJ16+Receive!EK16-Delivery!EK16</f>
        <v>0</v>
      </c>
      <c r="EL16" s="238">
        <f>EK16+Receive!EL16-Delivery!EL16</f>
        <v>0</v>
      </c>
      <c r="EM16" s="238">
        <f>EL16+Receive!EM16-Delivery!EM16</f>
        <v>0</v>
      </c>
      <c r="EN16" s="238">
        <f>EM16+Receive!EN16-Delivery!EN16</f>
        <v>0</v>
      </c>
      <c r="EO16" s="238">
        <f>EN16+Receive!EO16-Delivery!EO16</f>
        <v>0</v>
      </c>
      <c r="EP16" s="238">
        <f>EO16+Receive!EP16-Delivery!EP16</f>
        <v>0</v>
      </c>
      <c r="EQ16" s="238">
        <f>EP16+Receive!EQ16-Delivery!EQ16</f>
        <v>0</v>
      </c>
      <c r="ER16" s="238">
        <f>EQ16+Receive!ER16-Delivery!ER16</f>
        <v>0</v>
      </c>
      <c r="ES16" s="238">
        <f>ER16+Receive!ES16-Delivery!ES16</f>
        <v>0</v>
      </c>
      <c r="ET16" s="238">
        <f>ES16+Receive!ET16-Delivery!ET16</f>
        <v>0</v>
      </c>
      <c r="EU16" s="238">
        <f>ET16+Receive!EU16-Delivery!EU16</f>
        <v>0</v>
      </c>
      <c r="EV16" s="238">
        <f>EU16+Receive!EV16-Delivery!EV16</f>
        <v>0</v>
      </c>
      <c r="EW16" s="238">
        <f>EV16+Receive!EW16-Delivery!EW16</f>
        <v>0</v>
      </c>
      <c r="EX16" s="238">
        <f>EW16+Receive!EX16-Delivery!EX16</f>
        <v>0</v>
      </c>
      <c r="EY16" s="238">
        <f>EX16+Receive!EY16-Delivery!EY16</f>
        <v>0</v>
      </c>
      <c r="EZ16" s="238">
        <f>EY16+Receive!EZ16-Delivery!EZ16</f>
        <v>0</v>
      </c>
      <c r="FA16" s="238">
        <f>EZ16+Receive!FA16-Delivery!FA16</f>
        <v>0</v>
      </c>
      <c r="FB16" s="238">
        <f>FA16+Receive!FB16-Delivery!FB16</f>
        <v>0</v>
      </c>
      <c r="FC16" s="238">
        <f>FB16+Receive!FC16-Delivery!FC16</f>
        <v>0</v>
      </c>
      <c r="FD16" s="238">
        <f>FC16+Receive!FD16-Delivery!FD16</f>
        <v>0</v>
      </c>
      <c r="FE16" s="238">
        <f>FD16+Receive!FE16-Delivery!FE16</f>
        <v>0</v>
      </c>
      <c r="FF16" s="238">
        <f>FE16+Receive!FF16-Delivery!FF16</f>
        <v>0</v>
      </c>
      <c r="FG16" s="238">
        <f>FF16+Receive!FG16-Delivery!FG16</f>
        <v>0</v>
      </c>
      <c r="FH16" s="238">
        <f>FG16+Receive!FH16-Delivery!FH16</f>
        <v>0</v>
      </c>
      <c r="FI16" s="238">
        <f>FH16+Receive!FI16-Delivery!FI16</f>
        <v>0</v>
      </c>
      <c r="FJ16" s="238">
        <f>FI16+Receive!FJ16-Delivery!FJ16</f>
        <v>0</v>
      </c>
      <c r="FK16" s="238">
        <f>FJ16+Receive!FK16-Delivery!FK16</f>
        <v>0</v>
      </c>
      <c r="FL16" s="238">
        <f>FK16+Receive!FL16-Delivery!FL16</f>
        <v>0</v>
      </c>
      <c r="FM16" s="238">
        <f>FL16+Receive!FM16-Delivery!FM16</f>
        <v>153</v>
      </c>
      <c r="FN16" s="238">
        <f>FM16+Receive!FN16-Delivery!FN16</f>
        <v>153</v>
      </c>
      <c r="FO16" s="238">
        <f>FN16+Receive!FO16-Delivery!FO16</f>
        <v>153</v>
      </c>
      <c r="FP16" s="238">
        <f>FO16+Receive!FP16-Delivery!FP16</f>
        <v>153</v>
      </c>
      <c r="FQ16" s="238">
        <f>FP16+Receive!FQ16-Delivery!FQ16</f>
        <v>153</v>
      </c>
      <c r="FR16" s="238">
        <f>FQ16+Receive!FR16-Delivery!FR16</f>
        <v>153</v>
      </c>
      <c r="FS16" s="238">
        <f>FR16+Receive!FS16-Delivery!FS16</f>
        <v>153</v>
      </c>
      <c r="FT16" s="238">
        <f>FS16+Receive!FT16-Delivery!FT16</f>
        <v>153</v>
      </c>
      <c r="FU16" s="238">
        <f>FT16+Receive!FU16-Delivery!FU16</f>
        <v>153</v>
      </c>
      <c r="FV16" s="238">
        <f>FU16+Receive!FV16-Delivery!FV16</f>
        <v>153</v>
      </c>
      <c r="FW16" s="238">
        <f>FV16+Receive!FW16-Delivery!FW16</f>
        <v>153</v>
      </c>
      <c r="FX16" s="238">
        <f>FW16+Receive!FX16-Delivery!FX16</f>
        <v>153</v>
      </c>
      <c r="FY16" s="238">
        <f>FX16+Receive!FY16-Delivery!FY16</f>
        <v>153</v>
      </c>
      <c r="FZ16" s="238">
        <f>FY16+Receive!FZ16-Delivery!FZ16</f>
        <v>153</v>
      </c>
      <c r="GA16" s="238">
        <f>FZ16+Receive!GA16-Delivery!GA16</f>
        <v>153</v>
      </c>
      <c r="GB16" s="238">
        <f>GA16+Receive!GB16-Delivery!GB16</f>
        <v>153</v>
      </c>
      <c r="GC16" s="16">
        <f>GB16+Receive!GC16-Delivery!GC16</f>
        <v>153</v>
      </c>
      <c r="GD16" s="16">
        <f>GC16+Receive!GD16-Delivery!GD16</f>
        <v>153</v>
      </c>
      <c r="GE16" s="16">
        <f>GD16+Receive!GE16-Delivery!GE16</f>
        <v>153</v>
      </c>
      <c r="GF16" s="16">
        <f>GE16+Receive!GF16-Delivery!GF16</f>
        <v>153</v>
      </c>
      <c r="GG16" s="16">
        <f>GF16+Receive!GG16-Delivery!GG16</f>
        <v>143</v>
      </c>
      <c r="GH16" s="16">
        <f>GG16+Receive!GH16-Delivery!GH16</f>
        <v>87</v>
      </c>
      <c r="GI16" s="16">
        <f>GH16+Receive!GI16-Delivery!GI16</f>
        <v>83</v>
      </c>
      <c r="GJ16" s="16">
        <f>GI16+Receive!GJ16-Delivery!GJ16</f>
        <v>79</v>
      </c>
      <c r="GK16" s="16">
        <f>GJ16+Receive!GK16-Delivery!GK16</f>
        <v>71</v>
      </c>
      <c r="GL16" s="16">
        <f>GK16+Receive!GL16-Delivery!GL16</f>
        <v>69</v>
      </c>
      <c r="GM16" s="16">
        <f>GL16+Receive!GM16-Delivery!GM16</f>
        <v>69</v>
      </c>
      <c r="GN16" s="16">
        <f>GM16+Receive!GN16-Delivery!GN16</f>
        <v>67</v>
      </c>
      <c r="GO16" s="16">
        <f>GN16+Receive!GO16-Delivery!GO16</f>
        <v>61</v>
      </c>
      <c r="GP16" s="16">
        <f>GO16+Receive!GP16-Delivery!GP16</f>
        <v>56</v>
      </c>
      <c r="GQ16" s="16">
        <f>GP16+Receive!GQ16-Delivery!GQ16</f>
        <v>49</v>
      </c>
      <c r="GR16" s="16">
        <f>GQ16+Receive!GR16-Delivery!GR16</f>
        <v>44</v>
      </c>
      <c r="GS16" s="16">
        <f>GR16+Receive!GS16-Delivery!GS16</f>
        <v>44</v>
      </c>
      <c r="GT16" s="16">
        <f>GS16+Receive!GT16-Delivery!GT16</f>
        <v>44</v>
      </c>
      <c r="GU16" s="238">
        <f>GT16+Receive!GU16-Delivery!GU16</f>
        <v>37</v>
      </c>
      <c r="GV16" s="238">
        <f>GU16+Receive!GV16-Delivery!GV16</f>
        <v>31</v>
      </c>
      <c r="GW16" s="238">
        <f>GV16+Receive!GW16-Delivery!GW16</f>
        <v>30</v>
      </c>
      <c r="GX16" s="238">
        <f>GW16+Receive!GX16-Delivery!GX16</f>
        <v>29</v>
      </c>
      <c r="GY16" s="238">
        <f>GX16+Receive!GY16-Delivery!GY16</f>
        <v>23</v>
      </c>
      <c r="GZ16" s="238">
        <f>GY16+Receive!GZ16-Delivery!GZ16</f>
        <v>19</v>
      </c>
      <c r="HA16" s="238">
        <f>GZ16+Receive!HA16-Delivery!HA16</f>
        <v>19</v>
      </c>
      <c r="HB16" s="238">
        <f>HA16+Receive!HB16-Delivery!HB16</f>
        <v>12</v>
      </c>
      <c r="HC16" s="238">
        <f>HB16+Receive!HC16-Delivery!HC16</f>
        <v>11</v>
      </c>
      <c r="HD16" s="238">
        <f>HC16+Receive!HD16-Delivery!HD16</f>
        <v>6</v>
      </c>
      <c r="HE16" s="238">
        <f>HD16+Receive!HE16-Delivery!HE16</f>
        <v>6</v>
      </c>
      <c r="HF16" s="238">
        <f>HE16+Receive!HF16-Delivery!HF16</f>
        <v>6</v>
      </c>
      <c r="HG16" s="238">
        <f>HF16+Receive!HG16-Delivery!HG16</f>
        <v>6</v>
      </c>
      <c r="HH16" s="238">
        <f>HG16+Receive!HH16-Delivery!HH16</f>
        <v>6</v>
      </c>
      <c r="HI16" s="238">
        <f>HH16+Receive!HI16-Delivery!HI16</f>
        <v>6</v>
      </c>
      <c r="HJ16" s="238">
        <f>HI16+Receive!HJ16-Delivery!HJ16</f>
        <v>41</v>
      </c>
      <c r="HK16" s="238">
        <f>HJ16+Receive!HK16-Delivery!HK16</f>
        <v>41</v>
      </c>
      <c r="HL16" s="238">
        <f>HK16+Receive!HL16-Delivery!HL16</f>
        <v>41</v>
      </c>
      <c r="HM16" s="238">
        <f>HL16+Receive!HM16-Delivery!HM16</f>
        <v>41</v>
      </c>
      <c r="HN16" s="238">
        <f>HM16+Receive!HN16-Delivery!HN16</f>
        <v>41</v>
      </c>
      <c r="HO16" s="238">
        <f>HN16+Receive!HO16-Delivery!HO16</f>
        <v>41</v>
      </c>
      <c r="HP16" s="167">
        <f>HO16+Receive!HP16-Delivery!HP16</f>
        <v>41</v>
      </c>
      <c r="HQ16" s="238">
        <f>HP16+Receive!HQ16-Delivery!HQ16</f>
        <v>41</v>
      </c>
      <c r="HR16" s="238">
        <f>HQ16+Receive!HR16-Delivery!HR16</f>
        <v>38</v>
      </c>
      <c r="HS16" s="238">
        <f>HR16+Receive!HS16-Delivery!HS16</f>
        <v>38</v>
      </c>
      <c r="HT16" s="238">
        <f>HS16+Receive!HT16-Delivery!HT16</f>
        <v>37</v>
      </c>
      <c r="HU16" s="238">
        <f>HT16+Receive!HU16-Delivery!HU16</f>
        <v>37</v>
      </c>
      <c r="HV16" s="238">
        <f>HU16+Receive!HV16-Delivery!HV16</f>
        <v>37</v>
      </c>
      <c r="HW16" s="238">
        <f>HV16+Receive!HW16-Delivery!HW16</f>
        <v>37</v>
      </c>
      <c r="HX16" s="238">
        <f>HW16+Receive!HX16-Delivery!HX16</f>
        <v>37</v>
      </c>
      <c r="HY16" s="238">
        <f>HX16+Receive!HY16-Delivery!HY16</f>
        <v>37</v>
      </c>
      <c r="HZ16" s="238">
        <f>HY16+Receive!HZ16-Delivery!HZ16</f>
        <v>37</v>
      </c>
      <c r="IA16" s="238">
        <f>HZ16+Receive!IA16-Delivery!IA16</f>
        <v>37</v>
      </c>
      <c r="IB16" s="238">
        <f>IA16+Receive!IB16-Delivery!IB16</f>
        <v>34</v>
      </c>
      <c r="IC16" s="238">
        <f>IB16+Receive!IC16-Delivery!IC16</f>
        <v>34</v>
      </c>
      <c r="ID16" s="238">
        <f>IC16+Receive!ID16-Delivery!ID16</f>
        <v>31</v>
      </c>
      <c r="IE16" s="238">
        <f>ID16+Receive!IE16-Delivery!IE16</f>
        <v>9</v>
      </c>
      <c r="IF16" s="238">
        <f>IE16+Receive!IF16-Delivery!IF16</f>
        <v>-28</v>
      </c>
      <c r="IG16" s="238">
        <f>IF16+Receive!IG16-Delivery!IG16</f>
        <v>-47</v>
      </c>
      <c r="IH16" s="238">
        <f>IG16+Receive!IH16-Delivery!IH16</f>
        <v>-78</v>
      </c>
      <c r="II16" s="238">
        <f>IH16+Receive!II16-Delivery!II16</f>
        <v>-98</v>
      </c>
      <c r="IJ16" s="238">
        <f>II16+Receive!IJ16-Delivery!IJ16</f>
        <v>-98</v>
      </c>
      <c r="IK16" s="238">
        <f>IJ16+Receive!IK16-Delivery!IK16</f>
        <v>-110</v>
      </c>
      <c r="IL16" s="238">
        <f>IK16+Receive!IL16-Delivery!IL16</f>
        <v>-110</v>
      </c>
      <c r="IM16" s="238">
        <f>IL16+Receive!IM16-Delivery!IM16</f>
        <v>-110</v>
      </c>
      <c r="IN16" s="238">
        <f>IM16+Receive!IN16-Delivery!IN16</f>
        <v>-110</v>
      </c>
    </row>
    <row r="17" spans="1:248" s="113" customFormat="1" x14ac:dyDescent="0.3">
      <c r="A17" s="11" t="s">
        <v>868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>
        <f>AE17+Receive!AF17-Delivery!AF17</f>
        <v>0</v>
      </c>
      <c r="AG17" s="167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238"/>
      <c r="DW17" s="16"/>
      <c r="DX17" s="16"/>
      <c r="DY17" s="16"/>
      <c r="DZ17" s="238"/>
      <c r="EA17" s="16"/>
      <c r="EB17" s="16"/>
      <c r="EC17" s="16"/>
      <c r="ED17" s="16"/>
      <c r="EE17" s="16"/>
      <c r="EF17" s="16"/>
      <c r="EG17" s="16"/>
      <c r="EH17" s="16"/>
      <c r="EI17" s="238"/>
      <c r="EJ17" s="238">
        <f>EI17+Receive!EJ17-Delivery!EJ17</f>
        <v>0</v>
      </c>
      <c r="EK17" s="238">
        <f>EJ17+Receive!EK17-Delivery!EK17</f>
        <v>0</v>
      </c>
      <c r="EL17" s="238">
        <f>EK17+Receive!EL17-Delivery!EL17</f>
        <v>0</v>
      </c>
      <c r="EM17" s="238">
        <f>EL17+Receive!EM17-Delivery!EM17</f>
        <v>0</v>
      </c>
      <c r="EN17" s="238">
        <f>EM17+Receive!EN17-Delivery!EN17</f>
        <v>0</v>
      </c>
      <c r="EO17" s="238">
        <f>EN17+Receive!EO17-Delivery!EO17</f>
        <v>0</v>
      </c>
      <c r="EP17" s="238">
        <f>EO17+Receive!EP17-Delivery!EP17</f>
        <v>0</v>
      </c>
      <c r="EQ17" s="238">
        <f>EP17+Receive!EQ17-Delivery!EQ17</f>
        <v>0</v>
      </c>
      <c r="ER17" s="238">
        <f>EQ17+Receive!ER17-Delivery!ER17</f>
        <v>0</v>
      </c>
      <c r="ES17" s="238">
        <f>ER17+Receive!ES17-Delivery!ES17</f>
        <v>0</v>
      </c>
      <c r="ET17" s="238">
        <f>ES17+Receive!ET17-Delivery!ET17</f>
        <v>0</v>
      </c>
      <c r="EU17" s="238">
        <f>ET17+Receive!EU17-Delivery!EU17</f>
        <v>0</v>
      </c>
      <c r="EV17" s="238">
        <f>EU17+Receive!EV17-Delivery!EV17</f>
        <v>0</v>
      </c>
      <c r="EW17" s="238">
        <f>EV17+Receive!EW17-Delivery!EW17</f>
        <v>0</v>
      </c>
      <c r="EX17" s="238">
        <f>EW17+Receive!EX17-Delivery!EX17</f>
        <v>0</v>
      </c>
      <c r="EY17" s="238">
        <f>EX17+Receive!EY17-Delivery!EY17</f>
        <v>0</v>
      </c>
      <c r="EZ17" s="238">
        <f>EY17+Receive!EZ17-Delivery!EZ17</f>
        <v>0</v>
      </c>
      <c r="FA17" s="238">
        <f>EZ17+Receive!FA17-Delivery!FA17</f>
        <v>0</v>
      </c>
      <c r="FB17" s="238">
        <f>FA17+Receive!FB17-Delivery!FB17</f>
        <v>0</v>
      </c>
      <c r="FC17" s="238">
        <f>FB17+Receive!FC17-Delivery!FC17</f>
        <v>0</v>
      </c>
      <c r="FD17" s="238">
        <f>FC17+Receive!FD17-Delivery!FD17</f>
        <v>0</v>
      </c>
      <c r="FE17" s="238">
        <f>FD17+Receive!FE17-Delivery!FE17</f>
        <v>0</v>
      </c>
      <c r="FF17" s="238">
        <f>FE17+Receive!FF17-Delivery!FF17</f>
        <v>0</v>
      </c>
      <c r="FG17" s="238">
        <f>FF17+Receive!FG17-Delivery!FG17</f>
        <v>0</v>
      </c>
      <c r="FH17" s="238">
        <f>FG17+Receive!FH17-Delivery!FH17</f>
        <v>0</v>
      </c>
      <c r="FI17" s="238">
        <f>FH17+Receive!FI17-Delivery!FI17</f>
        <v>0</v>
      </c>
      <c r="FJ17" s="238">
        <f>FI17+Receive!FJ17-Delivery!FJ17</f>
        <v>0</v>
      </c>
      <c r="FK17" s="238">
        <f>FJ17+Receive!FK17-Delivery!FK17</f>
        <v>0</v>
      </c>
      <c r="FL17" s="238">
        <f>FK17+Receive!FL17-Delivery!FL17</f>
        <v>0</v>
      </c>
      <c r="FM17" s="238">
        <f>FL17+Receive!FM17-Delivery!FM17</f>
        <v>17</v>
      </c>
      <c r="FN17" s="238">
        <f>FM17+Receive!FN17-Delivery!FN17</f>
        <v>17</v>
      </c>
      <c r="FO17" s="238">
        <f>FN17+Receive!FO17-Delivery!FO17</f>
        <v>17</v>
      </c>
      <c r="FP17" s="238">
        <f>FO17+Receive!FP17-Delivery!FP17</f>
        <v>17</v>
      </c>
      <c r="FQ17" s="238">
        <f>FP17+Receive!FQ17-Delivery!FQ17</f>
        <v>17</v>
      </c>
      <c r="FR17" s="238">
        <f>FQ17+Receive!FR17-Delivery!FR17</f>
        <v>17</v>
      </c>
      <c r="FS17" s="238">
        <f>FR17+Receive!FS17-Delivery!FS17</f>
        <v>17</v>
      </c>
      <c r="FT17" s="238">
        <f>FS17+Receive!FT17-Delivery!FT17</f>
        <v>17</v>
      </c>
      <c r="FU17" s="238">
        <f>FT17+Receive!FU17-Delivery!FU17</f>
        <v>17</v>
      </c>
      <c r="FV17" s="238">
        <f>FU17+Receive!FV17-Delivery!FV17</f>
        <v>17</v>
      </c>
      <c r="FW17" s="238">
        <f>FV17+Receive!FW17-Delivery!FW17</f>
        <v>17</v>
      </c>
      <c r="FX17" s="238">
        <f>FW17+Receive!FX17-Delivery!FX17</f>
        <v>17</v>
      </c>
      <c r="FY17" s="238">
        <f>FX17+Receive!FY17-Delivery!FY17</f>
        <v>17</v>
      </c>
      <c r="FZ17" s="238">
        <f>FY17+Receive!FZ17-Delivery!FZ17</f>
        <v>17</v>
      </c>
      <c r="GA17" s="238">
        <f>FZ17+Receive!GA17-Delivery!GA17</f>
        <v>17</v>
      </c>
      <c r="GB17" s="238">
        <f>GA17+Receive!GB17-Delivery!GB17</f>
        <v>17</v>
      </c>
      <c r="GC17" s="16">
        <f>GB17+Receive!GC17-Delivery!GC17</f>
        <v>17</v>
      </c>
      <c r="GD17" s="16">
        <f>GC17+Receive!GD17-Delivery!GD17</f>
        <v>17</v>
      </c>
      <c r="GE17" s="16">
        <f>GD17+Receive!GE17-Delivery!GE17</f>
        <v>17</v>
      </c>
      <c r="GF17" s="16">
        <f>GE17+Receive!GF17-Delivery!GF17</f>
        <v>17</v>
      </c>
      <c r="GG17" s="16">
        <f>GF17+Receive!GG17-Delivery!GG17</f>
        <v>16</v>
      </c>
      <c r="GH17" s="16">
        <f>GG17+Receive!GH17-Delivery!GH17</f>
        <v>11</v>
      </c>
      <c r="GI17" s="16">
        <f>GH17+Receive!GI17-Delivery!GI17</f>
        <v>10</v>
      </c>
      <c r="GJ17" s="16">
        <f>GI17+Receive!GJ17-Delivery!GJ17</f>
        <v>10</v>
      </c>
      <c r="GK17" s="16">
        <f>GJ17+Receive!GK17-Delivery!GK17</f>
        <v>10</v>
      </c>
      <c r="GL17" s="16">
        <f>GK17+Receive!GL17-Delivery!GL17</f>
        <v>10</v>
      </c>
      <c r="GM17" s="16">
        <f>GL17+Receive!GM17-Delivery!GM17</f>
        <v>10</v>
      </c>
      <c r="GN17" s="16">
        <f>GM17+Receive!GN17-Delivery!GN17</f>
        <v>9</v>
      </c>
      <c r="GO17" s="16">
        <f>GN17+Receive!GO17-Delivery!GO17</f>
        <v>9</v>
      </c>
      <c r="GP17" s="16">
        <f>GO17+Receive!GP17-Delivery!GP17</f>
        <v>9</v>
      </c>
      <c r="GQ17" s="16">
        <f>GP17+Receive!GQ17-Delivery!GQ17</f>
        <v>8</v>
      </c>
      <c r="GR17" s="16">
        <f>GQ17+Receive!GR17-Delivery!GR17</f>
        <v>6</v>
      </c>
      <c r="GS17" s="16">
        <f>GR17+Receive!GS17-Delivery!GS17</f>
        <v>6</v>
      </c>
      <c r="GT17" s="16">
        <f>GS17+Receive!GT17-Delivery!GT17</f>
        <v>6</v>
      </c>
      <c r="GU17" s="238">
        <f>GT17+Receive!GU17-Delivery!GU17</f>
        <v>5</v>
      </c>
      <c r="GV17" s="238">
        <f>GU17+Receive!GV17-Delivery!GV17</f>
        <v>4</v>
      </c>
      <c r="GW17" s="238">
        <f>GV17+Receive!GW17-Delivery!GW17</f>
        <v>4</v>
      </c>
      <c r="GX17" s="238">
        <f>GW17+Receive!GX17-Delivery!GX17</f>
        <v>4</v>
      </c>
      <c r="GY17" s="238">
        <f>GX17+Receive!GY17-Delivery!GY17</f>
        <v>4</v>
      </c>
      <c r="GZ17" s="238">
        <f>GY17+Receive!GZ17-Delivery!GZ17</f>
        <v>3</v>
      </c>
      <c r="HA17" s="238">
        <f>GZ17+Receive!HA17-Delivery!HA17</f>
        <v>3</v>
      </c>
      <c r="HB17" s="238">
        <f>HA17+Receive!HB17-Delivery!HB17</f>
        <v>1</v>
      </c>
      <c r="HC17" s="238">
        <f>HB17+Receive!HC17-Delivery!HC17</f>
        <v>1</v>
      </c>
      <c r="HD17" s="238">
        <f>HC17+Receive!HD17-Delivery!HD17</f>
        <v>1</v>
      </c>
      <c r="HE17" s="238">
        <f>HD17+Receive!HE17-Delivery!HE17</f>
        <v>1</v>
      </c>
      <c r="HF17" s="238">
        <f>HE17+Receive!HF17-Delivery!HF17</f>
        <v>1</v>
      </c>
      <c r="HG17" s="238">
        <f>HF17+Receive!HG17-Delivery!HG17</f>
        <v>1</v>
      </c>
      <c r="HH17" s="238">
        <f>HG17+Receive!HH17-Delivery!HH17</f>
        <v>1</v>
      </c>
      <c r="HI17" s="238">
        <f>HH17+Receive!HI17-Delivery!HI17</f>
        <v>1</v>
      </c>
      <c r="HJ17" s="238">
        <f>HI17+Receive!HJ17-Delivery!HJ17</f>
        <v>3</v>
      </c>
      <c r="HK17" s="238">
        <f>HJ17+Receive!HK17-Delivery!HK17</f>
        <v>3</v>
      </c>
      <c r="HL17" s="238">
        <f>HK17+Receive!HL17-Delivery!HL17</f>
        <v>3</v>
      </c>
      <c r="HM17" s="238">
        <f>HL17+Receive!HM17-Delivery!HM17</f>
        <v>3</v>
      </c>
      <c r="HN17" s="238">
        <f>HM17+Receive!HN17-Delivery!HN17</f>
        <v>3</v>
      </c>
      <c r="HO17" s="238">
        <f>HN17+Receive!HO17-Delivery!HO17</f>
        <v>3</v>
      </c>
      <c r="HP17" s="167">
        <f>HO17+Receive!HP17-Delivery!HP17</f>
        <v>3</v>
      </c>
      <c r="HQ17" s="238">
        <f>HP17+Receive!HQ17-Delivery!HQ17</f>
        <v>3</v>
      </c>
      <c r="HR17" s="238">
        <f>HQ17+Receive!HR17-Delivery!HR17</f>
        <v>3</v>
      </c>
      <c r="HS17" s="238">
        <f>HR17+Receive!HS17-Delivery!HS17</f>
        <v>3</v>
      </c>
      <c r="HT17" s="238">
        <f>HS17+Receive!HT17-Delivery!HT17</f>
        <v>3</v>
      </c>
      <c r="HU17" s="238">
        <f>HT17+Receive!HU17-Delivery!HU17</f>
        <v>3</v>
      </c>
      <c r="HV17" s="238">
        <f>HU17+Receive!HV17-Delivery!HV17</f>
        <v>3</v>
      </c>
      <c r="HW17" s="238">
        <f>HV17+Receive!HW17-Delivery!HW17</f>
        <v>3</v>
      </c>
      <c r="HX17" s="238">
        <f>HW17+Receive!HX17-Delivery!HX17</f>
        <v>3</v>
      </c>
      <c r="HY17" s="238">
        <f>HX17+Receive!HY17-Delivery!HY17</f>
        <v>3</v>
      </c>
      <c r="HZ17" s="238">
        <f>HY17+Receive!HZ17-Delivery!HZ17</f>
        <v>3</v>
      </c>
      <c r="IA17" s="238">
        <f>HZ17+Receive!IA17-Delivery!IA17</f>
        <v>3</v>
      </c>
      <c r="IB17" s="238">
        <f>IA17+Receive!IB17-Delivery!IB17</f>
        <v>3</v>
      </c>
      <c r="IC17" s="238">
        <f>IB17+Receive!IC17-Delivery!IC17</f>
        <v>3</v>
      </c>
      <c r="ID17" s="238">
        <f>IC17+Receive!ID17-Delivery!ID17</f>
        <v>3</v>
      </c>
      <c r="IE17" s="238">
        <f>ID17+Receive!IE17-Delivery!IE17</f>
        <v>-2</v>
      </c>
      <c r="IF17" s="238">
        <f>IE17+Receive!IF17-Delivery!IF17</f>
        <v>-2</v>
      </c>
      <c r="IG17" s="238">
        <f>IF17+Receive!IG17-Delivery!IG17</f>
        <v>-5</v>
      </c>
      <c r="IH17" s="238">
        <f>IG17+Receive!IH17-Delivery!IH17</f>
        <v>-6</v>
      </c>
      <c r="II17" s="238">
        <f>IH17+Receive!II17-Delivery!II17</f>
        <v>-10</v>
      </c>
      <c r="IJ17" s="238">
        <f>II17+Receive!IJ17-Delivery!IJ17</f>
        <v>-10</v>
      </c>
      <c r="IK17" s="238">
        <f>IJ17+Receive!IK17-Delivery!IK17</f>
        <v>-11</v>
      </c>
      <c r="IL17" s="238">
        <f>IK17+Receive!IL17-Delivery!IL17</f>
        <v>-11</v>
      </c>
      <c r="IM17" s="238">
        <f>IL17+Receive!IM17-Delivery!IM17</f>
        <v>-11</v>
      </c>
      <c r="IN17" s="238">
        <f>IM17+Receive!IN17-Delivery!IN17</f>
        <v>-11</v>
      </c>
    </row>
    <row r="18" spans="1:248" s="113" customFormat="1" x14ac:dyDescent="0.3">
      <c r="A18" s="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7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238"/>
      <c r="DW18" s="16"/>
      <c r="DX18" s="16"/>
      <c r="DY18" s="16"/>
      <c r="DZ18" s="238"/>
      <c r="EA18" s="16"/>
      <c r="EB18" s="16"/>
      <c r="EC18" s="16"/>
      <c r="ED18" s="16"/>
      <c r="EE18" s="16"/>
      <c r="EF18" s="16"/>
      <c r="EG18" s="16"/>
      <c r="EH18" s="16"/>
      <c r="EI18" s="238"/>
      <c r="EJ18" s="238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7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</row>
    <row r="19" spans="1:248" s="113" customFormat="1" x14ac:dyDescent="0.3">
      <c r="A19" s="7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7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238"/>
      <c r="DW19" s="16"/>
      <c r="DX19" s="16"/>
      <c r="DY19" s="16"/>
      <c r="DZ19" s="238"/>
      <c r="EA19" s="16"/>
      <c r="EB19" s="16"/>
      <c r="EC19" s="16"/>
      <c r="ED19" s="16"/>
      <c r="EE19" s="16"/>
      <c r="EF19" s="16"/>
      <c r="EG19" s="16"/>
      <c r="EH19" s="16"/>
      <c r="EI19" s="238"/>
      <c r="EJ19" s="238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7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</row>
    <row r="20" spans="1:248" s="113" customFormat="1" x14ac:dyDescent="0.3">
      <c r="A20" s="7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7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238"/>
      <c r="DW20" s="16"/>
      <c r="DX20" s="16"/>
      <c r="DY20" s="16"/>
      <c r="DZ20" s="238"/>
      <c r="EA20" s="16"/>
      <c r="EB20" s="16"/>
      <c r="EC20" s="16"/>
      <c r="ED20" s="16"/>
      <c r="EE20" s="16"/>
      <c r="EF20" s="16"/>
      <c r="EG20" s="16"/>
      <c r="EH20" s="16"/>
      <c r="EI20" s="238"/>
      <c r="EJ20" s="238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7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</row>
    <row r="21" spans="1:248" x14ac:dyDescent="0.3">
      <c r="A21" s="34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164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239"/>
      <c r="DW21" s="36"/>
      <c r="DX21" s="36"/>
      <c r="DY21" s="36"/>
      <c r="DZ21" s="239"/>
      <c r="EA21" s="36"/>
      <c r="EB21" s="36"/>
      <c r="EC21" s="36"/>
      <c r="ED21" s="36"/>
      <c r="EE21" s="36"/>
      <c r="EF21" s="36"/>
      <c r="EG21" s="36"/>
      <c r="EH21" s="36"/>
      <c r="EI21" s="239"/>
      <c r="EJ21" s="239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164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</row>
    <row r="22" spans="1:248" x14ac:dyDescent="0.3">
      <c r="A22" s="34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164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239"/>
      <c r="DW22" s="36"/>
      <c r="DX22" s="36"/>
      <c r="DY22" s="36"/>
      <c r="DZ22" s="239"/>
      <c r="EA22" s="36"/>
      <c r="EB22" s="36"/>
      <c r="EC22" s="36"/>
      <c r="ED22" s="36"/>
      <c r="EE22" s="36"/>
      <c r="EF22" s="36"/>
      <c r="EG22" s="36"/>
      <c r="EH22" s="36"/>
      <c r="EI22" s="239"/>
      <c r="EJ22" s="239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164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</row>
    <row r="23" spans="1:248" x14ac:dyDescent="0.3">
      <c r="A23" s="34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164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239"/>
      <c r="DW23" s="36"/>
      <c r="DX23" s="36"/>
      <c r="DY23" s="36"/>
      <c r="DZ23" s="239"/>
      <c r="EA23" s="36"/>
      <c r="EB23" s="36"/>
      <c r="EC23" s="36"/>
      <c r="ED23" s="36"/>
      <c r="EE23" s="36"/>
      <c r="EF23" s="36"/>
      <c r="EG23" s="36"/>
      <c r="EH23" s="36"/>
      <c r="EI23" s="239"/>
      <c r="EJ23" s="239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164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</row>
    <row r="25" spans="1:248" ht="12" customHeight="1" x14ac:dyDescent="0.3">
      <c r="A25" s="68" t="s">
        <v>13</v>
      </c>
      <c r="B25" s="69">
        <f t="shared" ref="B25" si="0">B2</f>
        <v>44895</v>
      </c>
      <c r="C25" s="69">
        <f t="shared" ref="C25:AJ25" si="1">C2</f>
        <v>44896</v>
      </c>
      <c r="D25" s="69">
        <f t="shared" si="1"/>
        <v>44897</v>
      </c>
      <c r="E25" s="69">
        <f t="shared" si="1"/>
        <v>44898</v>
      </c>
      <c r="F25" s="69">
        <f t="shared" si="1"/>
        <v>44899</v>
      </c>
      <c r="G25" s="69">
        <f t="shared" si="1"/>
        <v>44900</v>
      </c>
      <c r="H25" s="69">
        <f t="shared" si="1"/>
        <v>44901</v>
      </c>
      <c r="I25" s="69">
        <f t="shared" si="1"/>
        <v>44902</v>
      </c>
      <c r="J25" s="69">
        <f t="shared" si="1"/>
        <v>44903</v>
      </c>
      <c r="K25" s="69">
        <f t="shared" si="1"/>
        <v>44904</v>
      </c>
      <c r="L25" s="69">
        <f t="shared" si="1"/>
        <v>44905</v>
      </c>
      <c r="M25" s="69">
        <f t="shared" si="1"/>
        <v>44906</v>
      </c>
      <c r="N25" s="69">
        <f t="shared" si="1"/>
        <v>44907</v>
      </c>
      <c r="O25" s="69">
        <f t="shared" si="1"/>
        <v>44908</v>
      </c>
      <c r="P25" s="69">
        <f t="shared" si="1"/>
        <v>44909</v>
      </c>
      <c r="Q25" s="69">
        <f t="shared" si="1"/>
        <v>44910</v>
      </c>
      <c r="R25" s="69">
        <f t="shared" si="1"/>
        <v>44911</v>
      </c>
      <c r="S25" s="69">
        <f t="shared" si="1"/>
        <v>44912</v>
      </c>
      <c r="T25" s="69">
        <f t="shared" si="1"/>
        <v>44913</v>
      </c>
      <c r="U25" s="69">
        <f t="shared" si="1"/>
        <v>44914</v>
      </c>
      <c r="V25" s="69">
        <f t="shared" si="1"/>
        <v>44915</v>
      </c>
      <c r="W25" s="69">
        <f t="shared" si="1"/>
        <v>44916</v>
      </c>
      <c r="X25" s="69">
        <f t="shared" si="1"/>
        <v>44917</v>
      </c>
      <c r="Y25" s="69">
        <f t="shared" si="1"/>
        <v>44918</v>
      </c>
      <c r="Z25" s="69">
        <f t="shared" si="1"/>
        <v>44919</v>
      </c>
      <c r="AA25" s="69">
        <f t="shared" si="1"/>
        <v>44920</v>
      </c>
      <c r="AB25" s="69">
        <f t="shared" si="1"/>
        <v>44921</v>
      </c>
      <c r="AC25" s="69">
        <f t="shared" si="1"/>
        <v>44922</v>
      </c>
      <c r="AD25" s="69">
        <f t="shared" si="1"/>
        <v>44923</v>
      </c>
      <c r="AE25" s="69">
        <f t="shared" si="1"/>
        <v>44924</v>
      </c>
      <c r="AF25" s="69">
        <f t="shared" si="1"/>
        <v>44925</v>
      </c>
      <c r="AG25" s="163">
        <f t="shared" si="1"/>
        <v>44926</v>
      </c>
      <c r="AH25" s="69">
        <f t="shared" si="1"/>
        <v>44927</v>
      </c>
      <c r="AI25" s="69">
        <f t="shared" si="1"/>
        <v>44928</v>
      </c>
      <c r="AJ25" s="69">
        <f t="shared" si="1"/>
        <v>44929</v>
      </c>
      <c r="AK25" s="69">
        <f t="shared" ref="AK25:AZ25" si="2">AK2</f>
        <v>44930</v>
      </c>
      <c r="AL25" s="69">
        <f t="shared" si="2"/>
        <v>44931</v>
      </c>
      <c r="AM25" s="69">
        <f t="shared" si="2"/>
        <v>44932</v>
      </c>
      <c r="AN25" s="69">
        <f t="shared" si="2"/>
        <v>44933</v>
      </c>
      <c r="AO25" s="69">
        <f t="shared" si="2"/>
        <v>44934</v>
      </c>
      <c r="AP25" s="69">
        <f t="shared" si="2"/>
        <v>44935</v>
      </c>
      <c r="AQ25" s="69">
        <f t="shared" si="2"/>
        <v>44936</v>
      </c>
      <c r="AR25" s="69">
        <f t="shared" si="2"/>
        <v>44937</v>
      </c>
      <c r="AS25" s="69">
        <f t="shared" si="2"/>
        <v>44938</v>
      </c>
      <c r="AT25" s="69">
        <f t="shared" si="2"/>
        <v>44939</v>
      </c>
      <c r="AU25" s="69">
        <f t="shared" si="2"/>
        <v>44940</v>
      </c>
      <c r="AV25" s="69">
        <f t="shared" si="2"/>
        <v>44941</v>
      </c>
      <c r="AW25" s="69">
        <f t="shared" si="2"/>
        <v>44942</v>
      </c>
      <c r="AX25" s="69">
        <f t="shared" si="2"/>
        <v>44943</v>
      </c>
      <c r="AY25" s="69">
        <f t="shared" si="2"/>
        <v>44944</v>
      </c>
      <c r="AZ25" s="69">
        <f t="shared" si="2"/>
        <v>44945</v>
      </c>
      <c r="BA25" s="69">
        <f t="shared" ref="BA25:BE25" si="3">BA2</f>
        <v>44946</v>
      </c>
      <c r="BB25" s="69">
        <f t="shared" si="3"/>
        <v>44947</v>
      </c>
      <c r="BC25" s="69">
        <f t="shared" si="3"/>
        <v>44948</v>
      </c>
      <c r="BD25" s="69">
        <f t="shared" si="3"/>
        <v>44949</v>
      </c>
      <c r="BE25" s="69">
        <f t="shared" si="3"/>
        <v>44950</v>
      </c>
      <c r="BF25" s="69">
        <f t="shared" ref="BF25:CE25" si="4">BF2</f>
        <v>44951</v>
      </c>
      <c r="BG25" s="69">
        <f t="shared" si="4"/>
        <v>44952</v>
      </c>
      <c r="BH25" s="69">
        <f t="shared" si="4"/>
        <v>44953</v>
      </c>
      <c r="BI25" s="69">
        <f t="shared" si="4"/>
        <v>44954</v>
      </c>
      <c r="BJ25" s="69">
        <f t="shared" si="4"/>
        <v>44955</v>
      </c>
      <c r="BK25" s="69">
        <f t="shared" si="4"/>
        <v>44956</v>
      </c>
      <c r="BL25" s="69">
        <f t="shared" si="4"/>
        <v>44957</v>
      </c>
      <c r="BM25" s="69">
        <f t="shared" si="4"/>
        <v>44958</v>
      </c>
      <c r="BN25" s="69">
        <f t="shared" si="4"/>
        <v>44959</v>
      </c>
      <c r="BO25" s="69">
        <f t="shared" si="4"/>
        <v>44960</v>
      </c>
      <c r="BP25" s="69">
        <f t="shared" si="4"/>
        <v>44961</v>
      </c>
      <c r="BQ25" s="69">
        <f t="shared" si="4"/>
        <v>44962</v>
      </c>
      <c r="BR25" s="69">
        <f t="shared" si="4"/>
        <v>44963</v>
      </c>
      <c r="BS25" s="69">
        <f t="shared" si="4"/>
        <v>44964</v>
      </c>
      <c r="BT25" s="69">
        <f t="shared" si="4"/>
        <v>44965</v>
      </c>
      <c r="BU25" s="69">
        <f t="shared" si="4"/>
        <v>44966</v>
      </c>
      <c r="BV25" s="69">
        <f t="shared" si="4"/>
        <v>44967</v>
      </c>
      <c r="BW25" s="69">
        <f t="shared" si="4"/>
        <v>44968</v>
      </c>
      <c r="BX25" s="69">
        <f t="shared" si="4"/>
        <v>44969</v>
      </c>
      <c r="BY25" s="69">
        <f t="shared" si="4"/>
        <v>44970</v>
      </c>
      <c r="BZ25" s="69">
        <f t="shared" si="4"/>
        <v>44971</v>
      </c>
      <c r="CA25" s="69">
        <f t="shared" si="4"/>
        <v>44972</v>
      </c>
      <c r="CB25" s="69">
        <f t="shared" si="4"/>
        <v>44973</v>
      </c>
      <c r="CC25" s="69">
        <f t="shared" si="4"/>
        <v>44974</v>
      </c>
      <c r="CD25" s="69">
        <f t="shared" si="4"/>
        <v>44975</v>
      </c>
      <c r="CE25" s="69">
        <f t="shared" si="4"/>
        <v>44976</v>
      </c>
      <c r="CF25" s="69">
        <f t="shared" ref="CF25:CY25" si="5">CF2</f>
        <v>44977</v>
      </c>
      <c r="CG25" s="69">
        <f t="shared" si="5"/>
        <v>44978</v>
      </c>
      <c r="CH25" s="69">
        <f t="shared" si="5"/>
        <v>44979</v>
      </c>
      <c r="CI25" s="69">
        <f t="shared" si="5"/>
        <v>44980</v>
      </c>
      <c r="CJ25" s="69">
        <f t="shared" si="5"/>
        <v>44981</v>
      </c>
      <c r="CK25" s="69">
        <f t="shared" si="5"/>
        <v>44982</v>
      </c>
      <c r="CL25" s="69">
        <f t="shared" si="5"/>
        <v>44983</v>
      </c>
      <c r="CM25" s="69">
        <f t="shared" si="5"/>
        <v>44984</v>
      </c>
      <c r="CN25" s="69">
        <f t="shared" si="5"/>
        <v>44985</v>
      </c>
      <c r="CO25" s="69">
        <f t="shared" si="5"/>
        <v>44986</v>
      </c>
      <c r="CP25" s="69">
        <f t="shared" si="5"/>
        <v>44987</v>
      </c>
      <c r="CQ25" s="69">
        <f t="shared" si="5"/>
        <v>44988</v>
      </c>
      <c r="CR25" s="69">
        <f t="shared" si="5"/>
        <v>44989</v>
      </c>
      <c r="CS25" s="69">
        <f t="shared" si="5"/>
        <v>44990</v>
      </c>
      <c r="CT25" s="69">
        <f t="shared" si="5"/>
        <v>44991</v>
      </c>
      <c r="CU25" s="69">
        <f t="shared" si="5"/>
        <v>44992</v>
      </c>
      <c r="CV25" s="69">
        <f t="shared" si="5"/>
        <v>44993</v>
      </c>
      <c r="CW25" s="69">
        <f t="shared" si="5"/>
        <v>44994</v>
      </c>
      <c r="CX25" s="69">
        <f t="shared" si="5"/>
        <v>44995</v>
      </c>
      <c r="CY25" s="69">
        <f t="shared" si="5"/>
        <v>44996</v>
      </c>
      <c r="CZ25" s="69">
        <f t="shared" ref="CZ25" si="6">CZ2</f>
        <v>44997</v>
      </c>
      <c r="DA25" s="69">
        <f t="shared" ref="DA25:DM25" si="7">DA2</f>
        <v>44998</v>
      </c>
      <c r="DB25" s="69">
        <f t="shared" si="7"/>
        <v>44999</v>
      </c>
      <c r="DC25" s="69">
        <f t="shared" si="7"/>
        <v>45000</v>
      </c>
      <c r="DD25" s="69">
        <f t="shared" si="7"/>
        <v>45001</v>
      </c>
      <c r="DE25" s="69">
        <f t="shared" si="7"/>
        <v>45002</v>
      </c>
      <c r="DF25" s="69">
        <f t="shared" si="7"/>
        <v>45003</v>
      </c>
      <c r="DG25" s="69">
        <f t="shared" si="7"/>
        <v>45004</v>
      </c>
      <c r="DH25" s="69">
        <f t="shared" si="7"/>
        <v>45005</v>
      </c>
      <c r="DI25" s="69">
        <f t="shared" si="7"/>
        <v>45006</v>
      </c>
      <c r="DJ25" s="69">
        <f t="shared" si="7"/>
        <v>45007</v>
      </c>
      <c r="DK25" s="69">
        <f t="shared" si="7"/>
        <v>45008</v>
      </c>
      <c r="DL25" s="69">
        <f t="shared" si="7"/>
        <v>45009</v>
      </c>
      <c r="DM25" s="69">
        <f t="shared" si="7"/>
        <v>45010</v>
      </c>
      <c r="DN25" s="69">
        <f t="shared" ref="DN25:DR25" si="8">DN2</f>
        <v>45011</v>
      </c>
      <c r="DO25" s="69">
        <f t="shared" si="8"/>
        <v>45012</v>
      </c>
      <c r="DP25" s="69">
        <f t="shared" si="8"/>
        <v>45013</v>
      </c>
      <c r="DQ25" s="69">
        <f t="shared" si="8"/>
        <v>45014</v>
      </c>
      <c r="DR25" s="69">
        <f t="shared" si="8"/>
        <v>45015</v>
      </c>
      <c r="DS25" s="69">
        <v>45016</v>
      </c>
      <c r="DT25" s="69">
        <f t="shared" ref="DT25:EI25" si="9">DT2</f>
        <v>45017</v>
      </c>
      <c r="DU25" s="69">
        <f t="shared" si="9"/>
        <v>45018</v>
      </c>
      <c r="DV25" s="240">
        <f t="shared" si="9"/>
        <v>45019</v>
      </c>
      <c r="DW25" s="69">
        <f t="shared" si="9"/>
        <v>45020</v>
      </c>
      <c r="DX25" s="69">
        <f t="shared" si="9"/>
        <v>45021</v>
      </c>
      <c r="DY25" s="69">
        <f t="shared" si="9"/>
        <v>45022</v>
      </c>
      <c r="DZ25" s="240">
        <f t="shared" si="9"/>
        <v>45023</v>
      </c>
      <c r="EA25" s="69">
        <f t="shared" si="9"/>
        <v>45024</v>
      </c>
      <c r="EB25" s="69">
        <f t="shared" si="9"/>
        <v>45025</v>
      </c>
      <c r="EC25" s="69">
        <f t="shared" si="9"/>
        <v>45026</v>
      </c>
      <c r="ED25" s="69">
        <f t="shared" si="9"/>
        <v>45027</v>
      </c>
      <c r="EE25" s="69">
        <f t="shared" si="9"/>
        <v>45028</v>
      </c>
      <c r="EF25" s="69">
        <f t="shared" si="9"/>
        <v>45029</v>
      </c>
      <c r="EG25" s="69">
        <f t="shared" si="9"/>
        <v>45030</v>
      </c>
      <c r="EH25" s="69">
        <f t="shared" si="9"/>
        <v>45031</v>
      </c>
      <c r="EI25" s="240">
        <f t="shared" si="9"/>
        <v>45032</v>
      </c>
      <c r="EJ25" s="240">
        <f t="shared" ref="EJ25:FE25" si="10">EJ2</f>
        <v>45033</v>
      </c>
      <c r="EK25" s="69">
        <f t="shared" si="10"/>
        <v>45034</v>
      </c>
      <c r="EL25" s="69">
        <f t="shared" si="10"/>
        <v>45035</v>
      </c>
      <c r="EM25" s="69">
        <f t="shared" si="10"/>
        <v>45036</v>
      </c>
      <c r="EN25" s="69">
        <f t="shared" si="10"/>
        <v>45037</v>
      </c>
      <c r="EO25" s="69">
        <f t="shared" si="10"/>
        <v>45038</v>
      </c>
      <c r="EP25" s="69">
        <f t="shared" si="10"/>
        <v>45039</v>
      </c>
      <c r="EQ25" s="69">
        <f t="shared" si="10"/>
        <v>45040</v>
      </c>
      <c r="ER25" s="69">
        <f t="shared" si="10"/>
        <v>45041</v>
      </c>
      <c r="ES25" s="69">
        <f t="shared" si="10"/>
        <v>45042</v>
      </c>
      <c r="ET25" s="69">
        <f t="shared" si="10"/>
        <v>45043</v>
      </c>
      <c r="EU25" s="69">
        <f t="shared" si="10"/>
        <v>45044</v>
      </c>
      <c r="EV25" s="69">
        <f t="shared" si="10"/>
        <v>45045</v>
      </c>
      <c r="EW25" s="69">
        <f t="shared" si="10"/>
        <v>45046</v>
      </c>
      <c r="EX25" s="69">
        <f t="shared" si="10"/>
        <v>45047</v>
      </c>
      <c r="EY25" s="69">
        <f t="shared" si="10"/>
        <v>45048</v>
      </c>
      <c r="EZ25" s="69">
        <f t="shared" si="10"/>
        <v>45049</v>
      </c>
      <c r="FA25" s="69">
        <f t="shared" si="10"/>
        <v>45050</v>
      </c>
      <c r="FB25" s="69">
        <f t="shared" si="10"/>
        <v>45051</v>
      </c>
      <c r="FC25" s="69">
        <f t="shared" si="10"/>
        <v>45052</v>
      </c>
      <c r="FD25" s="69">
        <f t="shared" si="10"/>
        <v>45053</v>
      </c>
      <c r="FE25" s="69">
        <f t="shared" si="10"/>
        <v>45054</v>
      </c>
      <c r="FF25" s="69">
        <f t="shared" ref="FF25:FM25" si="11">FF2</f>
        <v>45055</v>
      </c>
      <c r="FG25" s="69">
        <f t="shared" si="11"/>
        <v>45056</v>
      </c>
      <c r="FH25" s="69">
        <f t="shared" si="11"/>
        <v>45057</v>
      </c>
      <c r="FI25" s="69">
        <f t="shared" si="11"/>
        <v>45058</v>
      </c>
      <c r="FJ25" s="69">
        <f t="shared" si="11"/>
        <v>45059</v>
      </c>
      <c r="FK25" s="69">
        <f t="shared" si="11"/>
        <v>45060</v>
      </c>
      <c r="FL25" s="69">
        <f t="shared" si="11"/>
        <v>45061</v>
      </c>
      <c r="FM25" s="69">
        <f t="shared" si="11"/>
        <v>45062</v>
      </c>
      <c r="FN25" s="69">
        <f t="shared" ref="FN25:GC25" si="12">FN2</f>
        <v>45063</v>
      </c>
      <c r="FO25" s="69">
        <f t="shared" si="12"/>
        <v>45064</v>
      </c>
      <c r="FP25" s="69">
        <f t="shared" si="12"/>
        <v>45065</v>
      </c>
      <c r="FQ25" s="69">
        <f t="shared" si="12"/>
        <v>45066</v>
      </c>
      <c r="FR25" s="69">
        <f t="shared" si="12"/>
        <v>45067</v>
      </c>
      <c r="FS25" s="69">
        <f t="shared" si="12"/>
        <v>45068</v>
      </c>
      <c r="FT25" s="69">
        <f t="shared" si="12"/>
        <v>45069</v>
      </c>
      <c r="FU25" s="69">
        <f t="shared" si="12"/>
        <v>45070</v>
      </c>
      <c r="FV25" s="69">
        <f t="shared" si="12"/>
        <v>45071</v>
      </c>
      <c r="FW25" s="69">
        <f t="shared" si="12"/>
        <v>45072</v>
      </c>
      <c r="FX25" s="69">
        <f t="shared" si="12"/>
        <v>45073</v>
      </c>
      <c r="FY25" s="69">
        <f t="shared" si="12"/>
        <v>45074</v>
      </c>
      <c r="FZ25" s="69">
        <f t="shared" si="12"/>
        <v>45075</v>
      </c>
      <c r="GA25" s="69">
        <f t="shared" si="12"/>
        <v>45076</v>
      </c>
      <c r="GB25" s="69">
        <f t="shared" si="12"/>
        <v>45077</v>
      </c>
      <c r="GC25" s="69">
        <f t="shared" si="12"/>
        <v>45078</v>
      </c>
      <c r="GD25" s="69">
        <f t="shared" ref="GD25:GL25" si="13">GD2</f>
        <v>45079</v>
      </c>
      <c r="GE25" s="69">
        <f t="shared" si="13"/>
        <v>45080</v>
      </c>
      <c r="GF25" s="69">
        <f t="shared" si="13"/>
        <v>45081</v>
      </c>
      <c r="GG25" s="69">
        <f t="shared" si="13"/>
        <v>45082</v>
      </c>
      <c r="GH25" s="69">
        <f t="shared" si="13"/>
        <v>45083</v>
      </c>
      <c r="GI25" s="69">
        <f t="shared" si="13"/>
        <v>45084</v>
      </c>
      <c r="GJ25" s="69">
        <f t="shared" si="13"/>
        <v>45085</v>
      </c>
      <c r="GK25" s="69">
        <f t="shared" si="13"/>
        <v>45086</v>
      </c>
      <c r="GL25" s="69">
        <f t="shared" si="13"/>
        <v>45087</v>
      </c>
      <c r="GM25" s="69">
        <f t="shared" ref="GM25:HA25" si="14">GM2</f>
        <v>45088</v>
      </c>
      <c r="GN25" s="69">
        <f t="shared" si="14"/>
        <v>45089</v>
      </c>
      <c r="GO25" s="69">
        <f t="shared" si="14"/>
        <v>45090</v>
      </c>
      <c r="GP25" s="69">
        <f t="shared" si="14"/>
        <v>45091</v>
      </c>
      <c r="GQ25" s="69">
        <f t="shared" si="14"/>
        <v>45092</v>
      </c>
      <c r="GR25" s="69">
        <f t="shared" si="14"/>
        <v>45093</v>
      </c>
      <c r="GS25" s="69">
        <f t="shared" si="14"/>
        <v>45094</v>
      </c>
      <c r="GT25" s="69">
        <f t="shared" si="14"/>
        <v>45095</v>
      </c>
      <c r="GU25" s="69">
        <f t="shared" si="14"/>
        <v>45096</v>
      </c>
      <c r="GV25" s="69">
        <f t="shared" si="14"/>
        <v>45097</v>
      </c>
      <c r="GW25" s="69">
        <f t="shared" si="14"/>
        <v>45098</v>
      </c>
      <c r="GX25" s="69">
        <f t="shared" si="14"/>
        <v>45099</v>
      </c>
      <c r="GY25" s="69">
        <f t="shared" si="14"/>
        <v>45100</v>
      </c>
      <c r="GZ25" s="69">
        <f t="shared" si="14"/>
        <v>45101</v>
      </c>
      <c r="HA25" s="69">
        <f t="shared" si="14"/>
        <v>45102</v>
      </c>
      <c r="HB25" s="69">
        <f t="shared" ref="HB25:HF25" si="15">HB2</f>
        <v>45103</v>
      </c>
      <c r="HC25" s="69">
        <f t="shared" si="15"/>
        <v>45104</v>
      </c>
      <c r="HD25" s="69">
        <f t="shared" si="15"/>
        <v>45105</v>
      </c>
      <c r="HE25" s="69">
        <f t="shared" si="15"/>
        <v>45106</v>
      </c>
      <c r="HF25" s="69">
        <f t="shared" si="15"/>
        <v>45107</v>
      </c>
      <c r="HG25" s="69">
        <f t="shared" ref="HG25:HQ25" si="16">HG2</f>
        <v>45108</v>
      </c>
      <c r="HH25" s="69">
        <f t="shared" si="16"/>
        <v>45109</v>
      </c>
      <c r="HI25" s="69">
        <f t="shared" si="16"/>
        <v>45110</v>
      </c>
      <c r="HJ25" s="69">
        <f t="shared" si="16"/>
        <v>45111</v>
      </c>
      <c r="HK25" s="69">
        <f t="shared" si="16"/>
        <v>45112</v>
      </c>
      <c r="HL25" s="69">
        <f t="shared" si="16"/>
        <v>45113</v>
      </c>
      <c r="HM25" s="69">
        <f t="shared" si="16"/>
        <v>45114</v>
      </c>
      <c r="HN25" s="69">
        <f t="shared" si="16"/>
        <v>45115</v>
      </c>
      <c r="HO25" s="69">
        <f t="shared" si="16"/>
        <v>45116</v>
      </c>
      <c r="HP25" s="163">
        <f t="shared" si="16"/>
        <v>45117</v>
      </c>
      <c r="HQ25" s="69">
        <f t="shared" si="16"/>
        <v>45118</v>
      </c>
      <c r="HR25" s="69">
        <f t="shared" ref="HR25:IN25" si="17">HR2</f>
        <v>45119</v>
      </c>
      <c r="HS25" s="69">
        <f t="shared" si="17"/>
        <v>45120</v>
      </c>
      <c r="HT25" s="69">
        <f t="shared" si="17"/>
        <v>45121</v>
      </c>
      <c r="HU25" s="69">
        <f t="shared" si="17"/>
        <v>45122</v>
      </c>
      <c r="HV25" s="69">
        <f t="shared" si="17"/>
        <v>45123</v>
      </c>
      <c r="HW25" s="69">
        <f t="shared" si="17"/>
        <v>45124</v>
      </c>
      <c r="HX25" s="69">
        <f t="shared" si="17"/>
        <v>45125</v>
      </c>
      <c r="HY25" s="69">
        <f t="shared" si="17"/>
        <v>45126</v>
      </c>
      <c r="HZ25" s="69">
        <f t="shared" si="17"/>
        <v>45127</v>
      </c>
      <c r="IA25" s="69">
        <f t="shared" si="17"/>
        <v>45128</v>
      </c>
      <c r="IB25" s="69">
        <f t="shared" si="17"/>
        <v>45129</v>
      </c>
      <c r="IC25" s="69">
        <f t="shared" si="17"/>
        <v>45130</v>
      </c>
      <c r="ID25" s="69">
        <f t="shared" si="17"/>
        <v>45131</v>
      </c>
      <c r="IE25" s="69">
        <f t="shared" si="17"/>
        <v>45132</v>
      </c>
      <c r="IF25" s="69">
        <f t="shared" si="17"/>
        <v>45133</v>
      </c>
      <c r="IG25" s="69">
        <f t="shared" si="17"/>
        <v>45134</v>
      </c>
      <c r="IH25" s="69">
        <f t="shared" si="17"/>
        <v>45135</v>
      </c>
      <c r="II25" s="69">
        <f t="shared" si="17"/>
        <v>45136</v>
      </c>
      <c r="IJ25" s="69">
        <f t="shared" si="17"/>
        <v>45137</v>
      </c>
      <c r="IK25" s="69">
        <f t="shared" si="17"/>
        <v>45138</v>
      </c>
      <c r="IL25" s="69">
        <f t="shared" si="17"/>
        <v>45139</v>
      </c>
      <c r="IM25" s="69">
        <f t="shared" si="17"/>
        <v>45140</v>
      </c>
      <c r="IN25" s="69">
        <f t="shared" si="17"/>
        <v>45141</v>
      </c>
    </row>
    <row r="26" spans="1:248" s="113" customFormat="1" ht="12" customHeight="1" x14ac:dyDescent="0.3">
      <c r="A26" s="7" t="s">
        <v>10</v>
      </c>
      <c r="B26" s="16">
        <v>27</v>
      </c>
      <c r="C26" s="16">
        <f>B26+Receive!C26-Delivery!C26</f>
        <v>23</v>
      </c>
      <c r="D26" s="16">
        <f>C26+Receive!D26-Delivery!D26</f>
        <v>44</v>
      </c>
      <c r="E26" s="16">
        <f>D26+Receive!E26-Delivery!E26</f>
        <v>42</v>
      </c>
      <c r="F26" s="16">
        <f>E26+Receive!F26-Delivery!F26</f>
        <v>42</v>
      </c>
      <c r="G26" s="16">
        <f>F26+Receive!G26-Delivery!G26</f>
        <v>37</v>
      </c>
      <c r="H26" s="16">
        <f>G26+Receive!H26-Delivery!H26</f>
        <v>45</v>
      </c>
      <c r="I26" s="16">
        <f>H26+Receive!I26-Delivery!I26</f>
        <v>45</v>
      </c>
      <c r="J26" s="16">
        <f>I26+Receive!J26-Delivery!J26</f>
        <v>41</v>
      </c>
      <c r="K26" s="16">
        <f>J26+Receive!K26-Delivery!K26</f>
        <v>38</v>
      </c>
      <c r="L26" s="16">
        <f>K26+Receive!L26-Delivery!L26</f>
        <v>35</v>
      </c>
      <c r="M26" s="16">
        <f>L26+Receive!M26-Delivery!M26</f>
        <v>35</v>
      </c>
      <c r="N26" s="16">
        <f>M26+Receive!N26-Delivery!N26</f>
        <v>61</v>
      </c>
      <c r="O26" s="16">
        <f>N26+Receive!O26-Delivery!O26</f>
        <v>56</v>
      </c>
      <c r="P26" s="16">
        <f>O26+Receive!P26-Delivery!P26</f>
        <v>54</v>
      </c>
      <c r="Q26" s="16">
        <f>P26+Receive!Q26-Delivery!Q26</f>
        <v>53</v>
      </c>
      <c r="R26" s="16">
        <f>Q26+Receive!R26-Delivery!R26</f>
        <v>51</v>
      </c>
      <c r="S26" s="16">
        <f>R26+Receive!S26-Delivery!S26</f>
        <v>48</v>
      </c>
      <c r="T26" s="16">
        <f>S26+Receive!T26-Delivery!T26</f>
        <v>48</v>
      </c>
      <c r="U26" s="16">
        <f>T26+Receive!U26-Delivery!U26</f>
        <v>44</v>
      </c>
      <c r="V26" s="16">
        <f>U26+Receive!V26-Delivery!V26</f>
        <v>41</v>
      </c>
      <c r="W26" s="16">
        <f>V26+Receive!W26-Delivery!W26</f>
        <v>34</v>
      </c>
      <c r="X26" s="16">
        <f>W26+Receive!X26-Delivery!X26</f>
        <v>29</v>
      </c>
      <c r="Y26" s="16">
        <f>X26+Receive!Y26-Delivery!Y26</f>
        <v>20</v>
      </c>
      <c r="Z26" s="16">
        <f>Y26+Receive!Z26-Delivery!Z26</f>
        <v>17</v>
      </c>
      <c r="AA26" s="16">
        <f>Z26+Receive!AA26-Delivery!AA26</f>
        <v>17</v>
      </c>
      <c r="AB26" s="16">
        <f>AA26+Receive!AB26-Delivery!AB26</f>
        <v>8</v>
      </c>
      <c r="AC26" s="16">
        <f>AB26+Receive!AC26-Delivery!AC26</f>
        <v>9</v>
      </c>
      <c r="AD26" s="16">
        <f>AC26+Receive!AD26-Delivery!AD26</f>
        <v>7</v>
      </c>
      <c r="AE26" s="16">
        <f>AD26+Receive!AE26-Delivery!AE26</f>
        <v>86</v>
      </c>
      <c r="AF26" s="16">
        <f>AE26+Receive!AF26-Delivery!AF26</f>
        <v>76</v>
      </c>
      <c r="AG26" s="167">
        <f>AF26+Receive!AG26-Delivery!AG26</f>
        <v>76</v>
      </c>
      <c r="AH26" s="16">
        <f>AG26+Receive!AH26-Delivery!AH26</f>
        <v>76</v>
      </c>
      <c r="AI26" s="16">
        <f>AH26+Receive!AI26-Delivery!AI26</f>
        <v>76</v>
      </c>
      <c r="AJ26" s="16">
        <f>AI26+Receive!AJ26-Delivery!AJ26</f>
        <v>64</v>
      </c>
      <c r="AK26" s="16">
        <f>AJ26+Receive!AK26-Delivery!AK26</f>
        <v>56</v>
      </c>
      <c r="AL26" s="16">
        <f>AK26+Receive!AL26-Delivery!AL26</f>
        <v>47</v>
      </c>
      <c r="AM26" s="16">
        <f>AL26+Receive!AM26-Delivery!AM26</f>
        <v>34</v>
      </c>
      <c r="AN26" s="16">
        <f>AM26+Receive!AN26-Delivery!AN26</f>
        <v>75</v>
      </c>
      <c r="AO26" s="16">
        <f>AN26+Receive!AO26-Delivery!AO26</f>
        <v>75</v>
      </c>
      <c r="AP26" s="16">
        <f>AO26+Receive!AP26-Delivery!AP26</f>
        <v>66</v>
      </c>
      <c r="AQ26" s="16">
        <f>AP26+Receive!AQ26-Delivery!AQ26</f>
        <v>65</v>
      </c>
      <c r="AR26" s="16">
        <f>AQ26+Receive!AR26-Delivery!AR26</f>
        <v>60</v>
      </c>
      <c r="AS26" s="16">
        <f>AR26+Receive!AS26-Delivery!AS26</f>
        <v>47</v>
      </c>
      <c r="AT26" s="16">
        <f>AS26+Receive!AT26-Delivery!AT26</f>
        <v>28</v>
      </c>
      <c r="AU26" s="16">
        <f>AT26+Receive!AU26-Delivery!AU26</f>
        <v>14</v>
      </c>
      <c r="AV26" s="16">
        <f>AU26+Receive!AV26-Delivery!AV26</f>
        <v>14</v>
      </c>
      <c r="AW26" s="16">
        <f>AV26+Receive!AW26-Delivery!AW26</f>
        <v>4</v>
      </c>
      <c r="AX26" s="16">
        <f>AW26+Receive!AX26-Delivery!AX26</f>
        <v>2</v>
      </c>
      <c r="AY26" s="16">
        <f>AX26+Receive!AY26-Delivery!AY26</f>
        <v>2</v>
      </c>
      <c r="AZ26" s="16">
        <f>AY26+Receive!AZ26-Delivery!AZ26</f>
        <v>2</v>
      </c>
      <c r="BA26" s="16">
        <f>AZ26+Receive!BA26-Delivery!BA26</f>
        <v>2</v>
      </c>
      <c r="BB26" s="16">
        <f>BA26+Receive!BB26-Delivery!BB26</f>
        <v>38</v>
      </c>
      <c r="BC26" s="16">
        <f>BB26+Receive!BC26-Delivery!BC26</f>
        <v>38</v>
      </c>
      <c r="BD26" s="16">
        <f>BC26+Receive!BD26-Delivery!BD26</f>
        <v>38</v>
      </c>
      <c r="BE26" s="16">
        <f>BD26+Receive!BE26-Delivery!BE26</f>
        <v>38</v>
      </c>
      <c r="BF26" s="16">
        <f>BE26+Receive!BF26-Delivery!BF26</f>
        <v>38</v>
      </c>
      <c r="BG26" s="16">
        <f>BF26+Receive!BG26-Delivery!BG26</f>
        <v>38</v>
      </c>
      <c r="BH26" s="16">
        <f>BG26+Receive!BH26-Delivery!BH26</f>
        <v>38</v>
      </c>
      <c r="BI26" s="16">
        <f>BH26+Receive!BI26-Delivery!BI26</f>
        <v>38</v>
      </c>
      <c r="BJ26" s="16">
        <f>BI26+Receive!BJ26-Delivery!BJ26</f>
        <v>38</v>
      </c>
      <c r="BK26" s="16">
        <f>BJ26+Receive!BK26-Delivery!BK26</f>
        <v>38</v>
      </c>
      <c r="BL26" s="16">
        <v>37</v>
      </c>
      <c r="BM26" s="16">
        <f>BL26+Receive!BM26-Delivery!BM26</f>
        <v>81</v>
      </c>
      <c r="BN26" s="16">
        <f>BM26+Receive!BN26-Delivery!BN26</f>
        <v>79</v>
      </c>
      <c r="BO26" s="16">
        <f>BN26+Receive!BO26-Delivery!BO26</f>
        <v>71</v>
      </c>
      <c r="BP26" s="16">
        <f>BO26+Receive!BP26-Delivery!BP26</f>
        <v>67</v>
      </c>
      <c r="BQ26" s="16">
        <f>BP26+Receive!BQ26-Delivery!BQ26</f>
        <v>67</v>
      </c>
      <c r="BR26" s="16">
        <f>BQ26+Receive!BR26-Delivery!BR26</f>
        <v>63</v>
      </c>
      <c r="BS26" s="16">
        <f>BR26+Receive!BS26-Delivery!BS26</f>
        <v>61</v>
      </c>
      <c r="BT26" s="16">
        <f>BS26+Receive!BT26-Delivery!BT26</f>
        <v>57</v>
      </c>
      <c r="BU26" s="16">
        <f>BT26+Receive!BU26-Delivery!BU26</f>
        <v>56</v>
      </c>
      <c r="BV26" s="16">
        <f>BU26+Receive!BV26-Delivery!BV26</f>
        <v>51</v>
      </c>
      <c r="BW26" s="16">
        <f>BV26+Receive!BW26-Delivery!BW26</f>
        <v>51</v>
      </c>
      <c r="BX26" s="16">
        <f>BW26+Receive!BX26-Delivery!BX26</f>
        <v>51</v>
      </c>
      <c r="BY26" s="16">
        <f>BX26+Receive!BY26-Delivery!BY26</f>
        <v>48</v>
      </c>
      <c r="BZ26" s="16">
        <f>BY26+Receive!BZ26-Delivery!BZ26</f>
        <v>41</v>
      </c>
      <c r="CA26" s="16">
        <f>BZ26+Receive!CA26-Delivery!CA26</f>
        <v>59</v>
      </c>
      <c r="CB26" s="16">
        <f>CA26+Receive!CB26-Delivery!CB26</f>
        <v>57</v>
      </c>
      <c r="CC26" s="16">
        <f>CB26+Receive!CC26-Delivery!CC26</f>
        <v>51</v>
      </c>
      <c r="CD26" s="16">
        <f>CC26+Receive!CD26-Delivery!CD26</f>
        <v>45</v>
      </c>
      <c r="CE26" s="16">
        <f>CD26+Receive!CE26-Delivery!CE26</f>
        <v>45</v>
      </c>
      <c r="CF26" s="16">
        <f>CE26+Receive!CF26-Delivery!CF26</f>
        <v>36</v>
      </c>
      <c r="CG26" s="16">
        <f>CF26+Receive!CG26-Delivery!CG26</f>
        <v>28</v>
      </c>
      <c r="CH26" s="16">
        <f>CG26+Receive!CH26-Delivery!CH26</f>
        <v>18</v>
      </c>
      <c r="CI26" s="16">
        <f>CH26+Receive!CI26-Delivery!CI26</f>
        <v>13</v>
      </c>
      <c r="CJ26" s="16">
        <f>CI26+Receive!CJ26-Delivery!CJ26</f>
        <v>94</v>
      </c>
      <c r="CK26" s="16">
        <f>CJ26+Receive!CK26-Delivery!CK26</f>
        <v>88</v>
      </c>
      <c r="CL26" s="16">
        <f>CK26+Receive!CL26-Delivery!CL26</f>
        <v>142</v>
      </c>
      <c r="CM26" s="16">
        <f>CL26+Receive!CM26-Delivery!CM26</f>
        <v>134</v>
      </c>
      <c r="CN26" s="16">
        <f>CM26+Receive!CN26-Delivery!CN26</f>
        <v>134</v>
      </c>
      <c r="CO26" s="16">
        <f>CN26+Receive!CO26-Delivery!CO26</f>
        <v>124</v>
      </c>
      <c r="CP26" s="16">
        <f>CO26+Receive!CP26-Delivery!CP26</f>
        <v>119</v>
      </c>
      <c r="CQ26" s="16">
        <f>CP26+Receive!CQ26-Delivery!CQ26</f>
        <v>116</v>
      </c>
      <c r="CR26" s="16">
        <f>CQ26+Receive!CR26-Delivery!CR26</f>
        <v>106</v>
      </c>
      <c r="CS26" s="16">
        <f>CR26+Receive!CS26-Delivery!CS26</f>
        <v>106</v>
      </c>
      <c r="CT26" s="16">
        <f>CS26+Receive!CT26-Delivery!CT26</f>
        <v>104</v>
      </c>
      <c r="CU26" s="16">
        <f>CT26+Receive!CU26-Delivery!CU26</f>
        <v>103</v>
      </c>
      <c r="CV26" s="16">
        <f>CU26+Receive!CV26-Delivery!CV26</f>
        <v>101</v>
      </c>
      <c r="CW26" s="16">
        <f>CV26+Receive!CW26-Delivery!CW26</f>
        <v>95</v>
      </c>
      <c r="CX26" s="16">
        <f>CW26+Receive!CX26-Delivery!CX26</f>
        <v>93</v>
      </c>
      <c r="CY26" s="16">
        <f>CX26+Receive!CY26-Delivery!CY26</f>
        <v>91</v>
      </c>
      <c r="CZ26" s="16">
        <f>CY26+Receive!CZ26-Delivery!CZ26</f>
        <v>91</v>
      </c>
      <c r="DA26" s="16">
        <f>CZ26+Receive!DA26-Delivery!DA26</f>
        <v>87</v>
      </c>
      <c r="DB26" s="16">
        <f>DA26+Receive!DB26-Delivery!DB26</f>
        <v>84</v>
      </c>
      <c r="DC26" s="16">
        <f>DB26+Receive!DC26-Delivery!DC26</f>
        <v>76</v>
      </c>
      <c r="DD26" s="16">
        <f>DC26+Receive!DD26-Delivery!DD26</f>
        <v>75</v>
      </c>
      <c r="DE26" s="16">
        <f>DD26+Receive!DE26-Delivery!DE26</f>
        <v>70</v>
      </c>
      <c r="DF26" s="16">
        <f>DE26+Receive!DF26-Delivery!DF26</f>
        <v>67</v>
      </c>
      <c r="DG26" s="16">
        <f>DF26+Receive!DG26-Delivery!DG26</f>
        <v>67</v>
      </c>
      <c r="DH26" s="16">
        <f>DG26+Receive!DH26-Delivery!DH26</f>
        <v>63</v>
      </c>
      <c r="DI26" s="16">
        <f>DH26+Receive!DI26-Delivery!DI26</f>
        <v>135</v>
      </c>
      <c r="DJ26" s="16">
        <f>DI26+Receive!DJ26-Delivery!DJ26</f>
        <v>132</v>
      </c>
      <c r="DK26" s="16">
        <f>DJ26+Receive!DK26-Delivery!DK26</f>
        <v>130</v>
      </c>
      <c r="DL26" s="16">
        <f>DK26+Receive!DL26-Delivery!DL26</f>
        <v>127</v>
      </c>
      <c r="DM26" s="16">
        <f>DL26+Receive!DM26-Delivery!DM26</f>
        <v>121</v>
      </c>
      <c r="DN26" s="16">
        <f>DM26+Receive!DN26-Delivery!DN26</f>
        <v>121</v>
      </c>
      <c r="DO26" s="16">
        <f>DN26+Receive!DO26-Delivery!DO26</f>
        <v>114</v>
      </c>
      <c r="DP26" s="16">
        <f>DO26+Receive!DP26-Delivery!DP26</f>
        <v>110</v>
      </c>
      <c r="DQ26" s="16">
        <f>DP26+Receive!DQ26-Delivery!DQ26</f>
        <v>102</v>
      </c>
      <c r="DR26" s="16">
        <f>DQ26+Receive!DR26-Delivery!DR26</f>
        <v>100</v>
      </c>
      <c r="DS26" s="16">
        <v>100</v>
      </c>
      <c r="DT26" s="16">
        <f>DS26+Receive!DT26-Delivery!DT26</f>
        <v>96</v>
      </c>
      <c r="DU26" s="16">
        <f>DT26+Receive!DU26-Delivery!DU26</f>
        <v>96</v>
      </c>
      <c r="DV26" s="238">
        <f>DU26+Receive!DV26-Delivery!DV26</f>
        <v>91</v>
      </c>
      <c r="DW26" s="16">
        <f>DV26+Receive!DW26-Delivery!DW26</f>
        <v>90</v>
      </c>
      <c r="DX26" s="16">
        <f>DW26+Receive!DX26-Delivery!DX26</f>
        <v>83</v>
      </c>
      <c r="DY26" s="16">
        <f>DX26+Receive!DY26-Delivery!DY26</f>
        <v>100</v>
      </c>
      <c r="DZ26" s="238">
        <f>DY26+Receive!DZ26-Delivery!DZ26</f>
        <v>95</v>
      </c>
      <c r="EA26" s="16">
        <f>DZ26+Receive!EA26-Delivery!EA26</f>
        <v>90</v>
      </c>
      <c r="EB26" s="16">
        <f>EA26+Receive!EB26-Delivery!EB26</f>
        <v>90</v>
      </c>
      <c r="EC26" s="16">
        <f>EB26+Receive!EC26-Delivery!EC26</f>
        <v>86</v>
      </c>
      <c r="ED26" s="16">
        <f>EC26+Receive!ED26-Delivery!ED26</f>
        <v>82</v>
      </c>
      <c r="EE26" s="16">
        <f>ED26+Receive!EE26-Delivery!EE26</f>
        <v>78</v>
      </c>
      <c r="EF26" s="16">
        <f>EE26+Receive!EF26-Delivery!EF26</f>
        <v>69</v>
      </c>
      <c r="EG26" s="16">
        <f>EF26+Receive!EG26-Delivery!EG26</f>
        <v>56</v>
      </c>
      <c r="EH26" s="16">
        <f>EG26+Receive!EH26-Delivery!EH26</f>
        <v>51</v>
      </c>
      <c r="EI26" s="238">
        <f>EH26+Receive!EI26-Delivery!EI26</f>
        <v>51</v>
      </c>
      <c r="EJ26" s="238">
        <f>EI26+Receive!EJ26-Delivery!EJ26</f>
        <v>48</v>
      </c>
      <c r="EK26" s="16">
        <f>EJ26+Receive!EK26-Delivery!EK26</f>
        <v>42</v>
      </c>
      <c r="EL26" s="16">
        <f>EK26+Receive!EL26-Delivery!EL26</f>
        <v>46</v>
      </c>
      <c r="EM26" s="16">
        <f>EL26+Receive!EM26-Delivery!EM26</f>
        <v>39</v>
      </c>
      <c r="EN26" s="16">
        <f>EM26+Receive!EN26-Delivery!EN26</f>
        <v>39</v>
      </c>
      <c r="EO26" s="16">
        <v>36</v>
      </c>
      <c r="EP26" s="16">
        <f>EO26+Receive!EP26-Delivery!EP26</f>
        <v>36</v>
      </c>
      <c r="EQ26" s="16">
        <f>EP26+Receive!EQ26-Delivery!EQ26</f>
        <v>25</v>
      </c>
      <c r="ER26" s="16">
        <f>EQ26+Receive!ER26-Delivery!ER26</f>
        <v>23</v>
      </c>
      <c r="ES26" s="16">
        <f>ER26+Receive!ES26-Delivery!ES26</f>
        <v>16</v>
      </c>
      <c r="ET26" s="16">
        <v>13</v>
      </c>
      <c r="EU26" s="16">
        <f>ET26+Receive!EU26-Delivery!EU26</f>
        <v>9</v>
      </c>
      <c r="EV26" s="16">
        <f>EU26+Receive!EV26-Delivery!EV26</f>
        <v>9</v>
      </c>
      <c r="EW26" s="16">
        <f>EV26+Receive!EW26-Delivery!EW26</f>
        <v>9</v>
      </c>
      <c r="EX26" s="16">
        <f>EW26+Receive!EX26-Delivery!EX26</f>
        <v>9</v>
      </c>
      <c r="EY26" s="16">
        <f>EX26+Receive!EY26-Delivery!EY26</f>
        <v>9</v>
      </c>
      <c r="EZ26" s="16">
        <f>EY26+Receive!EZ26-Delivery!EZ26</f>
        <v>9</v>
      </c>
      <c r="FA26" s="16">
        <f>EZ26+Receive!FA26-Delivery!FA26</f>
        <v>9</v>
      </c>
      <c r="FB26" s="16">
        <f>FA26+Receive!FB26-Delivery!FB26</f>
        <v>9</v>
      </c>
      <c r="FC26" s="16">
        <f>FB26+Receive!FC26-Delivery!FC26</f>
        <v>9</v>
      </c>
      <c r="FD26" s="16">
        <f>FC26+Receive!FD26-Delivery!FD26</f>
        <v>9</v>
      </c>
      <c r="FE26" s="16">
        <f>FD26+Receive!FE26-Delivery!FE26</f>
        <v>9</v>
      </c>
      <c r="FF26" s="16">
        <f>FE26+Receive!FF26-Delivery!FF26</f>
        <v>8</v>
      </c>
      <c r="FG26" s="16">
        <f>FF26+Receive!FG26-Delivery!FG26</f>
        <v>8</v>
      </c>
      <c r="FH26" s="16">
        <f>FG26+Receive!FH26-Delivery!FH26</f>
        <v>8</v>
      </c>
      <c r="FI26" s="16">
        <f>FH26+Receive!FI26-Delivery!FI26</f>
        <v>7</v>
      </c>
      <c r="FJ26" s="16">
        <f>FI26+Receive!FJ26-Delivery!FJ26</f>
        <v>7</v>
      </c>
      <c r="FK26" s="16">
        <f>FJ26+Receive!FK26-Delivery!FK26</f>
        <v>7</v>
      </c>
      <c r="FL26" s="16">
        <f>FK26+Receive!FL26-Delivery!FL26</f>
        <v>7</v>
      </c>
      <c r="FM26" s="16">
        <f>FL26+Receive!FM26-Delivery!FM26</f>
        <v>7</v>
      </c>
      <c r="FN26" s="16">
        <f>FM26+Receive!FN26-Delivery!FN26</f>
        <v>7</v>
      </c>
      <c r="FO26" s="16">
        <f>FN26+Receive!FO26-Delivery!FO26</f>
        <v>6</v>
      </c>
      <c r="FP26" s="16">
        <f>FO26+Receive!FP26-Delivery!FP26</f>
        <v>6</v>
      </c>
      <c r="FQ26" s="16">
        <f>FP26+Receive!FQ26-Delivery!FQ26</f>
        <v>6</v>
      </c>
      <c r="FR26" s="16">
        <f>FQ26+Receive!FR26-Delivery!FR26</f>
        <v>6</v>
      </c>
      <c r="FS26" s="16">
        <f>FR26+Receive!FS26-Delivery!FS26</f>
        <v>5</v>
      </c>
      <c r="FT26" s="16">
        <f>FS26+Receive!FT26-Delivery!FT26</f>
        <v>5</v>
      </c>
      <c r="FU26" s="16">
        <f>FT26+Receive!FU26-Delivery!FU26</f>
        <v>4</v>
      </c>
      <c r="FV26" s="16">
        <f>FU26+Receive!FV26-Delivery!FV26</f>
        <v>4</v>
      </c>
      <c r="FW26" s="16">
        <f>FV26+Receive!FW26-Delivery!FW26</f>
        <v>10</v>
      </c>
      <c r="FX26" s="16">
        <f>FW26+Receive!FX26-Delivery!FX26</f>
        <v>10</v>
      </c>
      <c r="FY26" s="16">
        <f>FX26+Receive!FY26-Delivery!FY26</f>
        <v>10</v>
      </c>
      <c r="FZ26" s="16">
        <f>FY26+Receive!FZ26-Delivery!FZ26</f>
        <v>10</v>
      </c>
      <c r="GA26" s="16">
        <f>FZ26+Receive!GA26-Delivery!GA26</f>
        <v>10</v>
      </c>
      <c r="GB26" s="16">
        <v>9</v>
      </c>
      <c r="GC26" s="16">
        <f>GB26+Receive!GC26-Delivery!GC26</f>
        <v>9</v>
      </c>
      <c r="GD26" s="16">
        <f>GC26+Receive!GD26-Delivery!GD26</f>
        <v>9</v>
      </c>
      <c r="GE26" s="16">
        <f>GD26+Receive!GE26-Delivery!GE26</f>
        <v>9</v>
      </c>
      <c r="GF26" s="16">
        <f>GE26+Receive!GF26-Delivery!GF26</f>
        <v>9</v>
      </c>
      <c r="GG26" s="16">
        <f>GF26+Receive!GG26-Delivery!GG26</f>
        <v>9</v>
      </c>
      <c r="GH26" s="16">
        <f>GG26+Receive!GH26-Delivery!GH26</f>
        <v>9</v>
      </c>
      <c r="GI26" s="16">
        <f>GH26+Receive!GI26-Delivery!GI26</f>
        <v>9</v>
      </c>
      <c r="GJ26" s="16">
        <f>GI26+Receive!GJ26-Delivery!GJ26</f>
        <v>9</v>
      </c>
      <c r="GK26" s="16">
        <f>GJ26+Receive!GK26-Delivery!GK26</f>
        <v>9</v>
      </c>
      <c r="GL26" s="16">
        <f>GK26+Receive!GL26-Delivery!GL26</f>
        <v>9</v>
      </c>
      <c r="GM26" s="16">
        <f>GL26+Receive!GM26-Delivery!GM26</f>
        <v>9</v>
      </c>
      <c r="GN26" s="16">
        <f>GM26+Receive!GN26-Delivery!GN26</f>
        <v>9</v>
      </c>
      <c r="GO26" s="16">
        <f>GN26+Receive!GO26-Delivery!GO26</f>
        <v>9</v>
      </c>
      <c r="GP26" s="16">
        <f>GO26+Receive!GP26-Delivery!GP26</f>
        <v>8</v>
      </c>
      <c r="GQ26" s="16">
        <f>GP26+Receive!GQ26-Delivery!GQ26</f>
        <v>8</v>
      </c>
      <c r="GR26" s="16">
        <f>GQ26+Receive!GR26-Delivery!GR26</f>
        <v>8</v>
      </c>
      <c r="GS26" s="16">
        <f>GR26+Receive!GS26-Delivery!GS26</f>
        <v>8</v>
      </c>
      <c r="GT26" s="16">
        <f>GS26+Receive!GT26-Delivery!GT26</f>
        <v>8</v>
      </c>
      <c r="GU26" s="16">
        <f>GT26+Receive!GU26-Delivery!GU26</f>
        <v>9</v>
      </c>
      <c r="GV26" s="16">
        <f>GU26+Receive!GV26-Delivery!GV26</f>
        <v>9</v>
      </c>
      <c r="GW26" s="16">
        <f>GV26+Receive!GW26-Delivery!GW26</f>
        <v>9</v>
      </c>
      <c r="GX26" s="16">
        <f>GW26+Receive!GX26-Delivery!GX26</f>
        <v>9</v>
      </c>
      <c r="GY26" s="16">
        <f>GX26+Receive!GY26-Delivery!GY26</f>
        <v>9</v>
      </c>
      <c r="GZ26" s="16">
        <f>GY26+Receive!GZ26-Delivery!GZ26</f>
        <v>9</v>
      </c>
      <c r="HA26" s="16">
        <f>GZ26+Receive!HA26-Delivery!HA26</f>
        <v>9</v>
      </c>
      <c r="HB26" s="16">
        <f>HA26+Receive!HB26-Delivery!HB26</f>
        <v>18</v>
      </c>
      <c r="HC26" s="16">
        <f>HB26+Receive!HC26-Delivery!HC26</f>
        <v>18</v>
      </c>
      <c r="HD26" s="16">
        <f>HC26+Receive!HD26-Delivery!HD26</f>
        <v>18</v>
      </c>
      <c r="HE26" s="16">
        <f>HD26+Receive!HE26-Delivery!HE26</f>
        <v>18</v>
      </c>
      <c r="HF26" s="16">
        <f>HE26+Receive!HF26-Delivery!HF26</f>
        <v>18</v>
      </c>
      <c r="HG26" s="16">
        <f>HF26+Receive!HG26-Delivery!HG26</f>
        <v>18</v>
      </c>
      <c r="HH26" s="16">
        <f>HG26+Receive!HH26-Delivery!HH26</f>
        <v>18</v>
      </c>
      <c r="HI26" s="16">
        <f>HH26+Receive!HI26-Delivery!HI26</f>
        <v>15</v>
      </c>
      <c r="HJ26" s="16">
        <f>HI26+Receive!HJ26-Delivery!HJ26</f>
        <v>14</v>
      </c>
      <c r="HK26" s="16">
        <f>HJ26+Receive!HK26-Delivery!HK26</f>
        <v>14</v>
      </c>
      <c r="HL26" s="16">
        <f>HK26+Receive!HL26-Delivery!HL26</f>
        <v>11</v>
      </c>
      <c r="HM26" s="16">
        <f>HL26+Receive!HM26-Delivery!HM26</f>
        <v>10</v>
      </c>
      <c r="HN26" s="16">
        <f>HM26+Receive!HN26-Delivery!HN26</f>
        <v>10</v>
      </c>
      <c r="HO26" s="16">
        <f>HN26+Receive!HO26-Delivery!HO26</f>
        <v>10</v>
      </c>
      <c r="HP26" s="167">
        <f>HO26+Receive!HP26-Delivery!HP26</f>
        <v>8</v>
      </c>
      <c r="HQ26" s="16">
        <f>HP26+Receive!HQ26-Delivery!HQ26</f>
        <v>5</v>
      </c>
      <c r="HR26" s="16">
        <f>HQ26+Receive!HR26-Delivery!HR26</f>
        <v>5</v>
      </c>
      <c r="HS26" s="16">
        <f>HR26+Receive!HS26-Delivery!HS26</f>
        <v>2</v>
      </c>
      <c r="HT26" s="16">
        <f>HS26+Receive!HT26-Delivery!HT26</f>
        <v>0</v>
      </c>
      <c r="HU26" s="16">
        <f>HT26+Receive!HU26-Delivery!HU26</f>
        <v>0</v>
      </c>
      <c r="HV26" s="16">
        <f>HU26+Receive!HV26-Delivery!HV26</f>
        <v>0</v>
      </c>
      <c r="HW26" s="16">
        <f>HV26+Receive!HW26-Delivery!HW26</f>
        <v>0</v>
      </c>
      <c r="HX26" s="16">
        <f>HW26+Receive!HX26-Delivery!HX26</f>
        <v>0</v>
      </c>
      <c r="HY26" s="16">
        <f>HX26+Receive!HY26-Delivery!HY26</f>
        <v>0</v>
      </c>
      <c r="HZ26" s="16">
        <f>HY26+Receive!HZ26-Delivery!HZ26</f>
        <v>0</v>
      </c>
      <c r="IA26" s="16">
        <f>HZ26+Receive!IA26-Delivery!IA26</f>
        <v>0</v>
      </c>
      <c r="IB26" s="16">
        <f>IA26+Receive!IB26-Delivery!IB26</f>
        <v>0</v>
      </c>
      <c r="IC26" s="16">
        <f>IB26+Receive!IC26-Delivery!IC26</f>
        <v>0</v>
      </c>
      <c r="ID26" s="16">
        <f>IC26+Receive!ID26-Delivery!ID26</f>
        <v>0</v>
      </c>
      <c r="IE26" s="16">
        <f>ID26+Receive!IE26-Delivery!IE26</f>
        <v>0</v>
      </c>
      <c r="IF26" s="16">
        <f>IE26+Receive!IF26-Delivery!IF26</f>
        <v>0</v>
      </c>
      <c r="IG26" s="16">
        <f>IF26+Receive!IG26-Delivery!IG26</f>
        <v>0</v>
      </c>
      <c r="IH26" s="16">
        <f>IG26+Receive!IH26-Delivery!IH26</f>
        <v>0</v>
      </c>
      <c r="II26" s="16">
        <f>IH26+Receive!II26-Delivery!II26</f>
        <v>0</v>
      </c>
      <c r="IJ26" s="16">
        <f>II26+Receive!IJ26-Delivery!IJ26</f>
        <v>0</v>
      </c>
      <c r="IK26" s="16">
        <f>IJ26+Receive!IK26-Delivery!IK26</f>
        <v>0</v>
      </c>
      <c r="IL26" s="16">
        <f>IK26+Receive!IL26-Delivery!IL26</f>
        <v>0</v>
      </c>
      <c r="IM26" s="16">
        <f>IL26+Receive!IM26-Delivery!IM26</f>
        <v>0</v>
      </c>
      <c r="IN26" s="16">
        <f>IM26+Receive!IN26-Delivery!IN26</f>
        <v>0</v>
      </c>
    </row>
    <row r="27" spans="1:248" s="113" customFormat="1" ht="13.2" customHeight="1" x14ac:dyDescent="0.3">
      <c r="A27" s="7" t="s">
        <v>206</v>
      </c>
      <c r="B27" s="16">
        <v>5</v>
      </c>
      <c r="C27" s="16">
        <f>B27+Receive!C27-Delivery!C27</f>
        <v>5</v>
      </c>
      <c r="D27" s="16">
        <f>C27+Receive!D27-Delivery!D27</f>
        <v>6</v>
      </c>
      <c r="E27" s="16">
        <f>D27+Receive!E27-Delivery!E27</f>
        <v>5</v>
      </c>
      <c r="F27" s="16">
        <f>E27+Receive!F27-Delivery!F27</f>
        <v>5</v>
      </c>
      <c r="G27" s="16">
        <f>F27+Receive!G27-Delivery!G27</f>
        <v>5</v>
      </c>
      <c r="H27" s="16">
        <f>G27+Receive!H27-Delivery!H27</f>
        <v>4</v>
      </c>
      <c r="I27" s="16">
        <f>H27+Receive!I27-Delivery!I27</f>
        <v>4</v>
      </c>
      <c r="J27" s="16">
        <f>I27+Receive!J27-Delivery!J27</f>
        <v>3</v>
      </c>
      <c r="K27" s="16">
        <f>J27+Receive!K27-Delivery!K27</f>
        <v>3</v>
      </c>
      <c r="L27" s="16">
        <f>K27+Receive!L27-Delivery!L27</f>
        <v>2</v>
      </c>
      <c r="M27" s="16">
        <f>L27+Receive!M27-Delivery!M27</f>
        <v>2</v>
      </c>
      <c r="N27" s="16">
        <f>M27+Receive!N27-Delivery!N27</f>
        <v>6</v>
      </c>
      <c r="O27" s="16">
        <f>N27+Receive!O27-Delivery!O27</f>
        <v>5</v>
      </c>
      <c r="P27" s="16">
        <f>O27+Receive!P27-Delivery!P27</f>
        <v>5</v>
      </c>
      <c r="Q27" s="16">
        <f>P27+Receive!Q27-Delivery!Q27</f>
        <v>5</v>
      </c>
      <c r="R27" s="16">
        <f>Q27+Receive!R27-Delivery!R27</f>
        <v>5</v>
      </c>
      <c r="S27" s="16">
        <f>R27+Receive!S27-Delivery!S27</f>
        <v>5</v>
      </c>
      <c r="T27" s="16">
        <f>S27+Receive!T27-Delivery!T27</f>
        <v>5</v>
      </c>
      <c r="U27" s="16">
        <f>T27+Receive!U27-Delivery!U27</f>
        <v>5</v>
      </c>
      <c r="V27" s="16">
        <f>U27+Receive!V27-Delivery!V27</f>
        <v>4</v>
      </c>
      <c r="W27" s="16">
        <f>V27+Receive!W27-Delivery!W27</f>
        <v>3</v>
      </c>
      <c r="X27" s="16">
        <f>W27+Receive!X27-Delivery!X27</f>
        <v>2</v>
      </c>
      <c r="Y27" s="16">
        <f>X27+Receive!Y27-Delivery!Y27</f>
        <v>1</v>
      </c>
      <c r="Z27" s="16">
        <f>Y27+Receive!Z27-Delivery!Z27</f>
        <v>1</v>
      </c>
      <c r="AA27" s="16">
        <f>Z27+Receive!AA27-Delivery!AA27</f>
        <v>1</v>
      </c>
      <c r="AB27" s="16">
        <f>AA27+Receive!AB27-Delivery!AB27</f>
        <v>0</v>
      </c>
      <c r="AC27" s="16">
        <f>AB27+Receive!AC27-Delivery!AC27</f>
        <v>0</v>
      </c>
      <c r="AD27" s="16">
        <f>AC27+Receive!AD27-Delivery!AD27</f>
        <v>0</v>
      </c>
      <c r="AE27" s="16">
        <f>AD27+Receive!AE27-Delivery!AE27</f>
        <v>9</v>
      </c>
      <c r="AF27" s="16">
        <f>AE27+Receive!AF27-Delivery!AF27</f>
        <v>8</v>
      </c>
      <c r="AG27" s="167">
        <f>AF27+Receive!AG27-Delivery!AG27</f>
        <v>7</v>
      </c>
      <c r="AH27" s="16">
        <f>AG27+Receive!AH27-Delivery!AH27</f>
        <v>7</v>
      </c>
      <c r="AI27" s="16">
        <f>AH27+Receive!AI27-Delivery!AI27</f>
        <v>7</v>
      </c>
      <c r="AJ27" s="16">
        <f>AI27+Receive!AJ27-Delivery!AJ27</f>
        <v>6</v>
      </c>
      <c r="AK27" s="16">
        <f>AJ27+Receive!AK27-Delivery!AK27</f>
        <v>5</v>
      </c>
      <c r="AL27" s="16">
        <f>AK27+Receive!AL27-Delivery!AL27</f>
        <v>4</v>
      </c>
      <c r="AM27" s="16">
        <f>AL27+Receive!AM27-Delivery!AM27</f>
        <v>3</v>
      </c>
      <c r="AN27" s="16">
        <f>AM27+Receive!AN27-Delivery!AN27</f>
        <v>7</v>
      </c>
      <c r="AO27" s="16">
        <f>AN27+Receive!AO27-Delivery!AO27</f>
        <v>7</v>
      </c>
      <c r="AP27" s="16">
        <f>AO27+Receive!AP27-Delivery!AP27</f>
        <v>7</v>
      </c>
      <c r="AQ27" s="16">
        <f>AP27+Receive!AQ27-Delivery!AQ27</f>
        <v>6</v>
      </c>
      <c r="AR27" s="16">
        <f>AQ27+Receive!AR27-Delivery!AR27</f>
        <v>5</v>
      </c>
      <c r="AS27" s="16">
        <f>AR27+Receive!AS27-Delivery!AS27</f>
        <v>3</v>
      </c>
      <c r="AT27" s="16">
        <f>AS27+Receive!AT27-Delivery!AT27</f>
        <v>2</v>
      </c>
      <c r="AU27" s="16">
        <f>AT27+Receive!AU27-Delivery!AU27</f>
        <v>1</v>
      </c>
      <c r="AV27" s="16">
        <f>AU27+Receive!AV27-Delivery!AV27</f>
        <v>1</v>
      </c>
      <c r="AW27" s="16">
        <f>AV27+Receive!AW27-Delivery!AW27</f>
        <v>0</v>
      </c>
      <c r="AX27" s="16">
        <f>AW27+Receive!AX27-Delivery!AX27</f>
        <v>0</v>
      </c>
      <c r="AY27" s="16">
        <f>AX27+Receive!AY27-Delivery!AY27</f>
        <v>0</v>
      </c>
      <c r="AZ27" s="16">
        <f>AY27+Receive!AZ27-Delivery!AZ27</f>
        <v>0</v>
      </c>
      <c r="BA27" s="16">
        <f>AZ27+Receive!BA27-Delivery!BA27</f>
        <v>0</v>
      </c>
      <c r="BB27" s="16">
        <f>BA27+Receive!BB27-Delivery!BB27</f>
        <v>2</v>
      </c>
      <c r="BC27" s="16">
        <f>BB27+Receive!BC27-Delivery!BC27</f>
        <v>2</v>
      </c>
      <c r="BD27" s="16">
        <f>BC27+Receive!BD27-Delivery!BD27</f>
        <v>2</v>
      </c>
      <c r="BE27" s="16">
        <f>BD27+Receive!BE27-Delivery!BE27</f>
        <v>2</v>
      </c>
      <c r="BF27" s="16">
        <f>BE27+Receive!BF27-Delivery!BF27</f>
        <v>2</v>
      </c>
      <c r="BG27" s="16">
        <f>BF27+Receive!BG27-Delivery!BG27</f>
        <v>2</v>
      </c>
      <c r="BH27" s="16">
        <f>BG27+Receive!BH27-Delivery!BH27</f>
        <v>2</v>
      </c>
      <c r="BI27" s="16">
        <f>BH27+Receive!BI27-Delivery!BI27</f>
        <v>2</v>
      </c>
      <c r="BJ27" s="16">
        <f>BI27+Receive!BJ27-Delivery!BJ27</f>
        <v>2</v>
      </c>
      <c r="BK27" s="16">
        <f>BJ27+Receive!BK27-Delivery!BK27</f>
        <v>2</v>
      </c>
      <c r="BL27" s="16">
        <f>BK27+Receive!BL27-Delivery!BL27</f>
        <v>2</v>
      </c>
      <c r="BM27" s="16">
        <f>BL27+Receive!BM27-Delivery!BM27</f>
        <v>5</v>
      </c>
      <c r="BN27" s="16">
        <f>BM27+Receive!BN27-Delivery!BN27</f>
        <v>5</v>
      </c>
      <c r="BO27" s="16">
        <f>BN27+Receive!BO27-Delivery!BO27</f>
        <v>5</v>
      </c>
      <c r="BP27" s="16">
        <f>BO27+Receive!BP27-Delivery!BP27</f>
        <v>5</v>
      </c>
      <c r="BQ27" s="16">
        <f>BP27+Receive!BQ27-Delivery!BQ27</f>
        <v>5</v>
      </c>
      <c r="BR27" s="16">
        <f>BQ27+Receive!BR27-Delivery!BR27</f>
        <v>6</v>
      </c>
      <c r="BS27" s="16">
        <f>BR27+Receive!BS27-Delivery!BS27</f>
        <v>5</v>
      </c>
      <c r="BT27" s="16">
        <f>BS27+Receive!BT27-Delivery!BT27</f>
        <v>5</v>
      </c>
      <c r="BU27" s="16">
        <f>BT27+Receive!BU27-Delivery!BU27</f>
        <v>5</v>
      </c>
      <c r="BV27" s="16">
        <f>BU27+Receive!BV27-Delivery!BV27</f>
        <v>5</v>
      </c>
      <c r="BW27" s="16">
        <f>BV27+Receive!BW27-Delivery!BW27</f>
        <v>5</v>
      </c>
      <c r="BX27" s="16">
        <f>BW27+Receive!BX27-Delivery!BX27</f>
        <v>5</v>
      </c>
      <c r="BY27" s="16">
        <f>BX27+Receive!BY27-Delivery!BY27</f>
        <v>5</v>
      </c>
      <c r="BZ27" s="16">
        <f>BY27+Receive!BZ27-Delivery!BZ27</f>
        <v>3</v>
      </c>
      <c r="CA27" s="16">
        <f>BZ27+Receive!CA27-Delivery!CA27</f>
        <v>5</v>
      </c>
      <c r="CB27" s="16">
        <f>CA27+Receive!CB27-Delivery!CB27</f>
        <v>5</v>
      </c>
      <c r="CC27" s="16">
        <f>CB27+Receive!CC27-Delivery!CC27</f>
        <v>4</v>
      </c>
      <c r="CD27" s="16">
        <f>CC27+Receive!CD27-Delivery!CD27</f>
        <v>3</v>
      </c>
      <c r="CE27" s="16">
        <f>CD27+Receive!CE27-Delivery!CE27</f>
        <v>3</v>
      </c>
      <c r="CF27" s="16">
        <f>CE27+Receive!CF27-Delivery!CF27</f>
        <v>3</v>
      </c>
      <c r="CG27" s="16">
        <f>CF27+Receive!CG27-Delivery!CG27</f>
        <v>3</v>
      </c>
      <c r="CH27" s="16">
        <f>CG27+Receive!CH27-Delivery!CH27</f>
        <v>2</v>
      </c>
      <c r="CI27" s="16">
        <f>CH27+Receive!CI27-Delivery!CI27</f>
        <v>1</v>
      </c>
      <c r="CJ27" s="16">
        <f>CI27+Receive!CJ27-Delivery!CJ27</f>
        <v>2</v>
      </c>
      <c r="CK27" s="16">
        <f>CJ27+Receive!CK27-Delivery!CK27</f>
        <v>1</v>
      </c>
      <c r="CL27" s="16">
        <f>CK27+Receive!CL27-Delivery!CL27</f>
        <v>2</v>
      </c>
      <c r="CM27" s="16">
        <f>CL27+Receive!CM27-Delivery!CM27</f>
        <v>2</v>
      </c>
      <c r="CN27" s="16">
        <f>CM27+Receive!CN27-Delivery!CN27</f>
        <v>2</v>
      </c>
      <c r="CO27" s="16">
        <f>CN27+Receive!CO27-Delivery!CO27</f>
        <v>2</v>
      </c>
      <c r="CP27" s="16">
        <f>CO27+Receive!CP27-Delivery!CP27</f>
        <v>2</v>
      </c>
      <c r="CQ27" s="16">
        <f>CP27+Receive!CQ27-Delivery!CQ27</f>
        <v>2</v>
      </c>
      <c r="CR27" s="16">
        <f>CQ27+Receive!CR27-Delivery!CR27</f>
        <v>0</v>
      </c>
      <c r="CS27" s="16">
        <f>CR27+Receive!CS27-Delivery!CS27</f>
        <v>0</v>
      </c>
      <c r="CT27" s="16">
        <f>CS27+Receive!CT27-Delivery!CT27</f>
        <v>0</v>
      </c>
      <c r="CU27" s="16">
        <f>CT27+Receive!CU27-Delivery!CU27</f>
        <v>0</v>
      </c>
      <c r="CV27" s="16">
        <f>CU27+Receive!CV27-Delivery!CV27</f>
        <v>0</v>
      </c>
      <c r="CW27" s="16">
        <f>CV27+Receive!CW27-Delivery!CW27</f>
        <v>2</v>
      </c>
      <c r="CX27" s="16">
        <f>CW27+Receive!CX27-Delivery!CX27</f>
        <v>2</v>
      </c>
      <c r="CY27" s="16">
        <f>CX27+Receive!CY27-Delivery!CY27</f>
        <v>2</v>
      </c>
      <c r="CZ27" s="16">
        <f>CY27+Receive!CZ27-Delivery!CZ27</f>
        <v>2</v>
      </c>
      <c r="DA27" s="16">
        <f>CZ27+Receive!DA27-Delivery!DA27</f>
        <v>2</v>
      </c>
      <c r="DB27" s="16">
        <f>DA27+Receive!DB27-Delivery!DB27</f>
        <v>2</v>
      </c>
      <c r="DC27" s="16">
        <f>DB27+Receive!DC27-Delivery!DC27</f>
        <v>2</v>
      </c>
      <c r="DD27" s="16">
        <f>DC27+Receive!DD27-Delivery!DD27</f>
        <v>2</v>
      </c>
      <c r="DE27" s="16">
        <f>DD27+Receive!DE27-Delivery!DE27</f>
        <v>2</v>
      </c>
      <c r="DF27" s="16">
        <f>DE27+Receive!DF27-Delivery!DF27</f>
        <v>2</v>
      </c>
      <c r="DG27" s="16">
        <f>DF27+Receive!DG27-Delivery!DG27</f>
        <v>2</v>
      </c>
      <c r="DH27" s="16">
        <f>DG27+Receive!DH27-Delivery!DH27</f>
        <v>2</v>
      </c>
      <c r="DI27" s="16">
        <f>DH27+Receive!DI27-Delivery!DI27</f>
        <v>3</v>
      </c>
      <c r="DJ27" s="16">
        <f>DI27+Receive!DJ27-Delivery!DJ27</f>
        <v>3</v>
      </c>
      <c r="DK27" s="16">
        <f>DJ27+Receive!DK27-Delivery!DK27</f>
        <v>3</v>
      </c>
      <c r="DL27" s="16">
        <f>DK27+Receive!DL27-Delivery!DL27</f>
        <v>3</v>
      </c>
      <c r="DM27" s="16">
        <f>DL27+Receive!DM27-Delivery!DM27</f>
        <v>3</v>
      </c>
      <c r="DN27" s="16">
        <f>DM27+Receive!DN27-Delivery!DN27</f>
        <v>3</v>
      </c>
      <c r="DO27" s="16">
        <f>DN27+Receive!DO27-Delivery!DO27</f>
        <v>2</v>
      </c>
      <c r="DP27" s="16">
        <f>DO27+Receive!DP27-Delivery!DP27</f>
        <v>1</v>
      </c>
      <c r="DQ27" s="16">
        <f>DP27+Receive!DQ27-Delivery!DQ27</f>
        <v>1</v>
      </c>
      <c r="DR27" s="16">
        <f>DQ27+Receive!DR27-Delivery!DR27</f>
        <v>1</v>
      </c>
      <c r="DS27" s="16">
        <v>1</v>
      </c>
      <c r="DT27" s="16">
        <f>DS27+Receive!DT27-Delivery!DT27</f>
        <v>1</v>
      </c>
      <c r="DU27" s="16">
        <f>DT27+Receive!DU27-Delivery!DU27</f>
        <v>1</v>
      </c>
      <c r="DV27" s="238">
        <f>DU27+Receive!DV27-Delivery!DV27</f>
        <v>1</v>
      </c>
      <c r="DW27" s="16">
        <f>DV27+Receive!DW27-Delivery!DW27</f>
        <v>1</v>
      </c>
      <c r="DX27" s="16">
        <f>DW27+Receive!DX27-Delivery!DX27</f>
        <v>1</v>
      </c>
      <c r="DY27" s="16">
        <f>DX27+Receive!DY27-Delivery!DY27</f>
        <v>4</v>
      </c>
      <c r="DZ27" s="238">
        <f>DY27+Receive!DZ27-Delivery!DZ27</f>
        <v>4</v>
      </c>
      <c r="EA27" s="16">
        <f>DZ27+Receive!EA27-Delivery!EA27</f>
        <v>4</v>
      </c>
      <c r="EB27" s="16">
        <f>EA27+Receive!EB27-Delivery!EB27</f>
        <v>4</v>
      </c>
      <c r="EC27" s="16">
        <f>EB27+Receive!EC27-Delivery!EC27</f>
        <v>4</v>
      </c>
      <c r="ED27" s="16">
        <f>EC27+Receive!ED27-Delivery!ED27</f>
        <v>4</v>
      </c>
      <c r="EE27" s="16">
        <f>ED27+Receive!EE27-Delivery!EE27</f>
        <v>4</v>
      </c>
      <c r="EF27" s="16">
        <f>EE27+Receive!EF27-Delivery!EF27</f>
        <v>4</v>
      </c>
      <c r="EG27" s="16">
        <f>EF27+Receive!EG27-Delivery!EG27</f>
        <v>4</v>
      </c>
      <c r="EH27" s="16">
        <f>EG27+Receive!EH27-Delivery!EH27</f>
        <v>4</v>
      </c>
      <c r="EI27" s="238">
        <f>EH27+Receive!EI27-Delivery!EI27</f>
        <v>4</v>
      </c>
      <c r="EJ27" s="238">
        <f>EI27+Receive!EJ27-Delivery!EJ27</f>
        <v>4</v>
      </c>
      <c r="EK27" s="16">
        <f>EJ27+Receive!EK27-Delivery!EK27</f>
        <v>3</v>
      </c>
      <c r="EL27" s="16">
        <f>EK27+Receive!EL27-Delivery!EL27</f>
        <v>2</v>
      </c>
      <c r="EM27" s="16">
        <f>EL27+Receive!EM27-Delivery!EM27</f>
        <v>2</v>
      </c>
      <c r="EN27" s="16">
        <f>EM27+Receive!EN27-Delivery!EN27</f>
        <v>2</v>
      </c>
      <c r="EO27" s="16">
        <f>EN27+Receive!EO27-Delivery!EO27</f>
        <v>2</v>
      </c>
      <c r="EP27" s="16">
        <f>EO27+Receive!EP27-Delivery!EP27</f>
        <v>2</v>
      </c>
      <c r="EQ27" s="16">
        <f>EP27+Receive!EQ27-Delivery!EQ27</f>
        <v>2</v>
      </c>
      <c r="ER27" s="16">
        <f>EQ27+Receive!ER27-Delivery!ER27</f>
        <v>2</v>
      </c>
      <c r="ES27" s="16">
        <f>ER27+Receive!ES27-Delivery!ES27</f>
        <v>0</v>
      </c>
      <c r="ET27" s="16">
        <f>ES27+Receive!ET27-Delivery!ET27</f>
        <v>0</v>
      </c>
      <c r="EU27" s="16">
        <f>ET27+Receive!EU27-Delivery!EU27</f>
        <v>0</v>
      </c>
      <c r="EV27" s="16">
        <f>EU27+Receive!EV27-Delivery!EV27</f>
        <v>0</v>
      </c>
      <c r="EW27" s="16">
        <f>EV27+Receive!EW27-Delivery!EW27</f>
        <v>0</v>
      </c>
      <c r="EX27" s="16">
        <f>EW27+Receive!EX27-Delivery!EX27</f>
        <v>0</v>
      </c>
      <c r="EY27" s="16">
        <f>EX27+Receive!EY27-Delivery!EY27</f>
        <v>0</v>
      </c>
      <c r="EZ27" s="16">
        <f>EY27+Receive!EZ27-Delivery!EZ27</f>
        <v>0</v>
      </c>
      <c r="FA27" s="16">
        <f>EZ27+Receive!FA27-Delivery!FA27</f>
        <v>0</v>
      </c>
      <c r="FB27" s="16">
        <f>FA27+Receive!FB27-Delivery!FB27</f>
        <v>0</v>
      </c>
      <c r="FC27" s="16">
        <f>FB27+Receive!FC27-Delivery!FC27</f>
        <v>0</v>
      </c>
      <c r="FD27" s="16">
        <f>FC27+Receive!FD27-Delivery!FD27</f>
        <v>0</v>
      </c>
      <c r="FE27" s="16">
        <f>FD27+Receive!FE27-Delivery!FE27</f>
        <v>0</v>
      </c>
      <c r="FF27" s="16">
        <f>FE27+Receive!FF27-Delivery!FF27</f>
        <v>0</v>
      </c>
      <c r="FG27" s="16">
        <f>FF27+Receive!FG27-Delivery!FG27</f>
        <v>0</v>
      </c>
      <c r="FH27" s="16">
        <f>FG27+Receive!FH27-Delivery!FH27</f>
        <v>0</v>
      </c>
      <c r="FI27" s="16">
        <f>FH27+Receive!FI27-Delivery!FI27</f>
        <v>0</v>
      </c>
      <c r="FJ27" s="16">
        <f>FI27+Receive!FJ27-Delivery!FJ27</f>
        <v>0</v>
      </c>
      <c r="FK27" s="16">
        <f>FJ27+Receive!FK27-Delivery!FK27</f>
        <v>0</v>
      </c>
      <c r="FL27" s="16">
        <f>FK27+Receive!FL27-Delivery!FL27</f>
        <v>0</v>
      </c>
      <c r="FM27" s="16">
        <f>FL27+Receive!FM27-Delivery!FM27</f>
        <v>0</v>
      </c>
      <c r="FN27" s="16">
        <f>FM27+Receive!FN27-Delivery!FN27</f>
        <v>0</v>
      </c>
      <c r="FO27" s="16">
        <f>FN27+Receive!FO27-Delivery!FO27</f>
        <v>0</v>
      </c>
      <c r="FP27" s="16">
        <f>FO27+Receive!FP27-Delivery!FP27</f>
        <v>0</v>
      </c>
      <c r="FQ27" s="16">
        <f>FP27+Receive!FQ27-Delivery!FQ27</f>
        <v>0</v>
      </c>
      <c r="FR27" s="16">
        <f>FQ27+Receive!FR27-Delivery!FR27</f>
        <v>0</v>
      </c>
      <c r="FS27" s="16">
        <f>FR27+Receive!FS27-Delivery!FS27</f>
        <v>0</v>
      </c>
      <c r="FT27" s="16">
        <f>FS27+Receive!FT27-Delivery!FT27</f>
        <v>0</v>
      </c>
      <c r="FU27" s="16">
        <f>FT27+Receive!FU27-Delivery!FU27</f>
        <v>0</v>
      </c>
      <c r="FV27" s="16">
        <f>FU27+Receive!FV27-Delivery!FV27</f>
        <v>0</v>
      </c>
      <c r="FW27" s="16">
        <f>FV27+Receive!FW27-Delivery!FW27</f>
        <v>0</v>
      </c>
      <c r="FX27" s="16">
        <f>FW27+Receive!FX27-Delivery!FX27</f>
        <v>0</v>
      </c>
      <c r="FY27" s="16">
        <f>FX27+Receive!FY27-Delivery!FY27</f>
        <v>0</v>
      </c>
      <c r="FZ27" s="16">
        <f>FY27+Receive!FZ27-Delivery!FZ27</f>
        <v>0</v>
      </c>
      <c r="GA27" s="16">
        <f>FZ27+Receive!GA27-Delivery!GA27</f>
        <v>0</v>
      </c>
      <c r="GB27" s="16">
        <f>GA27+Receive!GB27-Delivery!GB27</f>
        <v>0</v>
      </c>
      <c r="GC27" s="16">
        <f>GB27+Receive!GC27-Delivery!GC27</f>
        <v>0</v>
      </c>
      <c r="GD27" s="16">
        <f>GC27+Receive!GD27-Delivery!GD27</f>
        <v>0</v>
      </c>
      <c r="GE27" s="16">
        <f>GD27+Receive!GE27-Delivery!GE27</f>
        <v>0</v>
      </c>
      <c r="GF27" s="16">
        <f>GE27+Receive!GF27-Delivery!GF27</f>
        <v>0</v>
      </c>
      <c r="GG27" s="16">
        <f>GF27+Receive!GG27-Delivery!GG27</f>
        <v>0</v>
      </c>
      <c r="GH27" s="16">
        <f>GG27+Receive!GH27-Delivery!GH27</f>
        <v>0</v>
      </c>
      <c r="GI27" s="16">
        <f>GH27+Receive!GI27-Delivery!GI27</f>
        <v>0</v>
      </c>
      <c r="GJ27" s="16">
        <f>GI27+Receive!GJ27-Delivery!GJ27</f>
        <v>0</v>
      </c>
      <c r="GK27" s="16">
        <f>GJ27+Receive!GK27-Delivery!GK27</f>
        <v>0</v>
      </c>
      <c r="GL27" s="16">
        <f>GK27+Receive!GL27-Delivery!GL27</f>
        <v>2</v>
      </c>
      <c r="GM27" s="16">
        <f>GL27+Receive!GM27-Delivery!GM27</f>
        <v>2</v>
      </c>
      <c r="GN27" s="16">
        <f>GM27+Receive!GN27-Delivery!GN27</f>
        <v>2</v>
      </c>
      <c r="GO27" s="16">
        <f>GN27+Receive!GO27-Delivery!GO27</f>
        <v>2</v>
      </c>
      <c r="GP27" s="16">
        <f>GO27+Receive!GP27-Delivery!GP27</f>
        <v>2</v>
      </c>
      <c r="GQ27" s="16">
        <f>GP27+Receive!GQ27-Delivery!GQ27</f>
        <v>2</v>
      </c>
      <c r="GR27" s="16">
        <f>GQ27+Receive!GR27-Delivery!GR27</f>
        <v>6</v>
      </c>
      <c r="GS27" s="16">
        <f>GR27+Receive!GS27-Delivery!GS27</f>
        <v>6</v>
      </c>
      <c r="GT27" s="16">
        <f>GS27+Receive!GT27-Delivery!GT27</f>
        <v>6</v>
      </c>
      <c r="GU27" s="16">
        <f>GT27+Receive!GU27-Delivery!GU27</f>
        <v>8</v>
      </c>
      <c r="GV27" s="16">
        <f>GU27+Receive!GV27-Delivery!GV27</f>
        <v>7</v>
      </c>
      <c r="GW27" s="16">
        <f>GV27+Receive!GW27-Delivery!GW27</f>
        <v>7</v>
      </c>
      <c r="GX27" s="16">
        <f>GW27+Receive!GX27-Delivery!GX27</f>
        <v>6</v>
      </c>
      <c r="GY27" s="16">
        <f>GX27+Receive!GY27-Delivery!GY27</f>
        <v>6</v>
      </c>
      <c r="GZ27" s="16">
        <f>GY27+Receive!GZ27-Delivery!GZ27</f>
        <v>6</v>
      </c>
      <c r="HA27" s="16">
        <f>GZ27+Receive!HA27-Delivery!HA27</f>
        <v>6</v>
      </c>
      <c r="HB27" s="16">
        <f>HA27+Receive!HB27-Delivery!HB27</f>
        <v>17</v>
      </c>
      <c r="HC27" s="16">
        <f>HB27+Receive!HC27-Delivery!HC27</f>
        <v>17</v>
      </c>
      <c r="HD27" s="16">
        <f>HC27+Receive!HD27-Delivery!HD27</f>
        <v>13</v>
      </c>
      <c r="HE27" s="16">
        <f>HD27+Receive!HE27-Delivery!HE27</f>
        <v>12</v>
      </c>
      <c r="HF27" s="16">
        <f>HE27+Receive!HF27-Delivery!HF27</f>
        <v>12</v>
      </c>
      <c r="HG27" s="16">
        <f>HF27+Receive!HG27-Delivery!HG27</f>
        <v>12</v>
      </c>
      <c r="HH27" s="16">
        <f>HG27+Receive!HH27-Delivery!HH27</f>
        <v>12</v>
      </c>
      <c r="HI27" s="16">
        <f>HH27+Receive!HI27-Delivery!HI27</f>
        <v>12</v>
      </c>
      <c r="HJ27" s="16">
        <f>HI27+Receive!HJ27-Delivery!HJ27</f>
        <v>14</v>
      </c>
      <c r="HK27" s="16">
        <f>HJ27+Receive!HK27-Delivery!HK27</f>
        <v>14</v>
      </c>
      <c r="HL27" s="16">
        <f>HK27+Receive!HL27-Delivery!HL27</f>
        <v>14</v>
      </c>
      <c r="HM27" s="16">
        <f>HL27+Receive!HM27-Delivery!HM27</f>
        <v>13</v>
      </c>
      <c r="HN27" s="16">
        <f>HM27+Receive!HN27-Delivery!HN27</f>
        <v>13</v>
      </c>
      <c r="HO27" s="16">
        <f>HN27+Receive!HO27-Delivery!HO27</f>
        <v>13</v>
      </c>
      <c r="HP27" s="167">
        <f>HO27+Receive!HP27-Delivery!HP27</f>
        <v>13</v>
      </c>
      <c r="HQ27" s="16">
        <f>HP27+Receive!HQ27-Delivery!HQ27</f>
        <v>13</v>
      </c>
      <c r="HR27" s="16">
        <f>HQ27+Receive!HR27-Delivery!HR27</f>
        <v>10</v>
      </c>
      <c r="HS27" s="16">
        <f>HR27+Receive!HS27-Delivery!HS27</f>
        <v>7</v>
      </c>
      <c r="HT27" s="16">
        <f>HS27+Receive!HT27-Delivery!HT27</f>
        <v>1</v>
      </c>
      <c r="HU27" s="16">
        <f>HT27+Receive!HU27-Delivery!HU27</f>
        <v>-1</v>
      </c>
      <c r="HV27" s="16">
        <f>HU27+Receive!HV27-Delivery!HV27</f>
        <v>-1</v>
      </c>
      <c r="HW27" s="16">
        <f>HV27+Receive!HW27-Delivery!HW27</f>
        <v>-1</v>
      </c>
      <c r="HX27" s="16">
        <f>HW27+Receive!HX27-Delivery!HX27</f>
        <v>-1</v>
      </c>
      <c r="HY27" s="16">
        <f>HX27+Receive!HY27-Delivery!HY27</f>
        <v>-1</v>
      </c>
      <c r="HZ27" s="16">
        <f>HY27+Receive!HZ27-Delivery!HZ27</f>
        <v>-1</v>
      </c>
      <c r="IA27" s="16">
        <f>HZ27+Receive!IA27-Delivery!IA27</f>
        <v>-1</v>
      </c>
      <c r="IB27" s="16">
        <f>IA27+Receive!IB27-Delivery!IB27</f>
        <v>-1</v>
      </c>
      <c r="IC27" s="16">
        <f>IB27+Receive!IC27-Delivery!IC27</f>
        <v>-1</v>
      </c>
      <c r="ID27" s="16">
        <f>IC27+Receive!ID27-Delivery!ID27</f>
        <v>-1</v>
      </c>
      <c r="IE27" s="16">
        <f>ID27+Receive!IE27-Delivery!IE27</f>
        <v>-1</v>
      </c>
      <c r="IF27" s="16">
        <f>IE27+Receive!IF27-Delivery!IF27</f>
        <v>-3</v>
      </c>
      <c r="IG27" s="16">
        <f>IF27+Receive!IG27-Delivery!IG27</f>
        <v>-4</v>
      </c>
      <c r="IH27" s="16">
        <f>IG27+Receive!IH27-Delivery!IH27</f>
        <v>-6</v>
      </c>
      <c r="II27" s="16">
        <f>IH27+Receive!II27-Delivery!II27</f>
        <v>-6</v>
      </c>
      <c r="IJ27" s="16">
        <f>II27+Receive!IJ27-Delivery!IJ27</f>
        <v>-6</v>
      </c>
      <c r="IK27" s="16">
        <f>IJ27+Receive!IK27-Delivery!IK27</f>
        <v>-6</v>
      </c>
      <c r="IL27" s="16">
        <f>IK27+Receive!IL27-Delivery!IL27</f>
        <v>-6</v>
      </c>
      <c r="IM27" s="16">
        <f>IL27+Receive!IM27-Delivery!IM27</f>
        <v>-6</v>
      </c>
      <c r="IN27" s="16">
        <f>IM27+Receive!IN27-Delivery!IN27</f>
        <v>-6</v>
      </c>
    </row>
    <row r="28" spans="1:248" s="113" customFormat="1" x14ac:dyDescent="0.3">
      <c r="A28" s="7" t="s">
        <v>1</v>
      </c>
      <c r="B28" s="16">
        <v>36</v>
      </c>
      <c r="C28" s="16">
        <f>B28+Receive!C28-Delivery!C28</f>
        <v>34</v>
      </c>
      <c r="D28" s="16">
        <f>C28+Receive!D28-Delivery!D28</f>
        <v>33</v>
      </c>
      <c r="E28" s="16">
        <f>D28+Receive!E28-Delivery!E28</f>
        <v>31</v>
      </c>
      <c r="F28" s="16">
        <f>E28+Receive!F28-Delivery!F28</f>
        <v>31</v>
      </c>
      <c r="G28" s="16">
        <f>F28+Receive!G28-Delivery!G28</f>
        <v>28</v>
      </c>
      <c r="H28" s="16">
        <f>G28+Receive!H28-Delivery!H28</f>
        <v>26</v>
      </c>
      <c r="I28" s="16">
        <f>H28+Receive!I28-Delivery!I28</f>
        <v>25</v>
      </c>
      <c r="J28" s="16">
        <f>I28+Receive!J28-Delivery!J28</f>
        <v>24</v>
      </c>
      <c r="K28" s="16">
        <f>J28+Receive!K28-Delivery!K28</f>
        <v>16</v>
      </c>
      <c r="L28" s="16">
        <f>K28+Receive!L28-Delivery!L28</f>
        <v>16</v>
      </c>
      <c r="M28" s="16">
        <f>L28+Receive!M28-Delivery!M28</f>
        <v>16</v>
      </c>
      <c r="N28" s="16">
        <f>M28+Receive!N28-Delivery!N28</f>
        <v>15</v>
      </c>
      <c r="O28" s="16">
        <f>N28+Receive!O28-Delivery!O28</f>
        <v>15</v>
      </c>
      <c r="P28" s="16">
        <f>O28+Receive!P28-Delivery!P28</f>
        <v>15</v>
      </c>
      <c r="Q28" s="16">
        <f>P28+Receive!Q28-Delivery!Q28</f>
        <v>15</v>
      </c>
      <c r="R28" s="16">
        <f>Q28+Receive!R28-Delivery!R28</f>
        <v>13</v>
      </c>
      <c r="S28" s="16">
        <f>R28+Receive!S28-Delivery!S28</f>
        <v>12</v>
      </c>
      <c r="T28" s="16">
        <f>S28+Receive!T28-Delivery!T28</f>
        <v>12</v>
      </c>
      <c r="U28" s="16">
        <f>T28+Receive!U28-Delivery!U28</f>
        <v>12</v>
      </c>
      <c r="V28" s="16">
        <f>U28+Receive!V28-Delivery!V28</f>
        <v>11</v>
      </c>
      <c r="W28" s="16">
        <f>V28+Receive!W28-Delivery!W28</f>
        <v>10</v>
      </c>
      <c r="X28" s="16">
        <f>W28+Receive!X28-Delivery!X28</f>
        <v>9</v>
      </c>
      <c r="Y28" s="16">
        <f>X28+Receive!Y28-Delivery!Y28</f>
        <v>8</v>
      </c>
      <c r="Z28" s="16">
        <f>Y28+Receive!Z28-Delivery!Z28</f>
        <v>8</v>
      </c>
      <c r="AA28" s="16">
        <f>Z28+Receive!AA28-Delivery!AA28</f>
        <v>8</v>
      </c>
      <c r="AB28" s="16">
        <f>AA28+Receive!AB28-Delivery!AB28</f>
        <v>8</v>
      </c>
      <c r="AC28" s="16">
        <f>AB28+Receive!AC28-Delivery!AC28</f>
        <v>7</v>
      </c>
      <c r="AD28" s="16">
        <f>AC28+Receive!AD28-Delivery!AD28</f>
        <v>7</v>
      </c>
      <c r="AE28" s="16">
        <f>AD28+Receive!AE28-Delivery!AE28</f>
        <v>9</v>
      </c>
      <c r="AF28" s="16">
        <f>AE28+Receive!AF28-Delivery!AF28</f>
        <v>9</v>
      </c>
      <c r="AG28" s="167">
        <f>AF28+Receive!AG28-Delivery!AG28</f>
        <v>9</v>
      </c>
      <c r="AH28" s="16">
        <f>AG28+Receive!AH28-Delivery!AH28</f>
        <v>9</v>
      </c>
      <c r="AI28" s="16">
        <f>AH28+Receive!AI28-Delivery!AI28</f>
        <v>9</v>
      </c>
      <c r="AJ28" s="16">
        <f>AI28+Receive!AJ28-Delivery!AJ28</f>
        <v>8</v>
      </c>
      <c r="AK28" s="16">
        <f>AJ28+Receive!AK28-Delivery!AK28</f>
        <v>6</v>
      </c>
      <c r="AL28" s="16">
        <f>AK28+Receive!AL28-Delivery!AL28</f>
        <v>4</v>
      </c>
      <c r="AM28" s="16">
        <f>AL28+Receive!AM28-Delivery!AM28</f>
        <v>4</v>
      </c>
      <c r="AN28" s="16">
        <f>AM28+Receive!AN28-Delivery!AN28</f>
        <v>5</v>
      </c>
      <c r="AO28" s="16">
        <f>AN28+Receive!AO28-Delivery!AO28</f>
        <v>5</v>
      </c>
      <c r="AP28" s="16">
        <f>AO28+Receive!AP28-Delivery!AP28</f>
        <v>5</v>
      </c>
      <c r="AQ28" s="16">
        <f>AP28+Receive!AQ28-Delivery!AQ28</f>
        <v>5</v>
      </c>
      <c r="AR28" s="16">
        <f>AQ28+Receive!AR28-Delivery!AR28</f>
        <v>5</v>
      </c>
      <c r="AS28" s="16">
        <f>AR28+Receive!AS28-Delivery!AS28</f>
        <v>7</v>
      </c>
      <c r="AT28" s="16">
        <f>AS28+Receive!AT28-Delivery!AT28</f>
        <v>7</v>
      </c>
      <c r="AU28" s="16">
        <f>AT28+Receive!AU28-Delivery!AU28</f>
        <v>6</v>
      </c>
      <c r="AV28" s="16">
        <f>AU28+Receive!AV28-Delivery!AV28</f>
        <v>6</v>
      </c>
      <c r="AW28" s="16">
        <f>AV28+Receive!AW28-Delivery!AW28</f>
        <v>3</v>
      </c>
      <c r="AX28" s="16">
        <f>AW28+Receive!AX28-Delivery!AX28</f>
        <v>3</v>
      </c>
      <c r="AY28" s="16">
        <f>AX28+Receive!AY28-Delivery!AY28</f>
        <v>3</v>
      </c>
      <c r="AZ28" s="16">
        <f>AY28+Receive!AZ28-Delivery!AZ28</f>
        <v>3</v>
      </c>
      <c r="BA28" s="16">
        <f>AZ28+Receive!BA28-Delivery!BA28</f>
        <v>3</v>
      </c>
      <c r="BB28" s="16">
        <f>BA28+Receive!BB28-Delivery!BB28</f>
        <v>16</v>
      </c>
      <c r="BC28" s="16">
        <f>BB28+Receive!BC28-Delivery!BC28</f>
        <v>16</v>
      </c>
      <c r="BD28" s="16">
        <f>BC28+Receive!BD28-Delivery!BD28</f>
        <v>16</v>
      </c>
      <c r="BE28" s="16">
        <f>BD28+Receive!BE28-Delivery!BE28</f>
        <v>16</v>
      </c>
      <c r="BF28" s="16">
        <f>BE28+Receive!BF28-Delivery!BF28</f>
        <v>16</v>
      </c>
      <c r="BG28" s="16">
        <f>BF28+Receive!BG28-Delivery!BG28</f>
        <v>16</v>
      </c>
      <c r="BH28" s="16">
        <f>BG28+Receive!BH28-Delivery!BH28</f>
        <v>16</v>
      </c>
      <c r="BI28" s="16">
        <f>BH28+Receive!BI28-Delivery!BI28</f>
        <v>16</v>
      </c>
      <c r="BJ28" s="16">
        <f>BI28+Receive!BJ28-Delivery!BJ28</f>
        <v>16</v>
      </c>
      <c r="BK28" s="16">
        <f>BJ28+Receive!BK28-Delivery!BK28</f>
        <v>16</v>
      </c>
      <c r="BL28" s="16">
        <v>17</v>
      </c>
      <c r="BM28" s="16">
        <f>BL28+Receive!BM28-Delivery!BM28</f>
        <v>16</v>
      </c>
      <c r="BN28" s="16">
        <f>BM28+Receive!BN28-Delivery!BN28</f>
        <v>16</v>
      </c>
      <c r="BO28" s="16">
        <f>BN28+Receive!BO28-Delivery!BO28</f>
        <v>16</v>
      </c>
      <c r="BP28" s="16">
        <f>BO28+Receive!BP28-Delivery!BP28</f>
        <v>16</v>
      </c>
      <c r="BQ28" s="16">
        <f>BP28+Receive!BQ28-Delivery!BQ28</f>
        <v>16</v>
      </c>
      <c r="BR28" s="16">
        <f>BQ28+Receive!BR28-Delivery!BR28</f>
        <v>15</v>
      </c>
      <c r="BS28" s="16">
        <f>BR28+Receive!BS28-Delivery!BS28</f>
        <v>16</v>
      </c>
      <c r="BT28" s="16">
        <f>BS28+Receive!BT28-Delivery!BT28</f>
        <v>15</v>
      </c>
      <c r="BU28" s="16">
        <f>BT28+Receive!BU28-Delivery!BU28</f>
        <v>14</v>
      </c>
      <c r="BV28" s="16">
        <f>BU28+Receive!BV28-Delivery!BV28</f>
        <v>13</v>
      </c>
      <c r="BW28" s="16">
        <f>BV28+Receive!BW28-Delivery!BW28</f>
        <v>9</v>
      </c>
      <c r="BX28" s="16">
        <f>BW28+Receive!BX28-Delivery!BX28</f>
        <v>9</v>
      </c>
      <c r="BY28" s="16">
        <f>BX28+Receive!BY28-Delivery!BY28</f>
        <v>8</v>
      </c>
      <c r="BZ28" s="16">
        <f>BY28+Receive!BZ28-Delivery!BZ28</f>
        <v>7</v>
      </c>
      <c r="CA28" s="16">
        <f>BZ28+Receive!CA28-Delivery!CA28</f>
        <v>41</v>
      </c>
      <c r="CB28" s="16">
        <f>CA28+Receive!CB28-Delivery!CB28</f>
        <v>40</v>
      </c>
      <c r="CC28" s="16">
        <f>CB28+Receive!CC28-Delivery!CC28</f>
        <v>36</v>
      </c>
      <c r="CD28" s="16">
        <f>CC28+Receive!CD28-Delivery!CD28</f>
        <v>36</v>
      </c>
      <c r="CE28" s="16">
        <f>CD28+Receive!CE28-Delivery!CE28</f>
        <v>36</v>
      </c>
      <c r="CF28" s="16">
        <f>CE28+Receive!CF28-Delivery!CF28</f>
        <v>36</v>
      </c>
      <c r="CG28" s="16">
        <f>CF28+Receive!CG28-Delivery!CG28</f>
        <v>35</v>
      </c>
      <c r="CH28" s="16">
        <f>CG28+Receive!CH28-Delivery!CH28</f>
        <v>35</v>
      </c>
      <c r="CI28" s="16">
        <f>CH28+Receive!CI28-Delivery!CI28</f>
        <v>35</v>
      </c>
      <c r="CJ28" s="16">
        <f>CI28+Receive!CJ28-Delivery!CJ28</f>
        <v>51</v>
      </c>
      <c r="CK28" s="16">
        <f>CJ28+Receive!CK28-Delivery!CK28</f>
        <v>51</v>
      </c>
      <c r="CL28" s="16">
        <f>CK28+Receive!CL28-Delivery!CL28</f>
        <v>55</v>
      </c>
      <c r="CM28" s="16">
        <f>CL28+Receive!CM28-Delivery!CM28</f>
        <v>55</v>
      </c>
      <c r="CN28" s="16">
        <f>CM28+Receive!CN28-Delivery!CN28</f>
        <v>55</v>
      </c>
      <c r="CO28" s="16">
        <f>CN28+Receive!CO28-Delivery!CO28</f>
        <v>52</v>
      </c>
      <c r="CP28" s="16">
        <f>CO28+Receive!CP28-Delivery!CP28</f>
        <v>50</v>
      </c>
      <c r="CQ28" s="16">
        <f>CP28+Receive!CQ28-Delivery!CQ28</f>
        <v>50</v>
      </c>
      <c r="CR28" s="16">
        <f>CQ28+Receive!CR28-Delivery!CR28</f>
        <v>48</v>
      </c>
      <c r="CS28" s="16">
        <f>CR28+Receive!CS28-Delivery!CS28</f>
        <v>48</v>
      </c>
      <c r="CT28" s="16">
        <f>CS28+Receive!CT28-Delivery!CT28</f>
        <v>47</v>
      </c>
      <c r="CU28" s="16">
        <f>CT28+Receive!CU28-Delivery!CU28</f>
        <v>46</v>
      </c>
      <c r="CV28" s="16">
        <f>CU28+Receive!CV28-Delivery!CV28</f>
        <v>45</v>
      </c>
      <c r="CW28" s="16">
        <f>CV28+Receive!CW28-Delivery!CW28</f>
        <v>49</v>
      </c>
      <c r="CX28" s="16">
        <f>CW28+Receive!CX28-Delivery!CX28</f>
        <v>49</v>
      </c>
      <c r="CY28" s="16">
        <f>CX28+Receive!CY28-Delivery!CY28</f>
        <v>46</v>
      </c>
      <c r="CZ28" s="16">
        <f>CY28+Receive!CZ28-Delivery!CZ28</f>
        <v>46</v>
      </c>
      <c r="DA28" s="16">
        <f>CZ28+Receive!DA28-Delivery!DA28</f>
        <v>42</v>
      </c>
      <c r="DB28" s="16">
        <f>DA28+Receive!DB28-Delivery!DB28</f>
        <v>39</v>
      </c>
      <c r="DC28" s="16">
        <f>DB28+Receive!DC28-Delivery!DC28</f>
        <v>39</v>
      </c>
      <c r="DD28" s="16">
        <f>DC28+Receive!DD28-Delivery!DD28</f>
        <v>39</v>
      </c>
      <c r="DE28" s="16">
        <f>DD28+Receive!DE28-Delivery!DE28</f>
        <v>39</v>
      </c>
      <c r="DF28" s="16">
        <f>DE28+Receive!DF28-Delivery!DF28</f>
        <v>39</v>
      </c>
      <c r="DG28" s="16">
        <f>DF28+Receive!DG28-Delivery!DG28</f>
        <v>39</v>
      </c>
      <c r="DH28" s="16">
        <f>DG28+Receive!DH28-Delivery!DH28</f>
        <v>38</v>
      </c>
      <c r="DI28" s="16">
        <f>DH28+Receive!DI28-Delivery!DI28</f>
        <v>38</v>
      </c>
      <c r="DJ28" s="16">
        <f>DI28+Receive!DJ28-Delivery!DJ28</f>
        <v>37</v>
      </c>
      <c r="DK28" s="16">
        <f>DJ28+Receive!DK28-Delivery!DK28</f>
        <v>34</v>
      </c>
      <c r="DL28" s="16">
        <f>DK28+Receive!DL28-Delivery!DL28</f>
        <v>33</v>
      </c>
      <c r="DM28" s="16">
        <f>DL28+Receive!DM28-Delivery!DM28</f>
        <v>33</v>
      </c>
      <c r="DN28" s="16">
        <f>DM28+Receive!DN28-Delivery!DN28</f>
        <v>33</v>
      </c>
      <c r="DO28" s="16">
        <f>DN28+Receive!DO28-Delivery!DO28</f>
        <v>32</v>
      </c>
      <c r="DP28" s="16">
        <f>DO28+Receive!DP28-Delivery!DP28</f>
        <v>32</v>
      </c>
      <c r="DQ28" s="16">
        <f>DP28+Receive!DQ28-Delivery!DQ28</f>
        <v>31</v>
      </c>
      <c r="DR28" s="16">
        <f>DQ28+Receive!DR28-Delivery!DR28</f>
        <v>30</v>
      </c>
      <c r="DS28" s="16">
        <v>29</v>
      </c>
      <c r="DT28" s="16">
        <f>DS28+Receive!DT28-Delivery!DT28</f>
        <v>29</v>
      </c>
      <c r="DU28" s="16">
        <f>DT28+Receive!DU28-Delivery!DU28</f>
        <v>29</v>
      </c>
      <c r="DV28" s="238">
        <f>DU28+Receive!DV28-Delivery!DV28</f>
        <v>25</v>
      </c>
      <c r="DW28" s="16">
        <f>DV28+Receive!DW28-Delivery!DW28</f>
        <v>25</v>
      </c>
      <c r="DX28" s="16">
        <f>DW28+Receive!DX28-Delivery!DX28</f>
        <v>21</v>
      </c>
      <c r="DY28" s="16">
        <f>DX28+Receive!DY28-Delivery!DY28</f>
        <v>29</v>
      </c>
      <c r="DZ28" s="238">
        <f>DY28+Receive!DZ28-Delivery!DZ28</f>
        <v>21</v>
      </c>
      <c r="EA28" s="16">
        <f>DZ28+Receive!EA28-Delivery!EA28</f>
        <v>19</v>
      </c>
      <c r="EB28" s="16">
        <f>EA28+Receive!EB28-Delivery!EB28</f>
        <v>19</v>
      </c>
      <c r="EC28" s="16">
        <f>EB28+Receive!EC28-Delivery!EC28</f>
        <v>17</v>
      </c>
      <c r="ED28" s="16">
        <f>EC28+Receive!ED28-Delivery!ED28</f>
        <v>17</v>
      </c>
      <c r="EE28" s="16">
        <f>ED28+Receive!EE28-Delivery!EE28</f>
        <v>17</v>
      </c>
      <c r="EF28" s="16">
        <f>EE28+Receive!EF28-Delivery!EF28</f>
        <v>17</v>
      </c>
      <c r="EG28" s="16">
        <f>EF28+Receive!EG28-Delivery!EG28</f>
        <v>13</v>
      </c>
      <c r="EH28" s="16">
        <f>EG28+Receive!EH28-Delivery!EH28</f>
        <v>13</v>
      </c>
      <c r="EI28" s="238">
        <f>EH28+Receive!EI28-Delivery!EI28</f>
        <v>13</v>
      </c>
      <c r="EJ28" s="238">
        <f>EI28+Receive!EJ28-Delivery!EJ28</f>
        <v>12</v>
      </c>
      <c r="EK28" s="16">
        <f>EJ28+Receive!EK28-Delivery!EK28</f>
        <v>9</v>
      </c>
      <c r="EL28" s="16">
        <f>EK28+Receive!EL28-Delivery!EL28</f>
        <v>9</v>
      </c>
      <c r="EM28" s="16">
        <f>EL28+Receive!EM28-Delivery!EM28</f>
        <v>7</v>
      </c>
      <c r="EN28" s="16">
        <f>EM28+Receive!EN28-Delivery!EN28</f>
        <v>7</v>
      </c>
      <c r="EO28" s="16">
        <f>EN28+Receive!EO28-Delivery!EO28</f>
        <v>6</v>
      </c>
      <c r="EP28" s="16">
        <f>EO28+Receive!EP28-Delivery!EP28</f>
        <v>6</v>
      </c>
      <c r="EQ28" s="16">
        <f>EP28+Receive!EQ28-Delivery!EQ28</f>
        <v>5</v>
      </c>
      <c r="ER28" s="16">
        <f>EQ28+Receive!ER28-Delivery!ER28</f>
        <v>4</v>
      </c>
      <c r="ES28" s="16">
        <f>ER28+Receive!ES28-Delivery!ES28</f>
        <v>2</v>
      </c>
      <c r="ET28" s="16">
        <f>ES28+Receive!ET28-Delivery!ET28</f>
        <v>2</v>
      </c>
      <c r="EU28" s="16">
        <f>ET28+Receive!EU28-Delivery!EU28</f>
        <v>0</v>
      </c>
      <c r="EV28" s="16">
        <f>EU28+Receive!EV28-Delivery!EV28</f>
        <v>0</v>
      </c>
      <c r="EW28" s="16">
        <f>EV28+Receive!EW28-Delivery!EW28</f>
        <v>0</v>
      </c>
      <c r="EX28" s="16">
        <f>EW28+Receive!EX28-Delivery!EX28</f>
        <v>0</v>
      </c>
      <c r="EY28" s="16">
        <f>EX28+Receive!EY28-Delivery!EY28</f>
        <v>2</v>
      </c>
      <c r="EZ28" s="16">
        <f>EY28+Receive!EZ28-Delivery!EZ28</f>
        <v>2</v>
      </c>
      <c r="FA28" s="16">
        <f>EZ28+Receive!FA28-Delivery!FA28</f>
        <v>2</v>
      </c>
      <c r="FB28" s="16">
        <f>FA28+Receive!FB28-Delivery!FB28</f>
        <v>2</v>
      </c>
      <c r="FC28" s="16">
        <f>FB28+Receive!FC28-Delivery!FC28</f>
        <v>2</v>
      </c>
      <c r="FD28" s="16">
        <f>FC28+Receive!FD28-Delivery!FD28</f>
        <v>2</v>
      </c>
      <c r="FE28" s="16">
        <f>FD28+Receive!FE28-Delivery!FE28</f>
        <v>2</v>
      </c>
      <c r="FF28" s="16">
        <f>FE28+Receive!FF28-Delivery!FF28</f>
        <v>2</v>
      </c>
      <c r="FG28" s="16">
        <f>FF28+Receive!FG28-Delivery!FG28</f>
        <v>2</v>
      </c>
      <c r="FH28" s="16">
        <f>FG28+Receive!FH28-Delivery!FH28</f>
        <v>2</v>
      </c>
      <c r="FI28" s="16">
        <f>FH28+Receive!FI28-Delivery!FI28</f>
        <v>2</v>
      </c>
      <c r="FJ28" s="16">
        <f>FI28+Receive!FJ28-Delivery!FJ28</f>
        <v>0</v>
      </c>
      <c r="FK28" s="16">
        <f>FJ28+Receive!FK28-Delivery!FK28</f>
        <v>0</v>
      </c>
      <c r="FL28" s="16">
        <f>FK28+Receive!FL28-Delivery!FL28</f>
        <v>0</v>
      </c>
      <c r="FM28" s="16">
        <f>FL28+Receive!FM28-Delivery!FM28</f>
        <v>0</v>
      </c>
      <c r="FN28" s="16">
        <f>FM28+Receive!FN28-Delivery!FN28</f>
        <v>0</v>
      </c>
      <c r="FO28" s="16">
        <f>FN28+Receive!FO28-Delivery!FO28</f>
        <v>0</v>
      </c>
      <c r="FP28" s="16">
        <f>FO28+Receive!FP28-Delivery!FP28</f>
        <v>0</v>
      </c>
      <c r="FQ28" s="16">
        <f>FP28+Receive!FQ28-Delivery!FQ28</f>
        <v>0</v>
      </c>
      <c r="FR28" s="16">
        <f>FQ28+Receive!FR28-Delivery!FR28</f>
        <v>0</v>
      </c>
      <c r="FS28" s="16">
        <f>FR28+Receive!FS28-Delivery!FS28</f>
        <v>0</v>
      </c>
      <c r="FT28" s="16">
        <f>FS28+Receive!FT28-Delivery!FT28</f>
        <v>0</v>
      </c>
      <c r="FU28" s="16">
        <f>FT28+Receive!FU28-Delivery!FU28</f>
        <v>0</v>
      </c>
      <c r="FV28" s="16">
        <f>FU28+Receive!FV28-Delivery!FV28</f>
        <v>0</v>
      </c>
      <c r="FW28" s="16">
        <f>FV28+Receive!FW28-Delivery!FW28</f>
        <v>3</v>
      </c>
      <c r="FX28" s="16">
        <f>FW28+Receive!FX28-Delivery!FX28</f>
        <v>3</v>
      </c>
      <c r="FY28" s="16">
        <f>FX28+Receive!FY28-Delivery!FY28</f>
        <v>3</v>
      </c>
      <c r="FZ28" s="16">
        <f>FY28+Receive!FZ28-Delivery!FZ28</f>
        <v>3</v>
      </c>
      <c r="GA28" s="16">
        <f>FZ28+Receive!GA28-Delivery!GA28</f>
        <v>3</v>
      </c>
      <c r="GB28" s="16">
        <f>GA28+Receive!GB28-Delivery!GB28</f>
        <v>3</v>
      </c>
      <c r="GC28" s="16">
        <f>GB28+Receive!GC28-Delivery!GC28</f>
        <v>3</v>
      </c>
      <c r="GD28" s="16">
        <f>GC28+Receive!GD28-Delivery!GD28</f>
        <v>3</v>
      </c>
      <c r="GE28" s="16">
        <f>GD28+Receive!GE28-Delivery!GE28</f>
        <v>3</v>
      </c>
      <c r="GF28" s="16">
        <f>GE28+Receive!GF28-Delivery!GF28</f>
        <v>3</v>
      </c>
      <c r="GG28" s="16">
        <f>GF28+Receive!GG28-Delivery!GG28</f>
        <v>3</v>
      </c>
      <c r="GH28" s="16">
        <f>GG28+Receive!GH28-Delivery!GH28</f>
        <v>3</v>
      </c>
      <c r="GI28" s="16">
        <f>GH28+Receive!GI28-Delivery!GI28</f>
        <v>3</v>
      </c>
      <c r="GJ28" s="16">
        <f>GI28+Receive!GJ28-Delivery!GJ28</f>
        <v>3</v>
      </c>
      <c r="GK28" s="16">
        <f>GJ28+Receive!GK28-Delivery!GK28</f>
        <v>3</v>
      </c>
      <c r="GL28" s="16">
        <f>GK28+Receive!GL28-Delivery!GL28</f>
        <v>3</v>
      </c>
      <c r="GM28" s="16">
        <f>GL28+Receive!GM28-Delivery!GM28</f>
        <v>3</v>
      </c>
      <c r="GN28" s="16">
        <f>GM28+Receive!GN28-Delivery!GN28</f>
        <v>3</v>
      </c>
      <c r="GO28" s="16">
        <f>GN28+Receive!GO28-Delivery!GO28</f>
        <v>3</v>
      </c>
      <c r="GP28" s="16">
        <f>GO28+Receive!GP28-Delivery!GP28</f>
        <v>3</v>
      </c>
      <c r="GQ28" s="16">
        <f>GP28+Receive!GQ28-Delivery!GQ28</f>
        <v>3</v>
      </c>
      <c r="GR28" s="16">
        <f>GQ28+Receive!GR28-Delivery!GR28</f>
        <v>3</v>
      </c>
      <c r="GS28" s="16">
        <f>GR28+Receive!GS28-Delivery!GS28</f>
        <v>3</v>
      </c>
      <c r="GT28" s="16">
        <f>GS28+Receive!GT28-Delivery!GT28</f>
        <v>3</v>
      </c>
      <c r="GU28" s="16">
        <f>GT28+Receive!GU28-Delivery!GU28</f>
        <v>3</v>
      </c>
      <c r="GV28" s="16">
        <f>GU28+Receive!GV28-Delivery!GV28</f>
        <v>3</v>
      </c>
      <c r="GW28" s="16">
        <f>GV28+Receive!GW28-Delivery!GW28</f>
        <v>3</v>
      </c>
      <c r="GX28" s="16">
        <f>GW28+Receive!GX28-Delivery!GX28</f>
        <v>3</v>
      </c>
      <c r="GY28" s="16">
        <f>GX28+Receive!GY28-Delivery!GY28</f>
        <v>3</v>
      </c>
      <c r="GZ28" s="16">
        <f>GY28+Receive!GZ28-Delivery!GZ28</f>
        <v>3</v>
      </c>
      <c r="HA28" s="16">
        <f>GZ28+Receive!HA28-Delivery!HA28</f>
        <v>3</v>
      </c>
      <c r="HB28" s="16">
        <f>HA28+Receive!HB28-Delivery!HB28</f>
        <v>4</v>
      </c>
      <c r="HC28" s="16">
        <f>HB28+Receive!HC28-Delivery!HC28</f>
        <v>4</v>
      </c>
      <c r="HD28" s="16">
        <f>HC28+Receive!HD28-Delivery!HD28</f>
        <v>3</v>
      </c>
      <c r="HE28" s="16">
        <f>HD28+Receive!HE28-Delivery!HE28</f>
        <v>2</v>
      </c>
      <c r="HF28" s="16">
        <f>HE28+Receive!HF28-Delivery!HF28</f>
        <v>2</v>
      </c>
      <c r="HG28" s="16">
        <f>HF28+Receive!HG28-Delivery!HG28</f>
        <v>2</v>
      </c>
      <c r="HH28" s="16">
        <f>HG28+Receive!HH28-Delivery!HH28</f>
        <v>2</v>
      </c>
      <c r="HI28" s="16">
        <f>HH28+Receive!HI28-Delivery!HI28</f>
        <v>2</v>
      </c>
      <c r="HJ28" s="16">
        <f>HI28+Receive!HJ28-Delivery!HJ28</f>
        <v>2</v>
      </c>
      <c r="HK28" s="16">
        <f>HJ28+Receive!HK28-Delivery!HK28</f>
        <v>2</v>
      </c>
      <c r="HL28" s="16">
        <f>HK28+Receive!HL28-Delivery!HL28</f>
        <v>2</v>
      </c>
      <c r="HM28" s="16">
        <f>HL28+Receive!HM28-Delivery!HM28</f>
        <v>2</v>
      </c>
      <c r="HN28" s="16">
        <f>HM28+Receive!HN28-Delivery!HN28</f>
        <v>2</v>
      </c>
      <c r="HO28" s="16">
        <f>HN28+Receive!HO28-Delivery!HO28</f>
        <v>2</v>
      </c>
      <c r="HP28" s="167">
        <f>HO28+Receive!HP28-Delivery!HP28</f>
        <v>2</v>
      </c>
      <c r="HQ28" s="16">
        <f>HP28+Receive!HQ28-Delivery!HQ28</f>
        <v>0</v>
      </c>
      <c r="HR28" s="16">
        <f>HQ28+Receive!HR28-Delivery!HR28</f>
        <v>0</v>
      </c>
      <c r="HS28" s="16">
        <f>HR28+Receive!HS28-Delivery!HS28</f>
        <v>0</v>
      </c>
      <c r="HT28" s="16">
        <f>HS28+Receive!HT28-Delivery!HT28</f>
        <v>0</v>
      </c>
      <c r="HU28" s="16">
        <f>HT28+Receive!HU28-Delivery!HU28</f>
        <v>0</v>
      </c>
      <c r="HV28" s="16">
        <f>HU28+Receive!HV28-Delivery!HV28</f>
        <v>0</v>
      </c>
      <c r="HW28" s="16">
        <f>HV28+Receive!HW28-Delivery!HW28</f>
        <v>0</v>
      </c>
      <c r="HX28" s="16">
        <f>HW28+Receive!HX28-Delivery!HX28</f>
        <v>0</v>
      </c>
      <c r="HY28" s="16">
        <f>HX28+Receive!HY28-Delivery!HY28</f>
        <v>0</v>
      </c>
      <c r="HZ28" s="16">
        <f>HY28+Receive!HZ28-Delivery!HZ28</f>
        <v>0</v>
      </c>
      <c r="IA28" s="16">
        <f>HZ28+Receive!IA28-Delivery!IA28</f>
        <v>0</v>
      </c>
      <c r="IB28" s="16">
        <f>IA28+Receive!IB28-Delivery!IB28</f>
        <v>0</v>
      </c>
      <c r="IC28" s="16">
        <f>IB28+Receive!IC28-Delivery!IC28</f>
        <v>0</v>
      </c>
      <c r="ID28" s="16">
        <f>IC28+Receive!ID28-Delivery!ID28</f>
        <v>0</v>
      </c>
      <c r="IE28" s="16">
        <f>ID28+Receive!IE28-Delivery!IE28</f>
        <v>0</v>
      </c>
      <c r="IF28" s="16">
        <f>IE28+Receive!IF28-Delivery!IF28</f>
        <v>-1</v>
      </c>
      <c r="IG28" s="16">
        <f>IF28+Receive!IG28-Delivery!IG28</f>
        <v>-2</v>
      </c>
      <c r="IH28" s="16">
        <f>IG28+Receive!IH28-Delivery!IH28</f>
        <v>-2</v>
      </c>
      <c r="II28" s="16">
        <f>IH28+Receive!II28-Delivery!II28</f>
        <v>-2</v>
      </c>
      <c r="IJ28" s="16">
        <f>II28+Receive!IJ28-Delivery!IJ28</f>
        <v>-2</v>
      </c>
      <c r="IK28" s="16">
        <f>IJ28+Receive!IK28-Delivery!IK28</f>
        <v>-2</v>
      </c>
      <c r="IL28" s="16">
        <f>IK28+Receive!IL28-Delivery!IL28</f>
        <v>-2</v>
      </c>
      <c r="IM28" s="16">
        <f>IL28+Receive!IM28-Delivery!IM28</f>
        <v>-2</v>
      </c>
      <c r="IN28" s="16">
        <f>IM28+Receive!IN28-Delivery!IN28</f>
        <v>-2</v>
      </c>
    </row>
    <row r="29" spans="1:248" s="113" customFormat="1" x14ac:dyDescent="0.3">
      <c r="A29" s="7" t="s">
        <v>44</v>
      </c>
      <c r="B29" s="16">
        <v>0</v>
      </c>
      <c r="C29" s="16">
        <f>B29+Receive!C29-Delivery!C29</f>
        <v>0</v>
      </c>
      <c r="D29" s="16">
        <f>C29+Receive!D29-Delivery!D29</f>
        <v>0</v>
      </c>
      <c r="E29" s="16">
        <f>D29+Receive!E29-Delivery!E29</f>
        <v>0</v>
      </c>
      <c r="F29" s="16">
        <f>E29+Receive!F29-Delivery!F29</f>
        <v>0</v>
      </c>
      <c r="G29" s="16">
        <f>F29+Receive!G29-Delivery!G29</f>
        <v>0</v>
      </c>
      <c r="H29" s="16">
        <f>G29+Receive!H29-Delivery!H29</f>
        <v>0</v>
      </c>
      <c r="I29" s="16">
        <f>H29+Receive!I29-Delivery!I29</f>
        <v>0</v>
      </c>
      <c r="J29" s="16">
        <f>I29+Receive!J29-Delivery!J29</f>
        <v>0</v>
      </c>
      <c r="K29" s="16">
        <f>J29+Receive!K29-Delivery!K29</f>
        <v>0</v>
      </c>
      <c r="L29" s="16">
        <f>K29+Receive!L29-Delivery!L29</f>
        <v>0</v>
      </c>
      <c r="M29" s="16">
        <f>L29+Receive!M29-Delivery!M29</f>
        <v>0</v>
      </c>
      <c r="N29" s="16">
        <f>M29+Receive!N29-Delivery!N29</f>
        <v>0</v>
      </c>
      <c r="O29" s="16">
        <f>N29+Receive!O29-Delivery!O29</f>
        <v>0</v>
      </c>
      <c r="P29" s="16">
        <f>O29+Receive!P29-Delivery!P29</f>
        <v>0</v>
      </c>
      <c r="Q29" s="16">
        <f>P29+Receive!Q29-Delivery!Q29</f>
        <v>0</v>
      </c>
      <c r="R29" s="16">
        <f>Q29+Receive!R29-Delivery!R29</f>
        <v>0</v>
      </c>
      <c r="S29" s="16">
        <f>R29+Receive!S29-Delivery!S29</f>
        <v>0</v>
      </c>
      <c r="T29" s="16">
        <f>S29+Receive!T29-Delivery!T29</f>
        <v>0</v>
      </c>
      <c r="U29" s="16">
        <f>T29+Receive!U29-Delivery!U29</f>
        <v>0</v>
      </c>
      <c r="V29" s="16">
        <f>U29+Receive!V29-Delivery!V29</f>
        <v>0</v>
      </c>
      <c r="W29" s="16">
        <f>V29+Receive!W29-Delivery!W29</f>
        <v>0</v>
      </c>
      <c r="X29" s="16">
        <f>W29+Receive!X29-Delivery!X29</f>
        <v>0</v>
      </c>
      <c r="Y29" s="16">
        <f>X29+Receive!Y29-Delivery!Y29</f>
        <v>0</v>
      </c>
      <c r="Z29" s="16">
        <f>Y29+Receive!Z29-Delivery!Z29</f>
        <v>0</v>
      </c>
      <c r="AA29" s="16">
        <f>Z29+Receive!AA29-Delivery!AA29</f>
        <v>0</v>
      </c>
      <c r="AB29" s="16">
        <f>AA29+Receive!AB29-Delivery!AB29</f>
        <v>0</v>
      </c>
      <c r="AC29" s="16">
        <f>AB29+Receive!AC29-Delivery!AC29</f>
        <v>0</v>
      </c>
      <c r="AD29" s="16">
        <f>AC29+Receive!AD29-Delivery!AD29</f>
        <v>0</v>
      </c>
      <c r="AE29" s="16">
        <f>AD29+Receive!AE29-Delivery!AE29</f>
        <v>0</v>
      </c>
      <c r="AF29" s="16">
        <f>AE29+Receive!AF29-Delivery!AF29</f>
        <v>0</v>
      </c>
      <c r="AG29" s="167">
        <f>AF29+Receive!AG29-Delivery!AG29</f>
        <v>0</v>
      </c>
      <c r="AH29" s="16">
        <f>AG29+Receive!AH29-Delivery!AH29</f>
        <v>0</v>
      </c>
      <c r="AI29" s="16">
        <f>AH29+Receive!AI29-Delivery!AI29</f>
        <v>0</v>
      </c>
      <c r="AJ29" s="16">
        <f>AI29+Receive!AJ29-Delivery!AJ29</f>
        <v>0</v>
      </c>
      <c r="AK29" s="16">
        <f>AJ29+Receive!AK29-Delivery!AK29</f>
        <v>0</v>
      </c>
      <c r="AL29" s="16">
        <f>AK29+Receive!AL29-Delivery!AL29</f>
        <v>0</v>
      </c>
      <c r="AM29" s="16">
        <f>AL29+Receive!AM29-Delivery!AM29</f>
        <v>0</v>
      </c>
      <c r="AN29" s="16">
        <f>AM29+Receive!AN29-Delivery!AN29</f>
        <v>0</v>
      </c>
      <c r="AO29" s="16">
        <f>AN29+Receive!AO29-Delivery!AO29</f>
        <v>0</v>
      </c>
      <c r="AP29" s="16">
        <f>AO29+Receive!AP29-Delivery!AP29</f>
        <v>0</v>
      </c>
      <c r="AQ29" s="16">
        <f>AP29+Receive!AQ29-Delivery!AQ29</f>
        <v>0</v>
      </c>
      <c r="AR29" s="16">
        <f>AQ29+Receive!AR29-Delivery!AR29</f>
        <v>0</v>
      </c>
      <c r="AS29" s="16">
        <f>AR29+Receive!AS29-Delivery!AS29</f>
        <v>0</v>
      </c>
      <c r="AT29" s="16">
        <f>AS29+Receive!AT29-Delivery!AT29</f>
        <v>0</v>
      </c>
      <c r="AU29" s="16">
        <f>AT29+Receive!AU29-Delivery!AU29</f>
        <v>0</v>
      </c>
      <c r="AV29" s="16">
        <f>AU29+Receive!AV29-Delivery!AV29</f>
        <v>0</v>
      </c>
      <c r="AW29" s="16">
        <f>AV29+Receive!AW29-Delivery!AW29</f>
        <v>0</v>
      </c>
      <c r="AX29" s="16">
        <f>AW29+Receive!AX29-Delivery!AX29</f>
        <v>0</v>
      </c>
      <c r="AY29" s="16">
        <f>AX29+Receive!AY29-Delivery!AY29</f>
        <v>0</v>
      </c>
      <c r="AZ29" s="16">
        <f>AY29+Receive!AZ29-Delivery!AZ29</f>
        <v>0</v>
      </c>
      <c r="BA29" s="16">
        <f>AZ29+Receive!BA29-Delivery!BA29</f>
        <v>0</v>
      </c>
      <c r="BB29" s="16">
        <f>BA29+Receive!BB29-Delivery!BB29</f>
        <v>0</v>
      </c>
      <c r="BC29" s="16">
        <f>BB29+Receive!BC29-Delivery!BC29</f>
        <v>0</v>
      </c>
      <c r="BD29" s="16">
        <f>BC29+Receive!BD29-Delivery!BD29</f>
        <v>0</v>
      </c>
      <c r="BE29" s="16">
        <f>BD29+Receive!BE29-Delivery!BE29</f>
        <v>0</v>
      </c>
      <c r="BF29" s="16">
        <f>BE29+Receive!BF29-Delivery!BF29</f>
        <v>0</v>
      </c>
      <c r="BG29" s="16">
        <f>BF29+Receive!BG29-Delivery!BG29</f>
        <v>0</v>
      </c>
      <c r="BH29" s="16">
        <f>BG29+Receive!BH29-Delivery!BH29</f>
        <v>0</v>
      </c>
      <c r="BI29" s="16">
        <f>BH29+Receive!BI29-Delivery!BI29</f>
        <v>0</v>
      </c>
      <c r="BJ29" s="16">
        <f>BI29+Receive!BJ29-Delivery!BJ29</f>
        <v>0</v>
      </c>
      <c r="BK29" s="16">
        <f>BJ29+Receive!BK29-Delivery!BK29</f>
        <v>0</v>
      </c>
      <c r="BL29" s="16">
        <f>BK29+Receive!BL29-Delivery!BL29</f>
        <v>0</v>
      </c>
      <c r="BM29" s="16">
        <f>BL29+Receive!BM29-Delivery!BM29</f>
        <v>0</v>
      </c>
      <c r="BN29" s="16">
        <f>BM29+Receive!BN29-Delivery!BN29</f>
        <v>0</v>
      </c>
      <c r="BO29" s="16">
        <f>BN29+Receive!BO29-Delivery!BO29</f>
        <v>0</v>
      </c>
      <c r="BP29" s="16">
        <f>BO29+Receive!BP29-Delivery!BP29</f>
        <v>0</v>
      </c>
      <c r="BQ29" s="16">
        <f>BP29+Receive!BQ29-Delivery!BQ29</f>
        <v>0</v>
      </c>
      <c r="BR29" s="16">
        <f>BQ29+Receive!BR29-Delivery!BR29</f>
        <v>1</v>
      </c>
      <c r="BS29" s="16">
        <f>BR29+Receive!BS29-Delivery!BS29</f>
        <v>1</v>
      </c>
      <c r="BT29" s="16">
        <f>BS29+Receive!BT29-Delivery!BT29</f>
        <v>1</v>
      </c>
      <c r="BU29" s="16">
        <f>BT29+Receive!BU29-Delivery!BU29</f>
        <v>1</v>
      </c>
      <c r="BV29" s="16">
        <f>BU29+Receive!BV29-Delivery!BV29</f>
        <v>1</v>
      </c>
      <c r="BW29" s="16">
        <f>BV29+Receive!BW29-Delivery!BW29</f>
        <v>1</v>
      </c>
      <c r="BX29" s="16">
        <f>BW29+Receive!BX29-Delivery!BX29</f>
        <v>1</v>
      </c>
      <c r="BY29" s="16">
        <f>BX29+Receive!BY29-Delivery!BY29</f>
        <v>1</v>
      </c>
      <c r="BZ29" s="16">
        <f>BY29+Receive!BZ29-Delivery!BZ29</f>
        <v>1</v>
      </c>
      <c r="CA29" s="16">
        <f>BZ29+Receive!CA29-Delivery!CA29</f>
        <v>1</v>
      </c>
      <c r="CB29" s="16">
        <f>CA29+Receive!CB29-Delivery!CB29</f>
        <v>1</v>
      </c>
      <c r="CC29" s="16">
        <f>CB29+Receive!CC29-Delivery!CC29</f>
        <v>0</v>
      </c>
      <c r="CD29" s="16">
        <f>CC29+Receive!CD29-Delivery!CD29</f>
        <v>0</v>
      </c>
      <c r="CE29" s="16">
        <f>CD29+Receive!CE29-Delivery!CE29</f>
        <v>0</v>
      </c>
      <c r="CF29" s="16">
        <f>CE29+Receive!CF29-Delivery!CF29</f>
        <v>0</v>
      </c>
      <c r="CG29" s="16">
        <f>CF29+Receive!CG29-Delivery!CG29</f>
        <v>0</v>
      </c>
      <c r="CH29" s="16">
        <f>CG29+Receive!CH29-Delivery!CH29</f>
        <v>0</v>
      </c>
      <c r="CI29" s="16">
        <f>CH29+Receive!CI29-Delivery!CI29</f>
        <v>0</v>
      </c>
      <c r="CJ29" s="16">
        <f>CI29+Receive!CJ29-Delivery!CJ29</f>
        <v>0</v>
      </c>
      <c r="CK29" s="16">
        <f>CJ29+Receive!CK29-Delivery!CK29</f>
        <v>0</v>
      </c>
      <c r="CL29" s="16">
        <f>CK29+Receive!CL29-Delivery!CL29</f>
        <v>0</v>
      </c>
      <c r="CM29" s="16">
        <f>CL29+Receive!CM29-Delivery!CM29</f>
        <v>0</v>
      </c>
      <c r="CN29" s="16">
        <f>CM29+Receive!CN29-Delivery!CN29</f>
        <v>0</v>
      </c>
      <c r="CO29" s="16">
        <f>CN29+Receive!CO29-Delivery!CO29</f>
        <v>0</v>
      </c>
      <c r="CP29" s="16">
        <f>CO29+Receive!CP29-Delivery!CP29</f>
        <v>0</v>
      </c>
      <c r="CQ29" s="16">
        <f>CP29+Receive!CQ29-Delivery!CQ29</f>
        <v>0</v>
      </c>
      <c r="CR29" s="16">
        <f>CQ29+Receive!CR29-Delivery!CR29</f>
        <v>0</v>
      </c>
      <c r="CS29" s="16">
        <f>CR29+Receive!CS29-Delivery!CS29</f>
        <v>0</v>
      </c>
      <c r="CT29" s="16">
        <f>CS29+Receive!CT29-Delivery!CT29</f>
        <v>0</v>
      </c>
      <c r="CU29" s="16">
        <f>CT29+Receive!CU29-Delivery!CU29</f>
        <v>0</v>
      </c>
      <c r="CV29" s="16">
        <f>CU29+Receive!CV29-Delivery!CV29</f>
        <v>0</v>
      </c>
      <c r="CW29" s="16">
        <f>CV29+Receive!CW29-Delivery!CW29</f>
        <v>0</v>
      </c>
      <c r="CX29" s="16">
        <f>CW29+Receive!CX29-Delivery!CX29</f>
        <v>0</v>
      </c>
      <c r="CY29" s="16">
        <f>CX29+Receive!CY29-Delivery!CY29</f>
        <v>0</v>
      </c>
      <c r="CZ29" s="16">
        <f>CY29+Receive!CZ29-Delivery!CZ29</f>
        <v>0</v>
      </c>
      <c r="DA29" s="16">
        <f>CZ29+Receive!DA29-Delivery!DA29</f>
        <v>0</v>
      </c>
      <c r="DB29" s="16">
        <f>DA29+Receive!DB29-Delivery!DB29</f>
        <v>0</v>
      </c>
      <c r="DC29" s="16">
        <f>DB29+Receive!DC29-Delivery!DC29</f>
        <v>0</v>
      </c>
      <c r="DD29" s="16">
        <f>DC29+Receive!DD29-Delivery!DD29</f>
        <v>0</v>
      </c>
      <c r="DE29" s="16">
        <f>DD29+Receive!DE29-Delivery!DE29</f>
        <v>0</v>
      </c>
      <c r="DF29" s="16">
        <f>DE29+Receive!DF29-Delivery!DF29</f>
        <v>0</v>
      </c>
      <c r="DG29" s="16">
        <f>DF29+Receive!DG29-Delivery!DG29</f>
        <v>0</v>
      </c>
      <c r="DH29" s="16">
        <f>DG29+Receive!DH29-Delivery!DH29</f>
        <v>0</v>
      </c>
      <c r="DI29" s="16">
        <f>DH29+Receive!DI29-Delivery!DI29</f>
        <v>0</v>
      </c>
      <c r="DJ29" s="16">
        <f>DI29+Receive!DJ29-Delivery!DJ29</f>
        <v>0</v>
      </c>
      <c r="DK29" s="16">
        <f>DJ29+Receive!DK29-Delivery!DK29</f>
        <v>0</v>
      </c>
      <c r="DL29" s="16">
        <f>DK29+Receive!DL29-Delivery!DL29</f>
        <v>0</v>
      </c>
      <c r="DM29" s="16">
        <f>DL29+Receive!DM29-Delivery!DM29</f>
        <v>0</v>
      </c>
      <c r="DN29" s="16">
        <f>DM29+Receive!DN29-Delivery!DN29</f>
        <v>0</v>
      </c>
      <c r="DO29" s="16">
        <f>DN29+Receive!DO29-Delivery!DO29</f>
        <v>0</v>
      </c>
      <c r="DP29" s="16">
        <f>DO29+Receive!DP29-Delivery!DP29</f>
        <v>1</v>
      </c>
      <c r="DQ29" s="16">
        <f>DP29+Receive!DQ29-Delivery!DQ29</f>
        <v>1</v>
      </c>
      <c r="DR29" s="16">
        <f>DQ29+Receive!DR29-Delivery!DR29</f>
        <v>1</v>
      </c>
      <c r="DS29" s="16">
        <v>1</v>
      </c>
      <c r="DT29" s="16">
        <f>DS29+Receive!DT29-Delivery!DT29</f>
        <v>1</v>
      </c>
      <c r="DU29" s="16">
        <f>DT29+Receive!DU29-Delivery!DU29</f>
        <v>1</v>
      </c>
      <c r="DV29" s="238">
        <f>DU29+Receive!DV29-Delivery!DV29</f>
        <v>1</v>
      </c>
      <c r="DW29" s="16">
        <f>DV29+Receive!DW29-Delivery!DW29</f>
        <v>1</v>
      </c>
      <c r="DX29" s="16">
        <f>DW29+Receive!DX29-Delivery!DX29</f>
        <v>1</v>
      </c>
      <c r="DY29" s="16">
        <f>DX29+Receive!DY29-Delivery!DY29</f>
        <v>0</v>
      </c>
      <c r="DZ29" s="238">
        <f>DY29+Receive!DZ29-Delivery!DZ29</f>
        <v>0</v>
      </c>
      <c r="EA29" s="16">
        <f>DZ29+Receive!EA29-Delivery!EA29</f>
        <v>0</v>
      </c>
      <c r="EB29" s="16">
        <f>EA29+Receive!EB29-Delivery!EB29</f>
        <v>0</v>
      </c>
      <c r="EC29" s="16">
        <f>EB29+Receive!EC29-Delivery!EC29</f>
        <v>0</v>
      </c>
      <c r="ED29" s="16">
        <f>EC29+Receive!ED29-Delivery!ED29</f>
        <v>0</v>
      </c>
      <c r="EE29" s="16">
        <f>ED29+Receive!EE29-Delivery!EE29</f>
        <v>0</v>
      </c>
      <c r="EF29" s="16">
        <f>EE29+Receive!EF29-Delivery!EF29</f>
        <v>0</v>
      </c>
      <c r="EG29" s="16">
        <f>EF29+Receive!EG29-Delivery!EG29</f>
        <v>0</v>
      </c>
      <c r="EH29" s="16">
        <f>EG29+Receive!EH29-Delivery!EH29</f>
        <v>0</v>
      </c>
      <c r="EI29" s="238">
        <f>EH29+Receive!EI29-Delivery!EI29</f>
        <v>0</v>
      </c>
      <c r="EJ29" s="238">
        <f>EI29+Receive!EJ29-Delivery!EJ29</f>
        <v>0</v>
      </c>
      <c r="EK29" s="16">
        <f>EJ29+Receive!EK29-Delivery!EK29</f>
        <v>0</v>
      </c>
      <c r="EL29" s="16">
        <f>EK29+Receive!EL29-Delivery!EL29</f>
        <v>0</v>
      </c>
      <c r="EM29" s="16">
        <f>EL29+Receive!EM29-Delivery!EM29</f>
        <v>0</v>
      </c>
      <c r="EN29" s="16">
        <f>EM29+Receive!EN29-Delivery!EN29</f>
        <v>0</v>
      </c>
      <c r="EO29" s="16">
        <f>EN29+Receive!EO29-Delivery!EO29</f>
        <v>0</v>
      </c>
      <c r="EP29" s="16">
        <f>EO29+Receive!EP29-Delivery!EP29</f>
        <v>0</v>
      </c>
      <c r="EQ29" s="16">
        <f>EP29+Receive!EQ29-Delivery!EQ29</f>
        <v>0</v>
      </c>
      <c r="ER29" s="16">
        <f>EQ29+Receive!ER29-Delivery!ER29</f>
        <v>0</v>
      </c>
      <c r="ES29" s="16">
        <f>ER29+Receive!ES29-Delivery!ES29</f>
        <v>0</v>
      </c>
      <c r="ET29" s="16">
        <f>ES29+Receive!ET29-Delivery!ET29</f>
        <v>0</v>
      </c>
      <c r="EU29" s="16">
        <f>ET29+Receive!EU29-Delivery!EU29</f>
        <v>1</v>
      </c>
      <c r="EV29" s="16">
        <f>EU29+Receive!EV29-Delivery!EV29</f>
        <v>1</v>
      </c>
      <c r="EW29" s="16">
        <f>EV29+Receive!EW29-Delivery!EW29</f>
        <v>1</v>
      </c>
      <c r="EX29" s="16">
        <f>EW29+Receive!EX29-Delivery!EX29</f>
        <v>1</v>
      </c>
      <c r="EY29" s="16">
        <f>EX29+Receive!EY29-Delivery!EY29</f>
        <v>4</v>
      </c>
      <c r="EZ29" s="16">
        <f>EY29+Receive!EZ29-Delivery!EZ29</f>
        <v>4</v>
      </c>
      <c r="FA29" s="16">
        <f>EZ29+Receive!FA29-Delivery!FA29</f>
        <v>4</v>
      </c>
      <c r="FB29" s="16">
        <f>FA29+Receive!FB29-Delivery!FB29</f>
        <v>4</v>
      </c>
      <c r="FC29" s="16">
        <f>FB29+Receive!FC29-Delivery!FC29</f>
        <v>4</v>
      </c>
      <c r="FD29" s="16">
        <f>FC29+Receive!FD29-Delivery!FD29</f>
        <v>4</v>
      </c>
      <c r="FE29" s="16">
        <f>FD29+Receive!FE29-Delivery!FE29</f>
        <v>4</v>
      </c>
      <c r="FF29" s="16">
        <f>FE29+Receive!FF29-Delivery!FF29</f>
        <v>4</v>
      </c>
      <c r="FG29" s="16">
        <f>FF29+Receive!FG29-Delivery!FG29</f>
        <v>4</v>
      </c>
      <c r="FH29" s="16">
        <f>FG29+Receive!FH29-Delivery!FH29</f>
        <v>4</v>
      </c>
      <c r="FI29" s="16">
        <f>FH29+Receive!FI29-Delivery!FI29</f>
        <v>3</v>
      </c>
      <c r="FJ29" s="16">
        <f>FI29+Receive!FJ29-Delivery!FJ29</f>
        <v>3</v>
      </c>
      <c r="FK29" s="16">
        <f>FJ29+Receive!FK29-Delivery!FK29</f>
        <v>3</v>
      </c>
      <c r="FL29" s="16">
        <f>FK29+Receive!FL29-Delivery!FL29</f>
        <v>2</v>
      </c>
      <c r="FM29" s="16">
        <f>FL29+Receive!FM29-Delivery!FM29</f>
        <v>2</v>
      </c>
      <c r="FN29" s="16">
        <f>FM29+Receive!FN29-Delivery!FN29</f>
        <v>2</v>
      </c>
      <c r="FO29" s="16">
        <f>FN29+Receive!FO29-Delivery!FO29</f>
        <v>0</v>
      </c>
      <c r="FP29" s="16">
        <f>FO29+Receive!FP29-Delivery!FP29</f>
        <v>0</v>
      </c>
      <c r="FQ29" s="16">
        <f>FP29+Receive!FQ29-Delivery!FQ29</f>
        <v>0</v>
      </c>
      <c r="FR29" s="16">
        <f>FQ29+Receive!FR29-Delivery!FR29</f>
        <v>0</v>
      </c>
      <c r="FS29" s="16">
        <f>FR29+Receive!FS29-Delivery!FS29</f>
        <v>0</v>
      </c>
      <c r="FT29" s="16">
        <f>FS29+Receive!FT29-Delivery!FT29</f>
        <v>0</v>
      </c>
      <c r="FU29" s="16">
        <f>FT29+Receive!FU29-Delivery!FU29</f>
        <v>0</v>
      </c>
      <c r="FV29" s="16">
        <f>FU29+Receive!FV29-Delivery!FV29</f>
        <v>0</v>
      </c>
      <c r="FW29" s="16">
        <f>FV29+Receive!FW29-Delivery!FW29</f>
        <v>1</v>
      </c>
      <c r="FX29" s="16">
        <f>FW29+Receive!FX29-Delivery!FX29</f>
        <v>1</v>
      </c>
      <c r="FY29" s="16">
        <f>FX29+Receive!FY29-Delivery!FY29</f>
        <v>1</v>
      </c>
      <c r="FZ29" s="16">
        <f>FY29+Receive!FZ29-Delivery!FZ29</f>
        <v>1</v>
      </c>
      <c r="GA29" s="16">
        <f>FZ29+Receive!GA29-Delivery!GA29</f>
        <v>1</v>
      </c>
      <c r="GB29" s="16">
        <f>GA29+Receive!GB29-Delivery!GB29</f>
        <v>1</v>
      </c>
      <c r="GC29" s="16">
        <f>GB29+Receive!GC29-Delivery!GC29</f>
        <v>1</v>
      </c>
      <c r="GD29" s="16">
        <f>GC29+Receive!GD29-Delivery!GD29</f>
        <v>1</v>
      </c>
      <c r="GE29" s="16">
        <f>GD29+Receive!GE29-Delivery!GE29</f>
        <v>1</v>
      </c>
      <c r="GF29" s="16">
        <f>GE29+Receive!GF29-Delivery!GF29</f>
        <v>1</v>
      </c>
      <c r="GG29" s="16">
        <f>GF29+Receive!GG29-Delivery!GG29</f>
        <v>0</v>
      </c>
      <c r="GH29" s="16">
        <f>GG29+Receive!GH29-Delivery!GH29</f>
        <v>0</v>
      </c>
      <c r="GI29" s="16">
        <f>GH29+Receive!GI29-Delivery!GI29</f>
        <v>0</v>
      </c>
      <c r="GJ29" s="16">
        <f>GI29+Receive!GJ29-Delivery!GJ29</f>
        <v>0</v>
      </c>
      <c r="GK29" s="16">
        <f>GJ29+Receive!GK29-Delivery!GK29</f>
        <v>0</v>
      </c>
      <c r="GL29" s="16">
        <f>GK29+Receive!GL29-Delivery!GL29</f>
        <v>0</v>
      </c>
      <c r="GM29" s="16">
        <f>GL29+Receive!GM29-Delivery!GM29</f>
        <v>0</v>
      </c>
      <c r="GN29" s="16">
        <f>GM29+Receive!GN29-Delivery!GN29</f>
        <v>0</v>
      </c>
      <c r="GO29" s="16">
        <f>GN29+Receive!GO29-Delivery!GO29</f>
        <v>0</v>
      </c>
      <c r="GP29" s="16">
        <f>GO29+Receive!GP29-Delivery!GP29</f>
        <v>0</v>
      </c>
      <c r="GQ29" s="16">
        <f>GP29+Receive!GQ29-Delivery!GQ29</f>
        <v>0</v>
      </c>
      <c r="GR29" s="16">
        <f>GQ29+Receive!GR29-Delivery!GR29</f>
        <v>2</v>
      </c>
      <c r="GS29" s="16">
        <f>GR29+Receive!GS29-Delivery!GS29</f>
        <v>2</v>
      </c>
      <c r="GT29" s="16">
        <f>GS29+Receive!GT29-Delivery!GT29</f>
        <v>2</v>
      </c>
      <c r="GU29" s="16">
        <f>GT29+Receive!GU29-Delivery!GU29</f>
        <v>3</v>
      </c>
      <c r="GV29" s="16">
        <f>GU29+Receive!GV29-Delivery!GV29</f>
        <v>3</v>
      </c>
      <c r="GW29" s="16">
        <f>GV29+Receive!GW29-Delivery!GW29</f>
        <v>3</v>
      </c>
      <c r="GX29" s="16">
        <f>GW29+Receive!GX29-Delivery!GX29</f>
        <v>3</v>
      </c>
      <c r="GY29" s="16">
        <f>GX29+Receive!GY29-Delivery!GY29</f>
        <v>3</v>
      </c>
      <c r="GZ29" s="16">
        <f>GY29+Receive!GZ29-Delivery!GZ29</f>
        <v>3</v>
      </c>
      <c r="HA29" s="16">
        <f>GZ29+Receive!HA29-Delivery!HA29</f>
        <v>3</v>
      </c>
      <c r="HB29" s="16">
        <f>HA29+Receive!HB29-Delivery!HB29</f>
        <v>4</v>
      </c>
      <c r="HC29" s="16">
        <f>HB29+Receive!HC29-Delivery!HC29</f>
        <v>4</v>
      </c>
      <c r="HD29" s="16">
        <f>HC29+Receive!HD29-Delivery!HD29</f>
        <v>3</v>
      </c>
      <c r="HE29" s="16">
        <f>HD29+Receive!HE29-Delivery!HE29</f>
        <v>3</v>
      </c>
      <c r="HF29" s="16">
        <f>HE29+Receive!HF29-Delivery!HF29</f>
        <v>2</v>
      </c>
      <c r="HG29" s="16">
        <f>HF29+Receive!HG29-Delivery!HG29</f>
        <v>2</v>
      </c>
      <c r="HH29" s="16">
        <f>HG29+Receive!HH29-Delivery!HH29</f>
        <v>2</v>
      </c>
      <c r="HI29" s="16">
        <f>HH29+Receive!HI29-Delivery!HI29</f>
        <v>2</v>
      </c>
      <c r="HJ29" s="16">
        <f>HI29+Receive!HJ29-Delivery!HJ29</f>
        <v>3</v>
      </c>
      <c r="HK29" s="16">
        <f>HJ29+Receive!HK29-Delivery!HK29</f>
        <v>3</v>
      </c>
      <c r="HL29" s="16">
        <f>HK29+Receive!HL29-Delivery!HL29</f>
        <v>3</v>
      </c>
      <c r="HM29" s="16">
        <f>HL29+Receive!HM29-Delivery!HM29</f>
        <v>2</v>
      </c>
      <c r="HN29" s="16">
        <f>HM29+Receive!HN29-Delivery!HN29</f>
        <v>2</v>
      </c>
      <c r="HO29" s="16">
        <f>HN29+Receive!HO29-Delivery!HO29</f>
        <v>2</v>
      </c>
      <c r="HP29" s="167">
        <f>HO29+Receive!HP29-Delivery!HP29</f>
        <v>2</v>
      </c>
      <c r="HQ29" s="16">
        <f>HP29+Receive!HQ29-Delivery!HQ29</f>
        <v>2</v>
      </c>
      <c r="HR29" s="16">
        <f>HQ29+Receive!HR29-Delivery!HR29</f>
        <v>2</v>
      </c>
      <c r="HS29" s="16">
        <f>HR29+Receive!HS29-Delivery!HS29</f>
        <v>1</v>
      </c>
      <c r="HT29" s="16">
        <f>HS29+Receive!HT29-Delivery!HT29</f>
        <v>0</v>
      </c>
      <c r="HU29" s="16">
        <f>HT29+Receive!HU29-Delivery!HU29</f>
        <v>0</v>
      </c>
      <c r="HV29" s="16">
        <f>HU29+Receive!HV29-Delivery!HV29</f>
        <v>0</v>
      </c>
      <c r="HW29" s="16">
        <f>HV29+Receive!HW29-Delivery!HW29</f>
        <v>0</v>
      </c>
      <c r="HX29" s="16">
        <f>HW29+Receive!HX29-Delivery!HX29</f>
        <v>0</v>
      </c>
      <c r="HY29" s="16">
        <f>HX29+Receive!HY29-Delivery!HY29</f>
        <v>0</v>
      </c>
      <c r="HZ29" s="16">
        <f>HY29+Receive!HZ29-Delivery!HZ29</f>
        <v>0</v>
      </c>
      <c r="IA29" s="16">
        <f>HZ29+Receive!IA29-Delivery!IA29</f>
        <v>0</v>
      </c>
      <c r="IB29" s="16">
        <f>IA29+Receive!IB29-Delivery!IB29</f>
        <v>0</v>
      </c>
      <c r="IC29" s="16">
        <f>IB29+Receive!IC29-Delivery!IC29</f>
        <v>0</v>
      </c>
      <c r="ID29" s="16">
        <f>IC29+Receive!ID29-Delivery!ID29</f>
        <v>0</v>
      </c>
      <c r="IE29" s="16">
        <f>ID29+Receive!IE29-Delivery!IE29</f>
        <v>-1</v>
      </c>
      <c r="IF29" s="16">
        <f>IE29+Receive!IF29-Delivery!IF29</f>
        <v>-3</v>
      </c>
      <c r="IG29" s="16">
        <f>IF29+Receive!IG29-Delivery!IG29</f>
        <v>-4</v>
      </c>
      <c r="IH29" s="16">
        <f>IG29+Receive!IH29-Delivery!IH29</f>
        <v>-4</v>
      </c>
      <c r="II29" s="16">
        <f>IH29+Receive!II29-Delivery!II29</f>
        <v>-5</v>
      </c>
      <c r="IJ29" s="16">
        <f>II29+Receive!IJ29-Delivery!IJ29</f>
        <v>-5</v>
      </c>
      <c r="IK29" s="16">
        <f>IJ29+Receive!IK29-Delivery!IK29</f>
        <v>-5</v>
      </c>
      <c r="IL29" s="16">
        <f>IK29+Receive!IL29-Delivery!IL29</f>
        <v>-5</v>
      </c>
      <c r="IM29" s="16">
        <f>IL29+Receive!IM29-Delivery!IM29</f>
        <v>-5</v>
      </c>
      <c r="IN29" s="16">
        <f>IM29+Receive!IN29-Delivery!IN29</f>
        <v>-5</v>
      </c>
    </row>
    <row r="30" spans="1:248" s="113" customFormat="1" x14ac:dyDescent="0.3">
      <c r="A30" s="7" t="s">
        <v>5</v>
      </c>
      <c r="B30" s="16">
        <v>10</v>
      </c>
      <c r="C30" s="16">
        <f>B30+Receive!C30-Delivery!C30</f>
        <v>10</v>
      </c>
      <c r="D30" s="16">
        <f>C30+Receive!D30-Delivery!D30</f>
        <v>10</v>
      </c>
      <c r="E30" s="16">
        <f>D30+Receive!E30-Delivery!E30</f>
        <v>10</v>
      </c>
      <c r="F30" s="16">
        <f>E30+Receive!F30-Delivery!F30</f>
        <v>10</v>
      </c>
      <c r="G30" s="16">
        <f>F30+Receive!G30-Delivery!G30</f>
        <v>9</v>
      </c>
      <c r="H30" s="16">
        <f>G30+Receive!H30-Delivery!H30</f>
        <v>10</v>
      </c>
      <c r="I30" s="16">
        <f>H30+Receive!I30-Delivery!I30</f>
        <v>9</v>
      </c>
      <c r="J30" s="16">
        <f>I30+Receive!J30-Delivery!J30</f>
        <v>7</v>
      </c>
      <c r="K30" s="16">
        <f>J30+Receive!K30-Delivery!K30</f>
        <v>7</v>
      </c>
      <c r="L30" s="16">
        <f>K30+Receive!L30-Delivery!L30</f>
        <v>6</v>
      </c>
      <c r="M30" s="16">
        <f>L30+Receive!M30-Delivery!M30</f>
        <v>6</v>
      </c>
      <c r="N30" s="16">
        <f>M30+Receive!N30-Delivery!N30</f>
        <v>10</v>
      </c>
      <c r="O30" s="16">
        <f>N30+Receive!O30-Delivery!O30</f>
        <v>9</v>
      </c>
      <c r="P30" s="16">
        <f>O30+Receive!P30-Delivery!P30</f>
        <v>8</v>
      </c>
      <c r="Q30" s="16">
        <f>P30+Receive!Q30-Delivery!Q30</f>
        <v>8</v>
      </c>
      <c r="R30" s="16">
        <f>Q30+Receive!R30-Delivery!R30</f>
        <v>8</v>
      </c>
      <c r="S30" s="16">
        <f>R30+Receive!S30-Delivery!S30</f>
        <v>8</v>
      </c>
      <c r="T30" s="16">
        <f>S30+Receive!T30-Delivery!T30</f>
        <v>8</v>
      </c>
      <c r="U30" s="16">
        <f>T30+Receive!U30-Delivery!U30</f>
        <v>7</v>
      </c>
      <c r="V30" s="16">
        <f>U30+Receive!V30-Delivery!V30</f>
        <v>7</v>
      </c>
      <c r="W30" s="16">
        <f>V30+Receive!W30-Delivery!W30</f>
        <v>6</v>
      </c>
      <c r="X30" s="16">
        <f>W30+Receive!X30-Delivery!X30</f>
        <v>4</v>
      </c>
      <c r="Y30" s="16">
        <f>X30+Receive!Y30-Delivery!Y30</f>
        <v>4</v>
      </c>
      <c r="Z30" s="16">
        <f>Y30+Receive!Z30-Delivery!Z30</f>
        <v>2</v>
      </c>
      <c r="AA30" s="16">
        <f>Z30+Receive!AA30-Delivery!AA30</f>
        <v>2</v>
      </c>
      <c r="AB30" s="16">
        <f>AA30+Receive!AB30-Delivery!AB30</f>
        <v>2</v>
      </c>
      <c r="AC30" s="16">
        <f>AB30+Receive!AC30-Delivery!AC30</f>
        <v>2</v>
      </c>
      <c r="AD30" s="16">
        <f>AC30+Receive!AD30-Delivery!AD30</f>
        <v>2</v>
      </c>
      <c r="AE30" s="16">
        <f>AD30+Receive!AE30-Delivery!AE30</f>
        <v>15</v>
      </c>
      <c r="AF30" s="16">
        <f>AE30+Receive!AF30-Delivery!AF30</f>
        <v>14</v>
      </c>
      <c r="AG30" s="167">
        <f>AF30+Receive!AG30-Delivery!AG30</f>
        <v>14</v>
      </c>
      <c r="AH30" s="16">
        <f>AG30+Receive!AH30-Delivery!AH30</f>
        <v>14</v>
      </c>
      <c r="AI30" s="16">
        <f>AH30+Receive!AI30-Delivery!AI30</f>
        <v>14</v>
      </c>
      <c r="AJ30" s="16">
        <f>AI30+Receive!AJ30-Delivery!AJ30</f>
        <v>13</v>
      </c>
      <c r="AK30" s="16">
        <f>AJ30+Receive!AK30-Delivery!AK30</f>
        <v>12</v>
      </c>
      <c r="AL30" s="16">
        <f>AK30+Receive!AL30-Delivery!AL30</f>
        <v>10</v>
      </c>
      <c r="AM30" s="16">
        <f>AL30+Receive!AM30-Delivery!AM30</f>
        <v>7</v>
      </c>
      <c r="AN30" s="16">
        <f>AM30+Receive!AN30-Delivery!AN30</f>
        <v>11</v>
      </c>
      <c r="AO30" s="16">
        <f>AN30+Receive!AO30-Delivery!AO30</f>
        <v>11</v>
      </c>
      <c r="AP30" s="16">
        <f>AO30+Receive!AP30-Delivery!AP30</f>
        <v>9</v>
      </c>
      <c r="AQ30" s="16">
        <f>AP30+Receive!AQ30-Delivery!AQ30</f>
        <v>9</v>
      </c>
      <c r="AR30" s="16">
        <f>AQ30+Receive!AR30-Delivery!AR30</f>
        <v>9</v>
      </c>
      <c r="AS30" s="16">
        <f>AR30+Receive!AS30-Delivery!AS30</f>
        <v>8</v>
      </c>
      <c r="AT30" s="16">
        <f>AS30+Receive!AT30-Delivery!AT30</f>
        <v>7</v>
      </c>
      <c r="AU30" s="16">
        <f>AT30+Receive!AU30-Delivery!AU30</f>
        <v>2</v>
      </c>
      <c r="AV30" s="16">
        <f>AU30+Receive!AV30-Delivery!AV30</f>
        <v>2</v>
      </c>
      <c r="AW30" s="16">
        <f>AV30+Receive!AW30-Delivery!AW30</f>
        <v>1</v>
      </c>
      <c r="AX30" s="16">
        <f>AW30+Receive!AX30-Delivery!AX30</f>
        <v>1</v>
      </c>
      <c r="AY30" s="16">
        <f>AX30+Receive!AY30-Delivery!AY30</f>
        <v>1</v>
      </c>
      <c r="AZ30" s="16">
        <f>AY30+Receive!AZ30-Delivery!AZ30</f>
        <v>1</v>
      </c>
      <c r="BA30" s="16">
        <f>AZ30+Receive!BA30-Delivery!BA30</f>
        <v>1</v>
      </c>
      <c r="BB30" s="16">
        <f>BA30+Receive!BB30-Delivery!BB30</f>
        <v>6</v>
      </c>
      <c r="BC30" s="16">
        <f>BB30+Receive!BC30-Delivery!BC30</f>
        <v>6</v>
      </c>
      <c r="BD30" s="16">
        <f>BC30+Receive!BD30-Delivery!BD30</f>
        <v>6</v>
      </c>
      <c r="BE30" s="16">
        <f>BD30+Receive!BE30-Delivery!BE30</f>
        <v>6</v>
      </c>
      <c r="BF30" s="16">
        <f>BE30+Receive!BF30-Delivery!BF30</f>
        <v>6</v>
      </c>
      <c r="BG30" s="16">
        <f>BF30+Receive!BG30-Delivery!BG30</f>
        <v>6</v>
      </c>
      <c r="BH30" s="16">
        <f>BG30+Receive!BH30-Delivery!BH30</f>
        <v>6</v>
      </c>
      <c r="BI30" s="16">
        <f>BH30+Receive!BI30-Delivery!BI30</f>
        <v>6</v>
      </c>
      <c r="BJ30" s="16">
        <f>BI30+Receive!BJ30-Delivery!BJ30</f>
        <v>6</v>
      </c>
      <c r="BK30" s="16">
        <f>BJ30+Receive!BK30-Delivery!BK30</f>
        <v>6</v>
      </c>
      <c r="BL30" s="16">
        <f>BK30+Receive!BL30-Delivery!BL30</f>
        <v>5</v>
      </c>
      <c r="BM30" s="16">
        <f>BL30+Receive!BM30-Delivery!BM30</f>
        <v>13</v>
      </c>
      <c r="BN30" s="16">
        <f>BM30+Receive!BN30-Delivery!BN30</f>
        <v>13</v>
      </c>
      <c r="BO30" s="16">
        <f>BN30+Receive!BO30-Delivery!BO30</f>
        <v>13</v>
      </c>
      <c r="BP30" s="16">
        <f>BO30+Receive!BP30-Delivery!BP30</f>
        <v>12</v>
      </c>
      <c r="BQ30" s="16">
        <f>BP30+Receive!BQ30-Delivery!BQ30</f>
        <v>12</v>
      </c>
      <c r="BR30" s="16">
        <f>BQ30+Receive!BR30-Delivery!BR30</f>
        <v>25</v>
      </c>
      <c r="BS30" s="16">
        <f>BR30+Receive!BS30-Delivery!BS30</f>
        <v>24</v>
      </c>
      <c r="BT30" s="16">
        <f>BS30+Receive!BT30-Delivery!BT30</f>
        <v>22</v>
      </c>
      <c r="BU30" s="16">
        <f>BT30+Receive!BU30-Delivery!BU30</f>
        <v>22</v>
      </c>
      <c r="BV30" s="16">
        <f>BU30+Receive!BV30-Delivery!BV30</f>
        <v>22</v>
      </c>
      <c r="BW30" s="16">
        <f>BV30+Receive!BW30-Delivery!BW30</f>
        <v>22</v>
      </c>
      <c r="BX30" s="16">
        <f>BW30+Receive!BX30-Delivery!BX30</f>
        <v>22</v>
      </c>
      <c r="BY30" s="16">
        <f>BX30+Receive!BY30-Delivery!BY30</f>
        <v>20</v>
      </c>
      <c r="BZ30" s="16">
        <f>BY30+Receive!BZ30-Delivery!BZ30</f>
        <v>20</v>
      </c>
      <c r="CA30" s="16">
        <f>BZ30+Receive!CA30-Delivery!CA30</f>
        <v>23</v>
      </c>
      <c r="CB30" s="16">
        <f>CA30+Receive!CB30-Delivery!CB30</f>
        <v>23</v>
      </c>
      <c r="CC30" s="16">
        <f>CB30+Receive!CC30-Delivery!CC30</f>
        <v>19</v>
      </c>
      <c r="CD30" s="16">
        <f>CC30+Receive!CD30-Delivery!CD30</f>
        <v>18</v>
      </c>
      <c r="CE30" s="16">
        <f>CD30+Receive!CE30-Delivery!CE30</f>
        <v>18</v>
      </c>
      <c r="CF30" s="16">
        <f>CE30+Receive!CF30-Delivery!CF30</f>
        <v>14</v>
      </c>
      <c r="CG30" s="16">
        <f>CF30+Receive!CG30-Delivery!CG30</f>
        <v>10</v>
      </c>
      <c r="CH30" s="16">
        <f>CG30+Receive!CH30-Delivery!CH30</f>
        <v>8</v>
      </c>
      <c r="CI30" s="16">
        <f>CH30+Receive!CI30-Delivery!CI30</f>
        <v>6</v>
      </c>
      <c r="CJ30" s="16">
        <f>CI30+Receive!CJ30-Delivery!CJ30</f>
        <v>3</v>
      </c>
      <c r="CK30" s="16">
        <f>CJ30+Receive!CK30-Delivery!CK30</f>
        <v>2</v>
      </c>
      <c r="CL30" s="16">
        <f>CK30+Receive!CL30-Delivery!CL30</f>
        <v>14</v>
      </c>
      <c r="CM30" s="16">
        <f>CL30+Receive!CM30-Delivery!CM30</f>
        <v>12</v>
      </c>
      <c r="CN30" s="16">
        <f>CM30+Receive!CN30-Delivery!CN30</f>
        <v>12</v>
      </c>
      <c r="CO30" s="16">
        <f>CN30+Receive!CO30-Delivery!CO30</f>
        <v>12</v>
      </c>
      <c r="CP30" s="16">
        <f>CO30+Receive!CP30-Delivery!CP30</f>
        <v>12</v>
      </c>
      <c r="CQ30" s="16">
        <f>CP30+Receive!CQ30-Delivery!CQ30</f>
        <v>12</v>
      </c>
      <c r="CR30" s="16">
        <f>CQ30+Receive!CR30-Delivery!CR30</f>
        <v>12</v>
      </c>
      <c r="CS30" s="16">
        <f>CR30+Receive!CS30-Delivery!CS30</f>
        <v>12</v>
      </c>
      <c r="CT30" s="16">
        <f>CS30+Receive!CT30-Delivery!CT30</f>
        <v>12</v>
      </c>
      <c r="CU30" s="16">
        <f>CT30+Receive!CU30-Delivery!CU30</f>
        <v>10</v>
      </c>
      <c r="CV30" s="16">
        <f>CU30+Receive!CV30-Delivery!CV30</f>
        <v>10</v>
      </c>
      <c r="CW30" s="16">
        <f>CV30+Receive!CW30-Delivery!CW30</f>
        <v>20</v>
      </c>
      <c r="CX30" s="16">
        <f>CW30+Receive!CX30-Delivery!CX30</f>
        <v>20</v>
      </c>
      <c r="CY30" s="16">
        <f>CX30+Receive!CY30-Delivery!CY30</f>
        <v>19</v>
      </c>
      <c r="CZ30" s="16">
        <f>CY30+Receive!CZ30-Delivery!CZ30</f>
        <v>19</v>
      </c>
      <c r="DA30" s="16">
        <f>CZ30+Receive!DA30-Delivery!DA30</f>
        <v>17</v>
      </c>
      <c r="DB30" s="16">
        <f>DA30+Receive!DB30-Delivery!DB30</f>
        <v>16</v>
      </c>
      <c r="DC30" s="16">
        <f>DB30+Receive!DC30-Delivery!DC30</f>
        <v>15</v>
      </c>
      <c r="DD30" s="16">
        <f>DC30+Receive!DD30-Delivery!DD30</f>
        <v>10</v>
      </c>
      <c r="DE30" s="16">
        <f>DD30+Receive!DE30-Delivery!DE30</f>
        <v>9</v>
      </c>
      <c r="DF30" s="16">
        <f>DE30+Receive!DF30-Delivery!DF30</f>
        <v>7</v>
      </c>
      <c r="DG30" s="16">
        <f>DF30+Receive!DG30-Delivery!DG30</f>
        <v>7</v>
      </c>
      <c r="DH30" s="16">
        <f>DG30+Receive!DH30-Delivery!DH30</f>
        <v>7</v>
      </c>
      <c r="DI30" s="16">
        <f>DH30+Receive!DI30-Delivery!DI30</f>
        <v>6</v>
      </c>
      <c r="DJ30" s="16">
        <f>DI30+Receive!DJ30-Delivery!DJ30</f>
        <v>6</v>
      </c>
      <c r="DK30" s="16">
        <f>DJ30+Receive!DK30-Delivery!DK30</f>
        <v>3</v>
      </c>
      <c r="DL30" s="16">
        <f>DK30+Receive!DL30-Delivery!DL30</f>
        <v>2</v>
      </c>
      <c r="DM30" s="16">
        <f>DL30+Receive!DM30-Delivery!DM30</f>
        <v>2</v>
      </c>
      <c r="DN30" s="16">
        <f>DM30+Receive!DN30-Delivery!DN30</f>
        <v>2</v>
      </c>
      <c r="DO30" s="16">
        <f>DN30+Receive!DO30-Delivery!DO30</f>
        <v>2</v>
      </c>
      <c r="DP30" s="16">
        <f>DO30+Receive!DP30-Delivery!DP30</f>
        <v>2</v>
      </c>
      <c r="DQ30" s="16">
        <f>DP30+Receive!DQ30-Delivery!DQ30</f>
        <v>2</v>
      </c>
      <c r="DR30" s="16">
        <f>DQ30+Receive!DR30-Delivery!DR30</f>
        <v>2</v>
      </c>
      <c r="DS30" s="16">
        <v>2</v>
      </c>
      <c r="DT30" s="16">
        <f>DS30+Receive!DT30-Delivery!DT30</f>
        <v>2</v>
      </c>
      <c r="DU30" s="16">
        <f>DT30+Receive!DU30-Delivery!DU30</f>
        <v>2</v>
      </c>
      <c r="DV30" s="238">
        <f>DU30+Receive!DV30-Delivery!DV30</f>
        <v>2</v>
      </c>
      <c r="DW30" s="16">
        <f>DV30+Receive!DW30-Delivery!DW30</f>
        <v>2</v>
      </c>
      <c r="DX30" s="16">
        <f>DW30+Receive!DX30-Delivery!DX30</f>
        <v>2</v>
      </c>
      <c r="DY30" s="16">
        <f>DX30+Receive!DY30-Delivery!DY30</f>
        <v>2</v>
      </c>
      <c r="DZ30" s="238">
        <f>DY30+Receive!DZ30-Delivery!DZ30</f>
        <v>2</v>
      </c>
      <c r="EA30" s="16">
        <f>DZ30+Receive!EA30-Delivery!EA30</f>
        <v>2</v>
      </c>
      <c r="EB30" s="16">
        <f>EA30+Receive!EB30-Delivery!EB30</f>
        <v>2</v>
      </c>
      <c r="EC30" s="16">
        <f>EB30+Receive!EC30-Delivery!EC30</f>
        <v>2</v>
      </c>
      <c r="ED30" s="16">
        <f>EC30+Receive!ED30-Delivery!ED30</f>
        <v>2</v>
      </c>
      <c r="EE30" s="16">
        <f>ED30+Receive!EE30-Delivery!EE30</f>
        <v>2</v>
      </c>
      <c r="EF30" s="16">
        <f>EE30+Receive!EF30-Delivery!EF30</f>
        <v>0</v>
      </c>
      <c r="EG30" s="16">
        <f>EF30+Receive!EG30-Delivery!EG30</f>
        <v>0</v>
      </c>
      <c r="EH30" s="16">
        <f>EG30+Receive!EH30-Delivery!EH30</f>
        <v>0</v>
      </c>
      <c r="EI30" s="238">
        <f>EH30+Receive!EI30-Delivery!EI30</f>
        <v>0</v>
      </c>
      <c r="EJ30" s="238">
        <f>EI30+Receive!EJ30-Delivery!EJ30</f>
        <v>0</v>
      </c>
      <c r="EK30" s="16">
        <f>EJ30+Receive!EK30-Delivery!EK30</f>
        <v>0</v>
      </c>
      <c r="EL30" s="16">
        <f>EK30+Receive!EL30-Delivery!EL30</f>
        <v>2</v>
      </c>
      <c r="EM30" s="16">
        <f>EL30+Receive!EM30-Delivery!EM30</f>
        <v>2</v>
      </c>
      <c r="EN30" s="16">
        <f>EM30+Receive!EN30-Delivery!EN30</f>
        <v>2</v>
      </c>
      <c r="EO30" s="16">
        <f>EN30+Receive!EO30-Delivery!EO30</f>
        <v>2</v>
      </c>
      <c r="EP30" s="16">
        <f>EO30+Receive!EP30-Delivery!EP30</f>
        <v>2</v>
      </c>
      <c r="EQ30" s="16">
        <f>EP30+Receive!EQ30-Delivery!EQ30</f>
        <v>2</v>
      </c>
      <c r="ER30" s="16">
        <f>EQ30+Receive!ER30-Delivery!ER30</f>
        <v>2</v>
      </c>
      <c r="ES30" s="16">
        <f>ER30+Receive!ES30-Delivery!ES30</f>
        <v>2</v>
      </c>
      <c r="ET30" s="16">
        <f>ES30+Receive!ET30-Delivery!ET30</f>
        <v>2</v>
      </c>
      <c r="EU30" s="16">
        <f>ET30+Receive!EU30-Delivery!EU30</f>
        <v>2</v>
      </c>
      <c r="EV30" s="16">
        <f>EU30+Receive!EV30-Delivery!EV30</f>
        <v>2</v>
      </c>
      <c r="EW30" s="16">
        <f>EV30+Receive!EW30-Delivery!EW30</f>
        <v>2</v>
      </c>
      <c r="EX30" s="16">
        <f>EW30+Receive!EX30-Delivery!EX30</f>
        <v>2</v>
      </c>
      <c r="EY30" s="16">
        <f>EX30+Receive!EY30-Delivery!EY30</f>
        <v>2</v>
      </c>
      <c r="EZ30" s="16">
        <f>EY30+Receive!EZ30-Delivery!EZ30</f>
        <v>2</v>
      </c>
      <c r="FA30" s="16">
        <f>EZ30+Receive!FA30-Delivery!FA30</f>
        <v>2</v>
      </c>
      <c r="FB30" s="16">
        <f>FA30+Receive!FB30-Delivery!FB30</f>
        <v>2</v>
      </c>
      <c r="FC30" s="16">
        <f>FB30+Receive!FC30-Delivery!FC30</f>
        <v>2</v>
      </c>
      <c r="FD30" s="16">
        <f>FC30+Receive!FD30-Delivery!FD30</f>
        <v>2</v>
      </c>
      <c r="FE30" s="16">
        <f>FD30+Receive!FE30-Delivery!FE30</f>
        <v>2</v>
      </c>
      <c r="FF30" s="16">
        <f>FE30+Receive!FF30-Delivery!FF30</f>
        <v>2</v>
      </c>
      <c r="FG30" s="16">
        <f>FF30+Receive!FG30-Delivery!FG30</f>
        <v>2</v>
      </c>
      <c r="FH30" s="16">
        <f>FG30+Receive!FH30-Delivery!FH30</f>
        <v>2</v>
      </c>
      <c r="FI30" s="16">
        <f>FH30+Receive!FI30-Delivery!FI30</f>
        <v>2</v>
      </c>
      <c r="FJ30" s="16">
        <f>FI30+Receive!FJ30-Delivery!FJ30</f>
        <v>0</v>
      </c>
      <c r="FK30" s="16">
        <f>FJ30+Receive!FK30-Delivery!FK30</f>
        <v>0</v>
      </c>
      <c r="FL30" s="16">
        <f>FK30+Receive!FL30-Delivery!FL30</f>
        <v>0</v>
      </c>
      <c r="FM30" s="16">
        <f>FL30+Receive!FM30-Delivery!FM30</f>
        <v>0</v>
      </c>
      <c r="FN30" s="16">
        <f>FM30+Receive!FN30-Delivery!FN30</f>
        <v>0</v>
      </c>
      <c r="FO30" s="16">
        <f>FN30+Receive!FO30-Delivery!FO30</f>
        <v>0</v>
      </c>
      <c r="FP30" s="16">
        <f>FO30+Receive!FP30-Delivery!FP30</f>
        <v>0</v>
      </c>
      <c r="FQ30" s="16">
        <f>FP30+Receive!FQ30-Delivery!FQ30</f>
        <v>0</v>
      </c>
      <c r="FR30" s="16">
        <f>FQ30+Receive!FR30-Delivery!FR30</f>
        <v>0</v>
      </c>
      <c r="FS30" s="16">
        <f>FR30+Receive!FS30-Delivery!FS30</f>
        <v>0</v>
      </c>
      <c r="FT30" s="16">
        <f>FS30+Receive!FT30-Delivery!FT30</f>
        <v>0</v>
      </c>
      <c r="FU30" s="16">
        <f>FT30+Receive!FU30-Delivery!FU30</f>
        <v>0</v>
      </c>
      <c r="FV30" s="16">
        <f>FU30+Receive!FV30-Delivery!FV30</f>
        <v>0</v>
      </c>
      <c r="FW30" s="16">
        <f>FV30+Receive!FW30-Delivery!FW30</f>
        <v>0</v>
      </c>
      <c r="FX30" s="16">
        <f>FW30+Receive!FX30-Delivery!FX30</f>
        <v>0</v>
      </c>
      <c r="FY30" s="16">
        <f>FX30+Receive!FY30-Delivery!FY30</f>
        <v>0</v>
      </c>
      <c r="FZ30" s="16">
        <f>FY30+Receive!FZ30-Delivery!FZ30</f>
        <v>0</v>
      </c>
      <c r="GA30" s="16">
        <f>FZ30+Receive!GA30-Delivery!GA30</f>
        <v>0</v>
      </c>
      <c r="GB30" s="16">
        <f>GA30+Receive!GB30-Delivery!GB30</f>
        <v>0</v>
      </c>
      <c r="GC30" s="16">
        <f>GB30+Receive!GC30-Delivery!GC30</f>
        <v>0</v>
      </c>
      <c r="GD30" s="16">
        <f>GC30+Receive!GD30-Delivery!GD30</f>
        <v>0</v>
      </c>
      <c r="GE30" s="16">
        <f>GD30+Receive!GE30-Delivery!GE30</f>
        <v>0</v>
      </c>
      <c r="GF30" s="16">
        <f>GE30+Receive!GF30-Delivery!GF30</f>
        <v>0</v>
      </c>
      <c r="GG30" s="16">
        <f>GF30+Receive!GG30-Delivery!GG30</f>
        <v>0</v>
      </c>
      <c r="GH30" s="16">
        <f>GG30+Receive!GH30-Delivery!GH30</f>
        <v>0</v>
      </c>
      <c r="GI30" s="16">
        <f>GH30+Receive!GI30-Delivery!GI30</f>
        <v>0</v>
      </c>
      <c r="GJ30" s="16">
        <f>GI30+Receive!GJ30-Delivery!GJ30</f>
        <v>0</v>
      </c>
      <c r="GK30" s="16">
        <f>GJ30+Receive!GK30-Delivery!GK30</f>
        <v>0</v>
      </c>
      <c r="GL30" s="16">
        <f>GK30+Receive!GL30-Delivery!GL30</f>
        <v>0</v>
      </c>
      <c r="GM30" s="16">
        <f>GL30+Receive!GM30-Delivery!GM30</f>
        <v>0</v>
      </c>
      <c r="GN30" s="16">
        <f>GM30+Receive!GN30-Delivery!GN30</f>
        <v>0</v>
      </c>
      <c r="GO30" s="16">
        <f>GN30+Receive!GO30-Delivery!GO30</f>
        <v>0</v>
      </c>
      <c r="GP30" s="16">
        <f>GO30+Receive!GP30-Delivery!GP30</f>
        <v>0</v>
      </c>
      <c r="GQ30" s="16">
        <f>GP30+Receive!GQ30-Delivery!GQ30</f>
        <v>0</v>
      </c>
      <c r="GR30" s="16">
        <f>GQ30+Receive!GR30-Delivery!GR30</f>
        <v>0</v>
      </c>
      <c r="GS30" s="16">
        <f>GR30+Receive!GS30-Delivery!GS30</f>
        <v>0</v>
      </c>
      <c r="GT30" s="16">
        <f>GS30+Receive!GT30-Delivery!GT30</f>
        <v>0</v>
      </c>
      <c r="GU30" s="16">
        <f>GT30+Receive!GU30-Delivery!GU30</f>
        <v>0</v>
      </c>
      <c r="GV30" s="16">
        <f>GU30+Receive!GV30-Delivery!GV30</f>
        <v>0</v>
      </c>
      <c r="GW30" s="16">
        <f>GV30+Receive!GW30-Delivery!GW30</f>
        <v>0</v>
      </c>
      <c r="GX30" s="16">
        <f>GW30+Receive!GX30-Delivery!GX30</f>
        <v>0</v>
      </c>
      <c r="GY30" s="16">
        <f>GX30+Receive!GY30-Delivery!GY30</f>
        <v>0</v>
      </c>
      <c r="GZ30" s="16">
        <f>GY30+Receive!GZ30-Delivery!GZ30</f>
        <v>0</v>
      </c>
      <c r="HA30" s="16">
        <f>GZ30+Receive!HA30-Delivery!HA30</f>
        <v>0</v>
      </c>
      <c r="HB30" s="16">
        <f>HA30+Receive!HB30-Delivery!HB30</f>
        <v>0</v>
      </c>
      <c r="HC30" s="16">
        <f>HB30+Receive!HC30-Delivery!HC30</f>
        <v>0</v>
      </c>
      <c r="HD30" s="16">
        <f>HC30+Receive!HD30-Delivery!HD30</f>
        <v>0</v>
      </c>
      <c r="HE30" s="16">
        <f>HD30+Receive!HE30-Delivery!HE30</f>
        <v>0</v>
      </c>
      <c r="HF30" s="16">
        <f>HE30+Receive!HF30-Delivery!HF30</f>
        <v>0</v>
      </c>
      <c r="HG30" s="16">
        <f>HF30+Receive!HG30-Delivery!HG30</f>
        <v>0</v>
      </c>
      <c r="HH30" s="16">
        <f>HG30+Receive!HH30-Delivery!HH30</f>
        <v>0</v>
      </c>
      <c r="HI30" s="16">
        <f>HH30+Receive!HI30-Delivery!HI30</f>
        <v>0</v>
      </c>
      <c r="HJ30" s="16">
        <f>HI30+Receive!HJ30-Delivery!HJ30</f>
        <v>0</v>
      </c>
      <c r="HK30" s="16">
        <f>HJ30+Receive!HK30-Delivery!HK30</f>
        <v>0</v>
      </c>
      <c r="HL30" s="16">
        <f>HK30+Receive!HL30-Delivery!HL30</f>
        <v>0</v>
      </c>
      <c r="HM30" s="16">
        <f>HL30+Receive!HM30-Delivery!HM30</f>
        <v>0</v>
      </c>
      <c r="HN30" s="16">
        <f>HM30+Receive!HN30-Delivery!HN30</f>
        <v>0</v>
      </c>
      <c r="HO30" s="16">
        <f>HN30+Receive!HO30-Delivery!HO30</f>
        <v>0</v>
      </c>
      <c r="HP30" s="167">
        <f>HO30+Receive!HP30-Delivery!HP30</f>
        <v>0</v>
      </c>
      <c r="HQ30" s="16">
        <f>HP30+Receive!HQ30-Delivery!HQ30</f>
        <v>0</v>
      </c>
      <c r="HR30" s="16">
        <f>HQ30+Receive!HR30-Delivery!HR30</f>
        <v>0</v>
      </c>
      <c r="HS30" s="16">
        <f>HR30+Receive!HS30-Delivery!HS30</f>
        <v>0</v>
      </c>
      <c r="HT30" s="16">
        <f>HS30+Receive!HT30-Delivery!HT30</f>
        <v>0</v>
      </c>
      <c r="HU30" s="16">
        <f>HT30+Receive!HU30-Delivery!HU30</f>
        <v>0</v>
      </c>
      <c r="HV30" s="16">
        <f>HU30+Receive!HV30-Delivery!HV30</f>
        <v>0</v>
      </c>
      <c r="HW30" s="16">
        <f>HV30+Receive!HW30-Delivery!HW30</f>
        <v>0</v>
      </c>
      <c r="HX30" s="16">
        <f>HW30+Receive!HX30-Delivery!HX30</f>
        <v>0</v>
      </c>
      <c r="HY30" s="16">
        <f>HX30+Receive!HY30-Delivery!HY30</f>
        <v>0</v>
      </c>
      <c r="HZ30" s="16">
        <f>HY30+Receive!HZ30-Delivery!HZ30</f>
        <v>0</v>
      </c>
      <c r="IA30" s="16">
        <f>HZ30+Receive!IA30-Delivery!IA30</f>
        <v>0</v>
      </c>
      <c r="IB30" s="16">
        <f>IA30+Receive!IB30-Delivery!IB30</f>
        <v>0</v>
      </c>
      <c r="IC30" s="16">
        <f>IB30+Receive!IC30-Delivery!IC30</f>
        <v>0</v>
      </c>
      <c r="ID30" s="16">
        <f>IC30+Receive!ID30-Delivery!ID30</f>
        <v>0</v>
      </c>
      <c r="IE30" s="16">
        <f>ID30+Receive!IE30-Delivery!IE30</f>
        <v>0</v>
      </c>
      <c r="IF30" s="16">
        <f>IE30+Receive!IF30-Delivery!IF30</f>
        <v>0</v>
      </c>
      <c r="IG30" s="16">
        <f>IF30+Receive!IG30-Delivery!IG30</f>
        <v>0</v>
      </c>
      <c r="IH30" s="16">
        <f>IG30+Receive!IH30-Delivery!IH30</f>
        <v>0</v>
      </c>
      <c r="II30" s="16">
        <f>IH30+Receive!II30-Delivery!II30</f>
        <v>0</v>
      </c>
      <c r="IJ30" s="16">
        <f>II30+Receive!IJ30-Delivery!IJ30</f>
        <v>0</v>
      </c>
      <c r="IK30" s="16">
        <f>IJ30+Receive!IK30-Delivery!IK30</f>
        <v>0</v>
      </c>
      <c r="IL30" s="16">
        <f>IK30+Receive!IL30-Delivery!IL30</f>
        <v>0</v>
      </c>
      <c r="IM30" s="16">
        <f>IL30+Receive!IM30-Delivery!IM30</f>
        <v>0</v>
      </c>
      <c r="IN30" s="16">
        <f>IM30+Receive!IN30-Delivery!IN30</f>
        <v>0</v>
      </c>
    </row>
    <row r="31" spans="1:248" s="113" customFormat="1" x14ac:dyDescent="0.3">
      <c r="A31" s="7" t="s">
        <v>131</v>
      </c>
      <c r="B31" s="16">
        <v>191</v>
      </c>
      <c r="C31" s="16">
        <f>B31+Receive!C31-Delivery!C31</f>
        <v>185</v>
      </c>
      <c r="D31" s="16">
        <f>C31+Receive!D31-Delivery!D31</f>
        <v>420</v>
      </c>
      <c r="E31" s="16">
        <f>D31+Receive!E31-Delivery!E31</f>
        <v>414</v>
      </c>
      <c r="F31" s="16">
        <f>E31+Receive!F31-Delivery!F31</f>
        <v>414</v>
      </c>
      <c r="G31" s="16">
        <f>F31+Receive!G31-Delivery!G31</f>
        <v>397</v>
      </c>
      <c r="H31" s="16">
        <f>G31+Receive!H31-Delivery!H31</f>
        <v>421</v>
      </c>
      <c r="I31" s="16">
        <f>H31+Receive!I31-Delivery!I31</f>
        <v>400</v>
      </c>
      <c r="J31" s="16">
        <f>I31+Receive!J31-Delivery!J31</f>
        <v>355</v>
      </c>
      <c r="K31" s="16">
        <f>J31+Receive!K31-Delivery!K31</f>
        <v>339</v>
      </c>
      <c r="L31" s="16">
        <f>K31+Receive!L31-Delivery!L31</f>
        <v>298</v>
      </c>
      <c r="M31" s="16">
        <f>L31+Receive!M31-Delivery!M31</f>
        <v>298</v>
      </c>
      <c r="N31" s="16">
        <f>M31+Receive!N31-Delivery!N31</f>
        <v>707</v>
      </c>
      <c r="O31" s="16">
        <f>N31+Receive!O31-Delivery!O31</f>
        <v>682</v>
      </c>
      <c r="P31" s="16">
        <f>O31+Receive!P31-Delivery!P31</f>
        <v>656</v>
      </c>
      <c r="Q31" s="16">
        <f>P31+Receive!Q31-Delivery!Q31</f>
        <v>629</v>
      </c>
      <c r="R31" s="16">
        <f>Q31+Receive!R31-Delivery!R31</f>
        <v>619</v>
      </c>
      <c r="S31" s="16">
        <f>R31+Receive!S31-Delivery!S31</f>
        <v>612</v>
      </c>
      <c r="T31" s="16">
        <f>S31+Receive!T31-Delivery!T31</f>
        <v>612</v>
      </c>
      <c r="U31" s="16">
        <f>T31+Receive!U31-Delivery!U31</f>
        <v>597</v>
      </c>
      <c r="V31" s="16">
        <f>U31+Receive!V31-Delivery!V31</f>
        <v>567</v>
      </c>
      <c r="W31" s="16">
        <f>V31+Receive!W31-Delivery!W31</f>
        <v>543</v>
      </c>
      <c r="X31" s="16">
        <f>W31+Receive!X31-Delivery!X31</f>
        <v>528</v>
      </c>
      <c r="Y31" s="16">
        <f>X31+Receive!Y31-Delivery!Y31</f>
        <v>501</v>
      </c>
      <c r="Z31" s="16">
        <f>Y31+Receive!Z31-Delivery!Z31</f>
        <v>484</v>
      </c>
      <c r="AA31" s="16">
        <f>Z31+Receive!AA31-Delivery!AA31</f>
        <v>484</v>
      </c>
      <c r="AB31" s="16">
        <f>AA31+Receive!AB31-Delivery!AB31</f>
        <v>460</v>
      </c>
      <c r="AC31" s="16">
        <f>AB31+Receive!AC31-Delivery!AC31</f>
        <v>451</v>
      </c>
      <c r="AD31" s="16">
        <f>AC31+Receive!AD31-Delivery!AD31</f>
        <v>445</v>
      </c>
      <c r="AE31" s="16">
        <f>AD31+Receive!AE31-Delivery!AE31</f>
        <v>1268</v>
      </c>
      <c r="AF31" s="16">
        <f>AE31+Receive!AF31-Delivery!AF31</f>
        <v>1248</v>
      </c>
      <c r="AG31" s="167">
        <v>815</v>
      </c>
      <c r="AH31" s="16">
        <f>AG31+Receive!AH31-Delivery!AH31</f>
        <v>815</v>
      </c>
      <c r="AI31" s="16">
        <f>AH31+Receive!AI31-Delivery!AI31</f>
        <v>815</v>
      </c>
      <c r="AJ31" s="16">
        <f>AI31+Receive!AJ31-Delivery!AJ31</f>
        <v>749</v>
      </c>
      <c r="AK31" s="16">
        <f>AJ31+Receive!AK31-Delivery!AK31</f>
        <v>682</v>
      </c>
      <c r="AL31" s="16">
        <f>AK31+Receive!AL31-Delivery!AL31</f>
        <v>602</v>
      </c>
      <c r="AM31" s="16">
        <f>AL31+Receive!AM31-Delivery!AM31</f>
        <v>489</v>
      </c>
      <c r="AN31" s="16">
        <f>AM31+Receive!AN31-Delivery!AN31</f>
        <v>572</v>
      </c>
      <c r="AO31" s="16">
        <f>AN31+Receive!AO31-Delivery!AO31</f>
        <v>572</v>
      </c>
      <c r="AP31" s="16">
        <f>AO31+Receive!AP31-Delivery!AP31</f>
        <v>471</v>
      </c>
      <c r="AQ31" s="16">
        <f>AP31+Receive!AQ31-Delivery!AQ31</f>
        <v>371</v>
      </c>
      <c r="AR31" s="16">
        <f>AQ31+Receive!AR31-Delivery!AR31</f>
        <v>276</v>
      </c>
      <c r="AS31" s="16">
        <f>AR31+Receive!AS31-Delivery!AS31</f>
        <v>220</v>
      </c>
      <c r="AT31" s="16">
        <f>AS31+Receive!AT31-Delivery!AT31</f>
        <v>125</v>
      </c>
      <c r="AU31" s="16">
        <f>AT31+Receive!AU31-Delivery!AU31</f>
        <v>69</v>
      </c>
      <c r="AV31" s="16">
        <f>AU31+Receive!AV31-Delivery!AV31</f>
        <v>69</v>
      </c>
      <c r="AW31" s="16">
        <f>AV31+Receive!AW31-Delivery!AW31</f>
        <v>39</v>
      </c>
      <c r="AX31" s="16">
        <f>AW31+Receive!AX31-Delivery!AX31</f>
        <v>29</v>
      </c>
      <c r="AY31" s="16">
        <f>AX31+Receive!AY31-Delivery!AY31</f>
        <v>29</v>
      </c>
      <c r="AZ31" s="16">
        <f>AY31+Receive!AZ31-Delivery!AZ31</f>
        <v>29</v>
      </c>
      <c r="BA31" s="16">
        <f>AZ31+Receive!BA31-Delivery!BA31</f>
        <v>29</v>
      </c>
      <c r="BB31" s="16">
        <f>BA31+Receive!BB31-Delivery!BB31</f>
        <v>675</v>
      </c>
      <c r="BC31" s="16">
        <f>BB31+Receive!BC31-Delivery!BC31</f>
        <v>675</v>
      </c>
      <c r="BD31" s="16">
        <f>BC31+Receive!BD31-Delivery!BD31</f>
        <v>675</v>
      </c>
      <c r="BE31" s="16">
        <f>BD31+Receive!BE31-Delivery!BE31</f>
        <v>675</v>
      </c>
      <c r="BF31" s="16">
        <f>BE31+Receive!BF31-Delivery!BF31</f>
        <v>675</v>
      </c>
      <c r="BG31" s="16">
        <f>BF31+Receive!BG31-Delivery!BG31</f>
        <v>675</v>
      </c>
      <c r="BH31" s="16">
        <f>BG31+Receive!BH31-Delivery!BH31</f>
        <v>675</v>
      </c>
      <c r="BI31" s="16">
        <f>BH31+Receive!BI31-Delivery!BI31</f>
        <v>675</v>
      </c>
      <c r="BJ31" s="16">
        <f>BI31+Receive!BJ31-Delivery!BJ31</f>
        <v>675</v>
      </c>
      <c r="BK31" s="16">
        <f>BJ31+Receive!BK31-Delivery!BK31</f>
        <v>675</v>
      </c>
      <c r="BL31" s="16">
        <v>658</v>
      </c>
      <c r="BM31" s="16">
        <f>BL31+Receive!BM31-Delivery!BM31</f>
        <v>625</v>
      </c>
      <c r="BN31" s="16">
        <f>BM31+Receive!BN31-Delivery!BN31</f>
        <v>598</v>
      </c>
      <c r="BO31" s="16">
        <f>BN31+Receive!BO31-Delivery!BO31</f>
        <v>576</v>
      </c>
      <c r="BP31" s="16">
        <f>BO31+Receive!BP31-Delivery!BP31</f>
        <v>555</v>
      </c>
      <c r="BQ31" s="16">
        <f>BP31+Receive!BQ31-Delivery!BQ31</f>
        <v>555</v>
      </c>
      <c r="BR31" s="16">
        <f>BQ31+Receive!BR31-Delivery!BR31</f>
        <v>544</v>
      </c>
      <c r="BS31" s="16">
        <f>BR31+Receive!BS31-Delivery!BS31</f>
        <v>529</v>
      </c>
      <c r="BT31" s="16">
        <f>BS31+Receive!BT31-Delivery!BT31</f>
        <v>516</v>
      </c>
      <c r="BU31" s="16">
        <f>BT31+Receive!BU31-Delivery!BU31</f>
        <v>507</v>
      </c>
      <c r="BV31" s="16">
        <f>BU31+Receive!BV31-Delivery!BV31</f>
        <v>487</v>
      </c>
      <c r="BW31" s="16">
        <f>BV31+Receive!BW31-Delivery!BW31</f>
        <v>483</v>
      </c>
      <c r="BX31" s="16">
        <f>BW31+Receive!BX31-Delivery!BX31</f>
        <v>483</v>
      </c>
      <c r="BY31" s="16">
        <f>BX31+Receive!BY31-Delivery!BY31</f>
        <v>463</v>
      </c>
      <c r="BZ31" s="16">
        <f>BY31+Receive!BZ31-Delivery!BZ31</f>
        <v>442</v>
      </c>
      <c r="CA31" s="16">
        <f>BZ31+Receive!CA31-Delivery!CA31</f>
        <v>447</v>
      </c>
      <c r="CB31" s="16">
        <f>CA31+Receive!CB31-Delivery!CB31</f>
        <v>432</v>
      </c>
      <c r="CC31" s="16">
        <f>CB31+Receive!CC31-Delivery!CC31</f>
        <v>397</v>
      </c>
      <c r="CD31" s="16">
        <f>CC31+Receive!CD31-Delivery!CD31</f>
        <v>360</v>
      </c>
      <c r="CE31" s="16">
        <f>CD31+Receive!CE31-Delivery!CE31</f>
        <v>360</v>
      </c>
      <c r="CF31" s="16">
        <f>CE31+Receive!CF31-Delivery!CF31</f>
        <v>337</v>
      </c>
      <c r="CG31" s="16">
        <f>CF31+Receive!CG31-Delivery!CG31</f>
        <v>309</v>
      </c>
      <c r="CH31" s="16">
        <f>CG31+Receive!CH31-Delivery!CH31</f>
        <v>273</v>
      </c>
      <c r="CI31" s="16">
        <f>CH31+Receive!CI31-Delivery!CI31</f>
        <v>253</v>
      </c>
      <c r="CJ31" s="16">
        <f>CI31+Receive!CJ31-Delivery!CJ31</f>
        <v>985</v>
      </c>
      <c r="CK31" s="16">
        <f>CJ31+Receive!CK31-Delivery!CK31</f>
        <v>957</v>
      </c>
      <c r="CL31" s="16">
        <f>CK31+Receive!CL31-Delivery!CL31</f>
        <v>957</v>
      </c>
      <c r="CM31" s="16">
        <f>CL31+Receive!CM31-Delivery!CM31</f>
        <v>950</v>
      </c>
      <c r="CN31" s="16">
        <f>CM31+Receive!CN31-Delivery!CN31</f>
        <v>922</v>
      </c>
      <c r="CO31" s="16">
        <f>CN31+Receive!CO31-Delivery!CO31</f>
        <v>847</v>
      </c>
      <c r="CP31" s="16">
        <f>CO31+Receive!CP31-Delivery!CP31</f>
        <v>756</v>
      </c>
      <c r="CQ31" s="16">
        <f>CP31+Receive!CQ31-Delivery!CQ31</f>
        <v>702</v>
      </c>
      <c r="CR31" s="16">
        <f>CQ31+Receive!CR31-Delivery!CR31</f>
        <v>807</v>
      </c>
      <c r="CS31" s="16">
        <f>CR31+Receive!CS31-Delivery!CS31</f>
        <v>807</v>
      </c>
      <c r="CT31" s="16">
        <f>CS31+Receive!CT31-Delivery!CT31</f>
        <v>739</v>
      </c>
      <c r="CU31" s="16">
        <f>CT31+Receive!CU31-Delivery!CU31</f>
        <v>699</v>
      </c>
      <c r="CV31" s="16">
        <f>CU31+Receive!CV31-Delivery!CV31</f>
        <v>966</v>
      </c>
      <c r="CW31" s="16">
        <f>CV31+Receive!CW31-Delivery!CW31</f>
        <v>913</v>
      </c>
      <c r="CX31" s="16">
        <f>CW31+Receive!CX31-Delivery!CX31</f>
        <v>869</v>
      </c>
      <c r="CY31" s="16">
        <f>CX31+Receive!CY31-Delivery!CY31</f>
        <v>834</v>
      </c>
      <c r="CZ31" s="16">
        <f>CY31+Receive!CZ31-Delivery!CZ31</f>
        <v>834</v>
      </c>
      <c r="DA31" s="16">
        <f>CZ31+Receive!DA31-Delivery!DA31</f>
        <v>795</v>
      </c>
      <c r="DB31" s="16">
        <f>DA31+Receive!DB31-Delivery!DB31</f>
        <v>765</v>
      </c>
      <c r="DC31" s="16">
        <f>DB31+Receive!DC31-Delivery!DC31</f>
        <v>727</v>
      </c>
      <c r="DD31" s="16">
        <f>DC31+Receive!DD31-Delivery!DD31</f>
        <v>708</v>
      </c>
      <c r="DE31" s="16">
        <f>DD31+Receive!DE31-Delivery!DE31</f>
        <v>682</v>
      </c>
      <c r="DF31" s="16">
        <f>DE31+Receive!DF31-Delivery!DF31</f>
        <v>654</v>
      </c>
      <c r="DG31" s="16">
        <f>DF31+Receive!DG31-Delivery!DG31</f>
        <v>654</v>
      </c>
      <c r="DH31" s="16">
        <f>DG31+Receive!DH31-Delivery!DH31</f>
        <v>618</v>
      </c>
      <c r="DI31" s="16">
        <f>DH31+Receive!DI31-Delivery!DI31</f>
        <v>801</v>
      </c>
      <c r="DJ31" s="16">
        <f>DI31+Receive!DJ31-Delivery!DJ31</f>
        <v>776</v>
      </c>
      <c r="DK31" s="16">
        <f>DJ31+Receive!DK31-Delivery!DK31</f>
        <v>760</v>
      </c>
      <c r="DL31" s="16">
        <f>DK31+Receive!DL31-Delivery!DL31</f>
        <v>738</v>
      </c>
      <c r="DM31" s="16">
        <f>DL31+Receive!DM31-Delivery!DM31</f>
        <v>726</v>
      </c>
      <c r="DN31" s="16">
        <f>DM31+Receive!DN31-Delivery!DN31</f>
        <v>726</v>
      </c>
      <c r="DO31" s="16">
        <f>DN31+Receive!DO31-Delivery!DO31</f>
        <v>692</v>
      </c>
      <c r="DP31" s="16">
        <f>DO31+Receive!DP31-Delivery!DP31</f>
        <v>1098</v>
      </c>
      <c r="DQ31" s="16">
        <f>DP31+Receive!DQ31-Delivery!DQ31</f>
        <v>1086</v>
      </c>
      <c r="DR31" s="16">
        <f>DQ31+Receive!DR31-Delivery!DR31</f>
        <v>1079</v>
      </c>
      <c r="DS31" s="16">
        <v>1081</v>
      </c>
      <c r="DT31" s="16">
        <f>DS31+Receive!DT31-Delivery!DT31</f>
        <v>1054</v>
      </c>
      <c r="DU31" s="16">
        <f>DT31+Receive!DU31-Delivery!DU31</f>
        <v>1054</v>
      </c>
      <c r="DV31" s="238">
        <f>DU31+Receive!DV31-Delivery!DV31</f>
        <v>1015</v>
      </c>
      <c r="DW31" s="16">
        <f>DV31+Receive!DW31-Delivery!DW31</f>
        <v>973</v>
      </c>
      <c r="DX31" s="16">
        <f>DW31+Receive!DX31-Delivery!DX31</f>
        <v>968</v>
      </c>
      <c r="DY31" s="16">
        <f>DX31+Receive!DY31-Delivery!DY31</f>
        <v>942</v>
      </c>
      <c r="DZ31" s="238">
        <f>DY31+Receive!DZ31-Delivery!DZ31</f>
        <v>929</v>
      </c>
      <c r="EA31" s="16">
        <f>DZ31+Receive!EA31-Delivery!EA31</f>
        <v>923</v>
      </c>
      <c r="EB31" s="16">
        <f>EA31+Receive!EB31-Delivery!EB31</f>
        <v>923</v>
      </c>
      <c r="EC31" s="16">
        <f>EB31+Receive!EC31-Delivery!EC31</f>
        <v>908</v>
      </c>
      <c r="ED31" s="16">
        <f>EC31+Receive!ED31-Delivery!ED31</f>
        <v>891</v>
      </c>
      <c r="EE31" s="16">
        <f>ED31+Receive!EE31-Delivery!EE31</f>
        <v>868</v>
      </c>
      <c r="EF31" s="16">
        <f>EE31+Receive!EF31-Delivery!EF31</f>
        <v>850</v>
      </c>
      <c r="EG31" s="16">
        <f>EF31+Receive!EG31-Delivery!EG31</f>
        <v>836</v>
      </c>
      <c r="EH31" s="16">
        <f>EG31+Receive!EH31-Delivery!EH31</f>
        <v>827</v>
      </c>
      <c r="EI31" s="238">
        <f>EH31+Receive!EI31-Delivery!EI31</f>
        <v>827</v>
      </c>
      <c r="EJ31" s="238">
        <f>EI31+Receive!EJ31-Delivery!EJ31</f>
        <v>810</v>
      </c>
      <c r="EK31" s="16">
        <f>EJ31+Receive!EK31-Delivery!EK31</f>
        <v>802</v>
      </c>
      <c r="EL31" s="16">
        <f>EK31+Receive!EL31-Delivery!EL31</f>
        <v>794</v>
      </c>
      <c r="EM31" s="16">
        <f>EL31+Receive!EM31-Delivery!EM31</f>
        <v>771</v>
      </c>
      <c r="EN31" s="16">
        <f>EM31+Receive!EN31-Delivery!EN31</f>
        <v>757</v>
      </c>
      <c r="EO31" s="16">
        <v>744</v>
      </c>
      <c r="EP31" s="16">
        <f>EO31+Receive!EP31-Delivery!EP31</f>
        <v>744</v>
      </c>
      <c r="EQ31" s="16">
        <f>EP31+Receive!EQ31-Delivery!EQ31</f>
        <v>724</v>
      </c>
      <c r="ER31" s="16">
        <f>EQ31+Receive!ER31-Delivery!ER31</f>
        <v>701</v>
      </c>
      <c r="ES31" s="16">
        <f>ER31+Receive!ES31-Delivery!ES31</f>
        <v>656</v>
      </c>
      <c r="ET31" s="16">
        <f>ES31+Receive!ET31-Delivery!ET31</f>
        <v>623</v>
      </c>
      <c r="EU31" s="16">
        <f>ET31+Receive!EU31-Delivery!EU31</f>
        <v>585</v>
      </c>
      <c r="EV31" s="16">
        <f>EU31+Receive!EV31-Delivery!EV31</f>
        <v>585</v>
      </c>
      <c r="EW31" s="16">
        <f>EV31+Receive!EW31-Delivery!EW31</f>
        <v>585</v>
      </c>
      <c r="EX31" s="16">
        <f>EW31+Receive!EX31-Delivery!EX31</f>
        <v>585</v>
      </c>
      <c r="EY31" s="16">
        <f>EX31+Receive!EY31-Delivery!EY31</f>
        <v>585</v>
      </c>
      <c r="EZ31" s="16">
        <f>EY31+Receive!EZ31-Delivery!EZ31</f>
        <v>585</v>
      </c>
      <c r="FA31" s="16">
        <f>EZ31+Receive!FA31-Delivery!FA31</f>
        <v>567</v>
      </c>
      <c r="FB31" s="16">
        <f>FA31+Receive!FB31-Delivery!FB31</f>
        <v>544</v>
      </c>
      <c r="FC31" s="16">
        <f>FB31+Receive!FC31-Delivery!FC31</f>
        <v>526</v>
      </c>
      <c r="FD31" s="16">
        <f>FC31+Receive!FD31-Delivery!FD31</f>
        <v>526</v>
      </c>
      <c r="FE31" s="16">
        <f>FD31+Receive!FE31-Delivery!FE31</f>
        <v>507</v>
      </c>
      <c r="FF31" s="16">
        <f>FE31+Receive!FF31-Delivery!FF31</f>
        <v>497</v>
      </c>
      <c r="FG31" s="16">
        <f>FF31+Receive!FG31-Delivery!FG31</f>
        <v>482</v>
      </c>
      <c r="FH31" s="16">
        <f>FG31+Receive!FH31-Delivery!FH31</f>
        <v>448</v>
      </c>
      <c r="FI31" s="16">
        <f>FH31+Receive!FI31-Delivery!FI31</f>
        <v>412</v>
      </c>
      <c r="FJ31" s="16">
        <f>FI31+Receive!FJ31-Delivery!FJ31</f>
        <v>394</v>
      </c>
      <c r="FK31" s="16">
        <f>FJ31+Receive!FK31-Delivery!FK31</f>
        <v>394</v>
      </c>
      <c r="FL31" s="16">
        <f>FK31+Receive!FL31-Delivery!FL31</f>
        <v>353</v>
      </c>
      <c r="FM31" s="16">
        <f>FL31+Receive!FM31-Delivery!FM31</f>
        <v>328</v>
      </c>
      <c r="FN31" s="16">
        <f>FM31+Receive!FN31-Delivery!FN31</f>
        <v>299</v>
      </c>
      <c r="FO31" s="16">
        <f>FN31+Receive!FO31-Delivery!FO31</f>
        <v>277</v>
      </c>
      <c r="FP31" s="16">
        <f>FO31+Receive!FP31-Delivery!FP31</f>
        <v>252</v>
      </c>
      <c r="FQ31" s="16">
        <f>FP31+Receive!FQ31-Delivery!FQ31</f>
        <v>252</v>
      </c>
      <c r="FR31" s="16">
        <f>FQ31+Receive!FR31-Delivery!FR31</f>
        <v>252</v>
      </c>
      <c r="FS31" s="16">
        <f>FR31+Receive!FS31-Delivery!FS31</f>
        <v>234</v>
      </c>
      <c r="FT31" s="16">
        <f>FS31+Receive!FT31-Delivery!FT31</f>
        <v>222</v>
      </c>
      <c r="FU31" s="16">
        <f>FT31+Receive!FU31-Delivery!FU31</f>
        <v>197</v>
      </c>
      <c r="FV31" s="16">
        <f>FU31+Receive!FV31-Delivery!FV31</f>
        <v>184</v>
      </c>
      <c r="FW31" s="16">
        <f>FV31+Receive!FW31-Delivery!FW31</f>
        <v>187</v>
      </c>
      <c r="FX31" s="16">
        <f>FW31+Receive!FX31-Delivery!FX31</f>
        <v>187</v>
      </c>
      <c r="FY31" s="16">
        <f>FX31+Receive!FY31-Delivery!FY31</f>
        <v>187</v>
      </c>
      <c r="FZ31" s="16">
        <f>FY31+Receive!FZ31-Delivery!FZ31</f>
        <v>178</v>
      </c>
      <c r="GA31" s="16">
        <f>FZ31+Receive!GA31-Delivery!GA31</f>
        <v>164</v>
      </c>
      <c r="GB31" s="16">
        <v>160</v>
      </c>
      <c r="GC31" s="16">
        <f>GB31+Receive!GC31-Delivery!GC31</f>
        <v>157</v>
      </c>
      <c r="GD31" s="16">
        <f>GC31+Receive!GD31-Delivery!GD31</f>
        <v>151</v>
      </c>
      <c r="GE31" s="16">
        <f>GD31+Receive!GE31-Delivery!GE31</f>
        <v>148</v>
      </c>
      <c r="GF31" s="16">
        <f>GE31+Receive!GF31-Delivery!GF31</f>
        <v>148</v>
      </c>
      <c r="GG31" s="16">
        <f>GF31+Receive!GG31-Delivery!GG31</f>
        <v>140</v>
      </c>
      <c r="GH31" s="16">
        <f>GG31+Receive!GH31-Delivery!GH31</f>
        <v>116</v>
      </c>
      <c r="GI31" s="16">
        <f>GH31+Receive!GI31-Delivery!GI31</f>
        <v>114</v>
      </c>
      <c r="GJ31" s="16">
        <f>GI31+Receive!GJ31-Delivery!GJ31</f>
        <v>109</v>
      </c>
      <c r="GK31" s="16">
        <f>GJ31+Receive!GK31-Delivery!GK31</f>
        <v>100</v>
      </c>
      <c r="GL31" s="16">
        <f>GK31+Receive!GL31-Delivery!GL31</f>
        <v>79</v>
      </c>
      <c r="GM31" s="16">
        <v>79</v>
      </c>
      <c r="GN31" s="16">
        <f>GM31+Receive!GN31-Delivery!GN31</f>
        <v>74</v>
      </c>
      <c r="GO31" s="16">
        <f>GN31+Receive!GO31-Delivery!GO31</f>
        <v>52</v>
      </c>
      <c r="GP31" s="16">
        <f>GO31+Receive!GP31-Delivery!GP31</f>
        <v>39</v>
      </c>
      <c r="GQ31" s="16">
        <f>GP31+Receive!GQ31-Delivery!GQ31</f>
        <v>24</v>
      </c>
      <c r="GR31" s="16">
        <f>GQ31+Receive!GR31-Delivery!GR31</f>
        <v>63</v>
      </c>
      <c r="GS31" s="16">
        <f>GR31+Receive!GS31-Delivery!GS31</f>
        <v>63</v>
      </c>
      <c r="GT31" s="16">
        <f>GS31+Receive!GT31-Delivery!GT31</f>
        <v>63</v>
      </c>
      <c r="GU31" s="16">
        <f>GT31+Receive!GU31-Delivery!GU31</f>
        <v>267</v>
      </c>
      <c r="GV31" s="16">
        <f>GU31+Receive!GV31-Delivery!GV31</f>
        <v>250</v>
      </c>
      <c r="GW31" s="16">
        <f>GV31+Receive!GW31-Delivery!GW31</f>
        <v>250</v>
      </c>
      <c r="GX31" s="16">
        <f>GW31+Receive!GX31-Delivery!GX31</f>
        <v>249</v>
      </c>
      <c r="GY31" s="16">
        <f>GX31+Receive!GY31-Delivery!GY31</f>
        <v>238</v>
      </c>
      <c r="GZ31" s="16">
        <f>GY31+Receive!GZ31-Delivery!GZ31</f>
        <v>237</v>
      </c>
      <c r="HA31" s="16">
        <f>GZ31+Receive!HA31-Delivery!HA31</f>
        <v>237</v>
      </c>
      <c r="HB31" s="16">
        <f>HA31+Receive!HB31-Delivery!HB31</f>
        <v>229</v>
      </c>
      <c r="HC31" s="16">
        <f>HB31+Receive!HC31-Delivery!HC31</f>
        <v>287</v>
      </c>
      <c r="HD31" s="16">
        <f>HC31+Receive!HD31-Delivery!HD31</f>
        <v>272</v>
      </c>
      <c r="HE31" s="16">
        <f>HD31+Receive!HE31-Delivery!HE31</f>
        <v>266</v>
      </c>
      <c r="HF31" s="16">
        <f>HE31+Receive!HF31-Delivery!HF31</f>
        <v>265</v>
      </c>
      <c r="HG31" s="16">
        <f>HF31+Receive!HG31-Delivery!HG31</f>
        <v>265</v>
      </c>
      <c r="HH31" s="16">
        <f>HG31+Receive!HH31-Delivery!HH31</f>
        <v>265</v>
      </c>
      <c r="HI31" s="16">
        <f>HH31+Receive!HI31-Delivery!HI31</f>
        <v>212</v>
      </c>
      <c r="HJ31" s="16">
        <f>HI31+Receive!HJ31-Delivery!HJ31</f>
        <v>167</v>
      </c>
      <c r="HK31" s="16">
        <f>HJ31+Receive!HK31-Delivery!HK31</f>
        <v>188</v>
      </c>
      <c r="HL31" s="16">
        <f>HK31+Receive!HL31-Delivery!HL31</f>
        <v>147</v>
      </c>
      <c r="HM31" s="16">
        <f>HL31+Receive!HM31-Delivery!HM31</f>
        <v>83</v>
      </c>
      <c r="HN31" s="16">
        <f>HM31+Receive!HN31-Delivery!HN31</f>
        <v>83</v>
      </c>
      <c r="HO31" s="16">
        <f>HN31+Receive!HO31-Delivery!HO31</f>
        <v>83</v>
      </c>
      <c r="HP31" s="167">
        <f>HO31+Receive!HP31-Delivery!HP31</f>
        <v>59</v>
      </c>
      <c r="HQ31" s="16">
        <f>HP31+Receive!HQ31-Delivery!HQ31</f>
        <v>43</v>
      </c>
      <c r="HR31" s="16">
        <f>HQ31+Receive!HR31-Delivery!HR31</f>
        <v>32</v>
      </c>
      <c r="HS31" s="16">
        <f>HR31+Receive!HS31-Delivery!HS31</f>
        <v>12</v>
      </c>
      <c r="HT31" s="16">
        <f>HS31+Receive!HT31-Delivery!HT31</f>
        <v>0</v>
      </c>
      <c r="HU31" s="16">
        <f>HT31+Receive!HU31-Delivery!HU31</f>
        <v>0</v>
      </c>
      <c r="HV31" s="16">
        <f>HU31+Receive!HV31-Delivery!HV31</f>
        <v>0</v>
      </c>
      <c r="HW31" s="16">
        <f>HV31+Receive!HW31-Delivery!HW31</f>
        <v>0</v>
      </c>
      <c r="HX31" s="16">
        <f>HW31+Receive!HX31-Delivery!HX31</f>
        <v>0</v>
      </c>
      <c r="HY31" s="16">
        <f>HX31+Receive!HY31-Delivery!HY31</f>
        <v>0</v>
      </c>
      <c r="HZ31" s="16">
        <f>HY31+Receive!HZ31-Delivery!HZ31</f>
        <v>0</v>
      </c>
      <c r="IA31" s="16">
        <f>HZ31+Receive!IA31-Delivery!IA31</f>
        <v>0</v>
      </c>
      <c r="IB31" s="16">
        <f>IA31+Receive!IB31-Delivery!IB31</f>
        <v>0</v>
      </c>
      <c r="IC31" s="16">
        <f>IB31+Receive!IC31-Delivery!IC31</f>
        <v>0</v>
      </c>
      <c r="ID31" s="16">
        <f>IC31+Receive!ID31-Delivery!ID31</f>
        <v>0</v>
      </c>
      <c r="IE31" s="16">
        <f>ID31+Receive!IE31-Delivery!IE31</f>
        <v>0</v>
      </c>
      <c r="IF31" s="16">
        <f>IE31+Receive!IF31-Delivery!IF31</f>
        <v>0</v>
      </c>
      <c r="IG31" s="16">
        <f>IF31+Receive!IG31-Delivery!IG31</f>
        <v>0</v>
      </c>
      <c r="IH31" s="16">
        <f>IG31+Receive!IH31-Delivery!IH31</f>
        <v>0</v>
      </c>
      <c r="II31" s="16">
        <f>IH31+Receive!II31-Delivery!II31</f>
        <v>0</v>
      </c>
      <c r="IJ31" s="16">
        <f>II31+Receive!IJ31-Delivery!IJ31</f>
        <v>0</v>
      </c>
      <c r="IK31" s="16">
        <f>IJ31+Receive!IK31-Delivery!IK31</f>
        <v>0</v>
      </c>
      <c r="IL31" s="16">
        <f>IK31+Receive!IL31-Delivery!IL31</f>
        <v>0</v>
      </c>
      <c r="IM31" s="16">
        <f>IL31+Receive!IM31-Delivery!IM31</f>
        <v>0</v>
      </c>
      <c r="IN31" s="16">
        <f>IM31+Receive!IN31-Delivery!IN31</f>
        <v>0</v>
      </c>
    </row>
    <row r="32" spans="1:248" s="113" customFormat="1" x14ac:dyDescent="0.3">
      <c r="A32" s="7" t="s">
        <v>136</v>
      </c>
      <c r="B32" s="16">
        <v>11</v>
      </c>
      <c r="C32" s="16">
        <f>B32+Receive!C32-Delivery!C32</f>
        <v>11</v>
      </c>
      <c r="D32" s="16">
        <f>C32+Receive!D32-Delivery!D32</f>
        <v>25</v>
      </c>
      <c r="E32" s="16">
        <f>D32+Receive!E32-Delivery!E32</f>
        <v>25</v>
      </c>
      <c r="F32" s="16">
        <f>E32+Receive!F32-Delivery!F32</f>
        <v>25</v>
      </c>
      <c r="G32" s="16">
        <f>F32+Receive!G32-Delivery!G32</f>
        <v>25</v>
      </c>
      <c r="H32" s="16">
        <f>G32+Receive!H32-Delivery!H32</f>
        <v>26</v>
      </c>
      <c r="I32" s="16">
        <f>H32+Receive!I32-Delivery!I32</f>
        <v>24</v>
      </c>
      <c r="J32" s="16">
        <f>I32+Receive!J32-Delivery!J32</f>
        <v>20</v>
      </c>
      <c r="K32" s="16">
        <f>J32+Receive!K32-Delivery!K32</f>
        <v>18</v>
      </c>
      <c r="L32" s="16">
        <f>K32+Receive!L32-Delivery!L32</f>
        <v>17</v>
      </c>
      <c r="M32" s="16">
        <f>L32+Receive!M32-Delivery!M32</f>
        <v>17</v>
      </c>
      <c r="N32" s="16">
        <f>M32+Receive!N32-Delivery!N32</f>
        <v>41</v>
      </c>
      <c r="O32" s="16">
        <f>N32+Receive!O32-Delivery!O32</f>
        <v>37</v>
      </c>
      <c r="P32" s="16">
        <f>O32+Receive!P32-Delivery!P32</f>
        <v>37</v>
      </c>
      <c r="Q32" s="16">
        <f>P32+Receive!Q32-Delivery!Q32</f>
        <v>35</v>
      </c>
      <c r="R32" s="16">
        <f>Q32+Receive!R32-Delivery!R32</f>
        <v>34</v>
      </c>
      <c r="S32" s="16">
        <f>R32+Receive!S32-Delivery!S32</f>
        <v>34</v>
      </c>
      <c r="T32" s="16">
        <f>S32+Receive!T32-Delivery!T32</f>
        <v>34</v>
      </c>
      <c r="U32" s="16">
        <f>T32+Receive!U32-Delivery!U32</f>
        <v>30</v>
      </c>
      <c r="V32" s="16">
        <f>U32+Receive!V32-Delivery!V32</f>
        <v>27</v>
      </c>
      <c r="W32" s="16">
        <f>V32+Receive!W32-Delivery!W32</f>
        <v>22</v>
      </c>
      <c r="X32" s="16">
        <f>W32+Receive!X32-Delivery!X32</f>
        <v>18</v>
      </c>
      <c r="Y32" s="16">
        <f>X32+Receive!Y32-Delivery!Y32</f>
        <v>13</v>
      </c>
      <c r="Z32" s="16">
        <f>Y32+Receive!Z32-Delivery!Z32</f>
        <v>7</v>
      </c>
      <c r="AA32" s="16">
        <f>Z32+Receive!AA32-Delivery!AA32</f>
        <v>7</v>
      </c>
      <c r="AB32" s="16">
        <f>AA32+Receive!AB32-Delivery!AB32</f>
        <v>3</v>
      </c>
      <c r="AC32" s="16">
        <f>AB32+Receive!AC32-Delivery!AC32</f>
        <v>5</v>
      </c>
      <c r="AD32" s="16">
        <f>AC32+Receive!AD32-Delivery!AD32</f>
        <v>3</v>
      </c>
      <c r="AE32" s="16">
        <f>AD32+Receive!AE32-Delivery!AE32</f>
        <v>49</v>
      </c>
      <c r="AF32" s="16">
        <f>AE32+Receive!AF32-Delivery!AF32</f>
        <v>45</v>
      </c>
      <c r="AG32" s="167">
        <f>AF32+Receive!AG32-Delivery!AG32</f>
        <v>45</v>
      </c>
      <c r="AH32" s="16">
        <f>AG32+Receive!AH32-Delivery!AH32</f>
        <v>45</v>
      </c>
      <c r="AI32" s="16">
        <f>AH32+Receive!AI32-Delivery!AI32</f>
        <v>45</v>
      </c>
      <c r="AJ32" s="16">
        <f>AI32+Receive!AJ32-Delivery!AJ32</f>
        <v>41</v>
      </c>
      <c r="AK32" s="16">
        <f>AJ32+Receive!AK32-Delivery!AK32</f>
        <v>39</v>
      </c>
      <c r="AL32" s="16">
        <f>AK32+Receive!AL32-Delivery!AL32</f>
        <v>33</v>
      </c>
      <c r="AM32" s="16">
        <f>AL32+Receive!AM32-Delivery!AM32</f>
        <v>23</v>
      </c>
      <c r="AN32" s="16">
        <f>AM32+Receive!AN32-Delivery!AN32</f>
        <v>32</v>
      </c>
      <c r="AO32" s="16">
        <f>AN32+Receive!AO32-Delivery!AO32</f>
        <v>32</v>
      </c>
      <c r="AP32" s="16">
        <f>AO32+Receive!AP32-Delivery!AP32</f>
        <v>30</v>
      </c>
      <c r="AQ32" s="16">
        <f>AP32+Receive!AQ32-Delivery!AQ32</f>
        <v>28</v>
      </c>
      <c r="AR32" s="16">
        <f>AQ32+Receive!AR32-Delivery!AR32</f>
        <v>19</v>
      </c>
      <c r="AS32" s="16">
        <f>AR32+Receive!AS32-Delivery!AS32</f>
        <v>20</v>
      </c>
      <c r="AT32" s="16">
        <f>AS32+Receive!AT32-Delivery!AT32</f>
        <v>10</v>
      </c>
      <c r="AU32" s="16">
        <f>AT32+Receive!AU32-Delivery!AU32</f>
        <v>5</v>
      </c>
      <c r="AV32" s="16">
        <f>AU32+Receive!AV32-Delivery!AV32</f>
        <v>5</v>
      </c>
      <c r="AW32" s="16">
        <f>AV32+Receive!AW32-Delivery!AW32</f>
        <v>4</v>
      </c>
      <c r="AX32" s="16">
        <f>AW32+Receive!AX32-Delivery!AX32</f>
        <v>1</v>
      </c>
      <c r="AY32" s="16">
        <f>AX32+Receive!AY32-Delivery!AY32</f>
        <v>1</v>
      </c>
      <c r="AZ32" s="16">
        <f>AY32+Receive!AZ32-Delivery!AZ32</f>
        <v>1</v>
      </c>
      <c r="BA32" s="16">
        <f>AZ32+Receive!BA32-Delivery!BA32</f>
        <v>1</v>
      </c>
      <c r="BB32" s="16">
        <f>BA32+Receive!BB32-Delivery!BB32</f>
        <v>38</v>
      </c>
      <c r="BC32" s="16">
        <f>BB32+Receive!BC32-Delivery!BC32</f>
        <v>38</v>
      </c>
      <c r="BD32" s="16">
        <f>BC32+Receive!BD32-Delivery!BD32</f>
        <v>38</v>
      </c>
      <c r="BE32" s="16">
        <f>BD32+Receive!BE32-Delivery!BE32</f>
        <v>38</v>
      </c>
      <c r="BF32" s="16">
        <f>BE32+Receive!BF32-Delivery!BF32</f>
        <v>38</v>
      </c>
      <c r="BG32" s="16">
        <f>BF32+Receive!BG32-Delivery!BG32</f>
        <v>38</v>
      </c>
      <c r="BH32" s="16">
        <f>BG32+Receive!BH32-Delivery!BH32</f>
        <v>38</v>
      </c>
      <c r="BI32" s="16">
        <f>BH32+Receive!BI32-Delivery!BI32</f>
        <v>38</v>
      </c>
      <c r="BJ32" s="16">
        <f>BI32+Receive!BJ32-Delivery!BJ32</f>
        <v>38</v>
      </c>
      <c r="BK32" s="16">
        <f>BJ32+Receive!BK32-Delivery!BK32</f>
        <v>38</v>
      </c>
      <c r="BL32" s="16">
        <v>34</v>
      </c>
      <c r="BM32" s="16">
        <f>BL32+Receive!BM32-Delivery!BM32</f>
        <v>44</v>
      </c>
      <c r="BN32" s="16">
        <f>BM32+Receive!BN32-Delivery!BN32</f>
        <v>41</v>
      </c>
      <c r="BO32" s="16">
        <f>BN32+Receive!BO32-Delivery!BO32</f>
        <v>39</v>
      </c>
      <c r="BP32" s="16">
        <f>BO32+Receive!BP32-Delivery!BP32</f>
        <v>36</v>
      </c>
      <c r="BQ32" s="16">
        <f>BP32+Receive!BQ32-Delivery!BQ32</f>
        <v>36</v>
      </c>
      <c r="BR32" s="16">
        <f>BQ32+Receive!BR32-Delivery!BR32</f>
        <v>48</v>
      </c>
      <c r="BS32" s="16">
        <f>BR32+Receive!BS32-Delivery!BS32</f>
        <v>46</v>
      </c>
      <c r="BT32" s="16">
        <f>BS32+Receive!BT32-Delivery!BT32</f>
        <v>43</v>
      </c>
      <c r="BU32" s="16">
        <f>BT32+Receive!BU32-Delivery!BU32</f>
        <v>41</v>
      </c>
      <c r="BV32" s="16">
        <f>BU32+Receive!BV32-Delivery!BV32</f>
        <v>36</v>
      </c>
      <c r="BW32" s="16">
        <f>BV32+Receive!BW32-Delivery!BW32</f>
        <v>36</v>
      </c>
      <c r="BX32" s="16">
        <f>BW32+Receive!BX32-Delivery!BX32</f>
        <v>36</v>
      </c>
      <c r="BY32" s="16">
        <f>BX32+Receive!BY32-Delivery!BY32</f>
        <v>30</v>
      </c>
      <c r="BZ32" s="16">
        <f>BY32+Receive!BZ32-Delivery!BZ32</f>
        <v>30</v>
      </c>
      <c r="CA32" s="16">
        <f>BZ32+Receive!CA32-Delivery!CA32</f>
        <v>49</v>
      </c>
      <c r="CB32" s="16">
        <f>CA32+Receive!CB32-Delivery!CB32</f>
        <v>46</v>
      </c>
      <c r="CC32" s="16">
        <f>CB32+Receive!CC32-Delivery!CC32</f>
        <v>41</v>
      </c>
      <c r="CD32" s="16">
        <f>CC32+Receive!CD32-Delivery!CD32</f>
        <v>36</v>
      </c>
      <c r="CE32" s="16">
        <f>CD32+Receive!CE32-Delivery!CE32</f>
        <v>36</v>
      </c>
      <c r="CF32" s="16">
        <f>CE32+Receive!CF32-Delivery!CF32</f>
        <v>29</v>
      </c>
      <c r="CG32" s="16">
        <f>CF32+Receive!CG32-Delivery!CG32</f>
        <v>21</v>
      </c>
      <c r="CH32" s="16">
        <f>CG32+Receive!CH32-Delivery!CH32</f>
        <v>14</v>
      </c>
      <c r="CI32" s="16">
        <f>CH32+Receive!CI32-Delivery!CI32</f>
        <v>9</v>
      </c>
      <c r="CJ32" s="16">
        <f>CI32+Receive!CJ32-Delivery!CJ32</f>
        <v>33</v>
      </c>
      <c r="CK32" s="16">
        <f>CJ32+Receive!CK32-Delivery!CK32</f>
        <v>27</v>
      </c>
      <c r="CL32" s="16">
        <f>CK32+Receive!CL32-Delivery!CL32</f>
        <v>71</v>
      </c>
      <c r="CM32" s="16">
        <f>CL32+Receive!CM32-Delivery!CM32</f>
        <v>71</v>
      </c>
      <c r="CN32" s="16">
        <f>CM32+Receive!CN32-Delivery!CN32</f>
        <v>68</v>
      </c>
      <c r="CO32" s="16">
        <f>CN32+Receive!CO32-Delivery!CO32</f>
        <v>62</v>
      </c>
      <c r="CP32" s="16">
        <f>CO32+Receive!CP32-Delivery!CP32</f>
        <v>59</v>
      </c>
      <c r="CQ32" s="16">
        <f>CP32+Receive!CQ32-Delivery!CQ32</f>
        <v>58</v>
      </c>
      <c r="CR32" s="16">
        <f>CQ32+Receive!CR32-Delivery!CR32</f>
        <v>55</v>
      </c>
      <c r="CS32" s="16">
        <f>CR32+Receive!CS32-Delivery!CS32</f>
        <v>55</v>
      </c>
      <c r="CT32" s="16">
        <f>CS32+Receive!CT32-Delivery!CT32</f>
        <v>51</v>
      </c>
      <c r="CU32" s="16">
        <f>CT32+Receive!CU32-Delivery!CU32</f>
        <v>49</v>
      </c>
      <c r="CV32" s="16">
        <f>CU32+Receive!CV32-Delivery!CV32</f>
        <v>48</v>
      </c>
      <c r="CW32" s="16">
        <f>CV32+Receive!CW32-Delivery!CW32</f>
        <v>46</v>
      </c>
      <c r="CX32" s="16">
        <f>CW32+Receive!CX32-Delivery!CX32</f>
        <v>44</v>
      </c>
      <c r="CY32" s="16">
        <f>CX32+Receive!CY32-Delivery!CY32</f>
        <v>41</v>
      </c>
      <c r="CZ32" s="16">
        <f>CY32+Receive!CZ32-Delivery!CZ32</f>
        <v>41</v>
      </c>
      <c r="DA32" s="16">
        <f>CZ32+Receive!DA32-Delivery!DA32</f>
        <v>37</v>
      </c>
      <c r="DB32" s="16">
        <f>DA32+Receive!DB32-Delivery!DB32</f>
        <v>37</v>
      </c>
      <c r="DC32" s="16">
        <f>DB32+Receive!DC32-Delivery!DC32</f>
        <v>30</v>
      </c>
      <c r="DD32" s="16">
        <f>DC32+Receive!DD32-Delivery!DD32</f>
        <v>27</v>
      </c>
      <c r="DE32" s="16">
        <f>DD32+Receive!DE32-Delivery!DE32</f>
        <v>22</v>
      </c>
      <c r="DF32" s="16">
        <f>DE32+Receive!DF32-Delivery!DF32</f>
        <v>18</v>
      </c>
      <c r="DG32" s="16">
        <f>DF32+Receive!DG32-Delivery!DG32</f>
        <v>18</v>
      </c>
      <c r="DH32" s="16">
        <f>DG32+Receive!DH32-Delivery!DH32</f>
        <v>17</v>
      </c>
      <c r="DI32" s="16">
        <f>DH32+Receive!DI32-Delivery!DI32</f>
        <v>69</v>
      </c>
      <c r="DJ32" s="16">
        <f>DI32+Receive!DJ32-Delivery!DJ32</f>
        <v>66</v>
      </c>
      <c r="DK32" s="16">
        <f>DJ32+Receive!DK32-Delivery!DK32</f>
        <v>61</v>
      </c>
      <c r="DL32" s="16">
        <f>DK32+Receive!DL32-Delivery!DL32</f>
        <v>58</v>
      </c>
      <c r="DM32" s="16">
        <f>DL32+Receive!DM32-Delivery!DM32</f>
        <v>58</v>
      </c>
      <c r="DN32" s="16">
        <f>DM32+Receive!DN32-Delivery!DN32</f>
        <v>58</v>
      </c>
      <c r="DO32" s="16">
        <f>DN32+Receive!DO32-Delivery!DO32</f>
        <v>57</v>
      </c>
      <c r="DP32" s="16">
        <f>DO32+Receive!DP32-Delivery!DP32</f>
        <v>53</v>
      </c>
      <c r="DQ32" s="16">
        <f>DP32+Receive!DQ32-Delivery!DQ32</f>
        <v>50</v>
      </c>
      <c r="DR32" s="16">
        <f>DQ32+Receive!DR32-Delivery!DR32</f>
        <v>46</v>
      </c>
      <c r="DS32" s="16">
        <v>46</v>
      </c>
      <c r="DT32" s="16">
        <f>DS32+Receive!DT32-Delivery!DT32</f>
        <v>43</v>
      </c>
      <c r="DU32" s="16">
        <f>DT32+Receive!DU32-Delivery!DU32</f>
        <v>43</v>
      </c>
      <c r="DV32" s="238">
        <f>DU32+Receive!DV32-Delivery!DV32</f>
        <v>42</v>
      </c>
      <c r="DW32" s="16">
        <f>DV32+Receive!DW32-Delivery!DW32</f>
        <v>40</v>
      </c>
      <c r="DX32" s="16">
        <f>DW32+Receive!DX32-Delivery!DX32</f>
        <v>38</v>
      </c>
      <c r="DY32" s="16">
        <f>DX32+Receive!DY32-Delivery!DY32</f>
        <v>35</v>
      </c>
      <c r="DZ32" s="238">
        <f>DY32+Receive!DZ32-Delivery!DZ32</f>
        <v>39</v>
      </c>
      <c r="EA32" s="16">
        <f>DZ32+Receive!EA32-Delivery!EA32</f>
        <v>38</v>
      </c>
      <c r="EB32" s="16">
        <f>EA32+Receive!EB32-Delivery!EB32</f>
        <v>38</v>
      </c>
      <c r="EC32" s="16">
        <f>EB32+Receive!EC32-Delivery!EC32</f>
        <v>36</v>
      </c>
      <c r="ED32" s="16">
        <f>EC32+Receive!ED32-Delivery!ED32</f>
        <v>35</v>
      </c>
      <c r="EE32" s="16">
        <f>ED32+Receive!EE32-Delivery!EE32</f>
        <v>34</v>
      </c>
      <c r="EF32" s="16">
        <f>EE32+Receive!EF32-Delivery!EF32</f>
        <v>29</v>
      </c>
      <c r="EG32" s="16">
        <f>EF32+Receive!EG32-Delivery!EG32</f>
        <v>28</v>
      </c>
      <c r="EH32" s="16">
        <f>EG32+Receive!EH32-Delivery!EH32</f>
        <v>28</v>
      </c>
      <c r="EI32" s="238">
        <f>EH32+Receive!EI32-Delivery!EI32</f>
        <v>28</v>
      </c>
      <c r="EJ32" s="238">
        <f>EI32+Receive!EJ32-Delivery!EJ32</f>
        <v>23</v>
      </c>
      <c r="EK32" s="16">
        <f>EJ32+Receive!EK32-Delivery!EK32</f>
        <v>23</v>
      </c>
      <c r="EL32" s="16">
        <f>EK32+Receive!EL32-Delivery!EL32</f>
        <v>20</v>
      </c>
      <c r="EM32" s="16">
        <f>EL32+Receive!EM32-Delivery!EM32</f>
        <v>19</v>
      </c>
      <c r="EN32" s="16">
        <f>EM32+Receive!EN32-Delivery!EN32</f>
        <v>18</v>
      </c>
      <c r="EO32" s="16">
        <f>EN32+Receive!EO32-Delivery!EO32</f>
        <v>17</v>
      </c>
      <c r="EP32" s="16">
        <f>EO32+Receive!EP32-Delivery!EP32</f>
        <v>17</v>
      </c>
      <c r="EQ32" s="16">
        <f>EP32+Receive!EQ32-Delivery!EQ32</f>
        <v>15</v>
      </c>
      <c r="ER32" s="16">
        <f>EQ32+Receive!ER32-Delivery!ER32</f>
        <v>15</v>
      </c>
      <c r="ES32" s="16">
        <f>ER32+Receive!ES32-Delivery!ES32</f>
        <v>10</v>
      </c>
      <c r="ET32" s="16">
        <v>6</v>
      </c>
      <c r="EU32" s="16">
        <f>ET32+Receive!EU32-Delivery!EU32</f>
        <v>9</v>
      </c>
      <c r="EV32" s="16">
        <f>EU32+Receive!EV32-Delivery!EV32</f>
        <v>9</v>
      </c>
      <c r="EW32" s="16">
        <f>EV32+Receive!EW32-Delivery!EW32</f>
        <v>9</v>
      </c>
      <c r="EX32" s="16">
        <f>EW32+Receive!EX32-Delivery!EX32</f>
        <v>9</v>
      </c>
      <c r="EY32" s="16">
        <f>EX32+Receive!EY32-Delivery!EY32</f>
        <v>9</v>
      </c>
      <c r="EZ32" s="16">
        <f>EY32+Receive!EZ32-Delivery!EZ32</f>
        <v>9</v>
      </c>
      <c r="FA32" s="16">
        <f>EZ32+Receive!FA32-Delivery!FA32</f>
        <v>9</v>
      </c>
      <c r="FB32" s="16">
        <f>FA32+Receive!FB32-Delivery!FB32</f>
        <v>8</v>
      </c>
      <c r="FC32" s="16">
        <f>FB32+Receive!FC32-Delivery!FC32</f>
        <v>8</v>
      </c>
      <c r="FD32" s="16">
        <f>FC32+Receive!FD32-Delivery!FD32</f>
        <v>8</v>
      </c>
      <c r="FE32" s="16">
        <f>FD32+Receive!FE32-Delivery!FE32</f>
        <v>8</v>
      </c>
      <c r="FF32" s="16">
        <f>FE32+Receive!FF32-Delivery!FF32</f>
        <v>7</v>
      </c>
      <c r="FG32" s="16">
        <f>FF32+Receive!FG32-Delivery!FG32</f>
        <v>7</v>
      </c>
      <c r="FH32" s="16">
        <f>FG32+Receive!FH32-Delivery!FH32</f>
        <v>7</v>
      </c>
      <c r="FI32" s="16">
        <f>FH32+Receive!FI32-Delivery!FI32</f>
        <v>4</v>
      </c>
      <c r="FJ32" s="16">
        <f>FI32+Receive!FJ32-Delivery!FJ32</f>
        <v>4</v>
      </c>
      <c r="FK32" s="16">
        <f>FJ32+Receive!FK32-Delivery!FK32</f>
        <v>4</v>
      </c>
      <c r="FL32" s="16">
        <f>FK32+Receive!FL32-Delivery!FL32</f>
        <v>4</v>
      </c>
      <c r="FM32" s="16">
        <f>FL32+Receive!FM32-Delivery!FM32</f>
        <v>3</v>
      </c>
      <c r="FN32" s="16">
        <f>FM32+Receive!FN32-Delivery!FN32</f>
        <v>10</v>
      </c>
      <c r="FO32" s="16">
        <f>FN32+Receive!FO32-Delivery!FO32</f>
        <v>10</v>
      </c>
      <c r="FP32" s="16">
        <f>FO32+Receive!FP32-Delivery!FP32</f>
        <v>9</v>
      </c>
      <c r="FQ32" s="16">
        <f>FP32+Receive!FQ32-Delivery!FQ32</f>
        <v>8</v>
      </c>
      <c r="FR32" s="16">
        <f>FQ32+Receive!FR32-Delivery!FR32</f>
        <v>8</v>
      </c>
      <c r="FS32" s="16">
        <f>FR32+Receive!FS32-Delivery!FS32</f>
        <v>8</v>
      </c>
      <c r="FT32" s="16">
        <f>FS32+Receive!FT32-Delivery!FT32</f>
        <v>5</v>
      </c>
      <c r="FU32" s="16">
        <f>FT32+Receive!FU32-Delivery!FU32</f>
        <v>4</v>
      </c>
      <c r="FV32" s="16">
        <f>FU32+Receive!FV32-Delivery!FV32</f>
        <v>3</v>
      </c>
      <c r="FW32" s="16">
        <f>FV32+Receive!FW32-Delivery!FW32</f>
        <v>11</v>
      </c>
      <c r="FX32" s="16">
        <f>FW32+Receive!FX32-Delivery!FX32</f>
        <v>11</v>
      </c>
      <c r="FY32" s="16">
        <f>FX32+Receive!FY32-Delivery!FY32</f>
        <v>11</v>
      </c>
      <c r="FZ32" s="16">
        <f>FY32+Receive!FZ32-Delivery!FZ32</f>
        <v>10</v>
      </c>
      <c r="GA32" s="16">
        <f>FZ32+Receive!GA32-Delivery!GA32</f>
        <v>8</v>
      </c>
      <c r="GB32" s="16">
        <f>GA32+Receive!GB32-Delivery!GB32</f>
        <v>8</v>
      </c>
      <c r="GC32" s="16">
        <f>GB32+Receive!GC32-Delivery!GC32</f>
        <v>8</v>
      </c>
      <c r="GD32" s="16">
        <f>GC32+Receive!GD32-Delivery!GD32</f>
        <v>8</v>
      </c>
      <c r="GE32" s="16">
        <f>GD32+Receive!GE32-Delivery!GE32</f>
        <v>8</v>
      </c>
      <c r="GF32" s="16">
        <f>GE32+Receive!GF32-Delivery!GF32</f>
        <v>8</v>
      </c>
      <c r="GG32" s="16">
        <f>GF32+Receive!GG32-Delivery!GG32</f>
        <v>4</v>
      </c>
      <c r="GH32" s="16">
        <f>GG32+Receive!GH32-Delivery!GH32</f>
        <v>3</v>
      </c>
      <c r="GI32" s="16">
        <f>GH32+Receive!GI32-Delivery!GI32</f>
        <v>2</v>
      </c>
      <c r="GJ32" s="16">
        <f>GI32+Receive!GJ32-Delivery!GJ32</f>
        <v>2</v>
      </c>
      <c r="GK32" s="16">
        <f>GJ32+Receive!GK32-Delivery!GK32</f>
        <v>1</v>
      </c>
      <c r="GL32" s="16">
        <f>GK32+Receive!GL32-Delivery!GL32</f>
        <v>1</v>
      </c>
      <c r="GM32" s="16">
        <f>GL32+Receive!GM32-Delivery!GM32</f>
        <v>1</v>
      </c>
      <c r="GN32" s="16">
        <f>GM32+Receive!GN32-Delivery!GN32</f>
        <v>1</v>
      </c>
      <c r="GO32" s="16">
        <f>GN32+Receive!GO32-Delivery!GO32</f>
        <v>0</v>
      </c>
      <c r="GP32" s="16">
        <f>GO32+Receive!GP32-Delivery!GP32</f>
        <v>0</v>
      </c>
      <c r="GQ32" s="16">
        <f>GP32+Receive!GQ32-Delivery!GQ32</f>
        <v>0</v>
      </c>
      <c r="GR32" s="16">
        <f>GQ32+Receive!GR32-Delivery!GR32</f>
        <v>12</v>
      </c>
      <c r="GS32" s="16">
        <f>GR32+Receive!GS32-Delivery!GS32</f>
        <v>12</v>
      </c>
      <c r="GT32" s="16">
        <f>GS32+Receive!GT32-Delivery!GT32</f>
        <v>12</v>
      </c>
      <c r="GU32" s="16">
        <f>GT32+Receive!GU32-Delivery!GU32</f>
        <v>18</v>
      </c>
      <c r="GV32" s="16">
        <f>GU32+Receive!GV32-Delivery!GV32</f>
        <v>18</v>
      </c>
      <c r="GW32" s="16">
        <f>GV32+Receive!GW32-Delivery!GW32</f>
        <v>18</v>
      </c>
      <c r="GX32" s="16">
        <f>GW32+Receive!GX32-Delivery!GX32</f>
        <v>18</v>
      </c>
      <c r="GY32" s="16">
        <f>GX32+Receive!GY32-Delivery!GY32</f>
        <v>16</v>
      </c>
      <c r="GZ32" s="16">
        <f>GY32+Receive!GZ32-Delivery!GZ32</f>
        <v>16</v>
      </c>
      <c r="HA32" s="16">
        <f>GZ32+Receive!HA32-Delivery!HA32</f>
        <v>16</v>
      </c>
      <c r="HB32" s="16">
        <f>HA32+Receive!HB32-Delivery!HB32</f>
        <v>29</v>
      </c>
      <c r="HC32" s="16">
        <f>HB32+Receive!HC32-Delivery!HC32</f>
        <v>29</v>
      </c>
      <c r="HD32" s="16">
        <f>HC32+Receive!HD32-Delivery!HD32</f>
        <v>23</v>
      </c>
      <c r="HE32" s="16">
        <f>HD32+Receive!HE32-Delivery!HE32</f>
        <v>23</v>
      </c>
      <c r="HF32" s="16">
        <f>HE32+Receive!HF32-Delivery!HF32</f>
        <v>21</v>
      </c>
      <c r="HG32" s="16">
        <f>HF32+Receive!HG32-Delivery!HG32</f>
        <v>21</v>
      </c>
      <c r="HH32" s="16">
        <f>HG32+Receive!HH32-Delivery!HH32</f>
        <v>21</v>
      </c>
      <c r="HI32" s="16">
        <f>HH32+Receive!HI32-Delivery!HI32</f>
        <v>21</v>
      </c>
      <c r="HJ32" s="16">
        <f>HI32+Receive!HJ32-Delivery!HJ32</f>
        <v>21</v>
      </c>
      <c r="HK32" s="16">
        <f>HJ32+Receive!HK32-Delivery!HK32</f>
        <v>20</v>
      </c>
      <c r="HL32" s="16">
        <f>HK32+Receive!HL32-Delivery!HL32</f>
        <v>13</v>
      </c>
      <c r="HM32" s="16">
        <f>HL32+Receive!HM32-Delivery!HM32</f>
        <v>11</v>
      </c>
      <c r="HN32" s="16">
        <f>HM32+Receive!HN32-Delivery!HN32</f>
        <v>11</v>
      </c>
      <c r="HO32" s="16">
        <f>HN32+Receive!HO32-Delivery!HO32</f>
        <v>11</v>
      </c>
      <c r="HP32" s="167">
        <f>HO32+Receive!HP32-Delivery!HP32</f>
        <v>9</v>
      </c>
      <c r="HQ32" s="16">
        <f>HP32+Receive!HQ32-Delivery!HQ32</f>
        <v>9</v>
      </c>
      <c r="HR32" s="16">
        <f>HQ32+Receive!HR32-Delivery!HR32</f>
        <v>7</v>
      </c>
      <c r="HS32" s="16">
        <f>HR32+Receive!HS32-Delivery!HS32</f>
        <v>7</v>
      </c>
      <c r="HT32" s="16">
        <f>HS32+Receive!HT32-Delivery!HT32</f>
        <v>3</v>
      </c>
      <c r="HU32" s="16">
        <f>HT32+Receive!HU32-Delivery!HU32</f>
        <v>2</v>
      </c>
      <c r="HV32" s="16">
        <f>HU32+Receive!HV32-Delivery!HV32</f>
        <v>2</v>
      </c>
      <c r="HW32" s="16">
        <f>HV32+Receive!HW32-Delivery!HW32</f>
        <v>2</v>
      </c>
      <c r="HX32" s="16">
        <f>HW32+Receive!HX32-Delivery!HX32</f>
        <v>2</v>
      </c>
      <c r="HY32" s="16">
        <f>HX32+Receive!HY32-Delivery!HY32</f>
        <v>2</v>
      </c>
      <c r="HZ32" s="16">
        <f>HY32+Receive!HZ32-Delivery!HZ32</f>
        <v>2</v>
      </c>
      <c r="IA32" s="16">
        <f>HZ32+Receive!IA32-Delivery!IA32</f>
        <v>0</v>
      </c>
      <c r="IB32" s="16">
        <f>IA32+Receive!IB32-Delivery!IB32</f>
        <v>0</v>
      </c>
      <c r="IC32" s="16">
        <f>IB32+Receive!IC32-Delivery!IC32</f>
        <v>0</v>
      </c>
      <c r="ID32" s="16">
        <f>IC32+Receive!ID32-Delivery!ID32</f>
        <v>0</v>
      </c>
      <c r="IE32" s="16">
        <f>ID32+Receive!IE32-Delivery!IE32</f>
        <v>0</v>
      </c>
      <c r="IF32" s="16">
        <f>IE32+Receive!IF32-Delivery!IF32</f>
        <v>0</v>
      </c>
      <c r="IG32" s="16">
        <f>IF32+Receive!IG32-Delivery!IG32</f>
        <v>0</v>
      </c>
      <c r="IH32" s="16">
        <f>IG32+Receive!IH32-Delivery!IH32</f>
        <v>-1</v>
      </c>
      <c r="II32" s="16">
        <f>IH32+Receive!II32-Delivery!II32</f>
        <v>-1</v>
      </c>
      <c r="IJ32" s="16">
        <f>II32+Receive!IJ32-Delivery!IJ32</f>
        <v>-1</v>
      </c>
      <c r="IK32" s="16">
        <f>IJ32+Receive!IK32-Delivery!IK32</f>
        <v>-1</v>
      </c>
      <c r="IL32" s="16">
        <f>IK32+Receive!IL32-Delivery!IL32</f>
        <v>-1</v>
      </c>
      <c r="IM32" s="16">
        <f>IL32+Receive!IM32-Delivery!IM32</f>
        <v>-1</v>
      </c>
      <c r="IN32" s="16">
        <f>IM32+Receive!IN32-Delivery!IN32</f>
        <v>-1</v>
      </c>
    </row>
    <row r="33" spans="1:248" s="113" customFormat="1" x14ac:dyDescent="0.3">
      <c r="A33" s="7" t="s">
        <v>43</v>
      </c>
      <c r="B33" s="16">
        <v>2</v>
      </c>
      <c r="C33" s="16">
        <f>B33+Receive!C33-Delivery!C33</f>
        <v>2</v>
      </c>
      <c r="D33" s="16">
        <f>C33+Receive!D33-Delivery!D33</f>
        <v>5</v>
      </c>
      <c r="E33" s="16">
        <f>D33+Receive!E33-Delivery!E33</f>
        <v>5</v>
      </c>
      <c r="F33" s="16">
        <f>E33+Receive!F33-Delivery!F33</f>
        <v>5</v>
      </c>
      <c r="G33" s="16">
        <f>F33+Receive!G33-Delivery!G33</f>
        <v>5</v>
      </c>
      <c r="H33" s="16">
        <f>G33+Receive!H33-Delivery!H33</f>
        <v>5</v>
      </c>
      <c r="I33" s="16">
        <f>H33+Receive!I33-Delivery!I33</f>
        <v>5</v>
      </c>
      <c r="J33" s="16">
        <f>I33+Receive!J33-Delivery!J33</f>
        <v>4</v>
      </c>
      <c r="K33" s="16">
        <f>J33+Receive!K33-Delivery!K33</f>
        <v>4</v>
      </c>
      <c r="L33" s="16">
        <f>K33+Receive!L33-Delivery!L33</f>
        <v>4</v>
      </c>
      <c r="M33" s="16">
        <f>L33+Receive!M33-Delivery!M33</f>
        <v>4</v>
      </c>
      <c r="N33" s="16">
        <f>M33+Receive!N33-Delivery!N33</f>
        <v>6</v>
      </c>
      <c r="O33" s="16">
        <f>N33+Receive!O33-Delivery!O33</f>
        <v>6</v>
      </c>
      <c r="P33" s="16">
        <f>O33+Receive!P33-Delivery!P33</f>
        <v>6</v>
      </c>
      <c r="Q33" s="16">
        <f>P33+Receive!Q33-Delivery!Q33</f>
        <v>6</v>
      </c>
      <c r="R33" s="16">
        <f>Q33+Receive!R33-Delivery!R33</f>
        <v>6</v>
      </c>
      <c r="S33" s="16">
        <f>R33+Receive!S33-Delivery!S33</f>
        <v>6</v>
      </c>
      <c r="T33" s="16">
        <f>S33+Receive!T33-Delivery!T33</f>
        <v>6</v>
      </c>
      <c r="U33" s="16">
        <f>T33+Receive!U33-Delivery!U33</f>
        <v>6</v>
      </c>
      <c r="V33" s="16">
        <f>U33+Receive!V33-Delivery!V33</f>
        <v>6</v>
      </c>
      <c r="W33" s="16">
        <f>V33+Receive!W33-Delivery!W33</f>
        <v>6</v>
      </c>
      <c r="X33" s="16">
        <f>W33+Receive!X33-Delivery!X33</f>
        <v>6</v>
      </c>
      <c r="Y33" s="16">
        <f>X33+Receive!Y33-Delivery!Y33</f>
        <v>6</v>
      </c>
      <c r="Z33" s="16">
        <f>Y33+Receive!Z33-Delivery!Z33</f>
        <v>6</v>
      </c>
      <c r="AA33" s="16">
        <f>Z33+Receive!AA33-Delivery!AA33</f>
        <v>6</v>
      </c>
      <c r="AB33" s="16">
        <f>AA33+Receive!AB33-Delivery!AB33</f>
        <v>6</v>
      </c>
      <c r="AC33" s="16">
        <f>AB33+Receive!AC33-Delivery!AC33</f>
        <v>2</v>
      </c>
      <c r="AD33" s="16">
        <f>AC33+Receive!AD33-Delivery!AD33</f>
        <v>1</v>
      </c>
      <c r="AE33" s="16">
        <f>AD33+Receive!AE33-Delivery!AE33</f>
        <v>22</v>
      </c>
      <c r="AF33" s="16">
        <f>AE33+Receive!AF33-Delivery!AF33</f>
        <v>18</v>
      </c>
      <c r="AG33" s="167">
        <v>18</v>
      </c>
      <c r="AH33" s="16">
        <f>AG33+Receive!AH33-Delivery!AH33</f>
        <v>18</v>
      </c>
      <c r="AI33" s="16">
        <f>AH33+Receive!AI33-Delivery!AI33</f>
        <v>18</v>
      </c>
      <c r="AJ33" s="16">
        <f>AI33+Receive!AJ33-Delivery!AJ33</f>
        <v>18</v>
      </c>
      <c r="AK33" s="16">
        <f>AJ33+Receive!AK33-Delivery!AK33</f>
        <v>18</v>
      </c>
      <c r="AL33" s="16">
        <f>AK33+Receive!AL33-Delivery!AL33</f>
        <v>14</v>
      </c>
      <c r="AM33" s="16">
        <f>AL33+Receive!AM33-Delivery!AM33</f>
        <v>7</v>
      </c>
      <c r="AN33" s="16">
        <f>AM33+Receive!AN33-Delivery!AN33</f>
        <v>6</v>
      </c>
      <c r="AO33" s="16">
        <f>AN33+Receive!AO33-Delivery!AO33</f>
        <v>6</v>
      </c>
      <c r="AP33" s="16">
        <f>AO33+Receive!AP33-Delivery!AP33</f>
        <v>5</v>
      </c>
      <c r="AQ33" s="16">
        <f>AP33+Receive!AQ33-Delivery!AQ33</f>
        <v>3</v>
      </c>
      <c r="AR33" s="16">
        <f>AQ33+Receive!AR33-Delivery!AR33</f>
        <v>2</v>
      </c>
      <c r="AS33" s="16">
        <f>AR33+Receive!AS33-Delivery!AS33</f>
        <v>1</v>
      </c>
      <c r="AT33" s="16">
        <v>5</v>
      </c>
      <c r="AU33" s="16">
        <f>AT33+Receive!AU33-Delivery!AU33</f>
        <v>4</v>
      </c>
      <c r="AV33" s="16">
        <f>AU33+Receive!AV33-Delivery!AV33</f>
        <v>4</v>
      </c>
      <c r="AW33" s="16">
        <f>AV33+Receive!AW33-Delivery!AW33</f>
        <v>4</v>
      </c>
      <c r="AX33" s="16">
        <f>AW33+Receive!AX33-Delivery!AX33</f>
        <v>4</v>
      </c>
      <c r="AY33" s="16">
        <f>AX33+Receive!AY33-Delivery!AY33</f>
        <v>4</v>
      </c>
      <c r="AZ33" s="16">
        <f>AY33+Receive!AZ33-Delivery!AZ33</f>
        <v>4</v>
      </c>
      <c r="BA33" s="16">
        <f>AZ33+Receive!BA33-Delivery!BA33</f>
        <v>4</v>
      </c>
      <c r="BB33" s="16">
        <f>BA33+Receive!BB33-Delivery!BB33</f>
        <v>5</v>
      </c>
      <c r="BC33" s="16">
        <f>BB33+Receive!BC33-Delivery!BC33</f>
        <v>5</v>
      </c>
      <c r="BD33" s="16">
        <f>BC33+Receive!BD33-Delivery!BD33</f>
        <v>5</v>
      </c>
      <c r="BE33" s="16">
        <f>BD33+Receive!BE33-Delivery!BE33</f>
        <v>5</v>
      </c>
      <c r="BF33" s="16">
        <f>BE33+Receive!BF33-Delivery!BF33</f>
        <v>5</v>
      </c>
      <c r="BG33" s="16">
        <f>BF33+Receive!BG33-Delivery!BG33</f>
        <v>5</v>
      </c>
      <c r="BH33" s="16">
        <f>BG33+Receive!BH33-Delivery!BH33</f>
        <v>5</v>
      </c>
      <c r="BI33" s="16">
        <f>BH33+Receive!BI33-Delivery!BI33</f>
        <v>5</v>
      </c>
      <c r="BJ33" s="16">
        <f>BI33+Receive!BJ33-Delivery!BJ33</f>
        <v>5</v>
      </c>
      <c r="BK33" s="16">
        <f>BJ33+Receive!BK33-Delivery!BK33</f>
        <v>5</v>
      </c>
      <c r="BL33" s="16">
        <f>BK33+Receive!BL33-Delivery!BL33</f>
        <v>5</v>
      </c>
      <c r="BM33" s="16">
        <f>BL33+Receive!BM33-Delivery!BM33</f>
        <v>5</v>
      </c>
      <c r="BN33" s="16">
        <f>BM33+Receive!BN33-Delivery!BN33</f>
        <v>5</v>
      </c>
      <c r="BO33" s="16">
        <f>BN33+Receive!BO33-Delivery!BO33</f>
        <v>4</v>
      </c>
      <c r="BP33" s="16">
        <f>BO33+Receive!BP33-Delivery!BP33</f>
        <v>4</v>
      </c>
      <c r="BQ33" s="16">
        <f>BP33+Receive!BQ33-Delivery!BQ33</f>
        <v>4</v>
      </c>
      <c r="BR33" s="16">
        <f>BQ33+Receive!BR33-Delivery!BR33</f>
        <v>5</v>
      </c>
      <c r="BS33" s="16">
        <f>BR33+Receive!BS33-Delivery!BS33</f>
        <v>5</v>
      </c>
      <c r="BT33" s="16">
        <f>BS33+Receive!BT33-Delivery!BT33</f>
        <v>5</v>
      </c>
      <c r="BU33" s="16">
        <f>BT33+Receive!BU33-Delivery!BU33</f>
        <v>5</v>
      </c>
      <c r="BV33" s="16">
        <f>BU33+Receive!BV33-Delivery!BV33</f>
        <v>5</v>
      </c>
      <c r="BW33" s="16">
        <f>BV33+Receive!BW33-Delivery!BW33</f>
        <v>4</v>
      </c>
      <c r="BX33" s="16">
        <f>BW33+Receive!BX33-Delivery!BX33</f>
        <v>4</v>
      </c>
      <c r="BY33" s="16">
        <f>BX33+Receive!BY33-Delivery!BY33</f>
        <v>3</v>
      </c>
      <c r="BZ33" s="16">
        <f>BY33+Receive!BZ33-Delivery!BZ33</f>
        <v>2</v>
      </c>
      <c r="CA33" s="16">
        <f>BZ33+Receive!CA33-Delivery!CA33</f>
        <v>2</v>
      </c>
      <c r="CB33" s="16">
        <f>CA33+Receive!CB33-Delivery!CB33</f>
        <v>2</v>
      </c>
      <c r="CC33" s="16">
        <f>CB33+Receive!CC33-Delivery!CC33</f>
        <v>2</v>
      </c>
      <c r="CD33" s="16">
        <f>CC33+Receive!CD33-Delivery!CD33</f>
        <v>2</v>
      </c>
      <c r="CE33" s="16">
        <f>CD33+Receive!CE33-Delivery!CE33</f>
        <v>2</v>
      </c>
      <c r="CF33" s="16">
        <f>CE33+Receive!CF33-Delivery!CF33</f>
        <v>2</v>
      </c>
      <c r="CG33" s="16">
        <f>CF33+Receive!CG33-Delivery!CG33</f>
        <v>2</v>
      </c>
      <c r="CH33" s="16">
        <f>CG33+Receive!CH33-Delivery!CH33</f>
        <v>1</v>
      </c>
      <c r="CI33" s="16">
        <f>CH33+Receive!CI33-Delivery!CI33</f>
        <v>1</v>
      </c>
      <c r="CJ33" s="16">
        <f>CI33+Receive!CJ33-Delivery!CJ33</f>
        <v>1</v>
      </c>
      <c r="CK33" s="16">
        <f>CJ33+Receive!CK33-Delivery!CK33</f>
        <v>0</v>
      </c>
      <c r="CL33" s="16">
        <f>CK33+Receive!CL33-Delivery!CL33</f>
        <v>1</v>
      </c>
      <c r="CM33" s="16">
        <f>CL33+Receive!CM33-Delivery!CM33</f>
        <v>1</v>
      </c>
      <c r="CN33" s="16">
        <f>CM33+Receive!CN33-Delivery!CN33</f>
        <v>1</v>
      </c>
      <c r="CO33" s="16">
        <f>CN33+Receive!CO33-Delivery!CO33</f>
        <v>1</v>
      </c>
      <c r="CP33" s="16">
        <f>CO33+Receive!CP33-Delivery!CP33</f>
        <v>1</v>
      </c>
      <c r="CQ33" s="16">
        <f>CP33+Receive!CQ33-Delivery!CQ33</f>
        <v>1</v>
      </c>
      <c r="CR33" s="16">
        <f>CQ33+Receive!CR33-Delivery!CR33</f>
        <v>1</v>
      </c>
      <c r="CS33" s="16">
        <f>CR33+Receive!CS33-Delivery!CS33</f>
        <v>1</v>
      </c>
      <c r="CT33" s="16">
        <f>CS33+Receive!CT33-Delivery!CT33</f>
        <v>1</v>
      </c>
      <c r="CU33" s="16">
        <f>CT33+Receive!CU33-Delivery!CU33</f>
        <v>1</v>
      </c>
      <c r="CV33" s="16">
        <f>CU33+Receive!CV33-Delivery!CV33</f>
        <v>1</v>
      </c>
      <c r="CW33" s="16">
        <f>CV33+Receive!CW33-Delivery!CW33</f>
        <v>5</v>
      </c>
      <c r="CX33" s="16">
        <f>CW33+Receive!CX33-Delivery!CX33</f>
        <v>5</v>
      </c>
      <c r="CY33" s="16">
        <f>CX33+Receive!CY33-Delivery!CY33</f>
        <v>5</v>
      </c>
      <c r="CZ33" s="16">
        <f>CY33+Receive!CZ33-Delivery!CZ33</f>
        <v>5</v>
      </c>
      <c r="DA33" s="16">
        <f>CZ33+Receive!DA33-Delivery!DA33</f>
        <v>4</v>
      </c>
      <c r="DB33" s="16">
        <f>DA33+Receive!DB33-Delivery!DB33</f>
        <v>4</v>
      </c>
      <c r="DC33" s="16">
        <f>DB33+Receive!DC33-Delivery!DC33</f>
        <v>3</v>
      </c>
      <c r="DD33" s="16">
        <f>DC33+Receive!DD33-Delivery!DD33</f>
        <v>3</v>
      </c>
      <c r="DE33" s="16">
        <f>DD33+Receive!DE33-Delivery!DE33</f>
        <v>3</v>
      </c>
      <c r="DF33" s="16">
        <f>DE33+Receive!DF33-Delivery!DF33</f>
        <v>3</v>
      </c>
      <c r="DG33" s="16">
        <f>DF33+Receive!DG33-Delivery!DG33</f>
        <v>3</v>
      </c>
      <c r="DH33" s="16">
        <f>DG33+Receive!DH33-Delivery!DH33</f>
        <v>3</v>
      </c>
      <c r="DI33" s="16">
        <f>DH33+Receive!DI33-Delivery!DI33</f>
        <v>3</v>
      </c>
      <c r="DJ33" s="16">
        <f>DI33+Receive!DJ33-Delivery!DJ33</f>
        <v>2</v>
      </c>
      <c r="DK33" s="16">
        <f>DJ33+Receive!DK33-Delivery!DK33</f>
        <v>2</v>
      </c>
      <c r="DL33" s="16">
        <f>DK33+Receive!DL33-Delivery!DL33</f>
        <v>2</v>
      </c>
      <c r="DM33" s="16">
        <f>DL33+Receive!DM33-Delivery!DM33</f>
        <v>1</v>
      </c>
      <c r="DN33" s="16">
        <f>DM33+Receive!DN33-Delivery!DN33</f>
        <v>1</v>
      </c>
      <c r="DO33" s="16">
        <f>DN33+Receive!DO33-Delivery!DO33</f>
        <v>0</v>
      </c>
      <c r="DP33" s="16">
        <f>DO33+Receive!DP33-Delivery!DP33</f>
        <v>2</v>
      </c>
      <c r="DQ33" s="16">
        <f>DP33+Receive!DQ33-Delivery!DQ33</f>
        <v>2</v>
      </c>
      <c r="DR33" s="16">
        <f>DQ33+Receive!DR33-Delivery!DR33</f>
        <v>2</v>
      </c>
      <c r="DS33" s="16">
        <v>2</v>
      </c>
      <c r="DT33" s="16">
        <f>DS33+Receive!DT33-Delivery!DT33</f>
        <v>2</v>
      </c>
      <c r="DU33" s="16">
        <f>DT33+Receive!DU33-Delivery!DU33</f>
        <v>2</v>
      </c>
      <c r="DV33" s="238">
        <f>DU33+Receive!DV33-Delivery!DV33</f>
        <v>2</v>
      </c>
      <c r="DW33" s="16">
        <f>DV33+Receive!DW33-Delivery!DW33</f>
        <v>2</v>
      </c>
      <c r="DX33" s="16">
        <f>DW33+Receive!DX33-Delivery!DX33</f>
        <v>2</v>
      </c>
      <c r="DY33" s="16">
        <f>DX33+Receive!DY33-Delivery!DY33</f>
        <v>7</v>
      </c>
      <c r="DZ33" s="238">
        <f>DY33+Receive!DZ33-Delivery!DZ33</f>
        <v>7</v>
      </c>
      <c r="EA33" s="16">
        <f>DZ33+Receive!EA33-Delivery!EA33</f>
        <v>7</v>
      </c>
      <c r="EB33" s="16">
        <f>EA33+Receive!EB33-Delivery!EB33</f>
        <v>7</v>
      </c>
      <c r="EC33" s="16">
        <f>EB33+Receive!EC33-Delivery!EC33</f>
        <v>7</v>
      </c>
      <c r="ED33" s="16">
        <f>EC33+Receive!ED33-Delivery!ED33</f>
        <v>7</v>
      </c>
      <c r="EE33" s="16">
        <f>ED33+Receive!EE33-Delivery!EE33</f>
        <v>7</v>
      </c>
      <c r="EF33" s="16">
        <f>EE33+Receive!EF33-Delivery!EF33</f>
        <v>7</v>
      </c>
      <c r="EG33" s="16">
        <f>EF33+Receive!EG33-Delivery!EG33</f>
        <v>7</v>
      </c>
      <c r="EH33" s="16">
        <f>EG33+Receive!EH33-Delivery!EH33</f>
        <v>7</v>
      </c>
      <c r="EI33" s="238">
        <f>EH33+Receive!EI33-Delivery!EI33</f>
        <v>7</v>
      </c>
      <c r="EJ33" s="238">
        <f>EI33+Receive!EJ33-Delivery!EJ33</f>
        <v>7</v>
      </c>
      <c r="EK33" s="16">
        <f>EJ33+Receive!EK33-Delivery!EK33</f>
        <v>7</v>
      </c>
      <c r="EL33" s="16">
        <f>EK33+Receive!EL33-Delivery!EL33</f>
        <v>7</v>
      </c>
      <c r="EM33" s="16">
        <f>EL33+Receive!EM33-Delivery!EM33</f>
        <v>7</v>
      </c>
      <c r="EN33" s="16">
        <f>EM33+Receive!EN33-Delivery!EN33</f>
        <v>6</v>
      </c>
      <c r="EO33" s="16">
        <f>EN33+Receive!EO33-Delivery!EO33</f>
        <v>6</v>
      </c>
      <c r="EP33" s="16">
        <f>EO33+Receive!EP33-Delivery!EP33</f>
        <v>6</v>
      </c>
      <c r="EQ33" s="16">
        <f>EP33+Receive!EQ33-Delivery!EQ33</f>
        <v>3</v>
      </c>
      <c r="ER33" s="16">
        <f>EQ33+Receive!ER33-Delivery!ER33</f>
        <v>3</v>
      </c>
      <c r="ES33" s="16">
        <f>ER33+Receive!ES33-Delivery!ES33</f>
        <v>1</v>
      </c>
      <c r="ET33" s="16">
        <f>ES33+Receive!ET33-Delivery!ET33</f>
        <v>1</v>
      </c>
      <c r="EU33" s="16">
        <f>ET33+Receive!EU33-Delivery!EU33</f>
        <v>1</v>
      </c>
      <c r="EV33" s="16">
        <f>EU33+Receive!EV33-Delivery!EV33</f>
        <v>1</v>
      </c>
      <c r="EW33" s="16">
        <f>EV33+Receive!EW33-Delivery!EW33</f>
        <v>1</v>
      </c>
      <c r="EX33" s="16">
        <f>EW33+Receive!EX33-Delivery!EX33</f>
        <v>1</v>
      </c>
      <c r="EY33" s="16">
        <f>EX33+Receive!EY33-Delivery!EY33</f>
        <v>4</v>
      </c>
      <c r="EZ33" s="16">
        <f>EY33+Receive!EZ33-Delivery!EZ33</f>
        <v>4</v>
      </c>
      <c r="FA33" s="16">
        <f>EZ33+Receive!FA33-Delivery!FA33</f>
        <v>4</v>
      </c>
      <c r="FB33" s="16">
        <f>FA33+Receive!FB33-Delivery!FB33</f>
        <v>4</v>
      </c>
      <c r="FC33" s="16">
        <f>FB33+Receive!FC33-Delivery!FC33</f>
        <v>3</v>
      </c>
      <c r="FD33" s="16">
        <f>FC33+Receive!FD33-Delivery!FD33</f>
        <v>3</v>
      </c>
      <c r="FE33" s="16">
        <f>FD33+Receive!FE33-Delivery!FE33</f>
        <v>4</v>
      </c>
      <c r="FF33" s="16">
        <f>FE33+Receive!FF33-Delivery!FF33</f>
        <v>4</v>
      </c>
      <c r="FG33" s="16">
        <f>FF33+Receive!FG33-Delivery!FG33</f>
        <v>6</v>
      </c>
      <c r="FH33" s="16">
        <f>FG33+Receive!FH33-Delivery!FH33</f>
        <v>6</v>
      </c>
      <c r="FI33" s="16">
        <f>FH33+Receive!FI33-Delivery!FI33</f>
        <v>6</v>
      </c>
      <c r="FJ33" s="16">
        <f>FI33+Receive!FJ33-Delivery!FJ33</f>
        <v>6</v>
      </c>
      <c r="FK33" s="16">
        <f>FJ33+Receive!FK33-Delivery!FK33</f>
        <v>6</v>
      </c>
      <c r="FL33" s="16">
        <f>FK33+Receive!FL33-Delivery!FL33</f>
        <v>5</v>
      </c>
      <c r="FM33" s="16">
        <f>FL33+Receive!FM33-Delivery!FM33</f>
        <v>5</v>
      </c>
      <c r="FN33" s="16">
        <f>FM33+Receive!FN33-Delivery!FN33</f>
        <v>4</v>
      </c>
      <c r="FO33" s="16">
        <f>FN33+Receive!FO33-Delivery!FO33</f>
        <v>4</v>
      </c>
      <c r="FP33" s="16">
        <f>FO33+Receive!FP33-Delivery!FP33</f>
        <v>3</v>
      </c>
      <c r="FQ33" s="16">
        <f>FP33+Receive!FQ33-Delivery!FQ33</f>
        <v>3</v>
      </c>
      <c r="FR33" s="16">
        <f>FQ33+Receive!FR33-Delivery!FR33</f>
        <v>3</v>
      </c>
      <c r="FS33" s="16">
        <f>FR33+Receive!FS33-Delivery!FS33</f>
        <v>3</v>
      </c>
      <c r="FT33" s="16">
        <f>FS33+Receive!FT33-Delivery!FT33</f>
        <v>3</v>
      </c>
      <c r="FU33" s="16">
        <f>FT33+Receive!FU33-Delivery!FU33</f>
        <v>2</v>
      </c>
      <c r="FV33" s="16">
        <f>FU33+Receive!FV33-Delivery!FV33</f>
        <v>1</v>
      </c>
      <c r="FW33" s="16">
        <f>FV33+Receive!FW33-Delivery!FW33</f>
        <v>9</v>
      </c>
      <c r="FX33" s="16">
        <f>FW33+Receive!FX33-Delivery!FX33</f>
        <v>8</v>
      </c>
      <c r="FY33" s="16">
        <f>FX33+Receive!FY33-Delivery!FY33</f>
        <v>8</v>
      </c>
      <c r="FZ33" s="16">
        <f>FY33+Receive!FZ33-Delivery!FZ33</f>
        <v>7</v>
      </c>
      <c r="GA33" s="16">
        <f>FZ33+Receive!GA33-Delivery!GA33</f>
        <v>6</v>
      </c>
      <c r="GB33" s="16">
        <f>GA33+Receive!GB33-Delivery!GB33</f>
        <v>6</v>
      </c>
      <c r="GC33" s="16">
        <f>GB33+Receive!GC33-Delivery!GC33</f>
        <v>6</v>
      </c>
      <c r="GD33" s="16">
        <f>GC33+Receive!GD33-Delivery!GD33</f>
        <v>6</v>
      </c>
      <c r="GE33" s="16">
        <f>GD33+Receive!GE33-Delivery!GE33</f>
        <v>6</v>
      </c>
      <c r="GF33" s="16">
        <f>GE33+Receive!GF33-Delivery!GF33</f>
        <v>6</v>
      </c>
      <c r="GG33" s="16">
        <f>GF33+Receive!GG33-Delivery!GG33</f>
        <v>3</v>
      </c>
      <c r="GH33" s="16">
        <f>GG33+Receive!GH33-Delivery!GH33</f>
        <v>2</v>
      </c>
      <c r="GI33" s="16">
        <f>GH33+Receive!GI33-Delivery!GI33</f>
        <v>2</v>
      </c>
      <c r="GJ33" s="16">
        <f>GI33+Receive!GJ33-Delivery!GJ33</f>
        <v>2</v>
      </c>
      <c r="GK33" s="16">
        <f>GJ33+Receive!GK33-Delivery!GK33</f>
        <v>2</v>
      </c>
      <c r="GL33" s="16">
        <f>GK33+Receive!GL33-Delivery!GL33</f>
        <v>3</v>
      </c>
      <c r="GM33" s="16">
        <f>GL33+Receive!GM33-Delivery!GM33</f>
        <v>3</v>
      </c>
      <c r="GN33" s="16">
        <f>GM33+Receive!GN33-Delivery!GN33</f>
        <v>3</v>
      </c>
      <c r="GO33" s="16">
        <f>GN33+Receive!GO33-Delivery!GO33</f>
        <v>3</v>
      </c>
      <c r="GP33" s="16">
        <f>GO33+Receive!GP33-Delivery!GP33</f>
        <v>3</v>
      </c>
      <c r="GQ33" s="16">
        <f>GP33+Receive!GQ33-Delivery!GQ33</f>
        <v>1</v>
      </c>
      <c r="GR33" s="16">
        <f>GQ33+Receive!GR33-Delivery!GR33</f>
        <v>3</v>
      </c>
      <c r="GS33" s="16">
        <f>GR33+Receive!GS33-Delivery!GS33</f>
        <v>3</v>
      </c>
      <c r="GT33" s="16">
        <f>GS33+Receive!GT33-Delivery!GT33</f>
        <v>3</v>
      </c>
      <c r="GU33" s="16">
        <f>GT33+Receive!GU33-Delivery!GU33</f>
        <v>4</v>
      </c>
      <c r="GV33" s="16">
        <f>GU33+Receive!GV33-Delivery!GV33</f>
        <v>3</v>
      </c>
      <c r="GW33" s="16">
        <f>GV33+Receive!GW33-Delivery!GW33</f>
        <v>3</v>
      </c>
      <c r="GX33" s="16">
        <f>GW33+Receive!GX33-Delivery!GX33</f>
        <v>3</v>
      </c>
      <c r="GY33" s="16">
        <f>GX33+Receive!GY33-Delivery!GY33</f>
        <v>3</v>
      </c>
      <c r="GZ33" s="16">
        <f>GY33+Receive!GZ33-Delivery!GZ33</f>
        <v>3</v>
      </c>
      <c r="HA33" s="16">
        <f>GZ33+Receive!HA33-Delivery!HA33</f>
        <v>3</v>
      </c>
      <c r="HB33" s="16">
        <f>HA33+Receive!HB33-Delivery!HB33</f>
        <v>6</v>
      </c>
      <c r="HC33" s="16">
        <f>HB33+Receive!HC33-Delivery!HC33</f>
        <v>6</v>
      </c>
      <c r="HD33" s="16">
        <f>HC33+Receive!HD33-Delivery!HD33</f>
        <v>6</v>
      </c>
      <c r="HE33" s="16">
        <f>HD33+Receive!HE33-Delivery!HE33</f>
        <v>5</v>
      </c>
      <c r="HF33" s="16">
        <f>HE33+Receive!HF33-Delivery!HF33</f>
        <v>5</v>
      </c>
      <c r="HG33" s="16">
        <f>HF33+Receive!HG33-Delivery!HG33</f>
        <v>5</v>
      </c>
      <c r="HH33" s="16">
        <f>HG33+Receive!HH33-Delivery!HH33</f>
        <v>5</v>
      </c>
      <c r="HI33" s="16">
        <f>HH33+Receive!HI33-Delivery!HI33</f>
        <v>5</v>
      </c>
      <c r="HJ33" s="16">
        <f>HI33+Receive!HJ33-Delivery!HJ33</f>
        <v>5</v>
      </c>
      <c r="HK33" s="16">
        <f>HJ33+Receive!HK33-Delivery!HK33</f>
        <v>5</v>
      </c>
      <c r="HL33" s="16">
        <f>HK33+Receive!HL33-Delivery!HL33</f>
        <v>5</v>
      </c>
      <c r="HM33" s="16">
        <f>HL33+Receive!HM33-Delivery!HM33</f>
        <v>4</v>
      </c>
      <c r="HN33" s="16">
        <f>HM33+Receive!HN33-Delivery!HN33</f>
        <v>4</v>
      </c>
      <c r="HO33" s="16">
        <f>HN33+Receive!HO33-Delivery!HO33</f>
        <v>4</v>
      </c>
      <c r="HP33" s="167">
        <f>HO33+Receive!HP33-Delivery!HP33</f>
        <v>4</v>
      </c>
      <c r="HQ33" s="16">
        <f>HP33+Receive!HQ33-Delivery!HQ33</f>
        <v>4</v>
      </c>
      <c r="HR33" s="16">
        <f>HQ33+Receive!HR33-Delivery!HR33</f>
        <v>4</v>
      </c>
      <c r="HS33" s="16">
        <f>HR33+Receive!HS33-Delivery!HS33</f>
        <v>4</v>
      </c>
      <c r="HT33" s="16">
        <f>HS33+Receive!HT33-Delivery!HT33</f>
        <v>4</v>
      </c>
      <c r="HU33" s="16">
        <f>HT33+Receive!HU33-Delivery!HU33</f>
        <v>4</v>
      </c>
      <c r="HV33" s="16">
        <f>HU33+Receive!HV33-Delivery!HV33</f>
        <v>4</v>
      </c>
      <c r="HW33" s="16">
        <f>HV33+Receive!HW33-Delivery!HW33</f>
        <v>4</v>
      </c>
      <c r="HX33" s="16">
        <f>HW33+Receive!HX33-Delivery!HX33</f>
        <v>4</v>
      </c>
      <c r="HY33" s="16">
        <f>HX33+Receive!HY33-Delivery!HY33</f>
        <v>4</v>
      </c>
      <c r="HZ33" s="16">
        <f>HY33+Receive!HZ33-Delivery!HZ33</f>
        <v>4</v>
      </c>
      <c r="IA33" s="16">
        <f>HZ33+Receive!IA33-Delivery!IA33</f>
        <v>4</v>
      </c>
      <c r="IB33" s="16">
        <f>IA33+Receive!IB33-Delivery!IB33</f>
        <v>4</v>
      </c>
      <c r="IC33" s="16">
        <f>IB33+Receive!IC33-Delivery!IC33</f>
        <v>4</v>
      </c>
      <c r="ID33" s="16">
        <f>IC33+Receive!ID33-Delivery!ID33</f>
        <v>4</v>
      </c>
      <c r="IE33" s="16">
        <f>ID33+Receive!IE33-Delivery!IE33</f>
        <v>4</v>
      </c>
      <c r="IF33" s="16">
        <f>IE33+Receive!IF33-Delivery!IF33</f>
        <v>4</v>
      </c>
      <c r="IG33" s="16">
        <f>IF33+Receive!IG33-Delivery!IG33</f>
        <v>4</v>
      </c>
      <c r="IH33" s="16">
        <f>IG33+Receive!IH33-Delivery!IH33</f>
        <v>4</v>
      </c>
      <c r="II33" s="16">
        <f>IH33+Receive!II33-Delivery!II33</f>
        <v>4</v>
      </c>
      <c r="IJ33" s="16">
        <f>II33+Receive!IJ33-Delivery!IJ33</f>
        <v>4</v>
      </c>
      <c r="IK33" s="16">
        <f>IJ33+Receive!IK33-Delivery!IK33</f>
        <v>4</v>
      </c>
      <c r="IL33" s="16">
        <f>IK33+Receive!IL33-Delivery!IL33</f>
        <v>4</v>
      </c>
      <c r="IM33" s="16">
        <f>IL33+Receive!IM33-Delivery!IM33</f>
        <v>4</v>
      </c>
      <c r="IN33" s="16">
        <f>IM33+Receive!IN33-Delivery!IN33</f>
        <v>4</v>
      </c>
    </row>
    <row r="34" spans="1:248" s="113" customFormat="1" x14ac:dyDescent="0.3">
      <c r="A34" s="7" t="s">
        <v>23</v>
      </c>
      <c r="B34" s="16">
        <v>1</v>
      </c>
      <c r="C34" s="16">
        <f>B34+Receive!C34-Delivery!C34</f>
        <v>1</v>
      </c>
      <c r="D34" s="16">
        <f>C34+Receive!D34-Delivery!D34</f>
        <v>1</v>
      </c>
      <c r="E34" s="16">
        <f>D34+Receive!E34-Delivery!E34</f>
        <v>0</v>
      </c>
      <c r="F34" s="16">
        <f>E34+Receive!F34-Delivery!F34</f>
        <v>0</v>
      </c>
      <c r="G34" s="16">
        <f>F34+Receive!G34-Delivery!G34</f>
        <v>0</v>
      </c>
      <c r="H34" s="16">
        <f>G34+Receive!H34-Delivery!H34</f>
        <v>0</v>
      </c>
      <c r="I34" s="16">
        <f>H34+Receive!I34-Delivery!I34</f>
        <v>0</v>
      </c>
      <c r="J34" s="16">
        <f>I34+Receive!J34-Delivery!J34</f>
        <v>0</v>
      </c>
      <c r="K34" s="16">
        <f>J34+Receive!K34-Delivery!K34</f>
        <v>0</v>
      </c>
      <c r="L34" s="16">
        <f>K34+Receive!L34-Delivery!L34</f>
        <v>0</v>
      </c>
      <c r="M34" s="16">
        <f>L34+Receive!M34-Delivery!M34</f>
        <v>0</v>
      </c>
      <c r="N34" s="16">
        <f>M34+Receive!N34-Delivery!N34</f>
        <v>0</v>
      </c>
      <c r="O34" s="16">
        <f>N34+Receive!O34-Delivery!O34</f>
        <v>0</v>
      </c>
      <c r="P34" s="16">
        <f>O34+Receive!P34-Delivery!P34</f>
        <v>0</v>
      </c>
      <c r="Q34" s="16">
        <f>P34+Receive!Q34-Delivery!Q34</f>
        <v>0</v>
      </c>
      <c r="R34" s="16">
        <f>Q34+Receive!R34-Delivery!R34</f>
        <v>0</v>
      </c>
      <c r="S34" s="16">
        <f>R34+Receive!S34-Delivery!S34</f>
        <v>0</v>
      </c>
      <c r="T34" s="16">
        <f>S34+Receive!T34-Delivery!T34</f>
        <v>0</v>
      </c>
      <c r="U34" s="16">
        <f>T34+Receive!U34-Delivery!U34</f>
        <v>0</v>
      </c>
      <c r="V34" s="16">
        <f>U34+Receive!V34-Delivery!V34</f>
        <v>0</v>
      </c>
      <c r="W34" s="16">
        <f>V34+Receive!W34-Delivery!W34</f>
        <v>0</v>
      </c>
      <c r="X34" s="16">
        <f>W34+Receive!X34-Delivery!X34</f>
        <v>0</v>
      </c>
      <c r="Y34" s="16">
        <f>X34+Receive!Y34-Delivery!Y34</f>
        <v>0</v>
      </c>
      <c r="Z34" s="16">
        <f>Y34+Receive!Z34-Delivery!Z34</f>
        <v>0</v>
      </c>
      <c r="AA34" s="16">
        <f>Z34+Receive!AA34-Delivery!AA34</f>
        <v>0</v>
      </c>
      <c r="AB34" s="16">
        <f>AA34+Receive!AB34-Delivery!AB34</f>
        <v>0</v>
      </c>
      <c r="AC34" s="16">
        <f>AB34+Receive!AC34-Delivery!AC34</f>
        <v>0</v>
      </c>
      <c r="AD34" s="16">
        <f>AC34+Receive!AD34-Delivery!AD34</f>
        <v>0</v>
      </c>
      <c r="AE34" s="16">
        <f>AD34+Receive!AE34-Delivery!AE34</f>
        <v>1</v>
      </c>
      <c r="AF34" s="16">
        <f>AE34+Receive!AF34-Delivery!AF34</f>
        <v>1</v>
      </c>
      <c r="AG34" s="167">
        <f>AF34+Receive!AG34-Delivery!AG34</f>
        <v>1</v>
      </c>
      <c r="AH34" s="16">
        <f>AG34+Receive!AH34-Delivery!AH34</f>
        <v>1</v>
      </c>
      <c r="AI34" s="16">
        <f>AH34+Receive!AI34-Delivery!AI34</f>
        <v>1</v>
      </c>
      <c r="AJ34" s="16">
        <f>AI34+Receive!AJ34-Delivery!AJ34</f>
        <v>1</v>
      </c>
      <c r="AK34" s="16">
        <f>AJ34+Receive!AK34-Delivery!AK34</f>
        <v>1</v>
      </c>
      <c r="AL34" s="16">
        <f>AK34+Receive!AL34-Delivery!AL34</f>
        <v>1</v>
      </c>
      <c r="AM34" s="16">
        <f>AL34+Receive!AM34-Delivery!AM34</f>
        <v>1</v>
      </c>
      <c r="AN34" s="16">
        <f>AM34+Receive!AN34-Delivery!AN34</f>
        <v>2</v>
      </c>
      <c r="AO34" s="16">
        <f>AN34+Receive!AO34-Delivery!AO34</f>
        <v>2</v>
      </c>
      <c r="AP34" s="16">
        <f>AO34+Receive!AP34-Delivery!AP34</f>
        <v>1</v>
      </c>
      <c r="AQ34" s="16">
        <f>AP34+Receive!AQ34-Delivery!AQ34</f>
        <v>1</v>
      </c>
      <c r="AR34" s="16">
        <f>AQ34+Receive!AR34-Delivery!AR34</f>
        <v>0</v>
      </c>
      <c r="AS34" s="16">
        <f>AR34+Receive!AS34-Delivery!AS34</f>
        <v>0</v>
      </c>
      <c r="AT34" s="16">
        <f>AS34+Receive!AT34-Delivery!AT34</f>
        <v>0</v>
      </c>
      <c r="AU34" s="16">
        <f>AT34+Receive!AU34-Delivery!AU34</f>
        <v>0</v>
      </c>
      <c r="AV34" s="16">
        <f>AU34+Receive!AV34-Delivery!AV34</f>
        <v>0</v>
      </c>
      <c r="AW34" s="16">
        <f>AV34+Receive!AW34-Delivery!AW34</f>
        <v>0</v>
      </c>
      <c r="AX34" s="16">
        <f>AW34+Receive!AX34-Delivery!AX34</f>
        <v>0</v>
      </c>
      <c r="AY34" s="16">
        <f>AX34+Receive!AY34-Delivery!AY34</f>
        <v>0</v>
      </c>
      <c r="AZ34" s="16">
        <f>AY34+Receive!AZ34-Delivery!AZ34</f>
        <v>0</v>
      </c>
      <c r="BA34" s="16">
        <f>AZ34+Receive!BA34-Delivery!BA34</f>
        <v>0</v>
      </c>
      <c r="BB34" s="16">
        <f>BA34+Receive!BB34-Delivery!BB34</f>
        <v>1</v>
      </c>
      <c r="BC34" s="16">
        <f>BB34+Receive!BC34-Delivery!BC34</f>
        <v>1</v>
      </c>
      <c r="BD34" s="16">
        <f>BC34+Receive!BD34-Delivery!BD34</f>
        <v>1</v>
      </c>
      <c r="BE34" s="16">
        <f>BD34+Receive!BE34-Delivery!BE34</f>
        <v>1</v>
      </c>
      <c r="BF34" s="16">
        <f>BE34+Receive!BF34-Delivery!BF34</f>
        <v>1</v>
      </c>
      <c r="BG34" s="16">
        <f>BF34+Receive!BG34-Delivery!BG34</f>
        <v>1</v>
      </c>
      <c r="BH34" s="16">
        <f>BG34+Receive!BH34-Delivery!BH34</f>
        <v>1</v>
      </c>
      <c r="BI34" s="16">
        <f>BH34+Receive!BI34-Delivery!BI34</f>
        <v>1</v>
      </c>
      <c r="BJ34" s="16">
        <f>BI34+Receive!BJ34-Delivery!BJ34</f>
        <v>1</v>
      </c>
      <c r="BK34" s="16">
        <f>BJ34+Receive!BK34-Delivery!BK34</f>
        <v>1</v>
      </c>
      <c r="BL34" s="16">
        <f>BK34+Receive!BL34-Delivery!BL34</f>
        <v>1</v>
      </c>
      <c r="BM34" s="16">
        <f>BL34+Receive!BM34-Delivery!BM34</f>
        <v>1</v>
      </c>
      <c r="BN34" s="16">
        <f>BM34+Receive!BN34-Delivery!BN34</f>
        <v>1</v>
      </c>
      <c r="BO34" s="16">
        <f>BN34+Receive!BO34-Delivery!BO34</f>
        <v>1</v>
      </c>
      <c r="BP34" s="16">
        <f>BO34+Receive!BP34-Delivery!BP34</f>
        <v>1</v>
      </c>
      <c r="BQ34" s="16">
        <f>BP34+Receive!BQ34-Delivery!BQ34</f>
        <v>1</v>
      </c>
      <c r="BR34" s="16">
        <f>BQ34+Receive!BR34-Delivery!BR34</f>
        <v>2</v>
      </c>
      <c r="BS34" s="16">
        <f>BR34+Receive!BS34-Delivery!BS34</f>
        <v>2</v>
      </c>
      <c r="BT34" s="16">
        <f>BS34+Receive!BT34-Delivery!BT34</f>
        <v>2</v>
      </c>
      <c r="BU34" s="16">
        <f>BT34+Receive!BU34-Delivery!BU34</f>
        <v>2</v>
      </c>
      <c r="BV34" s="16">
        <f>BU34+Receive!BV34-Delivery!BV34</f>
        <v>0</v>
      </c>
      <c r="BW34" s="16">
        <f>BV34+Receive!BW34-Delivery!BW34</f>
        <v>0</v>
      </c>
      <c r="BX34" s="16">
        <f>BW34+Receive!BX34-Delivery!BX34</f>
        <v>0</v>
      </c>
      <c r="BY34" s="16">
        <f>BX34+Receive!BY34-Delivery!BY34</f>
        <v>0</v>
      </c>
      <c r="BZ34" s="16">
        <f>BY34+Receive!BZ34-Delivery!BZ34</f>
        <v>0</v>
      </c>
      <c r="CA34" s="16">
        <f>BZ34+Receive!CA34-Delivery!CA34</f>
        <v>2</v>
      </c>
      <c r="CB34" s="16">
        <f>CA34+Receive!CB34-Delivery!CB34</f>
        <v>2</v>
      </c>
      <c r="CC34" s="16">
        <f>CB34+Receive!CC34-Delivery!CC34</f>
        <v>2</v>
      </c>
      <c r="CD34" s="16">
        <f>CC34+Receive!CD34-Delivery!CD34</f>
        <v>2</v>
      </c>
      <c r="CE34" s="16">
        <f>CD34+Receive!CE34-Delivery!CE34</f>
        <v>2</v>
      </c>
      <c r="CF34" s="16">
        <f>CE34+Receive!CF34-Delivery!CF34</f>
        <v>2</v>
      </c>
      <c r="CG34" s="16">
        <f>CF34+Receive!CG34-Delivery!CG34</f>
        <v>1</v>
      </c>
      <c r="CH34" s="16">
        <f>CG34+Receive!CH34-Delivery!CH34</f>
        <v>1</v>
      </c>
      <c r="CI34" s="16">
        <f>CH34+Receive!CI34-Delivery!CI34</f>
        <v>0</v>
      </c>
      <c r="CJ34" s="16">
        <f>CI34+Receive!CJ34-Delivery!CJ34</f>
        <v>0</v>
      </c>
      <c r="CK34" s="16">
        <f>CJ34+Receive!CK34-Delivery!CK34</f>
        <v>0</v>
      </c>
      <c r="CL34" s="16">
        <f>CK34+Receive!CL34-Delivery!CL34</f>
        <v>0</v>
      </c>
      <c r="CM34" s="16">
        <f>CL34+Receive!CM34-Delivery!CM34</f>
        <v>0</v>
      </c>
      <c r="CN34" s="16">
        <f>CM34+Receive!CN34-Delivery!CN34</f>
        <v>0</v>
      </c>
      <c r="CO34" s="16">
        <f>CN34+Receive!CO34-Delivery!CO34</f>
        <v>0</v>
      </c>
      <c r="CP34" s="16">
        <f>CO34+Receive!CP34-Delivery!CP34</f>
        <v>0</v>
      </c>
      <c r="CQ34" s="16">
        <f>CP34+Receive!CQ34-Delivery!CQ34</f>
        <v>0</v>
      </c>
      <c r="CR34" s="16">
        <f>CQ34+Receive!CR34-Delivery!CR34</f>
        <v>0</v>
      </c>
      <c r="CS34" s="16">
        <f>CR34+Receive!CS34-Delivery!CS34</f>
        <v>0</v>
      </c>
      <c r="CT34" s="16">
        <f>CS34+Receive!CT34-Delivery!CT34</f>
        <v>0</v>
      </c>
      <c r="CU34" s="16">
        <f>CT34+Receive!CU34-Delivery!CU34</f>
        <v>0</v>
      </c>
      <c r="CV34" s="16">
        <f>CU34+Receive!CV34-Delivery!CV34</f>
        <v>0</v>
      </c>
      <c r="CW34" s="16">
        <f>CV34+Receive!CW34-Delivery!CW34</f>
        <v>0</v>
      </c>
      <c r="CX34" s="16">
        <f>CW34+Receive!CX34-Delivery!CX34</f>
        <v>0</v>
      </c>
      <c r="CY34" s="16">
        <f>CX34+Receive!CY34-Delivery!CY34</f>
        <v>0</v>
      </c>
      <c r="CZ34" s="16">
        <f>CY34+Receive!CZ34-Delivery!CZ34</f>
        <v>0</v>
      </c>
      <c r="DA34" s="16">
        <f>CZ34+Receive!DA34-Delivery!DA34</f>
        <v>0</v>
      </c>
      <c r="DB34" s="16">
        <f>DA34+Receive!DB34-Delivery!DB34</f>
        <v>0</v>
      </c>
      <c r="DC34" s="16">
        <f>DB34+Receive!DC34-Delivery!DC34</f>
        <v>0</v>
      </c>
      <c r="DD34" s="16">
        <f>DC34+Receive!DD34-Delivery!DD34</f>
        <v>0</v>
      </c>
      <c r="DE34" s="16">
        <f>DD34+Receive!DE34-Delivery!DE34</f>
        <v>0</v>
      </c>
      <c r="DF34" s="16">
        <f>DE34+Receive!DF34-Delivery!DF34</f>
        <v>0</v>
      </c>
      <c r="DG34" s="16">
        <f>DF34+Receive!DG34-Delivery!DG34</f>
        <v>0</v>
      </c>
      <c r="DH34" s="16">
        <f>DG34+Receive!DH34-Delivery!DH34</f>
        <v>0</v>
      </c>
      <c r="DI34" s="16">
        <f>DH34+Receive!DI34-Delivery!DI34</f>
        <v>0</v>
      </c>
      <c r="DJ34" s="16">
        <f>DI34+Receive!DJ34-Delivery!DJ34</f>
        <v>0</v>
      </c>
      <c r="DK34" s="16">
        <f>DJ34+Receive!DK34-Delivery!DK34</f>
        <v>0</v>
      </c>
      <c r="DL34" s="16">
        <f>DK34+Receive!DL34-Delivery!DL34</f>
        <v>0</v>
      </c>
      <c r="DM34" s="16">
        <f>DL34+Receive!DM34-Delivery!DM34</f>
        <v>0</v>
      </c>
      <c r="DN34" s="16">
        <f>DM34+Receive!DN34-Delivery!DN34</f>
        <v>0</v>
      </c>
      <c r="DO34" s="16">
        <f>DN34+Receive!DO34-Delivery!DO34</f>
        <v>0</v>
      </c>
      <c r="DP34" s="16">
        <f>DO34+Receive!DP34-Delivery!DP34</f>
        <v>1</v>
      </c>
      <c r="DQ34" s="16">
        <f>DP34+Receive!DQ34-Delivery!DQ34</f>
        <v>1</v>
      </c>
      <c r="DR34" s="16">
        <f>DQ34+Receive!DR34-Delivery!DR34</f>
        <v>1</v>
      </c>
      <c r="DS34" s="16">
        <v>1</v>
      </c>
      <c r="DT34" s="16">
        <f>DS34+Receive!DT34-Delivery!DT34</f>
        <v>1</v>
      </c>
      <c r="DU34" s="16">
        <f>DT34+Receive!DU34-Delivery!DU34</f>
        <v>1</v>
      </c>
      <c r="DV34" s="238">
        <f>DU34+Receive!DV34-Delivery!DV34</f>
        <v>1</v>
      </c>
      <c r="DW34" s="16">
        <f>DV34+Receive!DW34-Delivery!DW34</f>
        <v>1</v>
      </c>
      <c r="DX34" s="16">
        <f>DW34+Receive!DX34-Delivery!DX34</f>
        <v>1</v>
      </c>
      <c r="DY34" s="16">
        <f>DX34+Receive!DY34-Delivery!DY34</f>
        <v>0</v>
      </c>
      <c r="DZ34" s="238">
        <f>DY34+Receive!DZ34-Delivery!DZ34</f>
        <v>0</v>
      </c>
      <c r="EA34" s="16">
        <f>DZ34+Receive!EA34-Delivery!EA34</f>
        <v>0</v>
      </c>
      <c r="EB34" s="16">
        <f>EA34+Receive!EB34-Delivery!EB34</f>
        <v>0</v>
      </c>
      <c r="EC34" s="16">
        <f>EB34+Receive!EC34-Delivery!EC34</f>
        <v>0</v>
      </c>
      <c r="ED34" s="16">
        <f>EC34+Receive!ED34-Delivery!ED34</f>
        <v>0</v>
      </c>
      <c r="EE34" s="16">
        <f>ED34+Receive!EE34-Delivery!EE34</f>
        <v>0</v>
      </c>
      <c r="EF34" s="16">
        <f>EE34+Receive!EF34-Delivery!EF34</f>
        <v>0</v>
      </c>
      <c r="EG34" s="16">
        <f>EF34+Receive!EG34-Delivery!EG34</f>
        <v>0</v>
      </c>
      <c r="EH34" s="16">
        <f>EG34+Receive!EH34-Delivery!EH34</f>
        <v>0</v>
      </c>
      <c r="EI34" s="238">
        <f>EH34+Receive!EI34-Delivery!EI34</f>
        <v>0</v>
      </c>
      <c r="EJ34" s="238">
        <f>EI34+Receive!EJ34-Delivery!EJ34</f>
        <v>0</v>
      </c>
      <c r="EK34" s="16">
        <f>EJ34+Receive!EK34-Delivery!EK34</f>
        <v>0</v>
      </c>
      <c r="EL34" s="16">
        <f>EK34+Receive!EL34-Delivery!EL34</f>
        <v>0</v>
      </c>
      <c r="EM34" s="16">
        <f>EL34+Receive!EM34-Delivery!EM34</f>
        <v>0</v>
      </c>
      <c r="EN34" s="16">
        <f>EM34+Receive!EN34-Delivery!EN34</f>
        <v>0</v>
      </c>
      <c r="EO34" s="16">
        <f>EN34+Receive!EO34-Delivery!EO34</f>
        <v>0</v>
      </c>
      <c r="EP34" s="16">
        <f>EO34+Receive!EP34-Delivery!EP34</f>
        <v>0</v>
      </c>
      <c r="EQ34" s="16">
        <f>EP34+Receive!EQ34-Delivery!EQ34</f>
        <v>0</v>
      </c>
      <c r="ER34" s="16">
        <f>EQ34+Receive!ER34-Delivery!ER34</f>
        <v>0</v>
      </c>
      <c r="ES34" s="16">
        <f>ER34+Receive!ES34-Delivery!ES34</f>
        <v>0</v>
      </c>
      <c r="ET34" s="16">
        <f>ES34+Receive!ET34-Delivery!ET34</f>
        <v>0</v>
      </c>
      <c r="EU34" s="16">
        <f>ET34+Receive!EU34-Delivery!EU34</f>
        <v>0</v>
      </c>
      <c r="EV34" s="16">
        <f>EU34+Receive!EV34-Delivery!EV34</f>
        <v>0</v>
      </c>
      <c r="EW34" s="16">
        <f>EV34+Receive!EW34-Delivery!EW34</f>
        <v>0</v>
      </c>
      <c r="EX34" s="16">
        <f>EW34+Receive!EX34-Delivery!EX34</f>
        <v>0</v>
      </c>
      <c r="EY34" s="16">
        <f>EX34+Receive!EY34-Delivery!EY34</f>
        <v>0</v>
      </c>
      <c r="EZ34" s="16">
        <f>EY34+Receive!EZ34-Delivery!EZ34</f>
        <v>0</v>
      </c>
      <c r="FA34" s="16">
        <f>EZ34+Receive!FA34-Delivery!FA34</f>
        <v>0</v>
      </c>
      <c r="FB34" s="16">
        <f>FA34+Receive!FB34-Delivery!FB34</f>
        <v>0</v>
      </c>
      <c r="FC34" s="16">
        <f>FB34+Receive!FC34-Delivery!FC34</f>
        <v>0</v>
      </c>
      <c r="FD34" s="16">
        <f>FC34+Receive!FD34-Delivery!FD34</f>
        <v>0</v>
      </c>
      <c r="FE34" s="16">
        <f>FD34+Receive!FE34-Delivery!FE34</f>
        <v>0</v>
      </c>
      <c r="FF34" s="16">
        <f>FE34+Receive!FF34-Delivery!FF34</f>
        <v>0</v>
      </c>
      <c r="FG34" s="16">
        <f>FF34+Receive!FG34-Delivery!FG34</f>
        <v>0</v>
      </c>
      <c r="FH34" s="16">
        <f>FG34+Receive!FH34-Delivery!FH34</f>
        <v>0</v>
      </c>
      <c r="FI34" s="16">
        <f>FH34+Receive!FI34-Delivery!FI34</f>
        <v>0</v>
      </c>
      <c r="FJ34" s="16">
        <f>FI34+Receive!FJ34-Delivery!FJ34</f>
        <v>0</v>
      </c>
      <c r="FK34" s="16">
        <f>FJ34+Receive!FK34-Delivery!FK34</f>
        <v>0</v>
      </c>
      <c r="FL34" s="16">
        <f>FK34+Receive!FL34-Delivery!FL34</f>
        <v>0</v>
      </c>
      <c r="FM34" s="16">
        <f>FL34+Receive!FM34-Delivery!FM34</f>
        <v>0</v>
      </c>
      <c r="FN34" s="16">
        <f>FM34+Receive!FN34-Delivery!FN34</f>
        <v>0</v>
      </c>
      <c r="FO34" s="16">
        <f>FN34+Receive!FO34-Delivery!FO34</f>
        <v>0</v>
      </c>
      <c r="FP34" s="16">
        <f>FO34+Receive!FP34-Delivery!FP34</f>
        <v>0</v>
      </c>
      <c r="FQ34" s="16">
        <f>FP34+Receive!FQ34-Delivery!FQ34</f>
        <v>0</v>
      </c>
      <c r="FR34" s="16">
        <f>FQ34+Receive!FR34-Delivery!FR34</f>
        <v>0</v>
      </c>
      <c r="FS34" s="16">
        <f>FR34+Receive!FS34-Delivery!FS34</f>
        <v>0</v>
      </c>
      <c r="FT34" s="16">
        <f>FS34+Receive!FT34-Delivery!FT34</f>
        <v>0</v>
      </c>
      <c r="FU34" s="16">
        <f>FT34+Receive!FU34-Delivery!FU34</f>
        <v>0</v>
      </c>
      <c r="FV34" s="16">
        <f>FU34+Receive!FV34-Delivery!FV34</f>
        <v>0</v>
      </c>
      <c r="FW34" s="16">
        <f>FV34+Receive!FW34-Delivery!FW34</f>
        <v>3</v>
      </c>
      <c r="FX34" s="16">
        <f>FW34+Receive!FX34-Delivery!FX34</f>
        <v>3</v>
      </c>
      <c r="FY34" s="16">
        <f>FX34+Receive!FY34-Delivery!FY34</f>
        <v>3</v>
      </c>
      <c r="FZ34" s="16">
        <f>FY34+Receive!FZ34-Delivery!FZ34</f>
        <v>3</v>
      </c>
      <c r="GA34" s="16">
        <f>FZ34+Receive!GA34-Delivery!GA34</f>
        <v>3</v>
      </c>
      <c r="GB34" s="16">
        <f>GA34+Receive!GB34-Delivery!GB34</f>
        <v>3</v>
      </c>
      <c r="GC34" s="16">
        <f>GB34+Receive!GC34-Delivery!GC34</f>
        <v>2</v>
      </c>
      <c r="GD34" s="16">
        <f>GC34+Receive!GD34-Delivery!GD34</f>
        <v>2</v>
      </c>
      <c r="GE34" s="16">
        <f>GD34+Receive!GE34-Delivery!GE34</f>
        <v>2</v>
      </c>
      <c r="GF34" s="16">
        <f>GE34+Receive!GF34-Delivery!GF34</f>
        <v>2</v>
      </c>
      <c r="GG34" s="16">
        <f>GF34+Receive!GG34-Delivery!GG34</f>
        <v>2</v>
      </c>
      <c r="GH34" s="16">
        <f>GG34+Receive!GH34-Delivery!GH34</f>
        <v>0</v>
      </c>
      <c r="GI34" s="16">
        <f>GH34+Receive!GI34-Delivery!GI34</f>
        <v>0</v>
      </c>
      <c r="GJ34" s="16">
        <f>GI34+Receive!GJ34-Delivery!GJ34</f>
        <v>0</v>
      </c>
      <c r="GK34" s="16">
        <f>GJ34+Receive!GK34-Delivery!GK34</f>
        <v>0</v>
      </c>
      <c r="GL34" s="16">
        <f>GK34+Receive!GL34-Delivery!GL34</f>
        <v>0</v>
      </c>
      <c r="GM34" s="16">
        <f>GL34+Receive!GM34-Delivery!GM34</f>
        <v>0</v>
      </c>
      <c r="GN34" s="16">
        <f>GM34+Receive!GN34-Delivery!GN34</f>
        <v>0</v>
      </c>
      <c r="GO34" s="16">
        <f>GN34+Receive!GO34-Delivery!GO34</f>
        <v>0</v>
      </c>
      <c r="GP34" s="16">
        <f>GO34+Receive!GP34-Delivery!GP34</f>
        <v>0</v>
      </c>
      <c r="GQ34" s="16">
        <f>GP34+Receive!GQ34-Delivery!GQ34</f>
        <v>0</v>
      </c>
      <c r="GR34" s="16">
        <f>GQ34+Receive!GR34-Delivery!GR34</f>
        <v>0</v>
      </c>
      <c r="GS34" s="16">
        <f>GR34+Receive!GS34-Delivery!GS34</f>
        <v>0</v>
      </c>
      <c r="GT34" s="16">
        <f>GS34+Receive!GT34-Delivery!GT34</f>
        <v>0</v>
      </c>
      <c r="GU34" s="16">
        <f>GT34+Receive!GU34-Delivery!GU34</f>
        <v>0</v>
      </c>
      <c r="GV34" s="16">
        <f>GU34+Receive!GV34-Delivery!GV34</f>
        <v>0</v>
      </c>
      <c r="GW34" s="16">
        <f>GV34+Receive!GW34-Delivery!GW34</f>
        <v>0</v>
      </c>
      <c r="GX34" s="16">
        <f>GW34+Receive!GX34-Delivery!GX34</f>
        <v>0</v>
      </c>
      <c r="GY34" s="16">
        <f>GX34+Receive!GY34-Delivery!GY34</f>
        <v>0</v>
      </c>
      <c r="GZ34" s="16">
        <f>GY34+Receive!GZ34-Delivery!GZ34</f>
        <v>0</v>
      </c>
      <c r="HA34" s="16">
        <f>GZ34+Receive!HA34-Delivery!HA34</f>
        <v>0</v>
      </c>
      <c r="HB34" s="16">
        <f>HA34+Receive!HB34-Delivery!HB34</f>
        <v>0</v>
      </c>
      <c r="HC34" s="16">
        <f>HB34+Receive!HC34-Delivery!HC34</f>
        <v>0</v>
      </c>
      <c r="HD34" s="16">
        <f>HC34+Receive!HD34-Delivery!HD34</f>
        <v>0</v>
      </c>
      <c r="HE34" s="16">
        <f>HD34+Receive!HE34-Delivery!HE34</f>
        <v>0</v>
      </c>
      <c r="HF34" s="16">
        <f>HE34+Receive!HF34-Delivery!HF34</f>
        <v>0</v>
      </c>
      <c r="HG34" s="16">
        <f>HF34+Receive!HG34-Delivery!HG34</f>
        <v>0</v>
      </c>
      <c r="HH34" s="16">
        <f>HG34+Receive!HH34-Delivery!HH34</f>
        <v>0</v>
      </c>
      <c r="HI34" s="16">
        <f>HH34+Receive!HI34-Delivery!HI34</f>
        <v>0</v>
      </c>
      <c r="HJ34" s="16">
        <f>HI34+Receive!HJ34-Delivery!HJ34</f>
        <v>0</v>
      </c>
      <c r="HK34" s="16">
        <f>HJ34+Receive!HK34-Delivery!HK34</f>
        <v>0</v>
      </c>
      <c r="HL34" s="16">
        <f>HK34+Receive!HL34-Delivery!HL34</f>
        <v>0</v>
      </c>
      <c r="HM34" s="16">
        <f>HL34+Receive!HM34-Delivery!HM34</f>
        <v>0</v>
      </c>
      <c r="HN34" s="16">
        <f>HM34+Receive!HN34-Delivery!HN34</f>
        <v>0</v>
      </c>
      <c r="HO34" s="16">
        <f>HN34+Receive!HO34-Delivery!HO34</f>
        <v>0</v>
      </c>
      <c r="HP34" s="167">
        <f>HO34+Receive!HP34-Delivery!HP34</f>
        <v>0</v>
      </c>
      <c r="HQ34" s="16">
        <f>HP34+Receive!HQ34-Delivery!HQ34</f>
        <v>0</v>
      </c>
      <c r="HR34" s="16">
        <f>HQ34+Receive!HR34-Delivery!HR34</f>
        <v>0</v>
      </c>
      <c r="HS34" s="16">
        <f>HR34+Receive!HS34-Delivery!HS34</f>
        <v>0</v>
      </c>
      <c r="HT34" s="16">
        <f>HS34+Receive!HT34-Delivery!HT34</f>
        <v>0</v>
      </c>
      <c r="HU34" s="16">
        <f>HT34+Receive!HU34-Delivery!HU34</f>
        <v>0</v>
      </c>
      <c r="HV34" s="16">
        <f>HU34+Receive!HV34-Delivery!HV34</f>
        <v>0</v>
      </c>
      <c r="HW34" s="16">
        <f>HV34+Receive!HW34-Delivery!HW34</f>
        <v>0</v>
      </c>
      <c r="HX34" s="16">
        <f>HW34+Receive!HX34-Delivery!HX34</f>
        <v>0</v>
      </c>
      <c r="HY34" s="16">
        <f>HX34+Receive!HY34-Delivery!HY34</f>
        <v>0</v>
      </c>
      <c r="HZ34" s="16">
        <f>HY34+Receive!HZ34-Delivery!HZ34</f>
        <v>0</v>
      </c>
      <c r="IA34" s="16">
        <f>HZ34+Receive!IA34-Delivery!IA34</f>
        <v>0</v>
      </c>
      <c r="IB34" s="16">
        <f>IA34+Receive!IB34-Delivery!IB34</f>
        <v>0</v>
      </c>
      <c r="IC34" s="16">
        <f>IB34+Receive!IC34-Delivery!IC34</f>
        <v>0</v>
      </c>
      <c r="ID34" s="16">
        <f>IC34+Receive!ID34-Delivery!ID34</f>
        <v>0</v>
      </c>
      <c r="IE34" s="16">
        <f>ID34+Receive!IE34-Delivery!IE34</f>
        <v>0</v>
      </c>
      <c r="IF34" s="16">
        <f>IE34+Receive!IF34-Delivery!IF34</f>
        <v>0</v>
      </c>
      <c r="IG34" s="16">
        <f>IF34+Receive!IG34-Delivery!IG34</f>
        <v>0</v>
      </c>
      <c r="IH34" s="16">
        <f>IG34+Receive!IH34-Delivery!IH34</f>
        <v>0</v>
      </c>
      <c r="II34" s="16">
        <f>IH34+Receive!II34-Delivery!II34</f>
        <v>0</v>
      </c>
      <c r="IJ34" s="16">
        <f>II34+Receive!IJ34-Delivery!IJ34</f>
        <v>0</v>
      </c>
      <c r="IK34" s="16">
        <f>IJ34+Receive!IK34-Delivery!IK34</f>
        <v>0</v>
      </c>
      <c r="IL34" s="16">
        <f>IK34+Receive!IL34-Delivery!IL34</f>
        <v>0</v>
      </c>
      <c r="IM34" s="16">
        <f>IL34+Receive!IM34-Delivery!IM34</f>
        <v>0</v>
      </c>
      <c r="IN34" s="16">
        <f>IM34+Receive!IN34-Delivery!IN34</f>
        <v>0</v>
      </c>
    </row>
    <row r="35" spans="1:248" s="113" customFormat="1" x14ac:dyDescent="0.3">
      <c r="A35" s="7" t="s">
        <v>184</v>
      </c>
      <c r="B35" s="16">
        <v>100</v>
      </c>
      <c r="C35" s="16">
        <f>B35+Receive!C35-Delivery!C35</f>
        <v>89</v>
      </c>
      <c r="D35" s="16">
        <f>C35+Receive!D35-Delivery!D35</f>
        <v>214</v>
      </c>
      <c r="E35" s="16">
        <f>D35+Receive!E35-Delivery!E35</f>
        <v>199</v>
      </c>
      <c r="F35" s="16">
        <f>E35+Receive!F35-Delivery!F35</f>
        <v>199</v>
      </c>
      <c r="G35" s="16">
        <f>F35+Receive!G35-Delivery!G35</f>
        <v>171</v>
      </c>
      <c r="H35" s="16">
        <f>G35+Receive!H35-Delivery!H35</f>
        <v>141</v>
      </c>
      <c r="I35" s="16">
        <f>H35+Receive!I35-Delivery!I35</f>
        <v>122</v>
      </c>
      <c r="J35" s="16">
        <f>I35+Receive!J35-Delivery!J35</f>
        <v>98</v>
      </c>
      <c r="K35" s="16">
        <f>J35+Receive!K35-Delivery!K35</f>
        <v>85</v>
      </c>
      <c r="L35" s="16">
        <f>K35+Receive!L35-Delivery!L35</f>
        <v>63</v>
      </c>
      <c r="M35" s="16">
        <f>L35+Receive!M35-Delivery!M35</f>
        <v>63</v>
      </c>
      <c r="N35" s="16">
        <f>M35+Receive!N35-Delivery!N35</f>
        <v>239</v>
      </c>
      <c r="O35" s="16">
        <f>N35+Receive!O35-Delivery!O35</f>
        <v>227</v>
      </c>
      <c r="P35" s="16">
        <f>O35+Receive!P35-Delivery!P35</f>
        <v>221</v>
      </c>
      <c r="Q35" s="16">
        <f>P35+Receive!Q35-Delivery!Q35</f>
        <v>211</v>
      </c>
      <c r="R35" s="16">
        <f>Q35+Receive!R35-Delivery!R35</f>
        <v>207</v>
      </c>
      <c r="S35" s="16">
        <f>R35+Receive!S35-Delivery!S35</f>
        <v>202</v>
      </c>
      <c r="T35" s="16">
        <f>S35+Receive!T35-Delivery!T35</f>
        <v>202</v>
      </c>
      <c r="U35" s="16">
        <f>T35+Receive!U35-Delivery!U35</f>
        <v>186</v>
      </c>
      <c r="V35" s="16">
        <f>U35+Receive!V35-Delivery!V35</f>
        <v>177</v>
      </c>
      <c r="W35" s="16">
        <f>V35+Receive!W35-Delivery!W35</f>
        <v>165</v>
      </c>
      <c r="X35" s="16">
        <f>W35+Receive!X35-Delivery!X35</f>
        <v>147</v>
      </c>
      <c r="Y35" s="16">
        <f>X35+Receive!Y35-Delivery!Y35</f>
        <v>122</v>
      </c>
      <c r="Z35" s="16">
        <f>Y35+Receive!Z35-Delivery!Z35</f>
        <v>90</v>
      </c>
      <c r="AA35" s="16">
        <f>Z35+Receive!AA35-Delivery!AA35</f>
        <v>90</v>
      </c>
      <c r="AB35" s="16">
        <f>AA35+Receive!AB35-Delivery!AB35</f>
        <v>63</v>
      </c>
      <c r="AC35" s="16">
        <f>AB35+Receive!AC35-Delivery!AC35</f>
        <v>48</v>
      </c>
      <c r="AD35" s="16">
        <f>AC35+Receive!AD35-Delivery!AD35</f>
        <v>42</v>
      </c>
      <c r="AE35" s="16">
        <f>AD35+Receive!AE35-Delivery!AE35</f>
        <v>227</v>
      </c>
      <c r="AF35" s="16">
        <f>AE35+Receive!AF35-Delivery!AF35</f>
        <v>146</v>
      </c>
      <c r="AG35" s="167">
        <v>99</v>
      </c>
      <c r="AH35" s="16">
        <f>AG35+Receive!AH35-Delivery!AH35</f>
        <v>99</v>
      </c>
      <c r="AI35" s="16">
        <f>AH35+Receive!AI35-Delivery!AI35</f>
        <v>99</v>
      </c>
      <c r="AJ35" s="16">
        <f>AI35+Receive!AJ35-Delivery!AJ35</f>
        <v>89</v>
      </c>
      <c r="AK35" s="16">
        <f>AJ35+Receive!AK35-Delivery!AK35</f>
        <v>84</v>
      </c>
      <c r="AL35" s="16">
        <f>AK35+Receive!AL35-Delivery!AL35</f>
        <v>64</v>
      </c>
      <c r="AM35" s="16">
        <f>AL35+Receive!AM35-Delivery!AM35</f>
        <v>52</v>
      </c>
      <c r="AN35" s="16">
        <f>AM35+Receive!AN35-Delivery!AN35</f>
        <v>172</v>
      </c>
      <c r="AO35" s="16">
        <f>AN35+Receive!AO35-Delivery!AO35</f>
        <v>172</v>
      </c>
      <c r="AP35" s="16">
        <f>AO35+Receive!AP35-Delivery!AP35</f>
        <v>152</v>
      </c>
      <c r="AQ35" s="16">
        <f>AP35+Receive!AQ35-Delivery!AQ35</f>
        <v>130</v>
      </c>
      <c r="AR35" s="16">
        <f>AQ35+Receive!AR35-Delivery!AR35</f>
        <v>88</v>
      </c>
      <c r="AS35" s="16">
        <f>AR35+Receive!AS35-Delivery!AS35</f>
        <v>66</v>
      </c>
      <c r="AT35" s="16">
        <f>AS35+Receive!AT35-Delivery!AT35</f>
        <v>41</v>
      </c>
      <c r="AU35" s="16">
        <f>AT35+Receive!AU35-Delivery!AU35</f>
        <v>9</v>
      </c>
      <c r="AV35" s="16">
        <f>AU35+Receive!AV35-Delivery!AV35</f>
        <v>9</v>
      </c>
      <c r="AW35" s="16">
        <f>AV35+Receive!AW35-Delivery!AW35</f>
        <v>2</v>
      </c>
      <c r="AX35" s="16">
        <f>AW35+Receive!AX35-Delivery!AX35</f>
        <v>1</v>
      </c>
      <c r="AY35" s="16">
        <f>AX35+Receive!AY35-Delivery!AY35</f>
        <v>1</v>
      </c>
      <c r="AZ35" s="16">
        <f>AY35+Receive!AZ35-Delivery!AZ35</f>
        <v>1</v>
      </c>
      <c r="BA35" s="16">
        <f>AZ35+Receive!BA35-Delivery!BA35</f>
        <v>1</v>
      </c>
      <c r="BB35" s="16">
        <f>BA35+Receive!BB35-Delivery!BB35</f>
        <v>147</v>
      </c>
      <c r="BC35" s="16">
        <f>BB35+Receive!BC35-Delivery!BC35</f>
        <v>147</v>
      </c>
      <c r="BD35" s="16">
        <f>BC35+Receive!BD35-Delivery!BD35</f>
        <v>147</v>
      </c>
      <c r="BE35" s="16">
        <f>BD35+Receive!BE35-Delivery!BE35</f>
        <v>147</v>
      </c>
      <c r="BF35" s="16">
        <f>BE35+Receive!BF35-Delivery!BF35</f>
        <v>147</v>
      </c>
      <c r="BG35" s="16">
        <f>BF35+Receive!BG35-Delivery!BG35</f>
        <v>147</v>
      </c>
      <c r="BH35" s="16">
        <f>BG35+Receive!BH35-Delivery!BH35</f>
        <v>147</v>
      </c>
      <c r="BI35" s="16">
        <f>BH35+Receive!BI35-Delivery!BI35</f>
        <v>147</v>
      </c>
      <c r="BJ35" s="16">
        <f>BI35+Receive!BJ35-Delivery!BJ35</f>
        <v>147</v>
      </c>
      <c r="BK35" s="16">
        <f>BJ35+Receive!BK35-Delivery!BK35</f>
        <v>147</v>
      </c>
      <c r="BL35" s="16">
        <v>145</v>
      </c>
      <c r="BM35" s="16">
        <f>BL35+Receive!BM35-Delivery!BM35</f>
        <v>391</v>
      </c>
      <c r="BN35" s="16">
        <f>BM35+Receive!BN35-Delivery!BN35</f>
        <v>378</v>
      </c>
      <c r="BO35" s="16">
        <f>BN35+Receive!BO35-Delivery!BO35</f>
        <v>362</v>
      </c>
      <c r="BP35" s="16">
        <f>BO35+Receive!BP35-Delivery!BP35</f>
        <v>344</v>
      </c>
      <c r="BQ35" s="16">
        <f>BP35+Receive!BQ35-Delivery!BQ35</f>
        <v>344</v>
      </c>
      <c r="BR35" s="16">
        <f>BQ35+Receive!BR35-Delivery!BR35</f>
        <v>426</v>
      </c>
      <c r="BS35" s="16">
        <f>BR35+Receive!BS35-Delivery!BS35</f>
        <v>409</v>
      </c>
      <c r="BT35" s="16">
        <f>BS35+Receive!BT35-Delivery!BT35</f>
        <v>382</v>
      </c>
      <c r="BU35" s="16">
        <f>BT35+Receive!BU35-Delivery!BU35</f>
        <v>355</v>
      </c>
      <c r="BV35" s="16">
        <f>BU35+Receive!BV35-Delivery!BV35</f>
        <v>333</v>
      </c>
      <c r="BW35" s="16">
        <f>BV35+Receive!BW35-Delivery!BW35</f>
        <v>322</v>
      </c>
      <c r="BX35" s="16">
        <f>BW35+Receive!BX35-Delivery!BX35</f>
        <v>322</v>
      </c>
      <c r="BY35" s="16">
        <f>BX35+Receive!BY35-Delivery!BY35</f>
        <v>287</v>
      </c>
      <c r="BZ35" s="16">
        <f>BY35+Receive!BZ35-Delivery!BZ35</f>
        <v>265</v>
      </c>
      <c r="CA35" s="16">
        <f>BZ35+Receive!CA35-Delivery!CA35</f>
        <v>283</v>
      </c>
      <c r="CB35" s="16">
        <f>CA35+Receive!CB35-Delivery!CB35</f>
        <v>224</v>
      </c>
      <c r="CC35" s="16">
        <f>CB35+Receive!CC35-Delivery!CC35</f>
        <v>188</v>
      </c>
      <c r="CD35" s="16">
        <f>CC35+Receive!CD35-Delivery!CD35</f>
        <v>134</v>
      </c>
      <c r="CE35" s="16">
        <f>CD35+Receive!CE35-Delivery!CE35</f>
        <v>134</v>
      </c>
      <c r="CF35" s="16">
        <f>CE35+Receive!CF35-Delivery!CF35</f>
        <v>105</v>
      </c>
      <c r="CG35" s="16">
        <f>CF35+Receive!CG35-Delivery!CG35</f>
        <v>66</v>
      </c>
      <c r="CH35" s="16">
        <f>CG35+Receive!CH35-Delivery!CH35</f>
        <v>45</v>
      </c>
      <c r="CI35" s="16">
        <f>CH35+Receive!CI35-Delivery!CI35</f>
        <v>25</v>
      </c>
      <c r="CJ35" s="16">
        <f>CI35+Receive!CJ35-Delivery!CJ35</f>
        <v>10</v>
      </c>
      <c r="CK35" s="16">
        <f>CJ35+Receive!CK35-Delivery!CK35</f>
        <v>-2</v>
      </c>
      <c r="CL35" s="16">
        <f>CK35+Receive!CL35-Delivery!CL35</f>
        <v>94</v>
      </c>
      <c r="CM35" s="16">
        <f>CL35+Receive!CM35-Delivery!CM35</f>
        <v>87</v>
      </c>
      <c r="CN35" s="16">
        <f>CM35+Receive!CN35-Delivery!CN35</f>
        <v>84</v>
      </c>
      <c r="CO35" s="16">
        <f>CN35+Receive!CO35-Delivery!CO35</f>
        <v>83</v>
      </c>
      <c r="CP35" s="16">
        <f>CO35+Receive!CP35-Delivery!CP35</f>
        <v>78</v>
      </c>
      <c r="CQ35" s="16">
        <f>CP35+Receive!CQ35-Delivery!CQ35</f>
        <v>73</v>
      </c>
      <c r="CR35" s="16">
        <f>CQ35+Receive!CR35-Delivery!CR35</f>
        <v>70</v>
      </c>
      <c r="CS35" s="16">
        <f>CR35+Receive!CS35-Delivery!CS35</f>
        <v>70</v>
      </c>
      <c r="CT35" s="16">
        <f>CS35+Receive!CT35-Delivery!CT35</f>
        <v>62</v>
      </c>
      <c r="CU35" s="16">
        <f>CT35+Receive!CU35-Delivery!CU35</f>
        <v>55</v>
      </c>
      <c r="CV35" s="16">
        <f>CU35+Receive!CV35-Delivery!CV35</f>
        <v>52</v>
      </c>
      <c r="CW35" s="16">
        <f>CV35+Receive!CW35-Delivery!CW35</f>
        <v>149</v>
      </c>
      <c r="CX35" s="16">
        <f>CW35+Receive!CX35-Delivery!CX35</f>
        <v>136</v>
      </c>
      <c r="CY35" s="16">
        <f>CX35+Receive!CY35-Delivery!CY35</f>
        <v>132</v>
      </c>
      <c r="CZ35" s="16">
        <f>CY35+Receive!CZ35-Delivery!CZ35</f>
        <v>132</v>
      </c>
      <c r="DA35" s="16">
        <f>CZ35+Receive!DA35-Delivery!DA35</f>
        <v>123</v>
      </c>
      <c r="DB35" s="16">
        <f>DA35+Receive!DB35-Delivery!DB35</f>
        <v>163</v>
      </c>
      <c r="DC35" s="16">
        <f>DB35+Receive!DC35-Delivery!DC35</f>
        <v>146</v>
      </c>
      <c r="DD35" s="16">
        <f>DC35+Receive!DD35-Delivery!DD35</f>
        <v>139</v>
      </c>
      <c r="DE35" s="16">
        <f>DD35+Receive!DE35-Delivery!DE35</f>
        <v>126</v>
      </c>
      <c r="DF35" s="16">
        <f>DE35+Receive!DF35-Delivery!DF35</f>
        <v>116</v>
      </c>
      <c r="DG35" s="16">
        <f>DF35+Receive!DG35-Delivery!DG35</f>
        <v>116</v>
      </c>
      <c r="DH35" s="16">
        <f>DG35+Receive!DH35-Delivery!DH35</f>
        <v>102</v>
      </c>
      <c r="DI35" s="16">
        <f>DH35+Receive!DI35-Delivery!DI35</f>
        <v>196</v>
      </c>
      <c r="DJ35" s="16">
        <f>DI35+Receive!DJ35-Delivery!DJ35</f>
        <v>177</v>
      </c>
      <c r="DK35" s="16">
        <f>DJ35+Receive!DK35-Delivery!DK35</f>
        <v>164</v>
      </c>
      <c r="DL35" s="16">
        <f>DK35+Receive!DL35-Delivery!DL35</f>
        <v>157</v>
      </c>
      <c r="DM35" s="16">
        <f>DL35+Receive!DM35-Delivery!DM35</f>
        <v>149</v>
      </c>
      <c r="DN35" s="16">
        <f>DM35+Receive!DN35-Delivery!DN35</f>
        <v>149</v>
      </c>
      <c r="DO35" s="16">
        <f>DN35+Receive!DO35-Delivery!DO35</f>
        <v>131</v>
      </c>
      <c r="DP35" s="16">
        <f>DO35+Receive!DP35-Delivery!DP35</f>
        <v>137</v>
      </c>
      <c r="DQ35" s="16">
        <f>DP35+Receive!DQ35-Delivery!DQ35</f>
        <v>122</v>
      </c>
      <c r="DR35" s="16">
        <f>DQ35+Receive!DR35-Delivery!DR35</f>
        <v>110</v>
      </c>
      <c r="DS35" s="16">
        <v>110</v>
      </c>
      <c r="DT35" s="16">
        <f>DS35+Receive!DT35-Delivery!DT35</f>
        <v>107</v>
      </c>
      <c r="DU35" s="16">
        <f>DT35+Receive!DU35-Delivery!DU35</f>
        <v>107</v>
      </c>
      <c r="DV35" s="238">
        <f>DU35+Receive!DV35-Delivery!DV35</f>
        <v>98</v>
      </c>
      <c r="DW35" s="16">
        <f>DV35+Receive!DW35-Delivery!DW35</f>
        <v>85</v>
      </c>
      <c r="DX35" s="16">
        <f>DW35+Receive!DX35-Delivery!DX35</f>
        <v>75</v>
      </c>
      <c r="DY35" s="16">
        <f>DX35+Receive!DY35-Delivery!DY35</f>
        <v>182</v>
      </c>
      <c r="DZ35" s="238">
        <f>DY35+Receive!DZ35-Delivery!DZ35</f>
        <v>180</v>
      </c>
      <c r="EA35" s="16">
        <f>DZ35+Receive!EA35-Delivery!EA35</f>
        <v>177</v>
      </c>
      <c r="EB35" s="16">
        <f>EA35+Receive!EB35-Delivery!EB35</f>
        <v>177</v>
      </c>
      <c r="EC35" s="16">
        <f>EB35+Receive!EC35-Delivery!EC35</f>
        <v>175</v>
      </c>
      <c r="ED35" s="16">
        <f>EC35+Receive!ED35-Delivery!ED35</f>
        <v>170</v>
      </c>
      <c r="EE35" s="16">
        <f>ED35+Receive!EE35-Delivery!EE35</f>
        <v>157</v>
      </c>
      <c r="EF35" s="16">
        <f>EE35+Receive!EF35-Delivery!EF35</f>
        <v>145</v>
      </c>
      <c r="EG35" s="16">
        <f>EF35+Receive!EG35-Delivery!EG35</f>
        <v>136</v>
      </c>
      <c r="EH35" s="16">
        <f>EG35+Receive!EH35-Delivery!EH35</f>
        <v>136</v>
      </c>
      <c r="EI35" s="238">
        <f>EH35+Receive!EI35-Delivery!EI35</f>
        <v>136</v>
      </c>
      <c r="EJ35" s="238">
        <f>EI35+Receive!EJ35-Delivery!EJ35</f>
        <v>119</v>
      </c>
      <c r="EK35" s="16">
        <f>EJ35+Receive!EK35-Delivery!EK35</f>
        <v>110</v>
      </c>
      <c r="EL35" s="16">
        <f>EK35+Receive!EL35-Delivery!EL35</f>
        <v>145</v>
      </c>
      <c r="EM35" s="16">
        <f>EL35+Receive!EM35-Delivery!EM35</f>
        <v>134</v>
      </c>
      <c r="EN35" s="16">
        <f>EM35+Receive!EN35-Delivery!EN35</f>
        <v>123</v>
      </c>
      <c r="EO35" s="16">
        <f>EN35+Receive!EO35-Delivery!EO35</f>
        <v>108</v>
      </c>
      <c r="EP35" s="16">
        <f>EO35+Receive!EP35-Delivery!EP35</f>
        <v>108</v>
      </c>
      <c r="EQ35" s="16">
        <f>EP35+Receive!EQ35-Delivery!EQ35</f>
        <v>75</v>
      </c>
      <c r="ER35" s="16">
        <f>EQ35+Receive!ER35-Delivery!ER35</f>
        <v>62</v>
      </c>
      <c r="ES35" s="16">
        <f>ER35+Receive!ES35-Delivery!ES35</f>
        <v>26</v>
      </c>
      <c r="ET35" s="16">
        <v>6</v>
      </c>
      <c r="EU35" s="16">
        <f>ET35+Receive!EU35-Delivery!EU35</f>
        <v>0</v>
      </c>
      <c r="EV35" s="16">
        <f>EU35+Receive!EV35-Delivery!EV35</f>
        <v>0</v>
      </c>
      <c r="EW35" s="16">
        <f>EV35+Receive!EW35-Delivery!EW35</f>
        <v>0</v>
      </c>
      <c r="EX35" s="16">
        <f>EW35+Receive!EX35-Delivery!EX35</f>
        <v>0</v>
      </c>
      <c r="EY35" s="16">
        <f>EX35+Receive!EY35-Delivery!EY35</f>
        <v>2</v>
      </c>
      <c r="EZ35" s="16">
        <f>EY35+Receive!EZ35-Delivery!EZ35</f>
        <v>2</v>
      </c>
      <c r="FA35" s="16">
        <f>EZ35+Receive!FA35-Delivery!FA35</f>
        <v>2</v>
      </c>
      <c r="FB35" s="16">
        <f>FA35+Receive!FB35-Delivery!FB35</f>
        <v>2</v>
      </c>
      <c r="FC35" s="16">
        <f>FB35+Receive!FC35-Delivery!FC35</f>
        <v>2</v>
      </c>
      <c r="FD35" s="16">
        <f>FC35+Receive!FD35-Delivery!FD35</f>
        <v>2</v>
      </c>
      <c r="FE35" s="16">
        <f>FD35+Receive!FE35-Delivery!FE35</f>
        <v>5</v>
      </c>
      <c r="FF35" s="16">
        <f>FE35+Receive!FF35-Delivery!FF35</f>
        <v>3</v>
      </c>
      <c r="FG35" s="16">
        <f>FF35+Receive!FG35-Delivery!FG35</f>
        <v>11</v>
      </c>
      <c r="FH35" s="16">
        <f>FG35+Receive!FH35-Delivery!FH35</f>
        <v>11</v>
      </c>
      <c r="FI35" s="16">
        <f>FH35+Receive!FI35-Delivery!FI35</f>
        <v>10</v>
      </c>
      <c r="FJ35" s="16">
        <f>FI35+Receive!FJ35-Delivery!FJ35</f>
        <v>10</v>
      </c>
      <c r="FK35" s="16">
        <f>FJ35+Receive!FK35-Delivery!FK35</f>
        <v>10</v>
      </c>
      <c r="FL35" s="16">
        <f>FK35+Receive!FL35-Delivery!FL35</f>
        <v>9</v>
      </c>
      <c r="FM35" s="16">
        <f>FL35+Receive!FM35-Delivery!FM35</f>
        <v>9</v>
      </c>
      <c r="FN35" s="16">
        <f>FM35+Receive!FN35-Delivery!FN35</f>
        <v>40</v>
      </c>
      <c r="FO35" s="16">
        <f>FN35+Receive!FO35-Delivery!FO35</f>
        <v>37</v>
      </c>
      <c r="FP35" s="16">
        <f>FO35+Receive!FP35-Delivery!FP35</f>
        <v>36</v>
      </c>
      <c r="FQ35" s="16">
        <f>FP35+Receive!FQ35-Delivery!FQ35</f>
        <v>35</v>
      </c>
      <c r="FR35" s="16">
        <f>FQ35+Receive!FR35-Delivery!FR35</f>
        <v>35</v>
      </c>
      <c r="FS35" s="16">
        <f>FR35+Receive!FS35-Delivery!FS35</f>
        <v>33</v>
      </c>
      <c r="FT35" s="16">
        <f>FS35+Receive!FT35-Delivery!FT35</f>
        <v>30</v>
      </c>
      <c r="FU35" s="16">
        <f>FT35+Receive!FU35-Delivery!FU35</f>
        <v>25</v>
      </c>
      <c r="FV35" s="16">
        <f>FU35+Receive!FV35-Delivery!FV35</f>
        <v>15</v>
      </c>
      <c r="FW35" s="16">
        <f>FV35+Receive!FW35-Delivery!FW35</f>
        <v>29</v>
      </c>
      <c r="FX35" s="16">
        <f>FW35+Receive!FX35-Delivery!FX35</f>
        <v>28</v>
      </c>
      <c r="FY35" s="16">
        <f>FX35+Receive!FY35-Delivery!FY35</f>
        <v>28</v>
      </c>
      <c r="FZ35" s="16">
        <f>FY35+Receive!FZ35-Delivery!FZ35</f>
        <v>21</v>
      </c>
      <c r="GA35" s="16">
        <f>FZ35+Receive!GA35-Delivery!GA35</f>
        <v>15</v>
      </c>
      <c r="GB35" s="16">
        <v>44</v>
      </c>
      <c r="GC35" s="16">
        <f>GB35+Receive!GC35-Delivery!GC35</f>
        <v>43</v>
      </c>
      <c r="GD35" s="16">
        <f>GC35+Receive!GD35-Delivery!GD35</f>
        <v>43</v>
      </c>
      <c r="GE35" s="16">
        <f>GD35+Receive!GE35-Delivery!GE35</f>
        <v>43</v>
      </c>
      <c r="GF35" s="16">
        <f>GE35+Receive!GF35-Delivery!GF35</f>
        <v>43</v>
      </c>
      <c r="GG35" s="16">
        <f>GF35+Receive!GG35-Delivery!GG35</f>
        <v>40</v>
      </c>
      <c r="GH35" s="16">
        <f>GG35+Receive!GH35-Delivery!GH35</f>
        <v>26</v>
      </c>
      <c r="GI35" s="16">
        <f>GH35+Receive!GI35-Delivery!GI35</f>
        <v>24</v>
      </c>
      <c r="GJ35" s="16">
        <f>GI35+Receive!GJ35-Delivery!GJ35</f>
        <v>23</v>
      </c>
      <c r="GK35" s="16">
        <f>GJ35+Receive!GK35-Delivery!GK35</f>
        <v>23</v>
      </c>
      <c r="GL35" s="16">
        <f>GK35+Receive!GL35-Delivery!GL35</f>
        <v>23</v>
      </c>
      <c r="GM35" s="16">
        <f>GL35+Receive!GM35-Delivery!GM35</f>
        <v>23</v>
      </c>
      <c r="GN35" s="16">
        <f>GM35+Receive!GN35-Delivery!GN35</f>
        <v>19</v>
      </c>
      <c r="GO35" s="16">
        <f>GN35+Receive!GO35-Delivery!GO35</f>
        <v>16</v>
      </c>
      <c r="GP35" s="16">
        <f>GO35+Receive!GP35-Delivery!GP35</f>
        <v>16</v>
      </c>
      <c r="GQ35" s="16">
        <f>GP35+Receive!GQ35-Delivery!GQ35</f>
        <v>10</v>
      </c>
      <c r="GR35" s="16">
        <f>GQ35+Receive!GR35-Delivery!GR35</f>
        <v>21</v>
      </c>
      <c r="GS35" s="16">
        <f>GR35+Receive!GS35-Delivery!GS35</f>
        <v>21</v>
      </c>
      <c r="GT35" s="16">
        <f>GS35+Receive!GT35-Delivery!GT35</f>
        <v>21</v>
      </c>
      <c r="GU35" s="16">
        <f>GT35+Receive!GU35-Delivery!GU35</f>
        <v>20</v>
      </c>
      <c r="GV35" s="16">
        <f>GU35+Receive!GV35-Delivery!GV35</f>
        <v>17</v>
      </c>
      <c r="GW35" s="16">
        <f>GV35+Receive!GW35-Delivery!GW35</f>
        <v>17</v>
      </c>
      <c r="GX35" s="16">
        <f>GW35+Receive!GX35-Delivery!GX35</f>
        <v>15</v>
      </c>
      <c r="GY35" s="16">
        <f>GX35+Receive!GY35-Delivery!GY35</f>
        <v>12</v>
      </c>
      <c r="GZ35" s="16">
        <f>GY35+Receive!GZ35-Delivery!GZ35</f>
        <v>12</v>
      </c>
      <c r="HA35" s="16">
        <f>GZ35+Receive!HA35-Delivery!HA35</f>
        <v>12</v>
      </c>
      <c r="HB35" s="16">
        <f>HA35+Receive!HB35-Delivery!HB35</f>
        <v>11</v>
      </c>
      <c r="HC35" s="16">
        <f>HB35+Receive!HC35-Delivery!HC35</f>
        <v>11</v>
      </c>
      <c r="HD35" s="16">
        <f>HC35+Receive!HD35-Delivery!HD35</f>
        <v>4</v>
      </c>
      <c r="HE35" s="16">
        <f>HD35+Receive!HE35-Delivery!HE35</f>
        <v>4</v>
      </c>
      <c r="HF35" s="16">
        <f>HE35+Receive!HF35-Delivery!HF35</f>
        <v>3</v>
      </c>
      <c r="HG35" s="16">
        <f>HF35+Receive!HG35-Delivery!HG35</f>
        <v>3</v>
      </c>
      <c r="HH35" s="16">
        <f>HG35+Receive!HH35-Delivery!HH35</f>
        <v>3</v>
      </c>
      <c r="HI35" s="16">
        <f>HH35+Receive!HI35-Delivery!HI35</f>
        <v>3</v>
      </c>
      <c r="HJ35" s="16">
        <f>HI35+Receive!HJ35-Delivery!HJ35</f>
        <v>3</v>
      </c>
      <c r="HK35" s="16">
        <f>HJ35+Receive!HK35-Delivery!HK35</f>
        <v>3</v>
      </c>
      <c r="HL35" s="16">
        <f>HK35+Receive!HL35-Delivery!HL35</f>
        <v>3</v>
      </c>
      <c r="HM35" s="16">
        <f>HL35+Receive!HM35-Delivery!HM35</f>
        <v>2</v>
      </c>
      <c r="HN35" s="16">
        <f>HM35+Receive!HN35-Delivery!HN35</f>
        <v>2</v>
      </c>
      <c r="HO35" s="16">
        <f>HN35+Receive!HO35-Delivery!HO35</f>
        <v>2</v>
      </c>
      <c r="HP35" s="167">
        <f>HO35+Receive!HP35-Delivery!HP35</f>
        <v>2</v>
      </c>
      <c r="HQ35" s="16">
        <f>HP35+Receive!HQ35-Delivery!HQ35</f>
        <v>2</v>
      </c>
      <c r="HR35" s="16">
        <f>HQ35+Receive!HR35-Delivery!HR35</f>
        <v>0</v>
      </c>
      <c r="HS35" s="16">
        <f>HR35+Receive!HS35-Delivery!HS35</f>
        <v>-2</v>
      </c>
      <c r="HT35" s="16">
        <f>HS35+Receive!HT35-Delivery!HT35</f>
        <v>-2</v>
      </c>
      <c r="HU35" s="16">
        <f>HT35+Receive!HU35-Delivery!HU35</f>
        <v>-2</v>
      </c>
      <c r="HV35" s="16">
        <f>HU35+Receive!HV35-Delivery!HV35</f>
        <v>-2</v>
      </c>
      <c r="HW35" s="16">
        <f>HV35+Receive!HW35-Delivery!HW35</f>
        <v>-2</v>
      </c>
      <c r="HX35" s="16">
        <f>HW35+Receive!HX35-Delivery!HX35</f>
        <v>-2</v>
      </c>
      <c r="HY35" s="16">
        <f>HX35+Receive!HY35-Delivery!HY35</f>
        <v>-2</v>
      </c>
      <c r="HZ35" s="16">
        <f>HY35+Receive!HZ35-Delivery!HZ35</f>
        <v>-2</v>
      </c>
      <c r="IA35" s="16">
        <f>HZ35+Receive!IA35-Delivery!IA35</f>
        <v>-2</v>
      </c>
      <c r="IB35" s="16">
        <f>IA35+Receive!IB35-Delivery!IB35</f>
        <v>-2</v>
      </c>
      <c r="IC35" s="16">
        <f>IB35+Receive!IC35-Delivery!IC35</f>
        <v>-2</v>
      </c>
      <c r="ID35" s="16">
        <f>IC35+Receive!ID35-Delivery!ID35</f>
        <v>-3</v>
      </c>
      <c r="IE35" s="16">
        <f>ID35+Receive!IE35-Delivery!IE35</f>
        <v>-4</v>
      </c>
      <c r="IF35" s="16">
        <f>IE35+Receive!IF35-Delivery!IF35</f>
        <v>-5</v>
      </c>
      <c r="IG35" s="16">
        <f>IF35+Receive!IG35-Delivery!IG35</f>
        <v>-6</v>
      </c>
      <c r="IH35" s="16">
        <f>IG35+Receive!IH35-Delivery!IH35</f>
        <v>-7</v>
      </c>
      <c r="II35" s="16">
        <f>IH35+Receive!II35-Delivery!II35</f>
        <v>-9</v>
      </c>
      <c r="IJ35" s="16">
        <f>II35+Receive!IJ35-Delivery!IJ35</f>
        <v>-9</v>
      </c>
      <c r="IK35" s="16">
        <f>IJ35+Receive!IK35-Delivery!IK35</f>
        <v>-12</v>
      </c>
      <c r="IL35" s="16">
        <f>IK35+Receive!IL35-Delivery!IL35</f>
        <v>-12</v>
      </c>
      <c r="IM35" s="16">
        <f>IL35+Receive!IM35-Delivery!IM35</f>
        <v>-12</v>
      </c>
      <c r="IN35" s="16">
        <f>IM35+Receive!IN35-Delivery!IN35</f>
        <v>-12</v>
      </c>
    </row>
    <row r="36" spans="1:248" s="113" customFormat="1" x14ac:dyDescent="0.3">
      <c r="A36" s="7" t="s">
        <v>221</v>
      </c>
      <c r="B36" s="16">
        <v>54</v>
      </c>
      <c r="C36" s="16">
        <f>B36+Receive!C36-Delivery!C36</f>
        <v>51</v>
      </c>
      <c r="D36" s="16">
        <f>C36+Receive!D36-Delivery!D36</f>
        <v>74</v>
      </c>
      <c r="E36" s="16">
        <f>D36+Receive!E36-Delivery!E36</f>
        <v>73</v>
      </c>
      <c r="F36" s="16">
        <f>E36+Receive!F36-Delivery!F36</f>
        <v>73</v>
      </c>
      <c r="G36" s="16">
        <f>F36+Receive!G36-Delivery!G36</f>
        <v>62</v>
      </c>
      <c r="H36" s="16">
        <f>G36+Receive!H36-Delivery!H36</f>
        <v>63</v>
      </c>
      <c r="I36" s="16">
        <f>H36+Receive!I36-Delivery!I36</f>
        <v>58</v>
      </c>
      <c r="J36" s="16">
        <f>I36+Receive!J36-Delivery!J36</f>
        <v>54</v>
      </c>
      <c r="K36" s="16">
        <f>J36+Receive!K36-Delivery!K36</f>
        <v>51</v>
      </c>
      <c r="L36" s="16">
        <f>K36+Receive!L36-Delivery!L36</f>
        <v>50</v>
      </c>
      <c r="M36" s="16">
        <f>L36+Receive!M36-Delivery!M36</f>
        <v>50</v>
      </c>
      <c r="N36" s="16">
        <f>M36+Receive!N36-Delivery!N36</f>
        <v>55</v>
      </c>
      <c r="O36" s="16">
        <f>N36+Receive!O36-Delivery!O36</f>
        <v>49</v>
      </c>
      <c r="P36" s="16">
        <f>O36+Receive!P36-Delivery!P36</f>
        <v>47</v>
      </c>
      <c r="Q36" s="16">
        <f>P36+Receive!Q36-Delivery!Q36</f>
        <v>44</v>
      </c>
      <c r="R36" s="16">
        <f>Q36+Receive!R36-Delivery!R36</f>
        <v>43</v>
      </c>
      <c r="S36" s="16">
        <f>R36+Receive!S36-Delivery!S36</f>
        <v>42</v>
      </c>
      <c r="T36" s="16">
        <f>S36+Receive!T36-Delivery!T36</f>
        <v>42</v>
      </c>
      <c r="U36" s="16">
        <f>T36+Receive!U36-Delivery!U36</f>
        <v>37</v>
      </c>
      <c r="V36" s="16">
        <f>U36+Receive!V36-Delivery!V36</f>
        <v>34</v>
      </c>
      <c r="W36" s="16">
        <f>V36+Receive!W36-Delivery!W36</f>
        <v>29</v>
      </c>
      <c r="X36" s="16">
        <f>W36+Receive!X36-Delivery!X36</f>
        <v>25</v>
      </c>
      <c r="Y36" s="16">
        <f>X36+Receive!Y36-Delivery!Y36</f>
        <v>17</v>
      </c>
      <c r="Z36" s="16">
        <f>Y36+Receive!Z36-Delivery!Z36</f>
        <v>12</v>
      </c>
      <c r="AA36" s="16">
        <f>Z36+Receive!AA36-Delivery!AA36</f>
        <v>12</v>
      </c>
      <c r="AB36" s="16">
        <f>AA36+Receive!AB36-Delivery!AB36</f>
        <v>4</v>
      </c>
      <c r="AC36" s="16">
        <f>AB36+Receive!AC36-Delivery!AC36</f>
        <v>7</v>
      </c>
      <c r="AD36" s="16">
        <f>AC36+Receive!AD36-Delivery!AD36</f>
        <v>3</v>
      </c>
      <c r="AE36" s="16">
        <f>AD36+Receive!AE36-Delivery!AE36</f>
        <v>83</v>
      </c>
      <c r="AF36" s="16">
        <f>AE36+Receive!AF36-Delivery!AF36</f>
        <v>83</v>
      </c>
      <c r="AG36" s="167">
        <v>76</v>
      </c>
      <c r="AH36" s="16">
        <f>AG36+Receive!AH36-Delivery!AH36</f>
        <v>76</v>
      </c>
      <c r="AI36" s="16">
        <f>AH36+Receive!AI36-Delivery!AI36</f>
        <v>76</v>
      </c>
      <c r="AJ36" s="16">
        <f>AI36+Receive!AJ36-Delivery!AJ36</f>
        <v>73</v>
      </c>
      <c r="AK36" s="16">
        <f>AJ36+Receive!AK36-Delivery!AK36</f>
        <v>66</v>
      </c>
      <c r="AL36" s="16">
        <f>AK36+Receive!AL36-Delivery!AL36</f>
        <v>64</v>
      </c>
      <c r="AM36" s="16">
        <f>AL36+Receive!AM36-Delivery!AM36</f>
        <v>59</v>
      </c>
      <c r="AN36" s="16">
        <f>AM36+Receive!AN36-Delivery!AN36</f>
        <v>56</v>
      </c>
      <c r="AO36" s="16">
        <f>AN36+Receive!AO36-Delivery!AO36</f>
        <v>56</v>
      </c>
      <c r="AP36" s="16">
        <f>AO36+Receive!AP36-Delivery!AP36</f>
        <v>51</v>
      </c>
      <c r="AQ36" s="16">
        <f>AP36+Receive!AQ36-Delivery!AQ36</f>
        <v>47</v>
      </c>
      <c r="AR36" s="16">
        <f>AQ36+Receive!AR36-Delivery!AR36</f>
        <v>45</v>
      </c>
      <c r="AS36" s="16">
        <f>AR36+Receive!AS36-Delivery!AS36</f>
        <v>45</v>
      </c>
      <c r="AT36" s="16">
        <f>AS36+Receive!AT36-Delivery!AT36</f>
        <v>42</v>
      </c>
      <c r="AU36" s="16">
        <f>AT36+Receive!AU36-Delivery!AU36</f>
        <v>41</v>
      </c>
      <c r="AV36" s="16">
        <f>AU36+Receive!AV36-Delivery!AV36</f>
        <v>41</v>
      </c>
      <c r="AW36" s="16">
        <f>AV36+Receive!AW36-Delivery!AW36</f>
        <v>41</v>
      </c>
      <c r="AX36" s="16">
        <f>AW36+Receive!AX36-Delivery!AX36</f>
        <v>41</v>
      </c>
      <c r="AY36" s="16">
        <f>AX36+Receive!AY36-Delivery!AY36</f>
        <v>41</v>
      </c>
      <c r="AZ36" s="16">
        <f>AY36+Receive!AZ36-Delivery!AZ36</f>
        <v>41</v>
      </c>
      <c r="BA36" s="16">
        <f>AZ36+Receive!BA36-Delivery!BA36</f>
        <v>41</v>
      </c>
      <c r="BB36" s="16">
        <f>BA36+Receive!BB36-Delivery!BB36</f>
        <v>41</v>
      </c>
      <c r="BC36" s="16">
        <f>BB36+Receive!BC36-Delivery!BC36</f>
        <v>41</v>
      </c>
      <c r="BD36" s="16">
        <f>BC36+Receive!BD36-Delivery!BD36</f>
        <v>41</v>
      </c>
      <c r="BE36" s="16">
        <f>BD36+Receive!BE36-Delivery!BE36</f>
        <v>41</v>
      </c>
      <c r="BF36" s="16">
        <f>BE36+Receive!BF36-Delivery!BF36</f>
        <v>41</v>
      </c>
      <c r="BG36" s="16">
        <f>BF36+Receive!BG36-Delivery!BG36</f>
        <v>41</v>
      </c>
      <c r="BH36" s="16">
        <f>BG36+Receive!BH36-Delivery!BH36</f>
        <v>41</v>
      </c>
      <c r="BI36" s="16">
        <f>BH36+Receive!BI36-Delivery!BI36</f>
        <v>41</v>
      </c>
      <c r="BJ36" s="16">
        <f>BI36+Receive!BJ36-Delivery!BJ36</f>
        <v>41</v>
      </c>
      <c r="BK36" s="16">
        <f>BJ36+Receive!BK36-Delivery!BK36</f>
        <v>41</v>
      </c>
      <c r="BL36" s="16">
        <f>BK36+Receive!BL36-Delivery!BL36</f>
        <v>41</v>
      </c>
      <c r="BM36" s="16">
        <f>BL36+Receive!BM36-Delivery!BM36</f>
        <v>39</v>
      </c>
      <c r="BN36" s="16">
        <f>BM36+Receive!BN36-Delivery!BN36</f>
        <v>35</v>
      </c>
      <c r="BO36" s="16">
        <f>BN36+Receive!BO36-Delivery!BO36</f>
        <v>34</v>
      </c>
      <c r="BP36" s="16">
        <f>BO36+Receive!BP36-Delivery!BP36</f>
        <v>30</v>
      </c>
      <c r="BQ36" s="16">
        <f>BP36+Receive!BQ36-Delivery!BQ36</f>
        <v>30</v>
      </c>
      <c r="BR36" s="16">
        <f>BQ36+Receive!BR36-Delivery!BR36</f>
        <v>30</v>
      </c>
      <c r="BS36" s="16">
        <f>BR36+Receive!BS36-Delivery!BS36</f>
        <v>29</v>
      </c>
      <c r="BT36" s="16">
        <f>BS36+Receive!BT36-Delivery!BT36</f>
        <v>29</v>
      </c>
      <c r="BU36" s="16">
        <f>BT36+Receive!BU36-Delivery!BU36</f>
        <v>29</v>
      </c>
      <c r="BV36" s="16">
        <f>BU36+Receive!BV36-Delivery!BV36</f>
        <v>29</v>
      </c>
      <c r="BW36" s="16">
        <f>BV36+Receive!BW36-Delivery!BW36</f>
        <v>29</v>
      </c>
      <c r="BX36" s="16">
        <f>BW36+Receive!BX36-Delivery!BX36</f>
        <v>29</v>
      </c>
      <c r="BY36" s="16">
        <f>BX36+Receive!BY36-Delivery!BY36</f>
        <v>29</v>
      </c>
      <c r="BZ36" s="16">
        <f>BY36+Receive!BZ36-Delivery!BZ36</f>
        <v>28</v>
      </c>
      <c r="CA36" s="16">
        <f>BZ36+Receive!CA36-Delivery!CA36</f>
        <v>40</v>
      </c>
      <c r="CB36" s="16">
        <f>CA36+Receive!CB36-Delivery!CB36</f>
        <v>39</v>
      </c>
      <c r="CC36" s="16">
        <f>CB36+Receive!CC36-Delivery!CC36</f>
        <v>36</v>
      </c>
      <c r="CD36" s="16">
        <f>CC36+Receive!CD36-Delivery!CD36</f>
        <v>32</v>
      </c>
      <c r="CE36" s="16">
        <f>CD36+Receive!CE36-Delivery!CE36</f>
        <v>32</v>
      </c>
      <c r="CF36" s="16">
        <f>CE36+Receive!CF36-Delivery!CF36</f>
        <v>28</v>
      </c>
      <c r="CG36" s="16">
        <f>CF36+Receive!CG36-Delivery!CG36</f>
        <v>23</v>
      </c>
      <c r="CH36" s="16">
        <f>CG36+Receive!CH36-Delivery!CH36</f>
        <v>17</v>
      </c>
      <c r="CI36" s="16">
        <f>CH36+Receive!CI36-Delivery!CI36</f>
        <v>6</v>
      </c>
      <c r="CJ36" s="16">
        <f>CI36+Receive!CJ36-Delivery!CJ36</f>
        <v>72</v>
      </c>
      <c r="CK36" s="16">
        <f>CJ36+Receive!CK36-Delivery!CK36</f>
        <v>68</v>
      </c>
      <c r="CL36" s="16">
        <f>CK36+Receive!CL36-Delivery!CL36</f>
        <v>108</v>
      </c>
      <c r="CM36" s="16">
        <f>CL36+Receive!CM36-Delivery!CM36</f>
        <v>106</v>
      </c>
      <c r="CN36" s="16">
        <v>109</v>
      </c>
      <c r="CO36" s="16">
        <f>CN36+Receive!CO36-Delivery!CO36</f>
        <v>104</v>
      </c>
      <c r="CP36" s="16">
        <f>CO36+Receive!CP36-Delivery!CP36</f>
        <v>97</v>
      </c>
      <c r="CQ36" s="16">
        <f>CP36+Receive!CQ36-Delivery!CQ36</f>
        <v>93</v>
      </c>
      <c r="CR36" s="16">
        <f>CQ36+Receive!CR36-Delivery!CR36</f>
        <v>90</v>
      </c>
      <c r="CS36" s="16">
        <f>CR36+Receive!CS36-Delivery!CS36</f>
        <v>90</v>
      </c>
      <c r="CT36" s="16">
        <f>CS36+Receive!CT36-Delivery!CT36</f>
        <v>85</v>
      </c>
      <c r="CU36" s="16">
        <f>CT36+Receive!CU36-Delivery!CU36</f>
        <v>77</v>
      </c>
      <c r="CV36" s="16">
        <f>CU36+Receive!CV36-Delivery!CV36</f>
        <v>73</v>
      </c>
      <c r="CW36" s="16">
        <f>CV36+Receive!CW36-Delivery!CW36</f>
        <v>68</v>
      </c>
      <c r="CX36" s="16">
        <f>CW36+Receive!CX36-Delivery!CX36</f>
        <v>66</v>
      </c>
      <c r="CY36" s="16">
        <f>CX36+Receive!CY36-Delivery!CY36</f>
        <v>63</v>
      </c>
      <c r="CZ36" s="16">
        <f>CY36+Receive!CZ36-Delivery!CZ36</f>
        <v>63</v>
      </c>
      <c r="DA36" s="16">
        <f>CZ36+Receive!DA36-Delivery!DA36</f>
        <v>58</v>
      </c>
      <c r="DB36" s="16">
        <f>DA36+Receive!DB36-Delivery!DB36</f>
        <v>54</v>
      </c>
      <c r="DC36" s="16">
        <f>DB36+Receive!DC36-Delivery!DC36</f>
        <v>53</v>
      </c>
      <c r="DD36" s="16">
        <f>DC36+Receive!DD36-Delivery!DD36</f>
        <v>46</v>
      </c>
      <c r="DE36" s="16">
        <f>DD36+Receive!DE36-Delivery!DE36</f>
        <v>44</v>
      </c>
      <c r="DF36" s="16">
        <f>DE36+Receive!DF36-Delivery!DF36</f>
        <v>40</v>
      </c>
      <c r="DG36" s="16">
        <f>DF36+Receive!DG36-Delivery!DG36</f>
        <v>40</v>
      </c>
      <c r="DH36" s="16">
        <f>DG36+Receive!DH36-Delivery!DH36</f>
        <v>38</v>
      </c>
      <c r="DI36" s="16">
        <f>DH36+Receive!DI36-Delivery!DI36</f>
        <v>57</v>
      </c>
      <c r="DJ36" s="16">
        <f>DI36+Receive!DJ36-Delivery!DJ36</f>
        <v>49</v>
      </c>
      <c r="DK36" s="16">
        <f>DJ36+Receive!DK36-Delivery!DK36</f>
        <v>45</v>
      </c>
      <c r="DL36" s="16">
        <f>DK36+Receive!DL36-Delivery!DL36</f>
        <v>41</v>
      </c>
      <c r="DM36" s="16">
        <f>DL36+Receive!DM36-Delivery!DM36</f>
        <v>41</v>
      </c>
      <c r="DN36" s="16">
        <f>DM36+Receive!DN36-Delivery!DN36</f>
        <v>41</v>
      </c>
      <c r="DO36" s="16">
        <f>DN36+Receive!DO36-Delivery!DO36</f>
        <v>39</v>
      </c>
      <c r="DP36" s="16">
        <f>DO36+Receive!DP36-Delivery!DP36</f>
        <v>37</v>
      </c>
      <c r="DQ36" s="16">
        <f>DP36+Receive!DQ36-Delivery!DQ36</f>
        <v>36</v>
      </c>
      <c r="DR36" s="16">
        <f>DQ36+Receive!DR36-Delivery!DR36</f>
        <v>34</v>
      </c>
      <c r="DS36" s="16">
        <v>29</v>
      </c>
      <c r="DT36" s="16">
        <f>DS36+Receive!DT36-Delivery!DT36</f>
        <v>26</v>
      </c>
      <c r="DU36" s="16">
        <f>DT36+Receive!DU36-Delivery!DU36</f>
        <v>26</v>
      </c>
      <c r="DV36" s="238">
        <f>DU36+Receive!DV36-Delivery!DV36</f>
        <v>22</v>
      </c>
      <c r="DW36" s="16">
        <f>DV36+Receive!DW36-Delivery!DW36</f>
        <v>22</v>
      </c>
      <c r="DX36" s="16">
        <f>DW36+Receive!DX36-Delivery!DX36</f>
        <v>20</v>
      </c>
      <c r="DY36" s="16">
        <f>DX36+Receive!DY36-Delivery!DY36</f>
        <v>28</v>
      </c>
      <c r="DZ36" s="238">
        <f>DY36+Receive!DZ36-Delivery!DZ36</f>
        <v>28</v>
      </c>
      <c r="EA36" s="16">
        <f>DZ36+Receive!EA36-Delivery!EA36</f>
        <v>27</v>
      </c>
      <c r="EB36" s="16">
        <f>EA36+Receive!EB36-Delivery!EB36</f>
        <v>27</v>
      </c>
      <c r="EC36" s="16">
        <f>EB36+Receive!EC36-Delivery!EC36</f>
        <v>22</v>
      </c>
      <c r="ED36" s="16">
        <f>EC36+Receive!ED36-Delivery!ED36</f>
        <v>21</v>
      </c>
      <c r="EE36" s="16">
        <f>ED36+Receive!EE36-Delivery!EE36</f>
        <v>19</v>
      </c>
      <c r="EF36" s="16">
        <f>EE36+Receive!EF36-Delivery!EF36</f>
        <v>18</v>
      </c>
      <c r="EG36" s="16">
        <f>EF36+Receive!EG36-Delivery!EG36</f>
        <v>15</v>
      </c>
      <c r="EH36" s="16">
        <f>EG36+Receive!EH36-Delivery!EH36</f>
        <v>14</v>
      </c>
      <c r="EI36" s="238">
        <f>EH36+Receive!EI36-Delivery!EI36</f>
        <v>14</v>
      </c>
      <c r="EJ36" s="238">
        <f>EI36+Receive!EJ36-Delivery!EJ36</f>
        <v>11</v>
      </c>
      <c r="EK36" s="16">
        <f>EJ36+Receive!EK36-Delivery!EK36</f>
        <v>10</v>
      </c>
      <c r="EL36" s="16">
        <f>EK36+Receive!EL36-Delivery!EL36</f>
        <v>15</v>
      </c>
      <c r="EM36" s="16">
        <f>EL36+Receive!EM36-Delivery!EM36</f>
        <v>14</v>
      </c>
      <c r="EN36" s="16">
        <f>EM36+Receive!EN36-Delivery!EN36</f>
        <v>12</v>
      </c>
      <c r="EO36" s="16">
        <f>EN36+Receive!EO36-Delivery!EO36</f>
        <v>8</v>
      </c>
      <c r="EP36" s="16">
        <f>EO36+Receive!EP36-Delivery!EP36</f>
        <v>8</v>
      </c>
      <c r="EQ36" s="16">
        <f>EP36+Receive!EQ36-Delivery!EQ36</f>
        <v>6</v>
      </c>
      <c r="ER36" s="16">
        <f>EQ36+Receive!ER36-Delivery!ER36</f>
        <v>5</v>
      </c>
      <c r="ES36" s="16">
        <f>ER36+Receive!ES36-Delivery!ES36</f>
        <v>2</v>
      </c>
      <c r="ET36" s="16">
        <v>-1</v>
      </c>
      <c r="EU36" s="16">
        <f>ET36+Receive!EU36-Delivery!EU36</f>
        <v>-1</v>
      </c>
      <c r="EV36" s="16">
        <f>EU36+Receive!EV36-Delivery!EV36</f>
        <v>-1</v>
      </c>
      <c r="EW36" s="16">
        <v>0</v>
      </c>
      <c r="EX36" s="16">
        <f>EW36+Receive!EX36-Delivery!EX36</f>
        <v>0</v>
      </c>
      <c r="EY36" s="16">
        <f>EX36+Receive!EY36-Delivery!EY36</f>
        <v>2</v>
      </c>
      <c r="EZ36" s="16">
        <f>EY36+Receive!EZ36-Delivery!EZ36</f>
        <v>2</v>
      </c>
      <c r="FA36" s="16">
        <f>EZ36+Receive!FA36-Delivery!FA36</f>
        <v>2</v>
      </c>
      <c r="FB36" s="16">
        <f>FA36+Receive!FB36-Delivery!FB36</f>
        <v>2</v>
      </c>
      <c r="FC36" s="16">
        <f>FB36+Receive!FC36-Delivery!FC36</f>
        <v>2</v>
      </c>
      <c r="FD36" s="16">
        <f>FC36+Receive!FD36-Delivery!FD36</f>
        <v>2</v>
      </c>
      <c r="FE36" s="16">
        <f>FD36+Receive!FE36-Delivery!FE36</f>
        <v>2</v>
      </c>
      <c r="FF36" s="16">
        <f>FE36+Receive!FF36-Delivery!FF36</f>
        <v>2</v>
      </c>
      <c r="FG36" s="16">
        <f>FF36+Receive!FG36-Delivery!FG36</f>
        <v>2</v>
      </c>
      <c r="FH36" s="16">
        <f>FG36+Receive!FH36-Delivery!FH36</f>
        <v>2</v>
      </c>
      <c r="FI36" s="16">
        <f>FH36+Receive!FI36-Delivery!FI36</f>
        <v>2</v>
      </c>
      <c r="FJ36" s="16">
        <f>FI36+Receive!FJ36-Delivery!FJ36</f>
        <v>2</v>
      </c>
      <c r="FK36" s="16">
        <f>FJ36+Receive!FK36-Delivery!FK36</f>
        <v>2</v>
      </c>
      <c r="FL36" s="16">
        <f>FK36+Receive!FL36-Delivery!FL36</f>
        <v>2</v>
      </c>
      <c r="FM36" s="16">
        <f>FL36+Receive!FM36-Delivery!FM36</f>
        <v>2</v>
      </c>
      <c r="FN36" s="16">
        <f>FM36+Receive!FN36-Delivery!FN36</f>
        <v>2</v>
      </c>
      <c r="FO36" s="16">
        <f>FN36+Receive!FO36-Delivery!FO36</f>
        <v>0</v>
      </c>
      <c r="FP36" s="16">
        <f>FO36+Receive!FP36-Delivery!FP36</f>
        <v>5</v>
      </c>
      <c r="FQ36" s="16">
        <f>FP36+Receive!FQ36-Delivery!FQ36</f>
        <v>5</v>
      </c>
      <c r="FR36" s="16">
        <f>FQ36+Receive!FR36-Delivery!FR36</f>
        <v>5</v>
      </c>
      <c r="FS36" s="16">
        <f>FR36+Receive!FS36-Delivery!FS36</f>
        <v>5</v>
      </c>
      <c r="FT36" s="16">
        <f>FS36+Receive!FT36-Delivery!FT36</f>
        <v>5</v>
      </c>
      <c r="FU36" s="16">
        <f>FT36+Receive!FU36-Delivery!FU36</f>
        <v>5</v>
      </c>
      <c r="FV36" s="16">
        <f>FU36+Receive!FV36-Delivery!FV36</f>
        <v>5</v>
      </c>
      <c r="FW36" s="16">
        <f>FV36+Receive!FW36-Delivery!FW36</f>
        <v>5</v>
      </c>
      <c r="FX36" s="16">
        <f>FW36+Receive!FX36-Delivery!FX36</f>
        <v>5</v>
      </c>
      <c r="FY36" s="16">
        <f>FX36+Receive!FY36-Delivery!FY36</f>
        <v>5</v>
      </c>
      <c r="FZ36" s="16">
        <f>FY36+Receive!FZ36-Delivery!FZ36</f>
        <v>5</v>
      </c>
      <c r="GA36" s="16">
        <f>FZ36+Receive!GA36-Delivery!GA36</f>
        <v>5</v>
      </c>
      <c r="GB36" s="16">
        <f>GA36+Receive!GB36-Delivery!GB36</f>
        <v>5</v>
      </c>
      <c r="GC36" s="16">
        <f>GB36+Receive!GC36-Delivery!GC36</f>
        <v>5</v>
      </c>
      <c r="GD36" s="16">
        <f>GC36+Receive!GD36-Delivery!GD36</f>
        <v>5</v>
      </c>
      <c r="GE36" s="16">
        <f>GD36+Receive!GE36-Delivery!GE36</f>
        <v>5</v>
      </c>
      <c r="GF36" s="16">
        <f>GE36+Receive!GF36-Delivery!GF36</f>
        <v>5</v>
      </c>
      <c r="GG36" s="16">
        <f>GF36+Receive!GG36-Delivery!GG36</f>
        <v>5</v>
      </c>
      <c r="GH36" s="16">
        <f>GG36+Receive!GH36-Delivery!GH36</f>
        <v>5</v>
      </c>
      <c r="GI36" s="16">
        <f>GH36+Receive!GI36-Delivery!GI36</f>
        <v>5</v>
      </c>
      <c r="GJ36" s="16">
        <f>GI36+Receive!GJ36-Delivery!GJ36</f>
        <v>5</v>
      </c>
      <c r="GK36" s="16">
        <f>GJ36+Receive!GK36-Delivery!GK36</f>
        <v>5</v>
      </c>
      <c r="GL36" s="16">
        <f>GK36+Receive!GL36-Delivery!GL36</f>
        <v>5</v>
      </c>
      <c r="GM36" s="16">
        <f>GL36+Receive!GM36-Delivery!GM36</f>
        <v>5</v>
      </c>
      <c r="GN36" s="16">
        <f>GM36+Receive!GN36-Delivery!GN36</f>
        <v>5</v>
      </c>
      <c r="GO36" s="16">
        <f>GN36+Receive!GO36-Delivery!GO36</f>
        <v>5</v>
      </c>
      <c r="GP36" s="16">
        <f>GO36+Receive!GP36-Delivery!GP36</f>
        <v>5</v>
      </c>
      <c r="GQ36" s="16">
        <f>GP36+Receive!GQ36-Delivery!GQ36</f>
        <v>5</v>
      </c>
      <c r="GR36" s="16">
        <f>GQ36+Receive!GR36-Delivery!GR36</f>
        <v>5</v>
      </c>
      <c r="GS36" s="16">
        <f>GR36+Receive!GS36-Delivery!GS36</f>
        <v>5</v>
      </c>
      <c r="GT36" s="16">
        <f>GS36+Receive!GT36-Delivery!GT36</f>
        <v>5</v>
      </c>
      <c r="GU36" s="16">
        <f>GT36+Receive!GU36-Delivery!GU36</f>
        <v>5</v>
      </c>
      <c r="GV36" s="16">
        <f>GU36+Receive!GV36-Delivery!GV36</f>
        <v>5</v>
      </c>
      <c r="GW36" s="16">
        <f>GV36+Receive!GW36-Delivery!GW36</f>
        <v>5</v>
      </c>
      <c r="GX36" s="16">
        <f>GW36+Receive!GX36-Delivery!GX36</f>
        <v>5</v>
      </c>
      <c r="GY36" s="16">
        <f>GX36+Receive!GY36-Delivery!GY36</f>
        <v>5</v>
      </c>
      <c r="GZ36" s="16">
        <f>GY36+Receive!GZ36-Delivery!GZ36</f>
        <v>5</v>
      </c>
      <c r="HA36" s="16">
        <f>GZ36+Receive!HA36-Delivery!HA36</f>
        <v>5</v>
      </c>
      <c r="HB36" s="16">
        <f>HA36+Receive!HB36-Delivery!HB36</f>
        <v>20</v>
      </c>
      <c r="HC36" s="16">
        <f>HB36+Receive!HC36-Delivery!HC36</f>
        <v>20</v>
      </c>
      <c r="HD36" s="16">
        <f>HC36+Receive!HD36-Delivery!HD36</f>
        <v>19</v>
      </c>
      <c r="HE36" s="16">
        <f>HD36+Receive!HE36-Delivery!HE36</f>
        <v>19</v>
      </c>
      <c r="HF36" s="16">
        <f>HE36+Receive!HF36-Delivery!HF36</f>
        <v>18</v>
      </c>
      <c r="HG36" s="16">
        <f>HF36+Receive!HG36-Delivery!HG36</f>
        <v>18</v>
      </c>
      <c r="HH36" s="16">
        <f>HG36+Receive!HH36-Delivery!HH36</f>
        <v>18</v>
      </c>
      <c r="HI36" s="16">
        <f>HH36+Receive!HI36-Delivery!HI36</f>
        <v>18</v>
      </c>
      <c r="HJ36" s="16">
        <f>HI36+Receive!HJ36-Delivery!HJ36</f>
        <v>23</v>
      </c>
      <c r="HK36" s="16">
        <f>HJ36+Receive!HK36-Delivery!HK36</f>
        <v>42</v>
      </c>
      <c r="HL36" s="16">
        <f>HK36+Receive!HL36-Delivery!HL36</f>
        <v>42</v>
      </c>
      <c r="HM36" s="16">
        <f>HL36+Receive!HM36-Delivery!HM36</f>
        <v>41</v>
      </c>
      <c r="HN36" s="16">
        <f>HM36+Receive!HN36-Delivery!HN36</f>
        <v>41</v>
      </c>
      <c r="HO36" s="16">
        <f>HN36+Receive!HO36-Delivery!HO36</f>
        <v>41</v>
      </c>
      <c r="HP36" s="167">
        <f>HO36+Receive!HP36-Delivery!HP36</f>
        <v>37</v>
      </c>
      <c r="HQ36" s="16">
        <f>HP36+Receive!HQ36-Delivery!HQ36</f>
        <v>35</v>
      </c>
      <c r="HR36" s="16">
        <f>HQ36+Receive!HR36-Delivery!HR36</f>
        <v>32</v>
      </c>
      <c r="HS36" s="16">
        <f>HR36+Receive!HS36-Delivery!HS36</f>
        <v>24</v>
      </c>
      <c r="HT36" s="16">
        <f>HS36+Receive!HT36-Delivery!HT36</f>
        <v>22</v>
      </c>
      <c r="HU36" s="16">
        <f>HT36+Receive!HU36-Delivery!HU36</f>
        <v>19</v>
      </c>
      <c r="HV36" s="16">
        <f>HU36+Receive!HV36-Delivery!HV36</f>
        <v>19</v>
      </c>
      <c r="HW36" s="16">
        <f>HV36+Receive!HW36-Delivery!HW36</f>
        <v>19</v>
      </c>
      <c r="HX36" s="16">
        <f>HW36+Receive!HX36-Delivery!HX36</f>
        <v>19</v>
      </c>
      <c r="HY36" s="16">
        <f>HX36+Receive!HY36-Delivery!HY36</f>
        <v>19</v>
      </c>
      <c r="HZ36" s="16">
        <f>HY36+Receive!HZ36-Delivery!HZ36</f>
        <v>19</v>
      </c>
      <c r="IA36" s="16">
        <f>HZ36+Receive!IA36-Delivery!IA36</f>
        <v>19</v>
      </c>
      <c r="IB36" s="16">
        <f>IA36+Receive!IB36-Delivery!IB36</f>
        <v>19</v>
      </c>
      <c r="IC36" s="16">
        <f>IB36+Receive!IC36-Delivery!IC36</f>
        <v>19</v>
      </c>
      <c r="ID36" s="16">
        <f>IC36+Receive!ID36-Delivery!ID36</f>
        <v>19</v>
      </c>
      <c r="IE36" s="16">
        <f>ID36+Receive!IE36-Delivery!IE36</f>
        <v>19</v>
      </c>
      <c r="IF36" s="16">
        <f>IE36+Receive!IF36-Delivery!IF36</f>
        <v>19</v>
      </c>
      <c r="IG36" s="16">
        <f>IF36+Receive!IG36-Delivery!IG36</f>
        <v>19</v>
      </c>
      <c r="IH36" s="16">
        <f>IG36+Receive!IH36-Delivery!IH36</f>
        <v>19</v>
      </c>
      <c r="II36" s="16">
        <f>IH36+Receive!II36-Delivery!II36</f>
        <v>19</v>
      </c>
      <c r="IJ36" s="16">
        <f>II36+Receive!IJ36-Delivery!IJ36</f>
        <v>19</v>
      </c>
      <c r="IK36" s="16">
        <f>IJ36+Receive!IK36-Delivery!IK36</f>
        <v>19</v>
      </c>
      <c r="IL36" s="16">
        <f>IK36+Receive!IL36-Delivery!IL36</f>
        <v>19</v>
      </c>
      <c r="IM36" s="16">
        <f>IL36+Receive!IM36-Delivery!IM36</f>
        <v>19</v>
      </c>
      <c r="IN36" s="16">
        <f>IM36+Receive!IN36-Delivery!IN36</f>
        <v>19</v>
      </c>
    </row>
    <row r="37" spans="1:248" s="113" customFormat="1" x14ac:dyDescent="0.3">
      <c r="A37" s="7" t="s">
        <v>225</v>
      </c>
      <c r="B37" s="16">
        <v>5</v>
      </c>
      <c r="C37" s="16">
        <f>B37+Receive!C37-Delivery!C37</f>
        <v>5</v>
      </c>
      <c r="D37" s="16">
        <f>C37+Receive!D37-Delivery!D37</f>
        <v>5</v>
      </c>
      <c r="E37" s="16">
        <f>D37+Receive!E37-Delivery!E37</f>
        <v>5</v>
      </c>
      <c r="F37" s="16">
        <f>E37+Receive!F37-Delivery!F37</f>
        <v>5</v>
      </c>
      <c r="G37" s="16">
        <f>F37+Receive!G37-Delivery!G37</f>
        <v>4</v>
      </c>
      <c r="H37" s="16">
        <f>G37+Receive!H37-Delivery!H37</f>
        <v>7</v>
      </c>
      <c r="I37" s="16">
        <f>H37+Receive!I37-Delivery!I37</f>
        <v>7</v>
      </c>
      <c r="J37" s="16">
        <f>I37+Receive!J37-Delivery!J37</f>
        <v>6</v>
      </c>
      <c r="K37" s="16">
        <f>J37+Receive!K37-Delivery!K37</f>
        <v>6</v>
      </c>
      <c r="L37" s="16">
        <f>K37+Receive!L37-Delivery!L37</f>
        <v>6</v>
      </c>
      <c r="M37" s="16">
        <f>L37+Receive!M37-Delivery!M37</f>
        <v>6</v>
      </c>
      <c r="N37" s="16">
        <f>M37+Receive!N37-Delivery!N37</f>
        <v>5</v>
      </c>
      <c r="O37" s="16">
        <f>N37+Receive!O37-Delivery!O37</f>
        <v>5</v>
      </c>
      <c r="P37" s="16">
        <f>O37+Receive!P37-Delivery!P37</f>
        <v>5</v>
      </c>
      <c r="Q37" s="16">
        <f>P37+Receive!Q37-Delivery!Q37</f>
        <v>5</v>
      </c>
      <c r="R37" s="16">
        <f>Q37+Receive!R37-Delivery!R37</f>
        <v>5</v>
      </c>
      <c r="S37" s="16">
        <f>R37+Receive!S37-Delivery!S37</f>
        <v>5</v>
      </c>
      <c r="T37" s="16">
        <f>S37+Receive!T37-Delivery!T37</f>
        <v>5</v>
      </c>
      <c r="U37" s="16">
        <f>T37+Receive!U37-Delivery!U37</f>
        <v>5</v>
      </c>
      <c r="V37" s="16">
        <f>U37+Receive!V37-Delivery!V37</f>
        <v>4</v>
      </c>
      <c r="W37" s="16">
        <f>V37+Receive!W37-Delivery!W37</f>
        <v>3</v>
      </c>
      <c r="X37" s="16">
        <f>W37+Receive!X37-Delivery!X37</f>
        <v>3</v>
      </c>
      <c r="Y37" s="16">
        <f>X37+Receive!Y37-Delivery!Y37</f>
        <v>3</v>
      </c>
      <c r="Z37" s="16">
        <f>Y37+Receive!Z37-Delivery!Z37</f>
        <v>2</v>
      </c>
      <c r="AA37" s="16">
        <f>Z37+Receive!AA37-Delivery!AA37</f>
        <v>2</v>
      </c>
      <c r="AB37" s="16">
        <f>AA37+Receive!AB37-Delivery!AB37</f>
        <v>2</v>
      </c>
      <c r="AC37" s="16">
        <f>AB37+Receive!AC37-Delivery!AC37</f>
        <v>2</v>
      </c>
      <c r="AD37" s="16">
        <f>AC37+Receive!AD37-Delivery!AD37</f>
        <v>2</v>
      </c>
      <c r="AE37" s="16">
        <f>AD37+Receive!AE37-Delivery!AE37</f>
        <v>11</v>
      </c>
      <c r="AF37" s="16">
        <f>AE37+Receive!AF37-Delivery!AF37</f>
        <v>11</v>
      </c>
      <c r="AG37" s="167">
        <v>12</v>
      </c>
      <c r="AH37" s="16">
        <f>AG37+Receive!AH37-Delivery!AH37</f>
        <v>12</v>
      </c>
      <c r="AI37" s="16">
        <f>AH37+Receive!AI37-Delivery!AI37</f>
        <v>12</v>
      </c>
      <c r="AJ37" s="16">
        <f>AI37+Receive!AJ37-Delivery!AJ37</f>
        <v>10</v>
      </c>
      <c r="AK37" s="16">
        <f>AJ37+Receive!AK37-Delivery!AK37</f>
        <v>8</v>
      </c>
      <c r="AL37" s="16">
        <f>AK37+Receive!AL37-Delivery!AL37</f>
        <v>8</v>
      </c>
      <c r="AM37" s="16">
        <f>AL37+Receive!AM37-Delivery!AM37</f>
        <v>7</v>
      </c>
      <c r="AN37" s="16">
        <f>AM37+Receive!AN37-Delivery!AN37</f>
        <v>8</v>
      </c>
      <c r="AO37" s="16">
        <f>AN37+Receive!AO37-Delivery!AO37</f>
        <v>8</v>
      </c>
      <c r="AP37" s="16">
        <f>AO37+Receive!AP37-Delivery!AP37</f>
        <v>8</v>
      </c>
      <c r="AQ37" s="16">
        <f>AP37+Receive!AQ37-Delivery!AQ37</f>
        <v>6</v>
      </c>
      <c r="AR37" s="16">
        <f>AQ37+Receive!AR37-Delivery!AR37</f>
        <v>6</v>
      </c>
      <c r="AS37" s="16">
        <f>AR37+Receive!AS37-Delivery!AS37</f>
        <v>8</v>
      </c>
      <c r="AT37" s="16">
        <f>AS37+Receive!AT37-Delivery!AT37</f>
        <v>8</v>
      </c>
      <c r="AU37" s="16">
        <f>AT37+Receive!AU37-Delivery!AU37</f>
        <v>6</v>
      </c>
      <c r="AV37" s="16">
        <f>AU37+Receive!AV37-Delivery!AV37</f>
        <v>6</v>
      </c>
      <c r="AW37" s="16">
        <f>AV37+Receive!AW37-Delivery!AW37</f>
        <v>5</v>
      </c>
      <c r="AX37" s="16">
        <f>AW37+Receive!AX37-Delivery!AX37</f>
        <v>5</v>
      </c>
      <c r="AY37" s="16">
        <f>AX37+Receive!AY37-Delivery!AY37</f>
        <v>5</v>
      </c>
      <c r="AZ37" s="16">
        <f>AY37+Receive!AZ37-Delivery!AZ37</f>
        <v>5</v>
      </c>
      <c r="BA37" s="16">
        <f>AZ37+Receive!BA37-Delivery!BA37</f>
        <v>5</v>
      </c>
      <c r="BB37" s="16">
        <f>BA37+Receive!BB37-Delivery!BB37</f>
        <v>13</v>
      </c>
      <c r="BC37" s="16">
        <f>BB37+Receive!BC37-Delivery!BC37</f>
        <v>13</v>
      </c>
      <c r="BD37" s="16">
        <f>BC37+Receive!BD37-Delivery!BD37</f>
        <v>13</v>
      </c>
      <c r="BE37" s="16">
        <f>BD37+Receive!BE37-Delivery!BE37</f>
        <v>13</v>
      </c>
      <c r="BF37" s="16">
        <f>BE37+Receive!BF37-Delivery!BF37</f>
        <v>13</v>
      </c>
      <c r="BG37" s="16">
        <f>BF37+Receive!BG37-Delivery!BG37</f>
        <v>13</v>
      </c>
      <c r="BH37" s="16">
        <f>BG37+Receive!BH37-Delivery!BH37</f>
        <v>13</v>
      </c>
      <c r="BI37" s="16">
        <f>BH37+Receive!BI37-Delivery!BI37</f>
        <v>13</v>
      </c>
      <c r="BJ37" s="16">
        <f>BI37+Receive!BJ37-Delivery!BJ37</f>
        <v>13</v>
      </c>
      <c r="BK37" s="16">
        <f>BJ37+Receive!BK37-Delivery!BK37</f>
        <v>13</v>
      </c>
      <c r="BL37" s="16">
        <f>BK37+Receive!BL37-Delivery!BL37</f>
        <v>13</v>
      </c>
      <c r="BM37" s="16">
        <f>BL37+Receive!BM37-Delivery!BM37</f>
        <v>16</v>
      </c>
      <c r="BN37" s="16">
        <f>BM37+Receive!BN37-Delivery!BN37</f>
        <v>16</v>
      </c>
      <c r="BO37" s="16">
        <f>BN37+Receive!BO37-Delivery!BO37</f>
        <v>16</v>
      </c>
      <c r="BP37" s="16">
        <f>BO37+Receive!BP37-Delivery!BP37</f>
        <v>16</v>
      </c>
      <c r="BQ37" s="16">
        <f>BP37+Receive!BQ37-Delivery!BQ37</f>
        <v>16</v>
      </c>
      <c r="BR37" s="16">
        <f>BQ37+Receive!BR37-Delivery!BR37</f>
        <v>16</v>
      </c>
      <c r="BS37" s="16">
        <f>BR37+Receive!BS37-Delivery!BS37</f>
        <v>16</v>
      </c>
      <c r="BT37" s="16">
        <f>BS37+Receive!BT37-Delivery!BT37</f>
        <v>16</v>
      </c>
      <c r="BU37" s="16">
        <f>BT37+Receive!BU37-Delivery!BU37</f>
        <v>16</v>
      </c>
      <c r="BV37" s="16">
        <f>BU37+Receive!BV37-Delivery!BV37</f>
        <v>16</v>
      </c>
      <c r="BW37" s="16">
        <f>BV37+Receive!BW37-Delivery!BW37</f>
        <v>16</v>
      </c>
      <c r="BX37" s="16">
        <f>BW37+Receive!BX37-Delivery!BX37</f>
        <v>16</v>
      </c>
      <c r="BY37" s="16">
        <f>BX37+Receive!BY37-Delivery!BY37</f>
        <v>16</v>
      </c>
      <c r="BZ37" s="16">
        <f>BY37+Receive!BZ37-Delivery!BZ37</f>
        <v>16</v>
      </c>
      <c r="CA37" s="16">
        <f>BZ37+Receive!CA37-Delivery!CA37</f>
        <v>16</v>
      </c>
      <c r="CB37" s="16">
        <f>CA37+Receive!CB37-Delivery!CB37</f>
        <v>16</v>
      </c>
      <c r="CC37" s="16">
        <f>CB37+Receive!CC37-Delivery!CC37</f>
        <v>14</v>
      </c>
      <c r="CD37" s="16">
        <f>CC37+Receive!CD37-Delivery!CD37</f>
        <v>14</v>
      </c>
      <c r="CE37" s="16">
        <f>CD37+Receive!CE37-Delivery!CE37</f>
        <v>14</v>
      </c>
      <c r="CF37" s="16">
        <f>CE37+Receive!CF37-Delivery!CF37</f>
        <v>13</v>
      </c>
      <c r="CG37" s="16">
        <f>CF37+Receive!CG37-Delivery!CG37</f>
        <v>13</v>
      </c>
      <c r="CH37" s="16">
        <f>CG37+Receive!CH37-Delivery!CH37</f>
        <v>12</v>
      </c>
      <c r="CI37" s="16">
        <f>CH37+Receive!CI37-Delivery!CI37</f>
        <v>11</v>
      </c>
      <c r="CJ37" s="16">
        <f>CI37+Receive!CJ37-Delivery!CJ37</f>
        <v>12</v>
      </c>
      <c r="CK37" s="16">
        <f>CJ37+Receive!CK37-Delivery!CK37</f>
        <v>12</v>
      </c>
      <c r="CL37" s="16">
        <f>CK37+Receive!CL37-Delivery!CL37</f>
        <v>14</v>
      </c>
      <c r="CM37" s="16">
        <f>CL37+Receive!CM37-Delivery!CM37</f>
        <v>14</v>
      </c>
      <c r="CN37" s="16">
        <f>CM37+Receive!CN37-Delivery!CN37</f>
        <v>14</v>
      </c>
      <c r="CO37" s="16">
        <f>CN37+Receive!CO37-Delivery!CO37</f>
        <v>14</v>
      </c>
      <c r="CP37" s="16">
        <f>CO37+Receive!CP37-Delivery!CP37</f>
        <v>12</v>
      </c>
      <c r="CQ37" s="16">
        <f>CP37+Receive!CQ37-Delivery!CQ37</f>
        <v>10</v>
      </c>
      <c r="CR37" s="16">
        <f>CQ37+Receive!CR37-Delivery!CR37</f>
        <v>10</v>
      </c>
      <c r="CS37" s="16">
        <f>CR37+Receive!CS37-Delivery!CS37</f>
        <v>10</v>
      </c>
      <c r="CT37" s="16">
        <f>CS37+Receive!CT37-Delivery!CT37</f>
        <v>9</v>
      </c>
      <c r="CU37" s="16">
        <f>CT37+Receive!CU37-Delivery!CU37</f>
        <v>9</v>
      </c>
      <c r="CV37" s="16">
        <f>CU37+Receive!CV37-Delivery!CV37</f>
        <v>9</v>
      </c>
      <c r="CW37" s="16">
        <f>CV37+Receive!CW37-Delivery!CW37</f>
        <v>9</v>
      </c>
      <c r="CX37" s="16">
        <f>CW37+Receive!CX37-Delivery!CX37</f>
        <v>9</v>
      </c>
      <c r="CY37" s="16">
        <f>CX37+Receive!CY37-Delivery!CY37</f>
        <v>8</v>
      </c>
      <c r="CZ37" s="16">
        <f>CY37+Receive!CZ37-Delivery!CZ37</f>
        <v>8</v>
      </c>
      <c r="DA37" s="16">
        <f>CZ37+Receive!DA37-Delivery!DA37</f>
        <v>7</v>
      </c>
      <c r="DB37" s="16">
        <f>DA37+Receive!DB37-Delivery!DB37</f>
        <v>7</v>
      </c>
      <c r="DC37" s="16">
        <f>DB37+Receive!DC37-Delivery!DC37</f>
        <v>6</v>
      </c>
      <c r="DD37" s="16">
        <f>DC37+Receive!DD37-Delivery!DD37</f>
        <v>6</v>
      </c>
      <c r="DE37" s="16">
        <f>DD37+Receive!DE37-Delivery!DE37</f>
        <v>6</v>
      </c>
      <c r="DF37" s="16">
        <f>DE37+Receive!DF37-Delivery!DF37</f>
        <v>6</v>
      </c>
      <c r="DG37" s="16">
        <f>DF37+Receive!DG37-Delivery!DG37</f>
        <v>6</v>
      </c>
      <c r="DH37" s="16">
        <f>DG37+Receive!DH37-Delivery!DH37</f>
        <v>6</v>
      </c>
      <c r="DI37" s="16">
        <f>DH37+Receive!DI37-Delivery!DI37</f>
        <v>9</v>
      </c>
      <c r="DJ37" s="16">
        <f>DI37+Receive!DJ37-Delivery!DJ37</f>
        <v>9</v>
      </c>
      <c r="DK37" s="16">
        <f>DJ37+Receive!DK37-Delivery!DK37</f>
        <v>9</v>
      </c>
      <c r="DL37" s="16">
        <f>DK37+Receive!DL37-Delivery!DL37</f>
        <v>9</v>
      </c>
      <c r="DM37" s="16">
        <f>DL37+Receive!DM37-Delivery!DM37</f>
        <v>9</v>
      </c>
      <c r="DN37" s="16">
        <f>DM37+Receive!DN37-Delivery!DN37</f>
        <v>9</v>
      </c>
      <c r="DO37" s="16">
        <f>DN37+Receive!DO37-Delivery!DO37</f>
        <v>9</v>
      </c>
      <c r="DP37" s="16">
        <f>DO37+Receive!DP37-Delivery!DP37</f>
        <v>8</v>
      </c>
      <c r="DQ37" s="16">
        <f>DP37+Receive!DQ37-Delivery!DQ37</f>
        <v>8</v>
      </c>
      <c r="DR37" s="16">
        <f>DQ37+Receive!DR37-Delivery!DR37</f>
        <v>8</v>
      </c>
      <c r="DS37" s="16">
        <v>8</v>
      </c>
      <c r="DT37" s="16">
        <f>DS37+Receive!DT37-Delivery!DT37</f>
        <v>8</v>
      </c>
      <c r="DU37" s="16">
        <f>DT37+Receive!DU37-Delivery!DU37</f>
        <v>8</v>
      </c>
      <c r="DV37" s="238">
        <f>DU37+Receive!DV37-Delivery!DV37</f>
        <v>6</v>
      </c>
      <c r="DW37" s="16">
        <f>DV37+Receive!DW37-Delivery!DW37</f>
        <v>5</v>
      </c>
      <c r="DX37" s="16">
        <f>DW37+Receive!DX37-Delivery!DX37</f>
        <v>4</v>
      </c>
      <c r="DY37" s="16">
        <f>DX37+Receive!DY37-Delivery!DY37</f>
        <v>7</v>
      </c>
      <c r="DZ37" s="238">
        <f>DY37+Receive!DZ37-Delivery!DZ37</f>
        <v>7</v>
      </c>
      <c r="EA37" s="16">
        <f>DZ37+Receive!EA37-Delivery!EA37</f>
        <v>7</v>
      </c>
      <c r="EB37" s="16">
        <f>EA37+Receive!EB37-Delivery!EB37</f>
        <v>7</v>
      </c>
      <c r="EC37" s="16">
        <f>EB37+Receive!EC37-Delivery!EC37</f>
        <v>7</v>
      </c>
      <c r="ED37" s="16">
        <f>EC37+Receive!ED37-Delivery!ED37</f>
        <v>7</v>
      </c>
      <c r="EE37" s="16">
        <f>ED37+Receive!EE37-Delivery!EE37</f>
        <v>6</v>
      </c>
      <c r="EF37" s="16">
        <f>EE37+Receive!EF37-Delivery!EF37</f>
        <v>5</v>
      </c>
      <c r="EG37" s="16">
        <f>EF37+Receive!EG37-Delivery!EG37</f>
        <v>4</v>
      </c>
      <c r="EH37" s="16">
        <f>EG37+Receive!EH37-Delivery!EH37</f>
        <v>3</v>
      </c>
      <c r="EI37" s="238">
        <f>EH37+Receive!EI37-Delivery!EI37</f>
        <v>3</v>
      </c>
      <c r="EJ37" s="238">
        <f>EI37+Receive!EJ37-Delivery!EJ37</f>
        <v>3</v>
      </c>
      <c r="EK37" s="16">
        <f>EJ37+Receive!EK37-Delivery!EK37</f>
        <v>3</v>
      </c>
      <c r="EL37" s="16">
        <f>EK37+Receive!EL37-Delivery!EL37</f>
        <v>3</v>
      </c>
      <c r="EM37" s="16">
        <f>EL37+Receive!EM37-Delivery!EM37</f>
        <v>3</v>
      </c>
      <c r="EN37" s="16">
        <f>EM37+Receive!EN37-Delivery!EN37</f>
        <v>3</v>
      </c>
      <c r="EO37" s="16">
        <f>EN37+Receive!EO37-Delivery!EO37</f>
        <v>2</v>
      </c>
      <c r="EP37" s="16">
        <f>EO37+Receive!EP37-Delivery!EP37</f>
        <v>2</v>
      </c>
      <c r="EQ37" s="16">
        <f>EP37+Receive!EQ37-Delivery!EQ37</f>
        <v>1</v>
      </c>
      <c r="ER37" s="16">
        <f>EQ37+Receive!ER37-Delivery!ER37</f>
        <v>1</v>
      </c>
      <c r="ES37" s="16">
        <f>ER37+Receive!ES37-Delivery!ES37</f>
        <v>1</v>
      </c>
      <c r="ET37" s="16">
        <v>2</v>
      </c>
      <c r="EU37" s="16">
        <f>ET37+Receive!EU37-Delivery!EU37</f>
        <v>2</v>
      </c>
      <c r="EV37" s="16">
        <f>EU37+Receive!EV37-Delivery!EV37</f>
        <v>2</v>
      </c>
      <c r="EW37" s="16">
        <f>EV37+Receive!EW37-Delivery!EW37</f>
        <v>2</v>
      </c>
      <c r="EX37" s="16">
        <f>EW37+Receive!EX37-Delivery!EX37</f>
        <v>2</v>
      </c>
      <c r="EY37" s="16">
        <f>EX37+Receive!EY37-Delivery!EY37</f>
        <v>2</v>
      </c>
      <c r="EZ37" s="16">
        <f>EY37+Receive!EZ37-Delivery!EZ37</f>
        <v>2</v>
      </c>
      <c r="FA37" s="16">
        <f>EZ37+Receive!FA37-Delivery!FA37</f>
        <v>2</v>
      </c>
      <c r="FB37" s="16">
        <f>FA37+Receive!FB37-Delivery!FB37</f>
        <v>2</v>
      </c>
      <c r="FC37" s="16">
        <f>FB37+Receive!FC37-Delivery!FC37</f>
        <v>2</v>
      </c>
      <c r="FD37" s="16">
        <f>FC37+Receive!FD37-Delivery!FD37</f>
        <v>2</v>
      </c>
      <c r="FE37" s="16">
        <f>FD37+Receive!FE37-Delivery!FE37</f>
        <v>2</v>
      </c>
      <c r="FF37" s="16">
        <f>FE37+Receive!FF37-Delivery!FF37</f>
        <v>2</v>
      </c>
      <c r="FG37" s="16">
        <f>FF37+Receive!FG37-Delivery!FG37</f>
        <v>2</v>
      </c>
      <c r="FH37" s="16">
        <f>FG37+Receive!FH37-Delivery!FH37</f>
        <v>2</v>
      </c>
      <c r="FI37" s="16">
        <f>FH37+Receive!FI37-Delivery!FI37</f>
        <v>2</v>
      </c>
      <c r="FJ37" s="16">
        <f>FI37+Receive!FJ37-Delivery!FJ37</f>
        <v>2</v>
      </c>
      <c r="FK37" s="16">
        <f>FJ37+Receive!FK37-Delivery!FK37</f>
        <v>2</v>
      </c>
      <c r="FL37" s="16">
        <f>FK37+Receive!FL37-Delivery!FL37</f>
        <v>2</v>
      </c>
      <c r="FM37" s="16">
        <f>FL37+Receive!FM37-Delivery!FM37</f>
        <v>2</v>
      </c>
      <c r="FN37" s="16">
        <f>FM37+Receive!FN37-Delivery!FN37</f>
        <v>2</v>
      </c>
      <c r="FO37" s="16">
        <f>FN37+Receive!FO37-Delivery!FO37</f>
        <v>2</v>
      </c>
      <c r="FP37" s="16">
        <f>FO37+Receive!FP37-Delivery!FP37</f>
        <v>2</v>
      </c>
      <c r="FQ37" s="16">
        <f>FP37+Receive!FQ37-Delivery!FQ37</f>
        <v>2</v>
      </c>
      <c r="FR37" s="16">
        <f>FQ37+Receive!FR37-Delivery!FR37</f>
        <v>2</v>
      </c>
      <c r="FS37" s="16">
        <f>FR37+Receive!FS37-Delivery!FS37</f>
        <v>2</v>
      </c>
      <c r="FT37" s="16">
        <f>FS37+Receive!FT37-Delivery!FT37</f>
        <v>2</v>
      </c>
      <c r="FU37" s="16">
        <f>FT37+Receive!FU37-Delivery!FU37</f>
        <v>2</v>
      </c>
      <c r="FV37" s="16">
        <f>FU37+Receive!FV37-Delivery!FV37</f>
        <v>2</v>
      </c>
      <c r="FW37" s="16">
        <f>FV37+Receive!FW37-Delivery!FW37</f>
        <v>2</v>
      </c>
      <c r="FX37" s="16">
        <f>FW37+Receive!FX37-Delivery!FX37</f>
        <v>2</v>
      </c>
      <c r="FY37" s="16">
        <f>FX37+Receive!FY37-Delivery!FY37</f>
        <v>2</v>
      </c>
      <c r="FZ37" s="16">
        <f>FY37+Receive!FZ37-Delivery!FZ37</f>
        <v>2</v>
      </c>
      <c r="GA37" s="16">
        <f>FZ37+Receive!GA37-Delivery!GA37</f>
        <v>2</v>
      </c>
      <c r="GB37" s="16">
        <f>GA37+Receive!GB37-Delivery!GB37</f>
        <v>2</v>
      </c>
      <c r="GC37" s="16">
        <f>GB37+Receive!GC37-Delivery!GC37</f>
        <v>2</v>
      </c>
      <c r="GD37" s="16">
        <f>GC37+Receive!GD37-Delivery!GD37</f>
        <v>2</v>
      </c>
      <c r="GE37" s="16">
        <f>GD37+Receive!GE37-Delivery!GE37</f>
        <v>2</v>
      </c>
      <c r="GF37" s="16">
        <f>GE37+Receive!GF37-Delivery!GF37</f>
        <v>2</v>
      </c>
      <c r="GG37" s="16">
        <f>GF37+Receive!GG37-Delivery!GG37</f>
        <v>2</v>
      </c>
      <c r="GH37" s="16">
        <f>GG37+Receive!GH37-Delivery!GH37</f>
        <v>2</v>
      </c>
      <c r="GI37" s="16">
        <f>GH37+Receive!GI37-Delivery!GI37</f>
        <v>2</v>
      </c>
      <c r="GJ37" s="16">
        <f>GI37+Receive!GJ37-Delivery!GJ37</f>
        <v>2</v>
      </c>
      <c r="GK37" s="16">
        <f>GJ37+Receive!GK37-Delivery!GK37</f>
        <v>2</v>
      </c>
      <c r="GL37" s="16">
        <f>GK37+Receive!GL37-Delivery!GL37</f>
        <v>2</v>
      </c>
      <c r="GM37" s="16">
        <f>GL37+Receive!GM37-Delivery!GM37</f>
        <v>2</v>
      </c>
      <c r="GN37" s="16">
        <f>GM37+Receive!GN37-Delivery!GN37</f>
        <v>2</v>
      </c>
      <c r="GO37" s="16">
        <f>GN37+Receive!GO37-Delivery!GO37</f>
        <v>2</v>
      </c>
      <c r="GP37" s="16">
        <f>GO37+Receive!GP37-Delivery!GP37</f>
        <v>2</v>
      </c>
      <c r="GQ37" s="16">
        <f>GP37+Receive!GQ37-Delivery!GQ37</f>
        <v>2</v>
      </c>
      <c r="GR37" s="16">
        <f>GQ37+Receive!GR37-Delivery!GR37</f>
        <v>2</v>
      </c>
      <c r="GS37" s="16">
        <f>GR37+Receive!GS37-Delivery!GS37</f>
        <v>2</v>
      </c>
      <c r="GT37" s="16">
        <f>GS37+Receive!GT37-Delivery!GT37</f>
        <v>2</v>
      </c>
      <c r="GU37" s="16">
        <f>GT37+Receive!GU37-Delivery!GU37</f>
        <v>2</v>
      </c>
      <c r="GV37" s="16">
        <f>GU37+Receive!GV37-Delivery!GV37</f>
        <v>2</v>
      </c>
      <c r="GW37" s="16">
        <f>GV37+Receive!GW37-Delivery!GW37</f>
        <v>2</v>
      </c>
      <c r="GX37" s="16">
        <f>GW37+Receive!GX37-Delivery!GX37</f>
        <v>2</v>
      </c>
      <c r="GY37" s="16">
        <f>GX37+Receive!GY37-Delivery!GY37</f>
        <v>2</v>
      </c>
      <c r="GZ37" s="16">
        <f>GY37+Receive!GZ37-Delivery!GZ37</f>
        <v>2</v>
      </c>
      <c r="HA37" s="16">
        <f>GZ37+Receive!HA37-Delivery!HA37</f>
        <v>2</v>
      </c>
      <c r="HB37" s="16">
        <f>HA37+Receive!HB37-Delivery!HB37</f>
        <v>2</v>
      </c>
      <c r="HC37" s="16">
        <f>HB37+Receive!HC37-Delivery!HC37</f>
        <v>2</v>
      </c>
      <c r="HD37" s="16">
        <f>HC37+Receive!HD37-Delivery!HD37</f>
        <v>2</v>
      </c>
      <c r="HE37" s="16">
        <f>HD37+Receive!HE37-Delivery!HE37</f>
        <v>2</v>
      </c>
      <c r="HF37" s="16">
        <f>HE37+Receive!HF37-Delivery!HF37</f>
        <v>2</v>
      </c>
      <c r="HG37" s="16">
        <f>HF37+Receive!HG37-Delivery!HG37</f>
        <v>2</v>
      </c>
      <c r="HH37" s="16">
        <f>HG37+Receive!HH37-Delivery!HH37</f>
        <v>2</v>
      </c>
      <c r="HI37" s="16">
        <f>HH37+Receive!HI37-Delivery!HI37</f>
        <v>2</v>
      </c>
      <c r="HJ37" s="16">
        <f>HI37+Receive!HJ37-Delivery!HJ37</f>
        <v>2</v>
      </c>
      <c r="HK37" s="16">
        <f>HJ37+Receive!HK37-Delivery!HK37</f>
        <v>2</v>
      </c>
      <c r="HL37" s="16">
        <f>HK37+Receive!HL37-Delivery!HL37</f>
        <v>2</v>
      </c>
      <c r="HM37" s="16">
        <f>HL37+Receive!HM37-Delivery!HM37</f>
        <v>2</v>
      </c>
      <c r="HN37" s="16">
        <f>HM37+Receive!HN37-Delivery!HN37</f>
        <v>2</v>
      </c>
      <c r="HO37" s="16">
        <f>HN37+Receive!HO37-Delivery!HO37</f>
        <v>2</v>
      </c>
      <c r="HP37" s="167">
        <f>HO37+Receive!HP37-Delivery!HP37</f>
        <v>2</v>
      </c>
      <c r="HQ37" s="16">
        <f>HP37+Receive!HQ37-Delivery!HQ37</f>
        <v>2</v>
      </c>
      <c r="HR37" s="16">
        <f>HQ37+Receive!HR37-Delivery!HR37</f>
        <v>2</v>
      </c>
      <c r="HS37" s="16">
        <f>HR37+Receive!HS37-Delivery!HS37</f>
        <v>2</v>
      </c>
      <c r="HT37" s="16">
        <f>HS37+Receive!HT37-Delivery!HT37</f>
        <v>1</v>
      </c>
      <c r="HU37" s="16">
        <f>HT37+Receive!HU37-Delivery!HU37</f>
        <v>1</v>
      </c>
      <c r="HV37" s="16">
        <f>HU37+Receive!HV37-Delivery!HV37</f>
        <v>1</v>
      </c>
      <c r="HW37" s="16">
        <f>HV37+Receive!HW37-Delivery!HW37</f>
        <v>1</v>
      </c>
      <c r="HX37" s="16">
        <f>HW37+Receive!HX37-Delivery!HX37</f>
        <v>1</v>
      </c>
      <c r="HY37" s="16">
        <f>HX37+Receive!HY37-Delivery!HY37</f>
        <v>1</v>
      </c>
      <c r="HZ37" s="16">
        <f>HY37+Receive!HZ37-Delivery!HZ37</f>
        <v>1</v>
      </c>
      <c r="IA37" s="16">
        <f>HZ37+Receive!IA37-Delivery!IA37</f>
        <v>1</v>
      </c>
      <c r="IB37" s="16">
        <f>IA37+Receive!IB37-Delivery!IB37</f>
        <v>1</v>
      </c>
      <c r="IC37" s="16">
        <f>IB37+Receive!IC37-Delivery!IC37</f>
        <v>1</v>
      </c>
      <c r="ID37" s="16">
        <f>IC37+Receive!ID37-Delivery!ID37</f>
        <v>1</v>
      </c>
      <c r="IE37" s="16">
        <f>ID37+Receive!IE37-Delivery!IE37</f>
        <v>1</v>
      </c>
      <c r="IF37" s="16">
        <f>IE37+Receive!IF37-Delivery!IF37</f>
        <v>1</v>
      </c>
      <c r="IG37" s="16">
        <f>IF37+Receive!IG37-Delivery!IG37</f>
        <v>1</v>
      </c>
      <c r="IH37" s="16">
        <f>IG37+Receive!IH37-Delivery!IH37</f>
        <v>1</v>
      </c>
      <c r="II37" s="16">
        <f>IH37+Receive!II37-Delivery!II37</f>
        <v>1</v>
      </c>
      <c r="IJ37" s="16">
        <f>II37+Receive!IJ37-Delivery!IJ37</f>
        <v>1</v>
      </c>
      <c r="IK37" s="16">
        <f>IJ37+Receive!IK37-Delivery!IK37</f>
        <v>1</v>
      </c>
      <c r="IL37" s="16">
        <f>IK37+Receive!IL37-Delivery!IL37</f>
        <v>1</v>
      </c>
      <c r="IM37" s="16">
        <f>IL37+Receive!IM37-Delivery!IM37</f>
        <v>1</v>
      </c>
      <c r="IN37" s="16">
        <f>IM37+Receive!IN37-Delivery!IN37</f>
        <v>1</v>
      </c>
    </row>
    <row r="38" spans="1:248" s="113" customFormat="1" ht="13.2" customHeight="1" x14ac:dyDescent="0.3">
      <c r="A38" s="7" t="s">
        <v>11</v>
      </c>
      <c r="B38" s="16">
        <v>11</v>
      </c>
      <c r="C38" s="16">
        <f>B38+Receive!C38-Delivery!C38</f>
        <v>8</v>
      </c>
      <c r="D38" s="16">
        <f>C38+Receive!D38-Delivery!D38</f>
        <v>7</v>
      </c>
      <c r="E38" s="16">
        <f>D38+Receive!E38-Delivery!E38</f>
        <v>7</v>
      </c>
      <c r="F38" s="16">
        <f>E38+Receive!F38-Delivery!F38</f>
        <v>7</v>
      </c>
      <c r="G38" s="16">
        <f>F38+Receive!G38-Delivery!G38</f>
        <v>4</v>
      </c>
      <c r="H38" s="16">
        <f>G38+Receive!H38-Delivery!H38</f>
        <v>5</v>
      </c>
      <c r="I38" s="16">
        <f>H38+Receive!I38-Delivery!I38</f>
        <v>4</v>
      </c>
      <c r="J38" s="16">
        <f>I38+Receive!J38-Delivery!J38</f>
        <v>3</v>
      </c>
      <c r="K38" s="16">
        <f>J38+Receive!K38-Delivery!K38</f>
        <v>2</v>
      </c>
      <c r="L38" s="16">
        <f>K38+Receive!L38-Delivery!L38</f>
        <v>1</v>
      </c>
      <c r="M38" s="16">
        <f>L38+Receive!M38-Delivery!M38</f>
        <v>1</v>
      </c>
      <c r="N38" s="16">
        <f>M38+Receive!N38-Delivery!N38</f>
        <v>1</v>
      </c>
      <c r="O38" s="16">
        <f>N38+Receive!O38-Delivery!O38</f>
        <v>1</v>
      </c>
      <c r="P38" s="16">
        <f>O38+Receive!P38-Delivery!P38</f>
        <v>1</v>
      </c>
      <c r="Q38" s="16">
        <f>P38+Receive!Q38-Delivery!Q38</f>
        <v>1</v>
      </c>
      <c r="R38" s="16">
        <v>0</v>
      </c>
      <c r="S38" s="16">
        <f>R38+Receive!S38-Delivery!S38</f>
        <v>0</v>
      </c>
      <c r="T38" s="16">
        <f>S38+Receive!T38-Delivery!T38</f>
        <v>0</v>
      </c>
      <c r="U38" s="16">
        <f>T38+Receive!U38-Delivery!U38</f>
        <v>0</v>
      </c>
      <c r="V38" s="16">
        <f>U38+Receive!V38-Delivery!V38</f>
        <v>0</v>
      </c>
      <c r="W38" s="16">
        <f>V38+Receive!W38-Delivery!W38</f>
        <v>0</v>
      </c>
      <c r="X38" s="16">
        <f>W38+Receive!X38-Delivery!X38</f>
        <v>0</v>
      </c>
      <c r="Y38" s="16">
        <f>X38+Receive!Y38-Delivery!Y38</f>
        <v>0</v>
      </c>
      <c r="Z38" s="16">
        <f>Y38+Receive!Z38-Delivery!Z38</f>
        <v>0</v>
      </c>
      <c r="AA38" s="16">
        <f>Z38+Receive!AA38-Delivery!AA38</f>
        <v>0</v>
      </c>
      <c r="AB38" s="16">
        <f>AA38+Receive!AB38-Delivery!AB38</f>
        <v>0</v>
      </c>
      <c r="AC38" s="16">
        <f>AB38+Receive!AC38-Delivery!AC38</f>
        <v>0</v>
      </c>
      <c r="AD38" s="16">
        <f>AC38+Receive!AD38-Delivery!AD38</f>
        <v>0</v>
      </c>
      <c r="AE38" s="16">
        <f>AD38+Receive!AE38-Delivery!AE38</f>
        <v>0</v>
      </c>
      <c r="AF38" s="16">
        <f>AE38+Receive!AF38-Delivery!AF38</f>
        <v>0</v>
      </c>
      <c r="AG38" s="167">
        <f>AF38+Receive!AG38-Delivery!AG38</f>
        <v>0</v>
      </c>
      <c r="AH38" s="16">
        <f>AG38+Receive!AH38-Delivery!AH38</f>
        <v>0</v>
      </c>
      <c r="AI38" s="16">
        <f>AH38+Receive!AI38-Delivery!AI38</f>
        <v>0</v>
      </c>
      <c r="AJ38" s="16">
        <f>AI38+Receive!AJ38-Delivery!AJ38</f>
        <v>0</v>
      </c>
      <c r="AK38" s="16">
        <f>AJ38+Receive!AK38-Delivery!AK38</f>
        <v>0</v>
      </c>
      <c r="AL38" s="16">
        <f>AK38+Receive!AL38-Delivery!AL38</f>
        <v>0</v>
      </c>
      <c r="AM38" s="16">
        <f>AL38+Receive!AM38-Delivery!AM38</f>
        <v>0</v>
      </c>
      <c r="AN38" s="16">
        <f>AM38+Receive!AN38-Delivery!AN38</f>
        <v>0</v>
      </c>
      <c r="AO38" s="16">
        <f>AN38+Receive!AO38-Delivery!AO38</f>
        <v>0</v>
      </c>
      <c r="AP38" s="16">
        <f>AO38+Receive!AP38-Delivery!AP38</f>
        <v>0</v>
      </c>
      <c r="AQ38" s="16">
        <f>AP38+Receive!AQ38-Delivery!AQ38</f>
        <v>0</v>
      </c>
      <c r="AR38" s="16">
        <f>AQ38+Receive!AR38-Delivery!AR38</f>
        <v>0</v>
      </c>
      <c r="AS38" s="16">
        <f>AR38+Receive!AS38-Delivery!AS38</f>
        <v>0</v>
      </c>
      <c r="AT38" s="16">
        <f>AS38+Receive!AT38-Delivery!AT38</f>
        <v>0</v>
      </c>
      <c r="AU38" s="16">
        <f>AT38+Receive!AU38-Delivery!AU38</f>
        <v>0</v>
      </c>
      <c r="AV38" s="16">
        <f>AU38+Receive!AV38-Delivery!AV38</f>
        <v>0</v>
      </c>
      <c r="AW38" s="16">
        <f>AV38+Receive!AW38-Delivery!AW38</f>
        <v>0</v>
      </c>
      <c r="AX38" s="16">
        <f>AW38+Receive!AX38-Delivery!AX38</f>
        <v>0</v>
      </c>
      <c r="AY38" s="16">
        <f>AX38+Receive!AY38-Delivery!AY38</f>
        <v>0</v>
      </c>
      <c r="AZ38" s="16">
        <f>AY38+Receive!AZ38-Delivery!AZ38</f>
        <v>0</v>
      </c>
      <c r="BA38" s="16">
        <f>AZ38+Receive!BA38-Delivery!BA38</f>
        <v>0</v>
      </c>
      <c r="BB38" s="16">
        <f>BA38+Receive!BB38-Delivery!BB38</f>
        <v>0</v>
      </c>
      <c r="BC38" s="16">
        <f>BB38+Receive!BC38-Delivery!BC38</f>
        <v>0</v>
      </c>
      <c r="BD38" s="16">
        <f>BC38+Receive!BD38-Delivery!BD38</f>
        <v>0</v>
      </c>
      <c r="BE38" s="16">
        <f>BD38+Receive!BE38-Delivery!BE38</f>
        <v>0</v>
      </c>
      <c r="BF38" s="16">
        <f>BE38+Receive!BF38-Delivery!BF38</f>
        <v>0</v>
      </c>
      <c r="BG38" s="16">
        <f>BF38+Receive!BG38-Delivery!BG38</f>
        <v>0</v>
      </c>
      <c r="BH38" s="16">
        <f>BG38+Receive!BH38-Delivery!BH38</f>
        <v>0</v>
      </c>
      <c r="BI38" s="16">
        <f>BH38+Receive!BI38-Delivery!BI38</f>
        <v>0</v>
      </c>
      <c r="BJ38" s="16">
        <f>BI38+Receive!BJ38-Delivery!BJ38</f>
        <v>0</v>
      </c>
      <c r="BK38" s="16">
        <f>BJ38+Receive!BK38-Delivery!BK38</f>
        <v>0</v>
      </c>
      <c r="BL38" s="16">
        <f>BK38+Receive!BL38-Delivery!BL38</f>
        <v>0</v>
      </c>
      <c r="BM38" s="16">
        <f>BL38+Receive!BM38-Delivery!BM38</f>
        <v>0</v>
      </c>
      <c r="BN38" s="16">
        <f>BM38+Receive!BN38-Delivery!BN38</f>
        <v>0</v>
      </c>
      <c r="BO38" s="16">
        <f>BN38+Receive!BO38-Delivery!BO38</f>
        <v>0</v>
      </c>
      <c r="BP38" s="16">
        <f>BO38+Receive!BP38-Delivery!BP38</f>
        <v>0</v>
      </c>
      <c r="BQ38" s="16">
        <f>BP38+Receive!BQ38-Delivery!BQ38</f>
        <v>0</v>
      </c>
      <c r="BR38" s="16">
        <f>BQ38+Receive!BR38-Delivery!BR38</f>
        <v>0</v>
      </c>
      <c r="BS38" s="16">
        <f>BR38+Receive!BS38-Delivery!BS38</f>
        <v>0</v>
      </c>
      <c r="BT38" s="16">
        <f>BS38+Receive!BT38-Delivery!BT38</f>
        <v>0</v>
      </c>
      <c r="BU38" s="16">
        <f>BT38+Receive!BU38-Delivery!BU38</f>
        <v>0</v>
      </c>
      <c r="BV38" s="16">
        <f>BU38+Receive!BV38-Delivery!BV38</f>
        <v>0</v>
      </c>
      <c r="BW38" s="16">
        <f>BV38+Receive!BW38-Delivery!BW38</f>
        <v>0</v>
      </c>
      <c r="BX38" s="16">
        <f>BW38+Receive!BX38-Delivery!BX38</f>
        <v>0</v>
      </c>
      <c r="BY38" s="16">
        <f>BX38+Receive!BY38-Delivery!BY38</f>
        <v>0</v>
      </c>
      <c r="BZ38" s="16">
        <f>BY38+Receive!BZ38-Delivery!BZ38</f>
        <v>0</v>
      </c>
      <c r="CA38" s="16">
        <f>BZ38+Receive!CA38-Delivery!CA38</f>
        <v>0</v>
      </c>
      <c r="CB38" s="16">
        <f>CA38+Receive!CB38-Delivery!CB38</f>
        <v>0</v>
      </c>
      <c r="CC38" s="16">
        <f>CB38+Receive!CC38-Delivery!CC38</f>
        <v>0</v>
      </c>
      <c r="CD38" s="16">
        <f>CC38+Receive!CD38-Delivery!CD38</f>
        <v>0</v>
      </c>
      <c r="CE38" s="16">
        <f>CD38+Receive!CE38-Delivery!CE38</f>
        <v>0</v>
      </c>
      <c r="CF38" s="16">
        <f>CE38+Receive!CF38-Delivery!CF38</f>
        <v>0</v>
      </c>
      <c r="CG38" s="16">
        <f>CF38+Receive!CG38-Delivery!CG38</f>
        <v>0</v>
      </c>
      <c r="CH38" s="16">
        <f>CG38+Receive!CH38-Delivery!CH38</f>
        <v>0</v>
      </c>
      <c r="CI38" s="16">
        <f>CH38+Receive!CI38-Delivery!CI38</f>
        <v>0</v>
      </c>
      <c r="CJ38" s="16">
        <f>CI38+Receive!CJ38-Delivery!CJ38</f>
        <v>0</v>
      </c>
      <c r="CK38" s="16">
        <f>CJ38+Receive!CK38-Delivery!CK38</f>
        <v>0</v>
      </c>
      <c r="CL38" s="16">
        <f>CK38+Receive!CL38-Delivery!CL38</f>
        <v>0</v>
      </c>
      <c r="CM38" s="16">
        <f>CL38+Receive!CM38-Delivery!CM38</f>
        <v>0</v>
      </c>
      <c r="CN38" s="16">
        <f>CM38+Receive!CN38-Delivery!CN38</f>
        <v>0</v>
      </c>
      <c r="CO38" s="16">
        <f>CN38+Receive!CO38-Delivery!CO38</f>
        <v>0</v>
      </c>
      <c r="CP38" s="16">
        <f>CO38+Receive!CP38-Delivery!CP38</f>
        <v>0</v>
      </c>
      <c r="CQ38" s="16">
        <f>CP38+Receive!CQ38-Delivery!CQ38</f>
        <v>0</v>
      </c>
      <c r="CR38" s="16">
        <f>CQ38+Receive!CR38-Delivery!CR38</f>
        <v>0</v>
      </c>
      <c r="CS38" s="16">
        <f>CR38+Receive!CS38-Delivery!CS38</f>
        <v>0</v>
      </c>
      <c r="CT38" s="16">
        <f>CS38+Receive!CT38-Delivery!CT38</f>
        <v>0</v>
      </c>
      <c r="CU38" s="16">
        <f>CT38+Receive!CU38-Delivery!CU38</f>
        <v>0</v>
      </c>
      <c r="CV38" s="16">
        <f>CU38+Receive!CV38-Delivery!CV38</f>
        <v>0</v>
      </c>
      <c r="CW38" s="16">
        <f>CV38+Receive!CW38-Delivery!CW38</f>
        <v>0</v>
      </c>
      <c r="CX38" s="16">
        <f>CW38+Receive!CX38-Delivery!CX38</f>
        <v>0</v>
      </c>
      <c r="CY38" s="16">
        <f>CX38+Receive!CY38-Delivery!CY38</f>
        <v>0</v>
      </c>
      <c r="CZ38" s="16">
        <f>CY38+Receive!CZ38-Delivery!CZ38</f>
        <v>0</v>
      </c>
      <c r="DA38" s="16">
        <f>CZ38+Receive!DA38-Delivery!DA38</f>
        <v>0</v>
      </c>
      <c r="DB38" s="16">
        <f>DA38+Receive!DB38-Delivery!DB38</f>
        <v>0</v>
      </c>
      <c r="DC38" s="16">
        <f>DB38+Receive!DC38-Delivery!DC38</f>
        <v>0</v>
      </c>
      <c r="DD38" s="16">
        <f>DC38+Receive!DD38-Delivery!DD38</f>
        <v>0</v>
      </c>
      <c r="DE38" s="16">
        <f>DD38+Receive!DE38-Delivery!DE38</f>
        <v>0</v>
      </c>
      <c r="DF38" s="16">
        <f>DE38+Receive!DF38-Delivery!DF38</f>
        <v>0</v>
      </c>
      <c r="DG38" s="16">
        <f>DF38+Receive!DG38-Delivery!DG38</f>
        <v>0</v>
      </c>
      <c r="DH38" s="16">
        <f>DG38+Receive!DH38-Delivery!DH38</f>
        <v>0</v>
      </c>
      <c r="DI38" s="16">
        <f>DH38+Receive!DI38-Delivery!DI38</f>
        <v>0</v>
      </c>
      <c r="DJ38" s="16">
        <f>DI38+Receive!DJ38-Delivery!DJ38</f>
        <v>0</v>
      </c>
      <c r="DK38" s="16">
        <f>DJ38+Receive!DK38-Delivery!DK38</f>
        <v>0</v>
      </c>
      <c r="DL38" s="16">
        <f>DK38+Receive!DL38-Delivery!DL38</f>
        <v>0</v>
      </c>
      <c r="DM38" s="16">
        <f>DL38+Receive!DM38-Delivery!DM38</f>
        <v>0</v>
      </c>
      <c r="DN38" s="16">
        <f>DM38+Receive!DN38-Delivery!DN38</f>
        <v>0</v>
      </c>
      <c r="DO38" s="16">
        <f>DN38+Receive!DO38-Delivery!DO38</f>
        <v>0</v>
      </c>
      <c r="DP38" s="16">
        <f>DO38+Receive!DP38-Delivery!DP38</f>
        <v>0</v>
      </c>
      <c r="DQ38" s="16">
        <f>DP38+Receive!DQ38-Delivery!DQ38</f>
        <v>0</v>
      </c>
      <c r="DR38" s="16">
        <f>DQ38+Receive!DR38-Delivery!DR38</f>
        <v>0</v>
      </c>
      <c r="DS38" s="16">
        <v>0</v>
      </c>
      <c r="DT38" s="16">
        <f>DS38+Receive!DT38-Delivery!DT38</f>
        <v>0</v>
      </c>
      <c r="DU38" s="16">
        <f>DT38+Receive!DU38-Delivery!DU38</f>
        <v>0</v>
      </c>
      <c r="DV38" s="238">
        <f>DU38+Receive!DV38-Delivery!DV38</f>
        <v>0</v>
      </c>
      <c r="DW38" s="16">
        <f>DV38+Receive!DW38-Delivery!DW38</f>
        <v>0</v>
      </c>
      <c r="DX38" s="16">
        <f>DW38+Receive!DX38-Delivery!DX38</f>
        <v>0</v>
      </c>
      <c r="DY38" s="16">
        <f>DX38+Receive!DY38-Delivery!DY38</f>
        <v>0</v>
      </c>
      <c r="DZ38" s="238">
        <f>DY38+Receive!DZ38-Delivery!DZ38</f>
        <v>0</v>
      </c>
      <c r="EA38" s="16">
        <f>DZ38+Receive!EA38-Delivery!EA38</f>
        <v>0</v>
      </c>
      <c r="EB38" s="16">
        <f>EA38+Receive!EB38-Delivery!EB38</f>
        <v>0</v>
      </c>
      <c r="EC38" s="16">
        <f>EB38+Receive!EC38-Delivery!EC38</f>
        <v>0</v>
      </c>
      <c r="ED38" s="16">
        <f>EC38+Receive!ED38-Delivery!ED38</f>
        <v>0</v>
      </c>
      <c r="EE38" s="16">
        <f>ED38+Receive!EE38-Delivery!EE38</f>
        <v>0</v>
      </c>
      <c r="EF38" s="16">
        <f>EE38+Receive!EF38-Delivery!EF38</f>
        <v>0</v>
      </c>
      <c r="EG38" s="16">
        <f>EF38+Receive!EG38-Delivery!EG38</f>
        <v>0</v>
      </c>
      <c r="EH38" s="16">
        <f>EG38+Receive!EH38-Delivery!EH38</f>
        <v>0</v>
      </c>
      <c r="EI38" s="238">
        <f>EH38+Receive!EI38-Delivery!EI38</f>
        <v>0</v>
      </c>
      <c r="EJ38" s="238">
        <f>EI38+Receive!EJ38-Delivery!EJ38</f>
        <v>0</v>
      </c>
      <c r="EK38" s="16">
        <f>EJ38+Receive!EK38-Delivery!EK38</f>
        <v>0</v>
      </c>
      <c r="EL38" s="16">
        <f>EK38+Receive!EL38-Delivery!EL38</f>
        <v>0</v>
      </c>
      <c r="EM38" s="16">
        <f>EL38+Receive!EM38-Delivery!EM38</f>
        <v>0</v>
      </c>
      <c r="EN38" s="16">
        <f>EM38+Receive!EN38-Delivery!EN38</f>
        <v>0</v>
      </c>
      <c r="EO38" s="16">
        <f>EN38+Receive!EO38-Delivery!EO38</f>
        <v>0</v>
      </c>
      <c r="EP38" s="16">
        <f>EO38+Receive!EP38-Delivery!EP38</f>
        <v>0</v>
      </c>
      <c r="EQ38" s="16">
        <f>EP38+Receive!EQ38-Delivery!EQ38</f>
        <v>0</v>
      </c>
      <c r="ER38" s="16">
        <f>EQ38+Receive!ER38-Delivery!ER38</f>
        <v>0</v>
      </c>
      <c r="ES38" s="16">
        <f>ER38+Receive!ES38-Delivery!ES38</f>
        <v>0</v>
      </c>
      <c r="ET38" s="16">
        <f>ES38+Receive!ET38-Delivery!ET38</f>
        <v>0</v>
      </c>
      <c r="EU38" s="16">
        <f>ET38+Receive!EU38-Delivery!EU38</f>
        <v>0</v>
      </c>
      <c r="EV38" s="16">
        <f>EU38+Receive!EV38-Delivery!EV38</f>
        <v>0</v>
      </c>
      <c r="EW38" s="16">
        <f>EV38+Receive!EW38-Delivery!EW38</f>
        <v>0</v>
      </c>
      <c r="EX38" s="16">
        <f>EW38+Receive!EX38-Delivery!EX38</f>
        <v>0</v>
      </c>
      <c r="EY38" s="16">
        <f>EX38+Receive!EY38-Delivery!EY38</f>
        <v>0</v>
      </c>
      <c r="EZ38" s="16">
        <f>EY38+Receive!EZ38-Delivery!EZ38</f>
        <v>0</v>
      </c>
      <c r="FA38" s="16">
        <f>EZ38+Receive!FA38-Delivery!FA38</f>
        <v>0</v>
      </c>
      <c r="FB38" s="16">
        <f>FA38+Receive!FB38-Delivery!FB38</f>
        <v>0</v>
      </c>
      <c r="FC38" s="16">
        <f>FB38+Receive!FC38-Delivery!FC38</f>
        <v>0</v>
      </c>
      <c r="FD38" s="16">
        <f>FC38+Receive!FD38-Delivery!FD38</f>
        <v>0</v>
      </c>
      <c r="FE38" s="16">
        <f>FD38+Receive!FE38-Delivery!FE38</f>
        <v>0</v>
      </c>
      <c r="FF38" s="16">
        <f>FE38+Receive!FF38-Delivery!FF38</f>
        <v>0</v>
      </c>
      <c r="FG38" s="16">
        <f>FF38+Receive!FG38-Delivery!FG38</f>
        <v>0</v>
      </c>
      <c r="FH38" s="16">
        <f>FG38+Receive!FH38-Delivery!FH38</f>
        <v>0</v>
      </c>
      <c r="FI38" s="16">
        <f>FH38+Receive!FI38-Delivery!FI38</f>
        <v>0</v>
      </c>
      <c r="FJ38" s="16">
        <f>FI38+Receive!FJ38-Delivery!FJ38</f>
        <v>0</v>
      </c>
      <c r="FK38" s="16">
        <f>FJ38+Receive!FK38-Delivery!FK38</f>
        <v>0</v>
      </c>
      <c r="FL38" s="16">
        <f>FK38+Receive!FL38-Delivery!FL38</f>
        <v>0</v>
      </c>
      <c r="FM38" s="16">
        <f>FL38+Receive!FM38-Delivery!FM38</f>
        <v>0</v>
      </c>
      <c r="FN38" s="16">
        <f>FM38+Receive!FN38-Delivery!FN38</f>
        <v>0</v>
      </c>
      <c r="FO38" s="16">
        <f>FN38+Receive!FO38-Delivery!FO38</f>
        <v>0</v>
      </c>
      <c r="FP38" s="16">
        <f>FO38+Receive!FP38-Delivery!FP38</f>
        <v>0</v>
      </c>
      <c r="FQ38" s="16">
        <f>FP38+Receive!FQ38-Delivery!FQ38</f>
        <v>0</v>
      </c>
      <c r="FR38" s="16">
        <f>FQ38+Receive!FR38-Delivery!FR38</f>
        <v>0</v>
      </c>
      <c r="FS38" s="16">
        <f>FR38+Receive!FS38-Delivery!FS38</f>
        <v>0</v>
      </c>
      <c r="FT38" s="16">
        <f>FS38+Receive!FT38-Delivery!FT38</f>
        <v>0</v>
      </c>
      <c r="FU38" s="16">
        <f>FT38+Receive!FU38-Delivery!FU38</f>
        <v>0</v>
      </c>
      <c r="FV38" s="16">
        <f>FU38+Receive!FV38-Delivery!FV38</f>
        <v>0</v>
      </c>
      <c r="FW38" s="16">
        <f>FV38+Receive!FW38-Delivery!FW38</f>
        <v>0</v>
      </c>
      <c r="FX38" s="16">
        <f>FW38+Receive!FX38-Delivery!FX38</f>
        <v>0</v>
      </c>
      <c r="FY38" s="16">
        <f>FX38+Receive!FY38-Delivery!FY38</f>
        <v>0</v>
      </c>
      <c r="FZ38" s="16">
        <f>FY38+Receive!FZ38-Delivery!FZ38</f>
        <v>0</v>
      </c>
      <c r="GA38" s="16">
        <f>FZ38+Receive!GA38-Delivery!GA38</f>
        <v>0</v>
      </c>
      <c r="GB38" s="16">
        <f>GA38+Receive!GB38-Delivery!GB38</f>
        <v>0</v>
      </c>
      <c r="GC38" s="16">
        <f>GB38+Receive!GC38-Delivery!GC38</f>
        <v>0</v>
      </c>
      <c r="GD38" s="16">
        <f>GC38+Receive!GD38-Delivery!GD38</f>
        <v>0</v>
      </c>
      <c r="GE38" s="16">
        <f>GD38+Receive!GE38-Delivery!GE38</f>
        <v>0</v>
      </c>
      <c r="GF38" s="16">
        <f>GE38+Receive!GF38-Delivery!GF38</f>
        <v>0</v>
      </c>
      <c r="GG38" s="16">
        <f>GF38+Receive!GG38-Delivery!GG38</f>
        <v>0</v>
      </c>
      <c r="GH38" s="16">
        <f>GG38+Receive!GH38-Delivery!GH38</f>
        <v>0</v>
      </c>
      <c r="GI38" s="16">
        <f>GH38+Receive!GI38-Delivery!GI38</f>
        <v>0</v>
      </c>
      <c r="GJ38" s="16">
        <f>GI38+Receive!GJ38-Delivery!GJ38</f>
        <v>0</v>
      </c>
      <c r="GK38" s="16">
        <f>GJ38+Receive!GK38-Delivery!GK38</f>
        <v>0</v>
      </c>
      <c r="GL38" s="16">
        <f>GK38+Receive!GL38-Delivery!GL38</f>
        <v>0</v>
      </c>
      <c r="GM38" s="16">
        <f>GL38+Receive!GM38-Delivery!GM38</f>
        <v>0</v>
      </c>
      <c r="GN38" s="16">
        <f>GM38+Receive!GN38-Delivery!GN38</f>
        <v>0</v>
      </c>
      <c r="GO38" s="16">
        <f>GN38+Receive!GO38-Delivery!GO38</f>
        <v>0</v>
      </c>
      <c r="GP38" s="16">
        <f>GO38+Receive!GP38-Delivery!GP38</f>
        <v>0</v>
      </c>
      <c r="GQ38" s="16">
        <f>GP38+Receive!GQ38-Delivery!GQ38</f>
        <v>0</v>
      </c>
      <c r="GR38" s="16">
        <f>GQ38+Receive!GR38-Delivery!GR38</f>
        <v>0</v>
      </c>
      <c r="GS38" s="16">
        <f>GR38+Receive!GS38-Delivery!GS38</f>
        <v>0</v>
      </c>
      <c r="GT38" s="16">
        <f>GS38+Receive!GT38-Delivery!GT38</f>
        <v>0</v>
      </c>
      <c r="GU38" s="16">
        <f>GT38+Receive!GU38-Delivery!GU38</f>
        <v>0</v>
      </c>
      <c r="GV38" s="16">
        <f>GU38+Receive!GV38-Delivery!GV38</f>
        <v>0</v>
      </c>
      <c r="GW38" s="16">
        <f>GV38+Receive!GW38-Delivery!GW38</f>
        <v>0</v>
      </c>
      <c r="GX38" s="16">
        <f>GW38+Receive!GX38-Delivery!GX38</f>
        <v>0</v>
      </c>
      <c r="GY38" s="16">
        <f>GX38+Receive!GY38-Delivery!GY38</f>
        <v>0</v>
      </c>
      <c r="GZ38" s="16">
        <f>GY38+Receive!GZ38-Delivery!GZ38</f>
        <v>0</v>
      </c>
      <c r="HA38" s="16">
        <f>GZ38+Receive!HA38-Delivery!HA38</f>
        <v>0</v>
      </c>
      <c r="HB38" s="16">
        <f>HA38+Receive!HB38-Delivery!HB38</f>
        <v>0</v>
      </c>
      <c r="HC38" s="16">
        <f>HB38+Receive!HC38-Delivery!HC38</f>
        <v>0</v>
      </c>
      <c r="HD38" s="16">
        <f>HC38+Receive!HD38-Delivery!HD38</f>
        <v>0</v>
      </c>
      <c r="HE38" s="16">
        <f>HD38+Receive!HE38-Delivery!HE38</f>
        <v>0</v>
      </c>
      <c r="HF38" s="16">
        <f>HE38+Receive!HF38-Delivery!HF38</f>
        <v>0</v>
      </c>
      <c r="HG38" s="16">
        <f>HF38+Receive!HG38-Delivery!HG38</f>
        <v>0</v>
      </c>
      <c r="HH38" s="16">
        <f>HG38+Receive!HH38-Delivery!HH38</f>
        <v>0</v>
      </c>
      <c r="HI38" s="16">
        <f>HH38+Receive!HI38-Delivery!HI38</f>
        <v>0</v>
      </c>
      <c r="HJ38" s="16">
        <f>HI38+Receive!HJ38-Delivery!HJ38</f>
        <v>0</v>
      </c>
      <c r="HK38" s="16">
        <f>HJ38+Receive!HK38-Delivery!HK38</f>
        <v>0</v>
      </c>
      <c r="HL38" s="16">
        <f>HK38+Receive!HL38-Delivery!HL38</f>
        <v>0</v>
      </c>
      <c r="HM38" s="16">
        <f>HL38+Receive!HM38-Delivery!HM38</f>
        <v>0</v>
      </c>
      <c r="HN38" s="16">
        <f>HM38+Receive!HN38-Delivery!HN38</f>
        <v>0</v>
      </c>
      <c r="HO38" s="16">
        <f>HN38+Receive!HO38-Delivery!HO38</f>
        <v>0</v>
      </c>
      <c r="HP38" s="167">
        <f>HO38+Receive!HP38-Delivery!HP38</f>
        <v>0</v>
      </c>
      <c r="HQ38" s="16">
        <f>HP38+Receive!HQ38-Delivery!HQ38</f>
        <v>0</v>
      </c>
      <c r="HR38" s="16">
        <f>HQ38+Receive!HR38-Delivery!HR38</f>
        <v>0</v>
      </c>
      <c r="HS38" s="16">
        <f>HR38+Receive!HS38-Delivery!HS38</f>
        <v>0</v>
      </c>
      <c r="HT38" s="16">
        <f>HS38+Receive!HT38-Delivery!HT38</f>
        <v>0</v>
      </c>
      <c r="HU38" s="16">
        <f>HT38+Receive!HU38-Delivery!HU38</f>
        <v>0</v>
      </c>
      <c r="HV38" s="16">
        <f>HU38+Receive!HV38-Delivery!HV38</f>
        <v>0</v>
      </c>
      <c r="HW38" s="16">
        <f>HV38+Receive!HW38-Delivery!HW38</f>
        <v>0</v>
      </c>
      <c r="HX38" s="16">
        <f>HW38+Receive!HX38-Delivery!HX38</f>
        <v>0</v>
      </c>
      <c r="HY38" s="16">
        <f>HX38+Receive!HY38-Delivery!HY38</f>
        <v>0</v>
      </c>
      <c r="HZ38" s="16">
        <f>HY38+Receive!HZ38-Delivery!HZ38</f>
        <v>0</v>
      </c>
      <c r="IA38" s="16">
        <f>HZ38+Receive!IA38-Delivery!IA38</f>
        <v>0</v>
      </c>
      <c r="IB38" s="16">
        <f>IA38+Receive!IB38-Delivery!IB38</f>
        <v>0</v>
      </c>
      <c r="IC38" s="16">
        <f>IB38+Receive!IC38-Delivery!IC38</f>
        <v>0</v>
      </c>
      <c r="ID38" s="16">
        <f>IC38+Receive!ID38-Delivery!ID38</f>
        <v>0</v>
      </c>
      <c r="IE38" s="16">
        <f>ID38+Receive!IE38-Delivery!IE38</f>
        <v>0</v>
      </c>
      <c r="IF38" s="16">
        <f>IE38+Receive!IF38-Delivery!IF38</f>
        <v>0</v>
      </c>
      <c r="IG38" s="16">
        <f>IF38+Receive!IG38-Delivery!IG38</f>
        <v>0</v>
      </c>
      <c r="IH38" s="16">
        <f>IG38+Receive!IH38-Delivery!IH38</f>
        <v>0</v>
      </c>
      <c r="II38" s="16">
        <f>IH38+Receive!II38-Delivery!II38</f>
        <v>0</v>
      </c>
      <c r="IJ38" s="16">
        <f>II38+Receive!IJ38-Delivery!IJ38</f>
        <v>0</v>
      </c>
      <c r="IK38" s="16">
        <f>IJ38+Receive!IK38-Delivery!IK38</f>
        <v>0</v>
      </c>
      <c r="IL38" s="16">
        <f>IK38+Receive!IL38-Delivery!IL38</f>
        <v>0</v>
      </c>
      <c r="IM38" s="16">
        <f>IL38+Receive!IM38-Delivery!IM38</f>
        <v>0</v>
      </c>
      <c r="IN38" s="16">
        <f>IM38+Receive!IN38-Delivery!IN38</f>
        <v>0</v>
      </c>
    </row>
    <row r="39" spans="1:248" s="113" customFormat="1" x14ac:dyDescent="0.3">
      <c r="A39" s="7" t="s">
        <v>238</v>
      </c>
      <c r="B39" s="16">
        <v>167</v>
      </c>
      <c r="C39" s="16">
        <f>B39+Receive!C39-Delivery!C39</f>
        <v>166</v>
      </c>
      <c r="D39" s="16">
        <f>C39+Receive!D39-Delivery!D39</f>
        <v>166</v>
      </c>
      <c r="E39" s="16">
        <f>D39+Receive!E39-Delivery!E39</f>
        <v>165</v>
      </c>
      <c r="F39" s="16">
        <f>E39+Receive!F39-Delivery!F39</f>
        <v>165</v>
      </c>
      <c r="G39" s="16">
        <f>F39+Receive!G39-Delivery!G39</f>
        <v>143</v>
      </c>
      <c r="H39" s="16">
        <f>G39+Receive!H39-Delivery!H39</f>
        <v>109</v>
      </c>
      <c r="I39" s="16">
        <f>H39+Receive!I39-Delivery!I39</f>
        <v>81</v>
      </c>
      <c r="J39" s="16">
        <f>I39+Receive!J39-Delivery!J39</f>
        <v>59</v>
      </c>
      <c r="K39" s="16">
        <f>J39+Receive!K39-Delivery!K39</f>
        <v>51</v>
      </c>
      <c r="L39" s="16">
        <f>K39+Receive!L39-Delivery!L39</f>
        <v>33</v>
      </c>
      <c r="M39" s="16">
        <f>L39+Receive!M39-Delivery!M39</f>
        <v>33</v>
      </c>
      <c r="N39" s="16">
        <v>26</v>
      </c>
      <c r="O39" s="16">
        <f>N39+Receive!O39-Delivery!O39</f>
        <v>26</v>
      </c>
      <c r="P39" s="16">
        <f>O39+Receive!P39-Delivery!P39</f>
        <v>24</v>
      </c>
      <c r="Q39" s="16">
        <f>P39+Receive!Q39-Delivery!Q39</f>
        <v>24</v>
      </c>
      <c r="R39" s="16">
        <f>Q39+Receive!R39-Delivery!R39</f>
        <v>23</v>
      </c>
      <c r="S39" s="16">
        <f>R39+Receive!S39-Delivery!S39</f>
        <v>23</v>
      </c>
      <c r="T39" s="16">
        <f>S39+Receive!T39-Delivery!T39</f>
        <v>23</v>
      </c>
      <c r="U39" s="16">
        <f>T39+Receive!U39-Delivery!U39</f>
        <v>23</v>
      </c>
      <c r="V39" s="16">
        <f>U39+Receive!V39-Delivery!V39</f>
        <v>23</v>
      </c>
      <c r="W39" s="16">
        <f>V39+Receive!W39-Delivery!W39</f>
        <v>23</v>
      </c>
      <c r="X39" s="16">
        <f>W39+Receive!X39-Delivery!X39</f>
        <v>22</v>
      </c>
      <c r="Y39" s="16">
        <f>X39+Receive!Y39-Delivery!Y39</f>
        <v>21</v>
      </c>
      <c r="Z39" s="16">
        <f>Y39+Receive!Z39-Delivery!Z39</f>
        <v>21</v>
      </c>
      <c r="AA39" s="16">
        <f>Z39+Receive!AA39-Delivery!AA39</f>
        <v>21</v>
      </c>
      <c r="AB39" s="16">
        <f>AA39+Receive!AB39-Delivery!AB39</f>
        <v>21</v>
      </c>
      <c r="AC39" s="16">
        <f>AB39+Receive!AC39-Delivery!AC39</f>
        <v>18</v>
      </c>
      <c r="AD39" s="16">
        <f>AC39+Receive!AD39-Delivery!AD39</f>
        <v>17</v>
      </c>
      <c r="AE39" s="16">
        <f>AD39+Receive!AE39-Delivery!AE39</f>
        <v>19</v>
      </c>
      <c r="AF39" s="16">
        <f>AE39+Receive!AF39-Delivery!AF39</f>
        <v>19</v>
      </c>
      <c r="AG39" s="167">
        <f>AF39+Receive!AG39-Delivery!AG39</f>
        <v>18</v>
      </c>
      <c r="AH39" s="16">
        <f>AG39+Receive!AH39-Delivery!AH39</f>
        <v>18</v>
      </c>
      <c r="AI39" s="16">
        <f>AH39+Receive!AI39-Delivery!AI39</f>
        <v>18</v>
      </c>
      <c r="AJ39" s="16">
        <f>AI39+Receive!AJ39-Delivery!AJ39</f>
        <v>18</v>
      </c>
      <c r="AK39" s="16">
        <f>AJ39+Receive!AK39-Delivery!AK39</f>
        <v>18</v>
      </c>
      <c r="AL39" s="16">
        <f>AK39+Receive!AL39-Delivery!AL39</f>
        <v>17</v>
      </c>
      <c r="AM39" s="16">
        <f>AL39+Receive!AM39-Delivery!AM39</f>
        <v>17</v>
      </c>
      <c r="AN39" s="16">
        <f>AM39+Receive!AN39-Delivery!AN39</f>
        <v>15</v>
      </c>
      <c r="AO39" s="16">
        <f>AN39+Receive!AO39-Delivery!AO39</f>
        <v>15</v>
      </c>
      <c r="AP39" s="16">
        <f>AO39+Receive!AP39-Delivery!AP39</f>
        <v>12</v>
      </c>
      <c r="AQ39" s="16">
        <f>AP39+Receive!AQ39-Delivery!AQ39</f>
        <v>12</v>
      </c>
      <c r="AR39" s="16">
        <f>AQ39+Receive!AR39-Delivery!AR39</f>
        <v>12</v>
      </c>
      <c r="AS39" s="16">
        <f>AR39+Receive!AS39-Delivery!AS39</f>
        <v>13</v>
      </c>
      <c r="AT39" s="16">
        <f>AS39+Receive!AT39-Delivery!AT39</f>
        <v>13</v>
      </c>
      <c r="AU39" s="16">
        <f>AT39+Receive!AU39-Delivery!AU39</f>
        <v>12</v>
      </c>
      <c r="AV39" s="16">
        <f>AU39+Receive!AV39-Delivery!AV39</f>
        <v>12</v>
      </c>
      <c r="AW39" s="16">
        <f>AV39+Receive!AW39-Delivery!AW39</f>
        <v>12</v>
      </c>
      <c r="AX39" s="16">
        <f>AW39+Receive!AX39-Delivery!AX39</f>
        <v>12</v>
      </c>
      <c r="AY39" s="16">
        <f>AX39+Receive!AY39-Delivery!AY39</f>
        <v>12</v>
      </c>
      <c r="AZ39" s="16">
        <f>AY39+Receive!AZ39-Delivery!AZ39</f>
        <v>12</v>
      </c>
      <c r="BA39" s="16">
        <f>AZ39+Receive!BA39-Delivery!BA39</f>
        <v>12</v>
      </c>
      <c r="BB39" s="16">
        <f>BA39+Receive!BB39-Delivery!BB39</f>
        <v>12</v>
      </c>
      <c r="BC39" s="16">
        <f>BB39+Receive!BC39-Delivery!BC39</f>
        <v>12</v>
      </c>
      <c r="BD39" s="16">
        <f>BC39+Receive!BD39-Delivery!BD39</f>
        <v>12</v>
      </c>
      <c r="BE39" s="16">
        <f>BD39+Receive!BE39-Delivery!BE39</f>
        <v>12</v>
      </c>
      <c r="BF39" s="16">
        <f>BE39+Receive!BF39-Delivery!BF39</f>
        <v>12</v>
      </c>
      <c r="BG39" s="16">
        <f>BF39+Receive!BG39-Delivery!BG39</f>
        <v>12</v>
      </c>
      <c r="BH39" s="16">
        <f>BG39+Receive!BH39-Delivery!BH39</f>
        <v>12</v>
      </c>
      <c r="BI39" s="16">
        <f>BH39+Receive!BI39-Delivery!BI39</f>
        <v>12</v>
      </c>
      <c r="BJ39" s="16">
        <f>BI39+Receive!BJ39-Delivery!BJ39</f>
        <v>12</v>
      </c>
      <c r="BK39" s="16">
        <f>BJ39+Receive!BK39-Delivery!BK39</f>
        <v>12</v>
      </c>
      <c r="BL39" s="16">
        <f>BK39+Receive!BL39-Delivery!BL39</f>
        <v>12</v>
      </c>
      <c r="BM39" s="16">
        <f>BL39+Receive!BM39-Delivery!BM39</f>
        <v>12</v>
      </c>
      <c r="BN39" s="16">
        <f>BM39+Receive!BN39-Delivery!BN39</f>
        <v>11</v>
      </c>
      <c r="BO39" s="16">
        <f>BN39+Receive!BO39-Delivery!BO39</f>
        <v>7</v>
      </c>
      <c r="BP39" s="16">
        <f>BO39+Receive!BP39-Delivery!BP39</f>
        <v>7</v>
      </c>
      <c r="BQ39" s="16">
        <f>BP39+Receive!BQ39-Delivery!BQ39</f>
        <v>7</v>
      </c>
      <c r="BR39" s="16">
        <f>BQ39+Receive!BR39-Delivery!BR39</f>
        <v>7</v>
      </c>
      <c r="BS39" s="16">
        <f>BR39+Receive!BS39-Delivery!BS39</f>
        <v>7</v>
      </c>
      <c r="BT39" s="16">
        <f>BS39+Receive!BT39-Delivery!BT39</f>
        <v>7</v>
      </c>
      <c r="BU39" s="16">
        <f>BT39+Receive!BU39-Delivery!BU39</f>
        <v>7</v>
      </c>
      <c r="BV39" s="16">
        <f>BU39+Receive!BV39-Delivery!BV39</f>
        <v>6</v>
      </c>
      <c r="BW39" s="16">
        <f>BV39+Receive!BW39-Delivery!BW39</f>
        <v>6</v>
      </c>
      <c r="BX39" s="16">
        <f>BW39+Receive!BX39-Delivery!BX39</f>
        <v>6</v>
      </c>
      <c r="BY39" s="16">
        <f>BX39+Receive!BY39-Delivery!BY39</f>
        <v>6</v>
      </c>
      <c r="BZ39" s="16">
        <f>BY39+Receive!BZ39-Delivery!BZ39</f>
        <v>6</v>
      </c>
      <c r="CA39" s="16">
        <f>BZ39+Receive!CA39-Delivery!CA39</f>
        <v>6</v>
      </c>
      <c r="CB39" s="16">
        <f>CA39+Receive!CB39-Delivery!CB39</f>
        <v>6</v>
      </c>
      <c r="CC39" s="16">
        <f>CB39+Receive!CC39-Delivery!CC39</f>
        <v>6</v>
      </c>
      <c r="CD39" s="16">
        <f>CC39+Receive!CD39-Delivery!CD39</f>
        <v>6</v>
      </c>
      <c r="CE39" s="16">
        <f>CD39+Receive!CE39-Delivery!CE39</f>
        <v>6</v>
      </c>
      <c r="CF39" s="16">
        <f>CE39+Receive!CF39-Delivery!CF39</f>
        <v>6</v>
      </c>
      <c r="CG39" s="16">
        <f>CF39+Receive!CG39-Delivery!CG39</f>
        <v>6</v>
      </c>
      <c r="CH39" s="16">
        <f>CG39+Receive!CH39-Delivery!CH39</f>
        <v>6</v>
      </c>
      <c r="CI39" s="16">
        <f>CH39+Receive!CI39-Delivery!CI39</f>
        <v>6</v>
      </c>
      <c r="CJ39" s="16">
        <f>CI39+Receive!CJ39-Delivery!CJ39</f>
        <v>6</v>
      </c>
      <c r="CK39" s="16">
        <f>CJ39+Receive!CK39-Delivery!CK39</f>
        <v>5</v>
      </c>
      <c r="CL39" s="16">
        <f>CK39+Receive!CL39-Delivery!CL39</f>
        <v>5</v>
      </c>
      <c r="CM39" s="16">
        <f>CL39+Receive!CM39-Delivery!CM39</f>
        <v>5</v>
      </c>
      <c r="CN39" s="16">
        <f>CM39+Receive!CN39-Delivery!CN39</f>
        <v>5</v>
      </c>
      <c r="CO39" s="16">
        <f>CN39+Receive!CO39-Delivery!CO39</f>
        <v>5</v>
      </c>
      <c r="CP39" s="16">
        <f>CO39+Receive!CP39-Delivery!CP39</f>
        <v>4</v>
      </c>
      <c r="CQ39" s="16">
        <f>CP39+Receive!CQ39-Delivery!CQ39</f>
        <v>3</v>
      </c>
      <c r="CR39" s="16">
        <f>CQ39+Receive!CR39-Delivery!CR39</f>
        <v>2</v>
      </c>
      <c r="CS39" s="16">
        <f>CR39+Receive!CS39-Delivery!CS39</f>
        <v>2</v>
      </c>
      <c r="CT39" s="16">
        <f>CS39+Receive!CT39-Delivery!CT39</f>
        <v>2</v>
      </c>
      <c r="CU39" s="16">
        <f>CT39+Receive!CU39-Delivery!CU39</f>
        <v>1</v>
      </c>
      <c r="CV39" s="16">
        <f>CU39+Receive!CV39-Delivery!CV39</f>
        <v>1</v>
      </c>
      <c r="CW39" s="16">
        <f>CV39+Receive!CW39-Delivery!CW39</f>
        <v>1</v>
      </c>
      <c r="CX39" s="16">
        <f>CW39+Receive!CX39-Delivery!CX39</f>
        <v>1</v>
      </c>
      <c r="CY39" s="16">
        <f>CX39+Receive!CY39-Delivery!CY39</f>
        <v>1</v>
      </c>
      <c r="CZ39" s="16">
        <f>CY39+Receive!CZ39-Delivery!CZ39</f>
        <v>1</v>
      </c>
      <c r="DA39" s="16">
        <f>CZ39+Receive!DA39-Delivery!DA39</f>
        <v>1</v>
      </c>
      <c r="DB39" s="16">
        <f>DA39+Receive!DB39-Delivery!DB39</f>
        <v>1</v>
      </c>
      <c r="DC39" s="16">
        <f>DB39+Receive!DC39-Delivery!DC39</f>
        <v>0</v>
      </c>
      <c r="DD39" s="16">
        <f>DC39+Receive!DD39-Delivery!DD39</f>
        <v>0</v>
      </c>
      <c r="DE39" s="16">
        <f>DD39+Receive!DE39-Delivery!DE39</f>
        <v>0</v>
      </c>
      <c r="DF39" s="16">
        <f>DE39+Receive!DF39-Delivery!DF39</f>
        <v>0</v>
      </c>
      <c r="DG39" s="16">
        <f>DF39+Receive!DG39-Delivery!DG39</f>
        <v>0</v>
      </c>
      <c r="DH39" s="16">
        <f>DG39+Receive!DH39-Delivery!DH39</f>
        <v>0</v>
      </c>
      <c r="DI39" s="16">
        <f>DH39+Receive!DI39-Delivery!DI39</f>
        <v>0</v>
      </c>
      <c r="DJ39" s="16">
        <f>DI39+Receive!DJ39-Delivery!DJ39</f>
        <v>0</v>
      </c>
      <c r="DK39" s="16">
        <f>DJ39+Receive!DK39-Delivery!DK39</f>
        <v>0</v>
      </c>
      <c r="DL39" s="16">
        <f>DK39+Receive!DL39-Delivery!DL39</f>
        <v>0</v>
      </c>
      <c r="DM39" s="16">
        <f>DL39+Receive!DM39-Delivery!DM39</f>
        <v>0</v>
      </c>
      <c r="DN39" s="16">
        <f>DM39+Receive!DN39-Delivery!DN39</f>
        <v>0</v>
      </c>
      <c r="DO39" s="16">
        <f>DN39+Receive!DO39-Delivery!DO39</f>
        <v>0</v>
      </c>
      <c r="DP39" s="16">
        <f>DO39+Receive!DP39-Delivery!DP39</f>
        <v>0</v>
      </c>
      <c r="DQ39" s="16">
        <f>DP39+Receive!DQ39-Delivery!DQ39</f>
        <v>0</v>
      </c>
      <c r="DR39" s="16">
        <f>DQ39+Receive!DR39-Delivery!DR39</f>
        <v>0</v>
      </c>
      <c r="DS39" s="16">
        <v>0</v>
      </c>
      <c r="DT39" s="16">
        <f>DS39+Receive!DT39-Delivery!DT39</f>
        <v>0</v>
      </c>
      <c r="DU39" s="16">
        <f>DT39+Receive!DU39-Delivery!DU39</f>
        <v>0</v>
      </c>
      <c r="DV39" s="238">
        <f>DU39+Receive!DV39-Delivery!DV39</f>
        <v>0</v>
      </c>
      <c r="DW39" s="16">
        <f>DV39+Receive!DW39-Delivery!DW39</f>
        <v>0</v>
      </c>
      <c r="DX39" s="16">
        <f>DW39+Receive!DX39-Delivery!DX39</f>
        <v>0</v>
      </c>
      <c r="DY39" s="16">
        <f>DX39+Receive!DY39-Delivery!DY39</f>
        <v>0</v>
      </c>
      <c r="DZ39" s="238">
        <f>DY39+Receive!DZ39-Delivery!DZ39</f>
        <v>0</v>
      </c>
      <c r="EA39" s="16">
        <f>DZ39+Receive!EA39-Delivery!EA39</f>
        <v>0</v>
      </c>
      <c r="EB39" s="16">
        <f>EA39+Receive!EB39-Delivery!EB39</f>
        <v>0</v>
      </c>
      <c r="EC39" s="16">
        <f>EB39+Receive!EC39-Delivery!EC39</f>
        <v>0</v>
      </c>
      <c r="ED39" s="16">
        <f>EC39+Receive!ED39-Delivery!ED39</f>
        <v>0</v>
      </c>
      <c r="EE39" s="16">
        <f>ED39+Receive!EE39-Delivery!EE39</f>
        <v>0</v>
      </c>
      <c r="EF39" s="16">
        <f>EE39+Receive!EF39-Delivery!EF39</f>
        <v>0</v>
      </c>
      <c r="EG39" s="16">
        <f>EF39+Receive!EG39-Delivery!EG39</f>
        <v>0</v>
      </c>
      <c r="EH39" s="16">
        <f>EG39+Receive!EH39-Delivery!EH39</f>
        <v>0</v>
      </c>
      <c r="EI39" s="238">
        <f>EH39+Receive!EI39-Delivery!EI39</f>
        <v>0</v>
      </c>
      <c r="EJ39" s="238">
        <f>EI39+Receive!EJ39-Delivery!EJ39</f>
        <v>0</v>
      </c>
      <c r="EK39" s="16">
        <f>EJ39+Receive!EK39-Delivery!EK39</f>
        <v>0</v>
      </c>
      <c r="EL39" s="16">
        <f>EK39+Receive!EL39-Delivery!EL39</f>
        <v>0</v>
      </c>
      <c r="EM39" s="16">
        <f>EL39+Receive!EM39-Delivery!EM39</f>
        <v>0</v>
      </c>
      <c r="EN39" s="16">
        <f>EM39+Receive!EN39-Delivery!EN39</f>
        <v>0</v>
      </c>
      <c r="EO39" s="16">
        <f>EN39+Receive!EO39-Delivery!EO39</f>
        <v>0</v>
      </c>
      <c r="EP39" s="16">
        <f>EO39+Receive!EP39-Delivery!EP39</f>
        <v>0</v>
      </c>
      <c r="EQ39" s="16">
        <f>EP39+Receive!EQ39-Delivery!EQ39</f>
        <v>0</v>
      </c>
      <c r="ER39" s="16">
        <f>EQ39+Receive!ER39-Delivery!ER39</f>
        <v>0</v>
      </c>
      <c r="ES39" s="16">
        <f>ER39+Receive!ES39-Delivery!ES39</f>
        <v>0</v>
      </c>
      <c r="ET39" s="16">
        <f>ES39+Receive!ET39-Delivery!ET39</f>
        <v>0</v>
      </c>
      <c r="EU39" s="16">
        <f>ET39+Receive!EU39-Delivery!EU39</f>
        <v>0</v>
      </c>
      <c r="EV39" s="16">
        <f>EU39+Receive!EV39-Delivery!EV39</f>
        <v>0</v>
      </c>
      <c r="EW39" s="16">
        <f>EV39+Receive!EW39-Delivery!EW39</f>
        <v>0</v>
      </c>
      <c r="EX39" s="16">
        <f>EW39+Receive!EX39-Delivery!EX39</f>
        <v>0</v>
      </c>
      <c r="EY39" s="16">
        <f>EX39+Receive!EY39-Delivery!EY39</f>
        <v>0</v>
      </c>
      <c r="EZ39" s="16">
        <f>EY39+Receive!EZ39-Delivery!EZ39</f>
        <v>0</v>
      </c>
      <c r="FA39" s="16">
        <f>EZ39+Receive!FA39-Delivery!FA39</f>
        <v>0</v>
      </c>
      <c r="FB39" s="16">
        <f>FA39+Receive!FB39-Delivery!FB39</f>
        <v>0</v>
      </c>
      <c r="FC39" s="16">
        <f>FB39+Receive!FC39-Delivery!FC39</f>
        <v>0</v>
      </c>
      <c r="FD39" s="16">
        <f>FC39+Receive!FD39-Delivery!FD39</f>
        <v>0</v>
      </c>
      <c r="FE39" s="16">
        <f>FD39+Receive!FE39-Delivery!FE39</f>
        <v>0</v>
      </c>
      <c r="FF39" s="16">
        <f>FE39+Receive!FF39-Delivery!FF39</f>
        <v>0</v>
      </c>
      <c r="FG39" s="16">
        <f>FF39+Receive!FG39-Delivery!FG39</f>
        <v>0</v>
      </c>
      <c r="FH39" s="16">
        <f>FG39+Receive!FH39-Delivery!FH39</f>
        <v>0</v>
      </c>
      <c r="FI39" s="16">
        <f>FH39+Receive!FI39-Delivery!FI39</f>
        <v>0</v>
      </c>
      <c r="FJ39" s="16">
        <f>FI39+Receive!FJ39-Delivery!FJ39</f>
        <v>0</v>
      </c>
      <c r="FK39" s="16">
        <f>FJ39+Receive!FK39-Delivery!FK39</f>
        <v>0</v>
      </c>
      <c r="FL39" s="16">
        <f>FK39+Receive!FL39-Delivery!FL39</f>
        <v>0</v>
      </c>
      <c r="FM39" s="16">
        <f>FL39+Receive!FM39-Delivery!FM39</f>
        <v>0</v>
      </c>
      <c r="FN39" s="16">
        <f>FM39+Receive!FN39-Delivery!FN39</f>
        <v>0</v>
      </c>
      <c r="FO39" s="16">
        <f>FN39+Receive!FO39-Delivery!FO39</f>
        <v>0</v>
      </c>
      <c r="FP39" s="16">
        <f>FO39+Receive!FP39-Delivery!FP39</f>
        <v>0</v>
      </c>
      <c r="FQ39" s="16">
        <f>FP39+Receive!FQ39-Delivery!FQ39</f>
        <v>0</v>
      </c>
      <c r="FR39" s="16">
        <f>FQ39+Receive!FR39-Delivery!FR39</f>
        <v>0</v>
      </c>
      <c r="FS39" s="16">
        <f>FR39+Receive!FS39-Delivery!FS39</f>
        <v>0</v>
      </c>
      <c r="FT39" s="16">
        <f>FS39+Receive!FT39-Delivery!FT39</f>
        <v>0</v>
      </c>
      <c r="FU39" s="16">
        <f>FT39+Receive!FU39-Delivery!FU39</f>
        <v>0</v>
      </c>
      <c r="FV39" s="16">
        <f>FU39+Receive!FV39-Delivery!FV39</f>
        <v>0</v>
      </c>
      <c r="FW39" s="16">
        <f>FV39+Receive!FW39-Delivery!FW39</f>
        <v>0</v>
      </c>
      <c r="FX39" s="16">
        <f>FW39+Receive!FX39-Delivery!FX39</f>
        <v>0</v>
      </c>
      <c r="FY39" s="16">
        <f>FX39+Receive!FY39-Delivery!FY39</f>
        <v>0</v>
      </c>
      <c r="FZ39" s="16">
        <f>FY39+Receive!FZ39-Delivery!FZ39</f>
        <v>0</v>
      </c>
      <c r="GA39" s="16">
        <f>FZ39+Receive!GA39-Delivery!GA39</f>
        <v>0</v>
      </c>
      <c r="GB39" s="16">
        <f>GA39+Receive!GB39-Delivery!GB39</f>
        <v>0</v>
      </c>
      <c r="GC39" s="16">
        <f>GB39+Receive!GC39-Delivery!GC39</f>
        <v>0</v>
      </c>
      <c r="GD39" s="16">
        <f>GC39+Receive!GD39-Delivery!GD39</f>
        <v>0</v>
      </c>
      <c r="GE39" s="16">
        <f>GD39+Receive!GE39-Delivery!GE39</f>
        <v>0</v>
      </c>
      <c r="GF39" s="16">
        <f>GE39+Receive!GF39-Delivery!GF39</f>
        <v>0</v>
      </c>
      <c r="GG39" s="16">
        <f>GF39+Receive!GG39-Delivery!GG39</f>
        <v>0</v>
      </c>
      <c r="GH39" s="16">
        <f>GG39+Receive!GH39-Delivery!GH39</f>
        <v>0</v>
      </c>
      <c r="GI39" s="16">
        <f>GH39+Receive!GI39-Delivery!GI39</f>
        <v>0</v>
      </c>
      <c r="GJ39" s="16">
        <f>GI39+Receive!GJ39-Delivery!GJ39</f>
        <v>0</v>
      </c>
      <c r="GK39" s="16">
        <f>GJ39+Receive!GK39-Delivery!GK39</f>
        <v>0</v>
      </c>
      <c r="GL39" s="16">
        <f>GK39+Receive!GL39-Delivery!GL39</f>
        <v>0</v>
      </c>
      <c r="GM39" s="16">
        <f>GL39+Receive!GM39-Delivery!GM39</f>
        <v>0</v>
      </c>
      <c r="GN39" s="16">
        <f>GM39+Receive!GN39-Delivery!GN39</f>
        <v>0</v>
      </c>
      <c r="GO39" s="16">
        <f>GN39+Receive!GO39-Delivery!GO39</f>
        <v>0</v>
      </c>
      <c r="GP39" s="16">
        <f>GO39+Receive!GP39-Delivery!GP39</f>
        <v>0</v>
      </c>
      <c r="GQ39" s="16">
        <f>GP39+Receive!GQ39-Delivery!GQ39</f>
        <v>0</v>
      </c>
      <c r="GR39" s="16">
        <f>GQ39+Receive!GR39-Delivery!GR39</f>
        <v>0</v>
      </c>
      <c r="GS39" s="16">
        <f>GR39+Receive!GS39-Delivery!GS39</f>
        <v>0</v>
      </c>
      <c r="GT39" s="16">
        <f>GS39+Receive!GT39-Delivery!GT39</f>
        <v>0</v>
      </c>
      <c r="GU39" s="16">
        <f>GT39+Receive!GU39-Delivery!GU39</f>
        <v>0</v>
      </c>
      <c r="GV39" s="16">
        <f>GU39+Receive!GV39-Delivery!GV39</f>
        <v>0</v>
      </c>
      <c r="GW39" s="16">
        <f>GV39+Receive!GW39-Delivery!GW39</f>
        <v>0</v>
      </c>
      <c r="GX39" s="16">
        <f>GW39+Receive!GX39-Delivery!GX39</f>
        <v>0</v>
      </c>
      <c r="GY39" s="16">
        <f>GX39+Receive!GY39-Delivery!GY39</f>
        <v>0</v>
      </c>
      <c r="GZ39" s="16">
        <f>GY39+Receive!GZ39-Delivery!GZ39</f>
        <v>0</v>
      </c>
      <c r="HA39" s="16">
        <f>GZ39+Receive!HA39-Delivery!HA39</f>
        <v>0</v>
      </c>
      <c r="HB39" s="16">
        <f>HA39+Receive!HB39-Delivery!HB39</f>
        <v>0</v>
      </c>
      <c r="HC39" s="16">
        <f>HB39+Receive!HC39-Delivery!HC39</f>
        <v>0</v>
      </c>
      <c r="HD39" s="16">
        <f>HC39+Receive!HD39-Delivery!HD39</f>
        <v>0</v>
      </c>
      <c r="HE39" s="16">
        <f>HD39+Receive!HE39-Delivery!HE39</f>
        <v>0</v>
      </c>
      <c r="HF39" s="16">
        <f>HE39+Receive!HF39-Delivery!HF39</f>
        <v>0</v>
      </c>
      <c r="HG39" s="16">
        <f>HF39+Receive!HG39-Delivery!HG39</f>
        <v>0</v>
      </c>
      <c r="HH39" s="16">
        <f>HG39+Receive!HH39-Delivery!HH39</f>
        <v>0</v>
      </c>
      <c r="HI39" s="16">
        <f>HH39+Receive!HI39-Delivery!HI39</f>
        <v>0</v>
      </c>
      <c r="HJ39" s="16">
        <f>HI39+Receive!HJ39-Delivery!HJ39</f>
        <v>0</v>
      </c>
      <c r="HK39" s="16">
        <f>HJ39+Receive!HK39-Delivery!HK39</f>
        <v>0</v>
      </c>
      <c r="HL39" s="16">
        <f>HK39+Receive!HL39-Delivery!HL39</f>
        <v>0</v>
      </c>
      <c r="HM39" s="16">
        <f>HL39+Receive!HM39-Delivery!HM39</f>
        <v>0</v>
      </c>
      <c r="HN39" s="16">
        <f>HM39+Receive!HN39-Delivery!HN39</f>
        <v>0</v>
      </c>
      <c r="HO39" s="16">
        <f>HN39+Receive!HO39-Delivery!HO39</f>
        <v>0</v>
      </c>
      <c r="HP39" s="167">
        <f>HO39+Receive!HP39-Delivery!HP39</f>
        <v>0</v>
      </c>
      <c r="HQ39" s="16">
        <f>HP39+Receive!HQ39-Delivery!HQ39</f>
        <v>0</v>
      </c>
      <c r="HR39" s="16">
        <f>HQ39+Receive!HR39-Delivery!HR39</f>
        <v>0</v>
      </c>
      <c r="HS39" s="16">
        <f>HR39+Receive!HS39-Delivery!HS39</f>
        <v>0</v>
      </c>
      <c r="HT39" s="16">
        <f>HS39+Receive!HT39-Delivery!HT39</f>
        <v>0</v>
      </c>
      <c r="HU39" s="16">
        <f>HT39+Receive!HU39-Delivery!HU39</f>
        <v>0</v>
      </c>
      <c r="HV39" s="16">
        <f>HU39+Receive!HV39-Delivery!HV39</f>
        <v>0</v>
      </c>
      <c r="HW39" s="16">
        <f>HV39+Receive!HW39-Delivery!HW39</f>
        <v>0</v>
      </c>
      <c r="HX39" s="16">
        <f>HW39+Receive!HX39-Delivery!HX39</f>
        <v>0</v>
      </c>
      <c r="HY39" s="16">
        <f>HX39+Receive!HY39-Delivery!HY39</f>
        <v>0</v>
      </c>
      <c r="HZ39" s="16">
        <f>HY39+Receive!HZ39-Delivery!HZ39</f>
        <v>0</v>
      </c>
      <c r="IA39" s="16">
        <f>HZ39+Receive!IA39-Delivery!IA39</f>
        <v>0</v>
      </c>
      <c r="IB39" s="16">
        <f>IA39+Receive!IB39-Delivery!IB39</f>
        <v>0</v>
      </c>
      <c r="IC39" s="16">
        <f>IB39+Receive!IC39-Delivery!IC39</f>
        <v>0</v>
      </c>
      <c r="ID39" s="16">
        <f>IC39+Receive!ID39-Delivery!ID39</f>
        <v>0</v>
      </c>
      <c r="IE39" s="16">
        <f>ID39+Receive!IE39-Delivery!IE39</f>
        <v>0</v>
      </c>
      <c r="IF39" s="16">
        <f>IE39+Receive!IF39-Delivery!IF39</f>
        <v>0</v>
      </c>
      <c r="IG39" s="16">
        <f>IF39+Receive!IG39-Delivery!IG39</f>
        <v>0</v>
      </c>
      <c r="IH39" s="16">
        <f>IG39+Receive!IH39-Delivery!IH39</f>
        <v>0</v>
      </c>
      <c r="II39" s="16">
        <f>IH39+Receive!II39-Delivery!II39</f>
        <v>0</v>
      </c>
      <c r="IJ39" s="16">
        <f>II39+Receive!IJ39-Delivery!IJ39</f>
        <v>0</v>
      </c>
      <c r="IK39" s="16">
        <f>IJ39+Receive!IK39-Delivery!IK39</f>
        <v>0</v>
      </c>
      <c r="IL39" s="16">
        <f>IK39+Receive!IL39-Delivery!IL39</f>
        <v>0</v>
      </c>
      <c r="IM39" s="16">
        <f>IL39+Receive!IM39-Delivery!IM39</f>
        <v>0</v>
      </c>
      <c r="IN39" s="16">
        <f>IM39+Receive!IN39-Delivery!IN39</f>
        <v>0</v>
      </c>
    </row>
    <row r="40" spans="1:248" s="113" customFormat="1" x14ac:dyDescent="0.3">
      <c r="A40" s="7" t="s">
        <v>239</v>
      </c>
      <c r="B40" s="16">
        <v>280</v>
      </c>
      <c r="C40" s="16">
        <f>B40+Receive!C40-Delivery!C40</f>
        <v>280</v>
      </c>
      <c r="D40" s="16">
        <f>C40+Receive!D40-Delivery!D40</f>
        <v>277</v>
      </c>
      <c r="E40" s="16">
        <f>D40+Receive!E40-Delivery!E40</f>
        <v>274</v>
      </c>
      <c r="F40" s="16">
        <f>E40+Receive!F40-Delivery!F40</f>
        <v>274</v>
      </c>
      <c r="G40" s="16">
        <f>F40+Receive!G40-Delivery!G40</f>
        <v>232</v>
      </c>
      <c r="H40" s="16">
        <f>G40+Receive!H40-Delivery!H40</f>
        <v>200</v>
      </c>
      <c r="I40" s="16">
        <f>H40+Receive!I40-Delivery!I40</f>
        <v>160</v>
      </c>
      <c r="J40" s="16">
        <f>I40+Receive!J40-Delivery!J40</f>
        <v>128</v>
      </c>
      <c r="K40" s="16">
        <f>J40+Receive!K40-Delivery!K40</f>
        <v>110</v>
      </c>
      <c r="L40" s="16">
        <f>K40+Receive!L40-Delivery!L40</f>
        <v>96</v>
      </c>
      <c r="M40" s="16">
        <f>L40+Receive!M40-Delivery!M40</f>
        <v>96</v>
      </c>
      <c r="N40" s="16">
        <v>71</v>
      </c>
      <c r="O40" s="16">
        <f>N40+Receive!O40-Delivery!O40</f>
        <v>67</v>
      </c>
      <c r="P40" s="16">
        <f>O40+Receive!P40-Delivery!P40</f>
        <v>63</v>
      </c>
      <c r="Q40" s="16">
        <f>P40+Receive!Q40-Delivery!Q40</f>
        <v>60</v>
      </c>
      <c r="R40" s="16">
        <f>Q40+Receive!R40-Delivery!R40</f>
        <v>59</v>
      </c>
      <c r="S40" s="16">
        <f>R40+Receive!S40-Delivery!S40</f>
        <v>59</v>
      </c>
      <c r="T40" s="16">
        <f>S40+Receive!T40-Delivery!T40</f>
        <v>59</v>
      </c>
      <c r="U40" s="16">
        <f>T40+Receive!U40-Delivery!U40</f>
        <v>58</v>
      </c>
      <c r="V40" s="16">
        <f>U40+Receive!V40-Delivery!V40</f>
        <v>56</v>
      </c>
      <c r="W40" s="16">
        <f>V40+Receive!W40-Delivery!W40</f>
        <v>56</v>
      </c>
      <c r="X40" s="16">
        <f>W40+Receive!X40-Delivery!X40</f>
        <v>53</v>
      </c>
      <c r="Y40" s="16">
        <f>X40+Receive!Y40-Delivery!Y40</f>
        <v>52</v>
      </c>
      <c r="Z40" s="16">
        <f>Y40+Receive!Z40-Delivery!Z40</f>
        <v>51</v>
      </c>
      <c r="AA40" s="16">
        <f>Z40+Receive!AA40-Delivery!AA40</f>
        <v>51</v>
      </c>
      <c r="AB40" s="16">
        <f>AA40+Receive!AB40-Delivery!AB40</f>
        <v>50</v>
      </c>
      <c r="AC40" s="16">
        <f>AB40+Receive!AC40-Delivery!AC40</f>
        <v>49</v>
      </c>
      <c r="AD40" s="16">
        <f>AC40+Receive!AD40-Delivery!AD40</f>
        <v>48</v>
      </c>
      <c r="AE40" s="16">
        <f>AD40+Receive!AE40-Delivery!AE40</f>
        <v>49</v>
      </c>
      <c r="AF40" s="16">
        <f>AE40+Receive!AF40-Delivery!AF40</f>
        <v>49</v>
      </c>
      <c r="AG40" s="167">
        <v>36</v>
      </c>
      <c r="AH40" s="16">
        <f>AG40+Receive!AH40-Delivery!AH40</f>
        <v>36</v>
      </c>
      <c r="AI40" s="16">
        <f>AH40+Receive!AI40-Delivery!AI40</f>
        <v>36</v>
      </c>
      <c r="AJ40" s="16">
        <f>AI40+Receive!AJ40-Delivery!AJ40</f>
        <v>36</v>
      </c>
      <c r="AK40" s="16">
        <f>AJ40+Receive!AK40-Delivery!AK40</f>
        <v>36</v>
      </c>
      <c r="AL40" s="16">
        <f>AK40+Receive!AL40-Delivery!AL40</f>
        <v>36</v>
      </c>
      <c r="AM40" s="16">
        <f>AL40+Receive!AM40-Delivery!AM40</f>
        <v>32</v>
      </c>
      <c r="AN40" s="16">
        <f>AM40+Receive!AN40-Delivery!AN40</f>
        <v>27</v>
      </c>
      <c r="AO40" s="16">
        <f>AN40+Receive!AO40-Delivery!AO40</f>
        <v>27</v>
      </c>
      <c r="AP40" s="16">
        <f>AO40+Receive!AP40-Delivery!AP40</f>
        <v>26</v>
      </c>
      <c r="AQ40" s="16">
        <f>AP40+Receive!AQ40-Delivery!AQ40</f>
        <v>25</v>
      </c>
      <c r="AR40" s="16">
        <f>AQ40+Receive!AR40-Delivery!AR40</f>
        <v>24</v>
      </c>
      <c r="AS40" s="16">
        <f>AR40+Receive!AS40-Delivery!AS40</f>
        <v>24</v>
      </c>
      <c r="AT40" s="16">
        <f>AS40+Receive!AT40-Delivery!AT40</f>
        <v>22</v>
      </c>
      <c r="AU40" s="16">
        <f>AT40+Receive!AU40-Delivery!AU40</f>
        <v>21</v>
      </c>
      <c r="AV40" s="16">
        <f>AU40+Receive!AV40-Delivery!AV40</f>
        <v>21</v>
      </c>
      <c r="AW40" s="16">
        <f>AV40+Receive!AW40-Delivery!AW40</f>
        <v>21</v>
      </c>
      <c r="AX40" s="16">
        <f>AW40+Receive!AX40-Delivery!AX40</f>
        <v>21</v>
      </c>
      <c r="AY40" s="16">
        <f>AX40+Receive!AY40-Delivery!AY40</f>
        <v>21</v>
      </c>
      <c r="AZ40" s="16">
        <f>AY40+Receive!AZ40-Delivery!AZ40</f>
        <v>21</v>
      </c>
      <c r="BA40" s="16">
        <f>AZ40+Receive!BA40-Delivery!BA40</f>
        <v>21</v>
      </c>
      <c r="BB40" s="16">
        <f>BA40+Receive!BB40-Delivery!BB40</f>
        <v>21</v>
      </c>
      <c r="BC40" s="16">
        <f>BB40+Receive!BC40-Delivery!BC40</f>
        <v>21</v>
      </c>
      <c r="BD40" s="16">
        <f>BC40+Receive!BD40-Delivery!BD40</f>
        <v>21</v>
      </c>
      <c r="BE40" s="16">
        <f>BD40+Receive!BE40-Delivery!BE40</f>
        <v>21</v>
      </c>
      <c r="BF40" s="16">
        <f>BE40+Receive!BF40-Delivery!BF40</f>
        <v>21</v>
      </c>
      <c r="BG40" s="16">
        <f>BF40+Receive!BG40-Delivery!BG40</f>
        <v>21</v>
      </c>
      <c r="BH40" s="16">
        <f>BG40+Receive!BH40-Delivery!BH40</f>
        <v>21</v>
      </c>
      <c r="BI40" s="16">
        <f>BH40+Receive!BI40-Delivery!BI40</f>
        <v>21</v>
      </c>
      <c r="BJ40" s="16">
        <f>BI40+Receive!BJ40-Delivery!BJ40</f>
        <v>21</v>
      </c>
      <c r="BK40" s="16">
        <f>BJ40+Receive!BK40-Delivery!BK40</f>
        <v>21</v>
      </c>
      <c r="BL40" s="16">
        <f>BK40+Receive!BL40-Delivery!BL40</f>
        <v>21</v>
      </c>
      <c r="BM40" s="16">
        <f>BL40+Receive!BM40-Delivery!BM40</f>
        <v>20</v>
      </c>
      <c r="BN40" s="16">
        <f>BM40+Receive!BN40-Delivery!BN40</f>
        <v>18</v>
      </c>
      <c r="BO40" s="16">
        <f>BN40+Receive!BO40-Delivery!BO40</f>
        <v>12</v>
      </c>
      <c r="BP40" s="16">
        <f>BO40+Receive!BP40-Delivery!BP40</f>
        <v>11</v>
      </c>
      <c r="BQ40" s="16">
        <f>BP40+Receive!BQ40-Delivery!BQ40</f>
        <v>11</v>
      </c>
      <c r="BR40" s="16">
        <f>BQ40+Receive!BR40-Delivery!BR40</f>
        <v>11</v>
      </c>
      <c r="BS40" s="16">
        <f>BR40+Receive!BS40-Delivery!BS40</f>
        <v>11</v>
      </c>
      <c r="BT40" s="16">
        <f>BS40+Receive!BT40-Delivery!BT40</f>
        <v>11</v>
      </c>
      <c r="BU40" s="16">
        <f>BT40+Receive!BU40-Delivery!BU40</f>
        <v>11</v>
      </c>
      <c r="BV40" s="16">
        <f>BU40+Receive!BV40-Delivery!BV40</f>
        <v>11</v>
      </c>
      <c r="BW40" s="16">
        <f>BV40+Receive!BW40-Delivery!BW40</f>
        <v>11</v>
      </c>
      <c r="BX40" s="16">
        <f>BW40+Receive!BX40-Delivery!BX40</f>
        <v>11</v>
      </c>
      <c r="BY40" s="16">
        <f>BX40+Receive!BY40-Delivery!BY40</f>
        <v>11</v>
      </c>
      <c r="BZ40" s="16">
        <f>BY40+Receive!BZ40-Delivery!BZ40</f>
        <v>10</v>
      </c>
      <c r="CA40" s="16">
        <f>BZ40+Receive!CA40-Delivery!CA40</f>
        <v>10</v>
      </c>
      <c r="CB40" s="16">
        <f>CA40+Receive!CB40-Delivery!CB40</f>
        <v>9</v>
      </c>
      <c r="CC40" s="16">
        <f>CB40+Receive!CC40-Delivery!CC40</f>
        <v>9</v>
      </c>
      <c r="CD40" s="16">
        <f>CC40+Receive!CD40-Delivery!CD40</f>
        <v>9</v>
      </c>
      <c r="CE40" s="16">
        <f>CD40+Receive!CE40-Delivery!CE40</f>
        <v>9</v>
      </c>
      <c r="CF40" s="16">
        <f>CE40+Receive!CF40-Delivery!CF40</f>
        <v>9</v>
      </c>
      <c r="CG40" s="16">
        <f>CF40+Receive!CG40-Delivery!CG40</f>
        <v>9</v>
      </c>
      <c r="CH40" s="16">
        <f>CG40+Receive!CH40-Delivery!CH40</f>
        <v>8</v>
      </c>
      <c r="CI40" s="16">
        <f>CH40+Receive!CI40-Delivery!CI40</f>
        <v>7</v>
      </c>
      <c r="CJ40" s="16">
        <f>CI40+Receive!CJ40-Delivery!CJ40</f>
        <v>7</v>
      </c>
      <c r="CK40" s="16">
        <f>CJ40+Receive!CK40-Delivery!CK40</f>
        <v>7</v>
      </c>
      <c r="CL40" s="16">
        <f>CK40+Receive!CL40-Delivery!CL40</f>
        <v>7</v>
      </c>
      <c r="CM40" s="16">
        <f>CL40+Receive!CM40-Delivery!CM40</f>
        <v>7</v>
      </c>
      <c r="CN40" s="16">
        <f>CM40+Receive!CN40-Delivery!CN40</f>
        <v>7</v>
      </c>
      <c r="CO40" s="16">
        <f>CN40+Receive!CO40-Delivery!CO40</f>
        <v>7</v>
      </c>
      <c r="CP40" s="16">
        <f>CO40+Receive!CP40-Delivery!CP40</f>
        <v>6</v>
      </c>
      <c r="CQ40" s="16">
        <f>CP40+Receive!CQ40-Delivery!CQ40</f>
        <v>5</v>
      </c>
      <c r="CR40" s="16">
        <f>CQ40+Receive!CR40-Delivery!CR40</f>
        <v>4</v>
      </c>
      <c r="CS40" s="16">
        <f>CR40+Receive!CS40-Delivery!CS40</f>
        <v>4</v>
      </c>
      <c r="CT40" s="16">
        <f>CS40+Receive!CT40-Delivery!CT40</f>
        <v>2</v>
      </c>
      <c r="CU40" s="16">
        <f>CT40+Receive!CU40-Delivery!CU40</f>
        <v>2</v>
      </c>
      <c r="CV40" s="16">
        <f>CU40+Receive!CV40-Delivery!CV40</f>
        <v>2</v>
      </c>
      <c r="CW40" s="16">
        <f>CV40+Receive!CW40-Delivery!CW40</f>
        <v>2</v>
      </c>
      <c r="CX40" s="16">
        <f>CW40+Receive!CX40-Delivery!CX40</f>
        <v>1</v>
      </c>
      <c r="CY40" s="16">
        <f>CX40+Receive!CY40-Delivery!CY40</f>
        <v>1</v>
      </c>
      <c r="CZ40" s="16">
        <f>CY40+Receive!CZ40-Delivery!CZ40</f>
        <v>1</v>
      </c>
      <c r="DA40" s="16">
        <f>CZ40+Receive!DA40-Delivery!DA40</f>
        <v>0</v>
      </c>
      <c r="DB40" s="16">
        <f>DA40+Receive!DB40-Delivery!DB40</f>
        <v>0</v>
      </c>
      <c r="DC40" s="16">
        <f>DB40+Receive!DC40-Delivery!DC40</f>
        <v>0</v>
      </c>
      <c r="DD40" s="16">
        <f>DC40+Receive!DD40-Delivery!DD40</f>
        <v>0</v>
      </c>
      <c r="DE40" s="16">
        <f>DD40+Receive!DE40-Delivery!DE40</f>
        <v>0</v>
      </c>
      <c r="DF40" s="16">
        <f>DE40+Receive!DF40-Delivery!DF40</f>
        <v>0</v>
      </c>
      <c r="DG40" s="16">
        <f>DF40+Receive!DG40-Delivery!DG40</f>
        <v>0</v>
      </c>
      <c r="DH40" s="16">
        <f>DG40+Receive!DH40-Delivery!DH40</f>
        <v>0</v>
      </c>
      <c r="DI40" s="16">
        <f>DH40+Receive!DI40-Delivery!DI40</f>
        <v>0</v>
      </c>
      <c r="DJ40" s="16">
        <f>DI40+Receive!DJ40-Delivery!DJ40</f>
        <v>0</v>
      </c>
      <c r="DK40" s="16">
        <f>DJ40+Receive!DK40-Delivery!DK40</f>
        <v>0</v>
      </c>
      <c r="DL40" s="16">
        <f>DK40+Receive!DL40-Delivery!DL40</f>
        <v>0</v>
      </c>
      <c r="DM40" s="16">
        <f>DL40+Receive!DM40-Delivery!DM40</f>
        <v>0</v>
      </c>
      <c r="DN40" s="16">
        <f>DM40+Receive!DN40-Delivery!DN40</f>
        <v>0</v>
      </c>
      <c r="DO40" s="16">
        <f>DN40+Receive!DO40-Delivery!DO40</f>
        <v>0</v>
      </c>
      <c r="DP40" s="16">
        <f>DO40+Receive!DP40-Delivery!DP40</f>
        <v>0</v>
      </c>
      <c r="DQ40" s="16">
        <f>DP40+Receive!DQ40-Delivery!DQ40</f>
        <v>0</v>
      </c>
      <c r="DR40" s="16">
        <f>DQ40+Receive!DR40-Delivery!DR40</f>
        <v>0</v>
      </c>
      <c r="DS40" s="16">
        <v>0</v>
      </c>
      <c r="DT40" s="16">
        <f>DS40+Receive!DT40-Delivery!DT40</f>
        <v>0</v>
      </c>
      <c r="DU40" s="16">
        <f>DT40+Receive!DU40-Delivery!DU40</f>
        <v>0</v>
      </c>
      <c r="DV40" s="238">
        <f>DU40+Receive!DV40-Delivery!DV40</f>
        <v>0</v>
      </c>
      <c r="DW40" s="16">
        <f>DV40+Receive!DW40-Delivery!DW40</f>
        <v>0</v>
      </c>
      <c r="DX40" s="16">
        <f>DW40+Receive!DX40-Delivery!DX40</f>
        <v>0</v>
      </c>
      <c r="DY40" s="16">
        <f>DX40+Receive!DY40-Delivery!DY40</f>
        <v>0</v>
      </c>
      <c r="DZ40" s="238">
        <f>DY40+Receive!DZ40-Delivery!DZ40</f>
        <v>0</v>
      </c>
      <c r="EA40" s="16">
        <f>DZ40+Receive!EA40-Delivery!EA40</f>
        <v>0</v>
      </c>
      <c r="EB40" s="16">
        <f>EA40+Receive!EB40-Delivery!EB40</f>
        <v>0</v>
      </c>
      <c r="EC40" s="16">
        <f>EB40+Receive!EC40-Delivery!EC40</f>
        <v>0</v>
      </c>
      <c r="ED40" s="16">
        <f>EC40+Receive!ED40-Delivery!ED40</f>
        <v>0</v>
      </c>
      <c r="EE40" s="16">
        <f>ED40+Receive!EE40-Delivery!EE40</f>
        <v>0</v>
      </c>
      <c r="EF40" s="16">
        <f>EE40+Receive!EF40-Delivery!EF40</f>
        <v>0</v>
      </c>
      <c r="EG40" s="16">
        <f>EF40+Receive!EG40-Delivery!EG40</f>
        <v>0</v>
      </c>
      <c r="EH40" s="16">
        <f>EG40+Receive!EH40-Delivery!EH40</f>
        <v>0</v>
      </c>
      <c r="EI40" s="238">
        <f>EH40+Receive!EI40-Delivery!EI40</f>
        <v>0</v>
      </c>
      <c r="EJ40" s="238">
        <f>EI40+Receive!EJ40-Delivery!EJ40</f>
        <v>0</v>
      </c>
      <c r="EK40" s="16">
        <f>EJ40+Receive!EK40-Delivery!EK40</f>
        <v>0</v>
      </c>
      <c r="EL40" s="16">
        <f>EK40+Receive!EL40-Delivery!EL40</f>
        <v>0</v>
      </c>
      <c r="EM40" s="16">
        <f>EL40+Receive!EM40-Delivery!EM40</f>
        <v>0</v>
      </c>
      <c r="EN40" s="16">
        <f>EM40+Receive!EN40-Delivery!EN40</f>
        <v>0</v>
      </c>
      <c r="EO40" s="16">
        <f>EN40+Receive!EO40-Delivery!EO40</f>
        <v>0</v>
      </c>
      <c r="EP40" s="16">
        <f>EO40+Receive!EP40-Delivery!EP40</f>
        <v>0</v>
      </c>
      <c r="EQ40" s="16">
        <f>EP40+Receive!EQ40-Delivery!EQ40</f>
        <v>0</v>
      </c>
      <c r="ER40" s="16">
        <f>EQ40+Receive!ER40-Delivery!ER40</f>
        <v>0</v>
      </c>
      <c r="ES40" s="16">
        <f>ER40+Receive!ES40-Delivery!ES40</f>
        <v>0</v>
      </c>
      <c r="ET40" s="16">
        <f>ES40+Receive!ET40-Delivery!ET40</f>
        <v>0</v>
      </c>
      <c r="EU40" s="16">
        <f>ET40+Receive!EU40-Delivery!EU40</f>
        <v>0</v>
      </c>
      <c r="EV40" s="16">
        <f>EU40+Receive!EV40-Delivery!EV40</f>
        <v>0</v>
      </c>
      <c r="EW40" s="16">
        <f>EV40+Receive!EW40-Delivery!EW40</f>
        <v>0</v>
      </c>
      <c r="EX40" s="16">
        <f>EW40+Receive!EX40-Delivery!EX40</f>
        <v>0</v>
      </c>
      <c r="EY40" s="16">
        <f>EX40+Receive!EY40-Delivery!EY40</f>
        <v>0</v>
      </c>
      <c r="EZ40" s="16">
        <f>EY40+Receive!EZ40-Delivery!EZ40</f>
        <v>0</v>
      </c>
      <c r="FA40" s="16">
        <f>EZ40+Receive!FA40-Delivery!FA40</f>
        <v>0</v>
      </c>
      <c r="FB40" s="16">
        <f>FA40+Receive!FB40-Delivery!FB40</f>
        <v>0</v>
      </c>
      <c r="FC40" s="16">
        <f>FB40+Receive!FC40-Delivery!FC40</f>
        <v>0</v>
      </c>
      <c r="FD40" s="16">
        <f>FC40+Receive!FD40-Delivery!FD40</f>
        <v>0</v>
      </c>
      <c r="FE40" s="16">
        <f>FD40+Receive!FE40-Delivery!FE40</f>
        <v>0</v>
      </c>
      <c r="FF40" s="16">
        <f>FE40+Receive!FF40-Delivery!FF40</f>
        <v>0</v>
      </c>
      <c r="FG40" s="16">
        <f>FF40+Receive!FG40-Delivery!FG40</f>
        <v>0</v>
      </c>
      <c r="FH40" s="16">
        <f>FG40+Receive!FH40-Delivery!FH40</f>
        <v>0</v>
      </c>
      <c r="FI40" s="16">
        <f>FH40+Receive!FI40-Delivery!FI40</f>
        <v>0</v>
      </c>
      <c r="FJ40" s="16">
        <f>FI40+Receive!FJ40-Delivery!FJ40</f>
        <v>0</v>
      </c>
      <c r="FK40" s="16">
        <f>FJ40+Receive!FK40-Delivery!FK40</f>
        <v>0</v>
      </c>
      <c r="FL40" s="16">
        <f>FK40+Receive!FL40-Delivery!FL40</f>
        <v>0</v>
      </c>
      <c r="FM40" s="16">
        <f>FL40+Receive!FM40-Delivery!FM40</f>
        <v>0</v>
      </c>
      <c r="FN40" s="16">
        <f>FM40+Receive!FN40-Delivery!FN40</f>
        <v>0</v>
      </c>
      <c r="FO40" s="16">
        <f>FN40+Receive!FO40-Delivery!FO40</f>
        <v>0</v>
      </c>
      <c r="FP40" s="16">
        <f>FO40+Receive!FP40-Delivery!FP40</f>
        <v>0</v>
      </c>
      <c r="FQ40" s="16">
        <f>FP40+Receive!FQ40-Delivery!FQ40</f>
        <v>0</v>
      </c>
      <c r="FR40" s="16">
        <f>FQ40+Receive!FR40-Delivery!FR40</f>
        <v>0</v>
      </c>
      <c r="FS40" s="16">
        <f>FR40+Receive!FS40-Delivery!FS40</f>
        <v>0</v>
      </c>
      <c r="FT40" s="16">
        <f>FS40+Receive!FT40-Delivery!FT40</f>
        <v>0</v>
      </c>
      <c r="FU40" s="16">
        <f>FT40+Receive!FU40-Delivery!FU40</f>
        <v>0</v>
      </c>
      <c r="FV40" s="16">
        <f>FU40+Receive!FV40-Delivery!FV40</f>
        <v>0</v>
      </c>
      <c r="FW40" s="16">
        <f>FV40+Receive!FW40-Delivery!FW40</f>
        <v>0</v>
      </c>
      <c r="FX40" s="16">
        <f>FW40+Receive!FX40-Delivery!FX40</f>
        <v>0</v>
      </c>
      <c r="FY40" s="16">
        <f>FX40+Receive!FY40-Delivery!FY40</f>
        <v>0</v>
      </c>
      <c r="FZ40" s="16">
        <f>FY40+Receive!FZ40-Delivery!FZ40</f>
        <v>0</v>
      </c>
      <c r="GA40" s="16">
        <f>FZ40+Receive!GA40-Delivery!GA40</f>
        <v>0</v>
      </c>
      <c r="GB40" s="16">
        <f>GA40+Receive!GB40-Delivery!GB40</f>
        <v>0</v>
      </c>
      <c r="GC40" s="16">
        <f>GB40+Receive!GC40-Delivery!GC40</f>
        <v>0</v>
      </c>
      <c r="GD40" s="16">
        <f>GC40+Receive!GD40-Delivery!GD40</f>
        <v>0</v>
      </c>
      <c r="GE40" s="16">
        <f>GD40+Receive!GE40-Delivery!GE40</f>
        <v>0</v>
      </c>
      <c r="GF40" s="16">
        <f>GE40+Receive!GF40-Delivery!GF40</f>
        <v>0</v>
      </c>
      <c r="GG40" s="16">
        <f>GF40+Receive!GG40-Delivery!GG40</f>
        <v>0</v>
      </c>
      <c r="GH40" s="16">
        <f>GG40+Receive!GH40-Delivery!GH40</f>
        <v>0</v>
      </c>
      <c r="GI40" s="16">
        <f>GH40+Receive!GI40-Delivery!GI40</f>
        <v>0</v>
      </c>
      <c r="GJ40" s="16">
        <f>GI40+Receive!GJ40-Delivery!GJ40</f>
        <v>0</v>
      </c>
      <c r="GK40" s="16">
        <f>GJ40+Receive!GK40-Delivery!GK40</f>
        <v>0</v>
      </c>
      <c r="GL40" s="16">
        <f>GK40+Receive!GL40-Delivery!GL40</f>
        <v>0</v>
      </c>
      <c r="GM40" s="16">
        <f>GL40+Receive!GM40-Delivery!GM40</f>
        <v>0</v>
      </c>
      <c r="GN40" s="16">
        <f>GM40+Receive!GN40-Delivery!GN40</f>
        <v>0</v>
      </c>
      <c r="GO40" s="16">
        <f>GN40+Receive!GO40-Delivery!GO40</f>
        <v>0</v>
      </c>
      <c r="GP40" s="16">
        <f>GO40+Receive!GP40-Delivery!GP40</f>
        <v>0</v>
      </c>
      <c r="GQ40" s="16">
        <f>GP40+Receive!GQ40-Delivery!GQ40</f>
        <v>0</v>
      </c>
      <c r="GR40" s="16">
        <f>GQ40+Receive!GR40-Delivery!GR40</f>
        <v>0</v>
      </c>
      <c r="GS40" s="16">
        <f>GR40+Receive!GS40-Delivery!GS40</f>
        <v>0</v>
      </c>
      <c r="GT40" s="16">
        <f>GS40+Receive!GT40-Delivery!GT40</f>
        <v>0</v>
      </c>
      <c r="GU40" s="16">
        <f>GT40+Receive!GU40-Delivery!GU40</f>
        <v>0</v>
      </c>
      <c r="GV40" s="16">
        <f>GU40+Receive!GV40-Delivery!GV40</f>
        <v>0</v>
      </c>
      <c r="GW40" s="16">
        <f>GV40+Receive!GW40-Delivery!GW40</f>
        <v>0</v>
      </c>
      <c r="GX40" s="16">
        <f>GW40+Receive!GX40-Delivery!GX40</f>
        <v>0</v>
      </c>
      <c r="GY40" s="16">
        <f>GX40+Receive!GY40-Delivery!GY40</f>
        <v>0</v>
      </c>
      <c r="GZ40" s="16">
        <f>GY40+Receive!GZ40-Delivery!GZ40</f>
        <v>0</v>
      </c>
      <c r="HA40" s="16">
        <f>GZ40+Receive!HA40-Delivery!HA40</f>
        <v>0</v>
      </c>
      <c r="HB40" s="16">
        <f>HA40+Receive!HB40-Delivery!HB40</f>
        <v>0</v>
      </c>
      <c r="HC40" s="16">
        <f>HB40+Receive!HC40-Delivery!HC40</f>
        <v>0</v>
      </c>
      <c r="HD40" s="16">
        <f>HC40+Receive!HD40-Delivery!HD40</f>
        <v>0</v>
      </c>
      <c r="HE40" s="16">
        <f>HD40+Receive!HE40-Delivery!HE40</f>
        <v>0</v>
      </c>
      <c r="HF40" s="16">
        <f>HE40+Receive!HF40-Delivery!HF40</f>
        <v>0</v>
      </c>
      <c r="HG40" s="16">
        <f>HF40+Receive!HG40-Delivery!HG40</f>
        <v>0</v>
      </c>
      <c r="HH40" s="16">
        <f>HG40+Receive!HH40-Delivery!HH40</f>
        <v>0</v>
      </c>
      <c r="HI40" s="16">
        <f>HH40+Receive!HI40-Delivery!HI40</f>
        <v>0</v>
      </c>
      <c r="HJ40" s="16">
        <f>HI40+Receive!HJ40-Delivery!HJ40</f>
        <v>0</v>
      </c>
      <c r="HK40" s="16">
        <f>HJ40+Receive!HK40-Delivery!HK40</f>
        <v>0</v>
      </c>
      <c r="HL40" s="16">
        <f>HK40+Receive!HL40-Delivery!HL40</f>
        <v>0</v>
      </c>
      <c r="HM40" s="16">
        <f>HL40+Receive!HM40-Delivery!HM40</f>
        <v>0</v>
      </c>
      <c r="HN40" s="16">
        <f>HM40+Receive!HN40-Delivery!HN40</f>
        <v>0</v>
      </c>
      <c r="HO40" s="16">
        <f>HN40+Receive!HO40-Delivery!HO40</f>
        <v>0</v>
      </c>
      <c r="HP40" s="167">
        <f>HO40+Receive!HP40-Delivery!HP40</f>
        <v>0</v>
      </c>
      <c r="HQ40" s="16">
        <f>HP40+Receive!HQ40-Delivery!HQ40</f>
        <v>0</v>
      </c>
      <c r="HR40" s="16">
        <f>HQ40+Receive!HR40-Delivery!HR40</f>
        <v>0</v>
      </c>
      <c r="HS40" s="16">
        <f>HR40+Receive!HS40-Delivery!HS40</f>
        <v>0</v>
      </c>
      <c r="HT40" s="16">
        <f>HS40+Receive!HT40-Delivery!HT40</f>
        <v>0</v>
      </c>
      <c r="HU40" s="16">
        <f>HT40+Receive!HU40-Delivery!HU40</f>
        <v>0</v>
      </c>
      <c r="HV40" s="16">
        <f>HU40+Receive!HV40-Delivery!HV40</f>
        <v>0</v>
      </c>
      <c r="HW40" s="16">
        <f>HV40+Receive!HW40-Delivery!HW40</f>
        <v>0</v>
      </c>
      <c r="HX40" s="16">
        <f>HW40+Receive!HX40-Delivery!HX40</f>
        <v>0</v>
      </c>
      <c r="HY40" s="16">
        <f>HX40+Receive!HY40-Delivery!HY40</f>
        <v>0</v>
      </c>
      <c r="HZ40" s="16">
        <f>HY40+Receive!HZ40-Delivery!HZ40</f>
        <v>0</v>
      </c>
      <c r="IA40" s="16">
        <f>HZ40+Receive!IA40-Delivery!IA40</f>
        <v>0</v>
      </c>
      <c r="IB40" s="16">
        <f>IA40+Receive!IB40-Delivery!IB40</f>
        <v>0</v>
      </c>
      <c r="IC40" s="16">
        <f>IB40+Receive!IC40-Delivery!IC40</f>
        <v>0</v>
      </c>
      <c r="ID40" s="16">
        <f>IC40+Receive!ID40-Delivery!ID40</f>
        <v>0</v>
      </c>
      <c r="IE40" s="16">
        <f>ID40+Receive!IE40-Delivery!IE40</f>
        <v>0</v>
      </c>
      <c r="IF40" s="16">
        <f>IE40+Receive!IF40-Delivery!IF40</f>
        <v>0</v>
      </c>
      <c r="IG40" s="16">
        <f>IF40+Receive!IG40-Delivery!IG40</f>
        <v>0</v>
      </c>
      <c r="IH40" s="16">
        <f>IG40+Receive!IH40-Delivery!IH40</f>
        <v>0</v>
      </c>
      <c r="II40" s="16">
        <f>IH40+Receive!II40-Delivery!II40</f>
        <v>0</v>
      </c>
      <c r="IJ40" s="16">
        <f>II40+Receive!IJ40-Delivery!IJ40</f>
        <v>0</v>
      </c>
      <c r="IK40" s="16">
        <f>IJ40+Receive!IK40-Delivery!IK40</f>
        <v>0</v>
      </c>
      <c r="IL40" s="16">
        <f>IK40+Receive!IL40-Delivery!IL40</f>
        <v>0</v>
      </c>
      <c r="IM40" s="16">
        <f>IL40+Receive!IM40-Delivery!IM40</f>
        <v>0</v>
      </c>
      <c r="IN40" s="16">
        <f>IM40+Receive!IN40-Delivery!IN40</f>
        <v>0</v>
      </c>
    </row>
    <row r="41" spans="1:248" s="113" customFormat="1" x14ac:dyDescent="0.3">
      <c r="A41" s="7" t="s">
        <v>6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7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>
        <f>BV41+Receive!BW41-Delivery!BW41</f>
        <v>0</v>
      </c>
      <c r="BX41" s="16">
        <f>BW41+Receive!BX41-Delivery!BX41</f>
        <v>0</v>
      </c>
      <c r="BY41" s="16">
        <f>BX41+Receive!BY41-Delivery!BY41</f>
        <v>0</v>
      </c>
      <c r="BZ41" s="16">
        <f>BY41+Receive!BZ41-Delivery!BZ41</f>
        <v>0</v>
      </c>
      <c r="CA41" s="16">
        <f>BZ41+Receive!CA41-Delivery!CA41</f>
        <v>0</v>
      </c>
      <c r="CB41" s="16">
        <f>CA41+Receive!CB41-Delivery!CB41</f>
        <v>0</v>
      </c>
      <c r="CC41" s="16">
        <f>CB41+Receive!CC41-Delivery!CC41</f>
        <v>0</v>
      </c>
      <c r="CD41" s="16">
        <f>CC41+Receive!CD41-Delivery!CD41</f>
        <v>0</v>
      </c>
      <c r="CE41" s="16">
        <f>CD41+Receive!CE41-Delivery!CE41</f>
        <v>0</v>
      </c>
      <c r="CF41" s="16">
        <f>CE41+Receive!CF41-Delivery!CF41</f>
        <v>0</v>
      </c>
      <c r="CG41" s="16">
        <f>CF41+Receive!CG41-Delivery!CG41</f>
        <v>0</v>
      </c>
      <c r="CH41" s="16">
        <f>CG41+Receive!CH41-Delivery!CH41</f>
        <v>0</v>
      </c>
      <c r="CI41" s="16">
        <f>CH41+Receive!CI41-Delivery!CI41</f>
        <v>0</v>
      </c>
      <c r="CJ41" s="16">
        <f>CI41+Receive!CJ41-Delivery!CJ41</f>
        <v>0</v>
      </c>
      <c r="CK41" s="16">
        <f>CJ41+Receive!CK41-Delivery!CK41</f>
        <v>0</v>
      </c>
      <c r="CL41" s="16">
        <f>CK41+Receive!CL41-Delivery!CL41</f>
        <v>0</v>
      </c>
      <c r="CM41" s="16">
        <f>CL41+Receive!CM41-Delivery!CM41</f>
        <v>0</v>
      </c>
      <c r="CN41" s="16">
        <f>CM41+Receive!CN41-Delivery!CN41</f>
        <v>0</v>
      </c>
      <c r="CO41" s="16">
        <f>CN41+Receive!CO41-Delivery!CO41</f>
        <v>0</v>
      </c>
      <c r="CP41" s="16">
        <f>CO41+Receive!CP41-Delivery!CP41</f>
        <v>0</v>
      </c>
      <c r="CQ41" s="16">
        <f>CP41+Receive!CQ41-Delivery!CQ41</f>
        <v>0</v>
      </c>
      <c r="CR41" s="16">
        <f>CQ41+Receive!CR41-Delivery!CR41</f>
        <v>0</v>
      </c>
      <c r="CS41" s="16">
        <f>CR41+Receive!CS41-Delivery!CS41</f>
        <v>0</v>
      </c>
      <c r="CT41" s="16">
        <f>CS41+Receive!CT41-Delivery!CT41</f>
        <v>0</v>
      </c>
      <c r="CU41" s="16">
        <f>CT41+Receive!CU41-Delivery!CU41</f>
        <v>0</v>
      </c>
      <c r="CV41" s="16">
        <f>CU41+Receive!CV41-Delivery!CV41</f>
        <v>0</v>
      </c>
      <c r="CW41" s="16">
        <f>CV41+Receive!CW41-Delivery!CW41</f>
        <v>0</v>
      </c>
      <c r="CX41" s="16">
        <f>CW41+Receive!CX41-Delivery!CX41</f>
        <v>0</v>
      </c>
      <c r="CY41" s="16">
        <f>CX41+Receive!CY41-Delivery!CY41</f>
        <v>0</v>
      </c>
      <c r="CZ41" s="16">
        <f>CY41+Receive!CZ41-Delivery!CZ41</f>
        <v>0</v>
      </c>
      <c r="DA41" s="16">
        <f>CZ41+Receive!DA41-Delivery!DA41</f>
        <v>0</v>
      </c>
      <c r="DB41" s="16">
        <f>DA41+Receive!DB41-Delivery!DB41</f>
        <v>35</v>
      </c>
      <c r="DC41" s="16">
        <f>DB41+Receive!DC41-Delivery!DC41</f>
        <v>35</v>
      </c>
      <c r="DD41" s="16">
        <f>DC41+Receive!DD41-Delivery!DD41</f>
        <v>35</v>
      </c>
      <c r="DE41" s="16">
        <f>DD41+Receive!DE41-Delivery!DE41</f>
        <v>35</v>
      </c>
      <c r="DF41" s="16">
        <f>DE41+Receive!DF41-Delivery!DF41</f>
        <v>35</v>
      </c>
      <c r="DG41" s="16">
        <f>DF41+Receive!DG41-Delivery!DG41</f>
        <v>35</v>
      </c>
      <c r="DH41" s="16">
        <f>DG41+Receive!DH41-Delivery!DH41</f>
        <v>35</v>
      </c>
      <c r="DI41" s="16">
        <f>DH41+Receive!DI41-Delivery!DI41</f>
        <v>35</v>
      </c>
      <c r="DJ41" s="16">
        <f>DI41+Receive!DJ41-Delivery!DJ41</f>
        <v>28</v>
      </c>
      <c r="DK41" s="16">
        <f>DJ41+Receive!DK41-Delivery!DK41</f>
        <v>10</v>
      </c>
      <c r="DL41" s="16">
        <f>DK41+Receive!DL41-Delivery!DL41</f>
        <v>5</v>
      </c>
      <c r="DM41" s="16">
        <f>DL41+Receive!DM41-Delivery!DM41</f>
        <v>2</v>
      </c>
      <c r="DN41" s="16">
        <v>15</v>
      </c>
      <c r="DO41" s="16">
        <f>DN41+Receive!DO41-Delivery!DO41</f>
        <v>15</v>
      </c>
      <c r="DP41" s="16">
        <f>DO41+Receive!DP41-Delivery!DP41</f>
        <v>14</v>
      </c>
      <c r="DQ41" s="16">
        <f>DP41+Receive!DQ41-Delivery!DQ41</f>
        <v>13</v>
      </c>
      <c r="DR41" s="16">
        <f>DQ41+Receive!DR41-Delivery!DR41</f>
        <v>13</v>
      </c>
      <c r="DS41" s="16">
        <v>13</v>
      </c>
      <c r="DT41" s="16">
        <v>15</v>
      </c>
      <c r="DU41" s="16">
        <f>DT41+Receive!DU41-Delivery!DU41</f>
        <v>15</v>
      </c>
      <c r="DV41" s="238">
        <f>DU41+Receive!DV41-Delivery!DV41</f>
        <v>15</v>
      </c>
      <c r="DW41" s="16">
        <f>DV41+Receive!DW41-Delivery!DW41</f>
        <v>15</v>
      </c>
      <c r="DX41" s="16">
        <f>DW41+Receive!DX41-Delivery!DX41</f>
        <v>15</v>
      </c>
      <c r="DY41" s="16">
        <f>DX41+Receive!DY41-Delivery!DY41</f>
        <v>15</v>
      </c>
      <c r="DZ41" s="238">
        <f>DY41+Receive!DZ41-Delivery!DZ41</f>
        <v>15</v>
      </c>
      <c r="EA41" s="16">
        <f>DZ41+Receive!EA41-Delivery!EA41</f>
        <v>15</v>
      </c>
      <c r="EB41" s="16">
        <f>EA41+Receive!EB41-Delivery!EB41</f>
        <v>15</v>
      </c>
      <c r="EC41" s="16">
        <f>EB41+Receive!EC41-Delivery!EC41</f>
        <v>15</v>
      </c>
      <c r="ED41" s="16">
        <f>EC41+Receive!ED41-Delivery!ED41</f>
        <v>15</v>
      </c>
      <c r="EE41" s="16">
        <f>ED41+Receive!EE41-Delivery!EE41</f>
        <v>15</v>
      </c>
      <c r="EF41" s="16">
        <f>EE41+Receive!EF41-Delivery!EF41</f>
        <v>15</v>
      </c>
      <c r="EG41" s="16">
        <f>EF41+Receive!EG41-Delivery!EG41</f>
        <v>15</v>
      </c>
      <c r="EH41" s="16">
        <f>EG41+Receive!EH41-Delivery!EH41</f>
        <v>15</v>
      </c>
      <c r="EI41" s="16">
        <f>EH41+Receive!EI41-Delivery!EI41</f>
        <v>15</v>
      </c>
      <c r="EJ41" s="16">
        <f>EI41+Receive!EJ41-Delivery!EJ41</f>
        <v>15</v>
      </c>
      <c r="EK41" s="16">
        <f>EJ41+Receive!EK41-Delivery!EK41</f>
        <v>15</v>
      </c>
      <c r="EL41" s="16">
        <f>EK41+Receive!EL41-Delivery!EL41</f>
        <v>15</v>
      </c>
      <c r="EM41" s="16">
        <f>EL41+Receive!EM41-Delivery!EM41</f>
        <v>15</v>
      </c>
      <c r="EN41" s="16">
        <f>EM41+Receive!EN41-Delivery!EN41</f>
        <v>15</v>
      </c>
      <c r="EO41" s="16">
        <f>EN41+Receive!EO41-Delivery!EO41</f>
        <v>15</v>
      </c>
      <c r="EP41" s="16">
        <f>EO41+Receive!EP41-Delivery!EP41</f>
        <v>15</v>
      </c>
      <c r="EQ41" s="16">
        <f>EP41+Receive!EQ41-Delivery!EQ41</f>
        <v>15</v>
      </c>
      <c r="ER41" s="16">
        <f>EQ41+Receive!ER41-Delivery!ER41</f>
        <v>15</v>
      </c>
      <c r="ES41" s="16">
        <f>ER41+Receive!ES41-Delivery!ES41</f>
        <v>15</v>
      </c>
      <c r="ET41" s="16">
        <f>ES41+Receive!ET41-Delivery!ET41</f>
        <v>15</v>
      </c>
      <c r="EU41" s="16">
        <v>0</v>
      </c>
      <c r="EV41" s="16">
        <f>EU41+Receive!EV41-Delivery!EV41</f>
        <v>0</v>
      </c>
      <c r="EW41" s="16">
        <f>EV41+Receive!EW41-Delivery!EW41</f>
        <v>0</v>
      </c>
      <c r="EX41" s="16">
        <f>EW41+Receive!EX41-Delivery!EX41</f>
        <v>0</v>
      </c>
      <c r="EY41" s="16">
        <f>EX41+Receive!EY41-Delivery!EY41</f>
        <v>0</v>
      </c>
      <c r="EZ41" s="16">
        <f>EY41+Receive!EZ41-Delivery!EZ41</f>
        <v>0</v>
      </c>
      <c r="FA41" s="16">
        <f>EZ41+Receive!FA41-Delivery!FA41</f>
        <v>0</v>
      </c>
      <c r="FB41" s="16">
        <f>FA41+Receive!FB41-Delivery!FB41</f>
        <v>0</v>
      </c>
      <c r="FC41" s="16">
        <f>FB41+Receive!FC41-Delivery!FC41</f>
        <v>0</v>
      </c>
      <c r="FD41" s="16">
        <f>FC41+Receive!FD41-Delivery!FD41</f>
        <v>0</v>
      </c>
      <c r="FE41" s="16">
        <f>FD41+Receive!FE41-Delivery!FE41</f>
        <v>0</v>
      </c>
      <c r="FF41" s="16">
        <f>FE41+Receive!FF41-Delivery!FF41</f>
        <v>0</v>
      </c>
      <c r="FG41" s="16">
        <f>FF41+Receive!FG41-Delivery!FG41</f>
        <v>0</v>
      </c>
      <c r="FH41" s="16">
        <f>FG41+Receive!FH41-Delivery!FH41</f>
        <v>0</v>
      </c>
      <c r="FI41" s="16">
        <f>FH41+Receive!FI41-Delivery!FI41</f>
        <v>0</v>
      </c>
      <c r="FJ41" s="16">
        <f>FI41+Receive!FJ41-Delivery!FJ41</f>
        <v>0</v>
      </c>
      <c r="FK41" s="16">
        <f>FJ41+Receive!FK41-Delivery!FK41</f>
        <v>0</v>
      </c>
      <c r="FL41" s="16">
        <f>FK41+Receive!FL41-Delivery!FL41</f>
        <v>0</v>
      </c>
      <c r="FM41" s="16">
        <f>FL41+Receive!FM41-Delivery!FM41</f>
        <v>0</v>
      </c>
      <c r="FN41" s="16">
        <f>FM41+Receive!FN41-Delivery!FN41</f>
        <v>0</v>
      </c>
      <c r="FO41" s="16">
        <f>FN41+Receive!FO41-Delivery!FO41</f>
        <v>0</v>
      </c>
      <c r="FP41" s="16">
        <f>FO41+Receive!FP41-Delivery!FP41</f>
        <v>0</v>
      </c>
      <c r="FQ41" s="16">
        <f>FP41+Receive!FQ41-Delivery!FQ41</f>
        <v>0</v>
      </c>
      <c r="FR41" s="16">
        <f>FQ41+Receive!FR41-Delivery!FR41</f>
        <v>0</v>
      </c>
      <c r="FS41" s="16">
        <f>FR41+Receive!FS41-Delivery!FS41</f>
        <v>0</v>
      </c>
      <c r="FT41" s="16">
        <f>FS41+Receive!FT41-Delivery!FT41</f>
        <v>0</v>
      </c>
      <c r="FU41" s="16">
        <f>FT41+Receive!FU41-Delivery!FU41</f>
        <v>0</v>
      </c>
      <c r="FV41" s="16">
        <f>FU41+Receive!FV41-Delivery!FV41</f>
        <v>0</v>
      </c>
      <c r="FW41" s="16">
        <f>FV41+Receive!FW41-Delivery!FW41</f>
        <v>0</v>
      </c>
      <c r="FX41" s="16">
        <f>FW41+Receive!FX41-Delivery!FX41</f>
        <v>0</v>
      </c>
      <c r="FY41" s="16">
        <f>FX41+Receive!FY41-Delivery!FY41</f>
        <v>0</v>
      </c>
      <c r="FZ41" s="16">
        <f>FY41+Receive!FZ41-Delivery!FZ41</f>
        <v>0</v>
      </c>
      <c r="GA41" s="16">
        <f>FZ41+Receive!GA41-Delivery!GA41</f>
        <v>0</v>
      </c>
      <c r="GB41" s="16">
        <f>GA41+Receive!GB41-Delivery!GB41</f>
        <v>0</v>
      </c>
      <c r="GC41" s="16">
        <f>GB41+Receive!GC41-Delivery!GC41</f>
        <v>0</v>
      </c>
      <c r="GD41" s="16">
        <f>GC41+Receive!GD41-Delivery!GD41</f>
        <v>0</v>
      </c>
      <c r="GE41" s="16">
        <f>GD41+Receive!GE41-Delivery!GE41</f>
        <v>0</v>
      </c>
      <c r="GF41" s="16">
        <f>GE41+Receive!GF41-Delivery!GF41</f>
        <v>0</v>
      </c>
      <c r="GG41" s="16">
        <f>GF41+Receive!GG41-Delivery!GG41</f>
        <v>0</v>
      </c>
      <c r="GH41" s="16">
        <f>GG41+Receive!GH41-Delivery!GH41</f>
        <v>0</v>
      </c>
      <c r="GI41" s="16">
        <f>GH41+Receive!GI41-Delivery!GI41</f>
        <v>0</v>
      </c>
      <c r="GJ41" s="16">
        <f>GI41+Receive!GJ41-Delivery!GJ41</f>
        <v>0</v>
      </c>
      <c r="GK41" s="16">
        <f>GJ41+Receive!GK41-Delivery!GK41</f>
        <v>0</v>
      </c>
      <c r="GL41" s="16">
        <f>GK41+Receive!GL41-Delivery!GL41</f>
        <v>0</v>
      </c>
      <c r="GM41" s="16">
        <f>GL41+Receive!GM41-Delivery!GM41</f>
        <v>0</v>
      </c>
      <c r="GN41" s="16">
        <f>GM41+Receive!GN41-Delivery!GN41</f>
        <v>0</v>
      </c>
      <c r="GO41" s="16">
        <f>GN41+Receive!GO41-Delivery!GO41</f>
        <v>0</v>
      </c>
      <c r="GP41" s="16">
        <f>GO41+Receive!GP41-Delivery!GP41</f>
        <v>0</v>
      </c>
      <c r="GQ41" s="16">
        <f>GP41+Receive!GQ41-Delivery!GQ41</f>
        <v>0</v>
      </c>
      <c r="GR41" s="16">
        <f>GQ41+Receive!GR41-Delivery!GR41</f>
        <v>0</v>
      </c>
      <c r="GS41" s="16">
        <f>GR41+Receive!GS41-Delivery!GS41</f>
        <v>0</v>
      </c>
      <c r="GT41" s="16">
        <f>GS41+Receive!GT41-Delivery!GT41</f>
        <v>0</v>
      </c>
      <c r="GU41" s="16">
        <f>GT41+Receive!GU41-Delivery!GU41</f>
        <v>0</v>
      </c>
      <c r="GV41" s="16">
        <f>GU41+Receive!GV41-Delivery!GV41</f>
        <v>0</v>
      </c>
      <c r="GW41" s="16">
        <f>GV41+Receive!GW41-Delivery!GW41</f>
        <v>0</v>
      </c>
      <c r="GX41" s="16">
        <f>GW41+Receive!GX41-Delivery!GX41</f>
        <v>0</v>
      </c>
      <c r="GY41" s="16">
        <f>GX41+Receive!GY41-Delivery!GY41</f>
        <v>0</v>
      </c>
      <c r="GZ41" s="16">
        <f>GY41+Receive!GZ41-Delivery!GZ41</f>
        <v>0</v>
      </c>
      <c r="HA41" s="16">
        <f>GZ41+Receive!HA41-Delivery!HA41</f>
        <v>0</v>
      </c>
      <c r="HB41" s="16">
        <f>HA41+Receive!HB41-Delivery!HB41</f>
        <v>0</v>
      </c>
      <c r="HC41" s="16">
        <f>HB41+Receive!HC41-Delivery!HC41</f>
        <v>0</v>
      </c>
      <c r="HD41" s="16">
        <f>HC41+Receive!HD41-Delivery!HD41</f>
        <v>0</v>
      </c>
      <c r="HE41" s="16">
        <f>HD41+Receive!HE41-Delivery!HE41</f>
        <v>0</v>
      </c>
      <c r="HF41" s="16">
        <f>HE41+Receive!HF41-Delivery!HF41</f>
        <v>0</v>
      </c>
      <c r="HG41" s="16">
        <f>HF41+Receive!HG41-Delivery!HG41</f>
        <v>0</v>
      </c>
      <c r="HH41" s="16">
        <f>HG41+Receive!HH41-Delivery!HH41</f>
        <v>0</v>
      </c>
      <c r="HI41" s="16">
        <f>HH41+Receive!HI41-Delivery!HI41</f>
        <v>0</v>
      </c>
      <c r="HJ41" s="16">
        <f>HI41+Receive!HJ41-Delivery!HJ41</f>
        <v>0</v>
      </c>
      <c r="HK41" s="16">
        <f>HJ41+Receive!HK41-Delivery!HK41</f>
        <v>0</v>
      </c>
      <c r="HL41" s="16">
        <f>HK41+Receive!HL41-Delivery!HL41</f>
        <v>0</v>
      </c>
      <c r="HM41" s="16">
        <f>HL41+Receive!HM41-Delivery!HM41</f>
        <v>0</v>
      </c>
      <c r="HN41" s="16">
        <f>HM41+Receive!HN41-Delivery!HN41</f>
        <v>0</v>
      </c>
      <c r="HO41" s="16">
        <f>HN41+Receive!HO41-Delivery!HO41</f>
        <v>0</v>
      </c>
      <c r="HP41" s="167">
        <f>HO41+Receive!HP41-Delivery!HP41</f>
        <v>0</v>
      </c>
      <c r="HQ41" s="16">
        <f>HP41+Receive!HQ41-Delivery!HQ41</f>
        <v>0</v>
      </c>
      <c r="HR41" s="16">
        <f>HQ41+Receive!HR41-Delivery!HR41</f>
        <v>0</v>
      </c>
      <c r="HS41" s="16">
        <f>HR41+Receive!HS41-Delivery!HS41</f>
        <v>0</v>
      </c>
      <c r="HT41" s="16">
        <f>HS41+Receive!HT41-Delivery!HT41</f>
        <v>0</v>
      </c>
      <c r="HU41" s="16">
        <f>HT41+Receive!HU41-Delivery!HU41</f>
        <v>0</v>
      </c>
      <c r="HV41" s="16">
        <f>HU41+Receive!HV41-Delivery!HV41</f>
        <v>0</v>
      </c>
      <c r="HW41" s="16">
        <f>HV41+Receive!HW41-Delivery!HW41</f>
        <v>0</v>
      </c>
      <c r="HX41" s="16">
        <f>HW41+Receive!HX41-Delivery!HX41</f>
        <v>0</v>
      </c>
      <c r="HY41" s="16">
        <f>HX41+Receive!HY41-Delivery!HY41</f>
        <v>0</v>
      </c>
      <c r="HZ41" s="16">
        <f>HY41+Receive!HZ41-Delivery!HZ41</f>
        <v>0</v>
      </c>
      <c r="IA41" s="16">
        <f>HZ41+Receive!IA41-Delivery!IA41</f>
        <v>0</v>
      </c>
      <c r="IB41" s="16">
        <f>IA41+Receive!IB41-Delivery!IB41</f>
        <v>0</v>
      </c>
      <c r="IC41" s="16">
        <f>IB41+Receive!IC41-Delivery!IC41</f>
        <v>0</v>
      </c>
      <c r="ID41" s="16">
        <f>IC41+Receive!ID41-Delivery!ID41</f>
        <v>0</v>
      </c>
      <c r="IE41" s="16">
        <f>ID41+Receive!IE41-Delivery!IE41</f>
        <v>0</v>
      </c>
      <c r="IF41" s="16">
        <f>IE41+Receive!IF41-Delivery!IF41</f>
        <v>0</v>
      </c>
      <c r="IG41" s="16">
        <f>IF41+Receive!IG41-Delivery!IG41</f>
        <v>0</v>
      </c>
      <c r="IH41" s="16">
        <f>IG41+Receive!IH41-Delivery!IH41</f>
        <v>0</v>
      </c>
      <c r="II41" s="16">
        <f>IH41+Receive!II41-Delivery!II41</f>
        <v>0</v>
      </c>
      <c r="IJ41" s="16">
        <f>II41+Receive!IJ41-Delivery!IJ41</f>
        <v>0</v>
      </c>
      <c r="IK41" s="16">
        <f>IJ41+Receive!IK41-Delivery!IK41</f>
        <v>0</v>
      </c>
      <c r="IL41" s="16">
        <f>IK41+Receive!IL41-Delivery!IL41</f>
        <v>0</v>
      </c>
      <c r="IM41" s="16">
        <f>IL41+Receive!IM41-Delivery!IM41</f>
        <v>0</v>
      </c>
      <c r="IN41" s="16">
        <f>IM41+Receive!IN41-Delivery!IN41</f>
        <v>0</v>
      </c>
    </row>
    <row r="42" spans="1:248" s="113" customFormat="1" x14ac:dyDescent="0.3">
      <c r="A42" s="11" t="s">
        <v>4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7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238"/>
      <c r="DW42" s="16"/>
      <c r="DX42" s="16"/>
      <c r="DY42" s="16"/>
      <c r="DZ42" s="238"/>
      <c r="EA42" s="16"/>
      <c r="EB42" s="16"/>
      <c r="EC42" s="16"/>
      <c r="ED42" s="16"/>
      <c r="EE42" s="16">
        <f>ED42+Receive!EE42-Delivery!EE42</f>
        <v>0</v>
      </c>
      <c r="EF42" s="16">
        <f>EE42+Receive!EF42-Delivery!EF42</f>
        <v>0</v>
      </c>
      <c r="EG42" s="16">
        <f>EF42+Receive!EG42-Delivery!EG42</f>
        <v>0</v>
      </c>
      <c r="EH42" s="16">
        <f>EG42+Receive!EH42-Delivery!EH42</f>
        <v>0</v>
      </c>
      <c r="EI42" s="16">
        <f>EH42+Receive!EI42-Delivery!EI42</f>
        <v>0</v>
      </c>
      <c r="EJ42" s="16">
        <f>EI42+Receive!EJ42-Delivery!EJ42</f>
        <v>0</v>
      </c>
      <c r="EK42" s="16">
        <f>EJ42+Receive!EK42-Delivery!EK42</f>
        <v>0</v>
      </c>
      <c r="EL42" s="16">
        <f>EK42+Receive!EL42-Delivery!EL42</f>
        <v>0</v>
      </c>
      <c r="EM42" s="16">
        <f>EL42+Receive!EM42-Delivery!EM42</f>
        <v>0</v>
      </c>
      <c r="EN42" s="16">
        <f>EM42+Receive!EN42-Delivery!EN42</f>
        <v>0</v>
      </c>
      <c r="EO42" s="16">
        <f>EN42+Receive!EO42-Delivery!EO42</f>
        <v>0</v>
      </c>
      <c r="EP42" s="16">
        <f>EO42+Receive!EP42-Delivery!EP42</f>
        <v>0</v>
      </c>
      <c r="EQ42" s="16">
        <f>EP42+Receive!EQ42-Delivery!EQ42</f>
        <v>0</v>
      </c>
      <c r="ER42" s="16">
        <f>EQ42+Receive!ER42-Delivery!ER42</f>
        <v>0</v>
      </c>
      <c r="ES42" s="16">
        <f>ER42+Receive!ES42-Delivery!ES42</f>
        <v>0</v>
      </c>
      <c r="ET42" s="16">
        <f>ES42+Receive!ET42-Delivery!ET42</f>
        <v>0</v>
      </c>
      <c r="EU42" s="16">
        <f>ET42+Receive!EU42-Delivery!EU42</f>
        <v>0</v>
      </c>
      <c r="EV42" s="16">
        <f>EU42+Receive!EV42-Delivery!EV42</f>
        <v>0</v>
      </c>
      <c r="EW42" s="16">
        <f>EV42+Receive!EW42-Delivery!EW42</f>
        <v>0</v>
      </c>
      <c r="EX42" s="16">
        <f>EW42+Receive!EX42-Delivery!EX42</f>
        <v>0</v>
      </c>
      <c r="EY42" s="16">
        <f>EX42+Receive!EY42-Delivery!EY42</f>
        <v>0</v>
      </c>
      <c r="EZ42" s="16">
        <f>EY42+Receive!EZ42-Delivery!EZ42</f>
        <v>0</v>
      </c>
      <c r="FA42" s="16">
        <f>EZ42+Receive!FA42-Delivery!FA42</f>
        <v>0</v>
      </c>
      <c r="FB42" s="16">
        <f>FA42+Receive!FB42-Delivery!FB42</f>
        <v>0</v>
      </c>
      <c r="FC42" s="16">
        <f>FB42+Receive!FC42-Delivery!FC42</f>
        <v>0</v>
      </c>
      <c r="FD42" s="16">
        <f>FC42+Receive!FD42-Delivery!FD42</f>
        <v>0</v>
      </c>
      <c r="FE42" s="16">
        <f>FD42+Receive!FE42-Delivery!FE42</f>
        <v>0</v>
      </c>
      <c r="FF42" s="16">
        <f>FE42+Receive!FF42-Delivery!FF42</f>
        <v>0</v>
      </c>
      <c r="FG42" s="16">
        <f>FF42+Receive!FG42-Delivery!FG42</f>
        <v>0</v>
      </c>
      <c r="FH42" s="16">
        <f>FG42+Receive!FH42-Delivery!FH42</f>
        <v>0</v>
      </c>
      <c r="FI42" s="16">
        <f>FH42+Receive!FI42-Delivery!FI42</f>
        <v>0</v>
      </c>
      <c r="FJ42" s="16">
        <f>FI42+Receive!FJ42-Delivery!FJ42</f>
        <v>0</v>
      </c>
      <c r="FK42" s="16">
        <f>FJ42+Receive!FK42-Delivery!FK42</f>
        <v>0</v>
      </c>
      <c r="FL42" s="16">
        <f>FK42+Receive!FL42-Delivery!FL42</f>
        <v>0</v>
      </c>
      <c r="FM42" s="16">
        <f>FL42+Receive!FM42-Delivery!FM42</f>
        <v>0</v>
      </c>
      <c r="FN42" s="16">
        <f>FM42+Receive!FN42-Delivery!FN42</f>
        <v>170</v>
      </c>
      <c r="FO42" s="16">
        <f>FN42+Receive!FO42-Delivery!FO42</f>
        <v>170</v>
      </c>
      <c r="FP42" s="16">
        <f>FO42+Receive!FP42-Delivery!FP42</f>
        <v>170</v>
      </c>
      <c r="FQ42" s="16">
        <f>FP42+Receive!FQ42-Delivery!FQ42</f>
        <v>170</v>
      </c>
      <c r="FR42" s="16">
        <f>FQ42+Receive!FR42-Delivery!FR42</f>
        <v>170</v>
      </c>
      <c r="FS42" s="16">
        <f>FR42+Receive!FS42-Delivery!FS42</f>
        <v>170</v>
      </c>
      <c r="FT42" s="16">
        <f>FS42+Receive!FT42-Delivery!FT42</f>
        <v>170</v>
      </c>
      <c r="FU42" s="16">
        <f>FT42+Receive!FU42-Delivery!FU42</f>
        <v>170</v>
      </c>
      <c r="FV42" s="16">
        <f>FU42+Receive!FV42-Delivery!FV42</f>
        <v>170</v>
      </c>
      <c r="FW42" s="16">
        <f>FV42+Receive!FW42-Delivery!FW42</f>
        <v>170</v>
      </c>
      <c r="FX42" s="16">
        <f>FW42+Receive!FX42-Delivery!FX42</f>
        <v>170</v>
      </c>
      <c r="FY42" s="16">
        <f>FX42+Receive!FY42-Delivery!FY42</f>
        <v>170</v>
      </c>
      <c r="FZ42" s="16">
        <f>FY42+Receive!FZ42-Delivery!FZ42</f>
        <v>170</v>
      </c>
      <c r="GA42" s="16">
        <f>FZ42+Receive!GA42-Delivery!GA42</f>
        <v>170</v>
      </c>
      <c r="GB42" s="16">
        <v>171</v>
      </c>
      <c r="GC42" s="16">
        <f>GB42+Receive!GC42-Delivery!GC42</f>
        <v>171</v>
      </c>
      <c r="GD42" s="16">
        <f>GC42+Receive!GD42-Delivery!GD42</f>
        <v>171</v>
      </c>
      <c r="GE42" s="16">
        <f>GD42+Receive!GE42-Delivery!GE42</f>
        <v>171</v>
      </c>
      <c r="GF42" s="16">
        <f>GE42+Receive!GF42-Delivery!GF42</f>
        <v>171</v>
      </c>
      <c r="GG42" s="16">
        <f>GF42+Receive!GG42-Delivery!GG42</f>
        <v>160</v>
      </c>
      <c r="GH42" s="16">
        <f>GG42+Receive!GH42-Delivery!GH42</f>
        <v>99</v>
      </c>
      <c r="GI42" s="16">
        <f>GH42+Receive!GI42-Delivery!GI42</f>
        <v>94</v>
      </c>
      <c r="GJ42" s="16">
        <f>GI42+Receive!GJ42-Delivery!GJ42</f>
        <v>90</v>
      </c>
      <c r="GK42" s="16">
        <f>GJ42+Receive!GK42-Delivery!GK42</f>
        <v>82</v>
      </c>
      <c r="GL42" s="16">
        <f>GK42+Receive!GL42-Delivery!GL42</f>
        <v>80</v>
      </c>
      <c r="GM42" s="16">
        <f>GL42+Receive!GM42-Delivery!GM42</f>
        <v>80</v>
      </c>
      <c r="GN42" s="16">
        <f>GM42+Receive!GN42-Delivery!GN42</f>
        <v>77</v>
      </c>
      <c r="GO42" s="16">
        <f>GN42+Receive!GO42-Delivery!GO42</f>
        <v>71</v>
      </c>
      <c r="GP42" s="16">
        <f>GO42+Receive!GP42-Delivery!GP42</f>
        <v>66</v>
      </c>
      <c r="GQ42" s="16">
        <f>GP42+Receive!GQ42-Delivery!GQ42</f>
        <v>58</v>
      </c>
      <c r="GR42" s="16">
        <f>GQ42+Receive!GR42-Delivery!GR42</f>
        <v>51</v>
      </c>
      <c r="GS42" s="16">
        <f>GR42+Receive!GS42-Delivery!GS42</f>
        <v>51</v>
      </c>
      <c r="GT42" s="16">
        <f>GS42+Receive!GT42-Delivery!GT42</f>
        <v>51</v>
      </c>
      <c r="GU42" s="16">
        <f>GT42+Receive!GU42-Delivery!GU42</f>
        <v>41</v>
      </c>
      <c r="GV42" s="16">
        <f>GU42+Receive!GV42-Delivery!GV42</f>
        <v>34</v>
      </c>
      <c r="GW42" s="16">
        <f>GV42+Receive!GW42-Delivery!GW42</f>
        <v>33</v>
      </c>
      <c r="GX42" s="16">
        <f>GW42+Receive!GX42-Delivery!GX42</f>
        <v>32</v>
      </c>
      <c r="GY42" s="16">
        <f>GX42+Receive!GY42-Delivery!GY42</f>
        <v>26</v>
      </c>
      <c r="GZ42" s="16">
        <f>GY42+Receive!GZ42-Delivery!GZ42</f>
        <v>21</v>
      </c>
      <c r="HA42" s="16">
        <f>GZ42+Receive!HA42-Delivery!HA42</f>
        <v>21</v>
      </c>
      <c r="HB42" s="16">
        <f>HA42+Receive!HB42-Delivery!HB42</f>
        <v>49</v>
      </c>
      <c r="HC42" s="16">
        <f>HB42+Receive!HC42-Delivery!HC42</f>
        <v>48</v>
      </c>
      <c r="HD42" s="16">
        <f>HC42+Receive!HD42-Delivery!HD42</f>
        <v>43</v>
      </c>
      <c r="HE42" s="16">
        <f>HD42+Receive!HE42-Delivery!HE42</f>
        <v>43</v>
      </c>
      <c r="HF42" s="16">
        <f>HE42+Receive!HF42-Delivery!HF42</f>
        <v>43</v>
      </c>
      <c r="HG42" s="16">
        <f>HF42+Receive!HG42-Delivery!HG42</f>
        <v>43</v>
      </c>
      <c r="HH42" s="16">
        <f>HG42+Receive!HH42-Delivery!HH42</f>
        <v>43</v>
      </c>
      <c r="HI42" s="16">
        <f>HH42+Receive!HI42-Delivery!HI42</f>
        <v>43</v>
      </c>
      <c r="HJ42" s="16">
        <f>HI42+Receive!HJ42-Delivery!HJ42</f>
        <v>44</v>
      </c>
      <c r="HK42" s="16">
        <f>HJ42+Receive!HK42-Delivery!HK42</f>
        <v>44</v>
      </c>
      <c r="HL42" s="16">
        <f>HK42+Receive!HL42-Delivery!HL42</f>
        <v>44</v>
      </c>
      <c r="HM42" s="16">
        <f>HL42+Receive!HM42-Delivery!HM42</f>
        <v>44</v>
      </c>
      <c r="HN42" s="16">
        <f>HM42+Receive!HN42-Delivery!HN42</f>
        <v>44</v>
      </c>
      <c r="HO42" s="16">
        <f>HN42+Receive!HO42-Delivery!HO42</f>
        <v>44</v>
      </c>
      <c r="HP42" s="167">
        <f>HO42+Receive!HP42-Delivery!HP42</f>
        <v>44</v>
      </c>
      <c r="HQ42" s="16">
        <f>HP42+Receive!HQ42-Delivery!HQ42</f>
        <v>44</v>
      </c>
      <c r="HR42" s="16">
        <f>HQ42+Receive!HR42-Delivery!HR42</f>
        <v>41</v>
      </c>
      <c r="HS42" s="16">
        <f>HR42+Receive!HS42-Delivery!HS42</f>
        <v>41</v>
      </c>
      <c r="HT42" s="16">
        <f>HS42+Receive!HT42-Delivery!HT42</f>
        <v>40</v>
      </c>
      <c r="HU42" s="16">
        <f>HT42+Receive!HU42-Delivery!HU42</f>
        <v>40</v>
      </c>
      <c r="HV42" s="16">
        <f>HU42+Receive!HV42-Delivery!HV42</f>
        <v>40</v>
      </c>
      <c r="HW42" s="16">
        <f>HV42+Receive!HW42-Delivery!HW42</f>
        <v>40</v>
      </c>
      <c r="HX42" s="16">
        <f>HW42+Receive!HX42-Delivery!HX42</f>
        <v>40</v>
      </c>
      <c r="HY42" s="16">
        <f>HX42+Receive!HY42-Delivery!HY42</f>
        <v>40</v>
      </c>
      <c r="HZ42" s="16">
        <f>HY42+Receive!HZ42-Delivery!HZ42</f>
        <v>40</v>
      </c>
      <c r="IA42" s="16">
        <f>HZ42+Receive!IA42-Delivery!IA42</f>
        <v>40</v>
      </c>
      <c r="IB42" s="16">
        <f>IA42+Receive!IB42-Delivery!IB42</f>
        <v>37</v>
      </c>
      <c r="IC42" s="16">
        <f>IB42+Receive!IC42-Delivery!IC42</f>
        <v>37</v>
      </c>
      <c r="ID42" s="16">
        <f>IC42+Receive!ID42-Delivery!ID42</f>
        <v>34</v>
      </c>
      <c r="IE42" s="16">
        <f>ID42+Receive!IE42-Delivery!IE42</f>
        <v>7</v>
      </c>
      <c r="IF42" s="16">
        <f>IE42+Receive!IF42-Delivery!IF42</f>
        <v>-30</v>
      </c>
      <c r="IG42" s="16">
        <f>IF42+Receive!IG42-Delivery!IG42</f>
        <v>-52</v>
      </c>
      <c r="IH42" s="16">
        <f>IG42+Receive!IH42-Delivery!IH42</f>
        <v>-84</v>
      </c>
      <c r="II42" s="16">
        <f>IH42+Receive!II42-Delivery!II42</f>
        <v>-108</v>
      </c>
      <c r="IJ42" s="16">
        <f>II42+Receive!IJ42-Delivery!IJ42</f>
        <v>-108</v>
      </c>
      <c r="IK42" s="16">
        <f>IJ42+Receive!IK42-Delivery!IK42</f>
        <v>-121</v>
      </c>
      <c r="IL42" s="16">
        <f>IK42+Receive!IL42-Delivery!IL42</f>
        <v>-121</v>
      </c>
      <c r="IM42" s="16">
        <f>IL42+Receive!IM42-Delivery!IM42</f>
        <v>-121</v>
      </c>
      <c r="IN42" s="16">
        <f>IM42+Receive!IN42-Delivery!IN42</f>
        <v>-121</v>
      </c>
    </row>
    <row r="43" spans="1:248" x14ac:dyDescent="0.3">
      <c r="A43" s="34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164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239"/>
      <c r="DW43" s="36"/>
      <c r="DX43" s="36"/>
      <c r="DY43" s="36"/>
      <c r="DZ43" s="239"/>
      <c r="EA43" s="36"/>
      <c r="EB43" s="36"/>
      <c r="EC43" s="36"/>
      <c r="ED43" s="36"/>
      <c r="EE43" s="36"/>
      <c r="EF43" s="36"/>
      <c r="EG43" s="36"/>
      <c r="EH43" s="36"/>
      <c r="EI43" s="239"/>
      <c r="EJ43" s="239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164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</row>
    <row r="44" spans="1:248" x14ac:dyDescent="0.3">
      <c r="A44" s="34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164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239"/>
      <c r="DW44" s="36"/>
      <c r="DX44" s="36"/>
      <c r="DY44" s="36"/>
      <c r="DZ44" s="239"/>
      <c r="EA44" s="36"/>
      <c r="EB44" s="36"/>
      <c r="EC44" s="36"/>
      <c r="ED44" s="36"/>
      <c r="EE44" s="36"/>
      <c r="EF44" s="36"/>
      <c r="EG44" s="36"/>
      <c r="EH44" s="36"/>
      <c r="EI44" s="239"/>
      <c r="EJ44" s="239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164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</row>
    <row r="45" spans="1:248" x14ac:dyDescent="0.3">
      <c r="A45" s="34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164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239"/>
      <c r="DW45" s="36"/>
      <c r="DX45" s="36"/>
      <c r="DY45" s="36"/>
      <c r="DZ45" s="239"/>
      <c r="EA45" s="36"/>
      <c r="EB45" s="36"/>
      <c r="EC45" s="36"/>
      <c r="ED45" s="36"/>
      <c r="EE45" s="36"/>
      <c r="EF45" s="36"/>
      <c r="EG45" s="36"/>
      <c r="EH45" s="36"/>
      <c r="EI45" s="239"/>
      <c r="EJ45" s="239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164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</row>
    <row r="46" spans="1:248" hidden="1" x14ac:dyDescent="0.3">
      <c r="A46" s="34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164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239"/>
      <c r="DW46" s="36"/>
      <c r="DX46" s="36"/>
      <c r="DY46" s="36"/>
      <c r="DZ46" s="239"/>
      <c r="EA46" s="36"/>
      <c r="EB46" s="36"/>
      <c r="EC46" s="36"/>
      <c r="ED46" s="36"/>
      <c r="EE46" s="36"/>
      <c r="EF46" s="36"/>
      <c r="EG46" s="36"/>
      <c r="EH46" s="36"/>
      <c r="EI46" s="239"/>
      <c r="EJ46" s="239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164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</row>
    <row r="47" spans="1:248" hidden="1" x14ac:dyDescent="0.3"/>
    <row r="48" spans="1:248" hidden="1" x14ac:dyDescent="0.3">
      <c r="A48" s="68" t="s">
        <v>32</v>
      </c>
      <c r="B48" s="69">
        <f t="shared" ref="B48" si="18">B2</f>
        <v>44895</v>
      </c>
      <c r="C48" s="69">
        <f t="shared" ref="C48:AJ48" si="19">C2</f>
        <v>44896</v>
      </c>
      <c r="D48" s="69">
        <f t="shared" si="19"/>
        <v>44897</v>
      </c>
      <c r="E48" s="69">
        <f t="shared" si="19"/>
        <v>44898</v>
      </c>
      <c r="F48" s="69">
        <f t="shared" si="19"/>
        <v>44899</v>
      </c>
      <c r="G48" s="69">
        <f t="shared" si="19"/>
        <v>44900</v>
      </c>
      <c r="H48" s="69">
        <f t="shared" si="19"/>
        <v>44901</v>
      </c>
      <c r="I48" s="69">
        <f t="shared" si="19"/>
        <v>44902</v>
      </c>
      <c r="J48" s="69">
        <f t="shared" si="19"/>
        <v>44903</v>
      </c>
      <c r="K48" s="69">
        <f t="shared" si="19"/>
        <v>44904</v>
      </c>
      <c r="L48" s="69">
        <f t="shared" si="19"/>
        <v>44905</v>
      </c>
      <c r="M48" s="69">
        <f t="shared" si="19"/>
        <v>44906</v>
      </c>
      <c r="N48" s="69">
        <f t="shared" si="19"/>
        <v>44907</v>
      </c>
      <c r="O48" s="69">
        <f t="shared" si="19"/>
        <v>44908</v>
      </c>
      <c r="P48" s="69">
        <f t="shared" si="19"/>
        <v>44909</v>
      </c>
      <c r="Q48" s="69">
        <f t="shared" si="19"/>
        <v>44910</v>
      </c>
      <c r="R48" s="69">
        <f t="shared" si="19"/>
        <v>44911</v>
      </c>
      <c r="S48" s="69">
        <f t="shared" si="19"/>
        <v>44912</v>
      </c>
      <c r="T48" s="69">
        <f t="shared" si="19"/>
        <v>44913</v>
      </c>
      <c r="U48" s="69">
        <f t="shared" si="19"/>
        <v>44914</v>
      </c>
      <c r="V48" s="69">
        <f t="shared" si="19"/>
        <v>44915</v>
      </c>
      <c r="W48" s="69">
        <f t="shared" si="19"/>
        <v>44916</v>
      </c>
      <c r="X48" s="69">
        <f t="shared" si="19"/>
        <v>44917</v>
      </c>
      <c r="Y48" s="69">
        <f t="shared" si="19"/>
        <v>44918</v>
      </c>
      <c r="Z48" s="69">
        <f t="shared" si="19"/>
        <v>44919</v>
      </c>
      <c r="AA48" s="69">
        <f t="shared" si="19"/>
        <v>44920</v>
      </c>
      <c r="AB48" s="69">
        <f t="shared" si="19"/>
        <v>44921</v>
      </c>
      <c r="AC48" s="69">
        <f t="shared" si="19"/>
        <v>44922</v>
      </c>
      <c r="AD48" s="69">
        <f t="shared" si="19"/>
        <v>44923</v>
      </c>
      <c r="AE48" s="69">
        <f t="shared" si="19"/>
        <v>44924</v>
      </c>
      <c r="AF48" s="69">
        <f t="shared" si="19"/>
        <v>44925</v>
      </c>
      <c r="AG48" s="163">
        <f t="shared" si="19"/>
        <v>44926</v>
      </c>
      <c r="AH48" s="69">
        <f t="shared" si="19"/>
        <v>44927</v>
      </c>
      <c r="AI48" s="69">
        <f t="shared" si="19"/>
        <v>44928</v>
      </c>
      <c r="AJ48" s="69">
        <f t="shared" si="19"/>
        <v>44929</v>
      </c>
      <c r="AK48" s="69">
        <f t="shared" ref="AK48:AZ48" si="20">AK2</f>
        <v>44930</v>
      </c>
      <c r="AL48" s="69">
        <f t="shared" si="20"/>
        <v>44931</v>
      </c>
      <c r="AM48" s="69">
        <f t="shared" si="20"/>
        <v>44932</v>
      </c>
      <c r="AN48" s="69">
        <f t="shared" si="20"/>
        <v>44933</v>
      </c>
      <c r="AO48" s="69">
        <f t="shared" si="20"/>
        <v>44934</v>
      </c>
      <c r="AP48" s="69">
        <f t="shared" si="20"/>
        <v>44935</v>
      </c>
      <c r="AQ48" s="69">
        <f t="shared" si="20"/>
        <v>44936</v>
      </c>
      <c r="AR48" s="69">
        <f t="shared" si="20"/>
        <v>44937</v>
      </c>
      <c r="AS48" s="69">
        <f t="shared" si="20"/>
        <v>44938</v>
      </c>
      <c r="AT48" s="69">
        <f t="shared" si="20"/>
        <v>44939</v>
      </c>
      <c r="AU48" s="69">
        <f t="shared" si="20"/>
        <v>44940</v>
      </c>
      <c r="AV48" s="69">
        <f t="shared" si="20"/>
        <v>44941</v>
      </c>
      <c r="AW48" s="69">
        <f t="shared" si="20"/>
        <v>44942</v>
      </c>
      <c r="AX48" s="69">
        <f t="shared" si="20"/>
        <v>44943</v>
      </c>
      <c r="AY48" s="69">
        <f t="shared" si="20"/>
        <v>44944</v>
      </c>
      <c r="AZ48" s="69">
        <f t="shared" si="20"/>
        <v>44945</v>
      </c>
      <c r="BA48" s="69">
        <f t="shared" ref="BA48:BE48" si="21">BA2</f>
        <v>44946</v>
      </c>
      <c r="BB48" s="69">
        <f t="shared" si="21"/>
        <v>44947</v>
      </c>
      <c r="BC48" s="69">
        <f t="shared" si="21"/>
        <v>44948</v>
      </c>
      <c r="BD48" s="69">
        <f t="shared" si="21"/>
        <v>44949</v>
      </c>
      <c r="BE48" s="69">
        <f t="shared" si="21"/>
        <v>44950</v>
      </c>
      <c r="BF48" s="69">
        <f t="shared" ref="BF48:CE48" si="22">BF2</f>
        <v>44951</v>
      </c>
      <c r="BG48" s="69">
        <f t="shared" si="22"/>
        <v>44952</v>
      </c>
      <c r="BH48" s="69">
        <f t="shared" si="22"/>
        <v>44953</v>
      </c>
      <c r="BI48" s="69">
        <f t="shared" si="22"/>
        <v>44954</v>
      </c>
      <c r="BJ48" s="69">
        <f t="shared" si="22"/>
        <v>44955</v>
      </c>
      <c r="BK48" s="69">
        <f t="shared" si="22"/>
        <v>44956</v>
      </c>
      <c r="BL48" s="69">
        <f t="shared" si="22"/>
        <v>44957</v>
      </c>
      <c r="BM48" s="69">
        <f t="shared" si="22"/>
        <v>44958</v>
      </c>
      <c r="BN48" s="69">
        <f t="shared" si="22"/>
        <v>44959</v>
      </c>
      <c r="BO48" s="69">
        <f t="shared" si="22"/>
        <v>44960</v>
      </c>
      <c r="BP48" s="69">
        <f t="shared" si="22"/>
        <v>44961</v>
      </c>
      <c r="BQ48" s="69">
        <f t="shared" si="22"/>
        <v>44962</v>
      </c>
      <c r="BR48" s="69">
        <f t="shared" si="22"/>
        <v>44963</v>
      </c>
      <c r="BS48" s="69">
        <f t="shared" si="22"/>
        <v>44964</v>
      </c>
      <c r="BT48" s="69">
        <f t="shared" si="22"/>
        <v>44965</v>
      </c>
      <c r="BU48" s="69">
        <f t="shared" si="22"/>
        <v>44966</v>
      </c>
      <c r="BV48" s="69">
        <f t="shared" si="22"/>
        <v>44967</v>
      </c>
      <c r="BW48" s="69">
        <f t="shared" si="22"/>
        <v>44968</v>
      </c>
      <c r="BX48" s="69">
        <f t="shared" si="22"/>
        <v>44969</v>
      </c>
      <c r="BY48" s="69">
        <f t="shared" si="22"/>
        <v>44970</v>
      </c>
      <c r="BZ48" s="69">
        <f t="shared" si="22"/>
        <v>44971</v>
      </c>
      <c r="CA48" s="69">
        <f t="shared" si="22"/>
        <v>44972</v>
      </c>
      <c r="CB48" s="69">
        <f t="shared" si="22"/>
        <v>44973</v>
      </c>
      <c r="CC48" s="69">
        <f t="shared" si="22"/>
        <v>44974</v>
      </c>
      <c r="CD48" s="69">
        <f t="shared" si="22"/>
        <v>44975</v>
      </c>
      <c r="CE48" s="69">
        <f t="shared" si="22"/>
        <v>44976</v>
      </c>
      <c r="CF48" s="69">
        <f t="shared" ref="CF48:CY48" si="23">CF2</f>
        <v>44977</v>
      </c>
      <c r="CG48" s="69">
        <f t="shared" si="23"/>
        <v>44978</v>
      </c>
      <c r="CH48" s="69">
        <f t="shared" si="23"/>
        <v>44979</v>
      </c>
      <c r="CI48" s="69">
        <f t="shared" si="23"/>
        <v>44980</v>
      </c>
      <c r="CJ48" s="69">
        <f t="shared" si="23"/>
        <v>44981</v>
      </c>
      <c r="CK48" s="69">
        <f t="shared" si="23"/>
        <v>44982</v>
      </c>
      <c r="CL48" s="69">
        <f t="shared" si="23"/>
        <v>44983</v>
      </c>
      <c r="CM48" s="69">
        <f t="shared" si="23"/>
        <v>44984</v>
      </c>
      <c r="CN48" s="69">
        <f t="shared" si="23"/>
        <v>44985</v>
      </c>
      <c r="CO48" s="69">
        <f t="shared" si="23"/>
        <v>44986</v>
      </c>
      <c r="CP48" s="69">
        <f t="shared" si="23"/>
        <v>44987</v>
      </c>
      <c r="CQ48" s="69">
        <f t="shared" si="23"/>
        <v>44988</v>
      </c>
      <c r="CR48" s="69">
        <f t="shared" si="23"/>
        <v>44989</v>
      </c>
      <c r="CS48" s="69">
        <f t="shared" si="23"/>
        <v>44990</v>
      </c>
      <c r="CT48" s="69">
        <f t="shared" si="23"/>
        <v>44991</v>
      </c>
      <c r="CU48" s="69">
        <f t="shared" si="23"/>
        <v>44992</v>
      </c>
      <c r="CV48" s="69">
        <f t="shared" si="23"/>
        <v>44993</v>
      </c>
      <c r="CW48" s="69">
        <f t="shared" si="23"/>
        <v>44994</v>
      </c>
      <c r="CX48" s="69">
        <f t="shared" si="23"/>
        <v>44995</v>
      </c>
      <c r="CY48" s="69">
        <f t="shared" si="23"/>
        <v>44996</v>
      </c>
      <c r="CZ48" s="69">
        <f t="shared" ref="CZ48" si="24">CZ2</f>
        <v>44997</v>
      </c>
      <c r="DA48" s="69">
        <f t="shared" ref="DA48:DM48" si="25">DA2</f>
        <v>44998</v>
      </c>
      <c r="DB48" s="69">
        <f t="shared" si="25"/>
        <v>44999</v>
      </c>
      <c r="DC48" s="69">
        <f t="shared" si="25"/>
        <v>45000</v>
      </c>
      <c r="DD48" s="69">
        <f t="shared" si="25"/>
        <v>45001</v>
      </c>
      <c r="DE48" s="69">
        <f t="shared" si="25"/>
        <v>45002</v>
      </c>
      <c r="DF48" s="69">
        <f t="shared" si="25"/>
        <v>45003</v>
      </c>
      <c r="DG48" s="69">
        <f t="shared" si="25"/>
        <v>45004</v>
      </c>
      <c r="DH48" s="69">
        <f t="shared" si="25"/>
        <v>45005</v>
      </c>
      <c r="DI48" s="69">
        <f t="shared" si="25"/>
        <v>45006</v>
      </c>
      <c r="DJ48" s="69">
        <f t="shared" si="25"/>
        <v>45007</v>
      </c>
      <c r="DK48" s="69">
        <f t="shared" si="25"/>
        <v>45008</v>
      </c>
      <c r="DL48" s="69">
        <f t="shared" si="25"/>
        <v>45009</v>
      </c>
      <c r="DM48" s="69">
        <f t="shared" si="25"/>
        <v>45010</v>
      </c>
      <c r="DN48" s="69">
        <f t="shared" ref="DN48:DR48" si="26">DN2</f>
        <v>45011</v>
      </c>
      <c r="DO48" s="69">
        <f t="shared" si="26"/>
        <v>45012</v>
      </c>
      <c r="DP48" s="69">
        <f t="shared" si="26"/>
        <v>45013</v>
      </c>
      <c r="DQ48" s="69">
        <f t="shared" si="26"/>
        <v>45014</v>
      </c>
      <c r="DR48" s="69">
        <f t="shared" si="26"/>
        <v>45015</v>
      </c>
      <c r="DS48" s="69">
        <v>45016</v>
      </c>
      <c r="DT48" s="69">
        <f t="shared" ref="DT48:EI48" si="27">DT2</f>
        <v>45017</v>
      </c>
      <c r="DU48" s="69">
        <f t="shared" si="27"/>
        <v>45018</v>
      </c>
      <c r="DV48" s="240">
        <f t="shared" si="27"/>
        <v>45019</v>
      </c>
      <c r="DW48" s="69">
        <f t="shared" si="27"/>
        <v>45020</v>
      </c>
      <c r="DX48" s="69">
        <f t="shared" si="27"/>
        <v>45021</v>
      </c>
      <c r="DY48" s="69">
        <f t="shared" si="27"/>
        <v>45022</v>
      </c>
      <c r="DZ48" s="240">
        <f t="shared" si="27"/>
        <v>45023</v>
      </c>
      <c r="EA48" s="69">
        <f t="shared" si="27"/>
        <v>45024</v>
      </c>
      <c r="EB48" s="69">
        <f t="shared" si="27"/>
        <v>45025</v>
      </c>
      <c r="EC48" s="69">
        <f t="shared" si="27"/>
        <v>45026</v>
      </c>
      <c r="ED48" s="69">
        <f t="shared" si="27"/>
        <v>45027</v>
      </c>
      <c r="EE48" s="69">
        <f t="shared" si="27"/>
        <v>45028</v>
      </c>
      <c r="EF48" s="69">
        <f t="shared" si="27"/>
        <v>45029</v>
      </c>
      <c r="EG48" s="69">
        <f t="shared" si="27"/>
        <v>45030</v>
      </c>
      <c r="EH48" s="69">
        <f t="shared" si="27"/>
        <v>45031</v>
      </c>
      <c r="EI48" s="240">
        <f t="shared" si="27"/>
        <v>45032</v>
      </c>
      <c r="EJ48" s="240">
        <f t="shared" ref="EJ48:FE48" si="28">EJ2</f>
        <v>45033</v>
      </c>
      <c r="EK48" s="69">
        <f t="shared" si="28"/>
        <v>45034</v>
      </c>
      <c r="EL48" s="69">
        <f t="shared" si="28"/>
        <v>45035</v>
      </c>
      <c r="EM48" s="69">
        <f t="shared" si="28"/>
        <v>45036</v>
      </c>
      <c r="EN48" s="69">
        <f t="shared" si="28"/>
        <v>45037</v>
      </c>
      <c r="EO48" s="69">
        <f t="shared" si="28"/>
        <v>45038</v>
      </c>
      <c r="EP48" s="69">
        <f t="shared" si="28"/>
        <v>45039</v>
      </c>
      <c r="EQ48" s="69">
        <f t="shared" si="28"/>
        <v>45040</v>
      </c>
      <c r="ER48" s="69">
        <f t="shared" si="28"/>
        <v>45041</v>
      </c>
      <c r="ES48" s="69">
        <f t="shared" si="28"/>
        <v>45042</v>
      </c>
      <c r="ET48" s="69">
        <f t="shared" si="28"/>
        <v>45043</v>
      </c>
      <c r="EU48" s="69">
        <f t="shared" si="28"/>
        <v>45044</v>
      </c>
      <c r="EV48" s="69">
        <f t="shared" si="28"/>
        <v>45045</v>
      </c>
      <c r="EW48" s="69">
        <f t="shared" si="28"/>
        <v>45046</v>
      </c>
      <c r="EX48" s="69">
        <f t="shared" si="28"/>
        <v>45047</v>
      </c>
      <c r="EY48" s="69">
        <f t="shared" si="28"/>
        <v>45048</v>
      </c>
      <c r="EZ48" s="69">
        <f t="shared" si="28"/>
        <v>45049</v>
      </c>
      <c r="FA48" s="69">
        <f t="shared" si="28"/>
        <v>45050</v>
      </c>
      <c r="FB48" s="69">
        <f t="shared" si="28"/>
        <v>45051</v>
      </c>
      <c r="FC48" s="69">
        <f t="shared" si="28"/>
        <v>45052</v>
      </c>
      <c r="FD48" s="69">
        <f t="shared" si="28"/>
        <v>45053</v>
      </c>
      <c r="FE48" s="69">
        <f t="shared" si="28"/>
        <v>45054</v>
      </c>
      <c r="FF48" s="69">
        <f t="shared" ref="FF48:FM48" si="29">FF2</f>
        <v>45055</v>
      </c>
      <c r="FG48" s="69">
        <f t="shared" si="29"/>
        <v>45056</v>
      </c>
      <c r="FH48" s="69">
        <f t="shared" si="29"/>
        <v>45057</v>
      </c>
      <c r="FI48" s="69">
        <f t="shared" si="29"/>
        <v>45058</v>
      </c>
      <c r="FJ48" s="69">
        <f t="shared" si="29"/>
        <v>45059</v>
      </c>
      <c r="FK48" s="69">
        <f t="shared" si="29"/>
        <v>45060</v>
      </c>
      <c r="FL48" s="69">
        <f t="shared" si="29"/>
        <v>45061</v>
      </c>
      <c r="FM48" s="69">
        <f t="shared" si="29"/>
        <v>45062</v>
      </c>
      <c r="FN48" s="69">
        <f t="shared" ref="FN48:GC48" si="30">FN2</f>
        <v>45063</v>
      </c>
      <c r="FO48" s="69">
        <f t="shared" si="30"/>
        <v>45064</v>
      </c>
      <c r="FP48" s="69">
        <f t="shared" si="30"/>
        <v>45065</v>
      </c>
      <c r="FQ48" s="69">
        <f t="shared" si="30"/>
        <v>45066</v>
      </c>
      <c r="FR48" s="69">
        <f t="shared" si="30"/>
        <v>45067</v>
      </c>
      <c r="FS48" s="69">
        <f t="shared" si="30"/>
        <v>45068</v>
      </c>
      <c r="FT48" s="69">
        <f t="shared" si="30"/>
        <v>45069</v>
      </c>
      <c r="FU48" s="69">
        <f t="shared" si="30"/>
        <v>45070</v>
      </c>
      <c r="FV48" s="69">
        <f t="shared" si="30"/>
        <v>45071</v>
      </c>
      <c r="FW48" s="69">
        <f t="shared" si="30"/>
        <v>45072</v>
      </c>
      <c r="FX48" s="69">
        <f t="shared" si="30"/>
        <v>45073</v>
      </c>
      <c r="FY48" s="69">
        <f t="shared" si="30"/>
        <v>45074</v>
      </c>
      <c r="FZ48" s="69">
        <f t="shared" si="30"/>
        <v>45075</v>
      </c>
      <c r="GA48" s="69">
        <f t="shared" si="30"/>
        <v>45076</v>
      </c>
      <c r="GB48" s="69">
        <f t="shared" si="30"/>
        <v>45077</v>
      </c>
      <c r="GC48" s="69">
        <f t="shared" si="30"/>
        <v>45078</v>
      </c>
      <c r="GD48" s="69">
        <f t="shared" ref="GD48:GL48" si="31">GD2</f>
        <v>45079</v>
      </c>
      <c r="GE48" s="69">
        <f t="shared" si="31"/>
        <v>45080</v>
      </c>
      <c r="GF48" s="69">
        <f t="shared" si="31"/>
        <v>45081</v>
      </c>
      <c r="GG48" s="69">
        <f t="shared" si="31"/>
        <v>45082</v>
      </c>
      <c r="GH48" s="69">
        <f t="shared" si="31"/>
        <v>45083</v>
      </c>
      <c r="GI48" s="69">
        <f t="shared" si="31"/>
        <v>45084</v>
      </c>
      <c r="GJ48" s="69">
        <f t="shared" si="31"/>
        <v>45085</v>
      </c>
      <c r="GK48" s="69">
        <f t="shared" si="31"/>
        <v>45086</v>
      </c>
      <c r="GL48" s="69">
        <f t="shared" si="31"/>
        <v>45087</v>
      </c>
      <c r="GM48" s="69">
        <f t="shared" ref="GM48:HA48" si="32">GM2</f>
        <v>45088</v>
      </c>
      <c r="GN48" s="69">
        <f t="shared" si="32"/>
        <v>45089</v>
      </c>
      <c r="GO48" s="69">
        <f t="shared" si="32"/>
        <v>45090</v>
      </c>
      <c r="GP48" s="69">
        <f t="shared" si="32"/>
        <v>45091</v>
      </c>
      <c r="GQ48" s="69">
        <f t="shared" si="32"/>
        <v>45092</v>
      </c>
      <c r="GR48" s="69">
        <f t="shared" si="32"/>
        <v>45093</v>
      </c>
      <c r="GS48" s="69">
        <f t="shared" si="32"/>
        <v>45094</v>
      </c>
      <c r="GT48" s="69">
        <f t="shared" si="32"/>
        <v>45095</v>
      </c>
      <c r="GU48" s="69">
        <f t="shared" si="32"/>
        <v>45096</v>
      </c>
      <c r="GV48" s="69">
        <f t="shared" si="32"/>
        <v>45097</v>
      </c>
      <c r="GW48" s="69">
        <f t="shared" si="32"/>
        <v>45098</v>
      </c>
      <c r="GX48" s="69">
        <f t="shared" si="32"/>
        <v>45099</v>
      </c>
      <c r="GY48" s="69">
        <f t="shared" si="32"/>
        <v>45100</v>
      </c>
      <c r="GZ48" s="69">
        <f t="shared" si="32"/>
        <v>45101</v>
      </c>
      <c r="HA48" s="69">
        <f t="shared" si="32"/>
        <v>45102</v>
      </c>
      <c r="HB48" s="69">
        <f t="shared" ref="HB48:HF48" si="33">HB2</f>
        <v>45103</v>
      </c>
      <c r="HC48" s="69">
        <f t="shared" si="33"/>
        <v>45104</v>
      </c>
      <c r="HD48" s="69">
        <f t="shared" si="33"/>
        <v>45105</v>
      </c>
      <c r="HE48" s="69">
        <f t="shared" si="33"/>
        <v>45106</v>
      </c>
      <c r="HF48" s="69">
        <f t="shared" si="33"/>
        <v>45107</v>
      </c>
      <c r="HG48" s="69">
        <f t="shared" ref="HG48:HQ48" si="34">HG2</f>
        <v>45108</v>
      </c>
      <c r="HH48" s="69">
        <f t="shared" si="34"/>
        <v>45109</v>
      </c>
      <c r="HI48" s="69">
        <f t="shared" si="34"/>
        <v>45110</v>
      </c>
      <c r="HJ48" s="69">
        <f t="shared" si="34"/>
        <v>45111</v>
      </c>
      <c r="HK48" s="69">
        <f t="shared" si="34"/>
        <v>45112</v>
      </c>
      <c r="HL48" s="69">
        <f t="shared" si="34"/>
        <v>45113</v>
      </c>
      <c r="HM48" s="69">
        <f t="shared" si="34"/>
        <v>45114</v>
      </c>
      <c r="HN48" s="69">
        <f t="shared" si="34"/>
        <v>45115</v>
      </c>
      <c r="HO48" s="69">
        <f t="shared" si="34"/>
        <v>45116</v>
      </c>
      <c r="HP48" s="163">
        <f t="shared" si="34"/>
        <v>45117</v>
      </c>
      <c r="HQ48" s="69">
        <f t="shared" si="34"/>
        <v>45118</v>
      </c>
      <c r="HR48" s="69">
        <f t="shared" ref="HR48:IN48" si="35">HR2</f>
        <v>45119</v>
      </c>
      <c r="HS48" s="69">
        <f t="shared" si="35"/>
        <v>45120</v>
      </c>
      <c r="HT48" s="69">
        <f t="shared" si="35"/>
        <v>45121</v>
      </c>
      <c r="HU48" s="69">
        <f t="shared" si="35"/>
        <v>45122</v>
      </c>
      <c r="HV48" s="69">
        <f t="shared" si="35"/>
        <v>45123</v>
      </c>
      <c r="HW48" s="69">
        <f t="shared" si="35"/>
        <v>45124</v>
      </c>
      <c r="HX48" s="69">
        <f t="shared" si="35"/>
        <v>45125</v>
      </c>
      <c r="HY48" s="69">
        <f t="shared" si="35"/>
        <v>45126</v>
      </c>
      <c r="HZ48" s="69">
        <f t="shared" si="35"/>
        <v>45127</v>
      </c>
      <c r="IA48" s="69">
        <f t="shared" si="35"/>
        <v>45128</v>
      </c>
      <c r="IB48" s="69">
        <f t="shared" si="35"/>
        <v>45129</v>
      </c>
      <c r="IC48" s="69">
        <f t="shared" si="35"/>
        <v>45130</v>
      </c>
      <c r="ID48" s="69">
        <f t="shared" si="35"/>
        <v>45131</v>
      </c>
      <c r="IE48" s="69">
        <f t="shared" si="35"/>
        <v>45132</v>
      </c>
      <c r="IF48" s="69">
        <f t="shared" si="35"/>
        <v>45133</v>
      </c>
      <c r="IG48" s="69">
        <f t="shared" si="35"/>
        <v>45134</v>
      </c>
      <c r="IH48" s="69">
        <f t="shared" si="35"/>
        <v>45135</v>
      </c>
      <c r="II48" s="69">
        <f t="shared" si="35"/>
        <v>45136</v>
      </c>
      <c r="IJ48" s="69">
        <f t="shared" si="35"/>
        <v>45137</v>
      </c>
      <c r="IK48" s="69">
        <f t="shared" si="35"/>
        <v>45138</v>
      </c>
      <c r="IL48" s="69">
        <f t="shared" si="35"/>
        <v>45139</v>
      </c>
      <c r="IM48" s="69">
        <f t="shared" si="35"/>
        <v>45140</v>
      </c>
      <c r="IN48" s="69">
        <f t="shared" si="35"/>
        <v>45141</v>
      </c>
    </row>
    <row r="49" spans="1:248" s="113" customFormat="1" hidden="1" x14ac:dyDescent="0.3">
      <c r="A49" s="7" t="s">
        <v>195</v>
      </c>
      <c r="B49" s="16" t="e">
        <f>#REF!+Receive!B49-Delivery!B49</f>
        <v>#REF!</v>
      </c>
      <c r="C49" s="16" t="e">
        <f>B49+Receive!C49-Delivery!C49</f>
        <v>#REF!</v>
      </c>
      <c r="D49" s="16" t="e">
        <f>C49+Receive!D49-Delivery!D49</f>
        <v>#REF!</v>
      </c>
      <c r="E49" s="16" t="e">
        <f>D49+Receive!E49-Delivery!E49</f>
        <v>#REF!</v>
      </c>
      <c r="F49" s="16" t="e">
        <f>E49+Receive!F49-Delivery!F49</f>
        <v>#REF!</v>
      </c>
      <c r="G49" s="16" t="e">
        <f>F49+Receive!G49-Delivery!G49</f>
        <v>#REF!</v>
      </c>
      <c r="H49" s="16" t="e">
        <f>G49+Receive!H49-Delivery!H49</f>
        <v>#REF!</v>
      </c>
      <c r="I49" s="16" t="e">
        <f>H49+Receive!I49-Delivery!I49</f>
        <v>#REF!</v>
      </c>
      <c r="J49" s="16" t="e">
        <f>I49+Receive!J49-Delivery!J49</f>
        <v>#REF!</v>
      </c>
      <c r="K49" s="16" t="e">
        <f>J49+Receive!K49-Delivery!K49</f>
        <v>#REF!</v>
      </c>
      <c r="L49" s="16" t="e">
        <f>K49+Receive!L49-Delivery!L49</f>
        <v>#REF!</v>
      </c>
      <c r="M49" s="16" t="e">
        <f>L49+Receive!M49-Delivery!M49</f>
        <v>#REF!</v>
      </c>
      <c r="N49" s="16" t="e">
        <f>M49+Receive!N49-Delivery!N49</f>
        <v>#REF!</v>
      </c>
      <c r="O49" s="16" t="e">
        <f>N49+Receive!O49-Delivery!O49</f>
        <v>#REF!</v>
      </c>
      <c r="P49" s="16" t="e">
        <f>O49+Receive!P49-Delivery!P49</f>
        <v>#REF!</v>
      </c>
      <c r="Q49" s="16" t="e">
        <f>P49+Receive!Q49-Delivery!Q49</f>
        <v>#REF!</v>
      </c>
      <c r="R49" s="16" t="e">
        <f>Q49+Receive!R49-Delivery!R49</f>
        <v>#REF!</v>
      </c>
      <c r="S49" s="16" t="e">
        <f>R49+Receive!S49-Delivery!S49</f>
        <v>#REF!</v>
      </c>
      <c r="T49" s="16" t="e">
        <f>S49+Receive!T49-Delivery!T49</f>
        <v>#REF!</v>
      </c>
      <c r="U49" s="16" t="e">
        <f>T49+Receive!U49-Delivery!U49</f>
        <v>#REF!</v>
      </c>
      <c r="V49" s="16" t="e">
        <f>U49+Receive!V49-Delivery!V49</f>
        <v>#REF!</v>
      </c>
      <c r="W49" s="16" t="e">
        <f>V49+Receive!W49-Delivery!W49</f>
        <v>#REF!</v>
      </c>
      <c r="X49" s="16" t="e">
        <f>W49+Receive!X49-Delivery!X49</f>
        <v>#REF!</v>
      </c>
      <c r="Y49" s="16" t="e">
        <f>X49+Receive!Y49-Delivery!Y49</f>
        <v>#REF!</v>
      </c>
      <c r="Z49" s="16" t="e">
        <f>Y49+Receive!Z49-Delivery!Z49</f>
        <v>#REF!</v>
      </c>
      <c r="AA49" s="16" t="e">
        <f>Z49+Receive!AA49-Delivery!AA49</f>
        <v>#REF!</v>
      </c>
      <c r="AB49" s="16" t="e">
        <f>AA49+Receive!AB49-Delivery!AB49</f>
        <v>#REF!</v>
      </c>
      <c r="AC49" s="16" t="e">
        <f>AB49+Receive!AC49-Delivery!AC49</f>
        <v>#REF!</v>
      </c>
      <c r="AD49" s="16" t="e">
        <f>AC49+Receive!AD49-Delivery!AD49</f>
        <v>#REF!</v>
      </c>
      <c r="AE49" s="16" t="e">
        <f>AD49+Receive!AE49-Delivery!AE49</f>
        <v>#REF!</v>
      </c>
      <c r="AF49" s="16" t="e">
        <f>AE49+Receive!AF49-Delivery!AF49</f>
        <v>#REF!</v>
      </c>
      <c r="AG49" s="167" t="e">
        <f>AF49+Receive!AG49-Delivery!AG49</f>
        <v>#REF!</v>
      </c>
      <c r="AH49" s="16" t="e">
        <f>AG49+Receive!AH49-Delivery!AH49</f>
        <v>#REF!</v>
      </c>
      <c r="AI49" s="16" t="e">
        <f>AH49+Receive!AI49-Delivery!AI49</f>
        <v>#REF!</v>
      </c>
      <c r="AJ49" s="16" t="e">
        <f>AI49+Receive!AJ49-Delivery!AJ49</f>
        <v>#REF!</v>
      </c>
      <c r="AK49" s="16" t="e">
        <f>AJ49+Receive!AK49-Delivery!AK49</f>
        <v>#REF!</v>
      </c>
      <c r="AL49" s="16" t="e">
        <f>AK49+Receive!AL49-Delivery!AL49</f>
        <v>#REF!</v>
      </c>
      <c r="AM49" s="16" t="e">
        <f>AL49+Receive!AM49-Delivery!AM49</f>
        <v>#REF!</v>
      </c>
      <c r="AN49" s="16" t="e">
        <f>AM49+Receive!AN49-Delivery!AN49</f>
        <v>#REF!</v>
      </c>
      <c r="AO49" s="16" t="e">
        <f>AN49+Receive!AO49-Delivery!AO49</f>
        <v>#REF!</v>
      </c>
      <c r="AP49" s="16" t="e">
        <f>AO49+Receive!AP49-Delivery!AP49</f>
        <v>#REF!</v>
      </c>
      <c r="AQ49" s="16" t="e">
        <f>AP49+Receive!AQ49-Delivery!AQ49</f>
        <v>#REF!</v>
      </c>
      <c r="AR49" s="16" t="e">
        <f>AQ49+Receive!AR49-Delivery!AR49</f>
        <v>#REF!</v>
      </c>
      <c r="AS49" s="16" t="e">
        <f>AR49+Receive!AS49-Delivery!AS49</f>
        <v>#REF!</v>
      </c>
      <c r="AT49" s="16" t="e">
        <f>AS49+Receive!AT49-Delivery!AT49</f>
        <v>#REF!</v>
      </c>
      <c r="AU49" s="16" t="e">
        <f>AT49+Receive!AU49-Delivery!AU49</f>
        <v>#REF!</v>
      </c>
      <c r="AV49" s="16" t="e">
        <f>AU49+Receive!AV49-Delivery!AV49</f>
        <v>#REF!</v>
      </c>
      <c r="AW49" s="16" t="e">
        <f>AV49+Receive!AW49-Delivery!AW49</f>
        <v>#REF!</v>
      </c>
      <c r="AX49" s="16" t="e">
        <f>AW49+Receive!AX49-Delivery!AX49</f>
        <v>#REF!</v>
      </c>
      <c r="AY49" s="16" t="e">
        <f>AX49+Receive!AY49-Delivery!AY49</f>
        <v>#REF!</v>
      </c>
      <c r="AZ49" s="16" t="e">
        <f>AY49+Receive!AZ49-Delivery!AZ49</f>
        <v>#REF!</v>
      </c>
      <c r="BA49" s="16" t="e">
        <f>AZ49+Receive!BA49-Delivery!BA49</f>
        <v>#REF!</v>
      </c>
      <c r="BB49" s="16" t="e">
        <f>BA49+Receive!BB49-Delivery!BB49</f>
        <v>#REF!</v>
      </c>
      <c r="BC49" s="16" t="e">
        <f>BB49+Receive!BC49-Delivery!BC49</f>
        <v>#REF!</v>
      </c>
      <c r="BD49" s="16" t="e">
        <f>BC49+Receive!BD49-Delivery!BD49</f>
        <v>#REF!</v>
      </c>
      <c r="BE49" s="16" t="e">
        <f>BD49+Receive!BE49-Delivery!BE49</f>
        <v>#REF!</v>
      </c>
      <c r="BF49" s="16" t="e">
        <f>BE49+Receive!BF49-Delivery!BF49</f>
        <v>#REF!</v>
      </c>
      <c r="BG49" s="16" t="e">
        <f>BF49+Receive!BG49-Delivery!BG49</f>
        <v>#REF!</v>
      </c>
      <c r="BH49" s="16" t="e">
        <f>BG49+Receive!BH49-Delivery!BH49</f>
        <v>#REF!</v>
      </c>
      <c r="BI49" s="16" t="e">
        <f>BH49+Receive!BI49-Delivery!BI49</f>
        <v>#REF!</v>
      </c>
      <c r="BJ49" s="16" t="e">
        <f>BI49+Receive!BJ49-Delivery!BJ49</f>
        <v>#REF!</v>
      </c>
      <c r="BK49" s="16" t="e">
        <f>BJ49+Receive!BK49-Delivery!BK49</f>
        <v>#REF!</v>
      </c>
      <c r="BL49" s="16" t="e">
        <f>BK49+Receive!BL49-Delivery!BL49</f>
        <v>#REF!</v>
      </c>
      <c r="BM49" s="16" t="e">
        <f>BL49+Receive!BM49-Delivery!BM49</f>
        <v>#REF!</v>
      </c>
      <c r="BN49" s="16" t="e">
        <f>BM49+Receive!BN49-Delivery!BN49</f>
        <v>#REF!</v>
      </c>
      <c r="BO49" s="16" t="e">
        <f>BN49+Receive!BO49-Delivery!BO49</f>
        <v>#REF!</v>
      </c>
      <c r="BP49" s="16" t="e">
        <f>BO49+Receive!BP49-Delivery!BP49</f>
        <v>#REF!</v>
      </c>
      <c r="BQ49" s="16" t="e">
        <f>BP49+Receive!BQ49-Delivery!BQ49</f>
        <v>#REF!</v>
      </c>
      <c r="BR49" s="16" t="e">
        <f>BQ49+Receive!BR49-Delivery!BR49</f>
        <v>#REF!</v>
      </c>
      <c r="BS49" s="16" t="e">
        <f>BR49+Receive!BS49-Delivery!BS49</f>
        <v>#REF!</v>
      </c>
      <c r="BT49" s="16" t="e">
        <f>BS49+Receive!BT49-Delivery!BT49</f>
        <v>#REF!</v>
      </c>
      <c r="BU49" s="16" t="e">
        <f>BT49+Receive!BU49-Delivery!BU49</f>
        <v>#REF!</v>
      </c>
      <c r="BV49" s="16" t="e">
        <f>BU49+Receive!BV49-Delivery!BV49</f>
        <v>#REF!</v>
      </c>
      <c r="BW49" s="16" t="e">
        <f>BV49+Receive!BW49-Delivery!BW49</f>
        <v>#REF!</v>
      </c>
      <c r="BX49" s="16" t="e">
        <f>BW49+Receive!BX49-Delivery!BX49</f>
        <v>#REF!</v>
      </c>
      <c r="BY49" s="16" t="e">
        <f>BX49+Receive!BY49-Delivery!BY49</f>
        <v>#REF!</v>
      </c>
      <c r="BZ49" s="16" t="e">
        <f>BY49+Receive!BZ49-Delivery!BZ49</f>
        <v>#REF!</v>
      </c>
      <c r="CA49" s="16" t="e">
        <f>BZ49+Receive!CA49-Delivery!CA49</f>
        <v>#REF!</v>
      </c>
      <c r="CB49" s="16" t="e">
        <f>CA49+Receive!CB49-Delivery!CB49</f>
        <v>#REF!</v>
      </c>
      <c r="CC49" s="16" t="e">
        <f>CB49+Receive!CC49-Delivery!CC49</f>
        <v>#REF!</v>
      </c>
      <c r="CD49" s="16" t="e">
        <f>CC49+Receive!CD49-Delivery!CD49</f>
        <v>#REF!</v>
      </c>
      <c r="CE49" s="16" t="e">
        <f>CD49+Receive!CE49-Delivery!CE49</f>
        <v>#REF!</v>
      </c>
      <c r="CF49" s="16" t="e">
        <f>CE49+Receive!CF49-Delivery!CF49</f>
        <v>#REF!</v>
      </c>
      <c r="CG49" s="16" t="e">
        <f>CF49+Receive!CG49-Delivery!CG49</f>
        <v>#REF!</v>
      </c>
      <c r="CH49" s="16" t="e">
        <f>CG49+Receive!CH49-Delivery!CH49</f>
        <v>#REF!</v>
      </c>
      <c r="CI49" s="16" t="e">
        <f>CH49+Receive!CI49-Delivery!CI49</f>
        <v>#REF!</v>
      </c>
      <c r="CJ49" s="16" t="e">
        <f>CI49+Receive!CJ49-Delivery!CJ49</f>
        <v>#REF!</v>
      </c>
      <c r="CK49" s="16" t="e">
        <f>CJ49+Receive!CK49-Delivery!CK49</f>
        <v>#REF!</v>
      </c>
      <c r="CL49" s="16" t="e">
        <f>CK49+Receive!CL49-Delivery!CL49</f>
        <v>#REF!</v>
      </c>
      <c r="CM49" s="16" t="e">
        <f>CL49+Receive!CM49-Delivery!CM49</f>
        <v>#REF!</v>
      </c>
      <c r="CN49" s="16" t="e">
        <f>CM49+Receive!CN49-Delivery!CN49</f>
        <v>#REF!</v>
      </c>
      <c r="CO49" s="16" t="e">
        <f>CN49+Receive!CO49-Delivery!CO49</f>
        <v>#REF!</v>
      </c>
      <c r="CP49" s="16" t="e">
        <f>CO49+Receive!CP49-Delivery!CP49</f>
        <v>#REF!</v>
      </c>
      <c r="CQ49" s="16" t="e">
        <f>CP49+Receive!CQ49-Delivery!CQ49</f>
        <v>#REF!</v>
      </c>
      <c r="CR49" s="16" t="e">
        <f>CQ49+Receive!CR49-Delivery!CR49</f>
        <v>#REF!</v>
      </c>
      <c r="CS49" s="16" t="e">
        <f>CR49+Receive!CS49-Delivery!CS49</f>
        <v>#REF!</v>
      </c>
      <c r="CT49" s="16" t="e">
        <f>CS49+Receive!CT49-Delivery!CT49</f>
        <v>#REF!</v>
      </c>
      <c r="CU49" s="16" t="e">
        <f>CT49+Receive!CU49-Delivery!CU49</f>
        <v>#REF!</v>
      </c>
      <c r="CV49" s="16" t="e">
        <f>CU49+Receive!CV49-Delivery!CV49</f>
        <v>#REF!</v>
      </c>
      <c r="CW49" s="16" t="e">
        <f>CV49+Receive!CW49-Delivery!CW49</f>
        <v>#REF!</v>
      </c>
      <c r="CX49" s="16" t="e">
        <f>CW49+Receive!CX49-Delivery!CX49</f>
        <v>#REF!</v>
      </c>
      <c r="CY49" s="16" t="e">
        <f>CX49+Receive!CY49-Delivery!CY49</f>
        <v>#REF!</v>
      </c>
      <c r="CZ49" s="16" t="e">
        <f>CY49+Receive!CZ49-Delivery!CZ49</f>
        <v>#REF!</v>
      </c>
      <c r="DA49" s="16" t="e">
        <f>CZ49+Receive!DA49-Delivery!DA49</f>
        <v>#REF!</v>
      </c>
      <c r="DB49" s="16" t="e">
        <f>DA49+Receive!DB49-Delivery!DB49</f>
        <v>#REF!</v>
      </c>
      <c r="DC49" s="16" t="e">
        <f>DB49+Receive!DC49-Delivery!DC49</f>
        <v>#REF!</v>
      </c>
      <c r="DD49" s="16" t="e">
        <f>DC49+Receive!DD49-Delivery!DD49</f>
        <v>#REF!</v>
      </c>
      <c r="DE49" s="16" t="e">
        <f>DD49+Receive!DE49-Delivery!DE49</f>
        <v>#REF!</v>
      </c>
      <c r="DF49" s="16" t="e">
        <f>DE49+Receive!DF49-Delivery!DF49</f>
        <v>#REF!</v>
      </c>
      <c r="DG49" s="16" t="e">
        <f>DF49+Receive!DG49-Delivery!DG49</f>
        <v>#REF!</v>
      </c>
      <c r="DH49" s="16" t="e">
        <f>DG49+Receive!DH49-Delivery!DH49</f>
        <v>#REF!</v>
      </c>
      <c r="DI49" s="16" t="e">
        <f>DH49+Receive!DI49-Delivery!DI49</f>
        <v>#REF!</v>
      </c>
      <c r="DJ49" s="16" t="e">
        <f>DI49+Receive!DJ49-Delivery!DJ49</f>
        <v>#REF!</v>
      </c>
      <c r="DK49" s="16" t="e">
        <f>DJ49+Receive!DK49-Delivery!DK49</f>
        <v>#REF!</v>
      </c>
      <c r="DL49" s="16" t="e">
        <f>DK49+Receive!DL49-Delivery!DL49</f>
        <v>#REF!</v>
      </c>
      <c r="DM49" s="16" t="e">
        <f>DL49+Receive!DM49-Delivery!DM49</f>
        <v>#REF!</v>
      </c>
      <c r="DN49" s="16" t="e">
        <f>DM49+Receive!DN49-Delivery!DN49</f>
        <v>#REF!</v>
      </c>
      <c r="DO49" s="16" t="e">
        <f>DN49+Receive!DO49-Delivery!DO49</f>
        <v>#REF!</v>
      </c>
      <c r="DP49" s="16" t="e">
        <f>DO49+Receive!DP49-Delivery!DP49</f>
        <v>#REF!</v>
      </c>
      <c r="DQ49" s="16" t="e">
        <f>DP49+Receive!DQ49-Delivery!DQ49</f>
        <v>#REF!</v>
      </c>
      <c r="DR49" s="16" t="e">
        <f>DQ49+Receive!DR49-Delivery!DR49</f>
        <v>#REF!</v>
      </c>
      <c r="DS49" s="16" t="e">
        <v>#REF!</v>
      </c>
      <c r="DT49" s="16" t="e">
        <f>DS49+Receive!DT49-Delivery!DT49</f>
        <v>#REF!</v>
      </c>
      <c r="DU49" s="16" t="e">
        <f>DT49+Receive!DU49-Delivery!DU49</f>
        <v>#REF!</v>
      </c>
      <c r="DV49" s="238" t="e">
        <f>DU49+Receive!DV49-Delivery!DV49</f>
        <v>#REF!</v>
      </c>
      <c r="DW49" s="16" t="e">
        <f>DV49+Receive!DW49-Delivery!DW49</f>
        <v>#REF!</v>
      </c>
      <c r="DX49" s="16" t="e">
        <f>DW49+Receive!DX49-Delivery!DX49</f>
        <v>#REF!</v>
      </c>
      <c r="DY49" s="16" t="e">
        <f>DX49+Receive!DY49-Delivery!DY49</f>
        <v>#REF!</v>
      </c>
      <c r="DZ49" s="238" t="e">
        <f>DY49+Receive!DZ49-Delivery!DZ49</f>
        <v>#REF!</v>
      </c>
      <c r="EA49" s="16" t="e">
        <f>DZ49+Receive!EA49-Delivery!EA49</f>
        <v>#REF!</v>
      </c>
      <c r="EB49" s="16" t="e">
        <f>EA49+Receive!EB49-Delivery!EB49</f>
        <v>#REF!</v>
      </c>
      <c r="EC49" s="16" t="e">
        <f>EB49+Receive!EC49-Delivery!EC49</f>
        <v>#REF!</v>
      </c>
      <c r="ED49" s="16" t="e">
        <f>EC49+Receive!ED49-Delivery!ED49</f>
        <v>#REF!</v>
      </c>
      <c r="EE49" s="16" t="e">
        <f>ED49+Receive!EE49-Delivery!EE49</f>
        <v>#REF!</v>
      </c>
      <c r="EF49" s="16" t="e">
        <f>EE49+Receive!EF49-Delivery!EF49</f>
        <v>#REF!</v>
      </c>
      <c r="EG49" s="16" t="e">
        <f>EF49+Receive!EG49-Delivery!EG49</f>
        <v>#REF!</v>
      </c>
      <c r="EH49" s="16" t="e">
        <f>EG49+Receive!EH49-Delivery!EH49</f>
        <v>#REF!</v>
      </c>
      <c r="EI49" s="238" t="e">
        <f>EH49+Receive!EI49-Delivery!EI49</f>
        <v>#REF!</v>
      </c>
      <c r="EJ49" s="238" t="e">
        <f>EI49+Receive!EJ49-Delivery!EJ49</f>
        <v>#REF!</v>
      </c>
      <c r="EK49" s="16" t="e">
        <f>EJ49+Receive!EK49-Delivery!EK49</f>
        <v>#REF!</v>
      </c>
      <c r="EL49" s="16" t="e">
        <f>EK49+Receive!EL49-Delivery!EL49</f>
        <v>#REF!</v>
      </c>
      <c r="EM49" s="16" t="e">
        <f>EL49+Receive!EM49-Delivery!EM49</f>
        <v>#REF!</v>
      </c>
      <c r="EN49" s="16" t="e">
        <f>EM49+Receive!EN49-Delivery!EN49</f>
        <v>#REF!</v>
      </c>
      <c r="EO49" s="16" t="e">
        <f>EN49+Receive!EO49-Delivery!EO49</f>
        <v>#REF!</v>
      </c>
      <c r="EP49" s="16" t="e">
        <f>EO49+Receive!EP49-Delivery!EP49</f>
        <v>#REF!</v>
      </c>
      <c r="EQ49" s="16" t="e">
        <f>EP49+Receive!EQ49-Delivery!EQ49</f>
        <v>#REF!</v>
      </c>
      <c r="ER49" s="16" t="e">
        <f>EQ49+Receive!ER49-Delivery!ER49</f>
        <v>#REF!</v>
      </c>
      <c r="ES49" s="16" t="e">
        <f>ER49+Receive!ES49-Delivery!ES49</f>
        <v>#REF!</v>
      </c>
      <c r="ET49" s="16" t="e">
        <f>ES49+Receive!ET49-Delivery!ET49</f>
        <v>#REF!</v>
      </c>
      <c r="EU49" s="16" t="e">
        <f>ET49+Receive!EU49-Delivery!EU49</f>
        <v>#REF!</v>
      </c>
      <c r="EV49" s="16" t="e">
        <f>EU49+Receive!EV49-Delivery!EV49</f>
        <v>#REF!</v>
      </c>
      <c r="EW49" s="16" t="e">
        <f>EV49+Receive!EW49-Delivery!EW49</f>
        <v>#REF!</v>
      </c>
      <c r="EX49" s="16" t="e">
        <f>EW49+Receive!EX49-Delivery!EX49</f>
        <v>#REF!</v>
      </c>
      <c r="EY49" s="16" t="e">
        <f>EX49+Receive!EY49-Delivery!EY49</f>
        <v>#REF!</v>
      </c>
      <c r="EZ49" s="16" t="e">
        <f>EY49+Receive!EZ49-Delivery!EZ49</f>
        <v>#REF!</v>
      </c>
      <c r="FA49" s="16" t="e">
        <f>EZ49+Receive!FA49-Delivery!FA49</f>
        <v>#REF!</v>
      </c>
      <c r="FB49" s="16" t="e">
        <f>FA49+Receive!FB49-Delivery!FB49</f>
        <v>#REF!</v>
      </c>
      <c r="FC49" s="16" t="e">
        <f>FB49+Receive!FC49-Delivery!FC49</f>
        <v>#REF!</v>
      </c>
      <c r="FD49" s="16" t="e">
        <f>FC49+Receive!FD49-Delivery!FD49</f>
        <v>#REF!</v>
      </c>
      <c r="FE49" s="16" t="e">
        <f>FD49+Receive!FE49-Delivery!FE49</f>
        <v>#REF!</v>
      </c>
      <c r="FF49" s="16" t="e">
        <f>FE49+Receive!FF49-Delivery!FF49</f>
        <v>#REF!</v>
      </c>
      <c r="FG49" s="16" t="e">
        <f>FF49+Receive!FG49-Delivery!FG49</f>
        <v>#REF!</v>
      </c>
      <c r="FH49" s="16" t="e">
        <f>FG49+Receive!FH49-Delivery!FH49</f>
        <v>#REF!</v>
      </c>
      <c r="FI49" s="16" t="e">
        <f>FH49+Receive!FI49-Delivery!FI49</f>
        <v>#REF!</v>
      </c>
      <c r="FJ49" s="16" t="e">
        <f>FI49+Receive!FJ49-Delivery!FJ49</f>
        <v>#REF!</v>
      </c>
      <c r="FK49" s="16" t="e">
        <f>FJ49+Receive!FK49-Delivery!FK49</f>
        <v>#REF!</v>
      </c>
      <c r="FL49" s="16" t="e">
        <f>FK49+Receive!FL49-Delivery!FL49</f>
        <v>#REF!</v>
      </c>
      <c r="FM49" s="16" t="e">
        <f>FL49+Receive!FM49-Delivery!FM49</f>
        <v>#REF!</v>
      </c>
      <c r="FN49" s="16" t="e">
        <f>FM49+Receive!FN49-Delivery!FN49</f>
        <v>#REF!</v>
      </c>
      <c r="FO49" s="16" t="e">
        <f>FN49+Receive!FO49-Delivery!FO49</f>
        <v>#REF!</v>
      </c>
      <c r="FP49" s="16" t="e">
        <f>FO49+Receive!FP49-Delivery!FP49</f>
        <v>#REF!</v>
      </c>
      <c r="FQ49" s="16" t="e">
        <f>FP49+Receive!FQ49-Delivery!FQ49</f>
        <v>#REF!</v>
      </c>
      <c r="FR49" s="16" t="e">
        <f>FQ49+Receive!FR49-Delivery!FR49</f>
        <v>#REF!</v>
      </c>
      <c r="FS49" s="16" t="e">
        <f>FR49+Receive!FS49-Delivery!FS49</f>
        <v>#REF!</v>
      </c>
      <c r="FT49" s="16" t="e">
        <f>FS49+Receive!FT49-Delivery!FT49</f>
        <v>#REF!</v>
      </c>
      <c r="FU49" s="16" t="e">
        <f>FT49+Receive!FU49-Delivery!FU49</f>
        <v>#REF!</v>
      </c>
      <c r="FV49" s="16" t="e">
        <f>FU49+Receive!FV49-Delivery!FV49</f>
        <v>#REF!</v>
      </c>
      <c r="FW49" s="16" t="e">
        <f>FV49+Receive!FW49-Delivery!FW49</f>
        <v>#REF!</v>
      </c>
      <c r="FX49" s="16" t="e">
        <f>FW49+Receive!FX49-Delivery!FX49</f>
        <v>#REF!</v>
      </c>
      <c r="FY49" s="16" t="e">
        <f>FX49+Receive!FY49-Delivery!FY49</f>
        <v>#REF!</v>
      </c>
      <c r="FZ49" s="16" t="e">
        <f>FY49+Receive!FZ49-Delivery!FZ49</f>
        <v>#REF!</v>
      </c>
      <c r="GA49" s="16" t="e">
        <f>FZ49+Receive!GA49-Delivery!GA49</f>
        <v>#REF!</v>
      </c>
      <c r="GB49" s="16" t="e">
        <f>GA49+Receive!GB49-Delivery!GB49</f>
        <v>#REF!</v>
      </c>
      <c r="GC49" s="16" t="e">
        <f>GB49+Receive!GC49-Delivery!GC49</f>
        <v>#REF!</v>
      </c>
      <c r="GD49" s="16" t="e">
        <f>GC49+Receive!GD49-Delivery!GD49</f>
        <v>#REF!</v>
      </c>
      <c r="GE49" s="16" t="e">
        <f>GD49+Receive!GE49-Delivery!GE49</f>
        <v>#REF!</v>
      </c>
      <c r="GF49" s="16" t="e">
        <f>GE49+Receive!GF49-Delivery!GF49</f>
        <v>#REF!</v>
      </c>
      <c r="GG49" s="16" t="e">
        <f>GF49+Receive!GG49-Delivery!GG49</f>
        <v>#REF!</v>
      </c>
      <c r="GH49" s="16" t="e">
        <f>GG49+Receive!GH49-Delivery!GH49</f>
        <v>#REF!</v>
      </c>
      <c r="GI49" s="16" t="e">
        <f>GH49+Receive!GI49-Delivery!GI49</f>
        <v>#REF!</v>
      </c>
      <c r="GJ49" s="16" t="e">
        <f>GI49+Receive!GJ49-Delivery!GJ49</f>
        <v>#REF!</v>
      </c>
      <c r="GK49" s="16" t="e">
        <f>GJ49+Receive!GK49-Delivery!GK49</f>
        <v>#REF!</v>
      </c>
      <c r="GL49" s="16" t="e">
        <f>GK49+Receive!GL49-Delivery!GL49</f>
        <v>#REF!</v>
      </c>
      <c r="GM49" s="16" t="e">
        <f>GL49+Receive!GM49-Delivery!GM49</f>
        <v>#REF!</v>
      </c>
      <c r="GN49" s="16" t="e">
        <f>GM49+Receive!GN49-Delivery!GN49</f>
        <v>#REF!</v>
      </c>
      <c r="GO49" s="16" t="e">
        <f>GN49+Receive!GO49-Delivery!GO49</f>
        <v>#REF!</v>
      </c>
      <c r="GP49" s="16" t="e">
        <f>GO49+Receive!GP49-Delivery!GP49</f>
        <v>#REF!</v>
      </c>
      <c r="GQ49" s="16" t="e">
        <f>GP49+Receive!GQ49-Delivery!GQ49</f>
        <v>#REF!</v>
      </c>
      <c r="GR49" s="16" t="e">
        <f>GQ49+Receive!GR49-Delivery!GR49</f>
        <v>#REF!</v>
      </c>
      <c r="GS49" s="16" t="e">
        <f>GR49+Receive!GS49-Delivery!GS49</f>
        <v>#REF!</v>
      </c>
      <c r="GT49" s="16" t="e">
        <f>GS49+Receive!GT49-Delivery!GT49</f>
        <v>#REF!</v>
      </c>
      <c r="GU49" s="16" t="e">
        <f>GT49+Receive!GU49-Delivery!GU49</f>
        <v>#REF!</v>
      </c>
      <c r="GV49" s="16" t="e">
        <f>GU49+Receive!GV49-Delivery!GV49</f>
        <v>#REF!</v>
      </c>
      <c r="GW49" s="16" t="e">
        <f>GV49+Receive!GW49-Delivery!GW49</f>
        <v>#REF!</v>
      </c>
      <c r="GX49" s="16" t="e">
        <f>GW49+Receive!GX49-Delivery!GX49</f>
        <v>#REF!</v>
      </c>
      <c r="GY49" s="16" t="e">
        <f>GX49+Receive!GY49-Delivery!GY49</f>
        <v>#REF!</v>
      </c>
      <c r="GZ49" s="16" t="e">
        <f>GY49+Receive!GZ49-Delivery!GZ49</f>
        <v>#REF!</v>
      </c>
      <c r="HA49" s="16" t="e">
        <f>GZ49+Receive!HA49-Delivery!HA49</f>
        <v>#REF!</v>
      </c>
      <c r="HB49" s="16" t="e">
        <f>HA49+Receive!HB49-Delivery!HB49</f>
        <v>#REF!</v>
      </c>
      <c r="HC49" s="16" t="e">
        <f>HB49+Receive!HC49-Delivery!HC49</f>
        <v>#REF!</v>
      </c>
      <c r="HD49" s="16" t="e">
        <f>HC49+Receive!HD49-Delivery!HD49</f>
        <v>#REF!</v>
      </c>
      <c r="HE49" s="16" t="e">
        <f>HD49+Receive!HE49-Delivery!HE49</f>
        <v>#REF!</v>
      </c>
      <c r="HF49" s="16" t="e">
        <f>HE49+Receive!HF49-Delivery!HF49</f>
        <v>#REF!</v>
      </c>
      <c r="HG49" s="16" t="e">
        <f>HF49+Receive!HG49-Delivery!HG49</f>
        <v>#REF!</v>
      </c>
      <c r="HH49" s="16" t="e">
        <f>HG49+Receive!HH49-Delivery!HH49</f>
        <v>#REF!</v>
      </c>
      <c r="HI49" s="16" t="e">
        <f>HH49+Receive!HI49-Delivery!HI49</f>
        <v>#REF!</v>
      </c>
      <c r="HJ49" s="16" t="e">
        <f>HI49+Receive!HJ49-Delivery!HJ49</f>
        <v>#REF!</v>
      </c>
      <c r="HK49" s="16" t="e">
        <f>HJ49+Receive!HK49-Delivery!HK49</f>
        <v>#REF!</v>
      </c>
      <c r="HL49" s="16" t="e">
        <f>HK49+Receive!HL49-Delivery!HL49</f>
        <v>#REF!</v>
      </c>
      <c r="HM49" s="16" t="e">
        <f>HL49+Receive!HM49-Delivery!HM49</f>
        <v>#REF!</v>
      </c>
      <c r="HN49" s="16" t="e">
        <f>HM49+Receive!HN49-Delivery!HN49</f>
        <v>#REF!</v>
      </c>
      <c r="HO49" s="16" t="e">
        <f>HN49+Receive!HO49-Delivery!HO49</f>
        <v>#REF!</v>
      </c>
      <c r="HP49" s="167" t="e">
        <f>HO49+Receive!HP49-Delivery!HP49</f>
        <v>#REF!</v>
      </c>
      <c r="HQ49" s="16" t="e">
        <f>HP49+Receive!HQ49-Delivery!HQ49</f>
        <v>#REF!</v>
      </c>
      <c r="HR49" s="16" t="e">
        <f>HQ49+Receive!HR49-Delivery!HR49</f>
        <v>#REF!</v>
      </c>
      <c r="HS49" s="16" t="e">
        <f>HR49+Receive!HS49-Delivery!HS49</f>
        <v>#REF!</v>
      </c>
      <c r="HT49" s="16" t="e">
        <f>HS49+Receive!HT49-Delivery!HT49</f>
        <v>#REF!</v>
      </c>
      <c r="HU49" s="16" t="e">
        <f>HT49+Receive!HU49-Delivery!HU49</f>
        <v>#REF!</v>
      </c>
      <c r="HV49" s="16" t="e">
        <f>HU49+Receive!HV49-Delivery!HV49</f>
        <v>#REF!</v>
      </c>
      <c r="HW49" s="16" t="e">
        <f>HV49+Receive!HW49-Delivery!HW49</f>
        <v>#REF!</v>
      </c>
      <c r="HX49" s="16" t="e">
        <f>HW49+Receive!HX49-Delivery!HX49</f>
        <v>#REF!</v>
      </c>
      <c r="HY49" s="16" t="e">
        <f>HX49+Receive!HY49-Delivery!HY49</f>
        <v>#REF!</v>
      </c>
      <c r="HZ49" s="16" t="e">
        <f>HY49+Receive!HZ49-Delivery!HZ49</f>
        <v>#REF!</v>
      </c>
      <c r="IA49" s="16" t="e">
        <f>HZ49+Receive!IA49-Delivery!IA49</f>
        <v>#REF!</v>
      </c>
      <c r="IB49" s="16" t="e">
        <f>IA49+Receive!IB49-Delivery!IB49</f>
        <v>#REF!</v>
      </c>
      <c r="IC49" s="16" t="e">
        <f>IB49+Receive!IC49-Delivery!IC49</f>
        <v>#REF!</v>
      </c>
      <c r="ID49" s="16" t="e">
        <f>IC49+Receive!ID49-Delivery!ID49</f>
        <v>#REF!</v>
      </c>
      <c r="IE49" s="16" t="e">
        <f>ID49+Receive!IE49-Delivery!IE49</f>
        <v>#REF!</v>
      </c>
      <c r="IF49" s="16" t="e">
        <f>IE49+Receive!IF49-Delivery!IF49</f>
        <v>#REF!</v>
      </c>
      <c r="IG49" s="16" t="e">
        <f>IF49+Receive!IG49-Delivery!IG49</f>
        <v>#REF!</v>
      </c>
      <c r="IH49" s="16" t="e">
        <f>IG49+Receive!IH49-Delivery!IH49</f>
        <v>#REF!</v>
      </c>
      <c r="II49" s="16" t="e">
        <f>IH49+Receive!II49-Delivery!II49</f>
        <v>#REF!</v>
      </c>
      <c r="IJ49" s="16" t="e">
        <f>II49+Receive!IJ49-Delivery!IJ49</f>
        <v>#REF!</v>
      </c>
      <c r="IK49" s="16" t="e">
        <f>IJ49+Receive!IK49-Delivery!IK49</f>
        <v>#REF!</v>
      </c>
      <c r="IL49" s="16" t="e">
        <f>IK49+Receive!IL49-Delivery!IL49</f>
        <v>#REF!</v>
      </c>
      <c r="IM49" s="16" t="e">
        <f>IL49+Receive!IM49-Delivery!IM49</f>
        <v>#REF!</v>
      </c>
      <c r="IN49" s="16" t="e">
        <f>IM49+Receive!IN49-Delivery!IN49</f>
        <v>#REF!</v>
      </c>
    </row>
    <row r="50" spans="1:248" s="113" customFormat="1" hidden="1" x14ac:dyDescent="0.3">
      <c r="A50" s="7" t="s">
        <v>196</v>
      </c>
      <c r="B50" s="16" t="e">
        <f>#REF!+Receive!B50-Delivery!B50</f>
        <v>#REF!</v>
      </c>
      <c r="C50" s="16" t="e">
        <f>B50+Receive!C50-Delivery!C50</f>
        <v>#REF!</v>
      </c>
      <c r="D50" s="16" t="e">
        <f>C50+Receive!D50-Delivery!D50</f>
        <v>#REF!</v>
      </c>
      <c r="E50" s="16" t="e">
        <f>D50+Receive!E50-Delivery!E50</f>
        <v>#REF!</v>
      </c>
      <c r="F50" s="16" t="e">
        <f>E50+Receive!F50-Delivery!F50</f>
        <v>#REF!</v>
      </c>
      <c r="G50" s="16" t="e">
        <f>F50+Receive!G50-Delivery!G50</f>
        <v>#REF!</v>
      </c>
      <c r="H50" s="16" t="e">
        <f>G50+Receive!H50-Delivery!H50</f>
        <v>#REF!</v>
      </c>
      <c r="I50" s="16" t="e">
        <f>H50+Receive!I50-Delivery!I50</f>
        <v>#REF!</v>
      </c>
      <c r="J50" s="16" t="e">
        <f>I50+Receive!J50-Delivery!J50</f>
        <v>#REF!</v>
      </c>
      <c r="K50" s="16" t="e">
        <f>J50+Receive!K50-Delivery!K50</f>
        <v>#REF!</v>
      </c>
      <c r="L50" s="16" t="e">
        <f>K50+Receive!L50-Delivery!L50</f>
        <v>#REF!</v>
      </c>
      <c r="M50" s="16" t="e">
        <f>L50+Receive!M50-Delivery!M50</f>
        <v>#REF!</v>
      </c>
      <c r="N50" s="16" t="e">
        <f>M50+Receive!N50-Delivery!N50</f>
        <v>#REF!</v>
      </c>
      <c r="O50" s="16" t="e">
        <f>N50+Receive!O50-Delivery!O50</f>
        <v>#REF!</v>
      </c>
      <c r="P50" s="16" t="e">
        <f>O50+Receive!P50-Delivery!P50</f>
        <v>#REF!</v>
      </c>
      <c r="Q50" s="16" t="e">
        <f>P50+Receive!Q50-Delivery!Q50</f>
        <v>#REF!</v>
      </c>
      <c r="R50" s="16" t="e">
        <f>Q50+Receive!R50-Delivery!R50</f>
        <v>#REF!</v>
      </c>
      <c r="S50" s="16" t="e">
        <f>R50+Receive!S50-Delivery!S50</f>
        <v>#REF!</v>
      </c>
      <c r="T50" s="16" t="e">
        <f>S50+Receive!T50-Delivery!T50</f>
        <v>#REF!</v>
      </c>
      <c r="U50" s="16" t="e">
        <f>T50+Receive!U50-Delivery!U50</f>
        <v>#REF!</v>
      </c>
      <c r="V50" s="16" t="e">
        <f>U50+Receive!V50-Delivery!V50</f>
        <v>#REF!</v>
      </c>
      <c r="W50" s="16" t="e">
        <f>V50+Receive!W50-Delivery!W50</f>
        <v>#REF!</v>
      </c>
      <c r="X50" s="16" t="e">
        <f>W50+Receive!X50-Delivery!X50</f>
        <v>#REF!</v>
      </c>
      <c r="Y50" s="16" t="e">
        <f>X50+Receive!Y50-Delivery!Y50</f>
        <v>#REF!</v>
      </c>
      <c r="Z50" s="16" t="e">
        <f>Y50+Receive!Z50-Delivery!Z50</f>
        <v>#REF!</v>
      </c>
      <c r="AA50" s="16" t="e">
        <f>Z50+Receive!AA50-Delivery!AA50</f>
        <v>#REF!</v>
      </c>
      <c r="AB50" s="16" t="e">
        <f>AA50+Receive!AB50-Delivery!AB50</f>
        <v>#REF!</v>
      </c>
      <c r="AC50" s="16" t="e">
        <f>AB50+Receive!AC50-Delivery!AC50</f>
        <v>#REF!</v>
      </c>
      <c r="AD50" s="16" t="e">
        <f>AC50+Receive!AD50-Delivery!AD50</f>
        <v>#REF!</v>
      </c>
      <c r="AE50" s="16" t="e">
        <f>AD50+Receive!AE50-Delivery!AE50</f>
        <v>#REF!</v>
      </c>
      <c r="AF50" s="16" t="e">
        <f>AE50+Receive!AF50-Delivery!AF50</f>
        <v>#REF!</v>
      </c>
      <c r="AG50" s="167" t="e">
        <f>AF50+Receive!AG50-Delivery!AG50</f>
        <v>#REF!</v>
      </c>
      <c r="AH50" s="16" t="e">
        <f>AG50+Receive!AH50-Delivery!AH50</f>
        <v>#REF!</v>
      </c>
      <c r="AI50" s="16" t="e">
        <f>AH50+Receive!AI50-Delivery!AI50</f>
        <v>#REF!</v>
      </c>
      <c r="AJ50" s="16" t="e">
        <f>AI50+Receive!AJ50-Delivery!AJ50</f>
        <v>#REF!</v>
      </c>
      <c r="AK50" s="16" t="e">
        <f>AJ50+Receive!AK50-Delivery!AK50</f>
        <v>#REF!</v>
      </c>
      <c r="AL50" s="16" t="e">
        <f>AK50+Receive!AL50-Delivery!AL50</f>
        <v>#REF!</v>
      </c>
      <c r="AM50" s="16" t="e">
        <f>AL50+Receive!AM50-Delivery!AM50</f>
        <v>#REF!</v>
      </c>
      <c r="AN50" s="16" t="e">
        <f>AM50+Receive!AN50-Delivery!AN50</f>
        <v>#REF!</v>
      </c>
      <c r="AO50" s="16" t="e">
        <f>AN50+Receive!AO50-Delivery!AO50</f>
        <v>#REF!</v>
      </c>
      <c r="AP50" s="16" t="e">
        <f>AO50+Receive!AP50-Delivery!AP50</f>
        <v>#REF!</v>
      </c>
      <c r="AQ50" s="16" t="e">
        <f>AP50+Receive!AQ50-Delivery!AQ50</f>
        <v>#REF!</v>
      </c>
      <c r="AR50" s="16" t="e">
        <f>AQ50+Receive!AR50-Delivery!AR50</f>
        <v>#REF!</v>
      </c>
      <c r="AS50" s="16" t="e">
        <f>AR50+Receive!AS50-Delivery!AS50</f>
        <v>#REF!</v>
      </c>
      <c r="AT50" s="16" t="e">
        <f>AS50+Receive!AT50-Delivery!AT50</f>
        <v>#REF!</v>
      </c>
      <c r="AU50" s="16" t="e">
        <f>AT50+Receive!AU50-Delivery!AU50</f>
        <v>#REF!</v>
      </c>
      <c r="AV50" s="16" t="e">
        <f>AU50+Receive!AV50-Delivery!AV50</f>
        <v>#REF!</v>
      </c>
      <c r="AW50" s="16" t="e">
        <f>AV50+Receive!AW50-Delivery!AW50</f>
        <v>#REF!</v>
      </c>
      <c r="AX50" s="16" t="e">
        <f>AW50+Receive!AX50-Delivery!AX50</f>
        <v>#REF!</v>
      </c>
      <c r="AY50" s="16" t="e">
        <f>AX50+Receive!AY50-Delivery!AY50</f>
        <v>#REF!</v>
      </c>
      <c r="AZ50" s="16" t="e">
        <f>AY50+Receive!AZ50-Delivery!AZ50</f>
        <v>#REF!</v>
      </c>
      <c r="BA50" s="16" t="e">
        <f>AZ50+Receive!BA50-Delivery!BA50</f>
        <v>#REF!</v>
      </c>
      <c r="BB50" s="16" t="e">
        <f>BA50+Receive!BB50-Delivery!BB50</f>
        <v>#REF!</v>
      </c>
      <c r="BC50" s="16" t="e">
        <f>BB50+Receive!BC50-Delivery!BC50</f>
        <v>#REF!</v>
      </c>
      <c r="BD50" s="16" t="e">
        <f>BC50+Receive!BD50-Delivery!BD50</f>
        <v>#REF!</v>
      </c>
      <c r="BE50" s="16" t="e">
        <f>BD50+Receive!BE50-Delivery!BE50</f>
        <v>#REF!</v>
      </c>
      <c r="BF50" s="16" t="e">
        <f>BE50+Receive!BF50-Delivery!BF50</f>
        <v>#REF!</v>
      </c>
      <c r="BG50" s="16" t="e">
        <f>BF50+Receive!BG50-Delivery!BG50</f>
        <v>#REF!</v>
      </c>
      <c r="BH50" s="16" t="e">
        <f>BG50+Receive!BH50-Delivery!BH50</f>
        <v>#REF!</v>
      </c>
      <c r="BI50" s="16" t="e">
        <f>BH50+Receive!BI50-Delivery!BI50</f>
        <v>#REF!</v>
      </c>
      <c r="BJ50" s="16" t="e">
        <f>BI50+Receive!BJ50-Delivery!BJ50</f>
        <v>#REF!</v>
      </c>
      <c r="BK50" s="16" t="e">
        <f>BJ50+Receive!BK50-Delivery!BK50</f>
        <v>#REF!</v>
      </c>
      <c r="BL50" s="16" t="e">
        <f>BK50+Receive!BL50-Delivery!BL50</f>
        <v>#REF!</v>
      </c>
      <c r="BM50" s="16" t="e">
        <f>BL50+Receive!BM50-Delivery!BM50</f>
        <v>#REF!</v>
      </c>
      <c r="BN50" s="16" t="e">
        <f>BM50+Receive!BN50-Delivery!BN50</f>
        <v>#REF!</v>
      </c>
      <c r="BO50" s="16" t="e">
        <f>BN50+Receive!BO50-Delivery!BO50</f>
        <v>#REF!</v>
      </c>
      <c r="BP50" s="16" t="e">
        <f>BO50+Receive!BP50-Delivery!BP50</f>
        <v>#REF!</v>
      </c>
      <c r="BQ50" s="16" t="e">
        <f>BP50+Receive!BQ50-Delivery!BQ50</f>
        <v>#REF!</v>
      </c>
      <c r="BR50" s="16" t="e">
        <f>BQ50+Receive!BR50-Delivery!BR50</f>
        <v>#REF!</v>
      </c>
      <c r="BS50" s="16" t="e">
        <f>BR50+Receive!BS50-Delivery!BS50</f>
        <v>#REF!</v>
      </c>
      <c r="BT50" s="16" t="e">
        <f>BS50+Receive!BT50-Delivery!BT50</f>
        <v>#REF!</v>
      </c>
      <c r="BU50" s="16" t="e">
        <f>BT50+Receive!BU50-Delivery!BU50</f>
        <v>#REF!</v>
      </c>
      <c r="BV50" s="16" t="e">
        <f>BU50+Receive!BV50-Delivery!BV50</f>
        <v>#REF!</v>
      </c>
      <c r="BW50" s="16" t="e">
        <f>BV50+Receive!BW50-Delivery!BW50</f>
        <v>#REF!</v>
      </c>
      <c r="BX50" s="16" t="e">
        <f>BW50+Receive!BX50-Delivery!BX50</f>
        <v>#REF!</v>
      </c>
      <c r="BY50" s="16" t="e">
        <f>BX50+Receive!BY50-Delivery!BY50</f>
        <v>#REF!</v>
      </c>
      <c r="BZ50" s="16" t="e">
        <f>BY50+Receive!BZ50-Delivery!BZ50</f>
        <v>#REF!</v>
      </c>
      <c r="CA50" s="16" t="e">
        <f>BZ50+Receive!CA50-Delivery!CA50</f>
        <v>#REF!</v>
      </c>
      <c r="CB50" s="16" t="e">
        <f>CA50+Receive!CB50-Delivery!CB50</f>
        <v>#REF!</v>
      </c>
      <c r="CC50" s="16" t="e">
        <f>CB50+Receive!CC50-Delivery!CC50</f>
        <v>#REF!</v>
      </c>
      <c r="CD50" s="16" t="e">
        <f>CC50+Receive!CD50-Delivery!CD50</f>
        <v>#REF!</v>
      </c>
      <c r="CE50" s="16" t="e">
        <f>CD50+Receive!CE50-Delivery!CE50</f>
        <v>#REF!</v>
      </c>
      <c r="CF50" s="16" t="e">
        <f>CE50+Receive!CF50-Delivery!CF50</f>
        <v>#REF!</v>
      </c>
      <c r="CG50" s="16" t="e">
        <f>CF50+Receive!CG50-Delivery!CG50</f>
        <v>#REF!</v>
      </c>
      <c r="CH50" s="16" t="e">
        <f>CG50+Receive!CH50-Delivery!CH50</f>
        <v>#REF!</v>
      </c>
      <c r="CI50" s="16" t="e">
        <f>CH50+Receive!CI50-Delivery!CI50</f>
        <v>#REF!</v>
      </c>
      <c r="CJ50" s="16" t="e">
        <f>CI50+Receive!CJ50-Delivery!CJ50</f>
        <v>#REF!</v>
      </c>
      <c r="CK50" s="16" t="e">
        <f>CJ50+Receive!CK50-Delivery!CK50</f>
        <v>#REF!</v>
      </c>
      <c r="CL50" s="16" t="e">
        <f>CK50+Receive!CL50-Delivery!CL50</f>
        <v>#REF!</v>
      </c>
      <c r="CM50" s="16" t="e">
        <f>CL50+Receive!CM50-Delivery!CM50</f>
        <v>#REF!</v>
      </c>
      <c r="CN50" s="16" t="e">
        <f>CM50+Receive!CN50-Delivery!CN50</f>
        <v>#REF!</v>
      </c>
      <c r="CO50" s="16" t="e">
        <f>CN50+Receive!CO50-Delivery!CO50</f>
        <v>#REF!</v>
      </c>
      <c r="CP50" s="16" t="e">
        <f>CO50+Receive!CP50-Delivery!CP50</f>
        <v>#REF!</v>
      </c>
      <c r="CQ50" s="16" t="e">
        <f>CP50+Receive!CQ50-Delivery!CQ50</f>
        <v>#REF!</v>
      </c>
      <c r="CR50" s="16" t="e">
        <f>CQ50+Receive!CR50-Delivery!CR50</f>
        <v>#REF!</v>
      </c>
      <c r="CS50" s="16" t="e">
        <f>CR50+Receive!CS50-Delivery!CS50</f>
        <v>#REF!</v>
      </c>
      <c r="CT50" s="16" t="e">
        <f>CS50+Receive!CT50-Delivery!CT50</f>
        <v>#REF!</v>
      </c>
      <c r="CU50" s="16" t="e">
        <f>CT50+Receive!CU50-Delivery!CU50</f>
        <v>#REF!</v>
      </c>
      <c r="CV50" s="16" t="e">
        <f>CU50+Receive!CV50-Delivery!CV50</f>
        <v>#REF!</v>
      </c>
      <c r="CW50" s="16" t="e">
        <f>CV50+Receive!CW50-Delivery!CW50</f>
        <v>#REF!</v>
      </c>
      <c r="CX50" s="16" t="e">
        <f>CW50+Receive!CX50-Delivery!CX50</f>
        <v>#REF!</v>
      </c>
      <c r="CY50" s="16" t="e">
        <f>CX50+Receive!CY50-Delivery!CY50</f>
        <v>#REF!</v>
      </c>
      <c r="CZ50" s="16" t="e">
        <f>CY50+Receive!CZ50-Delivery!CZ50</f>
        <v>#REF!</v>
      </c>
      <c r="DA50" s="16" t="e">
        <f>CZ50+Receive!DA50-Delivery!DA50</f>
        <v>#REF!</v>
      </c>
      <c r="DB50" s="16" t="e">
        <f>DA50+Receive!DB50-Delivery!DB50</f>
        <v>#REF!</v>
      </c>
      <c r="DC50" s="16" t="e">
        <f>DB50+Receive!DC50-Delivery!DC50</f>
        <v>#REF!</v>
      </c>
      <c r="DD50" s="16" t="e">
        <f>DC50+Receive!DD50-Delivery!DD50</f>
        <v>#REF!</v>
      </c>
      <c r="DE50" s="16" t="e">
        <f>DD50+Receive!DE50-Delivery!DE50</f>
        <v>#REF!</v>
      </c>
      <c r="DF50" s="16" t="e">
        <f>DE50+Receive!DF50-Delivery!DF50</f>
        <v>#REF!</v>
      </c>
      <c r="DG50" s="16" t="e">
        <f>DF50+Receive!DG50-Delivery!DG50</f>
        <v>#REF!</v>
      </c>
      <c r="DH50" s="16" t="e">
        <f>DG50+Receive!DH50-Delivery!DH50</f>
        <v>#REF!</v>
      </c>
      <c r="DI50" s="16" t="e">
        <f>DH50+Receive!DI50-Delivery!DI50</f>
        <v>#REF!</v>
      </c>
      <c r="DJ50" s="16" t="e">
        <f>DI50+Receive!DJ50-Delivery!DJ50</f>
        <v>#REF!</v>
      </c>
      <c r="DK50" s="16" t="e">
        <f>DJ50+Receive!DK50-Delivery!DK50</f>
        <v>#REF!</v>
      </c>
      <c r="DL50" s="16" t="e">
        <f>DK50+Receive!DL50-Delivery!DL50</f>
        <v>#REF!</v>
      </c>
      <c r="DM50" s="16" t="e">
        <f>DL50+Receive!DM50-Delivery!DM50</f>
        <v>#REF!</v>
      </c>
      <c r="DN50" s="16" t="e">
        <f>DM50+Receive!DN50-Delivery!DN50</f>
        <v>#REF!</v>
      </c>
      <c r="DO50" s="16" t="e">
        <f>DN50+Receive!DO50-Delivery!DO50</f>
        <v>#REF!</v>
      </c>
      <c r="DP50" s="16" t="e">
        <f>DO50+Receive!DP50-Delivery!DP50</f>
        <v>#REF!</v>
      </c>
      <c r="DQ50" s="16" t="e">
        <f>DP50+Receive!DQ50-Delivery!DQ50</f>
        <v>#REF!</v>
      </c>
      <c r="DR50" s="16" t="e">
        <f>DQ50+Receive!DR50-Delivery!DR50</f>
        <v>#REF!</v>
      </c>
      <c r="DS50" s="16" t="e">
        <v>#REF!</v>
      </c>
      <c r="DT50" s="16" t="e">
        <f>DS50+Receive!DT50-Delivery!DT50</f>
        <v>#REF!</v>
      </c>
      <c r="DU50" s="16" t="e">
        <f>DT50+Receive!DU50-Delivery!DU50</f>
        <v>#REF!</v>
      </c>
      <c r="DV50" s="238" t="e">
        <f>DU50+Receive!DV50-Delivery!DV50</f>
        <v>#REF!</v>
      </c>
      <c r="DW50" s="16" t="e">
        <f>DV50+Receive!DW50-Delivery!DW50</f>
        <v>#REF!</v>
      </c>
      <c r="DX50" s="16" t="e">
        <f>DW50+Receive!DX50-Delivery!DX50</f>
        <v>#REF!</v>
      </c>
      <c r="DY50" s="16" t="e">
        <f>DX50+Receive!DY50-Delivery!DY50</f>
        <v>#REF!</v>
      </c>
      <c r="DZ50" s="238" t="e">
        <f>DY50+Receive!DZ50-Delivery!DZ50</f>
        <v>#REF!</v>
      </c>
      <c r="EA50" s="16" t="e">
        <f>DZ50+Receive!EA50-Delivery!EA50</f>
        <v>#REF!</v>
      </c>
      <c r="EB50" s="16" t="e">
        <f>EA50+Receive!EB50-Delivery!EB50</f>
        <v>#REF!</v>
      </c>
      <c r="EC50" s="16" t="e">
        <f>EB50+Receive!EC50-Delivery!EC50</f>
        <v>#REF!</v>
      </c>
      <c r="ED50" s="16" t="e">
        <f>EC50+Receive!ED50-Delivery!ED50</f>
        <v>#REF!</v>
      </c>
      <c r="EE50" s="16" t="e">
        <f>ED50+Receive!EE50-Delivery!EE50</f>
        <v>#REF!</v>
      </c>
      <c r="EF50" s="16" t="e">
        <f>EE50+Receive!EF50-Delivery!EF50</f>
        <v>#REF!</v>
      </c>
      <c r="EG50" s="16" t="e">
        <f>EF50+Receive!EG50-Delivery!EG50</f>
        <v>#REF!</v>
      </c>
      <c r="EH50" s="16" t="e">
        <f>EG50+Receive!EH50-Delivery!EH50</f>
        <v>#REF!</v>
      </c>
      <c r="EI50" s="238" t="e">
        <f>EH50+Receive!EI50-Delivery!EI50</f>
        <v>#REF!</v>
      </c>
      <c r="EJ50" s="238" t="e">
        <f>EI50+Receive!EJ50-Delivery!EJ50</f>
        <v>#REF!</v>
      </c>
      <c r="EK50" s="16" t="e">
        <f>EJ50+Receive!EK50-Delivery!EK50</f>
        <v>#REF!</v>
      </c>
      <c r="EL50" s="16" t="e">
        <f>EK50+Receive!EL50-Delivery!EL50</f>
        <v>#REF!</v>
      </c>
      <c r="EM50" s="16" t="e">
        <f>EL50+Receive!EM50-Delivery!EM50</f>
        <v>#REF!</v>
      </c>
      <c r="EN50" s="16" t="e">
        <f>EM50+Receive!EN50-Delivery!EN50</f>
        <v>#REF!</v>
      </c>
      <c r="EO50" s="16" t="e">
        <f>EN50+Receive!EO50-Delivery!EO50</f>
        <v>#REF!</v>
      </c>
      <c r="EP50" s="16" t="e">
        <f>EO50+Receive!EP50-Delivery!EP50</f>
        <v>#REF!</v>
      </c>
      <c r="EQ50" s="16" t="e">
        <f>EP50+Receive!EQ50-Delivery!EQ50</f>
        <v>#REF!</v>
      </c>
      <c r="ER50" s="16" t="e">
        <f>EQ50+Receive!ER50-Delivery!ER50</f>
        <v>#REF!</v>
      </c>
      <c r="ES50" s="16" t="e">
        <f>ER50+Receive!ES50-Delivery!ES50</f>
        <v>#REF!</v>
      </c>
      <c r="ET50" s="16" t="e">
        <f>ES50+Receive!ET50-Delivery!ET50</f>
        <v>#REF!</v>
      </c>
      <c r="EU50" s="16" t="e">
        <f>ET50+Receive!EU50-Delivery!EU50</f>
        <v>#REF!</v>
      </c>
      <c r="EV50" s="16" t="e">
        <f>EU50+Receive!EV50-Delivery!EV50</f>
        <v>#REF!</v>
      </c>
      <c r="EW50" s="16" t="e">
        <f>EV50+Receive!EW50-Delivery!EW50</f>
        <v>#REF!</v>
      </c>
      <c r="EX50" s="16" t="e">
        <f>EW50+Receive!EX50-Delivery!EX50</f>
        <v>#REF!</v>
      </c>
      <c r="EY50" s="16" t="e">
        <f>EX50+Receive!EY50-Delivery!EY50</f>
        <v>#REF!</v>
      </c>
      <c r="EZ50" s="16" t="e">
        <f>EY50+Receive!EZ50-Delivery!EZ50</f>
        <v>#REF!</v>
      </c>
      <c r="FA50" s="16" t="e">
        <f>EZ50+Receive!FA50-Delivery!FA50</f>
        <v>#REF!</v>
      </c>
      <c r="FB50" s="16" t="e">
        <f>FA50+Receive!FB50-Delivery!FB50</f>
        <v>#REF!</v>
      </c>
      <c r="FC50" s="16" t="e">
        <f>FB50+Receive!FC50-Delivery!FC50</f>
        <v>#REF!</v>
      </c>
      <c r="FD50" s="16" t="e">
        <f>FC50+Receive!FD50-Delivery!FD50</f>
        <v>#REF!</v>
      </c>
      <c r="FE50" s="16" t="e">
        <f>FD50+Receive!FE50-Delivery!FE50</f>
        <v>#REF!</v>
      </c>
      <c r="FF50" s="16" t="e">
        <f>FE50+Receive!FF50-Delivery!FF50</f>
        <v>#REF!</v>
      </c>
      <c r="FG50" s="16" t="e">
        <f>FF50+Receive!FG50-Delivery!FG50</f>
        <v>#REF!</v>
      </c>
      <c r="FH50" s="16" t="e">
        <f>FG50+Receive!FH50-Delivery!FH50</f>
        <v>#REF!</v>
      </c>
      <c r="FI50" s="16" t="e">
        <f>FH50+Receive!FI50-Delivery!FI50</f>
        <v>#REF!</v>
      </c>
      <c r="FJ50" s="16" t="e">
        <f>FI50+Receive!FJ50-Delivery!FJ50</f>
        <v>#REF!</v>
      </c>
      <c r="FK50" s="16" t="e">
        <f>FJ50+Receive!FK50-Delivery!FK50</f>
        <v>#REF!</v>
      </c>
      <c r="FL50" s="16" t="e">
        <f>FK50+Receive!FL50-Delivery!FL50</f>
        <v>#REF!</v>
      </c>
      <c r="FM50" s="16" t="e">
        <f>FL50+Receive!FM50-Delivery!FM50</f>
        <v>#REF!</v>
      </c>
      <c r="FN50" s="16" t="e">
        <f>FM50+Receive!FN50-Delivery!FN50</f>
        <v>#REF!</v>
      </c>
      <c r="FO50" s="16" t="e">
        <f>FN50+Receive!FO50-Delivery!FO50</f>
        <v>#REF!</v>
      </c>
      <c r="FP50" s="16" t="e">
        <f>FO50+Receive!FP50-Delivery!FP50</f>
        <v>#REF!</v>
      </c>
      <c r="FQ50" s="16" t="e">
        <f>FP50+Receive!FQ50-Delivery!FQ50</f>
        <v>#REF!</v>
      </c>
      <c r="FR50" s="16" t="e">
        <f>FQ50+Receive!FR50-Delivery!FR50</f>
        <v>#REF!</v>
      </c>
      <c r="FS50" s="16" t="e">
        <f>FR50+Receive!FS50-Delivery!FS50</f>
        <v>#REF!</v>
      </c>
      <c r="FT50" s="16" t="e">
        <f>FS50+Receive!FT50-Delivery!FT50</f>
        <v>#REF!</v>
      </c>
      <c r="FU50" s="16" t="e">
        <f>FT50+Receive!FU50-Delivery!FU50</f>
        <v>#REF!</v>
      </c>
      <c r="FV50" s="16" t="e">
        <f>FU50+Receive!FV50-Delivery!FV50</f>
        <v>#REF!</v>
      </c>
      <c r="FW50" s="16" t="e">
        <f>FV50+Receive!FW50-Delivery!FW50</f>
        <v>#REF!</v>
      </c>
      <c r="FX50" s="16" t="e">
        <f>FW50+Receive!FX50-Delivery!FX50</f>
        <v>#REF!</v>
      </c>
      <c r="FY50" s="16" t="e">
        <f>FX50+Receive!FY50-Delivery!FY50</f>
        <v>#REF!</v>
      </c>
      <c r="FZ50" s="16" t="e">
        <f>FY50+Receive!FZ50-Delivery!FZ50</f>
        <v>#REF!</v>
      </c>
      <c r="GA50" s="16" t="e">
        <f>FZ50+Receive!GA50-Delivery!GA50</f>
        <v>#REF!</v>
      </c>
      <c r="GB50" s="16" t="e">
        <f>GA50+Receive!GB50-Delivery!GB50</f>
        <v>#REF!</v>
      </c>
      <c r="GC50" s="16" t="e">
        <f>GB50+Receive!GC50-Delivery!GC50</f>
        <v>#REF!</v>
      </c>
      <c r="GD50" s="16" t="e">
        <f>GC50+Receive!GD50-Delivery!GD50</f>
        <v>#REF!</v>
      </c>
      <c r="GE50" s="16" t="e">
        <f>GD50+Receive!GE50-Delivery!GE50</f>
        <v>#REF!</v>
      </c>
      <c r="GF50" s="16" t="e">
        <f>GE50+Receive!GF50-Delivery!GF50</f>
        <v>#REF!</v>
      </c>
      <c r="GG50" s="16" t="e">
        <f>GF50+Receive!GG50-Delivery!GG50</f>
        <v>#REF!</v>
      </c>
      <c r="GH50" s="16" t="e">
        <f>GG50+Receive!GH50-Delivery!GH50</f>
        <v>#REF!</v>
      </c>
      <c r="GI50" s="16" t="e">
        <f>GH50+Receive!GI50-Delivery!GI50</f>
        <v>#REF!</v>
      </c>
      <c r="GJ50" s="16" t="e">
        <f>GI50+Receive!GJ50-Delivery!GJ50</f>
        <v>#REF!</v>
      </c>
      <c r="GK50" s="16" t="e">
        <f>GJ50+Receive!GK50-Delivery!GK50</f>
        <v>#REF!</v>
      </c>
      <c r="GL50" s="16" t="e">
        <f>GK50+Receive!GL50-Delivery!GL50</f>
        <v>#REF!</v>
      </c>
      <c r="GM50" s="16" t="e">
        <f>GL50+Receive!GM50-Delivery!GM50</f>
        <v>#REF!</v>
      </c>
      <c r="GN50" s="16" t="e">
        <f>GM50+Receive!GN50-Delivery!GN50</f>
        <v>#REF!</v>
      </c>
      <c r="GO50" s="16" t="e">
        <f>GN50+Receive!GO50-Delivery!GO50</f>
        <v>#REF!</v>
      </c>
      <c r="GP50" s="16" t="e">
        <f>GO50+Receive!GP50-Delivery!GP50</f>
        <v>#REF!</v>
      </c>
      <c r="GQ50" s="16" t="e">
        <f>GP50+Receive!GQ50-Delivery!GQ50</f>
        <v>#REF!</v>
      </c>
      <c r="GR50" s="16" t="e">
        <f>GQ50+Receive!GR50-Delivery!GR50</f>
        <v>#REF!</v>
      </c>
      <c r="GS50" s="16" t="e">
        <f>GR50+Receive!GS50-Delivery!GS50</f>
        <v>#REF!</v>
      </c>
      <c r="GT50" s="16" t="e">
        <f>GS50+Receive!GT50-Delivery!GT50</f>
        <v>#REF!</v>
      </c>
      <c r="GU50" s="16" t="e">
        <f>GT50+Receive!GU50-Delivery!GU50</f>
        <v>#REF!</v>
      </c>
      <c r="GV50" s="16" t="e">
        <f>GU50+Receive!GV50-Delivery!GV50</f>
        <v>#REF!</v>
      </c>
      <c r="GW50" s="16" t="e">
        <f>GV50+Receive!GW50-Delivery!GW50</f>
        <v>#REF!</v>
      </c>
      <c r="GX50" s="16" t="e">
        <f>GW50+Receive!GX50-Delivery!GX50</f>
        <v>#REF!</v>
      </c>
      <c r="GY50" s="16" t="e">
        <f>GX50+Receive!GY50-Delivery!GY50</f>
        <v>#REF!</v>
      </c>
      <c r="GZ50" s="16" t="e">
        <f>GY50+Receive!GZ50-Delivery!GZ50</f>
        <v>#REF!</v>
      </c>
      <c r="HA50" s="16" t="e">
        <f>GZ50+Receive!HA50-Delivery!HA50</f>
        <v>#REF!</v>
      </c>
      <c r="HB50" s="16" t="e">
        <f>HA50+Receive!HB50-Delivery!HB50</f>
        <v>#REF!</v>
      </c>
      <c r="HC50" s="16" t="e">
        <f>HB50+Receive!HC50-Delivery!HC50</f>
        <v>#REF!</v>
      </c>
      <c r="HD50" s="16" t="e">
        <f>HC50+Receive!HD50-Delivery!HD50</f>
        <v>#REF!</v>
      </c>
      <c r="HE50" s="16" t="e">
        <f>HD50+Receive!HE50-Delivery!HE50</f>
        <v>#REF!</v>
      </c>
      <c r="HF50" s="16" t="e">
        <f>HE50+Receive!HF50-Delivery!HF50</f>
        <v>#REF!</v>
      </c>
      <c r="HG50" s="16" t="e">
        <f>HF50+Receive!HG50-Delivery!HG50</f>
        <v>#REF!</v>
      </c>
      <c r="HH50" s="16" t="e">
        <f>HG50+Receive!HH50-Delivery!HH50</f>
        <v>#REF!</v>
      </c>
      <c r="HI50" s="16" t="e">
        <f>HH50+Receive!HI50-Delivery!HI50</f>
        <v>#REF!</v>
      </c>
      <c r="HJ50" s="16" t="e">
        <f>HI50+Receive!HJ50-Delivery!HJ50</f>
        <v>#REF!</v>
      </c>
      <c r="HK50" s="16" t="e">
        <f>HJ50+Receive!HK50-Delivery!HK50</f>
        <v>#REF!</v>
      </c>
      <c r="HL50" s="16" t="e">
        <f>HK50+Receive!HL50-Delivery!HL50</f>
        <v>#REF!</v>
      </c>
      <c r="HM50" s="16" t="e">
        <f>HL50+Receive!HM50-Delivery!HM50</f>
        <v>#REF!</v>
      </c>
      <c r="HN50" s="16" t="e">
        <f>HM50+Receive!HN50-Delivery!HN50</f>
        <v>#REF!</v>
      </c>
      <c r="HO50" s="16" t="e">
        <f>HN50+Receive!HO50-Delivery!HO50</f>
        <v>#REF!</v>
      </c>
      <c r="HP50" s="167" t="e">
        <f>HO50+Receive!HP50-Delivery!HP50</f>
        <v>#REF!</v>
      </c>
      <c r="HQ50" s="16" t="e">
        <f>HP50+Receive!HQ50-Delivery!HQ50</f>
        <v>#REF!</v>
      </c>
      <c r="HR50" s="16" t="e">
        <f>HQ50+Receive!HR50-Delivery!HR50</f>
        <v>#REF!</v>
      </c>
      <c r="HS50" s="16" t="e">
        <f>HR50+Receive!HS50-Delivery!HS50</f>
        <v>#REF!</v>
      </c>
      <c r="HT50" s="16" t="e">
        <f>HS50+Receive!HT50-Delivery!HT50</f>
        <v>#REF!</v>
      </c>
      <c r="HU50" s="16" t="e">
        <f>HT50+Receive!HU50-Delivery!HU50</f>
        <v>#REF!</v>
      </c>
      <c r="HV50" s="16" t="e">
        <f>HU50+Receive!HV50-Delivery!HV50</f>
        <v>#REF!</v>
      </c>
      <c r="HW50" s="16" t="e">
        <f>HV50+Receive!HW50-Delivery!HW50</f>
        <v>#REF!</v>
      </c>
      <c r="HX50" s="16" t="e">
        <f>HW50+Receive!HX50-Delivery!HX50</f>
        <v>#REF!</v>
      </c>
      <c r="HY50" s="16" t="e">
        <f>HX50+Receive!HY50-Delivery!HY50</f>
        <v>#REF!</v>
      </c>
      <c r="HZ50" s="16" t="e">
        <f>HY50+Receive!HZ50-Delivery!HZ50</f>
        <v>#REF!</v>
      </c>
      <c r="IA50" s="16" t="e">
        <f>HZ50+Receive!IA50-Delivery!IA50</f>
        <v>#REF!</v>
      </c>
      <c r="IB50" s="16" t="e">
        <f>IA50+Receive!IB50-Delivery!IB50</f>
        <v>#REF!</v>
      </c>
      <c r="IC50" s="16" t="e">
        <f>IB50+Receive!IC50-Delivery!IC50</f>
        <v>#REF!</v>
      </c>
      <c r="ID50" s="16" t="e">
        <f>IC50+Receive!ID50-Delivery!ID50</f>
        <v>#REF!</v>
      </c>
      <c r="IE50" s="16" t="e">
        <f>ID50+Receive!IE50-Delivery!IE50</f>
        <v>#REF!</v>
      </c>
      <c r="IF50" s="16" t="e">
        <f>IE50+Receive!IF50-Delivery!IF50</f>
        <v>#REF!</v>
      </c>
      <c r="IG50" s="16" t="e">
        <f>IF50+Receive!IG50-Delivery!IG50</f>
        <v>#REF!</v>
      </c>
      <c r="IH50" s="16" t="e">
        <f>IG50+Receive!IH50-Delivery!IH50</f>
        <v>#REF!</v>
      </c>
      <c r="II50" s="16" t="e">
        <f>IH50+Receive!II50-Delivery!II50</f>
        <v>#REF!</v>
      </c>
      <c r="IJ50" s="16" t="e">
        <f>II50+Receive!IJ50-Delivery!IJ50</f>
        <v>#REF!</v>
      </c>
      <c r="IK50" s="16" t="e">
        <f>IJ50+Receive!IK50-Delivery!IK50</f>
        <v>#REF!</v>
      </c>
      <c r="IL50" s="16" t="e">
        <f>IK50+Receive!IL50-Delivery!IL50</f>
        <v>#REF!</v>
      </c>
      <c r="IM50" s="16" t="e">
        <f>IL50+Receive!IM50-Delivery!IM50</f>
        <v>#REF!</v>
      </c>
      <c r="IN50" s="16" t="e">
        <f>IM50+Receive!IN50-Delivery!IN50</f>
        <v>#REF!</v>
      </c>
    </row>
    <row r="51" spans="1:248" s="113" customFormat="1" hidden="1" x14ac:dyDescent="0.3">
      <c r="A51" s="7" t="s">
        <v>197</v>
      </c>
      <c r="B51" s="16" t="e">
        <f>#REF!+Receive!B51-Delivery!B51</f>
        <v>#REF!</v>
      </c>
      <c r="C51" s="16" t="e">
        <f>B51+Receive!C51-Delivery!C51</f>
        <v>#REF!</v>
      </c>
      <c r="D51" s="16" t="e">
        <f>C51+Receive!D51-Delivery!D51</f>
        <v>#REF!</v>
      </c>
      <c r="E51" s="16" t="e">
        <f>D51+Receive!E51-Delivery!E51</f>
        <v>#REF!</v>
      </c>
      <c r="F51" s="16" t="e">
        <f>E51+Receive!F51-Delivery!F51</f>
        <v>#REF!</v>
      </c>
      <c r="G51" s="16" t="e">
        <f>F51+Receive!G51-Delivery!G51</f>
        <v>#REF!</v>
      </c>
      <c r="H51" s="16" t="e">
        <f>G51+Receive!H51-Delivery!H51</f>
        <v>#REF!</v>
      </c>
      <c r="I51" s="16" t="e">
        <f>H51+Receive!I51-Delivery!I51</f>
        <v>#REF!</v>
      </c>
      <c r="J51" s="16" t="e">
        <f>I51+Receive!J51-Delivery!J51</f>
        <v>#REF!</v>
      </c>
      <c r="K51" s="16" t="e">
        <f>J51+Receive!K51-Delivery!K51</f>
        <v>#REF!</v>
      </c>
      <c r="L51" s="16" t="e">
        <f>K51+Receive!L51-Delivery!L51</f>
        <v>#REF!</v>
      </c>
      <c r="M51" s="16" t="e">
        <f>L51+Receive!M51-Delivery!M51</f>
        <v>#REF!</v>
      </c>
      <c r="N51" s="16" t="e">
        <f>M51+Receive!N51-Delivery!N51</f>
        <v>#REF!</v>
      </c>
      <c r="O51" s="16" t="e">
        <f>N51+Receive!O51-Delivery!O51</f>
        <v>#REF!</v>
      </c>
      <c r="P51" s="16" t="e">
        <f>O51+Receive!P51-Delivery!P51</f>
        <v>#REF!</v>
      </c>
      <c r="Q51" s="16" t="e">
        <f>P51+Receive!Q51-Delivery!Q51</f>
        <v>#REF!</v>
      </c>
      <c r="R51" s="16" t="e">
        <f>Q51+Receive!R51-Delivery!R51</f>
        <v>#REF!</v>
      </c>
      <c r="S51" s="16" t="e">
        <f>R51+Receive!S51-Delivery!S51</f>
        <v>#REF!</v>
      </c>
      <c r="T51" s="16" t="e">
        <f>S51+Receive!T51-Delivery!T51</f>
        <v>#REF!</v>
      </c>
      <c r="U51" s="16" t="e">
        <f>T51+Receive!U51-Delivery!U51</f>
        <v>#REF!</v>
      </c>
      <c r="V51" s="16" t="e">
        <f>U51+Receive!V51-Delivery!V51</f>
        <v>#REF!</v>
      </c>
      <c r="W51" s="16" t="e">
        <f>V51+Receive!W51-Delivery!W51</f>
        <v>#REF!</v>
      </c>
      <c r="X51" s="16" t="e">
        <f>W51+Receive!X51-Delivery!X51</f>
        <v>#REF!</v>
      </c>
      <c r="Y51" s="16" t="e">
        <f>X51+Receive!Y51-Delivery!Y51</f>
        <v>#REF!</v>
      </c>
      <c r="Z51" s="16" t="e">
        <f>Y51+Receive!Z51-Delivery!Z51</f>
        <v>#REF!</v>
      </c>
      <c r="AA51" s="16" t="e">
        <f>Z51+Receive!AA51-Delivery!AA51</f>
        <v>#REF!</v>
      </c>
      <c r="AB51" s="16" t="e">
        <f>AA51+Receive!AB51-Delivery!AB51</f>
        <v>#REF!</v>
      </c>
      <c r="AC51" s="16" t="e">
        <f>AB51+Receive!AC51-Delivery!AC51</f>
        <v>#REF!</v>
      </c>
      <c r="AD51" s="16" t="e">
        <f>AC51+Receive!AD51-Delivery!AD51</f>
        <v>#REF!</v>
      </c>
      <c r="AE51" s="16" t="e">
        <f>AD51+Receive!AE51-Delivery!AE51</f>
        <v>#REF!</v>
      </c>
      <c r="AF51" s="16" t="e">
        <f>AE51+Receive!AF51-Delivery!AF51</f>
        <v>#REF!</v>
      </c>
      <c r="AG51" s="167" t="e">
        <f>AF51+Receive!AG51-Delivery!AG51</f>
        <v>#REF!</v>
      </c>
      <c r="AH51" s="16" t="e">
        <f>AG51+Receive!AH51-Delivery!AH51</f>
        <v>#REF!</v>
      </c>
      <c r="AI51" s="16" t="e">
        <f>AH51+Receive!AI51-Delivery!AI51</f>
        <v>#REF!</v>
      </c>
      <c r="AJ51" s="16" t="e">
        <f>AI51+Receive!AJ51-Delivery!AJ51</f>
        <v>#REF!</v>
      </c>
      <c r="AK51" s="16" t="e">
        <f>AJ51+Receive!AK51-Delivery!AK51</f>
        <v>#REF!</v>
      </c>
      <c r="AL51" s="16" t="e">
        <f>AK51+Receive!AL51-Delivery!AL51</f>
        <v>#REF!</v>
      </c>
      <c r="AM51" s="16" t="e">
        <f>AL51+Receive!AM51-Delivery!AM51</f>
        <v>#REF!</v>
      </c>
      <c r="AN51" s="16" t="e">
        <f>AM51+Receive!AN51-Delivery!AN51</f>
        <v>#REF!</v>
      </c>
      <c r="AO51" s="16" t="e">
        <f>AN51+Receive!AO51-Delivery!AO51</f>
        <v>#REF!</v>
      </c>
      <c r="AP51" s="16" t="e">
        <f>AO51+Receive!AP51-Delivery!AP51</f>
        <v>#REF!</v>
      </c>
      <c r="AQ51" s="16" t="e">
        <f>AP51+Receive!AQ51-Delivery!AQ51</f>
        <v>#REF!</v>
      </c>
      <c r="AR51" s="16" t="e">
        <f>AQ51+Receive!AR51-Delivery!AR51</f>
        <v>#REF!</v>
      </c>
      <c r="AS51" s="16" t="e">
        <f>AR51+Receive!AS51-Delivery!AS51</f>
        <v>#REF!</v>
      </c>
      <c r="AT51" s="16" t="e">
        <f>AS51+Receive!AT51-Delivery!AT51</f>
        <v>#REF!</v>
      </c>
      <c r="AU51" s="16" t="e">
        <f>AT51+Receive!AU51-Delivery!AU51</f>
        <v>#REF!</v>
      </c>
      <c r="AV51" s="16" t="e">
        <f>AU51+Receive!AV51-Delivery!AV51</f>
        <v>#REF!</v>
      </c>
      <c r="AW51" s="16" t="e">
        <f>AV51+Receive!AW51-Delivery!AW51</f>
        <v>#REF!</v>
      </c>
      <c r="AX51" s="16" t="e">
        <f>AW51+Receive!AX51-Delivery!AX51</f>
        <v>#REF!</v>
      </c>
      <c r="AY51" s="16" t="e">
        <f>AX51+Receive!AY51-Delivery!AY51</f>
        <v>#REF!</v>
      </c>
      <c r="AZ51" s="16" t="e">
        <f>AY51+Receive!AZ51-Delivery!AZ51</f>
        <v>#REF!</v>
      </c>
      <c r="BA51" s="16" t="e">
        <f>AZ51+Receive!BA51-Delivery!BA51</f>
        <v>#REF!</v>
      </c>
      <c r="BB51" s="16" t="e">
        <f>BA51+Receive!BB51-Delivery!BB51</f>
        <v>#REF!</v>
      </c>
      <c r="BC51" s="16" t="e">
        <f>BB51+Receive!BC51-Delivery!BC51</f>
        <v>#REF!</v>
      </c>
      <c r="BD51" s="16" t="e">
        <f>BC51+Receive!BD51-Delivery!BD51</f>
        <v>#REF!</v>
      </c>
      <c r="BE51" s="16" t="e">
        <f>BD51+Receive!BE51-Delivery!BE51</f>
        <v>#REF!</v>
      </c>
      <c r="BF51" s="16" t="e">
        <f>BE51+Receive!BF51-Delivery!BF51</f>
        <v>#REF!</v>
      </c>
      <c r="BG51" s="16" t="e">
        <f>BF51+Receive!BG51-Delivery!BG51</f>
        <v>#REF!</v>
      </c>
      <c r="BH51" s="16" t="e">
        <f>BG51+Receive!BH51-Delivery!BH51</f>
        <v>#REF!</v>
      </c>
      <c r="BI51" s="16" t="e">
        <f>BH51+Receive!BI51-Delivery!BI51</f>
        <v>#REF!</v>
      </c>
      <c r="BJ51" s="16" t="e">
        <f>BI51+Receive!BJ51-Delivery!BJ51</f>
        <v>#REF!</v>
      </c>
      <c r="BK51" s="16" t="e">
        <f>BJ51+Receive!BK51-Delivery!BK51</f>
        <v>#REF!</v>
      </c>
      <c r="BL51" s="16" t="e">
        <f>BK51+Receive!BL51-Delivery!BL51</f>
        <v>#REF!</v>
      </c>
      <c r="BM51" s="16" t="e">
        <f>BL51+Receive!BM51-Delivery!BM51</f>
        <v>#REF!</v>
      </c>
      <c r="BN51" s="16" t="e">
        <f>BM51+Receive!BN51-Delivery!BN51</f>
        <v>#REF!</v>
      </c>
      <c r="BO51" s="16" t="e">
        <f>BN51+Receive!BO51-Delivery!BO51</f>
        <v>#REF!</v>
      </c>
      <c r="BP51" s="16" t="e">
        <f>BO51+Receive!BP51-Delivery!BP51</f>
        <v>#REF!</v>
      </c>
      <c r="BQ51" s="16" t="e">
        <f>BP51+Receive!BQ51-Delivery!BQ51</f>
        <v>#REF!</v>
      </c>
      <c r="BR51" s="16" t="e">
        <f>BQ51+Receive!BR51-Delivery!BR51</f>
        <v>#REF!</v>
      </c>
      <c r="BS51" s="16" t="e">
        <f>BR51+Receive!BS51-Delivery!BS51</f>
        <v>#REF!</v>
      </c>
      <c r="BT51" s="16" t="e">
        <f>BS51+Receive!BT51-Delivery!BT51</f>
        <v>#REF!</v>
      </c>
      <c r="BU51" s="16" t="e">
        <f>BT51+Receive!BU51-Delivery!BU51</f>
        <v>#REF!</v>
      </c>
      <c r="BV51" s="16" t="e">
        <f>BU51+Receive!BV51-Delivery!BV51</f>
        <v>#REF!</v>
      </c>
      <c r="BW51" s="16" t="e">
        <f>BV51+Receive!BW51-Delivery!BW51</f>
        <v>#REF!</v>
      </c>
      <c r="BX51" s="16" t="e">
        <f>BW51+Receive!BX51-Delivery!BX51</f>
        <v>#REF!</v>
      </c>
      <c r="BY51" s="16" t="e">
        <f>BX51+Receive!BY51-Delivery!BY51</f>
        <v>#REF!</v>
      </c>
      <c r="BZ51" s="16" t="e">
        <f>BY51+Receive!BZ51-Delivery!BZ51</f>
        <v>#REF!</v>
      </c>
      <c r="CA51" s="16" t="e">
        <f>BZ51+Receive!CA51-Delivery!CA51</f>
        <v>#REF!</v>
      </c>
      <c r="CB51" s="16" t="e">
        <f>CA51+Receive!CB51-Delivery!CB51</f>
        <v>#REF!</v>
      </c>
      <c r="CC51" s="16" t="e">
        <f>CB51+Receive!CC51-Delivery!CC51</f>
        <v>#REF!</v>
      </c>
      <c r="CD51" s="16" t="e">
        <f>CC51+Receive!CD51-Delivery!CD51</f>
        <v>#REF!</v>
      </c>
      <c r="CE51" s="16" t="e">
        <f>CD51+Receive!CE51-Delivery!CE51</f>
        <v>#REF!</v>
      </c>
      <c r="CF51" s="16" t="e">
        <f>CE51+Receive!CF51-Delivery!CF51</f>
        <v>#REF!</v>
      </c>
      <c r="CG51" s="16" t="e">
        <f>CF51+Receive!CG51-Delivery!CG51</f>
        <v>#REF!</v>
      </c>
      <c r="CH51" s="16" t="e">
        <f>CG51+Receive!CH51-Delivery!CH51</f>
        <v>#REF!</v>
      </c>
      <c r="CI51" s="16" t="e">
        <f>CH51+Receive!CI51-Delivery!CI51</f>
        <v>#REF!</v>
      </c>
      <c r="CJ51" s="16" t="e">
        <f>CI51+Receive!CJ51-Delivery!CJ51</f>
        <v>#REF!</v>
      </c>
      <c r="CK51" s="16" t="e">
        <f>CJ51+Receive!CK51-Delivery!CK51</f>
        <v>#REF!</v>
      </c>
      <c r="CL51" s="16" t="e">
        <f>CK51+Receive!CL51-Delivery!CL51</f>
        <v>#REF!</v>
      </c>
      <c r="CM51" s="16" t="e">
        <f>CL51+Receive!CM51-Delivery!CM51</f>
        <v>#REF!</v>
      </c>
      <c r="CN51" s="16" t="e">
        <f>CM51+Receive!CN51-Delivery!CN51</f>
        <v>#REF!</v>
      </c>
      <c r="CO51" s="16" t="e">
        <f>CN51+Receive!CO51-Delivery!CO51</f>
        <v>#REF!</v>
      </c>
      <c r="CP51" s="16" t="e">
        <f>CO51+Receive!CP51-Delivery!CP51</f>
        <v>#REF!</v>
      </c>
      <c r="CQ51" s="16" t="e">
        <f>CP51+Receive!CQ51-Delivery!CQ51</f>
        <v>#REF!</v>
      </c>
      <c r="CR51" s="16" t="e">
        <f>CQ51+Receive!CR51-Delivery!CR51</f>
        <v>#REF!</v>
      </c>
      <c r="CS51" s="16" t="e">
        <f>CR51+Receive!CS51-Delivery!CS51</f>
        <v>#REF!</v>
      </c>
      <c r="CT51" s="16" t="e">
        <f>CS51+Receive!CT51-Delivery!CT51</f>
        <v>#REF!</v>
      </c>
      <c r="CU51" s="16" t="e">
        <f>CT51+Receive!CU51-Delivery!CU51</f>
        <v>#REF!</v>
      </c>
      <c r="CV51" s="16" t="e">
        <f>CU51+Receive!CV51-Delivery!CV51</f>
        <v>#REF!</v>
      </c>
      <c r="CW51" s="16" t="e">
        <f>CV51+Receive!CW51-Delivery!CW51</f>
        <v>#REF!</v>
      </c>
      <c r="CX51" s="16" t="e">
        <f>CW51+Receive!CX51-Delivery!CX51</f>
        <v>#REF!</v>
      </c>
      <c r="CY51" s="16" t="e">
        <f>CX51+Receive!CY51-Delivery!CY51</f>
        <v>#REF!</v>
      </c>
      <c r="CZ51" s="16" t="e">
        <f>CY51+Receive!CZ51-Delivery!CZ51</f>
        <v>#REF!</v>
      </c>
      <c r="DA51" s="16" t="e">
        <f>CZ51+Receive!DA51-Delivery!DA51</f>
        <v>#REF!</v>
      </c>
      <c r="DB51" s="16" t="e">
        <f>DA51+Receive!DB51-Delivery!DB51</f>
        <v>#REF!</v>
      </c>
      <c r="DC51" s="16" t="e">
        <f>DB51+Receive!DC51-Delivery!DC51</f>
        <v>#REF!</v>
      </c>
      <c r="DD51" s="16" t="e">
        <f>DC51+Receive!DD51-Delivery!DD51</f>
        <v>#REF!</v>
      </c>
      <c r="DE51" s="16" t="e">
        <f>DD51+Receive!DE51-Delivery!DE51</f>
        <v>#REF!</v>
      </c>
      <c r="DF51" s="16" t="e">
        <f>DE51+Receive!DF51-Delivery!DF51</f>
        <v>#REF!</v>
      </c>
      <c r="DG51" s="16" t="e">
        <f>DF51+Receive!DG51-Delivery!DG51</f>
        <v>#REF!</v>
      </c>
      <c r="DH51" s="16" t="e">
        <f>DG51+Receive!DH51-Delivery!DH51</f>
        <v>#REF!</v>
      </c>
      <c r="DI51" s="16" t="e">
        <f>DH51+Receive!DI51-Delivery!DI51</f>
        <v>#REF!</v>
      </c>
      <c r="DJ51" s="16" t="e">
        <f>DI51+Receive!DJ51-Delivery!DJ51</f>
        <v>#REF!</v>
      </c>
      <c r="DK51" s="16" t="e">
        <f>DJ51+Receive!DK51-Delivery!DK51</f>
        <v>#REF!</v>
      </c>
      <c r="DL51" s="16" t="e">
        <f>DK51+Receive!DL51-Delivery!DL51</f>
        <v>#REF!</v>
      </c>
      <c r="DM51" s="16" t="e">
        <f>DL51+Receive!DM51-Delivery!DM51</f>
        <v>#REF!</v>
      </c>
      <c r="DN51" s="16" t="e">
        <f>DM51+Receive!DN51-Delivery!DN51</f>
        <v>#REF!</v>
      </c>
      <c r="DO51" s="16" t="e">
        <f>DN51+Receive!DO51-Delivery!DO51</f>
        <v>#REF!</v>
      </c>
      <c r="DP51" s="16" t="e">
        <f>DO51+Receive!DP51-Delivery!DP51</f>
        <v>#REF!</v>
      </c>
      <c r="DQ51" s="16" t="e">
        <f>DP51+Receive!DQ51-Delivery!DQ51</f>
        <v>#REF!</v>
      </c>
      <c r="DR51" s="16" t="e">
        <f>DQ51+Receive!DR51-Delivery!DR51</f>
        <v>#REF!</v>
      </c>
      <c r="DS51" s="16" t="e">
        <v>#REF!</v>
      </c>
      <c r="DT51" s="16" t="e">
        <f>DS51+Receive!DT51-Delivery!DT51</f>
        <v>#REF!</v>
      </c>
      <c r="DU51" s="16" t="e">
        <f>DT51+Receive!DU51-Delivery!DU51</f>
        <v>#REF!</v>
      </c>
      <c r="DV51" s="238" t="e">
        <f>DU51+Receive!DV51-Delivery!DV51</f>
        <v>#REF!</v>
      </c>
      <c r="DW51" s="16" t="e">
        <f>DV51+Receive!DW51-Delivery!DW51</f>
        <v>#REF!</v>
      </c>
      <c r="DX51" s="16" t="e">
        <f>DW51+Receive!DX51-Delivery!DX51</f>
        <v>#REF!</v>
      </c>
      <c r="DY51" s="16" t="e">
        <f>DX51+Receive!DY51-Delivery!DY51</f>
        <v>#REF!</v>
      </c>
      <c r="DZ51" s="238" t="e">
        <f>DY51+Receive!DZ51-Delivery!DZ51</f>
        <v>#REF!</v>
      </c>
      <c r="EA51" s="16" t="e">
        <f>DZ51+Receive!EA51-Delivery!EA51</f>
        <v>#REF!</v>
      </c>
      <c r="EB51" s="16" t="e">
        <f>EA51+Receive!EB51-Delivery!EB51</f>
        <v>#REF!</v>
      </c>
      <c r="EC51" s="16" t="e">
        <f>EB51+Receive!EC51-Delivery!EC51</f>
        <v>#REF!</v>
      </c>
      <c r="ED51" s="16" t="e">
        <f>EC51+Receive!ED51-Delivery!ED51</f>
        <v>#REF!</v>
      </c>
      <c r="EE51" s="16" t="e">
        <f>ED51+Receive!EE51-Delivery!EE51</f>
        <v>#REF!</v>
      </c>
      <c r="EF51" s="16" t="e">
        <f>EE51+Receive!EF51-Delivery!EF51</f>
        <v>#REF!</v>
      </c>
      <c r="EG51" s="16" t="e">
        <f>EF51+Receive!EG51-Delivery!EG51</f>
        <v>#REF!</v>
      </c>
      <c r="EH51" s="16" t="e">
        <f>EG51+Receive!EH51-Delivery!EH51</f>
        <v>#REF!</v>
      </c>
      <c r="EI51" s="238" t="e">
        <f>EH51+Receive!EI51-Delivery!EI51</f>
        <v>#REF!</v>
      </c>
      <c r="EJ51" s="238" t="e">
        <f>EI51+Receive!EJ51-Delivery!EJ51</f>
        <v>#REF!</v>
      </c>
      <c r="EK51" s="16" t="e">
        <f>EJ51+Receive!EK51-Delivery!EK51</f>
        <v>#REF!</v>
      </c>
      <c r="EL51" s="16" t="e">
        <f>EK51+Receive!EL51-Delivery!EL51</f>
        <v>#REF!</v>
      </c>
      <c r="EM51" s="16" t="e">
        <f>EL51+Receive!EM51-Delivery!EM51</f>
        <v>#REF!</v>
      </c>
      <c r="EN51" s="16" t="e">
        <f>EM51+Receive!EN51-Delivery!EN51</f>
        <v>#REF!</v>
      </c>
      <c r="EO51" s="16" t="e">
        <f>EN51+Receive!EO51-Delivery!EO51</f>
        <v>#REF!</v>
      </c>
      <c r="EP51" s="16" t="e">
        <f>EO51+Receive!EP51-Delivery!EP51</f>
        <v>#REF!</v>
      </c>
      <c r="EQ51" s="16" t="e">
        <f>EP51+Receive!EQ51-Delivery!EQ51</f>
        <v>#REF!</v>
      </c>
      <c r="ER51" s="16" t="e">
        <f>EQ51+Receive!ER51-Delivery!ER51</f>
        <v>#REF!</v>
      </c>
      <c r="ES51" s="16" t="e">
        <f>ER51+Receive!ES51-Delivery!ES51</f>
        <v>#REF!</v>
      </c>
      <c r="ET51" s="16" t="e">
        <f>ES51+Receive!ET51-Delivery!ET51</f>
        <v>#REF!</v>
      </c>
      <c r="EU51" s="16" t="e">
        <f>ET51+Receive!EU51-Delivery!EU51</f>
        <v>#REF!</v>
      </c>
      <c r="EV51" s="16" t="e">
        <f>EU51+Receive!EV51-Delivery!EV51</f>
        <v>#REF!</v>
      </c>
      <c r="EW51" s="16" t="e">
        <f>EV51+Receive!EW51-Delivery!EW51</f>
        <v>#REF!</v>
      </c>
      <c r="EX51" s="16" t="e">
        <f>EW51+Receive!EX51-Delivery!EX51</f>
        <v>#REF!</v>
      </c>
      <c r="EY51" s="16" t="e">
        <f>EX51+Receive!EY51-Delivery!EY51</f>
        <v>#REF!</v>
      </c>
      <c r="EZ51" s="16" t="e">
        <f>EY51+Receive!EZ51-Delivery!EZ51</f>
        <v>#REF!</v>
      </c>
      <c r="FA51" s="16" t="e">
        <f>EZ51+Receive!FA51-Delivery!FA51</f>
        <v>#REF!</v>
      </c>
      <c r="FB51" s="16" t="e">
        <f>FA51+Receive!FB51-Delivery!FB51</f>
        <v>#REF!</v>
      </c>
      <c r="FC51" s="16" t="e">
        <f>FB51+Receive!FC51-Delivery!FC51</f>
        <v>#REF!</v>
      </c>
      <c r="FD51" s="16" t="e">
        <f>FC51+Receive!FD51-Delivery!FD51</f>
        <v>#REF!</v>
      </c>
      <c r="FE51" s="16" t="e">
        <f>FD51+Receive!FE51-Delivery!FE51</f>
        <v>#REF!</v>
      </c>
      <c r="FF51" s="16" t="e">
        <f>FE51+Receive!FF51-Delivery!FF51</f>
        <v>#REF!</v>
      </c>
      <c r="FG51" s="16" t="e">
        <f>FF51+Receive!FG51-Delivery!FG51</f>
        <v>#REF!</v>
      </c>
      <c r="FH51" s="16" t="e">
        <f>FG51+Receive!FH51-Delivery!FH51</f>
        <v>#REF!</v>
      </c>
      <c r="FI51" s="16" t="e">
        <f>FH51+Receive!FI51-Delivery!FI51</f>
        <v>#REF!</v>
      </c>
      <c r="FJ51" s="16" t="e">
        <f>FI51+Receive!FJ51-Delivery!FJ51</f>
        <v>#REF!</v>
      </c>
      <c r="FK51" s="16" t="e">
        <f>FJ51+Receive!FK51-Delivery!FK51</f>
        <v>#REF!</v>
      </c>
      <c r="FL51" s="16" t="e">
        <f>FK51+Receive!FL51-Delivery!FL51</f>
        <v>#REF!</v>
      </c>
      <c r="FM51" s="16" t="e">
        <f>FL51+Receive!FM51-Delivery!FM51</f>
        <v>#REF!</v>
      </c>
      <c r="FN51" s="16" t="e">
        <f>FM51+Receive!FN51-Delivery!FN51</f>
        <v>#REF!</v>
      </c>
      <c r="FO51" s="16" t="e">
        <f>FN51+Receive!FO51-Delivery!FO51</f>
        <v>#REF!</v>
      </c>
      <c r="FP51" s="16" t="e">
        <f>FO51+Receive!FP51-Delivery!FP51</f>
        <v>#REF!</v>
      </c>
      <c r="FQ51" s="16" t="e">
        <f>FP51+Receive!FQ51-Delivery!FQ51</f>
        <v>#REF!</v>
      </c>
      <c r="FR51" s="16" t="e">
        <f>FQ51+Receive!FR51-Delivery!FR51</f>
        <v>#REF!</v>
      </c>
      <c r="FS51" s="16" t="e">
        <f>FR51+Receive!FS51-Delivery!FS51</f>
        <v>#REF!</v>
      </c>
      <c r="FT51" s="16" t="e">
        <f>FS51+Receive!FT51-Delivery!FT51</f>
        <v>#REF!</v>
      </c>
      <c r="FU51" s="16" t="e">
        <f>FT51+Receive!FU51-Delivery!FU51</f>
        <v>#REF!</v>
      </c>
      <c r="FV51" s="16" t="e">
        <f>FU51+Receive!FV51-Delivery!FV51</f>
        <v>#REF!</v>
      </c>
      <c r="FW51" s="16" t="e">
        <f>FV51+Receive!FW51-Delivery!FW51</f>
        <v>#REF!</v>
      </c>
      <c r="FX51" s="16" t="e">
        <f>FW51+Receive!FX51-Delivery!FX51</f>
        <v>#REF!</v>
      </c>
      <c r="FY51" s="16" t="e">
        <f>FX51+Receive!FY51-Delivery!FY51</f>
        <v>#REF!</v>
      </c>
      <c r="FZ51" s="16" t="e">
        <f>FY51+Receive!FZ51-Delivery!FZ51</f>
        <v>#REF!</v>
      </c>
      <c r="GA51" s="16" t="e">
        <f>FZ51+Receive!GA51-Delivery!GA51</f>
        <v>#REF!</v>
      </c>
      <c r="GB51" s="16" t="e">
        <f>GA51+Receive!GB51-Delivery!GB51</f>
        <v>#REF!</v>
      </c>
      <c r="GC51" s="16" t="e">
        <f>GB51+Receive!GC51-Delivery!GC51</f>
        <v>#REF!</v>
      </c>
      <c r="GD51" s="16" t="e">
        <f>GC51+Receive!GD51-Delivery!GD51</f>
        <v>#REF!</v>
      </c>
      <c r="GE51" s="16" t="e">
        <f>GD51+Receive!GE51-Delivery!GE51</f>
        <v>#REF!</v>
      </c>
      <c r="GF51" s="16" t="e">
        <f>GE51+Receive!GF51-Delivery!GF51</f>
        <v>#REF!</v>
      </c>
      <c r="GG51" s="16" t="e">
        <f>GF51+Receive!GG51-Delivery!GG51</f>
        <v>#REF!</v>
      </c>
      <c r="GH51" s="16" t="e">
        <f>GG51+Receive!GH51-Delivery!GH51</f>
        <v>#REF!</v>
      </c>
      <c r="GI51" s="16" t="e">
        <f>GH51+Receive!GI51-Delivery!GI51</f>
        <v>#REF!</v>
      </c>
      <c r="GJ51" s="16" t="e">
        <f>GI51+Receive!GJ51-Delivery!GJ51</f>
        <v>#REF!</v>
      </c>
      <c r="GK51" s="16" t="e">
        <f>GJ51+Receive!GK51-Delivery!GK51</f>
        <v>#REF!</v>
      </c>
      <c r="GL51" s="16" t="e">
        <f>GK51+Receive!GL51-Delivery!GL51</f>
        <v>#REF!</v>
      </c>
      <c r="GM51" s="16" t="e">
        <f>GL51+Receive!GM51-Delivery!GM51</f>
        <v>#REF!</v>
      </c>
      <c r="GN51" s="16" t="e">
        <f>GM51+Receive!GN51-Delivery!GN51</f>
        <v>#REF!</v>
      </c>
      <c r="GO51" s="16" t="e">
        <f>GN51+Receive!GO51-Delivery!GO51</f>
        <v>#REF!</v>
      </c>
      <c r="GP51" s="16" t="e">
        <f>GO51+Receive!GP51-Delivery!GP51</f>
        <v>#REF!</v>
      </c>
      <c r="GQ51" s="16" t="e">
        <f>GP51+Receive!GQ51-Delivery!GQ51</f>
        <v>#REF!</v>
      </c>
      <c r="GR51" s="16" t="e">
        <f>GQ51+Receive!GR51-Delivery!GR51</f>
        <v>#REF!</v>
      </c>
      <c r="GS51" s="16" t="e">
        <f>GR51+Receive!GS51-Delivery!GS51</f>
        <v>#REF!</v>
      </c>
      <c r="GT51" s="16" t="e">
        <f>GS51+Receive!GT51-Delivery!GT51</f>
        <v>#REF!</v>
      </c>
      <c r="GU51" s="16" t="e">
        <f>GT51+Receive!GU51-Delivery!GU51</f>
        <v>#REF!</v>
      </c>
      <c r="GV51" s="16" t="e">
        <f>GU51+Receive!GV51-Delivery!GV51</f>
        <v>#REF!</v>
      </c>
      <c r="GW51" s="16" t="e">
        <f>GV51+Receive!GW51-Delivery!GW51</f>
        <v>#REF!</v>
      </c>
      <c r="GX51" s="16" t="e">
        <f>GW51+Receive!GX51-Delivery!GX51</f>
        <v>#REF!</v>
      </c>
      <c r="GY51" s="16" t="e">
        <f>GX51+Receive!GY51-Delivery!GY51</f>
        <v>#REF!</v>
      </c>
      <c r="GZ51" s="16" t="e">
        <f>GY51+Receive!GZ51-Delivery!GZ51</f>
        <v>#REF!</v>
      </c>
      <c r="HA51" s="16" t="e">
        <f>GZ51+Receive!HA51-Delivery!HA51</f>
        <v>#REF!</v>
      </c>
      <c r="HB51" s="16" t="e">
        <f>HA51+Receive!HB51-Delivery!HB51</f>
        <v>#REF!</v>
      </c>
      <c r="HC51" s="16" t="e">
        <f>HB51+Receive!HC51-Delivery!HC51</f>
        <v>#REF!</v>
      </c>
      <c r="HD51" s="16" t="e">
        <f>HC51+Receive!HD51-Delivery!HD51</f>
        <v>#REF!</v>
      </c>
      <c r="HE51" s="16" t="e">
        <f>HD51+Receive!HE51-Delivery!HE51</f>
        <v>#REF!</v>
      </c>
      <c r="HF51" s="16" t="e">
        <f>HE51+Receive!HF51-Delivery!HF51</f>
        <v>#REF!</v>
      </c>
      <c r="HG51" s="16" t="e">
        <f>HF51+Receive!HG51-Delivery!HG51</f>
        <v>#REF!</v>
      </c>
      <c r="HH51" s="16" t="e">
        <f>HG51+Receive!HH51-Delivery!HH51</f>
        <v>#REF!</v>
      </c>
      <c r="HI51" s="16" t="e">
        <f>HH51+Receive!HI51-Delivery!HI51</f>
        <v>#REF!</v>
      </c>
      <c r="HJ51" s="16" t="e">
        <f>HI51+Receive!HJ51-Delivery!HJ51</f>
        <v>#REF!</v>
      </c>
      <c r="HK51" s="16" t="e">
        <f>HJ51+Receive!HK51-Delivery!HK51</f>
        <v>#REF!</v>
      </c>
      <c r="HL51" s="16" t="e">
        <f>HK51+Receive!HL51-Delivery!HL51</f>
        <v>#REF!</v>
      </c>
      <c r="HM51" s="16" t="e">
        <f>HL51+Receive!HM51-Delivery!HM51</f>
        <v>#REF!</v>
      </c>
      <c r="HN51" s="16" t="e">
        <f>HM51+Receive!HN51-Delivery!HN51</f>
        <v>#REF!</v>
      </c>
      <c r="HO51" s="16" t="e">
        <f>HN51+Receive!HO51-Delivery!HO51</f>
        <v>#REF!</v>
      </c>
      <c r="HP51" s="167" t="e">
        <f>HO51+Receive!HP51-Delivery!HP51</f>
        <v>#REF!</v>
      </c>
      <c r="HQ51" s="16" t="e">
        <f>HP51+Receive!HQ51-Delivery!HQ51</f>
        <v>#REF!</v>
      </c>
      <c r="HR51" s="16" t="e">
        <f>HQ51+Receive!HR51-Delivery!HR51</f>
        <v>#REF!</v>
      </c>
      <c r="HS51" s="16" t="e">
        <f>HR51+Receive!HS51-Delivery!HS51</f>
        <v>#REF!</v>
      </c>
      <c r="HT51" s="16" t="e">
        <f>HS51+Receive!HT51-Delivery!HT51</f>
        <v>#REF!</v>
      </c>
      <c r="HU51" s="16" t="e">
        <f>HT51+Receive!HU51-Delivery!HU51</f>
        <v>#REF!</v>
      </c>
      <c r="HV51" s="16" t="e">
        <f>HU51+Receive!HV51-Delivery!HV51</f>
        <v>#REF!</v>
      </c>
      <c r="HW51" s="16" t="e">
        <f>HV51+Receive!HW51-Delivery!HW51</f>
        <v>#REF!</v>
      </c>
      <c r="HX51" s="16" t="e">
        <f>HW51+Receive!HX51-Delivery!HX51</f>
        <v>#REF!</v>
      </c>
      <c r="HY51" s="16" t="e">
        <f>HX51+Receive!HY51-Delivery!HY51</f>
        <v>#REF!</v>
      </c>
      <c r="HZ51" s="16" t="e">
        <f>HY51+Receive!HZ51-Delivery!HZ51</f>
        <v>#REF!</v>
      </c>
      <c r="IA51" s="16" t="e">
        <f>HZ51+Receive!IA51-Delivery!IA51</f>
        <v>#REF!</v>
      </c>
      <c r="IB51" s="16" t="e">
        <f>IA51+Receive!IB51-Delivery!IB51</f>
        <v>#REF!</v>
      </c>
      <c r="IC51" s="16" t="e">
        <f>IB51+Receive!IC51-Delivery!IC51</f>
        <v>#REF!</v>
      </c>
      <c r="ID51" s="16" t="e">
        <f>IC51+Receive!ID51-Delivery!ID51</f>
        <v>#REF!</v>
      </c>
      <c r="IE51" s="16" t="e">
        <f>ID51+Receive!IE51-Delivery!IE51</f>
        <v>#REF!</v>
      </c>
      <c r="IF51" s="16" t="e">
        <f>IE51+Receive!IF51-Delivery!IF51</f>
        <v>#REF!</v>
      </c>
      <c r="IG51" s="16" t="e">
        <f>IF51+Receive!IG51-Delivery!IG51</f>
        <v>#REF!</v>
      </c>
      <c r="IH51" s="16" t="e">
        <f>IG51+Receive!IH51-Delivery!IH51</f>
        <v>#REF!</v>
      </c>
      <c r="II51" s="16" t="e">
        <f>IH51+Receive!II51-Delivery!II51</f>
        <v>#REF!</v>
      </c>
      <c r="IJ51" s="16" t="e">
        <f>II51+Receive!IJ51-Delivery!IJ51</f>
        <v>#REF!</v>
      </c>
      <c r="IK51" s="16" t="e">
        <f>IJ51+Receive!IK51-Delivery!IK51</f>
        <v>#REF!</v>
      </c>
      <c r="IL51" s="16" t="e">
        <f>IK51+Receive!IL51-Delivery!IL51</f>
        <v>#REF!</v>
      </c>
      <c r="IM51" s="16" t="e">
        <f>IL51+Receive!IM51-Delivery!IM51</f>
        <v>#REF!</v>
      </c>
      <c r="IN51" s="16" t="e">
        <f>IM51+Receive!IN51-Delivery!IN51</f>
        <v>#REF!</v>
      </c>
    </row>
    <row r="52" spans="1:248" s="113" customFormat="1" hidden="1" x14ac:dyDescent="0.3">
      <c r="A52" s="7" t="s">
        <v>194</v>
      </c>
      <c r="B52" s="16" t="e">
        <f>#REF!+Receive!B52-Delivery!B52</f>
        <v>#REF!</v>
      </c>
      <c r="C52" s="16" t="e">
        <f>B52+Receive!C52-Delivery!C52</f>
        <v>#REF!</v>
      </c>
      <c r="D52" s="16" t="e">
        <f>C52+Receive!D52-Delivery!D52</f>
        <v>#REF!</v>
      </c>
      <c r="E52" s="16" t="e">
        <f>D52+Receive!E52-Delivery!E52</f>
        <v>#REF!</v>
      </c>
      <c r="F52" s="16" t="e">
        <f>E52+Receive!F52-Delivery!F52</f>
        <v>#REF!</v>
      </c>
      <c r="G52" s="16" t="e">
        <f>F52+Receive!G52-Delivery!G52</f>
        <v>#REF!</v>
      </c>
      <c r="H52" s="16" t="e">
        <f>G52+Receive!H52-Delivery!H52</f>
        <v>#REF!</v>
      </c>
      <c r="I52" s="16" t="e">
        <f>H52+Receive!I52-Delivery!I52</f>
        <v>#REF!</v>
      </c>
      <c r="J52" s="16" t="e">
        <f>I52+Receive!J52-Delivery!J52</f>
        <v>#REF!</v>
      </c>
      <c r="K52" s="16" t="e">
        <f>J52+Receive!K52-Delivery!K52</f>
        <v>#REF!</v>
      </c>
      <c r="L52" s="16" t="e">
        <f>K52+Receive!L52-Delivery!L52</f>
        <v>#REF!</v>
      </c>
      <c r="M52" s="16" t="e">
        <f>L52+Receive!M52-Delivery!M52</f>
        <v>#REF!</v>
      </c>
      <c r="N52" s="16" t="e">
        <f>M52+Receive!N52-Delivery!N52</f>
        <v>#REF!</v>
      </c>
      <c r="O52" s="16" t="e">
        <f>N52+Receive!O52-Delivery!O52</f>
        <v>#REF!</v>
      </c>
      <c r="P52" s="16" t="e">
        <f>O52+Receive!P52-Delivery!P52</f>
        <v>#REF!</v>
      </c>
      <c r="Q52" s="16" t="e">
        <f>P52+Receive!Q52-Delivery!Q52</f>
        <v>#REF!</v>
      </c>
      <c r="R52" s="16" t="e">
        <f>Q52+Receive!R52-Delivery!R52</f>
        <v>#REF!</v>
      </c>
      <c r="S52" s="16" t="e">
        <f>R52+Receive!S52-Delivery!S52</f>
        <v>#REF!</v>
      </c>
      <c r="T52" s="16" t="e">
        <f>S52+Receive!T52-Delivery!T52</f>
        <v>#REF!</v>
      </c>
      <c r="U52" s="16" t="e">
        <f>T52+Receive!U52-Delivery!U52</f>
        <v>#REF!</v>
      </c>
      <c r="V52" s="16" t="e">
        <f>U52+Receive!V52-Delivery!V52</f>
        <v>#REF!</v>
      </c>
      <c r="W52" s="16" t="e">
        <f>V52+Receive!W52-Delivery!W52</f>
        <v>#REF!</v>
      </c>
      <c r="X52" s="16" t="e">
        <f>W52+Receive!X52-Delivery!X52</f>
        <v>#REF!</v>
      </c>
      <c r="Y52" s="16" t="e">
        <f>X52+Receive!Y52-Delivery!Y52</f>
        <v>#REF!</v>
      </c>
      <c r="Z52" s="16" t="e">
        <f>Y52+Receive!Z52-Delivery!Z52</f>
        <v>#REF!</v>
      </c>
      <c r="AA52" s="16" t="e">
        <f>Z52+Receive!AA52-Delivery!AA52</f>
        <v>#REF!</v>
      </c>
      <c r="AB52" s="16" t="e">
        <f>AA52+Receive!AB52-Delivery!AB52</f>
        <v>#REF!</v>
      </c>
      <c r="AC52" s="16" t="e">
        <f>AB52+Receive!AC52-Delivery!AC52</f>
        <v>#REF!</v>
      </c>
      <c r="AD52" s="16" t="e">
        <f>AC52+Receive!AD52-Delivery!AD52</f>
        <v>#REF!</v>
      </c>
      <c r="AE52" s="16" t="e">
        <f>AD52+Receive!AE52-Delivery!AE52</f>
        <v>#REF!</v>
      </c>
      <c r="AF52" s="16" t="e">
        <f>AE52+Receive!AF52-Delivery!AF52</f>
        <v>#REF!</v>
      </c>
      <c r="AG52" s="167" t="e">
        <f>AF52+Receive!AG52-Delivery!AG52</f>
        <v>#REF!</v>
      </c>
      <c r="AH52" s="16" t="e">
        <f>AG52+Receive!AH52-Delivery!AH52</f>
        <v>#REF!</v>
      </c>
      <c r="AI52" s="16" t="e">
        <f>AH52+Receive!AI52-Delivery!AI52</f>
        <v>#REF!</v>
      </c>
      <c r="AJ52" s="16" t="e">
        <f>AI52+Receive!AJ52-Delivery!AJ52</f>
        <v>#REF!</v>
      </c>
      <c r="AK52" s="16" t="e">
        <f>AJ52+Receive!AK52-Delivery!AK52</f>
        <v>#REF!</v>
      </c>
      <c r="AL52" s="16" t="e">
        <f>AK52+Receive!AL52-Delivery!AL52</f>
        <v>#REF!</v>
      </c>
      <c r="AM52" s="16" t="e">
        <f>AL52+Receive!AM52-Delivery!AM52</f>
        <v>#REF!</v>
      </c>
      <c r="AN52" s="16" t="e">
        <f>AM52+Receive!AN52-Delivery!AN52</f>
        <v>#REF!</v>
      </c>
      <c r="AO52" s="16" t="e">
        <f>AN52+Receive!AO52-Delivery!AO52</f>
        <v>#REF!</v>
      </c>
      <c r="AP52" s="16" t="e">
        <f>AO52+Receive!AP52-Delivery!AP52</f>
        <v>#REF!</v>
      </c>
      <c r="AQ52" s="16" t="e">
        <f>AP52+Receive!AQ52-Delivery!AQ52</f>
        <v>#REF!</v>
      </c>
      <c r="AR52" s="16" t="e">
        <f>AQ52+Receive!AR52-Delivery!AR52</f>
        <v>#REF!</v>
      </c>
      <c r="AS52" s="16" t="e">
        <f>AR52+Receive!AS52-Delivery!AS52</f>
        <v>#REF!</v>
      </c>
      <c r="AT52" s="16" t="e">
        <f>AS52+Receive!AT52-Delivery!AT52</f>
        <v>#REF!</v>
      </c>
      <c r="AU52" s="16" t="e">
        <f>AT52+Receive!AU52-Delivery!AU52</f>
        <v>#REF!</v>
      </c>
      <c r="AV52" s="16" t="e">
        <f>AU52+Receive!AV52-Delivery!AV52</f>
        <v>#REF!</v>
      </c>
      <c r="AW52" s="16" t="e">
        <f>AV52+Receive!AW52-Delivery!AW52</f>
        <v>#REF!</v>
      </c>
      <c r="AX52" s="16" t="e">
        <f>AW52+Receive!AX52-Delivery!AX52</f>
        <v>#REF!</v>
      </c>
      <c r="AY52" s="16" t="e">
        <f>AX52+Receive!AY52-Delivery!AY52</f>
        <v>#REF!</v>
      </c>
      <c r="AZ52" s="16" t="e">
        <f>AY52+Receive!AZ52-Delivery!AZ52</f>
        <v>#REF!</v>
      </c>
      <c r="BA52" s="16" t="e">
        <f>AZ52+Receive!BA52-Delivery!BA52</f>
        <v>#REF!</v>
      </c>
      <c r="BB52" s="16" t="e">
        <f>BA52+Receive!BB52-Delivery!BB52</f>
        <v>#REF!</v>
      </c>
      <c r="BC52" s="16" t="e">
        <f>BB52+Receive!BC52-Delivery!BC52</f>
        <v>#REF!</v>
      </c>
      <c r="BD52" s="16" t="e">
        <f>BC52+Receive!BD52-Delivery!BD52</f>
        <v>#REF!</v>
      </c>
      <c r="BE52" s="16" t="e">
        <f>BD52+Receive!BE52-Delivery!BE52</f>
        <v>#REF!</v>
      </c>
      <c r="BF52" s="16" t="e">
        <f>BE52+Receive!BF52-Delivery!BF52</f>
        <v>#REF!</v>
      </c>
      <c r="BG52" s="16" t="e">
        <f>BF52+Receive!BG52-Delivery!BG52</f>
        <v>#REF!</v>
      </c>
      <c r="BH52" s="16" t="e">
        <f>BG52+Receive!BH52-Delivery!BH52</f>
        <v>#REF!</v>
      </c>
      <c r="BI52" s="16" t="e">
        <f>BH52+Receive!BI52-Delivery!BI52</f>
        <v>#REF!</v>
      </c>
      <c r="BJ52" s="16" t="e">
        <f>BI52+Receive!BJ52-Delivery!BJ52</f>
        <v>#REF!</v>
      </c>
      <c r="BK52" s="16" t="e">
        <f>BJ52+Receive!BK52-Delivery!BK52</f>
        <v>#REF!</v>
      </c>
      <c r="BL52" s="16" t="e">
        <f>BK52+Receive!BL52-Delivery!BL52</f>
        <v>#REF!</v>
      </c>
      <c r="BM52" s="16" t="e">
        <f>BL52+Receive!BM52-Delivery!BM52</f>
        <v>#REF!</v>
      </c>
      <c r="BN52" s="16" t="e">
        <f>BM52+Receive!BN52-Delivery!BN52</f>
        <v>#REF!</v>
      </c>
      <c r="BO52" s="16" t="e">
        <f>BN52+Receive!BO52-Delivery!BO52</f>
        <v>#REF!</v>
      </c>
      <c r="BP52" s="16" t="e">
        <f>BO52+Receive!BP52-Delivery!BP52</f>
        <v>#REF!</v>
      </c>
      <c r="BQ52" s="16" t="e">
        <f>BP52+Receive!BQ52-Delivery!BQ52</f>
        <v>#REF!</v>
      </c>
      <c r="BR52" s="16" t="e">
        <f>BQ52+Receive!BR52-Delivery!BR52</f>
        <v>#REF!</v>
      </c>
      <c r="BS52" s="16" t="e">
        <f>BR52+Receive!BS52-Delivery!BS52</f>
        <v>#REF!</v>
      </c>
      <c r="BT52" s="16" t="e">
        <f>BS52+Receive!BT52-Delivery!BT52</f>
        <v>#REF!</v>
      </c>
      <c r="BU52" s="16" t="e">
        <f>BT52+Receive!BU52-Delivery!BU52</f>
        <v>#REF!</v>
      </c>
      <c r="BV52" s="16" t="e">
        <f>BU52+Receive!BV52-Delivery!BV52</f>
        <v>#REF!</v>
      </c>
      <c r="BW52" s="16" t="e">
        <f>BV52+Receive!BW52-Delivery!BW52</f>
        <v>#REF!</v>
      </c>
      <c r="BX52" s="16" t="e">
        <f>BW52+Receive!BX52-Delivery!BX52</f>
        <v>#REF!</v>
      </c>
      <c r="BY52" s="16" t="e">
        <f>BX52+Receive!BY52-Delivery!BY52</f>
        <v>#REF!</v>
      </c>
      <c r="BZ52" s="16" t="e">
        <f>BY52+Receive!BZ52-Delivery!BZ52</f>
        <v>#REF!</v>
      </c>
      <c r="CA52" s="16" t="e">
        <f>BZ52+Receive!CA52-Delivery!CA52</f>
        <v>#REF!</v>
      </c>
      <c r="CB52" s="16" t="e">
        <f>CA52+Receive!CB52-Delivery!CB52</f>
        <v>#REF!</v>
      </c>
      <c r="CC52" s="16" t="e">
        <f>CB52+Receive!CC52-Delivery!CC52</f>
        <v>#REF!</v>
      </c>
      <c r="CD52" s="16" t="e">
        <f>CC52+Receive!CD52-Delivery!CD52</f>
        <v>#REF!</v>
      </c>
      <c r="CE52" s="16" t="e">
        <f>CD52+Receive!CE52-Delivery!CE52</f>
        <v>#REF!</v>
      </c>
      <c r="CF52" s="16" t="e">
        <f>CE52+Receive!CF52-Delivery!CF52</f>
        <v>#REF!</v>
      </c>
      <c r="CG52" s="16" t="e">
        <f>CF52+Receive!CG52-Delivery!CG52</f>
        <v>#REF!</v>
      </c>
      <c r="CH52" s="16" t="e">
        <f>CG52+Receive!CH52-Delivery!CH52</f>
        <v>#REF!</v>
      </c>
      <c r="CI52" s="16" t="e">
        <f>CH52+Receive!CI52-Delivery!CI52</f>
        <v>#REF!</v>
      </c>
      <c r="CJ52" s="16" t="e">
        <f>CI52+Receive!CJ52-Delivery!CJ52</f>
        <v>#REF!</v>
      </c>
      <c r="CK52" s="16" t="e">
        <f>CJ52+Receive!CK52-Delivery!CK52</f>
        <v>#REF!</v>
      </c>
      <c r="CL52" s="16" t="e">
        <f>CK52+Receive!CL52-Delivery!CL52</f>
        <v>#REF!</v>
      </c>
      <c r="CM52" s="16" t="e">
        <f>CL52+Receive!CM52-Delivery!CM52</f>
        <v>#REF!</v>
      </c>
      <c r="CN52" s="16" t="e">
        <f>CM52+Receive!CN52-Delivery!CN52</f>
        <v>#REF!</v>
      </c>
      <c r="CO52" s="16" t="e">
        <f>CN52+Receive!CO52-Delivery!CO52</f>
        <v>#REF!</v>
      </c>
      <c r="CP52" s="16" t="e">
        <f>CO52+Receive!CP52-Delivery!CP52</f>
        <v>#REF!</v>
      </c>
      <c r="CQ52" s="16" t="e">
        <f>CP52+Receive!CQ52-Delivery!CQ52</f>
        <v>#REF!</v>
      </c>
      <c r="CR52" s="16" t="e">
        <f>CQ52+Receive!CR52-Delivery!CR52</f>
        <v>#REF!</v>
      </c>
      <c r="CS52" s="16" t="e">
        <f>CR52+Receive!CS52-Delivery!CS52</f>
        <v>#REF!</v>
      </c>
      <c r="CT52" s="16" t="e">
        <f>CS52+Receive!CT52-Delivery!CT52</f>
        <v>#REF!</v>
      </c>
      <c r="CU52" s="16" t="e">
        <f>CT52+Receive!CU52-Delivery!CU52</f>
        <v>#REF!</v>
      </c>
      <c r="CV52" s="16" t="e">
        <f>CU52+Receive!CV52-Delivery!CV52</f>
        <v>#REF!</v>
      </c>
      <c r="CW52" s="16" t="e">
        <f>CV52+Receive!CW52-Delivery!CW52</f>
        <v>#REF!</v>
      </c>
      <c r="CX52" s="16" t="e">
        <f>CW52+Receive!CX52-Delivery!CX52</f>
        <v>#REF!</v>
      </c>
      <c r="CY52" s="16" t="e">
        <f>CX52+Receive!CY52-Delivery!CY52</f>
        <v>#REF!</v>
      </c>
      <c r="CZ52" s="16" t="e">
        <f>CY52+Receive!CZ52-Delivery!CZ52</f>
        <v>#REF!</v>
      </c>
      <c r="DA52" s="16" t="e">
        <f>CZ52+Receive!DA52-Delivery!DA52</f>
        <v>#REF!</v>
      </c>
      <c r="DB52" s="16" t="e">
        <f>DA52+Receive!DB52-Delivery!DB52</f>
        <v>#REF!</v>
      </c>
      <c r="DC52" s="16" t="e">
        <f>DB52+Receive!DC52-Delivery!DC52</f>
        <v>#REF!</v>
      </c>
      <c r="DD52" s="16" t="e">
        <f>DC52+Receive!DD52-Delivery!DD52</f>
        <v>#REF!</v>
      </c>
      <c r="DE52" s="16" t="e">
        <f>DD52+Receive!DE52-Delivery!DE52</f>
        <v>#REF!</v>
      </c>
      <c r="DF52" s="16" t="e">
        <f>DE52+Receive!DF52-Delivery!DF52</f>
        <v>#REF!</v>
      </c>
      <c r="DG52" s="16" t="e">
        <f>DF52+Receive!DG52-Delivery!DG52</f>
        <v>#REF!</v>
      </c>
      <c r="DH52" s="16" t="e">
        <f>DG52+Receive!DH52-Delivery!DH52</f>
        <v>#REF!</v>
      </c>
      <c r="DI52" s="16" t="e">
        <f>DH52+Receive!DI52-Delivery!DI52</f>
        <v>#REF!</v>
      </c>
      <c r="DJ52" s="16" t="e">
        <f>DI52+Receive!DJ52-Delivery!DJ52</f>
        <v>#REF!</v>
      </c>
      <c r="DK52" s="16" t="e">
        <f>DJ52+Receive!DK52-Delivery!DK52</f>
        <v>#REF!</v>
      </c>
      <c r="DL52" s="16" t="e">
        <f>DK52+Receive!DL52-Delivery!DL52</f>
        <v>#REF!</v>
      </c>
      <c r="DM52" s="16" t="e">
        <f>DL52+Receive!DM52-Delivery!DM52</f>
        <v>#REF!</v>
      </c>
      <c r="DN52" s="16" t="e">
        <f>DM52+Receive!DN52-Delivery!DN52</f>
        <v>#REF!</v>
      </c>
      <c r="DO52" s="16" t="e">
        <f>DN52+Receive!DO52-Delivery!DO52</f>
        <v>#REF!</v>
      </c>
      <c r="DP52" s="16" t="e">
        <f>DO52+Receive!DP52-Delivery!DP52</f>
        <v>#REF!</v>
      </c>
      <c r="DQ52" s="16" t="e">
        <f>DP52+Receive!DQ52-Delivery!DQ52</f>
        <v>#REF!</v>
      </c>
      <c r="DR52" s="16" t="e">
        <f>DQ52+Receive!DR52-Delivery!DR52</f>
        <v>#REF!</v>
      </c>
      <c r="DS52" s="16" t="e">
        <v>#REF!</v>
      </c>
      <c r="DT52" s="16" t="e">
        <f>DS52+Receive!DT52-Delivery!DT52</f>
        <v>#REF!</v>
      </c>
      <c r="DU52" s="16" t="e">
        <f>DT52+Receive!DU52-Delivery!DU52</f>
        <v>#REF!</v>
      </c>
      <c r="DV52" s="238" t="e">
        <f>DU52+Receive!DV52-Delivery!DV52</f>
        <v>#REF!</v>
      </c>
      <c r="DW52" s="16" t="e">
        <f>DV52+Receive!DW52-Delivery!DW52</f>
        <v>#REF!</v>
      </c>
      <c r="DX52" s="16" t="e">
        <f>DW52+Receive!DX52-Delivery!DX52</f>
        <v>#REF!</v>
      </c>
      <c r="DY52" s="16" t="e">
        <f>DX52+Receive!DY52-Delivery!DY52</f>
        <v>#REF!</v>
      </c>
      <c r="DZ52" s="238" t="e">
        <f>DY52+Receive!DZ52-Delivery!DZ52</f>
        <v>#REF!</v>
      </c>
      <c r="EA52" s="16" t="e">
        <f>DZ52+Receive!EA52-Delivery!EA52</f>
        <v>#REF!</v>
      </c>
      <c r="EB52" s="16" t="e">
        <f>EA52+Receive!EB52-Delivery!EB52</f>
        <v>#REF!</v>
      </c>
      <c r="EC52" s="16" t="e">
        <f>EB52+Receive!EC52-Delivery!EC52</f>
        <v>#REF!</v>
      </c>
      <c r="ED52" s="16" t="e">
        <f>EC52+Receive!ED52-Delivery!ED52</f>
        <v>#REF!</v>
      </c>
      <c r="EE52" s="16" t="e">
        <f>ED52+Receive!EE52-Delivery!EE52</f>
        <v>#REF!</v>
      </c>
      <c r="EF52" s="16" t="e">
        <f>EE52+Receive!EF52-Delivery!EF52</f>
        <v>#REF!</v>
      </c>
      <c r="EG52" s="16" t="e">
        <f>EF52+Receive!EG52-Delivery!EG52</f>
        <v>#REF!</v>
      </c>
      <c r="EH52" s="16" t="e">
        <f>EG52+Receive!EH52-Delivery!EH52</f>
        <v>#REF!</v>
      </c>
      <c r="EI52" s="238" t="e">
        <f>EH52+Receive!EI52-Delivery!EI52</f>
        <v>#REF!</v>
      </c>
      <c r="EJ52" s="238" t="e">
        <f>EI52+Receive!EJ52-Delivery!EJ52</f>
        <v>#REF!</v>
      </c>
      <c r="EK52" s="16" t="e">
        <f>EJ52+Receive!EK52-Delivery!EK52</f>
        <v>#REF!</v>
      </c>
      <c r="EL52" s="16" t="e">
        <f>EK52+Receive!EL52-Delivery!EL52</f>
        <v>#REF!</v>
      </c>
      <c r="EM52" s="16" t="e">
        <f>EL52+Receive!EM52-Delivery!EM52</f>
        <v>#REF!</v>
      </c>
      <c r="EN52" s="16" t="e">
        <f>EM52+Receive!EN52-Delivery!EN52</f>
        <v>#REF!</v>
      </c>
      <c r="EO52" s="16" t="e">
        <f>EN52+Receive!EO52-Delivery!EO52</f>
        <v>#REF!</v>
      </c>
      <c r="EP52" s="16" t="e">
        <f>EO52+Receive!EP52-Delivery!EP52</f>
        <v>#REF!</v>
      </c>
      <c r="EQ52" s="16" t="e">
        <f>EP52+Receive!EQ52-Delivery!EQ52</f>
        <v>#REF!</v>
      </c>
      <c r="ER52" s="16" t="e">
        <f>EQ52+Receive!ER52-Delivery!ER52</f>
        <v>#REF!</v>
      </c>
      <c r="ES52" s="16" t="e">
        <f>ER52+Receive!ES52-Delivery!ES52</f>
        <v>#REF!</v>
      </c>
      <c r="ET52" s="16" t="e">
        <f>ES52+Receive!ET52-Delivery!ET52</f>
        <v>#REF!</v>
      </c>
      <c r="EU52" s="16" t="e">
        <f>ET52+Receive!EU52-Delivery!EU52</f>
        <v>#REF!</v>
      </c>
      <c r="EV52" s="16" t="e">
        <f>EU52+Receive!EV52-Delivery!EV52</f>
        <v>#REF!</v>
      </c>
      <c r="EW52" s="16" t="e">
        <f>EV52+Receive!EW52-Delivery!EW52</f>
        <v>#REF!</v>
      </c>
      <c r="EX52" s="16" t="e">
        <f>EW52+Receive!EX52-Delivery!EX52</f>
        <v>#REF!</v>
      </c>
      <c r="EY52" s="16" t="e">
        <f>EX52+Receive!EY52-Delivery!EY52</f>
        <v>#REF!</v>
      </c>
      <c r="EZ52" s="16" t="e">
        <f>EY52+Receive!EZ52-Delivery!EZ52</f>
        <v>#REF!</v>
      </c>
      <c r="FA52" s="16" t="e">
        <f>EZ52+Receive!FA52-Delivery!FA52</f>
        <v>#REF!</v>
      </c>
      <c r="FB52" s="16" t="e">
        <f>FA52+Receive!FB52-Delivery!FB52</f>
        <v>#REF!</v>
      </c>
      <c r="FC52" s="16" t="e">
        <f>FB52+Receive!FC52-Delivery!FC52</f>
        <v>#REF!</v>
      </c>
      <c r="FD52" s="16" t="e">
        <f>FC52+Receive!FD52-Delivery!FD52</f>
        <v>#REF!</v>
      </c>
      <c r="FE52" s="16" t="e">
        <f>FD52+Receive!FE52-Delivery!FE52</f>
        <v>#REF!</v>
      </c>
      <c r="FF52" s="16" t="e">
        <f>FE52+Receive!FF52-Delivery!FF52</f>
        <v>#REF!</v>
      </c>
      <c r="FG52" s="16" t="e">
        <f>FF52+Receive!FG52-Delivery!FG52</f>
        <v>#REF!</v>
      </c>
      <c r="FH52" s="16" t="e">
        <f>FG52+Receive!FH52-Delivery!FH52</f>
        <v>#REF!</v>
      </c>
      <c r="FI52" s="16" t="e">
        <f>FH52+Receive!FI52-Delivery!FI52</f>
        <v>#REF!</v>
      </c>
      <c r="FJ52" s="16" t="e">
        <f>FI52+Receive!FJ52-Delivery!FJ52</f>
        <v>#REF!</v>
      </c>
      <c r="FK52" s="16" t="e">
        <f>FJ52+Receive!FK52-Delivery!FK52</f>
        <v>#REF!</v>
      </c>
      <c r="FL52" s="16" t="e">
        <f>FK52+Receive!FL52-Delivery!FL52</f>
        <v>#REF!</v>
      </c>
      <c r="FM52" s="16" t="e">
        <f>FL52+Receive!FM52-Delivery!FM52</f>
        <v>#REF!</v>
      </c>
      <c r="FN52" s="16" t="e">
        <f>FM52+Receive!FN52-Delivery!FN52</f>
        <v>#REF!</v>
      </c>
      <c r="FO52" s="16" t="e">
        <f>FN52+Receive!FO52-Delivery!FO52</f>
        <v>#REF!</v>
      </c>
      <c r="FP52" s="16" t="e">
        <f>FO52+Receive!FP52-Delivery!FP52</f>
        <v>#REF!</v>
      </c>
      <c r="FQ52" s="16" t="e">
        <f>FP52+Receive!FQ52-Delivery!FQ52</f>
        <v>#REF!</v>
      </c>
      <c r="FR52" s="16" t="e">
        <f>FQ52+Receive!FR52-Delivery!FR52</f>
        <v>#REF!</v>
      </c>
      <c r="FS52" s="16" t="e">
        <f>FR52+Receive!FS52-Delivery!FS52</f>
        <v>#REF!</v>
      </c>
      <c r="FT52" s="16" t="e">
        <f>FS52+Receive!FT52-Delivery!FT52</f>
        <v>#REF!</v>
      </c>
      <c r="FU52" s="16" t="e">
        <f>FT52+Receive!FU52-Delivery!FU52</f>
        <v>#REF!</v>
      </c>
      <c r="FV52" s="16" t="e">
        <f>FU52+Receive!FV52-Delivery!FV52</f>
        <v>#REF!</v>
      </c>
      <c r="FW52" s="16" t="e">
        <f>FV52+Receive!FW52-Delivery!FW52</f>
        <v>#REF!</v>
      </c>
      <c r="FX52" s="16" t="e">
        <f>FW52+Receive!FX52-Delivery!FX52</f>
        <v>#REF!</v>
      </c>
      <c r="FY52" s="16" t="e">
        <f>FX52+Receive!FY52-Delivery!FY52</f>
        <v>#REF!</v>
      </c>
      <c r="FZ52" s="16" t="e">
        <f>FY52+Receive!FZ52-Delivery!FZ52</f>
        <v>#REF!</v>
      </c>
      <c r="GA52" s="16" t="e">
        <f>FZ52+Receive!GA52-Delivery!GA52</f>
        <v>#REF!</v>
      </c>
      <c r="GB52" s="16" t="e">
        <f>GA52+Receive!GB52-Delivery!GB52</f>
        <v>#REF!</v>
      </c>
      <c r="GC52" s="16" t="e">
        <f>GB52+Receive!GC52-Delivery!GC52</f>
        <v>#REF!</v>
      </c>
      <c r="GD52" s="16" t="e">
        <f>GC52+Receive!GD52-Delivery!GD52</f>
        <v>#REF!</v>
      </c>
      <c r="GE52" s="16" t="e">
        <f>GD52+Receive!GE52-Delivery!GE52</f>
        <v>#REF!</v>
      </c>
      <c r="GF52" s="16" t="e">
        <f>GE52+Receive!GF52-Delivery!GF52</f>
        <v>#REF!</v>
      </c>
      <c r="GG52" s="16" t="e">
        <f>GF52+Receive!GG52-Delivery!GG52</f>
        <v>#REF!</v>
      </c>
      <c r="GH52" s="16" t="e">
        <f>GG52+Receive!GH52-Delivery!GH52</f>
        <v>#REF!</v>
      </c>
      <c r="GI52" s="16" t="e">
        <f>GH52+Receive!GI52-Delivery!GI52</f>
        <v>#REF!</v>
      </c>
      <c r="GJ52" s="16" t="e">
        <f>GI52+Receive!GJ52-Delivery!GJ52</f>
        <v>#REF!</v>
      </c>
      <c r="GK52" s="16" t="e">
        <f>GJ52+Receive!GK52-Delivery!GK52</f>
        <v>#REF!</v>
      </c>
      <c r="GL52" s="16" t="e">
        <f>GK52+Receive!GL52-Delivery!GL52</f>
        <v>#REF!</v>
      </c>
      <c r="GM52" s="16" t="e">
        <f>GL52+Receive!GM52-Delivery!GM52</f>
        <v>#REF!</v>
      </c>
      <c r="GN52" s="16" t="e">
        <f>GM52+Receive!GN52-Delivery!GN52</f>
        <v>#REF!</v>
      </c>
      <c r="GO52" s="16" t="e">
        <f>GN52+Receive!GO52-Delivery!GO52</f>
        <v>#REF!</v>
      </c>
      <c r="GP52" s="16" t="e">
        <f>GO52+Receive!GP52-Delivery!GP52</f>
        <v>#REF!</v>
      </c>
      <c r="GQ52" s="16" t="e">
        <f>GP52+Receive!GQ52-Delivery!GQ52</f>
        <v>#REF!</v>
      </c>
      <c r="GR52" s="16" t="e">
        <f>GQ52+Receive!GR52-Delivery!GR52</f>
        <v>#REF!</v>
      </c>
      <c r="GS52" s="16" t="e">
        <f>GR52+Receive!GS52-Delivery!GS52</f>
        <v>#REF!</v>
      </c>
      <c r="GT52" s="16" t="e">
        <f>GS52+Receive!GT52-Delivery!GT52</f>
        <v>#REF!</v>
      </c>
      <c r="GU52" s="16" t="e">
        <f>GT52+Receive!GU52-Delivery!GU52</f>
        <v>#REF!</v>
      </c>
      <c r="GV52" s="16" t="e">
        <f>GU52+Receive!GV52-Delivery!GV52</f>
        <v>#REF!</v>
      </c>
      <c r="GW52" s="16" t="e">
        <f>GV52+Receive!GW52-Delivery!GW52</f>
        <v>#REF!</v>
      </c>
      <c r="GX52" s="16" t="e">
        <f>GW52+Receive!GX52-Delivery!GX52</f>
        <v>#REF!</v>
      </c>
      <c r="GY52" s="16" t="e">
        <f>GX52+Receive!GY52-Delivery!GY52</f>
        <v>#REF!</v>
      </c>
      <c r="GZ52" s="16" t="e">
        <f>GY52+Receive!GZ52-Delivery!GZ52</f>
        <v>#REF!</v>
      </c>
      <c r="HA52" s="16" t="e">
        <f>GZ52+Receive!HA52-Delivery!HA52</f>
        <v>#REF!</v>
      </c>
      <c r="HB52" s="16" t="e">
        <f>HA52+Receive!HB52-Delivery!HB52</f>
        <v>#REF!</v>
      </c>
      <c r="HC52" s="16" t="e">
        <f>HB52+Receive!HC52-Delivery!HC52</f>
        <v>#REF!</v>
      </c>
      <c r="HD52" s="16" t="e">
        <f>HC52+Receive!HD52-Delivery!HD52</f>
        <v>#REF!</v>
      </c>
      <c r="HE52" s="16" t="e">
        <f>HD52+Receive!HE52-Delivery!HE52</f>
        <v>#REF!</v>
      </c>
      <c r="HF52" s="16" t="e">
        <f>HE52+Receive!HF52-Delivery!HF52</f>
        <v>#REF!</v>
      </c>
      <c r="HG52" s="16" t="e">
        <f>HF52+Receive!HG52-Delivery!HG52</f>
        <v>#REF!</v>
      </c>
      <c r="HH52" s="16" t="e">
        <f>HG52+Receive!HH52-Delivery!HH52</f>
        <v>#REF!</v>
      </c>
      <c r="HI52" s="16" t="e">
        <f>HH52+Receive!HI52-Delivery!HI52</f>
        <v>#REF!</v>
      </c>
      <c r="HJ52" s="16" t="e">
        <f>HI52+Receive!HJ52-Delivery!HJ52</f>
        <v>#REF!</v>
      </c>
      <c r="HK52" s="16" t="e">
        <f>HJ52+Receive!HK52-Delivery!HK52</f>
        <v>#REF!</v>
      </c>
      <c r="HL52" s="16" t="e">
        <f>HK52+Receive!HL52-Delivery!HL52</f>
        <v>#REF!</v>
      </c>
      <c r="HM52" s="16" t="e">
        <f>HL52+Receive!HM52-Delivery!HM52</f>
        <v>#REF!</v>
      </c>
      <c r="HN52" s="16" t="e">
        <f>HM52+Receive!HN52-Delivery!HN52</f>
        <v>#REF!</v>
      </c>
      <c r="HO52" s="16" t="e">
        <f>HN52+Receive!HO52-Delivery!HO52</f>
        <v>#REF!</v>
      </c>
      <c r="HP52" s="167" t="e">
        <f>HO52+Receive!HP52-Delivery!HP52</f>
        <v>#REF!</v>
      </c>
      <c r="HQ52" s="16" t="e">
        <f>HP52+Receive!HQ52-Delivery!HQ52</f>
        <v>#REF!</v>
      </c>
      <c r="HR52" s="16" t="e">
        <f>HQ52+Receive!HR52-Delivery!HR52</f>
        <v>#REF!</v>
      </c>
      <c r="HS52" s="16" t="e">
        <f>HR52+Receive!HS52-Delivery!HS52</f>
        <v>#REF!</v>
      </c>
      <c r="HT52" s="16" t="e">
        <f>HS52+Receive!HT52-Delivery!HT52</f>
        <v>#REF!</v>
      </c>
      <c r="HU52" s="16" t="e">
        <f>HT52+Receive!HU52-Delivery!HU52</f>
        <v>#REF!</v>
      </c>
      <c r="HV52" s="16" t="e">
        <f>HU52+Receive!HV52-Delivery!HV52</f>
        <v>#REF!</v>
      </c>
      <c r="HW52" s="16" t="e">
        <f>HV52+Receive!HW52-Delivery!HW52</f>
        <v>#REF!</v>
      </c>
      <c r="HX52" s="16" t="e">
        <f>HW52+Receive!HX52-Delivery!HX52</f>
        <v>#REF!</v>
      </c>
      <c r="HY52" s="16" t="e">
        <f>HX52+Receive!HY52-Delivery!HY52</f>
        <v>#REF!</v>
      </c>
      <c r="HZ52" s="16" t="e">
        <f>HY52+Receive!HZ52-Delivery!HZ52</f>
        <v>#REF!</v>
      </c>
      <c r="IA52" s="16" t="e">
        <f>HZ52+Receive!IA52-Delivery!IA52</f>
        <v>#REF!</v>
      </c>
      <c r="IB52" s="16" t="e">
        <f>IA52+Receive!IB52-Delivery!IB52</f>
        <v>#REF!</v>
      </c>
      <c r="IC52" s="16" t="e">
        <f>IB52+Receive!IC52-Delivery!IC52</f>
        <v>#REF!</v>
      </c>
      <c r="ID52" s="16" t="e">
        <f>IC52+Receive!ID52-Delivery!ID52</f>
        <v>#REF!</v>
      </c>
      <c r="IE52" s="16" t="e">
        <f>ID52+Receive!IE52-Delivery!IE52</f>
        <v>#REF!</v>
      </c>
      <c r="IF52" s="16" t="e">
        <f>IE52+Receive!IF52-Delivery!IF52</f>
        <v>#REF!</v>
      </c>
      <c r="IG52" s="16" t="e">
        <f>IF52+Receive!IG52-Delivery!IG52</f>
        <v>#REF!</v>
      </c>
      <c r="IH52" s="16" t="e">
        <f>IG52+Receive!IH52-Delivery!IH52</f>
        <v>#REF!</v>
      </c>
      <c r="II52" s="16" t="e">
        <f>IH52+Receive!II52-Delivery!II52</f>
        <v>#REF!</v>
      </c>
      <c r="IJ52" s="16" t="e">
        <f>II52+Receive!IJ52-Delivery!IJ52</f>
        <v>#REF!</v>
      </c>
      <c r="IK52" s="16" t="e">
        <f>IJ52+Receive!IK52-Delivery!IK52</f>
        <v>#REF!</v>
      </c>
      <c r="IL52" s="16" t="e">
        <f>IK52+Receive!IL52-Delivery!IL52</f>
        <v>#REF!</v>
      </c>
      <c r="IM52" s="16" t="e">
        <f>IL52+Receive!IM52-Delivery!IM52</f>
        <v>#REF!</v>
      </c>
      <c r="IN52" s="16" t="e">
        <f>IM52+Receive!IN52-Delivery!IN52</f>
        <v>#REF!</v>
      </c>
    </row>
    <row r="53" spans="1:248" s="113" customFormat="1" hidden="1" x14ac:dyDescent="0.3">
      <c r="A53" s="7" t="s">
        <v>213</v>
      </c>
      <c r="B53" s="16" t="e">
        <f>#REF!+Receive!B53-Delivery!B53</f>
        <v>#REF!</v>
      </c>
      <c r="C53" s="16" t="e">
        <f>B53+Receive!C53-Delivery!C53</f>
        <v>#REF!</v>
      </c>
      <c r="D53" s="16" t="e">
        <f>C53+Receive!D53-Delivery!D53</f>
        <v>#REF!</v>
      </c>
      <c r="E53" s="16" t="e">
        <f>D53+Receive!E53-Delivery!E53</f>
        <v>#REF!</v>
      </c>
      <c r="F53" s="16" t="e">
        <f>E53+Receive!F53-Delivery!F53</f>
        <v>#REF!</v>
      </c>
      <c r="G53" s="16" t="e">
        <f>F53+Receive!G53-Delivery!G53</f>
        <v>#REF!</v>
      </c>
      <c r="H53" s="16" t="e">
        <f>G53+Receive!H53-Delivery!H53</f>
        <v>#REF!</v>
      </c>
      <c r="I53" s="16" t="e">
        <f>H53+Receive!I53-Delivery!I53</f>
        <v>#REF!</v>
      </c>
      <c r="J53" s="16" t="e">
        <f>I53+Receive!J53-Delivery!J53</f>
        <v>#REF!</v>
      </c>
      <c r="K53" s="16" t="e">
        <f>J53+Receive!K53-Delivery!K53</f>
        <v>#REF!</v>
      </c>
      <c r="L53" s="16" t="e">
        <f>K53+Receive!L53-Delivery!L53</f>
        <v>#REF!</v>
      </c>
      <c r="M53" s="16" t="e">
        <f>L53+Receive!M53-Delivery!M53</f>
        <v>#REF!</v>
      </c>
      <c r="N53" s="16" t="e">
        <f>M53+Receive!N53-Delivery!N53</f>
        <v>#REF!</v>
      </c>
      <c r="O53" s="16" t="e">
        <f>N53+Receive!O53-Delivery!O53</f>
        <v>#REF!</v>
      </c>
      <c r="P53" s="16" t="e">
        <f>O53+Receive!P53-Delivery!P53</f>
        <v>#REF!</v>
      </c>
      <c r="Q53" s="16" t="e">
        <f>P53+Receive!Q53-Delivery!Q53</f>
        <v>#REF!</v>
      </c>
      <c r="R53" s="16" t="e">
        <f>Q53+Receive!R53-Delivery!R53</f>
        <v>#REF!</v>
      </c>
      <c r="S53" s="16" t="e">
        <f>R53+Receive!S53-Delivery!S53</f>
        <v>#REF!</v>
      </c>
      <c r="T53" s="16" t="e">
        <f>S53+Receive!T53-Delivery!T53</f>
        <v>#REF!</v>
      </c>
      <c r="U53" s="16" t="e">
        <f>T53+Receive!U53-Delivery!U53</f>
        <v>#REF!</v>
      </c>
      <c r="V53" s="16" t="e">
        <f>U53+Receive!V53-Delivery!V53</f>
        <v>#REF!</v>
      </c>
      <c r="W53" s="16" t="e">
        <f>V53+Receive!W53-Delivery!W53</f>
        <v>#REF!</v>
      </c>
      <c r="X53" s="16" t="e">
        <f>W53+Receive!X53-Delivery!X53</f>
        <v>#REF!</v>
      </c>
      <c r="Y53" s="16" t="e">
        <f>X53+Receive!Y53-Delivery!Y53</f>
        <v>#REF!</v>
      </c>
      <c r="Z53" s="16" t="e">
        <f>Y53+Receive!Z53-Delivery!Z53</f>
        <v>#REF!</v>
      </c>
      <c r="AA53" s="16" t="e">
        <f>Z53+Receive!AA53-Delivery!AA53</f>
        <v>#REF!</v>
      </c>
      <c r="AB53" s="16" t="e">
        <f>AA53+Receive!AB53-Delivery!AB53</f>
        <v>#REF!</v>
      </c>
      <c r="AC53" s="16" t="e">
        <f>AB53+Receive!AC53-Delivery!AC53</f>
        <v>#REF!</v>
      </c>
      <c r="AD53" s="16" t="e">
        <f>AC53+Receive!AD53-Delivery!AD53</f>
        <v>#REF!</v>
      </c>
      <c r="AE53" s="16" t="e">
        <f>AD53+Receive!AE53-Delivery!AE53</f>
        <v>#REF!</v>
      </c>
      <c r="AF53" s="16" t="e">
        <f>AE53+Receive!AF53-Delivery!AF53</f>
        <v>#REF!</v>
      </c>
      <c r="AG53" s="167" t="e">
        <f>AF53+Receive!AG53-Delivery!AG53</f>
        <v>#REF!</v>
      </c>
      <c r="AH53" s="16" t="e">
        <f>AG53+Receive!AH53-Delivery!AH53</f>
        <v>#REF!</v>
      </c>
      <c r="AI53" s="16" t="e">
        <f>AH53+Receive!AI53-Delivery!AI53</f>
        <v>#REF!</v>
      </c>
      <c r="AJ53" s="16" t="e">
        <f>AI53+Receive!AJ53-Delivery!AJ53</f>
        <v>#REF!</v>
      </c>
      <c r="AK53" s="16" t="e">
        <f>AJ53+Receive!AK53-Delivery!AK53</f>
        <v>#REF!</v>
      </c>
      <c r="AL53" s="16" t="e">
        <f>AK53+Receive!AL53-Delivery!AL53</f>
        <v>#REF!</v>
      </c>
      <c r="AM53" s="16" t="e">
        <f>AL53+Receive!AM53-Delivery!AM53</f>
        <v>#REF!</v>
      </c>
      <c r="AN53" s="16" t="e">
        <f>AM53+Receive!AN53-Delivery!AN53</f>
        <v>#REF!</v>
      </c>
      <c r="AO53" s="16" t="e">
        <f>AN53+Receive!AO53-Delivery!AO53</f>
        <v>#REF!</v>
      </c>
      <c r="AP53" s="16" t="e">
        <f>AO53+Receive!AP53-Delivery!AP53</f>
        <v>#REF!</v>
      </c>
      <c r="AQ53" s="16" t="e">
        <f>AP53+Receive!AQ53-Delivery!AQ53</f>
        <v>#REF!</v>
      </c>
      <c r="AR53" s="16" t="e">
        <f>AQ53+Receive!AR53-Delivery!AR53</f>
        <v>#REF!</v>
      </c>
      <c r="AS53" s="16" t="e">
        <f>AR53+Receive!AS53-Delivery!AS53</f>
        <v>#REF!</v>
      </c>
      <c r="AT53" s="16" t="e">
        <f>AS53+Receive!AT53-Delivery!AT53</f>
        <v>#REF!</v>
      </c>
      <c r="AU53" s="16" t="e">
        <f>AT53+Receive!AU53-Delivery!AU53</f>
        <v>#REF!</v>
      </c>
      <c r="AV53" s="16" t="e">
        <f>AU53+Receive!AV53-Delivery!AV53</f>
        <v>#REF!</v>
      </c>
      <c r="AW53" s="16" t="e">
        <f>AV53+Receive!AW53-Delivery!AW53</f>
        <v>#REF!</v>
      </c>
      <c r="AX53" s="16" t="e">
        <f>AW53+Receive!AX53-Delivery!AX53</f>
        <v>#REF!</v>
      </c>
      <c r="AY53" s="16" t="e">
        <f>AX53+Receive!AY53-Delivery!AY53</f>
        <v>#REF!</v>
      </c>
      <c r="AZ53" s="16" t="e">
        <f>AY53+Receive!AZ53-Delivery!AZ53</f>
        <v>#REF!</v>
      </c>
      <c r="BA53" s="16" t="e">
        <f>AZ53+Receive!BA53-Delivery!BA53</f>
        <v>#REF!</v>
      </c>
      <c r="BB53" s="16" t="e">
        <f>BA53+Receive!BB53-Delivery!BB53</f>
        <v>#REF!</v>
      </c>
      <c r="BC53" s="16" t="e">
        <f>BB53+Receive!BC53-Delivery!BC53</f>
        <v>#REF!</v>
      </c>
      <c r="BD53" s="16" t="e">
        <f>BC53+Receive!BD53-Delivery!BD53</f>
        <v>#REF!</v>
      </c>
      <c r="BE53" s="16" t="e">
        <f>BD53+Receive!BE53-Delivery!BE53</f>
        <v>#REF!</v>
      </c>
      <c r="BF53" s="16" t="e">
        <f>BE53+Receive!BF53-Delivery!BF53</f>
        <v>#REF!</v>
      </c>
      <c r="BG53" s="16" t="e">
        <f>BF53+Receive!BG53-Delivery!BG53</f>
        <v>#REF!</v>
      </c>
      <c r="BH53" s="16" t="e">
        <f>BG53+Receive!BH53-Delivery!BH53</f>
        <v>#REF!</v>
      </c>
      <c r="BI53" s="16" t="e">
        <f>BH53+Receive!BI53-Delivery!BI53</f>
        <v>#REF!</v>
      </c>
      <c r="BJ53" s="16" t="e">
        <f>BI53+Receive!BJ53-Delivery!BJ53</f>
        <v>#REF!</v>
      </c>
      <c r="BK53" s="16" t="e">
        <f>BJ53+Receive!BK53-Delivery!BK53</f>
        <v>#REF!</v>
      </c>
      <c r="BL53" s="16" t="e">
        <f>BK53+Receive!BL53-Delivery!BL53</f>
        <v>#REF!</v>
      </c>
      <c r="BM53" s="16" t="e">
        <f>BL53+Receive!BM53-Delivery!BM53</f>
        <v>#REF!</v>
      </c>
      <c r="BN53" s="16" t="e">
        <f>BM53+Receive!BN53-Delivery!BN53</f>
        <v>#REF!</v>
      </c>
      <c r="BO53" s="16" t="e">
        <f>BN53+Receive!BO53-Delivery!BO53</f>
        <v>#REF!</v>
      </c>
      <c r="BP53" s="16" t="e">
        <f>BO53+Receive!BP53-Delivery!BP53</f>
        <v>#REF!</v>
      </c>
      <c r="BQ53" s="16" t="e">
        <f>BP53+Receive!BQ53-Delivery!BQ53</f>
        <v>#REF!</v>
      </c>
      <c r="BR53" s="16" t="e">
        <f>BQ53+Receive!BR53-Delivery!BR53</f>
        <v>#REF!</v>
      </c>
      <c r="BS53" s="16" t="e">
        <f>BR53+Receive!BS53-Delivery!BS53</f>
        <v>#REF!</v>
      </c>
      <c r="BT53" s="16" t="e">
        <f>BS53+Receive!BT53-Delivery!BT53</f>
        <v>#REF!</v>
      </c>
      <c r="BU53" s="16" t="e">
        <f>BT53+Receive!BU53-Delivery!BU53</f>
        <v>#REF!</v>
      </c>
      <c r="BV53" s="16" t="e">
        <f>BU53+Receive!BV53-Delivery!BV53</f>
        <v>#REF!</v>
      </c>
      <c r="BW53" s="16" t="e">
        <f>BV53+Receive!BW53-Delivery!BW53</f>
        <v>#REF!</v>
      </c>
      <c r="BX53" s="16" t="e">
        <f>BW53+Receive!BX53-Delivery!BX53</f>
        <v>#REF!</v>
      </c>
      <c r="BY53" s="16" t="e">
        <f>BX53+Receive!BY53-Delivery!BY53</f>
        <v>#REF!</v>
      </c>
      <c r="BZ53" s="16" t="e">
        <f>BY53+Receive!BZ53-Delivery!BZ53</f>
        <v>#REF!</v>
      </c>
      <c r="CA53" s="16" t="e">
        <f>BZ53+Receive!CA53-Delivery!CA53</f>
        <v>#REF!</v>
      </c>
      <c r="CB53" s="16" t="e">
        <f>CA53+Receive!CB53-Delivery!CB53</f>
        <v>#REF!</v>
      </c>
      <c r="CC53" s="16" t="e">
        <f>CB53+Receive!CC53-Delivery!CC53</f>
        <v>#REF!</v>
      </c>
      <c r="CD53" s="16" t="e">
        <f>CC53+Receive!CD53-Delivery!CD53</f>
        <v>#REF!</v>
      </c>
      <c r="CE53" s="16" t="e">
        <f>CD53+Receive!CE53-Delivery!CE53</f>
        <v>#REF!</v>
      </c>
      <c r="CF53" s="16" t="e">
        <f>CE53+Receive!CF53-Delivery!CF53</f>
        <v>#REF!</v>
      </c>
      <c r="CG53" s="16" t="e">
        <f>CF53+Receive!CG53-Delivery!CG53</f>
        <v>#REF!</v>
      </c>
      <c r="CH53" s="16" t="e">
        <f>CG53+Receive!CH53-Delivery!CH53</f>
        <v>#REF!</v>
      </c>
      <c r="CI53" s="16" t="e">
        <f>CH53+Receive!CI53-Delivery!CI53</f>
        <v>#REF!</v>
      </c>
      <c r="CJ53" s="16" t="e">
        <f>CI53+Receive!CJ53-Delivery!CJ53</f>
        <v>#REF!</v>
      </c>
      <c r="CK53" s="16" t="e">
        <f>CJ53+Receive!CK53-Delivery!CK53</f>
        <v>#REF!</v>
      </c>
      <c r="CL53" s="16" t="e">
        <f>CK53+Receive!CL53-Delivery!CL53</f>
        <v>#REF!</v>
      </c>
      <c r="CM53" s="16" t="e">
        <f>CL53+Receive!CM53-Delivery!CM53</f>
        <v>#REF!</v>
      </c>
      <c r="CN53" s="16" t="e">
        <f>CM53+Receive!CN53-Delivery!CN53</f>
        <v>#REF!</v>
      </c>
      <c r="CO53" s="16" t="e">
        <f>CN53+Receive!CO53-Delivery!CO53</f>
        <v>#REF!</v>
      </c>
      <c r="CP53" s="16" t="e">
        <f>CO53+Receive!CP53-Delivery!CP53</f>
        <v>#REF!</v>
      </c>
      <c r="CQ53" s="16" t="e">
        <f>CP53+Receive!CQ53-Delivery!CQ53</f>
        <v>#REF!</v>
      </c>
      <c r="CR53" s="16" t="e">
        <f>CQ53+Receive!CR53-Delivery!CR53</f>
        <v>#REF!</v>
      </c>
      <c r="CS53" s="16" t="e">
        <f>CR53+Receive!CS53-Delivery!CS53</f>
        <v>#REF!</v>
      </c>
      <c r="CT53" s="16" t="e">
        <f>CS53+Receive!CT53-Delivery!CT53</f>
        <v>#REF!</v>
      </c>
      <c r="CU53" s="16" t="e">
        <f>CT53+Receive!CU53-Delivery!CU53</f>
        <v>#REF!</v>
      </c>
      <c r="CV53" s="16" t="e">
        <f>CU53+Receive!CV53-Delivery!CV53</f>
        <v>#REF!</v>
      </c>
      <c r="CW53" s="16" t="e">
        <f>CV53+Receive!CW53-Delivery!CW53</f>
        <v>#REF!</v>
      </c>
      <c r="CX53" s="16" t="e">
        <f>CW53+Receive!CX53-Delivery!CX53</f>
        <v>#REF!</v>
      </c>
      <c r="CY53" s="16" t="e">
        <f>CX53+Receive!CY53-Delivery!CY53</f>
        <v>#REF!</v>
      </c>
      <c r="CZ53" s="16" t="e">
        <f>CY53+Receive!CZ53-Delivery!CZ53</f>
        <v>#REF!</v>
      </c>
      <c r="DA53" s="16" t="e">
        <f>CZ53+Receive!DA53-Delivery!DA53</f>
        <v>#REF!</v>
      </c>
      <c r="DB53" s="16" t="e">
        <f>DA53+Receive!DB53-Delivery!DB53</f>
        <v>#REF!</v>
      </c>
      <c r="DC53" s="16" t="e">
        <f>DB53+Receive!DC53-Delivery!DC53</f>
        <v>#REF!</v>
      </c>
      <c r="DD53" s="16" t="e">
        <f>DC53+Receive!DD53-Delivery!DD53</f>
        <v>#REF!</v>
      </c>
      <c r="DE53" s="16" t="e">
        <f>DD53+Receive!DE53-Delivery!DE53</f>
        <v>#REF!</v>
      </c>
      <c r="DF53" s="16" t="e">
        <f>DE53+Receive!DF53-Delivery!DF53</f>
        <v>#REF!</v>
      </c>
      <c r="DG53" s="16" t="e">
        <f>DF53+Receive!DG53-Delivery!DG53</f>
        <v>#REF!</v>
      </c>
      <c r="DH53" s="16" t="e">
        <f>DG53+Receive!DH53-Delivery!DH53</f>
        <v>#REF!</v>
      </c>
      <c r="DI53" s="16" t="e">
        <f>DH53+Receive!DI53-Delivery!DI53</f>
        <v>#REF!</v>
      </c>
      <c r="DJ53" s="16" t="e">
        <f>DI53+Receive!DJ53-Delivery!DJ53</f>
        <v>#REF!</v>
      </c>
      <c r="DK53" s="16" t="e">
        <f>DJ53+Receive!DK53-Delivery!DK53</f>
        <v>#REF!</v>
      </c>
      <c r="DL53" s="16" t="e">
        <f>DK53+Receive!DL53-Delivery!DL53</f>
        <v>#REF!</v>
      </c>
      <c r="DM53" s="16" t="e">
        <f>DL53+Receive!DM53-Delivery!DM53</f>
        <v>#REF!</v>
      </c>
      <c r="DN53" s="16" t="e">
        <f>DM53+Receive!DN53-Delivery!DN53</f>
        <v>#REF!</v>
      </c>
      <c r="DO53" s="16" t="e">
        <f>DN53+Receive!DO53-Delivery!DO53</f>
        <v>#REF!</v>
      </c>
      <c r="DP53" s="16" t="e">
        <f>DO53+Receive!DP53-Delivery!DP53</f>
        <v>#REF!</v>
      </c>
      <c r="DQ53" s="16" t="e">
        <f>DP53+Receive!DQ53-Delivery!DQ53</f>
        <v>#REF!</v>
      </c>
      <c r="DR53" s="16" t="e">
        <f>DQ53+Receive!DR53-Delivery!DR53</f>
        <v>#REF!</v>
      </c>
      <c r="DS53" s="16" t="e">
        <v>#REF!</v>
      </c>
      <c r="DT53" s="16" t="e">
        <f>DS53+Receive!DT53-Delivery!DT53</f>
        <v>#REF!</v>
      </c>
      <c r="DU53" s="16" t="e">
        <f>DT53+Receive!DU53-Delivery!DU53</f>
        <v>#REF!</v>
      </c>
      <c r="DV53" s="238" t="e">
        <f>DU53+Receive!DV53-Delivery!DV53</f>
        <v>#REF!</v>
      </c>
      <c r="DW53" s="16" t="e">
        <f>DV53+Receive!DW53-Delivery!DW53</f>
        <v>#REF!</v>
      </c>
      <c r="DX53" s="16" t="e">
        <f>DW53+Receive!DX53-Delivery!DX53</f>
        <v>#REF!</v>
      </c>
      <c r="DY53" s="16" t="e">
        <f>DX53+Receive!DY53-Delivery!DY53</f>
        <v>#REF!</v>
      </c>
      <c r="DZ53" s="238" t="e">
        <f>DY53+Receive!DZ53-Delivery!DZ53</f>
        <v>#REF!</v>
      </c>
      <c r="EA53" s="16" t="e">
        <f>DZ53+Receive!EA53-Delivery!EA53</f>
        <v>#REF!</v>
      </c>
      <c r="EB53" s="16" t="e">
        <f>EA53+Receive!EB53-Delivery!EB53</f>
        <v>#REF!</v>
      </c>
      <c r="EC53" s="16" t="e">
        <f>EB53+Receive!EC53-Delivery!EC53</f>
        <v>#REF!</v>
      </c>
      <c r="ED53" s="16" t="e">
        <f>EC53+Receive!ED53-Delivery!ED53</f>
        <v>#REF!</v>
      </c>
      <c r="EE53" s="16" t="e">
        <f>ED53+Receive!EE53-Delivery!EE53</f>
        <v>#REF!</v>
      </c>
      <c r="EF53" s="16" t="e">
        <f>EE53+Receive!EF53-Delivery!EF53</f>
        <v>#REF!</v>
      </c>
      <c r="EG53" s="16" t="e">
        <f>EF53+Receive!EG53-Delivery!EG53</f>
        <v>#REF!</v>
      </c>
      <c r="EH53" s="16" t="e">
        <f>EG53+Receive!EH53-Delivery!EH53</f>
        <v>#REF!</v>
      </c>
      <c r="EI53" s="238" t="e">
        <f>EH53+Receive!EI53-Delivery!EI53</f>
        <v>#REF!</v>
      </c>
      <c r="EJ53" s="238" t="e">
        <f>EI53+Receive!EJ53-Delivery!EJ53</f>
        <v>#REF!</v>
      </c>
      <c r="EK53" s="16" t="e">
        <f>EJ53+Receive!EK53-Delivery!EK53</f>
        <v>#REF!</v>
      </c>
      <c r="EL53" s="16" t="e">
        <f>EK53+Receive!EL53-Delivery!EL53</f>
        <v>#REF!</v>
      </c>
      <c r="EM53" s="16" t="e">
        <f>EL53+Receive!EM53-Delivery!EM53</f>
        <v>#REF!</v>
      </c>
      <c r="EN53" s="16" t="e">
        <f>EM53+Receive!EN53-Delivery!EN53</f>
        <v>#REF!</v>
      </c>
      <c r="EO53" s="16" t="e">
        <f>EN53+Receive!EO53-Delivery!EO53</f>
        <v>#REF!</v>
      </c>
      <c r="EP53" s="16" t="e">
        <f>EO53+Receive!EP53-Delivery!EP53</f>
        <v>#REF!</v>
      </c>
      <c r="EQ53" s="16" t="e">
        <f>EP53+Receive!EQ53-Delivery!EQ53</f>
        <v>#REF!</v>
      </c>
      <c r="ER53" s="16" t="e">
        <f>EQ53+Receive!ER53-Delivery!ER53</f>
        <v>#REF!</v>
      </c>
      <c r="ES53" s="16" t="e">
        <f>ER53+Receive!ES53-Delivery!ES53</f>
        <v>#REF!</v>
      </c>
      <c r="ET53" s="16" t="e">
        <f>ES53+Receive!ET53-Delivery!ET53</f>
        <v>#REF!</v>
      </c>
      <c r="EU53" s="16" t="e">
        <f>ET53+Receive!EU53-Delivery!EU53</f>
        <v>#REF!</v>
      </c>
      <c r="EV53" s="16" t="e">
        <f>EU53+Receive!EV53-Delivery!EV53</f>
        <v>#REF!</v>
      </c>
      <c r="EW53" s="16" t="e">
        <f>EV53+Receive!EW53-Delivery!EW53</f>
        <v>#REF!</v>
      </c>
      <c r="EX53" s="16" t="e">
        <f>EW53+Receive!EX53-Delivery!EX53</f>
        <v>#REF!</v>
      </c>
      <c r="EY53" s="16" t="e">
        <f>EX53+Receive!EY53-Delivery!EY53</f>
        <v>#REF!</v>
      </c>
      <c r="EZ53" s="16" t="e">
        <f>EY53+Receive!EZ53-Delivery!EZ53</f>
        <v>#REF!</v>
      </c>
      <c r="FA53" s="16" t="e">
        <f>EZ53+Receive!FA53-Delivery!FA53</f>
        <v>#REF!</v>
      </c>
      <c r="FB53" s="16" t="e">
        <f>FA53+Receive!FB53-Delivery!FB53</f>
        <v>#REF!</v>
      </c>
      <c r="FC53" s="16" t="e">
        <f>FB53+Receive!FC53-Delivery!FC53</f>
        <v>#REF!</v>
      </c>
      <c r="FD53" s="16" t="e">
        <f>FC53+Receive!FD53-Delivery!FD53</f>
        <v>#REF!</v>
      </c>
      <c r="FE53" s="16" t="e">
        <f>FD53+Receive!FE53-Delivery!FE53</f>
        <v>#REF!</v>
      </c>
      <c r="FF53" s="16" t="e">
        <f>FE53+Receive!FF53-Delivery!FF53</f>
        <v>#REF!</v>
      </c>
      <c r="FG53" s="16" t="e">
        <f>FF53+Receive!FG53-Delivery!FG53</f>
        <v>#REF!</v>
      </c>
      <c r="FH53" s="16" t="e">
        <f>FG53+Receive!FH53-Delivery!FH53</f>
        <v>#REF!</v>
      </c>
      <c r="FI53" s="16" t="e">
        <f>FH53+Receive!FI53-Delivery!FI53</f>
        <v>#REF!</v>
      </c>
      <c r="FJ53" s="16" t="e">
        <f>FI53+Receive!FJ53-Delivery!FJ53</f>
        <v>#REF!</v>
      </c>
      <c r="FK53" s="16" t="e">
        <f>FJ53+Receive!FK53-Delivery!FK53</f>
        <v>#REF!</v>
      </c>
      <c r="FL53" s="16" t="e">
        <f>FK53+Receive!FL53-Delivery!FL53</f>
        <v>#REF!</v>
      </c>
      <c r="FM53" s="16" t="e">
        <f>FL53+Receive!FM53-Delivery!FM53</f>
        <v>#REF!</v>
      </c>
      <c r="FN53" s="16" t="e">
        <f>FM53+Receive!FN53-Delivery!FN53</f>
        <v>#REF!</v>
      </c>
      <c r="FO53" s="16" t="e">
        <f>FN53+Receive!FO53-Delivery!FO53</f>
        <v>#REF!</v>
      </c>
      <c r="FP53" s="16" t="e">
        <f>FO53+Receive!FP53-Delivery!FP53</f>
        <v>#REF!</v>
      </c>
      <c r="FQ53" s="16" t="e">
        <f>FP53+Receive!FQ53-Delivery!FQ53</f>
        <v>#REF!</v>
      </c>
      <c r="FR53" s="16" t="e">
        <f>FQ53+Receive!FR53-Delivery!FR53</f>
        <v>#REF!</v>
      </c>
      <c r="FS53" s="16" t="e">
        <f>FR53+Receive!FS53-Delivery!FS53</f>
        <v>#REF!</v>
      </c>
      <c r="FT53" s="16" t="e">
        <f>FS53+Receive!FT53-Delivery!FT53</f>
        <v>#REF!</v>
      </c>
      <c r="FU53" s="16" t="e">
        <f>FT53+Receive!FU53-Delivery!FU53</f>
        <v>#REF!</v>
      </c>
      <c r="FV53" s="16" t="e">
        <f>FU53+Receive!FV53-Delivery!FV53</f>
        <v>#REF!</v>
      </c>
      <c r="FW53" s="16" t="e">
        <f>FV53+Receive!FW53-Delivery!FW53</f>
        <v>#REF!</v>
      </c>
      <c r="FX53" s="16" t="e">
        <f>FW53+Receive!FX53-Delivery!FX53</f>
        <v>#REF!</v>
      </c>
      <c r="FY53" s="16" t="e">
        <f>FX53+Receive!FY53-Delivery!FY53</f>
        <v>#REF!</v>
      </c>
      <c r="FZ53" s="16" t="e">
        <f>FY53+Receive!FZ53-Delivery!FZ53</f>
        <v>#REF!</v>
      </c>
      <c r="GA53" s="16" t="e">
        <f>FZ53+Receive!GA53-Delivery!GA53</f>
        <v>#REF!</v>
      </c>
      <c r="GB53" s="16" t="e">
        <f>GA53+Receive!GB53-Delivery!GB53</f>
        <v>#REF!</v>
      </c>
      <c r="GC53" s="16" t="e">
        <f>GB53+Receive!GC53-Delivery!GC53</f>
        <v>#REF!</v>
      </c>
      <c r="GD53" s="16" t="e">
        <f>GC53+Receive!GD53-Delivery!GD53</f>
        <v>#REF!</v>
      </c>
      <c r="GE53" s="16" t="e">
        <f>GD53+Receive!GE53-Delivery!GE53</f>
        <v>#REF!</v>
      </c>
      <c r="GF53" s="16" t="e">
        <f>GE53+Receive!GF53-Delivery!GF53</f>
        <v>#REF!</v>
      </c>
      <c r="GG53" s="16" t="e">
        <f>GF53+Receive!GG53-Delivery!GG53</f>
        <v>#REF!</v>
      </c>
      <c r="GH53" s="16" t="e">
        <f>GG53+Receive!GH53-Delivery!GH53</f>
        <v>#REF!</v>
      </c>
      <c r="GI53" s="16" t="e">
        <f>GH53+Receive!GI53-Delivery!GI53</f>
        <v>#REF!</v>
      </c>
      <c r="GJ53" s="16" t="e">
        <f>GI53+Receive!GJ53-Delivery!GJ53</f>
        <v>#REF!</v>
      </c>
      <c r="GK53" s="16" t="e">
        <f>GJ53+Receive!GK53-Delivery!GK53</f>
        <v>#REF!</v>
      </c>
      <c r="GL53" s="16" t="e">
        <f>GK53+Receive!GL53-Delivery!GL53</f>
        <v>#REF!</v>
      </c>
      <c r="GM53" s="16" t="e">
        <f>GL53+Receive!GM53-Delivery!GM53</f>
        <v>#REF!</v>
      </c>
      <c r="GN53" s="16" t="e">
        <f>GM53+Receive!GN53-Delivery!GN53</f>
        <v>#REF!</v>
      </c>
      <c r="GO53" s="16" t="e">
        <f>GN53+Receive!GO53-Delivery!GO53</f>
        <v>#REF!</v>
      </c>
      <c r="GP53" s="16" t="e">
        <f>GO53+Receive!GP53-Delivery!GP53</f>
        <v>#REF!</v>
      </c>
      <c r="GQ53" s="16" t="e">
        <f>GP53+Receive!GQ53-Delivery!GQ53</f>
        <v>#REF!</v>
      </c>
      <c r="GR53" s="16" t="e">
        <f>GQ53+Receive!GR53-Delivery!GR53</f>
        <v>#REF!</v>
      </c>
      <c r="GS53" s="16" t="e">
        <f>GR53+Receive!GS53-Delivery!GS53</f>
        <v>#REF!</v>
      </c>
      <c r="GT53" s="16" t="e">
        <f>GS53+Receive!GT53-Delivery!GT53</f>
        <v>#REF!</v>
      </c>
      <c r="GU53" s="16" t="e">
        <f>GT53+Receive!GU53-Delivery!GU53</f>
        <v>#REF!</v>
      </c>
      <c r="GV53" s="16" t="e">
        <f>GU53+Receive!GV53-Delivery!GV53</f>
        <v>#REF!</v>
      </c>
      <c r="GW53" s="16" t="e">
        <f>GV53+Receive!GW53-Delivery!GW53</f>
        <v>#REF!</v>
      </c>
      <c r="GX53" s="16" t="e">
        <f>GW53+Receive!GX53-Delivery!GX53</f>
        <v>#REF!</v>
      </c>
      <c r="GY53" s="16" t="e">
        <f>GX53+Receive!GY53-Delivery!GY53</f>
        <v>#REF!</v>
      </c>
      <c r="GZ53" s="16" t="e">
        <f>GY53+Receive!GZ53-Delivery!GZ53</f>
        <v>#REF!</v>
      </c>
      <c r="HA53" s="16" t="e">
        <f>GZ53+Receive!HA53-Delivery!HA53</f>
        <v>#REF!</v>
      </c>
      <c r="HB53" s="16" t="e">
        <f>HA53+Receive!HB53-Delivery!HB53</f>
        <v>#REF!</v>
      </c>
      <c r="HC53" s="16" t="e">
        <f>HB53+Receive!HC53-Delivery!HC53</f>
        <v>#REF!</v>
      </c>
      <c r="HD53" s="16" t="e">
        <f>HC53+Receive!HD53-Delivery!HD53</f>
        <v>#REF!</v>
      </c>
      <c r="HE53" s="16" t="e">
        <f>HD53+Receive!HE53-Delivery!HE53</f>
        <v>#REF!</v>
      </c>
      <c r="HF53" s="16" t="e">
        <f>HE53+Receive!HF53-Delivery!HF53</f>
        <v>#REF!</v>
      </c>
      <c r="HG53" s="16" t="e">
        <f>HF53+Receive!HG53-Delivery!HG53</f>
        <v>#REF!</v>
      </c>
      <c r="HH53" s="16" t="e">
        <f>HG53+Receive!HH53-Delivery!HH53</f>
        <v>#REF!</v>
      </c>
      <c r="HI53" s="16" t="e">
        <f>HH53+Receive!HI53-Delivery!HI53</f>
        <v>#REF!</v>
      </c>
      <c r="HJ53" s="16" t="e">
        <f>HI53+Receive!HJ53-Delivery!HJ53</f>
        <v>#REF!</v>
      </c>
      <c r="HK53" s="16" t="e">
        <f>HJ53+Receive!HK53-Delivery!HK53</f>
        <v>#REF!</v>
      </c>
      <c r="HL53" s="16" t="e">
        <f>HK53+Receive!HL53-Delivery!HL53</f>
        <v>#REF!</v>
      </c>
      <c r="HM53" s="16" t="e">
        <f>HL53+Receive!HM53-Delivery!HM53</f>
        <v>#REF!</v>
      </c>
      <c r="HN53" s="16" t="e">
        <f>HM53+Receive!HN53-Delivery!HN53</f>
        <v>#REF!</v>
      </c>
      <c r="HO53" s="16" t="e">
        <f>HN53+Receive!HO53-Delivery!HO53</f>
        <v>#REF!</v>
      </c>
      <c r="HP53" s="167" t="e">
        <f>HO53+Receive!HP53-Delivery!HP53</f>
        <v>#REF!</v>
      </c>
      <c r="HQ53" s="16" t="e">
        <f>HP53+Receive!HQ53-Delivery!HQ53</f>
        <v>#REF!</v>
      </c>
      <c r="HR53" s="16" t="e">
        <f>HQ53+Receive!HR53-Delivery!HR53</f>
        <v>#REF!</v>
      </c>
      <c r="HS53" s="16" t="e">
        <f>HR53+Receive!HS53-Delivery!HS53</f>
        <v>#REF!</v>
      </c>
      <c r="HT53" s="16" t="e">
        <f>HS53+Receive!HT53-Delivery!HT53</f>
        <v>#REF!</v>
      </c>
      <c r="HU53" s="16" t="e">
        <f>HT53+Receive!HU53-Delivery!HU53</f>
        <v>#REF!</v>
      </c>
      <c r="HV53" s="16" t="e">
        <f>HU53+Receive!HV53-Delivery!HV53</f>
        <v>#REF!</v>
      </c>
      <c r="HW53" s="16" t="e">
        <f>HV53+Receive!HW53-Delivery!HW53</f>
        <v>#REF!</v>
      </c>
      <c r="HX53" s="16" t="e">
        <f>HW53+Receive!HX53-Delivery!HX53</f>
        <v>#REF!</v>
      </c>
      <c r="HY53" s="16" t="e">
        <f>HX53+Receive!HY53-Delivery!HY53</f>
        <v>#REF!</v>
      </c>
      <c r="HZ53" s="16" t="e">
        <f>HY53+Receive!HZ53-Delivery!HZ53</f>
        <v>#REF!</v>
      </c>
      <c r="IA53" s="16" t="e">
        <f>HZ53+Receive!IA53-Delivery!IA53</f>
        <v>#REF!</v>
      </c>
      <c r="IB53" s="16" t="e">
        <f>IA53+Receive!IB53-Delivery!IB53</f>
        <v>#REF!</v>
      </c>
      <c r="IC53" s="16" t="e">
        <f>IB53+Receive!IC53-Delivery!IC53</f>
        <v>#REF!</v>
      </c>
      <c r="ID53" s="16" t="e">
        <f>IC53+Receive!ID53-Delivery!ID53</f>
        <v>#REF!</v>
      </c>
      <c r="IE53" s="16" t="e">
        <f>ID53+Receive!IE53-Delivery!IE53</f>
        <v>#REF!</v>
      </c>
      <c r="IF53" s="16" t="e">
        <f>IE53+Receive!IF53-Delivery!IF53</f>
        <v>#REF!</v>
      </c>
      <c r="IG53" s="16" t="e">
        <f>IF53+Receive!IG53-Delivery!IG53</f>
        <v>#REF!</v>
      </c>
      <c r="IH53" s="16" t="e">
        <f>IG53+Receive!IH53-Delivery!IH53</f>
        <v>#REF!</v>
      </c>
      <c r="II53" s="16" t="e">
        <f>IH53+Receive!II53-Delivery!II53</f>
        <v>#REF!</v>
      </c>
      <c r="IJ53" s="16" t="e">
        <f>II53+Receive!IJ53-Delivery!IJ53</f>
        <v>#REF!</v>
      </c>
      <c r="IK53" s="16" t="e">
        <f>IJ53+Receive!IK53-Delivery!IK53</f>
        <v>#REF!</v>
      </c>
      <c r="IL53" s="16" t="e">
        <f>IK53+Receive!IL53-Delivery!IL53</f>
        <v>#REF!</v>
      </c>
      <c r="IM53" s="16" t="e">
        <f>IL53+Receive!IM53-Delivery!IM53</f>
        <v>#REF!</v>
      </c>
      <c r="IN53" s="16" t="e">
        <f>IM53+Receive!IN53-Delivery!IN53</f>
        <v>#REF!</v>
      </c>
    </row>
    <row r="54" spans="1:248" s="113" customFormat="1" hidden="1" x14ac:dyDescent="0.3">
      <c r="A54" s="7" t="s">
        <v>212</v>
      </c>
      <c r="B54" s="16" t="e">
        <f>#REF!+Receive!B54-Delivery!B54</f>
        <v>#REF!</v>
      </c>
      <c r="C54" s="16" t="e">
        <f>B54+Receive!C54-Delivery!C54</f>
        <v>#REF!</v>
      </c>
      <c r="D54" s="16" t="e">
        <f>C54+Receive!D54-Delivery!D54</f>
        <v>#REF!</v>
      </c>
      <c r="E54" s="16" t="e">
        <f>D54+Receive!E54-Delivery!E54</f>
        <v>#REF!</v>
      </c>
      <c r="F54" s="16" t="e">
        <f>E54+Receive!F54-Delivery!F54</f>
        <v>#REF!</v>
      </c>
      <c r="G54" s="16" t="e">
        <f>F54+Receive!G54-Delivery!G54</f>
        <v>#REF!</v>
      </c>
      <c r="H54" s="16" t="e">
        <f>G54+Receive!H54-Delivery!H54</f>
        <v>#REF!</v>
      </c>
      <c r="I54" s="16" t="e">
        <f>H54+Receive!I54-Delivery!I54</f>
        <v>#REF!</v>
      </c>
      <c r="J54" s="16" t="e">
        <f>I54+Receive!J54-Delivery!J54</f>
        <v>#REF!</v>
      </c>
      <c r="K54" s="16" t="e">
        <f>J54+Receive!K54-Delivery!K54</f>
        <v>#REF!</v>
      </c>
      <c r="L54" s="16" t="e">
        <f>K54+Receive!L54-Delivery!L54</f>
        <v>#REF!</v>
      </c>
      <c r="M54" s="16" t="e">
        <f>L54+Receive!M54-Delivery!M54</f>
        <v>#REF!</v>
      </c>
      <c r="N54" s="16" t="e">
        <f>M54+Receive!N54-Delivery!N54</f>
        <v>#REF!</v>
      </c>
      <c r="O54" s="16" t="e">
        <f>N54+Receive!O54-Delivery!O54</f>
        <v>#REF!</v>
      </c>
      <c r="P54" s="16" t="e">
        <f>O54+Receive!P54-Delivery!P54</f>
        <v>#REF!</v>
      </c>
      <c r="Q54" s="16" t="e">
        <f>P54+Receive!Q54-Delivery!Q54</f>
        <v>#REF!</v>
      </c>
      <c r="R54" s="16" t="e">
        <f>Q54+Receive!R54-Delivery!R54</f>
        <v>#REF!</v>
      </c>
      <c r="S54" s="16" t="e">
        <f>R54+Receive!S54-Delivery!S54</f>
        <v>#REF!</v>
      </c>
      <c r="T54" s="16" t="e">
        <f>S54+Receive!T54-Delivery!T54</f>
        <v>#REF!</v>
      </c>
      <c r="U54" s="16" t="e">
        <f>T54+Receive!U54-Delivery!U54</f>
        <v>#REF!</v>
      </c>
      <c r="V54" s="16" t="e">
        <f>U54+Receive!V54-Delivery!V54</f>
        <v>#REF!</v>
      </c>
      <c r="W54" s="16" t="e">
        <f>V54+Receive!W54-Delivery!W54</f>
        <v>#REF!</v>
      </c>
      <c r="X54" s="16" t="e">
        <f>W54+Receive!X54-Delivery!X54</f>
        <v>#REF!</v>
      </c>
      <c r="Y54" s="16" t="e">
        <f>X54+Receive!Y54-Delivery!Y54</f>
        <v>#REF!</v>
      </c>
      <c r="Z54" s="16" t="e">
        <f>Y54+Receive!Z54-Delivery!Z54</f>
        <v>#REF!</v>
      </c>
      <c r="AA54" s="16" t="e">
        <f>Z54+Receive!AA54-Delivery!AA54</f>
        <v>#REF!</v>
      </c>
      <c r="AB54" s="16" t="e">
        <f>AA54+Receive!AB54-Delivery!AB54</f>
        <v>#REF!</v>
      </c>
      <c r="AC54" s="16" t="e">
        <f>AB54+Receive!AC54-Delivery!AC54</f>
        <v>#REF!</v>
      </c>
      <c r="AD54" s="16" t="e">
        <f>AC54+Receive!AD54-Delivery!AD54</f>
        <v>#REF!</v>
      </c>
      <c r="AE54" s="16" t="e">
        <f>AD54+Receive!AE54-Delivery!AE54</f>
        <v>#REF!</v>
      </c>
      <c r="AF54" s="16" t="e">
        <f>AE54+Receive!AF54-Delivery!AF54</f>
        <v>#REF!</v>
      </c>
      <c r="AG54" s="167" t="e">
        <f>AF54+Receive!AG54-Delivery!AG54</f>
        <v>#REF!</v>
      </c>
      <c r="AH54" s="16" t="e">
        <f>AG54+Receive!AH54-Delivery!AH54</f>
        <v>#REF!</v>
      </c>
      <c r="AI54" s="16" t="e">
        <f>AH54+Receive!AI54-Delivery!AI54</f>
        <v>#REF!</v>
      </c>
      <c r="AJ54" s="16" t="e">
        <f>AI54+Receive!AJ54-Delivery!AJ54</f>
        <v>#REF!</v>
      </c>
      <c r="AK54" s="16" t="e">
        <f>AJ54+Receive!AK54-Delivery!AK54</f>
        <v>#REF!</v>
      </c>
      <c r="AL54" s="16" t="e">
        <f>AK54+Receive!AL54-Delivery!AL54</f>
        <v>#REF!</v>
      </c>
      <c r="AM54" s="16" t="e">
        <f>AL54+Receive!AM54-Delivery!AM54</f>
        <v>#REF!</v>
      </c>
      <c r="AN54" s="16" t="e">
        <f>AM54+Receive!AN54-Delivery!AN54</f>
        <v>#REF!</v>
      </c>
      <c r="AO54" s="16" t="e">
        <f>AN54+Receive!AO54-Delivery!AO54</f>
        <v>#REF!</v>
      </c>
      <c r="AP54" s="16" t="e">
        <f>AO54+Receive!AP54-Delivery!AP54</f>
        <v>#REF!</v>
      </c>
      <c r="AQ54" s="16" t="e">
        <f>AP54+Receive!AQ54-Delivery!AQ54</f>
        <v>#REF!</v>
      </c>
      <c r="AR54" s="16" t="e">
        <f>AQ54+Receive!AR54-Delivery!AR54</f>
        <v>#REF!</v>
      </c>
      <c r="AS54" s="16" t="e">
        <f>AR54+Receive!AS54-Delivery!AS54</f>
        <v>#REF!</v>
      </c>
      <c r="AT54" s="16" t="e">
        <f>AS54+Receive!AT54-Delivery!AT54</f>
        <v>#REF!</v>
      </c>
      <c r="AU54" s="16" t="e">
        <f>AT54+Receive!AU54-Delivery!AU54</f>
        <v>#REF!</v>
      </c>
      <c r="AV54" s="16" t="e">
        <f>AU54+Receive!AV54-Delivery!AV54</f>
        <v>#REF!</v>
      </c>
      <c r="AW54" s="16" t="e">
        <f>AV54+Receive!AW54-Delivery!AW54</f>
        <v>#REF!</v>
      </c>
      <c r="AX54" s="16" t="e">
        <f>AW54+Receive!AX54-Delivery!AX54</f>
        <v>#REF!</v>
      </c>
      <c r="AY54" s="16" t="e">
        <f>AX54+Receive!AY54-Delivery!AY54</f>
        <v>#REF!</v>
      </c>
      <c r="AZ54" s="16" t="e">
        <f>AY54+Receive!AZ54-Delivery!AZ54</f>
        <v>#REF!</v>
      </c>
      <c r="BA54" s="16" t="e">
        <f>AZ54+Receive!BA54-Delivery!BA54</f>
        <v>#REF!</v>
      </c>
      <c r="BB54" s="16" t="e">
        <f>BA54+Receive!BB54-Delivery!BB54</f>
        <v>#REF!</v>
      </c>
      <c r="BC54" s="16" t="e">
        <f>BB54+Receive!BC54-Delivery!BC54</f>
        <v>#REF!</v>
      </c>
      <c r="BD54" s="16" t="e">
        <f>BC54+Receive!BD54-Delivery!BD54</f>
        <v>#REF!</v>
      </c>
      <c r="BE54" s="16" t="e">
        <f>BD54+Receive!BE54-Delivery!BE54</f>
        <v>#REF!</v>
      </c>
      <c r="BF54" s="16" t="e">
        <f>BE54+Receive!BF54-Delivery!BF54</f>
        <v>#REF!</v>
      </c>
      <c r="BG54" s="16" t="e">
        <f>BF54+Receive!BG54-Delivery!BG54</f>
        <v>#REF!</v>
      </c>
      <c r="BH54" s="16" t="e">
        <f>BG54+Receive!BH54-Delivery!BH54</f>
        <v>#REF!</v>
      </c>
      <c r="BI54" s="16" t="e">
        <f>BH54+Receive!BI54-Delivery!BI54</f>
        <v>#REF!</v>
      </c>
      <c r="BJ54" s="16" t="e">
        <f>BI54+Receive!BJ54-Delivery!BJ54</f>
        <v>#REF!</v>
      </c>
      <c r="BK54" s="16" t="e">
        <f>BJ54+Receive!BK54-Delivery!BK54</f>
        <v>#REF!</v>
      </c>
      <c r="BL54" s="16" t="e">
        <f>BK54+Receive!BL54-Delivery!BL54</f>
        <v>#REF!</v>
      </c>
      <c r="BM54" s="16" t="e">
        <f>BL54+Receive!BM54-Delivery!BM54</f>
        <v>#REF!</v>
      </c>
      <c r="BN54" s="16" t="e">
        <f>BM54+Receive!BN54-Delivery!BN54</f>
        <v>#REF!</v>
      </c>
      <c r="BO54" s="16" t="e">
        <f>BN54+Receive!BO54-Delivery!BO54</f>
        <v>#REF!</v>
      </c>
      <c r="BP54" s="16" t="e">
        <f>BO54+Receive!BP54-Delivery!BP54</f>
        <v>#REF!</v>
      </c>
      <c r="BQ54" s="16" t="e">
        <f>BP54+Receive!BQ54-Delivery!BQ54</f>
        <v>#REF!</v>
      </c>
      <c r="BR54" s="16" t="e">
        <f>BQ54+Receive!BR54-Delivery!BR54</f>
        <v>#REF!</v>
      </c>
      <c r="BS54" s="16" t="e">
        <f>BR54+Receive!BS54-Delivery!BS54</f>
        <v>#REF!</v>
      </c>
      <c r="BT54" s="16" t="e">
        <f>BS54+Receive!BT54-Delivery!BT54</f>
        <v>#REF!</v>
      </c>
      <c r="BU54" s="16" t="e">
        <f>BT54+Receive!BU54-Delivery!BU54</f>
        <v>#REF!</v>
      </c>
      <c r="BV54" s="16" t="e">
        <f>BU54+Receive!BV54-Delivery!BV54</f>
        <v>#REF!</v>
      </c>
      <c r="BW54" s="16" t="e">
        <f>BV54+Receive!BW54-Delivery!BW54</f>
        <v>#REF!</v>
      </c>
      <c r="BX54" s="16" t="e">
        <f>BW54+Receive!BX54-Delivery!BX54</f>
        <v>#REF!</v>
      </c>
      <c r="BY54" s="16" t="e">
        <f>BX54+Receive!BY54-Delivery!BY54</f>
        <v>#REF!</v>
      </c>
      <c r="BZ54" s="16" t="e">
        <f>BY54+Receive!BZ54-Delivery!BZ54</f>
        <v>#REF!</v>
      </c>
      <c r="CA54" s="16" t="e">
        <f>BZ54+Receive!CA54-Delivery!CA54</f>
        <v>#REF!</v>
      </c>
      <c r="CB54" s="16" t="e">
        <f>CA54+Receive!CB54-Delivery!CB54</f>
        <v>#REF!</v>
      </c>
      <c r="CC54" s="16" t="e">
        <f>CB54+Receive!CC54-Delivery!CC54</f>
        <v>#REF!</v>
      </c>
      <c r="CD54" s="16" t="e">
        <f>CC54+Receive!CD54-Delivery!CD54</f>
        <v>#REF!</v>
      </c>
      <c r="CE54" s="16" t="e">
        <f>CD54+Receive!CE54-Delivery!CE54</f>
        <v>#REF!</v>
      </c>
      <c r="CF54" s="16" t="e">
        <f>CE54+Receive!CF54-Delivery!CF54</f>
        <v>#REF!</v>
      </c>
      <c r="CG54" s="16" t="e">
        <f>CF54+Receive!CG54-Delivery!CG54</f>
        <v>#REF!</v>
      </c>
      <c r="CH54" s="16" t="e">
        <f>CG54+Receive!CH54-Delivery!CH54</f>
        <v>#REF!</v>
      </c>
      <c r="CI54" s="16" t="e">
        <f>CH54+Receive!CI54-Delivery!CI54</f>
        <v>#REF!</v>
      </c>
      <c r="CJ54" s="16" t="e">
        <f>CI54+Receive!CJ54-Delivery!CJ54</f>
        <v>#REF!</v>
      </c>
      <c r="CK54" s="16" t="e">
        <f>CJ54+Receive!CK54-Delivery!CK54</f>
        <v>#REF!</v>
      </c>
      <c r="CL54" s="16" t="e">
        <f>CK54+Receive!CL54-Delivery!CL54</f>
        <v>#REF!</v>
      </c>
      <c r="CM54" s="16" t="e">
        <f>CL54+Receive!CM54-Delivery!CM54</f>
        <v>#REF!</v>
      </c>
      <c r="CN54" s="16" t="e">
        <f>CM54+Receive!CN54-Delivery!CN54</f>
        <v>#REF!</v>
      </c>
      <c r="CO54" s="16" t="e">
        <f>CN54+Receive!CO54-Delivery!CO54</f>
        <v>#REF!</v>
      </c>
      <c r="CP54" s="16" t="e">
        <f>CO54+Receive!CP54-Delivery!CP54</f>
        <v>#REF!</v>
      </c>
      <c r="CQ54" s="16" t="e">
        <f>CP54+Receive!CQ54-Delivery!CQ54</f>
        <v>#REF!</v>
      </c>
      <c r="CR54" s="16" t="e">
        <f>CQ54+Receive!CR54-Delivery!CR54</f>
        <v>#REF!</v>
      </c>
      <c r="CS54" s="16" t="e">
        <f>CR54+Receive!CS54-Delivery!CS54</f>
        <v>#REF!</v>
      </c>
      <c r="CT54" s="16" t="e">
        <f>CS54+Receive!CT54-Delivery!CT54</f>
        <v>#REF!</v>
      </c>
      <c r="CU54" s="16" t="e">
        <f>CT54+Receive!CU54-Delivery!CU54</f>
        <v>#REF!</v>
      </c>
      <c r="CV54" s="16" t="e">
        <f>CU54+Receive!CV54-Delivery!CV54</f>
        <v>#REF!</v>
      </c>
      <c r="CW54" s="16" t="e">
        <f>CV54+Receive!CW54-Delivery!CW54</f>
        <v>#REF!</v>
      </c>
      <c r="CX54" s="16" t="e">
        <f>CW54+Receive!CX54-Delivery!CX54</f>
        <v>#REF!</v>
      </c>
      <c r="CY54" s="16" t="e">
        <f>CX54+Receive!CY54-Delivery!CY54</f>
        <v>#REF!</v>
      </c>
      <c r="CZ54" s="16" t="e">
        <f>CY54+Receive!CZ54-Delivery!CZ54</f>
        <v>#REF!</v>
      </c>
      <c r="DA54" s="16" t="e">
        <f>CZ54+Receive!DA54-Delivery!DA54</f>
        <v>#REF!</v>
      </c>
      <c r="DB54" s="16" t="e">
        <f>DA54+Receive!DB54-Delivery!DB54</f>
        <v>#REF!</v>
      </c>
      <c r="DC54" s="16" t="e">
        <f>DB54+Receive!DC54-Delivery!DC54</f>
        <v>#REF!</v>
      </c>
      <c r="DD54" s="16" t="e">
        <f>DC54+Receive!DD54-Delivery!DD54</f>
        <v>#REF!</v>
      </c>
      <c r="DE54" s="16" t="e">
        <f>DD54+Receive!DE54-Delivery!DE54</f>
        <v>#REF!</v>
      </c>
      <c r="DF54" s="16" t="e">
        <f>DE54+Receive!DF54-Delivery!DF54</f>
        <v>#REF!</v>
      </c>
      <c r="DG54" s="16" t="e">
        <f>DF54+Receive!DG54-Delivery!DG54</f>
        <v>#REF!</v>
      </c>
      <c r="DH54" s="16" t="e">
        <f>DG54+Receive!DH54-Delivery!DH54</f>
        <v>#REF!</v>
      </c>
      <c r="DI54" s="16" t="e">
        <f>DH54+Receive!DI54-Delivery!DI54</f>
        <v>#REF!</v>
      </c>
      <c r="DJ54" s="16" t="e">
        <f>DI54+Receive!DJ54-Delivery!DJ54</f>
        <v>#REF!</v>
      </c>
      <c r="DK54" s="16" t="e">
        <f>DJ54+Receive!DK54-Delivery!DK54</f>
        <v>#REF!</v>
      </c>
      <c r="DL54" s="16" t="e">
        <f>DK54+Receive!DL54-Delivery!DL54</f>
        <v>#REF!</v>
      </c>
      <c r="DM54" s="16" t="e">
        <f>DL54+Receive!DM54-Delivery!DM54</f>
        <v>#REF!</v>
      </c>
      <c r="DN54" s="16" t="e">
        <f>DM54+Receive!DN54-Delivery!DN54</f>
        <v>#REF!</v>
      </c>
      <c r="DO54" s="16" t="e">
        <f>DN54+Receive!DO54-Delivery!DO54</f>
        <v>#REF!</v>
      </c>
      <c r="DP54" s="16" t="e">
        <f>DO54+Receive!DP54-Delivery!DP54</f>
        <v>#REF!</v>
      </c>
      <c r="DQ54" s="16" t="e">
        <f>DP54+Receive!DQ54-Delivery!DQ54</f>
        <v>#REF!</v>
      </c>
      <c r="DR54" s="16" t="e">
        <f>DQ54+Receive!DR54-Delivery!DR54</f>
        <v>#REF!</v>
      </c>
      <c r="DS54" s="16" t="e">
        <v>#REF!</v>
      </c>
      <c r="DT54" s="16" t="e">
        <f>DS54+Receive!DT54-Delivery!DT54</f>
        <v>#REF!</v>
      </c>
      <c r="DU54" s="16" t="e">
        <f>DT54+Receive!DU54-Delivery!DU54</f>
        <v>#REF!</v>
      </c>
      <c r="DV54" s="238" t="e">
        <f>DU54+Receive!DV54-Delivery!DV54</f>
        <v>#REF!</v>
      </c>
      <c r="DW54" s="16" t="e">
        <f>DV54+Receive!DW54-Delivery!DW54</f>
        <v>#REF!</v>
      </c>
      <c r="DX54" s="16" t="e">
        <f>DW54+Receive!DX54-Delivery!DX54</f>
        <v>#REF!</v>
      </c>
      <c r="DY54" s="16" t="e">
        <f>DX54+Receive!DY54-Delivery!DY54</f>
        <v>#REF!</v>
      </c>
      <c r="DZ54" s="238" t="e">
        <f>DY54+Receive!DZ54-Delivery!DZ54</f>
        <v>#REF!</v>
      </c>
      <c r="EA54" s="16" t="e">
        <f>DZ54+Receive!EA54-Delivery!EA54</f>
        <v>#REF!</v>
      </c>
      <c r="EB54" s="16" t="e">
        <f>EA54+Receive!EB54-Delivery!EB54</f>
        <v>#REF!</v>
      </c>
      <c r="EC54" s="16" t="e">
        <f>EB54+Receive!EC54-Delivery!EC54</f>
        <v>#REF!</v>
      </c>
      <c r="ED54" s="16" t="e">
        <f>EC54+Receive!ED54-Delivery!ED54</f>
        <v>#REF!</v>
      </c>
      <c r="EE54" s="16" t="e">
        <f>ED54+Receive!EE54-Delivery!EE54</f>
        <v>#REF!</v>
      </c>
      <c r="EF54" s="16" t="e">
        <f>EE54+Receive!EF54-Delivery!EF54</f>
        <v>#REF!</v>
      </c>
      <c r="EG54" s="16" t="e">
        <f>EF54+Receive!EG54-Delivery!EG54</f>
        <v>#REF!</v>
      </c>
      <c r="EH54" s="16" t="e">
        <f>EG54+Receive!EH54-Delivery!EH54</f>
        <v>#REF!</v>
      </c>
      <c r="EI54" s="238" t="e">
        <f>EH54+Receive!EI54-Delivery!EI54</f>
        <v>#REF!</v>
      </c>
      <c r="EJ54" s="238" t="e">
        <f>EI54+Receive!EJ54-Delivery!EJ54</f>
        <v>#REF!</v>
      </c>
      <c r="EK54" s="16" t="e">
        <f>EJ54+Receive!EK54-Delivery!EK54</f>
        <v>#REF!</v>
      </c>
      <c r="EL54" s="16" t="e">
        <f>EK54+Receive!EL54-Delivery!EL54</f>
        <v>#REF!</v>
      </c>
      <c r="EM54" s="16" t="e">
        <f>EL54+Receive!EM54-Delivery!EM54</f>
        <v>#REF!</v>
      </c>
      <c r="EN54" s="16" t="e">
        <f>EM54+Receive!EN54-Delivery!EN54</f>
        <v>#REF!</v>
      </c>
      <c r="EO54" s="16" t="e">
        <f>EN54+Receive!EO54-Delivery!EO54</f>
        <v>#REF!</v>
      </c>
      <c r="EP54" s="16" t="e">
        <f>EO54+Receive!EP54-Delivery!EP54</f>
        <v>#REF!</v>
      </c>
      <c r="EQ54" s="16" t="e">
        <f>EP54+Receive!EQ54-Delivery!EQ54</f>
        <v>#REF!</v>
      </c>
      <c r="ER54" s="16" t="e">
        <f>EQ54+Receive!ER54-Delivery!ER54</f>
        <v>#REF!</v>
      </c>
      <c r="ES54" s="16" t="e">
        <f>ER54+Receive!ES54-Delivery!ES54</f>
        <v>#REF!</v>
      </c>
      <c r="ET54" s="16" t="e">
        <f>ES54+Receive!ET54-Delivery!ET54</f>
        <v>#REF!</v>
      </c>
      <c r="EU54" s="16" t="e">
        <f>ET54+Receive!EU54-Delivery!EU54</f>
        <v>#REF!</v>
      </c>
      <c r="EV54" s="16" t="e">
        <f>EU54+Receive!EV54-Delivery!EV54</f>
        <v>#REF!</v>
      </c>
      <c r="EW54" s="16" t="e">
        <f>EV54+Receive!EW54-Delivery!EW54</f>
        <v>#REF!</v>
      </c>
      <c r="EX54" s="16" t="e">
        <f>EW54+Receive!EX54-Delivery!EX54</f>
        <v>#REF!</v>
      </c>
      <c r="EY54" s="16" t="e">
        <f>EX54+Receive!EY54-Delivery!EY54</f>
        <v>#REF!</v>
      </c>
      <c r="EZ54" s="16" t="e">
        <f>EY54+Receive!EZ54-Delivery!EZ54</f>
        <v>#REF!</v>
      </c>
      <c r="FA54" s="16" t="e">
        <f>EZ54+Receive!FA54-Delivery!FA54</f>
        <v>#REF!</v>
      </c>
      <c r="FB54" s="16" t="e">
        <f>FA54+Receive!FB54-Delivery!FB54</f>
        <v>#REF!</v>
      </c>
      <c r="FC54" s="16" t="e">
        <f>FB54+Receive!FC54-Delivery!FC54</f>
        <v>#REF!</v>
      </c>
      <c r="FD54" s="16" t="e">
        <f>FC54+Receive!FD54-Delivery!FD54</f>
        <v>#REF!</v>
      </c>
      <c r="FE54" s="16" t="e">
        <f>FD54+Receive!FE54-Delivery!FE54</f>
        <v>#REF!</v>
      </c>
      <c r="FF54" s="16" t="e">
        <f>FE54+Receive!FF54-Delivery!FF54</f>
        <v>#REF!</v>
      </c>
      <c r="FG54" s="16" t="e">
        <f>FF54+Receive!FG54-Delivery!FG54</f>
        <v>#REF!</v>
      </c>
      <c r="FH54" s="16" t="e">
        <f>FG54+Receive!FH54-Delivery!FH54</f>
        <v>#REF!</v>
      </c>
      <c r="FI54" s="16" t="e">
        <f>FH54+Receive!FI54-Delivery!FI54</f>
        <v>#REF!</v>
      </c>
      <c r="FJ54" s="16" t="e">
        <f>FI54+Receive!FJ54-Delivery!FJ54</f>
        <v>#REF!</v>
      </c>
      <c r="FK54" s="16" t="e">
        <f>FJ54+Receive!FK54-Delivery!FK54</f>
        <v>#REF!</v>
      </c>
      <c r="FL54" s="16" t="e">
        <f>FK54+Receive!FL54-Delivery!FL54</f>
        <v>#REF!</v>
      </c>
      <c r="FM54" s="16" t="e">
        <f>FL54+Receive!FM54-Delivery!FM54</f>
        <v>#REF!</v>
      </c>
      <c r="FN54" s="16" t="e">
        <f>FM54+Receive!FN54-Delivery!FN54</f>
        <v>#REF!</v>
      </c>
      <c r="FO54" s="16" t="e">
        <f>FN54+Receive!FO54-Delivery!FO54</f>
        <v>#REF!</v>
      </c>
      <c r="FP54" s="16" t="e">
        <f>FO54+Receive!FP54-Delivery!FP54</f>
        <v>#REF!</v>
      </c>
      <c r="FQ54" s="16" t="e">
        <f>FP54+Receive!FQ54-Delivery!FQ54</f>
        <v>#REF!</v>
      </c>
      <c r="FR54" s="16" t="e">
        <f>FQ54+Receive!FR54-Delivery!FR54</f>
        <v>#REF!</v>
      </c>
      <c r="FS54" s="16" t="e">
        <f>FR54+Receive!FS54-Delivery!FS54</f>
        <v>#REF!</v>
      </c>
      <c r="FT54" s="16" t="e">
        <f>FS54+Receive!FT54-Delivery!FT54</f>
        <v>#REF!</v>
      </c>
      <c r="FU54" s="16" t="e">
        <f>FT54+Receive!FU54-Delivery!FU54</f>
        <v>#REF!</v>
      </c>
      <c r="FV54" s="16" t="e">
        <f>FU54+Receive!FV54-Delivery!FV54</f>
        <v>#REF!</v>
      </c>
      <c r="FW54" s="16" t="e">
        <f>FV54+Receive!FW54-Delivery!FW54</f>
        <v>#REF!</v>
      </c>
      <c r="FX54" s="16" t="e">
        <f>FW54+Receive!FX54-Delivery!FX54</f>
        <v>#REF!</v>
      </c>
      <c r="FY54" s="16" t="e">
        <f>FX54+Receive!FY54-Delivery!FY54</f>
        <v>#REF!</v>
      </c>
      <c r="FZ54" s="16" t="e">
        <f>FY54+Receive!FZ54-Delivery!FZ54</f>
        <v>#REF!</v>
      </c>
      <c r="GA54" s="16" t="e">
        <f>FZ54+Receive!GA54-Delivery!GA54</f>
        <v>#REF!</v>
      </c>
      <c r="GB54" s="16" t="e">
        <f>GA54+Receive!GB54-Delivery!GB54</f>
        <v>#REF!</v>
      </c>
      <c r="GC54" s="16" t="e">
        <f>GB54+Receive!GC54-Delivery!GC54</f>
        <v>#REF!</v>
      </c>
      <c r="GD54" s="16" t="e">
        <f>GC54+Receive!GD54-Delivery!GD54</f>
        <v>#REF!</v>
      </c>
      <c r="GE54" s="16" t="e">
        <f>GD54+Receive!GE54-Delivery!GE54</f>
        <v>#REF!</v>
      </c>
      <c r="GF54" s="16" t="e">
        <f>GE54+Receive!GF54-Delivery!GF54</f>
        <v>#REF!</v>
      </c>
      <c r="GG54" s="16" t="e">
        <f>GF54+Receive!GG54-Delivery!GG54</f>
        <v>#REF!</v>
      </c>
      <c r="GH54" s="16" t="e">
        <f>GG54+Receive!GH54-Delivery!GH54</f>
        <v>#REF!</v>
      </c>
      <c r="GI54" s="16" t="e">
        <f>GH54+Receive!GI54-Delivery!GI54</f>
        <v>#REF!</v>
      </c>
      <c r="GJ54" s="16" t="e">
        <f>GI54+Receive!GJ54-Delivery!GJ54</f>
        <v>#REF!</v>
      </c>
      <c r="GK54" s="16" t="e">
        <f>GJ54+Receive!GK54-Delivery!GK54</f>
        <v>#REF!</v>
      </c>
      <c r="GL54" s="16" t="e">
        <f>GK54+Receive!GL54-Delivery!GL54</f>
        <v>#REF!</v>
      </c>
      <c r="GM54" s="16" t="e">
        <f>GL54+Receive!GM54-Delivery!GM54</f>
        <v>#REF!</v>
      </c>
      <c r="GN54" s="16" t="e">
        <f>GM54+Receive!GN54-Delivery!GN54</f>
        <v>#REF!</v>
      </c>
      <c r="GO54" s="16" t="e">
        <f>GN54+Receive!GO54-Delivery!GO54</f>
        <v>#REF!</v>
      </c>
      <c r="GP54" s="16" t="e">
        <f>GO54+Receive!GP54-Delivery!GP54</f>
        <v>#REF!</v>
      </c>
      <c r="GQ54" s="16" t="e">
        <f>GP54+Receive!GQ54-Delivery!GQ54</f>
        <v>#REF!</v>
      </c>
      <c r="GR54" s="16" t="e">
        <f>GQ54+Receive!GR54-Delivery!GR54</f>
        <v>#REF!</v>
      </c>
      <c r="GS54" s="16" t="e">
        <f>GR54+Receive!GS54-Delivery!GS54</f>
        <v>#REF!</v>
      </c>
      <c r="GT54" s="16" t="e">
        <f>GS54+Receive!GT54-Delivery!GT54</f>
        <v>#REF!</v>
      </c>
      <c r="GU54" s="16" t="e">
        <f>GT54+Receive!GU54-Delivery!GU54</f>
        <v>#REF!</v>
      </c>
      <c r="GV54" s="16" t="e">
        <f>GU54+Receive!GV54-Delivery!GV54</f>
        <v>#REF!</v>
      </c>
      <c r="GW54" s="16" t="e">
        <f>GV54+Receive!GW54-Delivery!GW54</f>
        <v>#REF!</v>
      </c>
      <c r="GX54" s="16" t="e">
        <f>GW54+Receive!GX54-Delivery!GX54</f>
        <v>#REF!</v>
      </c>
      <c r="GY54" s="16" t="e">
        <f>GX54+Receive!GY54-Delivery!GY54</f>
        <v>#REF!</v>
      </c>
      <c r="GZ54" s="16" t="e">
        <f>GY54+Receive!GZ54-Delivery!GZ54</f>
        <v>#REF!</v>
      </c>
      <c r="HA54" s="16" t="e">
        <f>GZ54+Receive!HA54-Delivery!HA54</f>
        <v>#REF!</v>
      </c>
      <c r="HB54" s="16" t="e">
        <f>HA54+Receive!HB54-Delivery!HB54</f>
        <v>#REF!</v>
      </c>
      <c r="HC54" s="16" t="e">
        <f>HB54+Receive!HC54-Delivery!HC54</f>
        <v>#REF!</v>
      </c>
      <c r="HD54" s="16" t="e">
        <f>HC54+Receive!HD54-Delivery!HD54</f>
        <v>#REF!</v>
      </c>
      <c r="HE54" s="16" t="e">
        <f>HD54+Receive!HE54-Delivery!HE54</f>
        <v>#REF!</v>
      </c>
      <c r="HF54" s="16" t="e">
        <f>HE54+Receive!HF54-Delivery!HF54</f>
        <v>#REF!</v>
      </c>
      <c r="HG54" s="16" t="e">
        <f>HF54+Receive!HG54-Delivery!HG54</f>
        <v>#REF!</v>
      </c>
      <c r="HH54" s="16" t="e">
        <f>HG54+Receive!HH54-Delivery!HH54</f>
        <v>#REF!</v>
      </c>
      <c r="HI54" s="16" t="e">
        <f>HH54+Receive!HI54-Delivery!HI54</f>
        <v>#REF!</v>
      </c>
      <c r="HJ54" s="16" t="e">
        <f>HI54+Receive!HJ54-Delivery!HJ54</f>
        <v>#REF!</v>
      </c>
      <c r="HK54" s="16" t="e">
        <f>HJ54+Receive!HK54-Delivery!HK54</f>
        <v>#REF!</v>
      </c>
      <c r="HL54" s="16" t="e">
        <f>HK54+Receive!HL54-Delivery!HL54</f>
        <v>#REF!</v>
      </c>
      <c r="HM54" s="16" t="e">
        <f>HL54+Receive!HM54-Delivery!HM54</f>
        <v>#REF!</v>
      </c>
      <c r="HN54" s="16" t="e">
        <f>HM54+Receive!HN54-Delivery!HN54</f>
        <v>#REF!</v>
      </c>
      <c r="HO54" s="16" t="e">
        <f>HN54+Receive!HO54-Delivery!HO54</f>
        <v>#REF!</v>
      </c>
      <c r="HP54" s="167" t="e">
        <f>HO54+Receive!HP54-Delivery!HP54</f>
        <v>#REF!</v>
      </c>
      <c r="HQ54" s="16" t="e">
        <f>HP54+Receive!HQ54-Delivery!HQ54</f>
        <v>#REF!</v>
      </c>
      <c r="HR54" s="16" t="e">
        <f>HQ54+Receive!HR54-Delivery!HR54</f>
        <v>#REF!</v>
      </c>
      <c r="HS54" s="16" t="e">
        <f>HR54+Receive!HS54-Delivery!HS54</f>
        <v>#REF!</v>
      </c>
      <c r="HT54" s="16" t="e">
        <f>HS54+Receive!HT54-Delivery!HT54</f>
        <v>#REF!</v>
      </c>
      <c r="HU54" s="16" t="e">
        <f>HT54+Receive!HU54-Delivery!HU54</f>
        <v>#REF!</v>
      </c>
      <c r="HV54" s="16" t="e">
        <f>HU54+Receive!HV54-Delivery!HV54</f>
        <v>#REF!</v>
      </c>
      <c r="HW54" s="16" t="e">
        <f>HV54+Receive!HW54-Delivery!HW54</f>
        <v>#REF!</v>
      </c>
      <c r="HX54" s="16" t="e">
        <f>HW54+Receive!HX54-Delivery!HX54</f>
        <v>#REF!</v>
      </c>
      <c r="HY54" s="16" t="e">
        <f>HX54+Receive!HY54-Delivery!HY54</f>
        <v>#REF!</v>
      </c>
      <c r="HZ54" s="16" t="e">
        <f>HY54+Receive!HZ54-Delivery!HZ54</f>
        <v>#REF!</v>
      </c>
      <c r="IA54" s="16" t="e">
        <f>HZ54+Receive!IA54-Delivery!IA54</f>
        <v>#REF!</v>
      </c>
      <c r="IB54" s="16" t="e">
        <f>IA54+Receive!IB54-Delivery!IB54</f>
        <v>#REF!</v>
      </c>
      <c r="IC54" s="16" t="e">
        <f>IB54+Receive!IC54-Delivery!IC54</f>
        <v>#REF!</v>
      </c>
      <c r="ID54" s="16" t="e">
        <f>IC54+Receive!ID54-Delivery!ID54</f>
        <v>#REF!</v>
      </c>
      <c r="IE54" s="16" t="e">
        <f>ID54+Receive!IE54-Delivery!IE54</f>
        <v>#REF!</v>
      </c>
      <c r="IF54" s="16" t="e">
        <f>IE54+Receive!IF54-Delivery!IF54</f>
        <v>#REF!</v>
      </c>
      <c r="IG54" s="16" t="e">
        <f>IF54+Receive!IG54-Delivery!IG54</f>
        <v>#REF!</v>
      </c>
      <c r="IH54" s="16" t="e">
        <f>IG54+Receive!IH54-Delivery!IH54</f>
        <v>#REF!</v>
      </c>
      <c r="II54" s="16" t="e">
        <f>IH54+Receive!II54-Delivery!II54</f>
        <v>#REF!</v>
      </c>
      <c r="IJ54" s="16" t="e">
        <f>II54+Receive!IJ54-Delivery!IJ54</f>
        <v>#REF!</v>
      </c>
      <c r="IK54" s="16" t="e">
        <f>IJ54+Receive!IK54-Delivery!IK54</f>
        <v>#REF!</v>
      </c>
      <c r="IL54" s="16" t="e">
        <f>IK54+Receive!IL54-Delivery!IL54</f>
        <v>#REF!</v>
      </c>
      <c r="IM54" s="16" t="e">
        <f>IL54+Receive!IM54-Delivery!IM54</f>
        <v>#REF!</v>
      </c>
      <c r="IN54" s="16" t="e">
        <f>IM54+Receive!IN54-Delivery!IN54</f>
        <v>#REF!</v>
      </c>
    </row>
    <row r="55" spans="1:248" s="113" customFormat="1" hidden="1" x14ac:dyDescent="0.3">
      <c r="A55" s="7" t="s">
        <v>210</v>
      </c>
      <c r="B55" s="16" t="e">
        <f>#REF!+Receive!B55-Delivery!B55</f>
        <v>#REF!</v>
      </c>
      <c r="C55" s="16" t="e">
        <f>B55+Receive!C55-Delivery!C55</f>
        <v>#REF!</v>
      </c>
      <c r="D55" s="16" t="e">
        <f>C55+Receive!D55-Delivery!D55</f>
        <v>#REF!</v>
      </c>
      <c r="E55" s="16" t="e">
        <f>D55+Receive!E55-Delivery!E55</f>
        <v>#REF!</v>
      </c>
      <c r="F55" s="16" t="e">
        <f>E55+Receive!F55-Delivery!F55</f>
        <v>#REF!</v>
      </c>
      <c r="G55" s="16" t="e">
        <f>F55+Receive!G55-Delivery!G55</f>
        <v>#REF!</v>
      </c>
      <c r="H55" s="16" t="e">
        <f>G55+Receive!H55-Delivery!H55</f>
        <v>#REF!</v>
      </c>
      <c r="I55" s="16" t="e">
        <f>H55+Receive!I55-Delivery!I55</f>
        <v>#REF!</v>
      </c>
      <c r="J55" s="16" t="e">
        <f>I55+Receive!J55-Delivery!J55</f>
        <v>#REF!</v>
      </c>
      <c r="K55" s="16" t="e">
        <f>J55+Receive!K55-Delivery!K55</f>
        <v>#REF!</v>
      </c>
      <c r="L55" s="16" t="e">
        <f>K55+Receive!L55-Delivery!L55</f>
        <v>#REF!</v>
      </c>
      <c r="M55" s="16" t="e">
        <f>L55+Receive!M55-Delivery!M55</f>
        <v>#REF!</v>
      </c>
      <c r="N55" s="16" t="e">
        <f>M55+Receive!N55-Delivery!N55</f>
        <v>#REF!</v>
      </c>
      <c r="O55" s="16" t="e">
        <f>N55+Receive!O55-Delivery!O55</f>
        <v>#REF!</v>
      </c>
      <c r="P55" s="16" t="e">
        <f>O55+Receive!P55-Delivery!P55</f>
        <v>#REF!</v>
      </c>
      <c r="Q55" s="16" t="e">
        <f>P55+Receive!Q55-Delivery!Q55</f>
        <v>#REF!</v>
      </c>
      <c r="R55" s="16" t="e">
        <f>Q55+Receive!R55-Delivery!R55</f>
        <v>#REF!</v>
      </c>
      <c r="S55" s="16" t="e">
        <f>R55+Receive!S55-Delivery!S55</f>
        <v>#REF!</v>
      </c>
      <c r="T55" s="16" t="e">
        <f>S55+Receive!T55-Delivery!T55</f>
        <v>#REF!</v>
      </c>
      <c r="U55" s="16" t="e">
        <f>T55+Receive!U55-Delivery!U55</f>
        <v>#REF!</v>
      </c>
      <c r="V55" s="16" t="e">
        <f>U55+Receive!V55-Delivery!V55</f>
        <v>#REF!</v>
      </c>
      <c r="W55" s="16" t="e">
        <f>V55+Receive!W55-Delivery!W55</f>
        <v>#REF!</v>
      </c>
      <c r="X55" s="16" t="e">
        <f>W55+Receive!X55-Delivery!X55</f>
        <v>#REF!</v>
      </c>
      <c r="Y55" s="16" t="e">
        <f>X55+Receive!Y55-Delivery!Y55</f>
        <v>#REF!</v>
      </c>
      <c r="Z55" s="16" t="e">
        <f>Y55+Receive!Z55-Delivery!Z55</f>
        <v>#REF!</v>
      </c>
      <c r="AA55" s="16" t="e">
        <f>Z55+Receive!AA55-Delivery!AA55</f>
        <v>#REF!</v>
      </c>
      <c r="AB55" s="16" t="e">
        <f>AA55+Receive!AB55-Delivery!AB55</f>
        <v>#REF!</v>
      </c>
      <c r="AC55" s="16" t="e">
        <f>AB55+Receive!AC55-Delivery!AC55</f>
        <v>#REF!</v>
      </c>
      <c r="AD55" s="16" t="e">
        <f>AC55+Receive!AD55-Delivery!AD55</f>
        <v>#REF!</v>
      </c>
      <c r="AE55" s="16" t="e">
        <f>AD55+Receive!AE55-Delivery!AE55</f>
        <v>#REF!</v>
      </c>
      <c r="AF55" s="16" t="e">
        <f>AE55+Receive!AF55-Delivery!AF55</f>
        <v>#REF!</v>
      </c>
      <c r="AG55" s="167" t="e">
        <f>AF55+Receive!AG55-Delivery!AG55</f>
        <v>#REF!</v>
      </c>
      <c r="AH55" s="16" t="e">
        <f>AG55+Receive!AH55-Delivery!AH55</f>
        <v>#REF!</v>
      </c>
      <c r="AI55" s="16" t="e">
        <f>AH55+Receive!AI55-Delivery!AI55</f>
        <v>#REF!</v>
      </c>
      <c r="AJ55" s="16" t="e">
        <f>AI55+Receive!AJ55-Delivery!AJ55</f>
        <v>#REF!</v>
      </c>
      <c r="AK55" s="16" t="e">
        <f>AJ55+Receive!AK55-Delivery!AK55</f>
        <v>#REF!</v>
      </c>
      <c r="AL55" s="16" t="e">
        <f>AK55+Receive!AL55-Delivery!AL55</f>
        <v>#REF!</v>
      </c>
      <c r="AM55" s="16" t="e">
        <f>AL55+Receive!AM55-Delivery!AM55</f>
        <v>#REF!</v>
      </c>
      <c r="AN55" s="16" t="e">
        <f>AM55+Receive!AN55-Delivery!AN55</f>
        <v>#REF!</v>
      </c>
      <c r="AO55" s="16" t="e">
        <f>AN55+Receive!AO55-Delivery!AO55</f>
        <v>#REF!</v>
      </c>
      <c r="AP55" s="16" t="e">
        <f>AO55+Receive!AP55-Delivery!AP55</f>
        <v>#REF!</v>
      </c>
      <c r="AQ55" s="16" t="e">
        <f>AP55+Receive!AQ55-Delivery!AQ55</f>
        <v>#REF!</v>
      </c>
      <c r="AR55" s="16" t="e">
        <f>AQ55+Receive!AR55-Delivery!AR55</f>
        <v>#REF!</v>
      </c>
      <c r="AS55" s="16" t="e">
        <f>AR55+Receive!AS55-Delivery!AS55</f>
        <v>#REF!</v>
      </c>
      <c r="AT55" s="16" t="e">
        <f>AS55+Receive!AT55-Delivery!AT55</f>
        <v>#REF!</v>
      </c>
      <c r="AU55" s="16" t="e">
        <f>AT55+Receive!AU55-Delivery!AU55</f>
        <v>#REF!</v>
      </c>
      <c r="AV55" s="16" t="e">
        <f>AU55+Receive!AV55-Delivery!AV55</f>
        <v>#REF!</v>
      </c>
      <c r="AW55" s="16" t="e">
        <f>AV55+Receive!AW55-Delivery!AW55</f>
        <v>#REF!</v>
      </c>
      <c r="AX55" s="16" t="e">
        <f>AW55+Receive!AX55-Delivery!AX55</f>
        <v>#REF!</v>
      </c>
      <c r="AY55" s="16" t="e">
        <f>AX55+Receive!AY55-Delivery!AY55</f>
        <v>#REF!</v>
      </c>
      <c r="AZ55" s="16" t="e">
        <f>AY55+Receive!AZ55-Delivery!AZ55</f>
        <v>#REF!</v>
      </c>
      <c r="BA55" s="16" t="e">
        <f>AZ55+Receive!BA55-Delivery!BA55</f>
        <v>#REF!</v>
      </c>
      <c r="BB55" s="16" t="e">
        <f>BA55+Receive!BB55-Delivery!BB55</f>
        <v>#REF!</v>
      </c>
      <c r="BC55" s="16" t="e">
        <f>BB55+Receive!BC55-Delivery!BC55</f>
        <v>#REF!</v>
      </c>
      <c r="BD55" s="16" t="e">
        <f>BC55+Receive!BD55-Delivery!BD55</f>
        <v>#REF!</v>
      </c>
      <c r="BE55" s="16" t="e">
        <f>BD55+Receive!BE55-Delivery!BE55</f>
        <v>#REF!</v>
      </c>
      <c r="BF55" s="16" t="e">
        <f>BE55+Receive!BF55-Delivery!BF55</f>
        <v>#REF!</v>
      </c>
      <c r="BG55" s="16" t="e">
        <f>BF55+Receive!BG55-Delivery!BG55</f>
        <v>#REF!</v>
      </c>
      <c r="BH55" s="16" t="e">
        <f>BG55+Receive!BH55-Delivery!BH55</f>
        <v>#REF!</v>
      </c>
      <c r="BI55" s="16" t="e">
        <f>BH55+Receive!BI55-Delivery!BI55</f>
        <v>#REF!</v>
      </c>
      <c r="BJ55" s="16" t="e">
        <f>BI55+Receive!BJ55-Delivery!BJ55</f>
        <v>#REF!</v>
      </c>
      <c r="BK55" s="16" t="e">
        <f>BJ55+Receive!BK55-Delivery!BK55</f>
        <v>#REF!</v>
      </c>
      <c r="BL55" s="16" t="e">
        <f>BK55+Receive!BL55-Delivery!BL55</f>
        <v>#REF!</v>
      </c>
      <c r="BM55" s="16" t="e">
        <f>BL55+Receive!BM55-Delivery!BM55</f>
        <v>#REF!</v>
      </c>
      <c r="BN55" s="16" t="e">
        <f>BM55+Receive!BN55-Delivery!BN55</f>
        <v>#REF!</v>
      </c>
      <c r="BO55" s="16" t="e">
        <f>BN55+Receive!BO55-Delivery!BO55</f>
        <v>#REF!</v>
      </c>
      <c r="BP55" s="16" t="e">
        <f>BO55+Receive!BP55-Delivery!BP55</f>
        <v>#REF!</v>
      </c>
      <c r="BQ55" s="16" t="e">
        <f>BP55+Receive!BQ55-Delivery!BQ55</f>
        <v>#REF!</v>
      </c>
      <c r="BR55" s="16" t="e">
        <f>BQ55+Receive!BR55-Delivery!BR55</f>
        <v>#REF!</v>
      </c>
      <c r="BS55" s="16" t="e">
        <f>BR55+Receive!BS55-Delivery!BS55</f>
        <v>#REF!</v>
      </c>
      <c r="BT55" s="16" t="e">
        <f>BS55+Receive!BT55-Delivery!BT55</f>
        <v>#REF!</v>
      </c>
      <c r="BU55" s="16" t="e">
        <f>BT55+Receive!BU55-Delivery!BU55</f>
        <v>#REF!</v>
      </c>
      <c r="BV55" s="16" t="e">
        <f>BU55+Receive!BV55-Delivery!BV55</f>
        <v>#REF!</v>
      </c>
      <c r="BW55" s="16" t="e">
        <f>BV55+Receive!BW55-Delivery!BW55</f>
        <v>#REF!</v>
      </c>
      <c r="BX55" s="16" t="e">
        <f>BW55+Receive!BX55-Delivery!BX55</f>
        <v>#REF!</v>
      </c>
      <c r="BY55" s="16" t="e">
        <f>BX55+Receive!BY55-Delivery!BY55</f>
        <v>#REF!</v>
      </c>
      <c r="BZ55" s="16" t="e">
        <f>BY55+Receive!BZ55-Delivery!BZ55</f>
        <v>#REF!</v>
      </c>
      <c r="CA55" s="16" t="e">
        <f>BZ55+Receive!CA55-Delivery!CA55</f>
        <v>#REF!</v>
      </c>
      <c r="CB55" s="16" t="e">
        <f>CA55+Receive!CB55-Delivery!CB55</f>
        <v>#REF!</v>
      </c>
      <c r="CC55" s="16" t="e">
        <f>CB55+Receive!CC55-Delivery!CC55</f>
        <v>#REF!</v>
      </c>
      <c r="CD55" s="16" t="e">
        <f>CC55+Receive!CD55-Delivery!CD55</f>
        <v>#REF!</v>
      </c>
      <c r="CE55" s="16" t="e">
        <f>CD55+Receive!CE55-Delivery!CE55</f>
        <v>#REF!</v>
      </c>
      <c r="CF55" s="16" t="e">
        <f>CE55+Receive!CF55-Delivery!CF55</f>
        <v>#REF!</v>
      </c>
      <c r="CG55" s="16" t="e">
        <f>CF55+Receive!CG55-Delivery!CG55</f>
        <v>#REF!</v>
      </c>
      <c r="CH55" s="16" t="e">
        <f>CG55+Receive!CH55-Delivery!CH55</f>
        <v>#REF!</v>
      </c>
      <c r="CI55" s="16" t="e">
        <f>CH55+Receive!CI55-Delivery!CI55</f>
        <v>#REF!</v>
      </c>
      <c r="CJ55" s="16" t="e">
        <f>CI55+Receive!CJ55-Delivery!CJ55</f>
        <v>#REF!</v>
      </c>
      <c r="CK55" s="16" t="e">
        <f>CJ55+Receive!CK55-Delivery!CK55</f>
        <v>#REF!</v>
      </c>
      <c r="CL55" s="16" t="e">
        <f>CK55+Receive!CL55-Delivery!CL55</f>
        <v>#REF!</v>
      </c>
      <c r="CM55" s="16" t="e">
        <f>CL55+Receive!CM55-Delivery!CM55</f>
        <v>#REF!</v>
      </c>
      <c r="CN55" s="16" t="e">
        <f>CM55+Receive!CN55-Delivery!CN55</f>
        <v>#REF!</v>
      </c>
      <c r="CO55" s="16" t="e">
        <f>CN55+Receive!CO55-Delivery!CO55</f>
        <v>#REF!</v>
      </c>
      <c r="CP55" s="16" t="e">
        <f>CO55+Receive!CP55-Delivery!CP55</f>
        <v>#REF!</v>
      </c>
      <c r="CQ55" s="16" t="e">
        <f>CP55+Receive!CQ55-Delivery!CQ55</f>
        <v>#REF!</v>
      </c>
      <c r="CR55" s="16" t="e">
        <f>CQ55+Receive!CR55-Delivery!CR55</f>
        <v>#REF!</v>
      </c>
      <c r="CS55" s="16" t="e">
        <f>CR55+Receive!CS55-Delivery!CS55</f>
        <v>#REF!</v>
      </c>
      <c r="CT55" s="16" t="e">
        <f>CS55+Receive!CT55-Delivery!CT55</f>
        <v>#REF!</v>
      </c>
      <c r="CU55" s="16" t="e">
        <f>CT55+Receive!CU55-Delivery!CU55</f>
        <v>#REF!</v>
      </c>
      <c r="CV55" s="16" t="e">
        <f>CU55+Receive!CV55-Delivery!CV55</f>
        <v>#REF!</v>
      </c>
      <c r="CW55" s="16" t="e">
        <f>CV55+Receive!CW55-Delivery!CW55</f>
        <v>#REF!</v>
      </c>
      <c r="CX55" s="16" t="e">
        <f>CW55+Receive!CX55-Delivery!CX55</f>
        <v>#REF!</v>
      </c>
      <c r="CY55" s="16" t="e">
        <f>CX55+Receive!CY55-Delivery!CY55</f>
        <v>#REF!</v>
      </c>
      <c r="CZ55" s="16" t="e">
        <f>CY55+Receive!CZ55-Delivery!CZ55</f>
        <v>#REF!</v>
      </c>
      <c r="DA55" s="16" t="e">
        <f>CZ55+Receive!DA55-Delivery!DA55</f>
        <v>#REF!</v>
      </c>
      <c r="DB55" s="16" t="e">
        <f>DA55+Receive!DB55-Delivery!DB55</f>
        <v>#REF!</v>
      </c>
      <c r="DC55" s="16" t="e">
        <f>DB55+Receive!DC55-Delivery!DC55</f>
        <v>#REF!</v>
      </c>
      <c r="DD55" s="16" t="e">
        <f>DC55+Receive!DD55-Delivery!DD55</f>
        <v>#REF!</v>
      </c>
      <c r="DE55" s="16" t="e">
        <f>DD55+Receive!DE55-Delivery!DE55</f>
        <v>#REF!</v>
      </c>
      <c r="DF55" s="16" t="e">
        <f>DE55+Receive!DF55-Delivery!DF55</f>
        <v>#REF!</v>
      </c>
      <c r="DG55" s="16" t="e">
        <f>DF55+Receive!DG55-Delivery!DG55</f>
        <v>#REF!</v>
      </c>
      <c r="DH55" s="16" t="e">
        <f>DG55+Receive!DH55-Delivery!DH55</f>
        <v>#REF!</v>
      </c>
      <c r="DI55" s="16" t="e">
        <f>DH55+Receive!DI55-Delivery!DI55</f>
        <v>#REF!</v>
      </c>
      <c r="DJ55" s="16" t="e">
        <f>DI55+Receive!DJ55-Delivery!DJ55</f>
        <v>#REF!</v>
      </c>
      <c r="DK55" s="16" t="e">
        <f>DJ55+Receive!DK55-Delivery!DK55</f>
        <v>#REF!</v>
      </c>
      <c r="DL55" s="16" t="e">
        <f>DK55+Receive!DL55-Delivery!DL55</f>
        <v>#REF!</v>
      </c>
      <c r="DM55" s="16" t="e">
        <f>DL55+Receive!DM55-Delivery!DM55</f>
        <v>#REF!</v>
      </c>
      <c r="DN55" s="16" t="e">
        <f>DM55+Receive!DN55-Delivery!DN55</f>
        <v>#REF!</v>
      </c>
      <c r="DO55" s="16" t="e">
        <f>DN55+Receive!DO55-Delivery!DO55</f>
        <v>#REF!</v>
      </c>
      <c r="DP55" s="16" t="e">
        <f>DO55+Receive!DP55-Delivery!DP55</f>
        <v>#REF!</v>
      </c>
      <c r="DQ55" s="16" t="e">
        <f>DP55+Receive!DQ55-Delivery!DQ55</f>
        <v>#REF!</v>
      </c>
      <c r="DR55" s="16" t="e">
        <f>DQ55+Receive!DR55-Delivery!DR55</f>
        <v>#REF!</v>
      </c>
      <c r="DS55" s="16" t="e">
        <v>#REF!</v>
      </c>
      <c r="DT55" s="16" t="e">
        <f>DS55+Receive!DT55-Delivery!DT55</f>
        <v>#REF!</v>
      </c>
      <c r="DU55" s="16" t="e">
        <f>DT55+Receive!DU55-Delivery!DU55</f>
        <v>#REF!</v>
      </c>
      <c r="DV55" s="238" t="e">
        <f>DU55+Receive!DV55-Delivery!DV55</f>
        <v>#REF!</v>
      </c>
      <c r="DW55" s="16" t="e">
        <f>DV55+Receive!DW55-Delivery!DW55</f>
        <v>#REF!</v>
      </c>
      <c r="DX55" s="16" t="e">
        <f>DW55+Receive!DX55-Delivery!DX55</f>
        <v>#REF!</v>
      </c>
      <c r="DY55" s="16" t="e">
        <f>DX55+Receive!DY55-Delivery!DY55</f>
        <v>#REF!</v>
      </c>
      <c r="DZ55" s="238" t="e">
        <f>DY55+Receive!DZ55-Delivery!DZ55</f>
        <v>#REF!</v>
      </c>
      <c r="EA55" s="16" t="e">
        <f>DZ55+Receive!EA55-Delivery!EA55</f>
        <v>#REF!</v>
      </c>
      <c r="EB55" s="16" t="e">
        <f>EA55+Receive!EB55-Delivery!EB55</f>
        <v>#REF!</v>
      </c>
      <c r="EC55" s="16" t="e">
        <f>EB55+Receive!EC55-Delivery!EC55</f>
        <v>#REF!</v>
      </c>
      <c r="ED55" s="16" t="e">
        <f>EC55+Receive!ED55-Delivery!ED55</f>
        <v>#REF!</v>
      </c>
      <c r="EE55" s="16" t="e">
        <f>ED55+Receive!EE55-Delivery!EE55</f>
        <v>#REF!</v>
      </c>
      <c r="EF55" s="16" t="e">
        <f>EE55+Receive!EF55-Delivery!EF55</f>
        <v>#REF!</v>
      </c>
      <c r="EG55" s="16" t="e">
        <f>EF55+Receive!EG55-Delivery!EG55</f>
        <v>#REF!</v>
      </c>
      <c r="EH55" s="16" t="e">
        <f>EG55+Receive!EH55-Delivery!EH55</f>
        <v>#REF!</v>
      </c>
      <c r="EI55" s="238" t="e">
        <f>EH55+Receive!EI55-Delivery!EI55</f>
        <v>#REF!</v>
      </c>
      <c r="EJ55" s="238" t="e">
        <f>EI55+Receive!EJ55-Delivery!EJ55</f>
        <v>#REF!</v>
      </c>
      <c r="EK55" s="16" t="e">
        <f>EJ55+Receive!EK55-Delivery!EK55</f>
        <v>#REF!</v>
      </c>
      <c r="EL55" s="16" t="e">
        <f>EK55+Receive!EL55-Delivery!EL55</f>
        <v>#REF!</v>
      </c>
      <c r="EM55" s="16" t="e">
        <f>EL55+Receive!EM55-Delivery!EM55</f>
        <v>#REF!</v>
      </c>
      <c r="EN55" s="16" t="e">
        <f>EM55+Receive!EN55-Delivery!EN55</f>
        <v>#REF!</v>
      </c>
      <c r="EO55" s="16" t="e">
        <f>EN55+Receive!EO55-Delivery!EO55</f>
        <v>#REF!</v>
      </c>
      <c r="EP55" s="16" t="e">
        <f>EO55+Receive!EP55-Delivery!EP55</f>
        <v>#REF!</v>
      </c>
      <c r="EQ55" s="16" t="e">
        <f>EP55+Receive!EQ55-Delivery!EQ55</f>
        <v>#REF!</v>
      </c>
      <c r="ER55" s="16" t="e">
        <f>EQ55+Receive!ER55-Delivery!ER55</f>
        <v>#REF!</v>
      </c>
      <c r="ES55" s="16" t="e">
        <f>ER55+Receive!ES55-Delivery!ES55</f>
        <v>#REF!</v>
      </c>
      <c r="ET55" s="16" t="e">
        <f>ES55+Receive!ET55-Delivery!ET55</f>
        <v>#REF!</v>
      </c>
      <c r="EU55" s="16" t="e">
        <f>ET55+Receive!EU55-Delivery!EU55</f>
        <v>#REF!</v>
      </c>
      <c r="EV55" s="16" t="e">
        <f>EU55+Receive!EV55-Delivery!EV55</f>
        <v>#REF!</v>
      </c>
      <c r="EW55" s="16" t="e">
        <f>EV55+Receive!EW55-Delivery!EW55</f>
        <v>#REF!</v>
      </c>
      <c r="EX55" s="16" t="e">
        <f>EW55+Receive!EX55-Delivery!EX55</f>
        <v>#REF!</v>
      </c>
      <c r="EY55" s="16" t="e">
        <f>EX55+Receive!EY55-Delivery!EY55</f>
        <v>#REF!</v>
      </c>
      <c r="EZ55" s="16" t="e">
        <f>EY55+Receive!EZ55-Delivery!EZ55</f>
        <v>#REF!</v>
      </c>
      <c r="FA55" s="16" t="e">
        <f>EZ55+Receive!FA55-Delivery!FA55</f>
        <v>#REF!</v>
      </c>
      <c r="FB55" s="16" t="e">
        <f>FA55+Receive!FB55-Delivery!FB55</f>
        <v>#REF!</v>
      </c>
      <c r="FC55" s="16" t="e">
        <f>FB55+Receive!FC55-Delivery!FC55</f>
        <v>#REF!</v>
      </c>
      <c r="FD55" s="16" t="e">
        <f>FC55+Receive!FD55-Delivery!FD55</f>
        <v>#REF!</v>
      </c>
      <c r="FE55" s="16" t="e">
        <f>FD55+Receive!FE55-Delivery!FE55</f>
        <v>#REF!</v>
      </c>
      <c r="FF55" s="16" t="e">
        <f>FE55+Receive!FF55-Delivery!FF55</f>
        <v>#REF!</v>
      </c>
      <c r="FG55" s="16" t="e">
        <f>FF55+Receive!FG55-Delivery!FG55</f>
        <v>#REF!</v>
      </c>
      <c r="FH55" s="16" t="e">
        <f>FG55+Receive!FH55-Delivery!FH55</f>
        <v>#REF!</v>
      </c>
      <c r="FI55" s="16" t="e">
        <f>FH55+Receive!FI55-Delivery!FI55</f>
        <v>#REF!</v>
      </c>
      <c r="FJ55" s="16" t="e">
        <f>FI55+Receive!FJ55-Delivery!FJ55</f>
        <v>#REF!</v>
      </c>
      <c r="FK55" s="16" t="e">
        <f>FJ55+Receive!FK55-Delivery!FK55</f>
        <v>#REF!</v>
      </c>
      <c r="FL55" s="16" t="e">
        <f>FK55+Receive!FL55-Delivery!FL55</f>
        <v>#REF!</v>
      </c>
      <c r="FM55" s="16" t="e">
        <f>FL55+Receive!FM55-Delivery!FM55</f>
        <v>#REF!</v>
      </c>
      <c r="FN55" s="16" t="e">
        <f>FM55+Receive!FN55-Delivery!FN55</f>
        <v>#REF!</v>
      </c>
      <c r="FO55" s="16" t="e">
        <f>FN55+Receive!FO55-Delivery!FO55</f>
        <v>#REF!</v>
      </c>
      <c r="FP55" s="16" t="e">
        <f>FO55+Receive!FP55-Delivery!FP55</f>
        <v>#REF!</v>
      </c>
      <c r="FQ55" s="16" t="e">
        <f>FP55+Receive!FQ55-Delivery!FQ55</f>
        <v>#REF!</v>
      </c>
      <c r="FR55" s="16" t="e">
        <f>FQ55+Receive!FR55-Delivery!FR55</f>
        <v>#REF!</v>
      </c>
      <c r="FS55" s="16" t="e">
        <f>FR55+Receive!FS55-Delivery!FS55</f>
        <v>#REF!</v>
      </c>
      <c r="FT55" s="16" t="e">
        <f>FS55+Receive!FT55-Delivery!FT55</f>
        <v>#REF!</v>
      </c>
      <c r="FU55" s="16" t="e">
        <f>FT55+Receive!FU55-Delivery!FU55</f>
        <v>#REF!</v>
      </c>
      <c r="FV55" s="16" t="e">
        <f>FU55+Receive!FV55-Delivery!FV55</f>
        <v>#REF!</v>
      </c>
      <c r="FW55" s="16" t="e">
        <f>FV55+Receive!FW55-Delivery!FW55</f>
        <v>#REF!</v>
      </c>
      <c r="FX55" s="16" t="e">
        <f>FW55+Receive!FX55-Delivery!FX55</f>
        <v>#REF!</v>
      </c>
      <c r="FY55" s="16" t="e">
        <f>FX55+Receive!FY55-Delivery!FY55</f>
        <v>#REF!</v>
      </c>
      <c r="FZ55" s="16" t="e">
        <f>FY55+Receive!FZ55-Delivery!FZ55</f>
        <v>#REF!</v>
      </c>
      <c r="GA55" s="16" t="e">
        <f>FZ55+Receive!GA55-Delivery!GA55</f>
        <v>#REF!</v>
      </c>
      <c r="GB55" s="16" t="e">
        <f>GA55+Receive!GB55-Delivery!GB55</f>
        <v>#REF!</v>
      </c>
      <c r="GC55" s="16" t="e">
        <f>GB55+Receive!GC55-Delivery!GC55</f>
        <v>#REF!</v>
      </c>
      <c r="GD55" s="16" t="e">
        <f>GC55+Receive!GD55-Delivery!GD55</f>
        <v>#REF!</v>
      </c>
      <c r="GE55" s="16" t="e">
        <f>GD55+Receive!GE55-Delivery!GE55</f>
        <v>#REF!</v>
      </c>
      <c r="GF55" s="16" t="e">
        <f>GE55+Receive!GF55-Delivery!GF55</f>
        <v>#REF!</v>
      </c>
      <c r="GG55" s="16" t="e">
        <f>GF55+Receive!GG55-Delivery!GG55</f>
        <v>#REF!</v>
      </c>
      <c r="GH55" s="16" t="e">
        <f>GG55+Receive!GH55-Delivery!GH55</f>
        <v>#REF!</v>
      </c>
      <c r="GI55" s="16" t="e">
        <f>GH55+Receive!GI55-Delivery!GI55</f>
        <v>#REF!</v>
      </c>
      <c r="GJ55" s="16" t="e">
        <f>GI55+Receive!GJ55-Delivery!GJ55</f>
        <v>#REF!</v>
      </c>
      <c r="GK55" s="16" t="e">
        <f>GJ55+Receive!GK55-Delivery!GK55</f>
        <v>#REF!</v>
      </c>
      <c r="GL55" s="16" t="e">
        <f>GK55+Receive!GL55-Delivery!GL55</f>
        <v>#REF!</v>
      </c>
      <c r="GM55" s="16" t="e">
        <f>GL55+Receive!GM55-Delivery!GM55</f>
        <v>#REF!</v>
      </c>
      <c r="GN55" s="16" t="e">
        <f>GM55+Receive!GN55-Delivery!GN55</f>
        <v>#REF!</v>
      </c>
      <c r="GO55" s="16" t="e">
        <f>GN55+Receive!GO55-Delivery!GO55</f>
        <v>#REF!</v>
      </c>
      <c r="GP55" s="16" t="e">
        <f>GO55+Receive!GP55-Delivery!GP55</f>
        <v>#REF!</v>
      </c>
      <c r="GQ55" s="16" t="e">
        <f>GP55+Receive!GQ55-Delivery!GQ55</f>
        <v>#REF!</v>
      </c>
      <c r="GR55" s="16" t="e">
        <f>GQ55+Receive!GR55-Delivery!GR55</f>
        <v>#REF!</v>
      </c>
      <c r="GS55" s="16" t="e">
        <f>GR55+Receive!GS55-Delivery!GS55</f>
        <v>#REF!</v>
      </c>
      <c r="GT55" s="16" t="e">
        <f>GS55+Receive!GT55-Delivery!GT55</f>
        <v>#REF!</v>
      </c>
      <c r="GU55" s="16" t="e">
        <f>GT55+Receive!GU55-Delivery!GU55</f>
        <v>#REF!</v>
      </c>
      <c r="GV55" s="16" t="e">
        <f>GU55+Receive!GV55-Delivery!GV55</f>
        <v>#REF!</v>
      </c>
      <c r="GW55" s="16" t="e">
        <f>GV55+Receive!GW55-Delivery!GW55</f>
        <v>#REF!</v>
      </c>
      <c r="GX55" s="16" t="e">
        <f>GW55+Receive!GX55-Delivery!GX55</f>
        <v>#REF!</v>
      </c>
      <c r="GY55" s="16" t="e">
        <f>GX55+Receive!GY55-Delivery!GY55</f>
        <v>#REF!</v>
      </c>
      <c r="GZ55" s="16" t="e">
        <f>GY55+Receive!GZ55-Delivery!GZ55</f>
        <v>#REF!</v>
      </c>
      <c r="HA55" s="16" t="e">
        <f>GZ55+Receive!HA55-Delivery!HA55</f>
        <v>#REF!</v>
      </c>
      <c r="HB55" s="16" t="e">
        <f>HA55+Receive!HB55-Delivery!HB55</f>
        <v>#REF!</v>
      </c>
      <c r="HC55" s="16" t="e">
        <f>HB55+Receive!HC55-Delivery!HC55</f>
        <v>#REF!</v>
      </c>
      <c r="HD55" s="16" t="e">
        <f>HC55+Receive!HD55-Delivery!HD55</f>
        <v>#REF!</v>
      </c>
      <c r="HE55" s="16" t="e">
        <f>HD55+Receive!HE55-Delivery!HE55</f>
        <v>#REF!</v>
      </c>
      <c r="HF55" s="16" t="e">
        <f>HE55+Receive!HF55-Delivery!HF55</f>
        <v>#REF!</v>
      </c>
      <c r="HG55" s="16" t="e">
        <f>HF55+Receive!HG55-Delivery!HG55</f>
        <v>#REF!</v>
      </c>
      <c r="HH55" s="16" t="e">
        <f>HG55+Receive!HH55-Delivery!HH55</f>
        <v>#REF!</v>
      </c>
      <c r="HI55" s="16" t="e">
        <f>HH55+Receive!HI55-Delivery!HI55</f>
        <v>#REF!</v>
      </c>
      <c r="HJ55" s="16" t="e">
        <f>HI55+Receive!HJ55-Delivery!HJ55</f>
        <v>#REF!</v>
      </c>
      <c r="HK55" s="16" t="e">
        <f>HJ55+Receive!HK55-Delivery!HK55</f>
        <v>#REF!</v>
      </c>
      <c r="HL55" s="16" t="e">
        <f>HK55+Receive!HL55-Delivery!HL55</f>
        <v>#REF!</v>
      </c>
      <c r="HM55" s="16" t="e">
        <f>HL55+Receive!HM55-Delivery!HM55</f>
        <v>#REF!</v>
      </c>
      <c r="HN55" s="16" t="e">
        <f>HM55+Receive!HN55-Delivery!HN55</f>
        <v>#REF!</v>
      </c>
      <c r="HO55" s="16" t="e">
        <f>HN55+Receive!HO55-Delivery!HO55</f>
        <v>#REF!</v>
      </c>
      <c r="HP55" s="167" t="e">
        <f>HO55+Receive!HP55-Delivery!HP55</f>
        <v>#REF!</v>
      </c>
      <c r="HQ55" s="16" t="e">
        <f>HP55+Receive!HQ55-Delivery!HQ55</f>
        <v>#REF!</v>
      </c>
      <c r="HR55" s="16" t="e">
        <f>HQ55+Receive!HR55-Delivery!HR55</f>
        <v>#REF!</v>
      </c>
      <c r="HS55" s="16" t="e">
        <f>HR55+Receive!HS55-Delivery!HS55</f>
        <v>#REF!</v>
      </c>
      <c r="HT55" s="16" t="e">
        <f>HS55+Receive!HT55-Delivery!HT55</f>
        <v>#REF!</v>
      </c>
      <c r="HU55" s="16" t="e">
        <f>HT55+Receive!HU55-Delivery!HU55</f>
        <v>#REF!</v>
      </c>
      <c r="HV55" s="16" t="e">
        <f>HU55+Receive!HV55-Delivery!HV55</f>
        <v>#REF!</v>
      </c>
      <c r="HW55" s="16" t="e">
        <f>HV55+Receive!HW55-Delivery!HW55</f>
        <v>#REF!</v>
      </c>
      <c r="HX55" s="16" t="e">
        <f>HW55+Receive!HX55-Delivery!HX55</f>
        <v>#REF!</v>
      </c>
      <c r="HY55" s="16" t="e">
        <f>HX55+Receive!HY55-Delivery!HY55</f>
        <v>#REF!</v>
      </c>
      <c r="HZ55" s="16" t="e">
        <f>HY55+Receive!HZ55-Delivery!HZ55</f>
        <v>#REF!</v>
      </c>
      <c r="IA55" s="16" t="e">
        <f>HZ55+Receive!IA55-Delivery!IA55</f>
        <v>#REF!</v>
      </c>
      <c r="IB55" s="16" t="e">
        <f>IA55+Receive!IB55-Delivery!IB55</f>
        <v>#REF!</v>
      </c>
      <c r="IC55" s="16" t="e">
        <f>IB55+Receive!IC55-Delivery!IC55</f>
        <v>#REF!</v>
      </c>
      <c r="ID55" s="16" t="e">
        <f>IC55+Receive!ID55-Delivery!ID55</f>
        <v>#REF!</v>
      </c>
      <c r="IE55" s="16" t="e">
        <f>ID55+Receive!IE55-Delivery!IE55</f>
        <v>#REF!</v>
      </c>
      <c r="IF55" s="16" t="e">
        <f>IE55+Receive!IF55-Delivery!IF55</f>
        <v>#REF!</v>
      </c>
      <c r="IG55" s="16" t="e">
        <f>IF55+Receive!IG55-Delivery!IG55</f>
        <v>#REF!</v>
      </c>
      <c r="IH55" s="16" t="e">
        <f>IG55+Receive!IH55-Delivery!IH55</f>
        <v>#REF!</v>
      </c>
      <c r="II55" s="16" t="e">
        <f>IH55+Receive!II55-Delivery!II55</f>
        <v>#REF!</v>
      </c>
      <c r="IJ55" s="16" t="e">
        <f>II55+Receive!IJ55-Delivery!IJ55</f>
        <v>#REF!</v>
      </c>
      <c r="IK55" s="16" t="e">
        <f>IJ55+Receive!IK55-Delivery!IK55</f>
        <v>#REF!</v>
      </c>
      <c r="IL55" s="16" t="e">
        <f>IK55+Receive!IL55-Delivery!IL55</f>
        <v>#REF!</v>
      </c>
      <c r="IM55" s="16" t="e">
        <f>IL55+Receive!IM55-Delivery!IM55</f>
        <v>#REF!</v>
      </c>
      <c r="IN55" s="16" t="e">
        <f>IM55+Receive!IN55-Delivery!IN55</f>
        <v>#REF!</v>
      </c>
    </row>
    <row r="56" spans="1:248" s="113" customFormat="1" hidden="1" x14ac:dyDescent="0.3">
      <c r="A56" s="7" t="s">
        <v>22</v>
      </c>
      <c r="B56" s="16" t="e">
        <f>#REF!+Receive!B56-Delivery!B56</f>
        <v>#REF!</v>
      </c>
      <c r="C56" s="16" t="e">
        <f>B56+Receive!C56-Delivery!C56</f>
        <v>#REF!</v>
      </c>
      <c r="D56" s="16" t="e">
        <f>C56+Receive!D56-Delivery!D56</f>
        <v>#REF!</v>
      </c>
      <c r="E56" s="16" t="e">
        <f>D56+Receive!E56-Delivery!E56</f>
        <v>#REF!</v>
      </c>
      <c r="F56" s="16" t="e">
        <f>E56+Receive!F56-Delivery!F56</f>
        <v>#REF!</v>
      </c>
      <c r="G56" s="16" t="e">
        <f>F56+Receive!G56-Delivery!G56</f>
        <v>#REF!</v>
      </c>
      <c r="H56" s="16" t="e">
        <f>G56+Receive!H56-Delivery!H56</f>
        <v>#REF!</v>
      </c>
      <c r="I56" s="16" t="e">
        <f>H56+Receive!I56-Delivery!I56</f>
        <v>#REF!</v>
      </c>
      <c r="J56" s="16" t="e">
        <f>I56+Receive!J56-Delivery!J56</f>
        <v>#REF!</v>
      </c>
      <c r="K56" s="16" t="e">
        <f>J56+Receive!K56-Delivery!K56</f>
        <v>#REF!</v>
      </c>
      <c r="L56" s="16" t="e">
        <f>K56+Receive!L56-Delivery!L56</f>
        <v>#REF!</v>
      </c>
      <c r="M56" s="16" t="e">
        <f>L56+Receive!M56-Delivery!M56</f>
        <v>#REF!</v>
      </c>
      <c r="N56" s="16" t="e">
        <f>M56+Receive!N56-Delivery!N56</f>
        <v>#REF!</v>
      </c>
      <c r="O56" s="16" t="e">
        <f>N56+Receive!O56-Delivery!O56</f>
        <v>#REF!</v>
      </c>
      <c r="P56" s="16" t="e">
        <f>O56+Receive!P56-Delivery!P56</f>
        <v>#REF!</v>
      </c>
      <c r="Q56" s="16" t="e">
        <f>P56+Receive!Q56-Delivery!Q56</f>
        <v>#REF!</v>
      </c>
      <c r="R56" s="16" t="e">
        <f>Q56+Receive!R56-Delivery!R56</f>
        <v>#REF!</v>
      </c>
      <c r="S56" s="16" t="e">
        <f>R56+Receive!S56-Delivery!S56</f>
        <v>#REF!</v>
      </c>
      <c r="T56" s="16" t="e">
        <f>S56+Receive!T56-Delivery!T56</f>
        <v>#REF!</v>
      </c>
      <c r="U56" s="16" t="e">
        <f>T56+Receive!U56-Delivery!U56</f>
        <v>#REF!</v>
      </c>
      <c r="V56" s="16" t="e">
        <f>U56+Receive!V56-Delivery!V56</f>
        <v>#REF!</v>
      </c>
      <c r="W56" s="16" t="e">
        <f>V56+Receive!W56-Delivery!W56</f>
        <v>#REF!</v>
      </c>
      <c r="X56" s="16" t="e">
        <f>W56+Receive!X56-Delivery!X56</f>
        <v>#REF!</v>
      </c>
      <c r="Y56" s="16" t="e">
        <f>X56+Receive!Y56-Delivery!Y56</f>
        <v>#REF!</v>
      </c>
      <c r="Z56" s="16" t="e">
        <f>Y56+Receive!Z56-Delivery!Z56</f>
        <v>#REF!</v>
      </c>
      <c r="AA56" s="16" t="e">
        <f>Z56+Receive!AA56-Delivery!AA56</f>
        <v>#REF!</v>
      </c>
      <c r="AB56" s="16" t="e">
        <f>AA56+Receive!AB56-Delivery!AB56</f>
        <v>#REF!</v>
      </c>
      <c r="AC56" s="16" t="e">
        <f>AB56+Receive!AC56-Delivery!AC56</f>
        <v>#REF!</v>
      </c>
      <c r="AD56" s="16" t="e">
        <f>AC56+Receive!AD56-Delivery!AD56</f>
        <v>#REF!</v>
      </c>
      <c r="AE56" s="16" t="e">
        <f>AD56+Receive!AE56-Delivery!AE56</f>
        <v>#REF!</v>
      </c>
      <c r="AF56" s="16" t="e">
        <f>AE56+Receive!AF56-Delivery!AF56</f>
        <v>#REF!</v>
      </c>
      <c r="AG56" s="167" t="e">
        <f>AF56+Receive!AG56-Delivery!AG56</f>
        <v>#REF!</v>
      </c>
      <c r="AH56" s="16" t="e">
        <f>AG56+Receive!AH56-Delivery!AH56</f>
        <v>#REF!</v>
      </c>
      <c r="AI56" s="16" t="e">
        <f>AH56+Receive!AI56-Delivery!AI56</f>
        <v>#REF!</v>
      </c>
      <c r="AJ56" s="16" t="e">
        <f>AI56+Receive!AJ56-Delivery!AJ56</f>
        <v>#REF!</v>
      </c>
      <c r="AK56" s="16" t="e">
        <f>AJ56+Receive!AK56-Delivery!AK56</f>
        <v>#REF!</v>
      </c>
      <c r="AL56" s="16" t="e">
        <f>AK56+Receive!AL56-Delivery!AL56</f>
        <v>#REF!</v>
      </c>
      <c r="AM56" s="16" t="e">
        <f>AL56+Receive!AM56-Delivery!AM56</f>
        <v>#REF!</v>
      </c>
      <c r="AN56" s="16" t="e">
        <f>AM56+Receive!AN56-Delivery!AN56</f>
        <v>#REF!</v>
      </c>
      <c r="AO56" s="16" t="e">
        <f>AN56+Receive!AO56-Delivery!AO56</f>
        <v>#REF!</v>
      </c>
      <c r="AP56" s="16" t="e">
        <f>AO56+Receive!AP56-Delivery!AP56</f>
        <v>#REF!</v>
      </c>
      <c r="AQ56" s="16" t="e">
        <f>AP56+Receive!AQ56-Delivery!AQ56</f>
        <v>#REF!</v>
      </c>
      <c r="AR56" s="16" t="e">
        <f>AQ56+Receive!AR56-Delivery!AR56</f>
        <v>#REF!</v>
      </c>
      <c r="AS56" s="16" t="e">
        <f>AR56+Receive!AS56-Delivery!AS56</f>
        <v>#REF!</v>
      </c>
      <c r="AT56" s="16" t="e">
        <f>AS56+Receive!AT56-Delivery!AT56</f>
        <v>#REF!</v>
      </c>
      <c r="AU56" s="16" t="e">
        <f>AT56+Receive!AU56-Delivery!AU56</f>
        <v>#REF!</v>
      </c>
      <c r="AV56" s="16" t="e">
        <f>AU56+Receive!AV56-Delivery!AV56</f>
        <v>#REF!</v>
      </c>
      <c r="AW56" s="16" t="e">
        <f>AV56+Receive!AW56-Delivery!AW56</f>
        <v>#REF!</v>
      </c>
      <c r="AX56" s="16" t="e">
        <f>AW56+Receive!AX56-Delivery!AX56</f>
        <v>#REF!</v>
      </c>
      <c r="AY56" s="16" t="e">
        <f>AX56+Receive!AY56-Delivery!AY56</f>
        <v>#REF!</v>
      </c>
      <c r="AZ56" s="16" t="e">
        <f>AY56+Receive!AZ56-Delivery!AZ56</f>
        <v>#REF!</v>
      </c>
      <c r="BA56" s="16" t="e">
        <f>AZ56+Receive!BA56-Delivery!BA56</f>
        <v>#REF!</v>
      </c>
      <c r="BB56" s="16" t="e">
        <f>BA56+Receive!BB56-Delivery!BB56</f>
        <v>#REF!</v>
      </c>
      <c r="BC56" s="16" t="e">
        <f>BB56+Receive!BC56-Delivery!BC56</f>
        <v>#REF!</v>
      </c>
      <c r="BD56" s="16" t="e">
        <f>BC56+Receive!BD56-Delivery!BD56</f>
        <v>#REF!</v>
      </c>
      <c r="BE56" s="16" t="e">
        <f>BD56+Receive!BE56-Delivery!BE56</f>
        <v>#REF!</v>
      </c>
      <c r="BF56" s="16" t="e">
        <f>BE56+Receive!BF56-Delivery!BF56</f>
        <v>#REF!</v>
      </c>
      <c r="BG56" s="16" t="e">
        <f>BF56+Receive!BG56-Delivery!BG56</f>
        <v>#REF!</v>
      </c>
      <c r="BH56" s="16" t="e">
        <f>BG56+Receive!BH56-Delivery!BH56</f>
        <v>#REF!</v>
      </c>
      <c r="BI56" s="16" t="e">
        <f>BH56+Receive!BI56-Delivery!BI56</f>
        <v>#REF!</v>
      </c>
      <c r="BJ56" s="16" t="e">
        <f>BI56+Receive!BJ56-Delivery!BJ56</f>
        <v>#REF!</v>
      </c>
      <c r="BK56" s="16" t="e">
        <f>BJ56+Receive!BK56-Delivery!BK56</f>
        <v>#REF!</v>
      </c>
      <c r="BL56" s="16" t="e">
        <f>BK56+Receive!BL56-Delivery!BL56</f>
        <v>#REF!</v>
      </c>
      <c r="BM56" s="16" t="e">
        <f>BL56+Receive!BM56-Delivery!BM56</f>
        <v>#REF!</v>
      </c>
      <c r="BN56" s="16" t="e">
        <f>BM56+Receive!BN56-Delivery!BN56</f>
        <v>#REF!</v>
      </c>
      <c r="BO56" s="16" t="e">
        <f>BN56+Receive!BO56-Delivery!BO56</f>
        <v>#REF!</v>
      </c>
      <c r="BP56" s="16" t="e">
        <f>BO56+Receive!BP56-Delivery!BP56</f>
        <v>#REF!</v>
      </c>
      <c r="BQ56" s="16" t="e">
        <f>BP56+Receive!BQ56-Delivery!BQ56</f>
        <v>#REF!</v>
      </c>
      <c r="BR56" s="16" t="e">
        <f>BQ56+Receive!BR56-Delivery!BR56</f>
        <v>#REF!</v>
      </c>
      <c r="BS56" s="16" t="e">
        <f>BR56+Receive!BS56-Delivery!BS56</f>
        <v>#REF!</v>
      </c>
      <c r="BT56" s="16" t="e">
        <f>BS56+Receive!BT56-Delivery!BT56</f>
        <v>#REF!</v>
      </c>
      <c r="BU56" s="16" t="e">
        <f>BT56+Receive!BU56-Delivery!BU56</f>
        <v>#REF!</v>
      </c>
      <c r="BV56" s="16" t="e">
        <f>BU56+Receive!BV56-Delivery!BV56</f>
        <v>#REF!</v>
      </c>
      <c r="BW56" s="16" t="e">
        <f>BV56+Receive!BW56-Delivery!BW56</f>
        <v>#REF!</v>
      </c>
      <c r="BX56" s="16" t="e">
        <f>BW56+Receive!BX56-Delivery!BX56</f>
        <v>#REF!</v>
      </c>
      <c r="BY56" s="16" t="e">
        <f>BX56+Receive!BY56-Delivery!BY56</f>
        <v>#REF!</v>
      </c>
      <c r="BZ56" s="16" t="e">
        <f>BY56+Receive!BZ56-Delivery!BZ56</f>
        <v>#REF!</v>
      </c>
      <c r="CA56" s="16" t="e">
        <f>BZ56+Receive!CA56-Delivery!CA56</f>
        <v>#REF!</v>
      </c>
      <c r="CB56" s="16" t="e">
        <f>CA56+Receive!CB56-Delivery!CB56</f>
        <v>#REF!</v>
      </c>
      <c r="CC56" s="16" t="e">
        <f>CB56+Receive!CC56-Delivery!CC56</f>
        <v>#REF!</v>
      </c>
      <c r="CD56" s="16" t="e">
        <f>CC56+Receive!CD56-Delivery!CD56</f>
        <v>#REF!</v>
      </c>
      <c r="CE56" s="16" t="e">
        <f>CD56+Receive!CE56-Delivery!CE56</f>
        <v>#REF!</v>
      </c>
      <c r="CF56" s="16" t="e">
        <f>CE56+Receive!CF56-Delivery!CF56</f>
        <v>#REF!</v>
      </c>
      <c r="CG56" s="16" t="e">
        <f>CF56+Receive!CG56-Delivery!CG56</f>
        <v>#REF!</v>
      </c>
      <c r="CH56" s="16" t="e">
        <f>CG56+Receive!CH56-Delivery!CH56</f>
        <v>#REF!</v>
      </c>
      <c r="CI56" s="16" t="e">
        <f>CH56+Receive!CI56-Delivery!CI56</f>
        <v>#REF!</v>
      </c>
      <c r="CJ56" s="16" t="e">
        <f>CI56+Receive!CJ56-Delivery!CJ56</f>
        <v>#REF!</v>
      </c>
      <c r="CK56" s="16" t="e">
        <f>CJ56+Receive!CK56-Delivery!CK56</f>
        <v>#REF!</v>
      </c>
      <c r="CL56" s="16" t="e">
        <f>CK56+Receive!CL56-Delivery!CL56</f>
        <v>#REF!</v>
      </c>
      <c r="CM56" s="16" t="e">
        <f>CL56+Receive!CM56-Delivery!CM56</f>
        <v>#REF!</v>
      </c>
      <c r="CN56" s="16" t="e">
        <f>CM56+Receive!CN56-Delivery!CN56</f>
        <v>#REF!</v>
      </c>
      <c r="CO56" s="16" t="e">
        <f>CN56+Receive!CO56-Delivery!CO56</f>
        <v>#REF!</v>
      </c>
      <c r="CP56" s="16" t="e">
        <f>CO56+Receive!CP56-Delivery!CP56</f>
        <v>#REF!</v>
      </c>
      <c r="CQ56" s="16" t="e">
        <f>CP56+Receive!CQ56-Delivery!CQ56</f>
        <v>#REF!</v>
      </c>
      <c r="CR56" s="16" t="e">
        <f>CQ56+Receive!CR56-Delivery!CR56</f>
        <v>#REF!</v>
      </c>
      <c r="CS56" s="16" t="e">
        <f>CR56+Receive!CS56-Delivery!CS56</f>
        <v>#REF!</v>
      </c>
      <c r="CT56" s="16" t="e">
        <f>CS56+Receive!CT56-Delivery!CT56</f>
        <v>#REF!</v>
      </c>
      <c r="CU56" s="16" t="e">
        <f>CT56+Receive!CU56-Delivery!CU56</f>
        <v>#REF!</v>
      </c>
      <c r="CV56" s="16" t="e">
        <f>CU56+Receive!CV56-Delivery!CV56</f>
        <v>#REF!</v>
      </c>
      <c r="CW56" s="16" t="e">
        <f>CV56+Receive!CW56-Delivery!CW56</f>
        <v>#REF!</v>
      </c>
      <c r="CX56" s="16" t="e">
        <f>CW56+Receive!CX56-Delivery!CX56</f>
        <v>#REF!</v>
      </c>
      <c r="CY56" s="16" t="e">
        <f>CX56+Receive!CY56-Delivery!CY56</f>
        <v>#REF!</v>
      </c>
      <c r="CZ56" s="16" t="e">
        <f>CY56+Receive!CZ56-Delivery!CZ56</f>
        <v>#REF!</v>
      </c>
      <c r="DA56" s="16" t="e">
        <f>CZ56+Receive!DA56-Delivery!DA56</f>
        <v>#REF!</v>
      </c>
      <c r="DB56" s="16" t="e">
        <f>DA56+Receive!DB56-Delivery!DB56</f>
        <v>#REF!</v>
      </c>
      <c r="DC56" s="16" t="e">
        <f>DB56+Receive!DC56-Delivery!DC56</f>
        <v>#REF!</v>
      </c>
      <c r="DD56" s="16" t="e">
        <f>DC56+Receive!DD56-Delivery!DD56</f>
        <v>#REF!</v>
      </c>
      <c r="DE56" s="16" t="e">
        <f>DD56+Receive!DE56-Delivery!DE56</f>
        <v>#REF!</v>
      </c>
      <c r="DF56" s="16" t="e">
        <f>DE56+Receive!DF56-Delivery!DF56</f>
        <v>#REF!</v>
      </c>
      <c r="DG56" s="16" t="e">
        <f>DF56+Receive!DG56-Delivery!DG56</f>
        <v>#REF!</v>
      </c>
      <c r="DH56" s="16" t="e">
        <f>DG56+Receive!DH56-Delivery!DH56</f>
        <v>#REF!</v>
      </c>
      <c r="DI56" s="16" t="e">
        <f>DH56+Receive!DI56-Delivery!DI56</f>
        <v>#REF!</v>
      </c>
      <c r="DJ56" s="16" t="e">
        <f>DI56+Receive!DJ56-Delivery!DJ56</f>
        <v>#REF!</v>
      </c>
      <c r="DK56" s="16" t="e">
        <f>DJ56+Receive!DK56-Delivery!DK56</f>
        <v>#REF!</v>
      </c>
      <c r="DL56" s="16" t="e">
        <f>DK56+Receive!DL56-Delivery!DL56</f>
        <v>#REF!</v>
      </c>
      <c r="DM56" s="16" t="e">
        <f>DL56+Receive!DM56-Delivery!DM56</f>
        <v>#REF!</v>
      </c>
      <c r="DN56" s="16" t="e">
        <f>DM56+Receive!DN56-Delivery!DN56</f>
        <v>#REF!</v>
      </c>
      <c r="DO56" s="16" t="e">
        <f>DN56+Receive!DO56-Delivery!DO56</f>
        <v>#REF!</v>
      </c>
      <c r="DP56" s="16" t="e">
        <f>DO56+Receive!DP56-Delivery!DP56</f>
        <v>#REF!</v>
      </c>
      <c r="DQ56" s="16" t="e">
        <f>DP56+Receive!DQ56-Delivery!DQ56</f>
        <v>#REF!</v>
      </c>
      <c r="DR56" s="16" t="e">
        <f>DQ56+Receive!DR56-Delivery!DR56</f>
        <v>#REF!</v>
      </c>
      <c r="DS56" s="16" t="e">
        <v>#REF!</v>
      </c>
      <c r="DT56" s="16" t="e">
        <f>DS56+Receive!DT56-Delivery!DT56</f>
        <v>#REF!</v>
      </c>
      <c r="DU56" s="16" t="e">
        <f>DT56+Receive!DU56-Delivery!DU56</f>
        <v>#REF!</v>
      </c>
      <c r="DV56" s="238" t="e">
        <f>DU56+Receive!DV56-Delivery!DV56</f>
        <v>#REF!</v>
      </c>
      <c r="DW56" s="16" t="e">
        <f>DV56+Receive!DW56-Delivery!DW56</f>
        <v>#REF!</v>
      </c>
      <c r="DX56" s="16" t="e">
        <f>DW56+Receive!DX56-Delivery!DX56</f>
        <v>#REF!</v>
      </c>
      <c r="DY56" s="16" t="e">
        <f>DX56+Receive!DY56-Delivery!DY56</f>
        <v>#REF!</v>
      </c>
      <c r="DZ56" s="238" t="e">
        <f>DY56+Receive!DZ56-Delivery!DZ56</f>
        <v>#REF!</v>
      </c>
      <c r="EA56" s="16" t="e">
        <f>DZ56+Receive!EA56-Delivery!EA56</f>
        <v>#REF!</v>
      </c>
      <c r="EB56" s="16" t="e">
        <f>EA56+Receive!EB56-Delivery!EB56</f>
        <v>#REF!</v>
      </c>
      <c r="EC56" s="16" t="e">
        <f>EB56+Receive!EC56-Delivery!EC56</f>
        <v>#REF!</v>
      </c>
      <c r="ED56" s="16" t="e">
        <f>EC56+Receive!ED56-Delivery!ED56</f>
        <v>#REF!</v>
      </c>
      <c r="EE56" s="16" t="e">
        <f>ED56+Receive!EE56-Delivery!EE56</f>
        <v>#REF!</v>
      </c>
      <c r="EF56" s="16" t="e">
        <f>EE56+Receive!EF56-Delivery!EF56</f>
        <v>#REF!</v>
      </c>
      <c r="EG56" s="16" t="e">
        <f>EF56+Receive!EG56-Delivery!EG56</f>
        <v>#REF!</v>
      </c>
      <c r="EH56" s="16" t="e">
        <f>EG56+Receive!EH56-Delivery!EH56</f>
        <v>#REF!</v>
      </c>
      <c r="EI56" s="238" t="e">
        <f>EH56+Receive!EI56-Delivery!EI56</f>
        <v>#REF!</v>
      </c>
      <c r="EJ56" s="238" t="e">
        <f>EI56+Receive!EJ56-Delivery!EJ56</f>
        <v>#REF!</v>
      </c>
      <c r="EK56" s="16" t="e">
        <f>EJ56+Receive!EK56-Delivery!EK56</f>
        <v>#REF!</v>
      </c>
      <c r="EL56" s="16" t="e">
        <f>EK56+Receive!EL56-Delivery!EL56</f>
        <v>#REF!</v>
      </c>
      <c r="EM56" s="16" t="e">
        <f>EL56+Receive!EM56-Delivery!EM56</f>
        <v>#REF!</v>
      </c>
      <c r="EN56" s="16" t="e">
        <f>EM56+Receive!EN56-Delivery!EN56</f>
        <v>#REF!</v>
      </c>
      <c r="EO56" s="16" t="e">
        <f>EN56+Receive!EO56-Delivery!EO56</f>
        <v>#REF!</v>
      </c>
      <c r="EP56" s="16" t="e">
        <f>EO56+Receive!EP56-Delivery!EP56</f>
        <v>#REF!</v>
      </c>
      <c r="EQ56" s="16" t="e">
        <f>EP56+Receive!EQ56-Delivery!EQ56</f>
        <v>#REF!</v>
      </c>
      <c r="ER56" s="16" t="e">
        <f>EQ56+Receive!ER56-Delivery!ER56</f>
        <v>#REF!</v>
      </c>
      <c r="ES56" s="16" t="e">
        <f>ER56+Receive!ES56-Delivery!ES56</f>
        <v>#REF!</v>
      </c>
      <c r="ET56" s="16" t="e">
        <f>ES56+Receive!ET56-Delivery!ET56</f>
        <v>#REF!</v>
      </c>
      <c r="EU56" s="16" t="e">
        <f>ET56+Receive!EU56-Delivery!EU56</f>
        <v>#REF!</v>
      </c>
      <c r="EV56" s="16" t="e">
        <f>EU56+Receive!EV56-Delivery!EV56</f>
        <v>#REF!</v>
      </c>
      <c r="EW56" s="16" t="e">
        <f>EV56+Receive!EW56-Delivery!EW56</f>
        <v>#REF!</v>
      </c>
      <c r="EX56" s="16" t="e">
        <f>EW56+Receive!EX56-Delivery!EX56</f>
        <v>#REF!</v>
      </c>
      <c r="EY56" s="16" t="e">
        <f>EX56+Receive!EY56-Delivery!EY56</f>
        <v>#REF!</v>
      </c>
      <c r="EZ56" s="16" t="e">
        <f>EY56+Receive!EZ56-Delivery!EZ56</f>
        <v>#REF!</v>
      </c>
      <c r="FA56" s="16" t="e">
        <f>EZ56+Receive!FA56-Delivery!FA56</f>
        <v>#REF!</v>
      </c>
      <c r="FB56" s="16" t="e">
        <f>FA56+Receive!FB56-Delivery!FB56</f>
        <v>#REF!</v>
      </c>
      <c r="FC56" s="16" t="e">
        <f>FB56+Receive!FC56-Delivery!FC56</f>
        <v>#REF!</v>
      </c>
      <c r="FD56" s="16" t="e">
        <f>FC56+Receive!FD56-Delivery!FD56</f>
        <v>#REF!</v>
      </c>
      <c r="FE56" s="16" t="e">
        <f>FD56+Receive!FE56-Delivery!FE56</f>
        <v>#REF!</v>
      </c>
      <c r="FF56" s="16" t="e">
        <f>FE56+Receive!FF56-Delivery!FF56</f>
        <v>#REF!</v>
      </c>
      <c r="FG56" s="16" t="e">
        <f>FF56+Receive!FG56-Delivery!FG56</f>
        <v>#REF!</v>
      </c>
      <c r="FH56" s="16" t="e">
        <f>FG56+Receive!FH56-Delivery!FH56</f>
        <v>#REF!</v>
      </c>
      <c r="FI56" s="16" t="e">
        <f>FH56+Receive!FI56-Delivery!FI56</f>
        <v>#REF!</v>
      </c>
      <c r="FJ56" s="16" t="e">
        <f>FI56+Receive!FJ56-Delivery!FJ56</f>
        <v>#REF!</v>
      </c>
      <c r="FK56" s="16" t="e">
        <f>FJ56+Receive!FK56-Delivery!FK56</f>
        <v>#REF!</v>
      </c>
      <c r="FL56" s="16" t="e">
        <f>FK56+Receive!FL56-Delivery!FL56</f>
        <v>#REF!</v>
      </c>
      <c r="FM56" s="16" t="e">
        <f>FL56+Receive!FM56-Delivery!FM56</f>
        <v>#REF!</v>
      </c>
      <c r="FN56" s="16" t="e">
        <f>FM56+Receive!FN56-Delivery!FN56</f>
        <v>#REF!</v>
      </c>
      <c r="FO56" s="16" t="e">
        <f>FN56+Receive!FO56-Delivery!FO56</f>
        <v>#REF!</v>
      </c>
      <c r="FP56" s="16" t="e">
        <f>FO56+Receive!FP56-Delivery!FP56</f>
        <v>#REF!</v>
      </c>
      <c r="FQ56" s="16" t="e">
        <f>FP56+Receive!FQ56-Delivery!FQ56</f>
        <v>#REF!</v>
      </c>
      <c r="FR56" s="16" t="e">
        <f>FQ56+Receive!FR56-Delivery!FR56</f>
        <v>#REF!</v>
      </c>
      <c r="FS56" s="16" t="e">
        <f>FR56+Receive!FS56-Delivery!FS56</f>
        <v>#REF!</v>
      </c>
      <c r="FT56" s="16" t="e">
        <f>FS56+Receive!FT56-Delivery!FT56</f>
        <v>#REF!</v>
      </c>
      <c r="FU56" s="16" t="e">
        <f>FT56+Receive!FU56-Delivery!FU56</f>
        <v>#REF!</v>
      </c>
      <c r="FV56" s="16" t="e">
        <f>FU56+Receive!FV56-Delivery!FV56</f>
        <v>#REF!</v>
      </c>
      <c r="FW56" s="16" t="e">
        <f>FV56+Receive!FW56-Delivery!FW56</f>
        <v>#REF!</v>
      </c>
      <c r="FX56" s="16" t="e">
        <f>FW56+Receive!FX56-Delivery!FX56</f>
        <v>#REF!</v>
      </c>
      <c r="FY56" s="16" t="e">
        <f>FX56+Receive!FY56-Delivery!FY56</f>
        <v>#REF!</v>
      </c>
      <c r="FZ56" s="16" t="e">
        <f>FY56+Receive!FZ56-Delivery!FZ56</f>
        <v>#REF!</v>
      </c>
      <c r="GA56" s="16" t="e">
        <f>FZ56+Receive!GA56-Delivery!GA56</f>
        <v>#REF!</v>
      </c>
      <c r="GB56" s="16" t="e">
        <f>GA56+Receive!GB56-Delivery!GB56</f>
        <v>#REF!</v>
      </c>
      <c r="GC56" s="16" t="e">
        <f>GB56+Receive!GC56-Delivery!GC56</f>
        <v>#REF!</v>
      </c>
      <c r="GD56" s="16" t="e">
        <f>GC56+Receive!GD56-Delivery!GD56</f>
        <v>#REF!</v>
      </c>
      <c r="GE56" s="16" t="e">
        <f>GD56+Receive!GE56-Delivery!GE56</f>
        <v>#REF!</v>
      </c>
      <c r="GF56" s="16" t="e">
        <f>GE56+Receive!GF56-Delivery!GF56</f>
        <v>#REF!</v>
      </c>
      <c r="GG56" s="16" t="e">
        <f>GF56+Receive!GG56-Delivery!GG56</f>
        <v>#REF!</v>
      </c>
      <c r="GH56" s="16" t="e">
        <f>GG56+Receive!GH56-Delivery!GH56</f>
        <v>#REF!</v>
      </c>
      <c r="GI56" s="16" t="e">
        <f>GH56+Receive!GI56-Delivery!GI56</f>
        <v>#REF!</v>
      </c>
      <c r="GJ56" s="16" t="e">
        <f>GI56+Receive!GJ56-Delivery!GJ56</f>
        <v>#REF!</v>
      </c>
      <c r="GK56" s="16" t="e">
        <f>GJ56+Receive!GK56-Delivery!GK56</f>
        <v>#REF!</v>
      </c>
      <c r="GL56" s="16" t="e">
        <f>GK56+Receive!GL56-Delivery!GL56</f>
        <v>#REF!</v>
      </c>
      <c r="GM56" s="16" t="e">
        <f>GL56+Receive!GM56-Delivery!GM56</f>
        <v>#REF!</v>
      </c>
      <c r="GN56" s="16" t="e">
        <f>GM56+Receive!GN56-Delivery!GN56</f>
        <v>#REF!</v>
      </c>
      <c r="GO56" s="16" t="e">
        <f>GN56+Receive!GO56-Delivery!GO56</f>
        <v>#REF!</v>
      </c>
      <c r="GP56" s="16" t="e">
        <f>GO56+Receive!GP56-Delivery!GP56</f>
        <v>#REF!</v>
      </c>
      <c r="GQ56" s="16" t="e">
        <f>GP56+Receive!GQ56-Delivery!GQ56</f>
        <v>#REF!</v>
      </c>
      <c r="GR56" s="16" t="e">
        <f>GQ56+Receive!GR56-Delivery!GR56</f>
        <v>#REF!</v>
      </c>
      <c r="GS56" s="16" t="e">
        <f>GR56+Receive!GS56-Delivery!GS56</f>
        <v>#REF!</v>
      </c>
      <c r="GT56" s="16" t="e">
        <f>GS56+Receive!GT56-Delivery!GT56</f>
        <v>#REF!</v>
      </c>
      <c r="GU56" s="16" t="e">
        <f>GT56+Receive!GU56-Delivery!GU56</f>
        <v>#REF!</v>
      </c>
      <c r="GV56" s="16" t="e">
        <f>GU56+Receive!GV56-Delivery!GV56</f>
        <v>#REF!</v>
      </c>
      <c r="GW56" s="16" t="e">
        <f>GV56+Receive!GW56-Delivery!GW56</f>
        <v>#REF!</v>
      </c>
      <c r="GX56" s="16" t="e">
        <f>GW56+Receive!GX56-Delivery!GX56</f>
        <v>#REF!</v>
      </c>
      <c r="GY56" s="16" t="e">
        <f>GX56+Receive!GY56-Delivery!GY56</f>
        <v>#REF!</v>
      </c>
      <c r="GZ56" s="16" t="e">
        <f>GY56+Receive!GZ56-Delivery!GZ56</f>
        <v>#REF!</v>
      </c>
      <c r="HA56" s="16" t="e">
        <f>GZ56+Receive!HA56-Delivery!HA56</f>
        <v>#REF!</v>
      </c>
      <c r="HB56" s="16" t="e">
        <f>HA56+Receive!HB56-Delivery!HB56</f>
        <v>#REF!</v>
      </c>
      <c r="HC56" s="16" t="e">
        <f>HB56+Receive!HC56-Delivery!HC56</f>
        <v>#REF!</v>
      </c>
      <c r="HD56" s="16" t="e">
        <f>HC56+Receive!HD56-Delivery!HD56</f>
        <v>#REF!</v>
      </c>
      <c r="HE56" s="16" t="e">
        <f>HD56+Receive!HE56-Delivery!HE56</f>
        <v>#REF!</v>
      </c>
      <c r="HF56" s="16" t="e">
        <f>HE56+Receive!HF56-Delivery!HF56</f>
        <v>#REF!</v>
      </c>
      <c r="HG56" s="16" t="e">
        <f>HF56+Receive!HG56-Delivery!HG56</f>
        <v>#REF!</v>
      </c>
      <c r="HH56" s="16" t="e">
        <f>HG56+Receive!HH56-Delivery!HH56</f>
        <v>#REF!</v>
      </c>
      <c r="HI56" s="16" t="e">
        <f>HH56+Receive!HI56-Delivery!HI56</f>
        <v>#REF!</v>
      </c>
      <c r="HJ56" s="16" t="e">
        <f>HI56+Receive!HJ56-Delivery!HJ56</f>
        <v>#REF!</v>
      </c>
      <c r="HK56" s="16" t="e">
        <f>HJ56+Receive!HK56-Delivery!HK56</f>
        <v>#REF!</v>
      </c>
      <c r="HL56" s="16" t="e">
        <f>HK56+Receive!HL56-Delivery!HL56</f>
        <v>#REF!</v>
      </c>
      <c r="HM56" s="16" t="e">
        <f>HL56+Receive!HM56-Delivery!HM56</f>
        <v>#REF!</v>
      </c>
      <c r="HN56" s="16" t="e">
        <f>HM56+Receive!HN56-Delivery!HN56</f>
        <v>#REF!</v>
      </c>
      <c r="HO56" s="16" t="e">
        <f>HN56+Receive!HO56-Delivery!HO56</f>
        <v>#REF!</v>
      </c>
      <c r="HP56" s="167" t="e">
        <f>HO56+Receive!HP56-Delivery!HP56</f>
        <v>#REF!</v>
      </c>
      <c r="HQ56" s="16" t="e">
        <f>HP56+Receive!HQ56-Delivery!HQ56</f>
        <v>#REF!</v>
      </c>
      <c r="HR56" s="16" t="e">
        <f>HQ56+Receive!HR56-Delivery!HR56</f>
        <v>#REF!</v>
      </c>
      <c r="HS56" s="16" t="e">
        <f>HR56+Receive!HS56-Delivery!HS56</f>
        <v>#REF!</v>
      </c>
      <c r="HT56" s="16" t="e">
        <f>HS56+Receive!HT56-Delivery!HT56</f>
        <v>#REF!</v>
      </c>
      <c r="HU56" s="16" t="e">
        <f>HT56+Receive!HU56-Delivery!HU56</f>
        <v>#REF!</v>
      </c>
      <c r="HV56" s="16" t="e">
        <f>HU56+Receive!HV56-Delivery!HV56</f>
        <v>#REF!</v>
      </c>
      <c r="HW56" s="16" t="e">
        <f>HV56+Receive!HW56-Delivery!HW56</f>
        <v>#REF!</v>
      </c>
      <c r="HX56" s="16" t="e">
        <f>HW56+Receive!HX56-Delivery!HX56</f>
        <v>#REF!</v>
      </c>
      <c r="HY56" s="16" t="e">
        <f>HX56+Receive!HY56-Delivery!HY56</f>
        <v>#REF!</v>
      </c>
      <c r="HZ56" s="16" t="e">
        <f>HY56+Receive!HZ56-Delivery!HZ56</f>
        <v>#REF!</v>
      </c>
      <c r="IA56" s="16" t="e">
        <f>HZ56+Receive!IA56-Delivery!IA56</f>
        <v>#REF!</v>
      </c>
      <c r="IB56" s="16" t="e">
        <f>IA56+Receive!IB56-Delivery!IB56</f>
        <v>#REF!</v>
      </c>
      <c r="IC56" s="16" t="e">
        <f>IB56+Receive!IC56-Delivery!IC56</f>
        <v>#REF!</v>
      </c>
      <c r="ID56" s="16" t="e">
        <f>IC56+Receive!ID56-Delivery!ID56</f>
        <v>#REF!</v>
      </c>
      <c r="IE56" s="16" t="e">
        <f>ID56+Receive!IE56-Delivery!IE56</f>
        <v>#REF!</v>
      </c>
      <c r="IF56" s="16" t="e">
        <f>IE56+Receive!IF56-Delivery!IF56</f>
        <v>#REF!</v>
      </c>
      <c r="IG56" s="16" t="e">
        <f>IF56+Receive!IG56-Delivery!IG56</f>
        <v>#REF!</v>
      </c>
      <c r="IH56" s="16" t="e">
        <f>IG56+Receive!IH56-Delivery!IH56</f>
        <v>#REF!</v>
      </c>
      <c r="II56" s="16" t="e">
        <f>IH56+Receive!II56-Delivery!II56</f>
        <v>#REF!</v>
      </c>
      <c r="IJ56" s="16" t="e">
        <f>II56+Receive!IJ56-Delivery!IJ56</f>
        <v>#REF!</v>
      </c>
      <c r="IK56" s="16" t="e">
        <f>IJ56+Receive!IK56-Delivery!IK56</f>
        <v>#REF!</v>
      </c>
      <c r="IL56" s="16" t="e">
        <f>IK56+Receive!IL56-Delivery!IL56</f>
        <v>#REF!</v>
      </c>
      <c r="IM56" s="16" t="e">
        <f>IL56+Receive!IM56-Delivery!IM56</f>
        <v>#REF!</v>
      </c>
      <c r="IN56" s="16" t="e">
        <f>IM56+Receive!IN56-Delivery!IN56</f>
        <v>#REF!</v>
      </c>
    </row>
    <row r="57" spans="1:248" s="113" customFormat="1" hidden="1" x14ac:dyDescent="0.3">
      <c r="A57" s="7" t="s">
        <v>183</v>
      </c>
      <c r="B57" s="16" t="e">
        <f>#REF!+Receive!B57-Delivery!B57</f>
        <v>#REF!</v>
      </c>
      <c r="C57" s="16" t="e">
        <f>B57+Receive!C57-Delivery!C57</f>
        <v>#REF!</v>
      </c>
      <c r="D57" s="16" t="e">
        <f>C57+Receive!D57-Delivery!D57</f>
        <v>#REF!</v>
      </c>
      <c r="E57" s="16" t="e">
        <f>D57+Receive!E57-Delivery!E57</f>
        <v>#REF!</v>
      </c>
      <c r="F57" s="16" t="e">
        <f>E57+Receive!F57-Delivery!F57</f>
        <v>#REF!</v>
      </c>
      <c r="G57" s="16" t="e">
        <f>F57+Receive!G57-Delivery!G57</f>
        <v>#REF!</v>
      </c>
      <c r="H57" s="16" t="e">
        <f>G57+Receive!H57-Delivery!H57</f>
        <v>#REF!</v>
      </c>
      <c r="I57" s="16" t="e">
        <f>H57+Receive!I57-Delivery!I57</f>
        <v>#REF!</v>
      </c>
      <c r="J57" s="16" t="e">
        <f>I57+Receive!J57-Delivery!J57</f>
        <v>#REF!</v>
      </c>
      <c r="K57" s="16" t="e">
        <f>J57+Receive!K57-Delivery!K57</f>
        <v>#REF!</v>
      </c>
      <c r="L57" s="16" t="e">
        <f>K57+Receive!L57-Delivery!L57</f>
        <v>#REF!</v>
      </c>
      <c r="M57" s="16" t="e">
        <f>L57+Receive!M57-Delivery!M57</f>
        <v>#REF!</v>
      </c>
      <c r="N57" s="16" t="e">
        <f>M57+Receive!N57-Delivery!N57</f>
        <v>#REF!</v>
      </c>
      <c r="O57" s="16" t="e">
        <f>N57+Receive!O57-Delivery!O57</f>
        <v>#REF!</v>
      </c>
      <c r="P57" s="16" t="e">
        <f>O57+Receive!P57-Delivery!P57</f>
        <v>#REF!</v>
      </c>
      <c r="Q57" s="16" t="e">
        <f>P57+Receive!Q57-Delivery!Q57</f>
        <v>#REF!</v>
      </c>
      <c r="R57" s="16" t="e">
        <f>Q57+Receive!R57-Delivery!R57</f>
        <v>#REF!</v>
      </c>
      <c r="S57" s="16" t="e">
        <f>R57+Receive!S57-Delivery!S57</f>
        <v>#REF!</v>
      </c>
      <c r="T57" s="16" t="e">
        <f>S57+Receive!T57-Delivery!T57</f>
        <v>#REF!</v>
      </c>
      <c r="U57" s="16" t="e">
        <f>T57+Receive!U57-Delivery!U57</f>
        <v>#REF!</v>
      </c>
      <c r="V57" s="16" t="e">
        <f>U57+Receive!V57-Delivery!V57</f>
        <v>#REF!</v>
      </c>
      <c r="W57" s="16" t="e">
        <f>V57+Receive!W57-Delivery!W57</f>
        <v>#REF!</v>
      </c>
      <c r="X57" s="16" t="e">
        <f>W57+Receive!X57-Delivery!X57</f>
        <v>#REF!</v>
      </c>
      <c r="Y57" s="16" t="e">
        <f>X57+Receive!Y57-Delivery!Y57</f>
        <v>#REF!</v>
      </c>
      <c r="Z57" s="16" t="e">
        <f>Y57+Receive!Z57-Delivery!Z57</f>
        <v>#REF!</v>
      </c>
      <c r="AA57" s="16" t="e">
        <f>Z57+Receive!AA57-Delivery!AA57</f>
        <v>#REF!</v>
      </c>
      <c r="AB57" s="16" t="e">
        <f>AA57+Receive!AB57-Delivery!AB57</f>
        <v>#REF!</v>
      </c>
      <c r="AC57" s="16" t="e">
        <f>AB57+Receive!AC57-Delivery!AC57</f>
        <v>#REF!</v>
      </c>
      <c r="AD57" s="16" t="e">
        <f>AC57+Receive!AD57-Delivery!AD57</f>
        <v>#REF!</v>
      </c>
      <c r="AE57" s="16" t="e">
        <f>AD57+Receive!AE57-Delivery!AE57</f>
        <v>#REF!</v>
      </c>
      <c r="AF57" s="16" t="e">
        <f>AE57+Receive!AF57-Delivery!AF57</f>
        <v>#REF!</v>
      </c>
      <c r="AG57" s="167" t="e">
        <f>AF57+Receive!AG57-Delivery!AG57</f>
        <v>#REF!</v>
      </c>
      <c r="AH57" s="16" t="e">
        <f>AG57+Receive!AH57-Delivery!AH57</f>
        <v>#REF!</v>
      </c>
      <c r="AI57" s="16" t="e">
        <f>AH57+Receive!AI57-Delivery!AI57</f>
        <v>#REF!</v>
      </c>
      <c r="AJ57" s="16" t="e">
        <f>AI57+Receive!AJ57-Delivery!AJ57</f>
        <v>#REF!</v>
      </c>
      <c r="AK57" s="16" t="e">
        <f>AJ57+Receive!AK57-Delivery!AK57</f>
        <v>#REF!</v>
      </c>
      <c r="AL57" s="16" t="e">
        <f>AK57+Receive!AL57-Delivery!AL57</f>
        <v>#REF!</v>
      </c>
      <c r="AM57" s="16" t="e">
        <f>AL57+Receive!AM57-Delivery!AM57</f>
        <v>#REF!</v>
      </c>
      <c r="AN57" s="16" t="e">
        <f>AM57+Receive!AN57-Delivery!AN57</f>
        <v>#REF!</v>
      </c>
      <c r="AO57" s="16" t="e">
        <f>AN57+Receive!AO57-Delivery!AO57</f>
        <v>#REF!</v>
      </c>
      <c r="AP57" s="16" t="e">
        <f>AO57+Receive!AP57-Delivery!AP57</f>
        <v>#REF!</v>
      </c>
      <c r="AQ57" s="16" t="e">
        <f>AP57+Receive!AQ57-Delivery!AQ57</f>
        <v>#REF!</v>
      </c>
      <c r="AR57" s="16" t="e">
        <f>AQ57+Receive!AR57-Delivery!AR57</f>
        <v>#REF!</v>
      </c>
      <c r="AS57" s="16" t="e">
        <f>AR57+Receive!AS57-Delivery!AS57</f>
        <v>#REF!</v>
      </c>
      <c r="AT57" s="16" t="e">
        <f>AS57+Receive!AT57-Delivery!AT57</f>
        <v>#REF!</v>
      </c>
      <c r="AU57" s="16" t="e">
        <f>AT57+Receive!AU57-Delivery!AU57</f>
        <v>#REF!</v>
      </c>
      <c r="AV57" s="16" t="e">
        <f>AU57+Receive!AV57-Delivery!AV57</f>
        <v>#REF!</v>
      </c>
      <c r="AW57" s="16" t="e">
        <f>AV57+Receive!AW57-Delivery!AW57</f>
        <v>#REF!</v>
      </c>
      <c r="AX57" s="16" t="e">
        <f>AW57+Receive!AX57-Delivery!AX57</f>
        <v>#REF!</v>
      </c>
      <c r="AY57" s="16" t="e">
        <f>AX57+Receive!AY57-Delivery!AY57</f>
        <v>#REF!</v>
      </c>
      <c r="AZ57" s="16" t="e">
        <f>AY57+Receive!AZ57-Delivery!AZ57</f>
        <v>#REF!</v>
      </c>
      <c r="BA57" s="16" t="e">
        <f>AZ57+Receive!BA57-Delivery!BA57</f>
        <v>#REF!</v>
      </c>
      <c r="BB57" s="16" t="e">
        <f>BA57+Receive!BB57-Delivery!BB57</f>
        <v>#REF!</v>
      </c>
      <c r="BC57" s="16" t="e">
        <f>BB57+Receive!BC57-Delivery!BC57</f>
        <v>#REF!</v>
      </c>
      <c r="BD57" s="16" t="e">
        <f>BC57+Receive!BD57-Delivery!BD57</f>
        <v>#REF!</v>
      </c>
      <c r="BE57" s="16" t="e">
        <f>BD57+Receive!BE57-Delivery!BE57</f>
        <v>#REF!</v>
      </c>
      <c r="BF57" s="16" t="e">
        <f>BE57+Receive!BF57-Delivery!BF57</f>
        <v>#REF!</v>
      </c>
      <c r="BG57" s="16" t="e">
        <f>BF57+Receive!BG57-Delivery!BG57</f>
        <v>#REF!</v>
      </c>
      <c r="BH57" s="16" t="e">
        <f>BG57+Receive!BH57-Delivery!BH57</f>
        <v>#REF!</v>
      </c>
      <c r="BI57" s="16" t="e">
        <f>BH57+Receive!BI57-Delivery!BI57</f>
        <v>#REF!</v>
      </c>
      <c r="BJ57" s="16" t="e">
        <f>BI57+Receive!BJ57-Delivery!BJ57</f>
        <v>#REF!</v>
      </c>
      <c r="BK57" s="16" t="e">
        <f>BJ57+Receive!BK57-Delivery!BK57</f>
        <v>#REF!</v>
      </c>
      <c r="BL57" s="16" t="e">
        <f>BK57+Receive!BL57-Delivery!BL57</f>
        <v>#REF!</v>
      </c>
      <c r="BM57" s="16" t="e">
        <f>BL57+Receive!BM57-Delivery!BM57</f>
        <v>#REF!</v>
      </c>
      <c r="BN57" s="16" t="e">
        <f>BM57+Receive!BN57-Delivery!BN57</f>
        <v>#REF!</v>
      </c>
      <c r="BO57" s="16" t="e">
        <f>BN57+Receive!BO57-Delivery!BO57</f>
        <v>#REF!</v>
      </c>
      <c r="BP57" s="16" t="e">
        <f>BO57+Receive!BP57-Delivery!BP57</f>
        <v>#REF!</v>
      </c>
      <c r="BQ57" s="16" t="e">
        <f>BP57+Receive!BQ57-Delivery!BQ57</f>
        <v>#REF!</v>
      </c>
      <c r="BR57" s="16" t="e">
        <f>BQ57+Receive!BR57-Delivery!BR57</f>
        <v>#REF!</v>
      </c>
      <c r="BS57" s="16" t="e">
        <f>BR57+Receive!BS57-Delivery!BS57</f>
        <v>#REF!</v>
      </c>
      <c r="BT57" s="16" t="e">
        <f>BS57+Receive!BT57-Delivery!BT57</f>
        <v>#REF!</v>
      </c>
      <c r="BU57" s="16" t="e">
        <f>BT57+Receive!BU57-Delivery!BU57</f>
        <v>#REF!</v>
      </c>
      <c r="BV57" s="16" t="e">
        <f>BU57+Receive!BV57-Delivery!BV57</f>
        <v>#REF!</v>
      </c>
      <c r="BW57" s="16" t="e">
        <f>BV57+Receive!BW57-Delivery!BW57</f>
        <v>#REF!</v>
      </c>
      <c r="BX57" s="16" t="e">
        <f>BW57+Receive!BX57-Delivery!BX57</f>
        <v>#REF!</v>
      </c>
      <c r="BY57" s="16" t="e">
        <f>BX57+Receive!BY57-Delivery!BY57</f>
        <v>#REF!</v>
      </c>
      <c r="BZ57" s="16" t="e">
        <f>BY57+Receive!BZ57-Delivery!BZ57</f>
        <v>#REF!</v>
      </c>
      <c r="CA57" s="16" t="e">
        <f>BZ57+Receive!CA57-Delivery!CA57</f>
        <v>#REF!</v>
      </c>
      <c r="CB57" s="16" t="e">
        <f>CA57+Receive!CB57-Delivery!CB57</f>
        <v>#REF!</v>
      </c>
      <c r="CC57" s="16" t="e">
        <f>CB57+Receive!CC57-Delivery!CC57</f>
        <v>#REF!</v>
      </c>
      <c r="CD57" s="16" t="e">
        <f>CC57+Receive!CD57-Delivery!CD57</f>
        <v>#REF!</v>
      </c>
      <c r="CE57" s="16" t="e">
        <f>CD57+Receive!CE57-Delivery!CE57</f>
        <v>#REF!</v>
      </c>
      <c r="CF57" s="16" t="e">
        <f>CE57+Receive!CF57-Delivery!CF57</f>
        <v>#REF!</v>
      </c>
      <c r="CG57" s="16" t="e">
        <f>CF57+Receive!CG57-Delivery!CG57</f>
        <v>#REF!</v>
      </c>
      <c r="CH57" s="16" t="e">
        <f>CG57+Receive!CH57-Delivery!CH57</f>
        <v>#REF!</v>
      </c>
      <c r="CI57" s="16" t="e">
        <f>CH57+Receive!CI57-Delivery!CI57</f>
        <v>#REF!</v>
      </c>
      <c r="CJ57" s="16" t="e">
        <f>CI57+Receive!CJ57-Delivery!CJ57</f>
        <v>#REF!</v>
      </c>
      <c r="CK57" s="16" t="e">
        <f>CJ57+Receive!CK57-Delivery!CK57</f>
        <v>#REF!</v>
      </c>
      <c r="CL57" s="16" t="e">
        <f>CK57+Receive!CL57-Delivery!CL57</f>
        <v>#REF!</v>
      </c>
      <c r="CM57" s="16" t="e">
        <f>CL57+Receive!CM57-Delivery!CM57</f>
        <v>#REF!</v>
      </c>
      <c r="CN57" s="16" t="e">
        <f>CM57+Receive!CN57-Delivery!CN57</f>
        <v>#REF!</v>
      </c>
      <c r="CO57" s="16" t="e">
        <f>CN57+Receive!CO57-Delivery!CO57</f>
        <v>#REF!</v>
      </c>
      <c r="CP57" s="16" t="e">
        <f>CO57+Receive!CP57-Delivery!CP57</f>
        <v>#REF!</v>
      </c>
      <c r="CQ57" s="16" t="e">
        <f>CP57+Receive!CQ57-Delivery!CQ57</f>
        <v>#REF!</v>
      </c>
      <c r="CR57" s="16" t="e">
        <f>CQ57+Receive!CR57-Delivery!CR57</f>
        <v>#REF!</v>
      </c>
      <c r="CS57" s="16" t="e">
        <f>CR57+Receive!CS57-Delivery!CS57</f>
        <v>#REF!</v>
      </c>
      <c r="CT57" s="16" t="e">
        <f>CS57+Receive!CT57-Delivery!CT57</f>
        <v>#REF!</v>
      </c>
      <c r="CU57" s="16" t="e">
        <f>CT57+Receive!CU57-Delivery!CU57</f>
        <v>#REF!</v>
      </c>
      <c r="CV57" s="16" t="e">
        <f>CU57+Receive!CV57-Delivery!CV57</f>
        <v>#REF!</v>
      </c>
      <c r="CW57" s="16" t="e">
        <f>CV57+Receive!CW57-Delivery!CW57</f>
        <v>#REF!</v>
      </c>
      <c r="CX57" s="16" t="e">
        <f>CW57+Receive!CX57-Delivery!CX57</f>
        <v>#REF!</v>
      </c>
      <c r="CY57" s="16" t="e">
        <f>CX57+Receive!CY57-Delivery!CY57</f>
        <v>#REF!</v>
      </c>
      <c r="CZ57" s="16" t="e">
        <f>CY57+Receive!CZ57-Delivery!CZ57</f>
        <v>#REF!</v>
      </c>
      <c r="DA57" s="16" t="e">
        <f>CZ57+Receive!DA57-Delivery!DA57</f>
        <v>#REF!</v>
      </c>
      <c r="DB57" s="16" t="e">
        <f>DA57+Receive!DB57-Delivery!DB57</f>
        <v>#REF!</v>
      </c>
      <c r="DC57" s="16" t="e">
        <f>DB57+Receive!DC57-Delivery!DC57</f>
        <v>#REF!</v>
      </c>
      <c r="DD57" s="16" t="e">
        <f>DC57+Receive!DD57-Delivery!DD57</f>
        <v>#REF!</v>
      </c>
      <c r="DE57" s="16" t="e">
        <f>DD57+Receive!DE57-Delivery!DE57</f>
        <v>#REF!</v>
      </c>
      <c r="DF57" s="16" t="e">
        <f>DE57+Receive!DF57-Delivery!DF57</f>
        <v>#REF!</v>
      </c>
      <c r="DG57" s="16" t="e">
        <f>DF57+Receive!DG57-Delivery!DG57</f>
        <v>#REF!</v>
      </c>
      <c r="DH57" s="16" t="e">
        <f>DG57+Receive!DH57-Delivery!DH57</f>
        <v>#REF!</v>
      </c>
      <c r="DI57" s="16" t="e">
        <f>DH57+Receive!DI57-Delivery!DI57</f>
        <v>#REF!</v>
      </c>
      <c r="DJ57" s="16" t="e">
        <f>DI57+Receive!DJ57-Delivery!DJ57</f>
        <v>#REF!</v>
      </c>
      <c r="DK57" s="16" t="e">
        <f>DJ57+Receive!DK57-Delivery!DK57</f>
        <v>#REF!</v>
      </c>
      <c r="DL57" s="16" t="e">
        <f>DK57+Receive!DL57-Delivery!DL57</f>
        <v>#REF!</v>
      </c>
      <c r="DM57" s="16" t="e">
        <f>DL57+Receive!DM57-Delivery!DM57</f>
        <v>#REF!</v>
      </c>
      <c r="DN57" s="16" t="e">
        <f>DM57+Receive!DN57-Delivery!DN57</f>
        <v>#REF!</v>
      </c>
      <c r="DO57" s="16" t="e">
        <f>DN57+Receive!DO57-Delivery!DO57</f>
        <v>#REF!</v>
      </c>
      <c r="DP57" s="16" t="e">
        <f>DO57+Receive!DP57-Delivery!DP57</f>
        <v>#REF!</v>
      </c>
      <c r="DQ57" s="16" t="e">
        <f>DP57+Receive!DQ57-Delivery!DQ57</f>
        <v>#REF!</v>
      </c>
      <c r="DR57" s="16" t="e">
        <f>DQ57+Receive!DR57-Delivery!DR57</f>
        <v>#REF!</v>
      </c>
      <c r="DS57" s="16" t="e">
        <v>#REF!</v>
      </c>
      <c r="DT57" s="16" t="e">
        <f>DS57+Receive!DT57-Delivery!DT57</f>
        <v>#REF!</v>
      </c>
      <c r="DU57" s="16" t="e">
        <f>DT57+Receive!DU57-Delivery!DU57</f>
        <v>#REF!</v>
      </c>
      <c r="DV57" s="238" t="e">
        <f>DU57+Receive!DV57-Delivery!DV57</f>
        <v>#REF!</v>
      </c>
      <c r="DW57" s="16" t="e">
        <f>DV57+Receive!DW57-Delivery!DW57</f>
        <v>#REF!</v>
      </c>
      <c r="DX57" s="16" t="e">
        <f>DW57+Receive!DX57-Delivery!DX57</f>
        <v>#REF!</v>
      </c>
      <c r="DY57" s="16" t="e">
        <f>DX57+Receive!DY57-Delivery!DY57</f>
        <v>#REF!</v>
      </c>
      <c r="DZ57" s="238" t="e">
        <f>DY57+Receive!DZ57-Delivery!DZ57</f>
        <v>#REF!</v>
      </c>
      <c r="EA57" s="16" t="e">
        <f>DZ57+Receive!EA57-Delivery!EA57</f>
        <v>#REF!</v>
      </c>
      <c r="EB57" s="16" t="e">
        <f>EA57+Receive!EB57-Delivery!EB57</f>
        <v>#REF!</v>
      </c>
      <c r="EC57" s="16" t="e">
        <f>EB57+Receive!EC57-Delivery!EC57</f>
        <v>#REF!</v>
      </c>
      <c r="ED57" s="16" t="e">
        <f>EC57+Receive!ED57-Delivery!ED57</f>
        <v>#REF!</v>
      </c>
      <c r="EE57" s="16" t="e">
        <f>ED57+Receive!EE57-Delivery!EE57</f>
        <v>#REF!</v>
      </c>
      <c r="EF57" s="16" t="e">
        <f>EE57+Receive!EF57-Delivery!EF57</f>
        <v>#REF!</v>
      </c>
      <c r="EG57" s="16" t="e">
        <f>EF57+Receive!EG57-Delivery!EG57</f>
        <v>#REF!</v>
      </c>
      <c r="EH57" s="16" t="e">
        <f>EG57+Receive!EH57-Delivery!EH57</f>
        <v>#REF!</v>
      </c>
      <c r="EI57" s="238" t="e">
        <f>EH57+Receive!EI57-Delivery!EI57</f>
        <v>#REF!</v>
      </c>
      <c r="EJ57" s="238" t="e">
        <f>EI57+Receive!EJ57-Delivery!EJ57</f>
        <v>#REF!</v>
      </c>
      <c r="EK57" s="16" t="e">
        <f>EJ57+Receive!EK57-Delivery!EK57</f>
        <v>#REF!</v>
      </c>
      <c r="EL57" s="16" t="e">
        <f>EK57+Receive!EL57-Delivery!EL57</f>
        <v>#REF!</v>
      </c>
      <c r="EM57" s="16" t="e">
        <f>EL57+Receive!EM57-Delivery!EM57</f>
        <v>#REF!</v>
      </c>
      <c r="EN57" s="16" t="e">
        <f>EM57+Receive!EN57-Delivery!EN57</f>
        <v>#REF!</v>
      </c>
      <c r="EO57" s="16" t="e">
        <f>EN57+Receive!EO57-Delivery!EO57</f>
        <v>#REF!</v>
      </c>
      <c r="EP57" s="16" t="e">
        <f>EO57+Receive!EP57-Delivery!EP57</f>
        <v>#REF!</v>
      </c>
      <c r="EQ57" s="16" t="e">
        <f>EP57+Receive!EQ57-Delivery!EQ57</f>
        <v>#REF!</v>
      </c>
      <c r="ER57" s="16" t="e">
        <f>EQ57+Receive!ER57-Delivery!ER57</f>
        <v>#REF!</v>
      </c>
      <c r="ES57" s="16" t="e">
        <f>ER57+Receive!ES57-Delivery!ES57</f>
        <v>#REF!</v>
      </c>
      <c r="ET57" s="16" t="e">
        <f>ES57+Receive!ET57-Delivery!ET57</f>
        <v>#REF!</v>
      </c>
      <c r="EU57" s="16" t="e">
        <f>ET57+Receive!EU57-Delivery!EU57</f>
        <v>#REF!</v>
      </c>
      <c r="EV57" s="16" t="e">
        <f>EU57+Receive!EV57-Delivery!EV57</f>
        <v>#REF!</v>
      </c>
      <c r="EW57" s="16" t="e">
        <f>EV57+Receive!EW57-Delivery!EW57</f>
        <v>#REF!</v>
      </c>
      <c r="EX57" s="16" t="e">
        <f>EW57+Receive!EX57-Delivery!EX57</f>
        <v>#REF!</v>
      </c>
      <c r="EY57" s="16" t="e">
        <f>EX57+Receive!EY57-Delivery!EY57</f>
        <v>#REF!</v>
      </c>
      <c r="EZ57" s="16" t="e">
        <f>EY57+Receive!EZ57-Delivery!EZ57</f>
        <v>#REF!</v>
      </c>
      <c r="FA57" s="16" t="e">
        <f>EZ57+Receive!FA57-Delivery!FA57</f>
        <v>#REF!</v>
      </c>
      <c r="FB57" s="16" t="e">
        <f>FA57+Receive!FB57-Delivery!FB57</f>
        <v>#REF!</v>
      </c>
      <c r="FC57" s="16" t="e">
        <f>FB57+Receive!FC57-Delivery!FC57</f>
        <v>#REF!</v>
      </c>
      <c r="FD57" s="16" t="e">
        <f>FC57+Receive!FD57-Delivery!FD57</f>
        <v>#REF!</v>
      </c>
      <c r="FE57" s="16" t="e">
        <f>FD57+Receive!FE57-Delivery!FE57</f>
        <v>#REF!</v>
      </c>
      <c r="FF57" s="16" t="e">
        <f>FE57+Receive!FF57-Delivery!FF57</f>
        <v>#REF!</v>
      </c>
      <c r="FG57" s="16" t="e">
        <f>FF57+Receive!FG57-Delivery!FG57</f>
        <v>#REF!</v>
      </c>
      <c r="FH57" s="16" t="e">
        <f>FG57+Receive!FH57-Delivery!FH57</f>
        <v>#REF!</v>
      </c>
      <c r="FI57" s="16" t="e">
        <f>FH57+Receive!FI57-Delivery!FI57</f>
        <v>#REF!</v>
      </c>
      <c r="FJ57" s="16" t="e">
        <f>FI57+Receive!FJ57-Delivery!FJ57</f>
        <v>#REF!</v>
      </c>
      <c r="FK57" s="16" t="e">
        <f>FJ57+Receive!FK57-Delivery!FK57</f>
        <v>#REF!</v>
      </c>
      <c r="FL57" s="16" t="e">
        <f>FK57+Receive!FL57-Delivery!FL57</f>
        <v>#REF!</v>
      </c>
      <c r="FM57" s="16" t="e">
        <f>FL57+Receive!FM57-Delivery!FM57</f>
        <v>#REF!</v>
      </c>
      <c r="FN57" s="16" t="e">
        <f>FM57+Receive!FN57-Delivery!FN57</f>
        <v>#REF!</v>
      </c>
      <c r="FO57" s="16" t="e">
        <f>FN57+Receive!FO57-Delivery!FO57</f>
        <v>#REF!</v>
      </c>
      <c r="FP57" s="16" t="e">
        <f>FO57+Receive!FP57-Delivery!FP57</f>
        <v>#REF!</v>
      </c>
      <c r="FQ57" s="16" t="e">
        <f>FP57+Receive!FQ57-Delivery!FQ57</f>
        <v>#REF!</v>
      </c>
      <c r="FR57" s="16" t="e">
        <f>FQ57+Receive!FR57-Delivery!FR57</f>
        <v>#REF!</v>
      </c>
      <c r="FS57" s="16" t="e">
        <f>FR57+Receive!FS57-Delivery!FS57</f>
        <v>#REF!</v>
      </c>
      <c r="FT57" s="16" t="e">
        <f>FS57+Receive!FT57-Delivery!FT57</f>
        <v>#REF!</v>
      </c>
      <c r="FU57" s="16" t="e">
        <f>FT57+Receive!FU57-Delivery!FU57</f>
        <v>#REF!</v>
      </c>
      <c r="FV57" s="16" t="e">
        <f>FU57+Receive!FV57-Delivery!FV57</f>
        <v>#REF!</v>
      </c>
      <c r="FW57" s="16" t="e">
        <f>FV57+Receive!FW57-Delivery!FW57</f>
        <v>#REF!</v>
      </c>
      <c r="FX57" s="16" t="e">
        <f>FW57+Receive!FX57-Delivery!FX57</f>
        <v>#REF!</v>
      </c>
      <c r="FY57" s="16" t="e">
        <f>FX57+Receive!FY57-Delivery!FY57</f>
        <v>#REF!</v>
      </c>
      <c r="FZ57" s="16" t="e">
        <f>FY57+Receive!FZ57-Delivery!FZ57</f>
        <v>#REF!</v>
      </c>
      <c r="GA57" s="16" t="e">
        <f>FZ57+Receive!GA57-Delivery!GA57</f>
        <v>#REF!</v>
      </c>
      <c r="GB57" s="16" t="e">
        <f>GA57+Receive!GB57-Delivery!GB57</f>
        <v>#REF!</v>
      </c>
      <c r="GC57" s="16" t="e">
        <f>GB57+Receive!GC57-Delivery!GC57</f>
        <v>#REF!</v>
      </c>
      <c r="GD57" s="16" t="e">
        <f>GC57+Receive!GD57-Delivery!GD57</f>
        <v>#REF!</v>
      </c>
      <c r="GE57" s="16" t="e">
        <f>GD57+Receive!GE57-Delivery!GE57</f>
        <v>#REF!</v>
      </c>
      <c r="GF57" s="16" t="e">
        <f>GE57+Receive!GF57-Delivery!GF57</f>
        <v>#REF!</v>
      </c>
      <c r="GG57" s="16" t="e">
        <f>GF57+Receive!GG57-Delivery!GG57</f>
        <v>#REF!</v>
      </c>
      <c r="GH57" s="16" t="e">
        <f>GG57+Receive!GH57-Delivery!GH57</f>
        <v>#REF!</v>
      </c>
      <c r="GI57" s="16" t="e">
        <f>GH57+Receive!GI57-Delivery!GI57</f>
        <v>#REF!</v>
      </c>
      <c r="GJ57" s="16" t="e">
        <f>GI57+Receive!GJ57-Delivery!GJ57</f>
        <v>#REF!</v>
      </c>
      <c r="GK57" s="16" t="e">
        <f>GJ57+Receive!GK57-Delivery!GK57</f>
        <v>#REF!</v>
      </c>
      <c r="GL57" s="16" t="e">
        <f>GK57+Receive!GL57-Delivery!GL57</f>
        <v>#REF!</v>
      </c>
      <c r="GM57" s="16" t="e">
        <f>GL57+Receive!GM57-Delivery!GM57</f>
        <v>#REF!</v>
      </c>
      <c r="GN57" s="16" t="e">
        <f>GM57+Receive!GN57-Delivery!GN57</f>
        <v>#REF!</v>
      </c>
      <c r="GO57" s="16" t="e">
        <f>GN57+Receive!GO57-Delivery!GO57</f>
        <v>#REF!</v>
      </c>
      <c r="GP57" s="16" t="e">
        <f>GO57+Receive!GP57-Delivery!GP57</f>
        <v>#REF!</v>
      </c>
      <c r="GQ57" s="16" t="e">
        <f>GP57+Receive!GQ57-Delivery!GQ57</f>
        <v>#REF!</v>
      </c>
      <c r="GR57" s="16" t="e">
        <f>GQ57+Receive!GR57-Delivery!GR57</f>
        <v>#REF!</v>
      </c>
      <c r="GS57" s="16" t="e">
        <f>GR57+Receive!GS57-Delivery!GS57</f>
        <v>#REF!</v>
      </c>
      <c r="GT57" s="16" t="e">
        <f>GS57+Receive!GT57-Delivery!GT57</f>
        <v>#REF!</v>
      </c>
      <c r="GU57" s="16" t="e">
        <f>GT57+Receive!GU57-Delivery!GU57</f>
        <v>#REF!</v>
      </c>
      <c r="GV57" s="16" t="e">
        <f>GU57+Receive!GV57-Delivery!GV57</f>
        <v>#REF!</v>
      </c>
      <c r="GW57" s="16" t="e">
        <f>GV57+Receive!GW57-Delivery!GW57</f>
        <v>#REF!</v>
      </c>
      <c r="GX57" s="16" t="e">
        <f>GW57+Receive!GX57-Delivery!GX57</f>
        <v>#REF!</v>
      </c>
      <c r="GY57" s="16" t="e">
        <f>GX57+Receive!GY57-Delivery!GY57</f>
        <v>#REF!</v>
      </c>
      <c r="GZ57" s="16" t="e">
        <f>GY57+Receive!GZ57-Delivery!GZ57</f>
        <v>#REF!</v>
      </c>
      <c r="HA57" s="16" t="e">
        <f>GZ57+Receive!HA57-Delivery!HA57</f>
        <v>#REF!</v>
      </c>
      <c r="HB57" s="16" t="e">
        <f>HA57+Receive!HB57-Delivery!HB57</f>
        <v>#REF!</v>
      </c>
      <c r="HC57" s="16" t="e">
        <f>HB57+Receive!HC57-Delivery!HC57</f>
        <v>#REF!</v>
      </c>
      <c r="HD57" s="16" t="e">
        <f>HC57+Receive!HD57-Delivery!HD57</f>
        <v>#REF!</v>
      </c>
      <c r="HE57" s="16" t="e">
        <f>HD57+Receive!HE57-Delivery!HE57</f>
        <v>#REF!</v>
      </c>
      <c r="HF57" s="16" t="e">
        <f>HE57+Receive!HF57-Delivery!HF57</f>
        <v>#REF!</v>
      </c>
      <c r="HG57" s="16" t="e">
        <f>HF57+Receive!HG57-Delivery!HG57</f>
        <v>#REF!</v>
      </c>
      <c r="HH57" s="16" t="e">
        <f>HG57+Receive!HH57-Delivery!HH57</f>
        <v>#REF!</v>
      </c>
      <c r="HI57" s="16" t="e">
        <f>HH57+Receive!HI57-Delivery!HI57</f>
        <v>#REF!</v>
      </c>
      <c r="HJ57" s="16" t="e">
        <f>HI57+Receive!HJ57-Delivery!HJ57</f>
        <v>#REF!</v>
      </c>
      <c r="HK57" s="16" t="e">
        <f>HJ57+Receive!HK57-Delivery!HK57</f>
        <v>#REF!</v>
      </c>
      <c r="HL57" s="16" t="e">
        <f>HK57+Receive!HL57-Delivery!HL57</f>
        <v>#REF!</v>
      </c>
      <c r="HM57" s="16" t="e">
        <f>HL57+Receive!HM57-Delivery!HM57</f>
        <v>#REF!</v>
      </c>
      <c r="HN57" s="16" t="e">
        <f>HM57+Receive!HN57-Delivery!HN57</f>
        <v>#REF!</v>
      </c>
      <c r="HO57" s="16" t="e">
        <f>HN57+Receive!HO57-Delivery!HO57</f>
        <v>#REF!</v>
      </c>
      <c r="HP57" s="167" t="e">
        <f>HO57+Receive!HP57-Delivery!HP57</f>
        <v>#REF!</v>
      </c>
      <c r="HQ57" s="16" t="e">
        <f>HP57+Receive!HQ57-Delivery!HQ57</f>
        <v>#REF!</v>
      </c>
      <c r="HR57" s="16" t="e">
        <f>HQ57+Receive!HR57-Delivery!HR57</f>
        <v>#REF!</v>
      </c>
      <c r="HS57" s="16" t="e">
        <f>HR57+Receive!HS57-Delivery!HS57</f>
        <v>#REF!</v>
      </c>
      <c r="HT57" s="16" t="e">
        <f>HS57+Receive!HT57-Delivery!HT57</f>
        <v>#REF!</v>
      </c>
      <c r="HU57" s="16" t="e">
        <f>HT57+Receive!HU57-Delivery!HU57</f>
        <v>#REF!</v>
      </c>
      <c r="HV57" s="16" t="e">
        <f>HU57+Receive!HV57-Delivery!HV57</f>
        <v>#REF!</v>
      </c>
      <c r="HW57" s="16" t="e">
        <f>HV57+Receive!HW57-Delivery!HW57</f>
        <v>#REF!</v>
      </c>
      <c r="HX57" s="16" t="e">
        <f>HW57+Receive!HX57-Delivery!HX57</f>
        <v>#REF!</v>
      </c>
      <c r="HY57" s="16" t="e">
        <f>HX57+Receive!HY57-Delivery!HY57</f>
        <v>#REF!</v>
      </c>
      <c r="HZ57" s="16" t="e">
        <f>HY57+Receive!HZ57-Delivery!HZ57</f>
        <v>#REF!</v>
      </c>
      <c r="IA57" s="16" t="e">
        <f>HZ57+Receive!IA57-Delivery!IA57</f>
        <v>#REF!</v>
      </c>
      <c r="IB57" s="16" t="e">
        <f>IA57+Receive!IB57-Delivery!IB57</f>
        <v>#REF!</v>
      </c>
      <c r="IC57" s="16" t="e">
        <f>IB57+Receive!IC57-Delivery!IC57</f>
        <v>#REF!</v>
      </c>
      <c r="ID57" s="16" t="e">
        <f>IC57+Receive!ID57-Delivery!ID57</f>
        <v>#REF!</v>
      </c>
      <c r="IE57" s="16" t="e">
        <f>ID57+Receive!IE57-Delivery!IE57</f>
        <v>#REF!</v>
      </c>
      <c r="IF57" s="16" t="e">
        <f>IE57+Receive!IF57-Delivery!IF57</f>
        <v>#REF!</v>
      </c>
      <c r="IG57" s="16" t="e">
        <f>IF57+Receive!IG57-Delivery!IG57</f>
        <v>#REF!</v>
      </c>
      <c r="IH57" s="16" t="e">
        <f>IG57+Receive!IH57-Delivery!IH57</f>
        <v>#REF!</v>
      </c>
      <c r="II57" s="16" t="e">
        <f>IH57+Receive!II57-Delivery!II57</f>
        <v>#REF!</v>
      </c>
      <c r="IJ57" s="16" t="e">
        <f>II57+Receive!IJ57-Delivery!IJ57</f>
        <v>#REF!</v>
      </c>
      <c r="IK57" s="16" t="e">
        <f>IJ57+Receive!IK57-Delivery!IK57</f>
        <v>#REF!</v>
      </c>
      <c r="IL57" s="16" t="e">
        <f>IK57+Receive!IL57-Delivery!IL57</f>
        <v>#REF!</v>
      </c>
      <c r="IM57" s="16" t="e">
        <f>IL57+Receive!IM57-Delivery!IM57</f>
        <v>#REF!</v>
      </c>
      <c r="IN57" s="16" t="e">
        <f>IM57+Receive!IN57-Delivery!IN57</f>
        <v>#REF!</v>
      </c>
    </row>
    <row r="58" spans="1:248" s="113" customFormat="1" hidden="1" x14ac:dyDescent="0.3">
      <c r="A58" s="7" t="s">
        <v>185</v>
      </c>
      <c r="B58" s="16" t="e">
        <f>#REF!+Receive!B58-Delivery!B58</f>
        <v>#REF!</v>
      </c>
      <c r="C58" s="16" t="e">
        <f>B58+Receive!C58-Delivery!C58</f>
        <v>#REF!</v>
      </c>
      <c r="D58" s="16" t="e">
        <f>C58+Receive!D58-Delivery!D58</f>
        <v>#REF!</v>
      </c>
      <c r="E58" s="16" t="e">
        <f>D58+Receive!E58-Delivery!E58</f>
        <v>#REF!</v>
      </c>
      <c r="F58" s="16" t="e">
        <f>E58+Receive!F58-Delivery!F58</f>
        <v>#REF!</v>
      </c>
      <c r="G58" s="16" t="e">
        <f>F58+Receive!G58-Delivery!G58</f>
        <v>#REF!</v>
      </c>
      <c r="H58" s="16" t="e">
        <f>G58+Receive!H58-Delivery!H58</f>
        <v>#REF!</v>
      </c>
      <c r="I58" s="16" t="e">
        <f>H58+Receive!I58-Delivery!I58</f>
        <v>#REF!</v>
      </c>
      <c r="J58" s="16" t="e">
        <f>I58+Receive!J58-Delivery!J58</f>
        <v>#REF!</v>
      </c>
      <c r="K58" s="16" t="e">
        <f>J58+Receive!K58-Delivery!K58</f>
        <v>#REF!</v>
      </c>
      <c r="L58" s="16" t="e">
        <f>K58+Receive!L58-Delivery!L58</f>
        <v>#REF!</v>
      </c>
      <c r="M58" s="16" t="e">
        <f>L58+Receive!M58-Delivery!M58</f>
        <v>#REF!</v>
      </c>
      <c r="N58" s="16" t="e">
        <f>M58+Receive!N58-Delivery!N58</f>
        <v>#REF!</v>
      </c>
      <c r="O58" s="16" t="e">
        <f>N58+Receive!O58-Delivery!O58</f>
        <v>#REF!</v>
      </c>
      <c r="P58" s="16" t="e">
        <f>O58+Receive!P58-Delivery!P58</f>
        <v>#REF!</v>
      </c>
      <c r="Q58" s="16" t="e">
        <f>P58+Receive!Q58-Delivery!Q58</f>
        <v>#REF!</v>
      </c>
      <c r="R58" s="16" t="e">
        <f>Q58+Receive!R58-Delivery!R58</f>
        <v>#REF!</v>
      </c>
      <c r="S58" s="16" t="e">
        <f>R58+Receive!S58-Delivery!S58</f>
        <v>#REF!</v>
      </c>
      <c r="T58" s="16" t="e">
        <f>S58+Receive!T58-Delivery!T58</f>
        <v>#REF!</v>
      </c>
      <c r="U58" s="16" t="e">
        <f>T58+Receive!U58-Delivery!U58</f>
        <v>#REF!</v>
      </c>
      <c r="V58" s="16" t="e">
        <f>U58+Receive!V58-Delivery!V58</f>
        <v>#REF!</v>
      </c>
      <c r="W58" s="16" t="e">
        <f>V58+Receive!W58-Delivery!W58</f>
        <v>#REF!</v>
      </c>
      <c r="X58" s="16" t="e">
        <f>W58+Receive!X58-Delivery!X58</f>
        <v>#REF!</v>
      </c>
      <c r="Y58" s="16" t="e">
        <f>X58+Receive!Y58-Delivery!Y58</f>
        <v>#REF!</v>
      </c>
      <c r="Z58" s="16" t="e">
        <f>Y58+Receive!Z58-Delivery!Z58</f>
        <v>#REF!</v>
      </c>
      <c r="AA58" s="16" t="e">
        <f>Z58+Receive!AA58-Delivery!AA58</f>
        <v>#REF!</v>
      </c>
      <c r="AB58" s="16" t="e">
        <f>AA58+Receive!AB58-Delivery!AB58</f>
        <v>#REF!</v>
      </c>
      <c r="AC58" s="16" t="e">
        <f>AB58+Receive!AC58-Delivery!AC58</f>
        <v>#REF!</v>
      </c>
      <c r="AD58" s="16" t="e">
        <f>AC58+Receive!AD58-Delivery!AD58</f>
        <v>#REF!</v>
      </c>
      <c r="AE58" s="16" t="e">
        <f>AD58+Receive!AE58-Delivery!AE58</f>
        <v>#REF!</v>
      </c>
      <c r="AF58" s="16" t="e">
        <f>AE58+Receive!AF58-Delivery!AF58</f>
        <v>#REF!</v>
      </c>
      <c r="AG58" s="167" t="e">
        <f>AF58+Receive!AG58-Delivery!AG58</f>
        <v>#REF!</v>
      </c>
      <c r="AH58" s="16" t="e">
        <f>AG58+Receive!AH58-Delivery!AH58</f>
        <v>#REF!</v>
      </c>
      <c r="AI58" s="16" t="e">
        <f>AH58+Receive!AI58-Delivery!AI58</f>
        <v>#REF!</v>
      </c>
      <c r="AJ58" s="16" t="e">
        <f>AI58+Receive!AJ58-Delivery!AJ58</f>
        <v>#REF!</v>
      </c>
      <c r="AK58" s="16" t="e">
        <f>AJ58+Receive!AK58-Delivery!AK58</f>
        <v>#REF!</v>
      </c>
      <c r="AL58" s="16" t="e">
        <f>AK58+Receive!AL58-Delivery!AL58</f>
        <v>#REF!</v>
      </c>
      <c r="AM58" s="16" t="e">
        <f>AL58+Receive!AM58-Delivery!AM58</f>
        <v>#REF!</v>
      </c>
      <c r="AN58" s="16" t="e">
        <f>AM58+Receive!AN58-Delivery!AN58</f>
        <v>#REF!</v>
      </c>
      <c r="AO58" s="16" t="e">
        <f>AN58+Receive!AO58-Delivery!AO58</f>
        <v>#REF!</v>
      </c>
      <c r="AP58" s="16" t="e">
        <f>AO58+Receive!AP58-Delivery!AP58</f>
        <v>#REF!</v>
      </c>
      <c r="AQ58" s="16" t="e">
        <f>AP58+Receive!AQ58-Delivery!AQ58</f>
        <v>#REF!</v>
      </c>
      <c r="AR58" s="16" t="e">
        <f>AQ58+Receive!AR58-Delivery!AR58</f>
        <v>#REF!</v>
      </c>
      <c r="AS58" s="16" t="e">
        <f>AR58+Receive!AS58-Delivery!AS58</f>
        <v>#REF!</v>
      </c>
      <c r="AT58" s="16" t="e">
        <f>AS58+Receive!AT58-Delivery!AT58</f>
        <v>#REF!</v>
      </c>
      <c r="AU58" s="16" t="e">
        <f>AT58+Receive!AU58-Delivery!AU58</f>
        <v>#REF!</v>
      </c>
      <c r="AV58" s="16" t="e">
        <f>AU58+Receive!AV58-Delivery!AV58</f>
        <v>#REF!</v>
      </c>
      <c r="AW58" s="16" t="e">
        <f>AV58+Receive!AW58-Delivery!AW58</f>
        <v>#REF!</v>
      </c>
      <c r="AX58" s="16" t="e">
        <f>AW58+Receive!AX58-Delivery!AX58</f>
        <v>#REF!</v>
      </c>
      <c r="AY58" s="16" t="e">
        <f>AX58+Receive!AY58-Delivery!AY58</f>
        <v>#REF!</v>
      </c>
      <c r="AZ58" s="16" t="e">
        <f>AY58+Receive!AZ58-Delivery!AZ58</f>
        <v>#REF!</v>
      </c>
      <c r="BA58" s="16" t="e">
        <f>AZ58+Receive!BA58-Delivery!BA58</f>
        <v>#REF!</v>
      </c>
      <c r="BB58" s="16" t="e">
        <f>BA58+Receive!BB58-Delivery!BB58</f>
        <v>#REF!</v>
      </c>
      <c r="BC58" s="16" t="e">
        <f>BB58+Receive!BC58-Delivery!BC58</f>
        <v>#REF!</v>
      </c>
      <c r="BD58" s="16" t="e">
        <f>BC58+Receive!BD58-Delivery!BD58</f>
        <v>#REF!</v>
      </c>
      <c r="BE58" s="16" t="e">
        <f>BD58+Receive!BE58-Delivery!BE58</f>
        <v>#REF!</v>
      </c>
      <c r="BF58" s="16" t="e">
        <f>BE58+Receive!BF58-Delivery!BF58</f>
        <v>#REF!</v>
      </c>
      <c r="BG58" s="16" t="e">
        <f>BF58+Receive!BG58-Delivery!BG58</f>
        <v>#REF!</v>
      </c>
      <c r="BH58" s="16" t="e">
        <f>BG58+Receive!BH58-Delivery!BH58</f>
        <v>#REF!</v>
      </c>
      <c r="BI58" s="16" t="e">
        <f>BH58+Receive!BI58-Delivery!BI58</f>
        <v>#REF!</v>
      </c>
      <c r="BJ58" s="16" t="e">
        <f>BI58+Receive!BJ58-Delivery!BJ58</f>
        <v>#REF!</v>
      </c>
      <c r="BK58" s="16" t="e">
        <f>BJ58+Receive!BK58-Delivery!BK58</f>
        <v>#REF!</v>
      </c>
      <c r="BL58" s="16" t="e">
        <f>BK58+Receive!BL58-Delivery!BL58</f>
        <v>#REF!</v>
      </c>
      <c r="BM58" s="16" t="e">
        <f>BL58+Receive!BM58-Delivery!BM58</f>
        <v>#REF!</v>
      </c>
      <c r="BN58" s="16" t="e">
        <f>BM58+Receive!BN58-Delivery!BN58</f>
        <v>#REF!</v>
      </c>
      <c r="BO58" s="16" t="e">
        <f>BN58+Receive!BO58-Delivery!BO58</f>
        <v>#REF!</v>
      </c>
      <c r="BP58" s="16" t="e">
        <f>BO58+Receive!BP58-Delivery!BP58</f>
        <v>#REF!</v>
      </c>
      <c r="BQ58" s="16" t="e">
        <f>BP58+Receive!BQ58-Delivery!BQ58</f>
        <v>#REF!</v>
      </c>
      <c r="BR58" s="16" t="e">
        <f>BQ58+Receive!BR58-Delivery!BR58</f>
        <v>#REF!</v>
      </c>
      <c r="BS58" s="16" t="e">
        <f>BR58+Receive!BS58-Delivery!BS58</f>
        <v>#REF!</v>
      </c>
      <c r="BT58" s="16" t="e">
        <f>BS58+Receive!BT58-Delivery!BT58</f>
        <v>#REF!</v>
      </c>
      <c r="BU58" s="16" t="e">
        <f>BT58+Receive!BU58-Delivery!BU58</f>
        <v>#REF!</v>
      </c>
      <c r="BV58" s="16" t="e">
        <f>BU58+Receive!BV58-Delivery!BV58</f>
        <v>#REF!</v>
      </c>
      <c r="BW58" s="16" t="e">
        <f>BV58+Receive!BW58-Delivery!BW58</f>
        <v>#REF!</v>
      </c>
      <c r="BX58" s="16" t="e">
        <f>BW58+Receive!BX58-Delivery!BX58</f>
        <v>#REF!</v>
      </c>
      <c r="BY58" s="16" t="e">
        <f>BX58+Receive!BY58-Delivery!BY58</f>
        <v>#REF!</v>
      </c>
      <c r="BZ58" s="16" t="e">
        <f>BY58+Receive!BZ58-Delivery!BZ58</f>
        <v>#REF!</v>
      </c>
      <c r="CA58" s="16" t="e">
        <f>BZ58+Receive!CA58-Delivery!CA58</f>
        <v>#REF!</v>
      </c>
      <c r="CB58" s="16" t="e">
        <f>CA58+Receive!CB58-Delivery!CB58</f>
        <v>#REF!</v>
      </c>
      <c r="CC58" s="16" t="e">
        <f>CB58+Receive!CC58-Delivery!CC58</f>
        <v>#REF!</v>
      </c>
      <c r="CD58" s="16" t="e">
        <f>CC58+Receive!CD58-Delivery!CD58</f>
        <v>#REF!</v>
      </c>
      <c r="CE58" s="16" t="e">
        <f>CD58+Receive!CE58-Delivery!CE58</f>
        <v>#REF!</v>
      </c>
      <c r="CF58" s="16" t="e">
        <f>CE58+Receive!CF58-Delivery!CF58</f>
        <v>#REF!</v>
      </c>
      <c r="CG58" s="16" t="e">
        <f>CF58+Receive!CG58-Delivery!CG58</f>
        <v>#REF!</v>
      </c>
      <c r="CH58" s="16" t="e">
        <f>CG58+Receive!CH58-Delivery!CH58</f>
        <v>#REF!</v>
      </c>
      <c r="CI58" s="16" t="e">
        <f>CH58+Receive!CI58-Delivery!CI58</f>
        <v>#REF!</v>
      </c>
      <c r="CJ58" s="16" t="e">
        <f>CI58+Receive!CJ58-Delivery!CJ58</f>
        <v>#REF!</v>
      </c>
      <c r="CK58" s="16" t="e">
        <f>CJ58+Receive!CK58-Delivery!CK58</f>
        <v>#REF!</v>
      </c>
      <c r="CL58" s="16" t="e">
        <f>CK58+Receive!CL58-Delivery!CL58</f>
        <v>#REF!</v>
      </c>
      <c r="CM58" s="16" t="e">
        <f>CL58+Receive!CM58-Delivery!CM58</f>
        <v>#REF!</v>
      </c>
      <c r="CN58" s="16" t="e">
        <f>CM58+Receive!CN58-Delivery!CN58</f>
        <v>#REF!</v>
      </c>
      <c r="CO58" s="16" t="e">
        <f>CN58+Receive!CO58-Delivery!CO58</f>
        <v>#REF!</v>
      </c>
      <c r="CP58" s="16" t="e">
        <f>CO58+Receive!CP58-Delivery!CP58</f>
        <v>#REF!</v>
      </c>
      <c r="CQ58" s="16" t="e">
        <f>CP58+Receive!CQ58-Delivery!CQ58</f>
        <v>#REF!</v>
      </c>
      <c r="CR58" s="16" t="e">
        <f>CQ58+Receive!CR58-Delivery!CR58</f>
        <v>#REF!</v>
      </c>
      <c r="CS58" s="16" t="e">
        <f>CR58+Receive!CS58-Delivery!CS58</f>
        <v>#REF!</v>
      </c>
      <c r="CT58" s="16" t="e">
        <f>CS58+Receive!CT58-Delivery!CT58</f>
        <v>#REF!</v>
      </c>
      <c r="CU58" s="16" t="e">
        <f>CT58+Receive!CU58-Delivery!CU58</f>
        <v>#REF!</v>
      </c>
      <c r="CV58" s="16" t="e">
        <f>CU58+Receive!CV58-Delivery!CV58</f>
        <v>#REF!</v>
      </c>
      <c r="CW58" s="16" t="e">
        <f>CV58+Receive!CW58-Delivery!CW58</f>
        <v>#REF!</v>
      </c>
      <c r="CX58" s="16" t="e">
        <f>CW58+Receive!CX58-Delivery!CX58</f>
        <v>#REF!</v>
      </c>
      <c r="CY58" s="16" t="e">
        <f>CX58+Receive!CY58-Delivery!CY58</f>
        <v>#REF!</v>
      </c>
      <c r="CZ58" s="16" t="e">
        <f>CY58+Receive!CZ58-Delivery!CZ58</f>
        <v>#REF!</v>
      </c>
      <c r="DA58" s="16" t="e">
        <f>CZ58+Receive!DA58-Delivery!DA58</f>
        <v>#REF!</v>
      </c>
      <c r="DB58" s="16" t="e">
        <f>DA58+Receive!DB58-Delivery!DB58</f>
        <v>#REF!</v>
      </c>
      <c r="DC58" s="16" t="e">
        <f>DB58+Receive!DC58-Delivery!DC58</f>
        <v>#REF!</v>
      </c>
      <c r="DD58" s="16" t="e">
        <f>DC58+Receive!DD58-Delivery!DD58</f>
        <v>#REF!</v>
      </c>
      <c r="DE58" s="16" t="e">
        <f>DD58+Receive!DE58-Delivery!DE58</f>
        <v>#REF!</v>
      </c>
      <c r="DF58" s="16" t="e">
        <f>DE58+Receive!DF58-Delivery!DF58</f>
        <v>#REF!</v>
      </c>
      <c r="DG58" s="16" t="e">
        <f>DF58+Receive!DG58-Delivery!DG58</f>
        <v>#REF!</v>
      </c>
      <c r="DH58" s="16" t="e">
        <f>DG58+Receive!DH58-Delivery!DH58</f>
        <v>#REF!</v>
      </c>
      <c r="DI58" s="16" t="e">
        <f>DH58+Receive!DI58-Delivery!DI58</f>
        <v>#REF!</v>
      </c>
      <c r="DJ58" s="16" t="e">
        <f>DI58+Receive!DJ58-Delivery!DJ58</f>
        <v>#REF!</v>
      </c>
      <c r="DK58" s="16" t="e">
        <f>DJ58+Receive!DK58-Delivery!DK58</f>
        <v>#REF!</v>
      </c>
      <c r="DL58" s="16" t="e">
        <f>DK58+Receive!DL58-Delivery!DL58</f>
        <v>#REF!</v>
      </c>
      <c r="DM58" s="16" t="e">
        <f>DL58+Receive!DM58-Delivery!DM58</f>
        <v>#REF!</v>
      </c>
      <c r="DN58" s="16" t="e">
        <f>DM58+Receive!DN58-Delivery!DN58</f>
        <v>#REF!</v>
      </c>
      <c r="DO58" s="16" t="e">
        <f>DN58+Receive!DO58-Delivery!DO58</f>
        <v>#REF!</v>
      </c>
      <c r="DP58" s="16" t="e">
        <f>DO58+Receive!DP58-Delivery!DP58</f>
        <v>#REF!</v>
      </c>
      <c r="DQ58" s="16" t="e">
        <f>DP58+Receive!DQ58-Delivery!DQ58</f>
        <v>#REF!</v>
      </c>
      <c r="DR58" s="16" t="e">
        <f>DQ58+Receive!DR58-Delivery!DR58</f>
        <v>#REF!</v>
      </c>
      <c r="DS58" s="16" t="e">
        <v>#REF!</v>
      </c>
      <c r="DT58" s="16" t="e">
        <f>DS58+Receive!DT58-Delivery!DT58</f>
        <v>#REF!</v>
      </c>
      <c r="DU58" s="16" t="e">
        <f>DT58+Receive!DU58-Delivery!DU58</f>
        <v>#REF!</v>
      </c>
      <c r="DV58" s="238" t="e">
        <f>DU58+Receive!DV58-Delivery!DV58</f>
        <v>#REF!</v>
      </c>
      <c r="DW58" s="16" t="e">
        <f>DV58+Receive!DW58-Delivery!DW58</f>
        <v>#REF!</v>
      </c>
      <c r="DX58" s="16" t="e">
        <f>DW58+Receive!DX58-Delivery!DX58</f>
        <v>#REF!</v>
      </c>
      <c r="DY58" s="16" t="e">
        <f>DX58+Receive!DY58-Delivery!DY58</f>
        <v>#REF!</v>
      </c>
      <c r="DZ58" s="238" t="e">
        <f>DY58+Receive!DZ58-Delivery!DZ58</f>
        <v>#REF!</v>
      </c>
      <c r="EA58" s="16" t="e">
        <f>DZ58+Receive!EA58-Delivery!EA58</f>
        <v>#REF!</v>
      </c>
      <c r="EB58" s="16" t="e">
        <f>EA58+Receive!EB58-Delivery!EB58</f>
        <v>#REF!</v>
      </c>
      <c r="EC58" s="16" t="e">
        <f>EB58+Receive!EC58-Delivery!EC58</f>
        <v>#REF!</v>
      </c>
      <c r="ED58" s="16" t="e">
        <f>EC58+Receive!ED58-Delivery!ED58</f>
        <v>#REF!</v>
      </c>
      <c r="EE58" s="16" t="e">
        <f>ED58+Receive!EE58-Delivery!EE58</f>
        <v>#REF!</v>
      </c>
      <c r="EF58" s="16" t="e">
        <f>EE58+Receive!EF58-Delivery!EF58</f>
        <v>#REF!</v>
      </c>
      <c r="EG58" s="16" t="e">
        <f>EF58+Receive!EG58-Delivery!EG58</f>
        <v>#REF!</v>
      </c>
      <c r="EH58" s="16" t="e">
        <f>EG58+Receive!EH58-Delivery!EH58</f>
        <v>#REF!</v>
      </c>
      <c r="EI58" s="238" t="e">
        <f>EH58+Receive!EI58-Delivery!EI58</f>
        <v>#REF!</v>
      </c>
      <c r="EJ58" s="238" t="e">
        <f>EI58+Receive!EJ58-Delivery!EJ58</f>
        <v>#REF!</v>
      </c>
      <c r="EK58" s="16" t="e">
        <f>EJ58+Receive!EK58-Delivery!EK58</f>
        <v>#REF!</v>
      </c>
      <c r="EL58" s="16" t="e">
        <f>EK58+Receive!EL58-Delivery!EL58</f>
        <v>#REF!</v>
      </c>
      <c r="EM58" s="16" t="e">
        <f>EL58+Receive!EM58-Delivery!EM58</f>
        <v>#REF!</v>
      </c>
      <c r="EN58" s="16" t="e">
        <f>EM58+Receive!EN58-Delivery!EN58</f>
        <v>#REF!</v>
      </c>
      <c r="EO58" s="16" t="e">
        <f>EN58+Receive!EO58-Delivery!EO58</f>
        <v>#REF!</v>
      </c>
      <c r="EP58" s="16" t="e">
        <f>EO58+Receive!EP58-Delivery!EP58</f>
        <v>#REF!</v>
      </c>
      <c r="EQ58" s="16" t="e">
        <f>EP58+Receive!EQ58-Delivery!EQ58</f>
        <v>#REF!</v>
      </c>
      <c r="ER58" s="16" t="e">
        <f>EQ58+Receive!ER58-Delivery!ER58</f>
        <v>#REF!</v>
      </c>
      <c r="ES58" s="16" t="e">
        <f>ER58+Receive!ES58-Delivery!ES58</f>
        <v>#REF!</v>
      </c>
      <c r="ET58" s="16" t="e">
        <f>ES58+Receive!ET58-Delivery!ET58</f>
        <v>#REF!</v>
      </c>
      <c r="EU58" s="16" t="e">
        <f>ET58+Receive!EU58-Delivery!EU58</f>
        <v>#REF!</v>
      </c>
      <c r="EV58" s="16" t="e">
        <f>EU58+Receive!EV58-Delivery!EV58</f>
        <v>#REF!</v>
      </c>
      <c r="EW58" s="16" t="e">
        <f>EV58+Receive!EW58-Delivery!EW58</f>
        <v>#REF!</v>
      </c>
      <c r="EX58" s="16" t="e">
        <f>EW58+Receive!EX58-Delivery!EX58</f>
        <v>#REF!</v>
      </c>
      <c r="EY58" s="16" t="e">
        <f>EX58+Receive!EY58-Delivery!EY58</f>
        <v>#REF!</v>
      </c>
      <c r="EZ58" s="16" t="e">
        <f>EY58+Receive!EZ58-Delivery!EZ58</f>
        <v>#REF!</v>
      </c>
      <c r="FA58" s="16" t="e">
        <f>EZ58+Receive!FA58-Delivery!FA58</f>
        <v>#REF!</v>
      </c>
      <c r="FB58" s="16" t="e">
        <f>FA58+Receive!FB58-Delivery!FB58</f>
        <v>#REF!</v>
      </c>
      <c r="FC58" s="16" t="e">
        <f>FB58+Receive!FC58-Delivery!FC58</f>
        <v>#REF!</v>
      </c>
      <c r="FD58" s="16" t="e">
        <f>FC58+Receive!FD58-Delivery!FD58</f>
        <v>#REF!</v>
      </c>
      <c r="FE58" s="16" t="e">
        <f>FD58+Receive!FE58-Delivery!FE58</f>
        <v>#REF!</v>
      </c>
      <c r="FF58" s="16" t="e">
        <f>FE58+Receive!FF58-Delivery!FF58</f>
        <v>#REF!</v>
      </c>
      <c r="FG58" s="16" t="e">
        <f>FF58+Receive!FG58-Delivery!FG58</f>
        <v>#REF!</v>
      </c>
      <c r="FH58" s="16" t="e">
        <f>FG58+Receive!FH58-Delivery!FH58</f>
        <v>#REF!</v>
      </c>
      <c r="FI58" s="16" t="e">
        <f>FH58+Receive!FI58-Delivery!FI58</f>
        <v>#REF!</v>
      </c>
      <c r="FJ58" s="16" t="e">
        <f>FI58+Receive!FJ58-Delivery!FJ58</f>
        <v>#REF!</v>
      </c>
      <c r="FK58" s="16" t="e">
        <f>FJ58+Receive!FK58-Delivery!FK58</f>
        <v>#REF!</v>
      </c>
      <c r="FL58" s="16" t="e">
        <f>FK58+Receive!FL58-Delivery!FL58</f>
        <v>#REF!</v>
      </c>
      <c r="FM58" s="16" t="e">
        <f>FL58+Receive!FM58-Delivery!FM58</f>
        <v>#REF!</v>
      </c>
      <c r="FN58" s="16" t="e">
        <f>FM58+Receive!FN58-Delivery!FN58</f>
        <v>#REF!</v>
      </c>
      <c r="FO58" s="16" t="e">
        <f>FN58+Receive!FO58-Delivery!FO58</f>
        <v>#REF!</v>
      </c>
      <c r="FP58" s="16" t="e">
        <f>FO58+Receive!FP58-Delivery!FP58</f>
        <v>#REF!</v>
      </c>
      <c r="FQ58" s="16" t="e">
        <f>FP58+Receive!FQ58-Delivery!FQ58</f>
        <v>#REF!</v>
      </c>
      <c r="FR58" s="16" t="e">
        <f>FQ58+Receive!FR58-Delivery!FR58</f>
        <v>#REF!</v>
      </c>
      <c r="FS58" s="16" t="e">
        <f>FR58+Receive!FS58-Delivery!FS58</f>
        <v>#REF!</v>
      </c>
      <c r="FT58" s="16" t="e">
        <f>FS58+Receive!FT58-Delivery!FT58</f>
        <v>#REF!</v>
      </c>
      <c r="FU58" s="16" t="e">
        <f>FT58+Receive!FU58-Delivery!FU58</f>
        <v>#REF!</v>
      </c>
      <c r="FV58" s="16" t="e">
        <f>FU58+Receive!FV58-Delivery!FV58</f>
        <v>#REF!</v>
      </c>
      <c r="FW58" s="16" t="e">
        <f>FV58+Receive!FW58-Delivery!FW58</f>
        <v>#REF!</v>
      </c>
      <c r="FX58" s="16" t="e">
        <f>FW58+Receive!FX58-Delivery!FX58</f>
        <v>#REF!</v>
      </c>
      <c r="FY58" s="16" t="e">
        <f>FX58+Receive!FY58-Delivery!FY58</f>
        <v>#REF!</v>
      </c>
      <c r="FZ58" s="16" t="e">
        <f>FY58+Receive!FZ58-Delivery!FZ58</f>
        <v>#REF!</v>
      </c>
      <c r="GA58" s="16" t="e">
        <f>FZ58+Receive!GA58-Delivery!GA58</f>
        <v>#REF!</v>
      </c>
      <c r="GB58" s="16" t="e">
        <f>GA58+Receive!GB58-Delivery!GB58</f>
        <v>#REF!</v>
      </c>
      <c r="GC58" s="16" t="e">
        <f>GB58+Receive!GC58-Delivery!GC58</f>
        <v>#REF!</v>
      </c>
      <c r="GD58" s="16" t="e">
        <f>GC58+Receive!GD58-Delivery!GD58</f>
        <v>#REF!</v>
      </c>
      <c r="GE58" s="16" t="e">
        <f>GD58+Receive!GE58-Delivery!GE58</f>
        <v>#REF!</v>
      </c>
      <c r="GF58" s="16" t="e">
        <f>GE58+Receive!GF58-Delivery!GF58</f>
        <v>#REF!</v>
      </c>
      <c r="GG58" s="16" t="e">
        <f>GF58+Receive!GG58-Delivery!GG58</f>
        <v>#REF!</v>
      </c>
      <c r="GH58" s="16" t="e">
        <f>GG58+Receive!GH58-Delivery!GH58</f>
        <v>#REF!</v>
      </c>
      <c r="GI58" s="16" t="e">
        <f>GH58+Receive!GI58-Delivery!GI58</f>
        <v>#REF!</v>
      </c>
      <c r="GJ58" s="16" t="e">
        <f>GI58+Receive!GJ58-Delivery!GJ58</f>
        <v>#REF!</v>
      </c>
      <c r="GK58" s="16" t="e">
        <f>GJ58+Receive!GK58-Delivery!GK58</f>
        <v>#REF!</v>
      </c>
      <c r="GL58" s="16" t="e">
        <f>GK58+Receive!GL58-Delivery!GL58</f>
        <v>#REF!</v>
      </c>
      <c r="GM58" s="16" t="e">
        <f>GL58+Receive!GM58-Delivery!GM58</f>
        <v>#REF!</v>
      </c>
      <c r="GN58" s="16" t="e">
        <f>GM58+Receive!GN58-Delivery!GN58</f>
        <v>#REF!</v>
      </c>
      <c r="GO58" s="16" t="e">
        <f>GN58+Receive!GO58-Delivery!GO58</f>
        <v>#REF!</v>
      </c>
      <c r="GP58" s="16" t="e">
        <f>GO58+Receive!GP58-Delivery!GP58</f>
        <v>#REF!</v>
      </c>
      <c r="GQ58" s="16" t="e">
        <f>GP58+Receive!GQ58-Delivery!GQ58</f>
        <v>#REF!</v>
      </c>
      <c r="GR58" s="16" t="e">
        <f>GQ58+Receive!GR58-Delivery!GR58</f>
        <v>#REF!</v>
      </c>
      <c r="GS58" s="16" t="e">
        <f>GR58+Receive!GS58-Delivery!GS58</f>
        <v>#REF!</v>
      </c>
      <c r="GT58" s="16" t="e">
        <f>GS58+Receive!GT58-Delivery!GT58</f>
        <v>#REF!</v>
      </c>
      <c r="GU58" s="16" t="e">
        <f>GT58+Receive!GU58-Delivery!GU58</f>
        <v>#REF!</v>
      </c>
      <c r="GV58" s="16" t="e">
        <f>GU58+Receive!GV58-Delivery!GV58</f>
        <v>#REF!</v>
      </c>
      <c r="GW58" s="16" t="e">
        <f>GV58+Receive!GW58-Delivery!GW58</f>
        <v>#REF!</v>
      </c>
      <c r="GX58" s="16" t="e">
        <f>GW58+Receive!GX58-Delivery!GX58</f>
        <v>#REF!</v>
      </c>
      <c r="GY58" s="16" t="e">
        <f>GX58+Receive!GY58-Delivery!GY58</f>
        <v>#REF!</v>
      </c>
      <c r="GZ58" s="16" t="e">
        <f>GY58+Receive!GZ58-Delivery!GZ58</f>
        <v>#REF!</v>
      </c>
      <c r="HA58" s="16" t="e">
        <f>GZ58+Receive!HA58-Delivery!HA58</f>
        <v>#REF!</v>
      </c>
      <c r="HB58" s="16" t="e">
        <f>HA58+Receive!HB58-Delivery!HB58</f>
        <v>#REF!</v>
      </c>
      <c r="HC58" s="16" t="e">
        <f>HB58+Receive!HC58-Delivery!HC58</f>
        <v>#REF!</v>
      </c>
      <c r="HD58" s="16" t="e">
        <f>HC58+Receive!HD58-Delivery!HD58</f>
        <v>#REF!</v>
      </c>
      <c r="HE58" s="16" t="e">
        <f>HD58+Receive!HE58-Delivery!HE58</f>
        <v>#REF!</v>
      </c>
      <c r="HF58" s="16" t="e">
        <f>HE58+Receive!HF58-Delivery!HF58</f>
        <v>#REF!</v>
      </c>
      <c r="HG58" s="16" t="e">
        <f>HF58+Receive!HG58-Delivery!HG58</f>
        <v>#REF!</v>
      </c>
      <c r="HH58" s="16" t="e">
        <f>HG58+Receive!HH58-Delivery!HH58</f>
        <v>#REF!</v>
      </c>
      <c r="HI58" s="16" t="e">
        <f>HH58+Receive!HI58-Delivery!HI58</f>
        <v>#REF!</v>
      </c>
      <c r="HJ58" s="16" t="e">
        <f>HI58+Receive!HJ58-Delivery!HJ58</f>
        <v>#REF!</v>
      </c>
      <c r="HK58" s="16" t="e">
        <f>HJ58+Receive!HK58-Delivery!HK58</f>
        <v>#REF!</v>
      </c>
      <c r="HL58" s="16" t="e">
        <f>HK58+Receive!HL58-Delivery!HL58</f>
        <v>#REF!</v>
      </c>
      <c r="HM58" s="16" t="e">
        <f>HL58+Receive!HM58-Delivery!HM58</f>
        <v>#REF!</v>
      </c>
      <c r="HN58" s="16" t="e">
        <f>HM58+Receive!HN58-Delivery!HN58</f>
        <v>#REF!</v>
      </c>
      <c r="HO58" s="16" t="e">
        <f>HN58+Receive!HO58-Delivery!HO58</f>
        <v>#REF!</v>
      </c>
      <c r="HP58" s="167" t="e">
        <f>HO58+Receive!HP58-Delivery!HP58</f>
        <v>#REF!</v>
      </c>
      <c r="HQ58" s="16" t="e">
        <f>HP58+Receive!HQ58-Delivery!HQ58</f>
        <v>#REF!</v>
      </c>
      <c r="HR58" s="16" t="e">
        <f>HQ58+Receive!HR58-Delivery!HR58</f>
        <v>#REF!</v>
      </c>
      <c r="HS58" s="16" t="e">
        <f>HR58+Receive!HS58-Delivery!HS58</f>
        <v>#REF!</v>
      </c>
      <c r="HT58" s="16" t="e">
        <f>HS58+Receive!HT58-Delivery!HT58</f>
        <v>#REF!</v>
      </c>
      <c r="HU58" s="16" t="e">
        <f>HT58+Receive!HU58-Delivery!HU58</f>
        <v>#REF!</v>
      </c>
      <c r="HV58" s="16" t="e">
        <f>HU58+Receive!HV58-Delivery!HV58</f>
        <v>#REF!</v>
      </c>
      <c r="HW58" s="16" t="e">
        <f>HV58+Receive!HW58-Delivery!HW58</f>
        <v>#REF!</v>
      </c>
      <c r="HX58" s="16" t="e">
        <f>HW58+Receive!HX58-Delivery!HX58</f>
        <v>#REF!</v>
      </c>
      <c r="HY58" s="16" t="e">
        <f>HX58+Receive!HY58-Delivery!HY58</f>
        <v>#REF!</v>
      </c>
      <c r="HZ58" s="16" t="e">
        <f>HY58+Receive!HZ58-Delivery!HZ58</f>
        <v>#REF!</v>
      </c>
      <c r="IA58" s="16" t="e">
        <f>HZ58+Receive!IA58-Delivery!IA58</f>
        <v>#REF!</v>
      </c>
      <c r="IB58" s="16" t="e">
        <f>IA58+Receive!IB58-Delivery!IB58</f>
        <v>#REF!</v>
      </c>
      <c r="IC58" s="16" t="e">
        <f>IB58+Receive!IC58-Delivery!IC58</f>
        <v>#REF!</v>
      </c>
      <c r="ID58" s="16" t="e">
        <f>IC58+Receive!ID58-Delivery!ID58</f>
        <v>#REF!</v>
      </c>
      <c r="IE58" s="16" t="e">
        <f>ID58+Receive!IE58-Delivery!IE58</f>
        <v>#REF!</v>
      </c>
      <c r="IF58" s="16" t="e">
        <f>IE58+Receive!IF58-Delivery!IF58</f>
        <v>#REF!</v>
      </c>
      <c r="IG58" s="16" t="e">
        <f>IF58+Receive!IG58-Delivery!IG58</f>
        <v>#REF!</v>
      </c>
      <c r="IH58" s="16" t="e">
        <f>IG58+Receive!IH58-Delivery!IH58</f>
        <v>#REF!</v>
      </c>
      <c r="II58" s="16" t="e">
        <f>IH58+Receive!II58-Delivery!II58</f>
        <v>#REF!</v>
      </c>
      <c r="IJ58" s="16" t="e">
        <f>II58+Receive!IJ58-Delivery!IJ58</f>
        <v>#REF!</v>
      </c>
      <c r="IK58" s="16" t="e">
        <f>IJ58+Receive!IK58-Delivery!IK58</f>
        <v>#REF!</v>
      </c>
      <c r="IL58" s="16" t="e">
        <f>IK58+Receive!IL58-Delivery!IL58</f>
        <v>#REF!</v>
      </c>
      <c r="IM58" s="16" t="e">
        <f>IL58+Receive!IM58-Delivery!IM58</f>
        <v>#REF!</v>
      </c>
      <c r="IN58" s="16" t="e">
        <f>IM58+Receive!IN58-Delivery!IN58</f>
        <v>#REF!</v>
      </c>
    </row>
    <row r="59" spans="1:248" s="113" customFormat="1" hidden="1" x14ac:dyDescent="0.3">
      <c r="A59" s="7" t="s">
        <v>187</v>
      </c>
      <c r="B59" s="16" t="e">
        <f>#REF!+Receive!B59-Delivery!B59</f>
        <v>#REF!</v>
      </c>
      <c r="C59" s="16" t="e">
        <f>B59+Receive!C59-Delivery!C59</f>
        <v>#REF!</v>
      </c>
      <c r="D59" s="16" t="e">
        <f>C59+Receive!D59-Delivery!D59</f>
        <v>#REF!</v>
      </c>
      <c r="E59" s="16" t="e">
        <f>D59+Receive!E59-Delivery!E59</f>
        <v>#REF!</v>
      </c>
      <c r="F59" s="16" t="e">
        <f>E59+Receive!F59-Delivery!F59</f>
        <v>#REF!</v>
      </c>
      <c r="G59" s="16" t="e">
        <f>F59+Receive!G59-Delivery!G59</f>
        <v>#REF!</v>
      </c>
      <c r="H59" s="16" t="e">
        <f>G59+Receive!H59-Delivery!H59</f>
        <v>#REF!</v>
      </c>
      <c r="I59" s="16" t="e">
        <f>H59+Receive!I59-Delivery!I59</f>
        <v>#REF!</v>
      </c>
      <c r="J59" s="16" t="e">
        <f>I59+Receive!J59-Delivery!J59</f>
        <v>#REF!</v>
      </c>
      <c r="K59" s="16" t="e">
        <f>J59+Receive!K59-Delivery!K59</f>
        <v>#REF!</v>
      </c>
      <c r="L59" s="16" t="e">
        <f>K59+Receive!L59-Delivery!L59</f>
        <v>#REF!</v>
      </c>
      <c r="M59" s="16" t="e">
        <f>L59+Receive!M59-Delivery!M59</f>
        <v>#REF!</v>
      </c>
      <c r="N59" s="16" t="e">
        <f>M59+Receive!N59-Delivery!N59</f>
        <v>#REF!</v>
      </c>
      <c r="O59" s="16" t="e">
        <f>N59+Receive!O59-Delivery!O59</f>
        <v>#REF!</v>
      </c>
      <c r="P59" s="16" t="e">
        <f>O59+Receive!P59-Delivery!P59</f>
        <v>#REF!</v>
      </c>
      <c r="Q59" s="16" t="e">
        <f>P59+Receive!Q59-Delivery!Q59</f>
        <v>#REF!</v>
      </c>
      <c r="R59" s="16" t="e">
        <f>Q59+Receive!R59-Delivery!R59</f>
        <v>#REF!</v>
      </c>
      <c r="S59" s="16" t="e">
        <f>R59+Receive!S59-Delivery!S59</f>
        <v>#REF!</v>
      </c>
      <c r="T59" s="16" t="e">
        <f>S59+Receive!T59-Delivery!T59</f>
        <v>#REF!</v>
      </c>
      <c r="U59" s="16" t="e">
        <f>T59+Receive!U59-Delivery!U59</f>
        <v>#REF!</v>
      </c>
      <c r="V59" s="16" t="e">
        <f>U59+Receive!V59-Delivery!V59</f>
        <v>#REF!</v>
      </c>
      <c r="W59" s="16" t="e">
        <f>V59+Receive!W59-Delivery!W59</f>
        <v>#REF!</v>
      </c>
      <c r="X59" s="16" t="e">
        <f>W59+Receive!X59-Delivery!X59</f>
        <v>#REF!</v>
      </c>
      <c r="Y59" s="16" t="e">
        <f>X59+Receive!Y59-Delivery!Y59</f>
        <v>#REF!</v>
      </c>
      <c r="Z59" s="16" t="e">
        <f>Y59+Receive!Z59-Delivery!Z59</f>
        <v>#REF!</v>
      </c>
      <c r="AA59" s="16" t="e">
        <f>Z59+Receive!AA59-Delivery!AA59</f>
        <v>#REF!</v>
      </c>
      <c r="AB59" s="16" t="e">
        <f>AA59+Receive!AB59-Delivery!AB59</f>
        <v>#REF!</v>
      </c>
      <c r="AC59" s="16" t="e">
        <f>AB59+Receive!AC59-Delivery!AC59</f>
        <v>#REF!</v>
      </c>
      <c r="AD59" s="16" t="e">
        <f>AC59+Receive!AD59-Delivery!AD59</f>
        <v>#REF!</v>
      </c>
      <c r="AE59" s="16" t="e">
        <f>AD59+Receive!AE59-Delivery!AE59</f>
        <v>#REF!</v>
      </c>
      <c r="AF59" s="16" t="e">
        <f>AE59+Receive!AF59-Delivery!AF59</f>
        <v>#REF!</v>
      </c>
      <c r="AG59" s="167" t="e">
        <f>AF59+Receive!AG59-Delivery!AG59</f>
        <v>#REF!</v>
      </c>
      <c r="AH59" s="16" t="e">
        <f>AG59+Receive!AH59-Delivery!AH59</f>
        <v>#REF!</v>
      </c>
      <c r="AI59" s="16" t="e">
        <f>AH59+Receive!AI59-Delivery!AI59</f>
        <v>#REF!</v>
      </c>
      <c r="AJ59" s="16" t="e">
        <f>AI59+Receive!AJ59-Delivery!AJ59</f>
        <v>#REF!</v>
      </c>
      <c r="AK59" s="16" t="e">
        <f>AJ59+Receive!AK59-Delivery!AK59</f>
        <v>#REF!</v>
      </c>
      <c r="AL59" s="16" t="e">
        <f>AK59+Receive!AL59-Delivery!AL59</f>
        <v>#REF!</v>
      </c>
      <c r="AM59" s="16" t="e">
        <f>AL59+Receive!AM59-Delivery!AM59</f>
        <v>#REF!</v>
      </c>
      <c r="AN59" s="16" t="e">
        <f>AM59+Receive!AN59-Delivery!AN59</f>
        <v>#REF!</v>
      </c>
      <c r="AO59" s="16" t="e">
        <f>AN59+Receive!AO59-Delivery!AO59</f>
        <v>#REF!</v>
      </c>
      <c r="AP59" s="16" t="e">
        <f>AO59+Receive!AP59-Delivery!AP59</f>
        <v>#REF!</v>
      </c>
      <c r="AQ59" s="16" t="e">
        <f>AP59+Receive!AQ59-Delivery!AQ59</f>
        <v>#REF!</v>
      </c>
      <c r="AR59" s="16" t="e">
        <f>AQ59+Receive!AR59-Delivery!AR59</f>
        <v>#REF!</v>
      </c>
      <c r="AS59" s="16" t="e">
        <f>AR59+Receive!AS59-Delivery!AS59</f>
        <v>#REF!</v>
      </c>
      <c r="AT59" s="16" t="e">
        <f>AS59+Receive!AT59-Delivery!AT59</f>
        <v>#REF!</v>
      </c>
      <c r="AU59" s="16" t="e">
        <f>AT59+Receive!AU59-Delivery!AU59</f>
        <v>#REF!</v>
      </c>
      <c r="AV59" s="16" t="e">
        <f>AU59+Receive!AV59-Delivery!AV59</f>
        <v>#REF!</v>
      </c>
      <c r="AW59" s="16" t="e">
        <f>AV59+Receive!AW59-Delivery!AW59</f>
        <v>#REF!</v>
      </c>
      <c r="AX59" s="16" t="e">
        <f>AW59+Receive!AX59-Delivery!AX59</f>
        <v>#REF!</v>
      </c>
      <c r="AY59" s="16" t="e">
        <f>AX59+Receive!AY59-Delivery!AY59</f>
        <v>#REF!</v>
      </c>
      <c r="AZ59" s="16" t="e">
        <f>AY59+Receive!AZ59-Delivery!AZ59</f>
        <v>#REF!</v>
      </c>
      <c r="BA59" s="16" t="e">
        <f>AZ59+Receive!BA59-Delivery!BA59</f>
        <v>#REF!</v>
      </c>
      <c r="BB59" s="16" t="e">
        <f>BA59+Receive!BB59-Delivery!BB59</f>
        <v>#REF!</v>
      </c>
      <c r="BC59" s="16" t="e">
        <f>BB59+Receive!BC59-Delivery!BC59</f>
        <v>#REF!</v>
      </c>
      <c r="BD59" s="16" t="e">
        <f>BC59+Receive!BD59-Delivery!BD59</f>
        <v>#REF!</v>
      </c>
      <c r="BE59" s="16" t="e">
        <f>BD59+Receive!BE59-Delivery!BE59</f>
        <v>#REF!</v>
      </c>
      <c r="BF59" s="16" t="e">
        <f>BE59+Receive!BF59-Delivery!BF59</f>
        <v>#REF!</v>
      </c>
      <c r="BG59" s="16" t="e">
        <f>BF59+Receive!BG59-Delivery!BG59</f>
        <v>#REF!</v>
      </c>
      <c r="BH59" s="16" t="e">
        <f>BG59+Receive!BH59-Delivery!BH59</f>
        <v>#REF!</v>
      </c>
      <c r="BI59" s="16" t="e">
        <f>BH59+Receive!BI59-Delivery!BI59</f>
        <v>#REF!</v>
      </c>
      <c r="BJ59" s="16" t="e">
        <f>BI59+Receive!BJ59-Delivery!BJ59</f>
        <v>#REF!</v>
      </c>
      <c r="BK59" s="16" t="e">
        <f>BJ59+Receive!BK59-Delivery!BK59</f>
        <v>#REF!</v>
      </c>
      <c r="BL59" s="16" t="e">
        <f>BK59+Receive!BL59-Delivery!BL59</f>
        <v>#REF!</v>
      </c>
      <c r="BM59" s="16" t="e">
        <f>BL59+Receive!BM59-Delivery!BM59</f>
        <v>#REF!</v>
      </c>
      <c r="BN59" s="16" t="e">
        <f>BM59+Receive!BN59-Delivery!BN59</f>
        <v>#REF!</v>
      </c>
      <c r="BO59" s="16" t="e">
        <f>BN59+Receive!BO59-Delivery!BO59</f>
        <v>#REF!</v>
      </c>
      <c r="BP59" s="16" t="e">
        <f>BO59+Receive!BP59-Delivery!BP59</f>
        <v>#REF!</v>
      </c>
      <c r="BQ59" s="16" t="e">
        <f>BP59+Receive!BQ59-Delivery!BQ59</f>
        <v>#REF!</v>
      </c>
      <c r="BR59" s="16" t="e">
        <f>BQ59+Receive!BR59-Delivery!BR59</f>
        <v>#REF!</v>
      </c>
      <c r="BS59" s="16" t="e">
        <f>BR59+Receive!BS59-Delivery!BS59</f>
        <v>#REF!</v>
      </c>
      <c r="BT59" s="16" t="e">
        <f>BS59+Receive!BT59-Delivery!BT59</f>
        <v>#REF!</v>
      </c>
      <c r="BU59" s="16" t="e">
        <f>BT59+Receive!BU59-Delivery!BU59</f>
        <v>#REF!</v>
      </c>
      <c r="BV59" s="16" t="e">
        <f>BU59+Receive!BV59-Delivery!BV59</f>
        <v>#REF!</v>
      </c>
      <c r="BW59" s="16" t="e">
        <f>BV59+Receive!BW59-Delivery!BW59</f>
        <v>#REF!</v>
      </c>
      <c r="BX59" s="16" t="e">
        <f>BW59+Receive!BX59-Delivery!BX59</f>
        <v>#REF!</v>
      </c>
      <c r="BY59" s="16" t="e">
        <f>BX59+Receive!BY59-Delivery!BY59</f>
        <v>#REF!</v>
      </c>
      <c r="BZ59" s="16" t="e">
        <f>BY59+Receive!BZ59-Delivery!BZ59</f>
        <v>#REF!</v>
      </c>
      <c r="CA59" s="16" t="e">
        <f>BZ59+Receive!CA59-Delivery!CA59</f>
        <v>#REF!</v>
      </c>
      <c r="CB59" s="16" t="e">
        <f>CA59+Receive!CB59-Delivery!CB59</f>
        <v>#REF!</v>
      </c>
      <c r="CC59" s="16" t="e">
        <f>CB59+Receive!CC59-Delivery!CC59</f>
        <v>#REF!</v>
      </c>
      <c r="CD59" s="16" t="e">
        <f>CC59+Receive!CD59-Delivery!CD59</f>
        <v>#REF!</v>
      </c>
      <c r="CE59" s="16" t="e">
        <f>CD59+Receive!CE59-Delivery!CE59</f>
        <v>#REF!</v>
      </c>
      <c r="CF59" s="16" t="e">
        <f>CE59+Receive!CF59-Delivery!CF59</f>
        <v>#REF!</v>
      </c>
      <c r="CG59" s="16" t="e">
        <f>CF59+Receive!CG59-Delivery!CG59</f>
        <v>#REF!</v>
      </c>
      <c r="CH59" s="16" t="e">
        <f>CG59+Receive!CH59-Delivery!CH59</f>
        <v>#REF!</v>
      </c>
      <c r="CI59" s="16" t="e">
        <f>CH59+Receive!CI59-Delivery!CI59</f>
        <v>#REF!</v>
      </c>
      <c r="CJ59" s="16" t="e">
        <f>CI59+Receive!CJ59-Delivery!CJ59</f>
        <v>#REF!</v>
      </c>
      <c r="CK59" s="16" t="e">
        <f>CJ59+Receive!CK59-Delivery!CK59</f>
        <v>#REF!</v>
      </c>
      <c r="CL59" s="16" t="e">
        <f>CK59+Receive!CL59-Delivery!CL59</f>
        <v>#REF!</v>
      </c>
      <c r="CM59" s="16" t="e">
        <f>CL59+Receive!CM59-Delivery!CM59</f>
        <v>#REF!</v>
      </c>
      <c r="CN59" s="16" t="e">
        <f>CM59+Receive!CN59-Delivery!CN59</f>
        <v>#REF!</v>
      </c>
      <c r="CO59" s="16" t="e">
        <f>CN59+Receive!CO59-Delivery!CO59</f>
        <v>#REF!</v>
      </c>
      <c r="CP59" s="16" t="e">
        <f>CO59+Receive!CP59-Delivery!CP59</f>
        <v>#REF!</v>
      </c>
      <c r="CQ59" s="16" t="e">
        <f>CP59+Receive!CQ59-Delivery!CQ59</f>
        <v>#REF!</v>
      </c>
      <c r="CR59" s="16" t="e">
        <f>CQ59+Receive!CR59-Delivery!CR59</f>
        <v>#REF!</v>
      </c>
      <c r="CS59" s="16" t="e">
        <f>CR59+Receive!CS59-Delivery!CS59</f>
        <v>#REF!</v>
      </c>
      <c r="CT59" s="16" t="e">
        <f>CS59+Receive!CT59-Delivery!CT59</f>
        <v>#REF!</v>
      </c>
      <c r="CU59" s="16" t="e">
        <f>CT59+Receive!CU59-Delivery!CU59</f>
        <v>#REF!</v>
      </c>
      <c r="CV59" s="16" t="e">
        <f>CU59+Receive!CV59-Delivery!CV59</f>
        <v>#REF!</v>
      </c>
      <c r="CW59" s="16" t="e">
        <f>CV59+Receive!CW59-Delivery!CW59</f>
        <v>#REF!</v>
      </c>
      <c r="CX59" s="16" t="e">
        <f>CW59+Receive!CX59-Delivery!CX59</f>
        <v>#REF!</v>
      </c>
      <c r="CY59" s="16" t="e">
        <f>CX59+Receive!CY59-Delivery!CY59</f>
        <v>#REF!</v>
      </c>
      <c r="CZ59" s="16" t="e">
        <f>CY59+Receive!CZ59-Delivery!CZ59</f>
        <v>#REF!</v>
      </c>
      <c r="DA59" s="16" t="e">
        <f>CZ59+Receive!DA59-Delivery!DA59</f>
        <v>#REF!</v>
      </c>
      <c r="DB59" s="16" t="e">
        <f>DA59+Receive!DB59-Delivery!DB59</f>
        <v>#REF!</v>
      </c>
      <c r="DC59" s="16" t="e">
        <f>DB59+Receive!DC59-Delivery!DC59</f>
        <v>#REF!</v>
      </c>
      <c r="DD59" s="16" t="e">
        <f>DC59+Receive!DD59-Delivery!DD59</f>
        <v>#REF!</v>
      </c>
      <c r="DE59" s="16" t="e">
        <f>DD59+Receive!DE59-Delivery!DE59</f>
        <v>#REF!</v>
      </c>
      <c r="DF59" s="16" t="e">
        <f>DE59+Receive!DF59-Delivery!DF59</f>
        <v>#REF!</v>
      </c>
      <c r="DG59" s="16" t="e">
        <f>DF59+Receive!DG59-Delivery!DG59</f>
        <v>#REF!</v>
      </c>
      <c r="DH59" s="16" t="e">
        <f>DG59+Receive!DH59-Delivery!DH59</f>
        <v>#REF!</v>
      </c>
      <c r="DI59" s="16" t="e">
        <f>DH59+Receive!DI59-Delivery!DI59</f>
        <v>#REF!</v>
      </c>
      <c r="DJ59" s="16" t="e">
        <f>DI59+Receive!DJ59-Delivery!DJ59</f>
        <v>#REF!</v>
      </c>
      <c r="DK59" s="16" t="e">
        <f>DJ59+Receive!DK59-Delivery!DK59</f>
        <v>#REF!</v>
      </c>
      <c r="DL59" s="16" t="e">
        <f>DK59+Receive!DL59-Delivery!DL59</f>
        <v>#REF!</v>
      </c>
      <c r="DM59" s="16" t="e">
        <f>DL59+Receive!DM59-Delivery!DM59</f>
        <v>#REF!</v>
      </c>
      <c r="DN59" s="16" t="e">
        <f>DM59+Receive!DN59-Delivery!DN59</f>
        <v>#REF!</v>
      </c>
      <c r="DO59" s="16" t="e">
        <f>DN59+Receive!DO59-Delivery!DO59</f>
        <v>#REF!</v>
      </c>
      <c r="DP59" s="16" t="e">
        <f>DO59+Receive!DP59-Delivery!DP59</f>
        <v>#REF!</v>
      </c>
      <c r="DQ59" s="16" t="e">
        <f>DP59+Receive!DQ59-Delivery!DQ59</f>
        <v>#REF!</v>
      </c>
      <c r="DR59" s="16" t="e">
        <f>DQ59+Receive!DR59-Delivery!DR59</f>
        <v>#REF!</v>
      </c>
      <c r="DS59" s="16" t="e">
        <v>#REF!</v>
      </c>
      <c r="DT59" s="16" t="e">
        <f>DS59+Receive!DT59-Delivery!DT59</f>
        <v>#REF!</v>
      </c>
      <c r="DU59" s="16" t="e">
        <f>DT59+Receive!DU59-Delivery!DU59</f>
        <v>#REF!</v>
      </c>
      <c r="DV59" s="238" t="e">
        <f>DU59+Receive!DV59-Delivery!DV59</f>
        <v>#REF!</v>
      </c>
      <c r="DW59" s="16" t="e">
        <f>DV59+Receive!DW59-Delivery!DW59</f>
        <v>#REF!</v>
      </c>
      <c r="DX59" s="16" t="e">
        <f>DW59+Receive!DX59-Delivery!DX59</f>
        <v>#REF!</v>
      </c>
      <c r="DY59" s="16" t="e">
        <f>DX59+Receive!DY59-Delivery!DY59</f>
        <v>#REF!</v>
      </c>
      <c r="DZ59" s="238" t="e">
        <f>DY59+Receive!DZ59-Delivery!DZ59</f>
        <v>#REF!</v>
      </c>
      <c r="EA59" s="16" t="e">
        <f>DZ59+Receive!EA59-Delivery!EA59</f>
        <v>#REF!</v>
      </c>
      <c r="EB59" s="16" t="e">
        <f>EA59+Receive!EB59-Delivery!EB59</f>
        <v>#REF!</v>
      </c>
      <c r="EC59" s="16" t="e">
        <f>EB59+Receive!EC59-Delivery!EC59</f>
        <v>#REF!</v>
      </c>
      <c r="ED59" s="16" t="e">
        <f>EC59+Receive!ED59-Delivery!ED59</f>
        <v>#REF!</v>
      </c>
      <c r="EE59" s="16" t="e">
        <f>ED59+Receive!EE59-Delivery!EE59</f>
        <v>#REF!</v>
      </c>
      <c r="EF59" s="16" t="e">
        <f>EE59+Receive!EF59-Delivery!EF59</f>
        <v>#REF!</v>
      </c>
      <c r="EG59" s="16" t="e">
        <f>EF59+Receive!EG59-Delivery!EG59</f>
        <v>#REF!</v>
      </c>
      <c r="EH59" s="16" t="e">
        <f>EG59+Receive!EH59-Delivery!EH59</f>
        <v>#REF!</v>
      </c>
      <c r="EI59" s="238" t="e">
        <f>EH59+Receive!EI59-Delivery!EI59</f>
        <v>#REF!</v>
      </c>
      <c r="EJ59" s="238" t="e">
        <f>EI59+Receive!EJ59-Delivery!EJ59</f>
        <v>#REF!</v>
      </c>
      <c r="EK59" s="16" t="e">
        <f>EJ59+Receive!EK59-Delivery!EK59</f>
        <v>#REF!</v>
      </c>
      <c r="EL59" s="16" t="e">
        <f>EK59+Receive!EL59-Delivery!EL59</f>
        <v>#REF!</v>
      </c>
      <c r="EM59" s="16" t="e">
        <f>EL59+Receive!EM59-Delivery!EM59</f>
        <v>#REF!</v>
      </c>
      <c r="EN59" s="16" t="e">
        <f>EM59+Receive!EN59-Delivery!EN59</f>
        <v>#REF!</v>
      </c>
      <c r="EO59" s="16" t="e">
        <f>EN59+Receive!EO59-Delivery!EO59</f>
        <v>#REF!</v>
      </c>
      <c r="EP59" s="16" t="e">
        <f>EO59+Receive!EP59-Delivery!EP59</f>
        <v>#REF!</v>
      </c>
      <c r="EQ59" s="16" t="e">
        <f>EP59+Receive!EQ59-Delivery!EQ59</f>
        <v>#REF!</v>
      </c>
      <c r="ER59" s="16" t="e">
        <f>EQ59+Receive!ER59-Delivery!ER59</f>
        <v>#REF!</v>
      </c>
      <c r="ES59" s="16" t="e">
        <f>ER59+Receive!ES59-Delivery!ES59</f>
        <v>#REF!</v>
      </c>
      <c r="ET59" s="16" t="e">
        <f>ES59+Receive!ET59-Delivery!ET59</f>
        <v>#REF!</v>
      </c>
      <c r="EU59" s="16" t="e">
        <f>ET59+Receive!EU59-Delivery!EU59</f>
        <v>#REF!</v>
      </c>
      <c r="EV59" s="16" t="e">
        <f>EU59+Receive!EV59-Delivery!EV59</f>
        <v>#REF!</v>
      </c>
      <c r="EW59" s="16" t="e">
        <f>EV59+Receive!EW59-Delivery!EW59</f>
        <v>#REF!</v>
      </c>
      <c r="EX59" s="16" t="e">
        <f>EW59+Receive!EX59-Delivery!EX59</f>
        <v>#REF!</v>
      </c>
      <c r="EY59" s="16" t="e">
        <f>EX59+Receive!EY59-Delivery!EY59</f>
        <v>#REF!</v>
      </c>
      <c r="EZ59" s="16" t="e">
        <f>EY59+Receive!EZ59-Delivery!EZ59</f>
        <v>#REF!</v>
      </c>
      <c r="FA59" s="16" t="e">
        <f>EZ59+Receive!FA59-Delivery!FA59</f>
        <v>#REF!</v>
      </c>
      <c r="FB59" s="16" t="e">
        <f>FA59+Receive!FB59-Delivery!FB59</f>
        <v>#REF!</v>
      </c>
      <c r="FC59" s="16" t="e">
        <f>FB59+Receive!FC59-Delivery!FC59</f>
        <v>#REF!</v>
      </c>
      <c r="FD59" s="16" t="e">
        <f>FC59+Receive!FD59-Delivery!FD59</f>
        <v>#REF!</v>
      </c>
      <c r="FE59" s="16" t="e">
        <f>FD59+Receive!FE59-Delivery!FE59</f>
        <v>#REF!</v>
      </c>
      <c r="FF59" s="16" t="e">
        <f>FE59+Receive!FF59-Delivery!FF59</f>
        <v>#REF!</v>
      </c>
      <c r="FG59" s="16" t="e">
        <f>FF59+Receive!FG59-Delivery!FG59</f>
        <v>#REF!</v>
      </c>
      <c r="FH59" s="16" t="e">
        <f>FG59+Receive!FH59-Delivery!FH59</f>
        <v>#REF!</v>
      </c>
      <c r="FI59" s="16" t="e">
        <f>FH59+Receive!FI59-Delivery!FI59</f>
        <v>#REF!</v>
      </c>
      <c r="FJ59" s="16" t="e">
        <f>FI59+Receive!FJ59-Delivery!FJ59</f>
        <v>#REF!</v>
      </c>
      <c r="FK59" s="16" t="e">
        <f>FJ59+Receive!FK59-Delivery!FK59</f>
        <v>#REF!</v>
      </c>
      <c r="FL59" s="16" t="e">
        <f>FK59+Receive!FL59-Delivery!FL59</f>
        <v>#REF!</v>
      </c>
      <c r="FM59" s="16" t="e">
        <f>FL59+Receive!FM59-Delivery!FM59</f>
        <v>#REF!</v>
      </c>
      <c r="FN59" s="16" t="e">
        <f>FM59+Receive!FN59-Delivery!FN59</f>
        <v>#REF!</v>
      </c>
      <c r="FO59" s="16" t="e">
        <f>FN59+Receive!FO59-Delivery!FO59</f>
        <v>#REF!</v>
      </c>
      <c r="FP59" s="16" t="e">
        <f>FO59+Receive!FP59-Delivery!FP59</f>
        <v>#REF!</v>
      </c>
      <c r="FQ59" s="16" t="e">
        <f>FP59+Receive!FQ59-Delivery!FQ59</f>
        <v>#REF!</v>
      </c>
      <c r="FR59" s="16" t="e">
        <f>FQ59+Receive!FR59-Delivery!FR59</f>
        <v>#REF!</v>
      </c>
      <c r="FS59" s="16" t="e">
        <f>FR59+Receive!FS59-Delivery!FS59</f>
        <v>#REF!</v>
      </c>
      <c r="FT59" s="16" t="e">
        <f>FS59+Receive!FT59-Delivery!FT59</f>
        <v>#REF!</v>
      </c>
      <c r="FU59" s="16" t="e">
        <f>FT59+Receive!FU59-Delivery!FU59</f>
        <v>#REF!</v>
      </c>
      <c r="FV59" s="16" t="e">
        <f>FU59+Receive!FV59-Delivery!FV59</f>
        <v>#REF!</v>
      </c>
      <c r="FW59" s="16" t="e">
        <f>FV59+Receive!FW59-Delivery!FW59</f>
        <v>#REF!</v>
      </c>
      <c r="FX59" s="16" t="e">
        <f>FW59+Receive!FX59-Delivery!FX59</f>
        <v>#REF!</v>
      </c>
      <c r="FY59" s="16" t="e">
        <f>FX59+Receive!FY59-Delivery!FY59</f>
        <v>#REF!</v>
      </c>
      <c r="FZ59" s="16" t="e">
        <f>FY59+Receive!FZ59-Delivery!FZ59</f>
        <v>#REF!</v>
      </c>
      <c r="GA59" s="16" t="e">
        <f>FZ59+Receive!GA59-Delivery!GA59</f>
        <v>#REF!</v>
      </c>
      <c r="GB59" s="16" t="e">
        <f>GA59+Receive!GB59-Delivery!GB59</f>
        <v>#REF!</v>
      </c>
      <c r="GC59" s="16" t="e">
        <f>GB59+Receive!GC59-Delivery!GC59</f>
        <v>#REF!</v>
      </c>
      <c r="GD59" s="16" t="e">
        <f>GC59+Receive!GD59-Delivery!GD59</f>
        <v>#REF!</v>
      </c>
      <c r="GE59" s="16" t="e">
        <f>GD59+Receive!GE59-Delivery!GE59</f>
        <v>#REF!</v>
      </c>
      <c r="GF59" s="16" t="e">
        <f>GE59+Receive!GF59-Delivery!GF59</f>
        <v>#REF!</v>
      </c>
      <c r="GG59" s="16" t="e">
        <f>GF59+Receive!GG59-Delivery!GG59</f>
        <v>#REF!</v>
      </c>
      <c r="GH59" s="16" t="e">
        <f>GG59+Receive!GH59-Delivery!GH59</f>
        <v>#REF!</v>
      </c>
      <c r="GI59" s="16" t="e">
        <f>GH59+Receive!GI59-Delivery!GI59</f>
        <v>#REF!</v>
      </c>
      <c r="GJ59" s="16" t="e">
        <f>GI59+Receive!GJ59-Delivery!GJ59</f>
        <v>#REF!</v>
      </c>
      <c r="GK59" s="16" t="e">
        <f>GJ59+Receive!GK59-Delivery!GK59</f>
        <v>#REF!</v>
      </c>
      <c r="GL59" s="16" t="e">
        <f>GK59+Receive!GL59-Delivery!GL59</f>
        <v>#REF!</v>
      </c>
      <c r="GM59" s="16" t="e">
        <f>GL59+Receive!GM59-Delivery!GM59</f>
        <v>#REF!</v>
      </c>
      <c r="GN59" s="16" t="e">
        <f>GM59+Receive!GN59-Delivery!GN59</f>
        <v>#REF!</v>
      </c>
      <c r="GO59" s="16" t="e">
        <f>GN59+Receive!GO59-Delivery!GO59</f>
        <v>#REF!</v>
      </c>
      <c r="GP59" s="16" t="e">
        <f>GO59+Receive!GP59-Delivery!GP59</f>
        <v>#REF!</v>
      </c>
      <c r="GQ59" s="16" t="e">
        <f>GP59+Receive!GQ59-Delivery!GQ59</f>
        <v>#REF!</v>
      </c>
      <c r="GR59" s="16" t="e">
        <f>GQ59+Receive!GR59-Delivery!GR59</f>
        <v>#REF!</v>
      </c>
      <c r="GS59" s="16" t="e">
        <f>GR59+Receive!GS59-Delivery!GS59</f>
        <v>#REF!</v>
      </c>
      <c r="GT59" s="16" t="e">
        <f>GS59+Receive!GT59-Delivery!GT59</f>
        <v>#REF!</v>
      </c>
      <c r="GU59" s="16" t="e">
        <f>GT59+Receive!GU59-Delivery!GU59</f>
        <v>#REF!</v>
      </c>
      <c r="GV59" s="16" t="e">
        <f>GU59+Receive!GV59-Delivery!GV59</f>
        <v>#REF!</v>
      </c>
      <c r="GW59" s="16" t="e">
        <f>GV59+Receive!GW59-Delivery!GW59</f>
        <v>#REF!</v>
      </c>
      <c r="GX59" s="16" t="e">
        <f>GW59+Receive!GX59-Delivery!GX59</f>
        <v>#REF!</v>
      </c>
      <c r="GY59" s="16" t="e">
        <f>GX59+Receive!GY59-Delivery!GY59</f>
        <v>#REF!</v>
      </c>
      <c r="GZ59" s="16" t="e">
        <f>GY59+Receive!GZ59-Delivery!GZ59</f>
        <v>#REF!</v>
      </c>
      <c r="HA59" s="16" t="e">
        <f>GZ59+Receive!HA59-Delivery!HA59</f>
        <v>#REF!</v>
      </c>
      <c r="HB59" s="16" t="e">
        <f>HA59+Receive!HB59-Delivery!HB59</f>
        <v>#REF!</v>
      </c>
      <c r="HC59" s="16" t="e">
        <f>HB59+Receive!HC59-Delivery!HC59</f>
        <v>#REF!</v>
      </c>
      <c r="HD59" s="16" t="e">
        <f>HC59+Receive!HD59-Delivery!HD59</f>
        <v>#REF!</v>
      </c>
      <c r="HE59" s="16" t="e">
        <f>HD59+Receive!HE59-Delivery!HE59</f>
        <v>#REF!</v>
      </c>
      <c r="HF59" s="16" t="e">
        <f>HE59+Receive!HF59-Delivery!HF59</f>
        <v>#REF!</v>
      </c>
      <c r="HG59" s="16" t="e">
        <f>HF59+Receive!HG59-Delivery!HG59</f>
        <v>#REF!</v>
      </c>
      <c r="HH59" s="16" t="e">
        <f>HG59+Receive!HH59-Delivery!HH59</f>
        <v>#REF!</v>
      </c>
      <c r="HI59" s="16" t="e">
        <f>HH59+Receive!HI59-Delivery!HI59</f>
        <v>#REF!</v>
      </c>
      <c r="HJ59" s="16" t="e">
        <f>HI59+Receive!HJ59-Delivery!HJ59</f>
        <v>#REF!</v>
      </c>
      <c r="HK59" s="16" t="e">
        <f>HJ59+Receive!HK59-Delivery!HK59</f>
        <v>#REF!</v>
      </c>
      <c r="HL59" s="16" t="e">
        <f>HK59+Receive!HL59-Delivery!HL59</f>
        <v>#REF!</v>
      </c>
      <c r="HM59" s="16" t="e">
        <f>HL59+Receive!HM59-Delivery!HM59</f>
        <v>#REF!</v>
      </c>
      <c r="HN59" s="16" t="e">
        <f>HM59+Receive!HN59-Delivery!HN59</f>
        <v>#REF!</v>
      </c>
      <c r="HO59" s="16" t="e">
        <f>HN59+Receive!HO59-Delivery!HO59</f>
        <v>#REF!</v>
      </c>
      <c r="HP59" s="167" t="e">
        <f>HO59+Receive!HP59-Delivery!HP59</f>
        <v>#REF!</v>
      </c>
      <c r="HQ59" s="16" t="e">
        <f>HP59+Receive!HQ59-Delivery!HQ59</f>
        <v>#REF!</v>
      </c>
      <c r="HR59" s="16" t="e">
        <f>HQ59+Receive!HR59-Delivery!HR59</f>
        <v>#REF!</v>
      </c>
      <c r="HS59" s="16" t="e">
        <f>HR59+Receive!HS59-Delivery!HS59</f>
        <v>#REF!</v>
      </c>
      <c r="HT59" s="16" t="e">
        <f>HS59+Receive!HT59-Delivery!HT59</f>
        <v>#REF!</v>
      </c>
      <c r="HU59" s="16" t="e">
        <f>HT59+Receive!HU59-Delivery!HU59</f>
        <v>#REF!</v>
      </c>
      <c r="HV59" s="16" t="e">
        <f>HU59+Receive!HV59-Delivery!HV59</f>
        <v>#REF!</v>
      </c>
      <c r="HW59" s="16" t="e">
        <f>HV59+Receive!HW59-Delivery!HW59</f>
        <v>#REF!</v>
      </c>
      <c r="HX59" s="16" t="e">
        <f>HW59+Receive!HX59-Delivery!HX59</f>
        <v>#REF!</v>
      </c>
      <c r="HY59" s="16" t="e">
        <f>HX59+Receive!HY59-Delivery!HY59</f>
        <v>#REF!</v>
      </c>
      <c r="HZ59" s="16" t="e">
        <f>HY59+Receive!HZ59-Delivery!HZ59</f>
        <v>#REF!</v>
      </c>
      <c r="IA59" s="16" t="e">
        <f>HZ59+Receive!IA59-Delivery!IA59</f>
        <v>#REF!</v>
      </c>
      <c r="IB59" s="16" t="e">
        <f>IA59+Receive!IB59-Delivery!IB59</f>
        <v>#REF!</v>
      </c>
      <c r="IC59" s="16" t="e">
        <f>IB59+Receive!IC59-Delivery!IC59</f>
        <v>#REF!</v>
      </c>
      <c r="ID59" s="16" t="e">
        <f>IC59+Receive!ID59-Delivery!ID59</f>
        <v>#REF!</v>
      </c>
      <c r="IE59" s="16" t="e">
        <f>ID59+Receive!IE59-Delivery!IE59</f>
        <v>#REF!</v>
      </c>
      <c r="IF59" s="16" t="e">
        <f>IE59+Receive!IF59-Delivery!IF59</f>
        <v>#REF!</v>
      </c>
      <c r="IG59" s="16" t="e">
        <f>IF59+Receive!IG59-Delivery!IG59</f>
        <v>#REF!</v>
      </c>
      <c r="IH59" s="16" t="e">
        <f>IG59+Receive!IH59-Delivery!IH59</f>
        <v>#REF!</v>
      </c>
      <c r="II59" s="16" t="e">
        <f>IH59+Receive!II59-Delivery!II59</f>
        <v>#REF!</v>
      </c>
      <c r="IJ59" s="16" t="e">
        <f>II59+Receive!IJ59-Delivery!IJ59</f>
        <v>#REF!</v>
      </c>
      <c r="IK59" s="16" t="e">
        <f>IJ59+Receive!IK59-Delivery!IK59</f>
        <v>#REF!</v>
      </c>
      <c r="IL59" s="16" t="e">
        <f>IK59+Receive!IL59-Delivery!IL59</f>
        <v>#REF!</v>
      </c>
      <c r="IM59" s="16" t="e">
        <f>IL59+Receive!IM59-Delivery!IM59</f>
        <v>#REF!</v>
      </c>
      <c r="IN59" s="16" t="e">
        <f>IM59+Receive!IN59-Delivery!IN59</f>
        <v>#REF!</v>
      </c>
    </row>
    <row r="60" spans="1:248" s="113" customFormat="1" hidden="1" x14ac:dyDescent="0.3">
      <c r="A60" s="7" t="s">
        <v>8</v>
      </c>
      <c r="B60" s="16" t="e">
        <f>#REF!+Receive!B60-Delivery!B60</f>
        <v>#REF!</v>
      </c>
      <c r="C60" s="16" t="e">
        <f>B60+Receive!C60-Delivery!C60</f>
        <v>#REF!</v>
      </c>
      <c r="D60" s="16" t="e">
        <f>C60+Receive!D60-Delivery!D60</f>
        <v>#REF!</v>
      </c>
      <c r="E60" s="16" t="e">
        <f>D60+Receive!E60-Delivery!E60</f>
        <v>#REF!</v>
      </c>
      <c r="F60" s="16" t="e">
        <f>E60+Receive!F60-Delivery!F60</f>
        <v>#REF!</v>
      </c>
      <c r="G60" s="16" t="e">
        <f>F60+Receive!G60-Delivery!G60</f>
        <v>#REF!</v>
      </c>
      <c r="H60" s="16" t="e">
        <f>G60+Receive!H60-Delivery!H60</f>
        <v>#REF!</v>
      </c>
      <c r="I60" s="16" t="e">
        <f>H60+Receive!I60-Delivery!I60</f>
        <v>#REF!</v>
      </c>
      <c r="J60" s="16" t="e">
        <f>I60+Receive!J60-Delivery!J60</f>
        <v>#REF!</v>
      </c>
      <c r="K60" s="16" t="e">
        <f>J60+Receive!K60-Delivery!K60</f>
        <v>#REF!</v>
      </c>
      <c r="L60" s="16" t="e">
        <f>K60+Receive!L60-Delivery!L60</f>
        <v>#REF!</v>
      </c>
      <c r="M60" s="16" t="e">
        <f>L60+Receive!M60-Delivery!M60</f>
        <v>#REF!</v>
      </c>
      <c r="N60" s="16" t="e">
        <f>M60+Receive!N60-Delivery!N60</f>
        <v>#REF!</v>
      </c>
      <c r="O60" s="16" t="e">
        <f>N60+Receive!O60-Delivery!O60</f>
        <v>#REF!</v>
      </c>
      <c r="P60" s="16" t="e">
        <f>O60+Receive!P60-Delivery!P60</f>
        <v>#REF!</v>
      </c>
      <c r="Q60" s="16" t="e">
        <f>P60+Receive!Q60-Delivery!Q60</f>
        <v>#REF!</v>
      </c>
      <c r="R60" s="16" t="e">
        <f>Q60+Receive!R60-Delivery!R60</f>
        <v>#REF!</v>
      </c>
      <c r="S60" s="16" t="e">
        <f>R60+Receive!S60-Delivery!S60</f>
        <v>#REF!</v>
      </c>
      <c r="T60" s="16" t="e">
        <f>S60+Receive!T60-Delivery!T60</f>
        <v>#REF!</v>
      </c>
      <c r="U60" s="16" t="e">
        <f>T60+Receive!U60-Delivery!U60</f>
        <v>#REF!</v>
      </c>
      <c r="V60" s="16" t="e">
        <f>U60+Receive!V60-Delivery!V60</f>
        <v>#REF!</v>
      </c>
      <c r="W60" s="16" t="e">
        <f>V60+Receive!W60-Delivery!W60</f>
        <v>#REF!</v>
      </c>
      <c r="X60" s="16" t="e">
        <f>W60+Receive!X60-Delivery!X60</f>
        <v>#REF!</v>
      </c>
      <c r="Y60" s="16" t="e">
        <f>X60+Receive!Y60-Delivery!Y60</f>
        <v>#REF!</v>
      </c>
      <c r="Z60" s="16" t="e">
        <f>Y60+Receive!Z60-Delivery!Z60</f>
        <v>#REF!</v>
      </c>
      <c r="AA60" s="16" t="e">
        <f>Z60+Receive!AA60-Delivery!AA60</f>
        <v>#REF!</v>
      </c>
      <c r="AB60" s="16" t="e">
        <f>AA60+Receive!AB60-Delivery!AB60</f>
        <v>#REF!</v>
      </c>
      <c r="AC60" s="16" t="e">
        <f>AB60+Receive!AC60-Delivery!AC60</f>
        <v>#REF!</v>
      </c>
      <c r="AD60" s="16" t="e">
        <f>AC60+Receive!AD60-Delivery!AD60</f>
        <v>#REF!</v>
      </c>
      <c r="AE60" s="16" t="e">
        <f>AD60+Receive!AE60-Delivery!AE60</f>
        <v>#REF!</v>
      </c>
      <c r="AF60" s="16" t="e">
        <f>AE60+Receive!AF60-Delivery!AF60</f>
        <v>#REF!</v>
      </c>
      <c r="AG60" s="167" t="e">
        <f>AF60+Receive!AG60-Delivery!AG60</f>
        <v>#REF!</v>
      </c>
      <c r="AH60" s="16" t="e">
        <f>AG60+Receive!AH60-Delivery!AH60</f>
        <v>#REF!</v>
      </c>
      <c r="AI60" s="16" t="e">
        <f>AH60+Receive!AI60-Delivery!AI60</f>
        <v>#REF!</v>
      </c>
      <c r="AJ60" s="16" t="e">
        <f>AI60+Receive!AJ60-Delivery!AJ60</f>
        <v>#REF!</v>
      </c>
      <c r="AK60" s="16" t="e">
        <f>AJ60+Receive!AK60-Delivery!AK60</f>
        <v>#REF!</v>
      </c>
      <c r="AL60" s="16" t="e">
        <f>AK60+Receive!AL60-Delivery!AL60</f>
        <v>#REF!</v>
      </c>
      <c r="AM60" s="16" t="e">
        <f>AL60+Receive!AM60-Delivery!AM60</f>
        <v>#REF!</v>
      </c>
      <c r="AN60" s="16" t="e">
        <f>AM60+Receive!AN60-Delivery!AN60</f>
        <v>#REF!</v>
      </c>
      <c r="AO60" s="16" t="e">
        <f>AN60+Receive!AO60-Delivery!AO60</f>
        <v>#REF!</v>
      </c>
      <c r="AP60" s="16" t="e">
        <f>AO60+Receive!AP60-Delivery!AP60</f>
        <v>#REF!</v>
      </c>
      <c r="AQ60" s="16" t="e">
        <f>AP60+Receive!AQ60-Delivery!AQ60</f>
        <v>#REF!</v>
      </c>
      <c r="AR60" s="16" t="e">
        <f>AQ60+Receive!AR60-Delivery!AR60</f>
        <v>#REF!</v>
      </c>
      <c r="AS60" s="16" t="e">
        <f>AR60+Receive!AS60-Delivery!AS60</f>
        <v>#REF!</v>
      </c>
      <c r="AT60" s="16" t="e">
        <f>AS60+Receive!AT60-Delivery!AT60</f>
        <v>#REF!</v>
      </c>
      <c r="AU60" s="16" t="e">
        <f>AT60+Receive!AU60-Delivery!AU60</f>
        <v>#REF!</v>
      </c>
      <c r="AV60" s="16" t="e">
        <f>AU60+Receive!AV60-Delivery!AV60</f>
        <v>#REF!</v>
      </c>
      <c r="AW60" s="16" t="e">
        <f>AV60+Receive!AW60-Delivery!AW60</f>
        <v>#REF!</v>
      </c>
      <c r="AX60" s="16" t="e">
        <f>AW60+Receive!AX60-Delivery!AX60</f>
        <v>#REF!</v>
      </c>
      <c r="AY60" s="16" t="e">
        <f>AX60+Receive!AY60-Delivery!AY60</f>
        <v>#REF!</v>
      </c>
      <c r="AZ60" s="16" t="e">
        <f>AY60+Receive!AZ60-Delivery!AZ60</f>
        <v>#REF!</v>
      </c>
      <c r="BA60" s="16" t="e">
        <f>AZ60+Receive!BA60-Delivery!BA60</f>
        <v>#REF!</v>
      </c>
      <c r="BB60" s="16" t="e">
        <f>BA60+Receive!BB60-Delivery!BB60</f>
        <v>#REF!</v>
      </c>
      <c r="BC60" s="16" t="e">
        <f>BB60+Receive!BC60-Delivery!BC60</f>
        <v>#REF!</v>
      </c>
      <c r="BD60" s="16" t="e">
        <f>BC60+Receive!BD60-Delivery!BD60</f>
        <v>#REF!</v>
      </c>
      <c r="BE60" s="16" t="e">
        <f>BD60+Receive!BE60-Delivery!BE60</f>
        <v>#REF!</v>
      </c>
      <c r="BF60" s="16" t="e">
        <f>BE60+Receive!BF60-Delivery!BF60</f>
        <v>#REF!</v>
      </c>
      <c r="BG60" s="16" t="e">
        <f>BF60+Receive!BG60-Delivery!BG60</f>
        <v>#REF!</v>
      </c>
      <c r="BH60" s="16" t="e">
        <f>BG60+Receive!BH60-Delivery!BH60</f>
        <v>#REF!</v>
      </c>
      <c r="BI60" s="16" t="e">
        <f>BH60+Receive!BI60-Delivery!BI60</f>
        <v>#REF!</v>
      </c>
      <c r="BJ60" s="16" t="e">
        <f>BI60+Receive!BJ60-Delivery!BJ60</f>
        <v>#REF!</v>
      </c>
      <c r="BK60" s="16" t="e">
        <f>BJ60+Receive!BK60-Delivery!BK60</f>
        <v>#REF!</v>
      </c>
      <c r="BL60" s="16" t="e">
        <f>BK60+Receive!BL60-Delivery!BL60</f>
        <v>#REF!</v>
      </c>
      <c r="BM60" s="16" t="e">
        <f>BL60+Receive!BM60-Delivery!BM60</f>
        <v>#REF!</v>
      </c>
      <c r="BN60" s="16" t="e">
        <f>BM60+Receive!BN60-Delivery!BN60</f>
        <v>#REF!</v>
      </c>
      <c r="BO60" s="16" t="e">
        <f>BN60+Receive!BO60-Delivery!BO60</f>
        <v>#REF!</v>
      </c>
      <c r="BP60" s="16" t="e">
        <f>BO60+Receive!BP60-Delivery!BP60</f>
        <v>#REF!</v>
      </c>
      <c r="BQ60" s="16" t="e">
        <f>BP60+Receive!BQ60-Delivery!BQ60</f>
        <v>#REF!</v>
      </c>
      <c r="BR60" s="16" t="e">
        <f>BQ60+Receive!BR60-Delivery!BR60</f>
        <v>#REF!</v>
      </c>
      <c r="BS60" s="16" t="e">
        <f>BR60+Receive!BS60-Delivery!BS60</f>
        <v>#REF!</v>
      </c>
      <c r="BT60" s="16" t="e">
        <f>BS60+Receive!BT60-Delivery!BT60</f>
        <v>#REF!</v>
      </c>
      <c r="BU60" s="16" t="e">
        <f>BT60+Receive!BU60-Delivery!BU60</f>
        <v>#REF!</v>
      </c>
      <c r="BV60" s="16" t="e">
        <f>BU60+Receive!BV60-Delivery!BV60</f>
        <v>#REF!</v>
      </c>
      <c r="BW60" s="16" t="e">
        <f>BV60+Receive!BW60-Delivery!BW60</f>
        <v>#REF!</v>
      </c>
      <c r="BX60" s="16" t="e">
        <f>BW60+Receive!BX60-Delivery!BX60</f>
        <v>#REF!</v>
      </c>
      <c r="BY60" s="16" t="e">
        <f>BX60+Receive!BY60-Delivery!BY60</f>
        <v>#REF!</v>
      </c>
      <c r="BZ60" s="16" t="e">
        <f>BY60+Receive!BZ60-Delivery!BZ60</f>
        <v>#REF!</v>
      </c>
      <c r="CA60" s="16" t="e">
        <f>BZ60+Receive!CA60-Delivery!CA60</f>
        <v>#REF!</v>
      </c>
      <c r="CB60" s="16" t="e">
        <f>CA60+Receive!CB60-Delivery!CB60</f>
        <v>#REF!</v>
      </c>
      <c r="CC60" s="16" t="e">
        <f>CB60+Receive!CC60-Delivery!CC60</f>
        <v>#REF!</v>
      </c>
      <c r="CD60" s="16" t="e">
        <f>CC60+Receive!CD60-Delivery!CD60</f>
        <v>#REF!</v>
      </c>
      <c r="CE60" s="16" t="e">
        <f>CD60+Receive!CE60-Delivery!CE60</f>
        <v>#REF!</v>
      </c>
      <c r="CF60" s="16" t="e">
        <f>CE60+Receive!CF60-Delivery!CF60</f>
        <v>#REF!</v>
      </c>
      <c r="CG60" s="16" t="e">
        <f>CF60+Receive!CG60-Delivery!CG60</f>
        <v>#REF!</v>
      </c>
      <c r="CH60" s="16" t="e">
        <f>CG60+Receive!CH60-Delivery!CH60</f>
        <v>#REF!</v>
      </c>
      <c r="CI60" s="16" t="e">
        <f>CH60+Receive!CI60-Delivery!CI60</f>
        <v>#REF!</v>
      </c>
      <c r="CJ60" s="16" t="e">
        <f>CI60+Receive!CJ60-Delivery!CJ60</f>
        <v>#REF!</v>
      </c>
      <c r="CK60" s="16" t="e">
        <f>CJ60+Receive!CK60-Delivery!CK60</f>
        <v>#REF!</v>
      </c>
      <c r="CL60" s="16" t="e">
        <f>CK60+Receive!CL60-Delivery!CL60</f>
        <v>#REF!</v>
      </c>
      <c r="CM60" s="16" t="e">
        <f>CL60+Receive!CM60-Delivery!CM60</f>
        <v>#REF!</v>
      </c>
      <c r="CN60" s="16" t="e">
        <f>CM60+Receive!CN60-Delivery!CN60</f>
        <v>#REF!</v>
      </c>
      <c r="CO60" s="16" t="e">
        <f>CN60+Receive!CO60-Delivery!CO60</f>
        <v>#REF!</v>
      </c>
      <c r="CP60" s="16" t="e">
        <f>CO60+Receive!CP60-Delivery!CP60</f>
        <v>#REF!</v>
      </c>
      <c r="CQ60" s="16" t="e">
        <f>CP60+Receive!CQ60-Delivery!CQ60</f>
        <v>#REF!</v>
      </c>
      <c r="CR60" s="16" t="e">
        <f>CQ60+Receive!CR60-Delivery!CR60</f>
        <v>#REF!</v>
      </c>
      <c r="CS60" s="16" t="e">
        <f>CR60+Receive!CS60-Delivery!CS60</f>
        <v>#REF!</v>
      </c>
      <c r="CT60" s="16" t="e">
        <f>CS60+Receive!CT60-Delivery!CT60</f>
        <v>#REF!</v>
      </c>
      <c r="CU60" s="16" t="e">
        <f>CT60+Receive!CU60-Delivery!CU60</f>
        <v>#REF!</v>
      </c>
      <c r="CV60" s="16" t="e">
        <f>CU60+Receive!CV60-Delivery!CV60</f>
        <v>#REF!</v>
      </c>
      <c r="CW60" s="16" t="e">
        <f>CV60+Receive!CW60-Delivery!CW60</f>
        <v>#REF!</v>
      </c>
      <c r="CX60" s="16" t="e">
        <f>CW60+Receive!CX60-Delivery!CX60</f>
        <v>#REF!</v>
      </c>
      <c r="CY60" s="16" t="e">
        <f>CX60+Receive!CY60-Delivery!CY60</f>
        <v>#REF!</v>
      </c>
      <c r="CZ60" s="16" t="e">
        <f>CY60+Receive!CZ60-Delivery!CZ60</f>
        <v>#REF!</v>
      </c>
      <c r="DA60" s="16" t="e">
        <f>CZ60+Receive!DA60-Delivery!DA60</f>
        <v>#REF!</v>
      </c>
      <c r="DB60" s="16" t="e">
        <f>DA60+Receive!DB60-Delivery!DB60</f>
        <v>#REF!</v>
      </c>
      <c r="DC60" s="16" t="e">
        <f>DB60+Receive!DC60-Delivery!DC60</f>
        <v>#REF!</v>
      </c>
      <c r="DD60" s="16" t="e">
        <f>DC60+Receive!DD60-Delivery!DD60</f>
        <v>#REF!</v>
      </c>
      <c r="DE60" s="16" t="e">
        <f>DD60+Receive!DE60-Delivery!DE60</f>
        <v>#REF!</v>
      </c>
      <c r="DF60" s="16" t="e">
        <f>DE60+Receive!DF60-Delivery!DF60</f>
        <v>#REF!</v>
      </c>
      <c r="DG60" s="16" t="e">
        <f>DF60+Receive!DG60-Delivery!DG60</f>
        <v>#REF!</v>
      </c>
      <c r="DH60" s="16" t="e">
        <f>DG60+Receive!DH60-Delivery!DH60</f>
        <v>#REF!</v>
      </c>
      <c r="DI60" s="16" t="e">
        <f>DH60+Receive!DI60-Delivery!DI60</f>
        <v>#REF!</v>
      </c>
      <c r="DJ60" s="16" t="e">
        <f>DI60+Receive!DJ60-Delivery!DJ60</f>
        <v>#REF!</v>
      </c>
      <c r="DK60" s="16" t="e">
        <f>DJ60+Receive!DK60-Delivery!DK60</f>
        <v>#REF!</v>
      </c>
      <c r="DL60" s="16" t="e">
        <f>DK60+Receive!DL60-Delivery!DL60</f>
        <v>#REF!</v>
      </c>
      <c r="DM60" s="16" t="e">
        <f>DL60+Receive!DM60-Delivery!DM60</f>
        <v>#REF!</v>
      </c>
      <c r="DN60" s="16" t="e">
        <f>DM60+Receive!DN60-Delivery!DN60</f>
        <v>#REF!</v>
      </c>
      <c r="DO60" s="16" t="e">
        <f>DN60+Receive!DO60-Delivery!DO60</f>
        <v>#REF!</v>
      </c>
      <c r="DP60" s="16" t="e">
        <f>DO60+Receive!DP60-Delivery!DP60</f>
        <v>#REF!</v>
      </c>
      <c r="DQ60" s="16" t="e">
        <f>DP60+Receive!DQ60-Delivery!DQ60</f>
        <v>#REF!</v>
      </c>
      <c r="DR60" s="16" t="e">
        <f>DQ60+Receive!DR60-Delivery!DR60</f>
        <v>#REF!</v>
      </c>
      <c r="DS60" s="16" t="e">
        <v>#REF!</v>
      </c>
      <c r="DT60" s="16" t="e">
        <f>DS60+Receive!DT60-Delivery!DT60</f>
        <v>#REF!</v>
      </c>
      <c r="DU60" s="16" t="e">
        <f>DT60+Receive!DU60-Delivery!DU60</f>
        <v>#REF!</v>
      </c>
      <c r="DV60" s="238" t="e">
        <f>DU60+Receive!DV60-Delivery!DV60</f>
        <v>#REF!</v>
      </c>
      <c r="DW60" s="16" t="e">
        <f>DV60+Receive!DW60-Delivery!DW60</f>
        <v>#REF!</v>
      </c>
      <c r="DX60" s="16" t="e">
        <f>DW60+Receive!DX60-Delivery!DX60</f>
        <v>#REF!</v>
      </c>
      <c r="DY60" s="16" t="e">
        <f>DX60+Receive!DY60-Delivery!DY60</f>
        <v>#REF!</v>
      </c>
      <c r="DZ60" s="238" t="e">
        <f>DY60+Receive!DZ60-Delivery!DZ60</f>
        <v>#REF!</v>
      </c>
      <c r="EA60" s="16" t="e">
        <f>DZ60+Receive!EA60-Delivery!EA60</f>
        <v>#REF!</v>
      </c>
      <c r="EB60" s="16" t="e">
        <f>EA60+Receive!EB60-Delivery!EB60</f>
        <v>#REF!</v>
      </c>
      <c r="EC60" s="16" t="e">
        <f>EB60+Receive!EC60-Delivery!EC60</f>
        <v>#REF!</v>
      </c>
      <c r="ED60" s="16" t="e">
        <f>EC60+Receive!ED60-Delivery!ED60</f>
        <v>#REF!</v>
      </c>
      <c r="EE60" s="16" t="e">
        <f>ED60+Receive!EE60-Delivery!EE60</f>
        <v>#REF!</v>
      </c>
      <c r="EF60" s="16" t="e">
        <f>EE60+Receive!EF60-Delivery!EF60</f>
        <v>#REF!</v>
      </c>
      <c r="EG60" s="16" t="e">
        <f>EF60+Receive!EG60-Delivery!EG60</f>
        <v>#REF!</v>
      </c>
      <c r="EH60" s="16" t="e">
        <f>EG60+Receive!EH60-Delivery!EH60</f>
        <v>#REF!</v>
      </c>
      <c r="EI60" s="238" t="e">
        <f>EH60+Receive!EI60-Delivery!EI60</f>
        <v>#REF!</v>
      </c>
      <c r="EJ60" s="238" t="e">
        <f>EI60+Receive!EJ60-Delivery!EJ60</f>
        <v>#REF!</v>
      </c>
      <c r="EK60" s="16" t="e">
        <f>EJ60+Receive!EK60-Delivery!EK60</f>
        <v>#REF!</v>
      </c>
      <c r="EL60" s="16" t="e">
        <f>EK60+Receive!EL60-Delivery!EL60</f>
        <v>#REF!</v>
      </c>
      <c r="EM60" s="16" t="e">
        <f>EL60+Receive!EM60-Delivery!EM60</f>
        <v>#REF!</v>
      </c>
      <c r="EN60" s="16" t="e">
        <f>EM60+Receive!EN60-Delivery!EN60</f>
        <v>#REF!</v>
      </c>
      <c r="EO60" s="16" t="e">
        <f>EN60+Receive!EO60-Delivery!EO60</f>
        <v>#REF!</v>
      </c>
      <c r="EP60" s="16" t="e">
        <f>EO60+Receive!EP60-Delivery!EP60</f>
        <v>#REF!</v>
      </c>
      <c r="EQ60" s="16" t="e">
        <f>EP60+Receive!EQ60-Delivery!EQ60</f>
        <v>#REF!</v>
      </c>
      <c r="ER60" s="16" t="e">
        <f>EQ60+Receive!ER60-Delivery!ER60</f>
        <v>#REF!</v>
      </c>
      <c r="ES60" s="16" t="e">
        <f>ER60+Receive!ES60-Delivery!ES60</f>
        <v>#REF!</v>
      </c>
      <c r="ET60" s="16" t="e">
        <f>ES60+Receive!ET60-Delivery!ET60</f>
        <v>#REF!</v>
      </c>
      <c r="EU60" s="16" t="e">
        <f>ET60+Receive!EU60-Delivery!EU60</f>
        <v>#REF!</v>
      </c>
      <c r="EV60" s="16" t="e">
        <f>EU60+Receive!EV60-Delivery!EV60</f>
        <v>#REF!</v>
      </c>
      <c r="EW60" s="16" t="e">
        <f>EV60+Receive!EW60-Delivery!EW60</f>
        <v>#REF!</v>
      </c>
      <c r="EX60" s="16" t="e">
        <f>EW60+Receive!EX60-Delivery!EX60</f>
        <v>#REF!</v>
      </c>
      <c r="EY60" s="16" t="e">
        <f>EX60+Receive!EY60-Delivery!EY60</f>
        <v>#REF!</v>
      </c>
      <c r="EZ60" s="16" t="e">
        <f>EY60+Receive!EZ60-Delivery!EZ60</f>
        <v>#REF!</v>
      </c>
      <c r="FA60" s="16" t="e">
        <f>EZ60+Receive!FA60-Delivery!FA60</f>
        <v>#REF!</v>
      </c>
      <c r="FB60" s="16" t="e">
        <f>FA60+Receive!FB60-Delivery!FB60</f>
        <v>#REF!</v>
      </c>
      <c r="FC60" s="16" t="e">
        <f>FB60+Receive!FC60-Delivery!FC60</f>
        <v>#REF!</v>
      </c>
      <c r="FD60" s="16" t="e">
        <f>FC60+Receive!FD60-Delivery!FD60</f>
        <v>#REF!</v>
      </c>
      <c r="FE60" s="16" t="e">
        <f>FD60+Receive!FE60-Delivery!FE60</f>
        <v>#REF!</v>
      </c>
      <c r="FF60" s="16" t="e">
        <f>FE60+Receive!FF60-Delivery!FF60</f>
        <v>#REF!</v>
      </c>
      <c r="FG60" s="16" t="e">
        <f>FF60+Receive!FG60-Delivery!FG60</f>
        <v>#REF!</v>
      </c>
      <c r="FH60" s="16" t="e">
        <f>FG60+Receive!FH60-Delivery!FH60</f>
        <v>#REF!</v>
      </c>
      <c r="FI60" s="16" t="e">
        <f>FH60+Receive!FI60-Delivery!FI60</f>
        <v>#REF!</v>
      </c>
      <c r="FJ60" s="16" t="e">
        <f>FI60+Receive!FJ60-Delivery!FJ60</f>
        <v>#REF!</v>
      </c>
      <c r="FK60" s="16" t="e">
        <f>FJ60+Receive!FK60-Delivery!FK60</f>
        <v>#REF!</v>
      </c>
      <c r="FL60" s="16" t="e">
        <f>FK60+Receive!FL60-Delivery!FL60</f>
        <v>#REF!</v>
      </c>
      <c r="FM60" s="16" t="e">
        <f>FL60+Receive!FM60-Delivery!FM60</f>
        <v>#REF!</v>
      </c>
      <c r="FN60" s="16" t="e">
        <f>FM60+Receive!FN60-Delivery!FN60</f>
        <v>#REF!</v>
      </c>
      <c r="FO60" s="16" t="e">
        <f>FN60+Receive!FO60-Delivery!FO60</f>
        <v>#REF!</v>
      </c>
      <c r="FP60" s="16" t="e">
        <f>FO60+Receive!FP60-Delivery!FP60</f>
        <v>#REF!</v>
      </c>
      <c r="FQ60" s="16" t="e">
        <f>FP60+Receive!FQ60-Delivery!FQ60</f>
        <v>#REF!</v>
      </c>
      <c r="FR60" s="16" t="e">
        <f>FQ60+Receive!FR60-Delivery!FR60</f>
        <v>#REF!</v>
      </c>
      <c r="FS60" s="16" t="e">
        <f>FR60+Receive!FS60-Delivery!FS60</f>
        <v>#REF!</v>
      </c>
      <c r="FT60" s="16" t="e">
        <f>FS60+Receive!FT60-Delivery!FT60</f>
        <v>#REF!</v>
      </c>
      <c r="FU60" s="16" t="e">
        <f>FT60+Receive!FU60-Delivery!FU60</f>
        <v>#REF!</v>
      </c>
      <c r="FV60" s="16" t="e">
        <f>FU60+Receive!FV60-Delivery!FV60</f>
        <v>#REF!</v>
      </c>
      <c r="FW60" s="16" t="e">
        <f>FV60+Receive!FW60-Delivery!FW60</f>
        <v>#REF!</v>
      </c>
      <c r="FX60" s="16" t="e">
        <f>FW60+Receive!FX60-Delivery!FX60</f>
        <v>#REF!</v>
      </c>
      <c r="FY60" s="16" t="e">
        <f>FX60+Receive!FY60-Delivery!FY60</f>
        <v>#REF!</v>
      </c>
      <c r="FZ60" s="16" t="e">
        <f>FY60+Receive!FZ60-Delivery!FZ60</f>
        <v>#REF!</v>
      </c>
      <c r="GA60" s="16" t="e">
        <f>FZ60+Receive!GA60-Delivery!GA60</f>
        <v>#REF!</v>
      </c>
      <c r="GB60" s="16" t="e">
        <f>GA60+Receive!GB60-Delivery!GB60</f>
        <v>#REF!</v>
      </c>
      <c r="GC60" s="16" t="e">
        <f>GB60+Receive!GC60-Delivery!GC60</f>
        <v>#REF!</v>
      </c>
      <c r="GD60" s="16" t="e">
        <f>GC60+Receive!GD60-Delivery!GD60</f>
        <v>#REF!</v>
      </c>
      <c r="GE60" s="16" t="e">
        <f>GD60+Receive!GE60-Delivery!GE60</f>
        <v>#REF!</v>
      </c>
      <c r="GF60" s="16" t="e">
        <f>GE60+Receive!GF60-Delivery!GF60</f>
        <v>#REF!</v>
      </c>
      <c r="GG60" s="16" t="e">
        <f>GF60+Receive!GG60-Delivery!GG60</f>
        <v>#REF!</v>
      </c>
      <c r="GH60" s="16" t="e">
        <f>GG60+Receive!GH60-Delivery!GH60</f>
        <v>#REF!</v>
      </c>
      <c r="GI60" s="16" t="e">
        <f>GH60+Receive!GI60-Delivery!GI60</f>
        <v>#REF!</v>
      </c>
      <c r="GJ60" s="16" t="e">
        <f>GI60+Receive!GJ60-Delivery!GJ60</f>
        <v>#REF!</v>
      </c>
      <c r="GK60" s="16" t="e">
        <f>GJ60+Receive!GK60-Delivery!GK60</f>
        <v>#REF!</v>
      </c>
      <c r="GL60" s="16" t="e">
        <f>GK60+Receive!GL60-Delivery!GL60</f>
        <v>#REF!</v>
      </c>
      <c r="GM60" s="16" t="e">
        <f>GL60+Receive!GM60-Delivery!GM60</f>
        <v>#REF!</v>
      </c>
      <c r="GN60" s="16" t="e">
        <f>GM60+Receive!GN60-Delivery!GN60</f>
        <v>#REF!</v>
      </c>
      <c r="GO60" s="16" t="e">
        <f>GN60+Receive!GO60-Delivery!GO60</f>
        <v>#REF!</v>
      </c>
      <c r="GP60" s="16" t="e">
        <f>GO60+Receive!GP60-Delivery!GP60</f>
        <v>#REF!</v>
      </c>
      <c r="GQ60" s="16" t="e">
        <f>GP60+Receive!GQ60-Delivery!GQ60</f>
        <v>#REF!</v>
      </c>
      <c r="GR60" s="16" t="e">
        <f>GQ60+Receive!GR60-Delivery!GR60</f>
        <v>#REF!</v>
      </c>
      <c r="GS60" s="16" t="e">
        <f>GR60+Receive!GS60-Delivery!GS60</f>
        <v>#REF!</v>
      </c>
      <c r="GT60" s="16" t="e">
        <f>GS60+Receive!GT60-Delivery!GT60</f>
        <v>#REF!</v>
      </c>
      <c r="GU60" s="16" t="e">
        <f>GT60+Receive!GU60-Delivery!GU60</f>
        <v>#REF!</v>
      </c>
      <c r="GV60" s="16" t="e">
        <f>GU60+Receive!GV60-Delivery!GV60</f>
        <v>#REF!</v>
      </c>
      <c r="GW60" s="16" t="e">
        <f>GV60+Receive!GW60-Delivery!GW60</f>
        <v>#REF!</v>
      </c>
      <c r="GX60" s="16" t="e">
        <f>GW60+Receive!GX60-Delivery!GX60</f>
        <v>#REF!</v>
      </c>
      <c r="GY60" s="16" t="e">
        <f>GX60+Receive!GY60-Delivery!GY60</f>
        <v>#REF!</v>
      </c>
      <c r="GZ60" s="16" t="e">
        <f>GY60+Receive!GZ60-Delivery!GZ60</f>
        <v>#REF!</v>
      </c>
      <c r="HA60" s="16" t="e">
        <f>GZ60+Receive!HA60-Delivery!HA60</f>
        <v>#REF!</v>
      </c>
      <c r="HB60" s="16" t="e">
        <f>HA60+Receive!HB60-Delivery!HB60</f>
        <v>#REF!</v>
      </c>
      <c r="HC60" s="16" t="e">
        <f>HB60+Receive!HC60-Delivery!HC60</f>
        <v>#REF!</v>
      </c>
      <c r="HD60" s="16" t="e">
        <f>HC60+Receive!HD60-Delivery!HD60</f>
        <v>#REF!</v>
      </c>
      <c r="HE60" s="16" t="e">
        <f>HD60+Receive!HE60-Delivery!HE60</f>
        <v>#REF!</v>
      </c>
      <c r="HF60" s="16" t="e">
        <f>HE60+Receive!HF60-Delivery!HF60</f>
        <v>#REF!</v>
      </c>
      <c r="HG60" s="16" t="e">
        <f>HF60+Receive!HG60-Delivery!HG60</f>
        <v>#REF!</v>
      </c>
      <c r="HH60" s="16" t="e">
        <f>HG60+Receive!HH60-Delivery!HH60</f>
        <v>#REF!</v>
      </c>
      <c r="HI60" s="16" t="e">
        <f>HH60+Receive!HI60-Delivery!HI60</f>
        <v>#REF!</v>
      </c>
      <c r="HJ60" s="16" t="e">
        <f>HI60+Receive!HJ60-Delivery!HJ60</f>
        <v>#REF!</v>
      </c>
      <c r="HK60" s="16" t="e">
        <f>HJ60+Receive!HK60-Delivery!HK60</f>
        <v>#REF!</v>
      </c>
      <c r="HL60" s="16" t="e">
        <f>HK60+Receive!HL60-Delivery!HL60</f>
        <v>#REF!</v>
      </c>
      <c r="HM60" s="16" t="e">
        <f>HL60+Receive!HM60-Delivery!HM60</f>
        <v>#REF!</v>
      </c>
      <c r="HN60" s="16" t="e">
        <f>HM60+Receive!HN60-Delivery!HN60</f>
        <v>#REF!</v>
      </c>
      <c r="HO60" s="16" t="e">
        <f>HN60+Receive!HO60-Delivery!HO60</f>
        <v>#REF!</v>
      </c>
      <c r="HP60" s="167" t="e">
        <f>HO60+Receive!HP60-Delivery!HP60</f>
        <v>#REF!</v>
      </c>
      <c r="HQ60" s="16" t="e">
        <f>HP60+Receive!HQ60-Delivery!HQ60</f>
        <v>#REF!</v>
      </c>
      <c r="HR60" s="16" t="e">
        <f>HQ60+Receive!HR60-Delivery!HR60</f>
        <v>#REF!</v>
      </c>
      <c r="HS60" s="16" t="e">
        <f>HR60+Receive!HS60-Delivery!HS60</f>
        <v>#REF!</v>
      </c>
      <c r="HT60" s="16" t="e">
        <f>HS60+Receive!HT60-Delivery!HT60</f>
        <v>#REF!</v>
      </c>
      <c r="HU60" s="16" t="e">
        <f>HT60+Receive!HU60-Delivery!HU60</f>
        <v>#REF!</v>
      </c>
      <c r="HV60" s="16" t="e">
        <f>HU60+Receive!HV60-Delivery!HV60</f>
        <v>#REF!</v>
      </c>
      <c r="HW60" s="16" t="e">
        <f>HV60+Receive!HW60-Delivery!HW60</f>
        <v>#REF!</v>
      </c>
      <c r="HX60" s="16" t="e">
        <f>HW60+Receive!HX60-Delivery!HX60</f>
        <v>#REF!</v>
      </c>
      <c r="HY60" s="16" t="e">
        <f>HX60+Receive!HY60-Delivery!HY60</f>
        <v>#REF!</v>
      </c>
      <c r="HZ60" s="16" t="e">
        <f>HY60+Receive!HZ60-Delivery!HZ60</f>
        <v>#REF!</v>
      </c>
      <c r="IA60" s="16" t="e">
        <f>HZ60+Receive!IA60-Delivery!IA60</f>
        <v>#REF!</v>
      </c>
      <c r="IB60" s="16" t="e">
        <f>IA60+Receive!IB60-Delivery!IB60</f>
        <v>#REF!</v>
      </c>
      <c r="IC60" s="16" t="e">
        <f>IB60+Receive!IC60-Delivery!IC60</f>
        <v>#REF!</v>
      </c>
      <c r="ID60" s="16" t="e">
        <f>IC60+Receive!ID60-Delivery!ID60</f>
        <v>#REF!</v>
      </c>
      <c r="IE60" s="16" t="e">
        <f>ID60+Receive!IE60-Delivery!IE60</f>
        <v>#REF!</v>
      </c>
      <c r="IF60" s="16" t="e">
        <f>IE60+Receive!IF60-Delivery!IF60</f>
        <v>#REF!</v>
      </c>
      <c r="IG60" s="16" t="e">
        <f>IF60+Receive!IG60-Delivery!IG60</f>
        <v>#REF!</v>
      </c>
      <c r="IH60" s="16" t="e">
        <f>IG60+Receive!IH60-Delivery!IH60</f>
        <v>#REF!</v>
      </c>
      <c r="II60" s="16" t="e">
        <f>IH60+Receive!II60-Delivery!II60</f>
        <v>#REF!</v>
      </c>
      <c r="IJ60" s="16" t="e">
        <f>II60+Receive!IJ60-Delivery!IJ60</f>
        <v>#REF!</v>
      </c>
      <c r="IK60" s="16" t="e">
        <f>IJ60+Receive!IK60-Delivery!IK60</f>
        <v>#REF!</v>
      </c>
      <c r="IL60" s="16" t="e">
        <f>IK60+Receive!IL60-Delivery!IL60</f>
        <v>#REF!</v>
      </c>
      <c r="IM60" s="16" t="e">
        <f>IL60+Receive!IM60-Delivery!IM60</f>
        <v>#REF!</v>
      </c>
      <c r="IN60" s="16" t="e">
        <f>IM60+Receive!IN60-Delivery!IN60</f>
        <v>#REF!</v>
      </c>
    </row>
    <row r="61" spans="1:248" s="113" customFormat="1" hidden="1" x14ac:dyDescent="0.3">
      <c r="A61" s="7" t="s">
        <v>180</v>
      </c>
      <c r="B61" s="16" t="e">
        <f>#REF!+Receive!B61-Delivery!B61</f>
        <v>#REF!</v>
      </c>
      <c r="C61" s="16" t="e">
        <f>B61+Receive!C61-Delivery!C61</f>
        <v>#REF!</v>
      </c>
      <c r="D61" s="16" t="e">
        <f>C61+Receive!D61-Delivery!D61</f>
        <v>#REF!</v>
      </c>
      <c r="E61" s="16" t="e">
        <f>D61+Receive!E61-Delivery!E61</f>
        <v>#REF!</v>
      </c>
      <c r="F61" s="16" t="e">
        <f>E61+Receive!F61-Delivery!F61</f>
        <v>#REF!</v>
      </c>
      <c r="G61" s="16" t="e">
        <f>F61+Receive!G61-Delivery!G61</f>
        <v>#REF!</v>
      </c>
      <c r="H61" s="16" t="e">
        <f>G61+Receive!H61-Delivery!H61</f>
        <v>#REF!</v>
      </c>
      <c r="I61" s="16" t="e">
        <f>H61+Receive!I61-Delivery!I61</f>
        <v>#REF!</v>
      </c>
      <c r="J61" s="16" t="e">
        <f>I61+Receive!J61-Delivery!J61</f>
        <v>#REF!</v>
      </c>
      <c r="K61" s="16" t="e">
        <f>J61+Receive!K61-Delivery!K61</f>
        <v>#REF!</v>
      </c>
      <c r="L61" s="16" t="e">
        <f>K61+Receive!L61-Delivery!L61</f>
        <v>#REF!</v>
      </c>
      <c r="M61" s="16" t="e">
        <f>L61+Receive!M61-Delivery!M61</f>
        <v>#REF!</v>
      </c>
      <c r="N61" s="16" t="e">
        <f>M61+Receive!N61-Delivery!N61</f>
        <v>#REF!</v>
      </c>
      <c r="O61" s="16" t="e">
        <f>N61+Receive!O61-Delivery!O61</f>
        <v>#REF!</v>
      </c>
      <c r="P61" s="16" t="e">
        <f>O61+Receive!P61-Delivery!P61</f>
        <v>#REF!</v>
      </c>
      <c r="Q61" s="16" t="e">
        <f>P61+Receive!Q61-Delivery!Q61</f>
        <v>#REF!</v>
      </c>
      <c r="R61" s="16" t="e">
        <f>Q61+Receive!R61-Delivery!R61</f>
        <v>#REF!</v>
      </c>
      <c r="S61" s="16" t="e">
        <f>R61+Receive!S61-Delivery!S61</f>
        <v>#REF!</v>
      </c>
      <c r="T61" s="16" t="e">
        <f>S61+Receive!T61-Delivery!T61</f>
        <v>#REF!</v>
      </c>
      <c r="U61" s="16" t="e">
        <f>T61+Receive!U61-Delivery!U61</f>
        <v>#REF!</v>
      </c>
      <c r="V61" s="16" t="e">
        <f>U61+Receive!V61-Delivery!V61</f>
        <v>#REF!</v>
      </c>
      <c r="W61" s="16" t="e">
        <f>V61+Receive!W61-Delivery!W61</f>
        <v>#REF!</v>
      </c>
      <c r="X61" s="16" t="e">
        <f>W61+Receive!X61-Delivery!X61</f>
        <v>#REF!</v>
      </c>
      <c r="Y61" s="16" t="e">
        <f>X61+Receive!Y61-Delivery!Y61</f>
        <v>#REF!</v>
      </c>
      <c r="Z61" s="16" t="e">
        <f>Y61+Receive!Z61-Delivery!Z61</f>
        <v>#REF!</v>
      </c>
      <c r="AA61" s="16" t="e">
        <f>Z61+Receive!AA61-Delivery!AA61</f>
        <v>#REF!</v>
      </c>
      <c r="AB61" s="16" t="e">
        <f>AA61+Receive!AB61-Delivery!AB61</f>
        <v>#REF!</v>
      </c>
      <c r="AC61" s="16" t="e">
        <f>AB61+Receive!AC61-Delivery!AC61</f>
        <v>#REF!</v>
      </c>
      <c r="AD61" s="16" t="e">
        <f>AC61+Receive!AD61-Delivery!AD61</f>
        <v>#REF!</v>
      </c>
      <c r="AE61" s="16" t="e">
        <f>AD61+Receive!AE61-Delivery!AE61</f>
        <v>#REF!</v>
      </c>
      <c r="AF61" s="16" t="e">
        <f>AE61+Receive!AF61-Delivery!AF61</f>
        <v>#REF!</v>
      </c>
      <c r="AG61" s="167" t="e">
        <f>AF61+Receive!AG61-Delivery!AG61</f>
        <v>#REF!</v>
      </c>
      <c r="AH61" s="16" t="e">
        <f>AG61+Receive!AH61-Delivery!AH61</f>
        <v>#REF!</v>
      </c>
      <c r="AI61" s="16" t="e">
        <f>AH61+Receive!AI61-Delivery!AI61</f>
        <v>#REF!</v>
      </c>
      <c r="AJ61" s="16" t="e">
        <f>AI61+Receive!AJ61-Delivery!AJ61</f>
        <v>#REF!</v>
      </c>
      <c r="AK61" s="16" t="e">
        <f>AJ61+Receive!AK61-Delivery!AK61</f>
        <v>#REF!</v>
      </c>
      <c r="AL61" s="16" t="e">
        <f>AK61+Receive!AL61-Delivery!AL61</f>
        <v>#REF!</v>
      </c>
      <c r="AM61" s="16" t="e">
        <f>AL61+Receive!AM61-Delivery!AM61</f>
        <v>#REF!</v>
      </c>
      <c r="AN61" s="16" t="e">
        <f>AM61+Receive!AN61-Delivery!AN61</f>
        <v>#REF!</v>
      </c>
      <c r="AO61" s="16" t="e">
        <f>AN61+Receive!AO61-Delivery!AO61</f>
        <v>#REF!</v>
      </c>
      <c r="AP61" s="16" t="e">
        <f>AO61+Receive!AP61-Delivery!AP61</f>
        <v>#REF!</v>
      </c>
      <c r="AQ61" s="16" t="e">
        <f>AP61+Receive!AQ61-Delivery!AQ61</f>
        <v>#REF!</v>
      </c>
      <c r="AR61" s="16" t="e">
        <f>AQ61+Receive!AR61-Delivery!AR61</f>
        <v>#REF!</v>
      </c>
      <c r="AS61" s="16" t="e">
        <f>AR61+Receive!AS61-Delivery!AS61</f>
        <v>#REF!</v>
      </c>
      <c r="AT61" s="16" t="e">
        <f>AS61+Receive!AT61-Delivery!AT61</f>
        <v>#REF!</v>
      </c>
      <c r="AU61" s="16" t="e">
        <f>AT61+Receive!AU61-Delivery!AU61</f>
        <v>#REF!</v>
      </c>
      <c r="AV61" s="16" t="e">
        <f>AU61+Receive!AV61-Delivery!AV61</f>
        <v>#REF!</v>
      </c>
      <c r="AW61" s="16" t="e">
        <f>AV61+Receive!AW61-Delivery!AW61</f>
        <v>#REF!</v>
      </c>
      <c r="AX61" s="16" t="e">
        <f>AW61+Receive!AX61-Delivery!AX61</f>
        <v>#REF!</v>
      </c>
      <c r="AY61" s="16" t="e">
        <f>AX61+Receive!AY61-Delivery!AY61</f>
        <v>#REF!</v>
      </c>
      <c r="AZ61" s="16" t="e">
        <f>AY61+Receive!AZ61-Delivery!AZ61</f>
        <v>#REF!</v>
      </c>
      <c r="BA61" s="16" t="e">
        <f>AZ61+Receive!BA61-Delivery!BA61</f>
        <v>#REF!</v>
      </c>
      <c r="BB61" s="16" t="e">
        <f>BA61+Receive!BB61-Delivery!BB61</f>
        <v>#REF!</v>
      </c>
      <c r="BC61" s="16" t="e">
        <f>BB61+Receive!BC61-Delivery!BC61</f>
        <v>#REF!</v>
      </c>
      <c r="BD61" s="16" t="e">
        <f>BC61+Receive!BD61-Delivery!BD61</f>
        <v>#REF!</v>
      </c>
      <c r="BE61" s="16" t="e">
        <f>BD61+Receive!BE61-Delivery!BE61</f>
        <v>#REF!</v>
      </c>
      <c r="BF61" s="16" t="e">
        <f>BE61+Receive!BF61-Delivery!BF61</f>
        <v>#REF!</v>
      </c>
      <c r="BG61" s="16" t="e">
        <f>BF61+Receive!BG61-Delivery!BG61</f>
        <v>#REF!</v>
      </c>
      <c r="BH61" s="16" t="e">
        <f>BG61+Receive!BH61-Delivery!BH61</f>
        <v>#REF!</v>
      </c>
      <c r="BI61" s="16" t="e">
        <f>BH61+Receive!BI61-Delivery!BI61</f>
        <v>#REF!</v>
      </c>
      <c r="BJ61" s="16" t="e">
        <f>BI61+Receive!BJ61-Delivery!BJ61</f>
        <v>#REF!</v>
      </c>
      <c r="BK61" s="16" t="e">
        <f>BJ61+Receive!BK61-Delivery!BK61</f>
        <v>#REF!</v>
      </c>
      <c r="BL61" s="16" t="e">
        <f>BK61+Receive!BL61-Delivery!BL61</f>
        <v>#REF!</v>
      </c>
      <c r="BM61" s="16" t="e">
        <f>BL61+Receive!BM61-Delivery!BM61</f>
        <v>#REF!</v>
      </c>
      <c r="BN61" s="16" t="e">
        <f>BM61+Receive!BN61-Delivery!BN61</f>
        <v>#REF!</v>
      </c>
      <c r="BO61" s="16" t="e">
        <f>BN61+Receive!BO61-Delivery!BO61</f>
        <v>#REF!</v>
      </c>
      <c r="BP61" s="16" t="e">
        <f>BO61+Receive!BP61-Delivery!BP61</f>
        <v>#REF!</v>
      </c>
      <c r="BQ61" s="16" t="e">
        <f>BP61+Receive!BQ61-Delivery!BQ61</f>
        <v>#REF!</v>
      </c>
      <c r="BR61" s="16" t="e">
        <f>BQ61+Receive!BR61-Delivery!BR61</f>
        <v>#REF!</v>
      </c>
      <c r="BS61" s="16" t="e">
        <f>BR61+Receive!BS61-Delivery!BS61</f>
        <v>#REF!</v>
      </c>
      <c r="BT61" s="16" t="e">
        <f>BS61+Receive!BT61-Delivery!BT61</f>
        <v>#REF!</v>
      </c>
      <c r="BU61" s="16" t="e">
        <f>BT61+Receive!BU61-Delivery!BU61</f>
        <v>#REF!</v>
      </c>
      <c r="BV61" s="16" t="e">
        <f>BU61+Receive!BV61-Delivery!BV61</f>
        <v>#REF!</v>
      </c>
      <c r="BW61" s="16" t="e">
        <f>BV61+Receive!BW61-Delivery!BW61</f>
        <v>#REF!</v>
      </c>
      <c r="BX61" s="16" t="e">
        <f>BW61+Receive!BX61-Delivery!BX61</f>
        <v>#REF!</v>
      </c>
      <c r="BY61" s="16" t="e">
        <f>BX61+Receive!BY61-Delivery!BY61</f>
        <v>#REF!</v>
      </c>
      <c r="BZ61" s="16" t="e">
        <f>BY61+Receive!BZ61-Delivery!BZ61</f>
        <v>#REF!</v>
      </c>
      <c r="CA61" s="16" t="e">
        <f>BZ61+Receive!CA61-Delivery!CA61</f>
        <v>#REF!</v>
      </c>
      <c r="CB61" s="16" t="e">
        <f>CA61+Receive!CB61-Delivery!CB61</f>
        <v>#REF!</v>
      </c>
      <c r="CC61" s="16" t="e">
        <f>CB61+Receive!CC61-Delivery!CC61</f>
        <v>#REF!</v>
      </c>
      <c r="CD61" s="16" t="e">
        <f>CC61+Receive!CD61-Delivery!CD61</f>
        <v>#REF!</v>
      </c>
      <c r="CE61" s="16" t="e">
        <f>CD61+Receive!CE61-Delivery!CE61</f>
        <v>#REF!</v>
      </c>
      <c r="CF61" s="16" t="e">
        <f>CE61+Receive!CF61-Delivery!CF61</f>
        <v>#REF!</v>
      </c>
      <c r="CG61" s="16" t="e">
        <f>CF61+Receive!CG61-Delivery!CG61</f>
        <v>#REF!</v>
      </c>
      <c r="CH61" s="16" t="e">
        <f>CG61+Receive!CH61-Delivery!CH61</f>
        <v>#REF!</v>
      </c>
      <c r="CI61" s="16" t="e">
        <f>CH61+Receive!CI61-Delivery!CI61</f>
        <v>#REF!</v>
      </c>
      <c r="CJ61" s="16" t="e">
        <f>CI61+Receive!CJ61-Delivery!CJ61</f>
        <v>#REF!</v>
      </c>
      <c r="CK61" s="16" t="e">
        <f>CJ61+Receive!CK61-Delivery!CK61</f>
        <v>#REF!</v>
      </c>
      <c r="CL61" s="16" t="e">
        <f>CK61+Receive!CL61-Delivery!CL61</f>
        <v>#REF!</v>
      </c>
      <c r="CM61" s="16" t="e">
        <f>CL61+Receive!CM61-Delivery!CM61</f>
        <v>#REF!</v>
      </c>
      <c r="CN61" s="16" t="e">
        <f>CM61+Receive!CN61-Delivery!CN61</f>
        <v>#REF!</v>
      </c>
      <c r="CO61" s="16" t="e">
        <f>CN61+Receive!CO61-Delivery!CO61</f>
        <v>#REF!</v>
      </c>
      <c r="CP61" s="16" t="e">
        <f>CO61+Receive!CP61-Delivery!CP61</f>
        <v>#REF!</v>
      </c>
      <c r="CQ61" s="16" t="e">
        <f>CP61+Receive!CQ61-Delivery!CQ61</f>
        <v>#REF!</v>
      </c>
      <c r="CR61" s="16" t="e">
        <f>CQ61+Receive!CR61-Delivery!CR61</f>
        <v>#REF!</v>
      </c>
      <c r="CS61" s="16" t="e">
        <f>CR61+Receive!CS61-Delivery!CS61</f>
        <v>#REF!</v>
      </c>
      <c r="CT61" s="16" t="e">
        <f>CS61+Receive!CT61-Delivery!CT61</f>
        <v>#REF!</v>
      </c>
      <c r="CU61" s="16" t="e">
        <f>CT61+Receive!CU61-Delivery!CU61</f>
        <v>#REF!</v>
      </c>
      <c r="CV61" s="16" t="e">
        <f>CU61+Receive!CV61-Delivery!CV61</f>
        <v>#REF!</v>
      </c>
      <c r="CW61" s="16" t="e">
        <f>CV61+Receive!CW61-Delivery!CW61</f>
        <v>#REF!</v>
      </c>
      <c r="CX61" s="16" t="e">
        <f>CW61+Receive!CX61-Delivery!CX61</f>
        <v>#REF!</v>
      </c>
      <c r="CY61" s="16" t="e">
        <f>CX61+Receive!CY61-Delivery!CY61</f>
        <v>#REF!</v>
      </c>
      <c r="CZ61" s="16" t="e">
        <f>CY61+Receive!CZ61-Delivery!CZ61</f>
        <v>#REF!</v>
      </c>
      <c r="DA61" s="16" t="e">
        <f>CZ61+Receive!DA61-Delivery!DA61</f>
        <v>#REF!</v>
      </c>
      <c r="DB61" s="16" t="e">
        <f>DA61+Receive!DB61-Delivery!DB61</f>
        <v>#REF!</v>
      </c>
      <c r="DC61" s="16" t="e">
        <f>DB61+Receive!DC61-Delivery!DC61</f>
        <v>#REF!</v>
      </c>
      <c r="DD61" s="16" t="e">
        <f>DC61+Receive!DD61-Delivery!DD61</f>
        <v>#REF!</v>
      </c>
      <c r="DE61" s="16" t="e">
        <f>DD61+Receive!DE61-Delivery!DE61</f>
        <v>#REF!</v>
      </c>
      <c r="DF61" s="16" t="e">
        <f>DE61+Receive!DF61-Delivery!DF61</f>
        <v>#REF!</v>
      </c>
      <c r="DG61" s="16" t="e">
        <f>DF61+Receive!DG61-Delivery!DG61</f>
        <v>#REF!</v>
      </c>
      <c r="DH61" s="16" t="e">
        <f>DG61+Receive!DH61-Delivery!DH61</f>
        <v>#REF!</v>
      </c>
      <c r="DI61" s="16" t="e">
        <f>DH61+Receive!DI61-Delivery!DI61</f>
        <v>#REF!</v>
      </c>
      <c r="DJ61" s="16" t="e">
        <f>DI61+Receive!DJ61-Delivery!DJ61</f>
        <v>#REF!</v>
      </c>
      <c r="DK61" s="16" t="e">
        <f>DJ61+Receive!DK61-Delivery!DK61</f>
        <v>#REF!</v>
      </c>
      <c r="DL61" s="16" t="e">
        <f>DK61+Receive!DL61-Delivery!DL61</f>
        <v>#REF!</v>
      </c>
      <c r="DM61" s="16" t="e">
        <f>DL61+Receive!DM61-Delivery!DM61</f>
        <v>#REF!</v>
      </c>
      <c r="DN61" s="16" t="e">
        <f>DM61+Receive!DN61-Delivery!DN61</f>
        <v>#REF!</v>
      </c>
      <c r="DO61" s="16" t="e">
        <f>DN61+Receive!DO61-Delivery!DO61</f>
        <v>#REF!</v>
      </c>
      <c r="DP61" s="16" t="e">
        <f>DO61+Receive!DP61-Delivery!DP61</f>
        <v>#REF!</v>
      </c>
      <c r="DQ61" s="16" t="e">
        <f>DP61+Receive!DQ61-Delivery!DQ61</f>
        <v>#REF!</v>
      </c>
      <c r="DR61" s="16" t="e">
        <f>DQ61+Receive!DR61-Delivery!DR61</f>
        <v>#REF!</v>
      </c>
      <c r="DS61" s="16" t="e">
        <v>#REF!</v>
      </c>
      <c r="DT61" s="16" t="e">
        <f>DS61+Receive!DT61-Delivery!DT61</f>
        <v>#REF!</v>
      </c>
      <c r="DU61" s="16" t="e">
        <f>DT61+Receive!DU61-Delivery!DU61</f>
        <v>#REF!</v>
      </c>
      <c r="DV61" s="238" t="e">
        <f>DU61+Receive!DV61-Delivery!DV61</f>
        <v>#REF!</v>
      </c>
      <c r="DW61" s="16" t="e">
        <f>DV61+Receive!DW61-Delivery!DW61</f>
        <v>#REF!</v>
      </c>
      <c r="DX61" s="16" t="e">
        <f>DW61+Receive!DX61-Delivery!DX61</f>
        <v>#REF!</v>
      </c>
      <c r="DY61" s="16" t="e">
        <f>DX61+Receive!DY61-Delivery!DY61</f>
        <v>#REF!</v>
      </c>
      <c r="DZ61" s="238" t="e">
        <f>DY61+Receive!DZ61-Delivery!DZ61</f>
        <v>#REF!</v>
      </c>
      <c r="EA61" s="16" t="e">
        <f>DZ61+Receive!EA61-Delivery!EA61</f>
        <v>#REF!</v>
      </c>
      <c r="EB61" s="16" t="e">
        <f>EA61+Receive!EB61-Delivery!EB61</f>
        <v>#REF!</v>
      </c>
      <c r="EC61" s="16" t="e">
        <f>EB61+Receive!EC61-Delivery!EC61</f>
        <v>#REF!</v>
      </c>
      <c r="ED61" s="16" t="e">
        <f>EC61+Receive!ED61-Delivery!ED61</f>
        <v>#REF!</v>
      </c>
      <c r="EE61" s="16" t="e">
        <f>ED61+Receive!EE61-Delivery!EE61</f>
        <v>#REF!</v>
      </c>
      <c r="EF61" s="16" t="e">
        <f>EE61+Receive!EF61-Delivery!EF61</f>
        <v>#REF!</v>
      </c>
      <c r="EG61" s="16" t="e">
        <f>EF61+Receive!EG61-Delivery!EG61</f>
        <v>#REF!</v>
      </c>
      <c r="EH61" s="16" t="e">
        <f>EG61+Receive!EH61-Delivery!EH61</f>
        <v>#REF!</v>
      </c>
      <c r="EI61" s="238" t="e">
        <f>EH61+Receive!EI61-Delivery!EI61</f>
        <v>#REF!</v>
      </c>
      <c r="EJ61" s="238" t="e">
        <f>EI61+Receive!EJ61-Delivery!EJ61</f>
        <v>#REF!</v>
      </c>
      <c r="EK61" s="16" t="e">
        <f>EJ61+Receive!EK61-Delivery!EK61</f>
        <v>#REF!</v>
      </c>
      <c r="EL61" s="16" t="e">
        <f>EK61+Receive!EL61-Delivery!EL61</f>
        <v>#REF!</v>
      </c>
      <c r="EM61" s="16" t="e">
        <f>EL61+Receive!EM61-Delivery!EM61</f>
        <v>#REF!</v>
      </c>
      <c r="EN61" s="16" t="e">
        <f>EM61+Receive!EN61-Delivery!EN61</f>
        <v>#REF!</v>
      </c>
      <c r="EO61" s="16" t="e">
        <f>EN61+Receive!EO61-Delivery!EO61</f>
        <v>#REF!</v>
      </c>
      <c r="EP61" s="16" t="e">
        <f>EO61+Receive!EP61-Delivery!EP61</f>
        <v>#REF!</v>
      </c>
      <c r="EQ61" s="16" t="e">
        <f>EP61+Receive!EQ61-Delivery!EQ61</f>
        <v>#REF!</v>
      </c>
      <c r="ER61" s="16" t="e">
        <f>EQ61+Receive!ER61-Delivery!ER61</f>
        <v>#REF!</v>
      </c>
      <c r="ES61" s="16" t="e">
        <f>ER61+Receive!ES61-Delivery!ES61</f>
        <v>#REF!</v>
      </c>
      <c r="ET61" s="16" t="e">
        <f>ES61+Receive!ET61-Delivery!ET61</f>
        <v>#REF!</v>
      </c>
      <c r="EU61" s="16" t="e">
        <f>ET61+Receive!EU61-Delivery!EU61</f>
        <v>#REF!</v>
      </c>
      <c r="EV61" s="16" t="e">
        <f>EU61+Receive!EV61-Delivery!EV61</f>
        <v>#REF!</v>
      </c>
      <c r="EW61" s="16" t="e">
        <f>EV61+Receive!EW61-Delivery!EW61</f>
        <v>#REF!</v>
      </c>
      <c r="EX61" s="16" t="e">
        <f>EW61+Receive!EX61-Delivery!EX61</f>
        <v>#REF!</v>
      </c>
      <c r="EY61" s="16" t="e">
        <f>EX61+Receive!EY61-Delivery!EY61</f>
        <v>#REF!</v>
      </c>
      <c r="EZ61" s="16" t="e">
        <f>EY61+Receive!EZ61-Delivery!EZ61</f>
        <v>#REF!</v>
      </c>
      <c r="FA61" s="16" t="e">
        <f>EZ61+Receive!FA61-Delivery!FA61</f>
        <v>#REF!</v>
      </c>
      <c r="FB61" s="16" t="e">
        <f>FA61+Receive!FB61-Delivery!FB61</f>
        <v>#REF!</v>
      </c>
      <c r="FC61" s="16" t="e">
        <f>FB61+Receive!FC61-Delivery!FC61</f>
        <v>#REF!</v>
      </c>
      <c r="FD61" s="16" t="e">
        <f>FC61+Receive!FD61-Delivery!FD61</f>
        <v>#REF!</v>
      </c>
      <c r="FE61" s="16" t="e">
        <f>FD61+Receive!FE61-Delivery!FE61</f>
        <v>#REF!</v>
      </c>
      <c r="FF61" s="16" t="e">
        <f>FE61+Receive!FF61-Delivery!FF61</f>
        <v>#REF!</v>
      </c>
      <c r="FG61" s="16" t="e">
        <f>FF61+Receive!FG61-Delivery!FG61</f>
        <v>#REF!</v>
      </c>
      <c r="FH61" s="16" t="e">
        <f>FG61+Receive!FH61-Delivery!FH61</f>
        <v>#REF!</v>
      </c>
      <c r="FI61" s="16" t="e">
        <f>FH61+Receive!FI61-Delivery!FI61</f>
        <v>#REF!</v>
      </c>
      <c r="FJ61" s="16" t="e">
        <f>FI61+Receive!FJ61-Delivery!FJ61</f>
        <v>#REF!</v>
      </c>
      <c r="FK61" s="16" t="e">
        <f>FJ61+Receive!FK61-Delivery!FK61</f>
        <v>#REF!</v>
      </c>
      <c r="FL61" s="16" t="e">
        <f>FK61+Receive!FL61-Delivery!FL61</f>
        <v>#REF!</v>
      </c>
      <c r="FM61" s="16" t="e">
        <f>FL61+Receive!FM61-Delivery!FM61</f>
        <v>#REF!</v>
      </c>
      <c r="FN61" s="16" t="e">
        <f>FM61+Receive!FN61-Delivery!FN61</f>
        <v>#REF!</v>
      </c>
      <c r="FO61" s="16" t="e">
        <f>FN61+Receive!FO61-Delivery!FO61</f>
        <v>#REF!</v>
      </c>
      <c r="FP61" s="16" t="e">
        <f>FO61+Receive!FP61-Delivery!FP61</f>
        <v>#REF!</v>
      </c>
      <c r="FQ61" s="16" t="e">
        <f>FP61+Receive!FQ61-Delivery!FQ61</f>
        <v>#REF!</v>
      </c>
      <c r="FR61" s="16" t="e">
        <f>FQ61+Receive!FR61-Delivery!FR61</f>
        <v>#REF!</v>
      </c>
      <c r="FS61" s="16" t="e">
        <f>FR61+Receive!FS61-Delivery!FS61</f>
        <v>#REF!</v>
      </c>
      <c r="FT61" s="16" t="e">
        <f>FS61+Receive!FT61-Delivery!FT61</f>
        <v>#REF!</v>
      </c>
      <c r="FU61" s="16" t="e">
        <f>FT61+Receive!FU61-Delivery!FU61</f>
        <v>#REF!</v>
      </c>
      <c r="FV61" s="16" t="e">
        <f>FU61+Receive!FV61-Delivery!FV61</f>
        <v>#REF!</v>
      </c>
      <c r="FW61" s="16" t="e">
        <f>FV61+Receive!FW61-Delivery!FW61</f>
        <v>#REF!</v>
      </c>
      <c r="FX61" s="16" t="e">
        <f>FW61+Receive!FX61-Delivery!FX61</f>
        <v>#REF!</v>
      </c>
      <c r="FY61" s="16" t="e">
        <f>FX61+Receive!FY61-Delivery!FY61</f>
        <v>#REF!</v>
      </c>
      <c r="FZ61" s="16" t="e">
        <f>FY61+Receive!FZ61-Delivery!FZ61</f>
        <v>#REF!</v>
      </c>
      <c r="GA61" s="16" t="e">
        <f>FZ61+Receive!GA61-Delivery!GA61</f>
        <v>#REF!</v>
      </c>
      <c r="GB61" s="16" t="e">
        <f>GA61+Receive!GB61-Delivery!GB61</f>
        <v>#REF!</v>
      </c>
      <c r="GC61" s="16" t="e">
        <f>GB61+Receive!GC61-Delivery!GC61</f>
        <v>#REF!</v>
      </c>
      <c r="GD61" s="16" t="e">
        <f>GC61+Receive!GD61-Delivery!GD61</f>
        <v>#REF!</v>
      </c>
      <c r="GE61" s="16" t="e">
        <f>GD61+Receive!GE61-Delivery!GE61</f>
        <v>#REF!</v>
      </c>
      <c r="GF61" s="16" t="e">
        <f>GE61+Receive!GF61-Delivery!GF61</f>
        <v>#REF!</v>
      </c>
      <c r="GG61" s="16" t="e">
        <f>GF61+Receive!GG61-Delivery!GG61</f>
        <v>#REF!</v>
      </c>
      <c r="GH61" s="16" t="e">
        <f>GG61+Receive!GH61-Delivery!GH61</f>
        <v>#REF!</v>
      </c>
      <c r="GI61" s="16" t="e">
        <f>GH61+Receive!GI61-Delivery!GI61</f>
        <v>#REF!</v>
      </c>
      <c r="GJ61" s="16" t="e">
        <f>GI61+Receive!GJ61-Delivery!GJ61</f>
        <v>#REF!</v>
      </c>
      <c r="GK61" s="16" t="e">
        <f>GJ61+Receive!GK61-Delivery!GK61</f>
        <v>#REF!</v>
      </c>
      <c r="GL61" s="16" t="e">
        <f>GK61+Receive!GL61-Delivery!GL61</f>
        <v>#REF!</v>
      </c>
      <c r="GM61" s="16" t="e">
        <f>GL61+Receive!GM61-Delivery!GM61</f>
        <v>#REF!</v>
      </c>
      <c r="GN61" s="16" t="e">
        <f>GM61+Receive!GN61-Delivery!GN61</f>
        <v>#REF!</v>
      </c>
      <c r="GO61" s="16" t="e">
        <f>GN61+Receive!GO61-Delivery!GO61</f>
        <v>#REF!</v>
      </c>
      <c r="GP61" s="16" t="e">
        <f>GO61+Receive!GP61-Delivery!GP61</f>
        <v>#REF!</v>
      </c>
      <c r="GQ61" s="16" t="e">
        <f>GP61+Receive!GQ61-Delivery!GQ61</f>
        <v>#REF!</v>
      </c>
      <c r="GR61" s="16" t="e">
        <f>GQ61+Receive!GR61-Delivery!GR61</f>
        <v>#REF!</v>
      </c>
      <c r="GS61" s="16" t="e">
        <f>GR61+Receive!GS61-Delivery!GS61</f>
        <v>#REF!</v>
      </c>
      <c r="GT61" s="16" t="e">
        <f>GS61+Receive!GT61-Delivery!GT61</f>
        <v>#REF!</v>
      </c>
      <c r="GU61" s="16" t="e">
        <f>GT61+Receive!GU61-Delivery!GU61</f>
        <v>#REF!</v>
      </c>
      <c r="GV61" s="16" t="e">
        <f>GU61+Receive!GV61-Delivery!GV61</f>
        <v>#REF!</v>
      </c>
      <c r="GW61" s="16" t="e">
        <f>GV61+Receive!GW61-Delivery!GW61</f>
        <v>#REF!</v>
      </c>
      <c r="GX61" s="16" t="e">
        <f>GW61+Receive!GX61-Delivery!GX61</f>
        <v>#REF!</v>
      </c>
      <c r="GY61" s="16" t="e">
        <f>GX61+Receive!GY61-Delivery!GY61</f>
        <v>#REF!</v>
      </c>
      <c r="GZ61" s="16" t="e">
        <f>GY61+Receive!GZ61-Delivery!GZ61</f>
        <v>#REF!</v>
      </c>
      <c r="HA61" s="16" t="e">
        <f>GZ61+Receive!HA61-Delivery!HA61</f>
        <v>#REF!</v>
      </c>
      <c r="HB61" s="16" t="e">
        <f>HA61+Receive!HB61-Delivery!HB61</f>
        <v>#REF!</v>
      </c>
      <c r="HC61" s="16" t="e">
        <f>HB61+Receive!HC61-Delivery!HC61</f>
        <v>#REF!</v>
      </c>
      <c r="HD61" s="16" t="e">
        <f>HC61+Receive!HD61-Delivery!HD61</f>
        <v>#REF!</v>
      </c>
      <c r="HE61" s="16" t="e">
        <f>HD61+Receive!HE61-Delivery!HE61</f>
        <v>#REF!</v>
      </c>
      <c r="HF61" s="16" t="e">
        <f>HE61+Receive!HF61-Delivery!HF61</f>
        <v>#REF!</v>
      </c>
      <c r="HG61" s="16" t="e">
        <f>HF61+Receive!HG61-Delivery!HG61</f>
        <v>#REF!</v>
      </c>
      <c r="HH61" s="16" t="e">
        <f>HG61+Receive!HH61-Delivery!HH61</f>
        <v>#REF!</v>
      </c>
      <c r="HI61" s="16" t="e">
        <f>HH61+Receive!HI61-Delivery!HI61</f>
        <v>#REF!</v>
      </c>
      <c r="HJ61" s="16" t="e">
        <f>HI61+Receive!HJ61-Delivery!HJ61</f>
        <v>#REF!</v>
      </c>
      <c r="HK61" s="16" t="e">
        <f>HJ61+Receive!HK61-Delivery!HK61</f>
        <v>#REF!</v>
      </c>
      <c r="HL61" s="16" t="e">
        <f>HK61+Receive!HL61-Delivery!HL61</f>
        <v>#REF!</v>
      </c>
      <c r="HM61" s="16" t="e">
        <f>HL61+Receive!HM61-Delivery!HM61</f>
        <v>#REF!</v>
      </c>
      <c r="HN61" s="16" t="e">
        <f>HM61+Receive!HN61-Delivery!HN61</f>
        <v>#REF!</v>
      </c>
      <c r="HO61" s="16" t="e">
        <f>HN61+Receive!HO61-Delivery!HO61</f>
        <v>#REF!</v>
      </c>
      <c r="HP61" s="167" t="e">
        <f>HO61+Receive!HP61-Delivery!HP61</f>
        <v>#REF!</v>
      </c>
      <c r="HQ61" s="16" t="e">
        <f>HP61+Receive!HQ61-Delivery!HQ61</f>
        <v>#REF!</v>
      </c>
      <c r="HR61" s="16" t="e">
        <f>HQ61+Receive!HR61-Delivery!HR61</f>
        <v>#REF!</v>
      </c>
      <c r="HS61" s="16" t="e">
        <f>HR61+Receive!HS61-Delivery!HS61</f>
        <v>#REF!</v>
      </c>
      <c r="HT61" s="16" t="e">
        <f>HS61+Receive!HT61-Delivery!HT61</f>
        <v>#REF!</v>
      </c>
      <c r="HU61" s="16" t="e">
        <f>HT61+Receive!HU61-Delivery!HU61</f>
        <v>#REF!</v>
      </c>
      <c r="HV61" s="16" t="e">
        <f>HU61+Receive!HV61-Delivery!HV61</f>
        <v>#REF!</v>
      </c>
      <c r="HW61" s="16" t="e">
        <f>HV61+Receive!HW61-Delivery!HW61</f>
        <v>#REF!</v>
      </c>
      <c r="HX61" s="16" t="e">
        <f>HW61+Receive!HX61-Delivery!HX61</f>
        <v>#REF!</v>
      </c>
      <c r="HY61" s="16" t="e">
        <f>HX61+Receive!HY61-Delivery!HY61</f>
        <v>#REF!</v>
      </c>
      <c r="HZ61" s="16" t="e">
        <f>HY61+Receive!HZ61-Delivery!HZ61</f>
        <v>#REF!</v>
      </c>
      <c r="IA61" s="16" t="e">
        <f>HZ61+Receive!IA61-Delivery!IA61</f>
        <v>#REF!</v>
      </c>
      <c r="IB61" s="16" t="e">
        <f>IA61+Receive!IB61-Delivery!IB61</f>
        <v>#REF!</v>
      </c>
      <c r="IC61" s="16" t="e">
        <f>IB61+Receive!IC61-Delivery!IC61</f>
        <v>#REF!</v>
      </c>
      <c r="ID61" s="16" t="e">
        <f>IC61+Receive!ID61-Delivery!ID61</f>
        <v>#REF!</v>
      </c>
      <c r="IE61" s="16" t="e">
        <f>ID61+Receive!IE61-Delivery!IE61</f>
        <v>#REF!</v>
      </c>
      <c r="IF61" s="16" t="e">
        <f>IE61+Receive!IF61-Delivery!IF61</f>
        <v>#REF!</v>
      </c>
      <c r="IG61" s="16" t="e">
        <f>IF61+Receive!IG61-Delivery!IG61</f>
        <v>#REF!</v>
      </c>
      <c r="IH61" s="16" t="e">
        <f>IG61+Receive!IH61-Delivery!IH61</f>
        <v>#REF!</v>
      </c>
      <c r="II61" s="16" t="e">
        <f>IH61+Receive!II61-Delivery!II61</f>
        <v>#REF!</v>
      </c>
      <c r="IJ61" s="16" t="e">
        <f>II61+Receive!IJ61-Delivery!IJ61</f>
        <v>#REF!</v>
      </c>
      <c r="IK61" s="16" t="e">
        <f>IJ61+Receive!IK61-Delivery!IK61</f>
        <v>#REF!</v>
      </c>
      <c r="IL61" s="16" t="e">
        <f>IK61+Receive!IL61-Delivery!IL61</f>
        <v>#REF!</v>
      </c>
      <c r="IM61" s="16" t="e">
        <f>IL61+Receive!IM61-Delivery!IM61</f>
        <v>#REF!</v>
      </c>
      <c r="IN61" s="16" t="e">
        <f>IM61+Receive!IN61-Delivery!IN61</f>
        <v>#REF!</v>
      </c>
    </row>
    <row r="62" spans="1:248" s="113" customFormat="1" hidden="1" x14ac:dyDescent="0.3">
      <c r="A62" s="7" t="s">
        <v>142</v>
      </c>
      <c r="B62" s="16" t="e">
        <f>#REF!+Receive!B62-Delivery!B62</f>
        <v>#REF!</v>
      </c>
      <c r="C62" s="16" t="e">
        <f>B62+Receive!C62-Delivery!C62</f>
        <v>#REF!</v>
      </c>
      <c r="D62" s="16" t="e">
        <f>C62+Receive!D62-Delivery!D62</f>
        <v>#REF!</v>
      </c>
      <c r="E62" s="16" t="e">
        <f>D62+Receive!E62-Delivery!E62</f>
        <v>#REF!</v>
      </c>
      <c r="F62" s="16" t="e">
        <f>E62+Receive!F62-Delivery!F62</f>
        <v>#REF!</v>
      </c>
      <c r="G62" s="16" t="e">
        <f>F62+Receive!G62-Delivery!G62</f>
        <v>#REF!</v>
      </c>
      <c r="H62" s="16" t="e">
        <f>G62+Receive!H62-Delivery!H62</f>
        <v>#REF!</v>
      </c>
      <c r="I62" s="16" t="e">
        <f>H62+Receive!I62-Delivery!I62</f>
        <v>#REF!</v>
      </c>
      <c r="J62" s="16" t="e">
        <f>I62+Receive!J62-Delivery!J62</f>
        <v>#REF!</v>
      </c>
      <c r="K62" s="16" t="e">
        <f>J62+Receive!K62-Delivery!K62</f>
        <v>#REF!</v>
      </c>
      <c r="L62" s="16" t="e">
        <f>K62+Receive!L62-Delivery!L62</f>
        <v>#REF!</v>
      </c>
      <c r="M62" s="16" t="e">
        <f>L62+Receive!M62-Delivery!M62</f>
        <v>#REF!</v>
      </c>
      <c r="N62" s="16" t="e">
        <f>M62+Receive!N62-Delivery!N62</f>
        <v>#REF!</v>
      </c>
      <c r="O62" s="16" t="e">
        <f>N62+Receive!O62-Delivery!O62</f>
        <v>#REF!</v>
      </c>
      <c r="P62" s="16" t="e">
        <f>O62+Receive!P62-Delivery!P62</f>
        <v>#REF!</v>
      </c>
      <c r="Q62" s="16" t="e">
        <f>P62+Receive!Q62-Delivery!Q62</f>
        <v>#REF!</v>
      </c>
      <c r="R62" s="16" t="e">
        <f>Q62+Receive!R62-Delivery!R62</f>
        <v>#REF!</v>
      </c>
      <c r="S62" s="16" t="e">
        <f>R62+Receive!S62-Delivery!S62</f>
        <v>#REF!</v>
      </c>
      <c r="T62" s="16" t="e">
        <f>S62+Receive!T62-Delivery!T62</f>
        <v>#REF!</v>
      </c>
      <c r="U62" s="16" t="e">
        <f>T62+Receive!U62-Delivery!U62</f>
        <v>#REF!</v>
      </c>
      <c r="V62" s="16" t="e">
        <f>U62+Receive!V62-Delivery!V62</f>
        <v>#REF!</v>
      </c>
      <c r="W62" s="16" t="e">
        <f>V62+Receive!W62-Delivery!W62</f>
        <v>#REF!</v>
      </c>
      <c r="X62" s="16" t="e">
        <f>W62+Receive!X62-Delivery!X62</f>
        <v>#REF!</v>
      </c>
      <c r="Y62" s="16" t="e">
        <f>X62+Receive!Y62-Delivery!Y62</f>
        <v>#REF!</v>
      </c>
      <c r="Z62" s="16" t="e">
        <f>Y62+Receive!Z62-Delivery!Z62</f>
        <v>#REF!</v>
      </c>
      <c r="AA62" s="16" t="e">
        <f>Z62+Receive!AA62-Delivery!AA62</f>
        <v>#REF!</v>
      </c>
      <c r="AB62" s="16" t="e">
        <f>AA62+Receive!AB62-Delivery!AB62</f>
        <v>#REF!</v>
      </c>
      <c r="AC62" s="16" t="e">
        <f>AB62+Receive!AC62-Delivery!AC62</f>
        <v>#REF!</v>
      </c>
      <c r="AD62" s="16" t="e">
        <f>AC62+Receive!AD62-Delivery!AD62</f>
        <v>#REF!</v>
      </c>
      <c r="AE62" s="16" t="e">
        <f>AD62+Receive!AE62-Delivery!AE62</f>
        <v>#REF!</v>
      </c>
      <c r="AF62" s="16" t="e">
        <f>AE62+Receive!AF62-Delivery!AF62</f>
        <v>#REF!</v>
      </c>
      <c r="AG62" s="167" t="e">
        <f>AF62+Receive!AG62-Delivery!AG62</f>
        <v>#REF!</v>
      </c>
      <c r="AH62" s="16" t="e">
        <f>AG62+Receive!AH62-Delivery!AH62</f>
        <v>#REF!</v>
      </c>
      <c r="AI62" s="16" t="e">
        <f>AH62+Receive!AI62-Delivery!AI62</f>
        <v>#REF!</v>
      </c>
      <c r="AJ62" s="16" t="e">
        <f>AI62+Receive!AJ62-Delivery!AJ62</f>
        <v>#REF!</v>
      </c>
      <c r="AK62" s="16" t="e">
        <f>AJ62+Receive!AK62-Delivery!AK62</f>
        <v>#REF!</v>
      </c>
      <c r="AL62" s="16" t="e">
        <f>AK62+Receive!AL62-Delivery!AL62</f>
        <v>#REF!</v>
      </c>
      <c r="AM62" s="16" t="e">
        <f>AL62+Receive!AM62-Delivery!AM62</f>
        <v>#REF!</v>
      </c>
      <c r="AN62" s="16" t="e">
        <f>AM62+Receive!AN62-Delivery!AN62</f>
        <v>#REF!</v>
      </c>
      <c r="AO62" s="16" t="e">
        <f>AN62+Receive!AO62-Delivery!AO62</f>
        <v>#REF!</v>
      </c>
      <c r="AP62" s="16" t="e">
        <f>AO62+Receive!AP62-Delivery!AP62</f>
        <v>#REF!</v>
      </c>
      <c r="AQ62" s="16" t="e">
        <f>AP62+Receive!AQ62-Delivery!AQ62</f>
        <v>#REF!</v>
      </c>
      <c r="AR62" s="16" t="e">
        <f>AQ62+Receive!AR62-Delivery!AR62</f>
        <v>#REF!</v>
      </c>
      <c r="AS62" s="16" t="e">
        <f>AR62+Receive!AS62-Delivery!AS62</f>
        <v>#REF!</v>
      </c>
      <c r="AT62" s="16" t="e">
        <f>AS62+Receive!AT62-Delivery!AT62</f>
        <v>#REF!</v>
      </c>
      <c r="AU62" s="16" t="e">
        <f>AT62+Receive!AU62-Delivery!AU62</f>
        <v>#REF!</v>
      </c>
      <c r="AV62" s="16" t="e">
        <f>AU62+Receive!AV62-Delivery!AV62</f>
        <v>#REF!</v>
      </c>
      <c r="AW62" s="16" t="e">
        <f>AV62+Receive!AW62-Delivery!AW62</f>
        <v>#REF!</v>
      </c>
      <c r="AX62" s="16" t="e">
        <f>AW62+Receive!AX62-Delivery!AX62</f>
        <v>#REF!</v>
      </c>
      <c r="AY62" s="16" t="e">
        <f>AX62+Receive!AY62-Delivery!AY62</f>
        <v>#REF!</v>
      </c>
      <c r="AZ62" s="16" t="e">
        <f>AY62+Receive!AZ62-Delivery!AZ62</f>
        <v>#REF!</v>
      </c>
      <c r="BA62" s="16" t="e">
        <f>AZ62+Receive!BA62-Delivery!BA62</f>
        <v>#REF!</v>
      </c>
      <c r="BB62" s="16" t="e">
        <f>BA62+Receive!BB62-Delivery!BB62</f>
        <v>#REF!</v>
      </c>
      <c r="BC62" s="16" t="e">
        <f>BB62+Receive!BC62-Delivery!BC62</f>
        <v>#REF!</v>
      </c>
      <c r="BD62" s="16" t="e">
        <f>BC62+Receive!BD62-Delivery!BD62</f>
        <v>#REF!</v>
      </c>
      <c r="BE62" s="16" t="e">
        <f>BD62+Receive!BE62-Delivery!BE62</f>
        <v>#REF!</v>
      </c>
      <c r="BF62" s="16" t="e">
        <f>BE62+Receive!BF62-Delivery!BF62</f>
        <v>#REF!</v>
      </c>
      <c r="BG62" s="16" t="e">
        <f>BF62+Receive!BG62-Delivery!BG62</f>
        <v>#REF!</v>
      </c>
      <c r="BH62" s="16" t="e">
        <f>BG62+Receive!BH62-Delivery!BH62</f>
        <v>#REF!</v>
      </c>
      <c r="BI62" s="16" t="e">
        <f>BH62+Receive!BI62-Delivery!BI62</f>
        <v>#REF!</v>
      </c>
      <c r="BJ62" s="16" t="e">
        <f>BI62+Receive!BJ62-Delivery!BJ62</f>
        <v>#REF!</v>
      </c>
      <c r="BK62" s="16" t="e">
        <f>BJ62+Receive!BK62-Delivery!BK62</f>
        <v>#REF!</v>
      </c>
      <c r="BL62" s="16" t="e">
        <f>BK62+Receive!BL62-Delivery!BL62</f>
        <v>#REF!</v>
      </c>
      <c r="BM62" s="16" t="e">
        <f>BL62+Receive!BM62-Delivery!BM62</f>
        <v>#REF!</v>
      </c>
      <c r="BN62" s="16" t="e">
        <f>BM62+Receive!BN62-Delivery!BN62</f>
        <v>#REF!</v>
      </c>
      <c r="BO62" s="16" t="e">
        <f>BN62+Receive!BO62-Delivery!BO62</f>
        <v>#REF!</v>
      </c>
      <c r="BP62" s="16" t="e">
        <f>BO62+Receive!BP62-Delivery!BP62</f>
        <v>#REF!</v>
      </c>
      <c r="BQ62" s="16" t="e">
        <f>BP62+Receive!BQ62-Delivery!BQ62</f>
        <v>#REF!</v>
      </c>
      <c r="BR62" s="16" t="e">
        <f>BQ62+Receive!BR62-Delivery!BR62</f>
        <v>#REF!</v>
      </c>
      <c r="BS62" s="16" t="e">
        <f>BR62+Receive!BS62-Delivery!BS62</f>
        <v>#REF!</v>
      </c>
      <c r="BT62" s="16" t="e">
        <f>BS62+Receive!BT62-Delivery!BT62</f>
        <v>#REF!</v>
      </c>
      <c r="BU62" s="16" t="e">
        <f>BT62+Receive!BU62-Delivery!BU62</f>
        <v>#REF!</v>
      </c>
      <c r="BV62" s="16" t="e">
        <f>BU62+Receive!BV62-Delivery!BV62</f>
        <v>#REF!</v>
      </c>
      <c r="BW62" s="16" t="e">
        <f>BV62+Receive!BW62-Delivery!BW62</f>
        <v>#REF!</v>
      </c>
      <c r="BX62" s="16" t="e">
        <f>BW62+Receive!BX62-Delivery!BX62</f>
        <v>#REF!</v>
      </c>
      <c r="BY62" s="16" t="e">
        <f>BX62+Receive!BY62-Delivery!BY62</f>
        <v>#REF!</v>
      </c>
      <c r="BZ62" s="16" t="e">
        <f>BY62+Receive!BZ62-Delivery!BZ62</f>
        <v>#REF!</v>
      </c>
      <c r="CA62" s="16" t="e">
        <f>BZ62+Receive!CA62-Delivery!CA62</f>
        <v>#REF!</v>
      </c>
      <c r="CB62" s="16" t="e">
        <f>CA62+Receive!CB62-Delivery!CB62</f>
        <v>#REF!</v>
      </c>
      <c r="CC62" s="16" t="e">
        <f>CB62+Receive!CC62-Delivery!CC62</f>
        <v>#REF!</v>
      </c>
      <c r="CD62" s="16" t="e">
        <f>CC62+Receive!CD62-Delivery!CD62</f>
        <v>#REF!</v>
      </c>
      <c r="CE62" s="16" t="e">
        <f>CD62+Receive!CE62-Delivery!CE62</f>
        <v>#REF!</v>
      </c>
      <c r="CF62" s="16" t="e">
        <f>CE62+Receive!CF62-Delivery!CF62</f>
        <v>#REF!</v>
      </c>
      <c r="CG62" s="16" t="e">
        <f>CF62+Receive!CG62-Delivery!CG62</f>
        <v>#REF!</v>
      </c>
      <c r="CH62" s="16" t="e">
        <f>CG62+Receive!CH62-Delivery!CH62</f>
        <v>#REF!</v>
      </c>
      <c r="CI62" s="16" t="e">
        <f>CH62+Receive!CI62-Delivery!CI62</f>
        <v>#REF!</v>
      </c>
      <c r="CJ62" s="16" t="e">
        <f>CI62+Receive!CJ62-Delivery!CJ62</f>
        <v>#REF!</v>
      </c>
      <c r="CK62" s="16" t="e">
        <f>CJ62+Receive!CK62-Delivery!CK62</f>
        <v>#REF!</v>
      </c>
      <c r="CL62" s="16" t="e">
        <f>CK62+Receive!CL62-Delivery!CL62</f>
        <v>#REF!</v>
      </c>
      <c r="CM62" s="16" t="e">
        <f>CL62+Receive!CM62-Delivery!CM62</f>
        <v>#REF!</v>
      </c>
      <c r="CN62" s="16" t="e">
        <f>CM62+Receive!CN62-Delivery!CN62</f>
        <v>#REF!</v>
      </c>
      <c r="CO62" s="16" t="e">
        <f>CN62+Receive!CO62-Delivery!CO62</f>
        <v>#REF!</v>
      </c>
      <c r="CP62" s="16" t="e">
        <f>CO62+Receive!CP62-Delivery!CP62</f>
        <v>#REF!</v>
      </c>
      <c r="CQ62" s="16" t="e">
        <f>CP62+Receive!CQ62-Delivery!CQ62</f>
        <v>#REF!</v>
      </c>
      <c r="CR62" s="16" t="e">
        <f>CQ62+Receive!CR62-Delivery!CR62</f>
        <v>#REF!</v>
      </c>
      <c r="CS62" s="16" t="e">
        <f>CR62+Receive!CS62-Delivery!CS62</f>
        <v>#REF!</v>
      </c>
      <c r="CT62" s="16" t="e">
        <f>CS62+Receive!CT62-Delivery!CT62</f>
        <v>#REF!</v>
      </c>
      <c r="CU62" s="16" t="e">
        <f>CT62+Receive!CU62-Delivery!CU62</f>
        <v>#REF!</v>
      </c>
      <c r="CV62" s="16" t="e">
        <f>CU62+Receive!CV62-Delivery!CV62</f>
        <v>#REF!</v>
      </c>
      <c r="CW62" s="16" t="e">
        <f>CV62+Receive!CW62-Delivery!CW62</f>
        <v>#REF!</v>
      </c>
      <c r="CX62" s="16" t="e">
        <f>CW62+Receive!CX62-Delivery!CX62</f>
        <v>#REF!</v>
      </c>
      <c r="CY62" s="16" t="e">
        <f>CX62+Receive!CY62-Delivery!CY62</f>
        <v>#REF!</v>
      </c>
      <c r="CZ62" s="16" t="e">
        <f>CY62+Receive!CZ62-Delivery!CZ62</f>
        <v>#REF!</v>
      </c>
      <c r="DA62" s="16" t="e">
        <f>CZ62+Receive!DA62-Delivery!DA62</f>
        <v>#REF!</v>
      </c>
      <c r="DB62" s="16" t="e">
        <f>DA62+Receive!DB62-Delivery!DB62</f>
        <v>#REF!</v>
      </c>
      <c r="DC62" s="16" t="e">
        <f>DB62+Receive!DC62-Delivery!DC62</f>
        <v>#REF!</v>
      </c>
      <c r="DD62" s="16" t="e">
        <f>DC62+Receive!DD62-Delivery!DD62</f>
        <v>#REF!</v>
      </c>
      <c r="DE62" s="16" t="e">
        <f>DD62+Receive!DE62-Delivery!DE62</f>
        <v>#REF!</v>
      </c>
      <c r="DF62" s="16" t="e">
        <f>DE62+Receive!DF62-Delivery!DF62</f>
        <v>#REF!</v>
      </c>
      <c r="DG62" s="16" t="e">
        <f>DF62+Receive!DG62-Delivery!DG62</f>
        <v>#REF!</v>
      </c>
      <c r="DH62" s="16" t="e">
        <f>DG62+Receive!DH62-Delivery!DH62</f>
        <v>#REF!</v>
      </c>
      <c r="DI62" s="16" t="e">
        <f>DH62+Receive!DI62-Delivery!DI62</f>
        <v>#REF!</v>
      </c>
      <c r="DJ62" s="16" t="e">
        <f>DI62+Receive!DJ62-Delivery!DJ62</f>
        <v>#REF!</v>
      </c>
      <c r="DK62" s="16" t="e">
        <f>DJ62+Receive!DK62-Delivery!DK62</f>
        <v>#REF!</v>
      </c>
      <c r="DL62" s="16" t="e">
        <f>DK62+Receive!DL62-Delivery!DL62</f>
        <v>#REF!</v>
      </c>
      <c r="DM62" s="16" t="e">
        <f>DL62+Receive!DM62-Delivery!DM62</f>
        <v>#REF!</v>
      </c>
      <c r="DN62" s="16" t="e">
        <f>DM62+Receive!DN62-Delivery!DN62</f>
        <v>#REF!</v>
      </c>
      <c r="DO62" s="16" t="e">
        <f>DN62+Receive!DO62-Delivery!DO62</f>
        <v>#REF!</v>
      </c>
      <c r="DP62" s="16" t="e">
        <f>DO62+Receive!DP62-Delivery!DP62</f>
        <v>#REF!</v>
      </c>
      <c r="DQ62" s="16" t="e">
        <f>DP62+Receive!DQ62-Delivery!DQ62</f>
        <v>#REF!</v>
      </c>
      <c r="DR62" s="16" t="e">
        <f>DQ62+Receive!DR62-Delivery!DR62</f>
        <v>#REF!</v>
      </c>
      <c r="DS62" s="16" t="e">
        <v>#REF!</v>
      </c>
      <c r="DT62" s="16" t="e">
        <f>DS62+Receive!DT62-Delivery!DT62</f>
        <v>#REF!</v>
      </c>
      <c r="DU62" s="16" t="e">
        <f>DT62+Receive!DU62-Delivery!DU62</f>
        <v>#REF!</v>
      </c>
      <c r="DV62" s="238" t="e">
        <f>DU62+Receive!DV62-Delivery!DV62</f>
        <v>#REF!</v>
      </c>
      <c r="DW62" s="16" t="e">
        <f>DV62+Receive!DW62-Delivery!DW62</f>
        <v>#REF!</v>
      </c>
      <c r="DX62" s="16" t="e">
        <f>DW62+Receive!DX62-Delivery!DX62</f>
        <v>#REF!</v>
      </c>
      <c r="DY62" s="16" t="e">
        <f>DX62+Receive!DY62-Delivery!DY62</f>
        <v>#REF!</v>
      </c>
      <c r="DZ62" s="238" t="e">
        <f>DY62+Receive!DZ62-Delivery!DZ62</f>
        <v>#REF!</v>
      </c>
      <c r="EA62" s="16" t="e">
        <f>DZ62+Receive!EA62-Delivery!EA62</f>
        <v>#REF!</v>
      </c>
      <c r="EB62" s="16" t="e">
        <f>EA62+Receive!EB62-Delivery!EB62</f>
        <v>#REF!</v>
      </c>
      <c r="EC62" s="16" t="e">
        <f>EB62+Receive!EC62-Delivery!EC62</f>
        <v>#REF!</v>
      </c>
      <c r="ED62" s="16" t="e">
        <f>EC62+Receive!ED62-Delivery!ED62</f>
        <v>#REF!</v>
      </c>
      <c r="EE62" s="16" t="e">
        <f>ED62+Receive!EE62-Delivery!EE62</f>
        <v>#REF!</v>
      </c>
      <c r="EF62" s="16" t="e">
        <f>EE62+Receive!EF62-Delivery!EF62</f>
        <v>#REF!</v>
      </c>
      <c r="EG62" s="16" t="e">
        <f>EF62+Receive!EG62-Delivery!EG62</f>
        <v>#REF!</v>
      </c>
      <c r="EH62" s="16" t="e">
        <f>EG62+Receive!EH62-Delivery!EH62</f>
        <v>#REF!</v>
      </c>
      <c r="EI62" s="238" t="e">
        <f>EH62+Receive!EI62-Delivery!EI62</f>
        <v>#REF!</v>
      </c>
      <c r="EJ62" s="238" t="e">
        <f>EI62+Receive!EJ62-Delivery!EJ62</f>
        <v>#REF!</v>
      </c>
      <c r="EK62" s="16" t="e">
        <f>EJ62+Receive!EK62-Delivery!EK62</f>
        <v>#REF!</v>
      </c>
      <c r="EL62" s="16" t="e">
        <f>EK62+Receive!EL62-Delivery!EL62</f>
        <v>#REF!</v>
      </c>
      <c r="EM62" s="16" t="e">
        <f>EL62+Receive!EM62-Delivery!EM62</f>
        <v>#REF!</v>
      </c>
      <c r="EN62" s="16" t="e">
        <f>EM62+Receive!EN62-Delivery!EN62</f>
        <v>#REF!</v>
      </c>
      <c r="EO62" s="16" t="e">
        <f>EN62+Receive!EO62-Delivery!EO62</f>
        <v>#REF!</v>
      </c>
      <c r="EP62" s="16" t="e">
        <f>EO62+Receive!EP62-Delivery!EP62</f>
        <v>#REF!</v>
      </c>
      <c r="EQ62" s="16" t="e">
        <f>EP62+Receive!EQ62-Delivery!EQ62</f>
        <v>#REF!</v>
      </c>
      <c r="ER62" s="16" t="e">
        <f>EQ62+Receive!ER62-Delivery!ER62</f>
        <v>#REF!</v>
      </c>
      <c r="ES62" s="16" t="e">
        <f>ER62+Receive!ES62-Delivery!ES62</f>
        <v>#REF!</v>
      </c>
      <c r="ET62" s="16" t="e">
        <f>ES62+Receive!ET62-Delivery!ET62</f>
        <v>#REF!</v>
      </c>
      <c r="EU62" s="16" t="e">
        <f>ET62+Receive!EU62-Delivery!EU62</f>
        <v>#REF!</v>
      </c>
      <c r="EV62" s="16" t="e">
        <f>EU62+Receive!EV62-Delivery!EV62</f>
        <v>#REF!</v>
      </c>
      <c r="EW62" s="16" t="e">
        <f>EV62+Receive!EW62-Delivery!EW62</f>
        <v>#REF!</v>
      </c>
      <c r="EX62" s="16" t="e">
        <f>EW62+Receive!EX62-Delivery!EX62</f>
        <v>#REF!</v>
      </c>
      <c r="EY62" s="16" t="e">
        <f>EX62+Receive!EY62-Delivery!EY62</f>
        <v>#REF!</v>
      </c>
      <c r="EZ62" s="16" t="e">
        <f>EY62+Receive!EZ62-Delivery!EZ62</f>
        <v>#REF!</v>
      </c>
      <c r="FA62" s="16" t="e">
        <f>EZ62+Receive!FA62-Delivery!FA62</f>
        <v>#REF!</v>
      </c>
      <c r="FB62" s="16" t="e">
        <f>FA62+Receive!FB62-Delivery!FB62</f>
        <v>#REF!</v>
      </c>
      <c r="FC62" s="16" t="e">
        <f>FB62+Receive!FC62-Delivery!FC62</f>
        <v>#REF!</v>
      </c>
      <c r="FD62" s="16" t="e">
        <f>FC62+Receive!FD62-Delivery!FD62</f>
        <v>#REF!</v>
      </c>
      <c r="FE62" s="16" t="e">
        <f>FD62+Receive!FE62-Delivery!FE62</f>
        <v>#REF!</v>
      </c>
      <c r="FF62" s="16" t="e">
        <f>FE62+Receive!FF62-Delivery!FF62</f>
        <v>#REF!</v>
      </c>
      <c r="FG62" s="16" t="e">
        <f>FF62+Receive!FG62-Delivery!FG62</f>
        <v>#REF!</v>
      </c>
      <c r="FH62" s="16" t="e">
        <f>FG62+Receive!FH62-Delivery!FH62</f>
        <v>#REF!</v>
      </c>
      <c r="FI62" s="16" t="e">
        <f>FH62+Receive!FI62-Delivery!FI62</f>
        <v>#REF!</v>
      </c>
      <c r="FJ62" s="16" t="e">
        <f>FI62+Receive!FJ62-Delivery!FJ62</f>
        <v>#REF!</v>
      </c>
      <c r="FK62" s="16" t="e">
        <f>FJ62+Receive!FK62-Delivery!FK62</f>
        <v>#REF!</v>
      </c>
      <c r="FL62" s="16" t="e">
        <f>FK62+Receive!FL62-Delivery!FL62</f>
        <v>#REF!</v>
      </c>
      <c r="FM62" s="16" t="e">
        <f>FL62+Receive!FM62-Delivery!FM62</f>
        <v>#REF!</v>
      </c>
      <c r="FN62" s="16" t="e">
        <f>FM62+Receive!FN62-Delivery!FN62</f>
        <v>#REF!</v>
      </c>
      <c r="FO62" s="16" t="e">
        <f>FN62+Receive!FO62-Delivery!FO62</f>
        <v>#REF!</v>
      </c>
      <c r="FP62" s="16" t="e">
        <f>FO62+Receive!FP62-Delivery!FP62</f>
        <v>#REF!</v>
      </c>
      <c r="FQ62" s="16" t="e">
        <f>FP62+Receive!FQ62-Delivery!FQ62</f>
        <v>#REF!</v>
      </c>
      <c r="FR62" s="16" t="e">
        <f>FQ62+Receive!FR62-Delivery!FR62</f>
        <v>#REF!</v>
      </c>
      <c r="FS62" s="16" t="e">
        <f>FR62+Receive!FS62-Delivery!FS62</f>
        <v>#REF!</v>
      </c>
      <c r="FT62" s="16" t="e">
        <f>FS62+Receive!FT62-Delivery!FT62</f>
        <v>#REF!</v>
      </c>
      <c r="FU62" s="16" t="e">
        <f>FT62+Receive!FU62-Delivery!FU62</f>
        <v>#REF!</v>
      </c>
      <c r="FV62" s="16" t="e">
        <f>FU62+Receive!FV62-Delivery!FV62</f>
        <v>#REF!</v>
      </c>
      <c r="FW62" s="16" t="e">
        <f>FV62+Receive!FW62-Delivery!FW62</f>
        <v>#REF!</v>
      </c>
      <c r="FX62" s="16" t="e">
        <f>FW62+Receive!FX62-Delivery!FX62</f>
        <v>#REF!</v>
      </c>
      <c r="FY62" s="16" t="e">
        <f>FX62+Receive!FY62-Delivery!FY62</f>
        <v>#REF!</v>
      </c>
      <c r="FZ62" s="16" t="e">
        <f>FY62+Receive!FZ62-Delivery!FZ62</f>
        <v>#REF!</v>
      </c>
      <c r="GA62" s="16" t="e">
        <f>FZ62+Receive!GA62-Delivery!GA62</f>
        <v>#REF!</v>
      </c>
      <c r="GB62" s="16" t="e">
        <f>GA62+Receive!GB62-Delivery!GB62</f>
        <v>#REF!</v>
      </c>
      <c r="GC62" s="16" t="e">
        <f>GB62+Receive!GC62-Delivery!GC62</f>
        <v>#REF!</v>
      </c>
      <c r="GD62" s="16" t="e">
        <f>GC62+Receive!GD62-Delivery!GD62</f>
        <v>#REF!</v>
      </c>
      <c r="GE62" s="16" t="e">
        <f>GD62+Receive!GE62-Delivery!GE62</f>
        <v>#REF!</v>
      </c>
      <c r="GF62" s="16" t="e">
        <f>GE62+Receive!GF62-Delivery!GF62</f>
        <v>#REF!</v>
      </c>
      <c r="GG62" s="16" t="e">
        <f>GF62+Receive!GG62-Delivery!GG62</f>
        <v>#REF!</v>
      </c>
      <c r="GH62" s="16" t="e">
        <f>GG62+Receive!GH62-Delivery!GH62</f>
        <v>#REF!</v>
      </c>
      <c r="GI62" s="16" t="e">
        <f>GH62+Receive!GI62-Delivery!GI62</f>
        <v>#REF!</v>
      </c>
      <c r="GJ62" s="16" t="e">
        <f>GI62+Receive!GJ62-Delivery!GJ62</f>
        <v>#REF!</v>
      </c>
      <c r="GK62" s="16" t="e">
        <f>GJ62+Receive!GK62-Delivery!GK62</f>
        <v>#REF!</v>
      </c>
      <c r="GL62" s="16" t="e">
        <f>GK62+Receive!GL62-Delivery!GL62</f>
        <v>#REF!</v>
      </c>
      <c r="GM62" s="16" t="e">
        <f>GL62+Receive!GM62-Delivery!GM62</f>
        <v>#REF!</v>
      </c>
      <c r="GN62" s="16" t="e">
        <f>GM62+Receive!GN62-Delivery!GN62</f>
        <v>#REF!</v>
      </c>
      <c r="GO62" s="16" t="e">
        <f>GN62+Receive!GO62-Delivery!GO62</f>
        <v>#REF!</v>
      </c>
      <c r="GP62" s="16" t="e">
        <f>GO62+Receive!GP62-Delivery!GP62</f>
        <v>#REF!</v>
      </c>
      <c r="GQ62" s="16" t="e">
        <f>GP62+Receive!GQ62-Delivery!GQ62</f>
        <v>#REF!</v>
      </c>
      <c r="GR62" s="16" t="e">
        <f>GQ62+Receive!GR62-Delivery!GR62</f>
        <v>#REF!</v>
      </c>
      <c r="GS62" s="16" t="e">
        <f>GR62+Receive!GS62-Delivery!GS62</f>
        <v>#REF!</v>
      </c>
      <c r="GT62" s="16" t="e">
        <f>GS62+Receive!GT62-Delivery!GT62</f>
        <v>#REF!</v>
      </c>
      <c r="GU62" s="16" t="e">
        <f>GT62+Receive!GU62-Delivery!GU62</f>
        <v>#REF!</v>
      </c>
      <c r="GV62" s="16" t="e">
        <f>GU62+Receive!GV62-Delivery!GV62</f>
        <v>#REF!</v>
      </c>
      <c r="GW62" s="16" t="e">
        <f>GV62+Receive!GW62-Delivery!GW62</f>
        <v>#REF!</v>
      </c>
      <c r="GX62" s="16" t="e">
        <f>GW62+Receive!GX62-Delivery!GX62</f>
        <v>#REF!</v>
      </c>
      <c r="GY62" s="16" t="e">
        <f>GX62+Receive!GY62-Delivery!GY62</f>
        <v>#REF!</v>
      </c>
      <c r="GZ62" s="16" t="e">
        <f>GY62+Receive!GZ62-Delivery!GZ62</f>
        <v>#REF!</v>
      </c>
      <c r="HA62" s="16" t="e">
        <f>GZ62+Receive!HA62-Delivery!HA62</f>
        <v>#REF!</v>
      </c>
      <c r="HB62" s="16" t="e">
        <f>HA62+Receive!HB62-Delivery!HB62</f>
        <v>#REF!</v>
      </c>
      <c r="HC62" s="16" t="e">
        <f>HB62+Receive!HC62-Delivery!HC62</f>
        <v>#REF!</v>
      </c>
      <c r="HD62" s="16" t="e">
        <f>HC62+Receive!HD62-Delivery!HD62</f>
        <v>#REF!</v>
      </c>
      <c r="HE62" s="16" t="e">
        <f>HD62+Receive!HE62-Delivery!HE62</f>
        <v>#REF!</v>
      </c>
      <c r="HF62" s="16" t="e">
        <f>HE62+Receive!HF62-Delivery!HF62</f>
        <v>#REF!</v>
      </c>
      <c r="HG62" s="16" t="e">
        <f>HF62+Receive!HG62-Delivery!HG62</f>
        <v>#REF!</v>
      </c>
      <c r="HH62" s="16" t="e">
        <f>HG62+Receive!HH62-Delivery!HH62</f>
        <v>#REF!</v>
      </c>
      <c r="HI62" s="16" t="e">
        <f>HH62+Receive!HI62-Delivery!HI62</f>
        <v>#REF!</v>
      </c>
      <c r="HJ62" s="16" t="e">
        <f>HI62+Receive!HJ62-Delivery!HJ62</f>
        <v>#REF!</v>
      </c>
      <c r="HK62" s="16" t="e">
        <f>HJ62+Receive!HK62-Delivery!HK62</f>
        <v>#REF!</v>
      </c>
      <c r="HL62" s="16" t="e">
        <f>HK62+Receive!HL62-Delivery!HL62</f>
        <v>#REF!</v>
      </c>
      <c r="HM62" s="16" t="e">
        <f>HL62+Receive!HM62-Delivery!HM62</f>
        <v>#REF!</v>
      </c>
      <c r="HN62" s="16" t="e">
        <f>HM62+Receive!HN62-Delivery!HN62</f>
        <v>#REF!</v>
      </c>
      <c r="HO62" s="16" t="e">
        <f>HN62+Receive!HO62-Delivery!HO62</f>
        <v>#REF!</v>
      </c>
      <c r="HP62" s="167" t="e">
        <f>HO62+Receive!HP62-Delivery!HP62</f>
        <v>#REF!</v>
      </c>
      <c r="HQ62" s="16" t="e">
        <f>HP62+Receive!HQ62-Delivery!HQ62</f>
        <v>#REF!</v>
      </c>
      <c r="HR62" s="16" t="e">
        <f>HQ62+Receive!HR62-Delivery!HR62</f>
        <v>#REF!</v>
      </c>
      <c r="HS62" s="16" t="e">
        <f>HR62+Receive!HS62-Delivery!HS62</f>
        <v>#REF!</v>
      </c>
      <c r="HT62" s="16" t="e">
        <f>HS62+Receive!HT62-Delivery!HT62</f>
        <v>#REF!</v>
      </c>
      <c r="HU62" s="16" t="e">
        <f>HT62+Receive!HU62-Delivery!HU62</f>
        <v>#REF!</v>
      </c>
      <c r="HV62" s="16" t="e">
        <f>HU62+Receive!HV62-Delivery!HV62</f>
        <v>#REF!</v>
      </c>
      <c r="HW62" s="16" t="e">
        <f>HV62+Receive!HW62-Delivery!HW62</f>
        <v>#REF!</v>
      </c>
      <c r="HX62" s="16" t="e">
        <f>HW62+Receive!HX62-Delivery!HX62</f>
        <v>#REF!</v>
      </c>
      <c r="HY62" s="16" t="e">
        <f>HX62+Receive!HY62-Delivery!HY62</f>
        <v>#REF!</v>
      </c>
      <c r="HZ62" s="16" t="e">
        <f>HY62+Receive!HZ62-Delivery!HZ62</f>
        <v>#REF!</v>
      </c>
      <c r="IA62" s="16" t="e">
        <f>HZ62+Receive!IA62-Delivery!IA62</f>
        <v>#REF!</v>
      </c>
      <c r="IB62" s="16" t="e">
        <f>IA62+Receive!IB62-Delivery!IB62</f>
        <v>#REF!</v>
      </c>
      <c r="IC62" s="16" t="e">
        <f>IB62+Receive!IC62-Delivery!IC62</f>
        <v>#REF!</v>
      </c>
      <c r="ID62" s="16" t="e">
        <f>IC62+Receive!ID62-Delivery!ID62</f>
        <v>#REF!</v>
      </c>
      <c r="IE62" s="16" t="e">
        <f>ID62+Receive!IE62-Delivery!IE62</f>
        <v>#REF!</v>
      </c>
      <c r="IF62" s="16" t="e">
        <f>IE62+Receive!IF62-Delivery!IF62</f>
        <v>#REF!</v>
      </c>
      <c r="IG62" s="16" t="e">
        <f>IF62+Receive!IG62-Delivery!IG62</f>
        <v>#REF!</v>
      </c>
      <c r="IH62" s="16" t="e">
        <f>IG62+Receive!IH62-Delivery!IH62</f>
        <v>#REF!</v>
      </c>
      <c r="II62" s="16" t="e">
        <f>IH62+Receive!II62-Delivery!II62</f>
        <v>#REF!</v>
      </c>
      <c r="IJ62" s="16" t="e">
        <f>II62+Receive!IJ62-Delivery!IJ62</f>
        <v>#REF!</v>
      </c>
      <c r="IK62" s="16" t="e">
        <f>IJ62+Receive!IK62-Delivery!IK62</f>
        <v>#REF!</v>
      </c>
      <c r="IL62" s="16" t="e">
        <f>IK62+Receive!IL62-Delivery!IL62</f>
        <v>#REF!</v>
      </c>
      <c r="IM62" s="16" t="e">
        <f>IL62+Receive!IM62-Delivery!IM62</f>
        <v>#REF!</v>
      </c>
      <c r="IN62" s="16" t="e">
        <f>IM62+Receive!IN62-Delivery!IN62</f>
        <v>#REF!</v>
      </c>
    </row>
    <row r="63" spans="1:248" s="113" customFormat="1" hidden="1" x14ac:dyDescent="0.3">
      <c r="A63" s="7" t="s">
        <v>211</v>
      </c>
      <c r="B63" s="16" t="e">
        <f>#REF!+Receive!B63-Delivery!B63</f>
        <v>#REF!</v>
      </c>
      <c r="C63" s="16" t="e">
        <f>B63+Receive!C63-Delivery!C63</f>
        <v>#REF!</v>
      </c>
      <c r="D63" s="16" t="e">
        <f>C63+Receive!D63-Delivery!D63</f>
        <v>#REF!</v>
      </c>
      <c r="E63" s="16" t="e">
        <f>D63+Receive!E63-Delivery!E63</f>
        <v>#REF!</v>
      </c>
      <c r="F63" s="16" t="e">
        <f>E63+Receive!F63-Delivery!F63</f>
        <v>#REF!</v>
      </c>
      <c r="G63" s="16" t="e">
        <f>F63+Receive!G63-Delivery!G63</f>
        <v>#REF!</v>
      </c>
      <c r="H63" s="16" t="e">
        <f>G63+Receive!H63-Delivery!H63</f>
        <v>#REF!</v>
      </c>
      <c r="I63" s="16" t="e">
        <f>H63+Receive!I63-Delivery!I63</f>
        <v>#REF!</v>
      </c>
      <c r="J63" s="16" t="e">
        <f>I63+Receive!J63-Delivery!J63</f>
        <v>#REF!</v>
      </c>
      <c r="K63" s="16" t="e">
        <f>J63+Receive!K63-Delivery!K63</f>
        <v>#REF!</v>
      </c>
      <c r="L63" s="16" t="e">
        <f>K63+Receive!L63-Delivery!L63</f>
        <v>#REF!</v>
      </c>
      <c r="M63" s="16" t="e">
        <f>L63+Receive!M63-Delivery!M63</f>
        <v>#REF!</v>
      </c>
      <c r="N63" s="16" t="e">
        <f>M63+Receive!N63-Delivery!N63</f>
        <v>#REF!</v>
      </c>
      <c r="O63" s="16" t="e">
        <f>N63+Receive!O63-Delivery!O63</f>
        <v>#REF!</v>
      </c>
      <c r="P63" s="16" t="e">
        <f>O63+Receive!P63-Delivery!P63</f>
        <v>#REF!</v>
      </c>
      <c r="Q63" s="16" t="e">
        <f>P63+Receive!Q63-Delivery!Q63</f>
        <v>#REF!</v>
      </c>
      <c r="R63" s="16" t="e">
        <f>Q63+Receive!R63-Delivery!R63</f>
        <v>#REF!</v>
      </c>
      <c r="S63" s="16" t="e">
        <f>R63+Receive!S63-Delivery!S63</f>
        <v>#REF!</v>
      </c>
      <c r="T63" s="16" t="e">
        <f>S63+Receive!T63-Delivery!T63</f>
        <v>#REF!</v>
      </c>
      <c r="U63" s="16" t="e">
        <f>T63+Receive!U63-Delivery!U63</f>
        <v>#REF!</v>
      </c>
      <c r="V63" s="16" t="e">
        <f>U63+Receive!V63-Delivery!V63</f>
        <v>#REF!</v>
      </c>
      <c r="W63" s="16" t="e">
        <f>V63+Receive!W63-Delivery!W63</f>
        <v>#REF!</v>
      </c>
      <c r="X63" s="16" t="e">
        <f>W63+Receive!X63-Delivery!X63</f>
        <v>#REF!</v>
      </c>
      <c r="Y63" s="16" t="e">
        <f>X63+Receive!Y63-Delivery!Y63</f>
        <v>#REF!</v>
      </c>
      <c r="Z63" s="16" t="e">
        <f>Y63+Receive!Z63-Delivery!Z63</f>
        <v>#REF!</v>
      </c>
      <c r="AA63" s="16" t="e">
        <f>Z63+Receive!AA63-Delivery!AA63</f>
        <v>#REF!</v>
      </c>
      <c r="AB63" s="16" t="e">
        <f>AA63+Receive!AB63-Delivery!AB63</f>
        <v>#REF!</v>
      </c>
      <c r="AC63" s="16" t="e">
        <f>AB63+Receive!AC63-Delivery!AC63</f>
        <v>#REF!</v>
      </c>
      <c r="AD63" s="16" t="e">
        <f>AC63+Receive!AD63-Delivery!AD63</f>
        <v>#REF!</v>
      </c>
      <c r="AE63" s="16" t="e">
        <f>AD63+Receive!AE63-Delivery!AE63</f>
        <v>#REF!</v>
      </c>
      <c r="AF63" s="16" t="e">
        <f>AE63+Receive!AF63-Delivery!AF63</f>
        <v>#REF!</v>
      </c>
      <c r="AG63" s="167" t="e">
        <f>AF63+Receive!AG63-Delivery!AG63</f>
        <v>#REF!</v>
      </c>
      <c r="AH63" s="16" t="e">
        <f>AG63+Receive!AH63-Delivery!AH63</f>
        <v>#REF!</v>
      </c>
      <c r="AI63" s="16" t="e">
        <f>AH63+Receive!AI63-Delivery!AI63</f>
        <v>#REF!</v>
      </c>
      <c r="AJ63" s="16" t="e">
        <f>AI63+Receive!AJ63-Delivery!AJ63</f>
        <v>#REF!</v>
      </c>
      <c r="AK63" s="16" t="e">
        <f>AJ63+Receive!AK63-Delivery!AK63</f>
        <v>#REF!</v>
      </c>
      <c r="AL63" s="16" t="e">
        <f>AK63+Receive!AL63-Delivery!AL63</f>
        <v>#REF!</v>
      </c>
      <c r="AM63" s="16" t="e">
        <f>AL63+Receive!AM63-Delivery!AM63</f>
        <v>#REF!</v>
      </c>
      <c r="AN63" s="16" t="e">
        <f>AM63+Receive!AN63-Delivery!AN63</f>
        <v>#REF!</v>
      </c>
      <c r="AO63" s="16" t="e">
        <f>AN63+Receive!AO63-Delivery!AO63</f>
        <v>#REF!</v>
      </c>
      <c r="AP63" s="16" t="e">
        <f>AO63+Receive!AP63-Delivery!AP63</f>
        <v>#REF!</v>
      </c>
      <c r="AQ63" s="16" t="e">
        <f>AP63+Receive!AQ63-Delivery!AQ63</f>
        <v>#REF!</v>
      </c>
      <c r="AR63" s="16" t="e">
        <f>AQ63+Receive!AR63-Delivery!AR63</f>
        <v>#REF!</v>
      </c>
      <c r="AS63" s="16" t="e">
        <f>AR63+Receive!AS63-Delivery!AS63</f>
        <v>#REF!</v>
      </c>
      <c r="AT63" s="16" t="e">
        <f>AS63+Receive!AT63-Delivery!AT63</f>
        <v>#REF!</v>
      </c>
      <c r="AU63" s="16" t="e">
        <f>AT63+Receive!AU63-Delivery!AU63</f>
        <v>#REF!</v>
      </c>
      <c r="AV63" s="16" t="e">
        <f>AU63+Receive!AV63-Delivery!AV63</f>
        <v>#REF!</v>
      </c>
      <c r="AW63" s="16" t="e">
        <f>AV63+Receive!AW63-Delivery!AW63</f>
        <v>#REF!</v>
      </c>
      <c r="AX63" s="16" t="e">
        <f>AW63+Receive!AX63-Delivery!AX63</f>
        <v>#REF!</v>
      </c>
      <c r="AY63" s="16" t="e">
        <f>AX63+Receive!AY63-Delivery!AY63</f>
        <v>#REF!</v>
      </c>
      <c r="AZ63" s="16" t="e">
        <f>AY63+Receive!AZ63-Delivery!AZ63</f>
        <v>#REF!</v>
      </c>
      <c r="BA63" s="16" t="e">
        <f>AZ63+Receive!BA63-Delivery!BA63</f>
        <v>#REF!</v>
      </c>
      <c r="BB63" s="16" t="e">
        <f>BA63+Receive!BB63-Delivery!BB63</f>
        <v>#REF!</v>
      </c>
      <c r="BC63" s="16" t="e">
        <f>BB63+Receive!BC63-Delivery!BC63</f>
        <v>#REF!</v>
      </c>
      <c r="BD63" s="16" t="e">
        <f>BC63+Receive!BD63-Delivery!BD63</f>
        <v>#REF!</v>
      </c>
      <c r="BE63" s="16" t="e">
        <f>BD63+Receive!BE63-Delivery!BE63</f>
        <v>#REF!</v>
      </c>
      <c r="BF63" s="16" t="e">
        <f>BE63+Receive!BF63-Delivery!BF63</f>
        <v>#REF!</v>
      </c>
      <c r="BG63" s="16" t="e">
        <f>BF63+Receive!BG63-Delivery!BG63</f>
        <v>#REF!</v>
      </c>
      <c r="BH63" s="16" t="e">
        <f>BG63+Receive!BH63-Delivery!BH63</f>
        <v>#REF!</v>
      </c>
      <c r="BI63" s="16" t="e">
        <f>BH63+Receive!BI63-Delivery!BI63</f>
        <v>#REF!</v>
      </c>
      <c r="BJ63" s="16" t="e">
        <f>BI63+Receive!BJ63-Delivery!BJ63</f>
        <v>#REF!</v>
      </c>
      <c r="BK63" s="16" t="e">
        <f>BJ63+Receive!BK63-Delivery!BK63</f>
        <v>#REF!</v>
      </c>
      <c r="BL63" s="16" t="e">
        <f>BK63+Receive!BL63-Delivery!BL63</f>
        <v>#REF!</v>
      </c>
      <c r="BM63" s="16" t="e">
        <f>BL63+Receive!BM63-Delivery!BM63</f>
        <v>#REF!</v>
      </c>
      <c r="BN63" s="16" t="e">
        <f>BM63+Receive!BN63-Delivery!BN63</f>
        <v>#REF!</v>
      </c>
      <c r="BO63" s="16" t="e">
        <f>BN63+Receive!BO63-Delivery!BO63</f>
        <v>#REF!</v>
      </c>
      <c r="BP63" s="16" t="e">
        <f>BO63+Receive!BP63-Delivery!BP63</f>
        <v>#REF!</v>
      </c>
      <c r="BQ63" s="16" t="e">
        <f>BP63+Receive!BQ63-Delivery!BQ63</f>
        <v>#REF!</v>
      </c>
      <c r="BR63" s="16" t="e">
        <f>BQ63+Receive!BR63-Delivery!BR63</f>
        <v>#REF!</v>
      </c>
      <c r="BS63" s="16" t="e">
        <f>BR63+Receive!BS63-Delivery!BS63</f>
        <v>#REF!</v>
      </c>
      <c r="BT63" s="16" t="e">
        <f>BS63+Receive!BT63-Delivery!BT63</f>
        <v>#REF!</v>
      </c>
      <c r="BU63" s="16" t="e">
        <f>BT63+Receive!BU63-Delivery!BU63</f>
        <v>#REF!</v>
      </c>
      <c r="BV63" s="16" t="e">
        <f>BU63+Receive!BV63-Delivery!BV63</f>
        <v>#REF!</v>
      </c>
      <c r="BW63" s="16" t="e">
        <f>BV63+Receive!BW63-Delivery!BW63</f>
        <v>#REF!</v>
      </c>
      <c r="BX63" s="16" t="e">
        <f>BW63+Receive!BX63-Delivery!BX63</f>
        <v>#REF!</v>
      </c>
      <c r="BY63" s="16" t="e">
        <f>BX63+Receive!BY63-Delivery!BY63</f>
        <v>#REF!</v>
      </c>
      <c r="BZ63" s="16" t="e">
        <f>BY63+Receive!BZ63-Delivery!BZ63</f>
        <v>#REF!</v>
      </c>
      <c r="CA63" s="16" t="e">
        <f>BZ63+Receive!CA63-Delivery!CA63</f>
        <v>#REF!</v>
      </c>
      <c r="CB63" s="16" t="e">
        <f>CA63+Receive!CB63-Delivery!CB63</f>
        <v>#REF!</v>
      </c>
      <c r="CC63" s="16" t="e">
        <f>CB63+Receive!CC63-Delivery!CC63</f>
        <v>#REF!</v>
      </c>
      <c r="CD63" s="16" t="e">
        <f>CC63+Receive!CD63-Delivery!CD63</f>
        <v>#REF!</v>
      </c>
      <c r="CE63" s="16" t="e">
        <f>CD63+Receive!CE63-Delivery!CE63</f>
        <v>#REF!</v>
      </c>
      <c r="CF63" s="16" t="e">
        <f>CE63+Receive!CF63-Delivery!CF63</f>
        <v>#REF!</v>
      </c>
      <c r="CG63" s="16" t="e">
        <f>CF63+Receive!CG63-Delivery!CG63</f>
        <v>#REF!</v>
      </c>
      <c r="CH63" s="16" t="e">
        <f>CG63+Receive!CH63-Delivery!CH63</f>
        <v>#REF!</v>
      </c>
      <c r="CI63" s="16" t="e">
        <f>CH63+Receive!CI63-Delivery!CI63</f>
        <v>#REF!</v>
      </c>
      <c r="CJ63" s="16" t="e">
        <f>CI63+Receive!CJ63-Delivery!CJ63</f>
        <v>#REF!</v>
      </c>
      <c r="CK63" s="16" t="e">
        <f>CJ63+Receive!CK63-Delivery!CK63</f>
        <v>#REF!</v>
      </c>
      <c r="CL63" s="16" t="e">
        <f>CK63+Receive!CL63-Delivery!CL63</f>
        <v>#REF!</v>
      </c>
      <c r="CM63" s="16" t="e">
        <f>CL63+Receive!CM63-Delivery!CM63</f>
        <v>#REF!</v>
      </c>
      <c r="CN63" s="16" t="e">
        <f>CM63+Receive!CN63-Delivery!CN63</f>
        <v>#REF!</v>
      </c>
      <c r="CO63" s="16" t="e">
        <f>CN63+Receive!CO63-Delivery!CO63</f>
        <v>#REF!</v>
      </c>
      <c r="CP63" s="16" t="e">
        <f>CO63+Receive!CP63-Delivery!CP63</f>
        <v>#REF!</v>
      </c>
      <c r="CQ63" s="16" t="e">
        <f>CP63+Receive!CQ63-Delivery!CQ63</f>
        <v>#REF!</v>
      </c>
      <c r="CR63" s="16" t="e">
        <f>CQ63+Receive!CR63-Delivery!CR63</f>
        <v>#REF!</v>
      </c>
      <c r="CS63" s="16" t="e">
        <f>CR63+Receive!CS63-Delivery!CS63</f>
        <v>#REF!</v>
      </c>
      <c r="CT63" s="16" t="e">
        <f>CS63+Receive!CT63-Delivery!CT63</f>
        <v>#REF!</v>
      </c>
      <c r="CU63" s="16" t="e">
        <f>CT63+Receive!CU63-Delivery!CU63</f>
        <v>#REF!</v>
      </c>
      <c r="CV63" s="16" t="e">
        <f>CU63+Receive!CV63-Delivery!CV63</f>
        <v>#REF!</v>
      </c>
      <c r="CW63" s="16" t="e">
        <f>CV63+Receive!CW63-Delivery!CW63</f>
        <v>#REF!</v>
      </c>
      <c r="CX63" s="16" t="e">
        <f>CW63+Receive!CX63-Delivery!CX63</f>
        <v>#REF!</v>
      </c>
      <c r="CY63" s="16" t="e">
        <f>CX63+Receive!CY63-Delivery!CY63</f>
        <v>#REF!</v>
      </c>
      <c r="CZ63" s="16" t="e">
        <f>CY63+Receive!CZ63-Delivery!CZ63</f>
        <v>#REF!</v>
      </c>
      <c r="DA63" s="16" t="e">
        <f>CZ63+Receive!DA63-Delivery!DA63</f>
        <v>#REF!</v>
      </c>
      <c r="DB63" s="16" t="e">
        <f>DA63+Receive!DB63-Delivery!DB63</f>
        <v>#REF!</v>
      </c>
      <c r="DC63" s="16" t="e">
        <f>DB63+Receive!DC63-Delivery!DC63</f>
        <v>#REF!</v>
      </c>
      <c r="DD63" s="16" t="e">
        <f>DC63+Receive!DD63-Delivery!DD63</f>
        <v>#REF!</v>
      </c>
      <c r="DE63" s="16" t="e">
        <f>DD63+Receive!DE63-Delivery!DE63</f>
        <v>#REF!</v>
      </c>
      <c r="DF63" s="16" t="e">
        <f>DE63+Receive!DF63-Delivery!DF63</f>
        <v>#REF!</v>
      </c>
      <c r="DG63" s="16" t="e">
        <f>DF63+Receive!DG63-Delivery!DG63</f>
        <v>#REF!</v>
      </c>
      <c r="DH63" s="16" t="e">
        <f>DG63+Receive!DH63-Delivery!DH63</f>
        <v>#REF!</v>
      </c>
      <c r="DI63" s="16" t="e">
        <f>DH63+Receive!DI63-Delivery!DI63</f>
        <v>#REF!</v>
      </c>
      <c r="DJ63" s="16" t="e">
        <f>DI63+Receive!DJ63-Delivery!DJ63</f>
        <v>#REF!</v>
      </c>
      <c r="DK63" s="16" t="e">
        <f>DJ63+Receive!DK63-Delivery!DK63</f>
        <v>#REF!</v>
      </c>
      <c r="DL63" s="16" t="e">
        <f>DK63+Receive!DL63-Delivery!DL63</f>
        <v>#REF!</v>
      </c>
      <c r="DM63" s="16" t="e">
        <f>DL63+Receive!DM63-Delivery!DM63</f>
        <v>#REF!</v>
      </c>
      <c r="DN63" s="16" t="e">
        <f>DM63+Receive!DN63-Delivery!DN63</f>
        <v>#REF!</v>
      </c>
      <c r="DO63" s="16" t="e">
        <f>DN63+Receive!DO63-Delivery!DO63</f>
        <v>#REF!</v>
      </c>
      <c r="DP63" s="16" t="e">
        <f>DO63+Receive!DP63-Delivery!DP63</f>
        <v>#REF!</v>
      </c>
      <c r="DQ63" s="16" t="e">
        <f>DP63+Receive!DQ63-Delivery!DQ63</f>
        <v>#REF!</v>
      </c>
      <c r="DR63" s="16" t="e">
        <f>DQ63+Receive!DR63-Delivery!DR63</f>
        <v>#REF!</v>
      </c>
      <c r="DS63" s="16" t="e">
        <v>#REF!</v>
      </c>
      <c r="DT63" s="16" t="e">
        <f>DS63+Receive!DT63-Delivery!DT63</f>
        <v>#REF!</v>
      </c>
      <c r="DU63" s="16" t="e">
        <f>DT63+Receive!DU63-Delivery!DU63</f>
        <v>#REF!</v>
      </c>
      <c r="DV63" s="238" t="e">
        <f>DU63+Receive!DV63-Delivery!DV63</f>
        <v>#REF!</v>
      </c>
      <c r="DW63" s="16" t="e">
        <f>DV63+Receive!DW63-Delivery!DW63</f>
        <v>#REF!</v>
      </c>
      <c r="DX63" s="16" t="e">
        <f>DW63+Receive!DX63-Delivery!DX63</f>
        <v>#REF!</v>
      </c>
      <c r="DY63" s="16" t="e">
        <f>DX63+Receive!DY63-Delivery!DY63</f>
        <v>#REF!</v>
      </c>
      <c r="DZ63" s="238" t="e">
        <f>DY63+Receive!DZ63-Delivery!DZ63</f>
        <v>#REF!</v>
      </c>
      <c r="EA63" s="16" t="e">
        <f>DZ63+Receive!EA63-Delivery!EA63</f>
        <v>#REF!</v>
      </c>
      <c r="EB63" s="16" t="e">
        <f>EA63+Receive!EB63-Delivery!EB63</f>
        <v>#REF!</v>
      </c>
      <c r="EC63" s="16" t="e">
        <f>EB63+Receive!EC63-Delivery!EC63</f>
        <v>#REF!</v>
      </c>
      <c r="ED63" s="16" t="e">
        <f>EC63+Receive!ED63-Delivery!ED63</f>
        <v>#REF!</v>
      </c>
      <c r="EE63" s="16" t="e">
        <f>ED63+Receive!EE63-Delivery!EE63</f>
        <v>#REF!</v>
      </c>
      <c r="EF63" s="16" t="e">
        <f>EE63+Receive!EF63-Delivery!EF63</f>
        <v>#REF!</v>
      </c>
      <c r="EG63" s="16" t="e">
        <f>EF63+Receive!EG63-Delivery!EG63</f>
        <v>#REF!</v>
      </c>
      <c r="EH63" s="16" t="e">
        <f>EG63+Receive!EH63-Delivery!EH63</f>
        <v>#REF!</v>
      </c>
      <c r="EI63" s="238" t="e">
        <f>EH63+Receive!EI63-Delivery!EI63</f>
        <v>#REF!</v>
      </c>
      <c r="EJ63" s="238" t="e">
        <f>EI63+Receive!EJ63-Delivery!EJ63</f>
        <v>#REF!</v>
      </c>
      <c r="EK63" s="16" t="e">
        <f>EJ63+Receive!EK63-Delivery!EK63</f>
        <v>#REF!</v>
      </c>
      <c r="EL63" s="16" t="e">
        <f>EK63+Receive!EL63-Delivery!EL63</f>
        <v>#REF!</v>
      </c>
      <c r="EM63" s="16" t="e">
        <f>EL63+Receive!EM63-Delivery!EM63</f>
        <v>#REF!</v>
      </c>
      <c r="EN63" s="16" t="e">
        <f>EM63+Receive!EN63-Delivery!EN63</f>
        <v>#REF!</v>
      </c>
      <c r="EO63" s="16" t="e">
        <f>EN63+Receive!EO63-Delivery!EO63</f>
        <v>#REF!</v>
      </c>
      <c r="EP63" s="16" t="e">
        <f>EO63+Receive!EP63-Delivery!EP63</f>
        <v>#REF!</v>
      </c>
      <c r="EQ63" s="16" t="e">
        <f>EP63+Receive!EQ63-Delivery!EQ63</f>
        <v>#REF!</v>
      </c>
      <c r="ER63" s="16" t="e">
        <f>EQ63+Receive!ER63-Delivery!ER63</f>
        <v>#REF!</v>
      </c>
      <c r="ES63" s="16" t="e">
        <f>ER63+Receive!ES63-Delivery!ES63</f>
        <v>#REF!</v>
      </c>
      <c r="ET63" s="16" t="e">
        <f>ES63+Receive!ET63-Delivery!ET63</f>
        <v>#REF!</v>
      </c>
      <c r="EU63" s="16" t="e">
        <f>ET63+Receive!EU63-Delivery!EU63</f>
        <v>#REF!</v>
      </c>
      <c r="EV63" s="16" t="e">
        <f>EU63+Receive!EV63-Delivery!EV63</f>
        <v>#REF!</v>
      </c>
      <c r="EW63" s="16" t="e">
        <f>EV63+Receive!EW63-Delivery!EW63</f>
        <v>#REF!</v>
      </c>
      <c r="EX63" s="16" t="e">
        <f>EW63+Receive!EX63-Delivery!EX63</f>
        <v>#REF!</v>
      </c>
      <c r="EY63" s="16" t="e">
        <f>EX63+Receive!EY63-Delivery!EY63</f>
        <v>#REF!</v>
      </c>
      <c r="EZ63" s="16" t="e">
        <f>EY63+Receive!EZ63-Delivery!EZ63</f>
        <v>#REF!</v>
      </c>
      <c r="FA63" s="16" t="e">
        <f>EZ63+Receive!FA63-Delivery!FA63</f>
        <v>#REF!</v>
      </c>
      <c r="FB63" s="16" t="e">
        <f>FA63+Receive!FB63-Delivery!FB63</f>
        <v>#REF!</v>
      </c>
      <c r="FC63" s="16" t="e">
        <f>FB63+Receive!FC63-Delivery!FC63</f>
        <v>#REF!</v>
      </c>
      <c r="FD63" s="16" t="e">
        <f>FC63+Receive!FD63-Delivery!FD63</f>
        <v>#REF!</v>
      </c>
      <c r="FE63" s="16" t="e">
        <f>FD63+Receive!FE63-Delivery!FE63</f>
        <v>#REF!</v>
      </c>
      <c r="FF63" s="16" t="e">
        <f>FE63+Receive!FF63-Delivery!FF63</f>
        <v>#REF!</v>
      </c>
      <c r="FG63" s="16" t="e">
        <f>FF63+Receive!FG63-Delivery!FG63</f>
        <v>#REF!</v>
      </c>
      <c r="FH63" s="16" t="e">
        <f>FG63+Receive!FH63-Delivery!FH63</f>
        <v>#REF!</v>
      </c>
      <c r="FI63" s="16" t="e">
        <f>FH63+Receive!FI63-Delivery!FI63</f>
        <v>#REF!</v>
      </c>
      <c r="FJ63" s="16" t="e">
        <f>FI63+Receive!FJ63-Delivery!FJ63</f>
        <v>#REF!</v>
      </c>
      <c r="FK63" s="16" t="e">
        <f>FJ63+Receive!FK63-Delivery!FK63</f>
        <v>#REF!</v>
      </c>
      <c r="FL63" s="16" t="e">
        <f>FK63+Receive!FL63-Delivery!FL63</f>
        <v>#REF!</v>
      </c>
      <c r="FM63" s="16" t="e">
        <f>FL63+Receive!FM63-Delivery!FM63</f>
        <v>#REF!</v>
      </c>
      <c r="FN63" s="16" t="e">
        <f>FM63+Receive!FN63-Delivery!FN63</f>
        <v>#REF!</v>
      </c>
      <c r="FO63" s="16" t="e">
        <f>FN63+Receive!FO63-Delivery!FO63</f>
        <v>#REF!</v>
      </c>
      <c r="FP63" s="16" t="e">
        <f>FO63+Receive!FP63-Delivery!FP63</f>
        <v>#REF!</v>
      </c>
      <c r="FQ63" s="16" t="e">
        <f>FP63+Receive!FQ63-Delivery!FQ63</f>
        <v>#REF!</v>
      </c>
      <c r="FR63" s="16" t="e">
        <f>FQ63+Receive!FR63-Delivery!FR63</f>
        <v>#REF!</v>
      </c>
      <c r="FS63" s="16" t="e">
        <f>FR63+Receive!FS63-Delivery!FS63</f>
        <v>#REF!</v>
      </c>
      <c r="FT63" s="16" t="e">
        <f>FS63+Receive!FT63-Delivery!FT63</f>
        <v>#REF!</v>
      </c>
      <c r="FU63" s="16" t="e">
        <f>FT63+Receive!FU63-Delivery!FU63</f>
        <v>#REF!</v>
      </c>
      <c r="FV63" s="16" t="e">
        <f>FU63+Receive!FV63-Delivery!FV63</f>
        <v>#REF!</v>
      </c>
      <c r="FW63" s="16" t="e">
        <f>FV63+Receive!FW63-Delivery!FW63</f>
        <v>#REF!</v>
      </c>
      <c r="FX63" s="16" t="e">
        <f>FW63+Receive!FX63-Delivery!FX63</f>
        <v>#REF!</v>
      </c>
      <c r="FY63" s="16" t="e">
        <f>FX63+Receive!FY63-Delivery!FY63</f>
        <v>#REF!</v>
      </c>
      <c r="FZ63" s="16" t="e">
        <f>FY63+Receive!FZ63-Delivery!FZ63</f>
        <v>#REF!</v>
      </c>
      <c r="GA63" s="16" t="e">
        <f>FZ63+Receive!GA63-Delivery!GA63</f>
        <v>#REF!</v>
      </c>
      <c r="GB63" s="16" t="e">
        <f>GA63+Receive!GB63-Delivery!GB63</f>
        <v>#REF!</v>
      </c>
      <c r="GC63" s="16" t="e">
        <f>GB63+Receive!GC63-Delivery!GC63</f>
        <v>#REF!</v>
      </c>
      <c r="GD63" s="16" t="e">
        <f>GC63+Receive!GD63-Delivery!GD63</f>
        <v>#REF!</v>
      </c>
      <c r="GE63" s="16" t="e">
        <f>GD63+Receive!GE63-Delivery!GE63</f>
        <v>#REF!</v>
      </c>
      <c r="GF63" s="16" t="e">
        <f>GE63+Receive!GF63-Delivery!GF63</f>
        <v>#REF!</v>
      </c>
      <c r="GG63" s="16" t="e">
        <f>GF63+Receive!GG63-Delivery!GG63</f>
        <v>#REF!</v>
      </c>
      <c r="GH63" s="16" t="e">
        <f>GG63+Receive!GH63-Delivery!GH63</f>
        <v>#REF!</v>
      </c>
      <c r="GI63" s="16" t="e">
        <f>GH63+Receive!GI63-Delivery!GI63</f>
        <v>#REF!</v>
      </c>
      <c r="GJ63" s="16" t="e">
        <f>GI63+Receive!GJ63-Delivery!GJ63</f>
        <v>#REF!</v>
      </c>
      <c r="GK63" s="16" t="e">
        <f>GJ63+Receive!GK63-Delivery!GK63</f>
        <v>#REF!</v>
      </c>
      <c r="GL63" s="16" t="e">
        <f>GK63+Receive!GL63-Delivery!GL63</f>
        <v>#REF!</v>
      </c>
      <c r="GM63" s="16" t="e">
        <f>GL63+Receive!GM63-Delivery!GM63</f>
        <v>#REF!</v>
      </c>
      <c r="GN63" s="16" t="e">
        <f>GM63+Receive!GN63-Delivery!GN63</f>
        <v>#REF!</v>
      </c>
      <c r="GO63" s="16" t="e">
        <f>GN63+Receive!GO63-Delivery!GO63</f>
        <v>#REF!</v>
      </c>
      <c r="GP63" s="16" t="e">
        <f>GO63+Receive!GP63-Delivery!GP63</f>
        <v>#REF!</v>
      </c>
      <c r="GQ63" s="16" t="e">
        <f>GP63+Receive!GQ63-Delivery!GQ63</f>
        <v>#REF!</v>
      </c>
      <c r="GR63" s="16" t="e">
        <f>GQ63+Receive!GR63-Delivery!GR63</f>
        <v>#REF!</v>
      </c>
      <c r="GS63" s="16" t="e">
        <f>GR63+Receive!GS63-Delivery!GS63</f>
        <v>#REF!</v>
      </c>
      <c r="GT63" s="16" t="e">
        <f>GS63+Receive!GT63-Delivery!GT63</f>
        <v>#REF!</v>
      </c>
      <c r="GU63" s="16" t="e">
        <f>GT63+Receive!GU63-Delivery!GU63</f>
        <v>#REF!</v>
      </c>
      <c r="GV63" s="16" t="e">
        <f>GU63+Receive!GV63-Delivery!GV63</f>
        <v>#REF!</v>
      </c>
      <c r="GW63" s="16" t="e">
        <f>GV63+Receive!GW63-Delivery!GW63</f>
        <v>#REF!</v>
      </c>
      <c r="GX63" s="16" t="e">
        <f>GW63+Receive!GX63-Delivery!GX63</f>
        <v>#REF!</v>
      </c>
      <c r="GY63" s="16" t="e">
        <f>GX63+Receive!GY63-Delivery!GY63</f>
        <v>#REF!</v>
      </c>
      <c r="GZ63" s="16" t="e">
        <f>GY63+Receive!GZ63-Delivery!GZ63</f>
        <v>#REF!</v>
      </c>
      <c r="HA63" s="16" t="e">
        <f>GZ63+Receive!HA63-Delivery!HA63</f>
        <v>#REF!</v>
      </c>
      <c r="HB63" s="16" t="e">
        <f>HA63+Receive!HB63-Delivery!HB63</f>
        <v>#REF!</v>
      </c>
      <c r="HC63" s="16" t="e">
        <f>HB63+Receive!HC63-Delivery!HC63</f>
        <v>#REF!</v>
      </c>
      <c r="HD63" s="16" t="e">
        <f>HC63+Receive!HD63-Delivery!HD63</f>
        <v>#REF!</v>
      </c>
      <c r="HE63" s="16" t="e">
        <f>HD63+Receive!HE63-Delivery!HE63</f>
        <v>#REF!</v>
      </c>
      <c r="HF63" s="16" t="e">
        <f>HE63+Receive!HF63-Delivery!HF63</f>
        <v>#REF!</v>
      </c>
      <c r="HG63" s="16" t="e">
        <f>HF63+Receive!HG63-Delivery!HG63</f>
        <v>#REF!</v>
      </c>
      <c r="HH63" s="16" t="e">
        <f>HG63+Receive!HH63-Delivery!HH63</f>
        <v>#REF!</v>
      </c>
      <c r="HI63" s="16" t="e">
        <f>HH63+Receive!HI63-Delivery!HI63</f>
        <v>#REF!</v>
      </c>
      <c r="HJ63" s="16" t="e">
        <f>HI63+Receive!HJ63-Delivery!HJ63</f>
        <v>#REF!</v>
      </c>
      <c r="HK63" s="16" t="e">
        <f>HJ63+Receive!HK63-Delivery!HK63</f>
        <v>#REF!</v>
      </c>
      <c r="HL63" s="16" t="e">
        <f>HK63+Receive!HL63-Delivery!HL63</f>
        <v>#REF!</v>
      </c>
      <c r="HM63" s="16" t="e">
        <f>HL63+Receive!HM63-Delivery!HM63</f>
        <v>#REF!</v>
      </c>
      <c r="HN63" s="16" t="e">
        <f>HM63+Receive!HN63-Delivery!HN63</f>
        <v>#REF!</v>
      </c>
      <c r="HO63" s="16" t="e">
        <f>HN63+Receive!HO63-Delivery!HO63</f>
        <v>#REF!</v>
      </c>
      <c r="HP63" s="167" t="e">
        <f>HO63+Receive!HP63-Delivery!HP63</f>
        <v>#REF!</v>
      </c>
      <c r="HQ63" s="16" t="e">
        <f>HP63+Receive!HQ63-Delivery!HQ63</f>
        <v>#REF!</v>
      </c>
      <c r="HR63" s="16" t="e">
        <f>HQ63+Receive!HR63-Delivery!HR63</f>
        <v>#REF!</v>
      </c>
      <c r="HS63" s="16" t="e">
        <f>HR63+Receive!HS63-Delivery!HS63</f>
        <v>#REF!</v>
      </c>
      <c r="HT63" s="16" t="e">
        <f>HS63+Receive!HT63-Delivery!HT63</f>
        <v>#REF!</v>
      </c>
      <c r="HU63" s="16" t="e">
        <f>HT63+Receive!HU63-Delivery!HU63</f>
        <v>#REF!</v>
      </c>
      <c r="HV63" s="16" t="e">
        <f>HU63+Receive!HV63-Delivery!HV63</f>
        <v>#REF!</v>
      </c>
      <c r="HW63" s="16" t="e">
        <f>HV63+Receive!HW63-Delivery!HW63</f>
        <v>#REF!</v>
      </c>
      <c r="HX63" s="16" t="e">
        <f>HW63+Receive!HX63-Delivery!HX63</f>
        <v>#REF!</v>
      </c>
      <c r="HY63" s="16" t="e">
        <f>HX63+Receive!HY63-Delivery!HY63</f>
        <v>#REF!</v>
      </c>
      <c r="HZ63" s="16" t="e">
        <f>HY63+Receive!HZ63-Delivery!HZ63</f>
        <v>#REF!</v>
      </c>
      <c r="IA63" s="16" t="e">
        <f>HZ63+Receive!IA63-Delivery!IA63</f>
        <v>#REF!</v>
      </c>
      <c r="IB63" s="16" t="e">
        <f>IA63+Receive!IB63-Delivery!IB63</f>
        <v>#REF!</v>
      </c>
      <c r="IC63" s="16" t="e">
        <f>IB63+Receive!IC63-Delivery!IC63</f>
        <v>#REF!</v>
      </c>
      <c r="ID63" s="16" t="e">
        <f>IC63+Receive!ID63-Delivery!ID63</f>
        <v>#REF!</v>
      </c>
      <c r="IE63" s="16" t="e">
        <f>ID63+Receive!IE63-Delivery!IE63</f>
        <v>#REF!</v>
      </c>
      <c r="IF63" s="16" t="e">
        <f>IE63+Receive!IF63-Delivery!IF63</f>
        <v>#REF!</v>
      </c>
      <c r="IG63" s="16" t="e">
        <f>IF63+Receive!IG63-Delivery!IG63</f>
        <v>#REF!</v>
      </c>
      <c r="IH63" s="16" t="e">
        <f>IG63+Receive!IH63-Delivery!IH63</f>
        <v>#REF!</v>
      </c>
      <c r="II63" s="16" t="e">
        <f>IH63+Receive!II63-Delivery!II63</f>
        <v>#REF!</v>
      </c>
      <c r="IJ63" s="16" t="e">
        <f>II63+Receive!IJ63-Delivery!IJ63</f>
        <v>#REF!</v>
      </c>
      <c r="IK63" s="16" t="e">
        <f>IJ63+Receive!IK63-Delivery!IK63</f>
        <v>#REF!</v>
      </c>
      <c r="IL63" s="16" t="e">
        <f>IK63+Receive!IL63-Delivery!IL63</f>
        <v>#REF!</v>
      </c>
      <c r="IM63" s="16" t="e">
        <f>IL63+Receive!IM63-Delivery!IM63</f>
        <v>#REF!</v>
      </c>
      <c r="IN63" s="16" t="e">
        <f>IM63+Receive!IN63-Delivery!IN63</f>
        <v>#REF!</v>
      </c>
    </row>
    <row r="64" spans="1:248" s="113" customFormat="1" hidden="1" x14ac:dyDescent="0.3">
      <c r="A64" s="7" t="s">
        <v>218</v>
      </c>
      <c r="B64" s="16" t="e">
        <f>#REF!+Receive!B64-Delivery!B64</f>
        <v>#REF!</v>
      </c>
      <c r="C64" s="16" t="e">
        <f>B64+Receive!C64-Delivery!C64</f>
        <v>#REF!</v>
      </c>
      <c r="D64" s="16" t="e">
        <f>C64+Receive!D64-Delivery!D64</f>
        <v>#REF!</v>
      </c>
      <c r="E64" s="16" t="e">
        <f>D64+Receive!E64-Delivery!E64</f>
        <v>#REF!</v>
      </c>
      <c r="F64" s="16" t="e">
        <f>E64+Receive!F64-Delivery!F64</f>
        <v>#REF!</v>
      </c>
      <c r="G64" s="16" t="e">
        <f>F64+Receive!G64-Delivery!G64</f>
        <v>#REF!</v>
      </c>
      <c r="H64" s="16" t="e">
        <f>G64+Receive!H64-Delivery!H64</f>
        <v>#REF!</v>
      </c>
      <c r="I64" s="16" t="e">
        <f>H64+Receive!I64-Delivery!I64</f>
        <v>#REF!</v>
      </c>
      <c r="J64" s="16" t="e">
        <f>I64+Receive!J64-Delivery!J64</f>
        <v>#REF!</v>
      </c>
      <c r="K64" s="16" t="e">
        <f>J64+Receive!K64-Delivery!K64</f>
        <v>#REF!</v>
      </c>
      <c r="L64" s="16" t="e">
        <f>K64+Receive!L64-Delivery!L64</f>
        <v>#REF!</v>
      </c>
      <c r="M64" s="16" t="e">
        <f>L64+Receive!M64-Delivery!M64</f>
        <v>#REF!</v>
      </c>
      <c r="N64" s="16" t="e">
        <f>M64+Receive!N64-Delivery!N64</f>
        <v>#REF!</v>
      </c>
      <c r="O64" s="16" t="e">
        <f>N64+Receive!O64-Delivery!O64</f>
        <v>#REF!</v>
      </c>
      <c r="P64" s="16" t="e">
        <f>O64+Receive!P64-Delivery!P64</f>
        <v>#REF!</v>
      </c>
      <c r="Q64" s="16" t="e">
        <f>P64+Receive!Q64-Delivery!Q64</f>
        <v>#REF!</v>
      </c>
      <c r="R64" s="16" t="e">
        <f>Q64+Receive!R64-Delivery!R64</f>
        <v>#REF!</v>
      </c>
      <c r="S64" s="16" t="e">
        <f>R64+Receive!S64-Delivery!S64</f>
        <v>#REF!</v>
      </c>
      <c r="T64" s="16" t="e">
        <f>S64+Receive!T64-Delivery!T64</f>
        <v>#REF!</v>
      </c>
      <c r="U64" s="16" t="e">
        <f>T64+Receive!U64-Delivery!U64</f>
        <v>#REF!</v>
      </c>
      <c r="V64" s="16" t="e">
        <f>U64+Receive!V64-Delivery!V64</f>
        <v>#REF!</v>
      </c>
      <c r="W64" s="16" t="e">
        <f>V64+Receive!W64-Delivery!W64</f>
        <v>#REF!</v>
      </c>
      <c r="X64" s="16" t="e">
        <f>W64+Receive!X64-Delivery!X64</f>
        <v>#REF!</v>
      </c>
      <c r="Y64" s="16" t="e">
        <f>X64+Receive!Y64-Delivery!Y64</f>
        <v>#REF!</v>
      </c>
      <c r="Z64" s="16" t="e">
        <f>Y64+Receive!Z64-Delivery!Z64</f>
        <v>#REF!</v>
      </c>
      <c r="AA64" s="16" t="e">
        <f>Z64+Receive!AA64-Delivery!AA64</f>
        <v>#REF!</v>
      </c>
      <c r="AB64" s="16" t="e">
        <f>AA64+Receive!AB64-Delivery!AB64</f>
        <v>#REF!</v>
      </c>
      <c r="AC64" s="16" t="e">
        <f>AB64+Receive!AC64-Delivery!AC64</f>
        <v>#REF!</v>
      </c>
      <c r="AD64" s="16" t="e">
        <f>AC64+Receive!AD64-Delivery!AD64</f>
        <v>#REF!</v>
      </c>
      <c r="AE64" s="16" t="e">
        <f>AD64+Receive!AE64-Delivery!AE64</f>
        <v>#REF!</v>
      </c>
      <c r="AF64" s="16" t="e">
        <f>AE64+Receive!AF64-Delivery!AF64</f>
        <v>#REF!</v>
      </c>
      <c r="AG64" s="167" t="e">
        <f>AF64+Receive!AG64-Delivery!AG64</f>
        <v>#REF!</v>
      </c>
      <c r="AH64" s="16" t="e">
        <f>AG64+Receive!AH64-Delivery!AH64</f>
        <v>#REF!</v>
      </c>
      <c r="AI64" s="16" t="e">
        <f>AH64+Receive!AI64-Delivery!AI64</f>
        <v>#REF!</v>
      </c>
      <c r="AJ64" s="16" t="e">
        <f>AI64+Receive!AJ64-Delivery!AJ64</f>
        <v>#REF!</v>
      </c>
      <c r="AK64" s="16" t="e">
        <f>AJ64+Receive!AK64-Delivery!AK64</f>
        <v>#REF!</v>
      </c>
      <c r="AL64" s="16" t="e">
        <f>AK64+Receive!AL64-Delivery!AL64</f>
        <v>#REF!</v>
      </c>
      <c r="AM64" s="16" t="e">
        <f>AL64+Receive!AM64-Delivery!AM64</f>
        <v>#REF!</v>
      </c>
      <c r="AN64" s="16" t="e">
        <f>AM64+Receive!AN64-Delivery!AN64</f>
        <v>#REF!</v>
      </c>
      <c r="AO64" s="16" t="e">
        <f>AN64+Receive!AO64-Delivery!AO64</f>
        <v>#REF!</v>
      </c>
      <c r="AP64" s="16" t="e">
        <f>AO64+Receive!AP64-Delivery!AP64</f>
        <v>#REF!</v>
      </c>
      <c r="AQ64" s="16" t="e">
        <f>AP64+Receive!AQ64-Delivery!AQ64</f>
        <v>#REF!</v>
      </c>
      <c r="AR64" s="16" t="e">
        <f>AQ64+Receive!AR64-Delivery!AR64</f>
        <v>#REF!</v>
      </c>
      <c r="AS64" s="16" t="e">
        <f>AR64+Receive!AS64-Delivery!AS64</f>
        <v>#REF!</v>
      </c>
      <c r="AT64" s="16" t="e">
        <f>AS64+Receive!AT64-Delivery!AT64</f>
        <v>#REF!</v>
      </c>
      <c r="AU64" s="16" t="e">
        <f>AT64+Receive!AU64-Delivery!AU64</f>
        <v>#REF!</v>
      </c>
      <c r="AV64" s="16" t="e">
        <f>AU64+Receive!AV64-Delivery!AV64</f>
        <v>#REF!</v>
      </c>
      <c r="AW64" s="16" t="e">
        <f>AV64+Receive!AW64-Delivery!AW64</f>
        <v>#REF!</v>
      </c>
      <c r="AX64" s="16" t="e">
        <f>AW64+Receive!AX64-Delivery!AX64</f>
        <v>#REF!</v>
      </c>
      <c r="AY64" s="16" t="e">
        <f>AX64+Receive!AY64-Delivery!AY64</f>
        <v>#REF!</v>
      </c>
      <c r="AZ64" s="16" t="e">
        <f>AY64+Receive!AZ64-Delivery!AZ64</f>
        <v>#REF!</v>
      </c>
      <c r="BA64" s="16" t="e">
        <f>AZ64+Receive!BA64-Delivery!BA64</f>
        <v>#REF!</v>
      </c>
      <c r="BB64" s="16" t="e">
        <f>BA64+Receive!BB64-Delivery!BB64</f>
        <v>#REF!</v>
      </c>
      <c r="BC64" s="16" t="e">
        <f>BB64+Receive!BC64-Delivery!BC64</f>
        <v>#REF!</v>
      </c>
      <c r="BD64" s="16" t="e">
        <f>BC64+Receive!BD64-Delivery!BD64</f>
        <v>#REF!</v>
      </c>
      <c r="BE64" s="16" t="e">
        <f>BD64+Receive!BE64-Delivery!BE64</f>
        <v>#REF!</v>
      </c>
      <c r="BF64" s="16" t="e">
        <f>BE64+Receive!BF64-Delivery!BF64</f>
        <v>#REF!</v>
      </c>
      <c r="BG64" s="16" t="e">
        <f>BF64+Receive!BG64-Delivery!BG64</f>
        <v>#REF!</v>
      </c>
      <c r="BH64" s="16" t="e">
        <f>BG64+Receive!BH64-Delivery!BH64</f>
        <v>#REF!</v>
      </c>
      <c r="BI64" s="16" t="e">
        <f>BH64+Receive!BI64-Delivery!BI64</f>
        <v>#REF!</v>
      </c>
      <c r="BJ64" s="16" t="e">
        <f>BI64+Receive!BJ64-Delivery!BJ64</f>
        <v>#REF!</v>
      </c>
      <c r="BK64" s="16" t="e">
        <f>BJ64+Receive!BK64-Delivery!BK64</f>
        <v>#REF!</v>
      </c>
      <c r="BL64" s="16" t="e">
        <f>BK64+Receive!BL64-Delivery!BL64</f>
        <v>#REF!</v>
      </c>
      <c r="BM64" s="16" t="e">
        <f>BL64+Receive!BM64-Delivery!BM64</f>
        <v>#REF!</v>
      </c>
      <c r="BN64" s="16" t="e">
        <f>BM64+Receive!BN64-Delivery!BN64</f>
        <v>#REF!</v>
      </c>
      <c r="BO64" s="16" t="e">
        <f>BN64+Receive!BO64-Delivery!BO64</f>
        <v>#REF!</v>
      </c>
      <c r="BP64" s="16" t="e">
        <f>BO64+Receive!BP64-Delivery!BP64</f>
        <v>#REF!</v>
      </c>
      <c r="BQ64" s="16" t="e">
        <f>BP64+Receive!BQ64-Delivery!BQ64</f>
        <v>#REF!</v>
      </c>
      <c r="BR64" s="16" t="e">
        <f>BQ64+Receive!BR64-Delivery!BR64</f>
        <v>#REF!</v>
      </c>
      <c r="BS64" s="16" t="e">
        <f>BR64+Receive!BS64-Delivery!BS64</f>
        <v>#REF!</v>
      </c>
      <c r="BT64" s="16" t="e">
        <f>BS64+Receive!BT64-Delivery!BT64</f>
        <v>#REF!</v>
      </c>
      <c r="BU64" s="16" t="e">
        <f>BT64+Receive!BU64-Delivery!BU64</f>
        <v>#REF!</v>
      </c>
      <c r="BV64" s="16" t="e">
        <f>BU64+Receive!BV64-Delivery!BV64</f>
        <v>#REF!</v>
      </c>
      <c r="BW64" s="16" t="e">
        <f>BV64+Receive!BW64-Delivery!BW64</f>
        <v>#REF!</v>
      </c>
      <c r="BX64" s="16" t="e">
        <f>BW64+Receive!BX64-Delivery!BX64</f>
        <v>#REF!</v>
      </c>
      <c r="BY64" s="16" t="e">
        <f>BX64+Receive!BY64-Delivery!BY64</f>
        <v>#REF!</v>
      </c>
      <c r="BZ64" s="16" t="e">
        <f>BY64+Receive!BZ64-Delivery!BZ64</f>
        <v>#REF!</v>
      </c>
      <c r="CA64" s="16" t="e">
        <f>BZ64+Receive!CA64-Delivery!CA64</f>
        <v>#REF!</v>
      </c>
      <c r="CB64" s="16" t="e">
        <f>CA64+Receive!CB64-Delivery!CB64</f>
        <v>#REF!</v>
      </c>
      <c r="CC64" s="16" t="e">
        <f>CB64+Receive!CC64-Delivery!CC64</f>
        <v>#REF!</v>
      </c>
      <c r="CD64" s="16" t="e">
        <f>CC64+Receive!CD64-Delivery!CD64</f>
        <v>#REF!</v>
      </c>
      <c r="CE64" s="16" t="e">
        <f>CD64+Receive!CE64-Delivery!CE64</f>
        <v>#REF!</v>
      </c>
      <c r="CF64" s="16" t="e">
        <f>CE64+Receive!CF64-Delivery!CF64</f>
        <v>#REF!</v>
      </c>
      <c r="CG64" s="16" t="e">
        <f>CF64+Receive!CG64-Delivery!CG64</f>
        <v>#REF!</v>
      </c>
      <c r="CH64" s="16" t="e">
        <f>CG64+Receive!CH64-Delivery!CH64</f>
        <v>#REF!</v>
      </c>
      <c r="CI64" s="16" t="e">
        <f>CH64+Receive!CI64-Delivery!CI64</f>
        <v>#REF!</v>
      </c>
      <c r="CJ64" s="16" t="e">
        <f>CI64+Receive!CJ64-Delivery!CJ64</f>
        <v>#REF!</v>
      </c>
      <c r="CK64" s="16" t="e">
        <f>CJ64+Receive!CK64-Delivery!CK64</f>
        <v>#REF!</v>
      </c>
      <c r="CL64" s="16" t="e">
        <f>CK64+Receive!CL64-Delivery!CL64</f>
        <v>#REF!</v>
      </c>
      <c r="CM64" s="16" t="e">
        <f>CL64+Receive!CM64-Delivery!CM64</f>
        <v>#REF!</v>
      </c>
      <c r="CN64" s="16" t="e">
        <f>CM64+Receive!CN64-Delivery!CN64</f>
        <v>#REF!</v>
      </c>
      <c r="CO64" s="16" t="e">
        <f>CN64+Receive!CO64-Delivery!CO64</f>
        <v>#REF!</v>
      </c>
      <c r="CP64" s="16" t="e">
        <f>CO64+Receive!CP64-Delivery!CP64</f>
        <v>#REF!</v>
      </c>
      <c r="CQ64" s="16" t="e">
        <f>CP64+Receive!CQ64-Delivery!CQ64</f>
        <v>#REF!</v>
      </c>
      <c r="CR64" s="16" t="e">
        <f>CQ64+Receive!CR64-Delivery!CR64</f>
        <v>#REF!</v>
      </c>
      <c r="CS64" s="16" t="e">
        <f>CR64+Receive!CS64-Delivery!CS64</f>
        <v>#REF!</v>
      </c>
      <c r="CT64" s="16" t="e">
        <f>CS64+Receive!CT64-Delivery!CT64</f>
        <v>#REF!</v>
      </c>
      <c r="CU64" s="16" t="e">
        <f>CT64+Receive!CU64-Delivery!CU64</f>
        <v>#REF!</v>
      </c>
      <c r="CV64" s="16" t="e">
        <f>CU64+Receive!CV64-Delivery!CV64</f>
        <v>#REF!</v>
      </c>
      <c r="CW64" s="16" t="e">
        <f>CV64+Receive!CW64-Delivery!CW64</f>
        <v>#REF!</v>
      </c>
      <c r="CX64" s="16" t="e">
        <f>CW64+Receive!CX64-Delivery!CX64</f>
        <v>#REF!</v>
      </c>
      <c r="CY64" s="16" t="e">
        <f>CX64+Receive!CY64-Delivery!CY64</f>
        <v>#REF!</v>
      </c>
      <c r="CZ64" s="16" t="e">
        <f>CY64+Receive!CZ64-Delivery!CZ64</f>
        <v>#REF!</v>
      </c>
      <c r="DA64" s="16" t="e">
        <f>CZ64+Receive!DA64-Delivery!DA64</f>
        <v>#REF!</v>
      </c>
      <c r="DB64" s="16" t="e">
        <f>DA64+Receive!DB64-Delivery!DB64</f>
        <v>#REF!</v>
      </c>
      <c r="DC64" s="16" t="e">
        <f>DB64+Receive!DC64-Delivery!DC64</f>
        <v>#REF!</v>
      </c>
      <c r="DD64" s="16" t="e">
        <f>DC64+Receive!DD64-Delivery!DD64</f>
        <v>#REF!</v>
      </c>
      <c r="DE64" s="16" t="e">
        <f>DD64+Receive!DE64-Delivery!DE64</f>
        <v>#REF!</v>
      </c>
      <c r="DF64" s="16" t="e">
        <f>DE64+Receive!DF64-Delivery!DF64</f>
        <v>#REF!</v>
      </c>
      <c r="DG64" s="16" t="e">
        <f>DF64+Receive!DG64-Delivery!DG64</f>
        <v>#REF!</v>
      </c>
      <c r="DH64" s="16" t="e">
        <f>DG64+Receive!DH64-Delivery!DH64</f>
        <v>#REF!</v>
      </c>
      <c r="DI64" s="16" t="e">
        <f>DH64+Receive!DI64-Delivery!DI64</f>
        <v>#REF!</v>
      </c>
      <c r="DJ64" s="16" t="e">
        <f>DI64+Receive!DJ64-Delivery!DJ64</f>
        <v>#REF!</v>
      </c>
      <c r="DK64" s="16" t="e">
        <f>DJ64+Receive!DK64-Delivery!DK64</f>
        <v>#REF!</v>
      </c>
      <c r="DL64" s="16" t="e">
        <f>DK64+Receive!DL64-Delivery!DL64</f>
        <v>#REF!</v>
      </c>
      <c r="DM64" s="16" t="e">
        <f>DL64+Receive!DM64-Delivery!DM64</f>
        <v>#REF!</v>
      </c>
      <c r="DN64" s="16" t="e">
        <f>DM64+Receive!DN64-Delivery!DN64</f>
        <v>#REF!</v>
      </c>
      <c r="DO64" s="16" t="e">
        <f>DN64+Receive!DO64-Delivery!DO64</f>
        <v>#REF!</v>
      </c>
      <c r="DP64" s="16" t="e">
        <f>DO64+Receive!DP64-Delivery!DP64</f>
        <v>#REF!</v>
      </c>
      <c r="DQ64" s="16" t="e">
        <f>DP64+Receive!DQ64-Delivery!DQ64</f>
        <v>#REF!</v>
      </c>
      <c r="DR64" s="16" t="e">
        <f>DQ64+Receive!DR64-Delivery!DR64</f>
        <v>#REF!</v>
      </c>
      <c r="DS64" s="16" t="e">
        <v>#REF!</v>
      </c>
      <c r="DT64" s="16" t="e">
        <f>DS64+Receive!DT64-Delivery!DT64</f>
        <v>#REF!</v>
      </c>
      <c r="DU64" s="16" t="e">
        <f>DT64+Receive!DU64-Delivery!DU64</f>
        <v>#REF!</v>
      </c>
      <c r="DV64" s="238" t="e">
        <f>DU64+Receive!DV64-Delivery!DV64</f>
        <v>#REF!</v>
      </c>
      <c r="DW64" s="16" t="e">
        <f>DV64+Receive!DW64-Delivery!DW64</f>
        <v>#REF!</v>
      </c>
      <c r="DX64" s="16" t="e">
        <f>DW64+Receive!DX64-Delivery!DX64</f>
        <v>#REF!</v>
      </c>
      <c r="DY64" s="16" t="e">
        <f>DX64+Receive!DY64-Delivery!DY64</f>
        <v>#REF!</v>
      </c>
      <c r="DZ64" s="238" t="e">
        <f>DY64+Receive!DZ64-Delivery!DZ64</f>
        <v>#REF!</v>
      </c>
      <c r="EA64" s="16" t="e">
        <f>DZ64+Receive!EA64-Delivery!EA64</f>
        <v>#REF!</v>
      </c>
      <c r="EB64" s="16" t="e">
        <f>EA64+Receive!EB64-Delivery!EB64</f>
        <v>#REF!</v>
      </c>
      <c r="EC64" s="16" t="e">
        <f>EB64+Receive!EC64-Delivery!EC64</f>
        <v>#REF!</v>
      </c>
      <c r="ED64" s="16" t="e">
        <f>EC64+Receive!ED64-Delivery!ED64</f>
        <v>#REF!</v>
      </c>
      <c r="EE64" s="16" t="e">
        <f>ED64+Receive!EE64-Delivery!EE64</f>
        <v>#REF!</v>
      </c>
      <c r="EF64" s="16" t="e">
        <f>EE64+Receive!EF64-Delivery!EF64</f>
        <v>#REF!</v>
      </c>
      <c r="EG64" s="16" t="e">
        <f>EF64+Receive!EG64-Delivery!EG64</f>
        <v>#REF!</v>
      </c>
      <c r="EH64" s="16" t="e">
        <f>EG64+Receive!EH64-Delivery!EH64</f>
        <v>#REF!</v>
      </c>
      <c r="EI64" s="238" t="e">
        <f>EH64+Receive!EI64-Delivery!EI64</f>
        <v>#REF!</v>
      </c>
      <c r="EJ64" s="238" t="e">
        <f>EI64+Receive!EJ64-Delivery!EJ64</f>
        <v>#REF!</v>
      </c>
      <c r="EK64" s="16" t="e">
        <f>EJ64+Receive!EK64-Delivery!EK64</f>
        <v>#REF!</v>
      </c>
      <c r="EL64" s="16" t="e">
        <f>EK64+Receive!EL64-Delivery!EL64</f>
        <v>#REF!</v>
      </c>
      <c r="EM64" s="16" t="e">
        <f>EL64+Receive!EM64-Delivery!EM64</f>
        <v>#REF!</v>
      </c>
      <c r="EN64" s="16" t="e">
        <f>EM64+Receive!EN64-Delivery!EN64</f>
        <v>#REF!</v>
      </c>
      <c r="EO64" s="16" t="e">
        <f>EN64+Receive!EO64-Delivery!EO64</f>
        <v>#REF!</v>
      </c>
      <c r="EP64" s="16" t="e">
        <f>EO64+Receive!EP64-Delivery!EP64</f>
        <v>#REF!</v>
      </c>
      <c r="EQ64" s="16" t="e">
        <f>EP64+Receive!EQ64-Delivery!EQ64</f>
        <v>#REF!</v>
      </c>
      <c r="ER64" s="16" t="e">
        <f>EQ64+Receive!ER64-Delivery!ER64</f>
        <v>#REF!</v>
      </c>
      <c r="ES64" s="16" t="e">
        <f>ER64+Receive!ES64-Delivery!ES64</f>
        <v>#REF!</v>
      </c>
      <c r="ET64" s="16" t="e">
        <f>ES64+Receive!ET64-Delivery!ET64</f>
        <v>#REF!</v>
      </c>
      <c r="EU64" s="16" t="e">
        <f>ET64+Receive!EU64-Delivery!EU64</f>
        <v>#REF!</v>
      </c>
      <c r="EV64" s="16" t="e">
        <f>EU64+Receive!EV64-Delivery!EV64</f>
        <v>#REF!</v>
      </c>
      <c r="EW64" s="16" t="e">
        <f>EV64+Receive!EW64-Delivery!EW64</f>
        <v>#REF!</v>
      </c>
      <c r="EX64" s="16" t="e">
        <f>EW64+Receive!EX64-Delivery!EX64</f>
        <v>#REF!</v>
      </c>
      <c r="EY64" s="16" t="e">
        <f>EX64+Receive!EY64-Delivery!EY64</f>
        <v>#REF!</v>
      </c>
      <c r="EZ64" s="16" t="e">
        <f>EY64+Receive!EZ64-Delivery!EZ64</f>
        <v>#REF!</v>
      </c>
      <c r="FA64" s="16" t="e">
        <f>EZ64+Receive!FA64-Delivery!FA64</f>
        <v>#REF!</v>
      </c>
      <c r="FB64" s="16" t="e">
        <f>FA64+Receive!FB64-Delivery!FB64</f>
        <v>#REF!</v>
      </c>
      <c r="FC64" s="16" t="e">
        <f>FB64+Receive!FC64-Delivery!FC64</f>
        <v>#REF!</v>
      </c>
      <c r="FD64" s="16" t="e">
        <f>FC64+Receive!FD64-Delivery!FD64</f>
        <v>#REF!</v>
      </c>
      <c r="FE64" s="16" t="e">
        <f>FD64+Receive!FE64-Delivery!FE64</f>
        <v>#REF!</v>
      </c>
      <c r="FF64" s="16" t="e">
        <f>FE64+Receive!FF64-Delivery!FF64</f>
        <v>#REF!</v>
      </c>
      <c r="FG64" s="16" t="e">
        <f>FF64+Receive!FG64-Delivery!FG64</f>
        <v>#REF!</v>
      </c>
      <c r="FH64" s="16" t="e">
        <f>FG64+Receive!FH64-Delivery!FH64</f>
        <v>#REF!</v>
      </c>
      <c r="FI64" s="16" t="e">
        <f>FH64+Receive!FI64-Delivery!FI64</f>
        <v>#REF!</v>
      </c>
      <c r="FJ64" s="16" t="e">
        <f>FI64+Receive!FJ64-Delivery!FJ64</f>
        <v>#REF!</v>
      </c>
      <c r="FK64" s="16" t="e">
        <f>FJ64+Receive!FK64-Delivery!FK64</f>
        <v>#REF!</v>
      </c>
      <c r="FL64" s="16" t="e">
        <f>FK64+Receive!FL64-Delivery!FL64</f>
        <v>#REF!</v>
      </c>
      <c r="FM64" s="16" t="e">
        <f>FL64+Receive!FM64-Delivery!FM64</f>
        <v>#REF!</v>
      </c>
      <c r="FN64" s="16" t="e">
        <f>FM64+Receive!FN64-Delivery!FN64</f>
        <v>#REF!</v>
      </c>
      <c r="FO64" s="16" t="e">
        <f>FN64+Receive!FO64-Delivery!FO64</f>
        <v>#REF!</v>
      </c>
      <c r="FP64" s="16" t="e">
        <f>FO64+Receive!FP64-Delivery!FP64</f>
        <v>#REF!</v>
      </c>
      <c r="FQ64" s="16" t="e">
        <f>FP64+Receive!FQ64-Delivery!FQ64</f>
        <v>#REF!</v>
      </c>
      <c r="FR64" s="16" t="e">
        <f>FQ64+Receive!FR64-Delivery!FR64</f>
        <v>#REF!</v>
      </c>
      <c r="FS64" s="16" t="e">
        <f>FR64+Receive!FS64-Delivery!FS64</f>
        <v>#REF!</v>
      </c>
      <c r="FT64" s="16" t="e">
        <f>FS64+Receive!FT64-Delivery!FT64</f>
        <v>#REF!</v>
      </c>
      <c r="FU64" s="16" t="e">
        <f>FT64+Receive!FU64-Delivery!FU64</f>
        <v>#REF!</v>
      </c>
      <c r="FV64" s="16" t="e">
        <f>FU64+Receive!FV64-Delivery!FV64</f>
        <v>#REF!</v>
      </c>
      <c r="FW64" s="16" t="e">
        <f>FV64+Receive!FW64-Delivery!FW64</f>
        <v>#REF!</v>
      </c>
      <c r="FX64" s="16" t="e">
        <f>FW64+Receive!FX64-Delivery!FX64</f>
        <v>#REF!</v>
      </c>
      <c r="FY64" s="16" t="e">
        <f>FX64+Receive!FY64-Delivery!FY64</f>
        <v>#REF!</v>
      </c>
      <c r="FZ64" s="16" t="e">
        <f>FY64+Receive!FZ64-Delivery!FZ64</f>
        <v>#REF!</v>
      </c>
      <c r="GA64" s="16" t="e">
        <f>FZ64+Receive!GA64-Delivery!GA64</f>
        <v>#REF!</v>
      </c>
      <c r="GB64" s="16" t="e">
        <f>GA64+Receive!GB64-Delivery!GB64</f>
        <v>#REF!</v>
      </c>
      <c r="GC64" s="16" t="e">
        <f>GB64+Receive!GC64-Delivery!GC64</f>
        <v>#REF!</v>
      </c>
      <c r="GD64" s="16" t="e">
        <f>GC64+Receive!GD64-Delivery!GD64</f>
        <v>#REF!</v>
      </c>
      <c r="GE64" s="16" t="e">
        <f>GD64+Receive!GE64-Delivery!GE64</f>
        <v>#REF!</v>
      </c>
      <c r="GF64" s="16" t="e">
        <f>GE64+Receive!GF64-Delivery!GF64</f>
        <v>#REF!</v>
      </c>
      <c r="GG64" s="16" t="e">
        <f>GF64+Receive!GG64-Delivery!GG64</f>
        <v>#REF!</v>
      </c>
      <c r="GH64" s="16" t="e">
        <f>GG64+Receive!GH64-Delivery!GH64</f>
        <v>#REF!</v>
      </c>
      <c r="GI64" s="16" t="e">
        <f>GH64+Receive!GI64-Delivery!GI64</f>
        <v>#REF!</v>
      </c>
      <c r="GJ64" s="16" t="e">
        <f>GI64+Receive!GJ64-Delivery!GJ64</f>
        <v>#REF!</v>
      </c>
      <c r="GK64" s="16" t="e">
        <f>GJ64+Receive!GK64-Delivery!GK64</f>
        <v>#REF!</v>
      </c>
      <c r="GL64" s="16" t="e">
        <f>GK64+Receive!GL64-Delivery!GL64</f>
        <v>#REF!</v>
      </c>
      <c r="GM64" s="16" t="e">
        <f>GL64+Receive!GM64-Delivery!GM64</f>
        <v>#REF!</v>
      </c>
      <c r="GN64" s="16" t="e">
        <f>GM64+Receive!GN64-Delivery!GN64</f>
        <v>#REF!</v>
      </c>
      <c r="GO64" s="16" t="e">
        <f>GN64+Receive!GO64-Delivery!GO64</f>
        <v>#REF!</v>
      </c>
      <c r="GP64" s="16" t="e">
        <f>GO64+Receive!GP64-Delivery!GP64</f>
        <v>#REF!</v>
      </c>
      <c r="GQ64" s="16" t="e">
        <f>GP64+Receive!GQ64-Delivery!GQ64</f>
        <v>#REF!</v>
      </c>
      <c r="GR64" s="16" t="e">
        <f>GQ64+Receive!GR64-Delivery!GR64</f>
        <v>#REF!</v>
      </c>
      <c r="GS64" s="16" t="e">
        <f>GR64+Receive!GS64-Delivery!GS64</f>
        <v>#REF!</v>
      </c>
      <c r="GT64" s="16" t="e">
        <f>GS64+Receive!GT64-Delivery!GT64</f>
        <v>#REF!</v>
      </c>
      <c r="GU64" s="16" t="e">
        <f>GT64+Receive!GU64-Delivery!GU64</f>
        <v>#REF!</v>
      </c>
      <c r="GV64" s="16" t="e">
        <f>GU64+Receive!GV64-Delivery!GV64</f>
        <v>#REF!</v>
      </c>
      <c r="GW64" s="16" t="e">
        <f>GV64+Receive!GW64-Delivery!GW64</f>
        <v>#REF!</v>
      </c>
      <c r="GX64" s="16" t="e">
        <f>GW64+Receive!GX64-Delivery!GX64</f>
        <v>#REF!</v>
      </c>
      <c r="GY64" s="16" t="e">
        <f>GX64+Receive!GY64-Delivery!GY64</f>
        <v>#REF!</v>
      </c>
      <c r="GZ64" s="16" t="e">
        <f>GY64+Receive!GZ64-Delivery!GZ64</f>
        <v>#REF!</v>
      </c>
      <c r="HA64" s="16" t="e">
        <f>GZ64+Receive!HA64-Delivery!HA64</f>
        <v>#REF!</v>
      </c>
      <c r="HB64" s="16" t="e">
        <f>HA64+Receive!HB64-Delivery!HB64</f>
        <v>#REF!</v>
      </c>
      <c r="HC64" s="16" t="e">
        <f>HB64+Receive!HC64-Delivery!HC64</f>
        <v>#REF!</v>
      </c>
      <c r="HD64" s="16" t="e">
        <f>HC64+Receive!HD64-Delivery!HD64</f>
        <v>#REF!</v>
      </c>
      <c r="HE64" s="16" t="e">
        <f>HD64+Receive!HE64-Delivery!HE64</f>
        <v>#REF!</v>
      </c>
      <c r="HF64" s="16" t="e">
        <f>HE64+Receive!HF64-Delivery!HF64</f>
        <v>#REF!</v>
      </c>
      <c r="HG64" s="16" t="e">
        <f>HF64+Receive!HG64-Delivery!HG64</f>
        <v>#REF!</v>
      </c>
      <c r="HH64" s="16" t="e">
        <f>HG64+Receive!HH64-Delivery!HH64</f>
        <v>#REF!</v>
      </c>
      <c r="HI64" s="16" t="e">
        <f>HH64+Receive!HI64-Delivery!HI64</f>
        <v>#REF!</v>
      </c>
      <c r="HJ64" s="16" t="e">
        <f>HI64+Receive!HJ64-Delivery!HJ64</f>
        <v>#REF!</v>
      </c>
      <c r="HK64" s="16" t="e">
        <f>HJ64+Receive!HK64-Delivery!HK64</f>
        <v>#REF!</v>
      </c>
      <c r="HL64" s="16" t="e">
        <f>HK64+Receive!HL64-Delivery!HL64</f>
        <v>#REF!</v>
      </c>
      <c r="HM64" s="16" t="e">
        <f>HL64+Receive!HM64-Delivery!HM64</f>
        <v>#REF!</v>
      </c>
      <c r="HN64" s="16" t="e">
        <f>HM64+Receive!HN64-Delivery!HN64</f>
        <v>#REF!</v>
      </c>
      <c r="HO64" s="16" t="e">
        <f>HN64+Receive!HO64-Delivery!HO64</f>
        <v>#REF!</v>
      </c>
      <c r="HP64" s="167" t="e">
        <f>HO64+Receive!HP64-Delivery!HP64</f>
        <v>#REF!</v>
      </c>
      <c r="HQ64" s="16" t="e">
        <f>HP64+Receive!HQ64-Delivery!HQ64</f>
        <v>#REF!</v>
      </c>
      <c r="HR64" s="16" t="e">
        <f>HQ64+Receive!HR64-Delivery!HR64</f>
        <v>#REF!</v>
      </c>
      <c r="HS64" s="16" t="e">
        <f>HR64+Receive!HS64-Delivery!HS64</f>
        <v>#REF!</v>
      </c>
      <c r="HT64" s="16" t="e">
        <f>HS64+Receive!HT64-Delivery!HT64</f>
        <v>#REF!</v>
      </c>
      <c r="HU64" s="16" t="e">
        <f>HT64+Receive!HU64-Delivery!HU64</f>
        <v>#REF!</v>
      </c>
      <c r="HV64" s="16" t="e">
        <f>HU64+Receive!HV64-Delivery!HV64</f>
        <v>#REF!</v>
      </c>
      <c r="HW64" s="16" t="e">
        <f>HV64+Receive!HW64-Delivery!HW64</f>
        <v>#REF!</v>
      </c>
      <c r="HX64" s="16" t="e">
        <f>HW64+Receive!HX64-Delivery!HX64</f>
        <v>#REF!</v>
      </c>
      <c r="HY64" s="16" t="e">
        <f>HX64+Receive!HY64-Delivery!HY64</f>
        <v>#REF!</v>
      </c>
      <c r="HZ64" s="16" t="e">
        <f>HY64+Receive!HZ64-Delivery!HZ64</f>
        <v>#REF!</v>
      </c>
      <c r="IA64" s="16" t="e">
        <f>HZ64+Receive!IA64-Delivery!IA64</f>
        <v>#REF!</v>
      </c>
      <c r="IB64" s="16" t="e">
        <f>IA64+Receive!IB64-Delivery!IB64</f>
        <v>#REF!</v>
      </c>
      <c r="IC64" s="16" t="e">
        <f>IB64+Receive!IC64-Delivery!IC64</f>
        <v>#REF!</v>
      </c>
      <c r="ID64" s="16" t="e">
        <f>IC64+Receive!ID64-Delivery!ID64</f>
        <v>#REF!</v>
      </c>
      <c r="IE64" s="16" t="e">
        <f>ID64+Receive!IE64-Delivery!IE64</f>
        <v>#REF!</v>
      </c>
      <c r="IF64" s="16" t="e">
        <f>IE64+Receive!IF64-Delivery!IF64</f>
        <v>#REF!</v>
      </c>
      <c r="IG64" s="16" t="e">
        <f>IF64+Receive!IG64-Delivery!IG64</f>
        <v>#REF!</v>
      </c>
      <c r="IH64" s="16" t="e">
        <f>IG64+Receive!IH64-Delivery!IH64</f>
        <v>#REF!</v>
      </c>
      <c r="II64" s="16" t="e">
        <f>IH64+Receive!II64-Delivery!II64</f>
        <v>#REF!</v>
      </c>
      <c r="IJ64" s="16" t="e">
        <f>II64+Receive!IJ64-Delivery!IJ64</f>
        <v>#REF!</v>
      </c>
      <c r="IK64" s="16" t="e">
        <f>IJ64+Receive!IK64-Delivery!IK64</f>
        <v>#REF!</v>
      </c>
      <c r="IL64" s="16" t="e">
        <f>IK64+Receive!IL64-Delivery!IL64</f>
        <v>#REF!</v>
      </c>
      <c r="IM64" s="16" t="e">
        <f>IL64+Receive!IM64-Delivery!IM64</f>
        <v>#REF!</v>
      </c>
      <c r="IN64" s="16" t="e">
        <f>IM64+Receive!IN64-Delivery!IN64</f>
        <v>#REF!</v>
      </c>
    </row>
    <row r="65" spans="1:248" s="113" customFormat="1" hidden="1" x14ac:dyDescent="0.3">
      <c r="A65" s="7" t="s">
        <v>23</v>
      </c>
      <c r="B65" s="16" t="e">
        <f>#REF!+Receive!B65-Delivery!B65</f>
        <v>#REF!</v>
      </c>
      <c r="C65" s="16" t="e">
        <f>B65+Receive!C65-Delivery!C65</f>
        <v>#REF!</v>
      </c>
      <c r="D65" s="16" t="e">
        <f>C65+Receive!D65-Delivery!D65</f>
        <v>#REF!</v>
      </c>
      <c r="E65" s="16" t="e">
        <f>D65+Receive!E65-Delivery!E65</f>
        <v>#REF!</v>
      </c>
      <c r="F65" s="16" t="e">
        <f>E65+Receive!F65-Delivery!F65</f>
        <v>#REF!</v>
      </c>
      <c r="G65" s="16" t="e">
        <f>F65+Receive!G65-Delivery!G65</f>
        <v>#REF!</v>
      </c>
      <c r="H65" s="16" t="e">
        <f>G65+Receive!H65-Delivery!H65</f>
        <v>#REF!</v>
      </c>
      <c r="I65" s="16" t="e">
        <f>H65+Receive!I65-Delivery!I65</f>
        <v>#REF!</v>
      </c>
      <c r="J65" s="16" t="e">
        <f>I65+Receive!J65-Delivery!J65</f>
        <v>#REF!</v>
      </c>
      <c r="K65" s="16" t="e">
        <f>J65+Receive!K65-Delivery!K65</f>
        <v>#REF!</v>
      </c>
      <c r="L65" s="16" t="e">
        <f>K65+Receive!L65-Delivery!L65</f>
        <v>#REF!</v>
      </c>
      <c r="M65" s="16" t="e">
        <f>L65+Receive!M65-Delivery!M65</f>
        <v>#REF!</v>
      </c>
      <c r="N65" s="16" t="e">
        <f>M65+Receive!N65-Delivery!N65</f>
        <v>#REF!</v>
      </c>
      <c r="O65" s="16" t="e">
        <f>N65+Receive!O65-Delivery!O65</f>
        <v>#REF!</v>
      </c>
      <c r="P65" s="16" t="e">
        <f>O65+Receive!P65-Delivery!P65</f>
        <v>#REF!</v>
      </c>
      <c r="Q65" s="16" t="e">
        <f>P65+Receive!Q65-Delivery!Q65</f>
        <v>#REF!</v>
      </c>
      <c r="R65" s="16" t="e">
        <f>Q65+Receive!R65-Delivery!R65</f>
        <v>#REF!</v>
      </c>
      <c r="S65" s="16" t="e">
        <f>R65+Receive!S65-Delivery!S65</f>
        <v>#REF!</v>
      </c>
      <c r="T65" s="16" t="e">
        <f>S65+Receive!T65-Delivery!T65</f>
        <v>#REF!</v>
      </c>
      <c r="U65" s="16" t="e">
        <f>T65+Receive!U65-Delivery!U65</f>
        <v>#REF!</v>
      </c>
      <c r="V65" s="16" t="e">
        <f>U65+Receive!V65-Delivery!V65</f>
        <v>#REF!</v>
      </c>
      <c r="W65" s="16" t="e">
        <f>V65+Receive!W65-Delivery!W65</f>
        <v>#REF!</v>
      </c>
      <c r="X65" s="16" t="e">
        <f>W65+Receive!X65-Delivery!X65</f>
        <v>#REF!</v>
      </c>
      <c r="Y65" s="16" t="e">
        <f>X65+Receive!Y65-Delivery!Y65</f>
        <v>#REF!</v>
      </c>
      <c r="Z65" s="16" t="e">
        <f>Y65+Receive!Z65-Delivery!Z65</f>
        <v>#REF!</v>
      </c>
      <c r="AA65" s="16" t="e">
        <f>Z65+Receive!AA65-Delivery!AA65</f>
        <v>#REF!</v>
      </c>
      <c r="AB65" s="16" t="e">
        <f>AA65+Receive!AB65-Delivery!AB65</f>
        <v>#REF!</v>
      </c>
      <c r="AC65" s="16" t="e">
        <f>AB65+Receive!AC65-Delivery!AC65</f>
        <v>#REF!</v>
      </c>
      <c r="AD65" s="16" t="e">
        <f>AC65+Receive!AD65-Delivery!AD65</f>
        <v>#REF!</v>
      </c>
      <c r="AE65" s="16" t="e">
        <f>AD65+Receive!AE65-Delivery!AE65</f>
        <v>#REF!</v>
      </c>
      <c r="AF65" s="16" t="e">
        <f>AE65+Receive!AF65-Delivery!AF65</f>
        <v>#REF!</v>
      </c>
      <c r="AG65" s="167" t="e">
        <f>AF65+Receive!AG65-Delivery!AG65</f>
        <v>#REF!</v>
      </c>
      <c r="AH65" s="16" t="e">
        <f>AG65+Receive!AH65-Delivery!AH65</f>
        <v>#REF!</v>
      </c>
      <c r="AI65" s="16" t="e">
        <f>AH65+Receive!AI65-Delivery!AI65</f>
        <v>#REF!</v>
      </c>
      <c r="AJ65" s="16" t="e">
        <f>AI65+Receive!AJ65-Delivery!AJ65</f>
        <v>#REF!</v>
      </c>
      <c r="AK65" s="16" t="e">
        <f>AJ65+Receive!AK65-Delivery!AK65</f>
        <v>#REF!</v>
      </c>
      <c r="AL65" s="16" t="e">
        <f>AK65+Receive!AL65-Delivery!AL65</f>
        <v>#REF!</v>
      </c>
      <c r="AM65" s="16" t="e">
        <f>AL65+Receive!AM65-Delivery!AM65</f>
        <v>#REF!</v>
      </c>
      <c r="AN65" s="16" t="e">
        <f>AM65+Receive!AN65-Delivery!AN65</f>
        <v>#REF!</v>
      </c>
      <c r="AO65" s="16" t="e">
        <f>AN65+Receive!AO65-Delivery!AO65</f>
        <v>#REF!</v>
      </c>
      <c r="AP65" s="16" t="e">
        <f>AO65+Receive!AP65-Delivery!AP65</f>
        <v>#REF!</v>
      </c>
      <c r="AQ65" s="16" t="e">
        <f>AP65+Receive!AQ65-Delivery!AQ65</f>
        <v>#REF!</v>
      </c>
      <c r="AR65" s="16" t="e">
        <f>AQ65+Receive!AR65-Delivery!AR65</f>
        <v>#REF!</v>
      </c>
      <c r="AS65" s="16" t="e">
        <f>AR65+Receive!AS65-Delivery!AS65</f>
        <v>#REF!</v>
      </c>
      <c r="AT65" s="16" t="e">
        <f>AS65+Receive!AT65-Delivery!AT65</f>
        <v>#REF!</v>
      </c>
      <c r="AU65" s="16" t="e">
        <f>AT65+Receive!AU65-Delivery!AU65</f>
        <v>#REF!</v>
      </c>
      <c r="AV65" s="16" t="e">
        <f>AU65+Receive!AV65-Delivery!AV65</f>
        <v>#REF!</v>
      </c>
      <c r="AW65" s="16" t="e">
        <f>AV65+Receive!AW65-Delivery!AW65</f>
        <v>#REF!</v>
      </c>
      <c r="AX65" s="16" t="e">
        <f>AW65+Receive!AX65-Delivery!AX65</f>
        <v>#REF!</v>
      </c>
      <c r="AY65" s="16" t="e">
        <f>AX65+Receive!AY65-Delivery!AY65</f>
        <v>#REF!</v>
      </c>
      <c r="AZ65" s="16" t="e">
        <f>AY65+Receive!AZ65-Delivery!AZ65</f>
        <v>#REF!</v>
      </c>
      <c r="BA65" s="16" t="e">
        <f>AZ65+Receive!BA65-Delivery!BA65</f>
        <v>#REF!</v>
      </c>
      <c r="BB65" s="16" t="e">
        <f>BA65+Receive!BB65-Delivery!BB65</f>
        <v>#REF!</v>
      </c>
      <c r="BC65" s="16" t="e">
        <f>BB65+Receive!BC65-Delivery!BC65</f>
        <v>#REF!</v>
      </c>
      <c r="BD65" s="16" t="e">
        <f>BC65+Receive!BD65-Delivery!BD65</f>
        <v>#REF!</v>
      </c>
      <c r="BE65" s="16" t="e">
        <f>BD65+Receive!BE65-Delivery!BE65</f>
        <v>#REF!</v>
      </c>
      <c r="BF65" s="16" t="e">
        <f>BE65+Receive!BF65-Delivery!BF65</f>
        <v>#REF!</v>
      </c>
      <c r="BG65" s="16" t="e">
        <f>BF65+Receive!BG65-Delivery!BG65</f>
        <v>#REF!</v>
      </c>
      <c r="BH65" s="16" t="e">
        <f>BG65+Receive!BH65-Delivery!BH65</f>
        <v>#REF!</v>
      </c>
      <c r="BI65" s="16" t="e">
        <f>BH65+Receive!BI65-Delivery!BI65</f>
        <v>#REF!</v>
      </c>
      <c r="BJ65" s="16" t="e">
        <f>BI65+Receive!BJ65-Delivery!BJ65</f>
        <v>#REF!</v>
      </c>
      <c r="BK65" s="16" t="e">
        <f>BJ65+Receive!BK65-Delivery!BK65</f>
        <v>#REF!</v>
      </c>
      <c r="BL65" s="16" t="e">
        <f>BK65+Receive!BL65-Delivery!BL65</f>
        <v>#REF!</v>
      </c>
      <c r="BM65" s="16" t="e">
        <f>BL65+Receive!BM65-Delivery!BM65</f>
        <v>#REF!</v>
      </c>
      <c r="BN65" s="16" t="e">
        <f>BM65+Receive!BN65-Delivery!BN65</f>
        <v>#REF!</v>
      </c>
      <c r="BO65" s="16" t="e">
        <f>BN65+Receive!BO65-Delivery!BO65</f>
        <v>#REF!</v>
      </c>
      <c r="BP65" s="16" t="e">
        <f>BO65+Receive!BP65-Delivery!BP65</f>
        <v>#REF!</v>
      </c>
      <c r="BQ65" s="16" t="e">
        <f>BP65+Receive!BQ65-Delivery!BQ65</f>
        <v>#REF!</v>
      </c>
      <c r="BR65" s="16" t="e">
        <f>BQ65+Receive!BR65-Delivery!BR65</f>
        <v>#REF!</v>
      </c>
      <c r="BS65" s="16" t="e">
        <f>BR65+Receive!BS65-Delivery!BS65</f>
        <v>#REF!</v>
      </c>
      <c r="BT65" s="16" t="e">
        <f>BS65+Receive!BT65-Delivery!BT65</f>
        <v>#REF!</v>
      </c>
      <c r="BU65" s="16" t="e">
        <f>BT65+Receive!BU65-Delivery!BU65</f>
        <v>#REF!</v>
      </c>
      <c r="BV65" s="16" t="e">
        <f>BU65+Receive!BV65-Delivery!BV65</f>
        <v>#REF!</v>
      </c>
      <c r="BW65" s="16" t="e">
        <f>BV65+Receive!BW65-Delivery!BW65</f>
        <v>#REF!</v>
      </c>
      <c r="BX65" s="16" t="e">
        <f>BW65+Receive!BX65-Delivery!BX65</f>
        <v>#REF!</v>
      </c>
      <c r="BY65" s="16" t="e">
        <f>BX65+Receive!BY65-Delivery!BY65</f>
        <v>#REF!</v>
      </c>
      <c r="BZ65" s="16" t="e">
        <f>BY65+Receive!BZ65-Delivery!BZ65</f>
        <v>#REF!</v>
      </c>
      <c r="CA65" s="16" t="e">
        <f>BZ65+Receive!CA65-Delivery!CA65</f>
        <v>#REF!</v>
      </c>
      <c r="CB65" s="16" t="e">
        <f>CA65+Receive!CB65-Delivery!CB65</f>
        <v>#REF!</v>
      </c>
      <c r="CC65" s="16" t="e">
        <f>CB65+Receive!CC65-Delivery!CC65</f>
        <v>#REF!</v>
      </c>
      <c r="CD65" s="16" t="e">
        <f>CC65+Receive!CD65-Delivery!CD65</f>
        <v>#REF!</v>
      </c>
      <c r="CE65" s="16" t="e">
        <f>CD65+Receive!CE65-Delivery!CE65</f>
        <v>#REF!</v>
      </c>
      <c r="CF65" s="16" t="e">
        <f>CE65+Receive!CF65-Delivery!CF65</f>
        <v>#REF!</v>
      </c>
      <c r="CG65" s="16" t="e">
        <f>CF65+Receive!CG65-Delivery!CG65</f>
        <v>#REF!</v>
      </c>
      <c r="CH65" s="16" t="e">
        <f>CG65+Receive!CH65-Delivery!CH65</f>
        <v>#REF!</v>
      </c>
      <c r="CI65" s="16" t="e">
        <f>CH65+Receive!CI65-Delivery!CI65</f>
        <v>#REF!</v>
      </c>
      <c r="CJ65" s="16" t="e">
        <f>CI65+Receive!CJ65-Delivery!CJ65</f>
        <v>#REF!</v>
      </c>
      <c r="CK65" s="16" t="e">
        <f>CJ65+Receive!CK65-Delivery!CK65</f>
        <v>#REF!</v>
      </c>
      <c r="CL65" s="16" t="e">
        <f>CK65+Receive!CL65-Delivery!CL65</f>
        <v>#REF!</v>
      </c>
      <c r="CM65" s="16" t="e">
        <f>CL65+Receive!CM65-Delivery!CM65</f>
        <v>#REF!</v>
      </c>
      <c r="CN65" s="16" t="e">
        <f>CM65+Receive!CN65-Delivery!CN65</f>
        <v>#REF!</v>
      </c>
      <c r="CO65" s="16" t="e">
        <f>CN65+Receive!CO65-Delivery!CO65</f>
        <v>#REF!</v>
      </c>
      <c r="CP65" s="16" t="e">
        <f>CO65+Receive!CP65-Delivery!CP65</f>
        <v>#REF!</v>
      </c>
      <c r="CQ65" s="16" t="e">
        <f>CP65+Receive!CQ65-Delivery!CQ65</f>
        <v>#REF!</v>
      </c>
      <c r="CR65" s="16" t="e">
        <f>CQ65+Receive!CR65-Delivery!CR65</f>
        <v>#REF!</v>
      </c>
      <c r="CS65" s="16" t="e">
        <f>CR65+Receive!CS65-Delivery!CS65</f>
        <v>#REF!</v>
      </c>
      <c r="CT65" s="16" t="e">
        <f>CS65+Receive!CT65-Delivery!CT65</f>
        <v>#REF!</v>
      </c>
      <c r="CU65" s="16" t="e">
        <f>CT65+Receive!CU65-Delivery!CU65</f>
        <v>#REF!</v>
      </c>
      <c r="CV65" s="16" t="e">
        <f>CU65+Receive!CV65-Delivery!CV65</f>
        <v>#REF!</v>
      </c>
      <c r="CW65" s="16" t="e">
        <f>CV65+Receive!CW65-Delivery!CW65</f>
        <v>#REF!</v>
      </c>
      <c r="CX65" s="16" t="e">
        <f>CW65+Receive!CX65-Delivery!CX65</f>
        <v>#REF!</v>
      </c>
      <c r="CY65" s="16" t="e">
        <f>CX65+Receive!CY65-Delivery!CY65</f>
        <v>#REF!</v>
      </c>
      <c r="CZ65" s="16" t="e">
        <f>CY65+Receive!CZ65-Delivery!CZ65</f>
        <v>#REF!</v>
      </c>
      <c r="DA65" s="16" t="e">
        <f>CZ65+Receive!DA65-Delivery!DA65</f>
        <v>#REF!</v>
      </c>
      <c r="DB65" s="16" t="e">
        <f>DA65+Receive!DB65-Delivery!DB65</f>
        <v>#REF!</v>
      </c>
      <c r="DC65" s="16" t="e">
        <f>DB65+Receive!DC65-Delivery!DC65</f>
        <v>#REF!</v>
      </c>
      <c r="DD65" s="16" t="e">
        <f>DC65+Receive!DD65-Delivery!DD65</f>
        <v>#REF!</v>
      </c>
      <c r="DE65" s="16" t="e">
        <f>DD65+Receive!DE65-Delivery!DE65</f>
        <v>#REF!</v>
      </c>
      <c r="DF65" s="16" t="e">
        <f>DE65+Receive!DF65-Delivery!DF65</f>
        <v>#REF!</v>
      </c>
      <c r="DG65" s="16" t="e">
        <f>DF65+Receive!DG65-Delivery!DG65</f>
        <v>#REF!</v>
      </c>
      <c r="DH65" s="16" t="e">
        <f>DG65+Receive!DH65-Delivery!DH65</f>
        <v>#REF!</v>
      </c>
      <c r="DI65" s="16" t="e">
        <f>DH65+Receive!DI65-Delivery!DI65</f>
        <v>#REF!</v>
      </c>
      <c r="DJ65" s="16" t="e">
        <f>DI65+Receive!DJ65-Delivery!DJ65</f>
        <v>#REF!</v>
      </c>
      <c r="DK65" s="16" t="e">
        <f>DJ65+Receive!DK65-Delivery!DK65</f>
        <v>#REF!</v>
      </c>
      <c r="DL65" s="16" t="e">
        <f>DK65+Receive!DL65-Delivery!DL65</f>
        <v>#REF!</v>
      </c>
      <c r="DM65" s="16" t="e">
        <f>DL65+Receive!DM65-Delivery!DM65</f>
        <v>#REF!</v>
      </c>
      <c r="DN65" s="16" t="e">
        <f>DM65+Receive!DN65-Delivery!DN65</f>
        <v>#REF!</v>
      </c>
      <c r="DO65" s="16" t="e">
        <f>DN65+Receive!DO65-Delivery!DO65</f>
        <v>#REF!</v>
      </c>
      <c r="DP65" s="16" t="e">
        <f>DO65+Receive!DP65-Delivery!DP65</f>
        <v>#REF!</v>
      </c>
      <c r="DQ65" s="16" t="e">
        <f>DP65+Receive!DQ65-Delivery!DQ65</f>
        <v>#REF!</v>
      </c>
      <c r="DR65" s="16" t="e">
        <f>DQ65+Receive!DR65-Delivery!DR65</f>
        <v>#REF!</v>
      </c>
      <c r="DS65" s="16" t="e">
        <v>#REF!</v>
      </c>
      <c r="DT65" s="16" t="e">
        <f>DS65+Receive!DT65-Delivery!DT65</f>
        <v>#REF!</v>
      </c>
      <c r="DU65" s="16" t="e">
        <f>DT65+Receive!DU65-Delivery!DU65</f>
        <v>#REF!</v>
      </c>
      <c r="DV65" s="238" t="e">
        <f>DU65+Receive!DV65-Delivery!DV65</f>
        <v>#REF!</v>
      </c>
      <c r="DW65" s="16" t="e">
        <f>DV65+Receive!DW65-Delivery!DW65</f>
        <v>#REF!</v>
      </c>
      <c r="DX65" s="16" t="e">
        <f>DW65+Receive!DX65-Delivery!DX65</f>
        <v>#REF!</v>
      </c>
      <c r="DY65" s="16" t="e">
        <f>DX65+Receive!DY65-Delivery!DY65</f>
        <v>#REF!</v>
      </c>
      <c r="DZ65" s="238" t="e">
        <f>DY65+Receive!DZ65-Delivery!DZ65</f>
        <v>#REF!</v>
      </c>
      <c r="EA65" s="16" t="e">
        <f>DZ65+Receive!EA65-Delivery!EA65</f>
        <v>#REF!</v>
      </c>
      <c r="EB65" s="16" t="e">
        <f>EA65+Receive!EB65-Delivery!EB65</f>
        <v>#REF!</v>
      </c>
      <c r="EC65" s="16" t="e">
        <f>EB65+Receive!EC65-Delivery!EC65</f>
        <v>#REF!</v>
      </c>
      <c r="ED65" s="16" t="e">
        <f>EC65+Receive!ED65-Delivery!ED65</f>
        <v>#REF!</v>
      </c>
      <c r="EE65" s="16" t="e">
        <f>ED65+Receive!EE65-Delivery!EE65</f>
        <v>#REF!</v>
      </c>
      <c r="EF65" s="16" t="e">
        <f>EE65+Receive!EF65-Delivery!EF65</f>
        <v>#REF!</v>
      </c>
      <c r="EG65" s="16" t="e">
        <f>EF65+Receive!EG65-Delivery!EG65</f>
        <v>#REF!</v>
      </c>
      <c r="EH65" s="16" t="e">
        <f>EG65+Receive!EH65-Delivery!EH65</f>
        <v>#REF!</v>
      </c>
      <c r="EI65" s="238" t="e">
        <f>EH65+Receive!EI65-Delivery!EI65</f>
        <v>#REF!</v>
      </c>
      <c r="EJ65" s="238" t="e">
        <f>EI65+Receive!EJ65-Delivery!EJ65</f>
        <v>#REF!</v>
      </c>
      <c r="EK65" s="16" t="e">
        <f>EJ65+Receive!EK65-Delivery!EK65</f>
        <v>#REF!</v>
      </c>
      <c r="EL65" s="16" t="e">
        <f>EK65+Receive!EL65-Delivery!EL65</f>
        <v>#REF!</v>
      </c>
      <c r="EM65" s="16" t="e">
        <f>EL65+Receive!EM65-Delivery!EM65</f>
        <v>#REF!</v>
      </c>
      <c r="EN65" s="16" t="e">
        <f>EM65+Receive!EN65-Delivery!EN65</f>
        <v>#REF!</v>
      </c>
      <c r="EO65" s="16" t="e">
        <f>EN65+Receive!EO65-Delivery!EO65</f>
        <v>#REF!</v>
      </c>
      <c r="EP65" s="16" t="e">
        <f>EO65+Receive!EP65-Delivery!EP65</f>
        <v>#REF!</v>
      </c>
      <c r="EQ65" s="16" t="e">
        <f>EP65+Receive!EQ65-Delivery!EQ65</f>
        <v>#REF!</v>
      </c>
      <c r="ER65" s="16" t="e">
        <f>EQ65+Receive!ER65-Delivery!ER65</f>
        <v>#REF!</v>
      </c>
      <c r="ES65" s="16" t="e">
        <f>ER65+Receive!ES65-Delivery!ES65</f>
        <v>#REF!</v>
      </c>
      <c r="ET65" s="16" t="e">
        <f>ES65+Receive!ET65-Delivery!ET65</f>
        <v>#REF!</v>
      </c>
      <c r="EU65" s="16" t="e">
        <f>ET65+Receive!EU65-Delivery!EU65</f>
        <v>#REF!</v>
      </c>
      <c r="EV65" s="16" t="e">
        <f>EU65+Receive!EV65-Delivery!EV65</f>
        <v>#REF!</v>
      </c>
      <c r="EW65" s="16" t="e">
        <f>EV65+Receive!EW65-Delivery!EW65</f>
        <v>#REF!</v>
      </c>
      <c r="EX65" s="16" t="e">
        <f>EW65+Receive!EX65-Delivery!EX65</f>
        <v>#REF!</v>
      </c>
      <c r="EY65" s="16" t="e">
        <f>EX65+Receive!EY65-Delivery!EY65</f>
        <v>#REF!</v>
      </c>
      <c r="EZ65" s="16" t="e">
        <f>EY65+Receive!EZ65-Delivery!EZ65</f>
        <v>#REF!</v>
      </c>
      <c r="FA65" s="16" t="e">
        <f>EZ65+Receive!FA65-Delivery!FA65</f>
        <v>#REF!</v>
      </c>
      <c r="FB65" s="16" t="e">
        <f>FA65+Receive!FB65-Delivery!FB65</f>
        <v>#REF!</v>
      </c>
      <c r="FC65" s="16" t="e">
        <f>FB65+Receive!FC65-Delivery!FC65</f>
        <v>#REF!</v>
      </c>
      <c r="FD65" s="16" t="e">
        <f>FC65+Receive!FD65-Delivery!FD65</f>
        <v>#REF!</v>
      </c>
      <c r="FE65" s="16" t="e">
        <f>FD65+Receive!FE65-Delivery!FE65</f>
        <v>#REF!</v>
      </c>
      <c r="FF65" s="16" t="e">
        <f>FE65+Receive!FF65-Delivery!FF65</f>
        <v>#REF!</v>
      </c>
      <c r="FG65" s="16" t="e">
        <f>FF65+Receive!FG65-Delivery!FG65</f>
        <v>#REF!</v>
      </c>
      <c r="FH65" s="16" t="e">
        <f>FG65+Receive!FH65-Delivery!FH65</f>
        <v>#REF!</v>
      </c>
      <c r="FI65" s="16" t="e">
        <f>FH65+Receive!FI65-Delivery!FI65</f>
        <v>#REF!</v>
      </c>
      <c r="FJ65" s="16" t="e">
        <f>FI65+Receive!FJ65-Delivery!FJ65</f>
        <v>#REF!</v>
      </c>
      <c r="FK65" s="16" t="e">
        <f>FJ65+Receive!FK65-Delivery!FK65</f>
        <v>#REF!</v>
      </c>
      <c r="FL65" s="16" t="e">
        <f>FK65+Receive!FL65-Delivery!FL65</f>
        <v>#REF!</v>
      </c>
      <c r="FM65" s="16" t="e">
        <f>FL65+Receive!FM65-Delivery!FM65</f>
        <v>#REF!</v>
      </c>
      <c r="FN65" s="16" t="e">
        <f>FM65+Receive!FN65-Delivery!FN65</f>
        <v>#REF!</v>
      </c>
      <c r="FO65" s="16" t="e">
        <f>FN65+Receive!FO65-Delivery!FO65</f>
        <v>#REF!</v>
      </c>
      <c r="FP65" s="16" t="e">
        <f>FO65+Receive!FP65-Delivery!FP65</f>
        <v>#REF!</v>
      </c>
      <c r="FQ65" s="16" t="e">
        <f>FP65+Receive!FQ65-Delivery!FQ65</f>
        <v>#REF!</v>
      </c>
      <c r="FR65" s="16" t="e">
        <f>FQ65+Receive!FR65-Delivery!FR65</f>
        <v>#REF!</v>
      </c>
      <c r="FS65" s="16" t="e">
        <f>FR65+Receive!FS65-Delivery!FS65</f>
        <v>#REF!</v>
      </c>
      <c r="FT65" s="16" t="e">
        <f>FS65+Receive!FT65-Delivery!FT65</f>
        <v>#REF!</v>
      </c>
      <c r="FU65" s="16" t="e">
        <f>FT65+Receive!FU65-Delivery!FU65</f>
        <v>#REF!</v>
      </c>
      <c r="FV65" s="16" t="e">
        <f>FU65+Receive!FV65-Delivery!FV65</f>
        <v>#REF!</v>
      </c>
      <c r="FW65" s="16" t="e">
        <f>FV65+Receive!FW65-Delivery!FW65</f>
        <v>#REF!</v>
      </c>
      <c r="FX65" s="16" t="e">
        <f>FW65+Receive!FX65-Delivery!FX65</f>
        <v>#REF!</v>
      </c>
      <c r="FY65" s="16" t="e">
        <f>FX65+Receive!FY65-Delivery!FY65</f>
        <v>#REF!</v>
      </c>
      <c r="FZ65" s="16" t="e">
        <f>FY65+Receive!FZ65-Delivery!FZ65</f>
        <v>#REF!</v>
      </c>
      <c r="GA65" s="16" t="e">
        <f>FZ65+Receive!GA65-Delivery!GA65</f>
        <v>#REF!</v>
      </c>
      <c r="GB65" s="16" t="e">
        <f>GA65+Receive!GB65-Delivery!GB65</f>
        <v>#REF!</v>
      </c>
      <c r="GC65" s="16" t="e">
        <f>GB65+Receive!GC65-Delivery!GC65</f>
        <v>#REF!</v>
      </c>
      <c r="GD65" s="16" t="e">
        <f>GC65+Receive!GD65-Delivery!GD65</f>
        <v>#REF!</v>
      </c>
      <c r="GE65" s="16" t="e">
        <f>GD65+Receive!GE65-Delivery!GE65</f>
        <v>#REF!</v>
      </c>
      <c r="GF65" s="16" t="e">
        <f>GE65+Receive!GF65-Delivery!GF65</f>
        <v>#REF!</v>
      </c>
      <c r="GG65" s="16" t="e">
        <f>GF65+Receive!GG65-Delivery!GG65</f>
        <v>#REF!</v>
      </c>
      <c r="GH65" s="16" t="e">
        <f>GG65+Receive!GH65-Delivery!GH65</f>
        <v>#REF!</v>
      </c>
      <c r="GI65" s="16" t="e">
        <f>GH65+Receive!GI65-Delivery!GI65</f>
        <v>#REF!</v>
      </c>
      <c r="GJ65" s="16" t="e">
        <f>GI65+Receive!GJ65-Delivery!GJ65</f>
        <v>#REF!</v>
      </c>
      <c r="GK65" s="16" t="e">
        <f>GJ65+Receive!GK65-Delivery!GK65</f>
        <v>#REF!</v>
      </c>
      <c r="GL65" s="16" t="e">
        <f>GK65+Receive!GL65-Delivery!GL65</f>
        <v>#REF!</v>
      </c>
      <c r="GM65" s="16" t="e">
        <f>GL65+Receive!GM65-Delivery!GM65</f>
        <v>#REF!</v>
      </c>
      <c r="GN65" s="16" t="e">
        <f>GM65+Receive!GN65-Delivery!GN65</f>
        <v>#REF!</v>
      </c>
      <c r="GO65" s="16" t="e">
        <f>GN65+Receive!GO65-Delivery!GO65</f>
        <v>#REF!</v>
      </c>
      <c r="GP65" s="16" t="e">
        <f>GO65+Receive!GP65-Delivery!GP65</f>
        <v>#REF!</v>
      </c>
      <c r="GQ65" s="16" t="e">
        <f>GP65+Receive!GQ65-Delivery!GQ65</f>
        <v>#REF!</v>
      </c>
      <c r="GR65" s="16" t="e">
        <f>GQ65+Receive!GR65-Delivery!GR65</f>
        <v>#REF!</v>
      </c>
      <c r="GS65" s="16" t="e">
        <f>GR65+Receive!GS65-Delivery!GS65</f>
        <v>#REF!</v>
      </c>
      <c r="GT65" s="16" t="e">
        <f>GS65+Receive!GT65-Delivery!GT65</f>
        <v>#REF!</v>
      </c>
      <c r="GU65" s="16" t="e">
        <f>GT65+Receive!GU65-Delivery!GU65</f>
        <v>#REF!</v>
      </c>
      <c r="GV65" s="16" t="e">
        <f>GU65+Receive!GV65-Delivery!GV65</f>
        <v>#REF!</v>
      </c>
      <c r="GW65" s="16" t="e">
        <f>GV65+Receive!GW65-Delivery!GW65</f>
        <v>#REF!</v>
      </c>
      <c r="GX65" s="16" t="e">
        <f>GW65+Receive!GX65-Delivery!GX65</f>
        <v>#REF!</v>
      </c>
      <c r="GY65" s="16" t="e">
        <f>GX65+Receive!GY65-Delivery!GY65</f>
        <v>#REF!</v>
      </c>
      <c r="GZ65" s="16" t="e">
        <f>GY65+Receive!GZ65-Delivery!GZ65</f>
        <v>#REF!</v>
      </c>
      <c r="HA65" s="16" t="e">
        <f>GZ65+Receive!HA65-Delivery!HA65</f>
        <v>#REF!</v>
      </c>
      <c r="HB65" s="16" t="e">
        <f>HA65+Receive!HB65-Delivery!HB65</f>
        <v>#REF!</v>
      </c>
      <c r="HC65" s="16" t="e">
        <f>HB65+Receive!HC65-Delivery!HC65</f>
        <v>#REF!</v>
      </c>
      <c r="HD65" s="16" t="e">
        <f>HC65+Receive!HD65-Delivery!HD65</f>
        <v>#REF!</v>
      </c>
      <c r="HE65" s="16" t="e">
        <f>HD65+Receive!HE65-Delivery!HE65</f>
        <v>#REF!</v>
      </c>
      <c r="HF65" s="16" t="e">
        <f>HE65+Receive!HF65-Delivery!HF65</f>
        <v>#REF!</v>
      </c>
      <c r="HG65" s="16" t="e">
        <f>HF65+Receive!HG65-Delivery!HG65</f>
        <v>#REF!</v>
      </c>
      <c r="HH65" s="16" t="e">
        <f>HG65+Receive!HH65-Delivery!HH65</f>
        <v>#REF!</v>
      </c>
      <c r="HI65" s="16" t="e">
        <f>HH65+Receive!HI65-Delivery!HI65</f>
        <v>#REF!</v>
      </c>
      <c r="HJ65" s="16" t="e">
        <f>HI65+Receive!HJ65-Delivery!HJ65</f>
        <v>#REF!</v>
      </c>
      <c r="HK65" s="16" t="e">
        <f>HJ65+Receive!HK65-Delivery!HK65</f>
        <v>#REF!</v>
      </c>
      <c r="HL65" s="16" t="e">
        <f>HK65+Receive!HL65-Delivery!HL65</f>
        <v>#REF!</v>
      </c>
      <c r="HM65" s="16" t="e">
        <f>HL65+Receive!HM65-Delivery!HM65</f>
        <v>#REF!</v>
      </c>
      <c r="HN65" s="16" t="e">
        <f>HM65+Receive!HN65-Delivery!HN65</f>
        <v>#REF!</v>
      </c>
      <c r="HO65" s="16" t="e">
        <f>HN65+Receive!HO65-Delivery!HO65</f>
        <v>#REF!</v>
      </c>
      <c r="HP65" s="167" t="e">
        <f>HO65+Receive!HP65-Delivery!HP65</f>
        <v>#REF!</v>
      </c>
      <c r="HQ65" s="16" t="e">
        <f>HP65+Receive!HQ65-Delivery!HQ65</f>
        <v>#REF!</v>
      </c>
      <c r="HR65" s="16" t="e">
        <f>HQ65+Receive!HR65-Delivery!HR65</f>
        <v>#REF!</v>
      </c>
      <c r="HS65" s="16" t="e">
        <f>HR65+Receive!HS65-Delivery!HS65</f>
        <v>#REF!</v>
      </c>
      <c r="HT65" s="16" t="e">
        <f>HS65+Receive!HT65-Delivery!HT65</f>
        <v>#REF!</v>
      </c>
      <c r="HU65" s="16" t="e">
        <f>HT65+Receive!HU65-Delivery!HU65</f>
        <v>#REF!</v>
      </c>
      <c r="HV65" s="16" t="e">
        <f>HU65+Receive!HV65-Delivery!HV65</f>
        <v>#REF!</v>
      </c>
      <c r="HW65" s="16" t="e">
        <f>HV65+Receive!HW65-Delivery!HW65</f>
        <v>#REF!</v>
      </c>
      <c r="HX65" s="16" t="e">
        <f>HW65+Receive!HX65-Delivery!HX65</f>
        <v>#REF!</v>
      </c>
      <c r="HY65" s="16" t="e">
        <f>HX65+Receive!HY65-Delivery!HY65</f>
        <v>#REF!</v>
      </c>
      <c r="HZ65" s="16" t="e">
        <f>HY65+Receive!HZ65-Delivery!HZ65</f>
        <v>#REF!</v>
      </c>
      <c r="IA65" s="16" t="e">
        <f>HZ65+Receive!IA65-Delivery!IA65</f>
        <v>#REF!</v>
      </c>
      <c r="IB65" s="16" t="e">
        <f>IA65+Receive!IB65-Delivery!IB65</f>
        <v>#REF!</v>
      </c>
      <c r="IC65" s="16" t="e">
        <f>IB65+Receive!IC65-Delivery!IC65</f>
        <v>#REF!</v>
      </c>
      <c r="ID65" s="16" t="e">
        <f>IC65+Receive!ID65-Delivery!ID65</f>
        <v>#REF!</v>
      </c>
      <c r="IE65" s="16" t="e">
        <f>ID65+Receive!IE65-Delivery!IE65</f>
        <v>#REF!</v>
      </c>
      <c r="IF65" s="16" t="e">
        <f>IE65+Receive!IF65-Delivery!IF65</f>
        <v>#REF!</v>
      </c>
      <c r="IG65" s="16" t="e">
        <f>IF65+Receive!IG65-Delivery!IG65</f>
        <v>#REF!</v>
      </c>
      <c r="IH65" s="16" t="e">
        <f>IG65+Receive!IH65-Delivery!IH65</f>
        <v>#REF!</v>
      </c>
      <c r="II65" s="16" t="e">
        <f>IH65+Receive!II65-Delivery!II65</f>
        <v>#REF!</v>
      </c>
      <c r="IJ65" s="16" t="e">
        <f>II65+Receive!IJ65-Delivery!IJ65</f>
        <v>#REF!</v>
      </c>
      <c r="IK65" s="16" t="e">
        <f>IJ65+Receive!IK65-Delivery!IK65</f>
        <v>#REF!</v>
      </c>
      <c r="IL65" s="16" t="e">
        <f>IK65+Receive!IL65-Delivery!IL65</f>
        <v>#REF!</v>
      </c>
      <c r="IM65" s="16" t="e">
        <f>IL65+Receive!IM65-Delivery!IM65</f>
        <v>#REF!</v>
      </c>
      <c r="IN65" s="16" t="e">
        <f>IM65+Receive!IN65-Delivery!IN65</f>
        <v>#REF!</v>
      </c>
    </row>
    <row r="66" spans="1:248" s="113" customFormat="1" hidden="1" x14ac:dyDescent="0.3">
      <c r="A66" s="7" t="s">
        <v>27</v>
      </c>
      <c r="B66" s="16" t="e">
        <f>#REF!+Receive!B66-Delivery!B66</f>
        <v>#REF!</v>
      </c>
      <c r="C66" s="16" t="e">
        <f>B66+Receive!C66-Delivery!C66</f>
        <v>#REF!</v>
      </c>
      <c r="D66" s="16" t="e">
        <f>C66+Receive!D66-Delivery!D66</f>
        <v>#REF!</v>
      </c>
      <c r="E66" s="16" t="e">
        <f>D66+Receive!E66-Delivery!E66</f>
        <v>#REF!</v>
      </c>
      <c r="F66" s="16" t="e">
        <f>E66+Receive!F66-Delivery!F66</f>
        <v>#REF!</v>
      </c>
      <c r="G66" s="16" t="e">
        <f>F66+Receive!G66-Delivery!G66</f>
        <v>#REF!</v>
      </c>
      <c r="H66" s="16" t="e">
        <f>G66+Receive!H66-Delivery!H66</f>
        <v>#REF!</v>
      </c>
      <c r="I66" s="16" t="e">
        <f>H66+Receive!I66-Delivery!I66</f>
        <v>#REF!</v>
      </c>
      <c r="J66" s="16" t="e">
        <f>I66+Receive!J66-Delivery!J66</f>
        <v>#REF!</v>
      </c>
      <c r="K66" s="16" t="e">
        <f>J66+Receive!K66-Delivery!K66</f>
        <v>#REF!</v>
      </c>
      <c r="L66" s="16" t="e">
        <f>K66+Receive!L66-Delivery!L66</f>
        <v>#REF!</v>
      </c>
      <c r="M66" s="16" t="e">
        <f>L66+Receive!M66-Delivery!M66</f>
        <v>#REF!</v>
      </c>
      <c r="N66" s="16" t="e">
        <f>M66+Receive!N66-Delivery!N66</f>
        <v>#REF!</v>
      </c>
      <c r="O66" s="16" t="e">
        <f>N66+Receive!O66-Delivery!O66</f>
        <v>#REF!</v>
      </c>
      <c r="P66" s="16" t="e">
        <f>O66+Receive!P66-Delivery!P66</f>
        <v>#REF!</v>
      </c>
      <c r="Q66" s="16" t="e">
        <f>P66+Receive!Q66-Delivery!Q66</f>
        <v>#REF!</v>
      </c>
      <c r="R66" s="16" t="e">
        <f>Q66+Receive!R66-Delivery!R66</f>
        <v>#REF!</v>
      </c>
      <c r="S66" s="16" t="e">
        <f>R66+Receive!S66-Delivery!S66</f>
        <v>#REF!</v>
      </c>
      <c r="T66" s="16" t="e">
        <f>S66+Receive!T66-Delivery!T66</f>
        <v>#REF!</v>
      </c>
      <c r="U66" s="16" t="e">
        <f>T66+Receive!U66-Delivery!U66</f>
        <v>#REF!</v>
      </c>
      <c r="V66" s="16" t="e">
        <f>U66+Receive!V66-Delivery!V66</f>
        <v>#REF!</v>
      </c>
      <c r="W66" s="16" t="e">
        <f>V66+Receive!W66-Delivery!W66</f>
        <v>#REF!</v>
      </c>
      <c r="X66" s="16" t="e">
        <f>W66+Receive!X66-Delivery!X66</f>
        <v>#REF!</v>
      </c>
      <c r="Y66" s="16" t="e">
        <f>X66+Receive!Y66-Delivery!Y66</f>
        <v>#REF!</v>
      </c>
      <c r="Z66" s="16" t="e">
        <f>Y66+Receive!Z66-Delivery!Z66</f>
        <v>#REF!</v>
      </c>
      <c r="AA66" s="16" t="e">
        <f>Z66+Receive!AA66-Delivery!AA66</f>
        <v>#REF!</v>
      </c>
      <c r="AB66" s="16" t="e">
        <f>AA66+Receive!AB66-Delivery!AB66</f>
        <v>#REF!</v>
      </c>
      <c r="AC66" s="16" t="e">
        <f>AB66+Receive!AC66-Delivery!AC66</f>
        <v>#REF!</v>
      </c>
      <c r="AD66" s="16" t="e">
        <f>AC66+Receive!AD66-Delivery!AD66</f>
        <v>#REF!</v>
      </c>
      <c r="AE66" s="16" t="e">
        <f>AD66+Receive!AE66-Delivery!AE66</f>
        <v>#REF!</v>
      </c>
      <c r="AF66" s="16" t="e">
        <f>AE66+Receive!AF66-Delivery!AF66</f>
        <v>#REF!</v>
      </c>
      <c r="AG66" s="167" t="e">
        <f>AF66+Receive!AG66-Delivery!AG66</f>
        <v>#REF!</v>
      </c>
      <c r="AH66" s="16" t="e">
        <f>AG66+Receive!AH66-Delivery!AH66</f>
        <v>#REF!</v>
      </c>
      <c r="AI66" s="16" t="e">
        <f>AH66+Receive!AI66-Delivery!AI66</f>
        <v>#REF!</v>
      </c>
      <c r="AJ66" s="16" t="e">
        <f>AI66+Receive!AJ66-Delivery!AJ66</f>
        <v>#REF!</v>
      </c>
      <c r="AK66" s="16" t="e">
        <f>AJ66+Receive!AK66-Delivery!AK66</f>
        <v>#REF!</v>
      </c>
      <c r="AL66" s="16" t="e">
        <f>AK66+Receive!AL66-Delivery!AL66</f>
        <v>#REF!</v>
      </c>
      <c r="AM66" s="16" t="e">
        <f>AL66+Receive!AM66-Delivery!AM66</f>
        <v>#REF!</v>
      </c>
      <c r="AN66" s="16" t="e">
        <f>AM66+Receive!AN66-Delivery!AN66</f>
        <v>#REF!</v>
      </c>
      <c r="AO66" s="16" t="e">
        <f>AN66+Receive!AO66-Delivery!AO66</f>
        <v>#REF!</v>
      </c>
      <c r="AP66" s="16" t="e">
        <f>AO66+Receive!AP66-Delivery!AP66</f>
        <v>#REF!</v>
      </c>
      <c r="AQ66" s="16" t="e">
        <f>AP66+Receive!AQ66-Delivery!AQ66</f>
        <v>#REF!</v>
      </c>
      <c r="AR66" s="16" t="e">
        <f>AQ66+Receive!AR66-Delivery!AR66</f>
        <v>#REF!</v>
      </c>
      <c r="AS66" s="16" t="e">
        <f>AR66+Receive!AS66-Delivery!AS66</f>
        <v>#REF!</v>
      </c>
      <c r="AT66" s="16" t="e">
        <f>AS66+Receive!AT66-Delivery!AT66</f>
        <v>#REF!</v>
      </c>
      <c r="AU66" s="16" t="e">
        <f>AT66+Receive!AU66-Delivery!AU66</f>
        <v>#REF!</v>
      </c>
      <c r="AV66" s="16" t="e">
        <f>AU66+Receive!AV66-Delivery!AV66</f>
        <v>#REF!</v>
      </c>
      <c r="AW66" s="16" t="e">
        <f>AV66+Receive!AW66-Delivery!AW66</f>
        <v>#REF!</v>
      </c>
      <c r="AX66" s="16" t="e">
        <f>AW66+Receive!AX66-Delivery!AX66</f>
        <v>#REF!</v>
      </c>
      <c r="AY66" s="16" t="e">
        <f>AX66+Receive!AY66-Delivery!AY66</f>
        <v>#REF!</v>
      </c>
      <c r="AZ66" s="16" t="e">
        <f>AY66+Receive!AZ66-Delivery!AZ66</f>
        <v>#REF!</v>
      </c>
      <c r="BA66" s="16" t="e">
        <f>AZ66+Receive!BA66-Delivery!BA66</f>
        <v>#REF!</v>
      </c>
      <c r="BB66" s="16" t="e">
        <f>BA66+Receive!BB66-Delivery!BB66</f>
        <v>#REF!</v>
      </c>
      <c r="BC66" s="16" t="e">
        <f>BB66+Receive!BC66-Delivery!BC66</f>
        <v>#REF!</v>
      </c>
      <c r="BD66" s="16" t="e">
        <f>BC66+Receive!BD66-Delivery!BD66</f>
        <v>#REF!</v>
      </c>
      <c r="BE66" s="16" t="e">
        <f>BD66+Receive!BE66-Delivery!BE66</f>
        <v>#REF!</v>
      </c>
      <c r="BF66" s="16" t="e">
        <f>BE66+Receive!BF66-Delivery!BF66</f>
        <v>#REF!</v>
      </c>
      <c r="BG66" s="16" t="e">
        <f>BF66+Receive!BG66-Delivery!BG66</f>
        <v>#REF!</v>
      </c>
      <c r="BH66" s="16" t="e">
        <f>BG66+Receive!BH66-Delivery!BH66</f>
        <v>#REF!</v>
      </c>
      <c r="BI66" s="16" t="e">
        <f>BH66+Receive!BI66-Delivery!BI66</f>
        <v>#REF!</v>
      </c>
      <c r="BJ66" s="16" t="e">
        <f>BI66+Receive!BJ66-Delivery!BJ66</f>
        <v>#REF!</v>
      </c>
      <c r="BK66" s="16" t="e">
        <f>BJ66+Receive!BK66-Delivery!BK66</f>
        <v>#REF!</v>
      </c>
      <c r="BL66" s="16" t="e">
        <f>BK66+Receive!BL66-Delivery!BL66</f>
        <v>#REF!</v>
      </c>
      <c r="BM66" s="16" t="e">
        <f>BL66+Receive!BM66-Delivery!BM66</f>
        <v>#REF!</v>
      </c>
      <c r="BN66" s="16" t="e">
        <f>BM66+Receive!BN66-Delivery!BN66</f>
        <v>#REF!</v>
      </c>
      <c r="BO66" s="16" t="e">
        <f>BN66+Receive!BO66-Delivery!BO66</f>
        <v>#REF!</v>
      </c>
      <c r="BP66" s="16" t="e">
        <f>BO66+Receive!BP66-Delivery!BP66</f>
        <v>#REF!</v>
      </c>
      <c r="BQ66" s="16" t="e">
        <f>BP66+Receive!BQ66-Delivery!BQ66</f>
        <v>#REF!</v>
      </c>
      <c r="BR66" s="16" t="e">
        <f>BQ66+Receive!BR66-Delivery!BR66</f>
        <v>#REF!</v>
      </c>
      <c r="BS66" s="16" t="e">
        <f>BR66+Receive!BS66-Delivery!BS66</f>
        <v>#REF!</v>
      </c>
      <c r="BT66" s="16" t="e">
        <f>BS66+Receive!BT66-Delivery!BT66</f>
        <v>#REF!</v>
      </c>
      <c r="BU66" s="16" t="e">
        <f>BT66+Receive!BU66-Delivery!BU66</f>
        <v>#REF!</v>
      </c>
      <c r="BV66" s="16" t="e">
        <f>BU66+Receive!BV66-Delivery!BV66</f>
        <v>#REF!</v>
      </c>
      <c r="BW66" s="16" t="e">
        <f>BV66+Receive!BW66-Delivery!BW66</f>
        <v>#REF!</v>
      </c>
      <c r="BX66" s="16" t="e">
        <f>BW66+Receive!BX66-Delivery!BX66</f>
        <v>#REF!</v>
      </c>
      <c r="BY66" s="16" t="e">
        <f>BX66+Receive!BY66-Delivery!BY66</f>
        <v>#REF!</v>
      </c>
      <c r="BZ66" s="16" t="e">
        <f>BY66+Receive!BZ66-Delivery!BZ66</f>
        <v>#REF!</v>
      </c>
      <c r="CA66" s="16" t="e">
        <f>BZ66+Receive!CA66-Delivery!CA66</f>
        <v>#REF!</v>
      </c>
      <c r="CB66" s="16" t="e">
        <f>CA66+Receive!CB66-Delivery!CB66</f>
        <v>#REF!</v>
      </c>
      <c r="CC66" s="16" t="e">
        <f>CB66+Receive!CC66-Delivery!CC66</f>
        <v>#REF!</v>
      </c>
      <c r="CD66" s="16" t="e">
        <f>CC66+Receive!CD66-Delivery!CD66</f>
        <v>#REF!</v>
      </c>
      <c r="CE66" s="16" t="e">
        <f>CD66+Receive!CE66-Delivery!CE66</f>
        <v>#REF!</v>
      </c>
      <c r="CF66" s="16" t="e">
        <f>CE66+Receive!CF66-Delivery!CF66</f>
        <v>#REF!</v>
      </c>
      <c r="CG66" s="16" t="e">
        <f>CF66+Receive!CG66-Delivery!CG66</f>
        <v>#REF!</v>
      </c>
      <c r="CH66" s="16" t="e">
        <f>CG66+Receive!CH66-Delivery!CH66</f>
        <v>#REF!</v>
      </c>
      <c r="CI66" s="16" t="e">
        <f>CH66+Receive!CI66-Delivery!CI66</f>
        <v>#REF!</v>
      </c>
      <c r="CJ66" s="16" t="e">
        <f>CI66+Receive!CJ66-Delivery!CJ66</f>
        <v>#REF!</v>
      </c>
      <c r="CK66" s="16" t="e">
        <f>CJ66+Receive!CK66-Delivery!CK66</f>
        <v>#REF!</v>
      </c>
      <c r="CL66" s="16" t="e">
        <f>CK66+Receive!CL66-Delivery!CL66</f>
        <v>#REF!</v>
      </c>
      <c r="CM66" s="16" t="e">
        <f>CL66+Receive!CM66-Delivery!CM66</f>
        <v>#REF!</v>
      </c>
      <c r="CN66" s="16" t="e">
        <f>CM66+Receive!CN66-Delivery!CN66</f>
        <v>#REF!</v>
      </c>
      <c r="CO66" s="16" t="e">
        <f>CN66+Receive!CO66-Delivery!CO66</f>
        <v>#REF!</v>
      </c>
      <c r="CP66" s="16" t="e">
        <f>CO66+Receive!CP66-Delivery!CP66</f>
        <v>#REF!</v>
      </c>
      <c r="CQ66" s="16" t="e">
        <f>CP66+Receive!CQ66-Delivery!CQ66</f>
        <v>#REF!</v>
      </c>
      <c r="CR66" s="16" t="e">
        <f>CQ66+Receive!CR66-Delivery!CR66</f>
        <v>#REF!</v>
      </c>
      <c r="CS66" s="16" t="e">
        <f>CR66+Receive!CS66-Delivery!CS66</f>
        <v>#REF!</v>
      </c>
      <c r="CT66" s="16" t="e">
        <f>CS66+Receive!CT66-Delivery!CT66</f>
        <v>#REF!</v>
      </c>
      <c r="CU66" s="16" t="e">
        <f>CT66+Receive!CU66-Delivery!CU66</f>
        <v>#REF!</v>
      </c>
      <c r="CV66" s="16" t="e">
        <f>CU66+Receive!CV66-Delivery!CV66</f>
        <v>#REF!</v>
      </c>
      <c r="CW66" s="16" t="e">
        <f>CV66+Receive!CW66-Delivery!CW66</f>
        <v>#REF!</v>
      </c>
      <c r="CX66" s="16" t="e">
        <f>CW66+Receive!CX66-Delivery!CX66</f>
        <v>#REF!</v>
      </c>
      <c r="CY66" s="16" t="e">
        <f>CX66+Receive!CY66-Delivery!CY66</f>
        <v>#REF!</v>
      </c>
      <c r="CZ66" s="16" t="e">
        <f>CY66+Receive!CZ66-Delivery!CZ66</f>
        <v>#REF!</v>
      </c>
      <c r="DA66" s="16" t="e">
        <f>CZ66+Receive!DA66-Delivery!DA66</f>
        <v>#REF!</v>
      </c>
      <c r="DB66" s="16" t="e">
        <f>DA66+Receive!DB66-Delivery!DB66</f>
        <v>#REF!</v>
      </c>
      <c r="DC66" s="16" t="e">
        <f>DB66+Receive!DC66-Delivery!DC66</f>
        <v>#REF!</v>
      </c>
      <c r="DD66" s="16" t="e">
        <f>DC66+Receive!DD66-Delivery!DD66</f>
        <v>#REF!</v>
      </c>
      <c r="DE66" s="16" t="e">
        <f>DD66+Receive!DE66-Delivery!DE66</f>
        <v>#REF!</v>
      </c>
      <c r="DF66" s="16" t="e">
        <f>DE66+Receive!DF66-Delivery!DF66</f>
        <v>#REF!</v>
      </c>
      <c r="DG66" s="16" t="e">
        <f>DF66+Receive!DG66-Delivery!DG66</f>
        <v>#REF!</v>
      </c>
      <c r="DH66" s="16" t="e">
        <f>DG66+Receive!DH66-Delivery!DH66</f>
        <v>#REF!</v>
      </c>
      <c r="DI66" s="16" t="e">
        <f>DH66+Receive!DI66-Delivery!DI66</f>
        <v>#REF!</v>
      </c>
      <c r="DJ66" s="16" t="e">
        <f>DI66+Receive!DJ66-Delivery!DJ66</f>
        <v>#REF!</v>
      </c>
      <c r="DK66" s="16" t="e">
        <f>DJ66+Receive!DK66-Delivery!DK66</f>
        <v>#REF!</v>
      </c>
      <c r="DL66" s="16" t="e">
        <f>DK66+Receive!DL66-Delivery!DL66</f>
        <v>#REF!</v>
      </c>
      <c r="DM66" s="16" t="e">
        <f>DL66+Receive!DM66-Delivery!DM66</f>
        <v>#REF!</v>
      </c>
      <c r="DN66" s="16" t="e">
        <f>DM66+Receive!DN66-Delivery!DN66</f>
        <v>#REF!</v>
      </c>
      <c r="DO66" s="16" t="e">
        <f>DN66+Receive!DO66-Delivery!DO66</f>
        <v>#REF!</v>
      </c>
      <c r="DP66" s="16" t="e">
        <f>DO66+Receive!DP66-Delivery!DP66</f>
        <v>#REF!</v>
      </c>
      <c r="DQ66" s="16" t="e">
        <f>DP66+Receive!DQ66-Delivery!DQ66</f>
        <v>#REF!</v>
      </c>
      <c r="DR66" s="16" t="e">
        <f>DQ66+Receive!DR66-Delivery!DR66</f>
        <v>#REF!</v>
      </c>
      <c r="DS66" s="16" t="e">
        <v>#REF!</v>
      </c>
      <c r="DT66" s="16" t="e">
        <f>DS66+Receive!DT66-Delivery!DT66</f>
        <v>#REF!</v>
      </c>
      <c r="DU66" s="16" t="e">
        <f>DT66+Receive!DU66-Delivery!DU66</f>
        <v>#REF!</v>
      </c>
      <c r="DV66" s="238" t="e">
        <f>DU66+Receive!DV66-Delivery!DV66</f>
        <v>#REF!</v>
      </c>
      <c r="DW66" s="16" t="e">
        <f>DV66+Receive!DW66-Delivery!DW66</f>
        <v>#REF!</v>
      </c>
      <c r="DX66" s="16" t="e">
        <f>DW66+Receive!DX66-Delivery!DX66</f>
        <v>#REF!</v>
      </c>
      <c r="DY66" s="16" t="e">
        <f>DX66+Receive!DY66-Delivery!DY66</f>
        <v>#REF!</v>
      </c>
      <c r="DZ66" s="238" t="e">
        <f>DY66+Receive!DZ66-Delivery!DZ66</f>
        <v>#REF!</v>
      </c>
      <c r="EA66" s="16" t="e">
        <f>DZ66+Receive!EA66-Delivery!EA66</f>
        <v>#REF!</v>
      </c>
      <c r="EB66" s="16" t="e">
        <f>EA66+Receive!EB66-Delivery!EB66</f>
        <v>#REF!</v>
      </c>
      <c r="EC66" s="16" t="e">
        <f>EB66+Receive!EC66-Delivery!EC66</f>
        <v>#REF!</v>
      </c>
      <c r="ED66" s="16" t="e">
        <f>EC66+Receive!ED66-Delivery!ED66</f>
        <v>#REF!</v>
      </c>
      <c r="EE66" s="16" t="e">
        <f>ED66+Receive!EE66-Delivery!EE66</f>
        <v>#REF!</v>
      </c>
      <c r="EF66" s="16" t="e">
        <f>EE66+Receive!EF66-Delivery!EF66</f>
        <v>#REF!</v>
      </c>
      <c r="EG66" s="16" t="e">
        <f>EF66+Receive!EG66-Delivery!EG66</f>
        <v>#REF!</v>
      </c>
      <c r="EH66" s="16" t="e">
        <f>EG66+Receive!EH66-Delivery!EH66</f>
        <v>#REF!</v>
      </c>
      <c r="EI66" s="238" t="e">
        <f>EH66+Receive!EI66-Delivery!EI66</f>
        <v>#REF!</v>
      </c>
      <c r="EJ66" s="238" t="e">
        <f>EI66+Receive!EJ66-Delivery!EJ66</f>
        <v>#REF!</v>
      </c>
      <c r="EK66" s="16" t="e">
        <f>EJ66+Receive!EK66-Delivery!EK66</f>
        <v>#REF!</v>
      </c>
      <c r="EL66" s="16" t="e">
        <f>EK66+Receive!EL66-Delivery!EL66</f>
        <v>#REF!</v>
      </c>
      <c r="EM66" s="16" t="e">
        <f>EL66+Receive!EM66-Delivery!EM66</f>
        <v>#REF!</v>
      </c>
      <c r="EN66" s="16" t="e">
        <f>EM66+Receive!EN66-Delivery!EN66</f>
        <v>#REF!</v>
      </c>
      <c r="EO66" s="16" t="e">
        <f>EN66+Receive!EO66-Delivery!EO66</f>
        <v>#REF!</v>
      </c>
      <c r="EP66" s="16" t="e">
        <f>EO66+Receive!EP66-Delivery!EP66</f>
        <v>#REF!</v>
      </c>
      <c r="EQ66" s="16" t="e">
        <f>EP66+Receive!EQ66-Delivery!EQ66</f>
        <v>#REF!</v>
      </c>
      <c r="ER66" s="16" t="e">
        <f>EQ66+Receive!ER66-Delivery!ER66</f>
        <v>#REF!</v>
      </c>
      <c r="ES66" s="16" t="e">
        <f>ER66+Receive!ES66-Delivery!ES66</f>
        <v>#REF!</v>
      </c>
      <c r="ET66" s="16" t="e">
        <f>ES66+Receive!ET66-Delivery!ET66</f>
        <v>#REF!</v>
      </c>
      <c r="EU66" s="16" t="e">
        <f>ET66+Receive!EU66-Delivery!EU66</f>
        <v>#REF!</v>
      </c>
      <c r="EV66" s="16" t="e">
        <f>EU66+Receive!EV66-Delivery!EV66</f>
        <v>#REF!</v>
      </c>
      <c r="EW66" s="16" t="e">
        <f>EV66+Receive!EW66-Delivery!EW66</f>
        <v>#REF!</v>
      </c>
      <c r="EX66" s="16" t="e">
        <f>EW66+Receive!EX66-Delivery!EX66</f>
        <v>#REF!</v>
      </c>
      <c r="EY66" s="16" t="e">
        <f>EX66+Receive!EY66-Delivery!EY66</f>
        <v>#REF!</v>
      </c>
      <c r="EZ66" s="16" t="e">
        <f>EY66+Receive!EZ66-Delivery!EZ66</f>
        <v>#REF!</v>
      </c>
      <c r="FA66" s="16" t="e">
        <f>EZ66+Receive!FA66-Delivery!FA66</f>
        <v>#REF!</v>
      </c>
      <c r="FB66" s="16" t="e">
        <f>FA66+Receive!FB66-Delivery!FB66</f>
        <v>#REF!</v>
      </c>
      <c r="FC66" s="16" t="e">
        <f>FB66+Receive!FC66-Delivery!FC66</f>
        <v>#REF!</v>
      </c>
      <c r="FD66" s="16" t="e">
        <f>FC66+Receive!FD66-Delivery!FD66</f>
        <v>#REF!</v>
      </c>
      <c r="FE66" s="16" t="e">
        <f>FD66+Receive!FE66-Delivery!FE66</f>
        <v>#REF!</v>
      </c>
      <c r="FF66" s="16" t="e">
        <f>FE66+Receive!FF66-Delivery!FF66</f>
        <v>#REF!</v>
      </c>
      <c r="FG66" s="16" t="e">
        <f>FF66+Receive!FG66-Delivery!FG66</f>
        <v>#REF!</v>
      </c>
      <c r="FH66" s="16" t="e">
        <f>FG66+Receive!FH66-Delivery!FH66</f>
        <v>#REF!</v>
      </c>
      <c r="FI66" s="16" t="e">
        <f>FH66+Receive!FI66-Delivery!FI66</f>
        <v>#REF!</v>
      </c>
      <c r="FJ66" s="16" t="e">
        <f>FI66+Receive!FJ66-Delivery!FJ66</f>
        <v>#REF!</v>
      </c>
      <c r="FK66" s="16" t="e">
        <f>FJ66+Receive!FK66-Delivery!FK66</f>
        <v>#REF!</v>
      </c>
      <c r="FL66" s="16" t="e">
        <f>FK66+Receive!FL66-Delivery!FL66</f>
        <v>#REF!</v>
      </c>
      <c r="FM66" s="16" t="e">
        <f>FL66+Receive!FM66-Delivery!FM66</f>
        <v>#REF!</v>
      </c>
      <c r="FN66" s="16" t="e">
        <f>FM66+Receive!FN66-Delivery!FN66</f>
        <v>#REF!</v>
      </c>
      <c r="FO66" s="16" t="e">
        <f>FN66+Receive!FO66-Delivery!FO66</f>
        <v>#REF!</v>
      </c>
      <c r="FP66" s="16" t="e">
        <f>FO66+Receive!FP66-Delivery!FP66</f>
        <v>#REF!</v>
      </c>
      <c r="FQ66" s="16" t="e">
        <f>FP66+Receive!FQ66-Delivery!FQ66</f>
        <v>#REF!</v>
      </c>
      <c r="FR66" s="16" t="e">
        <f>FQ66+Receive!FR66-Delivery!FR66</f>
        <v>#REF!</v>
      </c>
      <c r="FS66" s="16" t="e">
        <f>FR66+Receive!FS66-Delivery!FS66</f>
        <v>#REF!</v>
      </c>
      <c r="FT66" s="16" t="e">
        <f>FS66+Receive!FT66-Delivery!FT66</f>
        <v>#REF!</v>
      </c>
      <c r="FU66" s="16" t="e">
        <f>FT66+Receive!FU66-Delivery!FU66</f>
        <v>#REF!</v>
      </c>
      <c r="FV66" s="16" t="e">
        <f>FU66+Receive!FV66-Delivery!FV66</f>
        <v>#REF!</v>
      </c>
      <c r="FW66" s="16" t="e">
        <f>FV66+Receive!FW66-Delivery!FW66</f>
        <v>#REF!</v>
      </c>
      <c r="FX66" s="16" t="e">
        <f>FW66+Receive!FX66-Delivery!FX66</f>
        <v>#REF!</v>
      </c>
      <c r="FY66" s="16" t="e">
        <f>FX66+Receive!FY66-Delivery!FY66</f>
        <v>#REF!</v>
      </c>
      <c r="FZ66" s="16" t="e">
        <f>FY66+Receive!FZ66-Delivery!FZ66</f>
        <v>#REF!</v>
      </c>
      <c r="GA66" s="16" t="e">
        <f>FZ66+Receive!GA66-Delivery!GA66</f>
        <v>#REF!</v>
      </c>
      <c r="GB66" s="16" t="e">
        <f>GA66+Receive!GB66-Delivery!GB66</f>
        <v>#REF!</v>
      </c>
      <c r="GC66" s="16" t="e">
        <f>GB66+Receive!GC66-Delivery!GC66</f>
        <v>#REF!</v>
      </c>
      <c r="GD66" s="16" t="e">
        <f>GC66+Receive!GD66-Delivery!GD66</f>
        <v>#REF!</v>
      </c>
      <c r="GE66" s="16" t="e">
        <f>GD66+Receive!GE66-Delivery!GE66</f>
        <v>#REF!</v>
      </c>
      <c r="GF66" s="16" t="e">
        <f>GE66+Receive!GF66-Delivery!GF66</f>
        <v>#REF!</v>
      </c>
      <c r="GG66" s="16" t="e">
        <f>GF66+Receive!GG66-Delivery!GG66</f>
        <v>#REF!</v>
      </c>
      <c r="GH66" s="16" t="e">
        <f>GG66+Receive!GH66-Delivery!GH66</f>
        <v>#REF!</v>
      </c>
      <c r="GI66" s="16" t="e">
        <f>GH66+Receive!GI66-Delivery!GI66</f>
        <v>#REF!</v>
      </c>
      <c r="GJ66" s="16" t="e">
        <f>GI66+Receive!GJ66-Delivery!GJ66</f>
        <v>#REF!</v>
      </c>
      <c r="GK66" s="16" t="e">
        <f>GJ66+Receive!GK66-Delivery!GK66</f>
        <v>#REF!</v>
      </c>
      <c r="GL66" s="16" t="e">
        <f>GK66+Receive!GL66-Delivery!GL66</f>
        <v>#REF!</v>
      </c>
      <c r="GM66" s="16" t="e">
        <f>GL66+Receive!GM66-Delivery!GM66</f>
        <v>#REF!</v>
      </c>
      <c r="GN66" s="16" t="e">
        <f>GM66+Receive!GN66-Delivery!GN66</f>
        <v>#REF!</v>
      </c>
      <c r="GO66" s="16" t="e">
        <f>GN66+Receive!GO66-Delivery!GO66</f>
        <v>#REF!</v>
      </c>
      <c r="GP66" s="16" t="e">
        <f>GO66+Receive!GP66-Delivery!GP66</f>
        <v>#REF!</v>
      </c>
      <c r="GQ66" s="16" t="e">
        <f>GP66+Receive!GQ66-Delivery!GQ66</f>
        <v>#REF!</v>
      </c>
      <c r="GR66" s="16" t="e">
        <f>GQ66+Receive!GR66-Delivery!GR66</f>
        <v>#REF!</v>
      </c>
      <c r="GS66" s="16" t="e">
        <f>GR66+Receive!GS66-Delivery!GS66</f>
        <v>#REF!</v>
      </c>
      <c r="GT66" s="16" t="e">
        <f>GS66+Receive!GT66-Delivery!GT66</f>
        <v>#REF!</v>
      </c>
      <c r="GU66" s="16" t="e">
        <f>GT66+Receive!GU66-Delivery!GU66</f>
        <v>#REF!</v>
      </c>
      <c r="GV66" s="16" t="e">
        <f>GU66+Receive!GV66-Delivery!GV66</f>
        <v>#REF!</v>
      </c>
      <c r="GW66" s="16" t="e">
        <f>GV66+Receive!GW66-Delivery!GW66</f>
        <v>#REF!</v>
      </c>
      <c r="GX66" s="16" t="e">
        <f>GW66+Receive!GX66-Delivery!GX66</f>
        <v>#REF!</v>
      </c>
      <c r="GY66" s="16" t="e">
        <f>GX66+Receive!GY66-Delivery!GY66</f>
        <v>#REF!</v>
      </c>
      <c r="GZ66" s="16" t="e">
        <f>GY66+Receive!GZ66-Delivery!GZ66</f>
        <v>#REF!</v>
      </c>
      <c r="HA66" s="16" t="e">
        <f>GZ66+Receive!HA66-Delivery!HA66</f>
        <v>#REF!</v>
      </c>
      <c r="HB66" s="16" t="e">
        <f>HA66+Receive!HB66-Delivery!HB66</f>
        <v>#REF!</v>
      </c>
      <c r="HC66" s="16" t="e">
        <f>HB66+Receive!HC66-Delivery!HC66</f>
        <v>#REF!</v>
      </c>
      <c r="HD66" s="16" t="e">
        <f>HC66+Receive!HD66-Delivery!HD66</f>
        <v>#REF!</v>
      </c>
      <c r="HE66" s="16" t="e">
        <f>HD66+Receive!HE66-Delivery!HE66</f>
        <v>#REF!</v>
      </c>
      <c r="HF66" s="16" t="e">
        <f>HE66+Receive!HF66-Delivery!HF66</f>
        <v>#REF!</v>
      </c>
      <c r="HG66" s="16" t="e">
        <f>HF66+Receive!HG66-Delivery!HG66</f>
        <v>#REF!</v>
      </c>
      <c r="HH66" s="16" t="e">
        <f>HG66+Receive!HH66-Delivery!HH66</f>
        <v>#REF!</v>
      </c>
      <c r="HI66" s="16" t="e">
        <f>HH66+Receive!HI66-Delivery!HI66</f>
        <v>#REF!</v>
      </c>
      <c r="HJ66" s="16" t="e">
        <f>HI66+Receive!HJ66-Delivery!HJ66</f>
        <v>#REF!</v>
      </c>
      <c r="HK66" s="16" t="e">
        <f>HJ66+Receive!HK66-Delivery!HK66</f>
        <v>#REF!</v>
      </c>
      <c r="HL66" s="16" t="e">
        <f>HK66+Receive!HL66-Delivery!HL66</f>
        <v>#REF!</v>
      </c>
      <c r="HM66" s="16" t="e">
        <f>HL66+Receive!HM66-Delivery!HM66</f>
        <v>#REF!</v>
      </c>
      <c r="HN66" s="16" t="e">
        <f>HM66+Receive!HN66-Delivery!HN66</f>
        <v>#REF!</v>
      </c>
      <c r="HO66" s="16" t="e">
        <f>HN66+Receive!HO66-Delivery!HO66</f>
        <v>#REF!</v>
      </c>
      <c r="HP66" s="167" t="e">
        <f>HO66+Receive!HP66-Delivery!HP66</f>
        <v>#REF!</v>
      </c>
      <c r="HQ66" s="16" t="e">
        <f>HP66+Receive!HQ66-Delivery!HQ66</f>
        <v>#REF!</v>
      </c>
      <c r="HR66" s="16" t="e">
        <f>HQ66+Receive!HR66-Delivery!HR66</f>
        <v>#REF!</v>
      </c>
      <c r="HS66" s="16" t="e">
        <f>HR66+Receive!HS66-Delivery!HS66</f>
        <v>#REF!</v>
      </c>
      <c r="HT66" s="16" t="e">
        <f>HS66+Receive!HT66-Delivery!HT66</f>
        <v>#REF!</v>
      </c>
      <c r="HU66" s="16" t="e">
        <f>HT66+Receive!HU66-Delivery!HU66</f>
        <v>#REF!</v>
      </c>
      <c r="HV66" s="16" t="e">
        <f>HU66+Receive!HV66-Delivery!HV66</f>
        <v>#REF!</v>
      </c>
      <c r="HW66" s="16" t="e">
        <f>HV66+Receive!HW66-Delivery!HW66</f>
        <v>#REF!</v>
      </c>
      <c r="HX66" s="16" t="e">
        <f>HW66+Receive!HX66-Delivery!HX66</f>
        <v>#REF!</v>
      </c>
      <c r="HY66" s="16" t="e">
        <f>HX66+Receive!HY66-Delivery!HY66</f>
        <v>#REF!</v>
      </c>
      <c r="HZ66" s="16" t="e">
        <f>HY66+Receive!HZ66-Delivery!HZ66</f>
        <v>#REF!</v>
      </c>
      <c r="IA66" s="16" t="e">
        <f>HZ66+Receive!IA66-Delivery!IA66</f>
        <v>#REF!</v>
      </c>
      <c r="IB66" s="16" t="e">
        <f>IA66+Receive!IB66-Delivery!IB66</f>
        <v>#REF!</v>
      </c>
      <c r="IC66" s="16" t="e">
        <f>IB66+Receive!IC66-Delivery!IC66</f>
        <v>#REF!</v>
      </c>
      <c r="ID66" s="16" t="e">
        <f>IC66+Receive!ID66-Delivery!ID66</f>
        <v>#REF!</v>
      </c>
      <c r="IE66" s="16" t="e">
        <f>ID66+Receive!IE66-Delivery!IE66</f>
        <v>#REF!</v>
      </c>
      <c r="IF66" s="16" t="e">
        <f>IE66+Receive!IF66-Delivery!IF66</f>
        <v>#REF!</v>
      </c>
      <c r="IG66" s="16" t="e">
        <f>IF66+Receive!IG66-Delivery!IG66</f>
        <v>#REF!</v>
      </c>
      <c r="IH66" s="16" t="e">
        <f>IG66+Receive!IH66-Delivery!IH66</f>
        <v>#REF!</v>
      </c>
      <c r="II66" s="16" t="e">
        <f>IH66+Receive!II66-Delivery!II66</f>
        <v>#REF!</v>
      </c>
      <c r="IJ66" s="16" t="e">
        <f>II66+Receive!IJ66-Delivery!IJ66</f>
        <v>#REF!</v>
      </c>
      <c r="IK66" s="16" t="e">
        <f>IJ66+Receive!IK66-Delivery!IK66</f>
        <v>#REF!</v>
      </c>
      <c r="IL66" s="16" t="e">
        <f>IK66+Receive!IL66-Delivery!IL66</f>
        <v>#REF!</v>
      </c>
      <c r="IM66" s="16" t="e">
        <f>IL66+Receive!IM66-Delivery!IM66</f>
        <v>#REF!</v>
      </c>
      <c r="IN66" s="16" t="e">
        <f>IM66+Receive!IN66-Delivery!IN66</f>
        <v>#REF!</v>
      </c>
    </row>
    <row r="67" spans="1:248" s="113" customFormat="1" hidden="1" x14ac:dyDescent="0.3">
      <c r="A67" s="7" t="s">
        <v>28</v>
      </c>
      <c r="B67" s="16" t="e">
        <f>#REF!+Receive!B67-Delivery!B67</f>
        <v>#REF!</v>
      </c>
      <c r="C67" s="16" t="e">
        <f>B67+Receive!C67-Delivery!C67</f>
        <v>#REF!</v>
      </c>
      <c r="D67" s="16" t="e">
        <f>C67+Receive!D67-Delivery!D67</f>
        <v>#REF!</v>
      </c>
      <c r="E67" s="16" t="e">
        <f>D67+Receive!E67-Delivery!E67</f>
        <v>#REF!</v>
      </c>
      <c r="F67" s="16" t="e">
        <f>E67+Receive!F67-Delivery!F67</f>
        <v>#REF!</v>
      </c>
      <c r="G67" s="16" t="e">
        <f>F67+Receive!G67-Delivery!G67</f>
        <v>#REF!</v>
      </c>
      <c r="H67" s="16" t="e">
        <f>G67+Receive!H67-Delivery!H67</f>
        <v>#REF!</v>
      </c>
      <c r="I67" s="16" t="e">
        <f>H67+Receive!I67-Delivery!I67</f>
        <v>#REF!</v>
      </c>
      <c r="J67" s="16" t="e">
        <f>I67+Receive!J67-Delivery!J67</f>
        <v>#REF!</v>
      </c>
      <c r="K67" s="16" t="e">
        <f>J67+Receive!K67-Delivery!K67</f>
        <v>#REF!</v>
      </c>
      <c r="L67" s="16" t="e">
        <f>K67+Receive!L67-Delivery!L67</f>
        <v>#REF!</v>
      </c>
      <c r="M67" s="16" t="e">
        <f>L67+Receive!M67-Delivery!M67</f>
        <v>#REF!</v>
      </c>
      <c r="N67" s="16" t="e">
        <f>M67+Receive!N67-Delivery!N67</f>
        <v>#REF!</v>
      </c>
      <c r="O67" s="16" t="e">
        <f>N67+Receive!O67-Delivery!O67</f>
        <v>#REF!</v>
      </c>
      <c r="P67" s="16" t="e">
        <f>O67+Receive!P67-Delivery!P67</f>
        <v>#REF!</v>
      </c>
      <c r="Q67" s="16" t="e">
        <f>P67+Receive!Q67-Delivery!Q67</f>
        <v>#REF!</v>
      </c>
      <c r="R67" s="16" t="e">
        <f>Q67+Receive!R67-Delivery!R67</f>
        <v>#REF!</v>
      </c>
      <c r="S67" s="16" t="e">
        <f>R67+Receive!S67-Delivery!S67</f>
        <v>#REF!</v>
      </c>
      <c r="T67" s="16" t="e">
        <f>S67+Receive!T67-Delivery!T67</f>
        <v>#REF!</v>
      </c>
      <c r="U67" s="16" t="e">
        <f>T67+Receive!U67-Delivery!U67</f>
        <v>#REF!</v>
      </c>
      <c r="V67" s="16" t="e">
        <f>U67+Receive!V67-Delivery!V67</f>
        <v>#REF!</v>
      </c>
      <c r="W67" s="16" t="e">
        <f>V67+Receive!W67-Delivery!W67</f>
        <v>#REF!</v>
      </c>
      <c r="X67" s="16" t="e">
        <f>W67+Receive!X67-Delivery!X67</f>
        <v>#REF!</v>
      </c>
      <c r="Y67" s="16" t="e">
        <f>X67+Receive!Y67-Delivery!Y67</f>
        <v>#REF!</v>
      </c>
      <c r="Z67" s="16" t="e">
        <f>Y67+Receive!Z67-Delivery!Z67</f>
        <v>#REF!</v>
      </c>
      <c r="AA67" s="16" t="e">
        <f>Z67+Receive!AA67-Delivery!AA67</f>
        <v>#REF!</v>
      </c>
      <c r="AB67" s="16" t="e">
        <f>AA67+Receive!AB67-Delivery!AB67</f>
        <v>#REF!</v>
      </c>
      <c r="AC67" s="16" t="e">
        <f>AB67+Receive!AC67-Delivery!AC67</f>
        <v>#REF!</v>
      </c>
      <c r="AD67" s="16" t="e">
        <f>AC67+Receive!AD67-Delivery!AD67</f>
        <v>#REF!</v>
      </c>
      <c r="AE67" s="16" t="e">
        <f>AD67+Receive!AE67-Delivery!AE67</f>
        <v>#REF!</v>
      </c>
      <c r="AF67" s="16" t="e">
        <f>AE67+Receive!AF67-Delivery!AF67</f>
        <v>#REF!</v>
      </c>
      <c r="AG67" s="167" t="e">
        <f>AF67+Receive!AG67-Delivery!AG67</f>
        <v>#REF!</v>
      </c>
      <c r="AH67" s="16" t="e">
        <f>AG67+Receive!AH67-Delivery!AH67</f>
        <v>#REF!</v>
      </c>
      <c r="AI67" s="16" t="e">
        <f>AH67+Receive!AI67-Delivery!AI67</f>
        <v>#REF!</v>
      </c>
      <c r="AJ67" s="16" t="e">
        <f>AI67+Receive!AJ67-Delivery!AJ67</f>
        <v>#REF!</v>
      </c>
      <c r="AK67" s="16" t="e">
        <f>AJ67+Receive!AK67-Delivery!AK67</f>
        <v>#REF!</v>
      </c>
      <c r="AL67" s="16" t="e">
        <f>AK67+Receive!AL67-Delivery!AL67</f>
        <v>#REF!</v>
      </c>
      <c r="AM67" s="16" t="e">
        <f>AL67+Receive!AM67-Delivery!AM67</f>
        <v>#REF!</v>
      </c>
      <c r="AN67" s="16" t="e">
        <f>AM67+Receive!AN67-Delivery!AN67</f>
        <v>#REF!</v>
      </c>
      <c r="AO67" s="16" t="e">
        <f>AN67+Receive!AO67-Delivery!AO67</f>
        <v>#REF!</v>
      </c>
      <c r="AP67" s="16" t="e">
        <f>AO67+Receive!AP67-Delivery!AP67</f>
        <v>#REF!</v>
      </c>
      <c r="AQ67" s="16" t="e">
        <f>AP67+Receive!AQ67-Delivery!AQ67</f>
        <v>#REF!</v>
      </c>
      <c r="AR67" s="16" t="e">
        <f>AQ67+Receive!AR67-Delivery!AR67</f>
        <v>#REF!</v>
      </c>
      <c r="AS67" s="16" t="e">
        <f>AR67+Receive!AS67-Delivery!AS67</f>
        <v>#REF!</v>
      </c>
      <c r="AT67" s="16" t="e">
        <f>AS67+Receive!AT67-Delivery!AT67</f>
        <v>#REF!</v>
      </c>
      <c r="AU67" s="16" t="e">
        <f>AT67+Receive!AU67-Delivery!AU67</f>
        <v>#REF!</v>
      </c>
      <c r="AV67" s="16" t="e">
        <f>AU67+Receive!AV67-Delivery!AV67</f>
        <v>#REF!</v>
      </c>
      <c r="AW67" s="16" t="e">
        <f>AV67+Receive!AW67-Delivery!AW67</f>
        <v>#REF!</v>
      </c>
      <c r="AX67" s="16" t="e">
        <f>AW67+Receive!AX67-Delivery!AX67</f>
        <v>#REF!</v>
      </c>
      <c r="AY67" s="16" t="e">
        <f>AX67+Receive!AY67-Delivery!AY67</f>
        <v>#REF!</v>
      </c>
      <c r="AZ67" s="16" t="e">
        <f>AY67+Receive!AZ67-Delivery!AZ67</f>
        <v>#REF!</v>
      </c>
      <c r="BA67" s="16" t="e">
        <f>AZ67+Receive!BA67-Delivery!BA67</f>
        <v>#REF!</v>
      </c>
      <c r="BB67" s="16" t="e">
        <f>BA67+Receive!BB67-Delivery!BB67</f>
        <v>#REF!</v>
      </c>
      <c r="BC67" s="16" t="e">
        <f>BB67+Receive!BC67-Delivery!BC67</f>
        <v>#REF!</v>
      </c>
      <c r="BD67" s="16" t="e">
        <f>BC67+Receive!BD67-Delivery!BD67</f>
        <v>#REF!</v>
      </c>
      <c r="BE67" s="16" t="e">
        <f>BD67+Receive!BE67-Delivery!BE67</f>
        <v>#REF!</v>
      </c>
      <c r="BF67" s="16" t="e">
        <f>BE67+Receive!BF67-Delivery!BF67</f>
        <v>#REF!</v>
      </c>
      <c r="BG67" s="16" t="e">
        <f>BF67+Receive!BG67-Delivery!BG67</f>
        <v>#REF!</v>
      </c>
      <c r="BH67" s="16" t="e">
        <f>BG67+Receive!BH67-Delivery!BH67</f>
        <v>#REF!</v>
      </c>
      <c r="BI67" s="16" t="e">
        <f>BH67+Receive!BI67-Delivery!BI67</f>
        <v>#REF!</v>
      </c>
      <c r="BJ67" s="16" t="e">
        <f>BI67+Receive!BJ67-Delivery!BJ67</f>
        <v>#REF!</v>
      </c>
      <c r="BK67" s="16" t="e">
        <f>BJ67+Receive!BK67-Delivery!BK67</f>
        <v>#REF!</v>
      </c>
      <c r="BL67" s="16" t="e">
        <f>BK67+Receive!BL67-Delivery!BL67</f>
        <v>#REF!</v>
      </c>
      <c r="BM67" s="16" t="e">
        <f>BL67+Receive!BM67-Delivery!BM67</f>
        <v>#REF!</v>
      </c>
      <c r="BN67" s="16" t="e">
        <f>BM67+Receive!BN67-Delivery!BN67</f>
        <v>#REF!</v>
      </c>
      <c r="BO67" s="16" t="e">
        <f>BN67+Receive!BO67-Delivery!BO67</f>
        <v>#REF!</v>
      </c>
      <c r="BP67" s="16" t="e">
        <f>BO67+Receive!BP67-Delivery!BP67</f>
        <v>#REF!</v>
      </c>
      <c r="BQ67" s="16" t="e">
        <f>BP67+Receive!BQ67-Delivery!BQ67</f>
        <v>#REF!</v>
      </c>
      <c r="BR67" s="16" t="e">
        <f>BQ67+Receive!BR67-Delivery!BR67</f>
        <v>#REF!</v>
      </c>
      <c r="BS67" s="16" t="e">
        <f>BR67+Receive!BS67-Delivery!BS67</f>
        <v>#REF!</v>
      </c>
      <c r="BT67" s="16" t="e">
        <f>BS67+Receive!BT67-Delivery!BT67</f>
        <v>#REF!</v>
      </c>
      <c r="BU67" s="16" t="e">
        <f>BT67+Receive!BU67-Delivery!BU67</f>
        <v>#REF!</v>
      </c>
      <c r="BV67" s="16" t="e">
        <f>BU67+Receive!BV67-Delivery!BV67</f>
        <v>#REF!</v>
      </c>
      <c r="BW67" s="16" t="e">
        <f>BV67+Receive!BW67-Delivery!BW67</f>
        <v>#REF!</v>
      </c>
      <c r="BX67" s="16" t="e">
        <f>BW67+Receive!BX67-Delivery!BX67</f>
        <v>#REF!</v>
      </c>
      <c r="BY67" s="16" t="e">
        <f>BX67+Receive!BY67-Delivery!BY67</f>
        <v>#REF!</v>
      </c>
      <c r="BZ67" s="16" t="e">
        <f>BY67+Receive!BZ67-Delivery!BZ67</f>
        <v>#REF!</v>
      </c>
      <c r="CA67" s="16" t="e">
        <f>BZ67+Receive!CA67-Delivery!CA67</f>
        <v>#REF!</v>
      </c>
      <c r="CB67" s="16" t="e">
        <f>CA67+Receive!CB67-Delivery!CB67</f>
        <v>#REF!</v>
      </c>
      <c r="CC67" s="16" t="e">
        <f>CB67+Receive!CC67-Delivery!CC67</f>
        <v>#REF!</v>
      </c>
      <c r="CD67" s="16" t="e">
        <f>CC67+Receive!CD67-Delivery!CD67</f>
        <v>#REF!</v>
      </c>
      <c r="CE67" s="16" t="e">
        <f>CD67+Receive!CE67-Delivery!CE67</f>
        <v>#REF!</v>
      </c>
      <c r="CF67" s="16" t="e">
        <f>CE67+Receive!CF67-Delivery!CF67</f>
        <v>#REF!</v>
      </c>
      <c r="CG67" s="16" t="e">
        <f>CF67+Receive!CG67-Delivery!CG67</f>
        <v>#REF!</v>
      </c>
      <c r="CH67" s="16" t="e">
        <f>CG67+Receive!CH67-Delivery!CH67</f>
        <v>#REF!</v>
      </c>
      <c r="CI67" s="16" t="e">
        <f>CH67+Receive!CI67-Delivery!CI67</f>
        <v>#REF!</v>
      </c>
      <c r="CJ67" s="16" t="e">
        <f>CI67+Receive!CJ67-Delivery!CJ67</f>
        <v>#REF!</v>
      </c>
      <c r="CK67" s="16" t="e">
        <f>CJ67+Receive!CK67-Delivery!CK67</f>
        <v>#REF!</v>
      </c>
      <c r="CL67" s="16" t="e">
        <f>CK67+Receive!CL67-Delivery!CL67</f>
        <v>#REF!</v>
      </c>
      <c r="CM67" s="16" t="e">
        <f>CL67+Receive!CM67-Delivery!CM67</f>
        <v>#REF!</v>
      </c>
      <c r="CN67" s="16" t="e">
        <f>CM67+Receive!CN67-Delivery!CN67</f>
        <v>#REF!</v>
      </c>
      <c r="CO67" s="16" t="e">
        <f>CN67+Receive!CO67-Delivery!CO67</f>
        <v>#REF!</v>
      </c>
      <c r="CP67" s="16" t="e">
        <f>CO67+Receive!CP67-Delivery!CP67</f>
        <v>#REF!</v>
      </c>
      <c r="CQ67" s="16" t="e">
        <f>CP67+Receive!CQ67-Delivery!CQ67</f>
        <v>#REF!</v>
      </c>
      <c r="CR67" s="16" t="e">
        <f>CQ67+Receive!CR67-Delivery!CR67</f>
        <v>#REF!</v>
      </c>
      <c r="CS67" s="16" t="e">
        <f>CR67+Receive!CS67-Delivery!CS67</f>
        <v>#REF!</v>
      </c>
      <c r="CT67" s="16" t="e">
        <f>CS67+Receive!CT67-Delivery!CT67</f>
        <v>#REF!</v>
      </c>
      <c r="CU67" s="16" t="e">
        <f>CT67+Receive!CU67-Delivery!CU67</f>
        <v>#REF!</v>
      </c>
      <c r="CV67" s="16" t="e">
        <f>CU67+Receive!CV67-Delivery!CV67</f>
        <v>#REF!</v>
      </c>
      <c r="CW67" s="16" t="e">
        <f>CV67+Receive!CW67-Delivery!CW67</f>
        <v>#REF!</v>
      </c>
      <c r="CX67" s="16" t="e">
        <f>CW67+Receive!CX67-Delivery!CX67</f>
        <v>#REF!</v>
      </c>
      <c r="CY67" s="16" t="e">
        <f>CX67+Receive!CY67-Delivery!CY67</f>
        <v>#REF!</v>
      </c>
      <c r="CZ67" s="16" t="e">
        <f>CY67+Receive!CZ67-Delivery!CZ67</f>
        <v>#REF!</v>
      </c>
      <c r="DA67" s="16" t="e">
        <f>CZ67+Receive!DA67-Delivery!DA67</f>
        <v>#REF!</v>
      </c>
      <c r="DB67" s="16" t="e">
        <f>DA67+Receive!DB67-Delivery!DB67</f>
        <v>#REF!</v>
      </c>
      <c r="DC67" s="16" t="e">
        <f>DB67+Receive!DC67-Delivery!DC67</f>
        <v>#REF!</v>
      </c>
      <c r="DD67" s="16" t="e">
        <f>DC67+Receive!DD67-Delivery!DD67</f>
        <v>#REF!</v>
      </c>
      <c r="DE67" s="16" t="e">
        <f>DD67+Receive!DE67-Delivery!DE67</f>
        <v>#REF!</v>
      </c>
      <c r="DF67" s="16" t="e">
        <f>DE67+Receive!DF67-Delivery!DF67</f>
        <v>#REF!</v>
      </c>
      <c r="DG67" s="16" t="e">
        <f>DF67+Receive!DG67-Delivery!DG67</f>
        <v>#REF!</v>
      </c>
      <c r="DH67" s="16" t="e">
        <f>DG67+Receive!DH67-Delivery!DH67</f>
        <v>#REF!</v>
      </c>
      <c r="DI67" s="16" t="e">
        <f>DH67+Receive!DI67-Delivery!DI67</f>
        <v>#REF!</v>
      </c>
      <c r="DJ67" s="16" t="e">
        <f>DI67+Receive!DJ67-Delivery!DJ67</f>
        <v>#REF!</v>
      </c>
      <c r="DK67" s="16" t="e">
        <f>DJ67+Receive!DK67-Delivery!DK67</f>
        <v>#REF!</v>
      </c>
      <c r="DL67" s="16" t="e">
        <f>DK67+Receive!DL67-Delivery!DL67</f>
        <v>#REF!</v>
      </c>
      <c r="DM67" s="16" t="e">
        <f>DL67+Receive!DM67-Delivery!DM67</f>
        <v>#REF!</v>
      </c>
      <c r="DN67" s="16" t="e">
        <f>DM67+Receive!DN67-Delivery!DN67</f>
        <v>#REF!</v>
      </c>
      <c r="DO67" s="16" t="e">
        <f>DN67+Receive!DO67-Delivery!DO67</f>
        <v>#REF!</v>
      </c>
      <c r="DP67" s="16" t="e">
        <f>DO67+Receive!DP67-Delivery!DP67</f>
        <v>#REF!</v>
      </c>
      <c r="DQ67" s="16" t="e">
        <f>DP67+Receive!DQ67-Delivery!DQ67</f>
        <v>#REF!</v>
      </c>
      <c r="DR67" s="16" t="e">
        <f>DQ67+Receive!DR67-Delivery!DR67</f>
        <v>#REF!</v>
      </c>
      <c r="DS67" s="16" t="e">
        <v>#REF!</v>
      </c>
      <c r="DT67" s="16" t="e">
        <f>DS67+Receive!DT67-Delivery!DT67</f>
        <v>#REF!</v>
      </c>
      <c r="DU67" s="16" t="e">
        <f>DT67+Receive!DU67-Delivery!DU67</f>
        <v>#REF!</v>
      </c>
      <c r="DV67" s="238" t="e">
        <f>DU67+Receive!DV67-Delivery!DV67</f>
        <v>#REF!</v>
      </c>
      <c r="DW67" s="16" t="e">
        <f>DV67+Receive!DW67-Delivery!DW67</f>
        <v>#REF!</v>
      </c>
      <c r="DX67" s="16" t="e">
        <f>DW67+Receive!DX67-Delivery!DX67</f>
        <v>#REF!</v>
      </c>
      <c r="DY67" s="16" t="e">
        <f>DX67+Receive!DY67-Delivery!DY67</f>
        <v>#REF!</v>
      </c>
      <c r="DZ67" s="238" t="e">
        <f>DY67+Receive!DZ67-Delivery!DZ67</f>
        <v>#REF!</v>
      </c>
      <c r="EA67" s="16" t="e">
        <f>DZ67+Receive!EA67-Delivery!EA67</f>
        <v>#REF!</v>
      </c>
      <c r="EB67" s="16" t="e">
        <f>EA67+Receive!EB67-Delivery!EB67</f>
        <v>#REF!</v>
      </c>
      <c r="EC67" s="16" t="e">
        <f>EB67+Receive!EC67-Delivery!EC67</f>
        <v>#REF!</v>
      </c>
      <c r="ED67" s="16" t="e">
        <f>EC67+Receive!ED67-Delivery!ED67</f>
        <v>#REF!</v>
      </c>
      <c r="EE67" s="16" t="e">
        <f>ED67+Receive!EE67-Delivery!EE67</f>
        <v>#REF!</v>
      </c>
      <c r="EF67" s="16" t="e">
        <f>EE67+Receive!EF67-Delivery!EF67</f>
        <v>#REF!</v>
      </c>
      <c r="EG67" s="16" t="e">
        <f>EF67+Receive!EG67-Delivery!EG67</f>
        <v>#REF!</v>
      </c>
      <c r="EH67" s="16" t="e">
        <f>EG67+Receive!EH67-Delivery!EH67</f>
        <v>#REF!</v>
      </c>
      <c r="EI67" s="238" t="e">
        <f>EH67+Receive!EI67-Delivery!EI67</f>
        <v>#REF!</v>
      </c>
      <c r="EJ67" s="238" t="e">
        <f>EI67+Receive!EJ67-Delivery!EJ67</f>
        <v>#REF!</v>
      </c>
      <c r="EK67" s="16" t="e">
        <f>EJ67+Receive!EK67-Delivery!EK67</f>
        <v>#REF!</v>
      </c>
      <c r="EL67" s="16" t="e">
        <f>EK67+Receive!EL67-Delivery!EL67</f>
        <v>#REF!</v>
      </c>
      <c r="EM67" s="16" t="e">
        <f>EL67+Receive!EM67-Delivery!EM67</f>
        <v>#REF!</v>
      </c>
      <c r="EN67" s="16" t="e">
        <f>EM67+Receive!EN67-Delivery!EN67</f>
        <v>#REF!</v>
      </c>
      <c r="EO67" s="16" t="e">
        <f>EN67+Receive!EO67-Delivery!EO67</f>
        <v>#REF!</v>
      </c>
      <c r="EP67" s="16" t="e">
        <f>EO67+Receive!EP67-Delivery!EP67</f>
        <v>#REF!</v>
      </c>
      <c r="EQ67" s="16" t="e">
        <f>EP67+Receive!EQ67-Delivery!EQ67</f>
        <v>#REF!</v>
      </c>
      <c r="ER67" s="16" t="e">
        <f>EQ67+Receive!ER67-Delivery!ER67</f>
        <v>#REF!</v>
      </c>
      <c r="ES67" s="16" t="e">
        <f>ER67+Receive!ES67-Delivery!ES67</f>
        <v>#REF!</v>
      </c>
      <c r="ET67" s="16" t="e">
        <f>ES67+Receive!ET67-Delivery!ET67</f>
        <v>#REF!</v>
      </c>
      <c r="EU67" s="16" t="e">
        <f>ET67+Receive!EU67-Delivery!EU67</f>
        <v>#REF!</v>
      </c>
      <c r="EV67" s="16" t="e">
        <f>EU67+Receive!EV67-Delivery!EV67</f>
        <v>#REF!</v>
      </c>
      <c r="EW67" s="16" t="e">
        <f>EV67+Receive!EW67-Delivery!EW67</f>
        <v>#REF!</v>
      </c>
      <c r="EX67" s="16" t="e">
        <f>EW67+Receive!EX67-Delivery!EX67</f>
        <v>#REF!</v>
      </c>
      <c r="EY67" s="16" t="e">
        <f>EX67+Receive!EY67-Delivery!EY67</f>
        <v>#REF!</v>
      </c>
      <c r="EZ67" s="16" t="e">
        <f>EY67+Receive!EZ67-Delivery!EZ67</f>
        <v>#REF!</v>
      </c>
      <c r="FA67" s="16" t="e">
        <f>EZ67+Receive!FA67-Delivery!FA67</f>
        <v>#REF!</v>
      </c>
      <c r="FB67" s="16" t="e">
        <f>FA67+Receive!FB67-Delivery!FB67</f>
        <v>#REF!</v>
      </c>
      <c r="FC67" s="16" t="e">
        <f>FB67+Receive!FC67-Delivery!FC67</f>
        <v>#REF!</v>
      </c>
      <c r="FD67" s="16" t="e">
        <f>FC67+Receive!FD67-Delivery!FD67</f>
        <v>#REF!</v>
      </c>
      <c r="FE67" s="16" t="e">
        <f>FD67+Receive!FE67-Delivery!FE67</f>
        <v>#REF!</v>
      </c>
      <c r="FF67" s="16" t="e">
        <f>FE67+Receive!FF67-Delivery!FF67</f>
        <v>#REF!</v>
      </c>
      <c r="FG67" s="16" t="e">
        <f>FF67+Receive!FG67-Delivery!FG67</f>
        <v>#REF!</v>
      </c>
      <c r="FH67" s="16" t="e">
        <f>FG67+Receive!FH67-Delivery!FH67</f>
        <v>#REF!</v>
      </c>
      <c r="FI67" s="16" t="e">
        <f>FH67+Receive!FI67-Delivery!FI67</f>
        <v>#REF!</v>
      </c>
      <c r="FJ67" s="16" t="e">
        <f>FI67+Receive!FJ67-Delivery!FJ67</f>
        <v>#REF!</v>
      </c>
      <c r="FK67" s="16" t="e">
        <f>FJ67+Receive!FK67-Delivery!FK67</f>
        <v>#REF!</v>
      </c>
      <c r="FL67" s="16" t="e">
        <f>FK67+Receive!FL67-Delivery!FL67</f>
        <v>#REF!</v>
      </c>
      <c r="FM67" s="16" t="e">
        <f>FL67+Receive!FM67-Delivery!FM67</f>
        <v>#REF!</v>
      </c>
      <c r="FN67" s="16" t="e">
        <f>FM67+Receive!FN67-Delivery!FN67</f>
        <v>#REF!</v>
      </c>
      <c r="FO67" s="16" t="e">
        <f>FN67+Receive!FO67-Delivery!FO67</f>
        <v>#REF!</v>
      </c>
      <c r="FP67" s="16" t="e">
        <f>FO67+Receive!FP67-Delivery!FP67</f>
        <v>#REF!</v>
      </c>
      <c r="FQ67" s="16" t="e">
        <f>FP67+Receive!FQ67-Delivery!FQ67</f>
        <v>#REF!</v>
      </c>
      <c r="FR67" s="16" t="e">
        <f>FQ67+Receive!FR67-Delivery!FR67</f>
        <v>#REF!</v>
      </c>
      <c r="FS67" s="16" t="e">
        <f>FR67+Receive!FS67-Delivery!FS67</f>
        <v>#REF!</v>
      </c>
      <c r="FT67" s="16" t="e">
        <f>FS67+Receive!FT67-Delivery!FT67</f>
        <v>#REF!</v>
      </c>
      <c r="FU67" s="16" t="e">
        <f>FT67+Receive!FU67-Delivery!FU67</f>
        <v>#REF!</v>
      </c>
      <c r="FV67" s="16" t="e">
        <f>FU67+Receive!FV67-Delivery!FV67</f>
        <v>#REF!</v>
      </c>
      <c r="FW67" s="16" t="e">
        <f>FV67+Receive!FW67-Delivery!FW67</f>
        <v>#REF!</v>
      </c>
      <c r="FX67" s="16" t="e">
        <f>FW67+Receive!FX67-Delivery!FX67</f>
        <v>#REF!</v>
      </c>
      <c r="FY67" s="16" t="e">
        <f>FX67+Receive!FY67-Delivery!FY67</f>
        <v>#REF!</v>
      </c>
      <c r="FZ67" s="16" t="e">
        <f>FY67+Receive!FZ67-Delivery!FZ67</f>
        <v>#REF!</v>
      </c>
      <c r="GA67" s="16" t="e">
        <f>FZ67+Receive!GA67-Delivery!GA67</f>
        <v>#REF!</v>
      </c>
      <c r="GB67" s="16" t="e">
        <f>GA67+Receive!GB67-Delivery!GB67</f>
        <v>#REF!</v>
      </c>
      <c r="GC67" s="16" t="e">
        <f>GB67+Receive!GC67-Delivery!GC67</f>
        <v>#REF!</v>
      </c>
      <c r="GD67" s="16" t="e">
        <f>GC67+Receive!GD67-Delivery!GD67</f>
        <v>#REF!</v>
      </c>
      <c r="GE67" s="16" t="e">
        <f>GD67+Receive!GE67-Delivery!GE67</f>
        <v>#REF!</v>
      </c>
      <c r="GF67" s="16" t="e">
        <f>GE67+Receive!GF67-Delivery!GF67</f>
        <v>#REF!</v>
      </c>
      <c r="GG67" s="16" t="e">
        <f>GF67+Receive!GG67-Delivery!GG67</f>
        <v>#REF!</v>
      </c>
      <c r="GH67" s="16" t="e">
        <f>GG67+Receive!GH67-Delivery!GH67</f>
        <v>#REF!</v>
      </c>
      <c r="GI67" s="16" t="e">
        <f>GH67+Receive!GI67-Delivery!GI67</f>
        <v>#REF!</v>
      </c>
      <c r="GJ67" s="16" t="e">
        <f>GI67+Receive!GJ67-Delivery!GJ67</f>
        <v>#REF!</v>
      </c>
      <c r="GK67" s="16" t="e">
        <f>GJ67+Receive!GK67-Delivery!GK67</f>
        <v>#REF!</v>
      </c>
      <c r="GL67" s="16" t="e">
        <f>GK67+Receive!GL67-Delivery!GL67</f>
        <v>#REF!</v>
      </c>
      <c r="GM67" s="16" t="e">
        <f>GL67+Receive!GM67-Delivery!GM67</f>
        <v>#REF!</v>
      </c>
      <c r="GN67" s="16" t="e">
        <f>GM67+Receive!GN67-Delivery!GN67</f>
        <v>#REF!</v>
      </c>
      <c r="GO67" s="16" t="e">
        <f>GN67+Receive!GO67-Delivery!GO67</f>
        <v>#REF!</v>
      </c>
      <c r="GP67" s="16" t="e">
        <f>GO67+Receive!GP67-Delivery!GP67</f>
        <v>#REF!</v>
      </c>
      <c r="GQ67" s="16" t="e">
        <f>GP67+Receive!GQ67-Delivery!GQ67</f>
        <v>#REF!</v>
      </c>
      <c r="GR67" s="16" t="e">
        <f>GQ67+Receive!GR67-Delivery!GR67</f>
        <v>#REF!</v>
      </c>
      <c r="GS67" s="16" t="e">
        <f>GR67+Receive!GS67-Delivery!GS67</f>
        <v>#REF!</v>
      </c>
      <c r="GT67" s="16" t="e">
        <f>GS67+Receive!GT67-Delivery!GT67</f>
        <v>#REF!</v>
      </c>
      <c r="GU67" s="16" t="e">
        <f>GT67+Receive!GU67-Delivery!GU67</f>
        <v>#REF!</v>
      </c>
      <c r="GV67" s="16" t="e">
        <f>GU67+Receive!GV67-Delivery!GV67</f>
        <v>#REF!</v>
      </c>
      <c r="GW67" s="16" t="e">
        <f>GV67+Receive!GW67-Delivery!GW67</f>
        <v>#REF!</v>
      </c>
      <c r="GX67" s="16" t="e">
        <f>GW67+Receive!GX67-Delivery!GX67</f>
        <v>#REF!</v>
      </c>
      <c r="GY67" s="16" t="e">
        <f>GX67+Receive!GY67-Delivery!GY67</f>
        <v>#REF!</v>
      </c>
      <c r="GZ67" s="16" t="e">
        <f>GY67+Receive!GZ67-Delivery!GZ67</f>
        <v>#REF!</v>
      </c>
      <c r="HA67" s="16" t="e">
        <f>GZ67+Receive!HA67-Delivery!HA67</f>
        <v>#REF!</v>
      </c>
      <c r="HB67" s="16" t="e">
        <f>HA67+Receive!HB67-Delivery!HB67</f>
        <v>#REF!</v>
      </c>
      <c r="HC67" s="16" t="e">
        <f>HB67+Receive!HC67-Delivery!HC67</f>
        <v>#REF!</v>
      </c>
      <c r="HD67" s="16" t="e">
        <f>HC67+Receive!HD67-Delivery!HD67</f>
        <v>#REF!</v>
      </c>
      <c r="HE67" s="16" t="e">
        <f>HD67+Receive!HE67-Delivery!HE67</f>
        <v>#REF!</v>
      </c>
      <c r="HF67" s="16" t="e">
        <f>HE67+Receive!HF67-Delivery!HF67</f>
        <v>#REF!</v>
      </c>
      <c r="HG67" s="16" t="e">
        <f>HF67+Receive!HG67-Delivery!HG67</f>
        <v>#REF!</v>
      </c>
      <c r="HH67" s="16" t="e">
        <f>HG67+Receive!HH67-Delivery!HH67</f>
        <v>#REF!</v>
      </c>
      <c r="HI67" s="16" t="e">
        <f>HH67+Receive!HI67-Delivery!HI67</f>
        <v>#REF!</v>
      </c>
      <c r="HJ67" s="16" t="e">
        <f>HI67+Receive!HJ67-Delivery!HJ67</f>
        <v>#REF!</v>
      </c>
      <c r="HK67" s="16" t="e">
        <f>HJ67+Receive!HK67-Delivery!HK67</f>
        <v>#REF!</v>
      </c>
      <c r="HL67" s="16" t="e">
        <f>HK67+Receive!HL67-Delivery!HL67</f>
        <v>#REF!</v>
      </c>
      <c r="HM67" s="16" t="e">
        <f>HL67+Receive!HM67-Delivery!HM67</f>
        <v>#REF!</v>
      </c>
      <c r="HN67" s="16" t="e">
        <f>HM67+Receive!HN67-Delivery!HN67</f>
        <v>#REF!</v>
      </c>
      <c r="HO67" s="16" t="e">
        <f>HN67+Receive!HO67-Delivery!HO67</f>
        <v>#REF!</v>
      </c>
      <c r="HP67" s="167" t="e">
        <f>HO67+Receive!HP67-Delivery!HP67</f>
        <v>#REF!</v>
      </c>
      <c r="HQ67" s="16" t="e">
        <f>HP67+Receive!HQ67-Delivery!HQ67</f>
        <v>#REF!</v>
      </c>
      <c r="HR67" s="16" t="e">
        <f>HQ67+Receive!HR67-Delivery!HR67</f>
        <v>#REF!</v>
      </c>
      <c r="HS67" s="16" t="e">
        <f>HR67+Receive!HS67-Delivery!HS67</f>
        <v>#REF!</v>
      </c>
      <c r="HT67" s="16" t="e">
        <f>HS67+Receive!HT67-Delivery!HT67</f>
        <v>#REF!</v>
      </c>
      <c r="HU67" s="16" t="e">
        <f>HT67+Receive!HU67-Delivery!HU67</f>
        <v>#REF!</v>
      </c>
      <c r="HV67" s="16" t="e">
        <f>HU67+Receive!HV67-Delivery!HV67</f>
        <v>#REF!</v>
      </c>
      <c r="HW67" s="16" t="e">
        <f>HV67+Receive!HW67-Delivery!HW67</f>
        <v>#REF!</v>
      </c>
      <c r="HX67" s="16" t="e">
        <f>HW67+Receive!HX67-Delivery!HX67</f>
        <v>#REF!</v>
      </c>
      <c r="HY67" s="16" t="e">
        <f>HX67+Receive!HY67-Delivery!HY67</f>
        <v>#REF!</v>
      </c>
      <c r="HZ67" s="16" t="e">
        <f>HY67+Receive!HZ67-Delivery!HZ67</f>
        <v>#REF!</v>
      </c>
      <c r="IA67" s="16" t="e">
        <f>HZ67+Receive!IA67-Delivery!IA67</f>
        <v>#REF!</v>
      </c>
      <c r="IB67" s="16" t="e">
        <f>IA67+Receive!IB67-Delivery!IB67</f>
        <v>#REF!</v>
      </c>
      <c r="IC67" s="16" t="e">
        <f>IB67+Receive!IC67-Delivery!IC67</f>
        <v>#REF!</v>
      </c>
      <c r="ID67" s="16" t="e">
        <f>IC67+Receive!ID67-Delivery!ID67</f>
        <v>#REF!</v>
      </c>
      <c r="IE67" s="16" t="e">
        <f>ID67+Receive!IE67-Delivery!IE67</f>
        <v>#REF!</v>
      </c>
      <c r="IF67" s="16" t="e">
        <f>IE67+Receive!IF67-Delivery!IF67</f>
        <v>#REF!</v>
      </c>
      <c r="IG67" s="16" t="e">
        <f>IF67+Receive!IG67-Delivery!IG67</f>
        <v>#REF!</v>
      </c>
      <c r="IH67" s="16" t="e">
        <f>IG67+Receive!IH67-Delivery!IH67</f>
        <v>#REF!</v>
      </c>
      <c r="II67" s="16" t="e">
        <f>IH67+Receive!II67-Delivery!II67</f>
        <v>#REF!</v>
      </c>
      <c r="IJ67" s="16" t="e">
        <f>II67+Receive!IJ67-Delivery!IJ67</f>
        <v>#REF!</v>
      </c>
      <c r="IK67" s="16" t="e">
        <f>IJ67+Receive!IK67-Delivery!IK67</f>
        <v>#REF!</v>
      </c>
      <c r="IL67" s="16" t="e">
        <f>IK67+Receive!IL67-Delivery!IL67</f>
        <v>#REF!</v>
      </c>
      <c r="IM67" s="16" t="e">
        <f>IL67+Receive!IM67-Delivery!IM67</f>
        <v>#REF!</v>
      </c>
      <c r="IN67" s="16" t="e">
        <f>IM67+Receive!IN67-Delivery!IN67</f>
        <v>#REF!</v>
      </c>
    </row>
    <row r="68" spans="1:248" s="113" customFormat="1" hidden="1" x14ac:dyDescent="0.3">
      <c r="A68" s="7" t="s">
        <v>219</v>
      </c>
      <c r="B68" s="16" t="e">
        <f>#REF!+Receive!B68-Delivery!B68</f>
        <v>#REF!</v>
      </c>
      <c r="C68" s="16" t="e">
        <f>B68+Receive!C68-Delivery!C68</f>
        <v>#REF!</v>
      </c>
      <c r="D68" s="16" t="e">
        <f>C68+Receive!D68-Delivery!D68</f>
        <v>#REF!</v>
      </c>
      <c r="E68" s="16" t="e">
        <f>D68+Receive!E68-Delivery!E68</f>
        <v>#REF!</v>
      </c>
      <c r="F68" s="16" t="e">
        <f>E68+Receive!F68-Delivery!F68</f>
        <v>#REF!</v>
      </c>
      <c r="G68" s="16" t="e">
        <f>F68+Receive!G68-Delivery!G68</f>
        <v>#REF!</v>
      </c>
      <c r="H68" s="16" t="e">
        <f>G68+Receive!H68-Delivery!H68</f>
        <v>#REF!</v>
      </c>
      <c r="I68" s="16" t="e">
        <f>H68+Receive!I68-Delivery!I68</f>
        <v>#REF!</v>
      </c>
      <c r="J68" s="16" t="e">
        <f>I68+Receive!J68-Delivery!J68</f>
        <v>#REF!</v>
      </c>
      <c r="K68" s="16" t="e">
        <f>J68+Receive!K68-Delivery!K68</f>
        <v>#REF!</v>
      </c>
      <c r="L68" s="16" t="e">
        <f>K68+Receive!L68-Delivery!L68</f>
        <v>#REF!</v>
      </c>
      <c r="M68" s="16" t="e">
        <f>L68+Receive!M68-Delivery!M68</f>
        <v>#REF!</v>
      </c>
      <c r="N68" s="16" t="e">
        <f>M68+Receive!N68-Delivery!N68</f>
        <v>#REF!</v>
      </c>
      <c r="O68" s="16" t="e">
        <f>N68+Receive!O68-Delivery!O68</f>
        <v>#REF!</v>
      </c>
      <c r="P68" s="16" t="e">
        <f>O68+Receive!P68-Delivery!P68</f>
        <v>#REF!</v>
      </c>
      <c r="Q68" s="16" t="e">
        <f>P68+Receive!Q68-Delivery!Q68</f>
        <v>#REF!</v>
      </c>
      <c r="R68" s="16" t="e">
        <f>Q68+Receive!R68-Delivery!R68</f>
        <v>#REF!</v>
      </c>
      <c r="S68" s="16" t="e">
        <f>R68+Receive!S68-Delivery!S68</f>
        <v>#REF!</v>
      </c>
      <c r="T68" s="16" t="e">
        <f>S68+Receive!T68-Delivery!T68</f>
        <v>#REF!</v>
      </c>
      <c r="U68" s="16" t="e">
        <f>T68+Receive!U68-Delivery!U68</f>
        <v>#REF!</v>
      </c>
      <c r="V68" s="16" t="e">
        <f>U68+Receive!V68-Delivery!V68</f>
        <v>#REF!</v>
      </c>
      <c r="W68" s="16" t="e">
        <f>V68+Receive!W68-Delivery!W68</f>
        <v>#REF!</v>
      </c>
      <c r="X68" s="16" t="e">
        <f>W68+Receive!X68-Delivery!X68</f>
        <v>#REF!</v>
      </c>
      <c r="Y68" s="16" t="e">
        <f>X68+Receive!Y68-Delivery!Y68</f>
        <v>#REF!</v>
      </c>
      <c r="Z68" s="16" t="e">
        <f>Y68+Receive!Z68-Delivery!Z68</f>
        <v>#REF!</v>
      </c>
      <c r="AA68" s="16" t="e">
        <f>Z68+Receive!AA68-Delivery!AA68</f>
        <v>#REF!</v>
      </c>
      <c r="AB68" s="16" t="e">
        <f>AA68+Receive!AB68-Delivery!AB68</f>
        <v>#REF!</v>
      </c>
      <c r="AC68" s="16" t="e">
        <f>AB68+Receive!AC68-Delivery!AC68</f>
        <v>#REF!</v>
      </c>
      <c r="AD68" s="16" t="e">
        <f>AC68+Receive!AD68-Delivery!AD68</f>
        <v>#REF!</v>
      </c>
      <c r="AE68" s="16" t="e">
        <f>AD68+Receive!AE68-Delivery!AE68</f>
        <v>#REF!</v>
      </c>
      <c r="AF68" s="16" t="e">
        <f>AE68+Receive!AF68-Delivery!AF68</f>
        <v>#REF!</v>
      </c>
      <c r="AG68" s="167" t="e">
        <f>AF68+Receive!AG68-Delivery!AG68</f>
        <v>#REF!</v>
      </c>
      <c r="AH68" s="16" t="e">
        <f>AG68+Receive!AH68-Delivery!AH68</f>
        <v>#REF!</v>
      </c>
      <c r="AI68" s="16" t="e">
        <f>AH68+Receive!AI68-Delivery!AI68</f>
        <v>#REF!</v>
      </c>
      <c r="AJ68" s="16" t="e">
        <f>AI68+Receive!AJ68-Delivery!AJ68</f>
        <v>#REF!</v>
      </c>
      <c r="AK68" s="16" t="e">
        <f>AJ68+Receive!AK68-Delivery!AK68</f>
        <v>#REF!</v>
      </c>
      <c r="AL68" s="16" t="e">
        <f>AK68+Receive!AL68-Delivery!AL68</f>
        <v>#REF!</v>
      </c>
      <c r="AM68" s="16" t="e">
        <f>AL68+Receive!AM68-Delivery!AM68</f>
        <v>#REF!</v>
      </c>
      <c r="AN68" s="16" t="e">
        <f>AM68+Receive!AN68-Delivery!AN68</f>
        <v>#REF!</v>
      </c>
      <c r="AO68" s="16" t="e">
        <f>AN68+Receive!AO68-Delivery!AO68</f>
        <v>#REF!</v>
      </c>
      <c r="AP68" s="16" t="e">
        <f>AO68+Receive!AP68-Delivery!AP68</f>
        <v>#REF!</v>
      </c>
      <c r="AQ68" s="16" t="e">
        <f>AP68+Receive!AQ68-Delivery!AQ68</f>
        <v>#REF!</v>
      </c>
      <c r="AR68" s="16" t="e">
        <f>AQ68+Receive!AR68-Delivery!AR68</f>
        <v>#REF!</v>
      </c>
      <c r="AS68" s="16" t="e">
        <f>AR68+Receive!AS68-Delivery!AS68</f>
        <v>#REF!</v>
      </c>
      <c r="AT68" s="16" t="e">
        <f>AS68+Receive!AT68-Delivery!AT68</f>
        <v>#REF!</v>
      </c>
      <c r="AU68" s="16" t="e">
        <f>AT68+Receive!AU68-Delivery!AU68</f>
        <v>#REF!</v>
      </c>
      <c r="AV68" s="16" t="e">
        <f>AU68+Receive!AV68-Delivery!AV68</f>
        <v>#REF!</v>
      </c>
      <c r="AW68" s="16" t="e">
        <f>AV68+Receive!AW68-Delivery!AW68</f>
        <v>#REF!</v>
      </c>
      <c r="AX68" s="16" t="e">
        <f>AW68+Receive!AX68-Delivery!AX68</f>
        <v>#REF!</v>
      </c>
      <c r="AY68" s="16" t="e">
        <f>AX68+Receive!AY68-Delivery!AY68</f>
        <v>#REF!</v>
      </c>
      <c r="AZ68" s="16" t="e">
        <f>AY68+Receive!AZ68-Delivery!AZ68</f>
        <v>#REF!</v>
      </c>
      <c r="BA68" s="16" t="e">
        <f>AZ68+Receive!BA68-Delivery!BA68</f>
        <v>#REF!</v>
      </c>
      <c r="BB68" s="16" t="e">
        <f>BA68+Receive!BB68-Delivery!BB68</f>
        <v>#REF!</v>
      </c>
      <c r="BC68" s="16" t="e">
        <f>BB68+Receive!BC68-Delivery!BC68</f>
        <v>#REF!</v>
      </c>
      <c r="BD68" s="16" t="e">
        <f>BC68+Receive!BD68-Delivery!BD68</f>
        <v>#REF!</v>
      </c>
      <c r="BE68" s="16" t="e">
        <f>BD68+Receive!BE68-Delivery!BE68</f>
        <v>#REF!</v>
      </c>
      <c r="BF68" s="16" t="e">
        <f>BE68+Receive!BF68-Delivery!BF68</f>
        <v>#REF!</v>
      </c>
      <c r="BG68" s="16" t="e">
        <f>BF68+Receive!BG68-Delivery!BG68</f>
        <v>#REF!</v>
      </c>
      <c r="BH68" s="16" t="e">
        <f>BG68+Receive!BH68-Delivery!BH68</f>
        <v>#REF!</v>
      </c>
      <c r="BI68" s="16" t="e">
        <f>BH68+Receive!BI68-Delivery!BI68</f>
        <v>#REF!</v>
      </c>
      <c r="BJ68" s="16" t="e">
        <f>BI68+Receive!BJ68-Delivery!BJ68</f>
        <v>#REF!</v>
      </c>
      <c r="BK68" s="16" t="e">
        <f>BJ68+Receive!BK68-Delivery!BK68</f>
        <v>#REF!</v>
      </c>
      <c r="BL68" s="16" t="e">
        <f>BK68+Receive!BL68-Delivery!BL68</f>
        <v>#REF!</v>
      </c>
      <c r="BM68" s="16" t="e">
        <f>BL68+Receive!BM68-Delivery!BM68</f>
        <v>#REF!</v>
      </c>
      <c r="BN68" s="16" t="e">
        <f>BM68+Receive!BN68-Delivery!BN68</f>
        <v>#REF!</v>
      </c>
      <c r="BO68" s="16" t="e">
        <f>BN68+Receive!BO68-Delivery!BO68</f>
        <v>#REF!</v>
      </c>
      <c r="BP68" s="16" t="e">
        <f>BO68+Receive!BP68-Delivery!BP68</f>
        <v>#REF!</v>
      </c>
      <c r="BQ68" s="16" t="e">
        <f>BP68+Receive!BQ68-Delivery!BQ68</f>
        <v>#REF!</v>
      </c>
      <c r="BR68" s="16" t="e">
        <f>BQ68+Receive!BR68-Delivery!BR68</f>
        <v>#REF!</v>
      </c>
      <c r="BS68" s="16" t="e">
        <f>BR68+Receive!BS68-Delivery!BS68</f>
        <v>#REF!</v>
      </c>
      <c r="BT68" s="16" t="e">
        <f>BS68+Receive!BT68-Delivery!BT68</f>
        <v>#REF!</v>
      </c>
      <c r="BU68" s="16" t="e">
        <f>BT68+Receive!BU68-Delivery!BU68</f>
        <v>#REF!</v>
      </c>
      <c r="BV68" s="16" t="e">
        <f>BU68+Receive!BV68-Delivery!BV68</f>
        <v>#REF!</v>
      </c>
      <c r="BW68" s="16" t="e">
        <f>BV68+Receive!BW68-Delivery!BW68</f>
        <v>#REF!</v>
      </c>
      <c r="BX68" s="16" t="e">
        <f>BW68+Receive!BX68-Delivery!BX68</f>
        <v>#REF!</v>
      </c>
      <c r="BY68" s="16" t="e">
        <f>BX68+Receive!BY68-Delivery!BY68</f>
        <v>#REF!</v>
      </c>
      <c r="BZ68" s="16" t="e">
        <f>BY68+Receive!BZ68-Delivery!BZ68</f>
        <v>#REF!</v>
      </c>
      <c r="CA68" s="16" t="e">
        <f>BZ68+Receive!CA68-Delivery!CA68</f>
        <v>#REF!</v>
      </c>
      <c r="CB68" s="16" t="e">
        <f>CA68+Receive!CB68-Delivery!CB68</f>
        <v>#REF!</v>
      </c>
      <c r="CC68" s="16" t="e">
        <f>CB68+Receive!CC68-Delivery!CC68</f>
        <v>#REF!</v>
      </c>
      <c r="CD68" s="16" t="e">
        <f>CC68+Receive!CD68-Delivery!CD68</f>
        <v>#REF!</v>
      </c>
      <c r="CE68" s="16" t="e">
        <f>CD68+Receive!CE68-Delivery!CE68</f>
        <v>#REF!</v>
      </c>
      <c r="CF68" s="16" t="e">
        <f>CE68+Receive!CF68-Delivery!CF68</f>
        <v>#REF!</v>
      </c>
      <c r="CG68" s="16" t="e">
        <f>CF68+Receive!CG68-Delivery!CG68</f>
        <v>#REF!</v>
      </c>
      <c r="CH68" s="16" t="e">
        <f>CG68+Receive!CH68-Delivery!CH68</f>
        <v>#REF!</v>
      </c>
      <c r="CI68" s="16" t="e">
        <f>CH68+Receive!CI68-Delivery!CI68</f>
        <v>#REF!</v>
      </c>
      <c r="CJ68" s="16" t="e">
        <f>CI68+Receive!CJ68-Delivery!CJ68</f>
        <v>#REF!</v>
      </c>
      <c r="CK68" s="16" t="e">
        <f>CJ68+Receive!CK68-Delivery!CK68</f>
        <v>#REF!</v>
      </c>
      <c r="CL68" s="16" t="e">
        <f>CK68+Receive!CL68-Delivery!CL68</f>
        <v>#REF!</v>
      </c>
      <c r="CM68" s="16" t="e">
        <f>CL68+Receive!CM68-Delivery!CM68</f>
        <v>#REF!</v>
      </c>
      <c r="CN68" s="16" t="e">
        <f>CM68+Receive!CN68-Delivery!CN68</f>
        <v>#REF!</v>
      </c>
      <c r="CO68" s="16" t="e">
        <f>CN68+Receive!CO68-Delivery!CO68</f>
        <v>#REF!</v>
      </c>
      <c r="CP68" s="16" t="e">
        <f>CO68+Receive!CP68-Delivery!CP68</f>
        <v>#REF!</v>
      </c>
      <c r="CQ68" s="16" t="e">
        <f>CP68+Receive!CQ68-Delivery!CQ68</f>
        <v>#REF!</v>
      </c>
      <c r="CR68" s="16" t="e">
        <f>CQ68+Receive!CR68-Delivery!CR68</f>
        <v>#REF!</v>
      </c>
      <c r="CS68" s="16" t="e">
        <f>CR68+Receive!CS68-Delivery!CS68</f>
        <v>#REF!</v>
      </c>
      <c r="CT68" s="16" t="e">
        <f>CS68+Receive!CT68-Delivery!CT68</f>
        <v>#REF!</v>
      </c>
      <c r="CU68" s="16" t="e">
        <f>CT68+Receive!CU68-Delivery!CU68</f>
        <v>#REF!</v>
      </c>
      <c r="CV68" s="16" t="e">
        <f>CU68+Receive!CV68-Delivery!CV68</f>
        <v>#REF!</v>
      </c>
      <c r="CW68" s="16" t="e">
        <f>CV68+Receive!CW68-Delivery!CW68</f>
        <v>#REF!</v>
      </c>
      <c r="CX68" s="16" t="e">
        <f>CW68+Receive!CX68-Delivery!CX68</f>
        <v>#REF!</v>
      </c>
      <c r="CY68" s="16" t="e">
        <f>CX68+Receive!CY68-Delivery!CY68</f>
        <v>#REF!</v>
      </c>
      <c r="CZ68" s="16" t="e">
        <f>CY68+Receive!CZ68-Delivery!CZ68</f>
        <v>#REF!</v>
      </c>
      <c r="DA68" s="16" t="e">
        <f>CZ68+Receive!DA68-Delivery!DA68</f>
        <v>#REF!</v>
      </c>
      <c r="DB68" s="16" t="e">
        <f>DA68+Receive!DB68-Delivery!DB68</f>
        <v>#REF!</v>
      </c>
      <c r="DC68" s="16" t="e">
        <f>DB68+Receive!DC68-Delivery!DC68</f>
        <v>#REF!</v>
      </c>
      <c r="DD68" s="16" t="e">
        <f>DC68+Receive!DD68-Delivery!DD68</f>
        <v>#REF!</v>
      </c>
      <c r="DE68" s="16" t="e">
        <f>DD68+Receive!DE68-Delivery!DE68</f>
        <v>#REF!</v>
      </c>
      <c r="DF68" s="16" t="e">
        <f>DE68+Receive!DF68-Delivery!DF68</f>
        <v>#REF!</v>
      </c>
      <c r="DG68" s="16" t="e">
        <f>DF68+Receive!DG68-Delivery!DG68</f>
        <v>#REF!</v>
      </c>
      <c r="DH68" s="16" t="e">
        <f>DG68+Receive!DH68-Delivery!DH68</f>
        <v>#REF!</v>
      </c>
      <c r="DI68" s="16" t="e">
        <f>DH68+Receive!DI68-Delivery!DI68</f>
        <v>#REF!</v>
      </c>
      <c r="DJ68" s="16" t="e">
        <f>DI68+Receive!DJ68-Delivery!DJ68</f>
        <v>#REF!</v>
      </c>
      <c r="DK68" s="16" t="e">
        <f>DJ68+Receive!DK68-Delivery!DK68</f>
        <v>#REF!</v>
      </c>
      <c r="DL68" s="16" t="e">
        <f>DK68+Receive!DL68-Delivery!DL68</f>
        <v>#REF!</v>
      </c>
      <c r="DM68" s="16" t="e">
        <f>DL68+Receive!DM68-Delivery!DM68</f>
        <v>#REF!</v>
      </c>
      <c r="DN68" s="16" t="e">
        <f>DM68+Receive!DN68-Delivery!DN68</f>
        <v>#REF!</v>
      </c>
      <c r="DO68" s="16" t="e">
        <f>DN68+Receive!DO68-Delivery!DO68</f>
        <v>#REF!</v>
      </c>
      <c r="DP68" s="16" t="e">
        <f>DO68+Receive!DP68-Delivery!DP68</f>
        <v>#REF!</v>
      </c>
      <c r="DQ68" s="16" t="e">
        <f>DP68+Receive!DQ68-Delivery!DQ68</f>
        <v>#REF!</v>
      </c>
      <c r="DR68" s="16" t="e">
        <f>DQ68+Receive!DR68-Delivery!DR68</f>
        <v>#REF!</v>
      </c>
      <c r="DS68" s="16" t="e">
        <v>#REF!</v>
      </c>
      <c r="DT68" s="16" t="e">
        <f>DS68+Receive!DT68-Delivery!DT68</f>
        <v>#REF!</v>
      </c>
      <c r="DU68" s="16" t="e">
        <f>DT68+Receive!DU68-Delivery!DU68</f>
        <v>#REF!</v>
      </c>
      <c r="DV68" s="238" t="e">
        <f>DU68+Receive!DV68-Delivery!DV68</f>
        <v>#REF!</v>
      </c>
      <c r="DW68" s="16" t="e">
        <f>DV68+Receive!DW68-Delivery!DW68</f>
        <v>#REF!</v>
      </c>
      <c r="DX68" s="16" t="e">
        <f>DW68+Receive!DX68-Delivery!DX68</f>
        <v>#REF!</v>
      </c>
      <c r="DY68" s="16" t="e">
        <f>DX68+Receive!DY68-Delivery!DY68</f>
        <v>#REF!</v>
      </c>
      <c r="DZ68" s="238" t="e">
        <f>DY68+Receive!DZ68-Delivery!DZ68</f>
        <v>#REF!</v>
      </c>
      <c r="EA68" s="16" t="e">
        <f>DZ68+Receive!EA68-Delivery!EA68</f>
        <v>#REF!</v>
      </c>
      <c r="EB68" s="16" t="e">
        <f>EA68+Receive!EB68-Delivery!EB68</f>
        <v>#REF!</v>
      </c>
      <c r="EC68" s="16" t="e">
        <f>EB68+Receive!EC68-Delivery!EC68</f>
        <v>#REF!</v>
      </c>
      <c r="ED68" s="16" t="e">
        <f>EC68+Receive!ED68-Delivery!ED68</f>
        <v>#REF!</v>
      </c>
      <c r="EE68" s="16" t="e">
        <f>ED68+Receive!EE68-Delivery!EE68</f>
        <v>#REF!</v>
      </c>
      <c r="EF68" s="16" t="e">
        <f>EE68+Receive!EF68-Delivery!EF68</f>
        <v>#REF!</v>
      </c>
      <c r="EG68" s="16" t="e">
        <f>EF68+Receive!EG68-Delivery!EG68</f>
        <v>#REF!</v>
      </c>
      <c r="EH68" s="16" t="e">
        <f>EG68+Receive!EH68-Delivery!EH68</f>
        <v>#REF!</v>
      </c>
      <c r="EI68" s="238" t="e">
        <f>EH68+Receive!EI68-Delivery!EI68</f>
        <v>#REF!</v>
      </c>
      <c r="EJ68" s="238" t="e">
        <f>EI68+Receive!EJ68-Delivery!EJ68</f>
        <v>#REF!</v>
      </c>
      <c r="EK68" s="16" t="e">
        <f>EJ68+Receive!EK68-Delivery!EK68</f>
        <v>#REF!</v>
      </c>
      <c r="EL68" s="16" t="e">
        <f>EK68+Receive!EL68-Delivery!EL68</f>
        <v>#REF!</v>
      </c>
      <c r="EM68" s="16" t="e">
        <f>EL68+Receive!EM68-Delivery!EM68</f>
        <v>#REF!</v>
      </c>
      <c r="EN68" s="16" t="e">
        <f>EM68+Receive!EN68-Delivery!EN68</f>
        <v>#REF!</v>
      </c>
      <c r="EO68" s="16" t="e">
        <f>EN68+Receive!EO68-Delivery!EO68</f>
        <v>#REF!</v>
      </c>
      <c r="EP68" s="16" t="e">
        <f>EO68+Receive!EP68-Delivery!EP68</f>
        <v>#REF!</v>
      </c>
      <c r="EQ68" s="16" t="e">
        <f>EP68+Receive!EQ68-Delivery!EQ68</f>
        <v>#REF!</v>
      </c>
      <c r="ER68" s="16" t="e">
        <f>EQ68+Receive!ER68-Delivery!ER68</f>
        <v>#REF!</v>
      </c>
      <c r="ES68" s="16" t="e">
        <f>ER68+Receive!ES68-Delivery!ES68</f>
        <v>#REF!</v>
      </c>
      <c r="ET68" s="16" t="e">
        <f>ES68+Receive!ET68-Delivery!ET68</f>
        <v>#REF!</v>
      </c>
      <c r="EU68" s="16" t="e">
        <f>ET68+Receive!EU68-Delivery!EU68</f>
        <v>#REF!</v>
      </c>
      <c r="EV68" s="16" t="e">
        <f>EU68+Receive!EV68-Delivery!EV68</f>
        <v>#REF!</v>
      </c>
      <c r="EW68" s="16" t="e">
        <f>EV68+Receive!EW68-Delivery!EW68</f>
        <v>#REF!</v>
      </c>
      <c r="EX68" s="16" t="e">
        <f>EW68+Receive!EX68-Delivery!EX68</f>
        <v>#REF!</v>
      </c>
      <c r="EY68" s="16" t="e">
        <f>EX68+Receive!EY68-Delivery!EY68</f>
        <v>#REF!</v>
      </c>
      <c r="EZ68" s="16" t="e">
        <f>EY68+Receive!EZ68-Delivery!EZ68</f>
        <v>#REF!</v>
      </c>
      <c r="FA68" s="16" t="e">
        <f>EZ68+Receive!FA68-Delivery!FA68</f>
        <v>#REF!</v>
      </c>
      <c r="FB68" s="16" t="e">
        <f>FA68+Receive!FB68-Delivery!FB68</f>
        <v>#REF!</v>
      </c>
      <c r="FC68" s="16" t="e">
        <f>FB68+Receive!FC68-Delivery!FC68</f>
        <v>#REF!</v>
      </c>
      <c r="FD68" s="16" t="e">
        <f>FC68+Receive!FD68-Delivery!FD68</f>
        <v>#REF!</v>
      </c>
      <c r="FE68" s="16" t="e">
        <f>FD68+Receive!FE68-Delivery!FE68</f>
        <v>#REF!</v>
      </c>
      <c r="FF68" s="16" t="e">
        <f>FE68+Receive!FF68-Delivery!FF68</f>
        <v>#REF!</v>
      </c>
      <c r="FG68" s="16" t="e">
        <f>FF68+Receive!FG68-Delivery!FG68</f>
        <v>#REF!</v>
      </c>
      <c r="FH68" s="16" t="e">
        <f>FG68+Receive!FH68-Delivery!FH68</f>
        <v>#REF!</v>
      </c>
      <c r="FI68" s="16" t="e">
        <f>FH68+Receive!FI68-Delivery!FI68</f>
        <v>#REF!</v>
      </c>
      <c r="FJ68" s="16" t="e">
        <f>FI68+Receive!FJ68-Delivery!FJ68</f>
        <v>#REF!</v>
      </c>
      <c r="FK68" s="16" t="e">
        <f>FJ68+Receive!FK68-Delivery!FK68</f>
        <v>#REF!</v>
      </c>
      <c r="FL68" s="16" t="e">
        <f>FK68+Receive!FL68-Delivery!FL68</f>
        <v>#REF!</v>
      </c>
      <c r="FM68" s="16" t="e">
        <f>FL68+Receive!FM68-Delivery!FM68</f>
        <v>#REF!</v>
      </c>
      <c r="FN68" s="16" t="e">
        <f>FM68+Receive!FN68-Delivery!FN68</f>
        <v>#REF!</v>
      </c>
      <c r="FO68" s="16" t="e">
        <f>FN68+Receive!FO68-Delivery!FO68</f>
        <v>#REF!</v>
      </c>
      <c r="FP68" s="16" t="e">
        <f>FO68+Receive!FP68-Delivery!FP68</f>
        <v>#REF!</v>
      </c>
      <c r="FQ68" s="16" t="e">
        <f>FP68+Receive!FQ68-Delivery!FQ68</f>
        <v>#REF!</v>
      </c>
      <c r="FR68" s="16" t="e">
        <f>FQ68+Receive!FR68-Delivery!FR68</f>
        <v>#REF!</v>
      </c>
      <c r="FS68" s="16" t="e">
        <f>FR68+Receive!FS68-Delivery!FS68</f>
        <v>#REF!</v>
      </c>
      <c r="FT68" s="16" t="e">
        <f>FS68+Receive!FT68-Delivery!FT68</f>
        <v>#REF!</v>
      </c>
      <c r="FU68" s="16" t="e">
        <f>FT68+Receive!FU68-Delivery!FU68</f>
        <v>#REF!</v>
      </c>
      <c r="FV68" s="16" t="e">
        <f>FU68+Receive!FV68-Delivery!FV68</f>
        <v>#REF!</v>
      </c>
      <c r="FW68" s="16" t="e">
        <f>FV68+Receive!FW68-Delivery!FW68</f>
        <v>#REF!</v>
      </c>
      <c r="FX68" s="16" t="e">
        <f>FW68+Receive!FX68-Delivery!FX68</f>
        <v>#REF!</v>
      </c>
      <c r="FY68" s="16" t="e">
        <f>FX68+Receive!FY68-Delivery!FY68</f>
        <v>#REF!</v>
      </c>
      <c r="FZ68" s="16" t="e">
        <f>FY68+Receive!FZ68-Delivery!FZ68</f>
        <v>#REF!</v>
      </c>
      <c r="GA68" s="16" t="e">
        <f>FZ68+Receive!GA68-Delivery!GA68</f>
        <v>#REF!</v>
      </c>
      <c r="GB68" s="16" t="e">
        <f>GA68+Receive!GB68-Delivery!GB68</f>
        <v>#REF!</v>
      </c>
      <c r="GC68" s="16" t="e">
        <f>GB68+Receive!GC68-Delivery!GC68</f>
        <v>#REF!</v>
      </c>
      <c r="GD68" s="16" t="e">
        <f>GC68+Receive!GD68-Delivery!GD68</f>
        <v>#REF!</v>
      </c>
      <c r="GE68" s="16" t="e">
        <f>GD68+Receive!GE68-Delivery!GE68</f>
        <v>#REF!</v>
      </c>
      <c r="GF68" s="16" t="e">
        <f>GE68+Receive!GF68-Delivery!GF68</f>
        <v>#REF!</v>
      </c>
      <c r="GG68" s="16" t="e">
        <f>GF68+Receive!GG68-Delivery!GG68</f>
        <v>#REF!</v>
      </c>
      <c r="GH68" s="16" t="e">
        <f>GG68+Receive!GH68-Delivery!GH68</f>
        <v>#REF!</v>
      </c>
      <c r="GI68" s="16" t="e">
        <f>GH68+Receive!GI68-Delivery!GI68</f>
        <v>#REF!</v>
      </c>
      <c r="GJ68" s="16" t="e">
        <f>GI68+Receive!GJ68-Delivery!GJ68</f>
        <v>#REF!</v>
      </c>
      <c r="GK68" s="16" t="e">
        <f>GJ68+Receive!GK68-Delivery!GK68</f>
        <v>#REF!</v>
      </c>
      <c r="GL68" s="16" t="e">
        <f>GK68+Receive!GL68-Delivery!GL68</f>
        <v>#REF!</v>
      </c>
      <c r="GM68" s="16" t="e">
        <f>GL68+Receive!GM68-Delivery!GM68</f>
        <v>#REF!</v>
      </c>
      <c r="GN68" s="16" t="e">
        <f>GM68+Receive!GN68-Delivery!GN68</f>
        <v>#REF!</v>
      </c>
      <c r="GO68" s="16" t="e">
        <f>GN68+Receive!GO68-Delivery!GO68</f>
        <v>#REF!</v>
      </c>
      <c r="GP68" s="16" t="e">
        <f>GO68+Receive!GP68-Delivery!GP68</f>
        <v>#REF!</v>
      </c>
      <c r="GQ68" s="16" t="e">
        <f>GP68+Receive!GQ68-Delivery!GQ68</f>
        <v>#REF!</v>
      </c>
      <c r="GR68" s="16" t="e">
        <f>GQ68+Receive!GR68-Delivery!GR68</f>
        <v>#REF!</v>
      </c>
      <c r="GS68" s="16" t="e">
        <f>GR68+Receive!GS68-Delivery!GS68</f>
        <v>#REF!</v>
      </c>
      <c r="GT68" s="16" t="e">
        <f>GS68+Receive!GT68-Delivery!GT68</f>
        <v>#REF!</v>
      </c>
      <c r="GU68" s="16" t="e">
        <f>GT68+Receive!GU68-Delivery!GU68</f>
        <v>#REF!</v>
      </c>
      <c r="GV68" s="16" t="e">
        <f>GU68+Receive!GV68-Delivery!GV68</f>
        <v>#REF!</v>
      </c>
      <c r="GW68" s="16" t="e">
        <f>GV68+Receive!GW68-Delivery!GW68</f>
        <v>#REF!</v>
      </c>
      <c r="GX68" s="16" t="e">
        <f>GW68+Receive!GX68-Delivery!GX68</f>
        <v>#REF!</v>
      </c>
      <c r="GY68" s="16" t="e">
        <f>GX68+Receive!GY68-Delivery!GY68</f>
        <v>#REF!</v>
      </c>
      <c r="GZ68" s="16" t="e">
        <f>GY68+Receive!GZ68-Delivery!GZ68</f>
        <v>#REF!</v>
      </c>
      <c r="HA68" s="16" t="e">
        <f>GZ68+Receive!HA68-Delivery!HA68</f>
        <v>#REF!</v>
      </c>
      <c r="HB68" s="16" t="e">
        <f>HA68+Receive!HB68-Delivery!HB68</f>
        <v>#REF!</v>
      </c>
      <c r="HC68" s="16" t="e">
        <f>HB68+Receive!HC68-Delivery!HC68</f>
        <v>#REF!</v>
      </c>
      <c r="HD68" s="16" t="e">
        <f>HC68+Receive!HD68-Delivery!HD68</f>
        <v>#REF!</v>
      </c>
      <c r="HE68" s="16" t="e">
        <f>HD68+Receive!HE68-Delivery!HE68</f>
        <v>#REF!</v>
      </c>
      <c r="HF68" s="16" t="e">
        <f>HE68+Receive!HF68-Delivery!HF68</f>
        <v>#REF!</v>
      </c>
      <c r="HG68" s="16" t="e">
        <f>HF68+Receive!HG68-Delivery!HG68</f>
        <v>#REF!</v>
      </c>
      <c r="HH68" s="16" t="e">
        <f>HG68+Receive!HH68-Delivery!HH68</f>
        <v>#REF!</v>
      </c>
      <c r="HI68" s="16" t="e">
        <f>HH68+Receive!HI68-Delivery!HI68</f>
        <v>#REF!</v>
      </c>
      <c r="HJ68" s="16" t="e">
        <f>HI68+Receive!HJ68-Delivery!HJ68</f>
        <v>#REF!</v>
      </c>
      <c r="HK68" s="16" t="e">
        <f>HJ68+Receive!HK68-Delivery!HK68</f>
        <v>#REF!</v>
      </c>
      <c r="HL68" s="16" t="e">
        <f>HK68+Receive!HL68-Delivery!HL68</f>
        <v>#REF!</v>
      </c>
      <c r="HM68" s="16" t="e">
        <f>HL68+Receive!HM68-Delivery!HM68</f>
        <v>#REF!</v>
      </c>
      <c r="HN68" s="16" t="e">
        <f>HM68+Receive!HN68-Delivery!HN68</f>
        <v>#REF!</v>
      </c>
      <c r="HO68" s="16" t="e">
        <f>HN68+Receive!HO68-Delivery!HO68</f>
        <v>#REF!</v>
      </c>
      <c r="HP68" s="167" t="e">
        <f>HO68+Receive!HP68-Delivery!HP68</f>
        <v>#REF!</v>
      </c>
      <c r="HQ68" s="16" t="e">
        <f>HP68+Receive!HQ68-Delivery!HQ68</f>
        <v>#REF!</v>
      </c>
      <c r="HR68" s="16" t="e">
        <f>HQ68+Receive!HR68-Delivery!HR68</f>
        <v>#REF!</v>
      </c>
      <c r="HS68" s="16" t="e">
        <f>HR68+Receive!HS68-Delivery!HS68</f>
        <v>#REF!</v>
      </c>
      <c r="HT68" s="16" t="e">
        <f>HS68+Receive!HT68-Delivery!HT68</f>
        <v>#REF!</v>
      </c>
      <c r="HU68" s="16" t="e">
        <f>HT68+Receive!HU68-Delivery!HU68</f>
        <v>#REF!</v>
      </c>
      <c r="HV68" s="16" t="e">
        <f>HU68+Receive!HV68-Delivery!HV68</f>
        <v>#REF!</v>
      </c>
      <c r="HW68" s="16" t="e">
        <f>HV68+Receive!HW68-Delivery!HW68</f>
        <v>#REF!</v>
      </c>
      <c r="HX68" s="16" t="e">
        <f>HW68+Receive!HX68-Delivery!HX68</f>
        <v>#REF!</v>
      </c>
      <c r="HY68" s="16" t="e">
        <f>HX68+Receive!HY68-Delivery!HY68</f>
        <v>#REF!</v>
      </c>
      <c r="HZ68" s="16" t="e">
        <f>HY68+Receive!HZ68-Delivery!HZ68</f>
        <v>#REF!</v>
      </c>
      <c r="IA68" s="16" t="e">
        <f>HZ68+Receive!IA68-Delivery!IA68</f>
        <v>#REF!</v>
      </c>
      <c r="IB68" s="16" t="e">
        <f>IA68+Receive!IB68-Delivery!IB68</f>
        <v>#REF!</v>
      </c>
      <c r="IC68" s="16" t="e">
        <f>IB68+Receive!IC68-Delivery!IC68</f>
        <v>#REF!</v>
      </c>
      <c r="ID68" s="16" t="e">
        <f>IC68+Receive!ID68-Delivery!ID68</f>
        <v>#REF!</v>
      </c>
      <c r="IE68" s="16" t="e">
        <f>ID68+Receive!IE68-Delivery!IE68</f>
        <v>#REF!</v>
      </c>
      <c r="IF68" s="16" t="e">
        <f>IE68+Receive!IF68-Delivery!IF68</f>
        <v>#REF!</v>
      </c>
      <c r="IG68" s="16" t="e">
        <f>IF68+Receive!IG68-Delivery!IG68</f>
        <v>#REF!</v>
      </c>
      <c r="IH68" s="16" t="e">
        <f>IG68+Receive!IH68-Delivery!IH68</f>
        <v>#REF!</v>
      </c>
      <c r="II68" s="16" t="e">
        <f>IH68+Receive!II68-Delivery!II68</f>
        <v>#REF!</v>
      </c>
      <c r="IJ68" s="16" t="e">
        <f>II68+Receive!IJ68-Delivery!IJ68</f>
        <v>#REF!</v>
      </c>
      <c r="IK68" s="16" t="e">
        <f>IJ68+Receive!IK68-Delivery!IK68</f>
        <v>#REF!</v>
      </c>
      <c r="IL68" s="16" t="e">
        <f>IK68+Receive!IL68-Delivery!IL68</f>
        <v>#REF!</v>
      </c>
      <c r="IM68" s="16" t="e">
        <f>IL68+Receive!IM68-Delivery!IM68</f>
        <v>#REF!</v>
      </c>
      <c r="IN68" s="16" t="e">
        <f>IM68+Receive!IN68-Delivery!IN68</f>
        <v>#REF!</v>
      </c>
    </row>
    <row r="69" spans="1:248" s="113" customFormat="1" hidden="1" x14ac:dyDescent="0.3">
      <c r="A69" s="7" t="s">
        <v>220</v>
      </c>
      <c r="B69" s="16" t="e">
        <f>#REF!+Receive!B69-Delivery!B69</f>
        <v>#REF!</v>
      </c>
      <c r="C69" s="16" t="e">
        <f>B69+Receive!C69-Delivery!C69</f>
        <v>#REF!</v>
      </c>
      <c r="D69" s="16" t="e">
        <f>C69+Receive!D69-Delivery!D69</f>
        <v>#REF!</v>
      </c>
      <c r="E69" s="16" t="e">
        <f>D69+Receive!E69-Delivery!E69</f>
        <v>#REF!</v>
      </c>
      <c r="F69" s="16" t="e">
        <f>E69+Receive!F69-Delivery!F69</f>
        <v>#REF!</v>
      </c>
      <c r="G69" s="16" t="e">
        <f>F69+Receive!G69-Delivery!G69</f>
        <v>#REF!</v>
      </c>
      <c r="H69" s="16" t="e">
        <f>G69+Receive!H69-Delivery!H69</f>
        <v>#REF!</v>
      </c>
      <c r="I69" s="16" t="e">
        <f>H69+Receive!I69-Delivery!I69</f>
        <v>#REF!</v>
      </c>
      <c r="J69" s="16" t="e">
        <f>I69+Receive!J69-Delivery!J69</f>
        <v>#REF!</v>
      </c>
      <c r="K69" s="16" t="e">
        <f>J69+Receive!K69-Delivery!K69</f>
        <v>#REF!</v>
      </c>
      <c r="L69" s="16" t="e">
        <f>K69+Receive!L69-Delivery!L69</f>
        <v>#REF!</v>
      </c>
      <c r="M69" s="16" t="e">
        <f>L69+Receive!M69-Delivery!M69</f>
        <v>#REF!</v>
      </c>
      <c r="N69" s="16" t="e">
        <f>M69+Receive!N69-Delivery!N69</f>
        <v>#REF!</v>
      </c>
      <c r="O69" s="16" t="e">
        <f>N69+Receive!O69-Delivery!O69</f>
        <v>#REF!</v>
      </c>
      <c r="P69" s="16" t="e">
        <f>O69+Receive!P69-Delivery!P69</f>
        <v>#REF!</v>
      </c>
      <c r="Q69" s="16" t="e">
        <f>P69+Receive!Q69-Delivery!Q69</f>
        <v>#REF!</v>
      </c>
      <c r="R69" s="16" t="e">
        <f>Q69+Receive!R69-Delivery!R69</f>
        <v>#REF!</v>
      </c>
      <c r="S69" s="16" t="e">
        <f>R69+Receive!S69-Delivery!S69</f>
        <v>#REF!</v>
      </c>
      <c r="T69" s="16" t="e">
        <f>S69+Receive!T69-Delivery!T69</f>
        <v>#REF!</v>
      </c>
      <c r="U69" s="16" t="e">
        <f>T69+Receive!U69-Delivery!U69</f>
        <v>#REF!</v>
      </c>
      <c r="V69" s="16" t="e">
        <f>U69+Receive!V69-Delivery!V69</f>
        <v>#REF!</v>
      </c>
      <c r="W69" s="16" t="e">
        <f>V69+Receive!W69-Delivery!W69</f>
        <v>#REF!</v>
      </c>
      <c r="X69" s="16" t="e">
        <f>W69+Receive!X69-Delivery!X69</f>
        <v>#REF!</v>
      </c>
      <c r="Y69" s="16" t="e">
        <f>X69+Receive!Y69-Delivery!Y69</f>
        <v>#REF!</v>
      </c>
      <c r="Z69" s="16" t="e">
        <f>Y69+Receive!Z69-Delivery!Z69</f>
        <v>#REF!</v>
      </c>
      <c r="AA69" s="16" t="e">
        <f>Z69+Receive!AA69-Delivery!AA69</f>
        <v>#REF!</v>
      </c>
      <c r="AB69" s="16" t="e">
        <f>AA69+Receive!AB69-Delivery!AB69</f>
        <v>#REF!</v>
      </c>
      <c r="AC69" s="16" t="e">
        <f>AB69+Receive!AC69-Delivery!AC69</f>
        <v>#REF!</v>
      </c>
      <c r="AD69" s="16" t="e">
        <f>AC69+Receive!AD69-Delivery!AD69</f>
        <v>#REF!</v>
      </c>
      <c r="AE69" s="16" t="e">
        <f>AD69+Receive!AE69-Delivery!AE69</f>
        <v>#REF!</v>
      </c>
      <c r="AF69" s="16" t="e">
        <f>AE69+Receive!AF69-Delivery!AF69</f>
        <v>#REF!</v>
      </c>
      <c r="AG69" s="167" t="e">
        <f>AF69+Receive!AG69-Delivery!AG69</f>
        <v>#REF!</v>
      </c>
      <c r="AH69" s="16" t="e">
        <f>AG69+Receive!AH69-Delivery!AH69</f>
        <v>#REF!</v>
      </c>
      <c r="AI69" s="16" t="e">
        <f>AH69+Receive!AI69-Delivery!AI69</f>
        <v>#REF!</v>
      </c>
      <c r="AJ69" s="16" t="e">
        <f>AI69+Receive!AJ69-Delivery!AJ69</f>
        <v>#REF!</v>
      </c>
      <c r="AK69" s="16" t="e">
        <f>AJ69+Receive!AK69-Delivery!AK69</f>
        <v>#REF!</v>
      </c>
      <c r="AL69" s="16" t="e">
        <f>AK69+Receive!AL69-Delivery!AL69</f>
        <v>#REF!</v>
      </c>
      <c r="AM69" s="16" t="e">
        <f>AL69+Receive!AM69-Delivery!AM69</f>
        <v>#REF!</v>
      </c>
      <c r="AN69" s="16" t="e">
        <f>AM69+Receive!AN69-Delivery!AN69</f>
        <v>#REF!</v>
      </c>
      <c r="AO69" s="16" t="e">
        <f>AN69+Receive!AO69-Delivery!AO69</f>
        <v>#REF!</v>
      </c>
      <c r="AP69" s="16" t="e">
        <f>AO69+Receive!AP69-Delivery!AP69</f>
        <v>#REF!</v>
      </c>
      <c r="AQ69" s="16" t="e">
        <f>AP69+Receive!AQ69-Delivery!AQ69</f>
        <v>#REF!</v>
      </c>
      <c r="AR69" s="16" t="e">
        <f>AQ69+Receive!AR69-Delivery!AR69</f>
        <v>#REF!</v>
      </c>
      <c r="AS69" s="16" t="e">
        <f>AR69+Receive!AS69-Delivery!AS69</f>
        <v>#REF!</v>
      </c>
      <c r="AT69" s="16" t="e">
        <f>AS69+Receive!AT69-Delivery!AT69</f>
        <v>#REF!</v>
      </c>
      <c r="AU69" s="16" t="e">
        <f>AT69+Receive!AU69-Delivery!AU69</f>
        <v>#REF!</v>
      </c>
      <c r="AV69" s="16" t="e">
        <f>AU69+Receive!AV69-Delivery!AV69</f>
        <v>#REF!</v>
      </c>
      <c r="AW69" s="16" t="e">
        <f>AV69+Receive!AW69-Delivery!AW69</f>
        <v>#REF!</v>
      </c>
      <c r="AX69" s="16" t="e">
        <f>AW69+Receive!AX69-Delivery!AX69</f>
        <v>#REF!</v>
      </c>
      <c r="AY69" s="16" t="e">
        <f>AX69+Receive!AY69-Delivery!AY69</f>
        <v>#REF!</v>
      </c>
      <c r="AZ69" s="16" t="e">
        <f>AY69+Receive!AZ69-Delivery!AZ69</f>
        <v>#REF!</v>
      </c>
      <c r="BA69" s="16" t="e">
        <f>AZ69+Receive!BA69-Delivery!BA69</f>
        <v>#REF!</v>
      </c>
      <c r="BB69" s="16" t="e">
        <f>BA69+Receive!BB69-Delivery!BB69</f>
        <v>#REF!</v>
      </c>
      <c r="BC69" s="16" t="e">
        <f>BB69+Receive!BC69-Delivery!BC69</f>
        <v>#REF!</v>
      </c>
      <c r="BD69" s="16" t="e">
        <f>BC69+Receive!BD69-Delivery!BD69</f>
        <v>#REF!</v>
      </c>
      <c r="BE69" s="16" t="e">
        <f>BD69+Receive!BE69-Delivery!BE69</f>
        <v>#REF!</v>
      </c>
      <c r="BF69" s="16" t="e">
        <f>BE69+Receive!BF69-Delivery!BF69</f>
        <v>#REF!</v>
      </c>
      <c r="BG69" s="16" t="e">
        <f>BF69+Receive!BG69-Delivery!BG69</f>
        <v>#REF!</v>
      </c>
      <c r="BH69" s="16" t="e">
        <f>BG69+Receive!BH69-Delivery!BH69</f>
        <v>#REF!</v>
      </c>
      <c r="BI69" s="16" t="e">
        <f>BH69+Receive!BI69-Delivery!BI69</f>
        <v>#REF!</v>
      </c>
      <c r="BJ69" s="16" t="e">
        <f>BI69+Receive!BJ69-Delivery!BJ69</f>
        <v>#REF!</v>
      </c>
      <c r="BK69" s="16" t="e">
        <f>BJ69+Receive!BK69-Delivery!BK69</f>
        <v>#REF!</v>
      </c>
      <c r="BL69" s="16" t="e">
        <f>BK69+Receive!BL69-Delivery!BL69</f>
        <v>#REF!</v>
      </c>
      <c r="BM69" s="16" t="e">
        <f>BL69+Receive!BM69-Delivery!BM69</f>
        <v>#REF!</v>
      </c>
      <c r="BN69" s="16" t="e">
        <f>BM69+Receive!BN69-Delivery!BN69</f>
        <v>#REF!</v>
      </c>
      <c r="BO69" s="16" t="e">
        <f>BN69+Receive!BO69-Delivery!BO69</f>
        <v>#REF!</v>
      </c>
      <c r="BP69" s="16" t="e">
        <f>BO69+Receive!BP69-Delivery!BP69</f>
        <v>#REF!</v>
      </c>
      <c r="BQ69" s="16" t="e">
        <f>BP69+Receive!BQ69-Delivery!BQ69</f>
        <v>#REF!</v>
      </c>
      <c r="BR69" s="16" t="e">
        <f>BQ69+Receive!BR69-Delivery!BR69</f>
        <v>#REF!</v>
      </c>
      <c r="BS69" s="16" t="e">
        <f>BR69+Receive!BS69-Delivery!BS69</f>
        <v>#REF!</v>
      </c>
      <c r="BT69" s="16" t="e">
        <f>BS69+Receive!BT69-Delivery!BT69</f>
        <v>#REF!</v>
      </c>
      <c r="BU69" s="16" t="e">
        <f>BT69+Receive!BU69-Delivery!BU69</f>
        <v>#REF!</v>
      </c>
      <c r="BV69" s="16" t="e">
        <f>BU69+Receive!BV69-Delivery!BV69</f>
        <v>#REF!</v>
      </c>
      <c r="BW69" s="16" t="e">
        <f>BV69+Receive!BW69-Delivery!BW69</f>
        <v>#REF!</v>
      </c>
      <c r="BX69" s="16" t="e">
        <f>BW69+Receive!BX69-Delivery!BX69</f>
        <v>#REF!</v>
      </c>
      <c r="BY69" s="16" t="e">
        <f>BX69+Receive!BY69-Delivery!BY69</f>
        <v>#REF!</v>
      </c>
      <c r="BZ69" s="16" t="e">
        <f>BY69+Receive!BZ69-Delivery!BZ69</f>
        <v>#REF!</v>
      </c>
      <c r="CA69" s="16" t="e">
        <f>BZ69+Receive!CA69-Delivery!CA69</f>
        <v>#REF!</v>
      </c>
      <c r="CB69" s="16" t="e">
        <f>CA69+Receive!CB69-Delivery!CB69</f>
        <v>#REF!</v>
      </c>
      <c r="CC69" s="16" t="e">
        <f>CB69+Receive!CC69-Delivery!CC69</f>
        <v>#REF!</v>
      </c>
      <c r="CD69" s="16" t="e">
        <f>CC69+Receive!CD69-Delivery!CD69</f>
        <v>#REF!</v>
      </c>
      <c r="CE69" s="16" t="e">
        <f>CD69+Receive!CE69-Delivery!CE69</f>
        <v>#REF!</v>
      </c>
      <c r="CF69" s="16" t="e">
        <f>CE69+Receive!CF69-Delivery!CF69</f>
        <v>#REF!</v>
      </c>
      <c r="CG69" s="16" t="e">
        <f>CF69+Receive!CG69-Delivery!CG69</f>
        <v>#REF!</v>
      </c>
      <c r="CH69" s="16" t="e">
        <f>CG69+Receive!CH69-Delivery!CH69</f>
        <v>#REF!</v>
      </c>
      <c r="CI69" s="16" t="e">
        <f>CH69+Receive!CI69-Delivery!CI69</f>
        <v>#REF!</v>
      </c>
      <c r="CJ69" s="16" t="e">
        <f>CI69+Receive!CJ69-Delivery!CJ69</f>
        <v>#REF!</v>
      </c>
      <c r="CK69" s="16" t="e">
        <f>CJ69+Receive!CK69-Delivery!CK69</f>
        <v>#REF!</v>
      </c>
      <c r="CL69" s="16" t="e">
        <f>CK69+Receive!CL69-Delivery!CL69</f>
        <v>#REF!</v>
      </c>
      <c r="CM69" s="16" t="e">
        <f>CL69+Receive!CM69-Delivery!CM69</f>
        <v>#REF!</v>
      </c>
      <c r="CN69" s="16" t="e">
        <f>CM69+Receive!CN69-Delivery!CN69</f>
        <v>#REF!</v>
      </c>
      <c r="CO69" s="16" t="e">
        <f>CN69+Receive!CO69-Delivery!CO69</f>
        <v>#REF!</v>
      </c>
      <c r="CP69" s="16" t="e">
        <f>CO69+Receive!CP69-Delivery!CP69</f>
        <v>#REF!</v>
      </c>
      <c r="CQ69" s="16" t="e">
        <f>CP69+Receive!CQ69-Delivery!CQ69</f>
        <v>#REF!</v>
      </c>
      <c r="CR69" s="16" t="e">
        <f>CQ69+Receive!CR69-Delivery!CR69</f>
        <v>#REF!</v>
      </c>
      <c r="CS69" s="16" t="e">
        <f>CR69+Receive!CS69-Delivery!CS69</f>
        <v>#REF!</v>
      </c>
      <c r="CT69" s="16" t="e">
        <f>CS69+Receive!CT69-Delivery!CT69</f>
        <v>#REF!</v>
      </c>
      <c r="CU69" s="16" t="e">
        <f>CT69+Receive!CU69-Delivery!CU69</f>
        <v>#REF!</v>
      </c>
      <c r="CV69" s="16" t="e">
        <f>CU69+Receive!CV69-Delivery!CV69</f>
        <v>#REF!</v>
      </c>
      <c r="CW69" s="16" t="e">
        <f>CV69+Receive!CW69-Delivery!CW69</f>
        <v>#REF!</v>
      </c>
      <c r="CX69" s="16" t="e">
        <f>CW69+Receive!CX69-Delivery!CX69</f>
        <v>#REF!</v>
      </c>
      <c r="CY69" s="16" t="e">
        <f>CX69+Receive!CY69-Delivery!CY69</f>
        <v>#REF!</v>
      </c>
      <c r="CZ69" s="16" t="e">
        <f>CY69+Receive!CZ69-Delivery!CZ69</f>
        <v>#REF!</v>
      </c>
      <c r="DA69" s="16" t="e">
        <f>CZ69+Receive!DA69-Delivery!DA69</f>
        <v>#REF!</v>
      </c>
      <c r="DB69" s="16" t="e">
        <f>DA69+Receive!DB69-Delivery!DB69</f>
        <v>#REF!</v>
      </c>
      <c r="DC69" s="16" t="e">
        <f>DB69+Receive!DC69-Delivery!DC69</f>
        <v>#REF!</v>
      </c>
      <c r="DD69" s="16" t="e">
        <f>DC69+Receive!DD69-Delivery!DD69</f>
        <v>#REF!</v>
      </c>
      <c r="DE69" s="16" t="e">
        <f>DD69+Receive!DE69-Delivery!DE69</f>
        <v>#REF!</v>
      </c>
      <c r="DF69" s="16" t="e">
        <f>DE69+Receive!DF69-Delivery!DF69</f>
        <v>#REF!</v>
      </c>
      <c r="DG69" s="16" t="e">
        <f>DF69+Receive!DG69-Delivery!DG69</f>
        <v>#REF!</v>
      </c>
      <c r="DH69" s="16" t="e">
        <f>DG69+Receive!DH69-Delivery!DH69</f>
        <v>#REF!</v>
      </c>
      <c r="DI69" s="16" t="e">
        <f>DH69+Receive!DI69-Delivery!DI69</f>
        <v>#REF!</v>
      </c>
      <c r="DJ69" s="16" t="e">
        <f>DI69+Receive!DJ69-Delivery!DJ69</f>
        <v>#REF!</v>
      </c>
      <c r="DK69" s="16" t="e">
        <f>DJ69+Receive!DK69-Delivery!DK69</f>
        <v>#REF!</v>
      </c>
      <c r="DL69" s="16" t="e">
        <f>DK69+Receive!DL69-Delivery!DL69</f>
        <v>#REF!</v>
      </c>
      <c r="DM69" s="16" t="e">
        <f>DL69+Receive!DM69-Delivery!DM69</f>
        <v>#REF!</v>
      </c>
      <c r="DN69" s="16" t="e">
        <f>DM69+Receive!DN69-Delivery!DN69</f>
        <v>#REF!</v>
      </c>
      <c r="DO69" s="16" t="e">
        <f>DN69+Receive!DO69-Delivery!DO69</f>
        <v>#REF!</v>
      </c>
      <c r="DP69" s="16" t="e">
        <f>DO69+Receive!DP69-Delivery!DP69</f>
        <v>#REF!</v>
      </c>
      <c r="DQ69" s="16" t="e">
        <f>DP69+Receive!DQ69-Delivery!DQ69</f>
        <v>#REF!</v>
      </c>
      <c r="DR69" s="16" t="e">
        <f>DQ69+Receive!DR69-Delivery!DR69</f>
        <v>#REF!</v>
      </c>
      <c r="DS69" s="16" t="e">
        <v>#REF!</v>
      </c>
      <c r="DT69" s="16" t="e">
        <f>DS69+Receive!DT69-Delivery!DT69</f>
        <v>#REF!</v>
      </c>
      <c r="DU69" s="16" t="e">
        <f>DT69+Receive!DU69-Delivery!DU69</f>
        <v>#REF!</v>
      </c>
      <c r="DV69" s="238" t="e">
        <f>DU69+Receive!DV69-Delivery!DV69</f>
        <v>#REF!</v>
      </c>
      <c r="DW69" s="16" t="e">
        <f>DV69+Receive!DW69-Delivery!DW69</f>
        <v>#REF!</v>
      </c>
      <c r="DX69" s="16" t="e">
        <f>DW69+Receive!DX69-Delivery!DX69</f>
        <v>#REF!</v>
      </c>
      <c r="DY69" s="16" t="e">
        <f>DX69+Receive!DY69-Delivery!DY69</f>
        <v>#REF!</v>
      </c>
      <c r="DZ69" s="238" t="e">
        <f>DY69+Receive!DZ69-Delivery!DZ69</f>
        <v>#REF!</v>
      </c>
      <c r="EA69" s="16" t="e">
        <f>DZ69+Receive!EA69-Delivery!EA69</f>
        <v>#REF!</v>
      </c>
      <c r="EB69" s="16" t="e">
        <f>EA69+Receive!EB69-Delivery!EB69</f>
        <v>#REF!</v>
      </c>
      <c r="EC69" s="16" t="e">
        <f>EB69+Receive!EC69-Delivery!EC69</f>
        <v>#REF!</v>
      </c>
      <c r="ED69" s="16" t="e">
        <f>EC69+Receive!ED69-Delivery!ED69</f>
        <v>#REF!</v>
      </c>
      <c r="EE69" s="16" t="e">
        <f>ED69+Receive!EE69-Delivery!EE69</f>
        <v>#REF!</v>
      </c>
      <c r="EF69" s="16" t="e">
        <f>EE69+Receive!EF69-Delivery!EF69</f>
        <v>#REF!</v>
      </c>
      <c r="EG69" s="16" t="e">
        <f>EF69+Receive!EG69-Delivery!EG69</f>
        <v>#REF!</v>
      </c>
      <c r="EH69" s="16" t="e">
        <f>EG69+Receive!EH69-Delivery!EH69</f>
        <v>#REF!</v>
      </c>
      <c r="EI69" s="238" t="e">
        <f>EH69+Receive!EI69-Delivery!EI69</f>
        <v>#REF!</v>
      </c>
      <c r="EJ69" s="238" t="e">
        <f>EI69+Receive!EJ69-Delivery!EJ69</f>
        <v>#REF!</v>
      </c>
      <c r="EK69" s="16" t="e">
        <f>EJ69+Receive!EK69-Delivery!EK69</f>
        <v>#REF!</v>
      </c>
      <c r="EL69" s="16" t="e">
        <f>EK69+Receive!EL69-Delivery!EL69</f>
        <v>#REF!</v>
      </c>
      <c r="EM69" s="16" t="e">
        <f>EL69+Receive!EM69-Delivery!EM69</f>
        <v>#REF!</v>
      </c>
      <c r="EN69" s="16" t="e">
        <f>EM69+Receive!EN69-Delivery!EN69</f>
        <v>#REF!</v>
      </c>
      <c r="EO69" s="16" t="e">
        <f>EN69+Receive!EO69-Delivery!EO69</f>
        <v>#REF!</v>
      </c>
      <c r="EP69" s="16" t="e">
        <f>EO69+Receive!EP69-Delivery!EP69</f>
        <v>#REF!</v>
      </c>
      <c r="EQ69" s="16" t="e">
        <f>EP69+Receive!EQ69-Delivery!EQ69</f>
        <v>#REF!</v>
      </c>
      <c r="ER69" s="16" t="e">
        <f>EQ69+Receive!ER69-Delivery!ER69</f>
        <v>#REF!</v>
      </c>
      <c r="ES69" s="16" t="e">
        <f>ER69+Receive!ES69-Delivery!ES69</f>
        <v>#REF!</v>
      </c>
      <c r="ET69" s="16" t="e">
        <f>ES69+Receive!ET69-Delivery!ET69</f>
        <v>#REF!</v>
      </c>
      <c r="EU69" s="16" t="e">
        <f>ET69+Receive!EU69-Delivery!EU69</f>
        <v>#REF!</v>
      </c>
      <c r="EV69" s="16" t="e">
        <f>EU69+Receive!EV69-Delivery!EV69</f>
        <v>#REF!</v>
      </c>
      <c r="EW69" s="16" t="e">
        <f>EV69+Receive!EW69-Delivery!EW69</f>
        <v>#REF!</v>
      </c>
      <c r="EX69" s="16" t="e">
        <f>EW69+Receive!EX69-Delivery!EX69</f>
        <v>#REF!</v>
      </c>
      <c r="EY69" s="16" t="e">
        <f>EX69+Receive!EY69-Delivery!EY69</f>
        <v>#REF!</v>
      </c>
      <c r="EZ69" s="16" t="e">
        <f>EY69+Receive!EZ69-Delivery!EZ69</f>
        <v>#REF!</v>
      </c>
      <c r="FA69" s="16" t="e">
        <f>EZ69+Receive!FA69-Delivery!FA69</f>
        <v>#REF!</v>
      </c>
      <c r="FB69" s="16" t="e">
        <f>FA69+Receive!FB69-Delivery!FB69</f>
        <v>#REF!</v>
      </c>
      <c r="FC69" s="16" t="e">
        <f>FB69+Receive!FC69-Delivery!FC69</f>
        <v>#REF!</v>
      </c>
      <c r="FD69" s="16" t="e">
        <f>FC69+Receive!FD69-Delivery!FD69</f>
        <v>#REF!</v>
      </c>
      <c r="FE69" s="16" t="e">
        <f>FD69+Receive!FE69-Delivery!FE69</f>
        <v>#REF!</v>
      </c>
      <c r="FF69" s="16" t="e">
        <f>FE69+Receive!FF69-Delivery!FF69</f>
        <v>#REF!</v>
      </c>
      <c r="FG69" s="16" t="e">
        <f>FF69+Receive!FG69-Delivery!FG69</f>
        <v>#REF!</v>
      </c>
      <c r="FH69" s="16" t="e">
        <f>FG69+Receive!FH69-Delivery!FH69</f>
        <v>#REF!</v>
      </c>
      <c r="FI69" s="16" t="e">
        <f>FH69+Receive!FI69-Delivery!FI69</f>
        <v>#REF!</v>
      </c>
      <c r="FJ69" s="16" t="e">
        <f>FI69+Receive!FJ69-Delivery!FJ69</f>
        <v>#REF!</v>
      </c>
      <c r="FK69" s="16" t="e">
        <f>FJ69+Receive!FK69-Delivery!FK69</f>
        <v>#REF!</v>
      </c>
      <c r="FL69" s="16" t="e">
        <f>FK69+Receive!FL69-Delivery!FL69</f>
        <v>#REF!</v>
      </c>
      <c r="FM69" s="16" t="e">
        <f>FL69+Receive!FM69-Delivery!FM69</f>
        <v>#REF!</v>
      </c>
      <c r="FN69" s="16" t="e">
        <f>FM69+Receive!FN69-Delivery!FN69</f>
        <v>#REF!</v>
      </c>
      <c r="FO69" s="16" t="e">
        <f>FN69+Receive!FO69-Delivery!FO69</f>
        <v>#REF!</v>
      </c>
      <c r="FP69" s="16" t="e">
        <f>FO69+Receive!FP69-Delivery!FP69</f>
        <v>#REF!</v>
      </c>
      <c r="FQ69" s="16" t="e">
        <f>FP69+Receive!FQ69-Delivery!FQ69</f>
        <v>#REF!</v>
      </c>
      <c r="FR69" s="16" t="e">
        <f>FQ69+Receive!FR69-Delivery!FR69</f>
        <v>#REF!</v>
      </c>
      <c r="FS69" s="16" t="e">
        <f>FR69+Receive!FS69-Delivery!FS69</f>
        <v>#REF!</v>
      </c>
      <c r="FT69" s="16" t="e">
        <f>FS69+Receive!FT69-Delivery!FT69</f>
        <v>#REF!</v>
      </c>
      <c r="FU69" s="16" t="e">
        <f>FT69+Receive!FU69-Delivery!FU69</f>
        <v>#REF!</v>
      </c>
      <c r="FV69" s="16" t="e">
        <f>FU69+Receive!FV69-Delivery!FV69</f>
        <v>#REF!</v>
      </c>
      <c r="FW69" s="16" t="e">
        <f>FV69+Receive!FW69-Delivery!FW69</f>
        <v>#REF!</v>
      </c>
      <c r="FX69" s="16" t="e">
        <f>FW69+Receive!FX69-Delivery!FX69</f>
        <v>#REF!</v>
      </c>
      <c r="FY69" s="16" t="e">
        <f>FX69+Receive!FY69-Delivery!FY69</f>
        <v>#REF!</v>
      </c>
      <c r="FZ69" s="16" t="e">
        <f>FY69+Receive!FZ69-Delivery!FZ69</f>
        <v>#REF!</v>
      </c>
      <c r="GA69" s="16" t="e">
        <f>FZ69+Receive!GA69-Delivery!GA69</f>
        <v>#REF!</v>
      </c>
      <c r="GB69" s="16" t="e">
        <f>GA69+Receive!GB69-Delivery!GB69</f>
        <v>#REF!</v>
      </c>
      <c r="GC69" s="16" t="e">
        <f>GB69+Receive!GC69-Delivery!GC69</f>
        <v>#REF!</v>
      </c>
      <c r="GD69" s="16" t="e">
        <f>GC69+Receive!GD69-Delivery!GD69</f>
        <v>#REF!</v>
      </c>
      <c r="GE69" s="16" t="e">
        <f>GD69+Receive!GE69-Delivery!GE69</f>
        <v>#REF!</v>
      </c>
      <c r="GF69" s="16" t="e">
        <f>GE69+Receive!GF69-Delivery!GF69</f>
        <v>#REF!</v>
      </c>
      <c r="GG69" s="16" t="e">
        <f>GF69+Receive!GG69-Delivery!GG69</f>
        <v>#REF!</v>
      </c>
      <c r="GH69" s="16" t="e">
        <f>GG69+Receive!GH69-Delivery!GH69</f>
        <v>#REF!</v>
      </c>
      <c r="GI69" s="16" t="e">
        <f>GH69+Receive!GI69-Delivery!GI69</f>
        <v>#REF!</v>
      </c>
      <c r="GJ69" s="16" t="e">
        <f>GI69+Receive!GJ69-Delivery!GJ69</f>
        <v>#REF!</v>
      </c>
      <c r="GK69" s="16" t="e">
        <f>GJ69+Receive!GK69-Delivery!GK69</f>
        <v>#REF!</v>
      </c>
      <c r="GL69" s="16" t="e">
        <f>GK69+Receive!GL69-Delivery!GL69</f>
        <v>#REF!</v>
      </c>
      <c r="GM69" s="16" t="e">
        <f>GL69+Receive!GM69-Delivery!GM69</f>
        <v>#REF!</v>
      </c>
      <c r="GN69" s="16" t="e">
        <f>GM69+Receive!GN69-Delivery!GN69</f>
        <v>#REF!</v>
      </c>
      <c r="GO69" s="16" t="e">
        <f>GN69+Receive!GO69-Delivery!GO69</f>
        <v>#REF!</v>
      </c>
      <c r="GP69" s="16" t="e">
        <f>GO69+Receive!GP69-Delivery!GP69</f>
        <v>#REF!</v>
      </c>
      <c r="GQ69" s="16" t="e">
        <f>GP69+Receive!GQ69-Delivery!GQ69</f>
        <v>#REF!</v>
      </c>
      <c r="GR69" s="16" t="e">
        <f>GQ69+Receive!GR69-Delivery!GR69</f>
        <v>#REF!</v>
      </c>
      <c r="GS69" s="16" t="e">
        <f>GR69+Receive!GS69-Delivery!GS69</f>
        <v>#REF!</v>
      </c>
      <c r="GT69" s="16" t="e">
        <f>GS69+Receive!GT69-Delivery!GT69</f>
        <v>#REF!</v>
      </c>
      <c r="GU69" s="16" t="e">
        <f>GT69+Receive!GU69-Delivery!GU69</f>
        <v>#REF!</v>
      </c>
      <c r="GV69" s="16" t="e">
        <f>GU69+Receive!GV69-Delivery!GV69</f>
        <v>#REF!</v>
      </c>
      <c r="GW69" s="16" t="e">
        <f>GV69+Receive!GW69-Delivery!GW69</f>
        <v>#REF!</v>
      </c>
      <c r="GX69" s="16" t="e">
        <f>GW69+Receive!GX69-Delivery!GX69</f>
        <v>#REF!</v>
      </c>
      <c r="GY69" s="16" t="e">
        <f>GX69+Receive!GY69-Delivery!GY69</f>
        <v>#REF!</v>
      </c>
      <c r="GZ69" s="16" t="e">
        <f>GY69+Receive!GZ69-Delivery!GZ69</f>
        <v>#REF!</v>
      </c>
      <c r="HA69" s="16" t="e">
        <f>GZ69+Receive!HA69-Delivery!HA69</f>
        <v>#REF!</v>
      </c>
      <c r="HB69" s="16" t="e">
        <f>HA69+Receive!HB69-Delivery!HB69</f>
        <v>#REF!</v>
      </c>
      <c r="HC69" s="16" t="e">
        <f>HB69+Receive!HC69-Delivery!HC69</f>
        <v>#REF!</v>
      </c>
      <c r="HD69" s="16" t="e">
        <f>HC69+Receive!HD69-Delivery!HD69</f>
        <v>#REF!</v>
      </c>
      <c r="HE69" s="16" t="e">
        <f>HD69+Receive!HE69-Delivery!HE69</f>
        <v>#REF!</v>
      </c>
      <c r="HF69" s="16" t="e">
        <f>HE69+Receive!HF69-Delivery!HF69</f>
        <v>#REF!</v>
      </c>
      <c r="HG69" s="16" t="e">
        <f>HF69+Receive!HG69-Delivery!HG69</f>
        <v>#REF!</v>
      </c>
      <c r="HH69" s="16" t="e">
        <f>HG69+Receive!HH69-Delivery!HH69</f>
        <v>#REF!</v>
      </c>
      <c r="HI69" s="16" t="e">
        <f>HH69+Receive!HI69-Delivery!HI69</f>
        <v>#REF!</v>
      </c>
      <c r="HJ69" s="16" t="e">
        <f>HI69+Receive!HJ69-Delivery!HJ69</f>
        <v>#REF!</v>
      </c>
      <c r="HK69" s="16" t="e">
        <f>HJ69+Receive!HK69-Delivery!HK69</f>
        <v>#REF!</v>
      </c>
      <c r="HL69" s="16" t="e">
        <f>HK69+Receive!HL69-Delivery!HL69</f>
        <v>#REF!</v>
      </c>
      <c r="HM69" s="16" t="e">
        <f>HL69+Receive!HM69-Delivery!HM69</f>
        <v>#REF!</v>
      </c>
      <c r="HN69" s="16" t="e">
        <f>HM69+Receive!HN69-Delivery!HN69</f>
        <v>#REF!</v>
      </c>
      <c r="HO69" s="16" t="e">
        <f>HN69+Receive!HO69-Delivery!HO69</f>
        <v>#REF!</v>
      </c>
      <c r="HP69" s="167" t="e">
        <f>HO69+Receive!HP69-Delivery!HP69</f>
        <v>#REF!</v>
      </c>
      <c r="HQ69" s="16" t="e">
        <f>HP69+Receive!HQ69-Delivery!HQ69</f>
        <v>#REF!</v>
      </c>
      <c r="HR69" s="16" t="e">
        <f>HQ69+Receive!HR69-Delivery!HR69</f>
        <v>#REF!</v>
      </c>
      <c r="HS69" s="16" t="e">
        <f>HR69+Receive!HS69-Delivery!HS69</f>
        <v>#REF!</v>
      </c>
      <c r="HT69" s="16" t="e">
        <f>HS69+Receive!HT69-Delivery!HT69</f>
        <v>#REF!</v>
      </c>
      <c r="HU69" s="16" t="e">
        <f>HT69+Receive!HU69-Delivery!HU69</f>
        <v>#REF!</v>
      </c>
      <c r="HV69" s="16" t="e">
        <f>HU69+Receive!HV69-Delivery!HV69</f>
        <v>#REF!</v>
      </c>
      <c r="HW69" s="16" t="e">
        <f>HV69+Receive!HW69-Delivery!HW69</f>
        <v>#REF!</v>
      </c>
      <c r="HX69" s="16" t="e">
        <f>HW69+Receive!HX69-Delivery!HX69</f>
        <v>#REF!</v>
      </c>
      <c r="HY69" s="16" t="e">
        <f>HX69+Receive!HY69-Delivery!HY69</f>
        <v>#REF!</v>
      </c>
      <c r="HZ69" s="16" t="e">
        <f>HY69+Receive!HZ69-Delivery!HZ69</f>
        <v>#REF!</v>
      </c>
      <c r="IA69" s="16" t="e">
        <f>HZ69+Receive!IA69-Delivery!IA69</f>
        <v>#REF!</v>
      </c>
      <c r="IB69" s="16" t="e">
        <f>IA69+Receive!IB69-Delivery!IB69</f>
        <v>#REF!</v>
      </c>
      <c r="IC69" s="16" t="e">
        <f>IB69+Receive!IC69-Delivery!IC69</f>
        <v>#REF!</v>
      </c>
      <c r="ID69" s="16" t="e">
        <f>IC69+Receive!ID69-Delivery!ID69</f>
        <v>#REF!</v>
      </c>
      <c r="IE69" s="16" t="e">
        <f>ID69+Receive!IE69-Delivery!IE69</f>
        <v>#REF!</v>
      </c>
      <c r="IF69" s="16" t="e">
        <f>IE69+Receive!IF69-Delivery!IF69</f>
        <v>#REF!</v>
      </c>
      <c r="IG69" s="16" t="e">
        <f>IF69+Receive!IG69-Delivery!IG69</f>
        <v>#REF!</v>
      </c>
      <c r="IH69" s="16" t="e">
        <f>IG69+Receive!IH69-Delivery!IH69</f>
        <v>#REF!</v>
      </c>
      <c r="II69" s="16" t="e">
        <f>IH69+Receive!II69-Delivery!II69</f>
        <v>#REF!</v>
      </c>
      <c r="IJ69" s="16" t="e">
        <f>II69+Receive!IJ69-Delivery!IJ69</f>
        <v>#REF!</v>
      </c>
      <c r="IK69" s="16" t="e">
        <f>IJ69+Receive!IK69-Delivery!IK69</f>
        <v>#REF!</v>
      </c>
      <c r="IL69" s="16" t="e">
        <f>IK69+Receive!IL69-Delivery!IL69</f>
        <v>#REF!</v>
      </c>
      <c r="IM69" s="16" t="e">
        <f>IL69+Receive!IM69-Delivery!IM69</f>
        <v>#REF!</v>
      </c>
      <c r="IN69" s="16" t="e">
        <f>IM69+Receive!IN69-Delivery!IN69</f>
        <v>#REF!</v>
      </c>
    </row>
    <row r="70" spans="1:248" s="3" customFormat="1" hidden="1" x14ac:dyDescent="0.3">
      <c r="A70" s="67"/>
      <c r="B70" s="70" t="e">
        <f>#REF!+Receive!B70-Delivery!B70</f>
        <v>#REF!</v>
      </c>
      <c r="C70" s="70" t="e">
        <f>B70+Receive!C70-Delivery!C70</f>
        <v>#REF!</v>
      </c>
      <c r="D70" s="70" t="e">
        <f>C70+Receive!D70-Delivery!D70</f>
        <v>#REF!</v>
      </c>
      <c r="E70" s="70" t="e">
        <f>D70+Receive!E70-Delivery!E70</f>
        <v>#REF!</v>
      </c>
      <c r="F70" s="70" t="e">
        <f>E70+Receive!F70-Delivery!F70</f>
        <v>#REF!</v>
      </c>
      <c r="G70" s="70" t="e">
        <f>F70+Receive!G70-Delivery!G70</f>
        <v>#REF!</v>
      </c>
      <c r="H70" s="70" t="e">
        <f>G70+Receive!H70-Delivery!H70</f>
        <v>#REF!</v>
      </c>
      <c r="I70" s="70" t="e">
        <f>H70+Receive!I70-Delivery!I70</f>
        <v>#REF!</v>
      </c>
      <c r="J70" s="70" t="e">
        <f>I70+Receive!J70-Delivery!J70</f>
        <v>#REF!</v>
      </c>
      <c r="K70" s="70" t="e">
        <f>J70+Receive!K70-Delivery!K70</f>
        <v>#REF!</v>
      </c>
      <c r="L70" s="70" t="e">
        <f>K70+Receive!L70-Delivery!L70</f>
        <v>#REF!</v>
      </c>
      <c r="M70" s="70" t="e">
        <f>L70+Receive!M70-Delivery!M70</f>
        <v>#REF!</v>
      </c>
      <c r="N70" s="70" t="e">
        <f>M70+Receive!N70-Delivery!N70</f>
        <v>#REF!</v>
      </c>
      <c r="O70" s="70" t="e">
        <f>N70+Receive!O70-Delivery!O70</f>
        <v>#REF!</v>
      </c>
      <c r="P70" s="70" t="e">
        <f>O70+Receive!P70-Delivery!P70</f>
        <v>#REF!</v>
      </c>
      <c r="Q70" s="70" t="e">
        <f>P70+Receive!Q70-Delivery!Q70</f>
        <v>#REF!</v>
      </c>
      <c r="R70" s="70" t="e">
        <f>Q70+Receive!R70-Delivery!R70</f>
        <v>#REF!</v>
      </c>
      <c r="S70" s="70" t="e">
        <f>R70+Receive!S70-Delivery!S70</f>
        <v>#REF!</v>
      </c>
      <c r="T70" s="70" t="e">
        <f>S70+Receive!T70-Delivery!T70</f>
        <v>#REF!</v>
      </c>
      <c r="U70" s="70" t="e">
        <f>T70+Receive!U70-Delivery!U70</f>
        <v>#REF!</v>
      </c>
      <c r="V70" s="70" t="e">
        <f>U70+Receive!V70-Delivery!V70</f>
        <v>#REF!</v>
      </c>
      <c r="W70" s="70" t="e">
        <f>V70+Receive!W70-Delivery!W70</f>
        <v>#REF!</v>
      </c>
      <c r="X70" s="70" t="e">
        <f>W70+Receive!X70-Delivery!X70</f>
        <v>#REF!</v>
      </c>
      <c r="Y70" s="70" t="e">
        <f>X70+Receive!Y70-Delivery!Y70</f>
        <v>#REF!</v>
      </c>
      <c r="Z70" s="70" t="e">
        <f>Y70+Receive!Z70-Delivery!Z70</f>
        <v>#REF!</v>
      </c>
      <c r="AA70" s="70" t="e">
        <f>Z70+Receive!AA70-Delivery!AA70</f>
        <v>#REF!</v>
      </c>
      <c r="AB70" s="70" t="e">
        <f>AA70+Receive!AB70-Delivery!AB70</f>
        <v>#REF!</v>
      </c>
      <c r="AC70" s="70" t="e">
        <f>AB70+Receive!AC70-Delivery!AC70</f>
        <v>#REF!</v>
      </c>
      <c r="AD70" s="70" t="e">
        <f>AC70+Receive!AD70-Delivery!AD70</f>
        <v>#REF!</v>
      </c>
      <c r="AE70" s="70" t="e">
        <f>AD70+Receive!AE70-Delivery!AE70</f>
        <v>#REF!</v>
      </c>
      <c r="AF70" s="70" t="e">
        <f>AE70+Receive!AF70-Delivery!AF70</f>
        <v>#REF!</v>
      </c>
      <c r="AG70" s="162" t="e">
        <f>AF70+Receive!AG70-Delivery!AG70</f>
        <v>#REF!</v>
      </c>
      <c r="AH70" s="70" t="e">
        <f>AG70+Receive!AH70-Delivery!AH70</f>
        <v>#REF!</v>
      </c>
      <c r="AI70" s="70" t="e">
        <f>AH70+Receive!AI70-Delivery!AI70</f>
        <v>#REF!</v>
      </c>
      <c r="AJ70" s="70" t="e">
        <f>AI70+Receive!AJ70-Delivery!AJ70</f>
        <v>#REF!</v>
      </c>
      <c r="AK70" s="70" t="e">
        <f>AJ70+Receive!AK70-Delivery!AK70</f>
        <v>#REF!</v>
      </c>
      <c r="AL70" s="70" t="e">
        <f>AK70+Receive!AL70-Delivery!AL70</f>
        <v>#REF!</v>
      </c>
      <c r="AM70" s="70" t="e">
        <f>AL70+Receive!AM70-Delivery!AM70</f>
        <v>#REF!</v>
      </c>
      <c r="AN70" s="70" t="e">
        <f>AM70+Receive!AN70-Delivery!AN70</f>
        <v>#REF!</v>
      </c>
      <c r="AO70" s="70" t="e">
        <f>AN70+Receive!AO70-Delivery!AO70</f>
        <v>#REF!</v>
      </c>
      <c r="AP70" s="70" t="e">
        <f>AO70+Receive!AP70-Delivery!AP70</f>
        <v>#REF!</v>
      </c>
      <c r="AQ70" s="70" t="e">
        <f>AP70+Receive!AQ70-Delivery!AQ70</f>
        <v>#REF!</v>
      </c>
      <c r="AR70" s="70" t="e">
        <f>AQ70+Receive!AR70-Delivery!AR70</f>
        <v>#REF!</v>
      </c>
      <c r="AS70" s="70" t="e">
        <f>AR70+Receive!AS70-Delivery!AS70</f>
        <v>#REF!</v>
      </c>
      <c r="AT70" s="70" t="e">
        <f>AS70+Receive!AT70-Delivery!AT70</f>
        <v>#REF!</v>
      </c>
      <c r="AU70" s="70" t="e">
        <f>AT70+Receive!AU70-Delivery!AU70</f>
        <v>#REF!</v>
      </c>
      <c r="AV70" s="70" t="e">
        <f>AU70+Receive!AV70-Delivery!AV70</f>
        <v>#REF!</v>
      </c>
      <c r="AW70" s="70" t="e">
        <f>AV70+Receive!AW70-Delivery!AW70</f>
        <v>#REF!</v>
      </c>
      <c r="AX70" s="70" t="e">
        <f>AW70+Receive!AX70-Delivery!AX70</f>
        <v>#REF!</v>
      </c>
      <c r="AY70" s="70" t="e">
        <f>AX70+Receive!AY70-Delivery!AY70</f>
        <v>#REF!</v>
      </c>
      <c r="AZ70" s="70" t="e">
        <f>AY70+Receive!AZ70-Delivery!AZ70</f>
        <v>#REF!</v>
      </c>
      <c r="BA70" s="70" t="e">
        <f>AZ70+Receive!BA70-Delivery!BA70</f>
        <v>#REF!</v>
      </c>
      <c r="BB70" s="70" t="e">
        <f>BA70+Receive!BB70-Delivery!BB70</f>
        <v>#REF!</v>
      </c>
      <c r="BC70" s="70" t="e">
        <f>BB70+Receive!BC70-Delivery!BC70</f>
        <v>#REF!</v>
      </c>
      <c r="BD70" s="70" t="e">
        <f>BC70+Receive!BD70-Delivery!BD70</f>
        <v>#REF!</v>
      </c>
      <c r="BE70" s="70" t="e">
        <f>BD70+Receive!BE70-Delivery!BE70</f>
        <v>#REF!</v>
      </c>
      <c r="BF70" s="70" t="e">
        <f>BE70+Receive!BF70-Delivery!BF70</f>
        <v>#REF!</v>
      </c>
      <c r="BG70" s="70" t="e">
        <f>BF70+Receive!BG70-Delivery!BG70</f>
        <v>#REF!</v>
      </c>
      <c r="BH70" s="70" t="e">
        <f>BG70+Receive!BH70-Delivery!BH70</f>
        <v>#REF!</v>
      </c>
      <c r="BI70" s="70" t="e">
        <f>BH70+Receive!BI70-Delivery!BI70</f>
        <v>#REF!</v>
      </c>
      <c r="BJ70" s="70" t="e">
        <f>BI70+Receive!BJ70-Delivery!BJ70</f>
        <v>#REF!</v>
      </c>
      <c r="BK70" s="70" t="e">
        <f>BJ70+Receive!BK70-Delivery!BK70</f>
        <v>#REF!</v>
      </c>
      <c r="BL70" s="70" t="e">
        <f>BK70+Receive!BL70-Delivery!BL70</f>
        <v>#REF!</v>
      </c>
      <c r="BM70" s="70" t="e">
        <f>BL70+Receive!BM70-Delivery!BM70</f>
        <v>#REF!</v>
      </c>
      <c r="BN70" s="70" t="e">
        <f>BM70+Receive!BN70-Delivery!BN70</f>
        <v>#REF!</v>
      </c>
      <c r="BO70" s="70" t="e">
        <f>BN70+Receive!BO70-Delivery!BO70</f>
        <v>#REF!</v>
      </c>
      <c r="BP70" s="70" t="e">
        <f>BO70+Receive!BP70-Delivery!BP70</f>
        <v>#REF!</v>
      </c>
      <c r="BQ70" s="70" t="e">
        <f>BP70+Receive!BQ70-Delivery!BQ70</f>
        <v>#REF!</v>
      </c>
      <c r="BR70" s="70" t="e">
        <f>BQ70+Receive!BR70-Delivery!BR70</f>
        <v>#REF!</v>
      </c>
      <c r="BS70" s="70" t="e">
        <f>BR70+Receive!BS70-Delivery!BS70</f>
        <v>#REF!</v>
      </c>
      <c r="BT70" s="70" t="e">
        <f>BS70+Receive!BT70-Delivery!BT70</f>
        <v>#REF!</v>
      </c>
      <c r="BU70" s="70" t="e">
        <f>BT70+Receive!BU70-Delivery!BU70</f>
        <v>#REF!</v>
      </c>
      <c r="BV70" s="70" t="e">
        <f>BU70+Receive!BV70-Delivery!BV70</f>
        <v>#REF!</v>
      </c>
      <c r="BW70" s="70" t="e">
        <f>BV70+Receive!BW70-Delivery!BW70</f>
        <v>#REF!</v>
      </c>
      <c r="BX70" s="70" t="e">
        <f>BW70+Receive!BX70-Delivery!BX70</f>
        <v>#REF!</v>
      </c>
      <c r="BY70" s="70" t="e">
        <f>BX70+Receive!BY70-Delivery!BY70</f>
        <v>#REF!</v>
      </c>
      <c r="BZ70" s="70" t="e">
        <f>BY70+Receive!BZ70-Delivery!BZ70</f>
        <v>#REF!</v>
      </c>
      <c r="CA70" s="70" t="e">
        <f>BZ70+Receive!CA70-Delivery!CA70</f>
        <v>#REF!</v>
      </c>
      <c r="CB70" s="70" t="e">
        <f>CA70+Receive!CB70-Delivery!CB70</f>
        <v>#REF!</v>
      </c>
      <c r="CC70" s="70" t="e">
        <f>CB70+Receive!CC70-Delivery!CC70</f>
        <v>#REF!</v>
      </c>
      <c r="CD70" s="70" t="e">
        <f>CC70+Receive!CD70-Delivery!CD70</f>
        <v>#REF!</v>
      </c>
      <c r="CE70" s="70" t="e">
        <f>CD70+Receive!CE70-Delivery!CE70</f>
        <v>#REF!</v>
      </c>
      <c r="CF70" s="70" t="e">
        <f>CE70+Receive!CF70-Delivery!CF70</f>
        <v>#REF!</v>
      </c>
      <c r="CG70" s="70" t="e">
        <f>CF70+Receive!CG70-Delivery!CG70</f>
        <v>#REF!</v>
      </c>
      <c r="CH70" s="70" t="e">
        <f>CG70+Receive!CH70-Delivery!CH70</f>
        <v>#REF!</v>
      </c>
      <c r="CI70" s="70" t="e">
        <f>CH70+Receive!CI70-Delivery!CI70</f>
        <v>#REF!</v>
      </c>
      <c r="CJ70" s="70" t="e">
        <f>CI70+Receive!CJ70-Delivery!CJ70</f>
        <v>#REF!</v>
      </c>
      <c r="CK70" s="70" t="e">
        <f>CJ70+Receive!CK70-Delivery!CK70</f>
        <v>#REF!</v>
      </c>
      <c r="CL70" s="70" t="e">
        <f>CK70+Receive!CL70-Delivery!CL70</f>
        <v>#REF!</v>
      </c>
      <c r="CM70" s="70" t="e">
        <f>CL70+Receive!CM70-Delivery!CM70</f>
        <v>#REF!</v>
      </c>
      <c r="CN70" s="70" t="e">
        <f>CM70+Receive!CN70-Delivery!CN70</f>
        <v>#REF!</v>
      </c>
      <c r="CO70" s="70" t="e">
        <f>CN70+Receive!CO70-Delivery!CO70</f>
        <v>#REF!</v>
      </c>
      <c r="CP70" s="70" t="e">
        <f>CO70+Receive!CP70-Delivery!CP70</f>
        <v>#REF!</v>
      </c>
      <c r="CQ70" s="70" t="e">
        <f>CP70+Receive!CQ70-Delivery!CQ70</f>
        <v>#REF!</v>
      </c>
      <c r="CR70" s="70" t="e">
        <f>CQ70+Receive!CR70-Delivery!CR70</f>
        <v>#REF!</v>
      </c>
      <c r="CS70" s="70" t="e">
        <f>CR70+Receive!CS70-Delivery!CS70</f>
        <v>#REF!</v>
      </c>
      <c r="CT70" s="70" t="e">
        <f>CS70+Receive!CT70-Delivery!CT70</f>
        <v>#REF!</v>
      </c>
      <c r="CU70" s="70" t="e">
        <f>CT70+Receive!CU70-Delivery!CU70</f>
        <v>#REF!</v>
      </c>
      <c r="CV70" s="70" t="e">
        <f>CU70+Receive!CV70-Delivery!CV70</f>
        <v>#REF!</v>
      </c>
      <c r="CW70" s="70" t="e">
        <f>CV70+Receive!CW70-Delivery!CW70</f>
        <v>#REF!</v>
      </c>
      <c r="CX70" s="70" t="e">
        <f>CW70+Receive!CX70-Delivery!CX70</f>
        <v>#REF!</v>
      </c>
      <c r="CY70" s="70" t="e">
        <f>CX70+Receive!CY70-Delivery!CY70</f>
        <v>#REF!</v>
      </c>
      <c r="CZ70" s="70" t="e">
        <f>CY70+Receive!CZ70-Delivery!CZ70</f>
        <v>#REF!</v>
      </c>
      <c r="DA70" s="70" t="e">
        <f>CZ70+Receive!DA70-Delivery!DA70</f>
        <v>#REF!</v>
      </c>
      <c r="DB70" s="70" t="e">
        <f>DA70+Receive!DB70-Delivery!DB70</f>
        <v>#REF!</v>
      </c>
      <c r="DC70" s="70" t="e">
        <f>DB70+Receive!DC70-Delivery!DC70</f>
        <v>#REF!</v>
      </c>
      <c r="DD70" s="70" t="e">
        <f>DC70+Receive!DD70-Delivery!DD70</f>
        <v>#REF!</v>
      </c>
      <c r="DE70" s="70" t="e">
        <f>DD70+Receive!DE70-Delivery!DE70</f>
        <v>#REF!</v>
      </c>
      <c r="DF70" s="70" t="e">
        <f>DE70+Receive!DF70-Delivery!DF70</f>
        <v>#REF!</v>
      </c>
      <c r="DG70" s="70" t="e">
        <f>DF70+Receive!DG70-Delivery!DG70</f>
        <v>#REF!</v>
      </c>
      <c r="DH70" s="70" t="e">
        <f>DG70+Receive!DH70-Delivery!DH70</f>
        <v>#REF!</v>
      </c>
      <c r="DI70" s="70" t="e">
        <f>DH70+Receive!DI70-Delivery!DI70</f>
        <v>#REF!</v>
      </c>
      <c r="DJ70" s="70" t="e">
        <f>DI70+Receive!DJ70-Delivery!DJ70</f>
        <v>#REF!</v>
      </c>
      <c r="DK70" s="70" t="e">
        <f>DJ70+Receive!DK70-Delivery!DK70</f>
        <v>#REF!</v>
      </c>
      <c r="DL70" s="70" t="e">
        <f>DK70+Receive!DL70-Delivery!DL70</f>
        <v>#REF!</v>
      </c>
      <c r="DM70" s="70" t="e">
        <f>DL70+Receive!DM70-Delivery!DM70</f>
        <v>#REF!</v>
      </c>
      <c r="DN70" s="70" t="e">
        <f>DM70+Receive!DN70-Delivery!DN70</f>
        <v>#REF!</v>
      </c>
      <c r="DO70" s="70" t="e">
        <f>DN70+Receive!DO70-Delivery!DO70</f>
        <v>#REF!</v>
      </c>
      <c r="DP70" s="70" t="e">
        <f>DO70+Receive!DP70-Delivery!DP70</f>
        <v>#REF!</v>
      </c>
      <c r="DQ70" s="70" t="e">
        <f>DP70+Receive!DQ70-Delivery!DQ70</f>
        <v>#REF!</v>
      </c>
      <c r="DR70" s="70" t="e">
        <f>DQ70+Receive!DR70-Delivery!DR70</f>
        <v>#REF!</v>
      </c>
      <c r="DS70" s="70" t="e">
        <v>#REF!</v>
      </c>
      <c r="DT70" s="70" t="e">
        <f>DS70+Receive!DT70-Delivery!DT70</f>
        <v>#REF!</v>
      </c>
      <c r="DU70" s="70" t="e">
        <f>DT70+Receive!DU70-Delivery!DU70</f>
        <v>#REF!</v>
      </c>
      <c r="DV70" s="241" t="e">
        <f>DU70+Receive!DV70-Delivery!DV70</f>
        <v>#REF!</v>
      </c>
      <c r="DW70" s="70" t="e">
        <f>DV70+Receive!DW70-Delivery!DW70</f>
        <v>#REF!</v>
      </c>
      <c r="DX70" s="70" t="e">
        <f>DW70+Receive!DX70-Delivery!DX70</f>
        <v>#REF!</v>
      </c>
      <c r="DY70" s="70" t="e">
        <f>DX70+Receive!DY70-Delivery!DY70</f>
        <v>#REF!</v>
      </c>
      <c r="DZ70" s="241" t="e">
        <f>DY70+Receive!DZ70-Delivery!DZ70</f>
        <v>#REF!</v>
      </c>
      <c r="EA70" s="70" t="e">
        <f>DZ70+Receive!EA70-Delivery!EA70</f>
        <v>#REF!</v>
      </c>
      <c r="EB70" s="70" t="e">
        <f>EA70+Receive!EB70-Delivery!EB70</f>
        <v>#REF!</v>
      </c>
      <c r="EC70" s="70" t="e">
        <f>EB70+Receive!EC70-Delivery!EC70</f>
        <v>#REF!</v>
      </c>
      <c r="ED70" s="70" t="e">
        <f>EC70+Receive!ED70-Delivery!ED70</f>
        <v>#REF!</v>
      </c>
      <c r="EE70" s="70" t="e">
        <f>ED70+Receive!EE70-Delivery!EE70</f>
        <v>#REF!</v>
      </c>
      <c r="EF70" s="70" t="e">
        <f>EE70+Receive!EF70-Delivery!EF70</f>
        <v>#REF!</v>
      </c>
      <c r="EG70" s="70" t="e">
        <f>EF70+Receive!EG70-Delivery!EG70</f>
        <v>#REF!</v>
      </c>
      <c r="EH70" s="70" t="e">
        <f>EG70+Receive!EH70-Delivery!EH70</f>
        <v>#REF!</v>
      </c>
      <c r="EI70" s="241" t="e">
        <f>EH70+Receive!EI70-Delivery!EI70</f>
        <v>#REF!</v>
      </c>
      <c r="EJ70" s="241" t="e">
        <f>EI70+Receive!EJ70-Delivery!EJ70</f>
        <v>#REF!</v>
      </c>
      <c r="EK70" s="70" t="e">
        <f>EJ70+Receive!EK70-Delivery!EK70</f>
        <v>#REF!</v>
      </c>
      <c r="EL70" s="70" t="e">
        <f>EK70+Receive!EL70-Delivery!EL70</f>
        <v>#REF!</v>
      </c>
      <c r="EM70" s="70" t="e">
        <f>EL70+Receive!EM70-Delivery!EM70</f>
        <v>#REF!</v>
      </c>
      <c r="EN70" s="70" t="e">
        <f>EM70+Receive!EN70-Delivery!EN70</f>
        <v>#REF!</v>
      </c>
      <c r="EO70" s="70" t="e">
        <f>EN70+Receive!EO70-Delivery!EO70</f>
        <v>#REF!</v>
      </c>
      <c r="EP70" s="70" t="e">
        <f>EO70+Receive!EP70-Delivery!EP70</f>
        <v>#REF!</v>
      </c>
      <c r="EQ70" s="70" t="e">
        <f>EP70+Receive!EQ70-Delivery!EQ70</f>
        <v>#REF!</v>
      </c>
      <c r="ER70" s="70" t="e">
        <f>EQ70+Receive!ER70-Delivery!ER70</f>
        <v>#REF!</v>
      </c>
      <c r="ES70" s="70" t="e">
        <f>ER70+Receive!ES70-Delivery!ES70</f>
        <v>#REF!</v>
      </c>
      <c r="ET70" s="70" t="e">
        <f>ES70+Receive!ET70-Delivery!ET70</f>
        <v>#REF!</v>
      </c>
      <c r="EU70" s="70" t="e">
        <f>ET70+Receive!EU70-Delivery!EU70</f>
        <v>#REF!</v>
      </c>
      <c r="EV70" s="70" t="e">
        <f>EU70+Receive!EV70-Delivery!EV70</f>
        <v>#REF!</v>
      </c>
      <c r="EW70" s="70" t="e">
        <f>EV70+Receive!EW70-Delivery!EW70</f>
        <v>#REF!</v>
      </c>
      <c r="EX70" s="70" t="e">
        <f>EW70+Receive!EX70-Delivery!EX70</f>
        <v>#REF!</v>
      </c>
      <c r="EY70" s="70" t="e">
        <f>EX70+Receive!EY70-Delivery!EY70</f>
        <v>#REF!</v>
      </c>
      <c r="EZ70" s="70" t="e">
        <f>EY70+Receive!EZ70-Delivery!EZ70</f>
        <v>#REF!</v>
      </c>
      <c r="FA70" s="70" t="e">
        <f>EZ70+Receive!FA70-Delivery!FA70</f>
        <v>#REF!</v>
      </c>
      <c r="FB70" s="70" t="e">
        <f>FA70+Receive!FB70-Delivery!FB70</f>
        <v>#REF!</v>
      </c>
      <c r="FC70" s="70" t="e">
        <f>FB70+Receive!FC70-Delivery!FC70</f>
        <v>#REF!</v>
      </c>
      <c r="FD70" s="70" t="e">
        <f>FC70+Receive!FD70-Delivery!FD70</f>
        <v>#REF!</v>
      </c>
      <c r="FE70" s="70" t="e">
        <f>FD70+Receive!FE70-Delivery!FE70</f>
        <v>#REF!</v>
      </c>
      <c r="FF70" s="70" t="e">
        <f>FE70+Receive!FF70-Delivery!FF70</f>
        <v>#REF!</v>
      </c>
      <c r="FG70" s="70" t="e">
        <f>FF70+Receive!FG70-Delivery!FG70</f>
        <v>#REF!</v>
      </c>
      <c r="FH70" s="70" t="e">
        <f>FG70+Receive!FH70-Delivery!FH70</f>
        <v>#REF!</v>
      </c>
      <c r="FI70" s="70" t="e">
        <f>FH70+Receive!FI70-Delivery!FI70</f>
        <v>#REF!</v>
      </c>
      <c r="FJ70" s="70" t="e">
        <f>FI70+Receive!FJ70-Delivery!FJ70</f>
        <v>#REF!</v>
      </c>
      <c r="FK70" s="70" t="e">
        <f>FJ70+Receive!FK70-Delivery!FK70</f>
        <v>#REF!</v>
      </c>
      <c r="FL70" s="70" t="e">
        <f>FK70+Receive!FL70-Delivery!FL70</f>
        <v>#REF!</v>
      </c>
      <c r="FM70" s="70" t="e">
        <f>FL70+Receive!FM70-Delivery!FM70</f>
        <v>#REF!</v>
      </c>
      <c r="FN70" s="70" t="e">
        <f>FM70+Receive!FN70-Delivery!FN70</f>
        <v>#REF!</v>
      </c>
      <c r="FO70" s="70" t="e">
        <f>FN70+Receive!FO70-Delivery!FO70</f>
        <v>#REF!</v>
      </c>
      <c r="FP70" s="70" t="e">
        <f>FO70+Receive!FP70-Delivery!FP70</f>
        <v>#REF!</v>
      </c>
      <c r="FQ70" s="70" t="e">
        <f>FP70+Receive!FQ70-Delivery!FQ70</f>
        <v>#REF!</v>
      </c>
      <c r="FR70" s="70" t="e">
        <f>FQ70+Receive!FR70-Delivery!FR70</f>
        <v>#REF!</v>
      </c>
      <c r="FS70" s="70" t="e">
        <f>FR70+Receive!FS70-Delivery!FS70</f>
        <v>#REF!</v>
      </c>
      <c r="FT70" s="70" t="e">
        <f>FS70+Receive!FT70-Delivery!FT70</f>
        <v>#REF!</v>
      </c>
      <c r="FU70" s="70" t="e">
        <f>FT70+Receive!FU70-Delivery!FU70</f>
        <v>#REF!</v>
      </c>
      <c r="FV70" s="70" t="e">
        <f>FU70+Receive!FV70-Delivery!FV70</f>
        <v>#REF!</v>
      </c>
      <c r="FW70" s="70" t="e">
        <f>FV70+Receive!FW70-Delivery!FW70</f>
        <v>#REF!</v>
      </c>
      <c r="FX70" s="70" t="e">
        <f>FW70+Receive!FX70-Delivery!FX70</f>
        <v>#REF!</v>
      </c>
      <c r="FY70" s="70" t="e">
        <f>FX70+Receive!FY70-Delivery!FY70</f>
        <v>#REF!</v>
      </c>
      <c r="FZ70" s="70" t="e">
        <f>FY70+Receive!FZ70-Delivery!FZ70</f>
        <v>#REF!</v>
      </c>
      <c r="GA70" s="70" t="e">
        <f>FZ70+Receive!GA70-Delivery!GA70</f>
        <v>#REF!</v>
      </c>
      <c r="GB70" s="70" t="e">
        <f>GA70+Receive!GB70-Delivery!GB70</f>
        <v>#REF!</v>
      </c>
      <c r="GC70" s="70" t="e">
        <f>GB70+Receive!GC70-Delivery!GC70</f>
        <v>#REF!</v>
      </c>
      <c r="GD70" s="70" t="e">
        <f>GC70+Receive!GD70-Delivery!GD70</f>
        <v>#REF!</v>
      </c>
      <c r="GE70" s="70" t="e">
        <f>GD70+Receive!GE70-Delivery!GE70</f>
        <v>#REF!</v>
      </c>
      <c r="GF70" s="70" t="e">
        <f>GE70+Receive!GF70-Delivery!GF70</f>
        <v>#REF!</v>
      </c>
      <c r="GG70" s="70" t="e">
        <f>GF70+Receive!GG70-Delivery!GG70</f>
        <v>#REF!</v>
      </c>
      <c r="GH70" s="70" t="e">
        <f>GG70+Receive!GH70-Delivery!GH70</f>
        <v>#REF!</v>
      </c>
      <c r="GI70" s="70" t="e">
        <f>GH70+Receive!GI70-Delivery!GI70</f>
        <v>#REF!</v>
      </c>
      <c r="GJ70" s="70" t="e">
        <f>GI70+Receive!GJ70-Delivery!GJ70</f>
        <v>#REF!</v>
      </c>
      <c r="GK70" s="70" t="e">
        <f>GJ70+Receive!GK70-Delivery!GK70</f>
        <v>#REF!</v>
      </c>
      <c r="GL70" s="70" t="e">
        <f>GK70+Receive!GL70-Delivery!GL70</f>
        <v>#REF!</v>
      </c>
      <c r="GM70" s="70" t="e">
        <f>GL70+Receive!GM70-Delivery!GM70</f>
        <v>#REF!</v>
      </c>
      <c r="GN70" s="70" t="e">
        <f>GM70+Receive!GN70-Delivery!GN70</f>
        <v>#REF!</v>
      </c>
      <c r="GO70" s="70" t="e">
        <f>GN70+Receive!GO70-Delivery!GO70</f>
        <v>#REF!</v>
      </c>
      <c r="GP70" s="70" t="e">
        <f>GO70+Receive!GP70-Delivery!GP70</f>
        <v>#REF!</v>
      </c>
      <c r="GQ70" s="70" t="e">
        <f>GP70+Receive!GQ70-Delivery!GQ70</f>
        <v>#REF!</v>
      </c>
      <c r="GR70" s="70" t="e">
        <f>GQ70+Receive!GR70-Delivery!GR70</f>
        <v>#REF!</v>
      </c>
      <c r="GS70" s="70" t="e">
        <f>GR70+Receive!GS70-Delivery!GS70</f>
        <v>#REF!</v>
      </c>
      <c r="GT70" s="70" t="e">
        <f>GS70+Receive!GT70-Delivery!GT70</f>
        <v>#REF!</v>
      </c>
      <c r="GU70" s="70" t="e">
        <f>GT70+Receive!GU70-Delivery!GU70</f>
        <v>#REF!</v>
      </c>
      <c r="GV70" s="70" t="e">
        <f>GU70+Receive!GV70-Delivery!GV70</f>
        <v>#REF!</v>
      </c>
      <c r="GW70" s="70" t="e">
        <f>GV70+Receive!GW70-Delivery!GW70</f>
        <v>#REF!</v>
      </c>
      <c r="GX70" s="70" t="e">
        <f>GW70+Receive!GX70-Delivery!GX70</f>
        <v>#REF!</v>
      </c>
      <c r="GY70" s="70" t="e">
        <f>GX70+Receive!GY70-Delivery!GY70</f>
        <v>#REF!</v>
      </c>
      <c r="GZ70" s="70" t="e">
        <f>GY70+Receive!GZ70-Delivery!GZ70</f>
        <v>#REF!</v>
      </c>
      <c r="HA70" s="70" t="e">
        <f>GZ70+Receive!HA70-Delivery!HA70</f>
        <v>#REF!</v>
      </c>
      <c r="HB70" s="70" t="e">
        <f>HA70+Receive!HB70-Delivery!HB70</f>
        <v>#REF!</v>
      </c>
      <c r="HC70" s="70" t="e">
        <f>HB70+Receive!HC70-Delivery!HC70</f>
        <v>#REF!</v>
      </c>
      <c r="HD70" s="70" t="e">
        <f>HC70+Receive!HD70-Delivery!HD70</f>
        <v>#REF!</v>
      </c>
      <c r="HE70" s="70" t="e">
        <f>HD70+Receive!HE70-Delivery!HE70</f>
        <v>#REF!</v>
      </c>
      <c r="HF70" s="70" t="e">
        <f>HE70+Receive!HF70-Delivery!HF70</f>
        <v>#REF!</v>
      </c>
      <c r="HG70" s="70" t="e">
        <f>HF70+Receive!HG70-Delivery!HG70</f>
        <v>#REF!</v>
      </c>
      <c r="HH70" s="70" t="e">
        <f>HG70+Receive!HH70-Delivery!HH70</f>
        <v>#REF!</v>
      </c>
      <c r="HI70" s="70" t="e">
        <f>HH70+Receive!HI70-Delivery!HI70</f>
        <v>#REF!</v>
      </c>
      <c r="HJ70" s="70" t="e">
        <f>HI70+Receive!HJ70-Delivery!HJ70</f>
        <v>#REF!</v>
      </c>
      <c r="HK70" s="70" t="e">
        <f>HJ70+Receive!HK70-Delivery!HK70</f>
        <v>#REF!</v>
      </c>
      <c r="HL70" s="70" t="e">
        <f>HK70+Receive!HL70-Delivery!HL70</f>
        <v>#REF!</v>
      </c>
      <c r="HM70" s="70" t="e">
        <f>HL70+Receive!HM70-Delivery!HM70</f>
        <v>#REF!</v>
      </c>
      <c r="HN70" s="70" t="e">
        <f>HM70+Receive!HN70-Delivery!HN70</f>
        <v>#REF!</v>
      </c>
      <c r="HO70" s="70" t="e">
        <f>HN70+Receive!HO70-Delivery!HO70</f>
        <v>#REF!</v>
      </c>
      <c r="HP70" s="162" t="e">
        <f>HO70+Receive!HP70-Delivery!HP70</f>
        <v>#REF!</v>
      </c>
      <c r="HQ70" s="70" t="e">
        <f>HP70+Receive!HQ70-Delivery!HQ70</f>
        <v>#REF!</v>
      </c>
      <c r="HR70" s="70" t="e">
        <f>HQ70+Receive!HR70-Delivery!HR70</f>
        <v>#REF!</v>
      </c>
      <c r="HS70" s="70" t="e">
        <f>HR70+Receive!HS70-Delivery!HS70</f>
        <v>#REF!</v>
      </c>
      <c r="HT70" s="70" t="e">
        <f>HS70+Receive!HT70-Delivery!HT70</f>
        <v>#REF!</v>
      </c>
      <c r="HU70" s="70" t="e">
        <f>HT70+Receive!HU70-Delivery!HU70</f>
        <v>#REF!</v>
      </c>
      <c r="HV70" s="70" t="e">
        <f>HU70+Receive!HV70-Delivery!HV70</f>
        <v>#REF!</v>
      </c>
      <c r="HW70" s="70" t="e">
        <f>HV70+Receive!HW70-Delivery!HW70</f>
        <v>#REF!</v>
      </c>
      <c r="HX70" s="70" t="e">
        <f>HW70+Receive!HX70-Delivery!HX70</f>
        <v>#REF!</v>
      </c>
      <c r="HY70" s="70" t="e">
        <f>HX70+Receive!HY70-Delivery!HY70</f>
        <v>#REF!</v>
      </c>
      <c r="HZ70" s="70" t="e">
        <f>HY70+Receive!HZ70-Delivery!HZ70</f>
        <v>#REF!</v>
      </c>
      <c r="IA70" s="70" t="e">
        <f>HZ70+Receive!IA70-Delivery!IA70</f>
        <v>#REF!</v>
      </c>
      <c r="IB70" s="70" t="e">
        <f>IA70+Receive!IB70-Delivery!IB70</f>
        <v>#REF!</v>
      </c>
      <c r="IC70" s="70" t="e">
        <f>IB70+Receive!IC70-Delivery!IC70</f>
        <v>#REF!</v>
      </c>
      <c r="ID70" s="70" t="e">
        <f>IC70+Receive!ID70-Delivery!ID70</f>
        <v>#REF!</v>
      </c>
      <c r="IE70" s="70" t="e">
        <f>ID70+Receive!IE70-Delivery!IE70</f>
        <v>#REF!</v>
      </c>
      <c r="IF70" s="70" t="e">
        <f>IE70+Receive!IF70-Delivery!IF70</f>
        <v>#REF!</v>
      </c>
      <c r="IG70" s="70" t="e">
        <f>IF70+Receive!IG70-Delivery!IG70</f>
        <v>#REF!</v>
      </c>
      <c r="IH70" s="70" t="e">
        <f>IG70+Receive!IH70-Delivery!IH70</f>
        <v>#REF!</v>
      </c>
      <c r="II70" s="70" t="e">
        <f>IH70+Receive!II70-Delivery!II70</f>
        <v>#REF!</v>
      </c>
      <c r="IJ70" s="70" t="e">
        <f>II70+Receive!IJ70-Delivery!IJ70</f>
        <v>#REF!</v>
      </c>
      <c r="IK70" s="70" t="e">
        <f>IJ70+Receive!IK70-Delivery!IK70</f>
        <v>#REF!</v>
      </c>
      <c r="IL70" s="70" t="e">
        <f>IK70+Receive!IL70-Delivery!IL70</f>
        <v>#REF!</v>
      </c>
      <c r="IM70" s="70" t="e">
        <f>IL70+Receive!IM70-Delivery!IM70</f>
        <v>#REF!</v>
      </c>
      <c r="IN70" s="70" t="e">
        <f>IM70+Receive!IN70-Delivery!IN70</f>
        <v>#REF!</v>
      </c>
    </row>
    <row r="71" spans="1:248" s="3" customFormat="1" hidden="1" x14ac:dyDescent="0.3">
      <c r="A71" s="67"/>
      <c r="B71" s="70" t="e">
        <f>#REF!+Receive!B71-Delivery!B71</f>
        <v>#REF!</v>
      </c>
      <c r="C71" s="70" t="e">
        <f>B71+Receive!C71-Delivery!C71</f>
        <v>#REF!</v>
      </c>
      <c r="D71" s="70" t="e">
        <f>C71+Receive!D71-Delivery!D71</f>
        <v>#REF!</v>
      </c>
      <c r="E71" s="70" t="e">
        <f>D71+Receive!E71-Delivery!E71</f>
        <v>#REF!</v>
      </c>
      <c r="F71" s="70" t="e">
        <f>E71+Receive!F71-Delivery!F71</f>
        <v>#REF!</v>
      </c>
      <c r="G71" s="70" t="e">
        <f>F71+Receive!G71-Delivery!G71</f>
        <v>#REF!</v>
      </c>
      <c r="H71" s="70" t="e">
        <f>G71+Receive!H71-Delivery!H71</f>
        <v>#REF!</v>
      </c>
      <c r="I71" s="70" t="e">
        <f>H71+Receive!I71-Delivery!I71</f>
        <v>#REF!</v>
      </c>
      <c r="J71" s="70" t="e">
        <f>I71+Receive!J71-Delivery!J71</f>
        <v>#REF!</v>
      </c>
      <c r="K71" s="70" t="e">
        <f>J71+Receive!K71-Delivery!K71</f>
        <v>#REF!</v>
      </c>
      <c r="L71" s="70" t="e">
        <f>K71+Receive!L71-Delivery!L71</f>
        <v>#REF!</v>
      </c>
      <c r="M71" s="70" t="e">
        <f>L71+Receive!M71-Delivery!M71</f>
        <v>#REF!</v>
      </c>
      <c r="N71" s="70" t="e">
        <f>M71+Receive!N71-Delivery!N71</f>
        <v>#REF!</v>
      </c>
      <c r="O71" s="70" t="e">
        <f>N71+Receive!O71-Delivery!O71</f>
        <v>#REF!</v>
      </c>
      <c r="P71" s="70" t="e">
        <f>O71+Receive!P71-Delivery!P71</f>
        <v>#REF!</v>
      </c>
      <c r="Q71" s="70" t="e">
        <f>P71+Receive!Q71-Delivery!Q71</f>
        <v>#REF!</v>
      </c>
      <c r="R71" s="70" t="e">
        <f>Q71+Receive!R71-Delivery!R71</f>
        <v>#REF!</v>
      </c>
      <c r="S71" s="70" t="e">
        <f>R71+Receive!S71-Delivery!S71</f>
        <v>#REF!</v>
      </c>
      <c r="T71" s="70" t="e">
        <f>S71+Receive!T71-Delivery!T71</f>
        <v>#REF!</v>
      </c>
      <c r="U71" s="70" t="e">
        <f>T71+Receive!U71-Delivery!U71</f>
        <v>#REF!</v>
      </c>
      <c r="V71" s="70" t="e">
        <f>U71+Receive!V71-Delivery!V71</f>
        <v>#REF!</v>
      </c>
      <c r="W71" s="70" t="e">
        <f>V71+Receive!W71-Delivery!W71</f>
        <v>#REF!</v>
      </c>
      <c r="X71" s="70" t="e">
        <f>W71+Receive!X71-Delivery!X71</f>
        <v>#REF!</v>
      </c>
      <c r="Y71" s="70" t="e">
        <f>X71+Receive!Y71-Delivery!Y71</f>
        <v>#REF!</v>
      </c>
      <c r="Z71" s="70" t="e">
        <f>Y71+Receive!Z71-Delivery!Z71</f>
        <v>#REF!</v>
      </c>
      <c r="AA71" s="70" t="e">
        <f>Z71+Receive!AA71-Delivery!AA71</f>
        <v>#REF!</v>
      </c>
      <c r="AB71" s="70" t="e">
        <f>AA71+Receive!AB71-Delivery!AB71</f>
        <v>#REF!</v>
      </c>
      <c r="AC71" s="70" t="e">
        <f>AB71+Receive!AC71-Delivery!AC71</f>
        <v>#REF!</v>
      </c>
      <c r="AD71" s="70" t="e">
        <f>AC71+Receive!AD71-Delivery!AD71</f>
        <v>#REF!</v>
      </c>
      <c r="AE71" s="70" t="e">
        <f>AD71+Receive!AE71-Delivery!AE71</f>
        <v>#REF!</v>
      </c>
      <c r="AF71" s="70" t="e">
        <f>AE71+Receive!AF71-Delivery!AF71</f>
        <v>#REF!</v>
      </c>
      <c r="AG71" s="162" t="e">
        <f>AF71+Receive!AG71-Delivery!AG71</f>
        <v>#REF!</v>
      </c>
      <c r="AH71" s="70" t="e">
        <f>AG71+Receive!AH71-Delivery!AH71</f>
        <v>#REF!</v>
      </c>
      <c r="AI71" s="70" t="e">
        <f>AH71+Receive!AI71-Delivery!AI71</f>
        <v>#REF!</v>
      </c>
      <c r="AJ71" s="70" t="e">
        <f>AI71+Receive!AJ71-Delivery!AJ71</f>
        <v>#REF!</v>
      </c>
      <c r="AK71" s="70" t="e">
        <f>AJ71+Receive!AK71-Delivery!AK71</f>
        <v>#REF!</v>
      </c>
      <c r="AL71" s="70" t="e">
        <f>AK71+Receive!AL71-Delivery!AL71</f>
        <v>#REF!</v>
      </c>
      <c r="AM71" s="70" t="e">
        <f>AL71+Receive!AM71-Delivery!AM71</f>
        <v>#REF!</v>
      </c>
      <c r="AN71" s="70" t="e">
        <f>AM71+Receive!AN71-Delivery!AN71</f>
        <v>#REF!</v>
      </c>
      <c r="AO71" s="70" t="e">
        <f>AN71+Receive!AO71-Delivery!AO71</f>
        <v>#REF!</v>
      </c>
      <c r="AP71" s="70" t="e">
        <f>AO71+Receive!AP71-Delivery!AP71</f>
        <v>#REF!</v>
      </c>
      <c r="AQ71" s="70" t="e">
        <f>AP71+Receive!AQ71-Delivery!AQ71</f>
        <v>#REF!</v>
      </c>
      <c r="AR71" s="70" t="e">
        <f>AQ71+Receive!AR71-Delivery!AR71</f>
        <v>#REF!</v>
      </c>
      <c r="AS71" s="70" t="e">
        <f>AR71+Receive!AS71-Delivery!AS71</f>
        <v>#REF!</v>
      </c>
      <c r="AT71" s="70" t="e">
        <f>AS71+Receive!AT71-Delivery!AT71</f>
        <v>#REF!</v>
      </c>
      <c r="AU71" s="70" t="e">
        <f>AT71+Receive!AU71-Delivery!AU71</f>
        <v>#REF!</v>
      </c>
      <c r="AV71" s="70" t="e">
        <f>AU71+Receive!AV71-Delivery!AV71</f>
        <v>#REF!</v>
      </c>
      <c r="AW71" s="70" t="e">
        <f>AV71+Receive!AW71-Delivery!AW71</f>
        <v>#REF!</v>
      </c>
      <c r="AX71" s="70" t="e">
        <f>AW71+Receive!AX71-Delivery!AX71</f>
        <v>#REF!</v>
      </c>
      <c r="AY71" s="70" t="e">
        <f>AX71+Receive!AY71-Delivery!AY71</f>
        <v>#REF!</v>
      </c>
      <c r="AZ71" s="70" t="e">
        <f>AY71+Receive!AZ71-Delivery!AZ71</f>
        <v>#REF!</v>
      </c>
      <c r="BA71" s="70" t="e">
        <f>AZ71+Receive!BA71-Delivery!BA71</f>
        <v>#REF!</v>
      </c>
      <c r="BB71" s="70" t="e">
        <f>BA71+Receive!BB71-Delivery!BB71</f>
        <v>#REF!</v>
      </c>
      <c r="BC71" s="70" t="e">
        <f>BB71+Receive!BC71-Delivery!BC71</f>
        <v>#REF!</v>
      </c>
      <c r="BD71" s="70" t="e">
        <f>BC71+Receive!BD71-Delivery!BD71</f>
        <v>#REF!</v>
      </c>
      <c r="BE71" s="70" t="e">
        <f>BD71+Receive!BE71-Delivery!BE71</f>
        <v>#REF!</v>
      </c>
      <c r="BF71" s="70" t="e">
        <f>BE71+Receive!BF71-Delivery!BF71</f>
        <v>#REF!</v>
      </c>
      <c r="BG71" s="70" t="e">
        <f>BF71+Receive!BG71-Delivery!BG71</f>
        <v>#REF!</v>
      </c>
      <c r="BH71" s="70" t="e">
        <f>BG71+Receive!BH71-Delivery!BH71</f>
        <v>#REF!</v>
      </c>
      <c r="BI71" s="70" t="e">
        <f>BH71+Receive!BI71-Delivery!BI71</f>
        <v>#REF!</v>
      </c>
      <c r="BJ71" s="70" t="e">
        <f>BI71+Receive!BJ71-Delivery!BJ71</f>
        <v>#REF!</v>
      </c>
      <c r="BK71" s="70" t="e">
        <f>BJ71+Receive!BK71-Delivery!BK71</f>
        <v>#REF!</v>
      </c>
      <c r="BL71" s="70" t="e">
        <f>BK71+Receive!BL71-Delivery!BL71</f>
        <v>#REF!</v>
      </c>
      <c r="BM71" s="70" t="e">
        <f>BL71+Receive!BM71-Delivery!BM71</f>
        <v>#REF!</v>
      </c>
      <c r="BN71" s="70" t="e">
        <f>BM71+Receive!BN71-Delivery!BN71</f>
        <v>#REF!</v>
      </c>
      <c r="BO71" s="70" t="e">
        <f>BN71+Receive!BO71-Delivery!BO71</f>
        <v>#REF!</v>
      </c>
      <c r="BP71" s="70" t="e">
        <f>BO71+Receive!BP71-Delivery!BP71</f>
        <v>#REF!</v>
      </c>
      <c r="BQ71" s="70" t="e">
        <f>BP71+Receive!BQ71-Delivery!BQ71</f>
        <v>#REF!</v>
      </c>
      <c r="BR71" s="70" t="e">
        <f>BQ71+Receive!BR71-Delivery!BR71</f>
        <v>#REF!</v>
      </c>
      <c r="BS71" s="70" t="e">
        <f>BR71+Receive!BS71-Delivery!BS71</f>
        <v>#REF!</v>
      </c>
      <c r="BT71" s="70" t="e">
        <f>BS71+Receive!BT71-Delivery!BT71</f>
        <v>#REF!</v>
      </c>
      <c r="BU71" s="70" t="e">
        <f>BT71+Receive!BU71-Delivery!BU71</f>
        <v>#REF!</v>
      </c>
      <c r="BV71" s="70" t="e">
        <f>BU71+Receive!BV71-Delivery!BV71</f>
        <v>#REF!</v>
      </c>
      <c r="BW71" s="70" t="e">
        <f>BV71+Receive!BW71-Delivery!BW71</f>
        <v>#REF!</v>
      </c>
      <c r="BX71" s="70" t="e">
        <f>BW71+Receive!BX71-Delivery!BX71</f>
        <v>#REF!</v>
      </c>
      <c r="BY71" s="70" t="e">
        <f>BX71+Receive!BY71-Delivery!BY71</f>
        <v>#REF!</v>
      </c>
      <c r="BZ71" s="70" t="e">
        <f>BY71+Receive!BZ71-Delivery!BZ71</f>
        <v>#REF!</v>
      </c>
      <c r="CA71" s="70" t="e">
        <f>BZ71+Receive!CA71-Delivery!CA71</f>
        <v>#REF!</v>
      </c>
      <c r="CB71" s="70" t="e">
        <f>CA71+Receive!CB71-Delivery!CB71</f>
        <v>#REF!</v>
      </c>
      <c r="CC71" s="70" t="e">
        <f>CB71+Receive!CC71-Delivery!CC71</f>
        <v>#REF!</v>
      </c>
      <c r="CD71" s="70" t="e">
        <f>CC71+Receive!CD71-Delivery!CD71</f>
        <v>#REF!</v>
      </c>
      <c r="CE71" s="70" t="e">
        <f>CD71+Receive!CE71-Delivery!CE71</f>
        <v>#REF!</v>
      </c>
      <c r="CF71" s="70" t="e">
        <f>CE71+Receive!CF71-Delivery!CF71</f>
        <v>#REF!</v>
      </c>
      <c r="CG71" s="70" t="e">
        <f>CF71+Receive!CG71-Delivery!CG71</f>
        <v>#REF!</v>
      </c>
      <c r="CH71" s="70" t="e">
        <f>CG71+Receive!CH71-Delivery!CH71</f>
        <v>#REF!</v>
      </c>
      <c r="CI71" s="70" t="e">
        <f>CH71+Receive!CI71-Delivery!CI71</f>
        <v>#REF!</v>
      </c>
      <c r="CJ71" s="70" t="e">
        <f>CI71+Receive!CJ71-Delivery!CJ71</f>
        <v>#REF!</v>
      </c>
      <c r="CK71" s="70" t="e">
        <f>CJ71+Receive!CK71-Delivery!CK71</f>
        <v>#REF!</v>
      </c>
      <c r="CL71" s="70" t="e">
        <f>CK71+Receive!CL71-Delivery!CL71</f>
        <v>#REF!</v>
      </c>
      <c r="CM71" s="70" t="e">
        <f>CL71+Receive!CM71-Delivery!CM71</f>
        <v>#REF!</v>
      </c>
      <c r="CN71" s="70" t="e">
        <f>CM71+Receive!CN71-Delivery!CN71</f>
        <v>#REF!</v>
      </c>
      <c r="CO71" s="70" t="e">
        <f>CN71+Receive!CO71-Delivery!CO71</f>
        <v>#REF!</v>
      </c>
      <c r="CP71" s="70" t="e">
        <f>CO71+Receive!CP71-Delivery!CP71</f>
        <v>#REF!</v>
      </c>
      <c r="CQ71" s="70" t="e">
        <f>CP71+Receive!CQ71-Delivery!CQ71</f>
        <v>#REF!</v>
      </c>
      <c r="CR71" s="70" t="e">
        <f>CQ71+Receive!CR71-Delivery!CR71</f>
        <v>#REF!</v>
      </c>
      <c r="CS71" s="70" t="e">
        <f>CR71+Receive!CS71-Delivery!CS71</f>
        <v>#REF!</v>
      </c>
      <c r="CT71" s="70" t="e">
        <f>CS71+Receive!CT71-Delivery!CT71</f>
        <v>#REF!</v>
      </c>
      <c r="CU71" s="70" t="e">
        <f>CT71+Receive!CU71-Delivery!CU71</f>
        <v>#REF!</v>
      </c>
      <c r="CV71" s="70" t="e">
        <f>CU71+Receive!CV71-Delivery!CV71</f>
        <v>#REF!</v>
      </c>
      <c r="CW71" s="70" t="e">
        <f>CV71+Receive!CW71-Delivery!CW71</f>
        <v>#REF!</v>
      </c>
      <c r="CX71" s="70" t="e">
        <f>CW71+Receive!CX71-Delivery!CX71</f>
        <v>#REF!</v>
      </c>
      <c r="CY71" s="70" t="e">
        <f>CX71+Receive!CY71-Delivery!CY71</f>
        <v>#REF!</v>
      </c>
      <c r="CZ71" s="70" t="e">
        <f>CY71+Receive!CZ71-Delivery!CZ71</f>
        <v>#REF!</v>
      </c>
      <c r="DA71" s="70" t="e">
        <f>CZ71+Receive!DA71-Delivery!DA71</f>
        <v>#REF!</v>
      </c>
      <c r="DB71" s="70" t="e">
        <f>DA71+Receive!DB71-Delivery!DB71</f>
        <v>#REF!</v>
      </c>
      <c r="DC71" s="70" t="e">
        <f>DB71+Receive!DC71-Delivery!DC71</f>
        <v>#REF!</v>
      </c>
      <c r="DD71" s="70" t="e">
        <f>DC71+Receive!DD71-Delivery!DD71</f>
        <v>#REF!</v>
      </c>
      <c r="DE71" s="70" t="e">
        <f>DD71+Receive!DE71-Delivery!DE71</f>
        <v>#REF!</v>
      </c>
      <c r="DF71" s="70" t="e">
        <f>DE71+Receive!DF71-Delivery!DF71</f>
        <v>#REF!</v>
      </c>
      <c r="DG71" s="70" t="e">
        <f>DF71+Receive!DG71-Delivery!DG71</f>
        <v>#REF!</v>
      </c>
      <c r="DH71" s="70" t="e">
        <f>DG71+Receive!DH71-Delivery!DH71</f>
        <v>#REF!</v>
      </c>
      <c r="DI71" s="70" t="e">
        <f>DH71+Receive!DI71-Delivery!DI71</f>
        <v>#REF!</v>
      </c>
      <c r="DJ71" s="70" t="e">
        <f>DI71+Receive!DJ71-Delivery!DJ71</f>
        <v>#REF!</v>
      </c>
      <c r="DK71" s="70" t="e">
        <f>DJ71+Receive!DK71-Delivery!DK71</f>
        <v>#REF!</v>
      </c>
      <c r="DL71" s="70" t="e">
        <f>DK71+Receive!DL71-Delivery!DL71</f>
        <v>#REF!</v>
      </c>
      <c r="DM71" s="70" t="e">
        <f>DL71+Receive!DM71-Delivery!DM71</f>
        <v>#REF!</v>
      </c>
      <c r="DN71" s="70" t="e">
        <f>DM71+Receive!DN71-Delivery!DN71</f>
        <v>#REF!</v>
      </c>
      <c r="DO71" s="70" t="e">
        <f>DN71+Receive!DO71-Delivery!DO71</f>
        <v>#REF!</v>
      </c>
      <c r="DP71" s="70" t="e">
        <f>DO71+Receive!DP71-Delivery!DP71</f>
        <v>#REF!</v>
      </c>
      <c r="DQ71" s="70" t="e">
        <f>DP71+Receive!DQ71-Delivery!DQ71</f>
        <v>#REF!</v>
      </c>
      <c r="DR71" s="70" t="e">
        <f>DQ71+Receive!DR71-Delivery!DR71</f>
        <v>#REF!</v>
      </c>
      <c r="DS71" s="70" t="e">
        <v>#REF!</v>
      </c>
      <c r="DT71" s="70" t="e">
        <f>DS71+Receive!DT71-Delivery!DT71</f>
        <v>#REF!</v>
      </c>
      <c r="DU71" s="70" t="e">
        <f>DT71+Receive!DU71-Delivery!DU71</f>
        <v>#REF!</v>
      </c>
      <c r="DV71" s="241" t="e">
        <f>DU71+Receive!DV71-Delivery!DV71</f>
        <v>#REF!</v>
      </c>
      <c r="DW71" s="70" t="e">
        <f>DV71+Receive!DW71-Delivery!DW71</f>
        <v>#REF!</v>
      </c>
      <c r="DX71" s="70" t="e">
        <f>DW71+Receive!DX71-Delivery!DX71</f>
        <v>#REF!</v>
      </c>
      <c r="DY71" s="70" t="e">
        <f>DX71+Receive!DY71-Delivery!DY71</f>
        <v>#REF!</v>
      </c>
      <c r="DZ71" s="241" t="e">
        <f>DY71+Receive!DZ71-Delivery!DZ71</f>
        <v>#REF!</v>
      </c>
      <c r="EA71" s="70" t="e">
        <f>DZ71+Receive!EA71-Delivery!EA71</f>
        <v>#REF!</v>
      </c>
      <c r="EB71" s="70" t="e">
        <f>EA71+Receive!EB71-Delivery!EB71</f>
        <v>#REF!</v>
      </c>
      <c r="EC71" s="70" t="e">
        <f>EB71+Receive!EC71-Delivery!EC71</f>
        <v>#REF!</v>
      </c>
      <c r="ED71" s="70" t="e">
        <f>EC71+Receive!ED71-Delivery!ED71</f>
        <v>#REF!</v>
      </c>
      <c r="EE71" s="70" t="e">
        <f>ED71+Receive!EE71-Delivery!EE71</f>
        <v>#REF!</v>
      </c>
      <c r="EF71" s="70" t="e">
        <f>EE71+Receive!EF71-Delivery!EF71</f>
        <v>#REF!</v>
      </c>
      <c r="EG71" s="70" t="e">
        <f>EF71+Receive!EG71-Delivery!EG71</f>
        <v>#REF!</v>
      </c>
      <c r="EH71" s="70" t="e">
        <f>EG71+Receive!EH71-Delivery!EH71</f>
        <v>#REF!</v>
      </c>
      <c r="EI71" s="241" t="e">
        <f>EH71+Receive!EI71-Delivery!EI71</f>
        <v>#REF!</v>
      </c>
      <c r="EJ71" s="241" t="e">
        <f>EI71+Receive!EJ71-Delivery!EJ71</f>
        <v>#REF!</v>
      </c>
      <c r="EK71" s="70" t="e">
        <f>EJ71+Receive!EK71-Delivery!EK71</f>
        <v>#REF!</v>
      </c>
      <c r="EL71" s="70" t="e">
        <f>EK71+Receive!EL71-Delivery!EL71</f>
        <v>#REF!</v>
      </c>
      <c r="EM71" s="70" t="e">
        <f>EL71+Receive!EM71-Delivery!EM71</f>
        <v>#REF!</v>
      </c>
      <c r="EN71" s="70" t="e">
        <f>EM71+Receive!EN71-Delivery!EN71</f>
        <v>#REF!</v>
      </c>
      <c r="EO71" s="70" t="e">
        <f>EN71+Receive!EO71-Delivery!EO71</f>
        <v>#REF!</v>
      </c>
      <c r="EP71" s="70" t="e">
        <f>EO71+Receive!EP71-Delivery!EP71</f>
        <v>#REF!</v>
      </c>
      <c r="EQ71" s="70" t="e">
        <f>EP71+Receive!EQ71-Delivery!EQ71</f>
        <v>#REF!</v>
      </c>
      <c r="ER71" s="70" t="e">
        <f>EQ71+Receive!ER71-Delivery!ER71</f>
        <v>#REF!</v>
      </c>
      <c r="ES71" s="70" t="e">
        <f>ER71+Receive!ES71-Delivery!ES71</f>
        <v>#REF!</v>
      </c>
      <c r="ET71" s="70" t="e">
        <f>ES71+Receive!ET71-Delivery!ET71</f>
        <v>#REF!</v>
      </c>
      <c r="EU71" s="70" t="e">
        <f>ET71+Receive!EU71-Delivery!EU71</f>
        <v>#REF!</v>
      </c>
      <c r="EV71" s="70" t="e">
        <f>EU71+Receive!EV71-Delivery!EV71</f>
        <v>#REF!</v>
      </c>
      <c r="EW71" s="70" t="e">
        <f>EV71+Receive!EW71-Delivery!EW71</f>
        <v>#REF!</v>
      </c>
      <c r="EX71" s="70" t="e">
        <f>EW71+Receive!EX71-Delivery!EX71</f>
        <v>#REF!</v>
      </c>
      <c r="EY71" s="70" t="e">
        <f>EX71+Receive!EY71-Delivery!EY71</f>
        <v>#REF!</v>
      </c>
      <c r="EZ71" s="70" t="e">
        <f>EY71+Receive!EZ71-Delivery!EZ71</f>
        <v>#REF!</v>
      </c>
      <c r="FA71" s="70" t="e">
        <f>EZ71+Receive!FA71-Delivery!FA71</f>
        <v>#REF!</v>
      </c>
      <c r="FB71" s="70" t="e">
        <f>FA71+Receive!FB71-Delivery!FB71</f>
        <v>#REF!</v>
      </c>
      <c r="FC71" s="70" t="e">
        <f>FB71+Receive!FC71-Delivery!FC71</f>
        <v>#REF!</v>
      </c>
      <c r="FD71" s="70" t="e">
        <f>FC71+Receive!FD71-Delivery!FD71</f>
        <v>#REF!</v>
      </c>
      <c r="FE71" s="70" t="e">
        <f>FD71+Receive!FE71-Delivery!FE71</f>
        <v>#REF!</v>
      </c>
      <c r="FF71" s="70" t="e">
        <f>FE71+Receive!FF71-Delivery!FF71</f>
        <v>#REF!</v>
      </c>
      <c r="FG71" s="70" t="e">
        <f>FF71+Receive!FG71-Delivery!FG71</f>
        <v>#REF!</v>
      </c>
      <c r="FH71" s="70" t="e">
        <f>FG71+Receive!FH71-Delivery!FH71</f>
        <v>#REF!</v>
      </c>
      <c r="FI71" s="70" t="e">
        <f>FH71+Receive!FI71-Delivery!FI71</f>
        <v>#REF!</v>
      </c>
      <c r="FJ71" s="70" t="e">
        <f>FI71+Receive!FJ71-Delivery!FJ71</f>
        <v>#REF!</v>
      </c>
      <c r="FK71" s="70" t="e">
        <f>FJ71+Receive!FK71-Delivery!FK71</f>
        <v>#REF!</v>
      </c>
      <c r="FL71" s="70" t="e">
        <f>FK71+Receive!FL71-Delivery!FL71</f>
        <v>#REF!</v>
      </c>
      <c r="FM71" s="70" t="e">
        <f>FL71+Receive!FM71-Delivery!FM71</f>
        <v>#REF!</v>
      </c>
      <c r="FN71" s="70" t="e">
        <f>FM71+Receive!FN71-Delivery!FN71</f>
        <v>#REF!</v>
      </c>
      <c r="FO71" s="70" t="e">
        <f>FN71+Receive!FO71-Delivery!FO71</f>
        <v>#REF!</v>
      </c>
      <c r="FP71" s="70" t="e">
        <f>FO71+Receive!FP71-Delivery!FP71</f>
        <v>#REF!</v>
      </c>
      <c r="FQ71" s="70" t="e">
        <f>FP71+Receive!FQ71-Delivery!FQ71</f>
        <v>#REF!</v>
      </c>
      <c r="FR71" s="70" t="e">
        <f>FQ71+Receive!FR71-Delivery!FR71</f>
        <v>#REF!</v>
      </c>
      <c r="FS71" s="70" t="e">
        <f>FR71+Receive!FS71-Delivery!FS71</f>
        <v>#REF!</v>
      </c>
      <c r="FT71" s="70" t="e">
        <f>FS71+Receive!FT71-Delivery!FT71</f>
        <v>#REF!</v>
      </c>
      <c r="FU71" s="70" t="e">
        <f>FT71+Receive!FU71-Delivery!FU71</f>
        <v>#REF!</v>
      </c>
      <c r="FV71" s="70" t="e">
        <f>FU71+Receive!FV71-Delivery!FV71</f>
        <v>#REF!</v>
      </c>
      <c r="FW71" s="70" t="e">
        <f>FV71+Receive!FW71-Delivery!FW71</f>
        <v>#REF!</v>
      </c>
      <c r="FX71" s="70" t="e">
        <f>FW71+Receive!FX71-Delivery!FX71</f>
        <v>#REF!</v>
      </c>
      <c r="FY71" s="70" t="e">
        <f>FX71+Receive!FY71-Delivery!FY71</f>
        <v>#REF!</v>
      </c>
      <c r="FZ71" s="70" t="e">
        <f>FY71+Receive!FZ71-Delivery!FZ71</f>
        <v>#REF!</v>
      </c>
      <c r="GA71" s="70" t="e">
        <f>FZ71+Receive!GA71-Delivery!GA71</f>
        <v>#REF!</v>
      </c>
      <c r="GB71" s="70" t="e">
        <f>GA71+Receive!GB71-Delivery!GB71</f>
        <v>#REF!</v>
      </c>
      <c r="GC71" s="70" t="e">
        <f>GB71+Receive!GC71-Delivery!GC71</f>
        <v>#REF!</v>
      </c>
      <c r="GD71" s="70" t="e">
        <f>GC71+Receive!GD71-Delivery!GD71</f>
        <v>#REF!</v>
      </c>
      <c r="GE71" s="70" t="e">
        <f>GD71+Receive!GE71-Delivery!GE71</f>
        <v>#REF!</v>
      </c>
      <c r="GF71" s="70" t="e">
        <f>GE71+Receive!GF71-Delivery!GF71</f>
        <v>#REF!</v>
      </c>
      <c r="GG71" s="70" t="e">
        <f>GF71+Receive!GG71-Delivery!GG71</f>
        <v>#REF!</v>
      </c>
      <c r="GH71" s="70" t="e">
        <f>GG71+Receive!GH71-Delivery!GH71</f>
        <v>#REF!</v>
      </c>
      <c r="GI71" s="70" t="e">
        <f>GH71+Receive!GI71-Delivery!GI71</f>
        <v>#REF!</v>
      </c>
      <c r="GJ71" s="70" t="e">
        <f>GI71+Receive!GJ71-Delivery!GJ71</f>
        <v>#REF!</v>
      </c>
      <c r="GK71" s="70" t="e">
        <f>GJ71+Receive!GK71-Delivery!GK71</f>
        <v>#REF!</v>
      </c>
      <c r="GL71" s="70" t="e">
        <f>GK71+Receive!GL71-Delivery!GL71</f>
        <v>#REF!</v>
      </c>
      <c r="GM71" s="70" t="e">
        <f>GL71+Receive!GM71-Delivery!GM71</f>
        <v>#REF!</v>
      </c>
      <c r="GN71" s="70" t="e">
        <f>GM71+Receive!GN71-Delivery!GN71</f>
        <v>#REF!</v>
      </c>
      <c r="GO71" s="70" t="e">
        <f>GN71+Receive!GO71-Delivery!GO71</f>
        <v>#REF!</v>
      </c>
      <c r="GP71" s="70" t="e">
        <f>GO71+Receive!GP71-Delivery!GP71</f>
        <v>#REF!</v>
      </c>
      <c r="GQ71" s="70" t="e">
        <f>GP71+Receive!GQ71-Delivery!GQ71</f>
        <v>#REF!</v>
      </c>
      <c r="GR71" s="70" t="e">
        <f>GQ71+Receive!GR71-Delivery!GR71</f>
        <v>#REF!</v>
      </c>
      <c r="GS71" s="70" t="e">
        <f>GR71+Receive!GS71-Delivery!GS71</f>
        <v>#REF!</v>
      </c>
      <c r="GT71" s="70" t="e">
        <f>GS71+Receive!GT71-Delivery!GT71</f>
        <v>#REF!</v>
      </c>
      <c r="GU71" s="70" t="e">
        <f>GT71+Receive!GU71-Delivery!GU71</f>
        <v>#REF!</v>
      </c>
      <c r="GV71" s="70" t="e">
        <f>GU71+Receive!GV71-Delivery!GV71</f>
        <v>#REF!</v>
      </c>
      <c r="GW71" s="70" t="e">
        <f>GV71+Receive!GW71-Delivery!GW71</f>
        <v>#REF!</v>
      </c>
      <c r="GX71" s="70" t="e">
        <f>GW71+Receive!GX71-Delivery!GX71</f>
        <v>#REF!</v>
      </c>
      <c r="GY71" s="70" t="e">
        <f>GX71+Receive!GY71-Delivery!GY71</f>
        <v>#REF!</v>
      </c>
      <c r="GZ71" s="70" t="e">
        <f>GY71+Receive!GZ71-Delivery!GZ71</f>
        <v>#REF!</v>
      </c>
      <c r="HA71" s="70" t="e">
        <f>GZ71+Receive!HA71-Delivery!HA71</f>
        <v>#REF!</v>
      </c>
      <c r="HB71" s="70" t="e">
        <f>HA71+Receive!HB71-Delivery!HB71</f>
        <v>#REF!</v>
      </c>
      <c r="HC71" s="70" t="e">
        <f>HB71+Receive!HC71-Delivery!HC71</f>
        <v>#REF!</v>
      </c>
      <c r="HD71" s="70" t="e">
        <f>HC71+Receive!HD71-Delivery!HD71</f>
        <v>#REF!</v>
      </c>
      <c r="HE71" s="70" t="e">
        <f>HD71+Receive!HE71-Delivery!HE71</f>
        <v>#REF!</v>
      </c>
      <c r="HF71" s="70" t="e">
        <f>HE71+Receive!HF71-Delivery!HF71</f>
        <v>#REF!</v>
      </c>
      <c r="HG71" s="70" t="e">
        <f>HF71+Receive!HG71-Delivery!HG71</f>
        <v>#REF!</v>
      </c>
      <c r="HH71" s="70" t="e">
        <f>HG71+Receive!HH71-Delivery!HH71</f>
        <v>#REF!</v>
      </c>
      <c r="HI71" s="70" t="e">
        <f>HH71+Receive!HI71-Delivery!HI71</f>
        <v>#REF!</v>
      </c>
      <c r="HJ71" s="70" t="e">
        <f>HI71+Receive!HJ71-Delivery!HJ71</f>
        <v>#REF!</v>
      </c>
      <c r="HK71" s="70" t="e">
        <f>HJ71+Receive!HK71-Delivery!HK71</f>
        <v>#REF!</v>
      </c>
      <c r="HL71" s="70" t="e">
        <f>HK71+Receive!HL71-Delivery!HL71</f>
        <v>#REF!</v>
      </c>
      <c r="HM71" s="70" t="e">
        <f>HL71+Receive!HM71-Delivery!HM71</f>
        <v>#REF!</v>
      </c>
      <c r="HN71" s="70" t="e">
        <f>HM71+Receive!HN71-Delivery!HN71</f>
        <v>#REF!</v>
      </c>
      <c r="HO71" s="70" t="e">
        <f>HN71+Receive!HO71-Delivery!HO71</f>
        <v>#REF!</v>
      </c>
      <c r="HP71" s="162" t="e">
        <f>HO71+Receive!HP71-Delivery!HP71</f>
        <v>#REF!</v>
      </c>
      <c r="HQ71" s="70" t="e">
        <f>HP71+Receive!HQ71-Delivery!HQ71</f>
        <v>#REF!</v>
      </c>
      <c r="HR71" s="70" t="e">
        <f>HQ71+Receive!HR71-Delivery!HR71</f>
        <v>#REF!</v>
      </c>
      <c r="HS71" s="70" t="e">
        <f>HR71+Receive!HS71-Delivery!HS71</f>
        <v>#REF!</v>
      </c>
      <c r="HT71" s="70" t="e">
        <f>HS71+Receive!HT71-Delivery!HT71</f>
        <v>#REF!</v>
      </c>
      <c r="HU71" s="70" t="e">
        <f>HT71+Receive!HU71-Delivery!HU71</f>
        <v>#REF!</v>
      </c>
      <c r="HV71" s="70" t="e">
        <f>HU71+Receive!HV71-Delivery!HV71</f>
        <v>#REF!</v>
      </c>
      <c r="HW71" s="70" t="e">
        <f>HV71+Receive!HW71-Delivery!HW71</f>
        <v>#REF!</v>
      </c>
      <c r="HX71" s="70" t="e">
        <f>HW71+Receive!HX71-Delivery!HX71</f>
        <v>#REF!</v>
      </c>
      <c r="HY71" s="70" t="e">
        <f>HX71+Receive!HY71-Delivery!HY71</f>
        <v>#REF!</v>
      </c>
      <c r="HZ71" s="70" t="e">
        <f>HY71+Receive!HZ71-Delivery!HZ71</f>
        <v>#REF!</v>
      </c>
      <c r="IA71" s="70" t="e">
        <f>HZ71+Receive!IA71-Delivery!IA71</f>
        <v>#REF!</v>
      </c>
      <c r="IB71" s="70" t="e">
        <f>IA71+Receive!IB71-Delivery!IB71</f>
        <v>#REF!</v>
      </c>
      <c r="IC71" s="70" t="e">
        <f>IB71+Receive!IC71-Delivery!IC71</f>
        <v>#REF!</v>
      </c>
      <c r="ID71" s="70" t="e">
        <f>IC71+Receive!ID71-Delivery!ID71</f>
        <v>#REF!</v>
      </c>
      <c r="IE71" s="70" t="e">
        <f>ID71+Receive!IE71-Delivery!IE71</f>
        <v>#REF!</v>
      </c>
      <c r="IF71" s="70" t="e">
        <f>IE71+Receive!IF71-Delivery!IF71</f>
        <v>#REF!</v>
      </c>
      <c r="IG71" s="70" t="e">
        <f>IF71+Receive!IG71-Delivery!IG71</f>
        <v>#REF!</v>
      </c>
      <c r="IH71" s="70" t="e">
        <f>IG71+Receive!IH71-Delivery!IH71</f>
        <v>#REF!</v>
      </c>
      <c r="II71" s="70" t="e">
        <f>IH71+Receive!II71-Delivery!II71</f>
        <v>#REF!</v>
      </c>
      <c r="IJ71" s="70" t="e">
        <f>II71+Receive!IJ71-Delivery!IJ71</f>
        <v>#REF!</v>
      </c>
      <c r="IK71" s="70" t="e">
        <f>IJ71+Receive!IK71-Delivery!IK71</f>
        <v>#REF!</v>
      </c>
      <c r="IL71" s="70" t="e">
        <f>IK71+Receive!IL71-Delivery!IL71</f>
        <v>#REF!</v>
      </c>
      <c r="IM71" s="70" t="e">
        <f>IL71+Receive!IM71-Delivery!IM71</f>
        <v>#REF!</v>
      </c>
      <c r="IN71" s="70" t="e">
        <f>IM71+Receive!IN71-Delivery!IN71</f>
        <v>#REF!</v>
      </c>
    </row>
    <row r="72" spans="1:248" s="3" customFormat="1" hidden="1" x14ac:dyDescent="0.3">
      <c r="A72" s="67"/>
      <c r="B72" s="70" t="e">
        <f>#REF!+Receive!B72-Delivery!B72</f>
        <v>#REF!</v>
      </c>
      <c r="C72" s="70" t="e">
        <f>B72+Receive!C72-Delivery!C72</f>
        <v>#REF!</v>
      </c>
      <c r="D72" s="70" t="e">
        <f>C72+Receive!D72-Delivery!D72</f>
        <v>#REF!</v>
      </c>
      <c r="E72" s="70" t="e">
        <f>D72+Receive!E72-Delivery!E72</f>
        <v>#REF!</v>
      </c>
      <c r="F72" s="70" t="e">
        <f>E72+Receive!F72-Delivery!F72</f>
        <v>#REF!</v>
      </c>
      <c r="G72" s="70" t="e">
        <f>F72+Receive!G72-Delivery!G72</f>
        <v>#REF!</v>
      </c>
      <c r="H72" s="70" t="e">
        <f>G72+Receive!H72-Delivery!H72</f>
        <v>#REF!</v>
      </c>
      <c r="I72" s="70" t="e">
        <f>H72+Receive!I72-Delivery!I72</f>
        <v>#REF!</v>
      </c>
      <c r="J72" s="70" t="e">
        <f>I72+Receive!J72-Delivery!J72</f>
        <v>#REF!</v>
      </c>
      <c r="K72" s="70" t="e">
        <f>J72+Receive!K72-Delivery!K72</f>
        <v>#REF!</v>
      </c>
      <c r="L72" s="70" t="e">
        <f>K72+Receive!L72-Delivery!L72</f>
        <v>#REF!</v>
      </c>
      <c r="M72" s="70" t="e">
        <f>L72+Receive!M72-Delivery!M72</f>
        <v>#REF!</v>
      </c>
      <c r="N72" s="70" t="e">
        <f>M72+Receive!N72-Delivery!N72</f>
        <v>#REF!</v>
      </c>
      <c r="O72" s="70" t="e">
        <f>N72+Receive!O72-Delivery!O72</f>
        <v>#REF!</v>
      </c>
      <c r="P72" s="70" t="e">
        <f>O72+Receive!P72-Delivery!P72</f>
        <v>#REF!</v>
      </c>
      <c r="Q72" s="70" t="e">
        <f>P72+Receive!Q72-Delivery!Q72</f>
        <v>#REF!</v>
      </c>
      <c r="R72" s="70" t="e">
        <f>Q72+Receive!R72-Delivery!R72</f>
        <v>#REF!</v>
      </c>
      <c r="S72" s="70" t="e">
        <f>R72+Receive!S72-Delivery!S72</f>
        <v>#REF!</v>
      </c>
      <c r="T72" s="70" t="e">
        <f>S72+Receive!T72-Delivery!T72</f>
        <v>#REF!</v>
      </c>
      <c r="U72" s="70" t="e">
        <f>T72+Receive!U72-Delivery!U72</f>
        <v>#REF!</v>
      </c>
      <c r="V72" s="70" t="e">
        <f>U72+Receive!V72-Delivery!V72</f>
        <v>#REF!</v>
      </c>
      <c r="W72" s="70" t="e">
        <f>V72+Receive!W72-Delivery!W72</f>
        <v>#REF!</v>
      </c>
      <c r="X72" s="70" t="e">
        <f>W72+Receive!X72-Delivery!X72</f>
        <v>#REF!</v>
      </c>
      <c r="Y72" s="70" t="e">
        <f>X72+Receive!Y72-Delivery!Y72</f>
        <v>#REF!</v>
      </c>
      <c r="Z72" s="70" t="e">
        <f>Y72+Receive!Z72-Delivery!Z72</f>
        <v>#REF!</v>
      </c>
      <c r="AA72" s="70" t="e">
        <f>Z72+Receive!AA72-Delivery!AA72</f>
        <v>#REF!</v>
      </c>
      <c r="AB72" s="70" t="e">
        <f>AA72+Receive!AB72-Delivery!AB72</f>
        <v>#REF!</v>
      </c>
      <c r="AC72" s="70" t="e">
        <f>AB72+Receive!AC72-Delivery!AC72</f>
        <v>#REF!</v>
      </c>
      <c r="AD72" s="70" t="e">
        <f>AC72+Receive!AD72-Delivery!AD72</f>
        <v>#REF!</v>
      </c>
      <c r="AE72" s="70" t="e">
        <f>AD72+Receive!AE72-Delivery!AE72</f>
        <v>#REF!</v>
      </c>
      <c r="AF72" s="70" t="e">
        <f>AE72+Receive!AF72-Delivery!AF72</f>
        <v>#REF!</v>
      </c>
      <c r="AG72" s="162" t="e">
        <f>AF72+Receive!AG72-Delivery!AG72</f>
        <v>#REF!</v>
      </c>
      <c r="AH72" s="70" t="e">
        <f>AG72+Receive!AH72-Delivery!AH72</f>
        <v>#REF!</v>
      </c>
      <c r="AI72" s="70" t="e">
        <f>AH72+Receive!AI72-Delivery!AI72</f>
        <v>#REF!</v>
      </c>
      <c r="AJ72" s="70" t="e">
        <f>AI72+Receive!AJ72-Delivery!AJ72</f>
        <v>#REF!</v>
      </c>
      <c r="AK72" s="70" t="e">
        <f>AJ72+Receive!AK72-Delivery!AK72</f>
        <v>#REF!</v>
      </c>
      <c r="AL72" s="70" t="e">
        <f>AK72+Receive!AL72-Delivery!AL72</f>
        <v>#REF!</v>
      </c>
      <c r="AM72" s="70" t="e">
        <f>AL72+Receive!AM72-Delivery!AM72</f>
        <v>#REF!</v>
      </c>
      <c r="AN72" s="70" t="e">
        <f>AM72+Receive!AN72-Delivery!AN72</f>
        <v>#REF!</v>
      </c>
      <c r="AO72" s="70" t="e">
        <f>AN72+Receive!AO72-Delivery!AO72</f>
        <v>#REF!</v>
      </c>
      <c r="AP72" s="70" t="e">
        <f>AO72+Receive!AP72-Delivery!AP72</f>
        <v>#REF!</v>
      </c>
      <c r="AQ72" s="70" t="e">
        <f>AP72+Receive!AQ72-Delivery!AQ72</f>
        <v>#REF!</v>
      </c>
      <c r="AR72" s="70" t="e">
        <f>AQ72+Receive!AR72-Delivery!AR72</f>
        <v>#REF!</v>
      </c>
      <c r="AS72" s="70" t="e">
        <f>AR72+Receive!AS72-Delivery!AS72</f>
        <v>#REF!</v>
      </c>
      <c r="AT72" s="70" t="e">
        <f>AS72+Receive!AT72-Delivery!AT72</f>
        <v>#REF!</v>
      </c>
      <c r="AU72" s="70" t="e">
        <f>AT72+Receive!AU72-Delivery!AU72</f>
        <v>#REF!</v>
      </c>
      <c r="AV72" s="70" t="e">
        <f>AU72+Receive!AV72-Delivery!AV72</f>
        <v>#REF!</v>
      </c>
      <c r="AW72" s="70" t="e">
        <f>AV72+Receive!AW72-Delivery!AW72</f>
        <v>#REF!</v>
      </c>
      <c r="AX72" s="70" t="e">
        <f>AW72+Receive!AX72-Delivery!AX72</f>
        <v>#REF!</v>
      </c>
      <c r="AY72" s="70" t="e">
        <f>AX72+Receive!AY72-Delivery!AY72</f>
        <v>#REF!</v>
      </c>
      <c r="AZ72" s="70" t="e">
        <f>AY72+Receive!AZ72-Delivery!AZ72</f>
        <v>#REF!</v>
      </c>
      <c r="BA72" s="70" t="e">
        <f>AZ72+Receive!BA72-Delivery!BA72</f>
        <v>#REF!</v>
      </c>
      <c r="BB72" s="70" t="e">
        <f>BA72+Receive!BB72-Delivery!BB72</f>
        <v>#REF!</v>
      </c>
      <c r="BC72" s="70" t="e">
        <f>BB72+Receive!BC72-Delivery!BC72</f>
        <v>#REF!</v>
      </c>
      <c r="BD72" s="70" t="e">
        <f>BC72+Receive!BD72-Delivery!BD72</f>
        <v>#REF!</v>
      </c>
      <c r="BE72" s="70" t="e">
        <f>BD72+Receive!BE72-Delivery!BE72</f>
        <v>#REF!</v>
      </c>
      <c r="BF72" s="70" t="e">
        <f>BE72+Receive!BF72-Delivery!BF72</f>
        <v>#REF!</v>
      </c>
      <c r="BG72" s="70" t="e">
        <f>BF72+Receive!BG72-Delivery!BG72</f>
        <v>#REF!</v>
      </c>
      <c r="BH72" s="70" t="e">
        <f>BG72+Receive!BH72-Delivery!BH72</f>
        <v>#REF!</v>
      </c>
      <c r="BI72" s="70" t="e">
        <f>BH72+Receive!BI72-Delivery!BI72</f>
        <v>#REF!</v>
      </c>
      <c r="BJ72" s="70" t="e">
        <f>BI72+Receive!BJ72-Delivery!BJ72</f>
        <v>#REF!</v>
      </c>
      <c r="BK72" s="70" t="e">
        <f>BJ72+Receive!BK72-Delivery!BK72</f>
        <v>#REF!</v>
      </c>
      <c r="BL72" s="70" t="e">
        <f>BK72+Receive!BL72-Delivery!BL72</f>
        <v>#REF!</v>
      </c>
      <c r="BM72" s="70" t="e">
        <f>BL72+Receive!BM72-Delivery!BM72</f>
        <v>#REF!</v>
      </c>
      <c r="BN72" s="70" t="e">
        <f>BM72+Receive!BN72-Delivery!BN72</f>
        <v>#REF!</v>
      </c>
      <c r="BO72" s="70" t="e">
        <f>BN72+Receive!BO72-Delivery!BO72</f>
        <v>#REF!</v>
      </c>
      <c r="BP72" s="70" t="e">
        <f>BO72+Receive!BP72-Delivery!BP72</f>
        <v>#REF!</v>
      </c>
      <c r="BQ72" s="70" t="e">
        <f>BP72+Receive!BQ72-Delivery!BQ72</f>
        <v>#REF!</v>
      </c>
      <c r="BR72" s="70" t="e">
        <f>BQ72+Receive!BR72-Delivery!BR72</f>
        <v>#REF!</v>
      </c>
      <c r="BS72" s="70" t="e">
        <f>BR72+Receive!BS72-Delivery!BS72</f>
        <v>#REF!</v>
      </c>
      <c r="BT72" s="70" t="e">
        <f>BS72+Receive!BT72-Delivery!BT72</f>
        <v>#REF!</v>
      </c>
      <c r="BU72" s="70" t="e">
        <f>BT72+Receive!BU72-Delivery!BU72</f>
        <v>#REF!</v>
      </c>
      <c r="BV72" s="70" t="e">
        <f>BU72+Receive!BV72-Delivery!BV72</f>
        <v>#REF!</v>
      </c>
      <c r="BW72" s="70" t="e">
        <f>BV72+Receive!BW72-Delivery!BW72</f>
        <v>#REF!</v>
      </c>
      <c r="BX72" s="70" t="e">
        <f>BW72+Receive!BX72-Delivery!BX72</f>
        <v>#REF!</v>
      </c>
      <c r="BY72" s="70" t="e">
        <f>BX72+Receive!BY72-Delivery!BY72</f>
        <v>#REF!</v>
      </c>
      <c r="BZ72" s="70" t="e">
        <f>BY72+Receive!BZ72-Delivery!BZ72</f>
        <v>#REF!</v>
      </c>
      <c r="CA72" s="70" t="e">
        <f>BZ72+Receive!CA72-Delivery!CA72</f>
        <v>#REF!</v>
      </c>
      <c r="CB72" s="70" t="e">
        <f>CA72+Receive!CB72-Delivery!CB72</f>
        <v>#REF!</v>
      </c>
      <c r="CC72" s="70" t="e">
        <f>CB72+Receive!CC72-Delivery!CC72</f>
        <v>#REF!</v>
      </c>
      <c r="CD72" s="70" t="e">
        <f>CC72+Receive!CD72-Delivery!CD72</f>
        <v>#REF!</v>
      </c>
      <c r="CE72" s="70" t="e">
        <f>CD72+Receive!CE72-Delivery!CE72</f>
        <v>#REF!</v>
      </c>
      <c r="CF72" s="70" t="e">
        <f>CE72+Receive!CF72-Delivery!CF72</f>
        <v>#REF!</v>
      </c>
      <c r="CG72" s="70" t="e">
        <f>CF72+Receive!CG72-Delivery!CG72</f>
        <v>#REF!</v>
      </c>
      <c r="CH72" s="70" t="e">
        <f>CG72+Receive!CH72-Delivery!CH72</f>
        <v>#REF!</v>
      </c>
      <c r="CI72" s="70" t="e">
        <f>CH72+Receive!CI72-Delivery!CI72</f>
        <v>#REF!</v>
      </c>
      <c r="CJ72" s="70" t="e">
        <f>CI72+Receive!CJ72-Delivery!CJ72</f>
        <v>#REF!</v>
      </c>
      <c r="CK72" s="70" t="e">
        <f>CJ72+Receive!CK72-Delivery!CK72</f>
        <v>#REF!</v>
      </c>
      <c r="CL72" s="70" t="e">
        <f>CK72+Receive!CL72-Delivery!CL72</f>
        <v>#REF!</v>
      </c>
      <c r="CM72" s="70" t="e">
        <f>CL72+Receive!CM72-Delivery!CM72</f>
        <v>#REF!</v>
      </c>
      <c r="CN72" s="70" t="e">
        <f>CM72+Receive!CN72-Delivery!CN72</f>
        <v>#REF!</v>
      </c>
      <c r="CO72" s="70" t="e">
        <f>CN72+Receive!CO72-Delivery!CO72</f>
        <v>#REF!</v>
      </c>
      <c r="CP72" s="70" t="e">
        <f>CO72+Receive!CP72-Delivery!CP72</f>
        <v>#REF!</v>
      </c>
      <c r="CQ72" s="70" t="e">
        <f>CP72+Receive!CQ72-Delivery!CQ72</f>
        <v>#REF!</v>
      </c>
      <c r="CR72" s="70" t="e">
        <f>CQ72+Receive!CR72-Delivery!CR72</f>
        <v>#REF!</v>
      </c>
      <c r="CS72" s="70" t="e">
        <f>CR72+Receive!CS72-Delivery!CS72</f>
        <v>#REF!</v>
      </c>
      <c r="CT72" s="70" t="e">
        <f>CS72+Receive!CT72-Delivery!CT72</f>
        <v>#REF!</v>
      </c>
      <c r="CU72" s="70" t="e">
        <f>CT72+Receive!CU72-Delivery!CU72</f>
        <v>#REF!</v>
      </c>
      <c r="CV72" s="70" t="e">
        <f>CU72+Receive!CV72-Delivery!CV72</f>
        <v>#REF!</v>
      </c>
      <c r="CW72" s="70" t="e">
        <f>CV72+Receive!CW72-Delivery!CW72</f>
        <v>#REF!</v>
      </c>
      <c r="CX72" s="70" t="e">
        <f>CW72+Receive!CX72-Delivery!CX72</f>
        <v>#REF!</v>
      </c>
      <c r="CY72" s="70" t="e">
        <f>CX72+Receive!CY72-Delivery!CY72</f>
        <v>#REF!</v>
      </c>
      <c r="CZ72" s="70" t="e">
        <f>CY72+Receive!CZ72-Delivery!CZ72</f>
        <v>#REF!</v>
      </c>
      <c r="DA72" s="70" t="e">
        <f>CZ72+Receive!DA72-Delivery!DA72</f>
        <v>#REF!</v>
      </c>
      <c r="DB72" s="70" t="e">
        <f>DA72+Receive!DB72-Delivery!DB72</f>
        <v>#REF!</v>
      </c>
      <c r="DC72" s="70" t="e">
        <f>DB72+Receive!DC72-Delivery!DC72</f>
        <v>#REF!</v>
      </c>
      <c r="DD72" s="70" t="e">
        <f>DC72+Receive!DD72-Delivery!DD72</f>
        <v>#REF!</v>
      </c>
      <c r="DE72" s="70" t="e">
        <f>DD72+Receive!DE72-Delivery!DE72</f>
        <v>#REF!</v>
      </c>
      <c r="DF72" s="70" t="e">
        <f>DE72+Receive!DF72-Delivery!DF72</f>
        <v>#REF!</v>
      </c>
      <c r="DG72" s="70" t="e">
        <f>DF72+Receive!DG72-Delivery!DG72</f>
        <v>#REF!</v>
      </c>
      <c r="DH72" s="70" t="e">
        <f>DG72+Receive!DH72-Delivery!DH72</f>
        <v>#REF!</v>
      </c>
      <c r="DI72" s="70" t="e">
        <f>DH72+Receive!DI72-Delivery!DI72</f>
        <v>#REF!</v>
      </c>
      <c r="DJ72" s="70" t="e">
        <f>DI72+Receive!DJ72-Delivery!DJ72</f>
        <v>#REF!</v>
      </c>
      <c r="DK72" s="70" t="e">
        <f>DJ72+Receive!DK72-Delivery!DK72</f>
        <v>#REF!</v>
      </c>
      <c r="DL72" s="70" t="e">
        <f>DK72+Receive!DL72-Delivery!DL72</f>
        <v>#REF!</v>
      </c>
      <c r="DM72" s="70" t="e">
        <f>DL72+Receive!DM72-Delivery!DM72</f>
        <v>#REF!</v>
      </c>
      <c r="DN72" s="70" t="e">
        <f>DM72+Receive!DN72-Delivery!DN72</f>
        <v>#REF!</v>
      </c>
      <c r="DO72" s="70" t="e">
        <f>DN72+Receive!DO72-Delivery!DO72</f>
        <v>#REF!</v>
      </c>
      <c r="DP72" s="70" t="e">
        <f>DO72+Receive!DP72-Delivery!DP72</f>
        <v>#REF!</v>
      </c>
      <c r="DQ72" s="70" t="e">
        <f>DP72+Receive!DQ72-Delivery!DQ72</f>
        <v>#REF!</v>
      </c>
      <c r="DR72" s="70" t="e">
        <f>DQ72+Receive!DR72-Delivery!DR72</f>
        <v>#REF!</v>
      </c>
      <c r="DS72" s="70" t="e">
        <v>#REF!</v>
      </c>
      <c r="DT72" s="70" t="e">
        <f>DS72+Receive!DT72-Delivery!DT72</f>
        <v>#REF!</v>
      </c>
      <c r="DU72" s="70" t="e">
        <f>DT72+Receive!DU72-Delivery!DU72</f>
        <v>#REF!</v>
      </c>
      <c r="DV72" s="241" t="e">
        <f>DU72+Receive!DV72-Delivery!DV72</f>
        <v>#REF!</v>
      </c>
      <c r="DW72" s="70" t="e">
        <f>DV72+Receive!DW72-Delivery!DW72</f>
        <v>#REF!</v>
      </c>
      <c r="DX72" s="70" t="e">
        <f>DW72+Receive!DX72-Delivery!DX72</f>
        <v>#REF!</v>
      </c>
      <c r="DY72" s="70" t="e">
        <f>DX72+Receive!DY72-Delivery!DY72</f>
        <v>#REF!</v>
      </c>
      <c r="DZ72" s="241" t="e">
        <f>DY72+Receive!DZ72-Delivery!DZ72</f>
        <v>#REF!</v>
      </c>
      <c r="EA72" s="70" t="e">
        <f>DZ72+Receive!EA72-Delivery!EA72</f>
        <v>#REF!</v>
      </c>
      <c r="EB72" s="70" t="e">
        <f>EA72+Receive!EB72-Delivery!EB72</f>
        <v>#REF!</v>
      </c>
      <c r="EC72" s="70" t="e">
        <f>EB72+Receive!EC72-Delivery!EC72</f>
        <v>#REF!</v>
      </c>
      <c r="ED72" s="70" t="e">
        <f>EC72+Receive!ED72-Delivery!ED72</f>
        <v>#REF!</v>
      </c>
      <c r="EE72" s="70" t="e">
        <f>ED72+Receive!EE72-Delivery!EE72</f>
        <v>#REF!</v>
      </c>
      <c r="EF72" s="70" t="e">
        <f>EE72+Receive!EF72-Delivery!EF72</f>
        <v>#REF!</v>
      </c>
      <c r="EG72" s="70" t="e">
        <f>EF72+Receive!EG72-Delivery!EG72</f>
        <v>#REF!</v>
      </c>
      <c r="EH72" s="70" t="e">
        <f>EG72+Receive!EH72-Delivery!EH72</f>
        <v>#REF!</v>
      </c>
      <c r="EI72" s="241" t="e">
        <f>EH72+Receive!EI72-Delivery!EI72</f>
        <v>#REF!</v>
      </c>
      <c r="EJ72" s="241" t="e">
        <f>EI72+Receive!EJ72-Delivery!EJ72</f>
        <v>#REF!</v>
      </c>
      <c r="EK72" s="70" t="e">
        <f>EJ72+Receive!EK72-Delivery!EK72</f>
        <v>#REF!</v>
      </c>
      <c r="EL72" s="70" t="e">
        <f>EK72+Receive!EL72-Delivery!EL72</f>
        <v>#REF!</v>
      </c>
      <c r="EM72" s="70" t="e">
        <f>EL72+Receive!EM72-Delivery!EM72</f>
        <v>#REF!</v>
      </c>
      <c r="EN72" s="70" t="e">
        <f>EM72+Receive!EN72-Delivery!EN72</f>
        <v>#REF!</v>
      </c>
      <c r="EO72" s="70" t="e">
        <f>EN72+Receive!EO72-Delivery!EO72</f>
        <v>#REF!</v>
      </c>
      <c r="EP72" s="70" t="e">
        <f>EO72+Receive!EP72-Delivery!EP72</f>
        <v>#REF!</v>
      </c>
      <c r="EQ72" s="70" t="e">
        <f>EP72+Receive!EQ72-Delivery!EQ72</f>
        <v>#REF!</v>
      </c>
      <c r="ER72" s="70" t="e">
        <f>EQ72+Receive!ER72-Delivery!ER72</f>
        <v>#REF!</v>
      </c>
      <c r="ES72" s="70" t="e">
        <f>ER72+Receive!ES72-Delivery!ES72</f>
        <v>#REF!</v>
      </c>
      <c r="ET72" s="70" t="e">
        <f>ES72+Receive!ET72-Delivery!ET72</f>
        <v>#REF!</v>
      </c>
      <c r="EU72" s="70" t="e">
        <f>ET72+Receive!EU72-Delivery!EU72</f>
        <v>#REF!</v>
      </c>
      <c r="EV72" s="70" t="e">
        <f>EU72+Receive!EV72-Delivery!EV72</f>
        <v>#REF!</v>
      </c>
      <c r="EW72" s="70" t="e">
        <f>EV72+Receive!EW72-Delivery!EW72</f>
        <v>#REF!</v>
      </c>
      <c r="EX72" s="70" t="e">
        <f>EW72+Receive!EX72-Delivery!EX72</f>
        <v>#REF!</v>
      </c>
      <c r="EY72" s="70" t="e">
        <f>EX72+Receive!EY72-Delivery!EY72</f>
        <v>#REF!</v>
      </c>
      <c r="EZ72" s="70" t="e">
        <f>EY72+Receive!EZ72-Delivery!EZ72</f>
        <v>#REF!</v>
      </c>
      <c r="FA72" s="70" t="e">
        <f>EZ72+Receive!FA72-Delivery!FA72</f>
        <v>#REF!</v>
      </c>
      <c r="FB72" s="70" t="e">
        <f>FA72+Receive!FB72-Delivery!FB72</f>
        <v>#REF!</v>
      </c>
      <c r="FC72" s="70" t="e">
        <f>FB72+Receive!FC72-Delivery!FC72</f>
        <v>#REF!</v>
      </c>
      <c r="FD72" s="70" t="e">
        <f>FC72+Receive!FD72-Delivery!FD72</f>
        <v>#REF!</v>
      </c>
      <c r="FE72" s="70" t="e">
        <f>FD72+Receive!FE72-Delivery!FE72</f>
        <v>#REF!</v>
      </c>
      <c r="FF72" s="70" t="e">
        <f>FE72+Receive!FF72-Delivery!FF72</f>
        <v>#REF!</v>
      </c>
      <c r="FG72" s="70" t="e">
        <f>FF72+Receive!FG72-Delivery!FG72</f>
        <v>#REF!</v>
      </c>
      <c r="FH72" s="70" t="e">
        <f>FG72+Receive!FH72-Delivery!FH72</f>
        <v>#REF!</v>
      </c>
      <c r="FI72" s="70" t="e">
        <f>FH72+Receive!FI72-Delivery!FI72</f>
        <v>#REF!</v>
      </c>
      <c r="FJ72" s="70" t="e">
        <f>FI72+Receive!FJ72-Delivery!FJ72</f>
        <v>#REF!</v>
      </c>
      <c r="FK72" s="70" t="e">
        <f>FJ72+Receive!FK72-Delivery!FK72</f>
        <v>#REF!</v>
      </c>
      <c r="FL72" s="70" t="e">
        <f>FK72+Receive!FL72-Delivery!FL72</f>
        <v>#REF!</v>
      </c>
      <c r="FM72" s="70" t="e">
        <f>FL72+Receive!FM72-Delivery!FM72</f>
        <v>#REF!</v>
      </c>
      <c r="FN72" s="70" t="e">
        <f>FM72+Receive!FN72-Delivery!FN72</f>
        <v>#REF!</v>
      </c>
      <c r="FO72" s="70" t="e">
        <f>FN72+Receive!FO72-Delivery!FO72</f>
        <v>#REF!</v>
      </c>
      <c r="FP72" s="70" t="e">
        <f>FO72+Receive!FP72-Delivery!FP72</f>
        <v>#REF!</v>
      </c>
      <c r="FQ72" s="70" t="e">
        <f>FP72+Receive!FQ72-Delivery!FQ72</f>
        <v>#REF!</v>
      </c>
      <c r="FR72" s="70" t="e">
        <f>FQ72+Receive!FR72-Delivery!FR72</f>
        <v>#REF!</v>
      </c>
      <c r="FS72" s="70" t="e">
        <f>FR72+Receive!FS72-Delivery!FS72</f>
        <v>#REF!</v>
      </c>
      <c r="FT72" s="70" t="e">
        <f>FS72+Receive!FT72-Delivery!FT72</f>
        <v>#REF!</v>
      </c>
      <c r="FU72" s="70" t="e">
        <f>FT72+Receive!FU72-Delivery!FU72</f>
        <v>#REF!</v>
      </c>
      <c r="FV72" s="70" t="e">
        <f>FU72+Receive!FV72-Delivery!FV72</f>
        <v>#REF!</v>
      </c>
      <c r="FW72" s="70" t="e">
        <f>FV72+Receive!FW72-Delivery!FW72</f>
        <v>#REF!</v>
      </c>
      <c r="FX72" s="70" t="e">
        <f>FW72+Receive!FX72-Delivery!FX72</f>
        <v>#REF!</v>
      </c>
      <c r="FY72" s="70" t="e">
        <f>FX72+Receive!FY72-Delivery!FY72</f>
        <v>#REF!</v>
      </c>
      <c r="FZ72" s="70" t="e">
        <f>FY72+Receive!FZ72-Delivery!FZ72</f>
        <v>#REF!</v>
      </c>
      <c r="GA72" s="70" t="e">
        <f>FZ72+Receive!GA72-Delivery!GA72</f>
        <v>#REF!</v>
      </c>
      <c r="GB72" s="70" t="e">
        <f>GA72+Receive!GB72-Delivery!GB72</f>
        <v>#REF!</v>
      </c>
      <c r="GC72" s="70" t="e">
        <f>GB72+Receive!GC72-Delivery!GC72</f>
        <v>#REF!</v>
      </c>
      <c r="GD72" s="70" t="e">
        <f>GC72+Receive!GD72-Delivery!GD72</f>
        <v>#REF!</v>
      </c>
      <c r="GE72" s="70" t="e">
        <f>GD72+Receive!GE72-Delivery!GE72</f>
        <v>#REF!</v>
      </c>
      <c r="GF72" s="70" t="e">
        <f>GE72+Receive!GF72-Delivery!GF72</f>
        <v>#REF!</v>
      </c>
      <c r="GG72" s="70" t="e">
        <f>GF72+Receive!GG72-Delivery!GG72</f>
        <v>#REF!</v>
      </c>
      <c r="GH72" s="70" t="e">
        <f>GG72+Receive!GH72-Delivery!GH72</f>
        <v>#REF!</v>
      </c>
      <c r="GI72" s="70" t="e">
        <f>GH72+Receive!GI72-Delivery!GI72</f>
        <v>#REF!</v>
      </c>
      <c r="GJ72" s="70" t="e">
        <f>GI72+Receive!GJ72-Delivery!GJ72</f>
        <v>#REF!</v>
      </c>
      <c r="GK72" s="70" t="e">
        <f>GJ72+Receive!GK72-Delivery!GK72</f>
        <v>#REF!</v>
      </c>
      <c r="GL72" s="70" t="e">
        <f>GK72+Receive!GL72-Delivery!GL72</f>
        <v>#REF!</v>
      </c>
      <c r="GM72" s="70" t="e">
        <f>GL72+Receive!GM72-Delivery!GM72</f>
        <v>#REF!</v>
      </c>
      <c r="GN72" s="70" t="e">
        <f>GM72+Receive!GN72-Delivery!GN72</f>
        <v>#REF!</v>
      </c>
      <c r="GO72" s="70" t="e">
        <f>GN72+Receive!GO72-Delivery!GO72</f>
        <v>#REF!</v>
      </c>
      <c r="GP72" s="70" t="e">
        <f>GO72+Receive!GP72-Delivery!GP72</f>
        <v>#REF!</v>
      </c>
      <c r="GQ72" s="70" t="e">
        <f>GP72+Receive!GQ72-Delivery!GQ72</f>
        <v>#REF!</v>
      </c>
      <c r="GR72" s="70" t="e">
        <f>GQ72+Receive!GR72-Delivery!GR72</f>
        <v>#REF!</v>
      </c>
      <c r="GS72" s="70" t="e">
        <f>GR72+Receive!GS72-Delivery!GS72</f>
        <v>#REF!</v>
      </c>
      <c r="GT72" s="70" t="e">
        <f>GS72+Receive!GT72-Delivery!GT72</f>
        <v>#REF!</v>
      </c>
      <c r="GU72" s="70" t="e">
        <f>GT72+Receive!GU72-Delivery!GU72</f>
        <v>#REF!</v>
      </c>
      <c r="GV72" s="70" t="e">
        <f>GU72+Receive!GV72-Delivery!GV72</f>
        <v>#REF!</v>
      </c>
      <c r="GW72" s="70" t="e">
        <f>GV72+Receive!GW72-Delivery!GW72</f>
        <v>#REF!</v>
      </c>
      <c r="GX72" s="70" t="e">
        <f>GW72+Receive!GX72-Delivery!GX72</f>
        <v>#REF!</v>
      </c>
      <c r="GY72" s="70" t="e">
        <f>GX72+Receive!GY72-Delivery!GY72</f>
        <v>#REF!</v>
      </c>
      <c r="GZ72" s="70" t="e">
        <f>GY72+Receive!GZ72-Delivery!GZ72</f>
        <v>#REF!</v>
      </c>
      <c r="HA72" s="70" t="e">
        <f>GZ72+Receive!HA72-Delivery!HA72</f>
        <v>#REF!</v>
      </c>
      <c r="HB72" s="70" t="e">
        <f>HA72+Receive!HB72-Delivery!HB72</f>
        <v>#REF!</v>
      </c>
      <c r="HC72" s="70" t="e">
        <f>HB72+Receive!HC72-Delivery!HC72</f>
        <v>#REF!</v>
      </c>
      <c r="HD72" s="70" t="e">
        <f>HC72+Receive!HD72-Delivery!HD72</f>
        <v>#REF!</v>
      </c>
      <c r="HE72" s="70" t="e">
        <f>HD72+Receive!HE72-Delivery!HE72</f>
        <v>#REF!</v>
      </c>
      <c r="HF72" s="70" t="e">
        <f>HE72+Receive!HF72-Delivery!HF72</f>
        <v>#REF!</v>
      </c>
      <c r="HG72" s="70" t="e">
        <f>HF72+Receive!HG72-Delivery!HG72</f>
        <v>#REF!</v>
      </c>
      <c r="HH72" s="70" t="e">
        <f>HG72+Receive!HH72-Delivery!HH72</f>
        <v>#REF!</v>
      </c>
      <c r="HI72" s="70" t="e">
        <f>HH72+Receive!HI72-Delivery!HI72</f>
        <v>#REF!</v>
      </c>
      <c r="HJ72" s="70" t="e">
        <f>HI72+Receive!HJ72-Delivery!HJ72</f>
        <v>#REF!</v>
      </c>
      <c r="HK72" s="70" t="e">
        <f>HJ72+Receive!HK72-Delivery!HK72</f>
        <v>#REF!</v>
      </c>
      <c r="HL72" s="70" t="e">
        <f>HK72+Receive!HL72-Delivery!HL72</f>
        <v>#REF!</v>
      </c>
      <c r="HM72" s="70" t="e">
        <f>HL72+Receive!HM72-Delivery!HM72</f>
        <v>#REF!</v>
      </c>
      <c r="HN72" s="70" t="e">
        <f>HM72+Receive!HN72-Delivery!HN72</f>
        <v>#REF!</v>
      </c>
      <c r="HO72" s="70" t="e">
        <f>HN72+Receive!HO72-Delivery!HO72</f>
        <v>#REF!</v>
      </c>
      <c r="HP72" s="162" t="e">
        <f>HO72+Receive!HP72-Delivery!HP72</f>
        <v>#REF!</v>
      </c>
      <c r="HQ72" s="70" t="e">
        <f>HP72+Receive!HQ72-Delivery!HQ72</f>
        <v>#REF!</v>
      </c>
      <c r="HR72" s="70" t="e">
        <f>HQ72+Receive!HR72-Delivery!HR72</f>
        <v>#REF!</v>
      </c>
      <c r="HS72" s="70" t="e">
        <f>HR72+Receive!HS72-Delivery!HS72</f>
        <v>#REF!</v>
      </c>
      <c r="HT72" s="70" t="e">
        <f>HS72+Receive!HT72-Delivery!HT72</f>
        <v>#REF!</v>
      </c>
      <c r="HU72" s="70" t="e">
        <f>HT72+Receive!HU72-Delivery!HU72</f>
        <v>#REF!</v>
      </c>
      <c r="HV72" s="70" t="e">
        <f>HU72+Receive!HV72-Delivery!HV72</f>
        <v>#REF!</v>
      </c>
      <c r="HW72" s="70" t="e">
        <f>HV72+Receive!HW72-Delivery!HW72</f>
        <v>#REF!</v>
      </c>
      <c r="HX72" s="70" t="e">
        <f>HW72+Receive!HX72-Delivery!HX72</f>
        <v>#REF!</v>
      </c>
      <c r="HY72" s="70" t="e">
        <f>HX72+Receive!HY72-Delivery!HY72</f>
        <v>#REF!</v>
      </c>
      <c r="HZ72" s="70" t="e">
        <f>HY72+Receive!HZ72-Delivery!HZ72</f>
        <v>#REF!</v>
      </c>
      <c r="IA72" s="70" t="e">
        <f>HZ72+Receive!IA72-Delivery!IA72</f>
        <v>#REF!</v>
      </c>
      <c r="IB72" s="70" t="e">
        <f>IA72+Receive!IB72-Delivery!IB72</f>
        <v>#REF!</v>
      </c>
      <c r="IC72" s="70" t="e">
        <f>IB72+Receive!IC72-Delivery!IC72</f>
        <v>#REF!</v>
      </c>
      <c r="ID72" s="70" t="e">
        <f>IC72+Receive!ID72-Delivery!ID72</f>
        <v>#REF!</v>
      </c>
      <c r="IE72" s="70" t="e">
        <f>ID72+Receive!IE72-Delivery!IE72</f>
        <v>#REF!</v>
      </c>
      <c r="IF72" s="70" t="e">
        <f>IE72+Receive!IF72-Delivery!IF72</f>
        <v>#REF!</v>
      </c>
      <c r="IG72" s="70" t="e">
        <f>IF72+Receive!IG72-Delivery!IG72</f>
        <v>#REF!</v>
      </c>
      <c r="IH72" s="70" t="e">
        <f>IG72+Receive!IH72-Delivery!IH72</f>
        <v>#REF!</v>
      </c>
      <c r="II72" s="70" t="e">
        <f>IH72+Receive!II72-Delivery!II72</f>
        <v>#REF!</v>
      </c>
      <c r="IJ72" s="70" t="e">
        <f>II72+Receive!IJ72-Delivery!IJ72</f>
        <v>#REF!</v>
      </c>
      <c r="IK72" s="70" t="e">
        <f>IJ72+Receive!IK72-Delivery!IK72</f>
        <v>#REF!</v>
      </c>
      <c r="IL72" s="70" t="e">
        <f>IK72+Receive!IL72-Delivery!IL72</f>
        <v>#REF!</v>
      </c>
      <c r="IM72" s="70" t="e">
        <f>IL72+Receive!IM72-Delivery!IM72</f>
        <v>#REF!</v>
      </c>
      <c r="IN72" s="70" t="e">
        <f>IM72+Receive!IN72-Delivery!IN72</f>
        <v>#REF!</v>
      </c>
    </row>
    <row r="73" spans="1:248" s="3" customFormat="1" hidden="1" x14ac:dyDescent="0.3">
      <c r="A73" s="67"/>
      <c r="B73" s="70" t="e">
        <f>#REF!+Receive!B73-Delivery!B73</f>
        <v>#REF!</v>
      </c>
      <c r="C73" s="70" t="e">
        <f>B73+Receive!C73-Delivery!C73</f>
        <v>#REF!</v>
      </c>
      <c r="D73" s="70" t="e">
        <f>C73+Receive!D73-Delivery!D73</f>
        <v>#REF!</v>
      </c>
      <c r="E73" s="70" t="e">
        <f>D73+Receive!E73-Delivery!E73</f>
        <v>#REF!</v>
      </c>
      <c r="F73" s="70" t="e">
        <f>E73+Receive!F73-Delivery!F73</f>
        <v>#REF!</v>
      </c>
      <c r="G73" s="70" t="e">
        <f>F73+Receive!G73-Delivery!G73</f>
        <v>#REF!</v>
      </c>
      <c r="H73" s="70" t="e">
        <f>G73+Receive!H73-Delivery!H73</f>
        <v>#REF!</v>
      </c>
      <c r="I73" s="70" t="e">
        <f>H73+Receive!I73-Delivery!I73</f>
        <v>#REF!</v>
      </c>
      <c r="J73" s="70" t="e">
        <f>I73+Receive!J73-Delivery!J73</f>
        <v>#REF!</v>
      </c>
      <c r="K73" s="70" t="e">
        <f>J73+Receive!K73-Delivery!K73</f>
        <v>#REF!</v>
      </c>
      <c r="L73" s="70" t="e">
        <f>K73+Receive!L73-Delivery!L73</f>
        <v>#REF!</v>
      </c>
      <c r="M73" s="70" t="e">
        <f>L73+Receive!M73-Delivery!M73</f>
        <v>#REF!</v>
      </c>
      <c r="N73" s="70" t="e">
        <f>M73+Receive!N73-Delivery!N73</f>
        <v>#REF!</v>
      </c>
      <c r="O73" s="70" t="e">
        <f>N73+Receive!O73-Delivery!O73</f>
        <v>#REF!</v>
      </c>
      <c r="P73" s="70" t="e">
        <f>O73+Receive!P73-Delivery!P73</f>
        <v>#REF!</v>
      </c>
      <c r="Q73" s="70" t="e">
        <f>P73+Receive!Q73-Delivery!Q73</f>
        <v>#REF!</v>
      </c>
      <c r="R73" s="70" t="e">
        <f>Q73+Receive!R73-Delivery!R73</f>
        <v>#REF!</v>
      </c>
      <c r="S73" s="70" t="e">
        <f>R73+Receive!S73-Delivery!S73</f>
        <v>#REF!</v>
      </c>
      <c r="T73" s="70" t="e">
        <f>S73+Receive!T73-Delivery!T73</f>
        <v>#REF!</v>
      </c>
      <c r="U73" s="70" t="e">
        <f>T73+Receive!U73-Delivery!U73</f>
        <v>#REF!</v>
      </c>
      <c r="V73" s="70" t="e">
        <f>U73+Receive!V73-Delivery!V73</f>
        <v>#REF!</v>
      </c>
      <c r="W73" s="70" t="e">
        <f>V73+Receive!W73-Delivery!W73</f>
        <v>#REF!</v>
      </c>
      <c r="X73" s="70" t="e">
        <f>W73+Receive!X73-Delivery!X73</f>
        <v>#REF!</v>
      </c>
      <c r="Y73" s="70" t="e">
        <f>X73+Receive!Y73-Delivery!Y73</f>
        <v>#REF!</v>
      </c>
      <c r="Z73" s="70" t="e">
        <f>Y73+Receive!Z73-Delivery!Z73</f>
        <v>#REF!</v>
      </c>
      <c r="AA73" s="70" t="e">
        <f>Z73+Receive!AA73-Delivery!AA73</f>
        <v>#REF!</v>
      </c>
      <c r="AB73" s="70" t="e">
        <f>AA73+Receive!AB73-Delivery!AB73</f>
        <v>#REF!</v>
      </c>
      <c r="AC73" s="70" t="e">
        <f>AB73+Receive!AC73-Delivery!AC73</f>
        <v>#REF!</v>
      </c>
      <c r="AD73" s="70" t="e">
        <f>AC73+Receive!AD73-Delivery!AD73</f>
        <v>#REF!</v>
      </c>
      <c r="AE73" s="70" t="e">
        <f>AD73+Receive!AE73-Delivery!AE73</f>
        <v>#REF!</v>
      </c>
      <c r="AF73" s="70" t="e">
        <f>AE73+Receive!AF73-Delivery!AF73</f>
        <v>#REF!</v>
      </c>
      <c r="AG73" s="162" t="e">
        <f>AF73+Receive!AG73-Delivery!AG73</f>
        <v>#REF!</v>
      </c>
      <c r="AH73" s="70" t="e">
        <f>AG73+Receive!AH73-Delivery!AH73</f>
        <v>#REF!</v>
      </c>
      <c r="AI73" s="70" t="e">
        <f>AH73+Receive!AI73-Delivery!AI73</f>
        <v>#REF!</v>
      </c>
      <c r="AJ73" s="70" t="e">
        <f>AI73+Receive!AJ73-Delivery!AJ73</f>
        <v>#REF!</v>
      </c>
      <c r="AK73" s="70" t="e">
        <f>AJ73+Receive!AK73-Delivery!AK73</f>
        <v>#REF!</v>
      </c>
      <c r="AL73" s="70" t="e">
        <f>AK73+Receive!AL73-Delivery!AL73</f>
        <v>#REF!</v>
      </c>
      <c r="AM73" s="70" t="e">
        <f>AL73+Receive!AM73-Delivery!AM73</f>
        <v>#REF!</v>
      </c>
      <c r="AN73" s="70" t="e">
        <f>AM73+Receive!AN73-Delivery!AN73</f>
        <v>#REF!</v>
      </c>
      <c r="AO73" s="70" t="e">
        <f>AN73+Receive!AO73-Delivery!AO73</f>
        <v>#REF!</v>
      </c>
      <c r="AP73" s="70" t="e">
        <f>AO73+Receive!AP73-Delivery!AP73</f>
        <v>#REF!</v>
      </c>
      <c r="AQ73" s="70" t="e">
        <f>AP73+Receive!AQ73-Delivery!AQ73</f>
        <v>#REF!</v>
      </c>
      <c r="AR73" s="70" t="e">
        <f>AQ73+Receive!AR73-Delivery!AR73</f>
        <v>#REF!</v>
      </c>
      <c r="AS73" s="70" t="e">
        <f>AR73+Receive!AS73-Delivery!AS73</f>
        <v>#REF!</v>
      </c>
      <c r="AT73" s="70" t="e">
        <f>AS73+Receive!AT73-Delivery!AT73</f>
        <v>#REF!</v>
      </c>
      <c r="AU73" s="70" t="e">
        <f>AT73+Receive!AU73-Delivery!AU73</f>
        <v>#REF!</v>
      </c>
      <c r="AV73" s="70" t="e">
        <f>AU73+Receive!AV73-Delivery!AV73</f>
        <v>#REF!</v>
      </c>
      <c r="AW73" s="70" t="e">
        <f>AV73+Receive!AW73-Delivery!AW73</f>
        <v>#REF!</v>
      </c>
      <c r="AX73" s="70" t="e">
        <f>AW73+Receive!AX73-Delivery!AX73</f>
        <v>#REF!</v>
      </c>
      <c r="AY73" s="70" t="e">
        <f>AX73+Receive!AY73-Delivery!AY73</f>
        <v>#REF!</v>
      </c>
      <c r="AZ73" s="70" t="e">
        <f>AY73+Receive!AZ73-Delivery!AZ73</f>
        <v>#REF!</v>
      </c>
      <c r="BA73" s="70" t="e">
        <f>AZ73+Receive!BA73-Delivery!BA73</f>
        <v>#REF!</v>
      </c>
      <c r="BB73" s="70" t="e">
        <f>BA73+Receive!BB73-Delivery!BB73</f>
        <v>#REF!</v>
      </c>
      <c r="BC73" s="70" t="e">
        <f>BB73+Receive!BC73-Delivery!BC73</f>
        <v>#REF!</v>
      </c>
      <c r="BD73" s="70" t="e">
        <f>BC73+Receive!BD73-Delivery!BD73</f>
        <v>#REF!</v>
      </c>
      <c r="BE73" s="70" t="e">
        <f>BD73+Receive!BE73-Delivery!BE73</f>
        <v>#REF!</v>
      </c>
      <c r="BF73" s="70" t="e">
        <f>BE73+Receive!BF73-Delivery!BF73</f>
        <v>#REF!</v>
      </c>
      <c r="BG73" s="70" t="e">
        <f>BF73+Receive!BG73-Delivery!BG73</f>
        <v>#REF!</v>
      </c>
      <c r="BH73" s="70" t="e">
        <f>BG73+Receive!BH73-Delivery!BH73</f>
        <v>#REF!</v>
      </c>
      <c r="BI73" s="70" t="e">
        <f>BH73+Receive!BI73-Delivery!BI73</f>
        <v>#REF!</v>
      </c>
      <c r="BJ73" s="70" t="e">
        <f>BI73+Receive!BJ73-Delivery!BJ73</f>
        <v>#REF!</v>
      </c>
      <c r="BK73" s="70" t="e">
        <f>BJ73+Receive!BK73-Delivery!BK73</f>
        <v>#REF!</v>
      </c>
      <c r="BL73" s="70" t="e">
        <f>BK73+Receive!BL73-Delivery!BL73</f>
        <v>#REF!</v>
      </c>
      <c r="BM73" s="70" t="e">
        <f>BL73+Receive!BM73-Delivery!BM73</f>
        <v>#REF!</v>
      </c>
      <c r="BN73" s="70" t="e">
        <f>BM73+Receive!BN73-Delivery!BN73</f>
        <v>#REF!</v>
      </c>
      <c r="BO73" s="70" t="e">
        <f>BN73+Receive!BO73-Delivery!BO73</f>
        <v>#REF!</v>
      </c>
      <c r="BP73" s="70" t="e">
        <f>BO73+Receive!BP73-Delivery!BP73</f>
        <v>#REF!</v>
      </c>
      <c r="BQ73" s="70" t="e">
        <f>BP73+Receive!BQ73-Delivery!BQ73</f>
        <v>#REF!</v>
      </c>
      <c r="BR73" s="70" t="e">
        <f>BQ73+Receive!BR73-Delivery!BR73</f>
        <v>#REF!</v>
      </c>
      <c r="BS73" s="70" t="e">
        <f>BR73+Receive!BS73-Delivery!BS73</f>
        <v>#REF!</v>
      </c>
      <c r="BT73" s="70" t="e">
        <f>BS73+Receive!BT73-Delivery!BT73</f>
        <v>#REF!</v>
      </c>
      <c r="BU73" s="70" t="e">
        <f>BT73+Receive!BU73-Delivery!BU73</f>
        <v>#REF!</v>
      </c>
      <c r="BV73" s="70" t="e">
        <f>BU73+Receive!BV73-Delivery!BV73</f>
        <v>#REF!</v>
      </c>
      <c r="BW73" s="70" t="e">
        <f>BV73+Receive!BW73-Delivery!BW73</f>
        <v>#REF!</v>
      </c>
      <c r="BX73" s="70" t="e">
        <f>BW73+Receive!BX73-Delivery!BX73</f>
        <v>#REF!</v>
      </c>
      <c r="BY73" s="70" t="e">
        <f>BX73+Receive!BY73-Delivery!BY73</f>
        <v>#REF!</v>
      </c>
      <c r="BZ73" s="70" t="e">
        <f>BY73+Receive!BZ73-Delivery!BZ73</f>
        <v>#REF!</v>
      </c>
      <c r="CA73" s="70" t="e">
        <f>BZ73+Receive!CA73-Delivery!CA73</f>
        <v>#REF!</v>
      </c>
      <c r="CB73" s="70" t="e">
        <f>CA73+Receive!CB73-Delivery!CB73</f>
        <v>#REF!</v>
      </c>
      <c r="CC73" s="70" t="e">
        <f>CB73+Receive!CC73-Delivery!CC73</f>
        <v>#REF!</v>
      </c>
      <c r="CD73" s="70" t="e">
        <f>CC73+Receive!CD73-Delivery!CD73</f>
        <v>#REF!</v>
      </c>
      <c r="CE73" s="70" t="e">
        <f>CD73+Receive!CE73-Delivery!CE73</f>
        <v>#REF!</v>
      </c>
      <c r="CF73" s="70" t="e">
        <f>CE73+Receive!CF73-Delivery!CF73</f>
        <v>#REF!</v>
      </c>
      <c r="CG73" s="70" t="e">
        <f>CF73+Receive!CG73-Delivery!CG73</f>
        <v>#REF!</v>
      </c>
      <c r="CH73" s="70" t="e">
        <f>CG73+Receive!CH73-Delivery!CH73</f>
        <v>#REF!</v>
      </c>
      <c r="CI73" s="70" t="e">
        <f>CH73+Receive!CI73-Delivery!CI73</f>
        <v>#REF!</v>
      </c>
      <c r="CJ73" s="70" t="e">
        <f>CI73+Receive!CJ73-Delivery!CJ73</f>
        <v>#REF!</v>
      </c>
      <c r="CK73" s="70" t="e">
        <f>CJ73+Receive!CK73-Delivery!CK73</f>
        <v>#REF!</v>
      </c>
      <c r="CL73" s="70" t="e">
        <f>CK73+Receive!CL73-Delivery!CL73</f>
        <v>#REF!</v>
      </c>
      <c r="CM73" s="70" t="e">
        <f>CL73+Receive!CM73-Delivery!CM73</f>
        <v>#REF!</v>
      </c>
      <c r="CN73" s="70" t="e">
        <f>CM73+Receive!CN73-Delivery!CN73</f>
        <v>#REF!</v>
      </c>
      <c r="CO73" s="70" t="e">
        <f>CN73+Receive!CO73-Delivery!CO73</f>
        <v>#REF!</v>
      </c>
      <c r="CP73" s="70" t="e">
        <f>CO73+Receive!CP73-Delivery!CP73</f>
        <v>#REF!</v>
      </c>
      <c r="CQ73" s="70" t="e">
        <f>CP73+Receive!CQ73-Delivery!CQ73</f>
        <v>#REF!</v>
      </c>
      <c r="CR73" s="70" t="e">
        <f>CQ73+Receive!CR73-Delivery!CR73</f>
        <v>#REF!</v>
      </c>
      <c r="CS73" s="70" t="e">
        <f>CR73+Receive!CS73-Delivery!CS73</f>
        <v>#REF!</v>
      </c>
      <c r="CT73" s="70" t="e">
        <f>CS73+Receive!CT73-Delivery!CT73</f>
        <v>#REF!</v>
      </c>
      <c r="CU73" s="70" t="e">
        <f>CT73+Receive!CU73-Delivery!CU73</f>
        <v>#REF!</v>
      </c>
      <c r="CV73" s="70" t="e">
        <f>CU73+Receive!CV73-Delivery!CV73</f>
        <v>#REF!</v>
      </c>
      <c r="CW73" s="70" t="e">
        <f>CV73+Receive!CW73-Delivery!CW73</f>
        <v>#REF!</v>
      </c>
      <c r="CX73" s="70" t="e">
        <f>CW73+Receive!CX73-Delivery!CX73</f>
        <v>#REF!</v>
      </c>
      <c r="CY73" s="70" t="e">
        <f>CX73+Receive!CY73-Delivery!CY73</f>
        <v>#REF!</v>
      </c>
      <c r="CZ73" s="70" t="e">
        <f>CY73+Receive!CZ73-Delivery!CZ73</f>
        <v>#REF!</v>
      </c>
      <c r="DA73" s="70" t="e">
        <f>CZ73+Receive!DA73-Delivery!DA73</f>
        <v>#REF!</v>
      </c>
      <c r="DB73" s="70" t="e">
        <f>DA73+Receive!DB73-Delivery!DB73</f>
        <v>#REF!</v>
      </c>
      <c r="DC73" s="70" t="e">
        <f>DB73+Receive!DC73-Delivery!DC73</f>
        <v>#REF!</v>
      </c>
      <c r="DD73" s="70" t="e">
        <f>DC73+Receive!DD73-Delivery!DD73</f>
        <v>#REF!</v>
      </c>
      <c r="DE73" s="70" t="e">
        <f>DD73+Receive!DE73-Delivery!DE73</f>
        <v>#REF!</v>
      </c>
      <c r="DF73" s="70" t="e">
        <f>DE73+Receive!DF73-Delivery!DF73</f>
        <v>#REF!</v>
      </c>
      <c r="DG73" s="70" t="e">
        <f>DF73+Receive!DG73-Delivery!DG73</f>
        <v>#REF!</v>
      </c>
      <c r="DH73" s="70" t="e">
        <f>DG73+Receive!DH73-Delivery!DH73</f>
        <v>#REF!</v>
      </c>
      <c r="DI73" s="70" t="e">
        <f>DH73+Receive!DI73-Delivery!DI73</f>
        <v>#REF!</v>
      </c>
      <c r="DJ73" s="70" t="e">
        <f>DI73+Receive!DJ73-Delivery!DJ73</f>
        <v>#REF!</v>
      </c>
      <c r="DK73" s="70" t="e">
        <f>DJ73+Receive!DK73-Delivery!DK73</f>
        <v>#REF!</v>
      </c>
      <c r="DL73" s="70" t="e">
        <f>DK73+Receive!DL73-Delivery!DL73</f>
        <v>#REF!</v>
      </c>
      <c r="DM73" s="70" t="e">
        <f>DL73+Receive!DM73-Delivery!DM73</f>
        <v>#REF!</v>
      </c>
      <c r="DN73" s="70" t="e">
        <f>DM73+Receive!DN73-Delivery!DN73</f>
        <v>#REF!</v>
      </c>
      <c r="DO73" s="70" t="e">
        <f>DN73+Receive!DO73-Delivery!DO73</f>
        <v>#REF!</v>
      </c>
      <c r="DP73" s="70" t="e">
        <f>DO73+Receive!DP73-Delivery!DP73</f>
        <v>#REF!</v>
      </c>
      <c r="DQ73" s="70" t="e">
        <f>DP73+Receive!DQ73-Delivery!DQ73</f>
        <v>#REF!</v>
      </c>
      <c r="DR73" s="70" t="e">
        <f>DQ73+Receive!DR73-Delivery!DR73</f>
        <v>#REF!</v>
      </c>
      <c r="DS73" s="70" t="e">
        <v>#REF!</v>
      </c>
      <c r="DT73" s="70" t="e">
        <f>DS73+Receive!DT73-Delivery!DT73</f>
        <v>#REF!</v>
      </c>
      <c r="DU73" s="70" t="e">
        <f>DT73+Receive!DU73-Delivery!DU73</f>
        <v>#REF!</v>
      </c>
      <c r="DV73" s="241" t="e">
        <f>DU73+Receive!DV73-Delivery!DV73</f>
        <v>#REF!</v>
      </c>
      <c r="DW73" s="70" t="e">
        <f>DV73+Receive!DW73-Delivery!DW73</f>
        <v>#REF!</v>
      </c>
      <c r="DX73" s="70" t="e">
        <f>DW73+Receive!DX73-Delivery!DX73</f>
        <v>#REF!</v>
      </c>
      <c r="DY73" s="70" t="e">
        <f>DX73+Receive!DY73-Delivery!DY73</f>
        <v>#REF!</v>
      </c>
      <c r="DZ73" s="241" t="e">
        <f>DY73+Receive!DZ73-Delivery!DZ73</f>
        <v>#REF!</v>
      </c>
      <c r="EA73" s="70" t="e">
        <f>DZ73+Receive!EA73-Delivery!EA73</f>
        <v>#REF!</v>
      </c>
      <c r="EB73" s="70" t="e">
        <f>EA73+Receive!EB73-Delivery!EB73</f>
        <v>#REF!</v>
      </c>
      <c r="EC73" s="70" t="e">
        <f>EB73+Receive!EC73-Delivery!EC73</f>
        <v>#REF!</v>
      </c>
      <c r="ED73" s="70" t="e">
        <f>EC73+Receive!ED73-Delivery!ED73</f>
        <v>#REF!</v>
      </c>
      <c r="EE73" s="70" t="e">
        <f>ED73+Receive!EE73-Delivery!EE73</f>
        <v>#REF!</v>
      </c>
      <c r="EF73" s="70" t="e">
        <f>EE73+Receive!EF73-Delivery!EF73</f>
        <v>#REF!</v>
      </c>
      <c r="EG73" s="70" t="e">
        <f>EF73+Receive!EG73-Delivery!EG73</f>
        <v>#REF!</v>
      </c>
      <c r="EH73" s="70" t="e">
        <f>EG73+Receive!EH73-Delivery!EH73</f>
        <v>#REF!</v>
      </c>
      <c r="EI73" s="241" t="e">
        <f>EH73+Receive!EI73-Delivery!EI73</f>
        <v>#REF!</v>
      </c>
      <c r="EJ73" s="241" t="e">
        <f>EI73+Receive!EJ73-Delivery!EJ73</f>
        <v>#REF!</v>
      </c>
      <c r="EK73" s="70" t="e">
        <f>EJ73+Receive!EK73-Delivery!EK73</f>
        <v>#REF!</v>
      </c>
      <c r="EL73" s="70" t="e">
        <f>EK73+Receive!EL73-Delivery!EL73</f>
        <v>#REF!</v>
      </c>
      <c r="EM73" s="70" t="e">
        <f>EL73+Receive!EM73-Delivery!EM73</f>
        <v>#REF!</v>
      </c>
      <c r="EN73" s="70" t="e">
        <f>EM73+Receive!EN73-Delivery!EN73</f>
        <v>#REF!</v>
      </c>
      <c r="EO73" s="70" t="e">
        <f>EN73+Receive!EO73-Delivery!EO73</f>
        <v>#REF!</v>
      </c>
      <c r="EP73" s="70" t="e">
        <f>EO73+Receive!EP73-Delivery!EP73</f>
        <v>#REF!</v>
      </c>
      <c r="EQ73" s="70" t="e">
        <f>EP73+Receive!EQ73-Delivery!EQ73</f>
        <v>#REF!</v>
      </c>
      <c r="ER73" s="70" t="e">
        <f>EQ73+Receive!ER73-Delivery!ER73</f>
        <v>#REF!</v>
      </c>
      <c r="ES73" s="70" t="e">
        <f>ER73+Receive!ES73-Delivery!ES73</f>
        <v>#REF!</v>
      </c>
      <c r="ET73" s="70" t="e">
        <f>ES73+Receive!ET73-Delivery!ET73</f>
        <v>#REF!</v>
      </c>
      <c r="EU73" s="70" t="e">
        <f>ET73+Receive!EU73-Delivery!EU73</f>
        <v>#REF!</v>
      </c>
      <c r="EV73" s="70" t="e">
        <f>EU73+Receive!EV73-Delivery!EV73</f>
        <v>#REF!</v>
      </c>
      <c r="EW73" s="70" t="e">
        <f>EV73+Receive!EW73-Delivery!EW73</f>
        <v>#REF!</v>
      </c>
      <c r="EX73" s="70" t="e">
        <f>EW73+Receive!EX73-Delivery!EX73</f>
        <v>#REF!</v>
      </c>
      <c r="EY73" s="70" t="e">
        <f>EX73+Receive!EY73-Delivery!EY73</f>
        <v>#REF!</v>
      </c>
      <c r="EZ73" s="70" t="e">
        <f>EY73+Receive!EZ73-Delivery!EZ73</f>
        <v>#REF!</v>
      </c>
      <c r="FA73" s="70" t="e">
        <f>EZ73+Receive!FA73-Delivery!FA73</f>
        <v>#REF!</v>
      </c>
      <c r="FB73" s="70" t="e">
        <f>FA73+Receive!FB73-Delivery!FB73</f>
        <v>#REF!</v>
      </c>
      <c r="FC73" s="70" t="e">
        <f>FB73+Receive!FC73-Delivery!FC73</f>
        <v>#REF!</v>
      </c>
      <c r="FD73" s="70" t="e">
        <f>FC73+Receive!FD73-Delivery!FD73</f>
        <v>#REF!</v>
      </c>
      <c r="FE73" s="70" t="e">
        <f>FD73+Receive!FE73-Delivery!FE73</f>
        <v>#REF!</v>
      </c>
      <c r="FF73" s="70" t="e">
        <f>FE73+Receive!FF73-Delivery!FF73</f>
        <v>#REF!</v>
      </c>
      <c r="FG73" s="70" t="e">
        <f>FF73+Receive!FG73-Delivery!FG73</f>
        <v>#REF!</v>
      </c>
      <c r="FH73" s="70" t="e">
        <f>FG73+Receive!FH73-Delivery!FH73</f>
        <v>#REF!</v>
      </c>
      <c r="FI73" s="70" t="e">
        <f>FH73+Receive!FI73-Delivery!FI73</f>
        <v>#REF!</v>
      </c>
      <c r="FJ73" s="70" t="e">
        <f>FI73+Receive!FJ73-Delivery!FJ73</f>
        <v>#REF!</v>
      </c>
      <c r="FK73" s="70" t="e">
        <f>FJ73+Receive!FK73-Delivery!FK73</f>
        <v>#REF!</v>
      </c>
      <c r="FL73" s="70" t="e">
        <f>FK73+Receive!FL73-Delivery!FL73</f>
        <v>#REF!</v>
      </c>
      <c r="FM73" s="70" t="e">
        <f>FL73+Receive!FM73-Delivery!FM73</f>
        <v>#REF!</v>
      </c>
      <c r="FN73" s="70" t="e">
        <f>FM73+Receive!FN73-Delivery!FN73</f>
        <v>#REF!</v>
      </c>
      <c r="FO73" s="70" t="e">
        <f>FN73+Receive!FO73-Delivery!FO73</f>
        <v>#REF!</v>
      </c>
      <c r="FP73" s="70" t="e">
        <f>FO73+Receive!FP73-Delivery!FP73</f>
        <v>#REF!</v>
      </c>
      <c r="FQ73" s="70" t="e">
        <f>FP73+Receive!FQ73-Delivery!FQ73</f>
        <v>#REF!</v>
      </c>
      <c r="FR73" s="70" t="e">
        <f>FQ73+Receive!FR73-Delivery!FR73</f>
        <v>#REF!</v>
      </c>
      <c r="FS73" s="70" t="e">
        <f>FR73+Receive!FS73-Delivery!FS73</f>
        <v>#REF!</v>
      </c>
      <c r="FT73" s="70" t="e">
        <f>FS73+Receive!FT73-Delivery!FT73</f>
        <v>#REF!</v>
      </c>
      <c r="FU73" s="70" t="e">
        <f>FT73+Receive!FU73-Delivery!FU73</f>
        <v>#REF!</v>
      </c>
      <c r="FV73" s="70" t="e">
        <f>FU73+Receive!FV73-Delivery!FV73</f>
        <v>#REF!</v>
      </c>
      <c r="FW73" s="70" t="e">
        <f>FV73+Receive!FW73-Delivery!FW73</f>
        <v>#REF!</v>
      </c>
      <c r="FX73" s="70" t="e">
        <f>FW73+Receive!FX73-Delivery!FX73</f>
        <v>#REF!</v>
      </c>
      <c r="FY73" s="70" t="e">
        <f>FX73+Receive!FY73-Delivery!FY73</f>
        <v>#REF!</v>
      </c>
      <c r="FZ73" s="70" t="e">
        <f>FY73+Receive!FZ73-Delivery!FZ73</f>
        <v>#REF!</v>
      </c>
      <c r="GA73" s="70" t="e">
        <f>FZ73+Receive!GA73-Delivery!GA73</f>
        <v>#REF!</v>
      </c>
      <c r="GB73" s="70" t="e">
        <f>GA73+Receive!GB73-Delivery!GB73</f>
        <v>#REF!</v>
      </c>
      <c r="GC73" s="70" t="e">
        <f>GB73+Receive!GC73-Delivery!GC73</f>
        <v>#REF!</v>
      </c>
      <c r="GD73" s="70" t="e">
        <f>GC73+Receive!GD73-Delivery!GD73</f>
        <v>#REF!</v>
      </c>
      <c r="GE73" s="70" t="e">
        <f>GD73+Receive!GE73-Delivery!GE73</f>
        <v>#REF!</v>
      </c>
      <c r="GF73" s="70" t="e">
        <f>GE73+Receive!GF73-Delivery!GF73</f>
        <v>#REF!</v>
      </c>
      <c r="GG73" s="70" t="e">
        <f>GF73+Receive!GG73-Delivery!GG73</f>
        <v>#REF!</v>
      </c>
      <c r="GH73" s="70" t="e">
        <f>GG73+Receive!GH73-Delivery!GH73</f>
        <v>#REF!</v>
      </c>
      <c r="GI73" s="70" t="e">
        <f>GH73+Receive!GI73-Delivery!GI73</f>
        <v>#REF!</v>
      </c>
      <c r="GJ73" s="70" t="e">
        <f>GI73+Receive!GJ73-Delivery!GJ73</f>
        <v>#REF!</v>
      </c>
      <c r="GK73" s="70" t="e">
        <f>GJ73+Receive!GK73-Delivery!GK73</f>
        <v>#REF!</v>
      </c>
      <c r="GL73" s="70" t="e">
        <f>GK73+Receive!GL73-Delivery!GL73</f>
        <v>#REF!</v>
      </c>
      <c r="GM73" s="70" t="e">
        <f>GL73+Receive!GM73-Delivery!GM73</f>
        <v>#REF!</v>
      </c>
      <c r="GN73" s="70" t="e">
        <f>GM73+Receive!GN73-Delivery!GN73</f>
        <v>#REF!</v>
      </c>
      <c r="GO73" s="70" t="e">
        <f>GN73+Receive!GO73-Delivery!GO73</f>
        <v>#REF!</v>
      </c>
      <c r="GP73" s="70" t="e">
        <f>GO73+Receive!GP73-Delivery!GP73</f>
        <v>#REF!</v>
      </c>
      <c r="GQ73" s="70" t="e">
        <f>GP73+Receive!GQ73-Delivery!GQ73</f>
        <v>#REF!</v>
      </c>
      <c r="GR73" s="70" t="e">
        <f>GQ73+Receive!GR73-Delivery!GR73</f>
        <v>#REF!</v>
      </c>
      <c r="GS73" s="70" t="e">
        <f>GR73+Receive!GS73-Delivery!GS73</f>
        <v>#REF!</v>
      </c>
      <c r="GT73" s="70" t="e">
        <f>GS73+Receive!GT73-Delivery!GT73</f>
        <v>#REF!</v>
      </c>
      <c r="GU73" s="70" t="e">
        <f>GT73+Receive!GU73-Delivery!GU73</f>
        <v>#REF!</v>
      </c>
      <c r="GV73" s="70" t="e">
        <f>GU73+Receive!GV73-Delivery!GV73</f>
        <v>#REF!</v>
      </c>
      <c r="GW73" s="70" t="e">
        <f>GV73+Receive!GW73-Delivery!GW73</f>
        <v>#REF!</v>
      </c>
      <c r="GX73" s="70" t="e">
        <f>GW73+Receive!GX73-Delivery!GX73</f>
        <v>#REF!</v>
      </c>
      <c r="GY73" s="70" t="e">
        <f>GX73+Receive!GY73-Delivery!GY73</f>
        <v>#REF!</v>
      </c>
      <c r="GZ73" s="70" t="e">
        <f>GY73+Receive!GZ73-Delivery!GZ73</f>
        <v>#REF!</v>
      </c>
      <c r="HA73" s="70" t="e">
        <f>GZ73+Receive!HA73-Delivery!HA73</f>
        <v>#REF!</v>
      </c>
      <c r="HB73" s="70" t="e">
        <f>HA73+Receive!HB73-Delivery!HB73</f>
        <v>#REF!</v>
      </c>
      <c r="HC73" s="70" t="e">
        <f>HB73+Receive!HC73-Delivery!HC73</f>
        <v>#REF!</v>
      </c>
      <c r="HD73" s="70" t="e">
        <f>HC73+Receive!HD73-Delivery!HD73</f>
        <v>#REF!</v>
      </c>
      <c r="HE73" s="70" t="e">
        <f>HD73+Receive!HE73-Delivery!HE73</f>
        <v>#REF!</v>
      </c>
      <c r="HF73" s="70" t="e">
        <f>HE73+Receive!HF73-Delivery!HF73</f>
        <v>#REF!</v>
      </c>
      <c r="HG73" s="70" t="e">
        <f>HF73+Receive!HG73-Delivery!HG73</f>
        <v>#REF!</v>
      </c>
      <c r="HH73" s="70" t="e">
        <f>HG73+Receive!HH73-Delivery!HH73</f>
        <v>#REF!</v>
      </c>
      <c r="HI73" s="70" t="e">
        <f>HH73+Receive!HI73-Delivery!HI73</f>
        <v>#REF!</v>
      </c>
      <c r="HJ73" s="70" t="e">
        <f>HI73+Receive!HJ73-Delivery!HJ73</f>
        <v>#REF!</v>
      </c>
      <c r="HK73" s="70" t="e">
        <f>HJ73+Receive!HK73-Delivery!HK73</f>
        <v>#REF!</v>
      </c>
      <c r="HL73" s="70" t="e">
        <f>HK73+Receive!HL73-Delivery!HL73</f>
        <v>#REF!</v>
      </c>
      <c r="HM73" s="70" t="e">
        <f>HL73+Receive!HM73-Delivery!HM73</f>
        <v>#REF!</v>
      </c>
      <c r="HN73" s="70" t="e">
        <f>HM73+Receive!HN73-Delivery!HN73</f>
        <v>#REF!</v>
      </c>
      <c r="HO73" s="70" t="e">
        <f>HN73+Receive!HO73-Delivery!HO73</f>
        <v>#REF!</v>
      </c>
      <c r="HP73" s="162" t="e">
        <f>HO73+Receive!HP73-Delivery!HP73</f>
        <v>#REF!</v>
      </c>
      <c r="HQ73" s="70" t="e">
        <f>HP73+Receive!HQ73-Delivery!HQ73</f>
        <v>#REF!</v>
      </c>
      <c r="HR73" s="70" t="e">
        <f>HQ73+Receive!HR73-Delivery!HR73</f>
        <v>#REF!</v>
      </c>
      <c r="HS73" s="70" t="e">
        <f>HR73+Receive!HS73-Delivery!HS73</f>
        <v>#REF!</v>
      </c>
      <c r="HT73" s="70" t="e">
        <f>HS73+Receive!HT73-Delivery!HT73</f>
        <v>#REF!</v>
      </c>
      <c r="HU73" s="70" t="e">
        <f>HT73+Receive!HU73-Delivery!HU73</f>
        <v>#REF!</v>
      </c>
      <c r="HV73" s="70" t="e">
        <f>HU73+Receive!HV73-Delivery!HV73</f>
        <v>#REF!</v>
      </c>
      <c r="HW73" s="70" t="e">
        <f>HV73+Receive!HW73-Delivery!HW73</f>
        <v>#REF!</v>
      </c>
      <c r="HX73" s="70" t="e">
        <f>HW73+Receive!HX73-Delivery!HX73</f>
        <v>#REF!</v>
      </c>
      <c r="HY73" s="70" t="e">
        <f>HX73+Receive!HY73-Delivery!HY73</f>
        <v>#REF!</v>
      </c>
      <c r="HZ73" s="70" t="e">
        <f>HY73+Receive!HZ73-Delivery!HZ73</f>
        <v>#REF!</v>
      </c>
      <c r="IA73" s="70" t="e">
        <f>HZ73+Receive!IA73-Delivery!IA73</f>
        <v>#REF!</v>
      </c>
      <c r="IB73" s="70" t="e">
        <f>IA73+Receive!IB73-Delivery!IB73</f>
        <v>#REF!</v>
      </c>
      <c r="IC73" s="70" t="e">
        <f>IB73+Receive!IC73-Delivery!IC73</f>
        <v>#REF!</v>
      </c>
      <c r="ID73" s="70" t="e">
        <f>IC73+Receive!ID73-Delivery!ID73</f>
        <v>#REF!</v>
      </c>
      <c r="IE73" s="70" t="e">
        <f>ID73+Receive!IE73-Delivery!IE73</f>
        <v>#REF!</v>
      </c>
      <c r="IF73" s="70" t="e">
        <f>IE73+Receive!IF73-Delivery!IF73</f>
        <v>#REF!</v>
      </c>
      <c r="IG73" s="70" t="e">
        <f>IF73+Receive!IG73-Delivery!IG73</f>
        <v>#REF!</v>
      </c>
      <c r="IH73" s="70" t="e">
        <f>IG73+Receive!IH73-Delivery!IH73</f>
        <v>#REF!</v>
      </c>
      <c r="II73" s="70" t="e">
        <f>IH73+Receive!II73-Delivery!II73</f>
        <v>#REF!</v>
      </c>
      <c r="IJ73" s="70" t="e">
        <f>II73+Receive!IJ73-Delivery!IJ73</f>
        <v>#REF!</v>
      </c>
      <c r="IK73" s="70" t="e">
        <f>IJ73+Receive!IK73-Delivery!IK73</f>
        <v>#REF!</v>
      </c>
      <c r="IL73" s="70" t="e">
        <f>IK73+Receive!IL73-Delivery!IL73</f>
        <v>#REF!</v>
      </c>
      <c r="IM73" s="70" t="e">
        <f>IL73+Receive!IM73-Delivery!IM73</f>
        <v>#REF!</v>
      </c>
      <c r="IN73" s="70" t="e">
        <f>IM73+Receive!IN73-Delivery!IN73</f>
        <v>#REF!</v>
      </c>
    </row>
    <row r="74" spans="1:248" s="3" customFormat="1" hidden="1" x14ac:dyDescent="0.3">
      <c r="A74" s="67"/>
      <c r="B74" s="70" t="e">
        <f>#REF!+Receive!B74-Delivery!B74</f>
        <v>#REF!</v>
      </c>
      <c r="C74" s="70" t="e">
        <f>B74+Receive!C74-Delivery!C74</f>
        <v>#REF!</v>
      </c>
      <c r="D74" s="70" t="e">
        <f>C74+Receive!D74-Delivery!D74</f>
        <v>#REF!</v>
      </c>
      <c r="E74" s="70" t="e">
        <f>D74+Receive!E74-Delivery!E74</f>
        <v>#REF!</v>
      </c>
      <c r="F74" s="70" t="e">
        <f>E74+Receive!F74-Delivery!F74</f>
        <v>#REF!</v>
      </c>
      <c r="G74" s="70" t="e">
        <f>F74+Receive!G74-Delivery!G74</f>
        <v>#REF!</v>
      </c>
      <c r="H74" s="70" t="e">
        <f>G74+Receive!H74-Delivery!H74</f>
        <v>#REF!</v>
      </c>
      <c r="I74" s="70" t="e">
        <f>H74+Receive!I74-Delivery!I74</f>
        <v>#REF!</v>
      </c>
      <c r="J74" s="70" t="e">
        <f>I74+Receive!J74-Delivery!J74</f>
        <v>#REF!</v>
      </c>
      <c r="K74" s="70" t="e">
        <f>J74+Receive!K74-Delivery!K74</f>
        <v>#REF!</v>
      </c>
      <c r="L74" s="70" t="e">
        <f>K74+Receive!L74-Delivery!L74</f>
        <v>#REF!</v>
      </c>
      <c r="M74" s="70" t="e">
        <f>L74+Receive!M74-Delivery!M74</f>
        <v>#REF!</v>
      </c>
      <c r="N74" s="70" t="e">
        <f>M74+Receive!N74-Delivery!N74</f>
        <v>#REF!</v>
      </c>
      <c r="O74" s="70" t="e">
        <f>N74+Receive!O74-Delivery!O74</f>
        <v>#REF!</v>
      </c>
      <c r="P74" s="70" t="e">
        <f>O74+Receive!P74-Delivery!P74</f>
        <v>#REF!</v>
      </c>
      <c r="Q74" s="70" t="e">
        <f>P74+Receive!Q74-Delivery!Q74</f>
        <v>#REF!</v>
      </c>
      <c r="R74" s="70" t="e">
        <f>Q74+Receive!R74-Delivery!R74</f>
        <v>#REF!</v>
      </c>
      <c r="S74" s="70" t="e">
        <f>R74+Receive!S74-Delivery!S74</f>
        <v>#REF!</v>
      </c>
      <c r="T74" s="70" t="e">
        <f>S74+Receive!T74-Delivery!T74</f>
        <v>#REF!</v>
      </c>
      <c r="U74" s="70" t="e">
        <f>T74+Receive!U74-Delivery!U74</f>
        <v>#REF!</v>
      </c>
      <c r="V74" s="70" t="e">
        <f>U74+Receive!V74-Delivery!V74</f>
        <v>#REF!</v>
      </c>
      <c r="W74" s="70" t="e">
        <f>V74+Receive!W74-Delivery!W74</f>
        <v>#REF!</v>
      </c>
      <c r="X74" s="70" t="e">
        <f>W74+Receive!X74-Delivery!X74</f>
        <v>#REF!</v>
      </c>
      <c r="Y74" s="70" t="e">
        <f>X74+Receive!Y74-Delivery!Y74</f>
        <v>#REF!</v>
      </c>
      <c r="Z74" s="70" t="e">
        <f>Y74+Receive!Z74-Delivery!Z74</f>
        <v>#REF!</v>
      </c>
      <c r="AA74" s="70" t="e">
        <f>Z74+Receive!AA74-Delivery!AA74</f>
        <v>#REF!</v>
      </c>
      <c r="AB74" s="70" t="e">
        <f>AA74+Receive!AB74-Delivery!AB74</f>
        <v>#REF!</v>
      </c>
      <c r="AC74" s="70" t="e">
        <f>AB74+Receive!AC74-Delivery!AC74</f>
        <v>#REF!</v>
      </c>
      <c r="AD74" s="70" t="e">
        <f>AC74+Receive!AD74-Delivery!AD74</f>
        <v>#REF!</v>
      </c>
      <c r="AE74" s="70" t="e">
        <f>AD74+Receive!AE74-Delivery!AE74</f>
        <v>#REF!</v>
      </c>
      <c r="AF74" s="70" t="e">
        <f>AE74+Receive!AF74-Delivery!AF74</f>
        <v>#REF!</v>
      </c>
      <c r="AG74" s="162" t="e">
        <f>AF74+Receive!AG74-Delivery!AG74</f>
        <v>#REF!</v>
      </c>
      <c r="AH74" s="70" t="e">
        <f>AG74+Receive!AH74-Delivery!AH74</f>
        <v>#REF!</v>
      </c>
      <c r="AI74" s="70" t="e">
        <f>AH74+Receive!AI74-Delivery!AI74</f>
        <v>#REF!</v>
      </c>
      <c r="AJ74" s="70" t="e">
        <f>AI74+Receive!AJ74-Delivery!AJ74</f>
        <v>#REF!</v>
      </c>
      <c r="AK74" s="70" t="e">
        <f>AJ74+Receive!AK74-Delivery!AK74</f>
        <v>#REF!</v>
      </c>
      <c r="AL74" s="70" t="e">
        <f>AK74+Receive!AL74-Delivery!AL74</f>
        <v>#REF!</v>
      </c>
      <c r="AM74" s="70" t="e">
        <f>AL74+Receive!AM74-Delivery!AM74</f>
        <v>#REF!</v>
      </c>
      <c r="AN74" s="70" t="e">
        <f>AM74+Receive!AN74-Delivery!AN74</f>
        <v>#REF!</v>
      </c>
      <c r="AO74" s="70" t="e">
        <f>AN74+Receive!AO74-Delivery!AO74</f>
        <v>#REF!</v>
      </c>
      <c r="AP74" s="70" t="e">
        <f>AO74+Receive!AP74-Delivery!AP74</f>
        <v>#REF!</v>
      </c>
      <c r="AQ74" s="70" t="e">
        <f>AP74+Receive!AQ74-Delivery!AQ74</f>
        <v>#REF!</v>
      </c>
      <c r="AR74" s="70" t="e">
        <f>AQ74+Receive!AR74-Delivery!AR74</f>
        <v>#REF!</v>
      </c>
      <c r="AS74" s="70" t="e">
        <f>AR74+Receive!AS74-Delivery!AS74</f>
        <v>#REF!</v>
      </c>
      <c r="AT74" s="70" t="e">
        <f>AS74+Receive!AT74-Delivery!AT74</f>
        <v>#REF!</v>
      </c>
      <c r="AU74" s="70" t="e">
        <f>AT74+Receive!AU74-Delivery!AU74</f>
        <v>#REF!</v>
      </c>
      <c r="AV74" s="70" t="e">
        <f>AU74+Receive!AV74-Delivery!AV74</f>
        <v>#REF!</v>
      </c>
      <c r="AW74" s="70" t="e">
        <f>AV74+Receive!AW74-Delivery!AW74</f>
        <v>#REF!</v>
      </c>
      <c r="AX74" s="70" t="e">
        <f>AW74+Receive!AX74-Delivery!AX74</f>
        <v>#REF!</v>
      </c>
      <c r="AY74" s="70" t="e">
        <f>AX74+Receive!AY74-Delivery!AY74</f>
        <v>#REF!</v>
      </c>
      <c r="AZ74" s="70" t="e">
        <f>AY74+Receive!AZ74-Delivery!AZ74</f>
        <v>#REF!</v>
      </c>
      <c r="BA74" s="70" t="e">
        <f>AZ74+Receive!BA74-Delivery!BA74</f>
        <v>#REF!</v>
      </c>
      <c r="BB74" s="70" t="e">
        <f>BA74+Receive!BB74-Delivery!BB74</f>
        <v>#REF!</v>
      </c>
      <c r="BC74" s="70" t="e">
        <f>BB74+Receive!BC74-Delivery!BC74</f>
        <v>#REF!</v>
      </c>
      <c r="BD74" s="70" t="e">
        <f>BC74+Receive!BD74-Delivery!BD74</f>
        <v>#REF!</v>
      </c>
      <c r="BE74" s="70" t="e">
        <f>BD74+Receive!BE74-Delivery!BE74</f>
        <v>#REF!</v>
      </c>
      <c r="BF74" s="70" t="e">
        <f>BE74+Receive!BF74-Delivery!BF74</f>
        <v>#REF!</v>
      </c>
      <c r="BG74" s="70" t="e">
        <f>BF74+Receive!BG74-Delivery!BG74</f>
        <v>#REF!</v>
      </c>
      <c r="BH74" s="70" t="e">
        <f>BG74+Receive!BH74-Delivery!BH74</f>
        <v>#REF!</v>
      </c>
      <c r="BI74" s="70" t="e">
        <f>BH74+Receive!BI74-Delivery!BI74</f>
        <v>#REF!</v>
      </c>
      <c r="BJ74" s="70" t="e">
        <f>BI74+Receive!BJ74-Delivery!BJ74</f>
        <v>#REF!</v>
      </c>
      <c r="BK74" s="70" t="e">
        <f>BJ74+Receive!BK74-Delivery!BK74</f>
        <v>#REF!</v>
      </c>
      <c r="BL74" s="70" t="e">
        <f>BK74+Receive!BL74-Delivery!BL74</f>
        <v>#REF!</v>
      </c>
      <c r="BM74" s="70" t="e">
        <f>BL74+Receive!BM74-Delivery!BM74</f>
        <v>#REF!</v>
      </c>
      <c r="BN74" s="70" t="e">
        <f>BM74+Receive!BN74-Delivery!BN74</f>
        <v>#REF!</v>
      </c>
      <c r="BO74" s="70" t="e">
        <f>BN74+Receive!BO74-Delivery!BO74</f>
        <v>#REF!</v>
      </c>
      <c r="BP74" s="70" t="e">
        <f>BO74+Receive!BP74-Delivery!BP74</f>
        <v>#REF!</v>
      </c>
      <c r="BQ74" s="70" t="e">
        <f>BP74+Receive!BQ74-Delivery!BQ74</f>
        <v>#REF!</v>
      </c>
      <c r="BR74" s="70" t="e">
        <f>BQ74+Receive!BR74-Delivery!BR74</f>
        <v>#REF!</v>
      </c>
      <c r="BS74" s="70" t="e">
        <f>BR74+Receive!BS74-Delivery!BS74</f>
        <v>#REF!</v>
      </c>
      <c r="BT74" s="70" t="e">
        <f>BS74+Receive!BT74-Delivery!BT74</f>
        <v>#REF!</v>
      </c>
      <c r="BU74" s="70" t="e">
        <f>BT74+Receive!BU74-Delivery!BU74</f>
        <v>#REF!</v>
      </c>
      <c r="BV74" s="70" t="e">
        <f>BU74+Receive!BV74-Delivery!BV74</f>
        <v>#REF!</v>
      </c>
      <c r="BW74" s="70" t="e">
        <f>BV74+Receive!BW74-Delivery!BW74</f>
        <v>#REF!</v>
      </c>
      <c r="BX74" s="70" t="e">
        <f>BW74+Receive!BX74-Delivery!BX74</f>
        <v>#REF!</v>
      </c>
      <c r="BY74" s="70" t="e">
        <f>BX74+Receive!BY74-Delivery!BY74</f>
        <v>#REF!</v>
      </c>
      <c r="BZ74" s="70" t="e">
        <f>BY74+Receive!BZ74-Delivery!BZ74</f>
        <v>#REF!</v>
      </c>
      <c r="CA74" s="70" t="e">
        <f>BZ74+Receive!CA74-Delivery!CA74</f>
        <v>#REF!</v>
      </c>
      <c r="CB74" s="70" t="e">
        <f>CA74+Receive!CB74-Delivery!CB74</f>
        <v>#REF!</v>
      </c>
      <c r="CC74" s="70" t="e">
        <f>CB74+Receive!CC74-Delivery!CC74</f>
        <v>#REF!</v>
      </c>
      <c r="CD74" s="70" t="e">
        <f>CC74+Receive!CD74-Delivery!CD74</f>
        <v>#REF!</v>
      </c>
      <c r="CE74" s="70" t="e">
        <f>CD74+Receive!CE74-Delivery!CE74</f>
        <v>#REF!</v>
      </c>
      <c r="CF74" s="70" t="e">
        <f>CE74+Receive!CF74-Delivery!CF74</f>
        <v>#REF!</v>
      </c>
      <c r="CG74" s="70" t="e">
        <f>CF74+Receive!CG74-Delivery!CG74</f>
        <v>#REF!</v>
      </c>
      <c r="CH74" s="70" t="e">
        <f>CG74+Receive!CH74-Delivery!CH74</f>
        <v>#REF!</v>
      </c>
      <c r="CI74" s="70" t="e">
        <f>CH74+Receive!CI74-Delivery!CI74</f>
        <v>#REF!</v>
      </c>
      <c r="CJ74" s="70" t="e">
        <f>CI74+Receive!CJ74-Delivery!CJ74</f>
        <v>#REF!</v>
      </c>
      <c r="CK74" s="70" t="e">
        <f>CJ74+Receive!CK74-Delivery!CK74</f>
        <v>#REF!</v>
      </c>
      <c r="CL74" s="70" t="e">
        <f>CK74+Receive!CL74-Delivery!CL74</f>
        <v>#REF!</v>
      </c>
      <c r="CM74" s="70" t="e">
        <f>CL74+Receive!CM74-Delivery!CM74</f>
        <v>#REF!</v>
      </c>
      <c r="CN74" s="70" t="e">
        <f>CM74+Receive!CN74-Delivery!CN74</f>
        <v>#REF!</v>
      </c>
      <c r="CO74" s="70" t="e">
        <f>CN74+Receive!CO74-Delivery!CO74</f>
        <v>#REF!</v>
      </c>
      <c r="CP74" s="70" t="e">
        <f>CO74+Receive!CP74-Delivery!CP74</f>
        <v>#REF!</v>
      </c>
      <c r="CQ74" s="70" t="e">
        <f>CP74+Receive!CQ74-Delivery!CQ74</f>
        <v>#REF!</v>
      </c>
      <c r="CR74" s="70" t="e">
        <f>CQ74+Receive!CR74-Delivery!CR74</f>
        <v>#REF!</v>
      </c>
      <c r="CS74" s="70" t="e">
        <f>CR74+Receive!CS74-Delivery!CS74</f>
        <v>#REF!</v>
      </c>
      <c r="CT74" s="70" t="e">
        <f>CS74+Receive!CT74-Delivery!CT74</f>
        <v>#REF!</v>
      </c>
      <c r="CU74" s="70" t="e">
        <f>CT74+Receive!CU74-Delivery!CU74</f>
        <v>#REF!</v>
      </c>
      <c r="CV74" s="70" t="e">
        <f>CU74+Receive!CV74-Delivery!CV74</f>
        <v>#REF!</v>
      </c>
      <c r="CW74" s="70" t="e">
        <f>CV74+Receive!CW74-Delivery!CW74</f>
        <v>#REF!</v>
      </c>
      <c r="CX74" s="70" t="e">
        <f>CW74+Receive!CX74-Delivery!CX74</f>
        <v>#REF!</v>
      </c>
      <c r="CY74" s="70" t="e">
        <f>CX74+Receive!CY74-Delivery!CY74</f>
        <v>#REF!</v>
      </c>
      <c r="CZ74" s="70" t="e">
        <f>CY74+Receive!CZ74-Delivery!CZ74</f>
        <v>#REF!</v>
      </c>
      <c r="DA74" s="70" t="e">
        <f>CZ74+Receive!DA74-Delivery!DA74</f>
        <v>#REF!</v>
      </c>
      <c r="DB74" s="70" t="e">
        <f>DA74+Receive!DB74-Delivery!DB74</f>
        <v>#REF!</v>
      </c>
      <c r="DC74" s="70" t="e">
        <f>DB74+Receive!DC74-Delivery!DC74</f>
        <v>#REF!</v>
      </c>
      <c r="DD74" s="70" t="e">
        <f>DC74+Receive!DD74-Delivery!DD74</f>
        <v>#REF!</v>
      </c>
      <c r="DE74" s="70" t="e">
        <f>DD74+Receive!DE74-Delivery!DE74</f>
        <v>#REF!</v>
      </c>
      <c r="DF74" s="70" t="e">
        <f>DE74+Receive!DF74-Delivery!DF74</f>
        <v>#REF!</v>
      </c>
      <c r="DG74" s="70" t="e">
        <f>DF74+Receive!DG74-Delivery!DG74</f>
        <v>#REF!</v>
      </c>
      <c r="DH74" s="70" t="e">
        <f>DG74+Receive!DH74-Delivery!DH74</f>
        <v>#REF!</v>
      </c>
      <c r="DI74" s="70" t="e">
        <f>DH74+Receive!DI74-Delivery!DI74</f>
        <v>#REF!</v>
      </c>
      <c r="DJ74" s="70" t="e">
        <f>DI74+Receive!DJ74-Delivery!DJ74</f>
        <v>#REF!</v>
      </c>
      <c r="DK74" s="70" t="e">
        <f>DJ74+Receive!DK74-Delivery!DK74</f>
        <v>#REF!</v>
      </c>
      <c r="DL74" s="70" t="e">
        <f>DK74+Receive!DL74-Delivery!DL74</f>
        <v>#REF!</v>
      </c>
      <c r="DM74" s="70" t="e">
        <f>DL74+Receive!DM74-Delivery!DM74</f>
        <v>#REF!</v>
      </c>
      <c r="DN74" s="70" t="e">
        <f>DM74+Receive!DN74-Delivery!DN74</f>
        <v>#REF!</v>
      </c>
      <c r="DO74" s="70" t="e">
        <f>DN74+Receive!DO74-Delivery!DO74</f>
        <v>#REF!</v>
      </c>
      <c r="DP74" s="70" t="e">
        <f>DO74+Receive!DP74-Delivery!DP74</f>
        <v>#REF!</v>
      </c>
      <c r="DQ74" s="70" t="e">
        <f>DP74+Receive!DQ74-Delivery!DQ74</f>
        <v>#REF!</v>
      </c>
      <c r="DR74" s="70" t="e">
        <f>DQ74+Receive!DR74-Delivery!DR74</f>
        <v>#REF!</v>
      </c>
      <c r="DS74" s="70" t="e">
        <v>#REF!</v>
      </c>
      <c r="DT74" s="70" t="e">
        <f>DS74+Receive!DT74-Delivery!DT74</f>
        <v>#REF!</v>
      </c>
      <c r="DU74" s="70" t="e">
        <f>DT74+Receive!DU74-Delivery!DU74</f>
        <v>#REF!</v>
      </c>
      <c r="DV74" s="241" t="e">
        <f>DU74+Receive!DV74-Delivery!DV74</f>
        <v>#REF!</v>
      </c>
      <c r="DW74" s="70" t="e">
        <f>DV74+Receive!DW74-Delivery!DW74</f>
        <v>#REF!</v>
      </c>
      <c r="DX74" s="70" t="e">
        <f>DW74+Receive!DX74-Delivery!DX74</f>
        <v>#REF!</v>
      </c>
      <c r="DY74" s="70" t="e">
        <f>DX74+Receive!DY74-Delivery!DY74</f>
        <v>#REF!</v>
      </c>
      <c r="DZ74" s="241" t="e">
        <f>DY74+Receive!DZ74-Delivery!DZ74</f>
        <v>#REF!</v>
      </c>
      <c r="EA74" s="70" t="e">
        <f>DZ74+Receive!EA74-Delivery!EA74</f>
        <v>#REF!</v>
      </c>
      <c r="EB74" s="70" t="e">
        <f>EA74+Receive!EB74-Delivery!EB74</f>
        <v>#REF!</v>
      </c>
      <c r="EC74" s="70" t="e">
        <f>EB74+Receive!EC74-Delivery!EC74</f>
        <v>#REF!</v>
      </c>
      <c r="ED74" s="70" t="e">
        <f>EC74+Receive!ED74-Delivery!ED74</f>
        <v>#REF!</v>
      </c>
      <c r="EE74" s="70" t="e">
        <f>ED74+Receive!EE74-Delivery!EE74</f>
        <v>#REF!</v>
      </c>
      <c r="EF74" s="70" t="e">
        <f>EE74+Receive!EF74-Delivery!EF74</f>
        <v>#REF!</v>
      </c>
      <c r="EG74" s="70" t="e">
        <f>EF74+Receive!EG74-Delivery!EG74</f>
        <v>#REF!</v>
      </c>
      <c r="EH74" s="70" t="e">
        <f>EG74+Receive!EH74-Delivery!EH74</f>
        <v>#REF!</v>
      </c>
      <c r="EI74" s="241" t="e">
        <f>EH74+Receive!EI74-Delivery!EI74</f>
        <v>#REF!</v>
      </c>
      <c r="EJ74" s="241" t="e">
        <f>EI74+Receive!EJ74-Delivery!EJ74</f>
        <v>#REF!</v>
      </c>
      <c r="EK74" s="70" t="e">
        <f>EJ74+Receive!EK74-Delivery!EK74</f>
        <v>#REF!</v>
      </c>
      <c r="EL74" s="70" t="e">
        <f>EK74+Receive!EL74-Delivery!EL74</f>
        <v>#REF!</v>
      </c>
      <c r="EM74" s="70" t="e">
        <f>EL74+Receive!EM74-Delivery!EM74</f>
        <v>#REF!</v>
      </c>
      <c r="EN74" s="70" t="e">
        <f>EM74+Receive!EN74-Delivery!EN74</f>
        <v>#REF!</v>
      </c>
      <c r="EO74" s="70" t="e">
        <f>EN74+Receive!EO74-Delivery!EO74</f>
        <v>#REF!</v>
      </c>
      <c r="EP74" s="70" t="e">
        <f>EO74+Receive!EP74-Delivery!EP74</f>
        <v>#REF!</v>
      </c>
      <c r="EQ74" s="70" t="e">
        <f>EP74+Receive!EQ74-Delivery!EQ74</f>
        <v>#REF!</v>
      </c>
      <c r="ER74" s="70" t="e">
        <f>EQ74+Receive!ER74-Delivery!ER74</f>
        <v>#REF!</v>
      </c>
      <c r="ES74" s="70" t="e">
        <f>ER74+Receive!ES74-Delivery!ES74</f>
        <v>#REF!</v>
      </c>
      <c r="ET74" s="70" t="e">
        <f>ES74+Receive!ET74-Delivery!ET74</f>
        <v>#REF!</v>
      </c>
      <c r="EU74" s="70" t="e">
        <f>ET74+Receive!EU74-Delivery!EU74</f>
        <v>#REF!</v>
      </c>
      <c r="EV74" s="70" t="e">
        <f>EU74+Receive!EV74-Delivery!EV74</f>
        <v>#REF!</v>
      </c>
      <c r="EW74" s="70" t="e">
        <f>EV74+Receive!EW74-Delivery!EW74</f>
        <v>#REF!</v>
      </c>
      <c r="EX74" s="70" t="e">
        <f>EW74+Receive!EX74-Delivery!EX74</f>
        <v>#REF!</v>
      </c>
      <c r="EY74" s="70" t="e">
        <f>EX74+Receive!EY74-Delivery!EY74</f>
        <v>#REF!</v>
      </c>
      <c r="EZ74" s="70" t="e">
        <f>EY74+Receive!EZ74-Delivery!EZ74</f>
        <v>#REF!</v>
      </c>
      <c r="FA74" s="70" t="e">
        <f>EZ74+Receive!FA74-Delivery!FA74</f>
        <v>#REF!</v>
      </c>
      <c r="FB74" s="70" t="e">
        <f>FA74+Receive!FB74-Delivery!FB74</f>
        <v>#REF!</v>
      </c>
      <c r="FC74" s="70" t="e">
        <f>FB74+Receive!FC74-Delivery!FC74</f>
        <v>#REF!</v>
      </c>
      <c r="FD74" s="70" t="e">
        <f>FC74+Receive!FD74-Delivery!FD74</f>
        <v>#REF!</v>
      </c>
      <c r="FE74" s="70" t="e">
        <f>FD74+Receive!FE74-Delivery!FE74</f>
        <v>#REF!</v>
      </c>
      <c r="FF74" s="70" t="e">
        <f>FE74+Receive!FF74-Delivery!FF74</f>
        <v>#REF!</v>
      </c>
      <c r="FG74" s="70" t="e">
        <f>FF74+Receive!FG74-Delivery!FG74</f>
        <v>#REF!</v>
      </c>
      <c r="FH74" s="70" t="e">
        <f>FG74+Receive!FH74-Delivery!FH74</f>
        <v>#REF!</v>
      </c>
      <c r="FI74" s="70" t="e">
        <f>FH74+Receive!FI74-Delivery!FI74</f>
        <v>#REF!</v>
      </c>
      <c r="FJ74" s="70" t="e">
        <f>FI74+Receive!FJ74-Delivery!FJ74</f>
        <v>#REF!</v>
      </c>
      <c r="FK74" s="70" t="e">
        <f>FJ74+Receive!FK74-Delivery!FK74</f>
        <v>#REF!</v>
      </c>
      <c r="FL74" s="70" t="e">
        <f>FK74+Receive!FL74-Delivery!FL74</f>
        <v>#REF!</v>
      </c>
      <c r="FM74" s="70" t="e">
        <f>FL74+Receive!FM74-Delivery!FM74</f>
        <v>#REF!</v>
      </c>
      <c r="FN74" s="70" t="e">
        <f>FM74+Receive!FN74-Delivery!FN74</f>
        <v>#REF!</v>
      </c>
      <c r="FO74" s="70" t="e">
        <f>FN74+Receive!FO74-Delivery!FO74</f>
        <v>#REF!</v>
      </c>
      <c r="FP74" s="70" t="e">
        <f>FO74+Receive!FP74-Delivery!FP74</f>
        <v>#REF!</v>
      </c>
      <c r="FQ74" s="70" t="e">
        <f>FP74+Receive!FQ74-Delivery!FQ74</f>
        <v>#REF!</v>
      </c>
      <c r="FR74" s="70" t="e">
        <f>FQ74+Receive!FR74-Delivery!FR74</f>
        <v>#REF!</v>
      </c>
      <c r="FS74" s="70" t="e">
        <f>FR74+Receive!FS74-Delivery!FS74</f>
        <v>#REF!</v>
      </c>
      <c r="FT74" s="70" t="e">
        <f>FS74+Receive!FT74-Delivery!FT74</f>
        <v>#REF!</v>
      </c>
      <c r="FU74" s="70" t="e">
        <f>FT74+Receive!FU74-Delivery!FU74</f>
        <v>#REF!</v>
      </c>
      <c r="FV74" s="70" t="e">
        <f>FU74+Receive!FV74-Delivery!FV74</f>
        <v>#REF!</v>
      </c>
      <c r="FW74" s="70" t="e">
        <f>FV74+Receive!FW74-Delivery!FW74</f>
        <v>#REF!</v>
      </c>
      <c r="FX74" s="70" t="e">
        <f>FW74+Receive!FX74-Delivery!FX74</f>
        <v>#REF!</v>
      </c>
      <c r="FY74" s="70" t="e">
        <f>FX74+Receive!FY74-Delivery!FY74</f>
        <v>#REF!</v>
      </c>
      <c r="FZ74" s="70" t="e">
        <f>FY74+Receive!FZ74-Delivery!FZ74</f>
        <v>#REF!</v>
      </c>
      <c r="GA74" s="70" t="e">
        <f>FZ74+Receive!GA74-Delivery!GA74</f>
        <v>#REF!</v>
      </c>
      <c r="GB74" s="70" t="e">
        <f>GA74+Receive!GB74-Delivery!GB74</f>
        <v>#REF!</v>
      </c>
      <c r="GC74" s="70" t="e">
        <f>GB74+Receive!GC74-Delivery!GC74</f>
        <v>#REF!</v>
      </c>
      <c r="GD74" s="70" t="e">
        <f>GC74+Receive!GD74-Delivery!GD74</f>
        <v>#REF!</v>
      </c>
      <c r="GE74" s="70" t="e">
        <f>GD74+Receive!GE74-Delivery!GE74</f>
        <v>#REF!</v>
      </c>
      <c r="GF74" s="70" t="e">
        <f>GE74+Receive!GF74-Delivery!GF74</f>
        <v>#REF!</v>
      </c>
      <c r="GG74" s="70" t="e">
        <f>GF74+Receive!GG74-Delivery!GG74</f>
        <v>#REF!</v>
      </c>
      <c r="GH74" s="70" t="e">
        <f>GG74+Receive!GH74-Delivery!GH74</f>
        <v>#REF!</v>
      </c>
      <c r="GI74" s="70" t="e">
        <f>GH74+Receive!GI74-Delivery!GI74</f>
        <v>#REF!</v>
      </c>
      <c r="GJ74" s="70" t="e">
        <f>GI74+Receive!GJ74-Delivery!GJ74</f>
        <v>#REF!</v>
      </c>
      <c r="GK74" s="70" t="e">
        <f>GJ74+Receive!GK74-Delivery!GK74</f>
        <v>#REF!</v>
      </c>
      <c r="GL74" s="70" t="e">
        <f>GK74+Receive!GL74-Delivery!GL74</f>
        <v>#REF!</v>
      </c>
      <c r="GM74" s="70" t="e">
        <f>GL74+Receive!GM74-Delivery!GM74</f>
        <v>#REF!</v>
      </c>
      <c r="GN74" s="70" t="e">
        <f>GM74+Receive!GN74-Delivery!GN74</f>
        <v>#REF!</v>
      </c>
      <c r="GO74" s="70" t="e">
        <f>GN74+Receive!GO74-Delivery!GO74</f>
        <v>#REF!</v>
      </c>
      <c r="GP74" s="70" t="e">
        <f>GO74+Receive!GP74-Delivery!GP74</f>
        <v>#REF!</v>
      </c>
      <c r="GQ74" s="70" t="e">
        <f>GP74+Receive!GQ74-Delivery!GQ74</f>
        <v>#REF!</v>
      </c>
      <c r="GR74" s="70" t="e">
        <f>GQ74+Receive!GR74-Delivery!GR74</f>
        <v>#REF!</v>
      </c>
      <c r="GS74" s="70" t="e">
        <f>GR74+Receive!GS74-Delivery!GS74</f>
        <v>#REF!</v>
      </c>
      <c r="GT74" s="70" t="e">
        <f>GS74+Receive!GT74-Delivery!GT74</f>
        <v>#REF!</v>
      </c>
      <c r="GU74" s="70" t="e">
        <f>GT74+Receive!GU74-Delivery!GU74</f>
        <v>#REF!</v>
      </c>
      <c r="GV74" s="70" t="e">
        <f>GU74+Receive!GV74-Delivery!GV74</f>
        <v>#REF!</v>
      </c>
      <c r="GW74" s="70" t="e">
        <f>GV74+Receive!GW74-Delivery!GW74</f>
        <v>#REF!</v>
      </c>
      <c r="GX74" s="70" t="e">
        <f>GW74+Receive!GX74-Delivery!GX74</f>
        <v>#REF!</v>
      </c>
      <c r="GY74" s="70" t="e">
        <f>GX74+Receive!GY74-Delivery!GY74</f>
        <v>#REF!</v>
      </c>
      <c r="GZ74" s="70" t="e">
        <f>GY74+Receive!GZ74-Delivery!GZ74</f>
        <v>#REF!</v>
      </c>
      <c r="HA74" s="70" t="e">
        <f>GZ74+Receive!HA74-Delivery!HA74</f>
        <v>#REF!</v>
      </c>
      <c r="HB74" s="70" t="e">
        <f>HA74+Receive!HB74-Delivery!HB74</f>
        <v>#REF!</v>
      </c>
      <c r="HC74" s="70" t="e">
        <f>HB74+Receive!HC74-Delivery!HC74</f>
        <v>#REF!</v>
      </c>
      <c r="HD74" s="70" t="e">
        <f>HC74+Receive!HD74-Delivery!HD74</f>
        <v>#REF!</v>
      </c>
      <c r="HE74" s="70" t="e">
        <f>HD74+Receive!HE74-Delivery!HE74</f>
        <v>#REF!</v>
      </c>
      <c r="HF74" s="70" t="e">
        <f>HE74+Receive!HF74-Delivery!HF74</f>
        <v>#REF!</v>
      </c>
      <c r="HG74" s="70" t="e">
        <f>HF74+Receive!HG74-Delivery!HG74</f>
        <v>#REF!</v>
      </c>
      <c r="HH74" s="70" t="e">
        <f>HG74+Receive!HH74-Delivery!HH74</f>
        <v>#REF!</v>
      </c>
      <c r="HI74" s="70" t="e">
        <f>HH74+Receive!HI74-Delivery!HI74</f>
        <v>#REF!</v>
      </c>
      <c r="HJ74" s="70" t="e">
        <f>HI74+Receive!HJ74-Delivery!HJ74</f>
        <v>#REF!</v>
      </c>
      <c r="HK74" s="70" t="e">
        <f>HJ74+Receive!HK74-Delivery!HK74</f>
        <v>#REF!</v>
      </c>
      <c r="HL74" s="70" t="e">
        <f>HK74+Receive!HL74-Delivery!HL74</f>
        <v>#REF!</v>
      </c>
      <c r="HM74" s="70" t="e">
        <f>HL74+Receive!HM74-Delivery!HM74</f>
        <v>#REF!</v>
      </c>
      <c r="HN74" s="70" t="e">
        <f>HM74+Receive!HN74-Delivery!HN74</f>
        <v>#REF!</v>
      </c>
      <c r="HO74" s="70" t="e">
        <f>HN74+Receive!HO74-Delivery!HO74</f>
        <v>#REF!</v>
      </c>
      <c r="HP74" s="162" t="e">
        <f>HO74+Receive!HP74-Delivery!HP74</f>
        <v>#REF!</v>
      </c>
      <c r="HQ74" s="70" t="e">
        <f>HP74+Receive!HQ74-Delivery!HQ74</f>
        <v>#REF!</v>
      </c>
      <c r="HR74" s="70" t="e">
        <f>HQ74+Receive!HR74-Delivery!HR74</f>
        <v>#REF!</v>
      </c>
      <c r="HS74" s="70" t="e">
        <f>HR74+Receive!HS74-Delivery!HS74</f>
        <v>#REF!</v>
      </c>
      <c r="HT74" s="70" t="e">
        <f>HS74+Receive!HT74-Delivery!HT74</f>
        <v>#REF!</v>
      </c>
      <c r="HU74" s="70" t="e">
        <f>HT74+Receive!HU74-Delivery!HU74</f>
        <v>#REF!</v>
      </c>
      <c r="HV74" s="70" t="e">
        <f>HU74+Receive!HV74-Delivery!HV74</f>
        <v>#REF!</v>
      </c>
      <c r="HW74" s="70" t="e">
        <f>HV74+Receive!HW74-Delivery!HW74</f>
        <v>#REF!</v>
      </c>
      <c r="HX74" s="70" t="e">
        <f>HW74+Receive!HX74-Delivery!HX74</f>
        <v>#REF!</v>
      </c>
      <c r="HY74" s="70" t="e">
        <f>HX74+Receive!HY74-Delivery!HY74</f>
        <v>#REF!</v>
      </c>
      <c r="HZ74" s="70" t="e">
        <f>HY74+Receive!HZ74-Delivery!HZ74</f>
        <v>#REF!</v>
      </c>
      <c r="IA74" s="70" t="e">
        <f>HZ74+Receive!IA74-Delivery!IA74</f>
        <v>#REF!</v>
      </c>
      <c r="IB74" s="70" t="e">
        <f>IA74+Receive!IB74-Delivery!IB74</f>
        <v>#REF!</v>
      </c>
      <c r="IC74" s="70" t="e">
        <f>IB74+Receive!IC74-Delivery!IC74</f>
        <v>#REF!</v>
      </c>
      <c r="ID74" s="70" t="e">
        <f>IC74+Receive!ID74-Delivery!ID74</f>
        <v>#REF!</v>
      </c>
      <c r="IE74" s="70" t="e">
        <f>ID74+Receive!IE74-Delivery!IE74</f>
        <v>#REF!</v>
      </c>
      <c r="IF74" s="70" t="e">
        <f>IE74+Receive!IF74-Delivery!IF74</f>
        <v>#REF!</v>
      </c>
      <c r="IG74" s="70" t="e">
        <f>IF74+Receive!IG74-Delivery!IG74</f>
        <v>#REF!</v>
      </c>
      <c r="IH74" s="70" t="e">
        <f>IG74+Receive!IH74-Delivery!IH74</f>
        <v>#REF!</v>
      </c>
      <c r="II74" s="70" t="e">
        <f>IH74+Receive!II74-Delivery!II74</f>
        <v>#REF!</v>
      </c>
      <c r="IJ74" s="70" t="e">
        <f>II74+Receive!IJ74-Delivery!IJ74</f>
        <v>#REF!</v>
      </c>
      <c r="IK74" s="70" t="e">
        <f>IJ74+Receive!IK74-Delivery!IK74</f>
        <v>#REF!</v>
      </c>
      <c r="IL74" s="70" t="e">
        <f>IK74+Receive!IL74-Delivery!IL74</f>
        <v>#REF!</v>
      </c>
      <c r="IM74" s="70" t="e">
        <f>IL74+Receive!IM74-Delivery!IM74</f>
        <v>#REF!</v>
      </c>
      <c r="IN74" s="70" t="e">
        <f>IM74+Receive!IN74-Delivery!IN74</f>
        <v>#REF!</v>
      </c>
    </row>
    <row r="75" spans="1:248" s="3" customFormat="1" hidden="1" x14ac:dyDescent="0.3">
      <c r="A75" s="67"/>
      <c r="B75" s="70" t="e">
        <f>#REF!+Receive!B75-Delivery!B75</f>
        <v>#REF!</v>
      </c>
      <c r="C75" s="70" t="e">
        <f>B75+Receive!C75-Delivery!C75</f>
        <v>#REF!</v>
      </c>
      <c r="D75" s="70" t="e">
        <f>C75+Receive!D75-Delivery!D75</f>
        <v>#REF!</v>
      </c>
      <c r="E75" s="70" t="e">
        <f>D75+Receive!E75-Delivery!E75</f>
        <v>#REF!</v>
      </c>
      <c r="F75" s="70" t="e">
        <f>E75+Receive!F75-Delivery!F75</f>
        <v>#REF!</v>
      </c>
      <c r="G75" s="70" t="e">
        <f>F75+Receive!G75-Delivery!G75</f>
        <v>#REF!</v>
      </c>
      <c r="H75" s="70" t="e">
        <f>G75+Receive!H75-Delivery!H75</f>
        <v>#REF!</v>
      </c>
      <c r="I75" s="70" t="e">
        <f>H75+Receive!I75-Delivery!I75</f>
        <v>#REF!</v>
      </c>
      <c r="J75" s="70" t="e">
        <f>I75+Receive!J75-Delivery!J75</f>
        <v>#REF!</v>
      </c>
      <c r="K75" s="70" t="e">
        <f>J75+Receive!K75-Delivery!K75</f>
        <v>#REF!</v>
      </c>
      <c r="L75" s="70" t="e">
        <f>K75+Receive!L75-Delivery!L75</f>
        <v>#REF!</v>
      </c>
      <c r="M75" s="70" t="e">
        <f>L75+Receive!M75-Delivery!M75</f>
        <v>#REF!</v>
      </c>
      <c r="N75" s="70" t="e">
        <f>M75+Receive!N75-Delivery!N75</f>
        <v>#REF!</v>
      </c>
      <c r="O75" s="70" t="e">
        <f>N75+Receive!O75-Delivery!O75</f>
        <v>#REF!</v>
      </c>
      <c r="P75" s="70" t="e">
        <f>O75+Receive!P75-Delivery!P75</f>
        <v>#REF!</v>
      </c>
      <c r="Q75" s="70" t="e">
        <f>P75+Receive!Q75-Delivery!Q75</f>
        <v>#REF!</v>
      </c>
      <c r="R75" s="70" t="e">
        <f>Q75+Receive!R75-Delivery!R75</f>
        <v>#REF!</v>
      </c>
      <c r="S75" s="70" t="e">
        <f>R75+Receive!S75-Delivery!S75</f>
        <v>#REF!</v>
      </c>
      <c r="T75" s="70" t="e">
        <f>S75+Receive!T75-Delivery!T75</f>
        <v>#REF!</v>
      </c>
      <c r="U75" s="70" t="e">
        <f>T75+Receive!U75-Delivery!U75</f>
        <v>#REF!</v>
      </c>
      <c r="V75" s="70" t="e">
        <f>U75+Receive!V75-Delivery!V75</f>
        <v>#REF!</v>
      </c>
      <c r="W75" s="70" t="e">
        <f>V75+Receive!W75-Delivery!W75</f>
        <v>#REF!</v>
      </c>
      <c r="X75" s="70" t="e">
        <f>W75+Receive!X75-Delivery!X75</f>
        <v>#REF!</v>
      </c>
      <c r="Y75" s="70" t="e">
        <f>X75+Receive!Y75-Delivery!Y75</f>
        <v>#REF!</v>
      </c>
      <c r="Z75" s="70" t="e">
        <f>Y75+Receive!Z75-Delivery!Z75</f>
        <v>#REF!</v>
      </c>
      <c r="AA75" s="70" t="e">
        <f>Z75+Receive!AA75-Delivery!AA75</f>
        <v>#REF!</v>
      </c>
      <c r="AB75" s="70" t="e">
        <f>AA75+Receive!AB75-Delivery!AB75</f>
        <v>#REF!</v>
      </c>
      <c r="AC75" s="70" t="e">
        <f>AB75+Receive!AC75-Delivery!AC75</f>
        <v>#REF!</v>
      </c>
      <c r="AD75" s="70" t="e">
        <f>AC75+Receive!AD75-Delivery!AD75</f>
        <v>#REF!</v>
      </c>
      <c r="AE75" s="70" t="e">
        <f>AD75+Receive!AE75-Delivery!AE75</f>
        <v>#REF!</v>
      </c>
      <c r="AF75" s="70" t="e">
        <f>AE75+Receive!AF75-Delivery!AF75</f>
        <v>#REF!</v>
      </c>
      <c r="AG75" s="162" t="e">
        <f>AF75+Receive!AG75-Delivery!AG75</f>
        <v>#REF!</v>
      </c>
      <c r="AH75" s="70" t="e">
        <f>AG75+Receive!AH75-Delivery!AH75</f>
        <v>#REF!</v>
      </c>
      <c r="AI75" s="70" t="e">
        <f>AH75+Receive!AI75-Delivery!AI75</f>
        <v>#REF!</v>
      </c>
      <c r="AJ75" s="70" t="e">
        <f>AI75+Receive!AJ75-Delivery!AJ75</f>
        <v>#REF!</v>
      </c>
      <c r="AK75" s="70" t="e">
        <f>AJ75+Receive!AK75-Delivery!AK75</f>
        <v>#REF!</v>
      </c>
      <c r="AL75" s="70" t="e">
        <f>AK75+Receive!AL75-Delivery!AL75</f>
        <v>#REF!</v>
      </c>
      <c r="AM75" s="70" t="e">
        <f>AL75+Receive!AM75-Delivery!AM75</f>
        <v>#REF!</v>
      </c>
      <c r="AN75" s="70" t="e">
        <f>AM75+Receive!AN75-Delivery!AN75</f>
        <v>#REF!</v>
      </c>
      <c r="AO75" s="70" t="e">
        <f>AN75+Receive!AO75-Delivery!AO75</f>
        <v>#REF!</v>
      </c>
      <c r="AP75" s="70" t="e">
        <f>AO75+Receive!AP75-Delivery!AP75</f>
        <v>#REF!</v>
      </c>
      <c r="AQ75" s="70" t="e">
        <f>AP75+Receive!AQ75-Delivery!AQ75</f>
        <v>#REF!</v>
      </c>
      <c r="AR75" s="70" t="e">
        <f>AQ75+Receive!AR75-Delivery!AR75</f>
        <v>#REF!</v>
      </c>
      <c r="AS75" s="70" t="e">
        <f>AR75+Receive!AS75-Delivery!AS75</f>
        <v>#REF!</v>
      </c>
      <c r="AT75" s="70" t="e">
        <f>AS75+Receive!AT75-Delivery!AT75</f>
        <v>#REF!</v>
      </c>
      <c r="AU75" s="70" t="e">
        <f>AT75+Receive!AU75-Delivery!AU75</f>
        <v>#REF!</v>
      </c>
      <c r="AV75" s="70" t="e">
        <f>AU75+Receive!AV75-Delivery!AV75</f>
        <v>#REF!</v>
      </c>
      <c r="AW75" s="70" t="e">
        <f>AV75+Receive!AW75-Delivery!AW75</f>
        <v>#REF!</v>
      </c>
      <c r="AX75" s="70" t="e">
        <f>AW75+Receive!AX75-Delivery!AX75</f>
        <v>#REF!</v>
      </c>
      <c r="AY75" s="70" t="e">
        <f>AX75+Receive!AY75-Delivery!AY75</f>
        <v>#REF!</v>
      </c>
      <c r="AZ75" s="70" t="e">
        <f>AY75+Receive!AZ75-Delivery!AZ75</f>
        <v>#REF!</v>
      </c>
      <c r="BA75" s="70" t="e">
        <f>AZ75+Receive!BA75-Delivery!BA75</f>
        <v>#REF!</v>
      </c>
      <c r="BB75" s="70" t="e">
        <f>BA75+Receive!BB75-Delivery!BB75</f>
        <v>#REF!</v>
      </c>
      <c r="BC75" s="70" t="e">
        <f>BB75+Receive!BC75-Delivery!BC75</f>
        <v>#REF!</v>
      </c>
      <c r="BD75" s="70" t="e">
        <f>BC75+Receive!BD75-Delivery!BD75</f>
        <v>#REF!</v>
      </c>
      <c r="BE75" s="70" t="e">
        <f>BD75+Receive!BE75-Delivery!BE75</f>
        <v>#REF!</v>
      </c>
      <c r="BF75" s="70" t="e">
        <f>BE75+Receive!BF75-Delivery!BF75</f>
        <v>#REF!</v>
      </c>
      <c r="BG75" s="70" t="e">
        <f>BF75+Receive!BG75-Delivery!BG75</f>
        <v>#REF!</v>
      </c>
      <c r="BH75" s="70" t="e">
        <f>BG75+Receive!BH75-Delivery!BH75</f>
        <v>#REF!</v>
      </c>
      <c r="BI75" s="70" t="e">
        <f>BH75+Receive!BI75-Delivery!BI75</f>
        <v>#REF!</v>
      </c>
      <c r="BJ75" s="70" t="e">
        <f>BI75+Receive!BJ75-Delivery!BJ75</f>
        <v>#REF!</v>
      </c>
      <c r="BK75" s="70" t="e">
        <f>BJ75+Receive!BK75-Delivery!BK75</f>
        <v>#REF!</v>
      </c>
      <c r="BL75" s="70" t="e">
        <f>BK75+Receive!BL75-Delivery!BL75</f>
        <v>#REF!</v>
      </c>
      <c r="BM75" s="70" t="e">
        <f>BL75+Receive!BM75-Delivery!BM75</f>
        <v>#REF!</v>
      </c>
      <c r="BN75" s="70" t="e">
        <f>BM75+Receive!BN75-Delivery!BN75</f>
        <v>#REF!</v>
      </c>
      <c r="BO75" s="70" t="e">
        <f>BN75+Receive!BO75-Delivery!BO75</f>
        <v>#REF!</v>
      </c>
      <c r="BP75" s="70" t="e">
        <f>BO75+Receive!BP75-Delivery!BP75</f>
        <v>#REF!</v>
      </c>
      <c r="BQ75" s="70" t="e">
        <f>BP75+Receive!BQ75-Delivery!BQ75</f>
        <v>#REF!</v>
      </c>
      <c r="BR75" s="70" t="e">
        <f>BQ75+Receive!BR75-Delivery!BR75</f>
        <v>#REF!</v>
      </c>
      <c r="BS75" s="70" t="e">
        <f>BR75+Receive!BS75-Delivery!BS75</f>
        <v>#REF!</v>
      </c>
      <c r="BT75" s="70" t="e">
        <f>BS75+Receive!BT75-Delivery!BT75</f>
        <v>#REF!</v>
      </c>
      <c r="BU75" s="70" t="e">
        <f>BT75+Receive!BU75-Delivery!BU75</f>
        <v>#REF!</v>
      </c>
      <c r="BV75" s="70" t="e">
        <f>BU75+Receive!BV75-Delivery!BV75</f>
        <v>#REF!</v>
      </c>
      <c r="BW75" s="70" t="e">
        <f>BV75+Receive!BW75-Delivery!BW75</f>
        <v>#REF!</v>
      </c>
      <c r="BX75" s="70" t="e">
        <f>BW75+Receive!BX75-Delivery!BX75</f>
        <v>#REF!</v>
      </c>
      <c r="BY75" s="70" t="e">
        <f>BX75+Receive!BY75-Delivery!BY75</f>
        <v>#REF!</v>
      </c>
      <c r="BZ75" s="70" t="e">
        <f>BY75+Receive!BZ75-Delivery!BZ75</f>
        <v>#REF!</v>
      </c>
      <c r="CA75" s="70" t="e">
        <f>BZ75+Receive!CA75-Delivery!CA75</f>
        <v>#REF!</v>
      </c>
      <c r="CB75" s="70" t="e">
        <f>CA75+Receive!CB75-Delivery!CB75</f>
        <v>#REF!</v>
      </c>
      <c r="CC75" s="70" t="e">
        <f>CB75+Receive!CC75-Delivery!CC75</f>
        <v>#REF!</v>
      </c>
      <c r="CD75" s="70" t="e">
        <f>CC75+Receive!CD75-Delivery!CD75</f>
        <v>#REF!</v>
      </c>
      <c r="CE75" s="70" t="e">
        <f>CD75+Receive!CE75-Delivery!CE75</f>
        <v>#REF!</v>
      </c>
      <c r="CF75" s="70" t="e">
        <f>CE75+Receive!CF75-Delivery!CF75</f>
        <v>#REF!</v>
      </c>
      <c r="CG75" s="70" t="e">
        <f>CF75+Receive!CG75-Delivery!CG75</f>
        <v>#REF!</v>
      </c>
      <c r="CH75" s="70" t="e">
        <f>CG75+Receive!CH75-Delivery!CH75</f>
        <v>#REF!</v>
      </c>
      <c r="CI75" s="70" t="e">
        <f>CH75+Receive!CI75-Delivery!CI75</f>
        <v>#REF!</v>
      </c>
      <c r="CJ75" s="70" t="e">
        <f>CI75+Receive!CJ75-Delivery!CJ75</f>
        <v>#REF!</v>
      </c>
      <c r="CK75" s="70" t="e">
        <f>CJ75+Receive!CK75-Delivery!CK75</f>
        <v>#REF!</v>
      </c>
      <c r="CL75" s="70" t="e">
        <f>CK75+Receive!CL75-Delivery!CL75</f>
        <v>#REF!</v>
      </c>
      <c r="CM75" s="70" t="e">
        <f>CL75+Receive!CM75-Delivery!CM75</f>
        <v>#REF!</v>
      </c>
      <c r="CN75" s="70" t="e">
        <f>CM75+Receive!CN75-Delivery!CN75</f>
        <v>#REF!</v>
      </c>
      <c r="CO75" s="70" t="e">
        <f>CN75+Receive!CO75-Delivery!CO75</f>
        <v>#REF!</v>
      </c>
      <c r="CP75" s="70" t="e">
        <f>CO75+Receive!CP75-Delivery!CP75</f>
        <v>#REF!</v>
      </c>
      <c r="CQ75" s="70" t="e">
        <f>CP75+Receive!CQ75-Delivery!CQ75</f>
        <v>#REF!</v>
      </c>
      <c r="CR75" s="70" t="e">
        <f>CQ75+Receive!CR75-Delivery!CR75</f>
        <v>#REF!</v>
      </c>
      <c r="CS75" s="70" t="e">
        <f>CR75+Receive!CS75-Delivery!CS75</f>
        <v>#REF!</v>
      </c>
      <c r="CT75" s="70" t="e">
        <f>CS75+Receive!CT75-Delivery!CT75</f>
        <v>#REF!</v>
      </c>
      <c r="CU75" s="70" t="e">
        <f>CT75+Receive!CU75-Delivery!CU75</f>
        <v>#REF!</v>
      </c>
      <c r="CV75" s="70" t="e">
        <f>CU75+Receive!CV75-Delivery!CV75</f>
        <v>#REF!</v>
      </c>
      <c r="CW75" s="70" t="e">
        <f>CV75+Receive!CW75-Delivery!CW75</f>
        <v>#REF!</v>
      </c>
      <c r="CX75" s="70" t="e">
        <f>CW75+Receive!CX75-Delivery!CX75</f>
        <v>#REF!</v>
      </c>
      <c r="CY75" s="70" t="e">
        <f>CX75+Receive!CY75-Delivery!CY75</f>
        <v>#REF!</v>
      </c>
      <c r="CZ75" s="70" t="e">
        <f>CY75+Receive!CZ75-Delivery!CZ75</f>
        <v>#REF!</v>
      </c>
      <c r="DA75" s="70" t="e">
        <f>CZ75+Receive!DA75-Delivery!DA75</f>
        <v>#REF!</v>
      </c>
      <c r="DB75" s="70" t="e">
        <f>DA75+Receive!DB75-Delivery!DB75</f>
        <v>#REF!</v>
      </c>
      <c r="DC75" s="70" t="e">
        <f>DB75+Receive!DC75-Delivery!DC75</f>
        <v>#REF!</v>
      </c>
      <c r="DD75" s="70" t="e">
        <f>DC75+Receive!DD75-Delivery!DD75</f>
        <v>#REF!</v>
      </c>
      <c r="DE75" s="70" t="e">
        <f>DD75+Receive!DE75-Delivery!DE75</f>
        <v>#REF!</v>
      </c>
      <c r="DF75" s="70" t="e">
        <f>DE75+Receive!DF75-Delivery!DF75</f>
        <v>#REF!</v>
      </c>
      <c r="DG75" s="70" t="e">
        <f>DF75+Receive!DG75-Delivery!DG75</f>
        <v>#REF!</v>
      </c>
      <c r="DH75" s="70" t="e">
        <f>DG75+Receive!DH75-Delivery!DH75</f>
        <v>#REF!</v>
      </c>
      <c r="DI75" s="70" t="e">
        <f>DH75+Receive!DI75-Delivery!DI75</f>
        <v>#REF!</v>
      </c>
      <c r="DJ75" s="70" t="e">
        <f>DI75+Receive!DJ75-Delivery!DJ75</f>
        <v>#REF!</v>
      </c>
      <c r="DK75" s="70" t="e">
        <f>DJ75+Receive!DK75-Delivery!DK75</f>
        <v>#REF!</v>
      </c>
      <c r="DL75" s="70" t="e">
        <f>DK75+Receive!DL75-Delivery!DL75</f>
        <v>#REF!</v>
      </c>
      <c r="DM75" s="70" t="e">
        <f>DL75+Receive!DM75-Delivery!DM75</f>
        <v>#REF!</v>
      </c>
      <c r="DN75" s="70" t="e">
        <f>DM75+Receive!DN75-Delivery!DN75</f>
        <v>#REF!</v>
      </c>
      <c r="DO75" s="70" t="e">
        <f>DN75+Receive!DO75-Delivery!DO75</f>
        <v>#REF!</v>
      </c>
      <c r="DP75" s="70" t="e">
        <f>DO75+Receive!DP75-Delivery!DP75</f>
        <v>#REF!</v>
      </c>
      <c r="DQ75" s="70" t="e">
        <f>DP75+Receive!DQ75-Delivery!DQ75</f>
        <v>#REF!</v>
      </c>
      <c r="DR75" s="70" t="e">
        <f>DQ75+Receive!DR75-Delivery!DR75</f>
        <v>#REF!</v>
      </c>
      <c r="DS75" s="70" t="e">
        <v>#REF!</v>
      </c>
      <c r="DT75" s="70" t="e">
        <f>DS75+Receive!DT75-Delivery!DT75</f>
        <v>#REF!</v>
      </c>
      <c r="DU75" s="70" t="e">
        <f>DT75+Receive!DU75-Delivery!DU75</f>
        <v>#REF!</v>
      </c>
      <c r="DV75" s="241" t="e">
        <f>DU75+Receive!DV75-Delivery!DV75</f>
        <v>#REF!</v>
      </c>
      <c r="DW75" s="70" t="e">
        <f>DV75+Receive!DW75-Delivery!DW75</f>
        <v>#REF!</v>
      </c>
      <c r="DX75" s="70" t="e">
        <f>DW75+Receive!DX75-Delivery!DX75</f>
        <v>#REF!</v>
      </c>
      <c r="DY75" s="70" t="e">
        <f>DX75+Receive!DY75-Delivery!DY75</f>
        <v>#REF!</v>
      </c>
      <c r="DZ75" s="241" t="e">
        <f>DY75+Receive!DZ75-Delivery!DZ75</f>
        <v>#REF!</v>
      </c>
      <c r="EA75" s="70" t="e">
        <f>DZ75+Receive!EA75-Delivery!EA75</f>
        <v>#REF!</v>
      </c>
      <c r="EB75" s="70" t="e">
        <f>EA75+Receive!EB75-Delivery!EB75</f>
        <v>#REF!</v>
      </c>
      <c r="EC75" s="70" t="e">
        <f>EB75+Receive!EC75-Delivery!EC75</f>
        <v>#REF!</v>
      </c>
      <c r="ED75" s="70" t="e">
        <f>EC75+Receive!ED75-Delivery!ED75</f>
        <v>#REF!</v>
      </c>
      <c r="EE75" s="70" t="e">
        <f>ED75+Receive!EE75-Delivery!EE75</f>
        <v>#REF!</v>
      </c>
      <c r="EF75" s="70" t="e">
        <f>EE75+Receive!EF75-Delivery!EF75</f>
        <v>#REF!</v>
      </c>
      <c r="EG75" s="70" t="e">
        <f>EF75+Receive!EG75-Delivery!EG75</f>
        <v>#REF!</v>
      </c>
      <c r="EH75" s="70" t="e">
        <f>EG75+Receive!EH75-Delivery!EH75</f>
        <v>#REF!</v>
      </c>
      <c r="EI75" s="241" t="e">
        <f>EH75+Receive!EI75-Delivery!EI75</f>
        <v>#REF!</v>
      </c>
      <c r="EJ75" s="241" t="e">
        <f>EI75+Receive!EJ75-Delivery!EJ75</f>
        <v>#REF!</v>
      </c>
      <c r="EK75" s="70" t="e">
        <f>EJ75+Receive!EK75-Delivery!EK75</f>
        <v>#REF!</v>
      </c>
      <c r="EL75" s="70" t="e">
        <f>EK75+Receive!EL75-Delivery!EL75</f>
        <v>#REF!</v>
      </c>
      <c r="EM75" s="70" t="e">
        <f>EL75+Receive!EM75-Delivery!EM75</f>
        <v>#REF!</v>
      </c>
      <c r="EN75" s="70" t="e">
        <f>EM75+Receive!EN75-Delivery!EN75</f>
        <v>#REF!</v>
      </c>
      <c r="EO75" s="70" t="e">
        <f>EN75+Receive!EO75-Delivery!EO75</f>
        <v>#REF!</v>
      </c>
      <c r="EP75" s="70" t="e">
        <f>EO75+Receive!EP75-Delivery!EP75</f>
        <v>#REF!</v>
      </c>
      <c r="EQ75" s="70" t="e">
        <f>EP75+Receive!EQ75-Delivery!EQ75</f>
        <v>#REF!</v>
      </c>
      <c r="ER75" s="70" t="e">
        <f>EQ75+Receive!ER75-Delivery!ER75</f>
        <v>#REF!</v>
      </c>
      <c r="ES75" s="70" t="e">
        <f>ER75+Receive!ES75-Delivery!ES75</f>
        <v>#REF!</v>
      </c>
      <c r="ET75" s="70" t="e">
        <f>ES75+Receive!ET75-Delivery!ET75</f>
        <v>#REF!</v>
      </c>
      <c r="EU75" s="70" t="e">
        <f>ET75+Receive!EU75-Delivery!EU75</f>
        <v>#REF!</v>
      </c>
      <c r="EV75" s="70" t="e">
        <f>EU75+Receive!EV75-Delivery!EV75</f>
        <v>#REF!</v>
      </c>
      <c r="EW75" s="70" t="e">
        <f>EV75+Receive!EW75-Delivery!EW75</f>
        <v>#REF!</v>
      </c>
      <c r="EX75" s="70" t="e">
        <f>EW75+Receive!EX75-Delivery!EX75</f>
        <v>#REF!</v>
      </c>
      <c r="EY75" s="70" t="e">
        <f>EX75+Receive!EY75-Delivery!EY75</f>
        <v>#REF!</v>
      </c>
      <c r="EZ75" s="70" t="e">
        <f>EY75+Receive!EZ75-Delivery!EZ75</f>
        <v>#REF!</v>
      </c>
      <c r="FA75" s="70" t="e">
        <f>EZ75+Receive!FA75-Delivery!FA75</f>
        <v>#REF!</v>
      </c>
      <c r="FB75" s="70" t="e">
        <f>FA75+Receive!FB75-Delivery!FB75</f>
        <v>#REF!</v>
      </c>
      <c r="FC75" s="70" t="e">
        <f>FB75+Receive!FC75-Delivery!FC75</f>
        <v>#REF!</v>
      </c>
      <c r="FD75" s="70" t="e">
        <f>FC75+Receive!FD75-Delivery!FD75</f>
        <v>#REF!</v>
      </c>
      <c r="FE75" s="70" t="e">
        <f>FD75+Receive!FE75-Delivery!FE75</f>
        <v>#REF!</v>
      </c>
      <c r="FF75" s="70" t="e">
        <f>FE75+Receive!FF75-Delivery!FF75</f>
        <v>#REF!</v>
      </c>
      <c r="FG75" s="70" t="e">
        <f>FF75+Receive!FG75-Delivery!FG75</f>
        <v>#REF!</v>
      </c>
      <c r="FH75" s="70" t="e">
        <f>FG75+Receive!FH75-Delivery!FH75</f>
        <v>#REF!</v>
      </c>
      <c r="FI75" s="70" t="e">
        <f>FH75+Receive!FI75-Delivery!FI75</f>
        <v>#REF!</v>
      </c>
      <c r="FJ75" s="70" t="e">
        <f>FI75+Receive!FJ75-Delivery!FJ75</f>
        <v>#REF!</v>
      </c>
      <c r="FK75" s="70" t="e">
        <f>FJ75+Receive!FK75-Delivery!FK75</f>
        <v>#REF!</v>
      </c>
      <c r="FL75" s="70" t="e">
        <f>FK75+Receive!FL75-Delivery!FL75</f>
        <v>#REF!</v>
      </c>
      <c r="FM75" s="70" t="e">
        <f>FL75+Receive!FM75-Delivery!FM75</f>
        <v>#REF!</v>
      </c>
      <c r="FN75" s="70" t="e">
        <f>FM75+Receive!FN75-Delivery!FN75</f>
        <v>#REF!</v>
      </c>
      <c r="FO75" s="70" t="e">
        <f>FN75+Receive!FO75-Delivery!FO75</f>
        <v>#REF!</v>
      </c>
      <c r="FP75" s="70" t="e">
        <f>FO75+Receive!FP75-Delivery!FP75</f>
        <v>#REF!</v>
      </c>
      <c r="FQ75" s="70" t="e">
        <f>FP75+Receive!FQ75-Delivery!FQ75</f>
        <v>#REF!</v>
      </c>
      <c r="FR75" s="70" t="e">
        <f>FQ75+Receive!FR75-Delivery!FR75</f>
        <v>#REF!</v>
      </c>
      <c r="FS75" s="70" t="e">
        <f>FR75+Receive!FS75-Delivery!FS75</f>
        <v>#REF!</v>
      </c>
      <c r="FT75" s="70" t="e">
        <f>FS75+Receive!FT75-Delivery!FT75</f>
        <v>#REF!</v>
      </c>
      <c r="FU75" s="70" t="e">
        <f>FT75+Receive!FU75-Delivery!FU75</f>
        <v>#REF!</v>
      </c>
      <c r="FV75" s="70" t="e">
        <f>FU75+Receive!FV75-Delivery!FV75</f>
        <v>#REF!</v>
      </c>
      <c r="FW75" s="70" t="e">
        <f>FV75+Receive!FW75-Delivery!FW75</f>
        <v>#REF!</v>
      </c>
      <c r="FX75" s="70" t="e">
        <f>FW75+Receive!FX75-Delivery!FX75</f>
        <v>#REF!</v>
      </c>
      <c r="FY75" s="70" t="e">
        <f>FX75+Receive!FY75-Delivery!FY75</f>
        <v>#REF!</v>
      </c>
      <c r="FZ75" s="70" t="e">
        <f>FY75+Receive!FZ75-Delivery!FZ75</f>
        <v>#REF!</v>
      </c>
      <c r="GA75" s="70" t="e">
        <f>FZ75+Receive!GA75-Delivery!GA75</f>
        <v>#REF!</v>
      </c>
      <c r="GB75" s="70" t="e">
        <f>GA75+Receive!GB75-Delivery!GB75</f>
        <v>#REF!</v>
      </c>
      <c r="GC75" s="70" t="e">
        <f>GB75+Receive!GC75-Delivery!GC75</f>
        <v>#REF!</v>
      </c>
      <c r="GD75" s="70" t="e">
        <f>GC75+Receive!GD75-Delivery!GD75</f>
        <v>#REF!</v>
      </c>
      <c r="GE75" s="70" t="e">
        <f>GD75+Receive!GE75-Delivery!GE75</f>
        <v>#REF!</v>
      </c>
      <c r="GF75" s="70" t="e">
        <f>GE75+Receive!GF75-Delivery!GF75</f>
        <v>#REF!</v>
      </c>
      <c r="GG75" s="70" t="e">
        <f>GF75+Receive!GG75-Delivery!GG75</f>
        <v>#REF!</v>
      </c>
      <c r="GH75" s="70" t="e">
        <f>GG75+Receive!GH75-Delivery!GH75</f>
        <v>#REF!</v>
      </c>
      <c r="GI75" s="70" t="e">
        <f>GH75+Receive!GI75-Delivery!GI75</f>
        <v>#REF!</v>
      </c>
      <c r="GJ75" s="70" t="e">
        <f>GI75+Receive!GJ75-Delivery!GJ75</f>
        <v>#REF!</v>
      </c>
      <c r="GK75" s="70" t="e">
        <f>GJ75+Receive!GK75-Delivery!GK75</f>
        <v>#REF!</v>
      </c>
      <c r="GL75" s="70" t="e">
        <f>GK75+Receive!GL75-Delivery!GL75</f>
        <v>#REF!</v>
      </c>
      <c r="GM75" s="70" t="e">
        <f>GL75+Receive!GM75-Delivery!GM75</f>
        <v>#REF!</v>
      </c>
      <c r="GN75" s="70" t="e">
        <f>GM75+Receive!GN75-Delivery!GN75</f>
        <v>#REF!</v>
      </c>
      <c r="GO75" s="70" t="e">
        <f>GN75+Receive!GO75-Delivery!GO75</f>
        <v>#REF!</v>
      </c>
      <c r="GP75" s="70" t="e">
        <f>GO75+Receive!GP75-Delivery!GP75</f>
        <v>#REF!</v>
      </c>
      <c r="GQ75" s="70" t="e">
        <f>GP75+Receive!GQ75-Delivery!GQ75</f>
        <v>#REF!</v>
      </c>
      <c r="GR75" s="70" t="e">
        <f>GQ75+Receive!GR75-Delivery!GR75</f>
        <v>#REF!</v>
      </c>
      <c r="GS75" s="70" t="e">
        <f>GR75+Receive!GS75-Delivery!GS75</f>
        <v>#REF!</v>
      </c>
      <c r="GT75" s="70" t="e">
        <f>GS75+Receive!GT75-Delivery!GT75</f>
        <v>#REF!</v>
      </c>
      <c r="GU75" s="70" t="e">
        <f>GT75+Receive!GU75-Delivery!GU75</f>
        <v>#REF!</v>
      </c>
      <c r="GV75" s="70" t="e">
        <f>GU75+Receive!GV75-Delivery!GV75</f>
        <v>#REF!</v>
      </c>
      <c r="GW75" s="70" t="e">
        <f>GV75+Receive!GW75-Delivery!GW75</f>
        <v>#REF!</v>
      </c>
      <c r="GX75" s="70" t="e">
        <f>GW75+Receive!GX75-Delivery!GX75</f>
        <v>#REF!</v>
      </c>
      <c r="GY75" s="70" t="e">
        <f>GX75+Receive!GY75-Delivery!GY75</f>
        <v>#REF!</v>
      </c>
      <c r="GZ75" s="70" t="e">
        <f>GY75+Receive!GZ75-Delivery!GZ75</f>
        <v>#REF!</v>
      </c>
      <c r="HA75" s="70" t="e">
        <f>GZ75+Receive!HA75-Delivery!HA75</f>
        <v>#REF!</v>
      </c>
      <c r="HB75" s="70" t="e">
        <f>HA75+Receive!HB75-Delivery!HB75</f>
        <v>#REF!</v>
      </c>
      <c r="HC75" s="70" t="e">
        <f>HB75+Receive!HC75-Delivery!HC75</f>
        <v>#REF!</v>
      </c>
      <c r="HD75" s="70" t="e">
        <f>HC75+Receive!HD75-Delivery!HD75</f>
        <v>#REF!</v>
      </c>
      <c r="HE75" s="70" t="e">
        <f>HD75+Receive!HE75-Delivery!HE75</f>
        <v>#REF!</v>
      </c>
      <c r="HF75" s="70" t="e">
        <f>HE75+Receive!HF75-Delivery!HF75</f>
        <v>#REF!</v>
      </c>
      <c r="HG75" s="70" t="e">
        <f>HF75+Receive!HG75-Delivery!HG75</f>
        <v>#REF!</v>
      </c>
      <c r="HH75" s="70" t="e">
        <f>HG75+Receive!HH75-Delivery!HH75</f>
        <v>#REF!</v>
      </c>
      <c r="HI75" s="70" t="e">
        <f>HH75+Receive!HI75-Delivery!HI75</f>
        <v>#REF!</v>
      </c>
      <c r="HJ75" s="70" t="e">
        <f>HI75+Receive!HJ75-Delivery!HJ75</f>
        <v>#REF!</v>
      </c>
      <c r="HK75" s="70" t="e">
        <f>HJ75+Receive!HK75-Delivery!HK75</f>
        <v>#REF!</v>
      </c>
      <c r="HL75" s="70" t="e">
        <f>HK75+Receive!HL75-Delivery!HL75</f>
        <v>#REF!</v>
      </c>
      <c r="HM75" s="70" t="e">
        <f>HL75+Receive!HM75-Delivery!HM75</f>
        <v>#REF!</v>
      </c>
      <c r="HN75" s="70" t="e">
        <f>HM75+Receive!HN75-Delivery!HN75</f>
        <v>#REF!</v>
      </c>
      <c r="HO75" s="70" t="e">
        <f>HN75+Receive!HO75-Delivery!HO75</f>
        <v>#REF!</v>
      </c>
      <c r="HP75" s="162" t="e">
        <f>HO75+Receive!HP75-Delivery!HP75</f>
        <v>#REF!</v>
      </c>
      <c r="HQ75" s="70" t="e">
        <f>HP75+Receive!HQ75-Delivery!HQ75</f>
        <v>#REF!</v>
      </c>
      <c r="HR75" s="70" t="e">
        <f>HQ75+Receive!HR75-Delivery!HR75</f>
        <v>#REF!</v>
      </c>
      <c r="HS75" s="70" t="e">
        <f>HR75+Receive!HS75-Delivery!HS75</f>
        <v>#REF!</v>
      </c>
      <c r="HT75" s="70" t="e">
        <f>HS75+Receive!HT75-Delivery!HT75</f>
        <v>#REF!</v>
      </c>
      <c r="HU75" s="70" t="e">
        <f>HT75+Receive!HU75-Delivery!HU75</f>
        <v>#REF!</v>
      </c>
      <c r="HV75" s="70" t="e">
        <f>HU75+Receive!HV75-Delivery!HV75</f>
        <v>#REF!</v>
      </c>
      <c r="HW75" s="70" t="e">
        <f>HV75+Receive!HW75-Delivery!HW75</f>
        <v>#REF!</v>
      </c>
      <c r="HX75" s="70" t="e">
        <f>HW75+Receive!HX75-Delivery!HX75</f>
        <v>#REF!</v>
      </c>
      <c r="HY75" s="70" t="e">
        <f>HX75+Receive!HY75-Delivery!HY75</f>
        <v>#REF!</v>
      </c>
      <c r="HZ75" s="70" t="e">
        <f>HY75+Receive!HZ75-Delivery!HZ75</f>
        <v>#REF!</v>
      </c>
      <c r="IA75" s="70" t="e">
        <f>HZ75+Receive!IA75-Delivery!IA75</f>
        <v>#REF!</v>
      </c>
      <c r="IB75" s="70" t="e">
        <f>IA75+Receive!IB75-Delivery!IB75</f>
        <v>#REF!</v>
      </c>
      <c r="IC75" s="70" t="e">
        <f>IB75+Receive!IC75-Delivery!IC75</f>
        <v>#REF!</v>
      </c>
      <c r="ID75" s="70" t="e">
        <f>IC75+Receive!ID75-Delivery!ID75</f>
        <v>#REF!</v>
      </c>
      <c r="IE75" s="70" t="e">
        <f>ID75+Receive!IE75-Delivery!IE75</f>
        <v>#REF!</v>
      </c>
      <c r="IF75" s="70" t="e">
        <f>IE75+Receive!IF75-Delivery!IF75</f>
        <v>#REF!</v>
      </c>
      <c r="IG75" s="70" t="e">
        <f>IF75+Receive!IG75-Delivery!IG75</f>
        <v>#REF!</v>
      </c>
      <c r="IH75" s="70" t="e">
        <f>IG75+Receive!IH75-Delivery!IH75</f>
        <v>#REF!</v>
      </c>
      <c r="II75" s="70" t="e">
        <f>IH75+Receive!II75-Delivery!II75</f>
        <v>#REF!</v>
      </c>
      <c r="IJ75" s="70" t="e">
        <f>II75+Receive!IJ75-Delivery!IJ75</f>
        <v>#REF!</v>
      </c>
      <c r="IK75" s="70" t="e">
        <f>IJ75+Receive!IK75-Delivery!IK75</f>
        <v>#REF!</v>
      </c>
      <c r="IL75" s="70" t="e">
        <f>IK75+Receive!IL75-Delivery!IL75</f>
        <v>#REF!</v>
      </c>
      <c r="IM75" s="70" t="e">
        <f>IL75+Receive!IM75-Delivery!IM75</f>
        <v>#REF!</v>
      </c>
      <c r="IN75" s="70" t="e">
        <f>IM75+Receive!IN75-Delivery!IN75</f>
        <v>#REF!</v>
      </c>
    </row>
    <row r="76" spans="1:248" s="3" customFormat="1" hidden="1" x14ac:dyDescent="0.3">
      <c r="A76" s="67"/>
      <c r="B76" s="70" t="e">
        <f>#REF!+Receive!B76-Delivery!B76</f>
        <v>#REF!</v>
      </c>
      <c r="C76" s="70" t="e">
        <f>B76+Receive!C76-Delivery!C76</f>
        <v>#REF!</v>
      </c>
      <c r="D76" s="70" t="e">
        <f>C76+Receive!D76-Delivery!D76</f>
        <v>#REF!</v>
      </c>
      <c r="E76" s="70" t="e">
        <f>D76+Receive!E76-Delivery!E76</f>
        <v>#REF!</v>
      </c>
      <c r="F76" s="70" t="e">
        <f>E76+Receive!F76-Delivery!F76</f>
        <v>#REF!</v>
      </c>
      <c r="G76" s="70" t="e">
        <f>F76+Receive!G76-Delivery!G76</f>
        <v>#REF!</v>
      </c>
      <c r="H76" s="70" t="e">
        <f>G76+Receive!H76-Delivery!H76</f>
        <v>#REF!</v>
      </c>
      <c r="I76" s="70" t="e">
        <f>H76+Receive!I76-Delivery!I76</f>
        <v>#REF!</v>
      </c>
      <c r="J76" s="70" t="e">
        <f>I76+Receive!J76-Delivery!J76</f>
        <v>#REF!</v>
      </c>
      <c r="K76" s="70" t="e">
        <f>J76+Receive!K76-Delivery!K76</f>
        <v>#REF!</v>
      </c>
      <c r="L76" s="70" t="e">
        <f>K76+Receive!L76-Delivery!L76</f>
        <v>#REF!</v>
      </c>
      <c r="M76" s="70" t="e">
        <f>L76+Receive!M76-Delivery!M76</f>
        <v>#REF!</v>
      </c>
      <c r="N76" s="70" t="e">
        <f>M76+Receive!N76-Delivery!N76</f>
        <v>#REF!</v>
      </c>
      <c r="O76" s="70" t="e">
        <f>N76+Receive!O76-Delivery!O76</f>
        <v>#REF!</v>
      </c>
      <c r="P76" s="70" t="e">
        <f>O76+Receive!P76-Delivery!P76</f>
        <v>#REF!</v>
      </c>
      <c r="Q76" s="70" t="e">
        <f>P76+Receive!Q76-Delivery!Q76</f>
        <v>#REF!</v>
      </c>
      <c r="R76" s="70" t="e">
        <f>Q76+Receive!R76-Delivery!R76</f>
        <v>#REF!</v>
      </c>
      <c r="S76" s="70" t="e">
        <f>R76+Receive!S76-Delivery!S76</f>
        <v>#REF!</v>
      </c>
      <c r="T76" s="70" t="e">
        <f>S76+Receive!T76-Delivery!T76</f>
        <v>#REF!</v>
      </c>
      <c r="U76" s="70" t="e">
        <f>T76+Receive!U76-Delivery!U76</f>
        <v>#REF!</v>
      </c>
      <c r="V76" s="70" t="e">
        <f>U76+Receive!V76-Delivery!V76</f>
        <v>#REF!</v>
      </c>
      <c r="W76" s="70" t="e">
        <f>V76+Receive!W76-Delivery!W76</f>
        <v>#REF!</v>
      </c>
      <c r="X76" s="70" t="e">
        <f>W76+Receive!X76-Delivery!X76</f>
        <v>#REF!</v>
      </c>
      <c r="Y76" s="70" t="e">
        <f>X76+Receive!Y76-Delivery!Y76</f>
        <v>#REF!</v>
      </c>
      <c r="Z76" s="70" t="e">
        <f>Y76+Receive!Z76-Delivery!Z76</f>
        <v>#REF!</v>
      </c>
      <c r="AA76" s="70" t="e">
        <f>Z76+Receive!AA76-Delivery!AA76</f>
        <v>#REF!</v>
      </c>
      <c r="AB76" s="70" t="e">
        <f>AA76+Receive!AB76-Delivery!AB76</f>
        <v>#REF!</v>
      </c>
      <c r="AC76" s="70" t="e">
        <f>AB76+Receive!AC76-Delivery!AC76</f>
        <v>#REF!</v>
      </c>
      <c r="AD76" s="70" t="e">
        <f>AC76+Receive!AD76-Delivery!AD76</f>
        <v>#REF!</v>
      </c>
      <c r="AE76" s="70" t="e">
        <f>AD76+Receive!AE76-Delivery!AE76</f>
        <v>#REF!</v>
      </c>
      <c r="AF76" s="70" t="e">
        <f>AE76+Receive!AF76-Delivery!AF76</f>
        <v>#REF!</v>
      </c>
      <c r="AG76" s="162" t="e">
        <f>AF76+Receive!AG76-Delivery!AG76</f>
        <v>#REF!</v>
      </c>
      <c r="AH76" s="70" t="e">
        <f>AG76+Receive!AH76-Delivery!AH76</f>
        <v>#REF!</v>
      </c>
      <c r="AI76" s="70" t="e">
        <f>AH76+Receive!AI76-Delivery!AI76</f>
        <v>#REF!</v>
      </c>
      <c r="AJ76" s="70" t="e">
        <f>AI76+Receive!AJ76-Delivery!AJ76</f>
        <v>#REF!</v>
      </c>
      <c r="AK76" s="70" t="e">
        <f>AJ76+Receive!AK76-Delivery!AK76</f>
        <v>#REF!</v>
      </c>
      <c r="AL76" s="70" t="e">
        <f>AK76+Receive!AL76-Delivery!AL76</f>
        <v>#REF!</v>
      </c>
      <c r="AM76" s="70" t="e">
        <f>AL76+Receive!AM76-Delivery!AM76</f>
        <v>#REF!</v>
      </c>
      <c r="AN76" s="70" t="e">
        <f>AM76+Receive!AN76-Delivery!AN76</f>
        <v>#REF!</v>
      </c>
      <c r="AO76" s="70" t="e">
        <f>AN76+Receive!AO76-Delivery!AO76</f>
        <v>#REF!</v>
      </c>
      <c r="AP76" s="70" t="e">
        <f>AO76+Receive!AP76-Delivery!AP76</f>
        <v>#REF!</v>
      </c>
      <c r="AQ76" s="70" t="e">
        <f>AP76+Receive!AQ76-Delivery!AQ76</f>
        <v>#REF!</v>
      </c>
      <c r="AR76" s="70" t="e">
        <f>AQ76+Receive!AR76-Delivery!AR76</f>
        <v>#REF!</v>
      </c>
      <c r="AS76" s="70" t="e">
        <f>AR76+Receive!AS76-Delivery!AS76</f>
        <v>#REF!</v>
      </c>
      <c r="AT76" s="70" t="e">
        <f>AS76+Receive!AT76-Delivery!AT76</f>
        <v>#REF!</v>
      </c>
      <c r="AU76" s="70" t="e">
        <f>AT76+Receive!AU76-Delivery!AU76</f>
        <v>#REF!</v>
      </c>
      <c r="AV76" s="70" t="e">
        <f>AU76+Receive!AV76-Delivery!AV76</f>
        <v>#REF!</v>
      </c>
      <c r="AW76" s="70" t="e">
        <f>AV76+Receive!AW76-Delivery!AW76</f>
        <v>#REF!</v>
      </c>
      <c r="AX76" s="70" t="e">
        <f>AW76+Receive!AX76-Delivery!AX76</f>
        <v>#REF!</v>
      </c>
      <c r="AY76" s="70" t="e">
        <f>AX76+Receive!AY76-Delivery!AY76</f>
        <v>#REF!</v>
      </c>
      <c r="AZ76" s="70" t="e">
        <f>AY76+Receive!AZ76-Delivery!AZ76</f>
        <v>#REF!</v>
      </c>
      <c r="BA76" s="70" t="e">
        <f>AZ76+Receive!BA76-Delivery!BA76</f>
        <v>#REF!</v>
      </c>
      <c r="BB76" s="70" t="e">
        <f>BA76+Receive!BB76-Delivery!BB76</f>
        <v>#REF!</v>
      </c>
      <c r="BC76" s="70" t="e">
        <f>BB76+Receive!BC76-Delivery!BC76</f>
        <v>#REF!</v>
      </c>
      <c r="BD76" s="70" t="e">
        <f>BC76+Receive!BD76-Delivery!BD76</f>
        <v>#REF!</v>
      </c>
      <c r="BE76" s="70" t="e">
        <f>BD76+Receive!BE76-Delivery!BE76</f>
        <v>#REF!</v>
      </c>
      <c r="BF76" s="70" t="e">
        <f>BE76+Receive!BF76-Delivery!BF76</f>
        <v>#REF!</v>
      </c>
      <c r="BG76" s="70" t="e">
        <f>BF76+Receive!BG76-Delivery!BG76</f>
        <v>#REF!</v>
      </c>
      <c r="BH76" s="70" t="e">
        <f>BG76+Receive!BH76-Delivery!BH76</f>
        <v>#REF!</v>
      </c>
      <c r="BI76" s="70" t="e">
        <f>BH76+Receive!BI76-Delivery!BI76</f>
        <v>#REF!</v>
      </c>
      <c r="BJ76" s="70" t="e">
        <f>BI76+Receive!BJ76-Delivery!BJ76</f>
        <v>#REF!</v>
      </c>
      <c r="BK76" s="70" t="e">
        <f>BJ76+Receive!BK76-Delivery!BK76</f>
        <v>#REF!</v>
      </c>
      <c r="BL76" s="70" t="e">
        <f>BK76+Receive!BL76-Delivery!BL76</f>
        <v>#REF!</v>
      </c>
      <c r="BM76" s="70" t="e">
        <f>BL76+Receive!BM76-Delivery!BM76</f>
        <v>#REF!</v>
      </c>
      <c r="BN76" s="70" t="e">
        <f>BM76+Receive!BN76-Delivery!BN76</f>
        <v>#REF!</v>
      </c>
      <c r="BO76" s="70" t="e">
        <f>BN76+Receive!BO76-Delivery!BO76</f>
        <v>#REF!</v>
      </c>
      <c r="BP76" s="70" t="e">
        <f>BO76+Receive!BP76-Delivery!BP76</f>
        <v>#REF!</v>
      </c>
      <c r="BQ76" s="70" t="e">
        <f>BP76+Receive!BQ76-Delivery!BQ76</f>
        <v>#REF!</v>
      </c>
      <c r="BR76" s="70" t="e">
        <f>BQ76+Receive!BR76-Delivery!BR76</f>
        <v>#REF!</v>
      </c>
      <c r="BS76" s="70" t="e">
        <f>BR76+Receive!BS76-Delivery!BS76</f>
        <v>#REF!</v>
      </c>
      <c r="BT76" s="70" t="e">
        <f>BS76+Receive!BT76-Delivery!BT76</f>
        <v>#REF!</v>
      </c>
      <c r="BU76" s="70" t="e">
        <f>BT76+Receive!BU76-Delivery!BU76</f>
        <v>#REF!</v>
      </c>
      <c r="BV76" s="70" t="e">
        <f>BU76+Receive!BV76-Delivery!BV76</f>
        <v>#REF!</v>
      </c>
      <c r="BW76" s="70" t="e">
        <f>BV76+Receive!BW76-Delivery!BW76</f>
        <v>#REF!</v>
      </c>
      <c r="BX76" s="70" t="e">
        <f>BW76+Receive!BX76-Delivery!BX76</f>
        <v>#REF!</v>
      </c>
      <c r="BY76" s="70" t="e">
        <f>BX76+Receive!BY76-Delivery!BY76</f>
        <v>#REF!</v>
      </c>
      <c r="BZ76" s="70" t="e">
        <f>BY76+Receive!BZ76-Delivery!BZ76</f>
        <v>#REF!</v>
      </c>
      <c r="CA76" s="70" t="e">
        <f>BZ76+Receive!CA76-Delivery!CA76</f>
        <v>#REF!</v>
      </c>
      <c r="CB76" s="70" t="e">
        <f>CA76+Receive!CB76-Delivery!CB76</f>
        <v>#REF!</v>
      </c>
      <c r="CC76" s="70" t="e">
        <f>CB76+Receive!CC76-Delivery!CC76</f>
        <v>#REF!</v>
      </c>
      <c r="CD76" s="70" t="e">
        <f>CC76+Receive!CD76-Delivery!CD76</f>
        <v>#REF!</v>
      </c>
      <c r="CE76" s="70" t="e">
        <f>CD76+Receive!CE76-Delivery!CE76</f>
        <v>#REF!</v>
      </c>
      <c r="CF76" s="70" t="e">
        <f>CE76+Receive!CF76-Delivery!CF76</f>
        <v>#REF!</v>
      </c>
      <c r="CG76" s="70" t="e">
        <f>CF76+Receive!CG76-Delivery!CG76</f>
        <v>#REF!</v>
      </c>
      <c r="CH76" s="70" t="e">
        <f>CG76+Receive!CH76-Delivery!CH76</f>
        <v>#REF!</v>
      </c>
      <c r="CI76" s="70" t="e">
        <f>CH76+Receive!CI76-Delivery!CI76</f>
        <v>#REF!</v>
      </c>
      <c r="CJ76" s="70" t="e">
        <f>CI76+Receive!CJ76-Delivery!CJ76</f>
        <v>#REF!</v>
      </c>
      <c r="CK76" s="70" t="e">
        <f>CJ76+Receive!CK76-Delivery!CK76</f>
        <v>#REF!</v>
      </c>
      <c r="CL76" s="70" t="e">
        <f>CK76+Receive!CL76-Delivery!CL76</f>
        <v>#REF!</v>
      </c>
      <c r="CM76" s="70" t="e">
        <f>CL76+Receive!CM76-Delivery!CM76</f>
        <v>#REF!</v>
      </c>
      <c r="CN76" s="70" t="e">
        <f>CM76+Receive!CN76-Delivery!CN76</f>
        <v>#REF!</v>
      </c>
      <c r="CO76" s="70" t="e">
        <f>CN76+Receive!CO76-Delivery!CO76</f>
        <v>#REF!</v>
      </c>
      <c r="CP76" s="70" t="e">
        <f>CO76+Receive!CP76-Delivery!CP76</f>
        <v>#REF!</v>
      </c>
      <c r="CQ76" s="70" t="e">
        <f>CP76+Receive!CQ76-Delivery!CQ76</f>
        <v>#REF!</v>
      </c>
      <c r="CR76" s="70" t="e">
        <f>CQ76+Receive!CR76-Delivery!CR76</f>
        <v>#REF!</v>
      </c>
      <c r="CS76" s="70" t="e">
        <f>CR76+Receive!CS76-Delivery!CS76</f>
        <v>#REF!</v>
      </c>
      <c r="CT76" s="70" t="e">
        <f>CS76+Receive!CT76-Delivery!CT76</f>
        <v>#REF!</v>
      </c>
      <c r="CU76" s="70" t="e">
        <f>CT76+Receive!CU76-Delivery!CU76</f>
        <v>#REF!</v>
      </c>
      <c r="CV76" s="70" t="e">
        <f>CU76+Receive!CV76-Delivery!CV76</f>
        <v>#REF!</v>
      </c>
      <c r="CW76" s="70" t="e">
        <f>CV76+Receive!CW76-Delivery!CW76</f>
        <v>#REF!</v>
      </c>
      <c r="CX76" s="70" t="e">
        <f>CW76+Receive!CX76-Delivery!CX76</f>
        <v>#REF!</v>
      </c>
      <c r="CY76" s="70" t="e">
        <f>CX76+Receive!CY76-Delivery!CY76</f>
        <v>#REF!</v>
      </c>
      <c r="CZ76" s="70" t="e">
        <f>CY76+Receive!CZ76-Delivery!CZ76</f>
        <v>#REF!</v>
      </c>
      <c r="DA76" s="70" t="e">
        <f>CZ76+Receive!DA76-Delivery!DA76</f>
        <v>#REF!</v>
      </c>
      <c r="DB76" s="70" t="e">
        <f>DA76+Receive!DB76-Delivery!DB76</f>
        <v>#REF!</v>
      </c>
      <c r="DC76" s="70" t="e">
        <f>DB76+Receive!DC76-Delivery!DC76</f>
        <v>#REF!</v>
      </c>
      <c r="DD76" s="70" t="e">
        <f>DC76+Receive!DD76-Delivery!DD76</f>
        <v>#REF!</v>
      </c>
      <c r="DE76" s="70" t="e">
        <f>DD76+Receive!DE76-Delivery!DE76</f>
        <v>#REF!</v>
      </c>
      <c r="DF76" s="70" t="e">
        <f>DE76+Receive!DF76-Delivery!DF76</f>
        <v>#REF!</v>
      </c>
      <c r="DG76" s="70" t="e">
        <f>DF76+Receive!DG76-Delivery!DG76</f>
        <v>#REF!</v>
      </c>
      <c r="DH76" s="70" t="e">
        <f>DG76+Receive!DH76-Delivery!DH76</f>
        <v>#REF!</v>
      </c>
      <c r="DI76" s="70" t="e">
        <f>DH76+Receive!DI76-Delivery!DI76</f>
        <v>#REF!</v>
      </c>
      <c r="DJ76" s="70" t="e">
        <f>DI76+Receive!DJ76-Delivery!DJ76</f>
        <v>#REF!</v>
      </c>
      <c r="DK76" s="70" t="e">
        <f>DJ76+Receive!DK76-Delivery!DK76</f>
        <v>#REF!</v>
      </c>
      <c r="DL76" s="70" t="e">
        <f>DK76+Receive!DL76-Delivery!DL76</f>
        <v>#REF!</v>
      </c>
      <c r="DM76" s="70" t="e">
        <f>DL76+Receive!DM76-Delivery!DM76</f>
        <v>#REF!</v>
      </c>
      <c r="DN76" s="70" t="e">
        <f>DM76+Receive!DN76-Delivery!DN76</f>
        <v>#REF!</v>
      </c>
      <c r="DO76" s="70" t="e">
        <f>DN76+Receive!DO76-Delivery!DO76</f>
        <v>#REF!</v>
      </c>
      <c r="DP76" s="70" t="e">
        <f>DO76+Receive!DP76-Delivery!DP76</f>
        <v>#REF!</v>
      </c>
      <c r="DQ76" s="70" t="e">
        <f>DP76+Receive!DQ76-Delivery!DQ76</f>
        <v>#REF!</v>
      </c>
      <c r="DR76" s="70" t="e">
        <f>DQ76+Receive!DR76-Delivery!DR76</f>
        <v>#REF!</v>
      </c>
      <c r="DS76" s="70" t="e">
        <v>#REF!</v>
      </c>
      <c r="DT76" s="70" t="e">
        <f>DS76+Receive!DT76-Delivery!DT76</f>
        <v>#REF!</v>
      </c>
      <c r="DU76" s="70" t="e">
        <f>DT76+Receive!DU76-Delivery!DU76</f>
        <v>#REF!</v>
      </c>
      <c r="DV76" s="241" t="e">
        <f>DU76+Receive!DV76-Delivery!DV76</f>
        <v>#REF!</v>
      </c>
      <c r="DW76" s="70" t="e">
        <f>DV76+Receive!DW76-Delivery!DW76</f>
        <v>#REF!</v>
      </c>
      <c r="DX76" s="70" t="e">
        <f>DW76+Receive!DX76-Delivery!DX76</f>
        <v>#REF!</v>
      </c>
      <c r="DY76" s="70" t="e">
        <f>DX76+Receive!DY76-Delivery!DY76</f>
        <v>#REF!</v>
      </c>
      <c r="DZ76" s="241" t="e">
        <f>DY76+Receive!DZ76-Delivery!DZ76</f>
        <v>#REF!</v>
      </c>
      <c r="EA76" s="70" t="e">
        <f>DZ76+Receive!EA76-Delivery!EA76</f>
        <v>#REF!</v>
      </c>
      <c r="EB76" s="70" t="e">
        <f>EA76+Receive!EB76-Delivery!EB76</f>
        <v>#REF!</v>
      </c>
      <c r="EC76" s="70" t="e">
        <f>EB76+Receive!EC76-Delivery!EC76</f>
        <v>#REF!</v>
      </c>
      <c r="ED76" s="70" t="e">
        <f>EC76+Receive!ED76-Delivery!ED76</f>
        <v>#REF!</v>
      </c>
      <c r="EE76" s="70" t="e">
        <f>ED76+Receive!EE76-Delivery!EE76</f>
        <v>#REF!</v>
      </c>
      <c r="EF76" s="70" t="e">
        <f>EE76+Receive!EF76-Delivery!EF76</f>
        <v>#REF!</v>
      </c>
      <c r="EG76" s="70" t="e">
        <f>EF76+Receive!EG76-Delivery!EG76</f>
        <v>#REF!</v>
      </c>
      <c r="EH76" s="70" t="e">
        <f>EG76+Receive!EH76-Delivery!EH76</f>
        <v>#REF!</v>
      </c>
      <c r="EI76" s="241" t="e">
        <f>EH76+Receive!EI76-Delivery!EI76</f>
        <v>#REF!</v>
      </c>
      <c r="EJ76" s="241" t="e">
        <f>EI76+Receive!EJ76-Delivery!EJ76</f>
        <v>#REF!</v>
      </c>
      <c r="EK76" s="70" t="e">
        <f>EJ76+Receive!EK76-Delivery!EK76</f>
        <v>#REF!</v>
      </c>
      <c r="EL76" s="70" t="e">
        <f>EK76+Receive!EL76-Delivery!EL76</f>
        <v>#REF!</v>
      </c>
      <c r="EM76" s="70" t="e">
        <f>EL76+Receive!EM76-Delivery!EM76</f>
        <v>#REF!</v>
      </c>
      <c r="EN76" s="70" t="e">
        <f>EM76+Receive!EN76-Delivery!EN76</f>
        <v>#REF!</v>
      </c>
      <c r="EO76" s="70" t="e">
        <f>EN76+Receive!EO76-Delivery!EO76</f>
        <v>#REF!</v>
      </c>
      <c r="EP76" s="70" t="e">
        <f>EO76+Receive!EP76-Delivery!EP76</f>
        <v>#REF!</v>
      </c>
      <c r="EQ76" s="70" t="e">
        <f>EP76+Receive!EQ76-Delivery!EQ76</f>
        <v>#REF!</v>
      </c>
      <c r="ER76" s="70" t="e">
        <f>EQ76+Receive!ER76-Delivery!ER76</f>
        <v>#REF!</v>
      </c>
      <c r="ES76" s="70" t="e">
        <f>ER76+Receive!ES76-Delivery!ES76</f>
        <v>#REF!</v>
      </c>
      <c r="ET76" s="70" t="e">
        <f>ES76+Receive!ET76-Delivery!ET76</f>
        <v>#REF!</v>
      </c>
      <c r="EU76" s="70" t="e">
        <f>ET76+Receive!EU76-Delivery!EU76</f>
        <v>#REF!</v>
      </c>
      <c r="EV76" s="70" t="e">
        <f>EU76+Receive!EV76-Delivery!EV76</f>
        <v>#REF!</v>
      </c>
      <c r="EW76" s="70" t="e">
        <f>EV76+Receive!EW76-Delivery!EW76</f>
        <v>#REF!</v>
      </c>
      <c r="EX76" s="70" t="e">
        <f>EW76+Receive!EX76-Delivery!EX76</f>
        <v>#REF!</v>
      </c>
      <c r="EY76" s="70" t="e">
        <f>EX76+Receive!EY76-Delivery!EY76</f>
        <v>#REF!</v>
      </c>
      <c r="EZ76" s="70" t="e">
        <f>EY76+Receive!EZ76-Delivery!EZ76</f>
        <v>#REF!</v>
      </c>
      <c r="FA76" s="70" t="e">
        <f>EZ76+Receive!FA76-Delivery!FA76</f>
        <v>#REF!</v>
      </c>
      <c r="FB76" s="70" t="e">
        <f>FA76+Receive!FB76-Delivery!FB76</f>
        <v>#REF!</v>
      </c>
      <c r="FC76" s="70" t="e">
        <f>FB76+Receive!FC76-Delivery!FC76</f>
        <v>#REF!</v>
      </c>
      <c r="FD76" s="70" t="e">
        <f>FC76+Receive!FD76-Delivery!FD76</f>
        <v>#REF!</v>
      </c>
      <c r="FE76" s="70" t="e">
        <f>FD76+Receive!FE76-Delivery!FE76</f>
        <v>#REF!</v>
      </c>
      <c r="FF76" s="70" t="e">
        <f>FE76+Receive!FF76-Delivery!FF76</f>
        <v>#REF!</v>
      </c>
      <c r="FG76" s="70" t="e">
        <f>FF76+Receive!FG76-Delivery!FG76</f>
        <v>#REF!</v>
      </c>
      <c r="FH76" s="70" t="e">
        <f>FG76+Receive!FH76-Delivery!FH76</f>
        <v>#REF!</v>
      </c>
      <c r="FI76" s="70" t="e">
        <f>FH76+Receive!FI76-Delivery!FI76</f>
        <v>#REF!</v>
      </c>
      <c r="FJ76" s="70" t="e">
        <f>FI76+Receive!FJ76-Delivery!FJ76</f>
        <v>#REF!</v>
      </c>
      <c r="FK76" s="70" t="e">
        <f>FJ76+Receive!FK76-Delivery!FK76</f>
        <v>#REF!</v>
      </c>
      <c r="FL76" s="70" t="e">
        <f>FK76+Receive!FL76-Delivery!FL76</f>
        <v>#REF!</v>
      </c>
      <c r="FM76" s="70" t="e">
        <f>FL76+Receive!FM76-Delivery!FM76</f>
        <v>#REF!</v>
      </c>
      <c r="FN76" s="70" t="e">
        <f>FM76+Receive!FN76-Delivery!FN76</f>
        <v>#REF!</v>
      </c>
      <c r="FO76" s="70" t="e">
        <f>FN76+Receive!FO76-Delivery!FO76</f>
        <v>#REF!</v>
      </c>
      <c r="FP76" s="70" t="e">
        <f>FO76+Receive!FP76-Delivery!FP76</f>
        <v>#REF!</v>
      </c>
      <c r="FQ76" s="70" t="e">
        <f>FP76+Receive!FQ76-Delivery!FQ76</f>
        <v>#REF!</v>
      </c>
      <c r="FR76" s="70" t="e">
        <f>FQ76+Receive!FR76-Delivery!FR76</f>
        <v>#REF!</v>
      </c>
      <c r="FS76" s="70" t="e">
        <f>FR76+Receive!FS76-Delivery!FS76</f>
        <v>#REF!</v>
      </c>
      <c r="FT76" s="70" t="e">
        <f>FS76+Receive!FT76-Delivery!FT76</f>
        <v>#REF!</v>
      </c>
      <c r="FU76" s="70" t="e">
        <f>FT76+Receive!FU76-Delivery!FU76</f>
        <v>#REF!</v>
      </c>
      <c r="FV76" s="70" t="e">
        <f>FU76+Receive!FV76-Delivery!FV76</f>
        <v>#REF!</v>
      </c>
      <c r="FW76" s="70" t="e">
        <f>FV76+Receive!FW76-Delivery!FW76</f>
        <v>#REF!</v>
      </c>
      <c r="FX76" s="70" t="e">
        <f>FW76+Receive!FX76-Delivery!FX76</f>
        <v>#REF!</v>
      </c>
      <c r="FY76" s="70" t="e">
        <f>FX76+Receive!FY76-Delivery!FY76</f>
        <v>#REF!</v>
      </c>
      <c r="FZ76" s="70" t="e">
        <f>FY76+Receive!FZ76-Delivery!FZ76</f>
        <v>#REF!</v>
      </c>
      <c r="GA76" s="70" t="e">
        <f>FZ76+Receive!GA76-Delivery!GA76</f>
        <v>#REF!</v>
      </c>
      <c r="GB76" s="70" t="e">
        <f>GA76+Receive!GB76-Delivery!GB76</f>
        <v>#REF!</v>
      </c>
      <c r="GC76" s="70" t="e">
        <f>GB76+Receive!GC76-Delivery!GC76</f>
        <v>#REF!</v>
      </c>
      <c r="GD76" s="70" t="e">
        <f>GC76+Receive!GD76-Delivery!GD76</f>
        <v>#REF!</v>
      </c>
      <c r="GE76" s="70" t="e">
        <f>GD76+Receive!GE76-Delivery!GE76</f>
        <v>#REF!</v>
      </c>
      <c r="GF76" s="70" t="e">
        <f>GE76+Receive!GF76-Delivery!GF76</f>
        <v>#REF!</v>
      </c>
      <c r="GG76" s="70" t="e">
        <f>GF76+Receive!GG76-Delivery!GG76</f>
        <v>#REF!</v>
      </c>
      <c r="GH76" s="70" t="e">
        <f>GG76+Receive!GH76-Delivery!GH76</f>
        <v>#REF!</v>
      </c>
      <c r="GI76" s="70" t="e">
        <f>GH76+Receive!GI76-Delivery!GI76</f>
        <v>#REF!</v>
      </c>
      <c r="GJ76" s="70" t="e">
        <f>GI76+Receive!GJ76-Delivery!GJ76</f>
        <v>#REF!</v>
      </c>
      <c r="GK76" s="70" t="e">
        <f>GJ76+Receive!GK76-Delivery!GK76</f>
        <v>#REF!</v>
      </c>
      <c r="GL76" s="70" t="e">
        <f>GK76+Receive!GL76-Delivery!GL76</f>
        <v>#REF!</v>
      </c>
      <c r="GM76" s="70" t="e">
        <f>GL76+Receive!GM76-Delivery!GM76</f>
        <v>#REF!</v>
      </c>
      <c r="GN76" s="70" t="e">
        <f>GM76+Receive!GN76-Delivery!GN76</f>
        <v>#REF!</v>
      </c>
      <c r="GO76" s="70" t="e">
        <f>GN76+Receive!GO76-Delivery!GO76</f>
        <v>#REF!</v>
      </c>
      <c r="GP76" s="70" t="e">
        <f>GO76+Receive!GP76-Delivery!GP76</f>
        <v>#REF!</v>
      </c>
      <c r="GQ76" s="70" t="e">
        <f>GP76+Receive!GQ76-Delivery!GQ76</f>
        <v>#REF!</v>
      </c>
      <c r="GR76" s="70" t="e">
        <f>GQ76+Receive!GR76-Delivery!GR76</f>
        <v>#REF!</v>
      </c>
      <c r="GS76" s="70" t="e">
        <f>GR76+Receive!GS76-Delivery!GS76</f>
        <v>#REF!</v>
      </c>
      <c r="GT76" s="70" t="e">
        <f>GS76+Receive!GT76-Delivery!GT76</f>
        <v>#REF!</v>
      </c>
      <c r="GU76" s="70" t="e">
        <f>GT76+Receive!GU76-Delivery!GU76</f>
        <v>#REF!</v>
      </c>
      <c r="GV76" s="70" t="e">
        <f>GU76+Receive!GV76-Delivery!GV76</f>
        <v>#REF!</v>
      </c>
      <c r="GW76" s="70" t="e">
        <f>GV76+Receive!GW76-Delivery!GW76</f>
        <v>#REF!</v>
      </c>
      <c r="GX76" s="70" t="e">
        <f>GW76+Receive!GX76-Delivery!GX76</f>
        <v>#REF!</v>
      </c>
      <c r="GY76" s="70" t="e">
        <f>GX76+Receive!GY76-Delivery!GY76</f>
        <v>#REF!</v>
      </c>
      <c r="GZ76" s="70" t="e">
        <f>GY76+Receive!GZ76-Delivery!GZ76</f>
        <v>#REF!</v>
      </c>
      <c r="HA76" s="70" t="e">
        <f>GZ76+Receive!HA76-Delivery!HA76</f>
        <v>#REF!</v>
      </c>
      <c r="HB76" s="70" t="e">
        <f>HA76+Receive!HB76-Delivery!HB76</f>
        <v>#REF!</v>
      </c>
      <c r="HC76" s="70" t="e">
        <f>HB76+Receive!HC76-Delivery!HC76</f>
        <v>#REF!</v>
      </c>
      <c r="HD76" s="70" t="e">
        <f>HC76+Receive!HD76-Delivery!HD76</f>
        <v>#REF!</v>
      </c>
      <c r="HE76" s="70" t="e">
        <f>HD76+Receive!HE76-Delivery!HE76</f>
        <v>#REF!</v>
      </c>
      <c r="HF76" s="70" t="e">
        <f>HE76+Receive!HF76-Delivery!HF76</f>
        <v>#REF!</v>
      </c>
      <c r="HG76" s="70" t="e">
        <f>HF76+Receive!HG76-Delivery!HG76</f>
        <v>#REF!</v>
      </c>
      <c r="HH76" s="70" t="e">
        <f>HG76+Receive!HH76-Delivery!HH76</f>
        <v>#REF!</v>
      </c>
      <c r="HI76" s="70" t="e">
        <f>HH76+Receive!HI76-Delivery!HI76</f>
        <v>#REF!</v>
      </c>
      <c r="HJ76" s="70" t="e">
        <f>HI76+Receive!HJ76-Delivery!HJ76</f>
        <v>#REF!</v>
      </c>
      <c r="HK76" s="70" t="e">
        <f>HJ76+Receive!HK76-Delivery!HK76</f>
        <v>#REF!</v>
      </c>
      <c r="HL76" s="70" t="e">
        <f>HK76+Receive!HL76-Delivery!HL76</f>
        <v>#REF!</v>
      </c>
      <c r="HM76" s="70" t="e">
        <f>HL76+Receive!HM76-Delivery!HM76</f>
        <v>#REF!</v>
      </c>
      <c r="HN76" s="70" t="e">
        <f>HM76+Receive!HN76-Delivery!HN76</f>
        <v>#REF!</v>
      </c>
      <c r="HO76" s="70" t="e">
        <f>HN76+Receive!HO76-Delivery!HO76</f>
        <v>#REF!</v>
      </c>
      <c r="HP76" s="162" t="e">
        <f>HO76+Receive!HP76-Delivery!HP76</f>
        <v>#REF!</v>
      </c>
      <c r="HQ76" s="70" t="e">
        <f>HP76+Receive!HQ76-Delivery!HQ76</f>
        <v>#REF!</v>
      </c>
      <c r="HR76" s="70" t="e">
        <f>HQ76+Receive!HR76-Delivery!HR76</f>
        <v>#REF!</v>
      </c>
      <c r="HS76" s="70" t="e">
        <f>HR76+Receive!HS76-Delivery!HS76</f>
        <v>#REF!</v>
      </c>
      <c r="HT76" s="70" t="e">
        <f>HS76+Receive!HT76-Delivery!HT76</f>
        <v>#REF!</v>
      </c>
      <c r="HU76" s="70" t="e">
        <f>HT76+Receive!HU76-Delivery!HU76</f>
        <v>#REF!</v>
      </c>
      <c r="HV76" s="70" t="e">
        <f>HU76+Receive!HV76-Delivery!HV76</f>
        <v>#REF!</v>
      </c>
      <c r="HW76" s="70" t="e">
        <f>HV76+Receive!HW76-Delivery!HW76</f>
        <v>#REF!</v>
      </c>
      <c r="HX76" s="70" t="e">
        <f>HW76+Receive!HX76-Delivery!HX76</f>
        <v>#REF!</v>
      </c>
      <c r="HY76" s="70" t="e">
        <f>HX76+Receive!HY76-Delivery!HY76</f>
        <v>#REF!</v>
      </c>
      <c r="HZ76" s="70" t="e">
        <f>HY76+Receive!HZ76-Delivery!HZ76</f>
        <v>#REF!</v>
      </c>
      <c r="IA76" s="70" t="e">
        <f>HZ76+Receive!IA76-Delivery!IA76</f>
        <v>#REF!</v>
      </c>
      <c r="IB76" s="70" t="e">
        <f>IA76+Receive!IB76-Delivery!IB76</f>
        <v>#REF!</v>
      </c>
      <c r="IC76" s="70" t="e">
        <f>IB76+Receive!IC76-Delivery!IC76</f>
        <v>#REF!</v>
      </c>
      <c r="ID76" s="70" t="e">
        <f>IC76+Receive!ID76-Delivery!ID76</f>
        <v>#REF!</v>
      </c>
      <c r="IE76" s="70" t="e">
        <f>ID76+Receive!IE76-Delivery!IE76</f>
        <v>#REF!</v>
      </c>
      <c r="IF76" s="70" t="e">
        <f>IE76+Receive!IF76-Delivery!IF76</f>
        <v>#REF!</v>
      </c>
      <c r="IG76" s="70" t="e">
        <f>IF76+Receive!IG76-Delivery!IG76</f>
        <v>#REF!</v>
      </c>
      <c r="IH76" s="70" t="e">
        <f>IG76+Receive!IH76-Delivery!IH76</f>
        <v>#REF!</v>
      </c>
      <c r="II76" s="70" t="e">
        <f>IH76+Receive!II76-Delivery!II76</f>
        <v>#REF!</v>
      </c>
      <c r="IJ76" s="70" t="e">
        <f>II76+Receive!IJ76-Delivery!IJ76</f>
        <v>#REF!</v>
      </c>
      <c r="IK76" s="70" t="e">
        <f>IJ76+Receive!IK76-Delivery!IK76</f>
        <v>#REF!</v>
      </c>
      <c r="IL76" s="70" t="e">
        <f>IK76+Receive!IL76-Delivery!IL76</f>
        <v>#REF!</v>
      </c>
      <c r="IM76" s="70" t="e">
        <f>IL76+Receive!IM76-Delivery!IM76</f>
        <v>#REF!</v>
      </c>
      <c r="IN76" s="70" t="e">
        <f>IM76+Receive!IN76-Delivery!IN76</f>
        <v>#REF!</v>
      </c>
    </row>
    <row r="77" spans="1:248" s="3" customFormat="1" hidden="1" x14ac:dyDescent="0.3">
      <c r="A77" s="67"/>
      <c r="B77" s="70" t="e">
        <f>#REF!+Receive!B77-Delivery!B77</f>
        <v>#REF!</v>
      </c>
      <c r="C77" s="70" t="e">
        <f>B77+Receive!C77-Delivery!C77</f>
        <v>#REF!</v>
      </c>
      <c r="D77" s="70" t="e">
        <f>C77+Receive!D77-Delivery!D77</f>
        <v>#REF!</v>
      </c>
      <c r="E77" s="70" t="e">
        <f>D77+Receive!E77-Delivery!E77</f>
        <v>#REF!</v>
      </c>
      <c r="F77" s="70" t="e">
        <f>E77+Receive!F77-Delivery!F77</f>
        <v>#REF!</v>
      </c>
      <c r="G77" s="70" t="e">
        <f>F77+Receive!G77-Delivery!G77</f>
        <v>#REF!</v>
      </c>
      <c r="H77" s="70" t="e">
        <f>G77+Receive!H77-Delivery!H77</f>
        <v>#REF!</v>
      </c>
      <c r="I77" s="70" t="e">
        <f>H77+Receive!I77-Delivery!I77</f>
        <v>#REF!</v>
      </c>
      <c r="J77" s="70" t="e">
        <f>I77+Receive!J77-Delivery!J77</f>
        <v>#REF!</v>
      </c>
      <c r="K77" s="70" t="e">
        <f>J77+Receive!K77-Delivery!K77</f>
        <v>#REF!</v>
      </c>
      <c r="L77" s="70" t="e">
        <f>K77+Receive!L77-Delivery!L77</f>
        <v>#REF!</v>
      </c>
      <c r="M77" s="70" t="e">
        <f>L77+Receive!M77-Delivery!M77</f>
        <v>#REF!</v>
      </c>
      <c r="N77" s="70" t="e">
        <f>M77+Receive!N77-Delivery!N77</f>
        <v>#REF!</v>
      </c>
      <c r="O77" s="70" t="e">
        <f>N77+Receive!O77-Delivery!O77</f>
        <v>#REF!</v>
      </c>
      <c r="P77" s="70" t="e">
        <f>O77+Receive!P77-Delivery!P77</f>
        <v>#REF!</v>
      </c>
      <c r="Q77" s="70" t="e">
        <f>P77+Receive!Q77-Delivery!Q77</f>
        <v>#REF!</v>
      </c>
      <c r="R77" s="70" t="e">
        <f>Q77+Receive!R77-Delivery!R77</f>
        <v>#REF!</v>
      </c>
      <c r="S77" s="70" t="e">
        <f>R77+Receive!S77-Delivery!S77</f>
        <v>#REF!</v>
      </c>
      <c r="T77" s="70" t="e">
        <f>S77+Receive!T77-Delivery!T77</f>
        <v>#REF!</v>
      </c>
      <c r="U77" s="70" t="e">
        <f>T77+Receive!U77-Delivery!U77</f>
        <v>#REF!</v>
      </c>
      <c r="V77" s="70" t="e">
        <f>U77+Receive!V77-Delivery!V77</f>
        <v>#REF!</v>
      </c>
      <c r="W77" s="70" t="e">
        <f>V77+Receive!W77-Delivery!W77</f>
        <v>#REF!</v>
      </c>
      <c r="X77" s="70" t="e">
        <f>W77+Receive!X77-Delivery!X77</f>
        <v>#REF!</v>
      </c>
      <c r="Y77" s="70" t="e">
        <f>X77+Receive!Y77-Delivery!Y77</f>
        <v>#REF!</v>
      </c>
      <c r="Z77" s="70" t="e">
        <f>Y77+Receive!Z77-Delivery!Z77</f>
        <v>#REF!</v>
      </c>
      <c r="AA77" s="70" t="e">
        <f>Z77+Receive!AA77-Delivery!AA77</f>
        <v>#REF!</v>
      </c>
      <c r="AB77" s="70" t="e">
        <f>AA77+Receive!AB77-Delivery!AB77</f>
        <v>#REF!</v>
      </c>
      <c r="AC77" s="70" t="e">
        <f>AB77+Receive!AC77-Delivery!AC77</f>
        <v>#REF!</v>
      </c>
      <c r="AD77" s="70" t="e">
        <f>AC77+Receive!AD77-Delivery!AD77</f>
        <v>#REF!</v>
      </c>
      <c r="AE77" s="70" t="e">
        <f>AD77+Receive!AE77-Delivery!AE77</f>
        <v>#REF!</v>
      </c>
      <c r="AF77" s="70" t="e">
        <f>AE77+Receive!AF77-Delivery!AF77</f>
        <v>#REF!</v>
      </c>
      <c r="AG77" s="162" t="e">
        <f>AF77+Receive!AG77-Delivery!AG77</f>
        <v>#REF!</v>
      </c>
      <c r="AH77" s="70" t="e">
        <f>AG77+Receive!AH77-Delivery!AH77</f>
        <v>#REF!</v>
      </c>
      <c r="AI77" s="70" t="e">
        <f>AH77+Receive!AI77-Delivery!AI77</f>
        <v>#REF!</v>
      </c>
      <c r="AJ77" s="70" t="e">
        <f>AI77+Receive!AJ77-Delivery!AJ77</f>
        <v>#REF!</v>
      </c>
      <c r="AK77" s="70" t="e">
        <f>AJ77+Receive!AK77-Delivery!AK77</f>
        <v>#REF!</v>
      </c>
      <c r="AL77" s="70" t="e">
        <f>AK77+Receive!AL77-Delivery!AL77</f>
        <v>#REF!</v>
      </c>
      <c r="AM77" s="70" t="e">
        <f>AL77+Receive!AM77-Delivery!AM77</f>
        <v>#REF!</v>
      </c>
      <c r="AN77" s="70" t="e">
        <f>AM77+Receive!AN77-Delivery!AN77</f>
        <v>#REF!</v>
      </c>
      <c r="AO77" s="70" t="e">
        <f>AN77+Receive!AO77-Delivery!AO77</f>
        <v>#REF!</v>
      </c>
      <c r="AP77" s="70" t="e">
        <f>AO77+Receive!AP77-Delivery!AP77</f>
        <v>#REF!</v>
      </c>
      <c r="AQ77" s="70" t="e">
        <f>AP77+Receive!AQ77-Delivery!AQ77</f>
        <v>#REF!</v>
      </c>
      <c r="AR77" s="70" t="e">
        <f>AQ77+Receive!AR77-Delivery!AR77</f>
        <v>#REF!</v>
      </c>
      <c r="AS77" s="70" t="e">
        <f>AR77+Receive!AS77-Delivery!AS77</f>
        <v>#REF!</v>
      </c>
      <c r="AT77" s="70" t="e">
        <f>AS77+Receive!AT77-Delivery!AT77</f>
        <v>#REF!</v>
      </c>
      <c r="AU77" s="70" t="e">
        <f>AT77+Receive!AU77-Delivery!AU77</f>
        <v>#REF!</v>
      </c>
      <c r="AV77" s="70" t="e">
        <f>AU77+Receive!AV77-Delivery!AV77</f>
        <v>#REF!</v>
      </c>
      <c r="AW77" s="70" t="e">
        <f>AV77+Receive!AW77-Delivery!AW77</f>
        <v>#REF!</v>
      </c>
      <c r="AX77" s="70" t="e">
        <f>AW77+Receive!AX77-Delivery!AX77</f>
        <v>#REF!</v>
      </c>
      <c r="AY77" s="70" t="e">
        <f>AX77+Receive!AY77-Delivery!AY77</f>
        <v>#REF!</v>
      </c>
      <c r="AZ77" s="70" t="e">
        <f>AY77+Receive!AZ77-Delivery!AZ77</f>
        <v>#REF!</v>
      </c>
      <c r="BA77" s="70" t="e">
        <f>AZ77+Receive!BA77-Delivery!BA77</f>
        <v>#REF!</v>
      </c>
      <c r="BB77" s="70" t="e">
        <f>BA77+Receive!BB77-Delivery!BB77</f>
        <v>#REF!</v>
      </c>
      <c r="BC77" s="70" t="e">
        <f>BB77+Receive!BC77-Delivery!BC77</f>
        <v>#REF!</v>
      </c>
      <c r="BD77" s="70" t="e">
        <f>BC77+Receive!BD77-Delivery!BD77</f>
        <v>#REF!</v>
      </c>
      <c r="BE77" s="70" t="e">
        <f>BD77+Receive!BE77-Delivery!BE77</f>
        <v>#REF!</v>
      </c>
      <c r="BF77" s="70" t="e">
        <f>BE77+Receive!BF77-Delivery!BF77</f>
        <v>#REF!</v>
      </c>
      <c r="BG77" s="70" t="e">
        <f>BF77+Receive!BG77-Delivery!BG77</f>
        <v>#REF!</v>
      </c>
      <c r="BH77" s="70" t="e">
        <f>BG77+Receive!BH77-Delivery!BH77</f>
        <v>#REF!</v>
      </c>
      <c r="BI77" s="70" t="e">
        <f>BH77+Receive!BI77-Delivery!BI77</f>
        <v>#REF!</v>
      </c>
      <c r="BJ77" s="70" t="e">
        <f>BI77+Receive!BJ77-Delivery!BJ77</f>
        <v>#REF!</v>
      </c>
      <c r="BK77" s="70" t="e">
        <f>BJ77+Receive!BK77-Delivery!BK77</f>
        <v>#REF!</v>
      </c>
      <c r="BL77" s="70" t="e">
        <f>BK77+Receive!BL77-Delivery!BL77</f>
        <v>#REF!</v>
      </c>
      <c r="BM77" s="70" t="e">
        <f>BL77+Receive!BM77-Delivery!BM77</f>
        <v>#REF!</v>
      </c>
      <c r="BN77" s="70" t="e">
        <f>BM77+Receive!BN77-Delivery!BN77</f>
        <v>#REF!</v>
      </c>
      <c r="BO77" s="70" t="e">
        <f>BN77+Receive!BO77-Delivery!BO77</f>
        <v>#REF!</v>
      </c>
      <c r="BP77" s="70" t="e">
        <f>BO77+Receive!BP77-Delivery!BP77</f>
        <v>#REF!</v>
      </c>
      <c r="BQ77" s="70" t="e">
        <f>BP77+Receive!BQ77-Delivery!BQ77</f>
        <v>#REF!</v>
      </c>
      <c r="BR77" s="70" t="e">
        <f>BQ77+Receive!BR77-Delivery!BR77</f>
        <v>#REF!</v>
      </c>
      <c r="BS77" s="70" t="e">
        <f>BR77+Receive!BS77-Delivery!BS77</f>
        <v>#REF!</v>
      </c>
      <c r="BT77" s="70" t="e">
        <f>BS77+Receive!BT77-Delivery!BT77</f>
        <v>#REF!</v>
      </c>
      <c r="BU77" s="70" t="e">
        <f>BT77+Receive!BU77-Delivery!BU77</f>
        <v>#REF!</v>
      </c>
      <c r="BV77" s="70" t="e">
        <f>BU77+Receive!BV77-Delivery!BV77</f>
        <v>#REF!</v>
      </c>
      <c r="BW77" s="70" t="e">
        <f>BV77+Receive!BW77-Delivery!BW77</f>
        <v>#REF!</v>
      </c>
      <c r="BX77" s="70" t="e">
        <f>BW77+Receive!BX77-Delivery!BX77</f>
        <v>#REF!</v>
      </c>
      <c r="BY77" s="70" t="e">
        <f>BX77+Receive!BY77-Delivery!BY77</f>
        <v>#REF!</v>
      </c>
      <c r="BZ77" s="70" t="e">
        <f>BY77+Receive!BZ77-Delivery!BZ77</f>
        <v>#REF!</v>
      </c>
      <c r="CA77" s="70" t="e">
        <f>BZ77+Receive!CA77-Delivery!CA77</f>
        <v>#REF!</v>
      </c>
      <c r="CB77" s="70" t="e">
        <f>CA77+Receive!CB77-Delivery!CB77</f>
        <v>#REF!</v>
      </c>
      <c r="CC77" s="70" t="e">
        <f>CB77+Receive!CC77-Delivery!CC77</f>
        <v>#REF!</v>
      </c>
      <c r="CD77" s="70" t="e">
        <f>CC77+Receive!CD77-Delivery!CD77</f>
        <v>#REF!</v>
      </c>
      <c r="CE77" s="70" t="e">
        <f>CD77+Receive!CE77-Delivery!CE77</f>
        <v>#REF!</v>
      </c>
      <c r="CF77" s="70" t="e">
        <f>CE77+Receive!CF77-Delivery!CF77</f>
        <v>#REF!</v>
      </c>
      <c r="CG77" s="70" t="e">
        <f>CF77+Receive!CG77-Delivery!CG77</f>
        <v>#REF!</v>
      </c>
      <c r="CH77" s="70" t="e">
        <f>CG77+Receive!CH77-Delivery!CH77</f>
        <v>#REF!</v>
      </c>
      <c r="CI77" s="70" t="e">
        <f>CH77+Receive!CI77-Delivery!CI77</f>
        <v>#REF!</v>
      </c>
      <c r="CJ77" s="70" t="e">
        <f>CI77+Receive!CJ77-Delivery!CJ77</f>
        <v>#REF!</v>
      </c>
      <c r="CK77" s="70" t="e">
        <f>CJ77+Receive!CK77-Delivery!CK77</f>
        <v>#REF!</v>
      </c>
      <c r="CL77" s="70" t="e">
        <f>CK77+Receive!CL77-Delivery!CL77</f>
        <v>#REF!</v>
      </c>
      <c r="CM77" s="70" t="e">
        <f>CL77+Receive!CM77-Delivery!CM77</f>
        <v>#REF!</v>
      </c>
      <c r="CN77" s="70" t="e">
        <f>CM77+Receive!CN77-Delivery!CN77</f>
        <v>#REF!</v>
      </c>
      <c r="CO77" s="70" t="e">
        <f>CN77+Receive!CO77-Delivery!CO77</f>
        <v>#REF!</v>
      </c>
      <c r="CP77" s="70" t="e">
        <f>CO77+Receive!CP77-Delivery!CP77</f>
        <v>#REF!</v>
      </c>
      <c r="CQ77" s="70" t="e">
        <f>CP77+Receive!CQ77-Delivery!CQ77</f>
        <v>#REF!</v>
      </c>
      <c r="CR77" s="70" t="e">
        <f>CQ77+Receive!CR77-Delivery!CR77</f>
        <v>#REF!</v>
      </c>
      <c r="CS77" s="70" t="e">
        <f>CR77+Receive!CS77-Delivery!CS77</f>
        <v>#REF!</v>
      </c>
      <c r="CT77" s="70" t="e">
        <f>CS77+Receive!CT77-Delivery!CT77</f>
        <v>#REF!</v>
      </c>
      <c r="CU77" s="70" t="e">
        <f>CT77+Receive!CU77-Delivery!CU77</f>
        <v>#REF!</v>
      </c>
      <c r="CV77" s="70" t="e">
        <f>CU77+Receive!CV77-Delivery!CV77</f>
        <v>#REF!</v>
      </c>
      <c r="CW77" s="70" t="e">
        <f>CV77+Receive!CW77-Delivery!CW77</f>
        <v>#REF!</v>
      </c>
      <c r="CX77" s="70" t="e">
        <f>CW77+Receive!CX77-Delivery!CX77</f>
        <v>#REF!</v>
      </c>
      <c r="CY77" s="70" t="e">
        <f>CX77+Receive!CY77-Delivery!CY77</f>
        <v>#REF!</v>
      </c>
      <c r="CZ77" s="70" t="e">
        <f>CY77+Receive!CZ77-Delivery!CZ77</f>
        <v>#REF!</v>
      </c>
      <c r="DA77" s="70" t="e">
        <f>CZ77+Receive!DA77-Delivery!DA77</f>
        <v>#REF!</v>
      </c>
      <c r="DB77" s="70" t="e">
        <f>DA77+Receive!DB77-Delivery!DB77</f>
        <v>#REF!</v>
      </c>
      <c r="DC77" s="70" t="e">
        <f>DB77+Receive!DC77-Delivery!DC77</f>
        <v>#REF!</v>
      </c>
      <c r="DD77" s="70" t="e">
        <f>DC77+Receive!DD77-Delivery!DD77</f>
        <v>#REF!</v>
      </c>
      <c r="DE77" s="70" t="e">
        <f>DD77+Receive!DE77-Delivery!DE77</f>
        <v>#REF!</v>
      </c>
      <c r="DF77" s="70" t="e">
        <f>DE77+Receive!DF77-Delivery!DF77</f>
        <v>#REF!</v>
      </c>
      <c r="DG77" s="70" t="e">
        <f>DF77+Receive!DG77-Delivery!DG77</f>
        <v>#REF!</v>
      </c>
      <c r="DH77" s="70" t="e">
        <f>DG77+Receive!DH77-Delivery!DH77</f>
        <v>#REF!</v>
      </c>
      <c r="DI77" s="70" t="e">
        <f>DH77+Receive!DI77-Delivery!DI77</f>
        <v>#REF!</v>
      </c>
      <c r="DJ77" s="70" t="e">
        <f>DI77+Receive!DJ77-Delivery!DJ77</f>
        <v>#REF!</v>
      </c>
      <c r="DK77" s="70" t="e">
        <f>DJ77+Receive!DK77-Delivery!DK77</f>
        <v>#REF!</v>
      </c>
      <c r="DL77" s="70" t="e">
        <f>DK77+Receive!DL77-Delivery!DL77</f>
        <v>#REF!</v>
      </c>
      <c r="DM77" s="70" t="e">
        <f>DL77+Receive!DM77-Delivery!DM77</f>
        <v>#REF!</v>
      </c>
      <c r="DN77" s="70" t="e">
        <f>DM77+Receive!DN77-Delivery!DN77</f>
        <v>#REF!</v>
      </c>
      <c r="DO77" s="70" t="e">
        <f>DN77+Receive!DO77-Delivery!DO77</f>
        <v>#REF!</v>
      </c>
      <c r="DP77" s="70" t="e">
        <f>DO77+Receive!DP77-Delivery!DP77</f>
        <v>#REF!</v>
      </c>
      <c r="DQ77" s="70" t="e">
        <f>DP77+Receive!DQ77-Delivery!DQ77</f>
        <v>#REF!</v>
      </c>
      <c r="DR77" s="70" t="e">
        <f>DQ77+Receive!DR77-Delivery!DR77</f>
        <v>#REF!</v>
      </c>
      <c r="DS77" s="70" t="e">
        <v>#REF!</v>
      </c>
      <c r="DT77" s="70" t="e">
        <f>DS77+Receive!DT77-Delivery!DT77</f>
        <v>#REF!</v>
      </c>
      <c r="DU77" s="70" t="e">
        <f>DT77+Receive!DU77-Delivery!DU77</f>
        <v>#REF!</v>
      </c>
      <c r="DV77" s="241" t="e">
        <f>DU77+Receive!DV77-Delivery!DV77</f>
        <v>#REF!</v>
      </c>
      <c r="DW77" s="70" t="e">
        <f>DV77+Receive!DW77-Delivery!DW77</f>
        <v>#REF!</v>
      </c>
      <c r="DX77" s="70" t="e">
        <f>DW77+Receive!DX77-Delivery!DX77</f>
        <v>#REF!</v>
      </c>
      <c r="DY77" s="70" t="e">
        <f>DX77+Receive!DY77-Delivery!DY77</f>
        <v>#REF!</v>
      </c>
      <c r="DZ77" s="241" t="e">
        <f>DY77+Receive!DZ77-Delivery!DZ77</f>
        <v>#REF!</v>
      </c>
      <c r="EA77" s="70" t="e">
        <f>DZ77+Receive!EA77-Delivery!EA77</f>
        <v>#REF!</v>
      </c>
      <c r="EB77" s="70" t="e">
        <f>EA77+Receive!EB77-Delivery!EB77</f>
        <v>#REF!</v>
      </c>
      <c r="EC77" s="70" t="e">
        <f>EB77+Receive!EC77-Delivery!EC77</f>
        <v>#REF!</v>
      </c>
      <c r="ED77" s="70" t="e">
        <f>EC77+Receive!ED77-Delivery!ED77</f>
        <v>#REF!</v>
      </c>
      <c r="EE77" s="70" t="e">
        <f>ED77+Receive!EE77-Delivery!EE77</f>
        <v>#REF!</v>
      </c>
      <c r="EF77" s="70" t="e">
        <f>EE77+Receive!EF77-Delivery!EF77</f>
        <v>#REF!</v>
      </c>
      <c r="EG77" s="70" t="e">
        <f>EF77+Receive!EG77-Delivery!EG77</f>
        <v>#REF!</v>
      </c>
      <c r="EH77" s="70" t="e">
        <f>EG77+Receive!EH77-Delivery!EH77</f>
        <v>#REF!</v>
      </c>
      <c r="EI77" s="241" t="e">
        <f>EH77+Receive!EI77-Delivery!EI77</f>
        <v>#REF!</v>
      </c>
      <c r="EJ77" s="241" t="e">
        <f>EI77+Receive!EJ77-Delivery!EJ77</f>
        <v>#REF!</v>
      </c>
      <c r="EK77" s="70" t="e">
        <f>EJ77+Receive!EK77-Delivery!EK77</f>
        <v>#REF!</v>
      </c>
      <c r="EL77" s="70" t="e">
        <f>EK77+Receive!EL77-Delivery!EL77</f>
        <v>#REF!</v>
      </c>
      <c r="EM77" s="70" t="e">
        <f>EL77+Receive!EM77-Delivery!EM77</f>
        <v>#REF!</v>
      </c>
      <c r="EN77" s="70" t="e">
        <f>EM77+Receive!EN77-Delivery!EN77</f>
        <v>#REF!</v>
      </c>
      <c r="EO77" s="70" t="e">
        <f>EN77+Receive!EO77-Delivery!EO77</f>
        <v>#REF!</v>
      </c>
      <c r="EP77" s="70" t="e">
        <f>EO77+Receive!EP77-Delivery!EP77</f>
        <v>#REF!</v>
      </c>
      <c r="EQ77" s="70" t="e">
        <f>EP77+Receive!EQ77-Delivery!EQ77</f>
        <v>#REF!</v>
      </c>
      <c r="ER77" s="70" t="e">
        <f>EQ77+Receive!ER77-Delivery!ER77</f>
        <v>#REF!</v>
      </c>
      <c r="ES77" s="70" t="e">
        <f>ER77+Receive!ES77-Delivery!ES77</f>
        <v>#REF!</v>
      </c>
      <c r="ET77" s="70" t="e">
        <f>ES77+Receive!ET77-Delivery!ET77</f>
        <v>#REF!</v>
      </c>
      <c r="EU77" s="70" t="e">
        <f>ET77+Receive!EU77-Delivery!EU77</f>
        <v>#REF!</v>
      </c>
      <c r="EV77" s="70" t="e">
        <f>EU77+Receive!EV77-Delivery!EV77</f>
        <v>#REF!</v>
      </c>
      <c r="EW77" s="70" t="e">
        <f>EV77+Receive!EW77-Delivery!EW77</f>
        <v>#REF!</v>
      </c>
      <c r="EX77" s="70" t="e">
        <f>EW77+Receive!EX77-Delivery!EX77</f>
        <v>#REF!</v>
      </c>
      <c r="EY77" s="70" t="e">
        <f>EX77+Receive!EY77-Delivery!EY77</f>
        <v>#REF!</v>
      </c>
      <c r="EZ77" s="70" t="e">
        <f>EY77+Receive!EZ77-Delivery!EZ77</f>
        <v>#REF!</v>
      </c>
      <c r="FA77" s="70" t="e">
        <f>EZ77+Receive!FA77-Delivery!FA77</f>
        <v>#REF!</v>
      </c>
      <c r="FB77" s="70" t="e">
        <f>FA77+Receive!FB77-Delivery!FB77</f>
        <v>#REF!</v>
      </c>
      <c r="FC77" s="70" t="e">
        <f>FB77+Receive!FC77-Delivery!FC77</f>
        <v>#REF!</v>
      </c>
      <c r="FD77" s="70" t="e">
        <f>FC77+Receive!FD77-Delivery!FD77</f>
        <v>#REF!</v>
      </c>
      <c r="FE77" s="70" t="e">
        <f>FD77+Receive!FE77-Delivery!FE77</f>
        <v>#REF!</v>
      </c>
      <c r="FF77" s="70" t="e">
        <f>FE77+Receive!FF77-Delivery!FF77</f>
        <v>#REF!</v>
      </c>
      <c r="FG77" s="70" t="e">
        <f>FF77+Receive!FG77-Delivery!FG77</f>
        <v>#REF!</v>
      </c>
      <c r="FH77" s="70" t="e">
        <f>FG77+Receive!FH77-Delivery!FH77</f>
        <v>#REF!</v>
      </c>
      <c r="FI77" s="70" t="e">
        <f>FH77+Receive!FI77-Delivery!FI77</f>
        <v>#REF!</v>
      </c>
      <c r="FJ77" s="70" t="e">
        <f>FI77+Receive!FJ77-Delivery!FJ77</f>
        <v>#REF!</v>
      </c>
      <c r="FK77" s="70" t="e">
        <f>FJ77+Receive!FK77-Delivery!FK77</f>
        <v>#REF!</v>
      </c>
      <c r="FL77" s="70" t="e">
        <f>FK77+Receive!FL77-Delivery!FL77</f>
        <v>#REF!</v>
      </c>
      <c r="FM77" s="70" t="e">
        <f>FL77+Receive!FM77-Delivery!FM77</f>
        <v>#REF!</v>
      </c>
      <c r="FN77" s="70" t="e">
        <f>FM77+Receive!FN77-Delivery!FN77</f>
        <v>#REF!</v>
      </c>
      <c r="FO77" s="70" t="e">
        <f>FN77+Receive!FO77-Delivery!FO77</f>
        <v>#REF!</v>
      </c>
      <c r="FP77" s="70" t="e">
        <f>FO77+Receive!FP77-Delivery!FP77</f>
        <v>#REF!</v>
      </c>
      <c r="FQ77" s="70" t="e">
        <f>FP77+Receive!FQ77-Delivery!FQ77</f>
        <v>#REF!</v>
      </c>
      <c r="FR77" s="70" t="e">
        <f>FQ77+Receive!FR77-Delivery!FR77</f>
        <v>#REF!</v>
      </c>
      <c r="FS77" s="70" t="e">
        <f>FR77+Receive!FS77-Delivery!FS77</f>
        <v>#REF!</v>
      </c>
      <c r="FT77" s="70" t="e">
        <f>FS77+Receive!FT77-Delivery!FT77</f>
        <v>#REF!</v>
      </c>
      <c r="FU77" s="70" t="e">
        <f>FT77+Receive!FU77-Delivery!FU77</f>
        <v>#REF!</v>
      </c>
      <c r="FV77" s="70" t="e">
        <f>FU77+Receive!FV77-Delivery!FV77</f>
        <v>#REF!</v>
      </c>
      <c r="FW77" s="70" t="e">
        <f>FV77+Receive!FW77-Delivery!FW77</f>
        <v>#REF!</v>
      </c>
      <c r="FX77" s="70" t="e">
        <f>FW77+Receive!FX77-Delivery!FX77</f>
        <v>#REF!</v>
      </c>
      <c r="FY77" s="70" t="e">
        <f>FX77+Receive!FY77-Delivery!FY77</f>
        <v>#REF!</v>
      </c>
      <c r="FZ77" s="70" t="e">
        <f>FY77+Receive!FZ77-Delivery!FZ77</f>
        <v>#REF!</v>
      </c>
      <c r="GA77" s="70" t="e">
        <f>FZ77+Receive!GA77-Delivery!GA77</f>
        <v>#REF!</v>
      </c>
      <c r="GB77" s="70" t="e">
        <f>GA77+Receive!GB77-Delivery!GB77</f>
        <v>#REF!</v>
      </c>
      <c r="GC77" s="70" t="e">
        <f>GB77+Receive!GC77-Delivery!GC77</f>
        <v>#REF!</v>
      </c>
      <c r="GD77" s="70" t="e">
        <f>GC77+Receive!GD77-Delivery!GD77</f>
        <v>#REF!</v>
      </c>
      <c r="GE77" s="70" t="e">
        <f>GD77+Receive!GE77-Delivery!GE77</f>
        <v>#REF!</v>
      </c>
      <c r="GF77" s="70" t="e">
        <f>GE77+Receive!GF77-Delivery!GF77</f>
        <v>#REF!</v>
      </c>
      <c r="GG77" s="70" t="e">
        <f>GF77+Receive!GG77-Delivery!GG77</f>
        <v>#REF!</v>
      </c>
      <c r="GH77" s="70" t="e">
        <f>GG77+Receive!GH77-Delivery!GH77</f>
        <v>#REF!</v>
      </c>
      <c r="GI77" s="70" t="e">
        <f>GH77+Receive!GI77-Delivery!GI77</f>
        <v>#REF!</v>
      </c>
      <c r="GJ77" s="70" t="e">
        <f>GI77+Receive!GJ77-Delivery!GJ77</f>
        <v>#REF!</v>
      </c>
      <c r="GK77" s="70" t="e">
        <f>GJ77+Receive!GK77-Delivery!GK77</f>
        <v>#REF!</v>
      </c>
      <c r="GL77" s="70" t="e">
        <f>GK77+Receive!GL77-Delivery!GL77</f>
        <v>#REF!</v>
      </c>
      <c r="GM77" s="70" t="e">
        <f>GL77+Receive!GM77-Delivery!GM77</f>
        <v>#REF!</v>
      </c>
      <c r="GN77" s="70" t="e">
        <f>GM77+Receive!GN77-Delivery!GN77</f>
        <v>#REF!</v>
      </c>
      <c r="GO77" s="70" t="e">
        <f>GN77+Receive!GO77-Delivery!GO77</f>
        <v>#REF!</v>
      </c>
      <c r="GP77" s="70" t="e">
        <f>GO77+Receive!GP77-Delivery!GP77</f>
        <v>#REF!</v>
      </c>
      <c r="GQ77" s="70" t="e">
        <f>GP77+Receive!GQ77-Delivery!GQ77</f>
        <v>#REF!</v>
      </c>
      <c r="GR77" s="70" t="e">
        <f>GQ77+Receive!GR77-Delivery!GR77</f>
        <v>#REF!</v>
      </c>
      <c r="GS77" s="70" t="e">
        <f>GR77+Receive!GS77-Delivery!GS77</f>
        <v>#REF!</v>
      </c>
      <c r="GT77" s="70" t="e">
        <f>GS77+Receive!GT77-Delivery!GT77</f>
        <v>#REF!</v>
      </c>
      <c r="GU77" s="70" t="e">
        <f>GT77+Receive!GU77-Delivery!GU77</f>
        <v>#REF!</v>
      </c>
      <c r="GV77" s="70" t="e">
        <f>GU77+Receive!GV77-Delivery!GV77</f>
        <v>#REF!</v>
      </c>
      <c r="GW77" s="70" t="e">
        <f>GV77+Receive!GW77-Delivery!GW77</f>
        <v>#REF!</v>
      </c>
      <c r="GX77" s="70" t="e">
        <f>GW77+Receive!GX77-Delivery!GX77</f>
        <v>#REF!</v>
      </c>
      <c r="GY77" s="70" t="e">
        <f>GX77+Receive!GY77-Delivery!GY77</f>
        <v>#REF!</v>
      </c>
      <c r="GZ77" s="70" t="e">
        <f>GY77+Receive!GZ77-Delivery!GZ77</f>
        <v>#REF!</v>
      </c>
      <c r="HA77" s="70" t="e">
        <f>GZ77+Receive!HA77-Delivery!HA77</f>
        <v>#REF!</v>
      </c>
      <c r="HB77" s="70" t="e">
        <f>HA77+Receive!HB77-Delivery!HB77</f>
        <v>#REF!</v>
      </c>
      <c r="HC77" s="70" t="e">
        <f>HB77+Receive!HC77-Delivery!HC77</f>
        <v>#REF!</v>
      </c>
      <c r="HD77" s="70" t="e">
        <f>HC77+Receive!HD77-Delivery!HD77</f>
        <v>#REF!</v>
      </c>
      <c r="HE77" s="70" t="e">
        <f>HD77+Receive!HE77-Delivery!HE77</f>
        <v>#REF!</v>
      </c>
      <c r="HF77" s="70" t="e">
        <f>HE77+Receive!HF77-Delivery!HF77</f>
        <v>#REF!</v>
      </c>
      <c r="HG77" s="70" t="e">
        <f>HF77+Receive!HG77-Delivery!HG77</f>
        <v>#REF!</v>
      </c>
      <c r="HH77" s="70" t="e">
        <f>HG77+Receive!HH77-Delivery!HH77</f>
        <v>#REF!</v>
      </c>
      <c r="HI77" s="70" t="e">
        <f>HH77+Receive!HI77-Delivery!HI77</f>
        <v>#REF!</v>
      </c>
      <c r="HJ77" s="70" t="e">
        <f>HI77+Receive!HJ77-Delivery!HJ77</f>
        <v>#REF!</v>
      </c>
      <c r="HK77" s="70" t="e">
        <f>HJ77+Receive!HK77-Delivery!HK77</f>
        <v>#REF!</v>
      </c>
      <c r="HL77" s="70" t="e">
        <f>HK77+Receive!HL77-Delivery!HL77</f>
        <v>#REF!</v>
      </c>
      <c r="HM77" s="70" t="e">
        <f>HL77+Receive!HM77-Delivery!HM77</f>
        <v>#REF!</v>
      </c>
      <c r="HN77" s="70" t="e">
        <f>HM77+Receive!HN77-Delivery!HN77</f>
        <v>#REF!</v>
      </c>
      <c r="HO77" s="70" t="e">
        <f>HN77+Receive!HO77-Delivery!HO77</f>
        <v>#REF!</v>
      </c>
      <c r="HP77" s="162" t="e">
        <f>HO77+Receive!HP77-Delivery!HP77</f>
        <v>#REF!</v>
      </c>
      <c r="HQ77" s="70" t="e">
        <f>HP77+Receive!HQ77-Delivery!HQ77</f>
        <v>#REF!</v>
      </c>
      <c r="HR77" s="70" t="e">
        <f>HQ77+Receive!HR77-Delivery!HR77</f>
        <v>#REF!</v>
      </c>
      <c r="HS77" s="70" t="e">
        <f>HR77+Receive!HS77-Delivery!HS77</f>
        <v>#REF!</v>
      </c>
      <c r="HT77" s="70" t="e">
        <f>HS77+Receive!HT77-Delivery!HT77</f>
        <v>#REF!</v>
      </c>
      <c r="HU77" s="70" t="e">
        <f>HT77+Receive!HU77-Delivery!HU77</f>
        <v>#REF!</v>
      </c>
      <c r="HV77" s="70" t="e">
        <f>HU77+Receive!HV77-Delivery!HV77</f>
        <v>#REF!</v>
      </c>
      <c r="HW77" s="70" t="e">
        <f>HV77+Receive!HW77-Delivery!HW77</f>
        <v>#REF!</v>
      </c>
      <c r="HX77" s="70" t="e">
        <f>HW77+Receive!HX77-Delivery!HX77</f>
        <v>#REF!</v>
      </c>
      <c r="HY77" s="70" t="e">
        <f>HX77+Receive!HY77-Delivery!HY77</f>
        <v>#REF!</v>
      </c>
      <c r="HZ77" s="70" t="e">
        <f>HY77+Receive!HZ77-Delivery!HZ77</f>
        <v>#REF!</v>
      </c>
      <c r="IA77" s="70" t="e">
        <f>HZ77+Receive!IA77-Delivery!IA77</f>
        <v>#REF!</v>
      </c>
      <c r="IB77" s="70" t="e">
        <f>IA77+Receive!IB77-Delivery!IB77</f>
        <v>#REF!</v>
      </c>
      <c r="IC77" s="70" t="e">
        <f>IB77+Receive!IC77-Delivery!IC77</f>
        <v>#REF!</v>
      </c>
      <c r="ID77" s="70" t="e">
        <f>IC77+Receive!ID77-Delivery!ID77</f>
        <v>#REF!</v>
      </c>
      <c r="IE77" s="70" t="e">
        <f>ID77+Receive!IE77-Delivery!IE77</f>
        <v>#REF!</v>
      </c>
      <c r="IF77" s="70" t="e">
        <f>IE77+Receive!IF77-Delivery!IF77</f>
        <v>#REF!</v>
      </c>
      <c r="IG77" s="70" t="e">
        <f>IF77+Receive!IG77-Delivery!IG77</f>
        <v>#REF!</v>
      </c>
      <c r="IH77" s="70" t="e">
        <f>IG77+Receive!IH77-Delivery!IH77</f>
        <v>#REF!</v>
      </c>
      <c r="II77" s="70" t="e">
        <f>IH77+Receive!II77-Delivery!II77</f>
        <v>#REF!</v>
      </c>
      <c r="IJ77" s="70" t="e">
        <f>II77+Receive!IJ77-Delivery!IJ77</f>
        <v>#REF!</v>
      </c>
      <c r="IK77" s="70" t="e">
        <f>IJ77+Receive!IK77-Delivery!IK77</f>
        <v>#REF!</v>
      </c>
      <c r="IL77" s="70" t="e">
        <f>IK77+Receive!IL77-Delivery!IL77</f>
        <v>#REF!</v>
      </c>
      <c r="IM77" s="70" t="e">
        <f>IL77+Receive!IM77-Delivery!IM77</f>
        <v>#REF!</v>
      </c>
      <c r="IN77" s="70" t="e">
        <f>IM77+Receive!IN77-Delivery!IN77</f>
        <v>#REF!</v>
      </c>
    </row>
    <row r="78" spans="1:248" s="3" customFormat="1" hidden="1" x14ac:dyDescent="0.3">
      <c r="A78" s="107"/>
      <c r="B78" s="70" t="e">
        <f>#REF!+Receive!B78-Delivery!B78</f>
        <v>#REF!</v>
      </c>
      <c r="C78" s="70" t="e">
        <f>B78+Receive!C78-Delivery!C78</f>
        <v>#REF!</v>
      </c>
      <c r="D78" s="70" t="e">
        <f>C78+Receive!D78-Delivery!D78</f>
        <v>#REF!</v>
      </c>
      <c r="E78" s="70" t="e">
        <f>D78+Receive!E78-Delivery!E78</f>
        <v>#REF!</v>
      </c>
      <c r="F78" s="70" t="e">
        <f>E78+Receive!F78-Delivery!F78</f>
        <v>#REF!</v>
      </c>
      <c r="G78" s="70" t="e">
        <f>F78+Receive!G78-Delivery!G78</f>
        <v>#REF!</v>
      </c>
      <c r="H78" s="70" t="e">
        <f>G78+Receive!H78-Delivery!H78</f>
        <v>#REF!</v>
      </c>
      <c r="I78" s="70" t="e">
        <f>H78+Receive!I78-Delivery!I78</f>
        <v>#REF!</v>
      </c>
      <c r="J78" s="70" t="e">
        <f>I78+Receive!J78-Delivery!J78</f>
        <v>#REF!</v>
      </c>
      <c r="K78" s="70" t="e">
        <f>J78+Receive!K78-Delivery!K78</f>
        <v>#REF!</v>
      </c>
      <c r="L78" s="70" t="e">
        <f>K78+Receive!L78-Delivery!L78</f>
        <v>#REF!</v>
      </c>
      <c r="M78" s="70" t="e">
        <f>L78+Receive!M78-Delivery!M78</f>
        <v>#REF!</v>
      </c>
      <c r="N78" s="70" t="e">
        <f>M78+Receive!N78-Delivery!N78</f>
        <v>#REF!</v>
      </c>
      <c r="O78" s="70" t="e">
        <f>N78+Receive!O78-Delivery!O78</f>
        <v>#REF!</v>
      </c>
      <c r="P78" s="70" t="e">
        <f>O78+Receive!P78-Delivery!P78</f>
        <v>#REF!</v>
      </c>
      <c r="Q78" s="70" t="e">
        <f>P78+Receive!Q78-Delivery!Q78</f>
        <v>#REF!</v>
      </c>
      <c r="R78" s="70" t="e">
        <f>Q78+Receive!R78-Delivery!R78</f>
        <v>#REF!</v>
      </c>
      <c r="S78" s="70" t="e">
        <f>R78+Receive!S78-Delivery!S78</f>
        <v>#REF!</v>
      </c>
      <c r="T78" s="70" t="e">
        <f>S78+Receive!T78-Delivery!T78</f>
        <v>#REF!</v>
      </c>
      <c r="U78" s="70" t="e">
        <f>T78+Receive!U78-Delivery!U78</f>
        <v>#REF!</v>
      </c>
      <c r="V78" s="70" t="e">
        <f>U78+Receive!V78-Delivery!V78</f>
        <v>#REF!</v>
      </c>
      <c r="W78" s="70" t="e">
        <f>V78+Receive!W78-Delivery!W78</f>
        <v>#REF!</v>
      </c>
      <c r="X78" s="70" t="e">
        <f>W78+Receive!X78-Delivery!X78</f>
        <v>#REF!</v>
      </c>
      <c r="Y78" s="70" t="e">
        <f>X78+Receive!Y78-Delivery!Y78</f>
        <v>#REF!</v>
      </c>
      <c r="Z78" s="70" t="e">
        <f>Y78+Receive!Z78-Delivery!Z78</f>
        <v>#REF!</v>
      </c>
      <c r="AA78" s="70" t="e">
        <f>Z78+Receive!AA78-Delivery!AA78</f>
        <v>#REF!</v>
      </c>
      <c r="AB78" s="70" t="e">
        <f>AA78+Receive!AB78-Delivery!AB78</f>
        <v>#REF!</v>
      </c>
      <c r="AC78" s="70" t="e">
        <f>AB78+Receive!AC78-Delivery!AC78</f>
        <v>#REF!</v>
      </c>
      <c r="AD78" s="70" t="e">
        <f>AC78+Receive!AD78-Delivery!AD78</f>
        <v>#REF!</v>
      </c>
      <c r="AE78" s="70" t="e">
        <f>AD78+Receive!AE78-Delivery!AE78</f>
        <v>#REF!</v>
      </c>
      <c r="AF78" s="70" t="e">
        <f>AE78+Receive!AF78-Delivery!AF78</f>
        <v>#REF!</v>
      </c>
      <c r="AG78" s="162" t="e">
        <f>AF78+Receive!AG78-Delivery!AG78</f>
        <v>#REF!</v>
      </c>
      <c r="AH78" s="70" t="e">
        <f>AG78+Receive!AH78-Delivery!AH78</f>
        <v>#REF!</v>
      </c>
      <c r="AI78" s="70" t="e">
        <f>AH78+Receive!AI78-Delivery!AI78</f>
        <v>#REF!</v>
      </c>
      <c r="AJ78" s="70" t="e">
        <f>AI78+Receive!AJ78-Delivery!AJ78</f>
        <v>#REF!</v>
      </c>
      <c r="AK78" s="70" t="e">
        <f>AJ78+Receive!AK78-Delivery!AK78</f>
        <v>#REF!</v>
      </c>
      <c r="AL78" s="70" t="e">
        <f>AK78+Receive!AL78-Delivery!AL78</f>
        <v>#REF!</v>
      </c>
      <c r="AM78" s="70" t="e">
        <f>AL78+Receive!AM78-Delivery!AM78</f>
        <v>#REF!</v>
      </c>
      <c r="AN78" s="70" t="e">
        <f>AM78+Receive!AN78-Delivery!AN78</f>
        <v>#REF!</v>
      </c>
      <c r="AO78" s="70" t="e">
        <f>AN78+Receive!AO78-Delivery!AO78</f>
        <v>#REF!</v>
      </c>
      <c r="AP78" s="70" t="e">
        <f>AO78+Receive!AP78-Delivery!AP78</f>
        <v>#REF!</v>
      </c>
      <c r="AQ78" s="70" t="e">
        <f>AP78+Receive!AQ78-Delivery!AQ78</f>
        <v>#REF!</v>
      </c>
      <c r="AR78" s="70" t="e">
        <f>AQ78+Receive!AR78-Delivery!AR78</f>
        <v>#REF!</v>
      </c>
      <c r="AS78" s="70" t="e">
        <f>AR78+Receive!AS78-Delivery!AS78</f>
        <v>#REF!</v>
      </c>
      <c r="AT78" s="70" t="e">
        <f>AS78+Receive!AT78-Delivery!AT78</f>
        <v>#REF!</v>
      </c>
      <c r="AU78" s="70" t="e">
        <f>AT78+Receive!AU78-Delivery!AU78</f>
        <v>#REF!</v>
      </c>
      <c r="AV78" s="70" t="e">
        <f>AU78+Receive!AV78-Delivery!AV78</f>
        <v>#REF!</v>
      </c>
      <c r="AW78" s="70" t="e">
        <f>AV78+Receive!AW78-Delivery!AW78</f>
        <v>#REF!</v>
      </c>
      <c r="AX78" s="70" t="e">
        <f>AW78+Receive!AX78-Delivery!AX78</f>
        <v>#REF!</v>
      </c>
      <c r="AY78" s="70" t="e">
        <f>AX78+Receive!AY78-Delivery!AY78</f>
        <v>#REF!</v>
      </c>
      <c r="AZ78" s="70" t="e">
        <f>AY78+Receive!AZ78-Delivery!AZ78</f>
        <v>#REF!</v>
      </c>
      <c r="BA78" s="70" t="e">
        <f>AZ78+Receive!BA78-Delivery!BA78</f>
        <v>#REF!</v>
      </c>
      <c r="BB78" s="70" t="e">
        <f>BA78+Receive!BB78-Delivery!BB78</f>
        <v>#REF!</v>
      </c>
      <c r="BC78" s="70" t="e">
        <f>BB78+Receive!BC78-Delivery!BC78</f>
        <v>#REF!</v>
      </c>
      <c r="BD78" s="70" t="e">
        <f>BC78+Receive!BD78-Delivery!BD78</f>
        <v>#REF!</v>
      </c>
      <c r="BE78" s="70" t="e">
        <f>BD78+Receive!BE78-Delivery!BE78</f>
        <v>#REF!</v>
      </c>
      <c r="BF78" s="70" t="e">
        <f>BE78+Receive!BF78-Delivery!BF78</f>
        <v>#REF!</v>
      </c>
      <c r="BG78" s="70" t="e">
        <f>BF78+Receive!BG78-Delivery!BG78</f>
        <v>#REF!</v>
      </c>
      <c r="BH78" s="70" t="e">
        <f>BG78+Receive!BH78-Delivery!BH78</f>
        <v>#REF!</v>
      </c>
      <c r="BI78" s="70" t="e">
        <f>BH78+Receive!BI78-Delivery!BI78</f>
        <v>#REF!</v>
      </c>
      <c r="BJ78" s="70" t="e">
        <f>BI78+Receive!BJ78-Delivery!BJ78</f>
        <v>#REF!</v>
      </c>
      <c r="BK78" s="70" t="e">
        <f>BJ78+Receive!BK78-Delivery!BK78</f>
        <v>#REF!</v>
      </c>
      <c r="BL78" s="70" t="e">
        <f>BK78+Receive!BL78-Delivery!BL78</f>
        <v>#REF!</v>
      </c>
      <c r="BM78" s="70" t="e">
        <f>BL78+Receive!BM78-Delivery!BM78</f>
        <v>#REF!</v>
      </c>
      <c r="BN78" s="70" t="e">
        <f>BM78+Receive!BN78-Delivery!BN78</f>
        <v>#REF!</v>
      </c>
      <c r="BO78" s="70" t="e">
        <f>BN78+Receive!BO78-Delivery!BO78</f>
        <v>#REF!</v>
      </c>
      <c r="BP78" s="70" t="e">
        <f>BO78+Receive!BP78-Delivery!BP78</f>
        <v>#REF!</v>
      </c>
      <c r="BQ78" s="70" t="e">
        <f>BP78+Receive!BQ78-Delivery!BQ78</f>
        <v>#REF!</v>
      </c>
      <c r="BR78" s="70" t="e">
        <f>BQ78+Receive!BR78-Delivery!BR78</f>
        <v>#REF!</v>
      </c>
      <c r="BS78" s="70" t="e">
        <f>BR78+Receive!BS78-Delivery!BS78</f>
        <v>#REF!</v>
      </c>
      <c r="BT78" s="70" t="e">
        <f>BS78+Receive!BT78-Delivery!BT78</f>
        <v>#REF!</v>
      </c>
      <c r="BU78" s="70" t="e">
        <f>BT78+Receive!BU78-Delivery!BU78</f>
        <v>#REF!</v>
      </c>
      <c r="BV78" s="70" t="e">
        <f>BU78+Receive!BV78-Delivery!BV78</f>
        <v>#REF!</v>
      </c>
      <c r="BW78" s="70" t="e">
        <f>BV78+Receive!BW78-Delivery!BW78</f>
        <v>#REF!</v>
      </c>
      <c r="BX78" s="70" t="e">
        <f>BW78+Receive!BX78-Delivery!BX78</f>
        <v>#REF!</v>
      </c>
      <c r="BY78" s="70" t="e">
        <f>BX78+Receive!BY78-Delivery!BY78</f>
        <v>#REF!</v>
      </c>
      <c r="BZ78" s="70" t="e">
        <f>BY78+Receive!BZ78-Delivery!BZ78</f>
        <v>#REF!</v>
      </c>
      <c r="CA78" s="70" t="e">
        <f>BZ78+Receive!CA78-Delivery!CA78</f>
        <v>#REF!</v>
      </c>
      <c r="CB78" s="70" t="e">
        <f>CA78+Receive!CB78-Delivery!CB78</f>
        <v>#REF!</v>
      </c>
      <c r="CC78" s="70" t="e">
        <f>CB78+Receive!CC78-Delivery!CC78</f>
        <v>#REF!</v>
      </c>
      <c r="CD78" s="70" t="e">
        <f>CC78+Receive!CD78-Delivery!CD78</f>
        <v>#REF!</v>
      </c>
      <c r="CE78" s="70" t="e">
        <f>CD78+Receive!CE78-Delivery!CE78</f>
        <v>#REF!</v>
      </c>
      <c r="CF78" s="70" t="e">
        <f>CE78+Receive!CF78-Delivery!CF78</f>
        <v>#REF!</v>
      </c>
      <c r="CG78" s="70" t="e">
        <f>CF78+Receive!CG78-Delivery!CG78</f>
        <v>#REF!</v>
      </c>
      <c r="CH78" s="70" t="e">
        <f>CG78+Receive!CH78-Delivery!CH78</f>
        <v>#REF!</v>
      </c>
      <c r="CI78" s="70" t="e">
        <f>CH78+Receive!CI78-Delivery!CI78</f>
        <v>#REF!</v>
      </c>
      <c r="CJ78" s="70" t="e">
        <f>CI78+Receive!CJ78-Delivery!CJ78</f>
        <v>#REF!</v>
      </c>
      <c r="CK78" s="70" t="e">
        <f>CJ78+Receive!CK78-Delivery!CK78</f>
        <v>#REF!</v>
      </c>
      <c r="CL78" s="70" t="e">
        <f>CK78+Receive!CL78-Delivery!CL78</f>
        <v>#REF!</v>
      </c>
      <c r="CM78" s="70" t="e">
        <f>CL78+Receive!CM78-Delivery!CM78</f>
        <v>#REF!</v>
      </c>
      <c r="CN78" s="70" t="e">
        <f>CM78+Receive!CN78-Delivery!CN78</f>
        <v>#REF!</v>
      </c>
      <c r="CO78" s="70" t="e">
        <f>CN78+Receive!CO78-Delivery!CO78</f>
        <v>#REF!</v>
      </c>
      <c r="CP78" s="70" t="e">
        <f>CO78+Receive!CP78-Delivery!CP78</f>
        <v>#REF!</v>
      </c>
      <c r="CQ78" s="70" t="e">
        <f>CP78+Receive!CQ78-Delivery!CQ78</f>
        <v>#REF!</v>
      </c>
      <c r="CR78" s="70" t="e">
        <f>CQ78+Receive!CR78-Delivery!CR78</f>
        <v>#REF!</v>
      </c>
      <c r="CS78" s="70" t="e">
        <f>CR78+Receive!CS78-Delivery!CS78</f>
        <v>#REF!</v>
      </c>
      <c r="CT78" s="70" t="e">
        <f>CS78+Receive!CT78-Delivery!CT78</f>
        <v>#REF!</v>
      </c>
      <c r="CU78" s="70" t="e">
        <f>CT78+Receive!CU78-Delivery!CU78</f>
        <v>#REF!</v>
      </c>
      <c r="CV78" s="70" t="e">
        <f>CU78+Receive!CV78-Delivery!CV78</f>
        <v>#REF!</v>
      </c>
      <c r="CW78" s="70" t="e">
        <f>CV78+Receive!CW78-Delivery!CW78</f>
        <v>#REF!</v>
      </c>
      <c r="CX78" s="70" t="e">
        <f>CW78+Receive!CX78-Delivery!CX78</f>
        <v>#REF!</v>
      </c>
      <c r="CY78" s="70" t="e">
        <f>CX78+Receive!CY78-Delivery!CY78</f>
        <v>#REF!</v>
      </c>
      <c r="CZ78" s="70" t="e">
        <f>CY78+Receive!CZ78-Delivery!CZ78</f>
        <v>#REF!</v>
      </c>
      <c r="DA78" s="70" t="e">
        <f>CZ78+Receive!DA78-Delivery!DA78</f>
        <v>#REF!</v>
      </c>
      <c r="DB78" s="70" t="e">
        <f>DA78+Receive!DB78-Delivery!DB78</f>
        <v>#REF!</v>
      </c>
      <c r="DC78" s="70" t="e">
        <f>DB78+Receive!DC78-Delivery!DC78</f>
        <v>#REF!</v>
      </c>
      <c r="DD78" s="70" t="e">
        <f>DC78+Receive!DD78-Delivery!DD78</f>
        <v>#REF!</v>
      </c>
      <c r="DE78" s="70" t="e">
        <f>DD78+Receive!DE78-Delivery!DE78</f>
        <v>#REF!</v>
      </c>
      <c r="DF78" s="70" t="e">
        <f>DE78+Receive!DF78-Delivery!DF78</f>
        <v>#REF!</v>
      </c>
      <c r="DG78" s="70" t="e">
        <f>DF78+Receive!DG78-Delivery!DG78</f>
        <v>#REF!</v>
      </c>
      <c r="DH78" s="70" t="e">
        <f>DG78+Receive!DH78-Delivery!DH78</f>
        <v>#REF!</v>
      </c>
      <c r="DI78" s="70" t="e">
        <f>DH78+Receive!DI78-Delivery!DI78</f>
        <v>#REF!</v>
      </c>
      <c r="DJ78" s="70" t="e">
        <f>DI78+Receive!DJ78-Delivery!DJ78</f>
        <v>#REF!</v>
      </c>
      <c r="DK78" s="70" t="e">
        <f>DJ78+Receive!DK78-Delivery!DK78</f>
        <v>#REF!</v>
      </c>
      <c r="DL78" s="70" t="e">
        <f>DK78+Receive!DL78-Delivery!DL78</f>
        <v>#REF!</v>
      </c>
      <c r="DM78" s="70" t="e">
        <f>DL78+Receive!DM78-Delivery!DM78</f>
        <v>#REF!</v>
      </c>
      <c r="DN78" s="70" t="e">
        <f>DM78+Receive!DN78-Delivery!DN78</f>
        <v>#REF!</v>
      </c>
      <c r="DO78" s="70" t="e">
        <f>DN78+Receive!DO78-Delivery!DO78</f>
        <v>#REF!</v>
      </c>
      <c r="DP78" s="70" t="e">
        <f>DO78+Receive!DP78-Delivery!DP78</f>
        <v>#REF!</v>
      </c>
      <c r="DQ78" s="70" t="e">
        <f>DP78+Receive!DQ78-Delivery!DQ78</f>
        <v>#REF!</v>
      </c>
      <c r="DR78" s="70" t="e">
        <f>DQ78+Receive!DR78-Delivery!DR78</f>
        <v>#REF!</v>
      </c>
      <c r="DS78" s="70" t="e">
        <v>#REF!</v>
      </c>
      <c r="DT78" s="70" t="e">
        <f>DS78+Receive!DT78-Delivery!DT78</f>
        <v>#REF!</v>
      </c>
      <c r="DU78" s="70" t="e">
        <f>DT78+Receive!DU78-Delivery!DU78</f>
        <v>#REF!</v>
      </c>
      <c r="DV78" s="241" t="e">
        <f>DU78+Receive!DV78-Delivery!DV78</f>
        <v>#REF!</v>
      </c>
      <c r="DW78" s="70" t="e">
        <f>DV78+Receive!DW78-Delivery!DW78</f>
        <v>#REF!</v>
      </c>
      <c r="DX78" s="70" t="e">
        <f>DW78+Receive!DX78-Delivery!DX78</f>
        <v>#REF!</v>
      </c>
      <c r="DY78" s="70" t="e">
        <f>DX78+Receive!DY78-Delivery!DY78</f>
        <v>#REF!</v>
      </c>
      <c r="DZ78" s="241" t="e">
        <f>DY78+Receive!DZ78-Delivery!DZ78</f>
        <v>#REF!</v>
      </c>
      <c r="EA78" s="70" t="e">
        <f>DZ78+Receive!EA78-Delivery!EA78</f>
        <v>#REF!</v>
      </c>
      <c r="EB78" s="70" t="e">
        <f>EA78+Receive!EB78-Delivery!EB78</f>
        <v>#REF!</v>
      </c>
      <c r="EC78" s="70" t="e">
        <f>EB78+Receive!EC78-Delivery!EC78</f>
        <v>#REF!</v>
      </c>
      <c r="ED78" s="70" t="e">
        <f>EC78+Receive!ED78-Delivery!ED78</f>
        <v>#REF!</v>
      </c>
      <c r="EE78" s="70" t="e">
        <f>ED78+Receive!EE78-Delivery!EE78</f>
        <v>#REF!</v>
      </c>
      <c r="EF78" s="70" t="e">
        <f>EE78+Receive!EF78-Delivery!EF78</f>
        <v>#REF!</v>
      </c>
      <c r="EG78" s="70" t="e">
        <f>EF78+Receive!EG78-Delivery!EG78</f>
        <v>#REF!</v>
      </c>
      <c r="EH78" s="70" t="e">
        <f>EG78+Receive!EH78-Delivery!EH78</f>
        <v>#REF!</v>
      </c>
      <c r="EI78" s="241" t="e">
        <f>EH78+Receive!EI78-Delivery!EI78</f>
        <v>#REF!</v>
      </c>
      <c r="EJ78" s="241" t="e">
        <f>EI78+Receive!EJ78-Delivery!EJ78</f>
        <v>#REF!</v>
      </c>
      <c r="EK78" s="70" t="e">
        <f>EJ78+Receive!EK78-Delivery!EK78</f>
        <v>#REF!</v>
      </c>
      <c r="EL78" s="70" t="e">
        <f>EK78+Receive!EL78-Delivery!EL78</f>
        <v>#REF!</v>
      </c>
      <c r="EM78" s="70" t="e">
        <f>EL78+Receive!EM78-Delivery!EM78</f>
        <v>#REF!</v>
      </c>
      <c r="EN78" s="70" t="e">
        <f>EM78+Receive!EN78-Delivery!EN78</f>
        <v>#REF!</v>
      </c>
      <c r="EO78" s="70" t="e">
        <f>EN78+Receive!EO78-Delivery!EO78</f>
        <v>#REF!</v>
      </c>
      <c r="EP78" s="70" t="e">
        <f>EO78+Receive!EP78-Delivery!EP78</f>
        <v>#REF!</v>
      </c>
      <c r="EQ78" s="70" t="e">
        <f>EP78+Receive!EQ78-Delivery!EQ78</f>
        <v>#REF!</v>
      </c>
      <c r="ER78" s="70" t="e">
        <f>EQ78+Receive!ER78-Delivery!ER78</f>
        <v>#REF!</v>
      </c>
      <c r="ES78" s="70" t="e">
        <f>ER78+Receive!ES78-Delivery!ES78</f>
        <v>#REF!</v>
      </c>
      <c r="ET78" s="70" t="e">
        <f>ES78+Receive!ET78-Delivery!ET78</f>
        <v>#REF!</v>
      </c>
      <c r="EU78" s="70" t="e">
        <f>ET78+Receive!EU78-Delivery!EU78</f>
        <v>#REF!</v>
      </c>
      <c r="EV78" s="70" t="e">
        <f>EU78+Receive!EV78-Delivery!EV78</f>
        <v>#REF!</v>
      </c>
      <c r="EW78" s="70" t="e">
        <f>EV78+Receive!EW78-Delivery!EW78</f>
        <v>#REF!</v>
      </c>
      <c r="EX78" s="70" t="e">
        <f>EW78+Receive!EX78-Delivery!EX78</f>
        <v>#REF!</v>
      </c>
      <c r="EY78" s="70" t="e">
        <f>EX78+Receive!EY78-Delivery!EY78</f>
        <v>#REF!</v>
      </c>
      <c r="EZ78" s="70" t="e">
        <f>EY78+Receive!EZ78-Delivery!EZ78</f>
        <v>#REF!</v>
      </c>
      <c r="FA78" s="70" t="e">
        <f>EZ78+Receive!FA78-Delivery!FA78</f>
        <v>#REF!</v>
      </c>
      <c r="FB78" s="70" t="e">
        <f>FA78+Receive!FB78-Delivery!FB78</f>
        <v>#REF!</v>
      </c>
      <c r="FC78" s="70" t="e">
        <f>FB78+Receive!FC78-Delivery!FC78</f>
        <v>#REF!</v>
      </c>
      <c r="FD78" s="70" t="e">
        <f>FC78+Receive!FD78-Delivery!FD78</f>
        <v>#REF!</v>
      </c>
      <c r="FE78" s="70" t="e">
        <f>FD78+Receive!FE78-Delivery!FE78</f>
        <v>#REF!</v>
      </c>
      <c r="FF78" s="70" t="e">
        <f>FE78+Receive!FF78-Delivery!FF78</f>
        <v>#REF!</v>
      </c>
      <c r="FG78" s="70" t="e">
        <f>FF78+Receive!FG78-Delivery!FG78</f>
        <v>#REF!</v>
      </c>
      <c r="FH78" s="70" t="e">
        <f>FG78+Receive!FH78-Delivery!FH78</f>
        <v>#REF!</v>
      </c>
      <c r="FI78" s="70" t="e">
        <f>FH78+Receive!FI78-Delivery!FI78</f>
        <v>#REF!</v>
      </c>
      <c r="FJ78" s="70" t="e">
        <f>FI78+Receive!FJ78-Delivery!FJ78</f>
        <v>#REF!</v>
      </c>
      <c r="FK78" s="70" t="e">
        <f>FJ78+Receive!FK78-Delivery!FK78</f>
        <v>#REF!</v>
      </c>
      <c r="FL78" s="70" t="e">
        <f>FK78+Receive!FL78-Delivery!FL78</f>
        <v>#REF!</v>
      </c>
      <c r="FM78" s="70" t="e">
        <f>FL78+Receive!FM78-Delivery!FM78</f>
        <v>#REF!</v>
      </c>
      <c r="FN78" s="70" t="e">
        <f>FM78+Receive!FN78-Delivery!FN78</f>
        <v>#REF!</v>
      </c>
      <c r="FO78" s="70" t="e">
        <f>FN78+Receive!FO78-Delivery!FO78</f>
        <v>#REF!</v>
      </c>
      <c r="FP78" s="70" t="e">
        <f>FO78+Receive!FP78-Delivery!FP78</f>
        <v>#REF!</v>
      </c>
      <c r="FQ78" s="70" t="e">
        <f>FP78+Receive!FQ78-Delivery!FQ78</f>
        <v>#REF!</v>
      </c>
      <c r="FR78" s="70" t="e">
        <f>FQ78+Receive!FR78-Delivery!FR78</f>
        <v>#REF!</v>
      </c>
      <c r="FS78" s="70" t="e">
        <f>FR78+Receive!FS78-Delivery!FS78</f>
        <v>#REF!</v>
      </c>
      <c r="FT78" s="70" t="e">
        <f>FS78+Receive!FT78-Delivery!FT78</f>
        <v>#REF!</v>
      </c>
      <c r="FU78" s="70" t="e">
        <f>FT78+Receive!FU78-Delivery!FU78</f>
        <v>#REF!</v>
      </c>
      <c r="FV78" s="70" t="e">
        <f>FU78+Receive!FV78-Delivery!FV78</f>
        <v>#REF!</v>
      </c>
      <c r="FW78" s="70" t="e">
        <f>FV78+Receive!FW78-Delivery!FW78</f>
        <v>#REF!</v>
      </c>
      <c r="FX78" s="70" t="e">
        <f>FW78+Receive!FX78-Delivery!FX78</f>
        <v>#REF!</v>
      </c>
      <c r="FY78" s="70" t="e">
        <f>FX78+Receive!FY78-Delivery!FY78</f>
        <v>#REF!</v>
      </c>
      <c r="FZ78" s="70" t="e">
        <f>FY78+Receive!FZ78-Delivery!FZ78</f>
        <v>#REF!</v>
      </c>
      <c r="GA78" s="70" t="e">
        <f>FZ78+Receive!GA78-Delivery!GA78</f>
        <v>#REF!</v>
      </c>
      <c r="GB78" s="70" t="e">
        <f>GA78+Receive!GB78-Delivery!GB78</f>
        <v>#REF!</v>
      </c>
      <c r="GC78" s="70" t="e">
        <f>GB78+Receive!GC78-Delivery!GC78</f>
        <v>#REF!</v>
      </c>
      <c r="GD78" s="70" t="e">
        <f>GC78+Receive!GD78-Delivery!GD78</f>
        <v>#REF!</v>
      </c>
      <c r="GE78" s="70" t="e">
        <f>GD78+Receive!GE78-Delivery!GE78</f>
        <v>#REF!</v>
      </c>
      <c r="GF78" s="70" t="e">
        <f>GE78+Receive!GF78-Delivery!GF78</f>
        <v>#REF!</v>
      </c>
      <c r="GG78" s="70" t="e">
        <f>GF78+Receive!GG78-Delivery!GG78</f>
        <v>#REF!</v>
      </c>
      <c r="GH78" s="70" t="e">
        <f>GG78+Receive!GH78-Delivery!GH78</f>
        <v>#REF!</v>
      </c>
      <c r="GI78" s="70" t="e">
        <f>GH78+Receive!GI78-Delivery!GI78</f>
        <v>#REF!</v>
      </c>
      <c r="GJ78" s="70" t="e">
        <f>GI78+Receive!GJ78-Delivery!GJ78</f>
        <v>#REF!</v>
      </c>
      <c r="GK78" s="70" t="e">
        <f>GJ78+Receive!GK78-Delivery!GK78</f>
        <v>#REF!</v>
      </c>
      <c r="GL78" s="70" t="e">
        <f>GK78+Receive!GL78-Delivery!GL78</f>
        <v>#REF!</v>
      </c>
      <c r="GM78" s="70" t="e">
        <f>GL78+Receive!GM78-Delivery!GM78</f>
        <v>#REF!</v>
      </c>
      <c r="GN78" s="70" t="e">
        <f>GM78+Receive!GN78-Delivery!GN78</f>
        <v>#REF!</v>
      </c>
      <c r="GO78" s="70" t="e">
        <f>GN78+Receive!GO78-Delivery!GO78</f>
        <v>#REF!</v>
      </c>
      <c r="GP78" s="70" t="e">
        <f>GO78+Receive!GP78-Delivery!GP78</f>
        <v>#REF!</v>
      </c>
      <c r="GQ78" s="70" t="e">
        <f>GP78+Receive!GQ78-Delivery!GQ78</f>
        <v>#REF!</v>
      </c>
      <c r="GR78" s="70" t="e">
        <f>GQ78+Receive!GR78-Delivery!GR78</f>
        <v>#REF!</v>
      </c>
      <c r="GS78" s="70" t="e">
        <f>GR78+Receive!GS78-Delivery!GS78</f>
        <v>#REF!</v>
      </c>
      <c r="GT78" s="70" t="e">
        <f>GS78+Receive!GT78-Delivery!GT78</f>
        <v>#REF!</v>
      </c>
      <c r="GU78" s="70" t="e">
        <f>GT78+Receive!GU78-Delivery!GU78</f>
        <v>#REF!</v>
      </c>
      <c r="GV78" s="70" t="e">
        <f>GU78+Receive!GV78-Delivery!GV78</f>
        <v>#REF!</v>
      </c>
      <c r="GW78" s="70" t="e">
        <f>GV78+Receive!GW78-Delivery!GW78</f>
        <v>#REF!</v>
      </c>
      <c r="GX78" s="70" t="e">
        <f>GW78+Receive!GX78-Delivery!GX78</f>
        <v>#REF!</v>
      </c>
      <c r="GY78" s="70" t="e">
        <f>GX78+Receive!GY78-Delivery!GY78</f>
        <v>#REF!</v>
      </c>
      <c r="GZ78" s="70" t="e">
        <f>GY78+Receive!GZ78-Delivery!GZ78</f>
        <v>#REF!</v>
      </c>
      <c r="HA78" s="70" t="e">
        <f>GZ78+Receive!HA78-Delivery!HA78</f>
        <v>#REF!</v>
      </c>
      <c r="HB78" s="70" t="e">
        <f>HA78+Receive!HB78-Delivery!HB78</f>
        <v>#REF!</v>
      </c>
      <c r="HC78" s="70" t="e">
        <f>HB78+Receive!HC78-Delivery!HC78</f>
        <v>#REF!</v>
      </c>
      <c r="HD78" s="70" t="e">
        <f>HC78+Receive!HD78-Delivery!HD78</f>
        <v>#REF!</v>
      </c>
      <c r="HE78" s="70" t="e">
        <f>HD78+Receive!HE78-Delivery!HE78</f>
        <v>#REF!</v>
      </c>
      <c r="HF78" s="70" t="e">
        <f>HE78+Receive!HF78-Delivery!HF78</f>
        <v>#REF!</v>
      </c>
      <c r="HG78" s="70" t="e">
        <f>HF78+Receive!HG78-Delivery!HG78</f>
        <v>#REF!</v>
      </c>
      <c r="HH78" s="70" t="e">
        <f>HG78+Receive!HH78-Delivery!HH78</f>
        <v>#REF!</v>
      </c>
      <c r="HI78" s="70" t="e">
        <f>HH78+Receive!HI78-Delivery!HI78</f>
        <v>#REF!</v>
      </c>
      <c r="HJ78" s="70" t="e">
        <f>HI78+Receive!HJ78-Delivery!HJ78</f>
        <v>#REF!</v>
      </c>
      <c r="HK78" s="70" t="e">
        <f>HJ78+Receive!HK78-Delivery!HK78</f>
        <v>#REF!</v>
      </c>
      <c r="HL78" s="70" t="e">
        <f>HK78+Receive!HL78-Delivery!HL78</f>
        <v>#REF!</v>
      </c>
      <c r="HM78" s="70" t="e">
        <f>HL78+Receive!HM78-Delivery!HM78</f>
        <v>#REF!</v>
      </c>
      <c r="HN78" s="70" t="e">
        <f>HM78+Receive!HN78-Delivery!HN78</f>
        <v>#REF!</v>
      </c>
      <c r="HO78" s="70" t="e">
        <f>HN78+Receive!HO78-Delivery!HO78</f>
        <v>#REF!</v>
      </c>
      <c r="HP78" s="162" t="e">
        <f>HO78+Receive!HP78-Delivery!HP78</f>
        <v>#REF!</v>
      </c>
      <c r="HQ78" s="70" t="e">
        <f>HP78+Receive!HQ78-Delivery!HQ78</f>
        <v>#REF!</v>
      </c>
      <c r="HR78" s="70" t="e">
        <f>HQ78+Receive!HR78-Delivery!HR78</f>
        <v>#REF!</v>
      </c>
      <c r="HS78" s="70" t="e">
        <f>HR78+Receive!HS78-Delivery!HS78</f>
        <v>#REF!</v>
      </c>
      <c r="HT78" s="70" t="e">
        <f>HS78+Receive!HT78-Delivery!HT78</f>
        <v>#REF!</v>
      </c>
      <c r="HU78" s="70" t="e">
        <f>HT78+Receive!HU78-Delivery!HU78</f>
        <v>#REF!</v>
      </c>
      <c r="HV78" s="70" t="e">
        <f>HU78+Receive!HV78-Delivery!HV78</f>
        <v>#REF!</v>
      </c>
      <c r="HW78" s="70" t="e">
        <f>HV78+Receive!HW78-Delivery!HW78</f>
        <v>#REF!</v>
      </c>
      <c r="HX78" s="70" t="e">
        <f>HW78+Receive!HX78-Delivery!HX78</f>
        <v>#REF!</v>
      </c>
      <c r="HY78" s="70" t="e">
        <f>HX78+Receive!HY78-Delivery!HY78</f>
        <v>#REF!</v>
      </c>
      <c r="HZ78" s="70" t="e">
        <f>HY78+Receive!HZ78-Delivery!HZ78</f>
        <v>#REF!</v>
      </c>
      <c r="IA78" s="70" t="e">
        <f>HZ78+Receive!IA78-Delivery!IA78</f>
        <v>#REF!</v>
      </c>
      <c r="IB78" s="70" t="e">
        <f>IA78+Receive!IB78-Delivery!IB78</f>
        <v>#REF!</v>
      </c>
      <c r="IC78" s="70" t="e">
        <f>IB78+Receive!IC78-Delivery!IC78</f>
        <v>#REF!</v>
      </c>
      <c r="ID78" s="70" t="e">
        <f>IC78+Receive!ID78-Delivery!ID78</f>
        <v>#REF!</v>
      </c>
      <c r="IE78" s="70" t="e">
        <f>ID78+Receive!IE78-Delivery!IE78</f>
        <v>#REF!</v>
      </c>
      <c r="IF78" s="70" t="e">
        <f>IE78+Receive!IF78-Delivery!IF78</f>
        <v>#REF!</v>
      </c>
      <c r="IG78" s="70" t="e">
        <f>IF78+Receive!IG78-Delivery!IG78</f>
        <v>#REF!</v>
      </c>
      <c r="IH78" s="70" t="e">
        <f>IG78+Receive!IH78-Delivery!IH78</f>
        <v>#REF!</v>
      </c>
      <c r="II78" s="70" t="e">
        <f>IH78+Receive!II78-Delivery!II78</f>
        <v>#REF!</v>
      </c>
      <c r="IJ78" s="70" t="e">
        <f>II78+Receive!IJ78-Delivery!IJ78</f>
        <v>#REF!</v>
      </c>
      <c r="IK78" s="70" t="e">
        <f>IJ78+Receive!IK78-Delivery!IK78</f>
        <v>#REF!</v>
      </c>
      <c r="IL78" s="70" t="e">
        <f>IK78+Receive!IL78-Delivery!IL78</f>
        <v>#REF!</v>
      </c>
      <c r="IM78" s="70" t="e">
        <f>IL78+Receive!IM78-Delivery!IM78</f>
        <v>#REF!</v>
      </c>
      <c r="IN78" s="70" t="e">
        <f>IM78+Receive!IN78-Delivery!IN78</f>
        <v>#REF!</v>
      </c>
    </row>
    <row r="79" spans="1:248" hidden="1" x14ac:dyDescent="0.3">
      <c r="A79" s="108"/>
      <c r="B79" s="70" t="e">
        <f>#REF!+Receive!B79-Delivery!B79</f>
        <v>#REF!</v>
      </c>
      <c r="C79" s="70" t="e">
        <f>B79+Receive!C79-Delivery!C79</f>
        <v>#REF!</v>
      </c>
      <c r="D79" s="70" t="e">
        <f>C79+Receive!D79-Delivery!D79</f>
        <v>#REF!</v>
      </c>
      <c r="E79" s="70" t="e">
        <f>D79+Receive!E79-Delivery!E79</f>
        <v>#REF!</v>
      </c>
      <c r="F79" s="70" t="e">
        <f>E79+Receive!F79-Delivery!F79</f>
        <v>#REF!</v>
      </c>
      <c r="G79" s="70" t="e">
        <f>F79+Receive!G79-Delivery!G79</f>
        <v>#REF!</v>
      </c>
      <c r="H79" s="70" t="e">
        <f>G79+Receive!H79-Delivery!H79</f>
        <v>#REF!</v>
      </c>
      <c r="I79" s="70" t="e">
        <f>H79+Receive!I79-Delivery!I79</f>
        <v>#REF!</v>
      </c>
      <c r="J79" s="70" t="e">
        <f>I79+Receive!J79-Delivery!J79</f>
        <v>#REF!</v>
      </c>
      <c r="K79" s="70" t="e">
        <f>J79+Receive!K79-Delivery!K79</f>
        <v>#REF!</v>
      </c>
      <c r="L79" s="70" t="e">
        <f>K79+Receive!L79-Delivery!L79</f>
        <v>#REF!</v>
      </c>
      <c r="M79" s="70" t="e">
        <f>L79+Receive!M79-Delivery!M79</f>
        <v>#REF!</v>
      </c>
      <c r="N79" s="70" t="e">
        <f>M79+Receive!N79-Delivery!N79</f>
        <v>#REF!</v>
      </c>
      <c r="O79" s="70" t="e">
        <f>N79+Receive!O79-Delivery!O79</f>
        <v>#REF!</v>
      </c>
      <c r="P79" s="70" t="e">
        <f>O79+Receive!P79-Delivery!P79</f>
        <v>#REF!</v>
      </c>
      <c r="Q79" s="70" t="e">
        <f>P79+Receive!Q79-Delivery!Q79</f>
        <v>#REF!</v>
      </c>
      <c r="R79" s="70" t="e">
        <f>Q79+Receive!R79-Delivery!R79</f>
        <v>#REF!</v>
      </c>
      <c r="S79" s="70" t="e">
        <f>R79+Receive!S79-Delivery!S79</f>
        <v>#REF!</v>
      </c>
      <c r="T79" s="70" t="e">
        <f>S79+Receive!T79-Delivery!T79</f>
        <v>#REF!</v>
      </c>
      <c r="U79" s="70" t="e">
        <f>T79+Receive!U79-Delivery!U79</f>
        <v>#REF!</v>
      </c>
      <c r="V79" s="70" t="e">
        <f>U79+Receive!V79-Delivery!V79</f>
        <v>#REF!</v>
      </c>
      <c r="W79" s="70" t="e">
        <f>V79+Receive!W79-Delivery!W79</f>
        <v>#REF!</v>
      </c>
      <c r="X79" s="70" t="e">
        <f>W79+Receive!X79-Delivery!X79</f>
        <v>#REF!</v>
      </c>
      <c r="Y79" s="70" t="e">
        <f>X79+Receive!Y79-Delivery!Y79</f>
        <v>#REF!</v>
      </c>
      <c r="Z79" s="70" t="e">
        <f>Y79+Receive!Z79-Delivery!Z79</f>
        <v>#REF!</v>
      </c>
      <c r="AA79" s="70" t="e">
        <f>Z79+Receive!AA79-Delivery!AA79</f>
        <v>#REF!</v>
      </c>
      <c r="AB79" s="70" t="e">
        <f>AA79+Receive!AB79-Delivery!AB79</f>
        <v>#REF!</v>
      </c>
      <c r="AC79" s="70" t="e">
        <f>AB79+Receive!AC79-Delivery!AC79</f>
        <v>#REF!</v>
      </c>
      <c r="AD79" s="70" t="e">
        <f>AC79+Receive!AD79-Delivery!AD79</f>
        <v>#REF!</v>
      </c>
      <c r="AE79" s="70" t="e">
        <f>AD79+Receive!AE79-Delivery!AE79</f>
        <v>#REF!</v>
      </c>
      <c r="AF79" s="70" t="e">
        <f>AE79+Receive!AF79-Delivery!AF79</f>
        <v>#REF!</v>
      </c>
      <c r="AG79" s="162" t="e">
        <f>AF79+Receive!AG79-Delivery!AG79</f>
        <v>#REF!</v>
      </c>
      <c r="AH79" s="70" t="e">
        <f>AG79+Receive!AH79-Delivery!AH79</f>
        <v>#REF!</v>
      </c>
      <c r="AI79" s="70" t="e">
        <f>AH79+Receive!AI79-Delivery!AI79</f>
        <v>#REF!</v>
      </c>
      <c r="AJ79" s="70" t="e">
        <f>AI79+Receive!AJ79-Delivery!AJ79</f>
        <v>#REF!</v>
      </c>
      <c r="AK79" s="70" t="e">
        <f>AJ79+Receive!AK79-Delivery!AK79</f>
        <v>#REF!</v>
      </c>
      <c r="AL79" s="70" t="e">
        <f>AK79+Receive!AL79-Delivery!AL79</f>
        <v>#REF!</v>
      </c>
      <c r="AM79" s="70" t="e">
        <f>AL79+Receive!AM79-Delivery!AM79</f>
        <v>#REF!</v>
      </c>
      <c r="AN79" s="70" t="e">
        <f>AM79+Receive!AN79-Delivery!AN79</f>
        <v>#REF!</v>
      </c>
      <c r="AO79" s="70" t="e">
        <f>AN79+Receive!AO79-Delivery!AO79</f>
        <v>#REF!</v>
      </c>
      <c r="AP79" s="70" t="e">
        <f>AO79+Receive!AP79-Delivery!AP79</f>
        <v>#REF!</v>
      </c>
      <c r="AQ79" s="70" t="e">
        <f>AP79+Receive!AQ79-Delivery!AQ79</f>
        <v>#REF!</v>
      </c>
      <c r="AR79" s="70" t="e">
        <f>AQ79+Receive!AR79-Delivery!AR79</f>
        <v>#REF!</v>
      </c>
      <c r="AS79" s="70" t="e">
        <f>AR79+Receive!AS79-Delivery!AS79</f>
        <v>#REF!</v>
      </c>
      <c r="AT79" s="70" t="e">
        <f>AS79+Receive!AT79-Delivery!AT79</f>
        <v>#REF!</v>
      </c>
      <c r="AU79" s="70" t="e">
        <f>AT79+Receive!AU79-Delivery!AU79</f>
        <v>#REF!</v>
      </c>
      <c r="AV79" s="70" t="e">
        <f>AU79+Receive!AV79-Delivery!AV79</f>
        <v>#REF!</v>
      </c>
      <c r="AW79" s="70" t="e">
        <f>AV79+Receive!AW79-Delivery!AW79</f>
        <v>#REF!</v>
      </c>
      <c r="AX79" s="70" t="e">
        <f>AW79+Receive!AX79-Delivery!AX79</f>
        <v>#REF!</v>
      </c>
      <c r="AY79" s="70" t="e">
        <f>AX79+Receive!AY79-Delivery!AY79</f>
        <v>#REF!</v>
      </c>
      <c r="AZ79" s="70" t="e">
        <f>AY79+Receive!AZ79-Delivery!AZ79</f>
        <v>#REF!</v>
      </c>
      <c r="BA79" s="70" t="e">
        <f>AZ79+Receive!BA79-Delivery!BA79</f>
        <v>#REF!</v>
      </c>
      <c r="BB79" s="70" t="e">
        <f>BA79+Receive!BB79-Delivery!BB79</f>
        <v>#REF!</v>
      </c>
      <c r="BC79" s="70" t="e">
        <f>BB79+Receive!BC79-Delivery!BC79</f>
        <v>#REF!</v>
      </c>
      <c r="BD79" s="70" t="e">
        <f>BC79+Receive!BD79-Delivery!BD79</f>
        <v>#REF!</v>
      </c>
      <c r="BE79" s="70" t="e">
        <f>BD79+Receive!BE79-Delivery!BE79</f>
        <v>#REF!</v>
      </c>
      <c r="BF79" s="70" t="e">
        <f>BE79+Receive!BF79-Delivery!BF79</f>
        <v>#REF!</v>
      </c>
      <c r="BG79" s="70" t="e">
        <f>BF79+Receive!BG79-Delivery!BG79</f>
        <v>#REF!</v>
      </c>
      <c r="BH79" s="70" t="e">
        <f>BG79+Receive!BH79-Delivery!BH79</f>
        <v>#REF!</v>
      </c>
      <c r="BI79" s="70" t="e">
        <f>BH79+Receive!BI79-Delivery!BI79</f>
        <v>#REF!</v>
      </c>
      <c r="BJ79" s="70" t="e">
        <f>BI79+Receive!BJ79-Delivery!BJ79</f>
        <v>#REF!</v>
      </c>
      <c r="BK79" s="70" t="e">
        <f>BJ79+Receive!BK79-Delivery!BK79</f>
        <v>#REF!</v>
      </c>
      <c r="BL79" s="70" t="e">
        <f>BK79+Receive!BL79-Delivery!BL79</f>
        <v>#REF!</v>
      </c>
      <c r="BM79" s="70" t="e">
        <f>BL79+Receive!BM79-Delivery!BM79</f>
        <v>#REF!</v>
      </c>
      <c r="BN79" s="70" t="e">
        <f>BM79+Receive!BN79-Delivery!BN79</f>
        <v>#REF!</v>
      </c>
      <c r="BO79" s="70" t="e">
        <f>BN79+Receive!BO79-Delivery!BO79</f>
        <v>#REF!</v>
      </c>
      <c r="BP79" s="70" t="e">
        <f>BO79+Receive!BP79-Delivery!BP79</f>
        <v>#REF!</v>
      </c>
      <c r="BQ79" s="70" t="e">
        <f>BP79+Receive!BQ79-Delivery!BQ79</f>
        <v>#REF!</v>
      </c>
      <c r="BR79" s="70" t="e">
        <f>BQ79+Receive!BR79-Delivery!BR79</f>
        <v>#REF!</v>
      </c>
      <c r="BS79" s="70" t="e">
        <f>BR79+Receive!BS79-Delivery!BS79</f>
        <v>#REF!</v>
      </c>
      <c r="BT79" s="70" t="e">
        <f>BS79+Receive!BT79-Delivery!BT79</f>
        <v>#REF!</v>
      </c>
      <c r="BU79" s="70" t="e">
        <f>BT79+Receive!BU79-Delivery!BU79</f>
        <v>#REF!</v>
      </c>
      <c r="BV79" s="70" t="e">
        <f>BU79+Receive!BV79-Delivery!BV79</f>
        <v>#REF!</v>
      </c>
      <c r="BW79" s="70" t="e">
        <f>BV79+Receive!BW79-Delivery!BW79</f>
        <v>#REF!</v>
      </c>
      <c r="BX79" s="70" t="e">
        <f>BW79+Receive!BX79-Delivery!BX79</f>
        <v>#REF!</v>
      </c>
      <c r="BY79" s="70" t="e">
        <f>BX79+Receive!BY79-Delivery!BY79</f>
        <v>#REF!</v>
      </c>
      <c r="BZ79" s="70" t="e">
        <f>BY79+Receive!BZ79-Delivery!BZ79</f>
        <v>#REF!</v>
      </c>
      <c r="CA79" s="70" t="e">
        <f>BZ79+Receive!CA79-Delivery!CA79</f>
        <v>#REF!</v>
      </c>
      <c r="CB79" s="70" t="e">
        <f>CA79+Receive!CB79-Delivery!CB79</f>
        <v>#REF!</v>
      </c>
      <c r="CC79" s="70" t="e">
        <f>CB79+Receive!CC79-Delivery!CC79</f>
        <v>#REF!</v>
      </c>
      <c r="CD79" s="70" t="e">
        <f>CC79+Receive!CD79-Delivery!CD79</f>
        <v>#REF!</v>
      </c>
      <c r="CE79" s="70" t="e">
        <f>CD79+Receive!CE79-Delivery!CE79</f>
        <v>#REF!</v>
      </c>
      <c r="CF79" s="70" t="e">
        <f>CE79+Receive!CF79-Delivery!CF79</f>
        <v>#REF!</v>
      </c>
      <c r="CG79" s="70" t="e">
        <f>CF79+Receive!CG79-Delivery!CG79</f>
        <v>#REF!</v>
      </c>
      <c r="CH79" s="70" t="e">
        <f>CG79+Receive!CH79-Delivery!CH79</f>
        <v>#REF!</v>
      </c>
      <c r="CI79" s="70" t="e">
        <f>CH79+Receive!CI79-Delivery!CI79</f>
        <v>#REF!</v>
      </c>
      <c r="CJ79" s="70" t="e">
        <f>CI79+Receive!CJ79-Delivery!CJ79</f>
        <v>#REF!</v>
      </c>
      <c r="CK79" s="70" t="e">
        <f>CJ79+Receive!CK79-Delivery!CK79</f>
        <v>#REF!</v>
      </c>
      <c r="CL79" s="70" t="e">
        <f>CK79+Receive!CL79-Delivery!CL79</f>
        <v>#REF!</v>
      </c>
      <c r="CM79" s="70" t="e">
        <f>CL79+Receive!CM79-Delivery!CM79</f>
        <v>#REF!</v>
      </c>
      <c r="CN79" s="70" t="e">
        <f>CM79+Receive!CN79-Delivery!CN79</f>
        <v>#REF!</v>
      </c>
      <c r="CO79" s="70" t="e">
        <f>CN79+Receive!CO79-Delivery!CO79</f>
        <v>#REF!</v>
      </c>
      <c r="CP79" s="70" t="e">
        <f>CO79+Receive!CP79-Delivery!CP79</f>
        <v>#REF!</v>
      </c>
      <c r="CQ79" s="70" t="e">
        <f>CP79+Receive!CQ79-Delivery!CQ79</f>
        <v>#REF!</v>
      </c>
      <c r="CR79" s="70" t="e">
        <f>CQ79+Receive!CR79-Delivery!CR79</f>
        <v>#REF!</v>
      </c>
      <c r="CS79" s="70" t="e">
        <f>CR79+Receive!CS79-Delivery!CS79</f>
        <v>#REF!</v>
      </c>
      <c r="CT79" s="70" t="e">
        <f>CS79+Receive!CT79-Delivery!CT79</f>
        <v>#REF!</v>
      </c>
      <c r="CU79" s="70" t="e">
        <f>CT79+Receive!CU79-Delivery!CU79</f>
        <v>#REF!</v>
      </c>
      <c r="CV79" s="70" t="e">
        <f>CU79+Receive!CV79-Delivery!CV79</f>
        <v>#REF!</v>
      </c>
      <c r="CW79" s="70" t="e">
        <f>CV79+Receive!CW79-Delivery!CW79</f>
        <v>#REF!</v>
      </c>
      <c r="CX79" s="70" t="e">
        <f>CW79+Receive!CX79-Delivery!CX79</f>
        <v>#REF!</v>
      </c>
      <c r="CY79" s="70" t="e">
        <f>CX79+Receive!CY79-Delivery!CY79</f>
        <v>#REF!</v>
      </c>
      <c r="CZ79" s="70" t="e">
        <f>CY79+Receive!CZ79-Delivery!CZ79</f>
        <v>#REF!</v>
      </c>
      <c r="DA79" s="70" t="e">
        <f>CZ79+Receive!DA79-Delivery!DA79</f>
        <v>#REF!</v>
      </c>
      <c r="DB79" s="70" t="e">
        <f>DA79+Receive!DB79-Delivery!DB79</f>
        <v>#REF!</v>
      </c>
      <c r="DC79" s="70" t="e">
        <f>DB79+Receive!DC79-Delivery!DC79</f>
        <v>#REF!</v>
      </c>
      <c r="DD79" s="70" t="e">
        <f>DC79+Receive!DD79-Delivery!DD79</f>
        <v>#REF!</v>
      </c>
      <c r="DE79" s="70" t="e">
        <f>DD79+Receive!DE79-Delivery!DE79</f>
        <v>#REF!</v>
      </c>
      <c r="DF79" s="70" t="e">
        <f>DE79+Receive!DF79-Delivery!DF79</f>
        <v>#REF!</v>
      </c>
      <c r="DG79" s="70" t="e">
        <f>DF79+Receive!DG79-Delivery!DG79</f>
        <v>#REF!</v>
      </c>
      <c r="DH79" s="70" t="e">
        <f>DG79+Receive!DH79-Delivery!DH79</f>
        <v>#REF!</v>
      </c>
      <c r="DI79" s="70" t="e">
        <f>DH79+Receive!DI79-Delivery!DI79</f>
        <v>#REF!</v>
      </c>
      <c r="DJ79" s="70" t="e">
        <f>DI79+Receive!DJ79-Delivery!DJ79</f>
        <v>#REF!</v>
      </c>
      <c r="DK79" s="70" t="e">
        <f>DJ79+Receive!DK79-Delivery!DK79</f>
        <v>#REF!</v>
      </c>
      <c r="DL79" s="70" t="e">
        <f>DK79+Receive!DL79-Delivery!DL79</f>
        <v>#REF!</v>
      </c>
      <c r="DM79" s="70" t="e">
        <f>DL79+Receive!DM79-Delivery!DM79</f>
        <v>#REF!</v>
      </c>
      <c r="DN79" s="70" t="e">
        <f>DM79+Receive!DN79-Delivery!DN79</f>
        <v>#REF!</v>
      </c>
      <c r="DO79" s="70" t="e">
        <f>DN79+Receive!DO79-Delivery!DO79</f>
        <v>#REF!</v>
      </c>
      <c r="DP79" s="70" t="e">
        <f>DO79+Receive!DP79-Delivery!DP79</f>
        <v>#REF!</v>
      </c>
      <c r="DQ79" s="70" t="e">
        <f>DP79+Receive!DQ79-Delivery!DQ79</f>
        <v>#REF!</v>
      </c>
      <c r="DR79" s="70" t="e">
        <f>DQ79+Receive!DR79-Delivery!DR79</f>
        <v>#REF!</v>
      </c>
      <c r="DS79" s="70" t="e">
        <v>#REF!</v>
      </c>
      <c r="DT79" s="70" t="e">
        <f>DS79+Receive!DT79-Delivery!DT79</f>
        <v>#REF!</v>
      </c>
      <c r="DU79" s="70" t="e">
        <f>DT79+Receive!DU79-Delivery!DU79</f>
        <v>#REF!</v>
      </c>
      <c r="DV79" s="241" t="e">
        <f>DU79+Receive!DV79-Delivery!DV79</f>
        <v>#REF!</v>
      </c>
      <c r="DW79" s="70" t="e">
        <f>DV79+Receive!DW79-Delivery!DW79</f>
        <v>#REF!</v>
      </c>
      <c r="DX79" s="70" t="e">
        <f>DW79+Receive!DX79-Delivery!DX79</f>
        <v>#REF!</v>
      </c>
      <c r="DY79" s="70" t="e">
        <f>DX79+Receive!DY79-Delivery!DY79</f>
        <v>#REF!</v>
      </c>
      <c r="DZ79" s="241" t="e">
        <f>DY79+Receive!DZ79-Delivery!DZ79</f>
        <v>#REF!</v>
      </c>
      <c r="EA79" s="70" t="e">
        <f>DZ79+Receive!EA79-Delivery!EA79</f>
        <v>#REF!</v>
      </c>
      <c r="EB79" s="70" t="e">
        <f>EA79+Receive!EB79-Delivery!EB79</f>
        <v>#REF!</v>
      </c>
      <c r="EC79" s="70" t="e">
        <f>EB79+Receive!EC79-Delivery!EC79</f>
        <v>#REF!</v>
      </c>
      <c r="ED79" s="70" t="e">
        <f>EC79+Receive!ED79-Delivery!ED79</f>
        <v>#REF!</v>
      </c>
      <c r="EE79" s="70" t="e">
        <f>ED79+Receive!EE79-Delivery!EE79</f>
        <v>#REF!</v>
      </c>
      <c r="EF79" s="70" t="e">
        <f>EE79+Receive!EF79-Delivery!EF79</f>
        <v>#REF!</v>
      </c>
      <c r="EG79" s="70" t="e">
        <f>EF79+Receive!EG79-Delivery!EG79</f>
        <v>#REF!</v>
      </c>
      <c r="EH79" s="70" t="e">
        <f>EG79+Receive!EH79-Delivery!EH79</f>
        <v>#REF!</v>
      </c>
      <c r="EI79" s="241" t="e">
        <f>EH79+Receive!EI79-Delivery!EI79</f>
        <v>#REF!</v>
      </c>
      <c r="EJ79" s="241" t="e">
        <f>EI79+Receive!EJ79-Delivery!EJ79</f>
        <v>#REF!</v>
      </c>
      <c r="EK79" s="70" t="e">
        <f>EJ79+Receive!EK79-Delivery!EK79</f>
        <v>#REF!</v>
      </c>
      <c r="EL79" s="70" t="e">
        <f>EK79+Receive!EL79-Delivery!EL79</f>
        <v>#REF!</v>
      </c>
      <c r="EM79" s="70" t="e">
        <f>EL79+Receive!EM79-Delivery!EM79</f>
        <v>#REF!</v>
      </c>
      <c r="EN79" s="70" t="e">
        <f>EM79+Receive!EN79-Delivery!EN79</f>
        <v>#REF!</v>
      </c>
      <c r="EO79" s="70" t="e">
        <f>EN79+Receive!EO79-Delivery!EO79</f>
        <v>#REF!</v>
      </c>
      <c r="EP79" s="70" t="e">
        <f>EO79+Receive!EP79-Delivery!EP79</f>
        <v>#REF!</v>
      </c>
      <c r="EQ79" s="70" t="e">
        <f>EP79+Receive!EQ79-Delivery!EQ79</f>
        <v>#REF!</v>
      </c>
      <c r="ER79" s="70" t="e">
        <f>EQ79+Receive!ER79-Delivery!ER79</f>
        <v>#REF!</v>
      </c>
      <c r="ES79" s="70" t="e">
        <f>ER79+Receive!ES79-Delivery!ES79</f>
        <v>#REF!</v>
      </c>
      <c r="ET79" s="70" t="e">
        <f>ES79+Receive!ET79-Delivery!ET79</f>
        <v>#REF!</v>
      </c>
      <c r="EU79" s="70" t="e">
        <f>ET79+Receive!EU79-Delivery!EU79</f>
        <v>#REF!</v>
      </c>
      <c r="EV79" s="70" t="e">
        <f>EU79+Receive!EV79-Delivery!EV79</f>
        <v>#REF!</v>
      </c>
      <c r="EW79" s="70" t="e">
        <f>EV79+Receive!EW79-Delivery!EW79</f>
        <v>#REF!</v>
      </c>
      <c r="EX79" s="70" t="e">
        <f>EW79+Receive!EX79-Delivery!EX79</f>
        <v>#REF!</v>
      </c>
      <c r="EY79" s="70" t="e">
        <f>EX79+Receive!EY79-Delivery!EY79</f>
        <v>#REF!</v>
      </c>
      <c r="EZ79" s="70" t="e">
        <f>EY79+Receive!EZ79-Delivery!EZ79</f>
        <v>#REF!</v>
      </c>
      <c r="FA79" s="70" t="e">
        <f>EZ79+Receive!FA79-Delivery!FA79</f>
        <v>#REF!</v>
      </c>
      <c r="FB79" s="70" t="e">
        <f>FA79+Receive!FB79-Delivery!FB79</f>
        <v>#REF!</v>
      </c>
      <c r="FC79" s="70" t="e">
        <f>FB79+Receive!FC79-Delivery!FC79</f>
        <v>#REF!</v>
      </c>
      <c r="FD79" s="70" t="e">
        <f>FC79+Receive!FD79-Delivery!FD79</f>
        <v>#REF!</v>
      </c>
      <c r="FE79" s="70" t="e">
        <f>FD79+Receive!FE79-Delivery!FE79</f>
        <v>#REF!</v>
      </c>
      <c r="FF79" s="70" t="e">
        <f>FE79+Receive!FF79-Delivery!FF79</f>
        <v>#REF!</v>
      </c>
      <c r="FG79" s="70" t="e">
        <f>FF79+Receive!FG79-Delivery!FG79</f>
        <v>#REF!</v>
      </c>
      <c r="FH79" s="70" t="e">
        <f>FG79+Receive!FH79-Delivery!FH79</f>
        <v>#REF!</v>
      </c>
      <c r="FI79" s="70" t="e">
        <f>FH79+Receive!FI79-Delivery!FI79</f>
        <v>#REF!</v>
      </c>
      <c r="FJ79" s="70" t="e">
        <f>FI79+Receive!FJ79-Delivery!FJ79</f>
        <v>#REF!</v>
      </c>
      <c r="FK79" s="70" t="e">
        <f>FJ79+Receive!FK79-Delivery!FK79</f>
        <v>#REF!</v>
      </c>
      <c r="FL79" s="70" t="e">
        <f>FK79+Receive!FL79-Delivery!FL79</f>
        <v>#REF!</v>
      </c>
      <c r="FM79" s="70" t="e">
        <f>FL79+Receive!FM79-Delivery!FM79</f>
        <v>#REF!</v>
      </c>
      <c r="FN79" s="70" t="e">
        <f>FM79+Receive!FN79-Delivery!FN79</f>
        <v>#REF!</v>
      </c>
      <c r="FO79" s="70" t="e">
        <f>FN79+Receive!FO79-Delivery!FO79</f>
        <v>#REF!</v>
      </c>
      <c r="FP79" s="70" t="e">
        <f>FO79+Receive!FP79-Delivery!FP79</f>
        <v>#REF!</v>
      </c>
      <c r="FQ79" s="70" t="e">
        <f>FP79+Receive!FQ79-Delivery!FQ79</f>
        <v>#REF!</v>
      </c>
      <c r="FR79" s="70" t="e">
        <f>FQ79+Receive!FR79-Delivery!FR79</f>
        <v>#REF!</v>
      </c>
      <c r="FS79" s="70" t="e">
        <f>FR79+Receive!FS79-Delivery!FS79</f>
        <v>#REF!</v>
      </c>
      <c r="FT79" s="70" t="e">
        <f>FS79+Receive!FT79-Delivery!FT79</f>
        <v>#REF!</v>
      </c>
      <c r="FU79" s="70" t="e">
        <f>FT79+Receive!FU79-Delivery!FU79</f>
        <v>#REF!</v>
      </c>
      <c r="FV79" s="70" t="e">
        <f>FU79+Receive!FV79-Delivery!FV79</f>
        <v>#REF!</v>
      </c>
      <c r="FW79" s="70" t="e">
        <f>FV79+Receive!FW79-Delivery!FW79</f>
        <v>#REF!</v>
      </c>
      <c r="FX79" s="70" t="e">
        <f>FW79+Receive!FX79-Delivery!FX79</f>
        <v>#REF!</v>
      </c>
      <c r="FY79" s="70" t="e">
        <f>FX79+Receive!FY79-Delivery!FY79</f>
        <v>#REF!</v>
      </c>
      <c r="FZ79" s="70" t="e">
        <f>FY79+Receive!FZ79-Delivery!FZ79</f>
        <v>#REF!</v>
      </c>
      <c r="GA79" s="70" t="e">
        <f>FZ79+Receive!GA79-Delivery!GA79</f>
        <v>#REF!</v>
      </c>
      <c r="GB79" s="70" t="e">
        <f>GA79+Receive!GB79-Delivery!GB79</f>
        <v>#REF!</v>
      </c>
      <c r="GC79" s="70" t="e">
        <f>GB79+Receive!GC79-Delivery!GC79</f>
        <v>#REF!</v>
      </c>
      <c r="GD79" s="70" t="e">
        <f>GC79+Receive!GD79-Delivery!GD79</f>
        <v>#REF!</v>
      </c>
      <c r="GE79" s="70" t="e">
        <f>GD79+Receive!GE79-Delivery!GE79</f>
        <v>#REF!</v>
      </c>
      <c r="GF79" s="70" t="e">
        <f>GE79+Receive!GF79-Delivery!GF79</f>
        <v>#REF!</v>
      </c>
      <c r="GG79" s="70" t="e">
        <f>GF79+Receive!GG79-Delivery!GG79</f>
        <v>#REF!</v>
      </c>
      <c r="GH79" s="70" t="e">
        <f>GG79+Receive!GH79-Delivery!GH79</f>
        <v>#REF!</v>
      </c>
      <c r="GI79" s="70" t="e">
        <f>GH79+Receive!GI79-Delivery!GI79</f>
        <v>#REF!</v>
      </c>
      <c r="GJ79" s="70" t="e">
        <f>GI79+Receive!GJ79-Delivery!GJ79</f>
        <v>#REF!</v>
      </c>
      <c r="GK79" s="70" t="e">
        <f>GJ79+Receive!GK79-Delivery!GK79</f>
        <v>#REF!</v>
      </c>
      <c r="GL79" s="70" t="e">
        <f>GK79+Receive!GL79-Delivery!GL79</f>
        <v>#REF!</v>
      </c>
      <c r="GM79" s="70" t="e">
        <f>GL79+Receive!GM79-Delivery!GM79</f>
        <v>#REF!</v>
      </c>
      <c r="GN79" s="70" t="e">
        <f>GM79+Receive!GN79-Delivery!GN79</f>
        <v>#REF!</v>
      </c>
      <c r="GO79" s="70" t="e">
        <f>GN79+Receive!GO79-Delivery!GO79</f>
        <v>#REF!</v>
      </c>
      <c r="GP79" s="70" t="e">
        <f>GO79+Receive!GP79-Delivery!GP79</f>
        <v>#REF!</v>
      </c>
      <c r="GQ79" s="70" t="e">
        <f>GP79+Receive!GQ79-Delivery!GQ79</f>
        <v>#REF!</v>
      </c>
      <c r="GR79" s="70" t="e">
        <f>GQ79+Receive!GR79-Delivery!GR79</f>
        <v>#REF!</v>
      </c>
      <c r="GS79" s="70" t="e">
        <f>GR79+Receive!GS79-Delivery!GS79</f>
        <v>#REF!</v>
      </c>
      <c r="GT79" s="70" t="e">
        <f>GS79+Receive!GT79-Delivery!GT79</f>
        <v>#REF!</v>
      </c>
      <c r="GU79" s="70" t="e">
        <f>GT79+Receive!GU79-Delivery!GU79</f>
        <v>#REF!</v>
      </c>
      <c r="GV79" s="70" t="e">
        <f>GU79+Receive!GV79-Delivery!GV79</f>
        <v>#REF!</v>
      </c>
      <c r="GW79" s="70" t="e">
        <f>GV79+Receive!GW79-Delivery!GW79</f>
        <v>#REF!</v>
      </c>
      <c r="GX79" s="70" t="e">
        <f>GW79+Receive!GX79-Delivery!GX79</f>
        <v>#REF!</v>
      </c>
      <c r="GY79" s="70" t="e">
        <f>GX79+Receive!GY79-Delivery!GY79</f>
        <v>#REF!</v>
      </c>
      <c r="GZ79" s="70" t="e">
        <f>GY79+Receive!GZ79-Delivery!GZ79</f>
        <v>#REF!</v>
      </c>
      <c r="HA79" s="70" t="e">
        <f>GZ79+Receive!HA79-Delivery!HA79</f>
        <v>#REF!</v>
      </c>
      <c r="HB79" s="70" t="e">
        <f>HA79+Receive!HB79-Delivery!HB79</f>
        <v>#REF!</v>
      </c>
      <c r="HC79" s="70" t="e">
        <f>HB79+Receive!HC79-Delivery!HC79</f>
        <v>#REF!</v>
      </c>
      <c r="HD79" s="70" t="e">
        <f>HC79+Receive!HD79-Delivery!HD79</f>
        <v>#REF!</v>
      </c>
      <c r="HE79" s="70" t="e">
        <f>HD79+Receive!HE79-Delivery!HE79</f>
        <v>#REF!</v>
      </c>
      <c r="HF79" s="70" t="e">
        <f>HE79+Receive!HF79-Delivery!HF79</f>
        <v>#REF!</v>
      </c>
      <c r="HG79" s="70" t="e">
        <f>HF79+Receive!HG79-Delivery!HG79</f>
        <v>#REF!</v>
      </c>
      <c r="HH79" s="70" t="e">
        <f>HG79+Receive!HH79-Delivery!HH79</f>
        <v>#REF!</v>
      </c>
      <c r="HI79" s="70" t="e">
        <f>HH79+Receive!HI79-Delivery!HI79</f>
        <v>#REF!</v>
      </c>
      <c r="HJ79" s="70" t="e">
        <f>HI79+Receive!HJ79-Delivery!HJ79</f>
        <v>#REF!</v>
      </c>
      <c r="HK79" s="70" t="e">
        <f>HJ79+Receive!HK79-Delivery!HK79</f>
        <v>#REF!</v>
      </c>
      <c r="HL79" s="70" t="e">
        <f>HK79+Receive!HL79-Delivery!HL79</f>
        <v>#REF!</v>
      </c>
      <c r="HM79" s="70" t="e">
        <f>HL79+Receive!HM79-Delivery!HM79</f>
        <v>#REF!</v>
      </c>
      <c r="HN79" s="70" t="e">
        <f>HM79+Receive!HN79-Delivery!HN79</f>
        <v>#REF!</v>
      </c>
      <c r="HO79" s="70" t="e">
        <f>HN79+Receive!HO79-Delivery!HO79</f>
        <v>#REF!</v>
      </c>
      <c r="HP79" s="162" t="e">
        <f>HO79+Receive!HP79-Delivery!HP79</f>
        <v>#REF!</v>
      </c>
      <c r="HQ79" s="70" t="e">
        <f>HP79+Receive!HQ79-Delivery!HQ79</f>
        <v>#REF!</v>
      </c>
      <c r="HR79" s="70" t="e">
        <f>HQ79+Receive!HR79-Delivery!HR79</f>
        <v>#REF!</v>
      </c>
      <c r="HS79" s="70" t="e">
        <f>HR79+Receive!HS79-Delivery!HS79</f>
        <v>#REF!</v>
      </c>
      <c r="HT79" s="70" t="e">
        <f>HS79+Receive!HT79-Delivery!HT79</f>
        <v>#REF!</v>
      </c>
      <c r="HU79" s="70" t="e">
        <f>HT79+Receive!HU79-Delivery!HU79</f>
        <v>#REF!</v>
      </c>
      <c r="HV79" s="70" t="e">
        <f>HU79+Receive!HV79-Delivery!HV79</f>
        <v>#REF!</v>
      </c>
      <c r="HW79" s="70" t="e">
        <f>HV79+Receive!HW79-Delivery!HW79</f>
        <v>#REF!</v>
      </c>
      <c r="HX79" s="70" t="e">
        <f>HW79+Receive!HX79-Delivery!HX79</f>
        <v>#REF!</v>
      </c>
      <c r="HY79" s="70" t="e">
        <f>HX79+Receive!HY79-Delivery!HY79</f>
        <v>#REF!</v>
      </c>
      <c r="HZ79" s="70" t="e">
        <f>HY79+Receive!HZ79-Delivery!HZ79</f>
        <v>#REF!</v>
      </c>
      <c r="IA79" s="70" t="e">
        <f>HZ79+Receive!IA79-Delivery!IA79</f>
        <v>#REF!</v>
      </c>
      <c r="IB79" s="70" t="e">
        <f>IA79+Receive!IB79-Delivery!IB79</f>
        <v>#REF!</v>
      </c>
      <c r="IC79" s="70" t="e">
        <f>IB79+Receive!IC79-Delivery!IC79</f>
        <v>#REF!</v>
      </c>
      <c r="ID79" s="70" t="e">
        <f>IC79+Receive!ID79-Delivery!ID79</f>
        <v>#REF!</v>
      </c>
      <c r="IE79" s="70" t="e">
        <f>ID79+Receive!IE79-Delivery!IE79</f>
        <v>#REF!</v>
      </c>
      <c r="IF79" s="70" t="e">
        <f>IE79+Receive!IF79-Delivery!IF79</f>
        <v>#REF!</v>
      </c>
      <c r="IG79" s="70" t="e">
        <f>IF79+Receive!IG79-Delivery!IG79</f>
        <v>#REF!</v>
      </c>
      <c r="IH79" s="70" t="e">
        <f>IG79+Receive!IH79-Delivery!IH79</f>
        <v>#REF!</v>
      </c>
      <c r="II79" s="70" t="e">
        <f>IH79+Receive!II79-Delivery!II79</f>
        <v>#REF!</v>
      </c>
      <c r="IJ79" s="70" t="e">
        <f>II79+Receive!IJ79-Delivery!IJ79</f>
        <v>#REF!</v>
      </c>
      <c r="IK79" s="70" t="e">
        <f>IJ79+Receive!IK79-Delivery!IK79</f>
        <v>#REF!</v>
      </c>
      <c r="IL79" s="70" t="e">
        <f>IK79+Receive!IL79-Delivery!IL79</f>
        <v>#REF!</v>
      </c>
      <c r="IM79" s="70" t="e">
        <f>IL79+Receive!IM79-Delivery!IM79</f>
        <v>#REF!</v>
      </c>
      <c r="IN79" s="70" t="e">
        <f>IM79+Receive!IN79-Delivery!IN79</f>
        <v>#REF!</v>
      </c>
    </row>
    <row r="80" spans="1:248" hidden="1" x14ac:dyDescent="0.3">
      <c r="A80" s="108"/>
      <c r="B80" s="70" t="e">
        <f>#REF!+Receive!B80-Delivery!B80</f>
        <v>#REF!</v>
      </c>
      <c r="C80" s="70" t="e">
        <f>B80+Receive!C80-Delivery!C80</f>
        <v>#REF!</v>
      </c>
      <c r="D80" s="70" t="e">
        <f>C80+Receive!D80-Delivery!D80</f>
        <v>#REF!</v>
      </c>
      <c r="E80" s="70" t="e">
        <f>D80+Receive!E80-Delivery!E80</f>
        <v>#REF!</v>
      </c>
      <c r="F80" s="70" t="e">
        <f>E80+Receive!F80-Delivery!F80</f>
        <v>#REF!</v>
      </c>
      <c r="G80" s="70" t="e">
        <f>F80+Receive!G80-Delivery!G80</f>
        <v>#REF!</v>
      </c>
      <c r="H80" s="70" t="e">
        <f>G80+Receive!H80-Delivery!H80</f>
        <v>#REF!</v>
      </c>
      <c r="I80" s="70" t="e">
        <f>H80+Receive!I80-Delivery!I80</f>
        <v>#REF!</v>
      </c>
      <c r="J80" s="70" t="e">
        <f>I80+Receive!J80-Delivery!J80</f>
        <v>#REF!</v>
      </c>
      <c r="K80" s="70" t="e">
        <f>J80+Receive!K80-Delivery!K80</f>
        <v>#REF!</v>
      </c>
      <c r="L80" s="70" t="e">
        <f>K80+Receive!L80-Delivery!L80</f>
        <v>#REF!</v>
      </c>
      <c r="M80" s="70" t="e">
        <f>L80+Receive!M80-Delivery!M80</f>
        <v>#REF!</v>
      </c>
      <c r="N80" s="70" t="e">
        <f>M80+Receive!N80-Delivery!N80</f>
        <v>#REF!</v>
      </c>
      <c r="O80" s="70" t="e">
        <f>N80+Receive!O80-Delivery!O80</f>
        <v>#REF!</v>
      </c>
      <c r="P80" s="70" t="e">
        <f>O80+Receive!P80-Delivery!P80</f>
        <v>#REF!</v>
      </c>
      <c r="Q80" s="70" t="e">
        <f>P80+Receive!Q80-Delivery!Q80</f>
        <v>#REF!</v>
      </c>
      <c r="R80" s="70" t="e">
        <f>Q80+Receive!R80-Delivery!R80</f>
        <v>#REF!</v>
      </c>
      <c r="S80" s="70" t="e">
        <f>R80+Receive!S80-Delivery!S80</f>
        <v>#REF!</v>
      </c>
      <c r="T80" s="70" t="e">
        <f>S80+Receive!T80-Delivery!T80</f>
        <v>#REF!</v>
      </c>
      <c r="U80" s="70" t="e">
        <f>T80+Receive!U80-Delivery!U80</f>
        <v>#REF!</v>
      </c>
      <c r="V80" s="70" t="e">
        <f>U80+Receive!V80-Delivery!V80</f>
        <v>#REF!</v>
      </c>
      <c r="W80" s="70" t="e">
        <f>V80+Receive!W80-Delivery!W80</f>
        <v>#REF!</v>
      </c>
      <c r="X80" s="70" t="e">
        <f>W80+Receive!X80-Delivery!X80</f>
        <v>#REF!</v>
      </c>
      <c r="Y80" s="70" t="e">
        <f>X80+Receive!Y80-Delivery!Y80</f>
        <v>#REF!</v>
      </c>
      <c r="Z80" s="70" t="e">
        <f>Y80+Receive!Z80-Delivery!Z80</f>
        <v>#REF!</v>
      </c>
      <c r="AA80" s="70" t="e">
        <f>Z80+Receive!AA80-Delivery!AA80</f>
        <v>#REF!</v>
      </c>
      <c r="AB80" s="70" t="e">
        <f>AA80+Receive!AB80-Delivery!AB80</f>
        <v>#REF!</v>
      </c>
      <c r="AC80" s="70" t="e">
        <f>AB80+Receive!AC80-Delivery!AC80</f>
        <v>#REF!</v>
      </c>
      <c r="AD80" s="70" t="e">
        <f>AC80+Receive!AD80-Delivery!AD80</f>
        <v>#REF!</v>
      </c>
      <c r="AE80" s="70" t="e">
        <f>AD80+Receive!AE80-Delivery!AE80</f>
        <v>#REF!</v>
      </c>
      <c r="AF80" s="70" t="e">
        <f>AE80+Receive!AF80-Delivery!AF80</f>
        <v>#REF!</v>
      </c>
      <c r="AG80" s="162" t="e">
        <f>AF80+Receive!AG80-Delivery!AG80</f>
        <v>#REF!</v>
      </c>
      <c r="AH80" s="70" t="e">
        <f>AG80+Receive!AH80-Delivery!AH80</f>
        <v>#REF!</v>
      </c>
      <c r="AI80" s="70" t="e">
        <f>AH80+Receive!AI80-Delivery!AI80</f>
        <v>#REF!</v>
      </c>
      <c r="AJ80" s="70" t="e">
        <f>AI80+Receive!AJ80-Delivery!AJ80</f>
        <v>#REF!</v>
      </c>
      <c r="AK80" s="70" t="e">
        <f>AJ80+Receive!AK80-Delivery!AK80</f>
        <v>#REF!</v>
      </c>
      <c r="AL80" s="70" t="e">
        <f>AK80+Receive!AL80-Delivery!AL80</f>
        <v>#REF!</v>
      </c>
      <c r="AM80" s="70" t="e">
        <f>AL80+Receive!AM80-Delivery!AM80</f>
        <v>#REF!</v>
      </c>
      <c r="AN80" s="70" t="e">
        <f>AM80+Receive!AN80-Delivery!AN80</f>
        <v>#REF!</v>
      </c>
      <c r="AO80" s="70" t="e">
        <f>AN80+Receive!AO80-Delivery!AO80</f>
        <v>#REF!</v>
      </c>
      <c r="AP80" s="70" t="e">
        <f>AO80+Receive!AP80-Delivery!AP80</f>
        <v>#REF!</v>
      </c>
      <c r="AQ80" s="70" t="e">
        <f>AP80+Receive!AQ80-Delivery!AQ80</f>
        <v>#REF!</v>
      </c>
      <c r="AR80" s="70" t="e">
        <f>AQ80+Receive!AR80-Delivery!AR80</f>
        <v>#REF!</v>
      </c>
      <c r="AS80" s="70" t="e">
        <f>AR80+Receive!AS80-Delivery!AS80</f>
        <v>#REF!</v>
      </c>
      <c r="AT80" s="70" t="e">
        <f>AS80+Receive!AT80-Delivery!AT80</f>
        <v>#REF!</v>
      </c>
      <c r="AU80" s="70" t="e">
        <f>AT80+Receive!AU80-Delivery!AU80</f>
        <v>#REF!</v>
      </c>
      <c r="AV80" s="70" t="e">
        <f>AU80+Receive!AV80-Delivery!AV80</f>
        <v>#REF!</v>
      </c>
      <c r="AW80" s="70" t="e">
        <f>AV80+Receive!AW80-Delivery!AW80</f>
        <v>#REF!</v>
      </c>
      <c r="AX80" s="70" t="e">
        <f>AW80+Receive!AX80-Delivery!AX80</f>
        <v>#REF!</v>
      </c>
      <c r="AY80" s="70" t="e">
        <f>AX80+Receive!AY80-Delivery!AY80</f>
        <v>#REF!</v>
      </c>
      <c r="AZ80" s="70" t="e">
        <f>AY80+Receive!AZ80-Delivery!AZ80</f>
        <v>#REF!</v>
      </c>
      <c r="BA80" s="70" t="e">
        <f>AZ80+Receive!BA80-Delivery!BA80</f>
        <v>#REF!</v>
      </c>
      <c r="BB80" s="70" t="e">
        <f>BA80+Receive!BB80-Delivery!BB80</f>
        <v>#REF!</v>
      </c>
      <c r="BC80" s="70" t="e">
        <f>BB80+Receive!BC80-Delivery!BC80</f>
        <v>#REF!</v>
      </c>
      <c r="BD80" s="70" t="e">
        <f>BC80+Receive!BD80-Delivery!BD80</f>
        <v>#REF!</v>
      </c>
      <c r="BE80" s="70" t="e">
        <f>BD80+Receive!BE80-Delivery!BE80</f>
        <v>#REF!</v>
      </c>
      <c r="BF80" s="70" t="e">
        <f>BE80+Receive!BF80-Delivery!BF80</f>
        <v>#REF!</v>
      </c>
      <c r="BG80" s="70" t="e">
        <f>BF80+Receive!BG80-Delivery!BG80</f>
        <v>#REF!</v>
      </c>
      <c r="BH80" s="70" t="e">
        <f>BG80+Receive!BH80-Delivery!BH80</f>
        <v>#REF!</v>
      </c>
      <c r="BI80" s="70" t="e">
        <f>BH80+Receive!BI80-Delivery!BI80</f>
        <v>#REF!</v>
      </c>
      <c r="BJ80" s="70" t="e">
        <f>BI80+Receive!BJ80-Delivery!BJ80</f>
        <v>#REF!</v>
      </c>
      <c r="BK80" s="70" t="e">
        <f>BJ80+Receive!BK80-Delivery!BK80</f>
        <v>#REF!</v>
      </c>
      <c r="BL80" s="70" t="e">
        <f>BK80+Receive!BL80-Delivery!BL80</f>
        <v>#REF!</v>
      </c>
      <c r="BM80" s="70" t="e">
        <f>BL80+Receive!BM80-Delivery!BM80</f>
        <v>#REF!</v>
      </c>
      <c r="BN80" s="70" t="e">
        <f>BM80+Receive!BN80-Delivery!BN80</f>
        <v>#REF!</v>
      </c>
      <c r="BO80" s="70" t="e">
        <f>BN80+Receive!BO80-Delivery!BO80</f>
        <v>#REF!</v>
      </c>
      <c r="BP80" s="70" t="e">
        <f>BO80+Receive!BP80-Delivery!BP80</f>
        <v>#REF!</v>
      </c>
      <c r="BQ80" s="70" t="e">
        <f>BP80+Receive!BQ80-Delivery!BQ80</f>
        <v>#REF!</v>
      </c>
      <c r="BR80" s="70" t="e">
        <f>BQ80+Receive!BR80-Delivery!BR80</f>
        <v>#REF!</v>
      </c>
      <c r="BS80" s="70" t="e">
        <f>BR80+Receive!BS80-Delivery!BS80</f>
        <v>#REF!</v>
      </c>
      <c r="BT80" s="70" t="e">
        <f>BS80+Receive!BT80-Delivery!BT80</f>
        <v>#REF!</v>
      </c>
      <c r="BU80" s="70" t="e">
        <f>BT80+Receive!BU80-Delivery!BU80</f>
        <v>#REF!</v>
      </c>
      <c r="BV80" s="70" t="e">
        <f>BU80+Receive!BV80-Delivery!BV80</f>
        <v>#REF!</v>
      </c>
      <c r="BW80" s="70" t="e">
        <f>BV80+Receive!BW80-Delivery!BW80</f>
        <v>#REF!</v>
      </c>
      <c r="BX80" s="70" t="e">
        <f>BW80+Receive!BX80-Delivery!BX80</f>
        <v>#REF!</v>
      </c>
      <c r="BY80" s="70" t="e">
        <f>BX80+Receive!BY80-Delivery!BY80</f>
        <v>#REF!</v>
      </c>
      <c r="BZ80" s="70" t="e">
        <f>BY80+Receive!BZ80-Delivery!BZ80</f>
        <v>#REF!</v>
      </c>
      <c r="CA80" s="70" t="e">
        <f>BZ80+Receive!CA80-Delivery!CA80</f>
        <v>#REF!</v>
      </c>
      <c r="CB80" s="70" t="e">
        <f>CA80+Receive!CB80-Delivery!CB80</f>
        <v>#REF!</v>
      </c>
      <c r="CC80" s="70" t="e">
        <f>CB80+Receive!CC80-Delivery!CC80</f>
        <v>#REF!</v>
      </c>
      <c r="CD80" s="70" t="e">
        <f>CC80+Receive!CD80-Delivery!CD80</f>
        <v>#REF!</v>
      </c>
      <c r="CE80" s="70" t="e">
        <f>CD80+Receive!CE80-Delivery!CE80</f>
        <v>#REF!</v>
      </c>
      <c r="CF80" s="70" t="e">
        <f>CE80+Receive!CF80-Delivery!CF80</f>
        <v>#REF!</v>
      </c>
      <c r="CG80" s="70" t="e">
        <f>CF80+Receive!CG80-Delivery!CG80</f>
        <v>#REF!</v>
      </c>
      <c r="CH80" s="70" t="e">
        <f>CG80+Receive!CH80-Delivery!CH80</f>
        <v>#REF!</v>
      </c>
      <c r="CI80" s="70" t="e">
        <f>CH80+Receive!CI80-Delivery!CI80</f>
        <v>#REF!</v>
      </c>
      <c r="CJ80" s="70" t="e">
        <f>CI80+Receive!CJ80-Delivery!CJ80</f>
        <v>#REF!</v>
      </c>
      <c r="CK80" s="70" t="e">
        <f>CJ80+Receive!CK80-Delivery!CK80</f>
        <v>#REF!</v>
      </c>
      <c r="CL80" s="70" t="e">
        <f>CK80+Receive!CL80-Delivery!CL80</f>
        <v>#REF!</v>
      </c>
      <c r="CM80" s="70" t="e">
        <f>CL80+Receive!CM80-Delivery!CM80</f>
        <v>#REF!</v>
      </c>
      <c r="CN80" s="70" t="e">
        <f>CM80+Receive!CN80-Delivery!CN80</f>
        <v>#REF!</v>
      </c>
      <c r="CO80" s="70" t="e">
        <f>CN80+Receive!CO80-Delivery!CO80</f>
        <v>#REF!</v>
      </c>
      <c r="CP80" s="70" t="e">
        <f>CO80+Receive!CP80-Delivery!CP80</f>
        <v>#REF!</v>
      </c>
      <c r="CQ80" s="70" t="e">
        <f>CP80+Receive!CQ80-Delivery!CQ80</f>
        <v>#REF!</v>
      </c>
      <c r="CR80" s="70" t="e">
        <f>CQ80+Receive!CR80-Delivery!CR80</f>
        <v>#REF!</v>
      </c>
      <c r="CS80" s="70" t="e">
        <f>CR80+Receive!CS80-Delivery!CS80</f>
        <v>#REF!</v>
      </c>
      <c r="CT80" s="70" t="e">
        <f>CS80+Receive!CT80-Delivery!CT80</f>
        <v>#REF!</v>
      </c>
      <c r="CU80" s="70" t="e">
        <f>CT80+Receive!CU80-Delivery!CU80</f>
        <v>#REF!</v>
      </c>
      <c r="CV80" s="70" t="e">
        <f>CU80+Receive!CV80-Delivery!CV80</f>
        <v>#REF!</v>
      </c>
      <c r="CW80" s="70" t="e">
        <f>CV80+Receive!CW80-Delivery!CW80</f>
        <v>#REF!</v>
      </c>
      <c r="CX80" s="70" t="e">
        <f>CW80+Receive!CX80-Delivery!CX80</f>
        <v>#REF!</v>
      </c>
      <c r="CY80" s="70" t="e">
        <f>CX80+Receive!CY80-Delivery!CY80</f>
        <v>#REF!</v>
      </c>
      <c r="CZ80" s="70" t="e">
        <f>CY80+Receive!CZ80-Delivery!CZ80</f>
        <v>#REF!</v>
      </c>
      <c r="DA80" s="70" t="e">
        <f>CZ80+Receive!DA80-Delivery!DA80</f>
        <v>#REF!</v>
      </c>
      <c r="DB80" s="70" t="e">
        <f>DA80+Receive!DB80-Delivery!DB80</f>
        <v>#REF!</v>
      </c>
      <c r="DC80" s="70" t="e">
        <f>DB80+Receive!DC80-Delivery!DC80</f>
        <v>#REF!</v>
      </c>
      <c r="DD80" s="70" t="e">
        <f>DC80+Receive!DD80-Delivery!DD80</f>
        <v>#REF!</v>
      </c>
      <c r="DE80" s="70" t="e">
        <f>DD80+Receive!DE80-Delivery!DE80</f>
        <v>#REF!</v>
      </c>
      <c r="DF80" s="70" t="e">
        <f>DE80+Receive!DF80-Delivery!DF80</f>
        <v>#REF!</v>
      </c>
      <c r="DG80" s="70" t="e">
        <f>DF80+Receive!DG80-Delivery!DG80</f>
        <v>#REF!</v>
      </c>
      <c r="DH80" s="70" t="e">
        <f>DG80+Receive!DH80-Delivery!DH80</f>
        <v>#REF!</v>
      </c>
      <c r="DI80" s="70" t="e">
        <f>DH80+Receive!DI80-Delivery!DI80</f>
        <v>#REF!</v>
      </c>
      <c r="DJ80" s="70" t="e">
        <f>DI80+Receive!DJ80-Delivery!DJ80</f>
        <v>#REF!</v>
      </c>
      <c r="DK80" s="70" t="e">
        <f>DJ80+Receive!DK80-Delivery!DK80</f>
        <v>#REF!</v>
      </c>
      <c r="DL80" s="70" t="e">
        <f>DK80+Receive!DL80-Delivery!DL80</f>
        <v>#REF!</v>
      </c>
      <c r="DM80" s="70" t="e">
        <f>DL80+Receive!DM80-Delivery!DM80</f>
        <v>#REF!</v>
      </c>
      <c r="DN80" s="70" t="e">
        <f>DM80+Receive!DN80-Delivery!DN80</f>
        <v>#REF!</v>
      </c>
      <c r="DO80" s="70" t="e">
        <f>DN80+Receive!DO80-Delivery!DO80</f>
        <v>#REF!</v>
      </c>
      <c r="DP80" s="70" t="e">
        <f>DO80+Receive!DP80-Delivery!DP80</f>
        <v>#REF!</v>
      </c>
      <c r="DQ80" s="70" t="e">
        <f>DP80+Receive!DQ80-Delivery!DQ80</f>
        <v>#REF!</v>
      </c>
      <c r="DR80" s="70" t="e">
        <f>DQ80+Receive!DR80-Delivery!DR80</f>
        <v>#REF!</v>
      </c>
      <c r="DS80" s="70" t="e">
        <v>#REF!</v>
      </c>
      <c r="DT80" s="70" t="e">
        <f>DS80+Receive!DT80-Delivery!DT80</f>
        <v>#REF!</v>
      </c>
      <c r="DU80" s="70" t="e">
        <f>DT80+Receive!DU80-Delivery!DU80</f>
        <v>#REF!</v>
      </c>
      <c r="DV80" s="241" t="e">
        <f>DU80+Receive!DV80-Delivery!DV80</f>
        <v>#REF!</v>
      </c>
      <c r="DW80" s="70" t="e">
        <f>DV80+Receive!DW80-Delivery!DW80</f>
        <v>#REF!</v>
      </c>
      <c r="DX80" s="70" t="e">
        <f>DW80+Receive!DX80-Delivery!DX80</f>
        <v>#REF!</v>
      </c>
      <c r="DY80" s="70" t="e">
        <f>DX80+Receive!DY80-Delivery!DY80</f>
        <v>#REF!</v>
      </c>
      <c r="DZ80" s="241" t="e">
        <f>DY80+Receive!DZ80-Delivery!DZ80</f>
        <v>#REF!</v>
      </c>
      <c r="EA80" s="70" t="e">
        <f>DZ80+Receive!EA80-Delivery!EA80</f>
        <v>#REF!</v>
      </c>
      <c r="EB80" s="70" t="e">
        <f>EA80+Receive!EB80-Delivery!EB80</f>
        <v>#REF!</v>
      </c>
      <c r="EC80" s="70" t="e">
        <f>EB80+Receive!EC80-Delivery!EC80</f>
        <v>#REF!</v>
      </c>
      <c r="ED80" s="70" t="e">
        <f>EC80+Receive!ED80-Delivery!ED80</f>
        <v>#REF!</v>
      </c>
      <c r="EE80" s="70" t="e">
        <f>ED80+Receive!EE80-Delivery!EE80</f>
        <v>#REF!</v>
      </c>
      <c r="EF80" s="70" t="e">
        <f>EE80+Receive!EF80-Delivery!EF80</f>
        <v>#REF!</v>
      </c>
      <c r="EG80" s="70" t="e">
        <f>EF80+Receive!EG80-Delivery!EG80</f>
        <v>#REF!</v>
      </c>
      <c r="EH80" s="70" t="e">
        <f>EG80+Receive!EH80-Delivery!EH80</f>
        <v>#REF!</v>
      </c>
      <c r="EI80" s="241" t="e">
        <f>EH80+Receive!EI80-Delivery!EI80</f>
        <v>#REF!</v>
      </c>
      <c r="EJ80" s="241" t="e">
        <f>EI80+Receive!EJ80-Delivery!EJ80</f>
        <v>#REF!</v>
      </c>
      <c r="EK80" s="70" t="e">
        <f>EJ80+Receive!EK80-Delivery!EK80</f>
        <v>#REF!</v>
      </c>
      <c r="EL80" s="70" t="e">
        <f>EK80+Receive!EL80-Delivery!EL80</f>
        <v>#REF!</v>
      </c>
      <c r="EM80" s="70" t="e">
        <f>EL80+Receive!EM80-Delivery!EM80</f>
        <v>#REF!</v>
      </c>
      <c r="EN80" s="70" t="e">
        <f>EM80+Receive!EN80-Delivery!EN80</f>
        <v>#REF!</v>
      </c>
      <c r="EO80" s="70" t="e">
        <f>EN80+Receive!EO80-Delivery!EO80</f>
        <v>#REF!</v>
      </c>
      <c r="EP80" s="70" t="e">
        <f>EO80+Receive!EP80-Delivery!EP80</f>
        <v>#REF!</v>
      </c>
      <c r="EQ80" s="70" t="e">
        <f>EP80+Receive!EQ80-Delivery!EQ80</f>
        <v>#REF!</v>
      </c>
      <c r="ER80" s="70" t="e">
        <f>EQ80+Receive!ER80-Delivery!ER80</f>
        <v>#REF!</v>
      </c>
      <c r="ES80" s="70" t="e">
        <f>ER80+Receive!ES80-Delivery!ES80</f>
        <v>#REF!</v>
      </c>
      <c r="ET80" s="70" t="e">
        <f>ES80+Receive!ET80-Delivery!ET80</f>
        <v>#REF!</v>
      </c>
      <c r="EU80" s="70" t="e">
        <f>ET80+Receive!EU80-Delivery!EU80</f>
        <v>#REF!</v>
      </c>
      <c r="EV80" s="70" t="e">
        <f>EU80+Receive!EV80-Delivery!EV80</f>
        <v>#REF!</v>
      </c>
      <c r="EW80" s="70" t="e">
        <f>EV80+Receive!EW80-Delivery!EW80</f>
        <v>#REF!</v>
      </c>
      <c r="EX80" s="70" t="e">
        <f>EW80+Receive!EX80-Delivery!EX80</f>
        <v>#REF!</v>
      </c>
      <c r="EY80" s="70" t="e">
        <f>EX80+Receive!EY80-Delivery!EY80</f>
        <v>#REF!</v>
      </c>
      <c r="EZ80" s="70" t="e">
        <f>EY80+Receive!EZ80-Delivery!EZ80</f>
        <v>#REF!</v>
      </c>
      <c r="FA80" s="70" t="e">
        <f>EZ80+Receive!FA80-Delivery!FA80</f>
        <v>#REF!</v>
      </c>
      <c r="FB80" s="70" t="e">
        <f>FA80+Receive!FB80-Delivery!FB80</f>
        <v>#REF!</v>
      </c>
      <c r="FC80" s="70" t="e">
        <f>FB80+Receive!FC80-Delivery!FC80</f>
        <v>#REF!</v>
      </c>
      <c r="FD80" s="70" t="e">
        <f>FC80+Receive!FD80-Delivery!FD80</f>
        <v>#REF!</v>
      </c>
      <c r="FE80" s="70" t="e">
        <f>FD80+Receive!FE80-Delivery!FE80</f>
        <v>#REF!</v>
      </c>
      <c r="FF80" s="70" t="e">
        <f>FE80+Receive!FF80-Delivery!FF80</f>
        <v>#REF!</v>
      </c>
      <c r="FG80" s="70" t="e">
        <f>FF80+Receive!FG80-Delivery!FG80</f>
        <v>#REF!</v>
      </c>
      <c r="FH80" s="70" t="e">
        <f>FG80+Receive!FH80-Delivery!FH80</f>
        <v>#REF!</v>
      </c>
      <c r="FI80" s="70" t="e">
        <f>FH80+Receive!FI80-Delivery!FI80</f>
        <v>#REF!</v>
      </c>
      <c r="FJ80" s="70" t="e">
        <f>FI80+Receive!FJ80-Delivery!FJ80</f>
        <v>#REF!</v>
      </c>
      <c r="FK80" s="70" t="e">
        <f>FJ80+Receive!FK80-Delivery!FK80</f>
        <v>#REF!</v>
      </c>
      <c r="FL80" s="70" t="e">
        <f>FK80+Receive!FL80-Delivery!FL80</f>
        <v>#REF!</v>
      </c>
      <c r="FM80" s="70" t="e">
        <f>FL80+Receive!FM80-Delivery!FM80</f>
        <v>#REF!</v>
      </c>
      <c r="FN80" s="70" t="e">
        <f>FM80+Receive!FN80-Delivery!FN80</f>
        <v>#REF!</v>
      </c>
      <c r="FO80" s="70" t="e">
        <f>FN80+Receive!FO80-Delivery!FO80</f>
        <v>#REF!</v>
      </c>
      <c r="FP80" s="70" t="e">
        <f>FO80+Receive!FP80-Delivery!FP80</f>
        <v>#REF!</v>
      </c>
      <c r="FQ80" s="70" t="e">
        <f>FP80+Receive!FQ80-Delivery!FQ80</f>
        <v>#REF!</v>
      </c>
      <c r="FR80" s="70" t="e">
        <f>FQ80+Receive!FR80-Delivery!FR80</f>
        <v>#REF!</v>
      </c>
      <c r="FS80" s="70" t="e">
        <f>FR80+Receive!FS80-Delivery!FS80</f>
        <v>#REF!</v>
      </c>
      <c r="FT80" s="70" t="e">
        <f>FS80+Receive!FT80-Delivery!FT80</f>
        <v>#REF!</v>
      </c>
      <c r="FU80" s="70" t="e">
        <f>FT80+Receive!FU80-Delivery!FU80</f>
        <v>#REF!</v>
      </c>
      <c r="FV80" s="70" t="e">
        <f>FU80+Receive!FV80-Delivery!FV80</f>
        <v>#REF!</v>
      </c>
      <c r="FW80" s="70" t="e">
        <f>FV80+Receive!FW80-Delivery!FW80</f>
        <v>#REF!</v>
      </c>
      <c r="FX80" s="70" t="e">
        <f>FW80+Receive!FX80-Delivery!FX80</f>
        <v>#REF!</v>
      </c>
      <c r="FY80" s="70" t="e">
        <f>FX80+Receive!FY80-Delivery!FY80</f>
        <v>#REF!</v>
      </c>
      <c r="FZ80" s="70" t="e">
        <f>FY80+Receive!FZ80-Delivery!FZ80</f>
        <v>#REF!</v>
      </c>
      <c r="GA80" s="70" t="e">
        <f>FZ80+Receive!GA80-Delivery!GA80</f>
        <v>#REF!</v>
      </c>
      <c r="GB80" s="70" t="e">
        <f>GA80+Receive!GB80-Delivery!GB80</f>
        <v>#REF!</v>
      </c>
      <c r="GC80" s="70" t="e">
        <f>GB80+Receive!GC80-Delivery!GC80</f>
        <v>#REF!</v>
      </c>
      <c r="GD80" s="70" t="e">
        <f>GC80+Receive!GD80-Delivery!GD80</f>
        <v>#REF!</v>
      </c>
      <c r="GE80" s="70" t="e">
        <f>GD80+Receive!GE80-Delivery!GE80</f>
        <v>#REF!</v>
      </c>
      <c r="GF80" s="70" t="e">
        <f>GE80+Receive!GF80-Delivery!GF80</f>
        <v>#REF!</v>
      </c>
      <c r="GG80" s="70" t="e">
        <f>GF80+Receive!GG80-Delivery!GG80</f>
        <v>#REF!</v>
      </c>
      <c r="GH80" s="70" t="e">
        <f>GG80+Receive!GH80-Delivery!GH80</f>
        <v>#REF!</v>
      </c>
      <c r="GI80" s="70" t="e">
        <f>GH80+Receive!GI80-Delivery!GI80</f>
        <v>#REF!</v>
      </c>
      <c r="GJ80" s="70" t="e">
        <f>GI80+Receive!GJ80-Delivery!GJ80</f>
        <v>#REF!</v>
      </c>
      <c r="GK80" s="70" t="e">
        <f>GJ80+Receive!GK80-Delivery!GK80</f>
        <v>#REF!</v>
      </c>
      <c r="GL80" s="70" t="e">
        <f>GK80+Receive!GL80-Delivery!GL80</f>
        <v>#REF!</v>
      </c>
      <c r="GM80" s="70" t="e">
        <f>GL80+Receive!GM80-Delivery!GM80</f>
        <v>#REF!</v>
      </c>
      <c r="GN80" s="70" t="e">
        <f>GM80+Receive!GN80-Delivery!GN80</f>
        <v>#REF!</v>
      </c>
      <c r="GO80" s="70" t="e">
        <f>GN80+Receive!GO80-Delivery!GO80</f>
        <v>#REF!</v>
      </c>
      <c r="GP80" s="70" t="e">
        <f>GO80+Receive!GP80-Delivery!GP80</f>
        <v>#REF!</v>
      </c>
      <c r="GQ80" s="70" t="e">
        <f>GP80+Receive!GQ80-Delivery!GQ80</f>
        <v>#REF!</v>
      </c>
      <c r="GR80" s="70" t="e">
        <f>GQ80+Receive!GR80-Delivery!GR80</f>
        <v>#REF!</v>
      </c>
      <c r="GS80" s="70" t="e">
        <f>GR80+Receive!GS80-Delivery!GS80</f>
        <v>#REF!</v>
      </c>
      <c r="GT80" s="70" t="e">
        <f>GS80+Receive!GT80-Delivery!GT80</f>
        <v>#REF!</v>
      </c>
      <c r="GU80" s="70" t="e">
        <f>GT80+Receive!GU80-Delivery!GU80</f>
        <v>#REF!</v>
      </c>
      <c r="GV80" s="70" t="e">
        <f>GU80+Receive!GV80-Delivery!GV80</f>
        <v>#REF!</v>
      </c>
      <c r="GW80" s="70" t="e">
        <f>GV80+Receive!GW80-Delivery!GW80</f>
        <v>#REF!</v>
      </c>
      <c r="GX80" s="70" t="e">
        <f>GW80+Receive!GX80-Delivery!GX80</f>
        <v>#REF!</v>
      </c>
      <c r="GY80" s="70" t="e">
        <f>GX80+Receive!GY80-Delivery!GY80</f>
        <v>#REF!</v>
      </c>
      <c r="GZ80" s="70" t="e">
        <f>GY80+Receive!GZ80-Delivery!GZ80</f>
        <v>#REF!</v>
      </c>
      <c r="HA80" s="70" t="e">
        <f>GZ80+Receive!HA80-Delivery!HA80</f>
        <v>#REF!</v>
      </c>
      <c r="HB80" s="70" t="e">
        <f>HA80+Receive!HB80-Delivery!HB80</f>
        <v>#REF!</v>
      </c>
      <c r="HC80" s="70" t="e">
        <f>HB80+Receive!HC80-Delivery!HC80</f>
        <v>#REF!</v>
      </c>
      <c r="HD80" s="70" t="e">
        <f>HC80+Receive!HD80-Delivery!HD80</f>
        <v>#REF!</v>
      </c>
      <c r="HE80" s="70" t="e">
        <f>HD80+Receive!HE80-Delivery!HE80</f>
        <v>#REF!</v>
      </c>
      <c r="HF80" s="70" t="e">
        <f>HE80+Receive!HF80-Delivery!HF80</f>
        <v>#REF!</v>
      </c>
      <c r="HG80" s="70" t="e">
        <f>HF80+Receive!HG80-Delivery!HG80</f>
        <v>#REF!</v>
      </c>
      <c r="HH80" s="70" t="e">
        <f>HG80+Receive!HH80-Delivery!HH80</f>
        <v>#REF!</v>
      </c>
      <c r="HI80" s="70" t="e">
        <f>HH80+Receive!HI80-Delivery!HI80</f>
        <v>#REF!</v>
      </c>
      <c r="HJ80" s="70" t="e">
        <f>HI80+Receive!HJ80-Delivery!HJ80</f>
        <v>#REF!</v>
      </c>
      <c r="HK80" s="70" t="e">
        <f>HJ80+Receive!HK80-Delivery!HK80</f>
        <v>#REF!</v>
      </c>
      <c r="HL80" s="70" t="e">
        <f>HK80+Receive!HL80-Delivery!HL80</f>
        <v>#REF!</v>
      </c>
      <c r="HM80" s="70" t="e">
        <f>HL80+Receive!HM80-Delivery!HM80</f>
        <v>#REF!</v>
      </c>
      <c r="HN80" s="70" t="e">
        <f>HM80+Receive!HN80-Delivery!HN80</f>
        <v>#REF!</v>
      </c>
      <c r="HO80" s="70" t="e">
        <f>HN80+Receive!HO80-Delivery!HO80</f>
        <v>#REF!</v>
      </c>
      <c r="HP80" s="162" t="e">
        <f>HO80+Receive!HP80-Delivery!HP80</f>
        <v>#REF!</v>
      </c>
      <c r="HQ80" s="70" t="e">
        <f>HP80+Receive!HQ80-Delivery!HQ80</f>
        <v>#REF!</v>
      </c>
      <c r="HR80" s="70" t="e">
        <f>HQ80+Receive!HR80-Delivery!HR80</f>
        <v>#REF!</v>
      </c>
      <c r="HS80" s="70" t="e">
        <f>HR80+Receive!HS80-Delivery!HS80</f>
        <v>#REF!</v>
      </c>
      <c r="HT80" s="70" t="e">
        <f>HS80+Receive!HT80-Delivery!HT80</f>
        <v>#REF!</v>
      </c>
      <c r="HU80" s="70" t="e">
        <f>HT80+Receive!HU80-Delivery!HU80</f>
        <v>#REF!</v>
      </c>
      <c r="HV80" s="70" t="e">
        <f>HU80+Receive!HV80-Delivery!HV80</f>
        <v>#REF!</v>
      </c>
      <c r="HW80" s="70" t="e">
        <f>HV80+Receive!HW80-Delivery!HW80</f>
        <v>#REF!</v>
      </c>
      <c r="HX80" s="70" t="e">
        <f>HW80+Receive!HX80-Delivery!HX80</f>
        <v>#REF!</v>
      </c>
      <c r="HY80" s="70" t="e">
        <f>HX80+Receive!HY80-Delivery!HY80</f>
        <v>#REF!</v>
      </c>
      <c r="HZ80" s="70" t="e">
        <f>HY80+Receive!HZ80-Delivery!HZ80</f>
        <v>#REF!</v>
      </c>
      <c r="IA80" s="70" t="e">
        <f>HZ80+Receive!IA80-Delivery!IA80</f>
        <v>#REF!</v>
      </c>
      <c r="IB80" s="70" t="e">
        <f>IA80+Receive!IB80-Delivery!IB80</f>
        <v>#REF!</v>
      </c>
      <c r="IC80" s="70" t="e">
        <f>IB80+Receive!IC80-Delivery!IC80</f>
        <v>#REF!</v>
      </c>
      <c r="ID80" s="70" t="e">
        <f>IC80+Receive!ID80-Delivery!ID80</f>
        <v>#REF!</v>
      </c>
      <c r="IE80" s="70" t="e">
        <f>ID80+Receive!IE80-Delivery!IE80</f>
        <v>#REF!</v>
      </c>
      <c r="IF80" s="70" t="e">
        <f>IE80+Receive!IF80-Delivery!IF80</f>
        <v>#REF!</v>
      </c>
      <c r="IG80" s="70" t="e">
        <f>IF80+Receive!IG80-Delivery!IG80</f>
        <v>#REF!</v>
      </c>
      <c r="IH80" s="70" t="e">
        <f>IG80+Receive!IH80-Delivery!IH80</f>
        <v>#REF!</v>
      </c>
      <c r="II80" s="70" t="e">
        <f>IH80+Receive!II80-Delivery!II80</f>
        <v>#REF!</v>
      </c>
      <c r="IJ80" s="70" t="e">
        <f>II80+Receive!IJ80-Delivery!IJ80</f>
        <v>#REF!</v>
      </c>
      <c r="IK80" s="70" t="e">
        <f>IJ80+Receive!IK80-Delivery!IK80</f>
        <v>#REF!</v>
      </c>
      <c r="IL80" s="70" t="e">
        <f>IK80+Receive!IL80-Delivery!IL80</f>
        <v>#REF!</v>
      </c>
      <c r="IM80" s="70" t="e">
        <f>IL80+Receive!IM80-Delivery!IM80</f>
        <v>#REF!</v>
      </c>
      <c r="IN80" s="70" t="e">
        <f>IM80+Receive!IN80-Delivery!IN80</f>
        <v>#REF!</v>
      </c>
    </row>
    <row r="81" spans="1:248" hidden="1" x14ac:dyDescent="0.3">
      <c r="A81" s="108"/>
      <c r="B81" s="70" t="e">
        <f>#REF!+Receive!B81-Delivery!B81</f>
        <v>#REF!</v>
      </c>
      <c r="C81" s="70" t="e">
        <f>B81+Receive!C81-Delivery!C81</f>
        <v>#REF!</v>
      </c>
      <c r="D81" s="70" t="e">
        <f>C81+Receive!D81-Delivery!D81</f>
        <v>#REF!</v>
      </c>
      <c r="E81" s="70" t="e">
        <f>D81+Receive!E81-Delivery!E81</f>
        <v>#REF!</v>
      </c>
      <c r="F81" s="70" t="e">
        <f>E81+Receive!F81-Delivery!F81</f>
        <v>#REF!</v>
      </c>
      <c r="G81" s="70" t="e">
        <f>F81+Receive!G81-Delivery!G81</f>
        <v>#REF!</v>
      </c>
      <c r="H81" s="70" t="e">
        <f>G81+Receive!H81-Delivery!H81</f>
        <v>#REF!</v>
      </c>
      <c r="I81" s="70" t="e">
        <f>H81+Receive!I81-Delivery!I81</f>
        <v>#REF!</v>
      </c>
      <c r="J81" s="70" t="e">
        <f>I81+Receive!J81-Delivery!J81</f>
        <v>#REF!</v>
      </c>
      <c r="K81" s="70" t="e">
        <f>J81+Receive!K81-Delivery!K81</f>
        <v>#REF!</v>
      </c>
      <c r="L81" s="70" t="e">
        <f>K81+Receive!L81-Delivery!L81</f>
        <v>#REF!</v>
      </c>
      <c r="M81" s="70" t="e">
        <f>L81+Receive!M81-Delivery!M81</f>
        <v>#REF!</v>
      </c>
      <c r="N81" s="70" t="e">
        <f>M81+Receive!N81-Delivery!N81</f>
        <v>#REF!</v>
      </c>
      <c r="O81" s="70" t="e">
        <f>N81+Receive!O81-Delivery!O81</f>
        <v>#REF!</v>
      </c>
      <c r="P81" s="70" t="e">
        <f>O81+Receive!P81-Delivery!P81</f>
        <v>#REF!</v>
      </c>
      <c r="Q81" s="70" t="e">
        <f>P81+Receive!Q81-Delivery!Q81</f>
        <v>#REF!</v>
      </c>
      <c r="R81" s="70" t="e">
        <f>Q81+Receive!R81-Delivery!R81</f>
        <v>#REF!</v>
      </c>
      <c r="S81" s="70" t="e">
        <f>R81+Receive!S81-Delivery!S81</f>
        <v>#REF!</v>
      </c>
      <c r="T81" s="70" t="e">
        <f>S81+Receive!T81-Delivery!T81</f>
        <v>#REF!</v>
      </c>
      <c r="U81" s="70" t="e">
        <f>T81+Receive!U81-Delivery!U81</f>
        <v>#REF!</v>
      </c>
      <c r="V81" s="70" t="e">
        <f>U81+Receive!V81-Delivery!V81</f>
        <v>#REF!</v>
      </c>
      <c r="W81" s="70" t="e">
        <f>V81+Receive!W81-Delivery!W81</f>
        <v>#REF!</v>
      </c>
      <c r="X81" s="70" t="e">
        <f>W81+Receive!X81-Delivery!X81</f>
        <v>#REF!</v>
      </c>
      <c r="Y81" s="70" t="e">
        <f>X81+Receive!Y81-Delivery!Y81</f>
        <v>#REF!</v>
      </c>
      <c r="Z81" s="70" t="e">
        <f>Y81+Receive!Z81-Delivery!Z81</f>
        <v>#REF!</v>
      </c>
      <c r="AA81" s="70" t="e">
        <f>Z81+Receive!AA81-Delivery!AA81</f>
        <v>#REF!</v>
      </c>
      <c r="AB81" s="70" t="e">
        <f>AA81+Receive!AB81-Delivery!AB81</f>
        <v>#REF!</v>
      </c>
      <c r="AC81" s="70" t="e">
        <f>AB81+Receive!AC81-Delivery!AC81</f>
        <v>#REF!</v>
      </c>
      <c r="AD81" s="70" t="e">
        <f>AC81+Receive!AD81-Delivery!AD81</f>
        <v>#REF!</v>
      </c>
      <c r="AE81" s="70" t="e">
        <f>AD81+Receive!AE81-Delivery!AE81</f>
        <v>#REF!</v>
      </c>
      <c r="AF81" s="70" t="e">
        <f>AE81+Receive!AF81-Delivery!AF81</f>
        <v>#REF!</v>
      </c>
      <c r="AG81" s="162" t="e">
        <f>AF81+Receive!AG81-Delivery!AG81</f>
        <v>#REF!</v>
      </c>
      <c r="AH81" s="70" t="e">
        <f>AG81+Receive!AH81-Delivery!AH81</f>
        <v>#REF!</v>
      </c>
      <c r="AI81" s="70" t="e">
        <f>AH81+Receive!AI81-Delivery!AI81</f>
        <v>#REF!</v>
      </c>
      <c r="AJ81" s="70" t="e">
        <f>AI81+Receive!AJ81-Delivery!AJ81</f>
        <v>#REF!</v>
      </c>
      <c r="AK81" s="70" t="e">
        <f>AJ81+Receive!AK81-Delivery!AK81</f>
        <v>#REF!</v>
      </c>
      <c r="AL81" s="70" t="e">
        <f>AK81+Receive!AL81-Delivery!AL81</f>
        <v>#REF!</v>
      </c>
      <c r="AM81" s="70" t="e">
        <f>AL81+Receive!AM81-Delivery!AM81</f>
        <v>#REF!</v>
      </c>
      <c r="AN81" s="70" t="e">
        <f>AM81+Receive!AN81-Delivery!AN81</f>
        <v>#REF!</v>
      </c>
      <c r="AO81" s="70" t="e">
        <f>AN81+Receive!AO81-Delivery!AO81</f>
        <v>#REF!</v>
      </c>
      <c r="AP81" s="70" t="e">
        <f>AO81+Receive!AP81-Delivery!AP81</f>
        <v>#REF!</v>
      </c>
      <c r="AQ81" s="70" t="e">
        <f>AP81+Receive!AQ81-Delivery!AQ81</f>
        <v>#REF!</v>
      </c>
      <c r="AR81" s="70" t="e">
        <f>AQ81+Receive!AR81-Delivery!AR81</f>
        <v>#REF!</v>
      </c>
      <c r="AS81" s="70" t="e">
        <f>AR81+Receive!AS81-Delivery!AS81</f>
        <v>#REF!</v>
      </c>
      <c r="AT81" s="70" t="e">
        <f>AS81+Receive!AT81-Delivery!AT81</f>
        <v>#REF!</v>
      </c>
      <c r="AU81" s="70" t="e">
        <f>AT81+Receive!AU81-Delivery!AU81</f>
        <v>#REF!</v>
      </c>
      <c r="AV81" s="70" t="e">
        <f>AU81+Receive!AV81-Delivery!AV81</f>
        <v>#REF!</v>
      </c>
      <c r="AW81" s="70" t="e">
        <f>AV81+Receive!AW81-Delivery!AW81</f>
        <v>#REF!</v>
      </c>
      <c r="AX81" s="70" t="e">
        <f>AW81+Receive!AX81-Delivery!AX81</f>
        <v>#REF!</v>
      </c>
      <c r="AY81" s="70" t="e">
        <f>AX81+Receive!AY81-Delivery!AY81</f>
        <v>#REF!</v>
      </c>
      <c r="AZ81" s="70" t="e">
        <f>AY81+Receive!AZ81-Delivery!AZ81</f>
        <v>#REF!</v>
      </c>
      <c r="BA81" s="70" t="e">
        <f>AZ81+Receive!BA81-Delivery!BA81</f>
        <v>#REF!</v>
      </c>
      <c r="BB81" s="70" t="e">
        <f>BA81+Receive!BB81-Delivery!BB81</f>
        <v>#REF!</v>
      </c>
      <c r="BC81" s="70" t="e">
        <f>BB81+Receive!BC81-Delivery!BC81</f>
        <v>#REF!</v>
      </c>
      <c r="BD81" s="70" t="e">
        <f>BC81+Receive!BD81-Delivery!BD81</f>
        <v>#REF!</v>
      </c>
      <c r="BE81" s="70" t="e">
        <f>BD81+Receive!BE81-Delivery!BE81</f>
        <v>#REF!</v>
      </c>
      <c r="BF81" s="70" t="e">
        <f>BE81+Receive!BF81-Delivery!BF81</f>
        <v>#REF!</v>
      </c>
      <c r="BG81" s="70" t="e">
        <f>BF81+Receive!BG81-Delivery!BG81</f>
        <v>#REF!</v>
      </c>
      <c r="BH81" s="70" t="e">
        <f>BG81+Receive!BH81-Delivery!BH81</f>
        <v>#REF!</v>
      </c>
      <c r="BI81" s="70" t="e">
        <f>BH81+Receive!BI81-Delivery!BI81</f>
        <v>#REF!</v>
      </c>
      <c r="BJ81" s="70" t="e">
        <f>BI81+Receive!BJ81-Delivery!BJ81</f>
        <v>#REF!</v>
      </c>
      <c r="BK81" s="70" t="e">
        <f>BJ81+Receive!BK81-Delivery!BK81</f>
        <v>#REF!</v>
      </c>
      <c r="BL81" s="70" t="e">
        <f>BK81+Receive!BL81-Delivery!BL81</f>
        <v>#REF!</v>
      </c>
      <c r="BM81" s="70" t="e">
        <f>BL81+Receive!BM81-Delivery!BM81</f>
        <v>#REF!</v>
      </c>
      <c r="BN81" s="70" t="e">
        <f>BM81+Receive!BN81-Delivery!BN81</f>
        <v>#REF!</v>
      </c>
      <c r="BO81" s="70" t="e">
        <f>BN81+Receive!BO81-Delivery!BO81</f>
        <v>#REF!</v>
      </c>
      <c r="BP81" s="70" t="e">
        <f>BO81+Receive!BP81-Delivery!BP81</f>
        <v>#REF!</v>
      </c>
      <c r="BQ81" s="70" t="e">
        <f>BP81+Receive!BQ81-Delivery!BQ81</f>
        <v>#REF!</v>
      </c>
      <c r="BR81" s="70" t="e">
        <f>BQ81+Receive!BR81-Delivery!BR81</f>
        <v>#REF!</v>
      </c>
      <c r="BS81" s="70" t="e">
        <f>BR81+Receive!BS81-Delivery!BS81</f>
        <v>#REF!</v>
      </c>
      <c r="BT81" s="70" t="e">
        <f>BS81+Receive!BT81-Delivery!BT81</f>
        <v>#REF!</v>
      </c>
      <c r="BU81" s="70" t="e">
        <f>BT81+Receive!BU81-Delivery!BU81</f>
        <v>#REF!</v>
      </c>
      <c r="BV81" s="70" t="e">
        <f>BU81+Receive!BV81-Delivery!BV81</f>
        <v>#REF!</v>
      </c>
      <c r="BW81" s="70" t="e">
        <f>BV81+Receive!BW81-Delivery!BW81</f>
        <v>#REF!</v>
      </c>
      <c r="BX81" s="70" t="e">
        <f>BW81+Receive!BX81-Delivery!BX81</f>
        <v>#REF!</v>
      </c>
      <c r="BY81" s="70" t="e">
        <f>BX81+Receive!BY81-Delivery!BY81</f>
        <v>#REF!</v>
      </c>
      <c r="BZ81" s="70" t="e">
        <f>BY81+Receive!BZ81-Delivery!BZ81</f>
        <v>#REF!</v>
      </c>
      <c r="CA81" s="70" t="e">
        <f>BZ81+Receive!CA81-Delivery!CA81</f>
        <v>#REF!</v>
      </c>
      <c r="CB81" s="70" t="e">
        <f>CA81+Receive!CB81-Delivery!CB81</f>
        <v>#REF!</v>
      </c>
      <c r="CC81" s="70" t="e">
        <f>CB81+Receive!CC81-Delivery!CC81</f>
        <v>#REF!</v>
      </c>
      <c r="CD81" s="70" t="e">
        <f>CC81+Receive!CD81-Delivery!CD81</f>
        <v>#REF!</v>
      </c>
      <c r="CE81" s="70" t="e">
        <f>CD81+Receive!CE81-Delivery!CE81</f>
        <v>#REF!</v>
      </c>
      <c r="CF81" s="70" t="e">
        <f>CE81+Receive!CF81-Delivery!CF81</f>
        <v>#REF!</v>
      </c>
      <c r="CG81" s="70" t="e">
        <f>CF81+Receive!CG81-Delivery!CG81</f>
        <v>#REF!</v>
      </c>
      <c r="CH81" s="70" t="e">
        <f>CG81+Receive!CH81-Delivery!CH81</f>
        <v>#REF!</v>
      </c>
      <c r="CI81" s="70" t="e">
        <f>CH81+Receive!CI81-Delivery!CI81</f>
        <v>#REF!</v>
      </c>
      <c r="CJ81" s="70" t="e">
        <f>CI81+Receive!CJ81-Delivery!CJ81</f>
        <v>#REF!</v>
      </c>
      <c r="CK81" s="70" t="e">
        <f>CJ81+Receive!CK81-Delivery!CK81</f>
        <v>#REF!</v>
      </c>
      <c r="CL81" s="70" t="e">
        <f>CK81+Receive!CL81-Delivery!CL81</f>
        <v>#REF!</v>
      </c>
      <c r="CM81" s="70" t="e">
        <f>CL81+Receive!CM81-Delivery!CM81</f>
        <v>#REF!</v>
      </c>
      <c r="CN81" s="70" t="e">
        <f>CM81+Receive!CN81-Delivery!CN81</f>
        <v>#REF!</v>
      </c>
      <c r="CO81" s="70" t="e">
        <f>CN81+Receive!CO81-Delivery!CO81</f>
        <v>#REF!</v>
      </c>
      <c r="CP81" s="70" t="e">
        <f>CO81+Receive!CP81-Delivery!CP81</f>
        <v>#REF!</v>
      </c>
      <c r="CQ81" s="70" t="e">
        <f>CP81+Receive!CQ81-Delivery!CQ81</f>
        <v>#REF!</v>
      </c>
      <c r="CR81" s="70" t="e">
        <f>CQ81+Receive!CR81-Delivery!CR81</f>
        <v>#REF!</v>
      </c>
      <c r="CS81" s="70" t="e">
        <f>CR81+Receive!CS81-Delivery!CS81</f>
        <v>#REF!</v>
      </c>
      <c r="CT81" s="70" t="e">
        <f>CS81+Receive!CT81-Delivery!CT81</f>
        <v>#REF!</v>
      </c>
      <c r="CU81" s="70" t="e">
        <f>CT81+Receive!CU81-Delivery!CU81</f>
        <v>#REF!</v>
      </c>
      <c r="CV81" s="70" t="e">
        <f>CU81+Receive!CV81-Delivery!CV81</f>
        <v>#REF!</v>
      </c>
      <c r="CW81" s="70" t="e">
        <f>CV81+Receive!CW81-Delivery!CW81</f>
        <v>#REF!</v>
      </c>
      <c r="CX81" s="70" t="e">
        <f>CW81+Receive!CX81-Delivery!CX81</f>
        <v>#REF!</v>
      </c>
      <c r="CY81" s="70" t="e">
        <f>CX81+Receive!CY81-Delivery!CY81</f>
        <v>#REF!</v>
      </c>
      <c r="CZ81" s="70" t="e">
        <f>CY81+Receive!CZ81-Delivery!CZ81</f>
        <v>#REF!</v>
      </c>
      <c r="DA81" s="70" t="e">
        <f>CZ81+Receive!DA81-Delivery!DA81</f>
        <v>#REF!</v>
      </c>
      <c r="DB81" s="70" t="e">
        <f>DA81+Receive!DB81-Delivery!DB81</f>
        <v>#REF!</v>
      </c>
      <c r="DC81" s="70" t="e">
        <f>DB81+Receive!DC81-Delivery!DC81</f>
        <v>#REF!</v>
      </c>
      <c r="DD81" s="70" t="e">
        <f>DC81+Receive!DD81-Delivery!DD81</f>
        <v>#REF!</v>
      </c>
      <c r="DE81" s="70" t="e">
        <f>DD81+Receive!DE81-Delivery!DE81</f>
        <v>#REF!</v>
      </c>
      <c r="DF81" s="70" t="e">
        <f>DE81+Receive!DF81-Delivery!DF81</f>
        <v>#REF!</v>
      </c>
      <c r="DG81" s="70" t="e">
        <f>DF81+Receive!DG81-Delivery!DG81</f>
        <v>#REF!</v>
      </c>
      <c r="DH81" s="70" t="e">
        <f>DG81+Receive!DH81-Delivery!DH81</f>
        <v>#REF!</v>
      </c>
      <c r="DI81" s="70" t="e">
        <f>DH81+Receive!DI81-Delivery!DI81</f>
        <v>#REF!</v>
      </c>
      <c r="DJ81" s="70" t="e">
        <f>DI81+Receive!DJ81-Delivery!DJ81</f>
        <v>#REF!</v>
      </c>
      <c r="DK81" s="70" t="e">
        <f>DJ81+Receive!DK81-Delivery!DK81</f>
        <v>#REF!</v>
      </c>
      <c r="DL81" s="70" t="e">
        <f>DK81+Receive!DL81-Delivery!DL81</f>
        <v>#REF!</v>
      </c>
      <c r="DM81" s="70" t="e">
        <f>DL81+Receive!DM81-Delivery!DM81</f>
        <v>#REF!</v>
      </c>
      <c r="DN81" s="70" t="e">
        <f>DM81+Receive!DN81-Delivery!DN81</f>
        <v>#REF!</v>
      </c>
      <c r="DO81" s="70" t="e">
        <f>DN81+Receive!DO81-Delivery!DO81</f>
        <v>#REF!</v>
      </c>
      <c r="DP81" s="70" t="e">
        <f>DO81+Receive!DP81-Delivery!DP81</f>
        <v>#REF!</v>
      </c>
      <c r="DQ81" s="70" t="e">
        <f>DP81+Receive!DQ81-Delivery!DQ81</f>
        <v>#REF!</v>
      </c>
      <c r="DR81" s="70" t="e">
        <f>DQ81+Receive!DR81-Delivery!DR81</f>
        <v>#REF!</v>
      </c>
      <c r="DS81" s="70" t="e">
        <v>#REF!</v>
      </c>
      <c r="DT81" s="70" t="e">
        <f>DS81+Receive!DT81-Delivery!DT81</f>
        <v>#REF!</v>
      </c>
      <c r="DU81" s="70" t="e">
        <f>DT81+Receive!DU81-Delivery!DU81</f>
        <v>#REF!</v>
      </c>
      <c r="DV81" s="241" t="e">
        <f>DU81+Receive!DV81-Delivery!DV81</f>
        <v>#REF!</v>
      </c>
      <c r="DW81" s="70" t="e">
        <f>DV81+Receive!DW81-Delivery!DW81</f>
        <v>#REF!</v>
      </c>
      <c r="DX81" s="70" t="e">
        <f>DW81+Receive!DX81-Delivery!DX81</f>
        <v>#REF!</v>
      </c>
      <c r="DY81" s="70" t="e">
        <f>DX81+Receive!DY81-Delivery!DY81</f>
        <v>#REF!</v>
      </c>
      <c r="DZ81" s="241" t="e">
        <f>DY81+Receive!DZ81-Delivery!DZ81</f>
        <v>#REF!</v>
      </c>
      <c r="EA81" s="70" t="e">
        <f>DZ81+Receive!EA81-Delivery!EA81</f>
        <v>#REF!</v>
      </c>
      <c r="EB81" s="70" t="e">
        <f>EA81+Receive!EB81-Delivery!EB81</f>
        <v>#REF!</v>
      </c>
      <c r="EC81" s="70" t="e">
        <f>EB81+Receive!EC81-Delivery!EC81</f>
        <v>#REF!</v>
      </c>
      <c r="ED81" s="70" t="e">
        <f>EC81+Receive!ED81-Delivery!ED81</f>
        <v>#REF!</v>
      </c>
      <c r="EE81" s="70" t="e">
        <f>ED81+Receive!EE81-Delivery!EE81</f>
        <v>#REF!</v>
      </c>
      <c r="EF81" s="70" t="e">
        <f>EE81+Receive!EF81-Delivery!EF81</f>
        <v>#REF!</v>
      </c>
      <c r="EG81" s="70" t="e">
        <f>EF81+Receive!EG81-Delivery!EG81</f>
        <v>#REF!</v>
      </c>
      <c r="EH81" s="70" t="e">
        <f>EG81+Receive!EH81-Delivery!EH81</f>
        <v>#REF!</v>
      </c>
      <c r="EI81" s="241" t="e">
        <f>EH81+Receive!EI81-Delivery!EI81</f>
        <v>#REF!</v>
      </c>
      <c r="EJ81" s="241" t="e">
        <f>EI81+Receive!EJ81-Delivery!EJ81</f>
        <v>#REF!</v>
      </c>
      <c r="EK81" s="70" t="e">
        <f>EJ81+Receive!EK81-Delivery!EK81</f>
        <v>#REF!</v>
      </c>
      <c r="EL81" s="70" t="e">
        <f>EK81+Receive!EL81-Delivery!EL81</f>
        <v>#REF!</v>
      </c>
      <c r="EM81" s="70" t="e">
        <f>EL81+Receive!EM81-Delivery!EM81</f>
        <v>#REF!</v>
      </c>
      <c r="EN81" s="70" t="e">
        <f>EM81+Receive!EN81-Delivery!EN81</f>
        <v>#REF!</v>
      </c>
      <c r="EO81" s="70" t="e">
        <f>EN81+Receive!EO81-Delivery!EO81</f>
        <v>#REF!</v>
      </c>
      <c r="EP81" s="70" t="e">
        <f>EO81+Receive!EP81-Delivery!EP81</f>
        <v>#REF!</v>
      </c>
      <c r="EQ81" s="70" t="e">
        <f>EP81+Receive!EQ81-Delivery!EQ81</f>
        <v>#REF!</v>
      </c>
      <c r="ER81" s="70" t="e">
        <f>EQ81+Receive!ER81-Delivery!ER81</f>
        <v>#REF!</v>
      </c>
      <c r="ES81" s="70" t="e">
        <f>ER81+Receive!ES81-Delivery!ES81</f>
        <v>#REF!</v>
      </c>
      <c r="ET81" s="70" t="e">
        <f>ES81+Receive!ET81-Delivery!ET81</f>
        <v>#REF!</v>
      </c>
      <c r="EU81" s="70" t="e">
        <f>ET81+Receive!EU81-Delivery!EU81</f>
        <v>#REF!</v>
      </c>
      <c r="EV81" s="70" t="e">
        <f>EU81+Receive!EV81-Delivery!EV81</f>
        <v>#REF!</v>
      </c>
      <c r="EW81" s="70" t="e">
        <f>EV81+Receive!EW81-Delivery!EW81</f>
        <v>#REF!</v>
      </c>
      <c r="EX81" s="70" t="e">
        <f>EW81+Receive!EX81-Delivery!EX81</f>
        <v>#REF!</v>
      </c>
      <c r="EY81" s="70" t="e">
        <f>EX81+Receive!EY81-Delivery!EY81</f>
        <v>#REF!</v>
      </c>
      <c r="EZ81" s="70" t="e">
        <f>EY81+Receive!EZ81-Delivery!EZ81</f>
        <v>#REF!</v>
      </c>
      <c r="FA81" s="70" t="e">
        <f>EZ81+Receive!FA81-Delivery!FA81</f>
        <v>#REF!</v>
      </c>
      <c r="FB81" s="70" t="e">
        <f>FA81+Receive!FB81-Delivery!FB81</f>
        <v>#REF!</v>
      </c>
      <c r="FC81" s="70" t="e">
        <f>FB81+Receive!FC81-Delivery!FC81</f>
        <v>#REF!</v>
      </c>
      <c r="FD81" s="70" t="e">
        <f>FC81+Receive!FD81-Delivery!FD81</f>
        <v>#REF!</v>
      </c>
      <c r="FE81" s="70" t="e">
        <f>FD81+Receive!FE81-Delivery!FE81</f>
        <v>#REF!</v>
      </c>
      <c r="FF81" s="70" t="e">
        <f>FE81+Receive!FF81-Delivery!FF81</f>
        <v>#REF!</v>
      </c>
      <c r="FG81" s="70" t="e">
        <f>FF81+Receive!FG81-Delivery!FG81</f>
        <v>#REF!</v>
      </c>
      <c r="FH81" s="70" t="e">
        <f>FG81+Receive!FH81-Delivery!FH81</f>
        <v>#REF!</v>
      </c>
      <c r="FI81" s="70" t="e">
        <f>FH81+Receive!FI81-Delivery!FI81</f>
        <v>#REF!</v>
      </c>
      <c r="FJ81" s="70" t="e">
        <f>FI81+Receive!FJ81-Delivery!FJ81</f>
        <v>#REF!</v>
      </c>
      <c r="FK81" s="70" t="e">
        <f>FJ81+Receive!FK81-Delivery!FK81</f>
        <v>#REF!</v>
      </c>
      <c r="FL81" s="70" t="e">
        <f>FK81+Receive!FL81-Delivery!FL81</f>
        <v>#REF!</v>
      </c>
      <c r="FM81" s="70" t="e">
        <f>FL81+Receive!FM81-Delivery!FM81</f>
        <v>#REF!</v>
      </c>
      <c r="FN81" s="70" t="e">
        <f>FM81+Receive!FN81-Delivery!FN81</f>
        <v>#REF!</v>
      </c>
      <c r="FO81" s="70" t="e">
        <f>FN81+Receive!FO81-Delivery!FO81</f>
        <v>#REF!</v>
      </c>
      <c r="FP81" s="70" t="e">
        <f>FO81+Receive!FP81-Delivery!FP81</f>
        <v>#REF!</v>
      </c>
      <c r="FQ81" s="70" t="e">
        <f>FP81+Receive!FQ81-Delivery!FQ81</f>
        <v>#REF!</v>
      </c>
      <c r="FR81" s="70" t="e">
        <f>FQ81+Receive!FR81-Delivery!FR81</f>
        <v>#REF!</v>
      </c>
      <c r="FS81" s="70" t="e">
        <f>FR81+Receive!FS81-Delivery!FS81</f>
        <v>#REF!</v>
      </c>
      <c r="FT81" s="70" t="e">
        <f>FS81+Receive!FT81-Delivery!FT81</f>
        <v>#REF!</v>
      </c>
      <c r="FU81" s="70" t="e">
        <f>FT81+Receive!FU81-Delivery!FU81</f>
        <v>#REF!</v>
      </c>
      <c r="FV81" s="70" t="e">
        <f>FU81+Receive!FV81-Delivery!FV81</f>
        <v>#REF!</v>
      </c>
      <c r="FW81" s="70" t="e">
        <f>FV81+Receive!FW81-Delivery!FW81</f>
        <v>#REF!</v>
      </c>
      <c r="FX81" s="70" t="e">
        <f>FW81+Receive!FX81-Delivery!FX81</f>
        <v>#REF!</v>
      </c>
      <c r="FY81" s="70" t="e">
        <f>FX81+Receive!FY81-Delivery!FY81</f>
        <v>#REF!</v>
      </c>
      <c r="FZ81" s="70" t="e">
        <f>FY81+Receive!FZ81-Delivery!FZ81</f>
        <v>#REF!</v>
      </c>
      <c r="GA81" s="70" t="e">
        <f>FZ81+Receive!GA81-Delivery!GA81</f>
        <v>#REF!</v>
      </c>
      <c r="GB81" s="70" t="e">
        <f>GA81+Receive!GB81-Delivery!GB81</f>
        <v>#REF!</v>
      </c>
      <c r="GC81" s="70" t="e">
        <f>GB81+Receive!GC81-Delivery!GC81</f>
        <v>#REF!</v>
      </c>
      <c r="GD81" s="70" t="e">
        <f>GC81+Receive!GD81-Delivery!GD81</f>
        <v>#REF!</v>
      </c>
      <c r="GE81" s="70" t="e">
        <f>GD81+Receive!GE81-Delivery!GE81</f>
        <v>#REF!</v>
      </c>
      <c r="GF81" s="70" t="e">
        <f>GE81+Receive!GF81-Delivery!GF81</f>
        <v>#REF!</v>
      </c>
      <c r="GG81" s="70" t="e">
        <f>GF81+Receive!GG81-Delivery!GG81</f>
        <v>#REF!</v>
      </c>
      <c r="GH81" s="70" t="e">
        <f>GG81+Receive!GH81-Delivery!GH81</f>
        <v>#REF!</v>
      </c>
      <c r="GI81" s="70" t="e">
        <f>GH81+Receive!GI81-Delivery!GI81</f>
        <v>#REF!</v>
      </c>
      <c r="GJ81" s="70" t="e">
        <f>GI81+Receive!GJ81-Delivery!GJ81</f>
        <v>#REF!</v>
      </c>
      <c r="GK81" s="70" t="e">
        <f>GJ81+Receive!GK81-Delivery!GK81</f>
        <v>#REF!</v>
      </c>
      <c r="GL81" s="70" t="e">
        <f>GK81+Receive!GL81-Delivery!GL81</f>
        <v>#REF!</v>
      </c>
      <c r="GM81" s="70" t="e">
        <f>GL81+Receive!GM81-Delivery!GM81</f>
        <v>#REF!</v>
      </c>
      <c r="GN81" s="70" t="e">
        <f>GM81+Receive!GN81-Delivery!GN81</f>
        <v>#REF!</v>
      </c>
      <c r="GO81" s="70" t="e">
        <f>GN81+Receive!GO81-Delivery!GO81</f>
        <v>#REF!</v>
      </c>
      <c r="GP81" s="70" t="e">
        <f>GO81+Receive!GP81-Delivery!GP81</f>
        <v>#REF!</v>
      </c>
      <c r="GQ81" s="70" t="e">
        <f>GP81+Receive!GQ81-Delivery!GQ81</f>
        <v>#REF!</v>
      </c>
      <c r="GR81" s="70" t="e">
        <f>GQ81+Receive!GR81-Delivery!GR81</f>
        <v>#REF!</v>
      </c>
      <c r="GS81" s="70" t="e">
        <f>GR81+Receive!GS81-Delivery!GS81</f>
        <v>#REF!</v>
      </c>
      <c r="GT81" s="70" t="e">
        <f>GS81+Receive!GT81-Delivery!GT81</f>
        <v>#REF!</v>
      </c>
      <c r="GU81" s="70" t="e">
        <f>GT81+Receive!GU81-Delivery!GU81</f>
        <v>#REF!</v>
      </c>
      <c r="GV81" s="70" t="e">
        <f>GU81+Receive!GV81-Delivery!GV81</f>
        <v>#REF!</v>
      </c>
      <c r="GW81" s="70" t="e">
        <f>GV81+Receive!GW81-Delivery!GW81</f>
        <v>#REF!</v>
      </c>
      <c r="GX81" s="70" t="e">
        <f>GW81+Receive!GX81-Delivery!GX81</f>
        <v>#REF!</v>
      </c>
      <c r="GY81" s="70" t="e">
        <f>GX81+Receive!GY81-Delivery!GY81</f>
        <v>#REF!</v>
      </c>
      <c r="GZ81" s="70" t="e">
        <f>GY81+Receive!GZ81-Delivery!GZ81</f>
        <v>#REF!</v>
      </c>
      <c r="HA81" s="70" t="e">
        <f>GZ81+Receive!HA81-Delivery!HA81</f>
        <v>#REF!</v>
      </c>
      <c r="HB81" s="70" t="e">
        <f>HA81+Receive!HB81-Delivery!HB81</f>
        <v>#REF!</v>
      </c>
      <c r="HC81" s="70" t="e">
        <f>HB81+Receive!HC81-Delivery!HC81</f>
        <v>#REF!</v>
      </c>
      <c r="HD81" s="70" t="e">
        <f>HC81+Receive!HD81-Delivery!HD81</f>
        <v>#REF!</v>
      </c>
      <c r="HE81" s="70" t="e">
        <f>HD81+Receive!HE81-Delivery!HE81</f>
        <v>#REF!</v>
      </c>
      <c r="HF81" s="70" t="e">
        <f>HE81+Receive!HF81-Delivery!HF81</f>
        <v>#REF!</v>
      </c>
      <c r="HG81" s="70" t="e">
        <f>HF81+Receive!HG81-Delivery!HG81</f>
        <v>#REF!</v>
      </c>
      <c r="HH81" s="70" t="e">
        <f>HG81+Receive!HH81-Delivery!HH81</f>
        <v>#REF!</v>
      </c>
      <c r="HI81" s="70" t="e">
        <f>HH81+Receive!HI81-Delivery!HI81</f>
        <v>#REF!</v>
      </c>
      <c r="HJ81" s="70" t="e">
        <f>HI81+Receive!HJ81-Delivery!HJ81</f>
        <v>#REF!</v>
      </c>
      <c r="HK81" s="70" t="e">
        <f>HJ81+Receive!HK81-Delivery!HK81</f>
        <v>#REF!</v>
      </c>
      <c r="HL81" s="70" t="e">
        <f>HK81+Receive!HL81-Delivery!HL81</f>
        <v>#REF!</v>
      </c>
      <c r="HM81" s="70" t="e">
        <f>HL81+Receive!HM81-Delivery!HM81</f>
        <v>#REF!</v>
      </c>
      <c r="HN81" s="70" t="e">
        <f>HM81+Receive!HN81-Delivery!HN81</f>
        <v>#REF!</v>
      </c>
      <c r="HO81" s="70" t="e">
        <f>HN81+Receive!HO81-Delivery!HO81</f>
        <v>#REF!</v>
      </c>
      <c r="HP81" s="162" t="e">
        <f>HO81+Receive!HP81-Delivery!HP81</f>
        <v>#REF!</v>
      </c>
      <c r="HQ81" s="70" t="e">
        <f>HP81+Receive!HQ81-Delivery!HQ81</f>
        <v>#REF!</v>
      </c>
      <c r="HR81" s="70" t="e">
        <f>HQ81+Receive!HR81-Delivery!HR81</f>
        <v>#REF!</v>
      </c>
      <c r="HS81" s="70" t="e">
        <f>HR81+Receive!HS81-Delivery!HS81</f>
        <v>#REF!</v>
      </c>
      <c r="HT81" s="70" t="e">
        <f>HS81+Receive!HT81-Delivery!HT81</f>
        <v>#REF!</v>
      </c>
      <c r="HU81" s="70" t="e">
        <f>HT81+Receive!HU81-Delivery!HU81</f>
        <v>#REF!</v>
      </c>
      <c r="HV81" s="70" t="e">
        <f>HU81+Receive!HV81-Delivery!HV81</f>
        <v>#REF!</v>
      </c>
      <c r="HW81" s="70" t="e">
        <f>HV81+Receive!HW81-Delivery!HW81</f>
        <v>#REF!</v>
      </c>
      <c r="HX81" s="70" t="e">
        <f>HW81+Receive!HX81-Delivery!HX81</f>
        <v>#REF!</v>
      </c>
      <c r="HY81" s="70" t="e">
        <f>HX81+Receive!HY81-Delivery!HY81</f>
        <v>#REF!</v>
      </c>
      <c r="HZ81" s="70" t="e">
        <f>HY81+Receive!HZ81-Delivery!HZ81</f>
        <v>#REF!</v>
      </c>
      <c r="IA81" s="70" t="e">
        <f>HZ81+Receive!IA81-Delivery!IA81</f>
        <v>#REF!</v>
      </c>
      <c r="IB81" s="70" t="e">
        <f>IA81+Receive!IB81-Delivery!IB81</f>
        <v>#REF!</v>
      </c>
      <c r="IC81" s="70" t="e">
        <f>IB81+Receive!IC81-Delivery!IC81</f>
        <v>#REF!</v>
      </c>
      <c r="ID81" s="70" t="e">
        <f>IC81+Receive!ID81-Delivery!ID81</f>
        <v>#REF!</v>
      </c>
      <c r="IE81" s="70" t="e">
        <f>ID81+Receive!IE81-Delivery!IE81</f>
        <v>#REF!</v>
      </c>
      <c r="IF81" s="70" t="e">
        <f>IE81+Receive!IF81-Delivery!IF81</f>
        <v>#REF!</v>
      </c>
      <c r="IG81" s="70" t="e">
        <f>IF81+Receive!IG81-Delivery!IG81</f>
        <v>#REF!</v>
      </c>
      <c r="IH81" s="70" t="e">
        <f>IG81+Receive!IH81-Delivery!IH81</f>
        <v>#REF!</v>
      </c>
      <c r="II81" s="70" t="e">
        <f>IH81+Receive!II81-Delivery!II81</f>
        <v>#REF!</v>
      </c>
      <c r="IJ81" s="70" t="e">
        <f>II81+Receive!IJ81-Delivery!IJ81</f>
        <v>#REF!</v>
      </c>
      <c r="IK81" s="70" t="e">
        <f>IJ81+Receive!IK81-Delivery!IK81</f>
        <v>#REF!</v>
      </c>
      <c r="IL81" s="70" t="e">
        <f>IK81+Receive!IL81-Delivery!IL81</f>
        <v>#REF!</v>
      </c>
      <c r="IM81" s="70" t="e">
        <f>IL81+Receive!IM81-Delivery!IM81</f>
        <v>#REF!</v>
      </c>
      <c r="IN81" s="70" t="e">
        <f>IM81+Receive!IN81-Delivery!IN81</f>
        <v>#REF!</v>
      </c>
    </row>
    <row r="82" spans="1:248" hidden="1" x14ac:dyDescent="0.3"/>
    <row r="83" spans="1:248" hidden="1" x14ac:dyDescent="0.3">
      <c r="A83" s="68" t="s">
        <v>33</v>
      </c>
      <c r="B83" s="69">
        <f t="shared" ref="B83" si="36">B2</f>
        <v>44895</v>
      </c>
      <c r="C83" s="69">
        <f t="shared" ref="C83:AJ83" si="37">C2</f>
        <v>44896</v>
      </c>
      <c r="D83" s="69">
        <f t="shared" si="37"/>
        <v>44897</v>
      </c>
      <c r="E83" s="69">
        <f t="shared" si="37"/>
        <v>44898</v>
      </c>
      <c r="F83" s="69">
        <f t="shared" si="37"/>
        <v>44899</v>
      </c>
      <c r="G83" s="69">
        <f t="shared" si="37"/>
        <v>44900</v>
      </c>
      <c r="H83" s="69">
        <f t="shared" si="37"/>
        <v>44901</v>
      </c>
      <c r="I83" s="69">
        <f t="shared" si="37"/>
        <v>44902</v>
      </c>
      <c r="J83" s="69">
        <f t="shared" si="37"/>
        <v>44903</v>
      </c>
      <c r="K83" s="69">
        <f t="shared" si="37"/>
        <v>44904</v>
      </c>
      <c r="L83" s="69">
        <f t="shared" si="37"/>
        <v>44905</v>
      </c>
      <c r="M83" s="69">
        <f t="shared" si="37"/>
        <v>44906</v>
      </c>
      <c r="N83" s="69">
        <f t="shared" si="37"/>
        <v>44907</v>
      </c>
      <c r="O83" s="69">
        <f t="shared" si="37"/>
        <v>44908</v>
      </c>
      <c r="P83" s="69">
        <f t="shared" si="37"/>
        <v>44909</v>
      </c>
      <c r="Q83" s="69">
        <f t="shared" si="37"/>
        <v>44910</v>
      </c>
      <c r="R83" s="69">
        <f t="shared" si="37"/>
        <v>44911</v>
      </c>
      <c r="S83" s="69">
        <f t="shared" si="37"/>
        <v>44912</v>
      </c>
      <c r="T83" s="69">
        <f t="shared" si="37"/>
        <v>44913</v>
      </c>
      <c r="U83" s="69">
        <f t="shared" si="37"/>
        <v>44914</v>
      </c>
      <c r="V83" s="69">
        <f t="shared" si="37"/>
        <v>44915</v>
      </c>
      <c r="W83" s="69">
        <f t="shared" si="37"/>
        <v>44916</v>
      </c>
      <c r="X83" s="69">
        <f t="shared" si="37"/>
        <v>44917</v>
      </c>
      <c r="Y83" s="69">
        <f t="shared" si="37"/>
        <v>44918</v>
      </c>
      <c r="Z83" s="69">
        <f t="shared" si="37"/>
        <v>44919</v>
      </c>
      <c r="AA83" s="69">
        <f t="shared" si="37"/>
        <v>44920</v>
      </c>
      <c r="AB83" s="69">
        <f t="shared" si="37"/>
        <v>44921</v>
      </c>
      <c r="AC83" s="69">
        <f t="shared" si="37"/>
        <v>44922</v>
      </c>
      <c r="AD83" s="69">
        <f t="shared" si="37"/>
        <v>44923</v>
      </c>
      <c r="AE83" s="69">
        <f t="shared" si="37"/>
        <v>44924</v>
      </c>
      <c r="AF83" s="69">
        <f t="shared" si="37"/>
        <v>44925</v>
      </c>
      <c r="AG83" s="163">
        <f t="shared" si="37"/>
        <v>44926</v>
      </c>
      <c r="AH83" s="69">
        <f t="shared" si="37"/>
        <v>44927</v>
      </c>
      <c r="AI83" s="69">
        <f t="shared" si="37"/>
        <v>44928</v>
      </c>
      <c r="AJ83" s="69">
        <f t="shared" si="37"/>
        <v>44929</v>
      </c>
      <c r="AK83" s="69">
        <f t="shared" ref="AK83:AZ83" si="38">AK2</f>
        <v>44930</v>
      </c>
      <c r="AL83" s="69">
        <f t="shared" si="38"/>
        <v>44931</v>
      </c>
      <c r="AM83" s="69">
        <f t="shared" si="38"/>
        <v>44932</v>
      </c>
      <c r="AN83" s="69">
        <f t="shared" si="38"/>
        <v>44933</v>
      </c>
      <c r="AO83" s="69">
        <f t="shared" si="38"/>
        <v>44934</v>
      </c>
      <c r="AP83" s="69">
        <f t="shared" si="38"/>
        <v>44935</v>
      </c>
      <c r="AQ83" s="69">
        <f t="shared" si="38"/>
        <v>44936</v>
      </c>
      <c r="AR83" s="69">
        <f t="shared" si="38"/>
        <v>44937</v>
      </c>
      <c r="AS83" s="69">
        <f t="shared" si="38"/>
        <v>44938</v>
      </c>
      <c r="AT83" s="69">
        <f t="shared" si="38"/>
        <v>44939</v>
      </c>
      <c r="AU83" s="69">
        <f t="shared" si="38"/>
        <v>44940</v>
      </c>
      <c r="AV83" s="69">
        <f t="shared" si="38"/>
        <v>44941</v>
      </c>
      <c r="AW83" s="69">
        <f t="shared" si="38"/>
        <v>44942</v>
      </c>
      <c r="AX83" s="69">
        <f t="shared" si="38"/>
        <v>44943</v>
      </c>
      <c r="AY83" s="69">
        <f t="shared" si="38"/>
        <v>44944</v>
      </c>
      <c r="AZ83" s="69">
        <f t="shared" si="38"/>
        <v>44945</v>
      </c>
      <c r="BA83" s="69">
        <f t="shared" ref="BA83:BE83" si="39">BA2</f>
        <v>44946</v>
      </c>
      <c r="BB83" s="69">
        <f t="shared" si="39"/>
        <v>44947</v>
      </c>
      <c r="BC83" s="69">
        <f t="shared" si="39"/>
        <v>44948</v>
      </c>
      <c r="BD83" s="69">
        <f t="shared" si="39"/>
        <v>44949</v>
      </c>
      <c r="BE83" s="69">
        <f t="shared" si="39"/>
        <v>44950</v>
      </c>
      <c r="BF83" s="69">
        <f t="shared" ref="BF83:CE83" si="40">BF2</f>
        <v>44951</v>
      </c>
      <c r="BG83" s="69">
        <f t="shared" si="40"/>
        <v>44952</v>
      </c>
      <c r="BH83" s="69">
        <f t="shared" si="40"/>
        <v>44953</v>
      </c>
      <c r="BI83" s="69">
        <f t="shared" si="40"/>
        <v>44954</v>
      </c>
      <c r="BJ83" s="69">
        <f t="shared" si="40"/>
        <v>44955</v>
      </c>
      <c r="BK83" s="69">
        <f t="shared" si="40"/>
        <v>44956</v>
      </c>
      <c r="BL83" s="69">
        <f t="shared" si="40"/>
        <v>44957</v>
      </c>
      <c r="BM83" s="69">
        <f t="shared" si="40"/>
        <v>44958</v>
      </c>
      <c r="BN83" s="69">
        <f t="shared" si="40"/>
        <v>44959</v>
      </c>
      <c r="BO83" s="69">
        <f t="shared" si="40"/>
        <v>44960</v>
      </c>
      <c r="BP83" s="69">
        <f t="shared" si="40"/>
        <v>44961</v>
      </c>
      <c r="BQ83" s="69">
        <f t="shared" si="40"/>
        <v>44962</v>
      </c>
      <c r="BR83" s="69">
        <f t="shared" si="40"/>
        <v>44963</v>
      </c>
      <c r="BS83" s="69">
        <f t="shared" si="40"/>
        <v>44964</v>
      </c>
      <c r="BT83" s="69">
        <f t="shared" si="40"/>
        <v>44965</v>
      </c>
      <c r="BU83" s="69">
        <f t="shared" si="40"/>
        <v>44966</v>
      </c>
      <c r="BV83" s="69">
        <f t="shared" si="40"/>
        <v>44967</v>
      </c>
      <c r="BW83" s="69">
        <f t="shared" si="40"/>
        <v>44968</v>
      </c>
      <c r="BX83" s="69">
        <f t="shared" si="40"/>
        <v>44969</v>
      </c>
      <c r="BY83" s="69">
        <f t="shared" si="40"/>
        <v>44970</v>
      </c>
      <c r="BZ83" s="69">
        <f t="shared" si="40"/>
        <v>44971</v>
      </c>
      <c r="CA83" s="69">
        <f t="shared" si="40"/>
        <v>44972</v>
      </c>
      <c r="CB83" s="69">
        <f t="shared" si="40"/>
        <v>44973</v>
      </c>
      <c r="CC83" s="69">
        <f t="shared" si="40"/>
        <v>44974</v>
      </c>
      <c r="CD83" s="69">
        <f t="shared" si="40"/>
        <v>44975</v>
      </c>
      <c r="CE83" s="69">
        <f t="shared" si="40"/>
        <v>44976</v>
      </c>
      <c r="CF83" s="69">
        <f t="shared" ref="CF83:CY83" si="41">CF2</f>
        <v>44977</v>
      </c>
      <c r="CG83" s="69">
        <f t="shared" si="41"/>
        <v>44978</v>
      </c>
      <c r="CH83" s="69">
        <f t="shared" si="41"/>
        <v>44979</v>
      </c>
      <c r="CI83" s="69">
        <f t="shared" si="41"/>
        <v>44980</v>
      </c>
      <c r="CJ83" s="69">
        <f t="shared" si="41"/>
        <v>44981</v>
      </c>
      <c r="CK83" s="69">
        <f t="shared" si="41"/>
        <v>44982</v>
      </c>
      <c r="CL83" s="69">
        <f t="shared" si="41"/>
        <v>44983</v>
      </c>
      <c r="CM83" s="69">
        <f t="shared" si="41"/>
        <v>44984</v>
      </c>
      <c r="CN83" s="69">
        <f t="shared" si="41"/>
        <v>44985</v>
      </c>
      <c r="CO83" s="69">
        <f t="shared" si="41"/>
        <v>44986</v>
      </c>
      <c r="CP83" s="69">
        <f t="shared" si="41"/>
        <v>44987</v>
      </c>
      <c r="CQ83" s="69">
        <f t="shared" si="41"/>
        <v>44988</v>
      </c>
      <c r="CR83" s="69">
        <f t="shared" si="41"/>
        <v>44989</v>
      </c>
      <c r="CS83" s="69">
        <f t="shared" si="41"/>
        <v>44990</v>
      </c>
      <c r="CT83" s="69">
        <f t="shared" si="41"/>
        <v>44991</v>
      </c>
      <c r="CU83" s="69">
        <f t="shared" si="41"/>
        <v>44992</v>
      </c>
      <c r="CV83" s="69">
        <f t="shared" si="41"/>
        <v>44993</v>
      </c>
      <c r="CW83" s="69">
        <f t="shared" si="41"/>
        <v>44994</v>
      </c>
      <c r="CX83" s="69">
        <f t="shared" si="41"/>
        <v>44995</v>
      </c>
      <c r="CY83" s="69">
        <f t="shared" si="41"/>
        <v>44996</v>
      </c>
      <c r="CZ83" s="69">
        <f t="shared" ref="CZ83" si="42">CZ2</f>
        <v>44997</v>
      </c>
      <c r="DA83" s="69">
        <f t="shared" ref="DA83:DM83" si="43">DA2</f>
        <v>44998</v>
      </c>
      <c r="DB83" s="69">
        <f t="shared" si="43"/>
        <v>44999</v>
      </c>
      <c r="DC83" s="69">
        <f t="shared" si="43"/>
        <v>45000</v>
      </c>
      <c r="DD83" s="69">
        <f t="shared" si="43"/>
        <v>45001</v>
      </c>
      <c r="DE83" s="69">
        <f t="shared" si="43"/>
        <v>45002</v>
      </c>
      <c r="DF83" s="69">
        <f t="shared" si="43"/>
        <v>45003</v>
      </c>
      <c r="DG83" s="69">
        <f t="shared" si="43"/>
        <v>45004</v>
      </c>
      <c r="DH83" s="69">
        <f t="shared" si="43"/>
        <v>45005</v>
      </c>
      <c r="DI83" s="69">
        <f t="shared" si="43"/>
        <v>45006</v>
      </c>
      <c r="DJ83" s="69">
        <f t="shared" si="43"/>
        <v>45007</v>
      </c>
      <c r="DK83" s="69">
        <f t="shared" si="43"/>
        <v>45008</v>
      </c>
      <c r="DL83" s="69">
        <f t="shared" si="43"/>
        <v>45009</v>
      </c>
      <c r="DM83" s="69">
        <f t="shared" si="43"/>
        <v>45010</v>
      </c>
      <c r="DN83" s="69">
        <f t="shared" ref="DN83:DR83" si="44">DN2</f>
        <v>45011</v>
      </c>
      <c r="DO83" s="69">
        <f t="shared" si="44"/>
        <v>45012</v>
      </c>
      <c r="DP83" s="69">
        <f t="shared" si="44"/>
        <v>45013</v>
      </c>
      <c r="DQ83" s="69">
        <f t="shared" si="44"/>
        <v>45014</v>
      </c>
      <c r="DR83" s="69">
        <f t="shared" si="44"/>
        <v>45015</v>
      </c>
      <c r="DS83" s="69">
        <v>45016</v>
      </c>
      <c r="DT83" s="69">
        <f t="shared" ref="DT83:EI83" si="45">DT2</f>
        <v>45017</v>
      </c>
      <c r="DU83" s="69">
        <f t="shared" si="45"/>
        <v>45018</v>
      </c>
      <c r="DV83" s="240">
        <f t="shared" si="45"/>
        <v>45019</v>
      </c>
      <c r="DW83" s="69">
        <f t="shared" si="45"/>
        <v>45020</v>
      </c>
      <c r="DX83" s="69">
        <f t="shared" si="45"/>
        <v>45021</v>
      </c>
      <c r="DY83" s="69">
        <f t="shared" si="45"/>
        <v>45022</v>
      </c>
      <c r="DZ83" s="240">
        <f t="shared" si="45"/>
        <v>45023</v>
      </c>
      <c r="EA83" s="69">
        <f t="shared" si="45"/>
        <v>45024</v>
      </c>
      <c r="EB83" s="69">
        <f t="shared" si="45"/>
        <v>45025</v>
      </c>
      <c r="EC83" s="69">
        <f t="shared" si="45"/>
        <v>45026</v>
      </c>
      <c r="ED83" s="69">
        <f t="shared" si="45"/>
        <v>45027</v>
      </c>
      <c r="EE83" s="69">
        <f t="shared" si="45"/>
        <v>45028</v>
      </c>
      <c r="EF83" s="69">
        <f t="shared" si="45"/>
        <v>45029</v>
      </c>
      <c r="EG83" s="69">
        <f t="shared" si="45"/>
        <v>45030</v>
      </c>
      <c r="EH83" s="69">
        <f t="shared" si="45"/>
        <v>45031</v>
      </c>
      <c r="EI83" s="240">
        <f t="shared" si="45"/>
        <v>45032</v>
      </c>
      <c r="EJ83" s="240">
        <f t="shared" ref="EJ83:FE83" si="46">EJ2</f>
        <v>45033</v>
      </c>
      <c r="EK83" s="69">
        <f t="shared" si="46"/>
        <v>45034</v>
      </c>
      <c r="EL83" s="69">
        <f t="shared" si="46"/>
        <v>45035</v>
      </c>
      <c r="EM83" s="69">
        <f t="shared" si="46"/>
        <v>45036</v>
      </c>
      <c r="EN83" s="69">
        <f t="shared" si="46"/>
        <v>45037</v>
      </c>
      <c r="EO83" s="69">
        <f t="shared" si="46"/>
        <v>45038</v>
      </c>
      <c r="EP83" s="69">
        <f t="shared" si="46"/>
        <v>45039</v>
      </c>
      <c r="EQ83" s="69">
        <f t="shared" si="46"/>
        <v>45040</v>
      </c>
      <c r="ER83" s="69">
        <f t="shared" si="46"/>
        <v>45041</v>
      </c>
      <c r="ES83" s="69">
        <f t="shared" si="46"/>
        <v>45042</v>
      </c>
      <c r="ET83" s="69">
        <f t="shared" si="46"/>
        <v>45043</v>
      </c>
      <c r="EU83" s="69">
        <f t="shared" si="46"/>
        <v>45044</v>
      </c>
      <c r="EV83" s="69">
        <f t="shared" si="46"/>
        <v>45045</v>
      </c>
      <c r="EW83" s="69">
        <f t="shared" si="46"/>
        <v>45046</v>
      </c>
      <c r="EX83" s="69">
        <f t="shared" si="46"/>
        <v>45047</v>
      </c>
      <c r="EY83" s="69">
        <f t="shared" si="46"/>
        <v>45048</v>
      </c>
      <c r="EZ83" s="69">
        <f t="shared" si="46"/>
        <v>45049</v>
      </c>
      <c r="FA83" s="69">
        <f t="shared" si="46"/>
        <v>45050</v>
      </c>
      <c r="FB83" s="69">
        <f t="shared" si="46"/>
        <v>45051</v>
      </c>
      <c r="FC83" s="69">
        <f t="shared" si="46"/>
        <v>45052</v>
      </c>
      <c r="FD83" s="69">
        <f t="shared" si="46"/>
        <v>45053</v>
      </c>
      <c r="FE83" s="69">
        <f t="shared" si="46"/>
        <v>45054</v>
      </c>
      <c r="FF83" s="69">
        <f t="shared" ref="FF83:FM83" si="47">FF2</f>
        <v>45055</v>
      </c>
      <c r="FG83" s="69">
        <f t="shared" si="47"/>
        <v>45056</v>
      </c>
      <c r="FH83" s="69">
        <f t="shared" si="47"/>
        <v>45057</v>
      </c>
      <c r="FI83" s="69">
        <f t="shared" si="47"/>
        <v>45058</v>
      </c>
      <c r="FJ83" s="69">
        <f t="shared" si="47"/>
        <v>45059</v>
      </c>
      <c r="FK83" s="69">
        <f t="shared" si="47"/>
        <v>45060</v>
      </c>
      <c r="FL83" s="69">
        <f t="shared" si="47"/>
        <v>45061</v>
      </c>
      <c r="FM83" s="69">
        <f t="shared" si="47"/>
        <v>45062</v>
      </c>
      <c r="FN83" s="69">
        <f t="shared" ref="FN83:GC83" si="48">FN2</f>
        <v>45063</v>
      </c>
      <c r="FO83" s="69">
        <f t="shared" si="48"/>
        <v>45064</v>
      </c>
      <c r="FP83" s="69">
        <f t="shared" si="48"/>
        <v>45065</v>
      </c>
      <c r="FQ83" s="69">
        <f t="shared" si="48"/>
        <v>45066</v>
      </c>
      <c r="FR83" s="69">
        <f t="shared" si="48"/>
        <v>45067</v>
      </c>
      <c r="FS83" s="69">
        <f t="shared" si="48"/>
        <v>45068</v>
      </c>
      <c r="FT83" s="69">
        <f t="shared" si="48"/>
        <v>45069</v>
      </c>
      <c r="FU83" s="69">
        <f t="shared" si="48"/>
        <v>45070</v>
      </c>
      <c r="FV83" s="69">
        <f t="shared" si="48"/>
        <v>45071</v>
      </c>
      <c r="FW83" s="69">
        <f t="shared" si="48"/>
        <v>45072</v>
      </c>
      <c r="FX83" s="69">
        <f t="shared" si="48"/>
        <v>45073</v>
      </c>
      <c r="FY83" s="69">
        <f t="shared" si="48"/>
        <v>45074</v>
      </c>
      <c r="FZ83" s="69">
        <f t="shared" si="48"/>
        <v>45075</v>
      </c>
      <c r="GA83" s="69">
        <f t="shared" si="48"/>
        <v>45076</v>
      </c>
      <c r="GB83" s="69">
        <f t="shared" si="48"/>
        <v>45077</v>
      </c>
      <c r="GC83" s="69">
        <f t="shared" si="48"/>
        <v>45078</v>
      </c>
      <c r="GD83" s="69">
        <f t="shared" ref="GD83:GL83" si="49">GD2</f>
        <v>45079</v>
      </c>
      <c r="GE83" s="69">
        <f t="shared" si="49"/>
        <v>45080</v>
      </c>
      <c r="GF83" s="69">
        <f t="shared" si="49"/>
        <v>45081</v>
      </c>
      <c r="GG83" s="69">
        <f t="shared" si="49"/>
        <v>45082</v>
      </c>
      <c r="GH83" s="69">
        <f t="shared" si="49"/>
        <v>45083</v>
      </c>
      <c r="GI83" s="69">
        <f t="shared" si="49"/>
        <v>45084</v>
      </c>
      <c r="GJ83" s="69">
        <f t="shared" si="49"/>
        <v>45085</v>
      </c>
      <c r="GK83" s="69">
        <f t="shared" si="49"/>
        <v>45086</v>
      </c>
      <c r="GL83" s="69">
        <f t="shared" si="49"/>
        <v>45087</v>
      </c>
      <c r="GM83" s="69">
        <f t="shared" ref="GM83:HA83" si="50">GM2</f>
        <v>45088</v>
      </c>
      <c r="GN83" s="69">
        <f t="shared" si="50"/>
        <v>45089</v>
      </c>
      <c r="GO83" s="69">
        <f t="shared" si="50"/>
        <v>45090</v>
      </c>
      <c r="GP83" s="69">
        <f t="shared" si="50"/>
        <v>45091</v>
      </c>
      <c r="GQ83" s="69">
        <f t="shared" si="50"/>
        <v>45092</v>
      </c>
      <c r="GR83" s="69">
        <f t="shared" si="50"/>
        <v>45093</v>
      </c>
      <c r="GS83" s="69">
        <f t="shared" si="50"/>
        <v>45094</v>
      </c>
      <c r="GT83" s="69">
        <f t="shared" si="50"/>
        <v>45095</v>
      </c>
      <c r="GU83" s="69">
        <f t="shared" si="50"/>
        <v>45096</v>
      </c>
      <c r="GV83" s="69">
        <f t="shared" si="50"/>
        <v>45097</v>
      </c>
      <c r="GW83" s="69">
        <f t="shared" si="50"/>
        <v>45098</v>
      </c>
      <c r="GX83" s="69">
        <f t="shared" si="50"/>
        <v>45099</v>
      </c>
      <c r="GY83" s="69">
        <f t="shared" si="50"/>
        <v>45100</v>
      </c>
      <c r="GZ83" s="69">
        <f t="shared" si="50"/>
        <v>45101</v>
      </c>
      <c r="HA83" s="69">
        <f t="shared" si="50"/>
        <v>45102</v>
      </c>
      <c r="HB83" s="69">
        <f t="shared" ref="HB83:HF83" si="51">HB2</f>
        <v>45103</v>
      </c>
      <c r="HC83" s="69">
        <f t="shared" si="51"/>
        <v>45104</v>
      </c>
      <c r="HD83" s="69">
        <f t="shared" si="51"/>
        <v>45105</v>
      </c>
      <c r="HE83" s="69">
        <f t="shared" si="51"/>
        <v>45106</v>
      </c>
      <c r="HF83" s="69">
        <f t="shared" si="51"/>
        <v>45107</v>
      </c>
      <c r="HG83" s="69">
        <f t="shared" ref="HG83:HQ83" si="52">HG2</f>
        <v>45108</v>
      </c>
      <c r="HH83" s="69">
        <f t="shared" si="52"/>
        <v>45109</v>
      </c>
      <c r="HI83" s="69">
        <f t="shared" si="52"/>
        <v>45110</v>
      </c>
      <c r="HJ83" s="69">
        <f t="shared" si="52"/>
        <v>45111</v>
      </c>
      <c r="HK83" s="69">
        <f t="shared" si="52"/>
        <v>45112</v>
      </c>
      <c r="HL83" s="69">
        <f t="shared" si="52"/>
        <v>45113</v>
      </c>
      <c r="HM83" s="69">
        <f t="shared" si="52"/>
        <v>45114</v>
      </c>
      <c r="HN83" s="69">
        <f t="shared" si="52"/>
        <v>45115</v>
      </c>
      <c r="HO83" s="69">
        <f t="shared" si="52"/>
        <v>45116</v>
      </c>
      <c r="HP83" s="163">
        <f t="shared" si="52"/>
        <v>45117</v>
      </c>
      <c r="HQ83" s="69">
        <f t="shared" si="52"/>
        <v>45118</v>
      </c>
      <c r="HR83" s="69">
        <f t="shared" ref="HR83:IN83" si="53">HR2</f>
        <v>45119</v>
      </c>
      <c r="HS83" s="69">
        <f t="shared" si="53"/>
        <v>45120</v>
      </c>
      <c r="HT83" s="69">
        <f t="shared" si="53"/>
        <v>45121</v>
      </c>
      <c r="HU83" s="69">
        <f t="shared" si="53"/>
        <v>45122</v>
      </c>
      <c r="HV83" s="69">
        <f t="shared" si="53"/>
        <v>45123</v>
      </c>
      <c r="HW83" s="69">
        <f t="shared" si="53"/>
        <v>45124</v>
      </c>
      <c r="HX83" s="69">
        <f t="shared" si="53"/>
        <v>45125</v>
      </c>
      <c r="HY83" s="69">
        <f t="shared" si="53"/>
        <v>45126</v>
      </c>
      <c r="HZ83" s="69">
        <f t="shared" si="53"/>
        <v>45127</v>
      </c>
      <c r="IA83" s="69">
        <f t="shared" si="53"/>
        <v>45128</v>
      </c>
      <c r="IB83" s="69">
        <f t="shared" si="53"/>
        <v>45129</v>
      </c>
      <c r="IC83" s="69">
        <f t="shared" si="53"/>
        <v>45130</v>
      </c>
      <c r="ID83" s="69">
        <f t="shared" si="53"/>
        <v>45131</v>
      </c>
      <c r="IE83" s="69">
        <f t="shared" si="53"/>
        <v>45132</v>
      </c>
      <c r="IF83" s="69">
        <f t="shared" si="53"/>
        <v>45133</v>
      </c>
      <c r="IG83" s="69">
        <f t="shared" si="53"/>
        <v>45134</v>
      </c>
      <c r="IH83" s="69">
        <f t="shared" si="53"/>
        <v>45135</v>
      </c>
      <c r="II83" s="69">
        <f t="shared" si="53"/>
        <v>45136</v>
      </c>
      <c r="IJ83" s="69">
        <f t="shared" si="53"/>
        <v>45137</v>
      </c>
      <c r="IK83" s="69">
        <f t="shared" si="53"/>
        <v>45138</v>
      </c>
      <c r="IL83" s="69">
        <f t="shared" si="53"/>
        <v>45139</v>
      </c>
      <c r="IM83" s="69">
        <f t="shared" si="53"/>
        <v>45140</v>
      </c>
      <c r="IN83" s="69">
        <f t="shared" si="53"/>
        <v>45141</v>
      </c>
    </row>
    <row r="84" spans="1:248" s="113" customFormat="1" hidden="1" x14ac:dyDescent="0.3">
      <c r="A84" s="7" t="s">
        <v>195</v>
      </c>
      <c r="B84" s="16" t="e">
        <f>#REF!+Receive!B84-Delivery!B84</f>
        <v>#REF!</v>
      </c>
      <c r="C84" s="16" t="e">
        <f>B84+Receive!C84-Delivery!C84</f>
        <v>#REF!</v>
      </c>
      <c r="D84" s="16" t="e">
        <f>C84+Receive!D84-Delivery!D84</f>
        <v>#REF!</v>
      </c>
      <c r="E84" s="16" t="e">
        <f>D84+Receive!E84-Delivery!E84</f>
        <v>#REF!</v>
      </c>
      <c r="F84" s="16" t="e">
        <f>E84+Receive!F84-Delivery!F84</f>
        <v>#REF!</v>
      </c>
      <c r="G84" s="16" t="e">
        <f>F84+Receive!G84-Delivery!G84</f>
        <v>#REF!</v>
      </c>
      <c r="H84" s="16" t="e">
        <f>G84+Receive!H84-Delivery!H84</f>
        <v>#REF!</v>
      </c>
      <c r="I84" s="16" t="e">
        <f>H84+Receive!I84-Delivery!I84</f>
        <v>#REF!</v>
      </c>
      <c r="J84" s="16" t="e">
        <f>I84+Receive!J84-Delivery!J84</f>
        <v>#REF!</v>
      </c>
      <c r="K84" s="16" t="e">
        <f>J84+Receive!K84-Delivery!K84</f>
        <v>#REF!</v>
      </c>
      <c r="L84" s="16" t="e">
        <f>K84+Receive!L84-Delivery!L84</f>
        <v>#REF!</v>
      </c>
      <c r="M84" s="16" t="e">
        <f>L84+Receive!M84-Delivery!M84</f>
        <v>#REF!</v>
      </c>
      <c r="N84" s="16" t="e">
        <f>M84+Receive!N84-Delivery!N84</f>
        <v>#REF!</v>
      </c>
      <c r="O84" s="16" t="e">
        <f>N84+Receive!O84-Delivery!O84</f>
        <v>#REF!</v>
      </c>
      <c r="P84" s="16" t="e">
        <f>O84+Receive!P84-Delivery!P84</f>
        <v>#REF!</v>
      </c>
      <c r="Q84" s="16" t="e">
        <f>P84+Receive!Q84-Delivery!Q84</f>
        <v>#REF!</v>
      </c>
      <c r="R84" s="16" t="e">
        <f>Q84+Receive!R84-Delivery!R84</f>
        <v>#REF!</v>
      </c>
      <c r="S84" s="16" t="e">
        <f>R84+Receive!S84-Delivery!S84</f>
        <v>#REF!</v>
      </c>
      <c r="T84" s="16" t="e">
        <f>S84+Receive!T84-Delivery!T84</f>
        <v>#REF!</v>
      </c>
      <c r="U84" s="16" t="e">
        <f>T84+Receive!U84-Delivery!U84</f>
        <v>#REF!</v>
      </c>
      <c r="V84" s="16" t="e">
        <f>U84+Receive!V84-Delivery!V84</f>
        <v>#REF!</v>
      </c>
      <c r="W84" s="16" t="e">
        <f>V84+Receive!W84-Delivery!W84</f>
        <v>#REF!</v>
      </c>
      <c r="X84" s="16" t="e">
        <f>W84+Receive!X84-Delivery!X84</f>
        <v>#REF!</v>
      </c>
      <c r="Y84" s="16" t="e">
        <f>X84+Receive!Y84-Delivery!Y84</f>
        <v>#REF!</v>
      </c>
      <c r="Z84" s="16" t="e">
        <f>Y84+Receive!Z84-Delivery!Z84</f>
        <v>#REF!</v>
      </c>
      <c r="AA84" s="16" t="e">
        <f>Z84+Receive!AA84-Delivery!AA84</f>
        <v>#REF!</v>
      </c>
      <c r="AB84" s="16" t="e">
        <f>AA84+Receive!AB84-Delivery!AB84</f>
        <v>#REF!</v>
      </c>
      <c r="AC84" s="16" t="e">
        <f>AB84+Receive!AC84-Delivery!AC84</f>
        <v>#REF!</v>
      </c>
      <c r="AD84" s="16" t="e">
        <f>AC84+Receive!AD84-Delivery!AD84</f>
        <v>#REF!</v>
      </c>
      <c r="AE84" s="16" t="e">
        <f>AD84+Receive!AE84-Delivery!AE84</f>
        <v>#REF!</v>
      </c>
      <c r="AF84" s="16" t="e">
        <f>AE84+Receive!AF84-Delivery!AF84</f>
        <v>#REF!</v>
      </c>
      <c r="AG84" s="167" t="e">
        <f>AF84+Receive!AG84-Delivery!AG84</f>
        <v>#REF!</v>
      </c>
      <c r="AH84" s="16" t="e">
        <f>AG84+Receive!AH84-Delivery!AH84</f>
        <v>#REF!</v>
      </c>
      <c r="AI84" s="16" t="e">
        <f>AH84+Receive!AI84-Delivery!AI84</f>
        <v>#REF!</v>
      </c>
      <c r="AJ84" s="16" t="e">
        <f>AI84+Receive!AJ84-Delivery!AJ84</f>
        <v>#REF!</v>
      </c>
      <c r="AK84" s="16" t="e">
        <f>AJ84+Receive!AK84-Delivery!AK84</f>
        <v>#REF!</v>
      </c>
      <c r="AL84" s="16" t="e">
        <f>AK84+Receive!AL84-Delivery!AL84</f>
        <v>#REF!</v>
      </c>
      <c r="AM84" s="16" t="e">
        <f>AL84+Receive!AM84-Delivery!AM84</f>
        <v>#REF!</v>
      </c>
      <c r="AN84" s="16" t="e">
        <f>AM84+Receive!AN84-Delivery!AN84</f>
        <v>#REF!</v>
      </c>
      <c r="AO84" s="16" t="e">
        <f>AN84+Receive!AO84-Delivery!AO84</f>
        <v>#REF!</v>
      </c>
      <c r="AP84" s="16" t="e">
        <f>AO84+Receive!AP84-Delivery!AP84</f>
        <v>#REF!</v>
      </c>
      <c r="AQ84" s="16" t="e">
        <f>AP84+Receive!AQ84-Delivery!AQ84</f>
        <v>#REF!</v>
      </c>
      <c r="AR84" s="16" t="e">
        <f>AQ84+Receive!AR84-Delivery!AR84</f>
        <v>#REF!</v>
      </c>
      <c r="AS84" s="16" t="e">
        <f>AR84+Receive!AS84-Delivery!AS84</f>
        <v>#REF!</v>
      </c>
      <c r="AT84" s="16" t="e">
        <f>AS84+Receive!AT84-Delivery!AT84</f>
        <v>#REF!</v>
      </c>
      <c r="AU84" s="16" t="e">
        <f>AT84+Receive!AU84-Delivery!AU84</f>
        <v>#REF!</v>
      </c>
      <c r="AV84" s="16" t="e">
        <f>AU84+Receive!AV84-Delivery!AV84</f>
        <v>#REF!</v>
      </c>
      <c r="AW84" s="16" t="e">
        <f>AV84+Receive!AW84-Delivery!AW84</f>
        <v>#REF!</v>
      </c>
      <c r="AX84" s="16" t="e">
        <f>AW84+Receive!AX84-Delivery!AX84</f>
        <v>#REF!</v>
      </c>
      <c r="AY84" s="16" t="e">
        <f>AX84+Receive!AY84-Delivery!AY84</f>
        <v>#REF!</v>
      </c>
      <c r="AZ84" s="16" t="e">
        <f>AY84+Receive!AZ84-Delivery!AZ84</f>
        <v>#REF!</v>
      </c>
      <c r="BA84" s="16" t="e">
        <f>AZ84+Receive!BA84-Delivery!BA84</f>
        <v>#REF!</v>
      </c>
      <c r="BB84" s="16" t="e">
        <f>BA84+Receive!BB84-Delivery!BB84</f>
        <v>#REF!</v>
      </c>
      <c r="BC84" s="16" t="e">
        <f>BB84+Receive!BC84-Delivery!BC84</f>
        <v>#REF!</v>
      </c>
      <c r="BD84" s="16" t="e">
        <f>BC84+Receive!BD84-Delivery!BD84</f>
        <v>#REF!</v>
      </c>
      <c r="BE84" s="16" t="e">
        <f>BD84+Receive!BE84-Delivery!BE84</f>
        <v>#REF!</v>
      </c>
      <c r="BF84" s="16" t="e">
        <f>BE84+Receive!BF84-Delivery!BF84</f>
        <v>#REF!</v>
      </c>
      <c r="BG84" s="16" t="e">
        <f>BF84+Receive!BG84-Delivery!BG84</f>
        <v>#REF!</v>
      </c>
      <c r="BH84" s="16" t="e">
        <f>BG84+Receive!BH84-Delivery!BH84</f>
        <v>#REF!</v>
      </c>
      <c r="BI84" s="16" t="e">
        <f>BH84+Receive!BI84-Delivery!BI84</f>
        <v>#REF!</v>
      </c>
      <c r="BJ84" s="16" t="e">
        <f>BI84+Receive!BJ84-Delivery!BJ84</f>
        <v>#REF!</v>
      </c>
      <c r="BK84" s="16" t="e">
        <f>BJ84+Receive!BK84-Delivery!BK84</f>
        <v>#REF!</v>
      </c>
      <c r="BL84" s="16" t="e">
        <f>BK84+Receive!BL84-Delivery!BL84</f>
        <v>#REF!</v>
      </c>
      <c r="BM84" s="16" t="e">
        <f>BL84+Receive!BM84-Delivery!BM84</f>
        <v>#REF!</v>
      </c>
      <c r="BN84" s="16" t="e">
        <f>BM84+Receive!BN84-Delivery!BN84</f>
        <v>#REF!</v>
      </c>
      <c r="BO84" s="16" t="e">
        <f>BN84+Receive!BO84-Delivery!BO84</f>
        <v>#REF!</v>
      </c>
      <c r="BP84" s="16" t="e">
        <f>BO84+Receive!BP84-Delivery!BP84</f>
        <v>#REF!</v>
      </c>
      <c r="BQ84" s="16" t="e">
        <f>BP84+Receive!BQ84-Delivery!BQ84</f>
        <v>#REF!</v>
      </c>
      <c r="BR84" s="16" t="e">
        <f>BQ84+Receive!BR84-Delivery!BR84</f>
        <v>#REF!</v>
      </c>
      <c r="BS84" s="16" t="e">
        <f>BR84+Receive!BS84-Delivery!BS84</f>
        <v>#REF!</v>
      </c>
      <c r="BT84" s="16" t="e">
        <f>BS84+Receive!BT84-Delivery!BT84</f>
        <v>#REF!</v>
      </c>
      <c r="BU84" s="16" t="e">
        <f>BT84+Receive!BU84-Delivery!BU84</f>
        <v>#REF!</v>
      </c>
      <c r="BV84" s="16" t="e">
        <f>BU84+Receive!BV84-Delivery!BV84</f>
        <v>#REF!</v>
      </c>
      <c r="BW84" s="16" t="e">
        <f>BV84+Receive!BW84-Delivery!BW84</f>
        <v>#REF!</v>
      </c>
      <c r="BX84" s="16" t="e">
        <f>BW84+Receive!BX84-Delivery!BX84</f>
        <v>#REF!</v>
      </c>
      <c r="BY84" s="16" t="e">
        <f>BX84+Receive!BY84-Delivery!BY84</f>
        <v>#REF!</v>
      </c>
      <c r="BZ84" s="16" t="e">
        <f>BY84+Receive!BZ84-Delivery!BZ84</f>
        <v>#REF!</v>
      </c>
      <c r="CA84" s="16" t="e">
        <f>BZ84+Receive!CA84-Delivery!CA84</f>
        <v>#REF!</v>
      </c>
      <c r="CB84" s="16" t="e">
        <f>CA84+Receive!CB84-Delivery!CB84</f>
        <v>#REF!</v>
      </c>
      <c r="CC84" s="16" t="e">
        <f>CB84+Receive!CC84-Delivery!CC84</f>
        <v>#REF!</v>
      </c>
      <c r="CD84" s="16" t="e">
        <f>CC84+Receive!CD84-Delivery!CD84</f>
        <v>#REF!</v>
      </c>
      <c r="CE84" s="16" t="e">
        <f>CD84+Receive!CE84-Delivery!CE84</f>
        <v>#REF!</v>
      </c>
      <c r="CF84" s="16" t="e">
        <f>CE84+Receive!CF84-Delivery!CF84</f>
        <v>#REF!</v>
      </c>
      <c r="CG84" s="16" t="e">
        <f>CF84+Receive!CG84-Delivery!CG84</f>
        <v>#REF!</v>
      </c>
      <c r="CH84" s="16" t="e">
        <f>CG84+Receive!CH84-Delivery!CH84</f>
        <v>#REF!</v>
      </c>
      <c r="CI84" s="16" t="e">
        <f>CH84+Receive!CI84-Delivery!CI84</f>
        <v>#REF!</v>
      </c>
      <c r="CJ84" s="16" t="e">
        <f>CI84+Receive!CJ84-Delivery!CJ84</f>
        <v>#REF!</v>
      </c>
      <c r="CK84" s="16" t="e">
        <f>CJ84+Receive!CK84-Delivery!CK84</f>
        <v>#REF!</v>
      </c>
      <c r="CL84" s="16" t="e">
        <f>CK84+Receive!CL84-Delivery!CL84</f>
        <v>#REF!</v>
      </c>
      <c r="CM84" s="16" t="e">
        <f>CL84+Receive!CM84-Delivery!CM84</f>
        <v>#REF!</v>
      </c>
      <c r="CN84" s="16" t="e">
        <f>CM84+Receive!CN84-Delivery!CN84</f>
        <v>#REF!</v>
      </c>
      <c r="CO84" s="16" t="e">
        <f>CN84+Receive!CO84-Delivery!CO84</f>
        <v>#REF!</v>
      </c>
      <c r="CP84" s="16" t="e">
        <f>CO84+Receive!CP84-Delivery!CP84</f>
        <v>#REF!</v>
      </c>
      <c r="CQ84" s="16" t="e">
        <f>CP84+Receive!CQ84-Delivery!CQ84</f>
        <v>#REF!</v>
      </c>
      <c r="CR84" s="16" t="e">
        <f>CQ84+Receive!CR84-Delivery!CR84</f>
        <v>#REF!</v>
      </c>
      <c r="CS84" s="16" t="e">
        <f>CR84+Receive!CS84-Delivery!CS84</f>
        <v>#REF!</v>
      </c>
      <c r="CT84" s="16" t="e">
        <f>CS84+Receive!CT84-Delivery!CT84</f>
        <v>#REF!</v>
      </c>
      <c r="CU84" s="16" t="e">
        <f>CT84+Receive!CU84-Delivery!CU84</f>
        <v>#REF!</v>
      </c>
      <c r="CV84" s="16" t="e">
        <f>CU84+Receive!CV84-Delivery!CV84</f>
        <v>#REF!</v>
      </c>
      <c r="CW84" s="16" t="e">
        <f>CV84+Receive!CW84-Delivery!CW84</f>
        <v>#REF!</v>
      </c>
      <c r="CX84" s="16" t="e">
        <f>CW84+Receive!CX84-Delivery!CX84</f>
        <v>#REF!</v>
      </c>
      <c r="CY84" s="16" t="e">
        <f>CX84+Receive!CY84-Delivery!CY84</f>
        <v>#REF!</v>
      </c>
      <c r="CZ84" s="16" t="e">
        <f>CY84+Receive!CZ84-Delivery!CZ84</f>
        <v>#REF!</v>
      </c>
      <c r="DA84" s="16" t="e">
        <f>CZ84+Receive!DA84-Delivery!DA84</f>
        <v>#REF!</v>
      </c>
      <c r="DB84" s="16" t="e">
        <f>DA84+Receive!DB84-Delivery!DB84</f>
        <v>#REF!</v>
      </c>
      <c r="DC84" s="16" t="e">
        <f>DB84+Receive!DC84-Delivery!DC84</f>
        <v>#REF!</v>
      </c>
      <c r="DD84" s="16" t="e">
        <f>DC84+Receive!DD84-Delivery!DD84</f>
        <v>#REF!</v>
      </c>
      <c r="DE84" s="16" t="e">
        <f>DD84+Receive!DE84-Delivery!DE84</f>
        <v>#REF!</v>
      </c>
      <c r="DF84" s="16" t="e">
        <f>DE84+Receive!DF84-Delivery!DF84</f>
        <v>#REF!</v>
      </c>
      <c r="DG84" s="16" t="e">
        <f>DF84+Receive!DG84-Delivery!DG84</f>
        <v>#REF!</v>
      </c>
      <c r="DH84" s="16" t="e">
        <f>DG84+Receive!DH84-Delivery!DH84</f>
        <v>#REF!</v>
      </c>
      <c r="DI84" s="16" t="e">
        <f>DH84+Receive!DI84-Delivery!DI84</f>
        <v>#REF!</v>
      </c>
      <c r="DJ84" s="16" t="e">
        <f>DI84+Receive!DJ84-Delivery!DJ84</f>
        <v>#REF!</v>
      </c>
      <c r="DK84" s="16" t="e">
        <f>DJ84+Receive!DK84-Delivery!DK84</f>
        <v>#REF!</v>
      </c>
      <c r="DL84" s="16" t="e">
        <f>DK84+Receive!DL84-Delivery!DL84</f>
        <v>#REF!</v>
      </c>
      <c r="DM84" s="16" t="e">
        <f>DL84+Receive!DM84-Delivery!DM84</f>
        <v>#REF!</v>
      </c>
      <c r="DN84" s="16" t="e">
        <f>DM84+Receive!DN84-Delivery!DN84</f>
        <v>#REF!</v>
      </c>
      <c r="DO84" s="16" t="e">
        <f>DN84+Receive!DO84-Delivery!DO84</f>
        <v>#REF!</v>
      </c>
      <c r="DP84" s="16" t="e">
        <f>DO84+Receive!DP84-Delivery!DP84</f>
        <v>#REF!</v>
      </c>
      <c r="DQ84" s="16" t="e">
        <f>DP84+Receive!DQ84-Delivery!DQ84</f>
        <v>#REF!</v>
      </c>
      <c r="DR84" s="16" t="e">
        <f>DQ84+Receive!DR84-Delivery!DR84</f>
        <v>#REF!</v>
      </c>
      <c r="DS84" s="16" t="e">
        <v>#REF!</v>
      </c>
      <c r="DT84" s="16" t="e">
        <f>DS84+Receive!DT84-Delivery!DT84</f>
        <v>#REF!</v>
      </c>
      <c r="DU84" s="16" t="e">
        <f>DT84+Receive!DU84-Delivery!DU84</f>
        <v>#REF!</v>
      </c>
      <c r="DV84" s="238" t="e">
        <f>DU84+Receive!DV84-Delivery!DV84</f>
        <v>#REF!</v>
      </c>
      <c r="DW84" s="16" t="e">
        <f>DV84+Receive!DW84-Delivery!DW84</f>
        <v>#REF!</v>
      </c>
      <c r="DX84" s="16" t="e">
        <f>DW84+Receive!DX84-Delivery!DX84</f>
        <v>#REF!</v>
      </c>
      <c r="DY84" s="16" t="e">
        <f>DX84+Receive!DY84-Delivery!DY84</f>
        <v>#REF!</v>
      </c>
      <c r="DZ84" s="238" t="e">
        <f>DY84+Receive!DZ84-Delivery!DZ84</f>
        <v>#REF!</v>
      </c>
      <c r="EA84" s="16" t="e">
        <f>DZ84+Receive!EA84-Delivery!EA84</f>
        <v>#REF!</v>
      </c>
      <c r="EB84" s="16" t="e">
        <f>EA84+Receive!EB84-Delivery!EB84</f>
        <v>#REF!</v>
      </c>
      <c r="EC84" s="16" t="e">
        <f>EB84+Receive!EC84-Delivery!EC84</f>
        <v>#REF!</v>
      </c>
      <c r="ED84" s="16" t="e">
        <f>EC84+Receive!ED84-Delivery!ED84</f>
        <v>#REF!</v>
      </c>
      <c r="EE84" s="16" t="e">
        <f>ED84+Receive!EE84-Delivery!EE84</f>
        <v>#REF!</v>
      </c>
      <c r="EF84" s="16" t="e">
        <f>EE84+Receive!EF84-Delivery!EF84</f>
        <v>#REF!</v>
      </c>
      <c r="EG84" s="16" t="e">
        <f>EF84+Receive!EG84-Delivery!EG84</f>
        <v>#REF!</v>
      </c>
      <c r="EH84" s="16" t="e">
        <f>EG84+Receive!EH84-Delivery!EH84</f>
        <v>#REF!</v>
      </c>
      <c r="EI84" s="238" t="e">
        <f>EH84+Receive!EI84-Delivery!EI84</f>
        <v>#REF!</v>
      </c>
      <c r="EJ84" s="238" t="e">
        <f>EI84+Receive!EJ84-Delivery!EJ84</f>
        <v>#REF!</v>
      </c>
      <c r="EK84" s="16" t="e">
        <f>EJ84+Receive!EK84-Delivery!EK84</f>
        <v>#REF!</v>
      </c>
      <c r="EL84" s="16" t="e">
        <f>EK84+Receive!EL84-Delivery!EL84</f>
        <v>#REF!</v>
      </c>
      <c r="EM84" s="16" t="e">
        <f>EL84+Receive!EM84-Delivery!EM84</f>
        <v>#REF!</v>
      </c>
      <c r="EN84" s="16" t="e">
        <f>EM84+Receive!EN84-Delivery!EN84</f>
        <v>#REF!</v>
      </c>
      <c r="EO84" s="16" t="e">
        <f>EN84+Receive!EO84-Delivery!EO84</f>
        <v>#REF!</v>
      </c>
      <c r="EP84" s="16" t="e">
        <f>EO84+Receive!EP84-Delivery!EP84</f>
        <v>#REF!</v>
      </c>
      <c r="EQ84" s="16" t="e">
        <f>EP84+Receive!EQ84-Delivery!EQ84</f>
        <v>#REF!</v>
      </c>
      <c r="ER84" s="16" t="e">
        <f>EQ84+Receive!ER84-Delivery!ER84</f>
        <v>#REF!</v>
      </c>
      <c r="ES84" s="16" t="e">
        <f>ER84+Receive!ES84-Delivery!ES84</f>
        <v>#REF!</v>
      </c>
      <c r="ET84" s="16" t="e">
        <f>ES84+Receive!ET84-Delivery!ET84</f>
        <v>#REF!</v>
      </c>
      <c r="EU84" s="16" t="e">
        <f>ET84+Receive!EU84-Delivery!EU84</f>
        <v>#REF!</v>
      </c>
      <c r="EV84" s="16" t="e">
        <f>EU84+Receive!EV84-Delivery!EV84</f>
        <v>#REF!</v>
      </c>
      <c r="EW84" s="16" t="e">
        <f>EV84+Receive!EW84-Delivery!EW84</f>
        <v>#REF!</v>
      </c>
      <c r="EX84" s="16" t="e">
        <f>EW84+Receive!EX84-Delivery!EX84</f>
        <v>#REF!</v>
      </c>
      <c r="EY84" s="16" t="e">
        <f>EX84+Receive!EY84-Delivery!EY84</f>
        <v>#REF!</v>
      </c>
      <c r="EZ84" s="16" t="e">
        <f>EY84+Receive!EZ84-Delivery!EZ84</f>
        <v>#REF!</v>
      </c>
      <c r="FA84" s="16" t="e">
        <f>EZ84+Receive!FA84-Delivery!FA84</f>
        <v>#REF!</v>
      </c>
      <c r="FB84" s="16" t="e">
        <f>FA84+Receive!FB84-Delivery!FB84</f>
        <v>#REF!</v>
      </c>
      <c r="FC84" s="16" t="e">
        <f>FB84+Receive!FC84-Delivery!FC84</f>
        <v>#REF!</v>
      </c>
      <c r="FD84" s="16" t="e">
        <f>FC84+Receive!FD84-Delivery!FD84</f>
        <v>#REF!</v>
      </c>
      <c r="FE84" s="16" t="e">
        <f>FD84+Receive!FE84-Delivery!FE84</f>
        <v>#REF!</v>
      </c>
      <c r="FF84" s="16" t="e">
        <f>FE84+Receive!FF84-Delivery!FF84</f>
        <v>#REF!</v>
      </c>
      <c r="FG84" s="16" t="e">
        <f>FF84+Receive!FG84-Delivery!FG84</f>
        <v>#REF!</v>
      </c>
      <c r="FH84" s="16" t="e">
        <f>FG84+Receive!FH84-Delivery!FH84</f>
        <v>#REF!</v>
      </c>
      <c r="FI84" s="16" t="e">
        <f>FH84+Receive!FI84-Delivery!FI84</f>
        <v>#REF!</v>
      </c>
      <c r="FJ84" s="16" t="e">
        <f>FI84+Receive!FJ84-Delivery!FJ84</f>
        <v>#REF!</v>
      </c>
      <c r="FK84" s="16" t="e">
        <f>FJ84+Receive!FK84-Delivery!FK84</f>
        <v>#REF!</v>
      </c>
      <c r="FL84" s="16" t="e">
        <f>FK84+Receive!FL84-Delivery!FL84</f>
        <v>#REF!</v>
      </c>
      <c r="FM84" s="16" t="e">
        <f>FL84+Receive!FM84-Delivery!FM84</f>
        <v>#REF!</v>
      </c>
      <c r="FN84" s="16" t="e">
        <f>FM84+Receive!FN84-Delivery!FN84</f>
        <v>#REF!</v>
      </c>
      <c r="FO84" s="16" t="e">
        <f>FN84+Receive!FO84-Delivery!FO84</f>
        <v>#REF!</v>
      </c>
      <c r="FP84" s="16" t="e">
        <f>FO84+Receive!FP84-Delivery!FP84</f>
        <v>#REF!</v>
      </c>
      <c r="FQ84" s="16" t="e">
        <f>FP84+Receive!FQ84-Delivery!FQ84</f>
        <v>#REF!</v>
      </c>
      <c r="FR84" s="16" t="e">
        <f>FQ84+Receive!FR84-Delivery!FR84</f>
        <v>#REF!</v>
      </c>
      <c r="FS84" s="16" t="e">
        <f>FR84+Receive!FS84-Delivery!FS84</f>
        <v>#REF!</v>
      </c>
      <c r="FT84" s="16" t="e">
        <f>FS84+Receive!FT84-Delivery!FT84</f>
        <v>#REF!</v>
      </c>
      <c r="FU84" s="16" t="e">
        <f>FT84+Receive!FU84-Delivery!FU84</f>
        <v>#REF!</v>
      </c>
      <c r="FV84" s="16" t="e">
        <f>FU84+Receive!FV84-Delivery!FV84</f>
        <v>#REF!</v>
      </c>
      <c r="FW84" s="16" t="e">
        <f>FV84+Receive!FW84-Delivery!FW84</f>
        <v>#REF!</v>
      </c>
      <c r="FX84" s="16" t="e">
        <f>FW84+Receive!FX84-Delivery!FX84</f>
        <v>#REF!</v>
      </c>
      <c r="FY84" s="16" t="e">
        <f>FX84+Receive!FY84-Delivery!FY84</f>
        <v>#REF!</v>
      </c>
      <c r="FZ84" s="16" t="e">
        <f>FY84+Receive!FZ84-Delivery!FZ84</f>
        <v>#REF!</v>
      </c>
      <c r="GA84" s="16" t="e">
        <f>FZ84+Receive!GA84-Delivery!GA84</f>
        <v>#REF!</v>
      </c>
      <c r="GB84" s="16" t="e">
        <f>GA84+Receive!GB84-Delivery!GB84</f>
        <v>#REF!</v>
      </c>
      <c r="GC84" s="16" t="e">
        <f>GB84+Receive!GC84-Delivery!GC84</f>
        <v>#REF!</v>
      </c>
      <c r="GD84" s="16" t="e">
        <f>GC84+Receive!GD84-Delivery!GD84</f>
        <v>#REF!</v>
      </c>
      <c r="GE84" s="16" t="e">
        <f>GD84+Receive!GE84-Delivery!GE84</f>
        <v>#REF!</v>
      </c>
      <c r="GF84" s="16" t="e">
        <f>GE84+Receive!GF84-Delivery!GF84</f>
        <v>#REF!</v>
      </c>
      <c r="GG84" s="16" t="e">
        <f>GF84+Receive!GG84-Delivery!GG84</f>
        <v>#REF!</v>
      </c>
      <c r="GH84" s="16" t="e">
        <f>GG84+Receive!GH84-Delivery!GH84</f>
        <v>#REF!</v>
      </c>
      <c r="GI84" s="16" t="e">
        <f>GH84+Receive!GI84-Delivery!GI84</f>
        <v>#REF!</v>
      </c>
      <c r="GJ84" s="16" t="e">
        <f>GI84+Receive!GJ84-Delivery!GJ84</f>
        <v>#REF!</v>
      </c>
      <c r="GK84" s="16" t="e">
        <f>GJ84+Receive!GK84-Delivery!GK84</f>
        <v>#REF!</v>
      </c>
      <c r="GL84" s="16" t="e">
        <f>GK84+Receive!GL84-Delivery!GL84</f>
        <v>#REF!</v>
      </c>
      <c r="GM84" s="16" t="e">
        <f>GL84+Receive!GM84-Delivery!GM84</f>
        <v>#REF!</v>
      </c>
      <c r="GN84" s="16" t="e">
        <f>GM84+Receive!GN84-Delivery!GN84</f>
        <v>#REF!</v>
      </c>
      <c r="GO84" s="16" t="e">
        <f>GN84+Receive!GO84-Delivery!GO84</f>
        <v>#REF!</v>
      </c>
      <c r="GP84" s="16" t="e">
        <f>GO84+Receive!GP84-Delivery!GP84</f>
        <v>#REF!</v>
      </c>
      <c r="GQ84" s="16" t="e">
        <f>GP84+Receive!GQ84-Delivery!GQ84</f>
        <v>#REF!</v>
      </c>
      <c r="GR84" s="16" t="e">
        <f>GQ84+Receive!GR84-Delivery!GR84</f>
        <v>#REF!</v>
      </c>
      <c r="GS84" s="16" t="e">
        <f>GR84+Receive!GS84-Delivery!GS84</f>
        <v>#REF!</v>
      </c>
      <c r="GT84" s="16" t="e">
        <f>GS84+Receive!GT84-Delivery!GT84</f>
        <v>#REF!</v>
      </c>
      <c r="GU84" s="16" t="e">
        <f>GT84+Receive!GU84-Delivery!GU84</f>
        <v>#REF!</v>
      </c>
      <c r="GV84" s="16" t="e">
        <f>GU84+Receive!GV84-Delivery!GV84</f>
        <v>#REF!</v>
      </c>
      <c r="GW84" s="16" t="e">
        <f>GV84+Receive!GW84-Delivery!GW84</f>
        <v>#REF!</v>
      </c>
      <c r="GX84" s="16" t="e">
        <f>GW84+Receive!GX84-Delivery!GX84</f>
        <v>#REF!</v>
      </c>
      <c r="GY84" s="16" t="e">
        <f>GX84+Receive!GY84-Delivery!GY84</f>
        <v>#REF!</v>
      </c>
      <c r="GZ84" s="16" t="e">
        <f>GY84+Receive!GZ84-Delivery!GZ84</f>
        <v>#REF!</v>
      </c>
      <c r="HA84" s="16" t="e">
        <f>GZ84+Receive!HA84-Delivery!HA84</f>
        <v>#REF!</v>
      </c>
      <c r="HB84" s="16" t="e">
        <f>HA84+Receive!HB84-Delivery!HB84</f>
        <v>#REF!</v>
      </c>
      <c r="HC84" s="16" t="e">
        <f>HB84+Receive!HC84-Delivery!HC84</f>
        <v>#REF!</v>
      </c>
      <c r="HD84" s="16" t="e">
        <f>HC84+Receive!HD84-Delivery!HD84</f>
        <v>#REF!</v>
      </c>
      <c r="HE84" s="16" t="e">
        <f>HD84+Receive!HE84-Delivery!HE84</f>
        <v>#REF!</v>
      </c>
      <c r="HF84" s="16" t="e">
        <f>HE84+Receive!HF84-Delivery!HF84</f>
        <v>#REF!</v>
      </c>
      <c r="HG84" s="16" t="e">
        <f>HF84+Receive!HG84-Delivery!HG84</f>
        <v>#REF!</v>
      </c>
      <c r="HH84" s="16" t="e">
        <f>HG84+Receive!HH84-Delivery!HH84</f>
        <v>#REF!</v>
      </c>
      <c r="HI84" s="16" t="e">
        <f>HH84+Receive!HI84-Delivery!HI84</f>
        <v>#REF!</v>
      </c>
      <c r="HJ84" s="16" t="e">
        <f>HI84+Receive!HJ84-Delivery!HJ84</f>
        <v>#REF!</v>
      </c>
      <c r="HK84" s="16" t="e">
        <f>HJ84+Receive!HK84-Delivery!HK84</f>
        <v>#REF!</v>
      </c>
      <c r="HL84" s="16" t="e">
        <f>HK84+Receive!HL84-Delivery!HL84</f>
        <v>#REF!</v>
      </c>
      <c r="HM84" s="16" t="e">
        <f>HL84+Receive!HM84-Delivery!HM84</f>
        <v>#REF!</v>
      </c>
      <c r="HN84" s="16" t="e">
        <f>HM84+Receive!HN84-Delivery!HN84</f>
        <v>#REF!</v>
      </c>
      <c r="HO84" s="16" t="e">
        <f>HN84+Receive!HO84-Delivery!HO84</f>
        <v>#REF!</v>
      </c>
      <c r="HP84" s="167" t="e">
        <f>HO84+Receive!HP84-Delivery!HP84</f>
        <v>#REF!</v>
      </c>
      <c r="HQ84" s="16" t="e">
        <f>HP84+Receive!HQ84-Delivery!HQ84</f>
        <v>#REF!</v>
      </c>
      <c r="HR84" s="16" t="e">
        <f>HQ84+Receive!HR84-Delivery!HR84</f>
        <v>#REF!</v>
      </c>
      <c r="HS84" s="16" t="e">
        <f>HR84+Receive!HS84-Delivery!HS84</f>
        <v>#REF!</v>
      </c>
      <c r="HT84" s="16" t="e">
        <f>HS84+Receive!HT84-Delivery!HT84</f>
        <v>#REF!</v>
      </c>
      <c r="HU84" s="16" t="e">
        <f>HT84+Receive!HU84-Delivery!HU84</f>
        <v>#REF!</v>
      </c>
      <c r="HV84" s="16" t="e">
        <f>HU84+Receive!HV84-Delivery!HV84</f>
        <v>#REF!</v>
      </c>
      <c r="HW84" s="16" t="e">
        <f>HV84+Receive!HW84-Delivery!HW84</f>
        <v>#REF!</v>
      </c>
      <c r="HX84" s="16" t="e">
        <f>HW84+Receive!HX84-Delivery!HX84</f>
        <v>#REF!</v>
      </c>
      <c r="HY84" s="16" t="e">
        <f>HX84+Receive!HY84-Delivery!HY84</f>
        <v>#REF!</v>
      </c>
      <c r="HZ84" s="16" t="e">
        <f>HY84+Receive!HZ84-Delivery!HZ84</f>
        <v>#REF!</v>
      </c>
      <c r="IA84" s="16" t="e">
        <f>HZ84+Receive!IA84-Delivery!IA84</f>
        <v>#REF!</v>
      </c>
      <c r="IB84" s="16" t="e">
        <f>IA84+Receive!IB84-Delivery!IB84</f>
        <v>#REF!</v>
      </c>
      <c r="IC84" s="16" t="e">
        <f>IB84+Receive!IC84-Delivery!IC84</f>
        <v>#REF!</v>
      </c>
      <c r="ID84" s="16" t="e">
        <f>IC84+Receive!ID84-Delivery!ID84</f>
        <v>#REF!</v>
      </c>
      <c r="IE84" s="16" t="e">
        <f>ID84+Receive!IE84-Delivery!IE84</f>
        <v>#REF!</v>
      </c>
      <c r="IF84" s="16" t="e">
        <f>IE84+Receive!IF84-Delivery!IF84</f>
        <v>#REF!</v>
      </c>
      <c r="IG84" s="16" t="e">
        <f>IF84+Receive!IG84-Delivery!IG84</f>
        <v>#REF!</v>
      </c>
      <c r="IH84" s="16" t="e">
        <f>IG84+Receive!IH84-Delivery!IH84</f>
        <v>#REF!</v>
      </c>
      <c r="II84" s="16" t="e">
        <f>IH84+Receive!II84-Delivery!II84</f>
        <v>#REF!</v>
      </c>
      <c r="IJ84" s="16" t="e">
        <f>II84+Receive!IJ84-Delivery!IJ84</f>
        <v>#REF!</v>
      </c>
      <c r="IK84" s="16" t="e">
        <f>IJ84+Receive!IK84-Delivery!IK84</f>
        <v>#REF!</v>
      </c>
      <c r="IL84" s="16" t="e">
        <f>IK84+Receive!IL84-Delivery!IL84</f>
        <v>#REF!</v>
      </c>
      <c r="IM84" s="16" t="e">
        <f>IL84+Receive!IM84-Delivery!IM84</f>
        <v>#REF!</v>
      </c>
      <c r="IN84" s="16" t="e">
        <f>IM84+Receive!IN84-Delivery!IN84</f>
        <v>#REF!</v>
      </c>
    </row>
    <row r="85" spans="1:248" s="113" customFormat="1" hidden="1" x14ac:dyDescent="0.3">
      <c r="A85" s="7" t="s">
        <v>196</v>
      </c>
      <c r="B85" s="16" t="e">
        <f>#REF!+Receive!B85-Delivery!B85</f>
        <v>#REF!</v>
      </c>
      <c r="C85" s="16" t="e">
        <f>B85+Receive!C85-Delivery!C85</f>
        <v>#REF!</v>
      </c>
      <c r="D85" s="16" t="e">
        <f>C85+Receive!D85-Delivery!D85</f>
        <v>#REF!</v>
      </c>
      <c r="E85" s="16" t="e">
        <f>D85+Receive!E85-Delivery!E85</f>
        <v>#REF!</v>
      </c>
      <c r="F85" s="16" t="e">
        <f>E85+Receive!F85-Delivery!F85</f>
        <v>#REF!</v>
      </c>
      <c r="G85" s="16" t="e">
        <f>F85+Receive!G85-Delivery!G85</f>
        <v>#REF!</v>
      </c>
      <c r="H85" s="16" t="e">
        <f>G85+Receive!H85-Delivery!H85</f>
        <v>#REF!</v>
      </c>
      <c r="I85" s="16" t="e">
        <f>H85+Receive!I85-Delivery!I85</f>
        <v>#REF!</v>
      </c>
      <c r="J85" s="16" t="e">
        <f>I85+Receive!J85-Delivery!J85</f>
        <v>#REF!</v>
      </c>
      <c r="K85" s="16" t="e">
        <f>J85+Receive!K85-Delivery!K85</f>
        <v>#REF!</v>
      </c>
      <c r="L85" s="16" t="e">
        <f>K85+Receive!L85-Delivery!L85</f>
        <v>#REF!</v>
      </c>
      <c r="M85" s="16" t="e">
        <f>L85+Receive!M85-Delivery!M85</f>
        <v>#REF!</v>
      </c>
      <c r="N85" s="16" t="e">
        <f>M85+Receive!N85-Delivery!N85</f>
        <v>#REF!</v>
      </c>
      <c r="O85" s="16" t="e">
        <f>N85+Receive!O85-Delivery!O85</f>
        <v>#REF!</v>
      </c>
      <c r="P85" s="16" t="e">
        <f>O85+Receive!P85-Delivery!P85</f>
        <v>#REF!</v>
      </c>
      <c r="Q85" s="16" t="e">
        <f>P85+Receive!Q85-Delivery!Q85</f>
        <v>#REF!</v>
      </c>
      <c r="R85" s="16" t="e">
        <f>Q85+Receive!R85-Delivery!R85</f>
        <v>#REF!</v>
      </c>
      <c r="S85" s="16" t="e">
        <f>R85+Receive!S85-Delivery!S85</f>
        <v>#REF!</v>
      </c>
      <c r="T85" s="16" t="e">
        <f>S85+Receive!T85-Delivery!T85</f>
        <v>#REF!</v>
      </c>
      <c r="U85" s="16" t="e">
        <f>T85+Receive!U85-Delivery!U85</f>
        <v>#REF!</v>
      </c>
      <c r="V85" s="16" t="e">
        <f>U85+Receive!V85-Delivery!V85</f>
        <v>#REF!</v>
      </c>
      <c r="W85" s="16" t="e">
        <f>V85+Receive!W85-Delivery!W85</f>
        <v>#REF!</v>
      </c>
      <c r="X85" s="16" t="e">
        <f>W85+Receive!X85-Delivery!X85</f>
        <v>#REF!</v>
      </c>
      <c r="Y85" s="16" t="e">
        <f>X85+Receive!Y85-Delivery!Y85</f>
        <v>#REF!</v>
      </c>
      <c r="Z85" s="16" t="e">
        <f>Y85+Receive!Z85-Delivery!Z85</f>
        <v>#REF!</v>
      </c>
      <c r="AA85" s="16" t="e">
        <f>Z85+Receive!AA85-Delivery!AA85</f>
        <v>#REF!</v>
      </c>
      <c r="AB85" s="16" t="e">
        <f>AA85+Receive!AB85-Delivery!AB85</f>
        <v>#REF!</v>
      </c>
      <c r="AC85" s="16" t="e">
        <f>AB85+Receive!AC85-Delivery!AC85</f>
        <v>#REF!</v>
      </c>
      <c r="AD85" s="16" t="e">
        <f>AC85+Receive!AD85-Delivery!AD85</f>
        <v>#REF!</v>
      </c>
      <c r="AE85" s="16" t="e">
        <f>AD85+Receive!AE85-Delivery!AE85</f>
        <v>#REF!</v>
      </c>
      <c r="AF85" s="16" t="e">
        <f>AE85+Receive!AF85-Delivery!AF85</f>
        <v>#REF!</v>
      </c>
      <c r="AG85" s="167" t="e">
        <f>AF85+Receive!AG85-Delivery!AG85</f>
        <v>#REF!</v>
      </c>
      <c r="AH85" s="16" t="e">
        <f>AG85+Receive!AH85-Delivery!AH85</f>
        <v>#REF!</v>
      </c>
      <c r="AI85" s="16" t="e">
        <f>AH85+Receive!AI85-Delivery!AI85</f>
        <v>#REF!</v>
      </c>
      <c r="AJ85" s="16" t="e">
        <f>AI85+Receive!AJ85-Delivery!AJ85</f>
        <v>#REF!</v>
      </c>
      <c r="AK85" s="16" t="e">
        <f>AJ85+Receive!AK85-Delivery!AK85</f>
        <v>#REF!</v>
      </c>
      <c r="AL85" s="16" t="e">
        <f>AK85+Receive!AL85-Delivery!AL85</f>
        <v>#REF!</v>
      </c>
      <c r="AM85" s="16" t="e">
        <f>AL85+Receive!AM85-Delivery!AM85</f>
        <v>#REF!</v>
      </c>
      <c r="AN85" s="16" t="e">
        <f>AM85+Receive!AN85-Delivery!AN85</f>
        <v>#REF!</v>
      </c>
      <c r="AO85" s="16" t="e">
        <f>AN85+Receive!AO85-Delivery!AO85</f>
        <v>#REF!</v>
      </c>
      <c r="AP85" s="16" t="e">
        <f>AO85+Receive!AP85-Delivery!AP85</f>
        <v>#REF!</v>
      </c>
      <c r="AQ85" s="16" t="e">
        <f>AP85+Receive!AQ85-Delivery!AQ85</f>
        <v>#REF!</v>
      </c>
      <c r="AR85" s="16" t="e">
        <f>AQ85+Receive!AR85-Delivery!AR85</f>
        <v>#REF!</v>
      </c>
      <c r="AS85" s="16" t="e">
        <f>AR85+Receive!AS85-Delivery!AS85</f>
        <v>#REF!</v>
      </c>
      <c r="AT85" s="16" t="e">
        <f>AS85+Receive!AT85-Delivery!AT85</f>
        <v>#REF!</v>
      </c>
      <c r="AU85" s="16" t="e">
        <f>AT85+Receive!AU85-Delivery!AU85</f>
        <v>#REF!</v>
      </c>
      <c r="AV85" s="16" t="e">
        <f>AU85+Receive!AV85-Delivery!AV85</f>
        <v>#REF!</v>
      </c>
      <c r="AW85" s="16" t="e">
        <f>AV85+Receive!AW85-Delivery!AW85</f>
        <v>#REF!</v>
      </c>
      <c r="AX85" s="16" t="e">
        <f>AW85+Receive!AX85-Delivery!AX85</f>
        <v>#REF!</v>
      </c>
      <c r="AY85" s="16" t="e">
        <f>AX85+Receive!AY85-Delivery!AY85</f>
        <v>#REF!</v>
      </c>
      <c r="AZ85" s="16" t="e">
        <f>AY85+Receive!AZ85-Delivery!AZ85</f>
        <v>#REF!</v>
      </c>
      <c r="BA85" s="16" t="e">
        <f>AZ85+Receive!BA85-Delivery!BA85</f>
        <v>#REF!</v>
      </c>
      <c r="BB85" s="16" t="e">
        <f>BA85+Receive!BB85-Delivery!BB85</f>
        <v>#REF!</v>
      </c>
      <c r="BC85" s="16" t="e">
        <f>BB85+Receive!BC85-Delivery!BC85</f>
        <v>#REF!</v>
      </c>
      <c r="BD85" s="16" t="e">
        <f>BC85+Receive!BD85-Delivery!BD85</f>
        <v>#REF!</v>
      </c>
      <c r="BE85" s="16" t="e">
        <f>BD85+Receive!BE85-Delivery!BE85</f>
        <v>#REF!</v>
      </c>
      <c r="BF85" s="16" t="e">
        <f>BE85+Receive!BF85-Delivery!BF85</f>
        <v>#REF!</v>
      </c>
      <c r="BG85" s="16" t="e">
        <f>BF85+Receive!BG85-Delivery!BG85</f>
        <v>#REF!</v>
      </c>
      <c r="BH85" s="16" t="e">
        <f>BG85+Receive!BH85-Delivery!BH85</f>
        <v>#REF!</v>
      </c>
      <c r="BI85" s="16" t="e">
        <f>BH85+Receive!BI85-Delivery!BI85</f>
        <v>#REF!</v>
      </c>
      <c r="BJ85" s="16" t="e">
        <f>BI85+Receive!BJ85-Delivery!BJ85</f>
        <v>#REF!</v>
      </c>
      <c r="BK85" s="16" t="e">
        <f>BJ85+Receive!BK85-Delivery!BK85</f>
        <v>#REF!</v>
      </c>
      <c r="BL85" s="16" t="e">
        <f>BK85+Receive!BL85-Delivery!BL85</f>
        <v>#REF!</v>
      </c>
      <c r="BM85" s="16" t="e">
        <f>BL85+Receive!BM85-Delivery!BM85</f>
        <v>#REF!</v>
      </c>
      <c r="BN85" s="16" t="e">
        <f>BM85+Receive!BN85-Delivery!BN85</f>
        <v>#REF!</v>
      </c>
      <c r="BO85" s="16" t="e">
        <f>BN85+Receive!BO85-Delivery!BO85</f>
        <v>#REF!</v>
      </c>
      <c r="BP85" s="16" t="e">
        <f>BO85+Receive!BP85-Delivery!BP85</f>
        <v>#REF!</v>
      </c>
      <c r="BQ85" s="16" t="e">
        <f>BP85+Receive!BQ85-Delivery!BQ85</f>
        <v>#REF!</v>
      </c>
      <c r="BR85" s="16" t="e">
        <f>BQ85+Receive!BR85-Delivery!BR85</f>
        <v>#REF!</v>
      </c>
      <c r="BS85" s="16" t="e">
        <f>BR85+Receive!BS85-Delivery!BS85</f>
        <v>#REF!</v>
      </c>
      <c r="BT85" s="16" t="e">
        <f>BS85+Receive!BT85-Delivery!BT85</f>
        <v>#REF!</v>
      </c>
      <c r="BU85" s="16" t="e">
        <f>BT85+Receive!BU85-Delivery!BU85</f>
        <v>#REF!</v>
      </c>
      <c r="BV85" s="16" t="e">
        <f>BU85+Receive!BV85-Delivery!BV85</f>
        <v>#REF!</v>
      </c>
      <c r="BW85" s="16" t="e">
        <f>BV85+Receive!BW85-Delivery!BW85</f>
        <v>#REF!</v>
      </c>
      <c r="BX85" s="16" t="e">
        <f>BW85+Receive!BX85-Delivery!BX85</f>
        <v>#REF!</v>
      </c>
      <c r="BY85" s="16" t="e">
        <f>BX85+Receive!BY85-Delivery!BY85</f>
        <v>#REF!</v>
      </c>
      <c r="BZ85" s="16" t="e">
        <f>BY85+Receive!BZ85-Delivery!BZ85</f>
        <v>#REF!</v>
      </c>
      <c r="CA85" s="16" t="e">
        <f>BZ85+Receive!CA85-Delivery!CA85</f>
        <v>#REF!</v>
      </c>
      <c r="CB85" s="16" t="e">
        <f>CA85+Receive!CB85-Delivery!CB85</f>
        <v>#REF!</v>
      </c>
      <c r="CC85" s="16" t="e">
        <f>CB85+Receive!CC85-Delivery!CC85</f>
        <v>#REF!</v>
      </c>
      <c r="CD85" s="16" t="e">
        <f>CC85+Receive!CD85-Delivery!CD85</f>
        <v>#REF!</v>
      </c>
      <c r="CE85" s="16" t="e">
        <f>CD85+Receive!CE85-Delivery!CE85</f>
        <v>#REF!</v>
      </c>
      <c r="CF85" s="16" t="e">
        <f>CE85+Receive!CF85-Delivery!CF85</f>
        <v>#REF!</v>
      </c>
      <c r="CG85" s="16" t="e">
        <f>CF85+Receive!CG85-Delivery!CG85</f>
        <v>#REF!</v>
      </c>
      <c r="CH85" s="16" t="e">
        <f>CG85+Receive!CH85-Delivery!CH85</f>
        <v>#REF!</v>
      </c>
      <c r="CI85" s="16" t="e">
        <f>CH85+Receive!CI85-Delivery!CI85</f>
        <v>#REF!</v>
      </c>
      <c r="CJ85" s="16" t="e">
        <f>CI85+Receive!CJ85-Delivery!CJ85</f>
        <v>#REF!</v>
      </c>
      <c r="CK85" s="16" t="e">
        <f>CJ85+Receive!CK85-Delivery!CK85</f>
        <v>#REF!</v>
      </c>
      <c r="CL85" s="16" t="e">
        <f>CK85+Receive!CL85-Delivery!CL85</f>
        <v>#REF!</v>
      </c>
      <c r="CM85" s="16" t="e">
        <f>CL85+Receive!CM85-Delivery!CM85</f>
        <v>#REF!</v>
      </c>
      <c r="CN85" s="16" t="e">
        <f>CM85+Receive!CN85-Delivery!CN85</f>
        <v>#REF!</v>
      </c>
      <c r="CO85" s="16" t="e">
        <f>CN85+Receive!CO85-Delivery!CO85</f>
        <v>#REF!</v>
      </c>
      <c r="CP85" s="16" t="e">
        <f>CO85+Receive!CP85-Delivery!CP85</f>
        <v>#REF!</v>
      </c>
      <c r="CQ85" s="16" t="e">
        <f>CP85+Receive!CQ85-Delivery!CQ85</f>
        <v>#REF!</v>
      </c>
      <c r="CR85" s="16" t="e">
        <f>CQ85+Receive!CR85-Delivery!CR85</f>
        <v>#REF!</v>
      </c>
      <c r="CS85" s="16" t="e">
        <f>CR85+Receive!CS85-Delivery!CS85</f>
        <v>#REF!</v>
      </c>
      <c r="CT85" s="16" t="e">
        <f>CS85+Receive!CT85-Delivery!CT85</f>
        <v>#REF!</v>
      </c>
      <c r="CU85" s="16" t="e">
        <f>CT85+Receive!CU85-Delivery!CU85</f>
        <v>#REF!</v>
      </c>
      <c r="CV85" s="16" t="e">
        <f>CU85+Receive!CV85-Delivery!CV85</f>
        <v>#REF!</v>
      </c>
      <c r="CW85" s="16" t="e">
        <f>CV85+Receive!CW85-Delivery!CW85</f>
        <v>#REF!</v>
      </c>
      <c r="CX85" s="16" t="e">
        <f>CW85+Receive!CX85-Delivery!CX85</f>
        <v>#REF!</v>
      </c>
      <c r="CY85" s="16" t="e">
        <f>CX85+Receive!CY85-Delivery!CY85</f>
        <v>#REF!</v>
      </c>
      <c r="CZ85" s="16" t="e">
        <f>CY85+Receive!CZ85-Delivery!CZ85</f>
        <v>#REF!</v>
      </c>
      <c r="DA85" s="16" t="e">
        <f>CZ85+Receive!DA85-Delivery!DA85</f>
        <v>#REF!</v>
      </c>
      <c r="DB85" s="16" t="e">
        <f>DA85+Receive!DB85-Delivery!DB85</f>
        <v>#REF!</v>
      </c>
      <c r="DC85" s="16" t="e">
        <f>DB85+Receive!DC85-Delivery!DC85</f>
        <v>#REF!</v>
      </c>
      <c r="DD85" s="16" t="e">
        <f>DC85+Receive!DD85-Delivery!DD85</f>
        <v>#REF!</v>
      </c>
      <c r="DE85" s="16" t="e">
        <f>DD85+Receive!DE85-Delivery!DE85</f>
        <v>#REF!</v>
      </c>
      <c r="DF85" s="16" t="e">
        <f>DE85+Receive!DF85-Delivery!DF85</f>
        <v>#REF!</v>
      </c>
      <c r="DG85" s="16" t="e">
        <f>DF85+Receive!DG85-Delivery!DG85</f>
        <v>#REF!</v>
      </c>
      <c r="DH85" s="16" t="e">
        <f>DG85+Receive!DH85-Delivery!DH85</f>
        <v>#REF!</v>
      </c>
      <c r="DI85" s="16" t="e">
        <f>DH85+Receive!DI85-Delivery!DI85</f>
        <v>#REF!</v>
      </c>
      <c r="DJ85" s="16" t="e">
        <f>DI85+Receive!DJ85-Delivery!DJ85</f>
        <v>#REF!</v>
      </c>
      <c r="DK85" s="16" t="e">
        <f>DJ85+Receive!DK85-Delivery!DK85</f>
        <v>#REF!</v>
      </c>
      <c r="DL85" s="16" t="e">
        <f>DK85+Receive!DL85-Delivery!DL85</f>
        <v>#REF!</v>
      </c>
      <c r="DM85" s="16" t="e">
        <f>DL85+Receive!DM85-Delivery!DM85</f>
        <v>#REF!</v>
      </c>
      <c r="DN85" s="16" t="e">
        <f>DM85+Receive!DN85-Delivery!DN85</f>
        <v>#REF!</v>
      </c>
      <c r="DO85" s="16" t="e">
        <f>DN85+Receive!DO85-Delivery!DO85</f>
        <v>#REF!</v>
      </c>
      <c r="DP85" s="16" t="e">
        <f>DO85+Receive!DP85-Delivery!DP85</f>
        <v>#REF!</v>
      </c>
      <c r="DQ85" s="16" t="e">
        <f>DP85+Receive!DQ85-Delivery!DQ85</f>
        <v>#REF!</v>
      </c>
      <c r="DR85" s="16" t="e">
        <f>DQ85+Receive!DR85-Delivery!DR85</f>
        <v>#REF!</v>
      </c>
      <c r="DS85" s="16" t="e">
        <v>#REF!</v>
      </c>
      <c r="DT85" s="16" t="e">
        <f>DS85+Receive!DT85-Delivery!DT85</f>
        <v>#REF!</v>
      </c>
      <c r="DU85" s="16" t="e">
        <f>DT85+Receive!DU85-Delivery!DU85</f>
        <v>#REF!</v>
      </c>
      <c r="DV85" s="238" t="e">
        <f>DU85+Receive!DV85-Delivery!DV85</f>
        <v>#REF!</v>
      </c>
      <c r="DW85" s="16" t="e">
        <f>DV85+Receive!DW85-Delivery!DW85</f>
        <v>#REF!</v>
      </c>
      <c r="DX85" s="16" t="e">
        <f>DW85+Receive!DX85-Delivery!DX85</f>
        <v>#REF!</v>
      </c>
      <c r="DY85" s="16" t="e">
        <f>DX85+Receive!DY85-Delivery!DY85</f>
        <v>#REF!</v>
      </c>
      <c r="DZ85" s="238" t="e">
        <f>DY85+Receive!DZ85-Delivery!DZ85</f>
        <v>#REF!</v>
      </c>
      <c r="EA85" s="16" t="e">
        <f>DZ85+Receive!EA85-Delivery!EA85</f>
        <v>#REF!</v>
      </c>
      <c r="EB85" s="16" t="e">
        <f>EA85+Receive!EB85-Delivery!EB85</f>
        <v>#REF!</v>
      </c>
      <c r="EC85" s="16" t="e">
        <f>EB85+Receive!EC85-Delivery!EC85</f>
        <v>#REF!</v>
      </c>
      <c r="ED85" s="16" t="e">
        <f>EC85+Receive!ED85-Delivery!ED85</f>
        <v>#REF!</v>
      </c>
      <c r="EE85" s="16" t="e">
        <f>ED85+Receive!EE85-Delivery!EE85</f>
        <v>#REF!</v>
      </c>
      <c r="EF85" s="16" t="e">
        <f>EE85+Receive!EF85-Delivery!EF85</f>
        <v>#REF!</v>
      </c>
      <c r="EG85" s="16" t="e">
        <f>EF85+Receive!EG85-Delivery!EG85</f>
        <v>#REF!</v>
      </c>
      <c r="EH85" s="16" t="e">
        <f>EG85+Receive!EH85-Delivery!EH85</f>
        <v>#REF!</v>
      </c>
      <c r="EI85" s="238" t="e">
        <f>EH85+Receive!EI85-Delivery!EI85</f>
        <v>#REF!</v>
      </c>
      <c r="EJ85" s="238" t="e">
        <f>EI85+Receive!EJ85-Delivery!EJ85</f>
        <v>#REF!</v>
      </c>
      <c r="EK85" s="16" t="e">
        <f>EJ85+Receive!EK85-Delivery!EK85</f>
        <v>#REF!</v>
      </c>
      <c r="EL85" s="16" t="e">
        <f>EK85+Receive!EL85-Delivery!EL85</f>
        <v>#REF!</v>
      </c>
      <c r="EM85" s="16" t="e">
        <f>EL85+Receive!EM85-Delivery!EM85</f>
        <v>#REF!</v>
      </c>
      <c r="EN85" s="16" t="e">
        <f>EM85+Receive!EN85-Delivery!EN85</f>
        <v>#REF!</v>
      </c>
      <c r="EO85" s="16" t="e">
        <f>EN85+Receive!EO85-Delivery!EO85</f>
        <v>#REF!</v>
      </c>
      <c r="EP85" s="16" t="e">
        <f>EO85+Receive!EP85-Delivery!EP85</f>
        <v>#REF!</v>
      </c>
      <c r="EQ85" s="16" t="e">
        <f>EP85+Receive!EQ85-Delivery!EQ85</f>
        <v>#REF!</v>
      </c>
      <c r="ER85" s="16" t="e">
        <f>EQ85+Receive!ER85-Delivery!ER85</f>
        <v>#REF!</v>
      </c>
      <c r="ES85" s="16" t="e">
        <f>ER85+Receive!ES85-Delivery!ES85</f>
        <v>#REF!</v>
      </c>
      <c r="ET85" s="16" t="e">
        <f>ES85+Receive!ET85-Delivery!ET85</f>
        <v>#REF!</v>
      </c>
      <c r="EU85" s="16" t="e">
        <f>ET85+Receive!EU85-Delivery!EU85</f>
        <v>#REF!</v>
      </c>
      <c r="EV85" s="16" t="e">
        <f>EU85+Receive!EV85-Delivery!EV85</f>
        <v>#REF!</v>
      </c>
      <c r="EW85" s="16" t="e">
        <f>EV85+Receive!EW85-Delivery!EW85</f>
        <v>#REF!</v>
      </c>
      <c r="EX85" s="16" t="e">
        <f>EW85+Receive!EX85-Delivery!EX85</f>
        <v>#REF!</v>
      </c>
      <c r="EY85" s="16" t="e">
        <f>EX85+Receive!EY85-Delivery!EY85</f>
        <v>#REF!</v>
      </c>
      <c r="EZ85" s="16" t="e">
        <f>EY85+Receive!EZ85-Delivery!EZ85</f>
        <v>#REF!</v>
      </c>
      <c r="FA85" s="16" t="e">
        <f>EZ85+Receive!FA85-Delivery!FA85</f>
        <v>#REF!</v>
      </c>
      <c r="FB85" s="16" t="e">
        <f>FA85+Receive!FB85-Delivery!FB85</f>
        <v>#REF!</v>
      </c>
      <c r="FC85" s="16" t="e">
        <f>FB85+Receive!FC85-Delivery!FC85</f>
        <v>#REF!</v>
      </c>
      <c r="FD85" s="16" t="e">
        <f>FC85+Receive!FD85-Delivery!FD85</f>
        <v>#REF!</v>
      </c>
      <c r="FE85" s="16" t="e">
        <f>FD85+Receive!FE85-Delivery!FE85</f>
        <v>#REF!</v>
      </c>
      <c r="FF85" s="16" t="e">
        <f>FE85+Receive!FF85-Delivery!FF85</f>
        <v>#REF!</v>
      </c>
      <c r="FG85" s="16" t="e">
        <f>FF85+Receive!FG85-Delivery!FG85</f>
        <v>#REF!</v>
      </c>
      <c r="FH85" s="16" t="e">
        <f>FG85+Receive!FH85-Delivery!FH85</f>
        <v>#REF!</v>
      </c>
      <c r="FI85" s="16" t="e">
        <f>FH85+Receive!FI85-Delivery!FI85</f>
        <v>#REF!</v>
      </c>
      <c r="FJ85" s="16" t="e">
        <f>FI85+Receive!FJ85-Delivery!FJ85</f>
        <v>#REF!</v>
      </c>
      <c r="FK85" s="16" t="e">
        <f>FJ85+Receive!FK85-Delivery!FK85</f>
        <v>#REF!</v>
      </c>
      <c r="FL85" s="16" t="e">
        <f>FK85+Receive!FL85-Delivery!FL85</f>
        <v>#REF!</v>
      </c>
      <c r="FM85" s="16" t="e">
        <f>FL85+Receive!FM85-Delivery!FM85</f>
        <v>#REF!</v>
      </c>
      <c r="FN85" s="16" t="e">
        <f>FM85+Receive!FN85-Delivery!FN85</f>
        <v>#REF!</v>
      </c>
      <c r="FO85" s="16" t="e">
        <f>FN85+Receive!FO85-Delivery!FO85</f>
        <v>#REF!</v>
      </c>
      <c r="FP85" s="16" t="e">
        <f>FO85+Receive!FP85-Delivery!FP85</f>
        <v>#REF!</v>
      </c>
      <c r="FQ85" s="16" t="e">
        <f>FP85+Receive!FQ85-Delivery!FQ85</f>
        <v>#REF!</v>
      </c>
      <c r="FR85" s="16" t="e">
        <f>FQ85+Receive!FR85-Delivery!FR85</f>
        <v>#REF!</v>
      </c>
      <c r="FS85" s="16" t="e">
        <f>FR85+Receive!FS85-Delivery!FS85</f>
        <v>#REF!</v>
      </c>
      <c r="FT85" s="16" t="e">
        <f>FS85+Receive!FT85-Delivery!FT85</f>
        <v>#REF!</v>
      </c>
      <c r="FU85" s="16" t="e">
        <f>FT85+Receive!FU85-Delivery!FU85</f>
        <v>#REF!</v>
      </c>
      <c r="FV85" s="16" t="e">
        <f>FU85+Receive!FV85-Delivery!FV85</f>
        <v>#REF!</v>
      </c>
      <c r="FW85" s="16" t="e">
        <f>FV85+Receive!FW85-Delivery!FW85</f>
        <v>#REF!</v>
      </c>
      <c r="FX85" s="16" t="e">
        <f>FW85+Receive!FX85-Delivery!FX85</f>
        <v>#REF!</v>
      </c>
      <c r="FY85" s="16" t="e">
        <f>FX85+Receive!FY85-Delivery!FY85</f>
        <v>#REF!</v>
      </c>
      <c r="FZ85" s="16" t="e">
        <f>FY85+Receive!FZ85-Delivery!FZ85</f>
        <v>#REF!</v>
      </c>
      <c r="GA85" s="16" t="e">
        <f>FZ85+Receive!GA85-Delivery!GA85</f>
        <v>#REF!</v>
      </c>
      <c r="GB85" s="16" t="e">
        <f>GA85+Receive!GB85-Delivery!GB85</f>
        <v>#REF!</v>
      </c>
      <c r="GC85" s="16" t="e">
        <f>GB85+Receive!GC85-Delivery!GC85</f>
        <v>#REF!</v>
      </c>
      <c r="GD85" s="16" t="e">
        <f>GC85+Receive!GD85-Delivery!GD85</f>
        <v>#REF!</v>
      </c>
      <c r="GE85" s="16" t="e">
        <f>GD85+Receive!GE85-Delivery!GE85</f>
        <v>#REF!</v>
      </c>
      <c r="GF85" s="16" t="e">
        <f>GE85+Receive!GF85-Delivery!GF85</f>
        <v>#REF!</v>
      </c>
      <c r="GG85" s="16" t="e">
        <f>GF85+Receive!GG85-Delivery!GG85</f>
        <v>#REF!</v>
      </c>
      <c r="GH85" s="16" t="e">
        <f>GG85+Receive!GH85-Delivery!GH85</f>
        <v>#REF!</v>
      </c>
      <c r="GI85" s="16" t="e">
        <f>GH85+Receive!GI85-Delivery!GI85</f>
        <v>#REF!</v>
      </c>
      <c r="GJ85" s="16" t="e">
        <f>GI85+Receive!GJ85-Delivery!GJ85</f>
        <v>#REF!</v>
      </c>
      <c r="GK85" s="16" t="e">
        <f>GJ85+Receive!GK85-Delivery!GK85</f>
        <v>#REF!</v>
      </c>
      <c r="GL85" s="16" t="e">
        <f>GK85+Receive!GL85-Delivery!GL85</f>
        <v>#REF!</v>
      </c>
      <c r="GM85" s="16" t="e">
        <f>GL85+Receive!GM85-Delivery!GM85</f>
        <v>#REF!</v>
      </c>
      <c r="GN85" s="16" t="e">
        <f>GM85+Receive!GN85-Delivery!GN85</f>
        <v>#REF!</v>
      </c>
      <c r="GO85" s="16" t="e">
        <f>GN85+Receive!GO85-Delivery!GO85</f>
        <v>#REF!</v>
      </c>
      <c r="GP85" s="16" t="e">
        <f>GO85+Receive!GP85-Delivery!GP85</f>
        <v>#REF!</v>
      </c>
      <c r="GQ85" s="16" t="e">
        <f>GP85+Receive!GQ85-Delivery!GQ85</f>
        <v>#REF!</v>
      </c>
      <c r="GR85" s="16" t="e">
        <f>GQ85+Receive!GR85-Delivery!GR85</f>
        <v>#REF!</v>
      </c>
      <c r="GS85" s="16" t="e">
        <f>GR85+Receive!GS85-Delivery!GS85</f>
        <v>#REF!</v>
      </c>
      <c r="GT85" s="16" t="e">
        <f>GS85+Receive!GT85-Delivery!GT85</f>
        <v>#REF!</v>
      </c>
      <c r="GU85" s="16" t="e">
        <f>GT85+Receive!GU85-Delivery!GU85</f>
        <v>#REF!</v>
      </c>
      <c r="GV85" s="16" t="e">
        <f>GU85+Receive!GV85-Delivery!GV85</f>
        <v>#REF!</v>
      </c>
      <c r="GW85" s="16" t="e">
        <f>GV85+Receive!GW85-Delivery!GW85</f>
        <v>#REF!</v>
      </c>
      <c r="GX85" s="16" t="e">
        <f>GW85+Receive!GX85-Delivery!GX85</f>
        <v>#REF!</v>
      </c>
      <c r="GY85" s="16" t="e">
        <f>GX85+Receive!GY85-Delivery!GY85</f>
        <v>#REF!</v>
      </c>
      <c r="GZ85" s="16" t="e">
        <f>GY85+Receive!GZ85-Delivery!GZ85</f>
        <v>#REF!</v>
      </c>
      <c r="HA85" s="16" t="e">
        <f>GZ85+Receive!HA85-Delivery!HA85</f>
        <v>#REF!</v>
      </c>
      <c r="HB85" s="16" t="e">
        <f>HA85+Receive!HB85-Delivery!HB85</f>
        <v>#REF!</v>
      </c>
      <c r="HC85" s="16" t="e">
        <f>HB85+Receive!HC85-Delivery!HC85</f>
        <v>#REF!</v>
      </c>
      <c r="HD85" s="16" t="e">
        <f>HC85+Receive!HD85-Delivery!HD85</f>
        <v>#REF!</v>
      </c>
      <c r="HE85" s="16" t="e">
        <f>HD85+Receive!HE85-Delivery!HE85</f>
        <v>#REF!</v>
      </c>
      <c r="HF85" s="16" t="e">
        <f>HE85+Receive!HF85-Delivery!HF85</f>
        <v>#REF!</v>
      </c>
      <c r="HG85" s="16" t="e">
        <f>HF85+Receive!HG85-Delivery!HG85</f>
        <v>#REF!</v>
      </c>
      <c r="HH85" s="16" t="e">
        <f>HG85+Receive!HH85-Delivery!HH85</f>
        <v>#REF!</v>
      </c>
      <c r="HI85" s="16" t="e">
        <f>HH85+Receive!HI85-Delivery!HI85</f>
        <v>#REF!</v>
      </c>
      <c r="HJ85" s="16" t="e">
        <f>HI85+Receive!HJ85-Delivery!HJ85</f>
        <v>#REF!</v>
      </c>
      <c r="HK85" s="16" t="e">
        <f>HJ85+Receive!HK85-Delivery!HK85</f>
        <v>#REF!</v>
      </c>
      <c r="HL85" s="16" t="e">
        <f>HK85+Receive!HL85-Delivery!HL85</f>
        <v>#REF!</v>
      </c>
      <c r="HM85" s="16" t="e">
        <f>HL85+Receive!HM85-Delivery!HM85</f>
        <v>#REF!</v>
      </c>
      <c r="HN85" s="16" t="e">
        <f>HM85+Receive!HN85-Delivery!HN85</f>
        <v>#REF!</v>
      </c>
      <c r="HO85" s="16" t="e">
        <f>HN85+Receive!HO85-Delivery!HO85</f>
        <v>#REF!</v>
      </c>
      <c r="HP85" s="167" t="e">
        <f>HO85+Receive!HP85-Delivery!HP85</f>
        <v>#REF!</v>
      </c>
      <c r="HQ85" s="16" t="e">
        <f>HP85+Receive!HQ85-Delivery!HQ85</f>
        <v>#REF!</v>
      </c>
      <c r="HR85" s="16" t="e">
        <f>HQ85+Receive!HR85-Delivery!HR85</f>
        <v>#REF!</v>
      </c>
      <c r="HS85" s="16" t="e">
        <f>HR85+Receive!HS85-Delivery!HS85</f>
        <v>#REF!</v>
      </c>
      <c r="HT85" s="16" t="e">
        <f>HS85+Receive!HT85-Delivery!HT85</f>
        <v>#REF!</v>
      </c>
      <c r="HU85" s="16" t="e">
        <f>HT85+Receive!HU85-Delivery!HU85</f>
        <v>#REF!</v>
      </c>
      <c r="HV85" s="16" t="e">
        <f>HU85+Receive!HV85-Delivery!HV85</f>
        <v>#REF!</v>
      </c>
      <c r="HW85" s="16" t="e">
        <f>HV85+Receive!HW85-Delivery!HW85</f>
        <v>#REF!</v>
      </c>
      <c r="HX85" s="16" t="e">
        <f>HW85+Receive!HX85-Delivery!HX85</f>
        <v>#REF!</v>
      </c>
      <c r="HY85" s="16" t="e">
        <f>HX85+Receive!HY85-Delivery!HY85</f>
        <v>#REF!</v>
      </c>
      <c r="HZ85" s="16" t="e">
        <f>HY85+Receive!HZ85-Delivery!HZ85</f>
        <v>#REF!</v>
      </c>
      <c r="IA85" s="16" t="e">
        <f>HZ85+Receive!IA85-Delivery!IA85</f>
        <v>#REF!</v>
      </c>
      <c r="IB85" s="16" t="e">
        <f>IA85+Receive!IB85-Delivery!IB85</f>
        <v>#REF!</v>
      </c>
      <c r="IC85" s="16" t="e">
        <f>IB85+Receive!IC85-Delivery!IC85</f>
        <v>#REF!</v>
      </c>
      <c r="ID85" s="16" t="e">
        <f>IC85+Receive!ID85-Delivery!ID85</f>
        <v>#REF!</v>
      </c>
      <c r="IE85" s="16" t="e">
        <f>ID85+Receive!IE85-Delivery!IE85</f>
        <v>#REF!</v>
      </c>
      <c r="IF85" s="16" t="e">
        <f>IE85+Receive!IF85-Delivery!IF85</f>
        <v>#REF!</v>
      </c>
      <c r="IG85" s="16" t="e">
        <f>IF85+Receive!IG85-Delivery!IG85</f>
        <v>#REF!</v>
      </c>
      <c r="IH85" s="16" t="e">
        <f>IG85+Receive!IH85-Delivery!IH85</f>
        <v>#REF!</v>
      </c>
      <c r="II85" s="16" t="e">
        <f>IH85+Receive!II85-Delivery!II85</f>
        <v>#REF!</v>
      </c>
      <c r="IJ85" s="16" t="e">
        <f>II85+Receive!IJ85-Delivery!IJ85</f>
        <v>#REF!</v>
      </c>
      <c r="IK85" s="16" t="e">
        <f>IJ85+Receive!IK85-Delivery!IK85</f>
        <v>#REF!</v>
      </c>
      <c r="IL85" s="16" t="e">
        <f>IK85+Receive!IL85-Delivery!IL85</f>
        <v>#REF!</v>
      </c>
      <c r="IM85" s="16" t="e">
        <f>IL85+Receive!IM85-Delivery!IM85</f>
        <v>#REF!</v>
      </c>
      <c r="IN85" s="16" t="e">
        <f>IM85+Receive!IN85-Delivery!IN85</f>
        <v>#REF!</v>
      </c>
    </row>
    <row r="86" spans="1:248" s="113" customFormat="1" hidden="1" x14ac:dyDescent="0.3">
      <c r="A86" s="7" t="s">
        <v>197</v>
      </c>
      <c r="B86" s="16" t="e">
        <f>#REF!+Receive!B86-Delivery!B86</f>
        <v>#REF!</v>
      </c>
      <c r="C86" s="16" t="e">
        <f>B86+Receive!C86-Delivery!C86</f>
        <v>#REF!</v>
      </c>
      <c r="D86" s="16" t="e">
        <f>C86+Receive!D86-Delivery!D86</f>
        <v>#REF!</v>
      </c>
      <c r="E86" s="16" t="e">
        <f>D86+Receive!E86-Delivery!E86</f>
        <v>#REF!</v>
      </c>
      <c r="F86" s="16" t="e">
        <f>E86+Receive!F86-Delivery!F86</f>
        <v>#REF!</v>
      </c>
      <c r="G86" s="16" t="e">
        <f>F86+Receive!G86-Delivery!G86</f>
        <v>#REF!</v>
      </c>
      <c r="H86" s="16" t="e">
        <f>G86+Receive!H86-Delivery!H86</f>
        <v>#REF!</v>
      </c>
      <c r="I86" s="16" t="e">
        <f>H86+Receive!I86-Delivery!I86</f>
        <v>#REF!</v>
      </c>
      <c r="J86" s="16" t="e">
        <f>I86+Receive!J86-Delivery!J86</f>
        <v>#REF!</v>
      </c>
      <c r="K86" s="16" t="e">
        <f>J86+Receive!K86-Delivery!K86</f>
        <v>#REF!</v>
      </c>
      <c r="L86" s="16" t="e">
        <f>K86+Receive!L86-Delivery!L86</f>
        <v>#REF!</v>
      </c>
      <c r="M86" s="16" t="e">
        <f>L86+Receive!M86-Delivery!M86</f>
        <v>#REF!</v>
      </c>
      <c r="N86" s="16" t="e">
        <f>M86+Receive!N86-Delivery!N86</f>
        <v>#REF!</v>
      </c>
      <c r="O86" s="16" t="e">
        <f>N86+Receive!O86-Delivery!O86</f>
        <v>#REF!</v>
      </c>
      <c r="P86" s="16" t="e">
        <f>O86+Receive!P86-Delivery!P86</f>
        <v>#REF!</v>
      </c>
      <c r="Q86" s="16" t="e">
        <f>P86+Receive!Q86-Delivery!Q86</f>
        <v>#REF!</v>
      </c>
      <c r="R86" s="16" t="e">
        <f>Q86+Receive!R86-Delivery!R86</f>
        <v>#REF!</v>
      </c>
      <c r="S86" s="16" t="e">
        <f>R86+Receive!S86-Delivery!S86</f>
        <v>#REF!</v>
      </c>
      <c r="T86" s="16" t="e">
        <f>S86+Receive!T86-Delivery!T86</f>
        <v>#REF!</v>
      </c>
      <c r="U86" s="16" t="e">
        <f>T86+Receive!U86-Delivery!U86</f>
        <v>#REF!</v>
      </c>
      <c r="V86" s="16" t="e">
        <f>U86+Receive!V86-Delivery!V86</f>
        <v>#REF!</v>
      </c>
      <c r="W86" s="16" t="e">
        <f>V86+Receive!W86-Delivery!W86</f>
        <v>#REF!</v>
      </c>
      <c r="X86" s="16" t="e">
        <f>W86+Receive!X86-Delivery!X86</f>
        <v>#REF!</v>
      </c>
      <c r="Y86" s="16" t="e">
        <f>X86+Receive!Y86-Delivery!Y86</f>
        <v>#REF!</v>
      </c>
      <c r="Z86" s="16" t="e">
        <f>Y86+Receive!Z86-Delivery!Z86</f>
        <v>#REF!</v>
      </c>
      <c r="AA86" s="16" t="e">
        <f>Z86+Receive!AA86-Delivery!AA86</f>
        <v>#REF!</v>
      </c>
      <c r="AB86" s="16" t="e">
        <f>AA86+Receive!AB86-Delivery!AB86</f>
        <v>#REF!</v>
      </c>
      <c r="AC86" s="16" t="e">
        <f>AB86+Receive!AC86-Delivery!AC86</f>
        <v>#REF!</v>
      </c>
      <c r="AD86" s="16" t="e">
        <f>AC86+Receive!AD86-Delivery!AD86</f>
        <v>#REF!</v>
      </c>
      <c r="AE86" s="16" t="e">
        <f>AD86+Receive!AE86-Delivery!AE86</f>
        <v>#REF!</v>
      </c>
      <c r="AF86" s="16" t="e">
        <f>AE86+Receive!AF86-Delivery!AF86</f>
        <v>#REF!</v>
      </c>
      <c r="AG86" s="167" t="e">
        <f>AF86+Receive!AG86-Delivery!AG86</f>
        <v>#REF!</v>
      </c>
      <c r="AH86" s="16" t="e">
        <f>AG86+Receive!AH86-Delivery!AH86</f>
        <v>#REF!</v>
      </c>
      <c r="AI86" s="16" t="e">
        <f>AH86+Receive!AI86-Delivery!AI86</f>
        <v>#REF!</v>
      </c>
      <c r="AJ86" s="16" t="e">
        <f>AI86+Receive!AJ86-Delivery!AJ86</f>
        <v>#REF!</v>
      </c>
      <c r="AK86" s="16" t="e">
        <f>AJ86+Receive!AK86-Delivery!AK86</f>
        <v>#REF!</v>
      </c>
      <c r="AL86" s="16" t="e">
        <f>AK86+Receive!AL86-Delivery!AL86</f>
        <v>#REF!</v>
      </c>
      <c r="AM86" s="16" t="e">
        <f>AL86+Receive!AM86-Delivery!AM86</f>
        <v>#REF!</v>
      </c>
      <c r="AN86" s="16" t="e">
        <f>AM86+Receive!AN86-Delivery!AN86</f>
        <v>#REF!</v>
      </c>
      <c r="AO86" s="16" t="e">
        <f>AN86+Receive!AO86-Delivery!AO86</f>
        <v>#REF!</v>
      </c>
      <c r="AP86" s="16" t="e">
        <f>AO86+Receive!AP86-Delivery!AP86</f>
        <v>#REF!</v>
      </c>
      <c r="AQ86" s="16" t="e">
        <f>AP86+Receive!AQ86-Delivery!AQ86</f>
        <v>#REF!</v>
      </c>
      <c r="AR86" s="16" t="e">
        <f>AQ86+Receive!AR86-Delivery!AR86</f>
        <v>#REF!</v>
      </c>
      <c r="AS86" s="16" t="e">
        <f>AR86+Receive!AS86-Delivery!AS86</f>
        <v>#REF!</v>
      </c>
      <c r="AT86" s="16" t="e">
        <f>AS86+Receive!AT86-Delivery!AT86</f>
        <v>#REF!</v>
      </c>
      <c r="AU86" s="16" t="e">
        <f>AT86+Receive!AU86-Delivery!AU86</f>
        <v>#REF!</v>
      </c>
      <c r="AV86" s="16" t="e">
        <f>AU86+Receive!AV86-Delivery!AV86</f>
        <v>#REF!</v>
      </c>
      <c r="AW86" s="16" t="e">
        <f>AV86+Receive!AW86-Delivery!AW86</f>
        <v>#REF!</v>
      </c>
      <c r="AX86" s="16" t="e">
        <f>AW86+Receive!AX86-Delivery!AX86</f>
        <v>#REF!</v>
      </c>
      <c r="AY86" s="16" t="e">
        <f>AX86+Receive!AY86-Delivery!AY86</f>
        <v>#REF!</v>
      </c>
      <c r="AZ86" s="16" t="e">
        <f>AY86+Receive!AZ86-Delivery!AZ86</f>
        <v>#REF!</v>
      </c>
      <c r="BA86" s="16" t="e">
        <f>AZ86+Receive!BA86-Delivery!BA86</f>
        <v>#REF!</v>
      </c>
      <c r="BB86" s="16" t="e">
        <f>BA86+Receive!BB86-Delivery!BB86</f>
        <v>#REF!</v>
      </c>
      <c r="BC86" s="16" t="e">
        <f>BB86+Receive!BC86-Delivery!BC86</f>
        <v>#REF!</v>
      </c>
      <c r="BD86" s="16" t="e">
        <f>BC86+Receive!BD86-Delivery!BD86</f>
        <v>#REF!</v>
      </c>
      <c r="BE86" s="16" t="e">
        <f>BD86+Receive!BE86-Delivery!BE86</f>
        <v>#REF!</v>
      </c>
      <c r="BF86" s="16" t="e">
        <f>BE86+Receive!BF86-Delivery!BF86</f>
        <v>#REF!</v>
      </c>
      <c r="BG86" s="16" t="e">
        <f>BF86+Receive!BG86-Delivery!BG86</f>
        <v>#REF!</v>
      </c>
      <c r="BH86" s="16" t="e">
        <f>BG86+Receive!BH86-Delivery!BH86</f>
        <v>#REF!</v>
      </c>
      <c r="BI86" s="16" t="e">
        <f>BH86+Receive!BI86-Delivery!BI86</f>
        <v>#REF!</v>
      </c>
      <c r="BJ86" s="16" t="e">
        <f>BI86+Receive!BJ86-Delivery!BJ86</f>
        <v>#REF!</v>
      </c>
      <c r="BK86" s="16" t="e">
        <f>BJ86+Receive!BK86-Delivery!BK86</f>
        <v>#REF!</v>
      </c>
      <c r="BL86" s="16" t="e">
        <f>BK86+Receive!BL86-Delivery!BL86</f>
        <v>#REF!</v>
      </c>
      <c r="BM86" s="16" t="e">
        <f>BL86+Receive!BM86-Delivery!BM86</f>
        <v>#REF!</v>
      </c>
      <c r="BN86" s="16" t="e">
        <f>BM86+Receive!BN86-Delivery!BN86</f>
        <v>#REF!</v>
      </c>
      <c r="BO86" s="16" t="e">
        <f>BN86+Receive!BO86-Delivery!BO86</f>
        <v>#REF!</v>
      </c>
      <c r="BP86" s="16" t="e">
        <f>BO86+Receive!BP86-Delivery!BP86</f>
        <v>#REF!</v>
      </c>
      <c r="BQ86" s="16" t="e">
        <f>BP86+Receive!BQ86-Delivery!BQ86</f>
        <v>#REF!</v>
      </c>
      <c r="BR86" s="16" t="e">
        <f>BQ86+Receive!BR86-Delivery!BR86</f>
        <v>#REF!</v>
      </c>
      <c r="BS86" s="16" t="e">
        <f>BR86+Receive!BS86-Delivery!BS86</f>
        <v>#REF!</v>
      </c>
      <c r="BT86" s="16" t="e">
        <f>BS86+Receive!BT86-Delivery!BT86</f>
        <v>#REF!</v>
      </c>
      <c r="BU86" s="16" t="e">
        <f>BT86+Receive!BU86-Delivery!BU86</f>
        <v>#REF!</v>
      </c>
      <c r="BV86" s="16" t="e">
        <f>BU86+Receive!BV86-Delivery!BV86</f>
        <v>#REF!</v>
      </c>
      <c r="BW86" s="16" t="e">
        <f>BV86+Receive!BW86-Delivery!BW86</f>
        <v>#REF!</v>
      </c>
      <c r="BX86" s="16" t="e">
        <f>BW86+Receive!BX86-Delivery!BX86</f>
        <v>#REF!</v>
      </c>
      <c r="BY86" s="16" t="e">
        <f>BX86+Receive!BY86-Delivery!BY86</f>
        <v>#REF!</v>
      </c>
      <c r="BZ86" s="16" t="e">
        <f>BY86+Receive!BZ86-Delivery!BZ86</f>
        <v>#REF!</v>
      </c>
      <c r="CA86" s="16" t="e">
        <f>BZ86+Receive!CA86-Delivery!CA86</f>
        <v>#REF!</v>
      </c>
      <c r="CB86" s="16" t="e">
        <f>CA86+Receive!CB86-Delivery!CB86</f>
        <v>#REF!</v>
      </c>
      <c r="CC86" s="16" t="e">
        <f>CB86+Receive!CC86-Delivery!CC86</f>
        <v>#REF!</v>
      </c>
      <c r="CD86" s="16" t="e">
        <f>CC86+Receive!CD86-Delivery!CD86</f>
        <v>#REF!</v>
      </c>
      <c r="CE86" s="16" t="e">
        <f>CD86+Receive!CE86-Delivery!CE86</f>
        <v>#REF!</v>
      </c>
      <c r="CF86" s="16" t="e">
        <f>CE86+Receive!CF86-Delivery!CF86</f>
        <v>#REF!</v>
      </c>
      <c r="CG86" s="16" t="e">
        <f>CF86+Receive!CG86-Delivery!CG86</f>
        <v>#REF!</v>
      </c>
      <c r="CH86" s="16" t="e">
        <f>CG86+Receive!CH86-Delivery!CH86</f>
        <v>#REF!</v>
      </c>
      <c r="CI86" s="16" t="e">
        <f>CH86+Receive!CI86-Delivery!CI86</f>
        <v>#REF!</v>
      </c>
      <c r="CJ86" s="16" t="e">
        <f>CI86+Receive!CJ86-Delivery!CJ86</f>
        <v>#REF!</v>
      </c>
      <c r="CK86" s="16" t="e">
        <f>CJ86+Receive!CK86-Delivery!CK86</f>
        <v>#REF!</v>
      </c>
      <c r="CL86" s="16" t="e">
        <f>CK86+Receive!CL86-Delivery!CL86</f>
        <v>#REF!</v>
      </c>
      <c r="CM86" s="16" t="e">
        <f>CL86+Receive!CM86-Delivery!CM86</f>
        <v>#REF!</v>
      </c>
      <c r="CN86" s="16" t="e">
        <f>CM86+Receive!CN86-Delivery!CN86</f>
        <v>#REF!</v>
      </c>
      <c r="CO86" s="16" t="e">
        <f>CN86+Receive!CO86-Delivery!CO86</f>
        <v>#REF!</v>
      </c>
      <c r="CP86" s="16" t="e">
        <f>CO86+Receive!CP86-Delivery!CP86</f>
        <v>#REF!</v>
      </c>
      <c r="CQ86" s="16" t="e">
        <f>CP86+Receive!CQ86-Delivery!CQ86</f>
        <v>#REF!</v>
      </c>
      <c r="CR86" s="16" t="e">
        <f>CQ86+Receive!CR86-Delivery!CR86</f>
        <v>#REF!</v>
      </c>
      <c r="CS86" s="16" t="e">
        <f>CR86+Receive!CS86-Delivery!CS86</f>
        <v>#REF!</v>
      </c>
      <c r="CT86" s="16" t="e">
        <f>CS86+Receive!CT86-Delivery!CT86</f>
        <v>#REF!</v>
      </c>
      <c r="CU86" s="16" t="e">
        <f>CT86+Receive!CU86-Delivery!CU86</f>
        <v>#REF!</v>
      </c>
      <c r="CV86" s="16" t="e">
        <f>CU86+Receive!CV86-Delivery!CV86</f>
        <v>#REF!</v>
      </c>
      <c r="CW86" s="16" t="e">
        <f>CV86+Receive!CW86-Delivery!CW86</f>
        <v>#REF!</v>
      </c>
      <c r="CX86" s="16" t="e">
        <f>CW86+Receive!CX86-Delivery!CX86</f>
        <v>#REF!</v>
      </c>
      <c r="CY86" s="16" t="e">
        <f>CX86+Receive!CY86-Delivery!CY86</f>
        <v>#REF!</v>
      </c>
      <c r="CZ86" s="16" t="e">
        <f>CY86+Receive!CZ86-Delivery!CZ86</f>
        <v>#REF!</v>
      </c>
      <c r="DA86" s="16" t="e">
        <f>CZ86+Receive!DA86-Delivery!DA86</f>
        <v>#REF!</v>
      </c>
      <c r="DB86" s="16" t="e">
        <f>DA86+Receive!DB86-Delivery!DB86</f>
        <v>#REF!</v>
      </c>
      <c r="DC86" s="16" t="e">
        <f>DB86+Receive!DC86-Delivery!DC86</f>
        <v>#REF!</v>
      </c>
      <c r="DD86" s="16" t="e">
        <f>DC86+Receive!DD86-Delivery!DD86</f>
        <v>#REF!</v>
      </c>
      <c r="DE86" s="16" t="e">
        <f>DD86+Receive!DE86-Delivery!DE86</f>
        <v>#REF!</v>
      </c>
      <c r="DF86" s="16" t="e">
        <f>DE86+Receive!DF86-Delivery!DF86</f>
        <v>#REF!</v>
      </c>
      <c r="DG86" s="16" t="e">
        <f>DF86+Receive!DG86-Delivery!DG86</f>
        <v>#REF!</v>
      </c>
      <c r="DH86" s="16" t="e">
        <f>DG86+Receive!DH86-Delivery!DH86</f>
        <v>#REF!</v>
      </c>
      <c r="DI86" s="16" t="e">
        <f>DH86+Receive!DI86-Delivery!DI86</f>
        <v>#REF!</v>
      </c>
      <c r="DJ86" s="16" t="e">
        <f>DI86+Receive!DJ86-Delivery!DJ86</f>
        <v>#REF!</v>
      </c>
      <c r="DK86" s="16" t="e">
        <f>DJ86+Receive!DK86-Delivery!DK86</f>
        <v>#REF!</v>
      </c>
      <c r="DL86" s="16" t="e">
        <f>DK86+Receive!DL86-Delivery!DL86</f>
        <v>#REF!</v>
      </c>
      <c r="DM86" s="16" t="e">
        <f>DL86+Receive!DM86-Delivery!DM86</f>
        <v>#REF!</v>
      </c>
      <c r="DN86" s="16" t="e">
        <f>DM86+Receive!DN86-Delivery!DN86</f>
        <v>#REF!</v>
      </c>
      <c r="DO86" s="16" t="e">
        <f>DN86+Receive!DO86-Delivery!DO86</f>
        <v>#REF!</v>
      </c>
      <c r="DP86" s="16" t="e">
        <f>DO86+Receive!DP86-Delivery!DP86</f>
        <v>#REF!</v>
      </c>
      <c r="DQ86" s="16" t="e">
        <f>DP86+Receive!DQ86-Delivery!DQ86</f>
        <v>#REF!</v>
      </c>
      <c r="DR86" s="16" t="e">
        <f>DQ86+Receive!DR86-Delivery!DR86</f>
        <v>#REF!</v>
      </c>
      <c r="DS86" s="16" t="e">
        <v>#REF!</v>
      </c>
      <c r="DT86" s="16" t="e">
        <f>DS86+Receive!DT86-Delivery!DT86</f>
        <v>#REF!</v>
      </c>
      <c r="DU86" s="16" t="e">
        <f>DT86+Receive!DU86-Delivery!DU86</f>
        <v>#REF!</v>
      </c>
      <c r="DV86" s="238" t="e">
        <f>DU86+Receive!DV86-Delivery!DV86</f>
        <v>#REF!</v>
      </c>
      <c r="DW86" s="16" t="e">
        <f>DV86+Receive!DW86-Delivery!DW86</f>
        <v>#REF!</v>
      </c>
      <c r="DX86" s="16" t="e">
        <f>DW86+Receive!DX86-Delivery!DX86</f>
        <v>#REF!</v>
      </c>
      <c r="DY86" s="16" t="e">
        <f>DX86+Receive!DY86-Delivery!DY86</f>
        <v>#REF!</v>
      </c>
      <c r="DZ86" s="238" t="e">
        <f>DY86+Receive!DZ86-Delivery!DZ86</f>
        <v>#REF!</v>
      </c>
      <c r="EA86" s="16" t="e">
        <f>DZ86+Receive!EA86-Delivery!EA86</f>
        <v>#REF!</v>
      </c>
      <c r="EB86" s="16" t="e">
        <f>EA86+Receive!EB86-Delivery!EB86</f>
        <v>#REF!</v>
      </c>
      <c r="EC86" s="16" t="e">
        <f>EB86+Receive!EC86-Delivery!EC86</f>
        <v>#REF!</v>
      </c>
      <c r="ED86" s="16" t="e">
        <f>EC86+Receive!ED86-Delivery!ED86</f>
        <v>#REF!</v>
      </c>
      <c r="EE86" s="16" t="e">
        <f>ED86+Receive!EE86-Delivery!EE86</f>
        <v>#REF!</v>
      </c>
      <c r="EF86" s="16" t="e">
        <f>EE86+Receive!EF86-Delivery!EF86</f>
        <v>#REF!</v>
      </c>
      <c r="EG86" s="16" t="e">
        <f>EF86+Receive!EG86-Delivery!EG86</f>
        <v>#REF!</v>
      </c>
      <c r="EH86" s="16" t="e">
        <f>EG86+Receive!EH86-Delivery!EH86</f>
        <v>#REF!</v>
      </c>
      <c r="EI86" s="238" t="e">
        <f>EH86+Receive!EI86-Delivery!EI86</f>
        <v>#REF!</v>
      </c>
      <c r="EJ86" s="238" t="e">
        <f>EI86+Receive!EJ86-Delivery!EJ86</f>
        <v>#REF!</v>
      </c>
      <c r="EK86" s="16" t="e">
        <f>EJ86+Receive!EK86-Delivery!EK86</f>
        <v>#REF!</v>
      </c>
      <c r="EL86" s="16" t="e">
        <f>EK86+Receive!EL86-Delivery!EL86</f>
        <v>#REF!</v>
      </c>
      <c r="EM86" s="16" t="e">
        <f>EL86+Receive!EM86-Delivery!EM86</f>
        <v>#REF!</v>
      </c>
      <c r="EN86" s="16" t="e">
        <f>EM86+Receive!EN86-Delivery!EN86</f>
        <v>#REF!</v>
      </c>
      <c r="EO86" s="16" t="e">
        <f>EN86+Receive!EO86-Delivery!EO86</f>
        <v>#REF!</v>
      </c>
      <c r="EP86" s="16" t="e">
        <f>EO86+Receive!EP86-Delivery!EP86</f>
        <v>#REF!</v>
      </c>
      <c r="EQ86" s="16" t="e">
        <f>EP86+Receive!EQ86-Delivery!EQ86</f>
        <v>#REF!</v>
      </c>
      <c r="ER86" s="16" t="e">
        <f>EQ86+Receive!ER86-Delivery!ER86</f>
        <v>#REF!</v>
      </c>
      <c r="ES86" s="16" t="e">
        <f>ER86+Receive!ES86-Delivery!ES86</f>
        <v>#REF!</v>
      </c>
      <c r="ET86" s="16" t="e">
        <f>ES86+Receive!ET86-Delivery!ET86</f>
        <v>#REF!</v>
      </c>
      <c r="EU86" s="16" t="e">
        <f>ET86+Receive!EU86-Delivery!EU86</f>
        <v>#REF!</v>
      </c>
      <c r="EV86" s="16" t="e">
        <f>EU86+Receive!EV86-Delivery!EV86</f>
        <v>#REF!</v>
      </c>
      <c r="EW86" s="16" t="e">
        <f>EV86+Receive!EW86-Delivery!EW86</f>
        <v>#REF!</v>
      </c>
      <c r="EX86" s="16" t="e">
        <f>EW86+Receive!EX86-Delivery!EX86</f>
        <v>#REF!</v>
      </c>
      <c r="EY86" s="16" t="e">
        <f>EX86+Receive!EY86-Delivery!EY86</f>
        <v>#REF!</v>
      </c>
      <c r="EZ86" s="16" t="e">
        <f>EY86+Receive!EZ86-Delivery!EZ86</f>
        <v>#REF!</v>
      </c>
      <c r="FA86" s="16" t="e">
        <f>EZ86+Receive!FA86-Delivery!FA86</f>
        <v>#REF!</v>
      </c>
      <c r="FB86" s="16" t="e">
        <f>FA86+Receive!FB86-Delivery!FB86</f>
        <v>#REF!</v>
      </c>
      <c r="FC86" s="16" t="e">
        <f>FB86+Receive!FC86-Delivery!FC86</f>
        <v>#REF!</v>
      </c>
      <c r="FD86" s="16" t="e">
        <f>FC86+Receive!FD86-Delivery!FD86</f>
        <v>#REF!</v>
      </c>
      <c r="FE86" s="16" t="e">
        <f>FD86+Receive!FE86-Delivery!FE86</f>
        <v>#REF!</v>
      </c>
      <c r="FF86" s="16" t="e">
        <f>FE86+Receive!FF86-Delivery!FF86</f>
        <v>#REF!</v>
      </c>
      <c r="FG86" s="16" t="e">
        <f>FF86+Receive!FG86-Delivery!FG86</f>
        <v>#REF!</v>
      </c>
      <c r="FH86" s="16" t="e">
        <f>FG86+Receive!FH86-Delivery!FH86</f>
        <v>#REF!</v>
      </c>
      <c r="FI86" s="16" t="e">
        <f>FH86+Receive!FI86-Delivery!FI86</f>
        <v>#REF!</v>
      </c>
      <c r="FJ86" s="16" t="e">
        <f>FI86+Receive!FJ86-Delivery!FJ86</f>
        <v>#REF!</v>
      </c>
      <c r="FK86" s="16" t="e">
        <f>FJ86+Receive!FK86-Delivery!FK86</f>
        <v>#REF!</v>
      </c>
      <c r="FL86" s="16" t="e">
        <f>FK86+Receive!FL86-Delivery!FL86</f>
        <v>#REF!</v>
      </c>
      <c r="FM86" s="16" t="e">
        <f>FL86+Receive!FM86-Delivery!FM86</f>
        <v>#REF!</v>
      </c>
      <c r="FN86" s="16" t="e">
        <f>FM86+Receive!FN86-Delivery!FN86</f>
        <v>#REF!</v>
      </c>
      <c r="FO86" s="16" t="e">
        <f>FN86+Receive!FO86-Delivery!FO86</f>
        <v>#REF!</v>
      </c>
      <c r="FP86" s="16" t="e">
        <f>FO86+Receive!FP86-Delivery!FP86</f>
        <v>#REF!</v>
      </c>
      <c r="FQ86" s="16" t="e">
        <f>FP86+Receive!FQ86-Delivery!FQ86</f>
        <v>#REF!</v>
      </c>
      <c r="FR86" s="16" t="e">
        <f>FQ86+Receive!FR86-Delivery!FR86</f>
        <v>#REF!</v>
      </c>
      <c r="FS86" s="16" t="e">
        <f>FR86+Receive!FS86-Delivery!FS86</f>
        <v>#REF!</v>
      </c>
      <c r="FT86" s="16" t="e">
        <f>FS86+Receive!FT86-Delivery!FT86</f>
        <v>#REF!</v>
      </c>
      <c r="FU86" s="16" t="e">
        <f>FT86+Receive!FU86-Delivery!FU86</f>
        <v>#REF!</v>
      </c>
      <c r="FV86" s="16" t="e">
        <f>FU86+Receive!FV86-Delivery!FV86</f>
        <v>#REF!</v>
      </c>
      <c r="FW86" s="16" t="e">
        <f>FV86+Receive!FW86-Delivery!FW86</f>
        <v>#REF!</v>
      </c>
      <c r="FX86" s="16" t="e">
        <f>FW86+Receive!FX86-Delivery!FX86</f>
        <v>#REF!</v>
      </c>
      <c r="FY86" s="16" t="e">
        <f>FX86+Receive!FY86-Delivery!FY86</f>
        <v>#REF!</v>
      </c>
      <c r="FZ86" s="16" t="e">
        <f>FY86+Receive!FZ86-Delivery!FZ86</f>
        <v>#REF!</v>
      </c>
      <c r="GA86" s="16" t="e">
        <f>FZ86+Receive!GA86-Delivery!GA86</f>
        <v>#REF!</v>
      </c>
      <c r="GB86" s="16" t="e">
        <f>GA86+Receive!GB86-Delivery!GB86</f>
        <v>#REF!</v>
      </c>
      <c r="GC86" s="16" t="e">
        <f>GB86+Receive!GC86-Delivery!GC86</f>
        <v>#REF!</v>
      </c>
      <c r="GD86" s="16" t="e">
        <f>GC86+Receive!GD86-Delivery!GD86</f>
        <v>#REF!</v>
      </c>
      <c r="GE86" s="16" t="e">
        <f>GD86+Receive!GE86-Delivery!GE86</f>
        <v>#REF!</v>
      </c>
      <c r="GF86" s="16" t="e">
        <f>GE86+Receive!GF86-Delivery!GF86</f>
        <v>#REF!</v>
      </c>
      <c r="GG86" s="16" t="e">
        <f>GF86+Receive!GG86-Delivery!GG86</f>
        <v>#REF!</v>
      </c>
      <c r="GH86" s="16" t="e">
        <f>GG86+Receive!GH86-Delivery!GH86</f>
        <v>#REF!</v>
      </c>
      <c r="GI86" s="16" t="e">
        <f>GH86+Receive!GI86-Delivery!GI86</f>
        <v>#REF!</v>
      </c>
      <c r="GJ86" s="16" t="e">
        <f>GI86+Receive!GJ86-Delivery!GJ86</f>
        <v>#REF!</v>
      </c>
      <c r="GK86" s="16" t="e">
        <f>GJ86+Receive!GK86-Delivery!GK86</f>
        <v>#REF!</v>
      </c>
      <c r="GL86" s="16" t="e">
        <f>GK86+Receive!GL86-Delivery!GL86</f>
        <v>#REF!</v>
      </c>
      <c r="GM86" s="16" t="e">
        <f>GL86+Receive!GM86-Delivery!GM86</f>
        <v>#REF!</v>
      </c>
      <c r="GN86" s="16" t="e">
        <f>GM86+Receive!GN86-Delivery!GN86</f>
        <v>#REF!</v>
      </c>
      <c r="GO86" s="16" t="e">
        <f>GN86+Receive!GO86-Delivery!GO86</f>
        <v>#REF!</v>
      </c>
      <c r="GP86" s="16" t="e">
        <f>GO86+Receive!GP86-Delivery!GP86</f>
        <v>#REF!</v>
      </c>
      <c r="GQ86" s="16" t="e">
        <f>GP86+Receive!GQ86-Delivery!GQ86</f>
        <v>#REF!</v>
      </c>
      <c r="GR86" s="16" t="e">
        <f>GQ86+Receive!GR86-Delivery!GR86</f>
        <v>#REF!</v>
      </c>
      <c r="GS86" s="16" t="e">
        <f>GR86+Receive!GS86-Delivery!GS86</f>
        <v>#REF!</v>
      </c>
      <c r="GT86" s="16" t="e">
        <f>GS86+Receive!GT86-Delivery!GT86</f>
        <v>#REF!</v>
      </c>
      <c r="GU86" s="16" t="e">
        <f>GT86+Receive!GU86-Delivery!GU86</f>
        <v>#REF!</v>
      </c>
      <c r="GV86" s="16" t="e">
        <f>GU86+Receive!GV86-Delivery!GV86</f>
        <v>#REF!</v>
      </c>
      <c r="GW86" s="16" t="e">
        <f>GV86+Receive!GW86-Delivery!GW86</f>
        <v>#REF!</v>
      </c>
      <c r="GX86" s="16" t="e">
        <f>GW86+Receive!GX86-Delivery!GX86</f>
        <v>#REF!</v>
      </c>
      <c r="GY86" s="16" t="e">
        <f>GX86+Receive!GY86-Delivery!GY86</f>
        <v>#REF!</v>
      </c>
      <c r="GZ86" s="16" t="e">
        <f>GY86+Receive!GZ86-Delivery!GZ86</f>
        <v>#REF!</v>
      </c>
      <c r="HA86" s="16" t="e">
        <f>GZ86+Receive!HA86-Delivery!HA86</f>
        <v>#REF!</v>
      </c>
      <c r="HB86" s="16" t="e">
        <f>HA86+Receive!HB86-Delivery!HB86</f>
        <v>#REF!</v>
      </c>
      <c r="HC86" s="16" t="e">
        <f>HB86+Receive!HC86-Delivery!HC86</f>
        <v>#REF!</v>
      </c>
      <c r="HD86" s="16" t="e">
        <f>HC86+Receive!HD86-Delivery!HD86</f>
        <v>#REF!</v>
      </c>
      <c r="HE86" s="16" t="e">
        <f>HD86+Receive!HE86-Delivery!HE86</f>
        <v>#REF!</v>
      </c>
      <c r="HF86" s="16" t="e">
        <f>HE86+Receive!HF86-Delivery!HF86</f>
        <v>#REF!</v>
      </c>
      <c r="HG86" s="16" t="e">
        <f>HF86+Receive!HG86-Delivery!HG86</f>
        <v>#REF!</v>
      </c>
      <c r="HH86" s="16" t="e">
        <f>HG86+Receive!HH86-Delivery!HH86</f>
        <v>#REF!</v>
      </c>
      <c r="HI86" s="16" t="e">
        <f>HH86+Receive!HI86-Delivery!HI86</f>
        <v>#REF!</v>
      </c>
      <c r="HJ86" s="16" t="e">
        <f>HI86+Receive!HJ86-Delivery!HJ86</f>
        <v>#REF!</v>
      </c>
      <c r="HK86" s="16" t="e">
        <f>HJ86+Receive!HK86-Delivery!HK86</f>
        <v>#REF!</v>
      </c>
      <c r="HL86" s="16" t="e">
        <f>HK86+Receive!HL86-Delivery!HL86</f>
        <v>#REF!</v>
      </c>
      <c r="HM86" s="16" t="e">
        <f>HL86+Receive!HM86-Delivery!HM86</f>
        <v>#REF!</v>
      </c>
      <c r="HN86" s="16" t="e">
        <f>HM86+Receive!HN86-Delivery!HN86</f>
        <v>#REF!</v>
      </c>
      <c r="HO86" s="16" t="e">
        <f>HN86+Receive!HO86-Delivery!HO86</f>
        <v>#REF!</v>
      </c>
      <c r="HP86" s="167" t="e">
        <f>HO86+Receive!HP86-Delivery!HP86</f>
        <v>#REF!</v>
      </c>
      <c r="HQ86" s="16" t="e">
        <f>HP86+Receive!HQ86-Delivery!HQ86</f>
        <v>#REF!</v>
      </c>
      <c r="HR86" s="16" t="e">
        <f>HQ86+Receive!HR86-Delivery!HR86</f>
        <v>#REF!</v>
      </c>
      <c r="HS86" s="16" t="e">
        <f>HR86+Receive!HS86-Delivery!HS86</f>
        <v>#REF!</v>
      </c>
      <c r="HT86" s="16" t="e">
        <f>HS86+Receive!HT86-Delivery!HT86</f>
        <v>#REF!</v>
      </c>
      <c r="HU86" s="16" t="e">
        <f>HT86+Receive!HU86-Delivery!HU86</f>
        <v>#REF!</v>
      </c>
      <c r="HV86" s="16" t="e">
        <f>HU86+Receive!HV86-Delivery!HV86</f>
        <v>#REF!</v>
      </c>
      <c r="HW86" s="16" t="e">
        <f>HV86+Receive!HW86-Delivery!HW86</f>
        <v>#REF!</v>
      </c>
      <c r="HX86" s="16" t="e">
        <f>HW86+Receive!HX86-Delivery!HX86</f>
        <v>#REF!</v>
      </c>
      <c r="HY86" s="16" t="e">
        <f>HX86+Receive!HY86-Delivery!HY86</f>
        <v>#REF!</v>
      </c>
      <c r="HZ86" s="16" t="e">
        <f>HY86+Receive!HZ86-Delivery!HZ86</f>
        <v>#REF!</v>
      </c>
      <c r="IA86" s="16" t="e">
        <f>HZ86+Receive!IA86-Delivery!IA86</f>
        <v>#REF!</v>
      </c>
      <c r="IB86" s="16" t="e">
        <f>IA86+Receive!IB86-Delivery!IB86</f>
        <v>#REF!</v>
      </c>
      <c r="IC86" s="16" t="e">
        <f>IB86+Receive!IC86-Delivery!IC86</f>
        <v>#REF!</v>
      </c>
      <c r="ID86" s="16" t="e">
        <f>IC86+Receive!ID86-Delivery!ID86</f>
        <v>#REF!</v>
      </c>
      <c r="IE86" s="16" t="e">
        <f>ID86+Receive!IE86-Delivery!IE86</f>
        <v>#REF!</v>
      </c>
      <c r="IF86" s="16" t="e">
        <f>IE86+Receive!IF86-Delivery!IF86</f>
        <v>#REF!</v>
      </c>
      <c r="IG86" s="16" t="e">
        <f>IF86+Receive!IG86-Delivery!IG86</f>
        <v>#REF!</v>
      </c>
      <c r="IH86" s="16" t="e">
        <f>IG86+Receive!IH86-Delivery!IH86</f>
        <v>#REF!</v>
      </c>
      <c r="II86" s="16" t="e">
        <f>IH86+Receive!II86-Delivery!II86</f>
        <v>#REF!</v>
      </c>
      <c r="IJ86" s="16" t="e">
        <f>II86+Receive!IJ86-Delivery!IJ86</f>
        <v>#REF!</v>
      </c>
      <c r="IK86" s="16" t="e">
        <f>IJ86+Receive!IK86-Delivery!IK86</f>
        <v>#REF!</v>
      </c>
      <c r="IL86" s="16" t="e">
        <f>IK86+Receive!IL86-Delivery!IL86</f>
        <v>#REF!</v>
      </c>
      <c r="IM86" s="16" t="e">
        <f>IL86+Receive!IM86-Delivery!IM86</f>
        <v>#REF!</v>
      </c>
      <c r="IN86" s="16" t="e">
        <f>IM86+Receive!IN86-Delivery!IN86</f>
        <v>#REF!</v>
      </c>
    </row>
    <row r="87" spans="1:248" s="113" customFormat="1" hidden="1" x14ac:dyDescent="0.3">
      <c r="A87" s="7" t="s">
        <v>194</v>
      </c>
      <c r="B87" s="16" t="e">
        <f>#REF!+Receive!B87-Delivery!B87</f>
        <v>#REF!</v>
      </c>
      <c r="C87" s="16" t="e">
        <f>B87+Receive!C87-Delivery!C87</f>
        <v>#REF!</v>
      </c>
      <c r="D87" s="16" t="e">
        <f>C87+Receive!D87-Delivery!D87</f>
        <v>#REF!</v>
      </c>
      <c r="E87" s="16" t="e">
        <f>D87+Receive!E87-Delivery!E87</f>
        <v>#REF!</v>
      </c>
      <c r="F87" s="16" t="e">
        <f>E87+Receive!F87-Delivery!F87</f>
        <v>#REF!</v>
      </c>
      <c r="G87" s="16" t="e">
        <f>F87+Receive!G87-Delivery!G87</f>
        <v>#REF!</v>
      </c>
      <c r="H87" s="16" t="e">
        <f>G87+Receive!H87-Delivery!H87</f>
        <v>#REF!</v>
      </c>
      <c r="I87" s="16" t="e">
        <f>H87+Receive!I87-Delivery!I87</f>
        <v>#REF!</v>
      </c>
      <c r="J87" s="16" t="e">
        <f>I87+Receive!J87-Delivery!J87</f>
        <v>#REF!</v>
      </c>
      <c r="K87" s="16" t="e">
        <f>J87+Receive!K87-Delivery!K87</f>
        <v>#REF!</v>
      </c>
      <c r="L87" s="16" t="e">
        <f>K87+Receive!L87-Delivery!L87</f>
        <v>#REF!</v>
      </c>
      <c r="M87" s="16" t="e">
        <f>L87+Receive!M87-Delivery!M87</f>
        <v>#REF!</v>
      </c>
      <c r="N87" s="16" t="e">
        <f>M87+Receive!N87-Delivery!N87</f>
        <v>#REF!</v>
      </c>
      <c r="O87" s="16" t="e">
        <f>N87+Receive!O87-Delivery!O87</f>
        <v>#REF!</v>
      </c>
      <c r="P87" s="16" t="e">
        <f>O87+Receive!P87-Delivery!P87</f>
        <v>#REF!</v>
      </c>
      <c r="Q87" s="16" t="e">
        <f>P87+Receive!Q87-Delivery!Q87</f>
        <v>#REF!</v>
      </c>
      <c r="R87" s="16" t="e">
        <f>Q87+Receive!R87-Delivery!R87</f>
        <v>#REF!</v>
      </c>
      <c r="S87" s="16" t="e">
        <f>R87+Receive!S87-Delivery!S87</f>
        <v>#REF!</v>
      </c>
      <c r="T87" s="16" t="e">
        <f>S87+Receive!T87-Delivery!T87</f>
        <v>#REF!</v>
      </c>
      <c r="U87" s="16" t="e">
        <f>T87+Receive!U87-Delivery!U87</f>
        <v>#REF!</v>
      </c>
      <c r="V87" s="16" t="e">
        <f>U87+Receive!V87-Delivery!V87</f>
        <v>#REF!</v>
      </c>
      <c r="W87" s="16" t="e">
        <f>V87+Receive!W87-Delivery!W87</f>
        <v>#REF!</v>
      </c>
      <c r="X87" s="16" t="e">
        <f>W87+Receive!X87-Delivery!X87</f>
        <v>#REF!</v>
      </c>
      <c r="Y87" s="16" t="e">
        <f>X87+Receive!Y87-Delivery!Y87</f>
        <v>#REF!</v>
      </c>
      <c r="Z87" s="16" t="e">
        <f>Y87+Receive!Z87-Delivery!Z87</f>
        <v>#REF!</v>
      </c>
      <c r="AA87" s="16" t="e">
        <f>Z87+Receive!AA87-Delivery!AA87</f>
        <v>#REF!</v>
      </c>
      <c r="AB87" s="16" t="e">
        <f>AA87+Receive!AB87-Delivery!AB87</f>
        <v>#REF!</v>
      </c>
      <c r="AC87" s="16" t="e">
        <f>AB87+Receive!AC87-Delivery!AC87</f>
        <v>#REF!</v>
      </c>
      <c r="AD87" s="16" t="e">
        <f>AC87+Receive!AD87-Delivery!AD87</f>
        <v>#REF!</v>
      </c>
      <c r="AE87" s="16" t="e">
        <f>AD87+Receive!AE87-Delivery!AE87</f>
        <v>#REF!</v>
      </c>
      <c r="AF87" s="16" t="e">
        <f>AE87+Receive!AF87-Delivery!AF87</f>
        <v>#REF!</v>
      </c>
      <c r="AG87" s="167" t="e">
        <f>AF87+Receive!AG87-Delivery!AG87</f>
        <v>#REF!</v>
      </c>
      <c r="AH87" s="16" t="e">
        <f>AG87+Receive!AH87-Delivery!AH87</f>
        <v>#REF!</v>
      </c>
      <c r="AI87" s="16" t="e">
        <f>AH87+Receive!AI87-Delivery!AI87</f>
        <v>#REF!</v>
      </c>
      <c r="AJ87" s="16" t="e">
        <f>AI87+Receive!AJ87-Delivery!AJ87</f>
        <v>#REF!</v>
      </c>
      <c r="AK87" s="16" t="e">
        <f>AJ87+Receive!AK87-Delivery!AK87</f>
        <v>#REF!</v>
      </c>
      <c r="AL87" s="16" t="e">
        <f>AK87+Receive!AL87-Delivery!AL87</f>
        <v>#REF!</v>
      </c>
      <c r="AM87" s="16" t="e">
        <f>AL87+Receive!AM87-Delivery!AM87</f>
        <v>#REF!</v>
      </c>
      <c r="AN87" s="16" t="e">
        <f>AM87+Receive!AN87-Delivery!AN87</f>
        <v>#REF!</v>
      </c>
      <c r="AO87" s="16" t="e">
        <f>AN87+Receive!AO87-Delivery!AO87</f>
        <v>#REF!</v>
      </c>
      <c r="AP87" s="16" t="e">
        <f>AO87+Receive!AP87-Delivery!AP87</f>
        <v>#REF!</v>
      </c>
      <c r="AQ87" s="16" t="e">
        <f>AP87+Receive!AQ87-Delivery!AQ87</f>
        <v>#REF!</v>
      </c>
      <c r="AR87" s="16" t="e">
        <f>AQ87+Receive!AR87-Delivery!AR87</f>
        <v>#REF!</v>
      </c>
      <c r="AS87" s="16" t="e">
        <f>AR87+Receive!AS87-Delivery!AS87</f>
        <v>#REF!</v>
      </c>
      <c r="AT87" s="16" t="e">
        <f>AS87+Receive!AT87-Delivery!AT87</f>
        <v>#REF!</v>
      </c>
      <c r="AU87" s="16" t="e">
        <f>AT87+Receive!AU87-Delivery!AU87</f>
        <v>#REF!</v>
      </c>
      <c r="AV87" s="16" t="e">
        <f>AU87+Receive!AV87-Delivery!AV87</f>
        <v>#REF!</v>
      </c>
      <c r="AW87" s="16" t="e">
        <f>AV87+Receive!AW87-Delivery!AW87</f>
        <v>#REF!</v>
      </c>
      <c r="AX87" s="16" t="e">
        <f>AW87+Receive!AX87-Delivery!AX87</f>
        <v>#REF!</v>
      </c>
      <c r="AY87" s="16" t="e">
        <f>AX87+Receive!AY87-Delivery!AY87</f>
        <v>#REF!</v>
      </c>
      <c r="AZ87" s="16" t="e">
        <f>AY87+Receive!AZ87-Delivery!AZ87</f>
        <v>#REF!</v>
      </c>
      <c r="BA87" s="16" t="e">
        <f>AZ87+Receive!BA87-Delivery!BA87</f>
        <v>#REF!</v>
      </c>
      <c r="BB87" s="16" t="e">
        <f>BA87+Receive!BB87-Delivery!BB87</f>
        <v>#REF!</v>
      </c>
      <c r="BC87" s="16" t="e">
        <f>BB87+Receive!BC87-Delivery!BC87</f>
        <v>#REF!</v>
      </c>
      <c r="BD87" s="16" t="e">
        <f>BC87+Receive!BD87-Delivery!BD87</f>
        <v>#REF!</v>
      </c>
      <c r="BE87" s="16" t="e">
        <f>BD87+Receive!BE87-Delivery!BE87</f>
        <v>#REF!</v>
      </c>
      <c r="BF87" s="16" t="e">
        <f>BE87+Receive!BF87-Delivery!BF87</f>
        <v>#REF!</v>
      </c>
      <c r="BG87" s="16" t="e">
        <f>BF87+Receive!BG87-Delivery!BG87</f>
        <v>#REF!</v>
      </c>
      <c r="BH87" s="16" t="e">
        <f>BG87+Receive!BH87-Delivery!BH87</f>
        <v>#REF!</v>
      </c>
      <c r="BI87" s="16" t="e">
        <f>BH87+Receive!BI87-Delivery!BI87</f>
        <v>#REF!</v>
      </c>
      <c r="BJ87" s="16" t="e">
        <f>BI87+Receive!BJ87-Delivery!BJ87</f>
        <v>#REF!</v>
      </c>
      <c r="BK87" s="16" t="e">
        <f>BJ87+Receive!BK87-Delivery!BK87</f>
        <v>#REF!</v>
      </c>
      <c r="BL87" s="16" t="e">
        <f>BK87+Receive!BL87-Delivery!BL87</f>
        <v>#REF!</v>
      </c>
      <c r="BM87" s="16" t="e">
        <f>BL87+Receive!BM87-Delivery!BM87</f>
        <v>#REF!</v>
      </c>
      <c r="BN87" s="16" t="e">
        <f>BM87+Receive!BN87-Delivery!BN87</f>
        <v>#REF!</v>
      </c>
      <c r="BO87" s="16" t="e">
        <f>BN87+Receive!BO87-Delivery!BO87</f>
        <v>#REF!</v>
      </c>
      <c r="BP87" s="16" t="e">
        <f>BO87+Receive!BP87-Delivery!BP87</f>
        <v>#REF!</v>
      </c>
      <c r="BQ87" s="16" t="e">
        <f>BP87+Receive!BQ87-Delivery!BQ87</f>
        <v>#REF!</v>
      </c>
      <c r="BR87" s="16" t="e">
        <f>BQ87+Receive!BR87-Delivery!BR87</f>
        <v>#REF!</v>
      </c>
      <c r="BS87" s="16" t="e">
        <f>BR87+Receive!BS87-Delivery!BS87</f>
        <v>#REF!</v>
      </c>
      <c r="BT87" s="16" t="e">
        <f>BS87+Receive!BT87-Delivery!BT87</f>
        <v>#REF!</v>
      </c>
      <c r="BU87" s="16" t="e">
        <f>BT87+Receive!BU87-Delivery!BU87</f>
        <v>#REF!</v>
      </c>
      <c r="BV87" s="16" t="e">
        <f>BU87+Receive!BV87-Delivery!BV87</f>
        <v>#REF!</v>
      </c>
      <c r="BW87" s="16" t="e">
        <f>BV87+Receive!BW87-Delivery!BW87</f>
        <v>#REF!</v>
      </c>
      <c r="BX87" s="16" t="e">
        <f>BW87+Receive!BX87-Delivery!BX87</f>
        <v>#REF!</v>
      </c>
      <c r="BY87" s="16" t="e">
        <f>BX87+Receive!BY87-Delivery!BY87</f>
        <v>#REF!</v>
      </c>
      <c r="BZ87" s="16" t="e">
        <f>BY87+Receive!BZ87-Delivery!BZ87</f>
        <v>#REF!</v>
      </c>
      <c r="CA87" s="16" t="e">
        <f>BZ87+Receive!CA87-Delivery!CA87</f>
        <v>#REF!</v>
      </c>
      <c r="CB87" s="16" t="e">
        <f>CA87+Receive!CB87-Delivery!CB87</f>
        <v>#REF!</v>
      </c>
      <c r="CC87" s="16" t="e">
        <f>CB87+Receive!CC87-Delivery!CC87</f>
        <v>#REF!</v>
      </c>
      <c r="CD87" s="16" t="e">
        <f>CC87+Receive!CD87-Delivery!CD87</f>
        <v>#REF!</v>
      </c>
      <c r="CE87" s="16" t="e">
        <f>CD87+Receive!CE87-Delivery!CE87</f>
        <v>#REF!</v>
      </c>
      <c r="CF87" s="16" t="e">
        <f>CE87+Receive!CF87-Delivery!CF87</f>
        <v>#REF!</v>
      </c>
      <c r="CG87" s="16" t="e">
        <f>CF87+Receive!CG87-Delivery!CG87</f>
        <v>#REF!</v>
      </c>
      <c r="CH87" s="16" t="e">
        <f>CG87+Receive!CH87-Delivery!CH87</f>
        <v>#REF!</v>
      </c>
      <c r="CI87" s="16" t="e">
        <f>CH87+Receive!CI87-Delivery!CI87</f>
        <v>#REF!</v>
      </c>
      <c r="CJ87" s="16" t="e">
        <f>CI87+Receive!CJ87-Delivery!CJ87</f>
        <v>#REF!</v>
      </c>
      <c r="CK87" s="16" t="e">
        <f>CJ87+Receive!CK87-Delivery!CK87</f>
        <v>#REF!</v>
      </c>
      <c r="CL87" s="16" t="e">
        <f>CK87+Receive!CL87-Delivery!CL87</f>
        <v>#REF!</v>
      </c>
      <c r="CM87" s="16" t="e">
        <f>CL87+Receive!CM87-Delivery!CM87</f>
        <v>#REF!</v>
      </c>
      <c r="CN87" s="16" t="e">
        <f>CM87+Receive!CN87-Delivery!CN87</f>
        <v>#REF!</v>
      </c>
      <c r="CO87" s="16" t="e">
        <f>CN87+Receive!CO87-Delivery!CO87</f>
        <v>#REF!</v>
      </c>
      <c r="CP87" s="16" t="e">
        <f>CO87+Receive!CP87-Delivery!CP87</f>
        <v>#REF!</v>
      </c>
      <c r="CQ87" s="16" t="e">
        <f>CP87+Receive!CQ87-Delivery!CQ87</f>
        <v>#REF!</v>
      </c>
      <c r="CR87" s="16" t="e">
        <f>CQ87+Receive!CR87-Delivery!CR87</f>
        <v>#REF!</v>
      </c>
      <c r="CS87" s="16" t="e">
        <f>CR87+Receive!CS87-Delivery!CS87</f>
        <v>#REF!</v>
      </c>
      <c r="CT87" s="16" t="e">
        <f>CS87+Receive!CT87-Delivery!CT87</f>
        <v>#REF!</v>
      </c>
      <c r="CU87" s="16" t="e">
        <f>CT87+Receive!CU87-Delivery!CU87</f>
        <v>#REF!</v>
      </c>
      <c r="CV87" s="16" t="e">
        <f>CU87+Receive!CV87-Delivery!CV87</f>
        <v>#REF!</v>
      </c>
      <c r="CW87" s="16" t="e">
        <f>CV87+Receive!CW87-Delivery!CW87</f>
        <v>#REF!</v>
      </c>
      <c r="CX87" s="16" t="e">
        <f>CW87+Receive!CX87-Delivery!CX87</f>
        <v>#REF!</v>
      </c>
      <c r="CY87" s="16" t="e">
        <f>CX87+Receive!CY87-Delivery!CY87</f>
        <v>#REF!</v>
      </c>
      <c r="CZ87" s="16" t="e">
        <f>CY87+Receive!CZ87-Delivery!CZ87</f>
        <v>#REF!</v>
      </c>
      <c r="DA87" s="16" t="e">
        <f>CZ87+Receive!DA87-Delivery!DA87</f>
        <v>#REF!</v>
      </c>
      <c r="DB87" s="16" t="e">
        <f>DA87+Receive!DB87-Delivery!DB87</f>
        <v>#REF!</v>
      </c>
      <c r="DC87" s="16" t="e">
        <f>DB87+Receive!DC87-Delivery!DC87</f>
        <v>#REF!</v>
      </c>
      <c r="DD87" s="16" t="e">
        <f>DC87+Receive!DD87-Delivery!DD87</f>
        <v>#REF!</v>
      </c>
      <c r="DE87" s="16" t="e">
        <f>DD87+Receive!DE87-Delivery!DE87</f>
        <v>#REF!</v>
      </c>
      <c r="DF87" s="16" t="e">
        <f>DE87+Receive!DF87-Delivery!DF87</f>
        <v>#REF!</v>
      </c>
      <c r="DG87" s="16" t="e">
        <f>DF87+Receive!DG87-Delivery!DG87</f>
        <v>#REF!</v>
      </c>
      <c r="DH87" s="16" t="e">
        <f>DG87+Receive!DH87-Delivery!DH87</f>
        <v>#REF!</v>
      </c>
      <c r="DI87" s="16" t="e">
        <f>DH87+Receive!DI87-Delivery!DI87</f>
        <v>#REF!</v>
      </c>
      <c r="DJ87" s="16" t="e">
        <f>DI87+Receive!DJ87-Delivery!DJ87</f>
        <v>#REF!</v>
      </c>
      <c r="DK87" s="16" t="e">
        <f>DJ87+Receive!DK87-Delivery!DK87</f>
        <v>#REF!</v>
      </c>
      <c r="DL87" s="16" t="e">
        <f>DK87+Receive!DL87-Delivery!DL87</f>
        <v>#REF!</v>
      </c>
      <c r="DM87" s="16" t="e">
        <f>DL87+Receive!DM87-Delivery!DM87</f>
        <v>#REF!</v>
      </c>
      <c r="DN87" s="16" t="e">
        <f>DM87+Receive!DN87-Delivery!DN87</f>
        <v>#REF!</v>
      </c>
      <c r="DO87" s="16" t="e">
        <f>DN87+Receive!DO87-Delivery!DO87</f>
        <v>#REF!</v>
      </c>
      <c r="DP87" s="16" t="e">
        <f>DO87+Receive!DP87-Delivery!DP87</f>
        <v>#REF!</v>
      </c>
      <c r="DQ87" s="16" t="e">
        <f>DP87+Receive!DQ87-Delivery!DQ87</f>
        <v>#REF!</v>
      </c>
      <c r="DR87" s="16" t="e">
        <f>DQ87+Receive!DR87-Delivery!DR87</f>
        <v>#REF!</v>
      </c>
      <c r="DS87" s="16" t="e">
        <v>#REF!</v>
      </c>
      <c r="DT87" s="16" t="e">
        <f>DS87+Receive!DT87-Delivery!DT87</f>
        <v>#REF!</v>
      </c>
      <c r="DU87" s="16" t="e">
        <f>DT87+Receive!DU87-Delivery!DU87</f>
        <v>#REF!</v>
      </c>
      <c r="DV87" s="238" t="e">
        <f>DU87+Receive!DV87-Delivery!DV87</f>
        <v>#REF!</v>
      </c>
      <c r="DW87" s="16" t="e">
        <f>DV87+Receive!DW87-Delivery!DW87</f>
        <v>#REF!</v>
      </c>
      <c r="DX87" s="16" t="e">
        <f>DW87+Receive!DX87-Delivery!DX87</f>
        <v>#REF!</v>
      </c>
      <c r="DY87" s="16" t="e">
        <f>DX87+Receive!DY87-Delivery!DY87</f>
        <v>#REF!</v>
      </c>
      <c r="DZ87" s="238" t="e">
        <f>DY87+Receive!DZ87-Delivery!DZ87</f>
        <v>#REF!</v>
      </c>
      <c r="EA87" s="16" t="e">
        <f>DZ87+Receive!EA87-Delivery!EA87</f>
        <v>#REF!</v>
      </c>
      <c r="EB87" s="16" t="e">
        <f>EA87+Receive!EB87-Delivery!EB87</f>
        <v>#REF!</v>
      </c>
      <c r="EC87" s="16" t="e">
        <f>EB87+Receive!EC87-Delivery!EC87</f>
        <v>#REF!</v>
      </c>
      <c r="ED87" s="16" t="e">
        <f>EC87+Receive!ED87-Delivery!ED87</f>
        <v>#REF!</v>
      </c>
      <c r="EE87" s="16" t="e">
        <f>ED87+Receive!EE87-Delivery!EE87</f>
        <v>#REF!</v>
      </c>
      <c r="EF87" s="16" t="e">
        <f>EE87+Receive!EF87-Delivery!EF87</f>
        <v>#REF!</v>
      </c>
      <c r="EG87" s="16" t="e">
        <f>EF87+Receive!EG87-Delivery!EG87</f>
        <v>#REF!</v>
      </c>
      <c r="EH87" s="16" t="e">
        <f>EG87+Receive!EH87-Delivery!EH87</f>
        <v>#REF!</v>
      </c>
      <c r="EI87" s="238" t="e">
        <f>EH87+Receive!EI87-Delivery!EI87</f>
        <v>#REF!</v>
      </c>
      <c r="EJ87" s="238" t="e">
        <f>EI87+Receive!EJ87-Delivery!EJ87</f>
        <v>#REF!</v>
      </c>
      <c r="EK87" s="16" t="e">
        <f>EJ87+Receive!EK87-Delivery!EK87</f>
        <v>#REF!</v>
      </c>
      <c r="EL87" s="16" t="e">
        <f>EK87+Receive!EL87-Delivery!EL87</f>
        <v>#REF!</v>
      </c>
      <c r="EM87" s="16" t="e">
        <f>EL87+Receive!EM87-Delivery!EM87</f>
        <v>#REF!</v>
      </c>
      <c r="EN87" s="16" t="e">
        <f>EM87+Receive!EN87-Delivery!EN87</f>
        <v>#REF!</v>
      </c>
      <c r="EO87" s="16" t="e">
        <f>EN87+Receive!EO87-Delivery!EO87</f>
        <v>#REF!</v>
      </c>
      <c r="EP87" s="16" t="e">
        <f>EO87+Receive!EP87-Delivery!EP87</f>
        <v>#REF!</v>
      </c>
      <c r="EQ87" s="16" t="e">
        <f>EP87+Receive!EQ87-Delivery!EQ87</f>
        <v>#REF!</v>
      </c>
      <c r="ER87" s="16" t="e">
        <f>EQ87+Receive!ER87-Delivery!ER87</f>
        <v>#REF!</v>
      </c>
      <c r="ES87" s="16" t="e">
        <f>ER87+Receive!ES87-Delivery!ES87</f>
        <v>#REF!</v>
      </c>
      <c r="ET87" s="16" t="e">
        <f>ES87+Receive!ET87-Delivery!ET87</f>
        <v>#REF!</v>
      </c>
      <c r="EU87" s="16" t="e">
        <f>ET87+Receive!EU87-Delivery!EU87</f>
        <v>#REF!</v>
      </c>
      <c r="EV87" s="16" t="e">
        <f>EU87+Receive!EV87-Delivery!EV87</f>
        <v>#REF!</v>
      </c>
      <c r="EW87" s="16" t="e">
        <f>EV87+Receive!EW87-Delivery!EW87</f>
        <v>#REF!</v>
      </c>
      <c r="EX87" s="16" t="e">
        <f>EW87+Receive!EX87-Delivery!EX87</f>
        <v>#REF!</v>
      </c>
      <c r="EY87" s="16" t="e">
        <f>EX87+Receive!EY87-Delivery!EY87</f>
        <v>#REF!</v>
      </c>
      <c r="EZ87" s="16" t="e">
        <f>EY87+Receive!EZ87-Delivery!EZ87</f>
        <v>#REF!</v>
      </c>
      <c r="FA87" s="16" t="e">
        <f>EZ87+Receive!FA87-Delivery!FA87</f>
        <v>#REF!</v>
      </c>
      <c r="FB87" s="16" t="e">
        <f>FA87+Receive!FB87-Delivery!FB87</f>
        <v>#REF!</v>
      </c>
      <c r="FC87" s="16" t="e">
        <f>FB87+Receive!FC87-Delivery!FC87</f>
        <v>#REF!</v>
      </c>
      <c r="FD87" s="16" t="e">
        <f>FC87+Receive!FD87-Delivery!FD87</f>
        <v>#REF!</v>
      </c>
      <c r="FE87" s="16" t="e">
        <f>FD87+Receive!FE87-Delivery!FE87</f>
        <v>#REF!</v>
      </c>
      <c r="FF87" s="16" t="e">
        <f>FE87+Receive!FF87-Delivery!FF87</f>
        <v>#REF!</v>
      </c>
      <c r="FG87" s="16" t="e">
        <f>FF87+Receive!FG87-Delivery!FG87</f>
        <v>#REF!</v>
      </c>
      <c r="FH87" s="16" t="e">
        <f>FG87+Receive!FH87-Delivery!FH87</f>
        <v>#REF!</v>
      </c>
      <c r="FI87" s="16" t="e">
        <f>FH87+Receive!FI87-Delivery!FI87</f>
        <v>#REF!</v>
      </c>
      <c r="FJ87" s="16" t="e">
        <f>FI87+Receive!FJ87-Delivery!FJ87</f>
        <v>#REF!</v>
      </c>
      <c r="FK87" s="16" t="e">
        <f>FJ87+Receive!FK87-Delivery!FK87</f>
        <v>#REF!</v>
      </c>
      <c r="FL87" s="16" t="e">
        <f>FK87+Receive!FL87-Delivery!FL87</f>
        <v>#REF!</v>
      </c>
      <c r="FM87" s="16" t="e">
        <f>FL87+Receive!FM87-Delivery!FM87</f>
        <v>#REF!</v>
      </c>
      <c r="FN87" s="16" t="e">
        <f>FM87+Receive!FN87-Delivery!FN87</f>
        <v>#REF!</v>
      </c>
      <c r="FO87" s="16" t="e">
        <f>FN87+Receive!FO87-Delivery!FO87</f>
        <v>#REF!</v>
      </c>
      <c r="FP87" s="16" t="e">
        <f>FO87+Receive!FP87-Delivery!FP87</f>
        <v>#REF!</v>
      </c>
      <c r="FQ87" s="16" t="e">
        <f>FP87+Receive!FQ87-Delivery!FQ87</f>
        <v>#REF!</v>
      </c>
      <c r="FR87" s="16" t="e">
        <f>FQ87+Receive!FR87-Delivery!FR87</f>
        <v>#REF!</v>
      </c>
      <c r="FS87" s="16" t="e">
        <f>FR87+Receive!FS87-Delivery!FS87</f>
        <v>#REF!</v>
      </c>
      <c r="FT87" s="16" t="e">
        <f>FS87+Receive!FT87-Delivery!FT87</f>
        <v>#REF!</v>
      </c>
      <c r="FU87" s="16" t="e">
        <f>FT87+Receive!FU87-Delivery!FU87</f>
        <v>#REF!</v>
      </c>
      <c r="FV87" s="16" t="e">
        <f>FU87+Receive!FV87-Delivery!FV87</f>
        <v>#REF!</v>
      </c>
      <c r="FW87" s="16" t="e">
        <f>FV87+Receive!FW87-Delivery!FW87</f>
        <v>#REF!</v>
      </c>
      <c r="FX87" s="16" t="e">
        <f>FW87+Receive!FX87-Delivery!FX87</f>
        <v>#REF!</v>
      </c>
      <c r="FY87" s="16" t="e">
        <f>FX87+Receive!FY87-Delivery!FY87</f>
        <v>#REF!</v>
      </c>
      <c r="FZ87" s="16" t="e">
        <f>FY87+Receive!FZ87-Delivery!FZ87</f>
        <v>#REF!</v>
      </c>
      <c r="GA87" s="16" t="e">
        <f>FZ87+Receive!GA87-Delivery!GA87</f>
        <v>#REF!</v>
      </c>
      <c r="GB87" s="16" t="e">
        <f>GA87+Receive!GB87-Delivery!GB87</f>
        <v>#REF!</v>
      </c>
      <c r="GC87" s="16" t="e">
        <f>GB87+Receive!GC87-Delivery!GC87</f>
        <v>#REF!</v>
      </c>
      <c r="GD87" s="16" t="e">
        <f>GC87+Receive!GD87-Delivery!GD87</f>
        <v>#REF!</v>
      </c>
      <c r="GE87" s="16" t="e">
        <f>GD87+Receive!GE87-Delivery!GE87</f>
        <v>#REF!</v>
      </c>
      <c r="GF87" s="16" t="e">
        <f>GE87+Receive!GF87-Delivery!GF87</f>
        <v>#REF!</v>
      </c>
      <c r="GG87" s="16" t="e">
        <f>GF87+Receive!GG87-Delivery!GG87</f>
        <v>#REF!</v>
      </c>
      <c r="GH87" s="16" t="e">
        <f>GG87+Receive!GH87-Delivery!GH87</f>
        <v>#REF!</v>
      </c>
      <c r="GI87" s="16" t="e">
        <f>GH87+Receive!GI87-Delivery!GI87</f>
        <v>#REF!</v>
      </c>
      <c r="GJ87" s="16" t="e">
        <f>GI87+Receive!GJ87-Delivery!GJ87</f>
        <v>#REF!</v>
      </c>
      <c r="GK87" s="16" t="e">
        <f>GJ87+Receive!GK87-Delivery!GK87</f>
        <v>#REF!</v>
      </c>
      <c r="GL87" s="16" t="e">
        <f>GK87+Receive!GL87-Delivery!GL87</f>
        <v>#REF!</v>
      </c>
      <c r="GM87" s="16" t="e">
        <f>GL87+Receive!GM87-Delivery!GM87</f>
        <v>#REF!</v>
      </c>
      <c r="GN87" s="16" t="e">
        <f>GM87+Receive!GN87-Delivery!GN87</f>
        <v>#REF!</v>
      </c>
      <c r="GO87" s="16" t="e">
        <f>GN87+Receive!GO87-Delivery!GO87</f>
        <v>#REF!</v>
      </c>
      <c r="GP87" s="16" t="e">
        <f>GO87+Receive!GP87-Delivery!GP87</f>
        <v>#REF!</v>
      </c>
      <c r="GQ87" s="16" t="e">
        <f>GP87+Receive!GQ87-Delivery!GQ87</f>
        <v>#REF!</v>
      </c>
      <c r="GR87" s="16" t="e">
        <f>GQ87+Receive!GR87-Delivery!GR87</f>
        <v>#REF!</v>
      </c>
      <c r="GS87" s="16" t="e">
        <f>GR87+Receive!GS87-Delivery!GS87</f>
        <v>#REF!</v>
      </c>
      <c r="GT87" s="16" t="e">
        <f>GS87+Receive!GT87-Delivery!GT87</f>
        <v>#REF!</v>
      </c>
      <c r="GU87" s="16" t="e">
        <f>GT87+Receive!GU87-Delivery!GU87</f>
        <v>#REF!</v>
      </c>
      <c r="GV87" s="16" t="e">
        <f>GU87+Receive!GV87-Delivery!GV87</f>
        <v>#REF!</v>
      </c>
      <c r="GW87" s="16" t="e">
        <f>GV87+Receive!GW87-Delivery!GW87</f>
        <v>#REF!</v>
      </c>
      <c r="GX87" s="16" t="e">
        <f>GW87+Receive!GX87-Delivery!GX87</f>
        <v>#REF!</v>
      </c>
      <c r="GY87" s="16" t="e">
        <f>GX87+Receive!GY87-Delivery!GY87</f>
        <v>#REF!</v>
      </c>
      <c r="GZ87" s="16" t="e">
        <f>GY87+Receive!GZ87-Delivery!GZ87</f>
        <v>#REF!</v>
      </c>
      <c r="HA87" s="16" t="e">
        <f>GZ87+Receive!HA87-Delivery!HA87</f>
        <v>#REF!</v>
      </c>
      <c r="HB87" s="16" t="e">
        <f>HA87+Receive!HB87-Delivery!HB87</f>
        <v>#REF!</v>
      </c>
      <c r="HC87" s="16" t="e">
        <f>HB87+Receive!HC87-Delivery!HC87</f>
        <v>#REF!</v>
      </c>
      <c r="HD87" s="16" t="e">
        <f>HC87+Receive!HD87-Delivery!HD87</f>
        <v>#REF!</v>
      </c>
      <c r="HE87" s="16" t="e">
        <f>HD87+Receive!HE87-Delivery!HE87</f>
        <v>#REF!</v>
      </c>
      <c r="HF87" s="16" t="e">
        <f>HE87+Receive!HF87-Delivery!HF87</f>
        <v>#REF!</v>
      </c>
      <c r="HG87" s="16" t="e">
        <f>HF87+Receive!HG87-Delivery!HG87</f>
        <v>#REF!</v>
      </c>
      <c r="HH87" s="16" t="e">
        <f>HG87+Receive!HH87-Delivery!HH87</f>
        <v>#REF!</v>
      </c>
      <c r="HI87" s="16" t="e">
        <f>HH87+Receive!HI87-Delivery!HI87</f>
        <v>#REF!</v>
      </c>
      <c r="HJ87" s="16" t="e">
        <f>HI87+Receive!HJ87-Delivery!HJ87</f>
        <v>#REF!</v>
      </c>
      <c r="HK87" s="16" t="e">
        <f>HJ87+Receive!HK87-Delivery!HK87</f>
        <v>#REF!</v>
      </c>
      <c r="HL87" s="16" t="e">
        <f>HK87+Receive!HL87-Delivery!HL87</f>
        <v>#REF!</v>
      </c>
      <c r="HM87" s="16" t="e">
        <f>HL87+Receive!HM87-Delivery!HM87</f>
        <v>#REF!</v>
      </c>
      <c r="HN87" s="16" t="e">
        <f>HM87+Receive!HN87-Delivery!HN87</f>
        <v>#REF!</v>
      </c>
      <c r="HO87" s="16" t="e">
        <f>HN87+Receive!HO87-Delivery!HO87</f>
        <v>#REF!</v>
      </c>
      <c r="HP87" s="167" t="e">
        <f>HO87+Receive!HP87-Delivery!HP87</f>
        <v>#REF!</v>
      </c>
      <c r="HQ87" s="16" t="e">
        <f>HP87+Receive!HQ87-Delivery!HQ87</f>
        <v>#REF!</v>
      </c>
      <c r="HR87" s="16" t="e">
        <f>HQ87+Receive!HR87-Delivery!HR87</f>
        <v>#REF!</v>
      </c>
      <c r="HS87" s="16" t="e">
        <f>HR87+Receive!HS87-Delivery!HS87</f>
        <v>#REF!</v>
      </c>
      <c r="HT87" s="16" t="e">
        <f>HS87+Receive!HT87-Delivery!HT87</f>
        <v>#REF!</v>
      </c>
      <c r="HU87" s="16" t="e">
        <f>HT87+Receive!HU87-Delivery!HU87</f>
        <v>#REF!</v>
      </c>
      <c r="HV87" s="16" t="e">
        <f>HU87+Receive!HV87-Delivery!HV87</f>
        <v>#REF!</v>
      </c>
      <c r="HW87" s="16" t="e">
        <f>HV87+Receive!HW87-Delivery!HW87</f>
        <v>#REF!</v>
      </c>
      <c r="HX87" s="16" t="e">
        <f>HW87+Receive!HX87-Delivery!HX87</f>
        <v>#REF!</v>
      </c>
      <c r="HY87" s="16" t="e">
        <f>HX87+Receive!HY87-Delivery!HY87</f>
        <v>#REF!</v>
      </c>
      <c r="HZ87" s="16" t="e">
        <f>HY87+Receive!HZ87-Delivery!HZ87</f>
        <v>#REF!</v>
      </c>
      <c r="IA87" s="16" t="e">
        <f>HZ87+Receive!IA87-Delivery!IA87</f>
        <v>#REF!</v>
      </c>
      <c r="IB87" s="16" t="e">
        <f>IA87+Receive!IB87-Delivery!IB87</f>
        <v>#REF!</v>
      </c>
      <c r="IC87" s="16" t="e">
        <f>IB87+Receive!IC87-Delivery!IC87</f>
        <v>#REF!</v>
      </c>
      <c r="ID87" s="16" t="e">
        <f>IC87+Receive!ID87-Delivery!ID87</f>
        <v>#REF!</v>
      </c>
      <c r="IE87" s="16" t="e">
        <f>ID87+Receive!IE87-Delivery!IE87</f>
        <v>#REF!</v>
      </c>
      <c r="IF87" s="16" t="e">
        <f>IE87+Receive!IF87-Delivery!IF87</f>
        <v>#REF!</v>
      </c>
      <c r="IG87" s="16" t="e">
        <f>IF87+Receive!IG87-Delivery!IG87</f>
        <v>#REF!</v>
      </c>
      <c r="IH87" s="16" t="e">
        <f>IG87+Receive!IH87-Delivery!IH87</f>
        <v>#REF!</v>
      </c>
      <c r="II87" s="16" t="e">
        <f>IH87+Receive!II87-Delivery!II87</f>
        <v>#REF!</v>
      </c>
      <c r="IJ87" s="16" t="e">
        <f>II87+Receive!IJ87-Delivery!IJ87</f>
        <v>#REF!</v>
      </c>
      <c r="IK87" s="16" t="e">
        <f>IJ87+Receive!IK87-Delivery!IK87</f>
        <v>#REF!</v>
      </c>
      <c r="IL87" s="16" t="e">
        <f>IK87+Receive!IL87-Delivery!IL87</f>
        <v>#REF!</v>
      </c>
      <c r="IM87" s="16" t="e">
        <f>IL87+Receive!IM87-Delivery!IM87</f>
        <v>#REF!</v>
      </c>
      <c r="IN87" s="16" t="e">
        <f>IM87+Receive!IN87-Delivery!IN87</f>
        <v>#REF!</v>
      </c>
    </row>
    <row r="88" spans="1:248" s="113" customFormat="1" hidden="1" x14ac:dyDescent="0.3">
      <c r="A88" s="7" t="s">
        <v>213</v>
      </c>
      <c r="B88" s="16" t="e">
        <f>#REF!+Receive!B88-Delivery!B88</f>
        <v>#REF!</v>
      </c>
      <c r="C88" s="16" t="e">
        <f>B88+Receive!C88-Delivery!C88</f>
        <v>#REF!</v>
      </c>
      <c r="D88" s="16" t="e">
        <f>C88+Receive!D88-Delivery!D88</f>
        <v>#REF!</v>
      </c>
      <c r="E88" s="16" t="e">
        <f>D88+Receive!E88-Delivery!E88</f>
        <v>#REF!</v>
      </c>
      <c r="F88" s="16" t="e">
        <f>E88+Receive!F88-Delivery!F88</f>
        <v>#REF!</v>
      </c>
      <c r="G88" s="16" t="e">
        <f>F88+Receive!G88-Delivery!G88</f>
        <v>#REF!</v>
      </c>
      <c r="H88" s="16" t="e">
        <f>G88+Receive!H88-Delivery!H88</f>
        <v>#REF!</v>
      </c>
      <c r="I88" s="16" t="e">
        <f>H88+Receive!I88-Delivery!I88</f>
        <v>#REF!</v>
      </c>
      <c r="J88" s="16" t="e">
        <f>I88+Receive!J88-Delivery!J88</f>
        <v>#REF!</v>
      </c>
      <c r="K88" s="16" t="e">
        <f>J88+Receive!K88-Delivery!K88</f>
        <v>#REF!</v>
      </c>
      <c r="L88" s="16" t="e">
        <f>K88+Receive!L88-Delivery!L88</f>
        <v>#REF!</v>
      </c>
      <c r="M88" s="16" t="e">
        <f>L88+Receive!M88-Delivery!M88</f>
        <v>#REF!</v>
      </c>
      <c r="N88" s="16" t="e">
        <f>M88+Receive!N88-Delivery!N88</f>
        <v>#REF!</v>
      </c>
      <c r="O88" s="16" t="e">
        <f>N88+Receive!O88-Delivery!O88</f>
        <v>#REF!</v>
      </c>
      <c r="P88" s="16" t="e">
        <f>O88+Receive!P88-Delivery!P88</f>
        <v>#REF!</v>
      </c>
      <c r="Q88" s="16" t="e">
        <f>P88+Receive!Q88-Delivery!Q88</f>
        <v>#REF!</v>
      </c>
      <c r="R88" s="16" t="e">
        <f>Q88+Receive!R88-Delivery!R88</f>
        <v>#REF!</v>
      </c>
      <c r="S88" s="16" t="e">
        <f>R88+Receive!S88-Delivery!S88</f>
        <v>#REF!</v>
      </c>
      <c r="T88" s="16" t="e">
        <f>S88+Receive!T88-Delivery!T88</f>
        <v>#REF!</v>
      </c>
      <c r="U88" s="16" t="e">
        <f>T88+Receive!U88-Delivery!U88</f>
        <v>#REF!</v>
      </c>
      <c r="V88" s="16" t="e">
        <f>U88+Receive!V88-Delivery!V88</f>
        <v>#REF!</v>
      </c>
      <c r="W88" s="16" t="e">
        <f>V88+Receive!W88-Delivery!W88</f>
        <v>#REF!</v>
      </c>
      <c r="X88" s="16" t="e">
        <f>W88+Receive!X88-Delivery!X88</f>
        <v>#REF!</v>
      </c>
      <c r="Y88" s="16" t="e">
        <f>X88+Receive!Y88-Delivery!Y88</f>
        <v>#REF!</v>
      </c>
      <c r="Z88" s="16" t="e">
        <f>Y88+Receive!Z88-Delivery!Z88</f>
        <v>#REF!</v>
      </c>
      <c r="AA88" s="16" t="e">
        <f>Z88+Receive!AA88-Delivery!AA88</f>
        <v>#REF!</v>
      </c>
      <c r="AB88" s="16" t="e">
        <f>AA88+Receive!AB88-Delivery!AB88</f>
        <v>#REF!</v>
      </c>
      <c r="AC88" s="16" t="e">
        <f>AB88+Receive!AC88-Delivery!AC88</f>
        <v>#REF!</v>
      </c>
      <c r="AD88" s="16" t="e">
        <f>AC88+Receive!AD88-Delivery!AD88</f>
        <v>#REF!</v>
      </c>
      <c r="AE88" s="16" t="e">
        <f>AD88+Receive!AE88-Delivery!AE88</f>
        <v>#REF!</v>
      </c>
      <c r="AF88" s="16" t="e">
        <f>AE88+Receive!AF88-Delivery!AF88</f>
        <v>#REF!</v>
      </c>
      <c r="AG88" s="167" t="e">
        <f>AF88+Receive!AG88-Delivery!AG88</f>
        <v>#REF!</v>
      </c>
      <c r="AH88" s="16" t="e">
        <f>AG88+Receive!AH88-Delivery!AH88</f>
        <v>#REF!</v>
      </c>
      <c r="AI88" s="16" t="e">
        <f>AH88+Receive!AI88-Delivery!AI88</f>
        <v>#REF!</v>
      </c>
      <c r="AJ88" s="16" t="e">
        <f>AI88+Receive!AJ88-Delivery!AJ88</f>
        <v>#REF!</v>
      </c>
      <c r="AK88" s="16" t="e">
        <f>AJ88+Receive!AK88-Delivery!AK88</f>
        <v>#REF!</v>
      </c>
      <c r="AL88" s="16" t="e">
        <f>AK88+Receive!AL88-Delivery!AL88</f>
        <v>#REF!</v>
      </c>
      <c r="AM88" s="16" t="e">
        <f>AL88+Receive!AM88-Delivery!AM88</f>
        <v>#REF!</v>
      </c>
      <c r="AN88" s="16" t="e">
        <f>AM88+Receive!AN88-Delivery!AN88</f>
        <v>#REF!</v>
      </c>
      <c r="AO88" s="16" t="e">
        <f>AN88+Receive!AO88-Delivery!AO88</f>
        <v>#REF!</v>
      </c>
      <c r="AP88" s="16" t="e">
        <f>AO88+Receive!AP88-Delivery!AP88</f>
        <v>#REF!</v>
      </c>
      <c r="AQ88" s="16" t="e">
        <f>AP88+Receive!AQ88-Delivery!AQ88</f>
        <v>#REF!</v>
      </c>
      <c r="AR88" s="16" t="e">
        <f>AQ88+Receive!AR88-Delivery!AR88</f>
        <v>#REF!</v>
      </c>
      <c r="AS88" s="16" t="e">
        <f>AR88+Receive!AS88-Delivery!AS88</f>
        <v>#REF!</v>
      </c>
      <c r="AT88" s="16" t="e">
        <f>AS88+Receive!AT88-Delivery!AT88</f>
        <v>#REF!</v>
      </c>
      <c r="AU88" s="16" t="e">
        <f>AT88+Receive!AU88-Delivery!AU88</f>
        <v>#REF!</v>
      </c>
      <c r="AV88" s="16" t="e">
        <f>AU88+Receive!AV88-Delivery!AV88</f>
        <v>#REF!</v>
      </c>
      <c r="AW88" s="16" t="e">
        <f>AV88+Receive!AW88-Delivery!AW88</f>
        <v>#REF!</v>
      </c>
      <c r="AX88" s="16" t="e">
        <f>AW88+Receive!AX88-Delivery!AX88</f>
        <v>#REF!</v>
      </c>
      <c r="AY88" s="16" t="e">
        <f>AX88+Receive!AY88-Delivery!AY88</f>
        <v>#REF!</v>
      </c>
      <c r="AZ88" s="16" t="e">
        <f>AY88+Receive!AZ88-Delivery!AZ88</f>
        <v>#REF!</v>
      </c>
      <c r="BA88" s="16" t="e">
        <f>AZ88+Receive!BA88-Delivery!BA88</f>
        <v>#REF!</v>
      </c>
      <c r="BB88" s="16" t="e">
        <f>BA88+Receive!BB88-Delivery!BB88</f>
        <v>#REF!</v>
      </c>
      <c r="BC88" s="16" t="e">
        <f>BB88+Receive!BC88-Delivery!BC88</f>
        <v>#REF!</v>
      </c>
      <c r="BD88" s="16" t="e">
        <f>BC88+Receive!BD88-Delivery!BD88</f>
        <v>#REF!</v>
      </c>
      <c r="BE88" s="16" t="e">
        <f>BD88+Receive!BE88-Delivery!BE88</f>
        <v>#REF!</v>
      </c>
      <c r="BF88" s="16" t="e">
        <f>BE88+Receive!BF88-Delivery!BF88</f>
        <v>#REF!</v>
      </c>
      <c r="BG88" s="16" t="e">
        <f>BF88+Receive!BG88-Delivery!BG88</f>
        <v>#REF!</v>
      </c>
      <c r="BH88" s="16" t="e">
        <f>BG88+Receive!BH88-Delivery!BH88</f>
        <v>#REF!</v>
      </c>
      <c r="BI88" s="16" t="e">
        <f>BH88+Receive!BI88-Delivery!BI88</f>
        <v>#REF!</v>
      </c>
      <c r="BJ88" s="16" t="e">
        <f>BI88+Receive!BJ88-Delivery!BJ88</f>
        <v>#REF!</v>
      </c>
      <c r="BK88" s="16" t="e">
        <f>BJ88+Receive!BK88-Delivery!BK88</f>
        <v>#REF!</v>
      </c>
      <c r="BL88" s="16" t="e">
        <f>BK88+Receive!BL88-Delivery!BL88</f>
        <v>#REF!</v>
      </c>
      <c r="BM88" s="16" t="e">
        <f>BL88+Receive!BM88-Delivery!BM88</f>
        <v>#REF!</v>
      </c>
      <c r="BN88" s="16" t="e">
        <f>BM88+Receive!BN88-Delivery!BN88</f>
        <v>#REF!</v>
      </c>
      <c r="BO88" s="16" t="e">
        <f>BN88+Receive!BO88-Delivery!BO88</f>
        <v>#REF!</v>
      </c>
      <c r="BP88" s="16" t="e">
        <f>BO88+Receive!BP88-Delivery!BP88</f>
        <v>#REF!</v>
      </c>
      <c r="BQ88" s="16" t="e">
        <f>BP88+Receive!BQ88-Delivery!BQ88</f>
        <v>#REF!</v>
      </c>
      <c r="BR88" s="16" t="e">
        <f>BQ88+Receive!BR88-Delivery!BR88</f>
        <v>#REF!</v>
      </c>
      <c r="BS88" s="16" t="e">
        <f>BR88+Receive!BS88-Delivery!BS88</f>
        <v>#REF!</v>
      </c>
      <c r="BT88" s="16" t="e">
        <f>BS88+Receive!BT88-Delivery!BT88</f>
        <v>#REF!</v>
      </c>
      <c r="BU88" s="16" t="e">
        <f>BT88+Receive!BU88-Delivery!BU88</f>
        <v>#REF!</v>
      </c>
      <c r="BV88" s="16" t="e">
        <f>BU88+Receive!BV88-Delivery!BV88</f>
        <v>#REF!</v>
      </c>
      <c r="BW88" s="16" t="e">
        <f>BV88+Receive!BW88-Delivery!BW88</f>
        <v>#REF!</v>
      </c>
      <c r="BX88" s="16" t="e">
        <f>BW88+Receive!BX88-Delivery!BX88</f>
        <v>#REF!</v>
      </c>
      <c r="BY88" s="16" t="e">
        <f>BX88+Receive!BY88-Delivery!BY88</f>
        <v>#REF!</v>
      </c>
      <c r="BZ88" s="16" t="e">
        <f>BY88+Receive!BZ88-Delivery!BZ88</f>
        <v>#REF!</v>
      </c>
      <c r="CA88" s="16" t="e">
        <f>BZ88+Receive!CA88-Delivery!CA88</f>
        <v>#REF!</v>
      </c>
      <c r="CB88" s="16" t="e">
        <f>CA88+Receive!CB88-Delivery!CB88</f>
        <v>#REF!</v>
      </c>
      <c r="CC88" s="16" t="e">
        <f>CB88+Receive!CC88-Delivery!CC88</f>
        <v>#REF!</v>
      </c>
      <c r="CD88" s="16" t="e">
        <f>CC88+Receive!CD88-Delivery!CD88</f>
        <v>#REF!</v>
      </c>
      <c r="CE88" s="16" t="e">
        <f>CD88+Receive!CE88-Delivery!CE88</f>
        <v>#REF!</v>
      </c>
      <c r="CF88" s="16" t="e">
        <f>CE88+Receive!CF88-Delivery!CF88</f>
        <v>#REF!</v>
      </c>
      <c r="CG88" s="16" t="e">
        <f>CF88+Receive!CG88-Delivery!CG88</f>
        <v>#REF!</v>
      </c>
      <c r="CH88" s="16" t="e">
        <f>CG88+Receive!CH88-Delivery!CH88</f>
        <v>#REF!</v>
      </c>
      <c r="CI88" s="16" t="e">
        <f>CH88+Receive!CI88-Delivery!CI88</f>
        <v>#REF!</v>
      </c>
      <c r="CJ88" s="16" t="e">
        <f>CI88+Receive!CJ88-Delivery!CJ88</f>
        <v>#REF!</v>
      </c>
      <c r="CK88" s="16" t="e">
        <f>CJ88+Receive!CK88-Delivery!CK88</f>
        <v>#REF!</v>
      </c>
      <c r="CL88" s="16" t="e">
        <f>CK88+Receive!CL88-Delivery!CL88</f>
        <v>#REF!</v>
      </c>
      <c r="CM88" s="16" t="e">
        <f>CL88+Receive!CM88-Delivery!CM88</f>
        <v>#REF!</v>
      </c>
      <c r="CN88" s="16" t="e">
        <f>CM88+Receive!CN88-Delivery!CN88</f>
        <v>#REF!</v>
      </c>
      <c r="CO88" s="16" t="e">
        <f>CN88+Receive!CO88-Delivery!CO88</f>
        <v>#REF!</v>
      </c>
      <c r="CP88" s="16" t="e">
        <f>CO88+Receive!CP88-Delivery!CP88</f>
        <v>#REF!</v>
      </c>
      <c r="CQ88" s="16" t="e">
        <f>CP88+Receive!CQ88-Delivery!CQ88</f>
        <v>#REF!</v>
      </c>
      <c r="CR88" s="16" t="e">
        <f>CQ88+Receive!CR88-Delivery!CR88</f>
        <v>#REF!</v>
      </c>
      <c r="CS88" s="16" t="e">
        <f>CR88+Receive!CS88-Delivery!CS88</f>
        <v>#REF!</v>
      </c>
      <c r="CT88" s="16" t="e">
        <f>CS88+Receive!CT88-Delivery!CT88</f>
        <v>#REF!</v>
      </c>
      <c r="CU88" s="16" t="e">
        <f>CT88+Receive!CU88-Delivery!CU88</f>
        <v>#REF!</v>
      </c>
      <c r="CV88" s="16" t="e">
        <f>CU88+Receive!CV88-Delivery!CV88</f>
        <v>#REF!</v>
      </c>
      <c r="CW88" s="16" t="e">
        <f>CV88+Receive!CW88-Delivery!CW88</f>
        <v>#REF!</v>
      </c>
      <c r="CX88" s="16" t="e">
        <f>CW88+Receive!CX88-Delivery!CX88</f>
        <v>#REF!</v>
      </c>
      <c r="CY88" s="16" t="e">
        <f>CX88+Receive!CY88-Delivery!CY88</f>
        <v>#REF!</v>
      </c>
      <c r="CZ88" s="16" t="e">
        <f>CY88+Receive!CZ88-Delivery!CZ88</f>
        <v>#REF!</v>
      </c>
      <c r="DA88" s="16" t="e">
        <f>CZ88+Receive!DA88-Delivery!DA88</f>
        <v>#REF!</v>
      </c>
      <c r="DB88" s="16" t="e">
        <f>DA88+Receive!DB88-Delivery!DB88</f>
        <v>#REF!</v>
      </c>
      <c r="DC88" s="16" t="e">
        <f>DB88+Receive!DC88-Delivery!DC88</f>
        <v>#REF!</v>
      </c>
      <c r="DD88" s="16" t="e">
        <f>DC88+Receive!DD88-Delivery!DD88</f>
        <v>#REF!</v>
      </c>
      <c r="DE88" s="16" t="e">
        <f>DD88+Receive!DE88-Delivery!DE88</f>
        <v>#REF!</v>
      </c>
      <c r="DF88" s="16" t="e">
        <f>DE88+Receive!DF88-Delivery!DF88</f>
        <v>#REF!</v>
      </c>
      <c r="DG88" s="16" t="e">
        <f>DF88+Receive!DG88-Delivery!DG88</f>
        <v>#REF!</v>
      </c>
      <c r="DH88" s="16" t="e">
        <f>DG88+Receive!DH88-Delivery!DH88</f>
        <v>#REF!</v>
      </c>
      <c r="DI88" s="16" t="e">
        <f>DH88+Receive!DI88-Delivery!DI88</f>
        <v>#REF!</v>
      </c>
      <c r="DJ88" s="16" t="e">
        <f>DI88+Receive!DJ88-Delivery!DJ88</f>
        <v>#REF!</v>
      </c>
      <c r="DK88" s="16" t="e">
        <f>DJ88+Receive!DK88-Delivery!DK88</f>
        <v>#REF!</v>
      </c>
      <c r="DL88" s="16" t="e">
        <f>DK88+Receive!DL88-Delivery!DL88</f>
        <v>#REF!</v>
      </c>
      <c r="DM88" s="16" t="e">
        <f>DL88+Receive!DM88-Delivery!DM88</f>
        <v>#REF!</v>
      </c>
      <c r="DN88" s="16" t="e">
        <f>DM88+Receive!DN88-Delivery!DN88</f>
        <v>#REF!</v>
      </c>
      <c r="DO88" s="16" t="e">
        <f>DN88+Receive!DO88-Delivery!DO88</f>
        <v>#REF!</v>
      </c>
      <c r="DP88" s="16" t="e">
        <f>DO88+Receive!DP88-Delivery!DP88</f>
        <v>#REF!</v>
      </c>
      <c r="DQ88" s="16" t="e">
        <f>DP88+Receive!DQ88-Delivery!DQ88</f>
        <v>#REF!</v>
      </c>
      <c r="DR88" s="16" t="e">
        <f>DQ88+Receive!DR88-Delivery!DR88</f>
        <v>#REF!</v>
      </c>
      <c r="DS88" s="16" t="e">
        <v>#REF!</v>
      </c>
      <c r="DT88" s="16" t="e">
        <f>DS88+Receive!DT88-Delivery!DT88</f>
        <v>#REF!</v>
      </c>
      <c r="DU88" s="16" t="e">
        <f>DT88+Receive!DU88-Delivery!DU88</f>
        <v>#REF!</v>
      </c>
      <c r="DV88" s="238" t="e">
        <f>DU88+Receive!DV88-Delivery!DV88</f>
        <v>#REF!</v>
      </c>
      <c r="DW88" s="16" t="e">
        <f>DV88+Receive!DW88-Delivery!DW88</f>
        <v>#REF!</v>
      </c>
      <c r="DX88" s="16" t="e">
        <f>DW88+Receive!DX88-Delivery!DX88</f>
        <v>#REF!</v>
      </c>
      <c r="DY88" s="16" t="e">
        <f>DX88+Receive!DY88-Delivery!DY88</f>
        <v>#REF!</v>
      </c>
      <c r="DZ88" s="238" t="e">
        <f>DY88+Receive!DZ88-Delivery!DZ88</f>
        <v>#REF!</v>
      </c>
      <c r="EA88" s="16" t="e">
        <f>DZ88+Receive!EA88-Delivery!EA88</f>
        <v>#REF!</v>
      </c>
      <c r="EB88" s="16" t="e">
        <f>EA88+Receive!EB88-Delivery!EB88</f>
        <v>#REF!</v>
      </c>
      <c r="EC88" s="16" t="e">
        <f>EB88+Receive!EC88-Delivery!EC88</f>
        <v>#REF!</v>
      </c>
      <c r="ED88" s="16" t="e">
        <f>EC88+Receive!ED88-Delivery!ED88</f>
        <v>#REF!</v>
      </c>
      <c r="EE88" s="16" t="e">
        <f>ED88+Receive!EE88-Delivery!EE88</f>
        <v>#REF!</v>
      </c>
      <c r="EF88" s="16" t="e">
        <f>EE88+Receive!EF88-Delivery!EF88</f>
        <v>#REF!</v>
      </c>
      <c r="EG88" s="16" t="e">
        <f>EF88+Receive!EG88-Delivery!EG88</f>
        <v>#REF!</v>
      </c>
      <c r="EH88" s="16" t="e">
        <f>EG88+Receive!EH88-Delivery!EH88</f>
        <v>#REF!</v>
      </c>
      <c r="EI88" s="238" t="e">
        <f>EH88+Receive!EI88-Delivery!EI88</f>
        <v>#REF!</v>
      </c>
      <c r="EJ88" s="238" t="e">
        <f>EI88+Receive!EJ88-Delivery!EJ88</f>
        <v>#REF!</v>
      </c>
      <c r="EK88" s="16" t="e">
        <f>EJ88+Receive!EK88-Delivery!EK88</f>
        <v>#REF!</v>
      </c>
      <c r="EL88" s="16" t="e">
        <f>EK88+Receive!EL88-Delivery!EL88</f>
        <v>#REF!</v>
      </c>
      <c r="EM88" s="16" t="e">
        <f>EL88+Receive!EM88-Delivery!EM88</f>
        <v>#REF!</v>
      </c>
      <c r="EN88" s="16" t="e">
        <f>EM88+Receive!EN88-Delivery!EN88</f>
        <v>#REF!</v>
      </c>
      <c r="EO88" s="16" t="e">
        <f>EN88+Receive!EO88-Delivery!EO88</f>
        <v>#REF!</v>
      </c>
      <c r="EP88" s="16" t="e">
        <f>EO88+Receive!EP88-Delivery!EP88</f>
        <v>#REF!</v>
      </c>
      <c r="EQ88" s="16" t="e">
        <f>EP88+Receive!EQ88-Delivery!EQ88</f>
        <v>#REF!</v>
      </c>
      <c r="ER88" s="16" t="e">
        <f>EQ88+Receive!ER88-Delivery!ER88</f>
        <v>#REF!</v>
      </c>
      <c r="ES88" s="16" t="e">
        <f>ER88+Receive!ES88-Delivery!ES88</f>
        <v>#REF!</v>
      </c>
      <c r="ET88" s="16" t="e">
        <f>ES88+Receive!ET88-Delivery!ET88</f>
        <v>#REF!</v>
      </c>
      <c r="EU88" s="16" t="e">
        <f>ET88+Receive!EU88-Delivery!EU88</f>
        <v>#REF!</v>
      </c>
      <c r="EV88" s="16" t="e">
        <f>EU88+Receive!EV88-Delivery!EV88</f>
        <v>#REF!</v>
      </c>
      <c r="EW88" s="16" t="e">
        <f>EV88+Receive!EW88-Delivery!EW88</f>
        <v>#REF!</v>
      </c>
      <c r="EX88" s="16" t="e">
        <f>EW88+Receive!EX88-Delivery!EX88</f>
        <v>#REF!</v>
      </c>
      <c r="EY88" s="16" t="e">
        <f>EX88+Receive!EY88-Delivery!EY88</f>
        <v>#REF!</v>
      </c>
      <c r="EZ88" s="16" t="e">
        <f>EY88+Receive!EZ88-Delivery!EZ88</f>
        <v>#REF!</v>
      </c>
      <c r="FA88" s="16" t="e">
        <f>EZ88+Receive!FA88-Delivery!FA88</f>
        <v>#REF!</v>
      </c>
      <c r="FB88" s="16" t="e">
        <f>FA88+Receive!FB88-Delivery!FB88</f>
        <v>#REF!</v>
      </c>
      <c r="FC88" s="16" t="e">
        <f>FB88+Receive!FC88-Delivery!FC88</f>
        <v>#REF!</v>
      </c>
      <c r="FD88" s="16" t="e">
        <f>FC88+Receive!FD88-Delivery!FD88</f>
        <v>#REF!</v>
      </c>
      <c r="FE88" s="16" t="e">
        <f>FD88+Receive!FE88-Delivery!FE88</f>
        <v>#REF!</v>
      </c>
      <c r="FF88" s="16" t="e">
        <f>FE88+Receive!FF88-Delivery!FF88</f>
        <v>#REF!</v>
      </c>
      <c r="FG88" s="16" t="e">
        <f>FF88+Receive!FG88-Delivery!FG88</f>
        <v>#REF!</v>
      </c>
      <c r="FH88" s="16" t="e">
        <f>FG88+Receive!FH88-Delivery!FH88</f>
        <v>#REF!</v>
      </c>
      <c r="FI88" s="16" t="e">
        <f>FH88+Receive!FI88-Delivery!FI88</f>
        <v>#REF!</v>
      </c>
      <c r="FJ88" s="16" t="e">
        <f>FI88+Receive!FJ88-Delivery!FJ88</f>
        <v>#REF!</v>
      </c>
      <c r="FK88" s="16" t="e">
        <f>FJ88+Receive!FK88-Delivery!FK88</f>
        <v>#REF!</v>
      </c>
      <c r="FL88" s="16" t="e">
        <f>FK88+Receive!FL88-Delivery!FL88</f>
        <v>#REF!</v>
      </c>
      <c r="FM88" s="16" t="e">
        <f>FL88+Receive!FM88-Delivery!FM88</f>
        <v>#REF!</v>
      </c>
      <c r="FN88" s="16" t="e">
        <f>FM88+Receive!FN88-Delivery!FN88</f>
        <v>#REF!</v>
      </c>
      <c r="FO88" s="16" t="e">
        <f>FN88+Receive!FO88-Delivery!FO88</f>
        <v>#REF!</v>
      </c>
      <c r="FP88" s="16" t="e">
        <f>FO88+Receive!FP88-Delivery!FP88</f>
        <v>#REF!</v>
      </c>
      <c r="FQ88" s="16" t="e">
        <f>FP88+Receive!FQ88-Delivery!FQ88</f>
        <v>#REF!</v>
      </c>
      <c r="FR88" s="16" t="e">
        <f>FQ88+Receive!FR88-Delivery!FR88</f>
        <v>#REF!</v>
      </c>
      <c r="FS88" s="16" t="e">
        <f>FR88+Receive!FS88-Delivery!FS88</f>
        <v>#REF!</v>
      </c>
      <c r="FT88" s="16" t="e">
        <f>FS88+Receive!FT88-Delivery!FT88</f>
        <v>#REF!</v>
      </c>
      <c r="FU88" s="16" t="e">
        <f>FT88+Receive!FU88-Delivery!FU88</f>
        <v>#REF!</v>
      </c>
      <c r="FV88" s="16" t="e">
        <f>FU88+Receive!FV88-Delivery!FV88</f>
        <v>#REF!</v>
      </c>
      <c r="FW88" s="16" t="e">
        <f>FV88+Receive!FW88-Delivery!FW88</f>
        <v>#REF!</v>
      </c>
      <c r="FX88" s="16" t="e">
        <f>FW88+Receive!FX88-Delivery!FX88</f>
        <v>#REF!</v>
      </c>
      <c r="FY88" s="16" t="e">
        <f>FX88+Receive!FY88-Delivery!FY88</f>
        <v>#REF!</v>
      </c>
      <c r="FZ88" s="16" t="e">
        <f>FY88+Receive!FZ88-Delivery!FZ88</f>
        <v>#REF!</v>
      </c>
      <c r="GA88" s="16" t="e">
        <f>FZ88+Receive!GA88-Delivery!GA88</f>
        <v>#REF!</v>
      </c>
      <c r="GB88" s="16" t="e">
        <f>GA88+Receive!GB88-Delivery!GB88</f>
        <v>#REF!</v>
      </c>
      <c r="GC88" s="16" t="e">
        <f>GB88+Receive!GC88-Delivery!GC88</f>
        <v>#REF!</v>
      </c>
      <c r="GD88" s="16" t="e">
        <f>GC88+Receive!GD88-Delivery!GD88</f>
        <v>#REF!</v>
      </c>
      <c r="GE88" s="16" t="e">
        <f>GD88+Receive!GE88-Delivery!GE88</f>
        <v>#REF!</v>
      </c>
      <c r="GF88" s="16" t="e">
        <f>GE88+Receive!GF88-Delivery!GF88</f>
        <v>#REF!</v>
      </c>
      <c r="GG88" s="16" t="e">
        <f>GF88+Receive!GG88-Delivery!GG88</f>
        <v>#REF!</v>
      </c>
      <c r="GH88" s="16" t="e">
        <f>GG88+Receive!GH88-Delivery!GH88</f>
        <v>#REF!</v>
      </c>
      <c r="GI88" s="16" t="e">
        <f>GH88+Receive!GI88-Delivery!GI88</f>
        <v>#REF!</v>
      </c>
      <c r="GJ88" s="16" t="e">
        <f>GI88+Receive!GJ88-Delivery!GJ88</f>
        <v>#REF!</v>
      </c>
      <c r="GK88" s="16" t="e">
        <f>GJ88+Receive!GK88-Delivery!GK88</f>
        <v>#REF!</v>
      </c>
      <c r="GL88" s="16" t="e">
        <f>GK88+Receive!GL88-Delivery!GL88</f>
        <v>#REF!</v>
      </c>
      <c r="GM88" s="16" t="e">
        <f>GL88+Receive!GM88-Delivery!GM88</f>
        <v>#REF!</v>
      </c>
      <c r="GN88" s="16" t="e">
        <f>GM88+Receive!GN88-Delivery!GN88</f>
        <v>#REF!</v>
      </c>
      <c r="GO88" s="16" t="e">
        <f>GN88+Receive!GO88-Delivery!GO88</f>
        <v>#REF!</v>
      </c>
      <c r="GP88" s="16" t="e">
        <f>GO88+Receive!GP88-Delivery!GP88</f>
        <v>#REF!</v>
      </c>
      <c r="GQ88" s="16" t="e">
        <f>GP88+Receive!GQ88-Delivery!GQ88</f>
        <v>#REF!</v>
      </c>
      <c r="GR88" s="16" t="e">
        <f>GQ88+Receive!GR88-Delivery!GR88</f>
        <v>#REF!</v>
      </c>
      <c r="GS88" s="16" t="e">
        <f>GR88+Receive!GS88-Delivery!GS88</f>
        <v>#REF!</v>
      </c>
      <c r="GT88" s="16" t="e">
        <f>GS88+Receive!GT88-Delivery!GT88</f>
        <v>#REF!</v>
      </c>
      <c r="GU88" s="16" t="e">
        <f>GT88+Receive!GU88-Delivery!GU88</f>
        <v>#REF!</v>
      </c>
      <c r="GV88" s="16" t="e">
        <f>GU88+Receive!GV88-Delivery!GV88</f>
        <v>#REF!</v>
      </c>
      <c r="GW88" s="16" t="e">
        <f>GV88+Receive!GW88-Delivery!GW88</f>
        <v>#REF!</v>
      </c>
      <c r="GX88" s="16" t="e">
        <f>GW88+Receive!GX88-Delivery!GX88</f>
        <v>#REF!</v>
      </c>
      <c r="GY88" s="16" t="e">
        <f>GX88+Receive!GY88-Delivery!GY88</f>
        <v>#REF!</v>
      </c>
      <c r="GZ88" s="16" t="e">
        <f>GY88+Receive!GZ88-Delivery!GZ88</f>
        <v>#REF!</v>
      </c>
      <c r="HA88" s="16" t="e">
        <f>GZ88+Receive!HA88-Delivery!HA88</f>
        <v>#REF!</v>
      </c>
      <c r="HB88" s="16" t="e">
        <f>HA88+Receive!HB88-Delivery!HB88</f>
        <v>#REF!</v>
      </c>
      <c r="HC88" s="16" t="e">
        <f>HB88+Receive!HC88-Delivery!HC88</f>
        <v>#REF!</v>
      </c>
      <c r="HD88" s="16" t="e">
        <f>HC88+Receive!HD88-Delivery!HD88</f>
        <v>#REF!</v>
      </c>
      <c r="HE88" s="16" t="e">
        <f>HD88+Receive!HE88-Delivery!HE88</f>
        <v>#REF!</v>
      </c>
      <c r="HF88" s="16" t="e">
        <f>HE88+Receive!HF88-Delivery!HF88</f>
        <v>#REF!</v>
      </c>
      <c r="HG88" s="16" t="e">
        <f>HF88+Receive!HG88-Delivery!HG88</f>
        <v>#REF!</v>
      </c>
      <c r="HH88" s="16" t="e">
        <f>HG88+Receive!HH88-Delivery!HH88</f>
        <v>#REF!</v>
      </c>
      <c r="HI88" s="16" t="e">
        <f>HH88+Receive!HI88-Delivery!HI88</f>
        <v>#REF!</v>
      </c>
      <c r="HJ88" s="16" t="e">
        <f>HI88+Receive!HJ88-Delivery!HJ88</f>
        <v>#REF!</v>
      </c>
      <c r="HK88" s="16" t="e">
        <f>HJ88+Receive!HK88-Delivery!HK88</f>
        <v>#REF!</v>
      </c>
      <c r="HL88" s="16" t="e">
        <f>HK88+Receive!HL88-Delivery!HL88</f>
        <v>#REF!</v>
      </c>
      <c r="HM88" s="16" t="e">
        <f>HL88+Receive!HM88-Delivery!HM88</f>
        <v>#REF!</v>
      </c>
      <c r="HN88" s="16" t="e">
        <f>HM88+Receive!HN88-Delivery!HN88</f>
        <v>#REF!</v>
      </c>
      <c r="HO88" s="16" t="e">
        <f>HN88+Receive!HO88-Delivery!HO88</f>
        <v>#REF!</v>
      </c>
      <c r="HP88" s="167" t="e">
        <f>HO88+Receive!HP88-Delivery!HP88</f>
        <v>#REF!</v>
      </c>
      <c r="HQ88" s="16" t="e">
        <f>HP88+Receive!HQ88-Delivery!HQ88</f>
        <v>#REF!</v>
      </c>
      <c r="HR88" s="16" t="e">
        <f>HQ88+Receive!HR88-Delivery!HR88</f>
        <v>#REF!</v>
      </c>
      <c r="HS88" s="16" t="e">
        <f>HR88+Receive!HS88-Delivery!HS88</f>
        <v>#REF!</v>
      </c>
      <c r="HT88" s="16" t="e">
        <f>HS88+Receive!HT88-Delivery!HT88</f>
        <v>#REF!</v>
      </c>
      <c r="HU88" s="16" t="e">
        <f>HT88+Receive!HU88-Delivery!HU88</f>
        <v>#REF!</v>
      </c>
      <c r="HV88" s="16" t="e">
        <f>HU88+Receive!HV88-Delivery!HV88</f>
        <v>#REF!</v>
      </c>
      <c r="HW88" s="16" t="e">
        <f>HV88+Receive!HW88-Delivery!HW88</f>
        <v>#REF!</v>
      </c>
      <c r="HX88" s="16" t="e">
        <f>HW88+Receive!HX88-Delivery!HX88</f>
        <v>#REF!</v>
      </c>
      <c r="HY88" s="16" t="e">
        <f>HX88+Receive!HY88-Delivery!HY88</f>
        <v>#REF!</v>
      </c>
      <c r="HZ88" s="16" t="e">
        <f>HY88+Receive!HZ88-Delivery!HZ88</f>
        <v>#REF!</v>
      </c>
      <c r="IA88" s="16" t="e">
        <f>HZ88+Receive!IA88-Delivery!IA88</f>
        <v>#REF!</v>
      </c>
      <c r="IB88" s="16" t="e">
        <f>IA88+Receive!IB88-Delivery!IB88</f>
        <v>#REF!</v>
      </c>
      <c r="IC88" s="16" t="e">
        <f>IB88+Receive!IC88-Delivery!IC88</f>
        <v>#REF!</v>
      </c>
      <c r="ID88" s="16" t="e">
        <f>IC88+Receive!ID88-Delivery!ID88</f>
        <v>#REF!</v>
      </c>
      <c r="IE88" s="16" t="e">
        <f>ID88+Receive!IE88-Delivery!IE88</f>
        <v>#REF!</v>
      </c>
      <c r="IF88" s="16" t="e">
        <f>IE88+Receive!IF88-Delivery!IF88</f>
        <v>#REF!</v>
      </c>
      <c r="IG88" s="16" t="e">
        <f>IF88+Receive!IG88-Delivery!IG88</f>
        <v>#REF!</v>
      </c>
      <c r="IH88" s="16" t="e">
        <f>IG88+Receive!IH88-Delivery!IH88</f>
        <v>#REF!</v>
      </c>
      <c r="II88" s="16" t="e">
        <f>IH88+Receive!II88-Delivery!II88</f>
        <v>#REF!</v>
      </c>
      <c r="IJ88" s="16" t="e">
        <f>II88+Receive!IJ88-Delivery!IJ88</f>
        <v>#REF!</v>
      </c>
      <c r="IK88" s="16" t="e">
        <f>IJ88+Receive!IK88-Delivery!IK88</f>
        <v>#REF!</v>
      </c>
      <c r="IL88" s="16" t="e">
        <f>IK88+Receive!IL88-Delivery!IL88</f>
        <v>#REF!</v>
      </c>
      <c r="IM88" s="16" t="e">
        <f>IL88+Receive!IM88-Delivery!IM88</f>
        <v>#REF!</v>
      </c>
      <c r="IN88" s="16" t="e">
        <f>IM88+Receive!IN88-Delivery!IN88</f>
        <v>#REF!</v>
      </c>
    </row>
    <row r="89" spans="1:248" s="113" customFormat="1" hidden="1" x14ac:dyDescent="0.3">
      <c r="A89" s="7" t="s">
        <v>212</v>
      </c>
      <c r="B89" s="16" t="e">
        <f>#REF!+Receive!B89-Delivery!B89</f>
        <v>#REF!</v>
      </c>
      <c r="C89" s="16" t="e">
        <f>B89+Receive!C89-Delivery!C89</f>
        <v>#REF!</v>
      </c>
      <c r="D89" s="16" t="e">
        <f>C89+Receive!D89-Delivery!D89</f>
        <v>#REF!</v>
      </c>
      <c r="E89" s="16" t="e">
        <f>D89+Receive!E89-Delivery!E89</f>
        <v>#REF!</v>
      </c>
      <c r="F89" s="16" t="e">
        <f>E89+Receive!F89-Delivery!F89</f>
        <v>#REF!</v>
      </c>
      <c r="G89" s="16" t="e">
        <f>F89+Receive!G89-Delivery!G89</f>
        <v>#REF!</v>
      </c>
      <c r="H89" s="16" t="e">
        <f>G89+Receive!H89-Delivery!H89</f>
        <v>#REF!</v>
      </c>
      <c r="I89" s="16" t="e">
        <f>H89+Receive!I89-Delivery!I89</f>
        <v>#REF!</v>
      </c>
      <c r="J89" s="16" t="e">
        <f>I89+Receive!J89-Delivery!J89</f>
        <v>#REF!</v>
      </c>
      <c r="K89" s="16" t="e">
        <f>J89+Receive!K89-Delivery!K89</f>
        <v>#REF!</v>
      </c>
      <c r="L89" s="16" t="e">
        <f>K89+Receive!L89-Delivery!L89</f>
        <v>#REF!</v>
      </c>
      <c r="M89" s="16" t="e">
        <f>L89+Receive!M89-Delivery!M89</f>
        <v>#REF!</v>
      </c>
      <c r="N89" s="16" t="e">
        <f>M89+Receive!N89-Delivery!N89</f>
        <v>#REF!</v>
      </c>
      <c r="O89" s="16" t="e">
        <f>N89+Receive!O89-Delivery!O89</f>
        <v>#REF!</v>
      </c>
      <c r="P89" s="16" t="e">
        <f>O89+Receive!P89-Delivery!P89</f>
        <v>#REF!</v>
      </c>
      <c r="Q89" s="16" t="e">
        <f>P89+Receive!Q89-Delivery!Q89</f>
        <v>#REF!</v>
      </c>
      <c r="R89" s="16" t="e">
        <f>Q89+Receive!R89-Delivery!R89</f>
        <v>#REF!</v>
      </c>
      <c r="S89" s="16" t="e">
        <f>R89+Receive!S89-Delivery!S89</f>
        <v>#REF!</v>
      </c>
      <c r="T89" s="16" t="e">
        <f>S89+Receive!T89-Delivery!T89</f>
        <v>#REF!</v>
      </c>
      <c r="U89" s="16" t="e">
        <f>T89+Receive!U89-Delivery!U89</f>
        <v>#REF!</v>
      </c>
      <c r="V89" s="16" t="e">
        <f>U89+Receive!V89-Delivery!V89</f>
        <v>#REF!</v>
      </c>
      <c r="W89" s="16" t="e">
        <f>V89+Receive!W89-Delivery!W89</f>
        <v>#REF!</v>
      </c>
      <c r="X89" s="16" t="e">
        <f>W89+Receive!X89-Delivery!X89</f>
        <v>#REF!</v>
      </c>
      <c r="Y89" s="16" t="e">
        <f>X89+Receive!Y89-Delivery!Y89</f>
        <v>#REF!</v>
      </c>
      <c r="Z89" s="16" t="e">
        <f>Y89+Receive!Z89-Delivery!Z89</f>
        <v>#REF!</v>
      </c>
      <c r="AA89" s="16" t="e">
        <f>Z89+Receive!AA89-Delivery!AA89</f>
        <v>#REF!</v>
      </c>
      <c r="AB89" s="16" t="e">
        <f>AA89+Receive!AB89-Delivery!AB89</f>
        <v>#REF!</v>
      </c>
      <c r="AC89" s="16" t="e">
        <f>AB89+Receive!AC89-Delivery!AC89</f>
        <v>#REF!</v>
      </c>
      <c r="AD89" s="16" t="e">
        <f>AC89+Receive!AD89-Delivery!AD89</f>
        <v>#REF!</v>
      </c>
      <c r="AE89" s="16" t="e">
        <f>AD89+Receive!AE89-Delivery!AE89</f>
        <v>#REF!</v>
      </c>
      <c r="AF89" s="16" t="e">
        <f>AE89+Receive!AF89-Delivery!AF89</f>
        <v>#REF!</v>
      </c>
      <c r="AG89" s="167" t="e">
        <f>AF89+Receive!AG89-Delivery!AG89</f>
        <v>#REF!</v>
      </c>
      <c r="AH89" s="16" t="e">
        <f>AG89+Receive!AH89-Delivery!AH89</f>
        <v>#REF!</v>
      </c>
      <c r="AI89" s="16" t="e">
        <f>AH89+Receive!AI89-Delivery!AI89</f>
        <v>#REF!</v>
      </c>
      <c r="AJ89" s="16" t="e">
        <f>AI89+Receive!AJ89-Delivery!AJ89</f>
        <v>#REF!</v>
      </c>
      <c r="AK89" s="16" t="e">
        <f>AJ89+Receive!AK89-Delivery!AK89</f>
        <v>#REF!</v>
      </c>
      <c r="AL89" s="16" t="e">
        <f>AK89+Receive!AL89-Delivery!AL89</f>
        <v>#REF!</v>
      </c>
      <c r="AM89" s="16" t="e">
        <f>AL89+Receive!AM89-Delivery!AM89</f>
        <v>#REF!</v>
      </c>
      <c r="AN89" s="16" t="e">
        <f>AM89+Receive!AN89-Delivery!AN89</f>
        <v>#REF!</v>
      </c>
      <c r="AO89" s="16" t="e">
        <f>AN89+Receive!AO89-Delivery!AO89</f>
        <v>#REF!</v>
      </c>
      <c r="AP89" s="16" t="e">
        <f>AO89+Receive!AP89-Delivery!AP89</f>
        <v>#REF!</v>
      </c>
      <c r="AQ89" s="16" t="e">
        <f>AP89+Receive!AQ89-Delivery!AQ89</f>
        <v>#REF!</v>
      </c>
      <c r="AR89" s="16" t="e">
        <f>AQ89+Receive!AR89-Delivery!AR89</f>
        <v>#REF!</v>
      </c>
      <c r="AS89" s="16" t="e">
        <f>AR89+Receive!AS89-Delivery!AS89</f>
        <v>#REF!</v>
      </c>
      <c r="AT89" s="16" t="e">
        <f>AS89+Receive!AT89-Delivery!AT89</f>
        <v>#REF!</v>
      </c>
      <c r="AU89" s="16" t="e">
        <f>AT89+Receive!AU89-Delivery!AU89</f>
        <v>#REF!</v>
      </c>
      <c r="AV89" s="16" t="e">
        <f>AU89+Receive!AV89-Delivery!AV89</f>
        <v>#REF!</v>
      </c>
      <c r="AW89" s="16" t="e">
        <f>AV89+Receive!AW89-Delivery!AW89</f>
        <v>#REF!</v>
      </c>
      <c r="AX89" s="16" t="e">
        <f>AW89+Receive!AX89-Delivery!AX89</f>
        <v>#REF!</v>
      </c>
      <c r="AY89" s="16" t="e">
        <f>AX89+Receive!AY89-Delivery!AY89</f>
        <v>#REF!</v>
      </c>
      <c r="AZ89" s="16" t="e">
        <f>AY89+Receive!AZ89-Delivery!AZ89</f>
        <v>#REF!</v>
      </c>
      <c r="BA89" s="16" t="e">
        <f>AZ89+Receive!BA89-Delivery!BA89</f>
        <v>#REF!</v>
      </c>
      <c r="BB89" s="16" t="e">
        <f>BA89+Receive!BB89-Delivery!BB89</f>
        <v>#REF!</v>
      </c>
      <c r="BC89" s="16" t="e">
        <f>BB89+Receive!BC89-Delivery!BC89</f>
        <v>#REF!</v>
      </c>
      <c r="BD89" s="16" t="e">
        <f>BC89+Receive!BD89-Delivery!BD89</f>
        <v>#REF!</v>
      </c>
      <c r="BE89" s="16" t="e">
        <f>BD89+Receive!BE89-Delivery!BE89</f>
        <v>#REF!</v>
      </c>
      <c r="BF89" s="16" t="e">
        <f>BE89+Receive!BF89-Delivery!BF89</f>
        <v>#REF!</v>
      </c>
      <c r="BG89" s="16" t="e">
        <f>BF89+Receive!BG89-Delivery!BG89</f>
        <v>#REF!</v>
      </c>
      <c r="BH89" s="16" t="e">
        <f>BG89+Receive!BH89-Delivery!BH89</f>
        <v>#REF!</v>
      </c>
      <c r="BI89" s="16" t="e">
        <f>BH89+Receive!BI89-Delivery!BI89</f>
        <v>#REF!</v>
      </c>
      <c r="BJ89" s="16" t="e">
        <f>BI89+Receive!BJ89-Delivery!BJ89</f>
        <v>#REF!</v>
      </c>
      <c r="BK89" s="16" t="e">
        <f>BJ89+Receive!BK89-Delivery!BK89</f>
        <v>#REF!</v>
      </c>
      <c r="BL89" s="16" t="e">
        <f>BK89+Receive!BL89-Delivery!BL89</f>
        <v>#REF!</v>
      </c>
      <c r="BM89" s="16" t="e">
        <f>BL89+Receive!BM89-Delivery!BM89</f>
        <v>#REF!</v>
      </c>
      <c r="BN89" s="16" t="e">
        <f>BM89+Receive!BN89-Delivery!BN89</f>
        <v>#REF!</v>
      </c>
      <c r="BO89" s="16" t="e">
        <f>BN89+Receive!BO89-Delivery!BO89</f>
        <v>#REF!</v>
      </c>
      <c r="BP89" s="16" t="e">
        <f>BO89+Receive!BP89-Delivery!BP89</f>
        <v>#REF!</v>
      </c>
      <c r="BQ89" s="16" t="e">
        <f>BP89+Receive!BQ89-Delivery!BQ89</f>
        <v>#REF!</v>
      </c>
      <c r="BR89" s="16" t="e">
        <f>BQ89+Receive!BR89-Delivery!BR89</f>
        <v>#REF!</v>
      </c>
      <c r="BS89" s="16" t="e">
        <f>BR89+Receive!BS89-Delivery!BS89</f>
        <v>#REF!</v>
      </c>
      <c r="BT89" s="16" t="e">
        <f>BS89+Receive!BT89-Delivery!BT89</f>
        <v>#REF!</v>
      </c>
      <c r="BU89" s="16" t="e">
        <f>BT89+Receive!BU89-Delivery!BU89</f>
        <v>#REF!</v>
      </c>
      <c r="BV89" s="16" t="e">
        <f>BU89+Receive!BV89-Delivery!BV89</f>
        <v>#REF!</v>
      </c>
      <c r="BW89" s="16" t="e">
        <f>BV89+Receive!BW89-Delivery!BW89</f>
        <v>#REF!</v>
      </c>
      <c r="BX89" s="16" t="e">
        <f>BW89+Receive!BX89-Delivery!BX89</f>
        <v>#REF!</v>
      </c>
      <c r="BY89" s="16" t="e">
        <f>BX89+Receive!BY89-Delivery!BY89</f>
        <v>#REF!</v>
      </c>
      <c r="BZ89" s="16" t="e">
        <f>BY89+Receive!BZ89-Delivery!BZ89</f>
        <v>#REF!</v>
      </c>
      <c r="CA89" s="16" t="e">
        <f>BZ89+Receive!CA89-Delivery!CA89</f>
        <v>#REF!</v>
      </c>
      <c r="CB89" s="16" t="e">
        <f>CA89+Receive!CB89-Delivery!CB89</f>
        <v>#REF!</v>
      </c>
      <c r="CC89" s="16" t="e">
        <f>CB89+Receive!CC89-Delivery!CC89</f>
        <v>#REF!</v>
      </c>
      <c r="CD89" s="16" t="e">
        <f>CC89+Receive!CD89-Delivery!CD89</f>
        <v>#REF!</v>
      </c>
      <c r="CE89" s="16" t="e">
        <f>CD89+Receive!CE89-Delivery!CE89</f>
        <v>#REF!</v>
      </c>
      <c r="CF89" s="16" t="e">
        <f>CE89+Receive!CF89-Delivery!CF89</f>
        <v>#REF!</v>
      </c>
      <c r="CG89" s="16" t="e">
        <f>CF89+Receive!CG89-Delivery!CG89</f>
        <v>#REF!</v>
      </c>
      <c r="CH89" s="16" t="e">
        <f>CG89+Receive!CH89-Delivery!CH89</f>
        <v>#REF!</v>
      </c>
      <c r="CI89" s="16" t="e">
        <f>CH89+Receive!CI89-Delivery!CI89</f>
        <v>#REF!</v>
      </c>
      <c r="CJ89" s="16" t="e">
        <f>CI89+Receive!CJ89-Delivery!CJ89</f>
        <v>#REF!</v>
      </c>
      <c r="CK89" s="16" t="e">
        <f>CJ89+Receive!CK89-Delivery!CK89</f>
        <v>#REF!</v>
      </c>
      <c r="CL89" s="16" t="e">
        <f>CK89+Receive!CL89-Delivery!CL89</f>
        <v>#REF!</v>
      </c>
      <c r="CM89" s="16" t="e">
        <f>CL89+Receive!CM89-Delivery!CM89</f>
        <v>#REF!</v>
      </c>
      <c r="CN89" s="16" t="e">
        <f>CM89+Receive!CN89-Delivery!CN89</f>
        <v>#REF!</v>
      </c>
      <c r="CO89" s="16" t="e">
        <f>CN89+Receive!CO89-Delivery!CO89</f>
        <v>#REF!</v>
      </c>
      <c r="CP89" s="16" t="e">
        <f>CO89+Receive!CP89-Delivery!CP89</f>
        <v>#REF!</v>
      </c>
      <c r="CQ89" s="16" t="e">
        <f>CP89+Receive!CQ89-Delivery!CQ89</f>
        <v>#REF!</v>
      </c>
      <c r="CR89" s="16" t="e">
        <f>CQ89+Receive!CR89-Delivery!CR89</f>
        <v>#REF!</v>
      </c>
      <c r="CS89" s="16" t="e">
        <f>CR89+Receive!CS89-Delivery!CS89</f>
        <v>#REF!</v>
      </c>
      <c r="CT89" s="16" t="e">
        <f>CS89+Receive!CT89-Delivery!CT89</f>
        <v>#REF!</v>
      </c>
      <c r="CU89" s="16" t="e">
        <f>CT89+Receive!CU89-Delivery!CU89</f>
        <v>#REF!</v>
      </c>
      <c r="CV89" s="16" t="e">
        <f>CU89+Receive!CV89-Delivery!CV89</f>
        <v>#REF!</v>
      </c>
      <c r="CW89" s="16" t="e">
        <f>CV89+Receive!CW89-Delivery!CW89</f>
        <v>#REF!</v>
      </c>
      <c r="CX89" s="16" t="e">
        <f>CW89+Receive!CX89-Delivery!CX89</f>
        <v>#REF!</v>
      </c>
      <c r="CY89" s="16" t="e">
        <f>CX89+Receive!CY89-Delivery!CY89</f>
        <v>#REF!</v>
      </c>
      <c r="CZ89" s="16" t="e">
        <f>CY89+Receive!CZ89-Delivery!CZ89</f>
        <v>#REF!</v>
      </c>
      <c r="DA89" s="16" t="e">
        <f>CZ89+Receive!DA89-Delivery!DA89</f>
        <v>#REF!</v>
      </c>
      <c r="DB89" s="16" t="e">
        <f>DA89+Receive!DB89-Delivery!DB89</f>
        <v>#REF!</v>
      </c>
      <c r="DC89" s="16" t="e">
        <f>DB89+Receive!DC89-Delivery!DC89</f>
        <v>#REF!</v>
      </c>
      <c r="DD89" s="16" t="e">
        <f>DC89+Receive!DD89-Delivery!DD89</f>
        <v>#REF!</v>
      </c>
      <c r="DE89" s="16" t="e">
        <f>DD89+Receive!DE89-Delivery!DE89</f>
        <v>#REF!</v>
      </c>
      <c r="DF89" s="16" t="e">
        <f>DE89+Receive!DF89-Delivery!DF89</f>
        <v>#REF!</v>
      </c>
      <c r="DG89" s="16" t="e">
        <f>DF89+Receive!DG89-Delivery!DG89</f>
        <v>#REF!</v>
      </c>
      <c r="DH89" s="16" t="e">
        <f>DG89+Receive!DH89-Delivery!DH89</f>
        <v>#REF!</v>
      </c>
      <c r="DI89" s="16" t="e">
        <f>DH89+Receive!DI89-Delivery!DI89</f>
        <v>#REF!</v>
      </c>
      <c r="DJ89" s="16" t="e">
        <f>DI89+Receive!DJ89-Delivery!DJ89</f>
        <v>#REF!</v>
      </c>
      <c r="DK89" s="16" t="e">
        <f>DJ89+Receive!DK89-Delivery!DK89</f>
        <v>#REF!</v>
      </c>
      <c r="DL89" s="16" t="e">
        <f>DK89+Receive!DL89-Delivery!DL89</f>
        <v>#REF!</v>
      </c>
      <c r="DM89" s="16" t="e">
        <f>DL89+Receive!DM89-Delivery!DM89</f>
        <v>#REF!</v>
      </c>
      <c r="DN89" s="16" t="e">
        <f>DM89+Receive!DN89-Delivery!DN89</f>
        <v>#REF!</v>
      </c>
      <c r="DO89" s="16" t="e">
        <f>DN89+Receive!DO89-Delivery!DO89</f>
        <v>#REF!</v>
      </c>
      <c r="DP89" s="16" t="e">
        <f>DO89+Receive!DP89-Delivery!DP89</f>
        <v>#REF!</v>
      </c>
      <c r="DQ89" s="16" t="e">
        <f>DP89+Receive!DQ89-Delivery!DQ89</f>
        <v>#REF!</v>
      </c>
      <c r="DR89" s="16" t="e">
        <f>DQ89+Receive!DR89-Delivery!DR89</f>
        <v>#REF!</v>
      </c>
      <c r="DS89" s="16" t="e">
        <v>#REF!</v>
      </c>
      <c r="DT89" s="16" t="e">
        <f>DS89+Receive!DT89-Delivery!DT89</f>
        <v>#REF!</v>
      </c>
      <c r="DU89" s="16" t="e">
        <f>DT89+Receive!DU89-Delivery!DU89</f>
        <v>#REF!</v>
      </c>
      <c r="DV89" s="238" t="e">
        <f>DU89+Receive!DV89-Delivery!DV89</f>
        <v>#REF!</v>
      </c>
      <c r="DW89" s="16" t="e">
        <f>DV89+Receive!DW89-Delivery!DW89</f>
        <v>#REF!</v>
      </c>
      <c r="DX89" s="16" t="e">
        <f>DW89+Receive!DX89-Delivery!DX89</f>
        <v>#REF!</v>
      </c>
      <c r="DY89" s="16" t="e">
        <f>DX89+Receive!DY89-Delivery!DY89</f>
        <v>#REF!</v>
      </c>
      <c r="DZ89" s="238" t="e">
        <f>DY89+Receive!DZ89-Delivery!DZ89</f>
        <v>#REF!</v>
      </c>
      <c r="EA89" s="16" t="e">
        <f>DZ89+Receive!EA89-Delivery!EA89</f>
        <v>#REF!</v>
      </c>
      <c r="EB89" s="16" t="e">
        <f>EA89+Receive!EB89-Delivery!EB89</f>
        <v>#REF!</v>
      </c>
      <c r="EC89" s="16" t="e">
        <f>EB89+Receive!EC89-Delivery!EC89</f>
        <v>#REF!</v>
      </c>
      <c r="ED89" s="16" t="e">
        <f>EC89+Receive!ED89-Delivery!ED89</f>
        <v>#REF!</v>
      </c>
      <c r="EE89" s="16" t="e">
        <f>ED89+Receive!EE89-Delivery!EE89</f>
        <v>#REF!</v>
      </c>
      <c r="EF89" s="16" t="e">
        <f>EE89+Receive!EF89-Delivery!EF89</f>
        <v>#REF!</v>
      </c>
      <c r="EG89" s="16" t="e">
        <f>EF89+Receive!EG89-Delivery!EG89</f>
        <v>#REF!</v>
      </c>
      <c r="EH89" s="16" t="e">
        <f>EG89+Receive!EH89-Delivery!EH89</f>
        <v>#REF!</v>
      </c>
      <c r="EI89" s="238" t="e">
        <f>EH89+Receive!EI89-Delivery!EI89</f>
        <v>#REF!</v>
      </c>
      <c r="EJ89" s="238" t="e">
        <f>EI89+Receive!EJ89-Delivery!EJ89</f>
        <v>#REF!</v>
      </c>
      <c r="EK89" s="16" t="e">
        <f>EJ89+Receive!EK89-Delivery!EK89</f>
        <v>#REF!</v>
      </c>
      <c r="EL89" s="16" t="e">
        <f>EK89+Receive!EL89-Delivery!EL89</f>
        <v>#REF!</v>
      </c>
      <c r="EM89" s="16" t="e">
        <f>EL89+Receive!EM89-Delivery!EM89</f>
        <v>#REF!</v>
      </c>
      <c r="EN89" s="16" t="e">
        <f>EM89+Receive!EN89-Delivery!EN89</f>
        <v>#REF!</v>
      </c>
      <c r="EO89" s="16" t="e">
        <f>EN89+Receive!EO89-Delivery!EO89</f>
        <v>#REF!</v>
      </c>
      <c r="EP89" s="16" t="e">
        <f>EO89+Receive!EP89-Delivery!EP89</f>
        <v>#REF!</v>
      </c>
      <c r="EQ89" s="16" t="e">
        <f>EP89+Receive!EQ89-Delivery!EQ89</f>
        <v>#REF!</v>
      </c>
      <c r="ER89" s="16" t="e">
        <f>EQ89+Receive!ER89-Delivery!ER89</f>
        <v>#REF!</v>
      </c>
      <c r="ES89" s="16" t="e">
        <f>ER89+Receive!ES89-Delivery!ES89</f>
        <v>#REF!</v>
      </c>
      <c r="ET89" s="16" t="e">
        <f>ES89+Receive!ET89-Delivery!ET89</f>
        <v>#REF!</v>
      </c>
      <c r="EU89" s="16" t="e">
        <f>ET89+Receive!EU89-Delivery!EU89</f>
        <v>#REF!</v>
      </c>
      <c r="EV89" s="16" t="e">
        <f>EU89+Receive!EV89-Delivery!EV89</f>
        <v>#REF!</v>
      </c>
      <c r="EW89" s="16" t="e">
        <f>EV89+Receive!EW89-Delivery!EW89</f>
        <v>#REF!</v>
      </c>
      <c r="EX89" s="16" t="e">
        <f>EW89+Receive!EX89-Delivery!EX89</f>
        <v>#REF!</v>
      </c>
      <c r="EY89" s="16" t="e">
        <f>EX89+Receive!EY89-Delivery!EY89</f>
        <v>#REF!</v>
      </c>
      <c r="EZ89" s="16" t="e">
        <f>EY89+Receive!EZ89-Delivery!EZ89</f>
        <v>#REF!</v>
      </c>
      <c r="FA89" s="16" t="e">
        <f>EZ89+Receive!FA89-Delivery!FA89</f>
        <v>#REF!</v>
      </c>
      <c r="FB89" s="16" t="e">
        <f>FA89+Receive!FB89-Delivery!FB89</f>
        <v>#REF!</v>
      </c>
      <c r="FC89" s="16" t="e">
        <f>FB89+Receive!FC89-Delivery!FC89</f>
        <v>#REF!</v>
      </c>
      <c r="FD89" s="16" t="e">
        <f>FC89+Receive!FD89-Delivery!FD89</f>
        <v>#REF!</v>
      </c>
      <c r="FE89" s="16" t="e">
        <f>FD89+Receive!FE89-Delivery!FE89</f>
        <v>#REF!</v>
      </c>
      <c r="FF89" s="16" t="e">
        <f>FE89+Receive!FF89-Delivery!FF89</f>
        <v>#REF!</v>
      </c>
      <c r="FG89" s="16" t="e">
        <f>FF89+Receive!FG89-Delivery!FG89</f>
        <v>#REF!</v>
      </c>
      <c r="FH89" s="16" t="e">
        <f>FG89+Receive!FH89-Delivery!FH89</f>
        <v>#REF!</v>
      </c>
      <c r="FI89" s="16" t="e">
        <f>FH89+Receive!FI89-Delivery!FI89</f>
        <v>#REF!</v>
      </c>
      <c r="FJ89" s="16" t="e">
        <f>FI89+Receive!FJ89-Delivery!FJ89</f>
        <v>#REF!</v>
      </c>
      <c r="FK89" s="16" t="e">
        <f>FJ89+Receive!FK89-Delivery!FK89</f>
        <v>#REF!</v>
      </c>
      <c r="FL89" s="16" t="e">
        <f>FK89+Receive!FL89-Delivery!FL89</f>
        <v>#REF!</v>
      </c>
      <c r="FM89" s="16" t="e">
        <f>FL89+Receive!FM89-Delivery!FM89</f>
        <v>#REF!</v>
      </c>
      <c r="FN89" s="16" t="e">
        <f>FM89+Receive!FN89-Delivery!FN89</f>
        <v>#REF!</v>
      </c>
      <c r="FO89" s="16" t="e">
        <f>FN89+Receive!FO89-Delivery!FO89</f>
        <v>#REF!</v>
      </c>
      <c r="FP89" s="16" t="e">
        <f>FO89+Receive!FP89-Delivery!FP89</f>
        <v>#REF!</v>
      </c>
      <c r="FQ89" s="16" t="e">
        <f>FP89+Receive!FQ89-Delivery!FQ89</f>
        <v>#REF!</v>
      </c>
      <c r="FR89" s="16" t="e">
        <f>FQ89+Receive!FR89-Delivery!FR89</f>
        <v>#REF!</v>
      </c>
      <c r="FS89" s="16" t="e">
        <f>FR89+Receive!FS89-Delivery!FS89</f>
        <v>#REF!</v>
      </c>
      <c r="FT89" s="16" t="e">
        <f>FS89+Receive!FT89-Delivery!FT89</f>
        <v>#REF!</v>
      </c>
      <c r="FU89" s="16" t="e">
        <f>FT89+Receive!FU89-Delivery!FU89</f>
        <v>#REF!</v>
      </c>
      <c r="FV89" s="16" t="e">
        <f>FU89+Receive!FV89-Delivery!FV89</f>
        <v>#REF!</v>
      </c>
      <c r="FW89" s="16" t="e">
        <f>FV89+Receive!FW89-Delivery!FW89</f>
        <v>#REF!</v>
      </c>
      <c r="FX89" s="16" t="e">
        <f>FW89+Receive!FX89-Delivery!FX89</f>
        <v>#REF!</v>
      </c>
      <c r="FY89" s="16" t="e">
        <f>FX89+Receive!FY89-Delivery!FY89</f>
        <v>#REF!</v>
      </c>
      <c r="FZ89" s="16" t="e">
        <f>FY89+Receive!FZ89-Delivery!FZ89</f>
        <v>#REF!</v>
      </c>
      <c r="GA89" s="16" t="e">
        <f>FZ89+Receive!GA89-Delivery!GA89</f>
        <v>#REF!</v>
      </c>
      <c r="GB89" s="16" t="e">
        <f>GA89+Receive!GB89-Delivery!GB89</f>
        <v>#REF!</v>
      </c>
      <c r="GC89" s="16" t="e">
        <f>GB89+Receive!GC89-Delivery!GC89</f>
        <v>#REF!</v>
      </c>
      <c r="GD89" s="16" t="e">
        <f>GC89+Receive!GD89-Delivery!GD89</f>
        <v>#REF!</v>
      </c>
      <c r="GE89" s="16" t="e">
        <f>GD89+Receive!GE89-Delivery!GE89</f>
        <v>#REF!</v>
      </c>
      <c r="GF89" s="16" t="e">
        <f>GE89+Receive!GF89-Delivery!GF89</f>
        <v>#REF!</v>
      </c>
      <c r="GG89" s="16" t="e">
        <f>GF89+Receive!GG89-Delivery!GG89</f>
        <v>#REF!</v>
      </c>
      <c r="GH89" s="16" t="e">
        <f>GG89+Receive!GH89-Delivery!GH89</f>
        <v>#REF!</v>
      </c>
      <c r="GI89" s="16" t="e">
        <f>GH89+Receive!GI89-Delivery!GI89</f>
        <v>#REF!</v>
      </c>
      <c r="GJ89" s="16" t="e">
        <f>GI89+Receive!GJ89-Delivery!GJ89</f>
        <v>#REF!</v>
      </c>
      <c r="GK89" s="16" t="e">
        <f>GJ89+Receive!GK89-Delivery!GK89</f>
        <v>#REF!</v>
      </c>
      <c r="GL89" s="16" t="e">
        <f>GK89+Receive!GL89-Delivery!GL89</f>
        <v>#REF!</v>
      </c>
      <c r="GM89" s="16" t="e">
        <f>GL89+Receive!GM89-Delivery!GM89</f>
        <v>#REF!</v>
      </c>
      <c r="GN89" s="16" t="e">
        <f>GM89+Receive!GN89-Delivery!GN89</f>
        <v>#REF!</v>
      </c>
      <c r="GO89" s="16" t="e">
        <f>GN89+Receive!GO89-Delivery!GO89</f>
        <v>#REF!</v>
      </c>
      <c r="GP89" s="16" t="e">
        <f>GO89+Receive!GP89-Delivery!GP89</f>
        <v>#REF!</v>
      </c>
      <c r="GQ89" s="16" t="e">
        <f>GP89+Receive!GQ89-Delivery!GQ89</f>
        <v>#REF!</v>
      </c>
      <c r="GR89" s="16" t="e">
        <f>GQ89+Receive!GR89-Delivery!GR89</f>
        <v>#REF!</v>
      </c>
      <c r="GS89" s="16" t="e">
        <f>GR89+Receive!GS89-Delivery!GS89</f>
        <v>#REF!</v>
      </c>
      <c r="GT89" s="16" t="e">
        <f>GS89+Receive!GT89-Delivery!GT89</f>
        <v>#REF!</v>
      </c>
      <c r="GU89" s="16" t="e">
        <f>GT89+Receive!GU89-Delivery!GU89</f>
        <v>#REF!</v>
      </c>
      <c r="GV89" s="16" t="e">
        <f>GU89+Receive!GV89-Delivery!GV89</f>
        <v>#REF!</v>
      </c>
      <c r="GW89" s="16" t="e">
        <f>GV89+Receive!GW89-Delivery!GW89</f>
        <v>#REF!</v>
      </c>
      <c r="GX89" s="16" t="e">
        <f>GW89+Receive!GX89-Delivery!GX89</f>
        <v>#REF!</v>
      </c>
      <c r="GY89" s="16" t="e">
        <f>GX89+Receive!GY89-Delivery!GY89</f>
        <v>#REF!</v>
      </c>
      <c r="GZ89" s="16" t="e">
        <f>GY89+Receive!GZ89-Delivery!GZ89</f>
        <v>#REF!</v>
      </c>
      <c r="HA89" s="16" t="e">
        <f>GZ89+Receive!HA89-Delivery!HA89</f>
        <v>#REF!</v>
      </c>
      <c r="HB89" s="16" t="e">
        <f>HA89+Receive!HB89-Delivery!HB89</f>
        <v>#REF!</v>
      </c>
      <c r="HC89" s="16" t="e">
        <f>HB89+Receive!HC89-Delivery!HC89</f>
        <v>#REF!</v>
      </c>
      <c r="HD89" s="16" t="e">
        <f>HC89+Receive!HD89-Delivery!HD89</f>
        <v>#REF!</v>
      </c>
      <c r="HE89" s="16" t="e">
        <f>HD89+Receive!HE89-Delivery!HE89</f>
        <v>#REF!</v>
      </c>
      <c r="HF89" s="16" t="e">
        <f>HE89+Receive!HF89-Delivery!HF89</f>
        <v>#REF!</v>
      </c>
      <c r="HG89" s="16" t="e">
        <f>HF89+Receive!HG89-Delivery!HG89</f>
        <v>#REF!</v>
      </c>
      <c r="HH89" s="16" t="e">
        <f>HG89+Receive!HH89-Delivery!HH89</f>
        <v>#REF!</v>
      </c>
      <c r="HI89" s="16" t="e">
        <f>HH89+Receive!HI89-Delivery!HI89</f>
        <v>#REF!</v>
      </c>
      <c r="HJ89" s="16" t="e">
        <f>HI89+Receive!HJ89-Delivery!HJ89</f>
        <v>#REF!</v>
      </c>
      <c r="HK89" s="16" t="e">
        <f>HJ89+Receive!HK89-Delivery!HK89</f>
        <v>#REF!</v>
      </c>
      <c r="HL89" s="16" t="e">
        <f>HK89+Receive!HL89-Delivery!HL89</f>
        <v>#REF!</v>
      </c>
      <c r="HM89" s="16" t="e">
        <f>HL89+Receive!HM89-Delivery!HM89</f>
        <v>#REF!</v>
      </c>
      <c r="HN89" s="16" t="e">
        <f>HM89+Receive!HN89-Delivery!HN89</f>
        <v>#REF!</v>
      </c>
      <c r="HO89" s="16" t="e">
        <f>HN89+Receive!HO89-Delivery!HO89</f>
        <v>#REF!</v>
      </c>
      <c r="HP89" s="167" t="e">
        <f>HO89+Receive!HP89-Delivery!HP89</f>
        <v>#REF!</v>
      </c>
      <c r="HQ89" s="16" t="e">
        <f>HP89+Receive!HQ89-Delivery!HQ89</f>
        <v>#REF!</v>
      </c>
      <c r="HR89" s="16" t="e">
        <f>HQ89+Receive!HR89-Delivery!HR89</f>
        <v>#REF!</v>
      </c>
      <c r="HS89" s="16" t="e">
        <f>HR89+Receive!HS89-Delivery!HS89</f>
        <v>#REF!</v>
      </c>
      <c r="HT89" s="16" t="e">
        <f>HS89+Receive!HT89-Delivery!HT89</f>
        <v>#REF!</v>
      </c>
      <c r="HU89" s="16" t="e">
        <f>HT89+Receive!HU89-Delivery!HU89</f>
        <v>#REF!</v>
      </c>
      <c r="HV89" s="16" t="e">
        <f>HU89+Receive!HV89-Delivery!HV89</f>
        <v>#REF!</v>
      </c>
      <c r="HW89" s="16" t="e">
        <f>HV89+Receive!HW89-Delivery!HW89</f>
        <v>#REF!</v>
      </c>
      <c r="HX89" s="16" t="e">
        <f>HW89+Receive!HX89-Delivery!HX89</f>
        <v>#REF!</v>
      </c>
      <c r="HY89" s="16" t="e">
        <f>HX89+Receive!HY89-Delivery!HY89</f>
        <v>#REF!</v>
      </c>
      <c r="HZ89" s="16" t="e">
        <f>HY89+Receive!HZ89-Delivery!HZ89</f>
        <v>#REF!</v>
      </c>
      <c r="IA89" s="16" t="e">
        <f>HZ89+Receive!IA89-Delivery!IA89</f>
        <v>#REF!</v>
      </c>
      <c r="IB89" s="16" t="e">
        <f>IA89+Receive!IB89-Delivery!IB89</f>
        <v>#REF!</v>
      </c>
      <c r="IC89" s="16" t="e">
        <f>IB89+Receive!IC89-Delivery!IC89</f>
        <v>#REF!</v>
      </c>
      <c r="ID89" s="16" t="e">
        <f>IC89+Receive!ID89-Delivery!ID89</f>
        <v>#REF!</v>
      </c>
      <c r="IE89" s="16" t="e">
        <f>ID89+Receive!IE89-Delivery!IE89</f>
        <v>#REF!</v>
      </c>
      <c r="IF89" s="16" t="e">
        <f>IE89+Receive!IF89-Delivery!IF89</f>
        <v>#REF!</v>
      </c>
      <c r="IG89" s="16" t="e">
        <f>IF89+Receive!IG89-Delivery!IG89</f>
        <v>#REF!</v>
      </c>
      <c r="IH89" s="16" t="e">
        <f>IG89+Receive!IH89-Delivery!IH89</f>
        <v>#REF!</v>
      </c>
      <c r="II89" s="16" t="e">
        <f>IH89+Receive!II89-Delivery!II89</f>
        <v>#REF!</v>
      </c>
      <c r="IJ89" s="16" t="e">
        <f>II89+Receive!IJ89-Delivery!IJ89</f>
        <v>#REF!</v>
      </c>
      <c r="IK89" s="16" t="e">
        <f>IJ89+Receive!IK89-Delivery!IK89</f>
        <v>#REF!</v>
      </c>
      <c r="IL89" s="16" t="e">
        <f>IK89+Receive!IL89-Delivery!IL89</f>
        <v>#REF!</v>
      </c>
      <c r="IM89" s="16" t="e">
        <f>IL89+Receive!IM89-Delivery!IM89</f>
        <v>#REF!</v>
      </c>
      <c r="IN89" s="16" t="e">
        <f>IM89+Receive!IN89-Delivery!IN89</f>
        <v>#REF!</v>
      </c>
    </row>
    <row r="90" spans="1:248" s="113" customFormat="1" hidden="1" x14ac:dyDescent="0.3">
      <c r="A90" s="7" t="s">
        <v>210</v>
      </c>
      <c r="B90" s="16" t="e">
        <f>#REF!+Receive!B90-Delivery!B90</f>
        <v>#REF!</v>
      </c>
      <c r="C90" s="16" t="e">
        <f>B90+Receive!C90-Delivery!C90</f>
        <v>#REF!</v>
      </c>
      <c r="D90" s="16" t="e">
        <f>C90+Receive!D90-Delivery!D90</f>
        <v>#REF!</v>
      </c>
      <c r="E90" s="16" t="e">
        <f>D90+Receive!E90-Delivery!E90</f>
        <v>#REF!</v>
      </c>
      <c r="F90" s="16" t="e">
        <f>E90+Receive!F90-Delivery!F90</f>
        <v>#REF!</v>
      </c>
      <c r="G90" s="16" t="e">
        <f>F90+Receive!G90-Delivery!G90</f>
        <v>#REF!</v>
      </c>
      <c r="H90" s="16" t="e">
        <f>G90+Receive!H90-Delivery!H90</f>
        <v>#REF!</v>
      </c>
      <c r="I90" s="16" t="e">
        <f>H90+Receive!I90-Delivery!I90</f>
        <v>#REF!</v>
      </c>
      <c r="J90" s="16" t="e">
        <f>I90+Receive!J90-Delivery!J90</f>
        <v>#REF!</v>
      </c>
      <c r="K90" s="16" t="e">
        <f>J90+Receive!K90-Delivery!K90</f>
        <v>#REF!</v>
      </c>
      <c r="L90" s="16" t="e">
        <f>K90+Receive!L90-Delivery!L90</f>
        <v>#REF!</v>
      </c>
      <c r="M90" s="16" t="e">
        <f>L90+Receive!M90-Delivery!M90</f>
        <v>#REF!</v>
      </c>
      <c r="N90" s="16" t="e">
        <f>M90+Receive!N90-Delivery!N90</f>
        <v>#REF!</v>
      </c>
      <c r="O90" s="16" t="e">
        <f>N90+Receive!O90-Delivery!O90</f>
        <v>#REF!</v>
      </c>
      <c r="P90" s="16" t="e">
        <f>O90+Receive!P90-Delivery!P90</f>
        <v>#REF!</v>
      </c>
      <c r="Q90" s="16" t="e">
        <f>P90+Receive!Q90-Delivery!Q90</f>
        <v>#REF!</v>
      </c>
      <c r="R90" s="16" t="e">
        <f>Q90+Receive!R90-Delivery!R90</f>
        <v>#REF!</v>
      </c>
      <c r="S90" s="16" t="e">
        <f>R90+Receive!S90-Delivery!S90</f>
        <v>#REF!</v>
      </c>
      <c r="T90" s="16" t="e">
        <f>S90+Receive!T90-Delivery!T90</f>
        <v>#REF!</v>
      </c>
      <c r="U90" s="16" t="e">
        <f>T90+Receive!U90-Delivery!U90</f>
        <v>#REF!</v>
      </c>
      <c r="V90" s="16" t="e">
        <f>U90+Receive!V90-Delivery!V90</f>
        <v>#REF!</v>
      </c>
      <c r="W90" s="16" t="e">
        <f>V90+Receive!W90-Delivery!W90</f>
        <v>#REF!</v>
      </c>
      <c r="X90" s="16" t="e">
        <f>W90+Receive!X90-Delivery!X90</f>
        <v>#REF!</v>
      </c>
      <c r="Y90" s="16" t="e">
        <f>X90+Receive!Y90-Delivery!Y90</f>
        <v>#REF!</v>
      </c>
      <c r="Z90" s="16" t="e">
        <f>Y90+Receive!Z90-Delivery!Z90</f>
        <v>#REF!</v>
      </c>
      <c r="AA90" s="16" t="e">
        <f>Z90+Receive!AA90-Delivery!AA90</f>
        <v>#REF!</v>
      </c>
      <c r="AB90" s="16" t="e">
        <f>AA90+Receive!AB90-Delivery!AB90</f>
        <v>#REF!</v>
      </c>
      <c r="AC90" s="16" t="e">
        <f>AB90+Receive!AC90-Delivery!AC90</f>
        <v>#REF!</v>
      </c>
      <c r="AD90" s="16" t="e">
        <f>AC90+Receive!AD90-Delivery!AD90</f>
        <v>#REF!</v>
      </c>
      <c r="AE90" s="16" t="e">
        <f>AD90+Receive!AE90-Delivery!AE90</f>
        <v>#REF!</v>
      </c>
      <c r="AF90" s="16" t="e">
        <f>AE90+Receive!AF90-Delivery!AF90</f>
        <v>#REF!</v>
      </c>
      <c r="AG90" s="167" t="e">
        <f>AF90+Receive!AG90-Delivery!AG90</f>
        <v>#REF!</v>
      </c>
      <c r="AH90" s="16" t="e">
        <f>AG90+Receive!AH90-Delivery!AH90</f>
        <v>#REF!</v>
      </c>
      <c r="AI90" s="16" t="e">
        <f>AH90+Receive!AI90-Delivery!AI90</f>
        <v>#REF!</v>
      </c>
      <c r="AJ90" s="16" t="e">
        <f>AI90+Receive!AJ90-Delivery!AJ90</f>
        <v>#REF!</v>
      </c>
      <c r="AK90" s="16" t="e">
        <f>AJ90+Receive!AK90-Delivery!AK90</f>
        <v>#REF!</v>
      </c>
      <c r="AL90" s="16" t="e">
        <f>AK90+Receive!AL90-Delivery!AL90</f>
        <v>#REF!</v>
      </c>
      <c r="AM90" s="16" t="e">
        <f>AL90+Receive!AM90-Delivery!AM90</f>
        <v>#REF!</v>
      </c>
      <c r="AN90" s="16" t="e">
        <f>AM90+Receive!AN90-Delivery!AN90</f>
        <v>#REF!</v>
      </c>
      <c r="AO90" s="16" t="e">
        <f>AN90+Receive!AO90-Delivery!AO90</f>
        <v>#REF!</v>
      </c>
      <c r="AP90" s="16" t="e">
        <f>AO90+Receive!AP90-Delivery!AP90</f>
        <v>#REF!</v>
      </c>
      <c r="AQ90" s="16" t="e">
        <f>AP90+Receive!AQ90-Delivery!AQ90</f>
        <v>#REF!</v>
      </c>
      <c r="AR90" s="16" t="e">
        <f>AQ90+Receive!AR90-Delivery!AR90</f>
        <v>#REF!</v>
      </c>
      <c r="AS90" s="16" t="e">
        <f>AR90+Receive!AS90-Delivery!AS90</f>
        <v>#REF!</v>
      </c>
      <c r="AT90" s="16" t="e">
        <f>AS90+Receive!AT90-Delivery!AT90</f>
        <v>#REF!</v>
      </c>
      <c r="AU90" s="16" t="e">
        <f>AT90+Receive!AU90-Delivery!AU90</f>
        <v>#REF!</v>
      </c>
      <c r="AV90" s="16" t="e">
        <f>AU90+Receive!AV90-Delivery!AV90</f>
        <v>#REF!</v>
      </c>
      <c r="AW90" s="16" t="e">
        <f>AV90+Receive!AW90-Delivery!AW90</f>
        <v>#REF!</v>
      </c>
      <c r="AX90" s="16" t="e">
        <f>AW90+Receive!AX90-Delivery!AX90</f>
        <v>#REF!</v>
      </c>
      <c r="AY90" s="16" t="e">
        <f>AX90+Receive!AY90-Delivery!AY90</f>
        <v>#REF!</v>
      </c>
      <c r="AZ90" s="16" t="e">
        <f>AY90+Receive!AZ90-Delivery!AZ90</f>
        <v>#REF!</v>
      </c>
      <c r="BA90" s="16" t="e">
        <f>AZ90+Receive!BA90-Delivery!BA90</f>
        <v>#REF!</v>
      </c>
      <c r="BB90" s="16" t="e">
        <f>BA90+Receive!BB90-Delivery!BB90</f>
        <v>#REF!</v>
      </c>
      <c r="BC90" s="16" t="e">
        <f>BB90+Receive!BC90-Delivery!BC90</f>
        <v>#REF!</v>
      </c>
      <c r="BD90" s="16" t="e">
        <f>BC90+Receive!BD90-Delivery!BD90</f>
        <v>#REF!</v>
      </c>
      <c r="BE90" s="16" t="e">
        <f>BD90+Receive!BE90-Delivery!BE90</f>
        <v>#REF!</v>
      </c>
      <c r="BF90" s="16" t="e">
        <f>BE90+Receive!BF90-Delivery!BF90</f>
        <v>#REF!</v>
      </c>
      <c r="BG90" s="16" t="e">
        <f>BF90+Receive!BG90-Delivery!BG90</f>
        <v>#REF!</v>
      </c>
      <c r="BH90" s="16" t="e">
        <f>BG90+Receive!BH90-Delivery!BH90</f>
        <v>#REF!</v>
      </c>
      <c r="BI90" s="16" t="e">
        <f>BH90+Receive!BI90-Delivery!BI90</f>
        <v>#REF!</v>
      </c>
      <c r="BJ90" s="16" t="e">
        <f>BI90+Receive!BJ90-Delivery!BJ90</f>
        <v>#REF!</v>
      </c>
      <c r="BK90" s="16" t="e">
        <f>BJ90+Receive!BK90-Delivery!BK90</f>
        <v>#REF!</v>
      </c>
      <c r="BL90" s="16" t="e">
        <f>BK90+Receive!BL90-Delivery!BL90</f>
        <v>#REF!</v>
      </c>
      <c r="BM90" s="16" t="e">
        <f>BL90+Receive!BM90-Delivery!BM90</f>
        <v>#REF!</v>
      </c>
      <c r="BN90" s="16" t="e">
        <f>BM90+Receive!BN90-Delivery!BN90</f>
        <v>#REF!</v>
      </c>
      <c r="BO90" s="16" t="e">
        <f>BN90+Receive!BO90-Delivery!BO90</f>
        <v>#REF!</v>
      </c>
      <c r="BP90" s="16" t="e">
        <f>BO90+Receive!BP90-Delivery!BP90</f>
        <v>#REF!</v>
      </c>
      <c r="BQ90" s="16" t="e">
        <f>BP90+Receive!BQ90-Delivery!BQ90</f>
        <v>#REF!</v>
      </c>
      <c r="BR90" s="16" t="e">
        <f>BQ90+Receive!BR90-Delivery!BR90</f>
        <v>#REF!</v>
      </c>
      <c r="BS90" s="16" t="e">
        <f>BR90+Receive!BS90-Delivery!BS90</f>
        <v>#REF!</v>
      </c>
      <c r="BT90" s="16" t="e">
        <f>BS90+Receive!BT90-Delivery!BT90</f>
        <v>#REF!</v>
      </c>
      <c r="BU90" s="16" t="e">
        <f>BT90+Receive!BU90-Delivery!BU90</f>
        <v>#REF!</v>
      </c>
      <c r="BV90" s="16" t="e">
        <f>BU90+Receive!BV90-Delivery!BV90</f>
        <v>#REF!</v>
      </c>
      <c r="BW90" s="16" t="e">
        <f>BV90+Receive!BW90-Delivery!BW90</f>
        <v>#REF!</v>
      </c>
      <c r="BX90" s="16" t="e">
        <f>BW90+Receive!BX90-Delivery!BX90</f>
        <v>#REF!</v>
      </c>
      <c r="BY90" s="16" t="e">
        <f>BX90+Receive!BY90-Delivery!BY90</f>
        <v>#REF!</v>
      </c>
      <c r="BZ90" s="16" t="e">
        <f>BY90+Receive!BZ90-Delivery!BZ90</f>
        <v>#REF!</v>
      </c>
      <c r="CA90" s="16" t="e">
        <f>BZ90+Receive!CA90-Delivery!CA90</f>
        <v>#REF!</v>
      </c>
      <c r="CB90" s="16" t="e">
        <f>CA90+Receive!CB90-Delivery!CB90</f>
        <v>#REF!</v>
      </c>
      <c r="CC90" s="16" t="e">
        <f>CB90+Receive!CC90-Delivery!CC90</f>
        <v>#REF!</v>
      </c>
      <c r="CD90" s="16" t="e">
        <f>CC90+Receive!CD90-Delivery!CD90</f>
        <v>#REF!</v>
      </c>
      <c r="CE90" s="16" t="e">
        <f>CD90+Receive!CE90-Delivery!CE90</f>
        <v>#REF!</v>
      </c>
      <c r="CF90" s="16" t="e">
        <f>CE90+Receive!CF90-Delivery!CF90</f>
        <v>#REF!</v>
      </c>
      <c r="CG90" s="16" t="e">
        <f>CF90+Receive!CG90-Delivery!CG90</f>
        <v>#REF!</v>
      </c>
      <c r="CH90" s="16" t="e">
        <f>CG90+Receive!CH90-Delivery!CH90</f>
        <v>#REF!</v>
      </c>
      <c r="CI90" s="16" t="e">
        <f>CH90+Receive!CI90-Delivery!CI90</f>
        <v>#REF!</v>
      </c>
      <c r="CJ90" s="16" t="e">
        <f>CI90+Receive!CJ90-Delivery!CJ90</f>
        <v>#REF!</v>
      </c>
      <c r="CK90" s="16" t="e">
        <f>CJ90+Receive!CK90-Delivery!CK90</f>
        <v>#REF!</v>
      </c>
      <c r="CL90" s="16" t="e">
        <f>CK90+Receive!CL90-Delivery!CL90</f>
        <v>#REF!</v>
      </c>
      <c r="CM90" s="16" t="e">
        <f>CL90+Receive!CM90-Delivery!CM90</f>
        <v>#REF!</v>
      </c>
      <c r="CN90" s="16" t="e">
        <f>CM90+Receive!CN90-Delivery!CN90</f>
        <v>#REF!</v>
      </c>
      <c r="CO90" s="16" t="e">
        <f>CN90+Receive!CO90-Delivery!CO90</f>
        <v>#REF!</v>
      </c>
      <c r="CP90" s="16" t="e">
        <f>CO90+Receive!CP90-Delivery!CP90</f>
        <v>#REF!</v>
      </c>
      <c r="CQ90" s="16" t="e">
        <f>CP90+Receive!CQ90-Delivery!CQ90</f>
        <v>#REF!</v>
      </c>
      <c r="CR90" s="16" t="e">
        <f>CQ90+Receive!CR90-Delivery!CR90</f>
        <v>#REF!</v>
      </c>
      <c r="CS90" s="16" t="e">
        <f>CR90+Receive!CS90-Delivery!CS90</f>
        <v>#REF!</v>
      </c>
      <c r="CT90" s="16" t="e">
        <f>CS90+Receive!CT90-Delivery!CT90</f>
        <v>#REF!</v>
      </c>
      <c r="CU90" s="16" t="e">
        <f>CT90+Receive!CU90-Delivery!CU90</f>
        <v>#REF!</v>
      </c>
      <c r="CV90" s="16" t="e">
        <f>CU90+Receive!CV90-Delivery!CV90</f>
        <v>#REF!</v>
      </c>
      <c r="CW90" s="16" t="e">
        <f>CV90+Receive!CW90-Delivery!CW90</f>
        <v>#REF!</v>
      </c>
      <c r="CX90" s="16" t="e">
        <f>CW90+Receive!CX90-Delivery!CX90</f>
        <v>#REF!</v>
      </c>
      <c r="CY90" s="16" t="e">
        <f>CX90+Receive!CY90-Delivery!CY90</f>
        <v>#REF!</v>
      </c>
      <c r="CZ90" s="16" t="e">
        <f>CY90+Receive!CZ90-Delivery!CZ90</f>
        <v>#REF!</v>
      </c>
      <c r="DA90" s="16" t="e">
        <f>CZ90+Receive!DA90-Delivery!DA90</f>
        <v>#REF!</v>
      </c>
      <c r="DB90" s="16" t="e">
        <f>DA90+Receive!DB90-Delivery!DB90</f>
        <v>#REF!</v>
      </c>
      <c r="DC90" s="16" t="e">
        <f>DB90+Receive!DC90-Delivery!DC90</f>
        <v>#REF!</v>
      </c>
      <c r="DD90" s="16" t="e">
        <f>DC90+Receive!DD90-Delivery!DD90</f>
        <v>#REF!</v>
      </c>
      <c r="DE90" s="16" t="e">
        <f>DD90+Receive!DE90-Delivery!DE90</f>
        <v>#REF!</v>
      </c>
      <c r="DF90" s="16" t="e">
        <f>DE90+Receive!DF90-Delivery!DF90</f>
        <v>#REF!</v>
      </c>
      <c r="DG90" s="16" t="e">
        <f>DF90+Receive!DG90-Delivery!DG90</f>
        <v>#REF!</v>
      </c>
      <c r="DH90" s="16" t="e">
        <f>DG90+Receive!DH90-Delivery!DH90</f>
        <v>#REF!</v>
      </c>
      <c r="DI90" s="16" t="e">
        <f>DH90+Receive!DI90-Delivery!DI90</f>
        <v>#REF!</v>
      </c>
      <c r="DJ90" s="16" t="e">
        <f>DI90+Receive!DJ90-Delivery!DJ90</f>
        <v>#REF!</v>
      </c>
      <c r="DK90" s="16" t="e">
        <f>DJ90+Receive!DK90-Delivery!DK90</f>
        <v>#REF!</v>
      </c>
      <c r="DL90" s="16" t="e">
        <f>DK90+Receive!DL90-Delivery!DL90</f>
        <v>#REF!</v>
      </c>
      <c r="DM90" s="16" t="e">
        <f>DL90+Receive!DM90-Delivery!DM90</f>
        <v>#REF!</v>
      </c>
      <c r="DN90" s="16" t="e">
        <f>DM90+Receive!DN90-Delivery!DN90</f>
        <v>#REF!</v>
      </c>
      <c r="DO90" s="16" t="e">
        <f>DN90+Receive!DO90-Delivery!DO90</f>
        <v>#REF!</v>
      </c>
      <c r="DP90" s="16" t="e">
        <f>DO90+Receive!DP90-Delivery!DP90</f>
        <v>#REF!</v>
      </c>
      <c r="DQ90" s="16" t="e">
        <f>DP90+Receive!DQ90-Delivery!DQ90</f>
        <v>#REF!</v>
      </c>
      <c r="DR90" s="16" t="e">
        <f>DQ90+Receive!DR90-Delivery!DR90</f>
        <v>#REF!</v>
      </c>
      <c r="DS90" s="16" t="e">
        <v>#REF!</v>
      </c>
      <c r="DT90" s="16" t="e">
        <f>DS90+Receive!DT90-Delivery!DT90</f>
        <v>#REF!</v>
      </c>
      <c r="DU90" s="16" t="e">
        <f>DT90+Receive!DU90-Delivery!DU90</f>
        <v>#REF!</v>
      </c>
      <c r="DV90" s="238" t="e">
        <f>DU90+Receive!DV90-Delivery!DV90</f>
        <v>#REF!</v>
      </c>
      <c r="DW90" s="16" t="e">
        <f>DV90+Receive!DW90-Delivery!DW90</f>
        <v>#REF!</v>
      </c>
      <c r="DX90" s="16" t="e">
        <f>DW90+Receive!DX90-Delivery!DX90</f>
        <v>#REF!</v>
      </c>
      <c r="DY90" s="16" t="e">
        <f>DX90+Receive!DY90-Delivery!DY90</f>
        <v>#REF!</v>
      </c>
      <c r="DZ90" s="238" t="e">
        <f>DY90+Receive!DZ90-Delivery!DZ90</f>
        <v>#REF!</v>
      </c>
      <c r="EA90" s="16" t="e">
        <f>DZ90+Receive!EA90-Delivery!EA90</f>
        <v>#REF!</v>
      </c>
      <c r="EB90" s="16" t="e">
        <f>EA90+Receive!EB90-Delivery!EB90</f>
        <v>#REF!</v>
      </c>
      <c r="EC90" s="16" t="e">
        <f>EB90+Receive!EC90-Delivery!EC90</f>
        <v>#REF!</v>
      </c>
      <c r="ED90" s="16" t="e">
        <f>EC90+Receive!ED90-Delivery!ED90</f>
        <v>#REF!</v>
      </c>
      <c r="EE90" s="16" t="e">
        <f>ED90+Receive!EE90-Delivery!EE90</f>
        <v>#REF!</v>
      </c>
      <c r="EF90" s="16" t="e">
        <f>EE90+Receive!EF90-Delivery!EF90</f>
        <v>#REF!</v>
      </c>
      <c r="EG90" s="16" t="e">
        <f>EF90+Receive!EG90-Delivery!EG90</f>
        <v>#REF!</v>
      </c>
      <c r="EH90" s="16" t="e">
        <f>EG90+Receive!EH90-Delivery!EH90</f>
        <v>#REF!</v>
      </c>
      <c r="EI90" s="238" t="e">
        <f>EH90+Receive!EI90-Delivery!EI90</f>
        <v>#REF!</v>
      </c>
      <c r="EJ90" s="238" t="e">
        <f>EI90+Receive!EJ90-Delivery!EJ90</f>
        <v>#REF!</v>
      </c>
      <c r="EK90" s="16" t="e">
        <f>EJ90+Receive!EK90-Delivery!EK90</f>
        <v>#REF!</v>
      </c>
      <c r="EL90" s="16" t="e">
        <f>EK90+Receive!EL90-Delivery!EL90</f>
        <v>#REF!</v>
      </c>
      <c r="EM90" s="16" t="e">
        <f>EL90+Receive!EM90-Delivery!EM90</f>
        <v>#REF!</v>
      </c>
      <c r="EN90" s="16" t="e">
        <f>EM90+Receive!EN90-Delivery!EN90</f>
        <v>#REF!</v>
      </c>
      <c r="EO90" s="16" t="e">
        <f>EN90+Receive!EO90-Delivery!EO90</f>
        <v>#REF!</v>
      </c>
      <c r="EP90" s="16" t="e">
        <f>EO90+Receive!EP90-Delivery!EP90</f>
        <v>#REF!</v>
      </c>
      <c r="EQ90" s="16" t="e">
        <f>EP90+Receive!EQ90-Delivery!EQ90</f>
        <v>#REF!</v>
      </c>
      <c r="ER90" s="16" t="e">
        <f>EQ90+Receive!ER90-Delivery!ER90</f>
        <v>#REF!</v>
      </c>
      <c r="ES90" s="16" t="e">
        <f>ER90+Receive!ES90-Delivery!ES90</f>
        <v>#REF!</v>
      </c>
      <c r="ET90" s="16" t="e">
        <f>ES90+Receive!ET90-Delivery!ET90</f>
        <v>#REF!</v>
      </c>
      <c r="EU90" s="16" t="e">
        <f>ET90+Receive!EU90-Delivery!EU90</f>
        <v>#REF!</v>
      </c>
      <c r="EV90" s="16" t="e">
        <f>EU90+Receive!EV90-Delivery!EV90</f>
        <v>#REF!</v>
      </c>
      <c r="EW90" s="16" t="e">
        <f>EV90+Receive!EW90-Delivery!EW90</f>
        <v>#REF!</v>
      </c>
      <c r="EX90" s="16" t="e">
        <f>EW90+Receive!EX90-Delivery!EX90</f>
        <v>#REF!</v>
      </c>
      <c r="EY90" s="16" t="e">
        <f>EX90+Receive!EY90-Delivery!EY90</f>
        <v>#REF!</v>
      </c>
      <c r="EZ90" s="16" t="e">
        <f>EY90+Receive!EZ90-Delivery!EZ90</f>
        <v>#REF!</v>
      </c>
      <c r="FA90" s="16" t="e">
        <f>EZ90+Receive!FA90-Delivery!FA90</f>
        <v>#REF!</v>
      </c>
      <c r="FB90" s="16" t="e">
        <f>FA90+Receive!FB90-Delivery!FB90</f>
        <v>#REF!</v>
      </c>
      <c r="FC90" s="16" t="e">
        <f>FB90+Receive!FC90-Delivery!FC90</f>
        <v>#REF!</v>
      </c>
      <c r="FD90" s="16" t="e">
        <f>FC90+Receive!FD90-Delivery!FD90</f>
        <v>#REF!</v>
      </c>
      <c r="FE90" s="16" t="e">
        <f>FD90+Receive!FE90-Delivery!FE90</f>
        <v>#REF!</v>
      </c>
      <c r="FF90" s="16" t="e">
        <f>FE90+Receive!FF90-Delivery!FF90</f>
        <v>#REF!</v>
      </c>
      <c r="FG90" s="16" t="e">
        <f>FF90+Receive!FG90-Delivery!FG90</f>
        <v>#REF!</v>
      </c>
      <c r="FH90" s="16" t="e">
        <f>FG90+Receive!FH90-Delivery!FH90</f>
        <v>#REF!</v>
      </c>
      <c r="FI90" s="16" t="e">
        <f>FH90+Receive!FI90-Delivery!FI90</f>
        <v>#REF!</v>
      </c>
      <c r="FJ90" s="16" t="e">
        <f>FI90+Receive!FJ90-Delivery!FJ90</f>
        <v>#REF!</v>
      </c>
      <c r="FK90" s="16" t="e">
        <f>FJ90+Receive!FK90-Delivery!FK90</f>
        <v>#REF!</v>
      </c>
      <c r="FL90" s="16" t="e">
        <f>FK90+Receive!FL90-Delivery!FL90</f>
        <v>#REF!</v>
      </c>
      <c r="FM90" s="16" t="e">
        <f>FL90+Receive!FM90-Delivery!FM90</f>
        <v>#REF!</v>
      </c>
      <c r="FN90" s="16" t="e">
        <f>FM90+Receive!FN90-Delivery!FN90</f>
        <v>#REF!</v>
      </c>
      <c r="FO90" s="16" t="e">
        <f>FN90+Receive!FO90-Delivery!FO90</f>
        <v>#REF!</v>
      </c>
      <c r="FP90" s="16" t="e">
        <f>FO90+Receive!FP90-Delivery!FP90</f>
        <v>#REF!</v>
      </c>
      <c r="FQ90" s="16" t="e">
        <f>FP90+Receive!FQ90-Delivery!FQ90</f>
        <v>#REF!</v>
      </c>
      <c r="FR90" s="16" t="e">
        <f>FQ90+Receive!FR90-Delivery!FR90</f>
        <v>#REF!</v>
      </c>
      <c r="FS90" s="16" t="e">
        <f>FR90+Receive!FS90-Delivery!FS90</f>
        <v>#REF!</v>
      </c>
      <c r="FT90" s="16" t="e">
        <f>FS90+Receive!FT90-Delivery!FT90</f>
        <v>#REF!</v>
      </c>
      <c r="FU90" s="16" t="e">
        <f>FT90+Receive!FU90-Delivery!FU90</f>
        <v>#REF!</v>
      </c>
      <c r="FV90" s="16" t="e">
        <f>FU90+Receive!FV90-Delivery!FV90</f>
        <v>#REF!</v>
      </c>
      <c r="FW90" s="16" t="e">
        <f>FV90+Receive!FW90-Delivery!FW90</f>
        <v>#REF!</v>
      </c>
      <c r="FX90" s="16" t="e">
        <f>FW90+Receive!FX90-Delivery!FX90</f>
        <v>#REF!</v>
      </c>
      <c r="FY90" s="16" t="e">
        <f>FX90+Receive!FY90-Delivery!FY90</f>
        <v>#REF!</v>
      </c>
      <c r="FZ90" s="16" t="e">
        <f>FY90+Receive!FZ90-Delivery!FZ90</f>
        <v>#REF!</v>
      </c>
      <c r="GA90" s="16" t="e">
        <f>FZ90+Receive!GA90-Delivery!GA90</f>
        <v>#REF!</v>
      </c>
      <c r="GB90" s="16" t="e">
        <f>GA90+Receive!GB90-Delivery!GB90</f>
        <v>#REF!</v>
      </c>
      <c r="GC90" s="16" t="e">
        <f>GB90+Receive!GC90-Delivery!GC90</f>
        <v>#REF!</v>
      </c>
      <c r="GD90" s="16" t="e">
        <f>GC90+Receive!GD90-Delivery!GD90</f>
        <v>#REF!</v>
      </c>
      <c r="GE90" s="16" t="e">
        <f>GD90+Receive!GE90-Delivery!GE90</f>
        <v>#REF!</v>
      </c>
      <c r="GF90" s="16" t="e">
        <f>GE90+Receive!GF90-Delivery!GF90</f>
        <v>#REF!</v>
      </c>
      <c r="GG90" s="16" t="e">
        <f>GF90+Receive!GG90-Delivery!GG90</f>
        <v>#REF!</v>
      </c>
      <c r="GH90" s="16" t="e">
        <f>GG90+Receive!GH90-Delivery!GH90</f>
        <v>#REF!</v>
      </c>
      <c r="GI90" s="16" t="e">
        <f>GH90+Receive!GI90-Delivery!GI90</f>
        <v>#REF!</v>
      </c>
      <c r="GJ90" s="16" t="e">
        <f>GI90+Receive!GJ90-Delivery!GJ90</f>
        <v>#REF!</v>
      </c>
      <c r="GK90" s="16" t="e">
        <f>GJ90+Receive!GK90-Delivery!GK90</f>
        <v>#REF!</v>
      </c>
      <c r="GL90" s="16" t="e">
        <f>GK90+Receive!GL90-Delivery!GL90</f>
        <v>#REF!</v>
      </c>
      <c r="GM90" s="16" t="e">
        <f>GL90+Receive!GM90-Delivery!GM90</f>
        <v>#REF!</v>
      </c>
      <c r="GN90" s="16" t="e">
        <f>GM90+Receive!GN90-Delivery!GN90</f>
        <v>#REF!</v>
      </c>
      <c r="GO90" s="16" t="e">
        <f>GN90+Receive!GO90-Delivery!GO90</f>
        <v>#REF!</v>
      </c>
      <c r="GP90" s="16" t="e">
        <f>GO90+Receive!GP90-Delivery!GP90</f>
        <v>#REF!</v>
      </c>
      <c r="GQ90" s="16" t="e">
        <f>GP90+Receive!GQ90-Delivery!GQ90</f>
        <v>#REF!</v>
      </c>
      <c r="GR90" s="16" t="e">
        <f>GQ90+Receive!GR90-Delivery!GR90</f>
        <v>#REF!</v>
      </c>
      <c r="GS90" s="16" t="e">
        <f>GR90+Receive!GS90-Delivery!GS90</f>
        <v>#REF!</v>
      </c>
      <c r="GT90" s="16" t="e">
        <f>GS90+Receive!GT90-Delivery!GT90</f>
        <v>#REF!</v>
      </c>
      <c r="GU90" s="16" t="e">
        <f>GT90+Receive!GU90-Delivery!GU90</f>
        <v>#REF!</v>
      </c>
      <c r="GV90" s="16" t="e">
        <f>GU90+Receive!GV90-Delivery!GV90</f>
        <v>#REF!</v>
      </c>
      <c r="GW90" s="16" t="e">
        <f>GV90+Receive!GW90-Delivery!GW90</f>
        <v>#REF!</v>
      </c>
      <c r="GX90" s="16" t="e">
        <f>GW90+Receive!GX90-Delivery!GX90</f>
        <v>#REF!</v>
      </c>
      <c r="GY90" s="16" t="e">
        <f>GX90+Receive!GY90-Delivery!GY90</f>
        <v>#REF!</v>
      </c>
      <c r="GZ90" s="16" t="e">
        <f>GY90+Receive!GZ90-Delivery!GZ90</f>
        <v>#REF!</v>
      </c>
      <c r="HA90" s="16" t="e">
        <f>GZ90+Receive!HA90-Delivery!HA90</f>
        <v>#REF!</v>
      </c>
      <c r="HB90" s="16" t="e">
        <f>HA90+Receive!HB90-Delivery!HB90</f>
        <v>#REF!</v>
      </c>
      <c r="HC90" s="16" t="e">
        <f>HB90+Receive!HC90-Delivery!HC90</f>
        <v>#REF!</v>
      </c>
      <c r="HD90" s="16" t="e">
        <f>HC90+Receive!HD90-Delivery!HD90</f>
        <v>#REF!</v>
      </c>
      <c r="HE90" s="16" t="e">
        <f>HD90+Receive!HE90-Delivery!HE90</f>
        <v>#REF!</v>
      </c>
      <c r="HF90" s="16" t="e">
        <f>HE90+Receive!HF90-Delivery!HF90</f>
        <v>#REF!</v>
      </c>
      <c r="HG90" s="16" t="e">
        <f>HF90+Receive!HG90-Delivery!HG90</f>
        <v>#REF!</v>
      </c>
      <c r="HH90" s="16" t="e">
        <f>HG90+Receive!HH90-Delivery!HH90</f>
        <v>#REF!</v>
      </c>
      <c r="HI90" s="16" t="e">
        <f>HH90+Receive!HI90-Delivery!HI90</f>
        <v>#REF!</v>
      </c>
      <c r="HJ90" s="16" t="e">
        <f>HI90+Receive!HJ90-Delivery!HJ90</f>
        <v>#REF!</v>
      </c>
      <c r="HK90" s="16" t="e">
        <f>HJ90+Receive!HK90-Delivery!HK90</f>
        <v>#REF!</v>
      </c>
      <c r="HL90" s="16" t="e">
        <f>HK90+Receive!HL90-Delivery!HL90</f>
        <v>#REF!</v>
      </c>
      <c r="HM90" s="16" t="e">
        <f>HL90+Receive!HM90-Delivery!HM90</f>
        <v>#REF!</v>
      </c>
      <c r="HN90" s="16" t="e">
        <f>HM90+Receive!HN90-Delivery!HN90</f>
        <v>#REF!</v>
      </c>
      <c r="HO90" s="16" t="e">
        <f>HN90+Receive!HO90-Delivery!HO90</f>
        <v>#REF!</v>
      </c>
      <c r="HP90" s="167" t="e">
        <f>HO90+Receive!HP90-Delivery!HP90</f>
        <v>#REF!</v>
      </c>
      <c r="HQ90" s="16" t="e">
        <f>HP90+Receive!HQ90-Delivery!HQ90</f>
        <v>#REF!</v>
      </c>
      <c r="HR90" s="16" t="e">
        <f>HQ90+Receive!HR90-Delivery!HR90</f>
        <v>#REF!</v>
      </c>
      <c r="HS90" s="16" t="e">
        <f>HR90+Receive!HS90-Delivery!HS90</f>
        <v>#REF!</v>
      </c>
      <c r="HT90" s="16" t="e">
        <f>HS90+Receive!HT90-Delivery!HT90</f>
        <v>#REF!</v>
      </c>
      <c r="HU90" s="16" t="e">
        <f>HT90+Receive!HU90-Delivery!HU90</f>
        <v>#REF!</v>
      </c>
      <c r="HV90" s="16" t="e">
        <f>HU90+Receive!HV90-Delivery!HV90</f>
        <v>#REF!</v>
      </c>
      <c r="HW90" s="16" t="e">
        <f>HV90+Receive!HW90-Delivery!HW90</f>
        <v>#REF!</v>
      </c>
      <c r="HX90" s="16" t="e">
        <f>HW90+Receive!HX90-Delivery!HX90</f>
        <v>#REF!</v>
      </c>
      <c r="HY90" s="16" t="e">
        <f>HX90+Receive!HY90-Delivery!HY90</f>
        <v>#REF!</v>
      </c>
      <c r="HZ90" s="16" t="e">
        <f>HY90+Receive!HZ90-Delivery!HZ90</f>
        <v>#REF!</v>
      </c>
      <c r="IA90" s="16" t="e">
        <f>HZ90+Receive!IA90-Delivery!IA90</f>
        <v>#REF!</v>
      </c>
      <c r="IB90" s="16" t="e">
        <f>IA90+Receive!IB90-Delivery!IB90</f>
        <v>#REF!</v>
      </c>
      <c r="IC90" s="16" t="e">
        <f>IB90+Receive!IC90-Delivery!IC90</f>
        <v>#REF!</v>
      </c>
      <c r="ID90" s="16" t="e">
        <f>IC90+Receive!ID90-Delivery!ID90</f>
        <v>#REF!</v>
      </c>
      <c r="IE90" s="16" t="e">
        <f>ID90+Receive!IE90-Delivery!IE90</f>
        <v>#REF!</v>
      </c>
      <c r="IF90" s="16" t="e">
        <f>IE90+Receive!IF90-Delivery!IF90</f>
        <v>#REF!</v>
      </c>
      <c r="IG90" s="16" t="e">
        <f>IF90+Receive!IG90-Delivery!IG90</f>
        <v>#REF!</v>
      </c>
      <c r="IH90" s="16" t="e">
        <f>IG90+Receive!IH90-Delivery!IH90</f>
        <v>#REF!</v>
      </c>
      <c r="II90" s="16" t="e">
        <f>IH90+Receive!II90-Delivery!II90</f>
        <v>#REF!</v>
      </c>
      <c r="IJ90" s="16" t="e">
        <f>II90+Receive!IJ90-Delivery!IJ90</f>
        <v>#REF!</v>
      </c>
      <c r="IK90" s="16" t="e">
        <f>IJ90+Receive!IK90-Delivery!IK90</f>
        <v>#REF!</v>
      </c>
      <c r="IL90" s="16" t="e">
        <f>IK90+Receive!IL90-Delivery!IL90</f>
        <v>#REF!</v>
      </c>
      <c r="IM90" s="16" t="e">
        <f>IL90+Receive!IM90-Delivery!IM90</f>
        <v>#REF!</v>
      </c>
      <c r="IN90" s="16" t="e">
        <f>IM90+Receive!IN90-Delivery!IN90</f>
        <v>#REF!</v>
      </c>
    </row>
    <row r="91" spans="1:248" s="113" customFormat="1" hidden="1" x14ac:dyDescent="0.3">
      <c r="A91" s="7" t="s">
        <v>22</v>
      </c>
      <c r="B91" s="16" t="e">
        <f>#REF!+Receive!B91-Delivery!B91</f>
        <v>#REF!</v>
      </c>
      <c r="C91" s="16" t="e">
        <f>B91+Receive!C91-Delivery!C91</f>
        <v>#REF!</v>
      </c>
      <c r="D91" s="16" t="e">
        <f>C91+Receive!D91-Delivery!D91</f>
        <v>#REF!</v>
      </c>
      <c r="E91" s="16" t="e">
        <f>D91+Receive!E91-Delivery!E91</f>
        <v>#REF!</v>
      </c>
      <c r="F91" s="16" t="e">
        <f>E91+Receive!F91-Delivery!F91</f>
        <v>#REF!</v>
      </c>
      <c r="G91" s="16" t="e">
        <f>F91+Receive!G91-Delivery!G91</f>
        <v>#REF!</v>
      </c>
      <c r="H91" s="16" t="e">
        <f>G91+Receive!H91-Delivery!H91</f>
        <v>#REF!</v>
      </c>
      <c r="I91" s="16" t="e">
        <f>H91+Receive!I91-Delivery!I91</f>
        <v>#REF!</v>
      </c>
      <c r="J91" s="16" t="e">
        <f>I91+Receive!J91-Delivery!J91</f>
        <v>#REF!</v>
      </c>
      <c r="K91" s="16" t="e">
        <f>J91+Receive!K91-Delivery!K91</f>
        <v>#REF!</v>
      </c>
      <c r="L91" s="16" t="e">
        <f>K91+Receive!L91-Delivery!L91</f>
        <v>#REF!</v>
      </c>
      <c r="M91" s="16" t="e">
        <f>L91+Receive!M91-Delivery!M91</f>
        <v>#REF!</v>
      </c>
      <c r="N91" s="16" t="e">
        <f>M91+Receive!N91-Delivery!N91</f>
        <v>#REF!</v>
      </c>
      <c r="O91" s="16" t="e">
        <f>N91+Receive!O91-Delivery!O91</f>
        <v>#REF!</v>
      </c>
      <c r="P91" s="16" t="e">
        <f>O91+Receive!P91-Delivery!P91</f>
        <v>#REF!</v>
      </c>
      <c r="Q91" s="16" t="e">
        <f>P91+Receive!Q91-Delivery!Q91</f>
        <v>#REF!</v>
      </c>
      <c r="R91" s="16" t="e">
        <f>Q91+Receive!R91-Delivery!R91</f>
        <v>#REF!</v>
      </c>
      <c r="S91" s="16" t="e">
        <f>R91+Receive!S91-Delivery!S91</f>
        <v>#REF!</v>
      </c>
      <c r="T91" s="16" t="e">
        <f>S91+Receive!T91-Delivery!T91</f>
        <v>#REF!</v>
      </c>
      <c r="U91" s="16" t="e">
        <f>T91+Receive!U91-Delivery!U91</f>
        <v>#REF!</v>
      </c>
      <c r="V91" s="16" t="e">
        <f>U91+Receive!V91-Delivery!V91</f>
        <v>#REF!</v>
      </c>
      <c r="W91" s="16" t="e">
        <f>V91+Receive!W91-Delivery!W91</f>
        <v>#REF!</v>
      </c>
      <c r="X91" s="16" t="e">
        <f>W91+Receive!X91-Delivery!X91</f>
        <v>#REF!</v>
      </c>
      <c r="Y91" s="16" t="e">
        <f>X91+Receive!Y91-Delivery!Y91</f>
        <v>#REF!</v>
      </c>
      <c r="Z91" s="16" t="e">
        <f>Y91+Receive!Z91-Delivery!Z91</f>
        <v>#REF!</v>
      </c>
      <c r="AA91" s="16" t="e">
        <f>Z91+Receive!AA91-Delivery!AA91</f>
        <v>#REF!</v>
      </c>
      <c r="AB91" s="16" t="e">
        <f>AA91+Receive!AB91-Delivery!AB91</f>
        <v>#REF!</v>
      </c>
      <c r="AC91" s="16" t="e">
        <f>AB91+Receive!AC91-Delivery!AC91</f>
        <v>#REF!</v>
      </c>
      <c r="AD91" s="16" t="e">
        <f>AC91+Receive!AD91-Delivery!AD91</f>
        <v>#REF!</v>
      </c>
      <c r="AE91" s="16" t="e">
        <f>AD91+Receive!AE91-Delivery!AE91</f>
        <v>#REF!</v>
      </c>
      <c r="AF91" s="16" t="e">
        <f>AE91+Receive!AF91-Delivery!AF91</f>
        <v>#REF!</v>
      </c>
      <c r="AG91" s="167" t="e">
        <f>AF91+Receive!AG91-Delivery!AG91</f>
        <v>#REF!</v>
      </c>
      <c r="AH91" s="16" t="e">
        <f>AG91+Receive!AH91-Delivery!AH91</f>
        <v>#REF!</v>
      </c>
      <c r="AI91" s="16" t="e">
        <f>AH91+Receive!AI91-Delivery!AI91</f>
        <v>#REF!</v>
      </c>
      <c r="AJ91" s="16" t="e">
        <f>AI91+Receive!AJ91-Delivery!AJ91</f>
        <v>#REF!</v>
      </c>
      <c r="AK91" s="16" t="e">
        <f>AJ91+Receive!AK91-Delivery!AK91</f>
        <v>#REF!</v>
      </c>
      <c r="AL91" s="16" t="e">
        <f>AK91+Receive!AL91-Delivery!AL91</f>
        <v>#REF!</v>
      </c>
      <c r="AM91" s="16" t="e">
        <f>AL91+Receive!AM91-Delivery!AM91</f>
        <v>#REF!</v>
      </c>
      <c r="AN91" s="16" t="e">
        <f>AM91+Receive!AN91-Delivery!AN91</f>
        <v>#REF!</v>
      </c>
      <c r="AO91" s="16" t="e">
        <f>AN91+Receive!AO91-Delivery!AO91</f>
        <v>#REF!</v>
      </c>
      <c r="AP91" s="16" t="e">
        <f>AO91+Receive!AP91-Delivery!AP91</f>
        <v>#REF!</v>
      </c>
      <c r="AQ91" s="16" t="e">
        <f>AP91+Receive!AQ91-Delivery!AQ91</f>
        <v>#REF!</v>
      </c>
      <c r="AR91" s="16" t="e">
        <f>AQ91+Receive!AR91-Delivery!AR91</f>
        <v>#REF!</v>
      </c>
      <c r="AS91" s="16" t="e">
        <f>AR91+Receive!AS91-Delivery!AS91</f>
        <v>#REF!</v>
      </c>
      <c r="AT91" s="16" t="e">
        <f>AS91+Receive!AT91-Delivery!AT91</f>
        <v>#REF!</v>
      </c>
      <c r="AU91" s="16" t="e">
        <f>AT91+Receive!AU91-Delivery!AU91</f>
        <v>#REF!</v>
      </c>
      <c r="AV91" s="16" t="e">
        <f>AU91+Receive!AV91-Delivery!AV91</f>
        <v>#REF!</v>
      </c>
      <c r="AW91" s="16" t="e">
        <f>AV91+Receive!AW91-Delivery!AW91</f>
        <v>#REF!</v>
      </c>
      <c r="AX91" s="16" t="e">
        <f>AW91+Receive!AX91-Delivery!AX91</f>
        <v>#REF!</v>
      </c>
      <c r="AY91" s="16" t="e">
        <f>AX91+Receive!AY91-Delivery!AY91</f>
        <v>#REF!</v>
      </c>
      <c r="AZ91" s="16" t="e">
        <f>AY91+Receive!AZ91-Delivery!AZ91</f>
        <v>#REF!</v>
      </c>
      <c r="BA91" s="16" t="e">
        <f>AZ91+Receive!BA91-Delivery!BA91</f>
        <v>#REF!</v>
      </c>
      <c r="BB91" s="16" t="e">
        <f>BA91+Receive!BB91-Delivery!BB91</f>
        <v>#REF!</v>
      </c>
      <c r="BC91" s="16" t="e">
        <f>BB91+Receive!BC91-Delivery!BC91</f>
        <v>#REF!</v>
      </c>
      <c r="BD91" s="16" t="e">
        <f>BC91+Receive!BD91-Delivery!BD91</f>
        <v>#REF!</v>
      </c>
      <c r="BE91" s="16" t="e">
        <f>BD91+Receive!BE91-Delivery!BE91</f>
        <v>#REF!</v>
      </c>
      <c r="BF91" s="16" t="e">
        <f>BE91+Receive!BF91-Delivery!BF91</f>
        <v>#REF!</v>
      </c>
      <c r="BG91" s="16" t="e">
        <f>BF91+Receive!BG91-Delivery!BG91</f>
        <v>#REF!</v>
      </c>
      <c r="BH91" s="16" t="e">
        <f>BG91+Receive!BH91-Delivery!BH91</f>
        <v>#REF!</v>
      </c>
      <c r="BI91" s="16" t="e">
        <f>BH91+Receive!BI91-Delivery!BI91</f>
        <v>#REF!</v>
      </c>
      <c r="BJ91" s="16" t="e">
        <f>BI91+Receive!BJ91-Delivery!BJ91</f>
        <v>#REF!</v>
      </c>
      <c r="BK91" s="16" t="e">
        <f>BJ91+Receive!BK91-Delivery!BK91</f>
        <v>#REF!</v>
      </c>
      <c r="BL91" s="16" t="e">
        <f>BK91+Receive!BL91-Delivery!BL91</f>
        <v>#REF!</v>
      </c>
      <c r="BM91" s="16" t="e">
        <f>BL91+Receive!BM91-Delivery!BM91</f>
        <v>#REF!</v>
      </c>
      <c r="BN91" s="16" t="e">
        <f>BM91+Receive!BN91-Delivery!BN91</f>
        <v>#REF!</v>
      </c>
      <c r="BO91" s="16" t="e">
        <f>BN91+Receive!BO91-Delivery!BO91</f>
        <v>#REF!</v>
      </c>
      <c r="BP91" s="16" t="e">
        <f>BO91+Receive!BP91-Delivery!BP91</f>
        <v>#REF!</v>
      </c>
      <c r="BQ91" s="16" t="e">
        <f>BP91+Receive!BQ91-Delivery!BQ91</f>
        <v>#REF!</v>
      </c>
      <c r="BR91" s="16" t="e">
        <f>BQ91+Receive!BR91-Delivery!BR91</f>
        <v>#REF!</v>
      </c>
      <c r="BS91" s="16" t="e">
        <f>BR91+Receive!BS91-Delivery!BS91</f>
        <v>#REF!</v>
      </c>
      <c r="BT91" s="16" t="e">
        <f>BS91+Receive!BT91-Delivery!BT91</f>
        <v>#REF!</v>
      </c>
      <c r="BU91" s="16" t="e">
        <f>BT91+Receive!BU91-Delivery!BU91</f>
        <v>#REF!</v>
      </c>
      <c r="BV91" s="16" t="e">
        <f>BU91+Receive!BV91-Delivery!BV91</f>
        <v>#REF!</v>
      </c>
      <c r="BW91" s="16" t="e">
        <f>BV91+Receive!BW91-Delivery!BW91</f>
        <v>#REF!</v>
      </c>
      <c r="BX91" s="16" t="e">
        <f>BW91+Receive!BX91-Delivery!BX91</f>
        <v>#REF!</v>
      </c>
      <c r="BY91" s="16" t="e">
        <f>BX91+Receive!BY91-Delivery!BY91</f>
        <v>#REF!</v>
      </c>
      <c r="BZ91" s="16" t="e">
        <f>BY91+Receive!BZ91-Delivery!BZ91</f>
        <v>#REF!</v>
      </c>
      <c r="CA91" s="16" t="e">
        <f>BZ91+Receive!CA91-Delivery!CA91</f>
        <v>#REF!</v>
      </c>
      <c r="CB91" s="16" t="e">
        <f>CA91+Receive!CB91-Delivery!CB91</f>
        <v>#REF!</v>
      </c>
      <c r="CC91" s="16" t="e">
        <f>CB91+Receive!CC91-Delivery!CC91</f>
        <v>#REF!</v>
      </c>
      <c r="CD91" s="16" t="e">
        <f>CC91+Receive!CD91-Delivery!CD91</f>
        <v>#REF!</v>
      </c>
      <c r="CE91" s="16" t="e">
        <f>CD91+Receive!CE91-Delivery!CE91</f>
        <v>#REF!</v>
      </c>
      <c r="CF91" s="16" t="e">
        <f>CE91+Receive!CF91-Delivery!CF91</f>
        <v>#REF!</v>
      </c>
      <c r="CG91" s="16" t="e">
        <f>CF91+Receive!CG91-Delivery!CG91</f>
        <v>#REF!</v>
      </c>
      <c r="CH91" s="16" t="e">
        <f>CG91+Receive!CH91-Delivery!CH91</f>
        <v>#REF!</v>
      </c>
      <c r="CI91" s="16" t="e">
        <f>CH91+Receive!CI91-Delivery!CI91</f>
        <v>#REF!</v>
      </c>
      <c r="CJ91" s="16" t="e">
        <f>CI91+Receive!CJ91-Delivery!CJ91</f>
        <v>#REF!</v>
      </c>
      <c r="CK91" s="16" t="e">
        <f>CJ91+Receive!CK91-Delivery!CK91</f>
        <v>#REF!</v>
      </c>
      <c r="CL91" s="16" t="e">
        <f>CK91+Receive!CL91-Delivery!CL91</f>
        <v>#REF!</v>
      </c>
      <c r="CM91" s="16" t="e">
        <f>CL91+Receive!CM91-Delivery!CM91</f>
        <v>#REF!</v>
      </c>
      <c r="CN91" s="16" t="e">
        <f>CM91+Receive!CN91-Delivery!CN91</f>
        <v>#REF!</v>
      </c>
      <c r="CO91" s="16" t="e">
        <f>CN91+Receive!CO91-Delivery!CO91</f>
        <v>#REF!</v>
      </c>
      <c r="CP91" s="16" t="e">
        <f>CO91+Receive!CP91-Delivery!CP91</f>
        <v>#REF!</v>
      </c>
      <c r="CQ91" s="16" t="e">
        <f>CP91+Receive!CQ91-Delivery!CQ91</f>
        <v>#REF!</v>
      </c>
      <c r="CR91" s="16" t="e">
        <f>CQ91+Receive!CR91-Delivery!CR91</f>
        <v>#REF!</v>
      </c>
      <c r="CS91" s="16" t="e">
        <f>CR91+Receive!CS91-Delivery!CS91</f>
        <v>#REF!</v>
      </c>
      <c r="CT91" s="16" t="e">
        <f>CS91+Receive!CT91-Delivery!CT91</f>
        <v>#REF!</v>
      </c>
      <c r="CU91" s="16" t="e">
        <f>CT91+Receive!CU91-Delivery!CU91</f>
        <v>#REF!</v>
      </c>
      <c r="CV91" s="16" t="e">
        <f>CU91+Receive!CV91-Delivery!CV91</f>
        <v>#REF!</v>
      </c>
      <c r="CW91" s="16" t="e">
        <f>CV91+Receive!CW91-Delivery!CW91</f>
        <v>#REF!</v>
      </c>
      <c r="CX91" s="16" t="e">
        <f>CW91+Receive!CX91-Delivery!CX91</f>
        <v>#REF!</v>
      </c>
      <c r="CY91" s="16" t="e">
        <f>CX91+Receive!CY91-Delivery!CY91</f>
        <v>#REF!</v>
      </c>
      <c r="CZ91" s="16" t="e">
        <f>CY91+Receive!CZ91-Delivery!CZ91</f>
        <v>#REF!</v>
      </c>
      <c r="DA91" s="16" t="e">
        <f>CZ91+Receive!DA91-Delivery!DA91</f>
        <v>#REF!</v>
      </c>
      <c r="DB91" s="16" t="e">
        <f>DA91+Receive!DB91-Delivery!DB91</f>
        <v>#REF!</v>
      </c>
      <c r="DC91" s="16" t="e">
        <f>DB91+Receive!DC91-Delivery!DC91</f>
        <v>#REF!</v>
      </c>
      <c r="DD91" s="16" t="e">
        <f>DC91+Receive!DD91-Delivery!DD91</f>
        <v>#REF!</v>
      </c>
      <c r="DE91" s="16" t="e">
        <f>DD91+Receive!DE91-Delivery!DE91</f>
        <v>#REF!</v>
      </c>
      <c r="DF91" s="16" t="e">
        <f>DE91+Receive!DF91-Delivery!DF91</f>
        <v>#REF!</v>
      </c>
      <c r="DG91" s="16" t="e">
        <f>DF91+Receive!DG91-Delivery!DG91</f>
        <v>#REF!</v>
      </c>
      <c r="DH91" s="16" t="e">
        <f>DG91+Receive!DH91-Delivery!DH91</f>
        <v>#REF!</v>
      </c>
      <c r="DI91" s="16" t="e">
        <f>DH91+Receive!DI91-Delivery!DI91</f>
        <v>#REF!</v>
      </c>
      <c r="DJ91" s="16" t="e">
        <f>DI91+Receive!DJ91-Delivery!DJ91</f>
        <v>#REF!</v>
      </c>
      <c r="DK91" s="16" t="e">
        <f>DJ91+Receive!DK91-Delivery!DK91</f>
        <v>#REF!</v>
      </c>
      <c r="DL91" s="16" t="e">
        <f>DK91+Receive!DL91-Delivery!DL91</f>
        <v>#REF!</v>
      </c>
      <c r="DM91" s="16" t="e">
        <f>DL91+Receive!DM91-Delivery!DM91</f>
        <v>#REF!</v>
      </c>
      <c r="DN91" s="16" t="e">
        <f>DM91+Receive!DN91-Delivery!DN91</f>
        <v>#REF!</v>
      </c>
      <c r="DO91" s="16" t="e">
        <f>DN91+Receive!DO91-Delivery!DO91</f>
        <v>#REF!</v>
      </c>
      <c r="DP91" s="16" t="e">
        <f>DO91+Receive!DP91-Delivery!DP91</f>
        <v>#REF!</v>
      </c>
      <c r="DQ91" s="16" t="e">
        <f>DP91+Receive!DQ91-Delivery!DQ91</f>
        <v>#REF!</v>
      </c>
      <c r="DR91" s="16" t="e">
        <f>DQ91+Receive!DR91-Delivery!DR91</f>
        <v>#REF!</v>
      </c>
      <c r="DS91" s="16" t="e">
        <v>#REF!</v>
      </c>
      <c r="DT91" s="16" t="e">
        <f>DS91+Receive!DT91-Delivery!DT91</f>
        <v>#REF!</v>
      </c>
      <c r="DU91" s="16" t="e">
        <f>DT91+Receive!DU91-Delivery!DU91</f>
        <v>#REF!</v>
      </c>
      <c r="DV91" s="238" t="e">
        <f>DU91+Receive!DV91-Delivery!DV91</f>
        <v>#REF!</v>
      </c>
      <c r="DW91" s="16" t="e">
        <f>DV91+Receive!DW91-Delivery!DW91</f>
        <v>#REF!</v>
      </c>
      <c r="DX91" s="16" t="e">
        <f>DW91+Receive!DX91-Delivery!DX91</f>
        <v>#REF!</v>
      </c>
      <c r="DY91" s="16" t="e">
        <f>DX91+Receive!DY91-Delivery!DY91</f>
        <v>#REF!</v>
      </c>
      <c r="DZ91" s="238" t="e">
        <f>DY91+Receive!DZ91-Delivery!DZ91</f>
        <v>#REF!</v>
      </c>
      <c r="EA91" s="16" t="e">
        <f>DZ91+Receive!EA91-Delivery!EA91</f>
        <v>#REF!</v>
      </c>
      <c r="EB91" s="16" t="e">
        <f>EA91+Receive!EB91-Delivery!EB91</f>
        <v>#REF!</v>
      </c>
      <c r="EC91" s="16" t="e">
        <f>EB91+Receive!EC91-Delivery!EC91</f>
        <v>#REF!</v>
      </c>
      <c r="ED91" s="16" t="e">
        <f>EC91+Receive!ED91-Delivery!ED91</f>
        <v>#REF!</v>
      </c>
      <c r="EE91" s="16" t="e">
        <f>ED91+Receive!EE91-Delivery!EE91</f>
        <v>#REF!</v>
      </c>
      <c r="EF91" s="16" t="e">
        <f>EE91+Receive!EF91-Delivery!EF91</f>
        <v>#REF!</v>
      </c>
      <c r="EG91" s="16" t="e">
        <f>EF91+Receive!EG91-Delivery!EG91</f>
        <v>#REF!</v>
      </c>
      <c r="EH91" s="16" t="e">
        <f>EG91+Receive!EH91-Delivery!EH91</f>
        <v>#REF!</v>
      </c>
      <c r="EI91" s="238" t="e">
        <f>EH91+Receive!EI91-Delivery!EI91</f>
        <v>#REF!</v>
      </c>
      <c r="EJ91" s="238" t="e">
        <f>EI91+Receive!EJ91-Delivery!EJ91</f>
        <v>#REF!</v>
      </c>
      <c r="EK91" s="16" t="e">
        <f>EJ91+Receive!EK91-Delivery!EK91</f>
        <v>#REF!</v>
      </c>
      <c r="EL91" s="16" t="e">
        <f>EK91+Receive!EL91-Delivery!EL91</f>
        <v>#REF!</v>
      </c>
      <c r="EM91" s="16" t="e">
        <f>EL91+Receive!EM91-Delivery!EM91</f>
        <v>#REF!</v>
      </c>
      <c r="EN91" s="16" t="e">
        <f>EM91+Receive!EN91-Delivery!EN91</f>
        <v>#REF!</v>
      </c>
      <c r="EO91" s="16" t="e">
        <f>EN91+Receive!EO91-Delivery!EO91</f>
        <v>#REF!</v>
      </c>
      <c r="EP91" s="16" t="e">
        <f>EO91+Receive!EP91-Delivery!EP91</f>
        <v>#REF!</v>
      </c>
      <c r="EQ91" s="16" t="e">
        <f>EP91+Receive!EQ91-Delivery!EQ91</f>
        <v>#REF!</v>
      </c>
      <c r="ER91" s="16" t="e">
        <f>EQ91+Receive!ER91-Delivery!ER91</f>
        <v>#REF!</v>
      </c>
      <c r="ES91" s="16" t="e">
        <f>ER91+Receive!ES91-Delivery!ES91</f>
        <v>#REF!</v>
      </c>
      <c r="ET91" s="16" t="e">
        <f>ES91+Receive!ET91-Delivery!ET91</f>
        <v>#REF!</v>
      </c>
      <c r="EU91" s="16" t="e">
        <f>ET91+Receive!EU91-Delivery!EU91</f>
        <v>#REF!</v>
      </c>
      <c r="EV91" s="16" t="e">
        <f>EU91+Receive!EV91-Delivery!EV91</f>
        <v>#REF!</v>
      </c>
      <c r="EW91" s="16" t="e">
        <f>EV91+Receive!EW91-Delivery!EW91</f>
        <v>#REF!</v>
      </c>
      <c r="EX91" s="16" t="e">
        <f>EW91+Receive!EX91-Delivery!EX91</f>
        <v>#REF!</v>
      </c>
      <c r="EY91" s="16" t="e">
        <f>EX91+Receive!EY91-Delivery!EY91</f>
        <v>#REF!</v>
      </c>
      <c r="EZ91" s="16" t="e">
        <f>EY91+Receive!EZ91-Delivery!EZ91</f>
        <v>#REF!</v>
      </c>
      <c r="FA91" s="16" t="e">
        <f>EZ91+Receive!FA91-Delivery!FA91</f>
        <v>#REF!</v>
      </c>
      <c r="FB91" s="16" t="e">
        <f>FA91+Receive!FB91-Delivery!FB91</f>
        <v>#REF!</v>
      </c>
      <c r="FC91" s="16" t="e">
        <f>FB91+Receive!FC91-Delivery!FC91</f>
        <v>#REF!</v>
      </c>
      <c r="FD91" s="16" t="e">
        <f>FC91+Receive!FD91-Delivery!FD91</f>
        <v>#REF!</v>
      </c>
      <c r="FE91" s="16" t="e">
        <f>FD91+Receive!FE91-Delivery!FE91</f>
        <v>#REF!</v>
      </c>
      <c r="FF91" s="16" t="e">
        <f>FE91+Receive!FF91-Delivery!FF91</f>
        <v>#REF!</v>
      </c>
      <c r="FG91" s="16" t="e">
        <f>FF91+Receive!FG91-Delivery!FG91</f>
        <v>#REF!</v>
      </c>
      <c r="FH91" s="16" t="e">
        <f>FG91+Receive!FH91-Delivery!FH91</f>
        <v>#REF!</v>
      </c>
      <c r="FI91" s="16" t="e">
        <f>FH91+Receive!FI91-Delivery!FI91</f>
        <v>#REF!</v>
      </c>
      <c r="FJ91" s="16" t="e">
        <f>FI91+Receive!FJ91-Delivery!FJ91</f>
        <v>#REF!</v>
      </c>
      <c r="FK91" s="16" t="e">
        <f>FJ91+Receive!FK91-Delivery!FK91</f>
        <v>#REF!</v>
      </c>
      <c r="FL91" s="16" t="e">
        <f>FK91+Receive!FL91-Delivery!FL91</f>
        <v>#REF!</v>
      </c>
      <c r="FM91" s="16" t="e">
        <f>FL91+Receive!FM91-Delivery!FM91</f>
        <v>#REF!</v>
      </c>
      <c r="FN91" s="16" t="e">
        <f>FM91+Receive!FN91-Delivery!FN91</f>
        <v>#REF!</v>
      </c>
      <c r="FO91" s="16" t="e">
        <f>FN91+Receive!FO91-Delivery!FO91</f>
        <v>#REF!</v>
      </c>
      <c r="FP91" s="16" t="e">
        <f>FO91+Receive!FP91-Delivery!FP91</f>
        <v>#REF!</v>
      </c>
      <c r="FQ91" s="16" t="e">
        <f>FP91+Receive!FQ91-Delivery!FQ91</f>
        <v>#REF!</v>
      </c>
      <c r="FR91" s="16" t="e">
        <f>FQ91+Receive!FR91-Delivery!FR91</f>
        <v>#REF!</v>
      </c>
      <c r="FS91" s="16" t="e">
        <f>FR91+Receive!FS91-Delivery!FS91</f>
        <v>#REF!</v>
      </c>
      <c r="FT91" s="16" t="e">
        <f>FS91+Receive!FT91-Delivery!FT91</f>
        <v>#REF!</v>
      </c>
      <c r="FU91" s="16" t="e">
        <f>FT91+Receive!FU91-Delivery!FU91</f>
        <v>#REF!</v>
      </c>
      <c r="FV91" s="16" t="e">
        <f>FU91+Receive!FV91-Delivery!FV91</f>
        <v>#REF!</v>
      </c>
      <c r="FW91" s="16" t="e">
        <f>FV91+Receive!FW91-Delivery!FW91</f>
        <v>#REF!</v>
      </c>
      <c r="FX91" s="16" t="e">
        <f>FW91+Receive!FX91-Delivery!FX91</f>
        <v>#REF!</v>
      </c>
      <c r="FY91" s="16" t="e">
        <f>FX91+Receive!FY91-Delivery!FY91</f>
        <v>#REF!</v>
      </c>
      <c r="FZ91" s="16" t="e">
        <f>FY91+Receive!FZ91-Delivery!FZ91</f>
        <v>#REF!</v>
      </c>
      <c r="GA91" s="16" t="e">
        <f>FZ91+Receive!GA91-Delivery!GA91</f>
        <v>#REF!</v>
      </c>
      <c r="GB91" s="16" t="e">
        <f>GA91+Receive!GB91-Delivery!GB91</f>
        <v>#REF!</v>
      </c>
      <c r="GC91" s="16" t="e">
        <f>GB91+Receive!GC91-Delivery!GC91</f>
        <v>#REF!</v>
      </c>
      <c r="GD91" s="16" t="e">
        <f>GC91+Receive!GD91-Delivery!GD91</f>
        <v>#REF!</v>
      </c>
      <c r="GE91" s="16" t="e">
        <f>GD91+Receive!GE91-Delivery!GE91</f>
        <v>#REF!</v>
      </c>
      <c r="GF91" s="16" t="e">
        <f>GE91+Receive!GF91-Delivery!GF91</f>
        <v>#REF!</v>
      </c>
      <c r="GG91" s="16" t="e">
        <f>GF91+Receive!GG91-Delivery!GG91</f>
        <v>#REF!</v>
      </c>
      <c r="GH91" s="16" t="e">
        <f>GG91+Receive!GH91-Delivery!GH91</f>
        <v>#REF!</v>
      </c>
      <c r="GI91" s="16" t="e">
        <f>GH91+Receive!GI91-Delivery!GI91</f>
        <v>#REF!</v>
      </c>
      <c r="GJ91" s="16" t="e">
        <f>GI91+Receive!GJ91-Delivery!GJ91</f>
        <v>#REF!</v>
      </c>
      <c r="GK91" s="16" t="e">
        <f>GJ91+Receive!GK91-Delivery!GK91</f>
        <v>#REF!</v>
      </c>
      <c r="GL91" s="16" t="e">
        <f>GK91+Receive!GL91-Delivery!GL91</f>
        <v>#REF!</v>
      </c>
      <c r="GM91" s="16" t="e">
        <f>GL91+Receive!GM91-Delivery!GM91</f>
        <v>#REF!</v>
      </c>
      <c r="GN91" s="16" t="e">
        <f>GM91+Receive!GN91-Delivery!GN91</f>
        <v>#REF!</v>
      </c>
      <c r="GO91" s="16" t="e">
        <f>GN91+Receive!GO91-Delivery!GO91</f>
        <v>#REF!</v>
      </c>
      <c r="GP91" s="16" t="e">
        <f>GO91+Receive!GP91-Delivery!GP91</f>
        <v>#REF!</v>
      </c>
      <c r="GQ91" s="16" t="e">
        <f>GP91+Receive!GQ91-Delivery!GQ91</f>
        <v>#REF!</v>
      </c>
      <c r="GR91" s="16" t="e">
        <f>GQ91+Receive!GR91-Delivery!GR91</f>
        <v>#REF!</v>
      </c>
      <c r="GS91" s="16" t="e">
        <f>GR91+Receive!GS91-Delivery!GS91</f>
        <v>#REF!</v>
      </c>
      <c r="GT91" s="16" t="e">
        <f>GS91+Receive!GT91-Delivery!GT91</f>
        <v>#REF!</v>
      </c>
      <c r="GU91" s="16" t="e">
        <f>GT91+Receive!GU91-Delivery!GU91</f>
        <v>#REF!</v>
      </c>
      <c r="GV91" s="16" t="e">
        <f>GU91+Receive!GV91-Delivery!GV91</f>
        <v>#REF!</v>
      </c>
      <c r="GW91" s="16" t="e">
        <f>GV91+Receive!GW91-Delivery!GW91</f>
        <v>#REF!</v>
      </c>
      <c r="GX91" s="16" t="e">
        <f>GW91+Receive!GX91-Delivery!GX91</f>
        <v>#REF!</v>
      </c>
      <c r="GY91" s="16" t="e">
        <f>GX91+Receive!GY91-Delivery!GY91</f>
        <v>#REF!</v>
      </c>
      <c r="GZ91" s="16" t="e">
        <f>GY91+Receive!GZ91-Delivery!GZ91</f>
        <v>#REF!</v>
      </c>
      <c r="HA91" s="16" t="e">
        <f>GZ91+Receive!HA91-Delivery!HA91</f>
        <v>#REF!</v>
      </c>
      <c r="HB91" s="16" t="e">
        <f>HA91+Receive!HB91-Delivery!HB91</f>
        <v>#REF!</v>
      </c>
      <c r="HC91" s="16" t="e">
        <f>HB91+Receive!HC91-Delivery!HC91</f>
        <v>#REF!</v>
      </c>
      <c r="HD91" s="16" t="e">
        <f>HC91+Receive!HD91-Delivery!HD91</f>
        <v>#REF!</v>
      </c>
      <c r="HE91" s="16" t="e">
        <f>HD91+Receive!HE91-Delivery!HE91</f>
        <v>#REF!</v>
      </c>
      <c r="HF91" s="16" t="e">
        <f>HE91+Receive!HF91-Delivery!HF91</f>
        <v>#REF!</v>
      </c>
      <c r="HG91" s="16" t="e">
        <f>HF91+Receive!HG91-Delivery!HG91</f>
        <v>#REF!</v>
      </c>
      <c r="HH91" s="16" t="e">
        <f>HG91+Receive!HH91-Delivery!HH91</f>
        <v>#REF!</v>
      </c>
      <c r="HI91" s="16" t="e">
        <f>HH91+Receive!HI91-Delivery!HI91</f>
        <v>#REF!</v>
      </c>
      <c r="HJ91" s="16" t="e">
        <f>HI91+Receive!HJ91-Delivery!HJ91</f>
        <v>#REF!</v>
      </c>
      <c r="HK91" s="16" t="e">
        <f>HJ91+Receive!HK91-Delivery!HK91</f>
        <v>#REF!</v>
      </c>
      <c r="HL91" s="16" t="e">
        <f>HK91+Receive!HL91-Delivery!HL91</f>
        <v>#REF!</v>
      </c>
      <c r="HM91" s="16" t="e">
        <f>HL91+Receive!HM91-Delivery!HM91</f>
        <v>#REF!</v>
      </c>
      <c r="HN91" s="16" t="e">
        <f>HM91+Receive!HN91-Delivery!HN91</f>
        <v>#REF!</v>
      </c>
      <c r="HO91" s="16" t="e">
        <f>HN91+Receive!HO91-Delivery!HO91</f>
        <v>#REF!</v>
      </c>
      <c r="HP91" s="167" t="e">
        <f>HO91+Receive!HP91-Delivery!HP91</f>
        <v>#REF!</v>
      </c>
      <c r="HQ91" s="16" t="e">
        <f>HP91+Receive!HQ91-Delivery!HQ91</f>
        <v>#REF!</v>
      </c>
      <c r="HR91" s="16" t="e">
        <f>HQ91+Receive!HR91-Delivery!HR91</f>
        <v>#REF!</v>
      </c>
      <c r="HS91" s="16" t="e">
        <f>HR91+Receive!HS91-Delivery!HS91</f>
        <v>#REF!</v>
      </c>
      <c r="HT91" s="16" t="e">
        <f>HS91+Receive!HT91-Delivery!HT91</f>
        <v>#REF!</v>
      </c>
      <c r="HU91" s="16" t="e">
        <f>HT91+Receive!HU91-Delivery!HU91</f>
        <v>#REF!</v>
      </c>
      <c r="HV91" s="16" t="e">
        <f>HU91+Receive!HV91-Delivery!HV91</f>
        <v>#REF!</v>
      </c>
      <c r="HW91" s="16" t="e">
        <f>HV91+Receive!HW91-Delivery!HW91</f>
        <v>#REF!</v>
      </c>
      <c r="HX91" s="16" t="e">
        <f>HW91+Receive!HX91-Delivery!HX91</f>
        <v>#REF!</v>
      </c>
      <c r="HY91" s="16" t="e">
        <f>HX91+Receive!HY91-Delivery!HY91</f>
        <v>#REF!</v>
      </c>
      <c r="HZ91" s="16" t="e">
        <f>HY91+Receive!HZ91-Delivery!HZ91</f>
        <v>#REF!</v>
      </c>
      <c r="IA91" s="16" t="e">
        <f>HZ91+Receive!IA91-Delivery!IA91</f>
        <v>#REF!</v>
      </c>
      <c r="IB91" s="16" t="e">
        <f>IA91+Receive!IB91-Delivery!IB91</f>
        <v>#REF!</v>
      </c>
      <c r="IC91" s="16" t="e">
        <f>IB91+Receive!IC91-Delivery!IC91</f>
        <v>#REF!</v>
      </c>
      <c r="ID91" s="16" t="e">
        <f>IC91+Receive!ID91-Delivery!ID91</f>
        <v>#REF!</v>
      </c>
      <c r="IE91" s="16" t="e">
        <f>ID91+Receive!IE91-Delivery!IE91</f>
        <v>#REF!</v>
      </c>
      <c r="IF91" s="16" t="e">
        <f>IE91+Receive!IF91-Delivery!IF91</f>
        <v>#REF!</v>
      </c>
      <c r="IG91" s="16" t="e">
        <f>IF91+Receive!IG91-Delivery!IG91</f>
        <v>#REF!</v>
      </c>
      <c r="IH91" s="16" t="e">
        <f>IG91+Receive!IH91-Delivery!IH91</f>
        <v>#REF!</v>
      </c>
      <c r="II91" s="16" t="e">
        <f>IH91+Receive!II91-Delivery!II91</f>
        <v>#REF!</v>
      </c>
      <c r="IJ91" s="16" t="e">
        <f>II91+Receive!IJ91-Delivery!IJ91</f>
        <v>#REF!</v>
      </c>
      <c r="IK91" s="16" t="e">
        <f>IJ91+Receive!IK91-Delivery!IK91</f>
        <v>#REF!</v>
      </c>
      <c r="IL91" s="16" t="e">
        <f>IK91+Receive!IL91-Delivery!IL91</f>
        <v>#REF!</v>
      </c>
      <c r="IM91" s="16" t="e">
        <f>IL91+Receive!IM91-Delivery!IM91</f>
        <v>#REF!</v>
      </c>
      <c r="IN91" s="16" t="e">
        <f>IM91+Receive!IN91-Delivery!IN91</f>
        <v>#REF!</v>
      </c>
    </row>
    <row r="92" spans="1:248" s="113" customFormat="1" hidden="1" x14ac:dyDescent="0.3">
      <c r="A92" s="7" t="s">
        <v>183</v>
      </c>
      <c r="B92" s="16" t="e">
        <f>#REF!+Receive!B92-Delivery!B92</f>
        <v>#REF!</v>
      </c>
      <c r="C92" s="16" t="e">
        <f>B92+Receive!C92-Delivery!C92</f>
        <v>#REF!</v>
      </c>
      <c r="D92" s="16" t="e">
        <f>C92+Receive!D92-Delivery!D92</f>
        <v>#REF!</v>
      </c>
      <c r="E92" s="16" t="e">
        <f>D92+Receive!E92-Delivery!E92</f>
        <v>#REF!</v>
      </c>
      <c r="F92" s="16" t="e">
        <f>E92+Receive!F92-Delivery!F92</f>
        <v>#REF!</v>
      </c>
      <c r="G92" s="16" t="e">
        <f>F92+Receive!G92-Delivery!G92</f>
        <v>#REF!</v>
      </c>
      <c r="H92" s="16" t="e">
        <f>G92+Receive!H92-Delivery!H92</f>
        <v>#REF!</v>
      </c>
      <c r="I92" s="16" t="e">
        <f>H92+Receive!I92-Delivery!I92</f>
        <v>#REF!</v>
      </c>
      <c r="J92" s="16" t="e">
        <f>I92+Receive!J92-Delivery!J92</f>
        <v>#REF!</v>
      </c>
      <c r="K92" s="16" t="e">
        <f>J92+Receive!K92-Delivery!K92</f>
        <v>#REF!</v>
      </c>
      <c r="L92" s="16" t="e">
        <f>K92+Receive!L92-Delivery!L92</f>
        <v>#REF!</v>
      </c>
      <c r="M92" s="16" t="e">
        <f>L92+Receive!M92-Delivery!M92</f>
        <v>#REF!</v>
      </c>
      <c r="N92" s="16" t="e">
        <f>M92+Receive!N92-Delivery!N92</f>
        <v>#REF!</v>
      </c>
      <c r="O92" s="16" t="e">
        <f>N92+Receive!O92-Delivery!O92</f>
        <v>#REF!</v>
      </c>
      <c r="P92" s="16" t="e">
        <f>O92+Receive!P92-Delivery!P92</f>
        <v>#REF!</v>
      </c>
      <c r="Q92" s="16" t="e">
        <f>P92+Receive!Q92-Delivery!Q92</f>
        <v>#REF!</v>
      </c>
      <c r="R92" s="16" t="e">
        <f>Q92+Receive!R92-Delivery!R92</f>
        <v>#REF!</v>
      </c>
      <c r="S92" s="16" t="e">
        <f>R92+Receive!S92-Delivery!S92</f>
        <v>#REF!</v>
      </c>
      <c r="T92" s="16" t="e">
        <f>S92+Receive!T92-Delivery!T92</f>
        <v>#REF!</v>
      </c>
      <c r="U92" s="16" t="e">
        <f>T92+Receive!U92-Delivery!U92</f>
        <v>#REF!</v>
      </c>
      <c r="V92" s="16" t="e">
        <f>U92+Receive!V92-Delivery!V92</f>
        <v>#REF!</v>
      </c>
      <c r="W92" s="16" t="e">
        <f>V92+Receive!W92-Delivery!W92</f>
        <v>#REF!</v>
      </c>
      <c r="X92" s="16" t="e">
        <f>W92+Receive!X92-Delivery!X92</f>
        <v>#REF!</v>
      </c>
      <c r="Y92" s="16" t="e">
        <f>X92+Receive!Y92-Delivery!Y92</f>
        <v>#REF!</v>
      </c>
      <c r="Z92" s="16" t="e">
        <f>Y92+Receive!Z92-Delivery!Z92</f>
        <v>#REF!</v>
      </c>
      <c r="AA92" s="16" t="e">
        <f>Z92+Receive!AA92-Delivery!AA92</f>
        <v>#REF!</v>
      </c>
      <c r="AB92" s="16" t="e">
        <f>AA92+Receive!AB92-Delivery!AB92</f>
        <v>#REF!</v>
      </c>
      <c r="AC92" s="16" t="e">
        <f>AB92+Receive!AC92-Delivery!AC92</f>
        <v>#REF!</v>
      </c>
      <c r="AD92" s="16" t="e">
        <f>AC92+Receive!AD92-Delivery!AD92</f>
        <v>#REF!</v>
      </c>
      <c r="AE92" s="16" t="e">
        <f>AD92+Receive!AE92-Delivery!AE92</f>
        <v>#REF!</v>
      </c>
      <c r="AF92" s="16" t="e">
        <f>AE92+Receive!AF92-Delivery!AF92</f>
        <v>#REF!</v>
      </c>
      <c r="AG92" s="167" t="e">
        <f>AF92+Receive!AG92-Delivery!AG92</f>
        <v>#REF!</v>
      </c>
      <c r="AH92" s="16" t="e">
        <f>AG92+Receive!AH92-Delivery!AH92</f>
        <v>#REF!</v>
      </c>
      <c r="AI92" s="16" t="e">
        <f>AH92+Receive!AI92-Delivery!AI92</f>
        <v>#REF!</v>
      </c>
      <c r="AJ92" s="16" t="e">
        <f>AI92+Receive!AJ92-Delivery!AJ92</f>
        <v>#REF!</v>
      </c>
      <c r="AK92" s="16" t="e">
        <f>AJ92+Receive!AK92-Delivery!AK92</f>
        <v>#REF!</v>
      </c>
      <c r="AL92" s="16" t="e">
        <f>AK92+Receive!AL92-Delivery!AL92</f>
        <v>#REF!</v>
      </c>
      <c r="AM92" s="16" t="e">
        <f>AL92+Receive!AM92-Delivery!AM92</f>
        <v>#REF!</v>
      </c>
      <c r="AN92" s="16" t="e">
        <f>AM92+Receive!AN92-Delivery!AN92</f>
        <v>#REF!</v>
      </c>
      <c r="AO92" s="16" t="e">
        <f>AN92+Receive!AO92-Delivery!AO92</f>
        <v>#REF!</v>
      </c>
      <c r="AP92" s="16" t="e">
        <f>AO92+Receive!AP92-Delivery!AP92</f>
        <v>#REF!</v>
      </c>
      <c r="AQ92" s="16" t="e">
        <f>AP92+Receive!AQ92-Delivery!AQ92</f>
        <v>#REF!</v>
      </c>
      <c r="AR92" s="16" t="e">
        <f>AQ92+Receive!AR92-Delivery!AR92</f>
        <v>#REF!</v>
      </c>
      <c r="AS92" s="16" t="e">
        <f>AR92+Receive!AS92-Delivery!AS92</f>
        <v>#REF!</v>
      </c>
      <c r="AT92" s="16" t="e">
        <f>AS92+Receive!AT92-Delivery!AT92</f>
        <v>#REF!</v>
      </c>
      <c r="AU92" s="16" t="e">
        <f>AT92+Receive!AU92-Delivery!AU92</f>
        <v>#REF!</v>
      </c>
      <c r="AV92" s="16" t="e">
        <f>AU92+Receive!AV92-Delivery!AV92</f>
        <v>#REF!</v>
      </c>
      <c r="AW92" s="16" t="e">
        <f>AV92+Receive!AW92-Delivery!AW92</f>
        <v>#REF!</v>
      </c>
      <c r="AX92" s="16" t="e">
        <f>AW92+Receive!AX92-Delivery!AX92</f>
        <v>#REF!</v>
      </c>
      <c r="AY92" s="16" t="e">
        <f>AX92+Receive!AY92-Delivery!AY92</f>
        <v>#REF!</v>
      </c>
      <c r="AZ92" s="16" t="e">
        <f>AY92+Receive!AZ92-Delivery!AZ92</f>
        <v>#REF!</v>
      </c>
      <c r="BA92" s="16" t="e">
        <f>AZ92+Receive!BA92-Delivery!BA92</f>
        <v>#REF!</v>
      </c>
      <c r="BB92" s="16" t="e">
        <f>BA92+Receive!BB92-Delivery!BB92</f>
        <v>#REF!</v>
      </c>
      <c r="BC92" s="16" t="e">
        <f>BB92+Receive!BC92-Delivery!BC92</f>
        <v>#REF!</v>
      </c>
      <c r="BD92" s="16" t="e">
        <f>BC92+Receive!BD92-Delivery!BD92</f>
        <v>#REF!</v>
      </c>
      <c r="BE92" s="16" t="e">
        <f>BD92+Receive!BE92-Delivery!BE92</f>
        <v>#REF!</v>
      </c>
      <c r="BF92" s="16" t="e">
        <f>BE92+Receive!BF92-Delivery!BF92</f>
        <v>#REF!</v>
      </c>
      <c r="BG92" s="16" t="e">
        <f>BF92+Receive!BG92-Delivery!BG92</f>
        <v>#REF!</v>
      </c>
      <c r="BH92" s="16" t="e">
        <f>BG92+Receive!BH92-Delivery!BH92</f>
        <v>#REF!</v>
      </c>
      <c r="BI92" s="16" t="e">
        <f>BH92+Receive!BI92-Delivery!BI92</f>
        <v>#REF!</v>
      </c>
      <c r="BJ92" s="16" t="e">
        <f>BI92+Receive!BJ92-Delivery!BJ92</f>
        <v>#REF!</v>
      </c>
      <c r="BK92" s="16" t="e">
        <f>BJ92+Receive!BK92-Delivery!BK92</f>
        <v>#REF!</v>
      </c>
      <c r="BL92" s="16" t="e">
        <f>BK92+Receive!BL92-Delivery!BL92</f>
        <v>#REF!</v>
      </c>
      <c r="BM92" s="16" t="e">
        <f>BL92+Receive!BM92-Delivery!BM92</f>
        <v>#REF!</v>
      </c>
      <c r="BN92" s="16" t="e">
        <f>BM92+Receive!BN92-Delivery!BN92</f>
        <v>#REF!</v>
      </c>
      <c r="BO92" s="16" t="e">
        <f>BN92+Receive!BO92-Delivery!BO92</f>
        <v>#REF!</v>
      </c>
      <c r="BP92" s="16" t="e">
        <f>BO92+Receive!BP92-Delivery!BP92</f>
        <v>#REF!</v>
      </c>
      <c r="BQ92" s="16" t="e">
        <f>BP92+Receive!BQ92-Delivery!BQ92</f>
        <v>#REF!</v>
      </c>
      <c r="BR92" s="16" t="e">
        <f>BQ92+Receive!BR92-Delivery!BR92</f>
        <v>#REF!</v>
      </c>
      <c r="BS92" s="16" t="e">
        <f>BR92+Receive!BS92-Delivery!BS92</f>
        <v>#REF!</v>
      </c>
      <c r="BT92" s="16" t="e">
        <f>BS92+Receive!BT92-Delivery!BT92</f>
        <v>#REF!</v>
      </c>
      <c r="BU92" s="16" t="e">
        <f>BT92+Receive!BU92-Delivery!BU92</f>
        <v>#REF!</v>
      </c>
      <c r="BV92" s="16" t="e">
        <f>BU92+Receive!BV92-Delivery!BV92</f>
        <v>#REF!</v>
      </c>
      <c r="BW92" s="16" t="e">
        <f>BV92+Receive!BW92-Delivery!BW92</f>
        <v>#REF!</v>
      </c>
      <c r="BX92" s="16" t="e">
        <f>BW92+Receive!BX92-Delivery!BX92</f>
        <v>#REF!</v>
      </c>
      <c r="BY92" s="16" t="e">
        <f>BX92+Receive!BY92-Delivery!BY92</f>
        <v>#REF!</v>
      </c>
      <c r="BZ92" s="16" t="e">
        <f>BY92+Receive!BZ92-Delivery!BZ92</f>
        <v>#REF!</v>
      </c>
      <c r="CA92" s="16" t="e">
        <f>BZ92+Receive!CA92-Delivery!CA92</f>
        <v>#REF!</v>
      </c>
      <c r="CB92" s="16" t="e">
        <f>CA92+Receive!CB92-Delivery!CB92</f>
        <v>#REF!</v>
      </c>
      <c r="CC92" s="16" t="e">
        <f>CB92+Receive!CC92-Delivery!CC92</f>
        <v>#REF!</v>
      </c>
      <c r="CD92" s="16" t="e">
        <f>CC92+Receive!CD92-Delivery!CD92</f>
        <v>#REF!</v>
      </c>
      <c r="CE92" s="16" t="e">
        <f>CD92+Receive!CE92-Delivery!CE92</f>
        <v>#REF!</v>
      </c>
      <c r="CF92" s="16" t="e">
        <f>CE92+Receive!CF92-Delivery!CF92</f>
        <v>#REF!</v>
      </c>
      <c r="CG92" s="16" t="e">
        <f>CF92+Receive!CG92-Delivery!CG92</f>
        <v>#REF!</v>
      </c>
      <c r="CH92" s="16" t="e">
        <f>CG92+Receive!CH92-Delivery!CH92</f>
        <v>#REF!</v>
      </c>
      <c r="CI92" s="16" t="e">
        <f>CH92+Receive!CI92-Delivery!CI92</f>
        <v>#REF!</v>
      </c>
      <c r="CJ92" s="16" t="e">
        <f>CI92+Receive!CJ92-Delivery!CJ92</f>
        <v>#REF!</v>
      </c>
      <c r="CK92" s="16" t="e">
        <f>CJ92+Receive!CK92-Delivery!CK92</f>
        <v>#REF!</v>
      </c>
      <c r="CL92" s="16" t="e">
        <f>CK92+Receive!CL92-Delivery!CL92</f>
        <v>#REF!</v>
      </c>
      <c r="CM92" s="16" t="e">
        <f>CL92+Receive!CM92-Delivery!CM92</f>
        <v>#REF!</v>
      </c>
      <c r="CN92" s="16" t="e">
        <f>CM92+Receive!CN92-Delivery!CN92</f>
        <v>#REF!</v>
      </c>
      <c r="CO92" s="16" t="e">
        <f>CN92+Receive!CO92-Delivery!CO92</f>
        <v>#REF!</v>
      </c>
      <c r="CP92" s="16" t="e">
        <f>CO92+Receive!CP92-Delivery!CP92</f>
        <v>#REF!</v>
      </c>
      <c r="CQ92" s="16" t="e">
        <f>CP92+Receive!CQ92-Delivery!CQ92</f>
        <v>#REF!</v>
      </c>
      <c r="CR92" s="16" t="e">
        <f>CQ92+Receive!CR92-Delivery!CR92</f>
        <v>#REF!</v>
      </c>
      <c r="CS92" s="16" t="e">
        <f>CR92+Receive!CS92-Delivery!CS92</f>
        <v>#REF!</v>
      </c>
      <c r="CT92" s="16" t="e">
        <f>CS92+Receive!CT92-Delivery!CT92</f>
        <v>#REF!</v>
      </c>
      <c r="CU92" s="16" t="e">
        <f>CT92+Receive!CU92-Delivery!CU92</f>
        <v>#REF!</v>
      </c>
      <c r="CV92" s="16" t="e">
        <f>CU92+Receive!CV92-Delivery!CV92</f>
        <v>#REF!</v>
      </c>
      <c r="CW92" s="16" t="e">
        <f>CV92+Receive!CW92-Delivery!CW92</f>
        <v>#REF!</v>
      </c>
      <c r="CX92" s="16" t="e">
        <f>CW92+Receive!CX92-Delivery!CX92</f>
        <v>#REF!</v>
      </c>
      <c r="CY92" s="16" t="e">
        <f>CX92+Receive!CY92-Delivery!CY92</f>
        <v>#REF!</v>
      </c>
      <c r="CZ92" s="16" t="e">
        <f>CY92+Receive!CZ92-Delivery!CZ92</f>
        <v>#REF!</v>
      </c>
      <c r="DA92" s="16" t="e">
        <f>CZ92+Receive!DA92-Delivery!DA92</f>
        <v>#REF!</v>
      </c>
      <c r="DB92" s="16" t="e">
        <f>DA92+Receive!DB92-Delivery!DB92</f>
        <v>#REF!</v>
      </c>
      <c r="DC92" s="16" t="e">
        <f>DB92+Receive!DC92-Delivery!DC92</f>
        <v>#REF!</v>
      </c>
      <c r="DD92" s="16" t="e">
        <f>DC92+Receive!DD92-Delivery!DD92</f>
        <v>#REF!</v>
      </c>
      <c r="DE92" s="16" t="e">
        <f>DD92+Receive!DE92-Delivery!DE92</f>
        <v>#REF!</v>
      </c>
      <c r="DF92" s="16" t="e">
        <f>DE92+Receive!DF92-Delivery!DF92</f>
        <v>#REF!</v>
      </c>
      <c r="DG92" s="16" t="e">
        <f>DF92+Receive!DG92-Delivery!DG92</f>
        <v>#REF!</v>
      </c>
      <c r="DH92" s="16" t="e">
        <f>DG92+Receive!DH92-Delivery!DH92</f>
        <v>#REF!</v>
      </c>
      <c r="DI92" s="16" t="e">
        <f>DH92+Receive!DI92-Delivery!DI92</f>
        <v>#REF!</v>
      </c>
      <c r="DJ92" s="16" t="e">
        <f>DI92+Receive!DJ92-Delivery!DJ92</f>
        <v>#REF!</v>
      </c>
      <c r="DK92" s="16" t="e">
        <f>DJ92+Receive!DK92-Delivery!DK92</f>
        <v>#REF!</v>
      </c>
      <c r="DL92" s="16" t="e">
        <f>DK92+Receive!DL92-Delivery!DL92</f>
        <v>#REF!</v>
      </c>
      <c r="DM92" s="16" t="e">
        <f>DL92+Receive!DM92-Delivery!DM92</f>
        <v>#REF!</v>
      </c>
      <c r="DN92" s="16" t="e">
        <f>DM92+Receive!DN92-Delivery!DN92</f>
        <v>#REF!</v>
      </c>
      <c r="DO92" s="16" t="e">
        <f>DN92+Receive!DO92-Delivery!DO92</f>
        <v>#REF!</v>
      </c>
      <c r="DP92" s="16" t="e">
        <f>DO92+Receive!DP92-Delivery!DP92</f>
        <v>#REF!</v>
      </c>
      <c r="DQ92" s="16" t="e">
        <f>DP92+Receive!DQ92-Delivery!DQ92</f>
        <v>#REF!</v>
      </c>
      <c r="DR92" s="16" t="e">
        <f>DQ92+Receive!DR92-Delivery!DR92</f>
        <v>#REF!</v>
      </c>
      <c r="DS92" s="16" t="e">
        <v>#REF!</v>
      </c>
      <c r="DT92" s="16" t="e">
        <f>DS92+Receive!DT92-Delivery!DT92</f>
        <v>#REF!</v>
      </c>
      <c r="DU92" s="16" t="e">
        <f>DT92+Receive!DU92-Delivery!DU92</f>
        <v>#REF!</v>
      </c>
      <c r="DV92" s="238" t="e">
        <f>DU92+Receive!DV92-Delivery!DV92</f>
        <v>#REF!</v>
      </c>
      <c r="DW92" s="16" t="e">
        <f>DV92+Receive!DW92-Delivery!DW92</f>
        <v>#REF!</v>
      </c>
      <c r="DX92" s="16" t="e">
        <f>DW92+Receive!DX92-Delivery!DX92</f>
        <v>#REF!</v>
      </c>
      <c r="DY92" s="16" t="e">
        <f>DX92+Receive!DY92-Delivery!DY92</f>
        <v>#REF!</v>
      </c>
      <c r="DZ92" s="238" t="e">
        <f>DY92+Receive!DZ92-Delivery!DZ92</f>
        <v>#REF!</v>
      </c>
      <c r="EA92" s="16" t="e">
        <f>DZ92+Receive!EA92-Delivery!EA92</f>
        <v>#REF!</v>
      </c>
      <c r="EB92" s="16" t="e">
        <f>EA92+Receive!EB92-Delivery!EB92</f>
        <v>#REF!</v>
      </c>
      <c r="EC92" s="16" t="e">
        <f>EB92+Receive!EC92-Delivery!EC92</f>
        <v>#REF!</v>
      </c>
      <c r="ED92" s="16" t="e">
        <f>EC92+Receive!ED92-Delivery!ED92</f>
        <v>#REF!</v>
      </c>
      <c r="EE92" s="16" t="e">
        <f>ED92+Receive!EE92-Delivery!EE92</f>
        <v>#REF!</v>
      </c>
      <c r="EF92" s="16" t="e">
        <f>EE92+Receive!EF92-Delivery!EF92</f>
        <v>#REF!</v>
      </c>
      <c r="EG92" s="16" t="e">
        <f>EF92+Receive!EG92-Delivery!EG92</f>
        <v>#REF!</v>
      </c>
      <c r="EH92" s="16" t="e">
        <f>EG92+Receive!EH92-Delivery!EH92</f>
        <v>#REF!</v>
      </c>
      <c r="EI92" s="238" t="e">
        <f>EH92+Receive!EI92-Delivery!EI92</f>
        <v>#REF!</v>
      </c>
      <c r="EJ92" s="238" t="e">
        <f>EI92+Receive!EJ92-Delivery!EJ92</f>
        <v>#REF!</v>
      </c>
      <c r="EK92" s="16" t="e">
        <f>EJ92+Receive!EK92-Delivery!EK92</f>
        <v>#REF!</v>
      </c>
      <c r="EL92" s="16" t="e">
        <f>EK92+Receive!EL92-Delivery!EL92</f>
        <v>#REF!</v>
      </c>
      <c r="EM92" s="16" t="e">
        <f>EL92+Receive!EM92-Delivery!EM92</f>
        <v>#REF!</v>
      </c>
      <c r="EN92" s="16" t="e">
        <f>EM92+Receive!EN92-Delivery!EN92</f>
        <v>#REF!</v>
      </c>
      <c r="EO92" s="16" t="e">
        <f>EN92+Receive!EO92-Delivery!EO92</f>
        <v>#REF!</v>
      </c>
      <c r="EP92" s="16" t="e">
        <f>EO92+Receive!EP92-Delivery!EP92</f>
        <v>#REF!</v>
      </c>
      <c r="EQ92" s="16" t="e">
        <f>EP92+Receive!EQ92-Delivery!EQ92</f>
        <v>#REF!</v>
      </c>
      <c r="ER92" s="16" t="e">
        <f>EQ92+Receive!ER92-Delivery!ER92</f>
        <v>#REF!</v>
      </c>
      <c r="ES92" s="16" t="e">
        <f>ER92+Receive!ES92-Delivery!ES92</f>
        <v>#REF!</v>
      </c>
      <c r="ET92" s="16" t="e">
        <f>ES92+Receive!ET92-Delivery!ET92</f>
        <v>#REF!</v>
      </c>
      <c r="EU92" s="16" t="e">
        <f>ET92+Receive!EU92-Delivery!EU92</f>
        <v>#REF!</v>
      </c>
      <c r="EV92" s="16" t="e">
        <f>EU92+Receive!EV92-Delivery!EV92</f>
        <v>#REF!</v>
      </c>
      <c r="EW92" s="16" t="e">
        <f>EV92+Receive!EW92-Delivery!EW92</f>
        <v>#REF!</v>
      </c>
      <c r="EX92" s="16" t="e">
        <f>EW92+Receive!EX92-Delivery!EX92</f>
        <v>#REF!</v>
      </c>
      <c r="EY92" s="16" t="e">
        <f>EX92+Receive!EY92-Delivery!EY92</f>
        <v>#REF!</v>
      </c>
      <c r="EZ92" s="16" t="e">
        <f>EY92+Receive!EZ92-Delivery!EZ92</f>
        <v>#REF!</v>
      </c>
      <c r="FA92" s="16" t="e">
        <f>EZ92+Receive!FA92-Delivery!FA92</f>
        <v>#REF!</v>
      </c>
      <c r="FB92" s="16" t="e">
        <f>FA92+Receive!FB92-Delivery!FB92</f>
        <v>#REF!</v>
      </c>
      <c r="FC92" s="16" t="e">
        <f>FB92+Receive!FC92-Delivery!FC92</f>
        <v>#REF!</v>
      </c>
      <c r="FD92" s="16" t="e">
        <f>FC92+Receive!FD92-Delivery!FD92</f>
        <v>#REF!</v>
      </c>
      <c r="FE92" s="16" t="e">
        <f>FD92+Receive!FE92-Delivery!FE92</f>
        <v>#REF!</v>
      </c>
      <c r="FF92" s="16" t="e">
        <f>FE92+Receive!FF92-Delivery!FF92</f>
        <v>#REF!</v>
      </c>
      <c r="FG92" s="16" t="e">
        <f>FF92+Receive!FG92-Delivery!FG92</f>
        <v>#REF!</v>
      </c>
      <c r="FH92" s="16" t="e">
        <f>FG92+Receive!FH92-Delivery!FH92</f>
        <v>#REF!</v>
      </c>
      <c r="FI92" s="16" t="e">
        <f>FH92+Receive!FI92-Delivery!FI92</f>
        <v>#REF!</v>
      </c>
      <c r="FJ92" s="16" t="e">
        <f>FI92+Receive!FJ92-Delivery!FJ92</f>
        <v>#REF!</v>
      </c>
      <c r="FK92" s="16" t="e">
        <f>FJ92+Receive!FK92-Delivery!FK92</f>
        <v>#REF!</v>
      </c>
      <c r="FL92" s="16" t="e">
        <f>FK92+Receive!FL92-Delivery!FL92</f>
        <v>#REF!</v>
      </c>
      <c r="FM92" s="16" t="e">
        <f>FL92+Receive!FM92-Delivery!FM92</f>
        <v>#REF!</v>
      </c>
      <c r="FN92" s="16" t="e">
        <f>FM92+Receive!FN92-Delivery!FN92</f>
        <v>#REF!</v>
      </c>
      <c r="FO92" s="16" t="e">
        <f>FN92+Receive!FO92-Delivery!FO92</f>
        <v>#REF!</v>
      </c>
      <c r="FP92" s="16" t="e">
        <f>FO92+Receive!FP92-Delivery!FP92</f>
        <v>#REF!</v>
      </c>
      <c r="FQ92" s="16" t="e">
        <f>FP92+Receive!FQ92-Delivery!FQ92</f>
        <v>#REF!</v>
      </c>
      <c r="FR92" s="16" t="e">
        <f>FQ92+Receive!FR92-Delivery!FR92</f>
        <v>#REF!</v>
      </c>
      <c r="FS92" s="16" t="e">
        <f>FR92+Receive!FS92-Delivery!FS92</f>
        <v>#REF!</v>
      </c>
      <c r="FT92" s="16" t="e">
        <f>FS92+Receive!FT92-Delivery!FT92</f>
        <v>#REF!</v>
      </c>
      <c r="FU92" s="16" t="e">
        <f>FT92+Receive!FU92-Delivery!FU92</f>
        <v>#REF!</v>
      </c>
      <c r="FV92" s="16" t="e">
        <f>FU92+Receive!FV92-Delivery!FV92</f>
        <v>#REF!</v>
      </c>
      <c r="FW92" s="16" t="e">
        <f>FV92+Receive!FW92-Delivery!FW92</f>
        <v>#REF!</v>
      </c>
      <c r="FX92" s="16" t="e">
        <f>FW92+Receive!FX92-Delivery!FX92</f>
        <v>#REF!</v>
      </c>
      <c r="FY92" s="16" t="e">
        <f>FX92+Receive!FY92-Delivery!FY92</f>
        <v>#REF!</v>
      </c>
      <c r="FZ92" s="16" t="e">
        <f>FY92+Receive!FZ92-Delivery!FZ92</f>
        <v>#REF!</v>
      </c>
      <c r="GA92" s="16" t="e">
        <f>FZ92+Receive!GA92-Delivery!GA92</f>
        <v>#REF!</v>
      </c>
      <c r="GB92" s="16" t="e">
        <f>GA92+Receive!GB92-Delivery!GB92</f>
        <v>#REF!</v>
      </c>
      <c r="GC92" s="16" t="e">
        <f>GB92+Receive!GC92-Delivery!GC92</f>
        <v>#REF!</v>
      </c>
      <c r="GD92" s="16" t="e">
        <f>GC92+Receive!GD92-Delivery!GD92</f>
        <v>#REF!</v>
      </c>
      <c r="GE92" s="16" t="e">
        <f>GD92+Receive!GE92-Delivery!GE92</f>
        <v>#REF!</v>
      </c>
      <c r="GF92" s="16" t="e">
        <f>GE92+Receive!GF92-Delivery!GF92</f>
        <v>#REF!</v>
      </c>
      <c r="GG92" s="16" t="e">
        <f>GF92+Receive!GG92-Delivery!GG92</f>
        <v>#REF!</v>
      </c>
      <c r="GH92" s="16" t="e">
        <f>GG92+Receive!GH92-Delivery!GH92</f>
        <v>#REF!</v>
      </c>
      <c r="GI92" s="16" t="e">
        <f>GH92+Receive!GI92-Delivery!GI92</f>
        <v>#REF!</v>
      </c>
      <c r="GJ92" s="16" t="e">
        <f>GI92+Receive!GJ92-Delivery!GJ92</f>
        <v>#REF!</v>
      </c>
      <c r="GK92" s="16" t="e">
        <f>GJ92+Receive!GK92-Delivery!GK92</f>
        <v>#REF!</v>
      </c>
      <c r="GL92" s="16" t="e">
        <f>GK92+Receive!GL92-Delivery!GL92</f>
        <v>#REF!</v>
      </c>
      <c r="GM92" s="16" t="e">
        <f>GL92+Receive!GM92-Delivery!GM92</f>
        <v>#REF!</v>
      </c>
      <c r="GN92" s="16" t="e">
        <f>GM92+Receive!GN92-Delivery!GN92</f>
        <v>#REF!</v>
      </c>
      <c r="GO92" s="16" t="e">
        <f>GN92+Receive!GO92-Delivery!GO92</f>
        <v>#REF!</v>
      </c>
      <c r="GP92" s="16" t="e">
        <f>GO92+Receive!GP92-Delivery!GP92</f>
        <v>#REF!</v>
      </c>
      <c r="GQ92" s="16" t="e">
        <f>GP92+Receive!GQ92-Delivery!GQ92</f>
        <v>#REF!</v>
      </c>
      <c r="GR92" s="16" t="e">
        <f>GQ92+Receive!GR92-Delivery!GR92</f>
        <v>#REF!</v>
      </c>
      <c r="GS92" s="16" t="e">
        <f>GR92+Receive!GS92-Delivery!GS92</f>
        <v>#REF!</v>
      </c>
      <c r="GT92" s="16" t="e">
        <f>GS92+Receive!GT92-Delivery!GT92</f>
        <v>#REF!</v>
      </c>
      <c r="GU92" s="16" t="e">
        <f>GT92+Receive!GU92-Delivery!GU92</f>
        <v>#REF!</v>
      </c>
      <c r="GV92" s="16" t="e">
        <f>GU92+Receive!GV92-Delivery!GV92</f>
        <v>#REF!</v>
      </c>
      <c r="GW92" s="16" t="e">
        <f>GV92+Receive!GW92-Delivery!GW92</f>
        <v>#REF!</v>
      </c>
      <c r="GX92" s="16" t="e">
        <f>GW92+Receive!GX92-Delivery!GX92</f>
        <v>#REF!</v>
      </c>
      <c r="GY92" s="16" t="e">
        <f>GX92+Receive!GY92-Delivery!GY92</f>
        <v>#REF!</v>
      </c>
      <c r="GZ92" s="16" t="e">
        <f>GY92+Receive!GZ92-Delivery!GZ92</f>
        <v>#REF!</v>
      </c>
      <c r="HA92" s="16" t="e">
        <f>GZ92+Receive!HA92-Delivery!HA92</f>
        <v>#REF!</v>
      </c>
      <c r="HB92" s="16" t="e">
        <f>HA92+Receive!HB92-Delivery!HB92</f>
        <v>#REF!</v>
      </c>
      <c r="HC92" s="16" t="e">
        <f>HB92+Receive!HC92-Delivery!HC92</f>
        <v>#REF!</v>
      </c>
      <c r="HD92" s="16" t="e">
        <f>HC92+Receive!HD92-Delivery!HD92</f>
        <v>#REF!</v>
      </c>
      <c r="HE92" s="16" t="e">
        <f>HD92+Receive!HE92-Delivery!HE92</f>
        <v>#REF!</v>
      </c>
      <c r="HF92" s="16" t="e">
        <f>HE92+Receive!HF92-Delivery!HF92</f>
        <v>#REF!</v>
      </c>
      <c r="HG92" s="16" t="e">
        <f>HF92+Receive!HG92-Delivery!HG92</f>
        <v>#REF!</v>
      </c>
      <c r="HH92" s="16" t="e">
        <f>HG92+Receive!HH92-Delivery!HH92</f>
        <v>#REF!</v>
      </c>
      <c r="HI92" s="16" t="e">
        <f>HH92+Receive!HI92-Delivery!HI92</f>
        <v>#REF!</v>
      </c>
      <c r="HJ92" s="16" t="e">
        <f>HI92+Receive!HJ92-Delivery!HJ92</f>
        <v>#REF!</v>
      </c>
      <c r="HK92" s="16" t="e">
        <f>HJ92+Receive!HK92-Delivery!HK92</f>
        <v>#REF!</v>
      </c>
      <c r="HL92" s="16" t="e">
        <f>HK92+Receive!HL92-Delivery!HL92</f>
        <v>#REF!</v>
      </c>
      <c r="HM92" s="16" t="e">
        <f>HL92+Receive!HM92-Delivery!HM92</f>
        <v>#REF!</v>
      </c>
      <c r="HN92" s="16" t="e">
        <f>HM92+Receive!HN92-Delivery!HN92</f>
        <v>#REF!</v>
      </c>
      <c r="HO92" s="16" t="e">
        <f>HN92+Receive!HO92-Delivery!HO92</f>
        <v>#REF!</v>
      </c>
      <c r="HP92" s="167" t="e">
        <f>HO92+Receive!HP92-Delivery!HP92</f>
        <v>#REF!</v>
      </c>
      <c r="HQ92" s="16" t="e">
        <f>HP92+Receive!HQ92-Delivery!HQ92</f>
        <v>#REF!</v>
      </c>
      <c r="HR92" s="16" t="e">
        <f>HQ92+Receive!HR92-Delivery!HR92</f>
        <v>#REF!</v>
      </c>
      <c r="HS92" s="16" t="e">
        <f>HR92+Receive!HS92-Delivery!HS92</f>
        <v>#REF!</v>
      </c>
      <c r="HT92" s="16" t="e">
        <f>HS92+Receive!HT92-Delivery!HT92</f>
        <v>#REF!</v>
      </c>
      <c r="HU92" s="16" t="e">
        <f>HT92+Receive!HU92-Delivery!HU92</f>
        <v>#REF!</v>
      </c>
      <c r="HV92" s="16" t="e">
        <f>HU92+Receive!HV92-Delivery!HV92</f>
        <v>#REF!</v>
      </c>
      <c r="HW92" s="16" t="e">
        <f>HV92+Receive!HW92-Delivery!HW92</f>
        <v>#REF!</v>
      </c>
      <c r="HX92" s="16" t="e">
        <f>HW92+Receive!HX92-Delivery!HX92</f>
        <v>#REF!</v>
      </c>
      <c r="HY92" s="16" t="e">
        <f>HX92+Receive!HY92-Delivery!HY92</f>
        <v>#REF!</v>
      </c>
      <c r="HZ92" s="16" t="e">
        <f>HY92+Receive!HZ92-Delivery!HZ92</f>
        <v>#REF!</v>
      </c>
      <c r="IA92" s="16" t="e">
        <f>HZ92+Receive!IA92-Delivery!IA92</f>
        <v>#REF!</v>
      </c>
      <c r="IB92" s="16" t="e">
        <f>IA92+Receive!IB92-Delivery!IB92</f>
        <v>#REF!</v>
      </c>
      <c r="IC92" s="16" t="e">
        <f>IB92+Receive!IC92-Delivery!IC92</f>
        <v>#REF!</v>
      </c>
      <c r="ID92" s="16" t="e">
        <f>IC92+Receive!ID92-Delivery!ID92</f>
        <v>#REF!</v>
      </c>
      <c r="IE92" s="16" t="e">
        <f>ID92+Receive!IE92-Delivery!IE92</f>
        <v>#REF!</v>
      </c>
      <c r="IF92" s="16" t="e">
        <f>IE92+Receive!IF92-Delivery!IF92</f>
        <v>#REF!</v>
      </c>
      <c r="IG92" s="16" t="e">
        <f>IF92+Receive!IG92-Delivery!IG92</f>
        <v>#REF!</v>
      </c>
      <c r="IH92" s="16" t="e">
        <f>IG92+Receive!IH92-Delivery!IH92</f>
        <v>#REF!</v>
      </c>
      <c r="II92" s="16" t="e">
        <f>IH92+Receive!II92-Delivery!II92</f>
        <v>#REF!</v>
      </c>
      <c r="IJ92" s="16" t="e">
        <f>II92+Receive!IJ92-Delivery!IJ92</f>
        <v>#REF!</v>
      </c>
      <c r="IK92" s="16" t="e">
        <f>IJ92+Receive!IK92-Delivery!IK92</f>
        <v>#REF!</v>
      </c>
      <c r="IL92" s="16" t="e">
        <f>IK92+Receive!IL92-Delivery!IL92</f>
        <v>#REF!</v>
      </c>
      <c r="IM92" s="16" t="e">
        <f>IL92+Receive!IM92-Delivery!IM92</f>
        <v>#REF!</v>
      </c>
      <c r="IN92" s="16" t="e">
        <f>IM92+Receive!IN92-Delivery!IN92</f>
        <v>#REF!</v>
      </c>
    </row>
    <row r="93" spans="1:248" s="113" customFormat="1" hidden="1" x14ac:dyDescent="0.3">
      <c r="A93" s="7" t="s">
        <v>185</v>
      </c>
      <c r="B93" s="16" t="e">
        <f>#REF!+Receive!B93-Delivery!B93</f>
        <v>#REF!</v>
      </c>
      <c r="C93" s="16" t="e">
        <f>B93+Receive!C93-Delivery!C93</f>
        <v>#REF!</v>
      </c>
      <c r="D93" s="16" t="e">
        <f>C93+Receive!D93-Delivery!D93</f>
        <v>#REF!</v>
      </c>
      <c r="E93" s="16" t="e">
        <f>D93+Receive!E93-Delivery!E93</f>
        <v>#REF!</v>
      </c>
      <c r="F93" s="16" t="e">
        <f>E93+Receive!F93-Delivery!F93</f>
        <v>#REF!</v>
      </c>
      <c r="G93" s="16" t="e">
        <f>F93+Receive!G93-Delivery!G93</f>
        <v>#REF!</v>
      </c>
      <c r="H93" s="16" t="e">
        <f>G93+Receive!H93-Delivery!H93</f>
        <v>#REF!</v>
      </c>
      <c r="I93" s="16" t="e">
        <f>H93+Receive!I93-Delivery!I93</f>
        <v>#REF!</v>
      </c>
      <c r="J93" s="16" t="e">
        <f>I93+Receive!J93-Delivery!J93</f>
        <v>#REF!</v>
      </c>
      <c r="K93" s="16" t="e">
        <f>J93+Receive!K93-Delivery!K93</f>
        <v>#REF!</v>
      </c>
      <c r="L93" s="16" t="e">
        <f>K93+Receive!L93-Delivery!L93</f>
        <v>#REF!</v>
      </c>
      <c r="M93" s="16" t="e">
        <f>L93+Receive!M93-Delivery!M93</f>
        <v>#REF!</v>
      </c>
      <c r="N93" s="16" t="e">
        <f>M93+Receive!N93-Delivery!N93</f>
        <v>#REF!</v>
      </c>
      <c r="O93" s="16" t="e">
        <f>N93+Receive!O93-Delivery!O93</f>
        <v>#REF!</v>
      </c>
      <c r="P93" s="16" t="e">
        <f>O93+Receive!P93-Delivery!P93</f>
        <v>#REF!</v>
      </c>
      <c r="Q93" s="16" t="e">
        <f>P93+Receive!Q93-Delivery!Q93</f>
        <v>#REF!</v>
      </c>
      <c r="R93" s="16" t="e">
        <f>Q93+Receive!R93-Delivery!R93</f>
        <v>#REF!</v>
      </c>
      <c r="S93" s="16" t="e">
        <f>R93+Receive!S93-Delivery!S93</f>
        <v>#REF!</v>
      </c>
      <c r="T93" s="16" t="e">
        <f>S93+Receive!T93-Delivery!T93</f>
        <v>#REF!</v>
      </c>
      <c r="U93" s="16" t="e">
        <f>T93+Receive!U93-Delivery!U93</f>
        <v>#REF!</v>
      </c>
      <c r="V93" s="16" t="e">
        <f>U93+Receive!V93-Delivery!V93</f>
        <v>#REF!</v>
      </c>
      <c r="W93" s="16" t="e">
        <f>V93+Receive!W93-Delivery!W93</f>
        <v>#REF!</v>
      </c>
      <c r="X93" s="16" t="e">
        <f>W93+Receive!X93-Delivery!X93</f>
        <v>#REF!</v>
      </c>
      <c r="Y93" s="16" t="e">
        <f>X93+Receive!Y93-Delivery!Y93</f>
        <v>#REF!</v>
      </c>
      <c r="Z93" s="16" t="e">
        <f>Y93+Receive!Z93-Delivery!Z93</f>
        <v>#REF!</v>
      </c>
      <c r="AA93" s="16" t="e">
        <f>Z93+Receive!AA93-Delivery!AA93</f>
        <v>#REF!</v>
      </c>
      <c r="AB93" s="16" t="e">
        <f>AA93+Receive!AB93-Delivery!AB93</f>
        <v>#REF!</v>
      </c>
      <c r="AC93" s="16" t="e">
        <f>AB93+Receive!AC93-Delivery!AC93</f>
        <v>#REF!</v>
      </c>
      <c r="AD93" s="16" t="e">
        <f>AC93+Receive!AD93-Delivery!AD93</f>
        <v>#REF!</v>
      </c>
      <c r="AE93" s="16" t="e">
        <f>AD93+Receive!AE93-Delivery!AE93</f>
        <v>#REF!</v>
      </c>
      <c r="AF93" s="16" t="e">
        <f>AE93+Receive!AF93-Delivery!AF93</f>
        <v>#REF!</v>
      </c>
      <c r="AG93" s="167" t="e">
        <f>AF93+Receive!AG93-Delivery!AG93</f>
        <v>#REF!</v>
      </c>
      <c r="AH93" s="16" t="e">
        <f>AG93+Receive!AH93-Delivery!AH93</f>
        <v>#REF!</v>
      </c>
      <c r="AI93" s="16" t="e">
        <f>AH93+Receive!AI93-Delivery!AI93</f>
        <v>#REF!</v>
      </c>
      <c r="AJ93" s="16" t="e">
        <f>AI93+Receive!AJ93-Delivery!AJ93</f>
        <v>#REF!</v>
      </c>
      <c r="AK93" s="16" t="e">
        <f>AJ93+Receive!AK93-Delivery!AK93</f>
        <v>#REF!</v>
      </c>
      <c r="AL93" s="16" t="e">
        <f>AK93+Receive!AL93-Delivery!AL93</f>
        <v>#REF!</v>
      </c>
      <c r="AM93" s="16" t="e">
        <f>AL93+Receive!AM93-Delivery!AM93</f>
        <v>#REF!</v>
      </c>
      <c r="AN93" s="16" t="e">
        <f>AM93+Receive!AN93-Delivery!AN93</f>
        <v>#REF!</v>
      </c>
      <c r="AO93" s="16" t="e">
        <f>AN93+Receive!AO93-Delivery!AO93</f>
        <v>#REF!</v>
      </c>
      <c r="AP93" s="16" t="e">
        <f>AO93+Receive!AP93-Delivery!AP93</f>
        <v>#REF!</v>
      </c>
      <c r="AQ93" s="16" t="e">
        <f>AP93+Receive!AQ93-Delivery!AQ93</f>
        <v>#REF!</v>
      </c>
      <c r="AR93" s="16" t="e">
        <f>AQ93+Receive!AR93-Delivery!AR93</f>
        <v>#REF!</v>
      </c>
      <c r="AS93" s="16" t="e">
        <f>AR93+Receive!AS93-Delivery!AS93</f>
        <v>#REF!</v>
      </c>
      <c r="AT93" s="16" t="e">
        <f>AS93+Receive!AT93-Delivery!AT93</f>
        <v>#REF!</v>
      </c>
      <c r="AU93" s="16" t="e">
        <f>AT93+Receive!AU93-Delivery!AU93</f>
        <v>#REF!</v>
      </c>
      <c r="AV93" s="16" t="e">
        <f>AU93+Receive!AV93-Delivery!AV93</f>
        <v>#REF!</v>
      </c>
      <c r="AW93" s="16" t="e">
        <f>AV93+Receive!AW93-Delivery!AW93</f>
        <v>#REF!</v>
      </c>
      <c r="AX93" s="16" t="e">
        <f>AW93+Receive!AX93-Delivery!AX93</f>
        <v>#REF!</v>
      </c>
      <c r="AY93" s="16" t="e">
        <f>AX93+Receive!AY93-Delivery!AY93</f>
        <v>#REF!</v>
      </c>
      <c r="AZ93" s="16" t="e">
        <f>AY93+Receive!AZ93-Delivery!AZ93</f>
        <v>#REF!</v>
      </c>
      <c r="BA93" s="16" t="e">
        <f>AZ93+Receive!BA93-Delivery!BA93</f>
        <v>#REF!</v>
      </c>
      <c r="BB93" s="16" t="e">
        <f>BA93+Receive!BB93-Delivery!BB93</f>
        <v>#REF!</v>
      </c>
      <c r="BC93" s="16" t="e">
        <f>BB93+Receive!BC93-Delivery!BC93</f>
        <v>#REF!</v>
      </c>
      <c r="BD93" s="16" t="e">
        <f>BC93+Receive!BD93-Delivery!BD93</f>
        <v>#REF!</v>
      </c>
      <c r="BE93" s="16" t="e">
        <f>BD93+Receive!BE93-Delivery!BE93</f>
        <v>#REF!</v>
      </c>
      <c r="BF93" s="16" t="e">
        <f>BE93+Receive!BF93-Delivery!BF93</f>
        <v>#REF!</v>
      </c>
      <c r="BG93" s="16" t="e">
        <f>BF93+Receive!BG93-Delivery!BG93</f>
        <v>#REF!</v>
      </c>
      <c r="BH93" s="16" t="e">
        <f>BG93+Receive!BH93-Delivery!BH93</f>
        <v>#REF!</v>
      </c>
      <c r="BI93" s="16" t="e">
        <f>BH93+Receive!BI93-Delivery!BI93</f>
        <v>#REF!</v>
      </c>
      <c r="BJ93" s="16" t="e">
        <f>BI93+Receive!BJ93-Delivery!BJ93</f>
        <v>#REF!</v>
      </c>
      <c r="BK93" s="16" t="e">
        <f>BJ93+Receive!BK93-Delivery!BK93</f>
        <v>#REF!</v>
      </c>
      <c r="BL93" s="16" t="e">
        <f>BK93+Receive!BL93-Delivery!BL93</f>
        <v>#REF!</v>
      </c>
      <c r="BM93" s="16" t="e">
        <f>BL93+Receive!BM93-Delivery!BM93</f>
        <v>#REF!</v>
      </c>
      <c r="BN93" s="16" t="e">
        <f>BM93+Receive!BN93-Delivery!BN93</f>
        <v>#REF!</v>
      </c>
      <c r="BO93" s="16" t="e">
        <f>BN93+Receive!BO93-Delivery!BO93</f>
        <v>#REF!</v>
      </c>
      <c r="BP93" s="16" t="e">
        <f>BO93+Receive!BP93-Delivery!BP93</f>
        <v>#REF!</v>
      </c>
      <c r="BQ93" s="16" t="e">
        <f>BP93+Receive!BQ93-Delivery!BQ93</f>
        <v>#REF!</v>
      </c>
      <c r="BR93" s="16" t="e">
        <f>BQ93+Receive!BR93-Delivery!BR93</f>
        <v>#REF!</v>
      </c>
      <c r="BS93" s="16" t="e">
        <f>BR93+Receive!BS93-Delivery!BS93</f>
        <v>#REF!</v>
      </c>
      <c r="BT93" s="16" t="e">
        <f>BS93+Receive!BT93-Delivery!BT93</f>
        <v>#REF!</v>
      </c>
      <c r="BU93" s="16" t="e">
        <f>BT93+Receive!BU93-Delivery!BU93</f>
        <v>#REF!</v>
      </c>
      <c r="BV93" s="16" t="e">
        <f>BU93+Receive!BV93-Delivery!BV93</f>
        <v>#REF!</v>
      </c>
      <c r="BW93" s="16" t="e">
        <f>BV93+Receive!BW93-Delivery!BW93</f>
        <v>#REF!</v>
      </c>
      <c r="BX93" s="16" t="e">
        <f>BW93+Receive!BX93-Delivery!BX93</f>
        <v>#REF!</v>
      </c>
      <c r="BY93" s="16" t="e">
        <f>BX93+Receive!BY93-Delivery!BY93</f>
        <v>#REF!</v>
      </c>
      <c r="BZ93" s="16" t="e">
        <f>BY93+Receive!BZ93-Delivery!BZ93</f>
        <v>#REF!</v>
      </c>
      <c r="CA93" s="16" t="e">
        <f>BZ93+Receive!CA93-Delivery!CA93</f>
        <v>#REF!</v>
      </c>
      <c r="CB93" s="16" t="e">
        <f>CA93+Receive!CB93-Delivery!CB93</f>
        <v>#REF!</v>
      </c>
      <c r="CC93" s="16" t="e">
        <f>CB93+Receive!CC93-Delivery!CC93</f>
        <v>#REF!</v>
      </c>
      <c r="CD93" s="16" t="e">
        <f>CC93+Receive!CD93-Delivery!CD93</f>
        <v>#REF!</v>
      </c>
      <c r="CE93" s="16" t="e">
        <f>CD93+Receive!CE93-Delivery!CE93</f>
        <v>#REF!</v>
      </c>
      <c r="CF93" s="16" t="e">
        <f>CE93+Receive!CF93-Delivery!CF93</f>
        <v>#REF!</v>
      </c>
      <c r="CG93" s="16" t="e">
        <f>CF93+Receive!CG93-Delivery!CG93</f>
        <v>#REF!</v>
      </c>
      <c r="CH93" s="16" t="e">
        <f>CG93+Receive!CH93-Delivery!CH93</f>
        <v>#REF!</v>
      </c>
      <c r="CI93" s="16" t="e">
        <f>CH93+Receive!CI93-Delivery!CI93</f>
        <v>#REF!</v>
      </c>
      <c r="CJ93" s="16" t="e">
        <f>CI93+Receive!CJ93-Delivery!CJ93</f>
        <v>#REF!</v>
      </c>
      <c r="CK93" s="16" t="e">
        <f>CJ93+Receive!CK93-Delivery!CK93</f>
        <v>#REF!</v>
      </c>
      <c r="CL93" s="16" t="e">
        <f>CK93+Receive!CL93-Delivery!CL93</f>
        <v>#REF!</v>
      </c>
      <c r="CM93" s="16" t="e">
        <f>CL93+Receive!CM93-Delivery!CM93</f>
        <v>#REF!</v>
      </c>
      <c r="CN93" s="16" t="e">
        <f>CM93+Receive!CN93-Delivery!CN93</f>
        <v>#REF!</v>
      </c>
      <c r="CO93" s="16" t="e">
        <f>CN93+Receive!CO93-Delivery!CO93</f>
        <v>#REF!</v>
      </c>
      <c r="CP93" s="16" t="e">
        <f>CO93+Receive!CP93-Delivery!CP93</f>
        <v>#REF!</v>
      </c>
      <c r="CQ93" s="16" t="e">
        <f>CP93+Receive!CQ93-Delivery!CQ93</f>
        <v>#REF!</v>
      </c>
      <c r="CR93" s="16" t="e">
        <f>CQ93+Receive!CR93-Delivery!CR93</f>
        <v>#REF!</v>
      </c>
      <c r="CS93" s="16" t="e">
        <f>CR93+Receive!CS93-Delivery!CS93</f>
        <v>#REF!</v>
      </c>
      <c r="CT93" s="16" t="e">
        <f>CS93+Receive!CT93-Delivery!CT93</f>
        <v>#REF!</v>
      </c>
      <c r="CU93" s="16" t="e">
        <f>CT93+Receive!CU93-Delivery!CU93</f>
        <v>#REF!</v>
      </c>
      <c r="CV93" s="16" t="e">
        <f>CU93+Receive!CV93-Delivery!CV93</f>
        <v>#REF!</v>
      </c>
      <c r="CW93" s="16" t="e">
        <f>CV93+Receive!CW93-Delivery!CW93</f>
        <v>#REF!</v>
      </c>
      <c r="CX93" s="16" t="e">
        <f>CW93+Receive!CX93-Delivery!CX93</f>
        <v>#REF!</v>
      </c>
      <c r="CY93" s="16" t="e">
        <f>CX93+Receive!CY93-Delivery!CY93</f>
        <v>#REF!</v>
      </c>
      <c r="CZ93" s="16" t="e">
        <f>CY93+Receive!CZ93-Delivery!CZ93</f>
        <v>#REF!</v>
      </c>
      <c r="DA93" s="16" t="e">
        <f>CZ93+Receive!DA93-Delivery!DA93</f>
        <v>#REF!</v>
      </c>
      <c r="DB93" s="16" t="e">
        <f>DA93+Receive!DB93-Delivery!DB93</f>
        <v>#REF!</v>
      </c>
      <c r="DC93" s="16" t="e">
        <f>DB93+Receive!DC93-Delivery!DC93</f>
        <v>#REF!</v>
      </c>
      <c r="DD93" s="16" t="e">
        <f>DC93+Receive!DD93-Delivery!DD93</f>
        <v>#REF!</v>
      </c>
      <c r="DE93" s="16" t="e">
        <f>DD93+Receive!DE93-Delivery!DE93</f>
        <v>#REF!</v>
      </c>
      <c r="DF93" s="16" t="e">
        <f>DE93+Receive!DF93-Delivery!DF93</f>
        <v>#REF!</v>
      </c>
      <c r="DG93" s="16" t="e">
        <f>DF93+Receive!DG93-Delivery!DG93</f>
        <v>#REF!</v>
      </c>
      <c r="DH93" s="16" t="e">
        <f>DG93+Receive!DH93-Delivery!DH93</f>
        <v>#REF!</v>
      </c>
      <c r="DI93" s="16" t="e">
        <f>DH93+Receive!DI93-Delivery!DI93</f>
        <v>#REF!</v>
      </c>
      <c r="DJ93" s="16" t="e">
        <f>DI93+Receive!DJ93-Delivery!DJ93</f>
        <v>#REF!</v>
      </c>
      <c r="DK93" s="16" t="e">
        <f>DJ93+Receive!DK93-Delivery!DK93</f>
        <v>#REF!</v>
      </c>
      <c r="DL93" s="16" t="e">
        <f>DK93+Receive!DL93-Delivery!DL93</f>
        <v>#REF!</v>
      </c>
      <c r="DM93" s="16" t="e">
        <f>DL93+Receive!DM93-Delivery!DM93</f>
        <v>#REF!</v>
      </c>
      <c r="DN93" s="16" t="e">
        <f>DM93+Receive!DN93-Delivery!DN93</f>
        <v>#REF!</v>
      </c>
      <c r="DO93" s="16" t="e">
        <f>DN93+Receive!DO93-Delivery!DO93</f>
        <v>#REF!</v>
      </c>
      <c r="DP93" s="16" t="e">
        <f>DO93+Receive!DP93-Delivery!DP93</f>
        <v>#REF!</v>
      </c>
      <c r="DQ93" s="16" t="e">
        <f>DP93+Receive!DQ93-Delivery!DQ93</f>
        <v>#REF!</v>
      </c>
      <c r="DR93" s="16" t="e">
        <f>DQ93+Receive!DR93-Delivery!DR93</f>
        <v>#REF!</v>
      </c>
      <c r="DS93" s="16" t="e">
        <v>#REF!</v>
      </c>
      <c r="DT93" s="16" t="e">
        <f>DS93+Receive!DT93-Delivery!DT93</f>
        <v>#REF!</v>
      </c>
      <c r="DU93" s="16" t="e">
        <f>DT93+Receive!DU93-Delivery!DU93</f>
        <v>#REF!</v>
      </c>
      <c r="DV93" s="238" t="e">
        <f>DU93+Receive!DV93-Delivery!DV93</f>
        <v>#REF!</v>
      </c>
      <c r="DW93" s="16" t="e">
        <f>DV93+Receive!DW93-Delivery!DW93</f>
        <v>#REF!</v>
      </c>
      <c r="DX93" s="16" t="e">
        <f>DW93+Receive!DX93-Delivery!DX93</f>
        <v>#REF!</v>
      </c>
      <c r="DY93" s="16" t="e">
        <f>DX93+Receive!DY93-Delivery!DY93</f>
        <v>#REF!</v>
      </c>
      <c r="DZ93" s="238" t="e">
        <f>DY93+Receive!DZ93-Delivery!DZ93</f>
        <v>#REF!</v>
      </c>
      <c r="EA93" s="16" t="e">
        <f>DZ93+Receive!EA93-Delivery!EA93</f>
        <v>#REF!</v>
      </c>
      <c r="EB93" s="16" t="e">
        <f>EA93+Receive!EB93-Delivery!EB93</f>
        <v>#REF!</v>
      </c>
      <c r="EC93" s="16" t="e">
        <f>EB93+Receive!EC93-Delivery!EC93</f>
        <v>#REF!</v>
      </c>
      <c r="ED93" s="16" t="e">
        <f>EC93+Receive!ED93-Delivery!ED93</f>
        <v>#REF!</v>
      </c>
      <c r="EE93" s="16" t="e">
        <f>ED93+Receive!EE93-Delivery!EE93</f>
        <v>#REF!</v>
      </c>
      <c r="EF93" s="16" t="e">
        <f>EE93+Receive!EF93-Delivery!EF93</f>
        <v>#REF!</v>
      </c>
      <c r="EG93" s="16" t="e">
        <f>EF93+Receive!EG93-Delivery!EG93</f>
        <v>#REF!</v>
      </c>
      <c r="EH93" s="16" t="e">
        <f>EG93+Receive!EH93-Delivery!EH93</f>
        <v>#REF!</v>
      </c>
      <c r="EI93" s="238" t="e">
        <f>EH93+Receive!EI93-Delivery!EI93</f>
        <v>#REF!</v>
      </c>
      <c r="EJ93" s="238" t="e">
        <f>EI93+Receive!EJ93-Delivery!EJ93</f>
        <v>#REF!</v>
      </c>
      <c r="EK93" s="16" t="e">
        <f>EJ93+Receive!EK93-Delivery!EK93</f>
        <v>#REF!</v>
      </c>
      <c r="EL93" s="16" t="e">
        <f>EK93+Receive!EL93-Delivery!EL93</f>
        <v>#REF!</v>
      </c>
      <c r="EM93" s="16" t="e">
        <f>EL93+Receive!EM93-Delivery!EM93</f>
        <v>#REF!</v>
      </c>
      <c r="EN93" s="16" t="e">
        <f>EM93+Receive!EN93-Delivery!EN93</f>
        <v>#REF!</v>
      </c>
      <c r="EO93" s="16" t="e">
        <f>EN93+Receive!EO93-Delivery!EO93</f>
        <v>#REF!</v>
      </c>
      <c r="EP93" s="16" t="e">
        <f>EO93+Receive!EP93-Delivery!EP93</f>
        <v>#REF!</v>
      </c>
      <c r="EQ93" s="16" t="e">
        <f>EP93+Receive!EQ93-Delivery!EQ93</f>
        <v>#REF!</v>
      </c>
      <c r="ER93" s="16" t="e">
        <f>EQ93+Receive!ER93-Delivery!ER93</f>
        <v>#REF!</v>
      </c>
      <c r="ES93" s="16" t="e">
        <f>ER93+Receive!ES93-Delivery!ES93</f>
        <v>#REF!</v>
      </c>
      <c r="ET93" s="16" t="e">
        <f>ES93+Receive!ET93-Delivery!ET93</f>
        <v>#REF!</v>
      </c>
      <c r="EU93" s="16" t="e">
        <f>ET93+Receive!EU93-Delivery!EU93</f>
        <v>#REF!</v>
      </c>
      <c r="EV93" s="16" t="e">
        <f>EU93+Receive!EV93-Delivery!EV93</f>
        <v>#REF!</v>
      </c>
      <c r="EW93" s="16" t="e">
        <f>EV93+Receive!EW93-Delivery!EW93</f>
        <v>#REF!</v>
      </c>
      <c r="EX93" s="16" t="e">
        <f>EW93+Receive!EX93-Delivery!EX93</f>
        <v>#REF!</v>
      </c>
      <c r="EY93" s="16" t="e">
        <f>EX93+Receive!EY93-Delivery!EY93</f>
        <v>#REF!</v>
      </c>
      <c r="EZ93" s="16" t="e">
        <f>EY93+Receive!EZ93-Delivery!EZ93</f>
        <v>#REF!</v>
      </c>
      <c r="FA93" s="16" t="e">
        <f>EZ93+Receive!FA93-Delivery!FA93</f>
        <v>#REF!</v>
      </c>
      <c r="FB93" s="16" t="e">
        <f>FA93+Receive!FB93-Delivery!FB93</f>
        <v>#REF!</v>
      </c>
      <c r="FC93" s="16" t="e">
        <f>FB93+Receive!FC93-Delivery!FC93</f>
        <v>#REF!</v>
      </c>
      <c r="FD93" s="16" t="e">
        <f>FC93+Receive!FD93-Delivery!FD93</f>
        <v>#REF!</v>
      </c>
      <c r="FE93" s="16" t="e">
        <f>FD93+Receive!FE93-Delivery!FE93</f>
        <v>#REF!</v>
      </c>
      <c r="FF93" s="16" t="e">
        <f>FE93+Receive!FF93-Delivery!FF93</f>
        <v>#REF!</v>
      </c>
      <c r="FG93" s="16" t="e">
        <f>FF93+Receive!FG93-Delivery!FG93</f>
        <v>#REF!</v>
      </c>
      <c r="FH93" s="16" t="e">
        <f>FG93+Receive!FH93-Delivery!FH93</f>
        <v>#REF!</v>
      </c>
      <c r="FI93" s="16" t="e">
        <f>FH93+Receive!FI93-Delivery!FI93</f>
        <v>#REF!</v>
      </c>
      <c r="FJ93" s="16" t="e">
        <f>FI93+Receive!FJ93-Delivery!FJ93</f>
        <v>#REF!</v>
      </c>
      <c r="FK93" s="16" t="e">
        <f>FJ93+Receive!FK93-Delivery!FK93</f>
        <v>#REF!</v>
      </c>
      <c r="FL93" s="16" t="e">
        <f>FK93+Receive!FL93-Delivery!FL93</f>
        <v>#REF!</v>
      </c>
      <c r="FM93" s="16" t="e">
        <f>FL93+Receive!FM93-Delivery!FM93</f>
        <v>#REF!</v>
      </c>
      <c r="FN93" s="16" t="e">
        <f>FM93+Receive!FN93-Delivery!FN93</f>
        <v>#REF!</v>
      </c>
      <c r="FO93" s="16" t="e">
        <f>FN93+Receive!FO93-Delivery!FO93</f>
        <v>#REF!</v>
      </c>
      <c r="FP93" s="16" t="e">
        <f>FO93+Receive!FP93-Delivery!FP93</f>
        <v>#REF!</v>
      </c>
      <c r="FQ93" s="16" t="e">
        <f>FP93+Receive!FQ93-Delivery!FQ93</f>
        <v>#REF!</v>
      </c>
      <c r="FR93" s="16" t="e">
        <f>FQ93+Receive!FR93-Delivery!FR93</f>
        <v>#REF!</v>
      </c>
      <c r="FS93" s="16" t="e">
        <f>FR93+Receive!FS93-Delivery!FS93</f>
        <v>#REF!</v>
      </c>
      <c r="FT93" s="16" t="e">
        <f>FS93+Receive!FT93-Delivery!FT93</f>
        <v>#REF!</v>
      </c>
      <c r="FU93" s="16" t="e">
        <f>FT93+Receive!FU93-Delivery!FU93</f>
        <v>#REF!</v>
      </c>
      <c r="FV93" s="16" t="e">
        <f>FU93+Receive!FV93-Delivery!FV93</f>
        <v>#REF!</v>
      </c>
      <c r="FW93" s="16" t="e">
        <f>FV93+Receive!FW93-Delivery!FW93</f>
        <v>#REF!</v>
      </c>
      <c r="FX93" s="16" t="e">
        <f>FW93+Receive!FX93-Delivery!FX93</f>
        <v>#REF!</v>
      </c>
      <c r="FY93" s="16" t="e">
        <f>FX93+Receive!FY93-Delivery!FY93</f>
        <v>#REF!</v>
      </c>
      <c r="FZ93" s="16" t="e">
        <f>FY93+Receive!FZ93-Delivery!FZ93</f>
        <v>#REF!</v>
      </c>
      <c r="GA93" s="16" t="e">
        <f>FZ93+Receive!GA93-Delivery!GA93</f>
        <v>#REF!</v>
      </c>
      <c r="GB93" s="16" t="e">
        <f>GA93+Receive!GB93-Delivery!GB93</f>
        <v>#REF!</v>
      </c>
      <c r="GC93" s="16" t="e">
        <f>GB93+Receive!GC93-Delivery!GC93</f>
        <v>#REF!</v>
      </c>
      <c r="GD93" s="16" t="e">
        <f>GC93+Receive!GD93-Delivery!GD93</f>
        <v>#REF!</v>
      </c>
      <c r="GE93" s="16" t="e">
        <f>GD93+Receive!GE93-Delivery!GE93</f>
        <v>#REF!</v>
      </c>
      <c r="GF93" s="16" t="e">
        <f>GE93+Receive!GF93-Delivery!GF93</f>
        <v>#REF!</v>
      </c>
      <c r="GG93" s="16" t="e">
        <f>GF93+Receive!GG93-Delivery!GG93</f>
        <v>#REF!</v>
      </c>
      <c r="GH93" s="16" t="e">
        <f>GG93+Receive!GH93-Delivery!GH93</f>
        <v>#REF!</v>
      </c>
      <c r="GI93" s="16" t="e">
        <f>GH93+Receive!GI93-Delivery!GI93</f>
        <v>#REF!</v>
      </c>
      <c r="GJ93" s="16" t="e">
        <f>GI93+Receive!GJ93-Delivery!GJ93</f>
        <v>#REF!</v>
      </c>
      <c r="GK93" s="16" t="e">
        <f>GJ93+Receive!GK93-Delivery!GK93</f>
        <v>#REF!</v>
      </c>
      <c r="GL93" s="16" t="e">
        <f>GK93+Receive!GL93-Delivery!GL93</f>
        <v>#REF!</v>
      </c>
      <c r="GM93" s="16" t="e">
        <f>GL93+Receive!GM93-Delivery!GM93</f>
        <v>#REF!</v>
      </c>
      <c r="GN93" s="16" t="e">
        <f>GM93+Receive!GN93-Delivery!GN93</f>
        <v>#REF!</v>
      </c>
      <c r="GO93" s="16" t="e">
        <f>GN93+Receive!GO93-Delivery!GO93</f>
        <v>#REF!</v>
      </c>
      <c r="GP93" s="16" t="e">
        <f>GO93+Receive!GP93-Delivery!GP93</f>
        <v>#REF!</v>
      </c>
      <c r="GQ93" s="16" t="e">
        <f>GP93+Receive!GQ93-Delivery!GQ93</f>
        <v>#REF!</v>
      </c>
      <c r="GR93" s="16" t="e">
        <f>GQ93+Receive!GR93-Delivery!GR93</f>
        <v>#REF!</v>
      </c>
      <c r="GS93" s="16" t="e">
        <f>GR93+Receive!GS93-Delivery!GS93</f>
        <v>#REF!</v>
      </c>
      <c r="GT93" s="16" t="e">
        <f>GS93+Receive!GT93-Delivery!GT93</f>
        <v>#REF!</v>
      </c>
      <c r="GU93" s="16" t="e">
        <f>GT93+Receive!GU93-Delivery!GU93</f>
        <v>#REF!</v>
      </c>
      <c r="GV93" s="16" t="e">
        <f>GU93+Receive!GV93-Delivery!GV93</f>
        <v>#REF!</v>
      </c>
      <c r="GW93" s="16" t="e">
        <f>GV93+Receive!GW93-Delivery!GW93</f>
        <v>#REF!</v>
      </c>
      <c r="GX93" s="16" t="e">
        <f>GW93+Receive!GX93-Delivery!GX93</f>
        <v>#REF!</v>
      </c>
      <c r="GY93" s="16" t="e">
        <f>GX93+Receive!GY93-Delivery!GY93</f>
        <v>#REF!</v>
      </c>
      <c r="GZ93" s="16" t="e">
        <f>GY93+Receive!GZ93-Delivery!GZ93</f>
        <v>#REF!</v>
      </c>
      <c r="HA93" s="16" t="e">
        <f>GZ93+Receive!HA93-Delivery!HA93</f>
        <v>#REF!</v>
      </c>
      <c r="HB93" s="16" t="e">
        <f>HA93+Receive!HB93-Delivery!HB93</f>
        <v>#REF!</v>
      </c>
      <c r="HC93" s="16" t="e">
        <f>HB93+Receive!HC93-Delivery!HC93</f>
        <v>#REF!</v>
      </c>
      <c r="HD93" s="16" t="e">
        <f>HC93+Receive!HD93-Delivery!HD93</f>
        <v>#REF!</v>
      </c>
      <c r="HE93" s="16" t="e">
        <f>HD93+Receive!HE93-Delivery!HE93</f>
        <v>#REF!</v>
      </c>
      <c r="HF93" s="16" t="e">
        <f>HE93+Receive!HF93-Delivery!HF93</f>
        <v>#REF!</v>
      </c>
      <c r="HG93" s="16" t="e">
        <f>HF93+Receive!HG93-Delivery!HG93</f>
        <v>#REF!</v>
      </c>
      <c r="HH93" s="16" t="e">
        <f>HG93+Receive!HH93-Delivery!HH93</f>
        <v>#REF!</v>
      </c>
      <c r="HI93" s="16" t="e">
        <f>HH93+Receive!HI93-Delivery!HI93</f>
        <v>#REF!</v>
      </c>
      <c r="HJ93" s="16" t="e">
        <f>HI93+Receive!HJ93-Delivery!HJ93</f>
        <v>#REF!</v>
      </c>
      <c r="HK93" s="16" t="e">
        <f>HJ93+Receive!HK93-Delivery!HK93</f>
        <v>#REF!</v>
      </c>
      <c r="HL93" s="16" t="e">
        <f>HK93+Receive!HL93-Delivery!HL93</f>
        <v>#REF!</v>
      </c>
      <c r="HM93" s="16" t="e">
        <f>HL93+Receive!HM93-Delivery!HM93</f>
        <v>#REF!</v>
      </c>
      <c r="HN93" s="16" t="e">
        <f>HM93+Receive!HN93-Delivery!HN93</f>
        <v>#REF!</v>
      </c>
      <c r="HO93" s="16" t="e">
        <f>HN93+Receive!HO93-Delivery!HO93</f>
        <v>#REF!</v>
      </c>
      <c r="HP93" s="167" t="e">
        <f>HO93+Receive!HP93-Delivery!HP93</f>
        <v>#REF!</v>
      </c>
      <c r="HQ93" s="16" t="e">
        <f>HP93+Receive!HQ93-Delivery!HQ93</f>
        <v>#REF!</v>
      </c>
      <c r="HR93" s="16" t="e">
        <f>HQ93+Receive!HR93-Delivery!HR93</f>
        <v>#REF!</v>
      </c>
      <c r="HS93" s="16" t="e">
        <f>HR93+Receive!HS93-Delivery!HS93</f>
        <v>#REF!</v>
      </c>
      <c r="HT93" s="16" t="e">
        <f>HS93+Receive!HT93-Delivery!HT93</f>
        <v>#REF!</v>
      </c>
      <c r="HU93" s="16" t="e">
        <f>HT93+Receive!HU93-Delivery!HU93</f>
        <v>#REF!</v>
      </c>
      <c r="HV93" s="16" t="e">
        <f>HU93+Receive!HV93-Delivery!HV93</f>
        <v>#REF!</v>
      </c>
      <c r="HW93" s="16" t="e">
        <f>HV93+Receive!HW93-Delivery!HW93</f>
        <v>#REF!</v>
      </c>
      <c r="HX93" s="16" t="e">
        <f>HW93+Receive!HX93-Delivery!HX93</f>
        <v>#REF!</v>
      </c>
      <c r="HY93" s="16" t="e">
        <f>HX93+Receive!HY93-Delivery!HY93</f>
        <v>#REF!</v>
      </c>
      <c r="HZ93" s="16" t="e">
        <f>HY93+Receive!HZ93-Delivery!HZ93</f>
        <v>#REF!</v>
      </c>
      <c r="IA93" s="16" t="e">
        <f>HZ93+Receive!IA93-Delivery!IA93</f>
        <v>#REF!</v>
      </c>
      <c r="IB93" s="16" t="e">
        <f>IA93+Receive!IB93-Delivery!IB93</f>
        <v>#REF!</v>
      </c>
      <c r="IC93" s="16" t="e">
        <f>IB93+Receive!IC93-Delivery!IC93</f>
        <v>#REF!</v>
      </c>
      <c r="ID93" s="16" t="e">
        <f>IC93+Receive!ID93-Delivery!ID93</f>
        <v>#REF!</v>
      </c>
      <c r="IE93" s="16" t="e">
        <f>ID93+Receive!IE93-Delivery!IE93</f>
        <v>#REF!</v>
      </c>
      <c r="IF93" s="16" t="e">
        <f>IE93+Receive!IF93-Delivery!IF93</f>
        <v>#REF!</v>
      </c>
      <c r="IG93" s="16" t="e">
        <f>IF93+Receive!IG93-Delivery!IG93</f>
        <v>#REF!</v>
      </c>
      <c r="IH93" s="16" t="e">
        <f>IG93+Receive!IH93-Delivery!IH93</f>
        <v>#REF!</v>
      </c>
      <c r="II93" s="16" t="e">
        <f>IH93+Receive!II93-Delivery!II93</f>
        <v>#REF!</v>
      </c>
      <c r="IJ93" s="16" t="e">
        <f>II93+Receive!IJ93-Delivery!IJ93</f>
        <v>#REF!</v>
      </c>
      <c r="IK93" s="16" t="e">
        <f>IJ93+Receive!IK93-Delivery!IK93</f>
        <v>#REF!</v>
      </c>
      <c r="IL93" s="16" t="e">
        <f>IK93+Receive!IL93-Delivery!IL93</f>
        <v>#REF!</v>
      </c>
      <c r="IM93" s="16" t="e">
        <f>IL93+Receive!IM93-Delivery!IM93</f>
        <v>#REF!</v>
      </c>
      <c r="IN93" s="16" t="e">
        <f>IM93+Receive!IN93-Delivery!IN93</f>
        <v>#REF!</v>
      </c>
    </row>
    <row r="94" spans="1:248" s="113" customFormat="1" hidden="1" x14ac:dyDescent="0.3">
      <c r="A94" s="7" t="s">
        <v>187</v>
      </c>
      <c r="B94" s="16" t="e">
        <f>#REF!+Receive!B94-Delivery!B94</f>
        <v>#REF!</v>
      </c>
      <c r="C94" s="16" t="e">
        <f>B94+Receive!C94-Delivery!C94</f>
        <v>#REF!</v>
      </c>
      <c r="D94" s="16" t="e">
        <f>C94+Receive!D94-Delivery!D94</f>
        <v>#REF!</v>
      </c>
      <c r="E94" s="16" t="e">
        <f>D94+Receive!E94-Delivery!E94</f>
        <v>#REF!</v>
      </c>
      <c r="F94" s="16" t="e">
        <f>E94+Receive!F94-Delivery!F94</f>
        <v>#REF!</v>
      </c>
      <c r="G94" s="16" t="e">
        <f>F94+Receive!G94-Delivery!G94</f>
        <v>#REF!</v>
      </c>
      <c r="H94" s="16" t="e">
        <f>G94+Receive!H94-Delivery!H94</f>
        <v>#REF!</v>
      </c>
      <c r="I94" s="16" t="e">
        <f>H94+Receive!I94-Delivery!I94</f>
        <v>#REF!</v>
      </c>
      <c r="J94" s="16" t="e">
        <f>I94+Receive!J94-Delivery!J94</f>
        <v>#REF!</v>
      </c>
      <c r="K94" s="16" t="e">
        <f>J94+Receive!K94-Delivery!K94</f>
        <v>#REF!</v>
      </c>
      <c r="L94" s="16" t="e">
        <f>K94+Receive!L94-Delivery!L94</f>
        <v>#REF!</v>
      </c>
      <c r="M94" s="16" t="e">
        <f>L94+Receive!M94-Delivery!M94</f>
        <v>#REF!</v>
      </c>
      <c r="N94" s="16" t="e">
        <f>M94+Receive!N94-Delivery!N94</f>
        <v>#REF!</v>
      </c>
      <c r="O94" s="16" t="e">
        <f>N94+Receive!O94-Delivery!O94</f>
        <v>#REF!</v>
      </c>
      <c r="P94" s="16" t="e">
        <f>O94+Receive!P94-Delivery!P94</f>
        <v>#REF!</v>
      </c>
      <c r="Q94" s="16" t="e">
        <f>P94+Receive!Q94-Delivery!Q94</f>
        <v>#REF!</v>
      </c>
      <c r="R94" s="16" t="e">
        <f>Q94+Receive!R94-Delivery!R94</f>
        <v>#REF!</v>
      </c>
      <c r="S94" s="16" t="e">
        <f>R94+Receive!S94-Delivery!S94</f>
        <v>#REF!</v>
      </c>
      <c r="T94" s="16" t="e">
        <f>S94+Receive!T94-Delivery!T94</f>
        <v>#REF!</v>
      </c>
      <c r="U94" s="16" t="e">
        <f>T94+Receive!U94-Delivery!U94</f>
        <v>#REF!</v>
      </c>
      <c r="V94" s="16" t="e">
        <f>U94+Receive!V94-Delivery!V94</f>
        <v>#REF!</v>
      </c>
      <c r="W94" s="16" t="e">
        <f>V94+Receive!W94-Delivery!W94</f>
        <v>#REF!</v>
      </c>
      <c r="X94" s="16" t="e">
        <f>W94+Receive!X94-Delivery!X94</f>
        <v>#REF!</v>
      </c>
      <c r="Y94" s="16" t="e">
        <f>X94+Receive!Y94-Delivery!Y94</f>
        <v>#REF!</v>
      </c>
      <c r="Z94" s="16" t="e">
        <f>Y94+Receive!Z94-Delivery!Z94</f>
        <v>#REF!</v>
      </c>
      <c r="AA94" s="16" t="e">
        <f>Z94+Receive!AA94-Delivery!AA94</f>
        <v>#REF!</v>
      </c>
      <c r="AB94" s="16" t="e">
        <f>AA94+Receive!AB94-Delivery!AB94</f>
        <v>#REF!</v>
      </c>
      <c r="AC94" s="16" t="e">
        <f>AB94+Receive!AC94-Delivery!AC94</f>
        <v>#REF!</v>
      </c>
      <c r="AD94" s="16" t="e">
        <f>AC94+Receive!AD94-Delivery!AD94</f>
        <v>#REF!</v>
      </c>
      <c r="AE94" s="16" t="e">
        <f>AD94+Receive!AE94-Delivery!AE94</f>
        <v>#REF!</v>
      </c>
      <c r="AF94" s="16" t="e">
        <f>AE94+Receive!AF94-Delivery!AF94</f>
        <v>#REF!</v>
      </c>
      <c r="AG94" s="167" t="e">
        <f>AF94+Receive!AG94-Delivery!AG94</f>
        <v>#REF!</v>
      </c>
      <c r="AH94" s="16" t="e">
        <f>AG94+Receive!AH94-Delivery!AH94</f>
        <v>#REF!</v>
      </c>
      <c r="AI94" s="16" t="e">
        <f>AH94+Receive!AI94-Delivery!AI94</f>
        <v>#REF!</v>
      </c>
      <c r="AJ94" s="16" t="e">
        <f>AI94+Receive!AJ94-Delivery!AJ94</f>
        <v>#REF!</v>
      </c>
      <c r="AK94" s="16" t="e">
        <f>AJ94+Receive!AK94-Delivery!AK94</f>
        <v>#REF!</v>
      </c>
      <c r="AL94" s="16" t="e">
        <f>AK94+Receive!AL94-Delivery!AL94</f>
        <v>#REF!</v>
      </c>
      <c r="AM94" s="16" t="e">
        <f>AL94+Receive!AM94-Delivery!AM94</f>
        <v>#REF!</v>
      </c>
      <c r="AN94" s="16" t="e">
        <f>AM94+Receive!AN94-Delivery!AN94</f>
        <v>#REF!</v>
      </c>
      <c r="AO94" s="16" t="e">
        <f>AN94+Receive!AO94-Delivery!AO94</f>
        <v>#REF!</v>
      </c>
      <c r="AP94" s="16" t="e">
        <f>AO94+Receive!AP94-Delivery!AP94</f>
        <v>#REF!</v>
      </c>
      <c r="AQ94" s="16" t="e">
        <f>AP94+Receive!AQ94-Delivery!AQ94</f>
        <v>#REF!</v>
      </c>
      <c r="AR94" s="16" t="e">
        <f>AQ94+Receive!AR94-Delivery!AR94</f>
        <v>#REF!</v>
      </c>
      <c r="AS94" s="16" t="e">
        <f>AR94+Receive!AS94-Delivery!AS94</f>
        <v>#REF!</v>
      </c>
      <c r="AT94" s="16" t="e">
        <f>AS94+Receive!AT94-Delivery!AT94</f>
        <v>#REF!</v>
      </c>
      <c r="AU94" s="16" t="e">
        <f>AT94+Receive!AU94-Delivery!AU94</f>
        <v>#REF!</v>
      </c>
      <c r="AV94" s="16" t="e">
        <f>AU94+Receive!AV94-Delivery!AV94</f>
        <v>#REF!</v>
      </c>
      <c r="AW94" s="16" t="e">
        <f>AV94+Receive!AW94-Delivery!AW94</f>
        <v>#REF!</v>
      </c>
      <c r="AX94" s="16" t="e">
        <f>AW94+Receive!AX94-Delivery!AX94</f>
        <v>#REF!</v>
      </c>
      <c r="AY94" s="16" t="e">
        <f>AX94+Receive!AY94-Delivery!AY94</f>
        <v>#REF!</v>
      </c>
      <c r="AZ94" s="16" t="e">
        <f>AY94+Receive!AZ94-Delivery!AZ94</f>
        <v>#REF!</v>
      </c>
      <c r="BA94" s="16" t="e">
        <f>AZ94+Receive!BA94-Delivery!BA94</f>
        <v>#REF!</v>
      </c>
      <c r="BB94" s="16" t="e">
        <f>BA94+Receive!BB94-Delivery!BB94</f>
        <v>#REF!</v>
      </c>
      <c r="BC94" s="16" t="e">
        <f>BB94+Receive!BC94-Delivery!BC94</f>
        <v>#REF!</v>
      </c>
      <c r="BD94" s="16" t="e">
        <f>BC94+Receive!BD94-Delivery!BD94</f>
        <v>#REF!</v>
      </c>
      <c r="BE94" s="16" t="e">
        <f>BD94+Receive!BE94-Delivery!BE94</f>
        <v>#REF!</v>
      </c>
      <c r="BF94" s="16" t="e">
        <f>BE94+Receive!BF94-Delivery!BF94</f>
        <v>#REF!</v>
      </c>
      <c r="BG94" s="16" t="e">
        <f>BF94+Receive!BG94-Delivery!BG94</f>
        <v>#REF!</v>
      </c>
      <c r="BH94" s="16" t="e">
        <f>BG94+Receive!BH94-Delivery!BH94</f>
        <v>#REF!</v>
      </c>
      <c r="BI94" s="16" t="e">
        <f>BH94+Receive!BI94-Delivery!BI94</f>
        <v>#REF!</v>
      </c>
      <c r="BJ94" s="16" t="e">
        <f>BI94+Receive!BJ94-Delivery!BJ94</f>
        <v>#REF!</v>
      </c>
      <c r="BK94" s="16" t="e">
        <f>BJ94+Receive!BK94-Delivery!BK94</f>
        <v>#REF!</v>
      </c>
      <c r="BL94" s="16" t="e">
        <f>BK94+Receive!BL94-Delivery!BL94</f>
        <v>#REF!</v>
      </c>
      <c r="BM94" s="16" t="e">
        <f>BL94+Receive!BM94-Delivery!BM94</f>
        <v>#REF!</v>
      </c>
      <c r="BN94" s="16" t="e">
        <f>BM94+Receive!BN94-Delivery!BN94</f>
        <v>#REF!</v>
      </c>
      <c r="BO94" s="16" t="e">
        <f>BN94+Receive!BO94-Delivery!BO94</f>
        <v>#REF!</v>
      </c>
      <c r="BP94" s="16" t="e">
        <f>BO94+Receive!BP94-Delivery!BP94</f>
        <v>#REF!</v>
      </c>
      <c r="BQ94" s="16" t="e">
        <f>BP94+Receive!BQ94-Delivery!BQ94</f>
        <v>#REF!</v>
      </c>
      <c r="BR94" s="16" t="e">
        <f>BQ94+Receive!BR94-Delivery!BR94</f>
        <v>#REF!</v>
      </c>
      <c r="BS94" s="16" t="e">
        <f>BR94+Receive!BS94-Delivery!BS94</f>
        <v>#REF!</v>
      </c>
      <c r="BT94" s="16" t="e">
        <f>BS94+Receive!BT94-Delivery!BT94</f>
        <v>#REF!</v>
      </c>
      <c r="BU94" s="16" t="e">
        <f>BT94+Receive!BU94-Delivery!BU94</f>
        <v>#REF!</v>
      </c>
      <c r="BV94" s="16" t="e">
        <f>BU94+Receive!BV94-Delivery!BV94</f>
        <v>#REF!</v>
      </c>
      <c r="BW94" s="16" t="e">
        <f>BV94+Receive!BW94-Delivery!BW94</f>
        <v>#REF!</v>
      </c>
      <c r="BX94" s="16" t="e">
        <f>BW94+Receive!BX94-Delivery!BX94</f>
        <v>#REF!</v>
      </c>
      <c r="BY94" s="16" t="e">
        <f>BX94+Receive!BY94-Delivery!BY94</f>
        <v>#REF!</v>
      </c>
      <c r="BZ94" s="16" t="e">
        <f>BY94+Receive!BZ94-Delivery!BZ94</f>
        <v>#REF!</v>
      </c>
      <c r="CA94" s="16" t="e">
        <f>BZ94+Receive!CA94-Delivery!CA94</f>
        <v>#REF!</v>
      </c>
      <c r="CB94" s="16" t="e">
        <f>CA94+Receive!CB94-Delivery!CB94</f>
        <v>#REF!</v>
      </c>
      <c r="CC94" s="16" t="e">
        <f>CB94+Receive!CC94-Delivery!CC94</f>
        <v>#REF!</v>
      </c>
      <c r="CD94" s="16" t="e">
        <f>CC94+Receive!CD94-Delivery!CD94</f>
        <v>#REF!</v>
      </c>
      <c r="CE94" s="16" t="e">
        <f>CD94+Receive!CE94-Delivery!CE94</f>
        <v>#REF!</v>
      </c>
      <c r="CF94" s="16" t="e">
        <f>CE94+Receive!CF94-Delivery!CF94</f>
        <v>#REF!</v>
      </c>
      <c r="CG94" s="16" t="e">
        <f>CF94+Receive!CG94-Delivery!CG94</f>
        <v>#REF!</v>
      </c>
      <c r="CH94" s="16" t="e">
        <f>CG94+Receive!CH94-Delivery!CH94</f>
        <v>#REF!</v>
      </c>
      <c r="CI94" s="16" t="e">
        <f>CH94+Receive!CI94-Delivery!CI94</f>
        <v>#REF!</v>
      </c>
      <c r="CJ94" s="16" t="e">
        <f>CI94+Receive!CJ94-Delivery!CJ94</f>
        <v>#REF!</v>
      </c>
      <c r="CK94" s="16" t="e">
        <f>CJ94+Receive!CK94-Delivery!CK94</f>
        <v>#REF!</v>
      </c>
      <c r="CL94" s="16" t="e">
        <f>CK94+Receive!CL94-Delivery!CL94</f>
        <v>#REF!</v>
      </c>
      <c r="CM94" s="16" t="e">
        <f>CL94+Receive!CM94-Delivery!CM94</f>
        <v>#REF!</v>
      </c>
      <c r="CN94" s="16" t="e">
        <f>CM94+Receive!CN94-Delivery!CN94</f>
        <v>#REF!</v>
      </c>
      <c r="CO94" s="16" t="e">
        <f>CN94+Receive!CO94-Delivery!CO94</f>
        <v>#REF!</v>
      </c>
      <c r="CP94" s="16" t="e">
        <f>CO94+Receive!CP94-Delivery!CP94</f>
        <v>#REF!</v>
      </c>
      <c r="CQ94" s="16" t="e">
        <f>CP94+Receive!CQ94-Delivery!CQ94</f>
        <v>#REF!</v>
      </c>
      <c r="CR94" s="16" t="e">
        <f>CQ94+Receive!CR94-Delivery!CR94</f>
        <v>#REF!</v>
      </c>
      <c r="CS94" s="16" t="e">
        <f>CR94+Receive!CS94-Delivery!CS94</f>
        <v>#REF!</v>
      </c>
      <c r="CT94" s="16" t="e">
        <f>CS94+Receive!CT94-Delivery!CT94</f>
        <v>#REF!</v>
      </c>
      <c r="CU94" s="16" t="e">
        <f>CT94+Receive!CU94-Delivery!CU94</f>
        <v>#REF!</v>
      </c>
      <c r="CV94" s="16" t="e">
        <f>CU94+Receive!CV94-Delivery!CV94</f>
        <v>#REF!</v>
      </c>
      <c r="CW94" s="16" t="e">
        <f>CV94+Receive!CW94-Delivery!CW94</f>
        <v>#REF!</v>
      </c>
      <c r="CX94" s="16" t="e">
        <f>CW94+Receive!CX94-Delivery!CX94</f>
        <v>#REF!</v>
      </c>
      <c r="CY94" s="16" t="e">
        <f>CX94+Receive!CY94-Delivery!CY94</f>
        <v>#REF!</v>
      </c>
      <c r="CZ94" s="16" t="e">
        <f>CY94+Receive!CZ94-Delivery!CZ94</f>
        <v>#REF!</v>
      </c>
      <c r="DA94" s="16" t="e">
        <f>CZ94+Receive!DA94-Delivery!DA94</f>
        <v>#REF!</v>
      </c>
      <c r="DB94" s="16" t="e">
        <f>DA94+Receive!DB94-Delivery!DB94</f>
        <v>#REF!</v>
      </c>
      <c r="DC94" s="16" t="e">
        <f>DB94+Receive!DC94-Delivery!DC94</f>
        <v>#REF!</v>
      </c>
      <c r="DD94" s="16" t="e">
        <f>DC94+Receive!DD94-Delivery!DD94</f>
        <v>#REF!</v>
      </c>
      <c r="DE94" s="16" t="e">
        <f>DD94+Receive!DE94-Delivery!DE94</f>
        <v>#REF!</v>
      </c>
      <c r="DF94" s="16" t="e">
        <f>DE94+Receive!DF94-Delivery!DF94</f>
        <v>#REF!</v>
      </c>
      <c r="DG94" s="16" t="e">
        <f>DF94+Receive!DG94-Delivery!DG94</f>
        <v>#REF!</v>
      </c>
      <c r="DH94" s="16" t="e">
        <f>DG94+Receive!DH94-Delivery!DH94</f>
        <v>#REF!</v>
      </c>
      <c r="DI94" s="16" t="e">
        <f>DH94+Receive!DI94-Delivery!DI94</f>
        <v>#REF!</v>
      </c>
      <c r="DJ94" s="16" t="e">
        <f>DI94+Receive!DJ94-Delivery!DJ94</f>
        <v>#REF!</v>
      </c>
      <c r="DK94" s="16" t="e">
        <f>DJ94+Receive!DK94-Delivery!DK94</f>
        <v>#REF!</v>
      </c>
      <c r="DL94" s="16" t="e">
        <f>DK94+Receive!DL94-Delivery!DL94</f>
        <v>#REF!</v>
      </c>
      <c r="DM94" s="16" t="e">
        <f>DL94+Receive!DM94-Delivery!DM94</f>
        <v>#REF!</v>
      </c>
      <c r="DN94" s="16" t="e">
        <f>DM94+Receive!DN94-Delivery!DN94</f>
        <v>#REF!</v>
      </c>
      <c r="DO94" s="16" t="e">
        <f>DN94+Receive!DO94-Delivery!DO94</f>
        <v>#REF!</v>
      </c>
      <c r="DP94" s="16" t="e">
        <f>DO94+Receive!DP94-Delivery!DP94</f>
        <v>#REF!</v>
      </c>
      <c r="DQ94" s="16" t="e">
        <f>DP94+Receive!DQ94-Delivery!DQ94</f>
        <v>#REF!</v>
      </c>
      <c r="DR94" s="16" t="e">
        <f>DQ94+Receive!DR94-Delivery!DR94</f>
        <v>#REF!</v>
      </c>
      <c r="DS94" s="16" t="e">
        <v>#REF!</v>
      </c>
      <c r="DT94" s="16" t="e">
        <f>DS94+Receive!DT94-Delivery!DT94</f>
        <v>#REF!</v>
      </c>
      <c r="DU94" s="16" t="e">
        <f>DT94+Receive!DU94-Delivery!DU94</f>
        <v>#REF!</v>
      </c>
      <c r="DV94" s="238" t="e">
        <f>DU94+Receive!DV94-Delivery!DV94</f>
        <v>#REF!</v>
      </c>
      <c r="DW94" s="16" t="e">
        <f>DV94+Receive!DW94-Delivery!DW94</f>
        <v>#REF!</v>
      </c>
      <c r="DX94" s="16" t="e">
        <f>DW94+Receive!DX94-Delivery!DX94</f>
        <v>#REF!</v>
      </c>
      <c r="DY94" s="16" t="e">
        <f>DX94+Receive!DY94-Delivery!DY94</f>
        <v>#REF!</v>
      </c>
      <c r="DZ94" s="238" t="e">
        <f>DY94+Receive!DZ94-Delivery!DZ94</f>
        <v>#REF!</v>
      </c>
      <c r="EA94" s="16" t="e">
        <f>DZ94+Receive!EA94-Delivery!EA94</f>
        <v>#REF!</v>
      </c>
      <c r="EB94" s="16" t="e">
        <f>EA94+Receive!EB94-Delivery!EB94</f>
        <v>#REF!</v>
      </c>
      <c r="EC94" s="16" t="e">
        <f>EB94+Receive!EC94-Delivery!EC94</f>
        <v>#REF!</v>
      </c>
      <c r="ED94" s="16" t="e">
        <f>EC94+Receive!ED94-Delivery!ED94</f>
        <v>#REF!</v>
      </c>
      <c r="EE94" s="16" t="e">
        <f>ED94+Receive!EE94-Delivery!EE94</f>
        <v>#REF!</v>
      </c>
      <c r="EF94" s="16" t="e">
        <f>EE94+Receive!EF94-Delivery!EF94</f>
        <v>#REF!</v>
      </c>
      <c r="EG94" s="16" t="e">
        <f>EF94+Receive!EG94-Delivery!EG94</f>
        <v>#REF!</v>
      </c>
      <c r="EH94" s="16" t="e">
        <f>EG94+Receive!EH94-Delivery!EH94</f>
        <v>#REF!</v>
      </c>
      <c r="EI94" s="238" t="e">
        <f>EH94+Receive!EI94-Delivery!EI94</f>
        <v>#REF!</v>
      </c>
      <c r="EJ94" s="238" t="e">
        <f>EI94+Receive!EJ94-Delivery!EJ94</f>
        <v>#REF!</v>
      </c>
      <c r="EK94" s="16" t="e">
        <f>EJ94+Receive!EK94-Delivery!EK94</f>
        <v>#REF!</v>
      </c>
      <c r="EL94" s="16" t="e">
        <f>EK94+Receive!EL94-Delivery!EL94</f>
        <v>#REF!</v>
      </c>
      <c r="EM94" s="16" t="e">
        <f>EL94+Receive!EM94-Delivery!EM94</f>
        <v>#REF!</v>
      </c>
      <c r="EN94" s="16" t="e">
        <f>EM94+Receive!EN94-Delivery!EN94</f>
        <v>#REF!</v>
      </c>
      <c r="EO94" s="16" t="e">
        <f>EN94+Receive!EO94-Delivery!EO94</f>
        <v>#REF!</v>
      </c>
      <c r="EP94" s="16" t="e">
        <f>EO94+Receive!EP94-Delivery!EP94</f>
        <v>#REF!</v>
      </c>
      <c r="EQ94" s="16" t="e">
        <f>EP94+Receive!EQ94-Delivery!EQ94</f>
        <v>#REF!</v>
      </c>
      <c r="ER94" s="16" t="e">
        <f>EQ94+Receive!ER94-Delivery!ER94</f>
        <v>#REF!</v>
      </c>
      <c r="ES94" s="16" t="e">
        <f>ER94+Receive!ES94-Delivery!ES94</f>
        <v>#REF!</v>
      </c>
      <c r="ET94" s="16" t="e">
        <f>ES94+Receive!ET94-Delivery!ET94</f>
        <v>#REF!</v>
      </c>
      <c r="EU94" s="16" t="e">
        <f>ET94+Receive!EU94-Delivery!EU94</f>
        <v>#REF!</v>
      </c>
      <c r="EV94" s="16" t="e">
        <f>EU94+Receive!EV94-Delivery!EV94</f>
        <v>#REF!</v>
      </c>
      <c r="EW94" s="16" t="e">
        <f>EV94+Receive!EW94-Delivery!EW94</f>
        <v>#REF!</v>
      </c>
      <c r="EX94" s="16" t="e">
        <f>EW94+Receive!EX94-Delivery!EX94</f>
        <v>#REF!</v>
      </c>
      <c r="EY94" s="16" t="e">
        <f>EX94+Receive!EY94-Delivery!EY94</f>
        <v>#REF!</v>
      </c>
      <c r="EZ94" s="16" t="e">
        <f>EY94+Receive!EZ94-Delivery!EZ94</f>
        <v>#REF!</v>
      </c>
      <c r="FA94" s="16" t="e">
        <f>EZ94+Receive!FA94-Delivery!FA94</f>
        <v>#REF!</v>
      </c>
      <c r="FB94" s="16" t="e">
        <f>FA94+Receive!FB94-Delivery!FB94</f>
        <v>#REF!</v>
      </c>
      <c r="FC94" s="16" t="e">
        <f>FB94+Receive!FC94-Delivery!FC94</f>
        <v>#REF!</v>
      </c>
      <c r="FD94" s="16" t="e">
        <f>FC94+Receive!FD94-Delivery!FD94</f>
        <v>#REF!</v>
      </c>
      <c r="FE94" s="16" t="e">
        <f>FD94+Receive!FE94-Delivery!FE94</f>
        <v>#REF!</v>
      </c>
      <c r="FF94" s="16" t="e">
        <f>FE94+Receive!FF94-Delivery!FF94</f>
        <v>#REF!</v>
      </c>
      <c r="FG94" s="16" t="e">
        <f>FF94+Receive!FG94-Delivery!FG94</f>
        <v>#REF!</v>
      </c>
      <c r="FH94" s="16" t="e">
        <f>FG94+Receive!FH94-Delivery!FH94</f>
        <v>#REF!</v>
      </c>
      <c r="FI94" s="16" t="e">
        <f>FH94+Receive!FI94-Delivery!FI94</f>
        <v>#REF!</v>
      </c>
      <c r="FJ94" s="16" t="e">
        <f>FI94+Receive!FJ94-Delivery!FJ94</f>
        <v>#REF!</v>
      </c>
      <c r="FK94" s="16" t="e">
        <f>FJ94+Receive!FK94-Delivery!FK94</f>
        <v>#REF!</v>
      </c>
      <c r="FL94" s="16" t="e">
        <f>FK94+Receive!FL94-Delivery!FL94</f>
        <v>#REF!</v>
      </c>
      <c r="FM94" s="16" t="e">
        <f>FL94+Receive!FM94-Delivery!FM94</f>
        <v>#REF!</v>
      </c>
      <c r="FN94" s="16" t="e">
        <f>FM94+Receive!FN94-Delivery!FN94</f>
        <v>#REF!</v>
      </c>
      <c r="FO94" s="16" t="e">
        <f>FN94+Receive!FO94-Delivery!FO94</f>
        <v>#REF!</v>
      </c>
      <c r="FP94" s="16" t="e">
        <f>FO94+Receive!FP94-Delivery!FP94</f>
        <v>#REF!</v>
      </c>
      <c r="FQ94" s="16" t="e">
        <f>FP94+Receive!FQ94-Delivery!FQ94</f>
        <v>#REF!</v>
      </c>
      <c r="FR94" s="16" t="e">
        <f>FQ94+Receive!FR94-Delivery!FR94</f>
        <v>#REF!</v>
      </c>
      <c r="FS94" s="16" t="e">
        <f>FR94+Receive!FS94-Delivery!FS94</f>
        <v>#REF!</v>
      </c>
      <c r="FT94" s="16" t="e">
        <f>FS94+Receive!FT94-Delivery!FT94</f>
        <v>#REF!</v>
      </c>
      <c r="FU94" s="16" t="e">
        <f>FT94+Receive!FU94-Delivery!FU94</f>
        <v>#REF!</v>
      </c>
      <c r="FV94" s="16" t="e">
        <f>FU94+Receive!FV94-Delivery!FV94</f>
        <v>#REF!</v>
      </c>
      <c r="FW94" s="16" t="e">
        <f>FV94+Receive!FW94-Delivery!FW94</f>
        <v>#REF!</v>
      </c>
      <c r="FX94" s="16" t="e">
        <f>FW94+Receive!FX94-Delivery!FX94</f>
        <v>#REF!</v>
      </c>
      <c r="FY94" s="16" t="e">
        <f>FX94+Receive!FY94-Delivery!FY94</f>
        <v>#REF!</v>
      </c>
      <c r="FZ94" s="16" t="e">
        <f>FY94+Receive!FZ94-Delivery!FZ94</f>
        <v>#REF!</v>
      </c>
      <c r="GA94" s="16" t="e">
        <f>FZ94+Receive!GA94-Delivery!GA94</f>
        <v>#REF!</v>
      </c>
      <c r="GB94" s="16" t="e">
        <f>GA94+Receive!GB94-Delivery!GB94</f>
        <v>#REF!</v>
      </c>
      <c r="GC94" s="16" t="e">
        <f>GB94+Receive!GC94-Delivery!GC94</f>
        <v>#REF!</v>
      </c>
      <c r="GD94" s="16" t="e">
        <f>GC94+Receive!GD94-Delivery!GD94</f>
        <v>#REF!</v>
      </c>
      <c r="GE94" s="16" t="e">
        <f>GD94+Receive!GE94-Delivery!GE94</f>
        <v>#REF!</v>
      </c>
      <c r="GF94" s="16" t="e">
        <f>GE94+Receive!GF94-Delivery!GF94</f>
        <v>#REF!</v>
      </c>
      <c r="GG94" s="16" t="e">
        <f>GF94+Receive!GG94-Delivery!GG94</f>
        <v>#REF!</v>
      </c>
      <c r="GH94" s="16" t="e">
        <f>GG94+Receive!GH94-Delivery!GH94</f>
        <v>#REF!</v>
      </c>
      <c r="GI94" s="16" t="e">
        <f>GH94+Receive!GI94-Delivery!GI94</f>
        <v>#REF!</v>
      </c>
      <c r="GJ94" s="16" t="e">
        <f>GI94+Receive!GJ94-Delivery!GJ94</f>
        <v>#REF!</v>
      </c>
      <c r="GK94" s="16" t="e">
        <f>GJ94+Receive!GK94-Delivery!GK94</f>
        <v>#REF!</v>
      </c>
      <c r="GL94" s="16" t="e">
        <f>GK94+Receive!GL94-Delivery!GL94</f>
        <v>#REF!</v>
      </c>
      <c r="GM94" s="16" t="e">
        <f>GL94+Receive!GM94-Delivery!GM94</f>
        <v>#REF!</v>
      </c>
      <c r="GN94" s="16" t="e">
        <f>GM94+Receive!GN94-Delivery!GN94</f>
        <v>#REF!</v>
      </c>
      <c r="GO94" s="16" t="e">
        <f>GN94+Receive!GO94-Delivery!GO94</f>
        <v>#REF!</v>
      </c>
      <c r="GP94" s="16" t="e">
        <f>GO94+Receive!GP94-Delivery!GP94</f>
        <v>#REF!</v>
      </c>
      <c r="GQ94" s="16" t="e">
        <f>GP94+Receive!GQ94-Delivery!GQ94</f>
        <v>#REF!</v>
      </c>
      <c r="GR94" s="16" t="e">
        <f>GQ94+Receive!GR94-Delivery!GR94</f>
        <v>#REF!</v>
      </c>
      <c r="GS94" s="16" t="e">
        <f>GR94+Receive!GS94-Delivery!GS94</f>
        <v>#REF!</v>
      </c>
      <c r="GT94" s="16" t="e">
        <f>GS94+Receive!GT94-Delivery!GT94</f>
        <v>#REF!</v>
      </c>
      <c r="GU94" s="16" t="e">
        <f>GT94+Receive!GU94-Delivery!GU94</f>
        <v>#REF!</v>
      </c>
      <c r="GV94" s="16" t="e">
        <f>GU94+Receive!GV94-Delivery!GV94</f>
        <v>#REF!</v>
      </c>
      <c r="GW94" s="16" t="e">
        <f>GV94+Receive!GW94-Delivery!GW94</f>
        <v>#REF!</v>
      </c>
      <c r="GX94" s="16" t="e">
        <f>GW94+Receive!GX94-Delivery!GX94</f>
        <v>#REF!</v>
      </c>
      <c r="GY94" s="16" t="e">
        <f>GX94+Receive!GY94-Delivery!GY94</f>
        <v>#REF!</v>
      </c>
      <c r="GZ94" s="16" t="e">
        <f>GY94+Receive!GZ94-Delivery!GZ94</f>
        <v>#REF!</v>
      </c>
      <c r="HA94" s="16" t="e">
        <f>GZ94+Receive!HA94-Delivery!HA94</f>
        <v>#REF!</v>
      </c>
      <c r="HB94" s="16" t="e">
        <f>HA94+Receive!HB94-Delivery!HB94</f>
        <v>#REF!</v>
      </c>
      <c r="HC94" s="16" t="e">
        <f>HB94+Receive!HC94-Delivery!HC94</f>
        <v>#REF!</v>
      </c>
      <c r="HD94" s="16" t="e">
        <f>HC94+Receive!HD94-Delivery!HD94</f>
        <v>#REF!</v>
      </c>
      <c r="HE94" s="16" t="e">
        <f>HD94+Receive!HE94-Delivery!HE94</f>
        <v>#REF!</v>
      </c>
      <c r="HF94" s="16" t="e">
        <f>HE94+Receive!HF94-Delivery!HF94</f>
        <v>#REF!</v>
      </c>
      <c r="HG94" s="16" t="e">
        <f>HF94+Receive!HG94-Delivery!HG94</f>
        <v>#REF!</v>
      </c>
      <c r="HH94" s="16" t="e">
        <f>HG94+Receive!HH94-Delivery!HH94</f>
        <v>#REF!</v>
      </c>
      <c r="HI94" s="16" t="e">
        <f>HH94+Receive!HI94-Delivery!HI94</f>
        <v>#REF!</v>
      </c>
      <c r="HJ94" s="16" t="e">
        <f>HI94+Receive!HJ94-Delivery!HJ94</f>
        <v>#REF!</v>
      </c>
      <c r="HK94" s="16" t="e">
        <f>HJ94+Receive!HK94-Delivery!HK94</f>
        <v>#REF!</v>
      </c>
      <c r="HL94" s="16" t="e">
        <f>HK94+Receive!HL94-Delivery!HL94</f>
        <v>#REF!</v>
      </c>
      <c r="HM94" s="16" t="e">
        <f>HL94+Receive!HM94-Delivery!HM94</f>
        <v>#REF!</v>
      </c>
      <c r="HN94" s="16" t="e">
        <f>HM94+Receive!HN94-Delivery!HN94</f>
        <v>#REF!</v>
      </c>
      <c r="HO94" s="16" t="e">
        <f>HN94+Receive!HO94-Delivery!HO94</f>
        <v>#REF!</v>
      </c>
      <c r="HP94" s="167" t="e">
        <f>HO94+Receive!HP94-Delivery!HP94</f>
        <v>#REF!</v>
      </c>
      <c r="HQ94" s="16" t="e">
        <f>HP94+Receive!HQ94-Delivery!HQ94</f>
        <v>#REF!</v>
      </c>
      <c r="HR94" s="16" t="e">
        <f>HQ94+Receive!HR94-Delivery!HR94</f>
        <v>#REF!</v>
      </c>
      <c r="HS94" s="16" t="e">
        <f>HR94+Receive!HS94-Delivery!HS94</f>
        <v>#REF!</v>
      </c>
      <c r="HT94" s="16" t="e">
        <f>HS94+Receive!HT94-Delivery!HT94</f>
        <v>#REF!</v>
      </c>
      <c r="HU94" s="16" t="e">
        <f>HT94+Receive!HU94-Delivery!HU94</f>
        <v>#REF!</v>
      </c>
      <c r="HV94" s="16" t="e">
        <f>HU94+Receive!HV94-Delivery!HV94</f>
        <v>#REF!</v>
      </c>
      <c r="HW94" s="16" t="e">
        <f>HV94+Receive!HW94-Delivery!HW94</f>
        <v>#REF!</v>
      </c>
      <c r="HX94" s="16" t="e">
        <f>HW94+Receive!HX94-Delivery!HX94</f>
        <v>#REF!</v>
      </c>
      <c r="HY94" s="16" t="e">
        <f>HX94+Receive!HY94-Delivery!HY94</f>
        <v>#REF!</v>
      </c>
      <c r="HZ94" s="16" t="e">
        <f>HY94+Receive!HZ94-Delivery!HZ94</f>
        <v>#REF!</v>
      </c>
      <c r="IA94" s="16" t="e">
        <f>HZ94+Receive!IA94-Delivery!IA94</f>
        <v>#REF!</v>
      </c>
      <c r="IB94" s="16" t="e">
        <f>IA94+Receive!IB94-Delivery!IB94</f>
        <v>#REF!</v>
      </c>
      <c r="IC94" s="16" t="e">
        <f>IB94+Receive!IC94-Delivery!IC94</f>
        <v>#REF!</v>
      </c>
      <c r="ID94" s="16" t="e">
        <f>IC94+Receive!ID94-Delivery!ID94</f>
        <v>#REF!</v>
      </c>
      <c r="IE94" s="16" t="e">
        <f>ID94+Receive!IE94-Delivery!IE94</f>
        <v>#REF!</v>
      </c>
      <c r="IF94" s="16" t="e">
        <f>IE94+Receive!IF94-Delivery!IF94</f>
        <v>#REF!</v>
      </c>
      <c r="IG94" s="16" t="e">
        <f>IF94+Receive!IG94-Delivery!IG94</f>
        <v>#REF!</v>
      </c>
      <c r="IH94" s="16" t="e">
        <f>IG94+Receive!IH94-Delivery!IH94</f>
        <v>#REF!</v>
      </c>
      <c r="II94" s="16" t="e">
        <f>IH94+Receive!II94-Delivery!II94</f>
        <v>#REF!</v>
      </c>
      <c r="IJ94" s="16" t="e">
        <f>II94+Receive!IJ94-Delivery!IJ94</f>
        <v>#REF!</v>
      </c>
      <c r="IK94" s="16" t="e">
        <f>IJ94+Receive!IK94-Delivery!IK94</f>
        <v>#REF!</v>
      </c>
      <c r="IL94" s="16" t="e">
        <f>IK94+Receive!IL94-Delivery!IL94</f>
        <v>#REF!</v>
      </c>
      <c r="IM94" s="16" t="e">
        <f>IL94+Receive!IM94-Delivery!IM94</f>
        <v>#REF!</v>
      </c>
      <c r="IN94" s="16" t="e">
        <f>IM94+Receive!IN94-Delivery!IN94</f>
        <v>#REF!</v>
      </c>
    </row>
    <row r="95" spans="1:248" s="113" customFormat="1" hidden="1" x14ac:dyDescent="0.3">
      <c r="A95" s="7" t="s">
        <v>8</v>
      </c>
      <c r="B95" s="16" t="e">
        <f>#REF!+Receive!B95-Delivery!B95</f>
        <v>#REF!</v>
      </c>
      <c r="C95" s="16" t="e">
        <f>B95+Receive!C95-Delivery!C95</f>
        <v>#REF!</v>
      </c>
      <c r="D95" s="16" t="e">
        <f>C95+Receive!D95-Delivery!D95</f>
        <v>#REF!</v>
      </c>
      <c r="E95" s="16" t="e">
        <f>D95+Receive!E95-Delivery!E95</f>
        <v>#REF!</v>
      </c>
      <c r="F95" s="16" t="e">
        <f>E95+Receive!F95-Delivery!F95</f>
        <v>#REF!</v>
      </c>
      <c r="G95" s="16" t="e">
        <f>F95+Receive!G95-Delivery!G95</f>
        <v>#REF!</v>
      </c>
      <c r="H95" s="16" t="e">
        <f>G95+Receive!H95-Delivery!H95</f>
        <v>#REF!</v>
      </c>
      <c r="I95" s="16" t="e">
        <f>H95+Receive!I95-Delivery!I95</f>
        <v>#REF!</v>
      </c>
      <c r="J95" s="16" t="e">
        <f>I95+Receive!J95-Delivery!J95</f>
        <v>#REF!</v>
      </c>
      <c r="K95" s="16" t="e">
        <f>J95+Receive!K95-Delivery!K95</f>
        <v>#REF!</v>
      </c>
      <c r="L95" s="16" t="e">
        <f>K95+Receive!L95-Delivery!L95</f>
        <v>#REF!</v>
      </c>
      <c r="M95" s="16" t="e">
        <f>L95+Receive!M95-Delivery!M95</f>
        <v>#REF!</v>
      </c>
      <c r="N95" s="16" t="e">
        <f>M95+Receive!N95-Delivery!N95</f>
        <v>#REF!</v>
      </c>
      <c r="O95" s="16" t="e">
        <f>N95+Receive!O95-Delivery!O95</f>
        <v>#REF!</v>
      </c>
      <c r="P95" s="16" t="e">
        <f>O95+Receive!P95-Delivery!P95</f>
        <v>#REF!</v>
      </c>
      <c r="Q95" s="16" t="e">
        <f>P95+Receive!Q95-Delivery!Q95</f>
        <v>#REF!</v>
      </c>
      <c r="R95" s="16" t="e">
        <f>Q95+Receive!R95-Delivery!R95</f>
        <v>#REF!</v>
      </c>
      <c r="S95" s="16" t="e">
        <f>R95+Receive!S95-Delivery!S95</f>
        <v>#REF!</v>
      </c>
      <c r="T95" s="16" t="e">
        <f>S95+Receive!T95-Delivery!T95</f>
        <v>#REF!</v>
      </c>
      <c r="U95" s="16" t="e">
        <f>T95+Receive!U95-Delivery!U95</f>
        <v>#REF!</v>
      </c>
      <c r="V95" s="16" t="e">
        <f>U95+Receive!V95-Delivery!V95</f>
        <v>#REF!</v>
      </c>
      <c r="W95" s="16" t="e">
        <f>V95+Receive!W95-Delivery!W95</f>
        <v>#REF!</v>
      </c>
      <c r="X95" s="16" t="e">
        <f>W95+Receive!X95-Delivery!X95</f>
        <v>#REF!</v>
      </c>
      <c r="Y95" s="16" t="e">
        <f>X95+Receive!Y95-Delivery!Y95</f>
        <v>#REF!</v>
      </c>
      <c r="Z95" s="16" t="e">
        <f>Y95+Receive!Z95-Delivery!Z95</f>
        <v>#REF!</v>
      </c>
      <c r="AA95" s="16" t="e">
        <f>Z95+Receive!AA95-Delivery!AA95</f>
        <v>#REF!</v>
      </c>
      <c r="AB95" s="16" t="e">
        <f>AA95+Receive!AB95-Delivery!AB95</f>
        <v>#REF!</v>
      </c>
      <c r="AC95" s="16" t="e">
        <f>AB95+Receive!AC95-Delivery!AC95</f>
        <v>#REF!</v>
      </c>
      <c r="AD95" s="16" t="e">
        <f>AC95+Receive!AD95-Delivery!AD95</f>
        <v>#REF!</v>
      </c>
      <c r="AE95" s="16" t="e">
        <f>AD95+Receive!AE95-Delivery!AE95</f>
        <v>#REF!</v>
      </c>
      <c r="AF95" s="16" t="e">
        <f>AE95+Receive!AF95-Delivery!AF95</f>
        <v>#REF!</v>
      </c>
      <c r="AG95" s="167" t="e">
        <f>AF95+Receive!AG95-Delivery!AG95</f>
        <v>#REF!</v>
      </c>
      <c r="AH95" s="16" t="e">
        <f>AG95+Receive!AH95-Delivery!AH95</f>
        <v>#REF!</v>
      </c>
      <c r="AI95" s="16" t="e">
        <f>AH95+Receive!AI95-Delivery!AI95</f>
        <v>#REF!</v>
      </c>
      <c r="AJ95" s="16" t="e">
        <f>AI95+Receive!AJ95-Delivery!AJ95</f>
        <v>#REF!</v>
      </c>
      <c r="AK95" s="16" t="e">
        <f>AJ95+Receive!AK95-Delivery!AK95</f>
        <v>#REF!</v>
      </c>
      <c r="AL95" s="16" t="e">
        <f>AK95+Receive!AL95-Delivery!AL95</f>
        <v>#REF!</v>
      </c>
      <c r="AM95" s="16" t="e">
        <f>AL95+Receive!AM95-Delivery!AM95</f>
        <v>#REF!</v>
      </c>
      <c r="AN95" s="16" t="e">
        <f>AM95+Receive!AN95-Delivery!AN95</f>
        <v>#REF!</v>
      </c>
      <c r="AO95" s="16" t="e">
        <f>AN95+Receive!AO95-Delivery!AO95</f>
        <v>#REF!</v>
      </c>
      <c r="AP95" s="16" t="e">
        <f>AO95+Receive!AP95-Delivery!AP95</f>
        <v>#REF!</v>
      </c>
      <c r="AQ95" s="16" t="e">
        <f>AP95+Receive!AQ95-Delivery!AQ95</f>
        <v>#REF!</v>
      </c>
      <c r="AR95" s="16" t="e">
        <f>AQ95+Receive!AR95-Delivery!AR95</f>
        <v>#REF!</v>
      </c>
      <c r="AS95" s="16" t="e">
        <f>AR95+Receive!AS95-Delivery!AS95</f>
        <v>#REF!</v>
      </c>
      <c r="AT95" s="16" t="e">
        <f>AS95+Receive!AT95-Delivery!AT95</f>
        <v>#REF!</v>
      </c>
      <c r="AU95" s="16" t="e">
        <f>AT95+Receive!AU95-Delivery!AU95</f>
        <v>#REF!</v>
      </c>
      <c r="AV95" s="16" t="e">
        <f>AU95+Receive!AV95-Delivery!AV95</f>
        <v>#REF!</v>
      </c>
      <c r="AW95" s="16" t="e">
        <f>AV95+Receive!AW95-Delivery!AW95</f>
        <v>#REF!</v>
      </c>
      <c r="AX95" s="16" t="e">
        <f>AW95+Receive!AX95-Delivery!AX95</f>
        <v>#REF!</v>
      </c>
      <c r="AY95" s="16" t="e">
        <f>AX95+Receive!AY95-Delivery!AY95</f>
        <v>#REF!</v>
      </c>
      <c r="AZ95" s="16" t="e">
        <f>AY95+Receive!AZ95-Delivery!AZ95</f>
        <v>#REF!</v>
      </c>
      <c r="BA95" s="16" t="e">
        <f>AZ95+Receive!BA95-Delivery!BA95</f>
        <v>#REF!</v>
      </c>
      <c r="BB95" s="16" t="e">
        <f>BA95+Receive!BB95-Delivery!BB95</f>
        <v>#REF!</v>
      </c>
      <c r="BC95" s="16" t="e">
        <f>BB95+Receive!BC95-Delivery!BC95</f>
        <v>#REF!</v>
      </c>
      <c r="BD95" s="16" t="e">
        <f>BC95+Receive!BD95-Delivery!BD95</f>
        <v>#REF!</v>
      </c>
      <c r="BE95" s="16" t="e">
        <f>BD95+Receive!BE95-Delivery!BE95</f>
        <v>#REF!</v>
      </c>
      <c r="BF95" s="16" t="e">
        <f>BE95+Receive!BF95-Delivery!BF95</f>
        <v>#REF!</v>
      </c>
      <c r="BG95" s="16" t="e">
        <f>BF95+Receive!BG95-Delivery!BG95</f>
        <v>#REF!</v>
      </c>
      <c r="BH95" s="16" t="e">
        <f>BG95+Receive!BH95-Delivery!BH95</f>
        <v>#REF!</v>
      </c>
      <c r="BI95" s="16" t="e">
        <f>BH95+Receive!BI95-Delivery!BI95</f>
        <v>#REF!</v>
      </c>
      <c r="BJ95" s="16" t="e">
        <f>BI95+Receive!BJ95-Delivery!BJ95</f>
        <v>#REF!</v>
      </c>
      <c r="BK95" s="16" t="e">
        <f>BJ95+Receive!BK95-Delivery!BK95</f>
        <v>#REF!</v>
      </c>
      <c r="BL95" s="16" t="e">
        <f>BK95+Receive!BL95-Delivery!BL95</f>
        <v>#REF!</v>
      </c>
      <c r="BM95" s="16" t="e">
        <f>BL95+Receive!BM95-Delivery!BM95</f>
        <v>#REF!</v>
      </c>
      <c r="BN95" s="16" t="e">
        <f>BM95+Receive!BN95-Delivery!BN95</f>
        <v>#REF!</v>
      </c>
      <c r="BO95" s="16" t="e">
        <f>BN95+Receive!BO95-Delivery!BO95</f>
        <v>#REF!</v>
      </c>
      <c r="BP95" s="16" t="e">
        <f>BO95+Receive!BP95-Delivery!BP95</f>
        <v>#REF!</v>
      </c>
      <c r="BQ95" s="16" t="e">
        <f>BP95+Receive!BQ95-Delivery!BQ95</f>
        <v>#REF!</v>
      </c>
      <c r="BR95" s="16" t="e">
        <f>BQ95+Receive!BR95-Delivery!BR95</f>
        <v>#REF!</v>
      </c>
      <c r="BS95" s="16" t="e">
        <f>BR95+Receive!BS95-Delivery!BS95</f>
        <v>#REF!</v>
      </c>
      <c r="BT95" s="16" t="e">
        <f>BS95+Receive!BT95-Delivery!BT95</f>
        <v>#REF!</v>
      </c>
      <c r="BU95" s="16" t="e">
        <f>BT95+Receive!BU95-Delivery!BU95</f>
        <v>#REF!</v>
      </c>
      <c r="BV95" s="16" t="e">
        <f>BU95+Receive!BV95-Delivery!BV95</f>
        <v>#REF!</v>
      </c>
      <c r="BW95" s="16" t="e">
        <f>BV95+Receive!BW95-Delivery!BW95</f>
        <v>#REF!</v>
      </c>
      <c r="BX95" s="16" t="e">
        <f>BW95+Receive!BX95-Delivery!BX95</f>
        <v>#REF!</v>
      </c>
      <c r="BY95" s="16" t="e">
        <f>BX95+Receive!BY95-Delivery!BY95</f>
        <v>#REF!</v>
      </c>
      <c r="BZ95" s="16" t="e">
        <f>BY95+Receive!BZ95-Delivery!BZ95</f>
        <v>#REF!</v>
      </c>
      <c r="CA95" s="16" t="e">
        <f>BZ95+Receive!CA95-Delivery!CA95</f>
        <v>#REF!</v>
      </c>
      <c r="CB95" s="16" t="e">
        <f>CA95+Receive!CB95-Delivery!CB95</f>
        <v>#REF!</v>
      </c>
      <c r="CC95" s="16" t="e">
        <f>CB95+Receive!CC95-Delivery!CC95</f>
        <v>#REF!</v>
      </c>
      <c r="CD95" s="16" t="e">
        <f>CC95+Receive!CD95-Delivery!CD95</f>
        <v>#REF!</v>
      </c>
      <c r="CE95" s="16" t="e">
        <f>CD95+Receive!CE95-Delivery!CE95</f>
        <v>#REF!</v>
      </c>
      <c r="CF95" s="16" t="e">
        <f>CE95+Receive!CF95-Delivery!CF95</f>
        <v>#REF!</v>
      </c>
      <c r="CG95" s="16" t="e">
        <f>CF95+Receive!CG95-Delivery!CG95</f>
        <v>#REF!</v>
      </c>
      <c r="CH95" s="16" t="e">
        <f>CG95+Receive!CH95-Delivery!CH95</f>
        <v>#REF!</v>
      </c>
      <c r="CI95" s="16" t="e">
        <f>CH95+Receive!CI95-Delivery!CI95</f>
        <v>#REF!</v>
      </c>
      <c r="CJ95" s="16" t="e">
        <f>CI95+Receive!CJ95-Delivery!CJ95</f>
        <v>#REF!</v>
      </c>
      <c r="CK95" s="16" t="e">
        <f>CJ95+Receive!CK95-Delivery!CK95</f>
        <v>#REF!</v>
      </c>
      <c r="CL95" s="16" t="e">
        <f>CK95+Receive!CL95-Delivery!CL95</f>
        <v>#REF!</v>
      </c>
      <c r="CM95" s="16" t="e">
        <f>CL95+Receive!CM95-Delivery!CM95</f>
        <v>#REF!</v>
      </c>
      <c r="CN95" s="16" t="e">
        <f>CM95+Receive!CN95-Delivery!CN95</f>
        <v>#REF!</v>
      </c>
      <c r="CO95" s="16" t="e">
        <f>CN95+Receive!CO95-Delivery!CO95</f>
        <v>#REF!</v>
      </c>
      <c r="CP95" s="16" t="e">
        <f>CO95+Receive!CP95-Delivery!CP95</f>
        <v>#REF!</v>
      </c>
      <c r="CQ95" s="16" t="e">
        <f>CP95+Receive!CQ95-Delivery!CQ95</f>
        <v>#REF!</v>
      </c>
      <c r="CR95" s="16" t="e">
        <f>CQ95+Receive!CR95-Delivery!CR95</f>
        <v>#REF!</v>
      </c>
      <c r="CS95" s="16" t="e">
        <f>CR95+Receive!CS95-Delivery!CS95</f>
        <v>#REF!</v>
      </c>
      <c r="CT95" s="16" t="e">
        <f>CS95+Receive!CT95-Delivery!CT95</f>
        <v>#REF!</v>
      </c>
      <c r="CU95" s="16" t="e">
        <f>CT95+Receive!CU95-Delivery!CU95</f>
        <v>#REF!</v>
      </c>
      <c r="CV95" s="16" t="e">
        <f>CU95+Receive!CV95-Delivery!CV95</f>
        <v>#REF!</v>
      </c>
      <c r="CW95" s="16" t="e">
        <f>CV95+Receive!CW95-Delivery!CW95</f>
        <v>#REF!</v>
      </c>
      <c r="CX95" s="16" t="e">
        <f>CW95+Receive!CX95-Delivery!CX95</f>
        <v>#REF!</v>
      </c>
      <c r="CY95" s="16" t="e">
        <f>CX95+Receive!CY95-Delivery!CY95</f>
        <v>#REF!</v>
      </c>
      <c r="CZ95" s="16" t="e">
        <f>CY95+Receive!CZ95-Delivery!CZ95</f>
        <v>#REF!</v>
      </c>
      <c r="DA95" s="16" t="e">
        <f>CZ95+Receive!DA95-Delivery!DA95</f>
        <v>#REF!</v>
      </c>
      <c r="DB95" s="16" t="e">
        <f>DA95+Receive!DB95-Delivery!DB95</f>
        <v>#REF!</v>
      </c>
      <c r="DC95" s="16" t="e">
        <f>DB95+Receive!DC95-Delivery!DC95</f>
        <v>#REF!</v>
      </c>
      <c r="DD95" s="16" t="e">
        <f>DC95+Receive!DD95-Delivery!DD95</f>
        <v>#REF!</v>
      </c>
      <c r="DE95" s="16" t="e">
        <f>DD95+Receive!DE95-Delivery!DE95</f>
        <v>#REF!</v>
      </c>
      <c r="DF95" s="16" t="e">
        <f>DE95+Receive!DF95-Delivery!DF95</f>
        <v>#REF!</v>
      </c>
      <c r="DG95" s="16" t="e">
        <f>DF95+Receive!DG95-Delivery!DG95</f>
        <v>#REF!</v>
      </c>
      <c r="DH95" s="16" t="e">
        <f>DG95+Receive!DH95-Delivery!DH95</f>
        <v>#REF!</v>
      </c>
      <c r="DI95" s="16" t="e">
        <f>DH95+Receive!DI95-Delivery!DI95</f>
        <v>#REF!</v>
      </c>
      <c r="DJ95" s="16" t="e">
        <f>DI95+Receive!DJ95-Delivery!DJ95</f>
        <v>#REF!</v>
      </c>
      <c r="DK95" s="16" t="e">
        <f>DJ95+Receive!DK95-Delivery!DK95</f>
        <v>#REF!</v>
      </c>
      <c r="DL95" s="16" t="e">
        <f>DK95+Receive!DL95-Delivery!DL95</f>
        <v>#REF!</v>
      </c>
      <c r="DM95" s="16" t="e">
        <f>DL95+Receive!DM95-Delivery!DM95</f>
        <v>#REF!</v>
      </c>
      <c r="DN95" s="16" t="e">
        <f>DM95+Receive!DN95-Delivery!DN95</f>
        <v>#REF!</v>
      </c>
      <c r="DO95" s="16" t="e">
        <f>DN95+Receive!DO95-Delivery!DO95</f>
        <v>#REF!</v>
      </c>
      <c r="DP95" s="16" t="e">
        <f>DO95+Receive!DP95-Delivery!DP95</f>
        <v>#REF!</v>
      </c>
      <c r="DQ95" s="16" t="e">
        <f>DP95+Receive!DQ95-Delivery!DQ95</f>
        <v>#REF!</v>
      </c>
      <c r="DR95" s="16" t="e">
        <f>DQ95+Receive!DR95-Delivery!DR95</f>
        <v>#REF!</v>
      </c>
      <c r="DS95" s="16" t="e">
        <v>#REF!</v>
      </c>
      <c r="DT95" s="16" t="e">
        <f>DS95+Receive!DT95-Delivery!DT95</f>
        <v>#REF!</v>
      </c>
      <c r="DU95" s="16" t="e">
        <f>DT95+Receive!DU95-Delivery!DU95</f>
        <v>#REF!</v>
      </c>
      <c r="DV95" s="238" t="e">
        <f>DU95+Receive!DV95-Delivery!DV95</f>
        <v>#REF!</v>
      </c>
      <c r="DW95" s="16" t="e">
        <f>DV95+Receive!DW95-Delivery!DW95</f>
        <v>#REF!</v>
      </c>
      <c r="DX95" s="16" t="e">
        <f>DW95+Receive!DX95-Delivery!DX95</f>
        <v>#REF!</v>
      </c>
      <c r="DY95" s="16" t="e">
        <f>DX95+Receive!DY95-Delivery!DY95</f>
        <v>#REF!</v>
      </c>
      <c r="DZ95" s="238" t="e">
        <f>DY95+Receive!DZ95-Delivery!DZ95</f>
        <v>#REF!</v>
      </c>
      <c r="EA95" s="16" t="e">
        <f>DZ95+Receive!EA95-Delivery!EA95</f>
        <v>#REF!</v>
      </c>
      <c r="EB95" s="16" t="e">
        <f>EA95+Receive!EB95-Delivery!EB95</f>
        <v>#REF!</v>
      </c>
      <c r="EC95" s="16" t="e">
        <f>EB95+Receive!EC95-Delivery!EC95</f>
        <v>#REF!</v>
      </c>
      <c r="ED95" s="16" t="e">
        <f>EC95+Receive!ED95-Delivery!ED95</f>
        <v>#REF!</v>
      </c>
      <c r="EE95" s="16" t="e">
        <f>ED95+Receive!EE95-Delivery!EE95</f>
        <v>#REF!</v>
      </c>
      <c r="EF95" s="16" t="e">
        <f>EE95+Receive!EF95-Delivery!EF95</f>
        <v>#REF!</v>
      </c>
      <c r="EG95" s="16" t="e">
        <f>EF95+Receive!EG95-Delivery!EG95</f>
        <v>#REF!</v>
      </c>
      <c r="EH95" s="16" t="e">
        <f>EG95+Receive!EH95-Delivery!EH95</f>
        <v>#REF!</v>
      </c>
      <c r="EI95" s="238" t="e">
        <f>EH95+Receive!EI95-Delivery!EI95</f>
        <v>#REF!</v>
      </c>
      <c r="EJ95" s="238" t="e">
        <f>EI95+Receive!EJ95-Delivery!EJ95</f>
        <v>#REF!</v>
      </c>
      <c r="EK95" s="16" t="e">
        <f>EJ95+Receive!EK95-Delivery!EK95</f>
        <v>#REF!</v>
      </c>
      <c r="EL95" s="16" t="e">
        <f>EK95+Receive!EL95-Delivery!EL95</f>
        <v>#REF!</v>
      </c>
      <c r="EM95" s="16" t="e">
        <f>EL95+Receive!EM95-Delivery!EM95</f>
        <v>#REF!</v>
      </c>
      <c r="EN95" s="16" t="e">
        <f>EM95+Receive!EN95-Delivery!EN95</f>
        <v>#REF!</v>
      </c>
      <c r="EO95" s="16" t="e">
        <f>EN95+Receive!EO95-Delivery!EO95</f>
        <v>#REF!</v>
      </c>
      <c r="EP95" s="16" t="e">
        <f>EO95+Receive!EP95-Delivery!EP95</f>
        <v>#REF!</v>
      </c>
      <c r="EQ95" s="16" t="e">
        <f>EP95+Receive!EQ95-Delivery!EQ95</f>
        <v>#REF!</v>
      </c>
      <c r="ER95" s="16" t="e">
        <f>EQ95+Receive!ER95-Delivery!ER95</f>
        <v>#REF!</v>
      </c>
      <c r="ES95" s="16" t="e">
        <f>ER95+Receive!ES95-Delivery!ES95</f>
        <v>#REF!</v>
      </c>
      <c r="ET95" s="16" t="e">
        <f>ES95+Receive!ET95-Delivery!ET95</f>
        <v>#REF!</v>
      </c>
      <c r="EU95" s="16" t="e">
        <f>ET95+Receive!EU95-Delivery!EU95</f>
        <v>#REF!</v>
      </c>
      <c r="EV95" s="16" t="e">
        <f>EU95+Receive!EV95-Delivery!EV95</f>
        <v>#REF!</v>
      </c>
      <c r="EW95" s="16" t="e">
        <f>EV95+Receive!EW95-Delivery!EW95</f>
        <v>#REF!</v>
      </c>
      <c r="EX95" s="16" t="e">
        <f>EW95+Receive!EX95-Delivery!EX95</f>
        <v>#REF!</v>
      </c>
      <c r="EY95" s="16" t="e">
        <f>EX95+Receive!EY95-Delivery!EY95</f>
        <v>#REF!</v>
      </c>
      <c r="EZ95" s="16" t="e">
        <f>EY95+Receive!EZ95-Delivery!EZ95</f>
        <v>#REF!</v>
      </c>
      <c r="FA95" s="16" t="e">
        <f>EZ95+Receive!FA95-Delivery!FA95</f>
        <v>#REF!</v>
      </c>
      <c r="FB95" s="16" t="e">
        <f>FA95+Receive!FB95-Delivery!FB95</f>
        <v>#REF!</v>
      </c>
      <c r="FC95" s="16" t="e">
        <f>FB95+Receive!FC95-Delivery!FC95</f>
        <v>#REF!</v>
      </c>
      <c r="FD95" s="16" t="e">
        <f>FC95+Receive!FD95-Delivery!FD95</f>
        <v>#REF!</v>
      </c>
      <c r="FE95" s="16" t="e">
        <f>FD95+Receive!FE95-Delivery!FE95</f>
        <v>#REF!</v>
      </c>
      <c r="FF95" s="16" t="e">
        <f>FE95+Receive!FF95-Delivery!FF95</f>
        <v>#REF!</v>
      </c>
      <c r="FG95" s="16" t="e">
        <f>FF95+Receive!FG95-Delivery!FG95</f>
        <v>#REF!</v>
      </c>
      <c r="FH95" s="16" t="e">
        <f>FG95+Receive!FH95-Delivery!FH95</f>
        <v>#REF!</v>
      </c>
      <c r="FI95" s="16" t="e">
        <f>FH95+Receive!FI95-Delivery!FI95</f>
        <v>#REF!</v>
      </c>
      <c r="FJ95" s="16" t="e">
        <f>FI95+Receive!FJ95-Delivery!FJ95</f>
        <v>#REF!</v>
      </c>
      <c r="FK95" s="16" t="e">
        <f>FJ95+Receive!FK95-Delivery!FK95</f>
        <v>#REF!</v>
      </c>
      <c r="FL95" s="16" t="e">
        <f>FK95+Receive!FL95-Delivery!FL95</f>
        <v>#REF!</v>
      </c>
      <c r="FM95" s="16" t="e">
        <f>FL95+Receive!FM95-Delivery!FM95</f>
        <v>#REF!</v>
      </c>
      <c r="FN95" s="16" t="e">
        <f>FM95+Receive!FN95-Delivery!FN95</f>
        <v>#REF!</v>
      </c>
      <c r="FO95" s="16" t="e">
        <f>FN95+Receive!FO95-Delivery!FO95</f>
        <v>#REF!</v>
      </c>
      <c r="FP95" s="16" t="e">
        <f>FO95+Receive!FP95-Delivery!FP95</f>
        <v>#REF!</v>
      </c>
      <c r="FQ95" s="16" t="e">
        <f>FP95+Receive!FQ95-Delivery!FQ95</f>
        <v>#REF!</v>
      </c>
      <c r="FR95" s="16" t="e">
        <f>FQ95+Receive!FR95-Delivery!FR95</f>
        <v>#REF!</v>
      </c>
      <c r="FS95" s="16" t="e">
        <f>FR95+Receive!FS95-Delivery!FS95</f>
        <v>#REF!</v>
      </c>
      <c r="FT95" s="16" t="e">
        <f>FS95+Receive!FT95-Delivery!FT95</f>
        <v>#REF!</v>
      </c>
      <c r="FU95" s="16" t="e">
        <f>FT95+Receive!FU95-Delivery!FU95</f>
        <v>#REF!</v>
      </c>
      <c r="FV95" s="16" t="e">
        <f>FU95+Receive!FV95-Delivery!FV95</f>
        <v>#REF!</v>
      </c>
      <c r="FW95" s="16" t="e">
        <f>FV95+Receive!FW95-Delivery!FW95</f>
        <v>#REF!</v>
      </c>
      <c r="FX95" s="16" t="e">
        <f>FW95+Receive!FX95-Delivery!FX95</f>
        <v>#REF!</v>
      </c>
      <c r="FY95" s="16" t="e">
        <f>FX95+Receive!FY95-Delivery!FY95</f>
        <v>#REF!</v>
      </c>
      <c r="FZ95" s="16" t="e">
        <f>FY95+Receive!FZ95-Delivery!FZ95</f>
        <v>#REF!</v>
      </c>
      <c r="GA95" s="16" t="e">
        <f>FZ95+Receive!GA95-Delivery!GA95</f>
        <v>#REF!</v>
      </c>
      <c r="GB95" s="16" t="e">
        <f>GA95+Receive!GB95-Delivery!GB95</f>
        <v>#REF!</v>
      </c>
      <c r="GC95" s="16" t="e">
        <f>GB95+Receive!GC95-Delivery!GC95</f>
        <v>#REF!</v>
      </c>
      <c r="GD95" s="16" t="e">
        <f>GC95+Receive!GD95-Delivery!GD95</f>
        <v>#REF!</v>
      </c>
      <c r="GE95" s="16" t="e">
        <f>GD95+Receive!GE95-Delivery!GE95</f>
        <v>#REF!</v>
      </c>
      <c r="GF95" s="16" t="e">
        <f>GE95+Receive!GF95-Delivery!GF95</f>
        <v>#REF!</v>
      </c>
      <c r="GG95" s="16" t="e">
        <f>GF95+Receive!GG95-Delivery!GG95</f>
        <v>#REF!</v>
      </c>
      <c r="GH95" s="16" t="e">
        <f>GG95+Receive!GH95-Delivery!GH95</f>
        <v>#REF!</v>
      </c>
      <c r="GI95" s="16" t="e">
        <f>GH95+Receive!GI95-Delivery!GI95</f>
        <v>#REF!</v>
      </c>
      <c r="GJ95" s="16" t="e">
        <f>GI95+Receive!GJ95-Delivery!GJ95</f>
        <v>#REF!</v>
      </c>
      <c r="GK95" s="16" t="e">
        <f>GJ95+Receive!GK95-Delivery!GK95</f>
        <v>#REF!</v>
      </c>
      <c r="GL95" s="16" t="e">
        <f>GK95+Receive!GL95-Delivery!GL95</f>
        <v>#REF!</v>
      </c>
      <c r="GM95" s="16" t="e">
        <f>GL95+Receive!GM95-Delivery!GM95</f>
        <v>#REF!</v>
      </c>
      <c r="GN95" s="16" t="e">
        <f>GM95+Receive!GN95-Delivery!GN95</f>
        <v>#REF!</v>
      </c>
      <c r="GO95" s="16" t="e">
        <f>GN95+Receive!GO95-Delivery!GO95</f>
        <v>#REF!</v>
      </c>
      <c r="GP95" s="16" t="e">
        <f>GO95+Receive!GP95-Delivery!GP95</f>
        <v>#REF!</v>
      </c>
      <c r="GQ95" s="16" t="e">
        <f>GP95+Receive!GQ95-Delivery!GQ95</f>
        <v>#REF!</v>
      </c>
      <c r="GR95" s="16" t="e">
        <f>GQ95+Receive!GR95-Delivery!GR95</f>
        <v>#REF!</v>
      </c>
      <c r="GS95" s="16" t="e">
        <f>GR95+Receive!GS95-Delivery!GS95</f>
        <v>#REF!</v>
      </c>
      <c r="GT95" s="16" t="e">
        <f>GS95+Receive!GT95-Delivery!GT95</f>
        <v>#REF!</v>
      </c>
      <c r="GU95" s="16" t="e">
        <f>GT95+Receive!GU95-Delivery!GU95</f>
        <v>#REF!</v>
      </c>
      <c r="GV95" s="16" t="e">
        <f>GU95+Receive!GV95-Delivery!GV95</f>
        <v>#REF!</v>
      </c>
      <c r="GW95" s="16" t="e">
        <f>GV95+Receive!GW95-Delivery!GW95</f>
        <v>#REF!</v>
      </c>
      <c r="GX95" s="16" t="e">
        <f>GW95+Receive!GX95-Delivery!GX95</f>
        <v>#REF!</v>
      </c>
      <c r="GY95" s="16" t="e">
        <f>GX95+Receive!GY95-Delivery!GY95</f>
        <v>#REF!</v>
      </c>
      <c r="GZ95" s="16" t="e">
        <f>GY95+Receive!GZ95-Delivery!GZ95</f>
        <v>#REF!</v>
      </c>
      <c r="HA95" s="16" t="e">
        <f>GZ95+Receive!HA95-Delivery!HA95</f>
        <v>#REF!</v>
      </c>
      <c r="HB95" s="16" t="e">
        <f>HA95+Receive!HB95-Delivery!HB95</f>
        <v>#REF!</v>
      </c>
      <c r="HC95" s="16" t="e">
        <f>HB95+Receive!HC95-Delivery!HC95</f>
        <v>#REF!</v>
      </c>
      <c r="HD95" s="16" t="e">
        <f>HC95+Receive!HD95-Delivery!HD95</f>
        <v>#REF!</v>
      </c>
      <c r="HE95" s="16" t="e">
        <f>HD95+Receive!HE95-Delivery!HE95</f>
        <v>#REF!</v>
      </c>
      <c r="HF95" s="16" t="e">
        <f>HE95+Receive!HF95-Delivery!HF95</f>
        <v>#REF!</v>
      </c>
      <c r="HG95" s="16" t="e">
        <f>HF95+Receive!HG95-Delivery!HG95</f>
        <v>#REF!</v>
      </c>
      <c r="HH95" s="16" t="e">
        <f>HG95+Receive!HH95-Delivery!HH95</f>
        <v>#REF!</v>
      </c>
      <c r="HI95" s="16" t="e">
        <f>HH95+Receive!HI95-Delivery!HI95</f>
        <v>#REF!</v>
      </c>
      <c r="HJ95" s="16" t="e">
        <f>HI95+Receive!HJ95-Delivery!HJ95</f>
        <v>#REF!</v>
      </c>
      <c r="HK95" s="16" t="e">
        <f>HJ95+Receive!HK95-Delivery!HK95</f>
        <v>#REF!</v>
      </c>
      <c r="HL95" s="16" t="e">
        <f>HK95+Receive!HL95-Delivery!HL95</f>
        <v>#REF!</v>
      </c>
      <c r="HM95" s="16" t="e">
        <f>HL95+Receive!HM95-Delivery!HM95</f>
        <v>#REF!</v>
      </c>
      <c r="HN95" s="16" t="e">
        <f>HM95+Receive!HN95-Delivery!HN95</f>
        <v>#REF!</v>
      </c>
      <c r="HO95" s="16" t="e">
        <f>HN95+Receive!HO95-Delivery!HO95</f>
        <v>#REF!</v>
      </c>
      <c r="HP95" s="167" t="e">
        <f>HO95+Receive!HP95-Delivery!HP95</f>
        <v>#REF!</v>
      </c>
      <c r="HQ95" s="16" t="e">
        <f>HP95+Receive!HQ95-Delivery!HQ95</f>
        <v>#REF!</v>
      </c>
      <c r="HR95" s="16" t="e">
        <f>HQ95+Receive!HR95-Delivery!HR95</f>
        <v>#REF!</v>
      </c>
      <c r="HS95" s="16" t="e">
        <f>HR95+Receive!HS95-Delivery!HS95</f>
        <v>#REF!</v>
      </c>
      <c r="HT95" s="16" t="e">
        <f>HS95+Receive!HT95-Delivery!HT95</f>
        <v>#REF!</v>
      </c>
      <c r="HU95" s="16" t="e">
        <f>HT95+Receive!HU95-Delivery!HU95</f>
        <v>#REF!</v>
      </c>
      <c r="HV95" s="16" t="e">
        <f>HU95+Receive!HV95-Delivery!HV95</f>
        <v>#REF!</v>
      </c>
      <c r="HW95" s="16" t="e">
        <f>HV95+Receive!HW95-Delivery!HW95</f>
        <v>#REF!</v>
      </c>
      <c r="HX95" s="16" t="e">
        <f>HW95+Receive!HX95-Delivery!HX95</f>
        <v>#REF!</v>
      </c>
      <c r="HY95" s="16" t="e">
        <f>HX95+Receive!HY95-Delivery!HY95</f>
        <v>#REF!</v>
      </c>
      <c r="HZ95" s="16" t="e">
        <f>HY95+Receive!HZ95-Delivery!HZ95</f>
        <v>#REF!</v>
      </c>
      <c r="IA95" s="16" t="e">
        <f>HZ95+Receive!IA95-Delivery!IA95</f>
        <v>#REF!</v>
      </c>
      <c r="IB95" s="16" t="e">
        <f>IA95+Receive!IB95-Delivery!IB95</f>
        <v>#REF!</v>
      </c>
      <c r="IC95" s="16" t="e">
        <f>IB95+Receive!IC95-Delivery!IC95</f>
        <v>#REF!</v>
      </c>
      <c r="ID95" s="16" t="e">
        <f>IC95+Receive!ID95-Delivery!ID95</f>
        <v>#REF!</v>
      </c>
      <c r="IE95" s="16" t="e">
        <f>ID95+Receive!IE95-Delivery!IE95</f>
        <v>#REF!</v>
      </c>
      <c r="IF95" s="16" t="e">
        <f>IE95+Receive!IF95-Delivery!IF95</f>
        <v>#REF!</v>
      </c>
      <c r="IG95" s="16" t="e">
        <f>IF95+Receive!IG95-Delivery!IG95</f>
        <v>#REF!</v>
      </c>
      <c r="IH95" s="16" t="e">
        <f>IG95+Receive!IH95-Delivery!IH95</f>
        <v>#REF!</v>
      </c>
      <c r="II95" s="16" t="e">
        <f>IH95+Receive!II95-Delivery!II95</f>
        <v>#REF!</v>
      </c>
      <c r="IJ95" s="16" t="e">
        <f>II95+Receive!IJ95-Delivery!IJ95</f>
        <v>#REF!</v>
      </c>
      <c r="IK95" s="16" t="e">
        <f>IJ95+Receive!IK95-Delivery!IK95</f>
        <v>#REF!</v>
      </c>
      <c r="IL95" s="16" t="e">
        <f>IK95+Receive!IL95-Delivery!IL95</f>
        <v>#REF!</v>
      </c>
      <c r="IM95" s="16" t="e">
        <f>IL95+Receive!IM95-Delivery!IM95</f>
        <v>#REF!</v>
      </c>
      <c r="IN95" s="16" t="e">
        <f>IM95+Receive!IN95-Delivery!IN95</f>
        <v>#REF!</v>
      </c>
    </row>
    <row r="96" spans="1:248" s="113" customFormat="1" hidden="1" x14ac:dyDescent="0.3">
      <c r="A96" s="7" t="s">
        <v>180</v>
      </c>
      <c r="B96" s="16" t="e">
        <f>#REF!+Receive!B96-Delivery!B96</f>
        <v>#REF!</v>
      </c>
      <c r="C96" s="16" t="e">
        <f>B96+Receive!C96-Delivery!C96</f>
        <v>#REF!</v>
      </c>
      <c r="D96" s="16" t="e">
        <f>C96+Receive!D96-Delivery!D96</f>
        <v>#REF!</v>
      </c>
      <c r="E96" s="16" t="e">
        <f>D96+Receive!E96-Delivery!E96</f>
        <v>#REF!</v>
      </c>
      <c r="F96" s="16" t="e">
        <f>E96+Receive!F96-Delivery!F96</f>
        <v>#REF!</v>
      </c>
      <c r="G96" s="16" t="e">
        <f>F96+Receive!G96-Delivery!G96</f>
        <v>#REF!</v>
      </c>
      <c r="H96" s="16" t="e">
        <f>G96+Receive!H96-Delivery!H96</f>
        <v>#REF!</v>
      </c>
      <c r="I96" s="16" t="e">
        <f>H96+Receive!I96-Delivery!I96</f>
        <v>#REF!</v>
      </c>
      <c r="J96" s="16" t="e">
        <f>I96+Receive!J96-Delivery!J96</f>
        <v>#REF!</v>
      </c>
      <c r="K96" s="16" t="e">
        <f>J96+Receive!K96-Delivery!K96</f>
        <v>#REF!</v>
      </c>
      <c r="L96" s="16" t="e">
        <f>K96+Receive!L96-Delivery!L96</f>
        <v>#REF!</v>
      </c>
      <c r="M96" s="16" t="e">
        <f>L96+Receive!M96-Delivery!M96</f>
        <v>#REF!</v>
      </c>
      <c r="N96" s="16" t="e">
        <f>M96+Receive!N96-Delivery!N96</f>
        <v>#REF!</v>
      </c>
      <c r="O96" s="16" t="e">
        <f>N96+Receive!O96-Delivery!O96</f>
        <v>#REF!</v>
      </c>
      <c r="P96" s="16" t="e">
        <f>O96+Receive!P96-Delivery!P96</f>
        <v>#REF!</v>
      </c>
      <c r="Q96" s="16" t="e">
        <f>P96+Receive!Q96-Delivery!Q96</f>
        <v>#REF!</v>
      </c>
      <c r="R96" s="16" t="e">
        <f>Q96+Receive!R96-Delivery!R96</f>
        <v>#REF!</v>
      </c>
      <c r="S96" s="16" t="e">
        <f>R96+Receive!S96-Delivery!S96</f>
        <v>#REF!</v>
      </c>
      <c r="T96" s="16" t="e">
        <f>S96+Receive!T96-Delivery!T96</f>
        <v>#REF!</v>
      </c>
      <c r="U96" s="16" t="e">
        <f>T96+Receive!U96-Delivery!U96</f>
        <v>#REF!</v>
      </c>
      <c r="V96" s="16" t="e">
        <f>U96+Receive!V96-Delivery!V96</f>
        <v>#REF!</v>
      </c>
      <c r="W96" s="16" t="e">
        <f>V96+Receive!W96-Delivery!W96</f>
        <v>#REF!</v>
      </c>
      <c r="X96" s="16" t="e">
        <f>W96+Receive!X96-Delivery!X96</f>
        <v>#REF!</v>
      </c>
      <c r="Y96" s="16" t="e">
        <f>X96+Receive!Y96-Delivery!Y96</f>
        <v>#REF!</v>
      </c>
      <c r="Z96" s="16" t="e">
        <f>Y96+Receive!Z96-Delivery!Z96</f>
        <v>#REF!</v>
      </c>
      <c r="AA96" s="16" t="e">
        <f>Z96+Receive!AA96-Delivery!AA96</f>
        <v>#REF!</v>
      </c>
      <c r="AB96" s="16" t="e">
        <f>AA96+Receive!AB96-Delivery!AB96</f>
        <v>#REF!</v>
      </c>
      <c r="AC96" s="16" t="e">
        <f>AB96+Receive!AC96-Delivery!AC96</f>
        <v>#REF!</v>
      </c>
      <c r="AD96" s="16" t="e">
        <f>AC96+Receive!AD96-Delivery!AD96</f>
        <v>#REF!</v>
      </c>
      <c r="AE96" s="16" t="e">
        <f>AD96+Receive!AE96-Delivery!AE96</f>
        <v>#REF!</v>
      </c>
      <c r="AF96" s="16" t="e">
        <f>AE96+Receive!AF96-Delivery!AF96</f>
        <v>#REF!</v>
      </c>
      <c r="AG96" s="167" t="e">
        <f>AF96+Receive!AG96-Delivery!AG96</f>
        <v>#REF!</v>
      </c>
      <c r="AH96" s="16" t="e">
        <f>AG96+Receive!AH96-Delivery!AH96</f>
        <v>#REF!</v>
      </c>
      <c r="AI96" s="16" t="e">
        <f>AH96+Receive!AI96-Delivery!AI96</f>
        <v>#REF!</v>
      </c>
      <c r="AJ96" s="16" t="e">
        <f>AI96+Receive!AJ96-Delivery!AJ96</f>
        <v>#REF!</v>
      </c>
      <c r="AK96" s="16" t="e">
        <f>AJ96+Receive!AK96-Delivery!AK96</f>
        <v>#REF!</v>
      </c>
      <c r="AL96" s="16" t="e">
        <f>AK96+Receive!AL96-Delivery!AL96</f>
        <v>#REF!</v>
      </c>
      <c r="AM96" s="16" t="e">
        <f>AL96+Receive!AM96-Delivery!AM96</f>
        <v>#REF!</v>
      </c>
      <c r="AN96" s="16" t="e">
        <f>AM96+Receive!AN96-Delivery!AN96</f>
        <v>#REF!</v>
      </c>
      <c r="AO96" s="16" t="e">
        <f>AN96+Receive!AO96-Delivery!AO96</f>
        <v>#REF!</v>
      </c>
      <c r="AP96" s="16" t="e">
        <f>AO96+Receive!AP96-Delivery!AP96</f>
        <v>#REF!</v>
      </c>
      <c r="AQ96" s="16" t="e">
        <f>AP96+Receive!AQ96-Delivery!AQ96</f>
        <v>#REF!</v>
      </c>
      <c r="AR96" s="16" t="e">
        <f>AQ96+Receive!AR96-Delivery!AR96</f>
        <v>#REF!</v>
      </c>
      <c r="AS96" s="16" t="e">
        <f>AR96+Receive!AS96-Delivery!AS96</f>
        <v>#REF!</v>
      </c>
      <c r="AT96" s="16" t="e">
        <f>AS96+Receive!AT96-Delivery!AT96</f>
        <v>#REF!</v>
      </c>
      <c r="AU96" s="16" t="e">
        <f>AT96+Receive!AU96-Delivery!AU96</f>
        <v>#REF!</v>
      </c>
      <c r="AV96" s="16" t="e">
        <f>AU96+Receive!AV96-Delivery!AV96</f>
        <v>#REF!</v>
      </c>
      <c r="AW96" s="16" t="e">
        <f>AV96+Receive!AW96-Delivery!AW96</f>
        <v>#REF!</v>
      </c>
      <c r="AX96" s="16" t="e">
        <f>AW96+Receive!AX96-Delivery!AX96</f>
        <v>#REF!</v>
      </c>
      <c r="AY96" s="16" t="e">
        <f>AX96+Receive!AY96-Delivery!AY96</f>
        <v>#REF!</v>
      </c>
      <c r="AZ96" s="16" t="e">
        <f>AY96+Receive!AZ96-Delivery!AZ96</f>
        <v>#REF!</v>
      </c>
      <c r="BA96" s="16" t="e">
        <f>AZ96+Receive!BA96-Delivery!BA96</f>
        <v>#REF!</v>
      </c>
      <c r="BB96" s="16" t="e">
        <f>BA96+Receive!BB96-Delivery!BB96</f>
        <v>#REF!</v>
      </c>
      <c r="BC96" s="16" t="e">
        <f>BB96+Receive!BC96-Delivery!BC96</f>
        <v>#REF!</v>
      </c>
      <c r="BD96" s="16" t="e">
        <f>BC96+Receive!BD96-Delivery!BD96</f>
        <v>#REF!</v>
      </c>
      <c r="BE96" s="16" t="e">
        <f>BD96+Receive!BE96-Delivery!BE96</f>
        <v>#REF!</v>
      </c>
      <c r="BF96" s="16" t="e">
        <f>BE96+Receive!BF96-Delivery!BF96</f>
        <v>#REF!</v>
      </c>
      <c r="BG96" s="16" t="e">
        <f>BF96+Receive!BG96-Delivery!BG96</f>
        <v>#REF!</v>
      </c>
      <c r="BH96" s="16" t="e">
        <f>BG96+Receive!BH96-Delivery!BH96</f>
        <v>#REF!</v>
      </c>
      <c r="BI96" s="16" t="e">
        <f>BH96+Receive!BI96-Delivery!BI96</f>
        <v>#REF!</v>
      </c>
      <c r="BJ96" s="16" t="e">
        <f>BI96+Receive!BJ96-Delivery!BJ96</f>
        <v>#REF!</v>
      </c>
      <c r="BK96" s="16" t="e">
        <f>BJ96+Receive!BK96-Delivery!BK96</f>
        <v>#REF!</v>
      </c>
      <c r="BL96" s="16" t="e">
        <f>BK96+Receive!BL96-Delivery!BL96</f>
        <v>#REF!</v>
      </c>
      <c r="BM96" s="16" t="e">
        <f>BL96+Receive!BM96-Delivery!BM96</f>
        <v>#REF!</v>
      </c>
      <c r="BN96" s="16" t="e">
        <f>BM96+Receive!BN96-Delivery!BN96</f>
        <v>#REF!</v>
      </c>
      <c r="BO96" s="16" t="e">
        <f>BN96+Receive!BO96-Delivery!BO96</f>
        <v>#REF!</v>
      </c>
      <c r="BP96" s="16" t="e">
        <f>BO96+Receive!BP96-Delivery!BP96</f>
        <v>#REF!</v>
      </c>
      <c r="BQ96" s="16" t="e">
        <f>BP96+Receive!BQ96-Delivery!BQ96</f>
        <v>#REF!</v>
      </c>
      <c r="BR96" s="16" t="e">
        <f>BQ96+Receive!BR96-Delivery!BR96</f>
        <v>#REF!</v>
      </c>
      <c r="BS96" s="16" t="e">
        <f>BR96+Receive!BS96-Delivery!BS96</f>
        <v>#REF!</v>
      </c>
      <c r="BT96" s="16" t="e">
        <f>BS96+Receive!BT96-Delivery!BT96</f>
        <v>#REF!</v>
      </c>
      <c r="BU96" s="16" t="e">
        <f>BT96+Receive!BU96-Delivery!BU96</f>
        <v>#REF!</v>
      </c>
      <c r="BV96" s="16" t="e">
        <f>BU96+Receive!BV96-Delivery!BV96</f>
        <v>#REF!</v>
      </c>
      <c r="BW96" s="16" t="e">
        <f>BV96+Receive!BW96-Delivery!BW96</f>
        <v>#REF!</v>
      </c>
      <c r="BX96" s="16" t="e">
        <f>BW96+Receive!BX96-Delivery!BX96</f>
        <v>#REF!</v>
      </c>
      <c r="BY96" s="16" t="e">
        <f>BX96+Receive!BY96-Delivery!BY96</f>
        <v>#REF!</v>
      </c>
      <c r="BZ96" s="16" t="e">
        <f>BY96+Receive!BZ96-Delivery!BZ96</f>
        <v>#REF!</v>
      </c>
      <c r="CA96" s="16" t="e">
        <f>BZ96+Receive!CA96-Delivery!CA96</f>
        <v>#REF!</v>
      </c>
      <c r="CB96" s="16" t="e">
        <f>CA96+Receive!CB96-Delivery!CB96</f>
        <v>#REF!</v>
      </c>
      <c r="CC96" s="16" t="e">
        <f>CB96+Receive!CC96-Delivery!CC96</f>
        <v>#REF!</v>
      </c>
      <c r="CD96" s="16" t="e">
        <f>CC96+Receive!CD96-Delivery!CD96</f>
        <v>#REF!</v>
      </c>
      <c r="CE96" s="16" t="e">
        <f>CD96+Receive!CE96-Delivery!CE96</f>
        <v>#REF!</v>
      </c>
      <c r="CF96" s="16" t="e">
        <f>CE96+Receive!CF96-Delivery!CF96</f>
        <v>#REF!</v>
      </c>
      <c r="CG96" s="16" t="e">
        <f>CF96+Receive!CG96-Delivery!CG96</f>
        <v>#REF!</v>
      </c>
      <c r="CH96" s="16" t="e">
        <f>CG96+Receive!CH96-Delivery!CH96</f>
        <v>#REF!</v>
      </c>
      <c r="CI96" s="16" t="e">
        <f>CH96+Receive!CI96-Delivery!CI96</f>
        <v>#REF!</v>
      </c>
      <c r="CJ96" s="16" t="e">
        <f>CI96+Receive!CJ96-Delivery!CJ96</f>
        <v>#REF!</v>
      </c>
      <c r="CK96" s="16" t="e">
        <f>CJ96+Receive!CK96-Delivery!CK96</f>
        <v>#REF!</v>
      </c>
      <c r="CL96" s="16" t="e">
        <f>CK96+Receive!CL96-Delivery!CL96</f>
        <v>#REF!</v>
      </c>
      <c r="CM96" s="16" t="e">
        <f>CL96+Receive!CM96-Delivery!CM96</f>
        <v>#REF!</v>
      </c>
      <c r="CN96" s="16" t="e">
        <f>CM96+Receive!CN96-Delivery!CN96</f>
        <v>#REF!</v>
      </c>
      <c r="CO96" s="16" t="e">
        <f>CN96+Receive!CO96-Delivery!CO96</f>
        <v>#REF!</v>
      </c>
      <c r="CP96" s="16" t="e">
        <f>CO96+Receive!CP96-Delivery!CP96</f>
        <v>#REF!</v>
      </c>
      <c r="CQ96" s="16" t="e">
        <f>CP96+Receive!CQ96-Delivery!CQ96</f>
        <v>#REF!</v>
      </c>
      <c r="CR96" s="16" t="e">
        <f>CQ96+Receive!CR96-Delivery!CR96</f>
        <v>#REF!</v>
      </c>
      <c r="CS96" s="16" t="e">
        <f>CR96+Receive!CS96-Delivery!CS96</f>
        <v>#REF!</v>
      </c>
      <c r="CT96" s="16" t="e">
        <f>CS96+Receive!CT96-Delivery!CT96</f>
        <v>#REF!</v>
      </c>
      <c r="CU96" s="16" t="e">
        <f>CT96+Receive!CU96-Delivery!CU96</f>
        <v>#REF!</v>
      </c>
      <c r="CV96" s="16" t="e">
        <f>CU96+Receive!CV96-Delivery!CV96</f>
        <v>#REF!</v>
      </c>
      <c r="CW96" s="16" t="e">
        <f>CV96+Receive!CW96-Delivery!CW96</f>
        <v>#REF!</v>
      </c>
      <c r="CX96" s="16" t="e">
        <f>CW96+Receive!CX96-Delivery!CX96</f>
        <v>#REF!</v>
      </c>
      <c r="CY96" s="16" t="e">
        <f>CX96+Receive!CY96-Delivery!CY96</f>
        <v>#REF!</v>
      </c>
      <c r="CZ96" s="16" t="e">
        <f>CY96+Receive!CZ96-Delivery!CZ96</f>
        <v>#REF!</v>
      </c>
      <c r="DA96" s="16" t="e">
        <f>CZ96+Receive!DA96-Delivery!DA96</f>
        <v>#REF!</v>
      </c>
      <c r="DB96" s="16" t="e">
        <f>DA96+Receive!DB96-Delivery!DB96</f>
        <v>#REF!</v>
      </c>
      <c r="DC96" s="16" t="e">
        <f>DB96+Receive!DC96-Delivery!DC96</f>
        <v>#REF!</v>
      </c>
      <c r="DD96" s="16" t="e">
        <f>DC96+Receive!DD96-Delivery!DD96</f>
        <v>#REF!</v>
      </c>
      <c r="DE96" s="16" t="e">
        <f>DD96+Receive!DE96-Delivery!DE96</f>
        <v>#REF!</v>
      </c>
      <c r="DF96" s="16" t="e">
        <f>DE96+Receive!DF96-Delivery!DF96</f>
        <v>#REF!</v>
      </c>
      <c r="DG96" s="16" t="e">
        <f>DF96+Receive!DG96-Delivery!DG96</f>
        <v>#REF!</v>
      </c>
      <c r="DH96" s="16" t="e">
        <f>DG96+Receive!DH96-Delivery!DH96</f>
        <v>#REF!</v>
      </c>
      <c r="DI96" s="16" t="e">
        <f>DH96+Receive!DI96-Delivery!DI96</f>
        <v>#REF!</v>
      </c>
      <c r="DJ96" s="16" t="e">
        <f>DI96+Receive!DJ96-Delivery!DJ96</f>
        <v>#REF!</v>
      </c>
      <c r="DK96" s="16" t="e">
        <f>DJ96+Receive!DK96-Delivery!DK96</f>
        <v>#REF!</v>
      </c>
      <c r="DL96" s="16" t="e">
        <f>DK96+Receive!DL96-Delivery!DL96</f>
        <v>#REF!</v>
      </c>
      <c r="DM96" s="16" t="e">
        <f>DL96+Receive!DM96-Delivery!DM96</f>
        <v>#REF!</v>
      </c>
      <c r="DN96" s="16" t="e">
        <f>DM96+Receive!DN96-Delivery!DN96</f>
        <v>#REF!</v>
      </c>
      <c r="DO96" s="16" t="e">
        <f>DN96+Receive!DO96-Delivery!DO96</f>
        <v>#REF!</v>
      </c>
      <c r="DP96" s="16" t="e">
        <f>DO96+Receive!DP96-Delivery!DP96</f>
        <v>#REF!</v>
      </c>
      <c r="DQ96" s="16" t="e">
        <f>DP96+Receive!DQ96-Delivery!DQ96</f>
        <v>#REF!</v>
      </c>
      <c r="DR96" s="16" t="e">
        <f>DQ96+Receive!DR96-Delivery!DR96</f>
        <v>#REF!</v>
      </c>
      <c r="DS96" s="16" t="e">
        <v>#REF!</v>
      </c>
      <c r="DT96" s="16" t="e">
        <f>DS96+Receive!DT96-Delivery!DT96</f>
        <v>#REF!</v>
      </c>
      <c r="DU96" s="16" t="e">
        <f>DT96+Receive!DU96-Delivery!DU96</f>
        <v>#REF!</v>
      </c>
      <c r="DV96" s="238" t="e">
        <f>DU96+Receive!DV96-Delivery!DV96</f>
        <v>#REF!</v>
      </c>
      <c r="DW96" s="16" t="e">
        <f>DV96+Receive!DW96-Delivery!DW96</f>
        <v>#REF!</v>
      </c>
      <c r="DX96" s="16" t="e">
        <f>DW96+Receive!DX96-Delivery!DX96</f>
        <v>#REF!</v>
      </c>
      <c r="DY96" s="16" t="e">
        <f>DX96+Receive!DY96-Delivery!DY96</f>
        <v>#REF!</v>
      </c>
      <c r="DZ96" s="238" t="e">
        <f>DY96+Receive!DZ96-Delivery!DZ96</f>
        <v>#REF!</v>
      </c>
      <c r="EA96" s="16" t="e">
        <f>DZ96+Receive!EA96-Delivery!EA96</f>
        <v>#REF!</v>
      </c>
      <c r="EB96" s="16" t="e">
        <f>EA96+Receive!EB96-Delivery!EB96</f>
        <v>#REF!</v>
      </c>
      <c r="EC96" s="16" t="e">
        <f>EB96+Receive!EC96-Delivery!EC96</f>
        <v>#REF!</v>
      </c>
      <c r="ED96" s="16" t="e">
        <f>EC96+Receive!ED96-Delivery!ED96</f>
        <v>#REF!</v>
      </c>
      <c r="EE96" s="16" t="e">
        <f>ED96+Receive!EE96-Delivery!EE96</f>
        <v>#REF!</v>
      </c>
      <c r="EF96" s="16" t="e">
        <f>EE96+Receive!EF96-Delivery!EF96</f>
        <v>#REF!</v>
      </c>
      <c r="EG96" s="16" t="e">
        <f>EF96+Receive!EG96-Delivery!EG96</f>
        <v>#REF!</v>
      </c>
      <c r="EH96" s="16" t="e">
        <f>EG96+Receive!EH96-Delivery!EH96</f>
        <v>#REF!</v>
      </c>
      <c r="EI96" s="238" t="e">
        <f>EH96+Receive!EI96-Delivery!EI96</f>
        <v>#REF!</v>
      </c>
      <c r="EJ96" s="238" t="e">
        <f>EI96+Receive!EJ96-Delivery!EJ96</f>
        <v>#REF!</v>
      </c>
      <c r="EK96" s="16" t="e">
        <f>EJ96+Receive!EK96-Delivery!EK96</f>
        <v>#REF!</v>
      </c>
      <c r="EL96" s="16" t="e">
        <f>EK96+Receive!EL96-Delivery!EL96</f>
        <v>#REF!</v>
      </c>
      <c r="EM96" s="16" t="e">
        <f>EL96+Receive!EM96-Delivery!EM96</f>
        <v>#REF!</v>
      </c>
      <c r="EN96" s="16" t="e">
        <f>EM96+Receive!EN96-Delivery!EN96</f>
        <v>#REF!</v>
      </c>
      <c r="EO96" s="16" t="e">
        <f>EN96+Receive!EO96-Delivery!EO96</f>
        <v>#REF!</v>
      </c>
      <c r="EP96" s="16" t="e">
        <f>EO96+Receive!EP96-Delivery!EP96</f>
        <v>#REF!</v>
      </c>
      <c r="EQ96" s="16" t="e">
        <f>EP96+Receive!EQ96-Delivery!EQ96</f>
        <v>#REF!</v>
      </c>
      <c r="ER96" s="16" t="e">
        <f>EQ96+Receive!ER96-Delivery!ER96</f>
        <v>#REF!</v>
      </c>
      <c r="ES96" s="16" t="e">
        <f>ER96+Receive!ES96-Delivery!ES96</f>
        <v>#REF!</v>
      </c>
      <c r="ET96" s="16" t="e">
        <f>ES96+Receive!ET96-Delivery!ET96</f>
        <v>#REF!</v>
      </c>
      <c r="EU96" s="16" t="e">
        <f>ET96+Receive!EU96-Delivery!EU96</f>
        <v>#REF!</v>
      </c>
      <c r="EV96" s="16" t="e">
        <f>EU96+Receive!EV96-Delivery!EV96</f>
        <v>#REF!</v>
      </c>
      <c r="EW96" s="16" t="e">
        <f>EV96+Receive!EW96-Delivery!EW96</f>
        <v>#REF!</v>
      </c>
      <c r="EX96" s="16" t="e">
        <f>EW96+Receive!EX96-Delivery!EX96</f>
        <v>#REF!</v>
      </c>
      <c r="EY96" s="16" t="e">
        <f>EX96+Receive!EY96-Delivery!EY96</f>
        <v>#REF!</v>
      </c>
      <c r="EZ96" s="16" t="e">
        <f>EY96+Receive!EZ96-Delivery!EZ96</f>
        <v>#REF!</v>
      </c>
      <c r="FA96" s="16" t="e">
        <f>EZ96+Receive!FA96-Delivery!FA96</f>
        <v>#REF!</v>
      </c>
      <c r="FB96" s="16" t="e">
        <f>FA96+Receive!FB96-Delivery!FB96</f>
        <v>#REF!</v>
      </c>
      <c r="FC96" s="16" t="e">
        <f>FB96+Receive!FC96-Delivery!FC96</f>
        <v>#REF!</v>
      </c>
      <c r="FD96" s="16" t="e">
        <f>FC96+Receive!FD96-Delivery!FD96</f>
        <v>#REF!</v>
      </c>
      <c r="FE96" s="16" t="e">
        <f>FD96+Receive!FE96-Delivery!FE96</f>
        <v>#REF!</v>
      </c>
      <c r="FF96" s="16" t="e">
        <f>FE96+Receive!FF96-Delivery!FF96</f>
        <v>#REF!</v>
      </c>
      <c r="FG96" s="16" t="e">
        <f>FF96+Receive!FG96-Delivery!FG96</f>
        <v>#REF!</v>
      </c>
      <c r="FH96" s="16" t="e">
        <f>FG96+Receive!FH96-Delivery!FH96</f>
        <v>#REF!</v>
      </c>
      <c r="FI96" s="16" t="e">
        <f>FH96+Receive!FI96-Delivery!FI96</f>
        <v>#REF!</v>
      </c>
      <c r="FJ96" s="16" t="e">
        <f>FI96+Receive!FJ96-Delivery!FJ96</f>
        <v>#REF!</v>
      </c>
      <c r="FK96" s="16" t="e">
        <f>FJ96+Receive!FK96-Delivery!FK96</f>
        <v>#REF!</v>
      </c>
      <c r="FL96" s="16" t="e">
        <f>FK96+Receive!FL96-Delivery!FL96</f>
        <v>#REF!</v>
      </c>
      <c r="FM96" s="16" t="e">
        <f>FL96+Receive!FM96-Delivery!FM96</f>
        <v>#REF!</v>
      </c>
      <c r="FN96" s="16" t="e">
        <f>FM96+Receive!FN96-Delivery!FN96</f>
        <v>#REF!</v>
      </c>
      <c r="FO96" s="16" t="e">
        <f>FN96+Receive!FO96-Delivery!FO96</f>
        <v>#REF!</v>
      </c>
      <c r="FP96" s="16" t="e">
        <f>FO96+Receive!FP96-Delivery!FP96</f>
        <v>#REF!</v>
      </c>
      <c r="FQ96" s="16" t="e">
        <f>FP96+Receive!FQ96-Delivery!FQ96</f>
        <v>#REF!</v>
      </c>
      <c r="FR96" s="16" t="e">
        <f>FQ96+Receive!FR96-Delivery!FR96</f>
        <v>#REF!</v>
      </c>
      <c r="FS96" s="16" t="e">
        <f>FR96+Receive!FS96-Delivery!FS96</f>
        <v>#REF!</v>
      </c>
      <c r="FT96" s="16" t="e">
        <f>FS96+Receive!FT96-Delivery!FT96</f>
        <v>#REF!</v>
      </c>
      <c r="FU96" s="16" t="e">
        <f>FT96+Receive!FU96-Delivery!FU96</f>
        <v>#REF!</v>
      </c>
      <c r="FV96" s="16" t="e">
        <f>FU96+Receive!FV96-Delivery!FV96</f>
        <v>#REF!</v>
      </c>
      <c r="FW96" s="16" t="e">
        <f>FV96+Receive!FW96-Delivery!FW96</f>
        <v>#REF!</v>
      </c>
      <c r="FX96" s="16" t="e">
        <f>FW96+Receive!FX96-Delivery!FX96</f>
        <v>#REF!</v>
      </c>
      <c r="FY96" s="16" t="e">
        <f>FX96+Receive!FY96-Delivery!FY96</f>
        <v>#REF!</v>
      </c>
      <c r="FZ96" s="16" t="e">
        <f>FY96+Receive!FZ96-Delivery!FZ96</f>
        <v>#REF!</v>
      </c>
      <c r="GA96" s="16" t="e">
        <f>FZ96+Receive!GA96-Delivery!GA96</f>
        <v>#REF!</v>
      </c>
      <c r="GB96" s="16" t="e">
        <f>GA96+Receive!GB96-Delivery!GB96</f>
        <v>#REF!</v>
      </c>
      <c r="GC96" s="16" t="e">
        <f>GB96+Receive!GC96-Delivery!GC96</f>
        <v>#REF!</v>
      </c>
      <c r="GD96" s="16" t="e">
        <f>GC96+Receive!GD96-Delivery!GD96</f>
        <v>#REF!</v>
      </c>
      <c r="GE96" s="16" t="e">
        <f>GD96+Receive!GE96-Delivery!GE96</f>
        <v>#REF!</v>
      </c>
      <c r="GF96" s="16" t="e">
        <f>GE96+Receive!GF96-Delivery!GF96</f>
        <v>#REF!</v>
      </c>
      <c r="GG96" s="16" t="e">
        <f>GF96+Receive!GG96-Delivery!GG96</f>
        <v>#REF!</v>
      </c>
      <c r="GH96" s="16" t="e">
        <f>GG96+Receive!GH96-Delivery!GH96</f>
        <v>#REF!</v>
      </c>
      <c r="GI96" s="16" t="e">
        <f>GH96+Receive!GI96-Delivery!GI96</f>
        <v>#REF!</v>
      </c>
      <c r="GJ96" s="16" t="e">
        <f>GI96+Receive!GJ96-Delivery!GJ96</f>
        <v>#REF!</v>
      </c>
      <c r="GK96" s="16" t="e">
        <f>GJ96+Receive!GK96-Delivery!GK96</f>
        <v>#REF!</v>
      </c>
      <c r="GL96" s="16" t="e">
        <f>GK96+Receive!GL96-Delivery!GL96</f>
        <v>#REF!</v>
      </c>
      <c r="GM96" s="16" t="e">
        <f>GL96+Receive!GM96-Delivery!GM96</f>
        <v>#REF!</v>
      </c>
      <c r="GN96" s="16" t="e">
        <f>GM96+Receive!GN96-Delivery!GN96</f>
        <v>#REF!</v>
      </c>
      <c r="GO96" s="16" t="e">
        <f>GN96+Receive!GO96-Delivery!GO96</f>
        <v>#REF!</v>
      </c>
      <c r="GP96" s="16" t="e">
        <f>GO96+Receive!GP96-Delivery!GP96</f>
        <v>#REF!</v>
      </c>
      <c r="GQ96" s="16" t="e">
        <f>GP96+Receive!GQ96-Delivery!GQ96</f>
        <v>#REF!</v>
      </c>
      <c r="GR96" s="16" t="e">
        <f>GQ96+Receive!GR96-Delivery!GR96</f>
        <v>#REF!</v>
      </c>
      <c r="GS96" s="16" t="e">
        <f>GR96+Receive!GS96-Delivery!GS96</f>
        <v>#REF!</v>
      </c>
      <c r="GT96" s="16" t="e">
        <f>GS96+Receive!GT96-Delivery!GT96</f>
        <v>#REF!</v>
      </c>
      <c r="GU96" s="16" t="e">
        <f>GT96+Receive!GU96-Delivery!GU96</f>
        <v>#REF!</v>
      </c>
      <c r="GV96" s="16" t="e">
        <f>GU96+Receive!GV96-Delivery!GV96</f>
        <v>#REF!</v>
      </c>
      <c r="GW96" s="16" t="e">
        <f>GV96+Receive!GW96-Delivery!GW96</f>
        <v>#REF!</v>
      </c>
      <c r="GX96" s="16" t="e">
        <f>GW96+Receive!GX96-Delivery!GX96</f>
        <v>#REF!</v>
      </c>
      <c r="GY96" s="16" t="e">
        <f>GX96+Receive!GY96-Delivery!GY96</f>
        <v>#REF!</v>
      </c>
      <c r="GZ96" s="16" t="e">
        <f>GY96+Receive!GZ96-Delivery!GZ96</f>
        <v>#REF!</v>
      </c>
      <c r="HA96" s="16" t="e">
        <f>GZ96+Receive!HA96-Delivery!HA96</f>
        <v>#REF!</v>
      </c>
      <c r="HB96" s="16" t="e">
        <f>HA96+Receive!HB96-Delivery!HB96</f>
        <v>#REF!</v>
      </c>
      <c r="HC96" s="16" t="e">
        <f>HB96+Receive!HC96-Delivery!HC96</f>
        <v>#REF!</v>
      </c>
      <c r="HD96" s="16" t="e">
        <f>HC96+Receive!HD96-Delivery!HD96</f>
        <v>#REF!</v>
      </c>
      <c r="HE96" s="16" t="e">
        <f>HD96+Receive!HE96-Delivery!HE96</f>
        <v>#REF!</v>
      </c>
      <c r="HF96" s="16" t="e">
        <f>HE96+Receive!HF96-Delivery!HF96</f>
        <v>#REF!</v>
      </c>
      <c r="HG96" s="16" t="e">
        <f>HF96+Receive!HG96-Delivery!HG96</f>
        <v>#REF!</v>
      </c>
      <c r="HH96" s="16" t="e">
        <f>HG96+Receive!HH96-Delivery!HH96</f>
        <v>#REF!</v>
      </c>
      <c r="HI96" s="16" t="e">
        <f>HH96+Receive!HI96-Delivery!HI96</f>
        <v>#REF!</v>
      </c>
      <c r="HJ96" s="16" t="e">
        <f>HI96+Receive!HJ96-Delivery!HJ96</f>
        <v>#REF!</v>
      </c>
      <c r="HK96" s="16" t="e">
        <f>HJ96+Receive!HK96-Delivery!HK96</f>
        <v>#REF!</v>
      </c>
      <c r="HL96" s="16" t="e">
        <f>HK96+Receive!HL96-Delivery!HL96</f>
        <v>#REF!</v>
      </c>
      <c r="HM96" s="16" t="e">
        <f>HL96+Receive!HM96-Delivery!HM96</f>
        <v>#REF!</v>
      </c>
      <c r="HN96" s="16" t="e">
        <f>HM96+Receive!HN96-Delivery!HN96</f>
        <v>#REF!</v>
      </c>
      <c r="HO96" s="16" t="e">
        <f>HN96+Receive!HO96-Delivery!HO96</f>
        <v>#REF!</v>
      </c>
      <c r="HP96" s="167" t="e">
        <f>HO96+Receive!HP96-Delivery!HP96</f>
        <v>#REF!</v>
      </c>
      <c r="HQ96" s="16" t="e">
        <f>HP96+Receive!HQ96-Delivery!HQ96</f>
        <v>#REF!</v>
      </c>
      <c r="HR96" s="16" t="e">
        <f>HQ96+Receive!HR96-Delivery!HR96</f>
        <v>#REF!</v>
      </c>
      <c r="HS96" s="16" t="e">
        <f>HR96+Receive!HS96-Delivery!HS96</f>
        <v>#REF!</v>
      </c>
      <c r="HT96" s="16" t="e">
        <f>HS96+Receive!HT96-Delivery!HT96</f>
        <v>#REF!</v>
      </c>
      <c r="HU96" s="16" t="e">
        <f>HT96+Receive!HU96-Delivery!HU96</f>
        <v>#REF!</v>
      </c>
      <c r="HV96" s="16" t="e">
        <f>HU96+Receive!HV96-Delivery!HV96</f>
        <v>#REF!</v>
      </c>
      <c r="HW96" s="16" t="e">
        <f>HV96+Receive!HW96-Delivery!HW96</f>
        <v>#REF!</v>
      </c>
      <c r="HX96" s="16" t="e">
        <f>HW96+Receive!HX96-Delivery!HX96</f>
        <v>#REF!</v>
      </c>
      <c r="HY96" s="16" t="e">
        <f>HX96+Receive!HY96-Delivery!HY96</f>
        <v>#REF!</v>
      </c>
      <c r="HZ96" s="16" t="e">
        <f>HY96+Receive!HZ96-Delivery!HZ96</f>
        <v>#REF!</v>
      </c>
      <c r="IA96" s="16" t="e">
        <f>HZ96+Receive!IA96-Delivery!IA96</f>
        <v>#REF!</v>
      </c>
      <c r="IB96" s="16" t="e">
        <f>IA96+Receive!IB96-Delivery!IB96</f>
        <v>#REF!</v>
      </c>
      <c r="IC96" s="16" t="e">
        <f>IB96+Receive!IC96-Delivery!IC96</f>
        <v>#REF!</v>
      </c>
      <c r="ID96" s="16" t="e">
        <f>IC96+Receive!ID96-Delivery!ID96</f>
        <v>#REF!</v>
      </c>
      <c r="IE96" s="16" t="e">
        <f>ID96+Receive!IE96-Delivery!IE96</f>
        <v>#REF!</v>
      </c>
      <c r="IF96" s="16" t="e">
        <f>IE96+Receive!IF96-Delivery!IF96</f>
        <v>#REF!</v>
      </c>
      <c r="IG96" s="16" t="e">
        <f>IF96+Receive!IG96-Delivery!IG96</f>
        <v>#REF!</v>
      </c>
      <c r="IH96" s="16" t="e">
        <f>IG96+Receive!IH96-Delivery!IH96</f>
        <v>#REF!</v>
      </c>
      <c r="II96" s="16" t="e">
        <f>IH96+Receive!II96-Delivery!II96</f>
        <v>#REF!</v>
      </c>
      <c r="IJ96" s="16" t="e">
        <f>II96+Receive!IJ96-Delivery!IJ96</f>
        <v>#REF!</v>
      </c>
      <c r="IK96" s="16" t="e">
        <f>IJ96+Receive!IK96-Delivery!IK96</f>
        <v>#REF!</v>
      </c>
      <c r="IL96" s="16" t="e">
        <f>IK96+Receive!IL96-Delivery!IL96</f>
        <v>#REF!</v>
      </c>
      <c r="IM96" s="16" t="e">
        <f>IL96+Receive!IM96-Delivery!IM96</f>
        <v>#REF!</v>
      </c>
      <c r="IN96" s="16" t="e">
        <f>IM96+Receive!IN96-Delivery!IN96</f>
        <v>#REF!</v>
      </c>
    </row>
    <row r="97" spans="1:248" s="113" customFormat="1" hidden="1" x14ac:dyDescent="0.3">
      <c r="A97" s="7" t="s">
        <v>142</v>
      </c>
      <c r="B97" s="16" t="e">
        <f>#REF!+Receive!B97-Delivery!B97</f>
        <v>#REF!</v>
      </c>
      <c r="C97" s="16" t="e">
        <f>B97+Receive!C97-Delivery!C97</f>
        <v>#REF!</v>
      </c>
      <c r="D97" s="16" t="e">
        <f>C97+Receive!D97-Delivery!D97</f>
        <v>#REF!</v>
      </c>
      <c r="E97" s="16" t="e">
        <f>D97+Receive!E97-Delivery!E97</f>
        <v>#REF!</v>
      </c>
      <c r="F97" s="16" t="e">
        <f>E97+Receive!F97-Delivery!F97</f>
        <v>#REF!</v>
      </c>
      <c r="G97" s="16" t="e">
        <f>F97+Receive!G97-Delivery!G97</f>
        <v>#REF!</v>
      </c>
      <c r="H97" s="16" t="e">
        <f>G97+Receive!H97-Delivery!H97</f>
        <v>#REF!</v>
      </c>
      <c r="I97" s="16" t="e">
        <f>H97+Receive!I97-Delivery!I97</f>
        <v>#REF!</v>
      </c>
      <c r="J97" s="16" t="e">
        <f>I97+Receive!J97-Delivery!J97</f>
        <v>#REF!</v>
      </c>
      <c r="K97" s="16" t="e">
        <f>J97+Receive!K97-Delivery!K97</f>
        <v>#REF!</v>
      </c>
      <c r="L97" s="16" t="e">
        <f>K97+Receive!L97-Delivery!L97</f>
        <v>#REF!</v>
      </c>
      <c r="M97" s="16" t="e">
        <f>L97+Receive!M97-Delivery!M97</f>
        <v>#REF!</v>
      </c>
      <c r="N97" s="16" t="e">
        <f>M97+Receive!N97-Delivery!N97</f>
        <v>#REF!</v>
      </c>
      <c r="O97" s="16" t="e">
        <f>N97+Receive!O97-Delivery!O97</f>
        <v>#REF!</v>
      </c>
      <c r="P97" s="16" t="e">
        <f>O97+Receive!P97-Delivery!P97</f>
        <v>#REF!</v>
      </c>
      <c r="Q97" s="16" t="e">
        <f>P97+Receive!Q97-Delivery!Q97</f>
        <v>#REF!</v>
      </c>
      <c r="R97" s="16" t="e">
        <f>Q97+Receive!R97-Delivery!R97</f>
        <v>#REF!</v>
      </c>
      <c r="S97" s="16" t="e">
        <f>R97+Receive!S97-Delivery!S97</f>
        <v>#REF!</v>
      </c>
      <c r="T97" s="16" t="e">
        <f>S97+Receive!T97-Delivery!T97</f>
        <v>#REF!</v>
      </c>
      <c r="U97" s="16" t="e">
        <f>T97+Receive!U97-Delivery!U97</f>
        <v>#REF!</v>
      </c>
      <c r="V97" s="16" t="e">
        <f>U97+Receive!V97-Delivery!V97</f>
        <v>#REF!</v>
      </c>
      <c r="W97" s="16" t="e">
        <f>V97+Receive!W97-Delivery!W97</f>
        <v>#REF!</v>
      </c>
      <c r="X97" s="16" t="e">
        <f>W97+Receive!X97-Delivery!X97</f>
        <v>#REF!</v>
      </c>
      <c r="Y97" s="16" t="e">
        <f>X97+Receive!Y97-Delivery!Y97</f>
        <v>#REF!</v>
      </c>
      <c r="Z97" s="16" t="e">
        <f>Y97+Receive!Z97-Delivery!Z97</f>
        <v>#REF!</v>
      </c>
      <c r="AA97" s="16" t="e">
        <f>Z97+Receive!AA97-Delivery!AA97</f>
        <v>#REF!</v>
      </c>
      <c r="AB97" s="16" t="e">
        <f>AA97+Receive!AB97-Delivery!AB97</f>
        <v>#REF!</v>
      </c>
      <c r="AC97" s="16" t="e">
        <f>AB97+Receive!AC97-Delivery!AC97</f>
        <v>#REF!</v>
      </c>
      <c r="AD97" s="16" t="e">
        <f>AC97+Receive!AD97-Delivery!AD97</f>
        <v>#REF!</v>
      </c>
      <c r="AE97" s="16" t="e">
        <f>AD97+Receive!AE97-Delivery!AE97</f>
        <v>#REF!</v>
      </c>
      <c r="AF97" s="16" t="e">
        <f>AE97+Receive!AF97-Delivery!AF97</f>
        <v>#REF!</v>
      </c>
      <c r="AG97" s="167" t="e">
        <f>AF97+Receive!AG97-Delivery!AG97</f>
        <v>#REF!</v>
      </c>
      <c r="AH97" s="16" t="e">
        <f>AG97+Receive!AH97-Delivery!AH97</f>
        <v>#REF!</v>
      </c>
      <c r="AI97" s="16" t="e">
        <f>AH97+Receive!AI97-Delivery!AI97</f>
        <v>#REF!</v>
      </c>
      <c r="AJ97" s="16" t="e">
        <f>AI97+Receive!AJ97-Delivery!AJ97</f>
        <v>#REF!</v>
      </c>
      <c r="AK97" s="16" t="e">
        <f>AJ97+Receive!AK97-Delivery!AK97</f>
        <v>#REF!</v>
      </c>
      <c r="AL97" s="16" t="e">
        <f>AK97+Receive!AL97-Delivery!AL97</f>
        <v>#REF!</v>
      </c>
      <c r="AM97" s="16" t="e">
        <f>AL97+Receive!AM97-Delivery!AM97</f>
        <v>#REF!</v>
      </c>
      <c r="AN97" s="16" t="e">
        <f>AM97+Receive!AN97-Delivery!AN97</f>
        <v>#REF!</v>
      </c>
      <c r="AO97" s="16" t="e">
        <f>AN97+Receive!AO97-Delivery!AO97</f>
        <v>#REF!</v>
      </c>
      <c r="AP97" s="16" t="e">
        <f>AO97+Receive!AP97-Delivery!AP97</f>
        <v>#REF!</v>
      </c>
      <c r="AQ97" s="16" t="e">
        <f>AP97+Receive!AQ97-Delivery!AQ97</f>
        <v>#REF!</v>
      </c>
      <c r="AR97" s="16" t="e">
        <f>AQ97+Receive!AR97-Delivery!AR97</f>
        <v>#REF!</v>
      </c>
      <c r="AS97" s="16" t="e">
        <f>AR97+Receive!AS97-Delivery!AS97</f>
        <v>#REF!</v>
      </c>
      <c r="AT97" s="16" t="e">
        <f>AS97+Receive!AT97-Delivery!AT97</f>
        <v>#REF!</v>
      </c>
      <c r="AU97" s="16" t="e">
        <f>AT97+Receive!AU97-Delivery!AU97</f>
        <v>#REF!</v>
      </c>
      <c r="AV97" s="16" t="e">
        <f>AU97+Receive!AV97-Delivery!AV97</f>
        <v>#REF!</v>
      </c>
      <c r="AW97" s="16" t="e">
        <f>AV97+Receive!AW97-Delivery!AW97</f>
        <v>#REF!</v>
      </c>
      <c r="AX97" s="16" t="e">
        <f>AW97+Receive!AX97-Delivery!AX97</f>
        <v>#REF!</v>
      </c>
      <c r="AY97" s="16" t="e">
        <f>AX97+Receive!AY97-Delivery!AY97</f>
        <v>#REF!</v>
      </c>
      <c r="AZ97" s="16" t="e">
        <f>AY97+Receive!AZ97-Delivery!AZ97</f>
        <v>#REF!</v>
      </c>
      <c r="BA97" s="16" t="e">
        <f>AZ97+Receive!BA97-Delivery!BA97</f>
        <v>#REF!</v>
      </c>
      <c r="BB97" s="16" t="e">
        <f>BA97+Receive!BB97-Delivery!BB97</f>
        <v>#REF!</v>
      </c>
      <c r="BC97" s="16" t="e">
        <f>BB97+Receive!BC97-Delivery!BC97</f>
        <v>#REF!</v>
      </c>
      <c r="BD97" s="16" t="e">
        <f>BC97+Receive!BD97-Delivery!BD97</f>
        <v>#REF!</v>
      </c>
      <c r="BE97" s="16" t="e">
        <f>BD97+Receive!BE97-Delivery!BE97</f>
        <v>#REF!</v>
      </c>
      <c r="BF97" s="16" t="e">
        <f>BE97+Receive!BF97-Delivery!BF97</f>
        <v>#REF!</v>
      </c>
      <c r="BG97" s="16" t="e">
        <f>BF97+Receive!BG97-Delivery!BG97</f>
        <v>#REF!</v>
      </c>
      <c r="BH97" s="16" t="e">
        <f>BG97+Receive!BH97-Delivery!BH97</f>
        <v>#REF!</v>
      </c>
      <c r="BI97" s="16" t="e">
        <f>BH97+Receive!BI97-Delivery!BI97</f>
        <v>#REF!</v>
      </c>
      <c r="BJ97" s="16" t="e">
        <f>BI97+Receive!BJ97-Delivery!BJ97</f>
        <v>#REF!</v>
      </c>
      <c r="BK97" s="16" t="e">
        <f>BJ97+Receive!BK97-Delivery!BK97</f>
        <v>#REF!</v>
      </c>
      <c r="BL97" s="16" t="e">
        <f>BK97+Receive!BL97-Delivery!BL97</f>
        <v>#REF!</v>
      </c>
      <c r="BM97" s="16" t="e">
        <f>BL97+Receive!BM97-Delivery!BM97</f>
        <v>#REF!</v>
      </c>
      <c r="BN97" s="16" t="e">
        <f>BM97+Receive!BN97-Delivery!BN97</f>
        <v>#REF!</v>
      </c>
      <c r="BO97" s="16" t="e">
        <f>BN97+Receive!BO97-Delivery!BO97</f>
        <v>#REF!</v>
      </c>
      <c r="BP97" s="16" t="e">
        <f>BO97+Receive!BP97-Delivery!BP97</f>
        <v>#REF!</v>
      </c>
      <c r="BQ97" s="16" t="e">
        <f>BP97+Receive!BQ97-Delivery!BQ97</f>
        <v>#REF!</v>
      </c>
      <c r="BR97" s="16" t="e">
        <f>BQ97+Receive!BR97-Delivery!BR97</f>
        <v>#REF!</v>
      </c>
      <c r="BS97" s="16" t="e">
        <f>BR97+Receive!BS97-Delivery!BS97</f>
        <v>#REF!</v>
      </c>
      <c r="BT97" s="16" t="e">
        <f>BS97+Receive!BT97-Delivery!BT97</f>
        <v>#REF!</v>
      </c>
      <c r="BU97" s="16" t="e">
        <f>BT97+Receive!BU97-Delivery!BU97</f>
        <v>#REF!</v>
      </c>
      <c r="BV97" s="16" t="e">
        <f>BU97+Receive!BV97-Delivery!BV97</f>
        <v>#REF!</v>
      </c>
      <c r="BW97" s="16" t="e">
        <f>BV97+Receive!BW97-Delivery!BW97</f>
        <v>#REF!</v>
      </c>
      <c r="BX97" s="16" t="e">
        <f>BW97+Receive!BX97-Delivery!BX97</f>
        <v>#REF!</v>
      </c>
      <c r="BY97" s="16" t="e">
        <f>BX97+Receive!BY97-Delivery!BY97</f>
        <v>#REF!</v>
      </c>
      <c r="BZ97" s="16" t="e">
        <f>BY97+Receive!BZ97-Delivery!BZ97</f>
        <v>#REF!</v>
      </c>
      <c r="CA97" s="16" t="e">
        <f>BZ97+Receive!CA97-Delivery!CA97</f>
        <v>#REF!</v>
      </c>
      <c r="CB97" s="16" t="e">
        <f>CA97+Receive!CB97-Delivery!CB97</f>
        <v>#REF!</v>
      </c>
      <c r="CC97" s="16" t="e">
        <f>CB97+Receive!CC97-Delivery!CC97</f>
        <v>#REF!</v>
      </c>
      <c r="CD97" s="16" t="e">
        <f>CC97+Receive!CD97-Delivery!CD97</f>
        <v>#REF!</v>
      </c>
      <c r="CE97" s="16" t="e">
        <f>CD97+Receive!CE97-Delivery!CE97</f>
        <v>#REF!</v>
      </c>
      <c r="CF97" s="16" t="e">
        <f>CE97+Receive!CF97-Delivery!CF97</f>
        <v>#REF!</v>
      </c>
      <c r="CG97" s="16" t="e">
        <f>CF97+Receive!CG97-Delivery!CG97</f>
        <v>#REF!</v>
      </c>
      <c r="CH97" s="16" t="e">
        <f>CG97+Receive!CH97-Delivery!CH97</f>
        <v>#REF!</v>
      </c>
      <c r="CI97" s="16" t="e">
        <f>CH97+Receive!CI97-Delivery!CI97</f>
        <v>#REF!</v>
      </c>
      <c r="CJ97" s="16" t="e">
        <f>CI97+Receive!CJ97-Delivery!CJ97</f>
        <v>#REF!</v>
      </c>
      <c r="CK97" s="16" t="e">
        <f>CJ97+Receive!CK97-Delivery!CK97</f>
        <v>#REF!</v>
      </c>
      <c r="CL97" s="16" t="e">
        <f>CK97+Receive!CL97-Delivery!CL97</f>
        <v>#REF!</v>
      </c>
      <c r="CM97" s="16" t="e">
        <f>CL97+Receive!CM97-Delivery!CM97</f>
        <v>#REF!</v>
      </c>
      <c r="CN97" s="16" t="e">
        <f>CM97+Receive!CN97-Delivery!CN97</f>
        <v>#REF!</v>
      </c>
      <c r="CO97" s="16" t="e">
        <f>CN97+Receive!CO97-Delivery!CO97</f>
        <v>#REF!</v>
      </c>
      <c r="CP97" s="16" t="e">
        <f>CO97+Receive!CP97-Delivery!CP97</f>
        <v>#REF!</v>
      </c>
      <c r="CQ97" s="16" t="e">
        <f>CP97+Receive!CQ97-Delivery!CQ97</f>
        <v>#REF!</v>
      </c>
      <c r="CR97" s="16" t="e">
        <f>CQ97+Receive!CR97-Delivery!CR97</f>
        <v>#REF!</v>
      </c>
      <c r="CS97" s="16" t="e">
        <f>CR97+Receive!CS97-Delivery!CS97</f>
        <v>#REF!</v>
      </c>
      <c r="CT97" s="16" t="e">
        <f>CS97+Receive!CT97-Delivery!CT97</f>
        <v>#REF!</v>
      </c>
      <c r="CU97" s="16" t="e">
        <f>CT97+Receive!CU97-Delivery!CU97</f>
        <v>#REF!</v>
      </c>
      <c r="CV97" s="16" t="e">
        <f>CU97+Receive!CV97-Delivery!CV97</f>
        <v>#REF!</v>
      </c>
      <c r="CW97" s="16" t="e">
        <f>CV97+Receive!CW97-Delivery!CW97</f>
        <v>#REF!</v>
      </c>
      <c r="CX97" s="16" t="e">
        <f>CW97+Receive!CX97-Delivery!CX97</f>
        <v>#REF!</v>
      </c>
      <c r="CY97" s="16" t="e">
        <f>CX97+Receive!CY97-Delivery!CY97</f>
        <v>#REF!</v>
      </c>
      <c r="CZ97" s="16" t="e">
        <f>CY97+Receive!CZ97-Delivery!CZ97</f>
        <v>#REF!</v>
      </c>
      <c r="DA97" s="16" t="e">
        <f>CZ97+Receive!DA97-Delivery!DA97</f>
        <v>#REF!</v>
      </c>
      <c r="DB97" s="16" t="e">
        <f>DA97+Receive!DB97-Delivery!DB97</f>
        <v>#REF!</v>
      </c>
      <c r="DC97" s="16" t="e">
        <f>DB97+Receive!DC97-Delivery!DC97</f>
        <v>#REF!</v>
      </c>
      <c r="DD97" s="16" t="e">
        <f>DC97+Receive!DD97-Delivery!DD97</f>
        <v>#REF!</v>
      </c>
      <c r="DE97" s="16" t="e">
        <f>DD97+Receive!DE97-Delivery!DE97</f>
        <v>#REF!</v>
      </c>
      <c r="DF97" s="16" t="e">
        <f>DE97+Receive!DF97-Delivery!DF97</f>
        <v>#REF!</v>
      </c>
      <c r="DG97" s="16" t="e">
        <f>DF97+Receive!DG97-Delivery!DG97</f>
        <v>#REF!</v>
      </c>
      <c r="DH97" s="16" t="e">
        <f>DG97+Receive!DH97-Delivery!DH97</f>
        <v>#REF!</v>
      </c>
      <c r="DI97" s="16" t="e">
        <f>DH97+Receive!DI97-Delivery!DI97</f>
        <v>#REF!</v>
      </c>
      <c r="DJ97" s="16" t="e">
        <f>DI97+Receive!DJ97-Delivery!DJ97</f>
        <v>#REF!</v>
      </c>
      <c r="DK97" s="16" t="e">
        <f>DJ97+Receive!DK97-Delivery!DK97</f>
        <v>#REF!</v>
      </c>
      <c r="DL97" s="16" t="e">
        <f>DK97+Receive!DL97-Delivery!DL97</f>
        <v>#REF!</v>
      </c>
      <c r="DM97" s="16" t="e">
        <f>DL97+Receive!DM97-Delivery!DM97</f>
        <v>#REF!</v>
      </c>
      <c r="DN97" s="16" t="e">
        <f>DM97+Receive!DN97-Delivery!DN97</f>
        <v>#REF!</v>
      </c>
      <c r="DO97" s="16" t="e">
        <f>DN97+Receive!DO97-Delivery!DO97</f>
        <v>#REF!</v>
      </c>
      <c r="DP97" s="16" t="e">
        <f>DO97+Receive!DP97-Delivery!DP97</f>
        <v>#REF!</v>
      </c>
      <c r="DQ97" s="16" t="e">
        <f>DP97+Receive!DQ97-Delivery!DQ97</f>
        <v>#REF!</v>
      </c>
      <c r="DR97" s="16" t="e">
        <f>DQ97+Receive!DR97-Delivery!DR97</f>
        <v>#REF!</v>
      </c>
      <c r="DS97" s="16" t="e">
        <v>#REF!</v>
      </c>
      <c r="DT97" s="16" t="e">
        <f>DS97+Receive!DT97-Delivery!DT97</f>
        <v>#REF!</v>
      </c>
      <c r="DU97" s="16" t="e">
        <f>DT97+Receive!DU97-Delivery!DU97</f>
        <v>#REF!</v>
      </c>
      <c r="DV97" s="238" t="e">
        <f>DU97+Receive!DV97-Delivery!DV97</f>
        <v>#REF!</v>
      </c>
      <c r="DW97" s="16" t="e">
        <f>DV97+Receive!DW97-Delivery!DW97</f>
        <v>#REF!</v>
      </c>
      <c r="DX97" s="16" t="e">
        <f>DW97+Receive!DX97-Delivery!DX97</f>
        <v>#REF!</v>
      </c>
      <c r="DY97" s="16" t="e">
        <f>DX97+Receive!DY97-Delivery!DY97</f>
        <v>#REF!</v>
      </c>
      <c r="DZ97" s="238" t="e">
        <f>DY97+Receive!DZ97-Delivery!DZ97</f>
        <v>#REF!</v>
      </c>
      <c r="EA97" s="16" t="e">
        <f>DZ97+Receive!EA97-Delivery!EA97</f>
        <v>#REF!</v>
      </c>
      <c r="EB97" s="16" t="e">
        <f>EA97+Receive!EB97-Delivery!EB97</f>
        <v>#REF!</v>
      </c>
      <c r="EC97" s="16" t="e">
        <f>EB97+Receive!EC97-Delivery!EC97</f>
        <v>#REF!</v>
      </c>
      <c r="ED97" s="16" t="e">
        <f>EC97+Receive!ED97-Delivery!ED97</f>
        <v>#REF!</v>
      </c>
      <c r="EE97" s="16" t="e">
        <f>ED97+Receive!EE97-Delivery!EE97</f>
        <v>#REF!</v>
      </c>
      <c r="EF97" s="16" t="e">
        <f>EE97+Receive!EF97-Delivery!EF97</f>
        <v>#REF!</v>
      </c>
      <c r="EG97" s="16" t="e">
        <f>EF97+Receive!EG97-Delivery!EG97</f>
        <v>#REF!</v>
      </c>
      <c r="EH97" s="16" t="e">
        <f>EG97+Receive!EH97-Delivery!EH97</f>
        <v>#REF!</v>
      </c>
      <c r="EI97" s="238" t="e">
        <f>EH97+Receive!EI97-Delivery!EI97</f>
        <v>#REF!</v>
      </c>
      <c r="EJ97" s="238" t="e">
        <f>EI97+Receive!EJ97-Delivery!EJ97</f>
        <v>#REF!</v>
      </c>
      <c r="EK97" s="16" t="e">
        <f>EJ97+Receive!EK97-Delivery!EK97</f>
        <v>#REF!</v>
      </c>
      <c r="EL97" s="16" t="e">
        <f>EK97+Receive!EL97-Delivery!EL97</f>
        <v>#REF!</v>
      </c>
      <c r="EM97" s="16" t="e">
        <f>EL97+Receive!EM97-Delivery!EM97</f>
        <v>#REF!</v>
      </c>
      <c r="EN97" s="16" t="e">
        <f>EM97+Receive!EN97-Delivery!EN97</f>
        <v>#REF!</v>
      </c>
      <c r="EO97" s="16" t="e">
        <f>EN97+Receive!EO97-Delivery!EO97</f>
        <v>#REF!</v>
      </c>
      <c r="EP97" s="16" t="e">
        <f>EO97+Receive!EP97-Delivery!EP97</f>
        <v>#REF!</v>
      </c>
      <c r="EQ97" s="16" t="e">
        <f>EP97+Receive!EQ97-Delivery!EQ97</f>
        <v>#REF!</v>
      </c>
      <c r="ER97" s="16" t="e">
        <f>EQ97+Receive!ER97-Delivery!ER97</f>
        <v>#REF!</v>
      </c>
      <c r="ES97" s="16" t="e">
        <f>ER97+Receive!ES97-Delivery!ES97</f>
        <v>#REF!</v>
      </c>
      <c r="ET97" s="16" t="e">
        <f>ES97+Receive!ET97-Delivery!ET97</f>
        <v>#REF!</v>
      </c>
      <c r="EU97" s="16" t="e">
        <f>ET97+Receive!EU97-Delivery!EU97</f>
        <v>#REF!</v>
      </c>
      <c r="EV97" s="16" t="e">
        <f>EU97+Receive!EV97-Delivery!EV97</f>
        <v>#REF!</v>
      </c>
      <c r="EW97" s="16" t="e">
        <f>EV97+Receive!EW97-Delivery!EW97</f>
        <v>#REF!</v>
      </c>
      <c r="EX97" s="16" t="e">
        <f>EW97+Receive!EX97-Delivery!EX97</f>
        <v>#REF!</v>
      </c>
      <c r="EY97" s="16" t="e">
        <f>EX97+Receive!EY97-Delivery!EY97</f>
        <v>#REF!</v>
      </c>
      <c r="EZ97" s="16" t="e">
        <f>EY97+Receive!EZ97-Delivery!EZ97</f>
        <v>#REF!</v>
      </c>
      <c r="FA97" s="16" t="e">
        <f>EZ97+Receive!FA97-Delivery!FA97</f>
        <v>#REF!</v>
      </c>
      <c r="FB97" s="16" t="e">
        <f>FA97+Receive!FB97-Delivery!FB97</f>
        <v>#REF!</v>
      </c>
      <c r="FC97" s="16" t="e">
        <f>FB97+Receive!FC97-Delivery!FC97</f>
        <v>#REF!</v>
      </c>
      <c r="FD97" s="16" t="e">
        <f>FC97+Receive!FD97-Delivery!FD97</f>
        <v>#REF!</v>
      </c>
      <c r="FE97" s="16" t="e">
        <f>FD97+Receive!FE97-Delivery!FE97</f>
        <v>#REF!</v>
      </c>
      <c r="FF97" s="16" t="e">
        <f>FE97+Receive!FF97-Delivery!FF97</f>
        <v>#REF!</v>
      </c>
      <c r="FG97" s="16" t="e">
        <f>FF97+Receive!FG97-Delivery!FG97</f>
        <v>#REF!</v>
      </c>
      <c r="FH97" s="16" t="e">
        <f>FG97+Receive!FH97-Delivery!FH97</f>
        <v>#REF!</v>
      </c>
      <c r="FI97" s="16" t="e">
        <f>FH97+Receive!FI97-Delivery!FI97</f>
        <v>#REF!</v>
      </c>
      <c r="FJ97" s="16" t="e">
        <f>FI97+Receive!FJ97-Delivery!FJ97</f>
        <v>#REF!</v>
      </c>
      <c r="FK97" s="16" t="e">
        <f>FJ97+Receive!FK97-Delivery!FK97</f>
        <v>#REF!</v>
      </c>
      <c r="FL97" s="16" t="e">
        <f>FK97+Receive!FL97-Delivery!FL97</f>
        <v>#REF!</v>
      </c>
      <c r="FM97" s="16" t="e">
        <f>FL97+Receive!FM97-Delivery!FM97</f>
        <v>#REF!</v>
      </c>
      <c r="FN97" s="16" t="e">
        <f>FM97+Receive!FN97-Delivery!FN97</f>
        <v>#REF!</v>
      </c>
      <c r="FO97" s="16" t="e">
        <f>FN97+Receive!FO97-Delivery!FO97</f>
        <v>#REF!</v>
      </c>
      <c r="FP97" s="16" t="e">
        <f>FO97+Receive!FP97-Delivery!FP97</f>
        <v>#REF!</v>
      </c>
      <c r="FQ97" s="16" t="e">
        <f>FP97+Receive!FQ97-Delivery!FQ97</f>
        <v>#REF!</v>
      </c>
      <c r="FR97" s="16" t="e">
        <f>FQ97+Receive!FR97-Delivery!FR97</f>
        <v>#REF!</v>
      </c>
      <c r="FS97" s="16" t="e">
        <f>FR97+Receive!FS97-Delivery!FS97</f>
        <v>#REF!</v>
      </c>
      <c r="FT97" s="16" t="e">
        <f>FS97+Receive!FT97-Delivery!FT97</f>
        <v>#REF!</v>
      </c>
      <c r="FU97" s="16" t="e">
        <f>FT97+Receive!FU97-Delivery!FU97</f>
        <v>#REF!</v>
      </c>
      <c r="FV97" s="16" t="e">
        <f>FU97+Receive!FV97-Delivery!FV97</f>
        <v>#REF!</v>
      </c>
      <c r="FW97" s="16" t="e">
        <f>FV97+Receive!FW97-Delivery!FW97</f>
        <v>#REF!</v>
      </c>
      <c r="FX97" s="16" t="e">
        <f>FW97+Receive!FX97-Delivery!FX97</f>
        <v>#REF!</v>
      </c>
      <c r="FY97" s="16" t="e">
        <f>FX97+Receive!FY97-Delivery!FY97</f>
        <v>#REF!</v>
      </c>
      <c r="FZ97" s="16" t="e">
        <f>FY97+Receive!FZ97-Delivery!FZ97</f>
        <v>#REF!</v>
      </c>
      <c r="GA97" s="16" t="e">
        <f>FZ97+Receive!GA97-Delivery!GA97</f>
        <v>#REF!</v>
      </c>
      <c r="GB97" s="16" t="e">
        <f>GA97+Receive!GB97-Delivery!GB97</f>
        <v>#REF!</v>
      </c>
      <c r="GC97" s="16" t="e">
        <f>GB97+Receive!GC97-Delivery!GC97</f>
        <v>#REF!</v>
      </c>
      <c r="GD97" s="16" t="e">
        <f>GC97+Receive!GD97-Delivery!GD97</f>
        <v>#REF!</v>
      </c>
      <c r="GE97" s="16" t="e">
        <f>GD97+Receive!GE97-Delivery!GE97</f>
        <v>#REF!</v>
      </c>
      <c r="GF97" s="16" t="e">
        <f>GE97+Receive!GF97-Delivery!GF97</f>
        <v>#REF!</v>
      </c>
      <c r="GG97" s="16" t="e">
        <f>GF97+Receive!GG97-Delivery!GG97</f>
        <v>#REF!</v>
      </c>
      <c r="GH97" s="16" t="e">
        <f>GG97+Receive!GH97-Delivery!GH97</f>
        <v>#REF!</v>
      </c>
      <c r="GI97" s="16" t="e">
        <f>GH97+Receive!GI97-Delivery!GI97</f>
        <v>#REF!</v>
      </c>
      <c r="GJ97" s="16" t="e">
        <f>GI97+Receive!GJ97-Delivery!GJ97</f>
        <v>#REF!</v>
      </c>
      <c r="GK97" s="16" t="e">
        <f>GJ97+Receive!GK97-Delivery!GK97</f>
        <v>#REF!</v>
      </c>
      <c r="GL97" s="16" t="e">
        <f>GK97+Receive!GL97-Delivery!GL97</f>
        <v>#REF!</v>
      </c>
      <c r="GM97" s="16" t="e">
        <f>GL97+Receive!GM97-Delivery!GM97</f>
        <v>#REF!</v>
      </c>
      <c r="GN97" s="16" t="e">
        <f>GM97+Receive!GN97-Delivery!GN97</f>
        <v>#REF!</v>
      </c>
      <c r="GO97" s="16" t="e">
        <f>GN97+Receive!GO97-Delivery!GO97</f>
        <v>#REF!</v>
      </c>
      <c r="GP97" s="16" t="e">
        <f>GO97+Receive!GP97-Delivery!GP97</f>
        <v>#REF!</v>
      </c>
      <c r="GQ97" s="16" t="e">
        <f>GP97+Receive!GQ97-Delivery!GQ97</f>
        <v>#REF!</v>
      </c>
      <c r="GR97" s="16" t="e">
        <f>GQ97+Receive!GR97-Delivery!GR97</f>
        <v>#REF!</v>
      </c>
      <c r="GS97" s="16" t="e">
        <f>GR97+Receive!GS97-Delivery!GS97</f>
        <v>#REF!</v>
      </c>
      <c r="GT97" s="16" t="e">
        <f>GS97+Receive!GT97-Delivery!GT97</f>
        <v>#REF!</v>
      </c>
      <c r="GU97" s="16" t="e">
        <f>GT97+Receive!GU97-Delivery!GU97</f>
        <v>#REF!</v>
      </c>
      <c r="GV97" s="16" t="e">
        <f>GU97+Receive!GV97-Delivery!GV97</f>
        <v>#REF!</v>
      </c>
      <c r="GW97" s="16" t="e">
        <f>GV97+Receive!GW97-Delivery!GW97</f>
        <v>#REF!</v>
      </c>
      <c r="GX97" s="16" t="e">
        <f>GW97+Receive!GX97-Delivery!GX97</f>
        <v>#REF!</v>
      </c>
      <c r="GY97" s="16" t="e">
        <f>GX97+Receive!GY97-Delivery!GY97</f>
        <v>#REF!</v>
      </c>
      <c r="GZ97" s="16" t="e">
        <f>GY97+Receive!GZ97-Delivery!GZ97</f>
        <v>#REF!</v>
      </c>
      <c r="HA97" s="16" t="e">
        <f>GZ97+Receive!HA97-Delivery!HA97</f>
        <v>#REF!</v>
      </c>
      <c r="HB97" s="16" t="e">
        <f>HA97+Receive!HB97-Delivery!HB97</f>
        <v>#REF!</v>
      </c>
      <c r="HC97" s="16" t="e">
        <f>HB97+Receive!HC97-Delivery!HC97</f>
        <v>#REF!</v>
      </c>
      <c r="HD97" s="16" t="e">
        <f>HC97+Receive!HD97-Delivery!HD97</f>
        <v>#REF!</v>
      </c>
      <c r="HE97" s="16" t="e">
        <f>HD97+Receive!HE97-Delivery!HE97</f>
        <v>#REF!</v>
      </c>
      <c r="HF97" s="16" t="e">
        <f>HE97+Receive!HF97-Delivery!HF97</f>
        <v>#REF!</v>
      </c>
      <c r="HG97" s="16" t="e">
        <f>HF97+Receive!HG97-Delivery!HG97</f>
        <v>#REF!</v>
      </c>
      <c r="HH97" s="16" t="e">
        <f>HG97+Receive!HH97-Delivery!HH97</f>
        <v>#REF!</v>
      </c>
      <c r="HI97" s="16" t="e">
        <f>HH97+Receive!HI97-Delivery!HI97</f>
        <v>#REF!</v>
      </c>
      <c r="HJ97" s="16" t="e">
        <f>HI97+Receive!HJ97-Delivery!HJ97</f>
        <v>#REF!</v>
      </c>
      <c r="HK97" s="16" t="e">
        <f>HJ97+Receive!HK97-Delivery!HK97</f>
        <v>#REF!</v>
      </c>
      <c r="HL97" s="16" t="e">
        <f>HK97+Receive!HL97-Delivery!HL97</f>
        <v>#REF!</v>
      </c>
      <c r="HM97" s="16" t="e">
        <f>HL97+Receive!HM97-Delivery!HM97</f>
        <v>#REF!</v>
      </c>
      <c r="HN97" s="16" t="e">
        <f>HM97+Receive!HN97-Delivery!HN97</f>
        <v>#REF!</v>
      </c>
      <c r="HO97" s="16" t="e">
        <f>HN97+Receive!HO97-Delivery!HO97</f>
        <v>#REF!</v>
      </c>
      <c r="HP97" s="167" t="e">
        <f>HO97+Receive!HP97-Delivery!HP97</f>
        <v>#REF!</v>
      </c>
      <c r="HQ97" s="16" t="e">
        <f>HP97+Receive!HQ97-Delivery!HQ97</f>
        <v>#REF!</v>
      </c>
      <c r="HR97" s="16" t="e">
        <f>HQ97+Receive!HR97-Delivery!HR97</f>
        <v>#REF!</v>
      </c>
      <c r="HS97" s="16" t="e">
        <f>HR97+Receive!HS97-Delivery!HS97</f>
        <v>#REF!</v>
      </c>
      <c r="HT97" s="16" t="e">
        <f>HS97+Receive!HT97-Delivery!HT97</f>
        <v>#REF!</v>
      </c>
      <c r="HU97" s="16" t="e">
        <f>HT97+Receive!HU97-Delivery!HU97</f>
        <v>#REF!</v>
      </c>
      <c r="HV97" s="16" t="e">
        <f>HU97+Receive!HV97-Delivery!HV97</f>
        <v>#REF!</v>
      </c>
      <c r="HW97" s="16" t="e">
        <f>HV97+Receive!HW97-Delivery!HW97</f>
        <v>#REF!</v>
      </c>
      <c r="HX97" s="16" t="e">
        <f>HW97+Receive!HX97-Delivery!HX97</f>
        <v>#REF!</v>
      </c>
      <c r="HY97" s="16" t="e">
        <f>HX97+Receive!HY97-Delivery!HY97</f>
        <v>#REF!</v>
      </c>
      <c r="HZ97" s="16" t="e">
        <f>HY97+Receive!HZ97-Delivery!HZ97</f>
        <v>#REF!</v>
      </c>
      <c r="IA97" s="16" t="e">
        <f>HZ97+Receive!IA97-Delivery!IA97</f>
        <v>#REF!</v>
      </c>
      <c r="IB97" s="16" t="e">
        <f>IA97+Receive!IB97-Delivery!IB97</f>
        <v>#REF!</v>
      </c>
      <c r="IC97" s="16" t="e">
        <f>IB97+Receive!IC97-Delivery!IC97</f>
        <v>#REF!</v>
      </c>
      <c r="ID97" s="16" t="e">
        <f>IC97+Receive!ID97-Delivery!ID97</f>
        <v>#REF!</v>
      </c>
      <c r="IE97" s="16" t="e">
        <f>ID97+Receive!IE97-Delivery!IE97</f>
        <v>#REF!</v>
      </c>
      <c r="IF97" s="16" t="e">
        <f>IE97+Receive!IF97-Delivery!IF97</f>
        <v>#REF!</v>
      </c>
      <c r="IG97" s="16" t="e">
        <f>IF97+Receive!IG97-Delivery!IG97</f>
        <v>#REF!</v>
      </c>
      <c r="IH97" s="16" t="e">
        <f>IG97+Receive!IH97-Delivery!IH97</f>
        <v>#REF!</v>
      </c>
      <c r="II97" s="16" t="e">
        <f>IH97+Receive!II97-Delivery!II97</f>
        <v>#REF!</v>
      </c>
      <c r="IJ97" s="16" t="e">
        <f>II97+Receive!IJ97-Delivery!IJ97</f>
        <v>#REF!</v>
      </c>
      <c r="IK97" s="16" t="e">
        <f>IJ97+Receive!IK97-Delivery!IK97</f>
        <v>#REF!</v>
      </c>
      <c r="IL97" s="16" t="e">
        <f>IK97+Receive!IL97-Delivery!IL97</f>
        <v>#REF!</v>
      </c>
      <c r="IM97" s="16" t="e">
        <f>IL97+Receive!IM97-Delivery!IM97</f>
        <v>#REF!</v>
      </c>
      <c r="IN97" s="16" t="e">
        <f>IM97+Receive!IN97-Delivery!IN97</f>
        <v>#REF!</v>
      </c>
    </row>
    <row r="98" spans="1:248" s="113" customFormat="1" hidden="1" x14ac:dyDescent="0.3">
      <c r="A98" s="7" t="s">
        <v>211</v>
      </c>
      <c r="B98" s="16" t="e">
        <f>#REF!+Receive!B98-Delivery!B98</f>
        <v>#REF!</v>
      </c>
      <c r="C98" s="16" t="e">
        <f>B98+Receive!C98-Delivery!C98</f>
        <v>#REF!</v>
      </c>
      <c r="D98" s="16" t="e">
        <f>C98+Receive!D98-Delivery!D98</f>
        <v>#REF!</v>
      </c>
      <c r="E98" s="16" t="e">
        <f>D98+Receive!E98-Delivery!E98</f>
        <v>#REF!</v>
      </c>
      <c r="F98" s="16" t="e">
        <f>E98+Receive!F98-Delivery!F98</f>
        <v>#REF!</v>
      </c>
      <c r="G98" s="16" t="e">
        <f>F98+Receive!G98-Delivery!G98</f>
        <v>#REF!</v>
      </c>
      <c r="H98" s="16" t="e">
        <f>G98+Receive!H98-Delivery!H98</f>
        <v>#REF!</v>
      </c>
      <c r="I98" s="16" t="e">
        <f>H98+Receive!I98-Delivery!I98</f>
        <v>#REF!</v>
      </c>
      <c r="J98" s="16" t="e">
        <f>I98+Receive!J98-Delivery!J98</f>
        <v>#REF!</v>
      </c>
      <c r="K98" s="16" t="e">
        <f>J98+Receive!K98-Delivery!K98</f>
        <v>#REF!</v>
      </c>
      <c r="L98" s="16" t="e">
        <f>K98+Receive!L98-Delivery!L98</f>
        <v>#REF!</v>
      </c>
      <c r="M98" s="16" t="e">
        <f>L98+Receive!M98-Delivery!M98</f>
        <v>#REF!</v>
      </c>
      <c r="N98" s="16" t="e">
        <f>M98+Receive!N98-Delivery!N98</f>
        <v>#REF!</v>
      </c>
      <c r="O98" s="16" t="e">
        <f>N98+Receive!O98-Delivery!O98</f>
        <v>#REF!</v>
      </c>
      <c r="P98" s="16" t="e">
        <f>O98+Receive!P98-Delivery!P98</f>
        <v>#REF!</v>
      </c>
      <c r="Q98" s="16" t="e">
        <f>P98+Receive!Q98-Delivery!Q98</f>
        <v>#REF!</v>
      </c>
      <c r="R98" s="16" t="e">
        <f>Q98+Receive!R98-Delivery!R98</f>
        <v>#REF!</v>
      </c>
      <c r="S98" s="16" t="e">
        <f>R98+Receive!S98-Delivery!S98</f>
        <v>#REF!</v>
      </c>
      <c r="T98" s="16" t="e">
        <f>S98+Receive!T98-Delivery!T98</f>
        <v>#REF!</v>
      </c>
      <c r="U98" s="16" t="e">
        <f>T98+Receive!U98-Delivery!U98</f>
        <v>#REF!</v>
      </c>
      <c r="V98" s="16" t="e">
        <f>U98+Receive!V98-Delivery!V98</f>
        <v>#REF!</v>
      </c>
      <c r="W98" s="16" t="e">
        <f>V98+Receive!W98-Delivery!W98</f>
        <v>#REF!</v>
      </c>
      <c r="X98" s="16" t="e">
        <f>W98+Receive!X98-Delivery!X98</f>
        <v>#REF!</v>
      </c>
      <c r="Y98" s="16" t="e">
        <f>X98+Receive!Y98-Delivery!Y98</f>
        <v>#REF!</v>
      </c>
      <c r="Z98" s="16" t="e">
        <f>Y98+Receive!Z98-Delivery!Z98</f>
        <v>#REF!</v>
      </c>
      <c r="AA98" s="16" t="e">
        <f>Z98+Receive!AA98-Delivery!AA98</f>
        <v>#REF!</v>
      </c>
      <c r="AB98" s="16" t="e">
        <f>AA98+Receive!AB98-Delivery!AB98</f>
        <v>#REF!</v>
      </c>
      <c r="AC98" s="16" t="e">
        <f>AB98+Receive!AC98-Delivery!AC98</f>
        <v>#REF!</v>
      </c>
      <c r="AD98" s="16" t="e">
        <f>AC98+Receive!AD98-Delivery!AD98</f>
        <v>#REF!</v>
      </c>
      <c r="AE98" s="16" t="e">
        <f>AD98+Receive!AE98-Delivery!AE98</f>
        <v>#REF!</v>
      </c>
      <c r="AF98" s="16" t="e">
        <f>AE98+Receive!AF98-Delivery!AF98</f>
        <v>#REF!</v>
      </c>
      <c r="AG98" s="167" t="e">
        <f>AF98+Receive!AG98-Delivery!AG98</f>
        <v>#REF!</v>
      </c>
      <c r="AH98" s="16" t="e">
        <f>AG98+Receive!AH98-Delivery!AH98</f>
        <v>#REF!</v>
      </c>
      <c r="AI98" s="16" t="e">
        <f>AH98+Receive!AI98-Delivery!AI98</f>
        <v>#REF!</v>
      </c>
      <c r="AJ98" s="16" t="e">
        <f>AI98+Receive!AJ98-Delivery!AJ98</f>
        <v>#REF!</v>
      </c>
      <c r="AK98" s="16" t="e">
        <f>AJ98+Receive!AK98-Delivery!AK98</f>
        <v>#REF!</v>
      </c>
      <c r="AL98" s="16" t="e">
        <f>AK98+Receive!AL98-Delivery!AL98</f>
        <v>#REF!</v>
      </c>
      <c r="AM98" s="16" t="e">
        <f>AL98+Receive!AM98-Delivery!AM98</f>
        <v>#REF!</v>
      </c>
      <c r="AN98" s="16" t="e">
        <f>AM98+Receive!AN98-Delivery!AN98</f>
        <v>#REF!</v>
      </c>
      <c r="AO98" s="16" t="e">
        <f>AN98+Receive!AO98-Delivery!AO98</f>
        <v>#REF!</v>
      </c>
      <c r="AP98" s="16" t="e">
        <f>AO98+Receive!AP98-Delivery!AP98</f>
        <v>#REF!</v>
      </c>
      <c r="AQ98" s="16" t="e">
        <f>AP98+Receive!AQ98-Delivery!AQ98</f>
        <v>#REF!</v>
      </c>
      <c r="AR98" s="16" t="e">
        <f>AQ98+Receive!AR98-Delivery!AR98</f>
        <v>#REF!</v>
      </c>
      <c r="AS98" s="16" t="e">
        <f>AR98+Receive!AS98-Delivery!AS98</f>
        <v>#REF!</v>
      </c>
      <c r="AT98" s="16" t="e">
        <f>AS98+Receive!AT98-Delivery!AT98</f>
        <v>#REF!</v>
      </c>
      <c r="AU98" s="16" t="e">
        <f>AT98+Receive!AU98-Delivery!AU98</f>
        <v>#REF!</v>
      </c>
      <c r="AV98" s="16" t="e">
        <f>AU98+Receive!AV98-Delivery!AV98</f>
        <v>#REF!</v>
      </c>
      <c r="AW98" s="16" t="e">
        <f>AV98+Receive!AW98-Delivery!AW98</f>
        <v>#REF!</v>
      </c>
      <c r="AX98" s="16" t="e">
        <f>AW98+Receive!AX98-Delivery!AX98</f>
        <v>#REF!</v>
      </c>
      <c r="AY98" s="16" t="e">
        <f>AX98+Receive!AY98-Delivery!AY98</f>
        <v>#REF!</v>
      </c>
      <c r="AZ98" s="16" t="e">
        <f>AY98+Receive!AZ98-Delivery!AZ98</f>
        <v>#REF!</v>
      </c>
      <c r="BA98" s="16" t="e">
        <f>AZ98+Receive!BA98-Delivery!BA98</f>
        <v>#REF!</v>
      </c>
      <c r="BB98" s="16" t="e">
        <f>BA98+Receive!BB98-Delivery!BB98</f>
        <v>#REF!</v>
      </c>
      <c r="BC98" s="16" t="e">
        <f>BB98+Receive!BC98-Delivery!BC98</f>
        <v>#REF!</v>
      </c>
      <c r="BD98" s="16" t="e">
        <f>BC98+Receive!BD98-Delivery!BD98</f>
        <v>#REF!</v>
      </c>
      <c r="BE98" s="16" t="e">
        <f>BD98+Receive!BE98-Delivery!BE98</f>
        <v>#REF!</v>
      </c>
      <c r="BF98" s="16" t="e">
        <f>BE98+Receive!BF98-Delivery!BF98</f>
        <v>#REF!</v>
      </c>
      <c r="BG98" s="16" t="e">
        <f>BF98+Receive!BG98-Delivery!BG98</f>
        <v>#REF!</v>
      </c>
      <c r="BH98" s="16" t="e">
        <f>BG98+Receive!BH98-Delivery!BH98</f>
        <v>#REF!</v>
      </c>
      <c r="BI98" s="16" t="e">
        <f>BH98+Receive!BI98-Delivery!BI98</f>
        <v>#REF!</v>
      </c>
      <c r="BJ98" s="16" t="e">
        <f>BI98+Receive!BJ98-Delivery!BJ98</f>
        <v>#REF!</v>
      </c>
      <c r="BK98" s="16" t="e">
        <f>BJ98+Receive!BK98-Delivery!BK98</f>
        <v>#REF!</v>
      </c>
      <c r="BL98" s="16" t="e">
        <f>BK98+Receive!BL98-Delivery!BL98</f>
        <v>#REF!</v>
      </c>
      <c r="BM98" s="16" t="e">
        <f>BL98+Receive!BM98-Delivery!BM98</f>
        <v>#REF!</v>
      </c>
      <c r="BN98" s="16" t="e">
        <f>BM98+Receive!BN98-Delivery!BN98</f>
        <v>#REF!</v>
      </c>
      <c r="BO98" s="16" t="e">
        <f>BN98+Receive!BO98-Delivery!BO98</f>
        <v>#REF!</v>
      </c>
      <c r="BP98" s="16" t="e">
        <f>BO98+Receive!BP98-Delivery!BP98</f>
        <v>#REF!</v>
      </c>
      <c r="BQ98" s="16" t="e">
        <f>BP98+Receive!BQ98-Delivery!BQ98</f>
        <v>#REF!</v>
      </c>
      <c r="BR98" s="16" t="e">
        <f>BQ98+Receive!BR98-Delivery!BR98</f>
        <v>#REF!</v>
      </c>
      <c r="BS98" s="16" t="e">
        <f>BR98+Receive!BS98-Delivery!BS98</f>
        <v>#REF!</v>
      </c>
      <c r="BT98" s="16" t="e">
        <f>BS98+Receive!BT98-Delivery!BT98</f>
        <v>#REF!</v>
      </c>
      <c r="BU98" s="16" t="e">
        <f>BT98+Receive!BU98-Delivery!BU98</f>
        <v>#REF!</v>
      </c>
      <c r="BV98" s="16" t="e">
        <f>BU98+Receive!BV98-Delivery!BV98</f>
        <v>#REF!</v>
      </c>
      <c r="BW98" s="16" t="e">
        <f>BV98+Receive!BW98-Delivery!BW98</f>
        <v>#REF!</v>
      </c>
      <c r="BX98" s="16" t="e">
        <f>BW98+Receive!BX98-Delivery!BX98</f>
        <v>#REF!</v>
      </c>
      <c r="BY98" s="16" t="e">
        <f>BX98+Receive!BY98-Delivery!BY98</f>
        <v>#REF!</v>
      </c>
      <c r="BZ98" s="16" t="e">
        <f>BY98+Receive!BZ98-Delivery!BZ98</f>
        <v>#REF!</v>
      </c>
      <c r="CA98" s="16" t="e">
        <f>BZ98+Receive!CA98-Delivery!CA98</f>
        <v>#REF!</v>
      </c>
      <c r="CB98" s="16" t="e">
        <f>CA98+Receive!CB98-Delivery!CB98</f>
        <v>#REF!</v>
      </c>
      <c r="CC98" s="16" t="e">
        <f>CB98+Receive!CC98-Delivery!CC98</f>
        <v>#REF!</v>
      </c>
      <c r="CD98" s="16" t="e">
        <f>CC98+Receive!CD98-Delivery!CD98</f>
        <v>#REF!</v>
      </c>
      <c r="CE98" s="16" t="e">
        <f>CD98+Receive!CE98-Delivery!CE98</f>
        <v>#REF!</v>
      </c>
      <c r="CF98" s="16" t="e">
        <f>CE98+Receive!CF98-Delivery!CF98</f>
        <v>#REF!</v>
      </c>
      <c r="CG98" s="16" t="e">
        <f>CF98+Receive!CG98-Delivery!CG98</f>
        <v>#REF!</v>
      </c>
      <c r="CH98" s="16" t="e">
        <f>CG98+Receive!CH98-Delivery!CH98</f>
        <v>#REF!</v>
      </c>
      <c r="CI98" s="16" t="e">
        <f>CH98+Receive!CI98-Delivery!CI98</f>
        <v>#REF!</v>
      </c>
      <c r="CJ98" s="16" t="e">
        <f>CI98+Receive!CJ98-Delivery!CJ98</f>
        <v>#REF!</v>
      </c>
      <c r="CK98" s="16" t="e">
        <f>CJ98+Receive!CK98-Delivery!CK98</f>
        <v>#REF!</v>
      </c>
      <c r="CL98" s="16" t="e">
        <f>CK98+Receive!CL98-Delivery!CL98</f>
        <v>#REF!</v>
      </c>
      <c r="CM98" s="16" t="e">
        <f>CL98+Receive!CM98-Delivery!CM98</f>
        <v>#REF!</v>
      </c>
      <c r="CN98" s="16" t="e">
        <f>CM98+Receive!CN98-Delivery!CN98</f>
        <v>#REF!</v>
      </c>
      <c r="CO98" s="16" t="e">
        <f>CN98+Receive!CO98-Delivery!CO98</f>
        <v>#REF!</v>
      </c>
      <c r="CP98" s="16" t="e">
        <f>CO98+Receive!CP98-Delivery!CP98</f>
        <v>#REF!</v>
      </c>
      <c r="CQ98" s="16" t="e">
        <f>CP98+Receive!CQ98-Delivery!CQ98</f>
        <v>#REF!</v>
      </c>
      <c r="CR98" s="16" t="e">
        <f>CQ98+Receive!CR98-Delivery!CR98</f>
        <v>#REF!</v>
      </c>
      <c r="CS98" s="16" t="e">
        <f>CR98+Receive!CS98-Delivery!CS98</f>
        <v>#REF!</v>
      </c>
      <c r="CT98" s="16" t="e">
        <f>CS98+Receive!CT98-Delivery!CT98</f>
        <v>#REF!</v>
      </c>
      <c r="CU98" s="16" t="e">
        <f>CT98+Receive!CU98-Delivery!CU98</f>
        <v>#REF!</v>
      </c>
      <c r="CV98" s="16" t="e">
        <f>CU98+Receive!CV98-Delivery!CV98</f>
        <v>#REF!</v>
      </c>
      <c r="CW98" s="16" t="e">
        <f>CV98+Receive!CW98-Delivery!CW98</f>
        <v>#REF!</v>
      </c>
      <c r="CX98" s="16" t="e">
        <f>CW98+Receive!CX98-Delivery!CX98</f>
        <v>#REF!</v>
      </c>
      <c r="CY98" s="16" t="e">
        <f>CX98+Receive!CY98-Delivery!CY98</f>
        <v>#REF!</v>
      </c>
      <c r="CZ98" s="16" t="e">
        <f>CY98+Receive!CZ98-Delivery!CZ98</f>
        <v>#REF!</v>
      </c>
      <c r="DA98" s="16" t="e">
        <f>CZ98+Receive!DA98-Delivery!DA98</f>
        <v>#REF!</v>
      </c>
      <c r="DB98" s="16" t="e">
        <f>DA98+Receive!DB98-Delivery!DB98</f>
        <v>#REF!</v>
      </c>
      <c r="DC98" s="16" t="e">
        <f>DB98+Receive!DC98-Delivery!DC98</f>
        <v>#REF!</v>
      </c>
      <c r="DD98" s="16" t="e">
        <f>DC98+Receive!DD98-Delivery!DD98</f>
        <v>#REF!</v>
      </c>
      <c r="DE98" s="16" t="e">
        <f>DD98+Receive!DE98-Delivery!DE98</f>
        <v>#REF!</v>
      </c>
      <c r="DF98" s="16" t="e">
        <f>DE98+Receive!DF98-Delivery!DF98</f>
        <v>#REF!</v>
      </c>
      <c r="DG98" s="16" t="e">
        <f>DF98+Receive!DG98-Delivery!DG98</f>
        <v>#REF!</v>
      </c>
      <c r="DH98" s="16" t="e">
        <f>DG98+Receive!DH98-Delivery!DH98</f>
        <v>#REF!</v>
      </c>
      <c r="DI98" s="16" t="e">
        <f>DH98+Receive!DI98-Delivery!DI98</f>
        <v>#REF!</v>
      </c>
      <c r="DJ98" s="16" t="e">
        <f>DI98+Receive!DJ98-Delivery!DJ98</f>
        <v>#REF!</v>
      </c>
      <c r="DK98" s="16" t="e">
        <f>DJ98+Receive!DK98-Delivery!DK98</f>
        <v>#REF!</v>
      </c>
      <c r="DL98" s="16" t="e">
        <f>DK98+Receive!DL98-Delivery!DL98</f>
        <v>#REF!</v>
      </c>
      <c r="DM98" s="16" t="e">
        <f>DL98+Receive!DM98-Delivery!DM98</f>
        <v>#REF!</v>
      </c>
      <c r="DN98" s="16" t="e">
        <f>DM98+Receive!DN98-Delivery!DN98</f>
        <v>#REF!</v>
      </c>
      <c r="DO98" s="16" t="e">
        <f>DN98+Receive!DO98-Delivery!DO98</f>
        <v>#REF!</v>
      </c>
      <c r="DP98" s="16" t="e">
        <f>DO98+Receive!DP98-Delivery!DP98</f>
        <v>#REF!</v>
      </c>
      <c r="DQ98" s="16" t="e">
        <f>DP98+Receive!DQ98-Delivery!DQ98</f>
        <v>#REF!</v>
      </c>
      <c r="DR98" s="16" t="e">
        <f>DQ98+Receive!DR98-Delivery!DR98</f>
        <v>#REF!</v>
      </c>
      <c r="DS98" s="16" t="e">
        <v>#REF!</v>
      </c>
      <c r="DT98" s="16" t="e">
        <f>DS98+Receive!DT98-Delivery!DT98</f>
        <v>#REF!</v>
      </c>
      <c r="DU98" s="16" t="e">
        <f>DT98+Receive!DU98-Delivery!DU98</f>
        <v>#REF!</v>
      </c>
      <c r="DV98" s="238" t="e">
        <f>DU98+Receive!DV98-Delivery!DV98</f>
        <v>#REF!</v>
      </c>
      <c r="DW98" s="16" t="e">
        <f>DV98+Receive!DW98-Delivery!DW98</f>
        <v>#REF!</v>
      </c>
      <c r="DX98" s="16" t="e">
        <f>DW98+Receive!DX98-Delivery!DX98</f>
        <v>#REF!</v>
      </c>
      <c r="DY98" s="16" t="e">
        <f>DX98+Receive!DY98-Delivery!DY98</f>
        <v>#REF!</v>
      </c>
      <c r="DZ98" s="238" t="e">
        <f>DY98+Receive!DZ98-Delivery!DZ98</f>
        <v>#REF!</v>
      </c>
      <c r="EA98" s="16" t="e">
        <f>DZ98+Receive!EA98-Delivery!EA98</f>
        <v>#REF!</v>
      </c>
      <c r="EB98" s="16" t="e">
        <f>EA98+Receive!EB98-Delivery!EB98</f>
        <v>#REF!</v>
      </c>
      <c r="EC98" s="16" t="e">
        <f>EB98+Receive!EC98-Delivery!EC98</f>
        <v>#REF!</v>
      </c>
      <c r="ED98" s="16" t="e">
        <f>EC98+Receive!ED98-Delivery!ED98</f>
        <v>#REF!</v>
      </c>
      <c r="EE98" s="16" t="e">
        <f>ED98+Receive!EE98-Delivery!EE98</f>
        <v>#REF!</v>
      </c>
      <c r="EF98" s="16" t="e">
        <f>EE98+Receive!EF98-Delivery!EF98</f>
        <v>#REF!</v>
      </c>
      <c r="EG98" s="16" t="e">
        <f>EF98+Receive!EG98-Delivery!EG98</f>
        <v>#REF!</v>
      </c>
      <c r="EH98" s="16" t="e">
        <f>EG98+Receive!EH98-Delivery!EH98</f>
        <v>#REF!</v>
      </c>
      <c r="EI98" s="238" t="e">
        <f>EH98+Receive!EI98-Delivery!EI98</f>
        <v>#REF!</v>
      </c>
      <c r="EJ98" s="238" t="e">
        <f>EI98+Receive!EJ98-Delivery!EJ98</f>
        <v>#REF!</v>
      </c>
      <c r="EK98" s="16" t="e">
        <f>EJ98+Receive!EK98-Delivery!EK98</f>
        <v>#REF!</v>
      </c>
      <c r="EL98" s="16" t="e">
        <f>EK98+Receive!EL98-Delivery!EL98</f>
        <v>#REF!</v>
      </c>
      <c r="EM98" s="16" t="e">
        <f>EL98+Receive!EM98-Delivery!EM98</f>
        <v>#REF!</v>
      </c>
      <c r="EN98" s="16" t="e">
        <f>EM98+Receive!EN98-Delivery!EN98</f>
        <v>#REF!</v>
      </c>
      <c r="EO98" s="16" t="e">
        <f>EN98+Receive!EO98-Delivery!EO98</f>
        <v>#REF!</v>
      </c>
      <c r="EP98" s="16" t="e">
        <f>EO98+Receive!EP98-Delivery!EP98</f>
        <v>#REF!</v>
      </c>
      <c r="EQ98" s="16" t="e">
        <f>EP98+Receive!EQ98-Delivery!EQ98</f>
        <v>#REF!</v>
      </c>
      <c r="ER98" s="16" t="e">
        <f>EQ98+Receive!ER98-Delivery!ER98</f>
        <v>#REF!</v>
      </c>
      <c r="ES98" s="16" t="e">
        <f>ER98+Receive!ES98-Delivery!ES98</f>
        <v>#REF!</v>
      </c>
      <c r="ET98" s="16" t="e">
        <f>ES98+Receive!ET98-Delivery!ET98</f>
        <v>#REF!</v>
      </c>
      <c r="EU98" s="16" t="e">
        <f>ET98+Receive!EU98-Delivery!EU98</f>
        <v>#REF!</v>
      </c>
      <c r="EV98" s="16" t="e">
        <f>EU98+Receive!EV98-Delivery!EV98</f>
        <v>#REF!</v>
      </c>
      <c r="EW98" s="16" t="e">
        <f>EV98+Receive!EW98-Delivery!EW98</f>
        <v>#REF!</v>
      </c>
      <c r="EX98" s="16" t="e">
        <f>EW98+Receive!EX98-Delivery!EX98</f>
        <v>#REF!</v>
      </c>
      <c r="EY98" s="16" t="e">
        <f>EX98+Receive!EY98-Delivery!EY98</f>
        <v>#REF!</v>
      </c>
      <c r="EZ98" s="16" t="e">
        <f>EY98+Receive!EZ98-Delivery!EZ98</f>
        <v>#REF!</v>
      </c>
      <c r="FA98" s="16" t="e">
        <f>EZ98+Receive!FA98-Delivery!FA98</f>
        <v>#REF!</v>
      </c>
      <c r="FB98" s="16" t="e">
        <f>FA98+Receive!FB98-Delivery!FB98</f>
        <v>#REF!</v>
      </c>
      <c r="FC98" s="16" t="e">
        <f>FB98+Receive!FC98-Delivery!FC98</f>
        <v>#REF!</v>
      </c>
      <c r="FD98" s="16" t="e">
        <f>FC98+Receive!FD98-Delivery!FD98</f>
        <v>#REF!</v>
      </c>
      <c r="FE98" s="16" t="e">
        <f>FD98+Receive!FE98-Delivery!FE98</f>
        <v>#REF!</v>
      </c>
      <c r="FF98" s="16" t="e">
        <f>FE98+Receive!FF98-Delivery!FF98</f>
        <v>#REF!</v>
      </c>
      <c r="FG98" s="16" t="e">
        <f>FF98+Receive!FG98-Delivery!FG98</f>
        <v>#REF!</v>
      </c>
      <c r="FH98" s="16" t="e">
        <f>FG98+Receive!FH98-Delivery!FH98</f>
        <v>#REF!</v>
      </c>
      <c r="FI98" s="16" t="e">
        <f>FH98+Receive!FI98-Delivery!FI98</f>
        <v>#REF!</v>
      </c>
      <c r="FJ98" s="16" t="e">
        <f>FI98+Receive!FJ98-Delivery!FJ98</f>
        <v>#REF!</v>
      </c>
      <c r="FK98" s="16" t="e">
        <f>FJ98+Receive!FK98-Delivery!FK98</f>
        <v>#REF!</v>
      </c>
      <c r="FL98" s="16" t="e">
        <f>FK98+Receive!FL98-Delivery!FL98</f>
        <v>#REF!</v>
      </c>
      <c r="FM98" s="16" t="e">
        <f>FL98+Receive!FM98-Delivery!FM98</f>
        <v>#REF!</v>
      </c>
      <c r="FN98" s="16" t="e">
        <f>FM98+Receive!FN98-Delivery!FN98</f>
        <v>#REF!</v>
      </c>
      <c r="FO98" s="16" t="e">
        <f>FN98+Receive!FO98-Delivery!FO98</f>
        <v>#REF!</v>
      </c>
      <c r="FP98" s="16" t="e">
        <f>FO98+Receive!FP98-Delivery!FP98</f>
        <v>#REF!</v>
      </c>
      <c r="FQ98" s="16" t="e">
        <f>FP98+Receive!FQ98-Delivery!FQ98</f>
        <v>#REF!</v>
      </c>
      <c r="FR98" s="16" t="e">
        <f>FQ98+Receive!FR98-Delivery!FR98</f>
        <v>#REF!</v>
      </c>
      <c r="FS98" s="16" t="e">
        <f>FR98+Receive!FS98-Delivery!FS98</f>
        <v>#REF!</v>
      </c>
      <c r="FT98" s="16" t="e">
        <f>FS98+Receive!FT98-Delivery!FT98</f>
        <v>#REF!</v>
      </c>
      <c r="FU98" s="16" t="e">
        <f>FT98+Receive!FU98-Delivery!FU98</f>
        <v>#REF!</v>
      </c>
      <c r="FV98" s="16" t="e">
        <f>FU98+Receive!FV98-Delivery!FV98</f>
        <v>#REF!</v>
      </c>
      <c r="FW98" s="16" t="e">
        <f>FV98+Receive!FW98-Delivery!FW98</f>
        <v>#REF!</v>
      </c>
      <c r="FX98" s="16" t="e">
        <f>FW98+Receive!FX98-Delivery!FX98</f>
        <v>#REF!</v>
      </c>
      <c r="FY98" s="16" t="e">
        <f>FX98+Receive!FY98-Delivery!FY98</f>
        <v>#REF!</v>
      </c>
      <c r="FZ98" s="16" t="e">
        <f>FY98+Receive!FZ98-Delivery!FZ98</f>
        <v>#REF!</v>
      </c>
      <c r="GA98" s="16" t="e">
        <f>FZ98+Receive!GA98-Delivery!GA98</f>
        <v>#REF!</v>
      </c>
      <c r="GB98" s="16" t="e">
        <f>GA98+Receive!GB98-Delivery!GB98</f>
        <v>#REF!</v>
      </c>
      <c r="GC98" s="16" t="e">
        <f>GB98+Receive!GC98-Delivery!GC98</f>
        <v>#REF!</v>
      </c>
      <c r="GD98" s="16" t="e">
        <f>GC98+Receive!GD98-Delivery!GD98</f>
        <v>#REF!</v>
      </c>
      <c r="GE98" s="16" t="e">
        <f>GD98+Receive!GE98-Delivery!GE98</f>
        <v>#REF!</v>
      </c>
      <c r="GF98" s="16" t="e">
        <f>GE98+Receive!GF98-Delivery!GF98</f>
        <v>#REF!</v>
      </c>
      <c r="GG98" s="16" t="e">
        <f>GF98+Receive!GG98-Delivery!GG98</f>
        <v>#REF!</v>
      </c>
      <c r="GH98" s="16" t="e">
        <f>GG98+Receive!GH98-Delivery!GH98</f>
        <v>#REF!</v>
      </c>
      <c r="GI98" s="16" t="e">
        <f>GH98+Receive!GI98-Delivery!GI98</f>
        <v>#REF!</v>
      </c>
      <c r="GJ98" s="16" t="e">
        <f>GI98+Receive!GJ98-Delivery!GJ98</f>
        <v>#REF!</v>
      </c>
      <c r="GK98" s="16" t="e">
        <f>GJ98+Receive!GK98-Delivery!GK98</f>
        <v>#REF!</v>
      </c>
      <c r="GL98" s="16" t="e">
        <f>GK98+Receive!GL98-Delivery!GL98</f>
        <v>#REF!</v>
      </c>
      <c r="GM98" s="16" t="e">
        <f>GL98+Receive!GM98-Delivery!GM98</f>
        <v>#REF!</v>
      </c>
      <c r="GN98" s="16" t="e">
        <f>GM98+Receive!GN98-Delivery!GN98</f>
        <v>#REF!</v>
      </c>
      <c r="GO98" s="16" t="e">
        <f>GN98+Receive!GO98-Delivery!GO98</f>
        <v>#REF!</v>
      </c>
      <c r="GP98" s="16" t="e">
        <f>GO98+Receive!GP98-Delivery!GP98</f>
        <v>#REF!</v>
      </c>
      <c r="GQ98" s="16" t="e">
        <f>GP98+Receive!GQ98-Delivery!GQ98</f>
        <v>#REF!</v>
      </c>
      <c r="GR98" s="16" t="e">
        <f>GQ98+Receive!GR98-Delivery!GR98</f>
        <v>#REF!</v>
      </c>
      <c r="GS98" s="16" t="e">
        <f>GR98+Receive!GS98-Delivery!GS98</f>
        <v>#REF!</v>
      </c>
      <c r="GT98" s="16" t="e">
        <f>GS98+Receive!GT98-Delivery!GT98</f>
        <v>#REF!</v>
      </c>
      <c r="GU98" s="16" t="e">
        <f>GT98+Receive!GU98-Delivery!GU98</f>
        <v>#REF!</v>
      </c>
      <c r="GV98" s="16" t="e">
        <f>GU98+Receive!GV98-Delivery!GV98</f>
        <v>#REF!</v>
      </c>
      <c r="GW98" s="16" t="e">
        <f>GV98+Receive!GW98-Delivery!GW98</f>
        <v>#REF!</v>
      </c>
      <c r="GX98" s="16" t="e">
        <f>GW98+Receive!GX98-Delivery!GX98</f>
        <v>#REF!</v>
      </c>
      <c r="GY98" s="16" t="e">
        <f>GX98+Receive!GY98-Delivery!GY98</f>
        <v>#REF!</v>
      </c>
      <c r="GZ98" s="16" t="e">
        <f>GY98+Receive!GZ98-Delivery!GZ98</f>
        <v>#REF!</v>
      </c>
      <c r="HA98" s="16" t="e">
        <f>GZ98+Receive!HA98-Delivery!HA98</f>
        <v>#REF!</v>
      </c>
      <c r="HB98" s="16" t="e">
        <f>HA98+Receive!HB98-Delivery!HB98</f>
        <v>#REF!</v>
      </c>
      <c r="HC98" s="16" t="e">
        <f>HB98+Receive!HC98-Delivery!HC98</f>
        <v>#REF!</v>
      </c>
      <c r="HD98" s="16" t="e">
        <f>HC98+Receive!HD98-Delivery!HD98</f>
        <v>#REF!</v>
      </c>
      <c r="HE98" s="16" t="e">
        <f>HD98+Receive!HE98-Delivery!HE98</f>
        <v>#REF!</v>
      </c>
      <c r="HF98" s="16" t="e">
        <f>HE98+Receive!HF98-Delivery!HF98</f>
        <v>#REF!</v>
      </c>
      <c r="HG98" s="16" t="e">
        <f>HF98+Receive!HG98-Delivery!HG98</f>
        <v>#REF!</v>
      </c>
      <c r="HH98" s="16" t="e">
        <f>HG98+Receive!HH98-Delivery!HH98</f>
        <v>#REF!</v>
      </c>
      <c r="HI98" s="16" t="e">
        <f>HH98+Receive!HI98-Delivery!HI98</f>
        <v>#REF!</v>
      </c>
      <c r="HJ98" s="16" t="e">
        <f>HI98+Receive!HJ98-Delivery!HJ98</f>
        <v>#REF!</v>
      </c>
      <c r="HK98" s="16" t="e">
        <f>HJ98+Receive!HK98-Delivery!HK98</f>
        <v>#REF!</v>
      </c>
      <c r="HL98" s="16" t="e">
        <f>HK98+Receive!HL98-Delivery!HL98</f>
        <v>#REF!</v>
      </c>
      <c r="HM98" s="16" t="e">
        <f>HL98+Receive!HM98-Delivery!HM98</f>
        <v>#REF!</v>
      </c>
      <c r="HN98" s="16" t="e">
        <f>HM98+Receive!HN98-Delivery!HN98</f>
        <v>#REF!</v>
      </c>
      <c r="HO98" s="16" t="e">
        <f>HN98+Receive!HO98-Delivery!HO98</f>
        <v>#REF!</v>
      </c>
      <c r="HP98" s="167" t="e">
        <f>HO98+Receive!HP98-Delivery!HP98</f>
        <v>#REF!</v>
      </c>
      <c r="HQ98" s="16" t="e">
        <f>HP98+Receive!HQ98-Delivery!HQ98</f>
        <v>#REF!</v>
      </c>
      <c r="HR98" s="16" t="e">
        <f>HQ98+Receive!HR98-Delivery!HR98</f>
        <v>#REF!</v>
      </c>
      <c r="HS98" s="16" t="e">
        <f>HR98+Receive!HS98-Delivery!HS98</f>
        <v>#REF!</v>
      </c>
      <c r="HT98" s="16" t="e">
        <f>HS98+Receive!HT98-Delivery!HT98</f>
        <v>#REF!</v>
      </c>
      <c r="HU98" s="16" t="e">
        <f>HT98+Receive!HU98-Delivery!HU98</f>
        <v>#REF!</v>
      </c>
      <c r="HV98" s="16" t="e">
        <f>HU98+Receive!HV98-Delivery!HV98</f>
        <v>#REF!</v>
      </c>
      <c r="HW98" s="16" t="e">
        <f>HV98+Receive!HW98-Delivery!HW98</f>
        <v>#REF!</v>
      </c>
      <c r="HX98" s="16" t="e">
        <f>HW98+Receive!HX98-Delivery!HX98</f>
        <v>#REF!</v>
      </c>
      <c r="HY98" s="16" t="e">
        <f>HX98+Receive!HY98-Delivery!HY98</f>
        <v>#REF!</v>
      </c>
      <c r="HZ98" s="16" t="e">
        <f>HY98+Receive!HZ98-Delivery!HZ98</f>
        <v>#REF!</v>
      </c>
      <c r="IA98" s="16" t="e">
        <f>HZ98+Receive!IA98-Delivery!IA98</f>
        <v>#REF!</v>
      </c>
      <c r="IB98" s="16" t="e">
        <f>IA98+Receive!IB98-Delivery!IB98</f>
        <v>#REF!</v>
      </c>
      <c r="IC98" s="16" t="e">
        <f>IB98+Receive!IC98-Delivery!IC98</f>
        <v>#REF!</v>
      </c>
      <c r="ID98" s="16" t="e">
        <f>IC98+Receive!ID98-Delivery!ID98</f>
        <v>#REF!</v>
      </c>
      <c r="IE98" s="16" t="e">
        <f>ID98+Receive!IE98-Delivery!IE98</f>
        <v>#REF!</v>
      </c>
      <c r="IF98" s="16" t="e">
        <f>IE98+Receive!IF98-Delivery!IF98</f>
        <v>#REF!</v>
      </c>
      <c r="IG98" s="16" t="e">
        <f>IF98+Receive!IG98-Delivery!IG98</f>
        <v>#REF!</v>
      </c>
      <c r="IH98" s="16" t="e">
        <f>IG98+Receive!IH98-Delivery!IH98</f>
        <v>#REF!</v>
      </c>
      <c r="II98" s="16" t="e">
        <f>IH98+Receive!II98-Delivery!II98</f>
        <v>#REF!</v>
      </c>
      <c r="IJ98" s="16" t="e">
        <f>II98+Receive!IJ98-Delivery!IJ98</f>
        <v>#REF!</v>
      </c>
      <c r="IK98" s="16" t="e">
        <f>IJ98+Receive!IK98-Delivery!IK98</f>
        <v>#REF!</v>
      </c>
      <c r="IL98" s="16" t="e">
        <f>IK98+Receive!IL98-Delivery!IL98</f>
        <v>#REF!</v>
      </c>
      <c r="IM98" s="16" t="e">
        <f>IL98+Receive!IM98-Delivery!IM98</f>
        <v>#REF!</v>
      </c>
      <c r="IN98" s="16" t="e">
        <f>IM98+Receive!IN98-Delivery!IN98</f>
        <v>#REF!</v>
      </c>
    </row>
    <row r="99" spans="1:248" s="113" customFormat="1" hidden="1" x14ac:dyDescent="0.3">
      <c r="A99" s="7" t="s">
        <v>218</v>
      </c>
      <c r="B99" s="16" t="e">
        <f>#REF!+Receive!B99-Delivery!B99</f>
        <v>#REF!</v>
      </c>
      <c r="C99" s="16" t="e">
        <f>B99+Receive!C99-Delivery!C99</f>
        <v>#REF!</v>
      </c>
      <c r="D99" s="16" t="e">
        <f>C99+Receive!D99-Delivery!D99</f>
        <v>#REF!</v>
      </c>
      <c r="E99" s="16" t="e">
        <f>D99+Receive!E99-Delivery!E99</f>
        <v>#REF!</v>
      </c>
      <c r="F99" s="16" t="e">
        <f>E99+Receive!F99-Delivery!F99</f>
        <v>#REF!</v>
      </c>
      <c r="G99" s="16" t="e">
        <f>F99+Receive!G99-Delivery!G99</f>
        <v>#REF!</v>
      </c>
      <c r="H99" s="16" t="e">
        <f>G99+Receive!H99-Delivery!H99</f>
        <v>#REF!</v>
      </c>
      <c r="I99" s="16" t="e">
        <f>H99+Receive!I99-Delivery!I99</f>
        <v>#REF!</v>
      </c>
      <c r="J99" s="16" t="e">
        <f>I99+Receive!J99-Delivery!J99</f>
        <v>#REF!</v>
      </c>
      <c r="K99" s="16" t="e">
        <f>J99+Receive!K99-Delivery!K99</f>
        <v>#REF!</v>
      </c>
      <c r="L99" s="16" t="e">
        <f>K99+Receive!L99-Delivery!L99</f>
        <v>#REF!</v>
      </c>
      <c r="M99" s="16" t="e">
        <f>L99+Receive!M99-Delivery!M99</f>
        <v>#REF!</v>
      </c>
      <c r="N99" s="16" t="e">
        <f>M99+Receive!N99-Delivery!N99</f>
        <v>#REF!</v>
      </c>
      <c r="O99" s="16" t="e">
        <f>N99+Receive!O99-Delivery!O99</f>
        <v>#REF!</v>
      </c>
      <c r="P99" s="16" t="e">
        <f>O99+Receive!P99-Delivery!P99</f>
        <v>#REF!</v>
      </c>
      <c r="Q99" s="16" t="e">
        <f>P99+Receive!Q99-Delivery!Q99</f>
        <v>#REF!</v>
      </c>
      <c r="R99" s="16" t="e">
        <f>Q99+Receive!R99-Delivery!R99</f>
        <v>#REF!</v>
      </c>
      <c r="S99" s="16" t="e">
        <f>R99+Receive!S99-Delivery!S99</f>
        <v>#REF!</v>
      </c>
      <c r="T99" s="16" t="e">
        <f>S99+Receive!T99-Delivery!T99</f>
        <v>#REF!</v>
      </c>
      <c r="U99" s="16" t="e">
        <f>T99+Receive!U99-Delivery!U99</f>
        <v>#REF!</v>
      </c>
      <c r="V99" s="16" t="e">
        <f>U99+Receive!V99-Delivery!V99</f>
        <v>#REF!</v>
      </c>
      <c r="W99" s="16" t="e">
        <f>V99+Receive!W99-Delivery!W99</f>
        <v>#REF!</v>
      </c>
      <c r="X99" s="16" t="e">
        <f>W99+Receive!X99-Delivery!X99</f>
        <v>#REF!</v>
      </c>
      <c r="Y99" s="16" t="e">
        <f>X99+Receive!Y99-Delivery!Y99</f>
        <v>#REF!</v>
      </c>
      <c r="Z99" s="16" t="e">
        <f>Y99+Receive!Z99-Delivery!Z99</f>
        <v>#REF!</v>
      </c>
      <c r="AA99" s="16" t="e">
        <f>Z99+Receive!AA99-Delivery!AA99</f>
        <v>#REF!</v>
      </c>
      <c r="AB99" s="16" t="e">
        <f>AA99+Receive!AB99-Delivery!AB99</f>
        <v>#REF!</v>
      </c>
      <c r="AC99" s="16" t="e">
        <f>AB99+Receive!AC99-Delivery!AC99</f>
        <v>#REF!</v>
      </c>
      <c r="AD99" s="16" t="e">
        <f>AC99+Receive!AD99-Delivery!AD99</f>
        <v>#REF!</v>
      </c>
      <c r="AE99" s="16" t="e">
        <f>AD99+Receive!AE99-Delivery!AE99</f>
        <v>#REF!</v>
      </c>
      <c r="AF99" s="16" t="e">
        <f>AE99+Receive!AF99-Delivery!AF99</f>
        <v>#REF!</v>
      </c>
      <c r="AG99" s="167" t="e">
        <f>AF99+Receive!AG99-Delivery!AG99</f>
        <v>#REF!</v>
      </c>
      <c r="AH99" s="16" t="e">
        <f>AG99+Receive!AH99-Delivery!AH99</f>
        <v>#REF!</v>
      </c>
      <c r="AI99" s="16" t="e">
        <f>AH99+Receive!AI99-Delivery!AI99</f>
        <v>#REF!</v>
      </c>
      <c r="AJ99" s="16" t="e">
        <f>AI99+Receive!AJ99-Delivery!AJ99</f>
        <v>#REF!</v>
      </c>
      <c r="AK99" s="16" t="e">
        <f>AJ99+Receive!AK99-Delivery!AK99</f>
        <v>#REF!</v>
      </c>
      <c r="AL99" s="16" t="e">
        <f>AK99+Receive!AL99-Delivery!AL99</f>
        <v>#REF!</v>
      </c>
      <c r="AM99" s="16" t="e">
        <f>AL99+Receive!AM99-Delivery!AM99</f>
        <v>#REF!</v>
      </c>
      <c r="AN99" s="16" t="e">
        <f>AM99+Receive!AN99-Delivery!AN99</f>
        <v>#REF!</v>
      </c>
      <c r="AO99" s="16" t="e">
        <f>AN99+Receive!AO99-Delivery!AO99</f>
        <v>#REF!</v>
      </c>
      <c r="AP99" s="16" t="e">
        <f>AO99+Receive!AP99-Delivery!AP99</f>
        <v>#REF!</v>
      </c>
      <c r="AQ99" s="16" t="e">
        <f>AP99+Receive!AQ99-Delivery!AQ99</f>
        <v>#REF!</v>
      </c>
      <c r="AR99" s="16" t="e">
        <f>AQ99+Receive!AR99-Delivery!AR99</f>
        <v>#REF!</v>
      </c>
      <c r="AS99" s="16" t="e">
        <f>AR99+Receive!AS99-Delivery!AS99</f>
        <v>#REF!</v>
      </c>
      <c r="AT99" s="16" t="e">
        <f>AS99+Receive!AT99-Delivery!AT99</f>
        <v>#REF!</v>
      </c>
      <c r="AU99" s="16" t="e">
        <f>AT99+Receive!AU99-Delivery!AU99</f>
        <v>#REF!</v>
      </c>
      <c r="AV99" s="16" t="e">
        <f>AU99+Receive!AV99-Delivery!AV99</f>
        <v>#REF!</v>
      </c>
      <c r="AW99" s="16" t="e">
        <f>AV99+Receive!AW99-Delivery!AW99</f>
        <v>#REF!</v>
      </c>
      <c r="AX99" s="16" t="e">
        <f>AW99+Receive!AX99-Delivery!AX99</f>
        <v>#REF!</v>
      </c>
      <c r="AY99" s="16" t="e">
        <f>AX99+Receive!AY99-Delivery!AY99</f>
        <v>#REF!</v>
      </c>
      <c r="AZ99" s="16" t="e">
        <f>AY99+Receive!AZ99-Delivery!AZ99</f>
        <v>#REF!</v>
      </c>
      <c r="BA99" s="16" t="e">
        <f>AZ99+Receive!BA99-Delivery!BA99</f>
        <v>#REF!</v>
      </c>
      <c r="BB99" s="16" t="e">
        <f>BA99+Receive!BB99-Delivery!BB99</f>
        <v>#REF!</v>
      </c>
      <c r="BC99" s="16" t="e">
        <f>BB99+Receive!BC99-Delivery!BC99</f>
        <v>#REF!</v>
      </c>
      <c r="BD99" s="16" t="e">
        <f>BC99+Receive!BD99-Delivery!BD99</f>
        <v>#REF!</v>
      </c>
      <c r="BE99" s="16" t="e">
        <f>BD99+Receive!BE99-Delivery!BE99</f>
        <v>#REF!</v>
      </c>
      <c r="BF99" s="16" t="e">
        <f>BE99+Receive!BF99-Delivery!BF99</f>
        <v>#REF!</v>
      </c>
      <c r="BG99" s="16" t="e">
        <f>BF99+Receive!BG99-Delivery!BG99</f>
        <v>#REF!</v>
      </c>
      <c r="BH99" s="16" t="e">
        <f>BG99+Receive!BH99-Delivery!BH99</f>
        <v>#REF!</v>
      </c>
      <c r="BI99" s="16" t="e">
        <f>BH99+Receive!BI99-Delivery!BI99</f>
        <v>#REF!</v>
      </c>
      <c r="BJ99" s="16" t="e">
        <f>BI99+Receive!BJ99-Delivery!BJ99</f>
        <v>#REF!</v>
      </c>
      <c r="BK99" s="16" t="e">
        <f>BJ99+Receive!BK99-Delivery!BK99</f>
        <v>#REF!</v>
      </c>
      <c r="BL99" s="16" t="e">
        <f>BK99+Receive!BL99-Delivery!BL99</f>
        <v>#REF!</v>
      </c>
      <c r="BM99" s="16" t="e">
        <f>BL99+Receive!BM99-Delivery!BM99</f>
        <v>#REF!</v>
      </c>
      <c r="BN99" s="16" t="e">
        <f>BM99+Receive!BN99-Delivery!BN99</f>
        <v>#REF!</v>
      </c>
      <c r="BO99" s="16" t="e">
        <f>BN99+Receive!BO99-Delivery!BO99</f>
        <v>#REF!</v>
      </c>
      <c r="BP99" s="16" t="e">
        <f>BO99+Receive!BP99-Delivery!BP99</f>
        <v>#REF!</v>
      </c>
      <c r="BQ99" s="16" t="e">
        <f>BP99+Receive!BQ99-Delivery!BQ99</f>
        <v>#REF!</v>
      </c>
      <c r="BR99" s="16" t="e">
        <f>BQ99+Receive!BR99-Delivery!BR99</f>
        <v>#REF!</v>
      </c>
      <c r="BS99" s="16" t="e">
        <f>BR99+Receive!BS99-Delivery!BS99</f>
        <v>#REF!</v>
      </c>
      <c r="BT99" s="16" t="e">
        <f>BS99+Receive!BT99-Delivery!BT99</f>
        <v>#REF!</v>
      </c>
      <c r="BU99" s="16" t="e">
        <f>BT99+Receive!BU99-Delivery!BU99</f>
        <v>#REF!</v>
      </c>
      <c r="BV99" s="16" t="e">
        <f>BU99+Receive!BV99-Delivery!BV99</f>
        <v>#REF!</v>
      </c>
      <c r="BW99" s="16" t="e">
        <f>BV99+Receive!BW99-Delivery!BW99</f>
        <v>#REF!</v>
      </c>
      <c r="BX99" s="16" t="e">
        <f>BW99+Receive!BX99-Delivery!BX99</f>
        <v>#REF!</v>
      </c>
      <c r="BY99" s="16" t="e">
        <f>BX99+Receive!BY99-Delivery!BY99</f>
        <v>#REF!</v>
      </c>
      <c r="BZ99" s="16" t="e">
        <f>BY99+Receive!BZ99-Delivery!BZ99</f>
        <v>#REF!</v>
      </c>
      <c r="CA99" s="16" t="e">
        <f>BZ99+Receive!CA99-Delivery!CA99</f>
        <v>#REF!</v>
      </c>
      <c r="CB99" s="16" t="e">
        <f>CA99+Receive!CB99-Delivery!CB99</f>
        <v>#REF!</v>
      </c>
      <c r="CC99" s="16" t="e">
        <f>CB99+Receive!CC99-Delivery!CC99</f>
        <v>#REF!</v>
      </c>
      <c r="CD99" s="16" t="e">
        <f>CC99+Receive!CD99-Delivery!CD99</f>
        <v>#REF!</v>
      </c>
      <c r="CE99" s="16" t="e">
        <f>CD99+Receive!CE99-Delivery!CE99</f>
        <v>#REF!</v>
      </c>
      <c r="CF99" s="16" t="e">
        <f>CE99+Receive!CF99-Delivery!CF99</f>
        <v>#REF!</v>
      </c>
      <c r="CG99" s="16" t="e">
        <f>CF99+Receive!CG99-Delivery!CG99</f>
        <v>#REF!</v>
      </c>
      <c r="CH99" s="16" t="e">
        <f>CG99+Receive!CH99-Delivery!CH99</f>
        <v>#REF!</v>
      </c>
      <c r="CI99" s="16" t="e">
        <f>CH99+Receive!CI99-Delivery!CI99</f>
        <v>#REF!</v>
      </c>
      <c r="CJ99" s="16" t="e">
        <f>CI99+Receive!CJ99-Delivery!CJ99</f>
        <v>#REF!</v>
      </c>
      <c r="CK99" s="16" t="e">
        <f>CJ99+Receive!CK99-Delivery!CK99</f>
        <v>#REF!</v>
      </c>
      <c r="CL99" s="16" t="e">
        <f>CK99+Receive!CL99-Delivery!CL99</f>
        <v>#REF!</v>
      </c>
      <c r="CM99" s="16" t="e">
        <f>CL99+Receive!CM99-Delivery!CM99</f>
        <v>#REF!</v>
      </c>
      <c r="CN99" s="16" t="e">
        <f>CM99+Receive!CN99-Delivery!CN99</f>
        <v>#REF!</v>
      </c>
      <c r="CO99" s="16" t="e">
        <f>CN99+Receive!CO99-Delivery!CO99</f>
        <v>#REF!</v>
      </c>
      <c r="CP99" s="16" t="e">
        <f>CO99+Receive!CP99-Delivery!CP99</f>
        <v>#REF!</v>
      </c>
      <c r="CQ99" s="16" t="e">
        <f>CP99+Receive!CQ99-Delivery!CQ99</f>
        <v>#REF!</v>
      </c>
      <c r="CR99" s="16" t="e">
        <f>CQ99+Receive!CR99-Delivery!CR99</f>
        <v>#REF!</v>
      </c>
      <c r="CS99" s="16" t="e">
        <f>CR99+Receive!CS99-Delivery!CS99</f>
        <v>#REF!</v>
      </c>
      <c r="CT99" s="16" t="e">
        <f>CS99+Receive!CT99-Delivery!CT99</f>
        <v>#REF!</v>
      </c>
      <c r="CU99" s="16" t="e">
        <f>CT99+Receive!CU99-Delivery!CU99</f>
        <v>#REF!</v>
      </c>
      <c r="CV99" s="16" t="e">
        <f>CU99+Receive!CV99-Delivery!CV99</f>
        <v>#REF!</v>
      </c>
      <c r="CW99" s="16" t="e">
        <f>CV99+Receive!CW99-Delivery!CW99</f>
        <v>#REF!</v>
      </c>
      <c r="CX99" s="16" t="e">
        <f>CW99+Receive!CX99-Delivery!CX99</f>
        <v>#REF!</v>
      </c>
      <c r="CY99" s="16" t="e">
        <f>CX99+Receive!CY99-Delivery!CY99</f>
        <v>#REF!</v>
      </c>
      <c r="CZ99" s="16" t="e">
        <f>CY99+Receive!CZ99-Delivery!CZ99</f>
        <v>#REF!</v>
      </c>
      <c r="DA99" s="16" t="e">
        <f>CZ99+Receive!DA99-Delivery!DA99</f>
        <v>#REF!</v>
      </c>
      <c r="DB99" s="16" t="e">
        <f>DA99+Receive!DB99-Delivery!DB99</f>
        <v>#REF!</v>
      </c>
      <c r="DC99" s="16" t="e">
        <f>DB99+Receive!DC99-Delivery!DC99</f>
        <v>#REF!</v>
      </c>
      <c r="DD99" s="16" t="e">
        <f>DC99+Receive!DD99-Delivery!DD99</f>
        <v>#REF!</v>
      </c>
      <c r="DE99" s="16" t="e">
        <f>DD99+Receive!DE99-Delivery!DE99</f>
        <v>#REF!</v>
      </c>
      <c r="DF99" s="16" t="e">
        <f>DE99+Receive!DF99-Delivery!DF99</f>
        <v>#REF!</v>
      </c>
      <c r="DG99" s="16" t="e">
        <f>DF99+Receive!DG99-Delivery!DG99</f>
        <v>#REF!</v>
      </c>
      <c r="DH99" s="16" t="e">
        <f>DG99+Receive!DH99-Delivery!DH99</f>
        <v>#REF!</v>
      </c>
      <c r="DI99" s="16" t="e">
        <f>DH99+Receive!DI99-Delivery!DI99</f>
        <v>#REF!</v>
      </c>
      <c r="DJ99" s="16" t="e">
        <f>DI99+Receive!DJ99-Delivery!DJ99</f>
        <v>#REF!</v>
      </c>
      <c r="DK99" s="16" t="e">
        <f>DJ99+Receive!DK99-Delivery!DK99</f>
        <v>#REF!</v>
      </c>
      <c r="DL99" s="16" t="e">
        <f>DK99+Receive!DL99-Delivery!DL99</f>
        <v>#REF!</v>
      </c>
      <c r="DM99" s="16" t="e">
        <f>DL99+Receive!DM99-Delivery!DM99</f>
        <v>#REF!</v>
      </c>
      <c r="DN99" s="16" t="e">
        <f>DM99+Receive!DN99-Delivery!DN99</f>
        <v>#REF!</v>
      </c>
      <c r="DO99" s="16" t="e">
        <f>DN99+Receive!DO99-Delivery!DO99</f>
        <v>#REF!</v>
      </c>
      <c r="DP99" s="16" t="e">
        <f>DO99+Receive!DP99-Delivery!DP99</f>
        <v>#REF!</v>
      </c>
      <c r="DQ99" s="16" t="e">
        <f>DP99+Receive!DQ99-Delivery!DQ99</f>
        <v>#REF!</v>
      </c>
      <c r="DR99" s="16" t="e">
        <f>DQ99+Receive!DR99-Delivery!DR99</f>
        <v>#REF!</v>
      </c>
      <c r="DS99" s="16" t="e">
        <v>#REF!</v>
      </c>
      <c r="DT99" s="16" t="e">
        <f>DS99+Receive!DT99-Delivery!DT99</f>
        <v>#REF!</v>
      </c>
      <c r="DU99" s="16" t="e">
        <f>DT99+Receive!DU99-Delivery!DU99</f>
        <v>#REF!</v>
      </c>
      <c r="DV99" s="238" t="e">
        <f>DU99+Receive!DV99-Delivery!DV99</f>
        <v>#REF!</v>
      </c>
      <c r="DW99" s="16" t="e">
        <f>DV99+Receive!DW99-Delivery!DW99</f>
        <v>#REF!</v>
      </c>
      <c r="DX99" s="16" t="e">
        <f>DW99+Receive!DX99-Delivery!DX99</f>
        <v>#REF!</v>
      </c>
      <c r="DY99" s="16" t="e">
        <f>DX99+Receive!DY99-Delivery!DY99</f>
        <v>#REF!</v>
      </c>
      <c r="DZ99" s="238" t="e">
        <f>DY99+Receive!DZ99-Delivery!DZ99</f>
        <v>#REF!</v>
      </c>
      <c r="EA99" s="16" t="e">
        <f>DZ99+Receive!EA99-Delivery!EA99</f>
        <v>#REF!</v>
      </c>
      <c r="EB99" s="16" t="e">
        <f>EA99+Receive!EB99-Delivery!EB99</f>
        <v>#REF!</v>
      </c>
      <c r="EC99" s="16" t="e">
        <f>EB99+Receive!EC99-Delivery!EC99</f>
        <v>#REF!</v>
      </c>
      <c r="ED99" s="16" t="e">
        <f>EC99+Receive!ED99-Delivery!ED99</f>
        <v>#REF!</v>
      </c>
      <c r="EE99" s="16" t="e">
        <f>ED99+Receive!EE99-Delivery!EE99</f>
        <v>#REF!</v>
      </c>
      <c r="EF99" s="16" t="e">
        <f>EE99+Receive!EF99-Delivery!EF99</f>
        <v>#REF!</v>
      </c>
      <c r="EG99" s="16" t="e">
        <f>EF99+Receive!EG99-Delivery!EG99</f>
        <v>#REF!</v>
      </c>
      <c r="EH99" s="16" t="e">
        <f>EG99+Receive!EH99-Delivery!EH99</f>
        <v>#REF!</v>
      </c>
      <c r="EI99" s="238" t="e">
        <f>EH99+Receive!EI99-Delivery!EI99</f>
        <v>#REF!</v>
      </c>
      <c r="EJ99" s="238" t="e">
        <f>EI99+Receive!EJ99-Delivery!EJ99</f>
        <v>#REF!</v>
      </c>
      <c r="EK99" s="16" t="e">
        <f>EJ99+Receive!EK99-Delivery!EK99</f>
        <v>#REF!</v>
      </c>
      <c r="EL99" s="16" t="e">
        <f>EK99+Receive!EL99-Delivery!EL99</f>
        <v>#REF!</v>
      </c>
      <c r="EM99" s="16" t="e">
        <f>EL99+Receive!EM99-Delivery!EM99</f>
        <v>#REF!</v>
      </c>
      <c r="EN99" s="16" t="e">
        <f>EM99+Receive!EN99-Delivery!EN99</f>
        <v>#REF!</v>
      </c>
      <c r="EO99" s="16" t="e">
        <f>EN99+Receive!EO99-Delivery!EO99</f>
        <v>#REF!</v>
      </c>
      <c r="EP99" s="16" t="e">
        <f>EO99+Receive!EP99-Delivery!EP99</f>
        <v>#REF!</v>
      </c>
      <c r="EQ99" s="16" t="e">
        <f>EP99+Receive!EQ99-Delivery!EQ99</f>
        <v>#REF!</v>
      </c>
      <c r="ER99" s="16" t="e">
        <f>EQ99+Receive!ER99-Delivery!ER99</f>
        <v>#REF!</v>
      </c>
      <c r="ES99" s="16" t="e">
        <f>ER99+Receive!ES99-Delivery!ES99</f>
        <v>#REF!</v>
      </c>
      <c r="ET99" s="16" t="e">
        <f>ES99+Receive!ET99-Delivery!ET99</f>
        <v>#REF!</v>
      </c>
      <c r="EU99" s="16" t="e">
        <f>ET99+Receive!EU99-Delivery!EU99</f>
        <v>#REF!</v>
      </c>
      <c r="EV99" s="16" t="e">
        <f>EU99+Receive!EV99-Delivery!EV99</f>
        <v>#REF!</v>
      </c>
      <c r="EW99" s="16" t="e">
        <f>EV99+Receive!EW99-Delivery!EW99</f>
        <v>#REF!</v>
      </c>
      <c r="EX99" s="16" t="e">
        <f>EW99+Receive!EX99-Delivery!EX99</f>
        <v>#REF!</v>
      </c>
      <c r="EY99" s="16" t="e">
        <f>EX99+Receive!EY99-Delivery!EY99</f>
        <v>#REF!</v>
      </c>
      <c r="EZ99" s="16" t="e">
        <f>EY99+Receive!EZ99-Delivery!EZ99</f>
        <v>#REF!</v>
      </c>
      <c r="FA99" s="16" t="e">
        <f>EZ99+Receive!FA99-Delivery!FA99</f>
        <v>#REF!</v>
      </c>
      <c r="FB99" s="16" t="e">
        <f>FA99+Receive!FB99-Delivery!FB99</f>
        <v>#REF!</v>
      </c>
      <c r="FC99" s="16" t="e">
        <f>FB99+Receive!FC99-Delivery!FC99</f>
        <v>#REF!</v>
      </c>
      <c r="FD99" s="16" t="e">
        <f>FC99+Receive!FD99-Delivery!FD99</f>
        <v>#REF!</v>
      </c>
      <c r="FE99" s="16" t="e">
        <f>FD99+Receive!FE99-Delivery!FE99</f>
        <v>#REF!</v>
      </c>
      <c r="FF99" s="16" t="e">
        <f>FE99+Receive!FF99-Delivery!FF99</f>
        <v>#REF!</v>
      </c>
      <c r="FG99" s="16" t="e">
        <f>FF99+Receive!FG99-Delivery!FG99</f>
        <v>#REF!</v>
      </c>
      <c r="FH99" s="16" t="e">
        <f>FG99+Receive!FH99-Delivery!FH99</f>
        <v>#REF!</v>
      </c>
      <c r="FI99" s="16" t="e">
        <f>FH99+Receive!FI99-Delivery!FI99</f>
        <v>#REF!</v>
      </c>
      <c r="FJ99" s="16" t="e">
        <f>FI99+Receive!FJ99-Delivery!FJ99</f>
        <v>#REF!</v>
      </c>
      <c r="FK99" s="16" t="e">
        <f>FJ99+Receive!FK99-Delivery!FK99</f>
        <v>#REF!</v>
      </c>
      <c r="FL99" s="16" t="e">
        <f>FK99+Receive!FL99-Delivery!FL99</f>
        <v>#REF!</v>
      </c>
      <c r="FM99" s="16" t="e">
        <f>FL99+Receive!FM99-Delivery!FM99</f>
        <v>#REF!</v>
      </c>
      <c r="FN99" s="16" t="e">
        <f>FM99+Receive!FN99-Delivery!FN99</f>
        <v>#REF!</v>
      </c>
      <c r="FO99" s="16" t="e">
        <f>FN99+Receive!FO99-Delivery!FO99</f>
        <v>#REF!</v>
      </c>
      <c r="FP99" s="16" t="e">
        <f>FO99+Receive!FP99-Delivery!FP99</f>
        <v>#REF!</v>
      </c>
      <c r="FQ99" s="16" t="e">
        <f>FP99+Receive!FQ99-Delivery!FQ99</f>
        <v>#REF!</v>
      </c>
      <c r="FR99" s="16" t="e">
        <f>FQ99+Receive!FR99-Delivery!FR99</f>
        <v>#REF!</v>
      </c>
      <c r="FS99" s="16" t="e">
        <f>FR99+Receive!FS99-Delivery!FS99</f>
        <v>#REF!</v>
      </c>
      <c r="FT99" s="16" t="e">
        <f>FS99+Receive!FT99-Delivery!FT99</f>
        <v>#REF!</v>
      </c>
      <c r="FU99" s="16" t="e">
        <f>FT99+Receive!FU99-Delivery!FU99</f>
        <v>#REF!</v>
      </c>
      <c r="FV99" s="16" t="e">
        <f>FU99+Receive!FV99-Delivery!FV99</f>
        <v>#REF!</v>
      </c>
      <c r="FW99" s="16" t="e">
        <f>FV99+Receive!FW99-Delivery!FW99</f>
        <v>#REF!</v>
      </c>
      <c r="FX99" s="16" t="e">
        <f>FW99+Receive!FX99-Delivery!FX99</f>
        <v>#REF!</v>
      </c>
      <c r="FY99" s="16" t="e">
        <f>FX99+Receive!FY99-Delivery!FY99</f>
        <v>#REF!</v>
      </c>
      <c r="FZ99" s="16" t="e">
        <f>FY99+Receive!FZ99-Delivery!FZ99</f>
        <v>#REF!</v>
      </c>
      <c r="GA99" s="16" t="e">
        <f>FZ99+Receive!GA99-Delivery!GA99</f>
        <v>#REF!</v>
      </c>
      <c r="GB99" s="16" t="e">
        <f>GA99+Receive!GB99-Delivery!GB99</f>
        <v>#REF!</v>
      </c>
      <c r="GC99" s="16" t="e">
        <f>GB99+Receive!GC99-Delivery!GC99</f>
        <v>#REF!</v>
      </c>
      <c r="GD99" s="16" t="e">
        <f>GC99+Receive!GD99-Delivery!GD99</f>
        <v>#REF!</v>
      </c>
      <c r="GE99" s="16" t="e">
        <f>GD99+Receive!GE99-Delivery!GE99</f>
        <v>#REF!</v>
      </c>
      <c r="GF99" s="16" t="e">
        <f>GE99+Receive!GF99-Delivery!GF99</f>
        <v>#REF!</v>
      </c>
      <c r="GG99" s="16" t="e">
        <f>GF99+Receive!GG99-Delivery!GG99</f>
        <v>#REF!</v>
      </c>
      <c r="GH99" s="16" t="e">
        <f>GG99+Receive!GH99-Delivery!GH99</f>
        <v>#REF!</v>
      </c>
      <c r="GI99" s="16" t="e">
        <f>GH99+Receive!GI99-Delivery!GI99</f>
        <v>#REF!</v>
      </c>
      <c r="GJ99" s="16" t="e">
        <f>GI99+Receive!GJ99-Delivery!GJ99</f>
        <v>#REF!</v>
      </c>
      <c r="GK99" s="16" t="e">
        <f>GJ99+Receive!GK99-Delivery!GK99</f>
        <v>#REF!</v>
      </c>
      <c r="GL99" s="16" t="e">
        <f>GK99+Receive!GL99-Delivery!GL99</f>
        <v>#REF!</v>
      </c>
      <c r="GM99" s="16" t="e">
        <f>GL99+Receive!GM99-Delivery!GM99</f>
        <v>#REF!</v>
      </c>
      <c r="GN99" s="16" t="e">
        <f>GM99+Receive!GN99-Delivery!GN99</f>
        <v>#REF!</v>
      </c>
      <c r="GO99" s="16" t="e">
        <f>GN99+Receive!GO99-Delivery!GO99</f>
        <v>#REF!</v>
      </c>
      <c r="GP99" s="16" t="e">
        <f>GO99+Receive!GP99-Delivery!GP99</f>
        <v>#REF!</v>
      </c>
      <c r="GQ99" s="16" t="e">
        <f>GP99+Receive!GQ99-Delivery!GQ99</f>
        <v>#REF!</v>
      </c>
      <c r="GR99" s="16" t="e">
        <f>GQ99+Receive!GR99-Delivery!GR99</f>
        <v>#REF!</v>
      </c>
      <c r="GS99" s="16" t="e">
        <f>GR99+Receive!GS99-Delivery!GS99</f>
        <v>#REF!</v>
      </c>
      <c r="GT99" s="16" t="e">
        <f>GS99+Receive!GT99-Delivery!GT99</f>
        <v>#REF!</v>
      </c>
      <c r="GU99" s="16" t="e">
        <f>GT99+Receive!GU99-Delivery!GU99</f>
        <v>#REF!</v>
      </c>
      <c r="GV99" s="16" t="e">
        <f>GU99+Receive!GV99-Delivery!GV99</f>
        <v>#REF!</v>
      </c>
      <c r="GW99" s="16" t="e">
        <f>GV99+Receive!GW99-Delivery!GW99</f>
        <v>#REF!</v>
      </c>
      <c r="GX99" s="16" t="e">
        <f>GW99+Receive!GX99-Delivery!GX99</f>
        <v>#REF!</v>
      </c>
      <c r="GY99" s="16" t="e">
        <f>GX99+Receive!GY99-Delivery!GY99</f>
        <v>#REF!</v>
      </c>
      <c r="GZ99" s="16" t="e">
        <f>GY99+Receive!GZ99-Delivery!GZ99</f>
        <v>#REF!</v>
      </c>
      <c r="HA99" s="16" t="e">
        <f>GZ99+Receive!HA99-Delivery!HA99</f>
        <v>#REF!</v>
      </c>
      <c r="HB99" s="16" t="e">
        <f>HA99+Receive!HB99-Delivery!HB99</f>
        <v>#REF!</v>
      </c>
      <c r="HC99" s="16" t="e">
        <f>HB99+Receive!HC99-Delivery!HC99</f>
        <v>#REF!</v>
      </c>
      <c r="HD99" s="16" t="e">
        <f>HC99+Receive!HD99-Delivery!HD99</f>
        <v>#REF!</v>
      </c>
      <c r="HE99" s="16" t="e">
        <f>HD99+Receive!HE99-Delivery!HE99</f>
        <v>#REF!</v>
      </c>
      <c r="HF99" s="16" t="e">
        <f>HE99+Receive!HF99-Delivery!HF99</f>
        <v>#REF!</v>
      </c>
      <c r="HG99" s="16" t="e">
        <f>HF99+Receive!HG99-Delivery!HG99</f>
        <v>#REF!</v>
      </c>
      <c r="HH99" s="16" t="e">
        <f>HG99+Receive!HH99-Delivery!HH99</f>
        <v>#REF!</v>
      </c>
      <c r="HI99" s="16" t="e">
        <f>HH99+Receive!HI99-Delivery!HI99</f>
        <v>#REF!</v>
      </c>
      <c r="HJ99" s="16" t="e">
        <f>HI99+Receive!HJ99-Delivery!HJ99</f>
        <v>#REF!</v>
      </c>
      <c r="HK99" s="16" t="e">
        <f>HJ99+Receive!HK99-Delivery!HK99</f>
        <v>#REF!</v>
      </c>
      <c r="HL99" s="16" t="e">
        <f>HK99+Receive!HL99-Delivery!HL99</f>
        <v>#REF!</v>
      </c>
      <c r="HM99" s="16" t="e">
        <f>HL99+Receive!HM99-Delivery!HM99</f>
        <v>#REF!</v>
      </c>
      <c r="HN99" s="16" t="e">
        <f>HM99+Receive!HN99-Delivery!HN99</f>
        <v>#REF!</v>
      </c>
      <c r="HO99" s="16" t="e">
        <f>HN99+Receive!HO99-Delivery!HO99</f>
        <v>#REF!</v>
      </c>
      <c r="HP99" s="167" t="e">
        <f>HO99+Receive!HP99-Delivery!HP99</f>
        <v>#REF!</v>
      </c>
      <c r="HQ99" s="16" t="e">
        <f>HP99+Receive!HQ99-Delivery!HQ99</f>
        <v>#REF!</v>
      </c>
      <c r="HR99" s="16" t="e">
        <f>HQ99+Receive!HR99-Delivery!HR99</f>
        <v>#REF!</v>
      </c>
      <c r="HS99" s="16" t="e">
        <f>HR99+Receive!HS99-Delivery!HS99</f>
        <v>#REF!</v>
      </c>
      <c r="HT99" s="16" t="e">
        <f>HS99+Receive!HT99-Delivery!HT99</f>
        <v>#REF!</v>
      </c>
      <c r="HU99" s="16" t="e">
        <f>HT99+Receive!HU99-Delivery!HU99</f>
        <v>#REF!</v>
      </c>
      <c r="HV99" s="16" t="e">
        <f>HU99+Receive!HV99-Delivery!HV99</f>
        <v>#REF!</v>
      </c>
      <c r="HW99" s="16" t="e">
        <f>HV99+Receive!HW99-Delivery!HW99</f>
        <v>#REF!</v>
      </c>
      <c r="HX99" s="16" t="e">
        <f>HW99+Receive!HX99-Delivery!HX99</f>
        <v>#REF!</v>
      </c>
      <c r="HY99" s="16" t="e">
        <f>HX99+Receive!HY99-Delivery!HY99</f>
        <v>#REF!</v>
      </c>
      <c r="HZ99" s="16" t="e">
        <f>HY99+Receive!HZ99-Delivery!HZ99</f>
        <v>#REF!</v>
      </c>
      <c r="IA99" s="16" t="e">
        <f>HZ99+Receive!IA99-Delivery!IA99</f>
        <v>#REF!</v>
      </c>
      <c r="IB99" s="16" t="e">
        <f>IA99+Receive!IB99-Delivery!IB99</f>
        <v>#REF!</v>
      </c>
      <c r="IC99" s="16" t="e">
        <f>IB99+Receive!IC99-Delivery!IC99</f>
        <v>#REF!</v>
      </c>
      <c r="ID99" s="16" t="e">
        <f>IC99+Receive!ID99-Delivery!ID99</f>
        <v>#REF!</v>
      </c>
      <c r="IE99" s="16" t="e">
        <f>ID99+Receive!IE99-Delivery!IE99</f>
        <v>#REF!</v>
      </c>
      <c r="IF99" s="16" t="e">
        <f>IE99+Receive!IF99-Delivery!IF99</f>
        <v>#REF!</v>
      </c>
      <c r="IG99" s="16" t="e">
        <f>IF99+Receive!IG99-Delivery!IG99</f>
        <v>#REF!</v>
      </c>
      <c r="IH99" s="16" t="e">
        <f>IG99+Receive!IH99-Delivery!IH99</f>
        <v>#REF!</v>
      </c>
      <c r="II99" s="16" t="e">
        <f>IH99+Receive!II99-Delivery!II99</f>
        <v>#REF!</v>
      </c>
      <c r="IJ99" s="16" t="e">
        <f>II99+Receive!IJ99-Delivery!IJ99</f>
        <v>#REF!</v>
      </c>
      <c r="IK99" s="16" t="e">
        <f>IJ99+Receive!IK99-Delivery!IK99</f>
        <v>#REF!</v>
      </c>
      <c r="IL99" s="16" t="e">
        <f>IK99+Receive!IL99-Delivery!IL99</f>
        <v>#REF!</v>
      </c>
      <c r="IM99" s="16" t="e">
        <f>IL99+Receive!IM99-Delivery!IM99</f>
        <v>#REF!</v>
      </c>
      <c r="IN99" s="16" t="e">
        <f>IM99+Receive!IN99-Delivery!IN99</f>
        <v>#REF!</v>
      </c>
    </row>
    <row r="100" spans="1:248" s="113" customFormat="1" hidden="1" x14ac:dyDescent="0.3">
      <c r="A100" s="7" t="s">
        <v>23</v>
      </c>
      <c r="B100" s="16" t="e">
        <f>#REF!+Receive!B100-Delivery!B100</f>
        <v>#REF!</v>
      </c>
      <c r="C100" s="16" t="e">
        <f>B100+Receive!C100-Delivery!C100</f>
        <v>#REF!</v>
      </c>
      <c r="D100" s="16" t="e">
        <f>C100+Receive!D100-Delivery!D100</f>
        <v>#REF!</v>
      </c>
      <c r="E100" s="16" t="e">
        <f>D100+Receive!E100-Delivery!E100</f>
        <v>#REF!</v>
      </c>
      <c r="F100" s="16" t="e">
        <f>E100+Receive!F100-Delivery!F100</f>
        <v>#REF!</v>
      </c>
      <c r="G100" s="16" t="e">
        <f>F100+Receive!G100-Delivery!G100</f>
        <v>#REF!</v>
      </c>
      <c r="H100" s="16" t="e">
        <f>G100+Receive!H100-Delivery!H100</f>
        <v>#REF!</v>
      </c>
      <c r="I100" s="16" t="e">
        <f>H100+Receive!I100-Delivery!I100</f>
        <v>#REF!</v>
      </c>
      <c r="J100" s="16" t="e">
        <f>I100+Receive!J100-Delivery!J100</f>
        <v>#REF!</v>
      </c>
      <c r="K100" s="16" t="e">
        <f>J100+Receive!K100-Delivery!K100</f>
        <v>#REF!</v>
      </c>
      <c r="L100" s="16" t="e">
        <f>K100+Receive!L100-Delivery!L100</f>
        <v>#REF!</v>
      </c>
      <c r="M100" s="16" t="e">
        <f>L100+Receive!M100-Delivery!M100</f>
        <v>#REF!</v>
      </c>
      <c r="N100" s="16" t="e">
        <f>M100+Receive!N100-Delivery!N100</f>
        <v>#REF!</v>
      </c>
      <c r="O100" s="16" t="e">
        <f>N100+Receive!O100-Delivery!O100</f>
        <v>#REF!</v>
      </c>
      <c r="P100" s="16" t="e">
        <f>O100+Receive!P100-Delivery!P100</f>
        <v>#REF!</v>
      </c>
      <c r="Q100" s="16" t="e">
        <f>P100+Receive!Q100-Delivery!Q100</f>
        <v>#REF!</v>
      </c>
      <c r="R100" s="16" t="e">
        <f>Q100+Receive!R100-Delivery!R100</f>
        <v>#REF!</v>
      </c>
      <c r="S100" s="16" t="e">
        <f>R100+Receive!S100-Delivery!S100</f>
        <v>#REF!</v>
      </c>
      <c r="T100" s="16" t="e">
        <f>S100+Receive!T100-Delivery!T100</f>
        <v>#REF!</v>
      </c>
      <c r="U100" s="16" t="e">
        <f>T100+Receive!U100-Delivery!U100</f>
        <v>#REF!</v>
      </c>
      <c r="V100" s="16" t="e">
        <f>U100+Receive!V100-Delivery!V100</f>
        <v>#REF!</v>
      </c>
      <c r="W100" s="16" t="e">
        <f>V100+Receive!W100-Delivery!W100</f>
        <v>#REF!</v>
      </c>
      <c r="X100" s="16" t="e">
        <f>W100+Receive!X100-Delivery!X100</f>
        <v>#REF!</v>
      </c>
      <c r="Y100" s="16" t="e">
        <f>X100+Receive!Y100-Delivery!Y100</f>
        <v>#REF!</v>
      </c>
      <c r="Z100" s="16" t="e">
        <f>Y100+Receive!Z100-Delivery!Z100</f>
        <v>#REF!</v>
      </c>
      <c r="AA100" s="16" t="e">
        <f>Z100+Receive!AA100-Delivery!AA100</f>
        <v>#REF!</v>
      </c>
      <c r="AB100" s="16" t="e">
        <f>AA100+Receive!AB100-Delivery!AB100</f>
        <v>#REF!</v>
      </c>
      <c r="AC100" s="16" t="e">
        <f>AB100+Receive!AC100-Delivery!AC100</f>
        <v>#REF!</v>
      </c>
      <c r="AD100" s="16" t="e">
        <f>AC100+Receive!AD100-Delivery!AD100</f>
        <v>#REF!</v>
      </c>
      <c r="AE100" s="16" t="e">
        <f>AD100+Receive!AE100-Delivery!AE100</f>
        <v>#REF!</v>
      </c>
      <c r="AF100" s="16" t="e">
        <f>AE100+Receive!AF100-Delivery!AF100</f>
        <v>#REF!</v>
      </c>
      <c r="AG100" s="167" t="e">
        <f>AF100+Receive!AG100-Delivery!AG100</f>
        <v>#REF!</v>
      </c>
      <c r="AH100" s="16" t="e">
        <f>AG100+Receive!AH100-Delivery!AH100</f>
        <v>#REF!</v>
      </c>
      <c r="AI100" s="16" t="e">
        <f>AH100+Receive!AI100-Delivery!AI100</f>
        <v>#REF!</v>
      </c>
      <c r="AJ100" s="16" t="e">
        <f>AI100+Receive!AJ100-Delivery!AJ100</f>
        <v>#REF!</v>
      </c>
      <c r="AK100" s="16" t="e">
        <f>AJ100+Receive!AK100-Delivery!AK100</f>
        <v>#REF!</v>
      </c>
      <c r="AL100" s="16" t="e">
        <f>AK100+Receive!AL100-Delivery!AL100</f>
        <v>#REF!</v>
      </c>
      <c r="AM100" s="16" t="e">
        <f>AL100+Receive!AM100-Delivery!AM100</f>
        <v>#REF!</v>
      </c>
      <c r="AN100" s="16" t="e">
        <f>AM100+Receive!AN100-Delivery!AN100</f>
        <v>#REF!</v>
      </c>
      <c r="AO100" s="16" t="e">
        <f>AN100+Receive!AO100-Delivery!AO100</f>
        <v>#REF!</v>
      </c>
      <c r="AP100" s="16" t="e">
        <f>AO100+Receive!AP100-Delivery!AP100</f>
        <v>#REF!</v>
      </c>
      <c r="AQ100" s="16" t="e">
        <f>AP100+Receive!AQ100-Delivery!AQ100</f>
        <v>#REF!</v>
      </c>
      <c r="AR100" s="16" t="e">
        <f>AQ100+Receive!AR100-Delivery!AR100</f>
        <v>#REF!</v>
      </c>
      <c r="AS100" s="16" t="e">
        <f>AR100+Receive!AS100-Delivery!AS100</f>
        <v>#REF!</v>
      </c>
      <c r="AT100" s="16" t="e">
        <f>AS100+Receive!AT100-Delivery!AT100</f>
        <v>#REF!</v>
      </c>
      <c r="AU100" s="16" t="e">
        <f>AT100+Receive!AU100-Delivery!AU100</f>
        <v>#REF!</v>
      </c>
      <c r="AV100" s="16" t="e">
        <f>AU100+Receive!AV100-Delivery!AV100</f>
        <v>#REF!</v>
      </c>
      <c r="AW100" s="16" t="e">
        <f>AV100+Receive!AW100-Delivery!AW100</f>
        <v>#REF!</v>
      </c>
      <c r="AX100" s="16" t="e">
        <f>AW100+Receive!AX100-Delivery!AX100</f>
        <v>#REF!</v>
      </c>
      <c r="AY100" s="16" t="e">
        <f>AX100+Receive!AY100-Delivery!AY100</f>
        <v>#REF!</v>
      </c>
      <c r="AZ100" s="16" t="e">
        <f>AY100+Receive!AZ100-Delivery!AZ100</f>
        <v>#REF!</v>
      </c>
      <c r="BA100" s="16" t="e">
        <f>AZ100+Receive!BA100-Delivery!BA100</f>
        <v>#REF!</v>
      </c>
      <c r="BB100" s="16" t="e">
        <f>BA100+Receive!BB100-Delivery!BB100</f>
        <v>#REF!</v>
      </c>
      <c r="BC100" s="16" t="e">
        <f>BB100+Receive!BC100-Delivery!BC100</f>
        <v>#REF!</v>
      </c>
      <c r="BD100" s="16" t="e">
        <f>BC100+Receive!BD100-Delivery!BD100</f>
        <v>#REF!</v>
      </c>
      <c r="BE100" s="16" t="e">
        <f>BD100+Receive!BE100-Delivery!BE100</f>
        <v>#REF!</v>
      </c>
      <c r="BF100" s="16" t="e">
        <f>BE100+Receive!BF100-Delivery!BF100</f>
        <v>#REF!</v>
      </c>
      <c r="BG100" s="16" t="e">
        <f>BF100+Receive!BG100-Delivery!BG100</f>
        <v>#REF!</v>
      </c>
      <c r="BH100" s="16" t="e">
        <f>BG100+Receive!BH100-Delivery!BH100</f>
        <v>#REF!</v>
      </c>
      <c r="BI100" s="16" t="e">
        <f>BH100+Receive!BI100-Delivery!BI100</f>
        <v>#REF!</v>
      </c>
      <c r="BJ100" s="16" t="e">
        <f>BI100+Receive!BJ100-Delivery!BJ100</f>
        <v>#REF!</v>
      </c>
      <c r="BK100" s="16" t="e">
        <f>BJ100+Receive!BK100-Delivery!BK100</f>
        <v>#REF!</v>
      </c>
      <c r="BL100" s="16" t="e">
        <f>BK100+Receive!BL100-Delivery!BL100</f>
        <v>#REF!</v>
      </c>
      <c r="BM100" s="16" t="e">
        <f>BL100+Receive!BM100-Delivery!BM100</f>
        <v>#REF!</v>
      </c>
      <c r="BN100" s="16" t="e">
        <f>BM100+Receive!BN100-Delivery!BN100</f>
        <v>#REF!</v>
      </c>
      <c r="BO100" s="16" t="e">
        <f>BN100+Receive!BO100-Delivery!BO100</f>
        <v>#REF!</v>
      </c>
      <c r="BP100" s="16" t="e">
        <f>BO100+Receive!BP100-Delivery!BP100</f>
        <v>#REF!</v>
      </c>
      <c r="BQ100" s="16" t="e">
        <f>BP100+Receive!BQ100-Delivery!BQ100</f>
        <v>#REF!</v>
      </c>
      <c r="BR100" s="16" t="e">
        <f>BQ100+Receive!BR100-Delivery!BR100</f>
        <v>#REF!</v>
      </c>
      <c r="BS100" s="16" t="e">
        <f>BR100+Receive!BS100-Delivery!BS100</f>
        <v>#REF!</v>
      </c>
      <c r="BT100" s="16" t="e">
        <f>BS100+Receive!BT100-Delivery!BT100</f>
        <v>#REF!</v>
      </c>
      <c r="BU100" s="16" t="e">
        <f>BT100+Receive!BU100-Delivery!BU100</f>
        <v>#REF!</v>
      </c>
      <c r="BV100" s="16" t="e">
        <f>BU100+Receive!BV100-Delivery!BV100</f>
        <v>#REF!</v>
      </c>
      <c r="BW100" s="16" t="e">
        <f>BV100+Receive!BW100-Delivery!BW100</f>
        <v>#REF!</v>
      </c>
      <c r="BX100" s="16" t="e">
        <f>BW100+Receive!BX100-Delivery!BX100</f>
        <v>#REF!</v>
      </c>
      <c r="BY100" s="16" t="e">
        <f>BX100+Receive!BY100-Delivery!BY100</f>
        <v>#REF!</v>
      </c>
      <c r="BZ100" s="16" t="e">
        <f>BY100+Receive!BZ100-Delivery!BZ100</f>
        <v>#REF!</v>
      </c>
      <c r="CA100" s="16" t="e">
        <f>BZ100+Receive!CA100-Delivery!CA100</f>
        <v>#REF!</v>
      </c>
      <c r="CB100" s="16" t="e">
        <f>CA100+Receive!CB100-Delivery!CB100</f>
        <v>#REF!</v>
      </c>
      <c r="CC100" s="16" t="e">
        <f>CB100+Receive!CC100-Delivery!CC100</f>
        <v>#REF!</v>
      </c>
      <c r="CD100" s="16" t="e">
        <f>CC100+Receive!CD100-Delivery!CD100</f>
        <v>#REF!</v>
      </c>
      <c r="CE100" s="16" t="e">
        <f>CD100+Receive!CE100-Delivery!CE100</f>
        <v>#REF!</v>
      </c>
      <c r="CF100" s="16" t="e">
        <f>CE100+Receive!CF100-Delivery!CF100</f>
        <v>#REF!</v>
      </c>
      <c r="CG100" s="16" t="e">
        <f>CF100+Receive!CG100-Delivery!CG100</f>
        <v>#REF!</v>
      </c>
      <c r="CH100" s="16" t="e">
        <f>CG100+Receive!CH100-Delivery!CH100</f>
        <v>#REF!</v>
      </c>
      <c r="CI100" s="16" t="e">
        <f>CH100+Receive!CI100-Delivery!CI100</f>
        <v>#REF!</v>
      </c>
      <c r="CJ100" s="16" t="e">
        <f>CI100+Receive!CJ100-Delivery!CJ100</f>
        <v>#REF!</v>
      </c>
      <c r="CK100" s="16" t="e">
        <f>CJ100+Receive!CK100-Delivery!CK100</f>
        <v>#REF!</v>
      </c>
      <c r="CL100" s="16" t="e">
        <f>CK100+Receive!CL100-Delivery!CL100</f>
        <v>#REF!</v>
      </c>
      <c r="CM100" s="16" t="e">
        <f>CL100+Receive!CM100-Delivery!CM100</f>
        <v>#REF!</v>
      </c>
      <c r="CN100" s="16" t="e">
        <f>CM100+Receive!CN100-Delivery!CN100</f>
        <v>#REF!</v>
      </c>
      <c r="CO100" s="16" t="e">
        <f>CN100+Receive!CO100-Delivery!CO100</f>
        <v>#REF!</v>
      </c>
      <c r="CP100" s="16" t="e">
        <f>CO100+Receive!CP100-Delivery!CP100</f>
        <v>#REF!</v>
      </c>
      <c r="CQ100" s="16" t="e">
        <f>CP100+Receive!CQ100-Delivery!CQ100</f>
        <v>#REF!</v>
      </c>
      <c r="CR100" s="16" t="e">
        <f>CQ100+Receive!CR100-Delivery!CR100</f>
        <v>#REF!</v>
      </c>
      <c r="CS100" s="16" t="e">
        <f>CR100+Receive!CS100-Delivery!CS100</f>
        <v>#REF!</v>
      </c>
      <c r="CT100" s="16" t="e">
        <f>CS100+Receive!CT100-Delivery!CT100</f>
        <v>#REF!</v>
      </c>
      <c r="CU100" s="16" t="e">
        <f>CT100+Receive!CU100-Delivery!CU100</f>
        <v>#REF!</v>
      </c>
      <c r="CV100" s="16" t="e">
        <f>CU100+Receive!CV100-Delivery!CV100</f>
        <v>#REF!</v>
      </c>
      <c r="CW100" s="16" t="e">
        <f>CV100+Receive!CW100-Delivery!CW100</f>
        <v>#REF!</v>
      </c>
      <c r="CX100" s="16" t="e">
        <f>CW100+Receive!CX100-Delivery!CX100</f>
        <v>#REF!</v>
      </c>
      <c r="CY100" s="16" t="e">
        <f>CX100+Receive!CY100-Delivery!CY100</f>
        <v>#REF!</v>
      </c>
      <c r="CZ100" s="16" t="e">
        <f>CY100+Receive!CZ100-Delivery!CZ100</f>
        <v>#REF!</v>
      </c>
      <c r="DA100" s="16" t="e">
        <f>CZ100+Receive!DA100-Delivery!DA100</f>
        <v>#REF!</v>
      </c>
      <c r="DB100" s="16" t="e">
        <f>DA100+Receive!DB100-Delivery!DB100</f>
        <v>#REF!</v>
      </c>
      <c r="DC100" s="16" t="e">
        <f>DB100+Receive!DC100-Delivery!DC100</f>
        <v>#REF!</v>
      </c>
      <c r="DD100" s="16" t="e">
        <f>DC100+Receive!DD100-Delivery!DD100</f>
        <v>#REF!</v>
      </c>
      <c r="DE100" s="16" t="e">
        <f>DD100+Receive!DE100-Delivery!DE100</f>
        <v>#REF!</v>
      </c>
      <c r="DF100" s="16" t="e">
        <f>DE100+Receive!DF100-Delivery!DF100</f>
        <v>#REF!</v>
      </c>
      <c r="DG100" s="16" t="e">
        <f>DF100+Receive!DG100-Delivery!DG100</f>
        <v>#REF!</v>
      </c>
      <c r="DH100" s="16" t="e">
        <f>DG100+Receive!DH100-Delivery!DH100</f>
        <v>#REF!</v>
      </c>
      <c r="DI100" s="16" t="e">
        <f>DH100+Receive!DI100-Delivery!DI100</f>
        <v>#REF!</v>
      </c>
      <c r="DJ100" s="16" t="e">
        <f>DI100+Receive!DJ100-Delivery!DJ100</f>
        <v>#REF!</v>
      </c>
      <c r="DK100" s="16" t="e">
        <f>DJ100+Receive!DK100-Delivery!DK100</f>
        <v>#REF!</v>
      </c>
      <c r="DL100" s="16" t="e">
        <f>DK100+Receive!DL100-Delivery!DL100</f>
        <v>#REF!</v>
      </c>
      <c r="DM100" s="16" t="e">
        <f>DL100+Receive!DM100-Delivery!DM100</f>
        <v>#REF!</v>
      </c>
      <c r="DN100" s="16" t="e">
        <f>DM100+Receive!DN100-Delivery!DN100</f>
        <v>#REF!</v>
      </c>
      <c r="DO100" s="16" t="e">
        <f>DN100+Receive!DO100-Delivery!DO100</f>
        <v>#REF!</v>
      </c>
      <c r="DP100" s="16" t="e">
        <f>DO100+Receive!DP100-Delivery!DP100</f>
        <v>#REF!</v>
      </c>
      <c r="DQ100" s="16" t="e">
        <f>DP100+Receive!DQ100-Delivery!DQ100</f>
        <v>#REF!</v>
      </c>
      <c r="DR100" s="16" t="e">
        <f>DQ100+Receive!DR100-Delivery!DR100</f>
        <v>#REF!</v>
      </c>
      <c r="DS100" s="16" t="e">
        <v>#REF!</v>
      </c>
      <c r="DT100" s="16" t="e">
        <f>DS100+Receive!DT100-Delivery!DT100</f>
        <v>#REF!</v>
      </c>
      <c r="DU100" s="16" t="e">
        <f>DT100+Receive!DU100-Delivery!DU100</f>
        <v>#REF!</v>
      </c>
      <c r="DV100" s="238" t="e">
        <f>DU100+Receive!DV100-Delivery!DV100</f>
        <v>#REF!</v>
      </c>
      <c r="DW100" s="16" t="e">
        <f>DV100+Receive!DW100-Delivery!DW100</f>
        <v>#REF!</v>
      </c>
      <c r="DX100" s="16" t="e">
        <f>DW100+Receive!DX100-Delivery!DX100</f>
        <v>#REF!</v>
      </c>
      <c r="DY100" s="16" t="e">
        <f>DX100+Receive!DY100-Delivery!DY100</f>
        <v>#REF!</v>
      </c>
      <c r="DZ100" s="238" t="e">
        <f>DY100+Receive!DZ100-Delivery!DZ100</f>
        <v>#REF!</v>
      </c>
      <c r="EA100" s="16" t="e">
        <f>DZ100+Receive!EA100-Delivery!EA100</f>
        <v>#REF!</v>
      </c>
      <c r="EB100" s="16" t="e">
        <f>EA100+Receive!EB100-Delivery!EB100</f>
        <v>#REF!</v>
      </c>
      <c r="EC100" s="16" t="e">
        <f>EB100+Receive!EC100-Delivery!EC100</f>
        <v>#REF!</v>
      </c>
      <c r="ED100" s="16" t="e">
        <f>EC100+Receive!ED100-Delivery!ED100</f>
        <v>#REF!</v>
      </c>
      <c r="EE100" s="16" t="e">
        <f>ED100+Receive!EE100-Delivery!EE100</f>
        <v>#REF!</v>
      </c>
      <c r="EF100" s="16" t="e">
        <f>EE100+Receive!EF100-Delivery!EF100</f>
        <v>#REF!</v>
      </c>
      <c r="EG100" s="16" t="e">
        <f>EF100+Receive!EG100-Delivery!EG100</f>
        <v>#REF!</v>
      </c>
      <c r="EH100" s="16" t="e">
        <f>EG100+Receive!EH100-Delivery!EH100</f>
        <v>#REF!</v>
      </c>
      <c r="EI100" s="238" t="e">
        <f>EH100+Receive!EI100-Delivery!EI100</f>
        <v>#REF!</v>
      </c>
      <c r="EJ100" s="238" t="e">
        <f>EI100+Receive!EJ100-Delivery!EJ100</f>
        <v>#REF!</v>
      </c>
      <c r="EK100" s="16" t="e">
        <f>EJ100+Receive!EK100-Delivery!EK100</f>
        <v>#REF!</v>
      </c>
      <c r="EL100" s="16" t="e">
        <f>EK100+Receive!EL100-Delivery!EL100</f>
        <v>#REF!</v>
      </c>
      <c r="EM100" s="16" t="e">
        <f>EL100+Receive!EM100-Delivery!EM100</f>
        <v>#REF!</v>
      </c>
      <c r="EN100" s="16" t="e">
        <f>EM100+Receive!EN100-Delivery!EN100</f>
        <v>#REF!</v>
      </c>
      <c r="EO100" s="16" t="e">
        <f>EN100+Receive!EO100-Delivery!EO100</f>
        <v>#REF!</v>
      </c>
      <c r="EP100" s="16" t="e">
        <f>EO100+Receive!EP100-Delivery!EP100</f>
        <v>#REF!</v>
      </c>
      <c r="EQ100" s="16" t="e">
        <f>EP100+Receive!EQ100-Delivery!EQ100</f>
        <v>#REF!</v>
      </c>
      <c r="ER100" s="16" t="e">
        <f>EQ100+Receive!ER100-Delivery!ER100</f>
        <v>#REF!</v>
      </c>
      <c r="ES100" s="16" t="e">
        <f>ER100+Receive!ES100-Delivery!ES100</f>
        <v>#REF!</v>
      </c>
      <c r="ET100" s="16" t="e">
        <f>ES100+Receive!ET100-Delivery!ET100</f>
        <v>#REF!</v>
      </c>
      <c r="EU100" s="16" t="e">
        <f>ET100+Receive!EU100-Delivery!EU100</f>
        <v>#REF!</v>
      </c>
      <c r="EV100" s="16" t="e">
        <f>EU100+Receive!EV100-Delivery!EV100</f>
        <v>#REF!</v>
      </c>
      <c r="EW100" s="16" t="e">
        <f>EV100+Receive!EW100-Delivery!EW100</f>
        <v>#REF!</v>
      </c>
      <c r="EX100" s="16" t="e">
        <f>EW100+Receive!EX100-Delivery!EX100</f>
        <v>#REF!</v>
      </c>
      <c r="EY100" s="16" t="e">
        <f>EX100+Receive!EY100-Delivery!EY100</f>
        <v>#REF!</v>
      </c>
      <c r="EZ100" s="16" t="e">
        <f>EY100+Receive!EZ100-Delivery!EZ100</f>
        <v>#REF!</v>
      </c>
      <c r="FA100" s="16" t="e">
        <f>EZ100+Receive!FA100-Delivery!FA100</f>
        <v>#REF!</v>
      </c>
      <c r="FB100" s="16" t="e">
        <f>FA100+Receive!FB100-Delivery!FB100</f>
        <v>#REF!</v>
      </c>
      <c r="FC100" s="16" t="e">
        <f>FB100+Receive!FC100-Delivery!FC100</f>
        <v>#REF!</v>
      </c>
      <c r="FD100" s="16" t="e">
        <f>FC100+Receive!FD100-Delivery!FD100</f>
        <v>#REF!</v>
      </c>
      <c r="FE100" s="16" t="e">
        <f>FD100+Receive!FE100-Delivery!FE100</f>
        <v>#REF!</v>
      </c>
      <c r="FF100" s="16" t="e">
        <f>FE100+Receive!FF100-Delivery!FF100</f>
        <v>#REF!</v>
      </c>
      <c r="FG100" s="16" t="e">
        <f>FF100+Receive!FG100-Delivery!FG100</f>
        <v>#REF!</v>
      </c>
      <c r="FH100" s="16" t="e">
        <f>FG100+Receive!FH100-Delivery!FH100</f>
        <v>#REF!</v>
      </c>
      <c r="FI100" s="16" t="e">
        <f>FH100+Receive!FI100-Delivery!FI100</f>
        <v>#REF!</v>
      </c>
      <c r="FJ100" s="16" t="e">
        <f>FI100+Receive!FJ100-Delivery!FJ100</f>
        <v>#REF!</v>
      </c>
      <c r="FK100" s="16" t="e">
        <f>FJ100+Receive!FK100-Delivery!FK100</f>
        <v>#REF!</v>
      </c>
      <c r="FL100" s="16" t="e">
        <f>FK100+Receive!FL100-Delivery!FL100</f>
        <v>#REF!</v>
      </c>
      <c r="FM100" s="16" t="e">
        <f>FL100+Receive!FM100-Delivery!FM100</f>
        <v>#REF!</v>
      </c>
      <c r="FN100" s="16" t="e">
        <f>FM100+Receive!FN100-Delivery!FN100</f>
        <v>#REF!</v>
      </c>
      <c r="FO100" s="16" t="e">
        <f>FN100+Receive!FO100-Delivery!FO100</f>
        <v>#REF!</v>
      </c>
      <c r="FP100" s="16" t="e">
        <f>FO100+Receive!FP100-Delivery!FP100</f>
        <v>#REF!</v>
      </c>
      <c r="FQ100" s="16" t="e">
        <f>FP100+Receive!FQ100-Delivery!FQ100</f>
        <v>#REF!</v>
      </c>
      <c r="FR100" s="16" t="e">
        <f>FQ100+Receive!FR100-Delivery!FR100</f>
        <v>#REF!</v>
      </c>
      <c r="FS100" s="16" t="e">
        <f>FR100+Receive!FS100-Delivery!FS100</f>
        <v>#REF!</v>
      </c>
      <c r="FT100" s="16" t="e">
        <f>FS100+Receive!FT100-Delivery!FT100</f>
        <v>#REF!</v>
      </c>
      <c r="FU100" s="16" t="e">
        <f>FT100+Receive!FU100-Delivery!FU100</f>
        <v>#REF!</v>
      </c>
      <c r="FV100" s="16" t="e">
        <f>FU100+Receive!FV100-Delivery!FV100</f>
        <v>#REF!</v>
      </c>
      <c r="FW100" s="16" t="e">
        <f>FV100+Receive!FW100-Delivery!FW100</f>
        <v>#REF!</v>
      </c>
      <c r="FX100" s="16" t="e">
        <f>FW100+Receive!FX100-Delivery!FX100</f>
        <v>#REF!</v>
      </c>
      <c r="FY100" s="16" t="e">
        <f>FX100+Receive!FY100-Delivery!FY100</f>
        <v>#REF!</v>
      </c>
      <c r="FZ100" s="16" t="e">
        <f>FY100+Receive!FZ100-Delivery!FZ100</f>
        <v>#REF!</v>
      </c>
      <c r="GA100" s="16" t="e">
        <f>FZ100+Receive!GA100-Delivery!GA100</f>
        <v>#REF!</v>
      </c>
      <c r="GB100" s="16" t="e">
        <f>GA100+Receive!GB100-Delivery!GB100</f>
        <v>#REF!</v>
      </c>
      <c r="GC100" s="16" t="e">
        <f>GB100+Receive!GC100-Delivery!GC100</f>
        <v>#REF!</v>
      </c>
      <c r="GD100" s="16" t="e">
        <f>GC100+Receive!GD100-Delivery!GD100</f>
        <v>#REF!</v>
      </c>
      <c r="GE100" s="16" t="e">
        <f>GD100+Receive!GE100-Delivery!GE100</f>
        <v>#REF!</v>
      </c>
      <c r="GF100" s="16" t="e">
        <f>GE100+Receive!GF100-Delivery!GF100</f>
        <v>#REF!</v>
      </c>
      <c r="GG100" s="16" t="e">
        <f>GF100+Receive!GG100-Delivery!GG100</f>
        <v>#REF!</v>
      </c>
      <c r="GH100" s="16" t="e">
        <f>GG100+Receive!GH100-Delivery!GH100</f>
        <v>#REF!</v>
      </c>
      <c r="GI100" s="16" t="e">
        <f>GH100+Receive!GI100-Delivery!GI100</f>
        <v>#REF!</v>
      </c>
      <c r="GJ100" s="16" t="e">
        <f>GI100+Receive!GJ100-Delivery!GJ100</f>
        <v>#REF!</v>
      </c>
      <c r="GK100" s="16" t="e">
        <f>GJ100+Receive!GK100-Delivery!GK100</f>
        <v>#REF!</v>
      </c>
      <c r="GL100" s="16" t="e">
        <f>GK100+Receive!GL100-Delivery!GL100</f>
        <v>#REF!</v>
      </c>
      <c r="GM100" s="16" t="e">
        <f>GL100+Receive!GM100-Delivery!GM100</f>
        <v>#REF!</v>
      </c>
      <c r="GN100" s="16" t="e">
        <f>GM100+Receive!GN100-Delivery!GN100</f>
        <v>#REF!</v>
      </c>
      <c r="GO100" s="16" t="e">
        <f>GN100+Receive!GO100-Delivery!GO100</f>
        <v>#REF!</v>
      </c>
      <c r="GP100" s="16" t="e">
        <f>GO100+Receive!GP100-Delivery!GP100</f>
        <v>#REF!</v>
      </c>
      <c r="GQ100" s="16" t="e">
        <f>GP100+Receive!GQ100-Delivery!GQ100</f>
        <v>#REF!</v>
      </c>
      <c r="GR100" s="16" t="e">
        <f>GQ100+Receive!GR100-Delivery!GR100</f>
        <v>#REF!</v>
      </c>
      <c r="GS100" s="16" t="e">
        <f>GR100+Receive!GS100-Delivery!GS100</f>
        <v>#REF!</v>
      </c>
      <c r="GT100" s="16" t="e">
        <f>GS100+Receive!GT100-Delivery!GT100</f>
        <v>#REF!</v>
      </c>
      <c r="GU100" s="16" t="e">
        <f>GT100+Receive!GU100-Delivery!GU100</f>
        <v>#REF!</v>
      </c>
      <c r="GV100" s="16" t="e">
        <f>GU100+Receive!GV100-Delivery!GV100</f>
        <v>#REF!</v>
      </c>
      <c r="GW100" s="16" t="e">
        <f>GV100+Receive!GW100-Delivery!GW100</f>
        <v>#REF!</v>
      </c>
      <c r="GX100" s="16" t="e">
        <f>GW100+Receive!GX100-Delivery!GX100</f>
        <v>#REF!</v>
      </c>
      <c r="GY100" s="16" t="e">
        <f>GX100+Receive!GY100-Delivery!GY100</f>
        <v>#REF!</v>
      </c>
      <c r="GZ100" s="16" t="e">
        <f>GY100+Receive!GZ100-Delivery!GZ100</f>
        <v>#REF!</v>
      </c>
      <c r="HA100" s="16" t="e">
        <f>GZ100+Receive!HA100-Delivery!HA100</f>
        <v>#REF!</v>
      </c>
      <c r="HB100" s="16" t="e">
        <f>HA100+Receive!HB100-Delivery!HB100</f>
        <v>#REF!</v>
      </c>
      <c r="HC100" s="16" t="e">
        <f>HB100+Receive!HC100-Delivery!HC100</f>
        <v>#REF!</v>
      </c>
      <c r="HD100" s="16" t="e">
        <f>HC100+Receive!HD100-Delivery!HD100</f>
        <v>#REF!</v>
      </c>
      <c r="HE100" s="16" t="e">
        <f>HD100+Receive!HE100-Delivery!HE100</f>
        <v>#REF!</v>
      </c>
      <c r="HF100" s="16" t="e">
        <f>HE100+Receive!HF100-Delivery!HF100</f>
        <v>#REF!</v>
      </c>
      <c r="HG100" s="16" t="e">
        <f>HF100+Receive!HG100-Delivery!HG100</f>
        <v>#REF!</v>
      </c>
      <c r="HH100" s="16" t="e">
        <f>HG100+Receive!HH100-Delivery!HH100</f>
        <v>#REF!</v>
      </c>
      <c r="HI100" s="16" t="e">
        <f>HH100+Receive!HI100-Delivery!HI100</f>
        <v>#REF!</v>
      </c>
      <c r="HJ100" s="16" t="e">
        <f>HI100+Receive!HJ100-Delivery!HJ100</f>
        <v>#REF!</v>
      </c>
      <c r="HK100" s="16" t="e">
        <f>HJ100+Receive!HK100-Delivery!HK100</f>
        <v>#REF!</v>
      </c>
      <c r="HL100" s="16" t="e">
        <f>HK100+Receive!HL100-Delivery!HL100</f>
        <v>#REF!</v>
      </c>
      <c r="HM100" s="16" t="e">
        <f>HL100+Receive!HM100-Delivery!HM100</f>
        <v>#REF!</v>
      </c>
      <c r="HN100" s="16" t="e">
        <f>HM100+Receive!HN100-Delivery!HN100</f>
        <v>#REF!</v>
      </c>
      <c r="HO100" s="16" t="e">
        <f>HN100+Receive!HO100-Delivery!HO100</f>
        <v>#REF!</v>
      </c>
      <c r="HP100" s="167" t="e">
        <f>HO100+Receive!HP100-Delivery!HP100</f>
        <v>#REF!</v>
      </c>
      <c r="HQ100" s="16" t="e">
        <f>HP100+Receive!HQ100-Delivery!HQ100</f>
        <v>#REF!</v>
      </c>
      <c r="HR100" s="16" t="e">
        <f>HQ100+Receive!HR100-Delivery!HR100</f>
        <v>#REF!</v>
      </c>
      <c r="HS100" s="16" t="e">
        <f>HR100+Receive!HS100-Delivery!HS100</f>
        <v>#REF!</v>
      </c>
      <c r="HT100" s="16" t="e">
        <f>HS100+Receive!HT100-Delivery!HT100</f>
        <v>#REF!</v>
      </c>
      <c r="HU100" s="16" t="e">
        <f>HT100+Receive!HU100-Delivery!HU100</f>
        <v>#REF!</v>
      </c>
      <c r="HV100" s="16" t="e">
        <f>HU100+Receive!HV100-Delivery!HV100</f>
        <v>#REF!</v>
      </c>
      <c r="HW100" s="16" t="e">
        <f>HV100+Receive!HW100-Delivery!HW100</f>
        <v>#REF!</v>
      </c>
      <c r="HX100" s="16" t="e">
        <f>HW100+Receive!HX100-Delivery!HX100</f>
        <v>#REF!</v>
      </c>
      <c r="HY100" s="16" t="e">
        <f>HX100+Receive!HY100-Delivery!HY100</f>
        <v>#REF!</v>
      </c>
      <c r="HZ100" s="16" t="e">
        <f>HY100+Receive!HZ100-Delivery!HZ100</f>
        <v>#REF!</v>
      </c>
      <c r="IA100" s="16" t="e">
        <f>HZ100+Receive!IA100-Delivery!IA100</f>
        <v>#REF!</v>
      </c>
      <c r="IB100" s="16" t="e">
        <f>IA100+Receive!IB100-Delivery!IB100</f>
        <v>#REF!</v>
      </c>
      <c r="IC100" s="16" t="e">
        <f>IB100+Receive!IC100-Delivery!IC100</f>
        <v>#REF!</v>
      </c>
      <c r="ID100" s="16" t="e">
        <f>IC100+Receive!ID100-Delivery!ID100</f>
        <v>#REF!</v>
      </c>
      <c r="IE100" s="16" t="e">
        <f>ID100+Receive!IE100-Delivery!IE100</f>
        <v>#REF!</v>
      </c>
      <c r="IF100" s="16" t="e">
        <f>IE100+Receive!IF100-Delivery!IF100</f>
        <v>#REF!</v>
      </c>
      <c r="IG100" s="16" t="e">
        <f>IF100+Receive!IG100-Delivery!IG100</f>
        <v>#REF!</v>
      </c>
      <c r="IH100" s="16" t="e">
        <f>IG100+Receive!IH100-Delivery!IH100</f>
        <v>#REF!</v>
      </c>
      <c r="II100" s="16" t="e">
        <f>IH100+Receive!II100-Delivery!II100</f>
        <v>#REF!</v>
      </c>
      <c r="IJ100" s="16" t="e">
        <f>II100+Receive!IJ100-Delivery!IJ100</f>
        <v>#REF!</v>
      </c>
      <c r="IK100" s="16" t="e">
        <f>IJ100+Receive!IK100-Delivery!IK100</f>
        <v>#REF!</v>
      </c>
      <c r="IL100" s="16" t="e">
        <f>IK100+Receive!IL100-Delivery!IL100</f>
        <v>#REF!</v>
      </c>
      <c r="IM100" s="16" t="e">
        <f>IL100+Receive!IM100-Delivery!IM100</f>
        <v>#REF!</v>
      </c>
      <c r="IN100" s="16" t="e">
        <f>IM100+Receive!IN100-Delivery!IN100</f>
        <v>#REF!</v>
      </c>
    </row>
    <row r="101" spans="1:248" s="113" customFormat="1" hidden="1" x14ac:dyDescent="0.3">
      <c r="A101" s="7" t="s">
        <v>27</v>
      </c>
      <c r="B101" s="16" t="e">
        <f>#REF!+Receive!B101-Delivery!B101</f>
        <v>#REF!</v>
      </c>
      <c r="C101" s="16" t="e">
        <f>B101+Receive!C101-Delivery!C101</f>
        <v>#REF!</v>
      </c>
      <c r="D101" s="16" t="e">
        <f>C101+Receive!D101-Delivery!D101</f>
        <v>#REF!</v>
      </c>
      <c r="E101" s="16" t="e">
        <f>D101+Receive!E101-Delivery!E101</f>
        <v>#REF!</v>
      </c>
      <c r="F101" s="16" t="e">
        <f>E101+Receive!F101-Delivery!F101</f>
        <v>#REF!</v>
      </c>
      <c r="G101" s="16" t="e">
        <f>F101+Receive!G101-Delivery!G101</f>
        <v>#REF!</v>
      </c>
      <c r="H101" s="16" t="e">
        <f>G101+Receive!H101-Delivery!H101</f>
        <v>#REF!</v>
      </c>
      <c r="I101" s="16" t="e">
        <f>H101+Receive!I101-Delivery!I101</f>
        <v>#REF!</v>
      </c>
      <c r="J101" s="16" t="e">
        <f>I101+Receive!J101-Delivery!J101</f>
        <v>#REF!</v>
      </c>
      <c r="K101" s="16" t="e">
        <f>J101+Receive!K101-Delivery!K101</f>
        <v>#REF!</v>
      </c>
      <c r="L101" s="16" t="e">
        <f>K101+Receive!L101-Delivery!L101</f>
        <v>#REF!</v>
      </c>
      <c r="M101" s="16" t="e">
        <f>L101+Receive!M101-Delivery!M101</f>
        <v>#REF!</v>
      </c>
      <c r="N101" s="16" t="e">
        <f>M101+Receive!N101-Delivery!N101</f>
        <v>#REF!</v>
      </c>
      <c r="O101" s="16" t="e">
        <f>N101+Receive!O101-Delivery!O101</f>
        <v>#REF!</v>
      </c>
      <c r="P101" s="16" t="e">
        <f>O101+Receive!P101-Delivery!P101</f>
        <v>#REF!</v>
      </c>
      <c r="Q101" s="16" t="e">
        <f>P101+Receive!Q101-Delivery!Q101</f>
        <v>#REF!</v>
      </c>
      <c r="R101" s="16" t="e">
        <f>Q101+Receive!R101-Delivery!R101</f>
        <v>#REF!</v>
      </c>
      <c r="S101" s="16" t="e">
        <f>R101+Receive!S101-Delivery!S101</f>
        <v>#REF!</v>
      </c>
      <c r="T101" s="16" t="e">
        <f>S101+Receive!T101-Delivery!T101</f>
        <v>#REF!</v>
      </c>
      <c r="U101" s="16" t="e">
        <f>T101+Receive!U101-Delivery!U101</f>
        <v>#REF!</v>
      </c>
      <c r="V101" s="16" t="e">
        <f>U101+Receive!V101-Delivery!V101</f>
        <v>#REF!</v>
      </c>
      <c r="W101" s="16" t="e">
        <f>V101+Receive!W101-Delivery!W101</f>
        <v>#REF!</v>
      </c>
      <c r="X101" s="16" t="e">
        <f>W101+Receive!X101-Delivery!X101</f>
        <v>#REF!</v>
      </c>
      <c r="Y101" s="16" t="e">
        <f>X101+Receive!Y101-Delivery!Y101</f>
        <v>#REF!</v>
      </c>
      <c r="Z101" s="16" t="e">
        <f>Y101+Receive!Z101-Delivery!Z101</f>
        <v>#REF!</v>
      </c>
      <c r="AA101" s="16" t="e">
        <f>Z101+Receive!AA101-Delivery!AA101</f>
        <v>#REF!</v>
      </c>
      <c r="AB101" s="16" t="e">
        <f>AA101+Receive!AB101-Delivery!AB101</f>
        <v>#REF!</v>
      </c>
      <c r="AC101" s="16" t="e">
        <f>AB101+Receive!AC101-Delivery!AC101</f>
        <v>#REF!</v>
      </c>
      <c r="AD101" s="16" t="e">
        <f>AC101+Receive!AD101-Delivery!AD101</f>
        <v>#REF!</v>
      </c>
      <c r="AE101" s="16" t="e">
        <f>AD101+Receive!AE101-Delivery!AE101</f>
        <v>#REF!</v>
      </c>
      <c r="AF101" s="16" t="e">
        <f>AE101+Receive!AF101-Delivery!AF101</f>
        <v>#REF!</v>
      </c>
      <c r="AG101" s="167" t="e">
        <f>AF101+Receive!AG101-Delivery!AG101</f>
        <v>#REF!</v>
      </c>
      <c r="AH101" s="16" t="e">
        <f>AG101+Receive!AH101-Delivery!AH101</f>
        <v>#REF!</v>
      </c>
      <c r="AI101" s="16" t="e">
        <f>AH101+Receive!AI101-Delivery!AI101</f>
        <v>#REF!</v>
      </c>
      <c r="AJ101" s="16" t="e">
        <f>AI101+Receive!AJ101-Delivery!AJ101</f>
        <v>#REF!</v>
      </c>
      <c r="AK101" s="16" t="e">
        <f>AJ101+Receive!AK101-Delivery!AK101</f>
        <v>#REF!</v>
      </c>
      <c r="AL101" s="16" t="e">
        <f>AK101+Receive!AL101-Delivery!AL101</f>
        <v>#REF!</v>
      </c>
      <c r="AM101" s="16" t="e">
        <f>AL101+Receive!AM101-Delivery!AM101</f>
        <v>#REF!</v>
      </c>
      <c r="AN101" s="16" t="e">
        <f>AM101+Receive!AN101-Delivery!AN101</f>
        <v>#REF!</v>
      </c>
      <c r="AO101" s="16" t="e">
        <f>AN101+Receive!AO101-Delivery!AO101</f>
        <v>#REF!</v>
      </c>
      <c r="AP101" s="16" t="e">
        <f>AO101+Receive!AP101-Delivery!AP101</f>
        <v>#REF!</v>
      </c>
      <c r="AQ101" s="16" t="e">
        <f>AP101+Receive!AQ101-Delivery!AQ101</f>
        <v>#REF!</v>
      </c>
      <c r="AR101" s="16" t="e">
        <f>AQ101+Receive!AR101-Delivery!AR101</f>
        <v>#REF!</v>
      </c>
      <c r="AS101" s="16" t="e">
        <f>AR101+Receive!AS101-Delivery!AS101</f>
        <v>#REF!</v>
      </c>
      <c r="AT101" s="16" t="e">
        <f>AS101+Receive!AT101-Delivery!AT101</f>
        <v>#REF!</v>
      </c>
      <c r="AU101" s="16" t="e">
        <f>AT101+Receive!AU101-Delivery!AU101</f>
        <v>#REF!</v>
      </c>
      <c r="AV101" s="16" t="e">
        <f>AU101+Receive!AV101-Delivery!AV101</f>
        <v>#REF!</v>
      </c>
      <c r="AW101" s="16" t="e">
        <f>AV101+Receive!AW101-Delivery!AW101</f>
        <v>#REF!</v>
      </c>
      <c r="AX101" s="16" t="e">
        <f>AW101+Receive!AX101-Delivery!AX101</f>
        <v>#REF!</v>
      </c>
      <c r="AY101" s="16" t="e">
        <f>AX101+Receive!AY101-Delivery!AY101</f>
        <v>#REF!</v>
      </c>
      <c r="AZ101" s="16" t="e">
        <f>AY101+Receive!AZ101-Delivery!AZ101</f>
        <v>#REF!</v>
      </c>
      <c r="BA101" s="16" t="e">
        <f>AZ101+Receive!BA101-Delivery!BA101</f>
        <v>#REF!</v>
      </c>
      <c r="BB101" s="16" t="e">
        <f>BA101+Receive!BB101-Delivery!BB101</f>
        <v>#REF!</v>
      </c>
      <c r="BC101" s="16" t="e">
        <f>BB101+Receive!BC101-Delivery!BC101</f>
        <v>#REF!</v>
      </c>
      <c r="BD101" s="16" t="e">
        <f>BC101+Receive!BD101-Delivery!BD101</f>
        <v>#REF!</v>
      </c>
      <c r="BE101" s="16" t="e">
        <f>BD101+Receive!BE101-Delivery!BE101</f>
        <v>#REF!</v>
      </c>
      <c r="BF101" s="16" t="e">
        <f>BE101+Receive!BF101-Delivery!BF101</f>
        <v>#REF!</v>
      </c>
      <c r="BG101" s="16" t="e">
        <f>BF101+Receive!BG101-Delivery!BG101</f>
        <v>#REF!</v>
      </c>
      <c r="BH101" s="16" t="e">
        <f>BG101+Receive!BH101-Delivery!BH101</f>
        <v>#REF!</v>
      </c>
      <c r="BI101" s="16" t="e">
        <f>BH101+Receive!BI101-Delivery!BI101</f>
        <v>#REF!</v>
      </c>
      <c r="BJ101" s="16" t="e">
        <f>BI101+Receive!BJ101-Delivery!BJ101</f>
        <v>#REF!</v>
      </c>
      <c r="BK101" s="16" t="e">
        <f>BJ101+Receive!BK101-Delivery!BK101</f>
        <v>#REF!</v>
      </c>
      <c r="BL101" s="16" t="e">
        <f>BK101+Receive!BL101-Delivery!BL101</f>
        <v>#REF!</v>
      </c>
      <c r="BM101" s="16" t="e">
        <f>BL101+Receive!BM101-Delivery!BM101</f>
        <v>#REF!</v>
      </c>
      <c r="BN101" s="16" t="e">
        <f>BM101+Receive!BN101-Delivery!BN101</f>
        <v>#REF!</v>
      </c>
      <c r="BO101" s="16" t="e">
        <f>BN101+Receive!BO101-Delivery!BO101</f>
        <v>#REF!</v>
      </c>
      <c r="BP101" s="16" t="e">
        <f>BO101+Receive!BP101-Delivery!BP101</f>
        <v>#REF!</v>
      </c>
      <c r="BQ101" s="16" t="e">
        <f>BP101+Receive!BQ101-Delivery!BQ101</f>
        <v>#REF!</v>
      </c>
      <c r="BR101" s="16" t="e">
        <f>BQ101+Receive!BR101-Delivery!BR101</f>
        <v>#REF!</v>
      </c>
      <c r="BS101" s="16" t="e">
        <f>BR101+Receive!BS101-Delivery!BS101</f>
        <v>#REF!</v>
      </c>
      <c r="BT101" s="16" t="e">
        <f>BS101+Receive!BT101-Delivery!BT101</f>
        <v>#REF!</v>
      </c>
      <c r="BU101" s="16" t="e">
        <f>BT101+Receive!BU101-Delivery!BU101</f>
        <v>#REF!</v>
      </c>
      <c r="BV101" s="16" t="e">
        <f>BU101+Receive!BV101-Delivery!BV101</f>
        <v>#REF!</v>
      </c>
      <c r="BW101" s="16" t="e">
        <f>BV101+Receive!BW101-Delivery!BW101</f>
        <v>#REF!</v>
      </c>
      <c r="BX101" s="16" t="e">
        <f>BW101+Receive!BX101-Delivery!BX101</f>
        <v>#REF!</v>
      </c>
      <c r="BY101" s="16" t="e">
        <f>BX101+Receive!BY101-Delivery!BY101</f>
        <v>#REF!</v>
      </c>
      <c r="BZ101" s="16" t="e">
        <f>BY101+Receive!BZ101-Delivery!BZ101</f>
        <v>#REF!</v>
      </c>
      <c r="CA101" s="16" t="e">
        <f>BZ101+Receive!CA101-Delivery!CA101</f>
        <v>#REF!</v>
      </c>
      <c r="CB101" s="16" t="e">
        <f>CA101+Receive!CB101-Delivery!CB101</f>
        <v>#REF!</v>
      </c>
      <c r="CC101" s="16" t="e">
        <f>CB101+Receive!CC101-Delivery!CC101</f>
        <v>#REF!</v>
      </c>
      <c r="CD101" s="16" t="e">
        <f>CC101+Receive!CD101-Delivery!CD101</f>
        <v>#REF!</v>
      </c>
      <c r="CE101" s="16" t="e">
        <f>CD101+Receive!CE101-Delivery!CE101</f>
        <v>#REF!</v>
      </c>
      <c r="CF101" s="16" t="e">
        <f>CE101+Receive!CF101-Delivery!CF101</f>
        <v>#REF!</v>
      </c>
      <c r="CG101" s="16" t="e">
        <f>CF101+Receive!CG101-Delivery!CG101</f>
        <v>#REF!</v>
      </c>
      <c r="CH101" s="16" t="e">
        <f>CG101+Receive!CH101-Delivery!CH101</f>
        <v>#REF!</v>
      </c>
      <c r="CI101" s="16" t="e">
        <f>CH101+Receive!CI101-Delivery!CI101</f>
        <v>#REF!</v>
      </c>
      <c r="CJ101" s="16" t="e">
        <f>CI101+Receive!CJ101-Delivery!CJ101</f>
        <v>#REF!</v>
      </c>
      <c r="CK101" s="16" t="e">
        <f>CJ101+Receive!CK101-Delivery!CK101</f>
        <v>#REF!</v>
      </c>
      <c r="CL101" s="16" t="e">
        <f>CK101+Receive!CL101-Delivery!CL101</f>
        <v>#REF!</v>
      </c>
      <c r="CM101" s="16" t="e">
        <f>CL101+Receive!CM101-Delivery!CM101</f>
        <v>#REF!</v>
      </c>
      <c r="CN101" s="16" t="e">
        <f>CM101+Receive!CN101-Delivery!CN101</f>
        <v>#REF!</v>
      </c>
      <c r="CO101" s="16" t="e">
        <f>CN101+Receive!CO101-Delivery!CO101</f>
        <v>#REF!</v>
      </c>
      <c r="CP101" s="16" t="e">
        <f>CO101+Receive!CP101-Delivery!CP101</f>
        <v>#REF!</v>
      </c>
      <c r="CQ101" s="16" t="e">
        <f>CP101+Receive!CQ101-Delivery!CQ101</f>
        <v>#REF!</v>
      </c>
      <c r="CR101" s="16" t="e">
        <f>CQ101+Receive!CR101-Delivery!CR101</f>
        <v>#REF!</v>
      </c>
      <c r="CS101" s="16" t="e">
        <f>CR101+Receive!CS101-Delivery!CS101</f>
        <v>#REF!</v>
      </c>
      <c r="CT101" s="16" t="e">
        <f>CS101+Receive!CT101-Delivery!CT101</f>
        <v>#REF!</v>
      </c>
      <c r="CU101" s="16" t="e">
        <f>CT101+Receive!CU101-Delivery!CU101</f>
        <v>#REF!</v>
      </c>
      <c r="CV101" s="16" t="e">
        <f>CU101+Receive!CV101-Delivery!CV101</f>
        <v>#REF!</v>
      </c>
      <c r="CW101" s="16" t="e">
        <f>CV101+Receive!CW101-Delivery!CW101</f>
        <v>#REF!</v>
      </c>
      <c r="CX101" s="16" t="e">
        <f>CW101+Receive!CX101-Delivery!CX101</f>
        <v>#REF!</v>
      </c>
      <c r="CY101" s="16" t="e">
        <f>CX101+Receive!CY101-Delivery!CY101</f>
        <v>#REF!</v>
      </c>
      <c r="CZ101" s="16" t="e">
        <f>CY101+Receive!CZ101-Delivery!CZ101</f>
        <v>#REF!</v>
      </c>
      <c r="DA101" s="16" t="e">
        <f>CZ101+Receive!DA101-Delivery!DA101</f>
        <v>#REF!</v>
      </c>
      <c r="DB101" s="16" t="e">
        <f>DA101+Receive!DB101-Delivery!DB101</f>
        <v>#REF!</v>
      </c>
      <c r="DC101" s="16" t="e">
        <f>DB101+Receive!DC101-Delivery!DC101</f>
        <v>#REF!</v>
      </c>
      <c r="DD101" s="16" t="e">
        <f>DC101+Receive!DD101-Delivery!DD101</f>
        <v>#REF!</v>
      </c>
      <c r="DE101" s="16" t="e">
        <f>DD101+Receive!DE101-Delivery!DE101</f>
        <v>#REF!</v>
      </c>
      <c r="DF101" s="16" t="e">
        <f>DE101+Receive!DF101-Delivery!DF101</f>
        <v>#REF!</v>
      </c>
      <c r="DG101" s="16" t="e">
        <f>DF101+Receive!DG101-Delivery!DG101</f>
        <v>#REF!</v>
      </c>
      <c r="DH101" s="16" t="e">
        <f>DG101+Receive!DH101-Delivery!DH101</f>
        <v>#REF!</v>
      </c>
      <c r="DI101" s="16" t="e">
        <f>DH101+Receive!DI101-Delivery!DI101</f>
        <v>#REF!</v>
      </c>
      <c r="DJ101" s="16" t="e">
        <f>DI101+Receive!DJ101-Delivery!DJ101</f>
        <v>#REF!</v>
      </c>
      <c r="DK101" s="16" t="e">
        <f>DJ101+Receive!DK101-Delivery!DK101</f>
        <v>#REF!</v>
      </c>
      <c r="DL101" s="16" t="e">
        <f>DK101+Receive!DL101-Delivery!DL101</f>
        <v>#REF!</v>
      </c>
      <c r="DM101" s="16" t="e">
        <f>DL101+Receive!DM101-Delivery!DM101</f>
        <v>#REF!</v>
      </c>
      <c r="DN101" s="16" t="e">
        <f>DM101+Receive!DN101-Delivery!DN101</f>
        <v>#REF!</v>
      </c>
      <c r="DO101" s="16" t="e">
        <f>DN101+Receive!DO101-Delivery!DO101</f>
        <v>#REF!</v>
      </c>
      <c r="DP101" s="16" t="e">
        <f>DO101+Receive!DP101-Delivery!DP101</f>
        <v>#REF!</v>
      </c>
      <c r="DQ101" s="16" t="e">
        <f>DP101+Receive!DQ101-Delivery!DQ101</f>
        <v>#REF!</v>
      </c>
      <c r="DR101" s="16" t="e">
        <f>DQ101+Receive!DR101-Delivery!DR101</f>
        <v>#REF!</v>
      </c>
      <c r="DS101" s="16" t="e">
        <v>#REF!</v>
      </c>
      <c r="DT101" s="16" t="e">
        <f>DS101+Receive!DT101-Delivery!DT101</f>
        <v>#REF!</v>
      </c>
      <c r="DU101" s="16" t="e">
        <f>DT101+Receive!DU101-Delivery!DU101</f>
        <v>#REF!</v>
      </c>
      <c r="DV101" s="238" t="e">
        <f>DU101+Receive!DV101-Delivery!DV101</f>
        <v>#REF!</v>
      </c>
      <c r="DW101" s="16" t="e">
        <f>DV101+Receive!DW101-Delivery!DW101</f>
        <v>#REF!</v>
      </c>
      <c r="DX101" s="16" t="e">
        <f>DW101+Receive!DX101-Delivery!DX101</f>
        <v>#REF!</v>
      </c>
      <c r="DY101" s="16" t="e">
        <f>DX101+Receive!DY101-Delivery!DY101</f>
        <v>#REF!</v>
      </c>
      <c r="DZ101" s="238" t="e">
        <f>DY101+Receive!DZ101-Delivery!DZ101</f>
        <v>#REF!</v>
      </c>
      <c r="EA101" s="16" t="e">
        <f>DZ101+Receive!EA101-Delivery!EA101</f>
        <v>#REF!</v>
      </c>
      <c r="EB101" s="16" t="e">
        <f>EA101+Receive!EB101-Delivery!EB101</f>
        <v>#REF!</v>
      </c>
      <c r="EC101" s="16" t="e">
        <f>EB101+Receive!EC101-Delivery!EC101</f>
        <v>#REF!</v>
      </c>
      <c r="ED101" s="16" t="e">
        <f>EC101+Receive!ED101-Delivery!ED101</f>
        <v>#REF!</v>
      </c>
      <c r="EE101" s="16" t="e">
        <f>ED101+Receive!EE101-Delivery!EE101</f>
        <v>#REF!</v>
      </c>
      <c r="EF101" s="16" t="e">
        <f>EE101+Receive!EF101-Delivery!EF101</f>
        <v>#REF!</v>
      </c>
      <c r="EG101" s="16" t="e">
        <f>EF101+Receive!EG101-Delivery!EG101</f>
        <v>#REF!</v>
      </c>
      <c r="EH101" s="16" t="e">
        <f>EG101+Receive!EH101-Delivery!EH101</f>
        <v>#REF!</v>
      </c>
      <c r="EI101" s="238" t="e">
        <f>EH101+Receive!EI101-Delivery!EI101</f>
        <v>#REF!</v>
      </c>
      <c r="EJ101" s="238" t="e">
        <f>EI101+Receive!EJ101-Delivery!EJ101</f>
        <v>#REF!</v>
      </c>
      <c r="EK101" s="16" t="e">
        <f>EJ101+Receive!EK101-Delivery!EK101</f>
        <v>#REF!</v>
      </c>
      <c r="EL101" s="16" t="e">
        <f>EK101+Receive!EL101-Delivery!EL101</f>
        <v>#REF!</v>
      </c>
      <c r="EM101" s="16" t="e">
        <f>EL101+Receive!EM101-Delivery!EM101</f>
        <v>#REF!</v>
      </c>
      <c r="EN101" s="16" t="e">
        <f>EM101+Receive!EN101-Delivery!EN101</f>
        <v>#REF!</v>
      </c>
      <c r="EO101" s="16" t="e">
        <f>EN101+Receive!EO101-Delivery!EO101</f>
        <v>#REF!</v>
      </c>
      <c r="EP101" s="16" t="e">
        <f>EO101+Receive!EP101-Delivery!EP101</f>
        <v>#REF!</v>
      </c>
      <c r="EQ101" s="16" t="e">
        <f>EP101+Receive!EQ101-Delivery!EQ101</f>
        <v>#REF!</v>
      </c>
      <c r="ER101" s="16" t="e">
        <f>EQ101+Receive!ER101-Delivery!ER101</f>
        <v>#REF!</v>
      </c>
      <c r="ES101" s="16" t="e">
        <f>ER101+Receive!ES101-Delivery!ES101</f>
        <v>#REF!</v>
      </c>
      <c r="ET101" s="16" t="e">
        <f>ES101+Receive!ET101-Delivery!ET101</f>
        <v>#REF!</v>
      </c>
      <c r="EU101" s="16" t="e">
        <f>ET101+Receive!EU101-Delivery!EU101</f>
        <v>#REF!</v>
      </c>
      <c r="EV101" s="16" t="e">
        <f>EU101+Receive!EV101-Delivery!EV101</f>
        <v>#REF!</v>
      </c>
      <c r="EW101" s="16" t="e">
        <f>EV101+Receive!EW101-Delivery!EW101</f>
        <v>#REF!</v>
      </c>
      <c r="EX101" s="16" t="e">
        <f>EW101+Receive!EX101-Delivery!EX101</f>
        <v>#REF!</v>
      </c>
      <c r="EY101" s="16" t="e">
        <f>EX101+Receive!EY101-Delivery!EY101</f>
        <v>#REF!</v>
      </c>
      <c r="EZ101" s="16" t="e">
        <f>EY101+Receive!EZ101-Delivery!EZ101</f>
        <v>#REF!</v>
      </c>
      <c r="FA101" s="16" t="e">
        <f>EZ101+Receive!FA101-Delivery!FA101</f>
        <v>#REF!</v>
      </c>
      <c r="FB101" s="16" t="e">
        <f>FA101+Receive!FB101-Delivery!FB101</f>
        <v>#REF!</v>
      </c>
      <c r="FC101" s="16" t="e">
        <f>FB101+Receive!FC101-Delivery!FC101</f>
        <v>#REF!</v>
      </c>
      <c r="FD101" s="16" t="e">
        <f>FC101+Receive!FD101-Delivery!FD101</f>
        <v>#REF!</v>
      </c>
      <c r="FE101" s="16" t="e">
        <f>FD101+Receive!FE101-Delivery!FE101</f>
        <v>#REF!</v>
      </c>
      <c r="FF101" s="16" t="e">
        <f>FE101+Receive!FF101-Delivery!FF101</f>
        <v>#REF!</v>
      </c>
      <c r="FG101" s="16" t="e">
        <f>FF101+Receive!FG101-Delivery!FG101</f>
        <v>#REF!</v>
      </c>
      <c r="FH101" s="16" t="e">
        <f>FG101+Receive!FH101-Delivery!FH101</f>
        <v>#REF!</v>
      </c>
      <c r="FI101" s="16" t="e">
        <f>FH101+Receive!FI101-Delivery!FI101</f>
        <v>#REF!</v>
      </c>
      <c r="FJ101" s="16" t="e">
        <f>FI101+Receive!FJ101-Delivery!FJ101</f>
        <v>#REF!</v>
      </c>
      <c r="FK101" s="16" t="e">
        <f>FJ101+Receive!FK101-Delivery!FK101</f>
        <v>#REF!</v>
      </c>
      <c r="FL101" s="16" t="e">
        <f>FK101+Receive!FL101-Delivery!FL101</f>
        <v>#REF!</v>
      </c>
      <c r="FM101" s="16" t="e">
        <f>FL101+Receive!FM101-Delivery!FM101</f>
        <v>#REF!</v>
      </c>
      <c r="FN101" s="16" t="e">
        <f>FM101+Receive!FN101-Delivery!FN101</f>
        <v>#REF!</v>
      </c>
      <c r="FO101" s="16" t="e">
        <f>FN101+Receive!FO101-Delivery!FO101</f>
        <v>#REF!</v>
      </c>
      <c r="FP101" s="16" t="e">
        <f>FO101+Receive!FP101-Delivery!FP101</f>
        <v>#REF!</v>
      </c>
      <c r="FQ101" s="16" t="e">
        <f>FP101+Receive!FQ101-Delivery!FQ101</f>
        <v>#REF!</v>
      </c>
      <c r="FR101" s="16" t="e">
        <f>FQ101+Receive!FR101-Delivery!FR101</f>
        <v>#REF!</v>
      </c>
      <c r="FS101" s="16" t="e">
        <f>FR101+Receive!FS101-Delivery!FS101</f>
        <v>#REF!</v>
      </c>
      <c r="FT101" s="16" t="e">
        <f>FS101+Receive!FT101-Delivery!FT101</f>
        <v>#REF!</v>
      </c>
      <c r="FU101" s="16" t="e">
        <f>FT101+Receive!FU101-Delivery!FU101</f>
        <v>#REF!</v>
      </c>
      <c r="FV101" s="16" t="e">
        <f>FU101+Receive!FV101-Delivery!FV101</f>
        <v>#REF!</v>
      </c>
      <c r="FW101" s="16" t="e">
        <f>FV101+Receive!FW101-Delivery!FW101</f>
        <v>#REF!</v>
      </c>
      <c r="FX101" s="16" t="e">
        <f>FW101+Receive!FX101-Delivery!FX101</f>
        <v>#REF!</v>
      </c>
      <c r="FY101" s="16" t="e">
        <f>FX101+Receive!FY101-Delivery!FY101</f>
        <v>#REF!</v>
      </c>
      <c r="FZ101" s="16" t="e">
        <f>FY101+Receive!FZ101-Delivery!FZ101</f>
        <v>#REF!</v>
      </c>
      <c r="GA101" s="16" t="e">
        <f>FZ101+Receive!GA101-Delivery!GA101</f>
        <v>#REF!</v>
      </c>
      <c r="GB101" s="16" t="e">
        <f>GA101+Receive!GB101-Delivery!GB101</f>
        <v>#REF!</v>
      </c>
      <c r="GC101" s="16" t="e">
        <f>GB101+Receive!GC101-Delivery!GC101</f>
        <v>#REF!</v>
      </c>
      <c r="GD101" s="16" t="e">
        <f>GC101+Receive!GD101-Delivery!GD101</f>
        <v>#REF!</v>
      </c>
      <c r="GE101" s="16" t="e">
        <f>GD101+Receive!GE101-Delivery!GE101</f>
        <v>#REF!</v>
      </c>
      <c r="GF101" s="16" t="e">
        <f>GE101+Receive!GF101-Delivery!GF101</f>
        <v>#REF!</v>
      </c>
      <c r="GG101" s="16" t="e">
        <f>GF101+Receive!GG101-Delivery!GG101</f>
        <v>#REF!</v>
      </c>
      <c r="GH101" s="16" t="e">
        <f>GG101+Receive!GH101-Delivery!GH101</f>
        <v>#REF!</v>
      </c>
      <c r="GI101" s="16" t="e">
        <f>GH101+Receive!GI101-Delivery!GI101</f>
        <v>#REF!</v>
      </c>
      <c r="GJ101" s="16" t="e">
        <f>GI101+Receive!GJ101-Delivery!GJ101</f>
        <v>#REF!</v>
      </c>
      <c r="GK101" s="16" t="e">
        <f>GJ101+Receive!GK101-Delivery!GK101</f>
        <v>#REF!</v>
      </c>
      <c r="GL101" s="16" t="e">
        <f>GK101+Receive!GL101-Delivery!GL101</f>
        <v>#REF!</v>
      </c>
      <c r="GM101" s="16" t="e">
        <f>GL101+Receive!GM101-Delivery!GM101</f>
        <v>#REF!</v>
      </c>
      <c r="GN101" s="16" t="e">
        <f>GM101+Receive!GN101-Delivery!GN101</f>
        <v>#REF!</v>
      </c>
      <c r="GO101" s="16" t="e">
        <f>GN101+Receive!GO101-Delivery!GO101</f>
        <v>#REF!</v>
      </c>
      <c r="GP101" s="16" t="e">
        <f>GO101+Receive!GP101-Delivery!GP101</f>
        <v>#REF!</v>
      </c>
      <c r="GQ101" s="16" t="e">
        <f>GP101+Receive!GQ101-Delivery!GQ101</f>
        <v>#REF!</v>
      </c>
      <c r="GR101" s="16" t="e">
        <f>GQ101+Receive!GR101-Delivery!GR101</f>
        <v>#REF!</v>
      </c>
      <c r="GS101" s="16" t="e">
        <f>GR101+Receive!GS101-Delivery!GS101</f>
        <v>#REF!</v>
      </c>
      <c r="GT101" s="16" t="e">
        <f>GS101+Receive!GT101-Delivery!GT101</f>
        <v>#REF!</v>
      </c>
      <c r="GU101" s="16" t="e">
        <f>GT101+Receive!GU101-Delivery!GU101</f>
        <v>#REF!</v>
      </c>
      <c r="GV101" s="16" t="e">
        <f>GU101+Receive!GV101-Delivery!GV101</f>
        <v>#REF!</v>
      </c>
      <c r="GW101" s="16" t="e">
        <f>GV101+Receive!GW101-Delivery!GW101</f>
        <v>#REF!</v>
      </c>
      <c r="GX101" s="16" t="e">
        <f>GW101+Receive!GX101-Delivery!GX101</f>
        <v>#REF!</v>
      </c>
      <c r="GY101" s="16" t="e">
        <f>GX101+Receive!GY101-Delivery!GY101</f>
        <v>#REF!</v>
      </c>
      <c r="GZ101" s="16" t="e">
        <f>GY101+Receive!GZ101-Delivery!GZ101</f>
        <v>#REF!</v>
      </c>
      <c r="HA101" s="16" t="e">
        <f>GZ101+Receive!HA101-Delivery!HA101</f>
        <v>#REF!</v>
      </c>
      <c r="HB101" s="16" t="e">
        <f>HA101+Receive!HB101-Delivery!HB101</f>
        <v>#REF!</v>
      </c>
      <c r="HC101" s="16" t="e">
        <f>HB101+Receive!HC101-Delivery!HC101</f>
        <v>#REF!</v>
      </c>
      <c r="HD101" s="16" t="e">
        <f>HC101+Receive!HD101-Delivery!HD101</f>
        <v>#REF!</v>
      </c>
      <c r="HE101" s="16" t="e">
        <f>HD101+Receive!HE101-Delivery!HE101</f>
        <v>#REF!</v>
      </c>
      <c r="HF101" s="16" t="e">
        <f>HE101+Receive!HF101-Delivery!HF101</f>
        <v>#REF!</v>
      </c>
      <c r="HG101" s="16" t="e">
        <f>HF101+Receive!HG101-Delivery!HG101</f>
        <v>#REF!</v>
      </c>
      <c r="HH101" s="16" t="e">
        <f>HG101+Receive!HH101-Delivery!HH101</f>
        <v>#REF!</v>
      </c>
      <c r="HI101" s="16" t="e">
        <f>HH101+Receive!HI101-Delivery!HI101</f>
        <v>#REF!</v>
      </c>
      <c r="HJ101" s="16" t="e">
        <f>HI101+Receive!HJ101-Delivery!HJ101</f>
        <v>#REF!</v>
      </c>
      <c r="HK101" s="16" t="e">
        <f>HJ101+Receive!HK101-Delivery!HK101</f>
        <v>#REF!</v>
      </c>
      <c r="HL101" s="16" t="e">
        <f>HK101+Receive!HL101-Delivery!HL101</f>
        <v>#REF!</v>
      </c>
      <c r="HM101" s="16" t="e">
        <f>HL101+Receive!HM101-Delivery!HM101</f>
        <v>#REF!</v>
      </c>
      <c r="HN101" s="16" t="e">
        <f>HM101+Receive!HN101-Delivery!HN101</f>
        <v>#REF!</v>
      </c>
      <c r="HO101" s="16" t="e">
        <f>HN101+Receive!HO101-Delivery!HO101</f>
        <v>#REF!</v>
      </c>
      <c r="HP101" s="167" t="e">
        <f>HO101+Receive!HP101-Delivery!HP101</f>
        <v>#REF!</v>
      </c>
      <c r="HQ101" s="16" t="e">
        <f>HP101+Receive!HQ101-Delivery!HQ101</f>
        <v>#REF!</v>
      </c>
      <c r="HR101" s="16" t="e">
        <f>HQ101+Receive!HR101-Delivery!HR101</f>
        <v>#REF!</v>
      </c>
      <c r="HS101" s="16" t="e">
        <f>HR101+Receive!HS101-Delivery!HS101</f>
        <v>#REF!</v>
      </c>
      <c r="HT101" s="16" t="e">
        <f>HS101+Receive!HT101-Delivery!HT101</f>
        <v>#REF!</v>
      </c>
      <c r="HU101" s="16" t="e">
        <f>HT101+Receive!HU101-Delivery!HU101</f>
        <v>#REF!</v>
      </c>
      <c r="HV101" s="16" t="e">
        <f>HU101+Receive!HV101-Delivery!HV101</f>
        <v>#REF!</v>
      </c>
      <c r="HW101" s="16" t="e">
        <f>HV101+Receive!HW101-Delivery!HW101</f>
        <v>#REF!</v>
      </c>
      <c r="HX101" s="16" t="e">
        <f>HW101+Receive!HX101-Delivery!HX101</f>
        <v>#REF!</v>
      </c>
      <c r="HY101" s="16" t="e">
        <f>HX101+Receive!HY101-Delivery!HY101</f>
        <v>#REF!</v>
      </c>
      <c r="HZ101" s="16" t="e">
        <f>HY101+Receive!HZ101-Delivery!HZ101</f>
        <v>#REF!</v>
      </c>
      <c r="IA101" s="16" t="e">
        <f>HZ101+Receive!IA101-Delivery!IA101</f>
        <v>#REF!</v>
      </c>
      <c r="IB101" s="16" t="e">
        <f>IA101+Receive!IB101-Delivery!IB101</f>
        <v>#REF!</v>
      </c>
      <c r="IC101" s="16" t="e">
        <f>IB101+Receive!IC101-Delivery!IC101</f>
        <v>#REF!</v>
      </c>
      <c r="ID101" s="16" t="e">
        <f>IC101+Receive!ID101-Delivery!ID101</f>
        <v>#REF!</v>
      </c>
      <c r="IE101" s="16" t="e">
        <f>ID101+Receive!IE101-Delivery!IE101</f>
        <v>#REF!</v>
      </c>
      <c r="IF101" s="16" t="e">
        <f>IE101+Receive!IF101-Delivery!IF101</f>
        <v>#REF!</v>
      </c>
      <c r="IG101" s="16" t="e">
        <f>IF101+Receive!IG101-Delivery!IG101</f>
        <v>#REF!</v>
      </c>
      <c r="IH101" s="16" t="e">
        <f>IG101+Receive!IH101-Delivery!IH101</f>
        <v>#REF!</v>
      </c>
      <c r="II101" s="16" t="e">
        <f>IH101+Receive!II101-Delivery!II101</f>
        <v>#REF!</v>
      </c>
      <c r="IJ101" s="16" t="e">
        <f>II101+Receive!IJ101-Delivery!IJ101</f>
        <v>#REF!</v>
      </c>
      <c r="IK101" s="16" t="e">
        <f>IJ101+Receive!IK101-Delivery!IK101</f>
        <v>#REF!</v>
      </c>
      <c r="IL101" s="16" t="e">
        <f>IK101+Receive!IL101-Delivery!IL101</f>
        <v>#REF!</v>
      </c>
      <c r="IM101" s="16" t="e">
        <f>IL101+Receive!IM101-Delivery!IM101</f>
        <v>#REF!</v>
      </c>
      <c r="IN101" s="16" t="e">
        <f>IM101+Receive!IN101-Delivery!IN101</f>
        <v>#REF!</v>
      </c>
    </row>
    <row r="102" spans="1:248" s="113" customFormat="1" hidden="1" x14ac:dyDescent="0.3">
      <c r="A102" s="7" t="s">
        <v>28</v>
      </c>
      <c r="B102" s="16" t="e">
        <f>#REF!+Receive!B102-Delivery!B102</f>
        <v>#REF!</v>
      </c>
      <c r="C102" s="16" t="e">
        <f>B102+Receive!C102-Delivery!C102</f>
        <v>#REF!</v>
      </c>
      <c r="D102" s="16" t="e">
        <f>C102+Receive!D102-Delivery!D102</f>
        <v>#REF!</v>
      </c>
      <c r="E102" s="16" t="e">
        <f>D102+Receive!E102-Delivery!E102</f>
        <v>#REF!</v>
      </c>
      <c r="F102" s="16" t="e">
        <f>E102+Receive!F102-Delivery!F102</f>
        <v>#REF!</v>
      </c>
      <c r="G102" s="16" t="e">
        <f>F102+Receive!G102-Delivery!G102</f>
        <v>#REF!</v>
      </c>
      <c r="H102" s="16" t="e">
        <f>G102+Receive!H102-Delivery!H102</f>
        <v>#REF!</v>
      </c>
      <c r="I102" s="16" t="e">
        <f>H102+Receive!I102-Delivery!I102</f>
        <v>#REF!</v>
      </c>
      <c r="J102" s="16" t="e">
        <f>I102+Receive!J102-Delivery!J102</f>
        <v>#REF!</v>
      </c>
      <c r="K102" s="16" t="e">
        <f>J102+Receive!K102-Delivery!K102</f>
        <v>#REF!</v>
      </c>
      <c r="L102" s="16" t="e">
        <f>K102+Receive!L102-Delivery!L102</f>
        <v>#REF!</v>
      </c>
      <c r="M102" s="16" t="e">
        <f>L102+Receive!M102-Delivery!M102</f>
        <v>#REF!</v>
      </c>
      <c r="N102" s="16" t="e">
        <f>M102+Receive!N102-Delivery!N102</f>
        <v>#REF!</v>
      </c>
      <c r="O102" s="16" t="e">
        <f>N102+Receive!O102-Delivery!O102</f>
        <v>#REF!</v>
      </c>
      <c r="P102" s="16" t="e">
        <f>O102+Receive!P102-Delivery!P102</f>
        <v>#REF!</v>
      </c>
      <c r="Q102" s="16" t="e">
        <f>P102+Receive!Q102-Delivery!Q102</f>
        <v>#REF!</v>
      </c>
      <c r="R102" s="16" t="e">
        <f>Q102+Receive!R102-Delivery!R102</f>
        <v>#REF!</v>
      </c>
      <c r="S102" s="16" t="e">
        <f>R102+Receive!S102-Delivery!S102</f>
        <v>#REF!</v>
      </c>
      <c r="T102" s="16" t="e">
        <f>S102+Receive!T102-Delivery!T102</f>
        <v>#REF!</v>
      </c>
      <c r="U102" s="16" t="e">
        <f>T102+Receive!U102-Delivery!U102</f>
        <v>#REF!</v>
      </c>
      <c r="V102" s="16" t="e">
        <f>U102+Receive!V102-Delivery!V102</f>
        <v>#REF!</v>
      </c>
      <c r="W102" s="16" t="e">
        <f>V102+Receive!W102-Delivery!W102</f>
        <v>#REF!</v>
      </c>
      <c r="X102" s="16" t="e">
        <f>W102+Receive!X102-Delivery!X102</f>
        <v>#REF!</v>
      </c>
      <c r="Y102" s="16" t="e">
        <f>X102+Receive!Y102-Delivery!Y102</f>
        <v>#REF!</v>
      </c>
      <c r="Z102" s="16" t="e">
        <f>Y102+Receive!Z102-Delivery!Z102</f>
        <v>#REF!</v>
      </c>
      <c r="AA102" s="16" t="e">
        <f>Z102+Receive!AA102-Delivery!AA102</f>
        <v>#REF!</v>
      </c>
      <c r="AB102" s="16" t="e">
        <f>AA102+Receive!AB102-Delivery!AB102</f>
        <v>#REF!</v>
      </c>
      <c r="AC102" s="16" t="e">
        <f>AB102+Receive!AC102-Delivery!AC102</f>
        <v>#REF!</v>
      </c>
      <c r="AD102" s="16" t="e">
        <f>AC102+Receive!AD102-Delivery!AD102</f>
        <v>#REF!</v>
      </c>
      <c r="AE102" s="16" t="e">
        <f>AD102+Receive!AE102-Delivery!AE102</f>
        <v>#REF!</v>
      </c>
      <c r="AF102" s="16" t="e">
        <f>AE102+Receive!AF102-Delivery!AF102</f>
        <v>#REF!</v>
      </c>
      <c r="AG102" s="167" t="e">
        <f>AF102+Receive!AG102-Delivery!AG102</f>
        <v>#REF!</v>
      </c>
      <c r="AH102" s="16" t="e">
        <f>AG102+Receive!AH102-Delivery!AH102</f>
        <v>#REF!</v>
      </c>
      <c r="AI102" s="16" t="e">
        <f>AH102+Receive!AI102-Delivery!AI102</f>
        <v>#REF!</v>
      </c>
      <c r="AJ102" s="16" t="e">
        <f>AI102+Receive!AJ102-Delivery!AJ102</f>
        <v>#REF!</v>
      </c>
      <c r="AK102" s="16" t="e">
        <f>AJ102+Receive!AK102-Delivery!AK102</f>
        <v>#REF!</v>
      </c>
      <c r="AL102" s="16" t="e">
        <f>AK102+Receive!AL102-Delivery!AL102</f>
        <v>#REF!</v>
      </c>
      <c r="AM102" s="16" t="e">
        <f>AL102+Receive!AM102-Delivery!AM102</f>
        <v>#REF!</v>
      </c>
      <c r="AN102" s="16" t="e">
        <f>AM102+Receive!AN102-Delivery!AN102</f>
        <v>#REF!</v>
      </c>
      <c r="AO102" s="16" t="e">
        <f>AN102+Receive!AO102-Delivery!AO102</f>
        <v>#REF!</v>
      </c>
      <c r="AP102" s="16" t="e">
        <f>AO102+Receive!AP102-Delivery!AP102</f>
        <v>#REF!</v>
      </c>
      <c r="AQ102" s="16" t="e">
        <f>AP102+Receive!AQ102-Delivery!AQ102</f>
        <v>#REF!</v>
      </c>
      <c r="AR102" s="16" t="e">
        <f>AQ102+Receive!AR102-Delivery!AR102</f>
        <v>#REF!</v>
      </c>
      <c r="AS102" s="16" t="e">
        <f>AR102+Receive!AS102-Delivery!AS102</f>
        <v>#REF!</v>
      </c>
      <c r="AT102" s="16" t="e">
        <f>AS102+Receive!AT102-Delivery!AT102</f>
        <v>#REF!</v>
      </c>
      <c r="AU102" s="16" t="e">
        <f>AT102+Receive!AU102-Delivery!AU102</f>
        <v>#REF!</v>
      </c>
      <c r="AV102" s="16" t="e">
        <f>AU102+Receive!AV102-Delivery!AV102</f>
        <v>#REF!</v>
      </c>
      <c r="AW102" s="16" t="e">
        <f>AV102+Receive!AW102-Delivery!AW102</f>
        <v>#REF!</v>
      </c>
      <c r="AX102" s="16" t="e">
        <f>AW102+Receive!AX102-Delivery!AX102</f>
        <v>#REF!</v>
      </c>
      <c r="AY102" s="16" t="e">
        <f>AX102+Receive!AY102-Delivery!AY102</f>
        <v>#REF!</v>
      </c>
      <c r="AZ102" s="16" t="e">
        <f>AY102+Receive!AZ102-Delivery!AZ102</f>
        <v>#REF!</v>
      </c>
      <c r="BA102" s="16" t="e">
        <f>AZ102+Receive!BA102-Delivery!BA102</f>
        <v>#REF!</v>
      </c>
      <c r="BB102" s="16" t="e">
        <f>BA102+Receive!BB102-Delivery!BB102</f>
        <v>#REF!</v>
      </c>
      <c r="BC102" s="16" t="e">
        <f>BB102+Receive!BC102-Delivery!BC102</f>
        <v>#REF!</v>
      </c>
      <c r="BD102" s="16" t="e">
        <f>BC102+Receive!BD102-Delivery!BD102</f>
        <v>#REF!</v>
      </c>
      <c r="BE102" s="16" t="e">
        <f>BD102+Receive!BE102-Delivery!BE102</f>
        <v>#REF!</v>
      </c>
      <c r="BF102" s="16" t="e">
        <f>BE102+Receive!BF102-Delivery!BF102</f>
        <v>#REF!</v>
      </c>
      <c r="BG102" s="16" t="e">
        <f>BF102+Receive!BG102-Delivery!BG102</f>
        <v>#REF!</v>
      </c>
      <c r="BH102" s="16" t="e">
        <f>BG102+Receive!BH102-Delivery!BH102</f>
        <v>#REF!</v>
      </c>
      <c r="BI102" s="16" t="e">
        <f>BH102+Receive!BI102-Delivery!BI102</f>
        <v>#REF!</v>
      </c>
      <c r="BJ102" s="16" t="e">
        <f>BI102+Receive!BJ102-Delivery!BJ102</f>
        <v>#REF!</v>
      </c>
      <c r="BK102" s="16" t="e">
        <f>BJ102+Receive!BK102-Delivery!BK102</f>
        <v>#REF!</v>
      </c>
      <c r="BL102" s="16" t="e">
        <f>BK102+Receive!BL102-Delivery!BL102</f>
        <v>#REF!</v>
      </c>
      <c r="BM102" s="16" t="e">
        <f>BL102+Receive!BM102-Delivery!BM102</f>
        <v>#REF!</v>
      </c>
      <c r="BN102" s="16" t="e">
        <f>BM102+Receive!BN102-Delivery!BN102</f>
        <v>#REF!</v>
      </c>
      <c r="BO102" s="16" t="e">
        <f>BN102+Receive!BO102-Delivery!BO102</f>
        <v>#REF!</v>
      </c>
      <c r="BP102" s="16" t="e">
        <f>BO102+Receive!BP102-Delivery!BP102</f>
        <v>#REF!</v>
      </c>
      <c r="BQ102" s="16" t="e">
        <f>BP102+Receive!BQ102-Delivery!BQ102</f>
        <v>#REF!</v>
      </c>
      <c r="BR102" s="16" t="e">
        <f>BQ102+Receive!BR102-Delivery!BR102</f>
        <v>#REF!</v>
      </c>
      <c r="BS102" s="16" t="e">
        <f>BR102+Receive!BS102-Delivery!BS102</f>
        <v>#REF!</v>
      </c>
      <c r="BT102" s="16" t="e">
        <f>BS102+Receive!BT102-Delivery!BT102</f>
        <v>#REF!</v>
      </c>
      <c r="BU102" s="16" t="e">
        <f>BT102+Receive!BU102-Delivery!BU102</f>
        <v>#REF!</v>
      </c>
      <c r="BV102" s="16" t="e">
        <f>BU102+Receive!BV102-Delivery!BV102</f>
        <v>#REF!</v>
      </c>
      <c r="BW102" s="16" t="e">
        <f>BV102+Receive!BW102-Delivery!BW102</f>
        <v>#REF!</v>
      </c>
      <c r="BX102" s="16" t="e">
        <f>BW102+Receive!BX102-Delivery!BX102</f>
        <v>#REF!</v>
      </c>
      <c r="BY102" s="16" t="e">
        <f>BX102+Receive!BY102-Delivery!BY102</f>
        <v>#REF!</v>
      </c>
      <c r="BZ102" s="16" t="e">
        <f>BY102+Receive!BZ102-Delivery!BZ102</f>
        <v>#REF!</v>
      </c>
      <c r="CA102" s="16" t="e">
        <f>BZ102+Receive!CA102-Delivery!CA102</f>
        <v>#REF!</v>
      </c>
      <c r="CB102" s="16" t="e">
        <f>CA102+Receive!CB102-Delivery!CB102</f>
        <v>#REF!</v>
      </c>
      <c r="CC102" s="16" t="e">
        <f>CB102+Receive!CC102-Delivery!CC102</f>
        <v>#REF!</v>
      </c>
      <c r="CD102" s="16" t="e">
        <f>CC102+Receive!CD102-Delivery!CD102</f>
        <v>#REF!</v>
      </c>
      <c r="CE102" s="16" t="e">
        <f>CD102+Receive!CE102-Delivery!CE102</f>
        <v>#REF!</v>
      </c>
      <c r="CF102" s="16" t="e">
        <f>CE102+Receive!CF102-Delivery!CF102</f>
        <v>#REF!</v>
      </c>
      <c r="CG102" s="16" t="e">
        <f>CF102+Receive!CG102-Delivery!CG102</f>
        <v>#REF!</v>
      </c>
      <c r="CH102" s="16" t="e">
        <f>CG102+Receive!CH102-Delivery!CH102</f>
        <v>#REF!</v>
      </c>
      <c r="CI102" s="16" t="e">
        <f>CH102+Receive!CI102-Delivery!CI102</f>
        <v>#REF!</v>
      </c>
      <c r="CJ102" s="16" t="e">
        <f>CI102+Receive!CJ102-Delivery!CJ102</f>
        <v>#REF!</v>
      </c>
      <c r="CK102" s="16" t="e">
        <f>CJ102+Receive!CK102-Delivery!CK102</f>
        <v>#REF!</v>
      </c>
      <c r="CL102" s="16" t="e">
        <f>CK102+Receive!CL102-Delivery!CL102</f>
        <v>#REF!</v>
      </c>
      <c r="CM102" s="16" t="e">
        <f>CL102+Receive!CM102-Delivery!CM102</f>
        <v>#REF!</v>
      </c>
      <c r="CN102" s="16" t="e">
        <f>CM102+Receive!CN102-Delivery!CN102</f>
        <v>#REF!</v>
      </c>
      <c r="CO102" s="16" t="e">
        <f>CN102+Receive!CO102-Delivery!CO102</f>
        <v>#REF!</v>
      </c>
      <c r="CP102" s="16" t="e">
        <f>CO102+Receive!CP102-Delivery!CP102</f>
        <v>#REF!</v>
      </c>
      <c r="CQ102" s="16" t="e">
        <f>CP102+Receive!CQ102-Delivery!CQ102</f>
        <v>#REF!</v>
      </c>
      <c r="CR102" s="16" t="e">
        <f>CQ102+Receive!CR102-Delivery!CR102</f>
        <v>#REF!</v>
      </c>
      <c r="CS102" s="16" t="e">
        <f>CR102+Receive!CS102-Delivery!CS102</f>
        <v>#REF!</v>
      </c>
      <c r="CT102" s="16" t="e">
        <f>CS102+Receive!CT102-Delivery!CT102</f>
        <v>#REF!</v>
      </c>
      <c r="CU102" s="16" t="e">
        <f>CT102+Receive!CU102-Delivery!CU102</f>
        <v>#REF!</v>
      </c>
      <c r="CV102" s="16" t="e">
        <f>CU102+Receive!CV102-Delivery!CV102</f>
        <v>#REF!</v>
      </c>
      <c r="CW102" s="16" t="e">
        <f>CV102+Receive!CW102-Delivery!CW102</f>
        <v>#REF!</v>
      </c>
      <c r="CX102" s="16" t="e">
        <f>CW102+Receive!CX102-Delivery!CX102</f>
        <v>#REF!</v>
      </c>
      <c r="CY102" s="16" t="e">
        <f>CX102+Receive!CY102-Delivery!CY102</f>
        <v>#REF!</v>
      </c>
      <c r="CZ102" s="16" t="e">
        <f>CY102+Receive!CZ102-Delivery!CZ102</f>
        <v>#REF!</v>
      </c>
      <c r="DA102" s="16" t="e">
        <f>CZ102+Receive!DA102-Delivery!DA102</f>
        <v>#REF!</v>
      </c>
      <c r="DB102" s="16" t="e">
        <f>DA102+Receive!DB102-Delivery!DB102</f>
        <v>#REF!</v>
      </c>
      <c r="DC102" s="16" t="e">
        <f>DB102+Receive!DC102-Delivery!DC102</f>
        <v>#REF!</v>
      </c>
      <c r="DD102" s="16" t="e">
        <f>DC102+Receive!DD102-Delivery!DD102</f>
        <v>#REF!</v>
      </c>
      <c r="DE102" s="16" t="e">
        <f>DD102+Receive!DE102-Delivery!DE102</f>
        <v>#REF!</v>
      </c>
      <c r="DF102" s="16" t="e">
        <f>DE102+Receive!DF102-Delivery!DF102</f>
        <v>#REF!</v>
      </c>
      <c r="DG102" s="16" t="e">
        <f>DF102+Receive!DG102-Delivery!DG102</f>
        <v>#REF!</v>
      </c>
      <c r="DH102" s="16" t="e">
        <f>DG102+Receive!DH102-Delivery!DH102</f>
        <v>#REF!</v>
      </c>
      <c r="DI102" s="16" t="e">
        <f>DH102+Receive!DI102-Delivery!DI102</f>
        <v>#REF!</v>
      </c>
      <c r="DJ102" s="16" t="e">
        <f>DI102+Receive!DJ102-Delivery!DJ102</f>
        <v>#REF!</v>
      </c>
      <c r="DK102" s="16" t="e">
        <f>DJ102+Receive!DK102-Delivery!DK102</f>
        <v>#REF!</v>
      </c>
      <c r="DL102" s="16" t="e">
        <f>DK102+Receive!DL102-Delivery!DL102</f>
        <v>#REF!</v>
      </c>
      <c r="DM102" s="16" t="e">
        <f>DL102+Receive!DM102-Delivery!DM102</f>
        <v>#REF!</v>
      </c>
      <c r="DN102" s="16" t="e">
        <f>DM102+Receive!DN102-Delivery!DN102</f>
        <v>#REF!</v>
      </c>
      <c r="DO102" s="16" t="e">
        <f>DN102+Receive!DO102-Delivery!DO102</f>
        <v>#REF!</v>
      </c>
      <c r="DP102" s="16" t="e">
        <f>DO102+Receive!DP102-Delivery!DP102</f>
        <v>#REF!</v>
      </c>
      <c r="DQ102" s="16" t="e">
        <f>DP102+Receive!DQ102-Delivery!DQ102</f>
        <v>#REF!</v>
      </c>
      <c r="DR102" s="16" t="e">
        <f>DQ102+Receive!DR102-Delivery!DR102</f>
        <v>#REF!</v>
      </c>
      <c r="DS102" s="16" t="e">
        <v>#REF!</v>
      </c>
      <c r="DT102" s="16" t="e">
        <f>DS102+Receive!DT102-Delivery!DT102</f>
        <v>#REF!</v>
      </c>
      <c r="DU102" s="16" t="e">
        <f>DT102+Receive!DU102-Delivery!DU102</f>
        <v>#REF!</v>
      </c>
      <c r="DV102" s="238" t="e">
        <f>DU102+Receive!DV102-Delivery!DV102</f>
        <v>#REF!</v>
      </c>
      <c r="DW102" s="16" t="e">
        <f>DV102+Receive!DW102-Delivery!DW102</f>
        <v>#REF!</v>
      </c>
      <c r="DX102" s="16" t="e">
        <f>DW102+Receive!DX102-Delivery!DX102</f>
        <v>#REF!</v>
      </c>
      <c r="DY102" s="16" t="e">
        <f>DX102+Receive!DY102-Delivery!DY102</f>
        <v>#REF!</v>
      </c>
      <c r="DZ102" s="238" t="e">
        <f>DY102+Receive!DZ102-Delivery!DZ102</f>
        <v>#REF!</v>
      </c>
      <c r="EA102" s="16" t="e">
        <f>DZ102+Receive!EA102-Delivery!EA102</f>
        <v>#REF!</v>
      </c>
      <c r="EB102" s="16" t="e">
        <f>EA102+Receive!EB102-Delivery!EB102</f>
        <v>#REF!</v>
      </c>
      <c r="EC102" s="16" t="e">
        <f>EB102+Receive!EC102-Delivery!EC102</f>
        <v>#REF!</v>
      </c>
      <c r="ED102" s="16" t="e">
        <f>EC102+Receive!ED102-Delivery!ED102</f>
        <v>#REF!</v>
      </c>
      <c r="EE102" s="16" t="e">
        <f>ED102+Receive!EE102-Delivery!EE102</f>
        <v>#REF!</v>
      </c>
      <c r="EF102" s="16" t="e">
        <f>EE102+Receive!EF102-Delivery!EF102</f>
        <v>#REF!</v>
      </c>
      <c r="EG102" s="16" t="e">
        <f>EF102+Receive!EG102-Delivery!EG102</f>
        <v>#REF!</v>
      </c>
      <c r="EH102" s="16" t="e">
        <f>EG102+Receive!EH102-Delivery!EH102</f>
        <v>#REF!</v>
      </c>
      <c r="EI102" s="238" t="e">
        <f>EH102+Receive!EI102-Delivery!EI102</f>
        <v>#REF!</v>
      </c>
      <c r="EJ102" s="238" t="e">
        <f>EI102+Receive!EJ102-Delivery!EJ102</f>
        <v>#REF!</v>
      </c>
      <c r="EK102" s="16" t="e">
        <f>EJ102+Receive!EK102-Delivery!EK102</f>
        <v>#REF!</v>
      </c>
      <c r="EL102" s="16" t="e">
        <f>EK102+Receive!EL102-Delivery!EL102</f>
        <v>#REF!</v>
      </c>
      <c r="EM102" s="16" t="e">
        <f>EL102+Receive!EM102-Delivery!EM102</f>
        <v>#REF!</v>
      </c>
      <c r="EN102" s="16" t="e">
        <f>EM102+Receive!EN102-Delivery!EN102</f>
        <v>#REF!</v>
      </c>
      <c r="EO102" s="16" t="e">
        <f>EN102+Receive!EO102-Delivery!EO102</f>
        <v>#REF!</v>
      </c>
      <c r="EP102" s="16" t="e">
        <f>EO102+Receive!EP102-Delivery!EP102</f>
        <v>#REF!</v>
      </c>
      <c r="EQ102" s="16" t="e">
        <f>EP102+Receive!EQ102-Delivery!EQ102</f>
        <v>#REF!</v>
      </c>
      <c r="ER102" s="16" t="e">
        <f>EQ102+Receive!ER102-Delivery!ER102</f>
        <v>#REF!</v>
      </c>
      <c r="ES102" s="16" t="e">
        <f>ER102+Receive!ES102-Delivery!ES102</f>
        <v>#REF!</v>
      </c>
      <c r="ET102" s="16" t="e">
        <f>ES102+Receive!ET102-Delivery!ET102</f>
        <v>#REF!</v>
      </c>
      <c r="EU102" s="16" t="e">
        <f>ET102+Receive!EU102-Delivery!EU102</f>
        <v>#REF!</v>
      </c>
      <c r="EV102" s="16" t="e">
        <f>EU102+Receive!EV102-Delivery!EV102</f>
        <v>#REF!</v>
      </c>
      <c r="EW102" s="16" t="e">
        <f>EV102+Receive!EW102-Delivery!EW102</f>
        <v>#REF!</v>
      </c>
      <c r="EX102" s="16" t="e">
        <f>EW102+Receive!EX102-Delivery!EX102</f>
        <v>#REF!</v>
      </c>
      <c r="EY102" s="16" t="e">
        <f>EX102+Receive!EY102-Delivery!EY102</f>
        <v>#REF!</v>
      </c>
      <c r="EZ102" s="16" t="e">
        <f>EY102+Receive!EZ102-Delivery!EZ102</f>
        <v>#REF!</v>
      </c>
      <c r="FA102" s="16" t="e">
        <f>EZ102+Receive!FA102-Delivery!FA102</f>
        <v>#REF!</v>
      </c>
      <c r="FB102" s="16" t="e">
        <f>FA102+Receive!FB102-Delivery!FB102</f>
        <v>#REF!</v>
      </c>
      <c r="FC102" s="16" t="e">
        <f>FB102+Receive!FC102-Delivery!FC102</f>
        <v>#REF!</v>
      </c>
      <c r="FD102" s="16" t="e">
        <f>FC102+Receive!FD102-Delivery!FD102</f>
        <v>#REF!</v>
      </c>
      <c r="FE102" s="16" t="e">
        <f>FD102+Receive!FE102-Delivery!FE102</f>
        <v>#REF!</v>
      </c>
      <c r="FF102" s="16" t="e">
        <f>FE102+Receive!FF102-Delivery!FF102</f>
        <v>#REF!</v>
      </c>
      <c r="FG102" s="16" t="e">
        <f>FF102+Receive!FG102-Delivery!FG102</f>
        <v>#REF!</v>
      </c>
      <c r="FH102" s="16" t="e">
        <f>FG102+Receive!FH102-Delivery!FH102</f>
        <v>#REF!</v>
      </c>
      <c r="FI102" s="16" t="e">
        <f>FH102+Receive!FI102-Delivery!FI102</f>
        <v>#REF!</v>
      </c>
      <c r="FJ102" s="16" t="e">
        <f>FI102+Receive!FJ102-Delivery!FJ102</f>
        <v>#REF!</v>
      </c>
      <c r="FK102" s="16" t="e">
        <f>FJ102+Receive!FK102-Delivery!FK102</f>
        <v>#REF!</v>
      </c>
      <c r="FL102" s="16" t="e">
        <f>FK102+Receive!FL102-Delivery!FL102</f>
        <v>#REF!</v>
      </c>
      <c r="FM102" s="16" t="e">
        <f>FL102+Receive!FM102-Delivery!FM102</f>
        <v>#REF!</v>
      </c>
      <c r="FN102" s="16" t="e">
        <f>FM102+Receive!FN102-Delivery!FN102</f>
        <v>#REF!</v>
      </c>
      <c r="FO102" s="16" t="e">
        <f>FN102+Receive!FO102-Delivery!FO102</f>
        <v>#REF!</v>
      </c>
      <c r="FP102" s="16" t="e">
        <f>FO102+Receive!FP102-Delivery!FP102</f>
        <v>#REF!</v>
      </c>
      <c r="FQ102" s="16" t="e">
        <f>FP102+Receive!FQ102-Delivery!FQ102</f>
        <v>#REF!</v>
      </c>
      <c r="FR102" s="16" t="e">
        <f>FQ102+Receive!FR102-Delivery!FR102</f>
        <v>#REF!</v>
      </c>
      <c r="FS102" s="16" t="e">
        <f>FR102+Receive!FS102-Delivery!FS102</f>
        <v>#REF!</v>
      </c>
      <c r="FT102" s="16" t="e">
        <f>FS102+Receive!FT102-Delivery!FT102</f>
        <v>#REF!</v>
      </c>
      <c r="FU102" s="16" t="e">
        <f>FT102+Receive!FU102-Delivery!FU102</f>
        <v>#REF!</v>
      </c>
      <c r="FV102" s="16" t="e">
        <f>FU102+Receive!FV102-Delivery!FV102</f>
        <v>#REF!</v>
      </c>
      <c r="FW102" s="16" t="e">
        <f>FV102+Receive!FW102-Delivery!FW102</f>
        <v>#REF!</v>
      </c>
      <c r="FX102" s="16" t="e">
        <f>FW102+Receive!FX102-Delivery!FX102</f>
        <v>#REF!</v>
      </c>
      <c r="FY102" s="16" t="e">
        <f>FX102+Receive!FY102-Delivery!FY102</f>
        <v>#REF!</v>
      </c>
      <c r="FZ102" s="16" t="e">
        <f>FY102+Receive!FZ102-Delivery!FZ102</f>
        <v>#REF!</v>
      </c>
      <c r="GA102" s="16" t="e">
        <f>FZ102+Receive!GA102-Delivery!GA102</f>
        <v>#REF!</v>
      </c>
      <c r="GB102" s="16" t="e">
        <f>GA102+Receive!GB102-Delivery!GB102</f>
        <v>#REF!</v>
      </c>
      <c r="GC102" s="16" t="e">
        <f>GB102+Receive!GC102-Delivery!GC102</f>
        <v>#REF!</v>
      </c>
      <c r="GD102" s="16" t="e">
        <f>GC102+Receive!GD102-Delivery!GD102</f>
        <v>#REF!</v>
      </c>
      <c r="GE102" s="16" t="e">
        <f>GD102+Receive!GE102-Delivery!GE102</f>
        <v>#REF!</v>
      </c>
      <c r="GF102" s="16" t="e">
        <f>GE102+Receive!GF102-Delivery!GF102</f>
        <v>#REF!</v>
      </c>
      <c r="GG102" s="16" t="e">
        <f>GF102+Receive!GG102-Delivery!GG102</f>
        <v>#REF!</v>
      </c>
      <c r="GH102" s="16" t="e">
        <f>GG102+Receive!GH102-Delivery!GH102</f>
        <v>#REF!</v>
      </c>
      <c r="GI102" s="16" t="e">
        <f>GH102+Receive!GI102-Delivery!GI102</f>
        <v>#REF!</v>
      </c>
      <c r="GJ102" s="16" t="e">
        <f>GI102+Receive!GJ102-Delivery!GJ102</f>
        <v>#REF!</v>
      </c>
      <c r="GK102" s="16" t="e">
        <f>GJ102+Receive!GK102-Delivery!GK102</f>
        <v>#REF!</v>
      </c>
      <c r="GL102" s="16" t="e">
        <f>GK102+Receive!GL102-Delivery!GL102</f>
        <v>#REF!</v>
      </c>
      <c r="GM102" s="16" t="e">
        <f>GL102+Receive!GM102-Delivery!GM102</f>
        <v>#REF!</v>
      </c>
      <c r="GN102" s="16" t="e">
        <f>GM102+Receive!GN102-Delivery!GN102</f>
        <v>#REF!</v>
      </c>
      <c r="GO102" s="16" t="e">
        <f>GN102+Receive!GO102-Delivery!GO102</f>
        <v>#REF!</v>
      </c>
      <c r="GP102" s="16" t="e">
        <f>GO102+Receive!GP102-Delivery!GP102</f>
        <v>#REF!</v>
      </c>
      <c r="GQ102" s="16" t="e">
        <f>GP102+Receive!GQ102-Delivery!GQ102</f>
        <v>#REF!</v>
      </c>
      <c r="GR102" s="16" t="e">
        <f>GQ102+Receive!GR102-Delivery!GR102</f>
        <v>#REF!</v>
      </c>
      <c r="GS102" s="16" t="e">
        <f>GR102+Receive!GS102-Delivery!GS102</f>
        <v>#REF!</v>
      </c>
      <c r="GT102" s="16" t="e">
        <f>GS102+Receive!GT102-Delivery!GT102</f>
        <v>#REF!</v>
      </c>
      <c r="GU102" s="16" t="e">
        <f>GT102+Receive!GU102-Delivery!GU102</f>
        <v>#REF!</v>
      </c>
      <c r="GV102" s="16" t="e">
        <f>GU102+Receive!GV102-Delivery!GV102</f>
        <v>#REF!</v>
      </c>
      <c r="GW102" s="16" t="e">
        <f>GV102+Receive!GW102-Delivery!GW102</f>
        <v>#REF!</v>
      </c>
      <c r="GX102" s="16" t="e">
        <f>GW102+Receive!GX102-Delivery!GX102</f>
        <v>#REF!</v>
      </c>
      <c r="GY102" s="16" t="e">
        <f>GX102+Receive!GY102-Delivery!GY102</f>
        <v>#REF!</v>
      </c>
      <c r="GZ102" s="16" t="e">
        <f>GY102+Receive!GZ102-Delivery!GZ102</f>
        <v>#REF!</v>
      </c>
      <c r="HA102" s="16" t="e">
        <f>GZ102+Receive!HA102-Delivery!HA102</f>
        <v>#REF!</v>
      </c>
      <c r="HB102" s="16" t="e">
        <f>HA102+Receive!HB102-Delivery!HB102</f>
        <v>#REF!</v>
      </c>
      <c r="HC102" s="16" t="e">
        <f>HB102+Receive!HC102-Delivery!HC102</f>
        <v>#REF!</v>
      </c>
      <c r="HD102" s="16" t="e">
        <f>HC102+Receive!HD102-Delivery!HD102</f>
        <v>#REF!</v>
      </c>
      <c r="HE102" s="16" t="e">
        <f>HD102+Receive!HE102-Delivery!HE102</f>
        <v>#REF!</v>
      </c>
      <c r="HF102" s="16" t="e">
        <f>HE102+Receive!HF102-Delivery!HF102</f>
        <v>#REF!</v>
      </c>
      <c r="HG102" s="16" t="e">
        <f>HF102+Receive!HG102-Delivery!HG102</f>
        <v>#REF!</v>
      </c>
      <c r="HH102" s="16" t="e">
        <f>HG102+Receive!HH102-Delivery!HH102</f>
        <v>#REF!</v>
      </c>
      <c r="HI102" s="16" t="e">
        <f>HH102+Receive!HI102-Delivery!HI102</f>
        <v>#REF!</v>
      </c>
      <c r="HJ102" s="16" t="e">
        <f>HI102+Receive!HJ102-Delivery!HJ102</f>
        <v>#REF!</v>
      </c>
      <c r="HK102" s="16" t="e">
        <f>HJ102+Receive!HK102-Delivery!HK102</f>
        <v>#REF!</v>
      </c>
      <c r="HL102" s="16" t="e">
        <f>HK102+Receive!HL102-Delivery!HL102</f>
        <v>#REF!</v>
      </c>
      <c r="HM102" s="16" t="e">
        <f>HL102+Receive!HM102-Delivery!HM102</f>
        <v>#REF!</v>
      </c>
      <c r="HN102" s="16" t="e">
        <f>HM102+Receive!HN102-Delivery!HN102</f>
        <v>#REF!</v>
      </c>
      <c r="HO102" s="16" t="e">
        <f>HN102+Receive!HO102-Delivery!HO102</f>
        <v>#REF!</v>
      </c>
      <c r="HP102" s="167" t="e">
        <f>HO102+Receive!HP102-Delivery!HP102</f>
        <v>#REF!</v>
      </c>
      <c r="HQ102" s="16" t="e">
        <f>HP102+Receive!HQ102-Delivery!HQ102</f>
        <v>#REF!</v>
      </c>
      <c r="HR102" s="16" t="e">
        <f>HQ102+Receive!HR102-Delivery!HR102</f>
        <v>#REF!</v>
      </c>
      <c r="HS102" s="16" t="e">
        <f>HR102+Receive!HS102-Delivery!HS102</f>
        <v>#REF!</v>
      </c>
      <c r="HT102" s="16" t="e">
        <f>HS102+Receive!HT102-Delivery!HT102</f>
        <v>#REF!</v>
      </c>
      <c r="HU102" s="16" t="e">
        <f>HT102+Receive!HU102-Delivery!HU102</f>
        <v>#REF!</v>
      </c>
      <c r="HV102" s="16" t="e">
        <f>HU102+Receive!HV102-Delivery!HV102</f>
        <v>#REF!</v>
      </c>
      <c r="HW102" s="16" t="e">
        <f>HV102+Receive!HW102-Delivery!HW102</f>
        <v>#REF!</v>
      </c>
      <c r="HX102" s="16" t="e">
        <f>HW102+Receive!HX102-Delivery!HX102</f>
        <v>#REF!</v>
      </c>
      <c r="HY102" s="16" t="e">
        <f>HX102+Receive!HY102-Delivery!HY102</f>
        <v>#REF!</v>
      </c>
      <c r="HZ102" s="16" t="e">
        <f>HY102+Receive!HZ102-Delivery!HZ102</f>
        <v>#REF!</v>
      </c>
      <c r="IA102" s="16" t="e">
        <f>HZ102+Receive!IA102-Delivery!IA102</f>
        <v>#REF!</v>
      </c>
      <c r="IB102" s="16" t="e">
        <f>IA102+Receive!IB102-Delivery!IB102</f>
        <v>#REF!</v>
      </c>
      <c r="IC102" s="16" t="e">
        <f>IB102+Receive!IC102-Delivery!IC102</f>
        <v>#REF!</v>
      </c>
      <c r="ID102" s="16" t="e">
        <f>IC102+Receive!ID102-Delivery!ID102</f>
        <v>#REF!</v>
      </c>
      <c r="IE102" s="16" t="e">
        <f>ID102+Receive!IE102-Delivery!IE102</f>
        <v>#REF!</v>
      </c>
      <c r="IF102" s="16" t="e">
        <f>IE102+Receive!IF102-Delivery!IF102</f>
        <v>#REF!</v>
      </c>
      <c r="IG102" s="16" t="e">
        <f>IF102+Receive!IG102-Delivery!IG102</f>
        <v>#REF!</v>
      </c>
      <c r="IH102" s="16" t="e">
        <f>IG102+Receive!IH102-Delivery!IH102</f>
        <v>#REF!</v>
      </c>
      <c r="II102" s="16" t="e">
        <f>IH102+Receive!II102-Delivery!II102</f>
        <v>#REF!</v>
      </c>
      <c r="IJ102" s="16" t="e">
        <f>II102+Receive!IJ102-Delivery!IJ102</f>
        <v>#REF!</v>
      </c>
      <c r="IK102" s="16" t="e">
        <f>IJ102+Receive!IK102-Delivery!IK102</f>
        <v>#REF!</v>
      </c>
      <c r="IL102" s="16" t="e">
        <f>IK102+Receive!IL102-Delivery!IL102</f>
        <v>#REF!</v>
      </c>
      <c r="IM102" s="16" t="e">
        <f>IL102+Receive!IM102-Delivery!IM102</f>
        <v>#REF!</v>
      </c>
      <c r="IN102" s="16" t="e">
        <f>IM102+Receive!IN102-Delivery!IN102</f>
        <v>#REF!</v>
      </c>
    </row>
    <row r="103" spans="1:248" s="113" customFormat="1" hidden="1" x14ac:dyDescent="0.3">
      <c r="A103" s="7" t="s">
        <v>219</v>
      </c>
      <c r="B103" s="16" t="e">
        <f>#REF!+Receive!B103-Delivery!B103</f>
        <v>#REF!</v>
      </c>
      <c r="C103" s="16" t="e">
        <f>B103+Receive!C103-Delivery!C103</f>
        <v>#REF!</v>
      </c>
      <c r="D103" s="16" t="e">
        <f>C103+Receive!D103-Delivery!D103</f>
        <v>#REF!</v>
      </c>
      <c r="E103" s="16" t="e">
        <f>D103+Receive!E103-Delivery!E103</f>
        <v>#REF!</v>
      </c>
      <c r="F103" s="16" t="e">
        <f>E103+Receive!F103-Delivery!F103</f>
        <v>#REF!</v>
      </c>
      <c r="G103" s="16" t="e">
        <f>F103+Receive!G103-Delivery!G103</f>
        <v>#REF!</v>
      </c>
      <c r="H103" s="16" t="e">
        <f>G103+Receive!H103-Delivery!H103</f>
        <v>#REF!</v>
      </c>
      <c r="I103" s="16" t="e">
        <f>H103+Receive!I103-Delivery!I103</f>
        <v>#REF!</v>
      </c>
      <c r="J103" s="16" t="e">
        <f>I103+Receive!J103-Delivery!J103</f>
        <v>#REF!</v>
      </c>
      <c r="K103" s="16" t="e">
        <f>J103+Receive!K103-Delivery!K103</f>
        <v>#REF!</v>
      </c>
      <c r="L103" s="16" t="e">
        <f>K103+Receive!L103-Delivery!L103</f>
        <v>#REF!</v>
      </c>
      <c r="M103" s="16" t="e">
        <f>L103+Receive!M103-Delivery!M103</f>
        <v>#REF!</v>
      </c>
      <c r="N103" s="16" t="e">
        <f>M103+Receive!N103-Delivery!N103</f>
        <v>#REF!</v>
      </c>
      <c r="O103" s="16" t="e">
        <f>N103+Receive!O103-Delivery!O103</f>
        <v>#REF!</v>
      </c>
      <c r="P103" s="16" t="e">
        <f>O103+Receive!P103-Delivery!P103</f>
        <v>#REF!</v>
      </c>
      <c r="Q103" s="16" t="e">
        <f>P103+Receive!Q103-Delivery!Q103</f>
        <v>#REF!</v>
      </c>
      <c r="R103" s="16" t="e">
        <f>Q103+Receive!R103-Delivery!R103</f>
        <v>#REF!</v>
      </c>
      <c r="S103" s="16" t="e">
        <f>R103+Receive!S103-Delivery!S103</f>
        <v>#REF!</v>
      </c>
      <c r="T103" s="16" t="e">
        <f>S103+Receive!T103-Delivery!T103</f>
        <v>#REF!</v>
      </c>
      <c r="U103" s="16" t="e">
        <f>T103+Receive!U103-Delivery!U103</f>
        <v>#REF!</v>
      </c>
      <c r="V103" s="16" t="e">
        <f>U103+Receive!V103-Delivery!V103</f>
        <v>#REF!</v>
      </c>
      <c r="W103" s="16" t="e">
        <f>V103+Receive!W103-Delivery!W103</f>
        <v>#REF!</v>
      </c>
      <c r="X103" s="16" t="e">
        <f>W103+Receive!X103-Delivery!X103</f>
        <v>#REF!</v>
      </c>
      <c r="Y103" s="16" t="e">
        <f>X103+Receive!Y103-Delivery!Y103</f>
        <v>#REF!</v>
      </c>
      <c r="Z103" s="16" t="e">
        <f>Y103+Receive!Z103-Delivery!Z103</f>
        <v>#REF!</v>
      </c>
      <c r="AA103" s="16" t="e">
        <f>Z103+Receive!AA103-Delivery!AA103</f>
        <v>#REF!</v>
      </c>
      <c r="AB103" s="16" t="e">
        <f>AA103+Receive!AB103-Delivery!AB103</f>
        <v>#REF!</v>
      </c>
      <c r="AC103" s="16" t="e">
        <f>AB103+Receive!AC103-Delivery!AC103</f>
        <v>#REF!</v>
      </c>
      <c r="AD103" s="16" t="e">
        <f>AC103+Receive!AD103-Delivery!AD103</f>
        <v>#REF!</v>
      </c>
      <c r="AE103" s="16" t="e">
        <f>AD103+Receive!AE103-Delivery!AE103</f>
        <v>#REF!</v>
      </c>
      <c r="AF103" s="16" t="e">
        <f>AE103+Receive!AF103-Delivery!AF103</f>
        <v>#REF!</v>
      </c>
      <c r="AG103" s="167" t="e">
        <f>AF103+Receive!AG103-Delivery!AG103</f>
        <v>#REF!</v>
      </c>
      <c r="AH103" s="16" t="e">
        <f>AG103+Receive!AH103-Delivery!AH103</f>
        <v>#REF!</v>
      </c>
      <c r="AI103" s="16" t="e">
        <f>AH103+Receive!AI103-Delivery!AI103</f>
        <v>#REF!</v>
      </c>
      <c r="AJ103" s="16" t="e">
        <f>AI103+Receive!AJ103-Delivery!AJ103</f>
        <v>#REF!</v>
      </c>
      <c r="AK103" s="16" t="e">
        <f>AJ103+Receive!AK103-Delivery!AK103</f>
        <v>#REF!</v>
      </c>
      <c r="AL103" s="16" t="e">
        <f>AK103+Receive!AL103-Delivery!AL103</f>
        <v>#REF!</v>
      </c>
      <c r="AM103" s="16" t="e">
        <f>AL103+Receive!AM103-Delivery!AM103</f>
        <v>#REF!</v>
      </c>
      <c r="AN103" s="16" t="e">
        <f>AM103+Receive!AN103-Delivery!AN103</f>
        <v>#REF!</v>
      </c>
      <c r="AO103" s="16" t="e">
        <f>AN103+Receive!AO103-Delivery!AO103</f>
        <v>#REF!</v>
      </c>
      <c r="AP103" s="16" t="e">
        <f>AO103+Receive!AP103-Delivery!AP103</f>
        <v>#REF!</v>
      </c>
      <c r="AQ103" s="16" t="e">
        <f>AP103+Receive!AQ103-Delivery!AQ103</f>
        <v>#REF!</v>
      </c>
      <c r="AR103" s="16" t="e">
        <f>AQ103+Receive!AR103-Delivery!AR103</f>
        <v>#REF!</v>
      </c>
      <c r="AS103" s="16" t="e">
        <f>AR103+Receive!AS103-Delivery!AS103</f>
        <v>#REF!</v>
      </c>
      <c r="AT103" s="16" t="e">
        <f>AS103+Receive!AT103-Delivery!AT103</f>
        <v>#REF!</v>
      </c>
      <c r="AU103" s="16" t="e">
        <f>AT103+Receive!AU103-Delivery!AU103</f>
        <v>#REF!</v>
      </c>
      <c r="AV103" s="16" t="e">
        <f>AU103+Receive!AV103-Delivery!AV103</f>
        <v>#REF!</v>
      </c>
      <c r="AW103" s="16" t="e">
        <f>AV103+Receive!AW103-Delivery!AW103</f>
        <v>#REF!</v>
      </c>
      <c r="AX103" s="16" t="e">
        <f>AW103+Receive!AX103-Delivery!AX103</f>
        <v>#REF!</v>
      </c>
      <c r="AY103" s="16" t="e">
        <f>AX103+Receive!AY103-Delivery!AY103</f>
        <v>#REF!</v>
      </c>
      <c r="AZ103" s="16" t="e">
        <f>AY103+Receive!AZ103-Delivery!AZ103</f>
        <v>#REF!</v>
      </c>
      <c r="BA103" s="16" t="e">
        <f>AZ103+Receive!BA103-Delivery!BA103</f>
        <v>#REF!</v>
      </c>
      <c r="BB103" s="16" t="e">
        <f>BA103+Receive!BB103-Delivery!BB103</f>
        <v>#REF!</v>
      </c>
      <c r="BC103" s="16" t="e">
        <f>BB103+Receive!BC103-Delivery!BC103</f>
        <v>#REF!</v>
      </c>
      <c r="BD103" s="16" t="e">
        <f>BC103+Receive!BD103-Delivery!BD103</f>
        <v>#REF!</v>
      </c>
      <c r="BE103" s="16" t="e">
        <f>BD103+Receive!BE103-Delivery!BE103</f>
        <v>#REF!</v>
      </c>
      <c r="BF103" s="16" t="e">
        <f>BE103+Receive!BF103-Delivery!BF103</f>
        <v>#REF!</v>
      </c>
      <c r="BG103" s="16" t="e">
        <f>BF103+Receive!BG103-Delivery!BG103</f>
        <v>#REF!</v>
      </c>
      <c r="BH103" s="16" t="e">
        <f>BG103+Receive!BH103-Delivery!BH103</f>
        <v>#REF!</v>
      </c>
      <c r="BI103" s="16" t="e">
        <f>BH103+Receive!BI103-Delivery!BI103</f>
        <v>#REF!</v>
      </c>
      <c r="BJ103" s="16" t="e">
        <f>BI103+Receive!BJ103-Delivery!BJ103</f>
        <v>#REF!</v>
      </c>
      <c r="BK103" s="16" t="e">
        <f>BJ103+Receive!BK103-Delivery!BK103</f>
        <v>#REF!</v>
      </c>
      <c r="BL103" s="16" t="e">
        <f>BK103+Receive!BL103-Delivery!BL103</f>
        <v>#REF!</v>
      </c>
      <c r="BM103" s="16" t="e">
        <f>BL103+Receive!BM103-Delivery!BM103</f>
        <v>#REF!</v>
      </c>
      <c r="BN103" s="16" t="e">
        <f>BM103+Receive!BN103-Delivery!BN103</f>
        <v>#REF!</v>
      </c>
      <c r="BO103" s="16" t="e">
        <f>BN103+Receive!BO103-Delivery!BO103</f>
        <v>#REF!</v>
      </c>
      <c r="BP103" s="16" t="e">
        <f>BO103+Receive!BP103-Delivery!BP103</f>
        <v>#REF!</v>
      </c>
      <c r="BQ103" s="16" t="e">
        <f>BP103+Receive!BQ103-Delivery!BQ103</f>
        <v>#REF!</v>
      </c>
      <c r="BR103" s="16" t="e">
        <f>BQ103+Receive!BR103-Delivery!BR103</f>
        <v>#REF!</v>
      </c>
      <c r="BS103" s="16" t="e">
        <f>BR103+Receive!BS103-Delivery!BS103</f>
        <v>#REF!</v>
      </c>
      <c r="BT103" s="16" t="e">
        <f>BS103+Receive!BT103-Delivery!BT103</f>
        <v>#REF!</v>
      </c>
      <c r="BU103" s="16" t="e">
        <f>BT103+Receive!BU103-Delivery!BU103</f>
        <v>#REF!</v>
      </c>
      <c r="BV103" s="16" t="e">
        <f>BU103+Receive!BV103-Delivery!BV103</f>
        <v>#REF!</v>
      </c>
      <c r="BW103" s="16" t="e">
        <f>BV103+Receive!BW103-Delivery!BW103</f>
        <v>#REF!</v>
      </c>
      <c r="BX103" s="16" t="e">
        <f>BW103+Receive!BX103-Delivery!BX103</f>
        <v>#REF!</v>
      </c>
      <c r="BY103" s="16" t="e">
        <f>BX103+Receive!BY103-Delivery!BY103</f>
        <v>#REF!</v>
      </c>
      <c r="BZ103" s="16" t="e">
        <f>BY103+Receive!BZ103-Delivery!BZ103</f>
        <v>#REF!</v>
      </c>
      <c r="CA103" s="16" t="e">
        <f>BZ103+Receive!CA103-Delivery!CA103</f>
        <v>#REF!</v>
      </c>
      <c r="CB103" s="16" t="e">
        <f>CA103+Receive!CB103-Delivery!CB103</f>
        <v>#REF!</v>
      </c>
      <c r="CC103" s="16" t="e">
        <f>CB103+Receive!CC103-Delivery!CC103</f>
        <v>#REF!</v>
      </c>
      <c r="CD103" s="16" t="e">
        <f>CC103+Receive!CD103-Delivery!CD103</f>
        <v>#REF!</v>
      </c>
      <c r="CE103" s="16" t="e">
        <f>CD103+Receive!CE103-Delivery!CE103</f>
        <v>#REF!</v>
      </c>
      <c r="CF103" s="16" t="e">
        <f>CE103+Receive!CF103-Delivery!CF103</f>
        <v>#REF!</v>
      </c>
      <c r="CG103" s="16" t="e">
        <f>CF103+Receive!CG103-Delivery!CG103</f>
        <v>#REF!</v>
      </c>
      <c r="CH103" s="16" t="e">
        <f>CG103+Receive!CH103-Delivery!CH103</f>
        <v>#REF!</v>
      </c>
      <c r="CI103" s="16" t="e">
        <f>CH103+Receive!CI103-Delivery!CI103</f>
        <v>#REF!</v>
      </c>
      <c r="CJ103" s="16" t="e">
        <f>CI103+Receive!CJ103-Delivery!CJ103</f>
        <v>#REF!</v>
      </c>
      <c r="CK103" s="16" t="e">
        <f>CJ103+Receive!CK103-Delivery!CK103</f>
        <v>#REF!</v>
      </c>
      <c r="CL103" s="16" t="e">
        <f>CK103+Receive!CL103-Delivery!CL103</f>
        <v>#REF!</v>
      </c>
      <c r="CM103" s="16" t="e">
        <f>CL103+Receive!CM103-Delivery!CM103</f>
        <v>#REF!</v>
      </c>
      <c r="CN103" s="16" t="e">
        <f>CM103+Receive!CN103-Delivery!CN103</f>
        <v>#REF!</v>
      </c>
      <c r="CO103" s="16" t="e">
        <f>CN103+Receive!CO103-Delivery!CO103</f>
        <v>#REF!</v>
      </c>
      <c r="CP103" s="16" t="e">
        <f>CO103+Receive!CP103-Delivery!CP103</f>
        <v>#REF!</v>
      </c>
      <c r="CQ103" s="16" t="e">
        <f>CP103+Receive!CQ103-Delivery!CQ103</f>
        <v>#REF!</v>
      </c>
      <c r="CR103" s="16" t="e">
        <f>CQ103+Receive!CR103-Delivery!CR103</f>
        <v>#REF!</v>
      </c>
      <c r="CS103" s="16" t="e">
        <f>CR103+Receive!CS103-Delivery!CS103</f>
        <v>#REF!</v>
      </c>
      <c r="CT103" s="16" t="e">
        <f>CS103+Receive!CT103-Delivery!CT103</f>
        <v>#REF!</v>
      </c>
      <c r="CU103" s="16" t="e">
        <f>CT103+Receive!CU103-Delivery!CU103</f>
        <v>#REF!</v>
      </c>
      <c r="CV103" s="16" t="e">
        <f>CU103+Receive!CV103-Delivery!CV103</f>
        <v>#REF!</v>
      </c>
      <c r="CW103" s="16" t="e">
        <f>CV103+Receive!CW103-Delivery!CW103</f>
        <v>#REF!</v>
      </c>
      <c r="CX103" s="16" t="e">
        <f>CW103+Receive!CX103-Delivery!CX103</f>
        <v>#REF!</v>
      </c>
      <c r="CY103" s="16" t="e">
        <f>CX103+Receive!CY103-Delivery!CY103</f>
        <v>#REF!</v>
      </c>
      <c r="CZ103" s="16" t="e">
        <f>CY103+Receive!CZ103-Delivery!CZ103</f>
        <v>#REF!</v>
      </c>
      <c r="DA103" s="16" t="e">
        <f>CZ103+Receive!DA103-Delivery!DA103</f>
        <v>#REF!</v>
      </c>
      <c r="DB103" s="16" t="e">
        <f>DA103+Receive!DB103-Delivery!DB103</f>
        <v>#REF!</v>
      </c>
      <c r="DC103" s="16" t="e">
        <f>DB103+Receive!DC103-Delivery!DC103</f>
        <v>#REF!</v>
      </c>
      <c r="DD103" s="16" t="e">
        <f>DC103+Receive!DD103-Delivery!DD103</f>
        <v>#REF!</v>
      </c>
      <c r="DE103" s="16" t="e">
        <f>DD103+Receive!DE103-Delivery!DE103</f>
        <v>#REF!</v>
      </c>
      <c r="DF103" s="16" t="e">
        <f>DE103+Receive!DF103-Delivery!DF103</f>
        <v>#REF!</v>
      </c>
      <c r="DG103" s="16" t="e">
        <f>DF103+Receive!DG103-Delivery!DG103</f>
        <v>#REF!</v>
      </c>
      <c r="DH103" s="16" t="e">
        <f>DG103+Receive!DH103-Delivery!DH103</f>
        <v>#REF!</v>
      </c>
      <c r="DI103" s="16" t="e">
        <f>DH103+Receive!DI103-Delivery!DI103</f>
        <v>#REF!</v>
      </c>
      <c r="DJ103" s="16" t="e">
        <f>DI103+Receive!DJ103-Delivery!DJ103</f>
        <v>#REF!</v>
      </c>
      <c r="DK103" s="16" t="e">
        <f>DJ103+Receive!DK103-Delivery!DK103</f>
        <v>#REF!</v>
      </c>
      <c r="DL103" s="16" t="e">
        <f>DK103+Receive!DL103-Delivery!DL103</f>
        <v>#REF!</v>
      </c>
      <c r="DM103" s="16" t="e">
        <f>DL103+Receive!DM103-Delivery!DM103</f>
        <v>#REF!</v>
      </c>
      <c r="DN103" s="16" t="e">
        <f>DM103+Receive!DN103-Delivery!DN103</f>
        <v>#REF!</v>
      </c>
      <c r="DO103" s="16" t="e">
        <f>DN103+Receive!DO103-Delivery!DO103</f>
        <v>#REF!</v>
      </c>
      <c r="DP103" s="16" t="e">
        <f>DO103+Receive!DP103-Delivery!DP103</f>
        <v>#REF!</v>
      </c>
      <c r="DQ103" s="16" t="e">
        <f>DP103+Receive!DQ103-Delivery!DQ103</f>
        <v>#REF!</v>
      </c>
      <c r="DR103" s="16" t="e">
        <f>DQ103+Receive!DR103-Delivery!DR103</f>
        <v>#REF!</v>
      </c>
      <c r="DS103" s="16" t="e">
        <v>#REF!</v>
      </c>
      <c r="DT103" s="16" t="e">
        <f>DS103+Receive!DT103-Delivery!DT103</f>
        <v>#REF!</v>
      </c>
      <c r="DU103" s="16" t="e">
        <f>DT103+Receive!DU103-Delivery!DU103</f>
        <v>#REF!</v>
      </c>
      <c r="DV103" s="238" t="e">
        <f>DU103+Receive!DV103-Delivery!DV103</f>
        <v>#REF!</v>
      </c>
      <c r="DW103" s="16" t="e">
        <f>DV103+Receive!DW103-Delivery!DW103</f>
        <v>#REF!</v>
      </c>
      <c r="DX103" s="16" t="e">
        <f>DW103+Receive!DX103-Delivery!DX103</f>
        <v>#REF!</v>
      </c>
      <c r="DY103" s="16" t="e">
        <f>DX103+Receive!DY103-Delivery!DY103</f>
        <v>#REF!</v>
      </c>
      <c r="DZ103" s="238" t="e">
        <f>DY103+Receive!DZ103-Delivery!DZ103</f>
        <v>#REF!</v>
      </c>
      <c r="EA103" s="16" t="e">
        <f>DZ103+Receive!EA103-Delivery!EA103</f>
        <v>#REF!</v>
      </c>
      <c r="EB103" s="16" t="e">
        <f>EA103+Receive!EB103-Delivery!EB103</f>
        <v>#REF!</v>
      </c>
      <c r="EC103" s="16" t="e">
        <f>EB103+Receive!EC103-Delivery!EC103</f>
        <v>#REF!</v>
      </c>
      <c r="ED103" s="16" t="e">
        <f>EC103+Receive!ED103-Delivery!ED103</f>
        <v>#REF!</v>
      </c>
      <c r="EE103" s="16" t="e">
        <f>ED103+Receive!EE103-Delivery!EE103</f>
        <v>#REF!</v>
      </c>
      <c r="EF103" s="16" t="e">
        <f>EE103+Receive!EF103-Delivery!EF103</f>
        <v>#REF!</v>
      </c>
      <c r="EG103" s="16" t="e">
        <f>EF103+Receive!EG103-Delivery!EG103</f>
        <v>#REF!</v>
      </c>
      <c r="EH103" s="16" t="e">
        <f>EG103+Receive!EH103-Delivery!EH103</f>
        <v>#REF!</v>
      </c>
      <c r="EI103" s="238" t="e">
        <f>EH103+Receive!EI103-Delivery!EI103</f>
        <v>#REF!</v>
      </c>
      <c r="EJ103" s="238" t="e">
        <f>EI103+Receive!EJ103-Delivery!EJ103</f>
        <v>#REF!</v>
      </c>
      <c r="EK103" s="16" t="e">
        <f>EJ103+Receive!EK103-Delivery!EK103</f>
        <v>#REF!</v>
      </c>
      <c r="EL103" s="16" t="e">
        <f>EK103+Receive!EL103-Delivery!EL103</f>
        <v>#REF!</v>
      </c>
      <c r="EM103" s="16" t="e">
        <f>EL103+Receive!EM103-Delivery!EM103</f>
        <v>#REF!</v>
      </c>
      <c r="EN103" s="16" t="e">
        <f>EM103+Receive!EN103-Delivery!EN103</f>
        <v>#REF!</v>
      </c>
      <c r="EO103" s="16" t="e">
        <f>EN103+Receive!EO103-Delivery!EO103</f>
        <v>#REF!</v>
      </c>
      <c r="EP103" s="16" t="e">
        <f>EO103+Receive!EP103-Delivery!EP103</f>
        <v>#REF!</v>
      </c>
      <c r="EQ103" s="16" t="e">
        <f>EP103+Receive!EQ103-Delivery!EQ103</f>
        <v>#REF!</v>
      </c>
      <c r="ER103" s="16" t="e">
        <f>EQ103+Receive!ER103-Delivery!ER103</f>
        <v>#REF!</v>
      </c>
      <c r="ES103" s="16" t="e">
        <f>ER103+Receive!ES103-Delivery!ES103</f>
        <v>#REF!</v>
      </c>
      <c r="ET103" s="16" t="e">
        <f>ES103+Receive!ET103-Delivery!ET103</f>
        <v>#REF!</v>
      </c>
      <c r="EU103" s="16" t="e">
        <f>ET103+Receive!EU103-Delivery!EU103</f>
        <v>#REF!</v>
      </c>
      <c r="EV103" s="16" t="e">
        <f>EU103+Receive!EV103-Delivery!EV103</f>
        <v>#REF!</v>
      </c>
      <c r="EW103" s="16" t="e">
        <f>EV103+Receive!EW103-Delivery!EW103</f>
        <v>#REF!</v>
      </c>
      <c r="EX103" s="16" t="e">
        <f>EW103+Receive!EX103-Delivery!EX103</f>
        <v>#REF!</v>
      </c>
      <c r="EY103" s="16" t="e">
        <f>EX103+Receive!EY103-Delivery!EY103</f>
        <v>#REF!</v>
      </c>
      <c r="EZ103" s="16" t="e">
        <f>EY103+Receive!EZ103-Delivery!EZ103</f>
        <v>#REF!</v>
      </c>
      <c r="FA103" s="16" t="e">
        <f>EZ103+Receive!FA103-Delivery!FA103</f>
        <v>#REF!</v>
      </c>
      <c r="FB103" s="16" t="e">
        <f>FA103+Receive!FB103-Delivery!FB103</f>
        <v>#REF!</v>
      </c>
      <c r="FC103" s="16" t="e">
        <f>FB103+Receive!FC103-Delivery!FC103</f>
        <v>#REF!</v>
      </c>
      <c r="FD103" s="16" t="e">
        <f>FC103+Receive!FD103-Delivery!FD103</f>
        <v>#REF!</v>
      </c>
      <c r="FE103" s="16" t="e">
        <f>FD103+Receive!FE103-Delivery!FE103</f>
        <v>#REF!</v>
      </c>
      <c r="FF103" s="16" t="e">
        <f>FE103+Receive!FF103-Delivery!FF103</f>
        <v>#REF!</v>
      </c>
      <c r="FG103" s="16" t="e">
        <f>FF103+Receive!FG103-Delivery!FG103</f>
        <v>#REF!</v>
      </c>
      <c r="FH103" s="16" t="e">
        <f>FG103+Receive!FH103-Delivery!FH103</f>
        <v>#REF!</v>
      </c>
      <c r="FI103" s="16" t="e">
        <f>FH103+Receive!FI103-Delivery!FI103</f>
        <v>#REF!</v>
      </c>
      <c r="FJ103" s="16" t="e">
        <f>FI103+Receive!FJ103-Delivery!FJ103</f>
        <v>#REF!</v>
      </c>
      <c r="FK103" s="16" t="e">
        <f>FJ103+Receive!FK103-Delivery!FK103</f>
        <v>#REF!</v>
      </c>
      <c r="FL103" s="16" t="e">
        <f>FK103+Receive!FL103-Delivery!FL103</f>
        <v>#REF!</v>
      </c>
      <c r="FM103" s="16" t="e">
        <f>FL103+Receive!FM103-Delivery!FM103</f>
        <v>#REF!</v>
      </c>
      <c r="FN103" s="16" t="e">
        <f>FM103+Receive!FN103-Delivery!FN103</f>
        <v>#REF!</v>
      </c>
      <c r="FO103" s="16" t="e">
        <f>FN103+Receive!FO103-Delivery!FO103</f>
        <v>#REF!</v>
      </c>
      <c r="FP103" s="16" t="e">
        <f>FO103+Receive!FP103-Delivery!FP103</f>
        <v>#REF!</v>
      </c>
      <c r="FQ103" s="16" t="e">
        <f>FP103+Receive!FQ103-Delivery!FQ103</f>
        <v>#REF!</v>
      </c>
      <c r="FR103" s="16" t="e">
        <f>FQ103+Receive!FR103-Delivery!FR103</f>
        <v>#REF!</v>
      </c>
      <c r="FS103" s="16" t="e">
        <f>FR103+Receive!FS103-Delivery!FS103</f>
        <v>#REF!</v>
      </c>
      <c r="FT103" s="16" t="e">
        <f>FS103+Receive!FT103-Delivery!FT103</f>
        <v>#REF!</v>
      </c>
      <c r="FU103" s="16" t="e">
        <f>FT103+Receive!FU103-Delivery!FU103</f>
        <v>#REF!</v>
      </c>
      <c r="FV103" s="16" t="e">
        <f>FU103+Receive!FV103-Delivery!FV103</f>
        <v>#REF!</v>
      </c>
      <c r="FW103" s="16" t="e">
        <f>FV103+Receive!FW103-Delivery!FW103</f>
        <v>#REF!</v>
      </c>
      <c r="FX103" s="16" t="e">
        <f>FW103+Receive!FX103-Delivery!FX103</f>
        <v>#REF!</v>
      </c>
      <c r="FY103" s="16" t="e">
        <f>FX103+Receive!FY103-Delivery!FY103</f>
        <v>#REF!</v>
      </c>
      <c r="FZ103" s="16" t="e">
        <f>FY103+Receive!FZ103-Delivery!FZ103</f>
        <v>#REF!</v>
      </c>
      <c r="GA103" s="16" t="e">
        <f>FZ103+Receive!GA103-Delivery!GA103</f>
        <v>#REF!</v>
      </c>
      <c r="GB103" s="16" t="e">
        <f>GA103+Receive!GB103-Delivery!GB103</f>
        <v>#REF!</v>
      </c>
      <c r="GC103" s="16" t="e">
        <f>GB103+Receive!GC103-Delivery!GC103</f>
        <v>#REF!</v>
      </c>
      <c r="GD103" s="16" t="e">
        <f>GC103+Receive!GD103-Delivery!GD103</f>
        <v>#REF!</v>
      </c>
      <c r="GE103" s="16" t="e">
        <f>GD103+Receive!GE103-Delivery!GE103</f>
        <v>#REF!</v>
      </c>
      <c r="GF103" s="16" t="e">
        <f>GE103+Receive!GF103-Delivery!GF103</f>
        <v>#REF!</v>
      </c>
      <c r="GG103" s="16" t="e">
        <f>GF103+Receive!GG103-Delivery!GG103</f>
        <v>#REF!</v>
      </c>
      <c r="GH103" s="16" t="e">
        <f>GG103+Receive!GH103-Delivery!GH103</f>
        <v>#REF!</v>
      </c>
      <c r="GI103" s="16" t="e">
        <f>GH103+Receive!GI103-Delivery!GI103</f>
        <v>#REF!</v>
      </c>
      <c r="GJ103" s="16" t="e">
        <f>GI103+Receive!GJ103-Delivery!GJ103</f>
        <v>#REF!</v>
      </c>
      <c r="GK103" s="16" t="e">
        <f>GJ103+Receive!GK103-Delivery!GK103</f>
        <v>#REF!</v>
      </c>
      <c r="GL103" s="16" t="e">
        <f>GK103+Receive!GL103-Delivery!GL103</f>
        <v>#REF!</v>
      </c>
      <c r="GM103" s="16" t="e">
        <f>GL103+Receive!GM103-Delivery!GM103</f>
        <v>#REF!</v>
      </c>
      <c r="GN103" s="16" t="e">
        <f>GM103+Receive!GN103-Delivery!GN103</f>
        <v>#REF!</v>
      </c>
      <c r="GO103" s="16" t="e">
        <f>GN103+Receive!GO103-Delivery!GO103</f>
        <v>#REF!</v>
      </c>
      <c r="GP103" s="16" t="e">
        <f>GO103+Receive!GP103-Delivery!GP103</f>
        <v>#REF!</v>
      </c>
      <c r="GQ103" s="16" t="e">
        <f>GP103+Receive!GQ103-Delivery!GQ103</f>
        <v>#REF!</v>
      </c>
      <c r="GR103" s="16" t="e">
        <f>GQ103+Receive!GR103-Delivery!GR103</f>
        <v>#REF!</v>
      </c>
      <c r="GS103" s="16" t="e">
        <f>GR103+Receive!GS103-Delivery!GS103</f>
        <v>#REF!</v>
      </c>
      <c r="GT103" s="16" t="e">
        <f>GS103+Receive!GT103-Delivery!GT103</f>
        <v>#REF!</v>
      </c>
      <c r="GU103" s="16" t="e">
        <f>GT103+Receive!GU103-Delivery!GU103</f>
        <v>#REF!</v>
      </c>
      <c r="GV103" s="16" t="e">
        <f>GU103+Receive!GV103-Delivery!GV103</f>
        <v>#REF!</v>
      </c>
      <c r="GW103" s="16" t="e">
        <f>GV103+Receive!GW103-Delivery!GW103</f>
        <v>#REF!</v>
      </c>
      <c r="GX103" s="16" t="e">
        <f>GW103+Receive!GX103-Delivery!GX103</f>
        <v>#REF!</v>
      </c>
      <c r="GY103" s="16" t="e">
        <f>GX103+Receive!GY103-Delivery!GY103</f>
        <v>#REF!</v>
      </c>
      <c r="GZ103" s="16" t="e">
        <f>GY103+Receive!GZ103-Delivery!GZ103</f>
        <v>#REF!</v>
      </c>
      <c r="HA103" s="16" t="e">
        <f>GZ103+Receive!HA103-Delivery!HA103</f>
        <v>#REF!</v>
      </c>
      <c r="HB103" s="16" t="e">
        <f>HA103+Receive!HB103-Delivery!HB103</f>
        <v>#REF!</v>
      </c>
      <c r="HC103" s="16" t="e">
        <f>HB103+Receive!HC103-Delivery!HC103</f>
        <v>#REF!</v>
      </c>
      <c r="HD103" s="16" t="e">
        <f>HC103+Receive!HD103-Delivery!HD103</f>
        <v>#REF!</v>
      </c>
      <c r="HE103" s="16" t="e">
        <f>HD103+Receive!HE103-Delivery!HE103</f>
        <v>#REF!</v>
      </c>
      <c r="HF103" s="16" t="e">
        <f>HE103+Receive!HF103-Delivery!HF103</f>
        <v>#REF!</v>
      </c>
      <c r="HG103" s="16" t="e">
        <f>HF103+Receive!HG103-Delivery!HG103</f>
        <v>#REF!</v>
      </c>
      <c r="HH103" s="16" t="e">
        <f>HG103+Receive!HH103-Delivery!HH103</f>
        <v>#REF!</v>
      </c>
      <c r="HI103" s="16" t="e">
        <f>HH103+Receive!HI103-Delivery!HI103</f>
        <v>#REF!</v>
      </c>
      <c r="HJ103" s="16" t="e">
        <f>HI103+Receive!HJ103-Delivery!HJ103</f>
        <v>#REF!</v>
      </c>
      <c r="HK103" s="16" t="e">
        <f>HJ103+Receive!HK103-Delivery!HK103</f>
        <v>#REF!</v>
      </c>
      <c r="HL103" s="16" t="e">
        <f>HK103+Receive!HL103-Delivery!HL103</f>
        <v>#REF!</v>
      </c>
      <c r="HM103" s="16" t="e">
        <f>HL103+Receive!HM103-Delivery!HM103</f>
        <v>#REF!</v>
      </c>
      <c r="HN103" s="16" t="e">
        <f>HM103+Receive!HN103-Delivery!HN103</f>
        <v>#REF!</v>
      </c>
      <c r="HO103" s="16" t="e">
        <f>HN103+Receive!HO103-Delivery!HO103</f>
        <v>#REF!</v>
      </c>
      <c r="HP103" s="167" t="e">
        <f>HO103+Receive!HP103-Delivery!HP103</f>
        <v>#REF!</v>
      </c>
      <c r="HQ103" s="16" t="e">
        <f>HP103+Receive!HQ103-Delivery!HQ103</f>
        <v>#REF!</v>
      </c>
      <c r="HR103" s="16" t="e">
        <f>HQ103+Receive!HR103-Delivery!HR103</f>
        <v>#REF!</v>
      </c>
      <c r="HS103" s="16" t="e">
        <f>HR103+Receive!HS103-Delivery!HS103</f>
        <v>#REF!</v>
      </c>
      <c r="HT103" s="16" t="e">
        <f>HS103+Receive!HT103-Delivery!HT103</f>
        <v>#REF!</v>
      </c>
      <c r="HU103" s="16" t="e">
        <f>HT103+Receive!HU103-Delivery!HU103</f>
        <v>#REF!</v>
      </c>
      <c r="HV103" s="16" t="e">
        <f>HU103+Receive!HV103-Delivery!HV103</f>
        <v>#REF!</v>
      </c>
      <c r="HW103" s="16" t="e">
        <f>HV103+Receive!HW103-Delivery!HW103</f>
        <v>#REF!</v>
      </c>
      <c r="HX103" s="16" t="e">
        <f>HW103+Receive!HX103-Delivery!HX103</f>
        <v>#REF!</v>
      </c>
      <c r="HY103" s="16" t="e">
        <f>HX103+Receive!HY103-Delivery!HY103</f>
        <v>#REF!</v>
      </c>
      <c r="HZ103" s="16" t="e">
        <f>HY103+Receive!HZ103-Delivery!HZ103</f>
        <v>#REF!</v>
      </c>
      <c r="IA103" s="16" t="e">
        <f>HZ103+Receive!IA103-Delivery!IA103</f>
        <v>#REF!</v>
      </c>
      <c r="IB103" s="16" t="e">
        <f>IA103+Receive!IB103-Delivery!IB103</f>
        <v>#REF!</v>
      </c>
      <c r="IC103" s="16" t="e">
        <f>IB103+Receive!IC103-Delivery!IC103</f>
        <v>#REF!</v>
      </c>
      <c r="ID103" s="16" t="e">
        <f>IC103+Receive!ID103-Delivery!ID103</f>
        <v>#REF!</v>
      </c>
      <c r="IE103" s="16" t="e">
        <f>ID103+Receive!IE103-Delivery!IE103</f>
        <v>#REF!</v>
      </c>
      <c r="IF103" s="16" t="e">
        <f>IE103+Receive!IF103-Delivery!IF103</f>
        <v>#REF!</v>
      </c>
      <c r="IG103" s="16" t="e">
        <f>IF103+Receive!IG103-Delivery!IG103</f>
        <v>#REF!</v>
      </c>
      <c r="IH103" s="16" t="e">
        <f>IG103+Receive!IH103-Delivery!IH103</f>
        <v>#REF!</v>
      </c>
      <c r="II103" s="16" t="e">
        <f>IH103+Receive!II103-Delivery!II103</f>
        <v>#REF!</v>
      </c>
      <c r="IJ103" s="16" t="e">
        <f>II103+Receive!IJ103-Delivery!IJ103</f>
        <v>#REF!</v>
      </c>
      <c r="IK103" s="16" t="e">
        <f>IJ103+Receive!IK103-Delivery!IK103</f>
        <v>#REF!</v>
      </c>
      <c r="IL103" s="16" t="e">
        <f>IK103+Receive!IL103-Delivery!IL103</f>
        <v>#REF!</v>
      </c>
      <c r="IM103" s="16" t="e">
        <f>IL103+Receive!IM103-Delivery!IM103</f>
        <v>#REF!</v>
      </c>
      <c r="IN103" s="16" t="e">
        <f>IM103+Receive!IN103-Delivery!IN103</f>
        <v>#REF!</v>
      </c>
    </row>
    <row r="104" spans="1:248" s="113" customFormat="1" hidden="1" x14ac:dyDescent="0.3">
      <c r="A104" s="7" t="s">
        <v>220</v>
      </c>
      <c r="B104" s="16" t="e">
        <f>#REF!+Receive!B104-Delivery!B104</f>
        <v>#REF!</v>
      </c>
      <c r="C104" s="16" t="e">
        <f>B104+Receive!C104-Delivery!C104</f>
        <v>#REF!</v>
      </c>
      <c r="D104" s="16" t="e">
        <f>C104+Receive!D104-Delivery!D104</f>
        <v>#REF!</v>
      </c>
      <c r="E104" s="16" t="e">
        <f>D104+Receive!E104-Delivery!E104</f>
        <v>#REF!</v>
      </c>
      <c r="F104" s="16" t="e">
        <f>E104+Receive!F104-Delivery!F104</f>
        <v>#REF!</v>
      </c>
      <c r="G104" s="16" t="e">
        <f>F104+Receive!G104-Delivery!G104</f>
        <v>#REF!</v>
      </c>
      <c r="H104" s="16" t="e">
        <f>G104+Receive!H104-Delivery!H104</f>
        <v>#REF!</v>
      </c>
      <c r="I104" s="16" t="e">
        <f>H104+Receive!I104-Delivery!I104</f>
        <v>#REF!</v>
      </c>
      <c r="J104" s="16" t="e">
        <f>I104+Receive!J104-Delivery!J104</f>
        <v>#REF!</v>
      </c>
      <c r="K104" s="16" t="e">
        <f>J104+Receive!K104-Delivery!K104</f>
        <v>#REF!</v>
      </c>
      <c r="L104" s="16" t="e">
        <f>K104+Receive!L104-Delivery!L104</f>
        <v>#REF!</v>
      </c>
      <c r="M104" s="16" t="e">
        <f>L104+Receive!M104-Delivery!M104</f>
        <v>#REF!</v>
      </c>
      <c r="N104" s="16" t="e">
        <f>M104+Receive!N104-Delivery!N104</f>
        <v>#REF!</v>
      </c>
      <c r="O104" s="16" t="e">
        <f>N104+Receive!O104-Delivery!O104</f>
        <v>#REF!</v>
      </c>
      <c r="P104" s="16" t="e">
        <f>O104+Receive!P104-Delivery!P104</f>
        <v>#REF!</v>
      </c>
      <c r="Q104" s="16" t="e">
        <f>P104+Receive!Q104-Delivery!Q104</f>
        <v>#REF!</v>
      </c>
      <c r="R104" s="16" t="e">
        <f>Q104+Receive!R104-Delivery!R104</f>
        <v>#REF!</v>
      </c>
      <c r="S104" s="16" t="e">
        <f>R104+Receive!S104-Delivery!S104</f>
        <v>#REF!</v>
      </c>
      <c r="T104" s="16" t="e">
        <f>S104+Receive!T104-Delivery!T104</f>
        <v>#REF!</v>
      </c>
      <c r="U104" s="16" t="e">
        <f>T104+Receive!U104-Delivery!U104</f>
        <v>#REF!</v>
      </c>
      <c r="V104" s="16" t="e">
        <f>U104+Receive!V104-Delivery!V104</f>
        <v>#REF!</v>
      </c>
      <c r="W104" s="16" t="e">
        <f>V104+Receive!W104-Delivery!W104</f>
        <v>#REF!</v>
      </c>
      <c r="X104" s="16" t="e">
        <f>W104+Receive!X104-Delivery!X104</f>
        <v>#REF!</v>
      </c>
      <c r="Y104" s="16" t="e">
        <f>X104+Receive!Y104-Delivery!Y104</f>
        <v>#REF!</v>
      </c>
      <c r="Z104" s="16" t="e">
        <f>Y104+Receive!Z104-Delivery!Z104</f>
        <v>#REF!</v>
      </c>
      <c r="AA104" s="16" t="e">
        <f>Z104+Receive!AA104-Delivery!AA104</f>
        <v>#REF!</v>
      </c>
      <c r="AB104" s="16" t="e">
        <f>AA104+Receive!AB104-Delivery!AB104</f>
        <v>#REF!</v>
      </c>
      <c r="AC104" s="16" t="e">
        <f>AB104+Receive!AC104-Delivery!AC104</f>
        <v>#REF!</v>
      </c>
      <c r="AD104" s="16" t="e">
        <f>AC104+Receive!AD104-Delivery!AD104</f>
        <v>#REF!</v>
      </c>
      <c r="AE104" s="16" t="e">
        <f>AD104+Receive!AE104-Delivery!AE104</f>
        <v>#REF!</v>
      </c>
      <c r="AF104" s="16" t="e">
        <f>AE104+Receive!AF104-Delivery!AF104</f>
        <v>#REF!</v>
      </c>
      <c r="AG104" s="167" t="e">
        <f>AF104+Receive!AG104-Delivery!AG104</f>
        <v>#REF!</v>
      </c>
      <c r="AH104" s="16" t="e">
        <f>AG104+Receive!AH104-Delivery!AH104</f>
        <v>#REF!</v>
      </c>
      <c r="AI104" s="16" t="e">
        <f>AH104+Receive!AI104-Delivery!AI104</f>
        <v>#REF!</v>
      </c>
      <c r="AJ104" s="16" t="e">
        <f>AI104+Receive!AJ104-Delivery!AJ104</f>
        <v>#REF!</v>
      </c>
      <c r="AK104" s="16" t="e">
        <f>AJ104+Receive!AK104-Delivery!AK104</f>
        <v>#REF!</v>
      </c>
      <c r="AL104" s="16" t="e">
        <f>AK104+Receive!AL104-Delivery!AL104</f>
        <v>#REF!</v>
      </c>
      <c r="AM104" s="16" t="e">
        <f>AL104+Receive!AM104-Delivery!AM104</f>
        <v>#REF!</v>
      </c>
      <c r="AN104" s="16" t="e">
        <f>AM104+Receive!AN104-Delivery!AN104</f>
        <v>#REF!</v>
      </c>
      <c r="AO104" s="16" t="e">
        <f>AN104+Receive!AO104-Delivery!AO104</f>
        <v>#REF!</v>
      </c>
      <c r="AP104" s="16" t="e">
        <f>AO104+Receive!AP104-Delivery!AP104</f>
        <v>#REF!</v>
      </c>
      <c r="AQ104" s="16" t="e">
        <f>AP104+Receive!AQ104-Delivery!AQ104</f>
        <v>#REF!</v>
      </c>
      <c r="AR104" s="16" t="e">
        <f>AQ104+Receive!AR104-Delivery!AR104</f>
        <v>#REF!</v>
      </c>
      <c r="AS104" s="16" t="e">
        <f>AR104+Receive!AS104-Delivery!AS104</f>
        <v>#REF!</v>
      </c>
      <c r="AT104" s="16" t="e">
        <f>AS104+Receive!AT104-Delivery!AT104</f>
        <v>#REF!</v>
      </c>
      <c r="AU104" s="16" t="e">
        <f>AT104+Receive!AU104-Delivery!AU104</f>
        <v>#REF!</v>
      </c>
      <c r="AV104" s="16" t="e">
        <f>AU104+Receive!AV104-Delivery!AV104</f>
        <v>#REF!</v>
      </c>
      <c r="AW104" s="16" t="e">
        <f>AV104+Receive!AW104-Delivery!AW104</f>
        <v>#REF!</v>
      </c>
      <c r="AX104" s="16" t="e">
        <f>AW104+Receive!AX104-Delivery!AX104</f>
        <v>#REF!</v>
      </c>
      <c r="AY104" s="16" t="e">
        <f>AX104+Receive!AY104-Delivery!AY104</f>
        <v>#REF!</v>
      </c>
      <c r="AZ104" s="16" t="e">
        <f>AY104+Receive!AZ104-Delivery!AZ104</f>
        <v>#REF!</v>
      </c>
      <c r="BA104" s="16" t="e">
        <f>AZ104+Receive!BA104-Delivery!BA104</f>
        <v>#REF!</v>
      </c>
      <c r="BB104" s="16" t="e">
        <f>BA104+Receive!BB104-Delivery!BB104</f>
        <v>#REF!</v>
      </c>
      <c r="BC104" s="16" t="e">
        <f>BB104+Receive!BC104-Delivery!BC104</f>
        <v>#REF!</v>
      </c>
      <c r="BD104" s="16" t="e">
        <f>BC104+Receive!BD104-Delivery!BD104</f>
        <v>#REF!</v>
      </c>
      <c r="BE104" s="16" t="e">
        <f>BD104+Receive!BE104-Delivery!BE104</f>
        <v>#REF!</v>
      </c>
      <c r="BF104" s="16" t="e">
        <f>BE104+Receive!BF104-Delivery!BF104</f>
        <v>#REF!</v>
      </c>
      <c r="BG104" s="16" t="e">
        <f>BF104+Receive!BG104-Delivery!BG104</f>
        <v>#REF!</v>
      </c>
      <c r="BH104" s="16" t="e">
        <f>BG104+Receive!BH104-Delivery!BH104</f>
        <v>#REF!</v>
      </c>
      <c r="BI104" s="16" t="e">
        <f>BH104+Receive!BI104-Delivery!BI104</f>
        <v>#REF!</v>
      </c>
      <c r="BJ104" s="16" t="e">
        <f>BI104+Receive!BJ104-Delivery!BJ104</f>
        <v>#REF!</v>
      </c>
      <c r="BK104" s="16" t="e">
        <f>BJ104+Receive!BK104-Delivery!BK104</f>
        <v>#REF!</v>
      </c>
      <c r="BL104" s="16" t="e">
        <f>BK104+Receive!BL104-Delivery!BL104</f>
        <v>#REF!</v>
      </c>
      <c r="BM104" s="16" t="e">
        <f>BL104+Receive!BM104-Delivery!BM104</f>
        <v>#REF!</v>
      </c>
      <c r="BN104" s="16" t="e">
        <f>BM104+Receive!BN104-Delivery!BN104</f>
        <v>#REF!</v>
      </c>
      <c r="BO104" s="16" t="e">
        <f>BN104+Receive!BO104-Delivery!BO104</f>
        <v>#REF!</v>
      </c>
      <c r="BP104" s="16" t="e">
        <f>BO104+Receive!BP104-Delivery!BP104</f>
        <v>#REF!</v>
      </c>
      <c r="BQ104" s="16" t="e">
        <f>BP104+Receive!BQ104-Delivery!BQ104</f>
        <v>#REF!</v>
      </c>
      <c r="BR104" s="16" t="e">
        <f>BQ104+Receive!BR104-Delivery!BR104</f>
        <v>#REF!</v>
      </c>
      <c r="BS104" s="16" t="e">
        <f>BR104+Receive!BS104-Delivery!BS104</f>
        <v>#REF!</v>
      </c>
      <c r="BT104" s="16" t="e">
        <f>BS104+Receive!BT104-Delivery!BT104</f>
        <v>#REF!</v>
      </c>
      <c r="BU104" s="16" t="e">
        <f>BT104+Receive!BU104-Delivery!BU104</f>
        <v>#REF!</v>
      </c>
      <c r="BV104" s="16" t="e">
        <f>BU104+Receive!BV104-Delivery!BV104</f>
        <v>#REF!</v>
      </c>
      <c r="BW104" s="16" t="e">
        <f>BV104+Receive!BW104-Delivery!BW104</f>
        <v>#REF!</v>
      </c>
      <c r="BX104" s="16" t="e">
        <f>BW104+Receive!BX104-Delivery!BX104</f>
        <v>#REF!</v>
      </c>
      <c r="BY104" s="16" t="e">
        <f>BX104+Receive!BY104-Delivery!BY104</f>
        <v>#REF!</v>
      </c>
      <c r="BZ104" s="16" t="e">
        <f>BY104+Receive!BZ104-Delivery!BZ104</f>
        <v>#REF!</v>
      </c>
      <c r="CA104" s="16" t="e">
        <f>BZ104+Receive!CA104-Delivery!CA104</f>
        <v>#REF!</v>
      </c>
      <c r="CB104" s="16" t="e">
        <f>CA104+Receive!CB104-Delivery!CB104</f>
        <v>#REF!</v>
      </c>
      <c r="CC104" s="16" t="e">
        <f>CB104+Receive!CC104-Delivery!CC104</f>
        <v>#REF!</v>
      </c>
      <c r="CD104" s="16" t="e">
        <f>CC104+Receive!CD104-Delivery!CD104</f>
        <v>#REF!</v>
      </c>
      <c r="CE104" s="16" t="e">
        <f>CD104+Receive!CE104-Delivery!CE104</f>
        <v>#REF!</v>
      </c>
      <c r="CF104" s="16" t="e">
        <f>CE104+Receive!CF104-Delivery!CF104</f>
        <v>#REF!</v>
      </c>
      <c r="CG104" s="16" t="e">
        <f>CF104+Receive!CG104-Delivery!CG104</f>
        <v>#REF!</v>
      </c>
      <c r="CH104" s="16" t="e">
        <f>CG104+Receive!CH104-Delivery!CH104</f>
        <v>#REF!</v>
      </c>
      <c r="CI104" s="16" t="e">
        <f>CH104+Receive!CI104-Delivery!CI104</f>
        <v>#REF!</v>
      </c>
      <c r="CJ104" s="16" t="e">
        <f>CI104+Receive!CJ104-Delivery!CJ104</f>
        <v>#REF!</v>
      </c>
      <c r="CK104" s="16" t="e">
        <f>CJ104+Receive!CK104-Delivery!CK104</f>
        <v>#REF!</v>
      </c>
      <c r="CL104" s="16" t="e">
        <f>CK104+Receive!CL104-Delivery!CL104</f>
        <v>#REF!</v>
      </c>
      <c r="CM104" s="16" t="e">
        <f>CL104+Receive!CM104-Delivery!CM104</f>
        <v>#REF!</v>
      </c>
      <c r="CN104" s="16" t="e">
        <f>CM104+Receive!CN104-Delivery!CN104</f>
        <v>#REF!</v>
      </c>
      <c r="CO104" s="16" t="e">
        <f>CN104+Receive!CO104-Delivery!CO104</f>
        <v>#REF!</v>
      </c>
      <c r="CP104" s="16" t="e">
        <f>CO104+Receive!CP104-Delivery!CP104</f>
        <v>#REF!</v>
      </c>
      <c r="CQ104" s="16" t="e">
        <f>CP104+Receive!CQ104-Delivery!CQ104</f>
        <v>#REF!</v>
      </c>
      <c r="CR104" s="16" t="e">
        <f>CQ104+Receive!CR104-Delivery!CR104</f>
        <v>#REF!</v>
      </c>
      <c r="CS104" s="16" t="e">
        <f>CR104+Receive!CS104-Delivery!CS104</f>
        <v>#REF!</v>
      </c>
      <c r="CT104" s="16" t="e">
        <f>CS104+Receive!CT104-Delivery!CT104</f>
        <v>#REF!</v>
      </c>
      <c r="CU104" s="16" t="e">
        <f>CT104+Receive!CU104-Delivery!CU104</f>
        <v>#REF!</v>
      </c>
      <c r="CV104" s="16" t="e">
        <f>CU104+Receive!CV104-Delivery!CV104</f>
        <v>#REF!</v>
      </c>
      <c r="CW104" s="16" t="e">
        <f>CV104+Receive!CW104-Delivery!CW104</f>
        <v>#REF!</v>
      </c>
      <c r="CX104" s="16" t="e">
        <f>CW104+Receive!CX104-Delivery!CX104</f>
        <v>#REF!</v>
      </c>
      <c r="CY104" s="16" t="e">
        <f>CX104+Receive!CY104-Delivery!CY104</f>
        <v>#REF!</v>
      </c>
      <c r="CZ104" s="16" t="e">
        <f>CY104+Receive!CZ104-Delivery!CZ104</f>
        <v>#REF!</v>
      </c>
      <c r="DA104" s="16" t="e">
        <f>CZ104+Receive!DA104-Delivery!DA104</f>
        <v>#REF!</v>
      </c>
      <c r="DB104" s="16" t="e">
        <f>DA104+Receive!DB104-Delivery!DB104</f>
        <v>#REF!</v>
      </c>
      <c r="DC104" s="16" t="e">
        <f>DB104+Receive!DC104-Delivery!DC104</f>
        <v>#REF!</v>
      </c>
      <c r="DD104" s="16" t="e">
        <f>DC104+Receive!DD104-Delivery!DD104</f>
        <v>#REF!</v>
      </c>
      <c r="DE104" s="16" t="e">
        <f>DD104+Receive!DE104-Delivery!DE104</f>
        <v>#REF!</v>
      </c>
      <c r="DF104" s="16" t="e">
        <f>DE104+Receive!DF104-Delivery!DF104</f>
        <v>#REF!</v>
      </c>
      <c r="DG104" s="16" t="e">
        <f>DF104+Receive!DG104-Delivery!DG104</f>
        <v>#REF!</v>
      </c>
      <c r="DH104" s="16" t="e">
        <f>DG104+Receive!DH104-Delivery!DH104</f>
        <v>#REF!</v>
      </c>
      <c r="DI104" s="16" t="e">
        <f>DH104+Receive!DI104-Delivery!DI104</f>
        <v>#REF!</v>
      </c>
      <c r="DJ104" s="16" t="e">
        <f>DI104+Receive!DJ104-Delivery!DJ104</f>
        <v>#REF!</v>
      </c>
      <c r="DK104" s="16" t="e">
        <f>DJ104+Receive!DK104-Delivery!DK104</f>
        <v>#REF!</v>
      </c>
      <c r="DL104" s="16" t="e">
        <f>DK104+Receive!DL104-Delivery!DL104</f>
        <v>#REF!</v>
      </c>
      <c r="DM104" s="16" t="e">
        <f>DL104+Receive!DM104-Delivery!DM104</f>
        <v>#REF!</v>
      </c>
      <c r="DN104" s="16" t="e">
        <f>DM104+Receive!DN104-Delivery!DN104</f>
        <v>#REF!</v>
      </c>
      <c r="DO104" s="16" t="e">
        <f>DN104+Receive!DO104-Delivery!DO104</f>
        <v>#REF!</v>
      </c>
      <c r="DP104" s="16" t="e">
        <f>DO104+Receive!DP104-Delivery!DP104</f>
        <v>#REF!</v>
      </c>
      <c r="DQ104" s="16" t="e">
        <f>DP104+Receive!DQ104-Delivery!DQ104</f>
        <v>#REF!</v>
      </c>
      <c r="DR104" s="16" t="e">
        <f>DQ104+Receive!DR104-Delivery!DR104</f>
        <v>#REF!</v>
      </c>
      <c r="DS104" s="16" t="e">
        <v>#REF!</v>
      </c>
      <c r="DT104" s="16" t="e">
        <f>DS104+Receive!DT104-Delivery!DT104</f>
        <v>#REF!</v>
      </c>
      <c r="DU104" s="16" t="e">
        <f>DT104+Receive!DU104-Delivery!DU104</f>
        <v>#REF!</v>
      </c>
      <c r="DV104" s="238" t="e">
        <f>DU104+Receive!DV104-Delivery!DV104</f>
        <v>#REF!</v>
      </c>
      <c r="DW104" s="16" t="e">
        <f>DV104+Receive!DW104-Delivery!DW104</f>
        <v>#REF!</v>
      </c>
      <c r="DX104" s="16" t="e">
        <f>DW104+Receive!DX104-Delivery!DX104</f>
        <v>#REF!</v>
      </c>
      <c r="DY104" s="16" t="e">
        <f>DX104+Receive!DY104-Delivery!DY104</f>
        <v>#REF!</v>
      </c>
      <c r="DZ104" s="238" t="e">
        <f>DY104+Receive!DZ104-Delivery!DZ104</f>
        <v>#REF!</v>
      </c>
      <c r="EA104" s="16" t="e">
        <f>DZ104+Receive!EA104-Delivery!EA104</f>
        <v>#REF!</v>
      </c>
      <c r="EB104" s="16" t="e">
        <f>EA104+Receive!EB104-Delivery!EB104</f>
        <v>#REF!</v>
      </c>
      <c r="EC104" s="16" t="e">
        <f>EB104+Receive!EC104-Delivery!EC104</f>
        <v>#REF!</v>
      </c>
      <c r="ED104" s="16" t="e">
        <f>EC104+Receive!ED104-Delivery!ED104</f>
        <v>#REF!</v>
      </c>
      <c r="EE104" s="16" t="e">
        <f>ED104+Receive!EE104-Delivery!EE104</f>
        <v>#REF!</v>
      </c>
      <c r="EF104" s="16" t="e">
        <f>EE104+Receive!EF104-Delivery!EF104</f>
        <v>#REF!</v>
      </c>
      <c r="EG104" s="16" t="e">
        <f>EF104+Receive!EG104-Delivery!EG104</f>
        <v>#REF!</v>
      </c>
      <c r="EH104" s="16" t="e">
        <f>EG104+Receive!EH104-Delivery!EH104</f>
        <v>#REF!</v>
      </c>
      <c r="EI104" s="238" t="e">
        <f>EH104+Receive!EI104-Delivery!EI104</f>
        <v>#REF!</v>
      </c>
      <c r="EJ104" s="238" t="e">
        <f>EI104+Receive!EJ104-Delivery!EJ104</f>
        <v>#REF!</v>
      </c>
      <c r="EK104" s="16" t="e">
        <f>EJ104+Receive!EK104-Delivery!EK104</f>
        <v>#REF!</v>
      </c>
      <c r="EL104" s="16" t="e">
        <f>EK104+Receive!EL104-Delivery!EL104</f>
        <v>#REF!</v>
      </c>
      <c r="EM104" s="16" t="e">
        <f>EL104+Receive!EM104-Delivery!EM104</f>
        <v>#REF!</v>
      </c>
      <c r="EN104" s="16" t="e">
        <f>EM104+Receive!EN104-Delivery!EN104</f>
        <v>#REF!</v>
      </c>
      <c r="EO104" s="16" t="e">
        <f>EN104+Receive!EO104-Delivery!EO104</f>
        <v>#REF!</v>
      </c>
      <c r="EP104" s="16" t="e">
        <f>EO104+Receive!EP104-Delivery!EP104</f>
        <v>#REF!</v>
      </c>
      <c r="EQ104" s="16" t="e">
        <f>EP104+Receive!EQ104-Delivery!EQ104</f>
        <v>#REF!</v>
      </c>
      <c r="ER104" s="16" t="e">
        <f>EQ104+Receive!ER104-Delivery!ER104</f>
        <v>#REF!</v>
      </c>
      <c r="ES104" s="16" t="e">
        <f>ER104+Receive!ES104-Delivery!ES104</f>
        <v>#REF!</v>
      </c>
      <c r="ET104" s="16" t="e">
        <f>ES104+Receive!ET104-Delivery!ET104</f>
        <v>#REF!</v>
      </c>
      <c r="EU104" s="16" t="e">
        <f>ET104+Receive!EU104-Delivery!EU104</f>
        <v>#REF!</v>
      </c>
      <c r="EV104" s="16" t="e">
        <f>EU104+Receive!EV104-Delivery!EV104</f>
        <v>#REF!</v>
      </c>
      <c r="EW104" s="16" t="e">
        <f>EV104+Receive!EW104-Delivery!EW104</f>
        <v>#REF!</v>
      </c>
      <c r="EX104" s="16" t="e">
        <f>EW104+Receive!EX104-Delivery!EX104</f>
        <v>#REF!</v>
      </c>
      <c r="EY104" s="16" t="e">
        <f>EX104+Receive!EY104-Delivery!EY104</f>
        <v>#REF!</v>
      </c>
      <c r="EZ104" s="16" t="e">
        <f>EY104+Receive!EZ104-Delivery!EZ104</f>
        <v>#REF!</v>
      </c>
      <c r="FA104" s="16" t="e">
        <f>EZ104+Receive!FA104-Delivery!FA104</f>
        <v>#REF!</v>
      </c>
      <c r="FB104" s="16" t="e">
        <f>FA104+Receive!FB104-Delivery!FB104</f>
        <v>#REF!</v>
      </c>
      <c r="FC104" s="16" t="e">
        <f>FB104+Receive!FC104-Delivery!FC104</f>
        <v>#REF!</v>
      </c>
      <c r="FD104" s="16" t="e">
        <f>FC104+Receive!FD104-Delivery!FD104</f>
        <v>#REF!</v>
      </c>
      <c r="FE104" s="16" t="e">
        <f>FD104+Receive!FE104-Delivery!FE104</f>
        <v>#REF!</v>
      </c>
      <c r="FF104" s="16" t="e">
        <f>FE104+Receive!FF104-Delivery!FF104</f>
        <v>#REF!</v>
      </c>
      <c r="FG104" s="16" t="e">
        <f>FF104+Receive!FG104-Delivery!FG104</f>
        <v>#REF!</v>
      </c>
      <c r="FH104" s="16" t="e">
        <f>FG104+Receive!FH104-Delivery!FH104</f>
        <v>#REF!</v>
      </c>
      <c r="FI104" s="16" t="e">
        <f>FH104+Receive!FI104-Delivery!FI104</f>
        <v>#REF!</v>
      </c>
      <c r="FJ104" s="16" t="e">
        <f>FI104+Receive!FJ104-Delivery!FJ104</f>
        <v>#REF!</v>
      </c>
      <c r="FK104" s="16" t="e">
        <f>FJ104+Receive!FK104-Delivery!FK104</f>
        <v>#REF!</v>
      </c>
      <c r="FL104" s="16" t="e">
        <f>FK104+Receive!FL104-Delivery!FL104</f>
        <v>#REF!</v>
      </c>
      <c r="FM104" s="16" t="e">
        <f>FL104+Receive!FM104-Delivery!FM104</f>
        <v>#REF!</v>
      </c>
      <c r="FN104" s="16" t="e">
        <f>FM104+Receive!FN104-Delivery!FN104</f>
        <v>#REF!</v>
      </c>
      <c r="FO104" s="16" t="e">
        <f>FN104+Receive!FO104-Delivery!FO104</f>
        <v>#REF!</v>
      </c>
      <c r="FP104" s="16" t="e">
        <f>FO104+Receive!FP104-Delivery!FP104</f>
        <v>#REF!</v>
      </c>
      <c r="FQ104" s="16" t="e">
        <f>FP104+Receive!FQ104-Delivery!FQ104</f>
        <v>#REF!</v>
      </c>
      <c r="FR104" s="16" t="e">
        <f>FQ104+Receive!FR104-Delivery!FR104</f>
        <v>#REF!</v>
      </c>
      <c r="FS104" s="16" t="e">
        <f>FR104+Receive!FS104-Delivery!FS104</f>
        <v>#REF!</v>
      </c>
      <c r="FT104" s="16" t="e">
        <f>FS104+Receive!FT104-Delivery!FT104</f>
        <v>#REF!</v>
      </c>
      <c r="FU104" s="16" t="e">
        <f>FT104+Receive!FU104-Delivery!FU104</f>
        <v>#REF!</v>
      </c>
      <c r="FV104" s="16" t="e">
        <f>FU104+Receive!FV104-Delivery!FV104</f>
        <v>#REF!</v>
      </c>
      <c r="FW104" s="16" t="e">
        <f>FV104+Receive!FW104-Delivery!FW104</f>
        <v>#REF!</v>
      </c>
      <c r="FX104" s="16" t="e">
        <f>FW104+Receive!FX104-Delivery!FX104</f>
        <v>#REF!</v>
      </c>
      <c r="FY104" s="16" t="e">
        <f>FX104+Receive!FY104-Delivery!FY104</f>
        <v>#REF!</v>
      </c>
      <c r="FZ104" s="16" t="e">
        <f>FY104+Receive!FZ104-Delivery!FZ104</f>
        <v>#REF!</v>
      </c>
      <c r="GA104" s="16" t="e">
        <f>FZ104+Receive!GA104-Delivery!GA104</f>
        <v>#REF!</v>
      </c>
      <c r="GB104" s="16" t="e">
        <f>GA104+Receive!GB104-Delivery!GB104</f>
        <v>#REF!</v>
      </c>
      <c r="GC104" s="16" t="e">
        <f>GB104+Receive!GC104-Delivery!GC104</f>
        <v>#REF!</v>
      </c>
      <c r="GD104" s="16" t="e">
        <f>GC104+Receive!GD104-Delivery!GD104</f>
        <v>#REF!</v>
      </c>
      <c r="GE104" s="16" t="e">
        <f>GD104+Receive!GE104-Delivery!GE104</f>
        <v>#REF!</v>
      </c>
      <c r="GF104" s="16" t="e">
        <f>GE104+Receive!GF104-Delivery!GF104</f>
        <v>#REF!</v>
      </c>
      <c r="GG104" s="16" t="e">
        <f>GF104+Receive!GG104-Delivery!GG104</f>
        <v>#REF!</v>
      </c>
      <c r="GH104" s="16" t="e">
        <f>GG104+Receive!GH104-Delivery!GH104</f>
        <v>#REF!</v>
      </c>
      <c r="GI104" s="16" t="e">
        <f>GH104+Receive!GI104-Delivery!GI104</f>
        <v>#REF!</v>
      </c>
      <c r="GJ104" s="16" t="e">
        <f>GI104+Receive!GJ104-Delivery!GJ104</f>
        <v>#REF!</v>
      </c>
      <c r="GK104" s="16" t="e">
        <f>GJ104+Receive!GK104-Delivery!GK104</f>
        <v>#REF!</v>
      </c>
      <c r="GL104" s="16" t="e">
        <f>GK104+Receive!GL104-Delivery!GL104</f>
        <v>#REF!</v>
      </c>
      <c r="GM104" s="16" t="e">
        <f>GL104+Receive!GM104-Delivery!GM104</f>
        <v>#REF!</v>
      </c>
      <c r="GN104" s="16" t="e">
        <f>GM104+Receive!GN104-Delivery!GN104</f>
        <v>#REF!</v>
      </c>
      <c r="GO104" s="16" t="e">
        <f>GN104+Receive!GO104-Delivery!GO104</f>
        <v>#REF!</v>
      </c>
      <c r="GP104" s="16" t="e">
        <f>GO104+Receive!GP104-Delivery!GP104</f>
        <v>#REF!</v>
      </c>
      <c r="GQ104" s="16" t="e">
        <f>GP104+Receive!GQ104-Delivery!GQ104</f>
        <v>#REF!</v>
      </c>
      <c r="GR104" s="16" t="e">
        <f>GQ104+Receive!GR104-Delivery!GR104</f>
        <v>#REF!</v>
      </c>
      <c r="GS104" s="16" t="e">
        <f>GR104+Receive!GS104-Delivery!GS104</f>
        <v>#REF!</v>
      </c>
      <c r="GT104" s="16" t="e">
        <f>GS104+Receive!GT104-Delivery!GT104</f>
        <v>#REF!</v>
      </c>
      <c r="GU104" s="16" t="e">
        <f>GT104+Receive!GU104-Delivery!GU104</f>
        <v>#REF!</v>
      </c>
      <c r="GV104" s="16" t="e">
        <f>GU104+Receive!GV104-Delivery!GV104</f>
        <v>#REF!</v>
      </c>
      <c r="GW104" s="16" t="e">
        <f>GV104+Receive!GW104-Delivery!GW104</f>
        <v>#REF!</v>
      </c>
      <c r="GX104" s="16" t="e">
        <f>GW104+Receive!GX104-Delivery!GX104</f>
        <v>#REF!</v>
      </c>
      <c r="GY104" s="16" t="e">
        <f>GX104+Receive!GY104-Delivery!GY104</f>
        <v>#REF!</v>
      </c>
      <c r="GZ104" s="16" t="e">
        <f>GY104+Receive!GZ104-Delivery!GZ104</f>
        <v>#REF!</v>
      </c>
      <c r="HA104" s="16" t="e">
        <f>GZ104+Receive!HA104-Delivery!HA104</f>
        <v>#REF!</v>
      </c>
      <c r="HB104" s="16" t="e">
        <f>HA104+Receive!HB104-Delivery!HB104</f>
        <v>#REF!</v>
      </c>
      <c r="HC104" s="16" t="e">
        <f>HB104+Receive!HC104-Delivery!HC104</f>
        <v>#REF!</v>
      </c>
      <c r="HD104" s="16" t="e">
        <f>HC104+Receive!HD104-Delivery!HD104</f>
        <v>#REF!</v>
      </c>
      <c r="HE104" s="16" t="e">
        <f>HD104+Receive!HE104-Delivery!HE104</f>
        <v>#REF!</v>
      </c>
      <c r="HF104" s="16" t="e">
        <f>HE104+Receive!HF104-Delivery!HF104</f>
        <v>#REF!</v>
      </c>
      <c r="HG104" s="16" t="e">
        <f>HF104+Receive!HG104-Delivery!HG104</f>
        <v>#REF!</v>
      </c>
      <c r="HH104" s="16" t="e">
        <f>HG104+Receive!HH104-Delivery!HH104</f>
        <v>#REF!</v>
      </c>
      <c r="HI104" s="16" t="e">
        <f>HH104+Receive!HI104-Delivery!HI104</f>
        <v>#REF!</v>
      </c>
      <c r="HJ104" s="16" t="e">
        <f>HI104+Receive!HJ104-Delivery!HJ104</f>
        <v>#REF!</v>
      </c>
      <c r="HK104" s="16" t="e">
        <f>HJ104+Receive!HK104-Delivery!HK104</f>
        <v>#REF!</v>
      </c>
      <c r="HL104" s="16" t="e">
        <f>HK104+Receive!HL104-Delivery!HL104</f>
        <v>#REF!</v>
      </c>
      <c r="HM104" s="16" t="e">
        <f>HL104+Receive!HM104-Delivery!HM104</f>
        <v>#REF!</v>
      </c>
      <c r="HN104" s="16" t="e">
        <f>HM104+Receive!HN104-Delivery!HN104</f>
        <v>#REF!</v>
      </c>
      <c r="HO104" s="16" t="e">
        <f>HN104+Receive!HO104-Delivery!HO104</f>
        <v>#REF!</v>
      </c>
      <c r="HP104" s="167" t="e">
        <f>HO104+Receive!HP104-Delivery!HP104</f>
        <v>#REF!</v>
      </c>
      <c r="HQ104" s="16" t="e">
        <f>HP104+Receive!HQ104-Delivery!HQ104</f>
        <v>#REF!</v>
      </c>
      <c r="HR104" s="16" t="e">
        <f>HQ104+Receive!HR104-Delivery!HR104</f>
        <v>#REF!</v>
      </c>
      <c r="HS104" s="16" t="e">
        <f>HR104+Receive!HS104-Delivery!HS104</f>
        <v>#REF!</v>
      </c>
      <c r="HT104" s="16" t="e">
        <f>HS104+Receive!HT104-Delivery!HT104</f>
        <v>#REF!</v>
      </c>
      <c r="HU104" s="16" t="e">
        <f>HT104+Receive!HU104-Delivery!HU104</f>
        <v>#REF!</v>
      </c>
      <c r="HV104" s="16" t="e">
        <f>HU104+Receive!HV104-Delivery!HV104</f>
        <v>#REF!</v>
      </c>
      <c r="HW104" s="16" t="e">
        <f>HV104+Receive!HW104-Delivery!HW104</f>
        <v>#REF!</v>
      </c>
      <c r="HX104" s="16" t="e">
        <f>HW104+Receive!HX104-Delivery!HX104</f>
        <v>#REF!</v>
      </c>
      <c r="HY104" s="16" t="e">
        <f>HX104+Receive!HY104-Delivery!HY104</f>
        <v>#REF!</v>
      </c>
      <c r="HZ104" s="16" t="e">
        <f>HY104+Receive!HZ104-Delivery!HZ104</f>
        <v>#REF!</v>
      </c>
      <c r="IA104" s="16" t="e">
        <f>HZ104+Receive!IA104-Delivery!IA104</f>
        <v>#REF!</v>
      </c>
      <c r="IB104" s="16" t="e">
        <f>IA104+Receive!IB104-Delivery!IB104</f>
        <v>#REF!</v>
      </c>
      <c r="IC104" s="16" t="e">
        <f>IB104+Receive!IC104-Delivery!IC104</f>
        <v>#REF!</v>
      </c>
      <c r="ID104" s="16" t="e">
        <f>IC104+Receive!ID104-Delivery!ID104</f>
        <v>#REF!</v>
      </c>
      <c r="IE104" s="16" t="e">
        <f>ID104+Receive!IE104-Delivery!IE104</f>
        <v>#REF!</v>
      </c>
      <c r="IF104" s="16" t="e">
        <f>IE104+Receive!IF104-Delivery!IF104</f>
        <v>#REF!</v>
      </c>
      <c r="IG104" s="16" t="e">
        <f>IF104+Receive!IG104-Delivery!IG104</f>
        <v>#REF!</v>
      </c>
      <c r="IH104" s="16" t="e">
        <f>IG104+Receive!IH104-Delivery!IH104</f>
        <v>#REF!</v>
      </c>
      <c r="II104" s="16" t="e">
        <f>IH104+Receive!II104-Delivery!II104</f>
        <v>#REF!</v>
      </c>
      <c r="IJ104" s="16" t="e">
        <f>II104+Receive!IJ104-Delivery!IJ104</f>
        <v>#REF!</v>
      </c>
      <c r="IK104" s="16" t="e">
        <f>IJ104+Receive!IK104-Delivery!IK104</f>
        <v>#REF!</v>
      </c>
      <c r="IL104" s="16" t="e">
        <f>IK104+Receive!IL104-Delivery!IL104</f>
        <v>#REF!</v>
      </c>
      <c r="IM104" s="16" t="e">
        <f>IL104+Receive!IM104-Delivery!IM104</f>
        <v>#REF!</v>
      </c>
      <c r="IN104" s="16" t="e">
        <f>IM104+Receive!IN104-Delivery!IN104</f>
        <v>#REF!</v>
      </c>
    </row>
    <row r="105" spans="1:248" s="3" customFormat="1" hidden="1" x14ac:dyDescent="0.3">
      <c r="A105" s="67"/>
      <c r="B105" s="70" t="e">
        <f>#REF!+Receive!B105-Delivery!B105</f>
        <v>#REF!</v>
      </c>
      <c r="C105" s="70" t="e">
        <f>B105+Receive!C105-Delivery!C105</f>
        <v>#REF!</v>
      </c>
      <c r="D105" s="70" t="e">
        <f>C105+Receive!D105-Delivery!D105</f>
        <v>#REF!</v>
      </c>
      <c r="E105" s="70" t="e">
        <f>D105+Receive!E105-Delivery!E105</f>
        <v>#REF!</v>
      </c>
      <c r="F105" s="70" t="e">
        <f>E105+Receive!F105-Delivery!F105</f>
        <v>#REF!</v>
      </c>
      <c r="G105" s="70" t="e">
        <f>F105+Receive!G105-Delivery!G105</f>
        <v>#REF!</v>
      </c>
      <c r="H105" s="70" t="e">
        <f>G105+Receive!H105-Delivery!H105</f>
        <v>#REF!</v>
      </c>
      <c r="I105" s="70" t="e">
        <f>H105+Receive!I105-Delivery!I105</f>
        <v>#REF!</v>
      </c>
      <c r="J105" s="70" t="e">
        <f>I105+Receive!J105-Delivery!J105</f>
        <v>#REF!</v>
      </c>
      <c r="K105" s="70" t="e">
        <f>J105+Receive!K105-Delivery!K105</f>
        <v>#REF!</v>
      </c>
      <c r="L105" s="70" t="e">
        <f>K105+Receive!L105-Delivery!L105</f>
        <v>#REF!</v>
      </c>
      <c r="M105" s="70" t="e">
        <f>L105+Receive!M105-Delivery!M105</f>
        <v>#REF!</v>
      </c>
      <c r="N105" s="70" t="e">
        <f>M105+Receive!N105-Delivery!N105</f>
        <v>#REF!</v>
      </c>
      <c r="O105" s="70" t="e">
        <f>N105+Receive!O105-Delivery!O105</f>
        <v>#REF!</v>
      </c>
      <c r="P105" s="70" t="e">
        <f>O105+Receive!P105-Delivery!P105</f>
        <v>#REF!</v>
      </c>
      <c r="Q105" s="70" t="e">
        <f>P105+Receive!Q105-Delivery!Q105</f>
        <v>#REF!</v>
      </c>
      <c r="R105" s="70" t="e">
        <f>Q105+Receive!R105-Delivery!R105</f>
        <v>#REF!</v>
      </c>
      <c r="S105" s="70" t="e">
        <f>R105+Receive!S105-Delivery!S105</f>
        <v>#REF!</v>
      </c>
      <c r="T105" s="70" t="e">
        <f>S105+Receive!T105-Delivery!T105</f>
        <v>#REF!</v>
      </c>
      <c r="U105" s="70" t="e">
        <f>T105+Receive!U105-Delivery!U105</f>
        <v>#REF!</v>
      </c>
      <c r="V105" s="70" t="e">
        <f>U105+Receive!V105-Delivery!V105</f>
        <v>#REF!</v>
      </c>
      <c r="W105" s="70" t="e">
        <f>V105+Receive!W105-Delivery!W105</f>
        <v>#REF!</v>
      </c>
      <c r="X105" s="70" t="e">
        <f>W105+Receive!X105-Delivery!X105</f>
        <v>#REF!</v>
      </c>
      <c r="Y105" s="70" t="e">
        <f>X105+Receive!Y105-Delivery!Y105</f>
        <v>#REF!</v>
      </c>
      <c r="Z105" s="70" t="e">
        <f>Y105+Receive!Z105-Delivery!Z105</f>
        <v>#REF!</v>
      </c>
      <c r="AA105" s="70" t="e">
        <f>Z105+Receive!AA105-Delivery!AA105</f>
        <v>#REF!</v>
      </c>
      <c r="AB105" s="70" t="e">
        <f>AA105+Receive!AB105-Delivery!AB105</f>
        <v>#REF!</v>
      </c>
      <c r="AC105" s="70" t="e">
        <f>AB105+Receive!AC105-Delivery!AC105</f>
        <v>#REF!</v>
      </c>
      <c r="AD105" s="70" t="e">
        <f>AC105+Receive!AD105-Delivery!AD105</f>
        <v>#REF!</v>
      </c>
      <c r="AE105" s="70" t="e">
        <f>AD105+Receive!AE105-Delivery!AE105</f>
        <v>#REF!</v>
      </c>
      <c r="AF105" s="70" t="e">
        <f>AE105+Receive!AF105-Delivery!AF105</f>
        <v>#REF!</v>
      </c>
      <c r="AG105" s="162" t="e">
        <f>AF105+Receive!AG105-Delivery!AG105</f>
        <v>#REF!</v>
      </c>
      <c r="AH105" s="70" t="e">
        <f>AG105+Receive!AH105-Delivery!AH105</f>
        <v>#REF!</v>
      </c>
      <c r="AI105" s="70" t="e">
        <f>AH105+Receive!AI105-Delivery!AI105</f>
        <v>#REF!</v>
      </c>
      <c r="AJ105" s="70" t="e">
        <f>AI105+Receive!AJ105-Delivery!AJ105</f>
        <v>#REF!</v>
      </c>
      <c r="AK105" s="70" t="e">
        <f>AJ105+Receive!AK105-Delivery!AK105</f>
        <v>#REF!</v>
      </c>
      <c r="AL105" s="70" t="e">
        <f>AK105+Receive!AL105-Delivery!AL105</f>
        <v>#REF!</v>
      </c>
      <c r="AM105" s="70" t="e">
        <f>AL105+Receive!AM105-Delivery!AM105</f>
        <v>#REF!</v>
      </c>
      <c r="AN105" s="70" t="e">
        <f>AM105+Receive!AN105-Delivery!AN105</f>
        <v>#REF!</v>
      </c>
      <c r="AO105" s="70" t="e">
        <f>AN105+Receive!AO105-Delivery!AO105</f>
        <v>#REF!</v>
      </c>
      <c r="AP105" s="70" t="e">
        <f>AO105+Receive!AP105-Delivery!AP105</f>
        <v>#REF!</v>
      </c>
      <c r="AQ105" s="70" t="e">
        <f>AP105+Receive!AQ105-Delivery!AQ105</f>
        <v>#REF!</v>
      </c>
      <c r="AR105" s="70" t="e">
        <f>AQ105+Receive!AR105-Delivery!AR105</f>
        <v>#REF!</v>
      </c>
      <c r="AS105" s="70" t="e">
        <f>AR105+Receive!AS105-Delivery!AS105</f>
        <v>#REF!</v>
      </c>
      <c r="AT105" s="70" t="e">
        <f>AS105+Receive!AT105-Delivery!AT105</f>
        <v>#REF!</v>
      </c>
      <c r="AU105" s="70" t="e">
        <f>AT105+Receive!AU105-Delivery!AU105</f>
        <v>#REF!</v>
      </c>
      <c r="AV105" s="70" t="e">
        <f>AU105+Receive!AV105-Delivery!AV105</f>
        <v>#REF!</v>
      </c>
      <c r="AW105" s="70" t="e">
        <f>AV105+Receive!AW105-Delivery!AW105</f>
        <v>#REF!</v>
      </c>
      <c r="AX105" s="70" t="e">
        <f>AW105+Receive!AX105-Delivery!AX105</f>
        <v>#REF!</v>
      </c>
      <c r="AY105" s="70" t="e">
        <f>AX105+Receive!AY105-Delivery!AY105</f>
        <v>#REF!</v>
      </c>
      <c r="AZ105" s="70" t="e">
        <f>AY105+Receive!AZ105-Delivery!AZ105</f>
        <v>#REF!</v>
      </c>
      <c r="BA105" s="70" t="e">
        <f>AZ105+Receive!BA105-Delivery!BA105</f>
        <v>#REF!</v>
      </c>
      <c r="BB105" s="70" t="e">
        <f>BA105+Receive!BB105-Delivery!BB105</f>
        <v>#REF!</v>
      </c>
      <c r="BC105" s="70" t="e">
        <f>BB105+Receive!BC105-Delivery!BC105</f>
        <v>#REF!</v>
      </c>
      <c r="BD105" s="70" t="e">
        <f>BC105+Receive!BD105-Delivery!BD105</f>
        <v>#REF!</v>
      </c>
      <c r="BE105" s="70" t="e">
        <f>BD105+Receive!BE105-Delivery!BE105</f>
        <v>#REF!</v>
      </c>
      <c r="BF105" s="70" t="e">
        <f>BE105+Receive!BF105-Delivery!BF105</f>
        <v>#REF!</v>
      </c>
      <c r="BG105" s="70" t="e">
        <f>BF105+Receive!BG105-Delivery!BG105</f>
        <v>#REF!</v>
      </c>
      <c r="BH105" s="70" t="e">
        <f>BG105+Receive!BH105-Delivery!BH105</f>
        <v>#REF!</v>
      </c>
      <c r="BI105" s="70" t="e">
        <f>BH105+Receive!BI105-Delivery!BI105</f>
        <v>#REF!</v>
      </c>
      <c r="BJ105" s="70" t="e">
        <f>BI105+Receive!BJ105-Delivery!BJ105</f>
        <v>#REF!</v>
      </c>
      <c r="BK105" s="70" t="e">
        <f>BJ105+Receive!BK105-Delivery!BK105</f>
        <v>#REF!</v>
      </c>
      <c r="BL105" s="70" t="e">
        <f>BK105+Receive!BL105-Delivery!BL105</f>
        <v>#REF!</v>
      </c>
      <c r="BM105" s="70" t="e">
        <f>BL105+Receive!BM105-Delivery!BM105</f>
        <v>#REF!</v>
      </c>
      <c r="BN105" s="70" t="e">
        <f>BM105+Receive!BN105-Delivery!BN105</f>
        <v>#REF!</v>
      </c>
      <c r="BO105" s="70" t="e">
        <f>BN105+Receive!BO105-Delivery!BO105</f>
        <v>#REF!</v>
      </c>
      <c r="BP105" s="70" t="e">
        <f>BO105+Receive!BP105-Delivery!BP105</f>
        <v>#REF!</v>
      </c>
      <c r="BQ105" s="70" t="e">
        <f>BP105+Receive!BQ105-Delivery!BQ105</f>
        <v>#REF!</v>
      </c>
      <c r="BR105" s="70" t="e">
        <f>BQ105+Receive!BR105-Delivery!BR105</f>
        <v>#REF!</v>
      </c>
      <c r="BS105" s="70" t="e">
        <f>BR105+Receive!BS105-Delivery!BS105</f>
        <v>#REF!</v>
      </c>
      <c r="BT105" s="70" t="e">
        <f>BS105+Receive!BT105-Delivery!BT105</f>
        <v>#REF!</v>
      </c>
      <c r="BU105" s="70" t="e">
        <f>BT105+Receive!BU105-Delivery!BU105</f>
        <v>#REF!</v>
      </c>
      <c r="BV105" s="70" t="e">
        <f>BU105+Receive!BV105-Delivery!BV105</f>
        <v>#REF!</v>
      </c>
      <c r="BW105" s="70" t="e">
        <f>BV105+Receive!BW105-Delivery!BW105</f>
        <v>#REF!</v>
      </c>
      <c r="BX105" s="70" t="e">
        <f>BW105+Receive!BX105-Delivery!BX105</f>
        <v>#REF!</v>
      </c>
      <c r="BY105" s="70" t="e">
        <f>BX105+Receive!BY105-Delivery!BY105</f>
        <v>#REF!</v>
      </c>
      <c r="BZ105" s="70" t="e">
        <f>BY105+Receive!BZ105-Delivery!BZ105</f>
        <v>#REF!</v>
      </c>
      <c r="CA105" s="70" t="e">
        <f>BZ105+Receive!CA105-Delivery!CA105</f>
        <v>#REF!</v>
      </c>
      <c r="CB105" s="70" t="e">
        <f>CA105+Receive!CB105-Delivery!CB105</f>
        <v>#REF!</v>
      </c>
      <c r="CC105" s="70" t="e">
        <f>CB105+Receive!CC105-Delivery!CC105</f>
        <v>#REF!</v>
      </c>
      <c r="CD105" s="70" t="e">
        <f>CC105+Receive!CD105-Delivery!CD105</f>
        <v>#REF!</v>
      </c>
      <c r="CE105" s="70" t="e">
        <f>CD105+Receive!CE105-Delivery!CE105</f>
        <v>#REF!</v>
      </c>
      <c r="CF105" s="70" t="e">
        <f>CE105+Receive!CF105-Delivery!CF105</f>
        <v>#REF!</v>
      </c>
      <c r="CG105" s="70" t="e">
        <f>CF105+Receive!CG105-Delivery!CG105</f>
        <v>#REF!</v>
      </c>
      <c r="CH105" s="70" t="e">
        <f>CG105+Receive!CH105-Delivery!CH105</f>
        <v>#REF!</v>
      </c>
      <c r="CI105" s="70" t="e">
        <f>CH105+Receive!CI105-Delivery!CI105</f>
        <v>#REF!</v>
      </c>
      <c r="CJ105" s="70" t="e">
        <f>CI105+Receive!CJ105-Delivery!CJ105</f>
        <v>#REF!</v>
      </c>
      <c r="CK105" s="70" t="e">
        <f>CJ105+Receive!CK105-Delivery!CK105</f>
        <v>#REF!</v>
      </c>
      <c r="CL105" s="70" t="e">
        <f>CK105+Receive!CL105-Delivery!CL105</f>
        <v>#REF!</v>
      </c>
      <c r="CM105" s="70" t="e">
        <f>CL105+Receive!CM105-Delivery!CM105</f>
        <v>#REF!</v>
      </c>
      <c r="CN105" s="70" t="e">
        <f>CM105+Receive!CN105-Delivery!CN105</f>
        <v>#REF!</v>
      </c>
      <c r="CO105" s="70" t="e">
        <f>CN105+Receive!CO105-Delivery!CO105</f>
        <v>#REF!</v>
      </c>
      <c r="CP105" s="70" t="e">
        <f>CO105+Receive!CP105-Delivery!CP105</f>
        <v>#REF!</v>
      </c>
      <c r="CQ105" s="70" t="e">
        <f>CP105+Receive!CQ105-Delivery!CQ105</f>
        <v>#REF!</v>
      </c>
      <c r="CR105" s="70" t="e">
        <f>CQ105+Receive!CR105-Delivery!CR105</f>
        <v>#REF!</v>
      </c>
      <c r="CS105" s="70" t="e">
        <f>CR105+Receive!CS105-Delivery!CS105</f>
        <v>#REF!</v>
      </c>
      <c r="CT105" s="70" t="e">
        <f>CS105+Receive!CT105-Delivery!CT105</f>
        <v>#REF!</v>
      </c>
      <c r="CU105" s="70" t="e">
        <f>CT105+Receive!CU105-Delivery!CU105</f>
        <v>#REF!</v>
      </c>
      <c r="CV105" s="70" t="e">
        <f>CU105+Receive!CV105-Delivery!CV105</f>
        <v>#REF!</v>
      </c>
      <c r="CW105" s="70" t="e">
        <f>CV105+Receive!CW105-Delivery!CW105</f>
        <v>#REF!</v>
      </c>
      <c r="CX105" s="70" t="e">
        <f>CW105+Receive!CX105-Delivery!CX105</f>
        <v>#REF!</v>
      </c>
      <c r="CY105" s="70" t="e">
        <f>CX105+Receive!CY105-Delivery!CY105</f>
        <v>#REF!</v>
      </c>
      <c r="CZ105" s="70" t="e">
        <f>CY105+Receive!CZ105-Delivery!CZ105</f>
        <v>#REF!</v>
      </c>
      <c r="DA105" s="70" t="e">
        <f>CZ105+Receive!DA105-Delivery!DA105</f>
        <v>#REF!</v>
      </c>
      <c r="DB105" s="70" t="e">
        <f>DA105+Receive!DB105-Delivery!DB105</f>
        <v>#REF!</v>
      </c>
      <c r="DC105" s="70" t="e">
        <f>DB105+Receive!DC105-Delivery!DC105</f>
        <v>#REF!</v>
      </c>
      <c r="DD105" s="70" t="e">
        <f>DC105+Receive!DD105-Delivery!DD105</f>
        <v>#REF!</v>
      </c>
      <c r="DE105" s="70" t="e">
        <f>DD105+Receive!DE105-Delivery!DE105</f>
        <v>#REF!</v>
      </c>
      <c r="DF105" s="70" t="e">
        <f>DE105+Receive!DF105-Delivery!DF105</f>
        <v>#REF!</v>
      </c>
      <c r="DG105" s="70" t="e">
        <f>DF105+Receive!DG105-Delivery!DG105</f>
        <v>#REF!</v>
      </c>
      <c r="DH105" s="70" t="e">
        <f>DG105+Receive!DH105-Delivery!DH105</f>
        <v>#REF!</v>
      </c>
      <c r="DI105" s="70" t="e">
        <f>DH105+Receive!DI105-Delivery!DI105</f>
        <v>#REF!</v>
      </c>
      <c r="DJ105" s="70" t="e">
        <f>DI105+Receive!DJ105-Delivery!DJ105</f>
        <v>#REF!</v>
      </c>
      <c r="DK105" s="70" t="e">
        <f>DJ105+Receive!DK105-Delivery!DK105</f>
        <v>#REF!</v>
      </c>
      <c r="DL105" s="70" t="e">
        <f>DK105+Receive!DL105-Delivery!DL105</f>
        <v>#REF!</v>
      </c>
      <c r="DM105" s="70" t="e">
        <f>DL105+Receive!DM105-Delivery!DM105</f>
        <v>#REF!</v>
      </c>
      <c r="DN105" s="70" t="e">
        <f>DM105+Receive!DN105-Delivery!DN105</f>
        <v>#REF!</v>
      </c>
      <c r="DO105" s="70" t="e">
        <f>DN105+Receive!DO105-Delivery!DO105</f>
        <v>#REF!</v>
      </c>
      <c r="DP105" s="70" t="e">
        <f>DO105+Receive!DP105-Delivery!DP105</f>
        <v>#REF!</v>
      </c>
      <c r="DQ105" s="70" t="e">
        <f>DP105+Receive!DQ105-Delivery!DQ105</f>
        <v>#REF!</v>
      </c>
      <c r="DR105" s="70" t="e">
        <f>DQ105+Receive!DR105-Delivery!DR105</f>
        <v>#REF!</v>
      </c>
      <c r="DS105" s="70" t="e">
        <v>#REF!</v>
      </c>
      <c r="DT105" s="70" t="e">
        <f>DS105+Receive!DT105-Delivery!DT105</f>
        <v>#REF!</v>
      </c>
      <c r="DU105" s="70" t="e">
        <f>DT105+Receive!DU105-Delivery!DU105</f>
        <v>#REF!</v>
      </c>
      <c r="DV105" s="241" t="e">
        <f>DU105+Receive!DV105-Delivery!DV105</f>
        <v>#REF!</v>
      </c>
      <c r="DW105" s="70" t="e">
        <f>DV105+Receive!DW105-Delivery!DW105</f>
        <v>#REF!</v>
      </c>
      <c r="DX105" s="70" t="e">
        <f>DW105+Receive!DX105-Delivery!DX105</f>
        <v>#REF!</v>
      </c>
      <c r="DY105" s="70" t="e">
        <f>DX105+Receive!DY105-Delivery!DY105</f>
        <v>#REF!</v>
      </c>
      <c r="DZ105" s="241" t="e">
        <f>DY105+Receive!DZ105-Delivery!DZ105</f>
        <v>#REF!</v>
      </c>
      <c r="EA105" s="70" t="e">
        <f>DZ105+Receive!EA105-Delivery!EA105</f>
        <v>#REF!</v>
      </c>
      <c r="EB105" s="70" t="e">
        <f>EA105+Receive!EB105-Delivery!EB105</f>
        <v>#REF!</v>
      </c>
      <c r="EC105" s="70" t="e">
        <f>EB105+Receive!EC105-Delivery!EC105</f>
        <v>#REF!</v>
      </c>
      <c r="ED105" s="70" t="e">
        <f>EC105+Receive!ED105-Delivery!ED105</f>
        <v>#REF!</v>
      </c>
      <c r="EE105" s="70" t="e">
        <f>ED105+Receive!EE105-Delivery!EE105</f>
        <v>#REF!</v>
      </c>
      <c r="EF105" s="70" t="e">
        <f>EE105+Receive!EF105-Delivery!EF105</f>
        <v>#REF!</v>
      </c>
      <c r="EG105" s="70" t="e">
        <f>EF105+Receive!EG105-Delivery!EG105</f>
        <v>#REF!</v>
      </c>
      <c r="EH105" s="70" t="e">
        <f>EG105+Receive!EH105-Delivery!EH105</f>
        <v>#REF!</v>
      </c>
      <c r="EI105" s="241" t="e">
        <f>EH105+Receive!EI105-Delivery!EI105</f>
        <v>#REF!</v>
      </c>
      <c r="EJ105" s="241" t="e">
        <f>EI105+Receive!EJ105-Delivery!EJ105</f>
        <v>#REF!</v>
      </c>
      <c r="EK105" s="70" t="e">
        <f>EJ105+Receive!EK105-Delivery!EK105</f>
        <v>#REF!</v>
      </c>
      <c r="EL105" s="70" t="e">
        <f>EK105+Receive!EL105-Delivery!EL105</f>
        <v>#REF!</v>
      </c>
      <c r="EM105" s="70" t="e">
        <f>EL105+Receive!EM105-Delivery!EM105</f>
        <v>#REF!</v>
      </c>
      <c r="EN105" s="70" t="e">
        <f>EM105+Receive!EN105-Delivery!EN105</f>
        <v>#REF!</v>
      </c>
      <c r="EO105" s="70" t="e">
        <f>EN105+Receive!EO105-Delivery!EO105</f>
        <v>#REF!</v>
      </c>
      <c r="EP105" s="70" t="e">
        <f>EO105+Receive!EP105-Delivery!EP105</f>
        <v>#REF!</v>
      </c>
      <c r="EQ105" s="70" t="e">
        <f>EP105+Receive!EQ105-Delivery!EQ105</f>
        <v>#REF!</v>
      </c>
      <c r="ER105" s="70" t="e">
        <f>EQ105+Receive!ER105-Delivery!ER105</f>
        <v>#REF!</v>
      </c>
      <c r="ES105" s="70" t="e">
        <f>ER105+Receive!ES105-Delivery!ES105</f>
        <v>#REF!</v>
      </c>
      <c r="ET105" s="70" t="e">
        <f>ES105+Receive!ET105-Delivery!ET105</f>
        <v>#REF!</v>
      </c>
      <c r="EU105" s="70" t="e">
        <f>ET105+Receive!EU105-Delivery!EU105</f>
        <v>#REF!</v>
      </c>
      <c r="EV105" s="70" t="e">
        <f>EU105+Receive!EV105-Delivery!EV105</f>
        <v>#REF!</v>
      </c>
      <c r="EW105" s="70" t="e">
        <f>EV105+Receive!EW105-Delivery!EW105</f>
        <v>#REF!</v>
      </c>
      <c r="EX105" s="70" t="e">
        <f>EW105+Receive!EX105-Delivery!EX105</f>
        <v>#REF!</v>
      </c>
      <c r="EY105" s="70" t="e">
        <f>EX105+Receive!EY105-Delivery!EY105</f>
        <v>#REF!</v>
      </c>
      <c r="EZ105" s="70" t="e">
        <f>EY105+Receive!EZ105-Delivery!EZ105</f>
        <v>#REF!</v>
      </c>
      <c r="FA105" s="70" t="e">
        <f>EZ105+Receive!FA105-Delivery!FA105</f>
        <v>#REF!</v>
      </c>
      <c r="FB105" s="70" t="e">
        <f>FA105+Receive!FB105-Delivery!FB105</f>
        <v>#REF!</v>
      </c>
      <c r="FC105" s="70" t="e">
        <f>FB105+Receive!FC105-Delivery!FC105</f>
        <v>#REF!</v>
      </c>
      <c r="FD105" s="70" t="e">
        <f>FC105+Receive!FD105-Delivery!FD105</f>
        <v>#REF!</v>
      </c>
      <c r="FE105" s="70" t="e">
        <f>FD105+Receive!FE105-Delivery!FE105</f>
        <v>#REF!</v>
      </c>
      <c r="FF105" s="70" t="e">
        <f>FE105+Receive!FF105-Delivery!FF105</f>
        <v>#REF!</v>
      </c>
      <c r="FG105" s="70" t="e">
        <f>FF105+Receive!FG105-Delivery!FG105</f>
        <v>#REF!</v>
      </c>
      <c r="FH105" s="70" t="e">
        <f>FG105+Receive!FH105-Delivery!FH105</f>
        <v>#REF!</v>
      </c>
      <c r="FI105" s="70" t="e">
        <f>FH105+Receive!FI105-Delivery!FI105</f>
        <v>#REF!</v>
      </c>
      <c r="FJ105" s="70" t="e">
        <f>FI105+Receive!FJ105-Delivery!FJ105</f>
        <v>#REF!</v>
      </c>
      <c r="FK105" s="70" t="e">
        <f>FJ105+Receive!FK105-Delivery!FK105</f>
        <v>#REF!</v>
      </c>
      <c r="FL105" s="70" t="e">
        <f>FK105+Receive!FL105-Delivery!FL105</f>
        <v>#REF!</v>
      </c>
      <c r="FM105" s="70" t="e">
        <f>FL105+Receive!FM105-Delivery!FM105</f>
        <v>#REF!</v>
      </c>
      <c r="FN105" s="70" t="e">
        <f>FM105+Receive!FN105-Delivery!FN105</f>
        <v>#REF!</v>
      </c>
      <c r="FO105" s="70" t="e">
        <f>FN105+Receive!FO105-Delivery!FO105</f>
        <v>#REF!</v>
      </c>
      <c r="FP105" s="70" t="e">
        <f>FO105+Receive!FP105-Delivery!FP105</f>
        <v>#REF!</v>
      </c>
      <c r="FQ105" s="70" t="e">
        <f>FP105+Receive!FQ105-Delivery!FQ105</f>
        <v>#REF!</v>
      </c>
      <c r="FR105" s="70" t="e">
        <f>FQ105+Receive!FR105-Delivery!FR105</f>
        <v>#REF!</v>
      </c>
      <c r="FS105" s="70" t="e">
        <f>FR105+Receive!FS105-Delivery!FS105</f>
        <v>#REF!</v>
      </c>
      <c r="FT105" s="70" t="e">
        <f>FS105+Receive!FT105-Delivery!FT105</f>
        <v>#REF!</v>
      </c>
      <c r="FU105" s="70" t="e">
        <f>FT105+Receive!FU105-Delivery!FU105</f>
        <v>#REF!</v>
      </c>
      <c r="FV105" s="70" t="e">
        <f>FU105+Receive!FV105-Delivery!FV105</f>
        <v>#REF!</v>
      </c>
      <c r="FW105" s="70" t="e">
        <f>FV105+Receive!FW105-Delivery!FW105</f>
        <v>#REF!</v>
      </c>
      <c r="FX105" s="70" t="e">
        <f>FW105+Receive!FX105-Delivery!FX105</f>
        <v>#REF!</v>
      </c>
      <c r="FY105" s="70" t="e">
        <f>FX105+Receive!FY105-Delivery!FY105</f>
        <v>#REF!</v>
      </c>
      <c r="FZ105" s="70" t="e">
        <f>FY105+Receive!FZ105-Delivery!FZ105</f>
        <v>#REF!</v>
      </c>
      <c r="GA105" s="70" t="e">
        <f>FZ105+Receive!GA105-Delivery!GA105</f>
        <v>#REF!</v>
      </c>
      <c r="GB105" s="70" t="e">
        <f>GA105+Receive!GB105-Delivery!GB105</f>
        <v>#REF!</v>
      </c>
      <c r="GC105" s="70" t="e">
        <f>GB105+Receive!GC105-Delivery!GC105</f>
        <v>#REF!</v>
      </c>
      <c r="GD105" s="70" t="e">
        <f>GC105+Receive!GD105-Delivery!GD105</f>
        <v>#REF!</v>
      </c>
      <c r="GE105" s="70" t="e">
        <f>GD105+Receive!GE105-Delivery!GE105</f>
        <v>#REF!</v>
      </c>
      <c r="GF105" s="70" t="e">
        <f>GE105+Receive!GF105-Delivery!GF105</f>
        <v>#REF!</v>
      </c>
      <c r="GG105" s="70" t="e">
        <f>GF105+Receive!GG105-Delivery!GG105</f>
        <v>#REF!</v>
      </c>
      <c r="GH105" s="70" t="e">
        <f>GG105+Receive!GH105-Delivery!GH105</f>
        <v>#REF!</v>
      </c>
      <c r="GI105" s="70" t="e">
        <f>GH105+Receive!GI105-Delivery!GI105</f>
        <v>#REF!</v>
      </c>
      <c r="GJ105" s="70" t="e">
        <f>GI105+Receive!GJ105-Delivery!GJ105</f>
        <v>#REF!</v>
      </c>
      <c r="GK105" s="70" t="e">
        <f>GJ105+Receive!GK105-Delivery!GK105</f>
        <v>#REF!</v>
      </c>
      <c r="GL105" s="70" t="e">
        <f>GK105+Receive!GL105-Delivery!GL105</f>
        <v>#REF!</v>
      </c>
      <c r="GM105" s="70" t="e">
        <f>GL105+Receive!GM105-Delivery!GM105</f>
        <v>#REF!</v>
      </c>
      <c r="GN105" s="70" t="e">
        <f>GM105+Receive!GN105-Delivery!GN105</f>
        <v>#REF!</v>
      </c>
      <c r="GO105" s="70" t="e">
        <f>GN105+Receive!GO105-Delivery!GO105</f>
        <v>#REF!</v>
      </c>
      <c r="GP105" s="70" t="e">
        <f>GO105+Receive!GP105-Delivery!GP105</f>
        <v>#REF!</v>
      </c>
      <c r="GQ105" s="70" t="e">
        <f>GP105+Receive!GQ105-Delivery!GQ105</f>
        <v>#REF!</v>
      </c>
      <c r="GR105" s="70" t="e">
        <f>GQ105+Receive!GR105-Delivery!GR105</f>
        <v>#REF!</v>
      </c>
      <c r="GS105" s="70" t="e">
        <f>GR105+Receive!GS105-Delivery!GS105</f>
        <v>#REF!</v>
      </c>
      <c r="GT105" s="70" t="e">
        <f>GS105+Receive!GT105-Delivery!GT105</f>
        <v>#REF!</v>
      </c>
      <c r="GU105" s="70" t="e">
        <f>GT105+Receive!GU105-Delivery!GU105</f>
        <v>#REF!</v>
      </c>
      <c r="GV105" s="70" t="e">
        <f>GU105+Receive!GV105-Delivery!GV105</f>
        <v>#REF!</v>
      </c>
      <c r="GW105" s="70" t="e">
        <f>GV105+Receive!GW105-Delivery!GW105</f>
        <v>#REF!</v>
      </c>
      <c r="GX105" s="70" t="e">
        <f>GW105+Receive!GX105-Delivery!GX105</f>
        <v>#REF!</v>
      </c>
      <c r="GY105" s="70" t="e">
        <f>GX105+Receive!GY105-Delivery!GY105</f>
        <v>#REF!</v>
      </c>
      <c r="GZ105" s="70" t="e">
        <f>GY105+Receive!GZ105-Delivery!GZ105</f>
        <v>#REF!</v>
      </c>
      <c r="HA105" s="70" t="e">
        <f>GZ105+Receive!HA105-Delivery!HA105</f>
        <v>#REF!</v>
      </c>
      <c r="HB105" s="70" t="e">
        <f>HA105+Receive!HB105-Delivery!HB105</f>
        <v>#REF!</v>
      </c>
      <c r="HC105" s="70" t="e">
        <f>HB105+Receive!HC105-Delivery!HC105</f>
        <v>#REF!</v>
      </c>
      <c r="HD105" s="70" t="e">
        <f>HC105+Receive!HD105-Delivery!HD105</f>
        <v>#REF!</v>
      </c>
      <c r="HE105" s="70" t="e">
        <f>HD105+Receive!HE105-Delivery!HE105</f>
        <v>#REF!</v>
      </c>
      <c r="HF105" s="70" t="e">
        <f>HE105+Receive!HF105-Delivery!HF105</f>
        <v>#REF!</v>
      </c>
      <c r="HG105" s="70" t="e">
        <f>HF105+Receive!HG105-Delivery!HG105</f>
        <v>#REF!</v>
      </c>
      <c r="HH105" s="70" t="e">
        <f>HG105+Receive!HH105-Delivery!HH105</f>
        <v>#REF!</v>
      </c>
      <c r="HI105" s="70" t="e">
        <f>HH105+Receive!HI105-Delivery!HI105</f>
        <v>#REF!</v>
      </c>
      <c r="HJ105" s="70" t="e">
        <f>HI105+Receive!HJ105-Delivery!HJ105</f>
        <v>#REF!</v>
      </c>
      <c r="HK105" s="70" t="e">
        <f>HJ105+Receive!HK105-Delivery!HK105</f>
        <v>#REF!</v>
      </c>
      <c r="HL105" s="70" t="e">
        <f>HK105+Receive!HL105-Delivery!HL105</f>
        <v>#REF!</v>
      </c>
      <c r="HM105" s="70" t="e">
        <f>HL105+Receive!HM105-Delivery!HM105</f>
        <v>#REF!</v>
      </c>
      <c r="HN105" s="70" t="e">
        <f>HM105+Receive!HN105-Delivery!HN105</f>
        <v>#REF!</v>
      </c>
      <c r="HO105" s="70" t="e">
        <f>HN105+Receive!HO105-Delivery!HO105</f>
        <v>#REF!</v>
      </c>
      <c r="HP105" s="162" t="e">
        <f>HO105+Receive!HP105-Delivery!HP105</f>
        <v>#REF!</v>
      </c>
      <c r="HQ105" s="70" t="e">
        <f>HP105+Receive!HQ105-Delivery!HQ105</f>
        <v>#REF!</v>
      </c>
      <c r="HR105" s="70" t="e">
        <f>HQ105+Receive!HR105-Delivery!HR105</f>
        <v>#REF!</v>
      </c>
      <c r="HS105" s="70" t="e">
        <f>HR105+Receive!HS105-Delivery!HS105</f>
        <v>#REF!</v>
      </c>
      <c r="HT105" s="70" t="e">
        <f>HS105+Receive!HT105-Delivery!HT105</f>
        <v>#REF!</v>
      </c>
      <c r="HU105" s="70" t="e">
        <f>HT105+Receive!HU105-Delivery!HU105</f>
        <v>#REF!</v>
      </c>
      <c r="HV105" s="70" t="e">
        <f>HU105+Receive!HV105-Delivery!HV105</f>
        <v>#REF!</v>
      </c>
      <c r="HW105" s="70" t="e">
        <f>HV105+Receive!HW105-Delivery!HW105</f>
        <v>#REF!</v>
      </c>
      <c r="HX105" s="70" t="e">
        <f>HW105+Receive!HX105-Delivery!HX105</f>
        <v>#REF!</v>
      </c>
      <c r="HY105" s="70" t="e">
        <f>HX105+Receive!HY105-Delivery!HY105</f>
        <v>#REF!</v>
      </c>
      <c r="HZ105" s="70" t="e">
        <f>HY105+Receive!HZ105-Delivery!HZ105</f>
        <v>#REF!</v>
      </c>
      <c r="IA105" s="70" t="e">
        <f>HZ105+Receive!IA105-Delivery!IA105</f>
        <v>#REF!</v>
      </c>
      <c r="IB105" s="70" t="e">
        <f>IA105+Receive!IB105-Delivery!IB105</f>
        <v>#REF!</v>
      </c>
      <c r="IC105" s="70" t="e">
        <f>IB105+Receive!IC105-Delivery!IC105</f>
        <v>#REF!</v>
      </c>
      <c r="ID105" s="70" t="e">
        <f>IC105+Receive!ID105-Delivery!ID105</f>
        <v>#REF!</v>
      </c>
      <c r="IE105" s="70" t="e">
        <f>ID105+Receive!IE105-Delivery!IE105</f>
        <v>#REF!</v>
      </c>
      <c r="IF105" s="70" t="e">
        <f>IE105+Receive!IF105-Delivery!IF105</f>
        <v>#REF!</v>
      </c>
      <c r="IG105" s="70" t="e">
        <f>IF105+Receive!IG105-Delivery!IG105</f>
        <v>#REF!</v>
      </c>
      <c r="IH105" s="70" t="e">
        <f>IG105+Receive!IH105-Delivery!IH105</f>
        <v>#REF!</v>
      </c>
      <c r="II105" s="70" t="e">
        <f>IH105+Receive!II105-Delivery!II105</f>
        <v>#REF!</v>
      </c>
      <c r="IJ105" s="70" t="e">
        <f>II105+Receive!IJ105-Delivery!IJ105</f>
        <v>#REF!</v>
      </c>
      <c r="IK105" s="70" t="e">
        <f>IJ105+Receive!IK105-Delivery!IK105</f>
        <v>#REF!</v>
      </c>
      <c r="IL105" s="70" t="e">
        <f>IK105+Receive!IL105-Delivery!IL105</f>
        <v>#REF!</v>
      </c>
      <c r="IM105" s="70" t="e">
        <f>IL105+Receive!IM105-Delivery!IM105</f>
        <v>#REF!</v>
      </c>
      <c r="IN105" s="70" t="e">
        <f>IM105+Receive!IN105-Delivery!IN105</f>
        <v>#REF!</v>
      </c>
    </row>
    <row r="106" spans="1:248" s="3" customFormat="1" hidden="1" x14ac:dyDescent="0.3">
      <c r="A106" s="67"/>
      <c r="B106" s="70" t="e">
        <f>#REF!+Receive!B106-Delivery!B106</f>
        <v>#REF!</v>
      </c>
      <c r="C106" s="70" t="e">
        <f>B106+Receive!C106-Delivery!C106</f>
        <v>#REF!</v>
      </c>
      <c r="D106" s="70" t="e">
        <f>C106+Receive!D106-Delivery!D106</f>
        <v>#REF!</v>
      </c>
      <c r="E106" s="70" t="e">
        <f>D106+Receive!E106-Delivery!E106</f>
        <v>#REF!</v>
      </c>
      <c r="F106" s="70" t="e">
        <f>E106+Receive!F106-Delivery!F106</f>
        <v>#REF!</v>
      </c>
      <c r="G106" s="70" t="e">
        <f>F106+Receive!G106-Delivery!G106</f>
        <v>#REF!</v>
      </c>
      <c r="H106" s="70" t="e">
        <f>G106+Receive!H106-Delivery!H106</f>
        <v>#REF!</v>
      </c>
      <c r="I106" s="70" t="e">
        <f>H106+Receive!I106-Delivery!I106</f>
        <v>#REF!</v>
      </c>
      <c r="J106" s="70" t="e">
        <f>I106+Receive!J106-Delivery!J106</f>
        <v>#REF!</v>
      </c>
      <c r="K106" s="70" t="e">
        <f>J106+Receive!K106-Delivery!K106</f>
        <v>#REF!</v>
      </c>
      <c r="L106" s="70" t="e">
        <f>K106+Receive!L106-Delivery!L106</f>
        <v>#REF!</v>
      </c>
      <c r="M106" s="70" t="e">
        <f>L106+Receive!M106-Delivery!M106</f>
        <v>#REF!</v>
      </c>
      <c r="N106" s="70" t="e">
        <f>M106+Receive!N106-Delivery!N106</f>
        <v>#REF!</v>
      </c>
      <c r="O106" s="70" t="e">
        <f>N106+Receive!O106-Delivery!O106</f>
        <v>#REF!</v>
      </c>
      <c r="P106" s="70" t="e">
        <f>O106+Receive!P106-Delivery!P106</f>
        <v>#REF!</v>
      </c>
      <c r="Q106" s="70" t="e">
        <f>P106+Receive!Q106-Delivery!Q106</f>
        <v>#REF!</v>
      </c>
      <c r="R106" s="70" t="e">
        <f>Q106+Receive!R106-Delivery!R106</f>
        <v>#REF!</v>
      </c>
      <c r="S106" s="70" t="e">
        <f>R106+Receive!S106-Delivery!S106</f>
        <v>#REF!</v>
      </c>
      <c r="T106" s="70" t="e">
        <f>S106+Receive!T106-Delivery!T106</f>
        <v>#REF!</v>
      </c>
      <c r="U106" s="70" t="e">
        <f>T106+Receive!U106-Delivery!U106</f>
        <v>#REF!</v>
      </c>
      <c r="V106" s="70" t="e">
        <f>U106+Receive!V106-Delivery!V106</f>
        <v>#REF!</v>
      </c>
      <c r="W106" s="70" t="e">
        <f>V106+Receive!W106-Delivery!W106</f>
        <v>#REF!</v>
      </c>
      <c r="X106" s="70" t="e">
        <f>W106+Receive!X106-Delivery!X106</f>
        <v>#REF!</v>
      </c>
      <c r="Y106" s="70" t="e">
        <f>X106+Receive!Y106-Delivery!Y106</f>
        <v>#REF!</v>
      </c>
      <c r="Z106" s="70" t="e">
        <f>Y106+Receive!Z106-Delivery!Z106</f>
        <v>#REF!</v>
      </c>
      <c r="AA106" s="70" t="e">
        <f>Z106+Receive!AA106-Delivery!AA106</f>
        <v>#REF!</v>
      </c>
      <c r="AB106" s="70" t="e">
        <f>AA106+Receive!AB106-Delivery!AB106</f>
        <v>#REF!</v>
      </c>
      <c r="AC106" s="70" t="e">
        <f>AB106+Receive!AC106-Delivery!AC106</f>
        <v>#REF!</v>
      </c>
      <c r="AD106" s="70" t="e">
        <f>AC106+Receive!AD106-Delivery!AD106</f>
        <v>#REF!</v>
      </c>
      <c r="AE106" s="70" t="e">
        <f>AD106+Receive!AE106-Delivery!AE106</f>
        <v>#REF!</v>
      </c>
      <c r="AF106" s="70" t="e">
        <f>AE106+Receive!AF106-Delivery!AF106</f>
        <v>#REF!</v>
      </c>
      <c r="AG106" s="162" t="e">
        <f>AF106+Receive!AG106-Delivery!AG106</f>
        <v>#REF!</v>
      </c>
      <c r="AH106" s="70" t="e">
        <f>AG106+Receive!AH106-Delivery!AH106</f>
        <v>#REF!</v>
      </c>
      <c r="AI106" s="70" t="e">
        <f>AH106+Receive!AI106-Delivery!AI106</f>
        <v>#REF!</v>
      </c>
      <c r="AJ106" s="70" t="e">
        <f>AI106+Receive!AJ106-Delivery!AJ106</f>
        <v>#REF!</v>
      </c>
      <c r="AK106" s="70" t="e">
        <f>AJ106+Receive!AK106-Delivery!AK106</f>
        <v>#REF!</v>
      </c>
      <c r="AL106" s="70" t="e">
        <f>AK106+Receive!AL106-Delivery!AL106</f>
        <v>#REF!</v>
      </c>
      <c r="AM106" s="70" t="e">
        <f>AL106+Receive!AM106-Delivery!AM106</f>
        <v>#REF!</v>
      </c>
      <c r="AN106" s="70" t="e">
        <f>AM106+Receive!AN106-Delivery!AN106</f>
        <v>#REF!</v>
      </c>
      <c r="AO106" s="70" t="e">
        <f>AN106+Receive!AO106-Delivery!AO106</f>
        <v>#REF!</v>
      </c>
      <c r="AP106" s="70" t="e">
        <f>AO106+Receive!AP106-Delivery!AP106</f>
        <v>#REF!</v>
      </c>
      <c r="AQ106" s="70" t="e">
        <f>AP106+Receive!AQ106-Delivery!AQ106</f>
        <v>#REF!</v>
      </c>
      <c r="AR106" s="70" t="e">
        <f>AQ106+Receive!AR106-Delivery!AR106</f>
        <v>#REF!</v>
      </c>
      <c r="AS106" s="70" t="e">
        <f>AR106+Receive!AS106-Delivery!AS106</f>
        <v>#REF!</v>
      </c>
      <c r="AT106" s="70" t="e">
        <f>AS106+Receive!AT106-Delivery!AT106</f>
        <v>#REF!</v>
      </c>
      <c r="AU106" s="70" t="e">
        <f>AT106+Receive!AU106-Delivery!AU106</f>
        <v>#REF!</v>
      </c>
      <c r="AV106" s="70" t="e">
        <f>AU106+Receive!AV106-Delivery!AV106</f>
        <v>#REF!</v>
      </c>
      <c r="AW106" s="70" t="e">
        <f>AV106+Receive!AW106-Delivery!AW106</f>
        <v>#REF!</v>
      </c>
      <c r="AX106" s="70" t="e">
        <f>AW106+Receive!AX106-Delivery!AX106</f>
        <v>#REF!</v>
      </c>
      <c r="AY106" s="70" t="e">
        <f>AX106+Receive!AY106-Delivery!AY106</f>
        <v>#REF!</v>
      </c>
      <c r="AZ106" s="70" t="e">
        <f>AY106+Receive!AZ106-Delivery!AZ106</f>
        <v>#REF!</v>
      </c>
      <c r="BA106" s="70" t="e">
        <f>AZ106+Receive!BA106-Delivery!BA106</f>
        <v>#REF!</v>
      </c>
      <c r="BB106" s="70" t="e">
        <f>BA106+Receive!BB106-Delivery!BB106</f>
        <v>#REF!</v>
      </c>
      <c r="BC106" s="70" t="e">
        <f>BB106+Receive!BC106-Delivery!BC106</f>
        <v>#REF!</v>
      </c>
      <c r="BD106" s="70" t="e">
        <f>BC106+Receive!BD106-Delivery!BD106</f>
        <v>#REF!</v>
      </c>
      <c r="BE106" s="70" t="e">
        <f>BD106+Receive!BE106-Delivery!BE106</f>
        <v>#REF!</v>
      </c>
      <c r="BF106" s="70" t="e">
        <f>BE106+Receive!BF106-Delivery!BF106</f>
        <v>#REF!</v>
      </c>
      <c r="BG106" s="70" t="e">
        <f>BF106+Receive!BG106-Delivery!BG106</f>
        <v>#REF!</v>
      </c>
      <c r="BH106" s="70" t="e">
        <f>BG106+Receive!BH106-Delivery!BH106</f>
        <v>#REF!</v>
      </c>
      <c r="BI106" s="70" t="e">
        <f>BH106+Receive!BI106-Delivery!BI106</f>
        <v>#REF!</v>
      </c>
      <c r="BJ106" s="70" t="e">
        <f>BI106+Receive!BJ106-Delivery!BJ106</f>
        <v>#REF!</v>
      </c>
      <c r="BK106" s="70" t="e">
        <f>BJ106+Receive!BK106-Delivery!BK106</f>
        <v>#REF!</v>
      </c>
      <c r="BL106" s="70" t="e">
        <f>BK106+Receive!BL106-Delivery!BL106</f>
        <v>#REF!</v>
      </c>
      <c r="BM106" s="70" t="e">
        <f>BL106+Receive!BM106-Delivery!BM106</f>
        <v>#REF!</v>
      </c>
      <c r="BN106" s="70" t="e">
        <f>BM106+Receive!BN106-Delivery!BN106</f>
        <v>#REF!</v>
      </c>
      <c r="BO106" s="70" t="e">
        <f>BN106+Receive!BO106-Delivery!BO106</f>
        <v>#REF!</v>
      </c>
      <c r="BP106" s="70" t="e">
        <f>BO106+Receive!BP106-Delivery!BP106</f>
        <v>#REF!</v>
      </c>
      <c r="BQ106" s="70" t="e">
        <f>BP106+Receive!BQ106-Delivery!BQ106</f>
        <v>#REF!</v>
      </c>
      <c r="BR106" s="70" t="e">
        <f>BQ106+Receive!BR106-Delivery!BR106</f>
        <v>#REF!</v>
      </c>
      <c r="BS106" s="70" t="e">
        <f>BR106+Receive!BS106-Delivery!BS106</f>
        <v>#REF!</v>
      </c>
      <c r="BT106" s="70" t="e">
        <f>BS106+Receive!BT106-Delivery!BT106</f>
        <v>#REF!</v>
      </c>
      <c r="BU106" s="70" t="e">
        <f>BT106+Receive!BU106-Delivery!BU106</f>
        <v>#REF!</v>
      </c>
      <c r="BV106" s="70" t="e">
        <f>BU106+Receive!BV106-Delivery!BV106</f>
        <v>#REF!</v>
      </c>
      <c r="BW106" s="70" t="e">
        <f>BV106+Receive!BW106-Delivery!BW106</f>
        <v>#REF!</v>
      </c>
      <c r="BX106" s="70" t="e">
        <f>BW106+Receive!BX106-Delivery!BX106</f>
        <v>#REF!</v>
      </c>
      <c r="BY106" s="70" t="e">
        <f>BX106+Receive!BY106-Delivery!BY106</f>
        <v>#REF!</v>
      </c>
      <c r="BZ106" s="70" t="e">
        <f>BY106+Receive!BZ106-Delivery!BZ106</f>
        <v>#REF!</v>
      </c>
      <c r="CA106" s="70" t="e">
        <f>BZ106+Receive!CA106-Delivery!CA106</f>
        <v>#REF!</v>
      </c>
      <c r="CB106" s="70" t="e">
        <f>CA106+Receive!CB106-Delivery!CB106</f>
        <v>#REF!</v>
      </c>
      <c r="CC106" s="70" t="e">
        <f>CB106+Receive!CC106-Delivery!CC106</f>
        <v>#REF!</v>
      </c>
      <c r="CD106" s="70" t="e">
        <f>CC106+Receive!CD106-Delivery!CD106</f>
        <v>#REF!</v>
      </c>
      <c r="CE106" s="70" t="e">
        <f>CD106+Receive!CE106-Delivery!CE106</f>
        <v>#REF!</v>
      </c>
      <c r="CF106" s="70" t="e">
        <f>CE106+Receive!CF106-Delivery!CF106</f>
        <v>#REF!</v>
      </c>
      <c r="CG106" s="70" t="e">
        <f>CF106+Receive!CG106-Delivery!CG106</f>
        <v>#REF!</v>
      </c>
      <c r="CH106" s="70" t="e">
        <f>CG106+Receive!CH106-Delivery!CH106</f>
        <v>#REF!</v>
      </c>
      <c r="CI106" s="70" t="e">
        <f>CH106+Receive!CI106-Delivery!CI106</f>
        <v>#REF!</v>
      </c>
      <c r="CJ106" s="70" t="e">
        <f>CI106+Receive!CJ106-Delivery!CJ106</f>
        <v>#REF!</v>
      </c>
      <c r="CK106" s="70" t="e">
        <f>CJ106+Receive!CK106-Delivery!CK106</f>
        <v>#REF!</v>
      </c>
      <c r="CL106" s="70" t="e">
        <f>CK106+Receive!CL106-Delivery!CL106</f>
        <v>#REF!</v>
      </c>
      <c r="CM106" s="70" t="e">
        <f>CL106+Receive!CM106-Delivery!CM106</f>
        <v>#REF!</v>
      </c>
      <c r="CN106" s="70" t="e">
        <f>CM106+Receive!CN106-Delivery!CN106</f>
        <v>#REF!</v>
      </c>
      <c r="CO106" s="70" t="e">
        <f>CN106+Receive!CO106-Delivery!CO106</f>
        <v>#REF!</v>
      </c>
      <c r="CP106" s="70" t="e">
        <f>CO106+Receive!CP106-Delivery!CP106</f>
        <v>#REF!</v>
      </c>
      <c r="CQ106" s="70" t="e">
        <f>CP106+Receive!CQ106-Delivery!CQ106</f>
        <v>#REF!</v>
      </c>
      <c r="CR106" s="70" t="e">
        <f>CQ106+Receive!CR106-Delivery!CR106</f>
        <v>#REF!</v>
      </c>
      <c r="CS106" s="70" t="e">
        <f>CR106+Receive!CS106-Delivery!CS106</f>
        <v>#REF!</v>
      </c>
      <c r="CT106" s="70" t="e">
        <f>CS106+Receive!CT106-Delivery!CT106</f>
        <v>#REF!</v>
      </c>
      <c r="CU106" s="70" t="e">
        <f>CT106+Receive!CU106-Delivery!CU106</f>
        <v>#REF!</v>
      </c>
      <c r="CV106" s="70" t="e">
        <f>CU106+Receive!CV106-Delivery!CV106</f>
        <v>#REF!</v>
      </c>
      <c r="CW106" s="70" t="e">
        <f>CV106+Receive!CW106-Delivery!CW106</f>
        <v>#REF!</v>
      </c>
      <c r="CX106" s="70" t="e">
        <f>CW106+Receive!CX106-Delivery!CX106</f>
        <v>#REF!</v>
      </c>
      <c r="CY106" s="70" t="e">
        <f>CX106+Receive!CY106-Delivery!CY106</f>
        <v>#REF!</v>
      </c>
      <c r="CZ106" s="70" t="e">
        <f>CY106+Receive!CZ106-Delivery!CZ106</f>
        <v>#REF!</v>
      </c>
      <c r="DA106" s="70" t="e">
        <f>CZ106+Receive!DA106-Delivery!DA106</f>
        <v>#REF!</v>
      </c>
      <c r="DB106" s="70" t="e">
        <f>DA106+Receive!DB106-Delivery!DB106</f>
        <v>#REF!</v>
      </c>
      <c r="DC106" s="70" t="e">
        <f>DB106+Receive!DC106-Delivery!DC106</f>
        <v>#REF!</v>
      </c>
      <c r="DD106" s="70" t="e">
        <f>DC106+Receive!DD106-Delivery!DD106</f>
        <v>#REF!</v>
      </c>
      <c r="DE106" s="70" t="e">
        <f>DD106+Receive!DE106-Delivery!DE106</f>
        <v>#REF!</v>
      </c>
      <c r="DF106" s="70" t="e">
        <f>DE106+Receive!DF106-Delivery!DF106</f>
        <v>#REF!</v>
      </c>
      <c r="DG106" s="70" t="e">
        <f>DF106+Receive!DG106-Delivery!DG106</f>
        <v>#REF!</v>
      </c>
      <c r="DH106" s="70" t="e">
        <f>DG106+Receive!DH106-Delivery!DH106</f>
        <v>#REF!</v>
      </c>
      <c r="DI106" s="70" t="e">
        <f>DH106+Receive!DI106-Delivery!DI106</f>
        <v>#REF!</v>
      </c>
      <c r="DJ106" s="70" t="e">
        <f>DI106+Receive!DJ106-Delivery!DJ106</f>
        <v>#REF!</v>
      </c>
      <c r="DK106" s="70" t="e">
        <f>DJ106+Receive!DK106-Delivery!DK106</f>
        <v>#REF!</v>
      </c>
      <c r="DL106" s="70" t="e">
        <f>DK106+Receive!DL106-Delivery!DL106</f>
        <v>#REF!</v>
      </c>
      <c r="DM106" s="70" t="e">
        <f>DL106+Receive!DM106-Delivery!DM106</f>
        <v>#REF!</v>
      </c>
      <c r="DN106" s="70" t="e">
        <f>DM106+Receive!DN106-Delivery!DN106</f>
        <v>#REF!</v>
      </c>
      <c r="DO106" s="70" t="e">
        <f>DN106+Receive!DO106-Delivery!DO106</f>
        <v>#REF!</v>
      </c>
      <c r="DP106" s="70" t="e">
        <f>DO106+Receive!DP106-Delivery!DP106</f>
        <v>#REF!</v>
      </c>
      <c r="DQ106" s="70" t="e">
        <f>DP106+Receive!DQ106-Delivery!DQ106</f>
        <v>#REF!</v>
      </c>
      <c r="DR106" s="70" t="e">
        <f>DQ106+Receive!DR106-Delivery!DR106</f>
        <v>#REF!</v>
      </c>
      <c r="DS106" s="70" t="e">
        <v>#REF!</v>
      </c>
      <c r="DT106" s="70" t="e">
        <f>DS106+Receive!DT106-Delivery!DT106</f>
        <v>#REF!</v>
      </c>
      <c r="DU106" s="70" t="e">
        <f>DT106+Receive!DU106-Delivery!DU106</f>
        <v>#REF!</v>
      </c>
      <c r="DV106" s="241" t="e">
        <f>DU106+Receive!DV106-Delivery!DV106</f>
        <v>#REF!</v>
      </c>
      <c r="DW106" s="70" t="e">
        <f>DV106+Receive!DW106-Delivery!DW106</f>
        <v>#REF!</v>
      </c>
      <c r="DX106" s="70" t="e">
        <f>DW106+Receive!DX106-Delivery!DX106</f>
        <v>#REF!</v>
      </c>
      <c r="DY106" s="70" t="e">
        <f>DX106+Receive!DY106-Delivery!DY106</f>
        <v>#REF!</v>
      </c>
      <c r="DZ106" s="241" t="e">
        <f>DY106+Receive!DZ106-Delivery!DZ106</f>
        <v>#REF!</v>
      </c>
      <c r="EA106" s="70" t="e">
        <f>DZ106+Receive!EA106-Delivery!EA106</f>
        <v>#REF!</v>
      </c>
      <c r="EB106" s="70" t="e">
        <f>EA106+Receive!EB106-Delivery!EB106</f>
        <v>#REF!</v>
      </c>
      <c r="EC106" s="70" t="e">
        <f>EB106+Receive!EC106-Delivery!EC106</f>
        <v>#REF!</v>
      </c>
      <c r="ED106" s="70" t="e">
        <f>EC106+Receive!ED106-Delivery!ED106</f>
        <v>#REF!</v>
      </c>
      <c r="EE106" s="70" t="e">
        <f>ED106+Receive!EE106-Delivery!EE106</f>
        <v>#REF!</v>
      </c>
      <c r="EF106" s="70" t="e">
        <f>EE106+Receive!EF106-Delivery!EF106</f>
        <v>#REF!</v>
      </c>
      <c r="EG106" s="70" t="e">
        <f>EF106+Receive!EG106-Delivery!EG106</f>
        <v>#REF!</v>
      </c>
      <c r="EH106" s="70" t="e">
        <f>EG106+Receive!EH106-Delivery!EH106</f>
        <v>#REF!</v>
      </c>
      <c r="EI106" s="241" t="e">
        <f>EH106+Receive!EI106-Delivery!EI106</f>
        <v>#REF!</v>
      </c>
      <c r="EJ106" s="241" t="e">
        <f>EI106+Receive!EJ106-Delivery!EJ106</f>
        <v>#REF!</v>
      </c>
      <c r="EK106" s="70" t="e">
        <f>EJ106+Receive!EK106-Delivery!EK106</f>
        <v>#REF!</v>
      </c>
      <c r="EL106" s="70" t="e">
        <f>EK106+Receive!EL106-Delivery!EL106</f>
        <v>#REF!</v>
      </c>
      <c r="EM106" s="70" t="e">
        <f>EL106+Receive!EM106-Delivery!EM106</f>
        <v>#REF!</v>
      </c>
      <c r="EN106" s="70" t="e">
        <f>EM106+Receive!EN106-Delivery!EN106</f>
        <v>#REF!</v>
      </c>
      <c r="EO106" s="70" t="e">
        <f>EN106+Receive!EO106-Delivery!EO106</f>
        <v>#REF!</v>
      </c>
      <c r="EP106" s="70" t="e">
        <f>EO106+Receive!EP106-Delivery!EP106</f>
        <v>#REF!</v>
      </c>
      <c r="EQ106" s="70" t="e">
        <f>EP106+Receive!EQ106-Delivery!EQ106</f>
        <v>#REF!</v>
      </c>
      <c r="ER106" s="70" t="e">
        <f>EQ106+Receive!ER106-Delivery!ER106</f>
        <v>#REF!</v>
      </c>
      <c r="ES106" s="70" t="e">
        <f>ER106+Receive!ES106-Delivery!ES106</f>
        <v>#REF!</v>
      </c>
      <c r="ET106" s="70" t="e">
        <f>ES106+Receive!ET106-Delivery!ET106</f>
        <v>#REF!</v>
      </c>
      <c r="EU106" s="70" t="e">
        <f>ET106+Receive!EU106-Delivery!EU106</f>
        <v>#REF!</v>
      </c>
      <c r="EV106" s="70" t="e">
        <f>EU106+Receive!EV106-Delivery!EV106</f>
        <v>#REF!</v>
      </c>
      <c r="EW106" s="70" t="e">
        <f>EV106+Receive!EW106-Delivery!EW106</f>
        <v>#REF!</v>
      </c>
      <c r="EX106" s="70" t="e">
        <f>EW106+Receive!EX106-Delivery!EX106</f>
        <v>#REF!</v>
      </c>
      <c r="EY106" s="70" t="e">
        <f>EX106+Receive!EY106-Delivery!EY106</f>
        <v>#REF!</v>
      </c>
      <c r="EZ106" s="70" t="e">
        <f>EY106+Receive!EZ106-Delivery!EZ106</f>
        <v>#REF!</v>
      </c>
      <c r="FA106" s="70" t="e">
        <f>EZ106+Receive!FA106-Delivery!FA106</f>
        <v>#REF!</v>
      </c>
      <c r="FB106" s="70" t="e">
        <f>FA106+Receive!FB106-Delivery!FB106</f>
        <v>#REF!</v>
      </c>
      <c r="FC106" s="70" t="e">
        <f>FB106+Receive!FC106-Delivery!FC106</f>
        <v>#REF!</v>
      </c>
      <c r="FD106" s="70" t="e">
        <f>FC106+Receive!FD106-Delivery!FD106</f>
        <v>#REF!</v>
      </c>
      <c r="FE106" s="70" t="e">
        <f>FD106+Receive!FE106-Delivery!FE106</f>
        <v>#REF!</v>
      </c>
      <c r="FF106" s="70" t="e">
        <f>FE106+Receive!FF106-Delivery!FF106</f>
        <v>#REF!</v>
      </c>
      <c r="FG106" s="70" t="e">
        <f>FF106+Receive!FG106-Delivery!FG106</f>
        <v>#REF!</v>
      </c>
      <c r="FH106" s="70" t="e">
        <f>FG106+Receive!FH106-Delivery!FH106</f>
        <v>#REF!</v>
      </c>
      <c r="FI106" s="70" t="e">
        <f>FH106+Receive!FI106-Delivery!FI106</f>
        <v>#REF!</v>
      </c>
      <c r="FJ106" s="70" t="e">
        <f>FI106+Receive!FJ106-Delivery!FJ106</f>
        <v>#REF!</v>
      </c>
      <c r="FK106" s="70" t="e">
        <f>FJ106+Receive!FK106-Delivery!FK106</f>
        <v>#REF!</v>
      </c>
      <c r="FL106" s="70" t="e">
        <f>FK106+Receive!FL106-Delivery!FL106</f>
        <v>#REF!</v>
      </c>
      <c r="FM106" s="70" t="e">
        <f>FL106+Receive!FM106-Delivery!FM106</f>
        <v>#REF!</v>
      </c>
      <c r="FN106" s="70" t="e">
        <f>FM106+Receive!FN106-Delivery!FN106</f>
        <v>#REF!</v>
      </c>
      <c r="FO106" s="70" t="e">
        <f>FN106+Receive!FO106-Delivery!FO106</f>
        <v>#REF!</v>
      </c>
      <c r="FP106" s="70" t="e">
        <f>FO106+Receive!FP106-Delivery!FP106</f>
        <v>#REF!</v>
      </c>
      <c r="FQ106" s="70" t="e">
        <f>FP106+Receive!FQ106-Delivery!FQ106</f>
        <v>#REF!</v>
      </c>
      <c r="FR106" s="70" t="e">
        <f>FQ106+Receive!FR106-Delivery!FR106</f>
        <v>#REF!</v>
      </c>
      <c r="FS106" s="70" t="e">
        <f>FR106+Receive!FS106-Delivery!FS106</f>
        <v>#REF!</v>
      </c>
      <c r="FT106" s="70" t="e">
        <f>FS106+Receive!FT106-Delivery!FT106</f>
        <v>#REF!</v>
      </c>
      <c r="FU106" s="70" t="e">
        <f>FT106+Receive!FU106-Delivery!FU106</f>
        <v>#REF!</v>
      </c>
      <c r="FV106" s="70" t="e">
        <f>FU106+Receive!FV106-Delivery!FV106</f>
        <v>#REF!</v>
      </c>
      <c r="FW106" s="70" t="e">
        <f>FV106+Receive!FW106-Delivery!FW106</f>
        <v>#REF!</v>
      </c>
      <c r="FX106" s="70" t="e">
        <f>FW106+Receive!FX106-Delivery!FX106</f>
        <v>#REF!</v>
      </c>
      <c r="FY106" s="70" t="e">
        <f>FX106+Receive!FY106-Delivery!FY106</f>
        <v>#REF!</v>
      </c>
      <c r="FZ106" s="70" t="e">
        <f>FY106+Receive!FZ106-Delivery!FZ106</f>
        <v>#REF!</v>
      </c>
      <c r="GA106" s="70" t="e">
        <f>FZ106+Receive!GA106-Delivery!GA106</f>
        <v>#REF!</v>
      </c>
      <c r="GB106" s="70" t="e">
        <f>GA106+Receive!GB106-Delivery!GB106</f>
        <v>#REF!</v>
      </c>
      <c r="GC106" s="70" t="e">
        <f>GB106+Receive!GC106-Delivery!GC106</f>
        <v>#REF!</v>
      </c>
      <c r="GD106" s="70" t="e">
        <f>GC106+Receive!GD106-Delivery!GD106</f>
        <v>#REF!</v>
      </c>
      <c r="GE106" s="70" t="e">
        <f>GD106+Receive!GE106-Delivery!GE106</f>
        <v>#REF!</v>
      </c>
      <c r="GF106" s="70" t="e">
        <f>GE106+Receive!GF106-Delivery!GF106</f>
        <v>#REF!</v>
      </c>
      <c r="GG106" s="70" t="e">
        <f>GF106+Receive!GG106-Delivery!GG106</f>
        <v>#REF!</v>
      </c>
      <c r="GH106" s="70" t="e">
        <f>GG106+Receive!GH106-Delivery!GH106</f>
        <v>#REF!</v>
      </c>
      <c r="GI106" s="70" t="e">
        <f>GH106+Receive!GI106-Delivery!GI106</f>
        <v>#REF!</v>
      </c>
      <c r="GJ106" s="70" t="e">
        <f>GI106+Receive!GJ106-Delivery!GJ106</f>
        <v>#REF!</v>
      </c>
      <c r="GK106" s="70" t="e">
        <f>GJ106+Receive!GK106-Delivery!GK106</f>
        <v>#REF!</v>
      </c>
      <c r="GL106" s="70" t="e">
        <f>GK106+Receive!GL106-Delivery!GL106</f>
        <v>#REF!</v>
      </c>
      <c r="GM106" s="70" t="e">
        <f>GL106+Receive!GM106-Delivery!GM106</f>
        <v>#REF!</v>
      </c>
      <c r="GN106" s="70" t="e">
        <f>GM106+Receive!GN106-Delivery!GN106</f>
        <v>#REF!</v>
      </c>
      <c r="GO106" s="70" t="e">
        <f>GN106+Receive!GO106-Delivery!GO106</f>
        <v>#REF!</v>
      </c>
      <c r="GP106" s="70" t="e">
        <f>GO106+Receive!GP106-Delivery!GP106</f>
        <v>#REF!</v>
      </c>
      <c r="GQ106" s="70" t="e">
        <f>GP106+Receive!GQ106-Delivery!GQ106</f>
        <v>#REF!</v>
      </c>
      <c r="GR106" s="70" t="e">
        <f>GQ106+Receive!GR106-Delivery!GR106</f>
        <v>#REF!</v>
      </c>
      <c r="GS106" s="70" t="e">
        <f>GR106+Receive!GS106-Delivery!GS106</f>
        <v>#REF!</v>
      </c>
      <c r="GT106" s="70" t="e">
        <f>GS106+Receive!GT106-Delivery!GT106</f>
        <v>#REF!</v>
      </c>
      <c r="GU106" s="70" t="e">
        <f>GT106+Receive!GU106-Delivery!GU106</f>
        <v>#REF!</v>
      </c>
      <c r="GV106" s="70" t="e">
        <f>GU106+Receive!GV106-Delivery!GV106</f>
        <v>#REF!</v>
      </c>
      <c r="GW106" s="70" t="e">
        <f>GV106+Receive!GW106-Delivery!GW106</f>
        <v>#REF!</v>
      </c>
      <c r="GX106" s="70" t="e">
        <f>GW106+Receive!GX106-Delivery!GX106</f>
        <v>#REF!</v>
      </c>
      <c r="GY106" s="70" t="e">
        <f>GX106+Receive!GY106-Delivery!GY106</f>
        <v>#REF!</v>
      </c>
      <c r="GZ106" s="70" t="e">
        <f>GY106+Receive!GZ106-Delivery!GZ106</f>
        <v>#REF!</v>
      </c>
      <c r="HA106" s="70" t="e">
        <f>GZ106+Receive!HA106-Delivery!HA106</f>
        <v>#REF!</v>
      </c>
      <c r="HB106" s="70" t="e">
        <f>HA106+Receive!HB106-Delivery!HB106</f>
        <v>#REF!</v>
      </c>
      <c r="HC106" s="70" t="e">
        <f>HB106+Receive!HC106-Delivery!HC106</f>
        <v>#REF!</v>
      </c>
      <c r="HD106" s="70" t="e">
        <f>HC106+Receive!HD106-Delivery!HD106</f>
        <v>#REF!</v>
      </c>
      <c r="HE106" s="70" t="e">
        <f>HD106+Receive!HE106-Delivery!HE106</f>
        <v>#REF!</v>
      </c>
      <c r="HF106" s="70" t="e">
        <f>HE106+Receive!HF106-Delivery!HF106</f>
        <v>#REF!</v>
      </c>
      <c r="HG106" s="70" t="e">
        <f>HF106+Receive!HG106-Delivery!HG106</f>
        <v>#REF!</v>
      </c>
      <c r="HH106" s="70" t="e">
        <f>HG106+Receive!HH106-Delivery!HH106</f>
        <v>#REF!</v>
      </c>
      <c r="HI106" s="70" t="e">
        <f>HH106+Receive!HI106-Delivery!HI106</f>
        <v>#REF!</v>
      </c>
      <c r="HJ106" s="70" t="e">
        <f>HI106+Receive!HJ106-Delivery!HJ106</f>
        <v>#REF!</v>
      </c>
      <c r="HK106" s="70" t="e">
        <f>HJ106+Receive!HK106-Delivery!HK106</f>
        <v>#REF!</v>
      </c>
      <c r="HL106" s="70" t="e">
        <f>HK106+Receive!HL106-Delivery!HL106</f>
        <v>#REF!</v>
      </c>
      <c r="HM106" s="70" t="e">
        <f>HL106+Receive!HM106-Delivery!HM106</f>
        <v>#REF!</v>
      </c>
      <c r="HN106" s="70" t="e">
        <f>HM106+Receive!HN106-Delivery!HN106</f>
        <v>#REF!</v>
      </c>
      <c r="HO106" s="70" t="e">
        <f>HN106+Receive!HO106-Delivery!HO106</f>
        <v>#REF!</v>
      </c>
      <c r="HP106" s="162" t="e">
        <f>HO106+Receive!HP106-Delivery!HP106</f>
        <v>#REF!</v>
      </c>
      <c r="HQ106" s="70" t="e">
        <f>HP106+Receive!HQ106-Delivery!HQ106</f>
        <v>#REF!</v>
      </c>
      <c r="HR106" s="70" t="e">
        <f>HQ106+Receive!HR106-Delivery!HR106</f>
        <v>#REF!</v>
      </c>
      <c r="HS106" s="70" t="e">
        <f>HR106+Receive!HS106-Delivery!HS106</f>
        <v>#REF!</v>
      </c>
      <c r="HT106" s="70" t="e">
        <f>HS106+Receive!HT106-Delivery!HT106</f>
        <v>#REF!</v>
      </c>
      <c r="HU106" s="70" t="e">
        <f>HT106+Receive!HU106-Delivery!HU106</f>
        <v>#REF!</v>
      </c>
      <c r="HV106" s="70" t="e">
        <f>HU106+Receive!HV106-Delivery!HV106</f>
        <v>#REF!</v>
      </c>
      <c r="HW106" s="70" t="e">
        <f>HV106+Receive!HW106-Delivery!HW106</f>
        <v>#REF!</v>
      </c>
      <c r="HX106" s="70" t="e">
        <f>HW106+Receive!HX106-Delivery!HX106</f>
        <v>#REF!</v>
      </c>
      <c r="HY106" s="70" t="e">
        <f>HX106+Receive!HY106-Delivery!HY106</f>
        <v>#REF!</v>
      </c>
      <c r="HZ106" s="70" t="e">
        <f>HY106+Receive!HZ106-Delivery!HZ106</f>
        <v>#REF!</v>
      </c>
      <c r="IA106" s="70" t="e">
        <f>HZ106+Receive!IA106-Delivery!IA106</f>
        <v>#REF!</v>
      </c>
      <c r="IB106" s="70" t="e">
        <f>IA106+Receive!IB106-Delivery!IB106</f>
        <v>#REF!</v>
      </c>
      <c r="IC106" s="70" t="e">
        <f>IB106+Receive!IC106-Delivery!IC106</f>
        <v>#REF!</v>
      </c>
      <c r="ID106" s="70" t="e">
        <f>IC106+Receive!ID106-Delivery!ID106</f>
        <v>#REF!</v>
      </c>
      <c r="IE106" s="70" t="e">
        <f>ID106+Receive!IE106-Delivery!IE106</f>
        <v>#REF!</v>
      </c>
      <c r="IF106" s="70" t="e">
        <f>IE106+Receive!IF106-Delivery!IF106</f>
        <v>#REF!</v>
      </c>
      <c r="IG106" s="70" t="e">
        <f>IF106+Receive!IG106-Delivery!IG106</f>
        <v>#REF!</v>
      </c>
      <c r="IH106" s="70" t="e">
        <f>IG106+Receive!IH106-Delivery!IH106</f>
        <v>#REF!</v>
      </c>
      <c r="II106" s="70" t="e">
        <f>IH106+Receive!II106-Delivery!II106</f>
        <v>#REF!</v>
      </c>
      <c r="IJ106" s="70" t="e">
        <f>II106+Receive!IJ106-Delivery!IJ106</f>
        <v>#REF!</v>
      </c>
      <c r="IK106" s="70" t="e">
        <f>IJ106+Receive!IK106-Delivery!IK106</f>
        <v>#REF!</v>
      </c>
      <c r="IL106" s="70" t="e">
        <f>IK106+Receive!IL106-Delivery!IL106</f>
        <v>#REF!</v>
      </c>
      <c r="IM106" s="70" t="e">
        <f>IL106+Receive!IM106-Delivery!IM106</f>
        <v>#REF!</v>
      </c>
      <c r="IN106" s="70" t="e">
        <f>IM106+Receive!IN106-Delivery!IN106</f>
        <v>#REF!</v>
      </c>
    </row>
    <row r="107" spans="1:248" s="3" customFormat="1" hidden="1" x14ac:dyDescent="0.3">
      <c r="A107" s="67"/>
      <c r="B107" s="70" t="e">
        <f>#REF!+Receive!B107-Delivery!B107</f>
        <v>#REF!</v>
      </c>
      <c r="C107" s="70" t="e">
        <f>B107+Receive!C107-Delivery!C107</f>
        <v>#REF!</v>
      </c>
      <c r="D107" s="70" t="e">
        <f>C107+Receive!D107-Delivery!D107</f>
        <v>#REF!</v>
      </c>
      <c r="E107" s="70" t="e">
        <f>D107+Receive!E107-Delivery!E107</f>
        <v>#REF!</v>
      </c>
      <c r="F107" s="70" t="e">
        <f>E107+Receive!F107-Delivery!F107</f>
        <v>#REF!</v>
      </c>
      <c r="G107" s="70" t="e">
        <f>F107+Receive!G107-Delivery!G107</f>
        <v>#REF!</v>
      </c>
      <c r="H107" s="70" t="e">
        <f>G107+Receive!H107-Delivery!H107</f>
        <v>#REF!</v>
      </c>
      <c r="I107" s="70" t="e">
        <f>H107+Receive!I107-Delivery!I107</f>
        <v>#REF!</v>
      </c>
      <c r="J107" s="70" t="e">
        <f>I107+Receive!J107-Delivery!J107</f>
        <v>#REF!</v>
      </c>
      <c r="K107" s="70" t="e">
        <f>J107+Receive!K107-Delivery!K107</f>
        <v>#REF!</v>
      </c>
      <c r="L107" s="70" t="e">
        <f>K107+Receive!L107-Delivery!L107</f>
        <v>#REF!</v>
      </c>
      <c r="M107" s="70" t="e">
        <f>L107+Receive!M107-Delivery!M107</f>
        <v>#REF!</v>
      </c>
      <c r="N107" s="70" t="e">
        <f>M107+Receive!N107-Delivery!N107</f>
        <v>#REF!</v>
      </c>
      <c r="O107" s="70" t="e">
        <f>N107+Receive!O107-Delivery!O107</f>
        <v>#REF!</v>
      </c>
      <c r="P107" s="70" t="e">
        <f>O107+Receive!P107-Delivery!P107</f>
        <v>#REF!</v>
      </c>
      <c r="Q107" s="70" t="e">
        <f>P107+Receive!Q107-Delivery!Q107</f>
        <v>#REF!</v>
      </c>
      <c r="R107" s="70" t="e">
        <f>Q107+Receive!R107-Delivery!R107</f>
        <v>#REF!</v>
      </c>
      <c r="S107" s="70" t="e">
        <f>R107+Receive!S107-Delivery!S107</f>
        <v>#REF!</v>
      </c>
      <c r="T107" s="70" t="e">
        <f>S107+Receive!T107-Delivery!T107</f>
        <v>#REF!</v>
      </c>
      <c r="U107" s="70" t="e">
        <f>T107+Receive!U107-Delivery!U107</f>
        <v>#REF!</v>
      </c>
      <c r="V107" s="70" t="e">
        <f>U107+Receive!V107-Delivery!V107</f>
        <v>#REF!</v>
      </c>
      <c r="W107" s="70" t="e">
        <f>V107+Receive!W107-Delivery!W107</f>
        <v>#REF!</v>
      </c>
      <c r="X107" s="70" t="e">
        <f>W107+Receive!X107-Delivery!X107</f>
        <v>#REF!</v>
      </c>
      <c r="Y107" s="70" t="e">
        <f>X107+Receive!Y107-Delivery!Y107</f>
        <v>#REF!</v>
      </c>
      <c r="Z107" s="70" t="e">
        <f>Y107+Receive!Z107-Delivery!Z107</f>
        <v>#REF!</v>
      </c>
      <c r="AA107" s="70" t="e">
        <f>Z107+Receive!AA107-Delivery!AA107</f>
        <v>#REF!</v>
      </c>
      <c r="AB107" s="70" t="e">
        <f>AA107+Receive!AB107-Delivery!AB107</f>
        <v>#REF!</v>
      </c>
      <c r="AC107" s="70" t="e">
        <f>AB107+Receive!AC107-Delivery!AC107</f>
        <v>#REF!</v>
      </c>
      <c r="AD107" s="70" t="e">
        <f>AC107+Receive!AD107-Delivery!AD107</f>
        <v>#REF!</v>
      </c>
      <c r="AE107" s="70" t="e">
        <f>AD107+Receive!AE107-Delivery!AE107</f>
        <v>#REF!</v>
      </c>
      <c r="AF107" s="70" t="e">
        <f>AE107+Receive!AF107-Delivery!AF107</f>
        <v>#REF!</v>
      </c>
      <c r="AG107" s="162" t="e">
        <f>AF107+Receive!AG107-Delivery!AG107</f>
        <v>#REF!</v>
      </c>
      <c r="AH107" s="70" t="e">
        <f>AG107+Receive!AH107-Delivery!AH107</f>
        <v>#REF!</v>
      </c>
      <c r="AI107" s="70" t="e">
        <f>AH107+Receive!AI107-Delivery!AI107</f>
        <v>#REF!</v>
      </c>
      <c r="AJ107" s="70" t="e">
        <f>AI107+Receive!AJ107-Delivery!AJ107</f>
        <v>#REF!</v>
      </c>
      <c r="AK107" s="70" t="e">
        <f>AJ107+Receive!AK107-Delivery!AK107</f>
        <v>#REF!</v>
      </c>
      <c r="AL107" s="70" t="e">
        <f>AK107+Receive!AL107-Delivery!AL107</f>
        <v>#REF!</v>
      </c>
      <c r="AM107" s="70" t="e">
        <f>AL107+Receive!AM107-Delivery!AM107</f>
        <v>#REF!</v>
      </c>
      <c r="AN107" s="70" t="e">
        <f>AM107+Receive!AN107-Delivery!AN107</f>
        <v>#REF!</v>
      </c>
      <c r="AO107" s="70" t="e">
        <f>AN107+Receive!AO107-Delivery!AO107</f>
        <v>#REF!</v>
      </c>
      <c r="AP107" s="70" t="e">
        <f>AO107+Receive!AP107-Delivery!AP107</f>
        <v>#REF!</v>
      </c>
      <c r="AQ107" s="70" t="e">
        <f>AP107+Receive!AQ107-Delivery!AQ107</f>
        <v>#REF!</v>
      </c>
      <c r="AR107" s="70" t="e">
        <f>AQ107+Receive!AR107-Delivery!AR107</f>
        <v>#REF!</v>
      </c>
      <c r="AS107" s="70" t="e">
        <f>AR107+Receive!AS107-Delivery!AS107</f>
        <v>#REF!</v>
      </c>
      <c r="AT107" s="70" t="e">
        <f>AS107+Receive!AT107-Delivery!AT107</f>
        <v>#REF!</v>
      </c>
      <c r="AU107" s="70" t="e">
        <f>AT107+Receive!AU107-Delivery!AU107</f>
        <v>#REF!</v>
      </c>
      <c r="AV107" s="70" t="e">
        <f>AU107+Receive!AV107-Delivery!AV107</f>
        <v>#REF!</v>
      </c>
      <c r="AW107" s="70" t="e">
        <f>AV107+Receive!AW107-Delivery!AW107</f>
        <v>#REF!</v>
      </c>
      <c r="AX107" s="70" t="e">
        <f>AW107+Receive!AX107-Delivery!AX107</f>
        <v>#REF!</v>
      </c>
      <c r="AY107" s="70" t="e">
        <f>AX107+Receive!AY107-Delivery!AY107</f>
        <v>#REF!</v>
      </c>
      <c r="AZ107" s="70" t="e">
        <f>AY107+Receive!AZ107-Delivery!AZ107</f>
        <v>#REF!</v>
      </c>
      <c r="BA107" s="70" t="e">
        <f>AZ107+Receive!BA107-Delivery!BA107</f>
        <v>#REF!</v>
      </c>
      <c r="BB107" s="70" t="e">
        <f>BA107+Receive!BB107-Delivery!BB107</f>
        <v>#REF!</v>
      </c>
      <c r="BC107" s="70" t="e">
        <f>BB107+Receive!BC107-Delivery!BC107</f>
        <v>#REF!</v>
      </c>
      <c r="BD107" s="70" t="e">
        <f>BC107+Receive!BD107-Delivery!BD107</f>
        <v>#REF!</v>
      </c>
      <c r="BE107" s="70" t="e">
        <f>BD107+Receive!BE107-Delivery!BE107</f>
        <v>#REF!</v>
      </c>
      <c r="BF107" s="70" t="e">
        <f>BE107+Receive!BF107-Delivery!BF107</f>
        <v>#REF!</v>
      </c>
      <c r="BG107" s="70" t="e">
        <f>BF107+Receive!BG107-Delivery!BG107</f>
        <v>#REF!</v>
      </c>
      <c r="BH107" s="70" t="e">
        <f>BG107+Receive!BH107-Delivery!BH107</f>
        <v>#REF!</v>
      </c>
      <c r="BI107" s="70" t="e">
        <f>BH107+Receive!BI107-Delivery!BI107</f>
        <v>#REF!</v>
      </c>
      <c r="BJ107" s="70" t="e">
        <f>BI107+Receive!BJ107-Delivery!BJ107</f>
        <v>#REF!</v>
      </c>
      <c r="BK107" s="70" t="e">
        <f>BJ107+Receive!BK107-Delivery!BK107</f>
        <v>#REF!</v>
      </c>
      <c r="BL107" s="70" t="e">
        <f>BK107+Receive!BL107-Delivery!BL107</f>
        <v>#REF!</v>
      </c>
      <c r="BM107" s="70" t="e">
        <f>BL107+Receive!BM107-Delivery!BM107</f>
        <v>#REF!</v>
      </c>
      <c r="BN107" s="70" t="e">
        <f>BM107+Receive!BN107-Delivery!BN107</f>
        <v>#REF!</v>
      </c>
      <c r="BO107" s="70" t="e">
        <f>BN107+Receive!BO107-Delivery!BO107</f>
        <v>#REF!</v>
      </c>
      <c r="BP107" s="70" t="e">
        <f>BO107+Receive!BP107-Delivery!BP107</f>
        <v>#REF!</v>
      </c>
      <c r="BQ107" s="70" t="e">
        <f>BP107+Receive!BQ107-Delivery!BQ107</f>
        <v>#REF!</v>
      </c>
      <c r="BR107" s="70" t="e">
        <f>BQ107+Receive!BR107-Delivery!BR107</f>
        <v>#REF!</v>
      </c>
      <c r="BS107" s="70" t="e">
        <f>BR107+Receive!BS107-Delivery!BS107</f>
        <v>#REF!</v>
      </c>
      <c r="BT107" s="70" t="e">
        <f>BS107+Receive!BT107-Delivery!BT107</f>
        <v>#REF!</v>
      </c>
      <c r="BU107" s="70" t="e">
        <f>BT107+Receive!BU107-Delivery!BU107</f>
        <v>#REF!</v>
      </c>
      <c r="BV107" s="70" t="e">
        <f>BU107+Receive!BV107-Delivery!BV107</f>
        <v>#REF!</v>
      </c>
      <c r="BW107" s="70" t="e">
        <f>BV107+Receive!BW107-Delivery!BW107</f>
        <v>#REF!</v>
      </c>
      <c r="BX107" s="70" t="e">
        <f>BW107+Receive!BX107-Delivery!BX107</f>
        <v>#REF!</v>
      </c>
      <c r="BY107" s="70" t="e">
        <f>BX107+Receive!BY107-Delivery!BY107</f>
        <v>#REF!</v>
      </c>
      <c r="BZ107" s="70" t="e">
        <f>BY107+Receive!BZ107-Delivery!BZ107</f>
        <v>#REF!</v>
      </c>
      <c r="CA107" s="70" t="e">
        <f>BZ107+Receive!CA107-Delivery!CA107</f>
        <v>#REF!</v>
      </c>
      <c r="CB107" s="70" t="e">
        <f>CA107+Receive!CB107-Delivery!CB107</f>
        <v>#REF!</v>
      </c>
      <c r="CC107" s="70" t="e">
        <f>CB107+Receive!CC107-Delivery!CC107</f>
        <v>#REF!</v>
      </c>
      <c r="CD107" s="70" t="e">
        <f>CC107+Receive!CD107-Delivery!CD107</f>
        <v>#REF!</v>
      </c>
      <c r="CE107" s="70" t="e">
        <f>CD107+Receive!CE107-Delivery!CE107</f>
        <v>#REF!</v>
      </c>
      <c r="CF107" s="70" t="e">
        <f>CE107+Receive!CF107-Delivery!CF107</f>
        <v>#REF!</v>
      </c>
      <c r="CG107" s="70" t="e">
        <f>CF107+Receive!CG107-Delivery!CG107</f>
        <v>#REF!</v>
      </c>
      <c r="CH107" s="70" t="e">
        <f>CG107+Receive!CH107-Delivery!CH107</f>
        <v>#REF!</v>
      </c>
      <c r="CI107" s="70" t="e">
        <f>CH107+Receive!CI107-Delivery!CI107</f>
        <v>#REF!</v>
      </c>
      <c r="CJ107" s="70" t="e">
        <f>CI107+Receive!CJ107-Delivery!CJ107</f>
        <v>#REF!</v>
      </c>
      <c r="CK107" s="70" t="e">
        <f>CJ107+Receive!CK107-Delivery!CK107</f>
        <v>#REF!</v>
      </c>
      <c r="CL107" s="70" t="e">
        <f>CK107+Receive!CL107-Delivery!CL107</f>
        <v>#REF!</v>
      </c>
      <c r="CM107" s="70" t="e">
        <f>CL107+Receive!CM107-Delivery!CM107</f>
        <v>#REF!</v>
      </c>
      <c r="CN107" s="70" t="e">
        <f>CM107+Receive!CN107-Delivery!CN107</f>
        <v>#REF!</v>
      </c>
      <c r="CO107" s="70" t="e">
        <f>CN107+Receive!CO107-Delivery!CO107</f>
        <v>#REF!</v>
      </c>
      <c r="CP107" s="70" t="e">
        <f>CO107+Receive!CP107-Delivery!CP107</f>
        <v>#REF!</v>
      </c>
      <c r="CQ107" s="70" t="e">
        <f>CP107+Receive!CQ107-Delivery!CQ107</f>
        <v>#REF!</v>
      </c>
      <c r="CR107" s="70" t="e">
        <f>CQ107+Receive!CR107-Delivery!CR107</f>
        <v>#REF!</v>
      </c>
      <c r="CS107" s="70" t="e">
        <f>CR107+Receive!CS107-Delivery!CS107</f>
        <v>#REF!</v>
      </c>
      <c r="CT107" s="70" t="e">
        <f>CS107+Receive!CT107-Delivery!CT107</f>
        <v>#REF!</v>
      </c>
      <c r="CU107" s="70" t="e">
        <f>CT107+Receive!CU107-Delivery!CU107</f>
        <v>#REF!</v>
      </c>
      <c r="CV107" s="70" t="e">
        <f>CU107+Receive!CV107-Delivery!CV107</f>
        <v>#REF!</v>
      </c>
      <c r="CW107" s="70" t="e">
        <f>CV107+Receive!CW107-Delivery!CW107</f>
        <v>#REF!</v>
      </c>
      <c r="CX107" s="70" t="e">
        <f>CW107+Receive!CX107-Delivery!CX107</f>
        <v>#REF!</v>
      </c>
      <c r="CY107" s="70" t="e">
        <f>CX107+Receive!CY107-Delivery!CY107</f>
        <v>#REF!</v>
      </c>
      <c r="CZ107" s="70" t="e">
        <f>CY107+Receive!CZ107-Delivery!CZ107</f>
        <v>#REF!</v>
      </c>
      <c r="DA107" s="70" t="e">
        <f>CZ107+Receive!DA107-Delivery!DA107</f>
        <v>#REF!</v>
      </c>
      <c r="DB107" s="70" t="e">
        <f>DA107+Receive!DB107-Delivery!DB107</f>
        <v>#REF!</v>
      </c>
      <c r="DC107" s="70" t="e">
        <f>DB107+Receive!DC107-Delivery!DC107</f>
        <v>#REF!</v>
      </c>
      <c r="DD107" s="70" t="e">
        <f>DC107+Receive!DD107-Delivery!DD107</f>
        <v>#REF!</v>
      </c>
      <c r="DE107" s="70" t="e">
        <f>DD107+Receive!DE107-Delivery!DE107</f>
        <v>#REF!</v>
      </c>
      <c r="DF107" s="70" t="e">
        <f>DE107+Receive!DF107-Delivery!DF107</f>
        <v>#REF!</v>
      </c>
      <c r="DG107" s="70" t="e">
        <f>DF107+Receive!DG107-Delivery!DG107</f>
        <v>#REF!</v>
      </c>
      <c r="DH107" s="70" t="e">
        <f>DG107+Receive!DH107-Delivery!DH107</f>
        <v>#REF!</v>
      </c>
      <c r="DI107" s="70" t="e">
        <f>DH107+Receive!DI107-Delivery!DI107</f>
        <v>#REF!</v>
      </c>
      <c r="DJ107" s="70" t="e">
        <f>DI107+Receive!DJ107-Delivery!DJ107</f>
        <v>#REF!</v>
      </c>
      <c r="DK107" s="70" t="e">
        <f>DJ107+Receive!DK107-Delivery!DK107</f>
        <v>#REF!</v>
      </c>
      <c r="DL107" s="70" t="e">
        <f>DK107+Receive!DL107-Delivery!DL107</f>
        <v>#REF!</v>
      </c>
      <c r="DM107" s="70" t="e">
        <f>DL107+Receive!DM107-Delivery!DM107</f>
        <v>#REF!</v>
      </c>
      <c r="DN107" s="70" t="e">
        <f>DM107+Receive!DN107-Delivery!DN107</f>
        <v>#REF!</v>
      </c>
      <c r="DO107" s="70" t="e">
        <f>DN107+Receive!DO107-Delivery!DO107</f>
        <v>#REF!</v>
      </c>
      <c r="DP107" s="70" t="e">
        <f>DO107+Receive!DP107-Delivery!DP107</f>
        <v>#REF!</v>
      </c>
      <c r="DQ107" s="70" t="e">
        <f>DP107+Receive!DQ107-Delivery!DQ107</f>
        <v>#REF!</v>
      </c>
      <c r="DR107" s="70" t="e">
        <f>DQ107+Receive!DR107-Delivery!DR107</f>
        <v>#REF!</v>
      </c>
      <c r="DS107" s="70" t="e">
        <v>#REF!</v>
      </c>
      <c r="DT107" s="70" t="e">
        <f>DS107+Receive!DT107-Delivery!DT107</f>
        <v>#REF!</v>
      </c>
      <c r="DU107" s="70" t="e">
        <f>DT107+Receive!DU107-Delivery!DU107</f>
        <v>#REF!</v>
      </c>
      <c r="DV107" s="241" t="e">
        <f>DU107+Receive!DV107-Delivery!DV107</f>
        <v>#REF!</v>
      </c>
      <c r="DW107" s="70" t="e">
        <f>DV107+Receive!DW107-Delivery!DW107</f>
        <v>#REF!</v>
      </c>
      <c r="DX107" s="70" t="e">
        <f>DW107+Receive!DX107-Delivery!DX107</f>
        <v>#REF!</v>
      </c>
      <c r="DY107" s="70" t="e">
        <f>DX107+Receive!DY107-Delivery!DY107</f>
        <v>#REF!</v>
      </c>
      <c r="DZ107" s="241" t="e">
        <f>DY107+Receive!DZ107-Delivery!DZ107</f>
        <v>#REF!</v>
      </c>
      <c r="EA107" s="70" t="e">
        <f>DZ107+Receive!EA107-Delivery!EA107</f>
        <v>#REF!</v>
      </c>
      <c r="EB107" s="70" t="e">
        <f>EA107+Receive!EB107-Delivery!EB107</f>
        <v>#REF!</v>
      </c>
      <c r="EC107" s="70" t="e">
        <f>EB107+Receive!EC107-Delivery!EC107</f>
        <v>#REF!</v>
      </c>
      <c r="ED107" s="70" t="e">
        <f>EC107+Receive!ED107-Delivery!ED107</f>
        <v>#REF!</v>
      </c>
      <c r="EE107" s="70" t="e">
        <f>ED107+Receive!EE107-Delivery!EE107</f>
        <v>#REF!</v>
      </c>
      <c r="EF107" s="70" t="e">
        <f>EE107+Receive!EF107-Delivery!EF107</f>
        <v>#REF!</v>
      </c>
      <c r="EG107" s="70" t="e">
        <f>EF107+Receive!EG107-Delivery!EG107</f>
        <v>#REF!</v>
      </c>
      <c r="EH107" s="70" t="e">
        <f>EG107+Receive!EH107-Delivery!EH107</f>
        <v>#REF!</v>
      </c>
      <c r="EI107" s="241" t="e">
        <f>EH107+Receive!EI107-Delivery!EI107</f>
        <v>#REF!</v>
      </c>
      <c r="EJ107" s="241" t="e">
        <f>EI107+Receive!EJ107-Delivery!EJ107</f>
        <v>#REF!</v>
      </c>
      <c r="EK107" s="70" t="e">
        <f>EJ107+Receive!EK107-Delivery!EK107</f>
        <v>#REF!</v>
      </c>
      <c r="EL107" s="70" t="e">
        <f>EK107+Receive!EL107-Delivery!EL107</f>
        <v>#REF!</v>
      </c>
      <c r="EM107" s="70" t="e">
        <f>EL107+Receive!EM107-Delivery!EM107</f>
        <v>#REF!</v>
      </c>
      <c r="EN107" s="70" t="e">
        <f>EM107+Receive!EN107-Delivery!EN107</f>
        <v>#REF!</v>
      </c>
      <c r="EO107" s="70" t="e">
        <f>EN107+Receive!EO107-Delivery!EO107</f>
        <v>#REF!</v>
      </c>
      <c r="EP107" s="70" t="e">
        <f>EO107+Receive!EP107-Delivery!EP107</f>
        <v>#REF!</v>
      </c>
      <c r="EQ107" s="70" t="e">
        <f>EP107+Receive!EQ107-Delivery!EQ107</f>
        <v>#REF!</v>
      </c>
      <c r="ER107" s="70" t="e">
        <f>EQ107+Receive!ER107-Delivery!ER107</f>
        <v>#REF!</v>
      </c>
      <c r="ES107" s="70" t="e">
        <f>ER107+Receive!ES107-Delivery!ES107</f>
        <v>#REF!</v>
      </c>
      <c r="ET107" s="70" t="e">
        <f>ES107+Receive!ET107-Delivery!ET107</f>
        <v>#REF!</v>
      </c>
      <c r="EU107" s="70" t="e">
        <f>ET107+Receive!EU107-Delivery!EU107</f>
        <v>#REF!</v>
      </c>
      <c r="EV107" s="70" t="e">
        <f>EU107+Receive!EV107-Delivery!EV107</f>
        <v>#REF!</v>
      </c>
      <c r="EW107" s="70" t="e">
        <f>EV107+Receive!EW107-Delivery!EW107</f>
        <v>#REF!</v>
      </c>
      <c r="EX107" s="70" t="e">
        <f>EW107+Receive!EX107-Delivery!EX107</f>
        <v>#REF!</v>
      </c>
      <c r="EY107" s="70" t="e">
        <f>EX107+Receive!EY107-Delivery!EY107</f>
        <v>#REF!</v>
      </c>
      <c r="EZ107" s="70" t="e">
        <f>EY107+Receive!EZ107-Delivery!EZ107</f>
        <v>#REF!</v>
      </c>
      <c r="FA107" s="70" t="e">
        <f>EZ107+Receive!FA107-Delivery!FA107</f>
        <v>#REF!</v>
      </c>
      <c r="FB107" s="70" t="e">
        <f>FA107+Receive!FB107-Delivery!FB107</f>
        <v>#REF!</v>
      </c>
      <c r="FC107" s="70" t="e">
        <f>FB107+Receive!FC107-Delivery!FC107</f>
        <v>#REF!</v>
      </c>
      <c r="FD107" s="70" t="e">
        <f>FC107+Receive!FD107-Delivery!FD107</f>
        <v>#REF!</v>
      </c>
      <c r="FE107" s="70" t="e">
        <f>FD107+Receive!FE107-Delivery!FE107</f>
        <v>#REF!</v>
      </c>
      <c r="FF107" s="70" t="e">
        <f>FE107+Receive!FF107-Delivery!FF107</f>
        <v>#REF!</v>
      </c>
      <c r="FG107" s="70" t="e">
        <f>FF107+Receive!FG107-Delivery!FG107</f>
        <v>#REF!</v>
      </c>
      <c r="FH107" s="70" t="e">
        <f>FG107+Receive!FH107-Delivery!FH107</f>
        <v>#REF!</v>
      </c>
      <c r="FI107" s="70" t="e">
        <f>FH107+Receive!FI107-Delivery!FI107</f>
        <v>#REF!</v>
      </c>
      <c r="FJ107" s="70" t="e">
        <f>FI107+Receive!FJ107-Delivery!FJ107</f>
        <v>#REF!</v>
      </c>
      <c r="FK107" s="70" t="e">
        <f>FJ107+Receive!FK107-Delivery!FK107</f>
        <v>#REF!</v>
      </c>
      <c r="FL107" s="70" t="e">
        <f>FK107+Receive!FL107-Delivery!FL107</f>
        <v>#REF!</v>
      </c>
      <c r="FM107" s="70" t="e">
        <f>FL107+Receive!FM107-Delivery!FM107</f>
        <v>#REF!</v>
      </c>
      <c r="FN107" s="70" t="e">
        <f>FM107+Receive!FN107-Delivery!FN107</f>
        <v>#REF!</v>
      </c>
      <c r="FO107" s="70" t="e">
        <f>FN107+Receive!FO107-Delivery!FO107</f>
        <v>#REF!</v>
      </c>
      <c r="FP107" s="70" t="e">
        <f>FO107+Receive!FP107-Delivery!FP107</f>
        <v>#REF!</v>
      </c>
      <c r="FQ107" s="70" t="e">
        <f>FP107+Receive!FQ107-Delivery!FQ107</f>
        <v>#REF!</v>
      </c>
      <c r="FR107" s="70" t="e">
        <f>FQ107+Receive!FR107-Delivery!FR107</f>
        <v>#REF!</v>
      </c>
      <c r="FS107" s="70" t="e">
        <f>FR107+Receive!FS107-Delivery!FS107</f>
        <v>#REF!</v>
      </c>
      <c r="FT107" s="70" t="e">
        <f>FS107+Receive!FT107-Delivery!FT107</f>
        <v>#REF!</v>
      </c>
      <c r="FU107" s="70" t="e">
        <f>FT107+Receive!FU107-Delivery!FU107</f>
        <v>#REF!</v>
      </c>
      <c r="FV107" s="70" t="e">
        <f>FU107+Receive!FV107-Delivery!FV107</f>
        <v>#REF!</v>
      </c>
      <c r="FW107" s="70" t="e">
        <f>FV107+Receive!FW107-Delivery!FW107</f>
        <v>#REF!</v>
      </c>
      <c r="FX107" s="70" t="e">
        <f>FW107+Receive!FX107-Delivery!FX107</f>
        <v>#REF!</v>
      </c>
      <c r="FY107" s="70" t="e">
        <f>FX107+Receive!FY107-Delivery!FY107</f>
        <v>#REF!</v>
      </c>
      <c r="FZ107" s="70" t="e">
        <f>FY107+Receive!FZ107-Delivery!FZ107</f>
        <v>#REF!</v>
      </c>
      <c r="GA107" s="70" t="e">
        <f>FZ107+Receive!GA107-Delivery!GA107</f>
        <v>#REF!</v>
      </c>
      <c r="GB107" s="70" t="e">
        <f>GA107+Receive!GB107-Delivery!GB107</f>
        <v>#REF!</v>
      </c>
      <c r="GC107" s="70" t="e">
        <f>GB107+Receive!GC107-Delivery!GC107</f>
        <v>#REF!</v>
      </c>
      <c r="GD107" s="70" t="e">
        <f>GC107+Receive!GD107-Delivery!GD107</f>
        <v>#REF!</v>
      </c>
      <c r="GE107" s="70" t="e">
        <f>GD107+Receive!GE107-Delivery!GE107</f>
        <v>#REF!</v>
      </c>
      <c r="GF107" s="70" t="e">
        <f>GE107+Receive!GF107-Delivery!GF107</f>
        <v>#REF!</v>
      </c>
      <c r="GG107" s="70" t="e">
        <f>GF107+Receive!GG107-Delivery!GG107</f>
        <v>#REF!</v>
      </c>
      <c r="GH107" s="70" t="e">
        <f>GG107+Receive!GH107-Delivery!GH107</f>
        <v>#REF!</v>
      </c>
      <c r="GI107" s="70" t="e">
        <f>GH107+Receive!GI107-Delivery!GI107</f>
        <v>#REF!</v>
      </c>
      <c r="GJ107" s="70" t="e">
        <f>GI107+Receive!GJ107-Delivery!GJ107</f>
        <v>#REF!</v>
      </c>
      <c r="GK107" s="70" t="e">
        <f>GJ107+Receive!GK107-Delivery!GK107</f>
        <v>#REF!</v>
      </c>
      <c r="GL107" s="70" t="e">
        <f>GK107+Receive!GL107-Delivery!GL107</f>
        <v>#REF!</v>
      </c>
      <c r="GM107" s="70" t="e">
        <f>GL107+Receive!GM107-Delivery!GM107</f>
        <v>#REF!</v>
      </c>
      <c r="GN107" s="70" t="e">
        <f>GM107+Receive!GN107-Delivery!GN107</f>
        <v>#REF!</v>
      </c>
      <c r="GO107" s="70" t="e">
        <f>GN107+Receive!GO107-Delivery!GO107</f>
        <v>#REF!</v>
      </c>
      <c r="GP107" s="70" t="e">
        <f>GO107+Receive!GP107-Delivery!GP107</f>
        <v>#REF!</v>
      </c>
      <c r="GQ107" s="70" t="e">
        <f>GP107+Receive!GQ107-Delivery!GQ107</f>
        <v>#REF!</v>
      </c>
      <c r="GR107" s="70" t="e">
        <f>GQ107+Receive!GR107-Delivery!GR107</f>
        <v>#REF!</v>
      </c>
      <c r="GS107" s="70" t="e">
        <f>GR107+Receive!GS107-Delivery!GS107</f>
        <v>#REF!</v>
      </c>
      <c r="GT107" s="70" t="e">
        <f>GS107+Receive!GT107-Delivery!GT107</f>
        <v>#REF!</v>
      </c>
      <c r="GU107" s="70" t="e">
        <f>GT107+Receive!GU107-Delivery!GU107</f>
        <v>#REF!</v>
      </c>
      <c r="GV107" s="70" t="e">
        <f>GU107+Receive!GV107-Delivery!GV107</f>
        <v>#REF!</v>
      </c>
      <c r="GW107" s="70" t="e">
        <f>GV107+Receive!GW107-Delivery!GW107</f>
        <v>#REF!</v>
      </c>
      <c r="GX107" s="70" t="e">
        <f>GW107+Receive!GX107-Delivery!GX107</f>
        <v>#REF!</v>
      </c>
      <c r="GY107" s="70" t="e">
        <f>GX107+Receive!GY107-Delivery!GY107</f>
        <v>#REF!</v>
      </c>
      <c r="GZ107" s="70" t="e">
        <f>GY107+Receive!GZ107-Delivery!GZ107</f>
        <v>#REF!</v>
      </c>
      <c r="HA107" s="70" t="e">
        <f>GZ107+Receive!HA107-Delivery!HA107</f>
        <v>#REF!</v>
      </c>
      <c r="HB107" s="70" t="e">
        <f>HA107+Receive!HB107-Delivery!HB107</f>
        <v>#REF!</v>
      </c>
      <c r="HC107" s="70" t="e">
        <f>HB107+Receive!HC107-Delivery!HC107</f>
        <v>#REF!</v>
      </c>
      <c r="HD107" s="70" t="e">
        <f>HC107+Receive!HD107-Delivery!HD107</f>
        <v>#REF!</v>
      </c>
      <c r="HE107" s="70" t="e">
        <f>HD107+Receive!HE107-Delivery!HE107</f>
        <v>#REF!</v>
      </c>
      <c r="HF107" s="70" t="e">
        <f>HE107+Receive!HF107-Delivery!HF107</f>
        <v>#REF!</v>
      </c>
      <c r="HG107" s="70" t="e">
        <f>HF107+Receive!HG107-Delivery!HG107</f>
        <v>#REF!</v>
      </c>
      <c r="HH107" s="70" t="e">
        <f>HG107+Receive!HH107-Delivery!HH107</f>
        <v>#REF!</v>
      </c>
      <c r="HI107" s="70" t="e">
        <f>HH107+Receive!HI107-Delivery!HI107</f>
        <v>#REF!</v>
      </c>
      <c r="HJ107" s="70" t="e">
        <f>HI107+Receive!HJ107-Delivery!HJ107</f>
        <v>#REF!</v>
      </c>
      <c r="HK107" s="70" t="e">
        <f>HJ107+Receive!HK107-Delivery!HK107</f>
        <v>#REF!</v>
      </c>
      <c r="HL107" s="70" t="e">
        <f>HK107+Receive!HL107-Delivery!HL107</f>
        <v>#REF!</v>
      </c>
      <c r="HM107" s="70" t="e">
        <f>HL107+Receive!HM107-Delivery!HM107</f>
        <v>#REF!</v>
      </c>
      <c r="HN107" s="70" t="e">
        <f>HM107+Receive!HN107-Delivery!HN107</f>
        <v>#REF!</v>
      </c>
      <c r="HO107" s="70" t="e">
        <f>HN107+Receive!HO107-Delivery!HO107</f>
        <v>#REF!</v>
      </c>
      <c r="HP107" s="162" t="e">
        <f>HO107+Receive!HP107-Delivery!HP107</f>
        <v>#REF!</v>
      </c>
      <c r="HQ107" s="70" t="e">
        <f>HP107+Receive!HQ107-Delivery!HQ107</f>
        <v>#REF!</v>
      </c>
      <c r="HR107" s="70" t="e">
        <f>HQ107+Receive!HR107-Delivery!HR107</f>
        <v>#REF!</v>
      </c>
      <c r="HS107" s="70" t="e">
        <f>HR107+Receive!HS107-Delivery!HS107</f>
        <v>#REF!</v>
      </c>
      <c r="HT107" s="70" t="e">
        <f>HS107+Receive!HT107-Delivery!HT107</f>
        <v>#REF!</v>
      </c>
      <c r="HU107" s="70" t="e">
        <f>HT107+Receive!HU107-Delivery!HU107</f>
        <v>#REF!</v>
      </c>
      <c r="HV107" s="70" t="e">
        <f>HU107+Receive!HV107-Delivery!HV107</f>
        <v>#REF!</v>
      </c>
      <c r="HW107" s="70" t="e">
        <f>HV107+Receive!HW107-Delivery!HW107</f>
        <v>#REF!</v>
      </c>
      <c r="HX107" s="70" t="e">
        <f>HW107+Receive!HX107-Delivery!HX107</f>
        <v>#REF!</v>
      </c>
      <c r="HY107" s="70" t="e">
        <f>HX107+Receive!HY107-Delivery!HY107</f>
        <v>#REF!</v>
      </c>
      <c r="HZ107" s="70" t="e">
        <f>HY107+Receive!HZ107-Delivery!HZ107</f>
        <v>#REF!</v>
      </c>
      <c r="IA107" s="70" t="e">
        <f>HZ107+Receive!IA107-Delivery!IA107</f>
        <v>#REF!</v>
      </c>
      <c r="IB107" s="70" t="e">
        <f>IA107+Receive!IB107-Delivery!IB107</f>
        <v>#REF!</v>
      </c>
      <c r="IC107" s="70" t="e">
        <f>IB107+Receive!IC107-Delivery!IC107</f>
        <v>#REF!</v>
      </c>
      <c r="ID107" s="70" t="e">
        <f>IC107+Receive!ID107-Delivery!ID107</f>
        <v>#REF!</v>
      </c>
      <c r="IE107" s="70" t="e">
        <f>ID107+Receive!IE107-Delivery!IE107</f>
        <v>#REF!</v>
      </c>
      <c r="IF107" s="70" t="e">
        <f>IE107+Receive!IF107-Delivery!IF107</f>
        <v>#REF!</v>
      </c>
      <c r="IG107" s="70" t="e">
        <f>IF107+Receive!IG107-Delivery!IG107</f>
        <v>#REF!</v>
      </c>
      <c r="IH107" s="70" t="e">
        <f>IG107+Receive!IH107-Delivery!IH107</f>
        <v>#REF!</v>
      </c>
      <c r="II107" s="70" t="e">
        <f>IH107+Receive!II107-Delivery!II107</f>
        <v>#REF!</v>
      </c>
      <c r="IJ107" s="70" t="e">
        <f>II107+Receive!IJ107-Delivery!IJ107</f>
        <v>#REF!</v>
      </c>
      <c r="IK107" s="70" t="e">
        <f>IJ107+Receive!IK107-Delivery!IK107</f>
        <v>#REF!</v>
      </c>
      <c r="IL107" s="70" t="e">
        <f>IK107+Receive!IL107-Delivery!IL107</f>
        <v>#REF!</v>
      </c>
      <c r="IM107" s="70" t="e">
        <f>IL107+Receive!IM107-Delivery!IM107</f>
        <v>#REF!</v>
      </c>
      <c r="IN107" s="70" t="e">
        <f>IM107+Receive!IN107-Delivery!IN107</f>
        <v>#REF!</v>
      </c>
    </row>
    <row r="108" spans="1:248" s="3" customFormat="1" hidden="1" x14ac:dyDescent="0.3">
      <c r="A108" s="107"/>
      <c r="B108" s="70" t="e">
        <f>#REF!+Receive!B108-Delivery!B108</f>
        <v>#REF!</v>
      </c>
      <c r="C108" s="70" t="e">
        <f>B108+Receive!C108-Delivery!C108</f>
        <v>#REF!</v>
      </c>
      <c r="D108" s="70" t="e">
        <f>C108+Receive!D108-Delivery!D108</f>
        <v>#REF!</v>
      </c>
      <c r="E108" s="70" t="e">
        <f>D108+Receive!E108-Delivery!E108</f>
        <v>#REF!</v>
      </c>
      <c r="F108" s="70" t="e">
        <f>E108+Receive!F108-Delivery!F108</f>
        <v>#REF!</v>
      </c>
      <c r="G108" s="70" t="e">
        <f>F108+Receive!G108-Delivery!G108</f>
        <v>#REF!</v>
      </c>
      <c r="H108" s="70" t="e">
        <f>G108+Receive!H108-Delivery!H108</f>
        <v>#REF!</v>
      </c>
      <c r="I108" s="70" t="e">
        <f>H108+Receive!I108-Delivery!I108</f>
        <v>#REF!</v>
      </c>
      <c r="J108" s="70" t="e">
        <f>I108+Receive!J108-Delivery!J108</f>
        <v>#REF!</v>
      </c>
      <c r="K108" s="70" t="e">
        <f>J108+Receive!K108-Delivery!K108</f>
        <v>#REF!</v>
      </c>
      <c r="L108" s="70" t="e">
        <f>K108+Receive!L108-Delivery!L108</f>
        <v>#REF!</v>
      </c>
      <c r="M108" s="70" t="e">
        <f>L108+Receive!M108-Delivery!M108</f>
        <v>#REF!</v>
      </c>
      <c r="N108" s="70" t="e">
        <f>M108+Receive!N108-Delivery!N108</f>
        <v>#REF!</v>
      </c>
      <c r="O108" s="70" t="e">
        <f>N108+Receive!O108-Delivery!O108</f>
        <v>#REF!</v>
      </c>
      <c r="P108" s="70" t="e">
        <f>O108+Receive!P108-Delivery!P108</f>
        <v>#REF!</v>
      </c>
      <c r="Q108" s="70" t="e">
        <f>P108+Receive!Q108-Delivery!Q108</f>
        <v>#REF!</v>
      </c>
      <c r="R108" s="70" t="e">
        <f>Q108+Receive!R108-Delivery!R108</f>
        <v>#REF!</v>
      </c>
      <c r="S108" s="70" t="e">
        <f>R108+Receive!S108-Delivery!S108</f>
        <v>#REF!</v>
      </c>
      <c r="T108" s="70" t="e">
        <f>S108+Receive!T108-Delivery!T108</f>
        <v>#REF!</v>
      </c>
      <c r="U108" s="70" t="e">
        <f>T108+Receive!U108-Delivery!U108</f>
        <v>#REF!</v>
      </c>
      <c r="V108" s="70" t="e">
        <f>U108+Receive!V108-Delivery!V108</f>
        <v>#REF!</v>
      </c>
      <c r="W108" s="70" t="e">
        <f>V108+Receive!W108-Delivery!W108</f>
        <v>#REF!</v>
      </c>
      <c r="X108" s="70" t="e">
        <f>W108+Receive!X108-Delivery!X108</f>
        <v>#REF!</v>
      </c>
      <c r="Y108" s="70" t="e">
        <f>X108+Receive!Y108-Delivery!Y108</f>
        <v>#REF!</v>
      </c>
      <c r="Z108" s="70" t="e">
        <f>Y108+Receive!Z108-Delivery!Z108</f>
        <v>#REF!</v>
      </c>
      <c r="AA108" s="70" t="e">
        <f>Z108+Receive!AA108-Delivery!AA108</f>
        <v>#REF!</v>
      </c>
      <c r="AB108" s="70" t="e">
        <f>AA108+Receive!AB108-Delivery!AB108</f>
        <v>#REF!</v>
      </c>
      <c r="AC108" s="70" t="e">
        <f>AB108+Receive!AC108-Delivery!AC108</f>
        <v>#REF!</v>
      </c>
      <c r="AD108" s="70" t="e">
        <f>AC108+Receive!AD108-Delivery!AD108</f>
        <v>#REF!</v>
      </c>
      <c r="AE108" s="70" t="e">
        <f>AD108+Receive!AE108-Delivery!AE108</f>
        <v>#REF!</v>
      </c>
      <c r="AF108" s="70" t="e">
        <f>AE108+Receive!AF108-Delivery!AF108</f>
        <v>#REF!</v>
      </c>
      <c r="AG108" s="162" t="e">
        <f>AF108+Receive!AG108-Delivery!AG108</f>
        <v>#REF!</v>
      </c>
      <c r="AH108" s="70" t="e">
        <f>AG108+Receive!AH108-Delivery!AH108</f>
        <v>#REF!</v>
      </c>
      <c r="AI108" s="70" t="e">
        <f>AH108+Receive!AI108-Delivery!AI108</f>
        <v>#REF!</v>
      </c>
      <c r="AJ108" s="70" t="e">
        <f>AI108+Receive!AJ108-Delivery!AJ108</f>
        <v>#REF!</v>
      </c>
      <c r="AK108" s="70" t="e">
        <f>AJ108+Receive!AK108-Delivery!AK108</f>
        <v>#REF!</v>
      </c>
      <c r="AL108" s="70" t="e">
        <f>AK108+Receive!AL108-Delivery!AL108</f>
        <v>#REF!</v>
      </c>
      <c r="AM108" s="70" t="e">
        <f>AL108+Receive!AM108-Delivery!AM108</f>
        <v>#REF!</v>
      </c>
      <c r="AN108" s="70" t="e">
        <f>AM108+Receive!AN108-Delivery!AN108</f>
        <v>#REF!</v>
      </c>
      <c r="AO108" s="70" t="e">
        <f>AN108+Receive!AO108-Delivery!AO108</f>
        <v>#REF!</v>
      </c>
      <c r="AP108" s="70" t="e">
        <f>AO108+Receive!AP108-Delivery!AP108</f>
        <v>#REF!</v>
      </c>
      <c r="AQ108" s="70" t="e">
        <f>AP108+Receive!AQ108-Delivery!AQ108</f>
        <v>#REF!</v>
      </c>
      <c r="AR108" s="70" t="e">
        <f>AQ108+Receive!AR108-Delivery!AR108</f>
        <v>#REF!</v>
      </c>
      <c r="AS108" s="70" t="e">
        <f>AR108+Receive!AS108-Delivery!AS108</f>
        <v>#REF!</v>
      </c>
      <c r="AT108" s="70" t="e">
        <f>AS108+Receive!AT108-Delivery!AT108</f>
        <v>#REF!</v>
      </c>
      <c r="AU108" s="70" t="e">
        <f>AT108+Receive!AU108-Delivery!AU108</f>
        <v>#REF!</v>
      </c>
      <c r="AV108" s="70" t="e">
        <f>AU108+Receive!AV108-Delivery!AV108</f>
        <v>#REF!</v>
      </c>
      <c r="AW108" s="70" t="e">
        <f>AV108+Receive!AW108-Delivery!AW108</f>
        <v>#REF!</v>
      </c>
      <c r="AX108" s="70" t="e">
        <f>AW108+Receive!AX108-Delivery!AX108</f>
        <v>#REF!</v>
      </c>
      <c r="AY108" s="70" t="e">
        <f>AX108+Receive!AY108-Delivery!AY108</f>
        <v>#REF!</v>
      </c>
      <c r="AZ108" s="70" t="e">
        <f>AY108+Receive!AZ108-Delivery!AZ108</f>
        <v>#REF!</v>
      </c>
      <c r="BA108" s="70" t="e">
        <f>AZ108+Receive!BA108-Delivery!BA108</f>
        <v>#REF!</v>
      </c>
      <c r="BB108" s="70" t="e">
        <f>BA108+Receive!BB108-Delivery!BB108</f>
        <v>#REF!</v>
      </c>
      <c r="BC108" s="70" t="e">
        <f>BB108+Receive!BC108-Delivery!BC108</f>
        <v>#REF!</v>
      </c>
      <c r="BD108" s="70" t="e">
        <f>BC108+Receive!BD108-Delivery!BD108</f>
        <v>#REF!</v>
      </c>
      <c r="BE108" s="70" t="e">
        <f>BD108+Receive!BE108-Delivery!BE108</f>
        <v>#REF!</v>
      </c>
      <c r="BF108" s="70" t="e">
        <f>BE108+Receive!BF108-Delivery!BF108</f>
        <v>#REF!</v>
      </c>
      <c r="BG108" s="70" t="e">
        <f>BF108+Receive!BG108-Delivery!BG108</f>
        <v>#REF!</v>
      </c>
      <c r="BH108" s="70" t="e">
        <f>BG108+Receive!BH108-Delivery!BH108</f>
        <v>#REF!</v>
      </c>
      <c r="BI108" s="70" t="e">
        <f>BH108+Receive!BI108-Delivery!BI108</f>
        <v>#REF!</v>
      </c>
      <c r="BJ108" s="70" t="e">
        <f>BI108+Receive!BJ108-Delivery!BJ108</f>
        <v>#REF!</v>
      </c>
      <c r="BK108" s="70" t="e">
        <f>BJ108+Receive!BK108-Delivery!BK108</f>
        <v>#REF!</v>
      </c>
      <c r="BL108" s="70" t="e">
        <f>BK108+Receive!BL108-Delivery!BL108</f>
        <v>#REF!</v>
      </c>
      <c r="BM108" s="70" t="e">
        <f>BL108+Receive!BM108-Delivery!BM108</f>
        <v>#REF!</v>
      </c>
      <c r="BN108" s="70" t="e">
        <f>BM108+Receive!BN108-Delivery!BN108</f>
        <v>#REF!</v>
      </c>
      <c r="BO108" s="70" t="e">
        <f>BN108+Receive!BO108-Delivery!BO108</f>
        <v>#REF!</v>
      </c>
      <c r="BP108" s="70" t="e">
        <f>BO108+Receive!BP108-Delivery!BP108</f>
        <v>#REF!</v>
      </c>
      <c r="BQ108" s="70" t="e">
        <f>BP108+Receive!BQ108-Delivery!BQ108</f>
        <v>#REF!</v>
      </c>
      <c r="BR108" s="70" t="e">
        <f>BQ108+Receive!BR108-Delivery!BR108</f>
        <v>#REF!</v>
      </c>
      <c r="BS108" s="70" t="e">
        <f>BR108+Receive!BS108-Delivery!BS108</f>
        <v>#REF!</v>
      </c>
      <c r="BT108" s="70" t="e">
        <f>BS108+Receive!BT108-Delivery!BT108</f>
        <v>#REF!</v>
      </c>
      <c r="BU108" s="70" t="e">
        <f>BT108+Receive!BU108-Delivery!BU108</f>
        <v>#REF!</v>
      </c>
      <c r="BV108" s="70" t="e">
        <f>BU108+Receive!BV108-Delivery!BV108</f>
        <v>#REF!</v>
      </c>
      <c r="BW108" s="70" t="e">
        <f>BV108+Receive!BW108-Delivery!BW108</f>
        <v>#REF!</v>
      </c>
      <c r="BX108" s="70" t="e">
        <f>BW108+Receive!BX108-Delivery!BX108</f>
        <v>#REF!</v>
      </c>
      <c r="BY108" s="70" t="e">
        <f>BX108+Receive!BY108-Delivery!BY108</f>
        <v>#REF!</v>
      </c>
      <c r="BZ108" s="70" t="e">
        <f>BY108+Receive!BZ108-Delivery!BZ108</f>
        <v>#REF!</v>
      </c>
      <c r="CA108" s="70" t="e">
        <f>BZ108+Receive!CA108-Delivery!CA108</f>
        <v>#REF!</v>
      </c>
      <c r="CB108" s="70" t="e">
        <f>CA108+Receive!CB108-Delivery!CB108</f>
        <v>#REF!</v>
      </c>
      <c r="CC108" s="70" t="e">
        <f>CB108+Receive!CC108-Delivery!CC108</f>
        <v>#REF!</v>
      </c>
      <c r="CD108" s="70" t="e">
        <f>CC108+Receive!CD108-Delivery!CD108</f>
        <v>#REF!</v>
      </c>
      <c r="CE108" s="70" t="e">
        <f>CD108+Receive!CE108-Delivery!CE108</f>
        <v>#REF!</v>
      </c>
      <c r="CF108" s="70" t="e">
        <f>CE108+Receive!CF108-Delivery!CF108</f>
        <v>#REF!</v>
      </c>
      <c r="CG108" s="70" t="e">
        <f>CF108+Receive!CG108-Delivery!CG108</f>
        <v>#REF!</v>
      </c>
      <c r="CH108" s="70" t="e">
        <f>CG108+Receive!CH108-Delivery!CH108</f>
        <v>#REF!</v>
      </c>
      <c r="CI108" s="70" t="e">
        <f>CH108+Receive!CI108-Delivery!CI108</f>
        <v>#REF!</v>
      </c>
      <c r="CJ108" s="70" t="e">
        <f>CI108+Receive!CJ108-Delivery!CJ108</f>
        <v>#REF!</v>
      </c>
      <c r="CK108" s="70" t="e">
        <f>CJ108+Receive!CK108-Delivery!CK108</f>
        <v>#REF!</v>
      </c>
      <c r="CL108" s="70" t="e">
        <f>CK108+Receive!CL108-Delivery!CL108</f>
        <v>#REF!</v>
      </c>
      <c r="CM108" s="70" t="e">
        <f>CL108+Receive!CM108-Delivery!CM108</f>
        <v>#REF!</v>
      </c>
      <c r="CN108" s="70" t="e">
        <f>CM108+Receive!CN108-Delivery!CN108</f>
        <v>#REF!</v>
      </c>
      <c r="CO108" s="70" t="e">
        <f>CN108+Receive!CO108-Delivery!CO108</f>
        <v>#REF!</v>
      </c>
      <c r="CP108" s="70" t="e">
        <f>CO108+Receive!CP108-Delivery!CP108</f>
        <v>#REF!</v>
      </c>
      <c r="CQ108" s="70" t="e">
        <f>CP108+Receive!CQ108-Delivery!CQ108</f>
        <v>#REF!</v>
      </c>
      <c r="CR108" s="70" t="e">
        <f>CQ108+Receive!CR108-Delivery!CR108</f>
        <v>#REF!</v>
      </c>
      <c r="CS108" s="70" t="e">
        <f>CR108+Receive!CS108-Delivery!CS108</f>
        <v>#REF!</v>
      </c>
      <c r="CT108" s="70" t="e">
        <f>CS108+Receive!CT108-Delivery!CT108</f>
        <v>#REF!</v>
      </c>
      <c r="CU108" s="70" t="e">
        <f>CT108+Receive!CU108-Delivery!CU108</f>
        <v>#REF!</v>
      </c>
      <c r="CV108" s="70" t="e">
        <f>CU108+Receive!CV108-Delivery!CV108</f>
        <v>#REF!</v>
      </c>
      <c r="CW108" s="70" t="e">
        <f>CV108+Receive!CW108-Delivery!CW108</f>
        <v>#REF!</v>
      </c>
      <c r="CX108" s="70" t="e">
        <f>CW108+Receive!CX108-Delivery!CX108</f>
        <v>#REF!</v>
      </c>
      <c r="CY108" s="70" t="e">
        <f>CX108+Receive!CY108-Delivery!CY108</f>
        <v>#REF!</v>
      </c>
      <c r="CZ108" s="70" t="e">
        <f>CY108+Receive!CZ108-Delivery!CZ108</f>
        <v>#REF!</v>
      </c>
      <c r="DA108" s="70" t="e">
        <f>CZ108+Receive!DA108-Delivery!DA108</f>
        <v>#REF!</v>
      </c>
      <c r="DB108" s="70" t="e">
        <f>DA108+Receive!DB108-Delivery!DB108</f>
        <v>#REF!</v>
      </c>
      <c r="DC108" s="70" t="e">
        <f>DB108+Receive!DC108-Delivery!DC108</f>
        <v>#REF!</v>
      </c>
      <c r="DD108" s="70" t="e">
        <f>DC108+Receive!DD108-Delivery!DD108</f>
        <v>#REF!</v>
      </c>
      <c r="DE108" s="70" t="e">
        <f>DD108+Receive!DE108-Delivery!DE108</f>
        <v>#REF!</v>
      </c>
      <c r="DF108" s="70" t="e">
        <f>DE108+Receive!DF108-Delivery!DF108</f>
        <v>#REF!</v>
      </c>
      <c r="DG108" s="70" t="e">
        <f>DF108+Receive!DG108-Delivery!DG108</f>
        <v>#REF!</v>
      </c>
      <c r="DH108" s="70" t="e">
        <f>DG108+Receive!DH108-Delivery!DH108</f>
        <v>#REF!</v>
      </c>
      <c r="DI108" s="70" t="e">
        <f>DH108+Receive!DI108-Delivery!DI108</f>
        <v>#REF!</v>
      </c>
      <c r="DJ108" s="70" t="e">
        <f>DI108+Receive!DJ108-Delivery!DJ108</f>
        <v>#REF!</v>
      </c>
      <c r="DK108" s="70" t="e">
        <f>DJ108+Receive!DK108-Delivery!DK108</f>
        <v>#REF!</v>
      </c>
      <c r="DL108" s="70" t="e">
        <f>DK108+Receive!DL108-Delivery!DL108</f>
        <v>#REF!</v>
      </c>
      <c r="DM108" s="70" t="e">
        <f>DL108+Receive!DM108-Delivery!DM108</f>
        <v>#REF!</v>
      </c>
      <c r="DN108" s="70" t="e">
        <f>DM108+Receive!DN108-Delivery!DN108</f>
        <v>#REF!</v>
      </c>
      <c r="DO108" s="70" t="e">
        <f>DN108+Receive!DO108-Delivery!DO108</f>
        <v>#REF!</v>
      </c>
      <c r="DP108" s="70" t="e">
        <f>DO108+Receive!DP108-Delivery!DP108</f>
        <v>#REF!</v>
      </c>
      <c r="DQ108" s="70" t="e">
        <f>DP108+Receive!DQ108-Delivery!DQ108</f>
        <v>#REF!</v>
      </c>
      <c r="DR108" s="70" t="e">
        <f>DQ108+Receive!DR108-Delivery!DR108</f>
        <v>#REF!</v>
      </c>
      <c r="DS108" s="70" t="e">
        <v>#REF!</v>
      </c>
      <c r="DT108" s="70" t="e">
        <f>DS108+Receive!DT108-Delivery!DT108</f>
        <v>#REF!</v>
      </c>
      <c r="DU108" s="70" t="e">
        <f>DT108+Receive!DU108-Delivery!DU108</f>
        <v>#REF!</v>
      </c>
      <c r="DV108" s="241" t="e">
        <f>DU108+Receive!DV108-Delivery!DV108</f>
        <v>#REF!</v>
      </c>
      <c r="DW108" s="70" t="e">
        <f>DV108+Receive!DW108-Delivery!DW108</f>
        <v>#REF!</v>
      </c>
      <c r="DX108" s="70" t="e">
        <f>DW108+Receive!DX108-Delivery!DX108</f>
        <v>#REF!</v>
      </c>
      <c r="DY108" s="70" t="e">
        <f>DX108+Receive!DY108-Delivery!DY108</f>
        <v>#REF!</v>
      </c>
      <c r="DZ108" s="241" t="e">
        <f>DY108+Receive!DZ108-Delivery!DZ108</f>
        <v>#REF!</v>
      </c>
      <c r="EA108" s="70" t="e">
        <f>DZ108+Receive!EA108-Delivery!EA108</f>
        <v>#REF!</v>
      </c>
      <c r="EB108" s="70" t="e">
        <f>EA108+Receive!EB108-Delivery!EB108</f>
        <v>#REF!</v>
      </c>
      <c r="EC108" s="70" t="e">
        <f>EB108+Receive!EC108-Delivery!EC108</f>
        <v>#REF!</v>
      </c>
      <c r="ED108" s="70" t="e">
        <f>EC108+Receive!ED108-Delivery!ED108</f>
        <v>#REF!</v>
      </c>
      <c r="EE108" s="70" t="e">
        <f>ED108+Receive!EE108-Delivery!EE108</f>
        <v>#REF!</v>
      </c>
      <c r="EF108" s="70" t="e">
        <f>EE108+Receive!EF108-Delivery!EF108</f>
        <v>#REF!</v>
      </c>
      <c r="EG108" s="70" t="e">
        <f>EF108+Receive!EG108-Delivery!EG108</f>
        <v>#REF!</v>
      </c>
      <c r="EH108" s="70" t="e">
        <f>EG108+Receive!EH108-Delivery!EH108</f>
        <v>#REF!</v>
      </c>
      <c r="EI108" s="241" t="e">
        <f>EH108+Receive!EI108-Delivery!EI108</f>
        <v>#REF!</v>
      </c>
      <c r="EJ108" s="241" t="e">
        <f>EI108+Receive!EJ108-Delivery!EJ108</f>
        <v>#REF!</v>
      </c>
      <c r="EK108" s="70" t="e">
        <f>EJ108+Receive!EK108-Delivery!EK108</f>
        <v>#REF!</v>
      </c>
      <c r="EL108" s="70" t="e">
        <f>EK108+Receive!EL108-Delivery!EL108</f>
        <v>#REF!</v>
      </c>
      <c r="EM108" s="70" t="e">
        <f>EL108+Receive!EM108-Delivery!EM108</f>
        <v>#REF!</v>
      </c>
      <c r="EN108" s="70" t="e">
        <f>EM108+Receive!EN108-Delivery!EN108</f>
        <v>#REF!</v>
      </c>
      <c r="EO108" s="70" t="e">
        <f>EN108+Receive!EO108-Delivery!EO108</f>
        <v>#REF!</v>
      </c>
      <c r="EP108" s="70" t="e">
        <f>EO108+Receive!EP108-Delivery!EP108</f>
        <v>#REF!</v>
      </c>
      <c r="EQ108" s="70" t="e">
        <f>EP108+Receive!EQ108-Delivery!EQ108</f>
        <v>#REF!</v>
      </c>
      <c r="ER108" s="70" t="e">
        <f>EQ108+Receive!ER108-Delivery!ER108</f>
        <v>#REF!</v>
      </c>
      <c r="ES108" s="70" t="e">
        <f>ER108+Receive!ES108-Delivery!ES108</f>
        <v>#REF!</v>
      </c>
      <c r="ET108" s="70" t="e">
        <f>ES108+Receive!ET108-Delivery!ET108</f>
        <v>#REF!</v>
      </c>
      <c r="EU108" s="70" t="e">
        <f>ET108+Receive!EU108-Delivery!EU108</f>
        <v>#REF!</v>
      </c>
      <c r="EV108" s="70" t="e">
        <f>EU108+Receive!EV108-Delivery!EV108</f>
        <v>#REF!</v>
      </c>
      <c r="EW108" s="70" t="e">
        <f>EV108+Receive!EW108-Delivery!EW108</f>
        <v>#REF!</v>
      </c>
      <c r="EX108" s="70" t="e">
        <f>EW108+Receive!EX108-Delivery!EX108</f>
        <v>#REF!</v>
      </c>
      <c r="EY108" s="70" t="e">
        <f>EX108+Receive!EY108-Delivery!EY108</f>
        <v>#REF!</v>
      </c>
      <c r="EZ108" s="70" t="e">
        <f>EY108+Receive!EZ108-Delivery!EZ108</f>
        <v>#REF!</v>
      </c>
      <c r="FA108" s="70" t="e">
        <f>EZ108+Receive!FA108-Delivery!FA108</f>
        <v>#REF!</v>
      </c>
      <c r="FB108" s="70" t="e">
        <f>FA108+Receive!FB108-Delivery!FB108</f>
        <v>#REF!</v>
      </c>
      <c r="FC108" s="70" t="e">
        <f>FB108+Receive!FC108-Delivery!FC108</f>
        <v>#REF!</v>
      </c>
      <c r="FD108" s="70" t="e">
        <f>FC108+Receive!FD108-Delivery!FD108</f>
        <v>#REF!</v>
      </c>
      <c r="FE108" s="70" t="e">
        <f>FD108+Receive!FE108-Delivery!FE108</f>
        <v>#REF!</v>
      </c>
      <c r="FF108" s="70" t="e">
        <f>FE108+Receive!FF108-Delivery!FF108</f>
        <v>#REF!</v>
      </c>
      <c r="FG108" s="70" t="e">
        <f>FF108+Receive!FG108-Delivery!FG108</f>
        <v>#REF!</v>
      </c>
      <c r="FH108" s="70" t="e">
        <f>FG108+Receive!FH108-Delivery!FH108</f>
        <v>#REF!</v>
      </c>
      <c r="FI108" s="70" t="e">
        <f>FH108+Receive!FI108-Delivery!FI108</f>
        <v>#REF!</v>
      </c>
      <c r="FJ108" s="70" t="e">
        <f>FI108+Receive!FJ108-Delivery!FJ108</f>
        <v>#REF!</v>
      </c>
      <c r="FK108" s="70" t="e">
        <f>FJ108+Receive!FK108-Delivery!FK108</f>
        <v>#REF!</v>
      </c>
      <c r="FL108" s="70" t="e">
        <f>FK108+Receive!FL108-Delivery!FL108</f>
        <v>#REF!</v>
      </c>
      <c r="FM108" s="70" t="e">
        <f>FL108+Receive!FM108-Delivery!FM108</f>
        <v>#REF!</v>
      </c>
      <c r="FN108" s="70" t="e">
        <f>FM108+Receive!FN108-Delivery!FN108</f>
        <v>#REF!</v>
      </c>
      <c r="FO108" s="70" t="e">
        <f>FN108+Receive!FO108-Delivery!FO108</f>
        <v>#REF!</v>
      </c>
      <c r="FP108" s="70" t="e">
        <f>FO108+Receive!FP108-Delivery!FP108</f>
        <v>#REF!</v>
      </c>
      <c r="FQ108" s="70" t="e">
        <f>FP108+Receive!FQ108-Delivery!FQ108</f>
        <v>#REF!</v>
      </c>
      <c r="FR108" s="70" t="e">
        <f>FQ108+Receive!FR108-Delivery!FR108</f>
        <v>#REF!</v>
      </c>
      <c r="FS108" s="70" t="e">
        <f>FR108+Receive!FS108-Delivery!FS108</f>
        <v>#REF!</v>
      </c>
      <c r="FT108" s="70" t="e">
        <f>FS108+Receive!FT108-Delivery!FT108</f>
        <v>#REF!</v>
      </c>
      <c r="FU108" s="70" t="e">
        <f>FT108+Receive!FU108-Delivery!FU108</f>
        <v>#REF!</v>
      </c>
      <c r="FV108" s="70" t="e">
        <f>FU108+Receive!FV108-Delivery!FV108</f>
        <v>#REF!</v>
      </c>
      <c r="FW108" s="70" t="e">
        <f>FV108+Receive!FW108-Delivery!FW108</f>
        <v>#REF!</v>
      </c>
      <c r="FX108" s="70" t="e">
        <f>FW108+Receive!FX108-Delivery!FX108</f>
        <v>#REF!</v>
      </c>
      <c r="FY108" s="70" t="e">
        <f>FX108+Receive!FY108-Delivery!FY108</f>
        <v>#REF!</v>
      </c>
      <c r="FZ108" s="70" t="e">
        <f>FY108+Receive!FZ108-Delivery!FZ108</f>
        <v>#REF!</v>
      </c>
      <c r="GA108" s="70" t="e">
        <f>FZ108+Receive!GA108-Delivery!GA108</f>
        <v>#REF!</v>
      </c>
      <c r="GB108" s="70" t="e">
        <f>GA108+Receive!GB108-Delivery!GB108</f>
        <v>#REF!</v>
      </c>
      <c r="GC108" s="70" t="e">
        <f>GB108+Receive!GC108-Delivery!GC108</f>
        <v>#REF!</v>
      </c>
      <c r="GD108" s="70" t="e">
        <f>GC108+Receive!GD108-Delivery!GD108</f>
        <v>#REF!</v>
      </c>
      <c r="GE108" s="70" t="e">
        <f>GD108+Receive!GE108-Delivery!GE108</f>
        <v>#REF!</v>
      </c>
      <c r="GF108" s="70" t="e">
        <f>GE108+Receive!GF108-Delivery!GF108</f>
        <v>#REF!</v>
      </c>
      <c r="GG108" s="70" t="e">
        <f>GF108+Receive!GG108-Delivery!GG108</f>
        <v>#REF!</v>
      </c>
      <c r="GH108" s="70" t="e">
        <f>GG108+Receive!GH108-Delivery!GH108</f>
        <v>#REF!</v>
      </c>
      <c r="GI108" s="70" t="e">
        <f>GH108+Receive!GI108-Delivery!GI108</f>
        <v>#REF!</v>
      </c>
      <c r="GJ108" s="70" t="e">
        <f>GI108+Receive!GJ108-Delivery!GJ108</f>
        <v>#REF!</v>
      </c>
      <c r="GK108" s="70" t="e">
        <f>GJ108+Receive!GK108-Delivery!GK108</f>
        <v>#REF!</v>
      </c>
      <c r="GL108" s="70" t="e">
        <f>GK108+Receive!GL108-Delivery!GL108</f>
        <v>#REF!</v>
      </c>
      <c r="GM108" s="70" t="e">
        <f>GL108+Receive!GM108-Delivery!GM108</f>
        <v>#REF!</v>
      </c>
      <c r="GN108" s="70" t="e">
        <f>GM108+Receive!GN108-Delivery!GN108</f>
        <v>#REF!</v>
      </c>
      <c r="GO108" s="70" t="e">
        <f>GN108+Receive!GO108-Delivery!GO108</f>
        <v>#REF!</v>
      </c>
      <c r="GP108" s="70" t="e">
        <f>GO108+Receive!GP108-Delivery!GP108</f>
        <v>#REF!</v>
      </c>
      <c r="GQ108" s="70" t="e">
        <f>GP108+Receive!GQ108-Delivery!GQ108</f>
        <v>#REF!</v>
      </c>
      <c r="GR108" s="70" t="e">
        <f>GQ108+Receive!GR108-Delivery!GR108</f>
        <v>#REF!</v>
      </c>
      <c r="GS108" s="70" t="e">
        <f>GR108+Receive!GS108-Delivery!GS108</f>
        <v>#REF!</v>
      </c>
      <c r="GT108" s="70" t="e">
        <f>GS108+Receive!GT108-Delivery!GT108</f>
        <v>#REF!</v>
      </c>
      <c r="GU108" s="70" t="e">
        <f>GT108+Receive!GU108-Delivery!GU108</f>
        <v>#REF!</v>
      </c>
      <c r="GV108" s="70" t="e">
        <f>GU108+Receive!GV108-Delivery!GV108</f>
        <v>#REF!</v>
      </c>
      <c r="GW108" s="70" t="e">
        <f>GV108+Receive!GW108-Delivery!GW108</f>
        <v>#REF!</v>
      </c>
      <c r="GX108" s="70" t="e">
        <f>GW108+Receive!GX108-Delivery!GX108</f>
        <v>#REF!</v>
      </c>
      <c r="GY108" s="70" t="e">
        <f>GX108+Receive!GY108-Delivery!GY108</f>
        <v>#REF!</v>
      </c>
      <c r="GZ108" s="70" t="e">
        <f>GY108+Receive!GZ108-Delivery!GZ108</f>
        <v>#REF!</v>
      </c>
      <c r="HA108" s="70" t="e">
        <f>GZ108+Receive!HA108-Delivery!HA108</f>
        <v>#REF!</v>
      </c>
      <c r="HB108" s="70" t="e">
        <f>HA108+Receive!HB108-Delivery!HB108</f>
        <v>#REF!</v>
      </c>
      <c r="HC108" s="70" t="e">
        <f>HB108+Receive!HC108-Delivery!HC108</f>
        <v>#REF!</v>
      </c>
      <c r="HD108" s="70" t="e">
        <f>HC108+Receive!HD108-Delivery!HD108</f>
        <v>#REF!</v>
      </c>
      <c r="HE108" s="70" t="e">
        <f>HD108+Receive!HE108-Delivery!HE108</f>
        <v>#REF!</v>
      </c>
      <c r="HF108" s="70" t="e">
        <f>HE108+Receive!HF108-Delivery!HF108</f>
        <v>#REF!</v>
      </c>
      <c r="HG108" s="70" t="e">
        <f>HF108+Receive!HG108-Delivery!HG108</f>
        <v>#REF!</v>
      </c>
      <c r="HH108" s="70" t="e">
        <f>HG108+Receive!HH108-Delivery!HH108</f>
        <v>#REF!</v>
      </c>
      <c r="HI108" s="70" t="e">
        <f>HH108+Receive!HI108-Delivery!HI108</f>
        <v>#REF!</v>
      </c>
      <c r="HJ108" s="70" t="e">
        <f>HI108+Receive!HJ108-Delivery!HJ108</f>
        <v>#REF!</v>
      </c>
      <c r="HK108" s="70" t="e">
        <f>HJ108+Receive!HK108-Delivery!HK108</f>
        <v>#REF!</v>
      </c>
      <c r="HL108" s="70" t="e">
        <f>HK108+Receive!HL108-Delivery!HL108</f>
        <v>#REF!</v>
      </c>
      <c r="HM108" s="70" t="e">
        <f>HL108+Receive!HM108-Delivery!HM108</f>
        <v>#REF!</v>
      </c>
      <c r="HN108" s="70" t="e">
        <f>HM108+Receive!HN108-Delivery!HN108</f>
        <v>#REF!</v>
      </c>
      <c r="HO108" s="70" t="e">
        <f>HN108+Receive!HO108-Delivery!HO108</f>
        <v>#REF!</v>
      </c>
      <c r="HP108" s="162" t="e">
        <f>HO108+Receive!HP108-Delivery!HP108</f>
        <v>#REF!</v>
      </c>
      <c r="HQ108" s="70" t="e">
        <f>HP108+Receive!HQ108-Delivery!HQ108</f>
        <v>#REF!</v>
      </c>
      <c r="HR108" s="70" t="e">
        <f>HQ108+Receive!HR108-Delivery!HR108</f>
        <v>#REF!</v>
      </c>
      <c r="HS108" s="70" t="e">
        <f>HR108+Receive!HS108-Delivery!HS108</f>
        <v>#REF!</v>
      </c>
      <c r="HT108" s="70" t="e">
        <f>HS108+Receive!HT108-Delivery!HT108</f>
        <v>#REF!</v>
      </c>
      <c r="HU108" s="70" t="e">
        <f>HT108+Receive!HU108-Delivery!HU108</f>
        <v>#REF!</v>
      </c>
      <c r="HV108" s="70" t="e">
        <f>HU108+Receive!HV108-Delivery!HV108</f>
        <v>#REF!</v>
      </c>
      <c r="HW108" s="70" t="e">
        <f>HV108+Receive!HW108-Delivery!HW108</f>
        <v>#REF!</v>
      </c>
      <c r="HX108" s="70" t="e">
        <f>HW108+Receive!HX108-Delivery!HX108</f>
        <v>#REF!</v>
      </c>
      <c r="HY108" s="70" t="e">
        <f>HX108+Receive!HY108-Delivery!HY108</f>
        <v>#REF!</v>
      </c>
      <c r="HZ108" s="70" t="e">
        <f>HY108+Receive!HZ108-Delivery!HZ108</f>
        <v>#REF!</v>
      </c>
      <c r="IA108" s="70" t="e">
        <f>HZ108+Receive!IA108-Delivery!IA108</f>
        <v>#REF!</v>
      </c>
      <c r="IB108" s="70" t="e">
        <f>IA108+Receive!IB108-Delivery!IB108</f>
        <v>#REF!</v>
      </c>
      <c r="IC108" s="70" t="e">
        <f>IB108+Receive!IC108-Delivery!IC108</f>
        <v>#REF!</v>
      </c>
      <c r="ID108" s="70" t="e">
        <f>IC108+Receive!ID108-Delivery!ID108</f>
        <v>#REF!</v>
      </c>
      <c r="IE108" s="70" t="e">
        <f>ID108+Receive!IE108-Delivery!IE108</f>
        <v>#REF!</v>
      </c>
      <c r="IF108" s="70" t="e">
        <f>IE108+Receive!IF108-Delivery!IF108</f>
        <v>#REF!</v>
      </c>
      <c r="IG108" s="70" t="e">
        <f>IF108+Receive!IG108-Delivery!IG108</f>
        <v>#REF!</v>
      </c>
      <c r="IH108" s="70" t="e">
        <f>IG108+Receive!IH108-Delivery!IH108</f>
        <v>#REF!</v>
      </c>
      <c r="II108" s="70" t="e">
        <f>IH108+Receive!II108-Delivery!II108</f>
        <v>#REF!</v>
      </c>
      <c r="IJ108" s="70" t="e">
        <f>II108+Receive!IJ108-Delivery!IJ108</f>
        <v>#REF!</v>
      </c>
      <c r="IK108" s="70" t="e">
        <f>IJ108+Receive!IK108-Delivery!IK108</f>
        <v>#REF!</v>
      </c>
      <c r="IL108" s="70" t="e">
        <f>IK108+Receive!IL108-Delivery!IL108</f>
        <v>#REF!</v>
      </c>
      <c r="IM108" s="70" t="e">
        <f>IL108+Receive!IM108-Delivery!IM108</f>
        <v>#REF!</v>
      </c>
      <c r="IN108" s="70" t="e">
        <f>IM108+Receive!IN108-Delivery!IN108</f>
        <v>#REF!</v>
      </c>
    </row>
    <row r="109" spans="1:248" hidden="1" x14ac:dyDescent="0.3">
      <c r="A109" s="108"/>
      <c r="B109" s="70" t="e">
        <f>#REF!+Receive!B109-Delivery!B109</f>
        <v>#REF!</v>
      </c>
      <c r="C109" s="70" t="e">
        <f>B109+Receive!C109-Delivery!C109</f>
        <v>#REF!</v>
      </c>
      <c r="D109" s="70" t="e">
        <f>C109+Receive!D109-Delivery!D109</f>
        <v>#REF!</v>
      </c>
      <c r="E109" s="70" t="e">
        <f>D109+Receive!E109-Delivery!E109</f>
        <v>#REF!</v>
      </c>
      <c r="F109" s="70" t="e">
        <f>E109+Receive!F109-Delivery!F109</f>
        <v>#REF!</v>
      </c>
      <c r="G109" s="70" t="e">
        <f>F109+Receive!G109-Delivery!G109</f>
        <v>#REF!</v>
      </c>
      <c r="H109" s="70" t="e">
        <f>G109+Receive!H109-Delivery!H109</f>
        <v>#REF!</v>
      </c>
      <c r="I109" s="70" t="e">
        <f>H109+Receive!I109-Delivery!I109</f>
        <v>#REF!</v>
      </c>
      <c r="J109" s="70" t="e">
        <f>I109+Receive!J109-Delivery!J109</f>
        <v>#REF!</v>
      </c>
      <c r="K109" s="70" t="e">
        <f>J109+Receive!K109-Delivery!K109</f>
        <v>#REF!</v>
      </c>
      <c r="L109" s="70" t="e">
        <f>K109+Receive!L109-Delivery!L109</f>
        <v>#REF!</v>
      </c>
      <c r="M109" s="70" t="e">
        <f>L109+Receive!M109-Delivery!M109</f>
        <v>#REF!</v>
      </c>
      <c r="N109" s="70" t="e">
        <f>M109+Receive!N109-Delivery!N109</f>
        <v>#REF!</v>
      </c>
      <c r="O109" s="70" t="e">
        <f>N109+Receive!O109-Delivery!O109</f>
        <v>#REF!</v>
      </c>
      <c r="P109" s="70" t="e">
        <f>O109+Receive!P109-Delivery!P109</f>
        <v>#REF!</v>
      </c>
      <c r="Q109" s="70" t="e">
        <f>P109+Receive!Q109-Delivery!Q109</f>
        <v>#REF!</v>
      </c>
      <c r="R109" s="70" t="e">
        <f>Q109+Receive!R109-Delivery!R109</f>
        <v>#REF!</v>
      </c>
      <c r="S109" s="70" t="e">
        <f>R109+Receive!S109-Delivery!S109</f>
        <v>#REF!</v>
      </c>
      <c r="T109" s="70" t="e">
        <f>S109+Receive!T109-Delivery!T109</f>
        <v>#REF!</v>
      </c>
      <c r="U109" s="70" t="e">
        <f>T109+Receive!U109-Delivery!U109</f>
        <v>#REF!</v>
      </c>
      <c r="V109" s="70" t="e">
        <f>U109+Receive!V109-Delivery!V109</f>
        <v>#REF!</v>
      </c>
      <c r="W109" s="70" t="e">
        <f>V109+Receive!W109-Delivery!W109</f>
        <v>#REF!</v>
      </c>
      <c r="X109" s="70" t="e">
        <f>W109+Receive!X109-Delivery!X109</f>
        <v>#REF!</v>
      </c>
      <c r="Y109" s="70" t="e">
        <f>X109+Receive!Y109-Delivery!Y109</f>
        <v>#REF!</v>
      </c>
      <c r="Z109" s="70" t="e">
        <f>Y109+Receive!Z109-Delivery!Z109</f>
        <v>#REF!</v>
      </c>
      <c r="AA109" s="70" t="e">
        <f>Z109+Receive!AA109-Delivery!AA109</f>
        <v>#REF!</v>
      </c>
      <c r="AB109" s="70" t="e">
        <f>AA109+Receive!AB109-Delivery!AB109</f>
        <v>#REF!</v>
      </c>
      <c r="AC109" s="70" t="e">
        <f>AB109+Receive!AC109-Delivery!AC109</f>
        <v>#REF!</v>
      </c>
      <c r="AD109" s="70" t="e">
        <f>AC109+Receive!AD109-Delivery!AD109</f>
        <v>#REF!</v>
      </c>
      <c r="AE109" s="70" t="e">
        <f>AD109+Receive!AE109-Delivery!AE109</f>
        <v>#REF!</v>
      </c>
      <c r="AF109" s="70" t="e">
        <f>AE109+Receive!AF109-Delivery!AF109</f>
        <v>#REF!</v>
      </c>
      <c r="AG109" s="162" t="e">
        <f>AF109+Receive!AG109-Delivery!AG109</f>
        <v>#REF!</v>
      </c>
      <c r="AH109" s="70" t="e">
        <f>AG109+Receive!AH109-Delivery!AH109</f>
        <v>#REF!</v>
      </c>
      <c r="AI109" s="70" t="e">
        <f>AH109+Receive!AI109-Delivery!AI109</f>
        <v>#REF!</v>
      </c>
      <c r="AJ109" s="70" t="e">
        <f>AI109+Receive!AJ109-Delivery!AJ109</f>
        <v>#REF!</v>
      </c>
      <c r="AK109" s="70" t="e">
        <f>AJ109+Receive!AK109-Delivery!AK109</f>
        <v>#REF!</v>
      </c>
      <c r="AL109" s="70" t="e">
        <f>AK109+Receive!AL109-Delivery!AL109</f>
        <v>#REF!</v>
      </c>
      <c r="AM109" s="70" t="e">
        <f>AL109+Receive!AM109-Delivery!AM109</f>
        <v>#REF!</v>
      </c>
      <c r="AN109" s="70" t="e">
        <f>AM109+Receive!AN109-Delivery!AN109</f>
        <v>#REF!</v>
      </c>
      <c r="AO109" s="70" t="e">
        <f>AN109+Receive!AO109-Delivery!AO109</f>
        <v>#REF!</v>
      </c>
      <c r="AP109" s="70" t="e">
        <f>AO109+Receive!AP109-Delivery!AP109</f>
        <v>#REF!</v>
      </c>
      <c r="AQ109" s="70" t="e">
        <f>AP109+Receive!AQ109-Delivery!AQ109</f>
        <v>#REF!</v>
      </c>
      <c r="AR109" s="70" t="e">
        <f>AQ109+Receive!AR109-Delivery!AR109</f>
        <v>#REF!</v>
      </c>
      <c r="AS109" s="70" t="e">
        <f>AR109+Receive!AS109-Delivery!AS109</f>
        <v>#REF!</v>
      </c>
      <c r="AT109" s="70" t="e">
        <f>AS109+Receive!AT109-Delivery!AT109</f>
        <v>#REF!</v>
      </c>
      <c r="AU109" s="70" t="e">
        <f>AT109+Receive!AU109-Delivery!AU109</f>
        <v>#REF!</v>
      </c>
      <c r="AV109" s="70" t="e">
        <f>AU109+Receive!AV109-Delivery!AV109</f>
        <v>#REF!</v>
      </c>
      <c r="AW109" s="70" t="e">
        <f>AV109+Receive!AW109-Delivery!AW109</f>
        <v>#REF!</v>
      </c>
      <c r="AX109" s="70" t="e">
        <f>AW109+Receive!AX109-Delivery!AX109</f>
        <v>#REF!</v>
      </c>
      <c r="AY109" s="70" t="e">
        <f>AX109+Receive!AY109-Delivery!AY109</f>
        <v>#REF!</v>
      </c>
      <c r="AZ109" s="70" t="e">
        <f>AY109+Receive!AZ109-Delivery!AZ109</f>
        <v>#REF!</v>
      </c>
      <c r="BA109" s="70" t="e">
        <f>AZ109+Receive!BA109-Delivery!BA109</f>
        <v>#REF!</v>
      </c>
      <c r="BB109" s="70" t="e">
        <f>BA109+Receive!BB109-Delivery!BB109</f>
        <v>#REF!</v>
      </c>
      <c r="BC109" s="70" t="e">
        <f>BB109+Receive!BC109-Delivery!BC109</f>
        <v>#REF!</v>
      </c>
      <c r="BD109" s="70" t="e">
        <f>BC109+Receive!BD109-Delivery!BD109</f>
        <v>#REF!</v>
      </c>
      <c r="BE109" s="70" t="e">
        <f>BD109+Receive!BE109-Delivery!BE109</f>
        <v>#REF!</v>
      </c>
      <c r="BF109" s="70" t="e">
        <f>BE109+Receive!BF109-Delivery!BF109</f>
        <v>#REF!</v>
      </c>
      <c r="BG109" s="70" t="e">
        <f>BF109+Receive!BG109-Delivery!BG109</f>
        <v>#REF!</v>
      </c>
      <c r="BH109" s="70" t="e">
        <f>BG109+Receive!BH109-Delivery!BH109</f>
        <v>#REF!</v>
      </c>
      <c r="BI109" s="70" t="e">
        <f>BH109+Receive!BI109-Delivery!BI109</f>
        <v>#REF!</v>
      </c>
      <c r="BJ109" s="70" t="e">
        <f>BI109+Receive!BJ109-Delivery!BJ109</f>
        <v>#REF!</v>
      </c>
      <c r="BK109" s="70" t="e">
        <f>BJ109+Receive!BK109-Delivery!BK109</f>
        <v>#REF!</v>
      </c>
      <c r="BL109" s="70" t="e">
        <f>BK109+Receive!BL109-Delivery!BL109</f>
        <v>#REF!</v>
      </c>
      <c r="BM109" s="70" t="e">
        <f>BL109+Receive!BM109-Delivery!BM109</f>
        <v>#REF!</v>
      </c>
      <c r="BN109" s="70" t="e">
        <f>BM109+Receive!BN109-Delivery!BN109</f>
        <v>#REF!</v>
      </c>
      <c r="BO109" s="70" t="e">
        <f>BN109+Receive!BO109-Delivery!BO109</f>
        <v>#REF!</v>
      </c>
      <c r="BP109" s="70" t="e">
        <f>BO109+Receive!BP109-Delivery!BP109</f>
        <v>#REF!</v>
      </c>
      <c r="BQ109" s="70" t="e">
        <f>BP109+Receive!BQ109-Delivery!BQ109</f>
        <v>#REF!</v>
      </c>
      <c r="BR109" s="70" t="e">
        <f>BQ109+Receive!BR109-Delivery!BR109</f>
        <v>#REF!</v>
      </c>
      <c r="BS109" s="70" t="e">
        <f>BR109+Receive!BS109-Delivery!BS109</f>
        <v>#REF!</v>
      </c>
      <c r="BT109" s="70" t="e">
        <f>BS109+Receive!BT109-Delivery!BT109</f>
        <v>#REF!</v>
      </c>
      <c r="BU109" s="70" t="e">
        <f>BT109+Receive!BU109-Delivery!BU109</f>
        <v>#REF!</v>
      </c>
      <c r="BV109" s="70" t="e">
        <f>BU109+Receive!BV109-Delivery!BV109</f>
        <v>#REF!</v>
      </c>
      <c r="BW109" s="70" t="e">
        <f>BV109+Receive!BW109-Delivery!BW109</f>
        <v>#REF!</v>
      </c>
      <c r="BX109" s="70" t="e">
        <f>BW109+Receive!BX109-Delivery!BX109</f>
        <v>#REF!</v>
      </c>
      <c r="BY109" s="70" t="e">
        <f>BX109+Receive!BY109-Delivery!BY109</f>
        <v>#REF!</v>
      </c>
      <c r="BZ109" s="70" t="e">
        <f>BY109+Receive!BZ109-Delivery!BZ109</f>
        <v>#REF!</v>
      </c>
      <c r="CA109" s="70" t="e">
        <f>BZ109+Receive!CA109-Delivery!CA109</f>
        <v>#REF!</v>
      </c>
      <c r="CB109" s="70" t="e">
        <f>CA109+Receive!CB109-Delivery!CB109</f>
        <v>#REF!</v>
      </c>
      <c r="CC109" s="70" t="e">
        <f>CB109+Receive!CC109-Delivery!CC109</f>
        <v>#REF!</v>
      </c>
      <c r="CD109" s="70" t="e">
        <f>CC109+Receive!CD109-Delivery!CD109</f>
        <v>#REF!</v>
      </c>
      <c r="CE109" s="70" t="e">
        <f>CD109+Receive!CE109-Delivery!CE109</f>
        <v>#REF!</v>
      </c>
      <c r="CF109" s="70" t="e">
        <f>CE109+Receive!CF109-Delivery!CF109</f>
        <v>#REF!</v>
      </c>
      <c r="CG109" s="70" t="e">
        <f>CF109+Receive!CG109-Delivery!CG109</f>
        <v>#REF!</v>
      </c>
      <c r="CH109" s="70" t="e">
        <f>CG109+Receive!CH109-Delivery!CH109</f>
        <v>#REF!</v>
      </c>
      <c r="CI109" s="70" t="e">
        <f>CH109+Receive!CI109-Delivery!CI109</f>
        <v>#REF!</v>
      </c>
      <c r="CJ109" s="70" t="e">
        <f>CI109+Receive!CJ109-Delivery!CJ109</f>
        <v>#REF!</v>
      </c>
      <c r="CK109" s="70" t="e">
        <f>CJ109+Receive!CK109-Delivery!CK109</f>
        <v>#REF!</v>
      </c>
      <c r="CL109" s="70" t="e">
        <f>CK109+Receive!CL109-Delivery!CL109</f>
        <v>#REF!</v>
      </c>
      <c r="CM109" s="70" t="e">
        <f>CL109+Receive!CM109-Delivery!CM109</f>
        <v>#REF!</v>
      </c>
      <c r="CN109" s="70" t="e">
        <f>CM109+Receive!CN109-Delivery!CN109</f>
        <v>#REF!</v>
      </c>
      <c r="CO109" s="70" t="e">
        <f>CN109+Receive!CO109-Delivery!CO109</f>
        <v>#REF!</v>
      </c>
      <c r="CP109" s="70" t="e">
        <f>CO109+Receive!CP109-Delivery!CP109</f>
        <v>#REF!</v>
      </c>
      <c r="CQ109" s="70" t="e">
        <f>CP109+Receive!CQ109-Delivery!CQ109</f>
        <v>#REF!</v>
      </c>
      <c r="CR109" s="70" t="e">
        <f>CQ109+Receive!CR109-Delivery!CR109</f>
        <v>#REF!</v>
      </c>
      <c r="CS109" s="70" t="e">
        <f>CR109+Receive!CS109-Delivery!CS109</f>
        <v>#REF!</v>
      </c>
      <c r="CT109" s="70" t="e">
        <f>CS109+Receive!CT109-Delivery!CT109</f>
        <v>#REF!</v>
      </c>
      <c r="CU109" s="70" t="e">
        <f>CT109+Receive!CU109-Delivery!CU109</f>
        <v>#REF!</v>
      </c>
      <c r="CV109" s="70" t="e">
        <f>CU109+Receive!CV109-Delivery!CV109</f>
        <v>#REF!</v>
      </c>
      <c r="CW109" s="70" t="e">
        <f>CV109+Receive!CW109-Delivery!CW109</f>
        <v>#REF!</v>
      </c>
      <c r="CX109" s="70" t="e">
        <f>CW109+Receive!CX109-Delivery!CX109</f>
        <v>#REF!</v>
      </c>
      <c r="CY109" s="70" t="e">
        <f>CX109+Receive!CY109-Delivery!CY109</f>
        <v>#REF!</v>
      </c>
      <c r="CZ109" s="70" t="e">
        <f>CY109+Receive!CZ109-Delivery!CZ109</f>
        <v>#REF!</v>
      </c>
      <c r="DA109" s="70" t="e">
        <f>CZ109+Receive!DA109-Delivery!DA109</f>
        <v>#REF!</v>
      </c>
      <c r="DB109" s="70" t="e">
        <f>DA109+Receive!DB109-Delivery!DB109</f>
        <v>#REF!</v>
      </c>
      <c r="DC109" s="70" t="e">
        <f>DB109+Receive!DC109-Delivery!DC109</f>
        <v>#REF!</v>
      </c>
      <c r="DD109" s="70" t="e">
        <f>DC109+Receive!DD109-Delivery!DD109</f>
        <v>#REF!</v>
      </c>
      <c r="DE109" s="70" t="e">
        <f>DD109+Receive!DE109-Delivery!DE109</f>
        <v>#REF!</v>
      </c>
      <c r="DF109" s="70" t="e">
        <f>DE109+Receive!DF109-Delivery!DF109</f>
        <v>#REF!</v>
      </c>
      <c r="DG109" s="70" t="e">
        <f>DF109+Receive!DG109-Delivery!DG109</f>
        <v>#REF!</v>
      </c>
      <c r="DH109" s="70" t="e">
        <f>DG109+Receive!DH109-Delivery!DH109</f>
        <v>#REF!</v>
      </c>
      <c r="DI109" s="70" t="e">
        <f>DH109+Receive!DI109-Delivery!DI109</f>
        <v>#REF!</v>
      </c>
      <c r="DJ109" s="70" t="e">
        <f>DI109+Receive!DJ109-Delivery!DJ109</f>
        <v>#REF!</v>
      </c>
      <c r="DK109" s="70" t="e">
        <f>DJ109+Receive!DK109-Delivery!DK109</f>
        <v>#REF!</v>
      </c>
      <c r="DL109" s="70" t="e">
        <f>DK109+Receive!DL109-Delivery!DL109</f>
        <v>#REF!</v>
      </c>
      <c r="DM109" s="70" t="e">
        <f>DL109+Receive!DM109-Delivery!DM109</f>
        <v>#REF!</v>
      </c>
      <c r="DN109" s="70" t="e">
        <f>DM109+Receive!DN109-Delivery!DN109</f>
        <v>#REF!</v>
      </c>
      <c r="DO109" s="70" t="e">
        <f>DN109+Receive!DO109-Delivery!DO109</f>
        <v>#REF!</v>
      </c>
      <c r="DP109" s="70" t="e">
        <f>DO109+Receive!DP109-Delivery!DP109</f>
        <v>#REF!</v>
      </c>
      <c r="DQ109" s="70" t="e">
        <f>DP109+Receive!DQ109-Delivery!DQ109</f>
        <v>#REF!</v>
      </c>
      <c r="DR109" s="70" t="e">
        <f>DQ109+Receive!DR109-Delivery!DR109</f>
        <v>#REF!</v>
      </c>
      <c r="DS109" s="70" t="e">
        <v>#REF!</v>
      </c>
      <c r="DT109" s="70" t="e">
        <f>DS109+Receive!DT109-Delivery!DT109</f>
        <v>#REF!</v>
      </c>
      <c r="DU109" s="70" t="e">
        <f>DT109+Receive!DU109-Delivery!DU109</f>
        <v>#REF!</v>
      </c>
      <c r="DV109" s="241" t="e">
        <f>DU109+Receive!DV109-Delivery!DV109</f>
        <v>#REF!</v>
      </c>
      <c r="DW109" s="70" t="e">
        <f>DV109+Receive!DW109-Delivery!DW109</f>
        <v>#REF!</v>
      </c>
      <c r="DX109" s="70" t="e">
        <f>DW109+Receive!DX109-Delivery!DX109</f>
        <v>#REF!</v>
      </c>
      <c r="DY109" s="70" t="e">
        <f>DX109+Receive!DY109-Delivery!DY109</f>
        <v>#REF!</v>
      </c>
      <c r="DZ109" s="241" t="e">
        <f>DY109+Receive!DZ109-Delivery!DZ109</f>
        <v>#REF!</v>
      </c>
      <c r="EA109" s="70" t="e">
        <f>DZ109+Receive!EA109-Delivery!EA109</f>
        <v>#REF!</v>
      </c>
      <c r="EB109" s="70" t="e">
        <f>EA109+Receive!EB109-Delivery!EB109</f>
        <v>#REF!</v>
      </c>
      <c r="EC109" s="70" t="e">
        <f>EB109+Receive!EC109-Delivery!EC109</f>
        <v>#REF!</v>
      </c>
      <c r="ED109" s="70" t="e">
        <f>EC109+Receive!ED109-Delivery!ED109</f>
        <v>#REF!</v>
      </c>
      <c r="EE109" s="70" t="e">
        <f>ED109+Receive!EE109-Delivery!EE109</f>
        <v>#REF!</v>
      </c>
      <c r="EF109" s="70" t="e">
        <f>EE109+Receive!EF109-Delivery!EF109</f>
        <v>#REF!</v>
      </c>
      <c r="EG109" s="70" t="e">
        <f>EF109+Receive!EG109-Delivery!EG109</f>
        <v>#REF!</v>
      </c>
      <c r="EH109" s="70" t="e">
        <f>EG109+Receive!EH109-Delivery!EH109</f>
        <v>#REF!</v>
      </c>
      <c r="EI109" s="241" t="e">
        <f>EH109+Receive!EI109-Delivery!EI109</f>
        <v>#REF!</v>
      </c>
      <c r="EJ109" s="241" t="e">
        <f>EI109+Receive!EJ109-Delivery!EJ109</f>
        <v>#REF!</v>
      </c>
      <c r="EK109" s="70" t="e">
        <f>EJ109+Receive!EK109-Delivery!EK109</f>
        <v>#REF!</v>
      </c>
      <c r="EL109" s="70" t="e">
        <f>EK109+Receive!EL109-Delivery!EL109</f>
        <v>#REF!</v>
      </c>
      <c r="EM109" s="70" t="e">
        <f>EL109+Receive!EM109-Delivery!EM109</f>
        <v>#REF!</v>
      </c>
      <c r="EN109" s="70" t="e">
        <f>EM109+Receive!EN109-Delivery!EN109</f>
        <v>#REF!</v>
      </c>
      <c r="EO109" s="70" t="e">
        <f>EN109+Receive!EO109-Delivery!EO109</f>
        <v>#REF!</v>
      </c>
      <c r="EP109" s="70" t="e">
        <f>EO109+Receive!EP109-Delivery!EP109</f>
        <v>#REF!</v>
      </c>
      <c r="EQ109" s="70" t="e">
        <f>EP109+Receive!EQ109-Delivery!EQ109</f>
        <v>#REF!</v>
      </c>
      <c r="ER109" s="70" t="e">
        <f>EQ109+Receive!ER109-Delivery!ER109</f>
        <v>#REF!</v>
      </c>
      <c r="ES109" s="70" t="e">
        <f>ER109+Receive!ES109-Delivery!ES109</f>
        <v>#REF!</v>
      </c>
      <c r="ET109" s="70" t="e">
        <f>ES109+Receive!ET109-Delivery!ET109</f>
        <v>#REF!</v>
      </c>
      <c r="EU109" s="70" t="e">
        <f>ET109+Receive!EU109-Delivery!EU109</f>
        <v>#REF!</v>
      </c>
      <c r="EV109" s="70" t="e">
        <f>EU109+Receive!EV109-Delivery!EV109</f>
        <v>#REF!</v>
      </c>
      <c r="EW109" s="70" t="e">
        <f>EV109+Receive!EW109-Delivery!EW109</f>
        <v>#REF!</v>
      </c>
      <c r="EX109" s="70" t="e">
        <f>EW109+Receive!EX109-Delivery!EX109</f>
        <v>#REF!</v>
      </c>
      <c r="EY109" s="70" t="e">
        <f>EX109+Receive!EY109-Delivery!EY109</f>
        <v>#REF!</v>
      </c>
      <c r="EZ109" s="70" t="e">
        <f>EY109+Receive!EZ109-Delivery!EZ109</f>
        <v>#REF!</v>
      </c>
      <c r="FA109" s="70" t="e">
        <f>EZ109+Receive!FA109-Delivery!FA109</f>
        <v>#REF!</v>
      </c>
      <c r="FB109" s="70" t="e">
        <f>FA109+Receive!FB109-Delivery!FB109</f>
        <v>#REF!</v>
      </c>
      <c r="FC109" s="70" t="e">
        <f>FB109+Receive!FC109-Delivery!FC109</f>
        <v>#REF!</v>
      </c>
      <c r="FD109" s="70" t="e">
        <f>FC109+Receive!FD109-Delivery!FD109</f>
        <v>#REF!</v>
      </c>
      <c r="FE109" s="70" t="e">
        <f>FD109+Receive!FE109-Delivery!FE109</f>
        <v>#REF!</v>
      </c>
      <c r="FF109" s="70" t="e">
        <f>FE109+Receive!FF109-Delivery!FF109</f>
        <v>#REF!</v>
      </c>
      <c r="FG109" s="70" t="e">
        <f>FF109+Receive!FG109-Delivery!FG109</f>
        <v>#REF!</v>
      </c>
      <c r="FH109" s="70" t="e">
        <f>FG109+Receive!FH109-Delivery!FH109</f>
        <v>#REF!</v>
      </c>
      <c r="FI109" s="70" t="e">
        <f>FH109+Receive!FI109-Delivery!FI109</f>
        <v>#REF!</v>
      </c>
      <c r="FJ109" s="70" t="e">
        <f>FI109+Receive!FJ109-Delivery!FJ109</f>
        <v>#REF!</v>
      </c>
      <c r="FK109" s="70" t="e">
        <f>FJ109+Receive!FK109-Delivery!FK109</f>
        <v>#REF!</v>
      </c>
      <c r="FL109" s="70" t="e">
        <f>FK109+Receive!FL109-Delivery!FL109</f>
        <v>#REF!</v>
      </c>
      <c r="FM109" s="70" t="e">
        <f>FL109+Receive!FM109-Delivery!FM109</f>
        <v>#REF!</v>
      </c>
      <c r="FN109" s="70" t="e">
        <f>FM109+Receive!FN109-Delivery!FN109</f>
        <v>#REF!</v>
      </c>
      <c r="FO109" s="70" t="e">
        <f>FN109+Receive!FO109-Delivery!FO109</f>
        <v>#REF!</v>
      </c>
      <c r="FP109" s="70" t="e">
        <f>FO109+Receive!FP109-Delivery!FP109</f>
        <v>#REF!</v>
      </c>
      <c r="FQ109" s="70" t="e">
        <f>FP109+Receive!FQ109-Delivery!FQ109</f>
        <v>#REF!</v>
      </c>
      <c r="FR109" s="70" t="e">
        <f>FQ109+Receive!FR109-Delivery!FR109</f>
        <v>#REF!</v>
      </c>
      <c r="FS109" s="70" t="e">
        <f>FR109+Receive!FS109-Delivery!FS109</f>
        <v>#REF!</v>
      </c>
      <c r="FT109" s="70" t="e">
        <f>FS109+Receive!FT109-Delivery!FT109</f>
        <v>#REF!</v>
      </c>
      <c r="FU109" s="70" t="e">
        <f>FT109+Receive!FU109-Delivery!FU109</f>
        <v>#REF!</v>
      </c>
      <c r="FV109" s="70" t="e">
        <f>FU109+Receive!FV109-Delivery!FV109</f>
        <v>#REF!</v>
      </c>
      <c r="FW109" s="70" t="e">
        <f>FV109+Receive!FW109-Delivery!FW109</f>
        <v>#REF!</v>
      </c>
      <c r="FX109" s="70" t="e">
        <f>FW109+Receive!FX109-Delivery!FX109</f>
        <v>#REF!</v>
      </c>
      <c r="FY109" s="70" t="e">
        <f>FX109+Receive!FY109-Delivery!FY109</f>
        <v>#REF!</v>
      </c>
      <c r="FZ109" s="70" t="e">
        <f>FY109+Receive!FZ109-Delivery!FZ109</f>
        <v>#REF!</v>
      </c>
      <c r="GA109" s="70" t="e">
        <f>FZ109+Receive!GA109-Delivery!GA109</f>
        <v>#REF!</v>
      </c>
      <c r="GB109" s="70" t="e">
        <f>GA109+Receive!GB109-Delivery!GB109</f>
        <v>#REF!</v>
      </c>
      <c r="GC109" s="70" t="e">
        <f>GB109+Receive!GC109-Delivery!GC109</f>
        <v>#REF!</v>
      </c>
      <c r="GD109" s="70" t="e">
        <f>GC109+Receive!GD109-Delivery!GD109</f>
        <v>#REF!</v>
      </c>
      <c r="GE109" s="70" t="e">
        <f>GD109+Receive!GE109-Delivery!GE109</f>
        <v>#REF!</v>
      </c>
      <c r="GF109" s="70" t="e">
        <f>GE109+Receive!GF109-Delivery!GF109</f>
        <v>#REF!</v>
      </c>
      <c r="GG109" s="70" t="e">
        <f>GF109+Receive!GG109-Delivery!GG109</f>
        <v>#REF!</v>
      </c>
      <c r="GH109" s="70" t="e">
        <f>GG109+Receive!GH109-Delivery!GH109</f>
        <v>#REF!</v>
      </c>
      <c r="GI109" s="70" t="e">
        <f>GH109+Receive!GI109-Delivery!GI109</f>
        <v>#REF!</v>
      </c>
      <c r="GJ109" s="70" t="e">
        <f>GI109+Receive!GJ109-Delivery!GJ109</f>
        <v>#REF!</v>
      </c>
      <c r="GK109" s="70" t="e">
        <f>GJ109+Receive!GK109-Delivery!GK109</f>
        <v>#REF!</v>
      </c>
      <c r="GL109" s="70" t="e">
        <f>GK109+Receive!GL109-Delivery!GL109</f>
        <v>#REF!</v>
      </c>
      <c r="GM109" s="70" t="e">
        <f>GL109+Receive!GM109-Delivery!GM109</f>
        <v>#REF!</v>
      </c>
      <c r="GN109" s="70" t="e">
        <f>GM109+Receive!GN109-Delivery!GN109</f>
        <v>#REF!</v>
      </c>
      <c r="GO109" s="70" t="e">
        <f>GN109+Receive!GO109-Delivery!GO109</f>
        <v>#REF!</v>
      </c>
      <c r="GP109" s="70" t="e">
        <f>GO109+Receive!GP109-Delivery!GP109</f>
        <v>#REF!</v>
      </c>
      <c r="GQ109" s="70" t="e">
        <f>GP109+Receive!GQ109-Delivery!GQ109</f>
        <v>#REF!</v>
      </c>
      <c r="GR109" s="70" t="e">
        <f>GQ109+Receive!GR109-Delivery!GR109</f>
        <v>#REF!</v>
      </c>
      <c r="GS109" s="70" t="e">
        <f>GR109+Receive!GS109-Delivery!GS109</f>
        <v>#REF!</v>
      </c>
      <c r="GT109" s="70" t="e">
        <f>GS109+Receive!GT109-Delivery!GT109</f>
        <v>#REF!</v>
      </c>
      <c r="GU109" s="70" t="e">
        <f>GT109+Receive!GU109-Delivery!GU109</f>
        <v>#REF!</v>
      </c>
      <c r="GV109" s="70" t="e">
        <f>GU109+Receive!GV109-Delivery!GV109</f>
        <v>#REF!</v>
      </c>
      <c r="GW109" s="70" t="e">
        <f>GV109+Receive!GW109-Delivery!GW109</f>
        <v>#REF!</v>
      </c>
      <c r="GX109" s="70" t="e">
        <f>GW109+Receive!GX109-Delivery!GX109</f>
        <v>#REF!</v>
      </c>
      <c r="GY109" s="70" t="e">
        <f>GX109+Receive!GY109-Delivery!GY109</f>
        <v>#REF!</v>
      </c>
      <c r="GZ109" s="70" t="e">
        <f>GY109+Receive!GZ109-Delivery!GZ109</f>
        <v>#REF!</v>
      </c>
      <c r="HA109" s="70" t="e">
        <f>GZ109+Receive!HA109-Delivery!HA109</f>
        <v>#REF!</v>
      </c>
      <c r="HB109" s="70" t="e">
        <f>HA109+Receive!HB109-Delivery!HB109</f>
        <v>#REF!</v>
      </c>
      <c r="HC109" s="70" t="e">
        <f>HB109+Receive!HC109-Delivery!HC109</f>
        <v>#REF!</v>
      </c>
      <c r="HD109" s="70" t="e">
        <f>HC109+Receive!HD109-Delivery!HD109</f>
        <v>#REF!</v>
      </c>
      <c r="HE109" s="70" t="e">
        <f>HD109+Receive!HE109-Delivery!HE109</f>
        <v>#REF!</v>
      </c>
      <c r="HF109" s="70" t="e">
        <f>HE109+Receive!HF109-Delivery!HF109</f>
        <v>#REF!</v>
      </c>
      <c r="HG109" s="70" t="e">
        <f>HF109+Receive!HG109-Delivery!HG109</f>
        <v>#REF!</v>
      </c>
      <c r="HH109" s="70" t="e">
        <f>HG109+Receive!HH109-Delivery!HH109</f>
        <v>#REF!</v>
      </c>
      <c r="HI109" s="70" t="e">
        <f>HH109+Receive!HI109-Delivery!HI109</f>
        <v>#REF!</v>
      </c>
      <c r="HJ109" s="70" t="e">
        <f>HI109+Receive!HJ109-Delivery!HJ109</f>
        <v>#REF!</v>
      </c>
      <c r="HK109" s="70" t="e">
        <f>HJ109+Receive!HK109-Delivery!HK109</f>
        <v>#REF!</v>
      </c>
      <c r="HL109" s="70" t="e">
        <f>HK109+Receive!HL109-Delivery!HL109</f>
        <v>#REF!</v>
      </c>
      <c r="HM109" s="70" t="e">
        <f>HL109+Receive!HM109-Delivery!HM109</f>
        <v>#REF!</v>
      </c>
      <c r="HN109" s="70" t="e">
        <f>HM109+Receive!HN109-Delivery!HN109</f>
        <v>#REF!</v>
      </c>
      <c r="HO109" s="70" t="e">
        <f>HN109+Receive!HO109-Delivery!HO109</f>
        <v>#REF!</v>
      </c>
      <c r="HP109" s="162" t="e">
        <f>HO109+Receive!HP109-Delivery!HP109</f>
        <v>#REF!</v>
      </c>
      <c r="HQ109" s="70" t="e">
        <f>HP109+Receive!HQ109-Delivery!HQ109</f>
        <v>#REF!</v>
      </c>
      <c r="HR109" s="70" t="e">
        <f>HQ109+Receive!HR109-Delivery!HR109</f>
        <v>#REF!</v>
      </c>
      <c r="HS109" s="70" t="e">
        <f>HR109+Receive!HS109-Delivery!HS109</f>
        <v>#REF!</v>
      </c>
      <c r="HT109" s="70" t="e">
        <f>HS109+Receive!HT109-Delivery!HT109</f>
        <v>#REF!</v>
      </c>
      <c r="HU109" s="70" t="e">
        <f>HT109+Receive!HU109-Delivery!HU109</f>
        <v>#REF!</v>
      </c>
      <c r="HV109" s="70" t="e">
        <f>HU109+Receive!HV109-Delivery!HV109</f>
        <v>#REF!</v>
      </c>
      <c r="HW109" s="70" t="e">
        <f>HV109+Receive!HW109-Delivery!HW109</f>
        <v>#REF!</v>
      </c>
      <c r="HX109" s="70" t="e">
        <f>HW109+Receive!HX109-Delivery!HX109</f>
        <v>#REF!</v>
      </c>
      <c r="HY109" s="70" t="e">
        <f>HX109+Receive!HY109-Delivery!HY109</f>
        <v>#REF!</v>
      </c>
      <c r="HZ109" s="70" t="e">
        <f>HY109+Receive!HZ109-Delivery!HZ109</f>
        <v>#REF!</v>
      </c>
      <c r="IA109" s="70" t="e">
        <f>HZ109+Receive!IA109-Delivery!IA109</f>
        <v>#REF!</v>
      </c>
      <c r="IB109" s="70" t="e">
        <f>IA109+Receive!IB109-Delivery!IB109</f>
        <v>#REF!</v>
      </c>
      <c r="IC109" s="70" t="e">
        <f>IB109+Receive!IC109-Delivery!IC109</f>
        <v>#REF!</v>
      </c>
      <c r="ID109" s="70" t="e">
        <f>IC109+Receive!ID109-Delivery!ID109</f>
        <v>#REF!</v>
      </c>
      <c r="IE109" s="70" t="e">
        <f>ID109+Receive!IE109-Delivery!IE109</f>
        <v>#REF!</v>
      </c>
      <c r="IF109" s="70" t="e">
        <f>IE109+Receive!IF109-Delivery!IF109</f>
        <v>#REF!</v>
      </c>
      <c r="IG109" s="70" t="e">
        <f>IF109+Receive!IG109-Delivery!IG109</f>
        <v>#REF!</v>
      </c>
      <c r="IH109" s="70" t="e">
        <f>IG109+Receive!IH109-Delivery!IH109</f>
        <v>#REF!</v>
      </c>
      <c r="II109" s="70" t="e">
        <f>IH109+Receive!II109-Delivery!II109</f>
        <v>#REF!</v>
      </c>
      <c r="IJ109" s="70" t="e">
        <f>II109+Receive!IJ109-Delivery!IJ109</f>
        <v>#REF!</v>
      </c>
      <c r="IK109" s="70" t="e">
        <f>IJ109+Receive!IK109-Delivery!IK109</f>
        <v>#REF!</v>
      </c>
      <c r="IL109" s="70" t="e">
        <f>IK109+Receive!IL109-Delivery!IL109</f>
        <v>#REF!</v>
      </c>
      <c r="IM109" s="70" t="e">
        <f>IL109+Receive!IM109-Delivery!IM109</f>
        <v>#REF!</v>
      </c>
      <c r="IN109" s="70" t="e">
        <f>IM109+Receive!IN109-Delivery!IN109</f>
        <v>#REF!</v>
      </c>
    </row>
    <row r="110" spans="1:248" hidden="1" x14ac:dyDescent="0.3">
      <c r="A110" s="108"/>
      <c r="B110" s="70" t="e">
        <f>#REF!+Receive!B110-Delivery!B110</f>
        <v>#REF!</v>
      </c>
      <c r="C110" s="70" t="e">
        <f>B110+Receive!C110-Delivery!C110</f>
        <v>#REF!</v>
      </c>
      <c r="D110" s="70" t="e">
        <f>C110+Receive!D110-Delivery!D110</f>
        <v>#REF!</v>
      </c>
      <c r="E110" s="70" t="e">
        <f>D110+Receive!E110-Delivery!E110</f>
        <v>#REF!</v>
      </c>
      <c r="F110" s="70" t="e">
        <f>E110+Receive!F110-Delivery!F110</f>
        <v>#REF!</v>
      </c>
      <c r="G110" s="70" t="e">
        <f>F110+Receive!G110-Delivery!G110</f>
        <v>#REF!</v>
      </c>
      <c r="H110" s="70" t="e">
        <f>G110+Receive!H110-Delivery!H110</f>
        <v>#REF!</v>
      </c>
      <c r="I110" s="70" t="e">
        <f>H110+Receive!I110-Delivery!I110</f>
        <v>#REF!</v>
      </c>
      <c r="J110" s="70" t="e">
        <f>I110+Receive!J110-Delivery!J110</f>
        <v>#REF!</v>
      </c>
      <c r="K110" s="70" t="e">
        <f>J110+Receive!K110-Delivery!K110</f>
        <v>#REF!</v>
      </c>
      <c r="L110" s="70" t="e">
        <f>K110+Receive!L110-Delivery!L110</f>
        <v>#REF!</v>
      </c>
      <c r="M110" s="70" t="e">
        <f>L110+Receive!M110-Delivery!M110</f>
        <v>#REF!</v>
      </c>
      <c r="N110" s="70" t="e">
        <f>M110+Receive!N110-Delivery!N110</f>
        <v>#REF!</v>
      </c>
      <c r="O110" s="70" t="e">
        <f>N110+Receive!O110-Delivery!O110</f>
        <v>#REF!</v>
      </c>
      <c r="P110" s="70" t="e">
        <f>O110+Receive!P110-Delivery!P110</f>
        <v>#REF!</v>
      </c>
      <c r="Q110" s="70" t="e">
        <f>P110+Receive!Q110-Delivery!Q110</f>
        <v>#REF!</v>
      </c>
      <c r="R110" s="70" t="e">
        <f>Q110+Receive!R110-Delivery!R110</f>
        <v>#REF!</v>
      </c>
      <c r="S110" s="70" t="e">
        <f>R110+Receive!S110-Delivery!S110</f>
        <v>#REF!</v>
      </c>
      <c r="T110" s="70" t="e">
        <f>S110+Receive!T110-Delivery!T110</f>
        <v>#REF!</v>
      </c>
      <c r="U110" s="70" t="e">
        <f>T110+Receive!U110-Delivery!U110</f>
        <v>#REF!</v>
      </c>
      <c r="V110" s="70" t="e">
        <f>U110+Receive!V110-Delivery!V110</f>
        <v>#REF!</v>
      </c>
      <c r="W110" s="70" t="e">
        <f>V110+Receive!W110-Delivery!W110</f>
        <v>#REF!</v>
      </c>
      <c r="X110" s="70" t="e">
        <f>W110+Receive!X110-Delivery!X110</f>
        <v>#REF!</v>
      </c>
      <c r="Y110" s="70" t="e">
        <f>X110+Receive!Y110-Delivery!Y110</f>
        <v>#REF!</v>
      </c>
      <c r="Z110" s="70" t="e">
        <f>Y110+Receive!Z110-Delivery!Z110</f>
        <v>#REF!</v>
      </c>
      <c r="AA110" s="70" t="e">
        <f>Z110+Receive!AA110-Delivery!AA110</f>
        <v>#REF!</v>
      </c>
      <c r="AB110" s="70" t="e">
        <f>AA110+Receive!AB110-Delivery!AB110</f>
        <v>#REF!</v>
      </c>
      <c r="AC110" s="70" t="e">
        <f>AB110+Receive!AC110-Delivery!AC110</f>
        <v>#REF!</v>
      </c>
      <c r="AD110" s="70" t="e">
        <f>AC110+Receive!AD110-Delivery!AD110</f>
        <v>#REF!</v>
      </c>
      <c r="AE110" s="70" t="e">
        <f>AD110+Receive!AE110-Delivery!AE110</f>
        <v>#REF!</v>
      </c>
      <c r="AF110" s="70" t="e">
        <f>AE110+Receive!AF110-Delivery!AF110</f>
        <v>#REF!</v>
      </c>
      <c r="AG110" s="162" t="e">
        <f>AF110+Receive!AG110-Delivery!AG110</f>
        <v>#REF!</v>
      </c>
      <c r="AH110" s="70" t="e">
        <f>AG110+Receive!AH110-Delivery!AH110</f>
        <v>#REF!</v>
      </c>
      <c r="AI110" s="70" t="e">
        <f>AH110+Receive!AI110-Delivery!AI110</f>
        <v>#REF!</v>
      </c>
      <c r="AJ110" s="70" t="e">
        <f>AI110+Receive!AJ110-Delivery!AJ110</f>
        <v>#REF!</v>
      </c>
      <c r="AK110" s="70" t="e">
        <f>AJ110+Receive!AK110-Delivery!AK110</f>
        <v>#REF!</v>
      </c>
      <c r="AL110" s="70" t="e">
        <f>AK110+Receive!AL110-Delivery!AL110</f>
        <v>#REF!</v>
      </c>
      <c r="AM110" s="70" t="e">
        <f>AL110+Receive!AM110-Delivery!AM110</f>
        <v>#REF!</v>
      </c>
      <c r="AN110" s="70" t="e">
        <f>AM110+Receive!AN110-Delivery!AN110</f>
        <v>#REF!</v>
      </c>
      <c r="AO110" s="70" t="e">
        <f>AN110+Receive!AO110-Delivery!AO110</f>
        <v>#REF!</v>
      </c>
      <c r="AP110" s="70" t="e">
        <f>AO110+Receive!AP110-Delivery!AP110</f>
        <v>#REF!</v>
      </c>
      <c r="AQ110" s="70" t="e">
        <f>AP110+Receive!AQ110-Delivery!AQ110</f>
        <v>#REF!</v>
      </c>
      <c r="AR110" s="70" t="e">
        <f>AQ110+Receive!AR110-Delivery!AR110</f>
        <v>#REF!</v>
      </c>
      <c r="AS110" s="70" t="e">
        <f>AR110+Receive!AS110-Delivery!AS110</f>
        <v>#REF!</v>
      </c>
      <c r="AT110" s="70" t="e">
        <f>AS110+Receive!AT110-Delivery!AT110</f>
        <v>#REF!</v>
      </c>
      <c r="AU110" s="70" t="e">
        <f>AT110+Receive!AU110-Delivery!AU110</f>
        <v>#REF!</v>
      </c>
      <c r="AV110" s="70" t="e">
        <f>AU110+Receive!AV110-Delivery!AV110</f>
        <v>#REF!</v>
      </c>
      <c r="AW110" s="70" t="e">
        <f>AV110+Receive!AW110-Delivery!AW110</f>
        <v>#REF!</v>
      </c>
      <c r="AX110" s="70" t="e">
        <f>AW110+Receive!AX110-Delivery!AX110</f>
        <v>#REF!</v>
      </c>
      <c r="AY110" s="70" t="e">
        <f>AX110+Receive!AY110-Delivery!AY110</f>
        <v>#REF!</v>
      </c>
      <c r="AZ110" s="70" t="e">
        <f>AY110+Receive!AZ110-Delivery!AZ110</f>
        <v>#REF!</v>
      </c>
      <c r="BA110" s="70" t="e">
        <f>AZ110+Receive!BA110-Delivery!BA110</f>
        <v>#REF!</v>
      </c>
      <c r="BB110" s="70" t="e">
        <f>BA110+Receive!BB110-Delivery!BB110</f>
        <v>#REF!</v>
      </c>
      <c r="BC110" s="70" t="e">
        <f>BB110+Receive!BC110-Delivery!BC110</f>
        <v>#REF!</v>
      </c>
      <c r="BD110" s="70" t="e">
        <f>BC110+Receive!BD110-Delivery!BD110</f>
        <v>#REF!</v>
      </c>
      <c r="BE110" s="70" t="e">
        <f>BD110+Receive!BE110-Delivery!BE110</f>
        <v>#REF!</v>
      </c>
      <c r="BF110" s="70" t="e">
        <f>BE110+Receive!BF110-Delivery!BF110</f>
        <v>#REF!</v>
      </c>
      <c r="BG110" s="70" t="e">
        <f>BF110+Receive!BG110-Delivery!BG110</f>
        <v>#REF!</v>
      </c>
      <c r="BH110" s="70" t="e">
        <f>BG110+Receive!BH110-Delivery!BH110</f>
        <v>#REF!</v>
      </c>
      <c r="BI110" s="70" t="e">
        <f>BH110+Receive!BI110-Delivery!BI110</f>
        <v>#REF!</v>
      </c>
      <c r="BJ110" s="70" t="e">
        <f>BI110+Receive!BJ110-Delivery!BJ110</f>
        <v>#REF!</v>
      </c>
      <c r="BK110" s="70" t="e">
        <f>BJ110+Receive!BK110-Delivery!BK110</f>
        <v>#REF!</v>
      </c>
      <c r="BL110" s="70" t="e">
        <f>BK110+Receive!BL110-Delivery!BL110</f>
        <v>#REF!</v>
      </c>
      <c r="BM110" s="70" t="e">
        <f>BL110+Receive!BM110-Delivery!BM110</f>
        <v>#REF!</v>
      </c>
      <c r="BN110" s="70" t="e">
        <f>BM110+Receive!BN110-Delivery!BN110</f>
        <v>#REF!</v>
      </c>
      <c r="BO110" s="70" t="e">
        <f>BN110+Receive!BO110-Delivery!BO110</f>
        <v>#REF!</v>
      </c>
      <c r="BP110" s="70" t="e">
        <f>BO110+Receive!BP110-Delivery!BP110</f>
        <v>#REF!</v>
      </c>
      <c r="BQ110" s="70" t="e">
        <f>BP110+Receive!BQ110-Delivery!BQ110</f>
        <v>#REF!</v>
      </c>
      <c r="BR110" s="70" t="e">
        <f>BQ110+Receive!BR110-Delivery!BR110</f>
        <v>#REF!</v>
      </c>
      <c r="BS110" s="70" t="e">
        <f>BR110+Receive!BS110-Delivery!BS110</f>
        <v>#REF!</v>
      </c>
      <c r="BT110" s="70" t="e">
        <f>BS110+Receive!BT110-Delivery!BT110</f>
        <v>#REF!</v>
      </c>
      <c r="BU110" s="70" t="e">
        <f>BT110+Receive!BU110-Delivery!BU110</f>
        <v>#REF!</v>
      </c>
      <c r="BV110" s="70" t="e">
        <f>BU110+Receive!BV110-Delivery!BV110</f>
        <v>#REF!</v>
      </c>
      <c r="BW110" s="70" t="e">
        <f>BV110+Receive!BW110-Delivery!BW110</f>
        <v>#REF!</v>
      </c>
      <c r="BX110" s="70" t="e">
        <f>BW110+Receive!BX110-Delivery!BX110</f>
        <v>#REF!</v>
      </c>
      <c r="BY110" s="70" t="e">
        <f>BX110+Receive!BY110-Delivery!BY110</f>
        <v>#REF!</v>
      </c>
      <c r="BZ110" s="70" t="e">
        <f>BY110+Receive!BZ110-Delivery!BZ110</f>
        <v>#REF!</v>
      </c>
      <c r="CA110" s="70" t="e">
        <f>BZ110+Receive!CA110-Delivery!CA110</f>
        <v>#REF!</v>
      </c>
      <c r="CB110" s="70" t="e">
        <f>CA110+Receive!CB110-Delivery!CB110</f>
        <v>#REF!</v>
      </c>
      <c r="CC110" s="70" t="e">
        <f>CB110+Receive!CC110-Delivery!CC110</f>
        <v>#REF!</v>
      </c>
      <c r="CD110" s="70" t="e">
        <f>CC110+Receive!CD110-Delivery!CD110</f>
        <v>#REF!</v>
      </c>
      <c r="CE110" s="70" t="e">
        <f>CD110+Receive!CE110-Delivery!CE110</f>
        <v>#REF!</v>
      </c>
      <c r="CF110" s="70" t="e">
        <f>CE110+Receive!CF110-Delivery!CF110</f>
        <v>#REF!</v>
      </c>
      <c r="CG110" s="70" t="e">
        <f>CF110+Receive!CG110-Delivery!CG110</f>
        <v>#REF!</v>
      </c>
      <c r="CH110" s="70" t="e">
        <f>CG110+Receive!CH110-Delivery!CH110</f>
        <v>#REF!</v>
      </c>
      <c r="CI110" s="70" t="e">
        <f>CH110+Receive!CI110-Delivery!CI110</f>
        <v>#REF!</v>
      </c>
      <c r="CJ110" s="70" t="e">
        <f>CI110+Receive!CJ110-Delivery!CJ110</f>
        <v>#REF!</v>
      </c>
      <c r="CK110" s="70" t="e">
        <f>CJ110+Receive!CK110-Delivery!CK110</f>
        <v>#REF!</v>
      </c>
      <c r="CL110" s="70" t="e">
        <f>CK110+Receive!CL110-Delivery!CL110</f>
        <v>#REF!</v>
      </c>
      <c r="CM110" s="70" t="e">
        <f>CL110+Receive!CM110-Delivery!CM110</f>
        <v>#REF!</v>
      </c>
      <c r="CN110" s="70" t="e">
        <f>CM110+Receive!CN110-Delivery!CN110</f>
        <v>#REF!</v>
      </c>
      <c r="CO110" s="70" t="e">
        <f>CN110+Receive!CO110-Delivery!CO110</f>
        <v>#REF!</v>
      </c>
      <c r="CP110" s="70" t="e">
        <f>CO110+Receive!CP110-Delivery!CP110</f>
        <v>#REF!</v>
      </c>
      <c r="CQ110" s="70" t="e">
        <f>CP110+Receive!CQ110-Delivery!CQ110</f>
        <v>#REF!</v>
      </c>
      <c r="CR110" s="70" t="e">
        <f>CQ110+Receive!CR110-Delivery!CR110</f>
        <v>#REF!</v>
      </c>
      <c r="CS110" s="70" t="e">
        <f>CR110+Receive!CS110-Delivery!CS110</f>
        <v>#REF!</v>
      </c>
      <c r="CT110" s="70" t="e">
        <f>CS110+Receive!CT110-Delivery!CT110</f>
        <v>#REF!</v>
      </c>
      <c r="CU110" s="70" t="e">
        <f>CT110+Receive!CU110-Delivery!CU110</f>
        <v>#REF!</v>
      </c>
      <c r="CV110" s="70" t="e">
        <f>CU110+Receive!CV110-Delivery!CV110</f>
        <v>#REF!</v>
      </c>
      <c r="CW110" s="70" t="e">
        <f>CV110+Receive!CW110-Delivery!CW110</f>
        <v>#REF!</v>
      </c>
      <c r="CX110" s="70" t="e">
        <f>CW110+Receive!CX110-Delivery!CX110</f>
        <v>#REF!</v>
      </c>
      <c r="CY110" s="70" t="e">
        <f>CX110+Receive!CY110-Delivery!CY110</f>
        <v>#REF!</v>
      </c>
      <c r="CZ110" s="70" t="e">
        <f>CY110+Receive!CZ110-Delivery!CZ110</f>
        <v>#REF!</v>
      </c>
      <c r="DA110" s="70" t="e">
        <f>CZ110+Receive!DA110-Delivery!DA110</f>
        <v>#REF!</v>
      </c>
      <c r="DB110" s="70" t="e">
        <f>DA110+Receive!DB110-Delivery!DB110</f>
        <v>#REF!</v>
      </c>
      <c r="DC110" s="70" t="e">
        <f>DB110+Receive!DC110-Delivery!DC110</f>
        <v>#REF!</v>
      </c>
      <c r="DD110" s="70" t="e">
        <f>DC110+Receive!DD110-Delivery!DD110</f>
        <v>#REF!</v>
      </c>
      <c r="DE110" s="70" t="e">
        <f>DD110+Receive!DE110-Delivery!DE110</f>
        <v>#REF!</v>
      </c>
      <c r="DF110" s="70" t="e">
        <f>DE110+Receive!DF110-Delivery!DF110</f>
        <v>#REF!</v>
      </c>
      <c r="DG110" s="70" t="e">
        <f>DF110+Receive!DG110-Delivery!DG110</f>
        <v>#REF!</v>
      </c>
      <c r="DH110" s="70" t="e">
        <f>DG110+Receive!DH110-Delivery!DH110</f>
        <v>#REF!</v>
      </c>
      <c r="DI110" s="70" t="e">
        <f>DH110+Receive!DI110-Delivery!DI110</f>
        <v>#REF!</v>
      </c>
      <c r="DJ110" s="70" t="e">
        <f>DI110+Receive!DJ110-Delivery!DJ110</f>
        <v>#REF!</v>
      </c>
      <c r="DK110" s="70" t="e">
        <f>DJ110+Receive!DK110-Delivery!DK110</f>
        <v>#REF!</v>
      </c>
      <c r="DL110" s="70" t="e">
        <f>DK110+Receive!DL110-Delivery!DL110</f>
        <v>#REF!</v>
      </c>
      <c r="DM110" s="70" t="e">
        <f>DL110+Receive!DM110-Delivery!DM110</f>
        <v>#REF!</v>
      </c>
      <c r="DN110" s="70" t="e">
        <f>DM110+Receive!DN110-Delivery!DN110</f>
        <v>#REF!</v>
      </c>
      <c r="DO110" s="70" t="e">
        <f>DN110+Receive!DO110-Delivery!DO110</f>
        <v>#REF!</v>
      </c>
      <c r="DP110" s="70" t="e">
        <f>DO110+Receive!DP110-Delivery!DP110</f>
        <v>#REF!</v>
      </c>
      <c r="DQ110" s="70" t="e">
        <f>DP110+Receive!DQ110-Delivery!DQ110</f>
        <v>#REF!</v>
      </c>
      <c r="DR110" s="70" t="e">
        <f>DQ110+Receive!DR110-Delivery!DR110</f>
        <v>#REF!</v>
      </c>
      <c r="DS110" s="70" t="e">
        <v>#REF!</v>
      </c>
      <c r="DT110" s="70" t="e">
        <f>DS110+Receive!DT110-Delivery!DT110</f>
        <v>#REF!</v>
      </c>
      <c r="DU110" s="70" t="e">
        <f>DT110+Receive!DU110-Delivery!DU110</f>
        <v>#REF!</v>
      </c>
      <c r="DV110" s="241" t="e">
        <f>DU110+Receive!DV110-Delivery!DV110</f>
        <v>#REF!</v>
      </c>
      <c r="DW110" s="70" t="e">
        <f>DV110+Receive!DW110-Delivery!DW110</f>
        <v>#REF!</v>
      </c>
      <c r="DX110" s="70" t="e">
        <f>DW110+Receive!DX110-Delivery!DX110</f>
        <v>#REF!</v>
      </c>
      <c r="DY110" s="70" t="e">
        <f>DX110+Receive!DY110-Delivery!DY110</f>
        <v>#REF!</v>
      </c>
      <c r="DZ110" s="241" t="e">
        <f>DY110+Receive!DZ110-Delivery!DZ110</f>
        <v>#REF!</v>
      </c>
      <c r="EA110" s="70" t="e">
        <f>DZ110+Receive!EA110-Delivery!EA110</f>
        <v>#REF!</v>
      </c>
      <c r="EB110" s="70" t="e">
        <f>EA110+Receive!EB110-Delivery!EB110</f>
        <v>#REF!</v>
      </c>
      <c r="EC110" s="70" t="e">
        <f>EB110+Receive!EC110-Delivery!EC110</f>
        <v>#REF!</v>
      </c>
      <c r="ED110" s="70" t="e">
        <f>EC110+Receive!ED110-Delivery!ED110</f>
        <v>#REF!</v>
      </c>
      <c r="EE110" s="70" t="e">
        <f>ED110+Receive!EE110-Delivery!EE110</f>
        <v>#REF!</v>
      </c>
      <c r="EF110" s="70" t="e">
        <f>EE110+Receive!EF110-Delivery!EF110</f>
        <v>#REF!</v>
      </c>
      <c r="EG110" s="70" t="e">
        <f>EF110+Receive!EG110-Delivery!EG110</f>
        <v>#REF!</v>
      </c>
      <c r="EH110" s="70" t="e">
        <f>EG110+Receive!EH110-Delivery!EH110</f>
        <v>#REF!</v>
      </c>
      <c r="EI110" s="241" t="e">
        <f>EH110+Receive!EI110-Delivery!EI110</f>
        <v>#REF!</v>
      </c>
      <c r="EJ110" s="241" t="e">
        <f>EI110+Receive!EJ110-Delivery!EJ110</f>
        <v>#REF!</v>
      </c>
      <c r="EK110" s="70" t="e">
        <f>EJ110+Receive!EK110-Delivery!EK110</f>
        <v>#REF!</v>
      </c>
      <c r="EL110" s="70" t="e">
        <f>EK110+Receive!EL110-Delivery!EL110</f>
        <v>#REF!</v>
      </c>
      <c r="EM110" s="70" t="e">
        <f>EL110+Receive!EM110-Delivery!EM110</f>
        <v>#REF!</v>
      </c>
      <c r="EN110" s="70" t="e">
        <f>EM110+Receive!EN110-Delivery!EN110</f>
        <v>#REF!</v>
      </c>
      <c r="EO110" s="70" t="e">
        <f>EN110+Receive!EO110-Delivery!EO110</f>
        <v>#REF!</v>
      </c>
      <c r="EP110" s="70" t="e">
        <f>EO110+Receive!EP110-Delivery!EP110</f>
        <v>#REF!</v>
      </c>
      <c r="EQ110" s="70" t="e">
        <f>EP110+Receive!EQ110-Delivery!EQ110</f>
        <v>#REF!</v>
      </c>
      <c r="ER110" s="70" t="e">
        <f>EQ110+Receive!ER110-Delivery!ER110</f>
        <v>#REF!</v>
      </c>
      <c r="ES110" s="70" t="e">
        <f>ER110+Receive!ES110-Delivery!ES110</f>
        <v>#REF!</v>
      </c>
      <c r="ET110" s="70" t="e">
        <f>ES110+Receive!ET110-Delivery!ET110</f>
        <v>#REF!</v>
      </c>
      <c r="EU110" s="70" t="e">
        <f>ET110+Receive!EU110-Delivery!EU110</f>
        <v>#REF!</v>
      </c>
      <c r="EV110" s="70" t="e">
        <f>EU110+Receive!EV110-Delivery!EV110</f>
        <v>#REF!</v>
      </c>
      <c r="EW110" s="70" t="e">
        <f>EV110+Receive!EW110-Delivery!EW110</f>
        <v>#REF!</v>
      </c>
      <c r="EX110" s="70" t="e">
        <f>EW110+Receive!EX110-Delivery!EX110</f>
        <v>#REF!</v>
      </c>
      <c r="EY110" s="70" t="e">
        <f>EX110+Receive!EY110-Delivery!EY110</f>
        <v>#REF!</v>
      </c>
      <c r="EZ110" s="70" t="e">
        <f>EY110+Receive!EZ110-Delivery!EZ110</f>
        <v>#REF!</v>
      </c>
      <c r="FA110" s="70" t="e">
        <f>EZ110+Receive!FA110-Delivery!FA110</f>
        <v>#REF!</v>
      </c>
      <c r="FB110" s="70" t="e">
        <f>FA110+Receive!FB110-Delivery!FB110</f>
        <v>#REF!</v>
      </c>
      <c r="FC110" s="70" t="e">
        <f>FB110+Receive!FC110-Delivery!FC110</f>
        <v>#REF!</v>
      </c>
      <c r="FD110" s="70" t="e">
        <f>FC110+Receive!FD110-Delivery!FD110</f>
        <v>#REF!</v>
      </c>
      <c r="FE110" s="70" t="e">
        <f>FD110+Receive!FE110-Delivery!FE110</f>
        <v>#REF!</v>
      </c>
      <c r="FF110" s="70" t="e">
        <f>FE110+Receive!FF110-Delivery!FF110</f>
        <v>#REF!</v>
      </c>
      <c r="FG110" s="70" t="e">
        <f>FF110+Receive!FG110-Delivery!FG110</f>
        <v>#REF!</v>
      </c>
      <c r="FH110" s="70" t="e">
        <f>FG110+Receive!FH110-Delivery!FH110</f>
        <v>#REF!</v>
      </c>
      <c r="FI110" s="70" t="e">
        <f>FH110+Receive!FI110-Delivery!FI110</f>
        <v>#REF!</v>
      </c>
      <c r="FJ110" s="70" t="e">
        <f>FI110+Receive!FJ110-Delivery!FJ110</f>
        <v>#REF!</v>
      </c>
      <c r="FK110" s="70" t="e">
        <f>FJ110+Receive!FK110-Delivery!FK110</f>
        <v>#REF!</v>
      </c>
      <c r="FL110" s="70" t="e">
        <f>FK110+Receive!FL110-Delivery!FL110</f>
        <v>#REF!</v>
      </c>
      <c r="FM110" s="70" t="e">
        <f>FL110+Receive!FM110-Delivery!FM110</f>
        <v>#REF!</v>
      </c>
      <c r="FN110" s="70" t="e">
        <f>FM110+Receive!FN110-Delivery!FN110</f>
        <v>#REF!</v>
      </c>
      <c r="FO110" s="70" t="e">
        <f>FN110+Receive!FO110-Delivery!FO110</f>
        <v>#REF!</v>
      </c>
      <c r="FP110" s="70" t="e">
        <f>FO110+Receive!FP110-Delivery!FP110</f>
        <v>#REF!</v>
      </c>
      <c r="FQ110" s="70" t="e">
        <f>FP110+Receive!FQ110-Delivery!FQ110</f>
        <v>#REF!</v>
      </c>
      <c r="FR110" s="70" t="e">
        <f>FQ110+Receive!FR110-Delivery!FR110</f>
        <v>#REF!</v>
      </c>
      <c r="FS110" s="70" t="e">
        <f>FR110+Receive!FS110-Delivery!FS110</f>
        <v>#REF!</v>
      </c>
      <c r="FT110" s="70" t="e">
        <f>FS110+Receive!FT110-Delivery!FT110</f>
        <v>#REF!</v>
      </c>
      <c r="FU110" s="70" t="e">
        <f>FT110+Receive!FU110-Delivery!FU110</f>
        <v>#REF!</v>
      </c>
      <c r="FV110" s="70" t="e">
        <f>FU110+Receive!FV110-Delivery!FV110</f>
        <v>#REF!</v>
      </c>
      <c r="FW110" s="70" t="e">
        <f>FV110+Receive!FW110-Delivery!FW110</f>
        <v>#REF!</v>
      </c>
      <c r="FX110" s="70" t="e">
        <f>FW110+Receive!FX110-Delivery!FX110</f>
        <v>#REF!</v>
      </c>
      <c r="FY110" s="70" t="e">
        <f>FX110+Receive!FY110-Delivery!FY110</f>
        <v>#REF!</v>
      </c>
      <c r="FZ110" s="70" t="e">
        <f>FY110+Receive!FZ110-Delivery!FZ110</f>
        <v>#REF!</v>
      </c>
      <c r="GA110" s="70" t="e">
        <f>FZ110+Receive!GA110-Delivery!GA110</f>
        <v>#REF!</v>
      </c>
      <c r="GB110" s="70" t="e">
        <f>GA110+Receive!GB110-Delivery!GB110</f>
        <v>#REF!</v>
      </c>
      <c r="GC110" s="70" t="e">
        <f>GB110+Receive!GC110-Delivery!GC110</f>
        <v>#REF!</v>
      </c>
      <c r="GD110" s="70" t="e">
        <f>GC110+Receive!GD110-Delivery!GD110</f>
        <v>#REF!</v>
      </c>
      <c r="GE110" s="70" t="e">
        <f>GD110+Receive!GE110-Delivery!GE110</f>
        <v>#REF!</v>
      </c>
      <c r="GF110" s="70" t="e">
        <f>GE110+Receive!GF110-Delivery!GF110</f>
        <v>#REF!</v>
      </c>
      <c r="GG110" s="70" t="e">
        <f>GF110+Receive!GG110-Delivery!GG110</f>
        <v>#REF!</v>
      </c>
      <c r="GH110" s="70" t="e">
        <f>GG110+Receive!GH110-Delivery!GH110</f>
        <v>#REF!</v>
      </c>
      <c r="GI110" s="70" t="e">
        <f>GH110+Receive!GI110-Delivery!GI110</f>
        <v>#REF!</v>
      </c>
      <c r="GJ110" s="70" t="e">
        <f>GI110+Receive!GJ110-Delivery!GJ110</f>
        <v>#REF!</v>
      </c>
      <c r="GK110" s="70" t="e">
        <f>GJ110+Receive!GK110-Delivery!GK110</f>
        <v>#REF!</v>
      </c>
      <c r="GL110" s="70" t="e">
        <f>GK110+Receive!GL110-Delivery!GL110</f>
        <v>#REF!</v>
      </c>
      <c r="GM110" s="70" t="e">
        <f>GL110+Receive!GM110-Delivery!GM110</f>
        <v>#REF!</v>
      </c>
      <c r="GN110" s="70" t="e">
        <f>GM110+Receive!GN110-Delivery!GN110</f>
        <v>#REF!</v>
      </c>
      <c r="GO110" s="70" t="e">
        <f>GN110+Receive!GO110-Delivery!GO110</f>
        <v>#REF!</v>
      </c>
      <c r="GP110" s="70" t="e">
        <f>GO110+Receive!GP110-Delivery!GP110</f>
        <v>#REF!</v>
      </c>
      <c r="GQ110" s="70" t="e">
        <f>GP110+Receive!GQ110-Delivery!GQ110</f>
        <v>#REF!</v>
      </c>
      <c r="GR110" s="70" t="e">
        <f>GQ110+Receive!GR110-Delivery!GR110</f>
        <v>#REF!</v>
      </c>
      <c r="GS110" s="70" t="e">
        <f>GR110+Receive!GS110-Delivery!GS110</f>
        <v>#REF!</v>
      </c>
      <c r="GT110" s="70" t="e">
        <f>GS110+Receive!GT110-Delivery!GT110</f>
        <v>#REF!</v>
      </c>
      <c r="GU110" s="70" t="e">
        <f>GT110+Receive!GU110-Delivery!GU110</f>
        <v>#REF!</v>
      </c>
      <c r="GV110" s="70" t="e">
        <f>GU110+Receive!GV110-Delivery!GV110</f>
        <v>#REF!</v>
      </c>
      <c r="GW110" s="70" t="e">
        <f>GV110+Receive!GW110-Delivery!GW110</f>
        <v>#REF!</v>
      </c>
      <c r="GX110" s="70" t="e">
        <f>GW110+Receive!GX110-Delivery!GX110</f>
        <v>#REF!</v>
      </c>
      <c r="GY110" s="70" t="e">
        <f>GX110+Receive!GY110-Delivery!GY110</f>
        <v>#REF!</v>
      </c>
      <c r="GZ110" s="70" t="e">
        <f>GY110+Receive!GZ110-Delivery!GZ110</f>
        <v>#REF!</v>
      </c>
      <c r="HA110" s="70" t="e">
        <f>GZ110+Receive!HA110-Delivery!HA110</f>
        <v>#REF!</v>
      </c>
      <c r="HB110" s="70" t="e">
        <f>HA110+Receive!HB110-Delivery!HB110</f>
        <v>#REF!</v>
      </c>
      <c r="HC110" s="70" t="e">
        <f>HB110+Receive!HC110-Delivery!HC110</f>
        <v>#REF!</v>
      </c>
      <c r="HD110" s="70" t="e">
        <f>HC110+Receive!HD110-Delivery!HD110</f>
        <v>#REF!</v>
      </c>
      <c r="HE110" s="70" t="e">
        <f>HD110+Receive!HE110-Delivery!HE110</f>
        <v>#REF!</v>
      </c>
      <c r="HF110" s="70" t="e">
        <f>HE110+Receive!HF110-Delivery!HF110</f>
        <v>#REF!</v>
      </c>
      <c r="HG110" s="70" t="e">
        <f>HF110+Receive!HG110-Delivery!HG110</f>
        <v>#REF!</v>
      </c>
      <c r="HH110" s="70" t="e">
        <f>HG110+Receive!HH110-Delivery!HH110</f>
        <v>#REF!</v>
      </c>
      <c r="HI110" s="70" t="e">
        <f>HH110+Receive!HI110-Delivery!HI110</f>
        <v>#REF!</v>
      </c>
      <c r="HJ110" s="70" t="e">
        <f>HI110+Receive!HJ110-Delivery!HJ110</f>
        <v>#REF!</v>
      </c>
      <c r="HK110" s="70" t="e">
        <f>HJ110+Receive!HK110-Delivery!HK110</f>
        <v>#REF!</v>
      </c>
      <c r="HL110" s="70" t="e">
        <f>HK110+Receive!HL110-Delivery!HL110</f>
        <v>#REF!</v>
      </c>
      <c r="HM110" s="70" t="e">
        <f>HL110+Receive!HM110-Delivery!HM110</f>
        <v>#REF!</v>
      </c>
      <c r="HN110" s="70" t="e">
        <f>HM110+Receive!HN110-Delivery!HN110</f>
        <v>#REF!</v>
      </c>
      <c r="HO110" s="70" t="e">
        <f>HN110+Receive!HO110-Delivery!HO110</f>
        <v>#REF!</v>
      </c>
      <c r="HP110" s="162" t="e">
        <f>HO110+Receive!HP110-Delivery!HP110</f>
        <v>#REF!</v>
      </c>
      <c r="HQ110" s="70" t="e">
        <f>HP110+Receive!HQ110-Delivery!HQ110</f>
        <v>#REF!</v>
      </c>
      <c r="HR110" s="70" t="e">
        <f>HQ110+Receive!HR110-Delivery!HR110</f>
        <v>#REF!</v>
      </c>
      <c r="HS110" s="70" t="e">
        <f>HR110+Receive!HS110-Delivery!HS110</f>
        <v>#REF!</v>
      </c>
      <c r="HT110" s="70" t="e">
        <f>HS110+Receive!HT110-Delivery!HT110</f>
        <v>#REF!</v>
      </c>
      <c r="HU110" s="70" t="e">
        <f>HT110+Receive!HU110-Delivery!HU110</f>
        <v>#REF!</v>
      </c>
      <c r="HV110" s="70" t="e">
        <f>HU110+Receive!HV110-Delivery!HV110</f>
        <v>#REF!</v>
      </c>
      <c r="HW110" s="70" t="e">
        <f>HV110+Receive!HW110-Delivery!HW110</f>
        <v>#REF!</v>
      </c>
      <c r="HX110" s="70" t="e">
        <f>HW110+Receive!HX110-Delivery!HX110</f>
        <v>#REF!</v>
      </c>
      <c r="HY110" s="70" t="e">
        <f>HX110+Receive!HY110-Delivery!HY110</f>
        <v>#REF!</v>
      </c>
      <c r="HZ110" s="70" t="e">
        <f>HY110+Receive!HZ110-Delivery!HZ110</f>
        <v>#REF!</v>
      </c>
      <c r="IA110" s="70" t="e">
        <f>HZ110+Receive!IA110-Delivery!IA110</f>
        <v>#REF!</v>
      </c>
      <c r="IB110" s="70" t="e">
        <f>IA110+Receive!IB110-Delivery!IB110</f>
        <v>#REF!</v>
      </c>
      <c r="IC110" s="70" t="e">
        <f>IB110+Receive!IC110-Delivery!IC110</f>
        <v>#REF!</v>
      </c>
      <c r="ID110" s="70" t="e">
        <f>IC110+Receive!ID110-Delivery!ID110</f>
        <v>#REF!</v>
      </c>
      <c r="IE110" s="70" t="e">
        <f>ID110+Receive!IE110-Delivery!IE110</f>
        <v>#REF!</v>
      </c>
      <c r="IF110" s="70" t="e">
        <f>IE110+Receive!IF110-Delivery!IF110</f>
        <v>#REF!</v>
      </c>
      <c r="IG110" s="70" t="e">
        <f>IF110+Receive!IG110-Delivery!IG110</f>
        <v>#REF!</v>
      </c>
      <c r="IH110" s="70" t="e">
        <f>IG110+Receive!IH110-Delivery!IH110</f>
        <v>#REF!</v>
      </c>
      <c r="II110" s="70" t="e">
        <f>IH110+Receive!II110-Delivery!II110</f>
        <v>#REF!</v>
      </c>
      <c r="IJ110" s="70" t="e">
        <f>II110+Receive!IJ110-Delivery!IJ110</f>
        <v>#REF!</v>
      </c>
      <c r="IK110" s="70" t="e">
        <f>IJ110+Receive!IK110-Delivery!IK110</f>
        <v>#REF!</v>
      </c>
      <c r="IL110" s="70" t="e">
        <f>IK110+Receive!IL110-Delivery!IL110</f>
        <v>#REF!</v>
      </c>
      <c r="IM110" s="70" t="e">
        <f>IL110+Receive!IM110-Delivery!IM110</f>
        <v>#REF!</v>
      </c>
      <c r="IN110" s="70" t="e">
        <f>IM110+Receive!IN110-Delivery!IN110</f>
        <v>#REF!</v>
      </c>
    </row>
    <row r="111" spans="1:248" hidden="1" x14ac:dyDescent="0.3">
      <c r="A111" s="108"/>
      <c r="B111" s="70" t="e">
        <f>#REF!+Receive!B111-Delivery!B111</f>
        <v>#REF!</v>
      </c>
      <c r="C111" s="70" t="e">
        <f>B111+Receive!C111-Delivery!C111</f>
        <v>#REF!</v>
      </c>
      <c r="D111" s="70" t="e">
        <f>C111+Receive!D111-Delivery!D111</f>
        <v>#REF!</v>
      </c>
      <c r="E111" s="70" t="e">
        <f>D111+Receive!E111-Delivery!E111</f>
        <v>#REF!</v>
      </c>
      <c r="F111" s="70" t="e">
        <f>E111+Receive!F111-Delivery!F111</f>
        <v>#REF!</v>
      </c>
      <c r="G111" s="70" t="e">
        <f>F111+Receive!G111-Delivery!G111</f>
        <v>#REF!</v>
      </c>
      <c r="H111" s="70" t="e">
        <f>G111+Receive!H111-Delivery!H111</f>
        <v>#REF!</v>
      </c>
      <c r="I111" s="70" t="e">
        <f>H111+Receive!I111-Delivery!I111</f>
        <v>#REF!</v>
      </c>
      <c r="J111" s="70" t="e">
        <f>I111+Receive!J111-Delivery!J111</f>
        <v>#REF!</v>
      </c>
      <c r="K111" s="70" t="e">
        <f>J111+Receive!K111-Delivery!K111</f>
        <v>#REF!</v>
      </c>
      <c r="L111" s="70" t="e">
        <f>K111+Receive!L111-Delivery!L111</f>
        <v>#REF!</v>
      </c>
      <c r="M111" s="70" t="e">
        <f>L111+Receive!M111-Delivery!M111</f>
        <v>#REF!</v>
      </c>
      <c r="N111" s="70" t="e">
        <f>M111+Receive!N111-Delivery!N111</f>
        <v>#REF!</v>
      </c>
      <c r="O111" s="70" t="e">
        <f>N111+Receive!O111-Delivery!O111</f>
        <v>#REF!</v>
      </c>
      <c r="P111" s="70" t="e">
        <f>O111+Receive!P111-Delivery!P111</f>
        <v>#REF!</v>
      </c>
      <c r="Q111" s="70" t="e">
        <f>P111+Receive!Q111-Delivery!Q111</f>
        <v>#REF!</v>
      </c>
      <c r="R111" s="70" t="e">
        <f>Q111+Receive!R111-Delivery!R111</f>
        <v>#REF!</v>
      </c>
      <c r="S111" s="70" t="e">
        <f>R111+Receive!S111-Delivery!S111</f>
        <v>#REF!</v>
      </c>
      <c r="T111" s="70" t="e">
        <f>S111+Receive!T111-Delivery!T111</f>
        <v>#REF!</v>
      </c>
      <c r="U111" s="70" t="e">
        <f>T111+Receive!U111-Delivery!U111</f>
        <v>#REF!</v>
      </c>
      <c r="V111" s="70" t="e">
        <f>U111+Receive!V111-Delivery!V111</f>
        <v>#REF!</v>
      </c>
      <c r="W111" s="70" t="e">
        <f>V111+Receive!W111-Delivery!W111</f>
        <v>#REF!</v>
      </c>
      <c r="X111" s="70" t="e">
        <f>W111+Receive!X111-Delivery!X111</f>
        <v>#REF!</v>
      </c>
      <c r="Y111" s="70" t="e">
        <f>X111+Receive!Y111-Delivery!Y111</f>
        <v>#REF!</v>
      </c>
      <c r="Z111" s="70" t="e">
        <f>Y111+Receive!Z111-Delivery!Z111</f>
        <v>#REF!</v>
      </c>
      <c r="AA111" s="70" t="e">
        <f>Z111+Receive!AA111-Delivery!AA111</f>
        <v>#REF!</v>
      </c>
      <c r="AB111" s="70" t="e">
        <f>AA111+Receive!AB111-Delivery!AB111</f>
        <v>#REF!</v>
      </c>
      <c r="AC111" s="70" t="e">
        <f>AB111+Receive!AC111-Delivery!AC111</f>
        <v>#REF!</v>
      </c>
      <c r="AD111" s="70" t="e">
        <f>AC111+Receive!AD111-Delivery!AD111</f>
        <v>#REF!</v>
      </c>
      <c r="AE111" s="70" t="e">
        <f>AD111+Receive!AE111-Delivery!AE111</f>
        <v>#REF!</v>
      </c>
      <c r="AF111" s="70" t="e">
        <f>AE111+Receive!AF111-Delivery!AF111</f>
        <v>#REF!</v>
      </c>
      <c r="AG111" s="162" t="e">
        <f>AF111+Receive!AG111-Delivery!AG111</f>
        <v>#REF!</v>
      </c>
      <c r="AH111" s="70" t="e">
        <f>AG111+Receive!AH111-Delivery!AH111</f>
        <v>#REF!</v>
      </c>
      <c r="AI111" s="70" t="e">
        <f>AH111+Receive!AI111-Delivery!AI111</f>
        <v>#REF!</v>
      </c>
      <c r="AJ111" s="70" t="e">
        <f>AI111+Receive!AJ111-Delivery!AJ111</f>
        <v>#REF!</v>
      </c>
      <c r="AK111" s="70" t="e">
        <f>AJ111+Receive!AK111-Delivery!AK111</f>
        <v>#REF!</v>
      </c>
      <c r="AL111" s="70" t="e">
        <f>AK111+Receive!AL111-Delivery!AL111</f>
        <v>#REF!</v>
      </c>
      <c r="AM111" s="70" t="e">
        <f>AL111+Receive!AM111-Delivery!AM111</f>
        <v>#REF!</v>
      </c>
      <c r="AN111" s="70" t="e">
        <f>AM111+Receive!AN111-Delivery!AN111</f>
        <v>#REF!</v>
      </c>
      <c r="AO111" s="70" t="e">
        <f>AN111+Receive!AO111-Delivery!AO111</f>
        <v>#REF!</v>
      </c>
      <c r="AP111" s="70" t="e">
        <f>AO111+Receive!AP111-Delivery!AP111</f>
        <v>#REF!</v>
      </c>
      <c r="AQ111" s="70" t="e">
        <f>AP111+Receive!AQ111-Delivery!AQ111</f>
        <v>#REF!</v>
      </c>
      <c r="AR111" s="70" t="e">
        <f>AQ111+Receive!AR111-Delivery!AR111</f>
        <v>#REF!</v>
      </c>
      <c r="AS111" s="70" t="e">
        <f>AR111+Receive!AS111-Delivery!AS111</f>
        <v>#REF!</v>
      </c>
      <c r="AT111" s="70" t="e">
        <f>AS111+Receive!AT111-Delivery!AT111</f>
        <v>#REF!</v>
      </c>
      <c r="AU111" s="70" t="e">
        <f>AT111+Receive!AU111-Delivery!AU111</f>
        <v>#REF!</v>
      </c>
      <c r="AV111" s="70" t="e">
        <f>AU111+Receive!AV111-Delivery!AV111</f>
        <v>#REF!</v>
      </c>
      <c r="AW111" s="70" t="e">
        <f>AV111+Receive!AW111-Delivery!AW111</f>
        <v>#REF!</v>
      </c>
      <c r="AX111" s="70" t="e">
        <f>AW111+Receive!AX111-Delivery!AX111</f>
        <v>#REF!</v>
      </c>
      <c r="AY111" s="70" t="e">
        <f>AX111+Receive!AY111-Delivery!AY111</f>
        <v>#REF!</v>
      </c>
      <c r="AZ111" s="70" t="e">
        <f>AY111+Receive!AZ111-Delivery!AZ111</f>
        <v>#REF!</v>
      </c>
      <c r="BA111" s="70" t="e">
        <f>AZ111+Receive!BA111-Delivery!BA111</f>
        <v>#REF!</v>
      </c>
      <c r="BB111" s="70" t="e">
        <f>BA111+Receive!BB111-Delivery!BB111</f>
        <v>#REF!</v>
      </c>
      <c r="BC111" s="70" t="e">
        <f>BB111+Receive!BC111-Delivery!BC111</f>
        <v>#REF!</v>
      </c>
      <c r="BD111" s="70" t="e">
        <f>BC111+Receive!BD111-Delivery!BD111</f>
        <v>#REF!</v>
      </c>
      <c r="BE111" s="70" t="e">
        <f>BD111+Receive!BE111-Delivery!BE111</f>
        <v>#REF!</v>
      </c>
      <c r="BF111" s="70" t="e">
        <f>BE111+Receive!BF111-Delivery!BF111</f>
        <v>#REF!</v>
      </c>
      <c r="BG111" s="70" t="e">
        <f>BF111+Receive!BG111-Delivery!BG111</f>
        <v>#REF!</v>
      </c>
      <c r="BH111" s="70" t="e">
        <f>BG111+Receive!BH111-Delivery!BH111</f>
        <v>#REF!</v>
      </c>
      <c r="BI111" s="70" t="e">
        <f>BH111+Receive!BI111-Delivery!BI111</f>
        <v>#REF!</v>
      </c>
      <c r="BJ111" s="70" t="e">
        <f>BI111+Receive!BJ111-Delivery!BJ111</f>
        <v>#REF!</v>
      </c>
      <c r="BK111" s="70" t="e">
        <f>BJ111+Receive!BK111-Delivery!BK111</f>
        <v>#REF!</v>
      </c>
      <c r="BL111" s="70" t="e">
        <f>BK111+Receive!BL111-Delivery!BL111</f>
        <v>#REF!</v>
      </c>
      <c r="BM111" s="70" t="e">
        <f>BL111+Receive!BM111-Delivery!BM111</f>
        <v>#REF!</v>
      </c>
      <c r="BN111" s="70" t="e">
        <f>BM111+Receive!BN111-Delivery!BN111</f>
        <v>#REF!</v>
      </c>
      <c r="BO111" s="70" t="e">
        <f>BN111+Receive!BO111-Delivery!BO111</f>
        <v>#REF!</v>
      </c>
      <c r="BP111" s="70" t="e">
        <f>BO111+Receive!BP111-Delivery!BP111</f>
        <v>#REF!</v>
      </c>
      <c r="BQ111" s="70" t="e">
        <f>BP111+Receive!BQ111-Delivery!BQ111</f>
        <v>#REF!</v>
      </c>
      <c r="BR111" s="70" t="e">
        <f>BQ111+Receive!BR111-Delivery!BR111</f>
        <v>#REF!</v>
      </c>
      <c r="BS111" s="70" t="e">
        <f>BR111+Receive!BS111-Delivery!BS111</f>
        <v>#REF!</v>
      </c>
      <c r="BT111" s="70" t="e">
        <f>BS111+Receive!BT111-Delivery!BT111</f>
        <v>#REF!</v>
      </c>
      <c r="BU111" s="70" t="e">
        <f>BT111+Receive!BU111-Delivery!BU111</f>
        <v>#REF!</v>
      </c>
      <c r="BV111" s="70" t="e">
        <f>BU111+Receive!BV111-Delivery!BV111</f>
        <v>#REF!</v>
      </c>
      <c r="BW111" s="70" t="e">
        <f>BV111+Receive!BW111-Delivery!BW111</f>
        <v>#REF!</v>
      </c>
      <c r="BX111" s="70" t="e">
        <f>BW111+Receive!BX111-Delivery!BX111</f>
        <v>#REF!</v>
      </c>
      <c r="BY111" s="70" t="e">
        <f>BX111+Receive!BY111-Delivery!BY111</f>
        <v>#REF!</v>
      </c>
      <c r="BZ111" s="70" t="e">
        <f>BY111+Receive!BZ111-Delivery!BZ111</f>
        <v>#REF!</v>
      </c>
      <c r="CA111" s="70" t="e">
        <f>BZ111+Receive!CA111-Delivery!CA111</f>
        <v>#REF!</v>
      </c>
      <c r="CB111" s="70" t="e">
        <f>CA111+Receive!CB111-Delivery!CB111</f>
        <v>#REF!</v>
      </c>
      <c r="CC111" s="70" t="e">
        <f>CB111+Receive!CC111-Delivery!CC111</f>
        <v>#REF!</v>
      </c>
      <c r="CD111" s="70" t="e">
        <f>CC111+Receive!CD111-Delivery!CD111</f>
        <v>#REF!</v>
      </c>
      <c r="CE111" s="70" t="e">
        <f>CD111+Receive!CE111-Delivery!CE111</f>
        <v>#REF!</v>
      </c>
      <c r="CF111" s="70" t="e">
        <f>CE111+Receive!CF111-Delivery!CF111</f>
        <v>#REF!</v>
      </c>
      <c r="CG111" s="70" t="e">
        <f>CF111+Receive!CG111-Delivery!CG111</f>
        <v>#REF!</v>
      </c>
      <c r="CH111" s="70" t="e">
        <f>CG111+Receive!CH111-Delivery!CH111</f>
        <v>#REF!</v>
      </c>
      <c r="CI111" s="70" t="e">
        <f>CH111+Receive!CI111-Delivery!CI111</f>
        <v>#REF!</v>
      </c>
      <c r="CJ111" s="70" t="e">
        <f>CI111+Receive!CJ111-Delivery!CJ111</f>
        <v>#REF!</v>
      </c>
      <c r="CK111" s="70" t="e">
        <f>CJ111+Receive!CK111-Delivery!CK111</f>
        <v>#REF!</v>
      </c>
      <c r="CL111" s="70" t="e">
        <f>CK111+Receive!CL111-Delivery!CL111</f>
        <v>#REF!</v>
      </c>
      <c r="CM111" s="70" t="e">
        <f>CL111+Receive!CM111-Delivery!CM111</f>
        <v>#REF!</v>
      </c>
      <c r="CN111" s="70" t="e">
        <f>CM111+Receive!CN111-Delivery!CN111</f>
        <v>#REF!</v>
      </c>
      <c r="CO111" s="70" t="e">
        <f>CN111+Receive!CO111-Delivery!CO111</f>
        <v>#REF!</v>
      </c>
      <c r="CP111" s="70" t="e">
        <f>CO111+Receive!CP111-Delivery!CP111</f>
        <v>#REF!</v>
      </c>
      <c r="CQ111" s="70" t="e">
        <f>CP111+Receive!CQ111-Delivery!CQ111</f>
        <v>#REF!</v>
      </c>
      <c r="CR111" s="70" t="e">
        <f>CQ111+Receive!CR111-Delivery!CR111</f>
        <v>#REF!</v>
      </c>
      <c r="CS111" s="70" t="e">
        <f>CR111+Receive!CS111-Delivery!CS111</f>
        <v>#REF!</v>
      </c>
      <c r="CT111" s="70" t="e">
        <f>CS111+Receive!CT111-Delivery!CT111</f>
        <v>#REF!</v>
      </c>
      <c r="CU111" s="70" t="e">
        <f>CT111+Receive!CU111-Delivery!CU111</f>
        <v>#REF!</v>
      </c>
      <c r="CV111" s="70" t="e">
        <f>CU111+Receive!CV111-Delivery!CV111</f>
        <v>#REF!</v>
      </c>
      <c r="CW111" s="70" t="e">
        <f>CV111+Receive!CW111-Delivery!CW111</f>
        <v>#REF!</v>
      </c>
      <c r="CX111" s="70" t="e">
        <f>CW111+Receive!CX111-Delivery!CX111</f>
        <v>#REF!</v>
      </c>
      <c r="CY111" s="70" t="e">
        <f>CX111+Receive!CY111-Delivery!CY111</f>
        <v>#REF!</v>
      </c>
      <c r="CZ111" s="70" t="e">
        <f>CY111+Receive!CZ111-Delivery!CZ111</f>
        <v>#REF!</v>
      </c>
      <c r="DA111" s="70" t="e">
        <f>CZ111+Receive!DA111-Delivery!DA111</f>
        <v>#REF!</v>
      </c>
      <c r="DB111" s="70" t="e">
        <f>DA111+Receive!DB111-Delivery!DB111</f>
        <v>#REF!</v>
      </c>
      <c r="DC111" s="70" t="e">
        <f>DB111+Receive!DC111-Delivery!DC111</f>
        <v>#REF!</v>
      </c>
      <c r="DD111" s="70" t="e">
        <f>DC111+Receive!DD111-Delivery!DD111</f>
        <v>#REF!</v>
      </c>
      <c r="DE111" s="70" t="e">
        <f>DD111+Receive!DE111-Delivery!DE111</f>
        <v>#REF!</v>
      </c>
      <c r="DF111" s="70" t="e">
        <f>DE111+Receive!DF111-Delivery!DF111</f>
        <v>#REF!</v>
      </c>
      <c r="DG111" s="70" t="e">
        <f>DF111+Receive!DG111-Delivery!DG111</f>
        <v>#REF!</v>
      </c>
      <c r="DH111" s="70" t="e">
        <f>DG111+Receive!DH111-Delivery!DH111</f>
        <v>#REF!</v>
      </c>
      <c r="DI111" s="70" t="e">
        <f>DH111+Receive!DI111-Delivery!DI111</f>
        <v>#REF!</v>
      </c>
      <c r="DJ111" s="70" t="e">
        <f>DI111+Receive!DJ111-Delivery!DJ111</f>
        <v>#REF!</v>
      </c>
      <c r="DK111" s="70" t="e">
        <f>DJ111+Receive!DK111-Delivery!DK111</f>
        <v>#REF!</v>
      </c>
      <c r="DL111" s="70" t="e">
        <f>DK111+Receive!DL111-Delivery!DL111</f>
        <v>#REF!</v>
      </c>
      <c r="DM111" s="70" t="e">
        <f>DL111+Receive!DM111-Delivery!DM111</f>
        <v>#REF!</v>
      </c>
      <c r="DN111" s="70" t="e">
        <f>DM111+Receive!DN111-Delivery!DN111</f>
        <v>#REF!</v>
      </c>
      <c r="DO111" s="70" t="e">
        <f>DN111+Receive!DO111-Delivery!DO111</f>
        <v>#REF!</v>
      </c>
      <c r="DP111" s="70" t="e">
        <f>DO111+Receive!DP111-Delivery!DP111</f>
        <v>#REF!</v>
      </c>
      <c r="DQ111" s="70" t="e">
        <f>DP111+Receive!DQ111-Delivery!DQ111</f>
        <v>#REF!</v>
      </c>
      <c r="DR111" s="70" t="e">
        <f>DQ111+Receive!DR111-Delivery!DR111</f>
        <v>#REF!</v>
      </c>
      <c r="DS111" s="70" t="e">
        <v>#REF!</v>
      </c>
      <c r="DT111" s="70" t="e">
        <f>DS111+Receive!DT111-Delivery!DT111</f>
        <v>#REF!</v>
      </c>
      <c r="DU111" s="70" t="e">
        <f>DT111+Receive!DU111-Delivery!DU111</f>
        <v>#REF!</v>
      </c>
      <c r="DV111" s="241" t="e">
        <f>DU111+Receive!DV111-Delivery!DV111</f>
        <v>#REF!</v>
      </c>
      <c r="DW111" s="70" t="e">
        <f>DV111+Receive!DW111-Delivery!DW111</f>
        <v>#REF!</v>
      </c>
      <c r="DX111" s="70" t="e">
        <f>DW111+Receive!DX111-Delivery!DX111</f>
        <v>#REF!</v>
      </c>
      <c r="DY111" s="70" t="e">
        <f>DX111+Receive!DY111-Delivery!DY111</f>
        <v>#REF!</v>
      </c>
      <c r="DZ111" s="241" t="e">
        <f>DY111+Receive!DZ111-Delivery!DZ111</f>
        <v>#REF!</v>
      </c>
      <c r="EA111" s="70" t="e">
        <f>DZ111+Receive!EA111-Delivery!EA111</f>
        <v>#REF!</v>
      </c>
      <c r="EB111" s="70" t="e">
        <f>EA111+Receive!EB111-Delivery!EB111</f>
        <v>#REF!</v>
      </c>
      <c r="EC111" s="70" t="e">
        <f>EB111+Receive!EC111-Delivery!EC111</f>
        <v>#REF!</v>
      </c>
      <c r="ED111" s="70" t="e">
        <f>EC111+Receive!ED111-Delivery!ED111</f>
        <v>#REF!</v>
      </c>
      <c r="EE111" s="70" t="e">
        <f>ED111+Receive!EE111-Delivery!EE111</f>
        <v>#REF!</v>
      </c>
      <c r="EF111" s="70" t="e">
        <f>EE111+Receive!EF111-Delivery!EF111</f>
        <v>#REF!</v>
      </c>
      <c r="EG111" s="70" t="e">
        <f>EF111+Receive!EG111-Delivery!EG111</f>
        <v>#REF!</v>
      </c>
      <c r="EH111" s="70" t="e">
        <f>EG111+Receive!EH111-Delivery!EH111</f>
        <v>#REF!</v>
      </c>
      <c r="EI111" s="241" t="e">
        <f>EH111+Receive!EI111-Delivery!EI111</f>
        <v>#REF!</v>
      </c>
      <c r="EJ111" s="241" t="e">
        <f>EI111+Receive!EJ111-Delivery!EJ111</f>
        <v>#REF!</v>
      </c>
      <c r="EK111" s="70" t="e">
        <f>EJ111+Receive!EK111-Delivery!EK111</f>
        <v>#REF!</v>
      </c>
      <c r="EL111" s="70" t="e">
        <f>EK111+Receive!EL111-Delivery!EL111</f>
        <v>#REF!</v>
      </c>
      <c r="EM111" s="70" t="e">
        <f>EL111+Receive!EM111-Delivery!EM111</f>
        <v>#REF!</v>
      </c>
      <c r="EN111" s="70" t="e">
        <f>EM111+Receive!EN111-Delivery!EN111</f>
        <v>#REF!</v>
      </c>
      <c r="EO111" s="70" t="e">
        <f>EN111+Receive!EO111-Delivery!EO111</f>
        <v>#REF!</v>
      </c>
      <c r="EP111" s="70" t="e">
        <f>EO111+Receive!EP111-Delivery!EP111</f>
        <v>#REF!</v>
      </c>
      <c r="EQ111" s="70" t="e">
        <f>EP111+Receive!EQ111-Delivery!EQ111</f>
        <v>#REF!</v>
      </c>
      <c r="ER111" s="70" t="e">
        <f>EQ111+Receive!ER111-Delivery!ER111</f>
        <v>#REF!</v>
      </c>
      <c r="ES111" s="70" t="e">
        <f>ER111+Receive!ES111-Delivery!ES111</f>
        <v>#REF!</v>
      </c>
      <c r="ET111" s="70" t="e">
        <f>ES111+Receive!ET111-Delivery!ET111</f>
        <v>#REF!</v>
      </c>
      <c r="EU111" s="70" t="e">
        <f>ET111+Receive!EU111-Delivery!EU111</f>
        <v>#REF!</v>
      </c>
      <c r="EV111" s="70" t="e">
        <f>EU111+Receive!EV111-Delivery!EV111</f>
        <v>#REF!</v>
      </c>
      <c r="EW111" s="70" t="e">
        <f>EV111+Receive!EW111-Delivery!EW111</f>
        <v>#REF!</v>
      </c>
      <c r="EX111" s="70" t="e">
        <f>EW111+Receive!EX111-Delivery!EX111</f>
        <v>#REF!</v>
      </c>
      <c r="EY111" s="70" t="e">
        <f>EX111+Receive!EY111-Delivery!EY111</f>
        <v>#REF!</v>
      </c>
      <c r="EZ111" s="70" t="e">
        <f>EY111+Receive!EZ111-Delivery!EZ111</f>
        <v>#REF!</v>
      </c>
      <c r="FA111" s="70" t="e">
        <f>EZ111+Receive!FA111-Delivery!FA111</f>
        <v>#REF!</v>
      </c>
      <c r="FB111" s="70" t="e">
        <f>FA111+Receive!FB111-Delivery!FB111</f>
        <v>#REF!</v>
      </c>
      <c r="FC111" s="70" t="e">
        <f>FB111+Receive!FC111-Delivery!FC111</f>
        <v>#REF!</v>
      </c>
      <c r="FD111" s="70" t="e">
        <f>FC111+Receive!FD111-Delivery!FD111</f>
        <v>#REF!</v>
      </c>
      <c r="FE111" s="70" t="e">
        <f>FD111+Receive!FE111-Delivery!FE111</f>
        <v>#REF!</v>
      </c>
      <c r="FF111" s="70" t="e">
        <f>FE111+Receive!FF111-Delivery!FF111</f>
        <v>#REF!</v>
      </c>
      <c r="FG111" s="70" t="e">
        <f>FF111+Receive!FG111-Delivery!FG111</f>
        <v>#REF!</v>
      </c>
      <c r="FH111" s="70" t="e">
        <f>FG111+Receive!FH111-Delivery!FH111</f>
        <v>#REF!</v>
      </c>
      <c r="FI111" s="70" t="e">
        <f>FH111+Receive!FI111-Delivery!FI111</f>
        <v>#REF!</v>
      </c>
      <c r="FJ111" s="70" t="e">
        <f>FI111+Receive!FJ111-Delivery!FJ111</f>
        <v>#REF!</v>
      </c>
      <c r="FK111" s="70" t="e">
        <f>FJ111+Receive!FK111-Delivery!FK111</f>
        <v>#REF!</v>
      </c>
      <c r="FL111" s="70" t="e">
        <f>FK111+Receive!FL111-Delivery!FL111</f>
        <v>#REF!</v>
      </c>
      <c r="FM111" s="70" t="e">
        <f>FL111+Receive!FM111-Delivery!FM111</f>
        <v>#REF!</v>
      </c>
      <c r="FN111" s="70" t="e">
        <f>FM111+Receive!FN111-Delivery!FN111</f>
        <v>#REF!</v>
      </c>
      <c r="FO111" s="70" t="e">
        <f>FN111+Receive!FO111-Delivery!FO111</f>
        <v>#REF!</v>
      </c>
      <c r="FP111" s="70" t="e">
        <f>FO111+Receive!FP111-Delivery!FP111</f>
        <v>#REF!</v>
      </c>
      <c r="FQ111" s="70" t="e">
        <f>FP111+Receive!FQ111-Delivery!FQ111</f>
        <v>#REF!</v>
      </c>
      <c r="FR111" s="70" t="e">
        <f>FQ111+Receive!FR111-Delivery!FR111</f>
        <v>#REF!</v>
      </c>
      <c r="FS111" s="70" t="e">
        <f>FR111+Receive!FS111-Delivery!FS111</f>
        <v>#REF!</v>
      </c>
      <c r="FT111" s="70" t="e">
        <f>FS111+Receive!FT111-Delivery!FT111</f>
        <v>#REF!</v>
      </c>
      <c r="FU111" s="70" t="e">
        <f>FT111+Receive!FU111-Delivery!FU111</f>
        <v>#REF!</v>
      </c>
      <c r="FV111" s="70" t="e">
        <f>FU111+Receive!FV111-Delivery!FV111</f>
        <v>#REF!</v>
      </c>
      <c r="FW111" s="70" t="e">
        <f>FV111+Receive!FW111-Delivery!FW111</f>
        <v>#REF!</v>
      </c>
      <c r="FX111" s="70" t="e">
        <f>FW111+Receive!FX111-Delivery!FX111</f>
        <v>#REF!</v>
      </c>
      <c r="FY111" s="70" t="e">
        <f>FX111+Receive!FY111-Delivery!FY111</f>
        <v>#REF!</v>
      </c>
      <c r="FZ111" s="70" t="e">
        <f>FY111+Receive!FZ111-Delivery!FZ111</f>
        <v>#REF!</v>
      </c>
      <c r="GA111" s="70" t="e">
        <f>FZ111+Receive!GA111-Delivery!GA111</f>
        <v>#REF!</v>
      </c>
      <c r="GB111" s="70" t="e">
        <f>GA111+Receive!GB111-Delivery!GB111</f>
        <v>#REF!</v>
      </c>
      <c r="GC111" s="70" t="e">
        <f>GB111+Receive!GC111-Delivery!GC111</f>
        <v>#REF!</v>
      </c>
      <c r="GD111" s="70" t="e">
        <f>GC111+Receive!GD111-Delivery!GD111</f>
        <v>#REF!</v>
      </c>
      <c r="GE111" s="70" t="e">
        <f>GD111+Receive!GE111-Delivery!GE111</f>
        <v>#REF!</v>
      </c>
      <c r="GF111" s="70" t="e">
        <f>GE111+Receive!GF111-Delivery!GF111</f>
        <v>#REF!</v>
      </c>
      <c r="GG111" s="70" t="e">
        <f>GF111+Receive!GG111-Delivery!GG111</f>
        <v>#REF!</v>
      </c>
      <c r="GH111" s="70" t="e">
        <f>GG111+Receive!GH111-Delivery!GH111</f>
        <v>#REF!</v>
      </c>
      <c r="GI111" s="70" t="e">
        <f>GH111+Receive!GI111-Delivery!GI111</f>
        <v>#REF!</v>
      </c>
      <c r="GJ111" s="70" t="e">
        <f>GI111+Receive!GJ111-Delivery!GJ111</f>
        <v>#REF!</v>
      </c>
      <c r="GK111" s="70" t="e">
        <f>GJ111+Receive!GK111-Delivery!GK111</f>
        <v>#REF!</v>
      </c>
      <c r="GL111" s="70" t="e">
        <f>GK111+Receive!GL111-Delivery!GL111</f>
        <v>#REF!</v>
      </c>
      <c r="GM111" s="70" t="e">
        <f>GL111+Receive!GM111-Delivery!GM111</f>
        <v>#REF!</v>
      </c>
      <c r="GN111" s="70" t="e">
        <f>GM111+Receive!GN111-Delivery!GN111</f>
        <v>#REF!</v>
      </c>
      <c r="GO111" s="70" t="e">
        <f>GN111+Receive!GO111-Delivery!GO111</f>
        <v>#REF!</v>
      </c>
      <c r="GP111" s="70" t="e">
        <f>GO111+Receive!GP111-Delivery!GP111</f>
        <v>#REF!</v>
      </c>
      <c r="GQ111" s="70" t="e">
        <f>GP111+Receive!GQ111-Delivery!GQ111</f>
        <v>#REF!</v>
      </c>
      <c r="GR111" s="70" t="e">
        <f>GQ111+Receive!GR111-Delivery!GR111</f>
        <v>#REF!</v>
      </c>
      <c r="GS111" s="70" t="e">
        <f>GR111+Receive!GS111-Delivery!GS111</f>
        <v>#REF!</v>
      </c>
      <c r="GT111" s="70" t="e">
        <f>GS111+Receive!GT111-Delivery!GT111</f>
        <v>#REF!</v>
      </c>
      <c r="GU111" s="70" t="e">
        <f>GT111+Receive!GU111-Delivery!GU111</f>
        <v>#REF!</v>
      </c>
      <c r="GV111" s="70" t="e">
        <f>GU111+Receive!GV111-Delivery!GV111</f>
        <v>#REF!</v>
      </c>
      <c r="GW111" s="70" t="e">
        <f>GV111+Receive!GW111-Delivery!GW111</f>
        <v>#REF!</v>
      </c>
      <c r="GX111" s="70" t="e">
        <f>GW111+Receive!GX111-Delivery!GX111</f>
        <v>#REF!</v>
      </c>
      <c r="GY111" s="70" t="e">
        <f>GX111+Receive!GY111-Delivery!GY111</f>
        <v>#REF!</v>
      </c>
      <c r="GZ111" s="70" t="e">
        <f>GY111+Receive!GZ111-Delivery!GZ111</f>
        <v>#REF!</v>
      </c>
      <c r="HA111" s="70" t="e">
        <f>GZ111+Receive!HA111-Delivery!HA111</f>
        <v>#REF!</v>
      </c>
      <c r="HB111" s="70" t="e">
        <f>HA111+Receive!HB111-Delivery!HB111</f>
        <v>#REF!</v>
      </c>
      <c r="HC111" s="70" t="e">
        <f>HB111+Receive!HC111-Delivery!HC111</f>
        <v>#REF!</v>
      </c>
      <c r="HD111" s="70" t="e">
        <f>HC111+Receive!HD111-Delivery!HD111</f>
        <v>#REF!</v>
      </c>
      <c r="HE111" s="70" t="e">
        <f>HD111+Receive!HE111-Delivery!HE111</f>
        <v>#REF!</v>
      </c>
      <c r="HF111" s="70" t="e">
        <f>HE111+Receive!HF111-Delivery!HF111</f>
        <v>#REF!</v>
      </c>
      <c r="HG111" s="70" t="e">
        <f>HF111+Receive!HG111-Delivery!HG111</f>
        <v>#REF!</v>
      </c>
      <c r="HH111" s="70" t="e">
        <f>HG111+Receive!HH111-Delivery!HH111</f>
        <v>#REF!</v>
      </c>
      <c r="HI111" s="70" t="e">
        <f>HH111+Receive!HI111-Delivery!HI111</f>
        <v>#REF!</v>
      </c>
      <c r="HJ111" s="70" t="e">
        <f>HI111+Receive!HJ111-Delivery!HJ111</f>
        <v>#REF!</v>
      </c>
      <c r="HK111" s="70" t="e">
        <f>HJ111+Receive!HK111-Delivery!HK111</f>
        <v>#REF!</v>
      </c>
      <c r="HL111" s="70" t="e">
        <f>HK111+Receive!HL111-Delivery!HL111</f>
        <v>#REF!</v>
      </c>
      <c r="HM111" s="70" t="e">
        <f>HL111+Receive!HM111-Delivery!HM111</f>
        <v>#REF!</v>
      </c>
      <c r="HN111" s="70" t="e">
        <f>HM111+Receive!HN111-Delivery!HN111</f>
        <v>#REF!</v>
      </c>
      <c r="HO111" s="70" t="e">
        <f>HN111+Receive!HO111-Delivery!HO111</f>
        <v>#REF!</v>
      </c>
      <c r="HP111" s="162" t="e">
        <f>HO111+Receive!HP111-Delivery!HP111</f>
        <v>#REF!</v>
      </c>
      <c r="HQ111" s="70" t="e">
        <f>HP111+Receive!HQ111-Delivery!HQ111</f>
        <v>#REF!</v>
      </c>
      <c r="HR111" s="70" t="e">
        <f>HQ111+Receive!HR111-Delivery!HR111</f>
        <v>#REF!</v>
      </c>
      <c r="HS111" s="70" t="e">
        <f>HR111+Receive!HS111-Delivery!HS111</f>
        <v>#REF!</v>
      </c>
      <c r="HT111" s="70" t="e">
        <f>HS111+Receive!HT111-Delivery!HT111</f>
        <v>#REF!</v>
      </c>
      <c r="HU111" s="70" t="e">
        <f>HT111+Receive!HU111-Delivery!HU111</f>
        <v>#REF!</v>
      </c>
      <c r="HV111" s="70" t="e">
        <f>HU111+Receive!HV111-Delivery!HV111</f>
        <v>#REF!</v>
      </c>
      <c r="HW111" s="70" t="e">
        <f>HV111+Receive!HW111-Delivery!HW111</f>
        <v>#REF!</v>
      </c>
      <c r="HX111" s="70" t="e">
        <f>HW111+Receive!HX111-Delivery!HX111</f>
        <v>#REF!</v>
      </c>
      <c r="HY111" s="70" t="e">
        <f>HX111+Receive!HY111-Delivery!HY111</f>
        <v>#REF!</v>
      </c>
      <c r="HZ111" s="70" t="e">
        <f>HY111+Receive!HZ111-Delivery!HZ111</f>
        <v>#REF!</v>
      </c>
      <c r="IA111" s="70" t="e">
        <f>HZ111+Receive!IA111-Delivery!IA111</f>
        <v>#REF!</v>
      </c>
      <c r="IB111" s="70" t="e">
        <f>IA111+Receive!IB111-Delivery!IB111</f>
        <v>#REF!</v>
      </c>
      <c r="IC111" s="70" t="e">
        <f>IB111+Receive!IC111-Delivery!IC111</f>
        <v>#REF!</v>
      </c>
      <c r="ID111" s="70" t="e">
        <f>IC111+Receive!ID111-Delivery!ID111</f>
        <v>#REF!</v>
      </c>
      <c r="IE111" s="70" t="e">
        <f>ID111+Receive!IE111-Delivery!IE111</f>
        <v>#REF!</v>
      </c>
      <c r="IF111" s="70" t="e">
        <f>IE111+Receive!IF111-Delivery!IF111</f>
        <v>#REF!</v>
      </c>
      <c r="IG111" s="70" t="e">
        <f>IF111+Receive!IG111-Delivery!IG111</f>
        <v>#REF!</v>
      </c>
      <c r="IH111" s="70" t="e">
        <f>IG111+Receive!IH111-Delivery!IH111</f>
        <v>#REF!</v>
      </c>
      <c r="II111" s="70" t="e">
        <f>IH111+Receive!II111-Delivery!II111</f>
        <v>#REF!</v>
      </c>
      <c r="IJ111" s="70" t="e">
        <f>II111+Receive!IJ111-Delivery!IJ111</f>
        <v>#REF!</v>
      </c>
      <c r="IK111" s="70" t="e">
        <f>IJ111+Receive!IK111-Delivery!IK111</f>
        <v>#REF!</v>
      </c>
      <c r="IL111" s="70" t="e">
        <f>IK111+Receive!IL111-Delivery!IL111</f>
        <v>#REF!</v>
      </c>
      <c r="IM111" s="70" t="e">
        <f>IL111+Receive!IM111-Delivery!IM111</f>
        <v>#REF!</v>
      </c>
      <c r="IN111" s="70" t="e">
        <f>IM111+Receive!IN111-Delivery!IN111</f>
        <v>#REF!</v>
      </c>
    </row>
    <row r="113" spans="1:248" x14ac:dyDescent="0.3">
      <c r="A113" s="68" t="s">
        <v>35</v>
      </c>
      <c r="B113" s="69">
        <f t="shared" ref="B113" si="54">B2</f>
        <v>44895</v>
      </c>
      <c r="C113" s="69">
        <f t="shared" ref="C113:AJ113" si="55">C2</f>
        <v>44896</v>
      </c>
      <c r="D113" s="69">
        <f t="shared" si="55"/>
        <v>44897</v>
      </c>
      <c r="E113" s="69">
        <f t="shared" si="55"/>
        <v>44898</v>
      </c>
      <c r="F113" s="69">
        <f t="shared" si="55"/>
        <v>44899</v>
      </c>
      <c r="G113" s="69">
        <f t="shared" si="55"/>
        <v>44900</v>
      </c>
      <c r="H113" s="69">
        <f t="shared" si="55"/>
        <v>44901</v>
      </c>
      <c r="I113" s="69">
        <f t="shared" si="55"/>
        <v>44902</v>
      </c>
      <c r="J113" s="69">
        <f t="shared" si="55"/>
        <v>44903</v>
      </c>
      <c r="K113" s="69">
        <f t="shared" si="55"/>
        <v>44904</v>
      </c>
      <c r="L113" s="69">
        <f t="shared" si="55"/>
        <v>44905</v>
      </c>
      <c r="M113" s="69">
        <f t="shared" si="55"/>
        <v>44906</v>
      </c>
      <c r="N113" s="69">
        <f t="shared" si="55"/>
        <v>44907</v>
      </c>
      <c r="O113" s="69">
        <f t="shared" si="55"/>
        <v>44908</v>
      </c>
      <c r="P113" s="69">
        <f t="shared" si="55"/>
        <v>44909</v>
      </c>
      <c r="Q113" s="69">
        <f t="shared" si="55"/>
        <v>44910</v>
      </c>
      <c r="R113" s="69">
        <f t="shared" si="55"/>
        <v>44911</v>
      </c>
      <c r="S113" s="69">
        <f t="shared" si="55"/>
        <v>44912</v>
      </c>
      <c r="T113" s="69">
        <f t="shared" si="55"/>
        <v>44913</v>
      </c>
      <c r="U113" s="69">
        <f t="shared" si="55"/>
        <v>44914</v>
      </c>
      <c r="V113" s="69">
        <f t="shared" si="55"/>
        <v>44915</v>
      </c>
      <c r="W113" s="69">
        <f t="shared" si="55"/>
        <v>44916</v>
      </c>
      <c r="X113" s="69">
        <f t="shared" si="55"/>
        <v>44917</v>
      </c>
      <c r="Y113" s="69">
        <f t="shared" si="55"/>
        <v>44918</v>
      </c>
      <c r="Z113" s="69">
        <f t="shared" si="55"/>
        <v>44919</v>
      </c>
      <c r="AA113" s="69">
        <f t="shared" si="55"/>
        <v>44920</v>
      </c>
      <c r="AB113" s="69">
        <f t="shared" si="55"/>
        <v>44921</v>
      </c>
      <c r="AC113" s="69">
        <f t="shared" si="55"/>
        <v>44922</v>
      </c>
      <c r="AD113" s="69">
        <f t="shared" si="55"/>
        <v>44923</v>
      </c>
      <c r="AE113" s="69">
        <f t="shared" si="55"/>
        <v>44924</v>
      </c>
      <c r="AF113" s="69">
        <f t="shared" si="55"/>
        <v>44925</v>
      </c>
      <c r="AG113" s="163">
        <f t="shared" si="55"/>
        <v>44926</v>
      </c>
      <c r="AH113" s="69">
        <f t="shared" si="55"/>
        <v>44927</v>
      </c>
      <c r="AI113" s="69">
        <f t="shared" si="55"/>
        <v>44928</v>
      </c>
      <c r="AJ113" s="69">
        <f t="shared" si="55"/>
        <v>44929</v>
      </c>
      <c r="AK113" s="69">
        <f t="shared" ref="AK113:AZ113" si="56">AK2</f>
        <v>44930</v>
      </c>
      <c r="AL113" s="69">
        <f t="shared" si="56"/>
        <v>44931</v>
      </c>
      <c r="AM113" s="69">
        <f t="shared" si="56"/>
        <v>44932</v>
      </c>
      <c r="AN113" s="69">
        <f t="shared" si="56"/>
        <v>44933</v>
      </c>
      <c r="AO113" s="69">
        <f t="shared" si="56"/>
        <v>44934</v>
      </c>
      <c r="AP113" s="69">
        <f t="shared" si="56"/>
        <v>44935</v>
      </c>
      <c r="AQ113" s="69">
        <f t="shared" si="56"/>
        <v>44936</v>
      </c>
      <c r="AR113" s="69">
        <f t="shared" si="56"/>
        <v>44937</v>
      </c>
      <c r="AS113" s="69">
        <f t="shared" si="56"/>
        <v>44938</v>
      </c>
      <c r="AT113" s="69">
        <f t="shared" si="56"/>
        <v>44939</v>
      </c>
      <c r="AU113" s="69">
        <f t="shared" si="56"/>
        <v>44940</v>
      </c>
      <c r="AV113" s="69">
        <f t="shared" si="56"/>
        <v>44941</v>
      </c>
      <c r="AW113" s="69">
        <f t="shared" si="56"/>
        <v>44942</v>
      </c>
      <c r="AX113" s="69">
        <f t="shared" si="56"/>
        <v>44943</v>
      </c>
      <c r="AY113" s="69">
        <f t="shared" si="56"/>
        <v>44944</v>
      </c>
      <c r="AZ113" s="69">
        <f t="shared" si="56"/>
        <v>44945</v>
      </c>
      <c r="BA113" s="69">
        <f t="shared" ref="BA113:BE113" si="57">BA2</f>
        <v>44946</v>
      </c>
      <c r="BB113" s="69">
        <f t="shared" si="57"/>
        <v>44947</v>
      </c>
      <c r="BC113" s="69">
        <f t="shared" si="57"/>
        <v>44948</v>
      </c>
      <c r="BD113" s="69">
        <f t="shared" si="57"/>
        <v>44949</v>
      </c>
      <c r="BE113" s="69">
        <f t="shared" si="57"/>
        <v>44950</v>
      </c>
      <c r="BF113" s="69">
        <f t="shared" ref="BF113:CE113" si="58">BF2</f>
        <v>44951</v>
      </c>
      <c r="BG113" s="69">
        <f t="shared" si="58"/>
        <v>44952</v>
      </c>
      <c r="BH113" s="69">
        <f t="shared" si="58"/>
        <v>44953</v>
      </c>
      <c r="BI113" s="69">
        <f t="shared" si="58"/>
        <v>44954</v>
      </c>
      <c r="BJ113" s="69">
        <f t="shared" si="58"/>
        <v>44955</v>
      </c>
      <c r="BK113" s="69">
        <f t="shared" si="58"/>
        <v>44956</v>
      </c>
      <c r="BL113" s="69">
        <f t="shared" si="58"/>
        <v>44957</v>
      </c>
      <c r="BM113" s="69">
        <f t="shared" si="58"/>
        <v>44958</v>
      </c>
      <c r="BN113" s="69">
        <f t="shared" si="58"/>
        <v>44959</v>
      </c>
      <c r="BO113" s="69">
        <f t="shared" si="58"/>
        <v>44960</v>
      </c>
      <c r="BP113" s="69">
        <f t="shared" si="58"/>
        <v>44961</v>
      </c>
      <c r="BQ113" s="69">
        <f t="shared" si="58"/>
        <v>44962</v>
      </c>
      <c r="BR113" s="69">
        <f t="shared" si="58"/>
        <v>44963</v>
      </c>
      <c r="BS113" s="69">
        <f t="shared" si="58"/>
        <v>44964</v>
      </c>
      <c r="BT113" s="69">
        <f t="shared" si="58"/>
        <v>44965</v>
      </c>
      <c r="BU113" s="69">
        <f t="shared" si="58"/>
        <v>44966</v>
      </c>
      <c r="BV113" s="69">
        <f t="shared" si="58"/>
        <v>44967</v>
      </c>
      <c r="BW113" s="69">
        <f t="shared" si="58"/>
        <v>44968</v>
      </c>
      <c r="BX113" s="69">
        <f t="shared" si="58"/>
        <v>44969</v>
      </c>
      <c r="BY113" s="69">
        <f t="shared" si="58"/>
        <v>44970</v>
      </c>
      <c r="BZ113" s="69">
        <f t="shared" si="58"/>
        <v>44971</v>
      </c>
      <c r="CA113" s="69">
        <f t="shared" si="58"/>
        <v>44972</v>
      </c>
      <c r="CB113" s="69">
        <f t="shared" si="58"/>
        <v>44973</v>
      </c>
      <c r="CC113" s="69">
        <f t="shared" si="58"/>
        <v>44974</v>
      </c>
      <c r="CD113" s="69">
        <f t="shared" si="58"/>
        <v>44975</v>
      </c>
      <c r="CE113" s="69">
        <f t="shared" si="58"/>
        <v>44976</v>
      </c>
      <c r="CF113" s="69">
        <f t="shared" ref="CF113:CY113" si="59">CF2</f>
        <v>44977</v>
      </c>
      <c r="CG113" s="69">
        <f t="shared" si="59"/>
        <v>44978</v>
      </c>
      <c r="CH113" s="69">
        <f t="shared" si="59"/>
        <v>44979</v>
      </c>
      <c r="CI113" s="69">
        <f t="shared" si="59"/>
        <v>44980</v>
      </c>
      <c r="CJ113" s="69">
        <f t="shared" si="59"/>
        <v>44981</v>
      </c>
      <c r="CK113" s="69">
        <f t="shared" si="59"/>
        <v>44982</v>
      </c>
      <c r="CL113" s="69">
        <f t="shared" si="59"/>
        <v>44983</v>
      </c>
      <c r="CM113" s="69">
        <f t="shared" si="59"/>
        <v>44984</v>
      </c>
      <c r="CN113" s="69">
        <f t="shared" si="59"/>
        <v>44985</v>
      </c>
      <c r="CO113" s="69">
        <f t="shared" si="59"/>
        <v>44986</v>
      </c>
      <c r="CP113" s="69">
        <f t="shared" si="59"/>
        <v>44987</v>
      </c>
      <c r="CQ113" s="69">
        <f t="shared" si="59"/>
        <v>44988</v>
      </c>
      <c r="CR113" s="69">
        <f t="shared" si="59"/>
        <v>44989</v>
      </c>
      <c r="CS113" s="69">
        <f t="shared" si="59"/>
        <v>44990</v>
      </c>
      <c r="CT113" s="69">
        <f t="shared" si="59"/>
        <v>44991</v>
      </c>
      <c r="CU113" s="69">
        <f t="shared" si="59"/>
        <v>44992</v>
      </c>
      <c r="CV113" s="69">
        <f t="shared" si="59"/>
        <v>44993</v>
      </c>
      <c r="CW113" s="69">
        <f t="shared" si="59"/>
        <v>44994</v>
      </c>
      <c r="CX113" s="69">
        <f t="shared" si="59"/>
        <v>44995</v>
      </c>
      <c r="CY113" s="69">
        <f t="shared" si="59"/>
        <v>44996</v>
      </c>
      <c r="CZ113" s="69">
        <f t="shared" ref="CZ113" si="60">CZ2</f>
        <v>44997</v>
      </c>
      <c r="DA113" s="69">
        <f t="shared" ref="DA113:DM113" si="61">DA2</f>
        <v>44998</v>
      </c>
      <c r="DB113" s="69">
        <f t="shared" si="61"/>
        <v>44999</v>
      </c>
      <c r="DC113" s="69">
        <f t="shared" si="61"/>
        <v>45000</v>
      </c>
      <c r="DD113" s="69">
        <f t="shared" si="61"/>
        <v>45001</v>
      </c>
      <c r="DE113" s="69">
        <f t="shared" si="61"/>
        <v>45002</v>
      </c>
      <c r="DF113" s="69">
        <f t="shared" si="61"/>
        <v>45003</v>
      </c>
      <c r="DG113" s="69">
        <f t="shared" si="61"/>
        <v>45004</v>
      </c>
      <c r="DH113" s="69">
        <f t="shared" si="61"/>
        <v>45005</v>
      </c>
      <c r="DI113" s="69">
        <f t="shared" si="61"/>
        <v>45006</v>
      </c>
      <c r="DJ113" s="69">
        <f t="shared" si="61"/>
        <v>45007</v>
      </c>
      <c r="DK113" s="69">
        <f t="shared" si="61"/>
        <v>45008</v>
      </c>
      <c r="DL113" s="69">
        <f t="shared" si="61"/>
        <v>45009</v>
      </c>
      <c r="DM113" s="69">
        <f t="shared" si="61"/>
        <v>45010</v>
      </c>
      <c r="DN113" s="69">
        <f t="shared" ref="DN113:DR113" si="62">DN2</f>
        <v>45011</v>
      </c>
      <c r="DO113" s="69">
        <f t="shared" si="62"/>
        <v>45012</v>
      </c>
      <c r="DP113" s="69">
        <f t="shared" si="62"/>
        <v>45013</v>
      </c>
      <c r="DQ113" s="69">
        <f t="shared" si="62"/>
        <v>45014</v>
      </c>
      <c r="DR113" s="69">
        <f t="shared" si="62"/>
        <v>45015</v>
      </c>
      <c r="DS113" s="69">
        <v>45016</v>
      </c>
      <c r="DT113" s="69">
        <f t="shared" ref="DT113:EI113" si="63">DT2</f>
        <v>45017</v>
      </c>
      <c r="DU113" s="69">
        <f t="shared" si="63"/>
        <v>45018</v>
      </c>
      <c r="DV113" s="240">
        <f t="shared" si="63"/>
        <v>45019</v>
      </c>
      <c r="DW113" s="69">
        <f t="shared" si="63"/>
        <v>45020</v>
      </c>
      <c r="DX113" s="69">
        <f t="shared" si="63"/>
        <v>45021</v>
      </c>
      <c r="DY113" s="69">
        <f t="shared" si="63"/>
        <v>45022</v>
      </c>
      <c r="DZ113" s="240">
        <f t="shared" si="63"/>
        <v>45023</v>
      </c>
      <c r="EA113" s="69">
        <f t="shared" si="63"/>
        <v>45024</v>
      </c>
      <c r="EB113" s="69">
        <f t="shared" si="63"/>
        <v>45025</v>
      </c>
      <c r="EC113" s="69">
        <f t="shared" si="63"/>
        <v>45026</v>
      </c>
      <c r="ED113" s="69">
        <f t="shared" si="63"/>
        <v>45027</v>
      </c>
      <c r="EE113" s="69">
        <f t="shared" si="63"/>
        <v>45028</v>
      </c>
      <c r="EF113" s="69">
        <f t="shared" si="63"/>
        <v>45029</v>
      </c>
      <c r="EG113" s="69">
        <f t="shared" si="63"/>
        <v>45030</v>
      </c>
      <c r="EH113" s="69">
        <f t="shared" si="63"/>
        <v>45031</v>
      </c>
      <c r="EI113" s="240">
        <f t="shared" si="63"/>
        <v>45032</v>
      </c>
      <c r="EJ113" s="240">
        <f t="shared" ref="EJ113:FE113" si="64">EJ2</f>
        <v>45033</v>
      </c>
      <c r="EK113" s="69">
        <f t="shared" si="64"/>
        <v>45034</v>
      </c>
      <c r="EL113" s="69">
        <f t="shared" si="64"/>
        <v>45035</v>
      </c>
      <c r="EM113" s="69">
        <f t="shared" si="64"/>
        <v>45036</v>
      </c>
      <c r="EN113" s="69">
        <f t="shared" si="64"/>
        <v>45037</v>
      </c>
      <c r="EO113" s="69">
        <f t="shared" si="64"/>
        <v>45038</v>
      </c>
      <c r="EP113" s="69">
        <f t="shared" si="64"/>
        <v>45039</v>
      </c>
      <c r="EQ113" s="69">
        <f t="shared" si="64"/>
        <v>45040</v>
      </c>
      <c r="ER113" s="69">
        <f t="shared" si="64"/>
        <v>45041</v>
      </c>
      <c r="ES113" s="69">
        <f t="shared" si="64"/>
        <v>45042</v>
      </c>
      <c r="ET113" s="69">
        <f t="shared" si="64"/>
        <v>45043</v>
      </c>
      <c r="EU113" s="69">
        <f t="shared" si="64"/>
        <v>45044</v>
      </c>
      <c r="EV113" s="69">
        <f t="shared" si="64"/>
        <v>45045</v>
      </c>
      <c r="EW113" s="69">
        <f t="shared" si="64"/>
        <v>45046</v>
      </c>
      <c r="EX113" s="69">
        <f t="shared" si="64"/>
        <v>45047</v>
      </c>
      <c r="EY113" s="69">
        <f t="shared" si="64"/>
        <v>45048</v>
      </c>
      <c r="EZ113" s="69">
        <f t="shared" si="64"/>
        <v>45049</v>
      </c>
      <c r="FA113" s="69">
        <f t="shared" si="64"/>
        <v>45050</v>
      </c>
      <c r="FB113" s="69">
        <f t="shared" si="64"/>
        <v>45051</v>
      </c>
      <c r="FC113" s="69">
        <f t="shared" si="64"/>
        <v>45052</v>
      </c>
      <c r="FD113" s="69">
        <f t="shared" si="64"/>
        <v>45053</v>
      </c>
      <c r="FE113" s="69">
        <f t="shared" si="64"/>
        <v>45054</v>
      </c>
      <c r="FF113" s="69">
        <f t="shared" ref="FF113:FM113" si="65">FF2</f>
        <v>45055</v>
      </c>
      <c r="FG113" s="69">
        <f t="shared" si="65"/>
        <v>45056</v>
      </c>
      <c r="FH113" s="69">
        <f t="shared" si="65"/>
        <v>45057</v>
      </c>
      <c r="FI113" s="69">
        <f t="shared" si="65"/>
        <v>45058</v>
      </c>
      <c r="FJ113" s="69">
        <f t="shared" si="65"/>
        <v>45059</v>
      </c>
      <c r="FK113" s="69">
        <f t="shared" si="65"/>
        <v>45060</v>
      </c>
      <c r="FL113" s="69">
        <f t="shared" si="65"/>
        <v>45061</v>
      </c>
      <c r="FM113" s="69">
        <f t="shared" si="65"/>
        <v>45062</v>
      </c>
      <c r="FN113" s="69">
        <f t="shared" ref="FN113:GC113" si="66">FN2</f>
        <v>45063</v>
      </c>
      <c r="FO113" s="69">
        <f t="shared" si="66"/>
        <v>45064</v>
      </c>
      <c r="FP113" s="69">
        <f t="shared" si="66"/>
        <v>45065</v>
      </c>
      <c r="FQ113" s="69">
        <f t="shared" si="66"/>
        <v>45066</v>
      </c>
      <c r="FR113" s="69">
        <f t="shared" si="66"/>
        <v>45067</v>
      </c>
      <c r="FS113" s="69">
        <f t="shared" si="66"/>
        <v>45068</v>
      </c>
      <c r="FT113" s="69">
        <f t="shared" si="66"/>
        <v>45069</v>
      </c>
      <c r="FU113" s="69">
        <f t="shared" si="66"/>
        <v>45070</v>
      </c>
      <c r="FV113" s="69">
        <f t="shared" si="66"/>
        <v>45071</v>
      </c>
      <c r="FW113" s="69">
        <f t="shared" si="66"/>
        <v>45072</v>
      </c>
      <c r="FX113" s="69">
        <f t="shared" si="66"/>
        <v>45073</v>
      </c>
      <c r="FY113" s="69">
        <f t="shared" si="66"/>
        <v>45074</v>
      </c>
      <c r="FZ113" s="69">
        <f t="shared" si="66"/>
        <v>45075</v>
      </c>
      <c r="GA113" s="69">
        <f t="shared" si="66"/>
        <v>45076</v>
      </c>
      <c r="GB113" s="69">
        <f t="shared" si="66"/>
        <v>45077</v>
      </c>
      <c r="GC113" s="69">
        <f t="shared" si="66"/>
        <v>45078</v>
      </c>
      <c r="GD113" s="69">
        <f t="shared" ref="GD113:GL113" si="67">GD2</f>
        <v>45079</v>
      </c>
      <c r="GE113" s="69">
        <f t="shared" si="67"/>
        <v>45080</v>
      </c>
      <c r="GF113" s="69">
        <f t="shared" si="67"/>
        <v>45081</v>
      </c>
      <c r="GG113" s="69">
        <f t="shared" si="67"/>
        <v>45082</v>
      </c>
      <c r="GH113" s="69">
        <f t="shared" si="67"/>
        <v>45083</v>
      </c>
      <c r="GI113" s="69">
        <f t="shared" si="67"/>
        <v>45084</v>
      </c>
      <c r="GJ113" s="69">
        <f t="shared" si="67"/>
        <v>45085</v>
      </c>
      <c r="GK113" s="69">
        <f t="shared" si="67"/>
        <v>45086</v>
      </c>
      <c r="GL113" s="69">
        <f t="shared" si="67"/>
        <v>45087</v>
      </c>
      <c r="GM113" s="69">
        <f t="shared" ref="GM113:HA113" si="68">GM2</f>
        <v>45088</v>
      </c>
      <c r="GN113" s="69">
        <f t="shared" si="68"/>
        <v>45089</v>
      </c>
      <c r="GO113" s="69">
        <f t="shared" si="68"/>
        <v>45090</v>
      </c>
      <c r="GP113" s="69">
        <f t="shared" si="68"/>
        <v>45091</v>
      </c>
      <c r="GQ113" s="69">
        <f t="shared" si="68"/>
        <v>45092</v>
      </c>
      <c r="GR113" s="69">
        <f t="shared" si="68"/>
        <v>45093</v>
      </c>
      <c r="GS113" s="69">
        <f t="shared" si="68"/>
        <v>45094</v>
      </c>
      <c r="GT113" s="69">
        <f t="shared" si="68"/>
        <v>45095</v>
      </c>
      <c r="GU113" s="69">
        <f t="shared" si="68"/>
        <v>45096</v>
      </c>
      <c r="GV113" s="69">
        <f t="shared" si="68"/>
        <v>45097</v>
      </c>
      <c r="GW113" s="69">
        <f t="shared" si="68"/>
        <v>45098</v>
      </c>
      <c r="GX113" s="69">
        <f t="shared" si="68"/>
        <v>45099</v>
      </c>
      <c r="GY113" s="69">
        <f t="shared" si="68"/>
        <v>45100</v>
      </c>
      <c r="GZ113" s="69">
        <f t="shared" si="68"/>
        <v>45101</v>
      </c>
      <c r="HA113" s="69">
        <f t="shared" si="68"/>
        <v>45102</v>
      </c>
      <c r="HB113" s="69">
        <f t="shared" ref="HB113:HF113" si="69">HB2</f>
        <v>45103</v>
      </c>
      <c r="HC113" s="69">
        <f t="shared" si="69"/>
        <v>45104</v>
      </c>
      <c r="HD113" s="69">
        <f t="shared" si="69"/>
        <v>45105</v>
      </c>
      <c r="HE113" s="69">
        <f t="shared" si="69"/>
        <v>45106</v>
      </c>
      <c r="HF113" s="69">
        <f t="shared" si="69"/>
        <v>45107</v>
      </c>
      <c r="HG113" s="69">
        <f t="shared" ref="HG113:HQ113" si="70">HG2</f>
        <v>45108</v>
      </c>
      <c r="HH113" s="69">
        <f t="shared" si="70"/>
        <v>45109</v>
      </c>
      <c r="HI113" s="69">
        <f t="shared" si="70"/>
        <v>45110</v>
      </c>
      <c r="HJ113" s="69">
        <f t="shared" si="70"/>
        <v>45111</v>
      </c>
      <c r="HK113" s="69">
        <f t="shared" si="70"/>
        <v>45112</v>
      </c>
      <c r="HL113" s="69">
        <f t="shared" si="70"/>
        <v>45113</v>
      </c>
      <c r="HM113" s="69">
        <f t="shared" si="70"/>
        <v>45114</v>
      </c>
      <c r="HN113" s="69">
        <f t="shared" si="70"/>
        <v>45115</v>
      </c>
      <c r="HO113" s="69">
        <f t="shared" si="70"/>
        <v>45116</v>
      </c>
      <c r="HP113" s="163">
        <f t="shared" si="70"/>
        <v>45117</v>
      </c>
      <c r="HQ113" s="69">
        <f t="shared" si="70"/>
        <v>45118</v>
      </c>
      <c r="HR113" s="69">
        <f t="shared" ref="HR113:IN113" si="71">HR2</f>
        <v>45119</v>
      </c>
      <c r="HS113" s="69">
        <f t="shared" si="71"/>
        <v>45120</v>
      </c>
      <c r="HT113" s="69">
        <f t="shared" si="71"/>
        <v>45121</v>
      </c>
      <c r="HU113" s="69">
        <f t="shared" si="71"/>
        <v>45122</v>
      </c>
      <c r="HV113" s="69">
        <f t="shared" si="71"/>
        <v>45123</v>
      </c>
      <c r="HW113" s="69">
        <f t="shared" si="71"/>
        <v>45124</v>
      </c>
      <c r="HX113" s="69">
        <f t="shared" si="71"/>
        <v>45125</v>
      </c>
      <c r="HY113" s="69">
        <f t="shared" si="71"/>
        <v>45126</v>
      </c>
      <c r="HZ113" s="69">
        <f t="shared" si="71"/>
        <v>45127</v>
      </c>
      <c r="IA113" s="69">
        <f t="shared" si="71"/>
        <v>45128</v>
      </c>
      <c r="IB113" s="69">
        <f t="shared" si="71"/>
        <v>45129</v>
      </c>
      <c r="IC113" s="69">
        <f t="shared" si="71"/>
        <v>45130</v>
      </c>
      <c r="ID113" s="69">
        <f t="shared" si="71"/>
        <v>45131</v>
      </c>
      <c r="IE113" s="69">
        <f t="shared" si="71"/>
        <v>45132</v>
      </c>
      <c r="IF113" s="69">
        <f t="shared" si="71"/>
        <v>45133</v>
      </c>
      <c r="IG113" s="69">
        <f t="shared" si="71"/>
        <v>45134</v>
      </c>
      <c r="IH113" s="69">
        <f t="shared" si="71"/>
        <v>45135</v>
      </c>
      <c r="II113" s="69">
        <f t="shared" si="71"/>
        <v>45136</v>
      </c>
      <c r="IJ113" s="69">
        <f t="shared" si="71"/>
        <v>45137</v>
      </c>
      <c r="IK113" s="69">
        <f t="shared" si="71"/>
        <v>45138</v>
      </c>
      <c r="IL113" s="69">
        <f t="shared" si="71"/>
        <v>45139</v>
      </c>
      <c r="IM113" s="69">
        <f t="shared" si="71"/>
        <v>45140</v>
      </c>
      <c r="IN113" s="69">
        <f t="shared" si="71"/>
        <v>45141</v>
      </c>
    </row>
    <row r="114" spans="1:248" s="3" customFormat="1" x14ac:dyDescent="0.3">
      <c r="A114" s="3" t="s">
        <v>210</v>
      </c>
      <c r="B114" s="70">
        <v>0</v>
      </c>
      <c r="C114" s="70">
        <f>B114+Receive!C114-Delivery!C114</f>
        <v>0</v>
      </c>
      <c r="D114" s="70">
        <f>C114+Receive!D114-Delivery!D114</f>
        <v>0</v>
      </c>
      <c r="E114" s="70">
        <f>D114+Receive!E114-Delivery!E114</f>
        <v>0</v>
      </c>
      <c r="F114" s="70">
        <f>E114+Receive!F114-Delivery!F114</f>
        <v>0</v>
      </c>
      <c r="G114" s="70">
        <f>F114+Receive!G114-Delivery!G114</f>
        <v>0</v>
      </c>
      <c r="H114" s="70">
        <f>G114+Receive!H114-Delivery!H114</f>
        <v>0</v>
      </c>
      <c r="I114" s="70">
        <f>H114+Receive!I114-Delivery!I114</f>
        <v>0</v>
      </c>
      <c r="J114" s="70">
        <f>I114+Receive!J114-Delivery!J114</f>
        <v>0</v>
      </c>
      <c r="K114" s="70">
        <f>J114+Receive!K114-Delivery!K114</f>
        <v>0</v>
      </c>
      <c r="L114" s="70">
        <f>K114+Receive!L114-Delivery!L114</f>
        <v>0</v>
      </c>
      <c r="M114" s="70">
        <f>L114+Receive!M114-Delivery!M114</f>
        <v>0</v>
      </c>
      <c r="N114" s="70">
        <f>M114+Receive!N114-Delivery!N114</f>
        <v>0</v>
      </c>
      <c r="O114" s="70">
        <f>N114+Receive!O114-Delivery!O114</f>
        <v>0</v>
      </c>
      <c r="P114" s="70">
        <f>O114+Receive!P114-Delivery!P114</f>
        <v>0</v>
      </c>
      <c r="Q114" s="70">
        <f>P114+Receive!Q114-Delivery!Q114</f>
        <v>0</v>
      </c>
      <c r="R114" s="70">
        <f>Q114+Receive!R114-Delivery!R114</f>
        <v>0</v>
      </c>
      <c r="S114" s="70">
        <f>R114+Receive!S114-Delivery!S114</f>
        <v>0</v>
      </c>
      <c r="T114" s="70">
        <f>S114+Receive!T114-Delivery!T114</f>
        <v>0</v>
      </c>
      <c r="U114" s="70">
        <f>T114+Receive!U114-Delivery!U114</f>
        <v>0</v>
      </c>
      <c r="V114" s="70">
        <f>U114+Receive!V114-Delivery!V114</f>
        <v>0</v>
      </c>
      <c r="W114" s="70">
        <f>V114+Receive!W114-Delivery!W114</f>
        <v>0</v>
      </c>
      <c r="X114" s="70">
        <f>W114+Receive!X114-Delivery!X114</f>
        <v>0</v>
      </c>
      <c r="Y114" s="70">
        <f>X114+Receive!Y114-Delivery!Y114</f>
        <v>0</v>
      </c>
      <c r="Z114" s="70">
        <f>Y114+Receive!Z114-Delivery!Z114</f>
        <v>0</v>
      </c>
      <c r="AA114" s="70">
        <f>Z114+Receive!AA114-Delivery!AA114</f>
        <v>0</v>
      </c>
      <c r="AB114" s="70">
        <f>AA114+Receive!AB114-Delivery!AB114</f>
        <v>0</v>
      </c>
      <c r="AC114" s="70">
        <f>AB114+Receive!AC114-Delivery!AC114</f>
        <v>70</v>
      </c>
      <c r="AD114" s="70">
        <f>AC114+Receive!AD114-Delivery!AD114</f>
        <v>70</v>
      </c>
      <c r="AE114" s="70">
        <f>AD114+Receive!AE114-Delivery!AE114</f>
        <v>70</v>
      </c>
      <c r="AF114" s="70">
        <f>AE114+Receive!AF114-Delivery!AF114</f>
        <v>70</v>
      </c>
      <c r="AG114" s="162">
        <f>AF114+Receive!AG114-Delivery!AG114</f>
        <v>70</v>
      </c>
      <c r="AH114" s="70">
        <f>AG114+Receive!AH114-Delivery!AH114</f>
        <v>70</v>
      </c>
      <c r="AI114" s="70">
        <f>AH114+Receive!AI114-Delivery!AI114</f>
        <v>70</v>
      </c>
      <c r="AJ114" s="70">
        <f>AI114+Receive!AJ114-Delivery!AJ114</f>
        <v>70</v>
      </c>
      <c r="AK114" s="70">
        <f>AJ114+Receive!AK114-Delivery!AK114</f>
        <v>70</v>
      </c>
      <c r="AL114" s="70">
        <f>AK114+Receive!AL114-Delivery!AL114</f>
        <v>70</v>
      </c>
      <c r="AM114" s="70">
        <f>AL114+Receive!AM114-Delivery!AM114</f>
        <v>66</v>
      </c>
      <c r="AN114" s="70">
        <f>AM114+Receive!AN114-Delivery!AN114</f>
        <v>50</v>
      </c>
      <c r="AO114" s="70">
        <f>AN114+Receive!AO114-Delivery!AO114</f>
        <v>169</v>
      </c>
      <c r="AP114" s="70">
        <f>AO114+Receive!AP114-Delivery!AP114</f>
        <v>144</v>
      </c>
      <c r="AQ114" s="70">
        <f>AP114+Receive!AQ114-Delivery!AQ114</f>
        <v>132</v>
      </c>
      <c r="AR114" s="70">
        <f>AQ114+Receive!AR114-Delivery!AR114</f>
        <v>91</v>
      </c>
      <c r="AS114" s="70">
        <f>AR114+Receive!AS114-Delivery!AS114</f>
        <v>52</v>
      </c>
      <c r="AT114" s="70">
        <f>AS114+Receive!AT114-Delivery!AT114</f>
        <v>17</v>
      </c>
      <c r="AU114" s="70">
        <f>AT114+Receive!AU114-Delivery!AU114</f>
        <v>-2</v>
      </c>
      <c r="AV114" s="70">
        <f>AU114+Receive!AV114-Delivery!AV114</f>
        <v>-2</v>
      </c>
      <c r="AW114" s="70">
        <f>AV114+Receive!AW114-Delivery!AW114</f>
        <v>0</v>
      </c>
      <c r="AX114" s="70">
        <f>AW114+Receive!AX114-Delivery!AX114</f>
        <v>12</v>
      </c>
      <c r="AY114" s="70">
        <f>AX114+Receive!AY114-Delivery!AY114</f>
        <v>122</v>
      </c>
      <c r="AZ114" s="70">
        <f>AY114+Receive!AZ114-Delivery!AZ114</f>
        <v>267</v>
      </c>
      <c r="BA114" s="70">
        <f>AZ114+Receive!BA114-Delivery!BA114</f>
        <v>267</v>
      </c>
      <c r="BB114" s="70">
        <f>BA114+Receive!BB114-Delivery!BB114</f>
        <v>267</v>
      </c>
      <c r="BC114" s="70">
        <f>BB114+Receive!BC114-Delivery!BC114</f>
        <v>267</v>
      </c>
      <c r="BD114" s="70">
        <f>BC114+Receive!BD114-Delivery!BD114</f>
        <v>267</v>
      </c>
      <c r="BE114" s="70">
        <f>BD114+Receive!BE114-Delivery!BE114</f>
        <v>312</v>
      </c>
      <c r="BF114" s="70">
        <f>BE114+Receive!BF114-Delivery!BF114</f>
        <v>312</v>
      </c>
      <c r="BG114" s="70">
        <f>BF114+Receive!BG114-Delivery!BG114</f>
        <v>312</v>
      </c>
      <c r="BH114" s="70">
        <f>BG114+Receive!BH114-Delivery!BH114</f>
        <v>312</v>
      </c>
      <c r="BI114" s="70">
        <f>BH114+Receive!BI114-Delivery!BI114</f>
        <v>412</v>
      </c>
      <c r="BJ114" s="70">
        <f>BI114+Receive!BJ114-Delivery!BJ114</f>
        <v>412</v>
      </c>
      <c r="BK114" s="70">
        <f>BJ114+Receive!BK114-Delivery!BK114</f>
        <v>412</v>
      </c>
      <c r="BL114" s="70">
        <f>BK114+Receive!BL114-Delivery!BL114</f>
        <v>405</v>
      </c>
      <c r="BM114" s="70">
        <f>BL114+Receive!BM114-Delivery!BM114</f>
        <v>466</v>
      </c>
      <c r="BN114" s="70">
        <f>BM114+Receive!BN114-Delivery!BN114</f>
        <v>454</v>
      </c>
      <c r="BO114" s="70">
        <f>BN114+Receive!BO114-Delivery!BO114</f>
        <v>441</v>
      </c>
      <c r="BP114" s="70">
        <f>BO114+Receive!BP114-Delivery!BP114</f>
        <v>435</v>
      </c>
      <c r="BQ114" s="70">
        <f>BP114+Receive!BQ114-Delivery!BQ114</f>
        <v>435</v>
      </c>
      <c r="BR114" s="70">
        <f>BQ114+Receive!BR114-Delivery!BR114</f>
        <v>430</v>
      </c>
      <c r="BS114" s="70">
        <f>BR114+Receive!BS114-Delivery!BS114</f>
        <v>427</v>
      </c>
      <c r="BT114" s="70">
        <f>BS114+Receive!BT114-Delivery!BT114</f>
        <v>422</v>
      </c>
      <c r="BU114" s="70">
        <f>BT114+Receive!BU114-Delivery!BU114</f>
        <v>417</v>
      </c>
      <c r="BV114" s="70">
        <f>BU114+Receive!BV114-Delivery!BV114</f>
        <v>402</v>
      </c>
      <c r="BW114" s="70">
        <f>BV114+Receive!BW114-Delivery!BW114</f>
        <v>399</v>
      </c>
      <c r="BX114" s="70">
        <f>BW114+Receive!BX114-Delivery!BX114</f>
        <v>399</v>
      </c>
      <c r="BY114" s="70">
        <f>BX114+Receive!BY114-Delivery!BY114</f>
        <v>391</v>
      </c>
      <c r="BZ114" s="70">
        <f>BY114+Receive!BZ114-Delivery!BZ114</f>
        <v>380</v>
      </c>
      <c r="CA114" s="70">
        <f>BZ114+Receive!CA114-Delivery!CA114</f>
        <v>372</v>
      </c>
      <c r="CB114" s="70">
        <f>CA114+Receive!CB114-Delivery!CB114</f>
        <v>364</v>
      </c>
      <c r="CC114" s="70">
        <f>CB114+Receive!CC114-Delivery!CC114</f>
        <v>343</v>
      </c>
      <c r="CD114" s="70">
        <f>CC114+Receive!CD114-Delivery!CD114</f>
        <v>328</v>
      </c>
      <c r="CE114" s="70">
        <f>CD114+Receive!CE114-Delivery!CE114</f>
        <v>328</v>
      </c>
      <c r="CF114" s="70">
        <f>CE114+Receive!CF114-Delivery!CF114</f>
        <v>316</v>
      </c>
      <c r="CG114" s="70">
        <f>CF114+Receive!CG114-Delivery!CG114</f>
        <v>310</v>
      </c>
      <c r="CH114" s="70">
        <f>CG114+Receive!CH114-Delivery!CH114</f>
        <v>293</v>
      </c>
      <c r="CI114" s="70">
        <f>CH114+Receive!CI114-Delivery!CI114</f>
        <v>284</v>
      </c>
      <c r="CJ114" s="70">
        <f>CI114+Receive!CJ114-Delivery!CJ114</f>
        <v>274</v>
      </c>
      <c r="CK114" s="70">
        <f>CJ114+Receive!CK114-Delivery!CK114</f>
        <v>300</v>
      </c>
      <c r="CL114" s="70">
        <f>CK114+Receive!CL114-Delivery!CL114</f>
        <v>300</v>
      </c>
      <c r="CM114" s="70">
        <f>CL114+Receive!CM114-Delivery!CM114</f>
        <v>295</v>
      </c>
      <c r="CN114" s="70">
        <f>CM114+Receive!CN114-Delivery!CN114</f>
        <v>370</v>
      </c>
      <c r="CO114" s="70">
        <f>CN114+Receive!CO114-Delivery!CO114</f>
        <v>343</v>
      </c>
      <c r="CP114" s="70">
        <f>CO114+Receive!CP114-Delivery!CP114</f>
        <v>306</v>
      </c>
      <c r="CQ114" s="70">
        <f>CP114+Receive!CQ114-Delivery!CQ114</f>
        <v>376</v>
      </c>
      <c r="CR114" s="70">
        <f>CQ114+Receive!CR114-Delivery!CR114</f>
        <v>361</v>
      </c>
      <c r="CS114" s="70">
        <f>CR114+Receive!CS114-Delivery!CS114</f>
        <v>361</v>
      </c>
      <c r="CT114" s="70">
        <f>CS114+Receive!CT114-Delivery!CT114</f>
        <v>332</v>
      </c>
      <c r="CU114" s="70">
        <f>CT114+Receive!CU114-Delivery!CU114</f>
        <v>374</v>
      </c>
      <c r="CV114" s="70">
        <f>CU114+Receive!CV114-Delivery!CV114</f>
        <v>352</v>
      </c>
      <c r="CW114" s="70">
        <f>CV114+Receive!CW114-Delivery!CW114</f>
        <v>331</v>
      </c>
      <c r="CX114" s="70">
        <f>CW114+Receive!CX114-Delivery!CX114</f>
        <v>318</v>
      </c>
      <c r="CY114" s="70">
        <f>CX114+Receive!CY114-Delivery!CY114</f>
        <v>307</v>
      </c>
      <c r="CZ114" s="70">
        <f>CY114+Receive!CZ114-Delivery!CZ114</f>
        <v>307</v>
      </c>
      <c r="DA114" s="70">
        <f>CZ114+Receive!DA114-Delivery!DA114</f>
        <v>294</v>
      </c>
      <c r="DB114" s="70">
        <f>DA114+Receive!DB114-Delivery!DB114</f>
        <v>286</v>
      </c>
      <c r="DC114" s="70">
        <f>DB114+Receive!DC114-Delivery!DC114</f>
        <v>270</v>
      </c>
      <c r="DD114" s="70">
        <f>DC114+Receive!DD114-Delivery!DD114</f>
        <v>265</v>
      </c>
      <c r="DE114" s="70">
        <f>DD114+Receive!DE114-Delivery!DE114</f>
        <v>257</v>
      </c>
      <c r="DF114" s="70">
        <f>DE114+Receive!DF114-Delivery!DF114</f>
        <v>244</v>
      </c>
      <c r="DG114" s="70">
        <f>DF114+Receive!DG114-Delivery!DG114</f>
        <v>244</v>
      </c>
      <c r="DH114" s="70">
        <f>DG114+Receive!DH114-Delivery!DH114</f>
        <v>235</v>
      </c>
      <c r="DI114" s="70">
        <f>DH114+Receive!DI114-Delivery!DI114</f>
        <v>229</v>
      </c>
      <c r="DJ114" s="70">
        <f>DI114+Receive!DJ114-Delivery!DJ114</f>
        <v>219</v>
      </c>
      <c r="DK114" s="70">
        <f>DJ114+Receive!DK114-Delivery!DK114</f>
        <v>314</v>
      </c>
      <c r="DL114" s="70">
        <f>DK114+Receive!DL114-Delivery!DL114</f>
        <v>306</v>
      </c>
      <c r="DM114" s="70">
        <f>DL114+Receive!DM114-Delivery!DM114</f>
        <v>300</v>
      </c>
      <c r="DN114" s="70">
        <f>DM114+Receive!DN114-Delivery!DN114</f>
        <v>300</v>
      </c>
      <c r="DO114" s="70">
        <f>DN114+Receive!DO114-Delivery!DO114</f>
        <v>289</v>
      </c>
      <c r="DP114" s="70">
        <f>DO114+Receive!DP114-Delivery!DP114</f>
        <v>283</v>
      </c>
      <c r="DQ114" s="70">
        <f>DP114+Receive!DQ114-Delivery!DQ114</f>
        <v>280</v>
      </c>
      <c r="DR114" s="70">
        <f>DQ114+Receive!DR114-Delivery!DR114</f>
        <v>277</v>
      </c>
      <c r="DS114" s="70">
        <v>279</v>
      </c>
      <c r="DT114" s="70">
        <f>DS114+Receive!DT114-Delivery!DT114</f>
        <v>311</v>
      </c>
      <c r="DU114" s="70">
        <f>DT114+Receive!DU114-Delivery!DU114</f>
        <v>311</v>
      </c>
      <c r="DV114" s="70">
        <f>DU114+Receive!DV114-Delivery!DV114</f>
        <v>301</v>
      </c>
      <c r="DW114" s="70">
        <f>DV114+Receive!DW114-Delivery!DW114</f>
        <v>384</v>
      </c>
      <c r="DX114" s="70">
        <f>DW114+Receive!DX114-Delivery!DX114</f>
        <v>381</v>
      </c>
      <c r="DY114" s="70">
        <f>DX114+Receive!DY114-Delivery!DY114</f>
        <v>372</v>
      </c>
      <c r="DZ114" s="70">
        <f>DY114+Receive!DZ114-Delivery!DZ114</f>
        <v>369</v>
      </c>
      <c r="EA114" s="70">
        <f>DZ114+Receive!EA114-Delivery!EA114</f>
        <v>364</v>
      </c>
      <c r="EB114" s="70">
        <f>EA114+Receive!EB114-Delivery!EB114</f>
        <v>364</v>
      </c>
      <c r="EC114" s="70">
        <f>EB114+Receive!EC114-Delivery!EC114</f>
        <v>358</v>
      </c>
      <c r="ED114" s="70">
        <f>EC114+Receive!ED114-Delivery!ED114</f>
        <v>348</v>
      </c>
      <c r="EE114" s="70">
        <f>ED114+Receive!EE114-Delivery!EE114</f>
        <v>340</v>
      </c>
      <c r="EF114" s="70">
        <f>EE114+Receive!EF114-Delivery!EF114</f>
        <v>328</v>
      </c>
      <c r="EG114" s="70">
        <f>EF114+Receive!EG114-Delivery!EG114</f>
        <v>324</v>
      </c>
      <c r="EH114" s="70">
        <f>EG114+Receive!EH114-Delivery!EH114</f>
        <v>322</v>
      </c>
      <c r="EI114" s="241">
        <f>EH114+Receive!EI114-Delivery!EI114</f>
        <v>322</v>
      </c>
      <c r="EJ114" s="241">
        <f>EI114+Receive!EJ114-Delivery!EJ114</f>
        <v>312</v>
      </c>
      <c r="EK114" s="70">
        <f>EJ114+Receive!EK114-Delivery!EK114</f>
        <v>309</v>
      </c>
      <c r="EL114" s="70">
        <f>EK114+Receive!EL114-Delivery!EL114</f>
        <v>303</v>
      </c>
      <c r="EM114" s="70">
        <f>EL114+Receive!EM114-Delivery!EM114</f>
        <v>291</v>
      </c>
      <c r="EN114" s="70">
        <f>EM114+Receive!EN114-Delivery!EN114</f>
        <v>286</v>
      </c>
      <c r="EO114" s="70">
        <f>EN114+Receive!EO114-Delivery!EO114</f>
        <v>281</v>
      </c>
      <c r="EP114" s="70">
        <f>EO114+Receive!EP114-Delivery!EP114</f>
        <v>281</v>
      </c>
      <c r="EQ114" s="70">
        <f>EP114+Receive!EQ114-Delivery!EQ114</f>
        <v>268</v>
      </c>
      <c r="ER114" s="70">
        <f>EQ114+Receive!ER114-Delivery!ER114</f>
        <v>259</v>
      </c>
      <c r="ES114" s="70">
        <f>ER114+Receive!ES114-Delivery!ES114</f>
        <v>239</v>
      </c>
      <c r="ET114" s="70">
        <v>223</v>
      </c>
      <c r="EU114" s="70">
        <f>ET114+Receive!EU114-Delivery!EU114</f>
        <v>202</v>
      </c>
      <c r="EV114" s="70">
        <f>EU114+Receive!EV114-Delivery!EV114</f>
        <v>202</v>
      </c>
      <c r="EW114" s="70">
        <f>EV114+Receive!EW114-Delivery!EW114</f>
        <v>202</v>
      </c>
      <c r="EX114" s="70">
        <f>EW114+Receive!EX114-Delivery!EX114</f>
        <v>202</v>
      </c>
      <c r="EY114" s="70">
        <f>EX114+Receive!EY114-Delivery!EY114</f>
        <v>202</v>
      </c>
      <c r="EZ114" s="70">
        <f>EY114+Receive!EZ114-Delivery!EZ114</f>
        <v>202</v>
      </c>
      <c r="FA114" s="70">
        <f>EZ114+Receive!FA114-Delivery!FA114</f>
        <v>196</v>
      </c>
      <c r="FB114" s="70">
        <f>FA114+Receive!FB114-Delivery!FB114</f>
        <v>188</v>
      </c>
      <c r="FC114" s="70">
        <f>FB114+Receive!FC114-Delivery!FC114</f>
        <v>183</v>
      </c>
      <c r="FD114" s="70">
        <f>FC114+Receive!FD114-Delivery!FD114</f>
        <v>183</v>
      </c>
      <c r="FE114" s="70">
        <f>FD114+Receive!FE114-Delivery!FE114</f>
        <v>175</v>
      </c>
      <c r="FF114" s="70">
        <f>FE114+Receive!FF114-Delivery!FF114</f>
        <v>171</v>
      </c>
      <c r="FG114" s="70">
        <f>FF114+Receive!FG114-Delivery!FG114</f>
        <v>166</v>
      </c>
      <c r="FH114" s="70">
        <f>FG114+Receive!FH114-Delivery!FH114</f>
        <v>157</v>
      </c>
      <c r="FI114" s="70">
        <f>FH114+Receive!FI114-Delivery!FI114</f>
        <v>143</v>
      </c>
      <c r="FJ114" s="70">
        <f>FI114+Receive!FJ114-Delivery!FJ114</f>
        <v>139</v>
      </c>
      <c r="FK114" s="70">
        <f>FJ114+Receive!FK114-Delivery!FK114</f>
        <v>139</v>
      </c>
      <c r="FL114" s="70">
        <f>FK114+Receive!FL114-Delivery!FL114</f>
        <v>131</v>
      </c>
      <c r="FM114" s="70">
        <f>FL114+Receive!FM114-Delivery!FM114</f>
        <v>118</v>
      </c>
      <c r="FN114" s="70">
        <f>FM114+Receive!FN114-Delivery!FN114</f>
        <v>111</v>
      </c>
      <c r="FO114" s="70">
        <f>FN114+Receive!FO114-Delivery!FO114</f>
        <v>102</v>
      </c>
      <c r="FP114" s="70">
        <f>FO114+Receive!FP114-Delivery!FP114</f>
        <v>98</v>
      </c>
      <c r="FQ114" s="70">
        <f>FP114+Receive!FQ114-Delivery!FQ114</f>
        <v>98</v>
      </c>
      <c r="FR114" s="70">
        <f>FQ114+Receive!FR114-Delivery!FR114</f>
        <v>98</v>
      </c>
      <c r="FS114" s="70">
        <f>FR114+Receive!FS114-Delivery!FS114</f>
        <v>94</v>
      </c>
      <c r="FT114" s="70">
        <f>FS114+Receive!FT114-Delivery!FT114</f>
        <v>89</v>
      </c>
      <c r="FU114" s="70">
        <f>FT114+Receive!FU114-Delivery!FU114</f>
        <v>77</v>
      </c>
      <c r="FV114" s="70">
        <f>FU114+Receive!FV114-Delivery!FV114</f>
        <v>72</v>
      </c>
      <c r="FW114" s="70">
        <f>FV114+Receive!FW114-Delivery!FW114</f>
        <v>65</v>
      </c>
      <c r="FX114" s="70">
        <f>FW114+Receive!FX114-Delivery!FX114</f>
        <v>65</v>
      </c>
      <c r="FY114" s="70">
        <f>FX114+Receive!FY114-Delivery!FY114</f>
        <v>65</v>
      </c>
      <c r="FZ114" s="70">
        <f>FY114+Receive!FZ114-Delivery!FZ114</f>
        <v>59</v>
      </c>
      <c r="GA114" s="70">
        <f>FZ114+Receive!GA114-Delivery!GA114</f>
        <v>53</v>
      </c>
      <c r="GB114" s="70">
        <f>GA114+Receive!GB114-Delivery!GB114</f>
        <v>53</v>
      </c>
      <c r="GC114" s="70">
        <f>GB114+Receive!GC114-Delivery!GC114</f>
        <v>53</v>
      </c>
      <c r="GD114" s="70">
        <f>GC114+Receive!GD114-Delivery!GD114</f>
        <v>51</v>
      </c>
      <c r="GE114" s="70">
        <f>GD114+Receive!GE114-Delivery!GE114</f>
        <v>51</v>
      </c>
      <c r="GF114" s="70">
        <f>GE114+Receive!GF114-Delivery!GF114</f>
        <v>51</v>
      </c>
      <c r="GG114" s="70">
        <f>GF114+Receive!GG114-Delivery!GG114</f>
        <v>47</v>
      </c>
      <c r="GH114" s="70">
        <f>GG114+Receive!GH114-Delivery!GH114</f>
        <v>38</v>
      </c>
      <c r="GI114" s="70">
        <f>GH114+Receive!GI114-Delivery!GI114</f>
        <v>37</v>
      </c>
      <c r="GJ114" s="70">
        <f>GI114+Receive!GJ114-Delivery!GJ114</f>
        <v>37</v>
      </c>
      <c r="GK114" s="70">
        <f>GJ114+Receive!GK114-Delivery!GK114</f>
        <v>34</v>
      </c>
      <c r="GL114" s="70">
        <f>GK114+Receive!GL114-Delivery!GL114</f>
        <v>26</v>
      </c>
      <c r="GM114" s="70">
        <f>GL114+Receive!GM114-Delivery!GM114</f>
        <v>26</v>
      </c>
      <c r="GN114" s="70">
        <f>GM114+Receive!GN114-Delivery!GN114</f>
        <v>24</v>
      </c>
      <c r="GO114" s="70">
        <f>GN114+Receive!GO114-Delivery!GO114</f>
        <v>18</v>
      </c>
      <c r="GP114" s="70">
        <f>GO114+Receive!GP114-Delivery!GP114</f>
        <v>22</v>
      </c>
      <c r="GQ114" s="70">
        <f>GP114+Receive!GQ114-Delivery!GQ114</f>
        <v>19</v>
      </c>
      <c r="GR114" s="70">
        <f>GQ114+Receive!GR114-Delivery!GR114</f>
        <v>19</v>
      </c>
      <c r="GS114" s="70">
        <f>GR114+Receive!GS114-Delivery!GS114</f>
        <v>19</v>
      </c>
      <c r="GT114" s="70">
        <f>GS114+Receive!GT114-Delivery!GT114</f>
        <v>19</v>
      </c>
      <c r="GU114" s="70">
        <f>GT114+Receive!GU114-Delivery!GU114</f>
        <v>105</v>
      </c>
      <c r="GV114" s="70">
        <f>GU114+Receive!GV114-Delivery!GV114</f>
        <v>99</v>
      </c>
      <c r="GW114" s="70">
        <f>GV114+Receive!GW114-Delivery!GW114</f>
        <v>99</v>
      </c>
      <c r="GX114" s="70">
        <f>GW114+Receive!GX114-Delivery!GX114</f>
        <v>99</v>
      </c>
      <c r="GY114" s="70">
        <f>GX114+Receive!GY114-Delivery!GY114</f>
        <v>96</v>
      </c>
      <c r="GZ114" s="70">
        <f>GY114+Receive!GZ114-Delivery!GZ114</f>
        <v>95</v>
      </c>
      <c r="HA114" s="70">
        <f>GZ114+Receive!HA114-Delivery!HA114</f>
        <v>95</v>
      </c>
      <c r="HB114" s="70">
        <f>HA114+Receive!HB114-Delivery!HB114</f>
        <v>92</v>
      </c>
      <c r="HC114" s="70">
        <f>HB114+Receive!HC114-Delivery!HC114</f>
        <v>90</v>
      </c>
      <c r="HD114" s="70">
        <f>HC114+Receive!HD114-Delivery!HD114</f>
        <v>87</v>
      </c>
      <c r="HE114" s="70">
        <f>HD114+Receive!HE114-Delivery!HE114</f>
        <v>86</v>
      </c>
      <c r="HF114" s="70">
        <f>HE114+Receive!HF114-Delivery!HF114</f>
        <v>86</v>
      </c>
      <c r="HG114" s="70">
        <f>HF114+Receive!HG114-Delivery!HG114</f>
        <v>86</v>
      </c>
      <c r="HH114" s="70">
        <f>HG114+Receive!HH114-Delivery!HH114</f>
        <v>86</v>
      </c>
      <c r="HI114" s="70">
        <f>HH114+Receive!HI114-Delivery!HI114</f>
        <v>67</v>
      </c>
      <c r="HJ114" s="70">
        <f>HI114+Receive!HJ114-Delivery!HJ114</f>
        <v>52</v>
      </c>
      <c r="HK114" s="70">
        <f>HJ114+Receive!HK114-Delivery!HK114</f>
        <v>35</v>
      </c>
      <c r="HL114" s="70">
        <f>HK114+Receive!HL114-Delivery!HL114</f>
        <v>54</v>
      </c>
      <c r="HM114" s="70">
        <f>HL114+Receive!HM114-Delivery!HM114</f>
        <v>33</v>
      </c>
      <c r="HN114" s="70">
        <f>HM114+Receive!HN114-Delivery!HN114</f>
        <v>33</v>
      </c>
      <c r="HO114" s="70">
        <f>HN114+Receive!HO114-Delivery!HO114</f>
        <v>33</v>
      </c>
      <c r="HP114" s="162">
        <f>HO114+Receive!HP114-Delivery!HP114</f>
        <v>23</v>
      </c>
      <c r="HQ114" s="70">
        <f>HP114+Receive!HQ114-Delivery!HQ114</f>
        <v>20</v>
      </c>
      <c r="HR114" s="70">
        <f>HQ114+Receive!HR114-Delivery!HR114</f>
        <v>13</v>
      </c>
      <c r="HS114" s="70">
        <f>HR114+Receive!HS114-Delivery!HS114</f>
        <v>3</v>
      </c>
      <c r="HT114" s="70">
        <f>HS114+Receive!HT114-Delivery!HT114</f>
        <v>1</v>
      </c>
      <c r="HU114" s="70">
        <f>HT114+Receive!HU114-Delivery!HU114</f>
        <v>1</v>
      </c>
      <c r="HV114" s="70">
        <f>HU114+Receive!HV114-Delivery!HV114</f>
        <v>1</v>
      </c>
      <c r="HW114" s="70">
        <f>HV114+Receive!HW114-Delivery!HW114</f>
        <v>1</v>
      </c>
      <c r="HX114" s="70">
        <f>HW114+Receive!HX114-Delivery!HX114</f>
        <v>1</v>
      </c>
      <c r="HY114" s="70">
        <f>HX114+Receive!HY114-Delivery!HY114</f>
        <v>1</v>
      </c>
      <c r="HZ114" s="70">
        <f>HY114+Receive!HZ114-Delivery!HZ114</f>
        <v>1</v>
      </c>
      <c r="IA114" s="70">
        <f>HZ114+Receive!IA114-Delivery!IA114</f>
        <v>1</v>
      </c>
      <c r="IB114" s="70">
        <f>IA114+Receive!IB114-Delivery!IB114</f>
        <v>1</v>
      </c>
      <c r="IC114" s="70">
        <f>IB114+Receive!IC114-Delivery!IC114</f>
        <v>1</v>
      </c>
      <c r="ID114" s="70">
        <f>IC114+Receive!ID114-Delivery!ID114</f>
        <v>1</v>
      </c>
      <c r="IE114" s="70">
        <f>ID114+Receive!IE114-Delivery!IE114</f>
        <v>1</v>
      </c>
      <c r="IF114" s="70">
        <f>IE114+Receive!IF114-Delivery!IF114</f>
        <v>1</v>
      </c>
      <c r="IG114" s="70">
        <f>IF114+Receive!IG114-Delivery!IG114</f>
        <v>1</v>
      </c>
      <c r="IH114" s="70">
        <f>IG114+Receive!IH114-Delivery!IH114</f>
        <v>1</v>
      </c>
      <c r="II114" s="70">
        <f>IH114+Receive!II114-Delivery!II114</f>
        <v>1</v>
      </c>
      <c r="IJ114" s="70">
        <f>II114+Receive!IJ114-Delivery!IJ114</f>
        <v>1</v>
      </c>
      <c r="IK114" s="70">
        <f>IJ114+Receive!IK114-Delivery!IK114</f>
        <v>1</v>
      </c>
      <c r="IL114" s="70">
        <f>IK114+Receive!IL114-Delivery!IL114</f>
        <v>1</v>
      </c>
      <c r="IM114" s="70">
        <f>IL114+Receive!IM114-Delivery!IM114</f>
        <v>1</v>
      </c>
      <c r="IN114" s="70">
        <f>IM114+Receive!IN114-Delivery!IN114</f>
        <v>1</v>
      </c>
    </row>
    <row r="115" spans="1:248" s="3" customFormat="1" x14ac:dyDescent="0.3">
      <c r="A115" s="3" t="s">
        <v>211</v>
      </c>
      <c r="B115" s="70">
        <v>17</v>
      </c>
      <c r="C115" s="70">
        <f>B115+Receive!C115-Delivery!C115</f>
        <v>17</v>
      </c>
      <c r="D115" s="70">
        <f>C115+Receive!D115-Delivery!D115</f>
        <v>17</v>
      </c>
      <c r="E115" s="70">
        <f>D115+Receive!E115-Delivery!E115</f>
        <v>17</v>
      </c>
      <c r="F115" s="70">
        <f>E115+Receive!F115-Delivery!F115</f>
        <v>17</v>
      </c>
      <c r="G115" s="70">
        <f>F115+Receive!G115-Delivery!G115</f>
        <v>16</v>
      </c>
      <c r="H115" s="70">
        <f>G115+Receive!H115-Delivery!H115</f>
        <v>14</v>
      </c>
      <c r="I115" s="70">
        <f>H115+Receive!I115-Delivery!I115</f>
        <v>13</v>
      </c>
      <c r="J115" s="70">
        <f>I115+Receive!J115-Delivery!J115</f>
        <v>12</v>
      </c>
      <c r="K115" s="70">
        <f>J115+Receive!K115-Delivery!K115</f>
        <v>12</v>
      </c>
      <c r="L115" s="70">
        <f>K115+Receive!L115-Delivery!L115</f>
        <v>12</v>
      </c>
      <c r="M115" s="70">
        <f>L115+Receive!M115-Delivery!M115</f>
        <v>12</v>
      </c>
      <c r="N115" s="70">
        <v>10</v>
      </c>
      <c r="O115" s="70">
        <f>N115+Receive!O115-Delivery!O115</f>
        <v>9</v>
      </c>
      <c r="P115" s="70">
        <f>O115+Receive!P115-Delivery!P115</f>
        <v>9</v>
      </c>
      <c r="Q115" s="70">
        <f>P115+Receive!Q115-Delivery!Q115</f>
        <v>8</v>
      </c>
      <c r="R115" s="70">
        <f>Q115+Receive!R115-Delivery!R115</f>
        <v>8</v>
      </c>
      <c r="S115" s="70">
        <f>R115+Receive!S115-Delivery!S115</f>
        <v>8</v>
      </c>
      <c r="T115" s="70">
        <f>S115+Receive!T115-Delivery!T115</f>
        <v>8</v>
      </c>
      <c r="U115" s="70">
        <f>T115+Receive!U115-Delivery!U115</f>
        <v>7</v>
      </c>
      <c r="V115" s="70">
        <f>U115+Receive!V115-Delivery!V115</f>
        <v>7</v>
      </c>
      <c r="W115" s="70">
        <f>V115+Receive!W115-Delivery!W115</f>
        <v>5</v>
      </c>
      <c r="X115" s="70">
        <f>W115+Receive!X115-Delivery!X115</f>
        <v>5</v>
      </c>
      <c r="Y115" s="70">
        <f>X115+Receive!Y115-Delivery!Y115</f>
        <v>4</v>
      </c>
      <c r="Z115" s="70">
        <f>Y115+Receive!Z115-Delivery!Z115</f>
        <v>4</v>
      </c>
      <c r="AA115" s="70">
        <f>Z115+Receive!AA115-Delivery!AA115</f>
        <v>4</v>
      </c>
      <c r="AB115" s="70">
        <v>4</v>
      </c>
      <c r="AC115" s="70">
        <f>AB115+Receive!AC115-Delivery!AC115</f>
        <v>14</v>
      </c>
      <c r="AD115" s="70">
        <f>AC115+Receive!AD115-Delivery!AD115</f>
        <v>14</v>
      </c>
      <c r="AE115" s="70">
        <f>AD115+Receive!AE115-Delivery!AE115</f>
        <v>13</v>
      </c>
      <c r="AF115" s="70">
        <f>AE115+Receive!AF115-Delivery!AF115</f>
        <v>13</v>
      </c>
      <c r="AG115" s="162">
        <f>AF115+Receive!AG115-Delivery!AG115</f>
        <v>13</v>
      </c>
      <c r="AH115" s="70">
        <f>AG115+Receive!AH115-Delivery!AH115</f>
        <v>13</v>
      </c>
      <c r="AI115" s="70">
        <f>AH115+Receive!AI115-Delivery!AI115</f>
        <v>13</v>
      </c>
      <c r="AJ115" s="70">
        <f>AI115+Receive!AJ115-Delivery!AJ115</f>
        <v>12</v>
      </c>
      <c r="AK115" s="70">
        <f>AJ115+Receive!AK115-Delivery!AK115</f>
        <v>10</v>
      </c>
      <c r="AL115" s="70">
        <f>AK115+Receive!AL115-Delivery!AL115</f>
        <v>10</v>
      </c>
      <c r="AM115" s="70">
        <f>AL115+Receive!AM115-Delivery!AM115</f>
        <v>9</v>
      </c>
      <c r="AN115" s="70">
        <f>AM115+Receive!AN115-Delivery!AN115</f>
        <v>8</v>
      </c>
      <c r="AO115" s="70">
        <f>AN115+Receive!AO115-Delivery!AO115</f>
        <v>8</v>
      </c>
      <c r="AP115" s="70">
        <f>AO115+Receive!AP115-Delivery!AP115</f>
        <v>5</v>
      </c>
      <c r="AQ115" s="70">
        <f>AP115+Receive!AQ115-Delivery!AQ115</f>
        <v>5</v>
      </c>
      <c r="AR115" s="70">
        <f>AQ115+Receive!AR115-Delivery!AR115</f>
        <v>5</v>
      </c>
      <c r="AS115" s="70">
        <f>AR115+Receive!AS115-Delivery!AS115</f>
        <v>5</v>
      </c>
      <c r="AT115" s="70">
        <f>AS115+Receive!AT115-Delivery!AT115</f>
        <v>4</v>
      </c>
      <c r="AU115" s="70">
        <f>AT115+Receive!AU115-Delivery!AU115</f>
        <v>4</v>
      </c>
      <c r="AV115" s="70">
        <f>AU115+Receive!AV115-Delivery!AV115</f>
        <v>4</v>
      </c>
      <c r="AW115" s="70">
        <f>AV115+Receive!AW115-Delivery!AW115</f>
        <v>4</v>
      </c>
      <c r="AX115" s="70">
        <f>AW115+Receive!AX115-Delivery!AX115</f>
        <v>4</v>
      </c>
      <c r="AY115" s="70">
        <f>AX115+Receive!AY115-Delivery!AY115</f>
        <v>4</v>
      </c>
      <c r="AZ115" s="70">
        <f>AY115+Receive!AZ115-Delivery!AZ115</f>
        <v>4</v>
      </c>
      <c r="BA115" s="70">
        <f>AZ115+Receive!BA115-Delivery!BA115</f>
        <v>4</v>
      </c>
      <c r="BB115" s="70">
        <f>BA115+Receive!BB115-Delivery!BB115</f>
        <v>4</v>
      </c>
      <c r="BC115" s="70">
        <f>BB115+Receive!BC115-Delivery!BC115</f>
        <v>4</v>
      </c>
      <c r="BD115" s="70">
        <f>BC115+Receive!BD115-Delivery!BD115</f>
        <v>4</v>
      </c>
      <c r="BE115" s="70">
        <f>BD115+Receive!BE115-Delivery!BE115</f>
        <v>4</v>
      </c>
      <c r="BF115" s="70">
        <f>BE115+Receive!BF115-Delivery!BF115</f>
        <v>4</v>
      </c>
      <c r="BG115" s="70">
        <f>BF115+Receive!BG115-Delivery!BG115</f>
        <v>4</v>
      </c>
      <c r="BH115" s="70">
        <f>BG115+Receive!BH115-Delivery!BH115</f>
        <v>4</v>
      </c>
      <c r="BI115" s="70">
        <f>BH115+Receive!BI115-Delivery!BI115</f>
        <v>4</v>
      </c>
      <c r="BJ115" s="70">
        <f>BI115+Receive!BJ115-Delivery!BJ115</f>
        <v>4</v>
      </c>
      <c r="BK115" s="70">
        <f>BJ115+Receive!BK115-Delivery!BK115</f>
        <v>4</v>
      </c>
      <c r="BL115" s="70">
        <f>BK115+Receive!BL115-Delivery!BL115</f>
        <v>4</v>
      </c>
      <c r="BM115" s="70">
        <f>BL115+Receive!BM115-Delivery!BM115</f>
        <v>9</v>
      </c>
      <c r="BN115" s="70">
        <f>BM115+Receive!BN115-Delivery!BN115</f>
        <v>9</v>
      </c>
      <c r="BO115" s="70">
        <f>BN115+Receive!BO115-Delivery!BO115</f>
        <v>9</v>
      </c>
      <c r="BP115" s="70">
        <f>BO115+Receive!BP115-Delivery!BP115</f>
        <v>9</v>
      </c>
      <c r="BQ115" s="70">
        <f>BP115+Receive!BQ115-Delivery!BQ115</f>
        <v>9</v>
      </c>
      <c r="BR115" s="70">
        <f>BQ115+Receive!BR115-Delivery!BR115</f>
        <v>10</v>
      </c>
      <c r="BS115" s="70">
        <f>BR115+Receive!BS115-Delivery!BS115</f>
        <v>10</v>
      </c>
      <c r="BT115" s="70">
        <f>BS115+Receive!BT115-Delivery!BT115</f>
        <v>10</v>
      </c>
      <c r="BU115" s="70">
        <f>BT115+Receive!BU115-Delivery!BU115</f>
        <v>10</v>
      </c>
      <c r="BV115" s="70">
        <f>BU115+Receive!BV115-Delivery!BV115</f>
        <v>10</v>
      </c>
      <c r="BW115" s="70">
        <f>BV115+Receive!BW115-Delivery!BW115</f>
        <v>10</v>
      </c>
      <c r="BX115" s="70">
        <f>BW115+Receive!BX115-Delivery!BX115</f>
        <v>10</v>
      </c>
      <c r="BY115" s="70">
        <f>BX115+Receive!BY115-Delivery!BY115</f>
        <v>10</v>
      </c>
      <c r="BZ115" s="70">
        <f>BY115+Receive!BZ115-Delivery!BZ115</f>
        <v>9</v>
      </c>
      <c r="CA115" s="70">
        <f>BZ115+Receive!CA115-Delivery!CA115</f>
        <v>9</v>
      </c>
      <c r="CB115" s="70">
        <f>CA115+Receive!CB115-Delivery!CB115</f>
        <v>12</v>
      </c>
      <c r="CC115" s="70">
        <f>CB115+Receive!CC115-Delivery!CC115</f>
        <v>12</v>
      </c>
      <c r="CD115" s="70">
        <f>CC115+Receive!CD115-Delivery!CD115</f>
        <v>9</v>
      </c>
      <c r="CE115" s="70">
        <f>CD115+Receive!CE115-Delivery!CE115</f>
        <v>9</v>
      </c>
      <c r="CF115" s="70">
        <f>CE115+Receive!CF115-Delivery!CF115</f>
        <v>8</v>
      </c>
      <c r="CG115" s="70">
        <f>CF115+Receive!CG115-Delivery!CG115</f>
        <v>8</v>
      </c>
      <c r="CH115" s="70">
        <f>CG115+Receive!CH115-Delivery!CH115</f>
        <v>5</v>
      </c>
      <c r="CI115" s="70">
        <f>CH115+Receive!CI115-Delivery!CI115</f>
        <v>2</v>
      </c>
      <c r="CJ115" s="70">
        <f>CI115+Receive!CJ115-Delivery!CJ115</f>
        <v>0</v>
      </c>
      <c r="CK115" s="70">
        <f>CJ115+Receive!CK115-Delivery!CK115</f>
        <v>10</v>
      </c>
      <c r="CL115" s="70">
        <f>CK115+Receive!CL115-Delivery!CL115</f>
        <v>10</v>
      </c>
      <c r="CM115" s="70">
        <f>CL115+Receive!CM115-Delivery!CM115</f>
        <v>9</v>
      </c>
      <c r="CN115" s="70">
        <f>CM115+Receive!CN115-Delivery!CN115</f>
        <v>9</v>
      </c>
      <c r="CO115" s="70">
        <f>CN115+Receive!CO115-Delivery!CO115</f>
        <v>8</v>
      </c>
      <c r="CP115" s="70">
        <f>CO115+Receive!CP115-Delivery!CP115</f>
        <v>7</v>
      </c>
      <c r="CQ115" s="70">
        <f>CP115+Receive!CQ115-Delivery!CQ115</f>
        <v>7</v>
      </c>
      <c r="CR115" s="70">
        <f>CQ115+Receive!CR115-Delivery!CR115</f>
        <v>7</v>
      </c>
      <c r="CS115" s="70">
        <f>CR115+Receive!CS115-Delivery!CS115</f>
        <v>7</v>
      </c>
      <c r="CT115" s="70">
        <f>CS115+Receive!CT115-Delivery!CT115</f>
        <v>6</v>
      </c>
      <c r="CU115" s="70">
        <f>CT115+Receive!CU115-Delivery!CU115</f>
        <v>15</v>
      </c>
      <c r="CV115" s="70">
        <f>CU115+Receive!CV115-Delivery!CV115</f>
        <v>14</v>
      </c>
      <c r="CW115" s="70">
        <f>CV115+Receive!CW115-Delivery!CW115</f>
        <v>13</v>
      </c>
      <c r="CX115" s="70">
        <f>CW115+Receive!CX115-Delivery!CX115</f>
        <v>12</v>
      </c>
      <c r="CY115" s="70">
        <f>CX115+Receive!CY115-Delivery!CY115</f>
        <v>12</v>
      </c>
      <c r="CZ115" s="70">
        <f>CY115+Receive!CZ115-Delivery!CZ115</f>
        <v>12</v>
      </c>
      <c r="DA115" s="70">
        <f>CZ115+Receive!DA115-Delivery!DA115</f>
        <v>11</v>
      </c>
      <c r="DB115" s="70">
        <f>DA115+Receive!DB115-Delivery!DB115</f>
        <v>10</v>
      </c>
      <c r="DC115" s="70">
        <f>DB115+Receive!DC115-Delivery!DC115</f>
        <v>10</v>
      </c>
      <c r="DD115" s="70">
        <f>DC115+Receive!DD115-Delivery!DD115</f>
        <v>10</v>
      </c>
      <c r="DE115" s="70">
        <f>DD115+Receive!DE115-Delivery!DE115</f>
        <v>10</v>
      </c>
      <c r="DF115" s="70">
        <f>DE115+Receive!DF115-Delivery!DF115</f>
        <v>9</v>
      </c>
      <c r="DG115" s="70">
        <f>DF115+Receive!DG115-Delivery!DG115</f>
        <v>9</v>
      </c>
      <c r="DH115" s="70">
        <f>DG115+Receive!DH115-Delivery!DH115</f>
        <v>9</v>
      </c>
      <c r="DI115" s="70">
        <f>DH115+Receive!DI115-Delivery!DI115</f>
        <v>9</v>
      </c>
      <c r="DJ115" s="70">
        <f>DI115+Receive!DJ115-Delivery!DJ115</f>
        <v>8</v>
      </c>
      <c r="DK115" s="70">
        <f>DJ115+Receive!DK115-Delivery!DK115</f>
        <v>8</v>
      </c>
      <c r="DL115" s="70">
        <f>DK115+Receive!DL115-Delivery!DL115</f>
        <v>7</v>
      </c>
      <c r="DM115" s="70">
        <f>DL115+Receive!DM115-Delivery!DM115</f>
        <v>7</v>
      </c>
      <c r="DN115" s="70">
        <f>DM115+Receive!DN115-Delivery!DN115</f>
        <v>7</v>
      </c>
      <c r="DO115" s="70">
        <f>DN115+Receive!DO115-Delivery!DO115</f>
        <v>7</v>
      </c>
      <c r="DP115" s="70">
        <f>DO115+Receive!DP115-Delivery!DP115</f>
        <v>7</v>
      </c>
      <c r="DQ115" s="70">
        <f>DP115+Receive!DQ115-Delivery!DQ115</f>
        <v>7</v>
      </c>
      <c r="DR115" s="70">
        <f>DQ115+Receive!DR115-Delivery!DR115</f>
        <v>7</v>
      </c>
      <c r="DS115" s="70">
        <v>7</v>
      </c>
      <c r="DT115" s="70">
        <f>DS115+Receive!DT115-Delivery!DT115</f>
        <v>7</v>
      </c>
      <c r="DU115" s="70">
        <f>DT115+Receive!DU115-Delivery!DU115</f>
        <v>7</v>
      </c>
      <c r="DV115" s="241">
        <f>DU115+Receive!DV115-Delivery!DV115</f>
        <v>5</v>
      </c>
      <c r="DW115" s="70">
        <f>DV115+Receive!DW115-Delivery!DW115</f>
        <v>5</v>
      </c>
      <c r="DX115" s="70">
        <f>DW115+Receive!DX115-Delivery!DX115</f>
        <v>5</v>
      </c>
      <c r="DY115" s="70">
        <f>DX115+Receive!DY115-Delivery!DY115</f>
        <v>5</v>
      </c>
      <c r="DZ115" s="241">
        <f>DY115+Receive!DZ115-Delivery!DZ115</f>
        <v>5</v>
      </c>
      <c r="EA115" s="70">
        <f>DZ115+Receive!EA115-Delivery!EA115</f>
        <v>5</v>
      </c>
      <c r="EB115" s="70">
        <f>EA115+Receive!EB115-Delivery!EB115</f>
        <v>5</v>
      </c>
      <c r="EC115" s="70">
        <f>EB115+Receive!EC115-Delivery!EC115</f>
        <v>4</v>
      </c>
      <c r="ED115" s="70">
        <f>EC115+Receive!ED115-Delivery!ED115</f>
        <v>3</v>
      </c>
      <c r="EE115" s="70">
        <f>ED115+Receive!EE115-Delivery!EE115</f>
        <v>2</v>
      </c>
      <c r="EF115" s="70">
        <f>EE115+Receive!EF115-Delivery!EF115</f>
        <v>1</v>
      </c>
      <c r="EG115" s="70">
        <f>EF115+Receive!EG115-Delivery!EG115</f>
        <v>1</v>
      </c>
      <c r="EH115" s="70">
        <f>EG115+Receive!EH115-Delivery!EH115</f>
        <v>0</v>
      </c>
      <c r="EI115" s="241">
        <f>EH115+Receive!EI115-Delivery!EI115</f>
        <v>0</v>
      </c>
      <c r="EJ115" s="241">
        <f>EI115+Receive!EJ115-Delivery!EJ115</f>
        <v>0</v>
      </c>
      <c r="EK115" s="70">
        <f>EJ115+Receive!EK115-Delivery!EK115</f>
        <v>0</v>
      </c>
      <c r="EL115" s="70">
        <f>EK115+Receive!EL115-Delivery!EL115</f>
        <v>0</v>
      </c>
      <c r="EM115" s="70">
        <f>EL115+Receive!EM115-Delivery!EM115</f>
        <v>0</v>
      </c>
      <c r="EN115" s="70">
        <f>EM115+Receive!EN115-Delivery!EN115</f>
        <v>0</v>
      </c>
      <c r="EO115" s="70">
        <f>EN115+Receive!EO115-Delivery!EO115</f>
        <v>0</v>
      </c>
      <c r="EP115" s="70">
        <f>EO115+Receive!EP115-Delivery!EP115</f>
        <v>0</v>
      </c>
      <c r="EQ115" s="70">
        <f>EP115+Receive!EQ115-Delivery!EQ115</f>
        <v>0</v>
      </c>
      <c r="ER115" s="70">
        <f>EQ115+Receive!ER115-Delivery!ER115</f>
        <v>0</v>
      </c>
      <c r="ES115" s="70">
        <f>ER115+Receive!ES115-Delivery!ES115</f>
        <v>0</v>
      </c>
      <c r="ET115" s="70">
        <f>ES115+Receive!ET115-Delivery!ET115</f>
        <v>0</v>
      </c>
      <c r="EU115" s="70">
        <f>ET115+Receive!EU115-Delivery!EU115</f>
        <v>0</v>
      </c>
      <c r="EV115" s="70">
        <f>EU115+Receive!EV115-Delivery!EV115</f>
        <v>0</v>
      </c>
      <c r="EW115" s="70">
        <f>EV115+Receive!EW115-Delivery!EW115</f>
        <v>0</v>
      </c>
      <c r="EX115" s="70">
        <f>EW115+Receive!EX115-Delivery!EX115</f>
        <v>0</v>
      </c>
      <c r="EY115" s="70">
        <f>EX115+Receive!EY115-Delivery!EY115</f>
        <v>0</v>
      </c>
      <c r="EZ115" s="70">
        <f>EY115+Receive!EZ115-Delivery!EZ115</f>
        <v>0</v>
      </c>
      <c r="FA115" s="70">
        <f>EZ115+Receive!FA115-Delivery!FA115</f>
        <v>0</v>
      </c>
      <c r="FB115" s="70">
        <f>FA115+Receive!FB115-Delivery!FB115</f>
        <v>0</v>
      </c>
      <c r="FC115" s="70">
        <f>FB115+Receive!FC115-Delivery!FC115</f>
        <v>0</v>
      </c>
      <c r="FD115" s="70">
        <f>FC115+Receive!FD115-Delivery!FD115</f>
        <v>0</v>
      </c>
      <c r="FE115" s="70">
        <f>FD115+Receive!FE115-Delivery!FE115</f>
        <v>0</v>
      </c>
      <c r="FF115" s="70">
        <f>FE115+Receive!FF115-Delivery!FF115</f>
        <v>0</v>
      </c>
      <c r="FG115" s="70">
        <f>FF115+Receive!FG115-Delivery!FG115</f>
        <v>0</v>
      </c>
      <c r="FH115" s="70">
        <f>FG115+Receive!FH115-Delivery!FH115</f>
        <v>0</v>
      </c>
      <c r="FI115" s="70">
        <f>FH115+Receive!FI115-Delivery!FI115</f>
        <v>0</v>
      </c>
      <c r="FJ115" s="70">
        <f>FI115+Receive!FJ115-Delivery!FJ115</f>
        <v>0</v>
      </c>
      <c r="FK115" s="70">
        <f>FJ115+Receive!FK115-Delivery!FK115</f>
        <v>0</v>
      </c>
      <c r="FL115" s="70">
        <f>FK115+Receive!FL115-Delivery!FL115</f>
        <v>0</v>
      </c>
      <c r="FM115" s="70">
        <f>FL115+Receive!FM115-Delivery!FM115</f>
        <v>0</v>
      </c>
      <c r="FN115" s="70">
        <f>FM115+Receive!FN115-Delivery!FN115</f>
        <v>0</v>
      </c>
      <c r="FO115" s="70">
        <f>FN115+Receive!FO115-Delivery!FO115</f>
        <v>0</v>
      </c>
      <c r="FP115" s="70">
        <f>FO115+Receive!FP115-Delivery!FP115</f>
        <v>0</v>
      </c>
      <c r="FQ115" s="70">
        <f>FP115+Receive!FQ115-Delivery!FQ115</f>
        <v>0</v>
      </c>
      <c r="FR115" s="70">
        <f>FQ115+Receive!FR115-Delivery!FR115</f>
        <v>0</v>
      </c>
      <c r="FS115" s="70">
        <f>FR115+Receive!FS115-Delivery!FS115</f>
        <v>0</v>
      </c>
      <c r="FT115" s="70">
        <f>FS115+Receive!FT115-Delivery!FT115</f>
        <v>0</v>
      </c>
      <c r="FU115" s="70">
        <f>FT115+Receive!FU115-Delivery!FU115</f>
        <v>0</v>
      </c>
      <c r="FV115" s="70">
        <f>FU115+Receive!FV115-Delivery!FV115</f>
        <v>0</v>
      </c>
      <c r="FW115" s="70">
        <f>FV115+Receive!FW115-Delivery!FW115</f>
        <v>0</v>
      </c>
      <c r="FX115" s="70">
        <f>FW115+Receive!FX115-Delivery!FX115</f>
        <v>0</v>
      </c>
      <c r="FY115" s="70">
        <f>FX115+Receive!FY115-Delivery!FY115</f>
        <v>0</v>
      </c>
      <c r="FZ115" s="70">
        <f>FY115+Receive!FZ115-Delivery!FZ115</f>
        <v>0</v>
      </c>
      <c r="GA115" s="70">
        <f>FZ115+Receive!GA115-Delivery!GA115</f>
        <v>0</v>
      </c>
      <c r="GB115" s="70">
        <f>GA115+Receive!GB115-Delivery!GB115</f>
        <v>0</v>
      </c>
      <c r="GC115" s="70">
        <f>GB115+Receive!GC115-Delivery!GC115</f>
        <v>0</v>
      </c>
      <c r="GD115" s="70">
        <f>GC115+Receive!GD115-Delivery!GD115</f>
        <v>0</v>
      </c>
      <c r="GE115" s="70">
        <f>GD115+Receive!GE115-Delivery!GE115</f>
        <v>0</v>
      </c>
      <c r="GF115" s="70">
        <f>GE115+Receive!GF115-Delivery!GF115</f>
        <v>0</v>
      </c>
      <c r="GG115" s="70">
        <f>GF115+Receive!GG115-Delivery!GG115</f>
        <v>0</v>
      </c>
      <c r="GH115" s="70">
        <f>GG115+Receive!GH115-Delivery!GH115</f>
        <v>0</v>
      </c>
      <c r="GI115" s="70">
        <f>GH115+Receive!GI115-Delivery!GI115</f>
        <v>0</v>
      </c>
      <c r="GJ115" s="70">
        <f>GI115+Receive!GJ115-Delivery!GJ115</f>
        <v>0</v>
      </c>
      <c r="GK115" s="70">
        <f>GJ115+Receive!GK115-Delivery!GK115</f>
        <v>0</v>
      </c>
      <c r="GL115" s="70">
        <f>GK115+Receive!GL115-Delivery!GL115</f>
        <v>0</v>
      </c>
      <c r="GM115" s="70">
        <f>GL115+Receive!GM115-Delivery!GM115</f>
        <v>0</v>
      </c>
      <c r="GN115" s="70">
        <f>GM115+Receive!GN115-Delivery!GN115</f>
        <v>0</v>
      </c>
      <c r="GO115" s="70">
        <f>GN115+Receive!GO115-Delivery!GO115</f>
        <v>0</v>
      </c>
      <c r="GP115" s="70">
        <f>GO115+Receive!GP115-Delivery!GP115</f>
        <v>0</v>
      </c>
      <c r="GQ115" s="70">
        <f>GP115+Receive!GQ115-Delivery!GQ115</f>
        <v>0</v>
      </c>
      <c r="GR115" s="70">
        <f>GQ115+Receive!GR115-Delivery!GR115</f>
        <v>0</v>
      </c>
      <c r="GS115" s="70">
        <f>GR115+Receive!GS115-Delivery!GS115</f>
        <v>0</v>
      </c>
      <c r="GT115" s="70">
        <f>GS115+Receive!GT115-Delivery!GT115</f>
        <v>0</v>
      </c>
      <c r="GU115" s="70">
        <f>GT115+Receive!GU115-Delivery!GU115</f>
        <v>0</v>
      </c>
      <c r="GV115" s="70">
        <f>GU115+Receive!GV115-Delivery!GV115</f>
        <v>0</v>
      </c>
      <c r="GW115" s="70">
        <f>GV115+Receive!GW115-Delivery!GW115</f>
        <v>0</v>
      </c>
      <c r="GX115" s="70">
        <f>GW115+Receive!GX115-Delivery!GX115</f>
        <v>0</v>
      </c>
      <c r="GY115" s="70">
        <f>GX115+Receive!GY115-Delivery!GY115</f>
        <v>0</v>
      </c>
      <c r="GZ115" s="70">
        <f>GY115+Receive!GZ115-Delivery!GZ115</f>
        <v>0</v>
      </c>
      <c r="HA115" s="70">
        <f>GZ115+Receive!HA115-Delivery!HA115</f>
        <v>0</v>
      </c>
      <c r="HB115" s="70">
        <f>HA115+Receive!HB115-Delivery!HB115</f>
        <v>0</v>
      </c>
      <c r="HC115" s="70">
        <f>HB115+Receive!HC115-Delivery!HC115</f>
        <v>0</v>
      </c>
      <c r="HD115" s="70">
        <f>HC115+Receive!HD115-Delivery!HD115</f>
        <v>0</v>
      </c>
      <c r="HE115" s="70">
        <f>HD115+Receive!HE115-Delivery!HE115</f>
        <v>0</v>
      </c>
      <c r="HF115" s="70">
        <f>HE115+Receive!HF115-Delivery!HF115</f>
        <v>0</v>
      </c>
      <c r="HG115" s="70">
        <f>HF115+Receive!HG115-Delivery!HG115</f>
        <v>0</v>
      </c>
      <c r="HH115" s="70">
        <f>HG115+Receive!HH115-Delivery!HH115</f>
        <v>0</v>
      </c>
      <c r="HI115" s="70">
        <f>HH115+Receive!HI115-Delivery!HI115</f>
        <v>0</v>
      </c>
      <c r="HJ115" s="70">
        <f>HI115+Receive!HJ115-Delivery!HJ115</f>
        <v>0</v>
      </c>
      <c r="HK115" s="70">
        <f>HJ115+Receive!HK115-Delivery!HK115</f>
        <v>0</v>
      </c>
      <c r="HL115" s="70">
        <f>HK115+Receive!HL115-Delivery!HL115</f>
        <v>0</v>
      </c>
      <c r="HM115" s="70">
        <f>HL115+Receive!HM115-Delivery!HM115</f>
        <v>0</v>
      </c>
      <c r="HN115" s="70">
        <f>HM115+Receive!HN115-Delivery!HN115</f>
        <v>0</v>
      </c>
      <c r="HO115" s="70">
        <f>HN115+Receive!HO115-Delivery!HO115</f>
        <v>0</v>
      </c>
      <c r="HP115" s="162">
        <f>HO115+Receive!HP115-Delivery!HP115</f>
        <v>0</v>
      </c>
      <c r="HQ115" s="70">
        <f>HP115+Receive!HQ115-Delivery!HQ115</f>
        <v>0</v>
      </c>
      <c r="HR115" s="70">
        <f>HQ115+Receive!HR115-Delivery!HR115</f>
        <v>0</v>
      </c>
      <c r="HS115" s="70">
        <f>HR115+Receive!HS115-Delivery!HS115</f>
        <v>0</v>
      </c>
      <c r="HT115" s="70">
        <f>HS115+Receive!HT115-Delivery!HT115</f>
        <v>0</v>
      </c>
      <c r="HU115" s="70">
        <f>HT115+Receive!HU115-Delivery!HU115</f>
        <v>0</v>
      </c>
      <c r="HV115" s="70">
        <f>HU115+Receive!HV115-Delivery!HV115</f>
        <v>0</v>
      </c>
      <c r="HW115" s="70">
        <f>HV115+Receive!HW115-Delivery!HW115</f>
        <v>0</v>
      </c>
      <c r="HX115" s="70">
        <f>HW115+Receive!HX115-Delivery!HX115</f>
        <v>0</v>
      </c>
      <c r="HY115" s="70">
        <f>HX115+Receive!HY115-Delivery!HY115</f>
        <v>0</v>
      </c>
      <c r="HZ115" s="70">
        <f>HY115+Receive!HZ115-Delivery!HZ115</f>
        <v>0</v>
      </c>
      <c r="IA115" s="70">
        <f>HZ115+Receive!IA115-Delivery!IA115</f>
        <v>0</v>
      </c>
      <c r="IB115" s="70">
        <f>IA115+Receive!IB115-Delivery!IB115</f>
        <v>0</v>
      </c>
      <c r="IC115" s="70">
        <f>IB115+Receive!IC115-Delivery!IC115</f>
        <v>0</v>
      </c>
      <c r="ID115" s="70">
        <f>IC115+Receive!ID115-Delivery!ID115</f>
        <v>0</v>
      </c>
      <c r="IE115" s="70">
        <f>ID115+Receive!IE115-Delivery!IE115</f>
        <v>0</v>
      </c>
      <c r="IF115" s="70">
        <f>IE115+Receive!IF115-Delivery!IF115</f>
        <v>0</v>
      </c>
      <c r="IG115" s="70">
        <f>IF115+Receive!IG115-Delivery!IG115</f>
        <v>0</v>
      </c>
      <c r="IH115" s="70">
        <f>IG115+Receive!IH115-Delivery!IH115</f>
        <v>0</v>
      </c>
      <c r="II115" s="70">
        <f>IH115+Receive!II115-Delivery!II115</f>
        <v>0</v>
      </c>
      <c r="IJ115" s="70">
        <f>II115+Receive!IJ115-Delivery!IJ115</f>
        <v>0</v>
      </c>
      <c r="IK115" s="70">
        <f>IJ115+Receive!IK115-Delivery!IK115</f>
        <v>0</v>
      </c>
      <c r="IL115" s="70">
        <f>IK115+Receive!IL115-Delivery!IL115</f>
        <v>0</v>
      </c>
      <c r="IM115" s="70">
        <f>IL115+Receive!IM115-Delivery!IM115</f>
        <v>0</v>
      </c>
      <c r="IN115" s="70">
        <f>IM115+Receive!IN115-Delivery!IN115</f>
        <v>0</v>
      </c>
    </row>
    <row r="116" spans="1:248" s="3" customFormat="1" x14ac:dyDescent="0.3">
      <c r="A116" s="3" t="s">
        <v>229</v>
      </c>
      <c r="B116" s="70">
        <v>71</v>
      </c>
      <c r="C116" s="70">
        <f>B116+Receive!C116-Delivery!C116</f>
        <v>68</v>
      </c>
      <c r="D116" s="70">
        <f>C116+Receive!D116-Delivery!D116</f>
        <v>64</v>
      </c>
      <c r="E116" s="70">
        <f>D116+Receive!E116-Delivery!E116</f>
        <v>63</v>
      </c>
      <c r="F116" s="70">
        <f>E116+Receive!F116-Delivery!F116</f>
        <v>63</v>
      </c>
      <c r="G116" s="70">
        <f>F116+Receive!G116-Delivery!G116</f>
        <v>52</v>
      </c>
      <c r="H116" s="70">
        <f>G116+Receive!H116-Delivery!H116</f>
        <v>80</v>
      </c>
      <c r="I116" s="70">
        <f>H116+Receive!I116-Delivery!I116</f>
        <v>76</v>
      </c>
      <c r="J116" s="70">
        <f>I116+Receive!J116-Delivery!J116</f>
        <v>72</v>
      </c>
      <c r="K116" s="70">
        <f>J116+Receive!K116-Delivery!K116</f>
        <v>69</v>
      </c>
      <c r="L116" s="70">
        <f>K116+Receive!L116-Delivery!L116</f>
        <v>68</v>
      </c>
      <c r="M116" s="70">
        <f>L116+Receive!M116-Delivery!M116</f>
        <v>68</v>
      </c>
      <c r="N116" s="70">
        <f>M116+Receive!N116-Delivery!N116</f>
        <v>64</v>
      </c>
      <c r="O116" s="70">
        <f>N116+Receive!O116-Delivery!O116</f>
        <v>59</v>
      </c>
      <c r="P116" s="70">
        <f>O116+Receive!P116-Delivery!P116</f>
        <v>57</v>
      </c>
      <c r="Q116" s="70">
        <f>P116+Receive!Q116-Delivery!Q116</f>
        <v>56</v>
      </c>
      <c r="R116" s="70">
        <f>Q116+Receive!R116-Delivery!R116</f>
        <v>55</v>
      </c>
      <c r="S116" s="70">
        <f>R116+Receive!S116-Delivery!S116</f>
        <v>54</v>
      </c>
      <c r="T116" s="70">
        <f>S116+Receive!T116-Delivery!T116</f>
        <v>54</v>
      </c>
      <c r="U116" s="70">
        <f>T116+Receive!U116-Delivery!U116</f>
        <v>50</v>
      </c>
      <c r="V116" s="70">
        <f>U116+Receive!V116-Delivery!V116</f>
        <v>43</v>
      </c>
      <c r="W116" s="70">
        <f>V116+Receive!W116-Delivery!W116</f>
        <v>39</v>
      </c>
      <c r="X116" s="70">
        <f>W116+Receive!X116-Delivery!X116</f>
        <v>35</v>
      </c>
      <c r="Y116" s="70">
        <f>X116+Receive!Y116-Delivery!Y116</f>
        <v>28</v>
      </c>
      <c r="Z116" s="70">
        <f>Y116+Receive!Z116-Delivery!Z116</f>
        <v>22</v>
      </c>
      <c r="AA116" s="70">
        <f>Z116+Receive!AA116-Delivery!AA116</f>
        <v>22</v>
      </c>
      <c r="AB116" s="70">
        <f>AA116+Receive!AB116-Delivery!AB116</f>
        <v>14</v>
      </c>
      <c r="AC116" s="70">
        <f>AB116+Receive!AC116-Delivery!AC116</f>
        <v>77</v>
      </c>
      <c r="AD116" s="70">
        <f>AC116+Receive!AD116-Delivery!AD116</f>
        <v>73</v>
      </c>
      <c r="AE116" s="70">
        <f>AD116+Receive!AE116-Delivery!AE116</f>
        <v>71</v>
      </c>
      <c r="AF116" s="70">
        <f>AE116+Receive!AF116-Delivery!AF116</f>
        <v>71</v>
      </c>
      <c r="AG116" s="162">
        <f>AF116+Receive!AG116-Delivery!AG116</f>
        <v>70</v>
      </c>
      <c r="AH116" s="70">
        <f>AG116+Receive!AH116-Delivery!AH116</f>
        <v>70</v>
      </c>
      <c r="AI116" s="70">
        <f>AH116+Receive!AI116-Delivery!AI116</f>
        <v>70</v>
      </c>
      <c r="AJ116" s="70">
        <f>AI116+Receive!AJ116-Delivery!AJ116</f>
        <v>66</v>
      </c>
      <c r="AK116" s="70">
        <f>AJ116+Receive!AK116-Delivery!AK116</f>
        <v>59</v>
      </c>
      <c r="AL116" s="70">
        <f>AK116+Receive!AL116-Delivery!AL116</f>
        <v>57</v>
      </c>
      <c r="AM116" s="70">
        <f>AL116+Receive!AM116-Delivery!AM116</f>
        <v>52</v>
      </c>
      <c r="AN116" s="70">
        <f>AM116+Receive!AN116-Delivery!AN116</f>
        <v>50</v>
      </c>
      <c r="AO116" s="70">
        <f>AN116+Receive!AO116-Delivery!AO116</f>
        <v>50</v>
      </c>
      <c r="AP116" s="70">
        <f>AO116+Receive!AP116-Delivery!AP116</f>
        <v>48</v>
      </c>
      <c r="AQ116" s="70">
        <f>AP116+Receive!AQ116-Delivery!AQ116</f>
        <v>42</v>
      </c>
      <c r="AR116" s="70">
        <f>AQ116+Receive!AR116-Delivery!AR116</f>
        <v>40</v>
      </c>
      <c r="AS116" s="70">
        <f>AR116+Receive!AS116-Delivery!AS116</f>
        <v>40</v>
      </c>
      <c r="AT116" s="70">
        <f>AS116+Receive!AT116-Delivery!AT116</f>
        <v>38</v>
      </c>
      <c r="AU116" s="70">
        <f>AT116+Receive!AU116-Delivery!AU116</f>
        <v>35</v>
      </c>
      <c r="AV116" s="70">
        <f>AU116+Receive!AV116-Delivery!AV116</f>
        <v>35</v>
      </c>
      <c r="AW116" s="70">
        <f>AV116+Receive!AW116-Delivery!AW116</f>
        <v>34</v>
      </c>
      <c r="AX116" s="70">
        <f>AW116+Receive!AX116-Delivery!AX116</f>
        <v>34</v>
      </c>
      <c r="AY116" s="70">
        <f>AX116+Receive!AY116-Delivery!AY116</f>
        <v>34</v>
      </c>
      <c r="AZ116" s="70">
        <f>AY116+Receive!AZ116-Delivery!AZ116</f>
        <v>34</v>
      </c>
      <c r="BA116" s="70">
        <f>AZ116+Receive!BA116-Delivery!BA116</f>
        <v>34</v>
      </c>
      <c r="BB116" s="70">
        <f>BA116+Receive!BB116-Delivery!BB116</f>
        <v>34</v>
      </c>
      <c r="BC116" s="70">
        <f>BB116+Receive!BC116-Delivery!BC116</f>
        <v>34</v>
      </c>
      <c r="BD116" s="70">
        <f>BC116+Receive!BD116-Delivery!BD116</f>
        <v>34</v>
      </c>
      <c r="BE116" s="70">
        <f>BD116+Receive!BE116-Delivery!BE116</f>
        <v>34</v>
      </c>
      <c r="BF116" s="70">
        <f>BE116+Receive!BF116-Delivery!BF116</f>
        <v>34</v>
      </c>
      <c r="BG116" s="70">
        <f>BF116+Receive!BG116-Delivery!BG116</f>
        <v>34</v>
      </c>
      <c r="BH116" s="70">
        <f>BG116+Receive!BH116-Delivery!BH116</f>
        <v>34</v>
      </c>
      <c r="BI116" s="70">
        <f>BH116+Receive!BI116-Delivery!BI116</f>
        <v>34</v>
      </c>
      <c r="BJ116" s="70">
        <f>BI116+Receive!BJ116-Delivery!BJ116</f>
        <v>34</v>
      </c>
      <c r="BK116" s="70">
        <f>BJ116+Receive!BK116-Delivery!BK116</f>
        <v>34</v>
      </c>
      <c r="BL116" s="70">
        <f>BK116+Receive!BL116-Delivery!BL116</f>
        <v>34</v>
      </c>
      <c r="BM116" s="70">
        <f>BL116+Receive!BM116-Delivery!BM116</f>
        <v>54</v>
      </c>
      <c r="BN116" s="70">
        <f>BM116+Receive!BN116-Delivery!BN116</f>
        <v>50</v>
      </c>
      <c r="BO116" s="70">
        <f>BN116+Receive!BO116-Delivery!BO116</f>
        <v>49</v>
      </c>
      <c r="BP116" s="70">
        <f>BO116+Receive!BP116-Delivery!BP116</f>
        <v>45</v>
      </c>
      <c r="BQ116" s="70">
        <f>BP116+Receive!BQ116-Delivery!BQ116</f>
        <v>45</v>
      </c>
      <c r="BR116" s="70">
        <f>BQ116+Receive!BR116-Delivery!BR116</f>
        <v>45</v>
      </c>
      <c r="BS116" s="70">
        <f>BR116+Receive!BS116-Delivery!BS116</f>
        <v>44</v>
      </c>
      <c r="BT116" s="70">
        <f>BS116+Receive!BT116-Delivery!BT116</f>
        <v>44</v>
      </c>
      <c r="BU116" s="70">
        <f>BT116+Receive!BU116-Delivery!BU116</f>
        <v>44</v>
      </c>
      <c r="BV116" s="70">
        <f>BU116+Receive!BV116-Delivery!BV116</f>
        <v>44</v>
      </c>
      <c r="BW116" s="70">
        <f>BV116+Receive!BW116-Delivery!BW116</f>
        <v>44</v>
      </c>
      <c r="BX116" s="70">
        <f>BW116+Receive!BX116-Delivery!BX116</f>
        <v>44</v>
      </c>
      <c r="BY116" s="70">
        <f>BX116+Receive!BY116-Delivery!BY116</f>
        <v>44</v>
      </c>
      <c r="BZ116" s="70">
        <f>BY116+Receive!BZ116-Delivery!BZ116</f>
        <v>44</v>
      </c>
      <c r="CA116" s="70">
        <f>BZ116+Receive!CA116-Delivery!CA116</f>
        <v>44</v>
      </c>
      <c r="CB116" s="70">
        <f>CA116+Receive!CB116-Delivery!CB116</f>
        <v>48</v>
      </c>
      <c r="CC116" s="70">
        <f>CB116+Receive!CC116-Delivery!CC116</f>
        <v>43</v>
      </c>
      <c r="CD116" s="70">
        <f>CC116+Receive!CD116-Delivery!CD116</f>
        <v>42</v>
      </c>
      <c r="CE116" s="70">
        <f>CD116+Receive!CE116-Delivery!CE116</f>
        <v>42</v>
      </c>
      <c r="CF116" s="70">
        <f>CE116+Receive!CF116-Delivery!CF116</f>
        <v>38</v>
      </c>
      <c r="CG116" s="70">
        <f>CF116+Receive!CG116-Delivery!CG116</f>
        <v>33</v>
      </c>
      <c r="CH116" s="70">
        <f>CG116+Receive!CH116-Delivery!CH116</f>
        <v>29</v>
      </c>
      <c r="CI116" s="70">
        <f>CH116+Receive!CI116-Delivery!CI116</f>
        <v>20</v>
      </c>
      <c r="CJ116" s="70">
        <f>CI116+Receive!CJ116-Delivery!CJ116</f>
        <v>14</v>
      </c>
      <c r="CK116" s="70">
        <f>CJ116+Receive!CK116-Delivery!CK116</f>
        <v>70</v>
      </c>
      <c r="CL116" s="70">
        <f>CK116+Receive!CL116-Delivery!CL116</f>
        <v>70</v>
      </c>
      <c r="CM116" s="70">
        <f>CL116+Receive!CM116-Delivery!CM116</f>
        <v>69</v>
      </c>
      <c r="CN116" s="70">
        <f>CM116+Receive!CN116-Delivery!CN116</f>
        <v>67</v>
      </c>
      <c r="CO116" s="70">
        <f>CN116+Receive!CO116-Delivery!CO116</f>
        <v>63</v>
      </c>
      <c r="CP116" s="70">
        <f>CO116+Receive!CP116-Delivery!CP116</f>
        <v>55</v>
      </c>
      <c r="CQ116" s="70">
        <f>CP116+Receive!CQ116-Delivery!CQ116</f>
        <v>49</v>
      </c>
      <c r="CR116" s="70">
        <f>CQ116+Receive!CR116-Delivery!CR116</f>
        <v>46</v>
      </c>
      <c r="CS116" s="70">
        <f>CR116+Receive!CS116-Delivery!CS116</f>
        <v>46</v>
      </c>
      <c r="CT116" s="70">
        <f>CS116+Receive!CT116-Delivery!CT116</f>
        <v>41</v>
      </c>
      <c r="CU116" s="70">
        <f>CT116+Receive!CU116-Delivery!CU116</f>
        <v>76</v>
      </c>
      <c r="CV116" s="70">
        <f>CU116+Receive!CV116-Delivery!CV116</f>
        <v>73</v>
      </c>
      <c r="CW116" s="70">
        <f>CV116+Receive!CW116-Delivery!CW116</f>
        <v>69</v>
      </c>
      <c r="CX116" s="70">
        <f>CW116+Receive!CX116-Delivery!CX116</f>
        <v>68</v>
      </c>
      <c r="CY116" s="70">
        <f>CX116+Receive!CY116-Delivery!CY116</f>
        <v>64</v>
      </c>
      <c r="CZ116" s="70">
        <f>CY116+Receive!CZ116-Delivery!CZ116</f>
        <v>64</v>
      </c>
      <c r="DA116" s="70">
        <f>CZ116+Receive!DA116-Delivery!DA116</f>
        <v>59</v>
      </c>
      <c r="DB116" s="70">
        <f>DA116+Receive!DB116-Delivery!DB116</f>
        <v>56</v>
      </c>
      <c r="DC116" s="70">
        <f>DB116+Receive!DC116-Delivery!DC116</f>
        <v>54</v>
      </c>
      <c r="DD116" s="70">
        <f>DC116+Receive!DD116-Delivery!DD116</f>
        <v>47</v>
      </c>
      <c r="DE116" s="70">
        <f>DD116+Receive!DE116-Delivery!DE116</f>
        <v>45</v>
      </c>
      <c r="DF116" s="70">
        <f>DE116+Receive!DF116-Delivery!DF116</f>
        <v>42</v>
      </c>
      <c r="DG116" s="70">
        <f>DF116+Receive!DG116-Delivery!DG116</f>
        <v>42</v>
      </c>
      <c r="DH116" s="70">
        <f>DG116+Receive!DH116-Delivery!DH116</f>
        <v>40</v>
      </c>
      <c r="DI116" s="70">
        <f>DH116+Receive!DI116-Delivery!DI116</f>
        <v>39</v>
      </c>
      <c r="DJ116" s="70">
        <f>DI116+Receive!DJ116-Delivery!DJ116</f>
        <v>32</v>
      </c>
      <c r="DK116" s="70">
        <f>DJ116+Receive!DK116-Delivery!DK116</f>
        <v>41</v>
      </c>
      <c r="DL116" s="70">
        <f>DK116+Receive!DL116-Delivery!DL116</f>
        <v>38</v>
      </c>
      <c r="DM116" s="70">
        <f>DL116+Receive!DM116-Delivery!DM116</f>
        <v>38</v>
      </c>
      <c r="DN116" s="70">
        <f>DM116+Receive!DN116-Delivery!DN116</f>
        <v>38</v>
      </c>
      <c r="DO116" s="70">
        <f>DN116+Receive!DO116-Delivery!DO116</f>
        <v>36</v>
      </c>
      <c r="DP116" s="70">
        <f>DO116+Receive!DP116-Delivery!DP116</f>
        <v>33</v>
      </c>
      <c r="DQ116" s="70">
        <f>DP116+Receive!DQ116-Delivery!DQ116</f>
        <v>33</v>
      </c>
      <c r="DR116" s="70">
        <f>DQ116+Receive!DR116-Delivery!DR116</f>
        <v>31</v>
      </c>
      <c r="DS116" s="70">
        <v>31</v>
      </c>
      <c r="DT116" s="70">
        <f>DS116+Receive!DT116-Delivery!DT116</f>
        <v>28</v>
      </c>
      <c r="DU116" s="70">
        <f>DT116+Receive!DU116-Delivery!DU116</f>
        <v>28</v>
      </c>
      <c r="DV116" s="241">
        <f>DU116+Receive!DV116-Delivery!DV116</f>
        <v>24</v>
      </c>
      <c r="DW116" s="70">
        <f>DV116+Receive!DW116-Delivery!DW116</f>
        <v>23</v>
      </c>
      <c r="DX116" s="70">
        <f>DW116+Receive!DX116-Delivery!DX116</f>
        <v>20</v>
      </c>
      <c r="DY116" s="70">
        <f>DX116+Receive!DY116-Delivery!DY116</f>
        <v>19</v>
      </c>
      <c r="DZ116" s="241">
        <f>DY116+Receive!DZ116-Delivery!DZ116</f>
        <v>65</v>
      </c>
      <c r="EA116" s="70">
        <f>DZ116+Receive!EA116-Delivery!EA116</f>
        <v>64</v>
      </c>
      <c r="EB116" s="70">
        <f>EA116+Receive!EB116-Delivery!EB116</f>
        <v>64</v>
      </c>
      <c r="EC116" s="70">
        <f>EB116+Receive!EC116-Delivery!EC116</f>
        <v>60</v>
      </c>
      <c r="ED116" s="70">
        <f>EC116+Receive!ED116-Delivery!ED116</f>
        <v>60</v>
      </c>
      <c r="EE116" s="70">
        <f>ED116+Receive!EE116-Delivery!EE116</f>
        <v>58</v>
      </c>
      <c r="EF116" s="70">
        <f>EE116+Receive!EF116-Delivery!EF116</f>
        <v>57</v>
      </c>
      <c r="EG116" s="70">
        <f>EF116+Receive!EG116-Delivery!EG116</f>
        <v>53</v>
      </c>
      <c r="EH116" s="70">
        <f>EG116+Receive!EH116-Delivery!EH116</f>
        <v>52</v>
      </c>
      <c r="EI116" s="241">
        <f>EH116+Receive!EI116-Delivery!EI116</f>
        <v>52</v>
      </c>
      <c r="EJ116" s="241">
        <f>EI116+Receive!EJ116-Delivery!EJ116</f>
        <v>49</v>
      </c>
      <c r="EK116" s="70">
        <f>EJ116+Receive!EK116-Delivery!EK116</f>
        <v>48</v>
      </c>
      <c r="EL116" s="70">
        <f>EK116+Receive!EL116-Delivery!EL116</f>
        <v>47</v>
      </c>
      <c r="EM116" s="70">
        <f>EL116+Receive!EM116-Delivery!EM116</f>
        <v>46</v>
      </c>
      <c r="EN116" s="70">
        <f>EM116+Receive!EN116-Delivery!EN116</f>
        <v>44</v>
      </c>
      <c r="EO116" s="70">
        <f>EN116+Receive!EO116-Delivery!EO116</f>
        <v>39</v>
      </c>
      <c r="EP116" s="70">
        <f>EO116+Receive!EP116-Delivery!EP116</f>
        <v>39</v>
      </c>
      <c r="EQ116" s="70">
        <f>EP116+Receive!EQ116-Delivery!EQ116</f>
        <v>36</v>
      </c>
      <c r="ER116" s="70">
        <f>EQ116+Receive!ER116-Delivery!ER116</f>
        <v>35</v>
      </c>
      <c r="ES116" s="70">
        <f>ER116+Receive!ES116-Delivery!ES116</f>
        <v>32</v>
      </c>
      <c r="ET116" s="70">
        <v>29</v>
      </c>
      <c r="EU116" s="70">
        <f>ET116+Receive!EU116-Delivery!EU116</f>
        <v>29</v>
      </c>
      <c r="EV116" s="70">
        <f>EU116+Receive!EV116-Delivery!EV116</f>
        <v>29</v>
      </c>
      <c r="EW116" s="70">
        <f>EV116+Receive!EW116-Delivery!EW116</f>
        <v>29</v>
      </c>
      <c r="EX116" s="70">
        <f>EW116+Receive!EX116-Delivery!EX116</f>
        <v>29</v>
      </c>
      <c r="EY116" s="70">
        <f>EX116+Receive!EY116-Delivery!EY116</f>
        <v>29</v>
      </c>
      <c r="EZ116" s="70">
        <f>EY116+Receive!EZ116-Delivery!EZ116</f>
        <v>29</v>
      </c>
      <c r="FA116" s="70">
        <f>EZ116+Receive!FA116-Delivery!FA116</f>
        <v>29</v>
      </c>
      <c r="FB116" s="70">
        <f>FA116+Receive!FB116-Delivery!FB116</f>
        <v>29</v>
      </c>
      <c r="FC116" s="70">
        <f>FB116+Receive!FC116-Delivery!FC116</f>
        <v>29</v>
      </c>
      <c r="FD116" s="70">
        <f>FC116+Receive!FD116-Delivery!FD116</f>
        <v>29</v>
      </c>
      <c r="FE116" s="70">
        <f>FD116+Receive!FE116-Delivery!FE116</f>
        <v>29</v>
      </c>
      <c r="FF116" s="70">
        <f>FE116+Receive!FF116-Delivery!FF116</f>
        <v>29</v>
      </c>
      <c r="FG116" s="70">
        <f>FF116+Receive!FG116-Delivery!FG116</f>
        <v>29</v>
      </c>
      <c r="FH116" s="70">
        <f>FG116+Receive!FH116-Delivery!FH116</f>
        <v>29</v>
      </c>
      <c r="FI116" s="70">
        <f>FH116+Receive!FI116-Delivery!FI116</f>
        <v>29</v>
      </c>
      <c r="FJ116" s="70">
        <f>FI116+Receive!FJ116-Delivery!FJ116</f>
        <v>29</v>
      </c>
      <c r="FK116" s="70">
        <f>FJ116+Receive!FK116-Delivery!FK116</f>
        <v>29</v>
      </c>
      <c r="FL116" s="70">
        <f>FK116+Receive!FL116-Delivery!FL116</f>
        <v>29</v>
      </c>
      <c r="FM116" s="70">
        <f>FL116+Receive!FM116-Delivery!FM116</f>
        <v>29</v>
      </c>
      <c r="FN116" s="70">
        <f>FM116+Receive!FN116-Delivery!FN116</f>
        <v>29</v>
      </c>
      <c r="FO116" s="70">
        <f>FN116+Receive!FO116-Delivery!FO116</f>
        <v>27</v>
      </c>
      <c r="FP116" s="70">
        <f>FO116+Receive!FP116-Delivery!FP116</f>
        <v>27</v>
      </c>
      <c r="FQ116" s="70">
        <f>FP116+Receive!FQ116-Delivery!FQ116</f>
        <v>27</v>
      </c>
      <c r="FR116" s="70">
        <f>FQ116+Receive!FR116-Delivery!FR116</f>
        <v>27</v>
      </c>
      <c r="FS116" s="70">
        <f>FR116+Receive!FS116-Delivery!FS116</f>
        <v>27</v>
      </c>
      <c r="FT116" s="70">
        <f>FS116+Receive!FT116-Delivery!FT116</f>
        <v>27</v>
      </c>
      <c r="FU116" s="70">
        <f>FT116+Receive!FU116-Delivery!FU116</f>
        <v>27</v>
      </c>
      <c r="FV116" s="70">
        <f>FU116+Receive!FV116-Delivery!FV116</f>
        <v>27</v>
      </c>
      <c r="FW116" s="70">
        <f>FV116+Receive!FW116-Delivery!FW116</f>
        <v>27</v>
      </c>
      <c r="FX116" s="70">
        <f>FW116+Receive!FX116-Delivery!FX116</f>
        <v>27</v>
      </c>
      <c r="FY116" s="70">
        <f>FX116+Receive!FY116-Delivery!FY116</f>
        <v>27</v>
      </c>
      <c r="FZ116" s="70">
        <f>FY116+Receive!FZ116-Delivery!FZ116</f>
        <v>27</v>
      </c>
      <c r="GA116" s="70">
        <v>12</v>
      </c>
      <c r="GB116" s="70">
        <f>GA116+Receive!GB116-Delivery!GB116</f>
        <v>12</v>
      </c>
      <c r="GC116" s="70">
        <f>GB116+Receive!GC116-Delivery!GC116</f>
        <v>12</v>
      </c>
      <c r="GD116" s="70">
        <f>GC116+Receive!GD116-Delivery!GD116</f>
        <v>12</v>
      </c>
      <c r="GE116" s="70">
        <f>GD116+Receive!GE116-Delivery!GE116</f>
        <v>12</v>
      </c>
      <c r="GF116" s="70">
        <f>GE116+Receive!GF116-Delivery!GF116</f>
        <v>12</v>
      </c>
      <c r="GG116" s="70">
        <f>GF116+Receive!GG116-Delivery!GG116</f>
        <v>12</v>
      </c>
      <c r="GH116" s="70">
        <f>GG116+Receive!GH116-Delivery!GH116</f>
        <v>12</v>
      </c>
      <c r="GI116" s="70">
        <f>GH116+Receive!GI116-Delivery!GI116</f>
        <v>12</v>
      </c>
      <c r="GJ116" s="70">
        <f>GI116+Receive!GJ116-Delivery!GJ116</f>
        <v>12</v>
      </c>
      <c r="GK116" s="70">
        <f>GJ116+Receive!GK116-Delivery!GK116</f>
        <v>12</v>
      </c>
      <c r="GL116" s="70">
        <f>GK116+Receive!GL116-Delivery!GL116</f>
        <v>12</v>
      </c>
      <c r="GM116" s="70">
        <f>GL116+Receive!GM116-Delivery!GM116</f>
        <v>12</v>
      </c>
      <c r="GN116" s="70">
        <f>GM116+Receive!GN116-Delivery!GN116</f>
        <v>12</v>
      </c>
      <c r="GO116" s="70">
        <f>GN116+Receive!GO116-Delivery!GO116</f>
        <v>12</v>
      </c>
      <c r="GP116" s="70">
        <f>GO116+Receive!GP116-Delivery!GP116</f>
        <v>12</v>
      </c>
      <c r="GQ116" s="70">
        <f>GP116+Receive!GQ116-Delivery!GQ116</f>
        <v>12</v>
      </c>
      <c r="GR116" s="70">
        <f>GQ116+Receive!GR116-Delivery!GR116</f>
        <v>12</v>
      </c>
      <c r="GS116" s="70">
        <f>GR116+Receive!GS116-Delivery!GS116</f>
        <v>12</v>
      </c>
      <c r="GT116" s="70">
        <f>GS116+Receive!GT116-Delivery!GT116</f>
        <v>12</v>
      </c>
      <c r="GU116" s="70">
        <f>GT116+Receive!GU116-Delivery!GU116</f>
        <v>12</v>
      </c>
      <c r="GV116" s="70">
        <f>GU116+Receive!GV116-Delivery!GV116</f>
        <v>12</v>
      </c>
      <c r="GW116" s="70">
        <f>GV116+Receive!GW116-Delivery!GW116</f>
        <v>12</v>
      </c>
      <c r="GX116" s="70">
        <f>GW116+Receive!GX116-Delivery!GX116</f>
        <v>12</v>
      </c>
      <c r="GY116" s="70">
        <f>GX116+Receive!GY116-Delivery!GY116</f>
        <v>12</v>
      </c>
      <c r="GZ116" s="70">
        <f>GY116+Receive!GZ116-Delivery!GZ116</f>
        <v>12</v>
      </c>
      <c r="HA116" s="70">
        <f>GZ116+Receive!HA116-Delivery!HA116</f>
        <v>12</v>
      </c>
      <c r="HB116" s="70">
        <f>HA116+Receive!HB116-Delivery!HB116</f>
        <v>12</v>
      </c>
      <c r="HC116" s="70">
        <f>HB116+Receive!HC116-Delivery!HC116</f>
        <v>12</v>
      </c>
      <c r="HD116" s="70">
        <f>HC116+Receive!HD116-Delivery!HD116</f>
        <v>11</v>
      </c>
      <c r="HE116" s="70">
        <f>HD116+Receive!HE116-Delivery!HE116</f>
        <v>11</v>
      </c>
      <c r="HF116" s="70">
        <f>HE116+Receive!HF116-Delivery!HF116</f>
        <v>10</v>
      </c>
      <c r="HG116" s="70">
        <f>HF116+Receive!HG116-Delivery!HG116</f>
        <v>10</v>
      </c>
      <c r="HH116" s="70">
        <f>HG116+Receive!HH116-Delivery!HH116</f>
        <v>10</v>
      </c>
      <c r="HI116" s="70">
        <f>HH116+Receive!HI116-Delivery!HI116</f>
        <v>10</v>
      </c>
      <c r="HJ116" s="70">
        <f>HI116+Receive!HJ116-Delivery!HJ116</f>
        <v>10</v>
      </c>
      <c r="HK116" s="70">
        <f>HJ116+Receive!HK116-Delivery!HK116</f>
        <v>10</v>
      </c>
      <c r="HL116" s="70">
        <f>HK116+Receive!HL116-Delivery!HL116</f>
        <v>24</v>
      </c>
      <c r="HM116" s="70">
        <f>HL116+Receive!HM116-Delivery!HM116</f>
        <v>23</v>
      </c>
      <c r="HN116" s="70">
        <f>HM116+Receive!HN116-Delivery!HN116</f>
        <v>23</v>
      </c>
      <c r="HO116" s="70">
        <f>HN116+Receive!HO116-Delivery!HO116</f>
        <v>23</v>
      </c>
      <c r="HP116" s="162">
        <f>HO116+Receive!HP116-Delivery!HP116</f>
        <v>19</v>
      </c>
      <c r="HQ116" s="70">
        <f>HP116+Receive!HQ116-Delivery!HQ116</f>
        <v>17</v>
      </c>
      <c r="HR116" s="70">
        <f>HQ116+Receive!HR116-Delivery!HR116</f>
        <v>14</v>
      </c>
      <c r="HS116" s="70">
        <f>HR116+Receive!HS116-Delivery!HS116</f>
        <v>6</v>
      </c>
      <c r="HT116" s="70">
        <f>HS116+Receive!HT116-Delivery!HT116</f>
        <v>3</v>
      </c>
      <c r="HU116" s="70">
        <f>HT116+Receive!HU116-Delivery!HU116</f>
        <v>0</v>
      </c>
      <c r="HV116" s="70">
        <f>HU116+Receive!HV116-Delivery!HV116</f>
        <v>0</v>
      </c>
      <c r="HW116" s="70">
        <f>HV116+Receive!HW116-Delivery!HW116</f>
        <v>0</v>
      </c>
      <c r="HX116" s="70">
        <f>HW116+Receive!HX116-Delivery!HX116</f>
        <v>0</v>
      </c>
      <c r="HY116" s="70">
        <f>HX116+Receive!HY116-Delivery!HY116</f>
        <v>0</v>
      </c>
      <c r="HZ116" s="70">
        <f>HY116+Receive!HZ116-Delivery!HZ116</f>
        <v>0</v>
      </c>
      <c r="IA116" s="70">
        <f>HZ116+Receive!IA116-Delivery!IA116</f>
        <v>0</v>
      </c>
      <c r="IB116" s="70">
        <f>IA116+Receive!IB116-Delivery!IB116</f>
        <v>0</v>
      </c>
      <c r="IC116" s="70">
        <f>IB116+Receive!IC116-Delivery!IC116</f>
        <v>0</v>
      </c>
      <c r="ID116" s="70">
        <f>IC116+Receive!ID116-Delivery!ID116</f>
        <v>0</v>
      </c>
      <c r="IE116" s="70">
        <f>ID116+Receive!IE116-Delivery!IE116</f>
        <v>0</v>
      </c>
      <c r="IF116" s="70">
        <f>IE116+Receive!IF116-Delivery!IF116</f>
        <v>0</v>
      </c>
      <c r="IG116" s="70">
        <f>IF116+Receive!IG116-Delivery!IG116</f>
        <v>0</v>
      </c>
      <c r="IH116" s="70">
        <f>IG116+Receive!IH116-Delivery!IH116</f>
        <v>0</v>
      </c>
      <c r="II116" s="70">
        <f>IH116+Receive!II116-Delivery!II116</f>
        <v>0</v>
      </c>
      <c r="IJ116" s="70">
        <f>II116+Receive!IJ116-Delivery!IJ116</f>
        <v>0</v>
      </c>
      <c r="IK116" s="70">
        <f>IJ116+Receive!IK116-Delivery!IK116</f>
        <v>0</v>
      </c>
      <c r="IL116" s="70">
        <f>IK116+Receive!IL116-Delivery!IL116</f>
        <v>0</v>
      </c>
      <c r="IM116" s="70">
        <f>IL116+Receive!IM116-Delivery!IM116</f>
        <v>0</v>
      </c>
      <c r="IN116" s="70">
        <f>IM116+Receive!IN116-Delivery!IN116</f>
        <v>0</v>
      </c>
    </row>
    <row r="117" spans="1:248" s="3" customFormat="1" x14ac:dyDescent="0.3">
      <c r="A117" s="10" t="s">
        <v>379</v>
      </c>
      <c r="B117" s="1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162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>
        <f>CS117+Receive!CT117-Delivery!CT117</f>
        <v>0</v>
      </c>
      <c r="CU117" s="70">
        <f>CT117+Receive!CU117-Delivery!CU117</f>
        <v>0</v>
      </c>
      <c r="CV117" s="70">
        <f>CU117+Receive!CV117-Delivery!CV117</f>
        <v>0</v>
      </c>
      <c r="CW117" s="70">
        <f>CV117+Receive!CW117-Delivery!CW117</f>
        <v>0</v>
      </c>
      <c r="CX117" s="70">
        <f>CW117+Receive!CX117-Delivery!CX117</f>
        <v>0</v>
      </c>
      <c r="CY117" s="70">
        <f>CX117+Receive!CY117-Delivery!CY117</f>
        <v>0</v>
      </c>
      <c r="CZ117" s="70">
        <f>CY117+Receive!CZ117-Delivery!CZ117</f>
        <v>35</v>
      </c>
      <c r="DA117" s="70">
        <f>CZ117+Receive!DA117-Delivery!DA117</f>
        <v>35</v>
      </c>
      <c r="DB117" s="70">
        <f>DA117+Receive!DB117-Delivery!DB117</f>
        <v>35</v>
      </c>
      <c r="DC117" s="70">
        <f>DB117+Receive!DC117-Delivery!DC117</f>
        <v>35</v>
      </c>
      <c r="DD117" s="70">
        <f>DC117+Receive!DD117-Delivery!DD117</f>
        <v>35</v>
      </c>
      <c r="DE117" s="70">
        <f>DD117+Receive!DE117-Delivery!DE117</f>
        <v>35</v>
      </c>
      <c r="DF117" s="70">
        <f>DE117+Receive!DF117-Delivery!DF117</f>
        <v>35</v>
      </c>
      <c r="DG117" s="70">
        <f>DF117+Receive!DG117-Delivery!DG117</f>
        <v>35</v>
      </c>
      <c r="DH117" s="70">
        <f>DG117+Receive!DH117-Delivery!DH117</f>
        <v>35</v>
      </c>
      <c r="DI117" s="70">
        <f>DH117+Receive!DI117-Delivery!DI117</f>
        <v>32</v>
      </c>
      <c r="DJ117" s="70">
        <f>DI117+Receive!DJ117-Delivery!DJ117</f>
        <v>19</v>
      </c>
      <c r="DK117" s="70">
        <f>DJ117+Receive!DK117-Delivery!DK117</f>
        <v>6</v>
      </c>
      <c r="DL117" s="70">
        <f>DK117+Receive!DL117-Delivery!DL117</f>
        <v>3</v>
      </c>
      <c r="DM117" s="70">
        <f>DL117+Receive!DM117-Delivery!DM117</f>
        <v>0</v>
      </c>
      <c r="DN117" s="70">
        <f>DM117+Receive!DN117-Delivery!DN117</f>
        <v>0</v>
      </c>
      <c r="DO117" s="70">
        <f>DN117+Receive!DO117-Delivery!DO117</f>
        <v>0</v>
      </c>
      <c r="DP117" s="70">
        <f>DO117+Receive!DP117-Delivery!DP117</f>
        <v>0</v>
      </c>
      <c r="DQ117" s="70">
        <f>DP117+Receive!DQ117-Delivery!DQ117</f>
        <v>0</v>
      </c>
      <c r="DR117" s="70">
        <f>DQ117+Receive!DR117-Delivery!DR117</f>
        <v>0</v>
      </c>
      <c r="DS117" s="70">
        <v>0</v>
      </c>
      <c r="DT117" s="70">
        <v>3</v>
      </c>
      <c r="DU117" s="70">
        <f>DT117+Receive!DU117-Delivery!DU117</f>
        <v>3</v>
      </c>
      <c r="DV117" s="241">
        <f>DU117+Receive!DV117-Delivery!DV117</f>
        <v>3</v>
      </c>
      <c r="DW117" s="70">
        <f>DV117+Receive!DW117-Delivery!DW117</f>
        <v>3</v>
      </c>
      <c r="DX117" s="70">
        <f>DW117+Receive!DX117-Delivery!DX117</f>
        <v>3</v>
      </c>
      <c r="DY117" s="70">
        <f>DX117+Receive!DY117-Delivery!DY117</f>
        <v>3</v>
      </c>
      <c r="DZ117" s="241">
        <f>DY117+Receive!DZ117-Delivery!DZ117</f>
        <v>3</v>
      </c>
      <c r="EA117" s="70">
        <f>DZ117+Receive!EA117-Delivery!EA117</f>
        <v>3</v>
      </c>
      <c r="EB117" s="70">
        <f>EA117+Receive!EB117-Delivery!EB117</f>
        <v>3</v>
      </c>
      <c r="EC117" s="70">
        <f>EB117+Receive!EC117-Delivery!EC117</f>
        <v>3</v>
      </c>
      <c r="ED117" s="70">
        <f>EC117+Receive!ED117-Delivery!ED117</f>
        <v>3</v>
      </c>
      <c r="EE117" s="70">
        <f>ED117+Receive!EE117-Delivery!EE117</f>
        <v>3</v>
      </c>
      <c r="EF117" s="70">
        <f>EE117+Receive!EF117-Delivery!EF117</f>
        <v>3</v>
      </c>
      <c r="EG117" s="70">
        <f>EF117+Receive!EG117-Delivery!EG117</f>
        <v>3</v>
      </c>
      <c r="EH117" s="70">
        <f>EG117+Receive!EH117-Delivery!EH117</f>
        <v>3</v>
      </c>
      <c r="EI117" s="241">
        <f>EH117+Receive!EI117-Delivery!EI117</f>
        <v>3</v>
      </c>
      <c r="EJ117" s="241">
        <f>EI117+Receive!EJ117-Delivery!EJ117</f>
        <v>3</v>
      </c>
      <c r="EK117" s="70">
        <f>EJ117+Receive!EK117-Delivery!EK117</f>
        <v>3</v>
      </c>
      <c r="EL117" s="70">
        <f>EK117+Receive!EL117-Delivery!EL117</f>
        <v>3</v>
      </c>
      <c r="EM117" s="70">
        <f>EL117+Receive!EM117-Delivery!EM117</f>
        <v>3</v>
      </c>
      <c r="EN117" s="70">
        <f>EM117+Receive!EN117-Delivery!EN117</f>
        <v>3</v>
      </c>
      <c r="EO117" s="70">
        <f>EN117+Receive!EO117-Delivery!EO117</f>
        <v>3</v>
      </c>
      <c r="EP117" s="70">
        <f>EO117+Receive!EP117-Delivery!EP117</f>
        <v>3</v>
      </c>
      <c r="EQ117" s="70">
        <f>EP117+Receive!EQ117-Delivery!EQ117</f>
        <v>3</v>
      </c>
      <c r="ER117" s="70">
        <f>EQ117+Receive!ER117-Delivery!ER117</f>
        <v>3</v>
      </c>
      <c r="ES117" s="70">
        <f>ER117+Receive!ES117-Delivery!ES117</f>
        <v>3</v>
      </c>
      <c r="ET117" s="70">
        <f>ES117+Receive!ET117-Delivery!ET117</f>
        <v>3</v>
      </c>
      <c r="EU117" s="70">
        <v>0</v>
      </c>
      <c r="EV117" s="70">
        <f>EU117+Receive!EV117-Delivery!EV117</f>
        <v>0</v>
      </c>
      <c r="EW117" s="70">
        <f>EV117+Receive!EW117-Delivery!EW117</f>
        <v>0</v>
      </c>
      <c r="EX117" s="70">
        <f>EW117+Receive!EX117-Delivery!EX117</f>
        <v>0</v>
      </c>
      <c r="EY117" s="70">
        <f>EX117+Receive!EY117-Delivery!EY117</f>
        <v>0</v>
      </c>
      <c r="EZ117" s="70">
        <f>EY117+Receive!EZ117-Delivery!EZ117</f>
        <v>0</v>
      </c>
      <c r="FA117" s="70">
        <f>EZ117+Receive!FA117-Delivery!FA117</f>
        <v>0</v>
      </c>
      <c r="FB117" s="70">
        <f>FA117+Receive!FB117-Delivery!FB117</f>
        <v>0</v>
      </c>
      <c r="FC117" s="70">
        <f>FB117+Receive!FC117-Delivery!FC117</f>
        <v>0</v>
      </c>
      <c r="FD117" s="70">
        <f>FC117+Receive!FD117-Delivery!FD117</f>
        <v>0</v>
      </c>
      <c r="FE117" s="70">
        <f>FD117+Receive!FE117-Delivery!FE117</f>
        <v>0</v>
      </c>
      <c r="FF117" s="70">
        <f>FE117+Receive!FF117-Delivery!FF117</f>
        <v>0</v>
      </c>
      <c r="FG117" s="70">
        <f>FF117+Receive!FG117-Delivery!FG117</f>
        <v>0</v>
      </c>
      <c r="FH117" s="70">
        <f>FG117+Receive!FH117-Delivery!FH117</f>
        <v>0</v>
      </c>
      <c r="FI117" s="70">
        <f>FH117+Receive!FI117-Delivery!FI117</f>
        <v>0</v>
      </c>
      <c r="FJ117" s="70">
        <f>FI117+Receive!FJ117-Delivery!FJ117</f>
        <v>0</v>
      </c>
      <c r="FK117" s="70">
        <f>FJ117+Receive!FK117-Delivery!FK117</f>
        <v>0</v>
      </c>
      <c r="FL117" s="70">
        <f>FK117+Receive!FL117-Delivery!FL117</f>
        <v>0</v>
      </c>
      <c r="FM117" s="70">
        <f>FL117+Receive!FM117-Delivery!FM117</f>
        <v>0</v>
      </c>
      <c r="FN117" s="70">
        <f>FM117+Receive!FN117-Delivery!FN117</f>
        <v>0</v>
      </c>
      <c r="FO117" s="70">
        <f>FN117+Receive!FO117-Delivery!FO117</f>
        <v>0</v>
      </c>
      <c r="FP117" s="70">
        <f>FO117+Receive!FP117-Delivery!FP117</f>
        <v>0</v>
      </c>
      <c r="FQ117" s="70">
        <f>FP117+Receive!FQ117-Delivery!FQ117</f>
        <v>0</v>
      </c>
      <c r="FR117" s="70">
        <f>FQ117+Receive!FR117-Delivery!FR117</f>
        <v>0</v>
      </c>
      <c r="FS117" s="70">
        <f>FR117+Receive!FS117-Delivery!FS117</f>
        <v>0</v>
      </c>
      <c r="FT117" s="70">
        <f>FS117+Receive!FT117-Delivery!FT117</f>
        <v>0</v>
      </c>
      <c r="FU117" s="70">
        <f>FT117+Receive!FU117-Delivery!FU117</f>
        <v>0</v>
      </c>
      <c r="FV117" s="70">
        <f>FU117+Receive!FV117-Delivery!FV117</f>
        <v>0</v>
      </c>
      <c r="FW117" s="70">
        <f>FV117+Receive!FW117-Delivery!FW117</f>
        <v>0</v>
      </c>
      <c r="FX117" s="70">
        <f>FW117+Receive!FX117-Delivery!FX117</f>
        <v>0</v>
      </c>
      <c r="FY117" s="70">
        <f>FX117+Receive!FY117-Delivery!FY117</f>
        <v>0</v>
      </c>
      <c r="FZ117" s="70">
        <f>FY117+Receive!FZ117-Delivery!FZ117</f>
        <v>0</v>
      </c>
      <c r="GA117" s="70">
        <f>FZ117+Receive!GA117-Delivery!GA117</f>
        <v>0</v>
      </c>
      <c r="GB117" s="70">
        <f>GA117+Receive!GB117-Delivery!GB117</f>
        <v>0</v>
      </c>
      <c r="GC117" s="70">
        <f>GB117+Receive!GC117-Delivery!GC117</f>
        <v>0</v>
      </c>
      <c r="GD117" s="70">
        <f>GC117+Receive!GD117-Delivery!GD117</f>
        <v>0</v>
      </c>
      <c r="GE117" s="70">
        <f>GD117+Receive!GE117-Delivery!GE117</f>
        <v>0</v>
      </c>
      <c r="GF117" s="70">
        <f>GE117+Receive!GF117-Delivery!GF117</f>
        <v>0</v>
      </c>
      <c r="GG117" s="70">
        <f>GF117+Receive!GG117-Delivery!GG117</f>
        <v>0</v>
      </c>
      <c r="GH117" s="70">
        <f>GG117+Receive!GH117-Delivery!GH117</f>
        <v>0</v>
      </c>
      <c r="GI117" s="70">
        <f>GH117+Receive!GI117-Delivery!GI117</f>
        <v>0</v>
      </c>
      <c r="GJ117" s="70">
        <f>GI117+Receive!GJ117-Delivery!GJ117</f>
        <v>0</v>
      </c>
      <c r="GK117" s="70">
        <f>GJ117+Receive!GK117-Delivery!GK117</f>
        <v>0</v>
      </c>
      <c r="GL117" s="70">
        <f>GK117+Receive!GL117-Delivery!GL117</f>
        <v>0</v>
      </c>
      <c r="GM117" s="70">
        <f>GL117+Receive!GM117-Delivery!GM117</f>
        <v>0</v>
      </c>
      <c r="GN117" s="70">
        <f>GM117+Receive!GN117-Delivery!GN117</f>
        <v>0</v>
      </c>
      <c r="GO117" s="70">
        <f>GN117+Receive!GO117-Delivery!GO117</f>
        <v>0</v>
      </c>
      <c r="GP117" s="70">
        <f>GO117+Receive!GP117-Delivery!GP117</f>
        <v>0</v>
      </c>
      <c r="GQ117" s="70">
        <f>GP117+Receive!GQ117-Delivery!GQ117</f>
        <v>0</v>
      </c>
      <c r="GR117" s="70">
        <f>GQ117+Receive!GR117-Delivery!GR117</f>
        <v>0</v>
      </c>
      <c r="GS117" s="70">
        <f>GR117+Receive!GS117-Delivery!GS117</f>
        <v>0</v>
      </c>
      <c r="GT117" s="70">
        <f>GS117+Receive!GT117-Delivery!GT117</f>
        <v>0</v>
      </c>
      <c r="GU117" s="70">
        <f>GT117+Receive!GU117-Delivery!GU117</f>
        <v>0</v>
      </c>
      <c r="GV117" s="70">
        <f>GU117+Receive!GV117-Delivery!GV117</f>
        <v>0</v>
      </c>
      <c r="GW117" s="70">
        <f>GV117+Receive!GW117-Delivery!GW117</f>
        <v>0</v>
      </c>
      <c r="GX117" s="70">
        <f>GW117+Receive!GX117-Delivery!GX117</f>
        <v>0</v>
      </c>
      <c r="GY117" s="70">
        <f>GX117+Receive!GY117-Delivery!GY117</f>
        <v>0</v>
      </c>
      <c r="GZ117" s="70">
        <f>GY117+Receive!GZ117-Delivery!GZ117</f>
        <v>0</v>
      </c>
      <c r="HA117" s="70">
        <f>GZ117+Receive!HA117-Delivery!HA117</f>
        <v>0</v>
      </c>
      <c r="HB117" s="70">
        <f>HA117+Receive!HB117-Delivery!HB117</f>
        <v>0</v>
      </c>
      <c r="HC117" s="70">
        <f>HB117+Receive!HC117-Delivery!HC117</f>
        <v>0</v>
      </c>
      <c r="HD117" s="70">
        <f>HC117+Receive!HD117-Delivery!HD117</f>
        <v>0</v>
      </c>
      <c r="HE117" s="70">
        <f>HD117+Receive!HE117-Delivery!HE117</f>
        <v>0</v>
      </c>
      <c r="HF117" s="70">
        <f>HE117+Receive!HF117-Delivery!HF117</f>
        <v>0</v>
      </c>
      <c r="HG117" s="70">
        <f>HF117+Receive!HG117-Delivery!HG117</f>
        <v>0</v>
      </c>
      <c r="HH117" s="70">
        <f>HG117+Receive!HH117-Delivery!HH117</f>
        <v>0</v>
      </c>
      <c r="HI117" s="70">
        <f>HH117+Receive!HI117-Delivery!HI117</f>
        <v>0</v>
      </c>
      <c r="HJ117" s="70">
        <f>HI117+Receive!HJ117-Delivery!HJ117</f>
        <v>0</v>
      </c>
      <c r="HK117" s="70">
        <f>HJ117+Receive!HK117-Delivery!HK117</f>
        <v>0</v>
      </c>
      <c r="HL117" s="70">
        <f>HK117+Receive!HL117-Delivery!HL117</f>
        <v>0</v>
      </c>
      <c r="HM117" s="70">
        <f>HL117+Receive!HM117-Delivery!HM117</f>
        <v>0</v>
      </c>
      <c r="HN117" s="70">
        <f>HM117+Receive!HN117-Delivery!HN117</f>
        <v>0</v>
      </c>
      <c r="HO117" s="70">
        <f>HN117+Receive!HO117-Delivery!HO117</f>
        <v>0</v>
      </c>
      <c r="HP117" s="162">
        <f>HO117+Receive!HP117-Delivery!HP117</f>
        <v>0</v>
      </c>
      <c r="HQ117" s="70">
        <f>HP117+Receive!HQ117-Delivery!HQ117</f>
        <v>0</v>
      </c>
      <c r="HR117" s="70">
        <f>HQ117+Receive!HR117-Delivery!HR117</f>
        <v>0</v>
      </c>
      <c r="HS117" s="70">
        <f>HR117+Receive!HS117-Delivery!HS117</f>
        <v>0</v>
      </c>
      <c r="HT117" s="70">
        <f>HS117+Receive!HT117-Delivery!HT117</f>
        <v>0</v>
      </c>
      <c r="HU117" s="70">
        <f>HT117+Receive!HU117-Delivery!HU117</f>
        <v>0</v>
      </c>
      <c r="HV117" s="70">
        <f>HU117+Receive!HV117-Delivery!HV117</f>
        <v>0</v>
      </c>
      <c r="HW117" s="70">
        <f>HV117+Receive!HW117-Delivery!HW117</f>
        <v>0</v>
      </c>
      <c r="HX117" s="70">
        <f>HW117+Receive!HX117-Delivery!HX117</f>
        <v>0</v>
      </c>
      <c r="HY117" s="70">
        <f>HX117+Receive!HY117-Delivery!HY117</f>
        <v>0</v>
      </c>
      <c r="HZ117" s="70">
        <f>HY117+Receive!HZ117-Delivery!HZ117</f>
        <v>0</v>
      </c>
      <c r="IA117" s="70">
        <f>HZ117+Receive!IA117-Delivery!IA117</f>
        <v>0</v>
      </c>
      <c r="IB117" s="70">
        <f>IA117+Receive!IB117-Delivery!IB117</f>
        <v>0</v>
      </c>
      <c r="IC117" s="70">
        <f>IB117+Receive!IC117-Delivery!IC117</f>
        <v>0</v>
      </c>
      <c r="ID117" s="70">
        <f>IC117+Receive!ID117-Delivery!ID117</f>
        <v>0</v>
      </c>
      <c r="IE117" s="70">
        <f>ID117+Receive!IE117-Delivery!IE117</f>
        <v>0</v>
      </c>
      <c r="IF117" s="70">
        <f>IE117+Receive!IF117-Delivery!IF117</f>
        <v>0</v>
      </c>
      <c r="IG117" s="70">
        <f>IF117+Receive!IG117-Delivery!IG117</f>
        <v>0</v>
      </c>
      <c r="IH117" s="70">
        <f>IG117+Receive!IH117-Delivery!IH117</f>
        <v>0</v>
      </c>
      <c r="II117" s="70">
        <f>IH117+Receive!II117-Delivery!II117</f>
        <v>0</v>
      </c>
      <c r="IJ117" s="70">
        <f>II117+Receive!IJ117-Delivery!IJ117</f>
        <v>0</v>
      </c>
      <c r="IK117" s="70">
        <f>IJ117+Receive!IK117-Delivery!IK117</f>
        <v>0</v>
      </c>
      <c r="IL117" s="70">
        <f>IK117+Receive!IL117-Delivery!IL117</f>
        <v>0</v>
      </c>
      <c r="IM117" s="70">
        <f>IL117+Receive!IM117-Delivery!IM117</f>
        <v>0</v>
      </c>
      <c r="IN117" s="70">
        <f>IM117+Receive!IN117-Delivery!IN117</f>
        <v>0</v>
      </c>
    </row>
    <row r="118" spans="1:248" s="3" customFormat="1" x14ac:dyDescent="0.3">
      <c r="A118" s="11" t="s">
        <v>4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162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70"/>
      <c r="DR118" s="70"/>
      <c r="DS118" s="70"/>
      <c r="DT118" s="70"/>
      <c r="DU118" s="70"/>
      <c r="DV118" s="241"/>
      <c r="DW118" s="70"/>
      <c r="DX118" s="70"/>
      <c r="DY118" s="70"/>
      <c r="DZ118" s="241"/>
      <c r="EA118" s="70"/>
      <c r="EB118" s="70"/>
      <c r="EC118" s="70"/>
      <c r="ED118" s="70"/>
      <c r="EE118" s="70"/>
      <c r="EF118" s="70"/>
      <c r="EG118" s="70"/>
      <c r="EH118" s="70"/>
      <c r="EI118" s="241"/>
      <c r="EJ118" s="241"/>
      <c r="EK118" s="70"/>
      <c r="EL118" s="70"/>
      <c r="EM118" s="70"/>
      <c r="EN118" s="70"/>
      <c r="EO118" s="70"/>
      <c r="EP118" s="70"/>
      <c r="EQ118" s="70"/>
      <c r="ER118" s="70"/>
      <c r="ES118" s="70"/>
      <c r="ET118" s="70"/>
      <c r="EU118" s="70"/>
      <c r="EV118" s="70"/>
      <c r="EW118" s="70"/>
      <c r="EX118" s="70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>
        <f>FI118+Receive!FJ118-Delivery!FJ118</f>
        <v>0</v>
      </c>
      <c r="FK118" s="70">
        <f>FJ118+Receive!FK118-Delivery!FK118</f>
        <v>0</v>
      </c>
      <c r="FL118" s="70">
        <f>FK118+Receive!FL118-Delivery!FL118</f>
        <v>0</v>
      </c>
      <c r="FM118" s="70">
        <f>FL118+Receive!FM118-Delivery!FM118</f>
        <v>0</v>
      </c>
      <c r="FN118" s="70">
        <f>FM118+Receive!FN118-Delivery!FN118</f>
        <v>153</v>
      </c>
      <c r="FO118" s="70">
        <f>FN118+Receive!FO118-Delivery!FO118</f>
        <v>153</v>
      </c>
      <c r="FP118" s="70">
        <f>FO118+Receive!FP118-Delivery!FP118</f>
        <v>153</v>
      </c>
      <c r="FQ118" s="70">
        <f>FP118+Receive!FQ118-Delivery!FQ118</f>
        <v>153</v>
      </c>
      <c r="FR118" s="70">
        <f>FQ118+Receive!FR118-Delivery!FR118</f>
        <v>153</v>
      </c>
      <c r="FS118" s="70">
        <f>FR118+Receive!FS118-Delivery!FS118</f>
        <v>153</v>
      </c>
      <c r="FT118" s="70">
        <f>FS118+Receive!FT118-Delivery!FT118</f>
        <v>153</v>
      </c>
      <c r="FU118" s="70">
        <f>FT118+Receive!FU118-Delivery!FU118</f>
        <v>153</v>
      </c>
      <c r="FV118" s="70">
        <f>FU118+Receive!FV118-Delivery!FV118</f>
        <v>153</v>
      </c>
      <c r="FW118" s="70">
        <f>FV118+Receive!FW118-Delivery!FW118</f>
        <v>153</v>
      </c>
      <c r="FX118" s="70">
        <f>FW118+Receive!FX118-Delivery!FX118</f>
        <v>153</v>
      </c>
      <c r="FY118" s="70">
        <f>FX118+Receive!FY118-Delivery!FY118</f>
        <v>153</v>
      </c>
      <c r="FZ118" s="70">
        <f>FY118+Receive!FZ118-Delivery!FZ118</f>
        <v>153</v>
      </c>
      <c r="GA118" s="70">
        <f>FZ118+Receive!GA118-Delivery!GA118</f>
        <v>153</v>
      </c>
      <c r="GB118" s="70">
        <f>GA118+Receive!GB118-Delivery!GB118</f>
        <v>153</v>
      </c>
      <c r="GC118" s="70">
        <v>163</v>
      </c>
      <c r="GD118" s="70">
        <f>GC118+Receive!GD118-Delivery!GD118</f>
        <v>163</v>
      </c>
      <c r="GE118" s="70">
        <f>GD118+Receive!GE118-Delivery!GE118</f>
        <v>163</v>
      </c>
      <c r="GF118" s="70">
        <f>GE118+Receive!GF118-Delivery!GF118</f>
        <v>163</v>
      </c>
      <c r="GG118" s="70">
        <f>GF118+Receive!GG118-Delivery!GG118</f>
        <v>152</v>
      </c>
      <c r="GH118" s="70">
        <f>GG118+Receive!GH118-Delivery!GH118</f>
        <v>91</v>
      </c>
      <c r="GI118" s="70">
        <f>GH118+Receive!GI118-Delivery!GI118</f>
        <v>86</v>
      </c>
      <c r="GJ118" s="70">
        <f>GI118+Receive!GJ118-Delivery!GJ118</f>
        <v>82</v>
      </c>
      <c r="GK118" s="70">
        <f>GJ118+Receive!GK118-Delivery!GK118</f>
        <v>74</v>
      </c>
      <c r="GL118" s="70">
        <f>GK118+Receive!GL118-Delivery!GL118</f>
        <v>72</v>
      </c>
      <c r="GM118" s="70">
        <f>GL118+Receive!GM118-Delivery!GM118</f>
        <v>72</v>
      </c>
      <c r="GN118" s="70">
        <f>GM118+Receive!GN118-Delivery!GN118</f>
        <v>69</v>
      </c>
      <c r="GO118" s="70">
        <f>GN118+Receive!GO118-Delivery!GO118</f>
        <v>63</v>
      </c>
      <c r="GP118" s="70">
        <f>GO118+Receive!GP118-Delivery!GP118</f>
        <v>58</v>
      </c>
      <c r="GQ118" s="70">
        <f>GP118+Receive!GQ118-Delivery!GQ118</f>
        <v>50</v>
      </c>
      <c r="GR118" s="70">
        <f>GQ118+Receive!GR118-Delivery!GR118</f>
        <v>43</v>
      </c>
      <c r="GS118" s="70">
        <f>GR118+Receive!GS118-Delivery!GS118</f>
        <v>43</v>
      </c>
      <c r="GT118" s="70">
        <f>GS118+Receive!GT118-Delivery!GT118</f>
        <v>43</v>
      </c>
      <c r="GU118" s="70">
        <f>GT118+Receive!GU118-Delivery!GU118</f>
        <v>45</v>
      </c>
      <c r="GV118" s="70">
        <f>GU118+Receive!GV118-Delivery!GV118</f>
        <v>38</v>
      </c>
      <c r="GW118" s="70">
        <f>GV118+Receive!GW118-Delivery!GW118</f>
        <v>37</v>
      </c>
      <c r="GX118" s="70">
        <f>GW118+Receive!GX118-Delivery!GX118</f>
        <v>36</v>
      </c>
      <c r="GY118" s="70">
        <f>GX118+Receive!GY118-Delivery!GY118</f>
        <v>29</v>
      </c>
      <c r="GZ118" s="70">
        <f>GY118+Receive!GZ118-Delivery!GZ118</f>
        <v>24</v>
      </c>
      <c r="HA118" s="70">
        <f>GZ118+Receive!HA118-Delivery!HA118</f>
        <v>24</v>
      </c>
      <c r="HB118" s="70">
        <f>HA118+Receive!HB118-Delivery!HB118</f>
        <v>15</v>
      </c>
      <c r="HC118" s="70">
        <f>HB118+Receive!HC118-Delivery!HC118</f>
        <v>14</v>
      </c>
      <c r="HD118" s="70">
        <f>HC118+Receive!HD118-Delivery!HD118</f>
        <v>50</v>
      </c>
      <c r="HE118" s="70">
        <f>HD118+Receive!HE118-Delivery!HE118</f>
        <v>50</v>
      </c>
      <c r="HF118" s="70">
        <f>HE118+Receive!HF118-Delivery!HF118</f>
        <v>50</v>
      </c>
      <c r="HG118" s="70">
        <f>HF118+Receive!HG118-Delivery!HG118</f>
        <v>50</v>
      </c>
      <c r="HH118" s="70">
        <f>HG118+Receive!HH118-Delivery!HH118</f>
        <v>50</v>
      </c>
      <c r="HI118" s="70">
        <f>HH118+Receive!HI118-Delivery!HI118</f>
        <v>50</v>
      </c>
      <c r="HJ118" s="70">
        <f>HI118+Receive!HJ118-Delivery!HJ118</f>
        <v>50</v>
      </c>
      <c r="HK118" s="70">
        <f>HJ118+Receive!HK118-Delivery!HK118</f>
        <v>50</v>
      </c>
      <c r="HL118" s="70">
        <f>HK118+Receive!HL118-Delivery!HL118</f>
        <v>50</v>
      </c>
      <c r="HM118" s="70">
        <f>HL118+Receive!HM118-Delivery!HM118</f>
        <v>50</v>
      </c>
      <c r="HN118" s="70">
        <f>HM118+Receive!HN118-Delivery!HN118</f>
        <v>68</v>
      </c>
      <c r="HO118" s="70">
        <f>HN118+Receive!HO118-Delivery!HO118</f>
        <v>68</v>
      </c>
      <c r="HP118" s="162">
        <f>HO118+Receive!HP118-Delivery!HP118</f>
        <v>75</v>
      </c>
      <c r="HQ118" s="70">
        <f>HP118+Receive!HQ118-Delivery!HQ118</f>
        <v>75</v>
      </c>
      <c r="HR118" s="70">
        <f>HQ118+Receive!HR118-Delivery!HR118</f>
        <v>72</v>
      </c>
      <c r="HS118" s="70">
        <f>HR118+Receive!HS118-Delivery!HS118</f>
        <v>72</v>
      </c>
      <c r="HT118" s="70">
        <f>HS118+Receive!HT118-Delivery!HT118</f>
        <v>71</v>
      </c>
      <c r="HU118" s="70">
        <f>HT118+Receive!HU118-Delivery!HU118</f>
        <v>71</v>
      </c>
      <c r="HV118" s="70">
        <f>HU118+Receive!HV118-Delivery!HV118</f>
        <v>71</v>
      </c>
      <c r="HW118" s="70">
        <f>HV118+Receive!HW118-Delivery!HW118</f>
        <v>71</v>
      </c>
      <c r="HX118" s="70">
        <f>HW118+Receive!HX118-Delivery!HX118</f>
        <v>71</v>
      </c>
      <c r="HY118" s="70">
        <f>HX118+Receive!HY118-Delivery!HY118</f>
        <v>71</v>
      </c>
      <c r="HZ118" s="70">
        <f>HY118+Receive!HZ118-Delivery!HZ118</f>
        <v>71</v>
      </c>
      <c r="IA118" s="70">
        <f>HZ118+Receive!IA118-Delivery!IA118</f>
        <v>71</v>
      </c>
      <c r="IB118" s="70">
        <f>IA118+Receive!IB118-Delivery!IB118</f>
        <v>68</v>
      </c>
      <c r="IC118" s="70">
        <f>IB118+Receive!IC118-Delivery!IC118</f>
        <v>68</v>
      </c>
      <c r="ID118" s="70">
        <f>IC118+Receive!ID118-Delivery!ID118</f>
        <v>65</v>
      </c>
      <c r="IE118" s="70">
        <f>ID118+Receive!IE118-Delivery!IE118</f>
        <v>38</v>
      </c>
      <c r="IF118" s="70">
        <f>IE118+Receive!IF118-Delivery!IF118</f>
        <v>1</v>
      </c>
      <c r="IG118" s="70">
        <f>IF118+Receive!IG118-Delivery!IG118</f>
        <v>-21</v>
      </c>
      <c r="IH118" s="70">
        <f>IG118+Receive!IH118-Delivery!IH118</f>
        <v>-53</v>
      </c>
      <c r="II118" s="70">
        <f>IH118+Receive!II118-Delivery!II118</f>
        <v>-77</v>
      </c>
      <c r="IJ118" s="70">
        <f>II118+Receive!IJ118-Delivery!IJ118</f>
        <v>-77</v>
      </c>
      <c r="IK118" s="70">
        <f>IJ118+Receive!IK118-Delivery!IK118</f>
        <v>-90</v>
      </c>
      <c r="IL118" s="70">
        <f>IK118+Receive!IL118-Delivery!IL118</f>
        <v>-90</v>
      </c>
      <c r="IM118" s="70">
        <f>IL118+Receive!IM118-Delivery!IM118</f>
        <v>-90</v>
      </c>
      <c r="IN118" s="70">
        <f>IM118+Receive!IN118-Delivery!IN118</f>
        <v>-90</v>
      </c>
    </row>
    <row r="119" spans="1:248" s="3" customFormat="1" x14ac:dyDescent="0.3"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162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70"/>
      <c r="CT119" s="70"/>
      <c r="CU119" s="70"/>
      <c r="CV119" s="70"/>
      <c r="CW119" s="70"/>
      <c r="CX119" s="70"/>
      <c r="CY119" s="70"/>
      <c r="CZ119" s="70"/>
      <c r="DA119" s="70"/>
      <c r="DB119" s="70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70"/>
      <c r="DR119" s="70"/>
      <c r="DS119" s="70"/>
      <c r="DT119" s="70"/>
      <c r="DU119" s="70"/>
      <c r="DV119" s="241"/>
      <c r="DW119" s="70"/>
      <c r="DX119" s="70"/>
      <c r="DY119" s="70"/>
      <c r="DZ119" s="241"/>
      <c r="EA119" s="70"/>
      <c r="EB119" s="70"/>
      <c r="EC119" s="70"/>
      <c r="ED119" s="70"/>
      <c r="EE119" s="70"/>
      <c r="EF119" s="70"/>
      <c r="EG119" s="70"/>
      <c r="EH119" s="70"/>
      <c r="EI119" s="241"/>
      <c r="EJ119" s="241"/>
      <c r="EK119" s="70"/>
      <c r="EL119" s="70"/>
      <c r="EM119" s="70"/>
      <c r="EN119" s="70"/>
      <c r="EO119" s="70"/>
      <c r="EP119" s="70"/>
      <c r="EQ119" s="70"/>
      <c r="ER119" s="70"/>
      <c r="ES119" s="70"/>
      <c r="ET119" s="70"/>
      <c r="EU119" s="70"/>
      <c r="EV119" s="70"/>
      <c r="EW119" s="70"/>
      <c r="EX119" s="70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  <c r="FT119" s="70"/>
      <c r="FU119" s="70"/>
      <c r="FV119" s="70"/>
      <c r="FW119" s="70"/>
      <c r="FX119" s="70"/>
      <c r="FY119" s="70"/>
      <c r="FZ119" s="70"/>
      <c r="GA119" s="70"/>
      <c r="GB119" s="70"/>
      <c r="GC119" s="70"/>
      <c r="GD119" s="70"/>
      <c r="GE119" s="70"/>
      <c r="GF119" s="70"/>
      <c r="GG119" s="70"/>
      <c r="GH119" s="70"/>
      <c r="GI119" s="70"/>
      <c r="GJ119" s="70"/>
      <c r="GK119" s="70"/>
      <c r="GL119" s="70"/>
      <c r="GM119" s="70"/>
      <c r="GN119" s="70"/>
      <c r="GO119" s="70"/>
      <c r="GP119" s="70"/>
      <c r="GQ119" s="70"/>
      <c r="GR119" s="70"/>
      <c r="GS119" s="70"/>
      <c r="GT119" s="70"/>
      <c r="GU119" s="70"/>
      <c r="GV119" s="70"/>
      <c r="GW119" s="70"/>
      <c r="GX119" s="70"/>
      <c r="GY119" s="70"/>
      <c r="GZ119" s="70"/>
      <c r="HA119" s="70"/>
      <c r="HB119" s="70"/>
      <c r="HC119" s="70"/>
      <c r="HD119" s="70"/>
      <c r="HE119" s="70"/>
      <c r="HF119" s="70"/>
      <c r="HG119" s="70"/>
      <c r="HH119" s="70"/>
      <c r="HI119" s="70"/>
      <c r="HJ119" s="70"/>
      <c r="HK119" s="70"/>
      <c r="HL119" s="70"/>
      <c r="HM119" s="70"/>
      <c r="HN119" s="70"/>
      <c r="HO119" s="70"/>
      <c r="HP119" s="162"/>
      <c r="HQ119" s="70"/>
      <c r="HR119" s="70"/>
      <c r="HS119" s="70"/>
      <c r="HT119" s="70"/>
      <c r="HU119" s="70"/>
      <c r="HV119" s="70"/>
      <c r="HW119" s="70"/>
      <c r="HX119" s="70"/>
      <c r="HY119" s="70"/>
      <c r="HZ119" s="70"/>
      <c r="IA119" s="70"/>
      <c r="IB119" s="70"/>
      <c r="IC119" s="70"/>
      <c r="ID119" s="70"/>
      <c r="IE119" s="70"/>
      <c r="IF119" s="70"/>
      <c r="IG119" s="70"/>
      <c r="IH119" s="70"/>
      <c r="II119" s="70"/>
      <c r="IJ119" s="70"/>
      <c r="IK119" s="70"/>
      <c r="IL119" s="70"/>
      <c r="IM119" s="70"/>
      <c r="IN119" s="70"/>
    </row>
    <row r="120" spans="1:248" s="3" customFormat="1" x14ac:dyDescent="0.3"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162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70"/>
      <c r="DR120" s="70"/>
      <c r="DS120" s="70"/>
      <c r="DT120" s="70"/>
      <c r="DU120" s="70"/>
      <c r="DV120" s="241"/>
      <c r="DW120" s="70"/>
      <c r="DX120" s="70"/>
      <c r="DY120" s="70"/>
      <c r="DZ120" s="241"/>
      <c r="EA120" s="70"/>
      <c r="EB120" s="70"/>
      <c r="EC120" s="70"/>
      <c r="ED120" s="70"/>
      <c r="EE120" s="70"/>
      <c r="EF120" s="70"/>
      <c r="EG120" s="70"/>
      <c r="EH120" s="70"/>
      <c r="EI120" s="241"/>
      <c r="EJ120" s="241"/>
      <c r="EK120" s="70"/>
      <c r="EL120" s="70"/>
      <c r="EM120" s="70"/>
      <c r="EN120" s="70"/>
      <c r="EO120" s="70"/>
      <c r="EP120" s="70"/>
      <c r="EQ120" s="70"/>
      <c r="ER120" s="70"/>
      <c r="ES120" s="70"/>
      <c r="ET120" s="70"/>
      <c r="EU120" s="70"/>
      <c r="EV120" s="70"/>
      <c r="EW120" s="70"/>
      <c r="EX120" s="70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  <c r="FT120" s="70"/>
      <c r="FU120" s="70"/>
      <c r="FV120" s="70"/>
      <c r="FW120" s="70"/>
      <c r="FX120" s="70"/>
      <c r="FY120" s="70"/>
      <c r="FZ120" s="70"/>
      <c r="GA120" s="70"/>
      <c r="GB120" s="70"/>
      <c r="GC120" s="70"/>
      <c r="GD120" s="70"/>
      <c r="GE120" s="70"/>
      <c r="GF120" s="70"/>
      <c r="GG120" s="70"/>
      <c r="GH120" s="70"/>
      <c r="GI120" s="70"/>
      <c r="GJ120" s="70"/>
      <c r="GK120" s="70"/>
      <c r="GL120" s="70"/>
      <c r="GM120" s="70"/>
      <c r="GN120" s="70"/>
      <c r="GO120" s="70"/>
      <c r="GP120" s="70"/>
      <c r="GQ120" s="70"/>
      <c r="GR120" s="70"/>
      <c r="GS120" s="70"/>
      <c r="GT120" s="70"/>
      <c r="GU120" s="70"/>
      <c r="GV120" s="70"/>
      <c r="GW120" s="70"/>
      <c r="GX120" s="70"/>
      <c r="GY120" s="70"/>
      <c r="GZ120" s="70"/>
      <c r="HA120" s="70"/>
      <c r="HB120" s="70"/>
      <c r="HC120" s="70"/>
      <c r="HD120" s="70"/>
      <c r="HE120" s="70"/>
      <c r="HF120" s="70"/>
      <c r="HG120" s="70"/>
      <c r="HH120" s="70"/>
      <c r="HI120" s="70"/>
      <c r="HJ120" s="70"/>
      <c r="HK120" s="70"/>
      <c r="HL120" s="70"/>
      <c r="HM120" s="70"/>
      <c r="HN120" s="70"/>
      <c r="HO120" s="70"/>
      <c r="HP120" s="162"/>
      <c r="HQ120" s="70"/>
      <c r="HR120" s="70"/>
      <c r="HS120" s="70"/>
      <c r="HT120" s="70"/>
      <c r="HU120" s="70"/>
      <c r="HV120" s="70"/>
      <c r="HW120" s="70"/>
      <c r="HX120" s="70"/>
      <c r="HY120" s="70"/>
      <c r="HZ120" s="70"/>
      <c r="IA120" s="70"/>
      <c r="IB120" s="70"/>
      <c r="IC120" s="70"/>
      <c r="ID120" s="70"/>
      <c r="IE120" s="70"/>
      <c r="IF120" s="70"/>
      <c r="IG120" s="70"/>
      <c r="IH120" s="70"/>
      <c r="II120" s="70"/>
      <c r="IJ120" s="70"/>
      <c r="IK120" s="70"/>
      <c r="IL120" s="70"/>
      <c r="IM120" s="70"/>
      <c r="IN120" s="70"/>
    </row>
    <row r="121" spans="1:248" s="3" customFormat="1" x14ac:dyDescent="0.3"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162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70"/>
      <c r="DR121" s="70"/>
      <c r="DS121" s="70"/>
      <c r="DT121" s="70"/>
      <c r="DU121" s="70"/>
      <c r="DV121" s="241"/>
      <c r="DW121" s="70"/>
      <c r="DX121" s="70"/>
      <c r="DY121" s="70"/>
      <c r="DZ121" s="241"/>
      <c r="EA121" s="70"/>
      <c r="EB121" s="70"/>
      <c r="EC121" s="70"/>
      <c r="ED121" s="70"/>
      <c r="EE121" s="70"/>
      <c r="EF121" s="70"/>
      <c r="EG121" s="70"/>
      <c r="EH121" s="70"/>
      <c r="EI121" s="241"/>
      <c r="EJ121" s="241"/>
      <c r="EK121" s="70"/>
      <c r="EL121" s="70"/>
      <c r="EM121" s="70"/>
      <c r="EN121" s="70"/>
      <c r="EO121" s="70"/>
      <c r="EP121" s="70"/>
      <c r="EQ121" s="70"/>
      <c r="ER121" s="70"/>
      <c r="ES121" s="70"/>
      <c r="ET121" s="70"/>
      <c r="EU121" s="70"/>
      <c r="EV121" s="70"/>
      <c r="EW121" s="70"/>
      <c r="EX121" s="70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  <c r="FT121" s="70"/>
      <c r="FU121" s="70"/>
      <c r="FV121" s="70"/>
      <c r="FW121" s="70"/>
      <c r="FX121" s="70"/>
      <c r="FY121" s="70"/>
      <c r="FZ121" s="70"/>
      <c r="GA121" s="70"/>
      <c r="GB121" s="70"/>
      <c r="GC121" s="70"/>
      <c r="GD121" s="70"/>
      <c r="GE121" s="70"/>
      <c r="GF121" s="70"/>
      <c r="GG121" s="70"/>
      <c r="GH121" s="70"/>
      <c r="GI121" s="70"/>
      <c r="GJ121" s="70"/>
      <c r="GK121" s="70"/>
      <c r="GL121" s="70"/>
      <c r="GM121" s="70"/>
      <c r="GN121" s="70"/>
      <c r="GO121" s="70"/>
      <c r="GP121" s="70"/>
      <c r="GQ121" s="70"/>
      <c r="GR121" s="70"/>
      <c r="GS121" s="70"/>
      <c r="GT121" s="70"/>
      <c r="GU121" s="70"/>
      <c r="GV121" s="70"/>
      <c r="GW121" s="70"/>
      <c r="GX121" s="70"/>
      <c r="GY121" s="70"/>
      <c r="GZ121" s="70"/>
      <c r="HA121" s="70"/>
      <c r="HB121" s="70"/>
      <c r="HC121" s="70"/>
      <c r="HD121" s="70"/>
      <c r="HE121" s="70"/>
      <c r="HF121" s="70"/>
      <c r="HG121" s="70"/>
      <c r="HH121" s="70"/>
      <c r="HI121" s="70"/>
      <c r="HJ121" s="70"/>
      <c r="HK121" s="70"/>
      <c r="HL121" s="70"/>
      <c r="HM121" s="70"/>
      <c r="HN121" s="70"/>
      <c r="HO121" s="70"/>
      <c r="HP121" s="162"/>
      <c r="HQ121" s="70"/>
      <c r="HR121" s="70"/>
      <c r="HS121" s="70"/>
      <c r="HT121" s="70"/>
      <c r="HU121" s="70"/>
      <c r="HV121" s="70"/>
      <c r="HW121" s="70"/>
      <c r="HX121" s="70"/>
      <c r="HY121" s="70"/>
      <c r="HZ121" s="70"/>
      <c r="IA121" s="70"/>
      <c r="IB121" s="70"/>
      <c r="IC121" s="70"/>
      <c r="ID121" s="70"/>
      <c r="IE121" s="70"/>
      <c r="IF121" s="70"/>
      <c r="IG121" s="70"/>
      <c r="IH121" s="70"/>
      <c r="II121" s="70"/>
      <c r="IJ121" s="70"/>
      <c r="IK121" s="70"/>
      <c r="IL121" s="70"/>
      <c r="IM121" s="70"/>
      <c r="IN121" s="70"/>
    </row>
    <row r="122" spans="1:248" s="3" customFormat="1" x14ac:dyDescent="0.3"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162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70"/>
      <c r="DR122" s="70"/>
      <c r="DS122" s="70"/>
      <c r="DT122" s="70"/>
      <c r="DU122" s="70"/>
      <c r="DV122" s="241"/>
      <c r="DW122" s="70"/>
      <c r="DX122" s="70"/>
      <c r="DY122" s="70"/>
      <c r="DZ122" s="241"/>
      <c r="EA122" s="70"/>
      <c r="EB122" s="70"/>
      <c r="EC122" s="70"/>
      <c r="ED122" s="70"/>
      <c r="EE122" s="70"/>
      <c r="EF122" s="70"/>
      <c r="EG122" s="70"/>
      <c r="EH122" s="70"/>
      <c r="EI122" s="241"/>
      <c r="EJ122" s="241"/>
      <c r="EK122" s="70"/>
      <c r="EL122" s="70"/>
      <c r="EM122" s="70"/>
      <c r="EN122" s="70"/>
      <c r="EO122" s="70"/>
      <c r="EP122" s="70"/>
      <c r="EQ122" s="70"/>
      <c r="ER122" s="70"/>
      <c r="ES122" s="70"/>
      <c r="ET122" s="70"/>
      <c r="EU122" s="70"/>
      <c r="EV122" s="70"/>
      <c r="EW122" s="70"/>
      <c r="EX122" s="70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  <c r="FT122" s="70"/>
      <c r="FU122" s="70"/>
      <c r="FV122" s="70"/>
      <c r="FW122" s="70"/>
      <c r="FX122" s="70"/>
      <c r="FY122" s="70"/>
      <c r="FZ122" s="70"/>
      <c r="GA122" s="70"/>
      <c r="GB122" s="70"/>
      <c r="GC122" s="70"/>
      <c r="GD122" s="70"/>
      <c r="GE122" s="70"/>
      <c r="GF122" s="70"/>
      <c r="GG122" s="70"/>
      <c r="GH122" s="70"/>
      <c r="GI122" s="70"/>
      <c r="GJ122" s="70"/>
      <c r="GK122" s="70"/>
      <c r="GL122" s="70"/>
      <c r="GM122" s="70"/>
      <c r="GN122" s="70"/>
      <c r="GO122" s="70"/>
      <c r="GP122" s="70"/>
      <c r="GQ122" s="70"/>
      <c r="GR122" s="70"/>
      <c r="GS122" s="70"/>
      <c r="GT122" s="70"/>
      <c r="GU122" s="70"/>
      <c r="GV122" s="70"/>
      <c r="GW122" s="70"/>
      <c r="GX122" s="70"/>
      <c r="GY122" s="70"/>
      <c r="GZ122" s="70"/>
      <c r="HA122" s="70"/>
      <c r="HB122" s="70"/>
      <c r="HC122" s="70"/>
      <c r="HD122" s="70"/>
      <c r="HE122" s="70"/>
      <c r="HF122" s="70"/>
      <c r="HG122" s="70"/>
      <c r="HH122" s="70"/>
      <c r="HI122" s="70"/>
      <c r="HJ122" s="70"/>
      <c r="HK122" s="70"/>
      <c r="HL122" s="70"/>
      <c r="HM122" s="70"/>
      <c r="HN122" s="70"/>
      <c r="HO122" s="70"/>
      <c r="HP122" s="162"/>
      <c r="HQ122" s="70"/>
      <c r="HR122" s="70"/>
      <c r="HS122" s="70"/>
      <c r="HT122" s="70"/>
      <c r="HU122" s="70"/>
      <c r="HV122" s="70"/>
      <c r="HW122" s="70"/>
      <c r="HX122" s="70"/>
      <c r="HY122" s="70"/>
      <c r="HZ122" s="70"/>
      <c r="IA122" s="70"/>
      <c r="IB122" s="70"/>
      <c r="IC122" s="70"/>
      <c r="ID122" s="70"/>
      <c r="IE122" s="70"/>
      <c r="IF122" s="70"/>
      <c r="IG122" s="70"/>
      <c r="IH122" s="70"/>
      <c r="II122" s="70"/>
      <c r="IJ122" s="70"/>
      <c r="IK122" s="70"/>
      <c r="IL122" s="70"/>
      <c r="IM122" s="70"/>
      <c r="IN122" s="70"/>
    </row>
    <row r="123" spans="1:248" s="3" customFormat="1" x14ac:dyDescent="0.3"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162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0"/>
      <c r="CD123" s="70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70"/>
      <c r="DR123" s="70"/>
      <c r="DS123" s="70"/>
      <c r="DT123" s="70"/>
      <c r="DU123" s="70"/>
      <c r="DV123" s="241"/>
      <c r="DW123" s="70"/>
      <c r="DX123" s="70"/>
      <c r="DY123" s="70"/>
      <c r="DZ123" s="241"/>
      <c r="EA123" s="70"/>
      <c r="EB123" s="70"/>
      <c r="EC123" s="70"/>
      <c r="ED123" s="70"/>
      <c r="EE123" s="70"/>
      <c r="EF123" s="70"/>
      <c r="EG123" s="70"/>
      <c r="EH123" s="70"/>
      <c r="EI123" s="241"/>
      <c r="EJ123" s="241"/>
      <c r="EK123" s="70"/>
      <c r="EL123" s="70"/>
      <c r="EM123" s="70"/>
      <c r="EN123" s="70"/>
      <c r="EO123" s="70"/>
      <c r="EP123" s="70"/>
      <c r="EQ123" s="70"/>
      <c r="ER123" s="70"/>
      <c r="ES123" s="70"/>
      <c r="ET123" s="70"/>
      <c r="EU123" s="70"/>
      <c r="EV123" s="70"/>
      <c r="EW123" s="70"/>
      <c r="EX123" s="70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  <c r="FT123" s="70"/>
      <c r="FU123" s="70"/>
      <c r="FV123" s="70"/>
      <c r="FW123" s="70"/>
      <c r="FX123" s="70"/>
      <c r="FY123" s="70"/>
      <c r="FZ123" s="70"/>
      <c r="GA123" s="70"/>
      <c r="GB123" s="70"/>
      <c r="GC123" s="70"/>
      <c r="GD123" s="70"/>
      <c r="GE123" s="70"/>
      <c r="GF123" s="70"/>
      <c r="GG123" s="70"/>
      <c r="GH123" s="70"/>
      <c r="GI123" s="70"/>
      <c r="GJ123" s="70"/>
      <c r="GK123" s="70"/>
      <c r="GL123" s="70"/>
      <c r="GM123" s="70"/>
      <c r="GN123" s="70"/>
      <c r="GO123" s="70"/>
      <c r="GP123" s="70"/>
      <c r="GQ123" s="70"/>
      <c r="GR123" s="70"/>
      <c r="GS123" s="70"/>
      <c r="GT123" s="70"/>
      <c r="GU123" s="70"/>
      <c r="GV123" s="70"/>
      <c r="GW123" s="70"/>
      <c r="GX123" s="70"/>
      <c r="GY123" s="70"/>
      <c r="GZ123" s="70"/>
      <c r="HA123" s="70"/>
      <c r="HB123" s="70"/>
      <c r="HC123" s="70"/>
      <c r="HD123" s="70"/>
      <c r="HE123" s="70"/>
      <c r="HF123" s="70"/>
      <c r="HG123" s="70"/>
      <c r="HH123" s="70"/>
      <c r="HI123" s="70"/>
      <c r="HJ123" s="70"/>
      <c r="HK123" s="70"/>
      <c r="HL123" s="70"/>
      <c r="HM123" s="70"/>
      <c r="HN123" s="70"/>
      <c r="HO123" s="70"/>
      <c r="HP123" s="162"/>
      <c r="HQ123" s="70"/>
      <c r="HR123" s="70"/>
      <c r="HS123" s="70"/>
      <c r="HT123" s="70"/>
      <c r="HU123" s="70"/>
      <c r="HV123" s="70"/>
      <c r="HW123" s="70"/>
      <c r="HX123" s="70"/>
      <c r="HY123" s="70"/>
      <c r="HZ123" s="70"/>
      <c r="IA123" s="70"/>
      <c r="IB123" s="70"/>
      <c r="IC123" s="70"/>
      <c r="ID123" s="70"/>
      <c r="IE123" s="70"/>
      <c r="IF123" s="70"/>
      <c r="IG123" s="70"/>
      <c r="IH123" s="70"/>
      <c r="II123" s="70"/>
      <c r="IJ123" s="70"/>
      <c r="IK123" s="70"/>
      <c r="IL123" s="70"/>
      <c r="IM123" s="70"/>
      <c r="IN123" s="70"/>
    </row>
    <row r="124" spans="1:248" s="3" customFormat="1" x14ac:dyDescent="0.3"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162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70"/>
      <c r="DR124" s="70"/>
      <c r="DS124" s="70"/>
      <c r="DT124" s="70"/>
      <c r="DU124" s="70"/>
      <c r="DV124" s="241"/>
      <c r="DW124" s="70"/>
      <c r="DX124" s="70"/>
      <c r="DY124" s="70"/>
      <c r="DZ124" s="241"/>
      <c r="EA124" s="70"/>
      <c r="EB124" s="70"/>
      <c r="EC124" s="70"/>
      <c r="ED124" s="70"/>
      <c r="EE124" s="70"/>
      <c r="EF124" s="70"/>
      <c r="EG124" s="70"/>
      <c r="EH124" s="70"/>
      <c r="EI124" s="241"/>
      <c r="EJ124" s="241"/>
      <c r="EK124" s="70"/>
      <c r="EL124" s="70"/>
      <c r="EM124" s="70"/>
      <c r="EN124" s="70"/>
      <c r="EO124" s="70"/>
      <c r="EP124" s="70"/>
      <c r="EQ124" s="70"/>
      <c r="ER124" s="70"/>
      <c r="ES124" s="70"/>
      <c r="ET124" s="70"/>
      <c r="EU124" s="70"/>
      <c r="EV124" s="70"/>
      <c r="EW124" s="70"/>
      <c r="EX124" s="70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  <c r="FT124" s="70"/>
      <c r="FU124" s="70"/>
      <c r="FV124" s="70"/>
      <c r="FW124" s="70"/>
      <c r="FX124" s="70"/>
      <c r="FY124" s="70"/>
      <c r="FZ124" s="70"/>
      <c r="GA124" s="70"/>
      <c r="GB124" s="70"/>
      <c r="GC124" s="70"/>
      <c r="GD124" s="70"/>
      <c r="GE124" s="70"/>
      <c r="GF124" s="70"/>
      <c r="GG124" s="70"/>
      <c r="GH124" s="70"/>
      <c r="GI124" s="70"/>
      <c r="GJ124" s="70"/>
      <c r="GK124" s="70"/>
      <c r="GL124" s="70"/>
      <c r="GM124" s="70"/>
      <c r="GN124" s="70"/>
      <c r="GO124" s="70"/>
      <c r="GP124" s="70"/>
      <c r="GQ124" s="70"/>
      <c r="GR124" s="70"/>
      <c r="GS124" s="70"/>
      <c r="GT124" s="70"/>
      <c r="GU124" s="70"/>
      <c r="GV124" s="70"/>
      <c r="GW124" s="70"/>
      <c r="GX124" s="70"/>
      <c r="GY124" s="70"/>
      <c r="GZ124" s="70"/>
      <c r="HA124" s="70"/>
      <c r="HB124" s="70"/>
      <c r="HC124" s="70"/>
      <c r="HD124" s="70"/>
      <c r="HE124" s="70"/>
      <c r="HF124" s="70"/>
      <c r="HG124" s="70"/>
      <c r="HH124" s="70"/>
      <c r="HI124" s="70"/>
      <c r="HJ124" s="70"/>
      <c r="HK124" s="70"/>
      <c r="HL124" s="70"/>
      <c r="HM124" s="70"/>
      <c r="HN124" s="70"/>
      <c r="HO124" s="70"/>
      <c r="HP124" s="162"/>
      <c r="HQ124" s="70"/>
      <c r="HR124" s="70"/>
      <c r="HS124" s="70"/>
      <c r="HT124" s="70"/>
      <c r="HU124" s="70"/>
      <c r="HV124" s="70"/>
      <c r="HW124" s="70"/>
      <c r="HX124" s="70"/>
      <c r="HY124" s="70"/>
      <c r="HZ124" s="70"/>
      <c r="IA124" s="70"/>
      <c r="IB124" s="70" t="s">
        <v>4876</v>
      </c>
      <c r="IC124" s="70"/>
      <c r="ID124" s="70"/>
      <c r="IE124" s="70"/>
      <c r="IF124" s="70"/>
      <c r="IG124" s="70"/>
      <c r="IH124" s="70"/>
      <c r="II124" s="70"/>
      <c r="IJ124" s="70"/>
      <c r="IK124" s="70"/>
      <c r="IL124" s="70"/>
      <c r="IM124" s="70"/>
      <c r="IN124" s="70"/>
    </row>
    <row r="125" spans="1:248" s="3" customFormat="1" x14ac:dyDescent="0.3"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162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70"/>
      <c r="DR125" s="70"/>
      <c r="DS125" s="70"/>
      <c r="DT125" s="70"/>
      <c r="DU125" s="70"/>
      <c r="DV125" s="241"/>
      <c r="DW125" s="70"/>
      <c r="DX125" s="70"/>
      <c r="DY125" s="70"/>
      <c r="DZ125" s="241"/>
      <c r="EA125" s="70"/>
      <c r="EB125" s="70"/>
      <c r="EC125" s="70"/>
      <c r="ED125" s="70"/>
      <c r="EE125" s="70"/>
      <c r="EF125" s="70"/>
      <c r="EG125" s="70"/>
      <c r="EH125" s="70"/>
      <c r="EI125" s="241"/>
      <c r="EJ125" s="241"/>
      <c r="EK125" s="70"/>
      <c r="EL125" s="70"/>
      <c r="EM125" s="70"/>
      <c r="EN125" s="70"/>
      <c r="EO125" s="70"/>
      <c r="EP125" s="70"/>
      <c r="EQ125" s="70"/>
      <c r="ER125" s="70"/>
      <c r="ES125" s="70"/>
      <c r="ET125" s="70"/>
      <c r="EU125" s="70"/>
      <c r="EV125" s="70"/>
      <c r="EW125" s="70"/>
      <c r="EX125" s="70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  <c r="FT125" s="70"/>
      <c r="FU125" s="70"/>
      <c r="FV125" s="70"/>
      <c r="FW125" s="70"/>
      <c r="FX125" s="70"/>
      <c r="FY125" s="70"/>
      <c r="FZ125" s="70"/>
      <c r="GA125" s="70"/>
      <c r="GB125" s="70"/>
      <c r="GC125" s="70"/>
      <c r="GD125" s="70"/>
      <c r="GE125" s="70"/>
      <c r="GF125" s="70"/>
      <c r="GG125" s="70"/>
      <c r="GH125" s="70"/>
      <c r="GI125" s="70"/>
      <c r="GJ125" s="70"/>
      <c r="GK125" s="70"/>
      <c r="GL125" s="70"/>
      <c r="GM125" s="70"/>
      <c r="GN125" s="70"/>
      <c r="GO125" s="70"/>
      <c r="GP125" s="70"/>
      <c r="GQ125" s="70"/>
      <c r="GR125" s="70"/>
      <c r="GS125" s="70"/>
      <c r="GT125" s="70"/>
      <c r="GU125" s="70"/>
      <c r="GV125" s="70"/>
      <c r="GW125" s="70"/>
      <c r="GX125" s="70"/>
      <c r="GY125" s="70"/>
      <c r="GZ125" s="70"/>
      <c r="HA125" s="70"/>
      <c r="HB125" s="70"/>
      <c r="HC125" s="70"/>
      <c r="HD125" s="70"/>
      <c r="HE125" s="70"/>
      <c r="HF125" s="70"/>
      <c r="HG125" s="70"/>
      <c r="HH125" s="70"/>
      <c r="HI125" s="70"/>
      <c r="HJ125" s="70"/>
      <c r="HK125" s="70"/>
      <c r="HL125" s="70"/>
      <c r="HM125" s="70"/>
      <c r="HN125" s="70"/>
      <c r="HO125" s="70"/>
      <c r="HP125" s="162"/>
      <c r="HQ125" s="70"/>
      <c r="HR125" s="70"/>
      <c r="HS125" s="70"/>
      <c r="HT125" s="70"/>
      <c r="HU125" s="70"/>
      <c r="HV125" s="70"/>
      <c r="HW125" s="70"/>
      <c r="HX125" s="70"/>
      <c r="HY125" s="70"/>
      <c r="HZ125" s="70"/>
      <c r="IA125" s="70"/>
      <c r="IB125" s="70"/>
      <c r="IC125" s="70"/>
      <c r="ID125" s="70"/>
      <c r="IE125" s="70"/>
      <c r="IF125" s="70"/>
      <c r="IG125" s="70"/>
      <c r="IH125" s="70"/>
      <c r="II125" s="70"/>
      <c r="IJ125" s="70"/>
      <c r="IK125" s="70"/>
      <c r="IL125" s="70"/>
      <c r="IM125" s="70"/>
      <c r="IN125" s="70"/>
    </row>
    <row r="126" spans="1:248" s="3" customFormat="1" x14ac:dyDescent="0.3"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162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70"/>
      <c r="DR126" s="70"/>
      <c r="DS126" s="70"/>
      <c r="DT126" s="70"/>
      <c r="DU126" s="70"/>
      <c r="DV126" s="241"/>
      <c r="DW126" s="70"/>
      <c r="DX126" s="70"/>
      <c r="DY126" s="70"/>
      <c r="DZ126" s="241"/>
      <c r="EA126" s="70"/>
      <c r="EB126" s="70"/>
      <c r="EC126" s="70"/>
      <c r="ED126" s="70"/>
      <c r="EE126" s="70"/>
      <c r="EF126" s="70"/>
      <c r="EG126" s="70"/>
      <c r="EH126" s="70"/>
      <c r="EI126" s="241"/>
      <c r="EJ126" s="241"/>
      <c r="EK126" s="70"/>
      <c r="EL126" s="70"/>
      <c r="EM126" s="70"/>
      <c r="EN126" s="70"/>
      <c r="EO126" s="70"/>
      <c r="EP126" s="70"/>
      <c r="EQ126" s="70"/>
      <c r="ER126" s="70"/>
      <c r="ES126" s="70"/>
      <c r="ET126" s="70"/>
      <c r="EU126" s="70"/>
      <c r="EV126" s="70"/>
      <c r="EW126" s="70"/>
      <c r="EX126" s="70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  <c r="FT126" s="70"/>
      <c r="FU126" s="70"/>
      <c r="FV126" s="70"/>
      <c r="FW126" s="70"/>
      <c r="FX126" s="70"/>
      <c r="FY126" s="70"/>
      <c r="FZ126" s="70"/>
      <c r="GA126" s="70"/>
      <c r="GB126" s="70"/>
      <c r="GC126" s="70"/>
      <c r="GD126" s="70"/>
      <c r="GE126" s="70"/>
      <c r="GF126" s="70"/>
      <c r="GG126" s="70"/>
      <c r="GH126" s="70"/>
      <c r="GI126" s="70"/>
      <c r="GJ126" s="70"/>
      <c r="GK126" s="70"/>
      <c r="GL126" s="70"/>
      <c r="GM126" s="70"/>
      <c r="GN126" s="70"/>
      <c r="GO126" s="70"/>
      <c r="GP126" s="70"/>
      <c r="GQ126" s="70"/>
      <c r="GR126" s="70"/>
      <c r="GS126" s="70"/>
      <c r="GT126" s="70"/>
      <c r="GU126" s="70"/>
      <c r="GV126" s="70"/>
      <c r="GW126" s="70"/>
      <c r="GX126" s="70"/>
      <c r="GY126" s="70"/>
      <c r="GZ126" s="70"/>
      <c r="HA126" s="70"/>
      <c r="HB126" s="70"/>
      <c r="HC126" s="70"/>
      <c r="HD126" s="70"/>
      <c r="HE126" s="70"/>
      <c r="HF126" s="70"/>
      <c r="HG126" s="70"/>
      <c r="HH126" s="70"/>
      <c r="HI126" s="70"/>
      <c r="HJ126" s="70"/>
      <c r="HK126" s="70"/>
      <c r="HL126" s="70"/>
      <c r="HM126" s="70"/>
      <c r="HN126" s="70"/>
      <c r="HO126" s="70"/>
      <c r="HP126" s="162"/>
      <c r="HQ126" s="70"/>
      <c r="HR126" s="70"/>
      <c r="HS126" s="70"/>
      <c r="HT126" s="70"/>
      <c r="HU126" s="70"/>
      <c r="HV126" s="70"/>
      <c r="HW126" s="70"/>
      <c r="HX126" s="70"/>
      <c r="HY126" s="70"/>
      <c r="HZ126" s="70"/>
      <c r="IA126" s="70"/>
      <c r="IB126" s="70"/>
      <c r="IC126" s="70"/>
      <c r="ID126" s="70"/>
      <c r="IE126" s="70"/>
      <c r="IF126" s="70"/>
      <c r="IG126" s="70"/>
      <c r="IH126" s="70"/>
      <c r="II126" s="70"/>
      <c r="IJ126" s="70"/>
      <c r="IK126" s="70"/>
      <c r="IL126" s="70"/>
      <c r="IM126" s="70"/>
      <c r="IN126" s="70"/>
    </row>
    <row r="127" spans="1:248" s="3" customFormat="1" x14ac:dyDescent="0.3"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162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70"/>
      <c r="CT127" s="70"/>
      <c r="CU127" s="70"/>
      <c r="CV127" s="70"/>
      <c r="CW127" s="70"/>
      <c r="CX127" s="70"/>
      <c r="CY127" s="70"/>
      <c r="CZ127" s="70"/>
      <c r="DA127" s="70"/>
      <c r="DB127" s="70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70"/>
      <c r="DR127" s="70"/>
      <c r="DS127" s="70"/>
      <c r="DT127" s="70"/>
      <c r="DU127" s="70"/>
      <c r="DV127" s="241"/>
      <c r="DW127" s="70"/>
      <c r="DX127" s="70"/>
      <c r="DY127" s="70"/>
      <c r="DZ127" s="241"/>
      <c r="EA127" s="70"/>
      <c r="EB127" s="70"/>
      <c r="EC127" s="70"/>
      <c r="ED127" s="70"/>
      <c r="EE127" s="70"/>
      <c r="EF127" s="70"/>
      <c r="EG127" s="70"/>
      <c r="EH127" s="70"/>
      <c r="EI127" s="241"/>
      <c r="EJ127" s="241"/>
      <c r="EK127" s="70"/>
      <c r="EL127" s="70"/>
      <c r="EM127" s="70"/>
      <c r="EN127" s="70"/>
      <c r="EO127" s="70"/>
      <c r="EP127" s="70"/>
      <c r="EQ127" s="70"/>
      <c r="ER127" s="70"/>
      <c r="ES127" s="70"/>
      <c r="ET127" s="70"/>
      <c r="EU127" s="70"/>
      <c r="EV127" s="70"/>
      <c r="EW127" s="70"/>
      <c r="EX127" s="70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  <c r="FT127" s="70"/>
      <c r="FU127" s="70"/>
      <c r="FV127" s="70"/>
      <c r="FW127" s="70"/>
      <c r="FX127" s="70"/>
      <c r="FY127" s="70"/>
      <c r="FZ127" s="70"/>
      <c r="GA127" s="70"/>
      <c r="GB127" s="70"/>
      <c r="GC127" s="70"/>
      <c r="GD127" s="70"/>
      <c r="GE127" s="70"/>
      <c r="GF127" s="70"/>
      <c r="GG127" s="70"/>
      <c r="GH127" s="70"/>
      <c r="GI127" s="70"/>
      <c r="GJ127" s="70"/>
      <c r="GK127" s="70"/>
      <c r="GL127" s="70"/>
      <c r="GM127" s="70"/>
      <c r="GN127" s="70"/>
      <c r="GO127" s="70"/>
      <c r="GP127" s="70"/>
      <c r="GQ127" s="70"/>
      <c r="GR127" s="70"/>
      <c r="GS127" s="70"/>
      <c r="GT127" s="70"/>
      <c r="GU127" s="70"/>
      <c r="GV127" s="70"/>
      <c r="GW127" s="70"/>
      <c r="GX127" s="70"/>
      <c r="GY127" s="70"/>
      <c r="GZ127" s="70"/>
      <c r="HA127" s="70"/>
      <c r="HB127" s="70"/>
      <c r="HC127" s="70"/>
      <c r="HD127" s="70"/>
      <c r="HE127" s="70"/>
      <c r="HF127" s="70"/>
      <c r="HG127" s="70"/>
      <c r="HH127" s="70"/>
      <c r="HI127" s="70"/>
      <c r="HJ127" s="70"/>
      <c r="HK127" s="70"/>
      <c r="HL127" s="70"/>
      <c r="HM127" s="70"/>
      <c r="HN127" s="70"/>
      <c r="HO127" s="70"/>
      <c r="HP127" s="162"/>
      <c r="HQ127" s="70"/>
      <c r="HR127" s="70"/>
      <c r="HS127" s="70"/>
      <c r="HT127" s="70"/>
      <c r="HU127" s="70"/>
      <c r="HV127" s="70"/>
      <c r="HW127" s="70"/>
      <c r="HX127" s="70"/>
      <c r="HY127" s="70"/>
      <c r="HZ127" s="70"/>
      <c r="IA127" s="70"/>
      <c r="IB127" s="70"/>
      <c r="IC127" s="70"/>
      <c r="ID127" s="70"/>
      <c r="IE127" s="70"/>
      <c r="IF127" s="70"/>
      <c r="IG127" s="70"/>
      <c r="IH127" s="70"/>
      <c r="II127" s="70"/>
      <c r="IJ127" s="70"/>
      <c r="IK127" s="70"/>
      <c r="IL127" s="70"/>
      <c r="IM127" s="70"/>
      <c r="IN127" s="70"/>
    </row>
    <row r="128" spans="1:248" s="3" customFormat="1" x14ac:dyDescent="0.3"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162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70"/>
      <c r="DR128" s="70"/>
      <c r="DS128" s="70"/>
      <c r="DT128" s="70"/>
      <c r="DU128" s="70"/>
      <c r="DV128" s="241"/>
      <c r="DW128" s="70"/>
      <c r="DX128" s="70"/>
      <c r="DY128" s="70"/>
      <c r="DZ128" s="241"/>
      <c r="EA128" s="70"/>
      <c r="EB128" s="70"/>
      <c r="EC128" s="70"/>
      <c r="ED128" s="70"/>
      <c r="EE128" s="70"/>
      <c r="EF128" s="70"/>
      <c r="EG128" s="70"/>
      <c r="EH128" s="70"/>
      <c r="EI128" s="241"/>
      <c r="EJ128" s="241"/>
      <c r="EK128" s="70"/>
      <c r="EL128" s="70"/>
      <c r="EM128" s="70"/>
      <c r="EN128" s="70"/>
      <c r="EO128" s="70"/>
      <c r="EP128" s="70"/>
      <c r="EQ128" s="70"/>
      <c r="ER128" s="70"/>
      <c r="ES128" s="70"/>
      <c r="ET128" s="70"/>
      <c r="EU128" s="70"/>
      <c r="EV128" s="70"/>
      <c r="EW128" s="70"/>
      <c r="EX128" s="70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  <c r="FT128" s="70"/>
      <c r="FU128" s="70"/>
      <c r="FV128" s="70"/>
      <c r="FW128" s="70"/>
      <c r="FX128" s="70"/>
      <c r="FY128" s="70"/>
      <c r="FZ128" s="70"/>
      <c r="GA128" s="70"/>
      <c r="GB128" s="70"/>
      <c r="GC128" s="70"/>
      <c r="GD128" s="70"/>
      <c r="GE128" s="70"/>
      <c r="GF128" s="70"/>
      <c r="GG128" s="70"/>
      <c r="GH128" s="70"/>
      <c r="GI128" s="70"/>
      <c r="GJ128" s="70"/>
      <c r="GK128" s="70"/>
      <c r="GL128" s="70"/>
      <c r="GM128" s="70"/>
      <c r="GN128" s="70"/>
      <c r="GO128" s="70"/>
      <c r="GP128" s="70"/>
      <c r="GQ128" s="70"/>
      <c r="GR128" s="70"/>
      <c r="GS128" s="70"/>
      <c r="GT128" s="70"/>
      <c r="GU128" s="70"/>
      <c r="GV128" s="70"/>
      <c r="GW128" s="70"/>
      <c r="GX128" s="70"/>
      <c r="GY128" s="70"/>
      <c r="GZ128" s="70"/>
      <c r="HA128" s="70"/>
      <c r="HB128" s="70"/>
      <c r="HC128" s="70"/>
      <c r="HD128" s="70"/>
      <c r="HE128" s="70"/>
      <c r="HF128" s="70"/>
      <c r="HG128" s="70"/>
      <c r="HH128" s="70"/>
      <c r="HI128" s="70"/>
      <c r="HJ128" s="70"/>
      <c r="HK128" s="70"/>
      <c r="HL128" s="70"/>
      <c r="HM128" s="70"/>
      <c r="HN128" s="70"/>
      <c r="HO128" s="70"/>
      <c r="HP128" s="162"/>
      <c r="HQ128" s="70"/>
      <c r="HR128" s="70"/>
      <c r="HS128" s="70"/>
      <c r="HT128" s="70"/>
      <c r="HU128" s="70"/>
      <c r="HV128" s="70"/>
      <c r="HW128" s="70"/>
      <c r="HX128" s="70"/>
      <c r="HY128" s="70"/>
      <c r="HZ128" s="70"/>
      <c r="IA128" s="70"/>
      <c r="IB128" s="70"/>
      <c r="IC128" s="70"/>
      <c r="ID128" s="70"/>
      <c r="IE128" s="70"/>
      <c r="IF128" s="70"/>
      <c r="IG128" s="70"/>
      <c r="IH128" s="70"/>
      <c r="II128" s="70"/>
      <c r="IJ128" s="70"/>
      <c r="IK128" s="70"/>
      <c r="IL128" s="70"/>
      <c r="IM128" s="70"/>
      <c r="IN128" s="70"/>
    </row>
    <row r="129" spans="1:248" x14ac:dyDescent="0.3">
      <c r="A129" s="35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164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239"/>
      <c r="DW129" s="36"/>
      <c r="DX129" s="36"/>
      <c r="DY129" s="36"/>
      <c r="DZ129" s="239"/>
      <c r="EA129" s="36"/>
      <c r="EB129" s="36"/>
      <c r="EC129" s="36"/>
      <c r="ED129" s="36"/>
      <c r="EE129" s="36"/>
      <c r="EF129" s="36"/>
      <c r="EG129" s="36"/>
      <c r="EH129" s="36"/>
      <c r="EI129" s="239"/>
      <c r="EJ129" s="239"/>
      <c r="EK129" s="36"/>
      <c r="EL129" s="36"/>
      <c r="EM129" s="36"/>
      <c r="EN129" s="36"/>
      <c r="EO129" s="36"/>
      <c r="EP129" s="36"/>
      <c r="EQ129" s="36"/>
      <c r="ER129" s="36"/>
      <c r="ES129" s="36"/>
      <c r="ET129" s="36"/>
      <c r="EU129" s="36"/>
      <c r="EV129" s="36"/>
      <c r="EW129" s="36"/>
      <c r="EX129" s="36"/>
      <c r="EY129" s="36"/>
      <c r="EZ129" s="36"/>
      <c r="FA129" s="36"/>
      <c r="FB129" s="36"/>
      <c r="FC129" s="36"/>
      <c r="FD129" s="36"/>
      <c r="FE129" s="36"/>
      <c r="FF129" s="36"/>
      <c r="FG129" s="36"/>
      <c r="FH129" s="36"/>
      <c r="FI129" s="36"/>
      <c r="FJ129" s="36"/>
      <c r="FK129" s="36"/>
      <c r="FL129" s="36"/>
      <c r="FM129" s="36"/>
      <c r="FN129" s="36"/>
      <c r="FO129" s="36"/>
      <c r="FP129" s="36"/>
      <c r="FQ129" s="36"/>
      <c r="FR129" s="36"/>
      <c r="FS129" s="36"/>
      <c r="FT129" s="36"/>
      <c r="FU129" s="36"/>
      <c r="FV129" s="36"/>
      <c r="FW129" s="36"/>
      <c r="FX129" s="36"/>
      <c r="FY129" s="36"/>
      <c r="FZ129" s="36"/>
      <c r="GA129" s="36"/>
      <c r="GB129" s="36"/>
      <c r="GC129" s="36"/>
      <c r="GD129" s="36"/>
      <c r="GE129" s="36"/>
      <c r="GF129" s="36"/>
      <c r="GG129" s="36"/>
      <c r="GH129" s="36"/>
      <c r="GI129" s="36"/>
      <c r="GJ129" s="36"/>
      <c r="GK129" s="36"/>
      <c r="GL129" s="36"/>
      <c r="GM129" s="36"/>
      <c r="GN129" s="36"/>
      <c r="GO129" s="36"/>
      <c r="GP129" s="36"/>
      <c r="GQ129" s="36"/>
      <c r="GR129" s="36"/>
      <c r="GS129" s="36"/>
      <c r="GT129" s="36"/>
      <c r="GU129" s="36"/>
      <c r="GV129" s="36"/>
      <c r="GW129" s="36"/>
      <c r="GX129" s="36"/>
      <c r="GY129" s="36"/>
      <c r="GZ129" s="36"/>
      <c r="HA129" s="36"/>
      <c r="HB129" s="36"/>
      <c r="HC129" s="36"/>
      <c r="HD129" s="36"/>
      <c r="HE129" s="36"/>
      <c r="HF129" s="36"/>
      <c r="HG129" s="36"/>
      <c r="HH129" s="36"/>
      <c r="HI129" s="36"/>
      <c r="HJ129" s="36"/>
      <c r="HK129" s="36"/>
      <c r="HL129" s="36"/>
      <c r="HM129" s="36"/>
      <c r="HN129" s="36"/>
      <c r="HO129" s="36"/>
      <c r="HP129" s="164"/>
      <c r="HQ129" s="36"/>
      <c r="HR129" s="36"/>
      <c r="HS129" s="36"/>
      <c r="HT129" s="36"/>
      <c r="HU129" s="36"/>
      <c r="HV129" s="36"/>
      <c r="HW129" s="36"/>
      <c r="HX129" s="36"/>
      <c r="HY129" s="36"/>
      <c r="HZ129" s="36"/>
      <c r="IA129" s="36"/>
      <c r="IB129" s="36"/>
      <c r="IC129" s="36"/>
      <c r="ID129" s="36"/>
      <c r="IE129" s="36"/>
      <c r="IF129" s="36"/>
      <c r="IG129" s="36"/>
      <c r="IH129" s="36"/>
      <c r="II129" s="36"/>
      <c r="IJ129" s="36"/>
      <c r="IK129" s="36"/>
      <c r="IL129" s="36"/>
      <c r="IM129" s="36"/>
      <c r="IN129" s="36"/>
    </row>
    <row r="130" spans="1:248" x14ac:dyDescent="0.3">
      <c r="A130" s="35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164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239"/>
      <c r="DW130" s="36"/>
      <c r="DX130" s="36"/>
      <c r="DY130" s="36"/>
      <c r="DZ130" s="239"/>
      <c r="EA130" s="36"/>
      <c r="EB130" s="36"/>
      <c r="EC130" s="36"/>
      <c r="ED130" s="36"/>
      <c r="EE130" s="36"/>
      <c r="EF130" s="36"/>
      <c r="EG130" s="36"/>
      <c r="EH130" s="36"/>
      <c r="EI130" s="239"/>
      <c r="EJ130" s="239"/>
      <c r="EK130" s="36"/>
      <c r="EL130" s="36"/>
      <c r="EM130" s="36"/>
      <c r="EN130" s="36"/>
      <c r="EO130" s="36"/>
      <c r="EP130" s="36"/>
      <c r="EQ130" s="36"/>
      <c r="ER130" s="36"/>
      <c r="ES130" s="36"/>
      <c r="ET130" s="36"/>
      <c r="EU130" s="36"/>
      <c r="EV130" s="36"/>
      <c r="EW130" s="36"/>
      <c r="EX130" s="36"/>
      <c r="EY130" s="36"/>
      <c r="EZ130" s="36"/>
      <c r="FA130" s="36"/>
      <c r="FB130" s="36"/>
      <c r="FC130" s="36"/>
      <c r="FD130" s="36"/>
      <c r="FE130" s="36"/>
      <c r="FF130" s="36"/>
      <c r="FG130" s="36"/>
      <c r="FH130" s="36"/>
      <c r="FI130" s="36"/>
      <c r="FJ130" s="36"/>
      <c r="FK130" s="36"/>
      <c r="FL130" s="36"/>
      <c r="FM130" s="36"/>
      <c r="FN130" s="36"/>
      <c r="FO130" s="36"/>
      <c r="FP130" s="36"/>
      <c r="FQ130" s="36"/>
      <c r="FR130" s="36"/>
      <c r="FS130" s="36"/>
      <c r="FT130" s="36"/>
      <c r="FU130" s="36"/>
      <c r="FV130" s="36"/>
      <c r="FW130" s="36"/>
      <c r="FX130" s="36"/>
      <c r="FY130" s="36"/>
      <c r="FZ130" s="36"/>
      <c r="GA130" s="36"/>
      <c r="GB130" s="36"/>
      <c r="GC130" s="36"/>
      <c r="GD130" s="36"/>
      <c r="GE130" s="36"/>
      <c r="GF130" s="36"/>
      <c r="GG130" s="36"/>
      <c r="GH130" s="36"/>
      <c r="GI130" s="36"/>
      <c r="GJ130" s="36"/>
      <c r="GK130" s="36"/>
      <c r="GL130" s="36"/>
      <c r="GM130" s="36"/>
      <c r="GN130" s="36"/>
      <c r="GO130" s="36"/>
      <c r="GP130" s="36"/>
      <c r="GQ130" s="36"/>
      <c r="GR130" s="36"/>
      <c r="GS130" s="36"/>
      <c r="GT130" s="36"/>
      <c r="GU130" s="36"/>
      <c r="GV130" s="36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/>
      <c r="HN130" s="36"/>
      <c r="HO130" s="36"/>
      <c r="HP130" s="164"/>
      <c r="HQ130" s="36"/>
      <c r="HR130" s="36"/>
      <c r="HS130" s="36"/>
      <c r="HT130" s="36"/>
      <c r="HU130" s="36"/>
      <c r="HV130" s="36"/>
      <c r="HW130" s="36"/>
      <c r="HX130" s="36"/>
      <c r="HY130" s="36"/>
      <c r="HZ130" s="36"/>
      <c r="IA130" s="36"/>
      <c r="IB130" s="36"/>
      <c r="IC130" s="36"/>
      <c r="ID130" s="36"/>
      <c r="IE130" s="36"/>
      <c r="IF130" s="36"/>
      <c r="IG130" s="36"/>
      <c r="IH130" s="36"/>
      <c r="II130" s="36"/>
      <c r="IJ130" s="36"/>
      <c r="IK130" s="36"/>
      <c r="IL130" s="36"/>
      <c r="IM130" s="36"/>
      <c r="IN130" s="36"/>
    </row>
    <row r="131" spans="1:248" x14ac:dyDescent="0.3">
      <c r="A131" s="35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164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239"/>
      <c r="DW131" s="36"/>
      <c r="DX131" s="36"/>
      <c r="DY131" s="36"/>
      <c r="DZ131" s="239"/>
      <c r="EA131" s="36"/>
      <c r="EB131" s="36"/>
      <c r="EC131" s="36"/>
      <c r="ED131" s="36"/>
      <c r="EE131" s="36"/>
      <c r="EF131" s="36"/>
      <c r="EG131" s="36"/>
      <c r="EH131" s="36"/>
      <c r="EI131" s="239"/>
      <c r="EJ131" s="239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6"/>
      <c r="FO131" s="36"/>
      <c r="FP131" s="36"/>
      <c r="FQ131" s="36"/>
      <c r="FR131" s="36"/>
      <c r="FS131" s="36"/>
      <c r="FT131" s="36"/>
      <c r="FU131" s="36"/>
      <c r="FV131" s="36"/>
      <c r="FW131" s="36"/>
      <c r="FX131" s="36"/>
      <c r="FY131" s="36"/>
      <c r="FZ131" s="36"/>
      <c r="GA131" s="36"/>
      <c r="GB131" s="36"/>
      <c r="GC131" s="36"/>
      <c r="GD131" s="36"/>
      <c r="GE131" s="36"/>
      <c r="GF131" s="36"/>
      <c r="GG131" s="36"/>
      <c r="GH131" s="36"/>
      <c r="GI131" s="36"/>
      <c r="GJ131" s="36"/>
      <c r="GK131" s="36"/>
      <c r="GL131" s="36"/>
      <c r="GM131" s="36"/>
      <c r="GN131" s="36"/>
      <c r="GO131" s="36"/>
      <c r="GP131" s="36"/>
      <c r="GQ131" s="36"/>
      <c r="GR131" s="36"/>
      <c r="GS131" s="36"/>
      <c r="GT131" s="36"/>
      <c r="GU131" s="36"/>
      <c r="GV131" s="36"/>
      <c r="GW131" s="36"/>
      <c r="GX131" s="36"/>
      <c r="GY131" s="36"/>
      <c r="GZ131" s="36"/>
      <c r="HA131" s="36"/>
      <c r="HB131" s="36"/>
      <c r="HC131" s="36"/>
      <c r="HD131" s="36"/>
      <c r="HE131" s="36"/>
      <c r="HF131" s="36"/>
      <c r="HG131" s="36"/>
      <c r="HH131" s="36"/>
      <c r="HI131" s="36"/>
      <c r="HJ131" s="36"/>
      <c r="HK131" s="36"/>
      <c r="HL131" s="36"/>
      <c r="HM131" s="36"/>
      <c r="HN131" s="36"/>
      <c r="HO131" s="36"/>
      <c r="HP131" s="164"/>
      <c r="HQ131" s="36"/>
      <c r="HR131" s="36"/>
      <c r="HS131" s="36"/>
      <c r="HT131" s="36"/>
      <c r="HU131" s="36"/>
      <c r="HV131" s="36"/>
      <c r="HW131" s="36"/>
      <c r="HX131" s="36"/>
      <c r="HY131" s="36"/>
      <c r="HZ131" s="36"/>
      <c r="IA131" s="36"/>
      <c r="IB131" s="36"/>
      <c r="IC131" s="36"/>
      <c r="ID131" s="36"/>
      <c r="IE131" s="36"/>
      <c r="IF131" s="36"/>
      <c r="IG131" s="36"/>
      <c r="IH131" s="36"/>
      <c r="II131" s="36"/>
      <c r="IJ131" s="36"/>
      <c r="IK131" s="36"/>
      <c r="IL131" s="36"/>
      <c r="IM131" s="36"/>
      <c r="IN131" s="36"/>
    </row>
    <row r="132" spans="1:248" x14ac:dyDescent="0.3">
      <c r="A132" s="35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164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239"/>
      <c r="DW132" s="36"/>
      <c r="DX132" s="36"/>
      <c r="DY132" s="36"/>
      <c r="DZ132" s="239"/>
      <c r="EA132" s="36"/>
      <c r="EB132" s="36"/>
      <c r="EC132" s="36"/>
      <c r="ED132" s="36"/>
      <c r="EE132" s="36"/>
      <c r="EF132" s="36"/>
      <c r="EG132" s="36"/>
      <c r="EH132" s="36"/>
      <c r="EI132" s="239"/>
      <c r="EJ132" s="239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164"/>
      <c r="HQ132" s="36"/>
      <c r="HR132" s="36"/>
      <c r="HS132" s="36"/>
      <c r="HT132" s="36"/>
      <c r="HU132" s="36"/>
      <c r="HV132" s="36"/>
      <c r="HW132" s="36"/>
      <c r="HX132" s="36"/>
      <c r="HY132" s="36"/>
      <c r="HZ132" s="36"/>
      <c r="IA132" s="36"/>
      <c r="IB132" s="36"/>
      <c r="IC132" s="36"/>
      <c r="ID132" s="36"/>
      <c r="IE132" s="36"/>
      <c r="IF132" s="36"/>
      <c r="IG132" s="36"/>
      <c r="IH132" s="36"/>
      <c r="II132" s="36"/>
      <c r="IJ132" s="36"/>
      <c r="IK132" s="36"/>
      <c r="IL132" s="36"/>
      <c r="IM132" s="36"/>
      <c r="IN132" s="36"/>
    </row>
    <row r="133" spans="1:248" x14ac:dyDescent="0.3">
      <c r="A133" s="35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164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239"/>
      <c r="DW133" s="36"/>
      <c r="DX133" s="36"/>
      <c r="DY133" s="36"/>
      <c r="DZ133" s="239"/>
      <c r="EA133" s="36"/>
      <c r="EB133" s="36"/>
      <c r="EC133" s="36"/>
      <c r="ED133" s="36"/>
      <c r="EE133" s="36"/>
      <c r="EF133" s="36"/>
      <c r="EG133" s="36"/>
      <c r="EH133" s="36"/>
      <c r="EI133" s="239"/>
      <c r="EJ133" s="239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6"/>
      <c r="FO133" s="36"/>
      <c r="FP133" s="36"/>
      <c r="FQ133" s="36"/>
      <c r="FR133" s="36"/>
      <c r="FS133" s="36"/>
      <c r="FT133" s="36"/>
      <c r="FU133" s="36"/>
      <c r="FV133" s="36"/>
      <c r="FW133" s="36"/>
      <c r="FX133" s="36"/>
      <c r="FY133" s="36"/>
      <c r="FZ133" s="36"/>
      <c r="GA133" s="36"/>
      <c r="GB133" s="36"/>
      <c r="GC133" s="36"/>
      <c r="GD133" s="36"/>
      <c r="GE133" s="36"/>
      <c r="GF133" s="36"/>
      <c r="GG133" s="36"/>
      <c r="GH133" s="36"/>
      <c r="GI133" s="36"/>
      <c r="GJ133" s="36"/>
      <c r="GK133" s="36"/>
      <c r="GL133" s="36"/>
      <c r="GM133" s="36"/>
      <c r="GN133" s="36"/>
      <c r="GO133" s="36"/>
      <c r="GP133" s="36"/>
      <c r="GQ133" s="36"/>
      <c r="GR133" s="36"/>
      <c r="GS133" s="36"/>
      <c r="GT133" s="36"/>
      <c r="GU133" s="36"/>
      <c r="GV133" s="36"/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164"/>
      <c r="HQ133" s="36"/>
      <c r="HR133" s="36"/>
      <c r="HS133" s="36"/>
      <c r="HT133" s="36"/>
      <c r="HU133" s="36"/>
      <c r="HV133" s="36"/>
      <c r="HW133" s="36"/>
      <c r="HX133" s="36"/>
      <c r="HY133" s="36"/>
      <c r="HZ133" s="36"/>
      <c r="IA133" s="36"/>
      <c r="IB133" s="36"/>
      <c r="IC133" s="36"/>
      <c r="ID133" s="36"/>
      <c r="IE133" s="36"/>
      <c r="IF133" s="36"/>
      <c r="IG133" s="36"/>
      <c r="IH133" s="36"/>
      <c r="II133" s="36"/>
      <c r="IJ133" s="36"/>
      <c r="IK133" s="36"/>
      <c r="IL133" s="36"/>
      <c r="IM133" s="36"/>
      <c r="IN133" s="36"/>
    </row>
    <row r="134" spans="1:248" x14ac:dyDescent="0.3">
      <c r="A134" s="35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164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239"/>
      <c r="DW134" s="36"/>
      <c r="DX134" s="36"/>
      <c r="DY134" s="36"/>
      <c r="DZ134" s="239"/>
      <c r="EA134" s="36"/>
      <c r="EB134" s="36"/>
      <c r="EC134" s="36"/>
      <c r="ED134" s="36"/>
      <c r="EE134" s="36"/>
      <c r="EF134" s="36"/>
      <c r="EG134" s="36"/>
      <c r="EH134" s="36"/>
      <c r="EI134" s="239"/>
      <c r="EJ134" s="239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164"/>
      <c r="HQ134" s="36"/>
      <c r="HR134" s="36"/>
      <c r="HS134" s="36"/>
      <c r="HT134" s="36"/>
      <c r="HU134" s="36"/>
      <c r="HV134" s="36"/>
      <c r="HW134" s="36"/>
      <c r="HX134" s="36"/>
      <c r="HY134" s="36"/>
      <c r="HZ134" s="36"/>
      <c r="IA134" s="36"/>
      <c r="IB134" s="36"/>
      <c r="IC134" s="36"/>
      <c r="ID134" s="36"/>
      <c r="IE134" s="36"/>
      <c r="IF134" s="36"/>
      <c r="IG134" s="36"/>
      <c r="IH134" s="36"/>
      <c r="II134" s="36"/>
      <c r="IJ134" s="36"/>
      <c r="IK134" s="36"/>
      <c r="IL134" s="36"/>
      <c r="IM134" s="36"/>
      <c r="IN134" s="36"/>
    </row>
    <row r="135" spans="1:248" hidden="1" x14ac:dyDescent="0.3">
      <c r="A135" s="35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164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239"/>
      <c r="DW135" s="36"/>
      <c r="DX135" s="36"/>
      <c r="DY135" s="36"/>
      <c r="DZ135" s="239"/>
      <c r="EA135" s="36"/>
      <c r="EB135" s="36"/>
      <c r="EC135" s="36"/>
      <c r="ED135" s="36"/>
      <c r="EE135" s="36"/>
      <c r="EF135" s="36"/>
      <c r="EG135" s="36"/>
      <c r="EH135" s="36"/>
      <c r="EI135" s="239"/>
      <c r="EJ135" s="239"/>
      <c r="EK135" s="36"/>
      <c r="EL135" s="36"/>
      <c r="EM135" s="36"/>
      <c r="EN135" s="36"/>
      <c r="EO135" s="36"/>
      <c r="EP135" s="36"/>
      <c r="EQ135" s="36"/>
      <c r="ER135" s="36"/>
      <c r="ES135" s="36"/>
      <c r="ET135" s="36"/>
      <c r="EU135" s="36"/>
      <c r="EV135" s="36"/>
      <c r="EW135" s="36"/>
      <c r="EX135" s="36"/>
      <c r="EY135" s="36"/>
      <c r="EZ135" s="36"/>
      <c r="FA135" s="36"/>
      <c r="FB135" s="36"/>
      <c r="FC135" s="36"/>
      <c r="FD135" s="36"/>
      <c r="FE135" s="36"/>
      <c r="FF135" s="36"/>
      <c r="FG135" s="36"/>
      <c r="FH135" s="36"/>
      <c r="FI135" s="36"/>
      <c r="FJ135" s="36"/>
      <c r="FK135" s="36"/>
      <c r="FL135" s="36"/>
      <c r="FM135" s="36"/>
      <c r="FN135" s="36"/>
      <c r="FO135" s="36"/>
      <c r="FP135" s="36"/>
      <c r="FQ135" s="36"/>
      <c r="FR135" s="36"/>
      <c r="FS135" s="36"/>
      <c r="FT135" s="36"/>
      <c r="FU135" s="36"/>
      <c r="FV135" s="36"/>
      <c r="FW135" s="36"/>
      <c r="FX135" s="36"/>
      <c r="FY135" s="36"/>
      <c r="FZ135" s="36"/>
      <c r="GA135" s="36"/>
      <c r="GB135" s="36"/>
      <c r="GC135" s="36"/>
      <c r="GD135" s="36"/>
      <c r="GE135" s="36"/>
      <c r="GF135" s="36"/>
      <c r="GG135" s="36"/>
      <c r="GH135" s="36"/>
      <c r="GI135" s="36"/>
      <c r="GJ135" s="36"/>
      <c r="GK135" s="36"/>
      <c r="GL135" s="36"/>
      <c r="GM135" s="36"/>
      <c r="GN135" s="36"/>
      <c r="GO135" s="36"/>
      <c r="GP135" s="36"/>
      <c r="GQ135" s="36"/>
      <c r="GR135" s="36"/>
      <c r="GS135" s="36"/>
      <c r="GT135" s="36"/>
      <c r="GU135" s="36"/>
      <c r="GV135" s="36"/>
      <c r="GW135" s="36"/>
      <c r="GX135" s="36"/>
      <c r="GY135" s="36"/>
      <c r="GZ135" s="36"/>
      <c r="HA135" s="36"/>
      <c r="HB135" s="36"/>
      <c r="HC135" s="36"/>
      <c r="HD135" s="36"/>
      <c r="HE135" s="36"/>
      <c r="HF135" s="36"/>
      <c r="HG135" s="36"/>
      <c r="HH135" s="36"/>
      <c r="HI135" s="36"/>
      <c r="HJ135" s="36"/>
      <c r="HK135" s="36"/>
      <c r="HL135" s="36"/>
      <c r="HM135" s="36"/>
      <c r="HN135" s="36"/>
      <c r="HO135" s="36"/>
      <c r="HP135" s="164"/>
      <c r="HQ135" s="36"/>
      <c r="HR135" s="36"/>
      <c r="HS135" s="36"/>
      <c r="HT135" s="36"/>
      <c r="HU135" s="36"/>
      <c r="HV135" s="36"/>
      <c r="HW135" s="36"/>
      <c r="HX135" s="36"/>
      <c r="HY135" s="36"/>
      <c r="HZ135" s="36"/>
      <c r="IA135" s="36"/>
      <c r="IB135" s="36"/>
      <c r="IC135" s="36"/>
      <c r="ID135" s="36"/>
      <c r="IE135" s="36"/>
      <c r="IF135" s="36"/>
      <c r="IG135" s="36"/>
      <c r="IH135" s="36"/>
      <c r="II135" s="36"/>
      <c r="IJ135" s="36"/>
      <c r="IK135" s="36"/>
      <c r="IL135" s="36"/>
      <c r="IM135" s="36"/>
      <c r="IN135" s="36"/>
    </row>
    <row r="136" spans="1:248" hidden="1" x14ac:dyDescent="0.3">
      <c r="A136" s="35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164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239"/>
      <c r="DW136" s="36"/>
      <c r="DX136" s="36"/>
      <c r="DY136" s="36"/>
      <c r="DZ136" s="239"/>
      <c r="EA136" s="36"/>
      <c r="EB136" s="36"/>
      <c r="EC136" s="36"/>
      <c r="ED136" s="36"/>
      <c r="EE136" s="36"/>
      <c r="EF136" s="36"/>
      <c r="EG136" s="36"/>
      <c r="EH136" s="36"/>
      <c r="EI136" s="239"/>
      <c r="EJ136" s="239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164"/>
      <c r="HQ136" s="36"/>
      <c r="HR136" s="36"/>
      <c r="HS136" s="36"/>
      <c r="HT136" s="36"/>
      <c r="HU136" s="36"/>
      <c r="HV136" s="36"/>
      <c r="HW136" s="36"/>
      <c r="HX136" s="36"/>
      <c r="HY136" s="36"/>
      <c r="HZ136" s="36"/>
      <c r="IA136" s="36"/>
      <c r="IB136" s="36"/>
      <c r="IC136" s="36"/>
      <c r="ID136" s="36"/>
      <c r="IE136" s="36"/>
      <c r="IF136" s="36"/>
      <c r="IG136" s="36"/>
      <c r="IH136" s="36"/>
      <c r="II136" s="36"/>
      <c r="IJ136" s="36"/>
      <c r="IK136" s="36"/>
      <c r="IL136" s="36"/>
      <c r="IM136" s="36"/>
      <c r="IN136" s="36"/>
    </row>
    <row r="137" spans="1:248" hidden="1" x14ac:dyDescent="0.3">
      <c r="A137" s="2" t="s">
        <v>99</v>
      </c>
      <c r="B137" s="5">
        <f t="shared" ref="B137" si="72">B2</f>
        <v>44895</v>
      </c>
      <c r="C137" s="5">
        <f t="shared" ref="C137:AJ137" si="73">C2</f>
        <v>44896</v>
      </c>
      <c r="D137" s="5">
        <f t="shared" si="73"/>
        <v>44897</v>
      </c>
      <c r="E137" s="5">
        <f t="shared" si="73"/>
        <v>44898</v>
      </c>
      <c r="F137" s="5">
        <f t="shared" si="73"/>
        <v>44899</v>
      </c>
      <c r="G137" s="5">
        <f t="shared" si="73"/>
        <v>44900</v>
      </c>
      <c r="H137" s="5">
        <f t="shared" si="73"/>
        <v>44901</v>
      </c>
      <c r="I137" s="5">
        <f t="shared" si="73"/>
        <v>44902</v>
      </c>
      <c r="J137" s="5">
        <f t="shared" si="73"/>
        <v>44903</v>
      </c>
      <c r="K137" s="5">
        <f t="shared" si="73"/>
        <v>44904</v>
      </c>
      <c r="L137" s="5">
        <f t="shared" si="73"/>
        <v>44905</v>
      </c>
      <c r="M137" s="5">
        <f t="shared" si="73"/>
        <v>44906</v>
      </c>
      <c r="N137" s="5">
        <f t="shared" si="73"/>
        <v>44907</v>
      </c>
      <c r="O137" s="5">
        <f t="shared" si="73"/>
        <v>44908</v>
      </c>
      <c r="P137" s="5">
        <f t="shared" si="73"/>
        <v>44909</v>
      </c>
      <c r="Q137" s="5">
        <f t="shared" si="73"/>
        <v>44910</v>
      </c>
      <c r="R137" s="5">
        <f t="shared" si="73"/>
        <v>44911</v>
      </c>
      <c r="S137" s="5">
        <f t="shared" si="73"/>
        <v>44912</v>
      </c>
      <c r="T137" s="5">
        <f t="shared" si="73"/>
        <v>44913</v>
      </c>
      <c r="U137" s="5">
        <f t="shared" si="73"/>
        <v>44914</v>
      </c>
      <c r="V137" s="5">
        <f t="shared" si="73"/>
        <v>44915</v>
      </c>
      <c r="W137" s="5">
        <f t="shared" si="73"/>
        <v>44916</v>
      </c>
      <c r="X137" s="5">
        <f t="shared" si="73"/>
        <v>44917</v>
      </c>
      <c r="Y137" s="5">
        <f t="shared" si="73"/>
        <v>44918</v>
      </c>
      <c r="Z137" s="5">
        <f t="shared" si="73"/>
        <v>44919</v>
      </c>
      <c r="AA137" s="5">
        <f t="shared" si="73"/>
        <v>44920</v>
      </c>
      <c r="AB137" s="5">
        <f t="shared" si="73"/>
        <v>44921</v>
      </c>
      <c r="AC137" s="5">
        <f t="shared" si="73"/>
        <v>44922</v>
      </c>
      <c r="AD137" s="5">
        <f t="shared" si="73"/>
        <v>44923</v>
      </c>
      <c r="AE137" s="5">
        <f t="shared" si="73"/>
        <v>44924</v>
      </c>
      <c r="AF137" s="5">
        <f t="shared" si="73"/>
        <v>44925</v>
      </c>
      <c r="AG137" s="168">
        <f t="shared" si="73"/>
        <v>44926</v>
      </c>
      <c r="AH137" s="5">
        <f t="shared" si="73"/>
        <v>44927</v>
      </c>
      <c r="AI137" s="5">
        <f t="shared" si="73"/>
        <v>44928</v>
      </c>
      <c r="AJ137" s="5">
        <f t="shared" si="73"/>
        <v>44929</v>
      </c>
      <c r="AK137" s="5">
        <f t="shared" ref="AK137:AZ137" si="74">AK2</f>
        <v>44930</v>
      </c>
      <c r="AL137" s="5">
        <f t="shared" si="74"/>
        <v>44931</v>
      </c>
      <c r="AM137" s="5">
        <f t="shared" si="74"/>
        <v>44932</v>
      </c>
      <c r="AN137" s="5">
        <f t="shared" si="74"/>
        <v>44933</v>
      </c>
      <c r="AO137" s="5">
        <f t="shared" si="74"/>
        <v>44934</v>
      </c>
      <c r="AP137" s="5">
        <f t="shared" si="74"/>
        <v>44935</v>
      </c>
      <c r="AQ137" s="5">
        <f t="shared" si="74"/>
        <v>44936</v>
      </c>
      <c r="AR137" s="5">
        <f t="shared" si="74"/>
        <v>44937</v>
      </c>
      <c r="AS137" s="5">
        <f t="shared" si="74"/>
        <v>44938</v>
      </c>
      <c r="AT137" s="5">
        <f t="shared" si="74"/>
        <v>44939</v>
      </c>
      <c r="AU137" s="5">
        <f t="shared" si="74"/>
        <v>44940</v>
      </c>
      <c r="AV137" s="5">
        <f t="shared" si="74"/>
        <v>44941</v>
      </c>
      <c r="AW137" s="5">
        <f t="shared" si="74"/>
        <v>44942</v>
      </c>
      <c r="AX137" s="5">
        <f t="shared" si="74"/>
        <v>44943</v>
      </c>
      <c r="AY137" s="5">
        <f t="shared" si="74"/>
        <v>44944</v>
      </c>
      <c r="AZ137" s="5">
        <f t="shared" si="74"/>
        <v>44945</v>
      </c>
      <c r="BA137" s="5">
        <f t="shared" ref="BA137:BE137" si="75">BA2</f>
        <v>44946</v>
      </c>
      <c r="BB137" s="5">
        <f t="shared" si="75"/>
        <v>44947</v>
      </c>
      <c r="BC137" s="5">
        <f t="shared" si="75"/>
        <v>44948</v>
      </c>
      <c r="BD137" s="5">
        <f t="shared" si="75"/>
        <v>44949</v>
      </c>
      <c r="BE137" s="5">
        <f t="shared" si="75"/>
        <v>44950</v>
      </c>
      <c r="BF137" s="5">
        <f t="shared" ref="BF137:CE137" si="76">BF2</f>
        <v>44951</v>
      </c>
      <c r="BG137" s="5">
        <f t="shared" si="76"/>
        <v>44952</v>
      </c>
      <c r="BH137" s="5">
        <f t="shared" si="76"/>
        <v>44953</v>
      </c>
      <c r="BI137" s="5">
        <f t="shared" si="76"/>
        <v>44954</v>
      </c>
      <c r="BJ137" s="5">
        <f t="shared" si="76"/>
        <v>44955</v>
      </c>
      <c r="BK137" s="5">
        <f t="shared" si="76"/>
        <v>44956</v>
      </c>
      <c r="BL137" s="5">
        <f t="shared" si="76"/>
        <v>44957</v>
      </c>
      <c r="BM137" s="5">
        <f t="shared" si="76"/>
        <v>44958</v>
      </c>
      <c r="BN137" s="5">
        <f t="shared" si="76"/>
        <v>44959</v>
      </c>
      <c r="BO137" s="5">
        <f t="shared" si="76"/>
        <v>44960</v>
      </c>
      <c r="BP137" s="5">
        <f t="shared" si="76"/>
        <v>44961</v>
      </c>
      <c r="BQ137" s="5">
        <f t="shared" si="76"/>
        <v>44962</v>
      </c>
      <c r="BR137" s="5">
        <f t="shared" si="76"/>
        <v>44963</v>
      </c>
      <c r="BS137" s="5">
        <f t="shared" si="76"/>
        <v>44964</v>
      </c>
      <c r="BT137" s="5">
        <f t="shared" si="76"/>
        <v>44965</v>
      </c>
      <c r="BU137" s="5">
        <f t="shared" si="76"/>
        <v>44966</v>
      </c>
      <c r="BV137" s="5">
        <f t="shared" si="76"/>
        <v>44967</v>
      </c>
      <c r="BW137" s="5">
        <f t="shared" si="76"/>
        <v>44968</v>
      </c>
      <c r="BX137" s="5">
        <f t="shared" si="76"/>
        <v>44969</v>
      </c>
      <c r="BY137" s="5">
        <f t="shared" si="76"/>
        <v>44970</v>
      </c>
      <c r="BZ137" s="5">
        <f t="shared" si="76"/>
        <v>44971</v>
      </c>
      <c r="CA137" s="5">
        <f t="shared" si="76"/>
        <v>44972</v>
      </c>
      <c r="CB137" s="5">
        <f t="shared" si="76"/>
        <v>44973</v>
      </c>
      <c r="CC137" s="5">
        <f t="shared" si="76"/>
        <v>44974</v>
      </c>
      <c r="CD137" s="5">
        <f t="shared" si="76"/>
        <v>44975</v>
      </c>
      <c r="CE137" s="5">
        <f t="shared" si="76"/>
        <v>44976</v>
      </c>
      <c r="CF137" s="5">
        <f t="shared" ref="CF137:CY137" si="77">CF2</f>
        <v>44977</v>
      </c>
      <c r="CG137" s="5">
        <f t="shared" si="77"/>
        <v>44978</v>
      </c>
      <c r="CH137" s="5">
        <f t="shared" si="77"/>
        <v>44979</v>
      </c>
      <c r="CI137" s="5">
        <f t="shared" si="77"/>
        <v>44980</v>
      </c>
      <c r="CJ137" s="5">
        <f t="shared" si="77"/>
        <v>44981</v>
      </c>
      <c r="CK137" s="5">
        <f t="shared" si="77"/>
        <v>44982</v>
      </c>
      <c r="CL137" s="5">
        <f t="shared" si="77"/>
        <v>44983</v>
      </c>
      <c r="CM137" s="5">
        <f t="shared" si="77"/>
        <v>44984</v>
      </c>
      <c r="CN137" s="5">
        <f t="shared" si="77"/>
        <v>44985</v>
      </c>
      <c r="CO137" s="5">
        <f t="shared" si="77"/>
        <v>44986</v>
      </c>
      <c r="CP137" s="5">
        <f t="shared" si="77"/>
        <v>44987</v>
      </c>
      <c r="CQ137" s="5">
        <f t="shared" si="77"/>
        <v>44988</v>
      </c>
      <c r="CR137" s="5">
        <f t="shared" si="77"/>
        <v>44989</v>
      </c>
      <c r="CS137" s="5">
        <f t="shared" si="77"/>
        <v>44990</v>
      </c>
      <c r="CT137" s="5">
        <f t="shared" si="77"/>
        <v>44991</v>
      </c>
      <c r="CU137" s="5">
        <f t="shared" si="77"/>
        <v>44992</v>
      </c>
      <c r="CV137" s="5">
        <f t="shared" si="77"/>
        <v>44993</v>
      </c>
      <c r="CW137" s="5">
        <f t="shared" si="77"/>
        <v>44994</v>
      </c>
      <c r="CX137" s="5">
        <f t="shared" si="77"/>
        <v>44995</v>
      </c>
      <c r="CY137" s="5">
        <f t="shared" si="77"/>
        <v>44996</v>
      </c>
      <c r="CZ137" s="5">
        <f t="shared" ref="CZ137" si="78">CZ2</f>
        <v>44997</v>
      </c>
      <c r="DA137" s="5">
        <f t="shared" ref="DA137:DM137" si="79">DA2</f>
        <v>44998</v>
      </c>
      <c r="DB137" s="5">
        <f t="shared" si="79"/>
        <v>44999</v>
      </c>
      <c r="DC137" s="5">
        <f t="shared" si="79"/>
        <v>45000</v>
      </c>
      <c r="DD137" s="5">
        <f t="shared" si="79"/>
        <v>45001</v>
      </c>
      <c r="DE137" s="5">
        <f t="shared" si="79"/>
        <v>45002</v>
      </c>
      <c r="DF137" s="5">
        <f t="shared" si="79"/>
        <v>45003</v>
      </c>
      <c r="DG137" s="5">
        <f t="shared" si="79"/>
        <v>45004</v>
      </c>
      <c r="DH137" s="5">
        <f t="shared" si="79"/>
        <v>45005</v>
      </c>
      <c r="DI137" s="5">
        <f t="shared" si="79"/>
        <v>45006</v>
      </c>
      <c r="DJ137" s="5">
        <f t="shared" si="79"/>
        <v>45007</v>
      </c>
      <c r="DK137" s="5">
        <f t="shared" si="79"/>
        <v>45008</v>
      </c>
      <c r="DL137" s="5">
        <f t="shared" si="79"/>
        <v>45009</v>
      </c>
      <c r="DM137" s="5">
        <f t="shared" si="79"/>
        <v>45010</v>
      </c>
      <c r="DN137" s="5">
        <f t="shared" ref="DN137:DR137" si="80">DN2</f>
        <v>45011</v>
      </c>
      <c r="DO137" s="5">
        <f t="shared" si="80"/>
        <v>45012</v>
      </c>
      <c r="DP137" s="5">
        <f t="shared" si="80"/>
        <v>45013</v>
      </c>
      <c r="DQ137" s="5">
        <f t="shared" si="80"/>
        <v>45014</v>
      </c>
      <c r="DR137" s="5">
        <f t="shared" si="80"/>
        <v>45015</v>
      </c>
      <c r="DS137" s="5">
        <v>45016</v>
      </c>
      <c r="DT137" s="5">
        <f t="shared" ref="DT137:EI137" si="81">DT2</f>
        <v>45017</v>
      </c>
      <c r="DU137" s="5">
        <f t="shared" si="81"/>
        <v>45018</v>
      </c>
      <c r="DV137" s="237">
        <f t="shared" si="81"/>
        <v>45019</v>
      </c>
      <c r="DW137" s="5">
        <f t="shared" si="81"/>
        <v>45020</v>
      </c>
      <c r="DX137" s="5">
        <f t="shared" si="81"/>
        <v>45021</v>
      </c>
      <c r="DY137" s="5">
        <f t="shared" si="81"/>
        <v>45022</v>
      </c>
      <c r="DZ137" s="237">
        <f t="shared" si="81"/>
        <v>45023</v>
      </c>
      <c r="EA137" s="5">
        <f t="shared" si="81"/>
        <v>45024</v>
      </c>
      <c r="EB137" s="5">
        <f t="shared" si="81"/>
        <v>45025</v>
      </c>
      <c r="EC137" s="5">
        <f t="shared" si="81"/>
        <v>45026</v>
      </c>
      <c r="ED137" s="5">
        <f t="shared" si="81"/>
        <v>45027</v>
      </c>
      <c r="EE137" s="5">
        <f t="shared" si="81"/>
        <v>45028</v>
      </c>
      <c r="EF137" s="5">
        <f t="shared" si="81"/>
        <v>45029</v>
      </c>
      <c r="EG137" s="5">
        <f t="shared" si="81"/>
        <v>45030</v>
      </c>
      <c r="EH137" s="5">
        <f t="shared" si="81"/>
        <v>45031</v>
      </c>
      <c r="EI137" s="237">
        <f t="shared" si="81"/>
        <v>45032</v>
      </c>
      <c r="EJ137" s="237">
        <f t="shared" ref="EJ137:FE137" si="82">EJ2</f>
        <v>45033</v>
      </c>
      <c r="EK137" s="5">
        <f t="shared" si="82"/>
        <v>45034</v>
      </c>
      <c r="EL137" s="5">
        <f t="shared" si="82"/>
        <v>45035</v>
      </c>
      <c r="EM137" s="5">
        <f t="shared" si="82"/>
        <v>45036</v>
      </c>
      <c r="EN137" s="5">
        <f t="shared" si="82"/>
        <v>45037</v>
      </c>
      <c r="EO137" s="5">
        <f t="shared" si="82"/>
        <v>45038</v>
      </c>
      <c r="EP137" s="5">
        <f t="shared" si="82"/>
        <v>45039</v>
      </c>
      <c r="EQ137" s="5">
        <f t="shared" si="82"/>
        <v>45040</v>
      </c>
      <c r="ER137" s="5">
        <f t="shared" si="82"/>
        <v>45041</v>
      </c>
      <c r="ES137" s="5">
        <f t="shared" si="82"/>
        <v>45042</v>
      </c>
      <c r="ET137" s="5">
        <f t="shared" si="82"/>
        <v>45043</v>
      </c>
      <c r="EU137" s="5">
        <f t="shared" si="82"/>
        <v>45044</v>
      </c>
      <c r="EV137" s="5">
        <f t="shared" si="82"/>
        <v>45045</v>
      </c>
      <c r="EW137" s="5">
        <f t="shared" si="82"/>
        <v>45046</v>
      </c>
      <c r="EX137" s="5">
        <f t="shared" si="82"/>
        <v>45047</v>
      </c>
      <c r="EY137" s="5">
        <f t="shared" si="82"/>
        <v>45048</v>
      </c>
      <c r="EZ137" s="5">
        <f t="shared" si="82"/>
        <v>45049</v>
      </c>
      <c r="FA137" s="5">
        <f t="shared" si="82"/>
        <v>45050</v>
      </c>
      <c r="FB137" s="5">
        <f t="shared" si="82"/>
        <v>45051</v>
      </c>
      <c r="FC137" s="5">
        <f t="shared" si="82"/>
        <v>45052</v>
      </c>
      <c r="FD137" s="5">
        <f t="shared" si="82"/>
        <v>45053</v>
      </c>
      <c r="FE137" s="5">
        <f t="shared" si="82"/>
        <v>45054</v>
      </c>
      <c r="FF137" s="5">
        <f t="shared" ref="FF137:FM137" si="83">FF2</f>
        <v>45055</v>
      </c>
      <c r="FG137" s="5">
        <f t="shared" si="83"/>
        <v>45056</v>
      </c>
      <c r="FH137" s="5">
        <f t="shared" si="83"/>
        <v>45057</v>
      </c>
      <c r="FI137" s="5">
        <f t="shared" si="83"/>
        <v>45058</v>
      </c>
      <c r="FJ137" s="5">
        <f t="shared" si="83"/>
        <v>45059</v>
      </c>
      <c r="FK137" s="5">
        <f t="shared" si="83"/>
        <v>45060</v>
      </c>
      <c r="FL137" s="5">
        <f t="shared" si="83"/>
        <v>45061</v>
      </c>
      <c r="FM137" s="5">
        <f t="shared" si="83"/>
        <v>45062</v>
      </c>
      <c r="FN137" s="5">
        <f t="shared" ref="FN137:GC137" si="84">FN2</f>
        <v>45063</v>
      </c>
      <c r="FO137" s="5">
        <f t="shared" si="84"/>
        <v>45064</v>
      </c>
      <c r="FP137" s="5">
        <f t="shared" si="84"/>
        <v>45065</v>
      </c>
      <c r="FQ137" s="5">
        <f t="shared" si="84"/>
        <v>45066</v>
      </c>
      <c r="FR137" s="5">
        <f t="shared" si="84"/>
        <v>45067</v>
      </c>
      <c r="FS137" s="5">
        <f t="shared" si="84"/>
        <v>45068</v>
      </c>
      <c r="FT137" s="5">
        <f t="shared" si="84"/>
        <v>45069</v>
      </c>
      <c r="FU137" s="5">
        <f t="shared" si="84"/>
        <v>45070</v>
      </c>
      <c r="FV137" s="5">
        <f t="shared" si="84"/>
        <v>45071</v>
      </c>
      <c r="FW137" s="5">
        <f t="shared" si="84"/>
        <v>45072</v>
      </c>
      <c r="FX137" s="5">
        <f t="shared" si="84"/>
        <v>45073</v>
      </c>
      <c r="FY137" s="5">
        <f t="shared" si="84"/>
        <v>45074</v>
      </c>
      <c r="FZ137" s="5">
        <f t="shared" si="84"/>
        <v>45075</v>
      </c>
      <c r="GA137" s="5">
        <f t="shared" si="84"/>
        <v>45076</v>
      </c>
      <c r="GB137" s="5">
        <f t="shared" si="84"/>
        <v>45077</v>
      </c>
      <c r="GC137" s="5">
        <f t="shared" si="84"/>
        <v>45078</v>
      </c>
      <c r="GD137" s="5">
        <f t="shared" ref="GD137:GL137" si="85">GD2</f>
        <v>45079</v>
      </c>
      <c r="GE137" s="5">
        <f t="shared" si="85"/>
        <v>45080</v>
      </c>
      <c r="GF137" s="5">
        <f t="shared" si="85"/>
        <v>45081</v>
      </c>
      <c r="GG137" s="5">
        <f t="shared" si="85"/>
        <v>45082</v>
      </c>
      <c r="GH137" s="5">
        <f t="shared" si="85"/>
        <v>45083</v>
      </c>
      <c r="GI137" s="5">
        <f t="shared" si="85"/>
        <v>45084</v>
      </c>
      <c r="GJ137" s="5">
        <f t="shared" si="85"/>
        <v>45085</v>
      </c>
      <c r="GK137" s="5">
        <f t="shared" si="85"/>
        <v>45086</v>
      </c>
      <c r="GL137" s="5">
        <f t="shared" si="85"/>
        <v>45087</v>
      </c>
      <c r="GM137" s="5">
        <f t="shared" ref="GM137:HA137" si="86">GM2</f>
        <v>45088</v>
      </c>
      <c r="GN137" s="5">
        <f t="shared" si="86"/>
        <v>45089</v>
      </c>
      <c r="GO137" s="5">
        <f t="shared" si="86"/>
        <v>45090</v>
      </c>
      <c r="GP137" s="5">
        <f t="shared" si="86"/>
        <v>45091</v>
      </c>
      <c r="GQ137" s="5">
        <f t="shared" si="86"/>
        <v>45092</v>
      </c>
      <c r="GR137" s="5">
        <f t="shared" si="86"/>
        <v>45093</v>
      </c>
      <c r="GS137" s="5">
        <f t="shared" si="86"/>
        <v>45094</v>
      </c>
      <c r="GT137" s="5">
        <f t="shared" si="86"/>
        <v>45095</v>
      </c>
      <c r="GU137" s="5">
        <f t="shared" si="86"/>
        <v>45096</v>
      </c>
      <c r="GV137" s="5">
        <f t="shared" si="86"/>
        <v>45097</v>
      </c>
      <c r="GW137" s="5">
        <f t="shared" si="86"/>
        <v>45098</v>
      </c>
      <c r="GX137" s="5">
        <f t="shared" si="86"/>
        <v>45099</v>
      </c>
      <c r="GY137" s="5">
        <f t="shared" si="86"/>
        <v>45100</v>
      </c>
      <c r="GZ137" s="5">
        <f t="shared" si="86"/>
        <v>45101</v>
      </c>
      <c r="HA137" s="5">
        <f t="shared" si="86"/>
        <v>45102</v>
      </c>
      <c r="HB137" s="5">
        <f t="shared" ref="HB137:HF137" si="87">HB2</f>
        <v>45103</v>
      </c>
      <c r="HC137" s="5">
        <f t="shared" si="87"/>
        <v>45104</v>
      </c>
      <c r="HD137" s="5">
        <f t="shared" si="87"/>
        <v>45105</v>
      </c>
      <c r="HE137" s="5">
        <f t="shared" si="87"/>
        <v>45106</v>
      </c>
      <c r="HF137" s="5">
        <f t="shared" si="87"/>
        <v>45107</v>
      </c>
      <c r="HG137" s="5">
        <f t="shared" ref="HG137:HQ137" si="88">HG2</f>
        <v>45108</v>
      </c>
      <c r="HH137" s="5">
        <f t="shared" si="88"/>
        <v>45109</v>
      </c>
      <c r="HI137" s="5">
        <f t="shared" si="88"/>
        <v>45110</v>
      </c>
      <c r="HJ137" s="5">
        <f t="shared" si="88"/>
        <v>45111</v>
      </c>
      <c r="HK137" s="5">
        <f t="shared" si="88"/>
        <v>45112</v>
      </c>
      <c r="HL137" s="5">
        <f t="shared" si="88"/>
        <v>45113</v>
      </c>
      <c r="HM137" s="5">
        <f t="shared" si="88"/>
        <v>45114</v>
      </c>
      <c r="HN137" s="5">
        <f t="shared" si="88"/>
        <v>45115</v>
      </c>
      <c r="HO137" s="5">
        <f t="shared" si="88"/>
        <v>45116</v>
      </c>
      <c r="HP137" s="168">
        <f t="shared" si="88"/>
        <v>45117</v>
      </c>
      <c r="HQ137" s="5">
        <f t="shared" si="88"/>
        <v>45118</v>
      </c>
      <c r="HR137" s="5">
        <f t="shared" ref="HR137:IN137" si="89">HR2</f>
        <v>45119</v>
      </c>
      <c r="HS137" s="5">
        <f t="shared" si="89"/>
        <v>45120</v>
      </c>
      <c r="HT137" s="5">
        <f t="shared" si="89"/>
        <v>45121</v>
      </c>
      <c r="HU137" s="5">
        <f t="shared" si="89"/>
        <v>45122</v>
      </c>
      <c r="HV137" s="5">
        <f t="shared" si="89"/>
        <v>45123</v>
      </c>
      <c r="HW137" s="5">
        <f t="shared" si="89"/>
        <v>45124</v>
      </c>
      <c r="HX137" s="5">
        <f t="shared" si="89"/>
        <v>45125</v>
      </c>
      <c r="HY137" s="5">
        <f t="shared" si="89"/>
        <v>45126</v>
      </c>
      <c r="HZ137" s="5">
        <f t="shared" si="89"/>
        <v>45127</v>
      </c>
      <c r="IA137" s="5">
        <f t="shared" si="89"/>
        <v>45128</v>
      </c>
      <c r="IB137" s="5">
        <f t="shared" si="89"/>
        <v>45129</v>
      </c>
      <c r="IC137" s="5">
        <f t="shared" si="89"/>
        <v>45130</v>
      </c>
      <c r="ID137" s="5">
        <f t="shared" si="89"/>
        <v>45131</v>
      </c>
      <c r="IE137" s="5">
        <f t="shared" si="89"/>
        <v>45132</v>
      </c>
      <c r="IF137" s="5">
        <f t="shared" si="89"/>
        <v>45133</v>
      </c>
      <c r="IG137" s="5">
        <f t="shared" si="89"/>
        <v>45134</v>
      </c>
      <c r="IH137" s="5">
        <f t="shared" si="89"/>
        <v>45135</v>
      </c>
      <c r="II137" s="5">
        <f t="shared" si="89"/>
        <v>45136</v>
      </c>
      <c r="IJ137" s="5">
        <f t="shared" si="89"/>
        <v>45137</v>
      </c>
      <c r="IK137" s="5">
        <f t="shared" si="89"/>
        <v>45138</v>
      </c>
      <c r="IL137" s="5">
        <f t="shared" si="89"/>
        <v>45139</v>
      </c>
      <c r="IM137" s="5">
        <f t="shared" si="89"/>
        <v>45140</v>
      </c>
      <c r="IN137" s="5">
        <f t="shared" si="89"/>
        <v>45141</v>
      </c>
    </row>
    <row r="138" spans="1:248" s="24" customFormat="1" hidden="1" x14ac:dyDescent="0.3">
      <c r="A138" s="41" t="s">
        <v>236</v>
      </c>
      <c r="B138" s="41">
        <v>0</v>
      </c>
      <c r="C138" s="41">
        <f>B138-Delivery!C138+Receive!C138</f>
        <v>-17</v>
      </c>
      <c r="D138" s="41">
        <f>C138-Delivery!D138+Receive!D138</f>
        <v>-34</v>
      </c>
      <c r="E138" s="41">
        <f>D138-Delivery!E138+Receive!E138</f>
        <v>-56</v>
      </c>
      <c r="F138" s="41">
        <f>E138-Delivery!F138+Receive!F138</f>
        <v>-56</v>
      </c>
      <c r="G138" s="41">
        <f>F138-Delivery!G138+Receive!G138</f>
        <v>-155</v>
      </c>
      <c r="H138" s="41">
        <f>G138-Delivery!H138+Receive!H138</f>
        <v>-255</v>
      </c>
      <c r="I138" s="41">
        <f>H138-Delivery!I138+Receive!I138</f>
        <v>-345</v>
      </c>
      <c r="J138" s="41">
        <f>I138-Delivery!J138+Receive!J138</f>
        <v>-428</v>
      </c>
      <c r="K138" s="41">
        <f>J138-Delivery!K138+Receive!K138</f>
        <v>-476</v>
      </c>
      <c r="L138" s="41">
        <f>K138-Delivery!L138+Receive!L138</f>
        <v>-532</v>
      </c>
      <c r="M138" s="41">
        <f>L138-Delivery!M138+Receive!M138</f>
        <v>-532</v>
      </c>
      <c r="N138" s="41">
        <f>M138-Delivery!N138+Receive!N138</f>
        <v>-570</v>
      </c>
      <c r="O138" s="41">
        <f>N138-Delivery!O138+Receive!O138</f>
        <v>-587</v>
      </c>
      <c r="P138" s="41">
        <f>O138-Delivery!P138+Receive!P138</f>
        <v>-600</v>
      </c>
      <c r="Q138" s="41">
        <f>P138-Delivery!Q138+Receive!Q138</f>
        <v>-613</v>
      </c>
      <c r="R138" s="41">
        <f>Q138-Delivery!R138+Receive!R138</f>
        <v>-599</v>
      </c>
      <c r="S138" s="41">
        <f>R138-Delivery!S138+Receive!S138</f>
        <v>-588</v>
      </c>
      <c r="T138" s="41">
        <f>S138-Delivery!T138+Receive!T138</f>
        <v>-588</v>
      </c>
      <c r="U138" s="41">
        <f>T138-Delivery!U138+Receive!U138</f>
        <v>-560</v>
      </c>
      <c r="V138" s="41">
        <f>U138-Delivery!V138+Receive!V138</f>
        <v>-514</v>
      </c>
      <c r="W138" s="41">
        <f>V138-Delivery!W138+Receive!W138</f>
        <v>-471</v>
      </c>
      <c r="X138" s="41">
        <f>W138-Delivery!X138+Receive!X138</f>
        <v>-442</v>
      </c>
      <c r="Y138" s="41">
        <f>X138-Delivery!Y138+Receive!Y138</f>
        <v>-392</v>
      </c>
      <c r="Z138" s="41">
        <f>Y138-Delivery!Z138+Receive!Z138</f>
        <v>-360</v>
      </c>
      <c r="AA138" s="41">
        <f>Z138-Delivery!AA138+Receive!AA138</f>
        <v>-360</v>
      </c>
      <c r="AB138" s="41">
        <f>AA138-Delivery!AB138+Receive!AB138</f>
        <v>-314</v>
      </c>
      <c r="AC138" s="41">
        <f>AB138-Delivery!AC138+Receive!AC138</f>
        <v>-295</v>
      </c>
      <c r="AD138" s="41">
        <f>AC138-Delivery!AD138+Receive!AD138</f>
        <v>-281</v>
      </c>
      <c r="AE138" s="41">
        <f>AD138-Delivery!AE138+Receive!AE138</f>
        <v>-275</v>
      </c>
      <c r="AF138" s="41">
        <f>AE138-Delivery!AF138+Receive!AF138</f>
        <v>-240</v>
      </c>
      <c r="AG138" s="161">
        <f>AF138-Delivery!AG138+Receive!AG138</f>
        <v>-230</v>
      </c>
      <c r="AH138" s="41">
        <f>AG138-Delivery!AH138+Receive!AH138</f>
        <v>-230</v>
      </c>
      <c r="AI138" s="41">
        <f>AH138-Delivery!AI138+Receive!AI138</f>
        <v>-230</v>
      </c>
      <c r="AJ138" s="41">
        <f>AI138-Delivery!AJ138+Receive!AJ138</f>
        <v>-142</v>
      </c>
      <c r="AK138" s="41">
        <f>AJ138-Delivery!AK138+Receive!AK138</f>
        <v>-55</v>
      </c>
      <c r="AL138" s="41">
        <f>AK138-Delivery!AL138+Receive!AL138</f>
        <v>43</v>
      </c>
      <c r="AM138" s="41">
        <f>AL138-Delivery!AM138+Receive!AM138</f>
        <v>186</v>
      </c>
      <c r="AN138" s="41">
        <f>AM138-Delivery!AN138+Receive!AN138</f>
        <v>316</v>
      </c>
      <c r="AO138" s="41">
        <f>AN138-Delivery!AO138+Receive!AO138</f>
        <v>316</v>
      </c>
      <c r="AP138" s="41">
        <f>AO138-Delivery!AP138+Receive!AP138</f>
        <v>433</v>
      </c>
      <c r="AQ138" s="41">
        <f>AP138-Delivery!AQ138+Receive!AQ138</f>
        <v>543</v>
      </c>
      <c r="AR138" s="41">
        <f>AQ138-Delivery!AR138+Receive!AR138</f>
        <v>655</v>
      </c>
      <c r="AS138" s="41">
        <f>AR138-Delivery!AS138+Receive!AS138</f>
        <v>766</v>
      </c>
      <c r="AT138" s="41">
        <f>AS138-Delivery!AT138+Receive!AT138</f>
        <v>894</v>
      </c>
      <c r="AU138" s="41">
        <f>AT138-Delivery!AU138+Receive!AU138</f>
        <v>973</v>
      </c>
      <c r="AV138" s="41">
        <f>AU138-Delivery!AV138+Receive!AV138</f>
        <v>973</v>
      </c>
      <c r="AW138" s="41">
        <f>AV138-Delivery!AW138+Receive!AW138</f>
        <v>1016</v>
      </c>
      <c r="AX138" s="41">
        <f>AW138-Delivery!AX138+Receive!AX138</f>
        <v>1031</v>
      </c>
      <c r="AY138" s="41">
        <f>AX138-Delivery!AY138+Receive!AY138</f>
        <v>1031</v>
      </c>
      <c r="AZ138" s="41">
        <f>AY138-Delivery!AZ138+Receive!AZ138</f>
        <v>1031</v>
      </c>
      <c r="BA138" s="41">
        <f>AZ138-Delivery!BA138+Receive!BA138</f>
        <v>1031</v>
      </c>
      <c r="BB138" s="41">
        <f>BA138-Delivery!BB138+Receive!BB138</f>
        <v>1031</v>
      </c>
      <c r="BC138" s="41">
        <f>BB138-Delivery!BC138+Receive!BC138</f>
        <v>1031</v>
      </c>
      <c r="BD138" s="41">
        <f>BC138-Delivery!BD138+Receive!BD138</f>
        <v>1031</v>
      </c>
      <c r="BE138" s="41">
        <f>BD138-Delivery!BE138+Receive!BE138</f>
        <v>1031</v>
      </c>
      <c r="BF138" s="41">
        <f>BE138-Delivery!BF138+Receive!BF138</f>
        <v>1031</v>
      </c>
      <c r="BG138" s="41">
        <f>BF138-Delivery!BG138+Receive!BG138</f>
        <v>1031</v>
      </c>
      <c r="BH138" s="41">
        <f>BG138-Delivery!BH138+Receive!BH138</f>
        <v>1031</v>
      </c>
      <c r="BI138" s="41">
        <f>BH138-Delivery!BI138+Receive!BI138</f>
        <v>1031</v>
      </c>
      <c r="BJ138" s="41">
        <f>BI138-Delivery!BJ138+Receive!BJ138</f>
        <v>1031</v>
      </c>
      <c r="BK138" s="41">
        <f>BJ138-Delivery!BK138+Receive!BK138</f>
        <v>1031</v>
      </c>
      <c r="BL138" s="41">
        <f>BK138-Delivery!BL138+Receive!BL138</f>
        <v>1050</v>
      </c>
      <c r="BM138" s="41">
        <f>BL138-Delivery!BM138+Receive!BM138</f>
        <v>1092</v>
      </c>
      <c r="BN138" s="41">
        <f>BM138-Delivery!BN138+Receive!BN138</f>
        <v>1128</v>
      </c>
      <c r="BO138" s="41">
        <f>BN138-Delivery!BO138+Receive!BO138</f>
        <v>1161</v>
      </c>
      <c r="BP138" s="41">
        <f>BO138-Delivery!BP138+Receive!BP138</f>
        <v>1193</v>
      </c>
      <c r="BQ138" s="41">
        <f>BP138-Delivery!BQ138+Receive!BQ138</f>
        <v>1193</v>
      </c>
      <c r="BR138" s="41">
        <f>BQ138-Delivery!BR138+Receive!BR138</f>
        <v>1212</v>
      </c>
      <c r="BS138" s="41">
        <f>BR138-Delivery!BS138+Receive!BS138</f>
        <v>1233</v>
      </c>
      <c r="BT138" s="41">
        <f>BS138-Delivery!BT138+Receive!BT138</f>
        <v>1253</v>
      </c>
      <c r="BU138" s="41">
        <f>BT138-Delivery!BU138+Receive!BU138</f>
        <v>1265</v>
      </c>
      <c r="BV138" s="41">
        <f>BU138-Delivery!BV138+Receive!BV138</f>
        <v>1295</v>
      </c>
      <c r="BW138" s="41">
        <f>BV138-Delivery!BW138+Receive!BW138</f>
        <v>1299</v>
      </c>
      <c r="BX138" s="41">
        <f>BW138-Delivery!BX138+Receive!BX138</f>
        <v>1299</v>
      </c>
      <c r="BY138" s="41">
        <f>BX138-Delivery!BY138+Receive!BY138</f>
        <v>1328</v>
      </c>
      <c r="BZ138" s="41">
        <f>BY138-Delivery!BZ138+Receive!BZ138</f>
        <v>1359</v>
      </c>
      <c r="CA138" s="41">
        <f>BZ138-Delivery!CA138+Receive!CA138</f>
        <v>1374</v>
      </c>
      <c r="CB138" s="41">
        <f>CA138-Delivery!CB138+Receive!CB138</f>
        <v>1395</v>
      </c>
      <c r="CC138" s="41">
        <f>CB138-Delivery!CC138+Receive!CC138</f>
        <v>1447</v>
      </c>
      <c r="CD138" s="41">
        <f>CC138-Delivery!CD138+Receive!CD138</f>
        <v>1500</v>
      </c>
      <c r="CE138" s="41">
        <f>CD138-Delivery!CE138+Receive!CE138</f>
        <v>1500</v>
      </c>
      <c r="CF138" s="41">
        <f>CE138-Delivery!CF138+Receive!CF138</f>
        <v>1544</v>
      </c>
      <c r="CG138" s="41">
        <f>CF138-Delivery!CG138+Receive!CG138</f>
        <v>1593</v>
      </c>
      <c r="CH138" s="41">
        <f>CG138-Delivery!CH138+Receive!CH138</f>
        <v>1654</v>
      </c>
      <c r="CI138" s="41">
        <f>CH138-Delivery!CI138+Receive!CI138</f>
        <v>1697</v>
      </c>
      <c r="CJ138" s="41">
        <f>CI138-Delivery!CJ138+Receive!CJ138</f>
        <v>1746</v>
      </c>
      <c r="CK138" s="41">
        <f>CJ138-Delivery!CK138+Receive!CK138</f>
        <v>1791</v>
      </c>
      <c r="CL138" s="41">
        <f>CK138-Delivery!CL138+Receive!CL138</f>
        <v>1791</v>
      </c>
      <c r="CM138" s="41">
        <f>CL138-Delivery!CM138+Receive!CM138</f>
        <v>1808</v>
      </c>
      <c r="CN138" s="41">
        <f>CM138-Delivery!CN138+Receive!CN138</f>
        <v>1841</v>
      </c>
      <c r="CO138" s="41">
        <f>CN138-Delivery!CO138+Receive!CO138</f>
        <v>1937</v>
      </c>
      <c r="CP138" s="41">
        <f>CO138-Delivery!CP138+Receive!CP138</f>
        <v>2045</v>
      </c>
      <c r="CQ138" s="41">
        <f>CP138-Delivery!CQ138+Receive!CQ138</f>
        <v>2109</v>
      </c>
      <c r="CR138" s="41">
        <f>CQ138-Delivery!CR138+Receive!CR138</f>
        <v>2182</v>
      </c>
      <c r="CS138" s="41">
        <f>CR138-Delivery!CS138+Receive!CS138</f>
        <v>2182</v>
      </c>
      <c r="CT138" s="41">
        <f>CS138-Delivery!CT138+Receive!CT138</f>
        <v>2262</v>
      </c>
      <c r="CU138" s="41">
        <f>CT138-Delivery!CU138+Receive!CU138</f>
        <v>2313</v>
      </c>
      <c r="CV138" s="41">
        <f>CU138-Delivery!CV138+Receive!CV138</f>
        <v>2371</v>
      </c>
      <c r="CW138" s="41">
        <f>CV138-Delivery!CW138+Receive!CW138</f>
        <v>2437</v>
      </c>
      <c r="CX138" s="41">
        <f>CW138-Delivery!CX138+Receive!CX138</f>
        <v>2487</v>
      </c>
      <c r="CY138" s="41">
        <f>CX138-Delivery!CY138+Receive!CY138</f>
        <v>2531</v>
      </c>
      <c r="CZ138" s="41">
        <f>CY138-Delivery!CZ138+Receive!CZ138</f>
        <v>2531</v>
      </c>
      <c r="DA138" s="41">
        <f>CZ138-Delivery!DA138+Receive!DA138</f>
        <v>2584</v>
      </c>
      <c r="DB138" s="41">
        <f>DA138-Delivery!DB138+Receive!DB138</f>
        <v>2622</v>
      </c>
      <c r="DC138" s="41">
        <f>DB138-Delivery!DC138+Receive!DC138</f>
        <v>2677</v>
      </c>
      <c r="DD138" s="41">
        <f>DC138-Delivery!DD138+Receive!DD138</f>
        <v>2707</v>
      </c>
      <c r="DE138" s="41">
        <f>DD138-Delivery!DE138+Receive!DE138</f>
        <v>2745</v>
      </c>
      <c r="DF138" s="41">
        <f>DE138-Delivery!DF138+Receive!DF138</f>
        <v>2784</v>
      </c>
      <c r="DG138" s="41">
        <f>DF138-Delivery!DG138+Receive!DG138</f>
        <v>2784</v>
      </c>
      <c r="DH138" s="41">
        <f>DG138-Delivery!DH138+Receive!DH138</f>
        <v>2827</v>
      </c>
      <c r="DI138" s="41">
        <f>DH138-Delivery!DI138+Receive!DI138</f>
        <v>2849</v>
      </c>
      <c r="DJ138" s="41">
        <f>DI138-Delivery!DJ138+Receive!DJ138</f>
        <v>2888</v>
      </c>
      <c r="DK138" s="41">
        <f>DJ138-Delivery!DK138+Receive!DK138</f>
        <v>2915</v>
      </c>
      <c r="DL138" s="41">
        <f>DK138-Delivery!DL138+Receive!DL138</f>
        <v>2947</v>
      </c>
      <c r="DM138" s="41">
        <f>DL138-Delivery!DM138+Receive!DM138</f>
        <v>2965</v>
      </c>
      <c r="DN138" s="41">
        <f>DM138-Delivery!DN138+Receive!DN138</f>
        <v>2965</v>
      </c>
      <c r="DO138" s="41">
        <f>DN138-Delivery!DO138+Receive!DO138</f>
        <v>3010</v>
      </c>
      <c r="DP138" s="41">
        <f>DO138-Delivery!DP138+Receive!DP138</f>
        <v>3033</v>
      </c>
      <c r="DQ138" s="41">
        <f>DP138-Delivery!DQ138+Receive!DQ138</f>
        <v>3057</v>
      </c>
      <c r="DR138" s="41">
        <f>DQ138-Delivery!DR138+Receive!DR138</f>
        <v>3072</v>
      </c>
      <c r="DS138" s="41">
        <v>3072</v>
      </c>
      <c r="DT138" s="41">
        <f>DS138-Delivery!DT138+Receive!DT138</f>
        <v>3109</v>
      </c>
      <c r="DU138" s="41">
        <f>DT138-Delivery!DU138+Receive!DU138</f>
        <v>3109</v>
      </c>
      <c r="DV138" s="242">
        <f>DU138-Delivery!DV138+Receive!DV138</f>
        <v>3160</v>
      </c>
      <c r="DW138" s="41">
        <f>DV138-Delivery!DW138+Receive!DW138</f>
        <v>3206</v>
      </c>
      <c r="DX138" s="41">
        <f>DW138-Delivery!DX138+Receive!DX138</f>
        <v>3223</v>
      </c>
      <c r="DY138" s="41">
        <f>DX138-Delivery!DY138+Receive!DY138</f>
        <v>3256</v>
      </c>
      <c r="DZ138" s="242">
        <f>DY138-Delivery!DZ138+Receive!DZ138</f>
        <v>3274</v>
      </c>
      <c r="EA138" s="41">
        <f>DZ138-Delivery!EA138+Receive!EA138</f>
        <v>3287</v>
      </c>
      <c r="EB138" s="41">
        <f>EA138-Delivery!EB138+Receive!EB138</f>
        <v>3287</v>
      </c>
      <c r="EC138" s="41">
        <f>EB138-Delivery!EC138+Receive!EC138</f>
        <v>3313</v>
      </c>
      <c r="ED138" s="41">
        <f>EC138-Delivery!ED138+Receive!ED138</f>
        <v>3336</v>
      </c>
      <c r="EE138" s="41">
        <f>ED138-Delivery!EE138+Receive!EE138</f>
        <v>3367</v>
      </c>
      <c r="EF138" s="41">
        <f>EE138-Delivery!EF138+Receive!EF138</f>
        <v>3401</v>
      </c>
      <c r="EG138" s="41">
        <f>EF138-Delivery!EG138+Receive!EG138</f>
        <v>3433</v>
      </c>
      <c r="EH138" s="41">
        <f>EG138-Delivery!EH138+Receive!EH138</f>
        <v>3449</v>
      </c>
      <c r="EI138" s="242">
        <f>EH138-Delivery!EI138+Receive!EI138</f>
        <v>3449</v>
      </c>
      <c r="EJ138" s="242">
        <f>EI138-Delivery!EJ138+Receive!EJ138</f>
        <v>3477</v>
      </c>
      <c r="EK138" s="41">
        <f>EJ138-Delivery!EK138+Receive!EK138</f>
        <v>3493</v>
      </c>
      <c r="EL138" s="41">
        <f>EK138-Delivery!EL138+Receive!EL138</f>
        <v>3507</v>
      </c>
      <c r="EM138" s="41">
        <f>EL138-Delivery!EM138+Receive!EM138</f>
        <v>3539</v>
      </c>
      <c r="EN138" s="41">
        <f>EM138-Delivery!EN138+Receive!EN138</f>
        <v>3556</v>
      </c>
      <c r="EO138" s="41">
        <f>EN138-Delivery!EO138+Receive!EO138</f>
        <v>3582</v>
      </c>
      <c r="EP138" s="41">
        <f>EO138-Delivery!EP138+Receive!EP138</f>
        <v>3582</v>
      </c>
      <c r="EQ138" s="41">
        <f>EP138-Delivery!EQ138+Receive!EQ138</f>
        <v>3618</v>
      </c>
      <c r="ER138" s="41">
        <f>EQ138-Delivery!ER138+Receive!ER138</f>
        <v>3644</v>
      </c>
      <c r="ES138" s="41">
        <f>ER138-Delivery!ES138+Receive!ES138</f>
        <v>3706</v>
      </c>
      <c r="ET138" s="41">
        <f>ES138-Delivery!ET138+Receive!ET138</f>
        <v>3745</v>
      </c>
      <c r="EU138" s="41">
        <f>ET138-Delivery!EU138+Receive!EU138</f>
        <v>3793</v>
      </c>
      <c r="EV138" s="41">
        <f>EU138-Delivery!EV138+Receive!EV138</f>
        <v>3793</v>
      </c>
      <c r="EW138" s="41">
        <f>EV138-Delivery!EW138+Receive!EW138</f>
        <v>3793</v>
      </c>
      <c r="EX138" s="41">
        <f>EW138-Delivery!EX138+Receive!EX138</f>
        <v>3793</v>
      </c>
      <c r="EY138" s="41">
        <f>EX138-Delivery!EY138+Receive!EY138</f>
        <v>3793</v>
      </c>
      <c r="EZ138" s="41">
        <f>EY138-Delivery!EZ138+Receive!EZ138</f>
        <v>3793</v>
      </c>
      <c r="FA138" s="41">
        <f>EZ138-Delivery!FA138+Receive!FA138</f>
        <v>3811</v>
      </c>
      <c r="FB138" s="41">
        <f>FA138-Delivery!FB138+Receive!FB138</f>
        <v>3835</v>
      </c>
      <c r="FC138" s="41">
        <f>FB138-Delivery!FC138+Receive!FC138</f>
        <v>3853</v>
      </c>
      <c r="FD138" s="41">
        <f>FC138-Delivery!FD138+Receive!FD138</f>
        <v>3853</v>
      </c>
      <c r="FE138" s="41">
        <f>FD138-Delivery!FE138+Receive!FE138</f>
        <v>3872</v>
      </c>
      <c r="FF138" s="41">
        <f>FE138-Delivery!FF138+Receive!FF138</f>
        <v>3884</v>
      </c>
      <c r="FG138" s="41">
        <f>FF138-Delivery!FG138+Receive!FG138</f>
        <v>3899</v>
      </c>
      <c r="FH138" s="41">
        <f>FG138-Delivery!FH138+Receive!FH138</f>
        <v>3933</v>
      </c>
      <c r="FI138" s="41">
        <f>FH138-Delivery!FI138+Receive!FI138</f>
        <v>3973</v>
      </c>
      <c r="FJ138" s="41">
        <f>FI138-Delivery!FJ138+Receive!FJ138</f>
        <v>3991</v>
      </c>
      <c r="FK138" s="41">
        <f>FJ138-Delivery!FK138+Receive!FK138</f>
        <v>3991</v>
      </c>
      <c r="FL138" s="41">
        <f>FK138-Delivery!FL138+Receive!FL138</f>
        <v>4032</v>
      </c>
      <c r="FM138" s="41">
        <f>FL138-Delivery!FM138+Receive!FM138</f>
        <v>4058</v>
      </c>
      <c r="FN138" s="41">
        <f>FM138-Delivery!FN138+Receive!FN138</f>
        <v>4087</v>
      </c>
      <c r="FO138" s="41">
        <f>FN138-Delivery!FO138+Receive!FO138</f>
        <v>4112</v>
      </c>
      <c r="FP138" s="41">
        <f>FO138-Delivery!FP138+Receive!FP138</f>
        <v>4138</v>
      </c>
      <c r="FQ138" s="41">
        <f>FP138-Delivery!FQ138+Receive!FQ138</f>
        <v>4139</v>
      </c>
      <c r="FR138" s="41">
        <f>FQ138-Delivery!FR138+Receive!FR138</f>
        <v>4139</v>
      </c>
      <c r="FS138" s="41">
        <f>FR138-Delivery!FS138+Receive!FS138</f>
        <v>4158</v>
      </c>
      <c r="FT138" s="41">
        <f>FS138-Delivery!FT138+Receive!FT138</f>
        <v>4173</v>
      </c>
      <c r="FU138" s="41">
        <f>FT138-Delivery!FU138+Receive!FU138</f>
        <v>4200</v>
      </c>
      <c r="FV138" s="41">
        <f>FU138-Delivery!FV138+Receive!FV138</f>
        <v>4214</v>
      </c>
      <c r="FW138" s="41">
        <f>FV138-Delivery!FW138+Receive!FW138</f>
        <v>4227</v>
      </c>
      <c r="FX138" s="41">
        <f>FW138-Delivery!FX138+Receive!FX138</f>
        <v>4227</v>
      </c>
      <c r="FY138" s="41">
        <f>FX138-Delivery!FY138+Receive!FY138</f>
        <v>4227</v>
      </c>
      <c r="FZ138" s="41">
        <f>FY138-Delivery!FZ138+Receive!FZ138</f>
        <v>4237</v>
      </c>
      <c r="GA138" s="41">
        <f>FZ138-Delivery!GA138+Receive!GA138</f>
        <v>4253</v>
      </c>
      <c r="GB138" s="41">
        <f>GA138-Delivery!GB138+Receive!GB138</f>
        <v>4259</v>
      </c>
      <c r="GC138" s="41">
        <f>GB138-Delivery!GC138+Receive!GC138</f>
        <v>4262</v>
      </c>
      <c r="GD138" s="41">
        <f>GC138-Delivery!GD138+Receive!GD138</f>
        <v>4268</v>
      </c>
      <c r="GE138" s="41">
        <f>GD138-Delivery!GE138+Receive!GE138</f>
        <v>4271</v>
      </c>
      <c r="GF138" s="41">
        <f>GE138-Delivery!GF138+Receive!GF138</f>
        <v>4271</v>
      </c>
      <c r="GG138" s="41">
        <f>GF138-Delivery!GG138+Receive!GG138</f>
        <v>4283</v>
      </c>
      <c r="GH138" s="41">
        <f>GG138-Delivery!GH138+Receive!GH138</f>
        <v>4308</v>
      </c>
      <c r="GI138" s="41">
        <f>GH138-Delivery!GI138+Receive!GI138</f>
        <v>4311</v>
      </c>
      <c r="GJ138" s="41">
        <f>GI138-Delivery!GJ138+Receive!GJ138</f>
        <v>4316</v>
      </c>
      <c r="GK138" s="41">
        <f>GJ138-Delivery!GK138+Receive!GK138</f>
        <v>4326</v>
      </c>
      <c r="GL138" s="41">
        <f>GK138-Delivery!GL138+Receive!GL138</f>
        <v>4347</v>
      </c>
      <c r="GM138" s="41">
        <f>GL138-Delivery!GM138+Receive!GM138</f>
        <v>4347</v>
      </c>
      <c r="GN138" s="41">
        <f>GM138-Delivery!GN138+Receive!GN138</f>
        <v>4352</v>
      </c>
      <c r="GO138" s="41">
        <f>GN138-Delivery!GO138+Receive!GO138</f>
        <v>4375</v>
      </c>
      <c r="GP138" s="41">
        <f>GO138-Delivery!GP138+Receive!GP138</f>
        <v>4389</v>
      </c>
      <c r="GQ138" s="41">
        <f>GP138-Delivery!GQ138+Receive!GQ138</f>
        <v>4404</v>
      </c>
      <c r="GR138" s="41">
        <f>GQ138-Delivery!GR138+Receive!GR138</f>
        <v>4411</v>
      </c>
      <c r="GS138" s="41">
        <f>GR138-Delivery!GS138+Receive!GS138</f>
        <v>4411</v>
      </c>
      <c r="GT138" s="41">
        <f>GS138-Delivery!GT138+Receive!GT138</f>
        <v>4411</v>
      </c>
      <c r="GU138" s="41">
        <f>GT138-Delivery!GU138+Receive!GU138</f>
        <v>4419</v>
      </c>
      <c r="GV138" s="41">
        <f>GU138-Delivery!GV138+Receive!GV138</f>
        <v>4437</v>
      </c>
      <c r="GW138" s="41">
        <f>GV138-Delivery!GW138+Receive!GW138</f>
        <v>4437</v>
      </c>
      <c r="GX138" s="41">
        <f>GW138-Delivery!GX138+Receive!GX138</f>
        <v>4439</v>
      </c>
      <c r="GY138" s="41">
        <f>GX138-Delivery!GY138+Receive!GY138</f>
        <v>4452</v>
      </c>
      <c r="GZ138" s="41">
        <f>GY138-Delivery!GZ138+Receive!GZ138</f>
        <v>4453</v>
      </c>
      <c r="HA138" s="41">
        <f>GZ138-Delivery!HA138+Receive!HA138</f>
        <v>4453</v>
      </c>
      <c r="HB138" s="41">
        <f>HA138-Delivery!HB138+Receive!HB138</f>
        <v>4463</v>
      </c>
      <c r="HC138" s="41">
        <f>HB138-Delivery!HC138+Receive!HC138</f>
        <v>4465</v>
      </c>
      <c r="HD138" s="41">
        <f>HC138-Delivery!HD138+Receive!HD138</f>
        <v>4491</v>
      </c>
      <c r="HE138" s="41">
        <f>HD138-Delivery!HE138+Receive!HE138</f>
        <v>4498</v>
      </c>
      <c r="HF138" s="41">
        <f>HE138-Delivery!HF138+Receive!HF138</f>
        <v>4502</v>
      </c>
      <c r="HG138" s="41">
        <f>HF138-Delivery!HG138+Receive!HG138</f>
        <v>4502</v>
      </c>
      <c r="HH138" s="41">
        <f>HG138-Delivery!HH138+Receive!HH138</f>
        <v>4502</v>
      </c>
      <c r="HI138" s="41">
        <f>HH138-Delivery!HI138+Receive!HI138</f>
        <v>4558</v>
      </c>
      <c r="HJ138" s="41">
        <f>HI138-Delivery!HJ138+Receive!HJ138</f>
        <v>4609</v>
      </c>
      <c r="HK138" s="41">
        <f>HJ138-Delivery!HK138+Receive!HK138</f>
        <v>4672</v>
      </c>
      <c r="HL138" s="41">
        <f>HK138-Delivery!HL138+Receive!HL138</f>
        <v>4723</v>
      </c>
      <c r="HM138" s="41">
        <f>HL138-Delivery!HM138+Receive!HM138</f>
        <v>4792</v>
      </c>
      <c r="HN138" s="41">
        <f>HM138-Delivery!HN138+Receive!HN138</f>
        <v>4792</v>
      </c>
      <c r="HO138" s="41">
        <f>HN138-Delivery!HO138+Receive!HO138</f>
        <v>4792</v>
      </c>
      <c r="HP138" s="161">
        <f>HO138-Delivery!HP138+Receive!HP138</f>
        <v>4824</v>
      </c>
      <c r="HQ138" s="41">
        <f>HP138-Delivery!HQ138+Receive!HQ138</f>
        <v>4845</v>
      </c>
      <c r="HR138" s="41">
        <f>HQ138-Delivery!HR138+Receive!HR138</f>
        <v>4864</v>
      </c>
      <c r="HS138" s="41">
        <f>HR138-Delivery!HS138+Receive!HS138</f>
        <v>4898</v>
      </c>
      <c r="HT138" s="41">
        <f>HS138-Delivery!HT138+Receive!HT138</f>
        <v>4925</v>
      </c>
      <c r="HU138" s="41">
        <f>HT138-Delivery!HU138+Receive!HU138</f>
        <v>4931</v>
      </c>
      <c r="HV138" s="41">
        <f>HU138-Delivery!HV138+Receive!HV138</f>
        <v>4931</v>
      </c>
      <c r="HW138" s="41">
        <f>HV138-Delivery!HW138+Receive!HW138</f>
        <v>4931</v>
      </c>
      <c r="HX138" s="41">
        <f>HW138-Delivery!HX138+Receive!HX138</f>
        <v>4931</v>
      </c>
      <c r="HY138" s="41">
        <f>HX138-Delivery!HY138+Receive!HY138</f>
        <v>4931</v>
      </c>
      <c r="HZ138" s="41">
        <f>HY138-Delivery!HZ138+Receive!HZ138</f>
        <v>4931</v>
      </c>
      <c r="IA138" s="41">
        <f>HZ138-Delivery!IA138+Receive!IA138</f>
        <v>4933</v>
      </c>
      <c r="IB138" s="41">
        <f>IA138-Delivery!IB138+Receive!IB138</f>
        <v>4933</v>
      </c>
      <c r="IC138" s="41">
        <f>IB138-Delivery!IC138+Receive!IC138</f>
        <v>4933</v>
      </c>
      <c r="ID138" s="41">
        <f>IC138-Delivery!ID138+Receive!ID138</f>
        <v>4933</v>
      </c>
      <c r="IE138" s="41">
        <f>ID138-Delivery!IE138+Receive!IE138</f>
        <v>4933</v>
      </c>
      <c r="IF138" s="41">
        <f>IE138-Delivery!IF138+Receive!IF138</f>
        <v>4935</v>
      </c>
      <c r="IG138" s="41">
        <f>IF138-Delivery!IG138+Receive!IG138</f>
        <v>4936</v>
      </c>
      <c r="IH138" s="41">
        <f>IG138-Delivery!IH138+Receive!IH138</f>
        <v>4939</v>
      </c>
      <c r="II138" s="41">
        <f>IH138-Delivery!II138+Receive!II138</f>
        <v>4939</v>
      </c>
      <c r="IJ138" s="41">
        <f>II138-Delivery!IJ138+Receive!IJ138</f>
        <v>4939</v>
      </c>
      <c r="IK138" s="41">
        <f>IJ138-Delivery!IK138+Receive!IK138</f>
        <v>4939</v>
      </c>
      <c r="IL138" s="41">
        <f>IK138-Delivery!IL138+Receive!IL138</f>
        <v>4939</v>
      </c>
      <c r="IM138" s="41">
        <f>IL138-Delivery!IM138+Receive!IM138</f>
        <v>4939</v>
      </c>
      <c r="IN138" s="41">
        <f>IM138-Delivery!IN138+Receive!IN138</f>
        <v>4939</v>
      </c>
    </row>
    <row r="139" spans="1:248" s="3" customFormat="1" hidden="1" x14ac:dyDescent="0.3">
      <c r="A139" s="3" t="s">
        <v>237</v>
      </c>
      <c r="B139" s="41">
        <v>0</v>
      </c>
      <c r="C139" s="41">
        <f>B139-Delivery!C139+Receive!C139</f>
        <v>-13</v>
      </c>
      <c r="D139" s="41">
        <f>C139-Delivery!D139+Receive!D139</f>
        <v>-40</v>
      </c>
      <c r="E139" s="41">
        <f>D139-Delivery!E139+Receive!E139</f>
        <v>-50</v>
      </c>
      <c r="F139" s="41">
        <f>E139-Delivery!F139+Receive!F139</f>
        <v>-50</v>
      </c>
      <c r="G139" s="41">
        <f>F139-Delivery!G139+Receive!G139</f>
        <v>-84</v>
      </c>
      <c r="H139" s="41">
        <f>G139-Delivery!H139+Receive!H139</f>
        <v>-112</v>
      </c>
      <c r="I139" s="41">
        <f>H139-Delivery!I139+Receive!I139</f>
        <v>-140</v>
      </c>
      <c r="J139" s="41">
        <f>I139-Delivery!J139+Receive!J139</f>
        <v>-199</v>
      </c>
      <c r="K139" s="41">
        <f>J139-Delivery!K139+Receive!K139</f>
        <v>-223</v>
      </c>
      <c r="L139" s="41">
        <f>K139-Delivery!L139+Receive!L139</f>
        <v>-270</v>
      </c>
      <c r="M139" s="41">
        <f>L139-Delivery!M139+Receive!M139</f>
        <v>-270</v>
      </c>
      <c r="N139" s="41">
        <f>M139-Delivery!N139+Receive!N139</f>
        <v>-322</v>
      </c>
      <c r="O139" s="41">
        <f>N139-Delivery!O139+Receive!O139</f>
        <v>-363</v>
      </c>
      <c r="P139" s="41">
        <f>O139-Delivery!P139+Receive!P139</f>
        <v>-393</v>
      </c>
      <c r="Q139" s="41">
        <f>P139-Delivery!Q139+Receive!Q139</f>
        <v>-426</v>
      </c>
      <c r="R139" s="41">
        <f>Q139-Delivery!R139+Receive!R139</f>
        <v>-440</v>
      </c>
      <c r="S139" s="41">
        <f>R139-Delivery!S139+Receive!S139</f>
        <v>-451</v>
      </c>
      <c r="T139" s="41">
        <f>S139-Delivery!T139+Receive!T139</f>
        <v>-451</v>
      </c>
      <c r="U139" s="41">
        <f>T139-Delivery!U139+Receive!U139</f>
        <v>-479</v>
      </c>
      <c r="V139" s="41">
        <f>U139-Delivery!V139+Receive!V139</f>
        <v>-525</v>
      </c>
      <c r="W139" s="41">
        <f>V139-Delivery!W139+Receive!W139</f>
        <v>-568</v>
      </c>
      <c r="X139" s="41">
        <f>W139-Delivery!X139+Receive!X139</f>
        <v>-597</v>
      </c>
      <c r="Y139" s="41">
        <f>X139-Delivery!Y139+Receive!Y139</f>
        <v>-647</v>
      </c>
      <c r="Z139" s="41">
        <f>Y139-Delivery!Z139+Receive!Z139</f>
        <v>-679</v>
      </c>
      <c r="AA139" s="41">
        <f>Z139-Delivery!AA139+Receive!AA139</f>
        <v>-679</v>
      </c>
      <c r="AB139" s="41">
        <f>AA139-Delivery!AB139+Receive!AB139</f>
        <v>-725</v>
      </c>
      <c r="AC139" s="41">
        <f>AB139-Delivery!AC139+Receive!AC139</f>
        <v>-744</v>
      </c>
      <c r="AD139" s="41">
        <f>AC139-Delivery!AD139+Receive!AD139</f>
        <v>-758</v>
      </c>
      <c r="AE139" s="41">
        <f>AD139-Delivery!AE139+Receive!AE139</f>
        <v>-764</v>
      </c>
      <c r="AF139" s="41">
        <f>AE139-Delivery!AF139+Receive!AF139</f>
        <v>-799</v>
      </c>
      <c r="AG139" s="161">
        <f>AF139-Delivery!AG139+Receive!AG139</f>
        <v>-809</v>
      </c>
      <c r="AH139" s="41">
        <f>AG139-Delivery!AH139+Receive!AH139</f>
        <v>-809</v>
      </c>
      <c r="AI139" s="41">
        <f>AH139-Delivery!AI139+Receive!AI139</f>
        <v>-809</v>
      </c>
      <c r="AJ139" s="41">
        <f>AI139-Delivery!AJ139+Receive!AJ139</f>
        <v>-897</v>
      </c>
      <c r="AK139" s="41">
        <f>AJ139-Delivery!AK139+Receive!AK139</f>
        <v>-984</v>
      </c>
      <c r="AL139" s="41">
        <f>AK139-Delivery!AL139+Receive!AL139</f>
        <v>-1082</v>
      </c>
      <c r="AM139" s="41">
        <f>AL139-Delivery!AM139+Receive!AM139</f>
        <v>-1225</v>
      </c>
      <c r="AN139" s="41">
        <f>AM139-Delivery!AN139+Receive!AN139</f>
        <v>-1355</v>
      </c>
      <c r="AO139" s="41">
        <f>AN139-Delivery!AO139+Receive!AO139</f>
        <v>-1355</v>
      </c>
      <c r="AP139" s="41">
        <f>AO139-Delivery!AP139+Receive!AP139</f>
        <v>-1472</v>
      </c>
      <c r="AQ139" s="41">
        <f>AP139-Delivery!AQ139+Receive!AQ139</f>
        <v>-1582</v>
      </c>
      <c r="AR139" s="41">
        <f>AQ139-Delivery!AR139+Receive!AR139</f>
        <v>-1694</v>
      </c>
      <c r="AS139" s="41">
        <f>AR139-Delivery!AS139+Receive!AS139</f>
        <v>-1805</v>
      </c>
      <c r="AT139" s="41">
        <f>AS139-Delivery!AT139+Receive!AT139</f>
        <v>-1933</v>
      </c>
      <c r="AU139" s="41">
        <f>AT139-Delivery!AU139+Receive!AU139</f>
        <v>-2012</v>
      </c>
      <c r="AV139" s="41">
        <f>AU139-Delivery!AV139+Receive!AV139</f>
        <v>-2012</v>
      </c>
      <c r="AW139" s="41">
        <f>AV139-Delivery!AW139+Receive!AW139</f>
        <v>-2055</v>
      </c>
      <c r="AX139" s="41">
        <f>AW139-Delivery!AX139+Receive!AX139</f>
        <v>-2070</v>
      </c>
      <c r="AY139" s="41">
        <f>AX139-Delivery!AY139+Receive!AY139</f>
        <v>-2070</v>
      </c>
      <c r="AZ139" s="41">
        <f>AY139-Delivery!AZ139+Receive!AZ139</f>
        <v>-2070</v>
      </c>
      <c r="BA139" s="41">
        <f>AZ139-Delivery!BA139+Receive!BA139</f>
        <v>-2070</v>
      </c>
      <c r="BB139" s="41">
        <f>BA139-Delivery!BB139+Receive!BB139</f>
        <v>-2070</v>
      </c>
      <c r="BC139" s="41">
        <f>BB139-Delivery!BC139+Receive!BC139</f>
        <v>-2070</v>
      </c>
      <c r="BD139" s="41">
        <f>BC139-Delivery!BD139+Receive!BD139</f>
        <v>-2070</v>
      </c>
      <c r="BE139" s="41">
        <f>BD139-Delivery!BE139+Receive!BE139</f>
        <v>-2070</v>
      </c>
      <c r="BF139" s="41">
        <f>BE139-Delivery!BF139+Receive!BF139</f>
        <v>-2070</v>
      </c>
      <c r="BG139" s="41">
        <f>BF139-Delivery!BG139+Receive!BG139</f>
        <v>-2070</v>
      </c>
      <c r="BH139" s="41">
        <f>BG139-Delivery!BH139+Receive!BH139</f>
        <v>-2070</v>
      </c>
      <c r="BI139" s="41">
        <f>BH139-Delivery!BI139+Receive!BI139</f>
        <v>-2070</v>
      </c>
      <c r="BJ139" s="41">
        <f>BI139-Delivery!BJ139+Receive!BJ139</f>
        <v>-2070</v>
      </c>
      <c r="BK139" s="41">
        <f>BJ139-Delivery!BK139+Receive!BK139</f>
        <v>-2070</v>
      </c>
      <c r="BL139" s="41">
        <f>BK139-Delivery!BL139+Receive!BL139</f>
        <v>-2089</v>
      </c>
      <c r="BM139" s="41">
        <f>BL139-Delivery!BM139+Receive!BM139</f>
        <v>-2131</v>
      </c>
      <c r="BN139" s="41">
        <f>BM139-Delivery!BN139+Receive!BN139</f>
        <v>-2167</v>
      </c>
      <c r="BO139" s="41">
        <f>BN139-Delivery!BO139+Receive!BO139</f>
        <v>-2200</v>
      </c>
      <c r="BP139" s="41">
        <f>BO139-Delivery!BP139+Receive!BP139</f>
        <v>-2232</v>
      </c>
      <c r="BQ139" s="41">
        <f>BP139-Delivery!BQ139+Receive!BQ139</f>
        <v>-2232</v>
      </c>
      <c r="BR139" s="41">
        <f>BQ139-Delivery!BR139+Receive!BR139</f>
        <v>-2251</v>
      </c>
      <c r="BS139" s="41">
        <f>BR139-Delivery!BS139+Receive!BS139</f>
        <v>-2272</v>
      </c>
      <c r="BT139" s="41">
        <f>BS139-Delivery!BT139+Receive!BT139</f>
        <v>-2292</v>
      </c>
      <c r="BU139" s="41">
        <f>BT139-Delivery!BU139+Receive!BU139</f>
        <v>-2304</v>
      </c>
      <c r="BV139" s="41">
        <f>BU139-Delivery!BV139+Receive!BV139</f>
        <v>-2334</v>
      </c>
      <c r="BW139" s="41">
        <f>BV139-Delivery!BW139+Receive!BW139</f>
        <v>-2338</v>
      </c>
      <c r="BX139" s="41">
        <f>BW139-Delivery!BX139+Receive!BX139</f>
        <v>-2338</v>
      </c>
      <c r="BY139" s="41">
        <f>BX139-Delivery!BY139+Receive!BY139</f>
        <v>-2367</v>
      </c>
      <c r="BZ139" s="41">
        <f>BY139-Delivery!BZ139+Receive!BZ139</f>
        <v>-2398</v>
      </c>
      <c r="CA139" s="41">
        <f>BZ139-Delivery!CA139+Receive!CA139</f>
        <v>-2413</v>
      </c>
      <c r="CB139" s="41">
        <f>CA139-Delivery!CB139+Receive!CB139</f>
        <v>-2434</v>
      </c>
      <c r="CC139" s="41">
        <f>CB139-Delivery!CC139+Receive!CC139</f>
        <v>-2486</v>
      </c>
      <c r="CD139" s="41">
        <f>CC139-Delivery!CD139+Receive!CD139</f>
        <v>-2539</v>
      </c>
      <c r="CE139" s="41">
        <f>CD139-Delivery!CE139+Receive!CE139</f>
        <v>-2539</v>
      </c>
      <c r="CF139" s="41">
        <f>CE139-Delivery!CF139+Receive!CF139</f>
        <v>-2583</v>
      </c>
      <c r="CG139" s="41">
        <f>CF139-Delivery!CG139+Receive!CG139</f>
        <v>-2632</v>
      </c>
      <c r="CH139" s="41">
        <f>CG139-Delivery!CH139+Receive!CH139</f>
        <v>-2693</v>
      </c>
      <c r="CI139" s="41">
        <f>CH139-Delivery!CI139+Receive!CI139</f>
        <v>-2736</v>
      </c>
      <c r="CJ139" s="41">
        <f>CI139-Delivery!CJ139+Receive!CJ139</f>
        <v>-2785</v>
      </c>
      <c r="CK139" s="41">
        <f>CJ139-Delivery!CK139+Receive!CK139</f>
        <v>-2830</v>
      </c>
      <c r="CL139" s="41">
        <f>CK139-Delivery!CL139+Receive!CL139</f>
        <v>-2830</v>
      </c>
      <c r="CM139" s="41">
        <f>CL139-Delivery!CM139+Receive!CM139</f>
        <v>-2847</v>
      </c>
      <c r="CN139" s="41">
        <f>CM139-Delivery!CN139+Receive!CN139</f>
        <v>-2880</v>
      </c>
      <c r="CO139" s="41">
        <f>CN139-Delivery!CO139+Receive!CO139</f>
        <v>-2976</v>
      </c>
      <c r="CP139" s="41">
        <f>CO139-Delivery!CP139+Receive!CP139</f>
        <v>-3084</v>
      </c>
      <c r="CQ139" s="41">
        <f>CP139-Delivery!CQ139+Receive!CQ139</f>
        <v>-3148</v>
      </c>
      <c r="CR139" s="41">
        <f>CQ139-Delivery!CR139+Receive!CR139</f>
        <v>-3221</v>
      </c>
      <c r="CS139" s="41">
        <f>CR139-Delivery!CS139+Receive!CS139</f>
        <v>-3221</v>
      </c>
      <c r="CT139" s="41">
        <f>CS139-Delivery!CT139+Receive!CT139</f>
        <v>-3301</v>
      </c>
      <c r="CU139" s="41">
        <f>CT139-Delivery!CU139+Receive!CU139</f>
        <v>-3352</v>
      </c>
      <c r="CV139" s="41">
        <f>CU139-Delivery!CV139+Receive!CV139</f>
        <v>-3410</v>
      </c>
      <c r="CW139" s="41">
        <f>CV139-Delivery!CW139+Receive!CW139</f>
        <v>-3476</v>
      </c>
      <c r="CX139" s="41">
        <f>CW139-Delivery!CX139+Receive!CX139</f>
        <v>-3526</v>
      </c>
      <c r="CY139" s="41">
        <f>CX139-Delivery!CY139+Receive!CY139</f>
        <v>-3570</v>
      </c>
      <c r="CZ139" s="41">
        <f>CY139-Delivery!CZ139+Receive!CZ139</f>
        <v>-3570</v>
      </c>
      <c r="DA139" s="41">
        <f>CZ139-Delivery!DA139+Receive!DA139</f>
        <v>-3623</v>
      </c>
      <c r="DB139" s="41">
        <f>DA139-Delivery!DB139+Receive!DB139</f>
        <v>-3661</v>
      </c>
      <c r="DC139" s="41">
        <f>DB139-Delivery!DC139+Receive!DC139</f>
        <v>-3716</v>
      </c>
      <c r="DD139" s="41">
        <f>DC139-Delivery!DD139+Receive!DD139</f>
        <v>-3746</v>
      </c>
      <c r="DE139" s="41">
        <f>DD139-Delivery!DE139+Receive!DE139</f>
        <v>-3784</v>
      </c>
      <c r="DF139" s="41">
        <f>DE139-Delivery!DF139+Receive!DF139</f>
        <v>-3823</v>
      </c>
      <c r="DG139" s="41">
        <f>DF139-Delivery!DG139+Receive!DG139</f>
        <v>-3823</v>
      </c>
      <c r="DH139" s="41">
        <f>DG139-Delivery!DH139+Receive!DH139</f>
        <v>-3866</v>
      </c>
      <c r="DI139" s="41">
        <f>DH139-Delivery!DI139+Receive!DI139</f>
        <v>-3888</v>
      </c>
      <c r="DJ139" s="41">
        <f>DI139-Delivery!DJ139+Receive!DJ139</f>
        <v>-3927</v>
      </c>
      <c r="DK139" s="41">
        <f>DJ139-Delivery!DK139+Receive!DK139</f>
        <v>-3954</v>
      </c>
      <c r="DL139" s="41">
        <f>DK139-Delivery!DL139+Receive!DL139</f>
        <v>-3986</v>
      </c>
      <c r="DM139" s="41">
        <f>DL139-Delivery!DM139+Receive!DM139</f>
        <v>-4004</v>
      </c>
      <c r="DN139" s="41">
        <f>DM139-Delivery!DN139+Receive!DN139</f>
        <v>-4004</v>
      </c>
      <c r="DO139" s="41">
        <f>DN139-Delivery!DO139+Receive!DO139</f>
        <v>-4049</v>
      </c>
      <c r="DP139" s="41">
        <f>DO139-Delivery!DP139+Receive!DP139</f>
        <v>-4072</v>
      </c>
      <c r="DQ139" s="41">
        <f>DP139-Delivery!DQ139+Receive!DQ139</f>
        <v>-4096</v>
      </c>
      <c r="DR139" s="41">
        <f>DQ139-Delivery!DR139+Receive!DR139</f>
        <v>-4111</v>
      </c>
      <c r="DS139" s="41">
        <v>-4111</v>
      </c>
      <c r="DT139" s="41">
        <f>DS139-Delivery!DT139+Receive!DT139</f>
        <v>-4148</v>
      </c>
      <c r="DU139" s="41">
        <f>DT139-Delivery!DU139+Receive!DU139</f>
        <v>-4148</v>
      </c>
      <c r="DV139" s="242">
        <f>DU139-Delivery!DV139+Receive!DV139</f>
        <v>-4199</v>
      </c>
      <c r="DW139" s="41">
        <f>DV139-Delivery!DW139+Receive!DW139</f>
        <v>-4245</v>
      </c>
      <c r="DX139" s="41">
        <f>DW139-Delivery!DX139+Receive!DX139</f>
        <v>-4262</v>
      </c>
      <c r="DY139" s="41">
        <f>DX139-Delivery!DY139+Receive!DY139</f>
        <v>-4295</v>
      </c>
      <c r="DZ139" s="242">
        <f>DY139-Delivery!DZ139+Receive!DZ139</f>
        <v>-4313</v>
      </c>
      <c r="EA139" s="41">
        <f>DZ139-Delivery!EA139+Receive!EA139</f>
        <v>-4326</v>
      </c>
      <c r="EB139" s="41">
        <f>EA139-Delivery!EB139+Receive!EB139</f>
        <v>-4326</v>
      </c>
      <c r="EC139" s="41">
        <f>EB139-Delivery!EC139+Receive!EC139</f>
        <v>-4352</v>
      </c>
      <c r="ED139" s="41">
        <f>EC139-Delivery!ED139+Receive!ED139</f>
        <v>-4375</v>
      </c>
      <c r="EE139" s="41">
        <f>ED139-Delivery!EE139+Receive!EE139</f>
        <v>-4406</v>
      </c>
      <c r="EF139" s="41">
        <f>EE139-Delivery!EF139+Receive!EF139</f>
        <v>-4440</v>
      </c>
      <c r="EG139" s="41">
        <f>EF139-Delivery!EG139+Receive!EG139</f>
        <v>-4472</v>
      </c>
      <c r="EH139" s="41">
        <f>EG139-Delivery!EH139+Receive!EH139</f>
        <v>-4488</v>
      </c>
      <c r="EI139" s="242">
        <f>EH139-Delivery!EI139+Receive!EI139</f>
        <v>-4488</v>
      </c>
      <c r="EJ139" s="242">
        <f>EI139-Delivery!EJ139+Receive!EJ139</f>
        <v>-4516</v>
      </c>
      <c r="EK139" s="41">
        <f>EJ139-Delivery!EK139+Receive!EK139</f>
        <v>-4532</v>
      </c>
      <c r="EL139" s="41">
        <f>EK139-Delivery!EL139+Receive!EL139</f>
        <v>-4546</v>
      </c>
      <c r="EM139" s="41">
        <f>EL139-Delivery!EM139+Receive!EM139</f>
        <v>-4578</v>
      </c>
      <c r="EN139" s="41">
        <f>EM139-Delivery!EN139+Receive!EN139</f>
        <v>-4595</v>
      </c>
      <c r="EO139" s="41">
        <f>EN139-Delivery!EO139+Receive!EO139</f>
        <v>-4621</v>
      </c>
      <c r="EP139" s="41">
        <f>EO139-Delivery!EP139+Receive!EP139</f>
        <v>-4621</v>
      </c>
      <c r="EQ139" s="41">
        <f>EP139-Delivery!EQ139+Receive!EQ139</f>
        <v>-4657</v>
      </c>
      <c r="ER139" s="41">
        <f>EQ139-Delivery!ER139+Receive!ER139</f>
        <v>-4683</v>
      </c>
      <c r="ES139" s="41">
        <f>ER139-Delivery!ES139+Receive!ES139</f>
        <v>-4745</v>
      </c>
      <c r="ET139" s="41">
        <f>ES139-Delivery!ET139+Receive!ET139</f>
        <v>-4784</v>
      </c>
      <c r="EU139" s="41">
        <f>ET139-Delivery!EU139+Receive!EU139</f>
        <v>-4832</v>
      </c>
      <c r="EV139" s="41">
        <f>EU139-Delivery!EV139+Receive!EV139</f>
        <v>-4832</v>
      </c>
      <c r="EW139" s="41">
        <f>EV139-Delivery!EW139+Receive!EW139</f>
        <v>-4832</v>
      </c>
      <c r="EX139" s="41">
        <f>EW139-Delivery!EX139+Receive!EX139</f>
        <v>-4832</v>
      </c>
      <c r="EY139" s="41">
        <f>EX139-Delivery!EY139+Receive!EY139</f>
        <v>-4832</v>
      </c>
      <c r="EZ139" s="41">
        <f>EY139-Delivery!EZ139+Receive!EZ139</f>
        <v>-4832</v>
      </c>
      <c r="FA139" s="41">
        <f>EZ139-Delivery!FA139+Receive!FA139</f>
        <v>-4850</v>
      </c>
      <c r="FB139" s="41">
        <f>FA139-Delivery!FB139+Receive!FB139</f>
        <v>-4874</v>
      </c>
      <c r="FC139" s="41">
        <f>FB139-Delivery!FC139+Receive!FC139</f>
        <v>-4892</v>
      </c>
      <c r="FD139" s="41">
        <f>FC139-Delivery!FD139+Receive!FD139</f>
        <v>-4892</v>
      </c>
      <c r="FE139" s="41">
        <f>FD139-Delivery!FE139+Receive!FE139</f>
        <v>-4911</v>
      </c>
      <c r="FF139" s="41">
        <f>FE139-Delivery!FF139+Receive!FF139</f>
        <v>-4923</v>
      </c>
      <c r="FG139" s="41">
        <f>FF139-Delivery!FG139+Receive!FG139</f>
        <v>-4938</v>
      </c>
      <c r="FH139" s="41">
        <f>FG139-Delivery!FH139+Receive!FH139</f>
        <v>-4972</v>
      </c>
      <c r="FI139" s="41">
        <f>FH139-Delivery!FI139+Receive!FI139</f>
        <v>-5012</v>
      </c>
      <c r="FJ139" s="41">
        <f>FI139-Delivery!FJ139+Receive!FJ139</f>
        <v>-5030</v>
      </c>
      <c r="FK139" s="41">
        <f>FJ139-Delivery!FK139+Receive!FK139</f>
        <v>-5030</v>
      </c>
      <c r="FL139" s="41">
        <f>FK139-Delivery!FL139+Receive!FL139</f>
        <v>-5071</v>
      </c>
      <c r="FM139" s="41">
        <f>FL139-Delivery!FM139+Receive!FM139</f>
        <v>-5097</v>
      </c>
      <c r="FN139" s="41">
        <f>FM139-Delivery!FN139+Receive!FN139</f>
        <v>-5126</v>
      </c>
      <c r="FO139" s="41">
        <f>FN139-Delivery!FO139+Receive!FO139</f>
        <v>-5151</v>
      </c>
      <c r="FP139" s="41">
        <f>FO139-Delivery!FP139+Receive!FP139</f>
        <v>-5177</v>
      </c>
      <c r="FQ139" s="41">
        <f>FP139-Delivery!FQ139+Receive!FQ139</f>
        <v>-5178</v>
      </c>
      <c r="FR139" s="41">
        <f>FQ139-Delivery!FR139+Receive!FR139</f>
        <v>-5178</v>
      </c>
      <c r="FS139" s="41">
        <f>FR139-Delivery!FS139+Receive!FS139</f>
        <v>-5197</v>
      </c>
      <c r="FT139" s="41">
        <f>FS139-Delivery!FT139+Receive!FT139</f>
        <v>-5212</v>
      </c>
      <c r="FU139" s="41">
        <f>FT139-Delivery!FU139+Receive!FU139</f>
        <v>-5239</v>
      </c>
      <c r="FV139" s="41">
        <f>FU139-Delivery!FV139+Receive!FV139</f>
        <v>-5253</v>
      </c>
      <c r="FW139" s="41">
        <f>FV139-Delivery!FW139+Receive!FW139</f>
        <v>-5266</v>
      </c>
      <c r="FX139" s="41">
        <f>FW139-Delivery!FX139+Receive!FX139</f>
        <v>-5266</v>
      </c>
      <c r="FY139" s="41">
        <f>FX139-Delivery!FY139+Receive!FY139</f>
        <v>-5266</v>
      </c>
      <c r="FZ139" s="41">
        <f>FY139-Delivery!FZ139+Receive!FZ139</f>
        <v>-5276</v>
      </c>
      <c r="GA139" s="41">
        <f>FZ139-Delivery!GA139+Receive!GA139</f>
        <v>-5292</v>
      </c>
      <c r="GB139" s="41">
        <f>GA139-Delivery!GB139+Receive!GB139</f>
        <v>-5298</v>
      </c>
      <c r="GC139" s="41">
        <f>GB139-Delivery!GC139+Receive!GC139</f>
        <v>-5301</v>
      </c>
      <c r="GD139" s="41">
        <f>GC139-Delivery!GD139+Receive!GD139</f>
        <v>-5307</v>
      </c>
      <c r="GE139" s="41">
        <f>GD139-Delivery!GE139+Receive!GE139</f>
        <v>-5310</v>
      </c>
      <c r="GF139" s="41">
        <f>GE139-Delivery!GF139+Receive!GF139</f>
        <v>-5310</v>
      </c>
      <c r="GG139" s="41">
        <f>GF139-Delivery!GG139+Receive!GG139</f>
        <v>-5322</v>
      </c>
      <c r="GH139" s="41">
        <f>GG139-Delivery!GH139+Receive!GH139</f>
        <v>-5347</v>
      </c>
      <c r="GI139" s="41">
        <f>GH139-Delivery!GI139+Receive!GI139</f>
        <v>-5350</v>
      </c>
      <c r="GJ139" s="41">
        <f>GI139-Delivery!GJ139+Receive!GJ139</f>
        <v>-5355</v>
      </c>
      <c r="GK139" s="41">
        <f>GJ139-Delivery!GK139+Receive!GK139</f>
        <v>-5365</v>
      </c>
      <c r="GL139" s="41">
        <f>GK139-Delivery!GL139+Receive!GL139</f>
        <v>-5386</v>
      </c>
      <c r="GM139" s="41">
        <f>GL139-Delivery!GM139+Receive!GM139</f>
        <v>-5386</v>
      </c>
      <c r="GN139" s="41">
        <f>GM139-Delivery!GN139+Receive!GN139</f>
        <v>-5391</v>
      </c>
      <c r="GO139" s="41">
        <f>GN139-Delivery!GO139+Receive!GO139</f>
        <v>-5414</v>
      </c>
      <c r="GP139" s="41">
        <f>GO139-Delivery!GP139+Receive!GP139</f>
        <v>-5428</v>
      </c>
      <c r="GQ139" s="41">
        <f>GP139-Delivery!GQ139+Receive!GQ139</f>
        <v>-5443</v>
      </c>
      <c r="GR139" s="41">
        <f>GQ139-Delivery!GR139+Receive!GR139</f>
        <v>-5450</v>
      </c>
      <c r="GS139" s="41">
        <f>GR139-Delivery!GS139+Receive!GS139</f>
        <v>-5450</v>
      </c>
      <c r="GT139" s="41">
        <f>GS139-Delivery!GT139+Receive!GT139</f>
        <v>-5450</v>
      </c>
      <c r="GU139" s="41">
        <f>GT139-Delivery!GU139+Receive!GU139</f>
        <v>-5458</v>
      </c>
      <c r="GV139" s="41">
        <f>GU139-Delivery!GV139+Receive!GV139</f>
        <v>-5476</v>
      </c>
      <c r="GW139" s="41">
        <f>GV139-Delivery!GW139+Receive!GW139</f>
        <v>-5476</v>
      </c>
      <c r="GX139" s="41">
        <f>GW139-Delivery!GX139+Receive!GX139</f>
        <v>-5478</v>
      </c>
      <c r="GY139" s="41">
        <f>GX139-Delivery!GY139+Receive!GY139</f>
        <v>-5491</v>
      </c>
      <c r="GZ139" s="41">
        <f>GY139-Delivery!GZ139+Receive!GZ139</f>
        <v>-5492</v>
      </c>
      <c r="HA139" s="41">
        <f>GZ139-Delivery!HA139+Receive!HA139</f>
        <v>-5492</v>
      </c>
      <c r="HB139" s="41">
        <f>HA139-Delivery!HB139+Receive!HB139</f>
        <v>-5502</v>
      </c>
      <c r="HC139" s="41">
        <f>HB139-Delivery!HC139+Receive!HC139</f>
        <v>-5504</v>
      </c>
      <c r="HD139" s="41">
        <f>HC139-Delivery!HD139+Receive!HD139</f>
        <v>-5530</v>
      </c>
      <c r="HE139" s="41">
        <f>HD139-Delivery!HE139+Receive!HE139</f>
        <v>-5537</v>
      </c>
      <c r="HF139" s="41">
        <f>HE139-Delivery!HF139+Receive!HF139</f>
        <v>-5541</v>
      </c>
      <c r="HG139" s="41">
        <f>HF139-Delivery!HG139+Receive!HG139</f>
        <v>-5541</v>
      </c>
      <c r="HH139" s="41">
        <f>HG139-Delivery!HH139+Receive!HH139</f>
        <v>-5541</v>
      </c>
      <c r="HI139" s="41">
        <f>HH139-Delivery!HI139+Receive!HI139</f>
        <v>-5597</v>
      </c>
      <c r="HJ139" s="41">
        <f>HI139-Delivery!HJ139+Receive!HJ139</f>
        <v>-5648</v>
      </c>
      <c r="HK139" s="41">
        <f>HJ139-Delivery!HK139+Receive!HK139</f>
        <v>-5711</v>
      </c>
      <c r="HL139" s="41">
        <f>HK139-Delivery!HL139+Receive!HL139</f>
        <v>-5762</v>
      </c>
      <c r="HM139" s="41">
        <f>HL139-Delivery!HM139+Receive!HM139</f>
        <v>-5831</v>
      </c>
      <c r="HN139" s="41">
        <f>HM139-Delivery!HN139+Receive!HN139</f>
        <v>-5831</v>
      </c>
      <c r="HO139" s="41">
        <f>HN139-Delivery!HO139+Receive!HO139</f>
        <v>-5831</v>
      </c>
      <c r="HP139" s="161">
        <f>HO139-Delivery!HP139+Receive!HP139</f>
        <v>-5863</v>
      </c>
      <c r="HQ139" s="41">
        <f>HP139-Delivery!HQ139+Receive!HQ139</f>
        <v>-5884</v>
      </c>
      <c r="HR139" s="41">
        <f>HQ139-Delivery!HR139+Receive!HR139</f>
        <v>-5903</v>
      </c>
      <c r="HS139" s="41">
        <f>HR139-Delivery!HS139+Receive!HS139</f>
        <v>-5937</v>
      </c>
      <c r="HT139" s="41">
        <f>HS139-Delivery!HT139+Receive!HT139</f>
        <v>-5964</v>
      </c>
      <c r="HU139" s="41">
        <f>HT139-Delivery!HU139+Receive!HU139</f>
        <v>-5970</v>
      </c>
      <c r="HV139" s="41">
        <f>HU139-Delivery!HV139+Receive!HV139</f>
        <v>-5970</v>
      </c>
      <c r="HW139" s="41">
        <f>HV139-Delivery!HW139+Receive!HW139</f>
        <v>-5970</v>
      </c>
      <c r="HX139" s="41">
        <f>HW139-Delivery!HX139+Receive!HX139</f>
        <v>-5970</v>
      </c>
      <c r="HY139" s="41">
        <f>HX139-Delivery!HY139+Receive!HY139</f>
        <v>-5970</v>
      </c>
      <c r="HZ139" s="41">
        <f>HY139-Delivery!HZ139+Receive!HZ139</f>
        <v>-5970</v>
      </c>
      <c r="IA139" s="41">
        <f>HZ139-Delivery!IA139+Receive!IA139</f>
        <v>-5972</v>
      </c>
      <c r="IB139" s="41">
        <f>IA139-Delivery!IB139+Receive!IB139</f>
        <v>-5972</v>
      </c>
      <c r="IC139" s="41">
        <f>IB139-Delivery!IC139+Receive!IC139</f>
        <v>-5972</v>
      </c>
      <c r="ID139" s="41">
        <f>IC139-Delivery!ID139+Receive!ID139</f>
        <v>-5972</v>
      </c>
      <c r="IE139" s="41">
        <f>ID139-Delivery!IE139+Receive!IE139</f>
        <v>-5972</v>
      </c>
      <c r="IF139" s="41">
        <f>IE139-Delivery!IF139+Receive!IF139</f>
        <v>-5974</v>
      </c>
      <c r="IG139" s="41">
        <f>IF139-Delivery!IG139+Receive!IG139</f>
        <v>-5975</v>
      </c>
      <c r="IH139" s="41">
        <f>IG139-Delivery!IH139+Receive!IH139</f>
        <v>-5978</v>
      </c>
      <c r="II139" s="41">
        <f>IH139-Delivery!II139+Receive!II139</f>
        <v>-5978</v>
      </c>
      <c r="IJ139" s="41">
        <f>II139-Delivery!IJ139+Receive!IJ139</f>
        <v>-5978</v>
      </c>
      <c r="IK139" s="41">
        <f>IJ139-Delivery!IK139+Receive!IK139</f>
        <v>-5978</v>
      </c>
      <c r="IL139" s="41">
        <f>IK139-Delivery!IL139+Receive!IL139</f>
        <v>-5978</v>
      </c>
      <c r="IM139" s="41">
        <f>IL139-Delivery!IM139+Receive!IM139</f>
        <v>-5978</v>
      </c>
      <c r="IN139" s="41">
        <f>IM139-Delivery!IN139+Receive!IN139</f>
        <v>-5978</v>
      </c>
    </row>
    <row r="140" spans="1:248" s="24" customFormat="1" hidden="1" x14ac:dyDescent="0.3">
      <c r="A140" s="172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16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242"/>
      <c r="DW140" s="41"/>
      <c r="DX140" s="41"/>
      <c r="DY140" s="41"/>
      <c r="DZ140" s="242"/>
      <c r="EA140" s="41"/>
      <c r="EB140" s="41"/>
      <c r="EC140" s="41"/>
      <c r="ED140" s="41"/>
      <c r="EE140" s="41"/>
      <c r="EF140" s="41"/>
      <c r="EG140" s="41"/>
      <c r="EH140" s="41"/>
      <c r="EI140" s="242"/>
      <c r="EJ140" s="242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41"/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161"/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</row>
    <row r="141" spans="1:248" s="24" customFormat="1" hidden="1" x14ac:dyDescent="0.3"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165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  <c r="DB141" s="38"/>
      <c r="DC141" s="38"/>
      <c r="DD141" s="38"/>
      <c r="DE141" s="38"/>
      <c r="DF141" s="38"/>
      <c r="DG141" s="38"/>
      <c r="DH141" s="38"/>
      <c r="DI141" s="38"/>
      <c r="DJ141" s="38"/>
      <c r="DK141" s="38"/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243"/>
      <c r="DW141" s="38"/>
      <c r="DX141" s="38"/>
      <c r="DY141" s="38"/>
      <c r="DZ141" s="243"/>
      <c r="EA141" s="38"/>
      <c r="EB141" s="38"/>
      <c r="EC141" s="38"/>
      <c r="ED141" s="38"/>
      <c r="EE141" s="38"/>
      <c r="EF141" s="38"/>
      <c r="EG141" s="38"/>
      <c r="EH141" s="38"/>
      <c r="EI141" s="243"/>
      <c r="EJ141" s="243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8"/>
      <c r="HL141" s="38"/>
      <c r="HM141" s="38"/>
      <c r="HN141" s="38"/>
      <c r="HO141" s="38"/>
      <c r="HP141" s="165"/>
      <c r="HQ141" s="38"/>
      <c r="HR141" s="38"/>
      <c r="HS141" s="38"/>
      <c r="HT141" s="38"/>
      <c r="HU141" s="38"/>
      <c r="HV141" s="38"/>
      <c r="HW141" s="38"/>
      <c r="HX141" s="38"/>
      <c r="HY141" s="38"/>
      <c r="HZ141" s="38"/>
      <c r="IA141" s="38"/>
      <c r="IB141" s="38"/>
      <c r="IC141" s="38"/>
      <c r="ID141" s="38"/>
      <c r="IE141" s="38"/>
      <c r="IF141" s="38"/>
      <c r="IG141" s="38"/>
      <c r="IH141" s="38"/>
      <c r="II141" s="38"/>
      <c r="IJ141" s="38"/>
      <c r="IK141" s="38"/>
      <c r="IL141" s="38"/>
      <c r="IM141" s="38"/>
      <c r="IN141" s="38"/>
    </row>
    <row r="142" spans="1:248" s="24" customFormat="1" hidden="1" x14ac:dyDescent="0.3"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165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  <c r="DC142" s="38"/>
      <c r="DD142" s="38"/>
      <c r="DE142" s="38"/>
      <c r="DF142" s="38"/>
      <c r="DG142" s="38"/>
      <c r="DH142" s="38"/>
      <c r="DI142" s="38"/>
      <c r="DJ142" s="38"/>
      <c r="DK142" s="38"/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243"/>
      <c r="DW142" s="38"/>
      <c r="DX142" s="38"/>
      <c r="DY142" s="38"/>
      <c r="DZ142" s="243"/>
      <c r="EA142" s="38"/>
      <c r="EB142" s="38"/>
      <c r="EC142" s="38"/>
      <c r="ED142" s="38"/>
      <c r="EE142" s="38"/>
      <c r="EF142" s="38"/>
      <c r="EG142" s="38"/>
      <c r="EH142" s="38"/>
      <c r="EI142" s="243"/>
      <c r="EJ142" s="243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8"/>
      <c r="HL142" s="38"/>
      <c r="HM142" s="38"/>
      <c r="HN142" s="38"/>
      <c r="HO142" s="38"/>
      <c r="HP142" s="165"/>
      <c r="HQ142" s="38"/>
      <c r="HR142" s="38"/>
      <c r="HS142" s="38"/>
      <c r="HT142" s="38"/>
      <c r="HU142" s="38"/>
      <c r="HV142" s="38"/>
      <c r="HW142" s="38"/>
      <c r="HX142" s="38"/>
      <c r="HY142" s="38"/>
      <c r="HZ142" s="38"/>
      <c r="IA142" s="38"/>
      <c r="IB142" s="38"/>
      <c r="IC142" s="38"/>
      <c r="ID142" s="38"/>
      <c r="IE142" s="38"/>
      <c r="IF142" s="38"/>
      <c r="IG142" s="38"/>
      <c r="IH142" s="38"/>
      <c r="II142" s="38"/>
      <c r="IJ142" s="38"/>
      <c r="IK142" s="38"/>
      <c r="IL142" s="38"/>
      <c r="IM142" s="38"/>
      <c r="IN142" s="38"/>
    </row>
    <row r="143" spans="1:248" s="24" customFormat="1" x14ac:dyDescent="0.3"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165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38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243"/>
      <c r="DW143" s="38"/>
      <c r="DX143" s="38"/>
      <c r="DY143" s="38"/>
      <c r="DZ143" s="243"/>
      <c r="EA143" s="38"/>
      <c r="EB143" s="38"/>
      <c r="EC143" s="38"/>
      <c r="ED143" s="38"/>
      <c r="EE143" s="38"/>
      <c r="EF143" s="38"/>
      <c r="EG143" s="38"/>
      <c r="EH143" s="38"/>
      <c r="EI143" s="243"/>
      <c r="EJ143" s="243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8"/>
      <c r="HL143" s="38"/>
      <c r="HM143" s="38"/>
      <c r="HN143" s="38"/>
      <c r="HO143" s="38"/>
      <c r="HP143" s="165"/>
      <c r="HQ143" s="38"/>
      <c r="HR143" s="38"/>
      <c r="HS143" s="38"/>
      <c r="HT143" s="38"/>
      <c r="HU143" s="38"/>
      <c r="HV143" s="38"/>
      <c r="HW143" s="38"/>
      <c r="HX143" s="38"/>
      <c r="HY143" s="38"/>
      <c r="HZ143" s="38"/>
      <c r="IA143" s="38"/>
      <c r="IB143" s="38"/>
      <c r="IC143" s="38"/>
      <c r="ID143" s="38"/>
      <c r="IE143" s="38"/>
      <c r="IF143" s="38"/>
      <c r="IG143" s="38"/>
      <c r="IH143" s="38"/>
      <c r="II143" s="38"/>
      <c r="IJ143" s="38"/>
      <c r="IK143" s="38"/>
      <c r="IL143" s="38"/>
      <c r="IM143" s="38"/>
      <c r="IN143" s="38"/>
    </row>
    <row r="144" spans="1:248" s="24" customFormat="1" x14ac:dyDescent="0.3"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16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/>
      <c r="CS144" s="39"/>
      <c r="CT144" s="39"/>
      <c r="CU144" s="39"/>
      <c r="CV144" s="39"/>
      <c r="CW144" s="39"/>
      <c r="CX144" s="39"/>
      <c r="CY144" s="39"/>
      <c r="CZ144" s="39"/>
      <c r="DA144" s="39"/>
      <c r="DB144" s="39"/>
      <c r="DC144" s="39"/>
      <c r="DD144" s="39"/>
      <c r="DE144" s="39"/>
      <c r="DF144" s="39"/>
      <c r="DG144" s="39"/>
      <c r="DH144" s="39"/>
      <c r="DI144" s="39"/>
      <c r="DJ144" s="39"/>
      <c r="DK144" s="39"/>
      <c r="DL144" s="39"/>
      <c r="DM144" s="39"/>
      <c r="DN144" s="39"/>
      <c r="DO144" s="39"/>
      <c r="DP144" s="39"/>
      <c r="DQ144" s="39"/>
      <c r="DR144" s="39"/>
      <c r="DS144" s="39"/>
      <c r="DT144" s="39"/>
      <c r="DU144" s="39"/>
      <c r="DV144" s="244"/>
      <c r="DW144" s="39"/>
      <c r="DX144" s="39"/>
      <c r="DY144" s="39"/>
      <c r="DZ144" s="244"/>
      <c r="EA144" s="39"/>
      <c r="EB144" s="39"/>
      <c r="EC144" s="39"/>
      <c r="ED144" s="39"/>
      <c r="EE144" s="39"/>
      <c r="EF144" s="39"/>
      <c r="EG144" s="39"/>
      <c r="EH144" s="39"/>
      <c r="EI144" s="244"/>
      <c r="EJ144" s="244"/>
      <c r="EK144" s="39"/>
      <c r="EL144" s="39"/>
      <c r="EM144" s="39"/>
      <c r="EN144" s="39"/>
      <c r="EO144" s="39"/>
      <c r="EP144" s="39"/>
      <c r="EQ144" s="39"/>
      <c r="ER144" s="39"/>
      <c r="ES144" s="39"/>
      <c r="ET144" s="39"/>
      <c r="EU144" s="39"/>
      <c r="EV144" s="39"/>
      <c r="EW144" s="39"/>
      <c r="EX144" s="39"/>
      <c r="EY144" s="39"/>
      <c r="EZ144" s="39"/>
      <c r="FA144" s="39"/>
      <c r="FB144" s="39"/>
      <c r="FC144" s="39"/>
      <c r="FD144" s="39"/>
      <c r="FE144" s="39"/>
      <c r="FF144" s="39"/>
      <c r="FG144" s="39"/>
      <c r="FH144" s="39"/>
      <c r="FI144" s="39"/>
      <c r="FJ144" s="39"/>
      <c r="FK144" s="39"/>
      <c r="FL144" s="39"/>
      <c r="FM144" s="39"/>
      <c r="FN144" s="39"/>
      <c r="FO144" s="39"/>
      <c r="FP144" s="39"/>
      <c r="FQ144" s="39"/>
      <c r="FR144" s="39"/>
      <c r="FS144" s="39"/>
      <c r="FT144" s="39"/>
      <c r="FU144" s="39"/>
      <c r="FV144" s="39"/>
      <c r="FW144" s="39"/>
      <c r="FX144" s="39"/>
      <c r="FY144" s="39"/>
      <c r="FZ144" s="39"/>
      <c r="GA144" s="39"/>
      <c r="GB144" s="39"/>
      <c r="GC144" s="39"/>
      <c r="GD144" s="39"/>
      <c r="GE144" s="39"/>
      <c r="GF144" s="39"/>
      <c r="GG144" s="39"/>
      <c r="GH144" s="39"/>
      <c r="GI144" s="39"/>
      <c r="GJ144" s="39"/>
      <c r="GK144" s="39"/>
      <c r="GL144" s="39"/>
      <c r="GM144" s="39"/>
      <c r="GN144" s="39"/>
      <c r="GO144" s="39"/>
      <c r="GP144" s="39"/>
      <c r="GQ144" s="39"/>
      <c r="GR144" s="39"/>
      <c r="GS144" s="39"/>
      <c r="GT144" s="39"/>
      <c r="GU144" s="39"/>
      <c r="GV144" s="39"/>
      <c r="GW144" s="39"/>
      <c r="GX144" s="39"/>
      <c r="GY144" s="39"/>
      <c r="GZ144" s="39"/>
      <c r="HA144" s="39"/>
      <c r="HB144" s="39"/>
      <c r="HC144" s="39"/>
      <c r="HD144" s="39"/>
      <c r="HE144" s="39"/>
      <c r="HF144" s="39"/>
      <c r="HG144" s="39"/>
      <c r="HH144" s="39"/>
      <c r="HI144" s="39"/>
      <c r="HJ144" s="39"/>
      <c r="HK144" s="39"/>
      <c r="HL144" s="39"/>
      <c r="HM144" s="39"/>
      <c r="HN144" s="39"/>
      <c r="HO144" s="39"/>
      <c r="HP144" s="169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</row>
    <row r="147" spans="1:248" x14ac:dyDescent="0.3">
      <c r="A147">
        <v>1</v>
      </c>
      <c r="B147" s="173">
        <v>1</v>
      </c>
      <c r="C147" s="174">
        <v>2</v>
      </c>
      <c r="D147" s="179">
        <v>3</v>
      </c>
      <c r="E147" s="179">
        <v>4</v>
      </c>
      <c r="F147" s="179">
        <v>5</v>
      </c>
      <c r="G147" s="179">
        <v>6</v>
      </c>
      <c r="H147" s="179">
        <v>7</v>
      </c>
      <c r="I147" s="179">
        <v>8</v>
      </c>
      <c r="J147" s="179">
        <v>9</v>
      </c>
      <c r="K147" s="179">
        <v>10</v>
      </c>
      <c r="L147" s="179">
        <v>11</v>
      </c>
      <c r="M147" s="179">
        <v>12</v>
      </c>
      <c r="N147" s="179">
        <v>13</v>
      </c>
      <c r="O147" s="179">
        <v>14</v>
      </c>
      <c r="P147" s="179">
        <v>15</v>
      </c>
      <c r="Q147" s="179">
        <v>16</v>
      </c>
      <c r="R147" s="179">
        <v>17</v>
      </c>
      <c r="S147" s="179">
        <v>18</v>
      </c>
      <c r="T147" s="179">
        <v>19</v>
      </c>
      <c r="U147" s="179">
        <v>20</v>
      </c>
      <c r="V147" s="179">
        <v>21</v>
      </c>
      <c r="W147" s="179">
        <v>22</v>
      </c>
      <c r="X147" s="179">
        <v>23</v>
      </c>
      <c r="Y147" s="179">
        <v>24</v>
      </c>
      <c r="Z147" s="179">
        <v>25</v>
      </c>
      <c r="AA147" s="179">
        <v>26</v>
      </c>
      <c r="AB147" s="179">
        <v>27</v>
      </c>
      <c r="AC147" s="179">
        <v>28</v>
      </c>
      <c r="AD147" s="179">
        <v>29</v>
      </c>
      <c r="AE147" s="179">
        <v>30</v>
      </c>
      <c r="AF147" s="179">
        <v>31</v>
      </c>
      <c r="AG147" s="166">
        <v>32</v>
      </c>
      <c r="AH147" s="179">
        <v>33</v>
      </c>
      <c r="AI147" s="179">
        <v>34</v>
      </c>
      <c r="AJ147" s="179">
        <v>35</v>
      </c>
      <c r="AK147" s="179">
        <v>36</v>
      </c>
      <c r="AL147" s="179">
        <v>37</v>
      </c>
      <c r="AM147" s="179">
        <v>38</v>
      </c>
      <c r="AN147" s="179">
        <v>39</v>
      </c>
      <c r="AO147" s="179">
        <v>40</v>
      </c>
      <c r="AP147" s="179">
        <v>41</v>
      </c>
      <c r="AQ147" s="179">
        <v>42</v>
      </c>
      <c r="AR147" s="179">
        <v>43</v>
      </c>
      <c r="AS147" s="179">
        <v>44</v>
      </c>
      <c r="AT147" s="179">
        <v>45</v>
      </c>
      <c r="AU147" s="179">
        <v>46</v>
      </c>
      <c r="AV147" s="179">
        <v>47</v>
      </c>
      <c r="AW147" s="179">
        <v>48</v>
      </c>
      <c r="AX147" s="179">
        <v>49</v>
      </c>
      <c r="AY147" s="179">
        <v>50</v>
      </c>
      <c r="AZ147" s="179">
        <v>51</v>
      </c>
      <c r="BA147" s="179">
        <v>52</v>
      </c>
      <c r="BB147" s="179">
        <v>53</v>
      </c>
      <c r="BC147" s="179">
        <v>54</v>
      </c>
      <c r="BD147" s="179">
        <v>55</v>
      </c>
      <c r="BE147" s="179">
        <v>56</v>
      </c>
      <c r="BF147" s="179">
        <v>57</v>
      </c>
      <c r="BG147" s="179">
        <v>58</v>
      </c>
      <c r="BH147" s="179">
        <v>59</v>
      </c>
      <c r="BI147" s="179">
        <v>60</v>
      </c>
      <c r="BJ147" s="179">
        <v>61</v>
      </c>
      <c r="BK147" s="179">
        <v>62</v>
      </c>
      <c r="BL147" s="179">
        <v>63</v>
      </c>
      <c r="BM147" s="179">
        <v>64</v>
      </c>
      <c r="BN147" s="179">
        <v>65</v>
      </c>
      <c r="BO147" s="179">
        <v>66</v>
      </c>
      <c r="BP147" s="179">
        <v>67</v>
      </c>
      <c r="BQ147" s="179">
        <v>68</v>
      </c>
      <c r="BR147" s="179">
        <v>69</v>
      </c>
      <c r="BS147" s="179">
        <v>70</v>
      </c>
      <c r="BT147" s="179">
        <v>71</v>
      </c>
      <c r="BU147" s="179">
        <v>72</v>
      </c>
      <c r="BV147" s="179">
        <v>73</v>
      </c>
      <c r="BW147" s="179">
        <v>74</v>
      </c>
      <c r="BX147" s="179">
        <v>75</v>
      </c>
      <c r="BY147" s="179">
        <v>76</v>
      </c>
      <c r="BZ147" s="179">
        <v>77</v>
      </c>
      <c r="CA147" s="179">
        <v>78</v>
      </c>
      <c r="CB147" s="179">
        <v>79</v>
      </c>
      <c r="CC147" s="179">
        <v>80</v>
      </c>
      <c r="CD147" s="179">
        <v>81</v>
      </c>
      <c r="CE147" s="179">
        <v>82</v>
      </c>
      <c r="CF147" s="179">
        <v>83</v>
      </c>
      <c r="CG147" s="179">
        <v>84</v>
      </c>
      <c r="CH147" s="179">
        <v>85</v>
      </c>
      <c r="CI147" s="179">
        <v>86</v>
      </c>
      <c r="CJ147" s="179">
        <v>87</v>
      </c>
      <c r="CK147" s="179">
        <v>88</v>
      </c>
      <c r="CL147" s="179">
        <v>89</v>
      </c>
      <c r="CM147" s="179">
        <v>90</v>
      </c>
      <c r="CN147" s="179">
        <v>91</v>
      </c>
      <c r="CO147" s="179">
        <v>92</v>
      </c>
      <c r="CP147" s="179">
        <v>93</v>
      </c>
      <c r="CQ147" s="179">
        <v>94</v>
      </c>
      <c r="CR147" s="179">
        <v>95</v>
      </c>
      <c r="CS147" s="179">
        <v>96</v>
      </c>
      <c r="CT147" s="179">
        <v>97</v>
      </c>
      <c r="CU147" s="179">
        <v>98</v>
      </c>
      <c r="CV147" s="179">
        <v>99</v>
      </c>
      <c r="CW147" s="179">
        <v>100</v>
      </c>
      <c r="CX147" s="179">
        <v>101</v>
      </c>
      <c r="CY147" s="179">
        <v>102</v>
      </c>
      <c r="CZ147" s="179">
        <v>103</v>
      </c>
      <c r="DA147" s="179">
        <v>104</v>
      </c>
      <c r="DB147" s="179">
        <v>105</v>
      </c>
      <c r="DC147" s="179">
        <v>106</v>
      </c>
      <c r="DD147" s="179">
        <v>107</v>
      </c>
      <c r="DE147" s="179">
        <v>108</v>
      </c>
      <c r="DF147" s="179">
        <v>109</v>
      </c>
      <c r="DG147" s="179">
        <v>110</v>
      </c>
      <c r="DH147" s="179">
        <v>111</v>
      </c>
      <c r="DI147" s="179">
        <v>112</v>
      </c>
      <c r="DJ147" s="179">
        <v>113</v>
      </c>
      <c r="DK147" s="179">
        <v>114</v>
      </c>
      <c r="DL147" s="179">
        <v>115</v>
      </c>
      <c r="DM147" s="179">
        <v>116</v>
      </c>
      <c r="DN147" s="179">
        <v>117</v>
      </c>
      <c r="DO147" s="179">
        <v>118</v>
      </c>
      <c r="DP147" s="179">
        <v>119</v>
      </c>
      <c r="DQ147" s="179">
        <v>120</v>
      </c>
      <c r="DR147" s="179">
        <v>121</v>
      </c>
      <c r="DS147" s="179">
        <v>122</v>
      </c>
      <c r="DT147" s="179">
        <v>123</v>
      </c>
      <c r="DU147" s="179">
        <v>124</v>
      </c>
      <c r="DV147" s="236">
        <v>125</v>
      </c>
      <c r="DW147" s="179">
        <v>126</v>
      </c>
      <c r="DX147" s="179">
        <v>127</v>
      </c>
      <c r="DY147" s="179">
        <v>128</v>
      </c>
      <c r="DZ147" s="236">
        <v>129</v>
      </c>
      <c r="EA147" s="179">
        <v>130</v>
      </c>
      <c r="EB147" s="179">
        <v>131</v>
      </c>
      <c r="EC147" s="179">
        <v>132</v>
      </c>
      <c r="ED147" s="179">
        <v>133</v>
      </c>
      <c r="EE147" s="179">
        <v>134</v>
      </c>
      <c r="EF147" s="179">
        <v>135</v>
      </c>
      <c r="EG147" s="179">
        <v>136</v>
      </c>
      <c r="EH147" s="179">
        <v>137</v>
      </c>
      <c r="EI147" s="236">
        <v>138</v>
      </c>
      <c r="EJ147" s="236">
        <v>139</v>
      </c>
      <c r="EK147" s="179">
        <v>140</v>
      </c>
      <c r="EL147" s="179">
        <v>141</v>
      </c>
      <c r="EM147" s="179">
        <v>142</v>
      </c>
      <c r="EN147" s="179">
        <v>143</v>
      </c>
      <c r="EO147" s="179">
        <v>144</v>
      </c>
      <c r="EP147" s="179">
        <v>145</v>
      </c>
      <c r="EQ147" s="179">
        <v>146</v>
      </c>
      <c r="ER147" s="179">
        <v>147</v>
      </c>
      <c r="ES147" s="179">
        <v>148</v>
      </c>
      <c r="ET147" s="179">
        <v>149</v>
      </c>
      <c r="EU147" s="179">
        <v>150</v>
      </c>
      <c r="EV147" s="179">
        <v>151</v>
      </c>
      <c r="EW147" s="179">
        <v>152</v>
      </c>
      <c r="EX147" s="179">
        <v>153</v>
      </c>
      <c r="EY147" s="179">
        <v>154</v>
      </c>
      <c r="EZ147" s="179">
        <v>155</v>
      </c>
      <c r="FA147" s="179">
        <v>156</v>
      </c>
      <c r="FB147" s="179">
        <v>157</v>
      </c>
      <c r="FC147" s="179">
        <v>158</v>
      </c>
      <c r="FD147" s="179">
        <v>159</v>
      </c>
      <c r="FE147" s="179">
        <v>160</v>
      </c>
      <c r="FF147" s="179">
        <v>161</v>
      </c>
      <c r="FG147" s="179">
        <v>162</v>
      </c>
      <c r="FH147" s="179">
        <v>163</v>
      </c>
      <c r="FI147" s="179">
        <v>164</v>
      </c>
      <c r="FJ147" s="179">
        <v>165</v>
      </c>
      <c r="FK147" s="179">
        <v>166</v>
      </c>
      <c r="FL147" s="179">
        <v>167</v>
      </c>
      <c r="FM147" s="179">
        <v>168</v>
      </c>
      <c r="FN147" s="179">
        <v>169</v>
      </c>
      <c r="FO147" s="179">
        <v>170</v>
      </c>
      <c r="FP147" s="179">
        <v>171</v>
      </c>
      <c r="FQ147" s="179">
        <v>172</v>
      </c>
      <c r="FR147" s="179">
        <v>173</v>
      </c>
      <c r="FS147" s="179">
        <v>174</v>
      </c>
      <c r="FT147" s="179">
        <v>175</v>
      </c>
      <c r="FU147" s="179">
        <v>176</v>
      </c>
      <c r="FV147" s="179">
        <v>177</v>
      </c>
      <c r="FW147" s="179">
        <v>178</v>
      </c>
      <c r="FX147" s="179">
        <v>179</v>
      </c>
      <c r="FY147" s="179">
        <v>180</v>
      </c>
      <c r="FZ147" s="179">
        <v>181</v>
      </c>
      <c r="GA147" s="179">
        <v>182</v>
      </c>
      <c r="GB147" s="179">
        <v>183</v>
      </c>
      <c r="GC147" s="179">
        <v>184</v>
      </c>
      <c r="GD147" s="179">
        <v>185</v>
      </c>
      <c r="GE147" s="179">
        <v>186</v>
      </c>
      <c r="GF147" s="179">
        <v>187</v>
      </c>
      <c r="GG147" s="179">
        <v>188</v>
      </c>
      <c r="GH147" s="179">
        <v>189</v>
      </c>
      <c r="GI147" s="179">
        <v>190</v>
      </c>
      <c r="GJ147" s="179">
        <v>191</v>
      </c>
      <c r="GK147" s="179">
        <v>192</v>
      </c>
      <c r="GL147" s="179">
        <v>193</v>
      </c>
      <c r="GM147" s="179">
        <v>194</v>
      </c>
      <c r="GN147" s="179">
        <v>195</v>
      </c>
      <c r="GO147" s="179">
        <v>196</v>
      </c>
      <c r="GP147" s="179">
        <v>197</v>
      </c>
      <c r="GQ147" s="179">
        <v>198</v>
      </c>
      <c r="GR147" s="179">
        <v>199</v>
      </c>
      <c r="GS147" s="179">
        <v>200</v>
      </c>
      <c r="GT147" s="179">
        <v>201</v>
      </c>
      <c r="GU147" s="179">
        <v>202</v>
      </c>
      <c r="GV147" s="179">
        <v>203</v>
      </c>
      <c r="GW147" s="179">
        <v>204</v>
      </c>
      <c r="GX147" s="179">
        <v>205</v>
      </c>
      <c r="GY147" s="179">
        <v>206</v>
      </c>
      <c r="GZ147" s="179">
        <v>207</v>
      </c>
      <c r="HA147" s="179">
        <v>208</v>
      </c>
      <c r="HB147" s="179">
        <v>209</v>
      </c>
      <c r="HC147" s="179">
        <v>210</v>
      </c>
      <c r="HD147" s="179">
        <v>211</v>
      </c>
      <c r="HE147" s="179">
        <v>212</v>
      </c>
      <c r="HF147" s="179">
        <v>213</v>
      </c>
      <c r="HG147" s="179">
        <v>214</v>
      </c>
      <c r="HH147" s="179">
        <v>215</v>
      </c>
      <c r="HI147" s="179">
        <v>216</v>
      </c>
      <c r="HJ147" s="179">
        <v>217</v>
      </c>
      <c r="HK147" s="179">
        <v>218</v>
      </c>
      <c r="HL147" s="179">
        <v>219</v>
      </c>
      <c r="HM147" s="179">
        <v>220</v>
      </c>
      <c r="HN147" s="179">
        <v>221</v>
      </c>
      <c r="HO147" s="179">
        <v>222</v>
      </c>
      <c r="HP147" s="166">
        <v>223</v>
      </c>
      <c r="HQ147" s="179">
        <v>224</v>
      </c>
      <c r="HR147" s="179">
        <v>225</v>
      </c>
      <c r="HS147" s="179">
        <v>226</v>
      </c>
      <c r="HT147" s="179">
        <v>227</v>
      </c>
      <c r="HU147" s="179">
        <v>228</v>
      </c>
      <c r="HV147" s="179">
        <v>229</v>
      </c>
      <c r="HW147" s="179">
        <v>230</v>
      </c>
      <c r="HX147" s="179">
        <v>231</v>
      </c>
      <c r="HY147" s="179">
        <v>232</v>
      </c>
      <c r="HZ147" s="179">
        <v>233</v>
      </c>
      <c r="IA147" s="179">
        <v>234</v>
      </c>
      <c r="IB147" s="179">
        <v>235</v>
      </c>
      <c r="IC147" s="179">
        <v>236</v>
      </c>
      <c r="ID147" s="179">
        <v>237</v>
      </c>
      <c r="IE147" s="179">
        <v>238</v>
      </c>
      <c r="IF147" s="179">
        <v>239</v>
      </c>
      <c r="IG147" s="179">
        <v>240</v>
      </c>
      <c r="IH147" s="179">
        <v>241</v>
      </c>
      <c r="II147" s="179">
        <v>242</v>
      </c>
      <c r="IJ147" s="179">
        <v>243</v>
      </c>
      <c r="IK147" s="179">
        <v>244</v>
      </c>
      <c r="IL147" s="179">
        <v>245</v>
      </c>
      <c r="IM147" s="179">
        <v>246</v>
      </c>
      <c r="IN147" s="179">
        <v>247</v>
      </c>
    </row>
  </sheetData>
  <conditionalFormatting sqref="H3:M3 H105:M111 H114:M136 H70:M81 H43:M46 H21:M23 H138:M140 O138:Q140 O21:Q23 O43:Q46 O70:Q81 O114:Q136 O105:Q111 O3:Q3 S3:AA3 S105:AA111 S114:AA136 S70:AA81 S43:AA46 S21:AA23 S138:AA140 AG4:AG10 B138:F140 B114:F136 B6:F10 B3:F4 B11:M11 B13:F23 B41:F46 B49:F81 B84:F111 B5:D5 B26:C40 AG13 AC138:AH140 AC21:AH23 AC43:AH46 AC70:AH81 AC114:AH136 AC105:AH111 AC3:AH3 B12:AH12 AJ12:AN12 AK3:AN3 AK105:AN111 AK114:AN136 AK70:AN81 AK43:AN46 AK21:AN23 AK138:AN140 AP138:AS140 AP21:AS23 AP43:AS46 AP70:AS81 AP114:AS136 AP105:AS111 AP3:AS3 AP12:AS12 BM3:BQ3 BM105:BQ111 BM114:BQ136 BM70:BQ81 BM43:BQ46 BM21:BQ23 BM138:BQ140 AU12:AX12 AU3:BK3 AU105:BK111 AU114:BK136 AU70:BK81 AU43:BK46 AU21:BK23 AU138:BK140 BX138:BX140 BX21:BX23 BX43:BX46 BX70:BX81 BX114:BX136 BX105:BX111 BX3 BS138:BT140 BS21:BT23 BS43:BT46 BS70:BT81 BS114:BT136 BS105:BT111 BS3:BT3 BZ3:CC3 BZ105:CC111 BZ70:CC81 BZ43:CC46 BZ21:CC23 BZ138:CC140 BZ114:CC136 CE114:CK136 CE138:CK140 CE21:CK23 CE43:CK46 CE70:CK81 CE105:CK111 CE3:CK3 CM3:CR3 CM105:CR111 CM70:CR81 CM43:CR46 CM21:CR23 CM138:CR140 CM114:CR136 CT114:CX136 CT138:CX140 CT21:CX23 CT43:CX46 CT70:CX81 CT105:CX111 CT3:CX3 CZ3:DE3 CZ105:DE111 CZ70:DE81 CZ43:DE46 CZ21:DE23 CZ138:DE140 CZ114:DE136 DG114:DM136 DG138:DM140 DG21:DM23 DG43:DM46 DG70:DM81 DG105:DM111 DG3:DM3 DO3:DS3 DO105:DS111 DO70:DS81 DO43:DS46 DO21:DS23 DO138:DS140 DO115:DS136 DU115:DX136 DU138:DX140 DU21:DX23 DU43:DX46 DU70:DX81 DU105:DX111 DZ105:EH111 DZ70:EH81 DZ43:EH46 DZ21:EH23 DZ138:EH140 DZ115:EH136 EJ114:EN136 EJ138:EN140 EJ21:EN23 EJ43:EN46 EJ70:EN81 EJ105:EN111 EJ3:EN3 DO114:EH114 EP3:ES3 EP105:ES111 EP70:ES81 EP43:ES46 EP21:ES23 EP138:ES140 EP114:ES136 FG138:FK140 FG21:FK23 FG43:FK46 FG70:FK81 FG105:FK111 FG3:FK3 FG114:FK136 FM114:FR136 FM3:FR3 FM105:FR111 FM70:FR81 FM43:FR46 FM21:FR23 FM138:FR140 FT138:FY140 FT21:FY23 FT43:FY46 FT70:FY81 FT105:FY111 FT3:FY3 FT114:FY136 GA114:GT136 GA3:GT3 GA105:GT111 GA70:GT81 GA43:GT46 GA21:GT23 GA138:GT140 GV138:HA140 GV21:HA23 GV43:HA46 GV70:HA81 GV105:HA111 GV3:HA3 GV114:HA136 HC114:HH136 HC3:HH3 HC105:HH111 HC70:HH81 HC43:HH46 HC21:HH23 HC138:HH140 HJ138:IN140 HJ21:IN23 HJ43:IN46 HJ70:IN81 HJ105:IN111 HJ3:IN3 HJ114:IN136">
    <cfRule type="cellIs" dxfId="170" priority="403" operator="lessThan">
      <formula>0</formula>
    </cfRule>
  </conditionalFormatting>
  <conditionalFormatting sqref="E5:F5 H4:M10 H13:M20 O4:Q11 AH4:AH10 S4:AA11 AH13 AG11:AH11 AC4:AF11 AC13:AF13 S13:AA20 O13:Q20 AK4:AN11 AK13:AN20 AY12:BK12 AP13:AS20 AP4:AS11 BM4:BQ7 AU4:BK11 AU13:BK20 BM9:BQ20 BL8:BQ8 BX4:BX10 BS4:BT20 BZ4:CC10 BZ12:CC20 BX12:BX20 CE4:CK10 CE12:CK20 CM4:CR7 CT4:CX7 CZ4:DE7 DG4:DM7 DO4:DS7 DO9:DS20 DG9:DM20 CZ9:DE20 CT9:CX20 CM9:CR20 CM8:DS8 DU6:DX20 DZ6:EH20 DT4:EH5 EJ4:EN20 EP4:ES20 FG4:FK20 AC14:AH20 FM4:FR20 FT4:FY20 GA4:GT20 GV4:HA20 HC4:HH20 HJ4:IN20">
    <cfRule type="cellIs" dxfId="169" priority="185" operator="lessThan">
      <formula>0</formula>
    </cfRule>
  </conditionalFormatting>
  <conditionalFormatting sqref="H41:M42 D26:M40 O26:Q42 S26:AA42 AC26:AH42 AK26:AN42 AP26:AS42 AU26:BK42 BX26:BX30 BS26:BT30 BM26:BQ30 BM41:BQ42 BS41:BT42 BX42 BM37:BX39 BZ26:CC30 BZ32:CC39 BM32:BQ36 BS32:BT36 BX32:BX36 CE26:CK30 CE32:CK39 BM31:CK31 CM26:CR35 CM42:CR42 CE42:CK42 BZ42:CC42 BW41:CR41 BM40:CR40 CT26:CX35 CZ26:DE35 DG26:DM35 DG37:DM42 CZ37:DE42 CT37:CX42 CM37:CR39 CM36:DM36 DO26:DS42 DU26:DX42 DZ26:EH42 EJ26:EN42 EP26:ES42 FG26:FK42 FM26:FR42 FT26:FY42 GA26:GT42 GV26:HA42 HC26:HH42 HJ26:IN42">
    <cfRule type="cellIs" dxfId="168" priority="183" operator="lessThan">
      <formula>0</formula>
    </cfRule>
  </conditionalFormatting>
  <conditionalFormatting sqref="H49:M69 O49:Q69 S49:AA69 AC49:AH69 AK49:AN69 AP49:AS69 BM49:BQ69 AU49:BK69 BX49:BX69 BS49:BT69 BZ49:CC69 CE49:CK69 CM49:CR69 CT49:CX69 CZ49:DE69 DG49:DM69 DO49:DS69 DU49:DX69 DZ49:EH69 EJ49:EN69 EP49:ES69 FG49:FK69 FM49:FR69 FT49:FY69 GA49:GT69 GV49:HA69 HC49:HH69 HJ49:IN69">
    <cfRule type="cellIs" dxfId="167" priority="181" operator="lessThan">
      <formula>0</formula>
    </cfRule>
  </conditionalFormatting>
  <conditionalFormatting sqref="H84:M104 O84:Q104 S84:AA104 AC84:AH104 AK84:AN104 AP84:AS104 BM84:BQ104 AU84:BK104 BX84:BX104 BS84:BT104 BZ84:CC104 CE84:CK104 CM84:CR104 CT84:CX104 CZ84:DE104 DG84:DM104 DO84:DS104 DU84:DX104 DZ84:EH104 EJ84:EN104 EP84:ES104 FG84:FK104 FM84:FR104 FT84:FY104 GA84:GT104 GV84:HA104 HC84:HH104 HJ84:IN104">
    <cfRule type="cellIs" dxfId="166" priority="179" operator="lessThan">
      <formula>0</formula>
    </cfRule>
  </conditionalFormatting>
  <conditionalFormatting sqref="F5:F10 F13:F14">
    <cfRule type="cellIs" dxfId="165" priority="166" operator="lessThan">
      <formula>0</formula>
    </cfRule>
  </conditionalFormatting>
  <conditionalFormatting sqref="G3 G105:G111 G114:G136 G70:G81 G43:G46 G21:G23 G138:G140">
    <cfRule type="cellIs" dxfId="164" priority="162" operator="lessThan">
      <formula>0</formula>
    </cfRule>
  </conditionalFormatting>
  <conditionalFormatting sqref="G4:G10 G13:G20">
    <cfRule type="cellIs" dxfId="163" priority="161" operator="lessThan">
      <formula>0</formula>
    </cfRule>
  </conditionalFormatting>
  <conditionalFormatting sqref="G41:G42">
    <cfRule type="cellIs" dxfId="162" priority="160" operator="lessThan">
      <formula>0</formula>
    </cfRule>
  </conditionalFormatting>
  <conditionalFormatting sqref="G49:G69">
    <cfRule type="cellIs" dxfId="161" priority="159" operator="lessThan">
      <formula>0</formula>
    </cfRule>
  </conditionalFormatting>
  <conditionalFormatting sqref="G84:G104">
    <cfRule type="cellIs" dxfId="160" priority="158" operator="lessThan">
      <formula>0</formula>
    </cfRule>
  </conditionalFormatting>
  <conditionalFormatting sqref="N138:N140 N21:N23 N43:N46 N70:N81 N114:N136 N105:N111 N3">
    <cfRule type="cellIs" dxfId="159" priority="157" operator="lessThan">
      <formula>0</formula>
    </cfRule>
  </conditionalFormatting>
  <conditionalFormatting sqref="N4:N11 N13:N20">
    <cfRule type="cellIs" dxfId="158" priority="156" operator="lessThan">
      <formula>0</formula>
    </cfRule>
  </conditionalFormatting>
  <conditionalFormatting sqref="N26:N42">
    <cfRule type="cellIs" dxfId="157" priority="155" operator="lessThan">
      <formula>0</formula>
    </cfRule>
  </conditionalFormatting>
  <conditionalFormatting sqref="N49:N69">
    <cfRule type="cellIs" dxfId="156" priority="154" operator="lessThan">
      <formula>0</formula>
    </cfRule>
  </conditionalFormatting>
  <conditionalFormatting sqref="N84:N104">
    <cfRule type="cellIs" dxfId="155" priority="153" operator="lessThan">
      <formula>0</formula>
    </cfRule>
  </conditionalFormatting>
  <conditionalFormatting sqref="R3 R105:R111 R114:R136 R70:R81 R43:R46 R21:R23 R138:R140">
    <cfRule type="cellIs" dxfId="154" priority="152" operator="lessThan">
      <formula>0</formula>
    </cfRule>
  </conditionalFormatting>
  <conditionalFormatting sqref="R4:R11 R13:R20">
    <cfRule type="cellIs" dxfId="153" priority="151" operator="lessThan">
      <formula>0</formula>
    </cfRule>
  </conditionalFormatting>
  <conditionalFormatting sqref="R26:R42">
    <cfRule type="cellIs" dxfId="152" priority="150" operator="lessThan">
      <formula>0</formula>
    </cfRule>
  </conditionalFormatting>
  <conditionalFormatting sqref="R49:R69">
    <cfRule type="cellIs" dxfId="151" priority="149" operator="lessThan">
      <formula>0</formula>
    </cfRule>
  </conditionalFormatting>
  <conditionalFormatting sqref="R84:R104">
    <cfRule type="cellIs" dxfId="150" priority="148" operator="lessThan">
      <formula>0</formula>
    </cfRule>
  </conditionalFormatting>
  <conditionalFormatting sqref="AB138:AB140 AB21:AB23 AB43:AB46 AB70:AB81 AB114:AB136 AB105:AB111 AB3">
    <cfRule type="cellIs" dxfId="149" priority="147" operator="lessThan">
      <formula>0</formula>
    </cfRule>
  </conditionalFormatting>
  <conditionalFormatting sqref="AB4:AB11 AB13:AB20">
    <cfRule type="cellIs" dxfId="148" priority="146" operator="lessThan">
      <formula>0</formula>
    </cfRule>
  </conditionalFormatting>
  <conditionalFormatting sqref="AB26:AB42">
    <cfRule type="cellIs" dxfId="147" priority="145" operator="lessThan">
      <formula>0</formula>
    </cfRule>
  </conditionalFormatting>
  <conditionalFormatting sqref="AB49:AB69">
    <cfRule type="cellIs" dxfId="146" priority="144" operator="lessThan">
      <formula>0</formula>
    </cfRule>
  </conditionalFormatting>
  <conditionalFormatting sqref="AB84:AB104">
    <cfRule type="cellIs" dxfId="145" priority="143" operator="lessThan">
      <formula>0</formula>
    </cfRule>
  </conditionalFormatting>
  <conditionalFormatting sqref="AJ138:AJ140 AJ21:AJ23 AJ43:AJ46 AJ70:AJ81 AJ114:AJ136 AJ105:AJ111 AJ3">
    <cfRule type="cellIs" dxfId="144" priority="142" operator="lessThan">
      <formula>0</formula>
    </cfRule>
  </conditionalFormatting>
  <conditionalFormatting sqref="AJ4:AJ11 AJ13:AJ20">
    <cfRule type="cellIs" dxfId="143" priority="141" operator="lessThan">
      <formula>0</formula>
    </cfRule>
  </conditionalFormatting>
  <conditionalFormatting sqref="AJ26:AJ42">
    <cfRule type="cellIs" dxfId="142" priority="140" operator="lessThan">
      <formula>0</formula>
    </cfRule>
  </conditionalFormatting>
  <conditionalFormatting sqref="AJ49:AJ69">
    <cfRule type="cellIs" dxfId="141" priority="139" operator="lessThan">
      <formula>0</formula>
    </cfRule>
  </conditionalFormatting>
  <conditionalFormatting sqref="AJ84:AJ104">
    <cfRule type="cellIs" dxfId="140" priority="138" operator="lessThan">
      <formula>0</formula>
    </cfRule>
  </conditionalFormatting>
  <conditionalFormatting sqref="AI12">
    <cfRule type="cellIs" dxfId="139" priority="136" operator="lessThan">
      <formula>0</formula>
    </cfRule>
  </conditionalFormatting>
  <conditionalFormatting sqref="AI138:AI140 AI21:AI23 AI43:AI46 AI70:AI81 AI114:AI136 AI105:AI111 AI3">
    <cfRule type="cellIs" dxfId="138" priority="135" operator="lessThan">
      <formula>0</formula>
    </cfRule>
  </conditionalFormatting>
  <conditionalFormatting sqref="AI4:AI11 AI13:AI20">
    <cfRule type="cellIs" dxfId="137" priority="134" operator="lessThan">
      <formula>0</formula>
    </cfRule>
  </conditionalFormatting>
  <conditionalFormatting sqref="AI26:AI42">
    <cfRule type="cellIs" dxfId="136" priority="133" operator="lessThan">
      <formula>0</formula>
    </cfRule>
  </conditionalFormatting>
  <conditionalFormatting sqref="AI49:AI69">
    <cfRule type="cellIs" dxfId="135" priority="132" operator="lessThan">
      <formula>0</formula>
    </cfRule>
  </conditionalFormatting>
  <conditionalFormatting sqref="AI84:AI104">
    <cfRule type="cellIs" dxfId="134" priority="131" operator="lessThan">
      <formula>0</formula>
    </cfRule>
  </conditionalFormatting>
  <conditionalFormatting sqref="AO138:AO140 AO21:AO23 AO43:AO46 AO70:AO81 AO114:AO136 AO105:AO111 AO3 AO12">
    <cfRule type="cellIs" dxfId="133" priority="130" operator="lessThan">
      <formula>0</formula>
    </cfRule>
  </conditionalFormatting>
  <conditionalFormatting sqref="AO13:AO20 AO4:AO11">
    <cfRule type="cellIs" dxfId="132" priority="129" operator="lessThan">
      <formula>0</formula>
    </cfRule>
  </conditionalFormatting>
  <conditionalFormatting sqref="AO26:AO42">
    <cfRule type="cellIs" dxfId="131" priority="128" operator="lessThan">
      <formula>0</formula>
    </cfRule>
  </conditionalFormatting>
  <conditionalFormatting sqref="AO49:AO69">
    <cfRule type="cellIs" dxfId="130" priority="127" operator="lessThan">
      <formula>0</formula>
    </cfRule>
  </conditionalFormatting>
  <conditionalFormatting sqref="AO84:AO104">
    <cfRule type="cellIs" dxfId="129" priority="126" operator="lessThan">
      <formula>0</formula>
    </cfRule>
  </conditionalFormatting>
  <conditionalFormatting sqref="BL3 BL105:BL111 BL114:BL136 BL70:BL81 BL43:BL46 BL21:BL23 BL138:BL140">
    <cfRule type="cellIs" dxfId="128" priority="125" operator="lessThan">
      <formula>0</formula>
    </cfRule>
  </conditionalFormatting>
  <conditionalFormatting sqref="BL4:BL7 BL9:BL20">
    <cfRule type="cellIs" dxfId="127" priority="124" operator="lessThan">
      <formula>0</formula>
    </cfRule>
  </conditionalFormatting>
  <conditionalFormatting sqref="BL26:BL42">
    <cfRule type="cellIs" dxfId="126" priority="123" operator="lessThan">
      <formula>0</formula>
    </cfRule>
  </conditionalFormatting>
  <conditionalFormatting sqref="BL49:BL69">
    <cfRule type="cellIs" dxfId="125" priority="122" operator="lessThan">
      <formula>0</formula>
    </cfRule>
  </conditionalFormatting>
  <conditionalFormatting sqref="BL84:BL104">
    <cfRule type="cellIs" dxfId="124" priority="121" operator="lessThan">
      <formula>0</formula>
    </cfRule>
  </conditionalFormatting>
  <conditionalFormatting sqref="AT12 AT3 AT105:AT111 AT114:AT136 AT70:AT81 AT43:AT46 AT21:AT23 AT138:AT140">
    <cfRule type="cellIs" dxfId="123" priority="120" operator="lessThan">
      <formula>0</formula>
    </cfRule>
  </conditionalFormatting>
  <conditionalFormatting sqref="AT4:AT11 AT13:AT20">
    <cfRule type="cellIs" dxfId="122" priority="119" operator="lessThan">
      <formula>0</formula>
    </cfRule>
  </conditionalFormatting>
  <conditionalFormatting sqref="AT26:AT42">
    <cfRule type="cellIs" dxfId="121" priority="118" operator="lessThan">
      <formula>0</formula>
    </cfRule>
  </conditionalFormatting>
  <conditionalFormatting sqref="AT49:AT69">
    <cfRule type="cellIs" dxfId="120" priority="117" operator="lessThan">
      <formula>0</formula>
    </cfRule>
  </conditionalFormatting>
  <conditionalFormatting sqref="AT84:AT104">
    <cfRule type="cellIs" dxfId="119" priority="116" operator="lessThan">
      <formula>0</formula>
    </cfRule>
  </conditionalFormatting>
  <conditionalFormatting sqref="BU3:BW3 BU105:BW111 BU114:BW136 BU70:BW81 BU43:BW46 BU21:BW23 BU138:BW140">
    <cfRule type="cellIs" dxfId="118" priority="115" operator="lessThan">
      <formula>0</formula>
    </cfRule>
  </conditionalFormatting>
  <conditionalFormatting sqref="BU4:BW20 BX11:CK11">
    <cfRule type="cellIs" dxfId="117" priority="114" operator="lessThan">
      <formula>0</formula>
    </cfRule>
  </conditionalFormatting>
  <conditionalFormatting sqref="BU26:BW30 BU42:BW42 BU32:BW36 BU41:BV41">
    <cfRule type="cellIs" dxfId="116" priority="113" operator="lessThan">
      <formula>0</formula>
    </cfRule>
  </conditionalFormatting>
  <conditionalFormatting sqref="BU49:BW69">
    <cfRule type="cellIs" dxfId="115" priority="112" operator="lessThan">
      <formula>0</formula>
    </cfRule>
  </conditionalFormatting>
  <conditionalFormatting sqref="BU84:BW104">
    <cfRule type="cellIs" dxfId="114" priority="111" operator="lessThan">
      <formula>0</formula>
    </cfRule>
  </conditionalFormatting>
  <conditionalFormatting sqref="BR138:BR140 BR21:BR23 BR43:BR46 BR70:BR81 BR114:BR136 BR105:BR111 BR3">
    <cfRule type="cellIs" dxfId="113" priority="110" operator="lessThan">
      <formula>0</formula>
    </cfRule>
  </conditionalFormatting>
  <conditionalFormatting sqref="BR4:BR20">
    <cfRule type="cellIs" dxfId="112" priority="109" operator="lessThan">
      <formula>0</formula>
    </cfRule>
  </conditionalFormatting>
  <conditionalFormatting sqref="BR26:BR30 BR41:BR42 BR32:BR36">
    <cfRule type="cellIs" dxfId="111" priority="108" operator="lessThan">
      <formula>0</formula>
    </cfRule>
  </conditionalFormatting>
  <conditionalFormatting sqref="BR49:BR69">
    <cfRule type="cellIs" dxfId="110" priority="107" operator="lessThan">
      <formula>0</formula>
    </cfRule>
  </conditionalFormatting>
  <conditionalFormatting sqref="BR84:BR104">
    <cfRule type="cellIs" dxfId="109" priority="106" operator="lessThan">
      <formula>0</formula>
    </cfRule>
  </conditionalFormatting>
  <conditionalFormatting sqref="BY3 BY105:BY111 BY114:BY136 BY70:BY81 BY43:BY46 BY21:BY23 BY138:BY140">
    <cfRule type="cellIs" dxfId="108" priority="105" operator="lessThan">
      <formula>0</formula>
    </cfRule>
  </conditionalFormatting>
  <conditionalFormatting sqref="BY4:BY10 BY12:BY20">
    <cfRule type="cellIs" dxfId="107" priority="104" operator="lessThan">
      <formula>0</formula>
    </cfRule>
  </conditionalFormatting>
  <conditionalFormatting sqref="BY26:BY30 BY32:BY39 BY42">
    <cfRule type="cellIs" dxfId="106" priority="103" operator="lessThan">
      <formula>0</formula>
    </cfRule>
  </conditionalFormatting>
  <conditionalFormatting sqref="BY49:BY69">
    <cfRule type="cellIs" dxfId="105" priority="102" operator="lessThan">
      <formula>0</formula>
    </cfRule>
  </conditionalFormatting>
  <conditionalFormatting sqref="BY84:BY104">
    <cfRule type="cellIs" dxfId="104" priority="101" operator="lessThan">
      <formula>0</formula>
    </cfRule>
  </conditionalFormatting>
  <conditionalFormatting sqref="CD114:CD136 CD138:CD140 CD21:CD23 CD43:CD46 CD70:CD81 CD105:CD111 CD3">
    <cfRule type="cellIs" dxfId="103" priority="100" operator="lessThan">
      <formula>0</formula>
    </cfRule>
  </conditionalFormatting>
  <conditionalFormatting sqref="CD4:CD10 CD12:CD20">
    <cfRule type="cellIs" dxfId="102" priority="99" operator="lessThan">
      <formula>0</formula>
    </cfRule>
  </conditionalFormatting>
  <conditionalFormatting sqref="CD26:CD30 CD32:CD39 CD42">
    <cfRule type="cellIs" dxfId="101" priority="98" operator="lessThan">
      <formula>0</formula>
    </cfRule>
  </conditionalFormatting>
  <conditionalFormatting sqref="CD49:CD69">
    <cfRule type="cellIs" dxfId="100" priority="97" operator="lessThan">
      <formula>0</formula>
    </cfRule>
  </conditionalFormatting>
  <conditionalFormatting sqref="CD84:CD104">
    <cfRule type="cellIs" dxfId="99" priority="96" operator="lessThan">
      <formula>0</formula>
    </cfRule>
  </conditionalFormatting>
  <conditionalFormatting sqref="CL3 CL105:CL111 CL70:CL81 CL43:CL46 CL21:CL23 CL138:CL140 CL114:CL136">
    <cfRule type="cellIs" dxfId="98" priority="95" operator="lessThan">
      <formula>0</formula>
    </cfRule>
  </conditionalFormatting>
  <conditionalFormatting sqref="CL4:CL20">
    <cfRule type="cellIs" dxfId="97" priority="94" operator="lessThan">
      <formula>0</formula>
    </cfRule>
  </conditionalFormatting>
  <conditionalFormatting sqref="CL26:CL39 CL42">
    <cfRule type="cellIs" dxfId="96" priority="93" operator="lessThan">
      <formula>0</formula>
    </cfRule>
  </conditionalFormatting>
  <conditionalFormatting sqref="CL49:CL69">
    <cfRule type="cellIs" dxfId="95" priority="92" operator="lessThan">
      <formula>0</formula>
    </cfRule>
  </conditionalFormatting>
  <conditionalFormatting sqref="CL84:CL104">
    <cfRule type="cellIs" dxfId="94" priority="91" operator="lessThan">
      <formula>0</formula>
    </cfRule>
  </conditionalFormatting>
  <conditionalFormatting sqref="CS114:CS136 CS138:CS140 CS21:CS23 CS43:CS46 CS70:CS81 CS105:CS111 CS3">
    <cfRule type="cellIs" dxfId="93" priority="90" operator="lessThan">
      <formula>0</formula>
    </cfRule>
  </conditionalFormatting>
  <conditionalFormatting sqref="CS4:CS7 CS9:CS20">
    <cfRule type="cellIs" dxfId="92" priority="89" operator="lessThan">
      <formula>0</formula>
    </cfRule>
  </conditionalFormatting>
  <conditionalFormatting sqref="CS26:CS35 CS37:CS42">
    <cfRule type="cellIs" dxfId="91" priority="88" operator="lessThan">
      <formula>0</formula>
    </cfRule>
  </conditionalFormatting>
  <conditionalFormatting sqref="CS49:CS69">
    <cfRule type="cellIs" dxfId="90" priority="87" operator="lessThan">
      <formula>0</formula>
    </cfRule>
  </conditionalFormatting>
  <conditionalFormatting sqref="CS84:CS104">
    <cfRule type="cellIs" dxfId="89" priority="86" operator="lessThan">
      <formula>0</formula>
    </cfRule>
  </conditionalFormatting>
  <conditionalFormatting sqref="CY3 CY105:CY111 CY70:CY81 CY43:CY46 CY21:CY23 CY138:CY140 CY114:CY136">
    <cfRule type="cellIs" dxfId="88" priority="85" operator="lessThan">
      <formula>0</formula>
    </cfRule>
  </conditionalFormatting>
  <conditionalFormatting sqref="CY4:CY7 CY9:CY20">
    <cfRule type="cellIs" dxfId="87" priority="84" operator="lessThan">
      <formula>0</formula>
    </cfRule>
  </conditionalFormatting>
  <conditionalFormatting sqref="CY26:CY35 CY37:CY42">
    <cfRule type="cellIs" dxfId="86" priority="83" operator="lessThan">
      <formula>0</formula>
    </cfRule>
  </conditionalFormatting>
  <conditionalFormatting sqref="CY49:CY69">
    <cfRule type="cellIs" dxfId="85" priority="82" operator="lessThan">
      <formula>0</formula>
    </cfRule>
  </conditionalFormatting>
  <conditionalFormatting sqref="CY84:CY104">
    <cfRule type="cellIs" dxfId="84" priority="81" operator="lessThan">
      <formula>0</formula>
    </cfRule>
  </conditionalFormatting>
  <conditionalFormatting sqref="DF114:DF136 DF138:DF140 DF21:DF23 DF43:DF46 DF70:DF81 DF105:DF111 DF3">
    <cfRule type="cellIs" dxfId="83" priority="80" operator="lessThan">
      <formula>0</formula>
    </cfRule>
  </conditionalFormatting>
  <conditionalFormatting sqref="DF4:DF7 DF9:DF20">
    <cfRule type="cellIs" dxfId="82" priority="79" operator="lessThan">
      <formula>0</formula>
    </cfRule>
  </conditionalFormatting>
  <conditionalFormatting sqref="DF26:DF35 DF37:DF42">
    <cfRule type="cellIs" dxfId="81" priority="78" operator="lessThan">
      <formula>0</formula>
    </cfRule>
  </conditionalFormatting>
  <conditionalFormatting sqref="DF49:DF69">
    <cfRule type="cellIs" dxfId="80" priority="77" operator="lessThan">
      <formula>0</formula>
    </cfRule>
  </conditionalFormatting>
  <conditionalFormatting sqref="DF84:DF104">
    <cfRule type="cellIs" dxfId="79" priority="76" operator="lessThan">
      <formula>0</formula>
    </cfRule>
  </conditionalFormatting>
  <conditionalFormatting sqref="DN3 DN105:DN111 DN70:DN81 DN43:DN46 DN21:DN23 DN138:DN140 DN114:DN136">
    <cfRule type="cellIs" dxfId="78" priority="75" operator="lessThan">
      <formula>0</formula>
    </cfRule>
  </conditionalFormatting>
  <conditionalFormatting sqref="DN4:DN7 DN9:DN20">
    <cfRule type="cellIs" dxfId="77" priority="74" operator="lessThan">
      <formula>0</formula>
    </cfRule>
  </conditionalFormatting>
  <conditionalFormatting sqref="DN26:DN42">
    <cfRule type="cellIs" dxfId="76" priority="73" operator="lessThan">
      <formula>0</formula>
    </cfRule>
  </conditionalFormatting>
  <conditionalFormatting sqref="DN49:DN69">
    <cfRule type="cellIs" dxfId="75" priority="72" operator="lessThan">
      <formula>0</formula>
    </cfRule>
  </conditionalFormatting>
  <conditionalFormatting sqref="DN84:DN104">
    <cfRule type="cellIs" dxfId="74" priority="71" operator="lessThan">
      <formula>0</formula>
    </cfRule>
  </conditionalFormatting>
  <conditionalFormatting sqref="DT115:DT136 DT138:DT140 DT21:DT23 DT43:DT46 DT70:DT81 DT105:DT111 DT3:EH3">
    <cfRule type="cellIs" dxfId="73" priority="70" operator="lessThan">
      <formula>0</formula>
    </cfRule>
  </conditionalFormatting>
  <conditionalFormatting sqref="DT6:DT20">
    <cfRule type="cellIs" dxfId="72" priority="69" operator="lessThan">
      <formula>0</formula>
    </cfRule>
  </conditionalFormatting>
  <conditionalFormatting sqref="DT26:DT42">
    <cfRule type="cellIs" dxfId="71" priority="68" operator="lessThan">
      <formula>0</formula>
    </cfRule>
  </conditionalFormatting>
  <conditionalFormatting sqref="DT49:DT69">
    <cfRule type="cellIs" dxfId="70" priority="67" operator="lessThan">
      <formula>0</formula>
    </cfRule>
  </conditionalFormatting>
  <conditionalFormatting sqref="DT84:DT104">
    <cfRule type="cellIs" dxfId="69" priority="66" operator="lessThan">
      <formula>0</formula>
    </cfRule>
  </conditionalFormatting>
  <conditionalFormatting sqref="DY105:DY111 DY70:DY81 DY43:DY46 DY21:DY23 DY138:DY140 DY115:DY136">
    <cfRule type="cellIs" dxfId="68" priority="60" operator="lessThan">
      <formula>0</formula>
    </cfRule>
  </conditionalFormatting>
  <conditionalFormatting sqref="DY6:DY20">
    <cfRule type="cellIs" dxfId="67" priority="59" operator="lessThan">
      <formula>0</formula>
    </cfRule>
  </conditionalFormatting>
  <conditionalFormatting sqref="DY26:DY42">
    <cfRule type="cellIs" dxfId="66" priority="58" operator="lessThan">
      <formula>0</formula>
    </cfRule>
  </conditionalFormatting>
  <conditionalFormatting sqref="DY49:DY69">
    <cfRule type="cellIs" dxfId="65" priority="57" operator="lessThan">
      <formula>0</formula>
    </cfRule>
  </conditionalFormatting>
  <conditionalFormatting sqref="DY84:DY104">
    <cfRule type="cellIs" dxfId="64" priority="56" operator="lessThan">
      <formula>0</formula>
    </cfRule>
  </conditionalFormatting>
  <conditionalFormatting sqref="EI114:EI136 EI138:EI140 EI21:EI23 EI43:EI46 EI70:EI81 EI105:EI111 EI3">
    <cfRule type="cellIs" dxfId="63" priority="50" operator="lessThan">
      <formula>0</formula>
    </cfRule>
  </conditionalFormatting>
  <conditionalFormatting sqref="EI4:EI20">
    <cfRule type="cellIs" dxfId="62" priority="49" operator="lessThan">
      <formula>0</formula>
    </cfRule>
  </conditionalFormatting>
  <conditionalFormatting sqref="EI26:EI42">
    <cfRule type="cellIs" dxfId="61" priority="48" operator="lessThan">
      <formula>0</formula>
    </cfRule>
  </conditionalFormatting>
  <conditionalFormatting sqref="EI49:EI69">
    <cfRule type="cellIs" dxfId="60" priority="47" operator="lessThan">
      <formula>0</formula>
    </cfRule>
  </conditionalFormatting>
  <conditionalFormatting sqref="EI84:EI104">
    <cfRule type="cellIs" dxfId="59" priority="46" operator="lessThan">
      <formula>0</formula>
    </cfRule>
  </conditionalFormatting>
  <conditionalFormatting sqref="EO3 EO105:EO111 EO70:EO81 EO43:EO46 EO21:EO23 EO138:EO140 EO114:EO136">
    <cfRule type="cellIs" dxfId="58" priority="45" operator="lessThan">
      <formula>0</formula>
    </cfRule>
  </conditionalFormatting>
  <conditionalFormatting sqref="EO4:EO20">
    <cfRule type="cellIs" dxfId="57" priority="44" operator="lessThan">
      <formula>0</formula>
    </cfRule>
  </conditionalFormatting>
  <conditionalFormatting sqref="EO26:EO42">
    <cfRule type="cellIs" dxfId="56" priority="43" operator="lessThan">
      <formula>0</formula>
    </cfRule>
  </conditionalFormatting>
  <conditionalFormatting sqref="EO49:EO69">
    <cfRule type="cellIs" dxfId="55" priority="42" operator="lessThan">
      <formula>0</formula>
    </cfRule>
  </conditionalFormatting>
  <conditionalFormatting sqref="EO84:EO104">
    <cfRule type="cellIs" dxfId="54" priority="41" operator="lessThan">
      <formula>0</formula>
    </cfRule>
  </conditionalFormatting>
  <conditionalFormatting sqref="ET114:ET136 ET138:ET140 ET21:ET23 ET43:ET46 ET70:ET81 ET105:ET111 ET3">
    <cfRule type="cellIs" dxfId="53" priority="40" operator="lessThan">
      <formula>0</formula>
    </cfRule>
  </conditionalFormatting>
  <conditionalFormatting sqref="ET4:ET20">
    <cfRule type="cellIs" dxfId="52" priority="39" operator="lessThan">
      <formula>0</formula>
    </cfRule>
  </conditionalFormatting>
  <conditionalFormatting sqref="ET26:ET42">
    <cfRule type="cellIs" dxfId="51" priority="38" operator="lessThan">
      <formula>0</formula>
    </cfRule>
  </conditionalFormatting>
  <conditionalFormatting sqref="ET49:ET69">
    <cfRule type="cellIs" dxfId="50" priority="37" operator="lessThan">
      <formula>0</formula>
    </cfRule>
  </conditionalFormatting>
  <conditionalFormatting sqref="ET84:ET104">
    <cfRule type="cellIs" dxfId="49" priority="36" operator="lessThan">
      <formula>0</formula>
    </cfRule>
  </conditionalFormatting>
  <conditionalFormatting sqref="EU138:FF140 EU21:FF23 EU43:FF46 EU70:FF81 EU105:FF111 EU3:FF3 EU114:FF136">
    <cfRule type="cellIs" dxfId="48" priority="35" operator="lessThan">
      <formula>0</formula>
    </cfRule>
  </conditionalFormatting>
  <conditionalFormatting sqref="EU4:FF20">
    <cfRule type="cellIs" dxfId="47" priority="34" operator="lessThan">
      <formula>0</formula>
    </cfRule>
  </conditionalFormatting>
  <conditionalFormatting sqref="EU26:FF42">
    <cfRule type="cellIs" dxfId="46" priority="33" operator="lessThan">
      <formula>0</formula>
    </cfRule>
  </conditionalFormatting>
  <conditionalFormatting sqref="EU49:FF69">
    <cfRule type="cellIs" dxfId="45" priority="32" operator="lessThan">
      <formula>0</formula>
    </cfRule>
  </conditionalFormatting>
  <conditionalFormatting sqref="EU84:FF104">
    <cfRule type="cellIs" dxfId="44" priority="31" operator="lessThan">
      <formula>0</formula>
    </cfRule>
  </conditionalFormatting>
  <conditionalFormatting sqref="FL114:FL136 FL3 FL105:FL111 FL70:FL81 FL43:FL46 FL21:FL23 FL138:FL140">
    <cfRule type="cellIs" dxfId="43" priority="30" operator="lessThan">
      <formula>0</formula>
    </cfRule>
  </conditionalFormatting>
  <conditionalFormatting sqref="FL4:FL20">
    <cfRule type="cellIs" dxfId="42" priority="29" operator="lessThan">
      <formula>0</formula>
    </cfRule>
  </conditionalFormatting>
  <conditionalFormatting sqref="FL26:FL42">
    <cfRule type="cellIs" dxfId="41" priority="28" operator="lessThan">
      <formula>0</formula>
    </cfRule>
  </conditionalFormatting>
  <conditionalFormatting sqref="FL49:FL69">
    <cfRule type="cellIs" dxfId="40" priority="27" operator="lessThan">
      <formula>0</formula>
    </cfRule>
  </conditionalFormatting>
  <conditionalFormatting sqref="FL84:FL104">
    <cfRule type="cellIs" dxfId="39" priority="26" operator="lessThan">
      <formula>0</formula>
    </cfRule>
  </conditionalFormatting>
  <conditionalFormatting sqref="FS138:FS140 FS21:FS23 FS43:FS46 FS70:FS81 FS105:FS111 FS3 FS114:FS136">
    <cfRule type="cellIs" dxfId="38" priority="25" operator="lessThan">
      <formula>0</formula>
    </cfRule>
  </conditionalFormatting>
  <conditionalFormatting sqref="FS4:FS20">
    <cfRule type="cellIs" dxfId="37" priority="24" operator="lessThan">
      <formula>0</formula>
    </cfRule>
  </conditionalFormatting>
  <conditionalFormatting sqref="FS26:FS42">
    <cfRule type="cellIs" dxfId="36" priority="23" operator="lessThan">
      <formula>0</formula>
    </cfRule>
  </conditionalFormatting>
  <conditionalFormatting sqref="FS49:FS69">
    <cfRule type="cellIs" dxfId="35" priority="22" operator="lessThan">
      <formula>0</formula>
    </cfRule>
  </conditionalFormatting>
  <conditionalFormatting sqref="FS84:FS104">
    <cfRule type="cellIs" dxfId="34" priority="21" operator="lessThan">
      <formula>0</formula>
    </cfRule>
  </conditionalFormatting>
  <conditionalFormatting sqref="FZ114:FZ136 FZ3 FZ105:FZ111 FZ70:FZ81 FZ43:FZ46 FZ21:FZ23 FZ138:FZ140">
    <cfRule type="cellIs" dxfId="33" priority="20" operator="lessThan">
      <formula>0</formula>
    </cfRule>
  </conditionalFormatting>
  <conditionalFormatting sqref="FZ4:FZ20">
    <cfRule type="cellIs" dxfId="32" priority="19" operator="lessThan">
      <formula>0</formula>
    </cfRule>
  </conditionalFormatting>
  <conditionalFormatting sqref="FZ26:FZ42">
    <cfRule type="cellIs" dxfId="31" priority="18" operator="lessThan">
      <formula>0</formula>
    </cfRule>
  </conditionalFormatting>
  <conditionalFormatting sqref="FZ49:FZ69">
    <cfRule type="cellIs" dxfId="30" priority="17" operator="lessThan">
      <formula>0</formula>
    </cfRule>
  </conditionalFormatting>
  <conditionalFormatting sqref="FZ84:FZ104">
    <cfRule type="cellIs" dxfId="29" priority="16" operator="lessThan">
      <formula>0</formula>
    </cfRule>
  </conditionalFormatting>
  <conditionalFormatting sqref="GU138:GU140 GU21:GU23 GU43:GU46 GU70:GU81 GU105:GU111 GU3 GU114:GU136">
    <cfRule type="cellIs" dxfId="28" priority="15" operator="lessThan">
      <formula>0</formula>
    </cfRule>
  </conditionalFormatting>
  <conditionalFormatting sqref="GU4:GU20">
    <cfRule type="cellIs" dxfId="27" priority="14" operator="lessThan">
      <formula>0</formula>
    </cfRule>
  </conditionalFormatting>
  <conditionalFormatting sqref="GU26:GU42">
    <cfRule type="cellIs" dxfId="26" priority="13" operator="lessThan">
      <formula>0</formula>
    </cfRule>
  </conditionalFormatting>
  <conditionalFormatting sqref="GU49:GU69">
    <cfRule type="cellIs" dxfId="25" priority="12" operator="lessThan">
      <formula>0</formula>
    </cfRule>
  </conditionalFormatting>
  <conditionalFormatting sqref="GU84:GU104">
    <cfRule type="cellIs" dxfId="24" priority="11" operator="lessThan">
      <formula>0</formula>
    </cfRule>
  </conditionalFormatting>
  <conditionalFormatting sqref="HB114:HB136 HB3 HB105:HB111 HB70:HB81 HB43:HB46 HB21:HB23 HB138:HB140">
    <cfRule type="cellIs" dxfId="23" priority="10" operator="lessThan">
      <formula>0</formula>
    </cfRule>
  </conditionalFormatting>
  <conditionalFormatting sqref="HB4:HB20">
    <cfRule type="cellIs" dxfId="22" priority="9" operator="lessThan">
      <formula>0</formula>
    </cfRule>
  </conditionalFormatting>
  <conditionalFormatting sqref="HB26:HB42">
    <cfRule type="cellIs" dxfId="21" priority="8" operator="lessThan">
      <formula>0</formula>
    </cfRule>
  </conditionalFormatting>
  <conditionalFormatting sqref="HB49:HB69">
    <cfRule type="cellIs" dxfId="20" priority="7" operator="lessThan">
      <formula>0</formula>
    </cfRule>
  </conditionalFormatting>
  <conditionalFormatting sqref="HB84:HB104">
    <cfRule type="cellIs" dxfId="19" priority="6" operator="lessThan">
      <formula>0</formula>
    </cfRule>
  </conditionalFormatting>
  <conditionalFormatting sqref="HI138:HI140 HI21:HI23 HI43:HI46 HI70:HI81 HI105:HI111 HI3 HI114:HI136">
    <cfRule type="cellIs" dxfId="18" priority="5" operator="lessThan">
      <formula>0</formula>
    </cfRule>
  </conditionalFormatting>
  <conditionalFormatting sqref="HI4:HI20">
    <cfRule type="cellIs" dxfId="17" priority="4" operator="lessThan">
      <formula>0</formula>
    </cfRule>
  </conditionalFormatting>
  <conditionalFormatting sqref="HI26:HI42">
    <cfRule type="cellIs" dxfId="16" priority="3" operator="lessThan">
      <formula>0</formula>
    </cfRule>
  </conditionalFormatting>
  <conditionalFormatting sqref="HI49:HI69">
    <cfRule type="cellIs" dxfId="15" priority="2" operator="lessThan">
      <formula>0</formula>
    </cfRule>
  </conditionalFormatting>
  <conditionalFormatting sqref="HI84:HI104">
    <cfRule type="cellIs" dxfId="14" priority="1" operator="lessThan">
      <formula>0</formula>
    </cfRule>
  </conditionalFormatting>
  <pageMargins left="0.7" right="0.7" top="0.75" bottom="0.75" header="0.3" footer="0.3"/>
  <pageSetup paperSize="9" orientation="portrait" r:id="rId1"/>
  <colBreaks count="1" manualBreakCount="1">
    <brk id="2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6486A-9987-422D-B526-AABD2F50D445}">
  <sheetPr codeName="Sheet4"/>
  <dimension ref="A1:U8661"/>
  <sheetViews>
    <sheetView topLeftCell="A680" zoomScale="130" zoomScaleNormal="130" workbookViewId="0">
      <selection activeCell="C136" sqref="C136:C737"/>
    </sheetView>
  </sheetViews>
  <sheetFormatPr defaultRowHeight="14.4" x14ac:dyDescent="0.3"/>
  <cols>
    <col min="1" max="1" width="13.6640625" bestFit="1" customWidth="1"/>
    <col min="2" max="2" width="20.109375" bestFit="1" customWidth="1"/>
    <col min="3" max="3" width="10.88671875" bestFit="1" customWidth="1"/>
    <col min="4" max="4" width="13" bestFit="1" customWidth="1"/>
    <col min="5" max="5" width="10.21875" bestFit="1" customWidth="1"/>
    <col min="6" max="6" width="10" bestFit="1" customWidth="1"/>
    <col min="7" max="7" width="18.88671875" bestFit="1" customWidth="1"/>
    <col min="8" max="8" width="11.44140625" bestFit="1" customWidth="1"/>
    <col min="9" max="9" width="12.88671875" bestFit="1" customWidth="1"/>
    <col min="10" max="10" width="8.5546875" bestFit="1" customWidth="1"/>
    <col min="11" max="11" width="7" bestFit="1" customWidth="1"/>
    <col min="12" max="12" width="18.5546875" bestFit="1" customWidth="1"/>
    <col min="13" max="13" width="12.5546875" style="179" customWidth="1"/>
    <col min="15" max="15" width="26.5546875" style="179" customWidth="1"/>
    <col min="16" max="16" width="22.88671875" style="179" customWidth="1"/>
    <col min="17" max="18" width="8.88671875" style="179"/>
    <col min="19" max="19" width="15.5546875" style="179" customWidth="1"/>
    <col min="20" max="20" width="8.88671875" style="179"/>
  </cols>
  <sheetData>
    <row r="1" spans="1:21" ht="27.6" x14ac:dyDescent="0.3">
      <c r="A1" s="175" t="s">
        <v>36</v>
      </c>
      <c r="B1" s="176" t="s">
        <v>269</v>
      </c>
      <c r="C1" s="176" t="s">
        <v>262</v>
      </c>
      <c r="D1" s="176" t="s">
        <v>263</v>
      </c>
      <c r="E1" s="176" t="s">
        <v>37</v>
      </c>
      <c r="F1" s="176" t="s">
        <v>38</v>
      </c>
      <c r="G1" s="176" t="s">
        <v>264</v>
      </c>
      <c r="H1" s="176" t="s">
        <v>39</v>
      </c>
      <c r="I1" t="s">
        <v>4620</v>
      </c>
      <c r="J1" s="176" t="s">
        <v>40</v>
      </c>
      <c r="K1" s="176" t="s">
        <v>270</v>
      </c>
      <c r="L1" s="176" t="s">
        <v>266</v>
      </c>
      <c r="M1" s="177" t="s">
        <v>265</v>
      </c>
      <c r="O1" s="32" t="s">
        <v>45</v>
      </c>
      <c r="P1" s="32" t="s">
        <v>51</v>
      </c>
      <c r="Q1" s="32" t="s">
        <v>56</v>
      </c>
      <c r="R1" s="32" t="s">
        <v>57</v>
      </c>
      <c r="S1" s="32" t="s">
        <v>59</v>
      </c>
      <c r="T1" s="32" t="s">
        <v>100</v>
      </c>
    </row>
    <row r="2" spans="1:21" hidden="1" x14ac:dyDescent="0.3">
      <c r="A2" s="180" t="s">
        <v>183</v>
      </c>
      <c r="B2" s="181" t="s">
        <v>4784</v>
      </c>
      <c r="C2" s="181" t="s">
        <v>4785</v>
      </c>
      <c r="D2" s="181" t="s">
        <v>4786</v>
      </c>
      <c r="E2" s="181" t="s">
        <v>247</v>
      </c>
      <c r="F2" s="181" t="s">
        <v>249</v>
      </c>
      <c r="G2" s="182">
        <v>45078</v>
      </c>
      <c r="H2" s="181" t="s">
        <v>4787</v>
      </c>
      <c r="I2" s="257"/>
      <c r="J2" s="181" t="s">
        <v>117</v>
      </c>
      <c r="K2" s="181" t="s">
        <v>105</v>
      </c>
      <c r="L2" s="182">
        <v>45134</v>
      </c>
      <c r="M2" s="183">
        <v>45134</v>
      </c>
      <c r="O2" s="33" t="str">
        <f>VLOOKUP($A2,Master!$A:$B,2,0)&amp;$K2&amp;$L2</f>
        <v>FortunerKGL45134</v>
      </c>
      <c r="P2" s="33" t="str">
        <f>IF(OR($A2="KE0",$A2="KZ0",$A2="KV0",$A2="KH0",$A2="KE",$A2="KZ",),VLOOKUP($A2&amp;$F2,Master!$D:$E,2,0)&amp;$K2&amp;$L2,VLOOKUP($A2,Master!$D:$E,2,0)&amp;Sheet1!$K2&amp;Sheet1!$L2)</f>
        <v>FortunerKGL45134</v>
      </c>
      <c r="Q2" s="33" t="str">
        <f t="shared" ref="Q2:Q65" si="0">$A2&amp;$K2&amp;$L2</f>
        <v>FVKGL45134</v>
      </c>
      <c r="R2" s="33" t="str">
        <f>IF(IF(VLOOKUP($A2,Master!$G:$J,4,0)="x",Sheet1!$A2,"")="","",IF(VLOOKUP($A2,Master!$G:$J,4,0)="x",Sheet1!$A2,"")&amp;$K2&amp;$L2)</f>
        <v>FVKGL45134</v>
      </c>
      <c r="S2" s="33" t="e">
        <f>IF(VLOOKUP($A2,Master!$L:$M,2,0)=0,"",VLOOKUP($A2,Master!$L:$M,2,0)&amp;$K2&amp;$M2)</f>
        <v>#N/A</v>
      </c>
      <c r="T2" s="33" t="str">
        <f t="shared" ref="T2:T65" si="1">$A2&amp;$K2</f>
        <v>FVKGL</v>
      </c>
    </row>
    <row r="3" spans="1:21" hidden="1" x14ac:dyDescent="0.3">
      <c r="A3" s="184" t="s">
        <v>183</v>
      </c>
      <c r="B3" s="185" t="s">
        <v>4642</v>
      </c>
      <c r="C3" s="185" t="s">
        <v>4643</v>
      </c>
      <c r="D3" s="185" t="s">
        <v>4644</v>
      </c>
      <c r="E3" s="185" t="s">
        <v>247</v>
      </c>
      <c r="F3" s="185" t="s">
        <v>249</v>
      </c>
      <c r="G3" s="186">
        <v>45078</v>
      </c>
      <c r="H3" s="185" t="s">
        <v>4331</v>
      </c>
      <c r="I3" s="257"/>
      <c r="J3" s="185" t="s">
        <v>111</v>
      </c>
      <c r="K3" s="185" t="s">
        <v>105</v>
      </c>
      <c r="L3" s="186">
        <v>45133</v>
      </c>
      <c r="M3" s="187">
        <v>45133</v>
      </c>
      <c r="O3" s="33" t="str">
        <f>VLOOKUP($A3,Master!$A:$B,2,0)&amp;$K3&amp;$L3</f>
        <v>FortunerKGL45133</v>
      </c>
      <c r="P3" s="33" t="str">
        <f>IF(OR($A3="KE0",$A3="KZ0",$A3="KV0",$A3="KH0",$A3="KE",$A3="KZ",),VLOOKUP($A3&amp;$F3,Master!$D:$E,2,0)&amp;$K3&amp;$L3,VLOOKUP($A3,Master!$D:$E,2,0)&amp;Sheet1!$K3&amp;Sheet1!$L3)</f>
        <v>FortunerKGL45133</v>
      </c>
      <c r="Q3" s="33" t="str">
        <f t="shared" si="0"/>
        <v>FVKGL45133</v>
      </c>
      <c r="R3" s="33" t="str">
        <f>IF(IF(VLOOKUP($A3,Master!$G:$J,4,0)="x",Sheet1!$A3,"")="","",IF(VLOOKUP($A3,Master!$G:$J,4,0)="x",Sheet1!$A3,"")&amp;$K3&amp;$L3)</f>
        <v>FVKGL45133</v>
      </c>
      <c r="S3" s="33" t="e">
        <f>IF(VLOOKUP($A3,Master!$L:$M,2,0)=0,"",VLOOKUP($A3,Master!$L:$M,2,0)&amp;$K3&amp;$M3)</f>
        <v>#N/A</v>
      </c>
      <c r="T3" s="33" t="str">
        <f t="shared" si="1"/>
        <v>FVKGL</v>
      </c>
      <c r="U3" s="179"/>
    </row>
    <row r="4" spans="1:21" hidden="1" x14ac:dyDescent="0.3">
      <c r="A4" s="184" t="s">
        <v>187</v>
      </c>
      <c r="B4" s="185" t="s">
        <v>969</v>
      </c>
      <c r="C4" s="185" t="s">
        <v>970</v>
      </c>
      <c r="D4" s="185" t="s">
        <v>971</v>
      </c>
      <c r="E4" s="185" t="s">
        <v>188</v>
      </c>
      <c r="F4" s="185" t="s">
        <v>246</v>
      </c>
      <c r="G4" s="186">
        <v>44986</v>
      </c>
      <c r="H4" s="185" t="s">
        <v>972</v>
      </c>
      <c r="I4" s="257"/>
      <c r="J4" s="185" t="s">
        <v>106</v>
      </c>
      <c r="K4" s="185" t="s">
        <v>105</v>
      </c>
      <c r="L4" s="186">
        <v>45078</v>
      </c>
      <c r="M4" s="187">
        <v>45078</v>
      </c>
      <c r="O4" s="33" t="str">
        <f>VLOOKUP($A4,Master!$A:$B,2,0)&amp;$K4&amp;$L4</f>
        <v>RaizeKGL45078</v>
      </c>
      <c r="P4" s="33" t="str">
        <f>IF(OR($A4="KE0",$A4="KZ0",$A4="KV0",$A4="KH0",$A4="KE",$A4="KZ",),VLOOKUP($A4&amp;$F4,Master!$D:$E,2,0)&amp;$K4&amp;$L4,VLOOKUP($A4,Master!$D:$E,2,0)&amp;Sheet1!$K4&amp;Sheet1!$L4)</f>
        <v>RaizeKGL45078</v>
      </c>
      <c r="Q4" s="33" t="str">
        <f t="shared" si="0"/>
        <v>RZKGL45078</v>
      </c>
      <c r="R4" s="33" t="str">
        <f>IF(IF(VLOOKUP($A4,Master!$G:$J,4,0)="x",Sheet1!$A4,"")="","",IF(VLOOKUP($A4,Master!$G:$J,4,0)="x",Sheet1!$A4,"")&amp;$K4&amp;$L4)</f>
        <v>RZKGL45078</v>
      </c>
      <c r="S4" s="33" t="e">
        <f>IF(VLOOKUP($A4,Master!$L:$M,2,0)=0,"",VLOOKUP($A4,Master!$L:$M,2,0)&amp;$K4&amp;$M4)</f>
        <v>#N/A</v>
      </c>
      <c r="T4" s="33" t="str">
        <f t="shared" si="1"/>
        <v>RZKGL</v>
      </c>
      <c r="U4" s="179"/>
    </row>
    <row r="5" spans="1:21" hidden="1" x14ac:dyDescent="0.3">
      <c r="A5" s="184" t="s">
        <v>187</v>
      </c>
      <c r="B5" s="185" t="s">
        <v>1049</v>
      </c>
      <c r="C5" s="185" t="s">
        <v>1050</v>
      </c>
      <c r="D5" s="185" t="s">
        <v>1051</v>
      </c>
      <c r="E5" s="185" t="s">
        <v>190</v>
      </c>
      <c r="F5" s="185" t="s">
        <v>246</v>
      </c>
      <c r="G5" s="186">
        <v>44986</v>
      </c>
      <c r="H5" s="185" t="s">
        <v>1052</v>
      </c>
      <c r="I5" s="257"/>
      <c r="J5" s="185" t="s">
        <v>112</v>
      </c>
      <c r="K5" s="185" t="s">
        <v>105</v>
      </c>
      <c r="L5" s="186">
        <v>45082</v>
      </c>
      <c r="M5" s="187">
        <v>45082</v>
      </c>
      <c r="O5" s="33" t="str">
        <f>VLOOKUP($A5,Master!$A:$B,2,0)&amp;$K5&amp;$L5</f>
        <v>RaizeKGL45082</v>
      </c>
      <c r="P5" s="33" t="str">
        <f>IF(OR($A5="KE0",$A5="KZ0",$A5="KV0",$A5="KH0",$A5="KE",$A5="KZ",),VLOOKUP($A5&amp;$F5,Master!$D:$E,2,0)&amp;$K5&amp;$L5,VLOOKUP($A5,Master!$D:$E,2,0)&amp;Sheet1!$K5&amp;Sheet1!$L5)</f>
        <v>RaizeKGL45082</v>
      </c>
      <c r="Q5" s="33" t="str">
        <f t="shared" si="0"/>
        <v>RZKGL45082</v>
      </c>
      <c r="R5" s="33" t="str">
        <f>IF(IF(VLOOKUP($A5,Master!$G:$J,4,0)="x",Sheet1!$A5,"")="","",IF(VLOOKUP($A5,Master!$G:$J,4,0)="x",Sheet1!$A5,"")&amp;$K5&amp;$L5)</f>
        <v>RZKGL45082</v>
      </c>
      <c r="S5" s="33" t="e">
        <f>IF(VLOOKUP($A5,Master!$L:$M,2,0)=0,"",VLOOKUP($A5,Master!$L:$M,2,0)&amp;$K5&amp;$M5)</f>
        <v>#N/A</v>
      </c>
      <c r="T5" s="33" t="str">
        <f t="shared" si="1"/>
        <v>RZKGL</v>
      </c>
      <c r="U5" s="179"/>
    </row>
    <row r="6" spans="1:21" hidden="1" x14ac:dyDescent="0.3">
      <c r="A6" s="184" t="s">
        <v>187</v>
      </c>
      <c r="B6" s="185" t="s">
        <v>885</v>
      </c>
      <c r="C6" s="185" t="s">
        <v>886</v>
      </c>
      <c r="D6" s="185" t="s">
        <v>887</v>
      </c>
      <c r="E6" s="185" t="s">
        <v>190</v>
      </c>
      <c r="F6" s="185" t="s">
        <v>246</v>
      </c>
      <c r="G6" s="186">
        <v>44986</v>
      </c>
      <c r="H6" s="185" t="s">
        <v>888</v>
      </c>
      <c r="I6" s="257"/>
      <c r="J6" s="185" t="s">
        <v>144</v>
      </c>
      <c r="K6" s="185" t="s">
        <v>105</v>
      </c>
      <c r="L6" s="186">
        <v>45083</v>
      </c>
      <c r="M6" s="187">
        <v>45083</v>
      </c>
      <c r="O6" s="33" t="str">
        <f>VLOOKUP($A6,Master!$A:$B,2,0)&amp;$K6&amp;$L6</f>
        <v>RaizeKGL45083</v>
      </c>
      <c r="P6" s="33" t="str">
        <f>IF(OR($A6="KE0",$A6="KZ0",$A6="KV0",$A6="KH0",$A6="KE",$A6="KZ",),VLOOKUP($A6&amp;$F6,Master!$D:$E,2,0)&amp;$K6&amp;$L6,VLOOKUP($A6,Master!$D:$E,2,0)&amp;Sheet1!$K6&amp;Sheet1!$L6)</f>
        <v>RaizeKGL45083</v>
      </c>
      <c r="Q6" s="33" t="str">
        <f t="shared" si="0"/>
        <v>RZKGL45083</v>
      </c>
      <c r="R6" s="33" t="str">
        <f>IF(IF(VLOOKUP($A6,Master!$G:$J,4,0)="x",Sheet1!$A6,"")="","",IF(VLOOKUP($A6,Master!$G:$J,4,0)="x",Sheet1!$A6,"")&amp;$K6&amp;$L6)</f>
        <v>RZKGL45083</v>
      </c>
      <c r="S6" s="33" t="e">
        <f>IF(VLOOKUP($A6,Master!$L:$M,2,0)=0,"",VLOOKUP($A6,Master!$L:$M,2,0)&amp;$K6&amp;$M6)</f>
        <v>#N/A</v>
      </c>
      <c r="T6" s="33" t="str">
        <f t="shared" si="1"/>
        <v>RZKGL</v>
      </c>
      <c r="U6" s="179"/>
    </row>
    <row r="7" spans="1:21" hidden="1" x14ac:dyDescent="0.3">
      <c r="A7" s="184" t="s">
        <v>187</v>
      </c>
      <c r="B7" s="185" t="s">
        <v>921</v>
      </c>
      <c r="C7" s="185" t="s">
        <v>922</v>
      </c>
      <c r="D7" s="185" t="s">
        <v>923</v>
      </c>
      <c r="E7" s="185" t="s">
        <v>188</v>
      </c>
      <c r="F7" s="185" t="s">
        <v>246</v>
      </c>
      <c r="G7" s="186">
        <v>44986</v>
      </c>
      <c r="H7" s="185" t="s">
        <v>924</v>
      </c>
      <c r="I7" s="257"/>
      <c r="J7" s="185" t="s">
        <v>257</v>
      </c>
      <c r="K7" s="185" t="s">
        <v>105</v>
      </c>
      <c r="L7" s="186">
        <v>45083</v>
      </c>
      <c r="M7" s="187">
        <v>45083</v>
      </c>
      <c r="O7" s="33" t="str">
        <f>VLOOKUP($A7,Master!$A:$B,2,0)&amp;$K7&amp;$L7</f>
        <v>RaizeKGL45083</v>
      </c>
      <c r="P7" s="33" t="str">
        <f>IF(OR($A7="KE0",$A7="KZ0",$A7="KV0",$A7="KH0",$A7="KE",$A7="KZ",),VLOOKUP($A7&amp;$F7,Master!$D:$E,2,0)&amp;$K7&amp;$L7,VLOOKUP($A7,Master!$D:$E,2,0)&amp;Sheet1!$K7&amp;Sheet1!$L7)</f>
        <v>RaizeKGL45083</v>
      </c>
      <c r="Q7" s="33" t="str">
        <f t="shared" si="0"/>
        <v>RZKGL45083</v>
      </c>
      <c r="R7" s="33" t="str">
        <f>IF(IF(VLOOKUP($A7,Master!$G:$J,4,0)="x",Sheet1!$A7,"")="","",IF(VLOOKUP($A7,Master!$G:$J,4,0)="x",Sheet1!$A7,"")&amp;$K7&amp;$L7)</f>
        <v>RZKGL45083</v>
      </c>
      <c r="S7" s="33" t="e">
        <f>IF(VLOOKUP($A7,Master!$L:$M,2,0)=0,"",VLOOKUP($A7,Master!$L:$M,2,0)&amp;$K7&amp;$M7)</f>
        <v>#N/A</v>
      </c>
      <c r="T7" s="33" t="str">
        <f t="shared" si="1"/>
        <v>RZKGL</v>
      </c>
      <c r="U7" s="179"/>
    </row>
    <row r="8" spans="1:21" hidden="1" x14ac:dyDescent="0.3">
      <c r="A8" s="184" t="s">
        <v>187</v>
      </c>
      <c r="B8" s="185" t="s">
        <v>997</v>
      </c>
      <c r="C8" s="185" t="s">
        <v>998</v>
      </c>
      <c r="D8" s="185" t="s">
        <v>999</v>
      </c>
      <c r="E8" s="185" t="s">
        <v>188</v>
      </c>
      <c r="F8" s="185" t="s">
        <v>246</v>
      </c>
      <c r="G8" s="186">
        <v>44986</v>
      </c>
      <c r="H8" s="185" t="s">
        <v>1000</v>
      </c>
      <c r="I8" s="257"/>
      <c r="J8" s="185" t="s">
        <v>109</v>
      </c>
      <c r="K8" s="185" t="s">
        <v>105</v>
      </c>
      <c r="L8" s="186">
        <v>45083</v>
      </c>
      <c r="M8" s="187">
        <v>45083</v>
      </c>
      <c r="O8" s="33" t="str">
        <f>VLOOKUP($A8,Master!$A:$B,2,0)&amp;$K8&amp;$L8</f>
        <v>RaizeKGL45083</v>
      </c>
      <c r="P8" s="33" t="str">
        <f>IF(OR($A8="KE0",$A8="KZ0",$A8="KV0",$A8="KH0",$A8="KE",$A8="KZ",),VLOOKUP($A8&amp;$F8,Master!$D:$E,2,0)&amp;$K8&amp;$L8,VLOOKUP($A8,Master!$D:$E,2,0)&amp;Sheet1!$K8&amp;Sheet1!$L8)</f>
        <v>RaizeKGL45083</v>
      </c>
      <c r="Q8" s="33" t="str">
        <f t="shared" si="0"/>
        <v>RZKGL45083</v>
      </c>
      <c r="R8" s="33" t="str">
        <f>IF(IF(VLOOKUP($A8,Master!$G:$J,4,0)="x",Sheet1!$A8,"")="","",IF(VLOOKUP($A8,Master!$G:$J,4,0)="x",Sheet1!$A8,"")&amp;$K8&amp;$L8)</f>
        <v>RZKGL45083</v>
      </c>
      <c r="S8" s="33" t="e">
        <f>IF(VLOOKUP($A8,Master!$L:$M,2,0)=0,"",VLOOKUP($A8,Master!$L:$M,2,0)&amp;$K8&amp;$M8)</f>
        <v>#N/A</v>
      </c>
      <c r="T8" s="33" t="str">
        <f t="shared" si="1"/>
        <v>RZKGL</v>
      </c>
      <c r="U8" s="179"/>
    </row>
    <row r="9" spans="1:21" hidden="1" x14ac:dyDescent="0.3">
      <c r="A9" s="184" t="s">
        <v>187</v>
      </c>
      <c r="B9" s="185" t="s">
        <v>1045</v>
      </c>
      <c r="C9" s="185" t="s">
        <v>1046</v>
      </c>
      <c r="D9" s="185" t="s">
        <v>1047</v>
      </c>
      <c r="E9" s="185" t="s">
        <v>188</v>
      </c>
      <c r="F9" s="185" t="s">
        <v>246</v>
      </c>
      <c r="G9" s="186">
        <v>44986</v>
      </c>
      <c r="H9" s="185" t="s">
        <v>1048</v>
      </c>
      <c r="I9" s="257"/>
      <c r="J9" s="185" t="s">
        <v>255</v>
      </c>
      <c r="K9" s="185" t="s">
        <v>105</v>
      </c>
      <c r="L9" s="186">
        <v>45083</v>
      </c>
      <c r="M9" s="187">
        <v>45083</v>
      </c>
      <c r="O9" s="33" t="str">
        <f>VLOOKUP($A9,Master!$A:$B,2,0)&amp;$K9&amp;$L9</f>
        <v>RaizeKGL45083</v>
      </c>
      <c r="P9" s="33" t="str">
        <f>IF(OR($A9="KE0",$A9="KZ0",$A9="KV0",$A9="KH0",$A9="KE",$A9="KZ",),VLOOKUP($A9&amp;$F9,Master!$D:$E,2,0)&amp;$K9&amp;$L9,VLOOKUP($A9,Master!$D:$E,2,0)&amp;Sheet1!$K9&amp;Sheet1!$L9)</f>
        <v>RaizeKGL45083</v>
      </c>
      <c r="Q9" s="33" t="str">
        <f t="shared" si="0"/>
        <v>RZKGL45083</v>
      </c>
      <c r="R9" s="33" t="str">
        <f>IF(IF(VLOOKUP($A9,Master!$G:$J,4,0)="x",Sheet1!$A9,"")="","",IF(VLOOKUP($A9,Master!$G:$J,4,0)="x",Sheet1!$A9,"")&amp;$K9&amp;$L9)</f>
        <v>RZKGL45083</v>
      </c>
      <c r="S9" s="33" t="e">
        <f>IF(VLOOKUP($A9,Master!$L:$M,2,0)=0,"",VLOOKUP($A9,Master!$L:$M,2,0)&amp;$K9&amp;$M9)</f>
        <v>#N/A</v>
      </c>
      <c r="T9" s="33" t="str">
        <f t="shared" si="1"/>
        <v>RZKGL</v>
      </c>
      <c r="U9" s="179"/>
    </row>
    <row r="10" spans="1:21" hidden="1" x14ac:dyDescent="0.3">
      <c r="A10" s="184" t="s">
        <v>187</v>
      </c>
      <c r="B10" s="185" t="s">
        <v>4864</v>
      </c>
      <c r="C10" s="185" t="s">
        <v>4865</v>
      </c>
      <c r="D10" s="185" t="s">
        <v>4866</v>
      </c>
      <c r="E10" s="185" t="s">
        <v>188</v>
      </c>
      <c r="F10" s="185" t="s">
        <v>246</v>
      </c>
      <c r="G10" s="186">
        <v>45078</v>
      </c>
      <c r="H10" s="185" t="s">
        <v>4366</v>
      </c>
      <c r="I10" s="257"/>
      <c r="J10" s="185" t="s">
        <v>108</v>
      </c>
      <c r="K10" s="185" t="s">
        <v>105</v>
      </c>
      <c r="L10" s="186">
        <v>45138</v>
      </c>
      <c r="M10" s="187">
        <v>45138</v>
      </c>
      <c r="O10" s="33" t="str">
        <f>VLOOKUP($A10,Master!$A:$B,2,0)&amp;$K10&amp;$L10</f>
        <v>RaizeKGL45138</v>
      </c>
      <c r="P10" s="33" t="str">
        <f>IF(OR($A10="KE0",$A10="KZ0",$A10="KV0",$A10="KH0",$A10="KE",$A10="KZ",),VLOOKUP($A10&amp;$F10,Master!$D:$E,2,0)&amp;$K10&amp;$L10,VLOOKUP($A10,Master!$D:$E,2,0)&amp;Sheet1!$K10&amp;Sheet1!$L10)</f>
        <v>RaizeKGL45138</v>
      </c>
      <c r="Q10" s="33" t="str">
        <f t="shared" si="0"/>
        <v>RZKGL45138</v>
      </c>
      <c r="R10" s="33" t="str">
        <f>IF(IF(VLOOKUP($A10,Master!$G:$J,4,0)="x",Sheet1!$A10,"")="","",IF(VLOOKUP($A10,Master!$G:$J,4,0)="x",Sheet1!$A10,"")&amp;$K10&amp;$L10)</f>
        <v>RZKGL45138</v>
      </c>
      <c r="S10" s="33" t="e">
        <f>IF(VLOOKUP($A10,Master!$L:$M,2,0)=0,"",VLOOKUP($A10,Master!$L:$M,2,0)&amp;$K10&amp;$M10)</f>
        <v>#N/A</v>
      </c>
      <c r="T10" s="33" t="str">
        <f t="shared" si="1"/>
        <v>RZKGL</v>
      </c>
      <c r="U10" s="179"/>
    </row>
    <row r="11" spans="1:21" hidden="1" x14ac:dyDescent="0.3">
      <c r="A11" s="184" t="s">
        <v>187</v>
      </c>
      <c r="B11" s="185" t="s">
        <v>4867</v>
      </c>
      <c r="C11" s="185" t="s">
        <v>4868</v>
      </c>
      <c r="D11" s="185" t="s">
        <v>4869</v>
      </c>
      <c r="E11" s="185" t="s">
        <v>267</v>
      </c>
      <c r="F11" s="185" t="s">
        <v>246</v>
      </c>
      <c r="G11" s="186">
        <v>45078</v>
      </c>
      <c r="H11" s="185" t="s">
        <v>4443</v>
      </c>
      <c r="I11" s="257"/>
      <c r="J11" s="185" t="s">
        <v>260</v>
      </c>
      <c r="K11" s="185" t="s">
        <v>105</v>
      </c>
      <c r="L11" s="186">
        <v>45136</v>
      </c>
      <c r="M11" s="187">
        <v>45136</v>
      </c>
      <c r="O11" s="33" t="str">
        <f>VLOOKUP($A11,Master!$A:$B,2,0)&amp;$K11&amp;$L11</f>
        <v>RaizeKGL45136</v>
      </c>
      <c r="P11" s="33" t="str">
        <f>IF(OR($A11="KE0",$A11="KZ0",$A11="KV0",$A11="KH0",$A11="KE",$A11="KZ",),VLOOKUP($A11&amp;$F11,Master!$D:$E,2,0)&amp;$K11&amp;$L11,VLOOKUP($A11,Master!$D:$E,2,0)&amp;Sheet1!$K11&amp;Sheet1!$L11)</f>
        <v>RaizeKGL45136</v>
      </c>
      <c r="Q11" s="33" t="str">
        <f t="shared" si="0"/>
        <v>RZKGL45136</v>
      </c>
      <c r="R11" s="33" t="str">
        <f>IF(IF(VLOOKUP($A11,Master!$G:$J,4,0)="x",Sheet1!$A11,"")="","",IF(VLOOKUP($A11,Master!$G:$J,4,0)="x",Sheet1!$A11,"")&amp;$K11&amp;$L11)</f>
        <v>RZKGL45136</v>
      </c>
      <c r="S11" s="33" t="e">
        <f>IF(VLOOKUP($A11,Master!$L:$M,2,0)=0,"",VLOOKUP($A11,Master!$L:$M,2,0)&amp;$K11&amp;$M11)</f>
        <v>#N/A</v>
      </c>
      <c r="T11" s="33" t="str">
        <f t="shared" si="1"/>
        <v>RZKGL</v>
      </c>
      <c r="U11" s="179"/>
    </row>
    <row r="12" spans="1:21" hidden="1" x14ac:dyDescent="0.3">
      <c r="A12" s="184" t="s">
        <v>187</v>
      </c>
      <c r="B12" s="185" t="s">
        <v>893</v>
      </c>
      <c r="C12" s="185" t="s">
        <v>894</v>
      </c>
      <c r="D12" s="185" t="s">
        <v>895</v>
      </c>
      <c r="E12" s="185" t="s">
        <v>186</v>
      </c>
      <c r="F12" s="185" t="s">
        <v>246</v>
      </c>
      <c r="G12" s="186">
        <v>44986</v>
      </c>
      <c r="H12" s="185" t="s">
        <v>896</v>
      </c>
      <c r="I12" s="257"/>
      <c r="J12" s="185" t="s">
        <v>144</v>
      </c>
      <c r="K12" s="185" t="s">
        <v>105</v>
      </c>
      <c r="L12" s="186">
        <v>45083</v>
      </c>
      <c r="M12" s="187">
        <v>45083</v>
      </c>
      <c r="O12" s="33" t="str">
        <f>VLOOKUP($A12,Master!$A:$B,2,0)&amp;$K12&amp;$L12</f>
        <v>RaizeKGL45083</v>
      </c>
      <c r="P12" s="33" t="str">
        <f>IF(OR($A12="KE0",$A12="KZ0",$A12="KV0",$A12="KH0",$A12="KE",$A12="KZ",),VLOOKUP($A12&amp;$F12,Master!$D:$E,2,0)&amp;$K12&amp;$L12,VLOOKUP($A12,Master!$D:$E,2,0)&amp;Sheet1!$K12&amp;Sheet1!$L12)</f>
        <v>RaizeKGL45083</v>
      </c>
      <c r="Q12" s="33" t="str">
        <f t="shared" si="0"/>
        <v>RZKGL45083</v>
      </c>
      <c r="R12" s="33" t="str">
        <f>IF(IF(VLOOKUP($A12,Master!$G:$J,4,0)="x",Sheet1!$A12,"")="","",IF(VLOOKUP($A12,Master!$G:$J,4,0)="x",Sheet1!$A12,"")&amp;$K12&amp;$L12)</f>
        <v>RZKGL45083</v>
      </c>
      <c r="S12" s="33" t="e">
        <f>IF(VLOOKUP($A12,Master!$L:$M,2,0)=0,"",VLOOKUP($A12,Master!$L:$M,2,0)&amp;$K12&amp;$M12)</f>
        <v>#N/A</v>
      </c>
      <c r="T12" s="33" t="str">
        <f t="shared" si="1"/>
        <v>RZKGL</v>
      </c>
      <c r="U12" s="179"/>
    </row>
    <row r="13" spans="1:21" hidden="1" x14ac:dyDescent="0.3">
      <c r="A13" s="184" t="s">
        <v>187</v>
      </c>
      <c r="B13" s="185" t="s">
        <v>957</v>
      </c>
      <c r="C13" s="185" t="s">
        <v>958</v>
      </c>
      <c r="D13" s="185" t="s">
        <v>959</v>
      </c>
      <c r="E13" s="185" t="s">
        <v>104</v>
      </c>
      <c r="F13" s="185" t="s">
        <v>246</v>
      </c>
      <c r="G13" s="186">
        <v>44986</v>
      </c>
      <c r="H13" s="185" t="s">
        <v>960</v>
      </c>
      <c r="I13" s="257"/>
      <c r="J13" s="185" t="s">
        <v>145</v>
      </c>
      <c r="K13" s="185" t="s">
        <v>105</v>
      </c>
      <c r="L13" s="186">
        <v>45083</v>
      </c>
      <c r="M13" s="187">
        <v>45083</v>
      </c>
      <c r="O13" s="33" t="str">
        <f>VLOOKUP($A13,Master!$A:$B,2,0)&amp;$K13&amp;$L13</f>
        <v>RaizeKGL45083</v>
      </c>
      <c r="P13" s="33" t="str">
        <f>IF(OR($A13="KE0",$A13="KZ0",$A13="KV0",$A13="KH0",$A13="KE",$A13="KZ",),VLOOKUP($A13&amp;$F13,Master!$D:$E,2,0)&amp;$K13&amp;$L13,VLOOKUP($A13,Master!$D:$E,2,0)&amp;Sheet1!$K13&amp;Sheet1!$L13)</f>
        <v>RaizeKGL45083</v>
      </c>
      <c r="Q13" s="33" t="str">
        <f t="shared" si="0"/>
        <v>RZKGL45083</v>
      </c>
      <c r="R13" s="33" t="str">
        <f>IF(IF(VLOOKUP($A13,Master!$G:$J,4,0)="x",Sheet1!$A13,"")="","",IF(VLOOKUP($A13,Master!$G:$J,4,0)="x",Sheet1!$A13,"")&amp;$K13&amp;$L13)</f>
        <v>RZKGL45083</v>
      </c>
      <c r="S13" s="33" t="e">
        <f>IF(VLOOKUP($A13,Master!$L:$M,2,0)=0,"",VLOOKUP($A13,Master!$L:$M,2,0)&amp;$K13&amp;$M13)</f>
        <v>#N/A</v>
      </c>
      <c r="T13" s="33" t="str">
        <f t="shared" si="1"/>
        <v>RZKGL</v>
      </c>
      <c r="U13" s="179"/>
    </row>
    <row r="14" spans="1:21" hidden="1" x14ac:dyDescent="0.3">
      <c r="A14" s="184" t="s">
        <v>187</v>
      </c>
      <c r="B14" s="185" t="s">
        <v>973</v>
      </c>
      <c r="C14" s="185" t="s">
        <v>974</v>
      </c>
      <c r="D14" s="185" t="s">
        <v>975</v>
      </c>
      <c r="E14" s="185" t="s">
        <v>190</v>
      </c>
      <c r="F14" s="185" t="s">
        <v>246</v>
      </c>
      <c r="G14" s="186">
        <v>44986</v>
      </c>
      <c r="H14" s="185" t="s">
        <v>976</v>
      </c>
      <c r="I14" s="257"/>
      <c r="J14" s="185" t="s">
        <v>106</v>
      </c>
      <c r="K14" s="185" t="s">
        <v>105</v>
      </c>
      <c r="L14" s="186">
        <v>45084</v>
      </c>
      <c r="M14" s="187">
        <v>45084</v>
      </c>
      <c r="O14" s="33" t="str">
        <f>VLOOKUP($A14,Master!$A:$B,2,0)&amp;$K14&amp;$L14</f>
        <v>RaizeKGL45084</v>
      </c>
      <c r="P14" s="33" t="str">
        <f>IF(OR($A14="KE0",$A14="KZ0",$A14="KV0",$A14="KH0",$A14="KE",$A14="KZ",),VLOOKUP($A14&amp;$F14,Master!$D:$E,2,0)&amp;$K14&amp;$L14,VLOOKUP($A14,Master!$D:$E,2,0)&amp;Sheet1!$K14&amp;Sheet1!$L14)</f>
        <v>RaizeKGL45084</v>
      </c>
      <c r="Q14" s="33" t="str">
        <f t="shared" si="0"/>
        <v>RZKGL45084</v>
      </c>
      <c r="R14" s="33" t="str">
        <f>IF(IF(VLOOKUP($A14,Master!$G:$J,4,0)="x",Sheet1!$A14,"")="","",IF(VLOOKUP($A14,Master!$G:$J,4,0)="x",Sheet1!$A14,"")&amp;$K14&amp;$L14)</f>
        <v>RZKGL45084</v>
      </c>
      <c r="S14" s="33" t="e">
        <f>IF(VLOOKUP($A14,Master!$L:$M,2,0)=0,"",VLOOKUP($A14,Master!$L:$M,2,0)&amp;$K14&amp;$M14)</f>
        <v>#N/A</v>
      </c>
      <c r="T14" s="33" t="str">
        <f t="shared" si="1"/>
        <v>RZKGL</v>
      </c>
      <c r="U14" s="179"/>
    </row>
    <row r="15" spans="1:21" hidden="1" x14ac:dyDescent="0.3">
      <c r="A15" s="184" t="s">
        <v>187</v>
      </c>
      <c r="B15" s="185" t="s">
        <v>1029</v>
      </c>
      <c r="C15" s="185" t="s">
        <v>1030</v>
      </c>
      <c r="D15" s="185" t="s">
        <v>1031</v>
      </c>
      <c r="E15" s="185" t="s">
        <v>188</v>
      </c>
      <c r="F15" s="185" t="s">
        <v>246</v>
      </c>
      <c r="G15" s="186">
        <v>44986</v>
      </c>
      <c r="H15" s="185" t="s">
        <v>1032</v>
      </c>
      <c r="I15" s="257"/>
      <c r="J15" s="185" t="s">
        <v>112</v>
      </c>
      <c r="K15" s="185" t="s">
        <v>105</v>
      </c>
      <c r="L15" s="186">
        <v>45089</v>
      </c>
      <c r="M15" s="187">
        <v>45089</v>
      </c>
      <c r="O15" s="33" t="str">
        <f>VLOOKUP($A15,Master!$A:$B,2,0)&amp;$K15&amp;$L15</f>
        <v>RaizeKGL45089</v>
      </c>
      <c r="P15" s="33" t="str">
        <f>IF(OR($A15="KE0",$A15="KZ0",$A15="KV0",$A15="KH0",$A15="KE",$A15="KZ",),VLOOKUP($A15&amp;$F15,Master!$D:$E,2,0)&amp;$K15&amp;$L15,VLOOKUP($A15,Master!$D:$E,2,0)&amp;Sheet1!$K15&amp;Sheet1!$L15)</f>
        <v>RaizeKGL45089</v>
      </c>
      <c r="Q15" s="33" t="str">
        <f t="shared" si="0"/>
        <v>RZKGL45089</v>
      </c>
      <c r="R15" s="33" t="str">
        <f>IF(IF(VLOOKUP($A15,Master!$G:$J,4,0)="x",Sheet1!$A15,"")="","",IF(VLOOKUP($A15,Master!$G:$J,4,0)="x",Sheet1!$A15,"")&amp;$K15&amp;$L15)</f>
        <v>RZKGL45089</v>
      </c>
      <c r="S15" s="33" t="e">
        <f>IF(VLOOKUP($A15,Master!$L:$M,2,0)=0,"",VLOOKUP($A15,Master!$L:$M,2,0)&amp;$K15&amp;$M15)</f>
        <v>#N/A</v>
      </c>
      <c r="T15" s="33" t="str">
        <f t="shared" si="1"/>
        <v>RZKGL</v>
      </c>
      <c r="U15" s="179"/>
    </row>
    <row r="16" spans="1:21" hidden="1" x14ac:dyDescent="0.3">
      <c r="A16" s="184" t="s">
        <v>187</v>
      </c>
      <c r="B16" s="185" t="s">
        <v>941</v>
      </c>
      <c r="C16" s="185" t="s">
        <v>942</v>
      </c>
      <c r="D16" s="185" t="s">
        <v>943</v>
      </c>
      <c r="E16" s="185" t="s">
        <v>190</v>
      </c>
      <c r="F16" s="185" t="s">
        <v>246</v>
      </c>
      <c r="G16" s="186">
        <v>44986</v>
      </c>
      <c r="H16" s="185" t="s">
        <v>944</v>
      </c>
      <c r="I16" s="257"/>
      <c r="J16" s="185" t="s">
        <v>145</v>
      </c>
      <c r="K16" s="185" t="s">
        <v>105</v>
      </c>
      <c r="L16" s="186">
        <v>45092</v>
      </c>
      <c r="M16" s="187">
        <v>45092</v>
      </c>
      <c r="O16" s="33" t="str">
        <f>VLOOKUP($A16,Master!$A:$B,2,0)&amp;$K16&amp;$L16</f>
        <v>RaizeKGL45092</v>
      </c>
      <c r="P16" s="33" t="str">
        <f>IF(OR($A16="KE0",$A16="KZ0",$A16="KV0",$A16="KH0",$A16="KE",$A16="KZ",),VLOOKUP($A16&amp;$F16,Master!$D:$E,2,0)&amp;$K16&amp;$L16,VLOOKUP($A16,Master!$D:$E,2,0)&amp;Sheet1!$K16&amp;Sheet1!$L16)</f>
        <v>RaizeKGL45092</v>
      </c>
      <c r="Q16" s="33" t="str">
        <f t="shared" si="0"/>
        <v>RZKGL45092</v>
      </c>
      <c r="R16" s="33" t="str">
        <f>IF(IF(VLOOKUP($A16,Master!$G:$J,4,0)="x",Sheet1!$A16,"")="","",IF(VLOOKUP($A16,Master!$G:$J,4,0)="x",Sheet1!$A16,"")&amp;$K16&amp;$L16)</f>
        <v>RZKGL45092</v>
      </c>
      <c r="S16" s="33" t="e">
        <f>IF(VLOOKUP($A16,Master!$L:$M,2,0)=0,"",VLOOKUP($A16,Master!$L:$M,2,0)&amp;$K16&amp;$M16)</f>
        <v>#N/A</v>
      </c>
      <c r="T16" s="33" t="str">
        <f t="shared" si="1"/>
        <v>RZKGL</v>
      </c>
      <c r="U16" s="179"/>
    </row>
    <row r="17" spans="1:21" hidden="1" x14ac:dyDescent="0.3">
      <c r="A17" s="184" t="s">
        <v>187</v>
      </c>
      <c r="B17" s="185" t="s">
        <v>1869</v>
      </c>
      <c r="C17" s="185" t="s">
        <v>1870</v>
      </c>
      <c r="D17" s="185" t="s">
        <v>1871</v>
      </c>
      <c r="E17" s="185" t="s">
        <v>188</v>
      </c>
      <c r="F17" s="185" t="s">
        <v>246</v>
      </c>
      <c r="G17" s="186">
        <v>45017</v>
      </c>
      <c r="H17" s="185" t="s">
        <v>1872</v>
      </c>
      <c r="I17" s="257"/>
      <c r="J17" s="185" t="s">
        <v>117</v>
      </c>
      <c r="K17" s="185" t="s">
        <v>105</v>
      </c>
      <c r="L17" s="186">
        <v>45096</v>
      </c>
      <c r="M17" s="187">
        <v>45096</v>
      </c>
      <c r="O17" s="33" t="str">
        <f>VLOOKUP($A17,Master!$A:$B,2,0)&amp;$K17&amp;$L17</f>
        <v>RaizeKGL45096</v>
      </c>
      <c r="P17" s="33" t="str">
        <f>IF(OR($A17="KE0",$A17="KZ0",$A17="KV0",$A17="KH0",$A17="KE",$A17="KZ",),VLOOKUP($A17&amp;$F17,Master!$D:$E,2,0)&amp;$K17&amp;$L17,VLOOKUP($A17,Master!$D:$E,2,0)&amp;Sheet1!$K17&amp;Sheet1!$L17)</f>
        <v>RaizeKGL45096</v>
      </c>
      <c r="Q17" s="33" t="str">
        <f t="shared" si="0"/>
        <v>RZKGL45096</v>
      </c>
      <c r="R17" s="33" t="str">
        <f>IF(IF(VLOOKUP($A17,Master!$G:$J,4,0)="x",Sheet1!$A17,"")="","",IF(VLOOKUP($A17,Master!$G:$J,4,0)="x",Sheet1!$A17,"")&amp;$K17&amp;$L17)</f>
        <v>RZKGL45096</v>
      </c>
      <c r="S17" s="33" t="e">
        <f>IF(VLOOKUP($A17,Master!$L:$M,2,0)=0,"",VLOOKUP($A17,Master!$L:$M,2,0)&amp;$K17&amp;$M17)</f>
        <v>#N/A</v>
      </c>
      <c r="T17" s="33" t="str">
        <f t="shared" si="1"/>
        <v>RZKGL</v>
      </c>
      <c r="U17" s="179"/>
    </row>
    <row r="18" spans="1:21" hidden="1" x14ac:dyDescent="0.3">
      <c r="A18" s="184" t="s">
        <v>187</v>
      </c>
      <c r="B18" s="185" t="s">
        <v>4429</v>
      </c>
      <c r="C18" s="185" t="s">
        <v>4430</v>
      </c>
      <c r="D18" s="185" t="s">
        <v>4431</v>
      </c>
      <c r="E18" s="185" t="s">
        <v>267</v>
      </c>
      <c r="F18" s="185" t="s">
        <v>246</v>
      </c>
      <c r="G18" s="186">
        <v>45047</v>
      </c>
      <c r="H18" s="185" t="s">
        <v>4432</v>
      </c>
      <c r="I18" s="257"/>
      <c r="J18" s="185" t="s">
        <v>108</v>
      </c>
      <c r="K18" s="185" t="s">
        <v>105</v>
      </c>
      <c r="L18" s="186">
        <v>45120</v>
      </c>
      <c r="M18" s="187">
        <v>45120</v>
      </c>
      <c r="O18" s="33" t="str">
        <f>VLOOKUP($A18,Master!$A:$B,2,0)&amp;$K18&amp;$L18</f>
        <v>RaizeKGL45120</v>
      </c>
      <c r="P18" s="33" t="str">
        <f>IF(OR($A18="KE0",$A18="KZ0",$A18="KV0",$A18="KH0",$A18="KE",$A18="KZ",),VLOOKUP($A18&amp;$F18,Master!$D:$E,2,0)&amp;$K18&amp;$L18,VLOOKUP($A18,Master!$D:$E,2,0)&amp;Sheet1!$K18&amp;Sheet1!$L18)</f>
        <v>RaizeKGL45120</v>
      </c>
      <c r="Q18" s="33" t="str">
        <f t="shared" si="0"/>
        <v>RZKGL45120</v>
      </c>
      <c r="R18" s="33" t="str">
        <f>IF(IF(VLOOKUP($A18,Master!$G:$J,4,0)="x",Sheet1!$A18,"")="","",IF(VLOOKUP($A18,Master!$G:$J,4,0)="x",Sheet1!$A18,"")&amp;$K18&amp;$L18)</f>
        <v>RZKGL45120</v>
      </c>
      <c r="S18" s="33" t="e">
        <f>IF(VLOOKUP($A18,Master!$L:$M,2,0)=0,"",VLOOKUP($A18,Master!$L:$M,2,0)&amp;$K18&amp;$M18)</f>
        <v>#N/A</v>
      </c>
      <c r="T18" s="33" t="str">
        <f t="shared" si="1"/>
        <v>RZKGL</v>
      </c>
      <c r="U18" s="179"/>
    </row>
    <row r="19" spans="1:21" hidden="1" x14ac:dyDescent="0.3">
      <c r="A19" s="184" t="s">
        <v>187</v>
      </c>
      <c r="B19" s="185" t="s">
        <v>949</v>
      </c>
      <c r="C19" s="185" t="s">
        <v>950</v>
      </c>
      <c r="D19" s="185" t="s">
        <v>951</v>
      </c>
      <c r="E19" s="185" t="s">
        <v>186</v>
      </c>
      <c r="F19" s="185" t="s">
        <v>246</v>
      </c>
      <c r="G19" s="186">
        <v>44986</v>
      </c>
      <c r="H19" s="185" t="s">
        <v>952</v>
      </c>
      <c r="I19" s="257"/>
      <c r="J19" s="185" t="s">
        <v>145</v>
      </c>
      <c r="K19" s="185" t="s">
        <v>105</v>
      </c>
      <c r="L19" s="186">
        <v>45083</v>
      </c>
      <c r="M19" s="187">
        <v>45083</v>
      </c>
      <c r="O19" s="33" t="str">
        <f>VLOOKUP($A19,Master!$A:$B,2,0)&amp;$K19&amp;$L19</f>
        <v>RaizeKGL45083</v>
      </c>
      <c r="P19" s="33" t="str">
        <f>IF(OR($A19="KE0",$A19="KZ0",$A19="KV0",$A19="KH0",$A19="KE",$A19="KZ",),VLOOKUP($A19&amp;$F19,Master!$D:$E,2,0)&amp;$K19&amp;$L19,VLOOKUP($A19,Master!$D:$E,2,0)&amp;Sheet1!$K19&amp;Sheet1!$L19)</f>
        <v>RaizeKGL45083</v>
      </c>
      <c r="Q19" s="33" t="str">
        <f t="shared" si="0"/>
        <v>RZKGL45083</v>
      </c>
      <c r="R19" s="33" t="str">
        <f>IF(IF(VLOOKUP($A19,Master!$G:$J,4,0)="x",Sheet1!$A19,"")="","",IF(VLOOKUP($A19,Master!$G:$J,4,0)="x",Sheet1!$A19,"")&amp;$K19&amp;$L19)</f>
        <v>RZKGL45083</v>
      </c>
      <c r="S19" s="33" t="e">
        <f>IF(VLOOKUP($A19,Master!$L:$M,2,0)=0,"",VLOOKUP($A19,Master!$L:$M,2,0)&amp;$K19&amp;$M19)</f>
        <v>#N/A</v>
      </c>
      <c r="T19" s="33" t="str">
        <f t="shared" si="1"/>
        <v>RZKGL</v>
      </c>
      <c r="U19" s="179"/>
    </row>
    <row r="20" spans="1:21" hidden="1" x14ac:dyDescent="0.3">
      <c r="A20" s="184" t="s">
        <v>187</v>
      </c>
      <c r="B20" s="185" t="s">
        <v>953</v>
      </c>
      <c r="C20" s="185" t="s">
        <v>954</v>
      </c>
      <c r="D20" s="185" t="s">
        <v>955</v>
      </c>
      <c r="E20" s="185" t="s">
        <v>186</v>
      </c>
      <c r="F20" s="185" t="s">
        <v>246</v>
      </c>
      <c r="G20" s="186">
        <v>44986</v>
      </c>
      <c r="H20" s="185" t="s">
        <v>956</v>
      </c>
      <c r="I20" s="257"/>
      <c r="J20" s="185" t="s">
        <v>255</v>
      </c>
      <c r="K20" s="185" t="s">
        <v>105</v>
      </c>
      <c r="L20" s="186">
        <v>45083</v>
      </c>
      <c r="M20" s="187">
        <v>45083</v>
      </c>
      <c r="O20" s="33" t="str">
        <f>VLOOKUP($A20,Master!$A:$B,2,0)&amp;$K20&amp;$L20</f>
        <v>RaizeKGL45083</v>
      </c>
      <c r="P20" s="33" t="str">
        <f>IF(OR($A20="KE0",$A20="KZ0",$A20="KV0",$A20="KH0",$A20="KE",$A20="KZ",),VLOOKUP($A20&amp;$F20,Master!$D:$E,2,0)&amp;$K20&amp;$L20,VLOOKUP($A20,Master!$D:$E,2,0)&amp;Sheet1!$K20&amp;Sheet1!$L20)</f>
        <v>RaizeKGL45083</v>
      </c>
      <c r="Q20" s="33" t="str">
        <f t="shared" si="0"/>
        <v>RZKGL45083</v>
      </c>
      <c r="R20" s="33" t="str">
        <f>IF(IF(VLOOKUP($A20,Master!$G:$J,4,0)="x",Sheet1!$A20,"")="","",IF(VLOOKUP($A20,Master!$G:$J,4,0)="x",Sheet1!$A20,"")&amp;$K20&amp;$L20)</f>
        <v>RZKGL45083</v>
      </c>
      <c r="S20" s="33" t="e">
        <f>IF(VLOOKUP($A20,Master!$L:$M,2,0)=0,"",VLOOKUP($A20,Master!$L:$M,2,0)&amp;$K20&amp;$M20)</f>
        <v>#N/A</v>
      </c>
      <c r="T20" s="33" t="str">
        <f t="shared" si="1"/>
        <v>RZKGL</v>
      </c>
      <c r="U20" s="179"/>
    </row>
    <row r="21" spans="1:21" hidden="1" x14ac:dyDescent="0.3">
      <c r="A21" s="184" t="s">
        <v>187</v>
      </c>
      <c r="B21" s="185" t="s">
        <v>1061</v>
      </c>
      <c r="C21" s="185" t="s">
        <v>1062</v>
      </c>
      <c r="D21" s="185" t="s">
        <v>1063</v>
      </c>
      <c r="E21" s="185" t="s">
        <v>190</v>
      </c>
      <c r="F21" s="185" t="s">
        <v>246</v>
      </c>
      <c r="G21" s="186">
        <v>44986</v>
      </c>
      <c r="H21" s="185" t="s">
        <v>1064</v>
      </c>
      <c r="I21" s="257"/>
      <c r="J21" s="185" t="s">
        <v>1700</v>
      </c>
      <c r="K21" s="185" t="s">
        <v>105</v>
      </c>
      <c r="L21" s="186">
        <v>45105</v>
      </c>
      <c r="M21" s="187">
        <v>45105</v>
      </c>
      <c r="O21" s="33" t="str">
        <f>VLOOKUP($A21,Master!$A:$B,2,0)&amp;$K21&amp;$L21</f>
        <v>RaizeKGL45105</v>
      </c>
      <c r="P21" s="33" t="str">
        <f>IF(OR($A21="KE0",$A21="KZ0",$A21="KV0",$A21="KH0",$A21="KE",$A21="KZ",),VLOOKUP($A21&amp;$F21,Master!$D:$E,2,0)&amp;$K21&amp;$L21,VLOOKUP($A21,Master!$D:$E,2,0)&amp;Sheet1!$K21&amp;Sheet1!$L21)</f>
        <v>RaizeKGL45105</v>
      </c>
      <c r="Q21" s="33" t="str">
        <f t="shared" si="0"/>
        <v>RZKGL45105</v>
      </c>
      <c r="R21" s="33" t="str">
        <f>IF(IF(VLOOKUP($A21,Master!$G:$J,4,0)="x",Sheet1!$A21,"")="","",IF(VLOOKUP($A21,Master!$G:$J,4,0)="x",Sheet1!$A21,"")&amp;$K21&amp;$L21)</f>
        <v>RZKGL45105</v>
      </c>
      <c r="S21" s="33" t="e">
        <f>IF(VLOOKUP($A21,Master!$L:$M,2,0)=0,"",VLOOKUP($A21,Master!$L:$M,2,0)&amp;$K21&amp;$M21)</f>
        <v>#N/A</v>
      </c>
      <c r="T21" s="33" t="str">
        <f t="shared" si="1"/>
        <v>RZKGL</v>
      </c>
      <c r="U21" s="179"/>
    </row>
    <row r="22" spans="1:21" hidden="1" x14ac:dyDescent="0.3">
      <c r="A22" s="184" t="s">
        <v>187</v>
      </c>
      <c r="B22" s="185" t="s">
        <v>1057</v>
      </c>
      <c r="C22" s="185" t="s">
        <v>1058</v>
      </c>
      <c r="D22" s="185" t="s">
        <v>1059</v>
      </c>
      <c r="E22" s="185" t="s">
        <v>186</v>
      </c>
      <c r="F22" s="185" t="s">
        <v>246</v>
      </c>
      <c r="G22" s="186">
        <v>44986</v>
      </c>
      <c r="H22" s="185" t="s">
        <v>1060</v>
      </c>
      <c r="I22" s="257"/>
      <c r="J22" s="185" t="s">
        <v>1700</v>
      </c>
      <c r="K22" s="185" t="s">
        <v>105</v>
      </c>
      <c r="L22" s="186">
        <v>45105</v>
      </c>
      <c r="M22" s="187">
        <v>45105</v>
      </c>
      <c r="O22" s="33" t="str">
        <f>VLOOKUP($A22,Master!$A:$B,2,0)&amp;$K22&amp;$L22</f>
        <v>RaizeKGL45105</v>
      </c>
      <c r="P22" s="33" t="str">
        <f>IF(OR($A22="KE0",$A22="KZ0",$A22="KV0",$A22="KH0",$A22="KE",$A22="KZ",),VLOOKUP($A22&amp;$F22,Master!$D:$E,2,0)&amp;$K22&amp;$L22,VLOOKUP($A22,Master!$D:$E,2,0)&amp;Sheet1!$K22&amp;Sheet1!$L22)</f>
        <v>RaizeKGL45105</v>
      </c>
      <c r="Q22" s="33" t="str">
        <f t="shared" si="0"/>
        <v>RZKGL45105</v>
      </c>
      <c r="R22" s="33" t="str">
        <f>IF(IF(VLOOKUP($A22,Master!$G:$J,4,0)="x",Sheet1!$A22,"")="","",IF(VLOOKUP($A22,Master!$G:$J,4,0)="x",Sheet1!$A22,"")&amp;$K22&amp;$L22)</f>
        <v>RZKGL45105</v>
      </c>
      <c r="S22" s="33" t="e">
        <f>IF(VLOOKUP($A22,Master!$L:$M,2,0)=0,"",VLOOKUP($A22,Master!$L:$M,2,0)&amp;$K22&amp;$M22)</f>
        <v>#N/A</v>
      </c>
      <c r="T22" s="33" t="str">
        <f t="shared" si="1"/>
        <v>RZKGL</v>
      </c>
      <c r="U22" s="179"/>
    </row>
    <row r="23" spans="1:21" hidden="1" x14ac:dyDescent="0.3">
      <c r="A23" s="184" t="s">
        <v>187</v>
      </c>
      <c r="B23" s="185" t="s">
        <v>905</v>
      </c>
      <c r="C23" s="185" t="s">
        <v>906</v>
      </c>
      <c r="D23" s="185" t="s">
        <v>907</v>
      </c>
      <c r="E23" s="185" t="s">
        <v>190</v>
      </c>
      <c r="F23" s="185" t="s">
        <v>246</v>
      </c>
      <c r="G23" s="186">
        <v>44986</v>
      </c>
      <c r="H23" s="185" t="s">
        <v>908</v>
      </c>
      <c r="I23" s="257"/>
      <c r="J23" s="185" t="s">
        <v>144</v>
      </c>
      <c r="K23" s="185" t="s">
        <v>105</v>
      </c>
      <c r="L23" s="186">
        <v>45083</v>
      </c>
      <c r="M23" s="187">
        <v>45083</v>
      </c>
      <c r="O23" s="33" t="str">
        <f>VLOOKUP($A23,Master!$A:$B,2,0)&amp;$K23&amp;$L23</f>
        <v>RaizeKGL45083</v>
      </c>
      <c r="P23" s="33" t="str">
        <f>IF(OR($A23="KE0",$A23="KZ0",$A23="KV0",$A23="KH0",$A23="KE",$A23="KZ",),VLOOKUP($A23&amp;$F23,Master!$D:$E,2,0)&amp;$K23&amp;$L23,VLOOKUP($A23,Master!$D:$E,2,0)&amp;Sheet1!$K23&amp;Sheet1!$L23)</f>
        <v>RaizeKGL45083</v>
      </c>
      <c r="Q23" s="33" t="str">
        <f t="shared" si="0"/>
        <v>RZKGL45083</v>
      </c>
      <c r="R23" s="33" t="str">
        <f>IF(IF(VLOOKUP($A23,Master!$G:$J,4,0)="x",Sheet1!$A23,"")="","",IF(VLOOKUP($A23,Master!$G:$J,4,0)="x",Sheet1!$A23,"")&amp;$K23&amp;$L23)</f>
        <v>RZKGL45083</v>
      </c>
      <c r="S23" s="33" t="e">
        <f>IF(VLOOKUP($A23,Master!$L:$M,2,0)=0,"",VLOOKUP($A23,Master!$L:$M,2,0)&amp;$K23&amp;$M23)</f>
        <v>#N/A</v>
      </c>
      <c r="T23" s="33" t="str">
        <f t="shared" si="1"/>
        <v>RZKGL</v>
      </c>
      <c r="U23" s="179"/>
    </row>
    <row r="24" spans="1:21" hidden="1" x14ac:dyDescent="0.3">
      <c r="A24" s="184" t="s">
        <v>187</v>
      </c>
      <c r="B24" s="185" t="s">
        <v>981</v>
      </c>
      <c r="C24" s="185" t="s">
        <v>982</v>
      </c>
      <c r="D24" s="185" t="s">
        <v>983</v>
      </c>
      <c r="E24" s="185" t="s">
        <v>188</v>
      </c>
      <c r="F24" s="185" t="s">
        <v>246</v>
      </c>
      <c r="G24" s="186">
        <v>44986</v>
      </c>
      <c r="H24" s="185" t="s">
        <v>984</v>
      </c>
      <c r="I24" s="257"/>
      <c r="J24" s="185" t="s">
        <v>106</v>
      </c>
      <c r="K24" s="185" t="s">
        <v>105</v>
      </c>
      <c r="L24" s="186">
        <v>45084</v>
      </c>
      <c r="M24" s="187">
        <v>45084</v>
      </c>
      <c r="O24" s="33" t="str">
        <f>VLOOKUP($A24,Master!$A:$B,2,0)&amp;$K24&amp;$L24</f>
        <v>RaizeKGL45084</v>
      </c>
      <c r="P24" s="33" t="str">
        <f>IF(OR($A24="KE0",$A24="KZ0",$A24="KV0",$A24="KH0",$A24="KE",$A24="KZ",),VLOOKUP($A24&amp;$F24,Master!$D:$E,2,0)&amp;$K24&amp;$L24,VLOOKUP($A24,Master!$D:$E,2,0)&amp;Sheet1!$K24&amp;Sheet1!$L24)</f>
        <v>RaizeKGL45084</v>
      </c>
      <c r="Q24" s="33" t="str">
        <f t="shared" si="0"/>
        <v>RZKGL45084</v>
      </c>
      <c r="R24" s="33" t="str">
        <f>IF(IF(VLOOKUP($A24,Master!$G:$J,4,0)="x",Sheet1!$A24,"")="","",IF(VLOOKUP($A24,Master!$G:$J,4,0)="x",Sheet1!$A24,"")&amp;$K24&amp;$L24)</f>
        <v>RZKGL45084</v>
      </c>
      <c r="S24" s="33" t="e">
        <f>IF(VLOOKUP($A24,Master!$L:$M,2,0)=0,"",VLOOKUP($A24,Master!$L:$M,2,0)&amp;$K24&amp;$M24)</f>
        <v>#N/A</v>
      </c>
      <c r="T24" s="33" t="str">
        <f t="shared" si="1"/>
        <v>RZKGL</v>
      </c>
      <c r="U24" s="179"/>
    </row>
    <row r="25" spans="1:21" hidden="1" x14ac:dyDescent="0.3">
      <c r="A25" s="184" t="s">
        <v>187</v>
      </c>
      <c r="B25" s="185" t="s">
        <v>933</v>
      </c>
      <c r="C25" s="185" t="s">
        <v>934</v>
      </c>
      <c r="D25" s="185" t="s">
        <v>935</v>
      </c>
      <c r="E25" s="185" t="s">
        <v>190</v>
      </c>
      <c r="F25" s="185" t="s">
        <v>246</v>
      </c>
      <c r="G25" s="186">
        <v>44986</v>
      </c>
      <c r="H25" s="185" t="s">
        <v>936</v>
      </c>
      <c r="I25" s="257"/>
      <c r="J25" s="185" t="s">
        <v>145</v>
      </c>
      <c r="K25" s="185" t="s">
        <v>105</v>
      </c>
      <c r="L25" s="186">
        <v>45085</v>
      </c>
      <c r="M25" s="187">
        <v>45085</v>
      </c>
      <c r="O25" s="33" t="str">
        <f>VLOOKUP($A25,Master!$A:$B,2,0)&amp;$K25&amp;$L25</f>
        <v>RaizeKGL45085</v>
      </c>
      <c r="P25" s="33" t="str">
        <f>IF(OR($A25="KE0",$A25="KZ0",$A25="KV0",$A25="KH0",$A25="KE",$A25="KZ",),VLOOKUP($A25&amp;$F25,Master!$D:$E,2,0)&amp;$K25&amp;$L25,VLOOKUP($A25,Master!$D:$E,2,0)&amp;Sheet1!$K25&amp;Sheet1!$L25)</f>
        <v>RaizeKGL45085</v>
      </c>
      <c r="Q25" s="33" t="str">
        <f t="shared" si="0"/>
        <v>RZKGL45085</v>
      </c>
      <c r="R25" s="33" t="str">
        <f>IF(IF(VLOOKUP($A25,Master!$G:$J,4,0)="x",Sheet1!$A25,"")="","",IF(VLOOKUP($A25,Master!$G:$J,4,0)="x",Sheet1!$A25,"")&amp;$K25&amp;$L25)</f>
        <v>RZKGL45085</v>
      </c>
      <c r="S25" s="33" t="e">
        <f>IF(VLOOKUP($A25,Master!$L:$M,2,0)=0,"",VLOOKUP($A25,Master!$L:$M,2,0)&amp;$K25&amp;$M25)</f>
        <v>#N/A</v>
      </c>
      <c r="T25" s="33" t="str">
        <f t="shared" si="1"/>
        <v>RZKGL</v>
      </c>
      <c r="U25" s="179"/>
    </row>
    <row r="26" spans="1:21" hidden="1" x14ac:dyDescent="0.3">
      <c r="A26" s="184" t="s">
        <v>187</v>
      </c>
      <c r="B26" s="185" t="s">
        <v>985</v>
      </c>
      <c r="C26" s="185" t="s">
        <v>986</v>
      </c>
      <c r="D26" s="185" t="s">
        <v>987</v>
      </c>
      <c r="E26" s="185" t="s">
        <v>190</v>
      </c>
      <c r="F26" s="185" t="s">
        <v>246</v>
      </c>
      <c r="G26" s="186">
        <v>44986</v>
      </c>
      <c r="H26" s="185" t="s">
        <v>988</v>
      </c>
      <c r="I26" s="257"/>
      <c r="J26" s="185" t="s">
        <v>106</v>
      </c>
      <c r="K26" s="185" t="s">
        <v>105</v>
      </c>
      <c r="L26" s="186">
        <v>45089</v>
      </c>
      <c r="M26" s="187">
        <v>45089</v>
      </c>
      <c r="O26" s="33" t="str">
        <f>VLOOKUP($A26,Master!$A:$B,2,0)&amp;$K26&amp;$L26</f>
        <v>RaizeKGL45089</v>
      </c>
      <c r="P26" s="33" t="str">
        <f>IF(OR($A26="KE0",$A26="KZ0",$A26="KV0",$A26="KH0",$A26="KE",$A26="KZ",),VLOOKUP($A26&amp;$F26,Master!$D:$E,2,0)&amp;$K26&amp;$L26,VLOOKUP($A26,Master!$D:$E,2,0)&amp;Sheet1!$K26&amp;Sheet1!$L26)</f>
        <v>RaizeKGL45089</v>
      </c>
      <c r="Q26" s="33" t="str">
        <f t="shared" si="0"/>
        <v>RZKGL45089</v>
      </c>
      <c r="R26" s="33" t="str">
        <f>IF(IF(VLOOKUP($A26,Master!$G:$J,4,0)="x",Sheet1!$A26,"")="","",IF(VLOOKUP($A26,Master!$G:$J,4,0)="x",Sheet1!$A26,"")&amp;$K26&amp;$L26)</f>
        <v>RZKGL45089</v>
      </c>
      <c r="S26" s="33" t="e">
        <f>IF(VLOOKUP($A26,Master!$L:$M,2,0)=0,"",VLOOKUP($A26,Master!$L:$M,2,0)&amp;$K26&amp;$M26)</f>
        <v>#N/A</v>
      </c>
      <c r="T26" s="33" t="str">
        <f t="shared" si="1"/>
        <v>RZKGL</v>
      </c>
      <c r="U26" s="179"/>
    </row>
    <row r="27" spans="1:21" hidden="1" x14ac:dyDescent="0.3">
      <c r="A27" s="184" t="s">
        <v>187</v>
      </c>
      <c r="B27" s="185" t="s">
        <v>989</v>
      </c>
      <c r="C27" s="185" t="s">
        <v>990</v>
      </c>
      <c r="D27" s="185" t="s">
        <v>991</v>
      </c>
      <c r="E27" s="185" t="s">
        <v>188</v>
      </c>
      <c r="F27" s="185" t="s">
        <v>246</v>
      </c>
      <c r="G27" s="186">
        <v>45017</v>
      </c>
      <c r="H27" s="185" t="s">
        <v>992</v>
      </c>
      <c r="I27" s="257"/>
      <c r="J27" s="185" t="s">
        <v>106</v>
      </c>
      <c r="K27" s="185" t="s">
        <v>105</v>
      </c>
      <c r="L27" s="186">
        <v>45099</v>
      </c>
      <c r="M27" s="187">
        <v>45099</v>
      </c>
      <c r="O27" s="33" t="str">
        <f>VLOOKUP($A27,Master!$A:$B,2,0)&amp;$K27&amp;$L27</f>
        <v>RaizeKGL45099</v>
      </c>
      <c r="P27" s="33" t="str">
        <f>IF(OR($A27="KE0",$A27="KZ0",$A27="KV0",$A27="KH0",$A27="KE",$A27="KZ",),VLOOKUP($A27&amp;$F27,Master!$D:$E,2,0)&amp;$K27&amp;$L27,VLOOKUP($A27,Master!$D:$E,2,0)&amp;Sheet1!$K27&amp;Sheet1!$L27)</f>
        <v>RaizeKGL45099</v>
      </c>
      <c r="Q27" s="33" t="str">
        <f t="shared" si="0"/>
        <v>RZKGL45099</v>
      </c>
      <c r="R27" s="33" t="str">
        <f>IF(IF(VLOOKUP($A27,Master!$G:$J,4,0)="x",Sheet1!$A27,"")="","",IF(VLOOKUP($A27,Master!$G:$J,4,0)="x",Sheet1!$A27,"")&amp;$K27&amp;$L27)</f>
        <v>RZKGL45099</v>
      </c>
      <c r="S27" s="33" t="e">
        <f>IF(VLOOKUP($A27,Master!$L:$M,2,0)=0,"",VLOOKUP($A27,Master!$L:$M,2,0)&amp;$K27&amp;$M27)</f>
        <v>#N/A</v>
      </c>
      <c r="T27" s="33" t="str">
        <f t="shared" si="1"/>
        <v>RZKGL</v>
      </c>
      <c r="U27" s="179"/>
    </row>
    <row r="28" spans="1:21" hidden="1" x14ac:dyDescent="0.3">
      <c r="A28" s="184" t="s">
        <v>187</v>
      </c>
      <c r="B28" s="185" t="s">
        <v>1953</v>
      </c>
      <c r="C28" s="185" t="s">
        <v>1954</v>
      </c>
      <c r="D28" s="185" t="s">
        <v>1955</v>
      </c>
      <c r="E28" s="185" t="s">
        <v>188</v>
      </c>
      <c r="F28" s="185" t="s">
        <v>246</v>
      </c>
      <c r="G28" s="186">
        <v>45017</v>
      </c>
      <c r="H28" s="185" t="s">
        <v>1956</v>
      </c>
      <c r="I28" s="257"/>
      <c r="J28" s="185" t="s">
        <v>255</v>
      </c>
      <c r="K28" s="185" t="s">
        <v>105</v>
      </c>
      <c r="L28" s="186">
        <v>45100</v>
      </c>
      <c r="M28" s="187">
        <v>45100</v>
      </c>
      <c r="O28" s="33" t="str">
        <f>VLOOKUP($A28,Master!$A:$B,2,0)&amp;$K28&amp;$L28</f>
        <v>RaizeKGL45100</v>
      </c>
      <c r="P28" s="33" t="str">
        <f>IF(OR($A28="KE0",$A28="KZ0",$A28="KV0",$A28="KH0",$A28="KE",$A28="KZ",),VLOOKUP($A28&amp;$F28,Master!$D:$E,2,0)&amp;$K28&amp;$L28,VLOOKUP($A28,Master!$D:$E,2,0)&amp;Sheet1!$K28&amp;Sheet1!$L28)</f>
        <v>RaizeKGL45100</v>
      </c>
      <c r="Q28" s="33" t="str">
        <f t="shared" si="0"/>
        <v>RZKGL45100</v>
      </c>
      <c r="R28" s="33" t="str">
        <f>IF(IF(VLOOKUP($A28,Master!$G:$J,4,0)="x",Sheet1!$A28,"")="","",IF(VLOOKUP($A28,Master!$G:$J,4,0)="x",Sheet1!$A28,"")&amp;$K28&amp;$L28)</f>
        <v>RZKGL45100</v>
      </c>
      <c r="S28" s="33" t="e">
        <f>IF(VLOOKUP($A28,Master!$L:$M,2,0)=0,"",VLOOKUP($A28,Master!$L:$M,2,0)&amp;$K28&amp;$M28)</f>
        <v>#N/A</v>
      </c>
      <c r="T28" s="33" t="str">
        <f t="shared" si="1"/>
        <v>RZKGL</v>
      </c>
      <c r="U28" s="179"/>
    </row>
    <row r="29" spans="1:21" hidden="1" x14ac:dyDescent="0.3">
      <c r="A29" s="184" t="s">
        <v>187</v>
      </c>
      <c r="B29" s="185" t="s">
        <v>1009</v>
      </c>
      <c r="C29" s="185" t="s">
        <v>1010</v>
      </c>
      <c r="D29" s="185" t="s">
        <v>1011</v>
      </c>
      <c r="E29" s="185" t="s">
        <v>190</v>
      </c>
      <c r="F29" s="185" t="s">
        <v>246</v>
      </c>
      <c r="G29" s="186">
        <v>44986</v>
      </c>
      <c r="H29" s="185" t="s">
        <v>1012</v>
      </c>
      <c r="I29" s="257"/>
      <c r="J29" s="185" t="s">
        <v>109</v>
      </c>
      <c r="K29" s="185" t="s">
        <v>105</v>
      </c>
      <c r="L29" s="186">
        <v>45103</v>
      </c>
      <c r="M29" s="187">
        <v>45103</v>
      </c>
      <c r="O29" s="33" t="str">
        <f>VLOOKUP($A29,Master!$A:$B,2,0)&amp;$K29&amp;$L29</f>
        <v>RaizeKGL45103</v>
      </c>
      <c r="P29" s="33" t="str">
        <f>IF(OR($A29="KE0",$A29="KZ0",$A29="KV0",$A29="KH0",$A29="KE",$A29="KZ",),VLOOKUP($A29&amp;$F29,Master!$D:$E,2,0)&amp;$K29&amp;$L29,VLOOKUP($A29,Master!$D:$E,2,0)&amp;Sheet1!$K29&amp;Sheet1!$L29)</f>
        <v>RaizeKGL45103</v>
      </c>
      <c r="Q29" s="33" t="str">
        <f t="shared" si="0"/>
        <v>RZKGL45103</v>
      </c>
      <c r="R29" s="33" t="str">
        <f>IF(IF(VLOOKUP($A29,Master!$G:$J,4,0)="x",Sheet1!$A29,"")="","",IF(VLOOKUP($A29,Master!$G:$J,4,0)="x",Sheet1!$A29,"")&amp;$K29&amp;$L29)</f>
        <v>RZKGL45103</v>
      </c>
      <c r="S29" s="33" t="e">
        <f>IF(VLOOKUP($A29,Master!$L:$M,2,0)=0,"",VLOOKUP($A29,Master!$L:$M,2,0)&amp;$K29&amp;$M29)</f>
        <v>#N/A</v>
      </c>
      <c r="T29" s="33" t="str">
        <f t="shared" si="1"/>
        <v>RZKGL</v>
      </c>
      <c r="U29" s="179"/>
    </row>
    <row r="30" spans="1:21" hidden="1" x14ac:dyDescent="0.3">
      <c r="A30" s="184" t="s">
        <v>187</v>
      </c>
      <c r="B30" s="185" t="s">
        <v>965</v>
      </c>
      <c r="C30" s="185" t="s">
        <v>966</v>
      </c>
      <c r="D30" s="185" t="s">
        <v>967</v>
      </c>
      <c r="E30" s="185" t="s">
        <v>188</v>
      </c>
      <c r="F30" s="185" t="s">
        <v>246</v>
      </c>
      <c r="G30" s="186">
        <v>44986</v>
      </c>
      <c r="H30" s="185" t="s">
        <v>968</v>
      </c>
      <c r="I30" s="257"/>
      <c r="J30" s="185" t="s">
        <v>106</v>
      </c>
      <c r="K30" s="185" t="s">
        <v>105</v>
      </c>
      <c r="L30" s="186">
        <v>45092</v>
      </c>
      <c r="M30" s="187">
        <v>45092</v>
      </c>
      <c r="O30" s="33" t="str">
        <f>VLOOKUP($A30,Master!$A:$B,2,0)&amp;$K30&amp;$L30</f>
        <v>RaizeKGL45092</v>
      </c>
      <c r="P30" s="33" t="str">
        <f>IF(OR($A30="KE0",$A30="KZ0",$A30="KV0",$A30="KH0",$A30="KE",$A30="KZ",),VLOOKUP($A30&amp;$F30,Master!$D:$E,2,0)&amp;$K30&amp;$L30,VLOOKUP($A30,Master!$D:$E,2,0)&amp;Sheet1!$K30&amp;Sheet1!$L30)</f>
        <v>RaizeKGL45092</v>
      </c>
      <c r="Q30" s="33" t="str">
        <f t="shared" si="0"/>
        <v>RZKGL45092</v>
      </c>
      <c r="R30" s="33" t="str">
        <f>IF(IF(VLOOKUP($A30,Master!$G:$J,4,0)="x",Sheet1!$A30,"")="","",IF(VLOOKUP($A30,Master!$G:$J,4,0)="x",Sheet1!$A30,"")&amp;$K30&amp;$L30)</f>
        <v>RZKGL45092</v>
      </c>
      <c r="S30" s="33" t="e">
        <f>IF(VLOOKUP($A30,Master!$L:$M,2,0)=0,"",VLOOKUP($A30,Master!$L:$M,2,0)&amp;$K30&amp;$M30)</f>
        <v>#N/A</v>
      </c>
      <c r="T30" s="33" t="str">
        <f t="shared" si="1"/>
        <v>RZKGL</v>
      </c>
      <c r="U30" s="179"/>
    </row>
    <row r="31" spans="1:21" hidden="1" x14ac:dyDescent="0.3">
      <c r="A31" s="184" t="s">
        <v>187</v>
      </c>
      <c r="B31" s="185" t="s">
        <v>937</v>
      </c>
      <c r="C31" s="185" t="s">
        <v>938</v>
      </c>
      <c r="D31" s="185" t="s">
        <v>939</v>
      </c>
      <c r="E31" s="185" t="s">
        <v>267</v>
      </c>
      <c r="F31" s="185" t="s">
        <v>246</v>
      </c>
      <c r="G31" s="186">
        <v>44986</v>
      </c>
      <c r="H31" s="185" t="s">
        <v>940</v>
      </c>
      <c r="I31" s="257"/>
      <c r="J31" s="185" t="s">
        <v>145</v>
      </c>
      <c r="K31" s="185" t="s">
        <v>105</v>
      </c>
      <c r="L31" s="186">
        <v>45092</v>
      </c>
      <c r="M31" s="187">
        <v>45092</v>
      </c>
      <c r="O31" s="33" t="str">
        <f>VLOOKUP($A31,Master!$A:$B,2,0)&amp;$K31&amp;$L31</f>
        <v>RaizeKGL45092</v>
      </c>
      <c r="P31" s="33" t="str">
        <f>IF(OR($A31="KE0",$A31="KZ0",$A31="KV0",$A31="KH0",$A31="KE",$A31="KZ",),VLOOKUP($A31&amp;$F31,Master!$D:$E,2,0)&amp;$K31&amp;$L31,VLOOKUP($A31,Master!$D:$E,2,0)&amp;Sheet1!$K31&amp;Sheet1!$L31)</f>
        <v>RaizeKGL45092</v>
      </c>
      <c r="Q31" s="33" t="str">
        <f t="shared" si="0"/>
        <v>RZKGL45092</v>
      </c>
      <c r="R31" s="33" t="str">
        <f>IF(IF(VLOOKUP($A31,Master!$G:$J,4,0)="x",Sheet1!$A31,"")="","",IF(VLOOKUP($A31,Master!$G:$J,4,0)="x",Sheet1!$A31,"")&amp;$K31&amp;$L31)</f>
        <v>RZKGL45092</v>
      </c>
      <c r="S31" s="33" t="e">
        <f>IF(VLOOKUP($A31,Master!$L:$M,2,0)=0,"",VLOOKUP($A31,Master!$L:$M,2,0)&amp;$K31&amp;$M31)</f>
        <v>#N/A</v>
      </c>
      <c r="T31" s="33" t="str">
        <f t="shared" si="1"/>
        <v>RZKGL</v>
      </c>
      <c r="U31" s="179"/>
    </row>
    <row r="32" spans="1:21" hidden="1" x14ac:dyDescent="0.3">
      <c r="A32" s="184" t="s">
        <v>187</v>
      </c>
      <c r="B32" s="185" t="s">
        <v>897</v>
      </c>
      <c r="C32" s="185" t="s">
        <v>898</v>
      </c>
      <c r="D32" s="185" t="s">
        <v>899</v>
      </c>
      <c r="E32" s="185" t="s">
        <v>188</v>
      </c>
      <c r="F32" s="185" t="s">
        <v>246</v>
      </c>
      <c r="G32" s="186">
        <v>44986</v>
      </c>
      <c r="H32" s="185" t="s">
        <v>900</v>
      </c>
      <c r="I32" s="257"/>
      <c r="J32" s="185" t="s">
        <v>144</v>
      </c>
      <c r="K32" s="185" t="s">
        <v>105</v>
      </c>
      <c r="L32" s="186">
        <v>45093</v>
      </c>
      <c r="M32" s="187">
        <v>45093</v>
      </c>
      <c r="O32" s="33" t="str">
        <f>VLOOKUP($A32,Master!$A:$B,2,0)&amp;$K32&amp;$L32</f>
        <v>RaizeKGL45093</v>
      </c>
      <c r="P32" s="33" t="str">
        <f>IF(OR($A32="KE0",$A32="KZ0",$A32="KV0",$A32="KH0",$A32="KE",$A32="KZ",),VLOOKUP($A32&amp;$F32,Master!$D:$E,2,0)&amp;$K32&amp;$L32,VLOOKUP($A32,Master!$D:$E,2,0)&amp;Sheet1!$K32&amp;Sheet1!$L32)</f>
        <v>RaizeKGL45093</v>
      </c>
      <c r="Q32" s="33" t="str">
        <f t="shared" si="0"/>
        <v>RZKGL45093</v>
      </c>
      <c r="R32" s="33" t="str">
        <f>IF(IF(VLOOKUP($A32,Master!$G:$J,4,0)="x",Sheet1!$A32,"")="","",IF(VLOOKUP($A32,Master!$G:$J,4,0)="x",Sheet1!$A32,"")&amp;$K32&amp;$L32)</f>
        <v>RZKGL45093</v>
      </c>
      <c r="S32" s="33" t="e">
        <f>IF(VLOOKUP($A32,Master!$L:$M,2,0)=0,"",VLOOKUP($A32,Master!$L:$M,2,0)&amp;$K32&amp;$M32)</f>
        <v>#N/A</v>
      </c>
      <c r="T32" s="33" t="str">
        <f t="shared" si="1"/>
        <v>RZKGL</v>
      </c>
      <c r="U32" s="179"/>
    </row>
    <row r="33" spans="1:21" hidden="1" x14ac:dyDescent="0.3">
      <c r="A33" s="184" t="s">
        <v>187</v>
      </c>
      <c r="B33" s="185" t="s">
        <v>2736</v>
      </c>
      <c r="C33" s="185" t="s">
        <v>2737</v>
      </c>
      <c r="D33" s="185" t="s">
        <v>2738</v>
      </c>
      <c r="E33" s="185" t="s">
        <v>188</v>
      </c>
      <c r="F33" s="185" t="s">
        <v>246</v>
      </c>
      <c r="G33" s="186">
        <v>44986</v>
      </c>
      <c r="H33" s="185" t="s">
        <v>2739</v>
      </c>
      <c r="I33" s="257"/>
      <c r="J33" s="185" t="s">
        <v>108</v>
      </c>
      <c r="K33" s="185" t="s">
        <v>105</v>
      </c>
      <c r="L33" s="186">
        <v>45114</v>
      </c>
      <c r="M33" s="187">
        <v>45114</v>
      </c>
      <c r="O33" s="33" t="str">
        <f>VLOOKUP($A33,Master!$A:$B,2,0)&amp;$K33&amp;$L33</f>
        <v>RaizeKGL45114</v>
      </c>
      <c r="P33" s="33" t="str">
        <f>IF(OR($A33="KE0",$A33="KZ0",$A33="KV0",$A33="KH0",$A33="KE",$A33="KZ",),VLOOKUP($A33&amp;$F33,Master!$D:$E,2,0)&amp;$K33&amp;$L33,VLOOKUP($A33,Master!$D:$E,2,0)&amp;Sheet1!$K33&amp;Sheet1!$L33)</f>
        <v>RaizeKGL45114</v>
      </c>
      <c r="Q33" s="33" t="str">
        <f t="shared" si="0"/>
        <v>RZKGL45114</v>
      </c>
      <c r="R33" s="33" t="str">
        <f>IF(IF(VLOOKUP($A33,Master!$G:$J,4,0)="x",Sheet1!$A33,"")="","",IF(VLOOKUP($A33,Master!$G:$J,4,0)="x",Sheet1!$A33,"")&amp;$K33&amp;$L33)</f>
        <v>RZKGL45114</v>
      </c>
      <c r="S33" s="33" t="e">
        <f>IF(VLOOKUP($A33,Master!$L:$M,2,0)=0,"",VLOOKUP($A33,Master!$L:$M,2,0)&amp;$K33&amp;$M33)</f>
        <v>#N/A</v>
      </c>
      <c r="T33" s="33" t="str">
        <f t="shared" si="1"/>
        <v>RZKGL</v>
      </c>
      <c r="U33" s="179"/>
    </row>
    <row r="34" spans="1:21" hidden="1" x14ac:dyDescent="0.3">
      <c r="A34" s="184" t="s">
        <v>187</v>
      </c>
      <c r="B34" s="185" t="s">
        <v>4420</v>
      </c>
      <c r="C34" s="185" t="s">
        <v>4421</v>
      </c>
      <c r="D34" s="185" t="s">
        <v>4422</v>
      </c>
      <c r="E34" s="185" t="s">
        <v>267</v>
      </c>
      <c r="F34" s="185" t="s">
        <v>246</v>
      </c>
      <c r="G34" s="186">
        <v>45047</v>
      </c>
      <c r="H34" s="185" t="s">
        <v>4423</v>
      </c>
      <c r="I34" s="257"/>
      <c r="J34" s="185" t="s">
        <v>111</v>
      </c>
      <c r="K34" s="185" t="s">
        <v>105</v>
      </c>
      <c r="L34" s="186">
        <v>45133</v>
      </c>
      <c r="M34" s="187">
        <v>45133</v>
      </c>
      <c r="O34" s="33" t="str">
        <f>VLOOKUP($A34,Master!$A:$B,2,0)&amp;$K34&amp;$L34</f>
        <v>RaizeKGL45133</v>
      </c>
      <c r="P34" s="33" t="str">
        <f>IF(OR($A34="KE0",$A34="KZ0",$A34="KV0",$A34="KH0",$A34="KE",$A34="KZ",),VLOOKUP($A34&amp;$F34,Master!$D:$E,2,0)&amp;$K34&amp;$L34,VLOOKUP($A34,Master!$D:$E,2,0)&amp;Sheet1!$K34&amp;Sheet1!$L34)</f>
        <v>RaizeKGL45133</v>
      </c>
      <c r="Q34" s="33" t="str">
        <f t="shared" si="0"/>
        <v>RZKGL45133</v>
      </c>
      <c r="R34" s="33" t="str">
        <f>IF(IF(VLOOKUP($A34,Master!$G:$J,4,0)="x",Sheet1!$A34,"")="","",IF(VLOOKUP($A34,Master!$G:$J,4,0)="x",Sheet1!$A34,"")&amp;$K34&amp;$L34)</f>
        <v>RZKGL45133</v>
      </c>
      <c r="S34" s="33" t="e">
        <f>IF(VLOOKUP($A34,Master!$L:$M,2,0)=0,"",VLOOKUP($A34,Master!$L:$M,2,0)&amp;$K34&amp;$M34)</f>
        <v>#N/A</v>
      </c>
      <c r="T34" s="33" t="str">
        <f t="shared" si="1"/>
        <v>RZKGL</v>
      </c>
      <c r="U34" s="179"/>
    </row>
    <row r="35" spans="1:21" hidden="1" x14ac:dyDescent="0.3">
      <c r="A35" s="184" t="s">
        <v>187</v>
      </c>
      <c r="B35" s="185" t="s">
        <v>4367</v>
      </c>
      <c r="C35" s="185" t="s">
        <v>4368</v>
      </c>
      <c r="D35" s="185" t="s">
        <v>4369</v>
      </c>
      <c r="E35" s="185" t="s">
        <v>188</v>
      </c>
      <c r="F35" s="185" t="s">
        <v>246</v>
      </c>
      <c r="G35" s="186">
        <v>45047</v>
      </c>
      <c r="H35" s="185" t="s">
        <v>4370</v>
      </c>
      <c r="I35" s="257"/>
      <c r="J35" s="185" t="s">
        <v>108</v>
      </c>
      <c r="K35" s="185" t="s">
        <v>105</v>
      </c>
      <c r="L35" s="186">
        <v>45120</v>
      </c>
      <c r="M35" s="187">
        <v>45120</v>
      </c>
      <c r="O35" s="33" t="str">
        <f>VLOOKUP($A35,Master!$A:$B,2,0)&amp;$K35&amp;$L35</f>
        <v>RaizeKGL45120</v>
      </c>
      <c r="P35" s="33" t="str">
        <f>IF(OR($A35="KE0",$A35="KZ0",$A35="KV0",$A35="KH0",$A35="KE",$A35="KZ",),VLOOKUP($A35&amp;$F35,Master!$D:$E,2,0)&amp;$K35&amp;$L35,VLOOKUP($A35,Master!$D:$E,2,0)&amp;Sheet1!$K35&amp;Sheet1!$L35)</f>
        <v>RaizeKGL45120</v>
      </c>
      <c r="Q35" s="33" t="str">
        <f t="shared" si="0"/>
        <v>RZKGL45120</v>
      </c>
      <c r="R35" s="33" t="str">
        <f>IF(IF(VLOOKUP($A35,Master!$G:$J,4,0)="x",Sheet1!$A35,"")="","",IF(VLOOKUP($A35,Master!$G:$J,4,0)="x",Sheet1!$A35,"")&amp;$K35&amp;$L35)</f>
        <v>RZKGL45120</v>
      </c>
      <c r="S35" s="33" t="e">
        <f>IF(VLOOKUP($A35,Master!$L:$M,2,0)=0,"",VLOOKUP($A35,Master!$L:$M,2,0)&amp;$K35&amp;$M35)</f>
        <v>#N/A</v>
      </c>
      <c r="T35" s="33" t="str">
        <f t="shared" si="1"/>
        <v>RZKGL</v>
      </c>
      <c r="U35" s="179"/>
    </row>
    <row r="36" spans="1:21" hidden="1" x14ac:dyDescent="0.3">
      <c r="A36" s="184" t="s">
        <v>187</v>
      </c>
      <c r="B36" s="185" t="s">
        <v>1917</v>
      </c>
      <c r="C36" s="185" t="s">
        <v>1918</v>
      </c>
      <c r="D36" s="185" t="s">
        <v>1919</v>
      </c>
      <c r="E36" s="185" t="s">
        <v>188</v>
      </c>
      <c r="F36" s="185" t="s">
        <v>246</v>
      </c>
      <c r="G36" s="186">
        <v>45017</v>
      </c>
      <c r="H36" s="185" t="s">
        <v>1920</v>
      </c>
      <c r="I36" s="257"/>
      <c r="J36" s="185" t="s">
        <v>1700</v>
      </c>
      <c r="K36" s="185" t="s">
        <v>105</v>
      </c>
      <c r="L36" s="186">
        <v>45105</v>
      </c>
      <c r="M36" s="187">
        <v>45105</v>
      </c>
      <c r="O36" s="33" t="str">
        <f>VLOOKUP($A36,Master!$A:$B,2,0)&amp;$K36&amp;$L36</f>
        <v>RaizeKGL45105</v>
      </c>
      <c r="P36" s="33" t="str">
        <f>IF(OR($A36="KE0",$A36="KZ0",$A36="KV0",$A36="KH0",$A36="KE",$A36="KZ",),VLOOKUP($A36&amp;$F36,Master!$D:$E,2,0)&amp;$K36&amp;$L36,VLOOKUP($A36,Master!$D:$E,2,0)&amp;Sheet1!$K36&amp;Sheet1!$L36)</f>
        <v>RaizeKGL45105</v>
      </c>
      <c r="Q36" s="33" t="str">
        <f t="shared" si="0"/>
        <v>RZKGL45105</v>
      </c>
      <c r="R36" s="33" t="str">
        <f>IF(IF(VLOOKUP($A36,Master!$G:$J,4,0)="x",Sheet1!$A36,"")="","",IF(VLOOKUP($A36,Master!$G:$J,4,0)="x",Sheet1!$A36,"")&amp;$K36&amp;$L36)</f>
        <v>RZKGL45105</v>
      </c>
      <c r="S36" s="33" t="e">
        <f>IF(VLOOKUP($A36,Master!$L:$M,2,0)=0,"",VLOOKUP($A36,Master!$L:$M,2,0)&amp;$K36&amp;$M36)</f>
        <v>#N/A</v>
      </c>
      <c r="T36" s="33" t="str">
        <f t="shared" si="1"/>
        <v>RZKGL</v>
      </c>
      <c r="U36" s="179"/>
    </row>
    <row r="37" spans="1:21" hidden="1" x14ac:dyDescent="0.3">
      <c r="A37" s="184" t="s">
        <v>187</v>
      </c>
      <c r="B37" s="185" t="s">
        <v>4449</v>
      </c>
      <c r="C37" s="185" t="s">
        <v>4450</v>
      </c>
      <c r="D37" s="185" t="s">
        <v>4451</v>
      </c>
      <c r="E37" s="185" t="s">
        <v>188</v>
      </c>
      <c r="F37" s="185" t="s">
        <v>246</v>
      </c>
      <c r="G37" s="186">
        <v>45047</v>
      </c>
      <c r="H37" s="185" t="s">
        <v>4452</v>
      </c>
      <c r="I37" s="257"/>
      <c r="J37" s="185" t="s">
        <v>260</v>
      </c>
      <c r="K37" s="185" t="s">
        <v>105</v>
      </c>
      <c r="L37" s="186">
        <v>45105</v>
      </c>
      <c r="M37" s="187">
        <v>45105</v>
      </c>
      <c r="O37" s="33" t="str">
        <f>VLOOKUP($A37,Master!$A:$B,2,0)&amp;$K37&amp;$L37</f>
        <v>RaizeKGL45105</v>
      </c>
      <c r="P37" s="33" t="str">
        <f>IF(OR($A37="KE0",$A37="KZ0",$A37="KV0",$A37="KH0",$A37="KE",$A37="KZ",),VLOOKUP($A37&amp;$F37,Master!$D:$E,2,0)&amp;$K37&amp;$L37,VLOOKUP($A37,Master!$D:$E,2,0)&amp;Sheet1!$K37&amp;Sheet1!$L37)</f>
        <v>RaizeKGL45105</v>
      </c>
      <c r="Q37" s="33" t="str">
        <f t="shared" si="0"/>
        <v>RZKGL45105</v>
      </c>
      <c r="R37" s="33" t="str">
        <f>IF(IF(VLOOKUP($A37,Master!$G:$J,4,0)="x",Sheet1!$A37,"")="","",IF(VLOOKUP($A37,Master!$G:$J,4,0)="x",Sheet1!$A37,"")&amp;$K37&amp;$L37)</f>
        <v>RZKGL45105</v>
      </c>
      <c r="S37" s="33" t="e">
        <f>IF(VLOOKUP($A37,Master!$L:$M,2,0)=0,"",VLOOKUP($A37,Master!$L:$M,2,0)&amp;$K37&amp;$M37)</f>
        <v>#N/A</v>
      </c>
      <c r="T37" s="33" t="str">
        <f t="shared" si="1"/>
        <v>RZKGL</v>
      </c>
      <c r="U37" s="179"/>
    </row>
    <row r="38" spans="1:21" hidden="1" x14ac:dyDescent="0.3">
      <c r="A38" s="184" t="s">
        <v>187</v>
      </c>
      <c r="B38" s="185" t="s">
        <v>2556</v>
      </c>
      <c r="C38" s="185" t="s">
        <v>2557</v>
      </c>
      <c r="D38" s="185" t="s">
        <v>2558</v>
      </c>
      <c r="E38" s="185" t="s">
        <v>188</v>
      </c>
      <c r="F38" s="185" t="s">
        <v>246</v>
      </c>
      <c r="G38" s="186">
        <v>45017</v>
      </c>
      <c r="H38" s="185" t="s">
        <v>2559</v>
      </c>
      <c r="I38" s="257"/>
      <c r="J38" s="185" t="s">
        <v>108</v>
      </c>
      <c r="K38" s="185" t="s">
        <v>105</v>
      </c>
      <c r="L38" s="186">
        <v>45107</v>
      </c>
      <c r="M38" s="187">
        <v>45107</v>
      </c>
      <c r="O38" s="33" t="str">
        <f>VLOOKUP($A38,Master!$A:$B,2,0)&amp;$K38&amp;$L38</f>
        <v>RaizeKGL45107</v>
      </c>
      <c r="P38" s="33" t="str">
        <f>IF(OR($A38="KE0",$A38="KZ0",$A38="KV0",$A38="KH0",$A38="KE",$A38="KZ",),VLOOKUP($A38&amp;$F38,Master!$D:$E,2,0)&amp;$K38&amp;$L38,VLOOKUP($A38,Master!$D:$E,2,0)&amp;Sheet1!$K38&amp;Sheet1!$L38)</f>
        <v>RaizeKGL45107</v>
      </c>
      <c r="Q38" s="33" t="str">
        <f t="shared" si="0"/>
        <v>RZKGL45107</v>
      </c>
      <c r="R38" s="33" t="str">
        <f>IF(IF(VLOOKUP($A38,Master!$G:$J,4,0)="x",Sheet1!$A38,"")="","",IF(VLOOKUP($A38,Master!$G:$J,4,0)="x",Sheet1!$A38,"")&amp;$K38&amp;$L38)</f>
        <v>RZKGL45107</v>
      </c>
      <c r="S38" s="33" t="e">
        <f>IF(VLOOKUP($A38,Master!$L:$M,2,0)=0,"",VLOOKUP($A38,Master!$L:$M,2,0)&amp;$K38&amp;$M38)</f>
        <v>#N/A</v>
      </c>
      <c r="T38" s="33" t="str">
        <f t="shared" si="1"/>
        <v>RZKGL</v>
      </c>
      <c r="U38" s="179"/>
    </row>
    <row r="39" spans="1:21" hidden="1" x14ac:dyDescent="0.3">
      <c r="A39" s="184" t="s">
        <v>187</v>
      </c>
      <c r="B39" s="185" t="s">
        <v>1025</v>
      </c>
      <c r="C39" s="185" t="s">
        <v>1026</v>
      </c>
      <c r="D39" s="185" t="s">
        <v>1027</v>
      </c>
      <c r="E39" s="185" t="s">
        <v>267</v>
      </c>
      <c r="F39" s="185" t="s">
        <v>246</v>
      </c>
      <c r="G39" s="186">
        <v>44986</v>
      </c>
      <c r="H39" s="185" t="s">
        <v>1028</v>
      </c>
      <c r="I39" s="257"/>
      <c r="J39" s="185" t="s">
        <v>112</v>
      </c>
      <c r="K39" s="185" t="s">
        <v>105</v>
      </c>
      <c r="L39" s="186">
        <v>45089</v>
      </c>
      <c r="M39" s="187">
        <v>45089</v>
      </c>
      <c r="O39" s="33" t="str">
        <f>VLOOKUP($A39,Master!$A:$B,2,0)&amp;$K39&amp;$L39</f>
        <v>RaizeKGL45089</v>
      </c>
      <c r="P39" s="33" t="str">
        <f>IF(OR($A39="KE0",$A39="KZ0",$A39="KV0",$A39="KH0",$A39="KE",$A39="KZ",),VLOOKUP($A39&amp;$F39,Master!$D:$E,2,0)&amp;$K39&amp;$L39,VLOOKUP($A39,Master!$D:$E,2,0)&amp;Sheet1!$K39&amp;Sheet1!$L39)</f>
        <v>RaizeKGL45089</v>
      </c>
      <c r="Q39" s="33" t="str">
        <f t="shared" si="0"/>
        <v>RZKGL45089</v>
      </c>
      <c r="R39" s="33" t="str">
        <f>IF(IF(VLOOKUP($A39,Master!$G:$J,4,0)="x",Sheet1!$A39,"")="","",IF(VLOOKUP($A39,Master!$G:$J,4,0)="x",Sheet1!$A39,"")&amp;$K39&amp;$L39)</f>
        <v>RZKGL45089</v>
      </c>
      <c r="S39" s="33" t="e">
        <f>IF(VLOOKUP($A39,Master!$L:$M,2,0)=0,"",VLOOKUP($A39,Master!$L:$M,2,0)&amp;$K39&amp;$M39)</f>
        <v>#N/A</v>
      </c>
      <c r="T39" s="33" t="str">
        <f t="shared" si="1"/>
        <v>RZKGL</v>
      </c>
      <c r="U39" s="179"/>
    </row>
    <row r="40" spans="1:21" hidden="1" x14ac:dyDescent="0.3">
      <c r="A40" s="184" t="s">
        <v>187</v>
      </c>
      <c r="B40" s="185" t="s">
        <v>1005</v>
      </c>
      <c r="C40" s="185" t="s">
        <v>1006</v>
      </c>
      <c r="D40" s="185" t="s">
        <v>1007</v>
      </c>
      <c r="E40" s="185" t="s">
        <v>189</v>
      </c>
      <c r="F40" s="185" t="s">
        <v>246</v>
      </c>
      <c r="G40" s="186">
        <v>44986</v>
      </c>
      <c r="H40" s="185" t="s">
        <v>1008</v>
      </c>
      <c r="I40" s="257"/>
      <c r="J40" s="185" t="s">
        <v>109</v>
      </c>
      <c r="K40" s="185" t="s">
        <v>105</v>
      </c>
      <c r="L40" s="186">
        <v>45090</v>
      </c>
      <c r="M40" s="187">
        <v>45090</v>
      </c>
      <c r="O40" s="33" t="str">
        <f>VLOOKUP($A40,Master!$A:$B,2,0)&amp;$K40&amp;$L40</f>
        <v>RaizeKGL45090</v>
      </c>
      <c r="P40" s="33" t="str">
        <f>IF(OR($A40="KE0",$A40="KZ0",$A40="KV0",$A40="KH0",$A40="KE",$A40="KZ",),VLOOKUP($A40&amp;$F40,Master!$D:$E,2,0)&amp;$K40&amp;$L40,VLOOKUP($A40,Master!$D:$E,2,0)&amp;Sheet1!$K40&amp;Sheet1!$L40)</f>
        <v>RaizeKGL45090</v>
      </c>
      <c r="Q40" s="33" t="str">
        <f t="shared" si="0"/>
        <v>RZKGL45090</v>
      </c>
      <c r="R40" s="33" t="str">
        <f>IF(IF(VLOOKUP($A40,Master!$G:$J,4,0)="x",Sheet1!$A40,"")="","",IF(VLOOKUP($A40,Master!$G:$J,4,0)="x",Sheet1!$A40,"")&amp;$K40&amp;$L40)</f>
        <v>RZKGL45090</v>
      </c>
      <c r="S40" s="33" t="e">
        <f>IF(VLOOKUP($A40,Master!$L:$M,2,0)=0,"",VLOOKUP($A40,Master!$L:$M,2,0)&amp;$K40&amp;$M40)</f>
        <v>#N/A</v>
      </c>
      <c r="T40" s="33" t="str">
        <f t="shared" si="1"/>
        <v>RZKGL</v>
      </c>
      <c r="U40" s="179"/>
    </row>
    <row r="41" spans="1:21" hidden="1" x14ac:dyDescent="0.3">
      <c r="A41" s="184" t="s">
        <v>187</v>
      </c>
      <c r="B41" s="185" t="s">
        <v>1921</v>
      </c>
      <c r="C41" s="185" t="s">
        <v>1922</v>
      </c>
      <c r="D41" s="185" t="s">
        <v>1923</v>
      </c>
      <c r="E41" s="185" t="s">
        <v>188</v>
      </c>
      <c r="F41" s="185" t="s">
        <v>246</v>
      </c>
      <c r="G41" s="186">
        <v>45017</v>
      </c>
      <c r="H41" s="185" t="s">
        <v>1924</v>
      </c>
      <c r="I41" s="257"/>
      <c r="J41" s="185" t="s">
        <v>106</v>
      </c>
      <c r="K41" s="185" t="s">
        <v>105</v>
      </c>
      <c r="L41" s="186">
        <v>45100</v>
      </c>
      <c r="M41" s="187">
        <v>45100</v>
      </c>
      <c r="O41" s="33" t="str">
        <f>VLOOKUP($A41,Master!$A:$B,2,0)&amp;$K41&amp;$L41</f>
        <v>RaizeKGL45100</v>
      </c>
      <c r="P41" s="33" t="str">
        <f>IF(OR($A41="KE0",$A41="KZ0",$A41="KV0",$A41="KH0",$A41="KE",$A41="KZ",),VLOOKUP($A41&amp;$F41,Master!$D:$E,2,0)&amp;$K41&amp;$L41,VLOOKUP($A41,Master!$D:$E,2,0)&amp;Sheet1!$K41&amp;Sheet1!$L41)</f>
        <v>RaizeKGL45100</v>
      </c>
      <c r="Q41" s="33" t="str">
        <f t="shared" si="0"/>
        <v>RZKGL45100</v>
      </c>
      <c r="R41" s="33" t="str">
        <f>IF(IF(VLOOKUP($A41,Master!$G:$J,4,0)="x",Sheet1!$A41,"")="","",IF(VLOOKUP($A41,Master!$G:$J,4,0)="x",Sheet1!$A41,"")&amp;$K41&amp;$L41)</f>
        <v>RZKGL45100</v>
      </c>
      <c r="S41" s="33" t="e">
        <f>IF(VLOOKUP($A41,Master!$L:$M,2,0)=0,"",VLOOKUP($A41,Master!$L:$M,2,0)&amp;$K41&amp;$M41)</f>
        <v>#N/A</v>
      </c>
      <c r="T41" s="33" t="str">
        <f t="shared" si="1"/>
        <v>RZKGL</v>
      </c>
      <c r="U41" s="179"/>
    </row>
    <row r="42" spans="1:21" hidden="1" x14ac:dyDescent="0.3">
      <c r="A42" s="184" t="s">
        <v>187</v>
      </c>
      <c r="B42" s="185" t="s">
        <v>929</v>
      </c>
      <c r="C42" s="185" t="s">
        <v>930</v>
      </c>
      <c r="D42" s="185" t="s">
        <v>931</v>
      </c>
      <c r="E42" s="185" t="s">
        <v>188</v>
      </c>
      <c r="F42" s="185" t="s">
        <v>246</v>
      </c>
      <c r="G42" s="186">
        <v>44986</v>
      </c>
      <c r="H42" s="185" t="s">
        <v>932</v>
      </c>
      <c r="I42" s="257"/>
      <c r="J42" s="185" t="s">
        <v>145</v>
      </c>
      <c r="K42" s="185" t="s">
        <v>105</v>
      </c>
      <c r="L42" s="186">
        <v>45092</v>
      </c>
      <c r="M42" s="187">
        <v>45092</v>
      </c>
      <c r="O42" s="33" t="str">
        <f>VLOOKUP($A42,Master!$A:$B,2,0)&amp;$K42&amp;$L42</f>
        <v>RaizeKGL45092</v>
      </c>
      <c r="P42" s="33" t="str">
        <f>IF(OR($A42="KE0",$A42="KZ0",$A42="KV0",$A42="KH0",$A42="KE",$A42="KZ",),VLOOKUP($A42&amp;$F42,Master!$D:$E,2,0)&amp;$K42&amp;$L42,VLOOKUP($A42,Master!$D:$E,2,0)&amp;Sheet1!$K42&amp;Sheet1!$L42)</f>
        <v>RaizeKGL45092</v>
      </c>
      <c r="Q42" s="33" t="str">
        <f t="shared" si="0"/>
        <v>RZKGL45092</v>
      </c>
      <c r="R42" s="33" t="str">
        <f>IF(IF(VLOOKUP($A42,Master!$G:$J,4,0)="x",Sheet1!$A42,"")="","",IF(VLOOKUP($A42,Master!$G:$J,4,0)="x",Sheet1!$A42,"")&amp;$K42&amp;$L42)</f>
        <v>RZKGL45092</v>
      </c>
      <c r="S42" s="33" t="e">
        <f>IF(VLOOKUP($A42,Master!$L:$M,2,0)=0,"",VLOOKUP($A42,Master!$L:$M,2,0)&amp;$K42&amp;$M42)</f>
        <v>#N/A</v>
      </c>
      <c r="T42" s="33" t="str">
        <f t="shared" si="1"/>
        <v>RZKGL</v>
      </c>
      <c r="U42" s="179"/>
    </row>
    <row r="43" spans="1:21" hidden="1" x14ac:dyDescent="0.3">
      <c r="A43" s="184" t="s">
        <v>195</v>
      </c>
      <c r="B43" s="185" t="s">
        <v>3314</v>
      </c>
      <c r="C43" s="185" t="s">
        <v>3315</v>
      </c>
      <c r="D43" s="185" t="s">
        <v>3316</v>
      </c>
      <c r="E43" s="185" t="s">
        <v>248</v>
      </c>
      <c r="F43" s="185" t="s">
        <v>250</v>
      </c>
      <c r="G43" s="186">
        <v>44986</v>
      </c>
      <c r="H43" s="185" t="s">
        <v>3317</v>
      </c>
      <c r="I43" s="257"/>
      <c r="J43" s="185" t="s">
        <v>144</v>
      </c>
      <c r="K43" s="185" t="s">
        <v>105</v>
      </c>
      <c r="L43" s="186">
        <v>45118</v>
      </c>
      <c r="M43" s="187">
        <v>45118</v>
      </c>
      <c r="O43" s="33" t="str">
        <f>VLOOKUP($A43,Master!$A:$B,2,0)&amp;$K43&amp;$L43</f>
        <v>CamryKGL45118</v>
      </c>
      <c r="P43" s="33" t="str">
        <f>IF(OR($A43="KE0",$A43="KZ0",$A43="KV0",$A43="KH0",$A43="KE",$A43="KZ",),VLOOKUP($A43&amp;$F43,Master!$D:$E,2,0)&amp;$K43&amp;$L43,VLOOKUP($A43,Master!$D:$E,2,0)&amp;Sheet1!$K43&amp;Sheet1!$L43)</f>
        <v>Camry(40)KGL45118</v>
      </c>
      <c r="Q43" s="33" t="str">
        <f t="shared" si="0"/>
        <v>KZ0KGL45118</v>
      </c>
      <c r="R43" s="33" t="str">
        <f>IF(IF(VLOOKUP($A43,Master!$G:$J,4,0)="x",Sheet1!$A43,"")="","",IF(VLOOKUP($A43,Master!$G:$J,4,0)="x",Sheet1!$A43,"")&amp;$K43&amp;$L43)</f>
        <v>KZ0KGL45118</v>
      </c>
      <c r="S43" s="33" t="e">
        <f>IF(VLOOKUP($A43,Master!$L:$M,2,0)=0,"",VLOOKUP($A43,Master!$L:$M,2,0)&amp;$K43&amp;$M43)</f>
        <v>#N/A</v>
      </c>
      <c r="T43" s="33" t="str">
        <f t="shared" si="1"/>
        <v>KZ0KGL</v>
      </c>
      <c r="U43" s="179"/>
    </row>
    <row r="44" spans="1:21" hidden="1" x14ac:dyDescent="0.3">
      <c r="A44" s="184" t="s">
        <v>195</v>
      </c>
      <c r="B44" s="185" t="s">
        <v>3310</v>
      </c>
      <c r="C44" s="185" t="s">
        <v>3311</v>
      </c>
      <c r="D44" s="185" t="s">
        <v>3312</v>
      </c>
      <c r="E44" s="185" t="s">
        <v>247</v>
      </c>
      <c r="F44" s="185" t="s">
        <v>246</v>
      </c>
      <c r="G44" s="186">
        <v>44986</v>
      </c>
      <c r="H44" s="185" t="s">
        <v>3313</v>
      </c>
      <c r="I44" s="257"/>
      <c r="J44" s="185" t="s">
        <v>181</v>
      </c>
      <c r="K44" s="185" t="s">
        <v>105</v>
      </c>
      <c r="L44" s="186">
        <v>45121</v>
      </c>
      <c r="M44" s="187">
        <v>45121</v>
      </c>
      <c r="O44" s="33" t="str">
        <f>VLOOKUP($A44,Master!$A:$B,2,0)&amp;$K44&amp;$L44</f>
        <v>CamryKGL45121</v>
      </c>
      <c r="P44" s="33" t="str">
        <f>IF(OR($A44="KE0",$A44="KZ0",$A44="KV0",$A44="KH0",$A44="KE",$A44="KZ",),VLOOKUP($A44&amp;$F44,Master!$D:$E,2,0)&amp;$K44&amp;$L44,VLOOKUP($A44,Master!$D:$E,2,0)&amp;Sheet1!$K44&amp;Sheet1!$L44)</f>
        <v>Camry(20)KGL45121</v>
      </c>
      <c r="Q44" s="33" t="str">
        <f t="shared" si="0"/>
        <v>KZ0KGL45121</v>
      </c>
      <c r="R44" s="33" t="str">
        <f>IF(IF(VLOOKUP($A44,Master!$G:$J,4,0)="x",Sheet1!$A44,"")="","",IF(VLOOKUP($A44,Master!$G:$J,4,0)="x",Sheet1!$A44,"")&amp;$K44&amp;$L44)</f>
        <v>KZ0KGL45121</v>
      </c>
      <c r="S44" s="33" t="e">
        <f>IF(VLOOKUP($A44,Master!$L:$M,2,0)=0,"",VLOOKUP($A44,Master!$L:$M,2,0)&amp;$K44&amp;$M44)</f>
        <v>#N/A</v>
      </c>
      <c r="T44" s="33" t="str">
        <f t="shared" si="1"/>
        <v>KZ0KGL</v>
      </c>
      <c r="U44" s="179"/>
    </row>
    <row r="45" spans="1:21" hidden="1" x14ac:dyDescent="0.3">
      <c r="A45" s="184" t="s">
        <v>195</v>
      </c>
      <c r="B45" s="185" t="s">
        <v>3322</v>
      </c>
      <c r="C45" s="185" t="s">
        <v>3323</v>
      </c>
      <c r="D45" s="185" t="s">
        <v>3324</v>
      </c>
      <c r="E45" s="185" t="s">
        <v>248</v>
      </c>
      <c r="F45" s="185" t="s">
        <v>250</v>
      </c>
      <c r="G45" s="186">
        <v>44986</v>
      </c>
      <c r="H45" s="185" t="s">
        <v>3325</v>
      </c>
      <c r="I45" s="257"/>
      <c r="J45" s="185" t="s">
        <v>106</v>
      </c>
      <c r="K45" s="185" t="s">
        <v>105</v>
      </c>
      <c r="L45" s="186">
        <v>45120</v>
      </c>
      <c r="M45" s="187">
        <v>45120</v>
      </c>
      <c r="O45" s="33" t="str">
        <f>VLOOKUP($A45,Master!$A:$B,2,0)&amp;$K45&amp;$L45</f>
        <v>CamryKGL45120</v>
      </c>
      <c r="P45" s="33" t="str">
        <f>IF(OR($A45="KE0",$A45="KZ0",$A45="KV0",$A45="KH0",$A45="KE",$A45="KZ",),VLOOKUP($A45&amp;$F45,Master!$D:$E,2,0)&amp;$K45&amp;$L45,VLOOKUP($A45,Master!$D:$E,2,0)&amp;Sheet1!$K45&amp;Sheet1!$L45)</f>
        <v>Camry(40)KGL45120</v>
      </c>
      <c r="Q45" s="33" t="str">
        <f t="shared" si="0"/>
        <v>KZ0KGL45120</v>
      </c>
      <c r="R45" s="33" t="str">
        <f>IF(IF(VLOOKUP($A45,Master!$G:$J,4,0)="x",Sheet1!$A45,"")="","",IF(VLOOKUP($A45,Master!$G:$J,4,0)="x",Sheet1!$A45,"")&amp;$K45&amp;$L45)</f>
        <v>KZ0KGL45120</v>
      </c>
      <c r="S45" s="33" t="e">
        <f>IF(VLOOKUP($A45,Master!$L:$M,2,0)=0,"",VLOOKUP($A45,Master!$L:$M,2,0)&amp;$K45&amp;$M45)</f>
        <v>#N/A</v>
      </c>
      <c r="T45" s="33" t="str">
        <f t="shared" si="1"/>
        <v>KZ0KGL</v>
      </c>
      <c r="U45" s="179"/>
    </row>
    <row r="46" spans="1:21" hidden="1" x14ac:dyDescent="0.3">
      <c r="A46" s="184" t="s">
        <v>195</v>
      </c>
      <c r="B46" s="185" t="s">
        <v>3318</v>
      </c>
      <c r="C46" s="185" t="s">
        <v>3319</v>
      </c>
      <c r="D46" s="185" t="s">
        <v>3320</v>
      </c>
      <c r="E46" s="185" t="s">
        <v>247</v>
      </c>
      <c r="F46" s="185" t="s">
        <v>246</v>
      </c>
      <c r="G46" s="186">
        <v>44986</v>
      </c>
      <c r="H46" s="185" t="s">
        <v>3321</v>
      </c>
      <c r="I46" s="257"/>
      <c r="J46" s="185" t="s">
        <v>106</v>
      </c>
      <c r="K46" s="185" t="s">
        <v>105</v>
      </c>
      <c r="L46" s="186">
        <v>45118</v>
      </c>
      <c r="M46" s="187">
        <v>45118</v>
      </c>
      <c r="O46" s="33" t="str">
        <f>VLOOKUP($A46,Master!$A:$B,2,0)&amp;$K46&amp;$L46</f>
        <v>CamryKGL45118</v>
      </c>
      <c r="P46" s="33" t="str">
        <f>IF(OR($A46="KE0",$A46="KZ0",$A46="KV0",$A46="KH0",$A46="KE",$A46="KZ",),VLOOKUP($A46&amp;$F46,Master!$D:$E,2,0)&amp;$K46&amp;$L46,VLOOKUP($A46,Master!$D:$E,2,0)&amp;Sheet1!$K46&amp;Sheet1!$L46)</f>
        <v>Camry(20)KGL45118</v>
      </c>
      <c r="Q46" s="33" t="str">
        <f t="shared" si="0"/>
        <v>KZ0KGL45118</v>
      </c>
      <c r="R46" s="33" t="str">
        <f>IF(IF(VLOOKUP($A46,Master!$G:$J,4,0)="x",Sheet1!$A46,"")="","",IF(VLOOKUP($A46,Master!$G:$J,4,0)="x",Sheet1!$A46,"")&amp;$K46&amp;$L46)</f>
        <v>KZ0KGL45118</v>
      </c>
      <c r="S46" s="33" t="e">
        <f>IF(VLOOKUP($A46,Master!$L:$M,2,0)=0,"",VLOOKUP($A46,Master!$L:$M,2,0)&amp;$K46&amp;$M46)</f>
        <v>#N/A</v>
      </c>
      <c r="T46" s="33" t="str">
        <f t="shared" si="1"/>
        <v>KZ0KGL</v>
      </c>
      <c r="U46" s="179"/>
    </row>
    <row r="47" spans="1:21" hidden="1" x14ac:dyDescent="0.3">
      <c r="A47" s="184" t="s">
        <v>195</v>
      </c>
      <c r="B47" s="185" t="s">
        <v>3302</v>
      </c>
      <c r="C47" s="185" t="s">
        <v>3303</v>
      </c>
      <c r="D47" s="185" t="s">
        <v>3304</v>
      </c>
      <c r="E47" s="185" t="s">
        <v>248</v>
      </c>
      <c r="F47" s="185" t="s">
        <v>250</v>
      </c>
      <c r="G47" s="186">
        <v>44927</v>
      </c>
      <c r="H47" s="185" t="s">
        <v>3305</v>
      </c>
      <c r="I47" s="257"/>
      <c r="J47" s="185" t="s">
        <v>112</v>
      </c>
      <c r="K47" s="185" t="s">
        <v>105</v>
      </c>
      <c r="L47" s="186">
        <v>45113</v>
      </c>
      <c r="M47" s="187">
        <v>45113</v>
      </c>
      <c r="O47" s="33" t="str">
        <f>VLOOKUP($A47,Master!$A:$B,2,0)&amp;$K47&amp;$L47</f>
        <v>CamryKGL45113</v>
      </c>
      <c r="P47" s="33" t="str">
        <f>IF(OR($A47="KE0",$A47="KZ0",$A47="KV0",$A47="KH0",$A47="KE",$A47="KZ",),VLOOKUP($A47&amp;$F47,Master!$D:$E,2,0)&amp;$K47&amp;$L47,VLOOKUP($A47,Master!$D:$E,2,0)&amp;Sheet1!$K47&amp;Sheet1!$L47)</f>
        <v>Camry(40)KGL45113</v>
      </c>
      <c r="Q47" s="33" t="str">
        <f t="shared" si="0"/>
        <v>KZ0KGL45113</v>
      </c>
      <c r="R47" s="33" t="str">
        <f>IF(IF(VLOOKUP($A47,Master!$G:$J,4,0)="x",Sheet1!$A47,"")="","",IF(VLOOKUP($A47,Master!$G:$J,4,0)="x",Sheet1!$A47,"")&amp;$K47&amp;$L47)</f>
        <v>KZ0KGL45113</v>
      </c>
      <c r="S47" s="33" t="e">
        <f>IF(VLOOKUP($A47,Master!$L:$M,2,0)=0,"",VLOOKUP($A47,Master!$L:$M,2,0)&amp;$K47&amp;$M47)</f>
        <v>#N/A</v>
      </c>
      <c r="T47" s="33" t="str">
        <f t="shared" si="1"/>
        <v>KZ0KGL</v>
      </c>
      <c r="U47" s="179"/>
    </row>
    <row r="48" spans="1:21" hidden="1" x14ac:dyDescent="0.3">
      <c r="A48" s="184" t="s">
        <v>195</v>
      </c>
      <c r="B48" s="185" t="s">
        <v>3306</v>
      </c>
      <c r="C48" s="185" t="s">
        <v>3307</v>
      </c>
      <c r="D48" s="185" t="s">
        <v>3308</v>
      </c>
      <c r="E48" s="185" t="s">
        <v>247</v>
      </c>
      <c r="F48" s="185" t="s">
        <v>246</v>
      </c>
      <c r="G48" s="186">
        <v>44986</v>
      </c>
      <c r="H48" s="185" t="s">
        <v>3309</v>
      </c>
      <c r="I48" s="257"/>
      <c r="J48" s="185" t="s">
        <v>116</v>
      </c>
      <c r="K48" s="185" t="s">
        <v>105</v>
      </c>
      <c r="L48" s="186">
        <v>45111</v>
      </c>
      <c r="M48" s="187">
        <v>45111</v>
      </c>
      <c r="O48" s="33" t="str">
        <f>VLOOKUP($A48,Master!$A:$B,2,0)&amp;$K48&amp;$L48</f>
        <v>CamryKGL45111</v>
      </c>
      <c r="P48" s="33" t="str">
        <f>IF(OR($A48="KE0",$A48="KZ0",$A48="KV0",$A48="KH0",$A48="KE",$A48="KZ",),VLOOKUP($A48&amp;$F48,Master!$D:$E,2,0)&amp;$K48&amp;$L48,VLOOKUP($A48,Master!$D:$E,2,0)&amp;Sheet1!$K48&amp;Sheet1!$L48)</f>
        <v>Camry(20)KGL45111</v>
      </c>
      <c r="Q48" s="33" t="str">
        <f t="shared" si="0"/>
        <v>KZ0KGL45111</v>
      </c>
      <c r="R48" s="33" t="str">
        <f>IF(IF(VLOOKUP($A48,Master!$G:$J,4,0)="x",Sheet1!$A48,"")="","",IF(VLOOKUP($A48,Master!$G:$J,4,0)="x",Sheet1!$A48,"")&amp;$K48&amp;$L48)</f>
        <v>KZ0KGL45111</v>
      </c>
      <c r="S48" s="33" t="e">
        <f>IF(VLOOKUP($A48,Master!$L:$M,2,0)=0,"",VLOOKUP($A48,Master!$L:$M,2,0)&amp;$K48&amp;$M48)</f>
        <v>#N/A</v>
      </c>
      <c r="T48" s="33" t="str">
        <f t="shared" si="1"/>
        <v>KZ0KGL</v>
      </c>
      <c r="U48" s="179"/>
    </row>
    <row r="49" spans="1:21" hidden="1" x14ac:dyDescent="0.3">
      <c r="A49" s="184" t="s">
        <v>195</v>
      </c>
      <c r="B49" s="185" t="s">
        <v>3346</v>
      </c>
      <c r="C49" s="185" t="s">
        <v>3347</v>
      </c>
      <c r="D49" s="185" t="s">
        <v>3348</v>
      </c>
      <c r="E49" s="185" t="s">
        <v>248</v>
      </c>
      <c r="F49" s="185" t="s">
        <v>246</v>
      </c>
      <c r="G49" s="186">
        <v>44986</v>
      </c>
      <c r="H49" s="185" t="s">
        <v>3349</v>
      </c>
      <c r="I49" s="257"/>
      <c r="J49" s="185" t="s">
        <v>147</v>
      </c>
      <c r="K49" s="185" t="s">
        <v>105</v>
      </c>
      <c r="L49" s="186">
        <v>45120</v>
      </c>
      <c r="M49" s="187">
        <v>45120</v>
      </c>
      <c r="O49" s="33" t="str">
        <f>VLOOKUP($A49,Master!$A:$B,2,0)&amp;$K49&amp;$L49</f>
        <v>CamryKGL45120</v>
      </c>
      <c r="P49" s="33" t="str">
        <f>IF(OR($A49="KE0",$A49="KZ0",$A49="KV0",$A49="KH0",$A49="KE",$A49="KZ",),VLOOKUP($A49&amp;$F49,Master!$D:$E,2,0)&amp;$K49&amp;$L49,VLOOKUP($A49,Master!$D:$E,2,0)&amp;Sheet1!$K49&amp;Sheet1!$L49)</f>
        <v>Camry(20)KGL45120</v>
      </c>
      <c r="Q49" s="33" t="str">
        <f t="shared" si="0"/>
        <v>KZ0KGL45120</v>
      </c>
      <c r="R49" s="33" t="str">
        <f>IF(IF(VLOOKUP($A49,Master!$G:$J,4,0)="x",Sheet1!$A49,"")="","",IF(VLOOKUP($A49,Master!$G:$J,4,0)="x",Sheet1!$A49,"")&amp;$K49&amp;$L49)</f>
        <v>KZ0KGL45120</v>
      </c>
      <c r="S49" s="33" t="e">
        <f>IF(VLOOKUP($A49,Master!$L:$M,2,0)=0,"",VLOOKUP($A49,Master!$L:$M,2,0)&amp;$K49&amp;$M49)</f>
        <v>#N/A</v>
      </c>
      <c r="T49" s="33" t="str">
        <f t="shared" si="1"/>
        <v>KZ0KGL</v>
      </c>
      <c r="U49" s="179"/>
    </row>
    <row r="50" spans="1:21" hidden="1" x14ac:dyDescent="0.3">
      <c r="A50" s="184" t="s">
        <v>195</v>
      </c>
      <c r="B50" s="185" t="s">
        <v>3342</v>
      </c>
      <c r="C50" s="185" t="s">
        <v>3343</v>
      </c>
      <c r="D50" s="185" t="s">
        <v>3344</v>
      </c>
      <c r="E50" s="185" t="s">
        <v>248</v>
      </c>
      <c r="F50" s="185" t="s">
        <v>250</v>
      </c>
      <c r="G50" s="186">
        <v>44958</v>
      </c>
      <c r="H50" s="185" t="s">
        <v>3345</v>
      </c>
      <c r="I50" s="257"/>
      <c r="J50" s="185" t="s">
        <v>260</v>
      </c>
      <c r="K50" s="185" t="s">
        <v>105</v>
      </c>
      <c r="L50" s="186">
        <v>45117</v>
      </c>
      <c r="M50" s="187">
        <v>45117</v>
      </c>
      <c r="O50" s="33" t="str">
        <f>VLOOKUP($A50,Master!$A:$B,2,0)&amp;$K50&amp;$L50</f>
        <v>CamryKGL45117</v>
      </c>
      <c r="P50" s="33" t="str">
        <f>IF(OR($A50="KE0",$A50="KZ0",$A50="KV0",$A50="KH0",$A50="KE",$A50="KZ",),VLOOKUP($A50&amp;$F50,Master!$D:$E,2,0)&amp;$K50&amp;$L50,VLOOKUP($A50,Master!$D:$E,2,0)&amp;Sheet1!$K50&amp;Sheet1!$L50)</f>
        <v>Camry(40)KGL45117</v>
      </c>
      <c r="Q50" s="33" t="str">
        <f t="shared" si="0"/>
        <v>KZ0KGL45117</v>
      </c>
      <c r="R50" s="33" t="str">
        <f>IF(IF(VLOOKUP($A50,Master!$G:$J,4,0)="x",Sheet1!$A50,"")="","",IF(VLOOKUP($A50,Master!$G:$J,4,0)="x",Sheet1!$A50,"")&amp;$K50&amp;$L50)</f>
        <v>KZ0KGL45117</v>
      </c>
      <c r="S50" s="33" t="e">
        <f>IF(VLOOKUP($A50,Master!$L:$M,2,0)=0,"",VLOOKUP($A50,Master!$L:$M,2,0)&amp;$K50&amp;$M50)</f>
        <v>#N/A</v>
      </c>
      <c r="T50" s="33" t="str">
        <f t="shared" si="1"/>
        <v>KZ0KGL</v>
      </c>
      <c r="U50" s="179"/>
    </row>
    <row r="51" spans="1:21" hidden="1" x14ac:dyDescent="0.3">
      <c r="A51" s="184" t="s">
        <v>218</v>
      </c>
      <c r="B51" s="185" t="s">
        <v>2865</v>
      </c>
      <c r="C51" s="185" t="s">
        <v>2866</v>
      </c>
      <c r="D51" s="185" t="s">
        <v>2867</v>
      </c>
      <c r="E51" s="185" t="s">
        <v>247</v>
      </c>
      <c r="F51" s="185" t="s">
        <v>246</v>
      </c>
      <c r="G51" s="186">
        <v>44986</v>
      </c>
      <c r="H51" s="185" t="s">
        <v>2868</v>
      </c>
      <c r="I51" s="257"/>
      <c r="J51" s="185" t="s">
        <v>106</v>
      </c>
      <c r="K51" s="185" t="s">
        <v>105</v>
      </c>
      <c r="L51" s="186">
        <v>45114</v>
      </c>
      <c r="M51" s="187">
        <v>45114</v>
      </c>
      <c r="O51" s="33" t="str">
        <f>VLOOKUP($A51,Master!$A:$B,2,0)&amp;$K51&amp;$L51</f>
        <v>Corolla AltisKGL45114</v>
      </c>
      <c r="P51" s="33" t="str">
        <f>IF(OR($A51="KE0",$A51="KZ0",$A51="KV0",$A51="KH0",$A51="KE",$A51="KZ",),VLOOKUP($A51&amp;$F51,Master!$D:$E,2,0)&amp;$K51&amp;$L51,VLOOKUP($A51,Master!$D:$E,2,0)&amp;Sheet1!$K51&amp;Sheet1!$L51)</f>
        <v>Corolla AltisKGL45114</v>
      </c>
      <c r="Q51" s="33" t="str">
        <f t="shared" si="0"/>
        <v>CQKGL45114</v>
      </c>
      <c r="R51" s="33" t="e">
        <f>IF(IF(VLOOKUP($A51,Master!$G:$J,4,0)="x",Sheet1!$A51,"")="","",IF(VLOOKUP($A51,Master!$G:$J,4,0)="x",Sheet1!$A51,"")&amp;$K51&amp;$L51)</f>
        <v>#N/A</v>
      </c>
      <c r="S51" s="33" t="str">
        <f>IF(VLOOKUP($A51,Master!$L:$M,2,0)=0,"",VLOOKUP($A51,Master!$L:$M,2,0)&amp;$K51&amp;$M51)</f>
        <v>CH+CQKGL45114</v>
      </c>
      <c r="T51" s="33" t="str">
        <f t="shared" si="1"/>
        <v>CQKGL</v>
      </c>
      <c r="U51" s="179"/>
    </row>
    <row r="52" spans="1:21" hidden="1" x14ac:dyDescent="0.3">
      <c r="A52" s="184" t="s">
        <v>218</v>
      </c>
      <c r="B52" s="185" t="s">
        <v>2784</v>
      </c>
      <c r="C52" s="185" t="s">
        <v>2785</v>
      </c>
      <c r="D52" s="185" t="s">
        <v>2786</v>
      </c>
      <c r="E52" s="185" t="s">
        <v>103</v>
      </c>
      <c r="F52" s="185" t="s">
        <v>246</v>
      </c>
      <c r="G52" s="186">
        <v>45047</v>
      </c>
      <c r="H52" s="185" t="s">
        <v>2787</v>
      </c>
      <c r="I52" s="257"/>
      <c r="J52" s="185" t="s">
        <v>255</v>
      </c>
      <c r="K52" s="185" t="s">
        <v>105</v>
      </c>
      <c r="L52" s="186">
        <v>45107</v>
      </c>
      <c r="M52" s="187">
        <v>45107</v>
      </c>
      <c r="O52" s="33" t="str">
        <f>VLOOKUP($A52,Master!$A:$B,2,0)&amp;$K52&amp;$L52</f>
        <v>Corolla AltisKGL45107</v>
      </c>
      <c r="P52" s="33" t="str">
        <f>IF(OR($A52="KE0",$A52="KZ0",$A52="KV0",$A52="KH0",$A52="KE",$A52="KZ",),VLOOKUP($A52&amp;$F52,Master!$D:$E,2,0)&amp;$K52&amp;$L52,VLOOKUP($A52,Master!$D:$E,2,0)&amp;Sheet1!$K52&amp;Sheet1!$L52)</f>
        <v>Corolla AltisKGL45107</v>
      </c>
      <c r="Q52" s="33" t="str">
        <f t="shared" si="0"/>
        <v>CQKGL45107</v>
      </c>
      <c r="R52" s="33" t="e">
        <f>IF(IF(VLOOKUP($A52,Master!$G:$J,4,0)="x",Sheet1!$A52,"")="","",IF(VLOOKUP($A52,Master!$G:$J,4,0)="x",Sheet1!$A52,"")&amp;$K52&amp;$L52)</f>
        <v>#N/A</v>
      </c>
      <c r="S52" s="33" t="str">
        <f>IF(VLOOKUP($A52,Master!$L:$M,2,0)=0,"",VLOOKUP($A52,Master!$L:$M,2,0)&amp;$K52&amp;$M52)</f>
        <v>CH+CQKGL45107</v>
      </c>
      <c r="T52" s="33" t="str">
        <f t="shared" si="1"/>
        <v>CQKGL</v>
      </c>
      <c r="U52" s="179"/>
    </row>
    <row r="53" spans="1:21" hidden="1" x14ac:dyDescent="0.3">
      <c r="A53" s="184" t="s">
        <v>218</v>
      </c>
      <c r="B53" s="185" t="s">
        <v>2861</v>
      </c>
      <c r="C53" s="185" t="s">
        <v>2862</v>
      </c>
      <c r="D53" s="185" t="s">
        <v>2863</v>
      </c>
      <c r="E53" s="185" t="s">
        <v>247</v>
      </c>
      <c r="F53" s="185" t="s">
        <v>246</v>
      </c>
      <c r="G53" s="186">
        <v>44986</v>
      </c>
      <c r="H53" s="185" t="s">
        <v>2864</v>
      </c>
      <c r="I53" s="257"/>
      <c r="J53" s="185" t="s">
        <v>145</v>
      </c>
      <c r="K53" s="185" t="s">
        <v>105</v>
      </c>
      <c r="L53" s="186">
        <v>45117</v>
      </c>
      <c r="M53" s="187">
        <v>45117</v>
      </c>
      <c r="O53" s="33" t="str">
        <f>VLOOKUP($A53,Master!$A:$B,2,0)&amp;$K53&amp;$L53</f>
        <v>Corolla AltisKGL45117</v>
      </c>
      <c r="P53" s="33" t="str">
        <f>IF(OR($A53="KE0",$A53="KZ0",$A53="KV0",$A53="KH0",$A53="KE",$A53="KZ",),VLOOKUP($A53&amp;$F53,Master!$D:$E,2,0)&amp;$K53&amp;$L53,VLOOKUP($A53,Master!$D:$E,2,0)&amp;Sheet1!$K53&amp;Sheet1!$L53)</f>
        <v>Corolla AltisKGL45117</v>
      </c>
      <c r="Q53" s="33" t="str">
        <f t="shared" si="0"/>
        <v>CQKGL45117</v>
      </c>
      <c r="R53" s="33" t="e">
        <f>IF(IF(VLOOKUP($A53,Master!$G:$J,4,0)="x",Sheet1!$A53,"")="","",IF(VLOOKUP($A53,Master!$G:$J,4,0)="x",Sheet1!$A53,"")&amp;$K53&amp;$L53)</f>
        <v>#N/A</v>
      </c>
      <c r="S53" s="33" t="str">
        <f>IF(VLOOKUP($A53,Master!$L:$M,2,0)=0,"",VLOOKUP($A53,Master!$L:$M,2,0)&amp;$K53&amp;$M53)</f>
        <v>CH+CQKGL45117</v>
      </c>
      <c r="T53" s="33" t="str">
        <f t="shared" si="1"/>
        <v>CQKGL</v>
      </c>
      <c r="U53" s="179"/>
    </row>
    <row r="54" spans="1:21" hidden="1" x14ac:dyDescent="0.3">
      <c r="A54" s="184" t="s">
        <v>218</v>
      </c>
      <c r="B54" s="185" t="s">
        <v>2792</v>
      </c>
      <c r="C54" s="185" t="s">
        <v>2793</v>
      </c>
      <c r="D54" s="185" t="s">
        <v>2794</v>
      </c>
      <c r="E54" s="185" t="s">
        <v>247</v>
      </c>
      <c r="F54" s="185" t="s">
        <v>246</v>
      </c>
      <c r="G54" s="186">
        <v>45047</v>
      </c>
      <c r="H54" s="185" t="s">
        <v>2795</v>
      </c>
      <c r="I54" s="257"/>
      <c r="J54" s="185" t="s">
        <v>260</v>
      </c>
      <c r="K54" s="185" t="s">
        <v>105</v>
      </c>
      <c r="L54" s="186">
        <v>45117</v>
      </c>
      <c r="M54" s="187">
        <v>45117</v>
      </c>
      <c r="O54" s="33" t="str">
        <f>VLOOKUP($A54,Master!$A:$B,2,0)&amp;$K54&amp;$L54</f>
        <v>Corolla AltisKGL45117</v>
      </c>
      <c r="P54" s="33" t="str">
        <f>IF(OR($A54="KE0",$A54="KZ0",$A54="KV0",$A54="KH0",$A54="KE",$A54="KZ",),VLOOKUP($A54&amp;$F54,Master!$D:$E,2,0)&amp;$K54&amp;$L54,VLOOKUP($A54,Master!$D:$E,2,0)&amp;Sheet1!$K54&amp;Sheet1!$L54)</f>
        <v>Corolla AltisKGL45117</v>
      </c>
      <c r="Q54" s="33" t="str">
        <f t="shared" si="0"/>
        <v>CQKGL45117</v>
      </c>
      <c r="R54" s="33" t="e">
        <f>IF(IF(VLOOKUP($A54,Master!$G:$J,4,0)="x",Sheet1!$A54,"")="","",IF(VLOOKUP($A54,Master!$G:$J,4,0)="x",Sheet1!$A54,"")&amp;$K54&amp;$L54)</f>
        <v>#N/A</v>
      </c>
      <c r="S54" s="33" t="str">
        <f>IF(VLOOKUP($A54,Master!$L:$M,2,0)=0,"",VLOOKUP($A54,Master!$L:$M,2,0)&amp;$K54&amp;$M54)</f>
        <v>CH+CQKGL45117</v>
      </c>
      <c r="T54" s="33" t="str">
        <f t="shared" si="1"/>
        <v>CQKGL</v>
      </c>
      <c r="U54" s="179"/>
    </row>
    <row r="55" spans="1:21" hidden="1" x14ac:dyDescent="0.3">
      <c r="A55" s="184" t="s">
        <v>218</v>
      </c>
      <c r="B55" s="185" t="s">
        <v>2796</v>
      </c>
      <c r="C55" s="185" t="s">
        <v>2797</v>
      </c>
      <c r="D55" s="185" t="s">
        <v>2798</v>
      </c>
      <c r="E55" s="185" t="s">
        <v>247</v>
      </c>
      <c r="F55" s="185" t="s">
        <v>252</v>
      </c>
      <c r="G55" s="186">
        <v>44986</v>
      </c>
      <c r="H55" s="185" t="s">
        <v>2799</v>
      </c>
      <c r="I55" s="257"/>
      <c r="J55" s="185" t="s">
        <v>145</v>
      </c>
      <c r="K55" s="185" t="s">
        <v>105</v>
      </c>
      <c r="L55" s="186">
        <v>45117</v>
      </c>
      <c r="M55" s="187">
        <v>45117</v>
      </c>
      <c r="O55" s="33" t="str">
        <f>VLOOKUP($A55,Master!$A:$B,2,0)&amp;$K55&amp;$L55</f>
        <v>Corolla AltisKGL45117</v>
      </c>
      <c r="P55" s="33" t="str">
        <f>IF(OR($A55="KE0",$A55="KZ0",$A55="KV0",$A55="KH0",$A55="KE",$A55="KZ",),VLOOKUP($A55&amp;$F55,Master!$D:$E,2,0)&amp;$K55&amp;$L55,VLOOKUP($A55,Master!$D:$E,2,0)&amp;Sheet1!$K55&amp;Sheet1!$L55)</f>
        <v>Corolla AltisKGL45117</v>
      </c>
      <c r="Q55" s="33" t="str">
        <f t="shared" si="0"/>
        <v>CQKGL45117</v>
      </c>
      <c r="R55" s="33" t="e">
        <f>IF(IF(VLOOKUP($A55,Master!$G:$J,4,0)="x",Sheet1!$A55,"")="","",IF(VLOOKUP($A55,Master!$G:$J,4,0)="x",Sheet1!$A55,"")&amp;$K55&amp;$L55)</f>
        <v>#N/A</v>
      </c>
      <c r="S55" s="33" t="str">
        <f>IF(VLOOKUP($A55,Master!$L:$M,2,0)=0,"",VLOOKUP($A55,Master!$L:$M,2,0)&amp;$K55&amp;$M55)</f>
        <v>CH+CQKGL45117</v>
      </c>
      <c r="T55" s="33" t="str">
        <f t="shared" si="1"/>
        <v>CQKGL</v>
      </c>
      <c r="U55" s="179"/>
    </row>
    <row r="56" spans="1:21" hidden="1" x14ac:dyDescent="0.3">
      <c r="A56" s="184" t="s">
        <v>218</v>
      </c>
      <c r="B56" s="185" t="s">
        <v>2808</v>
      </c>
      <c r="C56" s="185" t="s">
        <v>2809</v>
      </c>
      <c r="D56" s="185" t="s">
        <v>2810</v>
      </c>
      <c r="E56" s="185" t="s">
        <v>247</v>
      </c>
      <c r="F56" s="185" t="s">
        <v>246</v>
      </c>
      <c r="G56" s="186">
        <v>45017</v>
      </c>
      <c r="H56" s="185" t="s">
        <v>2811</v>
      </c>
      <c r="I56" s="257"/>
      <c r="J56" s="185" t="s">
        <v>149</v>
      </c>
      <c r="K56" s="185" t="s">
        <v>105</v>
      </c>
      <c r="L56" s="186">
        <v>45117</v>
      </c>
      <c r="M56" s="187">
        <v>45117</v>
      </c>
      <c r="O56" s="33" t="str">
        <f>VLOOKUP($A56,Master!$A:$B,2,0)&amp;$K56&amp;$L56</f>
        <v>Corolla AltisKGL45117</v>
      </c>
      <c r="P56" s="33" t="str">
        <f>IF(OR($A56="KE0",$A56="KZ0",$A56="KV0",$A56="KH0",$A56="KE",$A56="KZ",),VLOOKUP($A56&amp;$F56,Master!$D:$E,2,0)&amp;$K56&amp;$L56,VLOOKUP($A56,Master!$D:$E,2,0)&amp;Sheet1!$K56&amp;Sheet1!$L56)</f>
        <v>Corolla AltisKGL45117</v>
      </c>
      <c r="Q56" s="33" t="str">
        <f t="shared" si="0"/>
        <v>CQKGL45117</v>
      </c>
      <c r="R56" s="33" t="e">
        <f>IF(IF(VLOOKUP($A56,Master!$G:$J,4,0)="x",Sheet1!$A56,"")="","",IF(VLOOKUP($A56,Master!$G:$J,4,0)="x",Sheet1!$A56,"")&amp;$K56&amp;$L56)</f>
        <v>#N/A</v>
      </c>
      <c r="S56" s="33" t="str">
        <f>IF(VLOOKUP($A56,Master!$L:$M,2,0)=0,"",VLOOKUP($A56,Master!$L:$M,2,0)&amp;$K56&amp;$M56)</f>
        <v>CH+CQKGL45117</v>
      </c>
      <c r="T56" s="33" t="str">
        <f t="shared" si="1"/>
        <v>CQKGL</v>
      </c>
      <c r="U56" s="179"/>
    </row>
    <row r="57" spans="1:21" hidden="1" x14ac:dyDescent="0.3">
      <c r="A57" s="184" t="s">
        <v>218</v>
      </c>
      <c r="B57" s="185" t="s">
        <v>2857</v>
      </c>
      <c r="C57" s="185" t="s">
        <v>2858</v>
      </c>
      <c r="D57" s="185" t="s">
        <v>2859</v>
      </c>
      <c r="E57" s="185" t="s">
        <v>247</v>
      </c>
      <c r="F57" s="185" t="s">
        <v>252</v>
      </c>
      <c r="G57" s="186">
        <v>45017</v>
      </c>
      <c r="H57" s="185" t="s">
        <v>2860</v>
      </c>
      <c r="I57" s="257"/>
      <c r="J57" s="185" t="s">
        <v>260</v>
      </c>
      <c r="K57" s="185" t="s">
        <v>105</v>
      </c>
      <c r="L57" s="186">
        <v>45120</v>
      </c>
      <c r="M57" s="187">
        <v>45120</v>
      </c>
      <c r="O57" s="33" t="str">
        <f>VLOOKUP($A57,Master!$A:$B,2,0)&amp;$K57&amp;$L57</f>
        <v>Corolla AltisKGL45120</v>
      </c>
      <c r="P57" s="33" t="str">
        <f>IF(OR($A57="KE0",$A57="KZ0",$A57="KV0",$A57="KH0",$A57="KE",$A57="KZ",),VLOOKUP($A57&amp;$F57,Master!$D:$E,2,0)&amp;$K57&amp;$L57,VLOOKUP($A57,Master!$D:$E,2,0)&amp;Sheet1!$K57&amp;Sheet1!$L57)</f>
        <v>Corolla AltisKGL45120</v>
      </c>
      <c r="Q57" s="33" t="str">
        <f t="shared" si="0"/>
        <v>CQKGL45120</v>
      </c>
      <c r="R57" s="33" t="e">
        <f>IF(IF(VLOOKUP($A57,Master!$G:$J,4,0)="x",Sheet1!$A57,"")="","",IF(VLOOKUP($A57,Master!$G:$J,4,0)="x",Sheet1!$A57,"")&amp;$K57&amp;$L57)</f>
        <v>#N/A</v>
      </c>
      <c r="S57" s="33" t="str">
        <f>IF(VLOOKUP($A57,Master!$L:$M,2,0)=0,"",VLOOKUP($A57,Master!$L:$M,2,0)&amp;$K57&amp;$M57)</f>
        <v>CH+CQKGL45120</v>
      </c>
      <c r="T57" s="33" t="str">
        <f t="shared" si="1"/>
        <v>CQKGL</v>
      </c>
      <c r="U57" s="179"/>
    </row>
    <row r="58" spans="1:21" hidden="1" x14ac:dyDescent="0.3">
      <c r="A58" s="184" t="s">
        <v>218</v>
      </c>
      <c r="B58" s="185" t="s">
        <v>2800</v>
      </c>
      <c r="C58" s="185" t="s">
        <v>2801</v>
      </c>
      <c r="D58" s="185" t="s">
        <v>2802</v>
      </c>
      <c r="E58" s="185" t="s">
        <v>248</v>
      </c>
      <c r="F58" s="185" t="s">
        <v>246</v>
      </c>
      <c r="G58" s="186">
        <v>45017</v>
      </c>
      <c r="H58" s="185" t="s">
        <v>2803</v>
      </c>
      <c r="I58" s="257"/>
      <c r="J58" s="185" t="s">
        <v>181</v>
      </c>
      <c r="K58" s="185" t="s">
        <v>105</v>
      </c>
      <c r="L58" s="186">
        <v>45122</v>
      </c>
      <c r="M58" s="187">
        <v>45122</v>
      </c>
      <c r="O58" s="33" t="str">
        <f>VLOOKUP($A58,Master!$A:$B,2,0)&amp;$K58&amp;$L58</f>
        <v>Corolla AltisKGL45122</v>
      </c>
      <c r="P58" s="33" t="str">
        <f>IF(OR($A58="KE0",$A58="KZ0",$A58="KV0",$A58="KH0",$A58="KE",$A58="KZ",),VLOOKUP($A58&amp;$F58,Master!$D:$E,2,0)&amp;$K58&amp;$L58,VLOOKUP($A58,Master!$D:$E,2,0)&amp;Sheet1!$K58&amp;Sheet1!$L58)</f>
        <v>Corolla AltisKGL45122</v>
      </c>
      <c r="Q58" s="33" t="str">
        <f t="shared" si="0"/>
        <v>CQKGL45122</v>
      </c>
      <c r="R58" s="33" t="e">
        <f>IF(IF(VLOOKUP($A58,Master!$G:$J,4,0)="x",Sheet1!$A58,"")="","",IF(VLOOKUP($A58,Master!$G:$J,4,0)="x",Sheet1!$A58,"")&amp;$K58&amp;$L58)</f>
        <v>#N/A</v>
      </c>
      <c r="S58" s="33" t="str">
        <f>IF(VLOOKUP($A58,Master!$L:$M,2,0)=0,"",VLOOKUP($A58,Master!$L:$M,2,0)&amp;$K58&amp;$M58)</f>
        <v>CH+CQKGL45122</v>
      </c>
      <c r="T58" s="33" t="str">
        <f t="shared" si="1"/>
        <v>CQKGL</v>
      </c>
      <c r="U58" s="179"/>
    </row>
    <row r="59" spans="1:21" hidden="1" x14ac:dyDescent="0.3">
      <c r="A59" s="184" t="s">
        <v>218</v>
      </c>
      <c r="B59" s="185" t="s">
        <v>2816</v>
      </c>
      <c r="C59" s="185" t="s">
        <v>2817</v>
      </c>
      <c r="D59" s="185" t="s">
        <v>2818</v>
      </c>
      <c r="E59" s="185" t="s">
        <v>247</v>
      </c>
      <c r="F59" s="185" t="s">
        <v>246</v>
      </c>
      <c r="G59" s="186">
        <v>45017</v>
      </c>
      <c r="H59" s="185" t="s">
        <v>2819</v>
      </c>
      <c r="I59" s="257"/>
      <c r="J59" s="185" t="s">
        <v>109</v>
      </c>
      <c r="K59" s="185" t="s">
        <v>105</v>
      </c>
      <c r="L59" s="186">
        <v>45119</v>
      </c>
      <c r="M59" s="187">
        <v>45119</v>
      </c>
      <c r="O59" s="33" t="str">
        <f>VLOOKUP($A59,Master!$A:$B,2,0)&amp;$K59&amp;$L59</f>
        <v>Corolla AltisKGL45119</v>
      </c>
      <c r="P59" s="33" t="str">
        <f>IF(OR($A59="KE0",$A59="KZ0",$A59="KV0",$A59="KH0",$A59="KE",$A59="KZ",),VLOOKUP($A59&amp;$F59,Master!$D:$E,2,0)&amp;$K59&amp;$L59,VLOOKUP($A59,Master!$D:$E,2,0)&amp;Sheet1!$K59&amp;Sheet1!$L59)</f>
        <v>Corolla AltisKGL45119</v>
      </c>
      <c r="Q59" s="33" t="str">
        <f t="shared" si="0"/>
        <v>CQKGL45119</v>
      </c>
      <c r="R59" s="33" t="e">
        <f>IF(IF(VLOOKUP($A59,Master!$G:$J,4,0)="x",Sheet1!$A59,"")="","",IF(VLOOKUP($A59,Master!$G:$J,4,0)="x",Sheet1!$A59,"")&amp;$K59&amp;$L59)</f>
        <v>#N/A</v>
      </c>
      <c r="S59" s="33" t="str">
        <f>IF(VLOOKUP($A59,Master!$L:$M,2,0)=0,"",VLOOKUP($A59,Master!$L:$M,2,0)&amp;$K59&amp;$M59)</f>
        <v>CH+CQKGL45119</v>
      </c>
      <c r="T59" s="33" t="str">
        <f t="shared" si="1"/>
        <v>CQKGL</v>
      </c>
      <c r="U59" s="179"/>
    </row>
    <row r="60" spans="1:21" hidden="1" x14ac:dyDescent="0.3">
      <c r="A60" s="184" t="s">
        <v>218</v>
      </c>
      <c r="B60" s="185" t="s">
        <v>4290</v>
      </c>
      <c r="C60" s="185" t="s">
        <v>4291</v>
      </c>
      <c r="D60" s="185" t="s">
        <v>4292</v>
      </c>
      <c r="E60" s="185" t="s">
        <v>248</v>
      </c>
      <c r="F60" s="185" t="s">
        <v>246</v>
      </c>
      <c r="G60" s="186">
        <v>45047</v>
      </c>
      <c r="H60" s="185" t="s">
        <v>2844</v>
      </c>
      <c r="I60" s="257"/>
      <c r="J60" s="185" t="s">
        <v>260</v>
      </c>
      <c r="K60" s="185" t="s">
        <v>105</v>
      </c>
      <c r="L60" s="186">
        <v>45120</v>
      </c>
      <c r="M60" s="187">
        <v>45120</v>
      </c>
      <c r="O60" s="33" t="str">
        <f>VLOOKUP($A60,Master!$A:$B,2,0)&amp;$K60&amp;$L60</f>
        <v>Corolla AltisKGL45120</v>
      </c>
      <c r="P60" s="33" t="str">
        <f>IF(OR($A60="KE0",$A60="KZ0",$A60="KV0",$A60="KH0",$A60="KE",$A60="KZ",),VLOOKUP($A60&amp;$F60,Master!$D:$E,2,0)&amp;$K60&amp;$L60,VLOOKUP($A60,Master!$D:$E,2,0)&amp;Sheet1!$K60&amp;Sheet1!$L60)</f>
        <v>Corolla AltisKGL45120</v>
      </c>
      <c r="Q60" s="33" t="str">
        <f t="shared" si="0"/>
        <v>CQKGL45120</v>
      </c>
      <c r="R60" s="33" t="e">
        <f>IF(IF(VLOOKUP($A60,Master!$G:$J,4,0)="x",Sheet1!$A60,"")="","",IF(VLOOKUP($A60,Master!$G:$J,4,0)="x",Sheet1!$A60,"")&amp;$K60&amp;$L60)</f>
        <v>#N/A</v>
      </c>
      <c r="S60" s="33" t="str">
        <f>IF(VLOOKUP($A60,Master!$L:$M,2,0)=0,"",VLOOKUP($A60,Master!$L:$M,2,0)&amp;$K60&amp;$M60)</f>
        <v>CH+CQKGL45120</v>
      </c>
      <c r="T60" s="33" t="str">
        <f t="shared" si="1"/>
        <v>CQKGL</v>
      </c>
      <c r="U60" s="179"/>
    </row>
    <row r="61" spans="1:21" hidden="1" x14ac:dyDescent="0.3">
      <c r="A61" s="184" t="s">
        <v>218</v>
      </c>
      <c r="B61" s="185" t="s">
        <v>2836</v>
      </c>
      <c r="C61" s="185" t="s">
        <v>2837</v>
      </c>
      <c r="D61" s="185" t="s">
        <v>2838</v>
      </c>
      <c r="E61" s="185" t="s">
        <v>247</v>
      </c>
      <c r="F61" s="185" t="s">
        <v>246</v>
      </c>
      <c r="G61" s="186">
        <v>44986</v>
      </c>
      <c r="H61" s="185" t="s">
        <v>2839</v>
      </c>
      <c r="I61" s="257"/>
      <c r="J61" s="185" t="s">
        <v>106</v>
      </c>
      <c r="K61" s="185" t="s">
        <v>105</v>
      </c>
      <c r="L61" s="186">
        <v>45118</v>
      </c>
      <c r="M61" s="187">
        <v>45118</v>
      </c>
      <c r="O61" s="33" t="str">
        <f>VLOOKUP($A61,Master!$A:$B,2,0)&amp;$K61&amp;$L61</f>
        <v>Corolla AltisKGL45118</v>
      </c>
      <c r="P61" s="33" t="str">
        <f>IF(OR($A61="KE0",$A61="KZ0",$A61="KV0",$A61="KH0",$A61="KE",$A61="KZ",),VLOOKUP($A61&amp;$F61,Master!$D:$E,2,0)&amp;$K61&amp;$L61,VLOOKUP($A61,Master!$D:$E,2,0)&amp;Sheet1!$K61&amp;Sheet1!$L61)</f>
        <v>Corolla AltisKGL45118</v>
      </c>
      <c r="Q61" s="33" t="str">
        <f t="shared" si="0"/>
        <v>CQKGL45118</v>
      </c>
      <c r="R61" s="33" t="e">
        <f>IF(IF(VLOOKUP($A61,Master!$G:$J,4,0)="x",Sheet1!$A61,"")="","",IF(VLOOKUP($A61,Master!$G:$J,4,0)="x",Sheet1!$A61,"")&amp;$K61&amp;$L61)</f>
        <v>#N/A</v>
      </c>
      <c r="S61" s="33" t="str">
        <f>IF(VLOOKUP($A61,Master!$L:$M,2,0)=0,"",VLOOKUP($A61,Master!$L:$M,2,0)&amp;$K61&amp;$M61)</f>
        <v>CH+CQKGL45118</v>
      </c>
      <c r="T61" s="33" t="str">
        <f t="shared" si="1"/>
        <v>CQKGL</v>
      </c>
      <c r="U61" s="179"/>
    </row>
    <row r="62" spans="1:21" hidden="1" x14ac:dyDescent="0.3">
      <c r="A62" s="184" t="s">
        <v>218</v>
      </c>
      <c r="B62" s="185" t="s">
        <v>2849</v>
      </c>
      <c r="C62" s="185" t="s">
        <v>2850</v>
      </c>
      <c r="D62" s="185" t="s">
        <v>2851</v>
      </c>
      <c r="E62" s="185" t="s">
        <v>248</v>
      </c>
      <c r="F62" s="185" t="s">
        <v>246</v>
      </c>
      <c r="G62" s="186">
        <v>45047</v>
      </c>
      <c r="H62" s="185" t="s">
        <v>2852</v>
      </c>
      <c r="I62" s="257"/>
      <c r="J62" s="185" t="s">
        <v>181</v>
      </c>
      <c r="K62" s="185" t="s">
        <v>105</v>
      </c>
      <c r="L62" s="186">
        <v>45122</v>
      </c>
      <c r="M62" s="187">
        <v>45122</v>
      </c>
      <c r="O62" s="33" t="str">
        <f>VLOOKUP($A62,Master!$A:$B,2,0)&amp;$K62&amp;$L62</f>
        <v>Corolla AltisKGL45122</v>
      </c>
      <c r="P62" s="33" t="str">
        <f>IF(OR($A62="KE0",$A62="KZ0",$A62="KV0",$A62="KH0",$A62="KE",$A62="KZ",),VLOOKUP($A62&amp;$F62,Master!$D:$E,2,0)&amp;$K62&amp;$L62,VLOOKUP($A62,Master!$D:$E,2,0)&amp;Sheet1!$K62&amp;Sheet1!$L62)</f>
        <v>Corolla AltisKGL45122</v>
      </c>
      <c r="Q62" s="33" t="str">
        <f t="shared" si="0"/>
        <v>CQKGL45122</v>
      </c>
      <c r="R62" s="33" t="e">
        <f>IF(IF(VLOOKUP($A62,Master!$G:$J,4,0)="x",Sheet1!$A62,"")="","",IF(VLOOKUP($A62,Master!$G:$J,4,0)="x",Sheet1!$A62,"")&amp;$K62&amp;$L62)</f>
        <v>#N/A</v>
      </c>
      <c r="S62" s="33" t="str">
        <f>IF(VLOOKUP($A62,Master!$L:$M,2,0)=0,"",VLOOKUP($A62,Master!$L:$M,2,0)&amp;$K62&amp;$M62)</f>
        <v>CH+CQKGL45122</v>
      </c>
      <c r="T62" s="33" t="str">
        <f t="shared" si="1"/>
        <v>CQKGL</v>
      </c>
      <c r="U62" s="179"/>
    </row>
    <row r="63" spans="1:21" hidden="1" x14ac:dyDescent="0.3">
      <c r="A63" s="184" t="s">
        <v>218</v>
      </c>
      <c r="B63" s="185" t="s">
        <v>2824</v>
      </c>
      <c r="C63" s="185" t="s">
        <v>2825</v>
      </c>
      <c r="D63" s="185" t="s">
        <v>2826</v>
      </c>
      <c r="E63" s="185" t="s">
        <v>247</v>
      </c>
      <c r="F63" s="185" t="s">
        <v>246</v>
      </c>
      <c r="G63" s="186">
        <v>45017</v>
      </c>
      <c r="H63" s="185" t="s">
        <v>2827</v>
      </c>
      <c r="I63" s="257"/>
      <c r="J63" s="185" t="s">
        <v>260</v>
      </c>
      <c r="K63" s="185" t="s">
        <v>105</v>
      </c>
      <c r="L63" s="186">
        <v>45120</v>
      </c>
      <c r="M63" s="187">
        <v>45120</v>
      </c>
      <c r="O63" s="33" t="str">
        <f>VLOOKUP($A63,Master!$A:$B,2,0)&amp;$K63&amp;$L63</f>
        <v>Corolla AltisKGL45120</v>
      </c>
      <c r="P63" s="33" t="str">
        <f>IF(OR($A63="KE0",$A63="KZ0",$A63="KV0",$A63="KH0",$A63="KE",$A63="KZ",),VLOOKUP($A63&amp;$F63,Master!$D:$E,2,0)&amp;$K63&amp;$L63,VLOOKUP($A63,Master!$D:$E,2,0)&amp;Sheet1!$K63&amp;Sheet1!$L63)</f>
        <v>Corolla AltisKGL45120</v>
      </c>
      <c r="Q63" s="33" t="str">
        <f t="shared" si="0"/>
        <v>CQKGL45120</v>
      </c>
      <c r="R63" s="33" t="e">
        <f>IF(IF(VLOOKUP($A63,Master!$G:$J,4,0)="x",Sheet1!$A63,"")="","",IF(VLOOKUP($A63,Master!$G:$J,4,0)="x",Sheet1!$A63,"")&amp;$K63&amp;$L63)</f>
        <v>#N/A</v>
      </c>
      <c r="S63" s="33" t="str">
        <f>IF(VLOOKUP($A63,Master!$L:$M,2,0)=0,"",VLOOKUP($A63,Master!$L:$M,2,0)&amp;$K63&amp;$M63)</f>
        <v>CH+CQKGL45120</v>
      </c>
      <c r="T63" s="33" t="str">
        <f t="shared" si="1"/>
        <v>CQKGL</v>
      </c>
      <c r="U63" s="179"/>
    </row>
    <row r="64" spans="1:21" hidden="1" x14ac:dyDescent="0.3">
      <c r="A64" s="184" t="s">
        <v>218</v>
      </c>
      <c r="B64" s="185" t="s">
        <v>2828</v>
      </c>
      <c r="C64" s="185" t="s">
        <v>2829</v>
      </c>
      <c r="D64" s="185" t="s">
        <v>2830</v>
      </c>
      <c r="E64" s="185" t="s">
        <v>247</v>
      </c>
      <c r="F64" s="185" t="s">
        <v>246</v>
      </c>
      <c r="G64" s="186">
        <v>45017</v>
      </c>
      <c r="H64" s="185" t="s">
        <v>2831</v>
      </c>
      <c r="I64" s="257"/>
      <c r="J64" s="185" t="s">
        <v>117</v>
      </c>
      <c r="K64" s="185" t="s">
        <v>105</v>
      </c>
      <c r="L64" s="186">
        <v>45119</v>
      </c>
      <c r="M64" s="187">
        <v>45119</v>
      </c>
      <c r="O64" s="33" t="str">
        <f>VLOOKUP($A64,Master!$A:$B,2,0)&amp;$K64&amp;$L64</f>
        <v>Corolla AltisKGL45119</v>
      </c>
      <c r="P64" s="33" t="str">
        <f>IF(OR($A64="KE0",$A64="KZ0",$A64="KV0",$A64="KH0",$A64="KE",$A64="KZ",),VLOOKUP($A64&amp;$F64,Master!$D:$E,2,0)&amp;$K64&amp;$L64,VLOOKUP($A64,Master!$D:$E,2,0)&amp;Sheet1!$K64&amp;Sheet1!$L64)</f>
        <v>Corolla AltisKGL45119</v>
      </c>
      <c r="Q64" s="33" t="str">
        <f t="shared" si="0"/>
        <v>CQKGL45119</v>
      </c>
      <c r="R64" s="33" t="e">
        <f>IF(IF(VLOOKUP($A64,Master!$G:$J,4,0)="x",Sheet1!$A64,"")="","",IF(VLOOKUP($A64,Master!$G:$J,4,0)="x",Sheet1!$A64,"")&amp;$K64&amp;$L64)</f>
        <v>#N/A</v>
      </c>
      <c r="S64" s="33" t="str">
        <f>IF(VLOOKUP($A64,Master!$L:$M,2,0)=0,"",VLOOKUP($A64,Master!$L:$M,2,0)&amp;$K64&amp;$M64)</f>
        <v>CH+CQKGL45119</v>
      </c>
      <c r="T64" s="33" t="str">
        <f t="shared" si="1"/>
        <v>CQKGL</v>
      </c>
      <c r="U64" s="179"/>
    </row>
    <row r="65" spans="1:21" hidden="1" x14ac:dyDescent="0.3">
      <c r="A65" s="184" t="s">
        <v>218</v>
      </c>
      <c r="B65" s="185" t="s">
        <v>2820</v>
      </c>
      <c r="C65" s="185" t="s">
        <v>2821</v>
      </c>
      <c r="D65" s="185" t="s">
        <v>2822</v>
      </c>
      <c r="E65" s="185" t="s">
        <v>247</v>
      </c>
      <c r="F65" s="185" t="s">
        <v>246</v>
      </c>
      <c r="G65" s="186">
        <v>45017</v>
      </c>
      <c r="H65" s="185" t="s">
        <v>2823</v>
      </c>
      <c r="I65" s="257"/>
      <c r="J65" s="185" t="s">
        <v>106</v>
      </c>
      <c r="K65" s="185" t="s">
        <v>105</v>
      </c>
      <c r="L65" s="186">
        <v>45120</v>
      </c>
      <c r="M65" s="187">
        <v>45120</v>
      </c>
      <c r="O65" s="33" t="str">
        <f>VLOOKUP($A65,Master!$A:$B,2,0)&amp;$K65&amp;$L65</f>
        <v>Corolla AltisKGL45120</v>
      </c>
      <c r="P65" s="33" t="str">
        <f>IF(OR($A65="KE0",$A65="KZ0",$A65="KV0",$A65="KH0",$A65="KE",$A65="KZ",),VLOOKUP($A65&amp;$F65,Master!$D:$E,2,0)&amp;$K65&amp;$L65,VLOOKUP($A65,Master!$D:$E,2,0)&amp;Sheet1!$K65&amp;Sheet1!$L65)</f>
        <v>Corolla AltisKGL45120</v>
      </c>
      <c r="Q65" s="33" t="str">
        <f t="shared" si="0"/>
        <v>CQKGL45120</v>
      </c>
      <c r="R65" s="33" t="e">
        <f>IF(IF(VLOOKUP($A65,Master!$G:$J,4,0)="x",Sheet1!$A65,"")="","",IF(VLOOKUP($A65,Master!$G:$J,4,0)="x",Sheet1!$A65,"")&amp;$K65&amp;$L65)</f>
        <v>#N/A</v>
      </c>
      <c r="S65" s="33" t="str">
        <f>IF(VLOOKUP($A65,Master!$L:$M,2,0)=0,"",VLOOKUP($A65,Master!$L:$M,2,0)&amp;$K65&amp;$M65)</f>
        <v>CH+CQKGL45120</v>
      </c>
      <c r="T65" s="33" t="str">
        <f t="shared" si="1"/>
        <v>CQKGL</v>
      </c>
      <c r="U65" s="179"/>
    </row>
    <row r="66" spans="1:21" hidden="1" x14ac:dyDescent="0.3">
      <c r="A66" s="184" t="s">
        <v>218</v>
      </c>
      <c r="B66" s="185" t="s">
        <v>2853</v>
      </c>
      <c r="C66" s="185" t="s">
        <v>2854</v>
      </c>
      <c r="D66" s="185" t="s">
        <v>2855</v>
      </c>
      <c r="E66" s="185" t="s">
        <v>247</v>
      </c>
      <c r="F66" s="185" t="s">
        <v>246</v>
      </c>
      <c r="G66" s="186">
        <v>45047</v>
      </c>
      <c r="H66" s="185" t="s">
        <v>2856</v>
      </c>
      <c r="I66" s="257"/>
      <c r="J66" s="185" t="s">
        <v>106</v>
      </c>
      <c r="K66" s="185" t="s">
        <v>105</v>
      </c>
      <c r="L66" s="186">
        <v>45120</v>
      </c>
      <c r="M66" s="187">
        <v>45120</v>
      </c>
      <c r="O66" s="33" t="str">
        <f>VLOOKUP($A66,Master!$A:$B,2,0)&amp;$K66&amp;$L66</f>
        <v>Corolla AltisKGL45120</v>
      </c>
      <c r="P66" s="33" t="str">
        <f>IF(OR($A66="KE0",$A66="KZ0",$A66="KV0",$A66="KH0",$A66="KE",$A66="KZ",),VLOOKUP($A66&amp;$F66,Master!$D:$E,2,0)&amp;$K66&amp;$L66,VLOOKUP($A66,Master!$D:$E,2,0)&amp;Sheet1!$K66&amp;Sheet1!$L66)</f>
        <v>Corolla AltisKGL45120</v>
      </c>
      <c r="Q66" s="33" t="str">
        <f t="shared" ref="Q66:Q129" si="2">$A66&amp;$K66&amp;$L66</f>
        <v>CQKGL45120</v>
      </c>
      <c r="R66" s="33" t="e">
        <f>IF(IF(VLOOKUP($A66,Master!$G:$J,4,0)="x",Sheet1!$A66,"")="","",IF(VLOOKUP($A66,Master!$G:$J,4,0)="x",Sheet1!$A66,"")&amp;$K66&amp;$L66)</f>
        <v>#N/A</v>
      </c>
      <c r="S66" s="33" t="str">
        <f>IF(VLOOKUP($A66,Master!$L:$M,2,0)=0,"",VLOOKUP($A66,Master!$L:$M,2,0)&amp;$K66&amp;$M66)</f>
        <v>CH+CQKGL45120</v>
      </c>
      <c r="T66" s="33" t="str">
        <f t="shared" ref="T66:T129" si="3">$A66&amp;$K66</f>
        <v>CQKGL</v>
      </c>
      <c r="U66" s="179"/>
    </row>
    <row r="67" spans="1:21" hidden="1" x14ac:dyDescent="0.3">
      <c r="A67" s="184" t="s">
        <v>218</v>
      </c>
      <c r="B67" s="185" t="s">
        <v>1777</v>
      </c>
      <c r="C67" s="185" t="s">
        <v>1778</v>
      </c>
      <c r="D67" s="185" t="s">
        <v>1779</v>
      </c>
      <c r="E67" s="185" t="s">
        <v>247</v>
      </c>
      <c r="F67" s="185" t="s">
        <v>246</v>
      </c>
      <c r="G67" s="186">
        <v>45047</v>
      </c>
      <c r="H67" s="185" t="s">
        <v>1780</v>
      </c>
      <c r="I67" s="257"/>
      <c r="J67" s="185" t="s">
        <v>181</v>
      </c>
      <c r="K67" s="185" t="s">
        <v>105</v>
      </c>
      <c r="L67" s="186">
        <v>45105</v>
      </c>
      <c r="M67" s="187">
        <v>45105</v>
      </c>
      <c r="O67" s="33" t="str">
        <f>VLOOKUP($A67,Master!$A:$B,2,0)&amp;$K67&amp;$L67</f>
        <v>Corolla AltisKGL45105</v>
      </c>
      <c r="P67" s="33" t="str">
        <f>IF(OR($A67="KE0",$A67="KZ0",$A67="KV0",$A67="KH0",$A67="KE",$A67="KZ",),VLOOKUP($A67&amp;$F67,Master!$D:$E,2,0)&amp;$K67&amp;$L67,VLOOKUP($A67,Master!$D:$E,2,0)&amp;Sheet1!$K67&amp;Sheet1!$L67)</f>
        <v>Corolla AltisKGL45105</v>
      </c>
      <c r="Q67" s="33" t="str">
        <f t="shared" si="2"/>
        <v>CQKGL45105</v>
      </c>
      <c r="R67" s="33" t="e">
        <f>IF(IF(VLOOKUP($A67,Master!$G:$J,4,0)="x",Sheet1!$A67,"")="","",IF(VLOOKUP($A67,Master!$G:$J,4,0)="x",Sheet1!$A67,"")&amp;$K67&amp;$L67)</f>
        <v>#N/A</v>
      </c>
      <c r="S67" s="33" t="str">
        <f>IF(VLOOKUP($A67,Master!$L:$M,2,0)=0,"",VLOOKUP($A67,Master!$L:$M,2,0)&amp;$K67&amp;$M67)</f>
        <v>CH+CQKGL45105</v>
      </c>
      <c r="T67" s="33" t="str">
        <f t="shared" si="3"/>
        <v>CQKGL</v>
      </c>
      <c r="U67" s="179"/>
    </row>
    <row r="68" spans="1:21" hidden="1" x14ac:dyDescent="0.3">
      <c r="A68" s="184" t="s">
        <v>218</v>
      </c>
      <c r="B68" s="185" t="s">
        <v>2832</v>
      </c>
      <c r="C68" s="185" t="s">
        <v>2833</v>
      </c>
      <c r="D68" s="185" t="s">
        <v>2834</v>
      </c>
      <c r="E68" s="185" t="s">
        <v>247</v>
      </c>
      <c r="F68" s="185" t="s">
        <v>246</v>
      </c>
      <c r="G68" s="186">
        <v>44986</v>
      </c>
      <c r="H68" s="185" t="s">
        <v>2835</v>
      </c>
      <c r="I68" s="257"/>
      <c r="J68" s="185" t="s">
        <v>181</v>
      </c>
      <c r="K68" s="185" t="s">
        <v>105</v>
      </c>
      <c r="L68" s="186">
        <v>45121</v>
      </c>
      <c r="M68" s="187">
        <v>45121</v>
      </c>
      <c r="O68" s="33" t="str">
        <f>VLOOKUP($A68,Master!$A:$B,2,0)&amp;$K68&amp;$L68</f>
        <v>Corolla AltisKGL45121</v>
      </c>
      <c r="P68" s="33" t="str">
        <f>IF(OR($A68="KE0",$A68="KZ0",$A68="KV0",$A68="KH0",$A68="KE",$A68="KZ",),VLOOKUP($A68&amp;$F68,Master!$D:$E,2,0)&amp;$K68&amp;$L68,VLOOKUP($A68,Master!$D:$E,2,0)&amp;Sheet1!$K68&amp;Sheet1!$L68)</f>
        <v>Corolla AltisKGL45121</v>
      </c>
      <c r="Q68" s="33" t="str">
        <f t="shared" si="2"/>
        <v>CQKGL45121</v>
      </c>
      <c r="R68" s="33" t="e">
        <f>IF(IF(VLOOKUP($A68,Master!$G:$J,4,0)="x",Sheet1!$A68,"")="","",IF(VLOOKUP($A68,Master!$G:$J,4,0)="x",Sheet1!$A68,"")&amp;$K68&amp;$L68)</f>
        <v>#N/A</v>
      </c>
      <c r="S68" s="33" t="str">
        <f>IF(VLOOKUP($A68,Master!$L:$M,2,0)=0,"",VLOOKUP($A68,Master!$L:$M,2,0)&amp;$K68&amp;$M68)</f>
        <v>CH+CQKGL45121</v>
      </c>
      <c r="T68" s="33" t="str">
        <f t="shared" si="3"/>
        <v>CQKGL</v>
      </c>
      <c r="U68" s="179"/>
    </row>
    <row r="69" spans="1:21" hidden="1" x14ac:dyDescent="0.3">
      <c r="A69" s="184" t="s">
        <v>218</v>
      </c>
      <c r="B69" s="185" t="s">
        <v>2812</v>
      </c>
      <c r="C69" s="185" t="s">
        <v>2813</v>
      </c>
      <c r="D69" s="185" t="s">
        <v>2814</v>
      </c>
      <c r="E69" s="185" t="s">
        <v>247</v>
      </c>
      <c r="F69" s="185" t="s">
        <v>246</v>
      </c>
      <c r="G69" s="186">
        <v>45017</v>
      </c>
      <c r="H69" s="185" t="s">
        <v>2815</v>
      </c>
      <c r="I69" s="257"/>
      <c r="J69" s="185" t="s">
        <v>106</v>
      </c>
      <c r="K69" s="185" t="s">
        <v>105</v>
      </c>
      <c r="L69" s="186">
        <v>45118</v>
      </c>
      <c r="M69" s="187">
        <v>45118</v>
      </c>
      <c r="O69" s="33" t="str">
        <f>VLOOKUP($A69,Master!$A:$B,2,0)&amp;$K69&amp;$L69</f>
        <v>Corolla AltisKGL45118</v>
      </c>
      <c r="P69" s="33" t="str">
        <f>IF(OR($A69="KE0",$A69="KZ0",$A69="KV0",$A69="KH0",$A69="KE",$A69="KZ",),VLOOKUP($A69&amp;$F69,Master!$D:$E,2,0)&amp;$K69&amp;$L69,VLOOKUP($A69,Master!$D:$E,2,0)&amp;Sheet1!$K69&amp;Sheet1!$L69)</f>
        <v>Corolla AltisKGL45118</v>
      </c>
      <c r="Q69" s="33" t="str">
        <f t="shared" si="2"/>
        <v>CQKGL45118</v>
      </c>
      <c r="R69" s="33" t="e">
        <f>IF(IF(VLOOKUP($A69,Master!$G:$J,4,0)="x",Sheet1!$A69,"")="","",IF(VLOOKUP($A69,Master!$G:$J,4,0)="x",Sheet1!$A69,"")&amp;$K69&amp;$L69)</f>
        <v>#N/A</v>
      </c>
      <c r="S69" s="33" t="str">
        <f>IF(VLOOKUP($A69,Master!$L:$M,2,0)=0,"",VLOOKUP($A69,Master!$L:$M,2,0)&amp;$K69&amp;$M69)</f>
        <v>CH+CQKGL45118</v>
      </c>
      <c r="T69" s="33" t="str">
        <f t="shared" si="3"/>
        <v>CQKGL</v>
      </c>
      <c r="U69" s="179"/>
    </row>
    <row r="70" spans="1:21" hidden="1" x14ac:dyDescent="0.3">
      <c r="A70" s="184" t="s">
        <v>218</v>
      </c>
      <c r="B70" s="185" t="s">
        <v>2840</v>
      </c>
      <c r="C70" s="185" t="s">
        <v>2841</v>
      </c>
      <c r="D70" s="185" t="s">
        <v>2842</v>
      </c>
      <c r="E70" s="185" t="s">
        <v>248</v>
      </c>
      <c r="F70" s="185" t="s">
        <v>246</v>
      </c>
      <c r="G70" s="186">
        <v>45017</v>
      </c>
      <c r="H70" s="185" t="s">
        <v>2843</v>
      </c>
      <c r="I70" s="257"/>
      <c r="J70" s="185" t="s">
        <v>106</v>
      </c>
      <c r="K70" s="185" t="s">
        <v>105</v>
      </c>
      <c r="L70" s="186">
        <v>45120</v>
      </c>
      <c r="M70" s="187">
        <v>45120</v>
      </c>
      <c r="O70" s="33" t="str">
        <f>VLOOKUP($A70,Master!$A:$B,2,0)&amp;$K70&amp;$L70</f>
        <v>Corolla AltisKGL45120</v>
      </c>
      <c r="P70" s="33" t="str">
        <f>IF(OR($A70="KE0",$A70="KZ0",$A70="KV0",$A70="KH0",$A70="KE",$A70="KZ",),VLOOKUP($A70&amp;$F70,Master!$D:$E,2,0)&amp;$K70&amp;$L70,VLOOKUP($A70,Master!$D:$E,2,0)&amp;Sheet1!$K70&amp;Sheet1!$L70)</f>
        <v>Corolla AltisKGL45120</v>
      </c>
      <c r="Q70" s="33" t="str">
        <f t="shared" si="2"/>
        <v>CQKGL45120</v>
      </c>
      <c r="R70" s="33" t="e">
        <f>IF(IF(VLOOKUP($A70,Master!$G:$J,4,0)="x",Sheet1!$A70,"")="","",IF(VLOOKUP($A70,Master!$G:$J,4,0)="x",Sheet1!$A70,"")&amp;$K70&amp;$L70)</f>
        <v>#N/A</v>
      </c>
      <c r="S70" s="33" t="str">
        <f>IF(VLOOKUP($A70,Master!$L:$M,2,0)=0,"",VLOOKUP($A70,Master!$L:$M,2,0)&amp;$K70&amp;$M70)</f>
        <v>CH+CQKGL45120</v>
      </c>
      <c r="T70" s="33" t="str">
        <f t="shared" si="3"/>
        <v>CQKGL</v>
      </c>
      <c r="U70" s="179"/>
    </row>
    <row r="71" spans="1:21" hidden="1" x14ac:dyDescent="0.3">
      <c r="A71" s="184" t="s">
        <v>218</v>
      </c>
      <c r="B71" s="185" t="s">
        <v>2804</v>
      </c>
      <c r="C71" s="185" t="s">
        <v>2805</v>
      </c>
      <c r="D71" s="185" t="s">
        <v>2806</v>
      </c>
      <c r="E71" s="185" t="s">
        <v>247</v>
      </c>
      <c r="F71" s="185" t="s">
        <v>246</v>
      </c>
      <c r="G71" s="186">
        <v>45047</v>
      </c>
      <c r="H71" s="185" t="s">
        <v>2807</v>
      </c>
      <c r="I71" s="257"/>
      <c r="J71" s="185" t="s">
        <v>260</v>
      </c>
      <c r="K71" s="185" t="s">
        <v>105</v>
      </c>
      <c r="L71" s="186">
        <v>45120</v>
      </c>
      <c r="M71" s="187">
        <v>45120</v>
      </c>
      <c r="O71" s="33" t="str">
        <f>VLOOKUP($A71,Master!$A:$B,2,0)&amp;$K71&amp;$L71</f>
        <v>Corolla AltisKGL45120</v>
      </c>
      <c r="P71" s="33" t="str">
        <f>IF(OR($A71="KE0",$A71="KZ0",$A71="KV0",$A71="KH0",$A71="KE",$A71="KZ",),VLOOKUP($A71&amp;$F71,Master!$D:$E,2,0)&amp;$K71&amp;$L71,VLOOKUP($A71,Master!$D:$E,2,0)&amp;Sheet1!$K71&amp;Sheet1!$L71)</f>
        <v>Corolla AltisKGL45120</v>
      </c>
      <c r="Q71" s="33" t="str">
        <f t="shared" si="2"/>
        <v>CQKGL45120</v>
      </c>
      <c r="R71" s="33" t="e">
        <f>IF(IF(VLOOKUP($A71,Master!$G:$J,4,0)="x",Sheet1!$A71,"")="","",IF(VLOOKUP($A71,Master!$G:$J,4,0)="x",Sheet1!$A71,"")&amp;$K71&amp;$L71)</f>
        <v>#N/A</v>
      </c>
      <c r="S71" s="33" t="str">
        <f>IF(VLOOKUP($A71,Master!$L:$M,2,0)=0,"",VLOOKUP($A71,Master!$L:$M,2,0)&amp;$K71&amp;$M71)</f>
        <v>CH+CQKGL45120</v>
      </c>
      <c r="T71" s="33" t="str">
        <f t="shared" si="3"/>
        <v>CQKGL</v>
      </c>
      <c r="U71" s="179"/>
    </row>
    <row r="72" spans="1:21" hidden="1" x14ac:dyDescent="0.3">
      <c r="A72" s="184" t="s">
        <v>218</v>
      </c>
      <c r="B72" s="185" t="s">
        <v>2869</v>
      </c>
      <c r="C72" s="185" t="s">
        <v>2870</v>
      </c>
      <c r="D72" s="185" t="s">
        <v>2871</v>
      </c>
      <c r="E72" s="185" t="s">
        <v>247</v>
      </c>
      <c r="F72" s="185" t="s">
        <v>246</v>
      </c>
      <c r="G72" s="186">
        <v>44986</v>
      </c>
      <c r="H72" s="185" t="s">
        <v>2872</v>
      </c>
      <c r="I72" s="257"/>
      <c r="J72" s="185" t="s">
        <v>174</v>
      </c>
      <c r="K72" s="185" t="s">
        <v>105</v>
      </c>
      <c r="L72" s="186">
        <v>45119</v>
      </c>
      <c r="M72" s="187">
        <v>45119</v>
      </c>
      <c r="O72" s="33" t="str">
        <f>VLOOKUP($A72,Master!$A:$B,2,0)&amp;$K72&amp;$L72</f>
        <v>Corolla AltisKGL45119</v>
      </c>
      <c r="P72" s="33" t="str">
        <f>IF(OR($A72="KE0",$A72="KZ0",$A72="KV0",$A72="KH0",$A72="KE",$A72="KZ",),VLOOKUP($A72&amp;$F72,Master!$D:$E,2,0)&amp;$K72&amp;$L72,VLOOKUP($A72,Master!$D:$E,2,0)&amp;Sheet1!$K72&amp;Sheet1!$L72)</f>
        <v>Corolla AltisKGL45119</v>
      </c>
      <c r="Q72" s="33" t="str">
        <f t="shared" si="2"/>
        <v>CQKGL45119</v>
      </c>
      <c r="R72" s="33" t="e">
        <f>IF(IF(VLOOKUP($A72,Master!$G:$J,4,0)="x",Sheet1!$A72,"")="","",IF(VLOOKUP($A72,Master!$G:$J,4,0)="x",Sheet1!$A72,"")&amp;$K72&amp;$L72)</f>
        <v>#N/A</v>
      </c>
      <c r="S72" s="33" t="str">
        <f>IF(VLOOKUP($A72,Master!$L:$M,2,0)=0,"",VLOOKUP($A72,Master!$L:$M,2,0)&amp;$K72&amp;$M72)</f>
        <v>CH+CQKGL45119</v>
      </c>
      <c r="T72" s="33" t="str">
        <f t="shared" si="3"/>
        <v>CQKGL</v>
      </c>
      <c r="U72" s="179"/>
    </row>
    <row r="73" spans="1:21" hidden="1" x14ac:dyDescent="0.3">
      <c r="A73" s="184" t="s">
        <v>218</v>
      </c>
      <c r="B73" s="185" t="s">
        <v>2788</v>
      </c>
      <c r="C73" s="185" t="s">
        <v>2789</v>
      </c>
      <c r="D73" s="185" t="s">
        <v>2790</v>
      </c>
      <c r="E73" s="185" t="s">
        <v>247</v>
      </c>
      <c r="F73" s="185" t="s">
        <v>246</v>
      </c>
      <c r="G73" s="186">
        <v>45017</v>
      </c>
      <c r="H73" s="185" t="s">
        <v>2791</v>
      </c>
      <c r="I73" s="257"/>
      <c r="J73" s="185" t="s">
        <v>181</v>
      </c>
      <c r="K73" s="185" t="s">
        <v>105</v>
      </c>
      <c r="L73" s="186">
        <v>45122</v>
      </c>
      <c r="M73" s="187">
        <v>45122</v>
      </c>
      <c r="O73" s="33" t="str">
        <f>VLOOKUP($A73,Master!$A:$B,2,0)&amp;$K73&amp;$L73</f>
        <v>Corolla AltisKGL45122</v>
      </c>
      <c r="P73" s="33" t="str">
        <f>IF(OR($A73="KE0",$A73="KZ0",$A73="KV0",$A73="KH0",$A73="KE",$A73="KZ",),VLOOKUP($A73&amp;$F73,Master!$D:$E,2,0)&amp;$K73&amp;$L73,VLOOKUP($A73,Master!$D:$E,2,0)&amp;Sheet1!$K73&amp;Sheet1!$L73)</f>
        <v>Corolla AltisKGL45122</v>
      </c>
      <c r="Q73" s="33" t="str">
        <f t="shared" si="2"/>
        <v>CQKGL45122</v>
      </c>
      <c r="R73" s="33" t="e">
        <f>IF(IF(VLOOKUP($A73,Master!$G:$J,4,0)="x",Sheet1!$A73,"")="","",IF(VLOOKUP($A73,Master!$G:$J,4,0)="x",Sheet1!$A73,"")&amp;$K73&amp;$L73)</f>
        <v>#N/A</v>
      </c>
      <c r="S73" s="33" t="str">
        <f>IF(VLOOKUP($A73,Master!$L:$M,2,0)=0,"",VLOOKUP($A73,Master!$L:$M,2,0)&amp;$K73&amp;$M73)</f>
        <v>CH+CQKGL45122</v>
      </c>
      <c r="T73" s="33" t="str">
        <f t="shared" si="3"/>
        <v>CQKGL</v>
      </c>
      <c r="U73" s="179"/>
    </row>
    <row r="74" spans="1:21" hidden="1" x14ac:dyDescent="0.3">
      <c r="A74" s="184" t="s">
        <v>218</v>
      </c>
      <c r="B74" s="185" t="s">
        <v>2845</v>
      </c>
      <c r="C74" s="185" t="s">
        <v>2846</v>
      </c>
      <c r="D74" s="185" t="s">
        <v>2847</v>
      </c>
      <c r="E74" s="185" t="s">
        <v>248</v>
      </c>
      <c r="F74" s="185" t="s">
        <v>246</v>
      </c>
      <c r="G74" s="186">
        <v>45047</v>
      </c>
      <c r="H74" s="185" t="s">
        <v>2848</v>
      </c>
      <c r="I74" s="257"/>
      <c r="J74" s="185" t="s">
        <v>106</v>
      </c>
      <c r="K74" s="185" t="s">
        <v>105</v>
      </c>
      <c r="L74" s="186">
        <v>45120</v>
      </c>
      <c r="M74" s="187">
        <v>45120</v>
      </c>
      <c r="O74" s="33" t="str">
        <f>VLOOKUP($A74,Master!$A:$B,2,0)&amp;$K74&amp;$L74</f>
        <v>Corolla AltisKGL45120</v>
      </c>
      <c r="P74" s="33" t="str">
        <f>IF(OR($A74="KE0",$A74="KZ0",$A74="KV0",$A74="KH0",$A74="KE",$A74="KZ",),VLOOKUP($A74&amp;$F74,Master!$D:$E,2,0)&amp;$K74&amp;$L74,VLOOKUP($A74,Master!$D:$E,2,0)&amp;Sheet1!$K74&amp;Sheet1!$L74)</f>
        <v>Corolla AltisKGL45120</v>
      </c>
      <c r="Q74" s="33" t="str">
        <f t="shared" si="2"/>
        <v>CQKGL45120</v>
      </c>
      <c r="R74" s="33" t="e">
        <f>IF(IF(VLOOKUP($A74,Master!$G:$J,4,0)="x",Sheet1!$A74,"")="","",IF(VLOOKUP($A74,Master!$G:$J,4,0)="x",Sheet1!$A74,"")&amp;$K74&amp;$L74)</f>
        <v>#N/A</v>
      </c>
      <c r="S74" s="33" t="str">
        <f>IF(VLOOKUP($A74,Master!$L:$M,2,0)=0,"",VLOOKUP($A74,Master!$L:$M,2,0)&amp;$K74&amp;$M74)</f>
        <v>CH+CQKGL45120</v>
      </c>
      <c r="T74" s="33" t="str">
        <f t="shared" si="3"/>
        <v>CQKGL</v>
      </c>
      <c r="U74" s="179"/>
    </row>
    <row r="75" spans="1:21" hidden="1" x14ac:dyDescent="0.3">
      <c r="A75" s="184" t="s">
        <v>218</v>
      </c>
      <c r="B75" s="185" t="s">
        <v>2780</v>
      </c>
      <c r="C75" s="185" t="s">
        <v>2781</v>
      </c>
      <c r="D75" s="185" t="s">
        <v>2782</v>
      </c>
      <c r="E75" s="185" t="s">
        <v>247</v>
      </c>
      <c r="F75" s="185" t="s">
        <v>246</v>
      </c>
      <c r="G75" s="186">
        <v>45047</v>
      </c>
      <c r="H75" s="185" t="s">
        <v>2783</v>
      </c>
      <c r="I75" s="257"/>
      <c r="J75" s="185" t="s">
        <v>117</v>
      </c>
      <c r="K75" s="185" t="s">
        <v>105</v>
      </c>
      <c r="L75" s="186">
        <v>45121</v>
      </c>
      <c r="M75" s="187">
        <v>45121</v>
      </c>
      <c r="O75" s="33" t="str">
        <f>VLOOKUP($A75,Master!$A:$B,2,0)&amp;$K75&amp;$L75</f>
        <v>Corolla AltisKGL45121</v>
      </c>
      <c r="P75" s="33" t="str">
        <f>IF(OR($A75="KE0",$A75="KZ0",$A75="KV0",$A75="KH0",$A75="KE",$A75="KZ",),VLOOKUP($A75&amp;$F75,Master!$D:$E,2,0)&amp;$K75&amp;$L75,VLOOKUP($A75,Master!$D:$E,2,0)&amp;Sheet1!$K75&amp;Sheet1!$L75)</f>
        <v>Corolla AltisKGL45121</v>
      </c>
      <c r="Q75" s="33" t="str">
        <f t="shared" si="2"/>
        <v>CQKGL45121</v>
      </c>
      <c r="R75" s="33" t="e">
        <f>IF(IF(VLOOKUP($A75,Master!$G:$J,4,0)="x",Sheet1!$A75,"")="","",IF(VLOOKUP($A75,Master!$G:$J,4,0)="x",Sheet1!$A75,"")&amp;$K75&amp;$L75)</f>
        <v>#N/A</v>
      </c>
      <c r="S75" s="33" t="str">
        <f>IF(VLOOKUP($A75,Master!$L:$M,2,0)=0,"",VLOOKUP($A75,Master!$L:$M,2,0)&amp;$K75&amp;$M75)</f>
        <v>CH+CQKGL45121</v>
      </c>
      <c r="T75" s="33" t="str">
        <f t="shared" si="3"/>
        <v>CQKGL</v>
      </c>
      <c r="U75" s="179"/>
    </row>
    <row r="76" spans="1:21" hidden="1" x14ac:dyDescent="0.3">
      <c r="A76" s="184" t="s">
        <v>197</v>
      </c>
      <c r="B76" s="185" t="s">
        <v>2251</v>
      </c>
      <c r="C76" s="185" t="s">
        <v>2252</v>
      </c>
      <c r="D76" s="185" t="s">
        <v>2253</v>
      </c>
      <c r="E76" s="185" t="s">
        <v>248</v>
      </c>
      <c r="F76" s="185" t="s">
        <v>246</v>
      </c>
      <c r="G76" s="186">
        <v>44927</v>
      </c>
      <c r="H76" s="185" t="s">
        <v>2254</v>
      </c>
      <c r="I76" s="257"/>
      <c r="J76" s="185" t="s">
        <v>273</v>
      </c>
      <c r="K76" s="185" t="s">
        <v>105</v>
      </c>
      <c r="L76" s="186">
        <v>45110</v>
      </c>
      <c r="M76" s="187">
        <v>45110</v>
      </c>
      <c r="O76" s="33" t="str">
        <f>VLOOKUP($A76,Master!$A:$B,2,0)&amp;$K76&amp;$L76</f>
        <v>CamryKGL45110</v>
      </c>
      <c r="P76" s="33" t="str">
        <f>IF(OR($A76="KE0",$A76="KZ0",$A76="KV0",$A76="KH0",$A76="KE",$A76="KZ",),VLOOKUP($A76&amp;$F76,Master!$D:$E,2,0)&amp;$K76&amp;$L76,VLOOKUP($A76,Master!$D:$E,2,0)&amp;Sheet1!$K76&amp;Sheet1!$L76)</f>
        <v>Camry(20)KGL45110</v>
      </c>
      <c r="Q76" s="33" t="str">
        <f t="shared" si="2"/>
        <v>KV0KGL45110</v>
      </c>
      <c r="R76" s="33" t="str">
        <f>IF(IF(VLOOKUP($A76,Master!$G:$J,4,0)="x",Sheet1!$A76,"")="","",IF(VLOOKUP($A76,Master!$G:$J,4,0)="x",Sheet1!$A76,"")&amp;$K76&amp;$L76)</f>
        <v>KV0KGL45110</v>
      </c>
      <c r="S76" s="33" t="e">
        <f>IF(VLOOKUP($A76,Master!$L:$M,2,0)=0,"",VLOOKUP($A76,Master!$L:$M,2,0)&amp;$K76&amp;$M76)</f>
        <v>#N/A</v>
      </c>
      <c r="T76" s="33" t="str">
        <f t="shared" si="3"/>
        <v>KV0KGL</v>
      </c>
      <c r="U76" s="179"/>
    </row>
    <row r="77" spans="1:21" hidden="1" x14ac:dyDescent="0.3">
      <c r="A77" s="184" t="s">
        <v>197</v>
      </c>
      <c r="B77" s="185" t="s">
        <v>2283</v>
      </c>
      <c r="C77" s="185" t="s">
        <v>2284</v>
      </c>
      <c r="D77" s="185" t="s">
        <v>2285</v>
      </c>
      <c r="E77" s="185" t="s">
        <v>2286</v>
      </c>
      <c r="F77" s="185" t="s">
        <v>246</v>
      </c>
      <c r="G77" s="186">
        <v>44986</v>
      </c>
      <c r="H77" s="185" t="s">
        <v>2287</v>
      </c>
      <c r="I77" s="257"/>
      <c r="J77" s="185" t="s">
        <v>114</v>
      </c>
      <c r="K77" s="185" t="s">
        <v>105</v>
      </c>
      <c r="L77" s="186">
        <v>45121</v>
      </c>
      <c r="M77" s="187">
        <v>45121</v>
      </c>
      <c r="O77" s="33" t="str">
        <f>VLOOKUP($A77,Master!$A:$B,2,0)&amp;$K77&amp;$L77</f>
        <v>CamryKGL45121</v>
      </c>
      <c r="P77" s="33" t="str">
        <f>IF(OR($A77="KE0",$A77="KZ0",$A77="KV0",$A77="KH0",$A77="KE",$A77="KZ",),VLOOKUP($A77&amp;$F77,Master!$D:$E,2,0)&amp;$K77&amp;$L77,VLOOKUP($A77,Master!$D:$E,2,0)&amp;Sheet1!$K77&amp;Sheet1!$L77)</f>
        <v>Camry(20)KGL45121</v>
      </c>
      <c r="Q77" s="33" t="str">
        <f t="shared" si="2"/>
        <v>KV0KGL45121</v>
      </c>
      <c r="R77" s="33" t="str">
        <f>IF(IF(VLOOKUP($A77,Master!$G:$J,4,0)="x",Sheet1!$A77,"")="","",IF(VLOOKUP($A77,Master!$G:$J,4,0)="x",Sheet1!$A77,"")&amp;$K77&amp;$L77)</f>
        <v>KV0KGL45121</v>
      </c>
      <c r="S77" s="33" t="e">
        <f>IF(VLOOKUP($A77,Master!$L:$M,2,0)=0,"",VLOOKUP($A77,Master!$L:$M,2,0)&amp;$K77&amp;$M77)</f>
        <v>#N/A</v>
      </c>
      <c r="T77" s="33" t="str">
        <f t="shared" si="3"/>
        <v>KV0KGL</v>
      </c>
      <c r="U77" s="179"/>
    </row>
    <row r="78" spans="1:21" hidden="1" x14ac:dyDescent="0.3">
      <c r="A78" s="184" t="s">
        <v>197</v>
      </c>
      <c r="B78" s="185" t="s">
        <v>2263</v>
      </c>
      <c r="C78" s="185" t="s">
        <v>2264</v>
      </c>
      <c r="D78" s="185" t="s">
        <v>2265</v>
      </c>
      <c r="E78" s="185" t="s">
        <v>247</v>
      </c>
      <c r="F78" s="185" t="s">
        <v>250</v>
      </c>
      <c r="G78" s="186">
        <v>44927</v>
      </c>
      <c r="H78" s="185" t="s">
        <v>2266</v>
      </c>
      <c r="I78" s="257"/>
      <c r="J78" s="185" t="s">
        <v>112</v>
      </c>
      <c r="K78" s="185" t="s">
        <v>105</v>
      </c>
      <c r="L78" s="186">
        <v>45113</v>
      </c>
      <c r="M78" s="187">
        <v>45113</v>
      </c>
      <c r="O78" s="33" t="str">
        <f>VLOOKUP($A78,Master!$A:$B,2,0)&amp;$K78&amp;$L78</f>
        <v>CamryKGL45113</v>
      </c>
      <c r="P78" s="33" t="str">
        <f>IF(OR($A78="KE0",$A78="KZ0",$A78="KV0",$A78="KH0",$A78="KE",$A78="KZ",),VLOOKUP($A78&amp;$F78,Master!$D:$E,2,0)&amp;$K78&amp;$L78,VLOOKUP($A78,Master!$D:$E,2,0)&amp;Sheet1!$K78&amp;Sheet1!$L78)</f>
        <v>Camry(40)KGL45113</v>
      </c>
      <c r="Q78" s="33" t="str">
        <f t="shared" si="2"/>
        <v>KV0KGL45113</v>
      </c>
      <c r="R78" s="33" t="str">
        <f>IF(IF(VLOOKUP($A78,Master!$G:$J,4,0)="x",Sheet1!$A78,"")="","",IF(VLOOKUP($A78,Master!$G:$J,4,0)="x",Sheet1!$A78,"")&amp;$K78&amp;$L78)</f>
        <v>KV0KGL45113</v>
      </c>
      <c r="S78" s="33" t="e">
        <f>IF(VLOOKUP($A78,Master!$L:$M,2,0)=0,"",VLOOKUP($A78,Master!$L:$M,2,0)&amp;$K78&amp;$M78)</f>
        <v>#N/A</v>
      </c>
      <c r="T78" s="33" t="str">
        <f t="shared" si="3"/>
        <v>KV0KGL</v>
      </c>
      <c r="U78" s="179"/>
    </row>
    <row r="79" spans="1:21" hidden="1" x14ac:dyDescent="0.3">
      <c r="A79" s="184" t="s">
        <v>197</v>
      </c>
      <c r="B79" s="185" t="s">
        <v>2255</v>
      </c>
      <c r="C79" s="185" t="s">
        <v>2256</v>
      </c>
      <c r="D79" s="185" t="s">
        <v>2257</v>
      </c>
      <c r="E79" s="185" t="s">
        <v>248</v>
      </c>
      <c r="F79" s="185" t="s">
        <v>250</v>
      </c>
      <c r="G79" s="186">
        <v>44927</v>
      </c>
      <c r="H79" s="185" t="s">
        <v>2258</v>
      </c>
      <c r="I79" s="257"/>
      <c r="J79" s="185" t="s">
        <v>114</v>
      </c>
      <c r="K79" s="185" t="s">
        <v>105</v>
      </c>
      <c r="L79" s="186">
        <v>45110</v>
      </c>
      <c r="M79" s="187">
        <v>45110</v>
      </c>
      <c r="O79" s="33" t="str">
        <f>VLOOKUP($A79,Master!$A:$B,2,0)&amp;$K79&amp;$L79</f>
        <v>CamryKGL45110</v>
      </c>
      <c r="P79" s="33" t="str">
        <f>IF(OR($A79="KE0",$A79="KZ0",$A79="KV0",$A79="KH0",$A79="KE",$A79="KZ",),VLOOKUP($A79&amp;$F79,Master!$D:$E,2,0)&amp;$K79&amp;$L79,VLOOKUP($A79,Master!$D:$E,2,0)&amp;Sheet1!$K79&amp;Sheet1!$L79)</f>
        <v>Camry(40)KGL45110</v>
      </c>
      <c r="Q79" s="33" t="str">
        <f t="shared" si="2"/>
        <v>KV0KGL45110</v>
      </c>
      <c r="R79" s="33" t="str">
        <f>IF(IF(VLOOKUP($A79,Master!$G:$J,4,0)="x",Sheet1!$A79,"")="","",IF(VLOOKUP($A79,Master!$G:$J,4,0)="x",Sheet1!$A79,"")&amp;$K79&amp;$L79)</f>
        <v>KV0KGL45110</v>
      </c>
      <c r="S79" s="33" t="e">
        <f>IF(VLOOKUP($A79,Master!$L:$M,2,0)=0,"",VLOOKUP($A79,Master!$L:$M,2,0)&amp;$K79&amp;$M79)</f>
        <v>#N/A</v>
      </c>
      <c r="T79" s="33" t="str">
        <f t="shared" si="3"/>
        <v>KV0KGL</v>
      </c>
      <c r="U79" s="179"/>
    </row>
    <row r="80" spans="1:21" hidden="1" x14ac:dyDescent="0.3">
      <c r="A80" s="184" t="s">
        <v>197</v>
      </c>
      <c r="B80" s="185" t="s">
        <v>2267</v>
      </c>
      <c r="C80" s="185" t="s">
        <v>2268</v>
      </c>
      <c r="D80" s="185" t="s">
        <v>2269</v>
      </c>
      <c r="E80" s="185" t="s">
        <v>248</v>
      </c>
      <c r="F80" s="185" t="s">
        <v>250</v>
      </c>
      <c r="G80" s="186">
        <v>44927</v>
      </c>
      <c r="H80" s="185" t="s">
        <v>2270</v>
      </c>
      <c r="I80" s="257"/>
      <c r="J80" s="185" t="s">
        <v>117</v>
      </c>
      <c r="K80" s="185" t="s">
        <v>105</v>
      </c>
      <c r="L80" s="186">
        <v>45091</v>
      </c>
      <c r="M80" s="187">
        <v>45091</v>
      </c>
      <c r="O80" s="33" t="str">
        <f>VLOOKUP($A80,Master!$A:$B,2,0)&amp;$K80&amp;$L80</f>
        <v>CamryKGL45091</v>
      </c>
      <c r="P80" s="33" t="str">
        <f>IF(OR($A80="KE0",$A80="KZ0",$A80="KV0",$A80="KH0",$A80="KE",$A80="KZ",),VLOOKUP($A80&amp;$F80,Master!$D:$E,2,0)&amp;$K80&amp;$L80,VLOOKUP($A80,Master!$D:$E,2,0)&amp;Sheet1!$K80&amp;Sheet1!$L80)</f>
        <v>Camry(40)KGL45091</v>
      </c>
      <c r="Q80" s="33" t="str">
        <f t="shared" si="2"/>
        <v>KV0KGL45091</v>
      </c>
      <c r="R80" s="33" t="str">
        <f>IF(IF(VLOOKUP($A80,Master!$G:$J,4,0)="x",Sheet1!$A80,"")="","",IF(VLOOKUP($A80,Master!$G:$J,4,0)="x",Sheet1!$A80,"")&amp;$K80&amp;$L80)</f>
        <v>KV0KGL45091</v>
      </c>
      <c r="S80" s="33" t="e">
        <f>IF(VLOOKUP($A80,Master!$L:$M,2,0)=0,"",VLOOKUP($A80,Master!$L:$M,2,0)&amp;$K80&amp;$M80)</f>
        <v>#N/A</v>
      </c>
      <c r="T80" s="33" t="str">
        <f t="shared" si="3"/>
        <v>KV0KGL</v>
      </c>
      <c r="U80" s="179"/>
    </row>
    <row r="81" spans="1:21" hidden="1" x14ac:dyDescent="0.3">
      <c r="A81" s="184" t="s">
        <v>197</v>
      </c>
      <c r="B81" s="185" t="s">
        <v>2271</v>
      </c>
      <c r="C81" s="185" t="s">
        <v>2272</v>
      </c>
      <c r="D81" s="185" t="s">
        <v>2273</v>
      </c>
      <c r="E81" s="185" t="s">
        <v>248</v>
      </c>
      <c r="F81" s="185" t="s">
        <v>246</v>
      </c>
      <c r="G81" s="186">
        <v>44958</v>
      </c>
      <c r="H81" s="185" t="s">
        <v>2274</v>
      </c>
      <c r="I81" s="257"/>
      <c r="J81" s="185" t="s">
        <v>114</v>
      </c>
      <c r="K81" s="185" t="s">
        <v>105</v>
      </c>
      <c r="L81" s="186">
        <v>45114</v>
      </c>
      <c r="M81" s="187">
        <v>45114</v>
      </c>
      <c r="O81" s="33" t="str">
        <f>VLOOKUP($A81,Master!$A:$B,2,0)&amp;$K81&amp;$L81</f>
        <v>CamryKGL45114</v>
      </c>
      <c r="P81" s="33" t="str">
        <f>IF(OR($A81="KE0",$A81="KZ0",$A81="KV0",$A81="KH0",$A81="KE",$A81="KZ",),VLOOKUP($A81&amp;$F81,Master!$D:$E,2,0)&amp;$K81&amp;$L81,VLOOKUP($A81,Master!$D:$E,2,0)&amp;Sheet1!$K81&amp;Sheet1!$L81)</f>
        <v>Camry(20)KGL45114</v>
      </c>
      <c r="Q81" s="33" t="str">
        <f t="shared" si="2"/>
        <v>KV0KGL45114</v>
      </c>
      <c r="R81" s="33" t="str">
        <f>IF(IF(VLOOKUP($A81,Master!$G:$J,4,0)="x",Sheet1!$A81,"")="","",IF(VLOOKUP($A81,Master!$G:$J,4,0)="x",Sheet1!$A81,"")&amp;$K81&amp;$L81)</f>
        <v>KV0KGL45114</v>
      </c>
      <c r="S81" s="33" t="e">
        <f>IF(VLOOKUP($A81,Master!$L:$M,2,0)=0,"",VLOOKUP($A81,Master!$L:$M,2,0)&amp;$K81&amp;$M81)</f>
        <v>#N/A</v>
      </c>
      <c r="T81" s="33" t="str">
        <f t="shared" si="3"/>
        <v>KV0KGL</v>
      </c>
      <c r="U81" s="179"/>
    </row>
    <row r="82" spans="1:21" hidden="1" x14ac:dyDescent="0.3">
      <c r="A82" s="184" t="s">
        <v>197</v>
      </c>
      <c r="B82" s="185" t="s">
        <v>2279</v>
      </c>
      <c r="C82" s="185" t="s">
        <v>2280</v>
      </c>
      <c r="D82" s="185" t="s">
        <v>2281</v>
      </c>
      <c r="E82" s="185" t="s">
        <v>247</v>
      </c>
      <c r="F82" s="185" t="s">
        <v>246</v>
      </c>
      <c r="G82" s="186">
        <v>44986</v>
      </c>
      <c r="H82" s="185" t="s">
        <v>2282</v>
      </c>
      <c r="I82" s="257"/>
      <c r="J82" s="185" t="s">
        <v>106</v>
      </c>
      <c r="K82" s="185" t="s">
        <v>105</v>
      </c>
      <c r="L82" s="186">
        <v>45117</v>
      </c>
      <c r="M82" s="187">
        <v>45117</v>
      </c>
      <c r="O82" s="33" t="str">
        <f>VLOOKUP($A82,Master!$A:$B,2,0)&amp;$K82&amp;$L82</f>
        <v>CamryKGL45117</v>
      </c>
      <c r="P82" s="33" t="str">
        <f>IF(OR($A82="KE0",$A82="KZ0",$A82="KV0",$A82="KH0",$A82="KE",$A82="KZ",),VLOOKUP($A82&amp;$F82,Master!$D:$E,2,0)&amp;$K82&amp;$L82,VLOOKUP($A82,Master!$D:$E,2,0)&amp;Sheet1!$K82&amp;Sheet1!$L82)</f>
        <v>Camry(20)KGL45117</v>
      </c>
      <c r="Q82" s="33" t="str">
        <f t="shared" si="2"/>
        <v>KV0KGL45117</v>
      </c>
      <c r="R82" s="33" t="str">
        <f>IF(IF(VLOOKUP($A82,Master!$G:$J,4,0)="x",Sheet1!$A82,"")="","",IF(VLOOKUP($A82,Master!$G:$J,4,0)="x",Sheet1!$A82,"")&amp;$K82&amp;$L82)</f>
        <v>KV0KGL45117</v>
      </c>
      <c r="S82" s="33" t="e">
        <f>IF(VLOOKUP($A82,Master!$L:$M,2,0)=0,"",VLOOKUP($A82,Master!$L:$M,2,0)&amp;$K82&amp;$M82)</f>
        <v>#N/A</v>
      </c>
      <c r="T82" s="33" t="str">
        <f t="shared" si="3"/>
        <v>KV0KGL</v>
      </c>
      <c r="U82" s="179"/>
    </row>
    <row r="83" spans="1:21" hidden="1" x14ac:dyDescent="0.3">
      <c r="A83" s="184" t="s">
        <v>197</v>
      </c>
      <c r="B83" s="185" t="s">
        <v>2259</v>
      </c>
      <c r="C83" s="185" t="s">
        <v>2260</v>
      </c>
      <c r="D83" s="185" t="s">
        <v>2261</v>
      </c>
      <c r="E83" s="185" t="s">
        <v>248</v>
      </c>
      <c r="F83" s="185" t="s">
        <v>250</v>
      </c>
      <c r="G83" s="186">
        <v>44986</v>
      </c>
      <c r="H83" s="185" t="s">
        <v>2262</v>
      </c>
      <c r="I83" s="257"/>
      <c r="J83" s="185" t="s">
        <v>144</v>
      </c>
      <c r="K83" s="185" t="s">
        <v>105</v>
      </c>
      <c r="L83" s="186">
        <v>45120</v>
      </c>
      <c r="M83" s="187">
        <v>45120</v>
      </c>
      <c r="O83" s="33" t="str">
        <f>VLOOKUP($A83,Master!$A:$B,2,0)&amp;$K83&amp;$L83</f>
        <v>CamryKGL45120</v>
      </c>
      <c r="P83" s="33" t="str">
        <f>IF(OR($A83="KE0",$A83="KZ0",$A83="KV0",$A83="KH0",$A83="KE",$A83="KZ",),VLOOKUP($A83&amp;$F83,Master!$D:$E,2,0)&amp;$K83&amp;$L83,VLOOKUP($A83,Master!$D:$E,2,0)&amp;Sheet1!$K83&amp;Sheet1!$L83)</f>
        <v>Camry(40)KGL45120</v>
      </c>
      <c r="Q83" s="33" t="str">
        <f t="shared" si="2"/>
        <v>KV0KGL45120</v>
      </c>
      <c r="R83" s="33" t="str">
        <f>IF(IF(VLOOKUP($A83,Master!$G:$J,4,0)="x",Sheet1!$A83,"")="","",IF(VLOOKUP($A83,Master!$G:$J,4,0)="x",Sheet1!$A83,"")&amp;$K83&amp;$L83)</f>
        <v>KV0KGL45120</v>
      </c>
      <c r="S83" s="33" t="e">
        <f>IF(VLOOKUP($A83,Master!$L:$M,2,0)=0,"",VLOOKUP($A83,Master!$L:$M,2,0)&amp;$K83&amp;$M83)</f>
        <v>#N/A</v>
      </c>
      <c r="T83" s="33" t="str">
        <f t="shared" si="3"/>
        <v>KV0KGL</v>
      </c>
      <c r="U83" s="179"/>
    </row>
    <row r="84" spans="1:21" hidden="1" x14ac:dyDescent="0.3">
      <c r="A84" s="184" t="s">
        <v>197</v>
      </c>
      <c r="B84" s="185" t="s">
        <v>2275</v>
      </c>
      <c r="C84" s="185" t="s">
        <v>2276</v>
      </c>
      <c r="D84" s="185" t="s">
        <v>2277</v>
      </c>
      <c r="E84" s="185" t="s">
        <v>248</v>
      </c>
      <c r="F84" s="185" t="s">
        <v>250</v>
      </c>
      <c r="G84" s="186">
        <v>44986</v>
      </c>
      <c r="H84" s="185" t="s">
        <v>2278</v>
      </c>
      <c r="I84" s="257"/>
      <c r="J84" s="185" t="s">
        <v>106</v>
      </c>
      <c r="K84" s="185" t="s">
        <v>105</v>
      </c>
      <c r="L84" s="186">
        <v>45118</v>
      </c>
      <c r="M84" s="187">
        <v>45118</v>
      </c>
      <c r="O84" s="33" t="str">
        <f>VLOOKUP($A84,Master!$A:$B,2,0)&amp;$K84&amp;$L84</f>
        <v>CamryKGL45118</v>
      </c>
      <c r="P84" s="33" t="str">
        <f>IF(OR($A84="KE0",$A84="KZ0",$A84="KV0",$A84="KH0",$A84="KE",$A84="KZ",),VLOOKUP($A84&amp;$F84,Master!$D:$E,2,0)&amp;$K84&amp;$L84,VLOOKUP($A84,Master!$D:$E,2,0)&amp;Sheet1!$K84&amp;Sheet1!$L84)</f>
        <v>Camry(40)KGL45118</v>
      </c>
      <c r="Q84" s="33" t="str">
        <f t="shared" si="2"/>
        <v>KV0KGL45118</v>
      </c>
      <c r="R84" s="33" t="str">
        <f>IF(IF(VLOOKUP($A84,Master!$G:$J,4,0)="x",Sheet1!$A84,"")="","",IF(VLOOKUP($A84,Master!$G:$J,4,0)="x",Sheet1!$A84,"")&amp;$K84&amp;$L84)</f>
        <v>KV0KGL45118</v>
      </c>
      <c r="S84" s="33" t="e">
        <f>IF(VLOOKUP($A84,Master!$L:$M,2,0)=0,"",VLOOKUP($A84,Master!$L:$M,2,0)&amp;$K84&amp;$M84)</f>
        <v>#N/A</v>
      </c>
      <c r="T84" s="33" t="str">
        <f t="shared" si="3"/>
        <v>KV0KGL</v>
      </c>
      <c r="U84" s="179"/>
    </row>
    <row r="85" spans="1:21" hidden="1" x14ac:dyDescent="0.3">
      <c r="A85" s="184" t="s">
        <v>23</v>
      </c>
      <c r="B85" s="185" t="s">
        <v>1701</v>
      </c>
      <c r="C85" s="185" t="s">
        <v>1702</v>
      </c>
      <c r="D85" s="185" t="s">
        <v>1703</v>
      </c>
      <c r="E85" s="185" t="s">
        <v>253</v>
      </c>
      <c r="F85" s="185" t="s">
        <v>268</v>
      </c>
      <c r="G85" s="186">
        <v>45017</v>
      </c>
      <c r="H85" s="185" t="s">
        <v>1704</v>
      </c>
      <c r="I85" s="257"/>
      <c r="J85" s="185" t="s">
        <v>109</v>
      </c>
      <c r="K85" s="185" t="s">
        <v>105</v>
      </c>
      <c r="L85" s="186">
        <v>45083</v>
      </c>
      <c r="M85" s="187">
        <v>45083</v>
      </c>
      <c r="O85" s="33" t="str">
        <f>VLOOKUP($A85,Master!$A:$B,2,0)&amp;$K85&amp;$L85</f>
        <v>AlphardKGL45083</v>
      </c>
      <c r="P85" s="33" t="str">
        <f>IF(OR($A85="KE0",$A85="KZ0",$A85="KV0",$A85="KH0",$A85="KE",$A85="KZ",),VLOOKUP($A85&amp;$F85,Master!$D:$E,2,0)&amp;$K85&amp;$L85,VLOOKUP($A85,Master!$D:$E,2,0)&amp;Sheet1!$K85&amp;Sheet1!$L85)</f>
        <v>AlphardKGL45083</v>
      </c>
      <c r="Q85" s="33" t="str">
        <f t="shared" si="2"/>
        <v>AlphardKGL45083</v>
      </c>
      <c r="R85" s="33" t="str">
        <f>IF(IF(VLOOKUP($A85,Master!$G:$J,4,0)="x",Sheet1!$A85,"")="","",IF(VLOOKUP($A85,Master!$G:$J,4,0)="x",Sheet1!$A85,"")&amp;$K85&amp;$L85)</f>
        <v>AlphardKGL45083</v>
      </c>
      <c r="S85" s="33" t="e">
        <f>IF(VLOOKUP($A85,Master!$L:$M,2,0)=0,"",VLOOKUP($A85,Master!$L:$M,2,0)&amp;$K85&amp;$M85)</f>
        <v>#N/A</v>
      </c>
      <c r="T85" s="33" t="str">
        <f t="shared" si="3"/>
        <v>AlphardKGL</v>
      </c>
      <c r="U85" s="179"/>
    </row>
    <row r="86" spans="1:21" hidden="1" x14ac:dyDescent="0.3">
      <c r="A86" s="184" t="s">
        <v>185</v>
      </c>
      <c r="B86" s="185" t="s">
        <v>2247</v>
      </c>
      <c r="C86" s="185" t="s">
        <v>2248</v>
      </c>
      <c r="D86" s="185" t="s">
        <v>2249</v>
      </c>
      <c r="E86" s="185" t="s">
        <v>247</v>
      </c>
      <c r="F86" s="185" t="s">
        <v>249</v>
      </c>
      <c r="G86" s="186">
        <v>44958</v>
      </c>
      <c r="H86" s="185" t="s">
        <v>2250</v>
      </c>
      <c r="I86" s="257"/>
      <c r="J86" s="185" t="s">
        <v>109</v>
      </c>
      <c r="K86" s="185" t="s">
        <v>105</v>
      </c>
      <c r="L86" s="186">
        <v>45106</v>
      </c>
      <c r="M86" s="187">
        <v>45106</v>
      </c>
      <c r="O86" s="33" t="str">
        <f>VLOOKUP($A86,Master!$A:$B,2,0)&amp;$K86&amp;$L86</f>
        <v>FortunerKGL45106</v>
      </c>
      <c r="P86" s="33" t="str">
        <f>IF(OR($A86="KE0",$A86="KZ0",$A86="KV0",$A86="KH0",$A86="KE",$A86="KZ",),VLOOKUP($A86&amp;$F86,Master!$D:$E,2,0)&amp;$K86&amp;$L86,VLOOKUP($A86,Master!$D:$E,2,0)&amp;Sheet1!$K86&amp;Sheet1!$L86)</f>
        <v>FortunerKGL45106</v>
      </c>
      <c r="Q86" s="33" t="str">
        <f t="shared" si="2"/>
        <v>FXKGL45106</v>
      </c>
      <c r="R86" s="33" t="str">
        <f>IF(IF(VLOOKUP($A86,Master!$G:$J,4,0)="x",Sheet1!$A86,"")="","",IF(VLOOKUP($A86,Master!$G:$J,4,0)="x",Sheet1!$A86,"")&amp;$K86&amp;$L86)</f>
        <v>FXKGL45106</v>
      </c>
      <c r="S86" s="33" t="e">
        <f>IF(VLOOKUP($A86,Master!$L:$M,2,0)=0,"",VLOOKUP($A86,Master!$L:$M,2,0)&amp;$K86&amp;$M86)</f>
        <v>#N/A</v>
      </c>
      <c r="T86" s="33" t="str">
        <f t="shared" si="3"/>
        <v>FXKGL</v>
      </c>
      <c r="U86" s="179"/>
    </row>
    <row r="87" spans="1:21" hidden="1" x14ac:dyDescent="0.3">
      <c r="A87" s="184" t="s">
        <v>185</v>
      </c>
      <c r="B87" s="185" t="s">
        <v>2243</v>
      </c>
      <c r="C87" s="185" t="s">
        <v>2244</v>
      </c>
      <c r="D87" s="185" t="s">
        <v>2245</v>
      </c>
      <c r="E87" s="185" t="s">
        <v>247</v>
      </c>
      <c r="F87" s="185" t="s">
        <v>249</v>
      </c>
      <c r="G87" s="186">
        <v>44986</v>
      </c>
      <c r="H87" s="185" t="s">
        <v>2246</v>
      </c>
      <c r="I87" s="257"/>
      <c r="J87" s="185" t="s">
        <v>107</v>
      </c>
      <c r="K87" s="185" t="s">
        <v>105</v>
      </c>
      <c r="L87" s="186">
        <v>45118</v>
      </c>
      <c r="M87" s="187">
        <v>45118</v>
      </c>
      <c r="O87" s="33" t="str">
        <f>VLOOKUP($A87,Master!$A:$B,2,0)&amp;$K87&amp;$L87</f>
        <v>FortunerKGL45118</v>
      </c>
      <c r="P87" s="33" t="str">
        <f>IF(OR($A87="KE0",$A87="KZ0",$A87="KV0",$A87="KH0",$A87="KE",$A87="KZ",),VLOOKUP($A87&amp;$F87,Master!$D:$E,2,0)&amp;$K87&amp;$L87,VLOOKUP($A87,Master!$D:$E,2,0)&amp;Sheet1!$K87&amp;Sheet1!$L87)</f>
        <v>FortunerKGL45118</v>
      </c>
      <c r="Q87" s="33" t="str">
        <f t="shared" si="2"/>
        <v>FXKGL45118</v>
      </c>
      <c r="R87" s="33" t="str">
        <f>IF(IF(VLOOKUP($A87,Master!$G:$J,4,0)="x",Sheet1!$A87,"")="","",IF(VLOOKUP($A87,Master!$G:$J,4,0)="x",Sheet1!$A87,"")&amp;$K87&amp;$L87)</f>
        <v>FXKGL45118</v>
      </c>
      <c r="S87" s="33" t="e">
        <f>IF(VLOOKUP($A87,Master!$L:$M,2,0)=0,"",VLOOKUP($A87,Master!$L:$M,2,0)&amp;$K87&amp;$M87)</f>
        <v>#N/A</v>
      </c>
      <c r="T87" s="33" t="str">
        <f t="shared" si="3"/>
        <v>FXKGL</v>
      </c>
      <c r="U87" s="179"/>
    </row>
    <row r="88" spans="1:21" hidden="1" x14ac:dyDescent="0.3">
      <c r="A88" s="184" t="s">
        <v>185</v>
      </c>
      <c r="B88" s="185" t="s">
        <v>2235</v>
      </c>
      <c r="C88" s="185" t="s">
        <v>2236</v>
      </c>
      <c r="D88" s="185" t="s">
        <v>2237</v>
      </c>
      <c r="E88" s="185" t="s">
        <v>247</v>
      </c>
      <c r="F88" s="185" t="s">
        <v>249</v>
      </c>
      <c r="G88" s="186">
        <v>44986</v>
      </c>
      <c r="H88" s="185" t="s">
        <v>2238</v>
      </c>
      <c r="I88" s="257"/>
      <c r="J88" s="185" t="s">
        <v>144</v>
      </c>
      <c r="K88" s="185" t="s">
        <v>105</v>
      </c>
      <c r="L88" s="186">
        <v>45118</v>
      </c>
      <c r="M88" s="187">
        <v>45118</v>
      </c>
      <c r="O88" s="33" t="str">
        <f>VLOOKUP($A88,Master!$A:$B,2,0)&amp;$K88&amp;$L88</f>
        <v>FortunerKGL45118</v>
      </c>
      <c r="P88" s="33" t="str">
        <f>IF(OR($A88="KE0",$A88="KZ0",$A88="KV0",$A88="KH0",$A88="KE",$A88="KZ",),VLOOKUP($A88&amp;$F88,Master!$D:$E,2,0)&amp;$K88&amp;$L88,VLOOKUP($A88,Master!$D:$E,2,0)&amp;Sheet1!$K88&amp;Sheet1!$L88)</f>
        <v>FortunerKGL45118</v>
      </c>
      <c r="Q88" s="33" t="str">
        <f t="shared" si="2"/>
        <v>FXKGL45118</v>
      </c>
      <c r="R88" s="33" t="str">
        <f>IF(IF(VLOOKUP($A88,Master!$G:$J,4,0)="x",Sheet1!$A88,"")="","",IF(VLOOKUP($A88,Master!$G:$J,4,0)="x",Sheet1!$A88,"")&amp;$K88&amp;$L88)</f>
        <v>FXKGL45118</v>
      </c>
      <c r="S88" s="33" t="e">
        <f>IF(VLOOKUP($A88,Master!$L:$M,2,0)=0,"",VLOOKUP($A88,Master!$L:$M,2,0)&amp;$K88&amp;$M88)</f>
        <v>#N/A</v>
      </c>
      <c r="T88" s="33" t="str">
        <f t="shared" si="3"/>
        <v>FXKGL</v>
      </c>
      <c r="U88" s="179"/>
    </row>
    <row r="89" spans="1:21" hidden="1" x14ac:dyDescent="0.3">
      <c r="A89" s="184" t="s">
        <v>185</v>
      </c>
      <c r="B89" s="185" t="s">
        <v>2239</v>
      </c>
      <c r="C89" s="185" t="s">
        <v>2240</v>
      </c>
      <c r="D89" s="185" t="s">
        <v>2241</v>
      </c>
      <c r="E89" s="185" t="s">
        <v>247</v>
      </c>
      <c r="F89" s="185" t="s">
        <v>249</v>
      </c>
      <c r="G89" s="186">
        <v>44986</v>
      </c>
      <c r="H89" s="185" t="s">
        <v>2242</v>
      </c>
      <c r="I89" s="257"/>
      <c r="J89" s="185" t="s">
        <v>146</v>
      </c>
      <c r="K89" s="185" t="s">
        <v>105</v>
      </c>
      <c r="L89" s="186">
        <v>45105</v>
      </c>
      <c r="M89" s="187">
        <v>45105</v>
      </c>
      <c r="O89" s="33" t="str">
        <f>VLOOKUP($A89,Master!$A:$B,2,0)&amp;$K89&amp;$L89</f>
        <v>FortunerKGL45105</v>
      </c>
      <c r="P89" s="33" t="str">
        <f>IF(OR($A89="KE0",$A89="KZ0",$A89="KV0",$A89="KH0",$A89="KE",$A89="KZ",),VLOOKUP($A89&amp;$F89,Master!$D:$E,2,0)&amp;$K89&amp;$L89,VLOOKUP($A89,Master!$D:$E,2,0)&amp;Sheet1!$K89&amp;Sheet1!$L89)</f>
        <v>FortunerKGL45105</v>
      </c>
      <c r="Q89" s="33" t="str">
        <f t="shared" si="2"/>
        <v>FXKGL45105</v>
      </c>
      <c r="R89" s="33" t="str">
        <f>IF(IF(VLOOKUP($A89,Master!$G:$J,4,0)="x",Sheet1!$A89,"")="","",IF(VLOOKUP($A89,Master!$G:$J,4,0)="x",Sheet1!$A89,"")&amp;$K89&amp;$L89)</f>
        <v>FXKGL45105</v>
      </c>
      <c r="S89" s="33" t="e">
        <f>IF(VLOOKUP($A89,Master!$L:$M,2,0)=0,"",VLOOKUP($A89,Master!$L:$M,2,0)&amp;$K89&amp;$M89)</f>
        <v>#N/A</v>
      </c>
      <c r="T89" s="33" t="str">
        <f t="shared" si="3"/>
        <v>FXKGL</v>
      </c>
      <c r="U89" s="179"/>
    </row>
    <row r="90" spans="1:21" hidden="1" x14ac:dyDescent="0.3">
      <c r="A90" s="184" t="s">
        <v>212</v>
      </c>
      <c r="B90" s="185" t="s">
        <v>2135</v>
      </c>
      <c r="C90" s="185" t="s">
        <v>2136</v>
      </c>
      <c r="D90" s="185" t="s">
        <v>2137</v>
      </c>
      <c r="E90" s="185" t="s">
        <v>248</v>
      </c>
      <c r="F90" s="185" t="s">
        <v>246</v>
      </c>
      <c r="G90" s="186">
        <v>44986</v>
      </c>
      <c r="H90" s="185" t="s">
        <v>2138</v>
      </c>
      <c r="I90" s="257"/>
      <c r="J90" s="185" t="s">
        <v>111</v>
      </c>
      <c r="K90" s="185" t="s">
        <v>105</v>
      </c>
      <c r="L90" s="186">
        <v>45105</v>
      </c>
      <c r="M90" s="187">
        <v>45105</v>
      </c>
      <c r="O90" s="33" t="str">
        <f>VLOOKUP($A90,Master!$A:$B,2,0)&amp;$K90&amp;$L90</f>
        <v>Corolla CrossKGL45105</v>
      </c>
      <c r="P90" s="33" t="str">
        <f>IF(OR($A90="KE0",$A90="KZ0",$A90="KV0",$A90="KH0",$A90="KE",$A90="KZ",),VLOOKUP($A90&amp;$F90,Master!$D:$E,2,0)&amp;$K90&amp;$L90,VLOOKUP($A90,Master!$D:$E,2,0)&amp;Sheet1!$K90&amp;Sheet1!$L90)</f>
        <v>Corolla CrossKGL45105</v>
      </c>
      <c r="Q90" s="33" t="str">
        <f t="shared" si="2"/>
        <v>CXV0KGL45105</v>
      </c>
      <c r="R90" s="33" t="str">
        <f>IF(IF(VLOOKUP($A90,Master!$G:$J,4,0)="x",Sheet1!$A90,"")="","",IF(VLOOKUP($A90,Master!$G:$J,4,0)="x",Sheet1!$A90,"")&amp;$K90&amp;$L90)</f>
        <v>CXV0KGL45105</v>
      </c>
      <c r="S90" s="33" t="e">
        <f>IF(VLOOKUP($A90,Master!$L:$M,2,0)=0,"",VLOOKUP($A90,Master!$L:$M,2,0)&amp;$K90&amp;$M90)</f>
        <v>#N/A</v>
      </c>
      <c r="T90" s="33" t="str">
        <f t="shared" si="3"/>
        <v>CXV0KGL</v>
      </c>
      <c r="U90" s="179"/>
    </row>
    <row r="91" spans="1:21" hidden="1" x14ac:dyDescent="0.3">
      <c r="A91" s="184" t="s">
        <v>212</v>
      </c>
      <c r="B91" s="185" t="s">
        <v>1973</v>
      </c>
      <c r="C91" s="185" t="s">
        <v>1974</v>
      </c>
      <c r="D91" s="185" t="s">
        <v>1975</v>
      </c>
      <c r="E91" s="185" t="s">
        <v>247</v>
      </c>
      <c r="F91" s="185" t="s">
        <v>246</v>
      </c>
      <c r="G91" s="186">
        <v>44986</v>
      </c>
      <c r="H91" s="185" t="s">
        <v>1976</v>
      </c>
      <c r="I91" s="257"/>
      <c r="J91" s="185" t="s">
        <v>260</v>
      </c>
      <c r="K91" s="185" t="s">
        <v>105</v>
      </c>
      <c r="L91" s="186">
        <v>45105</v>
      </c>
      <c r="M91" s="187">
        <v>45105</v>
      </c>
      <c r="O91" s="33" t="str">
        <f>VLOOKUP($A91,Master!$A:$B,2,0)&amp;$K91&amp;$L91</f>
        <v>Corolla CrossKGL45105</v>
      </c>
      <c r="P91" s="33" t="str">
        <f>IF(OR($A91="KE0",$A91="KZ0",$A91="KV0",$A91="KH0",$A91="KE",$A91="KZ",),VLOOKUP($A91&amp;$F91,Master!$D:$E,2,0)&amp;$K91&amp;$L91,VLOOKUP($A91,Master!$D:$E,2,0)&amp;Sheet1!$K91&amp;Sheet1!$L91)</f>
        <v>Corolla CrossKGL45105</v>
      </c>
      <c r="Q91" s="33" t="str">
        <f t="shared" si="2"/>
        <v>CXV0KGL45105</v>
      </c>
      <c r="R91" s="33" t="str">
        <f>IF(IF(VLOOKUP($A91,Master!$G:$J,4,0)="x",Sheet1!$A91,"")="","",IF(VLOOKUP($A91,Master!$G:$J,4,0)="x",Sheet1!$A91,"")&amp;$K91&amp;$L91)</f>
        <v>CXV0KGL45105</v>
      </c>
      <c r="S91" s="33" t="e">
        <f>IF(VLOOKUP($A91,Master!$L:$M,2,0)=0,"",VLOOKUP($A91,Master!$L:$M,2,0)&amp;$K91&amp;$M91)</f>
        <v>#N/A</v>
      </c>
      <c r="T91" s="33" t="str">
        <f t="shared" si="3"/>
        <v>CXV0KGL</v>
      </c>
      <c r="U91" s="179"/>
    </row>
    <row r="92" spans="1:21" hidden="1" x14ac:dyDescent="0.3">
      <c r="A92" s="184" t="s">
        <v>212</v>
      </c>
      <c r="B92" s="185" t="s">
        <v>4266</v>
      </c>
      <c r="C92" s="185" t="s">
        <v>4267</v>
      </c>
      <c r="D92" s="185" t="s">
        <v>4268</v>
      </c>
      <c r="E92" s="185" t="s">
        <v>248</v>
      </c>
      <c r="F92" s="185" t="s">
        <v>246</v>
      </c>
      <c r="G92" s="186">
        <v>44927</v>
      </c>
      <c r="H92" s="185" t="s">
        <v>4269</v>
      </c>
      <c r="I92" s="257"/>
      <c r="J92" s="185" t="s">
        <v>112</v>
      </c>
      <c r="K92" s="185" t="s">
        <v>105</v>
      </c>
      <c r="L92" s="186">
        <v>45106</v>
      </c>
      <c r="M92" s="187">
        <v>45106</v>
      </c>
      <c r="O92" s="33" t="str">
        <f>VLOOKUP($A92,Master!$A:$B,2,0)&amp;$K92&amp;$L92</f>
        <v>Corolla CrossKGL45106</v>
      </c>
      <c r="P92" s="33" t="str">
        <f>IF(OR($A92="KE0",$A92="KZ0",$A92="KV0",$A92="KH0",$A92="KE",$A92="KZ",),VLOOKUP($A92&amp;$F92,Master!$D:$E,2,0)&amp;$K92&amp;$L92,VLOOKUP($A92,Master!$D:$E,2,0)&amp;Sheet1!$K92&amp;Sheet1!$L92)</f>
        <v>Corolla CrossKGL45106</v>
      </c>
      <c r="Q92" s="33" t="str">
        <f t="shared" si="2"/>
        <v>CXV0KGL45106</v>
      </c>
      <c r="R92" s="33" t="str">
        <f>IF(IF(VLOOKUP($A92,Master!$G:$J,4,0)="x",Sheet1!$A92,"")="","",IF(VLOOKUP($A92,Master!$G:$J,4,0)="x",Sheet1!$A92,"")&amp;$K92&amp;$L92)</f>
        <v>CXV0KGL45106</v>
      </c>
      <c r="S92" s="33" t="e">
        <f>IF(VLOOKUP($A92,Master!$L:$M,2,0)=0,"",VLOOKUP($A92,Master!$L:$M,2,0)&amp;$K92&amp;$M92)</f>
        <v>#N/A</v>
      </c>
      <c r="T92" s="33" t="str">
        <f t="shared" si="3"/>
        <v>CXV0KGL</v>
      </c>
      <c r="U92" s="179"/>
    </row>
    <row r="93" spans="1:21" hidden="1" x14ac:dyDescent="0.3">
      <c r="A93" s="184" t="s">
        <v>212</v>
      </c>
      <c r="B93" s="185" t="s">
        <v>2087</v>
      </c>
      <c r="C93" s="185" t="s">
        <v>2088</v>
      </c>
      <c r="D93" s="185" t="s">
        <v>2089</v>
      </c>
      <c r="E93" s="185" t="s">
        <v>248</v>
      </c>
      <c r="F93" s="185" t="s">
        <v>245</v>
      </c>
      <c r="G93" s="186">
        <v>44986</v>
      </c>
      <c r="H93" s="185" t="s">
        <v>2090</v>
      </c>
      <c r="I93" s="257"/>
      <c r="J93" s="185" t="s">
        <v>112</v>
      </c>
      <c r="K93" s="185" t="s">
        <v>105</v>
      </c>
      <c r="L93" s="186">
        <v>45106</v>
      </c>
      <c r="M93" s="187">
        <v>45106</v>
      </c>
      <c r="O93" s="33" t="str">
        <f>VLOOKUP($A93,Master!$A:$B,2,0)&amp;$K93&amp;$L93</f>
        <v>Corolla CrossKGL45106</v>
      </c>
      <c r="P93" s="33" t="str">
        <f>IF(OR($A93="KE0",$A93="KZ0",$A93="KV0",$A93="KH0",$A93="KE",$A93="KZ",),VLOOKUP($A93&amp;$F93,Master!$D:$E,2,0)&amp;$K93&amp;$L93,VLOOKUP($A93,Master!$D:$E,2,0)&amp;Sheet1!$K93&amp;Sheet1!$L93)</f>
        <v>Corolla CrossKGL45106</v>
      </c>
      <c r="Q93" s="33" t="str">
        <f t="shared" si="2"/>
        <v>CXV0KGL45106</v>
      </c>
      <c r="R93" s="33" t="str">
        <f>IF(IF(VLOOKUP($A93,Master!$G:$J,4,0)="x",Sheet1!$A93,"")="","",IF(VLOOKUP($A93,Master!$G:$J,4,0)="x",Sheet1!$A93,"")&amp;$K93&amp;$L93)</f>
        <v>CXV0KGL45106</v>
      </c>
      <c r="S93" s="33" t="e">
        <f>IF(VLOOKUP($A93,Master!$L:$M,2,0)=0,"",VLOOKUP($A93,Master!$L:$M,2,0)&amp;$K93&amp;$M93)</f>
        <v>#N/A</v>
      </c>
      <c r="T93" s="33" t="str">
        <f t="shared" si="3"/>
        <v>CXV0KGL</v>
      </c>
      <c r="U93" s="179"/>
    </row>
    <row r="94" spans="1:21" hidden="1" x14ac:dyDescent="0.3">
      <c r="A94" s="184" t="s">
        <v>212</v>
      </c>
      <c r="B94" s="185" t="s">
        <v>3790</v>
      </c>
      <c r="C94" s="185" t="s">
        <v>3791</v>
      </c>
      <c r="D94" s="185" t="s">
        <v>3792</v>
      </c>
      <c r="E94" s="185" t="s">
        <v>247</v>
      </c>
      <c r="F94" s="185" t="s">
        <v>245</v>
      </c>
      <c r="G94" s="186">
        <v>44927</v>
      </c>
      <c r="H94" s="185" t="s">
        <v>3793</v>
      </c>
      <c r="I94" s="257"/>
      <c r="J94" s="185" t="s">
        <v>244</v>
      </c>
      <c r="K94" s="185" t="s">
        <v>105</v>
      </c>
      <c r="L94" s="186">
        <v>45110</v>
      </c>
      <c r="M94" s="187">
        <v>45110</v>
      </c>
      <c r="O94" s="33" t="str">
        <f>VLOOKUP($A94,Master!$A:$B,2,0)&amp;$K94&amp;$L94</f>
        <v>Corolla CrossKGL45110</v>
      </c>
      <c r="P94" s="33" t="str">
        <f>IF(OR($A94="KE0",$A94="KZ0",$A94="KV0",$A94="KH0",$A94="KE",$A94="KZ",),VLOOKUP($A94&amp;$F94,Master!$D:$E,2,0)&amp;$K94&amp;$L94,VLOOKUP($A94,Master!$D:$E,2,0)&amp;Sheet1!$K94&amp;Sheet1!$L94)</f>
        <v>Corolla CrossKGL45110</v>
      </c>
      <c r="Q94" s="33" t="str">
        <f t="shared" si="2"/>
        <v>CXV0KGL45110</v>
      </c>
      <c r="R94" s="33" t="str">
        <f>IF(IF(VLOOKUP($A94,Master!$G:$J,4,0)="x",Sheet1!$A94,"")="","",IF(VLOOKUP($A94,Master!$G:$J,4,0)="x",Sheet1!$A94,"")&amp;$K94&amp;$L94)</f>
        <v>CXV0KGL45110</v>
      </c>
      <c r="S94" s="33" t="e">
        <f>IF(VLOOKUP($A94,Master!$L:$M,2,0)=0,"",VLOOKUP($A94,Master!$L:$M,2,0)&amp;$K94&amp;$M94)</f>
        <v>#N/A</v>
      </c>
      <c r="T94" s="33" t="str">
        <f t="shared" si="3"/>
        <v>CXV0KGL</v>
      </c>
      <c r="U94" s="179"/>
    </row>
    <row r="95" spans="1:21" hidden="1" x14ac:dyDescent="0.3">
      <c r="A95" s="184" t="s">
        <v>212</v>
      </c>
      <c r="B95" s="185" t="s">
        <v>3714</v>
      </c>
      <c r="C95" s="185" t="s">
        <v>3715</v>
      </c>
      <c r="D95" s="185" t="s">
        <v>3716</v>
      </c>
      <c r="E95" s="185" t="s">
        <v>247</v>
      </c>
      <c r="F95" s="185" t="s">
        <v>246</v>
      </c>
      <c r="G95" s="186">
        <v>44927</v>
      </c>
      <c r="H95" s="185" t="s">
        <v>3717</v>
      </c>
      <c r="I95" s="257"/>
      <c r="J95" s="185" t="s">
        <v>107</v>
      </c>
      <c r="K95" s="185" t="s">
        <v>105</v>
      </c>
      <c r="L95" s="186">
        <v>45110</v>
      </c>
      <c r="M95" s="187">
        <v>45110</v>
      </c>
      <c r="O95" s="33" t="str">
        <f>VLOOKUP($A95,Master!$A:$B,2,0)&amp;$K95&amp;$L95</f>
        <v>Corolla CrossKGL45110</v>
      </c>
      <c r="P95" s="33" t="str">
        <f>IF(OR($A95="KE0",$A95="KZ0",$A95="KV0",$A95="KH0",$A95="KE",$A95="KZ",),VLOOKUP($A95&amp;$F95,Master!$D:$E,2,0)&amp;$K95&amp;$L95,VLOOKUP($A95,Master!$D:$E,2,0)&amp;Sheet1!$K95&amp;Sheet1!$L95)</f>
        <v>Corolla CrossKGL45110</v>
      </c>
      <c r="Q95" s="33" t="str">
        <f t="shared" si="2"/>
        <v>CXV0KGL45110</v>
      </c>
      <c r="R95" s="33" t="str">
        <f>IF(IF(VLOOKUP($A95,Master!$G:$J,4,0)="x",Sheet1!$A95,"")="","",IF(VLOOKUP($A95,Master!$G:$J,4,0)="x",Sheet1!$A95,"")&amp;$K95&amp;$L95)</f>
        <v>CXV0KGL45110</v>
      </c>
      <c r="S95" s="33" t="e">
        <f>IF(VLOOKUP($A95,Master!$L:$M,2,0)=0,"",VLOOKUP($A95,Master!$L:$M,2,0)&amp;$K95&amp;$M95)</f>
        <v>#N/A</v>
      </c>
      <c r="T95" s="33" t="str">
        <f t="shared" si="3"/>
        <v>CXV0KGL</v>
      </c>
      <c r="U95" s="179"/>
    </row>
    <row r="96" spans="1:21" hidden="1" x14ac:dyDescent="0.3">
      <c r="A96" s="184" t="s">
        <v>212</v>
      </c>
      <c r="B96" s="185" t="s">
        <v>4010</v>
      </c>
      <c r="C96" s="185" t="s">
        <v>4011</v>
      </c>
      <c r="D96" s="185" t="s">
        <v>4012</v>
      </c>
      <c r="E96" s="185" t="s">
        <v>248</v>
      </c>
      <c r="F96" s="185" t="s">
        <v>246</v>
      </c>
      <c r="G96" s="186">
        <v>44927</v>
      </c>
      <c r="H96" s="185" t="s">
        <v>4013</v>
      </c>
      <c r="I96" s="257"/>
      <c r="J96" s="185" t="s">
        <v>106</v>
      </c>
      <c r="K96" s="185" t="s">
        <v>105</v>
      </c>
      <c r="L96" s="186">
        <v>45110</v>
      </c>
      <c r="M96" s="187">
        <v>45110</v>
      </c>
      <c r="O96" s="33" t="str">
        <f>VLOOKUP($A96,Master!$A:$B,2,0)&amp;$K96&amp;$L96</f>
        <v>Corolla CrossKGL45110</v>
      </c>
      <c r="P96" s="33" t="str">
        <f>IF(OR($A96="KE0",$A96="KZ0",$A96="KV0",$A96="KH0",$A96="KE",$A96="KZ",),VLOOKUP($A96&amp;$F96,Master!$D:$E,2,0)&amp;$K96&amp;$L96,VLOOKUP($A96,Master!$D:$E,2,0)&amp;Sheet1!$K96&amp;Sheet1!$L96)</f>
        <v>Corolla CrossKGL45110</v>
      </c>
      <c r="Q96" s="33" t="str">
        <f t="shared" si="2"/>
        <v>CXV0KGL45110</v>
      </c>
      <c r="R96" s="33" t="str">
        <f>IF(IF(VLOOKUP($A96,Master!$G:$J,4,0)="x",Sheet1!$A96,"")="","",IF(VLOOKUP($A96,Master!$G:$J,4,0)="x",Sheet1!$A96,"")&amp;$K96&amp;$L96)</f>
        <v>CXV0KGL45110</v>
      </c>
      <c r="S96" s="33" t="e">
        <f>IF(VLOOKUP($A96,Master!$L:$M,2,0)=0,"",VLOOKUP($A96,Master!$L:$M,2,0)&amp;$K96&amp;$M96)</f>
        <v>#N/A</v>
      </c>
      <c r="T96" s="33" t="str">
        <f t="shared" si="3"/>
        <v>CXV0KGL</v>
      </c>
      <c r="U96" s="179"/>
    </row>
    <row r="97" spans="1:21" hidden="1" x14ac:dyDescent="0.3">
      <c r="A97" s="184" t="s">
        <v>212</v>
      </c>
      <c r="B97" s="185" t="s">
        <v>4238</v>
      </c>
      <c r="C97" s="185" t="s">
        <v>4239</v>
      </c>
      <c r="D97" s="185" t="s">
        <v>4240</v>
      </c>
      <c r="E97" s="185" t="s">
        <v>248</v>
      </c>
      <c r="F97" s="185" t="s">
        <v>245</v>
      </c>
      <c r="G97" s="186">
        <v>44986</v>
      </c>
      <c r="H97" s="185" t="s">
        <v>4241</v>
      </c>
      <c r="I97" s="257"/>
      <c r="J97" s="185" t="s">
        <v>181</v>
      </c>
      <c r="K97" s="185" t="s">
        <v>105</v>
      </c>
      <c r="L97" s="186">
        <v>45121</v>
      </c>
      <c r="M97" s="187">
        <v>45121</v>
      </c>
      <c r="O97" s="33" t="str">
        <f>VLOOKUP($A97,Master!$A:$B,2,0)&amp;$K97&amp;$L97</f>
        <v>Corolla CrossKGL45121</v>
      </c>
      <c r="P97" s="33" t="str">
        <f>IF(OR($A97="KE0",$A97="KZ0",$A97="KV0",$A97="KH0",$A97="KE",$A97="KZ",),VLOOKUP($A97&amp;$F97,Master!$D:$E,2,0)&amp;$K97&amp;$L97,VLOOKUP($A97,Master!$D:$E,2,0)&amp;Sheet1!$K97&amp;Sheet1!$L97)</f>
        <v>Corolla CrossKGL45121</v>
      </c>
      <c r="Q97" s="33" t="str">
        <f t="shared" si="2"/>
        <v>CXV0KGL45121</v>
      </c>
      <c r="R97" s="33" t="str">
        <f>IF(IF(VLOOKUP($A97,Master!$G:$J,4,0)="x",Sheet1!$A97,"")="","",IF(VLOOKUP($A97,Master!$G:$J,4,0)="x",Sheet1!$A97,"")&amp;$K97&amp;$L97)</f>
        <v>CXV0KGL45121</v>
      </c>
      <c r="S97" s="33" t="e">
        <f>IF(VLOOKUP($A97,Master!$L:$M,2,0)=0,"",VLOOKUP($A97,Master!$L:$M,2,0)&amp;$K97&amp;$M97)</f>
        <v>#N/A</v>
      </c>
      <c r="T97" s="33" t="str">
        <f t="shared" si="3"/>
        <v>CXV0KGL</v>
      </c>
      <c r="U97" s="179"/>
    </row>
    <row r="98" spans="1:21" hidden="1" x14ac:dyDescent="0.3">
      <c r="A98" s="184" t="s">
        <v>212</v>
      </c>
      <c r="B98" s="185" t="s">
        <v>4114</v>
      </c>
      <c r="C98" s="185" t="s">
        <v>4115</v>
      </c>
      <c r="D98" s="185" t="s">
        <v>4116</v>
      </c>
      <c r="E98" s="185" t="s">
        <v>247</v>
      </c>
      <c r="F98" s="185" t="s">
        <v>246</v>
      </c>
      <c r="G98" s="186">
        <v>44986</v>
      </c>
      <c r="H98" s="185" t="s">
        <v>4117</v>
      </c>
      <c r="I98" s="257"/>
      <c r="J98" s="185" t="s">
        <v>181</v>
      </c>
      <c r="K98" s="185" t="s">
        <v>105</v>
      </c>
      <c r="L98" s="186">
        <v>45120</v>
      </c>
      <c r="M98" s="187">
        <v>45120</v>
      </c>
      <c r="O98" s="33" t="str">
        <f>VLOOKUP($A98,Master!$A:$B,2,0)&amp;$K98&amp;$L98</f>
        <v>Corolla CrossKGL45120</v>
      </c>
      <c r="P98" s="33" t="str">
        <f>IF(OR($A98="KE0",$A98="KZ0",$A98="KV0",$A98="KH0",$A98="KE",$A98="KZ",),VLOOKUP($A98&amp;$F98,Master!$D:$E,2,0)&amp;$K98&amp;$L98,VLOOKUP($A98,Master!$D:$E,2,0)&amp;Sheet1!$K98&amp;Sheet1!$L98)</f>
        <v>Corolla CrossKGL45120</v>
      </c>
      <c r="Q98" s="33" t="str">
        <f t="shared" si="2"/>
        <v>CXV0KGL45120</v>
      </c>
      <c r="R98" s="33" t="str">
        <f>IF(IF(VLOOKUP($A98,Master!$G:$J,4,0)="x",Sheet1!$A98,"")="","",IF(VLOOKUP($A98,Master!$G:$J,4,0)="x",Sheet1!$A98,"")&amp;$K98&amp;$L98)</f>
        <v>CXV0KGL45120</v>
      </c>
      <c r="S98" s="33" t="e">
        <f>IF(VLOOKUP($A98,Master!$L:$M,2,0)=0,"",VLOOKUP($A98,Master!$L:$M,2,0)&amp;$K98&amp;$M98)</f>
        <v>#N/A</v>
      </c>
      <c r="T98" s="33" t="str">
        <f t="shared" si="3"/>
        <v>CXV0KGL</v>
      </c>
      <c r="U98" s="179"/>
    </row>
    <row r="99" spans="1:21" hidden="1" x14ac:dyDescent="0.3">
      <c r="A99" s="184" t="s">
        <v>212</v>
      </c>
      <c r="B99" s="185" t="s">
        <v>4178</v>
      </c>
      <c r="C99" s="185" t="s">
        <v>4179</v>
      </c>
      <c r="D99" s="185" t="s">
        <v>4180</v>
      </c>
      <c r="E99" s="185" t="s">
        <v>248</v>
      </c>
      <c r="F99" s="185" t="s">
        <v>246</v>
      </c>
      <c r="G99" s="186">
        <v>44986</v>
      </c>
      <c r="H99" s="185" t="s">
        <v>4181</v>
      </c>
      <c r="I99" s="257"/>
      <c r="J99" s="185" t="s">
        <v>107</v>
      </c>
      <c r="K99" s="185" t="s">
        <v>105</v>
      </c>
      <c r="L99" s="186">
        <v>45118</v>
      </c>
      <c r="M99" s="187">
        <v>45118</v>
      </c>
      <c r="O99" s="33" t="str">
        <f>VLOOKUP($A99,Master!$A:$B,2,0)&amp;$K99&amp;$L99</f>
        <v>Corolla CrossKGL45118</v>
      </c>
      <c r="P99" s="33" t="str">
        <f>IF(OR($A99="KE0",$A99="KZ0",$A99="KV0",$A99="KH0",$A99="KE",$A99="KZ",),VLOOKUP($A99&amp;$F99,Master!$D:$E,2,0)&amp;$K99&amp;$L99,VLOOKUP($A99,Master!$D:$E,2,0)&amp;Sheet1!$K99&amp;Sheet1!$L99)</f>
        <v>Corolla CrossKGL45118</v>
      </c>
      <c r="Q99" s="33" t="str">
        <f t="shared" si="2"/>
        <v>CXV0KGL45118</v>
      </c>
      <c r="R99" s="33" t="str">
        <f>IF(IF(VLOOKUP($A99,Master!$G:$J,4,0)="x",Sheet1!$A99,"")="","",IF(VLOOKUP($A99,Master!$G:$J,4,0)="x",Sheet1!$A99,"")&amp;$K99&amp;$L99)</f>
        <v>CXV0KGL45118</v>
      </c>
      <c r="S99" s="33" t="e">
        <f>IF(VLOOKUP($A99,Master!$L:$M,2,0)=0,"",VLOOKUP($A99,Master!$L:$M,2,0)&amp;$K99&amp;$M99)</f>
        <v>#N/A</v>
      </c>
      <c r="T99" s="33" t="str">
        <f t="shared" si="3"/>
        <v>CXV0KGL</v>
      </c>
      <c r="U99" s="179"/>
    </row>
    <row r="100" spans="1:21" hidden="1" x14ac:dyDescent="0.3">
      <c r="A100" s="184" t="s">
        <v>212</v>
      </c>
      <c r="B100" s="185" t="s">
        <v>3426</v>
      </c>
      <c r="C100" s="185" t="s">
        <v>3427</v>
      </c>
      <c r="D100" s="185" t="s">
        <v>3428</v>
      </c>
      <c r="E100" s="185" t="s">
        <v>248</v>
      </c>
      <c r="F100" s="185" t="s">
        <v>245</v>
      </c>
      <c r="G100" s="186">
        <v>44986</v>
      </c>
      <c r="H100" s="185" t="s">
        <v>3429</v>
      </c>
      <c r="I100" s="257"/>
      <c r="J100" s="185" t="s">
        <v>107</v>
      </c>
      <c r="K100" s="185" t="s">
        <v>105</v>
      </c>
      <c r="L100" s="186">
        <v>45121</v>
      </c>
      <c r="M100" s="187">
        <v>45121</v>
      </c>
      <c r="O100" s="33" t="str">
        <f>VLOOKUP($A100,Master!$A:$B,2,0)&amp;$K100&amp;$L100</f>
        <v>Corolla CrossKGL45121</v>
      </c>
      <c r="P100" s="33" t="str">
        <f>IF(OR($A100="KE0",$A100="KZ0",$A100="KV0",$A100="KH0",$A100="KE",$A100="KZ",),VLOOKUP($A100&amp;$F100,Master!$D:$E,2,0)&amp;$K100&amp;$L100,VLOOKUP($A100,Master!$D:$E,2,0)&amp;Sheet1!$K100&amp;Sheet1!$L100)</f>
        <v>Corolla CrossKGL45121</v>
      </c>
      <c r="Q100" s="33" t="str">
        <f t="shared" si="2"/>
        <v>CXV0KGL45121</v>
      </c>
      <c r="R100" s="33" t="str">
        <f>IF(IF(VLOOKUP($A100,Master!$G:$J,4,0)="x",Sheet1!$A100,"")="","",IF(VLOOKUP($A100,Master!$G:$J,4,0)="x",Sheet1!$A100,"")&amp;$K100&amp;$L100)</f>
        <v>CXV0KGL45121</v>
      </c>
      <c r="S100" s="33" t="e">
        <f>IF(VLOOKUP($A100,Master!$L:$M,2,0)=0,"",VLOOKUP($A100,Master!$L:$M,2,0)&amp;$K100&amp;$M100)</f>
        <v>#N/A</v>
      </c>
      <c r="T100" s="33" t="str">
        <f t="shared" si="3"/>
        <v>CXV0KGL</v>
      </c>
      <c r="U100" s="179"/>
    </row>
    <row r="101" spans="1:21" hidden="1" x14ac:dyDescent="0.3">
      <c r="A101" s="184" t="s">
        <v>212</v>
      </c>
      <c r="B101" s="185" t="s">
        <v>3998</v>
      </c>
      <c r="C101" s="185" t="s">
        <v>3999</v>
      </c>
      <c r="D101" s="185" t="s">
        <v>4000</v>
      </c>
      <c r="E101" s="185" t="s">
        <v>248</v>
      </c>
      <c r="F101" s="185" t="s">
        <v>246</v>
      </c>
      <c r="G101" s="186">
        <v>44986</v>
      </c>
      <c r="H101" s="185" t="s">
        <v>4001</v>
      </c>
      <c r="I101" s="257"/>
      <c r="J101" s="185" t="s">
        <v>107</v>
      </c>
      <c r="K101" s="185" t="s">
        <v>105</v>
      </c>
      <c r="L101" s="186">
        <v>45121</v>
      </c>
      <c r="M101" s="187">
        <v>45121</v>
      </c>
      <c r="O101" s="33" t="str">
        <f>VLOOKUP($A101,Master!$A:$B,2,0)&amp;$K101&amp;$L101</f>
        <v>Corolla CrossKGL45121</v>
      </c>
      <c r="P101" s="33" t="str">
        <f>IF(OR($A101="KE0",$A101="KZ0",$A101="KV0",$A101="KH0",$A101="KE",$A101="KZ",),VLOOKUP($A101&amp;$F101,Master!$D:$E,2,0)&amp;$K101&amp;$L101,VLOOKUP($A101,Master!$D:$E,2,0)&amp;Sheet1!$K101&amp;Sheet1!$L101)</f>
        <v>Corolla CrossKGL45121</v>
      </c>
      <c r="Q101" s="33" t="str">
        <f t="shared" si="2"/>
        <v>CXV0KGL45121</v>
      </c>
      <c r="R101" s="33" t="str">
        <f>IF(IF(VLOOKUP($A101,Master!$G:$J,4,0)="x",Sheet1!$A101,"")="","",IF(VLOOKUP($A101,Master!$G:$J,4,0)="x",Sheet1!$A101,"")&amp;$K101&amp;$L101)</f>
        <v>CXV0KGL45121</v>
      </c>
      <c r="S101" s="33" t="e">
        <f>IF(VLOOKUP($A101,Master!$L:$M,2,0)=0,"",VLOOKUP($A101,Master!$L:$M,2,0)&amp;$K101&amp;$M101)</f>
        <v>#N/A</v>
      </c>
      <c r="T101" s="33" t="str">
        <f t="shared" si="3"/>
        <v>CXV0KGL</v>
      </c>
      <c r="U101" s="179"/>
    </row>
    <row r="102" spans="1:21" hidden="1" x14ac:dyDescent="0.3">
      <c r="A102" s="184" t="s">
        <v>212</v>
      </c>
      <c r="B102" s="185" t="s">
        <v>1612</v>
      </c>
      <c r="C102" s="185" t="s">
        <v>1613</v>
      </c>
      <c r="D102" s="185" t="s">
        <v>1614</v>
      </c>
      <c r="E102" s="185" t="s">
        <v>103</v>
      </c>
      <c r="F102" s="185" t="s">
        <v>246</v>
      </c>
      <c r="G102" s="186">
        <v>44927</v>
      </c>
      <c r="H102" s="185" t="s">
        <v>1615</v>
      </c>
      <c r="I102" s="257"/>
      <c r="J102" s="185" t="s">
        <v>115</v>
      </c>
      <c r="K102" s="185" t="s">
        <v>105</v>
      </c>
      <c r="L102" s="186">
        <v>45091</v>
      </c>
      <c r="M102" s="187">
        <v>45091</v>
      </c>
      <c r="O102" s="33" t="str">
        <f>VLOOKUP($A102,Master!$A:$B,2,0)&amp;$K102&amp;$L102</f>
        <v>Corolla CrossKGL45091</v>
      </c>
      <c r="P102" s="33" t="str">
        <f>IF(OR($A102="KE0",$A102="KZ0",$A102="KV0",$A102="KH0",$A102="KE",$A102="KZ",),VLOOKUP($A102&amp;$F102,Master!$D:$E,2,0)&amp;$K102&amp;$L102,VLOOKUP($A102,Master!$D:$E,2,0)&amp;Sheet1!$K102&amp;Sheet1!$L102)</f>
        <v>Corolla CrossKGL45091</v>
      </c>
      <c r="Q102" s="33" t="str">
        <f t="shared" si="2"/>
        <v>CXV0KGL45091</v>
      </c>
      <c r="R102" s="33" t="str">
        <f>IF(IF(VLOOKUP($A102,Master!$G:$J,4,0)="x",Sheet1!$A102,"")="","",IF(VLOOKUP($A102,Master!$G:$J,4,0)="x",Sheet1!$A102,"")&amp;$K102&amp;$L102)</f>
        <v>CXV0KGL45091</v>
      </c>
      <c r="S102" s="33" t="e">
        <f>IF(VLOOKUP($A102,Master!$L:$M,2,0)=0,"",VLOOKUP($A102,Master!$L:$M,2,0)&amp;$K102&amp;$M102)</f>
        <v>#N/A</v>
      </c>
      <c r="T102" s="33" t="str">
        <f t="shared" si="3"/>
        <v>CXV0KGL</v>
      </c>
      <c r="U102" s="179"/>
    </row>
    <row r="103" spans="1:21" hidden="1" x14ac:dyDescent="0.3">
      <c r="A103" s="184" t="s">
        <v>212</v>
      </c>
      <c r="B103" s="185" t="s">
        <v>1468</v>
      </c>
      <c r="C103" s="185" t="s">
        <v>1469</v>
      </c>
      <c r="D103" s="185" t="s">
        <v>1470</v>
      </c>
      <c r="E103" s="185" t="s">
        <v>103</v>
      </c>
      <c r="F103" s="185" t="s">
        <v>246</v>
      </c>
      <c r="G103" s="186">
        <v>44927</v>
      </c>
      <c r="H103" s="185" t="s">
        <v>1471</v>
      </c>
      <c r="I103" s="257"/>
      <c r="J103" s="185" t="s">
        <v>116</v>
      </c>
      <c r="K103" s="185" t="s">
        <v>105</v>
      </c>
      <c r="L103" s="186">
        <v>45083</v>
      </c>
      <c r="M103" s="187">
        <v>45083</v>
      </c>
      <c r="O103" s="33" t="str">
        <f>VLOOKUP($A103,Master!$A:$B,2,0)&amp;$K103&amp;$L103</f>
        <v>Corolla CrossKGL45083</v>
      </c>
      <c r="P103" s="33" t="str">
        <f>IF(OR($A103="KE0",$A103="KZ0",$A103="KV0",$A103="KH0",$A103="KE",$A103="KZ",),VLOOKUP($A103&amp;$F103,Master!$D:$E,2,0)&amp;$K103&amp;$L103,VLOOKUP($A103,Master!$D:$E,2,0)&amp;Sheet1!$K103&amp;Sheet1!$L103)</f>
        <v>Corolla CrossKGL45083</v>
      </c>
      <c r="Q103" s="33" t="str">
        <f t="shared" si="2"/>
        <v>CXV0KGL45083</v>
      </c>
      <c r="R103" s="33" t="str">
        <f>IF(IF(VLOOKUP($A103,Master!$G:$J,4,0)="x",Sheet1!$A103,"")="","",IF(VLOOKUP($A103,Master!$G:$J,4,0)="x",Sheet1!$A103,"")&amp;$K103&amp;$L103)</f>
        <v>CXV0KGL45083</v>
      </c>
      <c r="S103" s="33" t="e">
        <f>IF(VLOOKUP($A103,Master!$L:$M,2,0)=0,"",VLOOKUP($A103,Master!$L:$M,2,0)&amp;$K103&amp;$M103)</f>
        <v>#N/A</v>
      </c>
      <c r="T103" s="33" t="str">
        <f t="shared" si="3"/>
        <v>CXV0KGL</v>
      </c>
      <c r="U103" s="179"/>
    </row>
    <row r="104" spans="1:21" hidden="1" x14ac:dyDescent="0.3">
      <c r="A104" s="184" t="s">
        <v>212</v>
      </c>
      <c r="B104" s="185" t="s">
        <v>1384</v>
      </c>
      <c r="C104" s="185" t="s">
        <v>1385</v>
      </c>
      <c r="D104" s="185" t="s">
        <v>1386</v>
      </c>
      <c r="E104" s="185" t="s">
        <v>103</v>
      </c>
      <c r="F104" s="185" t="s">
        <v>246</v>
      </c>
      <c r="G104" s="186">
        <v>44927</v>
      </c>
      <c r="H104" s="185" t="s">
        <v>1387</v>
      </c>
      <c r="I104" s="257"/>
      <c r="J104" s="185" t="s">
        <v>117</v>
      </c>
      <c r="K104" s="185" t="s">
        <v>105</v>
      </c>
      <c r="L104" s="186">
        <v>45083</v>
      </c>
      <c r="M104" s="187">
        <v>45083</v>
      </c>
      <c r="O104" s="33" t="str">
        <f>VLOOKUP($A104,Master!$A:$B,2,0)&amp;$K104&amp;$L104</f>
        <v>Corolla CrossKGL45083</v>
      </c>
      <c r="P104" s="33" t="str">
        <f>IF(OR($A104="KE0",$A104="KZ0",$A104="KV0",$A104="KH0",$A104="KE",$A104="KZ",),VLOOKUP($A104&amp;$F104,Master!$D:$E,2,0)&amp;$K104&amp;$L104,VLOOKUP($A104,Master!$D:$E,2,0)&amp;Sheet1!$K104&amp;Sheet1!$L104)</f>
        <v>Corolla CrossKGL45083</v>
      </c>
      <c r="Q104" s="33" t="str">
        <f t="shared" si="2"/>
        <v>CXV0KGL45083</v>
      </c>
      <c r="R104" s="33" t="str">
        <f>IF(IF(VLOOKUP($A104,Master!$G:$J,4,0)="x",Sheet1!$A104,"")="","",IF(VLOOKUP($A104,Master!$G:$J,4,0)="x",Sheet1!$A104,"")&amp;$K104&amp;$L104)</f>
        <v>CXV0KGL45083</v>
      </c>
      <c r="S104" s="33" t="e">
        <f>IF(VLOOKUP($A104,Master!$L:$M,2,0)=0,"",VLOOKUP($A104,Master!$L:$M,2,0)&amp;$K104&amp;$M104)</f>
        <v>#N/A</v>
      </c>
      <c r="T104" s="33" t="str">
        <f t="shared" si="3"/>
        <v>CXV0KGL</v>
      </c>
      <c r="U104" s="179"/>
    </row>
    <row r="105" spans="1:21" hidden="1" x14ac:dyDescent="0.3">
      <c r="A105" s="184" t="s">
        <v>212</v>
      </c>
      <c r="B105" s="185" t="s">
        <v>1209</v>
      </c>
      <c r="C105" s="185" t="s">
        <v>1210</v>
      </c>
      <c r="D105" s="185" t="s">
        <v>1211</v>
      </c>
      <c r="E105" s="185" t="s">
        <v>248</v>
      </c>
      <c r="F105" s="185" t="s">
        <v>246</v>
      </c>
      <c r="G105" s="186">
        <v>44927</v>
      </c>
      <c r="H105" s="185" t="s">
        <v>1212</v>
      </c>
      <c r="I105" s="257"/>
      <c r="J105" s="185" t="s">
        <v>176</v>
      </c>
      <c r="K105" s="185" t="s">
        <v>105</v>
      </c>
      <c r="L105" s="186">
        <v>45083</v>
      </c>
      <c r="M105" s="187">
        <v>45083</v>
      </c>
      <c r="O105" s="33" t="str">
        <f>VLOOKUP($A105,Master!$A:$B,2,0)&amp;$K105&amp;$L105</f>
        <v>Corolla CrossKGL45083</v>
      </c>
      <c r="P105" s="33" t="str">
        <f>IF(OR($A105="KE0",$A105="KZ0",$A105="KV0",$A105="KH0",$A105="KE",$A105="KZ",),VLOOKUP($A105&amp;$F105,Master!$D:$E,2,0)&amp;$K105&amp;$L105,VLOOKUP($A105,Master!$D:$E,2,0)&amp;Sheet1!$K105&amp;Sheet1!$L105)</f>
        <v>Corolla CrossKGL45083</v>
      </c>
      <c r="Q105" s="33" t="str">
        <f t="shared" si="2"/>
        <v>CXV0KGL45083</v>
      </c>
      <c r="R105" s="33" t="str">
        <f>IF(IF(VLOOKUP($A105,Master!$G:$J,4,0)="x",Sheet1!$A105,"")="","",IF(VLOOKUP($A105,Master!$G:$J,4,0)="x",Sheet1!$A105,"")&amp;$K105&amp;$L105)</f>
        <v>CXV0KGL45083</v>
      </c>
      <c r="S105" s="33" t="e">
        <f>IF(VLOOKUP($A105,Master!$L:$M,2,0)=0,"",VLOOKUP($A105,Master!$L:$M,2,0)&amp;$K105&amp;$M105)</f>
        <v>#N/A</v>
      </c>
      <c r="T105" s="33" t="str">
        <f t="shared" si="3"/>
        <v>CXV0KGL</v>
      </c>
      <c r="U105" s="179"/>
    </row>
    <row r="106" spans="1:21" hidden="1" x14ac:dyDescent="0.3">
      <c r="A106" s="184" t="s">
        <v>212</v>
      </c>
      <c r="B106" s="185" t="s">
        <v>1125</v>
      </c>
      <c r="C106" s="185" t="s">
        <v>1126</v>
      </c>
      <c r="D106" s="185" t="s">
        <v>1127</v>
      </c>
      <c r="E106" s="185" t="s">
        <v>248</v>
      </c>
      <c r="F106" s="185" t="s">
        <v>246</v>
      </c>
      <c r="G106" s="186">
        <v>44927</v>
      </c>
      <c r="H106" s="185" t="s">
        <v>1128</v>
      </c>
      <c r="I106" s="257"/>
      <c r="J106" s="185" t="s">
        <v>106</v>
      </c>
      <c r="K106" s="185" t="s">
        <v>105</v>
      </c>
      <c r="L106" s="186">
        <v>45078</v>
      </c>
      <c r="M106" s="187">
        <v>45078</v>
      </c>
      <c r="O106" s="33" t="str">
        <f>VLOOKUP($A106,Master!$A:$B,2,0)&amp;$K106&amp;$L106</f>
        <v>Corolla CrossKGL45078</v>
      </c>
      <c r="P106" s="33" t="str">
        <f>IF(OR($A106="KE0",$A106="KZ0",$A106="KV0",$A106="KH0",$A106="KE",$A106="KZ",),VLOOKUP($A106&amp;$F106,Master!$D:$E,2,0)&amp;$K106&amp;$L106,VLOOKUP($A106,Master!$D:$E,2,0)&amp;Sheet1!$K106&amp;Sheet1!$L106)</f>
        <v>Corolla CrossKGL45078</v>
      </c>
      <c r="Q106" s="33" t="str">
        <f t="shared" si="2"/>
        <v>CXV0KGL45078</v>
      </c>
      <c r="R106" s="33" t="str">
        <f>IF(IF(VLOOKUP($A106,Master!$G:$J,4,0)="x",Sheet1!$A106,"")="","",IF(VLOOKUP($A106,Master!$G:$J,4,0)="x",Sheet1!$A106,"")&amp;$K106&amp;$L106)</f>
        <v>CXV0KGL45078</v>
      </c>
      <c r="S106" s="33" t="e">
        <f>IF(VLOOKUP($A106,Master!$L:$M,2,0)=0,"",VLOOKUP($A106,Master!$L:$M,2,0)&amp;$K106&amp;$M106)</f>
        <v>#N/A</v>
      </c>
      <c r="T106" s="33" t="str">
        <f t="shared" si="3"/>
        <v>CXV0KGL</v>
      </c>
      <c r="U106" s="179"/>
    </row>
    <row r="107" spans="1:21" hidden="1" x14ac:dyDescent="0.3">
      <c r="A107" s="184" t="s">
        <v>212</v>
      </c>
      <c r="B107" s="185" t="s">
        <v>1233</v>
      </c>
      <c r="C107" s="185" t="s">
        <v>1234</v>
      </c>
      <c r="D107" s="185" t="s">
        <v>1235</v>
      </c>
      <c r="E107" s="185" t="s">
        <v>248</v>
      </c>
      <c r="F107" s="185" t="s">
        <v>246</v>
      </c>
      <c r="G107" s="186">
        <v>44927</v>
      </c>
      <c r="H107" s="185" t="s">
        <v>1236</v>
      </c>
      <c r="I107" s="257"/>
      <c r="J107" s="185" t="s">
        <v>106</v>
      </c>
      <c r="K107" s="185" t="s">
        <v>105</v>
      </c>
      <c r="L107" s="186">
        <v>45080</v>
      </c>
      <c r="M107" s="187">
        <v>45080</v>
      </c>
      <c r="O107" s="33" t="str">
        <f>VLOOKUP($A107,Master!$A:$B,2,0)&amp;$K107&amp;$L107</f>
        <v>Corolla CrossKGL45080</v>
      </c>
      <c r="P107" s="33" t="str">
        <f>IF(OR($A107="KE0",$A107="KZ0",$A107="KV0",$A107="KH0",$A107="KE",$A107="KZ",),VLOOKUP($A107&amp;$F107,Master!$D:$E,2,0)&amp;$K107&amp;$L107,VLOOKUP($A107,Master!$D:$E,2,0)&amp;Sheet1!$K107&amp;Sheet1!$L107)</f>
        <v>Corolla CrossKGL45080</v>
      </c>
      <c r="Q107" s="33" t="str">
        <f t="shared" si="2"/>
        <v>CXV0KGL45080</v>
      </c>
      <c r="R107" s="33" t="str">
        <f>IF(IF(VLOOKUP($A107,Master!$G:$J,4,0)="x",Sheet1!$A107,"")="","",IF(VLOOKUP($A107,Master!$G:$J,4,0)="x",Sheet1!$A107,"")&amp;$K107&amp;$L107)</f>
        <v>CXV0KGL45080</v>
      </c>
      <c r="S107" s="33" t="e">
        <f>IF(VLOOKUP($A107,Master!$L:$M,2,0)=0,"",VLOOKUP($A107,Master!$L:$M,2,0)&amp;$K107&amp;$M107)</f>
        <v>#N/A</v>
      </c>
      <c r="T107" s="33" t="str">
        <f t="shared" si="3"/>
        <v>CXV0KGL</v>
      </c>
      <c r="U107" s="179"/>
    </row>
    <row r="108" spans="1:21" hidden="1" x14ac:dyDescent="0.3">
      <c r="A108" s="184" t="s">
        <v>212</v>
      </c>
      <c r="B108" s="185" t="s">
        <v>3734</v>
      </c>
      <c r="C108" s="185" t="s">
        <v>3735</v>
      </c>
      <c r="D108" s="185" t="s">
        <v>3736</v>
      </c>
      <c r="E108" s="185" t="s">
        <v>248</v>
      </c>
      <c r="F108" s="185" t="s">
        <v>246</v>
      </c>
      <c r="G108" s="186">
        <v>44927</v>
      </c>
      <c r="H108" s="185" t="s">
        <v>3737</v>
      </c>
      <c r="I108" s="257"/>
      <c r="J108" s="185" t="s">
        <v>181</v>
      </c>
      <c r="K108" s="185" t="s">
        <v>105</v>
      </c>
      <c r="L108" s="186">
        <v>45112</v>
      </c>
      <c r="M108" s="187">
        <v>45112</v>
      </c>
      <c r="O108" s="33" t="str">
        <f>VLOOKUP($A108,Master!$A:$B,2,0)&amp;$K108&amp;$L108</f>
        <v>Corolla CrossKGL45112</v>
      </c>
      <c r="P108" s="33" t="str">
        <f>IF(OR($A108="KE0",$A108="KZ0",$A108="KV0",$A108="KH0",$A108="KE",$A108="KZ",),VLOOKUP($A108&amp;$F108,Master!$D:$E,2,0)&amp;$K108&amp;$L108,VLOOKUP($A108,Master!$D:$E,2,0)&amp;Sheet1!$K108&amp;Sheet1!$L108)</f>
        <v>Corolla CrossKGL45112</v>
      </c>
      <c r="Q108" s="33" t="str">
        <f t="shared" si="2"/>
        <v>CXV0KGL45112</v>
      </c>
      <c r="R108" s="33" t="str">
        <f>IF(IF(VLOOKUP($A108,Master!$G:$J,4,0)="x",Sheet1!$A108,"")="","",IF(VLOOKUP($A108,Master!$G:$J,4,0)="x",Sheet1!$A108,"")&amp;$K108&amp;$L108)</f>
        <v>CXV0KGL45112</v>
      </c>
      <c r="S108" s="33" t="e">
        <f>IF(VLOOKUP($A108,Master!$L:$M,2,0)=0,"",VLOOKUP($A108,Master!$L:$M,2,0)&amp;$K108&amp;$M108)</f>
        <v>#N/A</v>
      </c>
      <c r="T108" s="33" t="str">
        <f t="shared" si="3"/>
        <v>CXV0KGL</v>
      </c>
      <c r="U108" s="179"/>
    </row>
    <row r="109" spans="1:21" hidden="1" x14ac:dyDescent="0.3">
      <c r="A109" s="184" t="s">
        <v>212</v>
      </c>
      <c r="B109" s="185" t="s">
        <v>3694</v>
      </c>
      <c r="C109" s="185" t="s">
        <v>3695</v>
      </c>
      <c r="D109" s="185" t="s">
        <v>3696</v>
      </c>
      <c r="E109" s="185" t="s">
        <v>103</v>
      </c>
      <c r="F109" s="185" t="s">
        <v>246</v>
      </c>
      <c r="G109" s="186">
        <v>44927</v>
      </c>
      <c r="H109" s="185" t="s">
        <v>3697</v>
      </c>
      <c r="I109" s="257"/>
      <c r="J109" s="185" t="s">
        <v>168</v>
      </c>
      <c r="K109" s="185" t="s">
        <v>105</v>
      </c>
      <c r="L109" s="186">
        <v>45112</v>
      </c>
      <c r="M109" s="187">
        <v>45112</v>
      </c>
      <c r="O109" s="33" t="str">
        <f>VLOOKUP($A109,Master!$A:$B,2,0)&amp;$K109&amp;$L109</f>
        <v>Corolla CrossKGL45112</v>
      </c>
      <c r="P109" s="33" t="str">
        <f>IF(OR($A109="KE0",$A109="KZ0",$A109="KV0",$A109="KH0",$A109="KE",$A109="KZ",),VLOOKUP($A109&amp;$F109,Master!$D:$E,2,0)&amp;$K109&amp;$L109,VLOOKUP($A109,Master!$D:$E,2,0)&amp;Sheet1!$K109&amp;Sheet1!$L109)</f>
        <v>Corolla CrossKGL45112</v>
      </c>
      <c r="Q109" s="33" t="str">
        <f t="shared" si="2"/>
        <v>CXV0KGL45112</v>
      </c>
      <c r="R109" s="33" t="str">
        <f>IF(IF(VLOOKUP($A109,Master!$G:$J,4,0)="x",Sheet1!$A109,"")="","",IF(VLOOKUP($A109,Master!$G:$J,4,0)="x",Sheet1!$A109,"")&amp;$K109&amp;$L109)</f>
        <v>CXV0KGL45112</v>
      </c>
      <c r="S109" s="33" t="e">
        <f>IF(VLOOKUP($A109,Master!$L:$M,2,0)=0,"",VLOOKUP($A109,Master!$L:$M,2,0)&amp;$K109&amp;$M109)</f>
        <v>#N/A</v>
      </c>
      <c r="T109" s="33" t="str">
        <f t="shared" si="3"/>
        <v>CXV0KGL</v>
      </c>
      <c r="U109" s="179"/>
    </row>
    <row r="110" spans="1:21" hidden="1" x14ac:dyDescent="0.3">
      <c r="A110" s="184" t="s">
        <v>212</v>
      </c>
      <c r="B110" s="185" t="s">
        <v>3590</v>
      </c>
      <c r="C110" s="185" t="s">
        <v>3591</v>
      </c>
      <c r="D110" s="185" t="s">
        <v>3592</v>
      </c>
      <c r="E110" s="185" t="s">
        <v>248</v>
      </c>
      <c r="F110" s="185" t="s">
        <v>245</v>
      </c>
      <c r="G110" s="186">
        <v>44927</v>
      </c>
      <c r="H110" s="185" t="s">
        <v>3593</v>
      </c>
      <c r="I110" s="257"/>
      <c r="J110" s="185" t="s">
        <v>168</v>
      </c>
      <c r="K110" s="185" t="s">
        <v>105</v>
      </c>
      <c r="L110" s="186">
        <v>45112</v>
      </c>
      <c r="M110" s="187">
        <v>45112</v>
      </c>
      <c r="O110" s="33" t="str">
        <f>VLOOKUP($A110,Master!$A:$B,2,0)&amp;$K110&amp;$L110</f>
        <v>Corolla CrossKGL45112</v>
      </c>
      <c r="P110" s="33" t="str">
        <f>IF(OR($A110="KE0",$A110="KZ0",$A110="KV0",$A110="KH0",$A110="KE",$A110="KZ",),VLOOKUP($A110&amp;$F110,Master!$D:$E,2,0)&amp;$K110&amp;$L110,VLOOKUP($A110,Master!$D:$E,2,0)&amp;Sheet1!$K110&amp;Sheet1!$L110)</f>
        <v>Corolla CrossKGL45112</v>
      </c>
      <c r="Q110" s="33" t="str">
        <f t="shared" si="2"/>
        <v>CXV0KGL45112</v>
      </c>
      <c r="R110" s="33" t="str">
        <f>IF(IF(VLOOKUP($A110,Master!$G:$J,4,0)="x",Sheet1!$A110,"")="","",IF(VLOOKUP($A110,Master!$G:$J,4,0)="x",Sheet1!$A110,"")&amp;$K110&amp;$L110)</f>
        <v>CXV0KGL45112</v>
      </c>
      <c r="S110" s="33" t="e">
        <f>IF(VLOOKUP($A110,Master!$L:$M,2,0)=0,"",VLOOKUP($A110,Master!$L:$M,2,0)&amp;$K110&amp;$M110)</f>
        <v>#N/A</v>
      </c>
      <c r="T110" s="33" t="str">
        <f t="shared" si="3"/>
        <v>CXV0KGL</v>
      </c>
      <c r="U110" s="179"/>
    </row>
    <row r="111" spans="1:21" hidden="1" x14ac:dyDescent="0.3">
      <c r="A111" s="184" t="s">
        <v>212</v>
      </c>
      <c r="B111" s="185" t="s">
        <v>4110</v>
      </c>
      <c r="C111" s="185" t="s">
        <v>4111</v>
      </c>
      <c r="D111" s="185" t="s">
        <v>4112</v>
      </c>
      <c r="E111" s="185" t="s">
        <v>247</v>
      </c>
      <c r="F111" s="185" t="s">
        <v>246</v>
      </c>
      <c r="G111" s="186">
        <v>44986</v>
      </c>
      <c r="H111" s="185" t="s">
        <v>4113</v>
      </c>
      <c r="I111" s="257"/>
      <c r="J111" s="185" t="s">
        <v>174</v>
      </c>
      <c r="K111" s="185" t="s">
        <v>105</v>
      </c>
      <c r="L111" s="186">
        <v>45112</v>
      </c>
      <c r="M111" s="187">
        <v>45112</v>
      </c>
      <c r="O111" s="33" t="str">
        <f>VLOOKUP($A111,Master!$A:$B,2,0)&amp;$K111&amp;$L111</f>
        <v>Corolla CrossKGL45112</v>
      </c>
      <c r="P111" s="33" t="str">
        <f>IF(OR($A111="KE0",$A111="KZ0",$A111="KV0",$A111="KH0",$A111="KE",$A111="KZ",),VLOOKUP($A111&amp;$F111,Master!$D:$E,2,0)&amp;$K111&amp;$L111,VLOOKUP($A111,Master!$D:$E,2,0)&amp;Sheet1!$K111&amp;Sheet1!$L111)</f>
        <v>Corolla CrossKGL45112</v>
      </c>
      <c r="Q111" s="33" t="str">
        <f t="shared" si="2"/>
        <v>CXV0KGL45112</v>
      </c>
      <c r="R111" s="33" t="str">
        <f>IF(IF(VLOOKUP($A111,Master!$G:$J,4,0)="x",Sheet1!$A111,"")="","",IF(VLOOKUP($A111,Master!$G:$J,4,0)="x",Sheet1!$A111,"")&amp;$K111&amp;$L111)</f>
        <v>CXV0KGL45112</v>
      </c>
      <c r="S111" s="33" t="e">
        <f>IF(VLOOKUP($A111,Master!$L:$M,2,0)=0,"",VLOOKUP($A111,Master!$L:$M,2,0)&amp;$K111&amp;$M111)</f>
        <v>#N/A</v>
      </c>
      <c r="T111" s="33" t="str">
        <f t="shared" si="3"/>
        <v>CXV0KGL</v>
      </c>
      <c r="U111" s="179"/>
    </row>
    <row r="112" spans="1:21" hidden="1" x14ac:dyDescent="0.3">
      <c r="A112" s="184" t="s">
        <v>212</v>
      </c>
      <c r="B112" s="185" t="s">
        <v>4082</v>
      </c>
      <c r="C112" s="185" t="s">
        <v>4083</v>
      </c>
      <c r="D112" s="185" t="s">
        <v>4084</v>
      </c>
      <c r="E112" s="185" t="s">
        <v>248</v>
      </c>
      <c r="F112" s="185" t="s">
        <v>245</v>
      </c>
      <c r="G112" s="186">
        <v>44986</v>
      </c>
      <c r="H112" s="185" t="s">
        <v>4085</v>
      </c>
      <c r="I112" s="257"/>
      <c r="J112" s="185" t="s">
        <v>106</v>
      </c>
      <c r="K112" s="185" t="s">
        <v>105</v>
      </c>
      <c r="L112" s="186">
        <v>45112</v>
      </c>
      <c r="M112" s="187">
        <v>45112</v>
      </c>
      <c r="O112" s="33" t="str">
        <f>VLOOKUP($A112,Master!$A:$B,2,0)&amp;$K112&amp;$L112</f>
        <v>Corolla CrossKGL45112</v>
      </c>
      <c r="P112" s="33" t="str">
        <f>IF(OR($A112="KE0",$A112="KZ0",$A112="KV0",$A112="KH0",$A112="KE",$A112="KZ",),VLOOKUP($A112&amp;$F112,Master!$D:$E,2,0)&amp;$K112&amp;$L112,VLOOKUP($A112,Master!$D:$E,2,0)&amp;Sheet1!$K112&amp;Sheet1!$L112)</f>
        <v>Corolla CrossKGL45112</v>
      </c>
      <c r="Q112" s="33" t="str">
        <f t="shared" si="2"/>
        <v>CXV0KGL45112</v>
      </c>
      <c r="R112" s="33" t="str">
        <f>IF(IF(VLOOKUP($A112,Master!$G:$J,4,0)="x",Sheet1!$A112,"")="","",IF(VLOOKUP($A112,Master!$G:$J,4,0)="x",Sheet1!$A112,"")&amp;$K112&amp;$L112)</f>
        <v>CXV0KGL45112</v>
      </c>
      <c r="S112" s="33" t="e">
        <f>IF(VLOOKUP($A112,Master!$L:$M,2,0)=0,"",VLOOKUP($A112,Master!$L:$M,2,0)&amp;$K112&amp;$M112)</f>
        <v>#N/A</v>
      </c>
      <c r="T112" s="33" t="str">
        <f t="shared" si="3"/>
        <v>CXV0KGL</v>
      </c>
      <c r="U112" s="179"/>
    </row>
    <row r="113" spans="1:21" hidden="1" x14ac:dyDescent="0.3">
      <c r="A113" s="184" t="s">
        <v>212</v>
      </c>
      <c r="B113" s="185" t="s">
        <v>3710</v>
      </c>
      <c r="C113" s="185" t="s">
        <v>3711</v>
      </c>
      <c r="D113" s="185" t="s">
        <v>3712</v>
      </c>
      <c r="E113" s="185" t="s">
        <v>248</v>
      </c>
      <c r="F113" s="185" t="s">
        <v>245</v>
      </c>
      <c r="G113" s="186">
        <v>44927</v>
      </c>
      <c r="H113" s="185" t="s">
        <v>3713</v>
      </c>
      <c r="I113" s="257"/>
      <c r="J113" s="185" t="s">
        <v>110</v>
      </c>
      <c r="K113" s="185" t="s">
        <v>105</v>
      </c>
      <c r="L113" s="186">
        <v>45113</v>
      </c>
      <c r="M113" s="187">
        <v>45113</v>
      </c>
      <c r="O113" s="33" t="str">
        <f>VLOOKUP($A113,Master!$A:$B,2,0)&amp;$K113&amp;$L113</f>
        <v>Corolla CrossKGL45113</v>
      </c>
      <c r="P113" s="33" t="str">
        <f>IF(OR($A113="KE0",$A113="KZ0",$A113="KV0",$A113="KH0",$A113="KE",$A113="KZ",),VLOOKUP($A113&amp;$F113,Master!$D:$E,2,0)&amp;$K113&amp;$L113,VLOOKUP($A113,Master!$D:$E,2,0)&amp;Sheet1!$K113&amp;Sheet1!$L113)</f>
        <v>Corolla CrossKGL45113</v>
      </c>
      <c r="Q113" s="33" t="str">
        <f t="shared" si="2"/>
        <v>CXV0KGL45113</v>
      </c>
      <c r="R113" s="33" t="str">
        <f>IF(IF(VLOOKUP($A113,Master!$G:$J,4,0)="x",Sheet1!$A113,"")="","",IF(VLOOKUP($A113,Master!$G:$J,4,0)="x",Sheet1!$A113,"")&amp;$K113&amp;$L113)</f>
        <v>CXV0KGL45113</v>
      </c>
      <c r="S113" s="33" t="e">
        <f>IF(VLOOKUP($A113,Master!$L:$M,2,0)=0,"",VLOOKUP($A113,Master!$L:$M,2,0)&amp;$K113&amp;$M113)</f>
        <v>#N/A</v>
      </c>
      <c r="T113" s="33" t="str">
        <f t="shared" si="3"/>
        <v>CXV0KGL</v>
      </c>
      <c r="U113" s="179"/>
    </row>
    <row r="114" spans="1:21" hidden="1" x14ac:dyDescent="0.3">
      <c r="A114" s="184" t="s">
        <v>212</v>
      </c>
      <c r="B114" s="185" t="s">
        <v>4262</v>
      </c>
      <c r="C114" s="185" t="s">
        <v>4263</v>
      </c>
      <c r="D114" s="185" t="s">
        <v>4264</v>
      </c>
      <c r="E114" s="185" t="s">
        <v>247</v>
      </c>
      <c r="F114" s="185" t="s">
        <v>246</v>
      </c>
      <c r="G114" s="186">
        <v>44927</v>
      </c>
      <c r="H114" s="185" t="s">
        <v>4265</v>
      </c>
      <c r="I114" s="257"/>
      <c r="J114" s="185" t="s">
        <v>168</v>
      </c>
      <c r="K114" s="185" t="s">
        <v>105</v>
      </c>
      <c r="L114" s="186">
        <v>45113</v>
      </c>
      <c r="M114" s="187">
        <v>45113</v>
      </c>
      <c r="O114" s="33" t="str">
        <f>VLOOKUP($A114,Master!$A:$B,2,0)&amp;$K114&amp;$L114</f>
        <v>Corolla CrossKGL45113</v>
      </c>
      <c r="P114" s="33" t="str">
        <f>IF(OR($A114="KE0",$A114="KZ0",$A114="KV0",$A114="KH0",$A114="KE",$A114="KZ",),VLOOKUP($A114&amp;$F114,Master!$D:$E,2,0)&amp;$K114&amp;$L114,VLOOKUP($A114,Master!$D:$E,2,0)&amp;Sheet1!$K114&amp;Sheet1!$L114)</f>
        <v>Corolla CrossKGL45113</v>
      </c>
      <c r="Q114" s="33" t="str">
        <f t="shared" si="2"/>
        <v>CXV0KGL45113</v>
      </c>
      <c r="R114" s="33" t="str">
        <f>IF(IF(VLOOKUP($A114,Master!$G:$J,4,0)="x",Sheet1!$A114,"")="","",IF(VLOOKUP($A114,Master!$G:$J,4,0)="x",Sheet1!$A114,"")&amp;$K114&amp;$L114)</f>
        <v>CXV0KGL45113</v>
      </c>
      <c r="S114" s="33" t="e">
        <f>IF(VLOOKUP($A114,Master!$L:$M,2,0)=0,"",VLOOKUP($A114,Master!$L:$M,2,0)&amp;$K114&amp;$M114)</f>
        <v>#N/A</v>
      </c>
      <c r="T114" s="33" t="str">
        <f t="shared" si="3"/>
        <v>CXV0KGL</v>
      </c>
      <c r="U114" s="179"/>
    </row>
    <row r="115" spans="1:21" hidden="1" x14ac:dyDescent="0.3">
      <c r="A115" s="184" t="s">
        <v>212</v>
      </c>
      <c r="B115" s="185" t="s">
        <v>2155</v>
      </c>
      <c r="C115" s="185" t="s">
        <v>2156</v>
      </c>
      <c r="D115" s="185" t="s">
        <v>2157</v>
      </c>
      <c r="E115" s="185" t="s">
        <v>248</v>
      </c>
      <c r="F115" s="185" t="s">
        <v>246</v>
      </c>
      <c r="G115" s="186">
        <v>44986</v>
      </c>
      <c r="H115" s="185" t="s">
        <v>2158</v>
      </c>
      <c r="I115" s="257"/>
      <c r="J115" s="185" t="s">
        <v>107</v>
      </c>
      <c r="K115" s="185" t="s">
        <v>105</v>
      </c>
      <c r="L115" s="186">
        <v>45105</v>
      </c>
      <c r="M115" s="187">
        <v>45105</v>
      </c>
      <c r="O115" s="33" t="str">
        <f>VLOOKUP($A115,Master!$A:$B,2,0)&amp;$K115&amp;$L115</f>
        <v>Corolla CrossKGL45105</v>
      </c>
      <c r="P115" s="33" t="str">
        <f>IF(OR($A115="KE0",$A115="KZ0",$A115="KV0",$A115="KH0",$A115="KE",$A115="KZ",),VLOOKUP($A115&amp;$F115,Master!$D:$E,2,0)&amp;$K115&amp;$L115,VLOOKUP($A115,Master!$D:$E,2,0)&amp;Sheet1!$K115&amp;Sheet1!$L115)</f>
        <v>Corolla CrossKGL45105</v>
      </c>
      <c r="Q115" s="33" t="str">
        <f t="shared" si="2"/>
        <v>CXV0KGL45105</v>
      </c>
      <c r="R115" s="33" t="str">
        <f>IF(IF(VLOOKUP($A115,Master!$G:$J,4,0)="x",Sheet1!$A115,"")="","",IF(VLOOKUP($A115,Master!$G:$J,4,0)="x",Sheet1!$A115,"")&amp;$K115&amp;$L115)</f>
        <v>CXV0KGL45105</v>
      </c>
      <c r="S115" s="33" t="e">
        <f>IF(VLOOKUP($A115,Master!$L:$M,2,0)=0,"",VLOOKUP($A115,Master!$L:$M,2,0)&amp;$K115&amp;$M115)</f>
        <v>#N/A</v>
      </c>
      <c r="T115" s="33" t="str">
        <f t="shared" si="3"/>
        <v>CXV0KGL</v>
      </c>
      <c r="U115" s="179"/>
    </row>
    <row r="116" spans="1:21" hidden="1" x14ac:dyDescent="0.3">
      <c r="A116" s="184" t="s">
        <v>212</v>
      </c>
      <c r="B116" s="185" t="s">
        <v>2127</v>
      </c>
      <c r="C116" s="185" t="s">
        <v>2128</v>
      </c>
      <c r="D116" s="185" t="s">
        <v>2129</v>
      </c>
      <c r="E116" s="185" t="s">
        <v>247</v>
      </c>
      <c r="F116" s="185" t="s">
        <v>246</v>
      </c>
      <c r="G116" s="186">
        <v>44986</v>
      </c>
      <c r="H116" s="185" t="s">
        <v>2130</v>
      </c>
      <c r="I116" s="257"/>
      <c r="J116" s="185" t="s">
        <v>111</v>
      </c>
      <c r="K116" s="185" t="s">
        <v>105</v>
      </c>
      <c r="L116" s="186">
        <v>45105</v>
      </c>
      <c r="M116" s="187">
        <v>45105</v>
      </c>
      <c r="O116" s="33" t="str">
        <f>VLOOKUP($A116,Master!$A:$B,2,0)&amp;$K116&amp;$L116</f>
        <v>Corolla CrossKGL45105</v>
      </c>
      <c r="P116" s="33" t="str">
        <f>IF(OR($A116="KE0",$A116="KZ0",$A116="KV0",$A116="KH0",$A116="KE",$A116="KZ",),VLOOKUP($A116&amp;$F116,Master!$D:$E,2,0)&amp;$K116&amp;$L116,VLOOKUP($A116,Master!$D:$E,2,0)&amp;Sheet1!$K116&amp;Sheet1!$L116)</f>
        <v>Corolla CrossKGL45105</v>
      </c>
      <c r="Q116" s="33" t="str">
        <f t="shared" si="2"/>
        <v>CXV0KGL45105</v>
      </c>
      <c r="R116" s="33" t="str">
        <f>IF(IF(VLOOKUP($A116,Master!$G:$J,4,0)="x",Sheet1!$A116,"")="","",IF(VLOOKUP($A116,Master!$G:$J,4,0)="x",Sheet1!$A116,"")&amp;$K116&amp;$L116)</f>
        <v>CXV0KGL45105</v>
      </c>
      <c r="S116" s="33" t="e">
        <f>IF(VLOOKUP($A116,Master!$L:$M,2,0)=0,"",VLOOKUP($A116,Master!$L:$M,2,0)&amp;$K116&amp;$M116)</f>
        <v>#N/A</v>
      </c>
      <c r="T116" s="33" t="str">
        <f t="shared" si="3"/>
        <v>CXV0KGL</v>
      </c>
      <c r="U116" s="179"/>
    </row>
    <row r="117" spans="1:21" hidden="1" x14ac:dyDescent="0.3">
      <c r="A117" s="184" t="s">
        <v>212</v>
      </c>
      <c r="B117" s="185" t="s">
        <v>2111</v>
      </c>
      <c r="C117" s="185" t="s">
        <v>2112</v>
      </c>
      <c r="D117" s="185" t="s">
        <v>2113</v>
      </c>
      <c r="E117" s="185" t="s">
        <v>248</v>
      </c>
      <c r="F117" s="185" t="s">
        <v>245</v>
      </c>
      <c r="G117" s="186">
        <v>44986</v>
      </c>
      <c r="H117" s="185" t="s">
        <v>2114</v>
      </c>
      <c r="I117" s="257"/>
      <c r="J117" s="185" t="s">
        <v>107</v>
      </c>
      <c r="K117" s="185" t="s">
        <v>105</v>
      </c>
      <c r="L117" s="186">
        <v>45105</v>
      </c>
      <c r="M117" s="187">
        <v>45105</v>
      </c>
      <c r="O117" s="33" t="str">
        <f>VLOOKUP($A117,Master!$A:$B,2,0)&amp;$K117&amp;$L117</f>
        <v>Corolla CrossKGL45105</v>
      </c>
      <c r="P117" s="33" t="str">
        <f>IF(OR($A117="KE0",$A117="KZ0",$A117="KV0",$A117="KH0",$A117="KE",$A117="KZ",),VLOOKUP($A117&amp;$F117,Master!$D:$E,2,0)&amp;$K117&amp;$L117,VLOOKUP($A117,Master!$D:$E,2,0)&amp;Sheet1!$K117&amp;Sheet1!$L117)</f>
        <v>Corolla CrossKGL45105</v>
      </c>
      <c r="Q117" s="33" t="str">
        <f t="shared" si="2"/>
        <v>CXV0KGL45105</v>
      </c>
      <c r="R117" s="33" t="str">
        <f>IF(IF(VLOOKUP($A117,Master!$G:$J,4,0)="x",Sheet1!$A117,"")="","",IF(VLOOKUP($A117,Master!$G:$J,4,0)="x",Sheet1!$A117,"")&amp;$K117&amp;$L117)</f>
        <v>CXV0KGL45105</v>
      </c>
      <c r="S117" s="33" t="e">
        <f>IF(VLOOKUP($A117,Master!$L:$M,2,0)=0,"",VLOOKUP($A117,Master!$L:$M,2,0)&amp;$K117&amp;$M117)</f>
        <v>#N/A</v>
      </c>
      <c r="T117" s="33" t="str">
        <f t="shared" si="3"/>
        <v>CXV0KGL</v>
      </c>
      <c r="U117" s="179"/>
    </row>
    <row r="118" spans="1:21" hidden="1" x14ac:dyDescent="0.3">
      <c r="A118" s="184" t="s">
        <v>212</v>
      </c>
      <c r="B118" s="185" t="s">
        <v>1336</v>
      </c>
      <c r="C118" s="185" t="s">
        <v>1337</v>
      </c>
      <c r="D118" s="185" t="s">
        <v>1338</v>
      </c>
      <c r="E118" s="185" t="s">
        <v>247</v>
      </c>
      <c r="F118" s="185" t="s">
        <v>246</v>
      </c>
      <c r="G118" s="186">
        <v>44958</v>
      </c>
      <c r="H118" s="185" t="s">
        <v>1339</v>
      </c>
      <c r="I118" s="257"/>
      <c r="J118" s="185" t="s">
        <v>177</v>
      </c>
      <c r="K118" s="185" t="s">
        <v>105</v>
      </c>
      <c r="L118" s="186">
        <v>45106</v>
      </c>
      <c r="M118" s="187">
        <v>45106</v>
      </c>
      <c r="O118" s="33" t="str">
        <f>VLOOKUP($A118,Master!$A:$B,2,0)&amp;$K118&amp;$L118</f>
        <v>Corolla CrossKGL45106</v>
      </c>
      <c r="P118" s="33" t="str">
        <f>IF(OR($A118="KE0",$A118="KZ0",$A118="KV0",$A118="KH0",$A118="KE",$A118="KZ",),VLOOKUP($A118&amp;$F118,Master!$D:$E,2,0)&amp;$K118&amp;$L118,VLOOKUP($A118,Master!$D:$E,2,0)&amp;Sheet1!$K118&amp;Sheet1!$L118)</f>
        <v>Corolla CrossKGL45106</v>
      </c>
      <c r="Q118" s="33" t="str">
        <f t="shared" si="2"/>
        <v>CXV0KGL45106</v>
      </c>
      <c r="R118" s="33" t="str">
        <f>IF(IF(VLOOKUP($A118,Master!$G:$J,4,0)="x",Sheet1!$A118,"")="","",IF(VLOOKUP($A118,Master!$G:$J,4,0)="x",Sheet1!$A118,"")&amp;$K118&amp;$L118)</f>
        <v>CXV0KGL45106</v>
      </c>
      <c r="S118" s="33" t="e">
        <f>IF(VLOOKUP($A118,Master!$L:$M,2,0)=0,"",VLOOKUP($A118,Master!$L:$M,2,0)&amp;$K118&amp;$M118)</f>
        <v>#N/A</v>
      </c>
      <c r="T118" s="33" t="str">
        <f t="shared" si="3"/>
        <v>CXV0KGL</v>
      </c>
      <c r="U118" s="179"/>
    </row>
    <row r="119" spans="1:21" hidden="1" x14ac:dyDescent="0.3">
      <c r="A119" s="184" t="s">
        <v>212</v>
      </c>
      <c r="B119" s="185" t="s">
        <v>1949</v>
      </c>
      <c r="C119" s="185" t="s">
        <v>1950</v>
      </c>
      <c r="D119" s="185" t="s">
        <v>1951</v>
      </c>
      <c r="E119" s="185" t="s">
        <v>248</v>
      </c>
      <c r="F119" s="185" t="s">
        <v>246</v>
      </c>
      <c r="G119" s="186">
        <v>44986</v>
      </c>
      <c r="H119" s="185" t="s">
        <v>1952</v>
      </c>
      <c r="I119" s="257"/>
      <c r="J119" s="185" t="s">
        <v>112</v>
      </c>
      <c r="K119" s="185" t="s">
        <v>105</v>
      </c>
      <c r="L119" s="186">
        <v>45106</v>
      </c>
      <c r="M119" s="187">
        <v>45106</v>
      </c>
      <c r="O119" s="33" t="str">
        <f>VLOOKUP($A119,Master!$A:$B,2,0)&amp;$K119&amp;$L119</f>
        <v>Corolla CrossKGL45106</v>
      </c>
      <c r="P119" s="33" t="str">
        <f>IF(OR($A119="KE0",$A119="KZ0",$A119="KV0",$A119="KH0",$A119="KE",$A119="KZ",),VLOOKUP($A119&amp;$F119,Master!$D:$E,2,0)&amp;$K119&amp;$L119,VLOOKUP($A119,Master!$D:$E,2,0)&amp;Sheet1!$K119&amp;Sheet1!$L119)</f>
        <v>Corolla CrossKGL45106</v>
      </c>
      <c r="Q119" s="33" t="str">
        <f t="shared" si="2"/>
        <v>CXV0KGL45106</v>
      </c>
      <c r="R119" s="33" t="str">
        <f>IF(IF(VLOOKUP($A119,Master!$G:$J,4,0)="x",Sheet1!$A119,"")="","",IF(VLOOKUP($A119,Master!$G:$J,4,0)="x",Sheet1!$A119,"")&amp;$K119&amp;$L119)</f>
        <v>CXV0KGL45106</v>
      </c>
      <c r="S119" s="33" t="e">
        <f>IF(VLOOKUP($A119,Master!$L:$M,2,0)=0,"",VLOOKUP($A119,Master!$L:$M,2,0)&amp;$K119&amp;$M119)</f>
        <v>#N/A</v>
      </c>
      <c r="T119" s="33" t="str">
        <f t="shared" si="3"/>
        <v>CXV0KGL</v>
      </c>
      <c r="U119" s="179"/>
    </row>
    <row r="120" spans="1:21" hidden="1" x14ac:dyDescent="0.3">
      <c r="A120" s="184" t="s">
        <v>212</v>
      </c>
      <c r="B120" s="185" t="s">
        <v>2042</v>
      </c>
      <c r="C120" s="185" t="s">
        <v>2043</v>
      </c>
      <c r="D120" s="185" t="s">
        <v>2044</v>
      </c>
      <c r="E120" s="185" t="s">
        <v>248</v>
      </c>
      <c r="F120" s="185" t="s">
        <v>246</v>
      </c>
      <c r="G120" s="186">
        <v>44986</v>
      </c>
      <c r="H120" s="185" t="s">
        <v>2045</v>
      </c>
      <c r="I120" s="257"/>
      <c r="J120" s="185" t="s">
        <v>107</v>
      </c>
      <c r="K120" s="185" t="s">
        <v>105</v>
      </c>
      <c r="L120" s="186">
        <v>45107</v>
      </c>
      <c r="M120" s="187">
        <v>45107</v>
      </c>
      <c r="O120" s="33" t="str">
        <f>VLOOKUP($A120,Master!$A:$B,2,0)&amp;$K120&amp;$L120</f>
        <v>Corolla CrossKGL45107</v>
      </c>
      <c r="P120" s="33" t="str">
        <f>IF(OR($A120="KE0",$A120="KZ0",$A120="KV0",$A120="KH0",$A120="KE",$A120="KZ",),VLOOKUP($A120&amp;$F120,Master!$D:$E,2,0)&amp;$K120&amp;$L120,VLOOKUP($A120,Master!$D:$E,2,0)&amp;Sheet1!$K120&amp;Sheet1!$L120)</f>
        <v>Corolla CrossKGL45107</v>
      </c>
      <c r="Q120" s="33" t="str">
        <f t="shared" si="2"/>
        <v>CXV0KGL45107</v>
      </c>
      <c r="R120" s="33" t="str">
        <f>IF(IF(VLOOKUP($A120,Master!$G:$J,4,0)="x",Sheet1!$A120,"")="","",IF(VLOOKUP($A120,Master!$G:$J,4,0)="x",Sheet1!$A120,"")&amp;$K120&amp;$L120)</f>
        <v>CXV0KGL45107</v>
      </c>
      <c r="S120" s="33" t="e">
        <f>IF(VLOOKUP($A120,Master!$L:$M,2,0)=0,"",VLOOKUP($A120,Master!$L:$M,2,0)&amp;$K120&amp;$M120)</f>
        <v>#N/A</v>
      </c>
      <c r="T120" s="33" t="str">
        <f t="shared" si="3"/>
        <v>CXV0KGL</v>
      </c>
      <c r="U120" s="179"/>
    </row>
    <row r="121" spans="1:21" hidden="1" x14ac:dyDescent="0.3">
      <c r="A121" s="184" t="s">
        <v>212</v>
      </c>
      <c r="B121" s="185" t="s">
        <v>3490</v>
      </c>
      <c r="C121" s="185" t="s">
        <v>3491</v>
      </c>
      <c r="D121" s="185" t="s">
        <v>3492</v>
      </c>
      <c r="E121" s="185" t="s">
        <v>248</v>
      </c>
      <c r="F121" s="185" t="s">
        <v>245</v>
      </c>
      <c r="G121" s="186">
        <v>44927</v>
      </c>
      <c r="H121" s="185" t="s">
        <v>3493</v>
      </c>
      <c r="I121" s="257"/>
      <c r="J121" s="185" t="s">
        <v>256</v>
      </c>
      <c r="K121" s="185" t="s">
        <v>105</v>
      </c>
      <c r="L121" s="186">
        <v>45110</v>
      </c>
      <c r="M121" s="187">
        <v>45110</v>
      </c>
      <c r="O121" s="33" t="str">
        <f>VLOOKUP($A121,Master!$A:$B,2,0)&amp;$K121&amp;$L121</f>
        <v>Corolla CrossKGL45110</v>
      </c>
      <c r="P121" s="33" t="str">
        <f>IF(OR($A121="KE0",$A121="KZ0",$A121="KV0",$A121="KH0",$A121="KE",$A121="KZ",),VLOOKUP($A121&amp;$F121,Master!$D:$E,2,0)&amp;$K121&amp;$L121,VLOOKUP($A121,Master!$D:$E,2,0)&amp;Sheet1!$K121&amp;Sheet1!$L121)</f>
        <v>Corolla CrossKGL45110</v>
      </c>
      <c r="Q121" s="33" t="str">
        <f t="shared" si="2"/>
        <v>CXV0KGL45110</v>
      </c>
      <c r="R121" s="33" t="str">
        <f>IF(IF(VLOOKUP($A121,Master!$G:$J,4,0)="x",Sheet1!$A121,"")="","",IF(VLOOKUP($A121,Master!$G:$J,4,0)="x",Sheet1!$A121,"")&amp;$K121&amp;$L121)</f>
        <v>CXV0KGL45110</v>
      </c>
      <c r="S121" s="33" t="e">
        <f>IF(VLOOKUP($A121,Master!$L:$M,2,0)=0,"",VLOOKUP($A121,Master!$L:$M,2,0)&amp;$K121&amp;$M121)</f>
        <v>#N/A</v>
      </c>
      <c r="T121" s="33" t="str">
        <f t="shared" si="3"/>
        <v>CXV0KGL</v>
      </c>
      <c r="U121" s="179"/>
    </row>
    <row r="122" spans="1:21" hidden="1" x14ac:dyDescent="0.3">
      <c r="A122" s="184" t="s">
        <v>212</v>
      </c>
      <c r="B122" s="185" t="s">
        <v>3954</v>
      </c>
      <c r="C122" s="185" t="s">
        <v>3955</v>
      </c>
      <c r="D122" s="185" t="s">
        <v>3956</v>
      </c>
      <c r="E122" s="185" t="s">
        <v>248</v>
      </c>
      <c r="F122" s="185" t="s">
        <v>245</v>
      </c>
      <c r="G122" s="186">
        <v>44927</v>
      </c>
      <c r="H122" s="185" t="s">
        <v>3957</v>
      </c>
      <c r="I122" s="257"/>
      <c r="J122" s="185" t="s">
        <v>244</v>
      </c>
      <c r="K122" s="185" t="s">
        <v>105</v>
      </c>
      <c r="L122" s="186">
        <v>45110</v>
      </c>
      <c r="M122" s="187">
        <v>45110</v>
      </c>
      <c r="O122" s="33" t="str">
        <f>VLOOKUP($A122,Master!$A:$B,2,0)&amp;$K122&amp;$L122</f>
        <v>Corolla CrossKGL45110</v>
      </c>
      <c r="P122" s="33" t="str">
        <f>IF(OR($A122="KE0",$A122="KZ0",$A122="KV0",$A122="KH0",$A122="KE",$A122="KZ",),VLOOKUP($A122&amp;$F122,Master!$D:$E,2,0)&amp;$K122&amp;$L122,VLOOKUP($A122,Master!$D:$E,2,0)&amp;Sheet1!$K122&amp;Sheet1!$L122)</f>
        <v>Corolla CrossKGL45110</v>
      </c>
      <c r="Q122" s="33" t="str">
        <f t="shared" si="2"/>
        <v>CXV0KGL45110</v>
      </c>
      <c r="R122" s="33" t="str">
        <f>IF(IF(VLOOKUP($A122,Master!$G:$J,4,0)="x",Sheet1!$A122,"")="","",IF(VLOOKUP($A122,Master!$G:$J,4,0)="x",Sheet1!$A122,"")&amp;$K122&amp;$L122)</f>
        <v>CXV0KGL45110</v>
      </c>
      <c r="S122" s="33" t="e">
        <f>IF(VLOOKUP($A122,Master!$L:$M,2,0)=0,"",VLOOKUP($A122,Master!$L:$M,2,0)&amp;$K122&amp;$M122)</f>
        <v>#N/A</v>
      </c>
      <c r="T122" s="33" t="str">
        <f t="shared" si="3"/>
        <v>CXV0KGL</v>
      </c>
      <c r="U122" s="179"/>
    </row>
    <row r="123" spans="1:21" hidden="1" x14ac:dyDescent="0.3">
      <c r="A123" s="184" t="s">
        <v>212</v>
      </c>
      <c r="B123" s="185" t="s">
        <v>3518</v>
      </c>
      <c r="C123" s="185" t="s">
        <v>3519</v>
      </c>
      <c r="D123" s="185" t="s">
        <v>3520</v>
      </c>
      <c r="E123" s="185" t="s">
        <v>247</v>
      </c>
      <c r="F123" s="185" t="s">
        <v>245</v>
      </c>
      <c r="G123" s="186">
        <v>44927</v>
      </c>
      <c r="H123" s="185" t="s">
        <v>3521</v>
      </c>
      <c r="I123" s="257"/>
      <c r="J123" s="185" t="s">
        <v>148</v>
      </c>
      <c r="K123" s="185" t="s">
        <v>105</v>
      </c>
      <c r="L123" s="186">
        <v>45110</v>
      </c>
      <c r="M123" s="187">
        <v>45110</v>
      </c>
      <c r="O123" s="33" t="str">
        <f>VLOOKUP($A123,Master!$A:$B,2,0)&amp;$K123&amp;$L123</f>
        <v>Corolla CrossKGL45110</v>
      </c>
      <c r="P123" s="33" t="str">
        <f>IF(OR($A123="KE0",$A123="KZ0",$A123="KV0",$A123="KH0",$A123="KE",$A123="KZ",),VLOOKUP($A123&amp;$F123,Master!$D:$E,2,0)&amp;$K123&amp;$L123,VLOOKUP($A123,Master!$D:$E,2,0)&amp;Sheet1!$K123&amp;Sheet1!$L123)</f>
        <v>Corolla CrossKGL45110</v>
      </c>
      <c r="Q123" s="33" t="str">
        <f t="shared" si="2"/>
        <v>CXV0KGL45110</v>
      </c>
      <c r="R123" s="33" t="str">
        <f>IF(IF(VLOOKUP($A123,Master!$G:$J,4,0)="x",Sheet1!$A123,"")="","",IF(VLOOKUP($A123,Master!$G:$J,4,0)="x",Sheet1!$A123,"")&amp;$K123&amp;$L123)</f>
        <v>CXV0KGL45110</v>
      </c>
      <c r="S123" s="33" t="e">
        <f>IF(VLOOKUP($A123,Master!$L:$M,2,0)=0,"",VLOOKUP($A123,Master!$L:$M,2,0)&amp;$K123&amp;$M123)</f>
        <v>#N/A</v>
      </c>
      <c r="T123" s="33" t="str">
        <f t="shared" si="3"/>
        <v>CXV0KGL</v>
      </c>
      <c r="U123" s="179"/>
    </row>
    <row r="124" spans="1:21" hidden="1" x14ac:dyDescent="0.3">
      <c r="A124" s="184" t="s">
        <v>212</v>
      </c>
      <c r="B124" s="185" t="s">
        <v>3882</v>
      </c>
      <c r="C124" s="185" t="s">
        <v>3883</v>
      </c>
      <c r="D124" s="185" t="s">
        <v>3884</v>
      </c>
      <c r="E124" s="185" t="s">
        <v>103</v>
      </c>
      <c r="F124" s="185" t="s">
        <v>246</v>
      </c>
      <c r="G124" s="186">
        <v>44927</v>
      </c>
      <c r="H124" s="185" t="s">
        <v>3885</v>
      </c>
      <c r="I124" s="257"/>
      <c r="J124" s="185" t="s">
        <v>168</v>
      </c>
      <c r="K124" s="185" t="s">
        <v>105</v>
      </c>
      <c r="L124" s="186">
        <v>45110</v>
      </c>
      <c r="M124" s="187">
        <v>45110</v>
      </c>
      <c r="O124" s="33" t="str">
        <f>VLOOKUP($A124,Master!$A:$B,2,0)&amp;$K124&amp;$L124</f>
        <v>Corolla CrossKGL45110</v>
      </c>
      <c r="P124" s="33" t="str">
        <f>IF(OR($A124="KE0",$A124="KZ0",$A124="KV0",$A124="KH0",$A124="KE",$A124="KZ",),VLOOKUP($A124&amp;$F124,Master!$D:$E,2,0)&amp;$K124&amp;$L124,VLOOKUP($A124,Master!$D:$E,2,0)&amp;Sheet1!$K124&amp;Sheet1!$L124)</f>
        <v>Corolla CrossKGL45110</v>
      </c>
      <c r="Q124" s="33" t="str">
        <f t="shared" si="2"/>
        <v>CXV0KGL45110</v>
      </c>
      <c r="R124" s="33" t="str">
        <f>IF(IF(VLOOKUP($A124,Master!$G:$J,4,0)="x",Sheet1!$A124,"")="","",IF(VLOOKUP($A124,Master!$G:$J,4,0)="x",Sheet1!$A124,"")&amp;$K124&amp;$L124)</f>
        <v>CXV0KGL45110</v>
      </c>
      <c r="S124" s="33" t="e">
        <f>IF(VLOOKUP($A124,Master!$L:$M,2,0)=0,"",VLOOKUP($A124,Master!$L:$M,2,0)&amp;$K124&amp;$M124)</f>
        <v>#N/A</v>
      </c>
      <c r="T124" s="33" t="str">
        <f t="shared" si="3"/>
        <v>CXV0KGL</v>
      </c>
      <c r="U124" s="179"/>
    </row>
    <row r="125" spans="1:21" hidden="1" x14ac:dyDescent="0.3">
      <c r="A125" s="184" t="s">
        <v>212</v>
      </c>
      <c r="B125" s="185" t="s">
        <v>3582</v>
      </c>
      <c r="C125" s="185" t="s">
        <v>3583</v>
      </c>
      <c r="D125" s="185" t="s">
        <v>3584</v>
      </c>
      <c r="E125" s="185" t="s">
        <v>248</v>
      </c>
      <c r="F125" s="185" t="s">
        <v>245</v>
      </c>
      <c r="G125" s="186">
        <v>44927</v>
      </c>
      <c r="H125" s="185" t="s">
        <v>3585</v>
      </c>
      <c r="I125" s="257"/>
      <c r="J125" s="185" t="s">
        <v>181</v>
      </c>
      <c r="K125" s="185" t="s">
        <v>105</v>
      </c>
      <c r="L125" s="186">
        <v>45110</v>
      </c>
      <c r="M125" s="187">
        <v>45110</v>
      </c>
      <c r="O125" s="33" t="str">
        <f>VLOOKUP($A125,Master!$A:$B,2,0)&amp;$K125&amp;$L125</f>
        <v>Corolla CrossKGL45110</v>
      </c>
      <c r="P125" s="33" t="str">
        <f>IF(OR($A125="KE0",$A125="KZ0",$A125="KV0",$A125="KH0",$A125="KE",$A125="KZ",),VLOOKUP($A125&amp;$F125,Master!$D:$E,2,0)&amp;$K125&amp;$L125,VLOOKUP($A125,Master!$D:$E,2,0)&amp;Sheet1!$K125&amp;Sheet1!$L125)</f>
        <v>Corolla CrossKGL45110</v>
      </c>
      <c r="Q125" s="33" t="str">
        <f t="shared" si="2"/>
        <v>CXV0KGL45110</v>
      </c>
      <c r="R125" s="33" t="str">
        <f>IF(IF(VLOOKUP($A125,Master!$G:$J,4,0)="x",Sheet1!$A125,"")="","",IF(VLOOKUP($A125,Master!$G:$J,4,0)="x",Sheet1!$A125,"")&amp;$K125&amp;$L125)</f>
        <v>CXV0KGL45110</v>
      </c>
      <c r="S125" s="33" t="e">
        <f>IF(VLOOKUP($A125,Master!$L:$M,2,0)=0,"",VLOOKUP($A125,Master!$L:$M,2,0)&amp;$K125&amp;$M125)</f>
        <v>#N/A</v>
      </c>
      <c r="T125" s="33" t="str">
        <f t="shared" si="3"/>
        <v>CXV0KGL</v>
      </c>
      <c r="U125" s="179"/>
    </row>
    <row r="126" spans="1:21" hidden="1" x14ac:dyDescent="0.3">
      <c r="A126" s="184" t="s">
        <v>187</v>
      </c>
      <c r="B126" s="185" t="s">
        <v>4861</v>
      </c>
      <c r="C126" s="185" t="s">
        <v>4862</v>
      </c>
      <c r="D126" s="185" t="s">
        <v>4863</v>
      </c>
      <c r="E126" s="185" t="s">
        <v>188</v>
      </c>
      <c r="F126" s="185" t="s">
        <v>246</v>
      </c>
      <c r="G126" s="186">
        <v>45078</v>
      </c>
      <c r="H126" s="185" t="s">
        <v>4371</v>
      </c>
      <c r="I126" s="257"/>
      <c r="J126" s="185" t="s">
        <v>107</v>
      </c>
      <c r="K126" s="185" t="s">
        <v>105</v>
      </c>
      <c r="L126" s="186">
        <v>45138</v>
      </c>
      <c r="M126" s="187">
        <v>45138</v>
      </c>
      <c r="O126" s="33" t="str">
        <f>VLOOKUP($A126,Master!$A:$B,2,0)&amp;$K126&amp;$L126</f>
        <v>RaizeKGL45138</v>
      </c>
      <c r="P126" s="33" t="str">
        <f>IF(OR($A126="KE0",$A126="KZ0",$A126="KV0",$A126="KH0",$A126="KE",$A126="KZ",),VLOOKUP($A126&amp;$F126,Master!$D:$E,2,0)&amp;$K126&amp;$L126,VLOOKUP($A126,Master!$D:$E,2,0)&amp;Sheet1!$K126&amp;Sheet1!$L126)</f>
        <v>RaizeKGL45138</v>
      </c>
      <c r="Q126" s="33" t="str">
        <f t="shared" si="2"/>
        <v>RZKGL45138</v>
      </c>
      <c r="R126" s="33" t="str">
        <f>IF(IF(VLOOKUP($A126,Master!$G:$J,4,0)="x",Sheet1!$A126,"")="","",IF(VLOOKUP($A126,Master!$G:$J,4,0)="x",Sheet1!$A126,"")&amp;$K126&amp;$L126)</f>
        <v>RZKGL45138</v>
      </c>
      <c r="S126" s="33" t="e">
        <f>IF(VLOOKUP($A126,Master!$L:$M,2,0)=0,"",VLOOKUP($A126,Master!$L:$M,2,0)&amp;$K126&amp;$M126)</f>
        <v>#N/A</v>
      </c>
      <c r="T126" s="33" t="str">
        <f t="shared" si="3"/>
        <v>RZKGL</v>
      </c>
      <c r="U126" s="179"/>
    </row>
    <row r="127" spans="1:21" hidden="1" x14ac:dyDescent="0.3">
      <c r="A127" s="184" t="s">
        <v>187</v>
      </c>
      <c r="B127" s="185" t="s">
        <v>889</v>
      </c>
      <c r="C127" s="185" t="s">
        <v>890</v>
      </c>
      <c r="D127" s="185" t="s">
        <v>891</v>
      </c>
      <c r="E127" s="185" t="s">
        <v>188</v>
      </c>
      <c r="F127" s="185" t="s">
        <v>246</v>
      </c>
      <c r="G127" s="186">
        <v>44986</v>
      </c>
      <c r="H127" s="185" t="s">
        <v>892</v>
      </c>
      <c r="I127" s="257"/>
      <c r="J127" s="185" t="s">
        <v>144</v>
      </c>
      <c r="K127" s="185" t="s">
        <v>105</v>
      </c>
      <c r="L127" s="186">
        <v>45083</v>
      </c>
      <c r="M127" s="187">
        <v>45083</v>
      </c>
      <c r="O127" s="33" t="str">
        <f>VLOOKUP($A127,Master!$A:$B,2,0)&amp;$K127&amp;$L127</f>
        <v>RaizeKGL45083</v>
      </c>
      <c r="P127" s="33" t="str">
        <f>IF(OR($A127="KE0",$A127="KZ0",$A127="KV0",$A127="KH0",$A127="KE",$A127="KZ",),VLOOKUP($A127&amp;$F127,Master!$D:$E,2,0)&amp;$K127&amp;$L127,VLOOKUP($A127,Master!$D:$E,2,0)&amp;Sheet1!$K127&amp;Sheet1!$L127)</f>
        <v>RaizeKGL45083</v>
      </c>
      <c r="Q127" s="33" t="str">
        <f t="shared" si="2"/>
        <v>RZKGL45083</v>
      </c>
      <c r="R127" s="33" t="str">
        <f>IF(IF(VLOOKUP($A127,Master!$G:$J,4,0)="x",Sheet1!$A127,"")="","",IF(VLOOKUP($A127,Master!$G:$J,4,0)="x",Sheet1!$A127,"")&amp;$K127&amp;$L127)</f>
        <v>RZKGL45083</v>
      </c>
      <c r="S127" s="33" t="e">
        <f>IF(VLOOKUP($A127,Master!$L:$M,2,0)=0,"",VLOOKUP($A127,Master!$L:$M,2,0)&amp;$K127&amp;$M127)</f>
        <v>#N/A</v>
      </c>
      <c r="T127" s="33" t="str">
        <f t="shared" si="3"/>
        <v>RZKGL</v>
      </c>
      <c r="U127" s="179"/>
    </row>
    <row r="128" spans="1:21" hidden="1" x14ac:dyDescent="0.3">
      <c r="A128" s="184" t="s">
        <v>187</v>
      </c>
      <c r="B128" s="185" t="s">
        <v>1065</v>
      </c>
      <c r="C128" s="185" t="s">
        <v>1066</v>
      </c>
      <c r="D128" s="185" t="s">
        <v>1067</v>
      </c>
      <c r="E128" s="185" t="s">
        <v>188</v>
      </c>
      <c r="F128" s="185" t="s">
        <v>246</v>
      </c>
      <c r="G128" s="186">
        <v>44986</v>
      </c>
      <c r="H128" s="185" t="s">
        <v>1068</v>
      </c>
      <c r="I128" s="257"/>
      <c r="J128" s="185" t="s">
        <v>260</v>
      </c>
      <c r="K128" s="185" t="s">
        <v>105</v>
      </c>
      <c r="L128" s="186">
        <v>45083</v>
      </c>
      <c r="M128" s="187">
        <v>45083</v>
      </c>
      <c r="O128" s="33" t="str">
        <f>VLOOKUP($A128,Master!$A:$B,2,0)&amp;$K128&amp;$L128</f>
        <v>RaizeKGL45083</v>
      </c>
      <c r="P128" s="33" t="str">
        <f>IF(OR($A128="KE0",$A128="KZ0",$A128="KV0",$A128="KH0",$A128="KE",$A128="KZ",),VLOOKUP($A128&amp;$F128,Master!$D:$E,2,0)&amp;$K128&amp;$L128,VLOOKUP($A128,Master!$D:$E,2,0)&amp;Sheet1!$K128&amp;Sheet1!$L128)</f>
        <v>RaizeKGL45083</v>
      </c>
      <c r="Q128" s="33" t="str">
        <f t="shared" si="2"/>
        <v>RZKGL45083</v>
      </c>
      <c r="R128" s="33" t="str">
        <f>IF(IF(VLOOKUP($A128,Master!$G:$J,4,0)="x",Sheet1!$A128,"")="","",IF(VLOOKUP($A128,Master!$G:$J,4,0)="x",Sheet1!$A128,"")&amp;$K128&amp;$L128)</f>
        <v>RZKGL45083</v>
      </c>
      <c r="S128" s="33" t="e">
        <f>IF(VLOOKUP($A128,Master!$L:$M,2,0)=0,"",VLOOKUP($A128,Master!$L:$M,2,0)&amp;$K128&amp;$M128)</f>
        <v>#N/A</v>
      </c>
      <c r="T128" s="33" t="str">
        <f t="shared" si="3"/>
        <v>RZKGL</v>
      </c>
      <c r="U128" s="179"/>
    </row>
    <row r="129" spans="1:21" hidden="1" x14ac:dyDescent="0.3">
      <c r="A129" s="184" t="s">
        <v>187</v>
      </c>
      <c r="B129" s="185" t="s">
        <v>925</v>
      </c>
      <c r="C129" s="185" t="s">
        <v>926</v>
      </c>
      <c r="D129" s="185" t="s">
        <v>927</v>
      </c>
      <c r="E129" s="185" t="s">
        <v>190</v>
      </c>
      <c r="F129" s="185" t="s">
        <v>246</v>
      </c>
      <c r="G129" s="186">
        <v>44986</v>
      </c>
      <c r="H129" s="185" t="s">
        <v>928</v>
      </c>
      <c r="I129" s="257"/>
      <c r="J129" s="185" t="s">
        <v>145</v>
      </c>
      <c r="K129" s="185" t="s">
        <v>105</v>
      </c>
      <c r="L129" s="186">
        <v>45083</v>
      </c>
      <c r="M129" s="187">
        <v>45083</v>
      </c>
      <c r="O129" s="33" t="str">
        <f>VLOOKUP($A129,Master!$A:$B,2,0)&amp;$K129&amp;$L129</f>
        <v>RaizeKGL45083</v>
      </c>
      <c r="P129" s="33" t="str">
        <f>IF(OR($A129="KE0",$A129="KZ0",$A129="KV0",$A129="KH0",$A129="KE",$A129="KZ",),VLOOKUP($A129&amp;$F129,Master!$D:$E,2,0)&amp;$K129&amp;$L129,VLOOKUP($A129,Master!$D:$E,2,0)&amp;Sheet1!$K129&amp;Sheet1!$L129)</f>
        <v>RaizeKGL45083</v>
      </c>
      <c r="Q129" s="33" t="str">
        <f t="shared" si="2"/>
        <v>RZKGL45083</v>
      </c>
      <c r="R129" s="33" t="str">
        <f>IF(IF(VLOOKUP($A129,Master!$G:$J,4,0)="x",Sheet1!$A129,"")="","",IF(VLOOKUP($A129,Master!$G:$J,4,0)="x",Sheet1!$A129,"")&amp;$K129&amp;$L129)</f>
        <v>RZKGL45083</v>
      </c>
      <c r="S129" s="33" t="e">
        <f>IF(VLOOKUP($A129,Master!$L:$M,2,0)=0,"",VLOOKUP($A129,Master!$L:$M,2,0)&amp;$K129&amp;$M129)</f>
        <v>#N/A</v>
      </c>
      <c r="T129" s="33" t="str">
        <f t="shared" si="3"/>
        <v>RZKGL</v>
      </c>
      <c r="U129" s="179"/>
    </row>
    <row r="130" spans="1:21" hidden="1" x14ac:dyDescent="0.3">
      <c r="A130" s="184" t="s">
        <v>187</v>
      </c>
      <c r="B130" s="185" t="s">
        <v>1081</v>
      </c>
      <c r="C130" s="185" t="s">
        <v>1082</v>
      </c>
      <c r="D130" s="185" t="s">
        <v>1083</v>
      </c>
      <c r="E130" s="185" t="s">
        <v>190</v>
      </c>
      <c r="F130" s="185" t="s">
        <v>246</v>
      </c>
      <c r="G130" s="186">
        <v>44986</v>
      </c>
      <c r="H130" s="185" t="s">
        <v>1084</v>
      </c>
      <c r="I130" s="257"/>
      <c r="J130" s="185" t="s">
        <v>260</v>
      </c>
      <c r="K130" s="185" t="s">
        <v>105</v>
      </c>
      <c r="L130" s="186">
        <v>45083</v>
      </c>
      <c r="M130" s="187">
        <v>45083</v>
      </c>
      <c r="O130" s="33" t="str">
        <f>VLOOKUP($A130,Master!$A:$B,2,0)&amp;$K130&amp;$L130</f>
        <v>RaizeKGL45083</v>
      </c>
      <c r="P130" s="33" t="str">
        <f>IF(OR($A130="KE0",$A130="KZ0",$A130="KV0",$A130="KH0",$A130="KE",$A130="KZ",),VLOOKUP($A130&amp;$F130,Master!$D:$E,2,0)&amp;$K130&amp;$L130,VLOOKUP($A130,Master!$D:$E,2,0)&amp;Sheet1!$K130&amp;Sheet1!$L130)</f>
        <v>RaizeKGL45083</v>
      </c>
      <c r="Q130" s="33" t="str">
        <f t="shared" ref="Q130:Q193" si="4">$A130&amp;$K130&amp;$L130</f>
        <v>RZKGL45083</v>
      </c>
      <c r="R130" s="33" t="str">
        <f>IF(IF(VLOOKUP($A130,Master!$G:$J,4,0)="x",Sheet1!$A130,"")="","",IF(VLOOKUP($A130,Master!$G:$J,4,0)="x",Sheet1!$A130,"")&amp;$K130&amp;$L130)</f>
        <v>RZKGL45083</v>
      </c>
      <c r="S130" s="33" t="e">
        <f>IF(VLOOKUP($A130,Master!$L:$M,2,0)=0,"",VLOOKUP($A130,Master!$L:$M,2,0)&amp;$K130&amp;$M130)</f>
        <v>#N/A</v>
      </c>
      <c r="T130" s="33" t="str">
        <f t="shared" ref="T130:T193" si="5">$A130&amp;$K130</f>
        <v>RZKGL</v>
      </c>
      <c r="U130" s="179"/>
    </row>
    <row r="131" spans="1:21" hidden="1" x14ac:dyDescent="0.3">
      <c r="A131" s="184" t="s">
        <v>187</v>
      </c>
      <c r="B131" s="185" t="s">
        <v>4885</v>
      </c>
      <c r="C131" s="185" t="s">
        <v>4886</v>
      </c>
      <c r="D131" s="185" t="s">
        <v>4887</v>
      </c>
      <c r="E131" s="185" t="s">
        <v>267</v>
      </c>
      <c r="F131" s="185" t="s">
        <v>246</v>
      </c>
      <c r="G131" s="186">
        <v>45078</v>
      </c>
      <c r="H131" s="185" t="s">
        <v>4888</v>
      </c>
      <c r="I131" s="257"/>
      <c r="J131" s="185" t="s">
        <v>107</v>
      </c>
      <c r="K131" s="185" t="s">
        <v>105</v>
      </c>
      <c r="L131" s="186">
        <v>45145</v>
      </c>
      <c r="M131" s="187">
        <v>45145</v>
      </c>
      <c r="O131" s="33" t="str">
        <f>VLOOKUP($A131,Master!$A:$B,2,0)&amp;$K131&amp;$L131</f>
        <v>RaizeKGL45145</v>
      </c>
      <c r="P131" s="33" t="str">
        <f>IF(OR($A131="KE0",$A131="KZ0",$A131="KV0",$A131="KH0",$A131="KE",$A131="KZ",),VLOOKUP($A131&amp;$F131,Master!$D:$E,2,0)&amp;$K131&amp;$L131,VLOOKUP($A131,Master!$D:$E,2,0)&amp;Sheet1!$K131&amp;Sheet1!$L131)</f>
        <v>RaizeKGL45145</v>
      </c>
      <c r="Q131" s="33" t="str">
        <f t="shared" si="4"/>
        <v>RZKGL45145</v>
      </c>
      <c r="R131" s="33" t="str">
        <f>IF(IF(VLOOKUP($A131,Master!$G:$J,4,0)="x",Sheet1!$A131,"")="","",IF(VLOOKUP($A131,Master!$G:$J,4,0)="x",Sheet1!$A131,"")&amp;$K131&amp;$L131)</f>
        <v>RZKGL45145</v>
      </c>
      <c r="S131" s="33" t="e">
        <f>IF(VLOOKUP($A131,Master!$L:$M,2,0)=0,"",VLOOKUP($A131,Master!$L:$M,2,0)&amp;$K131&amp;$M131)</f>
        <v>#N/A</v>
      </c>
      <c r="T131" s="33" t="str">
        <f t="shared" si="5"/>
        <v>RZKGL</v>
      </c>
      <c r="U131" s="179"/>
    </row>
    <row r="132" spans="1:21" hidden="1" x14ac:dyDescent="0.3">
      <c r="A132" s="184" t="s">
        <v>187</v>
      </c>
      <c r="B132" s="185" t="s">
        <v>1013</v>
      </c>
      <c r="C132" s="185" t="s">
        <v>1014</v>
      </c>
      <c r="D132" s="185" t="s">
        <v>1015</v>
      </c>
      <c r="E132" s="185" t="s">
        <v>267</v>
      </c>
      <c r="F132" s="185" t="s">
        <v>246</v>
      </c>
      <c r="G132" s="186">
        <v>44986</v>
      </c>
      <c r="H132" s="185" t="s">
        <v>1016</v>
      </c>
      <c r="I132" s="257"/>
      <c r="J132" s="185" t="s">
        <v>112</v>
      </c>
      <c r="K132" s="185" t="s">
        <v>105</v>
      </c>
      <c r="L132" s="186">
        <v>45082</v>
      </c>
      <c r="M132" s="187">
        <v>45082</v>
      </c>
      <c r="O132" s="33" t="str">
        <f>VLOOKUP($A132,Master!$A:$B,2,0)&amp;$K132&amp;$L132</f>
        <v>RaizeKGL45082</v>
      </c>
      <c r="P132" s="33" t="str">
        <f>IF(OR($A132="KE0",$A132="KZ0",$A132="KV0",$A132="KH0",$A132="KE",$A132="KZ",),VLOOKUP($A132&amp;$F132,Master!$D:$E,2,0)&amp;$K132&amp;$L132,VLOOKUP($A132,Master!$D:$E,2,0)&amp;Sheet1!$K132&amp;Sheet1!$L132)</f>
        <v>RaizeKGL45082</v>
      </c>
      <c r="Q132" s="33" t="str">
        <f t="shared" si="4"/>
        <v>RZKGL45082</v>
      </c>
      <c r="R132" s="33" t="str">
        <f>IF(IF(VLOOKUP($A132,Master!$G:$J,4,0)="x",Sheet1!$A132,"")="","",IF(VLOOKUP($A132,Master!$G:$J,4,0)="x",Sheet1!$A132,"")&amp;$K132&amp;$L132)</f>
        <v>RZKGL45082</v>
      </c>
      <c r="S132" s="33" t="e">
        <f>IF(VLOOKUP($A132,Master!$L:$M,2,0)=0,"",VLOOKUP($A132,Master!$L:$M,2,0)&amp;$K132&amp;$M132)</f>
        <v>#N/A</v>
      </c>
      <c r="T132" s="33" t="str">
        <f t="shared" si="5"/>
        <v>RZKGL</v>
      </c>
      <c r="U132" s="179"/>
    </row>
    <row r="133" spans="1:21" hidden="1" x14ac:dyDescent="0.3">
      <c r="A133" s="184" t="s">
        <v>187</v>
      </c>
      <c r="B133" s="185" t="s">
        <v>909</v>
      </c>
      <c r="C133" s="185" t="s">
        <v>910</v>
      </c>
      <c r="D133" s="185" t="s">
        <v>911</v>
      </c>
      <c r="E133" s="185" t="s">
        <v>189</v>
      </c>
      <c r="F133" s="185" t="s">
        <v>246</v>
      </c>
      <c r="G133" s="186">
        <v>44986</v>
      </c>
      <c r="H133" s="185" t="s">
        <v>912</v>
      </c>
      <c r="I133" s="257"/>
      <c r="J133" s="185" t="s">
        <v>144</v>
      </c>
      <c r="K133" s="185" t="s">
        <v>105</v>
      </c>
      <c r="L133" s="186">
        <v>45093</v>
      </c>
      <c r="M133" s="187">
        <v>45093</v>
      </c>
      <c r="O133" s="33" t="str">
        <f>VLOOKUP($A133,Master!$A:$B,2,0)&amp;$K133&amp;$L133</f>
        <v>RaizeKGL45093</v>
      </c>
      <c r="P133" s="33" t="str">
        <f>IF(OR($A133="KE0",$A133="KZ0",$A133="KV0",$A133="KH0",$A133="KE",$A133="KZ",),VLOOKUP($A133&amp;$F133,Master!$D:$E,2,0)&amp;$K133&amp;$L133,VLOOKUP($A133,Master!$D:$E,2,0)&amp;Sheet1!$K133&amp;Sheet1!$L133)</f>
        <v>RaizeKGL45093</v>
      </c>
      <c r="Q133" s="33" t="str">
        <f t="shared" si="4"/>
        <v>RZKGL45093</v>
      </c>
      <c r="R133" s="33" t="str">
        <f>IF(IF(VLOOKUP($A133,Master!$G:$J,4,0)="x",Sheet1!$A133,"")="","",IF(VLOOKUP($A133,Master!$G:$J,4,0)="x",Sheet1!$A133,"")&amp;$K133&amp;$L133)</f>
        <v>RZKGL45093</v>
      </c>
      <c r="S133" s="33" t="e">
        <f>IF(VLOOKUP($A133,Master!$L:$M,2,0)=0,"",VLOOKUP($A133,Master!$L:$M,2,0)&amp;$K133&amp;$M133)</f>
        <v>#N/A</v>
      </c>
      <c r="T133" s="33" t="str">
        <f t="shared" si="5"/>
        <v>RZKGL</v>
      </c>
      <c r="U133" s="179"/>
    </row>
    <row r="134" spans="1:21" hidden="1" x14ac:dyDescent="0.3">
      <c r="A134" s="184" t="s">
        <v>187</v>
      </c>
      <c r="B134" s="185" t="s">
        <v>1073</v>
      </c>
      <c r="C134" s="185" t="s">
        <v>1074</v>
      </c>
      <c r="D134" s="185" t="s">
        <v>1075</v>
      </c>
      <c r="E134" s="185" t="s">
        <v>189</v>
      </c>
      <c r="F134" s="185" t="s">
        <v>246</v>
      </c>
      <c r="G134" s="186">
        <v>44986</v>
      </c>
      <c r="H134" s="185" t="s">
        <v>1076</v>
      </c>
      <c r="I134" s="257"/>
      <c r="J134" s="185" t="s">
        <v>168</v>
      </c>
      <c r="K134" s="185" t="s">
        <v>105</v>
      </c>
      <c r="L134" s="186">
        <v>45093</v>
      </c>
      <c r="M134" s="187">
        <v>45093</v>
      </c>
      <c r="O134" s="33" t="str">
        <f>VLOOKUP($A134,Master!$A:$B,2,0)&amp;$K134&amp;$L134</f>
        <v>RaizeKGL45093</v>
      </c>
      <c r="P134" s="33" t="str">
        <f>IF(OR($A134="KE0",$A134="KZ0",$A134="KV0",$A134="KH0",$A134="KE",$A134="KZ",),VLOOKUP($A134&amp;$F134,Master!$D:$E,2,0)&amp;$K134&amp;$L134,VLOOKUP($A134,Master!$D:$E,2,0)&amp;Sheet1!$K134&amp;Sheet1!$L134)</f>
        <v>RaizeKGL45093</v>
      </c>
      <c r="Q134" s="33" t="str">
        <f t="shared" si="4"/>
        <v>RZKGL45093</v>
      </c>
      <c r="R134" s="33" t="str">
        <f>IF(IF(VLOOKUP($A134,Master!$G:$J,4,0)="x",Sheet1!$A134,"")="","",IF(VLOOKUP($A134,Master!$G:$J,4,0)="x",Sheet1!$A134,"")&amp;$K134&amp;$L134)</f>
        <v>RZKGL45093</v>
      </c>
      <c r="S134" s="33" t="e">
        <f>IF(VLOOKUP($A134,Master!$L:$M,2,0)=0,"",VLOOKUP($A134,Master!$L:$M,2,0)&amp;$K134&amp;$M134)</f>
        <v>#N/A</v>
      </c>
      <c r="T134" s="33" t="str">
        <f t="shared" si="5"/>
        <v>RZKGL</v>
      </c>
      <c r="U134" s="179"/>
    </row>
    <row r="135" spans="1:21" hidden="1" x14ac:dyDescent="0.3">
      <c r="A135" s="184" t="s">
        <v>187</v>
      </c>
      <c r="B135" s="185" t="s">
        <v>1077</v>
      </c>
      <c r="C135" s="185" t="s">
        <v>1078</v>
      </c>
      <c r="D135" s="185" t="s">
        <v>1079</v>
      </c>
      <c r="E135" s="185" t="s">
        <v>186</v>
      </c>
      <c r="F135" s="185" t="s">
        <v>246</v>
      </c>
      <c r="G135" s="186">
        <v>44986</v>
      </c>
      <c r="H135" s="185" t="s">
        <v>1080</v>
      </c>
      <c r="I135" s="257"/>
      <c r="J135" s="185" t="s">
        <v>260</v>
      </c>
      <c r="K135" s="185" t="s">
        <v>105</v>
      </c>
      <c r="L135" s="186">
        <v>45097</v>
      </c>
      <c r="M135" s="187">
        <v>45097</v>
      </c>
      <c r="O135" s="33" t="str">
        <f>VLOOKUP($A135,Master!$A:$B,2,0)&amp;$K135&amp;$L135</f>
        <v>RaizeKGL45097</v>
      </c>
      <c r="P135" s="33" t="str">
        <f>IF(OR($A135="KE0",$A135="KZ0",$A135="KV0",$A135="KH0",$A135="KE",$A135="KZ",),VLOOKUP($A135&amp;$F135,Master!$D:$E,2,0)&amp;$K135&amp;$L135,VLOOKUP($A135,Master!$D:$E,2,0)&amp;Sheet1!$K135&amp;Sheet1!$L135)</f>
        <v>RaizeKGL45097</v>
      </c>
      <c r="Q135" s="33" t="str">
        <f t="shared" si="4"/>
        <v>RZKGL45097</v>
      </c>
      <c r="R135" s="33" t="str">
        <f>IF(IF(VLOOKUP($A135,Master!$G:$J,4,0)="x",Sheet1!$A135,"")="","",IF(VLOOKUP($A135,Master!$G:$J,4,0)="x",Sheet1!$A135,"")&amp;$K135&amp;$L135)</f>
        <v>RZKGL45097</v>
      </c>
      <c r="S135" s="33" t="e">
        <f>IF(VLOOKUP($A135,Master!$L:$M,2,0)=0,"",VLOOKUP($A135,Master!$L:$M,2,0)&amp;$K135&amp;$M135)</f>
        <v>#N/A</v>
      </c>
      <c r="T135" s="33" t="str">
        <f t="shared" si="5"/>
        <v>RZKGL</v>
      </c>
      <c r="U135" s="179"/>
    </row>
    <row r="136" spans="1:21" hidden="1" x14ac:dyDescent="0.3">
      <c r="A136" s="184" t="s">
        <v>187</v>
      </c>
      <c r="B136" s="185" t="s">
        <v>881</v>
      </c>
      <c r="C136" s="185" t="s">
        <v>882</v>
      </c>
      <c r="D136" s="185" t="s">
        <v>883</v>
      </c>
      <c r="E136" s="185" t="s">
        <v>188</v>
      </c>
      <c r="F136" s="185" t="s">
        <v>246</v>
      </c>
      <c r="G136" s="186">
        <v>44986</v>
      </c>
      <c r="H136" s="185" t="s">
        <v>884</v>
      </c>
      <c r="I136" s="257"/>
      <c r="J136" s="185" t="s">
        <v>144</v>
      </c>
      <c r="K136" s="185" t="s">
        <v>105</v>
      </c>
      <c r="L136" s="186">
        <v>45097</v>
      </c>
      <c r="M136" s="187">
        <v>45097</v>
      </c>
      <c r="O136" s="33" t="str">
        <f>VLOOKUP($A136,Master!$A:$B,2,0)&amp;$K136&amp;$L136</f>
        <v>RaizeKGL45097</v>
      </c>
      <c r="P136" s="33" t="str">
        <f>IF(OR($A136="KE0",$A136="KZ0",$A136="KV0",$A136="KH0",$A136="KE",$A136="KZ",),VLOOKUP($A136&amp;$F136,Master!$D:$E,2,0)&amp;$K136&amp;$L136,VLOOKUP($A136,Master!$D:$E,2,0)&amp;Sheet1!$K136&amp;Sheet1!$L136)</f>
        <v>RaizeKGL45097</v>
      </c>
      <c r="Q136" s="33" t="str">
        <f t="shared" si="4"/>
        <v>RZKGL45097</v>
      </c>
      <c r="R136" s="33" t="str">
        <f>IF(IF(VLOOKUP($A136,Master!$G:$J,4,0)="x",Sheet1!$A136,"")="","",IF(VLOOKUP($A136,Master!$G:$J,4,0)="x",Sheet1!$A136,"")&amp;$K136&amp;$L136)</f>
        <v>RZKGL45097</v>
      </c>
      <c r="S136" s="33" t="e">
        <f>IF(VLOOKUP($A136,Master!$L:$M,2,0)=0,"",VLOOKUP($A136,Master!$L:$M,2,0)&amp;$K136&amp;$M136)</f>
        <v>#N/A</v>
      </c>
      <c r="T136" s="33" t="str">
        <f t="shared" si="5"/>
        <v>RZKGL</v>
      </c>
      <c r="U136" s="179"/>
    </row>
    <row r="137" spans="1:21" hidden="1" x14ac:dyDescent="0.3">
      <c r="A137" s="184" t="s">
        <v>187</v>
      </c>
      <c r="B137" s="185" t="s">
        <v>4376</v>
      </c>
      <c r="C137" s="185" t="s">
        <v>4377</v>
      </c>
      <c r="D137" s="185" t="s">
        <v>4378</v>
      </c>
      <c r="E137" s="185" t="s">
        <v>188</v>
      </c>
      <c r="F137" s="185" t="s">
        <v>246</v>
      </c>
      <c r="G137" s="186">
        <v>45047</v>
      </c>
      <c r="H137" s="185" t="s">
        <v>4379</v>
      </c>
      <c r="I137" s="257"/>
      <c r="J137" s="185" t="s">
        <v>144</v>
      </c>
      <c r="K137" s="185" t="s">
        <v>105</v>
      </c>
      <c r="L137" s="186">
        <v>45134</v>
      </c>
      <c r="M137" s="187">
        <v>45134</v>
      </c>
      <c r="O137" s="33" t="str">
        <f>VLOOKUP($A137,Master!$A:$B,2,0)&amp;$K137&amp;$L137</f>
        <v>RaizeKGL45134</v>
      </c>
      <c r="P137" s="33" t="str">
        <f>IF(OR($A137="KE0",$A137="KZ0",$A137="KV0",$A137="KH0",$A137="KE",$A137="KZ",),VLOOKUP($A137&amp;$F137,Master!$D:$E,2,0)&amp;$K137&amp;$L137,VLOOKUP($A137,Master!$D:$E,2,0)&amp;Sheet1!$K137&amp;Sheet1!$L137)</f>
        <v>RaizeKGL45134</v>
      </c>
      <c r="Q137" s="33" t="str">
        <f t="shared" si="4"/>
        <v>RZKGL45134</v>
      </c>
      <c r="R137" s="33" t="str">
        <f>IF(IF(VLOOKUP($A137,Master!$G:$J,4,0)="x",Sheet1!$A137,"")="","",IF(VLOOKUP($A137,Master!$G:$J,4,0)="x",Sheet1!$A137,"")&amp;$K137&amp;$L137)</f>
        <v>RZKGL45134</v>
      </c>
      <c r="S137" s="33" t="e">
        <f>IF(VLOOKUP($A137,Master!$L:$M,2,0)=0,"",VLOOKUP($A137,Master!$L:$M,2,0)&amp;$K137&amp;$M137)</f>
        <v>#N/A</v>
      </c>
      <c r="T137" s="33" t="str">
        <f t="shared" si="5"/>
        <v>RZKGL</v>
      </c>
      <c r="U137" s="179"/>
    </row>
    <row r="138" spans="1:21" hidden="1" x14ac:dyDescent="0.3">
      <c r="A138" s="184" t="s">
        <v>187</v>
      </c>
      <c r="B138" s="185" t="s">
        <v>4424</v>
      </c>
      <c r="C138" s="185" t="s">
        <v>4425</v>
      </c>
      <c r="D138" s="185" t="s">
        <v>4426</v>
      </c>
      <c r="E138" s="185" t="s">
        <v>188</v>
      </c>
      <c r="F138" s="185" t="s">
        <v>246</v>
      </c>
      <c r="G138" s="186">
        <v>45047</v>
      </c>
      <c r="H138" s="185" t="s">
        <v>4427</v>
      </c>
      <c r="I138" s="257"/>
      <c r="J138" s="185" t="s">
        <v>4906</v>
      </c>
      <c r="K138" s="185" t="s">
        <v>105</v>
      </c>
      <c r="L138" s="186">
        <v>45119</v>
      </c>
      <c r="M138" s="187">
        <v>45119</v>
      </c>
      <c r="O138" s="33" t="str">
        <f>VLOOKUP($A138,Master!$A:$B,2,0)&amp;$K138&amp;$L138</f>
        <v>RaizeKGL45119</v>
      </c>
      <c r="P138" s="33" t="str">
        <f>IF(OR($A138="KE0",$A138="KZ0",$A138="KV0",$A138="KH0",$A138="KE",$A138="KZ",),VLOOKUP($A138&amp;$F138,Master!$D:$E,2,0)&amp;$K138&amp;$L138,VLOOKUP($A138,Master!$D:$E,2,0)&amp;Sheet1!$K138&amp;Sheet1!$L138)</f>
        <v>RaizeKGL45119</v>
      </c>
      <c r="Q138" s="33" t="str">
        <f t="shared" si="4"/>
        <v>RZKGL45119</v>
      </c>
      <c r="R138" s="33" t="str">
        <f>IF(IF(VLOOKUP($A138,Master!$G:$J,4,0)="x",Sheet1!$A138,"")="","",IF(VLOOKUP($A138,Master!$G:$J,4,0)="x",Sheet1!$A138,"")&amp;$K138&amp;$L138)</f>
        <v>RZKGL45119</v>
      </c>
      <c r="S138" s="33" t="e">
        <f>IF(VLOOKUP($A138,Master!$L:$M,2,0)=0,"",VLOOKUP($A138,Master!$L:$M,2,0)&amp;$K138&amp;$M138)</f>
        <v>#N/A</v>
      </c>
      <c r="T138" s="33" t="str">
        <f t="shared" si="5"/>
        <v>RZKGL</v>
      </c>
      <c r="U138" s="179"/>
    </row>
    <row r="139" spans="1:21" hidden="1" x14ac:dyDescent="0.3">
      <c r="A139" s="184" t="s">
        <v>187</v>
      </c>
      <c r="B139" s="185" t="s">
        <v>1069</v>
      </c>
      <c r="C139" s="185" t="s">
        <v>1070</v>
      </c>
      <c r="D139" s="185" t="s">
        <v>1071</v>
      </c>
      <c r="E139" s="185" t="s">
        <v>190</v>
      </c>
      <c r="F139" s="185" t="s">
        <v>246</v>
      </c>
      <c r="G139" s="186">
        <v>44986</v>
      </c>
      <c r="H139" s="185" t="s">
        <v>1072</v>
      </c>
      <c r="I139" s="257"/>
      <c r="J139" s="185" t="s">
        <v>1700</v>
      </c>
      <c r="K139" s="185" t="s">
        <v>105</v>
      </c>
      <c r="L139" s="186">
        <v>45105</v>
      </c>
      <c r="M139" s="187">
        <v>45105</v>
      </c>
      <c r="O139" s="33" t="str">
        <f>VLOOKUP($A139,Master!$A:$B,2,0)&amp;$K139&amp;$L139</f>
        <v>RaizeKGL45105</v>
      </c>
      <c r="P139" s="33" t="str">
        <f>IF(OR($A139="KE0",$A139="KZ0",$A139="KV0",$A139="KH0",$A139="KE",$A139="KZ",),VLOOKUP($A139&amp;$F139,Master!$D:$E,2,0)&amp;$K139&amp;$L139,VLOOKUP($A139,Master!$D:$E,2,0)&amp;Sheet1!$K139&amp;Sheet1!$L139)</f>
        <v>RaizeKGL45105</v>
      </c>
      <c r="Q139" s="33" t="str">
        <f t="shared" si="4"/>
        <v>RZKGL45105</v>
      </c>
      <c r="R139" s="33" t="str">
        <f>IF(IF(VLOOKUP($A139,Master!$G:$J,4,0)="x",Sheet1!$A139,"")="","",IF(VLOOKUP($A139,Master!$G:$J,4,0)="x",Sheet1!$A139,"")&amp;$K139&amp;$L139)</f>
        <v>RZKGL45105</v>
      </c>
      <c r="S139" s="33" t="e">
        <f>IF(VLOOKUP($A139,Master!$L:$M,2,0)=0,"",VLOOKUP($A139,Master!$L:$M,2,0)&amp;$K139&amp;$M139)</f>
        <v>#N/A</v>
      </c>
      <c r="T139" s="33" t="str">
        <f t="shared" si="5"/>
        <v>RZKGL</v>
      </c>
      <c r="U139" s="179"/>
    </row>
    <row r="140" spans="1:21" hidden="1" x14ac:dyDescent="0.3">
      <c r="A140" s="184" t="s">
        <v>187</v>
      </c>
      <c r="B140" s="185" t="s">
        <v>2324</v>
      </c>
      <c r="C140" s="185" t="s">
        <v>2325</v>
      </c>
      <c r="D140" s="185" t="s">
        <v>2326</v>
      </c>
      <c r="E140" s="185" t="s">
        <v>189</v>
      </c>
      <c r="F140" s="185" t="s">
        <v>246</v>
      </c>
      <c r="G140" s="186">
        <v>44986</v>
      </c>
      <c r="H140" s="185" t="s">
        <v>2327</v>
      </c>
      <c r="I140" s="257"/>
      <c r="J140" s="185" t="s">
        <v>4907</v>
      </c>
      <c r="K140" s="185" t="s">
        <v>105</v>
      </c>
      <c r="L140" s="186">
        <v>45119</v>
      </c>
      <c r="M140" s="187">
        <v>45119</v>
      </c>
      <c r="O140" s="33" t="str">
        <f>VLOOKUP($A140,Master!$A:$B,2,0)&amp;$K140&amp;$L140</f>
        <v>RaizeKGL45119</v>
      </c>
      <c r="P140" s="33" t="str">
        <f>IF(OR($A140="KE0",$A140="KZ0",$A140="KV0",$A140="KH0",$A140="KE",$A140="KZ",),VLOOKUP($A140&amp;$F140,Master!$D:$E,2,0)&amp;$K140&amp;$L140,VLOOKUP($A140,Master!$D:$E,2,0)&amp;Sheet1!$K140&amp;Sheet1!$L140)</f>
        <v>RaizeKGL45119</v>
      </c>
      <c r="Q140" s="33" t="str">
        <f t="shared" si="4"/>
        <v>RZKGL45119</v>
      </c>
      <c r="R140" s="33" t="str">
        <f>IF(IF(VLOOKUP($A140,Master!$G:$J,4,0)="x",Sheet1!$A140,"")="","",IF(VLOOKUP($A140,Master!$G:$J,4,0)="x",Sheet1!$A140,"")&amp;$K140&amp;$L140)</f>
        <v>RZKGL45119</v>
      </c>
      <c r="S140" s="33" t="e">
        <f>IF(VLOOKUP($A140,Master!$L:$M,2,0)=0,"",VLOOKUP($A140,Master!$L:$M,2,0)&amp;$K140&amp;$M140)</f>
        <v>#N/A</v>
      </c>
      <c r="T140" s="33" t="str">
        <f t="shared" si="5"/>
        <v>RZKGL</v>
      </c>
      <c r="U140" s="179"/>
    </row>
    <row r="141" spans="1:21" hidden="1" x14ac:dyDescent="0.3">
      <c r="A141" s="184" t="s">
        <v>187</v>
      </c>
      <c r="B141" s="185" t="s">
        <v>4372</v>
      </c>
      <c r="C141" s="185" t="s">
        <v>4373</v>
      </c>
      <c r="D141" s="185" t="s">
        <v>4374</v>
      </c>
      <c r="E141" s="185" t="s">
        <v>214</v>
      </c>
      <c r="F141" s="185" t="s">
        <v>246</v>
      </c>
      <c r="G141" s="186">
        <v>45047</v>
      </c>
      <c r="H141" s="185" t="s">
        <v>4375</v>
      </c>
      <c r="I141" s="257"/>
      <c r="J141" s="185" t="s">
        <v>107</v>
      </c>
      <c r="K141" s="185" t="s">
        <v>105</v>
      </c>
      <c r="L141" s="186">
        <v>45138</v>
      </c>
      <c r="M141" s="187">
        <v>45138</v>
      </c>
      <c r="O141" s="33" t="str">
        <f>VLOOKUP($A141,Master!$A:$B,2,0)&amp;$K141&amp;$L141</f>
        <v>RaizeKGL45138</v>
      </c>
      <c r="P141" s="33" t="str">
        <f>IF(OR($A141="KE0",$A141="KZ0",$A141="KV0",$A141="KH0",$A141="KE",$A141="KZ",),VLOOKUP($A141&amp;$F141,Master!$D:$E,2,0)&amp;$K141&amp;$L141,VLOOKUP($A141,Master!$D:$E,2,0)&amp;Sheet1!$K141&amp;Sheet1!$L141)</f>
        <v>RaizeKGL45138</v>
      </c>
      <c r="Q141" s="33" t="str">
        <f t="shared" si="4"/>
        <v>RZKGL45138</v>
      </c>
      <c r="R141" s="33" t="str">
        <f>IF(IF(VLOOKUP($A141,Master!$G:$J,4,0)="x",Sheet1!$A141,"")="","",IF(VLOOKUP($A141,Master!$G:$J,4,0)="x",Sheet1!$A141,"")&amp;$K141&amp;$L141)</f>
        <v>RZKGL45138</v>
      </c>
      <c r="S141" s="33" t="e">
        <f>IF(VLOOKUP($A141,Master!$L:$M,2,0)=0,"",VLOOKUP($A141,Master!$L:$M,2,0)&amp;$K141&amp;$M141)</f>
        <v>#N/A</v>
      </c>
      <c r="T141" s="33" t="str">
        <f t="shared" si="5"/>
        <v>RZKGL</v>
      </c>
      <c r="U141" s="179"/>
    </row>
    <row r="142" spans="1:21" hidden="1" x14ac:dyDescent="0.3">
      <c r="A142" s="184" t="s">
        <v>187</v>
      </c>
      <c r="B142" s="185" t="s">
        <v>4453</v>
      </c>
      <c r="C142" s="185" t="s">
        <v>4454</v>
      </c>
      <c r="D142" s="185" t="s">
        <v>4455</v>
      </c>
      <c r="E142" s="185" t="s">
        <v>188</v>
      </c>
      <c r="F142" s="185" t="s">
        <v>246</v>
      </c>
      <c r="G142" s="186">
        <v>45047</v>
      </c>
      <c r="H142" s="185" t="s">
        <v>4456</v>
      </c>
      <c r="I142" s="257"/>
      <c r="J142" s="185" t="s">
        <v>260</v>
      </c>
      <c r="K142" s="185" t="s">
        <v>105</v>
      </c>
      <c r="L142" s="186">
        <v>45132</v>
      </c>
      <c r="M142" s="187">
        <v>45132</v>
      </c>
      <c r="O142" s="33" t="str">
        <f>VLOOKUP($A142,Master!$A:$B,2,0)&amp;$K142&amp;$L142</f>
        <v>RaizeKGL45132</v>
      </c>
      <c r="P142" s="33" t="str">
        <f>IF(OR($A142="KE0",$A142="KZ0",$A142="KV0",$A142="KH0",$A142="KE",$A142="KZ",),VLOOKUP($A142&amp;$F142,Master!$D:$E,2,0)&amp;$K142&amp;$L142,VLOOKUP($A142,Master!$D:$E,2,0)&amp;Sheet1!$K142&amp;Sheet1!$L142)</f>
        <v>RaizeKGL45132</v>
      </c>
      <c r="Q142" s="33" t="str">
        <f t="shared" si="4"/>
        <v>RZKGL45132</v>
      </c>
      <c r="R142" s="33" t="str">
        <f>IF(IF(VLOOKUP($A142,Master!$G:$J,4,0)="x",Sheet1!$A142,"")="","",IF(VLOOKUP($A142,Master!$G:$J,4,0)="x",Sheet1!$A142,"")&amp;$K142&amp;$L142)</f>
        <v>RZKGL45132</v>
      </c>
      <c r="S142" s="33" t="e">
        <f>IF(VLOOKUP($A142,Master!$L:$M,2,0)=0,"",VLOOKUP($A142,Master!$L:$M,2,0)&amp;$K142&amp;$M142)</f>
        <v>#N/A</v>
      </c>
      <c r="T142" s="33" t="str">
        <f t="shared" si="5"/>
        <v>RZKGL</v>
      </c>
      <c r="U142" s="179"/>
    </row>
    <row r="143" spans="1:21" hidden="1" x14ac:dyDescent="0.3">
      <c r="A143" s="184" t="s">
        <v>187</v>
      </c>
      <c r="B143" s="185" t="s">
        <v>4657</v>
      </c>
      <c r="C143" s="185" t="s">
        <v>4658</v>
      </c>
      <c r="D143" s="185" t="s">
        <v>4659</v>
      </c>
      <c r="E143" s="185" t="s">
        <v>267</v>
      </c>
      <c r="F143" s="185" t="s">
        <v>246</v>
      </c>
      <c r="G143" s="186">
        <v>45078</v>
      </c>
      <c r="H143" s="185" t="s">
        <v>4441</v>
      </c>
      <c r="I143" s="257"/>
      <c r="J143" s="185" t="s">
        <v>111</v>
      </c>
      <c r="K143" s="185" t="s">
        <v>105</v>
      </c>
      <c r="L143" s="186">
        <v>45135</v>
      </c>
      <c r="M143" s="187">
        <v>45135</v>
      </c>
      <c r="O143" s="33" t="str">
        <f>VLOOKUP($A143,Master!$A:$B,2,0)&amp;$K143&amp;$L143</f>
        <v>RaizeKGL45135</v>
      </c>
      <c r="P143" s="33" t="str">
        <f>IF(OR($A143="KE0",$A143="KZ0",$A143="KV0",$A143="KH0",$A143="KE",$A143="KZ",),VLOOKUP($A143&amp;$F143,Master!$D:$E,2,0)&amp;$K143&amp;$L143,VLOOKUP($A143,Master!$D:$E,2,0)&amp;Sheet1!$K143&amp;Sheet1!$L143)</f>
        <v>RaizeKGL45135</v>
      </c>
      <c r="Q143" s="33" t="str">
        <f t="shared" si="4"/>
        <v>RZKGL45135</v>
      </c>
      <c r="R143" s="33" t="str">
        <f>IF(IF(VLOOKUP($A143,Master!$G:$J,4,0)="x",Sheet1!$A143,"")="","",IF(VLOOKUP($A143,Master!$G:$J,4,0)="x",Sheet1!$A143,"")&amp;$K143&amp;$L143)</f>
        <v>RZKGL45135</v>
      </c>
      <c r="S143" s="33" t="e">
        <f>IF(VLOOKUP($A143,Master!$L:$M,2,0)=0,"",VLOOKUP($A143,Master!$L:$M,2,0)&amp;$K143&amp;$M143)</f>
        <v>#N/A</v>
      </c>
      <c r="T143" s="33" t="str">
        <f t="shared" si="5"/>
        <v>RZKGL</v>
      </c>
      <c r="U143" s="179"/>
    </row>
    <row r="144" spans="1:21" hidden="1" x14ac:dyDescent="0.3">
      <c r="A144" s="184" t="s">
        <v>187</v>
      </c>
      <c r="B144" s="185" t="s">
        <v>4654</v>
      </c>
      <c r="C144" s="185" t="s">
        <v>4655</v>
      </c>
      <c r="D144" s="185" t="s">
        <v>4656</v>
      </c>
      <c r="E144" s="185" t="s">
        <v>191</v>
      </c>
      <c r="F144" s="185" t="s">
        <v>246</v>
      </c>
      <c r="G144" s="186">
        <v>45078</v>
      </c>
      <c r="H144" s="185" t="s">
        <v>4428</v>
      </c>
      <c r="I144" s="257"/>
      <c r="J144" s="185" t="s">
        <v>4908</v>
      </c>
      <c r="K144" s="185" t="s">
        <v>105</v>
      </c>
      <c r="L144" s="186">
        <v>45131</v>
      </c>
      <c r="M144" s="187">
        <v>45131</v>
      </c>
      <c r="O144" s="33" t="str">
        <f>VLOOKUP($A144,Master!$A:$B,2,0)&amp;$K144&amp;$L144</f>
        <v>RaizeKGL45131</v>
      </c>
      <c r="P144" s="33" t="str">
        <f>IF(OR($A144="KE0",$A144="KZ0",$A144="KV0",$A144="KH0",$A144="KE",$A144="KZ",),VLOOKUP($A144&amp;$F144,Master!$D:$E,2,0)&amp;$K144&amp;$L144,VLOOKUP($A144,Master!$D:$E,2,0)&amp;Sheet1!$K144&amp;Sheet1!$L144)</f>
        <v>RaizeKGL45131</v>
      </c>
      <c r="Q144" s="33" t="str">
        <f t="shared" si="4"/>
        <v>RZKGL45131</v>
      </c>
      <c r="R144" s="33" t="str">
        <f>IF(IF(VLOOKUP($A144,Master!$G:$J,4,0)="x",Sheet1!$A144,"")="","",IF(VLOOKUP($A144,Master!$G:$J,4,0)="x",Sheet1!$A144,"")&amp;$K144&amp;$L144)</f>
        <v>RZKGL45131</v>
      </c>
      <c r="S144" s="33" t="e">
        <f>IF(VLOOKUP($A144,Master!$L:$M,2,0)=0,"",VLOOKUP($A144,Master!$L:$M,2,0)&amp;$K144&amp;$M144)</f>
        <v>#N/A</v>
      </c>
      <c r="T144" s="33" t="str">
        <f t="shared" si="5"/>
        <v>RZKGL</v>
      </c>
      <c r="U144" s="179"/>
    </row>
    <row r="145" spans="1:21" hidden="1" x14ac:dyDescent="0.3">
      <c r="A145" s="184" t="s">
        <v>187</v>
      </c>
      <c r="B145" s="185" t="s">
        <v>4660</v>
      </c>
      <c r="C145" s="185" t="s">
        <v>4661</v>
      </c>
      <c r="D145" s="185" t="s">
        <v>4662</v>
      </c>
      <c r="E145" s="185" t="s">
        <v>186</v>
      </c>
      <c r="F145" s="185" t="s">
        <v>246</v>
      </c>
      <c r="G145" s="186">
        <v>45078</v>
      </c>
      <c r="H145" s="185" t="s">
        <v>4442</v>
      </c>
      <c r="I145" s="257"/>
      <c r="J145" s="185" t="s">
        <v>112</v>
      </c>
      <c r="K145" s="185" t="s">
        <v>105</v>
      </c>
      <c r="L145" s="186">
        <v>45136</v>
      </c>
      <c r="M145" s="187">
        <v>45136</v>
      </c>
      <c r="O145" s="33" t="str">
        <f>VLOOKUP($A145,Master!$A:$B,2,0)&amp;$K145&amp;$L145</f>
        <v>RaizeKGL45136</v>
      </c>
      <c r="P145" s="33" t="str">
        <f>IF(OR($A145="KE0",$A145="KZ0",$A145="KV0",$A145="KH0",$A145="KE",$A145="KZ",),VLOOKUP($A145&amp;$F145,Master!$D:$E,2,0)&amp;$K145&amp;$L145,VLOOKUP($A145,Master!$D:$E,2,0)&amp;Sheet1!$K145&amp;Sheet1!$L145)</f>
        <v>RaizeKGL45136</v>
      </c>
      <c r="Q145" s="33" t="str">
        <f t="shared" si="4"/>
        <v>RZKGL45136</v>
      </c>
      <c r="R145" s="33" t="str">
        <f>IF(IF(VLOOKUP($A145,Master!$G:$J,4,0)="x",Sheet1!$A145,"")="","",IF(VLOOKUP($A145,Master!$G:$J,4,0)="x",Sheet1!$A145,"")&amp;$K145&amp;$L145)</f>
        <v>RZKGL45136</v>
      </c>
      <c r="S145" s="33" t="e">
        <f>IF(VLOOKUP($A145,Master!$L:$M,2,0)=0,"",VLOOKUP($A145,Master!$L:$M,2,0)&amp;$K145&amp;$M145)</f>
        <v>#N/A</v>
      </c>
      <c r="T145" s="33" t="str">
        <f t="shared" si="5"/>
        <v>RZKGL</v>
      </c>
      <c r="U145" s="179"/>
    </row>
    <row r="146" spans="1:21" hidden="1" x14ac:dyDescent="0.3">
      <c r="A146" s="184" t="s">
        <v>187</v>
      </c>
      <c r="B146" s="185" t="s">
        <v>4881</v>
      </c>
      <c r="C146" s="185" t="s">
        <v>4882</v>
      </c>
      <c r="D146" s="185" t="s">
        <v>4883</v>
      </c>
      <c r="E146" s="185" t="s">
        <v>188</v>
      </c>
      <c r="F146" s="185" t="s">
        <v>246</v>
      </c>
      <c r="G146" s="186">
        <v>45078</v>
      </c>
      <c r="H146" s="185" t="s">
        <v>4884</v>
      </c>
      <c r="I146" s="257"/>
      <c r="J146" s="185" t="s">
        <v>111</v>
      </c>
      <c r="K146" s="185" t="s">
        <v>105</v>
      </c>
      <c r="L146" s="186">
        <v>45145</v>
      </c>
      <c r="M146" s="187">
        <v>45145</v>
      </c>
      <c r="O146" s="33" t="str">
        <f>VLOOKUP($A146,Master!$A:$B,2,0)&amp;$K146&amp;$L146</f>
        <v>RaizeKGL45145</v>
      </c>
      <c r="P146" s="33" t="str">
        <f>IF(OR($A146="KE0",$A146="KZ0",$A146="KV0",$A146="KH0",$A146="KE",$A146="KZ",),VLOOKUP($A146&amp;$F146,Master!$D:$E,2,0)&amp;$K146&amp;$L146,VLOOKUP($A146,Master!$D:$E,2,0)&amp;Sheet1!$K146&amp;Sheet1!$L146)</f>
        <v>RaizeKGL45145</v>
      </c>
      <c r="Q146" s="33" t="str">
        <f t="shared" si="4"/>
        <v>RZKGL45145</v>
      </c>
      <c r="R146" s="33" t="str">
        <f>IF(IF(VLOOKUP($A146,Master!$G:$J,4,0)="x",Sheet1!$A146,"")="","",IF(VLOOKUP($A146,Master!$G:$J,4,0)="x",Sheet1!$A146,"")&amp;$K146&amp;$L146)</f>
        <v>RZKGL45145</v>
      </c>
      <c r="S146" s="33" t="e">
        <f>IF(VLOOKUP($A146,Master!$L:$M,2,0)=0,"",VLOOKUP($A146,Master!$L:$M,2,0)&amp;$K146&amp;$M146)</f>
        <v>#N/A</v>
      </c>
      <c r="T146" s="33" t="str">
        <f t="shared" si="5"/>
        <v>RZKGL</v>
      </c>
      <c r="U146" s="179"/>
    </row>
    <row r="147" spans="1:21" hidden="1" x14ac:dyDescent="0.3">
      <c r="A147" s="184" t="s">
        <v>187</v>
      </c>
      <c r="B147" s="185" t="s">
        <v>945</v>
      </c>
      <c r="C147" s="185" t="s">
        <v>946</v>
      </c>
      <c r="D147" s="185" t="s">
        <v>947</v>
      </c>
      <c r="E147" s="185" t="s">
        <v>104</v>
      </c>
      <c r="F147" s="185" t="s">
        <v>246</v>
      </c>
      <c r="G147" s="186">
        <v>44986</v>
      </c>
      <c r="H147" s="185" t="s">
        <v>948</v>
      </c>
      <c r="I147" s="257"/>
      <c r="J147" s="185" t="s">
        <v>145</v>
      </c>
      <c r="K147" s="185" t="s">
        <v>105</v>
      </c>
      <c r="L147" s="186">
        <v>45083</v>
      </c>
      <c r="M147" s="187">
        <v>45083</v>
      </c>
      <c r="O147" s="33" t="str">
        <f>VLOOKUP($A147,Master!$A:$B,2,0)&amp;$K147&amp;$L147</f>
        <v>RaizeKGL45083</v>
      </c>
      <c r="P147" s="33" t="str">
        <f>IF(OR($A147="KE0",$A147="KZ0",$A147="KV0",$A147="KH0",$A147="KE",$A147="KZ",),VLOOKUP($A147&amp;$F147,Master!$D:$E,2,0)&amp;$K147&amp;$L147,VLOOKUP($A147,Master!$D:$E,2,0)&amp;Sheet1!$K147&amp;Sheet1!$L147)</f>
        <v>RaizeKGL45083</v>
      </c>
      <c r="Q147" s="33" t="str">
        <f t="shared" si="4"/>
        <v>RZKGL45083</v>
      </c>
      <c r="R147" s="33" t="str">
        <f>IF(IF(VLOOKUP($A147,Master!$G:$J,4,0)="x",Sheet1!$A147,"")="","",IF(VLOOKUP($A147,Master!$G:$J,4,0)="x",Sheet1!$A147,"")&amp;$K147&amp;$L147)</f>
        <v>RZKGL45083</v>
      </c>
      <c r="S147" s="33" t="e">
        <f>IF(VLOOKUP($A147,Master!$L:$M,2,0)=0,"",VLOOKUP($A147,Master!$L:$M,2,0)&amp;$K147&amp;$M147)</f>
        <v>#N/A</v>
      </c>
      <c r="T147" s="33" t="str">
        <f t="shared" si="5"/>
        <v>RZKGL</v>
      </c>
      <c r="U147" s="179"/>
    </row>
    <row r="148" spans="1:21" hidden="1" x14ac:dyDescent="0.3">
      <c r="A148" s="184" t="s">
        <v>187</v>
      </c>
      <c r="B148" s="185" t="s">
        <v>961</v>
      </c>
      <c r="C148" s="185" t="s">
        <v>962</v>
      </c>
      <c r="D148" s="185" t="s">
        <v>963</v>
      </c>
      <c r="E148" s="185" t="s">
        <v>190</v>
      </c>
      <c r="F148" s="185" t="s">
        <v>246</v>
      </c>
      <c r="G148" s="186">
        <v>44986</v>
      </c>
      <c r="H148" s="185" t="s">
        <v>964</v>
      </c>
      <c r="I148" s="257"/>
      <c r="J148" s="185" t="s">
        <v>106</v>
      </c>
      <c r="K148" s="185" t="s">
        <v>105</v>
      </c>
      <c r="L148" s="186">
        <v>45080</v>
      </c>
      <c r="M148" s="187">
        <v>45080</v>
      </c>
      <c r="O148" s="33" t="str">
        <f>VLOOKUP($A148,Master!$A:$B,2,0)&amp;$K148&amp;$L148</f>
        <v>RaizeKGL45080</v>
      </c>
      <c r="P148" s="33" t="str">
        <f>IF(OR($A148="KE0",$A148="KZ0",$A148="KV0",$A148="KH0",$A148="KE",$A148="KZ",),VLOOKUP($A148&amp;$F148,Master!$D:$E,2,0)&amp;$K148&amp;$L148,VLOOKUP($A148,Master!$D:$E,2,0)&amp;Sheet1!$K148&amp;Sheet1!$L148)</f>
        <v>RaizeKGL45080</v>
      </c>
      <c r="Q148" s="33" t="str">
        <f t="shared" si="4"/>
        <v>RZKGL45080</v>
      </c>
      <c r="R148" s="33" t="str">
        <f>IF(IF(VLOOKUP($A148,Master!$G:$J,4,0)="x",Sheet1!$A148,"")="","",IF(VLOOKUP($A148,Master!$G:$J,4,0)="x",Sheet1!$A148,"")&amp;$K148&amp;$L148)</f>
        <v>RZKGL45080</v>
      </c>
      <c r="S148" s="33" t="e">
        <f>IF(VLOOKUP($A148,Master!$L:$M,2,0)=0,"",VLOOKUP($A148,Master!$L:$M,2,0)&amp;$K148&amp;$M148)</f>
        <v>#N/A</v>
      </c>
      <c r="T148" s="33" t="str">
        <f t="shared" si="5"/>
        <v>RZKGL</v>
      </c>
      <c r="U148" s="179"/>
    </row>
    <row r="149" spans="1:21" hidden="1" x14ac:dyDescent="0.3">
      <c r="A149" s="184" t="s">
        <v>187</v>
      </c>
      <c r="B149" s="185" t="s">
        <v>913</v>
      </c>
      <c r="C149" s="185" t="s">
        <v>914</v>
      </c>
      <c r="D149" s="185" t="s">
        <v>915</v>
      </c>
      <c r="E149" s="185" t="s">
        <v>189</v>
      </c>
      <c r="F149" s="185" t="s">
        <v>246</v>
      </c>
      <c r="G149" s="186">
        <v>44986</v>
      </c>
      <c r="H149" s="185" t="s">
        <v>916</v>
      </c>
      <c r="I149" s="257"/>
      <c r="J149" s="185" t="s">
        <v>114</v>
      </c>
      <c r="K149" s="185" t="s">
        <v>105</v>
      </c>
      <c r="L149" s="186">
        <v>45082</v>
      </c>
      <c r="M149" s="187">
        <v>45082</v>
      </c>
      <c r="O149" s="33" t="str">
        <f>VLOOKUP($A149,Master!$A:$B,2,0)&amp;$K149&amp;$L149</f>
        <v>RaizeKGL45082</v>
      </c>
      <c r="P149" s="33" t="str">
        <f>IF(OR($A149="KE0",$A149="KZ0",$A149="KV0",$A149="KH0",$A149="KE",$A149="KZ",),VLOOKUP($A149&amp;$F149,Master!$D:$E,2,0)&amp;$K149&amp;$L149,VLOOKUP($A149,Master!$D:$E,2,0)&amp;Sheet1!$K149&amp;Sheet1!$L149)</f>
        <v>RaizeKGL45082</v>
      </c>
      <c r="Q149" s="33" t="str">
        <f t="shared" si="4"/>
        <v>RZKGL45082</v>
      </c>
      <c r="R149" s="33" t="str">
        <f>IF(IF(VLOOKUP($A149,Master!$G:$J,4,0)="x",Sheet1!$A149,"")="","",IF(VLOOKUP($A149,Master!$G:$J,4,0)="x",Sheet1!$A149,"")&amp;$K149&amp;$L149)</f>
        <v>RZKGL45082</v>
      </c>
      <c r="S149" s="33" t="e">
        <f>IF(VLOOKUP($A149,Master!$L:$M,2,0)=0,"",VLOOKUP($A149,Master!$L:$M,2,0)&amp;$K149&amp;$M149)</f>
        <v>#N/A</v>
      </c>
      <c r="T149" s="33" t="str">
        <f t="shared" si="5"/>
        <v>RZKGL</v>
      </c>
      <c r="U149" s="179"/>
    </row>
    <row r="150" spans="1:21" hidden="1" x14ac:dyDescent="0.3">
      <c r="A150" s="184" t="s">
        <v>187</v>
      </c>
      <c r="B150" s="185" t="s">
        <v>1053</v>
      </c>
      <c r="C150" s="185" t="s">
        <v>1054</v>
      </c>
      <c r="D150" s="185" t="s">
        <v>1055</v>
      </c>
      <c r="E150" s="185" t="s">
        <v>188</v>
      </c>
      <c r="F150" s="185" t="s">
        <v>246</v>
      </c>
      <c r="G150" s="186">
        <v>44986</v>
      </c>
      <c r="H150" s="185" t="s">
        <v>1056</v>
      </c>
      <c r="I150" s="257"/>
      <c r="J150" s="185" t="s">
        <v>1700</v>
      </c>
      <c r="K150" s="185" t="s">
        <v>105</v>
      </c>
      <c r="L150" s="186">
        <v>45105</v>
      </c>
      <c r="M150" s="187">
        <v>45105</v>
      </c>
      <c r="O150" s="33" t="str">
        <f>VLOOKUP($A150,Master!$A:$B,2,0)&amp;$K150&amp;$L150</f>
        <v>RaizeKGL45105</v>
      </c>
      <c r="P150" s="33" t="str">
        <f>IF(OR($A150="KE0",$A150="KZ0",$A150="KV0",$A150="KH0",$A150="KE",$A150="KZ",),VLOOKUP($A150&amp;$F150,Master!$D:$E,2,0)&amp;$K150&amp;$L150,VLOOKUP($A150,Master!$D:$E,2,0)&amp;Sheet1!$K150&amp;Sheet1!$L150)</f>
        <v>RaizeKGL45105</v>
      </c>
      <c r="Q150" s="33" t="str">
        <f t="shared" si="4"/>
        <v>RZKGL45105</v>
      </c>
      <c r="R150" s="33" t="str">
        <f>IF(IF(VLOOKUP($A150,Master!$G:$J,4,0)="x",Sheet1!$A150,"")="","",IF(VLOOKUP($A150,Master!$G:$J,4,0)="x",Sheet1!$A150,"")&amp;$K150&amp;$L150)</f>
        <v>RZKGL45105</v>
      </c>
      <c r="S150" s="33" t="e">
        <f>IF(VLOOKUP($A150,Master!$L:$M,2,0)=0,"",VLOOKUP($A150,Master!$L:$M,2,0)&amp;$K150&amp;$M150)</f>
        <v>#N/A</v>
      </c>
      <c r="T150" s="33" t="str">
        <f t="shared" si="5"/>
        <v>RZKGL</v>
      </c>
      <c r="U150" s="179"/>
    </row>
    <row r="151" spans="1:21" hidden="1" x14ac:dyDescent="0.3">
      <c r="A151" s="184" t="s">
        <v>187</v>
      </c>
      <c r="B151" s="185" t="s">
        <v>1873</v>
      </c>
      <c r="C151" s="185" t="s">
        <v>1874</v>
      </c>
      <c r="D151" s="185" t="s">
        <v>1875</v>
      </c>
      <c r="E151" s="185" t="s">
        <v>188</v>
      </c>
      <c r="F151" s="185" t="s">
        <v>246</v>
      </c>
      <c r="G151" s="186">
        <v>45047</v>
      </c>
      <c r="H151" s="185" t="s">
        <v>1876</v>
      </c>
      <c r="I151" s="257"/>
      <c r="J151" s="185" t="s">
        <v>110</v>
      </c>
      <c r="K151" s="185" t="s">
        <v>105</v>
      </c>
      <c r="L151" s="186">
        <v>45105</v>
      </c>
      <c r="M151" s="187">
        <v>45105</v>
      </c>
      <c r="O151" s="33" t="str">
        <f>VLOOKUP($A151,Master!$A:$B,2,0)&amp;$K151&amp;$L151</f>
        <v>RaizeKGL45105</v>
      </c>
      <c r="P151" s="33" t="str">
        <f>IF(OR($A151="KE0",$A151="KZ0",$A151="KV0",$A151="KH0",$A151="KE",$A151="KZ",),VLOOKUP($A151&amp;$F151,Master!$D:$E,2,0)&amp;$K151&amp;$L151,VLOOKUP($A151,Master!$D:$E,2,0)&amp;Sheet1!$K151&amp;Sheet1!$L151)</f>
        <v>RaizeKGL45105</v>
      </c>
      <c r="Q151" s="33" t="str">
        <f t="shared" si="4"/>
        <v>RZKGL45105</v>
      </c>
      <c r="R151" s="33" t="str">
        <f>IF(IF(VLOOKUP($A151,Master!$G:$J,4,0)="x",Sheet1!$A151,"")="","",IF(VLOOKUP($A151,Master!$G:$J,4,0)="x",Sheet1!$A151,"")&amp;$K151&amp;$L151)</f>
        <v>RZKGL45105</v>
      </c>
      <c r="S151" s="33" t="e">
        <f>IF(VLOOKUP($A151,Master!$L:$M,2,0)=0,"",VLOOKUP($A151,Master!$L:$M,2,0)&amp;$K151&amp;$M151)</f>
        <v>#N/A</v>
      </c>
      <c r="T151" s="33" t="str">
        <f t="shared" si="5"/>
        <v>RZKGL</v>
      </c>
      <c r="U151" s="179"/>
    </row>
    <row r="152" spans="1:21" hidden="1" x14ac:dyDescent="0.3">
      <c r="A152" s="184" t="s">
        <v>187</v>
      </c>
      <c r="B152" s="185" t="s">
        <v>977</v>
      </c>
      <c r="C152" s="185" t="s">
        <v>978</v>
      </c>
      <c r="D152" s="185" t="s">
        <v>979</v>
      </c>
      <c r="E152" s="185" t="s">
        <v>188</v>
      </c>
      <c r="F152" s="185" t="s">
        <v>246</v>
      </c>
      <c r="G152" s="186">
        <v>44986</v>
      </c>
      <c r="H152" s="185" t="s">
        <v>980</v>
      </c>
      <c r="I152" s="257"/>
      <c r="J152" s="185" t="s">
        <v>106</v>
      </c>
      <c r="K152" s="185" t="s">
        <v>105</v>
      </c>
      <c r="L152" s="186">
        <v>45099</v>
      </c>
      <c r="M152" s="187">
        <v>45099</v>
      </c>
      <c r="O152" s="33" t="str">
        <f>VLOOKUP($A152,Master!$A:$B,2,0)&amp;$K152&amp;$L152</f>
        <v>RaizeKGL45099</v>
      </c>
      <c r="P152" s="33" t="str">
        <f>IF(OR($A152="KE0",$A152="KZ0",$A152="KV0",$A152="KH0",$A152="KE",$A152="KZ",),VLOOKUP($A152&amp;$F152,Master!$D:$E,2,0)&amp;$K152&amp;$L152,VLOOKUP($A152,Master!$D:$E,2,0)&amp;Sheet1!$K152&amp;Sheet1!$L152)</f>
        <v>RaizeKGL45099</v>
      </c>
      <c r="Q152" s="33" t="str">
        <f t="shared" si="4"/>
        <v>RZKGL45099</v>
      </c>
      <c r="R152" s="33" t="str">
        <f>IF(IF(VLOOKUP($A152,Master!$G:$J,4,0)="x",Sheet1!$A152,"")="","",IF(VLOOKUP($A152,Master!$G:$J,4,0)="x",Sheet1!$A152,"")&amp;$K152&amp;$L152)</f>
        <v>RZKGL45099</v>
      </c>
      <c r="S152" s="33" t="e">
        <f>IF(VLOOKUP($A152,Master!$L:$M,2,0)=0,"",VLOOKUP($A152,Master!$L:$M,2,0)&amp;$K152&amp;$M152)</f>
        <v>#N/A</v>
      </c>
      <c r="T152" s="33" t="str">
        <f t="shared" si="5"/>
        <v>RZKGL</v>
      </c>
      <c r="U152" s="179"/>
    </row>
    <row r="153" spans="1:21" hidden="1" x14ac:dyDescent="0.3">
      <c r="A153" s="184" t="s">
        <v>187</v>
      </c>
      <c r="B153" s="185" t="s">
        <v>1834</v>
      </c>
      <c r="C153" s="185" t="s">
        <v>1835</v>
      </c>
      <c r="D153" s="185" t="s">
        <v>1836</v>
      </c>
      <c r="E153" s="185" t="s">
        <v>267</v>
      </c>
      <c r="F153" s="185" t="s">
        <v>246</v>
      </c>
      <c r="G153" s="186">
        <v>45017</v>
      </c>
      <c r="H153" s="185" t="s">
        <v>1837</v>
      </c>
      <c r="I153" s="257"/>
      <c r="J153" s="185" t="s">
        <v>144</v>
      </c>
      <c r="K153" s="185" t="s">
        <v>105</v>
      </c>
      <c r="L153" s="186">
        <v>45100</v>
      </c>
      <c r="M153" s="187">
        <v>45100</v>
      </c>
      <c r="O153" s="33" t="str">
        <f>VLOOKUP($A153,Master!$A:$B,2,0)&amp;$K153&amp;$L153</f>
        <v>RaizeKGL45100</v>
      </c>
      <c r="P153" s="33" t="str">
        <f>IF(OR($A153="KE0",$A153="KZ0",$A153="KV0",$A153="KH0",$A153="KE",$A153="KZ",),VLOOKUP($A153&amp;$F153,Master!$D:$E,2,0)&amp;$K153&amp;$L153,VLOOKUP($A153,Master!$D:$E,2,0)&amp;Sheet1!$K153&amp;Sheet1!$L153)</f>
        <v>RaizeKGL45100</v>
      </c>
      <c r="Q153" s="33" t="str">
        <f t="shared" si="4"/>
        <v>RZKGL45100</v>
      </c>
      <c r="R153" s="33" t="str">
        <f>IF(IF(VLOOKUP($A153,Master!$G:$J,4,0)="x",Sheet1!$A153,"")="","",IF(VLOOKUP($A153,Master!$G:$J,4,0)="x",Sheet1!$A153,"")&amp;$K153&amp;$L153)</f>
        <v>RZKGL45100</v>
      </c>
      <c r="S153" s="33" t="e">
        <f>IF(VLOOKUP($A153,Master!$L:$M,2,0)=0,"",VLOOKUP($A153,Master!$L:$M,2,0)&amp;$K153&amp;$M153)</f>
        <v>#N/A</v>
      </c>
      <c r="T153" s="33" t="str">
        <f t="shared" si="5"/>
        <v>RZKGL</v>
      </c>
      <c r="U153" s="179"/>
    </row>
    <row r="154" spans="1:21" hidden="1" x14ac:dyDescent="0.3">
      <c r="A154" s="184" t="s">
        <v>187</v>
      </c>
      <c r="B154" s="185" t="s">
        <v>1001</v>
      </c>
      <c r="C154" s="185" t="s">
        <v>1002</v>
      </c>
      <c r="D154" s="185" t="s">
        <v>1003</v>
      </c>
      <c r="E154" s="185" t="s">
        <v>188</v>
      </c>
      <c r="F154" s="185" t="s">
        <v>246</v>
      </c>
      <c r="G154" s="186">
        <v>44986</v>
      </c>
      <c r="H154" s="185" t="s">
        <v>1004</v>
      </c>
      <c r="I154" s="257"/>
      <c r="J154" s="185" t="s">
        <v>109</v>
      </c>
      <c r="K154" s="185" t="s">
        <v>105</v>
      </c>
      <c r="L154" s="186">
        <v>45103</v>
      </c>
      <c r="M154" s="187">
        <v>45103</v>
      </c>
      <c r="O154" s="33" t="str">
        <f>VLOOKUP($A154,Master!$A:$B,2,0)&amp;$K154&amp;$L154</f>
        <v>RaizeKGL45103</v>
      </c>
      <c r="P154" s="33" t="str">
        <f>IF(OR($A154="KE0",$A154="KZ0",$A154="KV0",$A154="KH0",$A154="KE",$A154="KZ",),VLOOKUP($A154&amp;$F154,Master!$D:$E,2,0)&amp;$K154&amp;$L154,VLOOKUP($A154,Master!$D:$E,2,0)&amp;Sheet1!$K154&amp;Sheet1!$L154)</f>
        <v>RaizeKGL45103</v>
      </c>
      <c r="Q154" s="33" t="str">
        <f t="shared" si="4"/>
        <v>RZKGL45103</v>
      </c>
      <c r="R154" s="33" t="str">
        <f>IF(IF(VLOOKUP($A154,Master!$G:$J,4,0)="x",Sheet1!$A154,"")="","",IF(VLOOKUP($A154,Master!$G:$J,4,0)="x",Sheet1!$A154,"")&amp;$K154&amp;$L154)</f>
        <v>RZKGL45103</v>
      </c>
      <c r="S154" s="33" t="e">
        <f>IF(VLOOKUP($A154,Master!$L:$M,2,0)=0,"",VLOOKUP($A154,Master!$L:$M,2,0)&amp;$K154&amp;$M154)</f>
        <v>#N/A</v>
      </c>
      <c r="T154" s="33" t="str">
        <f t="shared" si="5"/>
        <v>RZKGL</v>
      </c>
      <c r="U154" s="179"/>
    </row>
    <row r="155" spans="1:21" hidden="1" x14ac:dyDescent="0.3">
      <c r="A155" s="184" t="s">
        <v>187</v>
      </c>
      <c r="B155" s="185" t="s">
        <v>993</v>
      </c>
      <c r="C155" s="185" t="s">
        <v>994</v>
      </c>
      <c r="D155" s="185" t="s">
        <v>995</v>
      </c>
      <c r="E155" s="185" t="s">
        <v>188</v>
      </c>
      <c r="F155" s="185" t="s">
        <v>246</v>
      </c>
      <c r="G155" s="186">
        <v>44986</v>
      </c>
      <c r="H155" s="185" t="s">
        <v>996</v>
      </c>
      <c r="I155" s="257"/>
      <c r="J155" s="185" t="s">
        <v>114</v>
      </c>
      <c r="K155" s="185" t="s">
        <v>105</v>
      </c>
      <c r="L155" s="186">
        <v>45090</v>
      </c>
      <c r="M155" s="187">
        <v>45090</v>
      </c>
      <c r="O155" s="33" t="str">
        <f>VLOOKUP($A155,Master!$A:$B,2,0)&amp;$K155&amp;$L155</f>
        <v>RaizeKGL45090</v>
      </c>
      <c r="P155" s="33" t="str">
        <f>IF(OR($A155="KE0",$A155="KZ0",$A155="KV0",$A155="KH0",$A155="KE",$A155="KZ",),VLOOKUP($A155&amp;$F155,Master!$D:$E,2,0)&amp;$K155&amp;$L155,VLOOKUP($A155,Master!$D:$E,2,0)&amp;Sheet1!$K155&amp;Sheet1!$L155)</f>
        <v>RaizeKGL45090</v>
      </c>
      <c r="Q155" s="33" t="str">
        <f t="shared" si="4"/>
        <v>RZKGL45090</v>
      </c>
      <c r="R155" s="33" t="str">
        <f>IF(IF(VLOOKUP($A155,Master!$G:$J,4,0)="x",Sheet1!$A155,"")="","",IF(VLOOKUP($A155,Master!$G:$J,4,0)="x",Sheet1!$A155,"")&amp;$K155&amp;$L155)</f>
        <v>RZKGL45090</v>
      </c>
      <c r="S155" s="33" t="e">
        <f>IF(VLOOKUP($A155,Master!$L:$M,2,0)=0,"",VLOOKUP($A155,Master!$L:$M,2,0)&amp;$K155&amp;$M155)</f>
        <v>#N/A</v>
      </c>
      <c r="T155" s="33" t="str">
        <f t="shared" si="5"/>
        <v>RZKGL</v>
      </c>
      <c r="U155" s="179"/>
    </row>
    <row r="156" spans="1:21" hidden="1" x14ac:dyDescent="0.3">
      <c r="A156" s="184" t="s">
        <v>187</v>
      </c>
      <c r="B156" s="185" t="s">
        <v>1033</v>
      </c>
      <c r="C156" s="185" t="s">
        <v>1034</v>
      </c>
      <c r="D156" s="185" t="s">
        <v>1035</v>
      </c>
      <c r="E156" s="185" t="s">
        <v>104</v>
      </c>
      <c r="F156" s="185" t="s">
        <v>246</v>
      </c>
      <c r="G156" s="186">
        <v>44986</v>
      </c>
      <c r="H156" s="185" t="s">
        <v>1036</v>
      </c>
      <c r="I156" s="257"/>
      <c r="J156" s="185" t="s">
        <v>117</v>
      </c>
      <c r="K156" s="185" t="s">
        <v>105</v>
      </c>
      <c r="L156" s="186">
        <v>45092</v>
      </c>
      <c r="M156" s="187">
        <v>45092</v>
      </c>
      <c r="O156" s="33" t="str">
        <f>VLOOKUP($A156,Master!$A:$B,2,0)&amp;$K156&amp;$L156</f>
        <v>RaizeKGL45092</v>
      </c>
      <c r="P156" s="33" t="str">
        <f>IF(OR($A156="KE0",$A156="KZ0",$A156="KV0",$A156="KH0",$A156="KE",$A156="KZ",),VLOOKUP($A156&amp;$F156,Master!$D:$E,2,0)&amp;$K156&amp;$L156,VLOOKUP($A156,Master!$D:$E,2,0)&amp;Sheet1!$K156&amp;Sheet1!$L156)</f>
        <v>RaizeKGL45092</v>
      </c>
      <c r="Q156" s="33" t="str">
        <f t="shared" si="4"/>
        <v>RZKGL45092</v>
      </c>
      <c r="R156" s="33" t="str">
        <f>IF(IF(VLOOKUP($A156,Master!$G:$J,4,0)="x",Sheet1!$A156,"")="","",IF(VLOOKUP($A156,Master!$G:$J,4,0)="x",Sheet1!$A156,"")&amp;$K156&amp;$L156)</f>
        <v>RZKGL45092</v>
      </c>
      <c r="S156" s="33" t="e">
        <f>IF(VLOOKUP($A156,Master!$L:$M,2,0)=0,"",VLOOKUP($A156,Master!$L:$M,2,0)&amp;$K156&amp;$M156)</f>
        <v>#N/A</v>
      </c>
      <c r="T156" s="33" t="str">
        <f t="shared" si="5"/>
        <v>RZKGL</v>
      </c>
      <c r="U156" s="179"/>
    </row>
    <row r="157" spans="1:21" hidden="1" x14ac:dyDescent="0.3">
      <c r="A157" s="184" t="s">
        <v>187</v>
      </c>
      <c r="B157" s="185" t="s">
        <v>1017</v>
      </c>
      <c r="C157" s="185" t="s">
        <v>1018</v>
      </c>
      <c r="D157" s="185" t="s">
        <v>1019</v>
      </c>
      <c r="E157" s="185" t="s">
        <v>190</v>
      </c>
      <c r="F157" s="185" t="s">
        <v>246</v>
      </c>
      <c r="G157" s="186">
        <v>44986</v>
      </c>
      <c r="H157" s="185" t="s">
        <v>1020</v>
      </c>
      <c r="I157" s="257"/>
      <c r="J157" s="185" t="s">
        <v>112</v>
      </c>
      <c r="K157" s="185" t="s">
        <v>105</v>
      </c>
      <c r="L157" s="186">
        <v>45093</v>
      </c>
      <c r="M157" s="187">
        <v>45093</v>
      </c>
      <c r="O157" s="33" t="str">
        <f>VLOOKUP($A157,Master!$A:$B,2,0)&amp;$K157&amp;$L157</f>
        <v>RaizeKGL45093</v>
      </c>
      <c r="P157" s="33" t="str">
        <f>IF(OR($A157="KE0",$A157="KZ0",$A157="KV0",$A157="KH0",$A157="KE",$A157="KZ",),VLOOKUP($A157&amp;$F157,Master!$D:$E,2,0)&amp;$K157&amp;$L157,VLOOKUP($A157,Master!$D:$E,2,0)&amp;Sheet1!$K157&amp;Sheet1!$L157)</f>
        <v>RaizeKGL45093</v>
      </c>
      <c r="Q157" s="33" t="str">
        <f t="shared" si="4"/>
        <v>RZKGL45093</v>
      </c>
      <c r="R157" s="33" t="str">
        <f>IF(IF(VLOOKUP($A157,Master!$G:$J,4,0)="x",Sheet1!$A157,"")="","",IF(VLOOKUP($A157,Master!$G:$J,4,0)="x",Sheet1!$A157,"")&amp;$K157&amp;$L157)</f>
        <v>RZKGL45093</v>
      </c>
      <c r="S157" s="33" t="e">
        <f>IF(VLOOKUP($A157,Master!$L:$M,2,0)=0,"",VLOOKUP($A157,Master!$L:$M,2,0)&amp;$K157&amp;$M157)</f>
        <v>#N/A</v>
      </c>
      <c r="T157" s="33" t="str">
        <f t="shared" si="5"/>
        <v>RZKGL</v>
      </c>
      <c r="U157" s="179"/>
    </row>
    <row r="158" spans="1:21" hidden="1" x14ac:dyDescent="0.3">
      <c r="A158" s="184" t="s">
        <v>187</v>
      </c>
      <c r="B158" s="185" t="s">
        <v>1957</v>
      </c>
      <c r="C158" s="185" t="s">
        <v>1958</v>
      </c>
      <c r="D158" s="185" t="s">
        <v>1959</v>
      </c>
      <c r="E158" s="185" t="s">
        <v>188</v>
      </c>
      <c r="F158" s="185" t="s">
        <v>246</v>
      </c>
      <c r="G158" s="186">
        <v>45017</v>
      </c>
      <c r="H158" s="185" t="s">
        <v>1960</v>
      </c>
      <c r="I158" s="257"/>
      <c r="J158" s="185" t="s">
        <v>260</v>
      </c>
      <c r="K158" s="185" t="s">
        <v>105</v>
      </c>
      <c r="L158" s="186">
        <v>45097</v>
      </c>
      <c r="M158" s="187">
        <v>45097</v>
      </c>
      <c r="O158" s="33" t="str">
        <f>VLOOKUP($A158,Master!$A:$B,2,0)&amp;$K158&amp;$L158</f>
        <v>RaizeKGL45097</v>
      </c>
      <c r="P158" s="33" t="str">
        <f>IF(OR($A158="KE0",$A158="KZ0",$A158="KV0",$A158="KH0",$A158="KE",$A158="KZ",),VLOOKUP($A158&amp;$F158,Master!$D:$E,2,0)&amp;$K158&amp;$L158,VLOOKUP($A158,Master!$D:$E,2,0)&amp;Sheet1!$K158&amp;Sheet1!$L158)</f>
        <v>RaizeKGL45097</v>
      </c>
      <c r="Q158" s="33" t="str">
        <f t="shared" si="4"/>
        <v>RZKGL45097</v>
      </c>
      <c r="R158" s="33" t="str">
        <f>IF(IF(VLOOKUP($A158,Master!$G:$J,4,0)="x",Sheet1!$A158,"")="","",IF(VLOOKUP($A158,Master!$G:$J,4,0)="x",Sheet1!$A158,"")&amp;$K158&amp;$L158)</f>
        <v>RZKGL45097</v>
      </c>
      <c r="S158" s="33" t="e">
        <f>IF(VLOOKUP($A158,Master!$L:$M,2,0)=0,"",VLOOKUP($A158,Master!$L:$M,2,0)&amp;$K158&amp;$M158)</f>
        <v>#N/A</v>
      </c>
      <c r="T158" s="33" t="str">
        <f t="shared" si="5"/>
        <v>RZKGL</v>
      </c>
      <c r="U158" s="179"/>
    </row>
    <row r="159" spans="1:21" hidden="1" x14ac:dyDescent="0.3">
      <c r="A159" s="184" t="s">
        <v>187</v>
      </c>
      <c r="B159" s="185" t="s">
        <v>1021</v>
      </c>
      <c r="C159" s="185" t="s">
        <v>1022</v>
      </c>
      <c r="D159" s="185" t="s">
        <v>1023</v>
      </c>
      <c r="E159" s="185" t="s">
        <v>189</v>
      </c>
      <c r="F159" s="185" t="s">
        <v>246</v>
      </c>
      <c r="G159" s="186">
        <v>44986</v>
      </c>
      <c r="H159" s="185" t="s">
        <v>1024</v>
      </c>
      <c r="I159" s="257"/>
      <c r="J159" s="185" t="s">
        <v>112</v>
      </c>
      <c r="K159" s="185" t="s">
        <v>105</v>
      </c>
      <c r="L159" s="186">
        <v>45089</v>
      </c>
      <c r="M159" s="187">
        <v>45089</v>
      </c>
      <c r="O159" s="33" t="str">
        <f>VLOOKUP($A159,Master!$A:$B,2,0)&amp;$K159&amp;$L159</f>
        <v>RaizeKGL45089</v>
      </c>
      <c r="P159" s="33" t="str">
        <f>IF(OR($A159="KE0",$A159="KZ0",$A159="KV0",$A159="KH0",$A159="KE",$A159="KZ",),VLOOKUP($A159&amp;$F159,Master!$D:$E,2,0)&amp;$K159&amp;$L159,VLOOKUP($A159,Master!$D:$E,2,0)&amp;Sheet1!$K159&amp;Sheet1!$L159)</f>
        <v>RaizeKGL45089</v>
      </c>
      <c r="Q159" s="33" t="str">
        <f t="shared" si="4"/>
        <v>RZKGL45089</v>
      </c>
      <c r="R159" s="33" t="str">
        <f>IF(IF(VLOOKUP($A159,Master!$G:$J,4,0)="x",Sheet1!$A159,"")="","",IF(VLOOKUP($A159,Master!$G:$J,4,0)="x",Sheet1!$A159,"")&amp;$K159&amp;$L159)</f>
        <v>RZKGL45089</v>
      </c>
      <c r="S159" s="33" t="e">
        <f>IF(VLOOKUP($A159,Master!$L:$M,2,0)=0,"",VLOOKUP($A159,Master!$L:$M,2,0)&amp;$K159&amp;$M159)</f>
        <v>#N/A</v>
      </c>
      <c r="T159" s="33" t="str">
        <f t="shared" si="5"/>
        <v>RZKGL</v>
      </c>
      <c r="U159" s="179"/>
    </row>
    <row r="160" spans="1:21" hidden="1" x14ac:dyDescent="0.3">
      <c r="A160" s="184" t="s">
        <v>187</v>
      </c>
      <c r="B160" s="185" t="s">
        <v>877</v>
      </c>
      <c r="C160" s="185" t="s">
        <v>878</v>
      </c>
      <c r="D160" s="185" t="s">
        <v>879</v>
      </c>
      <c r="E160" s="185" t="s">
        <v>190</v>
      </c>
      <c r="F160" s="185" t="s">
        <v>246</v>
      </c>
      <c r="G160" s="186">
        <v>44986</v>
      </c>
      <c r="H160" s="185" t="s">
        <v>880</v>
      </c>
      <c r="I160" s="257"/>
      <c r="J160" s="185" t="s">
        <v>114</v>
      </c>
      <c r="K160" s="185" t="s">
        <v>105</v>
      </c>
      <c r="L160" s="186">
        <v>45090</v>
      </c>
      <c r="M160" s="187">
        <v>45090</v>
      </c>
      <c r="O160" s="33" t="str">
        <f>VLOOKUP($A160,Master!$A:$B,2,0)&amp;$K160&amp;$L160</f>
        <v>RaizeKGL45090</v>
      </c>
      <c r="P160" s="33" t="str">
        <f>IF(OR($A160="KE0",$A160="KZ0",$A160="KV0",$A160="KH0",$A160="KE",$A160="KZ",),VLOOKUP($A160&amp;$F160,Master!$D:$E,2,0)&amp;$K160&amp;$L160,VLOOKUP($A160,Master!$D:$E,2,0)&amp;Sheet1!$K160&amp;Sheet1!$L160)</f>
        <v>RaizeKGL45090</v>
      </c>
      <c r="Q160" s="33" t="str">
        <f t="shared" si="4"/>
        <v>RZKGL45090</v>
      </c>
      <c r="R160" s="33" t="str">
        <f>IF(IF(VLOOKUP($A160,Master!$G:$J,4,0)="x",Sheet1!$A160,"")="","",IF(VLOOKUP($A160,Master!$G:$J,4,0)="x",Sheet1!$A160,"")&amp;$K160&amp;$L160)</f>
        <v>RZKGL45090</v>
      </c>
      <c r="S160" s="33" t="e">
        <f>IF(VLOOKUP($A160,Master!$L:$M,2,0)=0,"",VLOOKUP($A160,Master!$L:$M,2,0)&amp;$K160&amp;$M160)</f>
        <v>#N/A</v>
      </c>
      <c r="T160" s="33" t="str">
        <f t="shared" si="5"/>
        <v>RZKGL</v>
      </c>
      <c r="U160" s="179"/>
    </row>
    <row r="161" spans="1:21" hidden="1" x14ac:dyDescent="0.3">
      <c r="A161" s="184" t="s">
        <v>187</v>
      </c>
      <c r="B161" s="185" t="s">
        <v>1041</v>
      </c>
      <c r="C161" s="185" t="s">
        <v>1042</v>
      </c>
      <c r="D161" s="185" t="s">
        <v>1043</v>
      </c>
      <c r="E161" s="185" t="s">
        <v>186</v>
      </c>
      <c r="F161" s="185" t="s">
        <v>246</v>
      </c>
      <c r="G161" s="186">
        <v>44986</v>
      </c>
      <c r="H161" s="185" t="s">
        <v>1044</v>
      </c>
      <c r="I161" s="257"/>
      <c r="J161" s="185" t="s">
        <v>117</v>
      </c>
      <c r="K161" s="185" t="s">
        <v>105</v>
      </c>
      <c r="L161" s="186">
        <v>45092</v>
      </c>
      <c r="M161" s="187">
        <v>45092</v>
      </c>
      <c r="O161" s="33" t="str">
        <f>VLOOKUP($A161,Master!$A:$B,2,0)&amp;$K161&amp;$L161</f>
        <v>RaizeKGL45092</v>
      </c>
      <c r="P161" s="33" t="str">
        <f>IF(OR($A161="KE0",$A161="KZ0",$A161="KV0",$A161="KH0",$A161="KE",$A161="KZ",),VLOOKUP($A161&amp;$F161,Master!$D:$E,2,0)&amp;$K161&amp;$L161,VLOOKUP($A161,Master!$D:$E,2,0)&amp;Sheet1!$K161&amp;Sheet1!$L161)</f>
        <v>RaizeKGL45092</v>
      </c>
      <c r="Q161" s="33" t="str">
        <f t="shared" si="4"/>
        <v>RZKGL45092</v>
      </c>
      <c r="R161" s="33" t="str">
        <f>IF(IF(VLOOKUP($A161,Master!$G:$J,4,0)="x",Sheet1!$A161,"")="","",IF(VLOOKUP($A161,Master!$G:$J,4,0)="x",Sheet1!$A161,"")&amp;$K161&amp;$L161)</f>
        <v>RZKGL45092</v>
      </c>
      <c r="S161" s="33" t="e">
        <f>IF(VLOOKUP($A161,Master!$L:$M,2,0)=0,"",VLOOKUP($A161,Master!$L:$M,2,0)&amp;$K161&amp;$M161)</f>
        <v>#N/A</v>
      </c>
      <c r="T161" s="33" t="str">
        <f t="shared" si="5"/>
        <v>RZKGL</v>
      </c>
      <c r="U161" s="179"/>
    </row>
    <row r="162" spans="1:21" hidden="1" x14ac:dyDescent="0.3">
      <c r="A162" s="184" t="s">
        <v>187</v>
      </c>
      <c r="B162" s="185" t="s">
        <v>869</v>
      </c>
      <c r="C162" s="185" t="s">
        <v>870</v>
      </c>
      <c r="D162" s="185" t="s">
        <v>871</v>
      </c>
      <c r="E162" s="185" t="s">
        <v>104</v>
      </c>
      <c r="F162" s="185" t="s">
        <v>246</v>
      </c>
      <c r="G162" s="186">
        <v>44986</v>
      </c>
      <c r="H162" s="185" t="s">
        <v>872</v>
      </c>
      <c r="I162" s="257"/>
      <c r="J162" s="185" t="s">
        <v>144</v>
      </c>
      <c r="K162" s="185" t="s">
        <v>105</v>
      </c>
      <c r="L162" s="186">
        <v>45093</v>
      </c>
      <c r="M162" s="187">
        <v>45093</v>
      </c>
      <c r="O162" s="33" t="str">
        <f>VLOOKUP($A162,Master!$A:$B,2,0)&amp;$K162&amp;$L162</f>
        <v>RaizeKGL45093</v>
      </c>
      <c r="P162" s="33" t="str">
        <f>IF(OR($A162="KE0",$A162="KZ0",$A162="KV0",$A162="KH0",$A162="KE",$A162="KZ",),VLOOKUP($A162&amp;$F162,Master!$D:$E,2,0)&amp;$K162&amp;$L162,VLOOKUP($A162,Master!$D:$E,2,0)&amp;Sheet1!$K162&amp;Sheet1!$L162)</f>
        <v>RaizeKGL45093</v>
      </c>
      <c r="Q162" s="33" t="str">
        <f t="shared" si="4"/>
        <v>RZKGL45093</v>
      </c>
      <c r="R162" s="33" t="str">
        <f>IF(IF(VLOOKUP($A162,Master!$G:$J,4,0)="x",Sheet1!$A162,"")="","",IF(VLOOKUP($A162,Master!$G:$J,4,0)="x",Sheet1!$A162,"")&amp;$K162&amp;$L162)</f>
        <v>RZKGL45093</v>
      </c>
      <c r="S162" s="33" t="e">
        <f>IF(VLOOKUP($A162,Master!$L:$M,2,0)=0,"",VLOOKUP($A162,Master!$L:$M,2,0)&amp;$K162&amp;$M162)</f>
        <v>#N/A</v>
      </c>
      <c r="T162" s="33" t="str">
        <f t="shared" si="5"/>
        <v>RZKGL</v>
      </c>
      <c r="U162" s="179"/>
    </row>
    <row r="163" spans="1:21" hidden="1" x14ac:dyDescent="0.3">
      <c r="A163" s="184" t="s">
        <v>187</v>
      </c>
      <c r="B163" s="185" t="s">
        <v>901</v>
      </c>
      <c r="C163" s="185" t="s">
        <v>902</v>
      </c>
      <c r="D163" s="185" t="s">
        <v>903</v>
      </c>
      <c r="E163" s="185" t="s">
        <v>190</v>
      </c>
      <c r="F163" s="185" t="s">
        <v>246</v>
      </c>
      <c r="G163" s="186">
        <v>44986</v>
      </c>
      <c r="H163" s="185" t="s">
        <v>904</v>
      </c>
      <c r="I163" s="257"/>
      <c r="J163" s="185" t="s">
        <v>144</v>
      </c>
      <c r="K163" s="185" t="s">
        <v>105</v>
      </c>
      <c r="L163" s="186">
        <v>45093</v>
      </c>
      <c r="M163" s="187">
        <v>45093</v>
      </c>
      <c r="O163" s="33" t="str">
        <f>VLOOKUP($A163,Master!$A:$B,2,0)&amp;$K163&amp;$L163</f>
        <v>RaizeKGL45093</v>
      </c>
      <c r="P163" s="33" t="str">
        <f>IF(OR($A163="KE0",$A163="KZ0",$A163="KV0",$A163="KH0",$A163="KE",$A163="KZ",),VLOOKUP($A163&amp;$F163,Master!$D:$E,2,0)&amp;$K163&amp;$L163,VLOOKUP($A163,Master!$D:$E,2,0)&amp;Sheet1!$K163&amp;Sheet1!$L163)</f>
        <v>RaizeKGL45093</v>
      </c>
      <c r="Q163" s="33" t="str">
        <f t="shared" si="4"/>
        <v>RZKGL45093</v>
      </c>
      <c r="R163" s="33" t="str">
        <f>IF(IF(VLOOKUP($A163,Master!$G:$J,4,0)="x",Sheet1!$A163,"")="","",IF(VLOOKUP($A163,Master!$G:$J,4,0)="x",Sheet1!$A163,"")&amp;$K163&amp;$L163)</f>
        <v>RZKGL45093</v>
      </c>
      <c r="S163" s="33" t="e">
        <f>IF(VLOOKUP($A163,Master!$L:$M,2,0)=0,"",VLOOKUP($A163,Master!$L:$M,2,0)&amp;$K163&amp;$M163)</f>
        <v>#N/A</v>
      </c>
      <c r="T163" s="33" t="str">
        <f t="shared" si="5"/>
        <v>RZKGL</v>
      </c>
      <c r="U163" s="179"/>
    </row>
    <row r="164" spans="1:21" hidden="1" x14ac:dyDescent="0.3">
      <c r="A164" s="184" t="s">
        <v>187</v>
      </c>
      <c r="B164" s="185" t="s">
        <v>1037</v>
      </c>
      <c r="C164" s="185" t="s">
        <v>1038</v>
      </c>
      <c r="D164" s="185" t="s">
        <v>1039</v>
      </c>
      <c r="E164" s="185" t="s">
        <v>190</v>
      </c>
      <c r="F164" s="185" t="s">
        <v>246</v>
      </c>
      <c r="G164" s="186">
        <v>44986</v>
      </c>
      <c r="H164" s="185" t="s">
        <v>1040</v>
      </c>
      <c r="I164" s="257"/>
      <c r="J164" s="185" t="s">
        <v>117</v>
      </c>
      <c r="K164" s="185" t="s">
        <v>105</v>
      </c>
      <c r="L164" s="186">
        <v>45096</v>
      </c>
      <c r="M164" s="187">
        <v>45096</v>
      </c>
      <c r="O164" s="33" t="str">
        <f>VLOOKUP($A164,Master!$A:$B,2,0)&amp;$K164&amp;$L164</f>
        <v>RaizeKGL45096</v>
      </c>
      <c r="P164" s="33" t="str">
        <f>IF(OR($A164="KE0",$A164="KZ0",$A164="KV0",$A164="KH0",$A164="KE",$A164="KZ",),VLOOKUP($A164&amp;$F164,Master!$D:$E,2,0)&amp;$K164&amp;$L164,VLOOKUP($A164,Master!$D:$E,2,0)&amp;Sheet1!$K164&amp;Sheet1!$L164)</f>
        <v>RaizeKGL45096</v>
      </c>
      <c r="Q164" s="33" t="str">
        <f t="shared" si="4"/>
        <v>RZKGL45096</v>
      </c>
      <c r="R164" s="33" t="str">
        <f>IF(IF(VLOOKUP($A164,Master!$G:$J,4,0)="x",Sheet1!$A164,"")="","",IF(VLOOKUP($A164,Master!$G:$J,4,0)="x",Sheet1!$A164,"")&amp;$K164&amp;$L164)</f>
        <v>RZKGL45096</v>
      </c>
      <c r="S164" s="33" t="e">
        <f>IF(VLOOKUP($A164,Master!$L:$M,2,0)=0,"",VLOOKUP($A164,Master!$L:$M,2,0)&amp;$K164&amp;$M164)</f>
        <v>#N/A</v>
      </c>
      <c r="T164" s="33" t="str">
        <f t="shared" si="5"/>
        <v>RZKGL</v>
      </c>
      <c r="U164" s="179"/>
    </row>
    <row r="165" spans="1:21" hidden="1" x14ac:dyDescent="0.3">
      <c r="A165" s="184" t="s">
        <v>196</v>
      </c>
      <c r="B165" s="185" t="s">
        <v>2772</v>
      </c>
      <c r="C165" s="185" t="s">
        <v>2773</v>
      </c>
      <c r="D165" s="185" t="s">
        <v>2774</v>
      </c>
      <c r="E165" s="185" t="s">
        <v>248</v>
      </c>
      <c r="F165" s="185" t="s">
        <v>246</v>
      </c>
      <c r="G165" s="186">
        <v>44927</v>
      </c>
      <c r="H165" s="185" t="s">
        <v>2775</v>
      </c>
      <c r="I165" s="257"/>
      <c r="J165" s="185" t="s">
        <v>114</v>
      </c>
      <c r="K165" s="185" t="s">
        <v>105</v>
      </c>
      <c r="L165" s="186">
        <v>45110</v>
      </c>
      <c r="M165" s="187">
        <v>45110</v>
      </c>
      <c r="O165" s="33" t="str">
        <f>VLOOKUP($A165,Master!$A:$B,2,0)&amp;$K165&amp;$L165</f>
        <v>CamryKGL45110</v>
      </c>
      <c r="P165" s="33" t="str">
        <f>IF(OR($A165="KE0",$A165="KZ0",$A165="KV0",$A165="KH0",$A165="KE",$A165="KZ",),VLOOKUP($A165&amp;$F165,Master!$D:$E,2,0)&amp;$K165&amp;$L165,VLOOKUP($A165,Master!$D:$E,2,0)&amp;Sheet1!$K165&amp;Sheet1!$L165)</f>
        <v>Camry(20)KGL45110</v>
      </c>
      <c r="Q165" s="33" t="str">
        <f t="shared" si="4"/>
        <v>KE0KGL45110</v>
      </c>
      <c r="R165" s="33" t="str">
        <f>IF(IF(VLOOKUP($A165,Master!$G:$J,4,0)="x",Sheet1!$A165,"")="","",IF(VLOOKUP($A165,Master!$G:$J,4,0)="x",Sheet1!$A165,"")&amp;$K165&amp;$L165)</f>
        <v>KE0KGL45110</v>
      </c>
      <c r="S165" s="33" t="e">
        <f>IF(VLOOKUP($A165,Master!$L:$M,2,0)=0,"",VLOOKUP($A165,Master!$L:$M,2,0)&amp;$K165&amp;$M165)</f>
        <v>#N/A</v>
      </c>
      <c r="T165" s="33" t="str">
        <f t="shared" si="5"/>
        <v>KE0KGL</v>
      </c>
      <c r="U165" s="179"/>
    </row>
    <row r="166" spans="1:21" hidden="1" x14ac:dyDescent="0.3">
      <c r="A166" s="184" t="s">
        <v>23</v>
      </c>
      <c r="B166" s="185" t="s">
        <v>2025</v>
      </c>
      <c r="C166" s="185" t="s">
        <v>2026</v>
      </c>
      <c r="D166" s="185" t="s">
        <v>2027</v>
      </c>
      <c r="E166" s="185" t="s">
        <v>251</v>
      </c>
      <c r="F166" s="185" t="s">
        <v>2028</v>
      </c>
      <c r="G166" s="186">
        <v>45017</v>
      </c>
      <c r="H166" s="185" t="s">
        <v>2029</v>
      </c>
      <c r="I166" s="257"/>
      <c r="J166" s="185" t="s">
        <v>144</v>
      </c>
      <c r="K166" s="185" t="s">
        <v>105</v>
      </c>
      <c r="L166" s="186">
        <v>45078</v>
      </c>
      <c r="M166" s="187">
        <v>45078</v>
      </c>
      <c r="O166" s="33" t="str">
        <f>VLOOKUP($A166,Master!$A:$B,2,0)&amp;$K166&amp;$L166</f>
        <v>AlphardKGL45078</v>
      </c>
      <c r="P166" s="33" t="str">
        <f>IF(OR($A166="KE0",$A166="KZ0",$A166="KV0",$A166="KH0",$A166="KE",$A166="KZ",),VLOOKUP($A166&amp;$F166,Master!$D:$E,2,0)&amp;$K166&amp;$L166,VLOOKUP($A166,Master!$D:$E,2,0)&amp;Sheet1!$K166&amp;Sheet1!$L166)</f>
        <v>AlphardKGL45078</v>
      </c>
      <c r="Q166" s="33" t="str">
        <f t="shared" si="4"/>
        <v>AlphardKGL45078</v>
      </c>
      <c r="R166" s="33" t="str">
        <f>IF(IF(VLOOKUP($A166,Master!$G:$J,4,0)="x",Sheet1!$A166,"")="","",IF(VLOOKUP($A166,Master!$G:$J,4,0)="x",Sheet1!$A166,"")&amp;$K166&amp;$L166)</f>
        <v>AlphardKGL45078</v>
      </c>
      <c r="S166" s="33" t="e">
        <f>IF(VLOOKUP($A166,Master!$L:$M,2,0)=0,"",VLOOKUP($A166,Master!$L:$M,2,0)&amp;$K166&amp;$M166)</f>
        <v>#N/A</v>
      </c>
      <c r="T166" s="33" t="str">
        <f t="shared" si="5"/>
        <v>AlphardKGL</v>
      </c>
      <c r="U166" s="179"/>
    </row>
    <row r="167" spans="1:21" hidden="1" x14ac:dyDescent="0.3">
      <c r="A167" s="184" t="s">
        <v>23</v>
      </c>
      <c r="B167" s="185" t="s">
        <v>2030</v>
      </c>
      <c r="C167" s="185" t="s">
        <v>2031</v>
      </c>
      <c r="D167" s="185" t="s">
        <v>2032</v>
      </c>
      <c r="E167" s="185" t="s">
        <v>251</v>
      </c>
      <c r="F167" s="185" t="s">
        <v>2028</v>
      </c>
      <c r="G167" s="186">
        <v>45017</v>
      </c>
      <c r="H167" s="185" t="s">
        <v>2033</v>
      </c>
      <c r="I167" s="257"/>
      <c r="J167" s="185" t="s">
        <v>106</v>
      </c>
      <c r="K167" s="185" t="s">
        <v>105</v>
      </c>
      <c r="L167" s="186">
        <v>45083</v>
      </c>
      <c r="M167" s="187">
        <v>45083</v>
      </c>
      <c r="O167" s="33" t="str">
        <f>VLOOKUP($A167,Master!$A:$B,2,0)&amp;$K167&amp;$L167</f>
        <v>AlphardKGL45083</v>
      </c>
      <c r="P167" s="33" t="str">
        <f>IF(OR($A167="KE0",$A167="KZ0",$A167="KV0",$A167="KH0",$A167="KE",$A167="KZ",),VLOOKUP($A167&amp;$F167,Master!$D:$E,2,0)&amp;$K167&amp;$L167,VLOOKUP($A167,Master!$D:$E,2,0)&amp;Sheet1!$K167&amp;Sheet1!$L167)</f>
        <v>AlphardKGL45083</v>
      </c>
      <c r="Q167" s="33" t="str">
        <f t="shared" si="4"/>
        <v>AlphardKGL45083</v>
      </c>
      <c r="R167" s="33" t="str">
        <f>IF(IF(VLOOKUP($A167,Master!$G:$J,4,0)="x",Sheet1!$A167,"")="","",IF(VLOOKUP($A167,Master!$G:$J,4,0)="x",Sheet1!$A167,"")&amp;$K167&amp;$L167)</f>
        <v>AlphardKGL45083</v>
      </c>
      <c r="S167" s="33" t="e">
        <f>IF(VLOOKUP($A167,Master!$L:$M,2,0)=0,"",VLOOKUP($A167,Master!$L:$M,2,0)&amp;$K167&amp;$M167)</f>
        <v>#N/A</v>
      </c>
      <c r="T167" s="33" t="str">
        <f t="shared" si="5"/>
        <v>AlphardKGL</v>
      </c>
      <c r="U167" s="179"/>
    </row>
    <row r="168" spans="1:21" hidden="1" x14ac:dyDescent="0.3">
      <c r="A168" s="184" t="s">
        <v>142</v>
      </c>
      <c r="B168" s="185" t="s">
        <v>3089</v>
      </c>
      <c r="C168" s="185" t="s">
        <v>3090</v>
      </c>
      <c r="D168" s="185" t="s">
        <v>3091</v>
      </c>
      <c r="E168" s="185" t="s">
        <v>247</v>
      </c>
      <c r="F168" s="185" t="s">
        <v>246</v>
      </c>
      <c r="G168" s="186">
        <v>45017</v>
      </c>
      <c r="H168" s="185" t="s">
        <v>3092</v>
      </c>
      <c r="I168" s="257"/>
      <c r="J168" s="185" t="s">
        <v>117</v>
      </c>
      <c r="K168" s="185" t="s">
        <v>105</v>
      </c>
      <c r="L168" s="186">
        <v>45121</v>
      </c>
      <c r="M168" s="187">
        <v>45121</v>
      </c>
      <c r="O168" s="33" t="str">
        <f>VLOOKUP($A168,Master!$A:$B,2,0)&amp;$K168&amp;$L168</f>
        <v>Corolla Altis (H)KGL45121</v>
      </c>
      <c r="P168" s="33" t="str">
        <f>IF(OR($A168="KE0",$A168="KZ0",$A168="KV0",$A168="KH0",$A168="KE",$A168="KZ",),VLOOKUP($A168&amp;$F168,Master!$D:$E,2,0)&amp;$K168&amp;$L168,VLOOKUP($A168,Master!$D:$E,2,0)&amp;Sheet1!$K168&amp;Sheet1!$L168)</f>
        <v>Corolla AltisKGL45121</v>
      </c>
      <c r="Q168" s="33" t="str">
        <f t="shared" si="4"/>
        <v>CHKGL45121</v>
      </c>
      <c r="R168" s="33" t="e">
        <f>IF(IF(VLOOKUP($A168,Master!$G:$J,4,0)="x",Sheet1!$A168,"")="","",IF(VLOOKUP($A168,Master!$G:$J,4,0)="x",Sheet1!$A168,"")&amp;$K168&amp;$L168)</f>
        <v>#N/A</v>
      </c>
      <c r="S168" s="33" t="str">
        <f>IF(VLOOKUP($A168,Master!$L:$M,2,0)=0,"",VLOOKUP($A168,Master!$L:$M,2,0)&amp;$K168&amp;$M168)</f>
        <v>CH+CQKGL45121</v>
      </c>
      <c r="T168" s="33" t="str">
        <f t="shared" si="5"/>
        <v>CHKGL</v>
      </c>
      <c r="U168" s="179"/>
    </row>
    <row r="169" spans="1:21" hidden="1" x14ac:dyDescent="0.3">
      <c r="A169" s="184" t="s">
        <v>180</v>
      </c>
      <c r="B169" s="185" t="s">
        <v>1709</v>
      </c>
      <c r="C169" s="185" t="s">
        <v>1710</v>
      </c>
      <c r="D169" s="185" t="s">
        <v>1711</v>
      </c>
      <c r="E169" s="185" t="s">
        <v>253</v>
      </c>
      <c r="F169" s="185" t="s">
        <v>246</v>
      </c>
      <c r="G169" s="186">
        <v>45017</v>
      </c>
      <c r="H169" s="185" t="s">
        <v>1712</v>
      </c>
      <c r="I169" s="257"/>
      <c r="J169" s="185" t="s">
        <v>144</v>
      </c>
      <c r="K169" s="185" t="s">
        <v>105</v>
      </c>
      <c r="L169" s="186">
        <v>45097</v>
      </c>
      <c r="M169" s="187">
        <v>45097</v>
      </c>
      <c r="O169" s="33" t="str">
        <f>VLOOKUP($A169,Master!$A:$B,2,0)&amp;$K169&amp;$L169</f>
        <v>Land CruiserKGL45097</v>
      </c>
      <c r="P169" s="33" t="e">
        <f>IF(OR($A169="KE0",$A169="KZ0",$A169="KV0",$A169="KH0",$A169="KE",$A169="KZ",),VLOOKUP($A169&amp;$F169,Master!$D:$E,2,0)&amp;$K169&amp;$L169,VLOOKUP($A169,Master!$D:$E,2,0)&amp;Sheet1!$K169&amp;Sheet1!$L169)</f>
        <v>#N/A</v>
      </c>
      <c r="Q169" s="33" t="str">
        <f t="shared" si="4"/>
        <v>LC0KGL45097</v>
      </c>
      <c r="R169" s="33" t="e">
        <f>IF(IF(VLOOKUP($A169,Master!$G:$J,4,0)="x",Sheet1!$A169,"")="","",IF(VLOOKUP($A169,Master!$G:$J,4,0)="x",Sheet1!$A169,"")&amp;$K169&amp;$L169)</f>
        <v>#N/A</v>
      </c>
      <c r="S169" s="33" t="e">
        <f>IF(VLOOKUP($A169,Master!$L:$M,2,0)=0,"",VLOOKUP($A169,Master!$L:$M,2,0)&amp;$K169&amp;$M169)</f>
        <v>#N/A</v>
      </c>
      <c r="T169" s="33" t="str">
        <f t="shared" si="5"/>
        <v>LC0KGL</v>
      </c>
      <c r="U169" s="179"/>
    </row>
    <row r="170" spans="1:21" hidden="1" x14ac:dyDescent="0.3">
      <c r="A170" s="184" t="s">
        <v>180</v>
      </c>
      <c r="B170" s="185" t="s">
        <v>4877</v>
      </c>
      <c r="C170" s="185" t="s">
        <v>4878</v>
      </c>
      <c r="D170" s="185" t="s">
        <v>4879</v>
      </c>
      <c r="E170" s="185" t="s">
        <v>247</v>
      </c>
      <c r="F170" s="185" t="s">
        <v>246</v>
      </c>
      <c r="G170" s="186">
        <v>45078</v>
      </c>
      <c r="H170" s="185" t="s">
        <v>4880</v>
      </c>
      <c r="I170" s="257"/>
      <c r="J170" s="185" t="s">
        <v>110</v>
      </c>
      <c r="K170" s="185" t="s">
        <v>105</v>
      </c>
      <c r="L170" s="186">
        <v>45145</v>
      </c>
      <c r="M170" s="187">
        <v>45145</v>
      </c>
      <c r="O170" s="33" t="str">
        <f>VLOOKUP($A170,Master!$A:$B,2,0)&amp;$K170&amp;$L170</f>
        <v>Land CruiserKGL45145</v>
      </c>
      <c r="P170" s="33" t="e">
        <f>IF(OR($A170="KE0",$A170="KZ0",$A170="KV0",$A170="KH0",$A170="KE",$A170="KZ",),VLOOKUP($A170&amp;$F170,Master!$D:$E,2,0)&amp;$K170&amp;$L170,VLOOKUP($A170,Master!$D:$E,2,0)&amp;Sheet1!$K170&amp;Sheet1!$L170)</f>
        <v>#N/A</v>
      </c>
      <c r="Q170" s="33" t="str">
        <f t="shared" si="4"/>
        <v>LC0KGL45145</v>
      </c>
      <c r="R170" s="33" t="e">
        <f>IF(IF(VLOOKUP($A170,Master!$G:$J,4,0)="x",Sheet1!$A170,"")="","",IF(VLOOKUP($A170,Master!$G:$J,4,0)="x",Sheet1!$A170,"")&amp;$K170&amp;$L170)</f>
        <v>#N/A</v>
      </c>
      <c r="S170" s="33" t="e">
        <f>IF(VLOOKUP($A170,Master!$L:$M,2,0)=0,"",VLOOKUP($A170,Master!$L:$M,2,0)&amp;$K170&amp;$M170)</f>
        <v>#N/A</v>
      </c>
      <c r="T170" s="33" t="str">
        <f t="shared" si="5"/>
        <v>LC0KGL</v>
      </c>
      <c r="U170" s="179"/>
    </row>
    <row r="171" spans="1:21" hidden="1" x14ac:dyDescent="0.3">
      <c r="A171" s="184" t="s">
        <v>180</v>
      </c>
      <c r="B171" s="185" t="s">
        <v>1713</v>
      </c>
      <c r="C171" s="185" t="s">
        <v>1714</v>
      </c>
      <c r="D171" s="185" t="s">
        <v>1715</v>
      </c>
      <c r="E171" s="185" t="s">
        <v>247</v>
      </c>
      <c r="F171" s="185" t="s">
        <v>246</v>
      </c>
      <c r="G171" s="186">
        <v>45047</v>
      </c>
      <c r="H171" s="185" t="s">
        <v>1716</v>
      </c>
      <c r="I171" s="257"/>
      <c r="J171" s="185" t="s">
        <v>168</v>
      </c>
      <c r="K171" s="185" t="s">
        <v>105</v>
      </c>
      <c r="L171" s="186">
        <v>45106</v>
      </c>
      <c r="M171" s="187">
        <v>45106</v>
      </c>
      <c r="O171" s="33" t="str">
        <f>VLOOKUP($A171,Master!$A:$B,2,0)&amp;$K171&amp;$L171</f>
        <v>Land CruiserKGL45106</v>
      </c>
      <c r="P171" s="33" t="e">
        <f>IF(OR($A171="KE0",$A171="KZ0",$A171="KV0",$A171="KH0",$A171="KE",$A171="KZ",),VLOOKUP($A171&amp;$F171,Master!$D:$E,2,0)&amp;$K171&amp;$L171,VLOOKUP($A171,Master!$D:$E,2,0)&amp;Sheet1!$K171&amp;Sheet1!$L171)</f>
        <v>#N/A</v>
      </c>
      <c r="Q171" s="33" t="str">
        <f t="shared" si="4"/>
        <v>LC0KGL45106</v>
      </c>
      <c r="R171" s="33" t="e">
        <f>IF(IF(VLOOKUP($A171,Master!$G:$J,4,0)="x",Sheet1!$A171,"")="","",IF(VLOOKUP($A171,Master!$G:$J,4,0)="x",Sheet1!$A171,"")&amp;$K171&amp;$L171)</f>
        <v>#N/A</v>
      </c>
      <c r="S171" s="33" t="e">
        <f>IF(VLOOKUP($A171,Master!$L:$M,2,0)=0,"",VLOOKUP($A171,Master!$L:$M,2,0)&amp;$K171&amp;$M171)</f>
        <v>#N/A</v>
      </c>
      <c r="T171" s="33" t="str">
        <f t="shared" si="5"/>
        <v>LC0KGL</v>
      </c>
      <c r="U171" s="179"/>
    </row>
    <row r="172" spans="1:21" hidden="1" x14ac:dyDescent="0.3">
      <c r="A172" s="184" t="s">
        <v>180</v>
      </c>
      <c r="B172" s="185" t="s">
        <v>1717</v>
      </c>
      <c r="C172" s="185" t="s">
        <v>1718</v>
      </c>
      <c r="D172" s="185" t="s">
        <v>1719</v>
      </c>
      <c r="E172" s="185" t="s">
        <v>247</v>
      </c>
      <c r="F172" s="185" t="s">
        <v>246</v>
      </c>
      <c r="G172" s="186">
        <v>45017</v>
      </c>
      <c r="H172" s="185" t="s">
        <v>1720</v>
      </c>
      <c r="I172" s="257"/>
      <c r="J172" s="185" t="s">
        <v>110</v>
      </c>
      <c r="K172" s="185" t="s">
        <v>105</v>
      </c>
      <c r="L172" s="186">
        <v>45082</v>
      </c>
      <c r="M172" s="187">
        <v>45082</v>
      </c>
      <c r="O172" s="33" t="str">
        <f>VLOOKUP($A172,Master!$A:$B,2,0)&amp;$K172&amp;$L172</f>
        <v>Land CruiserKGL45082</v>
      </c>
      <c r="P172" s="33" t="e">
        <f>IF(OR($A172="KE0",$A172="KZ0",$A172="KV0",$A172="KH0",$A172="KE",$A172="KZ",),VLOOKUP($A172&amp;$F172,Master!$D:$E,2,0)&amp;$K172&amp;$L172,VLOOKUP($A172,Master!$D:$E,2,0)&amp;Sheet1!$K172&amp;Sheet1!$L172)</f>
        <v>#N/A</v>
      </c>
      <c r="Q172" s="33" t="str">
        <f t="shared" si="4"/>
        <v>LC0KGL45082</v>
      </c>
      <c r="R172" s="33" t="e">
        <f>IF(IF(VLOOKUP($A172,Master!$G:$J,4,0)="x",Sheet1!$A172,"")="","",IF(VLOOKUP($A172,Master!$G:$J,4,0)="x",Sheet1!$A172,"")&amp;$K172&amp;$L172)</f>
        <v>#N/A</v>
      </c>
      <c r="S172" s="33" t="e">
        <f>IF(VLOOKUP($A172,Master!$L:$M,2,0)=0,"",VLOOKUP($A172,Master!$L:$M,2,0)&amp;$K172&amp;$M172)</f>
        <v>#N/A</v>
      </c>
      <c r="T172" s="33" t="str">
        <f t="shared" si="5"/>
        <v>LC0KGL</v>
      </c>
      <c r="U172" s="179"/>
    </row>
    <row r="173" spans="1:21" hidden="1" x14ac:dyDescent="0.3">
      <c r="A173" s="184" t="s">
        <v>180</v>
      </c>
      <c r="B173" s="185" t="s">
        <v>1705</v>
      </c>
      <c r="C173" s="185" t="s">
        <v>1706</v>
      </c>
      <c r="D173" s="185" t="s">
        <v>1707</v>
      </c>
      <c r="E173" s="185" t="s">
        <v>253</v>
      </c>
      <c r="F173" s="185" t="s">
        <v>246</v>
      </c>
      <c r="G173" s="186">
        <v>45017</v>
      </c>
      <c r="H173" s="185" t="s">
        <v>1708</v>
      </c>
      <c r="I173" s="257"/>
      <c r="J173" s="185" t="s">
        <v>117</v>
      </c>
      <c r="K173" s="185" t="s">
        <v>105</v>
      </c>
      <c r="L173" s="186">
        <v>45083</v>
      </c>
      <c r="M173" s="187">
        <v>45083</v>
      </c>
      <c r="O173" s="33" t="str">
        <f>VLOOKUP($A173,Master!$A:$B,2,0)&amp;$K173&amp;$L173</f>
        <v>Land CruiserKGL45083</v>
      </c>
      <c r="P173" s="33" t="e">
        <f>IF(OR($A173="KE0",$A173="KZ0",$A173="KV0",$A173="KH0",$A173="KE",$A173="KZ",),VLOOKUP($A173&amp;$F173,Master!$D:$E,2,0)&amp;$K173&amp;$L173,VLOOKUP($A173,Master!$D:$E,2,0)&amp;Sheet1!$K173&amp;Sheet1!$L173)</f>
        <v>#N/A</v>
      </c>
      <c r="Q173" s="33" t="str">
        <f t="shared" si="4"/>
        <v>LC0KGL45083</v>
      </c>
      <c r="R173" s="33" t="e">
        <f>IF(IF(VLOOKUP($A173,Master!$G:$J,4,0)="x",Sheet1!$A173,"")="","",IF(VLOOKUP($A173,Master!$G:$J,4,0)="x",Sheet1!$A173,"")&amp;$K173&amp;$L173)</f>
        <v>#N/A</v>
      </c>
      <c r="S173" s="33" t="e">
        <f>IF(VLOOKUP($A173,Master!$L:$M,2,0)=0,"",VLOOKUP($A173,Master!$L:$M,2,0)&amp;$K173&amp;$M173)</f>
        <v>#N/A</v>
      </c>
      <c r="T173" s="33" t="str">
        <f t="shared" si="5"/>
        <v>LC0KGL</v>
      </c>
      <c r="U173" s="179"/>
    </row>
    <row r="174" spans="1:21" hidden="1" x14ac:dyDescent="0.3">
      <c r="A174" s="184" t="s">
        <v>180</v>
      </c>
      <c r="B174" s="185" t="s">
        <v>4608</v>
      </c>
      <c r="C174" s="185" t="s">
        <v>4609</v>
      </c>
      <c r="D174" s="185" t="s">
        <v>4610</v>
      </c>
      <c r="E174" s="185" t="s">
        <v>253</v>
      </c>
      <c r="F174" s="185" t="s">
        <v>246</v>
      </c>
      <c r="G174" s="186">
        <v>45047</v>
      </c>
      <c r="H174" s="185" t="s">
        <v>4611</v>
      </c>
      <c r="I174" s="257"/>
      <c r="J174" s="185" t="s">
        <v>144</v>
      </c>
      <c r="K174" s="185" t="s">
        <v>105</v>
      </c>
      <c r="L174" s="186">
        <v>45114</v>
      </c>
      <c r="M174" s="187">
        <v>45114</v>
      </c>
      <c r="O174" s="33" t="str">
        <f>VLOOKUP($A174,Master!$A:$B,2,0)&amp;$K174&amp;$L174</f>
        <v>Land CruiserKGL45114</v>
      </c>
      <c r="P174" s="33" t="e">
        <f>IF(OR($A174="KE0",$A174="KZ0",$A174="KV0",$A174="KH0",$A174="KE",$A174="KZ",),VLOOKUP($A174&amp;$F174,Master!$D:$E,2,0)&amp;$K174&amp;$L174,VLOOKUP($A174,Master!$D:$E,2,0)&amp;Sheet1!$K174&amp;Sheet1!$L174)</f>
        <v>#N/A</v>
      </c>
      <c r="Q174" s="33" t="str">
        <f t="shared" si="4"/>
        <v>LC0KGL45114</v>
      </c>
      <c r="R174" s="33" t="e">
        <f>IF(IF(VLOOKUP($A174,Master!$G:$J,4,0)="x",Sheet1!$A174,"")="","",IF(VLOOKUP($A174,Master!$G:$J,4,0)="x",Sheet1!$A174,"")&amp;$K174&amp;$L174)</f>
        <v>#N/A</v>
      </c>
      <c r="S174" s="33" t="e">
        <f>IF(VLOOKUP($A174,Master!$L:$M,2,0)=0,"",VLOOKUP($A174,Master!$L:$M,2,0)&amp;$K174&amp;$M174)</f>
        <v>#N/A</v>
      </c>
      <c r="T174" s="33" t="str">
        <f t="shared" si="5"/>
        <v>LC0KGL</v>
      </c>
      <c r="U174" s="179"/>
    </row>
    <row r="175" spans="1:21" hidden="1" x14ac:dyDescent="0.3">
      <c r="A175" s="184" t="s">
        <v>213</v>
      </c>
      <c r="B175" s="185" t="s">
        <v>3137</v>
      </c>
      <c r="C175" s="185" t="s">
        <v>3138</v>
      </c>
      <c r="D175" s="185" t="s">
        <v>3139</v>
      </c>
      <c r="E175" s="185" t="s">
        <v>248</v>
      </c>
      <c r="F175" s="185" t="s">
        <v>245</v>
      </c>
      <c r="G175" s="186">
        <v>44958</v>
      </c>
      <c r="H175" s="185" t="s">
        <v>3140</v>
      </c>
      <c r="I175" s="257"/>
      <c r="J175" s="185" t="s">
        <v>117</v>
      </c>
      <c r="K175" s="185" t="s">
        <v>105</v>
      </c>
      <c r="L175" s="186">
        <v>45113</v>
      </c>
      <c r="M175" s="187">
        <v>45113</v>
      </c>
      <c r="O175" s="33" t="str">
        <f>VLOOKUP($A175,Master!$A:$B,2,0)&amp;$K175&amp;$L175</f>
        <v>Corolla Cross (H)KGL45113</v>
      </c>
      <c r="P175" s="33" t="str">
        <f>IF(OR($A175="KE0",$A175="KZ0",$A175="KV0",$A175="KH0",$A175="KE",$A175="KZ",),VLOOKUP($A175&amp;$F175,Master!$D:$E,2,0)&amp;$K175&amp;$L175,VLOOKUP($A175,Master!$D:$E,2,0)&amp;Sheet1!$K175&amp;Sheet1!$L175)</f>
        <v>Corolla CrossKGL45113</v>
      </c>
      <c r="Q175" s="33" t="str">
        <f t="shared" si="4"/>
        <v>CXH0KGL45113</v>
      </c>
      <c r="R175" s="33" t="str">
        <f>IF(IF(VLOOKUP($A175,Master!$G:$J,4,0)="x",Sheet1!$A175,"")="","",IF(VLOOKUP($A175,Master!$G:$J,4,0)="x",Sheet1!$A175,"")&amp;$K175&amp;$L175)</f>
        <v>CXH0KGL45113</v>
      </c>
      <c r="S175" s="33" t="e">
        <f>IF(VLOOKUP($A175,Master!$L:$M,2,0)=0,"",VLOOKUP($A175,Master!$L:$M,2,0)&amp;$K175&amp;$M175)</f>
        <v>#N/A</v>
      </c>
      <c r="T175" s="33" t="str">
        <f t="shared" si="5"/>
        <v>CXH0KGL</v>
      </c>
      <c r="U175" s="179"/>
    </row>
    <row r="176" spans="1:21" hidden="1" x14ac:dyDescent="0.3">
      <c r="A176" s="184" t="s">
        <v>213</v>
      </c>
      <c r="B176" s="185" t="s">
        <v>917</v>
      </c>
      <c r="C176" s="185" t="s">
        <v>918</v>
      </c>
      <c r="D176" s="185" t="s">
        <v>919</v>
      </c>
      <c r="E176" s="185" t="s">
        <v>248</v>
      </c>
      <c r="F176" s="185" t="s">
        <v>246</v>
      </c>
      <c r="G176" s="186">
        <v>44927</v>
      </c>
      <c r="H176" s="185" t="s">
        <v>920</v>
      </c>
      <c r="I176" s="257"/>
      <c r="J176" s="185" t="s">
        <v>256</v>
      </c>
      <c r="K176" s="185" t="s">
        <v>105</v>
      </c>
      <c r="L176" s="186">
        <v>45084</v>
      </c>
      <c r="M176" s="187">
        <v>45084</v>
      </c>
      <c r="O176" s="33" t="str">
        <f>VLOOKUP($A176,Master!$A:$B,2,0)&amp;$K176&amp;$L176</f>
        <v>Corolla Cross (H)KGL45084</v>
      </c>
      <c r="P176" s="33" t="str">
        <f>IF(OR($A176="KE0",$A176="KZ0",$A176="KV0",$A176="KH0",$A176="KE",$A176="KZ",),VLOOKUP($A176&amp;$F176,Master!$D:$E,2,0)&amp;$K176&amp;$L176,VLOOKUP($A176,Master!$D:$E,2,0)&amp;Sheet1!$K176&amp;Sheet1!$L176)</f>
        <v>Corolla CrossKGL45084</v>
      </c>
      <c r="Q176" s="33" t="str">
        <f t="shared" si="4"/>
        <v>CXH0KGL45084</v>
      </c>
      <c r="R176" s="33" t="str">
        <f>IF(IF(VLOOKUP($A176,Master!$G:$J,4,0)="x",Sheet1!$A176,"")="","",IF(VLOOKUP($A176,Master!$G:$J,4,0)="x",Sheet1!$A176,"")&amp;$K176&amp;$L176)</f>
        <v>CXH0KGL45084</v>
      </c>
      <c r="S176" s="33" t="e">
        <f>IF(VLOOKUP($A176,Master!$L:$M,2,0)=0,"",VLOOKUP($A176,Master!$L:$M,2,0)&amp;$K176&amp;$M176)</f>
        <v>#N/A</v>
      </c>
      <c r="T176" s="33" t="str">
        <f t="shared" si="5"/>
        <v>CXH0KGL</v>
      </c>
      <c r="U176" s="179"/>
    </row>
    <row r="177" spans="1:21" hidden="1" x14ac:dyDescent="0.3">
      <c r="A177" s="184" t="s">
        <v>213</v>
      </c>
      <c r="B177" s="185" t="s">
        <v>3181</v>
      </c>
      <c r="C177" s="185" t="s">
        <v>3182</v>
      </c>
      <c r="D177" s="185" t="s">
        <v>3183</v>
      </c>
      <c r="E177" s="185" t="s">
        <v>124</v>
      </c>
      <c r="F177" s="185" t="s">
        <v>246</v>
      </c>
      <c r="G177" s="186">
        <v>44958</v>
      </c>
      <c r="H177" s="185" t="s">
        <v>3184</v>
      </c>
      <c r="I177" s="257"/>
      <c r="J177" s="185" t="s">
        <v>117</v>
      </c>
      <c r="K177" s="185" t="s">
        <v>105</v>
      </c>
      <c r="L177" s="186">
        <v>45113</v>
      </c>
      <c r="M177" s="187">
        <v>45113</v>
      </c>
      <c r="O177" s="33" t="str">
        <f>VLOOKUP($A177,Master!$A:$B,2,0)&amp;$K177&amp;$L177</f>
        <v>Corolla Cross (H)KGL45113</v>
      </c>
      <c r="P177" s="33" t="str">
        <f>IF(OR($A177="KE0",$A177="KZ0",$A177="KV0",$A177="KH0",$A177="KE",$A177="KZ",),VLOOKUP($A177&amp;$F177,Master!$D:$E,2,0)&amp;$K177&amp;$L177,VLOOKUP($A177,Master!$D:$E,2,0)&amp;Sheet1!$K177&amp;Sheet1!$L177)</f>
        <v>Corolla CrossKGL45113</v>
      </c>
      <c r="Q177" s="33" t="str">
        <f t="shared" si="4"/>
        <v>CXH0KGL45113</v>
      </c>
      <c r="R177" s="33" t="str">
        <f>IF(IF(VLOOKUP($A177,Master!$G:$J,4,0)="x",Sheet1!$A177,"")="","",IF(VLOOKUP($A177,Master!$G:$J,4,0)="x",Sheet1!$A177,"")&amp;$K177&amp;$L177)</f>
        <v>CXH0KGL45113</v>
      </c>
      <c r="S177" s="33" t="e">
        <f>IF(VLOOKUP($A177,Master!$L:$M,2,0)=0,"",VLOOKUP($A177,Master!$L:$M,2,0)&amp;$K177&amp;$M177)</f>
        <v>#N/A</v>
      </c>
      <c r="T177" s="33" t="str">
        <f t="shared" si="5"/>
        <v>CXH0KGL</v>
      </c>
      <c r="U177" s="179"/>
    </row>
    <row r="178" spans="1:21" hidden="1" x14ac:dyDescent="0.3">
      <c r="A178" s="184" t="s">
        <v>213</v>
      </c>
      <c r="B178" s="185" t="s">
        <v>3129</v>
      </c>
      <c r="C178" s="185" t="s">
        <v>3130</v>
      </c>
      <c r="D178" s="185" t="s">
        <v>3131</v>
      </c>
      <c r="E178" s="185" t="s">
        <v>247</v>
      </c>
      <c r="F178" s="185" t="s">
        <v>246</v>
      </c>
      <c r="G178" s="186">
        <v>45017</v>
      </c>
      <c r="H178" s="185" t="s">
        <v>3132</v>
      </c>
      <c r="I178" s="257"/>
      <c r="J178" s="185" t="s">
        <v>148</v>
      </c>
      <c r="K178" s="185" t="s">
        <v>105</v>
      </c>
      <c r="L178" s="186">
        <v>45113</v>
      </c>
      <c r="M178" s="187">
        <v>45113</v>
      </c>
      <c r="O178" s="33" t="str">
        <f>VLOOKUP($A178,Master!$A:$B,2,0)&amp;$K178&amp;$L178</f>
        <v>Corolla Cross (H)KGL45113</v>
      </c>
      <c r="P178" s="33" t="str">
        <f>IF(OR($A178="KE0",$A178="KZ0",$A178="KV0",$A178="KH0",$A178="KE",$A178="KZ",),VLOOKUP($A178&amp;$F178,Master!$D:$E,2,0)&amp;$K178&amp;$L178,VLOOKUP($A178,Master!$D:$E,2,0)&amp;Sheet1!$K178&amp;Sheet1!$L178)</f>
        <v>Corolla CrossKGL45113</v>
      </c>
      <c r="Q178" s="33" t="str">
        <f t="shared" si="4"/>
        <v>CXH0KGL45113</v>
      </c>
      <c r="R178" s="33" t="str">
        <f>IF(IF(VLOOKUP($A178,Master!$G:$J,4,0)="x",Sheet1!$A178,"")="","",IF(VLOOKUP($A178,Master!$G:$J,4,0)="x",Sheet1!$A178,"")&amp;$K178&amp;$L178)</f>
        <v>CXH0KGL45113</v>
      </c>
      <c r="S178" s="33" t="e">
        <f>IF(VLOOKUP($A178,Master!$L:$M,2,0)=0,"",VLOOKUP($A178,Master!$L:$M,2,0)&amp;$K178&amp;$M178)</f>
        <v>#N/A</v>
      </c>
      <c r="T178" s="33" t="str">
        <f t="shared" si="5"/>
        <v>CXH0KGL</v>
      </c>
      <c r="U178" s="179"/>
    </row>
    <row r="179" spans="1:21" hidden="1" x14ac:dyDescent="0.3">
      <c r="A179" s="184" t="s">
        <v>213</v>
      </c>
      <c r="B179" s="185" t="s">
        <v>1810</v>
      </c>
      <c r="C179" s="185" t="s">
        <v>1811</v>
      </c>
      <c r="D179" s="185" t="s">
        <v>1812</v>
      </c>
      <c r="E179" s="185" t="s">
        <v>103</v>
      </c>
      <c r="F179" s="185" t="s">
        <v>245</v>
      </c>
      <c r="G179" s="186">
        <v>45047</v>
      </c>
      <c r="H179" s="185" t="s">
        <v>1813</v>
      </c>
      <c r="I179" s="257"/>
      <c r="J179" s="185" t="s">
        <v>109</v>
      </c>
      <c r="K179" s="185" t="s">
        <v>105</v>
      </c>
      <c r="L179" s="186">
        <v>45105</v>
      </c>
      <c r="M179" s="187">
        <v>45105</v>
      </c>
      <c r="O179" s="33" t="str">
        <f>VLOOKUP($A179,Master!$A:$B,2,0)&amp;$K179&amp;$L179</f>
        <v>Corolla Cross (H)KGL45105</v>
      </c>
      <c r="P179" s="33" t="str">
        <f>IF(OR($A179="KE0",$A179="KZ0",$A179="KV0",$A179="KH0",$A179="KE",$A179="KZ",),VLOOKUP($A179&amp;$F179,Master!$D:$E,2,0)&amp;$K179&amp;$L179,VLOOKUP($A179,Master!$D:$E,2,0)&amp;Sheet1!$K179&amp;Sheet1!$L179)</f>
        <v>Corolla CrossKGL45105</v>
      </c>
      <c r="Q179" s="33" t="str">
        <f t="shared" si="4"/>
        <v>CXH0KGL45105</v>
      </c>
      <c r="R179" s="33" t="str">
        <f>IF(IF(VLOOKUP($A179,Master!$G:$J,4,0)="x",Sheet1!$A179,"")="","",IF(VLOOKUP($A179,Master!$G:$J,4,0)="x",Sheet1!$A179,"")&amp;$K179&amp;$L179)</f>
        <v>CXH0KGL45105</v>
      </c>
      <c r="S179" s="33" t="e">
        <f>IF(VLOOKUP($A179,Master!$L:$M,2,0)=0,"",VLOOKUP($A179,Master!$L:$M,2,0)&amp;$K179&amp;$M179)</f>
        <v>#N/A</v>
      </c>
      <c r="T179" s="33" t="str">
        <f t="shared" si="5"/>
        <v>CXH0KGL</v>
      </c>
      <c r="U179" s="179"/>
    </row>
    <row r="180" spans="1:21" hidden="1" x14ac:dyDescent="0.3">
      <c r="A180" s="184" t="s">
        <v>213</v>
      </c>
      <c r="B180" s="185" t="s">
        <v>1781</v>
      </c>
      <c r="C180" s="185" t="s">
        <v>1782</v>
      </c>
      <c r="D180" s="185" t="s">
        <v>1783</v>
      </c>
      <c r="E180" s="185" t="s">
        <v>248</v>
      </c>
      <c r="F180" s="185" t="s">
        <v>245</v>
      </c>
      <c r="G180" s="186">
        <v>45047</v>
      </c>
      <c r="H180" s="185" t="s">
        <v>1784</v>
      </c>
      <c r="I180" s="257"/>
      <c r="J180" s="185" t="s">
        <v>107</v>
      </c>
      <c r="K180" s="185" t="s">
        <v>105</v>
      </c>
      <c r="L180" s="186">
        <v>45100</v>
      </c>
      <c r="M180" s="187">
        <v>45100</v>
      </c>
      <c r="O180" s="33" t="str">
        <f>VLOOKUP($A180,Master!$A:$B,2,0)&amp;$K180&amp;$L180</f>
        <v>Corolla Cross (H)KGL45100</v>
      </c>
      <c r="P180" s="33" t="str">
        <f>IF(OR($A180="KE0",$A180="KZ0",$A180="KV0",$A180="KH0",$A180="KE",$A180="KZ",),VLOOKUP($A180&amp;$F180,Master!$D:$E,2,0)&amp;$K180&amp;$L180,VLOOKUP($A180,Master!$D:$E,2,0)&amp;Sheet1!$K180&amp;Sheet1!$L180)</f>
        <v>Corolla CrossKGL45100</v>
      </c>
      <c r="Q180" s="33" t="str">
        <f t="shared" si="4"/>
        <v>CXH0KGL45100</v>
      </c>
      <c r="R180" s="33" t="str">
        <f>IF(IF(VLOOKUP($A180,Master!$G:$J,4,0)="x",Sheet1!$A180,"")="","",IF(VLOOKUP($A180,Master!$G:$J,4,0)="x",Sheet1!$A180,"")&amp;$K180&amp;$L180)</f>
        <v>CXH0KGL45100</v>
      </c>
      <c r="S180" s="33" t="e">
        <f>IF(VLOOKUP($A180,Master!$L:$M,2,0)=0,"",VLOOKUP($A180,Master!$L:$M,2,0)&amp;$K180&amp;$M180)</f>
        <v>#N/A</v>
      </c>
      <c r="T180" s="33" t="str">
        <f t="shared" si="5"/>
        <v>CXH0KGL</v>
      </c>
      <c r="U180" s="179"/>
    </row>
    <row r="181" spans="1:21" hidden="1" x14ac:dyDescent="0.3">
      <c r="A181" s="184" t="s">
        <v>213</v>
      </c>
      <c r="B181" s="185" t="s">
        <v>3225</v>
      </c>
      <c r="C181" s="185" t="s">
        <v>3226</v>
      </c>
      <c r="D181" s="185" t="s">
        <v>3227</v>
      </c>
      <c r="E181" s="185" t="s">
        <v>248</v>
      </c>
      <c r="F181" s="185" t="s">
        <v>246</v>
      </c>
      <c r="G181" s="186">
        <v>44958</v>
      </c>
      <c r="H181" s="185" t="s">
        <v>3228</v>
      </c>
      <c r="I181" s="257"/>
      <c r="J181" s="185" t="s">
        <v>147</v>
      </c>
      <c r="K181" s="185" t="s">
        <v>105</v>
      </c>
      <c r="L181" s="186">
        <v>45117</v>
      </c>
      <c r="M181" s="187">
        <v>45117</v>
      </c>
      <c r="O181" s="33" t="str">
        <f>VLOOKUP($A181,Master!$A:$B,2,0)&amp;$K181&amp;$L181</f>
        <v>Corolla Cross (H)KGL45117</v>
      </c>
      <c r="P181" s="33" t="str">
        <f>IF(OR($A181="KE0",$A181="KZ0",$A181="KV0",$A181="KH0",$A181="KE",$A181="KZ",),VLOOKUP($A181&amp;$F181,Master!$D:$E,2,0)&amp;$K181&amp;$L181,VLOOKUP($A181,Master!$D:$E,2,0)&amp;Sheet1!$K181&amp;Sheet1!$L181)</f>
        <v>Corolla CrossKGL45117</v>
      </c>
      <c r="Q181" s="33" t="str">
        <f t="shared" si="4"/>
        <v>CXH0KGL45117</v>
      </c>
      <c r="R181" s="33" t="str">
        <f>IF(IF(VLOOKUP($A181,Master!$G:$J,4,0)="x",Sheet1!$A181,"")="","",IF(VLOOKUP($A181,Master!$G:$J,4,0)="x",Sheet1!$A181,"")&amp;$K181&amp;$L181)</f>
        <v>CXH0KGL45117</v>
      </c>
      <c r="S181" s="33" t="e">
        <f>IF(VLOOKUP($A181,Master!$L:$M,2,0)=0,"",VLOOKUP($A181,Master!$L:$M,2,0)&amp;$K181&amp;$M181)</f>
        <v>#N/A</v>
      </c>
      <c r="T181" s="33" t="str">
        <f t="shared" si="5"/>
        <v>CXH0KGL</v>
      </c>
      <c r="U181" s="179"/>
    </row>
    <row r="182" spans="1:21" hidden="1" x14ac:dyDescent="0.3">
      <c r="A182" s="184" t="s">
        <v>213</v>
      </c>
      <c r="B182" s="185" t="s">
        <v>1814</v>
      </c>
      <c r="C182" s="185" t="s">
        <v>1815</v>
      </c>
      <c r="D182" s="185" t="s">
        <v>1816</v>
      </c>
      <c r="E182" s="185" t="s">
        <v>248</v>
      </c>
      <c r="F182" s="185" t="s">
        <v>246</v>
      </c>
      <c r="G182" s="186">
        <v>45047</v>
      </c>
      <c r="H182" s="185" t="s">
        <v>1817</v>
      </c>
      <c r="I182" s="257"/>
      <c r="J182" s="185" t="s">
        <v>114</v>
      </c>
      <c r="K182" s="185" t="s">
        <v>105</v>
      </c>
      <c r="L182" s="186">
        <v>45090</v>
      </c>
      <c r="M182" s="187">
        <v>45090</v>
      </c>
      <c r="O182" s="33" t="str">
        <f>VLOOKUP($A182,Master!$A:$B,2,0)&amp;$K182&amp;$L182</f>
        <v>Corolla Cross (H)KGL45090</v>
      </c>
      <c r="P182" s="33" t="str">
        <f>IF(OR($A182="KE0",$A182="KZ0",$A182="KV0",$A182="KH0",$A182="KE",$A182="KZ",),VLOOKUP($A182&amp;$F182,Master!$D:$E,2,0)&amp;$K182&amp;$L182,VLOOKUP($A182,Master!$D:$E,2,0)&amp;Sheet1!$K182&amp;Sheet1!$L182)</f>
        <v>Corolla CrossKGL45090</v>
      </c>
      <c r="Q182" s="33" t="str">
        <f t="shared" si="4"/>
        <v>CXH0KGL45090</v>
      </c>
      <c r="R182" s="33" t="str">
        <f>IF(IF(VLOOKUP($A182,Master!$G:$J,4,0)="x",Sheet1!$A182,"")="","",IF(VLOOKUP($A182,Master!$G:$J,4,0)="x",Sheet1!$A182,"")&amp;$K182&amp;$L182)</f>
        <v>CXH0KGL45090</v>
      </c>
      <c r="S182" s="33" t="e">
        <f>IF(VLOOKUP($A182,Master!$L:$M,2,0)=0,"",VLOOKUP($A182,Master!$L:$M,2,0)&amp;$K182&amp;$M182)</f>
        <v>#N/A</v>
      </c>
      <c r="T182" s="33" t="str">
        <f t="shared" si="5"/>
        <v>CXH0KGL</v>
      </c>
      <c r="U182" s="179"/>
    </row>
    <row r="183" spans="1:21" hidden="1" x14ac:dyDescent="0.3">
      <c r="A183" s="184" t="s">
        <v>213</v>
      </c>
      <c r="B183" s="185" t="s">
        <v>3153</v>
      </c>
      <c r="C183" s="185" t="s">
        <v>3154</v>
      </c>
      <c r="D183" s="185" t="s">
        <v>3155</v>
      </c>
      <c r="E183" s="185" t="s">
        <v>248</v>
      </c>
      <c r="F183" s="185" t="s">
        <v>245</v>
      </c>
      <c r="G183" s="186">
        <v>44986</v>
      </c>
      <c r="H183" s="185" t="s">
        <v>3156</v>
      </c>
      <c r="I183" s="257"/>
      <c r="J183" s="185" t="s">
        <v>117</v>
      </c>
      <c r="K183" s="185" t="s">
        <v>105</v>
      </c>
      <c r="L183" s="186">
        <v>45114</v>
      </c>
      <c r="M183" s="187">
        <v>45114</v>
      </c>
      <c r="O183" s="33" t="str">
        <f>VLOOKUP($A183,Master!$A:$B,2,0)&amp;$K183&amp;$L183</f>
        <v>Corolla Cross (H)KGL45114</v>
      </c>
      <c r="P183" s="33" t="str">
        <f>IF(OR($A183="KE0",$A183="KZ0",$A183="KV0",$A183="KH0",$A183="KE",$A183="KZ",),VLOOKUP($A183&amp;$F183,Master!$D:$E,2,0)&amp;$K183&amp;$L183,VLOOKUP($A183,Master!$D:$E,2,0)&amp;Sheet1!$K183&amp;Sheet1!$L183)</f>
        <v>Corolla CrossKGL45114</v>
      </c>
      <c r="Q183" s="33" t="str">
        <f t="shared" si="4"/>
        <v>CXH0KGL45114</v>
      </c>
      <c r="R183" s="33" t="str">
        <f>IF(IF(VLOOKUP($A183,Master!$G:$J,4,0)="x",Sheet1!$A183,"")="","",IF(VLOOKUP($A183,Master!$G:$J,4,0)="x",Sheet1!$A183,"")&amp;$K183&amp;$L183)</f>
        <v>CXH0KGL45114</v>
      </c>
      <c r="S183" s="33" t="e">
        <f>IF(VLOOKUP($A183,Master!$L:$M,2,0)=0,"",VLOOKUP($A183,Master!$L:$M,2,0)&amp;$K183&amp;$M183)</f>
        <v>#N/A</v>
      </c>
      <c r="T183" s="33" t="str">
        <f t="shared" si="5"/>
        <v>CXH0KGL</v>
      </c>
      <c r="U183" s="179"/>
    </row>
    <row r="184" spans="1:21" hidden="1" x14ac:dyDescent="0.3">
      <c r="A184" s="184" t="s">
        <v>213</v>
      </c>
      <c r="B184" s="185" t="s">
        <v>3173</v>
      </c>
      <c r="C184" s="185" t="s">
        <v>3174</v>
      </c>
      <c r="D184" s="185" t="s">
        <v>3175</v>
      </c>
      <c r="E184" s="185" t="s">
        <v>248</v>
      </c>
      <c r="F184" s="185" t="s">
        <v>246</v>
      </c>
      <c r="G184" s="186">
        <v>45017</v>
      </c>
      <c r="H184" s="185" t="s">
        <v>3176</v>
      </c>
      <c r="I184" s="257"/>
      <c r="J184" s="185" t="s">
        <v>108</v>
      </c>
      <c r="K184" s="185" t="s">
        <v>105</v>
      </c>
      <c r="L184" s="186">
        <v>45114</v>
      </c>
      <c r="M184" s="187">
        <v>45114</v>
      </c>
      <c r="O184" s="33" t="str">
        <f>VLOOKUP($A184,Master!$A:$B,2,0)&amp;$K184&amp;$L184</f>
        <v>Corolla Cross (H)KGL45114</v>
      </c>
      <c r="P184" s="33" t="str">
        <f>IF(OR($A184="KE0",$A184="KZ0",$A184="KV0",$A184="KH0",$A184="KE",$A184="KZ",),VLOOKUP($A184&amp;$F184,Master!$D:$E,2,0)&amp;$K184&amp;$L184,VLOOKUP($A184,Master!$D:$E,2,0)&amp;Sheet1!$K184&amp;Sheet1!$L184)</f>
        <v>Corolla CrossKGL45114</v>
      </c>
      <c r="Q184" s="33" t="str">
        <f t="shared" si="4"/>
        <v>CXH0KGL45114</v>
      </c>
      <c r="R184" s="33" t="str">
        <f>IF(IF(VLOOKUP($A184,Master!$G:$J,4,0)="x",Sheet1!$A184,"")="","",IF(VLOOKUP($A184,Master!$G:$J,4,0)="x",Sheet1!$A184,"")&amp;$K184&amp;$L184)</f>
        <v>CXH0KGL45114</v>
      </c>
      <c r="S184" s="33" t="e">
        <f>IF(VLOOKUP($A184,Master!$L:$M,2,0)=0,"",VLOOKUP($A184,Master!$L:$M,2,0)&amp;$K184&amp;$M184)</f>
        <v>#N/A</v>
      </c>
      <c r="T184" s="33" t="str">
        <f t="shared" si="5"/>
        <v>CXH0KGL</v>
      </c>
      <c r="U184" s="179"/>
    </row>
    <row r="185" spans="1:21" hidden="1" x14ac:dyDescent="0.3">
      <c r="A185" s="184" t="s">
        <v>213</v>
      </c>
      <c r="B185" s="185" t="s">
        <v>3145</v>
      </c>
      <c r="C185" s="185" t="s">
        <v>3146</v>
      </c>
      <c r="D185" s="185" t="s">
        <v>3147</v>
      </c>
      <c r="E185" s="185" t="s">
        <v>248</v>
      </c>
      <c r="F185" s="185" t="s">
        <v>245</v>
      </c>
      <c r="G185" s="186">
        <v>45017</v>
      </c>
      <c r="H185" s="185" t="s">
        <v>3148</v>
      </c>
      <c r="I185" s="257"/>
      <c r="J185" s="185" t="s">
        <v>110</v>
      </c>
      <c r="K185" s="185" t="s">
        <v>105</v>
      </c>
      <c r="L185" s="186">
        <v>45113</v>
      </c>
      <c r="M185" s="187">
        <v>45113</v>
      </c>
      <c r="O185" s="33" t="str">
        <f>VLOOKUP($A185,Master!$A:$B,2,0)&amp;$K185&amp;$L185</f>
        <v>Corolla Cross (H)KGL45113</v>
      </c>
      <c r="P185" s="33" t="str">
        <f>IF(OR($A185="KE0",$A185="KZ0",$A185="KV0",$A185="KH0",$A185="KE",$A185="KZ",),VLOOKUP($A185&amp;$F185,Master!$D:$E,2,0)&amp;$K185&amp;$L185,VLOOKUP($A185,Master!$D:$E,2,0)&amp;Sheet1!$K185&amp;Sheet1!$L185)</f>
        <v>Corolla CrossKGL45113</v>
      </c>
      <c r="Q185" s="33" t="str">
        <f t="shared" si="4"/>
        <v>CXH0KGL45113</v>
      </c>
      <c r="R185" s="33" t="str">
        <f>IF(IF(VLOOKUP($A185,Master!$G:$J,4,0)="x",Sheet1!$A185,"")="","",IF(VLOOKUP($A185,Master!$G:$J,4,0)="x",Sheet1!$A185,"")&amp;$K185&amp;$L185)</f>
        <v>CXH0KGL45113</v>
      </c>
      <c r="S185" s="33" t="e">
        <f>IF(VLOOKUP($A185,Master!$L:$M,2,0)=0,"",VLOOKUP($A185,Master!$L:$M,2,0)&amp;$K185&amp;$M185)</f>
        <v>#N/A</v>
      </c>
      <c r="T185" s="33" t="str">
        <f t="shared" si="5"/>
        <v>CXH0KGL</v>
      </c>
      <c r="U185" s="179"/>
    </row>
    <row r="186" spans="1:21" hidden="1" x14ac:dyDescent="0.3">
      <c r="A186" s="184" t="s">
        <v>213</v>
      </c>
      <c r="B186" s="185" t="s">
        <v>3185</v>
      </c>
      <c r="C186" s="185" t="s">
        <v>3186</v>
      </c>
      <c r="D186" s="185" t="s">
        <v>3187</v>
      </c>
      <c r="E186" s="185" t="s">
        <v>248</v>
      </c>
      <c r="F186" s="185" t="s">
        <v>246</v>
      </c>
      <c r="G186" s="186">
        <v>44927</v>
      </c>
      <c r="H186" s="185" t="s">
        <v>3188</v>
      </c>
      <c r="I186" s="257"/>
      <c r="J186" s="185" t="s">
        <v>260</v>
      </c>
      <c r="K186" s="185" t="s">
        <v>105</v>
      </c>
      <c r="L186" s="186">
        <v>45111</v>
      </c>
      <c r="M186" s="187">
        <v>45111</v>
      </c>
      <c r="O186" s="33" t="str">
        <f>VLOOKUP($A186,Master!$A:$B,2,0)&amp;$K186&amp;$L186</f>
        <v>Corolla Cross (H)KGL45111</v>
      </c>
      <c r="P186" s="33" t="str">
        <f>IF(OR($A186="KE0",$A186="KZ0",$A186="KV0",$A186="KH0",$A186="KE",$A186="KZ",),VLOOKUP($A186&amp;$F186,Master!$D:$E,2,0)&amp;$K186&amp;$L186,VLOOKUP($A186,Master!$D:$E,2,0)&amp;Sheet1!$K186&amp;Sheet1!$L186)</f>
        <v>Corolla CrossKGL45111</v>
      </c>
      <c r="Q186" s="33" t="str">
        <f t="shared" si="4"/>
        <v>CXH0KGL45111</v>
      </c>
      <c r="R186" s="33" t="str">
        <f>IF(IF(VLOOKUP($A186,Master!$G:$J,4,0)="x",Sheet1!$A186,"")="","",IF(VLOOKUP($A186,Master!$G:$J,4,0)="x",Sheet1!$A186,"")&amp;$K186&amp;$L186)</f>
        <v>CXH0KGL45111</v>
      </c>
      <c r="S186" s="33" t="e">
        <f>IF(VLOOKUP($A186,Master!$L:$M,2,0)=0,"",VLOOKUP($A186,Master!$L:$M,2,0)&amp;$K186&amp;$M186)</f>
        <v>#N/A</v>
      </c>
      <c r="T186" s="33" t="str">
        <f t="shared" si="5"/>
        <v>CXH0KGL</v>
      </c>
      <c r="U186" s="179"/>
    </row>
    <row r="187" spans="1:21" hidden="1" x14ac:dyDescent="0.3">
      <c r="A187" s="184" t="s">
        <v>213</v>
      </c>
      <c r="B187" s="185" t="s">
        <v>3233</v>
      </c>
      <c r="C187" s="185" t="s">
        <v>3234</v>
      </c>
      <c r="D187" s="185" t="s">
        <v>3235</v>
      </c>
      <c r="E187" s="185" t="s">
        <v>248</v>
      </c>
      <c r="F187" s="185" t="s">
        <v>246</v>
      </c>
      <c r="G187" s="186">
        <v>44958</v>
      </c>
      <c r="H187" s="185" t="s">
        <v>3236</v>
      </c>
      <c r="I187" s="257"/>
      <c r="J187" s="185" t="s">
        <v>176</v>
      </c>
      <c r="K187" s="185" t="s">
        <v>105</v>
      </c>
      <c r="L187" s="186">
        <v>45111</v>
      </c>
      <c r="M187" s="187">
        <v>45111</v>
      </c>
      <c r="O187" s="33" t="str">
        <f>VLOOKUP($A187,Master!$A:$B,2,0)&amp;$K187&amp;$L187</f>
        <v>Corolla Cross (H)KGL45111</v>
      </c>
      <c r="P187" s="33" t="str">
        <f>IF(OR($A187="KE0",$A187="KZ0",$A187="KV0",$A187="KH0",$A187="KE",$A187="KZ",),VLOOKUP($A187&amp;$F187,Master!$D:$E,2,0)&amp;$K187&amp;$L187,VLOOKUP($A187,Master!$D:$E,2,0)&amp;Sheet1!$K187&amp;Sheet1!$L187)</f>
        <v>Corolla CrossKGL45111</v>
      </c>
      <c r="Q187" s="33" t="str">
        <f t="shared" si="4"/>
        <v>CXH0KGL45111</v>
      </c>
      <c r="R187" s="33" t="str">
        <f>IF(IF(VLOOKUP($A187,Master!$G:$J,4,0)="x",Sheet1!$A187,"")="","",IF(VLOOKUP($A187,Master!$G:$J,4,0)="x",Sheet1!$A187,"")&amp;$K187&amp;$L187)</f>
        <v>CXH0KGL45111</v>
      </c>
      <c r="S187" s="33" t="e">
        <f>IF(VLOOKUP($A187,Master!$L:$M,2,0)=0,"",VLOOKUP($A187,Master!$L:$M,2,0)&amp;$K187&amp;$M187)</f>
        <v>#N/A</v>
      </c>
      <c r="T187" s="33" t="str">
        <f t="shared" si="5"/>
        <v>CXH0KGL</v>
      </c>
      <c r="U187" s="179"/>
    </row>
    <row r="188" spans="1:21" hidden="1" x14ac:dyDescent="0.3">
      <c r="A188" s="184" t="s">
        <v>213</v>
      </c>
      <c r="B188" s="185" t="s">
        <v>4622</v>
      </c>
      <c r="C188" s="185" t="s">
        <v>4623</v>
      </c>
      <c r="D188" s="185" t="s">
        <v>4624</v>
      </c>
      <c r="E188" s="185" t="s">
        <v>103</v>
      </c>
      <c r="F188" s="185" t="s">
        <v>245</v>
      </c>
      <c r="G188" s="186">
        <v>45078</v>
      </c>
      <c r="H188" s="185" t="s">
        <v>4433</v>
      </c>
      <c r="I188" s="257"/>
      <c r="J188" s="185" t="s">
        <v>145</v>
      </c>
      <c r="K188" s="185" t="s">
        <v>105</v>
      </c>
      <c r="L188" s="186">
        <v>45135</v>
      </c>
      <c r="M188" s="187">
        <v>45135</v>
      </c>
      <c r="O188" s="33" t="str">
        <f>VLOOKUP($A188,Master!$A:$B,2,0)&amp;$K188&amp;$L188</f>
        <v>Corolla Cross (H)KGL45135</v>
      </c>
      <c r="P188" s="33" t="str">
        <f>IF(OR($A188="KE0",$A188="KZ0",$A188="KV0",$A188="KH0",$A188="KE",$A188="KZ",),VLOOKUP($A188&amp;$F188,Master!$D:$E,2,0)&amp;$K188&amp;$L188,VLOOKUP($A188,Master!$D:$E,2,0)&amp;Sheet1!$K188&amp;Sheet1!$L188)</f>
        <v>Corolla CrossKGL45135</v>
      </c>
      <c r="Q188" s="33" t="str">
        <f t="shared" si="4"/>
        <v>CXH0KGL45135</v>
      </c>
      <c r="R188" s="33" t="str">
        <f>IF(IF(VLOOKUP($A188,Master!$G:$J,4,0)="x",Sheet1!$A188,"")="","",IF(VLOOKUP($A188,Master!$G:$J,4,0)="x",Sheet1!$A188,"")&amp;$K188&amp;$L188)</f>
        <v>CXH0KGL45135</v>
      </c>
      <c r="S188" s="33" t="e">
        <f>IF(VLOOKUP($A188,Master!$L:$M,2,0)=0,"",VLOOKUP($A188,Master!$L:$M,2,0)&amp;$K188&amp;$M188)</f>
        <v>#N/A</v>
      </c>
      <c r="T188" s="33" t="str">
        <f t="shared" si="5"/>
        <v>CXH0KGL</v>
      </c>
      <c r="U188" s="179"/>
    </row>
    <row r="189" spans="1:21" hidden="1" x14ac:dyDescent="0.3">
      <c r="A189" s="184" t="s">
        <v>213</v>
      </c>
      <c r="B189" s="185" t="s">
        <v>1790</v>
      </c>
      <c r="C189" s="185" t="s">
        <v>1791</v>
      </c>
      <c r="D189" s="185" t="s">
        <v>1792</v>
      </c>
      <c r="E189" s="185" t="s">
        <v>124</v>
      </c>
      <c r="F189" s="185" t="s">
        <v>245</v>
      </c>
      <c r="G189" s="186">
        <v>45047</v>
      </c>
      <c r="H189" s="185" t="s">
        <v>1793</v>
      </c>
      <c r="I189" s="257"/>
      <c r="J189" s="185" t="s">
        <v>111</v>
      </c>
      <c r="K189" s="185" t="s">
        <v>105</v>
      </c>
      <c r="L189" s="186">
        <v>45105</v>
      </c>
      <c r="M189" s="187">
        <v>45105</v>
      </c>
      <c r="O189" s="33" t="str">
        <f>VLOOKUP($A189,Master!$A:$B,2,0)&amp;$K189&amp;$L189</f>
        <v>Corolla Cross (H)KGL45105</v>
      </c>
      <c r="P189" s="33" t="str">
        <f>IF(OR($A189="KE0",$A189="KZ0",$A189="KV0",$A189="KH0",$A189="KE",$A189="KZ",),VLOOKUP($A189&amp;$F189,Master!$D:$E,2,0)&amp;$K189&amp;$L189,VLOOKUP($A189,Master!$D:$E,2,0)&amp;Sheet1!$K189&amp;Sheet1!$L189)</f>
        <v>Corolla CrossKGL45105</v>
      </c>
      <c r="Q189" s="33" t="str">
        <f t="shared" si="4"/>
        <v>CXH0KGL45105</v>
      </c>
      <c r="R189" s="33" t="str">
        <f>IF(IF(VLOOKUP($A189,Master!$G:$J,4,0)="x",Sheet1!$A189,"")="","",IF(VLOOKUP($A189,Master!$G:$J,4,0)="x",Sheet1!$A189,"")&amp;$K189&amp;$L189)</f>
        <v>CXH0KGL45105</v>
      </c>
      <c r="S189" s="33" t="e">
        <f>IF(VLOOKUP($A189,Master!$L:$M,2,0)=0,"",VLOOKUP($A189,Master!$L:$M,2,0)&amp;$K189&amp;$M189)</f>
        <v>#N/A</v>
      </c>
      <c r="T189" s="33" t="str">
        <f t="shared" si="5"/>
        <v>CXH0KGL</v>
      </c>
      <c r="U189" s="179"/>
    </row>
    <row r="190" spans="1:21" hidden="1" x14ac:dyDescent="0.3">
      <c r="A190" s="184" t="s">
        <v>213</v>
      </c>
      <c r="B190" s="185" t="s">
        <v>1850</v>
      </c>
      <c r="C190" s="185" t="s">
        <v>1851</v>
      </c>
      <c r="D190" s="185" t="s">
        <v>4293</v>
      </c>
      <c r="E190" s="185" t="s">
        <v>248</v>
      </c>
      <c r="F190" s="185" t="s">
        <v>245</v>
      </c>
      <c r="G190" s="186">
        <v>45047</v>
      </c>
      <c r="H190" s="185" t="s">
        <v>1852</v>
      </c>
      <c r="I190" s="257"/>
      <c r="J190" s="185" t="s">
        <v>111</v>
      </c>
      <c r="K190" s="185" t="s">
        <v>105</v>
      </c>
      <c r="L190" s="186">
        <v>45105</v>
      </c>
      <c r="M190" s="187">
        <v>45105</v>
      </c>
      <c r="O190" s="33" t="str">
        <f>VLOOKUP($A190,Master!$A:$B,2,0)&amp;$K190&amp;$L190</f>
        <v>Corolla Cross (H)KGL45105</v>
      </c>
      <c r="P190" s="33" t="str">
        <f>IF(OR($A190="KE0",$A190="KZ0",$A190="KV0",$A190="KH0",$A190="KE",$A190="KZ",),VLOOKUP($A190&amp;$F190,Master!$D:$E,2,0)&amp;$K190&amp;$L190,VLOOKUP($A190,Master!$D:$E,2,0)&amp;Sheet1!$K190&amp;Sheet1!$L190)</f>
        <v>Corolla CrossKGL45105</v>
      </c>
      <c r="Q190" s="33" t="str">
        <f t="shared" si="4"/>
        <v>CXH0KGL45105</v>
      </c>
      <c r="R190" s="33" t="str">
        <f>IF(IF(VLOOKUP($A190,Master!$G:$J,4,0)="x",Sheet1!$A190,"")="","",IF(VLOOKUP($A190,Master!$G:$J,4,0)="x",Sheet1!$A190,"")&amp;$K190&amp;$L190)</f>
        <v>CXH0KGL45105</v>
      </c>
      <c r="S190" s="33" t="e">
        <f>IF(VLOOKUP($A190,Master!$L:$M,2,0)=0,"",VLOOKUP($A190,Master!$L:$M,2,0)&amp;$K190&amp;$M190)</f>
        <v>#N/A</v>
      </c>
      <c r="T190" s="33" t="str">
        <f t="shared" si="5"/>
        <v>CXH0KGL</v>
      </c>
      <c r="U190" s="179"/>
    </row>
    <row r="191" spans="1:21" hidden="1" x14ac:dyDescent="0.3">
      <c r="A191" s="184" t="s">
        <v>213</v>
      </c>
      <c r="B191" s="185" t="s">
        <v>3169</v>
      </c>
      <c r="C191" s="185" t="s">
        <v>3170</v>
      </c>
      <c r="D191" s="185" t="s">
        <v>3171</v>
      </c>
      <c r="E191" s="185" t="s">
        <v>248</v>
      </c>
      <c r="F191" s="185" t="s">
        <v>246</v>
      </c>
      <c r="G191" s="186">
        <v>45017</v>
      </c>
      <c r="H191" s="185" t="s">
        <v>3172</v>
      </c>
      <c r="I191" s="257"/>
      <c r="J191" s="185" t="s">
        <v>174</v>
      </c>
      <c r="K191" s="185" t="s">
        <v>105</v>
      </c>
      <c r="L191" s="186">
        <v>45119</v>
      </c>
      <c r="M191" s="187">
        <v>45119</v>
      </c>
      <c r="O191" s="33" t="str">
        <f>VLOOKUP($A191,Master!$A:$B,2,0)&amp;$K191&amp;$L191</f>
        <v>Corolla Cross (H)KGL45119</v>
      </c>
      <c r="P191" s="33" t="str">
        <f>IF(OR($A191="KE0",$A191="KZ0",$A191="KV0",$A191="KH0",$A191="KE",$A191="KZ",),VLOOKUP($A191&amp;$F191,Master!$D:$E,2,0)&amp;$K191&amp;$L191,VLOOKUP($A191,Master!$D:$E,2,0)&amp;Sheet1!$K191&amp;Sheet1!$L191)</f>
        <v>Corolla CrossKGL45119</v>
      </c>
      <c r="Q191" s="33" t="str">
        <f t="shared" si="4"/>
        <v>CXH0KGL45119</v>
      </c>
      <c r="R191" s="33" t="str">
        <f>IF(IF(VLOOKUP($A191,Master!$G:$J,4,0)="x",Sheet1!$A191,"")="","",IF(VLOOKUP($A191,Master!$G:$J,4,0)="x",Sheet1!$A191,"")&amp;$K191&amp;$L191)</f>
        <v>CXH0KGL45119</v>
      </c>
      <c r="S191" s="33" t="e">
        <f>IF(VLOOKUP($A191,Master!$L:$M,2,0)=0,"",VLOOKUP($A191,Master!$L:$M,2,0)&amp;$K191&amp;$M191)</f>
        <v>#N/A</v>
      </c>
      <c r="T191" s="33" t="str">
        <f t="shared" si="5"/>
        <v>CXH0KGL</v>
      </c>
      <c r="U191" s="179"/>
    </row>
    <row r="192" spans="1:21" hidden="1" x14ac:dyDescent="0.3">
      <c r="A192" s="184" t="s">
        <v>213</v>
      </c>
      <c r="B192" s="185" t="s">
        <v>1802</v>
      </c>
      <c r="C192" s="185" t="s">
        <v>1803</v>
      </c>
      <c r="D192" s="185" t="s">
        <v>1804</v>
      </c>
      <c r="E192" s="185" t="s">
        <v>248</v>
      </c>
      <c r="F192" s="185" t="s">
        <v>246</v>
      </c>
      <c r="G192" s="186">
        <v>45017</v>
      </c>
      <c r="H192" s="185" t="s">
        <v>1805</v>
      </c>
      <c r="I192" s="257"/>
      <c r="J192" s="185" t="s">
        <v>107</v>
      </c>
      <c r="K192" s="185" t="s">
        <v>105</v>
      </c>
      <c r="L192" s="186">
        <v>45082</v>
      </c>
      <c r="M192" s="187">
        <v>45082</v>
      </c>
      <c r="O192" s="33" t="str">
        <f>VLOOKUP($A192,Master!$A:$B,2,0)&amp;$K192&amp;$L192</f>
        <v>Corolla Cross (H)KGL45082</v>
      </c>
      <c r="P192" s="33" t="str">
        <f>IF(OR($A192="KE0",$A192="KZ0",$A192="KV0",$A192="KH0",$A192="KE",$A192="KZ",),VLOOKUP($A192&amp;$F192,Master!$D:$E,2,0)&amp;$K192&amp;$L192,VLOOKUP($A192,Master!$D:$E,2,0)&amp;Sheet1!$K192&amp;Sheet1!$L192)</f>
        <v>Corolla CrossKGL45082</v>
      </c>
      <c r="Q192" s="33" t="str">
        <f t="shared" si="4"/>
        <v>CXH0KGL45082</v>
      </c>
      <c r="R192" s="33" t="str">
        <f>IF(IF(VLOOKUP($A192,Master!$G:$J,4,0)="x",Sheet1!$A192,"")="","",IF(VLOOKUP($A192,Master!$G:$J,4,0)="x",Sheet1!$A192,"")&amp;$K192&amp;$L192)</f>
        <v>CXH0KGL45082</v>
      </c>
      <c r="S192" s="33" t="e">
        <f>IF(VLOOKUP($A192,Master!$L:$M,2,0)=0,"",VLOOKUP($A192,Master!$L:$M,2,0)&amp;$K192&amp;$M192)</f>
        <v>#N/A</v>
      </c>
      <c r="T192" s="33" t="str">
        <f t="shared" si="5"/>
        <v>CXH0KGL</v>
      </c>
      <c r="U192" s="179"/>
    </row>
    <row r="193" spans="1:21" hidden="1" x14ac:dyDescent="0.3">
      <c r="A193" s="184" t="s">
        <v>213</v>
      </c>
      <c r="B193" s="185" t="s">
        <v>1842</v>
      </c>
      <c r="C193" s="185" t="s">
        <v>1843</v>
      </c>
      <c r="D193" s="185" t="s">
        <v>1844</v>
      </c>
      <c r="E193" s="185" t="s">
        <v>248</v>
      </c>
      <c r="F193" s="185" t="s">
        <v>246</v>
      </c>
      <c r="G193" s="186">
        <v>45047</v>
      </c>
      <c r="H193" s="185" t="s">
        <v>1845</v>
      </c>
      <c r="I193" s="257"/>
      <c r="J193" s="185" t="s">
        <v>106</v>
      </c>
      <c r="K193" s="185" t="s">
        <v>105</v>
      </c>
      <c r="L193" s="186">
        <v>45105</v>
      </c>
      <c r="M193" s="187">
        <v>45105</v>
      </c>
      <c r="O193" s="33" t="str">
        <f>VLOOKUP($A193,Master!$A:$B,2,0)&amp;$K193&amp;$L193</f>
        <v>Corolla Cross (H)KGL45105</v>
      </c>
      <c r="P193" s="33" t="str">
        <f>IF(OR($A193="KE0",$A193="KZ0",$A193="KV0",$A193="KH0",$A193="KE",$A193="KZ",),VLOOKUP($A193&amp;$F193,Master!$D:$E,2,0)&amp;$K193&amp;$L193,VLOOKUP($A193,Master!$D:$E,2,0)&amp;Sheet1!$K193&amp;Sheet1!$L193)</f>
        <v>Corolla CrossKGL45105</v>
      </c>
      <c r="Q193" s="33" t="str">
        <f t="shared" si="4"/>
        <v>CXH0KGL45105</v>
      </c>
      <c r="R193" s="33" t="str">
        <f>IF(IF(VLOOKUP($A193,Master!$G:$J,4,0)="x",Sheet1!$A193,"")="","",IF(VLOOKUP($A193,Master!$G:$J,4,0)="x",Sheet1!$A193,"")&amp;$K193&amp;$L193)</f>
        <v>CXH0KGL45105</v>
      </c>
      <c r="S193" s="33" t="e">
        <f>IF(VLOOKUP($A193,Master!$L:$M,2,0)=0,"",VLOOKUP($A193,Master!$L:$M,2,0)&amp;$K193&amp;$M193)</f>
        <v>#N/A</v>
      </c>
      <c r="T193" s="33" t="str">
        <f t="shared" si="5"/>
        <v>CXH0KGL</v>
      </c>
      <c r="U193" s="179"/>
    </row>
    <row r="194" spans="1:21" hidden="1" x14ac:dyDescent="0.3">
      <c r="A194" s="184" t="s">
        <v>213</v>
      </c>
      <c r="B194" s="185" t="s">
        <v>1846</v>
      </c>
      <c r="C194" s="185" t="s">
        <v>1847</v>
      </c>
      <c r="D194" s="185" t="s">
        <v>1848</v>
      </c>
      <c r="E194" s="185" t="s">
        <v>248</v>
      </c>
      <c r="F194" s="185" t="s">
        <v>246</v>
      </c>
      <c r="G194" s="186">
        <v>45047</v>
      </c>
      <c r="H194" s="185" t="s">
        <v>1849</v>
      </c>
      <c r="I194" s="257"/>
      <c r="J194" s="185" t="s">
        <v>106</v>
      </c>
      <c r="K194" s="185" t="s">
        <v>105</v>
      </c>
      <c r="L194" s="186">
        <v>45105</v>
      </c>
      <c r="M194" s="187">
        <v>45105</v>
      </c>
      <c r="O194" s="33" t="str">
        <f>VLOOKUP($A194,Master!$A:$B,2,0)&amp;$K194&amp;$L194</f>
        <v>Corolla Cross (H)KGL45105</v>
      </c>
      <c r="P194" s="33" t="str">
        <f>IF(OR($A194="KE0",$A194="KZ0",$A194="KV0",$A194="KH0",$A194="KE",$A194="KZ",),VLOOKUP($A194&amp;$F194,Master!$D:$E,2,0)&amp;$K194&amp;$L194,VLOOKUP($A194,Master!$D:$E,2,0)&amp;Sheet1!$K194&amp;Sheet1!$L194)</f>
        <v>Corolla CrossKGL45105</v>
      </c>
      <c r="Q194" s="33" t="str">
        <f t="shared" ref="Q194:Q257" si="6">$A194&amp;$K194&amp;$L194</f>
        <v>CXH0KGL45105</v>
      </c>
      <c r="R194" s="33" t="str">
        <f>IF(IF(VLOOKUP($A194,Master!$G:$J,4,0)="x",Sheet1!$A194,"")="","",IF(VLOOKUP($A194,Master!$G:$J,4,0)="x",Sheet1!$A194,"")&amp;$K194&amp;$L194)</f>
        <v>CXH0KGL45105</v>
      </c>
      <c r="S194" s="33" t="e">
        <f>IF(VLOOKUP($A194,Master!$L:$M,2,0)=0,"",VLOOKUP($A194,Master!$L:$M,2,0)&amp;$K194&amp;$M194)</f>
        <v>#N/A</v>
      </c>
      <c r="T194" s="33" t="str">
        <f t="shared" ref="T194:T257" si="7">$A194&amp;$K194</f>
        <v>CXH0KGL</v>
      </c>
      <c r="U194" s="179"/>
    </row>
    <row r="195" spans="1:21" hidden="1" x14ac:dyDescent="0.3">
      <c r="A195" s="184" t="s">
        <v>213</v>
      </c>
      <c r="B195" s="185" t="s">
        <v>3221</v>
      </c>
      <c r="C195" s="185" t="s">
        <v>3222</v>
      </c>
      <c r="D195" s="185" t="s">
        <v>3223</v>
      </c>
      <c r="E195" s="185" t="s">
        <v>248</v>
      </c>
      <c r="F195" s="185" t="s">
        <v>246</v>
      </c>
      <c r="G195" s="186">
        <v>44958</v>
      </c>
      <c r="H195" s="185" t="s">
        <v>3224</v>
      </c>
      <c r="I195" s="257"/>
      <c r="J195" s="185" t="s">
        <v>112</v>
      </c>
      <c r="K195" s="185" t="s">
        <v>105</v>
      </c>
      <c r="L195" s="186">
        <v>45113</v>
      </c>
      <c r="M195" s="187">
        <v>45113</v>
      </c>
      <c r="O195" s="33" t="str">
        <f>VLOOKUP($A195,Master!$A:$B,2,0)&amp;$K195&amp;$L195</f>
        <v>Corolla Cross (H)KGL45113</v>
      </c>
      <c r="P195" s="33" t="str">
        <f>IF(OR($A195="KE0",$A195="KZ0",$A195="KV0",$A195="KH0",$A195="KE",$A195="KZ",),VLOOKUP($A195&amp;$F195,Master!$D:$E,2,0)&amp;$K195&amp;$L195,VLOOKUP($A195,Master!$D:$E,2,0)&amp;Sheet1!$K195&amp;Sheet1!$L195)</f>
        <v>Corolla CrossKGL45113</v>
      </c>
      <c r="Q195" s="33" t="str">
        <f t="shared" si="6"/>
        <v>CXH0KGL45113</v>
      </c>
      <c r="R195" s="33" t="str">
        <f>IF(IF(VLOOKUP($A195,Master!$G:$J,4,0)="x",Sheet1!$A195,"")="","",IF(VLOOKUP($A195,Master!$G:$J,4,0)="x",Sheet1!$A195,"")&amp;$K195&amp;$L195)</f>
        <v>CXH0KGL45113</v>
      </c>
      <c r="S195" s="33" t="e">
        <f>IF(VLOOKUP($A195,Master!$L:$M,2,0)=0,"",VLOOKUP($A195,Master!$L:$M,2,0)&amp;$K195&amp;$M195)</f>
        <v>#N/A</v>
      </c>
      <c r="T195" s="33" t="str">
        <f t="shared" si="7"/>
        <v>CXH0KGL</v>
      </c>
      <c r="U195" s="179"/>
    </row>
    <row r="196" spans="1:21" hidden="1" x14ac:dyDescent="0.3">
      <c r="A196" s="184" t="s">
        <v>213</v>
      </c>
      <c r="B196" s="185" t="s">
        <v>3165</v>
      </c>
      <c r="C196" s="185" t="s">
        <v>3166</v>
      </c>
      <c r="D196" s="185" t="s">
        <v>3167</v>
      </c>
      <c r="E196" s="185" t="s">
        <v>248</v>
      </c>
      <c r="F196" s="185" t="s">
        <v>246</v>
      </c>
      <c r="G196" s="186">
        <v>44986</v>
      </c>
      <c r="H196" s="185" t="s">
        <v>3168</v>
      </c>
      <c r="I196" s="257"/>
      <c r="J196" s="185" t="s">
        <v>181</v>
      </c>
      <c r="K196" s="185" t="s">
        <v>105</v>
      </c>
      <c r="L196" s="186">
        <v>45121</v>
      </c>
      <c r="M196" s="187">
        <v>45121</v>
      </c>
      <c r="O196" s="33" t="str">
        <f>VLOOKUP($A196,Master!$A:$B,2,0)&amp;$K196&amp;$L196</f>
        <v>Corolla Cross (H)KGL45121</v>
      </c>
      <c r="P196" s="33" t="str">
        <f>IF(OR($A196="KE0",$A196="KZ0",$A196="KV0",$A196="KH0",$A196="KE",$A196="KZ",),VLOOKUP($A196&amp;$F196,Master!$D:$E,2,0)&amp;$K196&amp;$L196,VLOOKUP($A196,Master!$D:$E,2,0)&amp;Sheet1!$K196&amp;Sheet1!$L196)</f>
        <v>Corolla CrossKGL45121</v>
      </c>
      <c r="Q196" s="33" t="str">
        <f t="shared" si="6"/>
        <v>CXH0KGL45121</v>
      </c>
      <c r="R196" s="33" t="str">
        <f>IF(IF(VLOOKUP($A196,Master!$G:$J,4,0)="x",Sheet1!$A196,"")="","",IF(VLOOKUP($A196,Master!$G:$J,4,0)="x",Sheet1!$A196,"")&amp;$K196&amp;$L196)</f>
        <v>CXH0KGL45121</v>
      </c>
      <c r="S196" s="33" t="e">
        <f>IF(VLOOKUP($A196,Master!$L:$M,2,0)=0,"",VLOOKUP($A196,Master!$L:$M,2,0)&amp;$K196&amp;$M196)</f>
        <v>#N/A</v>
      </c>
      <c r="T196" s="33" t="str">
        <f t="shared" si="7"/>
        <v>CXH0KGL</v>
      </c>
      <c r="U196" s="179"/>
    </row>
    <row r="197" spans="1:21" hidden="1" x14ac:dyDescent="0.3">
      <c r="A197" s="184" t="s">
        <v>213</v>
      </c>
      <c r="B197" s="185" t="s">
        <v>2873</v>
      </c>
      <c r="C197" s="185" t="s">
        <v>2874</v>
      </c>
      <c r="D197" s="185" t="s">
        <v>2875</v>
      </c>
      <c r="E197" s="185" t="s">
        <v>248</v>
      </c>
      <c r="F197" s="185" t="s">
        <v>245</v>
      </c>
      <c r="G197" s="186">
        <v>45017</v>
      </c>
      <c r="H197" s="185" t="s">
        <v>2876</v>
      </c>
      <c r="I197" s="257"/>
      <c r="J197" s="185" t="s">
        <v>117</v>
      </c>
      <c r="K197" s="185" t="s">
        <v>105</v>
      </c>
      <c r="L197" s="186">
        <v>45119</v>
      </c>
      <c r="M197" s="187">
        <v>45119</v>
      </c>
      <c r="O197" s="33" t="str">
        <f>VLOOKUP($A197,Master!$A:$B,2,0)&amp;$K197&amp;$L197</f>
        <v>Corolla Cross (H)KGL45119</v>
      </c>
      <c r="P197" s="33" t="str">
        <f>IF(OR($A197="KE0",$A197="KZ0",$A197="KV0",$A197="KH0",$A197="KE",$A197="KZ",),VLOOKUP($A197&amp;$F197,Master!$D:$E,2,0)&amp;$K197&amp;$L197,VLOOKUP($A197,Master!$D:$E,2,0)&amp;Sheet1!$K197&amp;Sheet1!$L197)</f>
        <v>Corolla CrossKGL45119</v>
      </c>
      <c r="Q197" s="33" t="str">
        <f t="shared" si="6"/>
        <v>CXH0KGL45119</v>
      </c>
      <c r="R197" s="33" t="str">
        <f>IF(IF(VLOOKUP($A197,Master!$G:$J,4,0)="x",Sheet1!$A197,"")="","",IF(VLOOKUP($A197,Master!$G:$J,4,0)="x",Sheet1!$A197,"")&amp;$K197&amp;$L197)</f>
        <v>CXH0KGL45119</v>
      </c>
      <c r="S197" s="33" t="e">
        <f>IF(VLOOKUP($A197,Master!$L:$M,2,0)=0,"",VLOOKUP($A197,Master!$L:$M,2,0)&amp;$K197&amp;$M197)</f>
        <v>#N/A</v>
      </c>
      <c r="T197" s="33" t="str">
        <f t="shared" si="7"/>
        <v>CXH0KGL</v>
      </c>
      <c r="U197" s="179"/>
    </row>
    <row r="198" spans="1:21" hidden="1" x14ac:dyDescent="0.3">
      <c r="A198" s="184" t="s">
        <v>213</v>
      </c>
      <c r="B198" s="185" t="s">
        <v>3229</v>
      </c>
      <c r="C198" s="185" t="s">
        <v>3230</v>
      </c>
      <c r="D198" s="185" t="s">
        <v>3231</v>
      </c>
      <c r="E198" s="185" t="s">
        <v>248</v>
      </c>
      <c r="F198" s="185" t="s">
        <v>246</v>
      </c>
      <c r="G198" s="186">
        <v>45017</v>
      </c>
      <c r="H198" s="185" t="s">
        <v>3232</v>
      </c>
      <c r="I198" s="257"/>
      <c r="J198" s="185" t="s">
        <v>114</v>
      </c>
      <c r="K198" s="185" t="s">
        <v>105</v>
      </c>
      <c r="L198" s="186">
        <v>45121</v>
      </c>
      <c r="M198" s="187">
        <v>45121</v>
      </c>
      <c r="O198" s="33" t="str">
        <f>VLOOKUP($A198,Master!$A:$B,2,0)&amp;$K198&amp;$L198</f>
        <v>Corolla Cross (H)KGL45121</v>
      </c>
      <c r="P198" s="33" t="str">
        <f>IF(OR($A198="KE0",$A198="KZ0",$A198="KV0",$A198="KH0",$A198="KE",$A198="KZ",),VLOOKUP($A198&amp;$F198,Master!$D:$E,2,0)&amp;$K198&amp;$L198,VLOOKUP($A198,Master!$D:$E,2,0)&amp;Sheet1!$K198&amp;Sheet1!$L198)</f>
        <v>Corolla CrossKGL45121</v>
      </c>
      <c r="Q198" s="33" t="str">
        <f t="shared" si="6"/>
        <v>CXH0KGL45121</v>
      </c>
      <c r="R198" s="33" t="str">
        <f>IF(IF(VLOOKUP($A198,Master!$G:$J,4,0)="x",Sheet1!$A198,"")="","",IF(VLOOKUP($A198,Master!$G:$J,4,0)="x",Sheet1!$A198,"")&amp;$K198&amp;$L198)</f>
        <v>CXH0KGL45121</v>
      </c>
      <c r="S198" s="33" t="e">
        <f>IF(VLOOKUP($A198,Master!$L:$M,2,0)=0,"",VLOOKUP($A198,Master!$L:$M,2,0)&amp;$K198&amp;$M198)</f>
        <v>#N/A</v>
      </c>
      <c r="T198" s="33" t="str">
        <f t="shared" si="7"/>
        <v>CXH0KGL</v>
      </c>
      <c r="U198" s="179"/>
    </row>
    <row r="199" spans="1:21" hidden="1" x14ac:dyDescent="0.3">
      <c r="A199" s="184" t="s">
        <v>213</v>
      </c>
      <c r="B199" s="185" t="s">
        <v>1794</v>
      </c>
      <c r="C199" s="185" t="s">
        <v>1795</v>
      </c>
      <c r="D199" s="185" t="s">
        <v>1796</v>
      </c>
      <c r="E199" s="185" t="s">
        <v>248</v>
      </c>
      <c r="F199" s="185" t="s">
        <v>246</v>
      </c>
      <c r="G199" s="186">
        <v>45047</v>
      </c>
      <c r="H199" s="185" t="s">
        <v>1797</v>
      </c>
      <c r="I199" s="257"/>
      <c r="J199" s="185" t="s">
        <v>114</v>
      </c>
      <c r="K199" s="185" t="s">
        <v>105</v>
      </c>
      <c r="L199" s="186">
        <v>45121</v>
      </c>
      <c r="M199" s="187">
        <v>45121</v>
      </c>
      <c r="O199" s="33" t="str">
        <f>VLOOKUP($A199,Master!$A:$B,2,0)&amp;$K199&amp;$L199</f>
        <v>Corolla Cross (H)KGL45121</v>
      </c>
      <c r="P199" s="33" t="str">
        <f>IF(OR($A199="KE0",$A199="KZ0",$A199="KV0",$A199="KH0",$A199="KE",$A199="KZ",),VLOOKUP($A199&amp;$F199,Master!$D:$E,2,0)&amp;$K199&amp;$L199,VLOOKUP($A199,Master!$D:$E,2,0)&amp;Sheet1!$K199&amp;Sheet1!$L199)</f>
        <v>Corolla CrossKGL45121</v>
      </c>
      <c r="Q199" s="33" t="str">
        <f t="shared" si="6"/>
        <v>CXH0KGL45121</v>
      </c>
      <c r="R199" s="33" t="str">
        <f>IF(IF(VLOOKUP($A199,Master!$G:$J,4,0)="x",Sheet1!$A199,"")="","",IF(VLOOKUP($A199,Master!$G:$J,4,0)="x",Sheet1!$A199,"")&amp;$K199&amp;$L199)</f>
        <v>CXH0KGL45121</v>
      </c>
      <c r="S199" s="33" t="e">
        <f>IF(VLOOKUP($A199,Master!$L:$M,2,0)=0,"",VLOOKUP($A199,Master!$L:$M,2,0)&amp;$K199&amp;$M199)</f>
        <v>#N/A</v>
      </c>
      <c r="T199" s="33" t="str">
        <f t="shared" si="7"/>
        <v>CXH0KGL</v>
      </c>
      <c r="U199" s="179"/>
    </row>
    <row r="200" spans="1:21" hidden="1" x14ac:dyDescent="0.3">
      <c r="A200" s="184" t="s">
        <v>213</v>
      </c>
      <c r="B200" s="185" t="s">
        <v>4387</v>
      </c>
      <c r="C200" s="185" t="s">
        <v>4388</v>
      </c>
      <c r="D200" s="185" t="s">
        <v>4621</v>
      </c>
      <c r="E200" s="185" t="s">
        <v>248</v>
      </c>
      <c r="F200" s="185" t="s">
        <v>246</v>
      </c>
      <c r="G200" s="186">
        <v>45078</v>
      </c>
      <c r="H200" s="185" t="s">
        <v>4389</v>
      </c>
      <c r="I200" s="257"/>
      <c r="J200" s="185" t="s">
        <v>109</v>
      </c>
      <c r="K200" s="185" t="s">
        <v>105</v>
      </c>
      <c r="L200" s="186">
        <v>45128</v>
      </c>
      <c r="M200" s="187">
        <v>45128</v>
      </c>
      <c r="O200" s="33" t="str">
        <f>VLOOKUP($A200,Master!$A:$B,2,0)&amp;$K200&amp;$L200</f>
        <v>Corolla Cross (H)KGL45128</v>
      </c>
      <c r="P200" s="33" t="str">
        <f>IF(OR($A200="KE0",$A200="KZ0",$A200="KV0",$A200="KH0",$A200="KE",$A200="KZ",),VLOOKUP($A200&amp;$F200,Master!$D:$E,2,0)&amp;$K200&amp;$L200,VLOOKUP($A200,Master!$D:$E,2,0)&amp;Sheet1!$K200&amp;Sheet1!$L200)</f>
        <v>Corolla CrossKGL45128</v>
      </c>
      <c r="Q200" s="33" t="str">
        <f t="shared" si="6"/>
        <v>CXH0KGL45128</v>
      </c>
      <c r="R200" s="33" t="str">
        <f>IF(IF(VLOOKUP($A200,Master!$G:$J,4,0)="x",Sheet1!$A200,"")="","",IF(VLOOKUP($A200,Master!$G:$J,4,0)="x",Sheet1!$A200,"")&amp;$K200&amp;$L200)</f>
        <v>CXH0KGL45128</v>
      </c>
      <c r="S200" s="33" t="e">
        <f>IF(VLOOKUP($A200,Master!$L:$M,2,0)=0,"",VLOOKUP($A200,Master!$L:$M,2,0)&amp;$K200&amp;$M200)</f>
        <v>#N/A</v>
      </c>
      <c r="T200" s="33" t="str">
        <f t="shared" si="7"/>
        <v>CXH0KGL</v>
      </c>
      <c r="U200" s="179"/>
    </row>
    <row r="201" spans="1:21" hidden="1" x14ac:dyDescent="0.3">
      <c r="A201" s="184" t="s">
        <v>213</v>
      </c>
      <c r="B201" s="185" t="s">
        <v>3149</v>
      </c>
      <c r="C201" s="185" t="s">
        <v>3150</v>
      </c>
      <c r="D201" s="185" t="s">
        <v>3151</v>
      </c>
      <c r="E201" s="185" t="s">
        <v>248</v>
      </c>
      <c r="F201" s="185" t="s">
        <v>246</v>
      </c>
      <c r="G201" s="186">
        <v>45017</v>
      </c>
      <c r="H201" s="185" t="s">
        <v>3152</v>
      </c>
      <c r="I201" s="257"/>
      <c r="J201" s="185" t="s">
        <v>181</v>
      </c>
      <c r="K201" s="185" t="s">
        <v>105</v>
      </c>
      <c r="L201" s="186">
        <v>45122</v>
      </c>
      <c r="M201" s="187">
        <v>45122</v>
      </c>
      <c r="O201" s="33" t="str">
        <f>VLOOKUP($A201,Master!$A:$B,2,0)&amp;$K201&amp;$L201</f>
        <v>Corolla Cross (H)KGL45122</v>
      </c>
      <c r="P201" s="33" t="str">
        <f>IF(OR($A201="KE0",$A201="KZ0",$A201="KV0",$A201="KH0",$A201="KE",$A201="KZ",),VLOOKUP($A201&amp;$F201,Master!$D:$E,2,0)&amp;$K201&amp;$L201,VLOOKUP($A201,Master!$D:$E,2,0)&amp;Sheet1!$K201&amp;Sheet1!$L201)</f>
        <v>Corolla CrossKGL45122</v>
      </c>
      <c r="Q201" s="33" t="str">
        <f t="shared" si="6"/>
        <v>CXH0KGL45122</v>
      </c>
      <c r="R201" s="33" t="str">
        <f>IF(IF(VLOOKUP($A201,Master!$G:$J,4,0)="x",Sheet1!$A201,"")="","",IF(VLOOKUP($A201,Master!$G:$J,4,0)="x",Sheet1!$A201,"")&amp;$K201&amp;$L201)</f>
        <v>CXH0KGL45122</v>
      </c>
      <c r="S201" s="33" t="e">
        <f>IF(VLOOKUP($A201,Master!$L:$M,2,0)=0,"",VLOOKUP($A201,Master!$L:$M,2,0)&amp;$K201&amp;$M201)</f>
        <v>#N/A</v>
      </c>
      <c r="T201" s="33" t="str">
        <f t="shared" si="7"/>
        <v>CXH0KGL</v>
      </c>
      <c r="U201" s="179"/>
    </row>
    <row r="202" spans="1:21" hidden="1" x14ac:dyDescent="0.3">
      <c r="A202" s="184" t="s">
        <v>213</v>
      </c>
      <c r="B202" s="185" t="s">
        <v>4380</v>
      </c>
      <c r="C202" s="185" t="s">
        <v>4381</v>
      </c>
      <c r="D202" s="185" t="s">
        <v>4382</v>
      </c>
      <c r="E202" s="185" t="s">
        <v>247</v>
      </c>
      <c r="F202" s="185" t="s">
        <v>246</v>
      </c>
      <c r="G202" s="186">
        <v>45047</v>
      </c>
      <c r="H202" s="185" t="s">
        <v>4383</v>
      </c>
      <c r="I202" s="257"/>
      <c r="J202" s="185" t="s">
        <v>109</v>
      </c>
      <c r="K202" s="185" t="s">
        <v>105</v>
      </c>
      <c r="L202" s="186">
        <v>45128</v>
      </c>
      <c r="M202" s="187">
        <v>45128</v>
      </c>
      <c r="O202" s="33" t="str">
        <f>VLOOKUP($A202,Master!$A:$B,2,0)&amp;$K202&amp;$L202</f>
        <v>Corolla Cross (H)KGL45128</v>
      </c>
      <c r="P202" s="33" t="str">
        <f>IF(OR($A202="KE0",$A202="KZ0",$A202="KV0",$A202="KH0",$A202="KE",$A202="KZ",),VLOOKUP($A202&amp;$F202,Master!$D:$E,2,0)&amp;$K202&amp;$L202,VLOOKUP($A202,Master!$D:$E,2,0)&amp;Sheet1!$K202&amp;Sheet1!$L202)</f>
        <v>Corolla CrossKGL45128</v>
      </c>
      <c r="Q202" s="33" t="str">
        <f t="shared" si="6"/>
        <v>CXH0KGL45128</v>
      </c>
      <c r="R202" s="33" t="str">
        <f>IF(IF(VLOOKUP($A202,Master!$G:$J,4,0)="x",Sheet1!$A202,"")="","",IF(VLOOKUP($A202,Master!$G:$J,4,0)="x",Sheet1!$A202,"")&amp;$K202&amp;$L202)</f>
        <v>CXH0KGL45128</v>
      </c>
      <c r="S202" s="33" t="e">
        <f>IF(VLOOKUP($A202,Master!$L:$M,2,0)=0,"",VLOOKUP($A202,Master!$L:$M,2,0)&amp;$K202&amp;$M202)</f>
        <v>#N/A</v>
      </c>
      <c r="T202" s="33" t="str">
        <f t="shared" si="7"/>
        <v>CXH0KGL</v>
      </c>
      <c r="U202" s="179"/>
    </row>
    <row r="203" spans="1:21" hidden="1" x14ac:dyDescent="0.3">
      <c r="A203" s="184" t="s">
        <v>213</v>
      </c>
      <c r="B203" s="185" t="s">
        <v>873</v>
      </c>
      <c r="C203" s="185" t="s">
        <v>874</v>
      </c>
      <c r="D203" s="185" t="s">
        <v>875</v>
      </c>
      <c r="E203" s="185" t="s">
        <v>248</v>
      </c>
      <c r="F203" s="185" t="s">
        <v>245</v>
      </c>
      <c r="G203" s="186">
        <v>44958</v>
      </c>
      <c r="H203" s="185" t="s">
        <v>876</v>
      </c>
      <c r="I203" s="257"/>
      <c r="J203" s="185" t="s">
        <v>257</v>
      </c>
      <c r="K203" s="185" t="s">
        <v>105</v>
      </c>
      <c r="L203" s="186">
        <v>45083</v>
      </c>
      <c r="M203" s="187">
        <v>45083</v>
      </c>
      <c r="O203" s="33" t="str">
        <f>VLOOKUP($A203,Master!$A:$B,2,0)&amp;$K203&amp;$L203</f>
        <v>Corolla Cross (H)KGL45083</v>
      </c>
      <c r="P203" s="33" t="str">
        <f>IF(OR($A203="KE0",$A203="KZ0",$A203="KV0",$A203="KH0",$A203="KE",$A203="KZ",),VLOOKUP($A203&amp;$F203,Master!$D:$E,2,0)&amp;$K203&amp;$L203,VLOOKUP($A203,Master!$D:$E,2,0)&amp;Sheet1!$K203&amp;Sheet1!$L203)</f>
        <v>Corolla CrossKGL45083</v>
      </c>
      <c r="Q203" s="33" t="str">
        <f t="shared" si="6"/>
        <v>CXH0KGL45083</v>
      </c>
      <c r="R203" s="33" t="str">
        <f>IF(IF(VLOOKUP($A203,Master!$G:$J,4,0)="x",Sheet1!$A203,"")="","",IF(VLOOKUP($A203,Master!$G:$J,4,0)="x",Sheet1!$A203,"")&amp;$K203&amp;$L203)</f>
        <v>CXH0KGL45083</v>
      </c>
      <c r="S203" s="33" t="e">
        <f>IF(VLOOKUP($A203,Master!$L:$M,2,0)=0,"",VLOOKUP($A203,Master!$L:$M,2,0)&amp;$K203&amp;$M203)</f>
        <v>#N/A</v>
      </c>
      <c r="T203" s="33" t="str">
        <f t="shared" si="7"/>
        <v>CXH0KGL</v>
      </c>
      <c r="U203" s="179"/>
    </row>
    <row r="204" spans="1:21" hidden="1" x14ac:dyDescent="0.3">
      <c r="A204" s="184" t="s">
        <v>213</v>
      </c>
      <c r="B204" s="185" t="s">
        <v>3161</v>
      </c>
      <c r="C204" s="185" t="s">
        <v>3162</v>
      </c>
      <c r="D204" s="185" t="s">
        <v>3163</v>
      </c>
      <c r="E204" s="185" t="s">
        <v>248</v>
      </c>
      <c r="F204" s="185" t="s">
        <v>245</v>
      </c>
      <c r="G204" s="186">
        <v>44958</v>
      </c>
      <c r="H204" s="185" t="s">
        <v>3164</v>
      </c>
      <c r="I204" s="257"/>
      <c r="J204" s="185" t="s">
        <v>112</v>
      </c>
      <c r="K204" s="185" t="s">
        <v>105</v>
      </c>
      <c r="L204" s="186">
        <v>45082</v>
      </c>
      <c r="M204" s="187">
        <v>45082</v>
      </c>
      <c r="O204" s="33" t="str">
        <f>VLOOKUP($A204,Master!$A:$B,2,0)&amp;$K204&amp;$L204</f>
        <v>Corolla Cross (H)KGL45082</v>
      </c>
      <c r="P204" s="33" t="str">
        <f>IF(OR($A204="KE0",$A204="KZ0",$A204="KV0",$A204="KH0",$A204="KE",$A204="KZ",),VLOOKUP($A204&amp;$F204,Master!$D:$E,2,0)&amp;$K204&amp;$L204,VLOOKUP($A204,Master!$D:$E,2,0)&amp;Sheet1!$K204&amp;Sheet1!$L204)</f>
        <v>Corolla CrossKGL45082</v>
      </c>
      <c r="Q204" s="33" t="str">
        <f t="shared" si="6"/>
        <v>CXH0KGL45082</v>
      </c>
      <c r="R204" s="33" t="str">
        <f>IF(IF(VLOOKUP($A204,Master!$G:$J,4,0)="x",Sheet1!$A204,"")="","",IF(VLOOKUP($A204,Master!$G:$J,4,0)="x",Sheet1!$A204,"")&amp;$K204&amp;$L204)</f>
        <v>CXH0KGL45082</v>
      </c>
      <c r="S204" s="33" t="e">
        <f>IF(VLOOKUP($A204,Master!$L:$M,2,0)=0,"",VLOOKUP($A204,Master!$L:$M,2,0)&amp;$K204&amp;$M204)</f>
        <v>#N/A</v>
      </c>
      <c r="T204" s="33" t="str">
        <f t="shared" si="7"/>
        <v>CXH0KGL</v>
      </c>
      <c r="U204" s="179"/>
    </row>
    <row r="205" spans="1:21" hidden="1" x14ac:dyDescent="0.3">
      <c r="A205" s="184" t="s">
        <v>213</v>
      </c>
      <c r="B205" s="185" t="s">
        <v>1725</v>
      </c>
      <c r="C205" s="185" t="s">
        <v>1726</v>
      </c>
      <c r="D205" s="185" t="s">
        <v>1727</v>
      </c>
      <c r="E205" s="185" t="s">
        <v>248</v>
      </c>
      <c r="F205" s="185" t="s">
        <v>245</v>
      </c>
      <c r="G205" s="186">
        <v>45017</v>
      </c>
      <c r="H205" s="185" t="s">
        <v>1728</v>
      </c>
      <c r="I205" s="257"/>
      <c r="J205" s="185" t="s">
        <v>111</v>
      </c>
      <c r="K205" s="185" t="s">
        <v>105</v>
      </c>
      <c r="L205" s="186">
        <v>45082</v>
      </c>
      <c r="M205" s="187">
        <v>45082</v>
      </c>
      <c r="O205" s="33" t="str">
        <f>VLOOKUP($A205,Master!$A:$B,2,0)&amp;$K205&amp;$L205</f>
        <v>Corolla Cross (H)KGL45082</v>
      </c>
      <c r="P205" s="33" t="str">
        <f>IF(OR($A205="KE0",$A205="KZ0",$A205="KV0",$A205="KH0",$A205="KE",$A205="KZ",),VLOOKUP($A205&amp;$F205,Master!$D:$E,2,0)&amp;$K205&amp;$L205,VLOOKUP($A205,Master!$D:$E,2,0)&amp;Sheet1!$K205&amp;Sheet1!$L205)</f>
        <v>Corolla CrossKGL45082</v>
      </c>
      <c r="Q205" s="33" t="str">
        <f t="shared" si="6"/>
        <v>CXH0KGL45082</v>
      </c>
      <c r="R205" s="33" t="str">
        <f>IF(IF(VLOOKUP($A205,Master!$G:$J,4,0)="x",Sheet1!$A205,"")="","",IF(VLOOKUP($A205,Master!$G:$J,4,0)="x",Sheet1!$A205,"")&amp;$K205&amp;$L205)</f>
        <v>CXH0KGL45082</v>
      </c>
      <c r="S205" s="33" t="e">
        <f>IF(VLOOKUP($A205,Master!$L:$M,2,0)=0,"",VLOOKUP($A205,Master!$L:$M,2,0)&amp;$K205&amp;$M205)</f>
        <v>#N/A</v>
      </c>
      <c r="T205" s="33" t="str">
        <f t="shared" si="7"/>
        <v>CXH0KGL</v>
      </c>
      <c r="U205" s="179"/>
    </row>
    <row r="206" spans="1:21" hidden="1" x14ac:dyDescent="0.3">
      <c r="A206" s="184" t="s">
        <v>213</v>
      </c>
      <c r="B206" s="185" t="s">
        <v>1806</v>
      </c>
      <c r="C206" s="185" t="s">
        <v>1807</v>
      </c>
      <c r="D206" s="185" t="s">
        <v>1808</v>
      </c>
      <c r="E206" s="185" t="s">
        <v>247</v>
      </c>
      <c r="F206" s="185" t="s">
        <v>246</v>
      </c>
      <c r="G206" s="186">
        <v>45017</v>
      </c>
      <c r="H206" s="185" t="s">
        <v>1809</v>
      </c>
      <c r="I206" s="257"/>
      <c r="J206" s="185" t="s">
        <v>107</v>
      </c>
      <c r="K206" s="185" t="s">
        <v>105</v>
      </c>
      <c r="L206" s="186">
        <v>45082</v>
      </c>
      <c r="M206" s="187">
        <v>45082</v>
      </c>
      <c r="O206" s="33" t="str">
        <f>VLOOKUP($A206,Master!$A:$B,2,0)&amp;$K206&amp;$L206</f>
        <v>Corolla Cross (H)KGL45082</v>
      </c>
      <c r="P206" s="33" t="str">
        <f>IF(OR($A206="KE0",$A206="KZ0",$A206="KV0",$A206="KH0",$A206="KE",$A206="KZ",),VLOOKUP($A206&amp;$F206,Master!$D:$E,2,0)&amp;$K206&amp;$L206,VLOOKUP($A206,Master!$D:$E,2,0)&amp;Sheet1!$K206&amp;Sheet1!$L206)</f>
        <v>Corolla CrossKGL45082</v>
      </c>
      <c r="Q206" s="33" t="str">
        <f t="shared" si="6"/>
        <v>CXH0KGL45082</v>
      </c>
      <c r="R206" s="33" t="str">
        <f>IF(IF(VLOOKUP($A206,Master!$G:$J,4,0)="x",Sheet1!$A206,"")="","",IF(VLOOKUP($A206,Master!$G:$J,4,0)="x",Sheet1!$A206,"")&amp;$K206&amp;$L206)</f>
        <v>CXH0KGL45082</v>
      </c>
      <c r="S206" s="33" t="e">
        <f>IF(VLOOKUP($A206,Master!$L:$M,2,0)=0,"",VLOOKUP($A206,Master!$L:$M,2,0)&amp;$K206&amp;$M206)</f>
        <v>#N/A</v>
      </c>
      <c r="T206" s="33" t="str">
        <f t="shared" si="7"/>
        <v>CXH0KGL</v>
      </c>
      <c r="U206" s="179"/>
    </row>
    <row r="207" spans="1:21" hidden="1" x14ac:dyDescent="0.3">
      <c r="A207" s="184" t="s">
        <v>213</v>
      </c>
      <c r="B207" s="185" t="s">
        <v>1721</v>
      </c>
      <c r="C207" s="185" t="s">
        <v>1722</v>
      </c>
      <c r="D207" s="185" t="s">
        <v>1723</v>
      </c>
      <c r="E207" s="185" t="s">
        <v>103</v>
      </c>
      <c r="F207" s="185" t="s">
        <v>246</v>
      </c>
      <c r="G207" s="186">
        <v>45047</v>
      </c>
      <c r="H207" s="185" t="s">
        <v>1724</v>
      </c>
      <c r="I207" s="257"/>
      <c r="J207" s="185" t="s">
        <v>106</v>
      </c>
      <c r="K207" s="185" t="s">
        <v>105</v>
      </c>
      <c r="L207" s="186">
        <v>45107</v>
      </c>
      <c r="M207" s="187">
        <v>45107</v>
      </c>
      <c r="O207" s="33" t="str">
        <f>VLOOKUP($A207,Master!$A:$B,2,0)&amp;$K207&amp;$L207</f>
        <v>Corolla Cross (H)KGL45107</v>
      </c>
      <c r="P207" s="33" t="str">
        <f>IF(OR($A207="KE0",$A207="KZ0",$A207="KV0",$A207="KH0",$A207="KE",$A207="KZ",),VLOOKUP($A207&amp;$F207,Master!$D:$E,2,0)&amp;$K207&amp;$L207,VLOOKUP($A207,Master!$D:$E,2,0)&amp;Sheet1!$K207&amp;Sheet1!$L207)</f>
        <v>Corolla CrossKGL45107</v>
      </c>
      <c r="Q207" s="33" t="str">
        <f t="shared" si="6"/>
        <v>CXH0KGL45107</v>
      </c>
      <c r="R207" s="33" t="str">
        <f>IF(IF(VLOOKUP($A207,Master!$G:$J,4,0)="x",Sheet1!$A207,"")="","",IF(VLOOKUP($A207,Master!$G:$J,4,0)="x",Sheet1!$A207,"")&amp;$K207&amp;$L207)</f>
        <v>CXH0KGL45107</v>
      </c>
      <c r="S207" s="33" t="e">
        <f>IF(VLOOKUP($A207,Master!$L:$M,2,0)=0,"",VLOOKUP($A207,Master!$L:$M,2,0)&amp;$K207&amp;$M207)</f>
        <v>#N/A</v>
      </c>
      <c r="T207" s="33" t="str">
        <f t="shared" si="7"/>
        <v>CXH0KGL</v>
      </c>
      <c r="U207" s="179"/>
    </row>
    <row r="208" spans="1:21" hidden="1" x14ac:dyDescent="0.3">
      <c r="A208" s="184" t="s">
        <v>213</v>
      </c>
      <c r="B208" s="185" t="s">
        <v>3217</v>
      </c>
      <c r="C208" s="185" t="s">
        <v>3218</v>
      </c>
      <c r="D208" s="185" t="s">
        <v>3219</v>
      </c>
      <c r="E208" s="185" t="s">
        <v>103</v>
      </c>
      <c r="F208" s="185" t="s">
        <v>245</v>
      </c>
      <c r="G208" s="186">
        <v>44927</v>
      </c>
      <c r="H208" s="185" t="s">
        <v>3220</v>
      </c>
      <c r="I208" s="257"/>
      <c r="J208" s="185" t="s">
        <v>260</v>
      </c>
      <c r="K208" s="185" t="s">
        <v>105</v>
      </c>
      <c r="L208" s="186">
        <v>45111</v>
      </c>
      <c r="M208" s="187">
        <v>45111</v>
      </c>
      <c r="O208" s="33" t="str">
        <f>VLOOKUP($A208,Master!$A:$B,2,0)&amp;$K208&amp;$L208</f>
        <v>Corolla Cross (H)KGL45111</v>
      </c>
      <c r="P208" s="33" t="str">
        <f>IF(OR($A208="KE0",$A208="KZ0",$A208="KV0",$A208="KH0",$A208="KE",$A208="KZ",),VLOOKUP($A208&amp;$F208,Master!$D:$E,2,0)&amp;$K208&amp;$L208,VLOOKUP($A208,Master!$D:$E,2,0)&amp;Sheet1!$K208&amp;Sheet1!$L208)</f>
        <v>Corolla CrossKGL45111</v>
      </c>
      <c r="Q208" s="33" t="str">
        <f t="shared" si="6"/>
        <v>CXH0KGL45111</v>
      </c>
      <c r="R208" s="33" t="str">
        <f>IF(IF(VLOOKUP($A208,Master!$G:$J,4,0)="x",Sheet1!$A208,"")="","",IF(VLOOKUP($A208,Master!$G:$J,4,0)="x",Sheet1!$A208,"")&amp;$K208&amp;$L208)</f>
        <v>CXH0KGL45111</v>
      </c>
      <c r="S208" s="33" t="e">
        <f>IF(VLOOKUP($A208,Master!$L:$M,2,0)=0,"",VLOOKUP($A208,Master!$L:$M,2,0)&amp;$K208&amp;$M208)</f>
        <v>#N/A</v>
      </c>
      <c r="T208" s="33" t="str">
        <f t="shared" si="7"/>
        <v>CXH0KGL</v>
      </c>
      <c r="U208" s="179"/>
    </row>
    <row r="209" spans="1:21" hidden="1" x14ac:dyDescent="0.3">
      <c r="A209" s="184" t="s">
        <v>8</v>
      </c>
      <c r="B209" s="185" t="s">
        <v>1925</v>
      </c>
      <c r="C209" s="185" t="s">
        <v>1926</v>
      </c>
      <c r="D209" s="185" t="s">
        <v>1927</v>
      </c>
      <c r="E209" s="185" t="s">
        <v>251</v>
      </c>
      <c r="F209" s="185" t="s">
        <v>250</v>
      </c>
      <c r="G209" s="186">
        <v>45017</v>
      </c>
      <c r="H209" s="185" t="s">
        <v>1928</v>
      </c>
      <c r="I209" s="257"/>
      <c r="J209" s="185" t="s">
        <v>106</v>
      </c>
      <c r="K209" s="185" t="s">
        <v>105</v>
      </c>
      <c r="L209" s="186">
        <v>45107</v>
      </c>
      <c r="M209" s="187">
        <v>45107</v>
      </c>
      <c r="O209" s="33" t="str">
        <f>VLOOKUP($A209,Master!$A:$B,2,0)&amp;$K209&amp;$L209</f>
        <v>Land PradoKGL45107</v>
      </c>
      <c r="P209" s="33" t="str">
        <f>IF(OR($A209="KE0",$A209="KZ0",$A209="KV0",$A209="KH0",$A209="KE",$A209="KZ",),VLOOKUP($A209&amp;$F209,Master!$D:$E,2,0)&amp;$K209&amp;$L209,VLOOKUP($A209,Master!$D:$E,2,0)&amp;Sheet1!$K209&amp;Sheet1!$L209)</f>
        <v>Land PradoKGL45107</v>
      </c>
      <c r="Q209" s="33" t="str">
        <f t="shared" si="6"/>
        <v>LPKGL45107</v>
      </c>
      <c r="R209" s="33" t="str">
        <f>IF(IF(VLOOKUP($A209,Master!$G:$J,4,0)="x",Sheet1!$A209,"")="","",IF(VLOOKUP($A209,Master!$G:$J,4,0)="x",Sheet1!$A209,"")&amp;$K209&amp;$L209)</f>
        <v>LPKGL45107</v>
      </c>
      <c r="S209" s="33" t="e">
        <f>IF(VLOOKUP($A209,Master!$L:$M,2,0)=0,"",VLOOKUP($A209,Master!$L:$M,2,0)&amp;$K209&amp;$M209)</f>
        <v>#N/A</v>
      </c>
      <c r="T209" s="33" t="str">
        <f t="shared" si="7"/>
        <v>LPKGL</v>
      </c>
      <c r="U209" s="179"/>
    </row>
    <row r="210" spans="1:21" hidden="1" x14ac:dyDescent="0.3">
      <c r="A210" s="184" t="s">
        <v>210</v>
      </c>
      <c r="B210" s="185" t="s">
        <v>2492</v>
      </c>
      <c r="C210" s="185" t="s">
        <v>2493</v>
      </c>
      <c r="D210" s="185" t="s">
        <v>2494</v>
      </c>
      <c r="E210" s="185" t="s">
        <v>124</v>
      </c>
      <c r="F210" s="185" t="s">
        <v>246</v>
      </c>
      <c r="G210" s="186">
        <v>44927</v>
      </c>
      <c r="H210" s="185" t="s">
        <v>2495</v>
      </c>
      <c r="I210" s="257"/>
      <c r="J210" s="185" t="s">
        <v>256</v>
      </c>
      <c r="K210" s="185" t="s">
        <v>105</v>
      </c>
      <c r="L210" s="186">
        <v>45110</v>
      </c>
      <c r="M210" s="187">
        <v>45110</v>
      </c>
      <c r="O210" s="33" t="str">
        <f>VLOOKUP($A210,Master!$A:$B,2,0)&amp;$K210&amp;$L210</f>
        <v>Corolla CrossKGL45110</v>
      </c>
      <c r="P210" s="33" t="str">
        <f>IF(OR($A210="KE0",$A210="KZ0",$A210="KV0",$A210="KH0",$A210="KE",$A210="KZ",),VLOOKUP($A210&amp;$F210,Master!$D:$E,2,0)&amp;$K210&amp;$L210,VLOOKUP($A210,Master!$D:$E,2,0)&amp;Sheet1!$K210&amp;Sheet1!$L210)</f>
        <v>Corolla CrossKGL45110</v>
      </c>
      <c r="Q210" s="33" t="str">
        <f t="shared" si="6"/>
        <v>CXG0KGL45110</v>
      </c>
      <c r="R210" s="33" t="str">
        <f>IF(IF(VLOOKUP($A210,Master!$G:$J,4,0)="x",Sheet1!$A210,"")="","",IF(VLOOKUP($A210,Master!$G:$J,4,0)="x",Sheet1!$A210,"")&amp;$K210&amp;$L210)</f>
        <v>CXG0KGL45110</v>
      </c>
      <c r="S210" s="33" t="str">
        <f>IF(VLOOKUP($A210,Master!$L:$M,2,0)=0,"",VLOOKUP($A210,Master!$L:$M,2,0)&amp;$K210&amp;$M210)</f>
        <v>CXG0KGL45110</v>
      </c>
      <c r="T210" s="33" t="str">
        <f t="shared" si="7"/>
        <v>CXG0KGL</v>
      </c>
      <c r="U210" s="179"/>
    </row>
    <row r="211" spans="1:21" hidden="1" x14ac:dyDescent="0.3">
      <c r="A211" s="184" t="s">
        <v>210</v>
      </c>
      <c r="B211" s="185" t="s">
        <v>2588</v>
      </c>
      <c r="C211" s="185" t="s">
        <v>2589</v>
      </c>
      <c r="D211" s="185" t="s">
        <v>2590</v>
      </c>
      <c r="E211" s="185" t="s">
        <v>103</v>
      </c>
      <c r="F211" s="185" t="s">
        <v>245</v>
      </c>
      <c r="G211" s="186">
        <v>44927</v>
      </c>
      <c r="H211" s="185" t="s">
        <v>2591</v>
      </c>
      <c r="I211" s="257"/>
      <c r="J211" s="185" t="s">
        <v>244</v>
      </c>
      <c r="K211" s="185" t="s">
        <v>105</v>
      </c>
      <c r="L211" s="186">
        <v>45110</v>
      </c>
      <c r="M211" s="187">
        <v>45110</v>
      </c>
      <c r="O211" s="33" t="str">
        <f>VLOOKUP($A211,Master!$A:$B,2,0)&amp;$K211&amp;$L211</f>
        <v>Corolla CrossKGL45110</v>
      </c>
      <c r="P211" s="33" t="str">
        <f>IF(OR($A211="KE0",$A211="KZ0",$A211="KV0",$A211="KH0",$A211="KE",$A211="KZ",),VLOOKUP($A211&amp;$F211,Master!$D:$E,2,0)&amp;$K211&amp;$L211,VLOOKUP($A211,Master!$D:$E,2,0)&amp;Sheet1!$K211&amp;Sheet1!$L211)</f>
        <v>Corolla CrossKGL45110</v>
      </c>
      <c r="Q211" s="33" t="str">
        <f t="shared" si="6"/>
        <v>CXG0KGL45110</v>
      </c>
      <c r="R211" s="33" t="str">
        <f>IF(IF(VLOOKUP($A211,Master!$G:$J,4,0)="x",Sheet1!$A211,"")="","",IF(VLOOKUP($A211,Master!$G:$J,4,0)="x",Sheet1!$A211,"")&amp;$K211&amp;$L211)</f>
        <v>CXG0KGL45110</v>
      </c>
      <c r="S211" s="33" t="str">
        <f>IF(VLOOKUP($A211,Master!$L:$M,2,0)=0,"",VLOOKUP($A211,Master!$L:$M,2,0)&amp;$K211&amp;$M211)</f>
        <v>CXG0KGL45110</v>
      </c>
      <c r="T211" s="33" t="str">
        <f t="shared" si="7"/>
        <v>CXG0KGL</v>
      </c>
      <c r="U211" s="179"/>
    </row>
    <row r="212" spans="1:21" hidden="1" x14ac:dyDescent="0.3">
      <c r="A212" s="184" t="s">
        <v>210</v>
      </c>
      <c r="B212" s="185" t="s">
        <v>3282</v>
      </c>
      <c r="C212" s="185" t="s">
        <v>3283</v>
      </c>
      <c r="D212" s="185" t="s">
        <v>3284</v>
      </c>
      <c r="E212" s="185" t="s">
        <v>247</v>
      </c>
      <c r="F212" s="185" t="s">
        <v>246</v>
      </c>
      <c r="G212" s="186">
        <v>44927</v>
      </c>
      <c r="H212" s="185" t="s">
        <v>3285</v>
      </c>
      <c r="I212" s="257"/>
      <c r="J212" s="185" t="s">
        <v>181</v>
      </c>
      <c r="K212" s="185" t="s">
        <v>105</v>
      </c>
      <c r="L212" s="186">
        <v>45110</v>
      </c>
      <c r="M212" s="187">
        <v>45110</v>
      </c>
      <c r="O212" s="33" t="str">
        <f>VLOOKUP($A212,Master!$A:$B,2,0)&amp;$K212&amp;$L212</f>
        <v>Corolla CrossKGL45110</v>
      </c>
      <c r="P212" s="33" t="str">
        <f>IF(OR($A212="KE0",$A212="KZ0",$A212="KV0",$A212="KH0",$A212="KE",$A212="KZ",),VLOOKUP($A212&amp;$F212,Master!$D:$E,2,0)&amp;$K212&amp;$L212,VLOOKUP($A212,Master!$D:$E,2,0)&amp;Sheet1!$K212&amp;Sheet1!$L212)</f>
        <v>Corolla CrossKGL45110</v>
      </c>
      <c r="Q212" s="33" t="str">
        <f t="shared" si="6"/>
        <v>CXG0KGL45110</v>
      </c>
      <c r="R212" s="33" t="str">
        <f>IF(IF(VLOOKUP($A212,Master!$G:$J,4,0)="x",Sheet1!$A212,"")="","",IF(VLOOKUP($A212,Master!$G:$J,4,0)="x",Sheet1!$A212,"")&amp;$K212&amp;$L212)</f>
        <v>CXG0KGL45110</v>
      </c>
      <c r="S212" s="33" t="str">
        <f>IF(VLOOKUP($A212,Master!$L:$M,2,0)=0,"",VLOOKUP($A212,Master!$L:$M,2,0)&amp;$K212&amp;$M212)</f>
        <v>CXG0KGL45110</v>
      </c>
      <c r="T212" s="33" t="str">
        <f t="shared" si="7"/>
        <v>CXG0KGL</v>
      </c>
      <c r="U212" s="179"/>
    </row>
    <row r="213" spans="1:21" hidden="1" x14ac:dyDescent="0.3">
      <c r="A213" s="184" t="s">
        <v>210</v>
      </c>
      <c r="B213" s="185" t="s">
        <v>3262</v>
      </c>
      <c r="C213" s="185" t="s">
        <v>3263</v>
      </c>
      <c r="D213" s="185" t="s">
        <v>3264</v>
      </c>
      <c r="E213" s="185" t="s">
        <v>247</v>
      </c>
      <c r="F213" s="185" t="s">
        <v>246</v>
      </c>
      <c r="G213" s="186">
        <v>44927</v>
      </c>
      <c r="H213" s="185" t="s">
        <v>3265</v>
      </c>
      <c r="I213" s="257"/>
      <c r="J213" s="185" t="s">
        <v>117</v>
      </c>
      <c r="K213" s="185" t="s">
        <v>105</v>
      </c>
      <c r="L213" s="186">
        <v>45110</v>
      </c>
      <c r="M213" s="187">
        <v>45110</v>
      </c>
      <c r="O213" s="33" t="str">
        <f>VLOOKUP($A213,Master!$A:$B,2,0)&amp;$K213&amp;$L213</f>
        <v>Corolla CrossKGL45110</v>
      </c>
      <c r="P213" s="33" t="str">
        <f>IF(OR($A213="KE0",$A213="KZ0",$A213="KV0",$A213="KH0",$A213="KE",$A213="KZ",),VLOOKUP($A213&amp;$F213,Master!$D:$E,2,0)&amp;$K213&amp;$L213,VLOOKUP($A213,Master!$D:$E,2,0)&amp;Sheet1!$K213&amp;Sheet1!$L213)</f>
        <v>Corolla CrossKGL45110</v>
      </c>
      <c r="Q213" s="33" t="str">
        <f t="shared" si="6"/>
        <v>CXG0KGL45110</v>
      </c>
      <c r="R213" s="33" t="str">
        <f>IF(IF(VLOOKUP($A213,Master!$G:$J,4,0)="x",Sheet1!$A213,"")="","",IF(VLOOKUP($A213,Master!$G:$J,4,0)="x",Sheet1!$A213,"")&amp;$K213&amp;$L213)</f>
        <v>CXG0KGL45110</v>
      </c>
      <c r="S213" s="33" t="str">
        <f>IF(VLOOKUP($A213,Master!$L:$M,2,0)=0,"",VLOOKUP($A213,Master!$L:$M,2,0)&amp;$K213&amp;$M213)</f>
        <v>CXG0KGL45110</v>
      </c>
      <c r="T213" s="33" t="str">
        <f t="shared" si="7"/>
        <v>CXG0KGL</v>
      </c>
      <c r="U213" s="179"/>
    </row>
    <row r="214" spans="1:21" hidden="1" x14ac:dyDescent="0.3">
      <c r="A214" s="184" t="s">
        <v>210</v>
      </c>
      <c r="B214" s="185" t="s">
        <v>2468</v>
      </c>
      <c r="C214" s="185" t="s">
        <v>2469</v>
      </c>
      <c r="D214" s="185" t="s">
        <v>2470</v>
      </c>
      <c r="E214" s="185" t="s">
        <v>248</v>
      </c>
      <c r="F214" s="185" t="s">
        <v>245</v>
      </c>
      <c r="G214" s="186">
        <v>44927</v>
      </c>
      <c r="H214" s="185" t="s">
        <v>2471</v>
      </c>
      <c r="I214" s="257"/>
      <c r="J214" s="185" t="s">
        <v>181</v>
      </c>
      <c r="K214" s="185" t="s">
        <v>105</v>
      </c>
      <c r="L214" s="186">
        <v>45110</v>
      </c>
      <c r="M214" s="187">
        <v>45110</v>
      </c>
      <c r="O214" s="33" t="str">
        <f>VLOOKUP($A214,Master!$A:$B,2,0)&amp;$K214&amp;$L214</f>
        <v>Corolla CrossKGL45110</v>
      </c>
      <c r="P214" s="33" t="str">
        <f>IF(OR($A214="KE0",$A214="KZ0",$A214="KV0",$A214="KH0",$A214="KE",$A214="KZ",),VLOOKUP($A214&amp;$F214,Master!$D:$E,2,0)&amp;$K214&amp;$L214,VLOOKUP($A214,Master!$D:$E,2,0)&amp;Sheet1!$K214&amp;Sheet1!$L214)</f>
        <v>Corolla CrossKGL45110</v>
      </c>
      <c r="Q214" s="33" t="str">
        <f t="shared" si="6"/>
        <v>CXG0KGL45110</v>
      </c>
      <c r="R214" s="33" t="str">
        <f>IF(IF(VLOOKUP($A214,Master!$G:$J,4,0)="x",Sheet1!$A214,"")="","",IF(VLOOKUP($A214,Master!$G:$J,4,0)="x",Sheet1!$A214,"")&amp;$K214&amp;$L214)</f>
        <v>CXG0KGL45110</v>
      </c>
      <c r="S214" s="33" t="str">
        <f>IF(VLOOKUP($A214,Master!$L:$M,2,0)=0,"",VLOOKUP($A214,Master!$L:$M,2,0)&amp;$K214&amp;$M214)</f>
        <v>CXG0KGL45110</v>
      </c>
      <c r="T214" s="33" t="str">
        <f t="shared" si="7"/>
        <v>CXG0KGL</v>
      </c>
      <c r="U214" s="179"/>
    </row>
    <row r="215" spans="1:21" hidden="1" x14ac:dyDescent="0.3">
      <c r="A215" s="184" t="s">
        <v>210</v>
      </c>
      <c r="B215" s="185" t="s">
        <v>2408</v>
      </c>
      <c r="C215" s="185" t="s">
        <v>2409</v>
      </c>
      <c r="D215" s="185" t="s">
        <v>2410</v>
      </c>
      <c r="E215" s="185" t="s">
        <v>248</v>
      </c>
      <c r="F215" s="185" t="s">
        <v>246</v>
      </c>
      <c r="G215" s="186">
        <v>44927</v>
      </c>
      <c r="H215" s="185" t="s">
        <v>2411</v>
      </c>
      <c r="I215" s="257"/>
      <c r="J215" s="185" t="s">
        <v>148</v>
      </c>
      <c r="K215" s="185" t="s">
        <v>105</v>
      </c>
      <c r="L215" s="186">
        <v>45110</v>
      </c>
      <c r="M215" s="187">
        <v>45110</v>
      </c>
      <c r="O215" s="33" t="str">
        <f>VLOOKUP($A215,Master!$A:$B,2,0)&amp;$K215&amp;$L215</f>
        <v>Corolla CrossKGL45110</v>
      </c>
      <c r="P215" s="33" t="str">
        <f>IF(OR($A215="KE0",$A215="KZ0",$A215="KV0",$A215="KH0",$A215="KE",$A215="KZ",),VLOOKUP($A215&amp;$F215,Master!$D:$E,2,0)&amp;$K215&amp;$L215,VLOOKUP($A215,Master!$D:$E,2,0)&amp;Sheet1!$K215&amp;Sheet1!$L215)</f>
        <v>Corolla CrossKGL45110</v>
      </c>
      <c r="Q215" s="33" t="str">
        <f t="shared" si="6"/>
        <v>CXG0KGL45110</v>
      </c>
      <c r="R215" s="33" t="str">
        <f>IF(IF(VLOOKUP($A215,Master!$G:$J,4,0)="x",Sheet1!$A215,"")="","",IF(VLOOKUP($A215,Master!$G:$J,4,0)="x",Sheet1!$A215,"")&amp;$K215&amp;$L215)</f>
        <v>CXG0KGL45110</v>
      </c>
      <c r="S215" s="33" t="str">
        <f>IF(VLOOKUP($A215,Master!$L:$M,2,0)=0,"",VLOOKUP($A215,Master!$L:$M,2,0)&amp;$K215&amp;$M215)</f>
        <v>CXG0KGL45110</v>
      </c>
      <c r="T215" s="33" t="str">
        <f t="shared" si="7"/>
        <v>CXG0KGL</v>
      </c>
      <c r="U215" s="179"/>
    </row>
    <row r="216" spans="1:21" hidden="1" x14ac:dyDescent="0.3">
      <c r="A216" s="184" t="s">
        <v>210</v>
      </c>
      <c r="B216" s="185" t="s">
        <v>2909</v>
      </c>
      <c r="C216" s="185" t="s">
        <v>2910</v>
      </c>
      <c r="D216" s="185" t="s">
        <v>2911</v>
      </c>
      <c r="E216" s="185" t="s">
        <v>248</v>
      </c>
      <c r="F216" s="185" t="s">
        <v>245</v>
      </c>
      <c r="G216" s="186">
        <v>44986</v>
      </c>
      <c r="H216" s="185" t="s">
        <v>2912</v>
      </c>
      <c r="I216" s="257"/>
      <c r="J216" s="185" t="s">
        <v>181</v>
      </c>
      <c r="K216" s="185" t="s">
        <v>105</v>
      </c>
      <c r="L216" s="186">
        <v>45118</v>
      </c>
      <c r="M216" s="187">
        <v>45118</v>
      </c>
      <c r="O216" s="33" t="str">
        <f>VLOOKUP($A216,Master!$A:$B,2,0)&amp;$K216&amp;$L216</f>
        <v>Corolla CrossKGL45118</v>
      </c>
      <c r="P216" s="33" t="str">
        <f>IF(OR($A216="KE0",$A216="KZ0",$A216="KV0",$A216="KH0",$A216="KE",$A216="KZ",),VLOOKUP($A216&amp;$F216,Master!$D:$E,2,0)&amp;$K216&amp;$L216,VLOOKUP($A216,Master!$D:$E,2,0)&amp;Sheet1!$K216&amp;Sheet1!$L216)</f>
        <v>Corolla CrossKGL45118</v>
      </c>
      <c r="Q216" s="33" t="str">
        <f t="shared" si="6"/>
        <v>CXG0KGL45118</v>
      </c>
      <c r="R216" s="33" t="str">
        <f>IF(IF(VLOOKUP($A216,Master!$G:$J,4,0)="x",Sheet1!$A216,"")="","",IF(VLOOKUP($A216,Master!$G:$J,4,0)="x",Sheet1!$A216,"")&amp;$K216&amp;$L216)</f>
        <v>CXG0KGL45118</v>
      </c>
      <c r="S216" s="33" t="str">
        <f>IF(VLOOKUP($A216,Master!$L:$M,2,0)=0,"",VLOOKUP($A216,Master!$L:$M,2,0)&amp;$K216&amp;$M216)</f>
        <v>CXG0KGL45118</v>
      </c>
      <c r="T216" s="33" t="str">
        <f t="shared" si="7"/>
        <v>CXG0KGL</v>
      </c>
      <c r="U216" s="179"/>
    </row>
    <row r="217" spans="1:21" hidden="1" x14ac:dyDescent="0.3">
      <c r="A217" s="184" t="s">
        <v>210</v>
      </c>
      <c r="B217" s="185" t="s">
        <v>2913</v>
      </c>
      <c r="C217" s="185" t="s">
        <v>2914</v>
      </c>
      <c r="D217" s="185" t="s">
        <v>2915</v>
      </c>
      <c r="E217" s="185" t="s">
        <v>103</v>
      </c>
      <c r="F217" s="185" t="s">
        <v>246</v>
      </c>
      <c r="G217" s="186">
        <v>44986</v>
      </c>
      <c r="H217" s="185" t="s">
        <v>2916</v>
      </c>
      <c r="I217" s="257"/>
      <c r="J217" s="185" t="s">
        <v>181</v>
      </c>
      <c r="K217" s="185" t="s">
        <v>105</v>
      </c>
      <c r="L217" s="186">
        <v>45121</v>
      </c>
      <c r="M217" s="187">
        <v>45121</v>
      </c>
      <c r="O217" s="33" t="str">
        <f>VLOOKUP($A217,Master!$A:$B,2,0)&amp;$K217&amp;$L217</f>
        <v>Corolla CrossKGL45121</v>
      </c>
      <c r="P217" s="33" t="str">
        <f>IF(OR($A217="KE0",$A217="KZ0",$A217="KV0",$A217="KH0",$A217="KE",$A217="KZ",),VLOOKUP($A217&amp;$F217,Master!$D:$E,2,0)&amp;$K217&amp;$L217,VLOOKUP($A217,Master!$D:$E,2,0)&amp;Sheet1!$K217&amp;Sheet1!$L217)</f>
        <v>Corolla CrossKGL45121</v>
      </c>
      <c r="Q217" s="33" t="str">
        <f t="shared" si="6"/>
        <v>CXG0KGL45121</v>
      </c>
      <c r="R217" s="33" t="str">
        <f>IF(IF(VLOOKUP($A217,Master!$G:$J,4,0)="x",Sheet1!$A217,"")="","",IF(VLOOKUP($A217,Master!$G:$J,4,0)="x",Sheet1!$A217,"")&amp;$K217&amp;$L217)</f>
        <v>CXG0KGL45121</v>
      </c>
      <c r="S217" s="33" t="str">
        <f>IF(VLOOKUP($A217,Master!$L:$M,2,0)=0,"",VLOOKUP($A217,Master!$L:$M,2,0)&amp;$K217&amp;$M217)</f>
        <v>CXG0KGL45121</v>
      </c>
      <c r="T217" s="33" t="str">
        <f t="shared" si="7"/>
        <v>CXG0KGL</v>
      </c>
      <c r="U217" s="179"/>
    </row>
    <row r="218" spans="1:21" hidden="1" x14ac:dyDescent="0.3">
      <c r="A218" s="184" t="s">
        <v>210</v>
      </c>
      <c r="B218" s="185" t="s">
        <v>3053</v>
      </c>
      <c r="C218" s="185" t="s">
        <v>3054</v>
      </c>
      <c r="D218" s="185" t="s">
        <v>3055</v>
      </c>
      <c r="E218" s="185" t="s">
        <v>248</v>
      </c>
      <c r="F218" s="185" t="s">
        <v>245</v>
      </c>
      <c r="G218" s="186">
        <v>44986</v>
      </c>
      <c r="H218" s="185" t="s">
        <v>3056</v>
      </c>
      <c r="I218" s="257"/>
      <c r="J218" s="185" t="s">
        <v>181</v>
      </c>
      <c r="K218" s="185" t="s">
        <v>105</v>
      </c>
      <c r="L218" s="186">
        <v>45120</v>
      </c>
      <c r="M218" s="187">
        <v>45120</v>
      </c>
      <c r="O218" s="33" t="str">
        <f>VLOOKUP($A218,Master!$A:$B,2,0)&amp;$K218&amp;$L218</f>
        <v>Corolla CrossKGL45120</v>
      </c>
      <c r="P218" s="33" t="str">
        <f>IF(OR($A218="KE0",$A218="KZ0",$A218="KV0",$A218="KH0",$A218="KE",$A218="KZ",),VLOOKUP($A218&amp;$F218,Master!$D:$E,2,0)&amp;$K218&amp;$L218,VLOOKUP($A218,Master!$D:$E,2,0)&amp;Sheet1!$K218&amp;Sheet1!$L218)</f>
        <v>Corolla CrossKGL45120</v>
      </c>
      <c r="Q218" s="33" t="str">
        <f t="shared" si="6"/>
        <v>CXG0KGL45120</v>
      </c>
      <c r="R218" s="33" t="str">
        <f>IF(IF(VLOOKUP($A218,Master!$G:$J,4,0)="x",Sheet1!$A218,"")="","",IF(VLOOKUP($A218,Master!$G:$J,4,0)="x",Sheet1!$A218,"")&amp;$K218&amp;$L218)</f>
        <v>CXG0KGL45120</v>
      </c>
      <c r="S218" s="33" t="str">
        <f>IF(VLOOKUP($A218,Master!$L:$M,2,0)=0,"",VLOOKUP($A218,Master!$L:$M,2,0)&amp;$K218&amp;$M218)</f>
        <v>CXG0KGL45120</v>
      </c>
      <c r="T218" s="33" t="str">
        <f t="shared" si="7"/>
        <v>CXG0KGL</v>
      </c>
      <c r="U218" s="179"/>
    </row>
    <row r="219" spans="1:21" hidden="1" x14ac:dyDescent="0.3">
      <c r="A219" s="184" t="s">
        <v>210</v>
      </c>
      <c r="B219" s="185" t="s">
        <v>3093</v>
      </c>
      <c r="C219" s="185" t="s">
        <v>3094</v>
      </c>
      <c r="D219" s="185" t="s">
        <v>3095</v>
      </c>
      <c r="E219" s="185" t="s">
        <v>248</v>
      </c>
      <c r="F219" s="185" t="s">
        <v>245</v>
      </c>
      <c r="G219" s="186">
        <v>44986</v>
      </c>
      <c r="H219" s="185" t="s">
        <v>3096</v>
      </c>
      <c r="I219" s="257"/>
      <c r="J219" s="185" t="s">
        <v>260</v>
      </c>
      <c r="K219" s="185" t="s">
        <v>105</v>
      </c>
      <c r="L219" s="186">
        <v>45120</v>
      </c>
      <c r="M219" s="187">
        <v>45120</v>
      </c>
      <c r="O219" s="33" t="str">
        <f>VLOOKUP($A219,Master!$A:$B,2,0)&amp;$K219&amp;$L219</f>
        <v>Corolla CrossKGL45120</v>
      </c>
      <c r="P219" s="33" t="str">
        <f>IF(OR($A219="KE0",$A219="KZ0",$A219="KV0",$A219="KH0",$A219="KE",$A219="KZ",),VLOOKUP($A219&amp;$F219,Master!$D:$E,2,0)&amp;$K219&amp;$L219,VLOOKUP($A219,Master!$D:$E,2,0)&amp;Sheet1!$K219&amp;Sheet1!$L219)</f>
        <v>Corolla CrossKGL45120</v>
      </c>
      <c r="Q219" s="33" t="str">
        <f t="shared" si="6"/>
        <v>CXG0KGL45120</v>
      </c>
      <c r="R219" s="33" t="str">
        <f>IF(IF(VLOOKUP($A219,Master!$G:$J,4,0)="x",Sheet1!$A219,"")="","",IF(VLOOKUP($A219,Master!$G:$J,4,0)="x",Sheet1!$A219,"")&amp;$K219&amp;$L219)</f>
        <v>CXG0KGL45120</v>
      </c>
      <c r="S219" s="33" t="str">
        <f>IF(VLOOKUP($A219,Master!$L:$M,2,0)=0,"",VLOOKUP($A219,Master!$L:$M,2,0)&amp;$K219&amp;$M219)</f>
        <v>CXG0KGL45120</v>
      </c>
      <c r="T219" s="33" t="str">
        <f t="shared" si="7"/>
        <v>CXG0KGL</v>
      </c>
      <c r="U219" s="179"/>
    </row>
    <row r="220" spans="1:21" hidden="1" x14ac:dyDescent="0.3">
      <c r="A220" s="184" t="s">
        <v>210</v>
      </c>
      <c r="B220" s="185" t="s">
        <v>3101</v>
      </c>
      <c r="C220" s="185" t="s">
        <v>3102</v>
      </c>
      <c r="D220" s="185" t="s">
        <v>3103</v>
      </c>
      <c r="E220" s="185" t="s">
        <v>248</v>
      </c>
      <c r="F220" s="185" t="s">
        <v>245</v>
      </c>
      <c r="G220" s="186">
        <v>44986</v>
      </c>
      <c r="H220" s="185" t="s">
        <v>3104</v>
      </c>
      <c r="I220" s="257"/>
      <c r="J220" s="185" t="s">
        <v>144</v>
      </c>
      <c r="K220" s="185" t="s">
        <v>105</v>
      </c>
      <c r="L220" s="186">
        <v>45120</v>
      </c>
      <c r="M220" s="187">
        <v>45120</v>
      </c>
      <c r="O220" s="33" t="str">
        <f>VLOOKUP($A220,Master!$A:$B,2,0)&amp;$K220&amp;$L220</f>
        <v>Corolla CrossKGL45120</v>
      </c>
      <c r="P220" s="33" t="str">
        <f>IF(OR($A220="KE0",$A220="KZ0",$A220="KV0",$A220="KH0",$A220="KE",$A220="KZ",),VLOOKUP($A220&amp;$F220,Master!$D:$E,2,0)&amp;$K220&amp;$L220,VLOOKUP($A220,Master!$D:$E,2,0)&amp;Sheet1!$K220&amp;Sheet1!$L220)</f>
        <v>Corolla CrossKGL45120</v>
      </c>
      <c r="Q220" s="33" t="str">
        <f t="shared" si="6"/>
        <v>CXG0KGL45120</v>
      </c>
      <c r="R220" s="33" t="str">
        <f>IF(IF(VLOOKUP($A220,Master!$G:$J,4,0)="x",Sheet1!$A220,"")="","",IF(VLOOKUP($A220,Master!$G:$J,4,0)="x",Sheet1!$A220,"")&amp;$K220&amp;$L220)</f>
        <v>CXG0KGL45120</v>
      </c>
      <c r="S220" s="33" t="str">
        <f>IF(VLOOKUP($A220,Master!$L:$M,2,0)=0,"",VLOOKUP($A220,Master!$L:$M,2,0)&amp;$K220&amp;$M220)</f>
        <v>CXG0KGL45120</v>
      </c>
      <c r="T220" s="33" t="str">
        <f t="shared" si="7"/>
        <v>CXG0KGL</v>
      </c>
      <c r="U220" s="179"/>
    </row>
    <row r="221" spans="1:21" hidden="1" x14ac:dyDescent="0.3">
      <c r="A221" s="184" t="s">
        <v>210</v>
      </c>
      <c r="B221" s="185" t="s">
        <v>2612</v>
      </c>
      <c r="C221" s="185" t="s">
        <v>2613</v>
      </c>
      <c r="D221" s="185" t="s">
        <v>2614</v>
      </c>
      <c r="E221" s="185" t="s">
        <v>248</v>
      </c>
      <c r="F221" s="185" t="s">
        <v>246</v>
      </c>
      <c r="G221" s="186">
        <v>44986</v>
      </c>
      <c r="H221" s="185" t="s">
        <v>2615</v>
      </c>
      <c r="I221" s="257"/>
      <c r="J221" s="185" t="s">
        <v>144</v>
      </c>
      <c r="K221" s="185" t="s">
        <v>105</v>
      </c>
      <c r="L221" s="186">
        <v>45120</v>
      </c>
      <c r="M221" s="187">
        <v>45120</v>
      </c>
      <c r="O221" s="33" t="str">
        <f>VLOOKUP($A221,Master!$A:$B,2,0)&amp;$K221&amp;$L221</f>
        <v>Corolla CrossKGL45120</v>
      </c>
      <c r="P221" s="33" t="str">
        <f>IF(OR($A221="KE0",$A221="KZ0",$A221="KV0",$A221="KH0",$A221="KE",$A221="KZ",),VLOOKUP($A221&amp;$F221,Master!$D:$E,2,0)&amp;$K221&amp;$L221,VLOOKUP($A221,Master!$D:$E,2,0)&amp;Sheet1!$K221&amp;Sheet1!$L221)</f>
        <v>Corolla CrossKGL45120</v>
      </c>
      <c r="Q221" s="33" t="str">
        <f t="shared" si="6"/>
        <v>CXG0KGL45120</v>
      </c>
      <c r="R221" s="33" t="str">
        <f>IF(IF(VLOOKUP($A221,Master!$G:$J,4,0)="x",Sheet1!$A221,"")="","",IF(VLOOKUP($A221,Master!$G:$J,4,0)="x",Sheet1!$A221,"")&amp;$K221&amp;$L221)</f>
        <v>CXG0KGL45120</v>
      </c>
      <c r="S221" s="33" t="str">
        <f>IF(VLOOKUP($A221,Master!$L:$M,2,0)=0,"",VLOOKUP($A221,Master!$L:$M,2,0)&amp;$K221&amp;$M221)</f>
        <v>CXG0KGL45120</v>
      </c>
      <c r="T221" s="33" t="str">
        <f t="shared" si="7"/>
        <v>CXG0KGL</v>
      </c>
      <c r="U221" s="179"/>
    </row>
    <row r="222" spans="1:21" hidden="1" x14ac:dyDescent="0.3">
      <c r="A222" s="184" t="s">
        <v>210</v>
      </c>
      <c r="B222" s="185" t="s">
        <v>2616</v>
      </c>
      <c r="C222" s="185" t="s">
        <v>2617</v>
      </c>
      <c r="D222" s="185" t="s">
        <v>2618</v>
      </c>
      <c r="E222" s="185" t="s">
        <v>103</v>
      </c>
      <c r="F222" s="185" t="s">
        <v>246</v>
      </c>
      <c r="G222" s="186">
        <v>44986</v>
      </c>
      <c r="H222" s="185" t="s">
        <v>2619</v>
      </c>
      <c r="I222" s="257"/>
      <c r="J222" s="185" t="s">
        <v>144</v>
      </c>
      <c r="K222" s="185" t="s">
        <v>105</v>
      </c>
      <c r="L222" s="186">
        <v>45121</v>
      </c>
      <c r="M222" s="187">
        <v>45121</v>
      </c>
      <c r="O222" s="33" t="str">
        <f>VLOOKUP($A222,Master!$A:$B,2,0)&amp;$K222&amp;$L222</f>
        <v>Corolla CrossKGL45121</v>
      </c>
      <c r="P222" s="33" t="str">
        <f>IF(OR($A222="KE0",$A222="KZ0",$A222="KV0",$A222="KH0",$A222="KE",$A222="KZ",),VLOOKUP($A222&amp;$F222,Master!$D:$E,2,0)&amp;$K222&amp;$L222,VLOOKUP($A222,Master!$D:$E,2,0)&amp;Sheet1!$K222&amp;Sheet1!$L222)</f>
        <v>Corolla CrossKGL45121</v>
      </c>
      <c r="Q222" s="33" t="str">
        <f t="shared" si="6"/>
        <v>CXG0KGL45121</v>
      </c>
      <c r="R222" s="33" t="str">
        <f>IF(IF(VLOOKUP($A222,Master!$G:$J,4,0)="x",Sheet1!$A222,"")="","",IF(VLOOKUP($A222,Master!$G:$J,4,0)="x",Sheet1!$A222,"")&amp;$K222&amp;$L222)</f>
        <v>CXG0KGL45121</v>
      </c>
      <c r="S222" s="33" t="str">
        <f>IF(VLOOKUP($A222,Master!$L:$M,2,0)=0,"",VLOOKUP($A222,Master!$L:$M,2,0)&amp;$K222&amp;$M222)</f>
        <v>CXG0KGL45121</v>
      </c>
      <c r="T222" s="33" t="str">
        <f t="shared" si="7"/>
        <v>CXG0KGL</v>
      </c>
      <c r="U222" s="179"/>
    </row>
    <row r="223" spans="1:21" hidden="1" x14ac:dyDescent="0.3">
      <c r="A223" s="184" t="s">
        <v>210</v>
      </c>
      <c r="B223" s="185" t="s">
        <v>3109</v>
      </c>
      <c r="C223" s="185" t="s">
        <v>3110</v>
      </c>
      <c r="D223" s="185" t="s">
        <v>3111</v>
      </c>
      <c r="E223" s="185" t="s">
        <v>248</v>
      </c>
      <c r="F223" s="185" t="s">
        <v>246</v>
      </c>
      <c r="G223" s="186">
        <v>45047</v>
      </c>
      <c r="H223" s="185" t="s">
        <v>3112</v>
      </c>
      <c r="I223" s="257"/>
      <c r="J223" s="185" t="s">
        <v>174</v>
      </c>
      <c r="K223" s="185" t="s">
        <v>105</v>
      </c>
      <c r="L223" s="186">
        <v>45119</v>
      </c>
      <c r="M223" s="187">
        <v>45119</v>
      </c>
      <c r="O223" s="33" t="str">
        <f>VLOOKUP($A223,Master!$A:$B,2,0)&amp;$K223&amp;$L223</f>
        <v>Corolla CrossKGL45119</v>
      </c>
      <c r="P223" s="33" t="str">
        <f>IF(OR($A223="KE0",$A223="KZ0",$A223="KV0",$A223="KH0",$A223="KE",$A223="KZ",),VLOOKUP($A223&amp;$F223,Master!$D:$E,2,0)&amp;$K223&amp;$L223,VLOOKUP($A223,Master!$D:$E,2,0)&amp;Sheet1!$K223&amp;Sheet1!$L223)</f>
        <v>Corolla CrossKGL45119</v>
      </c>
      <c r="Q223" s="33" t="str">
        <f t="shared" si="6"/>
        <v>CXG0KGL45119</v>
      </c>
      <c r="R223" s="33" t="str">
        <f>IF(IF(VLOOKUP($A223,Master!$G:$J,4,0)="x",Sheet1!$A223,"")="","",IF(VLOOKUP($A223,Master!$G:$J,4,0)="x",Sheet1!$A223,"")&amp;$K223&amp;$L223)</f>
        <v>CXG0KGL45119</v>
      </c>
      <c r="S223" s="33" t="str">
        <f>IF(VLOOKUP($A223,Master!$L:$M,2,0)=0,"",VLOOKUP($A223,Master!$L:$M,2,0)&amp;$K223&amp;$M223)</f>
        <v>CXG0KGL45119</v>
      </c>
      <c r="T223" s="33" t="str">
        <f t="shared" si="7"/>
        <v>CXG0KGL</v>
      </c>
      <c r="U223" s="179"/>
    </row>
    <row r="224" spans="1:21" hidden="1" x14ac:dyDescent="0.3">
      <c r="A224" s="184" t="s">
        <v>210</v>
      </c>
      <c r="B224" s="185" t="s">
        <v>2476</v>
      </c>
      <c r="C224" s="185" t="s">
        <v>2477</v>
      </c>
      <c r="D224" s="185" t="s">
        <v>2478</v>
      </c>
      <c r="E224" s="185" t="s">
        <v>248</v>
      </c>
      <c r="F224" s="185" t="s">
        <v>245</v>
      </c>
      <c r="G224" s="186">
        <v>44927</v>
      </c>
      <c r="H224" s="185" t="s">
        <v>2479</v>
      </c>
      <c r="I224" s="257"/>
      <c r="J224" s="185" t="s">
        <v>117</v>
      </c>
      <c r="K224" s="185" t="s">
        <v>105</v>
      </c>
      <c r="L224" s="186">
        <v>45113</v>
      </c>
      <c r="M224" s="187">
        <v>45113</v>
      </c>
      <c r="O224" s="33" t="str">
        <f>VLOOKUP($A224,Master!$A:$B,2,0)&amp;$K224&amp;$L224</f>
        <v>Corolla CrossKGL45113</v>
      </c>
      <c r="P224" s="33" t="str">
        <f>IF(OR($A224="KE0",$A224="KZ0",$A224="KV0",$A224="KH0",$A224="KE",$A224="KZ",),VLOOKUP($A224&amp;$F224,Master!$D:$E,2,0)&amp;$K224&amp;$L224,VLOOKUP($A224,Master!$D:$E,2,0)&amp;Sheet1!$K224&amp;Sheet1!$L224)</f>
        <v>Corolla CrossKGL45113</v>
      </c>
      <c r="Q224" s="33" t="str">
        <f t="shared" si="6"/>
        <v>CXG0KGL45113</v>
      </c>
      <c r="R224" s="33" t="str">
        <f>IF(IF(VLOOKUP($A224,Master!$G:$J,4,0)="x",Sheet1!$A224,"")="","",IF(VLOOKUP($A224,Master!$G:$J,4,0)="x",Sheet1!$A224,"")&amp;$K224&amp;$L224)</f>
        <v>CXG0KGL45113</v>
      </c>
      <c r="S224" s="33" t="str">
        <f>IF(VLOOKUP($A224,Master!$L:$M,2,0)=0,"",VLOOKUP($A224,Master!$L:$M,2,0)&amp;$K224&amp;$M224)</f>
        <v>CXG0KGL45113</v>
      </c>
      <c r="T224" s="33" t="str">
        <f t="shared" si="7"/>
        <v>CXG0KGL</v>
      </c>
      <c r="U224" s="179"/>
    </row>
    <row r="225" spans="1:21" hidden="1" x14ac:dyDescent="0.3">
      <c r="A225" s="184" t="s">
        <v>210</v>
      </c>
      <c r="B225" s="185" t="s">
        <v>2300</v>
      </c>
      <c r="C225" s="185" t="s">
        <v>2301</v>
      </c>
      <c r="D225" s="185" t="s">
        <v>2302</v>
      </c>
      <c r="E225" s="185" t="s">
        <v>248</v>
      </c>
      <c r="F225" s="185" t="s">
        <v>246</v>
      </c>
      <c r="G225" s="186">
        <v>44927</v>
      </c>
      <c r="H225" s="185" t="s">
        <v>2303</v>
      </c>
      <c r="I225" s="257"/>
      <c r="J225" s="185" t="s">
        <v>148</v>
      </c>
      <c r="K225" s="185" t="s">
        <v>105</v>
      </c>
      <c r="L225" s="186">
        <v>45113</v>
      </c>
      <c r="M225" s="187">
        <v>45113</v>
      </c>
      <c r="O225" s="33" t="str">
        <f>VLOOKUP($A225,Master!$A:$B,2,0)&amp;$K225&amp;$L225</f>
        <v>Corolla CrossKGL45113</v>
      </c>
      <c r="P225" s="33" t="str">
        <f>IF(OR($A225="KE0",$A225="KZ0",$A225="KV0",$A225="KH0",$A225="KE",$A225="KZ",),VLOOKUP($A225&amp;$F225,Master!$D:$E,2,0)&amp;$K225&amp;$L225,VLOOKUP($A225,Master!$D:$E,2,0)&amp;Sheet1!$K225&amp;Sheet1!$L225)</f>
        <v>Corolla CrossKGL45113</v>
      </c>
      <c r="Q225" s="33" t="str">
        <f t="shared" si="6"/>
        <v>CXG0KGL45113</v>
      </c>
      <c r="R225" s="33" t="str">
        <f>IF(IF(VLOOKUP($A225,Master!$G:$J,4,0)="x",Sheet1!$A225,"")="","",IF(VLOOKUP($A225,Master!$G:$J,4,0)="x",Sheet1!$A225,"")&amp;$K225&amp;$L225)</f>
        <v>CXG0KGL45113</v>
      </c>
      <c r="S225" s="33" t="str">
        <f>IF(VLOOKUP($A225,Master!$L:$M,2,0)=0,"",VLOOKUP($A225,Master!$L:$M,2,0)&amp;$K225&amp;$M225)</f>
        <v>CXG0KGL45113</v>
      </c>
      <c r="T225" s="33" t="str">
        <f t="shared" si="7"/>
        <v>CXG0KGL</v>
      </c>
      <c r="U225" s="179"/>
    </row>
    <row r="226" spans="1:21" hidden="1" x14ac:dyDescent="0.3">
      <c r="A226" s="184" t="s">
        <v>210</v>
      </c>
      <c r="B226" s="185" t="s">
        <v>2488</v>
      </c>
      <c r="C226" s="185" t="s">
        <v>2489</v>
      </c>
      <c r="D226" s="185" t="s">
        <v>2490</v>
      </c>
      <c r="E226" s="185" t="s">
        <v>248</v>
      </c>
      <c r="F226" s="185" t="s">
        <v>245</v>
      </c>
      <c r="G226" s="186">
        <v>44927</v>
      </c>
      <c r="H226" s="185" t="s">
        <v>2491</v>
      </c>
      <c r="I226" s="257"/>
      <c r="J226" s="185" t="s">
        <v>181</v>
      </c>
      <c r="K226" s="185" t="s">
        <v>105</v>
      </c>
      <c r="L226" s="186">
        <v>45113</v>
      </c>
      <c r="M226" s="187">
        <v>45113</v>
      </c>
      <c r="O226" s="33" t="str">
        <f>VLOOKUP($A226,Master!$A:$B,2,0)&amp;$K226&amp;$L226</f>
        <v>Corolla CrossKGL45113</v>
      </c>
      <c r="P226" s="33" t="str">
        <f>IF(OR($A226="KE0",$A226="KZ0",$A226="KV0",$A226="KH0",$A226="KE",$A226="KZ",),VLOOKUP($A226&amp;$F226,Master!$D:$E,2,0)&amp;$K226&amp;$L226,VLOOKUP($A226,Master!$D:$E,2,0)&amp;Sheet1!$K226&amp;Sheet1!$L226)</f>
        <v>Corolla CrossKGL45113</v>
      </c>
      <c r="Q226" s="33" t="str">
        <f t="shared" si="6"/>
        <v>CXG0KGL45113</v>
      </c>
      <c r="R226" s="33" t="str">
        <f>IF(IF(VLOOKUP($A226,Master!$G:$J,4,0)="x",Sheet1!$A226,"")="","",IF(VLOOKUP($A226,Master!$G:$J,4,0)="x",Sheet1!$A226,"")&amp;$K226&amp;$L226)</f>
        <v>CXG0KGL45113</v>
      </c>
      <c r="S226" s="33" t="str">
        <f>IF(VLOOKUP($A226,Master!$L:$M,2,0)=0,"",VLOOKUP($A226,Master!$L:$M,2,0)&amp;$K226&amp;$M226)</f>
        <v>CXG0KGL45113</v>
      </c>
      <c r="T226" s="33" t="str">
        <f t="shared" si="7"/>
        <v>CXG0KGL</v>
      </c>
      <c r="U226" s="179"/>
    </row>
    <row r="227" spans="1:21" hidden="1" x14ac:dyDescent="0.3">
      <c r="A227" s="184" t="s">
        <v>210</v>
      </c>
      <c r="B227" s="185" t="s">
        <v>2312</v>
      </c>
      <c r="C227" s="185" t="s">
        <v>2313</v>
      </c>
      <c r="D227" s="185" t="s">
        <v>2314</v>
      </c>
      <c r="E227" s="185" t="s">
        <v>248</v>
      </c>
      <c r="F227" s="185" t="s">
        <v>245</v>
      </c>
      <c r="G227" s="186">
        <v>44927</v>
      </c>
      <c r="H227" s="185" t="s">
        <v>2315</v>
      </c>
      <c r="I227" s="257"/>
      <c r="J227" s="185" t="s">
        <v>168</v>
      </c>
      <c r="K227" s="185" t="s">
        <v>105</v>
      </c>
      <c r="L227" s="186">
        <v>45113</v>
      </c>
      <c r="M227" s="187">
        <v>45113</v>
      </c>
      <c r="O227" s="33" t="str">
        <f>VLOOKUP($A227,Master!$A:$B,2,0)&amp;$K227&amp;$L227</f>
        <v>Corolla CrossKGL45113</v>
      </c>
      <c r="P227" s="33" t="str">
        <f>IF(OR($A227="KE0",$A227="KZ0",$A227="KV0",$A227="KH0",$A227="KE",$A227="KZ",),VLOOKUP($A227&amp;$F227,Master!$D:$E,2,0)&amp;$K227&amp;$L227,VLOOKUP($A227,Master!$D:$E,2,0)&amp;Sheet1!$K227&amp;Sheet1!$L227)</f>
        <v>Corolla CrossKGL45113</v>
      </c>
      <c r="Q227" s="33" t="str">
        <f t="shared" si="6"/>
        <v>CXG0KGL45113</v>
      </c>
      <c r="R227" s="33" t="str">
        <f>IF(IF(VLOOKUP($A227,Master!$G:$J,4,0)="x",Sheet1!$A227,"")="","",IF(VLOOKUP($A227,Master!$G:$J,4,0)="x",Sheet1!$A227,"")&amp;$K227&amp;$L227)</f>
        <v>CXG0KGL45113</v>
      </c>
      <c r="S227" s="33" t="str">
        <f>IF(VLOOKUP($A227,Master!$L:$M,2,0)=0,"",VLOOKUP($A227,Master!$L:$M,2,0)&amp;$K227&amp;$M227)</f>
        <v>CXG0KGL45113</v>
      </c>
      <c r="T227" s="33" t="str">
        <f t="shared" si="7"/>
        <v>CXG0KGL</v>
      </c>
      <c r="U227" s="179"/>
    </row>
    <row r="228" spans="1:21" hidden="1" x14ac:dyDescent="0.3">
      <c r="A228" s="184" t="s">
        <v>210</v>
      </c>
      <c r="B228" s="185" t="s">
        <v>1969</v>
      </c>
      <c r="C228" s="185" t="s">
        <v>1970</v>
      </c>
      <c r="D228" s="185" t="s">
        <v>1971</v>
      </c>
      <c r="E228" s="185" t="s">
        <v>248</v>
      </c>
      <c r="F228" s="185" t="s">
        <v>245</v>
      </c>
      <c r="G228" s="186">
        <v>44986</v>
      </c>
      <c r="H228" s="185" t="s">
        <v>1972</v>
      </c>
      <c r="I228" s="257"/>
      <c r="J228" s="185" t="s">
        <v>107</v>
      </c>
      <c r="K228" s="185" t="s">
        <v>105</v>
      </c>
      <c r="L228" s="186">
        <v>45105</v>
      </c>
      <c r="M228" s="187">
        <v>45105</v>
      </c>
      <c r="O228" s="33" t="str">
        <f>VLOOKUP($A228,Master!$A:$B,2,0)&amp;$K228&amp;$L228</f>
        <v>Corolla CrossKGL45105</v>
      </c>
      <c r="P228" s="33" t="str">
        <f>IF(OR($A228="KE0",$A228="KZ0",$A228="KV0",$A228="KH0",$A228="KE",$A228="KZ",),VLOOKUP($A228&amp;$F228,Master!$D:$E,2,0)&amp;$K228&amp;$L228,VLOOKUP($A228,Master!$D:$E,2,0)&amp;Sheet1!$K228&amp;Sheet1!$L228)</f>
        <v>Corolla CrossKGL45105</v>
      </c>
      <c r="Q228" s="33" t="str">
        <f t="shared" si="6"/>
        <v>CXG0KGL45105</v>
      </c>
      <c r="R228" s="33" t="str">
        <f>IF(IF(VLOOKUP($A228,Master!$G:$J,4,0)="x",Sheet1!$A228,"")="","",IF(VLOOKUP($A228,Master!$G:$J,4,0)="x",Sheet1!$A228,"")&amp;$K228&amp;$L228)</f>
        <v>CXG0KGL45105</v>
      </c>
      <c r="S228" s="33" t="str">
        <f>IF(VLOOKUP($A228,Master!$L:$M,2,0)=0,"",VLOOKUP($A228,Master!$L:$M,2,0)&amp;$K228&amp;$M228)</f>
        <v>CXG0KGL45105</v>
      </c>
      <c r="T228" s="33" t="str">
        <f t="shared" si="7"/>
        <v>CXG0KGL</v>
      </c>
      <c r="U228" s="179"/>
    </row>
    <row r="229" spans="1:21" hidden="1" x14ac:dyDescent="0.3">
      <c r="A229" s="184" t="s">
        <v>210</v>
      </c>
      <c r="B229" s="185" t="s">
        <v>2977</v>
      </c>
      <c r="C229" s="185" t="s">
        <v>2978</v>
      </c>
      <c r="D229" s="185" t="s">
        <v>2979</v>
      </c>
      <c r="E229" s="185" t="s">
        <v>248</v>
      </c>
      <c r="F229" s="185" t="s">
        <v>245</v>
      </c>
      <c r="G229" s="186">
        <v>44927</v>
      </c>
      <c r="H229" s="185" t="s">
        <v>2980</v>
      </c>
      <c r="I229" s="257"/>
      <c r="J229" s="185" t="s">
        <v>117</v>
      </c>
      <c r="K229" s="185" t="s">
        <v>105</v>
      </c>
      <c r="L229" s="186">
        <v>45110</v>
      </c>
      <c r="M229" s="187">
        <v>45110</v>
      </c>
      <c r="O229" s="33" t="str">
        <f>VLOOKUP($A229,Master!$A:$B,2,0)&amp;$K229&amp;$L229</f>
        <v>Corolla CrossKGL45110</v>
      </c>
      <c r="P229" s="33" t="str">
        <f>IF(OR($A229="KE0",$A229="KZ0",$A229="KV0",$A229="KH0",$A229="KE",$A229="KZ",),VLOOKUP($A229&amp;$F229,Master!$D:$E,2,0)&amp;$K229&amp;$L229,VLOOKUP($A229,Master!$D:$E,2,0)&amp;Sheet1!$K229&amp;Sheet1!$L229)</f>
        <v>Corolla CrossKGL45110</v>
      </c>
      <c r="Q229" s="33" t="str">
        <f t="shared" si="6"/>
        <v>CXG0KGL45110</v>
      </c>
      <c r="R229" s="33" t="str">
        <f>IF(IF(VLOOKUP($A229,Master!$G:$J,4,0)="x",Sheet1!$A229,"")="","",IF(VLOOKUP($A229,Master!$G:$J,4,0)="x",Sheet1!$A229,"")&amp;$K229&amp;$L229)</f>
        <v>CXG0KGL45110</v>
      </c>
      <c r="S229" s="33" t="str">
        <f>IF(VLOOKUP($A229,Master!$L:$M,2,0)=0,"",VLOOKUP($A229,Master!$L:$M,2,0)&amp;$K229&amp;$M229)</f>
        <v>CXG0KGL45110</v>
      </c>
      <c r="T229" s="33" t="str">
        <f t="shared" si="7"/>
        <v>CXG0KGL</v>
      </c>
      <c r="U229" s="179"/>
    </row>
    <row r="230" spans="1:21" hidden="1" x14ac:dyDescent="0.3">
      <c r="A230" s="184" t="s">
        <v>210</v>
      </c>
      <c r="B230" s="185" t="s">
        <v>2624</v>
      </c>
      <c r="C230" s="185" t="s">
        <v>2625</v>
      </c>
      <c r="D230" s="185" t="s">
        <v>2626</v>
      </c>
      <c r="E230" s="185" t="s">
        <v>248</v>
      </c>
      <c r="F230" s="185" t="s">
        <v>246</v>
      </c>
      <c r="G230" s="186">
        <v>44927</v>
      </c>
      <c r="H230" s="185" t="s">
        <v>2627</v>
      </c>
      <c r="I230" s="257"/>
      <c r="J230" s="185" t="s">
        <v>181</v>
      </c>
      <c r="K230" s="185" t="s">
        <v>105</v>
      </c>
      <c r="L230" s="186">
        <v>45110</v>
      </c>
      <c r="M230" s="187">
        <v>45110</v>
      </c>
      <c r="O230" s="33" t="str">
        <f>VLOOKUP($A230,Master!$A:$B,2,0)&amp;$K230&amp;$L230</f>
        <v>Corolla CrossKGL45110</v>
      </c>
      <c r="P230" s="33" t="str">
        <f>IF(OR($A230="KE0",$A230="KZ0",$A230="KV0",$A230="KH0",$A230="KE",$A230="KZ",),VLOOKUP($A230&amp;$F230,Master!$D:$E,2,0)&amp;$K230&amp;$L230,VLOOKUP($A230,Master!$D:$E,2,0)&amp;Sheet1!$K230&amp;Sheet1!$L230)</f>
        <v>Corolla CrossKGL45110</v>
      </c>
      <c r="Q230" s="33" t="str">
        <f t="shared" si="6"/>
        <v>CXG0KGL45110</v>
      </c>
      <c r="R230" s="33" t="str">
        <f>IF(IF(VLOOKUP($A230,Master!$G:$J,4,0)="x",Sheet1!$A230,"")="","",IF(VLOOKUP($A230,Master!$G:$J,4,0)="x",Sheet1!$A230,"")&amp;$K230&amp;$L230)</f>
        <v>CXG0KGL45110</v>
      </c>
      <c r="S230" s="33" t="str">
        <f>IF(VLOOKUP($A230,Master!$L:$M,2,0)=0,"",VLOOKUP($A230,Master!$L:$M,2,0)&amp;$K230&amp;$M230)</f>
        <v>CXG0KGL45110</v>
      </c>
      <c r="T230" s="33" t="str">
        <f t="shared" si="7"/>
        <v>CXG0KGL</v>
      </c>
      <c r="U230" s="179"/>
    </row>
    <row r="231" spans="1:21" hidden="1" x14ac:dyDescent="0.3">
      <c r="A231" s="184" t="s">
        <v>210</v>
      </c>
      <c r="B231" s="185" t="s">
        <v>2432</v>
      </c>
      <c r="C231" s="185" t="s">
        <v>2433</v>
      </c>
      <c r="D231" s="185" t="s">
        <v>2434</v>
      </c>
      <c r="E231" s="185" t="s">
        <v>248</v>
      </c>
      <c r="F231" s="185" t="s">
        <v>245</v>
      </c>
      <c r="G231" s="186">
        <v>44927</v>
      </c>
      <c r="H231" s="185" t="s">
        <v>2435</v>
      </c>
      <c r="I231" s="257"/>
      <c r="J231" s="185" t="s">
        <v>168</v>
      </c>
      <c r="K231" s="185" t="s">
        <v>105</v>
      </c>
      <c r="L231" s="186">
        <v>45110</v>
      </c>
      <c r="M231" s="187">
        <v>45110</v>
      </c>
      <c r="O231" s="33" t="str">
        <f>VLOOKUP($A231,Master!$A:$B,2,0)&amp;$K231&amp;$L231</f>
        <v>Corolla CrossKGL45110</v>
      </c>
      <c r="P231" s="33" t="str">
        <f>IF(OR($A231="KE0",$A231="KZ0",$A231="KV0",$A231="KH0",$A231="KE",$A231="KZ",),VLOOKUP($A231&amp;$F231,Master!$D:$E,2,0)&amp;$K231&amp;$L231,VLOOKUP($A231,Master!$D:$E,2,0)&amp;Sheet1!$K231&amp;Sheet1!$L231)</f>
        <v>Corolla CrossKGL45110</v>
      </c>
      <c r="Q231" s="33" t="str">
        <f t="shared" si="6"/>
        <v>CXG0KGL45110</v>
      </c>
      <c r="R231" s="33" t="str">
        <f>IF(IF(VLOOKUP($A231,Master!$G:$J,4,0)="x",Sheet1!$A231,"")="","",IF(VLOOKUP($A231,Master!$G:$J,4,0)="x",Sheet1!$A231,"")&amp;$K231&amp;$L231)</f>
        <v>CXG0KGL45110</v>
      </c>
      <c r="S231" s="33" t="str">
        <f>IF(VLOOKUP($A231,Master!$L:$M,2,0)=0,"",VLOOKUP($A231,Master!$L:$M,2,0)&amp;$K231&amp;$M231)</f>
        <v>CXG0KGL45110</v>
      </c>
      <c r="T231" s="33" t="str">
        <f t="shared" si="7"/>
        <v>CXG0KGL</v>
      </c>
      <c r="U231" s="179"/>
    </row>
    <row r="232" spans="1:21" x14ac:dyDescent="0.3">
      <c r="A232" s="184" t="s">
        <v>210</v>
      </c>
      <c r="B232" s="185" t="s">
        <v>1644</v>
      </c>
      <c r="C232" s="185" t="s">
        <v>1645</v>
      </c>
      <c r="D232" s="185" t="s">
        <v>1646</v>
      </c>
      <c r="E232" s="185" t="s">
        <v>103</v>
      </c>
      <c r="F232" s="185" t="s">
        <v>246</v>
      </c>
      <c r="G232" s="186">
        <v>44927</v>
      </c>
      <c r="H232" s="185" t="s">
        <v>1647</v>
      </c>
      <c r="I232" s="257"/>
      <c r="J232" s="185" t="s">
        <v>116</v>
      </c>
      <c r="K232" s="185" t="s">
        <v>105</v>
      </c>
      <c r="L232" s="186">
        <v>45083</v>
      </c>
      <c r="M232" s="187">
        <v>45083</v>
      </c>
      <c r="O232" s="33" t="str">
        <f>VLOOKUP($A232,Master!$A:$B,2,0)&amp;$K232&amp;$L232</f>
        <v>Corolla CrossKGL45083</v>
      </c>
      <c r="P232" s="33" t="str">
        <f>IF(OR($A232="KE0",$A232="KZ0",$A232="KV0",$A232="KH0",$A232="KE",$A232="KZ",),VLOOKUP($A232&amp;$F232,Master!$D:$E,2,0)&amp;$K232&amp;$L232,VLOOKUP($A232,Master!$D:$E,2,0)&amp;Sheet1!$K232&amp;Sheet1!$L232)</f>
        <v>Corolla CrossKGL45083</v>
      </c>
      <c r="Q232" s="33" t="str">
        <f t="shared" si="6"/>
        <v>CXG0KGL45083</v>
      </c>
      <c r="R232" s="33" t="str">
        <f>IF(IF(VLOOKUP($A232,Master!$G:$J,4,0)="x",Sheet1!$A232,"")="","",IF(VLOOKUP($A232,Master!$G:$J,4,0)="x",Sheet1!$A232,"")&amp;$K232&amp;$L232)</f>
        <v>CXG0KGL45083</v>
      </c>
      <c r="S232" s="33" t="str">
        <f>IF(VLOOKUP($A232,Master!$L:$M,2,0)=0,"",VLOOKUP($A232,Master!$L:$M,2,0)&amp;$K232&amp;$M232)</f>
        <v>CXG0KGL45083</v>
      </c>
      <c r="T232" s="33" t="str">
        <f t="shared" si="7"/>
        <v>CXG0KGL</v>
      </c>
      <c r="U232" s="179"/>
    </row>
    <row r="233" spans="1:21" x14ac:dyDescent="0.3">
      <c r="A233" s="184" t="s">
        <v>210</v>
      </c>
      <c r="B233" s="185" t="s">
        <v>1396</v>
      </c>
      <c r="C233" s="185" t="s">
        <v>1397</v>
      </c>
      <c r="D233" s="185" t="s">
        <v>1398</v>
      </c>
      <c r="E233" s="185" t="s">
        <v>248</v>
      </c>
      <c r="F233" s="185" t="s">
        <v>245</v>
      </c>
      <c r="G233" s="186">
        <v>44927</v>
      </c>
      <c r="H233" s="185" t="s">
        <v>1399</v>
      </c>
      <c r="I233" s="257"/>
      <c r="J233" s="185" t="s">
        <v>113</v>
      </c>
      <c r="K233" s="185" t="s">
        <v>105</v>
      </c>
      <c r="L233" s="186">
        <v>45079</v>
      </c>
      <c r="M233" s="187">
        <v>45079</v>
      </c>
      <c r="O233" s="33" t="str">
        <f>VLOOKUP($A233,Master!$A:$B,2,0)&amp;$K233&amp;$L233</f>
        <v>Corolla CrossKGL45079</v>
      </c>
      <c r="P233" s="33" t="str">
        <f>IF(OR($A233="KE0",$A233="KZ0",$A233="KV0",$A233="KH0",$A233="KE",$A233="KZ",),VLOOKUP($A233&amp;$F233,Master!$D:$E,2,0)&amp;$K233&amp;$L233,VLOOKUP($A233,Master!$D:$E,2,0)&amp;Sheet1!$K233&amp;Sheet1!$L233)</f>
        <v>Corolla CrossKGL45079</v>
      </c>
      <c r="Q233" s="33" t="str">
        <f t="shared" si="6"/>
        <v>CXG0KGL45079</v>
      </c>
      <c r="R233" s="33" t="str">
        <f>IF(IF(VLOOKUP($A233,Master!$G:$J,4,0)="x",Sheet1!$A233,"")="","",IF(VLOOKUP($A233,Master!$G:$J,4,0)="x",Sheet1!$A233,"")&amp;$K233&amp;$L233)</f>
        <v>CXG0KGL45079</v>
      </c>
      <c r="S233" s="33" t="str">
        <f>IF(VLOOKUP($A233,Master!$L:$M,2,0)=0,"",VLOOKUP($A233,Master!$L:$M,2,0)&amp;$K233&amp;$M233)</f>
        <v>CXG0KGL45079</v>
      </c>
      <c r="T233" s="33" t="str">
        <f t="shared" si="7"/>
        <v>CXG0KGL</v>
      </c>
      <c r="U233" s="179"/>
    </row>
    <row r="234" spans="1:21" hidden="1" x14ac:dyDescent="0.3">
      <c r="A234" s="184" t="s">
        <v>210</v>
      </c>
      <c r="B234" s="185" t="s">
        <v>2576</v>
      </c>
      <c r="C234" s="185" t="s">
        <v>2577</v>
      </c>
      <c r="D234" s="185" t="s">
        <v>2578</v>
      </c>
      <c r="E234" s="185" t="s">
        <v>248</v>
      </c>
      <c r="F234" s="185" t="s">
        <v>246</v>
      </c>
      <c r="G234" s="186">
        <v>44927</v>
      </c>
      <c r="H234" s="185" t="s">
        <v>2579</v>
      </c>
      <c r="I234" s="257"/>
      <c r="J234" s="185" t="s">
        <v>243</v>
      </c>
      <c r="K234" s="185" t="s">
        <v>105</v>
      </c>
      <c r="L234" s="186">
        <v>45113</v>
      </c>
      <c r="M234" s="187">
        <v>45113</v>
      </c>
      <c r="O234" s="33" t="str">
        <f>VLOOKUP($A234,Master!$A:$B,2,0)&amp;$K234&amp;$L234</f>
        <v>Corolla CrossKGL45113</v>
      </c>
      <c r="P234" s="33" t="str">
        <f>IF(OR($A234="KE0",$A234="KZ0",$A234="KV0",$A234="KH0",$A234="KE",$A234="KZ",),VLOOKUP($A234&amp;$F234,Master!$D:$E,2,0)&amp;$K234&amp;$L234,VLOOKUP($A234,Master!$D:$E,2,0)&amp;Sheet1!$K234&amp;Sheet1!$L234)</f>
        <v>Corolla CrossKGL45113</v>
      </c>
      <c r="Q234" s="33" t="str">
        <f t="shared" si="6"/>
        <v>CXG0KGL45113</v>
      </c>
      <c r="R234" s="33" t="str">
        <f>IF(IF(VLOOKUP($A234,Master!$G:$J,4,0)="x",Sheet1!$A234,"")="","",IF(VLOOKUP($A234,Master!$G:$J,4,0)="x",Sheet1!$A234,"")&amp;$K234&amp;$L234)</f>
        <v>CXG0KGL45113</v>
      </c>
      <c r="S234" s="33" t="str">
        <f>IF(VLOOKUP($A234,Master!$L:$M,2,0)=0,"",VLOOKUP($A234,Master!$L:$M,2,0)&amp;$K234&amp;$M234)</f>
        <v>CXG0KGL45113</v>
      </c>
      <c r="T234" s="33" t="str">
        <f t="shared" si="7"/>
        <v>CXG0KGL</v>
      </c>
      <c r="U234" s="179"/>
    </row>
    <row r="235" spans="1:21" hidden="1" x14ac:dyDescent="0.3">
      <c r="A235" s="184" t="s">
        <v>210</v>
      </c>
      <c r="B235" s="185" t="s">
        <v>3278</v>
      </c>
      <c r="C235" s="185" t="s">
        <v>3279</v>
      </c>
      <c r="D235" s="185" t="s">
        <v>3280</v>
      </c>
      <c r="E235" s="185" t="s">
        <v>247</v>
      </c>
      <c r="F235" s="185" t="s">
        <v>246</v>
      </c>
      <c r="G235" s="186">
        <v>44927</v>
      </c>
      <c r="H235" s="185" t="s">
        <v>3281</v>
      </c>
      <c r="I235" s="257"/>
      <c r="J235" s="185" t="s">
        <v>260</v>
      </c>
      <c r="K235" s="185" t="s">
        <v>105</v>
      </c>
      <c r="L235" s="186">
        <v>45111</v>
      </c>
      <c r="M235" s="187">
        <v>45111</v>
      </c>
      <c r="O235" s="33" t="str">
        <f>VLOOKUP($A235,Master!$A:$B,2,0)&amp;$K235&amp;$L235</f>
        <v>Corolla CrossKGL45111</v>
      </c>
      <c r="P235" s="33" t="str">
        <f>IF(OR($A235="KE0",$A235="KZ0",$A235="KV0",$A235="KH0",$A235="KE",$A235="KZ",),VLOOKUP($A235&amp;$F235,Master!$D:$E,2,0)&amp;$K235&amp;$L235,VLOOKUP($A235,Master!$D:$E,2,0)&amp;Sheet1!$K235&amp;Sheet1!$L235)</f>
        <v>Corolla CrossKGL45111</v>
      </c>
      <c r="Q235" s="33" t="str">
        <f t="shared" si="6"/>
        <v>CXG0KGL45111</v>
      </c>
      <c r="R235" s="33" t="str">
        <f>IF(IF(VLOOKUP($A235,Master!$G:$J,4,0)="x",Sheet1!$A235,"")="","",IF(VLOOKUP($A235,Master!$G:$J,4,0)="x",Sheet1!$A235,"")&amp;$K235&amp;$L235)</f>
        <v>CXG0KGL45111</v>
      </c>
      <c r="S235" s="33" t="str">
        <f>IF(VLOOKUP($A235,Master!$L:$M,2,0)=0,"",VLOOKUP($A235,Master!$L:$M,2,0)&amp;$K235&amp;$M235)</f>
        <v>CXG0KGL45111</v>
      </c>
      <c r="T235" s="33" t="str">
        <f t="shared" si="7"/>
        <v>CXG0KGL</v>
      </c>
      <c r="U235" s="179"/>
    </row>
    <row r="236" spans="1:21" hidden="1" x14ac:dyDescent="0.3">
      <c r="A236" s="184" t="s">
        <v>210</v>
      </c>
      <c r="B236" s="185" t="s">
        <v>2620</v>
      </c>
      <c r="C236" s="185" t="s">
        <v>2621</v>
      </c>
      <c r="D236" s="185" t="s">
        <v>2622</v>
      </c>
      <c r="E236" s="185" t="s">
        <v>248</v>
      </c>
      <c r="F236" s="185" t="s">
        <v>246</v>
      </c>
      <c r="G236" s="186">
        <v>44927</v>
      </c>
      <c r="H236" s="185" t="s">
        <v>2623</v>
      </c>
      <c r="I236" s="257"/>
      <c r="J236" s="185" t="s">
        <v>260</v>
      </c>
      <c r="K236" s="185" t="s">
        <v>105</v>
      </c>
      <c r="L236" s="186">
        <v>45111</v>
      </c>
      <c r="M236" s="187">
        <v>45111</v>
      </c>
      <c r="O236" s="33" t="str">
        <f>VLOOKUP($A236,Master!$A:$B,2,0)&amp;$K236&amp;$L236</f>
        <v>Corolla CrossKGL45111</v>
      </c>
      <c r="P236" s="33" t="str">
        <f>IF(OR($A236="KE0",$A236="KZ0",$A236="KV0",$A236="KH0",$A236="KE",$A236="KZ",),VLOOKUP($A236&amp;$F236,Master!$D:$E,2,0)&amp;$K236&amp;$L236,VLOOKUP($A236,Master!$D:$E,2,0)&amp;Sheet1!$K236&amp;Sheet1!$L236)</f>
        <v>Corolla CrossKGL45111</v>
      </c>
      <c r="Q236" s="33" t="str">
        <f t="shared" si="6"/>
        <v>CXG0KGL45111</v>
      </c>
      <c r="R236" s="33" t="str">
        <f>IF(IF(VLOOKUP($A236,Master!$G:$J,4,0)="x",Sheet1!$A236,"")="","",IF(VLOOKUP($A236,Master!$G:$J,4,0)="x",Sheet1!$A236,"")&amp;$K236&amp;$L236)</f>
        <v>CXG0KGL45111</v>
      </c>
      <c r="S236" s="33" t="str">
        <f>IF(VLOOKUP($A236,Master!$L:$M,2,0)=0,"",VLOOKUP($A236,Master!$L:$M,2,0)&amp;$K236&amp;$M236)</f>
        <v>CXG0KGL45111</v>
      </c>
      <c r="T236" s="33" t="str">
        <f t="shared" si="7"/>
        <v>CXG0KGL</v>
      </c>
      <c r="U236" s="179"/>
    </row>
    <row r="237" spans="1:21" x14ac:dyDescent="0.3">
      <c r="A237" s="184" t="s">
        <v>210</v>
      </c>
      <c r="B237" s="185" t="s">
        <v>1284</v>
      </c>
      <c r="C237" s="185" t="s">
        <v>1285</v>
      </c>
      <c r="D237" s="185" t="s">
        <v>1286</v>
      </c>
      <c r="E237" s="185" t="s">
        <v>247</v>
      </c>
      <c r="F237" s="185" t="s">
        <v>246</v>
      </c>
      <c r="G237" s="186">
        <v>44927</v>
      </c>
      <c r="H237" s="185" t="s">
        <v>1287</v>
      </c>
      <c r="I237" s="257"/>
      <c r="J237" s="185" t="s">
        <v>109</v>
      </c>
      <c r="K237" s="185" t="s">
        <v>105</v>
      </c>
      <c r="L237" s="186">
        <v>45087</v>
      </c>
      <c r="M237" s="187">
        <v>45087</v>
      </c>
      <c r="O237" s="33" t="str">
        <f>VLOOKUP($A237,Master!$A:$B,2,0)&amp;$K237&amp;$L237</f>
        <v>Corolla CrossKGL45087</v>
      </c>
      <c r="P237" s="33" t="str">
        <f>IF(OR($A237="KE0",$A237="KZ0",$A237="KV0",$A237="KH0",$A237="KE",$A237="KZ",),VLOOKUP($A237&amp;$F237,Master!$D:$E,2,0)&amp;$K237&amp;$L237,VLOOKUP($A237,Master!$D:$E,2,0)&amp;Sheet1!$K237&amp;Sheet1!$L237)</f>
        <v>Corolla CrossKGL45087</v>
      </c>
      <c r="Q237" s="33" t="str">
        <f t="shared" si="6"/>
        <v>CXG0KGL45087</v>
      </c>
      <c r="R237" s="33" t="str">
        <f>IF(IF(VLOOKUP($A237,Master!$G:$J,4,0)="x",Sheet1!$A237,"")="","",IF(VLOOKUP($A237,Master!$G:$J,4,0)="x",Sheet1!$A237,"")&amp;$K237&amp;$L237)</f>
        <v>CXG0KGL45087</v>
      </c>
      <c r="S237" s="33" t="str">
        <f>IF(VLOOKUP($A237,Master!$L:$M,2,0)=0,"",VLOOKUP($A237,Master!$L:$M,2,0)&amp;$K237&amp;$M237)</f>
        <v>CXG0KGL45087</v>
      </c>
      <c r="T237" s="33" t="str">
        <f t="shared" si="7"/>
        <v>CXG0KGL</v>
      </c>
      <c r="U237" s="179"/>
    </row>
    <row r="238" spans="1:21" x14ac:dyDescent="0.3">
      <c r="A238" s="184" t="s">
        <v>210</v>
      </c>
      <c r="B238" s="185" t="s">
        <v>1548</v>
      </c>
      <c r="C238" s="185" t="s">
        <v>1549</v>
      </c>
      <c r="D238" s="185" t="s">
        <v>1550</v>
      </c>
      <c r="E238" s="185" t="s">
        <v>247</v>
      </c>
      <c r="F238" s="185" t="s">
        <v>246</v>
      </c>
      <c r="G238" s="186">
        <v>44927</v>
      </c>
      <c r="H238" s="185" t="s">
        <v>1551</v>
      </c>
      <c r="I238" s="257"/>
      <c r="J238" s="185" t="s">
        <v>148</v>
      </c>
      <c r="K238" s="185" t="s">
        <v>105</v>
      </c>
      <c r="L238" s="186">
        <v>45087</v>
      </c>
      <c r="M238" s="187">
        <v>45087</v>
      </c>
      <c r="O238" s="33" t="str">
        <f>VLOOKUP($A238,Master!$A:$B,2,0)&amp;$K238&amp;$L238</f>
        <v>Corolla CrossKGL45087</v>
      </c>
      <c r="P238" s="33" t="str">
        <f>IF(OR($A238="KE0",$A238="KZ0",$A238="KV0",$A238="KH0",$A238="KE",$A238="KZ",),VLOOKUP($A238&amp;$F238,Master!$D:$E,2,0)&amp;$K238&amp;$L238,VLOOKUP($A238,Master!$D:$E,2,0)&amp;Sheet1!$K238&amp;Sheet1!$L238)</f>
        <v>Corolla CrossKGL45087</v>
      </c>
      <c r="Q238" s="33" t="str">
        <f t="shared" si="6"/>
        <v>CXG0KGL45087</v>
      </c>
      <c r="R238" s="33" t="str">
        <f>IF(IF(VLOOKUP($A238,Master!$G:$J,4,0)="x",Sheet1!$A238,"")="","",IF(VLOOKUP($A238,Master!$G:$J,4,0)="x",Sheet1!$A238,"")&amp;$K238&amp;$L238)</f>
        <v>CXG0KGL45087</v>
      </c>
      <c r="S238" s="33" t="str">
        <f>IF(VLOOKUP($A238,Master!$L:$M,2,0)=0,"",VLOOKUP($A238,Master!$L:$M,2,0)&amp;$K238&amp;$M238)</f>
        <v>CXG0KGL45087</v>
      </c>
      <c r="T238" s="33" t="str">
        <f t="shared" si="7"/>
        <v>CXG0KGL</v>
      </c>
      <c r="U238" s="179"/>
    </row>
    <row r="239" spans="1:21" x14ac:dyDescent="0.3">
      <c r="A239" s="184" t="s">
        <v>210</v>
      </c>
      <c r="B239" s="185" t="s">
        <v>1404</v>
      </c>
      <c r="C239" s="185" t="s">
        <v>1405</v>
      </c>
      <c r="D239" s="185" t="s">
        <v>1406</v>
      </c>
      <c r="E239" s="185" t="s">
        <v>248</v>
      </c>
      <c r="F239" s="185" t="s">
        <v>246</v>
      </c>
      <c r="G239" s="186">
        <v>44927</v>
      </c>
      <c r="H239" s="185" t="s">
        <v>1407</v>
      </c>
      <c r="I239" s="257"/>
      <c r="J239" s="185" t="s">
        <v>112</v>
      </c>
      <c r="K239" s="185" t="s">
        <v>105</v>
      </c>
      <c r="L239" s="186">
        <v>45089</v>
      </c>
      <c r="M239" s="187">
        <v>45089</v>
      </c>
      <c r="O239" s="33" t="str">
        <f>VLOOKUP($A239,Master!$A:$B,2,0)&amp;$K239&amp;$L239</f>
        <v>Corolla CrossKGL45089</v>
      </c>
      <c r="P239" s="33" t="str">
        <f>IF(OR($A239="KE0",$A239="KZ0",$A239="KV0",$A239="KH0",$A239="KE",$A239="KZ",),VLOOKUP($A239&amp;$F239,Master!$D:$E,2,0)&amp;$K239&amp;$L239,VLOOKUP($A239,Master!$D:$E,2,0)&amp;Sheet1!$K239&amp;Sheet1!$L239)</f>
        <v>Corolla CrossKGL45089</v>
      </c>
      <c r="Q239" s="33" t="str">
        <f t="shared" si="6"/>
        <v>CXG0KGL45089</v>
      </c>
      <c r="R239" s="33" t="str">
        <f>IF(IF(VLOOKUP($A239,Master!$G:$J,4,0)="x",Sheet1!$A239,"")="","",IF(VLOOKUP($A239,Master!$G:$J,4,0)="x",Sheet1!$A239,"")&amp;$K239&amp;$L239)</f>
        <v>CXG0KGL45089</v>
      </c>
      <c r="S239" s="33" t="str">
        <f>IF(VLOOKUP($A239,Master!$L:$M,2,0)=0,"",VLOOKUP($A239,Master!$L:$M,2,0)&amp;$K239&amp;$M239)</f>
        <v>CXG0KGL45089</v>
      </c>
      <c r="T239" s="33" t="str">
        <f t="shared" si="7"/>
        <v>CXG0KGL</v>
      </c>
      <c r="U239" s="179"/>
    </row>
    <row r="240" spans="1:21" x14ac:dyDescent="0.3">
      <c r="A240" s="184" t="s">
        <v>210</v>
      </c>
      <c r="B240" s="185" t="s">
        <v>2021</v>
      </c>
      <c r="C240" s="185" t="s">
        <v>2022</v>
      </c>
      <c r="D240" s="185" t="s">
        <v>2023</v>
      </c>
      <c r="E240" s="185" t="s">
        <v>248</v>
      </c>
      <c r="F240" s="185" t="s">
        <v>245</v>
      </c>
      <c r="G240" s="186">
        <v>44986</v>
      </c>
      <c r="H240" s="185" t="s">
        <v>2024</v>
      </c>
      <c r="I240" s="257"/>
      <c r="J240" s="185" t="s">
        <v>110</v>
      </c>
      <c r="K240" s="185" t="s">
        <v>105</v>
      </c>
      <c r="L240" s="186">
        <v>45090</v>
      </c>
      <c r="M240" s="187">
        <v>45090</v>
      </c>
      <c r="O240" s="33" t="str">
        <f>VLOOKUP($A240,Master!$A:$B,2,0)&amp;$K240&amp;$L240</f>
        <v>Corolla CrossKGL45090</v>
      </c>
      <c r="P240" s="33" t="str">
        <f>IF(OR($A240="KE0",$A240="KZ0",$A240="KV0",$A240="KH0",$A240="KE",$A240="KZ",),VLOOKUP($A240&amp;$F240,Master!$D:$E,2,0)&amp;$K240&amp;$L240,VLOOKUP($A240,Master!$D:$E,2,0)&amp;Sheet1!$K240&amp;Sheet1!$L240)</f>
        <v>Corolla CrossKGL45090</v>
      </c>
      <c r="Q240" s="33" t="str">
        <f t="shared" si="6"/>
        <v>CXG0KGL45090</v>
      </c>
      <c r="R240" s="33" t="str">
        <f>IF(IF(VLOOKUP($A240,Master!$G:$J,4,0)="x",Sheet1!$A240,"")="","",IF(VLOOKUP($A240,Master!$G:$J,4,0)="x",Sheet1!$A240,"")&amp;$K240&amp;$L240)</f>
        <v>CXG0KGL45090</v>
      </c>
      <c r="S240" s="33" t="str">
        <f>IF(VLOOKUP($A240,Master!$L:$M,2,0)=0,"",VLOOKUP($A240,Master!$L:$M,2,0)&amp;$K240&amp;$M240)</f>
        <v>CXG0KGL45090</v>
      </c>
      <c r="T240" s="33" t="str">
        <f t="shared" si="7"/>
        <v>CXG0KGL</v>
      </c>
      <c r="U240" s="179"/>
    </row>
    <row r="241" spans="1:21" hidden="1" x14ac:dyDescent="0.3">
      <c r="A241" s="184" t="s">
        <v>210</v>
      </c>
      <c r="B241" s="185" t="s">
        <v>2969</v>
      </c>
      <c r="C241" s="185" t="s">
        <v>2970</v>
      </c>
      <c r="D241" s="185" t="s">
        <v>2971</v>
      </c>
      <c r="E241" s="185" t="s">
        <v>248</v>
      </c>
      <c r="F241" s="185" t="s">
        <v>245</v>
      </c>
      <c r="G241" s="186">
        <v>44927</v>
      </c>
      <c r="H241" s="185" t="s">
        <v>2972</v>
      </c>
      <c r="I241" s="257"/>
      <c r="J241" s="185" t="s">
        <v>149</v>
      </c>
      <c r="K241" s="185" t="s">
        <v>105</v>
      </c>
      <c r="L241" s="186">
        <v>45112</v>
      </c>
      <c r="M241" s="187">
        <v>45112</v>
      </c>
      <c r="O241" s="33" t="str">
        <f>VLOOKUP($A241,Master!$A:$B,2,0)&amp;$K241&amp;$L241</f>
        <v>Corolla CrossKGL45112</v>
      </c>
      <c r="P241" s="33" t="str">
        <f>IF(OR($A241="KE0",$A241="KZ0",$A241="KV0",$A241="KH0",$A241="KE",$A241="KZ",),VLOOKUP($A241&amp;$F241,Master!$D:$E,2,0)&amp;$K241&amp;$L241,VLOOKUP($A241,Master!$D:$E,2,0)&amp;Sheet1!$K241&amp;Sheet1!$L241)</f>
        <v>Corolla CrossKGL45112</v>
      </c>
      <c r="Q241" s="33" t="str">
        <f t="shared" si="6"/>
        <v>CXG0KGL45112</v>
      </c>
      <c r="R241" s="33" t="str">
        <f>IF(IF(VLOOKUP($A241,Master!$G:$J,4,0)="x",Sheet1!$A241,"")="","",IF(VLOOKUP($A241,Master!$G:$J,4,0)="x",Sheet1!$A241,"")&amp;$K241&amp;$L241)</f>
        <v>CXG0KGL45112</v>
      </c>
      <c r="S241" s="33" t="str">
        <f>IF(VLOOKUP($A241,Master!$L:$M,2,0)=0,"",VLOOKUP($A241,Master!$L:$M,2,0)&amp;$K241&amp;$M241)</f>
        <v>CXG0KGL45112</v>
      </c>
      <c r="T241" s="33" t="str">
        <f t="shared" si="7"/>
        <v>CXG0KGL</v>
      </c>
      <c r="U241" s="179"/>
    </row>
    <row r="242" spans="1:21" hidden="1" x14ac:dyDescent="0.3">
      <c r="A242" s="184" t="s">
        <v>210</v>
      </c>
      <c r="B242" s="185" t="s">
        <v>2424</v>
      </c>
      <c r="C242" s="185" t="s">
        <v>2425</v>
      </c>
      <c r="D242" s="185" t="s">
        <v>2426</v>
      </c>
      <c r="E242" s="185" t="s">
        <v>103</v>
      </c>
      <c r="F242" s="185" t="s">
        <v>246</v>
      </c>
      <c r="G242" s="186">
        <v>44927</v>
      </c>
      <c r="H242" s="185" t="s">
        <v>2427</v>
      </c>
      <c r="I242" s="257"/>
      <c r="J242" s="185" t="s">
        <v>181</v>
      </c>
      <c r="K242" s="185" t="s">
        <v>105</v>
      </c>
      <c r="L242" s="186">
        <v>45112</v>
      </c>
      <c r="M242" s="187">
        <v>45112</v>
      </c>
      <c r="O242" s="33" t="str">
        <f>VLOOKUP($A242,Master!$A:$B,2,0)&amp;$K242&amp;$L242</f>
        <v>Corolla CrossKGL45112</v>
      </c>
      <c r="P242" s="33" t="str">
        <f>IF(OR($A242="KE0",$A242="KZ0",$A242="KV0",$A242="KH0",$A242="KE",$A242="KZ",),VLOOKUP($A242&amp;$F242,Master!$D:$E,2,0)&amp;$K242&amp;$L242,VLOOKUP($A242,Master!$D:$E,2,0)&amp;Sheet1!$K242&amp;Sheet1!$L242)</f>
        <v>Corolla CrossKGL45112</v>
      </c>
      <c r="Q242" s="33" t="str">
        <f t="shared" si="6"/>
        <v>CXG0KGL45112</v>
      </c>
      <c r="R242" s="33" t="str">
        <f>IF(IF(VLOOKUP($A242,Master!$G:$J,4,0)="x",Sheet1!$A242,"")="","",IF(VLOOKUP($A242,Master!$G:$J,4,0)="x",Sheet1!$A242,"")&amp;$K242&amp;$L242)</f>
        <v>CXG0KGL45112</v>
      </c>
      <c r="S242" s="33" t="str">
        <f>IF(VLOOKUP($A242,Master!$L:$M,2,0)=0,"",VLOOKUP($A242,Master!$L:$M,2,0)&amp;$K242&amp;$M242)</f>
        <v>CXG0KGL45112</v>
      </c>
      <c r="T242" s="33" t="str">
        <f t="shared" si="7"/>
        <v>CXG0KGL</v>
      </c>
      <c r="U242" s="179"/>
    </row>
    <row r="243" spans="1:21" hidden="1" x14ac:dyDescent="0.3">
      <c r="A243" s="184" t="s">
        <v>210</v>
      </c>
      <c r="B243" s="185" t="s">
        <v>2628</v>
      </c>
      <c r="C243" s="185" t="s">
        <v>2629</v>
      </c>
      <c r="D243" s="185" t="s">
        <v>2630</v>
      </c>
      <c r="E243" s="185" t="s">
        <v>248</v>
      </c>
      <c r="F243" s="185" t="s">
        <v>245</v>
      </c>
      <c r="G243" s="186">
        <v>44927</v>
      </c>
      <c r="H243" s="185" t="s">
        <v>2631</v>
      </c>
      <c r="I243" s="257"/>
      <c r="J243" s="185" t="s">
        <v>243</v>
      </c>
      <c r="K243" s="185" t="s">
        <v>105</v>
      </c>
      <c r="L243" s="186">
        <v>45119</v>
      </c>
      <c r="M243" s="187">
        <v>45119</v>
      </c>
      <c r="O243" s="33" t="str">
        <f>VLOOKUP($A243,Master!$A:$B,2,0)&amp;$K243&amp;$L243</f>
        <v>Corolla CrossKGL45119</v>
      </c>
      <c r="P243" s="33" t="str">
        <f>IF(OR($A243="KE0",$A243="KZ0",$A243="KV0",$A243="KH0",$A243="KE",$A243="KZ",),VLOOKUP($A243&amp;$F243,Master!$D:$E,2,0)&amp;$K243&amp;$L243,VLOOKUP($A243,Master!$D:$E,2,0)&amp;Sheet1!$K243&amp;Sheet1!$L243)</f>
        <v>Corolla CrossKGL45119</v>
      </c>
      <c r="Q243" s="33" t="str">
        <f t="shared" si="6"/>
        <v>CXG0KGL45119</v>
      </c>
      <c r="R243" s="33" t="str">
        <f>IF(IF(VLOOKUP($A243,Master!$G:$J,4,0)="x",Sheet1!$A243,"")="","",IF(VLOOKUP($A243,Master!$G:$J,4,0)="x",Sheet1!$A243,"")&amp;$K243&amp;$L243)</f>
        <v>CXG0KGL45119</v>
      </c>
      <c r="S243" s="33" t="str">
        <f>IF(VLOOKUP($A243,Master!$L:$M,2,0)=0,"",VLOOKUP($A243,Master!$L:$M,2,0)&amp;$K243&amp;$M243)</f>
        <v>CXG0KGL45119</v>
      </c>
      <c r="T243" s="33" t="str">
        <f t="shared" si="7"/>
        <v>CXG0KGL</v>
      </c>
      <c r="U243" s="179"/>
    </row>
    <row r="244" spans="1:21" hidden="1" x14ac:dyDescent="0.3">
      <c r="A244" s="184" t="s">
        <v>210</v>
      </c>
      <c r="B244" s="185" t="s">
        <v>2484</v>
      </c>
      <c r="C244" s="185" t="s">
        <v>2485</v>
      </c>
      <c r="D244" s="185" t="s">
        <v>2486</v>
      </c>
      <c r="E244" s="185" t="s">
        <v>247</v>
      </c>
      <c r="F244" s="185" t="s">
        <v>245</v>
      </c>
      <c r="G244" s="186">
        <v>44927</v>
      </c>
      <c r="H244" s="185" t="s">
        <v>2487</v>
      </c>
      <c r="I244" s="257"/>
      <c r="J244" s="185" t="s">
        <v>168</v>
      </c>
      <c r="K244" s="185" t="s">
        <v>105</v>
      </c>
      <c r="L244" s="186">
        <v>45120</v>
      </c>
      <c r="M244" s="187">
        <v>45120</v>
      </c>
      <c r="O244" s="33" t="str">
        <f>VLOOKUP($A244,Master!$A:$B,2,0)&amp;$K244&amp;$L244</f>
        <v>Corolla CrossKGL45120</v>
      </c>
      <c r="P244" s="33" t="str">
        <f>IF(OR($A244="KE0",$A244="KZ0",$A244="KV0",$A244="KH0",$A244="KE",$A244="KZ",),VLOOKUP($A244&amp;$F244,Master!$D:$E,2,0)&amp;$K244&amp;$L244,VLOOKUP($A244,Master!$D:$E,2,0)&amp;Sheet1!$K244&amp;Sheet1!$L244)</f>
        <v>Corolla CrossKGL45120</v>
      </c>
      <c r="Q244" s="33" t="str">
        <f t="shared" si="6"/>
        <v>CXG0KGL45120</v>
      </c>
      <c r="R244" s="33" t="str">
        <f>IF(IF(VLOOKUP($A244,Master!$G:$J,4,0)="x",Sheet1!$A244,"")="","",IF(VLOOKUP($A244,Master!$G:$J,4,0)="x",Sheet1!$A244,"")&amp;$K244&amp;$L244)</f>
        <v>CXG0KGL45120</v>
      </c>
      <c r="S244" s="33" t="str">
        <f>IF(VLOOKUP($A244,Master!$L:$M,2,0)=0,"",VLOOKUP($A244,Master!$L:$M,2,0)&amp;$K244&amp;$M244)</f>
        <v>CXG0KGL45120</v>
      </c>
      <c r="T244" s="33" t="str">
        <f t="shared" si="7"/>
        <v>CXG0KGL</v>
      </c>
      <c r="U244" s="179"/>
    </row>
    <row r="245" spans="1:21" x14ac:dyDescent="0.3">
      <c r="A245" s="184" t="s">
        <v>210</v>
      </c>
      <c r="B245" s="185" t="s">
        <v>1316</v>
      </c>
      <c r="C245" s="185" t="s">
        <v>1317</v>
      </c>
      <c r="D245" s="185" t="s">
        <v>1318</v>
      </c>
      <c r="E245" s="185" t="s">
        <v>247</v>
      </c>
      <c r="F245" s="185" t="s">
        <v>246</v>
      </c>
      <c r="G245" s="186">
        <v>44927</v>
      </c>
      <c r="H245" s="185" t="s">
        <v>1319</v>
      </c>
      <c r="I245" s="257"/>
      <c r="J245" s="185" t="s">
        <v>144</v>
      </c>
      <c r="K245" s="185" t="s">
        <v>105</v>
      </c>
      <c r="L245" s="186">
        <v>45083</v>
      </c>
      <c r="M245" s="187">
        <v>45083</v>
      </c>
      <c r="O245" s="33" t="str">
        <f>VLOOKUP($A245,Master!$A:$B,2,0)&amp;$K245&amp;$L245</f>
        <v>Corolla CrossKGL45083</v>
      </c>
      <c r="P245" s="33" t="str">
        <f>IF(OR($A245="KE0",$A245="KZ0",$A245="KV0",$A245="KH0",$A245="KE",$A245="KZ",),VLOOKUP($A245&amp;$F245,Master!$D:$E,2,0)&amp;$K245&amp;$L245,VLOOKUP($A245,Master!$D:$E,2,0)&amp;Sheet1!$K245&amp;Sheet1!$L245)</f>
        <v>Corolla CrossKGL45083</v>
      </c>
      <c r="Q245" s="33" t="str">
        <f t="shared" si="6"/>
        <v>CXG0KGL45083</v>
      </c>
      <c r="R245" s="33" t="str">
        <f>IF(IF(VLOOKUP($A245,Master!$G:$J,4,0)="x",Sheet1!$A245,"")="","",IF(VLOOKUP($A245,Master!$G:$J,4,0)="x",Sheet1!$A245,"")&amp;$K245&amp;$L245)</f>
        <v>CXG0KGL45083</v>
      </c>
      <c r="S245" s="33" t="str">
        <f>IF(VLOOKUP($A245,Master!$L:$M,2,0)=0,"",VLOOKUP($A245,Master!$L:$M,2,0)&amp;$K245&amp;$M245)</f>
        <v>CXG0KGL45083</v>
      </c>
      <c r="T245" s="33" t="str">
        <f t="shared" si="7"/>
        <v>CXG0KGL</v>
      </c>
      <c r="U245" s="179"/>
    </row>
    <row r="246" spans="1:21" hidden="1" x14ac:dyDescent="0.3">
      <c r="A246" s="184" t="s">
        <v>210</v>
      </c>
      <c r="B246" s="185" t="s">
        <v>2464</v>
      </c>
      <c r="C246" s="185" t="s">
        <v>2465</v>
      </c>
      <c r="D246" s="185" t="s">
        <v>2466</v>
      </c>
      <c r="E246" s="185" t="s">
        <v>248</v>
      </c>
      <c r="F246" s="185" t="s">
        <v>246</v>
      </c>
      <c r="G246" s="186">
        <v>44927</v>
      </c>
      <c r="H246" s="185" t="s">
        <v>2467</v>
      </c>
      <c r="I246" s="257"/>
      <c r="J246" s="185" t="s">
        <v>148</v>
      </c>
      <c r="K246" s="185" t="s">
        <v>105</v>
      </c>
      <c r="L246" s="186">
        <v>45112</v>
      </c>
      <c r="M246" s="187">
        <v>45112</v>
      </c>
      <c r="O246" s="33" t="str">
        <f>VLOOKUP($A246,Master!$A:$B,2,0)&amp;$K246&amp;$L246</f>
        <v>Corolla CrossKGL45112</v>
      </c>
      <c r="P246" s="33" t="str">
        <f>IF(OR($A246="KE0",$A246="KZ0",$A246="KV0",$A246="KH0",$A246="KE",$A246="KZ",),VLOOKUP($A246&amp;$F246,Master!$D:$E,2,0)&amp;$K246&amp;$L246,VLOOKUP($A246,Master!$D:$E,2,0)&amp;Sheet1!$K246&amp;Sheet1!$L246)</f>
        <v>Corolla CrossKGL45112</v>
      </c>
      <c r="Q246" s="33" t="str">
        <f t="shared" si="6"/>
        <v>CXG0KGL45112</v>
      </c>
      <c r="R246" s="33" t="str">
        <f>IF(IF(VLOOKUP($A246,Master!$G:$J,4,0)="x",Sheet1!$A246,"")="","",IF(VLOOKUP($A246,Master!$G:$J,4,0)="x",Sheet1!$A246,"")&amp;$K246&amp;$L246)</f>
        <v>CXG0KGL45112</v>
      </c>
      <c r="S246" s="33" t="str">
        <f>IF(VLOOKUP($A246,Master!$L:$M,2,0)=0,"",VLOOKUP($A246,Master!$L:$M,2,0)&amp;$K246&amp;$M246)</f>
        <v>CXG0KGL45112</v>
      </c>
      <c r="T246" s="33" t="str">
        <f t="shared" si="7"/>
        <v>CXG0KGL</v>
      </c>
      <c r="U246" s="179"/>
    </row>
    <row r="247" spans="1:21" hidden="1" x14ac:dyDescent="0.3">
      <c r="A247" s="184" t="s">
        <v>210</v>
      </c>
      <c r="B247" s="185" t="s">
        <v>2316</v>
      </c>
      <c r="C247" s="185" t="s">
        <v>2317</v>
      </c>
      <c r="D247" s="185" t="s">
        <v>2318</v>
      </c>
      <c r="E247" s="185" t="s">
        <v>248</v>
      </c>
      <c r="F247" s="185" t="s">
        <v>245</v>
      </c>
      <c r="G247" s="186">
        <v>44927</v>
      </c>
      <c r="H247" s="185" t="s">
        <v>2319</v>
      </c>
      <c r="I247" s="257"/>
      <c r="J247" s="185" t="s">
        <v>114</v>
      </c>
      <c r="K247" s="185" t="s">
        <v>105</v>
      </c>
      <c r="L247" s="186">
        <v>45112</v>
      </c>
      <c r="M247" s="187">
        <v>45112</v>
      </c>
      <c r="O247" s="33" t="str">
        <f>VLOOKUP($A247,Master!$A:$B,2,0)&amp;$K247&amp;$L247</f>
        <v>Corolla CrossKGL45112</v>
      </c>
      <c r="P247" s="33" t="str">
        <f>IF(OR($A247="KE0",$A247="KZ0",$A247="KV0",$A247="KH0",$A247="KE",$A247="KZ",),VLOOKUP($A247&amp;$F247,Master!$D:$E,2,0)&amp;$K247&amp;$L247,VLOOKUP($A247,Master!$D:$E,2,0)&amp;Sheet1!$K247&amp;Sheet1!$L247)</f>
        <v>Corolla CrossKGL45112</v>
      </c>
      <c r="Q247" s="33" t="str">
        <f t="shared" si="6"/>
        <v>CXG0KGL45112</v>
      </c>
      <c r="R247" s="33" t="str">
        <f>IF(IF(VLOOKUP($A247,Master!$G:$J,4,0)="x",Sheet1!$A247,"")="","",IF(VLOOKUP($A247,Master!$G:$J,4,0)="x",Sheet1!$A247,"")&amp;$K247&amp;$L247)</f>
        <v>CXG0KGL45112</v>
      </c>
      <c r="S247" s="33" t="str">
        <f>IF(VLOOKUP($A247,Master!$L:$M,2,0)=0,"",VLOOKUP($A247,Master!$L:$M,2,0)&amp;$K247&amp;$M247)</f>
        <v>CXG0KGL45112</v>
      </c>
      <c r="T247" s="33" t="str">
        <f t="shared" si="7"/>
        <v>CXG0KGL</v>
      </c>
      <c r="U247" s="179"/>
    </row>
    <row r="248" spans="1:21" hidden="1" x14ac:dyDescent="0.3">
      <c r="A248" s="184" t="s">
        <v>210</v>
      </c>
      <c r="B248" s="185" t="s">
        <v>3049</v>
      </c>
      <c r="C248" s="185" t="s">
        <v>3050</v>
      </c>
      <c r="D248" s="185" t="s">
        <v>3051</v>
      </c>
      <c r="E248" s="185" t="s">
        <v>248</v>
      </c>
      <c r="F248" s="185" t="s">
        <v>246</v>
      </c>
      <c r="G248" s="186">
        <v>44986</v>
      </c>
      <c r="H248" s="185" t="s">
        <v>3052</v>
      </c>
      <c r="I248" s="257"/>
      <c r="J248" s="185" t="s">
        <v>174</v>
      </c>
      <c r="K248" s="185" t="s">
        <v>105</v>
      </c>
      <c r="L248" s="186">
        <v>45112</v>
      </c>
      <c r="M248" s="187">
        <v>45112</v>
      </c>
      <c r="O248" s="33" t="str">
        <f>VLOOKUP($A248,Master!$A:$B,2,0)&amp;$K248&amp;$L248</f>
        <v>Corolla CrossKGL45112</v>
      </c>
      <c r="P248" s="33" t="str">
        <f>IF(OR($A248="KE0",$A248="KZ0",$A248="KV0",$A248="KH0",$A248="KE",$A248="KZ",),VLOOKUP($A248&amp;$F248,Master!$D:$E,2,0)&amp;$K248&amp;$L248,VLOOKUP($A248,Master!$D:$E,2,0)&amp;Sheet1!$K248&amp;Sheet1!$L248)</f>
        <v>Corolla CrossKGL45112</v>
      </c>
      <c r="Q248" s="33" t="str">
        <f t="shared" si="6"/>
        <v>CXG0KGL45112</v>
      </c>
      <c r="R248" s="33" t="str">
        <f>IF(IF(VLOOKUP($A248,Master!$G:$J,4,0)="x",Sheet1!$A248,"")="","",IF(VLOOKUP($A248,Master!$G:$J,4,0)="x",Sheet1!$A248,"")&amp;$K248&amp;$L248)</f>
        <v>CXG0KGL45112</v>
      </c>
      <c r="S248" s="33" t="str">
        <f>IF(VLOOKUP($A248,Master!$L:$M,2,0)=0,"",VLOOKUP($A248,Master!$L:$M,2,0)&amp;$K248&amp;$M248)</f>
        <v>CXG0KGL45112</v>
      </c>
      <c r="T248" s="33" t="str">
        <f t="shared" si="7"/>
        <v>CXG0KGL</v>
      </c>
      <c r="U248" s="179"/>
    </row>
    <row r="249" spans="1:21" hidden="1" x14ac:dyDescent="0.3">
      <c r="A249" s="184" t="s">
        <v>210</v>
      </c>
      <c r="B249" s="185" t="s">
        <v>2961</v>
      </c>
      <c r="C249" s="185" t="s">
        <v>2962</v>
      </c>
      <c r="D249" s="185" t="s">
        <v>2963</v>
      </c>
      <c r="E249" s="185" t="s">
        <v>248</v>
      </c>
      <c r="F249" s="185" t="s">
        <v>245</v>
      </c>
      <c r="G249" s="186">
        <v>44927</v>
      </c>
      <c r="H249" s="185" t="s">
        <v>2964</v>
      </c>
      <c r="I249" s="257"/>
      <c r="J249" s="185" t="s">
        <v>243</v>
      </c>
      <c r="K249" s="185" t="s">
        <v>105</v>
      </c>
      <c r="L249" s="186">
        <v>45113</v>
      </c>
      <c r="M249" s="187">
        <v>45113</v>
      </c>
      <c r="O249" s="33" t="str">
        <f>VLOOKUP($A249,Master!$A:$B,2,0)&amp;$K249&amp;$L249</f>
        <v>Corolla CrossKGL45113</v>
      </c>
      <c r="P249" s="33" t="str">
        <f>IF(OR($A249="KE0",$A249="KZ0",$A249="KV0",$A249="KH0",$A249="KE",$A249="KZ",),VLOOKUP($A249&amp;$F249,Master!$D:$E,2,0)&amp;$K249&amp;$L249,VLOOKUP($A249,Master!$D:$E,2,0)&amp;Sheet1!$K249&amp;Sheet1!$L249)</f>
        <v>Corolla CrossKGL45113</v>
      </c>
      <c r="Q249" s="33" t="str">
        <f t="shared" si="6"/>
        <v>CXG0KGL45113</v>
      </c>
      <c r="R249" s="33" t="str">
        <f>IF(IF(VLOOKUP($A249,Master!$G:$J,4,0)="x",Sheet1!$A249,"")="","",IF(VLOOKUP($A249,Master!$G:$J,4,0)="x",Sheet1!$A249,"")&amp;$K249&amp;$L249)</f>
        <v>CXG0KGL45113</v>
      </c>
      <c r="S249" s="33" t="str">
        <f>IF(VLOOKUP($A249,Master!$L:$M,2,0)=0,"",VLOOKUP($A249,Master!$L:$M,2,0)&amp;$K249&amp;$M249)</f>
        <v>CXG0KGL45113</v>
      </c>
      <c r="T249" s="33" t="str">
        <f t="shared" si="7"/>
        <v>CXG0KGL</v>
      </c>
      <c r="U249" s="179"/>
    </row>
    <row r="250" spans="1:21" hidden="1" x14ac:dyDescent="0.3">
      <c r="A250" s="184" t="s">
        <v>194</v>
      </c>
      <c r="B250" s="185" t="s">
        <v>2740</v>
      </c>
      <c r="C250" s="185" t="s">
        <v>2741</v>
      </c>
      <c r="D250" s="185" t="s">
        <v>2742</v>
      </c>
      <c r="E250" s="185" t="s">
        <v>248</v>
      </c>
      <c r="F250" s="185" t="s">
        <v>250</v>
      </c>
      <c r="G250" s="186">
        <v>45047</v>
      </c>
      <c r="H250" s="185" t="s">
        <v>2743</v>
      </c>
      <c r="I250" s="257"/>
      <c r="J250" s="185" t="s">
        <v>144</v>
      </c>
      <c r="K250" s="185" t="s">
        <v>105</v>
      </c>
      <c r="L250" s="186">
        <v>45120</v>
      </c>
      <c r="M250" s="187">
        <v>45120</v>
      </c>
      <c r="O250" s="33" t="str">
        <f>VLOOKUP($A250,Master!$A:$B,2,0)&amp;$K250&amp;$L250</f>
        <v>Camry HKGL45120</v>
      </c>
      <c r="P250" s="33" t="str">
        <f>IF(OR($A250="KE0",$A250="KZ0",$A250="KV0",$A250="KH0",$A250="KE",$A250="KZ",),VLOOKUP($A250&amp;$F250,Master!$D:$E,2,0)&amp;$K250&amp;$L250,VLOOKUP($A250,Master!$D:$E,2,0)&amp;Sheet1!$K250&amp;Sheet1!$L250)</f>
        <v>Camry(40)KGL45120</v>
      </c>
      <c r="Q250" s="33" t="str">
        <f t="shared" si="6"/>
        <v>KH0KGL45120</v>
      </c>
      <c r="R250" s="33" t="str">
        <f>IF(IF(VLOOKUP($A250,Master!$G:$J,4,0)="x",Sheet1!$A250,"")="","",IF(VLOOKUP($A250,Master!$G:$J,4,0)="x",Sheet1!$A250,"")&amp;$K250&amp;$L250)</f>
        <v>KH0KGL45120</v>
      </c>
      <c r="S250" s="33" t="e">
        <f>IF(VLOOKUP($A250,Master!$L:$M,2,0)=0,"",VLOOKUP($A250,Master!$L:$M,2,0)&amp;$K250&amp;$M250)</f>
        <v>#N/A</v>
      </c>
      <c r="T250" s="33" t="str">
        <f t="shared" si="7"/>
        <v>KH0KGL</v>
      </c>
      <c r="U250" s="179"/>
    </row>
    <row r="251" spans="1:21" hidden="1" x14ac:dyDescent="0.3">
      <c r="A251" s="184" t="s">
        <v>194</v>
      </c>
      <c r="B251" s="185" t="s">
        <v>4459</v>
      </c>
      <c r="C251" s="185" t="s">
        <v>4460</v>
      </c>
      <c r="D251" s="185" t="s">
        <v>4461</v>
      </c>
      <c r="E251" s="185" t="s">
        <v>247</v>
      </c>
      <c r="F251" s="185" t="s">
        <v>246</v>
      </c>
      <c r="G251" s="186">
        <v>45047</v>
      </c>
      <c r="H251" s="185" t="s">
        <v>2764</v>
      </c>
      <c r="I251" s="257"/>
      <c r="J251" s="185" t="s">
        <v>117</v>
      </c>
      <c r="K251" s="185" t="s">
        <v>105</v>
      </c>
      <c r="L251" s="186">
        <v>45119</v>
      </c>
      <c r="M251" s="187">
        <v>45119</v>
      </c>
      <c r="O251" s="33" t="str">
        <f>VLOOKUP($A251,Master!$A:$B,2,0)&amp;$K251&amp;$L251</f>
        <v>Camry HKGL45119</v>
      </c>
      <c r="P251" s="33" t="str">
        <f>IF(OR($A251="KE0",$A251="KZ0",$A251="KV0",$A251="KH0",$A251="KE",$A251="KZ",),VLOOKUP($A251&amp;$F251,Master!$D:$E,2,0)&amp;$K251&amp;$L251,VLOOKUP($A251,Master!$D:$E,2,0)&amp;Sheet1!$K251&amp;Sheet1!$L251)</f>
        <v>Camry(20)KGL45119</v>
      </c>
      <c r="Q251" s="33" t="str">
        <f t="shared" si="6"/>
        <v>KH0KGL45119</v>
      </c>
      <c r="R251" s="33" t="str">
        <f>IF(IF(VLOOKUP($A251,Master!$G:$J,4,0)="x",Sheet1!$A251,"")="","",IF(VLOOKUP($A251,Master!$G:$J,4,0)="x",Sheet1!$A251,"")&amp;$K251&amp;$L251)</f>
        <v>KH0KGL45119</v>
      </c>
      <c r="S251" s="33" t="e">
        <f>IF(VLOOKUP($A251,Master!$L:$M,2,0)=0,"",VLOOKUP($A251,Master!$L:$M,2,0)&amp;$K251&amp;$M251)</f>
        <v>#N/A</v>
      </c>
      <c r="T251" s="33" t="str">
        <f t="shared" si="7"/>
        <v>KH0KGL</v>
      </c>
      <c r="U251" s="179"/>
    </row>
    <row r="252" spans="1:21" hidden="1" x14ac:dyDescent="0.3">
      <c r="A252" s="184" t="s">
        <v>194</v>
      </c>
      <c r="B252" s="185" t="s">
        <v>4870</v>
      </c>
      <c r="C252" s="185" t="s">
        <v>4871</v>
      </c>
      <c r="D252" s="185" t="s">
        <v>4872</v>
      </c>
      <c r="E252" s="185" t="s">
        <v>247</v>
      </c>
      <c r="F252" s="185" t="s">
        <v>250</v>
      </c>
      <c r="G252" s="186">
        <v>45078</v>
      </c>
      <c r="H252" s="185" t="s">
        <v>4463</v>
      </c>
      <c r="I252" s="257"/>
      <c r="J252" s="185" t="s">
        <v>112</v>
      </c>
      <c r="K252" s="185" t="s">
        <v>105</v>
      </c>
      <c r="L252" s="186">
        <v>45134</v>
      </c>
      <c r="M252" s="187">
        <v>45134</v>
      </c>
      <c r="O252" s="33" t="str">
        <f>VLOOKUP($A252,Master!$A:$B,2,0)&amp;$K252&amp;$L252</f>
        <v>Camry HKGL45134</v>
      </c>
      <c r="P252" s="33" t="str">
        <f>IF(OR($A252="KE0",$A252="KZ0",$A252="KV0",$A252="KH0",$A252="KE",$A252="KZ",),VLOOKUP($A252&amp;$F252,Master!$D:$E,2,0)&amp;$K252&amp;$L252,VLOOKUP($A252,Master!$D:$E,2,0)&amp;Sheet1!$K252&amp;Sheet1!$L252)</f>
        <v>Camry(40)KGL45134</v>
      </c>
      <c r="Q252" s="33" t="str">
        <f t="shared" si="6"/>
        <v>KH0KGL45134</v>
      </c>
      <c r="R252" s="33" t="str">
        <f>IF(IF(VLOOKUP($A252,Master!$G:$J,4,0)="x",Sheet1!$A252,"")="","",IF(VLOOKUP($A252,Master!$G:$J,4,0)="x",Sheet1!$A252,"")&amp;$K252&amp;$L252)</f>
        <v>KH0KGL45134</v>
      </c>
      <c r="S252" s="33" t="e">
        <f>IF(VLOOKUP($A252,Master!$L:$M,2,0)=0,"",VLOOKUP($A252,Master!$L:$M,2,0)&amp;$K252&amp;$M252)</f>
        <v>#N/A</v>
      </c>
      <c r="T252" s="33" t="str">
        <f t="shared" si="7"/>
        <v>KH0KGL</v>
      </c>
      <c r="U252" s="179"/>
    </row>
    <row r="253" spans="1:21" hidden="1" x14ac:dyDescent="0.3">
      <c r="A253" s="184" t="s">
        <v>194</v>
      </c>
      <c r="B253" s="185" t="s">
        <v>4464</v>
      </c>
      <c r="C253" s="185" t="s">
        <v>4465</v>
      </c>
      <c r="D253" s="185" t="s">
        <v>4466</v>
      </c>
      <c r="E253" s="185" t="s">
        <v>247</v>
      </c>
      <c r="F253" s="185" t="s">
        <v>250</v>
      </c>
      <c r="G253" s="186">
        <v>45047</v>
      </c>
      <c r="H253" s="185" t="s">
        <v>4467</v>
      </c>
      <c r="I253" s="257"/>
      <c r="J253" s="185" t="s">
        <v>112</v>
      </c>
      <c r="K253" s="185" t="s">
        <v>105</v>
      </c>
      <c r="L253" s="186">
        <v>45120</v>
      </c>
      <c r="M253" s="187">
        <v>45120</v>
      </c>
      <c r="O253" s="33" t="str">
        <f>VLOOKUP($A253,Master!$A:$B,2,0)&amp;$K253&amp;$L253</f>
        <v>Camry HKGL45120</v>
      </c>
      <c r="P253" s="33" t="str">
        <f>IF(OR($A253="KE0",$A253="KZ0",$A253="KV0",$A253="KH0",$A253="KE",$A253="KZ",),VLOOKUP($A253&amp;$F253,Master!$D:$E,2,0)&amp;$K253&amp;$L253,VLOOKUP($A253,Master!$D:$E,2,0)&amp;Sheet1!$K253&amp;Sheet1!$L253)</f>
        <v>Camry(40)KGL45120</v>
      </c>
      <c r="Q253" s="33" t="str">
        <f t="shared" si="6"/>
        <v>KH0KGL45120</v>
      </c>
      <c r="R253" s="33" t="str">
        <f>IF(IF(VLOOKUP($A253,Master!$G:$J,4,0)="x",Sheet1!$A253,"")="","",IF(VLOOKUP($A253,Master!$G:$J,4,0)="x",Sheet1!$A253,"")&amp;$K253&amp;$L253)</f>
        <v>KH0KGL45120</v>
      </c>
      <c r="S253" s="33" t="e">
        <f>IF(VLOOKUP($A253,Master!$L:$M,2,0)=0,"",VLOOKUP($A253,Master!$L:$M,2,0)&amp;$K253&amp;$M253)</f>
        <v>#N/A</v>
      </c>
      <c r="T253" s="33" t="str">
        <f t="shared" si="7"/>
        <v>KH0KGL</v>
      </c>
      <c r="U253" s="179"/>
    </row>
    <row r="254" spans="1:21" hidden="1" x14ac:dyDescent="0.3">
      <c r="A254" s="184" t="s">
        <v>194</v>
      </c>
      <c r="B254" s="185" t="s">
        <v>3073</v>
      </c>
      <c r="C254" s="185" t="s">
        <v>3074</v>
      </c>
      <c r="D254" s="185" t="s">
        <v>3075</v>
      </c>
      <c r="E254" s="185" t="s">
        <v>247</v>
      </c>
      <c r="F254" s="185" t="s">
        <v>246</v>
      </c>
      <c r="G254" s="186">
        <v>45047</v>
      </c>
      <c r="H254" s="185" t="s">
        <v>3076</v>
      </c>
      <c r="I254" s="257"/>
      <c r="J254" s="185" t="s">
        <v>145</v>
      </c>
      <c r="K254" s="185" t="s">
        <v>105</v>
      </c>
      <c r="L254" s="186">
        <v>45121</v>
      </c>
      <c r="M254" s="187">
        <v>45121</v>
      </c>
      <c r="O254" s="33" t="str">
        <f>VLOOKUP($A254,Master!$A:$B,2,0)&amp;$K254&amp;$L254</f>
        <v>Camry HKGL45121</v>
      </c>
      <c r="P254" s="33" t="str">
        <f>IF(OR($A254="KE0",$A254="KZ0",$A254="KV0",$A254="KH0",$A254="KE",$A254="KZ",),VLOOKUP($A254&amp;$F254,Master!$D:$E,2,0)&amp;$K254&amp;$L254,VLOOKUP($A254,Master!$D:$E,2,0)&amp;Sheet1!$K254&amp;Sheet1!$L254)</f>
        <v>Camry(20)KGL45121</v>
      </c>
      <c r="Q254" s="33" t="str">
        <f t="shared" si="6"/>
        <v>KH0KGL45121</v>
      </c>
      <c r="R254" s="33" t="str">
        <f>IF(IF(VLOOKUP($A254,Master!$G:$J,4,0)="x",Sheet1!$A254,"")="","",IF(VLOOKUP($A254,Master!$G:$J,4,0)="x",Sheet1!$A254,"")&amp;$K254&amp;$L254)</f>
        <v>KH0KGL45121</v>
      </c>
      <c r="S254" s="33" t="e">
        <f>IF(VLOOKUP($A254,Master!$L:$M,2,0)=0,"",VLOOKUP($A254,Master!$L:$M,2,0)&amp;$K254&amp;$M254)</f>
        <v>#N/A</v>
      </c>
      <c r="T254" s="33" t="str">
        <f t="shared" si="7"/>
        <v>KH0KGL</v>
      </c>
      <c r="U254" s="179"/>
    </row>
    <row r="255" spans="1:21" hidden="1" x14ac:dyDescent="0.3">
      <c r="A255" s="184" t="s">
        <v>194</v>
      </c>
      <c r="B255" s="185" t="s">
        <v>2752</v>
      </c>
      <c r="C255" s="185" t="s">
        <v>2753</v>
      </c>
      <c r="D255" s="185" t="s">
        <v>2754</v>
      </c>
      <c r="E255" s="185" t="s">
        <v>247</v>
      </c>
      <c r="F255" s="185" t="s">
        <v>250</v>
      </c>
      <c r="G255" s="186">
        <v>45047</v>
      </c>
      <c r="H255" s="185" t="s">
        <v>2755</v>
      </c>
      <c r="I255" s="257"/>
      <c r="J255" s="185" t="s">
        <v>117</v>
      </c>
      <c r="K255" s="185" t="s">
        <v>105</v>
      </c>
      <c r="L255" s="186">
        <v>45121</v>
      </c>
      <c r="M255" s="187">
        <v>45121</v>
      </c>
      <c r="O255" s="33" t="str">
        <f>VLOOKUP($A255,Master!$A:$B,2,0)&amp;$K255&amp;$L255</f>
        <v>Camry HKGL45121</v>
      </c>
      <c r="P255" s="33" t="str">
        <f>IF(OR($A255="KE0",$A255="KZ0",$A255="KV0",$A255="KH0",$A255="KE",$A255="KZ",),VLOOKUP($A255&amp;$F255,Master!$D:$E,2,0)&amp;$K255&amp;$L255,VLOOKUP($A255,Master!$D:$E,2,0)&amp;Sheet1!$K255&amp;Sheet1!$L255)</f>
        <v>Camry(40)KGL45121</v>
      </c>
      <c r="Q255" s="33" t="str">
        <f t="shared" si="6"/>
        <v>KH0KGL45121</v>
      </c>
      <c r="R255" s="33" t="str">
        <f>IF(IF(VLOOKUP($A255,Master!$G:$J,4,0)="x",Sheet1!$A255,"")="","",IF(VLOOKUP($A255,Master!$G:$J,4,0)="x",Sheet1!$A255,"")&amp;$K255&amp;$L255)</f>
        <v>KH0KGL45121</v>
      </c>
      <c r="S255" s="33" t="e">
        <f>IF(VLOOKUP($A255,Master!$L:$M,2,0)=0,"",VLOOKUP($A255,Master!$L:$M,2,0)&amp;$K255&amp;$M255)</f>
        <v>#N/A</v>
      </c>
      <c r="T255" s="33" t="str">
        <f t="shared" si="7"/>
        <v>KH0KGL</v>
      </c>
      <c r="U255" s="179"/>
    </row>
    <row r="256" spans="1:21" hidden="1" x14ac:dyDescent="0.3">
      <c r="A256" s="184" t="s">
        <v>194</v>
      </c>
      <c r="B256" s="185" t="s">
        <v>2756</v>
      </c>
      <c r="C256" s="185" t="s">
        <v>2757</v>
      </c>
      <c r="D256" s="185" t="s">
        <v>2758</v>
      </c>
      <c r="E256" s="185" t="s">
        <v>248</v>
      </c>
      <c r="F256" s="185" t="s">
        <v>250</v>
      </c>
      <c r="G256" s="186">
        <v>45047</v>
      </c>
      <c r="H256" s="185" t="s">
        <v>2759</v>
      </c>
      <c r="I256" s="257"/>
      <c r="J256" s="185" t="s">
        <v>117</v>
      </c>
      <c r="K256" s="185" t="s">
        <v>105</v>
      </c>
      <c r="L256" s="186">
        <v>45119</v>
      </c>
      <c r="M256" s="187">
        <v>45119</v>
      </c>
      <c r="O256" s="33" t="str">
        <f>VLOOKUP($A256,Master!$A:$B,2,0)&amp;$K256&amp;$L256</f>
        <v>Camry HKGL45119</v>
      </c>
      <c r="P256" s="33" t="str">
        <f>IF(OR($A256="KE0",$A256="KZ0",$A256="KV0",$A256="KH0",$A256="KE",$A256="KZ",),VLOOKUP($A256&amp;$F256,Master!$D:$E,2,0)&amp;$K256&amp;$L256,VLOOKUP($A256,Master!$D:$E,2,0)&amp;Sheet1!$K256&amp;Sheet1!$L256)</f>
        <v>Camry(40)KGL45119</v>
      </c>
      <c r="Q256" s="33" t="str">
        <f t="shared" si="6"/>
        <v>KH0KGL45119</v>
      </c>
      <c r="R256" s="33" t="str">
        <f>IF(IF(VLOOKUP($A256,Master!$G:$J,4,0)="x",Sheet1!$A256,"")="","",IF(VLOOKUP($A256,Master!$G:$J,4,0)="x",Sheet1!$A256,"")&amp;$K256&amp;$L256)</f>
        <v>KH0KGL45119</v>
      </c>
      <c r="S256" s="33" t="e">
        <f>IF(VLOOKUP($A256,Master!$L:$M,2,0)=0,"",VLOOKUP($A256,Master!$L:$M,2,0)&amp;$K256&amp;$M256)</f>
        <v>#N/A</v>
      </c>
      <c r="T256" s="33" t="str">
        <f t="shared" si="7"/>
        <v>KH0KGL</v>
      </c>
      <c r="U256" s="179"/>
    </row>
    <row r="257" spans="1:21" hidden="1" x14ac:dyDescent="0.3">
      <c r="A257" s="184" t="s">
        <v>194</v>
      </c>
      <c r="B257" s="185" t="s">
        <v>4873</v>
      </c>
      <c r="C257" s="185" t="s">
        <v>4874</v>
      </c>
      <c r="D257" s="185" t="s">
        <v>4875</v>
      </c>
      <c r="E257" s="185" t="s">
        <v>247</v>
      </c>
      <c r="F257" s="185" t="s">
        <v>250</v>
      </c>
      <c r="G257" s="186">
        <v>45078</v>
      </c>
      <c r="H257" s="185" t="s">
        <v>4478</v>
      </c>
      <c r="I257" s="257"/>
      <c r="J257" s="185" t="s">
        <v>111</v>
      </c>
      <c r="K257" s="185" t="s">
        <v>105</v>
      </c>
      <c r="L257" s="186">
        <v>45135</v>
      </c>
      <c r="M257" s="187">
        <v>45135</v>
      </c>
      <c r="O257" s="33" t="str">
        <f>VLOOKUP($A257,Master!$A:$B,2,0)&amp;$K257&amp;$L257</f>
        <v>Camry HKGL45135</v>
      </c>
      <c r="P257" s="33" t="str">
        <f>IF(OR($A257="KE0",$A257="KZ0",$A257="KV0",$A257="KH0",$A257="KE",$A257="KZ",),VLOOKUP($A257&amp;$F257,Master!$D:$E,2,0)&amp;$K257&amp;$L257,VLOOKUP($A257,Master!$D:$E,2,0)&amp;Sheet1!$K257&amp;Sheet1!$L257)</f>
        <v>Camry(40)KGL45135</v>
      </c>
      <c r="Q257" s="33" t="str">
        <f t="shared" si="6"/>
        <v>KH0KGL45135</v>
      </c>
      <c r="R257" s="33" t="str">
        <f>IF(IF(VLOOKUP($A257,Master!$G:$J,4,0)="x",Sheet1!$A257,"")="","",IF(VLOOKUP($A257,Master!$G:$J,4,0)="x",Sheet1!$A257,"")&amp;$K257&amp;$L257)</f>
        <v>KH0KGL45135</v>
      </c>
      <c r="S257" s="33" t="e">
        <f>IF(VLOOKUP($A257,Master!$L:$M,2,0)=0,"",VLOOKUP($A257,Master!$L:$M,2,0)&amp;$K257&amp;$M257)</f>
        <v>#N/A</v>
      </c>
      <c r="T257" s="33" t="str">
        <f t="shared" si="7"/>
        <v>KH0KGL</v>
      </c>
      <c r="U257" s="179"/>
    </row>
    <row r="258" spans="1:21" hidden="1" x14ac:dyDescent="0.3">
      <c r="A258" s="184" t="s">
        <v>194</v>
      </c>
      <c r="B258" s="185" t="s">
        <v>3077</v>
      </c>
      <c r="C258" s="185" t="s">
        <v>3078</v>
      </c>
      <c r="D258" s="185" t="s">
        <v>3079</v>
      </c>
      <c r="E258" s="185" t="s">
        <v>247</v>
      </c>
      <c r="F258" s="185" t="s">
        <v>246</v>
      </c>
      <c r="G258" s="186">
        <v>45017</v>
      </c>
      <c r="H258" s="185" t="s">
        <v>3080</v>
      </c>
      <c r="I258" s="257"/>
      <c r="J258" s="185" t="s">
        <v>114</v>
      </c>
      <c r="K258" s="185" t="s">
        <v>105</v>
      </c>
      <c r="L258" s="186">
        <v>45121</v>
      </c>
      <c r="M258" s="187">
        <v>45121</v>
      </c>
      <c r="O258" s="33" t="str">
        <f>VLOOKUP($A258,Master!$A:$B,2,0)&amp;$K258&amp;$L258</f>
        <v>Camry HKGL45121</v>
      </c>
      <c r="P258" s="33" t="str">
        <f>IF(OR($A258="KE0",$A258="KZ0",$A258="KV0",$A258="KH0",$A258="KE",$A258="KZ",),VLOOKUP($A258&amp;$F258,Master!$D:$E,2,0)&amp;$K258&amp;$L258,VLOOKUP($A258,Master!$D:$E,2,0)&amp;Sheet1!$K258&amp;Sheet1!$L258)</f>
        <v>Camry(20)KGL45121</v>
      </c>
      <c r="Q258" s="33" t="str">
        <f t="shared" ref="Q258:Q321" si="8">$A258&amp;$K258&amp;$L258</f>
        <v>KH0KGL45121</v>
      </c>
      <c r="R258" s="33" t="str">
        <f>IF(IF(VLOOKUP($A258,Master!$G:$J,4,0)="x",Sheet1!$A258,"")="","",IF(VLOOKUP($A258,Master!$G:$J,4,0)="x",Sheet1!$A258,"")&amp;$K258&amp;$L258)</f>
        <v>KH0KGL45121</v>
      </c>
      <c r="S258" s="33" t="e">
        <f>IF(VLOOKUP($A258,Master!$L:$M,2,0)=0,"",VLOOKUP($A258,Master!$L:$M,2,0)&amp;$K258&amp;$M258)</f>
        <v>#N/A</v>
      </c>
      <c r="T258" s="33" t="str">
        <f t="shared" ref="T258:T321" si="9">$A258&amp;$K258</f>
        <v>KH0KGL</v>
      </c>
      <c r="U258" s="179"/>
    </row>
    <row r="259" spans="1:21" hidden="1" x14ac:dyDescent="0.3">
      <c r="A259" s="184" t="s">
        <v>194</v>
      </c>
      <c r="B259" s="185" t="s">
        <v>3081</v>
      </c>
      <c r="C259" s="185" t="s">
        <v>3082</v>
      </c>
      <c r="D259" s="185" t="s">
        <v>3083</v>
      </c>
      <c r="E259" s="185" t="s">
        <v>247</v>
      </c>
      <c r="F259" s="185" t="s">
        <v>250</v>
      </c>
      <c r="G259" s="186">
        <v>45017</v>
      </c>
      <c r="H259" s="185" t="s">
        <v>3084</v>
      </c>
      <c r="I259" s="257"/>
      <c r="J259" s="185" t="s">
        <v>117</v>
      </c>
      <c r="K259" s="185" t="s">
        <v>105</v>
      </c>
      <c r="L259" s="186">
        <v>45119</v>
      </c>
      <c r="M259" s="187">
        <v>45119</v>
      </c>
      <c r="O259" s="33" t="str">
        <f>VLOOKUP($A259,Master!$A:$B,2,0)&amp;$K259&amp;$L259</f>
        <v>Camry HKGL45119</v>
      </c>
      <c r="P259" s="33" t="str">
        <f>IF(OR($A259="KE0",$A259="KZ0",$A259="KV0",$A259="KH0",$A259="KE",$A259="KZ",),VLOOKUP($A259&amp;$F259,Master!$D:$E,2,0)&amp;$K259&amp;$L259,VLOOKUP($A259,Master!$D:$E,2,0)&amp;Sheet1!$K259&amp;Sheet1!$L259)</f>
        <v>Camry(40)KGL45119</v>
      </c>
      <c r="Q259" s="33" t="str">
        <f t="shared" si="8"/>
        <v>KH0KGL45119</v>
      </c>
      <c r="R259" s="33" t="str">
        <f>IF(IF(VLOOKUP($A259,Master!$G:$J,4,0)="x",Sheet1!$A259,"")="","",IF(VLOOKUP($A259,Master!$G:$J,4,0)="x",Sheet1!$A259,"")&amp;$K259&amp;$L259)</f>
        <v>KH0KGL45119</v>
      </c>
      <c r="S259" s="33" t="e">
        <f>IF(VLOOKUP($A259,Master!$L:$M,2,0)=0,"",VLOOKUP($A259,Master!$L:$M,2,0)&amp;$K259&amp;$M259)</f>
        <v>#N/A</v>
      </c>
      <c r="T259" s="33" t="str">
        <f t="shared" si="9"/>
        <v>KH0KGL</v>
      </c>
      <c r="U259" s="179"/>
    </row>
    <row r="260" spans="1:21" hidden="1" x14ac:dyDescent="0.3">
      <c r="A260" s="184" t="s">
        <v>194</v>
      </c>
      <c r="B260" s="185" t="s">
        <v>2768</v>
      </c>
      <c r="C260" s="185" t="s">
        <v>2769</v>
      </c>
      <c r="D260" s="185" t="s">
        <v>2770</v>
      </c>
      <c r="E260" s="185" t="s">
        <v>248</v>
      </c>
      <c r="F260" s="185" t="s">
        <v>250</v>
      </c>
      <c r="G260" s="186">
        <v>45047</v>
      </c>
      <c r="H260" s="185" t="s">
        <v>2771</v>
      </c>
      <c r="I260" s="257"/>
      <c r="J260" s="185" t="s">
        <v>106</v>
      </c>
      <c r="K260" s="185" t="s">
        <v>105</v>
      </c>
      <c r="L260" s="186">
        <v>45121</v>
      </c>
      <c r="M260" s="187">
        <v>45121</v>
      </c>
      <c r="O260" s="33" t="str">
        <f>VLOOKUP($A260,Master!$A:$B,2,0)&amp;$K260&amp;$L260</f>
        <v>Camry HKGL45121</v>
      </c>
      <c r="P260" s="33" t="str">
        <f>IF(OR($A260="KE0",$A260="KZ0",$A260="KV0",$A260="KH0",$A260="KE",$A260="KZ",),VLOOKUP($A260&amp;$F260,Master!$D:$E,2,0)&amp;$K260&amp;$L260,VLOOKUP($A260,Master!$D:$E,2,0)&amp;Sheet1!$K260&amp;Sheet1!$L260)</f>
        <v>Camry(40)KGL45121</v>
      </c>
      <c r="Q260" s="33" t="str">
        <f t="shared" si="8"/>
        <v>KH0KGL45121</v>
      </c>
      <c r="R260" s="33" t="str">
        <f>IF(IF(VLOOKUP($A260,Master!$G:$J,4,0)="x",Sheet1!$A260,"")="","",IF(VLOOKUP($A260,Master!$G:$J,4,0)="x",Sheet1!$A260,"")&amp;$K260&amp;$L260)</f>
        <v>KH0KGL45121</v>
      </c>
      <c r="S260" s="33" t="e">
        <f>IF(VLOOKUP($A260,Master!$L:$M,2,0)=0,"",VLOOKUP($A260,Master!$L:$M,2,0)&amp;$K260&amp;$M260)</f>
        <v>#N/A</v>
      </c>
      <c r="T260" s="33" t="str">
        <f t="shared" si="9"/>
        <v>KH0KGL</v>
      </c>
      <c r="U260" s="179"/>
    </row>
    <row r="261" spans="1:21" hidden="1" x14ac:dyDescent="0.3">
      <c r="A261" s="184" t="s">
        <v>194</v>
      </c>
      <c r="B261" s="185" t="s">
        <v>2744</v>
      </c>
      <c r="C261" s="185" t="s">
        <v>2745</v>
      </c>
      <c r="D261" s="185" t="s">
        <v>2746</v>
      </c>
      <c r="E261" s="185" t="s">
        <v>247</v>
      </c>
      <c r="F261" s="185" t="s">
        <v>246</v>
      </c>
      <c r="G261" s="186">
        <v>45047</v>
      </c>
      <c r="H261" s="185" t="s">
        <v>2747</v>
      </c>
      <c r="I261" s="257"/>
      <c r="J261" s="185" t="s">
        <v>114</v>
      </c>
      <c r="K261" s="185" t="s">
        <v>105</v>
      </c>
      <c r="L261" s="186">
        <v>45121</v>
      </c>
      <c r="M261" s="187">
        <v>45121</v>
      </c>
      <c r="O261" s="33" t="str">
        <f>VLOOKUP($A261,Master!$A:$B,2,0)&amp;$K261&amp;$L261</f>
        <v>Camry HKGL45121</v>
      </c>
      <c r="P261" s="33" t="str">
        <f>IF(OR($A261="KE0",$A261="KZ0",$A261="KV0",$A261="KH0",$A261="KE",$A261="KZ",),VLOOKUP($A261&amp;$F261,Master!$D:$E,2,0)&amp;$K261&amp;$L261,VLOOKUP($A261,Master!$D:$E,2,0)&amp;Sheet1!$K261&amp;Sheet1!$L261)</f>
        <v>Camry(20)KGL45121</v>
      </c>
      <c r="Q261" s="33" t="str">
        <f t="shared" si="8"/>
        <v>KH0KGL45121</v>
      </c>
      <c r="R261" s="33" t="str">
        <f>IF(IF(VLOOKUP($A261,Master!$G:$J,4,0)="x",Sheet1!$A261,"")="","",IF(VLOOKUP($A261,Master!$G:$J,4,0)="x",Sheet1!$A261,"")&amp;$K261&amp;$L261)</f>
        <v>KH0KGL45121</v>
      </c>
      <c r="S261" s="33" t="e">
        <f>IF(VLOOKUP($A261,Master!$L:$M,2,0)=0,"",VLOOKUP($A261,Master!$L:$M,2,0)&amp;$K261&amp;$M261)</f>
        <v>#N/A</v>
      </c>
      <c r="T261" s="33" t="str">
        <f t="shared" si="9"/>
        <v>KH0KGL</v>
      </c>
      <c r="U261" s="179"/>
    </row>
    <row r="262" spans="1:21" hidden="1" x14ac:dyDescent="0.3">
      <c r="A262" s="184" t="s">
        <v>194</v>
      </c>
      <c r="B262" s="185" t="s">
        <v>4469</v>
      </c>
      <c r="C262" s="185" t="s">
        <v>4470</v>
      </c>
      <c r="D262" s="185" t="s">
        <v>4471</v>
      </c>
      <c r="E262" s="185" t="s">
        <v>247</v>
      </c>
      <c r="F262" s="185" t="s">
        <v>246</v>
      </c>
      <c r="G262" s="186">
        <v>45047</v>
      </c>
      <c r="H262" s="185" t="s">
        <v>4472</v>
      </c>
      <c r="I262" s="257"/>
      <c r="J262" s="185" t="s">
        <v>4473</v>
      </c>
      <c r="K262" s="185" t="s">
        <v>105</v>
      </c>
      <c r="L262" s="186">
        <v>45156</v>
      </c>
      <c r="M262" s="187">
        <v>45156</v>
      </c>
      <c r="O262" s="33" t="str">
        <f>VLOOKUP($A262,Master!$A:$B,2,0)&amp;$K262&amp;$L262</f>
        <v>Camry HKGL45156</v>
      </c>
      <c r="P262" s="33" t="str">
        <f>IF(OR($A262="KE0",$A262="KZ0",$A262="KV0",$A262="KH0",$A262="KE",$A262="KZ",),VLOOKUP($A262&amp;$F262,Master!$D:$E,2,0)&amp;$K262&amp;$L262,VLOOKUP($A262,Master!$D:$E,2,0)&amp;Sheet1!$K262&amp;Sheet1!$L262)</f>
        <v>Camry(20)KGL45156</v>
      </c>
      <c r="Q262" s="33" t="str">
        <f t="shared" si="8"/>
        <v>KH0KGL45156</v>
      </c>
      <c r="R262" s="33" t="str">
        <f>IF(IF(VLOOKUP($A262,Master!$G:$J,4,0)="x",Sheet1!$A262,"")="","",IF(VLOOKUP($A262,Master!$G:$J,4,0)="x",Sheet1!$A262,"")&amp;$K262&amp;$L262)</f>
        <v>KH0KGL45156</v>
      </c>
      <c r="S262" s="33" t="e">
        <f>IF(VLOOKUP($A262,Master!$L:$M,2,0)=0,"",VLOOKUP($A262,Master!$L:$M,2,0)&amp;$K262&amp;$M262)</f>
        <v>#N/A</v>
      </c>
      <c r="T262" s="33" t="str">
        <f t="shared" si="9"/>
        <v>KH0KGL</v>
      </c>
      <c r="U262" s="179"/>
    </row>
    <row r="263" spans="1:21" hidden="1" x14ac:dyDescent="0.3">
      <c r="A263" s="184" t="s">
        <v>194</v>
      </c>
      <c r="B263" s="185" t="s">
        <v>3065</v>
      </c>
      <c r="C263" s="185" t="s">
        <v>3066</v>
      </c>
      <c r="D263" s="185" t="s">
        <v>3067</v>
      </c>
      <c r="E263" s="185" t="s">
        <v>247</v>
      </c>
      <c r="F263" s="185" t="s">
        <v>250</v>
      </c>
      <c r="G263" s="186">
        <v>45047</v>
      </c>
      <c r="H263" s="185" t="s">
        <v>3068</v>
      </c>
      <c r="I263" s="257"/>
      <c r="J263" s="185" t="s">
        <v>110</v>
      </c>
      <c r="K263" s="185" t="s">
        <v>105</v>
      </c>
      <c r="L263" s="186">
        <v>45121</v>
      </c>
      <c r="M263" s="187">
        <v>45121</v>
      </c>
      <c r="O263" s="33" t="str">
        <f>VLOOKUP($A263,Master!$A:$B,2,0)&amp;$K263&amp;$L263</f>
        <v>Camry HKGL45121</v>
      </c>
      <c r="P263" s="33" t="str">
        <f>IF(OR($A263="KE0",$A263="KZ0",$A263="KV0",$A263="KH0",$A263="KE",$A263="KZ",),VLOOKUP($A263&amp;$F263,Master!$D:$E,2,0)&amp;$K263&amp;$L263,VLOOKUP($A263,Master!$D:$E,2,0)&amp;Sheet1!$K263&amp;Sheet1!$L263)</f>
        <v>Camry(40)KGL45121</v>
      </c>
      <c r="Q263" s="33" t="str">
        <f t="shared" si="8"/>
        <v>KH0KGL45121</v>
      </c>
      <c r="R263" s="33" t="str">
        <f>IF(IF(VLOOKUP($A263,Master!$G:$J,4,0)="x",Sheet1!$A263,"")="","",IF(VLOOKUP($A263,Master!$G:$J,4,0)="x",Sheet1!$A263,"")&amp;$K263&amp;$L263)</f>
        <v>KH0KGL45121</v>
      </c>
      <c r="S263" s="33" t="e">
        <f>IF(VLOOKUP($A263,Master!$L:$M,2,0)=0,"",VLOOKUP($A263,Master!$L:$M,2,0)&amp;$K263&amp;$M263)</f>
        <v>#N/A</v>
      </c>
      <c r="T263" s="33" t="str">
        <f t="shared" si="9"/>
        <v>KH0KGL</v>
      </c>
      <c r="U263" s="179"/>
    </row>
    <row r="264" spans="1:21" hidden="1" x14ac:dyDescent="0.3">
      <c r="A264" s="184" t="s">
        <v>194</v>
      </c>
      <c r="B264" s="185" t="s">
        <v>4909</v>
      </c>
      <c r="C264" s="185" t="s">
        <v>4910</v>
      </c>
      <c r="D264" s="185" t="s">
        <v>4911</v>
      </c>
      <c r="E264" s="185" t="s">
        <v>247</v>
      </c>
      <c r="F264" s="185" t="s">
        <v>246</v>
      </c>
      <c r="G264" s="186">
        <v>45078</v>
      </c>
      <c r="H264" s="185" t="s">
        <v>4462</v>
      </c>
      <c r="I264" s="257"/>
      <c r="J264" s="185" t="s">
        <v>117</v>
      </c>
      <c r="K264" s="185" t="s">
        <v>105</v>
      </c>
      <c r="L264" s="186">
        <v>45135</v>
      </c>
      <c r="M264" s="187">
        <v>45135</v>
      </c>
      <c r="O264" s="33" t="str">
        <f>VLOOKUP($A264,Master!$A:$B,2,0)&amp;$K264&amp;$L264</f>
        <v>Camry HKGL45135</v>
      </c>
      <c r="P264" s="33" t="str">
        <f>IF(OR($A264="KE0",$A264="KZ0",$A264="KV0",$A264="KH0",$A264="KE",$A264="KZ",),VLOOKUP($A264&amp;$F264,Master!$D:$E,2,0)&amp;$K264&amp;$L264,VLOOKUP($A264,Master!$D:$E,2,0)&amp;Sheet1!$K264&amp;Sheet1!$L264)</f>
        <v>Camry(20)KGL45135</v>
      </c>
      <c r="Q264" s="33" t="str">
        <f t="shared" si="8"/>
        <v>KH0KGL45135</v>
      </c>
      <c r="R264" s="33" t="str">
        <f>IF(IF(VLOOKUP($A264,Master!$G:$J,4,0)="x",Sheet1!$A264,"")="","",IF(VLOOKUP($A264,Master!$G:$J,4,0)="x",Sheet1!$A264,"")&amp;$K264&amp;$L264)</f>
        <v>KH0KGL45135</v>
      </c>
      <c r="S264" s="33" t="e">
        <f>IF(VLOOKUP($A264,Master!$L:$M,2,0)=0,"",VLOOKUP($A264,Master!$L:$M,2,0)&amp;$K264&amp;$M264)</f>
        <v>#N/A</v>
      </c>
      <c r="T264" s="33" t="str">
        <f t="shared" si="9"/>
        <v>KH0KGL</v>
      </c>
      <c r="U264" s="179"/>
    </row>
    <row r="265" spans="1:21" hidden="1" x14ac:dyDescent="0.3">
      <c r="A265" s="184" t="s">
        <v>194</v>
      </c>
      <c r="B265" s="185" t="s">
        <v>1729</v>
      </c>
      <c r="C265" s="185" t="s">
        <v>1730</v>
      </c>
      <c r="D265" s="185" t="s">
        <v>1731</v>
      </c>
      <c r="E265" s="185" t="s">
        <v>247</v>
      </c>
      <c r="F265" s="185" t="s">
        <v>246</v>
      </c>
      <c r="G265" s="186">
        <v>45047</v>
      </c>
      <c r="H265" s="185" t="s">
        <v>1732</v>
      </c>
      <c r="I265" s="257"/>
      <c r="J265" s="185" t="s">
        <v>111</v>
      </c>
      <c r="K265" s="185" t="s">
        <v>105</v>
      </c>
      <c r="L265" s="186">
        <v>45105</v>
      </c>
      <c r="M265" s="187">
        <v>45105</v>
      </c>
      <c r="O265" s="33" t="str">
        <f>VLOOKUP($A265,Master!$A:$B,2,0)&amp;$K265&amp;$L265</f>
        <v>Camry HKGL45105</v>
      </c>
      <c r="P265" s="33" t="str">
        <f>IF(OR($A265="KE0",$A265="KZ0",$A265="KV0",$A265="KH0",$A265="KE",$A265="KZ",),VLOOKUP($A265&amp;$F265,Master!$D:$E,2,0)&amp;$K265&amp;$L265,VLOOKUP($A265,Master!$D:$E,2,0)&amp;Sheet1!$K265&amp;Sheet1!$L265)</f>
        <v>Camry(20)KGL45105</v>
      </c>
      <c r="Q265" s="33" t="str">
        <f t="shared" si="8"/>
        <v>KH0KGL45105</v>
      </c>
      <c r="R265" s="33" t="str">
        <f>IF(IF(VLOOKUP($A265,Master!$G:$J,4,0)="x",Sheet1!$A265,"")="","",IF(VLOOKUP($A265,Master!$G:$J,4,0)="x",Sheet1!$A265,"")&amp;$K265&amp;$L265)</f>
        <v>KH0KGL45105</v>
      </c>
      <c r="S265" s="33" t="e">
        <f>IF(VLOOKUP($A265,Master!$L:$M,2,0)=0,"",VLOOKUP($A265,Master!$L:$M,2,0)&amp;$K265&amp;$M265)</f>
        <v>#N/A</v>
      </c>
      <c r="T265" s="33" t="str">
        <f t="shared" si="9"/>
        <v>KH0KGL</v>
      </c>
      <c r="U265" s="179"/>
    </row>
    <row r="266" spans="1:21" hidden="1" x14ac:dyDescent="0.3">
      <c r="A266" s="184" t="s">
        <v>194</v>
      </c>
      <c r="B266" s="185" t="s">
        <v>2748</v>
      </c>
      <c r="C266" s="185" t="s">
        <v>2749</v>
      </c>
      <c r="D266" s="185" t="s">
        <v>2750</v>
      </c>
      <c r="E266" s="185" t="s">
        <v>247</v>
      </c>
      <c r="F266" s="185" t="s">
        <v>250</v>
      </c>
      <c r="G266" s="186">
        <v>45047</v>
      </c>
      <c r="H266" s="185" t="s">
        <v>2751</v>
      </c>
      <c r="I266" s="257"/>
      <c r="J266" s="185" t="s">
        <v>144</v>
      </c>
      <c r="K266" s="185" t="s">
        <v>105</v>
      </c>
      <c r="L266" s="186">
        <v>45120</v>
      </c>
      <c r="M266" s="187">
        <v>45120</v>
      </c>
      <c r="O266" s="33" t="str">
        <f>VLOOKUP($A266,Master!$A:$B,2,0)&amp;$K266&amp;$L266</f>
        <v>Camry HKGL45120</v>
      </c>
      <c r="P266" s="33" t="str">
        <f>IF(OR($A266="KE0",$A266="KZ0",$A266="KV0",$A266="KH0",$A266="KE",$A266="KZ",),VLOOKUP($A266&amp;$F266,Master!$D:$E,2,0)&amp;$K266&amp;$L266,VLOOKUP($A266,Master!$D:$E,2,0)&amp;Sheet1!$K266&amp;Sheet1!$L266)</f>
        <v>Camry(40)KGL45120</v>
      </c>
      <c r="Q266" s="33" t="str">
        <f t="shared" si="8"/>
        <v>KH0KGL45120</v>
      </c>
      <c r="R266" s="33" t="str">
        <f>IF(IF(VLOOKUP($A266,Master!$G:$J,4,0)="x",Sheet1!$A266,"")="","",IF(VLOOKUP($A266,Master!$G:$J,4,0)="x",Sheet1!$A266,"")&amp;$K266&amp;$L266)</f>
        <v>KH0KGL45120</v>
      </c>
      <c r="S266" s="33" t="e">
        <f>IF(VLOOKUP($A266,Master!$L:$M,2,0)=0,"",VLOOKUP($A266,Master!$L:$M,2,0)&amp;$K266&amp;$M266)</f>
        <v>#N/A</v>
      </c>
      <c r="T266" s="33" t="str">
        <f t="shared" si="9"/>
        <v>KH0KGL</v>
      </c>
      <c r="U266" s="179"/>
    </row>
    <row r="267" spans="1:21" hidden="1" x14ac:dyDescent="0.3">
      <c r="A267" s="184" t="s">
        <v>194</v>
      </c>
      <c r="B267" s="185" t="s">
        <v>4474</v>
      </c>
      <c r="C267" s="185" t="s">
        <v>4475</v>
      </c>
      <c r="D267" s="185" t="s">
        <v>4476</v>
      </c>
      <c r="E267" s="185" t="s">
        <v>247</v>
      </c>
      <c r="F267" s="185" t="s">
        <v>250</v>
      </c>
      <c r="G267" s="186">
        <v>45078</v>
      </c>
      <c r="H267" s="185" t="s">
        <v>4477</v>
      </c>
      <c r="I267" s="257"/>
      <c r="J267" s="185" t="s">
        <v>110</v>
      </c>
      <c r="K267" s="185" t="s">
        <v>105</v>
      </c>
      <c r="L267" s="186">
        <v>45133</v>
      </c>
      <c r="M267" s="187">
        <v>45133</v>
      </c>
      <c r="O267" s="33" t="str">
        <f>VLOOKUP($A267,Master!$A:$B,2,0)&amp;$K267&amp;$L267</f>
        <v>Camry HKGL45133</v>
      </c>
      <c r="P267" s="33" t="str">
        <f>IF(OR($A267="KE0",$A267="KZ0",$A267="KV0",$A267="KH0",$A267="KE",$A267="KZ",),VLOOKUP($A267&amp;$F267,Master!$D:$E,2,0)&amp;$K267&amp;$L267,VLOOKUP($A267,Master!$D:$E,2,0)&amp;Sheet1!$K267&amp;Sheet1!$L267)</f>
        <v>Camry(40)KGL45133</v>
      </c>
      <c r="Q267" s="33" t="str">
        <f t="shared" si="8"/>
        <v>KH0KGL45133</v>
      </c>
      <c r="R267" s="33" t="str">
        <f>IF(IF(VLOOKUP($A267,Master!$G:$J,4,0)="x",Sheet1!$A267,"")="","",IF(VLOOKUP($A267,Master!$G:$J,4,0)="x",Sheet1!$A267,"")&amp;$K267&amp;$L267)</f>
        <v>KH0KGL45133</v>
      </c>
      <c r="S267" s="33" t="e">
        <f>IF(VLOOKUP($A267,Master!$L:$M,2,0)=0,"",VLOOKUP($A267,Master!$L:$M,2,0)&amp;$K267&amp;$M267)</f>
        <v>#N/A</v>
      </c>
      <c r="T267" s="33" t="str">
        <f t="shared" si="9"/>
        <v>KH0KGL</v>
      </c>
      <c r="U267" s="179"/>
    </row>
    <row r="268" spans="1:21" hidden="1" x14ac:dyDescent="0.3">
      <c r="A268" s="184" t="s">
        <v>194</v>
      </c>
      <c r="B268" s="185" t="s">
        <v>2760</v>
      </c>
      <c r="C268" s="185" t="s">
        <v>2761</v>
      </c>
      <c r="D268" s="185" t="s">
        <v>2762</v>
      </c>
      <c r="E268" s="185" t="s">
        <v>248</v>
      </c>
      <c r="F268" s="185" t="s">
        <v>250</v>
      </c>
      <c r="G268" s="186">
        <v>45047</v>
      </c>
      <c r="H268" s="185" t="s">
        <v>2763</v>
      </c>
      <c r="I268" s="257"/>
      <c r="J268" s="185" t="s">
        <v>168</v>
      </c>
      <c r="K268" s="185" t="s">
        <v>105</v>
      </c>
      <c r="L268" s="186">
        <v>45099</v>
      </c>
      <c r="M268" s="187">
        <v>45099</v>
      </c>
      <c r="O268" s="33" t="str">
        <f>VLOOKUP($A268,Master!$A:$B,2,0)&amp;$K268&amp;$L268</f>
        <v>Camry HKGL45099</v>
      </c>
      <c r="P268" s="33" t="str">
        <f>IF(OR($A268="KE0",$A268="KZ0",$A268="KV0",$A268="KH0",$A268="KE",$A268="KZ",),VLOOKUP($A268&amp;$F268,Master!$D:$E,2,0)&amp;$K268&amp;$L268,VLOOKUP($A268,Master!$D:$E,2,0)&amp;Sheet1!$K268&amp;Sheet1!$L268)</f>
        <v>Camry(40)KGL45099</v>
      </c>
      <c r="Q268" s="33" t="str">
        <f t="shared" si="8"/>
        <v>KH0KGL45099</v>
      </c>
      <c r="R268" s="33" t="str">
        <f>IF(IF(VLOOKUP($A268,Master!$G:$J,4,0)="x",Sheet1!$A268,"")="","",IF(VLOOKUP($A268,Master!$G:$J,4,0)="x",Sheet1!$A268,"")&amp;$K268&amp;$L268)</f>
        <v>KH0KGL45099</v>
      </c>
      <c r="S268" s="33" t="e">
        <f>IF(VLOOKUP($A268,Master!$L:$M,2,0)=0,"",VLOOKUP($A268,Master!$L:$M,2,0)&amp;$K268&amp;$M268)</f>
        <v>#N/A</v>
      </c>
      <c r="T268" s="33" t="str">
        <f t="shared" si="9"/>
        <v>KH0KGL</v>
      </c>
      <c r="U268" s="179"/>
    </row>
    <row r="269" spans="1:21" hidden="1" x14ac:dyDescent="0.3">
      <c r="A269" s="184" t="s">
        <v>194</v>
      </c>
      <c r="B269" s="185" t="s">
        <v>4711</v>
      </c>
      <c r="C269" s="185" t="s">
        <v>4712</v>
      </c>
      <c r="D269" s="185" t="s">
        <v>4713</v>
      </c>
      <c r="E269" s="185" t="s">
        <v>248</v>
      </c>
      <c r="F269" s="185" t="s">
        <v>250</v>
      </c>
      <c r="G269" s="186">
        <v>45078</v>
      </c>
      <c r="H269" s="185" t="s">
        <v>4458</v>
      </c>
      <c r="I269" s="257"/>
      <c r="J269" s="185" t="s">
        <v>181</v>
      </c>
      <c r="K269" s="185" t="s">
        <v>105</v>
      </c>
      <c r="L269" s="186">
        <v>45122</v>
      </c>
      <c r="M269" s="187">
        <v>45122</v>
      </c>
      <c r="O269" s="33" t="str">
        <f>VLOOKUP($A269,Master!$A:$B,2,0)&amp;$K269&amp;$L269</f>
        <v>Camry HKGL45122</v>
      </c>
      <c r="P269" s="33" t="str">
        <f>IF(OR($A269="KE0",$A269="KZ0",$A269="KV0",$A269="KH0",$A269="KE",$A269="KZ",),VLOOKUP($A269&amp;$F269,Master!$D:$E,2,0)&amp;$K269&amp;$L269,VLOOKUP($A269,Master!$D:$E,2,0)&amp;Sheet1!$K269&amp;Sheet1!$L269)</f>
        <v>Camry(40)KGL45122</v>
      </c>
      <c r="Q269" s="33" t="str">
        <f t="shared" si="8"/>
        <v>KH0KGL45122</v>
      </c>
      <c r="R269" s="33" t="str">
        <f>IF(IF(VLOOKUP($A269,Master!$G:$J,4,0)="x",Sheet1!$A269,"")="","",IF(VLOOKUP($A269,Master!$G:$J,4,0)="x",Sheet1!$A269,"")&amp;$K269&amp;$L269)</f>
        <v>KH0KGL45122</v>
      </c>
      <c r="S269" s="33" t="e">
        <f>IF(VLOOKUP($A269,Master!$L:$M,2,0)=0,"",VLOOKUP($A269,Master!$L:$M,2,0)&amp;$K269&amp;$M269)</f>
        <v>#N/A</v>
      </c>
      <c r="T269" s="33" t="str">
        <f t="shared" si="9"/>
        <v>KH0KGL</v>
      </c>
      <c r="U269" s="179"/>
    </row>
    <row r="270" spans="1:21" hidden="1" x14ac:dyDescent="0.3">
      <c r="A270" s="184" t="s">
        <v>194</v>
      </c>
      <c r="B270" s="185" t="s">
        <v>4714</v>
      </c>
      <c r="C270" s="185" t="s">
        <v>4715</v>
      </c>
      <c r="D270" s="185" t="s">
        <v>4716</v>
      </c>
      <c r="E270" s="185" t="s">
        <v>247</v>
      </c>
      <c r="F270" s="185" t="s">
        <v>246</v>
      </c>
      <c r="G270" s="186">
        <v>45078</v>
      </c>
      <c r="H270" s="185" t="s">
        <v>4479</v>
      </c>
      <c r="I270" s="257"/>
      <c r="J270" s="185" t="s">
        <v>107</v>
      </c>
      <c r="K270" s="185" t="s">
        <v>105</v>
      </c>
      <c r="L270" s="186">
        <v>45133</v>
      </c>
      <c r="M270" s="187">
        <v>45133</v>
      </c>
      <c r="O270" s="33" t="str">
        <f>VLOOKUP($A270,Master!$A:$B,2,0)&amp;$K270&amp;$L270</f>
        <v>Camry HKGL45133</v>
      </c>
      <c r="P270" s="33" t="str">
        <f>IF(OR($A270="KE0",$A270="KZ0",$A270="KV0",$A270="KH0",$A270="KE",$A270="KZ",),VLOOKUP($A270&amp;$F270,Master!$D:$E,2,0)&amp;$K270&amp;$L270,VLOOKUP($A270,Master!$D:$E,2,0)&amp;Sheet1!$K270&amp;Sheet1!$L270)</f>
        <v>Camry(20)KGL45133</v>
      </c>
      <c r="Q270" s="33" t="str">
        <f t="shared" si="8"/>
        <v>KH0KGL45133</v>
      </c>
      <c r="R270" s="33" t="str">
        <f>IF(IF(VLOOKUP($A270,Master!$G:$J,4,0)="x",Sheet1!$A270,"")="","",IF(VLOOKUP($A270,Master!$G:$J,4,0)="x",Sheet1!$A270,"")&amp;$K270&amp;$L270)</f>
        <v>KH0KGL45133</v>
      </c>
      <c r="S270" s="33" t="e">
        <f>IF(VLOOKUP($A270,Master!$L:$M,2,0)=0,"",VLOOKUP($A270,Master!$L:$M,2,0)&amp;$K270&amp;$M270)</f>
        <v>#N/A</v>
      </c>
      <c r="T270" s="33" t="str">
        <f t="shared" si="9"/>
        <v>KH0KGL</v>
      </c>
      <c r="U270" s="179"/>
    </row>
    <row r="271" spans="1:21" hidden="1" x14ac:dyDescent="0.3">
      <c r="A271" s="184" t="s">
        <v>194</v>
      </c>
      <c r="B271" s="185" t="s">
        <v>1749</v>
      </c>
      <c r="C271" s="185" t="s">
        <v>1750</v>
      </c>
      <c r="D271" s="185" t="s">
        <v>1751</v>
      </c>
      <c r="E271" s="185" t="s">
        <v>247</v>
      </c>
      <c r="F271" s="185" t="s">
        <v>250</v>
      </c>
      <c r="G271" s="186">
        <v>45047</v>
      </c>
      <c r="H271" s="185" t="s">
        <v>1752</v>
      </c>
      <c r="I271" s="257"/>
      <c r="J271" s="185" t="s">
        <v>110</v>
      </c>
      <c r="K271" s="185" t="s">
        <v>105</v>
      </c>
      <c r="L271" s="186">
        <v>45105</v>
      </c>
      <c r="M271" s="187">
        <v>45105</v>
      </c>
      <c r="O271" s="33" t="str">
        <f>VLOOKUP($A271,Master!$A:$B,2,0)&amp;$K271&amp;$L271</f>
        <v>Camry HKGL45105</v>
      </c>
      <c r="P271" s="33" t="str">
        <f>IF(OR($A271="KE0",$A271="KZ0",$A271="KV0",$A271="KH0",$A271="KE",$A271="KZ",),VLOOKUP($A271&amp;$F271,Master!$D:$E,2,0)&amp;$K271&amp;$L271,VLOOKUP($A271,Master!$D:$E,2,0)&amp;Sheet1!$K271&amp;Sheet1!$L271)</f>
        <v>Camry(40)KGL45105</v>
      </c>
      <c r="Q271" s="33" t="str">
        <f t="shared" si="8"/>
        <v>KH0KGL45105</v>
      </c>
      <c r="R271" s="33" t="str">
        <f>IF(IF(VLOOKUP($A271,Master!$G:$J,4,0)="x",Sheet1!$A271,"")="","",IF(VLOOKUP($A271,Master!$G:$J,4,0)="x",Sheet1!$A271,"")&amp;$K271&amp;$L271)</f>
        <v>KH0KGL45105</v>
      </c>
      <c r="S271" s="33" t="e">
        <f>IF(VLOOKUP($A271,Master!$L:$M,2,0)=0,"",VLOOKUP($A271,Master!$L:$M,2,0)&amp;$K271&amp;$M271)</f>
        <v>#N/A</v>
      </c>
      <c r="T271" s="33" t="str">
        <f t="shared" si="9"/>
        <v>KH0KGL</v>
      </c>
      <c r="U271" s="179"/>
    </row>
    <row r="272" spans="1:21" hidden="1" x14ac:dyDescent="0.3">
      <c r="A272" s="184" t="s">
        <v>194</v>
      </c>
      <c r="B272" s="185" t="s">
        <v>3069</v>
      </c>
      <c r="C272" s="185" t="s">
        <v>3070</v>
      </c>
      <c r="D272" s="185" t="s">
        <v>3071</v>
      </c>
      <c r="E272" s="185" t="s">
        <v>248</v>
      </c>
      <c r="F272" s="185" t="s">
        <v>246</v>
      </c>
      <c r="G272" s="186">
        <v>45047</v>
      </c>
      <c r="H272" s="185" t="s">
        <v>3072</v>
      </c>
      <c r="I272" s="257"/>
      <c r="J272" s="185" t="s">
        <v>110</v>
      </c>
      <c r="K272" s="185" t="s">
        <v>105</v>
      </c>
      <c r="L272" s="186">
        <v>45106</v>
      </c>
      <c r="M272" s="187">
        <v>45106</v>
      </c>
      <c r="O272" s="33" t="str">
        <f>VLOOKUP($A272,Master!$A:$B,2,0)&amp;$K272&amp;$L272</f>
        <v>Camry HKGL45106</v>
      </c>
      <c r="P272" s="33" t="str">
        <f>IF(OR($A272="KE0",$A272="KZ0",$A272="KV0",$A272="KH0",$A272="KE",$A272="KZ",),VLOOKUP($A272&amp;$F272,Master!$D:$E,2,0)&amp;$K272&amp;$L272,VLOOKUP($A272,Master!$D:$E,2,0)&amp;Sheet1!$K272&amp;Sheet1!$L272)</f>
        <v>Camry(20)KGL45106</v>
      </c>
      <c r="Q272" s="33" t="str">
        <f t="shared" si="8"/>
        <v>KH0KGL45106</v>
      </c>
      <c r="R272" s="33" t="str">
        <f>IF(IF(VLOOKUP($A272,Master!$G:$J,4,0)="x",Sheet1!$A272,"")="","",IF(VLOOKUP($A272,Master!$G:$J,4,0)="x",Sheet1!$A272,"")&amp;$K272&amp;$L272)</f>
        <v>KH0KGL45106</v>
      </c>
      <c r="S272" s="33" t="e">
        <f>IF(VLOOKUP($A272,Master!$L:$M,2,0)=0,"",VLOOKUP($A272,Master!$L:$M,2,0)&amp;$K272&amp;$M272)</f>
        <v>#N/A</v>
      </c>
      <c r="T272" s="33" t="str">
        <f t="shared" si="9"/>
        <v>KH0KGL</v>
      </c>
      <c r="U272" s="179"/>
    </row>
    <row r="273" spans="1:21" hidden="1" x14ac:dyDescent="0.3">
      <c r="A273" s="184" t="s">
        <v>194</v>
      </c>
      <c r="B273" s="185" t="s">
        <v>4708</v>
      </c>
      <c r="C273" s="185" t="s">
        <v>4709</v>
      </c>
      <c r="D273" s="185" t="s">
        <v>4710</v>
      </c>
      <c r="E273" s="185" t="s">
        <v>247</v>
      </c>
      <c r="F273" s="185" t="s">
        <v>246</v>
      </c>
      <c r="G273" s="186">
        <v>45078</v>
      </c>
      <c r="H273" s="185" t="s">
        <v>4457</v>
      </c>
      <c r="I273" s="257"/>
      <c r="J273" s="185" t="s">
        <v>181</v>
      </c>
      <c r="K273" s="185" t="s">
        <v>105</v>
      </c>
      <c r="L273" s="186">
        <v>45122</v>
      </c>
      <c r="M273" s="187">
        <v>45122</v>
      </c>
      <c r="O273" s="33" t="str">
        <f>VLOOKUP($A273,Master!$A:$B,2,0)&amp;$K273&amp;$L273</f>
        <v>Camry HKGL45122</v>
      </c>
      <c r="P273" s="33" t="str">
        <f>IF(OR($A273="KE0",$A273="KZ0",$A273="KV0",$A273="KH0",$A273="KE",$A273="KZ",),VLOOKUP($A273&amp;$F273,Master!$D:$E,2,0)&amp;$K273&amp;$L273,VLOOKUP($A273,Master!$D:$E,2,0)&amp;Sheet1!$K273&amp;Sheet1!$L273)</f>
        <v>Camry(20)KGL45122</v>
      </c>
      <c r="Q273" s="33" t="str">
        <f t="shared" si="8"/>
        <v>KH0KGL45122</v>
      </c>
      <c r="R273" s="33" t="str">
        <f>IF(IF(VLOOKUP($A273,Master!$G:$J,4,0)="x",Sheet1!$A273,"")="","",IF(VLOOKUP($A273,Master!$G:$J,4,0)="x",Sheet1!$A273,"")&amp;$K273&amp;$L273)</f>
        <v>KH0KGL45122</v>
      </c>
      <c r="S273" s="33" t="e">
        <f>IF(VLOOKUP($A273,Master!$L:$M,2,0)=0,"",VLOOKUP($A273,Master!$L:$M,2,0)&amp;$K273&amp;$M273)</f>
        <v>#N/A</v>
      </c>
      <c r="T273" s="33" t="str">
        <f t="shared" si="9"/>
        <v>KH0KGL</v>
      </c>
      <c r="U273" s="179"/>
    </row>
    <row r="274" spans="1:21" hidden="1" x14ac:dyDescent="0.3">
      <c r="A274" s="184" t="s">
        <v>194</v>
      </c>
      <c r="B274" s="185" t="s">
        <v>3085</v>
      </c>
      <c r="C274" s="185" t="s">
        <v>3086</v>
      </c>
      <c r="D274" s="185" t="s">
        <v>3087</v>
      </c>
      <c r="E274" s="185" t="s">
        <v>248</v>
      </c>
      <c r="F274" s="185" t="s">
        <v>250</v>
      </c>
      <c r="G274" s="186">
        <v>45047</v>
      </c>
      <c r="H274" s="185" t="s">
        <v>3088</v>
      </c>
      <c r="I274" s="257"/>
      <c r="J274" s="185" t="s">
        <v>148</v>
      </c>
      <c r="K274" s="185" t="s">
        <v>105</v>
      </c>
      <c r="L274" s="186">
        <v>45105</v>
      </c>
      <c r="M274" s="187">
        <v>45105</v>
      </c>
      <c r="O274" s="33" t="str">
        <f>VLOOKUP($A274,Master!$A:$B,2,0)&amp;$K274&amp;$L274</f>
        <v>Camry HKGL45105</v>
      </c>
      <c r="P274" s="33" t="str">
        <f>IF(OR($A274="KE0",$A274="KZ0",$A274="KV0",$A274="KH0",$A274="KE",$A274="KZ",),VLOOKUP($A274&amp;$F274,Master!$D:$E,2,0)&amp;$K274&amp;$L274,VLOOKUP($A274,Master!$D:$E,2,0)&amp;Sheet1!$K274&amp;Sheet1!$L274)</f>
        <v>Camry(40)KGL45105</v>
      </c>
      <c r="Q274" s="33" t="str">
        <f t="shared" si="8"/>
        <v>KH0KGL45105</v>
      </c>
      <c r="R274" s="33" t="str">
        <f>IF(IF(VLOOKUP($A274,Master!$G:$J,4,0)="x",Sheet1!$A274,"")="","",IF(VLOOKUP($A274,Master!$G:$J,4,0)="x",Sheet1!$A274,"")&amp;$K274&amp;$L274)</f>
        <v>KH0KGL45105</v>
      </c>
      <c r="S274" s="33" t="e">
        <f>IF(VLOOKUP($A274,Master!$L:$M,2,0)=0,"",VLOOKUP($A274,Master!$L:$M,2,0)&amp;$K274&amp;$M274)</f>
        <v>#N/A</v>
      </c>
      <c r="T274" s="33" t="str">
        <f t="shared" si="9"/>
        <v>KH0KGL</v>
      </c>
      <c r="U274" s="179"/>
    </row>
    <row r="275" spans="1:21" hidden="1" x14ac:dyDescent="0.3">
      <c r="A275" s="184" t="s">
        <v>194</v>
      </c>
      <c r="B275" s="185" t="s">
        <v>1741</v>
      </c>
      <c r="C275" s="185" t="s">
        <v>1742</v>
      </c>
      <c r="D275" s="185" t="s">
        <v>1743</v>
      </c>
      <c r="E275" s="185" t="s">
        <v>247</v>
      </c>
      <c r="F275" s="185" t="s">
        <v>250</v>
      </c>
      <c r="G275" s="186">
        <v>45047</v>
      </c>
      <c r="H275" s="185" t="s">
        <v>1744</v>
      </c>
      <c r="I275" s="257"/>
      <c r="J275" s="185" t="s">
        <v>181</v>
      </c>
      <c r="K275" s="185" t="s">
        <v>105</v>
      </c>
      <c r="L275" s="186">
        <v>45105</v>
      </c>
      <c r="M275" s="187">
        <v>45105</v>
      </c>
      <c r="O275" s="33" t="str">
        <f>VLOOKUP($A275,Master!$A:$B,2,0)&amp;$K275&amp;$L275</f>
        <v>Camry HKGL45105</v>
      </c>
      <c r="P275" s="33" t="str">
        <f>IF(OR($A275="KE0",$A275="KZ0",$A275="KV0",$A275="KH0",$A275="KE",$A275="KZ",),VLOOKUP($A275&amp;$F275,Master!$D:$E,2,0)&amp;$K275&amp;$L275,VLOOKUP($A275,Master!$D:$E,2,0)&amp;Sheet1!$K275&amp;Sheet1!$L275)</f>
        <v>Camry(40)KGL45105</v>
      </c>
      <c r="Q275" s="33" t="str">
        <f t="shared" si="8"/>
        <v>KH0KGL45105</v>
      </c>
      <c r="R275" s="33" t="str">
        <f>IF(IF(VLOOKUP($A275,Master!$G:$J,4,0)="x",Sheet1!$A275,"")="","",IF(VLOOKUP($A275,Master!$G:$J,4,0)="x",Sheet1!$A275,"")&amp;$K275&amp;$L275)</f>
        <v>KH0KGL45105</v>
      </c>
      <c r="S275" s="33" t="e">
        <f>IF(VLOOKUP($A275,Master!$L:$M,2,0)=0,"",VLOOKUP($A275,Master!$L:$M,2,0)&amp;$K275&amp;$M275)</f>
        <v>#N/A</v>
      </c>
      <c r="T275" s="33" t="str">
        <f t="shared" si="9"/>
        <v>KH0KGL</v>
      </c>
      <c r="U275" s="179"/>
    </row>
    <row r="276" spans="1:21" hidden="1" x14ac:dyDescent="0.3">
      <c r="A276" s="184" t="s">
        <v>194</v>
      </c>
      <c r="B276" s="185" t="s">
        <v>1745</v>
      </c>
      <c r="C276" s="185" t="s">
        <v>1746</v>
      </c>
      <c r="D276" s="185" t="s">
        <v>1747</v>
      </c>
      <c r="E276" s="185" t="s">
        <v>247</v>
      </c>
      <c r="F276" s="185" t="s">
        <v>250</v>
      </c>
      <c r="G276" s="186">
        <v>45047</v>
      </c>
      <c r="H276" s="185" t="s">
        <v>1748</v>
      </c>
      <c r="I276" s="257"/>
      <c r="J276" s="185" t="s">
        <v>145</v>
      </c>
      <c r="K276" s="185" t="s">
        <v>105</v>
      </c>
      <c r="L276" s="186">
        <v>45103</v>
      </c>
      <c r="M276" s="187">
        <v>45103</v>
      </c>
      <c r="O276" s="33" t="str">
        <f>VLOOKUP($A276,Master!$A:$B,2,0)&amp;$K276&amp;$L276</f>
        <v>Camry HKGL45103</v>
      </c>
      <c r="P276" s="33" t="str">
        <f>IF(OR($A276="KE0",$A276="KZ0",$A276="KV0",$A276="KH0",$A276="KE",$A276="KZ",),VLOOKUP($A276&amp;$F276,Master!$D:$E,2,0)&amp;$K276&amp;$L276,VLOOKUP($A276,Master!$D:$E,2,0)&amp;Sheet1!$K276&amp;Sheet1!$L276)</f>
        <v>Camry(40)KGL45103</v>
      </c>
      <c r="Q276" s="33" t="str">
        <f t="shared" si="8"/>
        <v>KH0KGL45103</v>
      </c>
      <c r="R276" s="33" t="str">
        <f>IF(IF(VLOOKUP($A276,Master!$G:$J,4,0)="x",Sheet1!$A276,"")="","",IF(VLOOKUP($A276,Master!$G:$J,4,0)="x",Sheet1!$A276,"")&amp;$K276&amp;$L276)</f>
        <v>KH0KGL45103</v>
      </c>
      <c r="S276" s="33" t="e">
        <f>IF(VLOOKUP($A276,Master!$L:$M,2,0)=0,"",VLOOKUP($A276,Master!$L:$M,2,0)&amp;$K276&amp;$M276)</f>
        <v>#N/A</v>
      </c>
      <c r="T276" s="33" t="str">
        <f t="shared" si="9"/>
        <v>KH0KGL</v>
      </c>
      <c r="U276" s="179"/>
    </row>
    <row r="277" spans="1:21" hidden="1" x14ac:dyDescent="0.3">
      <c r="A277" s="184" t="s">
        <v>194</v>
      </c>
      <c r="B277" s="185" t="s">
        <v>1753</v>
      </c>
      <c r="C277" s="185" t="s">
        <v>1754</v>
      </c>
      <c r="D277" s="185" t="s">
        <v>1755</v>
      </c>
      <c r="E277" s="185" t="s">
        <v>248</v>
      </c>
      <c r="F277" s="185" t="s">
        <v>246</v>
      </c>
      <c r="G277" s="186">
        <v>45047</v>
      </c>
      <c r="H277" s="185" t="s">
        <v>1756</v>
      </c>
      <c r="I277" s="257"/>
      <c r="J277" s="185" t="s">
        <v>145</v>
      </c>
      <c r="K277" s="185" t="s">
        <v>105</v>
      </c>
      <c r="L277" s="186">
        <v>45103</v>
      </c>
      <c r="M277" s="187">
        <v>45103</v>
      </c>
      <c r="O277" s="33" t="str">
        <f>VLOOKUP($A277,Master!$A:$B,2,0)&amp;$K277&amp;$L277</f>
        <v>Camry HKGL45103</v>
      </c>
      <c r="P277" s="33" t="str">
        <f>IF(OR($A277="KE0",$A277="KZ0",$A277="KV0",$A277="KH0",$A277="KE",$A277="KZ",),VLOOKUP($A277&amp;$F277,Master!$D:$E,2,0)&amp;$K277&amp;$L277,VLOOKUP($A277,Master!$D:$E,2,0)&amp;Sheet1!$K277&amp;Sheet1!$L277)</f>
        <v>Camry(20)KGL45103</v>
      </c>
      <c r="Q277" s="33" t="str">
        <f t="shared" si="8"/>
        <v>KH0KGL45103</v>
      </c>
      <c r="R277" s="33" t="str">
        <f>IF(IF(VLOOKUP($A277,Master!$G:$J,4,0)="x",Sheet1!$A277,"")="","",IF(VLOOKUP($A277,Master!$G:$J,4,0)="x",Sheet1!$A277,"")&amp;$K277&amp;$L277)</f>
        <v>KH0KGL45103</v>
      </c>
      <c r="S277" s="33" t="e">
        <f>IF(VLOOKUP($A277,Master!$L:$M,2,0)=0,"",VLOOKUP($A277,Master!$L:$M,2,0)&amp;$K277&amp;$M277)</f>
        <v>#N/A</v>
      </c>
      <c r="T277" s="33" t="str">
        <f t="shared" si="9"/>
        <v>KH0KGL</v>
      </c>
      <c r="U277" s="179"/>
    </row>
    <row r="278" spans="1:21" hidden="1" x14ac:dyDescent="0.3">
      <c r="A278" s="184" t="s">
        <v>194</v>
      </c>
      <c r="B278" s="185" t="s">
        <v>2765</v>
      </c>
      <c r="C278" s="185" t="s">
        <v>2766</v>
      </c>
      <c r="D278" s="185" t="s">
        <v>4468</v>
      </c>
      <c r="E278" s="185" t="s">
        <v>247</v>
      </c>
      <c r="F278" s="185" t="s">
        <v>246</v>
      </c>
      <c r="G278" s="186">
        <v>45047</v>
      </c>
      <c r="H278" s="185" t="s">
        <v>2767</v>
      </c>
      <c r="I278" s="257"/>
      <c r="J278" s="185" t="s">
        <v>109</v>
      </c>
      <c r="K278" s="185" t="s">
        <v>105</v>
      </c>
      <c r="L278" s="186">
        <v>45114</v>
      </c>
      <c r="M278" s="187">
        <v>45114</v>
      </c>
      <c r="O278" s="33" t="str">
        <f>VLOOKUP($A278,Master!$A:$B,2,0)&amp;$K278&amp;$L278</f>
        <v>Camry HKGL45114</v>
      </c>
      <c r="P278" s="33" t="str">
        <f>IF(OR($A278="KE0",$A278="KZ0",$A278="KV0",$A278="KH0",$A278="KE",$A278="KZ",),VLOOKUP($A278&amp;$F278,Master!$D:$E,2,0)&amp;$K278&amp;$L278,VLOOKUP($A278,Master!$D:$E,2,0)&amp;Sheet1!$K278&amp;Sheet1!$L278)</f>
        <v>Camry(20)KGL45114</v>
      </c>
      <c r="Q278" s="33" t="str">
        <f t="shared" si="8"/>
        <v>KH0KGL45114</v>
      </c>
      <c r="R278" s="33" t="str">
        <f>IF(IF(VLOOKUP($A278,Master!$G:$J,4,0)="x",Sheet1!$A278,"")="","",IF(VLOOKUP($A278,Master!$G:$J,4,0)="x",Sheet1!$A278,"")&amp;$K278&amp;$L278)</f>
        <v>KH0KGL45114</v>
      </c>
      <c r="S278" s="33" t="e">
        <f>IF(VLOOKUP($A278,Master!$L:$M,2,0)=0,"",VLOOKUP($A278,Master!$L:$M,2,0)&amp;$K278&amp;$M278)</f>
        <v>#N/A</v>
      </c>
      <c r="T278" s="33" t="str">
        <f t="shared" si="9"/>
        <v>KH0KGL</v>
      </c>
      <c r="U278" s="179"/>
    </row>
    <row r="279" spans="1:21" hidden="1" x14ac:dyDescent="0.3">
      <c r="A279" s="184" t="s">
        <v>194</v>
      </c>
      <c r="B279" s="185" t="s">
        <v>1737</v>
      </c>
      <c r="C279" s="185" t="s">
        <v>1738</v>
      </c>
      <c r="D279" s="185" t="s">
        <v>1739</v>
      </c>
      <c r="E279" s="185" t="s">
        <v>248</v>
      </c>
      <c r="F279" s="185" t="s">
        <v>250</v>
      </c>
      <c r="G279" s="186">
        <v>45047</v>
      </c>
      <c r="H279" s="185" t="s">
        <v>1740</v>
      </c>
      <c r="I279" s="257"/>
      <c r="J279" s="185" t="s">
        <v>146</v>
      </c>
      <c r="K279" s="185" t="s">
        <v>105</v>
      </c>
      <c r="L279" s="186">
        <v>45093</v>
      </c>
      <c r="M279" s="187">
        <v>45093</v>
      </c>
      <c r="O279" s="33" t="str">
        <f>VLOOKUP($A279,Master!$A:$B,2,0)&amp;$K279&amp;$L279</f>
        <v>Camry HKGL45093</v>
      </c>
      <c r="P279" s="33" t="str">
        <f>IF(OR($A279="KE0",$A279="KZ0",$A279="KV0",$A279="KH0",$A279="KE",$A279="KZ",),VLOOKUP($A279&amp;$F279,Master!$D:$E,2,0)&amp;$K279&amp;$L279,VLOOKUP($A279,Master!$D:$E,2,0)&amp;Sheet1!$K279&amp;Sheet1!$L279)</f>
        <v>Camry(40)KGL45093</v>
      </c>
      <c r="Q279" s="33" t="str">
        <f t="shared" si="8"/>
        <v>KH0KGL45093</v>
      </c>
      <c r="R279" s="33" t="str">
        <f>IF(IF(VLOOKUP($A279,Master!$G:$J,4,0)="x",Sheet1!$A279,"")="","",IF(VLOOKUP($A279,Master!$G:$J,4,0)="x",Sheet1!$A279,"")&amp;$K279&amp;$L279)</f>
        <v>KH0KGL45093</v>
      </c>
      <c r="S279" s="33" t="e">
        <f>IF(VLOOKUP($A279,Master!$L:$M,2,0)=0,"",VLOOKUP($A279,Master!$L:$M,2,0)&amp;$K279&amp;$M279)</f>
        <v>#N/A</v>
      </c>
      <c r="T279" s="33" t="str">
        <f t="shared" si="9"/>
        <v>KH0KGL</v>
      </c>
      <c r="U279" s="179"/>
    </row>
    <row r="280" spans="1:21" hidden="1" x14ac:dyDescent="0.3">
      <c r="A280" s="184" t="s">
        <v>194</v>
      </c>
      <c r="B280" s="185" t="s">
        <v>1733</v>
      </c>
      <c r="C280" s="185" t="s">
        <v>1734</v>
      </c>
      <c r="D280" s="185" t="s">
        <v>1735</v>
      </c>
      <c r="E280" s="185" t="s">
        <v>248</v>
      </c>
      <c r="F280" s="185" t="s">
        <v>250</v>
      </c>
      <c r="G280" s="186">
        <v>45047</v>
      </c>
      <c r="H280" s="185" t="s">
        <v>1736</v>
      </c>
      <c r="I280" s="257"/>
      <c r="J280" s="185" t="s">
        <v>257</v>
      </c>
      <c r="K280" s="185" t="s">
        <v>105</v>
      </c>
      <c r="L280" s="186">
        <v>45097</v>
      </c>
      <c r="M280" s="187">
        <v>45097</v>
      </c>
      <c r="O280" s="33" t="str">
        <f>VLOOKUP($A280,Master!$A:$B,2,0)&amp;$K280&amp;$L280</f>
        <v>Camry HKGL45097</v>
      </c>
      <c r="P280" s="33" t="str">
        <f>IF(OR($A280="KE0",$A280="KZ0",$A280="KV0",$A280="KH0",$A280="KE",$A280="KZ",),VLOOKUP($A280&amp;$F280,Master!$D:$E,2,0)&amp;$K280&amp;$L280,VLOOKUP($A280,Master!$D:$E,2,0)&amp;Sheet1!$K280&amp;Sheet1!$L280)</f>
        <v>Camry(40)KGL45097</v>
      </c>
      <c r="Q280" s="33" t="str">
        <f t="shared" si="8"/>
        <v>KH0KGL45097</v>
      </c>
      <c r="R280" s="33" t="str">
        <f>IF(IF(VLOOKUP($A280,Master!$G:$J,4,0)="x",Sheet1!$A280,"")="","",IF(VLOOKUP($A280,Master!$G:$J,4,0)="x",Sheet1!$A280,"")&amp;$K280&amp;$L280)</f>
        <v>KH0KGL45097</v>
      </c>
      <c r="S280" s="33" t="e">
        <f>IF(VLOOKUP($A280,Master!$L:$M,2,0)=0,"",VLOOKUP($A280,Master!$L:$M,2,0)&amp;$K280&amp;$M280)</f>
        <v>#N/A</v>
      </c>
      <c r="T280" s="33" t="str">
        <f t="shared" si="9"/>
        <v>KH0KGL</v>
      </c>
      <c r="U280" s="179"/>
    </row>
    <row r="281" spans="1:21" hidden="1" x14ac:dyDescent="0.3">
      <c r="A281" s="184" t="s">
        <v>180</v>
      </c>
      <c r="B281" s="185" t="s">
        <v>1765</v>
      </c>
      <c r="C281" s="185" t="s">
        <v>1766</v>
      </c>
      <c r="D281" s="185" t="s">
        <v>1767</v>
      </c>
      <c r="E281" s="185" t="s">
        <v>251</v>
      </c>
      <c r="F281" s="185" t="s">
        <v>250</v>
      </c>
      <c r="G281" s="186">
        <v>45017</v>
      </c>
      <c r="H281" s="185" t="s">
        <v>1768</v>
      </c>
      <c r="I281" s="257"/>
      <c r="J281" s="185" t="s">
        <v>111</v>
      </c>
      <c r="K281" s="185" t="s">
        <v>105</v>
      </c>
      <c r="L281" s="186">
        <v>45082</v>
      </c>
      <c r="M281" s="187">
        <v>45082</v>
      </c>
      <c r="O281" s="33" t="str">
        <f>VLOOKUP($A281,Master!$A:$B,2,0)&amp;$K281&amp;$L281</f>
        <v>Land CruiserKGL45082</v>
      </c>
      <c r="P281" s="33" t="e">
        <f>IF(OR($A281="KE0",$A281="KZ0",$A281="KV0",$A281="KH0",$A281="KE",$A281="KZ",),VLOOKUP($A281&amp;$F281,Master!$D:$E,2,0)&amp;$K281&amp;$L281,VLOOKUP($A281,Master!$D:$E,2,0)&amp;Sheet1!$K281&amp;Sheet1!$L281)</f>
        <v>#N/A</v>
      </c>
      <c r="Q281" s="33" t="str">
        <f t="shared" si="8"/>
        <v>LC0KGL45082</v>
      </c>
      <c r="R281" s="33" t="e">
        <f>IF(IF(VLOOKUP($A281,Master!$G:$J,4,0)="x",Sheet1!$A281,"")="","",IF(VLOOKUP($A281,Master!$G:$J,4,0)="x",Sheet1!$A281,"")&amp;$K281&amp;$L281)</f>
        <v>#N/A</v>
      </c>
      <c r="S281" s="33" t="e">
        <f>IF(VLOOKUP($A281,Master!$L:$M,2,0)=0,"",VLOOKUP($A281,Master!$L:$M,2,0)&amp;$K281&amp;$M281)</f>
        <v>#N/A</v>
      </c>
      <c r="T281" s="33" t="str">
        <f t="shared" si="9"/>
        <v>LC0KGL</v>
      </c>
      <c r="U281" s="179"/>
    </row>
    <row r="282" spans="1:21" hidden="1" x14ac:dyDescent="0.3">
      <c r="A282" s="184" t="s">
        <v>180</v>
      </c>
      <c r="B282" s="185" t="s">
        <v>1761</v>
      </c>
      <c r="C282" s="185" t="s">
        <v>1762</v>
      </c>
      <c r="D282" s="185" t="s">
        <v>1763</v>
      </c>
      <c r="E282" s="185" t="s">
        <v>251</v>
      </c>
      <c r="F282" s="185" t="s">
        <v>250</v>
      </c>
      <c r="G282" s="186">
        <v>45017</v>
      </c>
      <c r="H282" s="185" t="s">
        <v>1764</v>
      </c>
      <c r="I282" s="257"/>
      <c r="J282" s="185" t="s">
        <v>181</v>
      </c>
      <c r="K282" s="185" t="s">
        <v>105</v>
      </c>
      <c r="L282" s="186">
        <v>45092</v>
      </c>
      <c r="M282" s="187">
        <v>45092</v>
      </c>
      <c r="O282" s="33" t="str">
        <f>VLOOKUP($A282,Master!$A:$B,2,0)&amp;$K282&amp;$L282</f>
        <v>Land CruiserKGL45092</v>
      </c>
      <c r="P282" s="33" t="e">
        <f>IF(OR($A282="KE0",$A282="KZ0",$A282="KV0",$A282="KH0",$A282="KE",$A282="KZ",),VLOOKUP($A282&amp;$F282,Master!$D:$E,2,0)&amp;$K282&amp;$L282,VLOOKUP($A282,Master!$D:$E,2,0)&amp;Sheet1!$K282&amp;Sheet1!$L282)</f>
        <v>#N/A</v>
      </c>
      <c r="Q282" s="33" t="str">
        <f t="shared" si="8"/>
        <v>LC0KGL45092</v>
      </c>
      <c r="R282" s="33" t="e">
        <f>IF(IF(VLOOKUP($A282,Master!$G:$J,4,0)="x",Sheet1!$A282,"")="","",IF(VLOOKUP($A282,Master!$G:$J,4,0)="x",Sheet1!$A282,"")&amp;$K282&amp;$L282)</f>
        <v>#N/A</v>
      </c>
      <c r="S282" s="33" t="e">
        <f>IF(VLOOKUP($A282,Master!$L:$M,2,0)=0,"",VLOOKUP($A282,Master!$L:$M,2,0)&amp;$K282&amp;$M282)</f>
        <v>#N/A</v>
      </c>
      <c r="T282" s="33" t="str">
        <f t="shared" si="9"/>
        <v>LC0KGL</v>
      </c>
      <c r="U282" s="179"/>
    </row>
    <row r="283" spans="1:21" hidden="1" x14ac:dyDescent="0.3">
      <c r="A283" s="184" t="s">
        <v>180</v>
      </c>
      <c r="B283" s="185" t="s">
        <v>1757</v>
      </c>
      <c r="C283" s="185" t="s">
        <v>1758</v>
      </c>
      <c r="D283" s="185" t="s">
        <v>1759</v>
      </c>
      <c r="E283" s="185" t="s">
        <v>251</v>
      </c>
      <c r="F283" s="185" t="s">
        <v>250</v>
      </c>
      <c r="G283" s="186">
        <v>45047</v>
      </c>
      <c r="H283" s="185" t="s">
        <v>1760</v>
      </c>
      <c r="I283" s="257"/>
      <c r="J283" s="185" t="s">
        <v>109</v>
      </c>
      <c r="K283" s="185" t="s">
        <v>105</v>
      </c>
      <c r="L283" s="186">
        <v>45103</v>
      </c>
      <c r="M283" s="187">
        <v>45103</v>
      </c>
      <c r="O283" s="33" t="str">
        <f>VLOOKUP($A283,Master!$A:$B,2,0)&amp;$K283&amp;$L283</f>
        <v>Land CruiserKGL45103</v>
      </c>
      <c r="P283" s="33" t="e">
        <f>IF(OR($A283="KE0",$A283="KZ0",$A283="KV0",$A283="KH0",$A283="KE",$A283="KZ",),VLOOKUP($A283&amp;$F283,Master!$D:$E,2,0)&amp;$K283&amp;$L283,VLOOKUP($A283,Master!$D:$E,2,0)&amp;Sheet1!$K283&amp;Sheet1!$L283)</f>
        <v>#N/A</v>
      </c>
      <c r="Q283" s="33" t="str">
        <f t="shared" si="8"/>
        <v>LC0KGL45103</v>
      </c>
      <c r="R283" s="33" t="e">
        <f>IF(IF(VLOOKUP($A283,Master!$G:$J,4,0)="x",Sheet1!$A283,"")="","",IF(VLOOKUP($A283,Master!$G:$J,4,0)="x",Sheet1!$A283,"")&amp;$K283&amp;$L283)</f>
        <v>#N/A</v>
      </c>
      <c r="S283" s="33" t="e">
        <f>IF(VLOOKUP($A283,Master!$L:$M,2,0)=0,"",VLOOKUP($A283,Master!$L:$M,2,0)&amp;$K283&amp;$M283)</f>
        <v>#N/A</v>
      </c>
      <c r="T283" s="33" t="str">
        <f t="shared" si="9"/>
        <v>LC0KGL</v>
      </c>
      <c r="U283" s="179"/>
    </row>
    <row r="284" spans="1:21" hidden="1" x14ac:dyDescent="0.3">
      <c r="A284" s="184" t="s">
        <v>25</v>
      </c>
      <c r="B284" s="185" t="s">
        <v>479</v>
      </c>
      <c r="C284" s="185" t="s">
        <v>480</v>
      </c>
      <c r="D284" s="185" t="s">
        <v>481</v>
      </c>
      <c r="E284" s="185" t="s">
        <v>386</v>
      </c>
      <c r="F284" s="185" t="s">
        <v>246</v>
      </c>
      <c r="G284" s="186">
        <v>44986</v>
      </c>
      <c r="H284" s="185" t="s">
        <v>482</v>
      </c>
      <c r="I284" s="257"/>
      <c r="J284" s="185" t="s">
        <v>177</v>
      </c>
      <c r="K284" s="185" t="s">
        <v>105</v>
      </c>
      <c r="L284" s="186">
        <v>45091</v>
      </c>
      <c r="M284" s="187">
        <v>45091</v>
      </c>
      <c r="O284" s="33" t="str">
        <f>VLOOKUP($A284,Master!$A:$B,2,0)&amp;$K284&amp;$L284</f>
        <v>WigoKGL45091</v>
      </c>
      <c r="P284" s="33" t="str">
        <f>IF(OR($A284="KE0",$A284="KZ0",$A284="KV0",$A284="KH0",$A284="KE",$A284="KZ",),VLOOKUP($A284&amp;$F284,Master!$D:$E,2,0)&amp;$K284&amp;$L284,VLOOKUP($A284,Master!$D:$E,2,0)&amp;Sheet1!$K284&amp;Sheet1!$L284)</f>
        <v>Wigo GKGL45091</v>
      </c>
      <c r="Q284" s="33" t="str">
        <f t="shared" si="8"/>
        <v>WGKGL45091</v>
      </c>
      <c r="R284" s="33" t="str">
        <f>IF(IF(VLOOKUP($A284,Master!$G:$J,4,0)="x",Sheet1!$A284,"")="","",IF(VLOOKUP($A284,Master!$G:$J,4,0)="x",Sheet1!$A284,"")&amp;$K284&amp;$L284)</f>
        <v>WGKGL45091</v>
      </c>
      <c r="S284" s="33" t="str">
        <f>IF(VLOOKUP($A284,Master!$L:$M,2,0)=0,"",VLOOKUP($A284,Master!$L:$M,2,0)&amp;$K284&amp;$M284)</f>
        <v>WigoKGL45091</v>
      </c>
      <c r="T284" s="33" t="str">
        <f t="shared" si="9"/>
        <v>WGKGL</v>
      </c>
      <c r="U284" s="179"/>
    </row>
    <row r="285" spans="1:21" hidden="1" x14ac:dyDescent="0.3">
      <c r="A285" s="184" t="s">
        <v>25</v>
      </c>
      <c r="B285" s="185" t="s">
        <v>847</v>
      </c>
      <c r="C285" s="185" t="s">
        <v>848</v>
      </c>
      <c r="D285" s="185" t="s">
        <v>849</v>
      </c>
      <c r="E285" s="185" t="s">
        <v>442</v>
      </c>
      <c r="F285" s="185" t="s">
        <v>246</v>
      </c>
      <c r="G285" s="186">
        <v>44986</v>
      </c>
      <c r="H285" s="185" t="s">
        <v>850</v>
      </c>
      <c r="I285" s="257"/>
      <c r="J285" s="185" t="s">
        <v>113</v>
      </c>
      <c r="K285" s="185" t="s">
        <v>105</v>
      </c>
      <c r="L285" s="186">
        <v>45082</v>
      </c>
      <c r="M285" s="187">
        <v>45082</v>
      </c>
      <c r="O285" s="33" t="str">
        <f>VLOOKUP($A285,Master!$A:$B,2,0)&amp;$K285&amp;$L285</f>
        <v>WigoKGL45082</v>
      </c>
      <c r="P285" s="33" t="str">
        <f>IF(OR($A285="KE0",$A285="KZ0",$A285="KV0",$A285="KH0",$A285="KE",$A285="KZ",),VLOOKUP($A285&amp;$F285,Master!$D:$E,2,0)&amp;$K285&amp;$L285,VLOOKUP($A285,Master!$D:$E,2,0)&amp;Sheet1!$K285&amp;Sheet1!$L285)</f>
        <v>Wigo GKGL45082</v>
      </c>
      <c r="Q285" s="33" t="str">
        <f t="shared" si="8"/>
        <v>WGKGL45082</v>
      </c>
      <c r="R285" s="33" t="str">
        <f>IF(IF(VLOOKUP($A285,Master!$G:$J,4,0)="x",Sheet1!$A285,"")="","",IF(VLOOKUP($A285,Master!$G:$J,4,0)="x",Sheet1!$A285,"")&amp;$K285&amp;$L285)</f>
        <v>WGKGL45082</v>
      </c>
      <c r="S285" s="33" t="str">
        <f>IF(VLOOKUP($A285,Master!$L:$M,2,0)=0,"",VLOOKUP($A285,Master!$L:$M,2,0)&amp;$K285&amp;$M285)</f>
        <v>WigoKGL45082</v>
      </c>
      <c r="T285" s="33" t="str">
        <f t="shared" si="9"/>
        <v>WGKGL</v>
      </c>
      <c r="U285" s="179"/>
    </row>
    <row r="286" spans="1:21" hidden="1" x14ac:dyDescent="0.3">
      <c r="A286" s="184" t="s">
        <v>25</v>
      </c>
      <c r="B286" s="185" t="s">
        <v>791</v>
      </c>
      <c r="C286" s="185" t="s">
        <v>792</v>
      </c>
      <c r="D286" s="185" t="s">
        <v>793</v>
      </c>
      <c r="E286" s="185" t="s">
        <v>442</v>
      </c>
      <c r="F286" s="185" t="s">
        <v>246</v>
      </c>
      <c r="G286" s="186">
        <v>44986</v>
      </c>
      <c r="H286" s="185" t="s">
        <v>794</v>
      </c>
      <c r="I286" s="257"/>
      <c r="J286" s="185" t="s">
        <v>112</v>
      </c>
      <c r="K286" s="185" t="s">
        <v>105</v>
      </c>
      <c r="L286" s="186">
        <v>45082</v>
      </c>
      <c r="M286" s="187">
        <v>45082</v>
      </c>
      <c r="O286" s="33" t="str">
        <f>VLOOKUP($A286,Master!$A:$B,2,0)&amp;$K286&amp;$L286</f>
        <v>WigoKGL45082</v>
      </c>
      <c r="P286" s="33" t="str">
        <f>IF(OR($A286="KE0",$A286="KZ0",$A286="KV0",$A286="KH0",$A286="KE",$A286="KZ",),VLOOKUP($A286&amp;$F286,Master!$D:$E,2,0)&amp;$K286&amp;$L286,VLOOKUP($A286,Master!$D:$E,2,0)&amp;Sheet1!$K286&amp;Sheet1!$L286)</f>
        <v>Wigo GKGL45082</v>
      </c>
      <c r="Q286" s="33" t="str">
        <f t="shared" si="8"/>
        <v>WGKGL45082</v>
      </c>
      <c r="R286" s="33" t="str">
        <f>IF(IF(VLOOKUP($A286,Master!$G:$J,4,0)="x",Sheet1!$A286,"")="","",IF(VLOOKUP($A286,Master!$G:$J,4,0)="x",Sheet1!$A286,"")&amp;$K286&amp;$L286)</f>
        <v>WGKGL45082</v>
      </c>
      <c r="S286" s="33" t="str">
        <f>IF(VLOOKUP($A286,Master!$L:$M,2,0)=0,"",VLOOKUP($A286,Master!$L:$M,2,0)&amp;$K286&amp;$M286)</f>
        <v>WigoKGL45082</v>
      </c>
      <c r="T286" s="33" t="str">
        <f t="shared" si="9"/>
        <v>WGKGL</v>
      </c>
      <c r="U286" s="179"/>
    </row>
    <row r="287" spans="1:21" hidden="1" x14ac:dyDescent="0.3">
      <c r="A287" s="184" t="s">
        <v>25</v>
      </c>
      <c r="B287" s="185" t="s">
        <v>627</v>
      </c>
      <c r="C287" s="185" t="s">
        <v>628</v>
      </c>
      <c r="D287" s="185" t="s">
        <v>629</v>
      </c>
      <c r="E287" s="185" t="s">
        <v>386</v>
      </c>
      <c r="F287" s="185" t="s">
        <v>246</v>
      </c>
      <c r="G287" s="186">
        <v>45017</v>
      </c>
      <c r="H287" s="185" t="s">
        <v>630</v>
      </c>
      <c r="I287" s="257"/>
      <c r="J287" s="185" t="s">
        <v>117</v>
      </c>
      <c r="K287" s="185" t="s">
        <v>105</v>
      </c>
      <c r="L287" s="186">
        <v>45105</v>
      </c>
      <c r="M287" s="187">
        <v>45105</v>
      </c>
      <c r="O287" s="33" t="str">
        <f>VLOOKUP($A287,Master!$A:$B,2,0)&amp;$K287&amp;$L287</f>
        <v>WigoKGL45105</v>
      </c>
      <c r="P287" s="33" t="str">
        <f>IF(OR($A287="KE0",$A287="KZ0",$A287="KV0",$A287="KH0",$A287="KE",$A287="KZ",),VLOOKUP($A287&amp;$F287,Master!$D:$E,2,0)&amp;$K287&amp;$L287,VLOOKUP($A287,Master!$D:$E,2,0)&amp;Sheet1!$K287&amp;Sheet1!$L287)</f>
        <v>Wigo GKGL45105</v>
      </c>
      <c r="Q287" s="33" t="str">
        <f t="shared" si="8"/>
        <v>WGKGL45105</v>
      </c>
      <c r="R287" s="33" t="str">
        <f>IF(IF(VLOOKUP($A287,Master!$G:$J,4,0)="x",Sheet1!$A287,"")="","",IF(VLOOKUP($A287,Master!$G:$J,4,0)="x",Sheet1!$A287,"")&amp;$K287&amp;$L287)</f>
        <v>WGKGL45105</v>
      </c>
      <c r="S287" s="33" t="str">
        <f>IF(VLOOKUP($A287,Master!$L:$M,2,0)=0,"",VLOOKUP($A287,Master!$L:$M,2,0)&amp;$K287&amp;$M287)</f>
        <v>WigoKGL45105</v>
      </c>
      <c r="T287" s="33" t="str">
        <f t="shared" si="9"/>
        <v>WGKGL</v>
      </c>
      <c r="U287" s="179"/>
    </row>
    <row r="288" spans="1:21" hidden="1" x14ac:dyDescent="0.3">
      <c r="A288" s="184" t="s">
        <v>25</v>
      </c>
      <c r="B288" s="185" t="s">
        <v>4531</v>
      </c>
      <c r="C288" s="185" t="s">
        <v>4532</v>
      </c>
      <c r="D288" s="185" t="s">
        <v>4533</v>
      </c>
      <c r="E288" s="185" t="s">
        <v>386</v>
      </c>
      <c r="F288" s="185" t="s">
        <v>246</v>
      </c>
      <c r="G288" s="186">
        <v>45078</v>
      </c>
      <c r="H288" s="185" t="s">
        <v>4534</v>
      </c>
      <c r="I288" s="257"/>
      <c r="J288" s="185" t="s">
        <v>117</v>
      </c>
      <c r="K288" s="185" t="s">
        <v>105</v>
      </c>
      <c r="L288" s="186">
        <v>45138</v>
      </c>
      <c r="M288" s="187">
        <v>45138</v>
      </c>
      <c r="O288" s="33" t="str">
        <f>VLOOKUP($A288,Master!$A:$B,2,0)&amp;$K288&amp;$L288</f>
        <v>WigoKGL45138</v>
      </c>
      <c r="P288" s="33" t="str">
        <f>IF(OR($A288="KE0",$A288="KZ0",$A288="KV0",$A288="KH0",$A288="KE",$A288="KZ",),VLOOKUP($A288&amp;$F288,Master!$D:$E,2,0)&amp;$K288&amp;$L288,VLOOKUP($A288,Master!$D:$E,2,0)&amp;Sheet1!$K288&amp;Sheet1!$L288)</f>
        <v>Wigo GKGL45138</v>
      </c>
      <c r="Q288" s="33" t="str">
        <f t="shared" si="8"/>
        <v>WGKGL45138</v>
      </c>
      <c r="R288" s="33" t="str">
        <f>IF(IF(VLOOKUP($A288,Master!$G:$J,4,0)="x",Sheet1!$A288,"")="","",IF(VLOOKUP($A288,Master!$G:$J,4,0)="x",Sheet1!$A288,"")&amp;$K288&amp;$L288)</f>
        <v>WGKGL45138</v>
      </c>
      <c r="S288" s="33" t="str">
        <f>IF(VLOOKUP($A288,Master!$L:$M,2,0)=0,"",VLOOKUP($A288,Master!$L:$M,2,0)&amp;$K288&amp;$M288)</f>
        <v>WigoKGL45138</v>
      </c>
      <c r="T288" s="33" t="str">
        <f t="shared" si="9"/>
        <v>WGKGL</v>
      </c>
      <c r="U288" s="179"/>
    </row>
    <row r="289" spans="1:21" hidden="1" x14ac:dyDescent="0.3">
      <c r="A289" s="184" t="s">
        <v>25</v>
      </c>
      <c r="B289" s="185" t="s">
        <v>555</v>
      </c>
      <c r="C289" s="185" t="s">
        <v>556</v>
      </c>
      <c r="D289" s="185" t="s">
        <v>557</v>
      </c>
      <c r="E289" s="185" t="s">
        <v>386</v>
      </c>
      <c r="F289" s="185" t="s">
        <v>246</v>
      </c>
      <c r="G289" s="186">
        <v>44986</v>
      </c>
      <c r="H289" s="185" t="s">
        <v>558</v>
      </c>
      <c r="I289" s="257"/>
      <c r="J289" s="185" t="s">
        <v>114</v>
      </c>
      <c r="K289" s="185" t="s">
        <v>105</v>
      </c>
      <c r="L289" s="186">
        <v>45082</v>
      </c>
      <c r="M289" s="187">
        <v>45082</v>
      </c>
      <c r="O289" s="33" t="str">
        <f>VLOOKUP($A289,Master!$A:$B,2,0)&amp;$K289&amp;$L289</f>
        <v>WigoKGL45082</v>
      </c>
      <c r="P289" s="33" t="str">
        <f>IF(OR($A289="KE0",$A289="KZ0",$A289="KV0",$A289="KH0",$A289="KE",$A289="KZ",),VLOOKUP($A289&amp;$F289,Master!$D:$E,2,0)&amp;$K289&amp;$L289,VLOOKUP($A289,Master!$D:$E,2,0)&amp;Sheet1!$K289&amp;Sheet1!$L289)</f>
        <v>Wigo GKGL45082</v>
      </c>
      <c r="Q289" s="33" t="str">
        <f t="shared" si="8"/>
        <v>WGKGL45082</v>
      </c>
      <c r="R289" s="33" t="str">
        <f>IF(IF(VLOOKUP($A289,Master!$G:$J,4,0)="x",Sheet1!$A289,"")="","",IF(VLOOKUP($A289,Master!$G:$J,4,0)="x",Sheet1!$A289,"")&amp;$K289&amp;$L289)</f>
        <v>WGKGL45082</v>
      </c>
      <c r="S289" s="33" t="str">
        <f>IF(VLOOKUP($A289,Master!$L:$M,2,0)=0,"",VLOOKUP($A289,Master!$L:$M,2,0)&amp;$K289&amp;$M289)</f>
        <v>WigoKGL45082</v>
      </c>
      <c r="T289" s="33" t="str">
        <f t="shared" si="9"/>
        <v>WGKGL</v>
      </c>
      <c r="U289" s="179"/>
    </row>
    <row r="290" spans="1:21" hidden="1" x14ac:dyDescent="0.3">
      <c r="A290" s="184" t="s">
        <v>25</v>
      </c>
      <c r="B290" s="185" t="s">
        <v>2376</v>
      </c>
      <c r="C290" s="185" t="s">
        <v>2377</v>
      </c>
      <c r="D290" s="185" t="s">
        <v>2378</v>
      </c>
      <c r="E290" s="185" t="s">
        <v>421</v>
      </c>
      <c r="F290" s="185" t="s">
        <v>246</v>
      </c>
      <c r="G290" s="186">
        <v>45017</v>
      </c>
      <c r="H290" s="185" t="s">
        <v>2379</v>
      </c>
      <c r="I290" s="257"/>
      <c r="J290" s="185" t="s">
        <v>174</v>
      </c>
      <c r="K290" s="185" t="s">
        <v>105</v>
      </c>
      <c r="L290" s="186">
        <v>45100</v>
      </c>
      <c r="M290" s="187">
        <v>45100</v>
      </c>
      <c r="O290" s="33" t="str">
        <f>VLOOKUP($A290,Master!$A:$B,2,0)&amp;$K290&amp;$L290</f>
        <v>WigoKGL45100</v>
      </c>
      <c r="P290" s="33" t="str">
        <f>IF(OR($A290="KE0",$A290="KZ0",$A290="KV0",$A290="KH0",$A290="KE",$A290="KZ",),VLOOKUP($A290&amp;$F290,Master!$D:$E,2,0)&amp;$K290&amp;$L290,VLOOKUP($A290,Master!$D:$E,2,0)&amp;Sheet1!$K290&amp;Sheet1!$L290)</f>
        <v>Wigo GKGL45100</v>
      </c>
      <c r="Q290" s="33" t="str">
        <f t="shared" si="8"/>
        <v>WGKGL45100</v>
      </c>
      <c r="R290" s="33" t="str">
        <f>IF(IF(VLOOKUP($A290,Master!$G:$J,4,0)="x",Sheet1!$A290,"")="","",IF(VLOOKUP($A290,Master!$G:$J,4,0)="x",Sheet1!$A290,"")&amp;$K290&amp;$L290)</f>
        <v>WGKGL45100</v>
      </c>
      <c r="S290" s="33" t="str">
        <f>IF(VLOOKUP($A290,Master!$L:$M,2,0)=0,"",VLOOKUP($A290,Master!$L:$M,2,0)&amp;$K290&amp;$M290)</f>
        <v>WigoKGL45100</v>
      </c>
      <c r="T290" s="33" t="str">
        <f t="shared" si="9"/>
        <v>WGKGL</v>
      </c>
      <c r="U290" s="179"/>
    </row>
    <row r="291" spans="1:21" hidden="1" x14ac:dyDescent="0.3">
      <c r="A291" s="184" t="s">
        <v>196</v>
      </c>
      <c r="B291" s="185" t="s">
        <v>2776</v>
      </c>
      <c r="C291" s="185" t="s">
        <v>2777</v>
      </c>
      <c r="D291" s="185" t="s">
        <v>2778</v>
      </c>
      <c r="E291" s="185" t="s">
        <v>247</v>
      </c>
      <c r="F291" s="185" t="s">
        <v>250</v>
      </c>
      <c r="G291" s="186">
        <v>44927</v>
      </c>
      <c r="H291" s="185" t="s">
        <v>2779</v>
      </c>
      <c r="I291" s="257"/>
      <c r="J291" s="185" t="s">
        <v>112</v>
      </c>
      <c r="K291" s="185" t="s">
        <v>105</v>
      </c>
      <c r="L291" s="186">
        <v>45113</v>
      </c>
      <c r="M291" s="187">
        <v>45113</v>
      </c>
      <c r="O291" s="33" t="str">
        <f>VLOOKUP($A291,Master!$A:$B,2,0)&amp;$K291&amp;$L291</f>
        <v>CamryKGL45113</v>
      </c>
      <c r="P291" s="33" t="str">
        <f>IF(OR($A291="KE0",$A291="KZ0",$A291="KV0",$A291="KH0",$A291="KE",$A291="KZ",),VLOOKUP($A291&amp;$F291,Master!$D:$E,2,0)&amp;$K291&amp;$L291,VLOOKUP($A291,Master!$D:$E,2,0)&amp;Sheet1!$K291&amp;Sheet1!$L291)</f>
        <v>Camry(40)KGL45113</v>
      </c>
      <c r="Q291" s="33" t="str">
        <f t="shared" si="8"/>
        <v>KE0KGL45113</v>
      </c>
      <c r="R291" s="33" t="str">
        <f>IF(IF(VLOOKUP($A291,Master!$G:$J,4,0)="x",Sheet1!$A291,"")="","",IF(VLOOKUP($A291,Master!$G:$J,4,0)="x",Sheet1!$A291,"")&amp;$K291&amp;$L291)</f>
        <v>KE0KGL45113</v>
      </c>
      <c r="S291" s="33" t="e">
        <f>IF(VLOOKUP($A291,Master!$L:$M,2,0)=0,"",VLOOKUP($A291,Master!$L:$M,2,0)&amp;$K291&amp;$M291)</f>
        <v>#N/A</v>
      </c>
      <c r="T291" s="33" t="str">
        <f t="shared" si="9"/>
        <v>KE0KGL</v>
      </c>
      <c r="U291" s="179"/>
    </row>
    <row r="292" spans="1:21" hidden="1" x14ac:dyDescent="0.3">
      <c r="A292" s="184" t="s">
        <v>8</v>
      </c>
      <c r="B292" s="185" t="s">
        <v>4294</v>
      </c>
      <c r="C292" s="185" t="s">
        <v>4295</v>
      </c>
      <c r="D292" s="185" t="s">
        <v>4296</v>
      </c>
      <c r="E292" s="185" t="s">
        <v>253</v>
      </c>
      <c r="F292" s="185" t="s">
        <v>250</v>
      </c>
      <c r="G292" s="186">
        <v>45047</v>
      </c>
      <c r="H292" s="185" t="s">
        <v>4297</v>
      </c>
      <c r="I292" s="257"/>
      <c r="J292" s="185" t="s">
        <v>144</v>
      </c>
      <c r="K292" s="185" t="s">
        <v>105</v>
      </c>
      <c r="L292" s="186">
        <v>45114</v>
      </c>
      <c r="M292" s="187">
        <v>45114</v>
      </c>
      <c r="O292" s="33" t="str">
        <f>VLOOKUP($A292,Master!$A:$B,2,0)&amp;$K292&amp;$L292</f>
        <v>Land PradoKGL45114</v>
      </c>
      <c r="P292" s="33" t="str">
        <f>IF(OR($A292="KE0",$A292="KZ0",$A292="KV0",$A292="KH0",$A292="KE",$A292="KZ",),VLOOKUP($A292&amp;$F292,Master!$D:$E,2,0)&amp;$K292&amp;$L292,VLOOKUP($A292,Master!$D:$E,2,0)&amp;Sheet1!$K292&amp;Sheet1!$L292)</f>
        <v>Land PradoKGL45114</v>
      </c>
      <c r="Q292" s="33" t="str">
        <f t="shared" si="8"/>
        <v>LPKGL45114</v>
      </c>
      <c r="R292" s="33" t="str">
        <f>IF(IF(VLOOKUP($A292,Master!$G:$J,4,0)="x",Sheet1!$A292,"")="","",IF(VLOOKUP($A292,Master!$G:$J,4,0)="x",Sheet1!$A292,"")&amp;$K292&amp;$L292)</f>
        <v>LPKGL45114</v>
      </c>
      <c r="S292" s="33" t="e">
        <f>IF(VLOOKUP($A292,Master!$L:$M,2,0)=0,"",VLOOKUP($A292,Master!$L:$M,2,0)&amp;$K292&amp;$M292)</f>
        <v>#N/A</v>
      </c>
      <c r="T292" s="33" t="str">
        <f t="shared" si="9"/>
        <v>LPKGL</v>
      </c>
      <c r="U292" s="179"/>
    </row>
    <row r="293" spans="1:21" hidden="1" x14ac:dyDescent="0.3">
      <c r="A293" s="184" t="s">
        <v>8</v>
      </c>
      <c r="B293" s="185" t="s">
        <v>2034</v>
      </c>
      <c r="C293" s="185" t="s">
        <v>2035</v>
      </c>
      <c r="D293" s="185" t="s">
        <v>2036</v>
      </c>
      <c r="E293" s="185" t="s">
        <v>253</v>
      </c>
      <c r="F293" s="185" t="s">
        <v>249</v>
      </c>
      <c r="G293" s="186">
        <v>45017</v>
      </c>
      <c r="H293" s="185" t="s">
        <v>2037</v>
      </c>
      <c r="I293" s="257"/>
      <c r="J293" s="185" t="s">
        <v>117</v>
      </c>
      <c r="K293" s="185" t="s">
        <v>105</v>
      </c>
      <c r="L293" s="186">
        <v>45105</v>
      </c>
      <c r="M293" s="187">
        <v>45105</v>
      </c>
      <c r="O293" s="33" t="str">
        <f>VLOOKUP($A293,Master!$A:$B,2,0)&amp;$K293&amp;$L293</f>
        <v>Land PradoKGL45105</v>
      </c>
      <c r="P293" s="33" t="str">
        <f>IF(OR($A293="KE0",$A293="KZ0",$A293="KV0",$A293="KH0",$A293="KE",$A293="KZ",),VLOOKUP($A293&amp;$F293,Master!$D:$E,2,0)&amp;$K293&amp;$L293,VLOOKUP($A293,Master!$D:$E,2,0)&amp;Sheet1!$K293&amp;Sheet1!$L293)</f>
        <v>Land PradoKGL45105</v>
      </c>
      <c r="Q293" s="33" t="str">
        <f t="shared" si="8"/>
        <v>LPKGL45105</v>
      </c>
      <c r="R293" s="33" t="str">
        <f>IF(IF(VLOOKUP($A293,Master!$G:$J,4,0)="x",Sheet1!$A293,"")="","",IF(VLOOKUP($A293,Master!$G:$J,4,0)="x",Sheet1!$A293,"")&amp;$K293&amp;$L293)</f>
        <v>LPKGL45105</v>
      </c>
      <c r="S293" s="33" t="e">
        <f>IF(VLOOKUP($A293,Master!$L:$M,2,0)=0,"",VLOOKUP($A293,Master!$L:$M,2,0)&amp;$K293&amp;$M293)</f>
        <v>#N/A</v>
      </c>
      <c r="T293" s="33" t="str">
        <f t="shared" si="9"/>
        <v>LPKGL</v>
      </c>
      <c r="U293" s="179"/>
    </row>
    <row r="294" spans="1:21" hidden="1" x14ac:dyDescent="0.3">
      <c r="A294" s="184" t="s">
        <v>8</v>
      </c>
      <c r="B294" s="185" t="s">
        <v>4318</v>
      </c>
      <c r="C294" s="185" t="s">
        <v>4319</v>
      </c>
      <c r="D294" s="185" t="s">
        <v>4320</v>
      </c>
      <c r="E294" s="185" t="s">
        <v>253</v>
      </c>
      <c r="F294" s="185" t="s">
        <v>249</v>
      </c>
      <c r="G294" s="186">
        <v>45078</v>
      </c>
      <c r="H294" s="185" t="s">
        <v>4321</v>
      </c>
      <c r="I294" s="257"/>
      <c r="J294" s="185" t="s">
        <v>112</v>
      </c>
      <c r="K294" s="185" t="s">
        <v>105</v>
      </c>
      <c r="L294" s="186">
        <v>45134</v>
      </c>
      <c r="M294" s="187">
        <v>45134</v>
      </c>
      <c r="O294" s="33" t="str">
        <f>VLOOKUP($A294,Master!$A:$B,2,0)&amp;$K294&amp;$L294</f>
        <v>Land PradoKGL45134</v>
      </c>
      <c r="P294" s="33" t="str">
        <f>IF(OR($A294="KE0",$A294="KZ0",$A294="KV0",$A294="KH0",$A294="KE",$A294="KZ",),VLOOKUP($A294&amp;$F294,Master!$D:$E,2,0)&amp;$K294&amp;$L294,VLOOKUP($A294,Master!$D:$E,2,0)&amp;Sheet1!$K294&amp;Sheet1!$L294)</f>
        <v>Land PradoKGL45134</v>
      </c>
      <c r="Q294" s="33" t="str">
        <f t="shared" si="8"/>
        <v>LPKGL45134</v>
      </c>
      <c r="R294" s="33" t="str">
        <f>IF(IF(VLOOKUP($A294,Master!$G:$J,4,0)="x",Sheet1!$A294,"")="","",IF(VLOOKUP($A294,Master!$G:$J,4,0)="x",Sheet1!$A294,"")&amp;$K294&amp;$L294)</f>
        <v>LPKGL45134</v>
      </c>
      <c r="S294" s="33" t="e">
        <f>IF(VLOOKUP($A294,Master!$L:$M,2,0)=0,"",VLOOKUP($A294,Master!$L:$M,2,0)&amp;$K294&amp;$M294)</f>
        <v>#N/A</v>
      </c>
      <c r="T294" s="33" t="str">
        <f t="shared" si="9"/>
        <v>LPKGL</v>
      </c>
      <c r="U294" s="179"/>
    </row>
    <row r="295" spans="1:21" hidden="1" x14ac:dyDescent="0.3">
      <c r="A295" s="184" t="s">
        <v>8</v>
      </c>
      <c r="B295" s="185" t="s">
        <v>4302</v>
      </c>
      <c r="C295" s="185" t="s">
        <v>4303</v>
      </c>
      <c r="D295" s="185" t="s">
        <v>4304</v>
      </c>
      <c r="E295" s="185" t="s">
        <v>253</v>
      </c>
      <c r="F295" s="185" t="s">
        <v>249</v>
      </c>
      <c r="G295" s="186">
        <v>45047</v>
      </c>
      <c r="H295" s="185" t="s">
        <v>4305</v>
      </c>
      <c r="I295" s="257"/>
      <c r="J295" s="185" t="s">
        <v>107</v>
      </c>
      <c r="K295" s="185" t="s">
        <v>105</v>
      </c>
      <c r="L295" s="186">
        <v>45133</v>
      </c>
      <c r="M295" s="187">
        <v>45133</v>
      </c>
      <c r="O295" s="33" t="str">
        <f>VLOOKUP($A295,Master!$A:$B,2,0)&amp;$K295&amp;$L295</f>
        <v>Land PradoKGL45133</v>
      </c>
      <c r="P295" s="33" t="str">
        <f>IF(OR($A295="KE0",$A295="KZ0",$A295="KV0",$A295="KH0",$A295="KE",$A295="KZ",),VLOOKUP($A295&amp;$F295,Master!$D:$E,2,0)&amp;$K295&amp;$L295,VLOOKUP($A295,Master!$D:$E,2,0)&amp;Sheet1!$K295&amp;Sheet1!$L295)</f>
        <v>Land PradoKGL45133</v>
      </c>
      <c r="Q295" s="33" t="str">
        <f t="shared" si="8"/>
        <v>LPKGL45133</v>
      </c>
      <c r="R295" s="33" t="str">
        <f>IF(IF(VLOOKUP($A295,Master!$G:$J,4,0)="x",Sheet1!$A295,"")="","",IF(VLOOKUP($A295,Master!$G:$J,4,0)="x",Sheet1!$A295,"")&amp;$K295&amp;$L295)</f>
        <v>LPKGL45133</v>
      </c>
      <c r="S295" s="33" t="e">
        <f>IF(VLOOKUP($A295,Master!$L:$M,2,0)=0,"",VLOOKUP($A295,Master!$L:$M,2,0)&amp;$K295&amp;$M295)</f>
        <v>#N/A</v>
      </c>
      <c r="T295" s="33" t="str">
        <f t="shared" si="9"/>
        <v>LPKGL</v>
      </c>
      <c r="U295" s="179"/>
    </row>
    <row r="296" spans="1:21" hidden="1" x14ac:dyDescent="0.3">
      <c r="A296" s="184" t="s">
        <v>8</v>
      </c>
      <c r="B296" s="185" t="s">
        <v>4625</v>
      </c>
      <c r="C296" s="185" t="s">
        <v>4626</v>
      </c>
      <c r="D296" s="185" t="s">
        <v>4627</v>
      </c>
      <c r="E296" s="185" t="s">
        <v>253</v>
      </c>
      <c r="F296" s="185" t="s">
        <v>249</v>
      </c>
      <c r="G296" s="186">
        <v>45078</v>
      </c>
      <c r="H296" s="185" t="s">
        <v>4322</v>
      </c>
      <c r="I296" s="257"/>
      <c r="J296" s="185" t="s">
        <v>181</v>
      </c>
      <c r="K296" s="185" t="s">
        <v>105</v>
      </c>
      <c r="L296" s="186">
        <v>45132</v>
      </c>
      <c r="M296" s="187">
        <v>45132</v>
      </c>
      <c r="O296" s="33" t="str">
        <f>VLOOKUP($A296,Master!$A:$B,2,0)&amp;$K296&amp;$L296</f>
        <v>Land PradoKGL45132</v>
      </c>
      <c r="P296" s="33" t="str">
        <f>IF(OR($A296="KE0",$A296="KZ0",$A296="KV0",$A296="KH0",$A296="KE",$A296="KZ",),VLOOKUP($A296&amp;$F296,Master!$D:$E,2,0)&amp;$K296&amp;$L296,VLOOKUP($A296,Master!$D:$E,2,0)&amp;Sheet1!$K296&amp;Sheet1!$L296)</f>
        <v>Land PradoKGL45132</v>
      </c>
      <c r="Q296" s="33" t="str">
        <f t="shared" si="8"/>
        <v>LPKGL45132</v>
      </c>
      <c r="R296" s="33" t="str">
        <f>IF(IF(VLOOKUP($A296,Master!$G:$J,4,0)="x",Sheet1!$A296,"")="","",IF(VLOOKUP($A296,Master!$G:$J,4,0)="x",Sheet1!$A296,"")&amp;$K296&amp;$L296)</f>
        <v>LPKGL45132</v>
      </c>
      <c r="S296" s="33" t="e">
        <f>IF(VLOOKUP($A296,Master!$L:$M,2,0)=0,"",VLOOKUP($A296,Master!$L:$M,2,0)&amp;$K296&amp;$M296)</f>
        <v>#N/A</v>
      </c>
      <c r="T296" s="33" t="str">
        <f t="shared" si="9"/>
        <v>LPKGL</v>
      </c>
      <c r="U296" s="179"/>
    </row>
    <row r="297" spans="1:21" hidden="1" x14ac:dyDescent="0.3">
      <c r="A297" s="184" t="s">
        <v>8</v>
      </c>
      <c r="B297" s="185" t="s">
        <v>4298</v>
      </c>
      <c r="C297" s="185" t="s">
        <v>4299</v>
      </c>
      <c r="D297" s="185" t="s">
        <v>4300</v>
      </c>
      <c r="E297" s="185" t="s">
        <v>253</v>
      </c>
      <c r="F297" s="185" t="s">
        <v>250</v>
      </c>
      <c r="G297" s="186">
        <v>45078</v>
      </c>
      <c r="H297" s="185" t="s">
        <v>4301</v>
      </c>
      <c r="I297" s="257"/>
      <c r="J297" s="185" t="s">
        <v>145</v>
      </c>
      <c r="K297" s="185" t="s">
        <v>105</v>
      </c>
      <c r="L297" s="186">
        <v>45136</v>
      </c>
      <c r="M297" s="187">
        <v>45136</v>
      </c>
      <c r="O297" s="33" t="str">
        <f>VLOOKUP($A297,Master!$A:$B,2,0)&amp;$K297&amp;$L297</f>
        <v>Land PradoKGL45136</v>
      </c>
      <c r="P297" s="33" t="str">
        <f>IF(OR($A297="KE0",$A297="KZ0",$A297="KV0",$A297="KH0",$A297="KE",$A297="KZ",),VLOOKUP($A297&amp;$F297,Master!$D:$E,2,0)&amp;$K297&amp;$L297,VLOOKUP($A297,Master!$D:$E,2,0)&amp;Sheet1!$K297&amp;Sheet1!$L297)</f>
        <v>Land PradoKGL45136</v>
      </c>
      <c r="Q297" s="33" t="str">
        <f t="shared" si="8"/>
        <v>LPKGL45136</v>
      </c>
      <c r="R297" s="33" t="str">
        <f>IF(IF(VLOOKUP($A297,Master!$G:$J,4,0)="x",Sheet1!$A297,"")="","",IF(VLOOKUP($A297,Master!$G:$J,4,0)="x",Sheet1!$A297,"")&amp;$K297&amp;$L297)</f>
        <v>LPKGL45136</v>
      </c>
      <c r="S297" s="33" t="e">
        <f>IF(VLOOKUP($A297,Master!$L:$M,2,0)=0,"",VLOOKUP($A297,Master!$L:$M,2,0)&amp;$K297&amp;$M297)</f>
        <v>#N/A</v>
      </c>
      <c r="T297" s="33" t="str">
        <f t="shared" si="9"/>
        <v>LPKGL</v>
      </c>
      <c r="U297" s="179"/>
    </row>
    <row r="298" spans="1:21" hidden="1" x14ac:dyDescent="0.3">
      <c r="A298" s="184" t="s">
        <v>8</v>
      </c>
      <c r="B298" s="185" t="s">
        <v>4310</v>
      </c>
      <c r="C298" s="185" t="s">
        <v>4311</v>
      </c>
      <c r="D298" s="185" t="s">
        <v>4312</v>
      </c>
      <c r="E298" s="185" t="s">
        <v>253</v>
      </c>
      <c r="F298" s="185" t="s">
        <v>249</v>
      </c>
      <c r="G298" s="186">
        <v>45047</v>
      </c>
      <c r="H298" s="185" t="s">
        <v>4313</v>
      </c>
      <c r="I298" s="257"/>
      <c r="J298" s="185" t="s">
        <v>110</v>
      </c>
      <c r="K298" s="185" t="s">
        <v>105</v>
      </c>
      <c r="L298" s="186">
        <v>45133</v>
      </c>
      <c r="M298" s="187">
        <v>45133</v>
      </c>
      <c r="O298" s="33" t="str">
        <f>VLOOKUP($A298,Master!$A:$B,2,0)&amp;$K298&amp;$L298</f>
        <v>Land PradoKGL45133</v>
      </c>
      <c r="P298" s="33" t="str">
        <f>IF(OR($A298="KE0",$A298="KZ0",$A298="KV0",$A298="KH0",$A298="KE",$A298="KZ",),VLOOKUP($A298&amp;$F298,Master!$D:$E,2,0)&amp;$K298&amp;$L298,VLOOKUP($A298,Master!$D:$E,2,0)&amp;Sheet1!$K298&amp;Sheet1!$L298)</f>
        <v>Land PradoKGL45133</v>
      </c>
      <c r="Q298" s="33" t="str">
        <f t="shared" si="8"/>
        <v>LPKGL45133</v>
      </c>
      <c r="R298" s="33" t="str">
        <f>IF(IF(VLOOKUP($A298,Master!$G:$J,4,0)="x",Sheet1!$A298,"")="","",IF(VLOOKUP($A298,Master!$G:$J,4,0)="x",Sheet1!$A298,"")&amp;$K298&amp;$L298)</f>
        <v>LPKGL45133</v>
      </c>
      <c r="S298" s="33" t="e">
        <f>IF(VLOOKUP($A298,Master!$L:$M,2,0)=0,"",VLOOKUP($A298,Master!$L:$M,2,0)&amp;$K298&amp;$M298)</f>
        <v>#N/A</v>
      </c>
      <c r="T298" s="33" t="str">
        <f t="shared" si="9"/>
        <v>LPKGL</v>
      </c>
      <c r="U298" s="179"/>
    </row>
    <row r="299" spans="1:21" hidden="1" x14ac:dyDescent="0.3">
      <c r="A299" s="184" t="s">
        <v>8</v>
      </c>
      <c r="B299" s="185" t="s">
        <v>4306</v>
      </c>
      <c r="C299" s="185" t="s">
        <v>4307</v>
      </c>
      <c r="D299" s="185" t="s">
        <v>4308</v>
      </c>
      <c r="E299" s="185" t="s">
        <v>253</v>
      </c>
      <c r="F299" s="185" t="s">
        <v>250</v>
      </c>
      <c r="G299" s="186">
        <v>45047</v>
      </c>
      <c r="H299" s="185" t="s">
        <v>4309</v>
      </c>
      <c r="I299" s="257"/>
      <c r="J299" s="185" t="s">
        <v>111</v>
      </c>
      <c r="K299" s="185" t="s">
        <v>105</v>
      </c>
      <c r="L299" s="186">
        <v>45120</v>
      </c>
      <c r="M299" s="187">
        <v>45120</v>
      </c>
      <c r="O299" s="33" t="str">
        <f>VLOOKUP($A299,Master!$A:$B,2,0)&amp;$K299&amp;$L299</f>
        <v>Land PradoKGL45120</v>
      </c>
      <c r="P299" s="33" t="str">
        <f>IF(OR($A299="KE0",$A299="KZ0",$A299="KV0",$A299="KH0",$A299="KE",$A299="KZ",),VLOOKUP($A299&amp;$F299,Master!$D:$E,2,0)&amp;$K299&amp;$L299,VLOOKUP($A299,Master!$D:$E,2,0)&amp;Sheet1!$K299&amp;Sheet1!$L299)</f>
        <v>Land PradoKGL45120</v>
      </c>
      <c r="Q299" s="33" t="str">
        <f t="shared" si="8"/>
        <v>LPKGL45120</v>
      </c>
      <c r="R299" s="33" t="str">
        <f>IF(IF(VLOOKUP($A299,Master!$G:$J,4,0)="x",Sheet1!$A299,"")="","",IF(VLOOKUP($A299,Master!$G:$J,4,0)="x",Sheet1!$A299,"")&amp;$K299&amp;$L299)</f>
        <v>LPKGL45120</v>
      </c>
      <c r="S299" s="33" t="e">
        <f>IF(VLOOKUP($A299,Master!$L:$M,2,0)=0,"",VLOOKUP($A299,Master!$L:$M,2,0)&amp;$K299&amp;$M299)</f>
        <v>#N/A</v>
      </c>
      <c r="T299" s="33" t="str">
        <f t="shared" si="9"/>
        <v>LPKGL</v>
      </c>
      <c r="U299" s="179"/>
    </row>
    <row r="300" spans="1:21" hidden="1" x14ac:dyDescent="0.3">
      <c r="A300" s="184" t="s">
        <v>8</v>
      </c>
      <c r="B300" s="185" t="s">
        <v>4314</v>
      </c>
      <c r="C300" s="185" t="s">
        <v>4315</v>
      </c>
      <c r="D300" s="185" t="s">
        <v>4316</v>
      </c>
      <c r="E300" s="185" t="s">
        <v>253</v>
      </c>
      <c r="F300" s="185" t="s">
        <v>250</v>
      </c>
      <c r="G300" s="186">
        <v>45047</v>
      </c>
      <c r="H300" s="185" t="s">
        <v>4317</v>
      </c>
      <c r="I300" s="257"/>
      <c r="J300" s="185" t="s">
        <v>109</v>
      </c>
      <c r="K300" s="185" t="s">
        <v>105</v>
      </c>
      <c r="L300" s="186">
        <v>45121</v>
      </c>
      <c r="M300" s="187">
        <v>45121</v>
      </c>
      <c r="O300" s="33" t="str">
        <f>VLOOKUP($A300,Master!$A:$B,2,0)&amp;$K300&amp;$L300</f>
        <v>Land PradoKGL45121</v>
      </c>
      <c r="P300" s="33" t="str">
        <f>IF(OR($A300="KE0",$A300="KZ0",$A300="KV0",$A300="KH0",$A300="KE",$A300="KZ",),VLOOKUP($A300&amp;$F300,Master!$D:$E,2,0)&amp;$K300&amp;$L300,VLOOKUP($A300,Master!$D:$E,2,0)&amp;Sheet1!$K300&amp;Sheet1!$L300)</f>
        <v>Land PradoKGL45121</v>
      </c>
      <c r="Q300" s="33" t="str">
        <f t="shared" si="8"/>
        <v>LPKGL45121</v>
      </c>
      <c r="R300" s="33" t="str">
        <f>IF(IF(VLOOKUP($A300,Master!$G:$J,4,0)="x",Sheet1!$A300,"")="","",IF(VLOOKUP($A300,Master!$G:$J,4,0)="x",Sheet1!$A300,"")&amp;$K300&amp;$L300)</f>
        <v>LPKGL45121</v>
      </c>
      <c r="S300" s="33" t="e">
        <f>IF(VLOOKUP($A300,Master!$L:$M,2,0)=0,"",VLOOKUP($A300,Master!$L:$M,2,0)&amp;$K300&amp;$M300)</f>
        <v>#N/A</v>
      </c>
      <c r="T300" s="33" t="str">
        <f t="shared" si="9"/>
        <v>LPKGL</v>
      </c>
      <c r="U300" s="179"/>
    </row>
    <row r="301" spans="1:21" hidden="1" x14ac:dyDescent="0.3">
      <c r="A301" s="184" t="s">
        <v>8</v>
      </c>
      <c r="B301" s="185" t="s">
        <v>2066</v>
      </c>
      <c r="C301" s="185" t="s">
        <v>2067</v>
      </c>
      <c r="D301" s="185" t="s">
        <v>2068</v>
      </c>
      <c r="E301" s="185" t="s">
        <v>2069</v>
      </c>
      <c r="F301" s="185" t="s">
        <v>249</v>
      </c>
      <c r="G301" s="186">
        <v>45017</v>
      </c>
      <c r="H301" s="185" t="s">
        <v>2070</v>
      </c>
      <c r="I301" s="257"/>
      <c r="J301" s="185" t="s">
        <v>114</v>
      </c>
      <c r="K301" s="185" t="s">
        <v>105</v>
      </c>
      <c r="L301" s="186">
        <v>45082</v>
      </c>
      <c r="M301" s="187">
        <v>45082</v>
      </c>
      <c r="O301" s="33" t="str">
        <f>VLOOKUP($A301,Master!$A:$B,2,0)&amp;$K301&amp;$L301</f>
        <v>Land PradoKGL45082</v>
      </c>
      <c r="P301" s="33" t="str">
        <f>IF(OR($A301="KE0",$A301="KZ0",$A301="KV0",$A301="KH0",$A301="KE",$A301="KZ",),VLOOKUP($A301&amp;$F301,Master!$D:$E,2,0)&amp;$K301&amp;$L301,VLOOKUP($A301,Master!$D:$E,2,0)&amp;Sheet1!$K301&amp;Sheet1!$L301)</f>
        <v>Land PradoKGL45082</v>
      </c>
      <c r="Q301" s="33" t="str">
        <f t="shared" si="8"/>
        <v>LPKGL45082</v>
      </c>
      <c r="R301" s="33" t="str">
        <f>IF(IF(VLOOKUP($A301,Master!$G:$J,4,0)="x",Sheet1!$A301,"")="","",IF(VLOOKUP($A301,Master!$G:$J,4,0)="x",Sheet1!$A301,"")&amp;$K301&amp;$L301)</f>
        <v>LPKGL45082</v>
      </c>
      <c r="S301" s="33" t="e">
        <f>IF(VLOOKUP($A301,Master!$L:$M,2,0)=0,"",VLOOKUP($A301,Master!$L:$M,2,0)&amp;$K301&amp;$M301)</f>
        <v>#N/A</v>
      </c>
      <c r="T301" s="33" t="str">
        <f t="shared" si="9"/>
        <v>LPKGL</v>
      </c>
      <c r="U301" s="179"/>
    </row>
    <row r="302" spans="1:21" hidden="1" x14ac:dyDescent="0.3">
      <c r="A302" s="184" t="s">
        <v>180</v>
      </c>
      <c r="B302" s="185" t="s">
        <v>2075</v>
      </c>
      <c r="C302" s="185" t="s">
        <v>2076</v>
      </c>
      <c r="D302" s="185" t="s">
        <v>2077</v>
      </c>
      <c r="E302" s="185" t="s">
        <v>253</v>
      </c>
      <c r="F302" s="185" t="s">
        <v>250</v>
      </c>
      <c r="G302" s="186">
        <v>45017</v>
      </c>
      <c r="H302" s="185" t="s">
        <v>2078</v>
      </c>
      <c r="I302" s="257"/>
      <c r="J302" s="185" t="s">
        <v>106</v>
      </c>
      <c r="K302" s="185" t="s">
        <v>105</v>
      </c>
      <c r="L302" s="186">
        <v>45092</v>
      </c>
      <c r="M302" s="187">
        <v>45092</v>
      </c>
      <c r="O302" s="33" t="str">
        <f>VLOOKUP($A302,Master!$A:$B,2,0)&amp;$K302&amp;$L302</f>
        <v>Land CruiserKGL45092</v>
      </c>
      <c r="P302" s="33" t="e">
        <f>IF(OR($A302="KE0",$A302="KZ0",$A302="KV0",$A302="KH0",$A302="KE",$A302="KZ",),VLOOKUP($A302&amp;$F302,Master!$D:$E,2,0)&amp;$K302&amp;$L302,VLOOKUP($A302,Master!$D:$E,2,0)&amp;Sheet1!$K302&amp;Sheet1!$L302)</f>
        <v>#N/A</v>
      </c>
      <c r="Q302" s="33" t="str">
        <f t="shared" si="8"/>
        <v>LC0KGL45092</v>
      </c>
      <c r="R302" s="33" t="e">
        <f>IF(IF(VLOOKUP($A302,Master!$G:$J,4,0)="x",Sheet1!$A302,"")="","",IF(VLOOKUP($A302,Master!$G:$J,4,0)="x",Sheet1!$A302,"")&amp;$K302&amp;$L302)</f>
        <v>#N/A</v>
      </c>
      <c r="S302" s="33" t="e">
        <f>IF(VLOOKUP($A302,Master!$L:$M,2,0)=0,"",VLOOKUP($A302,Master!$L:$M,2,0)&amp;$K302&amp;$M302)</f>
        <v>#N/A</v>
      </c>
      <c r="T302" s="33" t="str">
        <f t="shared" si="9"/>
        <v>LC0KGL</v>
      </c>
      <c r="U302" s="179"/>
    </row>
    <row r="303" spans="1:21" hidden="1" x14ac:dyDescent="0.3">
      <c r="A303" s="184" t="s">
        <v>180</v>
      </c>
      <c r="B303" s="185" t="s">
        <v>2071</v>
      </c>
      <c r="C303" s="185" t="s">
        <v>2072</v>
      </c>
      <c r="D303" s="185" t="s">
        <v>2073</v>
      </c>
      <c r="E303" s="185" t="s">
        <v>253</v>
      </c>
      <c r="F303" s="185" t="s">
        <v>250</v>
      </c>
      <c r="G303" s="186">
        <v>45017</v>
      </c>
      <c r="H303" s="185" t="s">
        <v>2074</v>
      </c>
      <c r="I303" s="257"/>
      <c r="J303" s="185" t="s">
        <v>114</v>
      </c>
      <c r="K303" s="185" t="s">
        <v>105</v>
      </c>
      <c r="L303" s="186">
        <v>45082</v>
      </c>
      <c r="M303" s="187">
        <v>45082</v>
      </c>
      <c r="O303" s="33" t="str">
        <f>VLOOKUP($A303,Master!$A:$B,2,0)&amp;$K303&amp;$L303</f>
        <v>Land CruiserKGL45082</v>
      </c>
      <c r="P303" s="33" t="e">
        <f>IF(OR($A303="KE0",$A303="KZ0",$A303="KV0",$A303="KH0",$A303="KE",$A303="KZ",),VLOOKUP($A303&amp;$F303,Master!$D:$E,2,0)&amp;$K303&amp;$L303,VLOOKUP($A303,Master!$D:$E,2,0)&amp;Sheet1!$K303&amp;Sheet1!$L303)</f>
        <v>#N/A</v>
      </c>
      <c r="Q303" s="33" t="str">
        <f t="shared" si="8"/>
        <v>LC0KGL45082</v>
      </c>
      <c r="R303" s="33" t="e">
        <f>IF(IF(VLOOKUP($A303,Master!$G:$J,4,0)="x",Sheet1!$A303,"")="","",IF(VLOOKUP($A303,Master!$G:$J,4,0)="x",Sheet1!$A303,"")&amp;$K303&amp;$L303)</f>
        <v>#N/A</v>
      </c>
      <c r="S303" s="33" t="e">
        <f>IF(VLOOKUP($A303,Master!$L:$M,2,0)=0,"",VLOOKUP($A303,Master!$L:$M,2,0)&amp;$K303&amp;$M303)</f>
        <v>#N/A</v>
      </c>
      <c r="T303" s="33" t="str">
        <f t="shared" si="9"/>
        <v>LC0KGL</v>
      </c>
      <c r="U303" s="179"/>
    </row>
    <row r="304" spans="1:21" hidden="1" x14ac:dyDescent="0.3">
      <c r="A304" s="184" t="s">
        <v>213</v>
      </c>
      <c r="B304" s="185" t="s">
        <v>3133</v>
      </c>
      <c r="C304" s="185" t="s">
        <v>3134</v>
      </c>
      <c r="D304" s="185" t="s">
        <v>3135</v>
      </c>
      <c r="E304" s="185" t="s">
        <v>247</v>
      </c>
      <c r="F304" s="185" t="s">
        <v>246</v>
      </c>
      <c r="G304" s="186">
        <v>44958</v>
      </c>
      <c r="H304" s="185" t="s">
        <v>3136</v>
      </c>
      <c r="I304" s="257"/>
      <c r="J304" s="185" t="s">
        <v>174</v>
      </c>
      <c r="K304" s="185" t="s">
        <v>105</v>
      </c>
      <c r="L304" s="186">
        <v>45112</v>
      </c>
      <c r="M304" s="187">
        <v>45112</v>
      </c>
      <c r="O304" s="33" t="str">
        <f>VLOOKUP($A304,Master!$A:$B,2,0)&amp;$K304&amp;$L304</f>
        <v>Corolla Cross (H)KGL45112</v>
      </c>
      <c r="P304" s="33" t="str">
        <f>IF(OR($A304="KE0",$A304="KZ0",$A304="KV0",$A304="KH0",$A304="KE",$A304="KZ",),VLOOKUP($A304&amp;$F304,Master!$D:$E,2,0)&amp;$K304&amp;$L304,VLOOKUP($A304,Master!$D:$E,2,0)&amp;Sheet1!$K304&amp;Sheet1!$L304)</f>
        <v>Corolla CrossKGL45112</v>
      </c>
      <c r="Q304" s="33" t="str">
        <f t="shared" si="8"/>
        <v>CXH0KGL45112</v>
      </c>
      <c r="R304" s="33" t="str">
        <f>IF(IF(VLOOKUP($A304,Master!$G:$J,4,0)="x",Sheet1!$A304,"")="","",IF(VLOOKUP($A304,Master!$G:$J,4,0)="x",Sheet1!$A304,"")&amp;$K304&amp;$L304)</f>
        <v>CXH0KGL45112</v>
      </c>
      <c r="S304" s="33" t="e">
        <f>IF(VLOOKUP($A304,Master!$L:$M,2,0)=0,"",VLOOKUP($A304,Master!$L:$M,2,0)&amp;$K304&amp;$M304)</f>
        <v>#N/A</v>
      </c>
      <c r="T304" s="33" t="str">
        <f t="shared" si="9"/>
        <v>CXH0KGL</v>
      </c>
      <c r="U304" s="179"/>
    </row>
    <row r="305" spans="1:21" hidden="1" x14ac:dyDescent="0.3">
      <c r="A305" s="184" t="s">
        <v>213</v>
      </c>
      <c r="B305" s="185" t="s">
        <v>1786</v>
      </c>
      <c r="C305" s="185" t="s">
        <v>1787</v>
      </c>
      <c r="D305" s="185" t="s">
        <v>1788</v>
      </c>
      <c r="E305" s="185" t="s">
        <v>103</v>
      </c>
      <c r="F305" s="185" t="s">
        <v>246</v>
      </c>
      <c r="G305" s="186">
        <v>45047</v>
      </c>
      <c r="H305" s="185" t="s">
        <v>1789</v>
      </c>
      <c r="I305" s="257"/>
      <c r="J305" s="185" t="s">
        <v>111</v>
      </c>
      <c r="K305" s="185" t="s">
        <v>105</v>
      </c>
      <c r="L305" s="186">
        <v>45105</v>
      </c>
      <c r="M305" s="187">
        <v>45105</v>
      </c>
      <c r="O305" s="33" t="str">
        <f>VLOOKUP($A305,Master!$A:$B,2,0)&amp;$K305&amp;$L305</f>
        <v>Corolla Cross (H)KGL45105</v>
      </c>
      <c r="P305" s="33" t="str">
        <f>IF(OR($A305="KE0",$A305="KZ0",$A305="KV0",$A305="KH0",$A305="KE",$A305="KZ",),VLOOKUP($A305&amp;$F305,Master!$D:$E,2,0)&amp;$K305&amp;$L305,VLOOKUP($A305,Master!$D:$E,2,0)&amp;Sheet1!$K305&amp;Sheet1!$L305)</f>
        <v>Corolla CrossKGL45105</v>
      </c>
      <c r="Q305" s="33" t="str">
        <f t="shared" si="8"/>
        <v>CXH0KGL45105</v>
      </c>
      <c r="R305" s="33" t="str">
        <f>IF(IF(VLOOKUP($A305,Master!$G:$J,4,0)="x",Sheet1!$A305,"")="","",IF(VLOOKUP($A305,Master!$G:$J,4,0)="x",Sheet1!$A305,"")&amp;$K305&amp;$L305)</f>
        <v>CXH0KGL45105</v>
      </c>
      <c r="S305" s="33" t="e">
        <f>IF(VLOOKUP($A305,Master!$L:$M,2,0)=0,"",VLOOKUP($A305,Master!$L:$M,2,0)&amp;$K305&amp;$M305)</f>
        <v>#N/A</v>
      </c>
      <c r="T305" s="33" t="str">
        <f t="shared" si="9"/>
        <v>CXH0KGL</v>
      </c>
      <c r="U305" s="179"/>
    </row>
    <row r="306" spans="1:21" hidden="1" x14ac:dyDescent="0.3">
      <c r="A306" s="184" t="s">
        <v>213</v>
      </c>
      <c r="B306" s="185" t="s">
        <v>4384</v>
      </c>
      <c r="C306" s="185" t="s">
        <v>4385</v>
      </c>
      <c r="D306" s="185" t="s">
        <v>4386</v>
      </c>
      <c r="E306" s="185" t="s">
        <v>248</v>
      </c>
      <c r="F306" s="185" t="s">
        <v>246</v>
      </c>
      <c r="G306" s="186">
        <v>45047</v>
      </c>
      <c r="H306" s="185" t="s">
        <v>1785</v>
      </c>
      <c r="I306" s="257"/>
      <c r="J306" s="185" t="s">
        <v>175</v>
      </c>
      <c r="K306" s="185" t="s">
        <v>105</v>
      </c>
      <c r="L306" s="186">
        <v>45107</v>
      </c>
      <c r="M306" s="187">
        <v>45107</v>
      </c>
      <c r="O306" s="33" t="str">
        <f>VLOOKUP($A306,Master!$A:$B,2,0)&amp;$K306&amp;$L306</f>
        <v>Corolla Cross (H)KGL45107</v>
      </c>
      <c r="P306" s="33" t="str">
        <f>IF(OR($A306="KE0",$A306="KZ0",$A306="KV0",$A306="KH0",$A306="KE",$A306="KZ",),VLOOKUP($A306&amp;$F306,Master!$D:$E,2,0)&amp;$K306&amp;$L306,VLOOKUP($A306,Master!$D:$E,2,0)&amp;Sheet1!$K306&amp;Sheet1!$L306)</f>
        <v>Corolla CrossKGL45107</v>
      </c>
      <c r="Q306" s="33" t="str">
        <f t="shared" si="8"/>
        <v>CXH0KGL45107</v>
      </c>
      <c r="R306" s="33" t="str">
        <f>IF(IF(VLOOKUP($A306,Master!$G:$J,4,0)="x",Sheet1!$A306,"")="","",IF(VLOOKUP($A306,Master!$G:$J,4,0)="x",Sheet1!$A306,"")&amp;$K306&amp;$L306)</f>
        <v>CXH0KGL45107</v>
      </c>
      <c r="S306" s="33" t="e">
        <f>IF(VLOOKUP($A306,Master!$L:$M,2,0)=0,"",VLOOKUP($A306,Master!$L:$M,2,0)&amp;$K306&amp;$M306)</f>
        <v>#N/A</v>
      </c>
      <c r="T306" s="33" t="str">
        <f t="shared" si="9"/>
        <v>CXH0KGL</v>
      </c>
      <c r="U306" s="179"/>
    </row>
    <row r="307" spans="1:21" hidden="1" x14ac:dyDescent="0.3">
      <c r="A307" s="184" t="s">
        <v>213</v>
      </c>
      <c r="B307" s="185" t="s">
        <v>1798</v>
      </c>
      <c r="C307" s="185" t="s">
        <v>1799</v>
      </c>
      <c r="D307" s="185" t="s">
        <v>1800</v>
      </c>
      <c r="E307" s="185" t="s">
        <v>103</v>
      </c>
      <c r="F307" s="185" t="s">
        <v>245</v>
      </c>
      <c r="G307" s="186">
        <v>45017</v>
      </c>
      <c r="H307" s="185" t="s">
        <v>1801</v>
      </c>
      <c r="I307" s="257"/>
      <c r="J307" s="185" t="s">
        <v>107</v>
      </c>
      <c r="K307" s="185" t="s">
        <v>105</v>
      </c>
      <c r="L307" s="186">
        <v>45086</v>
      </c>
      <c r="M307" s="187">
        <v>45086</v>
      </c>
      <c r="O307" s="33" t="str">
        <f>VLOOKUP($A307,Master!$A:$B,2,0)&amp;$K307&amp;$L307</f>
        <v>Corolla Cross (H)KGL45086</v>
      </c>
      <c r="P307" s="33" t="str">
        <f>IF(OR($A307="KE0",$A307="KZ0",$A307="KV0",$A307="KH0",$A307="KE",$A307="KZ",),VLOOKUP($A307&amp;$F307,Master!$D:$E,2,0)&amp;$K307&amp;$L307,VLOOKUP($A307,Master!$D:$E,2,0)&amp;Sheet1!$K307&amp;Sheet1!$L307)</f>
        <v>Corolla CrossKGL45086</v>
      </c>
      <c r="Q307" s="33" t="str">
        <f t="shared" si="8"/>
        <v>CXH0KGL45086</v>
      </c>
      <c r="R307" s="33" t="str">
        <f>IF(IF(VLOOKUP($A307,Master!$G:$J,4,0)="x",Sheet1!$A307,"")="","",IF(VLOOKUP($A307,Master!$G:$J,4,0)="x",Sheet1!$A307,"")&amp;$K307&amp;$L307)</f>
        <v>CXH0KGL45086</v>
      </c>
      <c r="S307" s="33" t="e">
        <f>IF(VLOOKUP($A307,Master!$L:$M,2,0)=0,"",VLOOKUP($A307,Master!$L:$M,2,0)&amp;$K307&amp;$M307)</f>
        <v>#N/A</v>
      </c>
      <c r="T307" s="33" t="str">
        <f t="shared" si="9"/>
        <v>CXH0KGL</v>
      </c>
      <c r="U307" s="179"/>
    </row>
    <row r="308" spans="1:21" hidden="1" x14ac:dyDescent="0.3">
      <c r="A308" s="184" t="s">
        <v>213</v>
      </c>
      <c r="B308" s="185" t="s">
        <v>1838</v>
      </c>
      <c r="C308" s="185" t="s">
        <v>1839</v>
      </c>
      <c r="D308" s="185" t="s">
        <v>1840</v>
      </c>
      <c r="E308" s="185" t="s">
        <v>248</v>
      </c>
      <c r="F308" s="185" t="s">
        <v>246</v>
      </c>
      <c r="G308" s="186">
        <v>45047</v>
      </c>
      <c r="H308" s="185" t="s">
        <v>1841</v>
      </c>
      <c r="I308" s="257"/>
      <c r="J308" s="185" t="s">
        <v>107</v>
      </c>
      <c r="K308" s="185" t="s">
        <v>105</v>
      </c>
      <c r="L308" s="186">
        <v>45100</v>
      </c>
      <c r="M308" s="187">
        <v>45100</v>
      </c>
      <c r="O308" s="33" t="str">
        <f>VLOOKUP($A308,Master!$A:$B,2,0)&amp;$K308&amp;$L308</f>
        <v>Corolla Cross (H)KGL45100</v>
      </c>
      <c r="P308" s="33" t="str">
        <f>IF(OR($A308="KE0",$A308="KZ0",$A308="KV0",$A308="KH0",$A308="KE",$A308="KZ",),VLOOKUP($A308&amp;$F308,Master!$D:$E,2,0)&amp;$K308&amp;$L308,VLOOKUP($A308,Master!$D:$E,2,0)&amp;Sheet1!$K308&amp;Sheet1!$L308)</f>
        <v>Corolla CrossKGL45100</v>
      </c>
      <c r="Q308" s="33" t="str">
        <f t="shared" si="8"/>
        <v>CXH0KGL45100</v>
      </c>
      <c r="R308" s="33" t="str">
        <f>IF(IF(VLOOKUP($A308,Master!$G:$J,4,0)="x",Sheet1!$A308,"")="","",IF(VLOOKUP($A308,Master!$G:$J,4,0)="x",Sheet1!$A308,"")&amp;$K308&amp;$L308)</f>
        <v>CXH0KGL45100</v>
      </c>
      <c r="S308" s="33" t="e">
        <f>IF(VLOOKUP($A308,Master!$L:$M,2,0)=0,"",VLOOKUP($A308,Master!$L:$M,2,0)&amp;$K308&amp;$M308)</f>
        <v>#N/A</v>
      </c>
      <c r="T308" s="33" t="str">
        <f t="shared" si="9"/>
        <v>CXH0KGL</v>
      </c>
      <c r="U308" s="179"/>
    </row>
    <row r="309" spans="1:21" hidden="1" x14ac:dyDescent="0.3">
      <c r="A309" s="184" t="s">
        <v>213</v>
      </c>
      <c r="B309" s="185" t="s">
        <v>3141</v>
      </c>
      <c r="C309" s="185" t="s">
        <v>3142</v>
      </c>
      <c r="D309" s="185" t="s">
        <v>3143</v>
      </c>
      <c r="E309" s="185" t="s">
        <v>248</v>
      </c>
      <c r="F309" s="185" t="s">
        <v>246</v>
      </c>
      <c r="G309" s="186">
        <v>44958</v>
      </c>
      <c r="H309" s="185" t="s">
        <v>3144</v>
      </c>
      <c r="I309" s="257"/>
      <c r="J309" s="185" t="s">
        <v>181</v>
      </c>
      <c r="K309" s="185" t="s">
        <v>105</v>
      </c>
      <c r="L309" s="186">
        <v>45117</v>
      </c>
      <c r="M309" s="187">
        <v>45117</v>
      </c>
      <c r="O309" s="33" t="str">
        <f>VLOOKUP($A309,Master!$A:$B,2,0)&amp;$K309&amp;$L309</f>
        <v>Corolla Cross (H)KGL45117</v>
      </c>
      <c r="P309" s="33" t="str">
        <f>IF(OR($A309="KE0",$A309="KZ0",$A309="KV0",$A309="KH0",$A309="KE",$A309="KZ",),VLOOKUP($A309&amp;$F309,Master!$D:$E,2,0)&amp;$K309&amp;$L309,VLOOKUP($A309,Master!$D:$E,2,0)&amp;Sheet1!$K309&amp;Sheet1!$L309)</f>
        <v>Corolla CrossKGL45117</v>
      </c>
      <c r="Q309" s="33" t="str">
        <f t="shared" si="8"/>
        <v>CXH0KGL45117</v>
      </c>
      <c r="R309" s="33" t="str">
        <f>IF(IF(VLOOKUP($A309,Master!$G:$J,4,0)="x",Sheet1!$A309,"")="","",IF(VLOOKUP($A309,Master!$G:$J,4,0)="x",Sheet1!$A309,"")&amp;$K309&amp;$L309)</f>
        <v>CXH0KGL45117</v>
      </c>
      <c r="S309" s="33" t="e">
        <f>IF(VLOOKUP($A309,Master!$L:$M,2,0)=0,"",VLOOKUP($A309,Master!$L:$M,2,0)&amp;$K309&amp;$M309)</f>
        <v>#N/A</v>
      </c>
      <c r="T309" s="33" t="str">
        <f t="shared" si="9"/>
        <v>CXH0KGL</v>
      </c>
      <c r="U309" s="179"/>
    </row>
    <row r="310" spans="1:21" hidden="1" x14ac:dyDescent="0.3">
      <c r="A310" s="184" t="s">
        <v>213</v>
      </c>
      <c r="B310" s="185" t="s">
        <v>3157</v>
      </c>
      <c r="C310" s="185" t="s">
        <v>3158</v>
      </c>
      <c r="D310" s="185" t="s">
        <v>3159</v>
      </c>
      <c r="E310" s="185" t="s">
        <v>248</v>
      </c>
      <c r="F310" s="185" t="s">
        <v>246</v>
      </c>
      <c r="G310" s="186">
        <v>44927</v>
      </c>
      <c r="H310" s="185" t="s">
        <v>3160</v>
      </c>
      <c r="I310" s="257"/>
      <c r="J310" s="185" t="s">
        <v>112</v>
      </c>
      <c r="K310" s="185" t="s">
        <v>105</v>
      </c>
      <c r="L310" s="186">
        <v>45113</v>
      </c>
      <c r="M310" s="187">
        <v>45113</v>
      </c>
      <c r="O310" s="33" t="str">
        <f>VLOOKUP($A310,Master!$A:$B,2,0)&amp;$K310&amp;$L310</f>
        <v>Corolla Cross (H)KGL45113</v>
      </c>
      <c r="P310" s="33" t="str">
        <f>IF(OR($A310="KE0",$A310="KZ0",$A310="KV0",$A310="KH0",$A310="KE",$A310="KZ",),VLOOKUP($A310&amp;$F310,Master!$D:$E,2,0)&amp;$K310&amp;$L310,VLOOKUP($A310,Master!$D:$E,2,0)&amp;Sheet1!$K310&amp;Sheet1!$L310)</f>
        <v>Corolla CrossKGL45113</v>
      </c>
      <c r="Q310" s="33" t="str">
        <f t="shared" si="8"/>
        <v>CXH0KGL45113</v>
      </c>
      <c r="R310" s="33" t="str">
        <f>IF(IF(VLOOKUP($A310,Master!$G:$J,4,0)="x",Sheet1!$A310,"")="","",IF(VLOOKUP($A310,Master!$G:$J,4,0)="x",Sheet1!$A310,"")&amp;$K310&amp;$L310)</f>
        <v>CXH0KGL45113</v>
      </c>
      <c r="S310" s="33" t="e">
        <f>IF(VLOOKUP($A310,Master!$L:$M,2,0)=0,"",VLOOKUP($A310,Master!$L:$M,2,0)&amp;$K310&amp;$M310)</f>
        <v>#N/A</v>
      </c>
      <c r="T310" s="33" t="str">
        <f t="shared" si="9"/>
        <v>CXH0KGL</v>
      </c>
      <c r="U310" s="179"/>
    </row>
    <row r="311" spans="1:21" hidden="1" x14ac:dyDescent="0.3">
      <c r="A311" s="184" t="s">
        <v>213</v>
      </c>
      <c r="B311" s="185" t="s">
        <v>3125</v>
      </c>
      <c r="C311" s="185" t="s">
        <v>3126</v>
      </c>
      <c r="D311" s="185" t="s">
        <v>3127</v>
      </c>
      <c r="E311" s="185" t="s">
        <v>248</v>
      </c>
      <c r="F311" s="185" t="s">
        <v>246</v>
      </c>
      <c r="G311" s="186">
        <v>45047</v>
      </c>
      <c r="H311" s="185" t="s">
        <v>3128</v>
      </c>
      <c r="I311" s="257"/>
      <c r="J311" s="185" t="s">
        <v>110</v>
      </c>
      <c r="K311" s="185" t="s">
        <v>105</v>
      </c>
      <c r="L311" s="186">
        <v>45113</v>
      </c>
      <c r="M311" s="187">
        <v>45113</v>
      </c>
      <c r="O311" s="33" t="str">
        <f>VLOOKUP($A311,Master!$A:$B,2,0)&amp;$K311&amp;$L311</f>
        <v>Corolla Cross (H)KGL45113</v>
      </c>
      <c r="P311" s="33" t="str">
        <f>IF(OR($A311="KE0",$A311="KZ0",$A311="KV0",$A311="KH0",$A311="KE",$A311="KZ",),VLOOKUP($A311&amp;$F311,Master!$D:$E,2,0)&amp;$K311&amp;$L311,VLOOKUP($A311,Master!$D:$E,2,0)&amp;Sheet1!$K311&amp;Sheet1!$L311)</f>
        <v>Corolla CrossKGL45113</v>
      </c>
      <c r="Q311" s="33" t="str">
        <f t="shared" si="8"/>
        <v>CXH0KGL45113</v>
      </c>
      <c r="R311" s="33" t="str">
        <f>IF(IF(VLOOKUP($A311,Master!$G:$J,4,0)="x",Sheet1!$A311,"")="","",IF(VLOOKUP($A311,Master!$G:$J,4,0)="x",Sheet1!$A311,"")&amp;$K311&amp;$L311)</f>
        <v>CXH0KGL45113</v>
      </c>
      <c r="S311" s="33" t="e">
        <f>IF(VLOOKUP($A311,Master!$L:$M,2,0)=0,"",VLOOKUP($A311,Master!$L:$M,2,0)&amp;$K311&amp;$M311)</f>
        <v>#N/A</v>
      </c>
      <c r="T311" s="33" t="str">
        <f t="shared" si="9"/>
        <v>CXH0KGL</v>
      </c>
      <c r="U311" s="179"/>
    </row>
    <row r="312" spans="1:21" hidden="1" x14ac:dyDescent="0.3">
      <c r="A312" s="184" t="s">
        <v>213</v>
      </c>
      <c r="B312" s="185" t="s">
        <v>3177</v>
      </c>
      <c r="C312" s="185" t="s">
        <v>3178</v>
      </c>
      <c r="D312" s="185" t="s">
        <v>3179</v>
      </c>
      <c r="E312" s="185" t="s">
        <v>248</v>
      </c>
      <c r="F312" s="185" t="s">
        <v>246</v>
      </c>
      <c r="G312" s="186">
        <v>45017</v>
      </c>
      <c r="H312" s="185" t="s">
        <v>3180</v>
      </c>
      <c r="I312" s="257"/>
      <c r="J312" s="185" t="s">
        <v>117</v>
      </c>
      <c r="K312" s="185" t="s">
        <v>105</v>
      </c>
      <c r="L312" s="186">
        <v>45121</v>
      </c>
      <c r="M312" s="187">
        <v>45121</v>
      </c>
      <c r="O312" s="33" t="str">
        <f>VLOOKUP($A312,Master!$A:$B,2,0)&amp;$K312&amp;$L312</f>
        <v>Corolla Cross (H)KGL45121</v>
      </c>
      <c r="P312" s="33" t="str">
        <f>IF(OR($A312="KE0",$A312="KZ0",$A312="KV0",$A312="KH0",$A312="KE",$A312="KZ",),VLOOKUP($A312&amp;$F312,Master!$D:$E,2,0)&amp;$K312&amp;$L312,VLOOKUP($A312,Master!$D:$E,2,0)&amp;Sheet1!$K312&amp;Sheet1!$L312)</f>
        <v>Corolla CrossKGL45121</v>
      </c>
      <c r="Q312" s="33" t="str">
        <f t="shared" si="8"/>
        <v>CXH0KGL45121</v>
      </c>
      <c r="R312" s="33" t="str">
        <f>IF(IF(VLOOKUP($A312,Master!$G:$J,4,0)="x",Sheet1!$A312,"")="","",IF(VLOOKUP($A312,Master!$G:$J,4,0)="x",Sheet1!$A312,"")&amp;$K312&amp;$L312)</f>
        <v>CXH0KGL45121</v>
      </c>
      <c r="S312" s="33" t="e">
        <f>IF(VLOOKUP($A312,Master!$L:$M,2,0)=0,"",VLOOKUP($A312,Master!$L:$M,2,0)&amp;$K312&amp;$M312)</f>
        <v>#N/A</v>
      </c>
      <c r="T312" s="33" t="str">
        <f t="shared" si="9"/>
        <v>CXH0KGL</v>
      </c>
      <c r="U312" s="179"/>
    </row>
    <row r="313" spans="1:21" hidden="1" x14ac:dyDescent="0.3">
      <c r="A313" s="184" t="s">
        <v>349</v>
      </c>
      <c r="B313" s="185" t="s">
        <v>1250</v>
      </c>
      <c r="C313" s="185" t="s">
        <v>1251</v>
      </c>
      <c r="D313" s="185" t="s">
        <v>1252</v>
      </c>
      <c r="E313" s="185" t="s">
        <v>1253</v>
      </c>
      <c r="F313" s="185" t="s">
        <v>1254</v>
      </c>
      <c r="G313" s="186">
        <v>44986</v>
      </c>
      <c r="H313" s="185" t="s">
        <v>1255</v>
      </c>
      <c r="I313" s="257"/>
      <c r="J313" s="185" t="s">
        <v>316</v>
      </c>
      <c r="K313" s="185" t="s">
        <v>105</v>
      </c>
      <c r="L313" s="186">
        <v>45083</v>
      </c>
      <c r="M313" s="187">
        <v>45083</v>
      </c>
      <c r="O313" s="33" t="str">
        <f>VLOOKUP($A313,Master!$A:$B,2,0)&amp;$K313&amp;$L313</f>
        <v>NX350 F SPORTKGL45083</v>
      </c>
      <c r="P313" s="33" t="str">
        <f>IF(OR($A313="KE0",$A313="KZ0",$A313="KV0",$A313="KH0",$A313="KE",$A313="KZ",),VLOOKUP($A313&amp;$F313,Master!$D:$E,2,0)&amp;$K313&amp;$L313,VLOOKUP($A313,Master!$D:$E,2,0)&amp;Sheet1!$K313&amp;Sheet1!$L313)</f>
        <v>NXKGL45083</v>
      </c>
      <c r="Q313" s="33" t="str">
        <f t="shared" si="8"/>
        <v>NX350 F SPORTKGL45083</v>
      </c>
      <c r="R313" s="33" t="e">
        <f>IF(IF(VLOOKUP($A313,Master!$G:$J,4,0)="x",Sheet1!$A313,"")="","",IF(VLOOKUP($A313,Master!$G:$J,4,0)="x",Sheet1!$A313,"")&amp;$K313&amp;$L313)</f>
        <v>#N/A</v>
      </c>
      <c r="S313" s="33" t="e">
        <f>IF(VLOOKUP($A313,Master!$L:$M,2,0)=0,"",VLOOKUP($A313,Master!$L:$M,2,0)&amp;$K313&amp;$M313)</f>
        <v>#N/A</v>
      </c>
      <c r="T313" s="33" t="str">
        <f t="shared" si="9"/>
        <v>NX350 F SPORTKGL</v>
      </c>
      <c r="U313" s="179"/>
    </row>
    <row r="314" spans="1:21" hidden="1" x14ac:dyDescent="0.3">
      <c r="A314" s="184" t="s">
        <v>349</v>
      </c>
      <c r="B314" s="185" t="s">
        <v>1696</v>
      </c>
      <c r="C314" s="185" t="s">
        <v>1697</v>
      </c>
      <c r="D314" s="185" t="s">
        <v>1698</v>
      </c>
      <c r="E314" s="185" t="s">
        <v>1253</v>
      </c>
      <c r="F314" s="185" t="s">
        <v>1254</v>
      </c>
      <c r="G314" s="186">
        <v>44986</v>
      </c>
      <c r="H314" s="185" t="s">
        <v>1699</v>
      </c>
      <c r="I314" s="257"/>
      <c r="J314" s="185" t="s">
        <v>316</v>
      </c>
      <c r="K314" s="185" t="s">
        <v>105</v>
      </c>
      <c r="L314" s="186">
        <v>45097</v>
      </c>
      <c r="M314" s="187">
        <v>45097</v>
      </c>
      <c r="O314" s="33" t="str">
        <f>VLOOKUP($A314,Master!$A:$B,2,0)&amp;$K314&amp;$L314</f>
        <v>NX350 F SPORTKGL45097</v>
      </c>
      <c r="P314" s="33" t="str">
        <f>IF(OR($A314="KE0",$A314="KZ0",$A314="KV0",$A314="KH0",$A314="KE",$A314="KZ",),VLOOKUP($A314&amp;$F314,Master!$D:$E,2,0)&amp;$K314&amp;$L314,VLOOKUP($A314,Master!$D:$E,2,0)&amp;Sheet1!$K314&amp;Sheet1!$L314)</f>
        <v>NXKGL45097</v>
      </c>
      <c r="Q314" s="33" t="str">
        <f t="shared" si="8"/>
        <v>NX350 F SPORTKGL45097</v>
      </c>
      <c r="R314" s="33" t="e">
        <f>IF(IF(VLOOKUP($A314,Master!$G:$J,4,0)="x",Sheet1!$A314,"")="","",IF(VLOOKUP($A314,Master!$G:$J,4,0)="x",Sheet1!$A314,"")&amp;$K314&amp;$L314)</f>
        <v>#N/A</v>
      </c>
      <c r="S314" s="33" t="e">
        <f>IF(VLOOKUP($A314,Master!$L:$M,2,0)=0,"",VLOOKUP($A314,Master!$L:$M,2,0)&amp;$K314&amp;$M314)</f>
        <v>#N/A</v>
      </c>
      <c r="T314" s="33" t="str">
        <f t="shared" si="9"/>
        <v>NX350 F SPORTKGL</v>
      </c>
      <c r="U314" s="179"/>
    </row>
    <row r="315" spans="1:21" hidden="1" x14ac:dyDescent="0.3">
      <c r="A315" s="184" t="s">
        <v>349</v>
      </c>
      <c r="B315" s="185" t="s">
        <v>1245</v>
      </c>
      <c r="C315" s="185" t="s">
        <v>1246</v>
      </c>
      <c r="D315" s="185" t="s">
        <v>1247</v>
      </c>
      <c r="E315" s="185" t="s">
        <v>320</v>
      </c>
      <c r="F315" s="185" t="s">
        <v>1248</v>
      </c>
      <c r="G315" s="186">
        <v>44986</v>
      </c>
      <c r="H315" s="185" t="s">
        <v>1249</v>
      </c>
      <c r="I315" s="257"/>
      <c r="J315" s="185" t="s">
        <v>316</v>
      </c>
      <c r="K315" s="185" t="s">
        <v>105</v>
      </c>
      <c r="L315" s="186">
        <v>45083</v>
      </c>
      <c r="M315" s="187">
        <v>45083</v>
      </c>
      <c r="O315" s="33" t="str">
        <f>VLOOKUP($A315,Master!$A:$B,2,0)&amp;$K315&amp;$L315</f>
        <v>NX350 F SPORTKGL45083</v>
      </c>
      <c r="P315" s="33" t="str">
        <f>IF(OR($A315="KE0",$A315="KZ0",$A315="KV0",$A315="KH0",$A315="KE",$A315="KZ",),VLOOKUP($A315&amp;$F315,Master!$D:$E,2,0)&amp;$K315&amp;$L315,VLOOKUP($A315,Master!$D:$E,2,0)&amp;Sheet1!$K315&amp;Sheet1!$L315)</f>
        <v>NXKGL45083</v>
      </c>
      <c r="Q315" s="33" t="str">
        <f t="shared" si="8"/>
        <v>NX350 F SPORTKGL45083</v>
      </c>
      <c r="R315" s="33" t="e">
        <f>IF(IF(VLOOKUP($A315,Master!$G:$J,4,0)="x",Sheet1!$A315,"")="","",IF(VLOOKUP($A315,Master!$G:$J,4,0)="x",Sheet1!$A315,"")&amp;$K315&amp;$L315)</f>
        <v>#N/A</v>
      </c>
      <c r="S315" s="33" t="e">
        <f>IF(VLOOKUP($A315,Master!$L:$M,2,0)=0,"",VLOOKUP($A315,Master!$L:$M,2,0)&amp;$K315&amp;$M315)</f>
        <v>#N/A</v>
      </c>
      <c r="T315" s="33" t="str">
        <f t="shared" si="9"/>
        <v>NX350 F SPORTKGL</v>
      </c>
      <c r="U315" s="179"/>
    </row>
    <row r="316" spans="1:21" hidden="1" x14ac:dyDescent="0.3">
      <c r="A316" s="184" t="s">
        <v>210</v>
      </c>
      <c r="B316" s="185" t="s">
        <v>2596</v>
      </c>
      <c r="C316" s="185" t="s">
        <v>2597</v>
      </c>
      <c r="D316" s="185" t="s">
        <v>2598</v>
      </c>
      <c r="E316" s="185" t="s">
        <v>247</v>
      </c>
      <c r="F316" s="185" t="s">
        <v>245</v>
      </c>
      <c r="G316" s="186">
        <v>44927</v>
      </c>
      <c r="H316" s="185" t="s">
        <v>2599</v>
      </c>
      <c r="I316" s="257"/>
      <c r="J316" s="185" t="s">
        <v>181</v>
      </c>
      <c r="K316" s="185" t="s">
        <v>105</v>
      </c>
      <c r="L316" s="186">
        <v>45113</v>
      </c>
      <c r="M316" s="187">
        <v>45113</v>
      </c>
      <c r="O316" s="33" t="str">
        <f>VLOOKUP($A316,Master!$A:$B,2,0)&amp;$K316&amp;$L316</f>
        <v>Corolla CrossKGL45113</v>
      </c>
      <c r="P316" s="33" t="str">
        <f>IF(OR($A316="KE0",$A316="KZ0",$A316="KV0",$A316="KH0",$A316="KE",$A316="KZ",),VLOOKUP($A316&amp;$F316,Master!$D:$E,2,0)&amp;$K316&amp;$L316,VLOOKUP($A316,Master!$D:$E,2,0)&amp;Sheet1!$K316&amp;Sheet1!$L316)</f>
        <v>Corolla CrossKGL45113</v>
      </c>
      <c r="Q316" s="33" t="str">
        <f t="shared" si="8"/>
        <v>CXG0KGL45113</v>
      </c>
      <c r="R316" s="33" t="str">
        <f>IF(IF(VLOOKUP($A316,Master!$G:$J,4,0)="x",Sheet1!$A316,"")="","",IF(VLOOKUP($A316,Master!$G:$J,4,0)="x",Sheet1!$A316,"")&amp;$K316&amp;$L316)</f>
        <v>CXG0KGL45113</v>
      </c>
      <c r="S316" s="33" t="str">
        <f>IF(VLOOKUP($A316,Master!$L:$M,2,0)=0,"",VLOOKUP($A316,Master!$L:$M,2,0)&amp;$K316&amp;$M316)</f>
        <v>CXG0KGL45113</v>
      </c>
      <c r="T316" s="33" t="str">
        <f t="shared" si="9"/>
        <v>CXG0KGL</v>
      </c>
      <c r="U316" s="179"/>
    </row>
    <row r="317" spans="1:21" hidden="1" x14ac:dyDescent="0.3">
      <c r="A317" s="184" t="s">
        <v>210</v>
      </c>
      <c r="B317" s="185" t="s">
        <v>2917</v>
      </c>
      <c r="C317" s="185" t="s">
        <v>2918</v>
      </c>
      <c r="D317" s="185" t="s">
        <v>2919</v>
      </c>
      <c r="E317" s="185" t="s">
        <v>247</v>
      </c>
      <c r="F317" s="185" t="s">
        <v>246</v>
      </c>
      <c r="G317" s="186">
        <v>44927</v>
      </c>
      <c r="H317" s="185" t="s">
        <v>2920</v>
      </c>
      <c r="I317" s="257"/>
      <c r="J317" s="185" t="s">
        <v>181</v>
      </c>
      <c r="K317" s="185" t="s">
        <v>105</v>
      </c>
      <c r="L317" s="186">
        <v>45113</v>
      </c>
      <c r="M317" s="187">
        <v>45113</v>
      </c>
      <c r="O317" s="33" t="str">
        <f>VLOOKUP($A317,Master!$A:$B,2,0)&amp;$K317&amp;$L317</f>
        <v>Corolla CrossKGL45113</v>
      </c>
      <c r="P317" s="33" t="str">
        <f>IF(OR($A317="KE0",$A317="KZ0",$A317="KV0",$A317="KH0",$A317="KE",$A317="KZ",),VLOOKUP($A317&amp;$F317,Master!$D:$E,2,0)&amp;$K317&amp;$L317,VLOOKUP($A317,Master!$D:$E,2,0)&amp;Sheet1!$K317&amp;Sheet1!$L317)</f>
        <v>Corolla CrossKGL45113</v>
      </c>
      <c r="Q317" s="33" t="str">
        <f t="shared" si="8"/>
        <v>CXG0KGL45113</v>
      </c>
      <c r="R317" s="33" t="str">
        <f>IF(IF(VLOOKUP($A317,Master!$G:$J,4,0)="x",Sheet1!$A317,"")="","",IF(VLOOKUP($A317,Master!$G:$J,4,0)="x",Sheet1!$A317,"")&amp;$K317&amp;$L317)</f>
        <v>CXG0KGL45113</v>
      </c>
      <c r="S317" s="33" t="str">
        <f>IF(VLOOKUP($A317,Master!$L:$M,2,0)=0,"",VLOOKUP($A317,Master!$L:$M,2,0)&amp;$K317&amp;$M317)</f>
        <v>CXG0KGL45113</v>
      </c>
      <c r="T317" s="33" t="str">
        <f t="shared" si="9"/>
        <v>CXG0KGL</v>
      </c>
      <c r="U317" s="179"/>
    </row>
    <row r="318" spans="1:21" hidden="1" x14ac:dyDescent="0.3">
      <c r="A318" s="184" t="s">
        <v>210</v>
      </c>
      <c r="B318" s="185" t="s">
        <v>3193</v>
      </c>
      <c r="C318" s="185" t="s">
        <v>3194</v>
      </c>
      <c r="D318" s="185" t="s">
        <v>3195</v>
      </c>
      <c r="E318" s="185" t="s">
        <v>103</v>
      </c>
      <c r="F318" s="185" t="s">
        <v>246</v>
      </c>
      <c r="G318" s="186">
        <v>44927</v>
      </c>
      <c r="H318" s="185" t="s">
        <v>3196</v>
      </c>
      <c r="I318" s="257"/>
      <c r="J318" s="185" t="s">
        <v>244</v>
      </c>
      <c r="K318" s="185" t="s">
        <v>105</v>
      </c>
      <c r="L318" s="186">
        <v>45113</v>
      </c>
      <c r="M318" s="187">
        <v>45113</v>
      </c>
      <c r="O318" s="33" t="str">
        <f>VLOOKUP($A318,Master!$A:$B,2,0)&amp;$K318&amp;$L318</f>
        <v>Corolla CrossKGL45113</v>
      </c>
      <c r="P318" s="33" t="str">
        <f>IF(OR($A318="KE0",$A318="KZ0",$A318="KV0",$A318="KH0",$A318="KE",$A318="KZ",),VLOOKUP($A318&amp;$F318,Master!$D:$E,2,0)&amp;$K318&amp;$L318,VLOOKUP($A318,Master!$D:$E,2,0)&amp;Sheet1!$K318&amp;Sheet1!$L318)</f>
        <v>Corolla CrossKGL45113</v>
      </c>
      <c r="Q318" s="33" t="str">
        <f t="shared" si="8"/>
        <v>CXG0KGL45113</v>
      </c>
      <c r="R318" s="33" t="str">
        <f>IF(IF(VLOOKUP($A318,Master!$G:$J,4,0)="x",Sheet1!$A318,"")="","",IF(VLOOKUP($A318,Master!$G:$J,4,0)="x",Sheet1!$A318,"")&amp;$K318&amp;$L318)</f>
        <v>CXG0KGL45113</v>
      </c>
      <c r="S318" s="33" t="str">
        <f>IF(VLOOKUP($A318,Master!$L:$M,2,0)=0,"",VLOOKUP($A318,Master!$L:$M,2,0)&amp;$K318&amp;$M318)</f>
        <v>CXG0KGL45113</v>
      </c>
      <c r="T318" s="33" t="str">
        <f t="shared" si="9"/>
        <v>CXG0KGL</v>
      </c>
      <c r="U318" s="179"/>
    </row>
    <row r="319" spans="1:21" hidden="1" x14ac:dyDescent="0.3">
      <c r="A319" s="184" t="s">
        <v>210</v>
      </c>
      <c r="B319" s="185" t="s">
        <v>3113</v>
      </c>
      <c r="C319" s="185" t="s">
        <v>3114</v>
      </c>
      <c r="D319" s="185" t="s">
        <v>3115</v>
      </c>
      <c r="E319" s="185" t="s">
        <v>248</v>
      </c>
      <c r="F319" s="185" t="s">
        <v>246</v>
      </c>
      <c r="G319" s="186">
        <v>44927</v>
      </c>
      <c r="H319" s="185" t="s">
        <v>3116</v>
      </c>
      <c r="I319" s="257"/>
      <c r="J319" s="185" t="s">
        <v>168</v>
      </c>
      <c r="K319" s="185" t="s">
        <v>105</v>
      </c>
      <c r="L319" s="186">
        <v>45113</v>
      </c>
      <c r="M319" s="187">
        <v>45113</v>
      </c>
      <c r="O319" s="33" t="str">
        <f>VLOOKUP($A319,Master!$A:$B,2,0)&amp;$K319&amp;$L319</f>
        <v>Corolla CrossKGL45113</v>
      </c>
      <c r="P319" s="33" t="str">
        <f>IF(OR($A319="KE0",$A319="KZ0",$A319="KV0",$A319="KH0",$A319="KE",$A319="KZ",),VLOOKUP($A319&amp;$F319,Master!$D:$E,2,0)&amp;$K319&amp;$L319,VLOOKUP($A319,Master!$D:$E,2,0)&amp;Sheet1!$K319&amp;Sheet1!$L319)</f>
        <v>Corolla CrossKGL45113</v>
      </c>
      <c r="Q319" s="33" t="str">
        <f t="shared" si="8"/>
        <v>CXG0KGL45113</v>
      </c>
      <c r="R319" s="33" t="str">
        <f>IF(IF(VLOOKUP($A319,Master!$G:$J,4,0)="x",Sheet1!$A319,"")="","",IF(VLOOKUP($A319,Master!$G:$J,4,0)="x",Sheet1!$A319,"")&amp;$K319&amp;$L319)</f>
        <v>CXG0KGL45113</v>
      </c>
      <c r="S319" s="33" t="str">
        <f>IF(VLOOKUP($A319,Master!$L:$M,2,0)=0,"",VLOOKUP($A319,Master!$L:$M,2,0)&amp;$K319&amp;$M319)</f>
        <v>CXG0KGL45113</v>
      </c>
      <c r="T319" s="33" t="str">
        <f t="shared" si="9"/>
        <v>CXG0KGL</v>
      </c>
      <c r="U319" s="179"/>
    </row>
    <row r="320" spans="1:21" x14ac:dyDescent="0.3">
      <c r="A320" s="184" t="s">
        <v>210</v>
      </c>
      <c r="B320" s="185" t="s">
        <v>1652</v>
      </c>
      <c r="C320" s="185" t="s">
        <v>1653</v>
      </c>
      <c r="D320" s="185" t="s">
        <v>1654</v>
      </c>
      <c r="E320" s="185" t="s">
        <v>125</v>
      </c>
      <c r="F320" s="185" t="s">
        <v>246</v>
      </c>
      <c r="G320" s="186">
        <v>44927</v>
      </c>
      <c r="H320" s="185" t="s">
        <v>1655</v>
      </c>
      <c r="I320" s="257"/>
      <c r="J320" s="185" t="s">
        <v>116</v>
      </c>
      <c r="K320" s="185" t="s">
        <v>105</v>
      </c>
      <c r="L320" s="186">
        <v>45083</v>
      </c>
      <c r="M320" s="187">
        <v>45083</v>
      </c>
      <c r="O320" s="33" t="str">
        <f>VLOOKUP($A320,Master!$A:$B,2,0)&amp;$K320&amp;$L320</f>
        <v>Corolla CrossKGL45083</v>
      </c>
      <c r="P320" s="33" t="str">
        <f>IF(OR($A320="KE0",$A320="KZ0",$A320="KV0",$A320="KH0",$A320="KE",$A320="KZ",),VLOOKUP($A320&amp;$F320,Master!$D:$E,2,0)&amp;$K320&amp;$L320,VLOOKUP($A320,Master!$D:$E,2,0)&amp;Sheet1!$K320&amp;Sheet1!$L320)</f>
        <v>Corolla CrossKGL45083</v>
      </c>
      <c r="Q320" s="33" t="str">
        <f t="shared" si="8"/>
        <v>CXG0KGL45083</v>
      </c>
      <c r="R320" s="33" t="str">
        <f>IF(IF(VLOOKUP($A320,Master!$G:$J,4,0)="x",Sheet1!$A320,"")="","",IF(VLOOKUP($A320,Master!$G:$J,4,0)="x",Sheet1!$A320,"")&amp;$K320&amp;$L320)</f>
        <v>CXG0KGL45083</v>
      </c>
      <c r="S320" s="33" t="str">
        <f>IF(VLOOKUP($A320,Master!$L:$M,2,0)=0,"",VLOOKUP($A320,Master!$L:$M,2,0)&amp;$K320&amp;$M320)</f>
        <v>CXG0KGL45083</v>
      </c>
      <c r="T320" s="33" t="str">
        <f t="shared" si="9"/>
        <v>CXG0KGL</v>
      </c>
      <c r="U320" s="179"/>
    </row>
    <row r="321" spans="1:21" x14ac:dyDescent="0.3">
      <c r="A321" s="184" t="s">
        <v>210</v>
      </c>
      <c r="B321" s="185" t="s">
        <v>1400</v>
      </c>
      <c r="C321" s="185" t="s">
        <v>1401</v>
      </c>
      <c r="D321" s="185" t="s">
        <v>1402</v>
      </c>
      <c r="E321" s="185" t="s">
        <v>247</v>
      </c>
      <c r="F321" s="185" t="s">
        <v>246</v>
      </c>
      <c r="G321" s="186">
        <v>44927</v>
      </c>
      <c r="H321" s="185" t="s">
        <v>1403</v>
      </c>
      <c r="I321" s="257"/>
      <c r="J321" s="185" t="s">
        <v>113</v>
      </c>
      <c r="K321" s="185" t="s">
        <v>105</v>
      </c>
      <c r="L321" s="186">
        <v>45079</v>
      </c>
      <c r="M321" s="187">
        <v>45079</v>
      </c>
      <c r="O321" s="33" t="str">
        <f>VLOOKUP($A321,Master!$A:$B,2,0)&amp;$K321&amp;$L321</f>
        <v>Corolla CrossKGL45079</v>
      </c>
      <c r="P321" s="33" t="str">
        <f>IF(OR($A321="KE0",$A321="KZ0",$A321="KV0",$A321="KH0",$A321="KE",$A321="KZ",),VLOOKUP($A321&amp;$F321,Master!$D:$E,2,0)&amp;$K321&amp;$L321,VLOOKUP($A321,Master!$D:$E,2,0)&amp;Sheet1!$K321&amp;Sheet1!$L321)</f>
        <v>Corolla CrossKGL45079</v>
      </c>
      <c r="Q321" s="33" t="str">
        <f t="shared" si="8"/>
        <v>CXG0KGL45079</v>
      </c>
      <c r="R321" s="33" t="str">
        <f>IF(IF(VLOOKUP($A321,Master!$G:$J,4,0)="x",Sheet1!$A321,"")="","",IF(VLOOKUP($A321,Master!$G:$J,4,0)="x",Sheet1!$A321,"")&amp;$K321&amp;$L321)</f>
        <v>CXG0KGL45079</v>
      </c>
      <c r="S321" s="33" t="str">
        <f>IF(VLOOKUP($A321,Master!$L:$M,2,0)=0,"",VLOOKUP($A321,Master!$L:$M,2,0)&amp;$K321&amp;$M321)</f>
        <v>CXG0KGL45079</v>
      </c>
      <c r="T321" s="33" t="str">
        <f t="shared" si="9"/>
        <v>CXG0KGL</v>
      </c>
      <c r="U321" s="179"/>
    </row>
    <row r="322" spans="1:21" x14ac:dyDescent="0.3">
      <c r="A322" s="184" t="s">
        <v>210</v>
      </c>
      <c r="B322" s="185" t="s">
        <v>1576</v>
      </c>
      <c r="C322" s="185" t="s">
        <v>1577</v>
      </c>
      <c r="D322" s="185" t="s">
        <v>1578</v>
      </c>
      <c r="E322" s="185" t="s">
        <v>103</v>
      </c>
      <c r="F322" s="185" t="s">
        <v>245</v>
      </c>
      <c r="G322" s="186">
        <v>44927</v>
      </c>
      <c r="H322" s="185" t="s">
        <v>1579</v>
      </c>
      <c r="I322" s="257"/>
      <c r="J322" s="185" t="s">
        <v>114</v>
      </c>
      <c r="K322" s="185" t="s">
        <v>105</v>
      </c>
      <c r="L322" s="186">
        <v>45082</v>
      </c>
      <c r="M322" s="187">
        <v>45082</v>
      </c>
      <c r="O322" s="33" t="str">
        <f>VLOOKUP($A322,Master!$A:$B,2,0)&amp;$K322&amp;$L322</f>
        <v>Corolla CrossKGL45082</v>
      </c>
      <c r="P322" s="33" t="str">
        <f>IF(OR($A322="KE0",$A322="KZ0",$A322="KV0",$A322="KH0",$A322="KE",$A322="KZ",),VLOOKUP($A322&amp;$F322,Master!$D:$E,2,0)&amp;$K322&amp;$L322,VLOOKUP($A322,Master!$D:$E,2,0)&amp;Sheet1!$K322&amp;Sheet1!$L322)</f>
        <v>Corolla CrossKGL45082</v>
      </c>
      <c r="Q322" s="33" t="str">
        <f t="shared" ref="Q322:Q385" si="10">$A322&amp;$K322&amp;$L322</f>
        <v>CXG0KGL45082</v>
      </c>
      <c r="R322" s="33" t="str">
        <f>IF(IF(VLOOKUP($A322,Master!$G:$J,4,0)="x",Sheet1!$A322,"")="","",IF(VLOOKUP($A322,Master!$G:$J,4,0)="x",Sheet1!$A322,"")&amp;$K322&amp;$L322)</f>
        <v>CXG0KGL45082</v>
      </c>
      <c r="S322" s="33" t="str">
        <f>IF(VLOOKUP($A322,Master!$L:$M,2,0)=0,"",VLOOKUP($A322,Master!$L:$M,2,0)&amp;$K322&amp;$M322)</f>
        <v>CXG0KGL45082</v>
      </c>
      <c r="T322" s="33" t="str">
        <f t="shared" ref="T322:T385" si="11">$A322&amp;$K322</f>
        <v>CXG0KGL</v>
      </c>
      <c r="U322" s="179"/>
    </row>
    <row r="323" spans="1:21" x14ac:dyDescent="0.3">
      <c r="A323" s="184" t="s">
        <v>210</v>
      </c>
      <c r="B323" s="185" t="s">
        <v>2009</v>
      </c>
      <c r="C323" s="185" t="s">
        <v>2010</v>
      </c>
      <c r="D323" s="185" t="s">
        <v>2011</v>
      </c>
      <c r="E323" s="185" t="s">
        <v>103</v>
      </c>
      <c r="F323" s="185" t="s">
        <v>245</v>
      </c>
      <c r="G323" s="186">
        <v>44986</v>
      </c>
      <c r="H323" s="185" t="s">
        <v>2012</v>
      </c>
      <c r="I323" s="257"/>
      <c r="J323" s="185" t="s">
        <v>111</v>
      </c>
      <c r="K323" s="185" t="s">
        <v>105</v>
      </c>
      <c r="L323" s="186">
        <v>45082</v>
      </c>
      <c r="M323" s="187">
        <v>45082</v>
      </c>
      <c r="O323" s="33" t="str">
        <f>VLOOKUP($A323,Master!$A:$B,2,0)&amp;$K323&amp;$L323</f>
        <v>Corolla CrossKGL45082</v>
      </c>
      <c r="P323" s="33" t="str">
        <f>IF(OR($A323="KE0",$A323="KZ0",$A323="KV0",$A323="KH0",$A323="KE",$A323="KZ",),VLOOKUP($A323&amp;$F323,Master!$D:$E,2,0)&amp;$K323&amp;$L323,VLOOKUP($A323,Master!$D:$E,2,0)&amp;Sheet1!$K323&amp;Sheet1!$L323)</f>
        <v>Corolla CrossKGL45082</v>
      </c>
      <c r="Q323" s="33" t="str">
        <f t="shared" si="10"/>
        <v>CXG0KGL45082</v>
      </c>
      <c r="R323" s="33" t="str">
        <f>IF(IF(VLOOKUP($A323,Master!$G:$J,4,0)="x",Sheet1!$A323,"")="","",IF(VLOOKUP($A323,Master!$G:$J,4,0)="x",Sheet1!$A323,"")&amp;$K323&amp;$L323)</f>
        <v>CXG0KGL45082</v>
      </c>
      <c r="S323" s="33" t="str">
        <f>IF(VLOOKUP($A323,Master!$L:$M,2,0)=0,"",VLOOKUP($A323,Master!$L:$M,2,0)&amp;$K323&amp;$M323)</f>
        <v>CXG0KGL45082</v>
      </c>
      <c r="T323" s="33" t="str">
        <f t="shared" si="11"/>
        <v>CXG0KGL</v>
      </c>
      <c r="U323" s="179"/>
    </row>
    <row r="324" spans="1:21" hidden="1" x14ac:dyDescent="0.3">
      <c r="A324" s="184" t="s">
        <v>210</v>
      </c>
      <c r="B324" s="185" t="s">
        <v>2656</v>
      </c>
      <c r="C324" s="185" t="s">
        <v>2657</v>
      </c>
      <c r="D324" s="185" t="s">
        <v>2658</v>
      </c>
      <c r="E324" s="185" t="s">
        <v>124</v>
      </c>
      <c r="F324" s="185" t="s">
        <v>245</v>
      </c>
      <c r="G324" s="186">
        <v>44927</v>
      </c>
      <c r="H324" s="185" t="s">
        <v>2659</v>
      </c>
      <c r="I324" s="257"/>
      <c r="J324" s="185" t="s">
        <v>117</v>
      </c>
      <c r="K324" s="185" t="s">
        <v>105</v>
      </c>
      <c r="L324" s="186">
        <v>45113</v>
      </c>
      <c r="M324" s="187">
        <v>45113</v>
      </c>
      <c r="O324" s="33" t="str">
        <f>VLOOKUP($A324,Master!$A:$B,2,0)&amp;$K324&amp;$L324</f>
        <v>Corolla CrossKGL45113</v>
      </c>
      <c r="P324" s="33" t="str">
        <f>IF(OR($A324="KE0",$A324="KZ0",$A324="KV0",$A324="KH0",$A324="KE",$A324="KZ",),VLOOKUP($A324&amp;$F324,Master!$D:$E,2,0)&amp;$K324&amp;$L324,VLOOKUP($A324,Master!$D:$E,2,0)&amp;Sheet1!$K324&amp;Sheet1!$L324)</f>
        <v>Corolla CrossKGL45113</v>
      </c>
      <c r="Q324" s="33" t="str">
        <f t="shared" si="10"/>
        <v>CXG0KGL45113</v>
      </c>
      <c r="R324" s="33" t="str">
        <f>IF(IF(VLOOKUP($A324,Master!$G:$J,4,0)="x",Sheet1!$A324,"")="","",IF(VLOOKUP($A324,Master!$G:$J,4,0)="x",Sheet1!$A324,"")&amp;$K324&amp;$L324)</f>
        <v>CXG0KGL45113</v>
      </c>
      <c r="S324" s="33" t="str">
        <f>IF(VLOOKUP($A324,Master!$L:$M,2,0)=0,"",VLOOKUP($A324,Master!$L:$M,2,0)&amp;$K324&amp;$M324)</f>
        <v>CXG0KGL45113</v>
      </c>
      <c r="T324" s="33" t="str">
        <f t="shared" si="11"/>
        <v>CXG0KGL</v>
      </c>
      <c r="U324" s="179"/>
    </row>
    <row r="325" spans="1:21" hidden="1" x14ac:dyDescent="0.3">
      <c r="A325" s="184" t="s">
        <v>210</v>
      </c>
      <c r="B325" s="185" t="s">
        <v>2640</v>
      </c>
      <c r="C325" s="185" t="s">
        <v>2641</v>
      </c>
      <c r="D325" s="185" t="s">
        <v>2642</v>
      </c>
      <c r="E325" s="185" t="s">
        <v>247</v>
      </c>
      <c r="F325" s="185" t="s">
        <v>246</v>
      </c>
      <c r="G325" s="186">
        <v>44927</v>
      </c>
      <c r="H325" s="185" t="s">
        <v>2643</v>
      </c>
      <c r="I325" s="257"/>
      <c r="J325" s="185" t="s">
        <v>244</v>
      </c>
      <c r="K325" s="185" t="s">
        <v>105</v>
      </c>
      <c r="L325" s="186">
        <v>45113</v>
      </c>
      <c r="M325" s="187">
        <v>45113</v>
      </c>
      <c r="O325" s="33" t="str">
        <f>VLOOKUP($A325,Master!$A:$B,2,0)&amp;$K325&amp;$L325</f>
        <v>Corolla CrossKGL45113</v>
      </c>
      <c r="P325" s="33" t="str">
        <f>IF(OR($A325="KE0",$A325="KZ0",$A325="KV0",$A325="KH0",$A325="KE",$A325="KZ",),VLOOKUP($A325&amp;$F325,Master!$D:$E,2,0)&amp;$K325&amp;$L325,VLOOKUP($A325,Master!$D:$E,2,0)&amp;Sheet1!$K325&amp;Sheet1!$L325)</f>
        <v>Corolla CrossKGL45113</v>
      </c>
      <c r="Q325" s="33" t="str">
        <f t="shared" si="10"/>
        <v>CXG0KGL45113</v>
      </c>
      <c r="R325" s="33" t="str">
        <f>IF(IF(VLOOKUP($A325,Master!$G:$J,4,0)="x",Sheet1!$A325,"")="","",IF(VLOOKUP($A325,Master!$G:$J,4,0)="x",Sheet1!$A325,"")&amp;$K325&amp;$L325)</f>
        <v>CXG0KGL45113</v>
      </c>
      <c r="S325" s="33" t="str">
        <f>IF(VLOOKUP($A325,Master!$L:$M,2,0)=0,"",VLOOKUP($A325,Master!$L:$M,2,0)&amp;$K325&amp;$M325)</f>
        <v>CXG0KGL45113</v>
      </c>
      <c r="T325" s="33" t="str">
        <f t="shared" si="11"/>
        <v>CXG0KGL</v>
      </c>
      <c r="U325" s="179"/>
    </row>
    <row r="326" spans="1:21" hidden="1" x14ac:dyDescent="0.3">
      <c r="A326" s="184" t="s">
        <v>210</v>
      </c>
      <c r="B326" s="185" t="s">
        <v>2945</v>
      </c>
      <c r="C326" s="185" t="s">
        <v>2946</v>
      </c>
      <c r="D326" s="185" t="s">
        <v>2947</v>
      </c>
      <c r="E326" s="185" t="s">
        <v>103</v>
      </c>
      <c r="F326" s="185" t="s">
        <v>245</v>
      </c>
      <c r="G326" s="186">
        <v>44927</v>
      </c>
      <c r="H326" s="185" t="s">
        <v>2948</v>
      </c>
      <c r="I326" s="257"/>
      <c r="J326" s="185" t="s">
        <v>148</v>
      </c>
      <c r="K326" s="185" t="s">
        <v>105</v>
      </c>
      <c r="L326" s="186">
        <v>45113</v>
      </c>
      <c r="M326" s="187">
        <v>45113</v>
      </c>
      <c r="O326" s="33" t="str">
        <f>VLOOKUP($A326,Master!$A:$B,2,0)&amp;$K326&amp;$L326</f>
        <v>Corolla CrossKGL45113</v>
      </c>
      <c r="P326" s="33" t="str">
        <f>IF(OR($A326="KE0",$A326="KZ0",$A326="KV0",$A326="KH0",$A326="KE",$A326="KZ",),VLOOKUP($A326&amp;$F326,Master!$D:$E,2,0)&amp;$K326&amp;$L326,VLOOKUP($A326,Master!$D:$E,2,0)&amp;Sheet1!$K326&amp;Sheet1!$L326)</f>
        <v>Corolla CrossKGL45113</v>
      </c>
      <c r="Q326" s="33" t="str">
        <f t="shared" si="10"/>
        <v>CXG0KGL45113</v>
      </c>
      <c r="R326" s="33" t="str">
        <f>IF(IF(VLOOKUP($A326,Master!$G:$J,4,0)="x",Sheet1!$A326,"")="","",IF(VLOOKUP($A326,Master!$G:$J,4,0)="x",Sheet1!$A326,"")&amp;$K326&amp;$L326)</f>
        <v>CXG0KGL45113</v>
      </c>
      <c r="S326" s="33" t="str">
        <f>IF(VLOOKUP($A326,Master!$L:$M,2,0)=0,"",VLOOKUP($A326,Master!$L:$M,2,0)&amp;$K326&amp;$M326)</f>
        <v>CXG0KGL45113</v>
      </c>
      <c r="T326" s="33" t="str">
        <f t="shared" si="11"/>
        <v>CXG0KGL</v>
      </c>
      <c r="U326" s="179"/>
    </row>
    <row r="327" spans="1:21" hidden="1" x14ac:dyDescent="0.3">
      <c r="A327" s="184" t="s">
        <v>210</v>
      </c>
      <c r="B327" s="185" t="s">
        <v>2083</v>
      </c>
      <c r="C327" s="185" t="s">
        <v>2084</v>
      </c>
      <c r="D327" s="185" t="s">
        <v>2085</v>
      </c>
      <c r="E327" s="185" t="s">
        <v>248</v>
      </c>
      <c r="F327" s="185" t="s">
        <v>246</v>
      </c>
      <c r="G327" s="186">
        <v>45047</v>
      </c>
      <c r="H327" s="185" t="s">
        <v>2086</v>
      </c>
      <c r="I327" s="257"/>
      <c r="J327" s="185" t="s">
        <v>110</v>
      </c>
      <c r="K327" s="185" t="s">
        <v>105</v>
      </c>
      <c r="L327" s="186">
        <v>45105</v>
      </c>
      <c r="M327" s="187">
        <v>45105</v>
      </c>
      <c r="O327" s="33" t="str">
        <f>VLOOKUP($A327,Master!$A:$B,2,0)&amp;$K327&amp;$L327</f>
        <v>Corolla CrossKGL45105</v>
      </c>
      <c r="P327" s="33" t="str">
        <f>IF(OR($A327="KE0",$A327="KZ0",$A327="KV0",$A327="KH0",$A327="KE",$A327="KZ",),VLOOKUP($A327&amp;$F327,Master!$D:$E,2,0)&amp;$K327&amp;$L327,VLOOKUP($A327,Master!$D:$E,2,0)&amp;Sheet1!$K327&amp;Sheet1!$L327)</f>
        <v>Corolla CrossKGL45105</v>
      </c>
      <c r="Q327" s="33" t="str">
        <f t="shared" si="10"/>
        <v>CXG0KGL45105</v>
      </c>
      <c r="R327" s="33" t="str">
        <f>IF(IF(VLOOKUP($A327,Master!$G:$J,4,0)="x",Sheet1!$A327,"")="","",IF(VLOOKUP($A327,Master!$G:$J,4,0)="x",Sheet1!$A327,"")&amp;$K327&amp;$L327)</f>
        <v>CXG0KGL45105</v>
      </c>
      <c r="S327" s="33" t="str">
        <f>IF(VLOOKUP($A327,Master!$L:$M,2,0)=0,"",VLOOKUP($A327,Master!$L:$M,2,0)&amp;$K327&amp;$M327)</f>
        <v>CXG0KGL45105</v>
      </c>
      <c r="T327" s="33" t="str">
        <f t="shared" si="11"/>
        <v>CXG0KGL</v>
      </c>
      <c r="U327" s="179"/>
    </row>
    <row r="328" spans="1:21" hidden="1" x14ac:dyDescent="0.3">
      <c r="A328" s="184" t="s">
        <v>210</v>
      </c>
      <c r="B328" s="185" t="s">
        <v>2496</v>
      </c>
      <c r="C328" s="185" t="s">
        <v>2497</v>
      </c>
      <c r="D328" s="185" t="s">
        <v>2498</v>
      </c>
      <c r="E328" s="185" t="s">
        <v>247</v>
      </c>
      <c r="F328" s="185" t="s">
        <v>245</v>
      </c>
      <c r="G328" s="186">
        <v>44927</v>
      </c>
      <c r="H328" s="185" t="s">
        <v>2499</v>
      </c>
      <c r="I328" s="257"/>
      <c r="J328" s="185" t="s">
        <v>117</v>
      </c>
      <c r="K328" s="185" t="s">
        <v>105</v>
      </c>
      <c r="L328" s="186">
        <v>45110</v>
      </c>
      <c r="M328" s="187">
        <v>45110</v>
      </c>
      <c r="O328" s="33" t="str">
        <f>VLOOKUP($A328,Master!$A:$B,2,0)&amp;$K328&amp;$L328</f>
        <v>Corolla CrossKGL45110</v>
      </c>
      <c r="P328" s="33" t="str">
        <f>IF(OR($A328="KE0",$A328="KZ0",$A328="KV0",$A328="KH0",$A328="KE",$A328="KZ",),VLOOKUP($A328&amp;$F328,Master!$D:$E,2,0)&amp;$K328&amp;$L328,VLOOKUP($A328,Master!$D:$E,2,0)&amp;Sheet1!$K328&amp;Sheet1!$L328)</f>
        <v>Corolla CrossKGL45110</v>
      </c>
      <c r="Q328" s="33" t="str">
        <f t="shared" si="10"/>
        <v>CXG0KGL45110</v>
      </c>
      <c r="R328" s="33" t="str">
        <f>IF(IF(VLOOKUP($A328,Master!$G:$J,4,0)="x",Sheet1!$A328,"")="","",IF(VLOOKUP($A328,Master!$G:$J,4,0)="x",Sheet1!$A328,"")&amp;$K328&amp;$L328)</f>
        <v>CXG0KGL45110</v>
      </c>
      <c r="S328" s="33" t="str">
        <f>IF(VLOOKUP($A328,Master!$L:$M,2,0)=0,"",VLOOKUP($A328,Master!$L:$M,2,0)&amp;$K328&amp;$M328)</f>
        <v>CXG0KGL45110</v>
      </c>
      <c r="T328" s="33" t="str">
        <f t="shared" si="11"/>
        <v>CXG0KGL</v>
      </c>
      <c r="U328" s="179"/>
    </row>
    <row r="329" spans="1:21" hidden="1" x14ac:dyDescent="0.3">
      <c r="A329" s="184" t="s">
        <v>210</v>
      </c>
      <c r="B329" s="185" t="s">
        <v>2584</v>
      </c>
      <c r="C329" s="185" t="s">
        <v>2585</v>
      </c>
      <c r="D329" s="185" t="s">
        <v>2586</v>
      </c>
      <c r="E329" s="185" t="s">
        <v>248</v>
      </c>
      <c r="F329" s="185" t="s">
        <v>246</v>
      </c>
      <c r="G329" s="186">
        <v>44927</v>
      </c>
      <c r="H329" s="185" t="s">
        <v>2587</v>
      </c>
      <c r="I329" s="257"/>
      <c r="J329" s="185" t="s">
        <v>148</v>
      </c>
      <c r="K329" s="185" t="s">
        <v>105</v>
      </c>
      <c r="L329" s="186">
        <v>45110</v>
      </c>
      <c r="M329" s="187">
        <v>45110</v>
      </c>
      <c r="O329" s="33" t="str">
        <f>VLOOKUP($A329,Master!$A:$B,2,0)&amp;$K329&amp;$L329</f>
        <v>Corolla CrossKGL45110</v>
      </c>
      <c r="P329" s="33" t="str">
        <f>IF(OR($A329="KE0",$A329="KZ0",$A329="KV0",$A329="KH0",$A329="KE",$A329="KZ",),VLOOKUP($A329&amp;$F329,Master!$D:$E,2,0)&amp;$K329&amp;$L329,VLOOKUP($A329,Master!$D:$E,2,0)&amp;Sheet1!$K329&amp;Sheet1!$L329)</f>
        <v>Corolla CrossKGL45110</v>
      </c>
      <c r="Q329" s="33" t="str">
        <f t="shared" si="10"/>
        <v>CXG0KGL45110</v>
      </c>
      <c r="R329" s="33" t="str">
        <f>IF(IF(VLOOKUP($A329,Master!$G:$J,4,0)="x",Sheet1!$A329,"")="","",IF(VLOOKUP($A329,Master!$G:$J,4,0)="x",Sheet1!$A329,"")&amp;$K329&amp;$L329)</f>
        <v>CXG0KGL45110</v>
      </c>
      <c r="S329" s="33" t="str">
        <f>IF(VLOOKUP($A329,Master!$L:$M,2,0)=0,"",VLOOKUP($A329,Master!$L:$M,2,0)&amp;$K329&amp;$M329)</f>
        <v>CXG0KGL45110</v>
      </c>
      <c r="T329" s="33" t="str">
        <f t="shared" si="11"/>
        <v>CXG0KGL</v>
      </c>
      <c r="U329" s="179"/>
    </row>
    <row r="330" spans="1:21" hidden="1" x14ac:dyDescent="0.3">
      <c r="A330" s="184" t="s">
        <v>210</v>
      </c>
      <c r="B330" s="185" t="s">
        <v>2568</v>
      </c>
      <c r="C330" s="185" t="s">
        <v>2569</v>
      </c>
      <c r="D330" s="185" t="s">
        <v>2570</v>
      </c>
      <c r="E330" s="185" t="s">
        <v>248</v>
      </c>
      <c r="F330" s="185" t="s">
        <v>246</v>
      </c>
      <c r="G330" s="186">
        <v>44927</v>
      </c>
      <c r="H330" s="185" t="s">
        <v>2571</v>
      </c>
      <c r="I330" s="257"/>
      <c r="J330" s="185" t="s">
        <v>244</v>
      </c>
      <c r="K330" s="185" t="s">
        <v>105</v>
      </c>
      <c r="L330" s="186">
        <v>45110</v>
      </c>
      <c r="M330" s="187">
        <v>45110</v>
      </c>
      <c r="O330" s="33" t="str">
        <f>VLOOKUP($A330,Master!$A:$B,2,0)&amp;$K330&amp;$L330</f>
        <v>Corolla CrossKGL45110</v>
      </c>
      <c r="P330" s="33" t="str">
        <f>IF(OR($A330="KE0",$A330="KZ0",$A330="KV0",$A330="KH0",$A330="KE",$A330="KZ",),VLOOKUP($A330&amp;$F330,Master!$D:$E,2,0)&amp;$K330&amp;$L330,VLOOKUP($A330,Master!$D:$E,2,0)&amp;Sheet1!$K330&amp;Sheet1!$L330)</f>
        <v>Corolla CrossKGL45110</v>
      </c>
      <c r="Q330" s="33" t="str">
        <f t="shared" si="10"/>
        <v>CXG0KGL45110</v>
      </c>
      <c r="R330" s="33" t="str">
        <f>IF(IF(VLOOKUP($A330,Master!$G:$J,4,0)="x",Sheet1!$A330,"")="","",IF(VLOOKUP($A330,Master!$G:$J,4,0)="x",Sheet1!$A330,"")&amp;$K330&amp;$L330)</f>
        <v>CXG0KGL45110</v>
      </c>
      <c r="S330" s="33" t="str">
        <f>IF(VLOOKUP($A330,Master!$L:$M,2,0)=0,"",VLOOKUP($A330,Master!$L:$M,2,0)&amp;$K330&amp;$M330)</f>
        <v>CXG0KGL45110</v>
      </c>
      <c r="T330" s="33" t="str">
        <f t="shared" si="11"/>
        <v>CXG0KGL</v>
      </c>
      <c r="U330" s="179"/>
    </row>
    <row r="331" spans="1:21" hidden="1" x14ac:dyDescent="0.3">
      <c r="A331" s="184" t="s">
        <v>210</v>
      </c>
      <c r="B331" s="185" t="s">
        <v>3286</v>
      </c>
      <c r="C331" s="185" t="s">
        <v>3287</v>
      </c>
      <c r="D331" s="185" t="s">
        <v>3288</v>
      </c>
      <c r="E331" s="185" t="s">
        <v>103</v>
      </c>
      <c r="F331" s="185" t="s">
        <v>245</v>
      </c>
      <c r="G331" s="186">
        <v>44927</v>
      </c>
      <c r="H331" s="185" t="s">
        <v>3289</v>
      </c>
      <c r="I331" s="257"/>
      <c r="J331" s="185" t="s">
        <v>114</v>
      </c>
      <c r="K331" s="185" t="s">
        <v>105</v>
      </c>
      <c r="L331" s="186">
        <v>45110</v>
      </c>
      <c r="M331" s="187">
        <v>45110</v>
      </c>
      <c r="O331" s="33" t="str">
        <f>VLOOKUP($A331,Master!$A:$B,2,0)&amp;$K331&amp;$L331</f>
        <v>Corolla CrossKGL45110</v>
      </c>
      <c r="P331" s="33" t="str">
        <f>IF(OR($A331="KE0",$A331="KZ0",$A331="KV0",$A331="KH0",$A331="KE",$A331="KZ",),VLOOKUP($A331&amp;$F331,Master!$D:$E,2,0)&amp;$K331&amp;$L331,VLOOKUP($A331,Master!$D:$E,2,0)&amp;Sheet1!$K331&amp;Sheet1!$L331)</f>
        <v>Corolla CrossKGL45110</v>
      </c>
      <c r="Q331" s="33" t="str">
        <f t="shared" si="10"/>
        <v>CXG0KGL45110</v>
      </c>
      <c r="R331" s="33" t="str">
        <f>IF(IF(VLOOKUP($A331,Master!$G:$J,4,0)="x",Sheet1!$A331,"")="","",IF(VLOOKUP($A331,Master!$G:$J,4,0)="x",Sheet1!$A331,"")&amp;$K331&amp;$L331)</f>
        <v>CXG0KGL45110</v>
      </c>
      <c r="S331" s="33" t="str">
        <f>IF(VLOOKUP($A331,Master!$L:$M,2,0)=0,"",VLOOKUP($A331,Master!$L:$M,2,0)&amp;$K331&amp;$M331)</f>
        <v>CXG0KGL45110</v>
      </c>
      <c r="T331" s="33" t="str">
        <f t="shared" si="11"/>
        <v>CXG0KGL</v>
      </c>
      <c r="U331" s="179"/>
    </row>
    <row r="332" spans="1:21" hidden="1" x14ac:dyDescent="0.3">
      <c r="A332" s="184" t="s">
        <v>210</v>
      </c>
      <c r="B332" s="185" t="s">
        <v>2460</v>
      </c>
      <c r="C332" s="185" t="s">
        <v>2461</v>
      </c>
      <c r="D332" s="185" t="s">
        <v>2462</v>
      </c>
      <c r="E332" s="185" t="s">
        <v>248</v>
      </c>
      <c r="F332" s="185" t="s">
        <v>246</v>
      </c>
      <c r="G332" s="186">
        <v>44927</v>
      </c>
      <c r="H332" s="185" t="s">
        <v>2463</v>
      </c>
      <c r="I332" s="257"/>
      <c r="J332" s="185" t="s">
        <v>168</v>
      </c>
      <c r="K332" s="185" t="s">
        <v>105</v>
      </c>
      <c r="L332" s="186">
        <v>45110</v>
      </c>
      <c r="M332" s="187">
        <v>45110</v>
      </c>
      <c r="O332" s="33" t="str">
        <f>VLOOKUP($A332,Master!$A:$B,2,0)&amp;$K332&amp;$L332</f>
        <v>Corolla CrossKGL45110</v>
      </c>
      <c r="P332" s="33" t="str">
        <f>IF(OR($A332="KE0",$A332="KZ0",$A332="KV0",$A332="KH0",$A332="KE",$A332="KZ",),VLOOKUP($A332&amp;$F332,Master!$D:$E,2,0)&amp;$K332&amp;$L332,VLOOKUP($A332,Master!$D:$E,2,0)&amp;Sheet1!$K332&amp;Sheet1!$L332)</f>
        <v>Corolla CrossKGL45110</v>
      </c>
      <c r="Q332" s="33" t="str">
        <f t="shared" si="10"/>
        <v>CXG0KGL45110</v>
      </c>
      <c r="R332" s="33" t="str">
        <f>IF(IF(VLOOKUP($A332,Master!$G:$J,4,0)="x",Sheet1!$A332,"")="","",IF(VLOOKUP($A332,Master!$G:$J,4,0)="x",Sheet1!$A332,"")&amp;$K332&amp;$L332)</f>
        <v>CXG0KGL45110</v>
      </c>
      <c r="S332" s="33" t="str">
        <f>IF(VLOOKUP($A332,Master!$L:$M,2,0)=0,"",VLOOKUP($A332,Master!$L:$M,2,0)&amp;$K332&amp;$M332)</f>
        <v>CXG0KGL45110</v>
      </c>
      <c r="T332" s="33" t="str">
        <f t="shared" si="11"/>
        <v>CXG0KGL</v>
      </c>
      <c r="U332" s="179"/>
    </row>
    <row r="333" spans="1:21" hidden="1" x14ac:dyDescent="0.3">
      <c r="A333" s="184" t="s">
        <v>210</v>
      </c>
      <c r="B333" s="185" t="s">
        <v>2929</v>
      </c>
      <c r="C333" s="185" t="s">
        <v>2930</v>
      </c>
      <c r="D333" s="185" t="s">
        <v>2931</v>
      </c>
      <c r="E333" s="185" t="s">
        <v>248</v>
      </c>
      <c r="F333" s="185" t="s">
        <v>246</v>
      </c>
      <c r="G333" s="186">
        <v>44927</v>
      </c>
      <c r="H333" s="185" t="s">
        <v>2932</v>
      </c>
      <c r="I333" s="257"/>
      <c r="J333" s="185" t="s">
        <v>168</v>
      </c>
      <c r="K333" s="185" t="s">
        <v>105</v>
      </c>
      <c r="L333" s="186">
        <v>45110</v>
      </c>
      <c r="M333" s="187">
        <v>45110</v>
      </c>
      <c r="O333" s="33" t="str">
        <f>VLOOKUP($A333,Master!$A:$B,2,0)&amp;$K333&amp;$L333</f>
        <v>Corolla CrossKGL45110</v>
      </c>
      <c r="P333" s="33" t="str">
        <f>IF(OR($A333="KE0",$A333="KZ0",$A333="KV0",$A333="KH0",$A333="KE",$A333="KZ",),VLOOKUP($A333&amp;$F333,Master!$D:$E,2,0)&amp;$K333&amp;$L333,VLOOKUP($A333,Master!$D:$E,2,0)&amp;Sheet1!$K333&amp;Sheet1!$L333)</f>
        <v>Corolla CrossKGL45110</v>
      </c>
      <c r="Q333" s="33" t="str">
        <f t="shared" si="10"/>
        <v>CXG0KGL45110</v>
      </c>
      <c r="R333" s="33" t="str">
        <f>IF(IF(VLOOKUP($A333,Master!$G:$J,4,0)="x",Sheet1!$A333,"")="","",IF(VLOOKUP($A333,Master!$G:$J,4,0)="x",Sheet1!$A333,"")&amp;$K333&amp;$L333)</f>
        <v>CXG0KGL45110</v>
      </c>
      <c r="S333" s="33" t="str">
        <f>IF(VLOOKUP($A333,Master!$L:$M,2,0)=0,"",VLOOKUP($A333,Master!$L:$M,2,0)&amp;$K333&amp;$M333)</f>
        <v>CXG0KGL45110</v>
      </c>
      <c r="T333" s="33" t="str">
        <f t="shared" si="11"/>
        <v>CXG0KGL</v>
      </c>
      <c r="U333" s="179"/>
    </row>
    <row r="334" spans="1:21" hidden="1" x14ac:dyDescent="0.3">
      <c r="A334" s="184" t="s">
        <v>210</v>
      </c>
      <c r="B334" s="185" t="s">
        <v>2416</v>
      </c>
      <c r="C334" s="185" t="s">
        <v>2417</v>
      </c>
      <c r="D334" s="185" t="s">
        <v>2418</v>
      </c>
      <c r="E334" s="185" t="s">
        <v>247</v>
      </c>
      <c r="F334" s="185" t="s">
        <v>245</v>
      </c>
      <c r="G334" s="186">
        <v>44927</v>
      </c>
      <c r="H334" s="185" t="s">
        <v>2419</v>
      </c>
      <c r="I334" s="257"/>
      <c r="J334" s="185" t="s">
        <v>117</v>
      </c>
      <c r="K334" s="185" t="s">
        <v>105</v>
      </c>
      <c r="L334" s="186">
        <v>45110</v>
      </c>
      <c r="M334" s="187">
        <v>45110</v>
      </c>
      <c r="O334" s="33" t="str">
        <f>VLOOKUP($A334,Master!$A:$B,2,0)&amp;$K334&amp;$L334</f>
        <v>Corolla CrossKGL45110</v>
      </c>
      <c r="P334" s="33" t="str">
        <f>IF(OR($A334="KE0",$A334="KZ0",$A334="KV0",$A334="KH0",$A334="KE",$A334="KZ",),VLOOKUP($A334&amp;$F334,Master!$D:$E,2,0)&amp;$K334&amp;$L334,VLOOKUP($A334,Master!$D:$E,2,0)&amp;Sheet1!$K334&amp;Sheet1!$L334)</f>
        <v>Corolla CrossKGL45110</v>
      </c>
      <c r="Q334" s="33" t="str">
        <f t="shared" si="10"/>
        <v>CXG0KGL45110</v>
      </c>
      <c r="R334" s="33" t="str">
        <f>IF(IF(VLOOKUP($A334,Master!$G:$J,4,0)="x",Sheet1!$A334,"")="","",IF(VLOOKUP($A334,Master!$G:$J,4,0)="x",Sheet1!$A334,"")&amp;$K334&amp;$L334)</f>
        <v>CXG0KGL45110</v>
      </c>
      <c r="S334" s="33" t="str">
        <f>IF(VLOOKUP($A334,Master!$L:$M,2,0)=0,"",VLOOKUP($A334,Master!$L:$M,2,0)&amp;$K334&amp;$M334)</f>
        <v>CXG0KGL45110</v>
      </c>
      <c r="T334" s="33" t="str">
        <f t="shared" si="11"/>
        <v>CXG0KGL</v>
      </c>
      <c r="U334" s="179"/>
    </row>
    <row r="335" spans="1:21" hidden="1" x14ac:dyDescent="0.3">
      <c r="A335" s="184" t="s">
        <v>210</v>
      </c>
      <c r="B335" s="185" t="s">
        <v>2973</v>
      </c>
      <c r="C335" s="185" t="s">
        <v>2974</v>
      </c>
      <c r="D335" s="185" t="s">
        <v>2975</v>
      </c>
      <c r="E335" s="185" t="s">
        <v>248</v>
      </c>
      <c r="F335" s="185" t="s">
        <v>246</v>
      </c>
      <c r="G335" s="186">
        <v>44927</v>
      </c>
      <c r="H335" s="185" t="s">
        <v>2976</v>
      </c>
      <c r="I335" s="257"/>
      <c r="J335" s="185" t="s">
        <v>256</v>
      </c>
      <c r="K335" s="185" t="s">
        <v>105</v>
      </c>
      <c r="L335" s="186">
        <v>45111</v>
      </c>
      <c r="M335" s="187">
        <v>45111</v>
      </c>
      <c r="O335" s="33" t="str">
        <f>VLOOKUP($A335,Master!$A:$B,2,0)&amp;$K335&amp;$L335</f>
        <v>Corolla CrossKGL45111</v>
      </c>
      <c r="P335" s="33" t="str">
        <f>IF(OR($A335="KE0",$A335="KZ0",$A335="KV0",$A335="KH0",$A335="KE",$A335="KZ",),VLOOKUP($A335&amp;$F335,Master!$D:$E,2,0)&amp;$K335&amp;$L335,VLOOKUP($A335,Master!$D:$E,2,0)&amp;Sheet1!$K335&amp;Sheet1!$L335)</f>
        <v>Corolla CrossKGL45111</v>
      </c>
      <c r="Q335" s="33" t="str">
        <f t="shared" si="10"/>
        <v>CXG0KGL45111</v>
      </c>
      <c r="R335" s="33" t="str">
        <f>IF(IF(VLOOKUP($A335,Master!$G:$J,4,0)="x",Sheet1!$A335,"")="","",IF(VLOOKUP($A335,Master!$G:$J,4,0)="x",Sheet1!$A335,"")&amp;$K335&amp;$L335)</f>
        <v>CXG0KGL45111</v>
      </c>
      <c r="S335" s="33" t="str">
        <f>IF(VLOOKUP($A335,Master!$L:$M,2,0)=0,"",VLOOKUP($A335,Master!$L:$M,2,0)&amp;$K335&amp;$M335)</f>
        <v>CXG0KGL45111</v>
      </c>
      <c r="T335" s="33" t="str">
        <f t="shared" si="11"/>
        <v>CXG0KGL</v>
      </c>
      <c r="U335" s="179"/>
    </row>
    <row r="336" spans="1:21" hidden="1" x14ac:dyDescent="0.3">
      <c r="A336" s="184" t="s">
        <v>210</v>
      </c>
      <c r="B336" s="185" t="s">
        <v>2572</v>
      </c>
      <c r="C336" s="185" t="s">
        <v>2573</v>
      </c>
      <c r="D336" s="185" t="s">
        <v>2574</v>
      </c>
      <c r="E336" s="185" t="s">
        <v>248</v>
      </c>
      <c r="F336" s="185" t="s">
        <v>246</v>
      </c>
      <c r="G336" s="186">
        <v>44927</v>
      </c>
      <c r="H336" s="185" t="s">
        <v>2575</v>
      </c>
      <c r="I336" s="257"/>
      <c r="J336" s="185" t="s">
        <v>148</v>
      </c>
      <c r="K336" s="185" t="s">
        <v>105</v>
      </c>
      <c r="L336" s="186">
        <v>45111</v>
      </c>
      <c r="M336" s="187">
        <v>45111</v>
      </c>
      <c r="O336" s="33" t="str">
        <f>VLOOKUP($A336,Master!$A:$B,2,0)&amp;$K336&amp;$L336</f>
        <v>Corolla CrossKGL45111</v>
      </c>
      <c r="P336" s="33" t="str">
        <f>IF(OR($A336="KE0",$A336="KZ0",$A336="KV0",$A336="KH0",$A336="KE",$A336="KZ",),VLOOKUP($A336&amp;$F336,Master!$D:$E,2,0)&amp;$K336&amp;$L336,VLOOKUP($A336,Master!$D:$E,2,0)&amp;Sheet1!$K336&amp;Sheet1!$L336)</f>
        <v>Corolla CrossKGL45111</v>
      </c>
      <c r="Q336" s="33" t="str">
        <f t="shared" si="10"/>
        <v>CXG0KGL45111</v>
      </c>
      <c r="R336" s="33" t="str">
        <f>IF(IF(VLOOKUP($A336,Master!$G:$J,4,0)="x",Sheet1!$A336,"")="","",IF(VLOOKUP($A336,Master!$G:$J,4,0)="x",Sheet1!$A336,"")&amp;$K336&amp;$L336)</f>
        <v>CXG0KGL45111</v>
      </c>
      <c r="S336" s="33" t="str">
        <f>IF(VLOOKUP($A336,Master!$L:$M,2,0)=0,"",VLOOKUP($A336,Master!$L:$M,2,0)&amp;$K336&amp;$M336)</f>
        <v>CXG0KGL45111</v>
      </c>
      <c r="T336" s="33" t="str">
        <f t="shared" si="11"/>
        <v>CXG0KGL</v>
      </c>
      <c r="U336" s="179"/>
    </row>
    <row r="337" spans="1:21" hidden="1" x14ac:dyDescent="0.3">
      <c r="A337" s="184" t="s">
        <v>210</v>
      </c>
      <c r="B337" s="185" t="s">
        <v>2440</v>
      </c>
      <c r="C337" s="185" t="s">
        <v>2441</v>
      </c>
      <c r="D337" s="185" t="s">
        <v>2442</v>
      </c>
      <c r="E337" s="185" t="s">
        <v>248</v>
      </c>
      <c r="F337" s="185" t="s">
        <v>245</v>
      </c>
      <c r="G337" s="186">
        <v>44927</v>
      </c>
      <c r="H337" s="185" t="s">
        <v>2443</v>
      </c>
      <c r="I337" s="257"/>
      <c r="J337" s="185" t="s">
        <v>243</v>
      </c>
      <c r="K337" s="185" t="s">
        <v>105</v>
      </c>
      <c r="L337" s="186">
        <v>45111</v>
      </c>
      <c r="M337" s="187">
        <v>45111</v>
      </c>
      <c r="O337" s="33" t="str">
        <f>VLOOKUP($A337,Master!$A:$B,2,0)&amp;$K337&amp;$L337</f>
        <v>Corolla CrossKGL45111</v>
      </c>
      <c r="P337" s="33" t="str">
        <f>IF(OR($A337="KE0",$A337="KZ0",$A337="KV0",$A337="KH0",$A337="KE",$A337="KZ",),VLOOKUP($A337&amp;$F337,Master!$D:$E,2,0)&amp;$K337&amp;$L337,VLOOKUP($A337,Master!$D:$E,2,0)&amp;Sheet1!$K337&amp;Sheet1!$L337)</f>
        <v>Corolla CrossKGL45111</v>
      </c>
      <c r="Q337" s="33" t="str">
        <f t="shared" si="10"/>
        <v>CXG0KGL45111</v>
      </c>
      <c r="R337" s="33" t="str">
        <f>IF(IF(VLOOKUP($A337,Master!$G:$J,4,0)="x",Sheet1!$A337,"")="","",IF(VLOOKUP($A337,Master!$G:$J,4,0)="x",Sheet1!$A337,"")&amp;$K337&amp;$L337)</f>
        <v>CXG0KGL45111</v>
      </c>
      <c r="S337" s="33" t="str">
        <f>IF(VLOOKUP($A337,Master!$L:$M,2,0)=0,"",VLOOKUP($A337,Master!$L:$M,2,0)&amp;$K337&amp;$M337)</f>
        <v>CXG0KGL45111</v>
      </c>
      <c r="T337" s="33" t="str">
        <f t="shared" si="11"/>
        <v>CXG0KGL</v>
      </c>
      <c r="U337" s="179"/>
    </row>
    <row r="338" spans="1:21" hidden="1" x14ac:dyDescent="0.3">
      <c r="A338" s="184" t="s">
        <v>210</v>
      </c>
      <c r="B338" s="185" t="s">
        <v>2320</v>
      </c>
      <c r="C338" s="185" t="s">
        <v>2321</v>
      </c>
      <c r="D338" s="185" t="s">
        <v>2322</v>
      </c>
      <c r="E338" s="185" t="s">
        <v>248</v>
      </c>
      <c r="F338" s="185" t="s">
        <v>245</v>
      </c>
      <c r="G338" s="186">
        <v>44927</v>
      </c>
      <c r="H338" s="185" t="s">
        <v>2323</v>
      </c>
      <c r="I338" s="257"/>
      <c r="J338" s="185" t="s">
        <v>181</v>
      </c>
      <c r="K338" s="185" t="s">
        <v>105</v>
      </c>
      <c r="L338" s="186">
        <v>45111</v>
      </c>
      <c r="M338" s="187">
        <v>45111</v>
      </c>
      <c r="O338" s="33" t="str">
        <f>VLOOKUP($A338,Master!$A:$B,2,0)&amp;$K338&amp;$L338</f>
        <v>Corolla CrossKGL45111</v>
      </c>
      <c r="P338" s="33" t="str">
        <f>IF(OR($A338="KE0",$A338="KZ0",$A338="KV0",$A338="KH0",$A338="KE",$A338="KZ",),VLOOKUP($A338&amp;$F338,Master!$D:$E,2,0)&amp;$K338&amp;$L338,VLOOKUP($A338,Master!$D:$E,2,0)&amp;Sheet1!$K338&amp;Sheet1!$L338)</f>
        <v>Corolla CrossKGL45111</v>
      </c>
      <c r="Q338" s="33" t="str">
        <f t="shared" si="10"/>
        <v>CXG0KGL45111</v>
      </c>
      <c r="R338" s="33" t="str">
        <f>IF(IF(VLOOKUP($A338,Master!$G:$J,4,0)="x",Sheet1!$A338,"")="","",IF(VLOOKUP($A338,Master!$G:$J,4,0)="x",Sheet1!$A338,"")&amp;$K338&amp;$L338)</f>
        <v>CXG0KGL45111</v>
      </c>
      <c r="S338" s="33" t="str">
        <f>IF(VLOOKUP($A338,Master!$L:$M,2,0)=0,"",VLOOKUP($A338,Master!$L:$M,2,0)&amp;$K338&amp;$M338)</f>
        <v>CXG0KGL45111</v>
      </c>
      <c r="T338" s="33" t="str">
        <f t="shared" si="11"/>
        <v>CXG0KGL</v>
      </c>
      <c r="U338" s="179"/>
    </row>
    <row r="339" spans="1:21" hidden="1" x14ac:dyDescent="0.3">
      <c r="A339" s="184" t="s">
        <v>210</v>
      </c>
      <c r="B339" s="185" t="s">
        <v>2412</v>
      </c>
      <c r="C339" s="185" t="s">
        <v>2413</v>
      </c>
      <c r="D339" s="185" t="s">
        <v>2414</v>
      </c>
      <c r="E339" s="185" t="s">
        <v>248</v>
      </c>
      <c r="F339" s="185" t="s">
        <v>245</v>
      </c>
      <c r="G339" s="186">
        <v>44927</v>
      </c>
      <c r="H339" s="185" t="s">
        <v>2415</v>
      </c>
      <c r="I339" s="257"/>
      <c r="J339" s="185" t="s">
        <v>147</v>
      </c>
      <c r="K339" s="185" t="s">
        <v>105</v>
      </c>
      <c r="L339" s="186">
        <v>45120</v>
      </c>
      <c r="M339" s="187">
        <v>45120</v>
      </c>
      <c r="O339" s="33" t="str">
        <f>VLOOKUP($A339,Master!$A:$B,2,0)&amp;$K339&amp;$L339</f>
        <v>Corolla CrossKGL45120</v>
      </c>
      <c r="P339" s="33" t="str">
        <f>IF(OR($A339="KE0",$A339="KZ0",$A339="KV0",$A339="KH0",$A339="KE",$A339="KZ",),VLOOKUP($A339&amp;$F339,Master!$D:$E,2,0)&amp;$K339&amp;$L339,VLOOKUP($A339,Master!$D:$E,2,0)&amp;Sheet1!$K339&amp;Sheet1!$L339)</f>
        <v>Corolla CrossKGL45120</v>
      </c>
      <c r="Q339" s="33" t="str">
        <f t="shared" si="10"/>
        <v>CXG0KGL45120</v>
      </c>
      <c r="R339" s="33" t="str">
        <f>IF(IF(VLOOKUP($A339,Master!$G:$J,4,0)="x",Sheet1!$A339,"")="","",IF(VLOOKUP($A339,Master!$G:$J,4,0)="x",Sheet1!$A339,"")&amp;$K339&amp;$L339)</f>
        <v>CXG0KGL45120</v>
      </c>
      <c r="S339" s="33" t="str">
        <f>IF(VLOOKUP($A339,Master!$L:$M,2,0)=0,"",VLOOKUP($A339,Master!$L:$M,2,0)&amp;$K339&amp;$M339)</f>
        <v>CXG0KGL45120</v>
      </c>
      <c r="T339" s="33" t="str">
        <f t="shared" si="11"/>
        <v>CXG0KGL</v>
      </c>
      <c r="U339" s="179"/>
    </row>
    <row r="340" spans="1:21" hidden="1" x14ac:dyDescent="0.3">
      <c r="A340" s="184" t="s">
        <v>210</v>
      </c>
      <c r="B340" s="185" t="s">
        <v>3197</v>
      </c>
      <c r="C340" s="185" t="s">
        <v>3198</v>
      </c>
      <c r="D340" s="185" t="s">
        <v>3199</v>
      </c>
      <c r="E340" s="185" t="s">
        <v>248</v>
      </c>
      <c r="F340" s="185" t="s">
        <v>245</v>
      </c>
      <c r="G340" s="186">
        <v>44927</v>
      </c>
      <c r="H340" s="185" t="s">
        <v>3200</v>
      </c>
      <c r="I340" s="257"/>
      <c r="J340" s="185" t="s">
        <v>168</v>
      </c>
      <c r="K340" s="185" t="s">
        <v>105</v>
      </c>
      <c r="L340" s="186">
        <v>45119</v>
      </c>
      <c r="M340" s="187">
        <v>45119</v>
      </c>
      <c r="O340" s="33" t="str">
        <f>VLOOKUP($A340,Master!$A:$B,2,0)&amp;$K340&amp;$L340</f>
        <v>Corolla CrossKGL45119</v>
      </c>
      <c r="P340" s="33" t="str">
        <f>IF(OR($A340="KE0",$A340="KZ0",$A340="KV0",$A340="KH0",$A340="KE",$A340="KZ",),VLOOKUP($A340&amp;$F340,Master!$D:$E,2,0)&amp;$K340&amp;$L340,VLOOKUP($A340,Master!$D:$E,2,0)&amp;Sheet1!$K340&amp;Sheet1!$L340)</f>
        <v>Corolla CrossKGL45119</v>
      </c>
      <c r="Q340" s="33" t="str">
        <f t="shared" si="10"/>
        <v>CXG0KGL45119</v>
      </c>
      <c r="R340" s="33" t="str">
        <f>IF(IF(VLOOKUP($A340,Master!$G:$J,4,0)="x",Sheet1!$A340,"")="","",IF(VLOOKUP($A340,Master!$G:$J,4,0)="x",Sheet1!$A340,"")&amp;$K340&amp;$L340)</f>
        <v>CXG0KGL45119</v>
      </c>
      <c r="S340" s="33" t="str">
        <f>IF(VLOOKUP($A340,Master!$L:$M,2,0)=0,"",VLOOKUP($A340,Master!$L:$M,2,0)&amp;$K340&amp;$M340)</f>
        <v>CXG0KGL45119</v>
      </c>
      <c r="T340" s="33" t="str">
        <f t="shared" si="11"/>
        <v>CXG0KGL</v>
      </c>
      <c r="U340" s="179"/>
    </row>
    <row r="341" spans="1:21" hidden="1" x14ac:dyDescent="0.3">
      <c r="A341" s="184" t="s">
        <v>210</v>
      </c>
      <c r="B341" s="185" t="s">
        <v>3117</v>
      </c>
      <c r="C341" s="185" t="s">
        <v>3118</v>
      </c>
      <c r="D341" s="185" t="s">
        <v>3119</v>
      </c>
      <c r="E341" s="185" t="s">
        <v>247</v>
      </c>
      <c r="F341" s="185" t="s">
        <v>246</v>
      </c>
      <c r="G341" s="186">
        <v>44927</v>
      </c>
      <c r="H341" s="185" t="s">
        <v>3120</v>
      </c>
      <c r="I341" s="257"/>
      <c r="J341" s="185" t="s">
        <v>168</v>
      </c>
      <c r="K341" s="185" t="s">
        <v>105</v>
      </c>
      <c r="L341" s="186">
        <v>45120</v>
      </c>
      <c r="M341" s="187">
        <v>45120</v>
      </c>
      <c r="O341" s="33" t="str">
        <f>VLOOKUP($A341,Master!$A:$B,2,0)&amp;$K341&amp;$L341</f>
        <v>Corolla CrossKGL45120</v>
      </c>
      <c r="P341" s="33" t="str">
        <f>IF(OR($A341="KE0",$A341="KZ0",$A341="KV0",$A341="KH0",$A341="KE",$A341="KZ",),VLOOKUP($A341&amp;$F341,Master!$D:$E,2,0)&amp;$K341&amp;$L341,VLOOKUP($A341,Master!$D:$E,2,0)&amp;Sheet1!$K341&amp;Sheet1!$L341)</f>
        <v>Corolla CrossKGL45120</v>
      </c>
      <c r="Q341" s="33" t="str">
        <f t="shared" si="10"/>
        <v>CXG0KGL45120</v>
      </c>
      <c r="R341" s="33" t="str">
        <f>IF(IF(VLOOKUP($A341,Master!$G:$J,4,0)="x",Sheet1!$A341,"")="","",IF(VLOOKUP($A341,Master!$G:$J,4,0)="x",Sheet1!$A341,"")&amp;$K341&amp;$L341)</f>
        <v>CXG0KGL45120</v>
      </c>
      <c r="S341" s="33" t="str">
        <f>IF(VLOOKUP($A341,Master!$L:$M,2,0)=0,"",VLOOKUP($A341,Master!$L:$M,2,0)&amp;$K341&amp;$M341)</f>
        <v>CXG0KGL45120</v>
      </c>
      <c r="T341" s="33" t="str">
        <f t="shared" si="11"/>
        <v>CXG0KGL</v>
      </c>
      <c r="U341" s="179"/>
    </row>
    <row r="342" spans="1:21" x14ac:dyDescent="0.3">
      <c r="A342" s="184" t="s">
        <v>210</v>
      </c>
      <c r="B342" s="185" t="s">
        <v>1444</v>
      </c>
      <c r="C342" s="185" t="s">
        <v>1445</v>
      </c>
      <c r="D342" s="185" t="s">
        <v>1446</v>
      </c>
      <c r="E342" s="185" t="s">
        <v>248</v>
      </c>
      <c r="F342" s="185" t="s">
        <v>246</v>
      </c>
      <c r="G342" s="186">
        <v>44986</v>
      </c>
      <c r="H342" s="185" t="s">
        <v>1447</v>
      </c>
      <c r="I342" s="257"/>
      <c r="J342" s="185" t="s">
        <v>181</v>
      </c>
      <c r="K342" s="185" t="s">
        <v>105</v>
      </c>
      <c r="L342" s="186">
        <v>45092</v>
      </c>
      <c r="M342" s="187">
        <v>45092</v>
      </c>
      <c r="O342" s="33" t="str">
        <f>VLOOKUP($A342,Master!$A:$B,2,0)&amp;$K342&amp;$L342</f>
        <v>Corolla CrossKGL45092</v>
      </c>
      <c r="P342" s="33" t="str">
        <f>IF(OR($A342="KE0",$A342="KZ0",$A342="KV0",$A342="KH0",$A342="KE",$A342="KZ",),VLOOKUP($A342&amp;$F342,Master!$D:$E,2,0)&amp;$K342&amp;$L342,VLOOKUP($A342,Master!$D:$E,2,0)&amp;Sheet1!$K342&amp;Sheet1!$L342)</f>
        <v>Corolla CrossKGL45092</v>
      </c>
      <c r="Q342" s="33" t="str">
        <f t="shared" si="10"/>
        <v>CXG0KGL45092</v>
      </c>
      <c r="R342" s="33" t="str">
        <f>IF(IF(VLOOKUP($A342,Master!$G:$J,4,0)="x",Sheet1!$A342,"")="","",IF(VLOOKUP($A342,Master!$G:$J,4,0)="x",Sheet1!$A342,"")&amp;$K342&amp;$L342)</f>
        <v>CXG0KGL45092</v>
      </c>
      <c r="S342" s="33" t="str">
        <f>IF(VLOOKUP($A342,Master!$L:$M,2,0)=0,"",VLOOKUP($A342,Master!$L:$M,2,0)&amp;$K342&amp;$M342)</f>
        <v>CXG0KGL45092</v>
      </c>
      <c r="T342" s="33" t="str">
        <f t="shared" si="11"/>
        <v>CXG0KGL</v>
      </c>
      <c r="U342" s="179"/>
    </row>
    <row r="343" spans="1:21" x14ac:dyDescent="0.3">
      <c r="A343" s="184" t="s">
        <v>210</v>
      </c>
      <c r="B343" s="185" t="s">
        <v>1640</v>
      </c>
      <c r="C343" s="185" t="s">
        <v>1641</v>
      </c>
      <c r="D343" s="185" t="s">
        <v>1642</v>
      </c>
      <c r="E343" s="185" t="s">
        <v>103</v>
      </c>
      <c r="F343" s="185" t="s">
        <v>245</v>
      </c>
      <c r="G343" s="186">
        <v>44927</v>
      </c>
      <c r="H343" s="185" t="s">
        <v>1643</v>
      </c>
      <c r="I343" s="257"/>
      <c r="J343" s="185" t="s">
        <v>116</v>
      </c>
      <c r="K343" s="185" t="s">
        <v>105</v>
      </c>
      <c r="L343" s="186">
        <v>45096</v>
      </c>
      <c r="M343" s="187">
        <v>45096</v>
      </c>
      <c r="O343" s="33" t="str">
        <f>VLOOKUP($A343,Master!$A:$B,2,0)&amp;$K343&amp;$L343</f>
        <v>Corolla CrossKGL45096</v>
      </c>
      <c r="P343" s="33" t="str">
        <f>IF(OR($A343="KE0",$A343="KZ0",$A343="KV0",$A343="KH0",$A343="KE",$A343="KZ",),VLOOKUP($A343&amp;$F343,Master!$D:$E,2,0)&amp;$K343&amp;$L343,VLOOKUP($A343,Master!$D:$E,2,0)&amp;Sheet1!$K343&amp;Sheet1!$L343)</f>
        <v>Corolla CrossKGL45096</v>
      </c>
      <c r="Q343" s="33" t="str">
        <f t="shared" si="10"/>
        <v>CXG0KGL45096</v>
      </c>
      <c r="R343" s="33" t="str">
        <f>IF(IF(VLOOKUP($A343,Master!$G:$J,4,0)="x",Sheet1!$A343,"")="","",IF(VLOOKUP($A343,Master!$G:$J,4,0)="x",Sheet1!$A343,"")&amp;$K343&amp;$L343)</f>
        <v>CXG0KGL45096</v>
      </c>
      <c r="S343" s="33" t="str">
        <f>IF(VLOOKUP($A343,Master!$L:$M,2,0)=0,"",VLOOKUP($A343,Master!$L:$M,2,0)&amp;$K343&amp;$M343)</f>
        <v>CXG0KGL45096</v>
      </c>
      <c r="T343" s="33" t="str">
        <f t="shared" si="11"/>
        <v>CXG0KGL</v>
      </c>
      <c r="U343" s="179"/>
    </row>
    <row r="344" spans="1:21" x14ac:dyDescent="0.3">
      <c r="A344" s="184" t="s">
        <v>210</v>
      </c>
      <c r="B344" s="185" t="s">
        <v>1524</v>
      </c>
      <c r="C344" s="185" t="s">
        <v>1525</v>
      </c>
      <c r="D344" s="185" t="s">
        <v>1526</v>
      </c>
      <c r="E344" s="185" t="s">
        <v>248</v>
      </c>
      <c r="F344" s="185" t="s">
        <v>246</v>
      </c>
      <c r="G344" s="186">
        <v>44927</v>
      </c>
      <c r="H344" s="185" t="s">
        <v>1527</v>
      </c>
      <c r="I344" s="257"/>
      <c r="J344" s="185" t="s">
        <v>260</v>
      </c>
      <c r="K344" s="185" t="s">
        <v>105</v>
      </c>
      <c r="L344" s="186">
        <v>45097</v>
      </c>
      <c r="M344" s="187">
        <v>45097</v>
      </c>
      <c r="O344" s="33" t="str">
        <f>VLOOKUP($A344,Master!$A:$B,2,0)&amp;$K344&amp;$L344</f>
        <v>Corolla CrossKGL45097</v>
      </c>
      <c r="P344" s="33" t="str">
        <f>IF(OR($A344="KE0",$A344="KZ0",$A344="KV0",$A344="KH0",$A344="KE",$A344="KZ",),VLOOKUP($A344&amp;$F344,Master!$D:$E,2,0)&amp;$K344&amp;$L344,VLOOKUP($A344,Master!$D:$E,2,0)&amp;Sheet1!$K344&amp;Sheet1!$L344)</f>
        <v>Corolla CrossKGL45097</v>
      </c>
      <c r="Q344" s="33" t="str">
        <f t="shared" si="10"/>
        <v>CXG0KGL45097</v>
      </c>
      <c r="R344" s="33" t="str">
        <f>IF(IF(VLOOKUP($A344,Master!$G:$J,4,0)="x",Sheet1!$A344,"")="","",IF(VLOOKUP($A344,Master!$G:$J,4,0)="x",Sheet1!$A344,"")&amp;$K344&amp;$L344)</f>
        <v>CXG0KGL45097</v>
      </c>
      <c r="S344" s="33" t="str">
        <f>IF(VLOOKUP($A344,Master!$L:$M,2,0)=0,"",VLOOKUP($A344,Master!$L:$M,2,0)&amp;$K344&amp;$M344)</f>
        <v>CXG0KGL45097</v>
      </c>
      <c r="T344" s="33" t="str">
        <f t="shared" si="11"/>
        <v>CXG0KGL</v>
      </c>
      <c r="U344" s="179"/>
    </row>
    <row r="345" spans="1:21" hidden="1" x14ac:dyDescent="0.3">
      <c r="A345" s="184" t="s">
        <v>210</v>
      </c>
      <c r="B345" s="185" t="s">
        <v>2953</v>
      </c>
      <c r="C345" s="185" t="s">
        <v>2954</v>
      </c>
      <c r="D345" s="185" t="s">
        <v>2955</v>
      </c>
      <c r="E345" s="185" t="s">
        <v>248</v>
      </c>
      <c r="F345" s="185" t="s">
        <v>246</v>
      </c>
      <c r="G345" s="186">
        <v>44927</v>
      </c>
      <c r="H345" s="185" t="s">
        <v>2956</v>
      </c>
      <c r="I345" s="257"/>
      <c r="J345" s="185" t="s">
        <v>168</v>
      </c>
      <c r="K345" s="185" t="s">
        <v>105</v>
      </c>
      <c r="L345" s="186">
        <v>45114</v>
      </c>
      <c r="M345" s="187">
        <v>45114</v>
      </c>
      <c r="O345" s="33" t="str">
        <f>VLOOKUP($A345,Master!$A:$B,2,0)&amp;$K345&amp;$L345</f>
        <v>Corolla CrossKGL45114</v>
      </c>
      <c r="P345" s="33" t="str">
        <f>IF(OR($A345="KE0",$A345="KZ0",$A345="KV0",$A345="KH0",$A345="KE",$A345="KZ",),VLOOKUP($A345&amp;$F345,Master!$D:$E,2,0)&amp;$K345&amp;$L345,VLOOKUP($A345,Master!$D:$E,2,0)&amp;Sheet1!$K345&amp;Sheet1!$L345)</f>
        <v>Corolla CrossKGL45114</v>
      </c>
      <c r="Q345" s="33" t="str">
        <f t="shared" si="10"/>
        <v>CXG0KGL45114</v>
      </c>
      <c r="R345" s="33" t="str">
        <f>IF(IF(VLOOKUP($A345,Master!$G:$J,4,0)="x",Sheet1!$A345,"")="","",IF(VLOOKUP($A345,Master!$G:$J,4,0)="x",Sheet1!$A345,"")&amp;$K345&amp;$L345)</f>
        <v>CXG0KGL45114</v>
      </c>
      <c r="S345" s="33" t="str">
        <f>IF(VLOOKUP($A345,Master!$L:$M,2,0)=0,"",VLOOKUP($A345,Master!$L:$M,2,0)&amp;$K345&amp;$M345)</f>
        <v>CXG0KGL45114</v>
      </c>
      <c r="T345" s="33" t="str">
        <f t="shared" si="11"/>
        <v>CXG0KGL</v>
      </c>
      <c r="U345" s="179"/>
    </row>
    <row r="346" spans="1:21" hidden="1" x14ac:dyDescent="0.3">
      <c r="A346" s="184" t="s">
        <v>210</v>
      </c>
      <c r="B346" s="185" t="s">
        <v>2957</v>
      </c>
      <c r="C346" s="185" t="s">
        <v>2958</v>
      </c>
      <c r="D346" s="185" t="s">
        <v>2959</v>
      </c>
      <c r="E346" s="185" t="s">
        <v>248</v>
      </c>
      <c r="F346" s="185" t="s">
        <v>246</v>
      </c>
      <c r="G346" s="186">
        <v>44927</v>
      </c>
      <c r="H346" s="185" t="s">
        <v>2960</v>
      </c>
      <c r="I346" s="257"/>
      <c r="J346" s="185" t="s">
        <v>243</v>
      </c>
      <c r="K346" s="185" t="s">
        <v>105</v>
      </c>
      <c r="L346" s="186">
        <v>45117</v>
      </c>
      <c r="M346" s="187">
        <v>45117</v>
      </c>
      <c r="O346" s="33" t="str">
        <f>VLOOKUP($A346,Master!$A:$B,2,0)&amp;$K346&amp;$L346</f>
        <v>Corolla CrossKGL45117</v>
      </c>
      <c r="P346" s="33" t="str">
        <f>IF(OR($A346="KE0",$A346="KZ0",$A346="KV0",$A346="KH0",$A346="KE",$A346="KZ",),VLOOKUP($A346&amp;$F346,Master!$D:$E,2,0)&amp;$K346&amp;$L346,VLOOKUP($A346,Master!$D:$E,2,0)&amp;Sheet1!$K346&amp;Sheet1!$L346)</f>
        <v>Corolla CrossKGL45117</v>
      </c>
      <c r="Q346" s="33" t="str">
        <f t="shared" si="10"/>
        <v>CXG0KGL45117</v>
      </c>
      <c r="R346" s="33" t="str">
        <f>IF(IF(VLOOKUP($A346,Master!$G:$J,4,0)="x",Sheet1!$A346,"")="","",IF(VLOOKUP($A346,Master!$G:$J,4,0)="x",Sheet1!$A346,"")&amp;$K346&amp;$L346)</f>
        <v>CXG0KGL45117</v>
      </c>
      <c r="S346" s="33" t="str">
        <f>IF(VLOOKUP($A346,Master!$L:$M,2,0)=0,"",VLOOKUP($A346,Master!$L:$M,2,0)&amp;$K346&amp;$M346)</f>
        <v>CXG0KGL45117</v>
      </c>
      <c r="T346" s="33" t="str">
        <f t="shared" si="11"/>
        <v>CXG0KGL</v>
      </c>
      <c r="U346" s="179"/>
    </row>
    <row r="347" spans="1:21" hidden="1" x14ac:dyDescent="0.3">
      <c r="A347" s="184" t="s">
        <v>210</v>
      </c>
      <c r="B347" s="185" t="s">
        <v>2292</v>
      </c>
      <c r="C347" s="185" t="s">
        <v>2293</v>
      </c>
      <c r="D347" s="185" t="s">
        <v>2294</v>
      </c>
      <c r="E347" s="185" t="s">
        <v>248</v>
      </c>
      <c r="F347" s="185" t="s">
        <v>246</v>
      </c>
      <c r="G347" s="186">
        <v>44927</v>
      </c>
      <c r="H347" s="185" t="s">
        <v>2295</v>
      </c>
      <c r="I347" s="257"/>
      <c r="J347" s="185" t="s">
        <v>243</v>
      </c>
      <c r="K347" s="185" t="s">
        <v>105</v>
      </c>
      <c r="L347" s="186">
        <v>45119</v>
      </c>
      <c r="M347" s="187">
        <v>45119</v>
      </c>
      <c r="O347" s="33" t="str">
        <f>VLOOKUP($A347,Master!$A:$B,2,0)&amp;$K347&amp;$L347</f>
        <v>Corolla CrossKGL45119</v>
      </c>
      <c r="P347" s="33" t="str">
        <f>IF(OR($A347="KE0",$A347="KZ0",$A347="KV0",$A347="KH0",$A347="KE",$A347="KZ",),VLOOKUP($A347&amp;$F347,Master!$D:$E,2,0)&amp;$K347&amp;$L347,VLOOKUP($A347,Master!$D:$E,2,0)&amp;Sheet1!$K347&amp;Sheet1!$L347)</f>
        <v>Corolla CrossKGL45119</v>
      </c>
      <c r="Q347" s="33" t="str">
        <f t="shared" si="10"/>
        <v>CXG0KGL45119</v>
      </c>
      <c r="R347" s="33" t="str">
        <f>IF(IF(VLOOKUP($A347,Master!$G:$J,4,0)="x",Sheet1!$A347,"")="","",IF(VLOOKUP($A347,Master!$G:$J,4,0)="x",Sheet1!$A347,"")&amp;$K347&amp;$L347)</f>
        <v>CXG0KGL45119</v>
      </c>
      <c r="S347" s="33" t="str">
        <f>IF(VLOOKUP($A347,Master!$L:$M,2,0)=0,"",VLOOKUP($A347,Master!$L:$M,2,0)&amp;$K347&amp;$M347)</f>
        <v>CXG0KGL45119</v>
      </c>
      <c r="T347" s="33" t="str">
        <f t="shared" si="11"/>
        <v>CXG0KGL</v>
      </c>
      <c r="U347" s="179"/>
    </row>
    <row r="348" spans="1:21" hidden="1" x14ac:dyDescent="0.3">
      <c r="A348" s="184" t="s">
        <v>210</v>
      </c>
      <c r="B348" s="185" t="s">
        <v>3097</v>
      </c>
      <c r="C348" s="185" t="s">
        <v>3098</v>
      </c>
      <c r="D348" s="185" t="s">
        <v>3099</v>
      </c>
      <c r="E348" s="185" t="s">
        <v>248</v>
      </c>
      <c r="F348" s="185" t="s">
        <v>246</v>
      </c>
      <c r="G348" s="186">
        <v>44986</v>
      </c>
      <c r="H348" s="185" t="s">
        <v>3100</v>
      </c>
      <c r="I348" s="257"/>
      <c r="J348" s="185" t="s">
        <v>117</v>
      </c>
      <c r="K348" s="185" t="s">
        <v>105</v>
      </c>
      <c r="L348" s="186">
        <v>45119</v>
      </c>
      <c r="M348" s="187">
        <v>45119</v>
      </c>
      <c r="O348" s="33" t="str">
        <f>VLOOKUP($A348,Master!$A:$B,2,0)&amp;$K348&amp;$L348</f>
        <v>Corolla CrossKGL45119</v>
      </c>
      <c r="P348" s="33" t="str">
        <f>IF(OR($A348="KE0",$A348="KZ0",$A348="KV0",$A348="KH0",$A348="KE",$A348="KZ",),VLOOKUP($A348&amp;$F348,Master!$D:$E,2,0)&amp;$K348&amp;$L348,VLOOKUP($A348,Master!$D:$E,2,0)&amp;Sheet1!$K348&amp;Sheet1!$L348)</f>
        <v>Corolla CrossKGL45119</v>
      </c>
      <c r="Q348" s="33" t="str">
        <f t="shared" si="10"/>
        <v>CXG0KGL45119</v>
      </c>
      <c r="R348" s="33" t="str">
        <f>IF(IF(VLOOKUP($A348,Master!$G:$J,4,0)="x",Sheet1!$A348,"")="","",IF(VLOOKUP($A348,Master!$G:$J,4,0)="x",Sheet1!$A348,"")&amp;$K348&amp;$L348)</f>
        <v>CXG0KGL45119</v>
      </c>
      <c r="S348" s="33" t="str">
        <f>IF(VLOOKUP($A348,Master!$L:$M,2,0)=0,"",VLOOKUP($A348,Master!$L:$M,2,0)&amp;$K348&amp;$M348)</f>
        <v>CXG0KGL45119</v>
      </c>
      <c r="T348" s="33" t="str">
        <f t="shared" si="11"/>
        <v>CXG0KGL</v>
      </c>
      <c r="U348" s="179"/>
    </row>
    <row r="349" spans="1:21" hidden="1" x14ac:dyDescent="0.3">
      <c r="A349" s="184" t="s">
        <v>210</v>
      </c>
      <c r="B349" s="185" t="s">
        <v>1528</v>
      </c>
      <c r="C349" s="185" t="s">
        <v>1529</v>
      </c>
      <c r="D349" s="185" t="s">
        <v>1530</v>
      </c>
      <c r="E349" s="185" t="s">
        <v>248</v>
      </c>
      <c r="F349" s="185" t="s">
        <v>246</v>
      </c>
      <c r="G349" s="186">
        <v>44986</v>
      </c>
      <c r="H349" s="185" t="s">
        <v>1531</v>
      </c>
      <c r="I349" s="257"/>
      <c r="J349" s="185" t="s">
        <v>260</v>
      </c>
      <c r="K349" s="185" t="s">
        <v>105</v>
      </c>
      <c r="L349" s="186">
        <v>45105</v>
      </c>
      <c r="M349" s="187">
        <v>45105</v>
      </c>
      <c r="O349" s="33" t="str">
        <f>VLOOKUP($A349,Master!$A:$B,2,0)&amp;$K349&amp;$L349</f>
        <v>Corolla CrossKGL45105</v>
      </c>
      <c r="P349" s="33" t="str">
        <f>IF(OR($A349="KE0",$A349="KZ0",$A349="KV0",$A349="KH0",$A349="KE",$A349="KZ",),VLOOKUP($A349&amp;$F349,Master!$D:$E,2,0)&amp;$K349&amp;$L349,VLOOKUP($A349,Master!$D:$E,2,0)&amp;Sheet1!$K349&amp;Sheet1!$L349)</f>
        <v>Corolla CrossKGL45105</v>
      </c>
      <c r="Q349" s="33" t="str">
        <f t="shared" si="10"/>
        <v>CXG0KGL45105</v>
      </c>
      <c r="R349" s="33" t="str">
        <f>IF(IF(VLOOKUP($A349,Master!$G:$J,4,0)="x",Sheet1!$A349,"")="","",IF(VLOOKUP($A349,Master!$G:$J,4,0)="x",Sheet1!$A349,"")&amp;$K349&amp;$L349)</f>
        <v>CXG0KGL45105</v>
      </c>
      <c r="S349" s="33" t="str">
        <f>IF(VLOOKUP($A349,Master!$L:$M,2,0)=0,"",VLOOKUP($A349,Master!$L:$M,2,0)&amp;$K349&amp;$M349)</f>
        <v>CXG0KGL45105</v>
      </c>
      <c r="T349" s="33" t="str">
        <f t="shared" si="11"/>
        <v>CXG0KGL</v>
      </c>
      <c r="U349" s="179"/>
    </row>
    <row r="350" spans="1:21" hidden="1" x14ac:dyDescent="0.3">
      <c r="A350" s="184" t="s">
        <v>210</v>
      </c>
      <c r="B350" s="185" t="s">
        <v>2560</v>
      </c>
      <c r="C350" s="185" t="s">
        <v>2561</v>
      </c>
      <c r="D350" s="185" t="s">
        <v>2562</v>
      </c>
      <c r="E350" s="185" t="s">
        <v>248</v>
      </c>
      <c r="F350" s="185" t="s">
        <v>245</v>
      </c>
      <c r="G350" s="186">
        <v>44927</v>
      </c>
      <c r="H350" s="185" t="s">
        <v>2563</v>
      </c>
      <c r="I350" s="257"/>
      <c r="J350" s="185" t="s">
        <v>244</v>
      </c>
      <c r="K350" s="185" t="s">
        <v>105</v>
      </c>
      <c r="L350" s="186">
        <v>45110</v>
      </c>
      <c r="M350" s="187">
        <v>45110</v>
      </c>
      <c r="O350" s="33" t="str">
        <f>VLOOKUP($A350,Master!$A:$B,2,0)&amp;$K350&amp;$L350</f>
        <v>Corolla CrossKGL45110</v>
      </c>
      <c r="P350" s="33" t="str">
        <f>IF(OR($A350="KE0",$A350="KZ0",$A350="KV0",$A350="KH0",$A350="KE",$A350="KZ",),VLOOKUP($A350&amp;$F350,Master!$D:$E,2,0)&amp;$K350&amp;$L350,VLOOKUP($A350,Master!$D:$E,2,0)&amp;Sheet1!$K350&amp;Sheet1!$L350)</f>
        <v>Corolla CrossKGL45110</v>
      </c>
      <c r="Q350" s="33" t="str">
        <f t="shared" si="10"/>
        <v>CXG0KGL45110</v>
      </c>
      <c r="R350" s="33" t="str">
        <f>IF(IF(VLOOKUP($A350,Master!$G:$J,4,0)="x",Sheet1!$A350,"")="","",IF(VLOOKUP($A350,Master!$G:$J,4,0)="x",Sheet1!$A350,"")&amp;$K350&amp;$L350)</f>
        <v>CXG0KGL45110</v>
      </c>
      <c r="S350" s="33" t="str">
        <f>IF(VLOOKUP($A350,Master!$L:$M,2,0)=0,"",VLOOKUP($A350,Master!$L:$M,2,0)&amp;$K350&amp;$M350)</f>
        <v>CXG0KGL45110</v>
      </c>
      <c r="T350" s="33" t="str">
        <f t="shared" si="11"/>
        <v>CXG0KGL</v>
      </c>
      <c r="U350" s="179"/>
    </row>
    <row r="351" spans="1:21" x14ac:dyDescent="0.3">
      <c r="A351" s="184" t="s">
        <v>210</v>
      </c>
      <c r="B351" s="185" t="s">
        <v>1564</v>
      </c>
      <c r="C351" s="185" t="s">
        <v>1565</v>
      </c>
      <c r="D351" s="185" t="s">
        <v>1566</v>
      </c>
      <c r="E351" s="185" t="s">
        <v>247</v>
      </c>
      <c r="F351" s="185" t="s">
        <v>245</v>
      </c>
      <c r="G351" s="186">
        <v>44927</v>
      </c>
      <c r="H351" s="185" t="s">
        <v>1567</v>
      </c>
      <c r="I351" s="257"/>
      <c r="J351" s="185" t="s">
        <v>148</v>
      </c>
      <c r="K351" s="185" t="s">
        <v>105</v>
      </c>
      <c r="L351" s="186">
        <v>45090</v>
      </c>
      <c r="M351" s="187">
        <v>45090</v>
      </c>
      <c r="O351" s="33" t="str">
        <f>VLOOKUP($A351,Master!$A:$B,2,0)&amp;$K351&amp;$L351</f>
        <v>Corolla CrossKGL45090</v>
      </c>
      <c r="P351" s="33" t="str">
        <f>IF(OR($A351="KE0",$A351="KZ0",$A351="KV0",$A351="KH0",$A351="KE",$A351="KZ",),VLOOKUP($A351&amp;$F351,Master!$D:$E,2,0)&amp;$K351&amp;$L351,VLOOKUP($A351,Master!$D:$E,2,0)&amp;Sheet1!$K351&amp;Sheet1!$L351)</f>
        <v>Corolla CrossKGL45090</v>
      </c>
      <c r="Q351" s="33" t="str">
        <f t="shared" si="10"/>
        <v>CXG0KGL45090</v>
      </c>
      <c r="R351" s="33" t="str">
        <f>IF(IF(VLOOKUP($A351,Master!$G:$J,4,0)="x",Sheet1!$A351,"")="","",IF(VLOOKUP($A351,Master!$G:$J,4,0)="x",Sheet1!$A351,"")&amp;$K351&amp;$L351)</f>
        <v>CXG0KGL45090</v>
      </c>
      <c r="S351" s="33" t="str">
        <f>IF(VLOOKUP($A351,Master!$L:$M,2,0)=0,"",VLOOKUP($A351,Master!$L:$M,2,0)&amp;$K351&amp;$M351)</f>
        <v>CXG0KGL45090</v>
      </c>
      <c r="T351" s="33" t="str">
        <f t="shared" si="11"/>
        <v>CXG0KGL</v>
      </c>
      <c r="U351" s="179"/>
    </row>
    <row r="352" spans="1:21" hidden="1" x14ac:dyDescent="0.3">
      <c r="A352" s="184" t="s">
        <v>210</v>
      </c>
      <c r="B352" s="185" t="s">
        <v>2608</v>
      </c>
      <c r="C352" s="185" t="s">
        <v>2609</v>
      </c>
      <c r="D352" s="185" t="s">
        <v>2610</v>
      </c>
      <c r="E352" s="185" t="s">
        <v>248</v>
      </c>
      <c r="F352" s="185" t="s">
        <v>246</v>
      </c>
      <c r="G352" s="186">
        <v>44986</v>
      </c>
      <c r="H352" s="185" t="s">
        <v>2611</v>
      </c>
      <c r="I352" s="257"/>
      <c r="J352" s="185" t="s">
        <v>144</v>
      </c>
      <c r="K352" s="185" t="s">
        <v>105</v>
      </c>
      <c r="L352" s="186">
        <v>45111</v>
      </c>
      <c r="M352" s="187">
        <v>45111</v>
      </c>
      <c r="O352" s="33" t="str">
        <f>VLOOKUP($A352,Master!$A:$B,2,0)&amp;$K352&amp;$L352</f>
        <v>Corolla CrossKGL45111</v>
      </c>
      <c r="P352" s="33" t="str">
        <f>IF(OR($A352="KE0",$A352="KZ0",$A352="KV0",$A352="KH0",$A352="KE",$A352="KZ",),VLOOKUP($A352&amp;$F352,Master!$D:$E,2,0)&amp;$K352&amp;$L352,VLOOKUP($A352,Master!$D:$E,2,0)&amp;Sheet1!$K352&amp;Sheet1!$L352)</f>
        <v>Corolla CrossKGL45111</v>
      </c>
      <c r="Q352" s="33" t="str">
        <f t="shared" si="10"/>
        <v>CXG0KGL45111</v>
      </c>
      <c r="R352" s="33" t="str">
        <f>IF(IF(VLOOKUP($A352,Master!$G:$J,4,0)="x",Sheet1!$A352,"")="","",IF(VLOOKUP($A352,Master!$G:$J,4,0)="x",Sheet1!$A352,"")&amp;$K352&amp;$L352)</f>
        <v>CXG0KGL45111</v>
      </c>
      <c r="S352" s="33" t="str">
        <f>IF(VLOOKUP($A352,Master!$L:$M,2,0)=0,"",VLOOKUP($A352,Master!$L:$M,2,0)&amp;$K352&amp;$M352)</f>
        <v>CXG0KGL45111</v>
      </c>
      <c r="T352" s="33" t="str">
        <f t="shared" si="11"/>
        <v>CXG0KGL</v>
      </c>
      <c r="U352" s="179"/>
    </row>
    <row r="353" spans="1:21" hidden="1" x14ac:dyDescent="0.3">
      <c r="A353" s="184" t="s">
        <v>210</v>
      </c>
      <c r="B353" s="185" t="s">
        <v>3270</v>
      </c>
      <c r="C353" s="185" t="s">
        <v>3271</v>
      </c>
      <c r="D353" s="185" t="s">
        <v>3272</v>
      </c>
      <c r="E353" s="185" t="s">
        <v>247</v>
      </c>
      <c r="F353" s="185" t="s">
        <v>246</v>
      </c>
      <c r="G353" s="186">
        <v>44986</v>
      </c>
      <c r="H353" s="185" t="s">
        <v>3273</v>
      </c>
      <c r="I353" s="257"/>
      <c r="J353" s="185" t="s">
        <v>144</v>
      </c>
      <c r="K353" s="185" t="s">
        <v>105</v>
      </c>
      <c r="L353" s="186">
        <v>45111</v>
      </c>
      <c r="M353" s="187">
        <v>45111</v>
      </c>
      <c r="O353" s="33" t="str">
        <f>VLOOKUP($A353,Master!$A:$B,2,0)&amp;$K353&amp;$L353</f>
        <v>Corolla CrossKGL45111</v>
      </c>
      <c r="P353" s="33" t="str">
        <f>IF(OR($A353="KE0",$A353="KZ0",$A353="KV0",$A353="KH0",$A353="KE",$A353="KZ",),VLOOKUP($A353&amp;$F353,Master!$D:$E,2,0)&amp;$K353&amp;$L353,VLOOKUP($A353,Master!$D:$E,2,0)&amp;Sheet1!$K353&amp;Sheet1!$L353)</f>
        <v>Corolla CrossKGL45111</v>
      </c>
      <c r="Q353" s="33" t="str">
        <f t="shared" si="10"/>
        <v>CXG0KGL45111</v>
      </c>
      <c r="R353" s="33" t="str">
        <f>IF(IF(VLOOKUP($A353,Master!$G:$J,4,0)="x",Sheet1!$A353,"")="","",IF(VLOOKUP($A353,Master!$G:$J,4,0)="x",Sheet1!$A353,"")&amp;$K353&amp;$L353)</f>
        <v>CXG0KGL45111</v>
      </c>
      <c r="S353" s="33" t="str">
        <f>IF(VLOOKUP($A353,Master!$L:$M,2,0)=0,"",VLOOKUP($A353,Master!$L:$M,2,0)&amp;$K353&amp;$M353)</f>
        <v>CXG0KGL45111</v>
      </c>
      <c r="T353" s="33" t="str">
        <f t="shared" si="11"/>
        <v>CXG0KGL</v>
      </c>
      <c r="U353" s="179"/>
    </row>
    <row r="354" spans="1:21" x14ac:dyDescent="0.3">
      <c r="A354" s="184" t="s">
        <v>210</v>
      </c>
      <c r="B354" s="185" t="s">
        <v>1961</v>
      </c>
      <c r="C354" s="185" t="s">
        <v>1962</v>
      </c>
      <c r="D354" s="185" t="s">
        <v>1963</v>
      </c>
      <c r="E354" s="185" t="s">
        <v>103</v>
      </c>
      <c r="F354" s="185" t="s">
        <v>245</v>
      </c>
      <c r="G354" s="186">
        <v>44986</v>
      </c>
      <c r="H354" s="185" t="s">
        <v>1964</v>
      </c>
      <c r="I354" s="257"/>
      <c r="J354" s="185" t="s">
        <v>112</v>
      </c>
      <c r="K354" s="185" t="s">
        <v>105</v>
      </c>
      <c r="L354" s="186">
        <v>45100</v>
      </c>
      <c r="M354" s="187">
        <v>45100</v>
      </c>
      <c r="O354" s="33" t="str">
        <f>VLOOKUP($A354,Master!$A:$B,2,0)&amp;$K354&amp;$L354</f>
        <v>Corolla CrossKGL45100</v>
      </c>
      <c r="P354" s="33" t="str">
        <f>IF(OR($A354="KE0",$A354="KZ0",$A354="KV0",$A354="KH0",$A354="KE",$A354="KZ",),VLOOKUP($A354&amp;$F354,Master!$D:$E,2,0)&amp;$K354&amp;$L354,VLOOKUP($A354,Master!$D:$E,2,0)&amp;Sheet1!$K354&amp;Sheet1!$L354)</f>
        <v>Corolla CrossKGL45100</v>
      </c>
      <c r="Q354" s="33" t="str">
        <f t="shared" si="10"/>
        <v>CXG0KGL45100</v>
      </c>
      <c r="R354" s="33" t="str">
        <f>IF(IF(VLOOKUP($A354,Master!$G:$J,4,0)="x",Sheet1!$A354,"")="","",IF(VLOOKUP($A354,Master!$G:$J,4,0)="x",Sheet1!$A354,"")&amp;$K354&amp;$L354)</f>
        <v>CXG0KGL45100</v>
      </c>
      <c r="S354" s="33" t="str">
        <f>IF(VLOOKUP($A354,Master!$L:$M,2,0)=0,"",VLOOKUP($A354,Master!$L:$M,2,0)&amp;$K354&amp;$M354)</f>
        <v>CXG0KGL45100</v>
      </c>
      <c r="T354" s="33" t="str">
        <f t="shared" si="11"/>
        <v>CXG0KGL</v>
      </c>
      <c r="U354" s="179"/>
    </row>
    <row r="355" spans="1:21" hidden="1" x14ac:dyDescent="0.3">
      <c r="A355" s="184" t="s">
        <v>210</v>
      </c>
      <c r="B355" s="185" t="s">
        <v>1268</v>
      </c>
      <c r="C355" s="185" t="s">
        <v>1269</v>
      </c>
      <c r="D355" s="185" t="s">
        <v>1270</v>
      </c>
      <c r="E355" s="185" t="s">
        <v>124</v>
      </c>
      <c r="F355" s="185" t="s">
        <v>246</v>
      </c>
      <c r="G355" s="186">
        <v>44927</v>
      </c>
      <c r="H355" s="185" t="s">
        <v>1271</v>
      </c>
      <c r="I355" s="257"/>
      <c r="J355" s="185" t="s">
        <v>109</v>
      </c>
      <c r="K355" s="185" t="s">
        <v>105</v>
      </c>
      <c r="L355" s="186">
        <v>45103</v>
      </c>
      <c r="M355" s="187">
        <v>45103</v>
      </c>
      <c r="O355" s="33" t="str">
        <f>VLOOKUP($A355,Master!$A:$B,2,0)&amp;$K355&amp;$L355</f>
        <v>Corolla CrossKGL45103</v>
      </c>
      <c r="P355" s="33" t="str">
        <f>IF(OR($A355="KE0",$A355="KZ0",$A355="KV0",$A355="KH0",$A355="KE",$A355="KZ",),VLOOKUP($A355&amp;$F355,Master!$D:$E,2,0)&amp;$K355&amp;$L355,VLOOKUP($A355,Master!$D:$E,2,0)&amp;Sheet1!$K355&amp;Sheet1!$L355)</f>
        <v>Corolla CrossKGL45103</v>
      </c>
      <c r="Q355" s="33" t="str">
        <f t="shared" si="10"/>
        <v>CXG0KGL45103</v>
      </c>
      <c r="R355" s="33" t="str">
        <f>IF(IF(VLOOKUP($A355,Master!$G:$J,4,0)="x",Sheet1!$A355,"")="","",IF(VLOOKUP($A355,Master!$G:$J,4,0)="x",Sheet1!$A355,"")&amp;$K355&amp;$L355)</f>
        <v>CXG0KGL45103</v>
      </c>
      <c r="S355" s="33" t="str">
        <f>IF(VLOOKUP($A355,Master!$L:$M,2,0)=0,"",VLOOKUP($A355,Master!$L:$M,2,0)&amp;$K355&amp;$M355)</f>
        <v>CXG0KGL45103</v>
      </c>
      <c r="T355" s="33" t="str">
        <f t="shared" si="11"/>
        <v>CXG0KGL</v>
      </c>
      <c r="U355" s="179"/>
    </row>
    <row r="356" spans="1:21" hidden="1" x14ac:dyDescent="0.3">
      <c r="A356" s="184" t="s">
        <v>210</v>
      </c>
      <c r="B356" s="185" t="s">
        <v>2005</v>
      </c>
      <c r="C356" s="185" t="s">
        <v>2006</v>
      </c>
      <c r="D356" s="185" t="s">
        <v>2007</v>
      </c>
      <c r="E356" s="185" t="s">
        <v>103</v>
      </c>
      <c r="F356" s="185" t="s">
        <v>245</v>
      </c>
      <c r="G356" s="186">
        <v>44986</v>
      </c>
      <c r="H356" s="185" t="s">
        <v>2008</v>
      </c>
      <c r="I356" s="257"/>
      <c r="J356" s="185" t="s">
        <v>145</v>
      </c>
      <c r="K356" s="185" t="s">
        <v>105</v>
      </c>
      <c r="L356" s="186">
        <v>45103</v>
      </c>
      <c r="M356" s="187">
        <v>45103</v>
      </c>
      <c r="O356" s="33" t="str">
        <f>VLOOKUP($A356,Master!$A:$B,2,0)&amp;$K356&amp;$L356</f>
        <v>Corolla CrossKGL45103</v>
      </c>
      <c r="P356" s="33" t="str">
        <f>IF(OR($A356="KE0",$A356="KZ0",$A356="KV0",$A356="KH0",$A356="KE",$A356="KZ",),VLOOKUP($A356&amp;$F356,Master!$D:$E,2,0)&amp;$K356&amp;$L356,VLOOKUP($A356,Master!$D:$E,2,0)&amp;Sheet1!$K356&amp;Sheet1!$L356)</f>
        <v>Corolla CrossKGL45103</v>
      </c>
      <c r="Q356" s="33" t="str">
        <f t="shared" si="10"/>
        <v>CXG0KGL45103</v>
      </c>
      <c r="R356" s="33" t="str">
        <f>IF(IF(VLOOKUP($A356,Master!$G:$J,4,0)="x",Sheet1!$A356,"")="","",IF(VLOOKUP($A356,Master!$G:$J,4,0)="x",Sheet1!$A356,"")&amp;$K356&amp;$L356)</f>
        <v>CXG0KGL45103</v>
      </c>
      <c r="S356" s="33" t="str">
        <f>IF(VLOOKUP($A356,Master!$L:$M,2,0)=0,"",VLOOKUP($A356,Master!$L:$M,2,0)&amp;$K356&amp;$M356)</f>
        <v>CXG0KGL45103</v>
      </c>
      <c r="T356" s="33" t="str">
        <f t="shared" si="11"/>
        <v>CXG0KGL</v>
      </c>
      <c r="U356" s="179"/>
    </row>
    <row r="357" spans="1:21" hidden="1" x14ac:dyDescent="0.3">
      <c r="A357" s="184" t="s">
        <v>212</v>
      </c>
      <c r="B357" s="185" t="s">
        <v>4258</v>
      </c>
      <c r="C357" s="185" t="s">
        <v>4259</v>
      </c>
      <c r="D357" s="185" t="s">
        <v>4260</v>
      </c>
      <c r="E357" s="185" t="s">
        <v>248</v>
      </c>
      <c r="F357" s="185" t="s">
        <v>245</v>
      </c>
      <c r="G357" s="186">
        <v>44927</v>
      </c>
      <c r="H357" s="185" t="s">
        <v>4261</v>
      </c>
      <c r="I357" s="257"/>
      <c r="J357" s="185" t="s">
        <v>106</v>
      </c>
      <c r="K357" s="185" t="s">
        <v>105</v>
      </c>
      <c r="L357" s="186">
        <v>45110</v>
      </c>
      <c r="M357" s="187">
        <v>45110</v>
      </c>
      <c r="O357" s="33" t="str">
        <f>VLOOKUP($A357,Master!$A:$B,2,0)&amp;$K357&amp;$L357</f>
        <v>Corolla CrossKGL45110</v>
      </c>
      <c r="P357" s="33" t="str">
        <f>IF(OR($A357="KE0",$A357="KZ0",$A357="KV0",$A357="KH0",$A357="KE",$A357="KZ",),VLOOKUP($A357&amp;$F357,Master!$D:$E,2,0)&amp;$K357&amp;$L357,VLOOKUP($A357,Master!$D:$E,2,0)&amp;Sheet1!$K357&amp;Sheet1!$L357)</f>
        <v>Corolla CrossKGL45110</v>
      </c>
      <c r="Q357" s="33" t="str">
        <f t="shared" si="10"/>
        <v>CXV0KGL45110</v>
      </c>
      <c r="R357" s="33" t="str">
        <f>IF(IF(VLOOKUP($A357,Master!$G:$J,4,0)="x",Sheet1!$A357,"")="","",IF(VLOOKUP($A357,Master!$G:$J,4,0)="x",Sheet1!$A357,"")&amp;$K357&amp;$L357)</f>
        <v>CXV0KGL45110</v>
      </c>
      <c r="S357" s="33" t="e">
        <f>IF(VLOOKUP($A357,Master!$L:$M,2,0)=0,"",VLOOKUP($A357,Master!$L:$M,2,0)&amp;$K357&amp;$M357)</f>
        <v>#N/A</v>
      </c>
      <c r="T357" s="33" t="str">
        <f t="shared" si="11"/>
        <v>CXV0KGL</v>
      </c>
      <c r="U357" s="179"/>
    </row>
    <row r="358" spans="1:21" hidden="1" x14ac:dyDescent="0.3">
      <c r="A358" s="184" t="s">
        <v>212</v>
      </c>
      <c r="B358" s="185" t="s">
        <v>3506</v>
      </c>
      <c r="C358" s="185" t="s">
        <v>3507</v>
      </c>
      <c r="D358" s="185" t="s">
        <v>3508</v>
      </c>
      <c r="E358" s="185" t="s">
        <v>248</v>
      </c>
      <c r="F358" s="185" t="s">
        <v>246</v>
      </c>
      <c r="G358" s="186">
        <v>44927</v>
      </c>
      <c r="H358" s="185" t="s">
        <v>3509</v>
      </c>
      <c r="I358" s="257"/>
      <c r="J358" s="185" t="s">
        <v>144</v>
      </c>
      <c r="K358" s="185" t="s">
        <v>105</v>
      </c>
      <c r="L358" s="186">
        <v>45111</v>
      </c>
      <c r="M358" s="187">
        <v>45111</v>
      </c>
      <c r="O358" s="33" t="str">
        <f>VLOOKUP($A358,Master!$A:$B,2,0)&amp;$K358&amp;$L358</f>
        <v>Corolla CrossKGL45111</v>
      </c>
      <c r="P358" s="33" t="str">
        <f>IF(OR($A358="KE0",$A358="KZ0",$A358="KV0",$A358="KH0",$A358="KE",$A358="KZ",),VLOOKUP($A358&amp;$F358,Master!$D:$E,2,0)&amp;$K358&amp;$L358,VLOOKUP($A358,Master!$D:$E,2,0)&amp;Sheet1!$K358&amp;Sheet1!$L358)</f>
        <v>Corolla CrossKGL45111</v>
      </c>
      <c r="Q358" s="33" t="str">
        <f t="shared" si="10"/>
        <v>CXV0KGL45111</v>
      </c>
      <c r="R358" s="33" t="str">
        <f>IF(IF(VLOOKUP($A358,Master!$G:$J,4,0)="x",Sheet1!$A358,"")="","",IF(VLOOKUP($A358,Master!$G:$J,4,0)="x",Sheet1!$A358,"")&amp;$K358&amp;$L358)</f>
        <v>CXV0KGL45111</v>
      </c>
      <c r="S358" s="33" t="e">
        <f>IF(VLOOKUP($A358,Master!$L:$M,2,0)=0,"",VLOOKUP($A358,Master!$L:$M,2,0)&amp;$K358&amp;$M358)</f>
        <v>#N/A</v>
      </c>
      <c r="T358" s="33" t="str">
        <f t="shared" si="11"/>
        <v>CXV0KGL</v>
      </c>
      <c r="U358" s="179"/>
    </row>
    <row r="359" spans="1:21" hidden="1" x14ac:dyDescent="0.3">
      <c r="A359" s="184" t="s">
        <v>212</v>
      </c>
      <c r="B359" s="185" t="s">
        <v>4030</v>
      </c>
      <c r="C359" s="185" t="s">
        <v>4031</v>
      </c>
      <c r="D359" s="185" t="s">
        <v>4032</v>
      </c>
      <c r="E359" s="185" t="s">
        <v>247</v>
      </c>
      <c r="F359" s="185" t="s">
        <v>246</v>
      </c>
      <c r="G359" s="186">
        <v>44927</v>
      </c>
      <c r="H359" s="185" t="s">
        <v>4033</v>
      </c>
      <c r="I359" s="257"/>
      <c r="J359" s="185" t="s">
        <v>148</v>
      </c>
      <c r="K359" s="185" t="s">
        <v>105</v>
      </c>
      <c r="L359" s="186">
        <v>45111</v>
      </c>
      <c r="M359" s="187">
        <v>45111</v>
      </c>
      <c r="O359" s="33" t="str">
        <f>VLOOKUP($A359,Master!$A:$B,2,0)&amp;$K359&amp;$L359</f>
        <v>Corolla CrossKGL45111</v>
      </c>
      <c r="P359" s="33" t="str">
        <f>IF(OR($A359="KE0",$A359="KZ0",$A359="KV0",$A359="KH0",$A359="KE",$A359="KZ",),VLOOKUP($A359&amp;$F359,Master!$D:$E,2,0)&amp;$K359&amp;$L359,VLOOKUP($A359,Master!$D:$E,2,0)&amp;Sheet1!$K359&amp;Sheet1!$L359)</f>
        <v>Corolla CrossKGL45111</v>
      </c>
      <c r="Q359" s="33" t="str">
        <f t="shared" si="10"/>
        <v>CXV0KGL45111</v>
      </c>
      <c r="R359" s="33" t="str">
        <f>IF(IF(VLOOKUP($A359,Master!$G:$J,4,0)="x",Sheet1!$A359,"")="","",IF(VLOOKUP($A359,Master!$G:$J,4,0)="x",Sheet1!$A359,"")&amp;$K359&amp;$L359)</f>
        <v>CXV0KGL45111</v>
      </c>
      <c r="S359" s="33" t="e">
        <f>IF(VLOOKUP($A359,Master!$L:$M,2,0)=0,"",VLOOKUP($A359,Master!$L:$M,2,0)&amp;$K359&amp;$M359)</f>
        <v>#N/A</v>
      </c>
      <c r="T359" s="33" t="str">
        <f t="shared" si="11"/>
        <v>CXV0KGL</v>
      </c>
      <c r="U359" s="179"/>
    </row>
    <row r="360" spans="1:21" hidden="1" x14ac:dyDescent="0.3">
      <c r="A360" s="184" t="s">
        <v>212</v>
      </c>
      <c r="B360" s="185" t="s">
        <v>3526</v>
      </c>
      <c r="C360" s="185" t="s">
        <v>3527</v>
      </c>
      <c r="D360" s="185" t="s">
        <v>3528</v>
      </c>
      <c r="E360" s="185" t="s">
        <v>248</v>
      </c>
      <c r="F360" s="185" t="s">
        <v>246</v>
      </c>
      <c r="G360" s="186">
        <v>44927</v>
      </c>
      <c r="H360" s="185" t="s">
        <v>3529</v>
      </c>
      <c r="I360" s="257"/>
      <c r="J360" s="185" t="s">
        <v>148</v>
      </c>
      <c r="K360" s="185" t="s">
        <v>105</v>
      </c>
      <c r="L360" s="186">
        <v>45111</v>
      </c>
      <c r="M360" s="187">
        <v>45111</v>
      </c>
      <c r="O360" s="33" t="str">
        <f>VLOOKUP($A360,Master!$A:$B,2,0)&amp;$K360&amp;$L360</f>
        <v>Corolla CrossKGL45111</v>
      </c>
      <c r="P360" s="33" t="str">
        <f>IF(OR($A360="KE0",$A360="KZ0",$A360="KV0",$A360="KH0",$A360="KE",$A360="KZ",),VLOOKUP($A360&amp;$F360,Master!$D:$E,2,0)&amp;$K360&amp;$L360,VLOOKUP($A360,Master!$D:$E,2,0)&amp;Sheet1!$K360&amp;Sheet1!$L360)</f>
        <v>Corolla CrossKGL45111</v>
      </c>
      <c r="Q360" s="33" t="str">
        <f t="shared" si="10"/>
        <v>CXV0KGL45111</v>
      </c>
      <c r="R360" s="33" t="str">
        <f>IF(IF(VLOOKUP($A360,Master!$G:$J,4,0)="x",Sheet1!$A360,"")="","",IF(VLOOKUP($A360,Master!$G:$J,4,0)="x",Sheet1!$A360,"")&amp;$K360&amp;$L360)</f>
        <v>CXV0KGL45111</v>
      </c>
      <c r="S360" s="33" t="e">
        <f>IF(VLOOKUP($A360,Master!$L:$M,2,0)=0,"",VLOOKUP($A360,Master!$L:$M,2,0)&amp;$K360&amp;$M360)</f>
        <v>#N/A</v>
      </c>
      <c r="T360" s="33" t="str">
        <f t="shared" si="11"/>
        <v>CXV0KGL</v>
      </c>
      <c r="U360" s="179"/>
    </row>
    <row r="361" spans="1:21" hidden="1" x14ac:dyDescent="0.3">
      <c r="A361" s="184" t="s">
        <v>212</v>
      </c>
      <c r="B361" s="185" t="s">
        <v>3534</v>
      </c>
      <c r="C361" s="185" t="s">
        <v>3535</v>
      </c>
      <c r="D361" s="185" t="s">
        <v>3536</v>
      </c>
      <c r="E361" s="185" t="s">
        <v>248</v>
      </c>
      <c r="F361" s="185" t="s">
        <v>246</v>
      </c>
      <c r="G361" s="186">
        <v>44927</v>
      </c>
      <c r="H361" s="185" t="s">
        <v>3537</v>
      </c>
      <c r="I361" s="257"/>
      <c r="J361" s="185" t="s">
        <v>168</v>
      </c>
      <c r="K361" s="185" t="s">
        <v>105</v>
      </c>
      <c r="L361" s="186">
        <v>45111</v>
      </c>
      <c r="M361" s="187">
        <v>45111</v>
      </c>
      <c r="O361" s="33" t="str">
        <f>VLOOKUP($A361,Master!$A:$B,2,0)&amp;$K361&amp;$L361</f>
        <v>Corolla CrossKGL45111</v>
      </c>
      <c r="P361" s="33" t="str">
        <f>IF(OR($A361="KE0",$A361="KZ0",$A361="KV0",$A361="KH0",$A361="KE",$A361="KZ",),VLOOKUP($A361&amp;$F361,Master!$D:$E,2,0)&amp;$K361&amp;$L361,VLOOKUP($A361,Master!$D:$E,2,0)&amp;Sheet1!$K361&amp;Sheet1!$L361)</f>
        <v>Corolla CrossKGL45111</v>
      </c>
      <c r="Q361" s="33" t="str">
        <f t="shared" si="10"/>
        <v>CXV0KGL45111</v>
      </c>
      <c r="R361" s="33" t="str">
        <f>IF(IF(VLOOKUP($A361,Master!$G:$J,4,0)="x",Sheet1!$A361,"")="","",IF(VLOOKUP($A361,Master!$G:$J,4,0)="x",Sheet1!$A361,"")&amp;$K361&amp;$L361)</f>
        <v>CXV0KGL45111</v>
      </c>
      <c r="S361" s="33" t="e">
        <f>IF(VLOOKUP($A361,Master!$L:$M,2,0)=0,"",VLOOKUP($A361,Master!$L:$M,2,0)&amp;$K361&amp;$M361)</f>
        <v>#N/A</v>
      </c>
      <c r="T361" s="33" t="str">
        <f t="shared" si="11"/>
        <v>CXV0KGL</v>
      </c>
      <c r="U361" s="179"/>
    </row>
    <row r="362" spans="1:21" hidden="1" x14ac:dyDescent="0.3">
      <c r="A362" s="184" t="s">
        <v>212</v>
      </c>
      <c r="B362" s="185" t="s">
        <v>3566</v>
      </c>
      <c r="C362" s="185" t="s">
        <v>3567</v>
      </c>
      <c r="D362" s="185" t="s">
        <v>3568</v>
      </c>
      <c r="E362" s="185" t="s">
        <v>248</v>
      </c>
      <c r="F362" s="185" t="s">
        <v>245</v>
      </c>
      <c r="G362" s="186">
        <v>44927</v>
      </c>
      <c r="H362" s="185" t="s">
        <v>3569</v>
      </c>
      <c r="I362" s="257"/>
      <c r="J362" s="185" t="s">
        <v>168</v>
      </c>
      <c r="K362" s="185" t="s">
        <v>105</v>
      </c>
      <c r="L362" s="186">
        <v>45111</v>
      </c>
      <c r="M362" s="187">
        <v>45111</v>
      </c>
      <c r="O362" s="33" t="str">
        <f>VLOOKUP($A362,Master!$A:$B,2,0)&amp;$K362&amp;$L362</f>
        <v>Corolla CrossKGL45111</v>
      </c>
      <c r="P362" s="33" t="str">
        <f>IF(OR($A362="KE0",$A362="KZ0",$A362="KV0",$A362="KH0",$A362="KE",$A362="KZ",),VLOOKUP($A362&amp;$F362,Master!$D:$E,2,0)&amp;$K362&amp;$L362,VLOOKUP($A362,Master!$D:$E,2,0)&amp;Sheet1!$K362&amp;Sheet1!$L362)</f>
        <v>Corolla CrossKGL45111</v>
      </c>
      <c r="Q362" s="33" t="str">
        <f t="shared" si="10"/>
        <v>CXV0KGL45111</v>
      </c>
      <c r="R362" s="33" t="str">
        <f>IF(IF(VLOOKUP($A362,Master!$G:$J,4,0)="x",Sheet1!$A362,"")="","",IF(VLOOKUP($A362,Master!$G:$J,4,0)="x",Sheet1!$A362,"")&amp;$K362&amp;$L362)</f>
        <v>CXV0KGL45111</v>
      </c>
      <c r="S362" s="33" t="e">
        <f>IF(VLOOKUP($A362,Master!$L:$M,2,0)=0,"",VLOOKUP($A362,Master!$L:$M,2,0)&amp;$K362&amp;$M362)</f>
        <v>#N/A</v>
      </c>
      <c r="T362" s="33" t="str">
        <f t="shared" si="11"/>
        <v>CXV0KGL</v>
      </c>
      <c r="U362" s="179"/>
    </row>
    <row r="363" spans="1:21" hidden="1" x14ac:dyDescent="0.3">
      <c r="A363" s="184" t="s">
        <v>212</v>
      </c>
      <c r="B363" s="185" t="s">
        <v>3470</v>
      </c>
      <c r="C363" s="185" t="s">
        <v>3471</v>
      </c>
      <c r="D363" s="185" t="s">
        <v>3472</v>
      </c>
      <c r="E363" s="185" t="s">
        <v>248</v>
      </c>
      <c r="F363" s="185" t="s">
        <v>245</v>
      </c>
      <c r="G363" s="186">
        <v>44927</v>
      </c>
      <c r="H363" s="185" t="s">
        <v>3473</v>
      </c>
      <c r="I363" s="257"/>
      <c r="J363" s="185" t="s">
        <v>168</v>
      </c>
      <c r="K363" s="185" t="s">
        <v>105</v>
      </c>
      <c r="L363" s="186">
        <v>45111</v>
      </c>
      <c r="M363" s="187">
        <v>45111</v>
      </c>
      <c r="O363" s="33" t="str">
        <f>VLOOKUP($A363,Master!$A:$B,2,0)&amp;$K363&amp;$L363</f>
        <v>Corolla CrossKGL45111</v>
      </c>
      <c r="P363" s="33" t="str">
        <f>IF(OR($A363="KE0",$A363="KZ0",$A363="KV0",$A363="KH0",$A363="KE",$A363="KZ",),VLOOKUP($A363&amp;$F363,Master!$D:$E,2,0)&amp;$K363&amp;$L363,VLOOKUP($A363,Master!$D:$E,2,0)&amp;Sheet1!$K363&amp;Sheet1!$L363)</f>
        <v>Corolla CrossKGL45111</v>
      </c>
      <c r="Q363" s="33" t="str">
        <f t="shared" si="10"/>
        <v>CXV0KGL45111</v>
      </c>
      <c r="R363" s="33" t="str">
        <f>IF(IF(VLOOKUP($A363,Master!$G:$J,4,0)="x",Sheet1!$A363,"")="","",IF(VLOOKUP($A363,Master!$G:$J,4,0)="x",Sheet1!$A363,"")&amp;$K363&amp;$L363)</f>
        <v>CXV0KGL45111</v>
      </c>
      <c r="S363" s="33" t="e">
        <f>IF(VLOOKUP($A363,Master!$L:$M,2,0)=0,"",VLOOKUP($A363,Master!$L:$M,2,0)&amp;$K363&amp;$M363)</f>
        <v>#N/A</v>
      </c>
      <c r="T363" s="33" t="str">
        <f t="shared" si="11"/>
        <v>CXV0KGL</v>
      </c>
      <c r="U363" s="179"/>
    </row>
    <row r="364" spans="1:21" hidden="1" x14ac:dyDescent="0.3">
      <c r="A364" s="184" t="s">
        <v>212</v>
      </c>
      <c r="B364" s="185" t="s">
        <v>4098</v>
      </c>
      <c r="C364" s="185" t="s">
        <v>4099</v>
      </c>
      <c r="D364" s="185" t="s">
        <v>4100</v>
      </c>
      <c r="E364" s="185" t="s">
        <v>248</v>
      </c>
      <c r="F364" s="185" t="s">
        <v>246</v>
      </c>
      <c r="G364" s="186">
        <v>44927</v>
      </c>
      <c r="H364" s="185" t="s">
        <v>4101</v>
      </c>
      <c r="I364" s="257"/>
      <c r="J364" s="185" t="s">
        <v>181</v>
      </c>
      <c r="K364" s="185" t="s">
        <v>105</v>
      </c>
      <c r="L364" s="186">
        <v>45111</v>
      </c>
      <c r="M364" s="187">
        <v>45111</v>
      </c>
      <c r="O364" s="33" t="str">
        <f>VLOOKUP($A364,Master!$A:$B,2,0)&amp;$K364&amp;$L364</f>
        <v>Corolla CrossKGL45111</v>
      </c>
      <c r="P364" s="33" t="str">
        <f>IF(OR($A364="KE0",$A364="KZ0",$A364="KV0",$A364="KH0",$A364="KE",$A364="KZ",),VLOOKUP($A364&amp;$F364,Master!$D:$E,2,0)&amp;$K364&amp;$L364,VLOOKUP($A364,Master!$D:$E,2,0)&amp;Sheet1!$K364&amp;Sheet1!$L364)</f>
        <v>Corolla CrossKGL45111</v>
      </c>
      <c r="Q364" s="33" t="str">
        <f t="shared" si="10"/>
        <v>CXV0KGL45111</v>
      </c>
      <c r="R364" s="33" t="str">
        <f>IF(IF(VLOOKUP($A364,Master!$G:$J,4,0)="x",Sheet1!$A364,"")="","",IF(VLOOKUP($A364,Master!$G:$J,4,0)="x",Sheet1!$A364,"")&amp;$K364&amp;$L364)</f>
        <v>CXV0KGL45111</v>
      </c>
      <c r="S364" s="33" t="e">
        <f>IF(VLOOKUP($A364,Master!$L:$M,2,0)=0,"",VLOOKUP($A364,Master!$L:$M,2,0)&amp;$K364&amp;$M364)</f>
        <v>#N/A</v>
      </c>
      <c r="T364" s="33" t="str">
        <f t="shared" si="11"/>
        <v>CXV0KGL</v>
      </c>
      <c r="U364" s="179"/>
    </row>
    <row r="365" spans="1:21" hidden="1" x14ac:dyDescent="0.3">
      <c r="A365" s="184" t="s">
        <v>212</v>
      </c>
      <c r="B365" s="185" t="s">
        <v>1237</v>
      </c>
      <c r="C365" s="185" t="s">
        <v>1238</v>
      </c>
      <c r="D365" s="185" t="s">
        <v>1239</v>
      </c>
      <c r="E365" s="185" t="s">
        <v>103</v>
      </c>
      <c r="F365" s="185" t="s">
        <v>246</v>
      </c>
      <c r="G365" s="186">
        <v>44986</v>
      </c>
      <c r="H365" s="185" t="s">
        <v>1240</v>
      </c>
      <c r="I365" s="257"/>
      <c r="J365" s="185" t="s">
        <v>181</v>
      </c>
      <c r="K365" s="185" t="s">
        <v>105</v>
      </c>
      <c r="L365" s="186">
        <v>45083</v>
      </c>
      <c r="M365" s="187">
        <v>45083</v>
      </c>
      <c r="O365" s="33" t="str">
        <f>VLOOKUP($A365,Master!$A:$B,2,0)&amp;$K365&amp;$L365</f>
        <v>Corolla CrossKGL45083</v>
      </c>
      <c r="P365" s="33" t="str">
        <f>IF(OR($A365="KE0",$A365="KZ0",$A365="KV0",$A365="KH0",$A365="KE",$A365="KZ",),VLOOKUP($A365&amp;$F365,Master!$D:$E,2,0)&amp;$K365&amp;$L365,VLOOKUP($A365,Master!$D:$E,2,0)&amp;Sheet1!$K365&amp;Sheet1!$L365)</f>
        <v>Corolla CrossKGL45083</v>
      </c>
      <c r="Q365" s="33" t="str">
        <f t="shared" si="10"/>
        <v>CXV0KGL45083</v>
      </c>
      <c r="R365" s="33" t="str">
        <f>IF(IF(VLOOKUP($A365,Master!$G:$J,4,0)="x",Sheet1!$A365,"")="","",IF(VLOOKUP($A365,Master!$G:$J,4,0)="x",Sheet1!$A365,"")&amp;$K365&amp;$L365)</f>
        <v>CXV0KGL45083</v>
      </c>
      <c r="S365" s="33" t="e">
        <f>IF(VLOOKUP($A365,Master!$L:$M,2,0)=0,"",VLOOKUP($A365,Master!$L:$M,2,0)&amp;$K365&amp;$M365)</f>
        <v>#N/A</v>
      </c>
      <c r="T365" s="33" t="str">
        <f t="shared" si="11"/>
        <v>CXV0KGL</v>
      </c>
      <c r="U365" s="179"/>
    </row>
    <row r="366" spans="1:21" hidden="1" x14ac:dyDescent="0.3">
      <c r="A366" s="184" t="s">
        <v>212</v>
      </c>
      <c r="B366" s="185" t="s">
        <v>1121</v>
      </c>
      <c r="C366" s="185" t="s">
        <v>1122</v>
      </c>
      <c r="D366" s="185" t="s">
        <v>1123</v>
      </c>
      <c r="E366" s="185" t="s">
        <v>248</v>
      </c>
      <c r="F366" s="185" t="s">
        <v>246</v>
      </c>
      <c r="G366" s="186">
        <v>44927</v>
      </c>
      <c r="H366" s="185" t="s">
        <v>1124</v>
      </c>
      <c r="I366" s="257"/>
      <c r="J366" s="185" t="s">
        <v>106</v>
      </c>
      <c r="K366" s="185" t="s">
        <v>105</v>
      </c>
      <c r="L366" s="186">
        <v>45085</v>
      </c>
      <c r="M366" s="187">
        <v>45085</v>
      </c>
      <c r="O366" s="33" t="str">
        <f>VLOOKUP($A366,Master!$A:$B,2,0)&amp;$K366&amp;$L366</f>
        <v>Corolla CrossKGL45085</v>
      </c>
      <c r="P366" s="33" t="str">
        <f>IF(OR($A366="KE0",$A366="KZ0",$A366="KV0",$A366="KH0",$A366="KE",$A366="KZ",),VLOOKUP($A366&amp;$F366,Master!$D:$E,2,0)&amp;$K366&amp;$L366,VLOOKUP($A366,Master!$D:$E,2,0)&amp;Sheet1!$K366&amp;Sheet1!$L366)</f>
        <v>Corolla CrossKGL45085</v>
      </c>
      <c r="Q366" s="33" t="str">
        <f t="shared" si="10"/>
        <v>CXV0KGL45085</v>
      </c>
      <c r="R366" s="33" t="str">
        <f>IF(IF(VLOOKUP($A366,Master!$G:$J,4,0)="x",Sheet1!$A366,"")="","",IF(VLOOKUP($A366,Master!$G:$J,4,0)="x",Sheet1!$A366,"")&amp;$K366&amp;$L366)</f>
        <v>CXV0KGL45085</v>
      </c>
      <c r="S366" s="33" t="e">
        <f>IF(VLOOKUP($A366,Master!$L:$M,2,0)=0,"",VLOOKUP($A366,Master!$L:$M,2,0)&amp;$K366&amp;$M366)</f>
        <v>#N/A</v>
      </c>
      <c r="T366" s="33" t="str">
        <f t="shared" si="11"/>
        <v>CXV0KGL</v>
      </c>
      <c r="U366" s="179"/>
    </row>
    <row r="367" spans="1:21" hidden="1" x14ac:dyDescent="0.3">
      <c r="A367" s="184" t="s">
        <v>212</v>
      </c>
      <c r="B367" s="185" t="s">
        <v>1488</v>
      </c>
      <c r="C367" s="185" t="s">
        <v>1489</v>
      </c>
      <c r="D367" s="185" t="s">
        <v>1490</v>
      </c>
      <c r="E367" s="185" t="s">
        <v>103</v>
      </c>
      <c r="F367" s="185" t="s">
        <v>245</v>
      </c>
      <c r="G367" s="186">
        <v>44986</v>
      </c>
      <c r="H367" s="185" t="s">
        <v>1491</v>
      </c>
      <c r="I367" s="257"/>
      <c r="J367" s="185" t="s">
        <v>111</v>
      </c>
      <c r="K367" s="185" t="s">
        <v>105</v>
      </c>
      <c r="L367" s="186">
        <v>45086</v>
      </c>
      <c r="M367" s="187">
        <v>45086</v>
      </c>
      <c r="O367" s="33" t="str">
        <f>VLOOKUP($A367,Master!$A:$B,2,0)&amp;$K367&amp;$L367</f>
        <v>Corolla CrossKGL45086</v>
      </c>
      <c r="P367" s="33" t="str">
        <f>IF(OR($A367="KE0",$A367="KZ0",$A367="KV0",$A367="KH0",$A367="KE",$A367="KZ",),VLOOKUP($A367&amp;$F367,Master!$D:$E,2,0)&amp;$K367&amp;$L367,VLOOKUP($A367,Master!$D:$E,2,0)&amp;Sheet1!$K367&amp;Sheet1!$L367)</f>
        <v>Corolla CrossKGL45086</v>
      </c>
      <c r="Q367" s="33" t="str">
        <f t="shared" si="10"/>
        <v>CXV0KGL45086</v>
      </c>
      <c r="R367" s="33" t="str">
        <f>IF(IF(VLOOKUP($A367,Master!$G:$J,4,0)="x",Sheet1!$A367,"")="","",IF(VLOOKUP($A367,Master!$G:$J,4,0)="x",Sheet1!$A367,"")&amp;$K367&amp;$L367)</f>
        <v>CXV0KGL45086</v>
      </c>
      <c r="S367" s="33" t="e">
        <f>IF(VLOOKUP($A367,Master!$L:$M,2,0)=0,"",VLOOKUP($A367,Master!$L:$M,2,0)&amp;$K367&amp;$M367)</f>
        <v>#N/A</v>
      </c>
      <c r="T367" s="33" t="str">
        <f t="shared" si="11"/>
        <v>CXV0KGL</v>
      </c>
      <c r="U367" s="179"/>
    </row>
    <row r="368" spans="1:21" hidden="1" x14ac:dyDescent="0.3">
      <c r="A368" s="184" t="s">
        <v>212</v>
      </c>
      <c r="B368" s="185" t="s">
        <v>4158</v>
      </c>
      <c r="C368" s="185" t="s">
        <v>4159</v>
      </c>
      <c r="D368" s="185" t="s">
        <v>4160</v>
      </c>
      <c r="E368" s="185" t="s">
        <v>248</v>
      </c>
      <c r="F368" s="185" t="s">
        <v>246</v>
      </c>
      <c r="G368" s="186">
        <v>44927</v>
      </c>
      <c r="H368" s="185" t="s">
        <v>4161</v>
      </c>
      <c r="I368" s="257"/>
      <c r="J368" s="185" t="s">
        <v>110</v>
      </c>
      <c r="K368" s="185" t="s">
        <v>105</v>
      </c>
      <c r="L368" s="186">
        <v>45087</v>
      </c>
      <c r="M368" s="187">
        <v>45087</v>
      </c>
      <c r="O368" s="33" t="str">
        <f>VLOOKUP($A368,Master!$A:$B,2,0)&amp;$K368&amp;$L368</f>
        <v>Corolla CrossKGL45087</v>
      </c>
      <c r="P368" s="33" t="str">
        <f>IF(OR($A368="KE0",$A368="KZ0",$A368="KV0",$A368="KH0",$A368="KE",$A368="KZ",),VLOOKUP($A368&amp;$F368,Master!$D:$E,2,0)&amp;$K368&amp;$L368,VLOOKUP($A368,Master!$D:$E,2,0)&amp;Sheet1!$K368&amp;Sheet1!$L368)</f>
        <v>Corolla CrossKGL45087</v>
      </c>
      <c r="Q368" s="33" t="str">
        <f t="shared" si="10"/>
        <v>CXV0KGL45087</v>
      </c>
      <c r="R368" s="33" t="str">
        <f>IF(IF(VLOOKUP($A368,Master!$G:$J,4,0)="x",Sheet1!$A368,"")="","",IF(VLOOKUP($A368,Master!$G:$J,4,0)="x",Sheet1!$A368,"")&amp;$K368&amp;$L368)</f>
        <v>CXV0KGL45087</v>
      </c>
      <c r="S368" s="33" t="e">
        <f>IF(VLOOKUP($A368,Master!$L:$M,2,0)=0,"",VLOOKUP($A368,Master!$L:$M,2,0)&amp;$K368&amp;$M368)</f>
        <v>#N/A</v>
      </c>
      <c r="T368" s="33" t="str">
        <f t="shared" si="11"/>
        <v>CXV0KGL</v>
      </c>
      <c r="U368" s="179"/>
    </row>
    <row r="369" spans="1:21" hidden="1" x14ac:dyDescent="0.3">
      <c r="A369" s="184" t="s">
        <v>212</v>
      </c>
      <c r="B369" s="185" t="s">
        <v>1169</v>
      </c>
      <c r="C369" s="185" t="s">
        <v>1170</v>
      </c>
      <c r="D369" s="185" t="s">
        <v>1171</v>
      </c>
      <c r="E369" s="185" t="s">
        <v>247</v>
      </c>
      <c r="F369" s="185" t="s">
        <v>246</v>
      </c>
      <c r="G369" s="186">
        <v>44927</v>
      </c>
      <c r="H369" s="185" t="s">
        <v>1172</v>
      </c>
      <c r="I369" s="257"/>
      <c r="J369" s="185" t="s">
        <v>109</v>
      </c>
      <c r="K369" s="185" t="s">
        <v>105</v>
      </c>
      <c r="L369" s="186">
        <v>45087</v>
      </c>
      <c r="M369" s="187">
        <v>45087</v>
      </c>
      <c r="O369" s="33" t="str">
        <f>VLOOKUP($A369,Master!$A:$B,2,0)&amp;$K369&amp;$L369</f>
        <v>Corolla CrossKGL45087</v>
      </c>
      <c r="P369" s="33" t="str">
        <f>IF(OR($A369="KE0",$A369="KZ0",$A369="KV0",$A369="KH0",$A369="KE",$A369="KZ",),VLOOKUP($A369&amp;$F369,Master!$D:$E,2,0)&amp;$K369&amp;$L369,VLOOKUP($A369,Master!$D:$E,2,0)&amp;Sheet1!$K369&amp;Sheet1!$L369)</f>
        <v>Corolla CrossKGL45087</v>
      </c>
      <c r="Q369" s="33" t="str">
        <f t="shared" si="10"/>
        <v>CXV0KGL45087</v>
      </c>
      <c r="R369" s="33" t="str">
        <f>IF(IF(VLOOKUP($A369,Master!$G:$J,4,0)="x",Sheet1!$A369,"")="","",IF(VLOOKUP($A369,Master!$G:$J,4,0)="x",Sheet1!$A369,"")&amp;$K369&amp;$L369)</f>
        <v>CXV0KGL45087</v>
      </c>
      <c r="S369" s="33" t="e">
        <f>IF(VLOOKUP($A369,Master!$L:$M,2,0)=0,"",VLOOKUP($A369,Master!$L:$M,2,0)&amp;$K369&amp;$M369)</f>
        <v>#N/A</v>
      </c>
      <c r="T369" s="33" t="str">
        <f t="shared" si="11"/>
        <v>CXV0KGL</v>
      </c>
      <c r="U369" s="179"/>
    </row>
    <row r="370" spans="1:21" hidden="1" x14ac:dyDescent="0.3">
      <c r="A370" s="184" t="s">
        <v>212</v>
      </c>
      <c r="B370" s="185" t="s">
        <v>1592</v>
      </c>
      <c r="C370" s="185" t="s">
        <v>1593</v>
      </c>
      <c r="D370" s="185" t="s">
        <v>1594</v>
      </c>
      <c r="E370" s="185" t="s">
        <v>103</v>
      </c>
      <c r="F370" s="185" t="s">
        <v>245</v>
      </c>
      <c r="G370" s="186">
        <v>44927</v>
      </c>
      <c r="H370" s="185" t="s">
        <v>1595</v>
      </c>
      <c r="I370" s="257"/>
      <c r="J370" s="185" t="s">
        <v>148</v>
      </c>
      <c r="K370" s="185" t="s">
        <v>105</v>
      </c>
      <c r="L370" s="186">
        <v>45087</v>
      </c>
      <c r="M370" s="187">
        <v>45087</v>
      </c>
      <c r="O370" s="33" t="str">
        <f>VLOOKUP($A370,Master!$A:$B,2,0)&amp;$K370&amp;$L370</f>
        <v>Corolla CrossKGL45087</v>
      </c>
      <c r="P370" s="33" t="str">
        <f>IF(OR($A370="KE0",$A370="KZ0",$A370="KV0",$A370="KH0",$A370="KE",$A370="KZ",),VLOOKUP($A370&amp;$F370,Master!$D:$E,2,0)&amp;$K370&amp;$L370,VLOOKUP($A370,Master!$D:$E,2,0)&amp;Sheet1!$K370&amp;Sheet1!$L370)</f>
        <v>Corolla CrossKGL45087</v>
      </c>
      <c r="Q370" s="33" t="str">
        <f t="shared" si="10"/>
        <v>CXV0KGL45087</v>
      </c>
      <c r="R370" s="33" t="str">
        <f>IF(IF(VLOOKUP($A370,Master!$G:$J,4,0)="x",Sheet1!$A370,"")="","",IF(VLOOKUP($A370,Master!$G:$J,4,0)="x",Sheet1!$A370,"")&amp;$K370&amp;$L370)</f>
        <v>CXV0KGL45087</v>
      </c>
      <c r="S370" s="33" t="e">
        <f>IF(VLOOKUP($A370,Master!$L:$M,2,0)=0,"",VLOOKUP($A370,Master!$L:$M,2,0)&amp;$K370&amp;$M370)</f>
        <v>#N/A</v>
      </c>
      <c r="T370" s="33" t="str">
        <f t="shared" si="11"/>
        <v>CXV0KGL</v>
      </c>
      <c r="U370" s="179"/>
    </row>
    <row r="371" spans="1:21" hidden="1" x14ac:dyDescent="0.3">
      <c r="A371" s="184" t="s">
        <v>212</v>
      </c>
      <c r="B371" s="185" t="s">
        <v>2119</v>
      </c>
      <c r="C371" s="185" t="s">
        <v>2120</v>
      </c>
      <c r="D371" s="185" t="s">
        <v>2121</v>
      </c>
      <c r="E371" s="185" t="s">
        <v>248</v>
      </c>
      <c r="F371" s="185" t="s">
        <v>245</v>
      </c>
      <c r="G371" s="186">
        <v>44986</v>
      </c>
      <c r="H371" s="185" t="s">
        <v>2122</v>
      </c>
      <c r="I371" s="257"/>
      <c r="J371" s="185" t="s">
        <v>110</v>
      </c>
      <c r="K371" s="185" t="s">
        <v>105</v>
      </c>
      <c r="L371" s="186">
        <v>45087</v>
      </c>
      <c r="M371" s="187">
        <v>45087</v>
      </c>
      <c r="O371" s="33" t="str">
        <f>VLOOKUP($A371,Master!$A:$B,2,0)&amp;$K371&amp;$L371</f>
        <v>Corolla CrossKGL45087</v>
      </c>
      <c r="P371" s="33" t="str">
        <f>IF(OR($A371="KE0",$A371="KZ0",$A371="KV0",$A371="KH0",$A371="KE",$A371="KZ",),VLOOKUP($A371&amp;$F371,Master!$D:$E,2,0)&amp;$K371&amp;$L371,VLOOKUP($A371,Master!$D:$E,2,0)&amp;Sheet1!$K371&amp;Sheet1!$L371)</f>
        <v>Corolla CrossKGL45087</v>
      </c>
      <c r="Q371" s="33" t="str">
        <f t="shared" si="10"/>
        <v>CXV0KGL45087</v>
      </c>
      <c r="R371" s="33" t="str">
        <f>IF(IF(VLOOKUP($A371,Master!$G:$J,4,0)="x",Sheet1!$A371,"")="","",IF(VLOOKUP($A371,Master!$G:$J,4,0)="x",Sheet1!$A371,"")&amp;$K371&amp;$L371)</f>
        <v>CXV0KGL45087</v>
      </c>
      <c r="S371" s="33" t="e">
        <f>IF(VLOOKUP($A371,Master!$L:$M,2,0)=0,"",VLOOKUP($A371,Master!$L:$M,2,0)&amp;$K371&amp;$M371)</f>
        <v>#N/A</v>
      </c>
      <c r="T371" s="33" t="str">
        <f t="shared" si="11"/>
        <v>CXV0KGL</v>
      </c>
      <c r="U371" s="179"/>
    </row>
    <row r="372" spans="1:21" hidden="1" x14ac:dyDescent="0.3">
      <c r="A372" s="184" t="s">
        <v>212</v>
      </c>
      <c r="B372" s="185" t="s">
        <v>1185</v>
      </c>
      <c r="C372" s="185" t="s">
        <v>1186</v>
      </c>
      <c r="D372" s="185" t="s">
        <v>1187</v>
      </c>
      <c r="E372" s="185" t="s">
        <v>248</v>
      </c>
      <c r="F372" s="185" t="s">
        <v>246</v>
      </c>
      <c r="G372" s="186">
        <v>44927</v>
      </c>
      <c r="H372" s="185" t="s">
        <v>1188</v>
      </c>
      <c r="I372" s="257"/>
      <c r="J372" s="185" t="s">
        <v>112</v>
      </c>
      <c r="K372" s="185" t="s">
        <v>105</v>
      </c>
      <c r="L372" s="186">
        <v>45089</v>
      </c>
      <c r="M372" s="187">
        <v>45089</v>
      </c>
      <c r="O372" s="33" t="str">
        <f>VLOOKUP($A372,Master!$A:$B,2,0)&amp;$K372&amp;$L372</f>
        <v>Corolla CrossKGL45089</v>
      </c>
      <c r="P372" s="33" t="str">
        <f>IF(OR($A372="KE0",$A372="KZ0",$A372="KV0",$A372="KH0",$A372="KE",$A372="KZ",),VLOOKUP($A372&amp;$F372,Master!$D:$E,2,0)&amp;$K372&amp;$L372,VLOOKUP($A372,Master!$D:$E,2,0)&amp;Sheet1!$K372&amp;Sheet1!$L372)</f>
        <v>Corolla CrossKGL45089</v>
      </c>
      <c r="Q372" s="33" t="str">
        <f t="shared" si="10"/>
        <v>CXV0KGL45089</v>
      </c>
      <c r="R372" s="33" t="str">
        <f>IF(IF(VLOOKUP($A372,Master!$G:$J,4,0)="x",Sheet1!$A372,"")="","",IF(VLOOKUP($A372,Master!$G:$J,4,0)="x",Sheet1!$A372,"")&amp;$K372&amp;$L372)</f>
        <v>CXV0KGL45089</v>
      </c>
      <c r="S372" s="33" t="e">
        <f>IF(VLOOKUP($A372,Master!$L:$M,2,0)=0,"",VLOOKUP($A372,Master!$L:$M,2,0)&amp;$K372&amp;$M372)</f>
        <v>#N/A</v>
      </c>
      <c r="T372" s="33" t="str">
        <f t="shared" si="11"/>
        <v>CXV0KGL</v>
      </c>
      <c r="U372" s="179"/>
    </row>
    <row r="373" spans="1:21" hidden="1" x14ac:dyDescent="0.3">
      <c r="A373" s="184" t="s">
        <v>212</v>
      </c>
      <c r="B373" s="185" t="s">
        <v>1105</v>
      </c>
      <c r="C373" s="185" t="s">
        <v>1106</v>
      </c>
      <c r="D373" s="185" t="s">
        <v>1107</v>
      </c>
      <c r="E373" s="185" t="s">
        <v>248</v>
      </c>
      <c r="F373" s="185" t="s">
        <v>245</v>
      </c>
      <c r="G373" s="186">
        <v>44927</v>
      </c>
      <c r="H373" s="185" t="s">
        <v>1108</v>
      </c>
      <c r="I373" s="257"/>
      <c r="J373" s="185" t="s">
        <v>168</v>
      </c>
      <c r="K373" s="185" t="s">
        <v>105</v>
      </c>
      <c r="L373" s="186">
        <v>45090</v>
      </c>
      <c r="M373" s="187">
        <v>45090</v>
      </c>
      <c r="O373" s="33" t="str">
        <f>VLOOKUP($A373,Master!$A:$B,2,0)&amp;$K373&amp;$L373</f>
        <v>Corolla CrossKGL45090</v>
      </c>
      <c r="P373" s="33" t="str">
        <f>IF(OR($A373="KE0",$A373="KZ0",$A373="KV0",$A373="KH0",$A373="KE",$A373="KZ",),VLOOKUP($A373&amp;$F373,Master!$D:$E,2,0)&amp;$K373&amp;$L373,VLOOKUP($A373,Master!$D:$E,2,0)&amp;Sheet1!$K373&amp;Sheet1!$L373)</f>
        <v>Corolla CrossKGL45090</v>
      </c>
      <c r="Q373" s="33" t="str">
        <f t="shared" si="10"/>
        <v>CXV0KGL45090</v>
      </c>
      <c r="R373" s="33" t="str">
        <f>IF(IF(VLOOKUP($A373,Master!$G:$J,4,0)="x",Sheet1!$A373,"")="","",IF(VLOOKUP($A373,Master!$G:$J,4,0)="x",Sheet1!$A373,"")&amp;$K373&amp;$L373)</f>
        <v>CXV0KGL45090</v>
      </c>
      <c r="S373" s="33" t="e">
        <f>IF(VLOOKUP($A373,Master!$L:$M,2,0)=0,"",VLOOKUP($A373,Master!$L:$M,2,0)&amp;$K373&amp;$M373)</f>
        <v>#N/A</v>
      </c>
      <c r="T373" s="33" t="str">
        <f t="shared" si="11"/>
        <v>CXV0KGL</v>
      </c>
      <c r="U373" s="179"/>
    </row>
    <row r="374" spans="1:21" hidden="1" x14ac:dyDescent="0.3">
      <c r="A374" s="184" t="s">
        <v>212</v>
      </c>
      <c r="B374" s="185" t="s">
        <v>1432</v>
      </c>
      <c r="C374" s="185" t="s">
        <v>1433</v>
      </c>
      <c r="D374" s="185" t="s">
        <v>1434</v>
      </c>
      <c r="E374" s="185" t="s">
        <v>248</v>
      </c>
      <c r="F374" s="185" t="s">
        <v>246</v>
      </c>
      <c r="G374" s="186">
        <v>44927</v>
      </c>
      <c r="H374" s="185" t="s">
        <v>1435</v>
      </c>
      <c r="I374" s="257"/>
      <c r="J374" s="185" t="s">
        <v>168</v>
      </c>
      <c r="K374" s="185" t="s">
        <v>105</v>
      </c>
      <c r="L374" s="186">
        <v>45090</v>
      </c>
      <c r="M374" s="187">
        <v>45090</v>
      </c>
      <c r="O374" s="33" t="str">
        <f>VLOOKUP($A374,Master!$A:$B,2,0)&amp;$K374&amp;$L374</f>
        <v>Corolla CrossKGL45090</v>
      </c>
      <c r="P374" s="33" t="str">
        <f>IF(OR($A374="KE0",$A374="KZ0",$A374="KV0",$A374="KH0",$A374="KE",$A374="KZ",),VLOOKUP($A374&amp;$F374,Master!$D:$E,2,0)&amp;$K374&amp;$L374,VLOOKUP($A374,Master!$D:$E,2,0)&amp;Sheet1!$K374&amp;Sheet1!$L374)</f>
        <v>Corolla CrossKGL45090</v>
      </c>
      <c r="Q374" s="33" t="str">
        <f t="shared" si="10"/>
        <v>CXV0KGL45090</v>
      </c>
      <c r="R374" s="33" t="str">
        <f>IF(IF(VLOOKUP($A374,Master!$G:$J,4,0)="x",Sheet1!$A374,"")="","",IF(VLOOKUP($A374,Master!$G:$J,4,0)="x",Sheet1!$A374,"")&amp;$K374&amp;$L374)</f>
        <v>CXV0KGL45090</v>
      </c>
      <c r="S374" s="33" t="e">
        <f>IF(VLOOKUP($A374,Master!$L:$M,2,0)=0,"",VLOOKUP($A374,Master!$L:$M,2,0)&amp;$K374&amp;$M374)</f>
        <v>#N/A</v>
      </c>
      <c r="T374" s="33" t="str">
        <f t="shared" si="11"/>
        <v>CXV0KGL</v>
      </c>
      <c r="U374" s="179"/>
    </row>
    <row r="375" spans="1:21" hidden="1" x14ac:dyDescent="0.3">
      <c r="A375" s="184" t="s">
        <v>212</v>
      </c>
      <c r="B375" s="185" t="s">
        <v>3606</v>
      </c>
      <c r="C375" s="185" t="s">
        <v>3607</v>
      </c>
      <c r="D375" s="185" t="s">
        <v>3608</v>
      </c>
      <c r="E375" s="185" t="s">
        <v>248</v>
      </c>
      <c r="F375" s="185" t="s">
        <v>246</v>
      </c>
      <c r="G375" s="186">
        <v>44927</v>
      </c>
      <c r="H375" s="185" t="s">
        <v>3609</v>
      </c>
      <c r="I375" s="257"/>
      <c r="J375" s="185" t="s">
        <v>181</v>
      </c>
      <c r="K375" s="185" t="s">
        <v>105</v>
      </c>
      <c r="L375" s="186">
        <v>45112</v>
      </c>
      <c r="M375" s="187">
        <v>45112</v>
      </c>
      <c r="O375" s="33" t="str">
        <f>VLOOKUP($A375,Master!$A:$B,2,0)&amp;$K375&amp;$L375</f>
        <v>Corolla CrossKGL45112</v>
      </c>
      <c r="P375" s="33" t="str">
        <f>IF(OR($A375="KE0",$A375="KZ0",$A375="KV0",$A375="KH0",$A375="KE",$A375="KZ",),VLOOKUP($A375&amp;$F375,Master!$D:$E,2,0)&amp;$K375&amp;$L375,VLOOKUP($A375,Master!$D:$E,2,0)&amp;Sheet1!$K375&amp;Sheet1!$L375)</f>
        <v>Corolla CrossKGL45112</v>
      </c>
      <c r="Q375" s="33" t="str">
        <f t="shared" si="10"/>
        <v>CXV0KGL45112</v>
      </c>
      <c r="R375" s="33" t="str">
        <f>IF(IF(VLOOKUP($A375,Master!$G:$J,4,0)="x",Sheet1!$A375,"")="","",IF(VLOOKUP($A375,Master!$G:$J,4,0)="x",Sheet1!$A375,"")&amp;$K375&amp;$L375)</f>
        <v>CXV0KGL45112</v>
      </c>
      <c r="S375" s="33" t="e">
        <f>IF(VLOOKUP($A375,Master!$L:$M,2,0)=0,"",VLOOKUP($A375,Master!$L:$M,2,0)&amp;$K375&amp;$M375)</f>
        <v>#N/A</v>
      </c>
      <c r="T375" s="33" t="str">
        <f t="shared" si="11"/>
        <v>CXV0KGL</v>
      </c>
      <c r="U375" s="179"/>
    </row>
    <row r="376" spans="1:21" hidden="1" x14ac:dyDescent="0.3">
      <c r="A376" s="184" t="s">
        <v>212</v>
      </c>
      <c r="B376" s="185" t="s">
        <v>3610</v>
      </c>
      <c r="C376" s="185" t="s">
        <v>3611</v>
      </c>
      <c r="D376" s="185" t="s">
        <v>3612</v>
      </c>
      <c r="E376" s="185" t="s">
        <v>247</v>
      </c>
      <c r="F376" s="185" t="s">
        <v>246</v>
      </c>
      <c r="G376" s="186">
        <v>44927</v>
      </c>
      <c r="H376" s="185" t="s">
        <v>3613</v>
      </c>
      <c r="I376" s="257"/>
      <c r="J376" s="185" t="s">
        <v>149</v>
      </c>
      <c r="K376" s="185" t="s">
        <v>105</v>
      </c>
      <c r="L376" s="186">
        <v>45112</v>
      </c>
      <c r="M376" s="187">
        <v>45112</v>
      </c>
      <c r="O376" s="33" t="str">
        <f>VLOOKUP($A376,Master!$A:$B,2,0)&amp;$K376&amp;$L376</f>
        <v>Corolla CrossKGL45112</v>
      </c>
      <c r="P376" s="33" t="str">
        <f>IF(OR($A376="KE0",$A376="KZ0",$A376="KV0",$A376="KH0",$A376="KE",$A376="KZ",),VLOOKUP($A376&amp;$F376,Master!$D:$E,2,0)&amp;$K376&amp;$L376,VLOOKUP($A376,Master!$D:$E,2,0)&amp;Sheet1!$K376&amp;Sheet1!$L376)</f>
        <v>Corolla CrossKGL45112</v>
      </c>
      <c r="Q376" s="33" t="str">
        <f t="shared" si="10"/>
        <v>CXV0KGL45112</v>
      </c>
      <c r="R376" s="33" t="str">
        <f>IF(IF(VLOOKUP($A376,Master!$G:$J,4,0)="x",Sheet1!$A376,"")="","",IF(VLOOKUP($A376,Master!$G:$J,4,0)="x",Sheet1!$A376,"")&amp;$K376&amp;$L376)</f>
        <v>CXV0KGL45112</v>
      </c>
      <c r="S376" s="33" t="e">
        <f>IF(VLOOKUP($A376,Master!$L:$M,2,0)=0,"",VLOOKUP($A376,Master!$L:$M,2,0)&amp;$K376&amp;$M376)</f>
        <v>#N/A</v>
      </c>
      <c r="T376" s="33" t="str">
        <f t="shared" si="11"/>
        <v>CXV0KGL</v>
      </c>
      <c r="U376" s="179"/>
    </row>
    <row r="377" spans="1:21" hidden="1" x14ac:dyDescent="0.3">
      <c r="A377" s="184" t="s">
        <v>212</v>
      </c>
      <c r="B377" s="185" t="s">
        <v>3842</v>
      </c>
      <c r="C377" s="185" t="s">
        <v>3843</v>
      </c>
      <c r="D377" s="185" t="s">
        <v>3844</v>
      </c>
      <c r="E377" s="185" t="s">
        <v>103</v>
      </c>
      <c r="F377" s="185" t="s">
        <v>246</v>
      </c>
      <c r="G377" s="186">
        <v>44927</v>
      </c>
      <c r="H377" s="185" t="s">
        <v>3845</v>
      </c>
      <c r="I377" s="257"/>
      <c r="J377" s="185" t="s">
        <v>256</v>
      </c>
      <c r="K377" s="185" t="s">
        <v>105</v>
      </c>
      <c r="L377" s="186">
        <v>45112</v>
      </c>
      <c r="M377" s="187">
        <v>45112</v>
      </c>
      <c r="O377" s="33" t="str">
        <f>VLOOKUP($A377,Master!$A:$B,2,0)&amp;$K377&amp;$L377</f>
        <v>Corolla CrossKGL45112</v>
      </c>
      <c r="P377" s="33" t="str">
        <f>IF(OR($A377="KE0",$A377="KZ0",$A377="KV0",$A377="KH0",$A377="KE",$A377="KZ",),VLOOKUP($A377&amp;$F377,Master!$D:$E,2,0)&amp;$K377&amp;$L377,VLOOKUP($A377,Master!$D:$E,2,0)&amp;Sheet1!$K377&amp;Sheet1!$L377)</f>
        <v>Corolla CrossKGL45112</v>
      </c>
      <c r="Q377" s="33" t="str">
        <f t="shared" si="10"/>
        <v>CXV0KGL45112</v>
      </c>
      <c r="R377" s="33" t="str">
        <f>IF(IF(VLOOKUP($A377,Master!$G:$J,4,0)="x",Sheet1!$A377,"")="","",IF(VLOOKUP($A377,Master!$G:$J,4,0)="x",Sheet1!$A377,"")&amp;$K377&amp;$L377)</f>
        <v>CXV0KGL45112</v>
      </c>
      <c r="S377" s="33" t="e">
        <f>IF(VLOOKUP($A377,Master!$L:$M,2,0)=0,"",VLOOKUP($A377,Master!$L:$M,2,0)&amp;$K377&amp;$M377)</f>
        <v>#N/A</v>
      </c>
      <c r="T377" s="33" t="str">
        <f t="shared" si="11"/>
        <v>CXV0KGL</v>
      </c>
      <c r="U377" s="179"/>
    </row>
    <row r="378" spans="1:21" hidden="1" x14ac:dyDescent="0.3">
      <c r="A378" s="184" t="s">
        <v>212</v>
      </c>
      <c r="B378" s="185" t="s">
        <v>3810</v>
      </c>
      <c r="C378" s="185" t="s">
        <v>3811</v>
      </c>
      <c r="D378" s="185" t="s">
        <v>3812</v>
      </c>
      <c r="E378" s="185" t="s">
        <v>248</v>
      </c>
      <c r="F378" s="185" t="s">
        <v>246</v>
      </c>
      <c r="G378" s="186">
        <v>44927</v>
      </c>
      <c r="H378" s="185" t="s">
        <v>3813</v>
      </c>
      <c r="I378" s="257"/>
      <c r="J378" s="185" t="s">
        <v>109</v>
      </c>
      <c r="K378" s="185" t="s">
        <v>105</v>
      </c>
      <c r="L378" s="186">
        <v>45112</v>
      </c>
      <c r="M378" s="187">
        <v>45112</v>
      </c>
      <c r="O378" s="33" t="str">
        <f>VLOOKUP($A378,Master!$A:$B,2,0)&amp;$K378&amp;$L378</f>
        <v>Corolla CrossKGL45112</v>
      </c>
      <c r="P378" s="33" t="str">
        <f>IF(OR($A378="KE0",$A378="KZ0",$A378="KV0",$A378="KH0",$A378="KE",$A378="KZ",),VLOOKUP($A378&amp;$F378,Master!$D:$E,2,0)&amp;$K378&amp;$L378,VLOOKUP($A378,Master!$D:$E,2,0)&amp;Sheet1!$K378&amp;Sheet1!$L378)</f>
        <v>Corolla CrossKGL45112</v>
      </c>
      <c r="Q378" s="33" t="str">
        <f t="shared" si="10"/>
        <v>CXV0KGL45112</v>
      </c>
      <c r="R378" s="33" t="str">
        <f>IF(IF(VLOOKUP($A378,Master!$G:$J,4,0)="x",Sheet1!$A378,"")="","",IF(VLOOKUP($A378,Master!$G:$J,4,0)="x",Sheet1!$A378,"")&amp;$K378&amp;$L378)</f>
        <v>CXV0KGL45112</v>
      </c>
      <c r="S378" s="33" t="e">
        <f>IF(VLOOKUP($A378,Master!$L:$M,2,0)=0,"",VLOOKUP($A378,Master!$L:$M,2,0)&amp;$K378&amp;$M378)</f>
        <v>#N/A</v>
      </c>
      <c r="T378" s="33" t="str">
        <f t="shared" si="11"/>
        <v>CXV0KGL</v>
      </c>
      <c r="U378" s="179"/>
    </row>
    <row r="379" spans="1:21" hidden="1" x14ac:dyDescent="0.3">
      <c r="A379" s="184" t="s">
        <v>212</v>
      </c>
      <c r="B379" s="185" t="s">
        <v>3530</v>
      </c>
      <c r="C379" s="185" t="s">
        <v>3531</v>
      </c>
      <c r="D379" s="185" t="s">
        <v>3532</v>
      </c>
      <c r="E379" s="185" t="s">
        <v>124</v>
      </c>
      <c r="F379" s="185" t="s">
        <v>246</v>
      </c>
      <c r="G379" s="186">
        <v>44927</v>
      </c>
      <c r="H379" s="185" t="s">
        <v>3533</v>
      </c>
      <c r="I379" s="257"/>
      <c r="J379" s="185" t="s">
        <v>114</v>
      </c>
      <c r="K379" s="185" t="s">
        <v>105</v>
      </c>
      <c r="L379" s="186">
        <v>45112</v>
      </c>
      <c r="M379" s="187">
        <v>45112</v>
      </c>
      <c r="O379" s="33" t="str">
        <f>VLOOKUP($A379,Master!$A:$B,2,0)&amp;$K379&amp;$L379</f>
        <v>Corolla CrossKGL45112</v>
      </c>
      <c r="P379" s="33" t="str">
        <f>IF(OR($A379="KE0",$A379="KZ0",$A379="KV0",$A379="KH0",$A379="KE",$A379="KZ",),VLOOKUP($A379&amp;$F379,Master!$D:$E,2,0)&amp;$K379&amp;$L379,VLOOKUP($A379,Master!$D:$E,2,0)&amp;Sheet1!$K379&amp;Sheet1!$L379)</f>
        <v>Corolla CrossKGL45112</v>
      </c>
      <c r="Q379" s="33" t="str">
        <f t="shared" si="10"/>
        <v>CXV0KGL45112</v>
      </c>
      <c r="R379" s="33" t="str">
        <f>IF(IF(VLOOKUP($A379,Master!$G:$J,4,0)="x",Sheet1!$A379,"")="","",IF(VLOOKUP($A379,Master!$G:$J,4,0)="x",Sheet1!$A379,"")&amp;$K379&amp;$L379)</f>
        <v>CXV0KGL45112</v>
      </c>
      <c r="S379" s="33" t="e">
        <f>IF(VLOOKUP($A379,Master!$L:$M,2,0)=0,"",VLOOKUP($A379,Master!$L:$M,2,0)&amp;$K379&amp;$M379)</f>
        <v>#N/A</v>
      </c>
      <c r="T379" s="33" t="str">
        <f t="shared" si="11"/>
        <v>CXV0KGL</v>
      </c>
      <c r="U379" s="179"/>
    </row>
    <row r="380" spans="1:21" hidden="1" x14ac:dyDescent="0.3">
      <c r="A380" s="184" t="s">
        <v>212</v>
      </c>
      <c r="B380" s="185" t="s">
        <v>3630</v>
      </c>
      <c r="C380" s="185" t="s">
        <v>3631</v>
      </c>
      <c r="D380" s="185" t="s">
        <v>3632</v>
      </c>
      <c r="E380" s="185" t="s">
        <v>248</v>
      </c>
      <c r="F380" s="185" t="s">
        <v>246</v>
      </c>
      <c r="G380" s="186">
        <v>44927</v>
      </c>
      <c r="H380" s="185" t="s">
        <v>3633</v>
      </c>
      <c r="I380" s="257"/>
      <c r="J380" s="185" t="s">
        <v>148</v>
      </c>
      <c r="K380" s="185" t="s">
        <v>105</v>
      </c>
      <c r="L380" s="186">
        <v>45112</v>
      </c>
      <c r="M380" s="187">
        <v>45112</v>
      </c>
      <c r="O380" s="33" t="str">
        <f>VLOOKUP($A380,Master!$A:$B,2,0)&amp;$K380&amp;$L380</f>
        <v>Corolla CrossKGL45112</v>
      </c>
      <c r="P380" s="33" t="str">
        <f>IF(OR($A380="KE0",$A380="KZ0",$A380="KV0",$A380="KH0",$A380="KE",$A380="KZ",),VLOOKUP($A380&amp;$F380,Master!$D:$E,2,0)&amp;$K380&amp;$L380,VLOOKUP($A380,Master!$D:$E,2,0)&amp;Sheet1!$K380&amp;Sheet1!$L380)</f>
        <v>Corolla CrossKGL45112</v>
      </c>
      <c r="Q380" s="33" t="str">
        <f t="shared" si="10"/>
        <v>CXV0KGL45112</v>
      </c>
      <c r="R380" s="33" t="str">
        <f>IF(IF(VLOOKUP($A380,Master!$G:$J,4,0)="x",Sheet1!$A380,"")="","",IF(VLOOKUP($A380,Master!$G:$J,4,0)="x",Sheet1!$A380,"")&amp;$K380&amp;$L380)</f>
        <v>CXV0KGL45112</v>
      </c>
      <c r="S380" s="33" t="e">
        <f>IF(VLOOKUP($A380,Master!$L:$M,2,0)=0,"",VLOOKUP($A380,Master!$L:$M,2,0)&amp;$K380&amp;$M380)</f>
        <v>#N/A</v>
      </c>
      <c r="T380" s="33" t="str">
        <f t="shared" si="11"/>
        <v>CXV0KGL</v>
      </c>
      <c r="U380" s="179"/>
    </row>
    <row r="381" spans="1:21" hidden="1" x14ac:dyDescent="0.3">
      <c r="A381" s="184" t="s">
        <v>212</v>
      </c>
      <c r="B381" s="185" t="s">
        <v>3894</v>
      </c>
      <c r="C381" s="185" t="s">
        <v>3895</v>
      </c>
      <c r="D381" s="185" t="s">
        <v>3896</v>
      </c>
      <c r="E381" s="185" t="s">
        <v>248</v>
      </c>
      <c r="F381" s="185" t="s">
        <v>245</v>
      </c>
      <c r="G381" s="186">
        <v>44927</v>
      </c>
      <c r="H381" s="185" t="s">
        <v>3897</v>
      </c>
      <c r="I381" s="257"/>
      <c r="J381" s="185" t="s">
        <v>148</v>
      </c>
      <c r="K381" s="185" t="s">
        <v>105</v>
      </c>
      <c r="L381" s="186">
        <v>45112</v>
      </c>
      <c r="M381" s="187">
        <v>45112</v>
      </c>
      <c r="O381" s="33" t="str">
        <f>VLOOKUP($A381,Master!$A:$B,2,0)&amp;$K381&amp;$L381</f>
        <v>Corolla CrossKGL45112</v>
      </c>
      <c r="P381" s="33" t="str">
        <f>IF(OR($A381="KE0",$A381="KZ0",$A381="KV0",$A381="KH0",$A381="KE",$A381="KZ",),VLOOKUP($A381&amp;$F381,Master!$D:$E,2,0)&amp;$K381&amp;$L381,VLOOKUP($A381,Master!$D:$E,2,0)&amp;Sheet1!$K381&amp;Sheet1!$L381)</f>
        <v>Corolla CrossKGL45112</v>
      </c>
      <c r="Q381" s="33" t="str">
        <f t="shared" si="10"/>
        <v>CXV0KGL45112</v>
      </c>
      <c r="R381" s="33" t="str">
        <f>IF(IF(VLOOKUP($A381,Master!$G:$J,4,0)="x",Sheet1!$A381,"")="","",IF(VLOOKUP($A381,Master!$G:$J,4,0)="x",Sheet1!$A381,"")&amp;$K381&amp;$L381)</f>
        <v>CXV0KGL45112</v>
      </c>
      <c r="S381" s="33" t="e">
        <f>IF(VLOOKUP($A381,Master!$L:$M,2,0)=0,"",VLOOKUP($A381,Master!$L:$M,2,0)&amp;$K381&amp;$M381)</f>
        <v>#N/A</v>
      </c>
      <c r="T381" s="33" t="str">
        <f t="shared" si="11"/>
        <v>CXV0KGL</v>
      </c>
      <c r="U381" s="179"/>
    </row>
    <row r="382" spans="1:21" hidden="1" x14ac:dyDescent="0.3">
      <c r="A382" s="184" t="s">
        <v>212</v>
      </c>
      <c r="B382" s="185" t="s">
        <v>1977</v>
      </c>
      <c r="C382" s="185" t="s">
        <v>1978</v>
      </c>
      <c r="D382" s="185" t="s">
        <v>1979</v>
      </c>
      <c r="E382" s="185" t="s">
        <v>247</v>
      </c>
      <c r="F382" s="185" t="s">
        <v>245</v>
      </c>
      <c r="G382" s="186">
        <v>44986</v>
      </c>
      <c r="H382" s="185" t="s">
        <v>1980</v>
      </c>
      <c r="I382" s="257"/>
      <c r="J382" s="185" t="s">
        <v>111</v>
      </c>
      <c r="K382" s="185" t="s">
        <v>105</v>
      </c>
      <c r="L382" s="186">
        <v>45100</v>
      </c>
      <c r="M382" s="187">
        <v>45100</v>
      </c>
      <c r="O382" s="33" t="str">
        <f>VLOOKUP($A382,Master!$A:$B,2,0)&amp;$K382&amp;$L382</f>
        <v>Corolla CrossKGL45100</v>
      </c>
      <c r="P382" s="33" t="str">
        <f>IF(OR($A382="KE0",$A382="KZ0",$A382="KV0",$A382="KH0",$A382="KE",$A382="KZ",),VLOOKUP($A382&amp;$F382,Master!$D:$E,2,0)&amp;$K382&amp;$L382,VLOOKUP($A382,Master!$D:$E,2,0)&amp;Sheet1!$K382&amp;Sheet1!$L382)</f>
        <v>Corolla CrossKGL45100</v>
      </c>
      <c r="Q382" s="33" t="str">
        <f t="shared" si="10"/>
        <v>CXV0KGL45100</v>
      </c>
      <c r="R382" s="33" t="str">
        <f>IF(IF(VLOOKUP($A382,Master!$G:$J,4,0)="x",Sheet1!$A382,"")="","",IF(VLOOKUP($A382,Master!$G:$J,4,0)="x",Sheet1!$A382,"")&amp;$K382&amp;$L382)</f>
        <v>CXV0KGL45100</v>
      </c>
      <c r="S382" s="33" t="e">
        <f>IF(VLOOKUP($A382,Master!$L:$M,2,0)=0,"",VLOOKUP($A382,Master!$L:$M,2,0)&amp;$K382&amp;$M382)</f>
        <v>#N/A</v>
      </c>
      <c r="T382" s="33" t="str">
        <f t="shared" si="11"/>
        <v>CXV0KGL</v>
      </c>
      <c r="U382" s="179"/>
    </row>
    <row r="383" spans="1:21" hidden="1" x14ac:dyDescent="0.3">
      <c r="A383" s="184" t="s">
        <v>212</v>
      </c>
      <c r="B383" s="185" t="s">
        <v>1993</v>
      </c>
      <c r="C383" s="185" t="s">
        <v>1994</v>
      </c>
      <c r="D383" s="185" t="s">
        <v>1995</v>
      </c>
      <c r="E383" s="185" t="s">
        <v>248</v>
      </c>
      <c r="F383" s="185" t="s">
        <v>245</v>
      </c>
      <c r="G383" s="186">
        <v>44986</v>
      </c>
      <c r="H383" s="185" t="s">
        <v>1996</v>
      </c>
      <c r="I383" s="257"/>
      <c r="J383" s="185" t="s">
        <v>111</v>
      </c>
      <c r="K383" s="185" t="s">
        <v>105</v>
      </c>
      <c r="L383" s="186">
        <v>45103</v>
      </c>
      <c r="M383" s="187">
        <v>45103</v>
      </c>
      <c r="O383" s="33" t="str">
        <f>VLOOKUP($A383,Master!$A:$B,2,0)&amp;$K383&amp;$L383</f>
        <v>Corolla CrossKGL45103</v>
      </c>
      <c r="P383" s="33" t="str">
        <f>IF(OR($A383="KE0",$A383="KZ0",$A383="KV0",$A383="KH0",$A383="KE",$A383="KZ",),VLOOKUP($A383&amp;$F383,Master!$D:$E,2,0)&amp;$K383&amp;$L383,VLOOKUP($A383,Master!$D:$E,2,0)&amp;Sheet1!$K383&amp;Sheet1!$L383)</f>
        <v>Corolla CrossKGL45103</v>
      </c>
      <c r="Q383" s="33" t="str">
        <f t="shared" si="10"/>
        <v>CXV0KGL45103</v>
      </c>
      <c r="R383" s="33" t="str">
        <f>IF(IF(VLOOKUP($A383,Master!$G:$J,4,0)="x",Sheet1!$A383,"")="","",IF(VLOOKUP($A383,Master!$G:$J,4,0)="x",Sheet1!$A383,"")&amp;$K383&amp;$L383)</f>
        <v>CXV0KGL45103</v>
      </c>
      <c r="S383" s="33" t="e">
        <f>IF(VLOOKUP($A383,Master!$L:$M,2,0)=0,"",VLOOKUP($A383,Master!$L:$M,2,0)&amp;$K383&amp;$M383)</f>
        <v>#N/A</v>
      </c>
      <c r="T383" s="33" t="str">
        <f t="shared" si="11"/>
        <v>CXV0KGL</v>
      </c>
      <c r="U383" s="179"/>
    </row>
    <row r="384" spans="1:21" hidden="1" x14ac:dyDescent="0.3">
      <c r="A384" s="184" t="s">
        <v>212</v>
      </c>
      <c r="B384" s="185" t="s">
        <v>3558</v>
      </c>
      <c r="C384" s="185" t="s">
        <v>3559</v>
      </c>
      <c r="D384" s="185" t="s">
        <v>3560</v>
      </c>
      <c r="E384" s="185" t="s">
        <v>103</v>
      </c>
      <c r="F384" s="185" t="s">
        <v>246</v>
      </c>
      <c r="G384" s="186">
        <v>44927</v>
      </c>
      <c r="H384" s="185" t="s">
        <v>3561</v>
      </c>
      <c r="I384" s="257"/>
      <c r="J384" s="185" t="s">
        <v>168</v>
      </c>
      <c r="K384" s="185" t="s">
        <v>105</v>
      </c>
      <c r="L384" s="186">
        <v>45117</v>
      </c>
      <c r="M384" s="187">
        <v>45117</v>
      </c>
      <c r="O384" s="33" t="str">
        <f>VLOOKUP($A384,Master!$A:$B,2,0)&amp;$K384&amp;$L384</f>
        <v>Corolla CrossKGL45117</v>
      </c>
      <c r="P384" s="33" t="str">
        <f>IF(OR($A384="KE0",$A384="KZ0",$A384="KV0",$A384="KH0",$A384="KE",$A384="KZ",),VLOOKUP($A384&amp;$F384,Master!$D:$E,2,0)&amp;$K384&amp;$L384,VLOOKUP($A384,Master!$D:$E,2,0)&amp;Sheet1!$K384&amp;Sheet1!$L384)</f>
        <v>Corolla CrossKGL45117</v>
      </c>
      <c r="Q384" s="33" t="str">
        <f t="shared" si="10"/>
        <v>CXV0KGL45117</v>
      </c>
      <c r="R384" s="33" t="str">
        <f>IF(IF(VLOOKUP($A384,Master!$G:$J,4,0)="x",Sheet1!$A384,"")="","",IF(VLOOKUP($A384,Master!$G:$J,4,0)="x",Sheet1!$A384,"")&amp;$K384&amp;$L384)</f>
        <v>CXV0KGL45117</v>
      </c>
      <c r="S384" s="33" t="e">
        <f>IF(VLOOKUP($A384,Master!$L:$M,2,0)=0,"",VLOOKUP($A384,Master!$L:$M,2,0)&amp;$K384&amp;$M384)</f>
        <v>#N/A</v>
      </c>
      <c r="T384" s="33" t="str">
        <f t="shared" si="11"/>
        <v>CXV0KGL</v>
      </c>
      <c r="U384" s="179"/>
    </row>
    <row r="385" spans="1:21" hidden="1" x14ac:dyDescent="0.3">
      <c r="A385" s="184" t="s">
        <v>212</v>
      </c>
      <c r="B385" s="185" t="s">
        <v>3666</v>
      </c>
      <c r="C385" s="185" t="s">
        <v>3667</v>
      </c>
      <c r="D385" s="185" t="s">
        <v>3668</v>
      </c>
      <c r="E385" s="185" t="s">
        <v>247</v>
      </c>
      <c r="F385" s="185" t="s">
        <v>246</v>
      </c>
      <c r="G385" s="186">
        <v>44927</v>
      </c>
      <c r="H385" s="185" t="s">
        <v>3669</v>
      </c>
      <c r="I385" s="257"/>
      <c r="J385" s="185" t="s">
        <v>176</v>
      </c>
      <c r="K385" s="185" t="s">
        <v>105</v>
      </c>
      <c r="L385" s="186">
        <v>45117</v>
      </c>
      <c r="M385" s="187">
        <v>45117</v>
      </c>
      <c r="O385" s="33" t="str">
        <f>VLOOKUP($A385,Master!$A:$B,2,0)&amp;$K385&amp;$L385</f>
        <v>Corolla CrossKGL45117</v>
      </c>
      <c r="P385" s="33" t="str">
        <f>IF(OR($A385="KE0",$A385="KZ0",$A385="KV0",$A385="KH0",$A385="KE",$A385="KZ",),VLOOKUP($A385&amp;$F385,Master!$D:$E,2,0)&amp;$K385&amp;$L385,VLOOKUP($A385,Master!$D:$E,2,0)&amp;Sheet1!$K385&amp;Sheet1!$L385)</f>
        <v>Corolla CrossKGL45117</v>
      </c>
      <c r="Q385" s="33" t="str">
        <f t="shared" si="10"/>
        <v>CXV0KGL45117</v>
      </c>
      <c r="R385" s="33" t="str">
        <f>IF(IF(VLOOKUP($A385,Master!$G:$J,4,0)="x",Sheet1!$A385,"")="","",IF(VLOOKUP($A385,Master!$G:$J,4,0)="x",Sheet1!$A385,"")&amp;$K385&amp;$L385)</f>
        <v>CXV0KGL45117</v>
      </c>
      <c r="S385" s="33" t="e">
        <f>IF(VLOOKUP($A385,Master!$L:$M,2,0)=0,"",VLOOKUP($A385,Master!$L:$M,2,0)&amp;$K385&amp;$M385)</f>
        <v>#N/A</v>
      </c>
      <c r="T385" s="33" t="str">
        <f t="shared" si="11"/>
        <v>CXV0KGL</v>
      </c>
      <c r="U385" s="179"/>
    </row>
    <row r="386" spans="1:21" hidden="1" x14ac:dyDescent="0.3">
      <c r="A386" s="184" t="s">
        <v>212</v>
      </c>
      <c r="B386" s="185" t="s">
        <v>1616</v>
      </c>
      <c r="C386" s="185" t="s">
        <v>1617</v>
      </c>
      <c r="D386" s="185" t="s">
        <v>1618</v>
      </c>
      <c r="E386" s="185" t="s">
        <v>248</v>
      </c>
      <c r="F386" s="185" t="s">
        <v>245</v>
      </c>
      <c r="G386" s="186">
        <v>44927</v>
      </c>
      <c r="H386" s="185" t="s">
        <v>1619</v>
      </c>
      <c r="I386" s="257"/>
      <c r="J386" s="185" t="s">
        <v>115</v>
      </c>
      <c r="K386" s="185" t="s">
        <v>105</v>
      </c>
      <c r="L386" s="186">
        <v>45091</v>
      </c>
      <c r="M386" s="187">
        <v>45091</v>
      </c>
      <c r="O386" s="33" t="str">
        <f>VLOOKUP($A386,Master!$A:$B,2,0)&amp;$K386&amp;$L386</f>
        <v>Corolla CrossKGL45091</v>
      </c>
      <c r="P386" s="33" t="str">
        <f>IF(OR($A386="KE0",$A386="KZ0",$A386="KV0",$A386="KH0",$A386="KE",$A386="KZ",),VLOOKUP($A386&amp;$F386,Master!$D:$E,2,0)&amp;$K386&amp;$L386,VLOOKUP($A386,Master!$D:$E,2,0)&amp;Sheet1!$K386&amp;Sheet1!$L386)</f>
        <v>Corolla CrossKGL45091</v>
      </c>
      <c r="Q386" s="33" t="str">
        <f t="shared" ref="Q386:Q449" si="12">$A386&amp;$K386&amp;$L386</f>
        <v>CXV0KGL45091</v>
      </c>
      <c r="R386" s="33" t="str">
        <f>IF(IF(VLOOKUP($A386,Master!$G:$J,4,0)="x",Sheet1!$A386,"")="","",IF(VLOOKUP($A386,Master!$G:$J,4,0)="x",Sheet1!$A386,"")&amp;$K386&amp;$L386)</f>
        <v>CXV0KGL45091</v>
      </c>
      <c r="S386" s="33" t="e">
        <f>IF(VLOOKUP($A386,Master!$L:$M,2,0)=0,"",VLOOKUP($A386,Master!$L:$M,2,0)&amp;$K386&amp;$M386)</f>
        <v>#N/A</v>
      </c>
      <c r="T386" s="33" t="str">
        <f t="shared" ref="T386:T449" si="13">$A386&amp;$K386</f>
        <v>CXV0KGL</v>
      </c>
      <c r="U386" s="179"/>
    </row>
    <row r="387" spans="1:21" hidden="1" x14ac:dyDescent="0.3">
      <c r="A387" s="184" t="s">
        <v>212</v>
      </c>
      <c r="B387" s="185" t="s">
        <v>1604</v>
      </c>
      <c r="C387" s="185" t="s">
        <v>1605</v>
      </c>
      <c r="D387" s="185" t="s">
        <v>1606</v>
      </c>
      <c r="E387" s="185" t="s">
        <v>124</v>
      </c>
      <c r="F387" s="185" t="s">
        <v>246</v>
      </c>
      <c r="G387" s="186">
        <v>44927</v>
      </c>
      <c r="H387" s="185" t="s">
        <v>1607</v>
      </c>
      <c r="I387" s="257"/>
      <c r="J387" s="185" t="s">
        <v>115</v>
      </c>
      <c r="K387" s="185" t="s">
        <v>105</v>
      </c>
      <c r="L387" s="186">
        <v>45091</v>
      </c>
      <c r="M387" s="187">
        <v>45091</v>
      </c>
      <c r="O387" s="33" t="str">
        <f>VLOOKUP($A387,Master!$A:$B,2,0)&amp;$K387&amp;$L387</f>
        <v>Corolla CrossKGL45091</v>
      </c>
      <c r="P387" s="33" t="str">
        <f>IF(OR($A387="KE0",$A387="KZ0",$A387="KV0",$A387="KH0",$A387="KE",$A387="KZ",),VLOOKUP($A387&amp;$F387,Master!$D:$E,2,0)&amp;$K387&amp;$L387,VLOOKUP($A387,Master!$D:$E,2,0)&amp;Sheet1!$K387&amp;Sheet1!$L387)</f>
        <v>Corolla CrossKGL45091</v>
      </c>
      <c r="Q387" s="33" t="str">
        <f t="shared" si="12"/>
        <v>CXV0KGL45091</v>
      </c>
      <c r="R387" s="33" t="str">
        <f>IF(IF(VLOOKUP($A387,Master!$G:$J,4,0)="x",Sheet1!$A387,"")="","",IF(VLOOKUP($A387,Master!$G:$J,4,0)="x",Sheet1!$A387,"")&amp;$K387&amp;$L387)</f>
        <v>CXV0KGL45091</v>
      </c>
      <c r="S387" s="33" t="e">
        <f>IF(VLOOKUP($A387,Master!$L:$M,2,0)=0,"",VLOOKUP($A387,Master!$L:$M,2,0)&amp;$K387&amp;$M387)</f>
        <v>#N/A</v>
      </c>
      <c r="T387" s="33" t="str">
        <f t="shared" si="13"/>
        <v>CXV0KGL</v>
      </c>
      <c r="U387" s="179"/>
    </row>
    <row r="388" spans="1:21" hidden="1" x14ac:dyDescent="0.3">
      <c r="A388" s="184" t="s">
        <v>212</v>
      </c>
      <c r="B388" s="185" t="s">
        <v>4210</v>
      </c>
      <c r="C388" s="185" t="s">
        <v>4211</v>
      </c>
      <c r="D388" s="185" t="s">
        <v>4212</v>
      </c>
      <c r="E388" s="185" t="s">
        <v>248</v>
      </c>
      <c r="F388" s="185" t="s">
        <v>245</v>
      </c>
      <c r="G388" s="186">
        <v>44927</v>
      </c>
      <c r="H388" s="185" t="s">
        <v>4213</v>
      </c>
      <c r="I388" s="257"/>
      <c r="J388" s="185" t="s">
        <v>106</v>
      </c>
      <c r="K388" s="185" t="s">
        <v>105</v>
      </c>
      <c r="L388" s="186">
        <v>45110</v>
      </c>
      <c r="M388" s="187">
        <v>45110</v>
      </c>
      <c r="O388" s="33" t="str">
        <f>VLOOKUP($A388,Master!$A:$B,2,0)&amp;$K388&amp;$L388</f>
        <v>Corolla CrossKGL45110</v>
      </c>
      <c r="P388" s="33" t="str">
        <f>IF(OR($A388="KE0",$A388="KZ0",$A388="KV0",$A388="KH0",$A388="KE",$A388="KZ",),VLOOKUP($A388&amp;$F388,Master!$D:$E,2,0)&amp;$K388&amp;$L388,VLOOKUP($A388,Master!$D:$E,2,0)&amp;Sheet1!$K388&amp;Sheet1!$L388)</f>
        <v>Corolla CrossKGL45110</v>
      </c>
      <c r="Q388" s="33" t="str">
        <f t="shared" si="12"/>
        <v>CXV0KGL45110</v>
      </c>
      <c r="R388" s="33" t="str">
        <f>IF(IF(VLOOKUP($A388,Master!$G:$J,4,0)="x",Sheet1!$A388,"")="","",IF(VLOOKUP($A388,Master!$G:$J,4,0)="x",Sheet1!$A388,"")&amp;$K388&amp;$L388)</f>
        <v>CXV0KGL45110</v>
      </c>
      <c r="S388" s="33" t="e">
        <f>IF(VLOOKUP($A388,Master!$L:$M,2,0)=0,"",VLOOKUP($A388,Master!$L:$M,2,0)&amp;$K388&amp;$M388)</f>
        <v>#N/A</v>
      </c>
      <c r="T388" s="33" t="str">
        <f t="shared" si="13"/>
        <v>CXV0KGL</v>
      </c>
      <c r="U388" s="179"/>
    </row>
    <row r="389" spans="1:21" hidden="1" x14ac:dyDescent="0.3">
      <c r="A389" s="184" t="s">
        <v>212</v>
      </c>
      <c r="B389" s="185" t="s">
        <v>4162</v>
      </c>
      <c r="C389" s="185" t="s">
        <v>4163</v>
      </c>
      <c r="D389" s="185" t="s">
        <v>4164</v>
      </c>
      <c r="E389" s="185" t="s">
        <v>103</v>
      </c>
      <c r="F389" s="185" t="s">
        <v>245</v>
      </c>
      <c r="G389" s="186">
        <v>44927</v>
      </c>
      <c r="H389" s="185" t="s">
        <v>4165</v>
      </c>
      <c r="I389" s="257"/>
      <c r="J389" s="185" t="s">
        <v>148</v>
      </c>
      <c r="K389" s="185" t="s">
        <v>105</v>
      </c>
      <c r="L389" s="186">
        <v>45111</v>
      </c>
      <c r="M389" s="187">
        <v>45111</v>
      </c>
      <c r="O389" s="33" t="str">
        <f>VLOOKUP($A389,Master!$A:$B,2,0)&amp;$K389&amp;$L389</f>
        <v>Corolla CrossKGL45111</v>
      </c>
      <c r="P389" s="33" t="str">
        <f>IF(OR($A389="KE0",$A389="KZ0",$A389="KV0",$A389="KH0",$A389="KE",$A389="KZ",),VLOOKUP($A389&amp;$F389,Master!$D:$E,2,0)&amp;$K389&amp;$L389,VLOOKUP($A389,Master!$D:$E,2,0)&amp;Sheet1!$K389&amp;Sheet1!$L389)</f>
        <v>Corolla CrossKGL45111</v>
      </c>
      <c r="Q389" s="33" t="str">
        <f t="shared" si="12"/>
        <v>CXV0KGL45111</v>
      </c>
      <c r="R389" s="33" t="str">
        <f>IF(IF(VLOOKUP($A389,Master!$G:$J,4,0)="x",Sheet1!$A389,"")="","",IF(VLOOKUP($A389,Master!$G:$J,4,0)="x",Sheet1!$A389,"")&amp;$K389&amp;$L389)</f>
        <v>CXV0KGL45111</v>
      </c>
      <c r="S389" s="33" t="e">
        <f>IF(VLOOKUP($A389,Master!$L:$M,2,0)=0,"",VLOOKUP($A389,Master!$L:$M,2,0)&amp;$K389&amp;$M389)</f>
        <v>#N/A</v>
      </c>
      <c r="T389" s="33" t="str">
        <f t="shared" si="13"/>
        <v>CXV0KGL</v>
      </c>
      <c r="U389" s="179"/>
    </row>
    <row r="390" spans="1:21" hidden="1" x14ac:dyDescent="0.3">
      <c r="A390" s="184" t="s">
        <v>212</v>
      </c>
      <c r="B390" s="185" t="s">
        <v>4046</v>
      </c>
      <c r="C390" s="185" t="s">
        <v>4047</v>
      </c>
      <c r="D390" s="185" t="s">
        <v>4048</v>
      </c>
      <c r="E390" s="185" t="s">
        <v>248</v>
      </c>
      <c r="F390" s="185" t="s">
        <v>245</v>
      </c>
      <c r="G390" s="186">
        <v>44927</v>
      </c>
      <c r="H390" s="185" t="s">
        <v>4049</v>
      </c>
      <c r="I390" s="257"/>
      <c r="J390" s="185" t="s">
        <v>244</v>
      </c>
      <c r="K390" s="185" t="s">
        <v>105</v>
      </c>
      <c r="L390" s="186">
        <v>45111</v>
      </c>
      <c r="M390" s="187">
        <v>45111</v>
      </c>
      <c r="O390" s="33" t="str">
        <f>VLOOKUP($A390,Master!$A:$B,2,0)&amp;$K390&amp;$L390</f>
        <v>Corolla CrossKGL45111</v>
      </c>
      <c r="P390" s="33" t="str">
        <f>IF(OR($A390="KE0",$A390="KZ0",$A390="KV0",$A390="KH0",$A390="KE",$A390="KZ",),VLOOKUP($A390&amp;$F390,Master!$D:$E,2,0)&amp;$K390&amp;$L390,VLOOKUP($A390,Master!$D:$E,2,0)&amp;Sheet1!$K390&amp;Sheet1!$L390)</f>
        <v>Corolla CrossKGL45111</v>
      </c>
      <c r="Q390" s="33" t="str">
        <f t="shared" si="12"/>
        <v>CXV0KGL45111</v>
      </c>
      <c r="R390" s="33" t="str">
        <f>IF(IF(VLOOKUP($A390,Master!$G:$J,4,0)="x",Sheet1!$A390,"")="","",IF(VLOOKUP($A390,Master!$G:$J,4,0)="x",Sheet1!$A390,"")&amp;$K390&amp;$L390)</f>
        <v>CXV0KGL45111</v>
      </c>
      <c r="S390" s="33" t="e">
        <f>IF(VLOOKUP($A390,Master!$L:$M,2,0)=0,"",VLOOKUP($A390,Master!$L:$M,2,0)&amp;$K390&amp;$M390)</f>
        <v>#N/A</v>
      </c>
      <c r="T390" s="33" t="str">
        <f t="shared" si="13"/>
        <v>CXV0KGL</v>
      </c>
      <c r="U390" s="179"/>
    </row>
    <row r="391" spans="1:21" hidden="1" x14ac:dyDescent="0.3">
      <c r="A391" s="184" t="s">
        <v>212</v>
      </c>
      <c r="B391" s="185" t="s">
        <v>3546</v>
      </c>
      <c r="C391" s="185" t="s">
        <v>3547</v>
      </c>
      <c r="D391" s="185" t="s">
        <v>3548</v>
      </c>
      <c r="E391" s="185" t="s">
        <v>248</v>
      </c>
      <c r="F391" s="185" t="s">
        <v>246</v>
      </c>
      <c r="G391" s="186">
        <v>44927</v>
      </c>
      <c r="H391" s="185" t="s">
        <v>3549</v>
      </c>
      <c r="I391" s="257"/>
      <c r="J391" s="185" t="s">
        <v>168</v>
      </c>
      <c r="K391" s="185" t="s">
        <v>105</v>
      </c>
      <c r="L391" s="186">
        <v>45111</v>
      </c>
      <c r="M391" s="187">
        <v>45111</v>
      </c>
      <c r="O391" s="33" t="str">
        <f>VLOOKUP($A391,Master!$A:$B,2,0)&amp;$K391&amp;$L391</f>
        <v>Corolla CrossKGL45111</v>
      </c>
      <c r="P391" s="33" t="str">
        <f>IF(OR($A391="KE0",$A391="KZ0",$A391="KV0",$A391="KH0",$A391="KE",$A391="KZ",),VLOOKUP($A391&amp;$F391,Master!$D:$E,2,0)&amp;$K391&amp;$L391,VLOOKUP($A391,Master!$D:$E,2,0)&amp;Sheet1!$K391&amp;Sheet1!$L391)</f>
        <v>Corolla CrossKGL45111</v>
      </c>
      <c r="Q391" s="33" t="str">
        <f t="shared" si="12"/>
        <v>CXV0KGL45111</v>
      </c>
      <c r="R391" s="33" t="str">
        <f>IF(IF(VLOOKUP($A391,Master!$G:$J,4,0)="x",Sheet1!$A391,"")="","",IF(VLOOKUP($A391,Master!$G:$J,4,0)="x",Sheet1!$A391,"")&amp;$K391&amp;$L391)</f>
        <v>CXV0KGL45111</v>
      </c>
      <c r="S391" s="33" t="e">
        <f>IF(VLOOKUP($A391,Master!$L:$M,2,0)=0,"",VLOOKUP($A391,Master!$L:$M,2,0)&amp;$K391&amp;$M391)</f>
        <v>#N/A</v>
      </c>
      <c r="T391" s="33" t="str">
        <f t="shared" si="13"/>
        <v>CXV0KGL</v>
      </c>
      <c r="U391" s="179"/>
    </row>
    <row r="392" spans="1:21" hidden="1" x14ac:dyDescent="0.3">
      <c r="A392" s="184" t="s">
        <v>212</v>
      </c>
      <c r="B392" s="185" t="s">
        <v>3758</v>
      </c>
      <c r="C392" s="185" t="s">
        <v>3759</v>
      </c>
      <c r="D392" s="185" t="s">
        <v>3760</v>
      </c>
      <c r="E392" s="185" t="s">
        <v>103</v>
      </c>
      <c r="F392" s="185" t="s">
        <v>245</v>
      </c>
      <c r="G392" s="186">
        <v>44927</v>
      </c>
      <c r="H392" s="185" t="s">
        <v>3761</v>
      </c>
      <c r="I392" s="257"/>
      <c r="J392" s="185" t="s">
        <v>176</v>
      </c>
      <c r="K392" s="185" t="s">
        <v>105</v>
      </c>
      <c r="L392" s="186">
        <v>45111</v>
      </c>
      <c r="M392" s="187">
        <v>45111</v>
      </c>
      <c r="O392" s="33" t="str">
        <f>VLOOKUP($A392,Master!$A:$B,2,0)&amp;$K392&amp;$L392</f>
        <v>Corolla CrossKGL45111</v>
      </c>
      <c r="P392" s="33" t="str">
        <f>IF(OR($A392="KE0",$A392="KZ0",$A392="KV0",$A392="KH0",$A392="KE",$A392="KZ",),VLOOKUP($A392&amp;$F392,Master!$D:$E,2,0)&amp;$K392&amp;$L392,VLOOKUP($A392,Master!$D:$E,2,0)&amp;Sheet1!$K392&amp;Sheet1!$L392)</f>
        <v>Corolla CrossKGL45111</v>
      </c>
      <c r="Q392" s="33" t="str">
        <f t="shared" si="12"/>
        <v>CXV0KGL45111</v>
      </c>
      <c r="R392" s="33" t="str">
        <f>IF(IF(VLOOKUP($A392,Master!$G:$J,4,0)="x",Sheet1!$A392,"")="","",IF(VLOOKUP($A392,Master!$G:$J,4,0)="x",Sheet1!$A392,"")&amp;$K392&amp;$L392)</f>
        <v>CXV0KGL45111</v>
      </c>
      <c r="S392" s="33" t="e">
        <f>IF(VLOOKUP($A392,Master!$L:$M,2,0)=0,"",VLOOKUP($A392,Master!$L:$M,2,0)&amp;$K392&amp;$M392)</f>
        <v>#N/A</v>
      </c>
      <c r="T392" s="33" t="str">
        <f t="shared" si="13"/>
        <v>CXV0KGL</v>
      </c>
      <c r="U392" s="179"/>
    </row>
    <row r="393" spans="1:21" hidden="1" x14ac:dyDescent="0.3">
      <c r="A393" s="184" t="s">
        <v>212</v>
      </c>
      <c r="B393" s="185" t="s">
        <v>1141</v>
      </c>
      <c r="C393" s="185" t="s">
        <v>1142</v>
      </c>
      <c r="D393" s="185" t="s">
        <v>1143</v>
      </c>
      <c r="E393" s="185" t="s">
        <v>248</v>
      </c>
      <c r="F393" s="185" t="s">
        <v>246</v>
      </c>
      <c r="G393" s="186">
        <v>44927</v>
      </c>
      <c r="H393" s="185" t="s">
        <v>1144</v>
      </c>
      <c r="I393" s="257"/>
      <c r="J393" s="185" t="s">
        <v>106</v>
      </c>
      <c r="K393" s="185" t="s">
        <v>105</v>
      </c>
      <c r="L393" s="186">
        <v>45085</v>
      </c>
      <c r="M393" s="187">
        <v>45085</v>
      </c>
      <c r="O393" s="33" t="str">
        <f>VLOOKUP($A393,Master!$A:$B,2,0)&amp;$K393&amp;$L393</f>
        <v>Corolla CrossKGL45085</v>
      </c>
      <c r="P393" s="33" t="str">
        <f>IF(OR($A393="KE0",$A393="KZ0",$A393="KV0",$A393="KH0",$A393="KE",$A393="KZ",),VLOOKUP($A393&amp;$F393,Master!$D:$E,2,0)&amp;$K393&amp;$L393,VLOOKUP($A393,Master!$D:$E,2,0)&amp;Sheet1!$K393&amp;Sheet1!$L393)</f>
        <v>Corolla CrossKGL45085</v>
      </c>
      <c r="Q393" s="33" t="str">
        <f t="shared" si="12"/>
        <v>CXV0KGL45085</v>
      </c>
      <c r="R393" s="33" t="str">
        <f>IF(IF(VLOOKUP($A393,Master!$G:$J,4,0)="x",Sheet1!$A393,"")="","",IF(VLOOKUP($A393,Master!$G:$J,4,0)="x",Sheet1!$A393,"")&amp;$K393&amp;$L393)</f>
        <v>CXV0KGL45085</v>
      </c>
      <c r="S393" s="33" t="e">
        <f>IF(VLOOKUP($A393,Master!$L:$M,2,0)=0,"",VLOOKUP($A393,Master!$L:$M,2,0)&amp;$K393&amp;$M393)</f>
        <v>#N/A</v>
      </c>
      <c r="T393" s="33" t="str">
        <f t="shared" si="13"/>
        <v>CXV0KGL</v>
      </c>
      <c r="U393" s="179"/>
    </row>
    <row r="394" spans="1:21" hidden="1" x14ac:dyDescent="0.3">
      <c r="A394" s="184" t="s">
        <v>212</v>
      </c>
      <c r="B394" s="185" t="s">
        <v>1913</v>
      </c>
      <c r="C394" s="185" t="s">
        <v>1914</v>
      </c>
      <c r="D394" s="185" t="s">
        <v>1915</v>
      </c>
      <c r="E394" s="185" t="s">
        <v>103</v>
      </c>
      <c r="F394" s="185" t="s">
        <v>245</v>
      </c>
      <c r="G394" s="186">
        <v>44986</v>
      </c>
      <c r="H394" s="185" t="s">
        <v>1916</v>
      </c>
      <c r="I394" s="257"/>
      <c r="J394" s="185" t="s">
        <v>111</v>
      </c>
      <c r="K394" s="185" t="s">
        <v>105</v>
      </c>
      <c r="L394" s="186">
        <v>45086</v>
      </c>
      <c r="M394" s="187">
        <v>45086</v>
      </c>
      <c r="O394" s="33" t="str">
        <f>VLOOKUP($A394,Master!$A:$B,2,0)&amp;$K394&amp;$L394</f>
        <v>Corolla CrossKGL45086</v>
      </c>
      <c r="P394" s="33" t="str">
        <f>IF(OR($A394="KE0",$A394="KZ0",$A394="KV0",$A394="KH0",$A394="KE",$A394="KZ",),VLOOKUP($A394&amp;$F394,Master!$D:$E,2,0)&amp;$K394&amp;$L394,VLOOKUP($A394,Master!$D:$E,2,0)&amp;Sheet1!$K394&amp;Sheet1!$L394)</f>
        <v>Corolla CrossKGL45086</v>
      </c>
      <c r="Q394" s="33" t="str">
        <f t="shared" si="12"/>
        <v>CXV0KGL45086</v>
      </c>
      <c r="R394" s="33" t="str">
        <f>IF(IF(VLOOKUP($A394,Master!$G:$J,4,0)="x",Sheet1!$A394,"")="","",IF(VLOOKUP($A394,Master!$G:$J,4,0)="x",Sheet1!$A394,"")&amp;$K394&amp;$L394)</f>
        <v>CXV0KGL45086</v>
      </c>
      <c r="S394" s="33" t="e">
        <f>IF(VLOOKUP($A394,Master!$L:$M,2,0)=0,"",VLOOKUP($A394,Master!$L:$M,2,0)&amp;$K394&amp;$M394)</f>
        <v>#N/A</v>
      </c>
      <c r="T394" s="33" t="str">
        <f t="shared" si="13"/>
        <v>CXV0KGL</v>
      </c>
      <c r="U394" s="179"/>
    </row>
    <row r="395" spans="1:21" hidden="1" x14ac:dyDescent="0.3">
      <c r="A395" s="184" t="s">
        <v>212</v>
      </c>
      <c r="B395" s="185" t="s">
        <v>1213</v>
      </c>
      <c r="C395" s="185" t="s">
        <v>1214</v>
      </c>
      <c r="D395" s="185" t="s">
        <v>1215</v>
      </c>
      <c r="E395" s="185" t="s">
        <v>248</v>
      </c>
      <c r="F395" s="185" t="s">
        <v>246</v>
      </c>
      <c r="G395" s="186">
        <v>44927</v>
      </c>
      <c r="H395" s="185" t="s">
        <v>1216</v>
      </c>
      <c r="I395" s="257"/>
      <c r="J395" s="185" t="s">
        <v>176</v>
      </c>
      <c r="K395" s="185" t="s">
        <v>105</v>
      </c>
      <c r="L395" s="186">
        <v>45087</v>
      </c>
      <c r="M395" s="187">
        <v>45087</v>
      </c>
      <c r="O395" s="33" t="str">
        <f>VLOOKUP($A395,Master!$A:$B,2,0)&amp;$K395&amp;$L395</f>
        <v>Corolla CrossKGL45087</v>
      </c>
      <c r="P395" s="33" t="str">
        <f>IF(OR($A395="KE0",$A395="KZ0",$A395="KV0",$A395="KH0",$A395="KE",$A395="KZ",),VLOOKUP($A395&amp;$F395,Master!$D:$E,2,0)&amp;$K395&amp;$L395,VLOOKUP($A395,Master!$D:$E,2,0)&amp;Sheet1!$K395&amp;Sheet1!$L395)</f>
        <v>Corolla CrossKGL45087</v>
      </c>
      <c r="Q395" s="33" t="str">
        <f t="shared" si="12"/>
        <v>CXV0KGL45087</v>
      </c>
      <c r="R395" s="33" t="str">
        <f>IF(IF(VLOOKUP($A395,Master!$G:$J,4,0)="x",Sheet1!$A395,"")="","",IF(VLOOKUP($A395,Master!$G:$J,4,0)="x",Sheet1!$A395,"")&amp;$K395&amp;$L395)</f>
        <v>CXV0KGL45087</v>
      </c>
      <c r="S395" s="33" t="e">
        <f>IF(VLOOKUP($A395,Master!$L:$M,2,0)=0,"",VLOOKUP($A395,Master!$L:$M,2,0)&amp;$K395&amp;$M395)</f>
        <v>#N/A</v>
      </c>
      <c r="T395" s="33" t="str">
        <f t="shared" si="13"/>
        <v>CXV0KGL</v>
      </c>
      <c r="U395" s="179"/>
    </row>
    <row r="396" spans="1:21" hidden="1" x14ac:dyDescent="0.3">
      <c r="A396" s="184" t="s">
        <v>212</v>
      </c>
      <c r="B396" s="185" t="s">
        <v>2038</v>
      </c>
      <c r="C396" s="185" t="s">
        <v>2039</v>
      </c>
      <c r="D396" s="185" t="s">
        <v>2040</v>
      </c>
      <c r="E396" s="185" t="s">
        <v>103</v>
      </c>
      <c r="F396" s="185" t="s">
        <v>245</v>
      </c>
      <c r="G396" s="186">
        <v>44986</v>
      </c>
      <c r="H396" s="185" t="s">
        <v>2041</v>
      </c>
      <c r="I396" s="257"/>
      <c r="J396" s="185" t="s">
        <v>110</v>
      </c>
      <c r="K396" s="185" t="s">
        <v>105</v>
      </c>
      <c r="L396" s="186">
        <v>45087</v>
      </c>
      <c r="M396" s="187">
        <v>45087</v>
      </c>
      <c r="O396" s="33" t="str">
        <f>VLOOKUP($A396,Master!$A:$B,2,0)&amp;$K396&amp;$L396</f>
        <v>Corolla CrossKGL45087</v>
      </c>
      <c r="P396" s="33" t="str">
        <f>IF(OR($A396="KE0",$A396="KZ0",$A396="KV0",$A396="KH0",$A396="KE",$A396="KZ",),VLOOKUP($A396&amp;$F396,Master!$D:$E,2,0)&amp;$K396&amp;$L396,VLOOKUP($A396,Master!$D:$E,2,0)&amp;Sheet1!$K396&amp;Sheet1!$L396)</f>
        <v>Corolla CrossKGL45087</v>
      </c>
      <c r="Q396" s="33" t="str">
        <f t="shared" si="12"/>
        <v>CXV0KGL45087</v>
      </c>
      <c r="R396" s="33" t="str">
        <f>IF(IF(VLOOKUP($A396,Master!$G:$J,4,0)="x",Sheet1!$A396,"")="","",IF(VLOOKUP($A396,Master!$G:$J,4,0)="x",Sheet1!$A396,"")&amp;$K396&amp;$L396)</f>
        <v>CXV0KGL45087</v>
      </c>
      <c r="S396" s="33" t="e">
        <f>IF(VLOOKUP($A396,Master!$L:$M,2,0)=0,"",VLOOKUP($A396,Master!$L:$M,2,0)&amp;$K396&amp;$M396)</f>
        <v>#N/A</v>
      </c>
      <c r="T396" s="33" t="str">
        <f t="shared" si="13"/>
        <v>CXV0KGL</v>
      </c>
      <c r="U396" s="179"/>
    </row>
    <row r="397" spans="1:21" hidden="1" x14ac:dyDescent="0.3">
      <c r="A397" s="184" t="s">
        <v>212</v>
      </c>
      <c r="B397" s="185" t="s">
        <v>1989</v>
      </c>
      <c r="C397" s="185" t="s">
        <v>1990</v>
      </c>
      <c r="D397" s="185" t="s">
        <v>1991</v>
      </c>
      <c r="E397" s="185" t="s">
        <v>103</v>
      </c>
      <c r="F397" s="185" t="s">
        <v>246</v>
      </c>
      <c r="G397" s="186">
        <v>44986</v>
      </c>
      <c r="H397" s="185" t="s">
        <v>1992</v>
      </c>
      <c r="I397" s="257"/>
      <c r="J397" s="185" t="s">
        <v>176</v>
      </c>
      <c r="K397" s="185" t="s">
        <v>105</v>
      </c>
      <c r="L397" s="186">
        <v>45087</v>
      </c>
      <c r="M397" s="187">
        <v>45087</v>
      </c>
      <c r="O397" s="33" t="str">
        <f>VLOOKUP($A397,Master!$A:$B,2,0)&amp;$K397&amp;$L397</f>
        <v>Corolla CrossKGL45087</v>
      </c>
      <c r="P397" s="33" t="str">
        <f>IF(OR($A397="KE0",$A397="KZ0",$A397="KV0",$A397="KH0",$A397="KE",$A397="KZ",),VLOOKUP($A397&amp;$F397,Master!$D:$E,2,0)&amp;$K397&amp;$L397,VLOOKUP($A397,Master!$D:$E,2,0)&amp;Sheet1!$K397&amp;Sheet1!$L397)</f>
        <v>Corolla CrossKGL45087</v>
      </c>
      <c r="Q397" s="33" t="str">
        <f t="shared" si="12"/>
        <v>CXV0KGL45087</v>
      </c>
      <c r="R397" s="33" t="str">
        <f>IF(IF(VLOOKUP($A397,Master!$G:$J,4,0)="x",Sheet1!$A397,"")="","",IF(VLOOKUP($A397,Master!$G:$J,4,0)="x",Sheet1!$A397,"")&amp;$K397&amp;$L397)</f>
        <v>CXV0KGL45087</v>
      </c>
      <c r="S397" s="33" t="e">
        <f>IF(VLOOKUP($A397,Master!$L:$M,2,0)=0,"",VLOOKUP($A397,Master!$L:$M,2,0)&amp;$K397&amp;$M397)</f>
        <v>#N/A</v>
      </c>
      <c r="T397" s="33" t="str">
        <f t="shared" si="13"/>
        <v>CXV0KGL</v>
      </c>
      <c r="U397" s="179"/>
    </row>
    <row r="398" spans="1:21" hidden="1" x14ac:dyDescent="0.3">
      <c r="A398" s="184" t="s">
        <v>25</v>
      </c>
      <c r="B398" s="185" t="s">
        <v>2528</v>
      </c>
      <c r="C398" s="185" t="s">
        <v>2529</v>
      </c>
      <c r="D398" s="185" t="s">
        <v>2530</v>
      </c>
      <c r="E398" s="185" t="s">
        <v>421</v>
      </c>
      <c r="F398" s="185" t="s">
        <v>246</v>
      </c>
      <c r="G398" s="186">
        <v>45017</v>
      </c>
      <c r="H398" s="185" t="s">
        <v>2531</v>
      </c>
      <c r="I398" s="257"/>
      <c r="J398" s="185" t="s">
        <v>112</v>
      </c>
      <c r="K398" s="185" t="s">
        <v>105</v>
      </c>
      <c r="L398" s="186">
        <v>45101</v>
      </c>
      <c r="M398" s="187">
        <v>45101</v>
      </c>
      <c r="O398" s="33" t="str">
        <f>VLOOKUP($A398,Master!$A:$B,2,0)&amp;$K398&amp;$L398</f>
        <v>WigoKGL45101</v>
      </c>
      <c r="P398" s="33" t="str">
        <f>IF(OR($A398="KE0",$A398="KZ0",$A398="KV0",$A398="KH0",$A398="KE",$A398="KZ",),VLOOKUP($A398&amp;$F398,Master!$D:$E,2,0)&amp;$K398&amp;$L398,VLOOKUP($A398,Master!$D:$E,2,0)&amp;Sheet1!$K398&amp;Sheet1!$L398)</f>
        <v>Wigo GKGL45101</v>
      </c>
      <c r="Q398" s="33" t="str">
        <f t="shared" si="12"/>
        <v>WGKGL45101</v>
      </c>
      <c r="R398" s="33" t="str">
        <f>IF(IF(VLOOKUP($A398,Master!$G:$J,4,0)="x",Sheet1!$A398,"")="","",IF(VLOOKUP($A398,Master!$G:$J,4,0)="x",Sheet1!$A398,"")&amp;$K398&amp;$L398)</f>
        <v>WGKGL45101</v>
      </c>
      <c r="S398" s="33" t="str">
        <f>IF(VLOOKUP($A398,Master!$L:$M,2,0)=0,"",VLOOKUP($A398,Master!$L:$M,2,0)&amp;$K398&amp;$M398)</f>
        <v>WigoKGL45101</v>
      </c>
      <c r="T398" s="33" t="str">
        <f t="shared" si="13"/>
        <v>WGKGL</v>
      </c>
      <c r="U398" s="179"/>
    </row>
    <row r="399" spans="1:21" hidden="1" x14ac:dyDescent="0.3">
      <c r="A399" s="184" t="s">
        <v>25</v>
      </c>
      <c r="B399" s="185" t="s">
        <v>1865</v>
      </c>
      <c r="C399" s="185" t="s">
        <v>1866</v>
      </c>
      <c r="D399" s="185" t="s">
        <v>1867</v>
      </c>
      <c r="E399" s="185" t="s">
        <v>386</v>
      </c>
      <c r="F399" s="185" t="s">
        <v>246</v>
      </c>
      <c r="G399" s="186">
        <v>45017</v>
      </c>
      <c r="H399" s="185" t="s">
        <v>1868</v>
      </c>
      <c r="I399" s="257"/>
      <c r="J399" s="185" t="s">
        <v>109</v>
      </c>
      <c r="K399" s="185" t="s">
        <v>105</v>
      </c>
      <c r="L399" s="186">
        <v>45103</v>
      </c>
      <c r="M399" s="187">
        <v>45103</v>
      </c>
      <c r="O399" s="33" t="str">
        <f>VLOOKUP($A399,Master!$A:$B,2,0)&amp;$K399&amp;$L399</f>
        <v>WigoKGL45103</v>
      </c>
      <c r="P399" s="33" t="str">
        <f>IF(OR($A399="KE0",$A399="KZ0",$A399="KV0",$A399="KH0",$A399="KE",$A399="KZ",),VLOOKUP($A399&amp;$F399,Master!$D:$E,2,0)&amp;$K399&amp;$L399,VLOOKUP($A399,Master!$D:$E,2,0)&amp;Sheet1!$K399&amp;Sheet1!$L399)</f>
        <v>Wigo GKGL45103</v>
      </c>
      <c r="Q399" s="33" t="str">
        <f t="shared" si="12"/>
        <v>WGKGL45103</v>
      </c>
      <c r="R399" s="33" t="str">
        <f>IF(IF(VLOOKUP($A399,Master!$G:$J,4,0)="x",Sheet1!$A399,"")="","",IF(VLOOKUP($A399,Master!$G:$J,4,0)="x",Sheet1!$A399,"")&amp;$K399&amp;$L399)</f>
        <v>WGKGL45103</v>
      </c>
      <c r="S399" s="33" t="str">
        <f>IF(VLOOKUP($A399,Master!$L:$M,2,0)=0,"",VLOOKUP($A399,Master!$L:$M,2,0)&amp;$K399&amp;$M399)</f>
        <v>WigoKGL45103</v>
      </c>
      <c r="T399" s="33" t="str">
        <f t="shared" si="13"/>
        <v>WGKGL</v>
      </c>
      <c r="U399" s="179"/>
    </row>
    <row r="400" spans="1:21" hidden="1" x14ac:dyDescent="0.3">
      <c r="A400" s="184" t="s">
        <v>25</v>
      </c>
      <c r="B400" s="185" t="s">
        <v>2672</v>
      </c>
      <c r="C400" s="185" t="s">
        <v>2673</v>
      </c>
      <c r="D400" s="185" t="s">
        <v>2674</v>
      </c>
      <c r="E400" s="185" t="s">
        <v>421</v>
      </c>
      <c r="F400" s="185" t="s">
        <v>246</v>
      </c>
      <c r="G400" s="186">
        <v>45017</v>
      </c>
      <c r="H400" s="185" t="s">
        <v>2675</v>
      </c>
      <c r="I400" s="257"/>
      <c r="J400" s="185" t="s">
        <v>109</v>
      </c>
      <c r="K400" s="185" t="s">
        <v>105</v>
      </c>
      <c r="L400" s="186">
        <v>45105</v>
      </c>
      <c r="M400" s="187">
        <v>45105</v>
      </c>
      <c r="O400" s="33" t="str">
        <f>VLOOKUP($A400,Master!$A:$B,2,0)&amp;$K400&amp;$L400</f>
        <v>WigoKGL45105</v>
      </c>
      <c r="P400" s="33" t="str">
        <f>IF(OR($A400="KE0",$A400="KZ0",$A400="KV0",$A400="KH0",$A400="KE",$A400="KZ",),VLOOKUP($A400&amp;$F400,Master!$D:$E,2,0)&amp;$K400&amp;$L400,VLOOKUP($A400,Master!$D:$E,2,0)&amp;Sheet1!$K400&amp;Sheet1!$L400)</f>
        <v>Wigo GKGL45105</v>
      </c>
      <c r="Q400" s="33" t="str">
        <f t="shared" si="12"/>
        <v>WGKGL45105</v>
      </c>
      <c r="R400" s="33" t="str">
        <f>IF(IF(VLOOKUP($A400,Master!$G:$J,4,0)="x",Sheet1!$A400,"")="","",IF(VLOOKUP($A400,Master!$G:$J,4,0)="x",Sheet1!$A400,"")&amp;$K400&amp;$L400)</f>
        <v>WGKGL45105</v>
      </c>
      <c r="S400" s="33" t="str">
        <f>IF(VLOOKUP($A400,Master!$L:$M,2,0)=0,"",VLOOKUP($A400,Master!$L:$M,2,0)&amp;$K400&amp;$M400)</f>
        <v>WigoKGL45105</v>
      </c>
      <c r="T400" s="33" t="str">
        <f t="shared" si="13"/>
        <v>WGKGL</v>
      </c>
      <c r="U400" s="179"/>
    </row>
    <row r="401" spans="1:21" hidden="1" x14ac:dyDescent="0.3">
      <c r="A401" s="184" t="s">
        <v>25</v>
      </c>
      <c r="B401" s="185" t="s">
        <v>4760</v>
      </c>
      <c r="C401" s="185" t="s">
        <v>4761</v>
      </c>
      <c r="D401" s="185" t="s">
        <v>4809</v>
      </c>
      <c r="E401" s="185" t="s">
        <v>386</v>
      </c>
      <c r="F401" s="185" t="s">
        <v>246</v>
      </c>
      <c r="G401" s="186">
        <v>45078</v>
      </c>
      <c r="H401" s="185" t="s">
        <v>4547</v>
      </c>
      <c r="I401" s="257"/>
      <c r="J401" s="185" t="s">
        <v>113</v>
      </c>
      <c r="K401" s="185" t="s">
        <v>105</v>
      </c>
      <c r="L401" s="186">
        <v>45135</v>
      </c>
      <c r="M401" s="187">
        <v>45135</v>
      </c>
      <c r="O401" s="33" t="str">
        <f>VLOOKUP($A401,Master!$A:$B,2,0)&amp;$K401&amp;$L401</f>
        <v>WigoKGL45135</v>
      </c>
      <c r="P401" s="33" t="str">
        <f>IF(OR($A401="KE0",$A401="KZ0",$A401="KV0",$A401="KH0",$A401="KE",$A401="KZ",),VLOOKUP($A401&amp;$F401,Master!$D:$E,2,0)&amp;$K401&amp;$L401,VLOOKUP($A401,Master!$D:$E,2,0)&amp;Sheet1!$K401&amp;Sheet1!$L401)</f>
        <v>Wigo GKGL45135</v>
      </c>
      <c r="Q401" s="33" t="str">
        <f t="shared" si="12"/>
        <v>WGKGL45135</v>
      </c>
      <c r="R401" s="33" t="str">
        <f>IF(IF(VLOOKUP($A401,Master!$G:$J,4,0)="x",Sheet1!$A401,"")="","",IF(VLOOKUP($A401,Master!$G:$J,4,0)="x",Sheet1!$A401,"")&amp;$K401&amp;$L401)</f>
        <v>WGKGL45135</v>
      </c>
      <c r="S401" s="33" t="str">
        <f>IF(VLOOKUP($A401,Master!$L:$M,2,0)=0,"",VLOOKUP($A401,Master!$L:$M,2,0)&amp;$K401&amp;$M401)</f>
        <v>WigoKGL45135</v>
      </c>
      <c r="T401" s="33" t="str">
        <f t="shared" si="13"/>
        <v>WGKGL</v>
      </c>
      <c r="U401" s="179"/>
    </row>
    <row r="402" spans="1:21" hidden="1" x14ac:dyDescent="0.3">
      <c r="A402" s="184" t="s">
        <v>25</v>
      </c>
      <c r="B402" s="185" t="s">
        <v>4857</v>
      </c>
      <c r="C402" s="185" t="s">
        <v>4858</v>
      </c>
      <c r="D402" s="185" t="s">
        <v>4859</v>
      </c>
      <c r="E402" s="185" t="s">
        <v>442</v>
      </c>
      <c r="F402" s="185" t="s">
        <v>246</v>
      </c>
      <c r="G402" s="186">
        <v>45078</v>
      </c>
      <c r="H402" s="185" t="s">
        <v>4860</v>
      </c>
      <c r="I402" s="257"/>
      <c r="J402" s="185" t="s">
        <v>110</v>
      </c>
      <c r="K402" s="185" t="s">
        <v>105</v>
      </c>
      <c r="L402" s="186">
        <v>45133</v>
      </c>
      <c r="M402" s="187">
        <v>45133</v>
      </c>
      <c r="O402" s="33" t="str">
        <f>VLOOKUP($A402,Master!$A:$B,2,0)&amp;$K402&amp;$L402</f>
        <v>WigoKGL45133</v>
      </c>
      <c r="P402" s="33" t="str">
        <f>IF(OR($A402="KE0",$A402="KZ0",$A402="KV0",$A402="KH0",$A402="KE",$A402="KZ",),VLOOKUP($A402&amp;$F402,Master!$D:$E,2,0)&amp;$K402&amp;$L402,VLOOKUP($A402,Master!$D:$E,2,0)&amp;Sheet1!$K402&amp;Sheet1!$L402)</f>
        <v>Wigo GKGL45133</v>
      </c>
      <c r="Q402" s="33" t="str">
        <f t="shared" si="12"/>
        <v>WGKGL45133</v>
      </c>
      <c r="R402" s="33" t="str">
        <f>IF(IF(VLOOKUP($A402,Master!$G:$J,4,0)="x",Sheet1!$A402,"")="","",IF(VLOOKUP($A402,Master!$G:$J,4,0)="x",Sheet1!$A402,"")&amp;$K402&amp;$L402)</f>
        <v>WGKGL45133</v>
      </c>
      <c r="S402" s="33" t="str">
        <f>IF(VLOOKUP($A402,Master!$L:$M,2,0)=0,"",VLOOKUP($A402,Master!$L:$M,2,0)&amp;$K402&amp;$M402)</f>
        <v>WigoKGL45133</v>
      </c>
      <c r="T402" s="33" t="str">
        <f t="shared" si="13"/>
        <v>WGKGL</v>
      </c>
      <c r="U402" s="179"/>
    </row>
    <row r="403" spans="1:21" hidden="1" x14ac:dyDescent="0.3">
      <c r="A403" s="184" t="s">
        <v>25</v>
      </c>
      <c r="B403" s="185" t="s">
        <v>4754</v>
      </c>
      <c r="C403" s="185" t="s">
        <v>4755</v>
      </c>
      <c r="D403" s="185" t="s">
        <v>4756</v>
      </c>
      <c r="E403" s="185" t="s">
        <v>386</v>
      </c>
      <c r="F403" s="185" t="s">
        <v>246</v>
      </c>
      <c r="G403" s="186">
        <v>45078</v>
      </c>
      <c r="H403" s="185" t="s">
        <v>4574</v>
      </c>
      <c r="I403" s="257"/>
      <c r="J403" s="185" t="s">
        <v>181</v>
      </c>
      <c r="K403" s="185" t="s">
        <v>105</v>
      </c>
      <c r="L403" s="186">
        <v>45136</v>
      </c>
      <c r="M403" s="187">
        <v>45136</v>
      </c>
      <c r="O403" s="33" t="str">
        <f>VLOOKUP($A403,Master!$A:$B,2,0)&amp;$K403&amp;$L403</f>
        <v>WigoKGL45136</v>
      </c>
      <c r="P403" s="33" t="str">
        <f>IF(OR($A403="KE0",$A403="KZ0",$A403="KV0",$A403="KH0",$A403="KE",$A403="KZ",),VLOOKUP($A403&amp;$F403,Master!$D:$E,2,0)&amp;$K403&amp;$L403,VLOOKUP($A403,Master!$D:$E,2,0)&amp;Sheet1!$K403&amp;Sheet1!$L403)</f>
        <v>Wigo GKGL45136</v>
      </c>
      <c r="Q403" s="33" t="str">
        <f t="shared" si="12"/>
        <v>WGKGL45136</v>
      </c>
      <c r="R403" s="33" t="str">
        <f>IF(IF(VLOOKUP($A403,Master!$G:$J,4,0)="x",Sheet1!$A403,"")="","",IF(VLOOKUP($A403,Master!$G:$J,4,0)="x",Sheet1!$A403,"")&amp;$K403&amp;$L403)</f>
        <v>WGKGL45136</v>
      </c>
      <c r="S403" s="33" t="str">
        <f>IF(VLOOKUP($A403,Master!$L:$M,2,0)=0,"",VLOOKUP($A403,Master!$L:$M,2,0)&amp;$K403&amp;$M403)</f>
        <v>WigoKGL45136</v>
      </c>
      <c r="T403" s="33" t="str">
        <f t="shared" si="13"/>
        <v>WGKGL</v>
      </c>
      <c r="U403" s="179"/>
    </row>
    <row r="404" spans="1:21" hidden="1" x14ac:dyDescent="0.3">
      <c r="A404" s="184" t="s">
        <v>25</v>
      </c>
      <c r="B404" s="185" t="s">
        <v>4742</v>
      </c>
      <c r="C404" s="185" t="s">
        <v>4743</v>
      </c>
      <c r="D404" s="185" t="s">
        <v>4744</v>
      </c>
      <c r="E404" s="185" t="s">
        <v>442</v>
      </c>
      <c r="F404" s="185" t="s">
        <v>246</v>
      </c>
      <c r="G404" s="186">
        <v>45078</v>
      </c>
      <c r="H404" s="185" t="s">
        <v>4394</v>
      </c>
      <c r="I404" s="257"/>
      <c r="J404" s="185" t="s">
        <v>145</v>
      </c>
      <c r="K404" s="185" t="s">
        <v>105</v>
      </c>
      <c r="L404" s="186">
        <v>45136</v>
      </c>
      <c r="M404" s="187">
        <v>45136</v>
      </c>
      <c r="O404" s="33" t="str">
        <f>VLOOKUP($A404,Master!$A:$B,2,0)&amp;$K404&amp;$L404</f>
        <v>WigoKGL45136</v>
      </c>
      <c r="P404" s="33" t="str">
        <f>IF(OR($A404="KE0",$A404="KZ0",$A404="KV0",$A404="KH0",$A404="KE",$A404="KZ",),VLOOKUP($A404&amp;$F404,Master!$D:$E,2,0)&amp;$K404&amp;$L404,VLOOKUP($A404,Master!$D:$E,2,0)&amp;Sheet1!$K404&amp;Sheet1!$L404)</f>
        <v>Wigo GKGL45136</v>
      </c>
      <c r="Q404" s="33" t="str">
        <f t="shared" si="12"/>
        <v>WGKGL45136</v>
      </c>
      <c r="R404" s="33" t="str">
        <f>IF(IF(VLOOKUP($A404,Master!$G:$J,4,0)="x",Sheet1!$A404,"")="","",IF(VLOOKUP($A404,Master!$G:$J,4,0)="x",Sheet1!$A404,"")&amp;$K404&amp;$L404)</f>
        <v>WGKGL45136</v>
      </c>
      <c r="S404" s="33" t="str">
        <f>IF(VLOOKUP($A404,Master!$L:$M,2,0)=0,"",VLOOKUP($A404,Master!$L:$M,2,0)&amp;$K404&amp;$M404)</f>
        <v>WigoKGL45136</v>
      </c>
      <c r="T404" s="33" t="str">
        <f t="shared" si="13"/>
        <v>WGKGL</v>
      </c>
      <c r="U404" s="179"/>
    </row>
    <row r="405" spans="1:21" hidden="1" x14ac:dyDescent="0.3">
      <c r="A405" s="184" t="s">
        <v>25</v>
      </c>
      <c r="B405" s="185" t="s">
        <v>771</v>
      </c>
      <c r="C405" s="185" t="s">
        <v>772</v>
      </c>
      <c r="D405" s="185" t="s">
        <v>773</v>
      </c>
      <c r="E405" s="185" t="s">
        <v>421</v>
      </c>
      <c r="F405" s="185" t="s">
        <v>246</v>
      </c>
      <c r="G405" s="186">
        <v>44986</v>
      </c>
      <c r="H405" s="185" t="s">
        <v>774</v>
      </c>
      <c r="I405" s="257"/>
      <c r="J405" s="185" t="s">
        <v>109</v>
      </c>
      <c r="K405" s="185" t="s">
        <v>105</v>
      </c>
      <c r="L405" s="186">
        <v>45083</v>
      </c>
      <c r="M405" s="187">
        <v>45083</v>
      </c>
      <c r="O405" s="33" t="str">
        <f>VLOOKUP($A405,Master!$A:$B,2,0)&amp;$K405&amp;$L405</f>
        <v>WigoKGL45083</v>
      </c>
      <c r="P405" s="33" t="str">
        <f>IF(OR($A405="KE0",$A405="KZ0",$A405="KV0",$A405="KH0",$A405="KE",$A405="KZ",),VLOOKUP($A405&amp;$F405,Master!$D:$E,2,0)&amp;$K405&amp;$L405,VLOOKUP($A405,Master!$D:$E,2,0)&amp;Sheet1!$K405&amp;Sheet1!$L405)</f>
        <v>Wigo GKGL45083</v>
      </c>
      <c r="Q405" s="33" t="str">
        <f t="shared" si="12"/>
        <v>WGKGL45083</v>
      </c>
      <c r="R405" s="33" t="str">
        <f>IF(IF(VLOOKUP($A405,Master!$G:$J,4,0)="x",Sheet1!$A405,"")="","",IF(VLOOKUP($A405,Master!$G:$J,4,0)="x",Sheet1!$A405,"")&amp;$K405&amp;$L405)</f>
        <v>WGKGL45083</v>
      </c>
      <c r="S405" s="33" t="str">
        <f>IF(VLOOKUP($A405,Master!$L:$M,2,0)=0,"",VLOOKUP($A405,Master!$L:$M,2,0)&amp;$K405&amp;$M405)</f>
        <v>WigoKGL45083</v>
      </c>
      <c r="T405" s="33" t="str">
        <f t="shared" si="13"/>
        <v>WGKGL</v>
      </c>
      <c r="U405" s="179"/>
    </row>
    <row r="406" spans="1:21" hidden="1" x14ac:dyDescent="0.3">
      <c r="A406" s="184" t="s">
        <v>25</v>
      </c>
      <c r="B406" s="185" t="s">
        <v>763</v>
      </c>
      <c r="C406" s="185" t="s">
        <v>764</v>
      </c>
      <c r="D406" s="185" t="s">
        <v>765</v>
      </c>
      <c r="E406" s="185" t="s">
        <v>442</v>
      </c>
      <c r="F406" s="185" t="s">
        <v>246</v>
      </c>
      <c r="G406" s="186">
        <v>44986</v>
      </c>
      <c r="H406" s="185" t="s">
        <v>766</v>
      </c>
      <c r="I406" s="257"/>
      <c r="J406" s="185" t="s">
        <v>174</v>
      </c>
      <c r="K406" s="185" t="s">
        <v>105</v>
      </c>
      <c r="L406" s="186">
        <v>45083</v>
      </c>
      <c r="M406" s="187">
        <v>45083</v>
      </c>
      <c r="O406" s="33" t="str">
        <f>VLOOKUP($A406,Master!$A:$B,2,0)&amp;$K406&amp;$L406</f>
        <v>WigoKGL45083</v>
      </c>
      <c r="P406" s="33" t="str">
        <f>IF(OR($A406="KE0",$A406="KZ0",$A406="KV0",$A406="KH0",$A406="KE",$A406="KZ",),VLOOKUP($A406&amp;$F406,Master!$D:$E,2,0)&amp;$K406&amp;$L406,VLOOKUP($A406,Master!$D:$E,2,0)&amp;Sheet1!$K406&amp;Sheet1!$L406)</f>
        <v>Wigo GKGL45083</v>
      </c>
      <c r="Q406" s="33" t="str">
        <f t="shared" si="12"/>
        <v>WGKGL45083</v>
      </c>
      <c r="R406" s="33" t="str">
        <f>IF(IF(VLOOKUP($A406,Master!$G:$J,4,0)="x",Sheet1!$A406,"")="","",IF(VLOOKUP($A406,Master!$G:$J,4,0)="x",Sheet1!$A406,"")&amp;$K406&amp;$L406)</f>
        <v>WGKGL45083</v>
      </c>
      <c r="S406" s="33" t="str">
        <f>IF(VLOOKUP($A406,Master!$L:$M,2,0)=0,"",VLOOKUP($A406,Master!$L:$M,2,0)&amp;$K406&amp;$M406)</f>
        <v>WigoKGL45083</v>
      </c>
      <c r="T406" s="33" t="str">
        <f t="shared" si="13"/>
        <v>WGKGL</v>
      </c>
      <c r="U406" s="179"/>
    </row>
    <row r="407" spans="1:21" hidden="1" x14ac:dyDescent="0.3">
      <c r="A407" s="184" t="s">
        <v>25</v>
      </c>
      <c r="B407" s="185" t="s">
        <v>507</v>
      </c>
      <c r="C407" s="185" t="s">
        <v>508</v>
      </c>
      <c r="D407" s="185" t="s">
        <v>509</v>
      </c>
      <c r="E407" s="185" t="s">
        <v>442</v>
      </c>
      <c r="F407" s="185" t="s">
        <v>246</v>
      </c>
      <c r="G407" s="186">
        <v>44986</v>
      </c>
      <c r="H407" s="185" t="s">
        <v>510</v>
      </c>
      <c r="I407" s="257"/>
      <c r="J407" s="185" t="s">
        <v>108</v>
      </c>
      <c r="K407" s="185" t="s">
        <v>105</v>
      </c>
      <c r="L407" s="186">
        <v>45083</v>
      </c>
      <c r="M407" s="187">
        <v>45083</v>
      </c>
      <c r="O407" s="33" t="str">
        <f>VLOOKUP($A407,Master!$A:$B,2,0)&amp;$K407&amp;$L407</f>
        <v>WigoKGL45083</v>
      </c>
      <c r="P407" s="33" t="str">
        <f>IF(OR($A407="KE0",$A407="KZ0",$A407="KV0",$A407="KH0",$A407="KE",$A407="KZ",),VLOOKUP($A407&amp;$F407,Master!$D:$E,2,0)&amp;$K407&amp;$L407,VLOOKUP($A407,Master!$D:$E,2,0)&amp;Sheet1!$K407&amp;Sheet1!$L407)</f>
        <v>Wigo GKGL45083</v>
      </c>
      <c r="Q407" s="33" t="str">
        <f t="shared" si="12"/>
        <v>WGKGL45083</v>
      </c>
      <c r="R407" s="33" t="str">
        <f>IF(IF(VLOOKUP($A407,Master!$G:$J,4,0)="x",Sheet1!$A407,"")="","",IF(VLOOKUP($A407,Master!$G:$J,4,0)="x",Sheet1!$A407,"")&amp;$K407&amp;$L407)</f>
        <v>WGKGL45083</v>
      </c>
      <c r="S407" s="33" t="str">
        <f>IF(VLOOKUP($A407,Master!$L:$M,2,0)=0,"",VLOOKUP($A407,Master!$L:$M,2,0)&amp;$K407&amp;$M407)</f>
        <v>WigoKGL45083</v>
      </c>
      <c r="T407" s="33" t="str">
        <f t="shared" si="13"/>
        <v>WGKGL</v>
      </c>
      <c r="U407" s="179"/>
    </row>
    <row r="408" spans="1:21" hidden="1" x14ac:dyDescent="0.3">
      <c r="A408" s="184" t="s">
        <v>25</v>
      </c>
      <c r="B408" s="185" t="s">
        <v>663</v>
      </c>
      <c r="C408" s="185" t="s">
        <v>664</v>
      </c>
      <c r="D408" s="185" t="s">
        <v>665</v>
      </c>
      <c r="E408" s="185" t="s">
        <v>386</v>
      </c>
      <c r="F408" s="185" t="s">
        <v>246</v>
      </c>
      <c r="G408" s="186">
        <v>44986</v>
      </c>
      <c r="H408" s="185" t="s">
        <v>666</v>
      </c>
      <c r="I408" s="257"/>
      <c r="J408" s="185" t="s">
        <v>116</v>
      </c>
      <c r="K408" s="185" t="s">
        <v>105</v>
      </c>
      <c r="L408" s="186">
        <v>45083</v>
      </c>
      <c r="M408" s="187">
        <v>45083</v>
      </c>
      <c r="O408" s="33" t="str">
        <f>VLOOKUP($A408,Master!$A:$B,2,0)&amp;$K408&amp;$L408</f>
        <v>WigoKGL45083</v>
      </c>
      <c r="P408" s="33" t="str">
        <f>IF(OR($A408="KE0",$A408="KZ0",$A408="KV0",$A408="KH0",$A408="KE",$A408="KZ",),VLOOKUP($A408&amp;$F408,Master!$D:$E,2,0)&amp;$K408&amp;$L408,VLOOKUP($A408,Master!$D:$E,2,0)&amp;Sheet1!$K408&amp;Sheet1!$L408)</f>
        <v>Wigo GKGL45083</v>
      </c>
      <c r="Q408" s="33" t="str">
        <f t="shared" si="12"/>
        <v>WGKGL45083</v>
      </c>
      <c r="R408" s="33" t="str">
        <f>IF(IF(VLOOKUP($A408,Master!$G:$J,4,0)="x",Sheet1!$A408,"")="","",IF(VLOOKUP($A408,Master!$G:$J,4,0)="x",Sheet1!$A408,"")&amp;$K408&amp;$L408)</f>
        <v>WGKGL45083</v>
      </c>
      <c r="S408" s="33" t="str">
        <f>IF(VLOOKUP($A408,Master!$L:$M,2,0)=0,"",VLOOKUP($A408,Master!$L:$M,2,0)&amp;$K408&amp;$M408)</f>
        <v>WigoKGL45083</v>
      </c>
      <c r="T408" s="33" t="str">
        <f t="shared" si="13"/>
        <v>WGKGL</v>
      </c>
      <c r="U408" s="179"/>
    </row>
    <row r="409" spans="1:21" hidden="1" x14ac:dyDescent="0.3">
      <c r="A409" s="184" t="s">
        <v>25</v>
      </c>
      <c r="B409" s="185" t="s">
        <v>751</v>
      </c>
      <c r="C409" s="185" t="s">
        <v>752</v>
      </c>
      <c r="D409" s="185" t="s">
        <v>753</v>
      </c>
      <c r="E409" s="185" t="s">
        <v>386</v>
      </c>
      <c r="F409" s="185" t="s">
        <v>246</v>
      </c>
      <c r="G409" s="186">
        <v>44986</v>
      </c>
      <c r="H409" s="185" t="s">
        <v>754</v>
      </c>
      <c r="I409" s="257"/>
      <c r="J409" s="185" t="s">
        <v>174</v>
      </c>
      <c r="K409" s="185" t="s">
        <v>105</v>
      </c>
      <c r="L409" s="186">
        <v>45083</v>
      </c>
      <c r="M409" s="187">
        <v>45083</v>
      </c>
      <c r="O409" s="33" t="str">
        <f>VLOOKUP($A409,Master!$A:$B,2,0)&amp;$K409&amp;$L409</f>
        <v>WigoKGL45083</v>
      </c>
      <c r="P409" s="33" t="str">
        <f>IF(OR($A409="KE0",$A409="KZ0",$A409="KV0",$A409="KH0",$A409="KE",$A409="KZ",),VLOOKUP($A409&amp;$F409,Master!$D:$E,2,0)&amp;$K409&amp;$L409,VLOOKUP($A409,Master!$D:$E,2,0)&amp;Sheet1!$K409&amp;Sheet1!$L409)</f>
        <v>Wigo GKGL45083</v>
      </c>
      <c r="Q409" s="33" t="str">
        <f t="shared" si="12"/>
        <v>WGKGL45083</v>
      </c>
      <c r="R409" s="33" t="str">
        <f>IF(IF(VLOOKUP($A409,Master!$G:$J,4,0)="x",Sheet1!$A409,"")="","",IF(VLOOKUP($A409,Master!$G:$J,4,0)="x",Sheet1!$A409,"")&amp;$K409&amp;$L409)</f>
        <v>WGKGL45083</v>
      </c>
      <c r="S409" s="33" t="str">
        <f>IF(VLOOKUP($A409,Master!$L:$M,2,0)=0,"",VLOOKUP($A409,Master!$L:$M,2,0)&amp;$K409&amp;$M409)</f>
        <v>WigoKGL45083</v>
      </c>
      <c r="T409" s="33" t="str">
        <f t="shared" si="13"/>
        <v>WGKGL</v>
      </c>
      <c r="U409" s="179"/>
    </row>
    <row r="410" spans="1:21" hidden="1" x14ac:dyDescent="0.3">
      <c r="A410" s="184" t="s">
        <v>25</v>
      </c>
      <c r="B410" s="185" t="s">
        <v>523</v>
      </c>
      <c r="C410" s="185" t="s">
        <v>524</v>
      </c>
      <c r="D410" s="185" t="s">
        <v>525</v>
      </c>
      <c r="E410" s="185" t="s">
        <v>386</v>
      </c>
      <c r="F410" s="185" t="s">
        <v>246</v>
      </c>
      <c r="G410" s="186">
        <v>44986</v>
      </c>
      <c r="H410" s="185" t="s">
        <v>526</v>
      </c>
      <c r="I410" s="257"/>
      <c r="J410" s="185" t="s">
        <v>256</v>
      </c>
      <c r="K410" s="185" t="s">
        <v>105</v>
      </c>
      <c r="L410" s="186">
        <v>45083</v>
      </c>
      <c r="M410" s="187">
        <v>45083</v>
      </c>
      <c r="O410" s="33" t="str">
        <f>VLOOKUP($A410,Master!$A:$B,2,0)&amp;$K410&amp;$L410</f>
        <v>WigoKGL45083</v>
      </c>
      <c r="P410" s="33" t="str">
        <f>IF(OR($A410="KE0",$A410="KZ0",$A410="KV0",$A410="KH0",$A410="KE",$A410="KZ",),VLOOKUP($A410&amp;$F410,Master!$D:$E,2,0)&amp;$K410&amp;$L410,VLOOKUP($A410,Master!$D:$E,2,0)&amp;Sheet1!$K410&amp;Sheet1!$L410)</f>
        <v>Wigo GKGL45083</v>
      </c>
      <c r="Q410" s="33" t="str">
        <f t="shared" si="12"/>
        <v>WGKGL45083</v>
      </c>
      <c r="R410" s="33" t="str">
        <f>IF(IF(VLOOKUP($A410,Master!$G:$J,4,0)="x",Sheet1!$A410,"")="","",IF(VLOOKUP($A410,Master!$G:$J,4,0)="x",Sheet1!$A410,"")&amp;$K410&amp;$L410)</f>
        <v>WGKGL45083</v>
      </c>
      <c r="S410" s="33" t="str">
        <f>IF(VLOOKUP($A410,Master!$L:$M,2,0)=0,"",VLOOKUP($A410,Master!$L:$M,2,0)&amp;$K410&amp;$M410)</f>
        <v>WigoKGL45083</v>
      </c>
      <c r="T410" s="33" t="str">
        <f t="shared" si="13"/>
        <v>WGKGL</v>
      </c>
      <c r="U410" s="179"/>
    </row>
    <row r="411" spans="1:21" hidden="1" x14ac:dyDescent="0.3">
      <c r="A411" s="184" t="s">
        <v>25</v>
      </c>
      <c r="B411" s="185" t="s">
        <v>839</v>
      </c>
      <c r="C411" s="185" t="s">
        <v>840</v>
      </c>
      <c r="D411" s="185" t="s">
        <v>841</v>
      </c>
      <c r="E411" s="185" t="s">
        <v>386</v>
      </c>
      <c r="F411" s="185" t="s">
        <v>246</v>
      </c>
      <c r="G411" s="186">
        <v>44986</v>
      </c>
      <c r="H411" s="185" t="s">
        <v>842</v>
      </c>
      <c r="I411" s="257"/>
      <c r="J411" s="185" t="s">
        <v>260</v>
      </c>
      <c r="K411" s="185" t="s">
        <v>105</v>
      </c>
      <c r="L411" s="186">
        <v>45083</v>
      </c>
      <c r="M411" s="187">
        <v>45083</v>
      </c>
      <c r="O411" s="33" t="str">
        <f>VLOOKUP($A411,Master!$A:$B,2,0)&amp;$K411&amp;$L411</f>
        <v>WigoKGL45083</v>
      </c>
      <c r="P411" s="33" t="str">
        <f>IF(OR($A411="KE0",$A411="KZ0",$A411="KV0",$A411="KH0",$A411="KE",$A411="KZ",),VLOOKUP($A411&amp;$F411,Master!$D:$E,2,0)&amp;$K411&amp;$L411,VLOOKUP($A411,Master!$D:$E,2,0)&amp;Sheet1!$K411&amp;Sheet1!$L411)</f>
        <v>Wigo GKGL45083</v>
      </c>
      <c r="Q411" s="33" t="str">
        <f t="shared" si="12"/>
        <v>WGKGL45083</v>
      </c>
      <c r="R411" s="33" t="str">
        <f>IF(IF(VLOOKUP($A411,Master!$G:$J,4,0)="x",Sheet1!$A411,"")="","",IF(VLOOKUP($A411,Master!$G:$J,4,0)="x",Sheet1!$A411,"")&amp;$K411&amp;$L411)</f>
        <v>WGKGL45083</v>
      </c>
      <c r="S411" s="33" t="str">
        <f>IF(VLOOKUP($A411,Master!$L:$M,2,0)=0,"",VLOOKUP($A411,Master!$L:$M,2,0)&amp;$K411&amp;$M411)</f>
        <v>WigoKGL45083</v>
      </c>
      <c r="T411" s="33" t="str">
        <f t="shared" si="13"/>
        <v>WGKGL</v>
      </c>
      <c r="U411" s="179"/>
    </row>
    <row r="412" spans="1:21" hidden="1" x14ac:dyDescent="0.3">
      <c r="A412" s="184" t="s">
        <v>25</v>
      </c>
      <c r="B412" s="185" t="s">
        <v>563</v>
      </c>
      <c r="C412" s="185" t="s">
        <v>564</v>
      </c>
      <c r="D412" s="185" t="s">
        <v>565</v>
      </c>
      <c r="E412" s="185" t="s">
        <v>442</v>
      </c>
      <c r="F412" s="185" t="s">
        <v>246</v>
      </c>
      <c r="G412" s="186">
        <v>44986</v>
      </c>
      <c r="H412" s="185" t="s">
        <v>566</v>
      </c>
      <c r="I412" s="257"/>
      <c r="J412" s="185" t="s">
        <v>175</v>
      </c>
      <c r="K412" s="185" t="s">
        <v>105</v>
      </c>
      <c r="L412" s="186">
        <v>45083</v>
      </c>
      <c r="M412" s="187">
        <v>45083</v>
      </c>
      <c r="O412" s="33" t="str">
        <f>VLOOKUP($A412,Master!$A:$B,2,0)&amp;$K412&amp;$L412</f>
        <v>WigoKGL45083</v>
      </c>
      <c r="P412" s="33" t="str">
        <f>IF(OR($A412="KE0",$A412="KZ0",$A412="KV0",$A412="KH0",$A412="KE",$A412="KZ",),VLOOKUP($A412&amp;$F412,Master!$D:$E,2,0)&amp;$K412&amp;$L412,VLOOKUP($A412,Master!$D:$E,2,0)&amp;Sheet1!$K412&amp;Sheet1!$L412)</f>
        <v>Wigo GKGL45083</v>
      </c>
      <c r="Q412" s="33" t="str">
        <f t="shared" si="12"/>
        <v>WGKGL45083</v>
      </c>
      <c r="R412" s="33" t="str">
        <f>IF(IF(VLOOKUP($A412,Master!$G:$J,4,0)="x",Sheet1!$A412,"")="","",IF(VLOOKUP($A412,Master!$G:$J,4,0)="x",Sheet1!$A412,"")&amp;$K412&amp;$L412)</f>
        <v>WGKGL45083</v>
      </c>
      <c r="S412" s="33" t="str">
        <f>IF(VLOOKUP($A412,Master!$L:$M,2,0)=0,"",VLOOKUP($A412,Master!$L:$M,2,0)&amp;$K412&amp;$M412)</f>
        <v>WigoKGL45083</v>
      </c>
      <c r="T412" s="33" t="str">
        <f t="shared" si="13"/>
        <v>WGKGL</v>
      </c>
      <c r="U412" s="179"/>
    </row>
    <row r="413" spans="1:21" hidden="1" x14ac:dyDescent="0.3">
      <c r="A413" s="184" t="s">
        <v>25</v>
      </c>
      <c r="B413" s="185" t="s">
        <v>487</v>
      </c>
      <c r="C413" s="185" t="s">
        <v>488</v>
      </c>
      <c r="D413" s="185" t="s">
        <v>489</v>
      </c>
      <c r="E413" s="185" t="s">
        <v>421</v>
      </c>
      <c r="F413" s="185" t="s">
        <v>246</v>
      </c>
      <c r="G413" s="186">
        <v>44986</v>
      </c>
      <c r="H413" s="185" t="s">
        <v>490</v>
      </c>
      <c r="I413" s="257"/>
      <c r="J413" s="185" t="s">
        <v>107</v>
      </c>
      <c r="K413" s="185" t="s">
        <v>105</v>
      </c>
      <c r="L413" s="186">
        <v>45083</v>
      </c>
      <c r="M413" s="187">
        <v>45083</v>
      </c>
      <c r="O413" s="33" t="str">
        <f>VLOOKUP($A413,Master!$A:$B,2,0)&amp;$K413&amp;$L413</f>
        <v>WigoKGL45083</v>
      </c>
      <c r="P413" s="33" t="str">
        <f>IF(OR($A413="KE0",$A413="KZ0",$A413="KV0",$A413="KH0",$A413="KE",$A413="KZ",),VLOOKUP($A413&amp;$F413,Master!$D:$E,2,0)&amp;$K413&amp;$L413,VLOOKUP($A413,Master!$D:$E,2,0)&amp;Sheet1!$K413&amp;Sheet1!$L413)</f>
        <v>Wigo GKGL45083</v>
      </c>
      <c r="Q413" s="33" t="str">
        <f t="shared" si="12"/>
        <v>WGKGL45083</v>
      </c>
      <c r="R413" s="33" t="str">
        <f>IF(IF(VLOOKUP($A413,Master!$G:$J,4,0)="x",Sheet1!$A413,"")="","",IF(VLOOKUP($A413,Master!$G:$J,4,0)="x",Sheet1!$A413,"")&amp;$K413&amp;$L413)</f>
        <v>WGKGL45083</v>
      </c>
      <c r="S413" s="33" t="str">
        <f>IF(VLOOKUP($A413,Master!$L:$M,2,0)=0,"",VLOOKUP($A413,Master!$L:$M,2,0)&amp;$K413&amp;$M413)</f>
        <v>WigoKGL45083</v>
      </c>
      <c r="T413" s="33" t="str">
        <f t="shared" si="13"/>
        <v>WGKGL</v>
      </c>
      <c r="U413" s="179"/>
    </row>
    <row r="414" spans="1:21" hidden="1" x14ac:dyDescent="0.3">
      <c r="A414" s="184" t="s">
        <v>25</v>
      </c>
      <c r="B414" s="185" t="s">
        <v>863</v>
      </c>
      <c r="C414" s="185" t="s">
        <v>864</v>
      </c>
      <c r="D414" s="185" t="s">
        <v>865</v>
      </c>
      <c r="E414" s="185" t="s">
        <v>386</v>
      </c>
      <c r="F414" s="185" t="s">
        <v>246</v>
      </c>
      <c r="G414" s="186">
        <v>45017</v>
      </c>
      <c r="H414" s="185" t="s">
        <v>866</v>
      </c>
      <c r="I414" s="257"/>
      <c r="J414" s="185" t="s">
        <v>181</v>
      </c>
      <c r="K414" s="185" t="s">
        <v>105</v>
      </c>
      <c r="L414" s="186">
        <v>45083</v>
      </c>
      <c r="M414" s="187">
        <v>45083</v>
      </c>
      <c r="O414" s="33" t="str">
        <f>VLOOKUP($A414,Master!$A:$B,2,0)&amp;$K414&amp;$L414</f>
        <v>WigoKGL45083</v>
      </c>
      <c r="P414" s="33" t="str">
        <f>IF(OR($A414="KE0",$A414="KZ0",$A414="KV0",$A414="KH0",$A414="KE",$A414="KZ",),VLOOKUP($A414&amp;$F414,Master!$D:$E,2,0)&amp;$K414&amp;$L414,VLOOKUP($A414,Master!$D:$E,2,0)&amp;Sheet1!$K414&amp;Sheet1!$L414)</f>
        <v>Wigo GKGL45083</v>
      </c>
      <c r="Q414" s="33" t="str">
        <f t="shared" si="12"/>
        <v>WGKGL45083</v>
      </c>
      <c r="R414" s="33" t="str">
        <f>IF(IF(VLOOKUP($A414,Master!$G:$J,4,0)="x",Sheet1!$A414,"")="","",IF(VLOOKUP($A414,Master!$G:$J,4,0)="x",Sheet1!$A414,"")&amp;$K414&amp;$L414)</f>
        <v>WGKGL45083</v>
      </c>
      <c r="S414" s="33" t="str">
        <f>IF(VLOOKUP($A414,Master!$L:$M,2,0)=0,"",VLOOKUP($A414,Master!$L:$M,2,0)&amp;$K414&amp;$M414)</f>
        <v>WigoKGL45083</v>
      </c>
      <c r="T414" s="33" t="str">
        <f t="shared" si="13"/>
        <v>WGKGL</v>
      </c>
      <c r="U414" s="179"/>
    </row>
    <row r="415" spans="1:21" hidden="1" x14ac:dyDescent="0.3">
      <c r="A415" s="184" t="s">
        <v>25</v>
      </c>
      <c r="B415" s="185" t="s">
        <v>527</v>
      </c>
      <c r="C415" s="185" t="s">
        <v>528</v>
      </c>
      <c r="D415" s="185" t="s">
        <v>529</v>
      </c>
      <c r="E415" s="185" t="s">
        <v>386</v>
      </c>
      <c r="F415" s="185" t="s">
        <v>246</v>
      </c>
      <c r="G415" s="186">
        <v>44986</v>
      </c>
      <c r="H415" s="185" t="s">
        <v>530</v>
      </c>
      <c r="I415" s="257"/>
      <c r="J415" s="185" t="s">
        <v>256</v>
      </c>
      <c r="K415" s="185" t="s">
        <v>105</v>
      </c>
      <c r="L415" s="186">
        <v>45084</v>
      </c>
      <c r="M415" s="187">
        <v>45084</v>
      </c>
      <c r="O415" s="33" t="str">
        <f>VLOOKUP($A415,Master!$A:$B,2,0)&amp;$K415&amp;$L415</f>
        <v>WigoKGL45084</v>
      </c>
      <c r="P415" s="33" t="str">
        <f>IF(OR($A415="KE0",$A415="KZ0",$A415="KV0",$A415="KH0",$A415="KE",$A415="KZ",),VLOOKUP($A415&amp;$F415,Master!$D:$E,2,0)&amp;$K415&amp;$L415,VLOOKUP($A415,Master!$D:$E,2,0)&amp;Sheet1!$K415&amp;Sheet1!$L415)</f>
        <v>Wigo GKGL45084</v>
      </c>
      <c r="Q415" s="33" t="str">
        <f t="shared" si="12"/>
        <v>WGKGL45084</v>
      </c>
      <c r="R415" s="33" t="str">
        <f>IF(IF(VLOOKUP($A415,Master!$G:$J,4,0)="x",Sheet1!$A415,"")="","",IF(VLOOKUP($A415,Master!$G:$J,4,0)="x",Sheet1!$A415,"")&amp;$K415&amp;$L415)</f>
        <v>WGKGL45084</v>
      </c>
      <c r="S415" s="33" t="str">
        <f>IF(VLOOKUP($A415,Master!$L:$M,2,0)=0,"",VLOOKUP($A415,Master!$L:$M,2,0)&amp;$K415&amp;$M415)</f>
        <v>WigoKGL45084</v>
      </c>
      <c r="T415" s="33" t="str">
        <f t="shared" si="13"/>
        <v>WGKGL</v>
      </c>
      <c r="U415" s="179"/>
    </row>
    <row r="416" spans="1:21" hidden="1" x14ac:dyDescent="0.3">
      <c r="A416" s="184" t="s">
        <v>25</v>
      </c>
      <c r="B416" s="185" t="s">
        <v>611</v>
      </c>
      <c r="C416" s="185" t="s">
        <v>612</v>
      </c>
      <c r="D416" s="185" t="s">
        <v>613</v>
      </c>
      <c r="E416" s="185" t="s">
        <v>421</v>
      </c>
      <c r="F416" s="185" t="s">
        <v>246</v>
      </c>
      <c r="G416" s="186">
        <v>44986</v>
      </c>
      <c r="H416" s="185" t="s">
        <v>614</v>
      </c>
      <c r="I416" s="257"/>
      <c r="J416" s="185" t="s">
        <v>106</v>
      </c>
      <c r="K416" s="185" t="s">
        <v>105</v>
      </c>
      <c r="L416" s="186">
        <v>45099</v>
      </c>
      <c r="M416" s="187">
        <v>45099</v>
      </c>
      <c r="O416" s="33" t="str">
        <f>VLOOKUP($A416,Master!$A:$B,2,0)&amp;$K416&amp;$L416</f>
        <v>WigoKGL45099</v>
      </c>
      <c r="P416" s="33" t="str">
        <f>IF(OR($A416="KE0",$A416="KZ0",$A416="KV0",$A416="KH0",$A416="KE",$A416="KZ",),VLOOKUP($A416&amp;$F416,Master!$D:$E,2,0)&amp;$K416&amp;$L416,VLOOKUP($A416,Master!$D:$E,2,0)&amp;Sheet1!$K416&amp;Sheet1!$L416)</f>
        <v>Wigo GKGL45099</v>
      </c>
      <c r="Q416" s="33" t="str">
        <f t="shared" si="12"/>
        <v>WGKGL45099</v>
      </c>
      <c r="R416" s="33" t="str">
        <f>IF(IF(VLOOKUP($A416,Master!$G:$J,4,0)="x",Sheet1!$A416,"")="","",IF(VLOOKUP($A416,Master!$G:$J,4,0)="x",Sheet1!$A416,"")&amp;$K416&amp;$L416)</f>
        <v>WGKGL45099</v>
      </c>
      <c r="S416" s="33" t="str">
        <f>IF(VLOOKUP($A416,Master!$L:$M,2,0)=0,"",VLOOKUP($A416,Master!$L:$M,2,0)&amp;$K416&amp;$M416)</f>
        <v>WigoKGL45099</v>
      </c>
      <c r="T416" s="33" t="str">
        <f t="shared" si="13"/>
        <v>WGKGL</v>
      </c>
      <c r="U416" s="179"/>
    </row>
    <row r="417" spans="1:21" hidden="1" x14ac:dyDescent="0.3">
      <c r="A417" s="184" t="s">
        <v>25</v>
      </c>
      <c r="B417" s="185" t="s">
        <v>2676</v>
      </c>
      <c r="C417" s="185" t="s">
        <v>2677</v>
      </c>
      <c r="D417" s="185" t="s">
        <v>2678</v>
      </c>
      <c r="E417" s="185" t="s">
        <v>386</v>
      </c>
      <c r="F417" s="185" t="s">
        <v>246</v>
      </c>
      <c r="G417" s="186">
        <v>45017</v>
      </c>
      <c r="H417" s="185" t="s">
        <v>2679</v>
      </c>
      <c r="I417" s="257"/>
      <c r="J417" s="185" t="s">
        <v>106</v>
      </c>
      <c r="K417" s="185" t="s">
        <v>105</v>
      </c>
      <c r="L417" s="186">
        <v>45100</v>
      </c>
      <c r="M417" s="187">
        <v>45100</v>
      </c>
      <c r="O417" s="33" t="str">
        <f>VLOOKUP($A417,Master!$A:$B,2,0)&amp;$K417&amp;$L417</f>
        <v>WigoKGL45100</v>
      </c>
      <c r="P417" s="33" t="str">
        <f>IF(OR($A417="KE0",$A417="KZ0",$A417="KV0",$A417="KH0",$A417="KE",$A417="KZ",),VLOOKUP($A417&amp;$F417,Master!$D:$E,2,0)&amp;$K417&amp;$L417,VLOOKUP($A417,Master!$D:$E,2,0)&amp;Sheet1!$K417&amp;Sheet1!$L417)</f>
        <v>Wigo GKGL45100</v>
      </c>
      <c r="Q417" s="33" t="str">
        <f t="shared" si="12"/>
        <v>WGKGL45100</v>
      </c>
      <c r="R417" s="33" t="str">
        <f>IF(IF(VLOOKUP($A417,Master!$G:$J,4,0)="x",Sheet1!$A417,"")="","",IF(VLOOKUP($A417,Master!$G:$J,4,0)="x",Sheet1!$A417,"")&amp;$K417&amp;$L417)</f>
        <v>WGKGL45100</v>
      </c>
      <c r="S417" s="33" t="str">
        <f>IF(VLOOKUP($A417,Master!$L:$M,2,0)=0,"",VLOOKUP($A417,Master!$L:$M,2,0)&amp;$K417&amp;$M417)</f>
        <v>WigoKGL45100</v>
      </c>
      <c r="T417" s="33" t="str">
        <f t="shared" si="13"/>
        <v>WGKGL</v>
      </c>
      <c r="U417" s="179"/>
    </row>
    <row r="418" spans="1:21" hidden="1" x14ac:dyDescent="0.3">
      <c r="A418" s="184" t="s">
        <v>25</v>
      </c>
      <c r="B418" s="185" t="s">
        <v>603</v>
      </c>
      <c r="C418" s="185" t="s">
        <v>604</v>
      </c>
      <c r="D418" s="185" t="s">
        <v>605</v>
      </c>
      <c r="E418" s="185" t="s">
        <v>421</v>
      </c>
      <c r="F418" s="185" t="s">
        <v>246</v>
      </c>
      <c r="G418" s="186">
        <v>45017</v>
      </c>
      <c r="H418" s="185" t="s">
        <v>606</v>
      </c>
      <c r="I418" s="257"/>
      <c r="J418" s="185" t="s">
        <v>175</v>
      </c>
      <c r="K418" s="185" t="s">
        <v>105</v>
      </c>
      <c r="L418" s="186">
        <v>45100</v>
      </c>
      <c r="M418" s="187">
        <v>45100</v>
      </c>
      <c r="O418" s="33" t="str">
        <f>VLOOKUP($A418,Master!$A:$B,2,0)&amp;$K418&amp;$L418</f>
        <v>WigoKGL45100</v>
      </c>
      <c r="P418" s="33" t="str">
        <f>IF(OR($A418="KE0",$A418="KZ0",$A418="KV0",$A418="KH0",$A418="KE",$A418="KZ",),VLOOKUP($A418&amp;$F418,Master!$D:$E,2,0)&amp;$K418&amp;$L418,VLOOKUP($A418,Master!$D:$E,2,0)&amp;Sheet1!$K418&amp;Sheet1!$L418)</f>
        <v>Wigo GKGL45100</v>
      </c>
      <c r="Q418" s="33" t="str">
        <f t="shared" si="12"/>
        <v>WGKGL45100</v>
      </c>
      <c r="R418" s="33" t="str">
        <f>IF(IF(VLOOKUP($A418,Master!$G:$J,4,0)="x",Sheet1!$A418,"")="","",IF(VLOOKUP($A418,Master!$G:$J,4,0)="x",Sheet1!$A418,"")&amp;$K418&amp;$L418)</f>
        <v>WGKGL45100</v>
      </c>
      <c r="S418" s="33" t="str">
        <f>IF(VLOOKUP($A418,Master!$L:$M,2,0)=0,"",VLOOKUP($A418,Master!$L:$M,2,0)&amp;$K418&amp;$M418)</f>
        <v>WigoKGL45100</v>
      </c>
      <c r="T418" s="33" t="str">
        <f t="shared" si="13"/>
        <v>WGKGL</v>
      </c>
      <c r="U418" s="179"/>
    </row>
    <row r="419" spans="1:21" hidden="1" x14ac:dyDescent="0.3">
      <c r="A419" s="184" t="s">
        <v>25</v>
      </c>
      <c r="B419" s="185" t="s">
        <v>1897</v>
      </c>
      <c r="C419" s="185" t="s">
        <v>1898</v>
      </c>
      <c r="D419" s="185" t="s">
        <v>1899</v>
      </c>
      <c r="E419" s="185" t="s">
        <v>386</v>
      </c>
      <c r="F419" s="185" t="s">
        <v>246</v>
      </c>
      <c r="G419" s="186">
        <v>45017</v>
      </c>
      <c r="H419" s="185" t="s">
        <v>1900</v>
      </c>
      <c r="I419" s="257"/>
      <c r="J419" s="185" t="s">
        <v>112</v>
      </c>
      <c r="K419" s="185" t="s">
        <v>105</v>
      </c>
      <c r="L419" s="186">
        <v>45101</v>
      </c>
      <c r="M419" s="187">
        <v>45101</v>
      </c>
      <c r="O419" s="33" t="str">
        <f>VLOOKUP($A419,Master!$A:$B,2,0)&amp;$K419&amp;$L419</f>
        <v>WigoKGL45101</v>
      </c>
      <c r="P419" s="33" t="str">
        <f>IF(OR($A419="KE0",$A419="KZ0",$A419="KV0",$A419="KH0",$A419="KE",$A419="KZ",),VLOOKUP($A419&amp;$F419,Master!$D:$E,2,0)&amp;$K419&amp;$L419,VLOOKUP($A419,Master!$D:$E,2,0)&amp;Sheet1!$K419&amp;Sheet1!$L419)</f>
        <v>Wigo GKGL45101</v>
      </c>
      <c r="Q419" s="33" t="str">
        <f t="shared" si="12"/>
        <v>WGKGL45101</v>
      </c>
      <c r="R419" s="33" t="str">
        <f>IF(IF(VLOOKUP($A419,Master!$G:$J,4,0)="x",Sheet1!$A419,"")="","",IF(VLOOKUP($A419,Master!$G:$J,4,0)="x",Sheet1!$A419,"")&amp;$K419&amp;$L419)</f>
        <v>WGKGL45101</v>
      </c>
      <c r="S419" s="33" t="str">
        <f>IF(VLOOKUP($A419,Master!$L:$M,2,0)=0,"",VLOOKUP($A419,Master!$L:$M,2,0)&amp;$K419&amp;$M419)</f>
        <v>WigoKGL45101</v>
      </c>
      <c r="T419" s="33" t="str">
        <f t="shared" si="13"/>
        <v>WGKGL</v>
      </c>
      <c r="U419" s="179"/>
    </row>
    <row r="420" spans="1:21" hidden="1" x14ac:dyDescent="0.3">
      <c r="A420" s="184" t="s">
        <v>25</v>
      </c>
      <c r="B420" s="185" t="s">
        <v>607</v>
      </c>
      <c r="C420" s="185" t="s">
        <v>608</v>
      </c>
      <c r="D420" s="185" t="s">
        <v>609</v>
      </c>
      <c r="E420" s="185" t="s">
        <v>421</v>
      </c>
      <c r="F420" s="185" t="s">
        <v>246</v>
      </c>
      <c r="G420" s="186">
        <v>45017</v>
      </c>
      <c r="H420" s="185" t="s">
        <v>610</v>
      </c>
      <c r="I420" s="257"/>
      <c r="J420" s="185" t="s">
        <v>116</v>
      </c>
      <c r="K420" s="185" t="s">
        <v>105</v>
      </c>
      <c r="L420" s="186">
        <v>45103</v>
      </c>
      <c r="M420" s="187">
        <v>45103</v>
      </c>
      <c r="O420" s="33" t="str">
        <f>VLOOKUP($A420,Master!$A:$B,2,0)&amp;$K420&amp;$L420</f>
        <v>WigoKGL45103</v>
      </c>
      <c r="P420" s="33" t="str">
        <f>IF(OR($A420="KE0",$A420="KZ0",$A420="KV0",$A420="KH0",$A420="KE",$A420="KZ",),VLOOKUP($A420&amp;$F420,Master!$D:$E,2,0)&amp;$K420&amp;$L420,VLOOKUP($A420,Master!$D:$E,2,0)&amp;Sheet1!$K420&amp;Sheet1!$L420)</f>
        <v>Wigo GKGL45103</v>
      </c>
      <c r="Q420" s="33" t="str">
        <f t="shared" si="12"/>
        <v>WGKGL45103</v>
      </c>
      <c r="R420" s="33" t="str">
        <f>IF(IF(VLOOKUP($A420,Master!$G:$J,4,0)="x",Sheet1!$A420,"")="","",IF(VLOOKUP($A420,Master!$G:$J,4,0)="x",Sheet1!$A420,"")&amp;$K420&amp;$L420)</f>
        <v>WGKGL45103</v>
      </c>
      <c r="S420" s="33" t="str">
        <f>IF(VLOOKUP($A420,Master!$L:$M,2,0)=0,"",VLOOKUP($A420,Master!$L:$M,2,0)&amp;$K420&amp;$M420)</f>
        <v>WigoKGL45103</v>
      </c>
      <c r="T420" s="33" t="str">
        <f t="shared" si="13"/>
        <v>WGKGL</v>
      </c>
      <c r="U420" s="179"/>
    </row>
    <row r="421" spans="1:21" hidden="1" x14ac:dyDescent="0.3">
      <c r="A421" s="184" t="s">
        <v>25</v>
      </c>
      <c r="B421" s="185" t="s">
        <v>2340</v>
      </c>
      <c r="C421" s="185" t="s">
        <v>2341</v>
      </c>
      <c r="D421" s="185" t="s">
        <v>2342</v>
      </c>
      <c r="E421" s="185" t="s">
        <v>421</v>
      </c>
      <c r="F421" s="185" t="s">
        <v>246</v>
      </c>
      <c r="G421" s="186">
        <v>45047</v>
      </c>
      <c r="H421" s="185" t="s">
        <v>2343</v>
      </c>
      <c r="I421" s="257"/>
      <c r="J421" s="185" t="s">
        <v>114</v>
      </c>
      <c r="K421" s="185" t="s">
        <v>105</v>
      </c>
      <c r="L421" s="186">
        <v>45103</v>
      </c>
      <c r="M421" s="187">
        <v>45103</v>
      </c>
      <c r="O421" s="33" t="str">
        <f>VLOOKUP($A421,Master!$A:$B,2,0)&amp;$K421&amp;$L421</f>
        <v>WigoKGL45103</v>
      </c>
      <c r="P421" s="33" t="str">
        <f>IF(OR($A421="KE0",$A421="KZ0",$A421="KV0",$A421="KH0",$A421="KE",$A421="KZ",),VLOOKUP($A421&amp;$F421,Master!$D:$E,2,0)&amp;$K421&amp;$L421,VLOOKUP($A421,Master!$D:$E,2,0)&amp;Sheet1!$K421&amp;Sheet1!$L421)</f>
        <v>Wigo GKGL45103</v>
      </c>
      <c r="Q421" s="33" t="str">
        <f t="shared" si="12"/>
        <v>WGKGL45103</v>
      </c>
      <c r="R421" s="33" t="str">
        <f>IF(IF(VLOOKUP($A421,Master!$G:$J,4,0)="x",Sheet1!$A421,"")="","",IF(VLOOKUP($A421,Master!$G:$J,4,0)="x",Sheet1!$A421,"")&amp;$K421&amp;$L421)</f>
        <v>WGKGL45103</v>
      </c>
      <c r="S421" s="33" t="str">
        <f>IF(VLOOKUP($A421,Master!$L:$M,2,0)=0,"",VLOOKUP($A421,Master!$L:$M,2,0)&amp;$K421&amp;$M421)</f>
        <v>WigoKGL45103</v>
      </c>
      <c r="T421" s="33" t="str">
        <f t="shared" si="13"/>
        <v>WGKGL</v>
      </c>
      <c r="U421" s="179"/>
    </row>
    <row r="422" spans="1:21" hidden="1" x14ac:dyDescent="0.3">
      <c r="A422" s="184" t="s">
        <v>25</v>
      </c>
      <c r="B422" s="185" t="s">
        <v>455</v>
      </c>
      <c r="C422" s="185" t="s">
        <v>456</v>
      </c>
      <c r="D422" s="185" t="s">
        <v>457</v>
      </c>
      <c r="E422" s="185" t="s">
        <v>386</v>
      </c>
      <c r="F422" s="185" t="s">
        <v>246</v>
      </c>
      <c r="G422" s="186">
        <v>44986</v>
      </c>
      <c r="H422" s="185" t="s">
        <v>458</v>
      </c>
      <c r="I422" s="257"/>
      <c r="J422" s="185" t="s">
        <v>108</v>
      </c>
      <c r="K422" s="185" t="s">
        <v>105</v>
      </c>
      <c r="L422" s="186">
        <v>45090</v>
      </c>
      <c r="M422" s="187">
        <v>45090</v>
      </c>
      <c r="O422" s="33" t="str">
        <f>VLOOKUP($A422,Master!$A:$B,2,0)&amp;$K422&amp;$L422</f>
        <v>WigoKGL45090</v>
      </c>
      <c r="P422" s="33" t="str">
        <f>IF(OR($A422="KE0",$A422="KZ0",$A422="KV0",$A422="KH0",$A422="KE",$A422="KZ",),VLOOKUP($A422&amp;$F422,Master!$D:$E,2,0)&amp;$K422&amp;$L422,VLOOKUP($A422,Master!$D:$E,2,0)&amp;Sheet1!$K422&amp;Sheet1!$L422)</f>
        <v>Wigo GKGL45090</v>
      </c>
      <c r="Q422" s="33" t="str">
        <f t="shared" si="12"/>
        <v>WGKGL45090</v>
      </c>
      <c r="R422" s="33" t="str">
        <f>IF(IF(VLOOKUP($A422,Master!$G:$J,4,0)="x",Sheet1!$A422,"")="","",IF(VLOOKUP($A422,Master!$G:$J,4,0)="x",Sheet1!$A422,"")&amp;$K422&amp;$L422)</f>
        <v>WGKGL45090</v>
      </c>
      <c r="S422" s="33" t="str">
        <f>IF(VLOOKUP($A422,Master!$L:$M,2,0)=0,"",VLOOKUP($A422,Master!$L:$M,2,0)&amp;$K422&amp;$M422)</f>
        <v>WigoKGL45090</v>
      </c>
      <c r="T422" s="33" t="str">
        <f t="shared" si="13"/>
        <v>WGKGL</v>
      </c>
      <c r="U422" s="179"/>
    </row>
    <row r="423" spans="1:21" hidden="1" x14ac:dyDescent="0.3">
      <c r="A423" s="184" t="s">
        <v>25</v>
      </c>
      <c r="B423" s="185" t="s">
        <v>2532</v>
      </c>
      <c r="C423" s="185" t="s">
        <v>2533</v>
      </c>
      <c r="D423" s="185" t="s">
        <v>2534</v>
      </c>
      <c r="E423" s="185" t="s">
        <v>421</v>
      </c>
      <c r="F423" s="185" t="s">
        <v>246</v>
      </c>
      <c r="G423" s="186">
        <v>45017</v>
      </c>
      <c r="H423" s="185" t="s">
        <v>2535</v>
      </c>
      <c r="I423" s="257"/>
      <c r="J423" s="185" t="s">
        <v>116</v>
      </c>
      <c r="K423" s="185" t="s">
        <v>105</v>
      </c>
      <c r="L423" s="186">
        <v>45091</v>
      </c>
      <c r="M423" s="187">
        <v>45091</v>
      </c>
      <c r="O423" s="33" t="str">
        <f>VLOOKUP($A423,Master!$A:$B,2,0)&amp;$K423&amp;$L423</f>
        <v>WigoKGL45091</v>
      </c>
      <c r="P423" s="33" t="str">
        <f>IF(OR($A423="KE0",$A423="KZ0",$A423="KV0",$A423="KH0",$A423="KE",$A423="KZ",),VLOOKUP($A423&amp;$F423,Master!$D:$E,2,0)&amp;$K423&amp;$L423,VLOOKUP($A423,Master!$D:$E,2,0)&amp;Sheet1!$K423&amp;Sheet1!$L423)</f>
        <v>Wigo GKGL45091</v>
      </c>
      <c r="Q423" s="33" t="str">
        <f t="shared" si="12"/>
        <v>WGKGL45091</v>
      </c>
      <c r="R423" s="33" t="str">
        <f>IF(IF(VLOOKUP($A423,Master!$G:$J,4,0)="x",Sheet1!$A423,"")="","",IF(VLOOKUP($A423,Master!$G:$J,4,0)="x",Sheet1!$A423,"")&amp;$K423&amp;$L423)</f>
        <v>WGKGL45091</v>
      </c>
      <c r="S423" s="33" t="str">
        <f>IF(VLOOKUP($A423,Master!$L:$M,2,0)=0,"",VLOOKUP($A423,Master!$L:$M,2,0)&amp;$K423&amp;$M423)</f>
        <v>WigoKGL45091</v>
      </c>
      <c r="T423" s="33" t="str">
        <f t="shared" si="13"/>
        <v>WGKGL</v>
      </c>
      <c r="U423" s="179"/>
    </row>
    <row r="424" spans="1:21" hidden="1" x14ac:dyDescent="0.3">
      <c r="A424" s="184" t="s">
        <v>25</v>
      </c>
      <c r="B424" s="185" t="s">
        <v>1857</v>
      </c>
      <c r="C424" s="185" t="s">
        <v>1858</v>
      </c>
      <c r="D424" s="185" t="s">
        <v>1859</v>
      </c>
      <c r="E424" s="185" t="s">
        <v>386</v>
      </c>
      <c r="F424" s="185" t="s">
        <v>246</v>
      </c>
      <c r="G424" s="186">
        <v>45017</v>
      </c>
      <c r="H424" s="185" t="s">
        <v>1860</v>
      </c>
      <c r="I424" s="257"/>
      <c r="J424" s="185" t="s">
        <v>106</v>
      </c>
      <c r="K424" s="185" t="s">
        <v>105</v>
      </c>
      <c r="L424" s="186">
        <v>45093</v>
      </c>
      <c r="M424" s="187">
        <v>45093</v>
      </c>
      <c r="O424" s="33" t="str">
        <f>VLOOKUP($A424,Master!$A:$B,2,0)&amp;$K424&amp;$L424</f>
        <v>WigoKGL45093</v>
      </c>
      <c r="P424" s="33" t="str">
        <f>IF(OR($A424="KE0",$A424="KZ0",$A424="KV0",$A424="KH0",$A424="KE",$A424="KZ",),VLOOKUP($A424&amp;$F424,Master!$D:$E,2,0)&amp;$K424&amp;$L424,VLOOKUP($A424,Master!$D:$E,2,0)&amp;Sheet1!$K424&amp;Sheet1!$L424)</f>
        <v>Wigo GKGL45093</v>
      </c>
      <c r="Q424" s="33" t="str">
        <f t="shared" si="12"/>
        <v>WGKGL45093</v>
      </c>
      <c r="R424" s="33" t="str">
        <f>IF(IF(VLOOKUP($A424,Master!$G:$J,4,0)="x",Sheet1!$A424,"")="","",IF(VLOOKUP($A424,Master!$G:$J,4,0)="x",Sheet1!$A424,"")&amp;$K424&amp;$L424)</f>
        <v>WGKGL45093</v>
      </c>
      <c r="S424" s="33" t="str">
        <f>IF(VLOOKUP($A424,Master!$L:$M,2,0)=0,"",VLOOKUP($A424,Master!$L:$M,2,0)&amp;$K424&amp;$M424)</f>
        <v>WigoKGL45093</v>
      </c>
      <c r="T424" s="33" t="str">
        <f t="shared" si="13"/>
        <v>WGKGL</v>
      </c>
      <c r="U424" s="179"/>
    </row>
    <row r="425" spans="1:21" hidden="1" x14ac:dyDescent="0.3">
      <c r="A425" s="184" t="s">
        <v>25</v>
      </c>
      <c r="B425" s="185" t="s">
        <v>3017</v>
      </c>
      <c r="C425" s="185" t="s">
        <v>3018</v>
      </c>
      <c r="D425" s="185" t="s">
        <v>3019</v>
      </c>
      <c r="E425" s="185" t="s">
        <v>421</v>
      </c>
      <c r="F425" s="185" t="s">
        <v>246</v>
      </c>
      <c r="G425" s="186">
        <v>44986</v>
      </c>
      <c r="H425" s="185" t="s">
        <v>3020</v>
      </c>
      <c r="I425" s="257"/>
      <c r="J425" s="185" t="s">
        <v>179</v>
      </c>
      <c r="K425" s="185" t="s">
        <v>105</v>
      </c>
      <c r="L425" s="186">
        <v>45096</v>
      </c>
      <c r="M425" s="187">
        <v>45096</v>
      </c>
      <c r="O425" s="33" t="str">
        <f>VLOOKUP($A425,Master!$A:$B,2,0)&amp;$K425&amp;$L425</f>
        <v>WigoKGL45096</v>
      </c>
      <c r="P425" s="33" t="str">
        <f>IF(OR($A425="KE0",$A425="KZ0",$A425="KV0",$A425="KH0",$A425="KE",$A425="KZ",),VLOOKUP($A425&amp;$F425,Master!$D:$E,2,0)&amp;$K425&amp;$L425,VLOOKUP($A425,Master!$D:$E,2,0)&amp;Sheet1!$K425&amp;Sheet1!$L425)</f>
        <v>Wigo GKGL45096</v>
      </c>
      <c r="Q425" s="33" t="str">
        <f t="shared" si="12"/>
        <v>WGKGL45096</v>
      </c>
      <c r="R425" s="33" t="str">
        <f>IF(IF(VLOOKUP($A425,Master!$G:$J,4,0)="x",Sheet1!$A425,"")="","",IF(VLOOKUP($A425,Master!$G:$J,4,0)="x",Sheet1!$A425,"")&amp;$K425&amp;$L425)</f>
        <v>WGKGL45096</v>
      </c>
      <c r="S425" s="33" t="str">
        <f>IF(VLOOKUP($A425,Master!$L:$M,2,0)=0,"",VLOOKUP($A425,Master!$L:$M,2,0)&amp;$K425&amp;$M425)</f>
        <v>WigoKGL45096</v>
      </c>
      <c r="T425" s="33" t="str">
        <f t="shared" si="13"/>
        <v>WGKGL</v>
      </c>
      <c r="U425" s="179"/>
    </row>
    <row r="426" spans="1:21" hidden="1" x14ac:dyDescent="0.3">
      <c r="A426" s="184" t="s">
        <v>25</v>
      </c>
      <c r="B426" s="185" t="s">
        <v>567</v>
      </c>
      <c r="C426" s="185" t="s">
        <v>568</v>
      </c>
      <c r="D426" s="185" t="s">
        <v>569</v>
      </c>
      <c r="E426" s="185" t="s">
        <v>421</v>
      </c>
      <c r="F426" s="185" t="s">
        <v>246</v>
      </c>
      <c r="G426" s="186">
        <v>44986</v>
      </c>
      <c r="H426" s="185" t="s">
        <v>570</v>
      </c>
      <c r="I426" s="257"/>
      <c r="J426" s="185" t="s">
        <v>257</v>
      </c>
      <c r="K426" s="185" t="s">
        <v>105</v>
      </c>
      <c r="L426" s="186">
        <v>45083</v>
      </c>
      <c r="M426" s="187">
        <v>45083</v>
      </c>
      <c r="O426" s="33" t="str">
        <f>VLOOKUP($A426,Master!$A:$B,2,0)&amp;$K426&amp;$L426</f>
        <v>WigoKGL45083</v>
      </c>
      <c r="P426" s="33" t="str">
        <f>IF(OR($A426="KE0",$A426="KZ0",$A426="KV0",$A426="KH0",$A426="KE",$A426="KZ",),VLOOKUP($A426&amp;$F426,Master!$D:$E,2,0)&amp;$K426&amp;$L426,VLOOKUP($A426,Master!$D:$E,2,0)&amp;Sheet1!$K426&amp;Sheet1!$L426)</f>
        <v>Wigo GKGL45083</v>
      </c>
      <c r="Q426" s="33" t="str">
        <f t="shared" si="12"/>
        <v>WGKGL45083</v>
      </c>
      <c r="R426" s="33" t="str">
        <f>IF(IF(VLOOKUP($A426,Master!$G:$J,4,0)="x",Sheet1!$A426,"")="","",IF(VLOOKUP($A426,Master!$G:$J,4,0)="x",Sheet1!$A426,"")&amp;$K426&amp;$L426)</f>
        <v>WGKGL45083</v>
      </c>
      <c r="S426" s="33" t="str">
        <f>IF(VLOOKUP($A426,Master!$L:$M,2,0)=0,"",VLOOKUP($A426,Master!$L:$M,2,0)&amp;$K426&amp;$M426)</f>
        <v>WigoKGL45083</v>
      </c>
      <c r="T426" s="33" t="str">
        <f t="shared" si="13"/>
        <v>WGKGL</v>
      </c>
      <c r="U426" s="179"/>
    </row>
    <row r="427" spans="1:21" hidden="1" x14ac:dyDescent="0.3">
      <c r="A427" s="184" t="s">
        <v>25</v>
      </c>
      <c r="B427" s="185" t="s">
        <v>775</v>
      </c>
      <c r="C427" s="185" t="s">
        <v>776</v>
      </c>
      <c r="D427" s="185" t="s">
        <v>777</v>
      </c>
      <c r="E427" s="185" t="s">
        <v>421</v>
      </c>
      <c r="F427" s="185" t="s">
        <v>246</v>
      </c>
      <c r="G427" s="186">
        <v>44986</v>
      </c>
      <c r="H427" s="185" t="s">
        <v>778</v>
      </c>
      <c r="I427" s="257"/>
      <c r="J427" s="185" t="s">
        <v>109</v>
      </c>
      <c r="K427" s="185" t="s">
        <v>105</v>
      </c>
      <c r="L427" s="186">
        <v>45083</v>
      </c>
      <c r="M427" s="187">
        <v>45083</v>
      </c>
      <c r="O427" s="33" t="str">
        <f>VLOOKUP($A427,Master!$A:$B,2,0)&amp;$K427&amp;$L427</f>
        <v>WigoKGL45083</v>
      </c>
      <c r="P427" s="33" t="str">
        <f>IF(OR($A427="KE0",$A427="KZ0",$A427="KV0",$A427="KH0",$A427="KE",$A427="KZ",),VLOOKUP($A427&amp;$F427,Master!$D:$E,2,0)&amp;$K427&amp;$L427,VLOOKUP($A427,Master!$D:$E,2,0)&amp;Sheet1!$K427&amp;Sheet1!$L427)</f>
        <v>Wigo GKGL45083</v>
      </c>
      <c r="Q427" s="33" t="str">
        <f t="shared" si="12"/>
        <v>WGKGL45083</v>
      </c>
      <c r="R427" s="33" t="str">
        <f>IF(IF(VLOOKUP($A427,Master!$G:$J,4,0)="x",Sheet1!$A427,"")="","",IF(VLOOKUP($A427,Master!$G:$J,4,0)="x",Sheet1!$A427,"")&amp;$K427&amp;$L427)</f>
        <v>WGKGL45083</v>
      </c>
      <c r="S427" s="33" t="str">
        <f>IF(VLOOKUP($A427,Master!$L:$M,2,0)=0,"",VLOOKUP($A427,Master!$L:$M,2,0)&amp;$K427&amp;$M427)</f>
        <v>WigoKGL45083</v>
      </c>
      <c r="T427" s="33" t="str">
        <f t="shared" si="13"/>
        <v>WGKGL</v>
      </c>
      <c r="U427" s="179"/>
    </row>
    <row r="428" spans="1:21" hidden="1" x14ac:dyDescent="0.3">
      <c r="A428" s="184" t="s">
        <v>25</v>
      </c>
      <c r="B428" s="185" t="s">
        <v>4757</v>
      </c>
      <c r="C428" s="185" t="s">
        <v>4758</v>
      </c>
      <c r="D428" s="185" t="s">
        <v>4759</v>
      </c>
      <c r="E428" s="185" t="s">
        <v>421</v>
      </c>
      <c r="F428" s="185" t="s">
        <v>246</v>
      </c>
      <c r="G428" s="186">
        <v>45078</v>
      </c>
      <c r="H428" s="185" t="s">
        <v>4571</v>
      </c>
      <c r="I428" s="257"/>
      <c r="J428" s="185" t="s">
        <v>113</v>
      </c>
      <c r="K428" s="185" t="s">
        <v>105</v>
      </c>
      <c r="L428" s="186">
        <v>45136</v>
      </c>
      <c r="M428" s="187">
        <v>45136</v>
      </c>
      <c r="O428" s="33" t="str">
        <f>VLOOKUP($A428,Master!$A:$B,2,0)&amp;$K428&amp;$L428</f>
        <v>WigoKGL45136</v>
      </c>
      <c r="P428" s="33" t="str">
        <f>IF(OR($A428="KE0",$A428="KZ0",$A428="KV0",$A428="KH0",$A428="KE",$A428="KZ",),VLOOKUP($A428&amp;$F428,Master!$D:$E,2,0)&amp;$K428&amp;$L428,VLOOKUP($A428,Master!$D:$E,2,0)&amp;Sheet1!$K428&amp;Sheet1!$L428)</f>
        <v>Wigo GKGL45136</v>
      </c>
      <c r="Q428" s="33" t="str">
        <f t="shared" si="12"/>
        <v>WGKGL45136</v>
      </c>
      <c r="R428" s="33" t="str">
        <f>IF(IF(VLOOKUP($A428,Master!$G:$J,4,0)="x",Sheet1!$A428,"")="","",IF(VLOOKUP($A428,Master!$G:$J,4,0)="x",Sheet1!$A428,"")&amp;$K428&amp;$L428)</f>
        <v>WGKGL45136</v>
      </c>
      <c r="S428" s="33" t="str">
        <f>IF(VLOOKUP($A428,Master!$L:$M,2,0)=0,"",VLOOKUP($A428,Master!$L:$M,2,0)&amp;$K428&amp;$M428)</f>
        <v>WigoKGL45136</v>
      </c>
      <c r="T428" s="33" t="str">
        <f t="shared" si="13"/>
        <v>WGKGL</v>
      </c>
      <c r="U428" s="179"/>
    </row>
    <row r="429" spans="1:21" hidden="1" x14ac:dyDescent="0.3">
      <c r="A429" s="184" t="s">
        <v>25</v>
      </c>
      <c r="B429" s="185" t="s">
        <v>4648</v>
      </c>
      <c r="C429" s="185" t="s">
        <v>4649</v>
      </c>
      <c r="D429" s="185" t="s">
        <v>4650</v>
      </c>
      <c r="E429" s="185" t="s">
        <v>421</v>
      </c>
      <c r="F429" s="185" t="s">
        <v>246</v>
      </c>
      <c r="G429" s="186">
        <v>45078</v>
      </c>
      <c r="H429" s="185" t="s">
        <v>4411</v>
      </c>
      <c r="I429" s="257"/>
      <c r="J429" s="185" t="s">
        <v>108</v>
      </c>
      <c r="K429" s="185" t="s">
        <v>105</v>
      </c>
      <c r="L429" s="186">
        <v>45138</v>
      </c>
      <c r="M429" s="187">
        <v>45138</v>
      </c>
      <c r="O429" s="33" t="str">
        <f>VLOOKUP($A429,Master!$A:$B,2,0)&amp;$K429&amp;$L429</f>
        <v>WigoKGL45138</v>
      </c>
      <c r="P429" s="33" t="str">
        <f>IF(OR($A429="KE0",$A429="KZ0",$A429="KV0",$A429="KH0",$A429="KE",$A429="KZ",),VLOOKUP($A429&amp;$F429,Master!$D:$E,2,0)&amp;$K429&amp;$L429,VLOOKUP($A429,Master!$D:$E,2,0)&amp;Sheet1!$K429&amp;Sheet1!$L429)</f>
        <v>Wigo GKGL45138</v>
      </c>
      <c r="Q429" s="33" t="str">
        <f t="shared" si="12"/>
        <v>WGKGL45138</v>
      </c>
      <c r="R429" s="33" t="str">
        <f>IF(IF(VLOOKUP($A429,Master!$G:$J,4,0)="x",Sheet1!$A429,"")="","",IF(VLOOKUP($A429,Master!$G:$J,4,0)="x",Sheet1!$A429,"")&amp;$K429&amp;$L429)</f>
        <v>WGKGL45138</v>
      </c>
      <c r="S429" s="33" t="str">
        <f>IF(VLOOKUP($A429,Master!$L:$M,2,0)=0,"",VLOOKUP($A429,Master!$L:$M,2,0)&amp;$K429&amp;$M429)</f>
        <v>WigoKGL45138</v>
      </c>
      <c r="T429" s="33" t="str">
        <f t="shared" si="13"/>
        <v>WGKGL</v>
      </c>
      <c r="U429" s="179"/>
    </row>
    <row r="430" spans="1:21" hidden="1" x14ac:dyDescent="0.3">
      <c r="A430" s="184" t="s">
        <v>25</v>
      </c>
      <c r="B430" s="185" t="s">
        <v>4748</v>
      </c>
      <c r="C430" s="185" t="s">
        <v>4749</v>
      </c>
      <c r="D430" s="185" t="s">
        <v>4750</v>
      </c>
      <c r="E430" s="185" t="s">
        <v>395</v>
      </c>
      <c r="F430" s="185" t="s">
        <v>246</v>
      </c>
      <c r="G430" s="186">
        <v>45078</v>
      </c>
      <c r="H430" s="185" t="s">
        <v>4570</v>
      </c>
      <c r="I430" s="257"/>
      <c r="J430" s="185" t="s">
        <v>117</v>
      </c>
      <c r="K430" s="185" t="s">
        <v>105</v>
      </c>
      <c r="L430" s="186">
        <v>45138</v>
      </c>
      <c r="M430" s="187">
        <v>45138</v>
      </c>
      <c r="O430" s="33" t="str">
        <f>VLOOKUP($A430,Master!$A:$B,2,0)&amp;$K430&amp;$L430</f>
        <v>WigoKGL45138</v>
      </c>
      <c r="P430" s="33" t="str">
        <f>IF(OR($A430="KE0",$A430="KZ0",$A430="KV0",$A430="KH0",$A430="KE",$A430="KZ",),VLOOKUP($A430&amp;$F430,Master!$D:$E,2,0)&amp;$K430&amp;$L430,VLOOKUP($A430,Master!$D:$E,2,0)&amp;Sheet1!$K430&amp;Sheet1!$L430)</f>
        <v>Wigo GKGL45138</v>
      </c>
      <c r="Q430" s="33" t="str">
        <f t="shared" si="12"/>
        <v>WGKGL45138</v>
      </c>
      <c r="R430" s="33" t="str">
        <f>IF(IF(VLOOKUP($A430,Master!$G:$J,4,0)="x",Sheet1!$A430,"")="","",IF(VLOOKUP($A430,Master!$G:$J,4,0)="x",Sheet1!$A430,"")&amp;$K430&amp;$L430)</f>
        <v>WGKGL45138</v>
      </c>
      <c r="S430" s="33" t="str">
        <f>IF(VLOOKUP($A430,Master!$L:$M,2,0)=0,"",VLOOKUP($A430,Master!$L:$M,2,0)&amp;$K430&amp;$M430)</f>
        <v>WigoKGL45138</v>
      </c>
      <c r="T430" s="33" t="str">
        <f t="shared" si="13"/>
        <v>WGKGL</v>
      </c>
      <c r="U430" s="179"/>
    </row>
    <row r="431" spans="1:21" hidden="1" x14ac:dyDescent="0.3">
      <c r="A431" s="184" t="s">
        <v>25</v>
      </c>
      <c r="B431" s="185" t="s">
        <v>4705</v>
      </c>
      <c r="C431" s="185" t="s">
        <v>4706</v>
      </c>
      <c r="D431" s="185" t="s">
        <v>4707</v>
      </c>
      <c r="E431" s="185" t="s">
        <v>421</v>
      </c>
      <c r="F431" s="185" t="s">
        <v>246</v>
      </c>
      <c r="G431" s="186">
        <v>45078</v>
      </c>
      <c r="H431" s="185" t="s">
        <v>4347</v>
      </c>
      <c r="I431" s="257"/>
      <c r="J431" s="185" t="s">
        <v>107</v>
      </c>
      <c r="K431" s="185" t="s">
        <v>105</v>
      </c>
      <c r="L431" s="186">
        <v>45136</v>
      </c>
      <c r="M431" s="187">
        <v>45136</v>
      </c>
      <c r="O431" s="33" t="str">
        <f>VLOOKUP($A431,Master!$A:$B,2,0)&amp;$K431&amp;$L431</f>
        <v>WigoKGL45136</v>
      </c>
      <c r="P431" s="33" t="str">
        <f>IF(OR($A431="KE0",$A431="KZ0",$A431="KV0",$A431="KH0",$A431="KE",$A431="KZ",),VLOOKUP($A431&amp;$F431,Master!$D:$E,2,0)&amp;$K431&amp;$L431,VLOOKUP($A431,Master!$D:$E,2,0)&amp;Sheet1!$K431&amp;Sheet1!$L431)</f>
        <v>Wigo GKGL45136</v>
      </c>
      <c r="Q431" s="33" t="str">
        <f t="shared" si="12"/>
        <v>WGKGL45136</v>
      </c>
      <c r="R431" s="33" t="str">
        <f>IF(IF(VLOOKUP($A431,Master!$G:$J,4,0)="x",Sheet1!$A431,"")="","",IF(VLOOKUP($A431,Master!$G:$J,4,0)="x",Sheet1!$A431,"")&amp;$K431&amp;$L431)</f>
        <v>WGKGL45136</v>
      </c>
      <c r="S431" s="33" t="str">
        <f>IF(VLOOKUP($A431,Master!$L:$M,2,0)=0,"",VLOOKUP($A431,Master!$L:$M,2,0)&amp;$K431&amp;$M431)</f>
        <v>WigoKGL45136</v>
      </c>
      <c r="T431" s="33" t="str">
        <f t="shared" si="13"/>
        <v>WGKGL</v>
      </c>
      <c r="U431" s="179"/>
    </row>
    <row r="432" spans="1:21" hidden="1" x14ac:dyDescent="0.3">
      <c r="A432" s="184" t="s">
        <v>25</v>
      </c>
      <c r="B432" s="185" t="s">
        <v>4675</v>
      </c>
      <c r="C432" s="185" t="s">
        <v>4676</v>
      </c>
      <c r="D432" s="185" t="s">
        <v>4677</v>
      </c>
      <c r="E432" s="185" t="s">
        <v>386</v>
      </c>
      <c r="F432" s="185" t="s">
        <v>246</v>
      </c>
      <c r="G432" s="186">
        <v>45078</v>
      </c>
      <c r="H432" s="185" t="s">
        <v>4440</v>
      </c>
      <c r="I432" s="257"/>
      <c r="J432" s="185" t="s">
        <v>144</v>
      </c>
      <c r="K432" s="185" t="s">
        <v>105</v>
      </c>
      <c r="L432" s="186">
        <v>45136</v>
      </c>
      <c r="M432" s="187">
        <v>45136</v>
      </c>
      <c r="O432" s="33" t="str">
        <f>VLOOKUP($A432,Master!$A:$B,2,0)&amp;$K432&amp;$L432</f>
        <v>WigoKGL45136</v>
      </c>
      <c r="P432" s="33" t="str">
        <f>IF(OR($A432="KE0",$A432="KZ0",$A432="KV0",$A432="KH0",$A432="KE",$A432="KZ",),VLOOKUP($A432&amp;$F432,Master!$D:$E,2,0)&amp;$K432&amp;$L432,VLOOKUP($A432,Master!$D:$E,2,0)&amp;Sheet1!$K432&amp;Sheet1!$L432)</f>
        <v>Wigo GKGL45136</v>
      </c>
      <c r="Q432" s="33" t="str">
        <f t="shared" si="12"/>
        <v>WGKGL45136</v>
      </c>
      <c r="R432" s="33" t="str">
        <f>IF(IF(VLOOKUP($A432,Master!$G:$J,4,0)="x",Sheet1!$A432,"")="","",IF(VLOOKUP($A432,Master!$G:$J,4,0)="x",Sheet1!$A432,"")&amp;$K432&amp;$L432)</f>
        <v>WGKGL45136</v>
      </c>
      <c r="S432" s="33" t="str">
        <f>IF(VLOOKUP($A432,Master!$L:$M,2,0)=0,"",VLOOKUP($A432,Master!$L:$M,2,0)&amp;$K432&amp;$M432)</f>
        <v>WigoKGL45136</v>
      </c>
      <c r="T432" s="33" t="str">
        <f t="shared" si="13"/>
        <v>WGKGL</v>
      </c>
      <c r="U432" s="179"/>
    </row>
    <row r="433" spans="1:21" hidden="1" x14ac:dyDescent="0.3">
      <c r="A433" s="184" t="s">
        <v>25</v>
      </c>
      <c r="B433" s="185" t="s">
        <v>571</v>
      </c>
      <c r="C433" s="185" t="s">
        <v>572</v>
      </c>
      <c r="D433" s="185" t="s">
        <v>573</v>
      </c>
      <c r="E433" s="185" t="s">
        <v>386</v>
      </c>
      <c r="F433" s="185" t="s">
        <v>246</v>
      </c>
      <c r="G433" s="186">
        <v>44986</v>
      </c>
      <c r="H433" s="185" t="s">
        <v>574</v>
      </c>
      <c r="I433" s="257"/>
      <c r="J433" s="185" t="s">
        <v>273</v>
      </c>
      <c r="K433" s="185" t="s">
        <v>105</v>
      </c>
      <c r="L433" s="186">
        <v>45083</v>
      </c>
      <c r="M433" s="187">
        <v>45083</v>
      </c>
      <c r="O433" s="33" t="str">
        <f>VLOOKUP($A433,Master!$A:$B,2,0)&amp;$K433&amp;$L433</f>
        <v>WigoKGL45083</v>
      </c>
      <c r="P433" s="33" t="str">
        <f>IF(OR($A433="KE0",$A433="KZ0",$A433="KV0",$A433="KH0",$A433="KE",$A433="KZ",),VLOOKUP($A433&amp;$F433,Master!$D:$E,2,0)&amp;$K433&amp;$L433,VLOOKUP($A433,Master!$D:$E,2,0)&amp;Sheet1!$K433&amp;Sheet1!$L433)</f>
        <v>Wigo GKGL45083</v>
      </c>
      <c r="Q433" s="33" t="str">
        <f t="shared" si="12"/>
        <v>WGKGL45083</v>
      </c>
      <c r="R433" s="33" t="str">
        <f>IF(IF(VLOOKUP($A433,Master!$G:$J,4,0)="x",Sheet1!$A433,"")="","",IF(VLOOKUP($A433,Master!$G:$J,4,0)="x",Sheet1!$A433,"")&amp;$K433&amp;$L433)</f>
        <v>WGKGL45083</v>
      </c>
      <c r="S433" s="33" t="str">
        <f>IF(VLOOKUP($A433,Master!$L:$M,2,0)=0,"",VLOOKUP($A433,Master!$L:$M,2,0)&amp;$K433&amp;$M433)</f>
        <v>WigoKGL45083</v>
      </c>
      <c r="T433" s="33" t="str">
        <f t="shared" si="13"/>
        <v>WGKGL</v>
      </c>
      <c r="U433" s="179"/>
    </row>
    <row r="434" spans="1:21" hidden="1" x14ac:dyDescent="0.3">
      <c r="A434" s="184" t="s">
        <v>25</v>
      </c>
      <c r="B434" s="185" t="s">
        <v>491</v>
      </c>
      <c r="C434" s="185" t="s">
        <v>492</v>
      </c>
      <c r="D434" s="185" t="s">
        <v>493</v>
      </c>
      <c r="E434" s="185" t="s">
        <v>421</v>
      </c>
      <c r="F434" s="185" t="s">
        <v>246</v>
      </c>
      <c r="G434" s="186">
        <v>44986</v>
      </c>
      <c r="H434" s="185" t="s">
        <v>494</v>
      </c>
      <c r="I434" s="257"/>
      <c r="J434" s="185" t="s">
        <v>107</v>
      </c>
      <c r="K434" s="185" t="s">
        <v>105</v>
      </c>
      <c r="L434" s="186">
        <v>45083</v>
      </c>
      <c r="M434" s="187">
        <v>45083</v>
      </c>
      <c r="O434" s="33" t="str">
        <f>VLOOKUP($A434,Master!$A:$B,2,0)&amp;$K434&amp;$L434</f>
        <v>WigoKGL45083</v>
      </c>
      <c r="P434" s="33" t="str">
        <f>IF(OR($A434="KE0",$A434="KZ0",$A434="KV0",$A434="KH0",$A434="KE",$A434="KZ",),VLOOKUP($A434&amp;$F434,Master!$D:$E,2,0)&amp;$K434&amp;$L434,VLOOKUP($A434,Master!$D:$E,2,0)&amp;Sheet1!$K434&amp;Sheet1!$L434)</f>
        <v>Wigo GKGL45083</v>
      </c>
      <c r="Q434" s="33" t="str">
        <f t="shared" si="12"/>
        <v>WGKGL45083</v>
      </c>
      <c r="R434" s="33" t="str">
        <f>IF(IF(VLOOKUP($A434,Master!$G:$J,4,0)="x",Sheet1!$A434,"")="","",IF(VLOOKUP($A434,Master!$G:$J,4,0)="x",Sheet1!$A434,"")&amp;$K434&amp;$L434)</f>
        <v>WGKGL45083</v>
      </c>
      <c r="S434" s="33" t="str">
        <f>IF(VLOOKUP($A434,Master!$L:$M,2,0)=0,"",VLOOKUP($A434,Master!$L:$M,2,0)&amp;$K434&amp;$M434)</f>
        <v>WigoKGL45083</v>
      </c>
      <c r="T434" s="33" t="str">
        <f t="shared" si="13"/>
        <v>WGKGL</v>
      </c>
      <c r="U434" s="179"/>
    </row>
    <row r="435" spans="1:21" hidden="1" x14ac:dyDescent="0.3">
      <c r="A435" s="184" t="s">
        <v>25</v>
      </c>
      <c r="B435" s="185" t="s">
        <v>475</v>
      </c>
      <c r="C435" s="185" t="s">
        <v>476</v>
      </c>
      <c r="D435" s="185" t="s">
        <v>477</v>
      </c>
      <c r="E435" s="185" t="s">
        <v>386</v>
      </c>
      <c r="F435" s="185" t="s">
        <v>246</v>
      </c>
      <c r="G435" s="186">
        <v>44986</v>
      </c>
      <c r="H435" s="185" t="s">
        <v>478</v>
      </c>
      <c r="I435" s="257"/>
      <c r="J435" s="185" t="s">
        <v>244</v>
      </c>
      <c r="K435" s="185" t="s">
        <v>105</v>
      </c>
      <c r="L435" s="186">
        <v>45083</v>
      </c>
      <c r="M435" s="187">
        <v>45083</v>
      </c>
      <c r="O435" s="33" t="str">
        <f>VLOOKUP($A435,Master!$A:$B,2,0)&amp;$K435&amp;$L435</f>
        <v>WigoKGL45083</v>
      </c>
      <c r="P435" s="33" t="str">
        <f>IF(OR($A435="KE0",$A435="KZ0",$A435="KV0",$A435="KH0",$A435="KE",$A435="KZ",),VLOOKUP($A435&amp;$F435,Master!$D:$E,2,0)&amp;$K435&amp;$L435,VLOOKUP($A435,Master!$D:$E,2,0)&amp;Sheet1!$K435&amp;Sheet1!$L435)</f>
        <v>Wigo GKGL45083</v>
      </c>
      <c r="Q435" s="33" t="str">
        <f t="shared" si="12"/>
        <v>WGKGL45083</v>
      </c>
      <c r="R435" s="33" t="str">
        <f>IF(IF(VLOOKUP($A435,Master!$G:$J,4,0)="x",Sheet1!$A435,"")="","",IF(VLOOKUP($A435,Master!$G:$J,4,0)="x",Sheet1!$A435,"")&amp;$K435&amp;$L435)</f>
        <v>WGKGL45083</v>
      </c>
      <c r="S435" s="33" t="str">
        <f>IF(VLOOKUP($A435,Master!$L:$M,2,0)=0,"",VLOOKUP($A435,Master!$L:$M,2,0)&amp;$K435&amp;$M435)</f>
        <v>WigoKGL45083</v>
      </c>
      <c r="T435" s="33" t="str">
        <f t="shared" si="13"/>
        <v>WGKGL</v>
      </c>
      <c r="U435" s="179"/>
    </row>
    <row r="436" spans="1:21" hidden="1" x14ac:dyDescent="0.3">
      <c r="A436" s="184" t="s">
        <v>25</v>
      </c>
      <c r="B436" s="185" t="s">
        <v>4816</v>
      </c>
      <c r="C436" s="185" t="s">
        <v>4817</v>
      </c>
      <c r="D436" s="185" t="s">
        <v>4818</v>
      </c>
      <c r="E436" s="185" t="s">
        <v>421</v>
      </c>
      <c r="F436" s="185" t="s">
        <v>246</v>
      </c>
      <c r="G436" s="186">
        <v>45078</v>
      </c>
      <c r="H436" s="185" t="s">
        <v>4819</v>
      </c>
      <c r="I436" s="257"/>
      <c r="J436" s="185" t="s">
        <v>145</v>
      </c>
      <c r="K436" s="185" t="s">
        <v>105</v>
      </c>
      <c r="L436" s="186">
        <v>45135</v>
      </c>
      <c r="M436" s="187">
        <v>45135</v>
      </c>
      <c r="O436" s="33" t="str">
        <f>VLOOKUP($A436,Master!$A:$B,2,0)&amp;$K436&amp;$L436</f>
        <v>WigoKGL45135</v>
      </c>
      <c r="P436" s="33" t="str">
        <f>IF(OR($A436="KE0",$A436="KZ0",$A436="KV0",$A436="KH0",$A436="KE",$A436="KZ",),VLOOKUP($A436&amp;$F436,Master!$D:$E,2,0)&amp;$K436&amp;$L436,VLOOKUP($A436,Master!$D:$E,2,0)&amp;Sheet1!$K436&amp;Sheet1!$L436)</f>
        <v>Wigo GKGL45135</v>
      </c>
      <c r="Q436" s="33" t="str">
        <f t="shared" si="12"/>
        <v>WGKGL45135</v>
      </c>
      <c r="R436" s="33" t="str">
        <f>IF(IF(VLOOKUP($A436,Master!$G:$J,4,0)="x",Sheet1!$A436,"")="","",IF(VLOOKUP($A436,Master!$G:$J,4,0)="x",Sheet1!$A436,"")&amp;$K436&amp;$L436)</f>
        <v>WGKGL45135</v>
      </c>
      <c r="S436" s="33" t="str">
        <f>IF(VLOOKUP($A436,Master!$L:$M,2,0)=0,"",VLOOKUP($A436,Master!$L:$M,2,0)&amp;$K436&amp;$M436)</f>
        <v>WigoKGL45135</v>
      </c>
      <c r="T436" s="33" t="str">
        <f t="shared" si="13"/>
        <v>WGKGL</v>
      </c>
      <c r="U436" s="179"/>
    </row>
    <row r="437" spans="1:21" hidden="1" x14ac:dyDescent="0.3">
      <c r="A437" s="184" t="s">
        <v>25</v>
      </c>
      <c r="B437" s="185" t="s">
        <v>619</v>
      </c>
      <c r="C437" s="185" t="s">
        <v>620</v>
      </c>
      <c r="D437" s="185" t="s">
        <v>621</v>
      </c>
      <c r="E437" s="185" t="s">
        <v>421</v>
      </c>
      <c r="F437" s="185" t="s">
        <v>246</v>
      </c>
      <c r="G437" s="186">
        <v>44986</v>
      </c>
      <c r="H437" s="185" t="s">
        <v>622</v>
      </c>
      <c r="I437" s="257"/>
      <c r="J437" s="185" t="s">
        <v>110</v>
      </c>
      <c r="K437" s="185" t="s">
        <v>105</v>
      </c>
      <c r="L437" s="186">
        <v>45082</v>
      </c>
      <c r="M437" s="187">
        <v>45082</v>
      </c>
      <c r="O437" s="33" t="str">
        <f>VLOOKUP($A437,Master!$A:$B,2,0)&amp;$K437&amp;$L437</f>
        <v>WigoKGL45082</v>
      </c>
      <c r="P437" s="33" t="str">
        <f>IF(OR($A437="KE0",$A437="KZ0",$A437="KV0",$A437="KH0",$A437="KE",$A437="KZ",),VLOOKUP($A437&amp;$F437,Master!$D:$E,2,0)&amp;$K437&amp;$L437,VLOOKUP($A437,Master!$D:$E,2,0)&amp;Sheet1!$K437&amp;Sheet1!$L437)</f>
        <v>Wigo GKGL45082</v>
      </c>
      <c r="Q437" s="33" t="str">
        <f t="shared" si="12"/>
        <v>WGKGL45082</v>
      </c>
      <c r="R437" s="33" t="str">
        <f>IF(IF(VLOOKUP($A437,Master!$G:$J,4,0)="x",Sheet1!$A437,"")="","",IF(VLOOKUP($A437,Master!$G:$J,4,0)="x",Sheet1!$A437,"")&amp;$K437&amp;$L437)</f>
        <v>WGKGL45082</v>
      </c>
      <c r="S437" s="33" t="str">
        <f>IF(VLOOKUP($A437,Master!$L:$M,2,0)=0,"",VLOOKUP($A437,Master!$L:$M,2,0)&amp;$K437&amp;$M437)</f>
        <v>WigoKGL45082</v>
      </c>
      <c r="T437" s="33" t="str">
        <f t="shared" si="13"/>
        <v>WGKGL</v>
      </c>
      <c r="U437" s="179"/>
    </row>
    <row r="438" spans="1:21" hidden="1" x14ac:dyDescent="0.3">
      <c r="A438" s="184" t="s">
        <v>25</v>
      </c>
      <c r="B438" s="185" t="s">
        <v>635</v>
      </c>
      <c r="C438" s="185" t="s">
        <v>636</v>
      </c>
      <c r="D438" s="185" t="s">
        <v>637</v>
      </c>
      <c r="E438" s="185" t="s">
        <v>386</v>
      </c>
      <c r="F438" s="185" t="s">
        <v>246</v>
      </c>
      <c r="G438" s="186">
        <v>44986</v>
      </c>
      <c r="H438" s="185" t="s">
        <v>638</v>
      </c>
      <c r="I438" s="257"/>
      <c r="J438" s="185" t="s">
        <v>110</v>
      </c>
      <c r="K438" s="185" t="s">
        <v>105</v>
      </c>
      <c r="L438" s="186">
        <v>45082</v>
      </c>
      <c r="M438" s="187">
        <v>45082</v>
      </c>
      <c r="O438" s="33" t="str">
        <f>VLOOKUP($A438,Master!$A:$B,2,0)&amp;$K438&amp;$L438</f>
        <v>WigoKGL45082</v>
      </c>
      <c r="P438" s="33" t="str">
        <f>IF(OR($A438="KE0",$A438="KZ0",$A438="KV0",$A438="KH0",$A438="KE",$A438="KZ",),VLOOKUP($A438&amp;$F438,Master!$D:$E,2,0)&amp;$K438&amp;$L438,VLOOKUP($A438,Master!$D:$E,2,0)&amp;Sheet1!$K438&amp;Sheet1!$L438)</f>
        <v>Wigo GKGL45082</v>
      </c>
      <c r="Q438" s="33" t="str">
        <f t="shared" si="12"/>
        <v>WGKGL45082</v>
      </c>
      <c r="R438" s="33" t="str">
        <f>IF(IF(VLOOKUP($A438,Master!$G:$J,4,0)="x",Sheet1!$A438,"")="","",IF(VLOOKUP($A438,Master!$G:$J,4,0)="x",Sheet1!$A438,"")&amp;$K438&amp;$L438)</f>
        <v>WGKGL45082</v>
      </c>
      <c r="S438" s="33" t="str">
        <f>IF(VLOOKUP($A438,Master!$L:$M,2,0)=0,"",VLOOKUP($A438,Master!$L:$M,2,0)&amp;$K438&amp;$M438)</f>
        <v>WigoKGL45082</v>
      </c>
      <c r="T438" s="33" t="str">
        <f t="shared" si="13"/>
        <v>WGKGL</v>
      </c>
      <c r="U438" s="179"/>
    </row>
    <row r="439" spans="1:21" hidden="1" x14ac:dyDescent="0.3">
      <c r="A439" s="184" t="s">
        <v>25</v>
      </c>
      <c r="B439" s="185" t="s">
        <v>631</v>
      </c>
      <c r="C439" s="185" t="s">
        <v>632</v>
      </c>
      <c r="D439" s="185" t="s">
        <v>633</v>
      </c>
      <c r="E439" s="185" t="s">
        <v>386</v>
      </c>
      <c r="F439" s="185" t="s">
        <v>246</v>
      </c>
      <c r="G439" s="186">
        <v>44986</v>
      </c>
      <c r="H439" s="185" t="s">
        <v>634</v>
      </c>
      <c r="I439" s="257"/>
      <c r="J439" s="185" t="s">
        <v>110</v>
      </c>
      <c r="K439" s="185" t="s">
        <v>105</v>
      </c>
      <c r="L439" s="186">
        <v>45082</v>
      </c>
      <c r="M439" s="187">
        <v>45082</v>
      </c>
      <c r="O439" s="33" t="str">
        <f>VLOOKUP($A439,Master!$A:$B,2,0)&amp;$K439&amp;$L439</f>
        <v>WigoKGL45082</v>
      </c>
      <c r="P439" s="33" t="str">
        <f>IF(OR($A439="KE0",$A439="KZ0",$A439="KV0",$A439="KH0",$A439="KE",$A439="KZ",),VLOOKUP($A439&amp;$F439,Master!$D:$E,2,0)&amp;$K439&amp;$L439,VLOOKUP($A439,Master!$D:$E,2,0)&amp;Sheet1!$K439&amp;Sheet1!$L439)</f>
        <v>Wigo GKGL45082</v>
      </c>
      <c r="Q439" s="33" t="str">
        <f t="shared" si="12"/>
        <v>WGKGL45082</v>
      </c>
      <c r="R439" s="33" t="str">
        <f>IF(IF(VLOOKUP($A439,Master!$G:$J,4,0)="x",Sheet1!$A439,"")="","",IF(VLOOKUP($A439,Master!$G:$J,4,0)="x",Sheet1!$A439,"")&amp;$K439&amp;$L439)</f>
        <v>WGKGL45082</v>
      </c>
      <c r="S439" s="33" t="str">
        <f>IF(VLOOKUP($A439,Master!$L:$M,2,0)=0,"",VLOOKUP($A439,Master!$L:$M,2,0)&amp;$K439&amp;$M439)</f>
        <v>WigoKGL45082</v>
      </c>
      <c r="T439" s="33" t="str">
        <f t="shared" si="13"/>
        <v>WGKGL</v>
      </c>
      <c r="U439" s="179"/>
    </row>
    <row r="440" spans="1:21" hidden="1" x14ac:dyDescent="0.3">
      <c r="A440" s="184" t="s">
        <v>210</v>
      </c>
      <c r="B440" s="185" t="s">
        <v>3250</v>
      </c>
      <c r="C440" s="185" t="s">
        <v>3251</v>
      </c>
      <c r="D440" s="185" t="s">
        <v>3252</v>
      </c>
      <c r="E440" s="185" t="s">
        <v>247</v>
      </c>
      <c r="F440" s="185" t="s">
        <v>245</v>
      </c>
      <c r="G440" s="186">
        <v>44958</v>
      </c>
      <c r="H440" s="185" t="s">
        <v>3253</v>
      </c>
      <c r="I440" s="257"/>
      <c r="J440" s="185" t="s">
        <v>260</v>
      </c>
      <c r="K440" s="185" t="s">
        <v>105</v>
      </c>
      <c r="L440" s="186">
        <v>45117</v>
      </c>
      <c r="M440" s="187">
        <v>45117</v>
      </c>
      <c r="O440" s="33" t="str">
        <f>VLOOKUP($A440,Master!$A:$B,2,0)&amp;$K440&amp;$L440</f>
        <v>Corolla CrossKGL45117</v>
      </c>
      <c r="P440" s="33" t="str">
        <f>IF(OR($A440="KE0",$A440="KZ0",$A440="KV0",$A440="KH0",$A440="KE",$A440="KZ",),VLOOKUP($A440&amp;$F440,Master!$D:$E,2,0)&amp;$K440&amp;$L440,VLOOKUP($A440,Master!$D:$E,2,0)&amp;Sheet1!$K440&amp;Sheet1!$L440)</f>
        <v>Corolla CrossKGL45117</v>
      </c>
      <c r="Q440" s="33" t="str">
        <f t="shared" si="12"/>
        <v>CXG0KGL45117</v>
      </c>
      <c r="R440" s="33" t="str">
        <f>IF(IF(VLOOKUP($A440,Master!$G:$J,4,0)="x",Sheet1!$A440,"")="","",IF(VLOOKUP($A440,Master!$G:$J,4,0)="x",Sheet1!$A440,"")&amp;$K440&amp;$L440)</f>
        <v>CXG0KGL45117</v>
      </c>
      <c r="S440" s="33" t="str">
        <f>IF(VLOOKUP($A440,Master!$L:$M,2,0)=0,"",VLOOKUP($A440,Master!$L:$M,2,0)&amp;$K440&amp;$M440)</f>
        <v>CXG0KGL45117</v>
      </c>
      <c r="T440" s="33" t="str">
        <f t="shared" si="13"/>
        <v>CXG0KGL</v>
      </c>
      <c r="U440" s="179"/>
    </row>
    <row r="441" spans="1:21" hidden="1" x14ac:dyDescent="0.3">
      <c r="A441" s="184" t="s">
        <v>210</v>
      </c>
      <c r="B441" s="185" t="s">
        <v>3246</v>
      </c>
      <c r="C441" s="185" t="s">
        <v>3247</v>
      </c>
      <c r="D441" s="185" t="s">
        <v>3248</v>
      </c>
      <c r="E441" s="185" t="s">
        <v>248</v>
      </c>
      <c r="F441" s="185" t="s">
        <v>245</v>
      </c>
      <c r="G441" s="186">
        <v>44927</v>
      </c>
      <c r="H441" s="185" t="s">
        <v>3249</v>
      </c>
      <c r="I441" s="257"/>
      <c r="J441" s="185" t="s">
        <v>117</v>
      </c>
      <c r="K441" s="185" t="s">
        <v>105</v>
      </c>
      <c r="L441" s="186">
        <v>45110</v>
      </c>
      <c r="M441" s="187">
        <v>45110</v>
      </c>
      <c r="O441" s="33" t="str">
        <f>VLOOKUP($A441,Master!$A:$B,2,0)&amp;$K441&amp;$L441</f>
        <v>Corolla CrossKGL45110</v>
      </c>
      <c r="P441" s="33" t="str">
        <f>IF(OR($A441="KE0",$A441="KZ0",$A441="KV0",$A441="KH0",$A441="KE",$A441="KZ",),VLOOKUP($A441&amp;$F441,Master!$D:$E,2,0)&amp;$K441&amp;$L441,VLOOKUP($A441,Master!$D:$E,2,0)&amp;Sheet1!$K441&amp;Sheet1!$L441)</f>
        <v>Corolla CrossKGL45110</v>
      </c>
      <c r="Q441" s="33" t="str">
        <f t="shared" si="12"/>
        <v>CXG0KGL45110</v>
      </c>
      <c r="R441" s="33" t="str">
        <f>IF(IF(VLOOKUP($A441,Master!$G:$J,4,0)="x",Sheet1!$A441,"")="","",IF(VLOOKUP($A441,Master!$G:$J,4,0)="x",Sheet1!$A441,"")&amp;$K441&amp;$L441)</f>
        <v>CXG0KGL45110</v>
      </c>
      <c r="S441" s="33" t="str">
        <f>IF(VLOOKUP($A441,Master!$L:$M,2,0)=0,"",VLOOKUP($A441,Master!$L:$M,2,0)&amp;$K441&amp;$M441)</f>
        <v>CXG0KGL45110</v>
      </c>
      <c r="T441" s="33" t="str">
        <f t="shared" si="13"/>
        <v>CXG0KGL</v>
      </c>
      <c r="U441" s="179"/>
    </row>
    <row r="442" spans="1:21" hidden="1" x14ac:dyDescent="0.3">
      <c r="A442" s="184" t="s">
        <v>210</v>
      </c>
      <c r="B442" s="185" t="s">
        <v>2452</v>
      </c>
      <c r="C442" s="185" t="s">
        <v>2453</v>
      </c>
      <c r="D442" s="185" t="s">
        <v>2454</v>
      </c>
      <c r="E442" s="185" t="s">
        <v>247</v>
      </c>
      <c r="F442" s="185" t="s">
        <v>246</v>
      </c>
      <c r="G442" s="186">
        <v>44927</v>
      </c>
      <c r="H442" s="185" t="s">
        <v>2455</v>
      </c>
      <c r="I442" s="257"/>
      <c r="J442" s="185" t="s">
        <v>260</v>
      </c>
      <c r="K442" s="185" t="s">
        <v>105</v>
      </c>
      <c r="L442" s="186">
        <v>45111</v>
      </c>
      <c r="M442" s="187">
        <v>45111</v>
      </c>
      <c r="O442" s="33" t="str">
        <f>VLOOKUP($A442,Master!$A:$B,2,0)&amp;$K442&amp;$L442</f>
        <v>Corolla CrossKGL45111</v>
      </c>
      <c r="P442" s="33" t="str">
        <f>IF(OR($A442="KE0",$A442="KZ0",$A442="KV0",$A442="KH0",$A442="KE",$A442="KZ",),VLOOKUP($A442&amp;$F442,Master!$D:$E,2,0)&amp;$K442&amp;$L442,VLOOKUP($A442,Master!$D:$E,2,0)&amp;Sheet1!$K442&amp;Sheet1!$L442)</f>
        <v>Corolla CrossKGL45111</v>
      </c>
      <c r="Q442" s="33" t="str">
        <f t="shared" si="12"/>
        <v>CXG0KGL45111</v>
      </c>
      <c r="R442" s="33" t="str">
        <f>IF(IF(VLOOKUP($A442,Master!$G:$J,4,0)="x",Sheet1!$A442,"")="","",IF(VLOOKUP($A442,Master!$G:$J,4,0)="x",Sheet1!$A442,"")&amp;$K442&amp;$L442)</f>
        <v>CXG0KGL45111</v>
      </c>
      <c r="S442" s="33" t="str">
        <f>IF(VLOOKUP($A442,Master!$L:$M,2,0)=0,"",VLOOKUP($A442,Master!$L:$M,2,0)&amp;$K442&amp;$M442)</f>
        <v>CXG0KGL45111</v>
      </c>
      <c r="T442" s="33" t="str">
        <f t="shared" si="13"/>
        <v>CXG0KGL</v>
      </c>
      <c r="U442" s="179"/>
    </row>
    <row r="443" spans="1:21" hidden="1" x14ac:dyDescent="0.3">
      <c r="A443" s="184" t="s">
        <v>210</v>
      </c>
      <c r="B443" s="185" t="s">
        <v>2444</v>
      </c>
      <c r="C443" s="185" t="s">
        <v>2445</v>
      </c>
      <c r="D443" s="185" t="s">
        <v>2446</v>
      </c>
      <c r="E443" s="185" t="s">
        <v>248</v>
      </c>
      <c r="F443" s="185" t="s">
        <v>245</v>
      </c>
      <c r="G443" s="186">
        <v>44927</v>
      </c>
      <c r="H443" s="185" t="s">
        <v>2447</v>
      </c>
      <c r="I443" s="257"/>
      <c r="J443" s="185" t="s">
        <v>244</v>
      </c>
      <c r="K443" s="185" t="s">
        <v>105</v>
      </c>
      <c r="L443" s="186">
        <v>45111</v>
      </c>
      <c r="M443" s="187">
        <v>45111</v>
      </c>
      <c r="O443" s="33" t="str">
        <f>VLOOKUP($A443,Master!$A:$B,2,0)&amp;$K443&amp;$L443</f>
        <v>Corolla CrossKGL45111</v>
      </c>
      <c r="P443" s="33" t="str">
        <f>IF(OR($A443="KE0",$A443="KZ0",$A443="KV0",$A443="KH0",$A443="KE",$A443="KZ",),VLOOKUP($A443&amp;$F443,Master!$D:$E,2,0)&amp;$K443&amp;$L443,VLOOKUP($A443,Master!$D:$E,2,0)&amp;Sheet1!$K443&amp;Sheet1!$L443)</f>
        <v>Corolla CrossKGL45111</v>
      </c>
      <c r="Q443" s="33" t="str">
        <f t="shared" si="12"/>
        <v>CXG0KGL45111</v>
      </c>
      <c r="R443" s="33" t="str">
        <f>IF(IF(VLOOKUP($A443,Master!$G:$J,4,0)="x",Sheet1!$A443,"")="","",IF(VLOOKUP($A443,Master!$G:$J,4,0)="x",Sheet1!$A443,"")&amp;$K443&amp;$L443)</f>
        <v>CXG0KGL45111</v>
      </c>
      <c r="S443" s="33" t="str">
        <f>IF(VLOOKUP($A443,Master!$L:$M,2,0)=0,"",VLOOKUP($A443,Master!$L:$M,2,0)&amp;$K443&amp;$M443)</f>
        <v>CXG0KGL45111</v>
      </c>
      <c r="T443" s="33" t="str">
        <f t="shared" si="13"/>
        <v>CXG0KGL</v>
      </c>
      <c r="U443" s="179"/>
    </row>
    <row r="444" spans="1:21" hidden="1" x14ac:dyDescent="0.3">
      <c r="A444" s="184" t="s">
        <v>210</v>
      </c>
      <c r="B444" s="185" t="s">
        <v>3189</v>
      </c>
      <c r="C444" s="185" t="s">
        <v>3190</v>
      </c>
      <c r="D444" s="185" t="s">
        <v>3191</v>
      </c>
      <c r="E444" s="185" t="s">
        <v>248</v>
      </c>
      <c r="F444" s="185" t="s">
        <v>246</v>
      </c>
      <c r="G444" s="186">
        <v>44927</v>
      </c>
      <c r="H444" s="185" t="s">
        <v>3192</v>
      </c>
      <c r="I444" s="257"/>
      <c r="J444" s="185" t="s">
        <v>181</v>
      </c>
      <c r="K444" s="185" t="s">
        <v>105</v>
      </c>
      <c r="L444" s="186">
        <v>45111</v>
      </c>
      <c r="M444" s="187">
        <v>45111</v>
      </c>
      <c r="O444" s="33" t="str">
        <f>VLOOKUP($A444,Master!$A:$B,2,0)&amp;$K444&amp;$L444</f>
        <v>Corolla CrossKGL45111</v>
      </c>
      <c r="P444" s="33" t="str">
        <f>IF(OR($A444="KE0",$A444="KZ0",$A444="KV0",$A444="KH0",$A444="KE",$A444="KZ",),VLOOKUP($A444&amp;$F444,Master!$D:$E,2,0)&amp;$K444&amp;$L444,VLOOKUP($A444,Master!$D:$E,2,0)&amp;Sheet1!$K444&amp;Sheet1!$L444)</f>
        <v>Corolla CrossKGL45111</v>
      </c>
      <c r="Q444" s="33" t="str">
        <f t="shared" si="12"/>
        <v>CXG0KGL45111</v>
      </c>
      <c r="R444" s="33" t="str">
        <f>IF(IF(VLOOKUP($A444,Master!$G:$J,4,0)="x",Sheet1!$A444,"")="","",IF(VLOOKUP($A444,Master!$G:$J,4,0)="x",Sheet1!$A444,"")&amp;$K444&amp;$L444)</f>
        <v>CXG0KGL45111</v>
      </c>
      <c r="S444" s="33" t="str">
        <f>IF(VLOOKUP($A444,Master!$L:$M,2,0)=0,"",VLOOKUP($A444,Master!$L:$M,2,0)&amp;$K444&amp;$M444)</f>
        <v>CXG0KGL45111</v>
      </c>
      <c r="T444" s="33" t="str">
        <f t="shared" si="13"/>
        <v>CXG0KGL</v>
      </c>
      <c r="U444" s="179"/>
    </row>
    <row r="445" spans="1:21" x14ac:dyDescent="0.3">
      <c r="A445" s="184" t="s">
        <v>210</v>
      </c>
      <c r="B445" s="185" t="s">
        <v>1448</v>
      </c>
      <c r="C445" s="185" t="s">
        <v>1449</v>
      </c>
      <c r="D445" s="185" t="s">
        <v>1450</v>
      </c>
      <c r="E445" s="185" t="s">
        <v>248</v>
      </c>
      <c r="F445" s="185" t="s">
        <v>245</v>
      </c>
      <c r="G445" s="186">
        <v>44986</v>
      </c>
      <c r="H445" s="185" t="s">
        <v>1451</v>
      </c>
      <c r="I445" s="257"/>
      <c r="J445" s="185" t="s">
        <v>181</v>
      </c>
      <c r="K445" s="185" t="s">
        <v>105</v>
      </c>
      <c r="L445" s="186">
        <v>45083</v>
      </c>
      <c r="M445" s="187">
        <v>45083</v>
      </c>
      <c r="O445" s="33" t="str">
        <f>VLOOKUP($A445,Master!$A:$B,2,0)&amp;$K445&amp;$L445</f>
        <v>Corolla CrossKGL45083</v>
      </c>
      <c r="P445" s="33" t="str">
        <f>IF(OR($A445="KE0",$A445="KZ0",$A445="KV0",$A445="KH0",$A445="KE",$A445="KZ",),VLOOKUP($A445&amp;$F445,Master!$D:$E,2,0)&amp;$K445&amp;$L445,VLOOKUP($A445,Master!$D:$E,2,0)&amp;Sheet1!$K445&amp;Sheet1!$L445)</f>
        <v>Corolla CrossKGL45083</v>
      </c>
      <c r="Q445" s="33" t="str">
        <f t="shared" si="12"/>
        <v>CXG0KGL45083</v>
      </c>
      <c r="R445" s="33" t="str">
        <f>IF(IF(VLOOKUP($A445,Master!$G:$J,4,0)="x",Sheet1!$A445,"")="","",IF(VLOOKUP($A445,Master!$G:$J,4,0)="x",Sheet1!$A445,"")&amp;$K445&amp;$L445)</f>
        <v>CXG0KGL45083</v>
      </c>
      <c r="S445" s="33" t="str">
        <f>IF(VLOOKUP($A445,Master!$L:$M,2,0)=0,"",VLOOKUP($A445,Master!$L:$M,2,0)&amp;$K445&amp;$M445)</f>
        <v>CXG0KGL45083</v>
      </c>
      <c r="T445" s="33" t="str">
        <f t="shared" si="13"/>
        <v>CXG0KGL</v>
      </c>
      <c r="U445" s="179"/>
    </row>
    <row r="446" spans="1:21" hidden="1" x14ac:dyDescent="0.3">
      <c r="A446" s="184" t="s">
        <v>210</v>
      </c>
      <c r="B446" s="185" t="s">
        <v>2881</v>
      </c>
      <c r="C446" s="185" t="s">
        <v>2882</v>
      </c>
      <c r="D446" s="185" t="s">
        <v>2883</v>
      </c>
      <c r="E446" s="185" t="s">
        <v>248</v>
      </c>
      <c r="F446" s="185" t="s">
        <v>246</v>
      </c>
      <c r="G446" s="186">
        <v>44927</v>
      </c>
      <c r="H446" s="185" t="s">
        <v>2884</v>
      </c>
      <c r="I446" s="257"/>
      <c r="J446" s="185" t="s">
        <v>168</v>
      </c>
      <c r="K446" s="185" t="s">
        <v>105</v>
      </c>
      <c r="L446" s="186">
        <v>45120</v>
      </c>
      <c r="M446" s="187">
        <v>45120</v>
      </c>
      <c r="O446" s="33" t="str">
        <f>VLOOKUP($A446,Master!$A:$B,2,0)&amp;$K446&amp;$L446</f>
        <v>Corolla CrossKGL45120</v>
      </c>
      <c r="P446" s="33" t="str">
        <f>IF(OR($A446="KE0",$A446="KZ0",$A446="KV0",$A446="KH0",$A446="KE",$A446="KZ",),VLOOKUP($A446&amp;$F446,Master!$D:$E,2,0)&amp;$K446&amp;$L446,VLOOKUP($A446,Master!$D:$E,2,0)&amp;Sheet1!$K446&amp;Sheet1!$L446)</f>
        <v>Corolla CrossKGL45120</v>
      </c>
      <c r="Q446" s="33" t="str">
        <f t="shared" si="12"/>
        <v>CXG0KGL45120</v>
      </c>
      <c r="R446" s="33" t="str">
        <f>IF(IF(VLOOKUP($A446,Master!$G:$J,4,0)="x",Sheet1!$A446,"")="","",IF(VLOOKUP($A446,Master!$G:$J,4,0)="x",Sheet1!$A446,"")&amp;$K446&amp;$L446)</f>
        <v>CXG0KGL45120</v>
      </c>
      <c r="S446" s="33" t="str">
        <f>IF(VLOOKUP($A446,Master!$L:$M,2,0)=0,"",VLOOKUP($A446,Master!$L:$M,2,0)&amp;$K446&amp;$M446)</f>
        <v>CXG0KGL45120</v>
      </c>
      <c r="T446" s="33" t="str">
        <f t="shared" si="13"/>
        <v>CXG0KGL</v>
      </c>
      <c r="U446" s="179"/>
    </row>
    <row r="447" spans="1:21" hidden="1" x14ac:dyDescent="0.3">
      <c r="A447" s="184" t="s">
        <v>210</v>
      </c>
      <c r="B447" s="185" t="s">
        <v>2632</v>
      </c>
      <c r="C447" s="185" t="s">
        <v>2633</v>
      </c>
      <c r="D447" s="185" t="s">
        <v>2634</v>
      </c>
      <c r="E447" s="185" t="s">
        <v>124</v>
      </c>
      <c r="F447" s="185" t="s">
        <v>246</v>
      </c>
      <c r="G447" s="186">
        <v>44927</v>
      </c>
      <c r="H447" s="185" t="s">
        <v>2635</v>
      </c>
      <c r="I447" s="257"/>
      <c r="J447" s="185" t="s">
        <v>148</v>
      </c>
      <c r="K447" s="185" t="s">
        <v>105</v>
      </c>
      <c r="L447" s="186">
        <v>45117</v>
      </c>
      <c r="M447" s="187">
        <v>45117</v>
      </c>
      <c r="O447" s="33" t="str">
        <f>VLOOKUP($A447,Master!$A:$B,2,0)&amp;$K447&amp;$L447</f>
        <v>Corolla CrossKGL45117</v>
      </c>
      <c r="P447" s="33" t="str">
        <f>IF(OR($A447="KE0",$A447="KZ0",$A447="KV0",$A447="KH0",$A447="KE",$A447="KZ",),VLOOKUP($A447&amp;$F447,Master!$D:$E,2,0)&amp;$K447&amp;$L447,VLOOKUP($A447,Master!$D:$E,2,0)&amp;Sheet1!$K447&amp;Sheet1!$L447)</f>
        <v>Corolla CrossKGL45117</v>
      </c>
      <c r="Q447" s="33" t="str">
        <f t="shared" si="12"/>
        <v>CXG0KGL45117</v>
      </c>
      <c r="R447" s="33" t="str">
        <f>IF(IF(VLOOKUP($A447,Master!$G:$J,4,0)="x",Sheet1!$A447,"")="","",IF(VLOOKUP($A447,Master!$G:$J,4,0)="x",Sheet1!$A447,"")&amp;$K447&amp;$L447)</f>
        <v>CXG0KGL45117</v>
      </c>
      <c r="S447" s="33" t="str">
        <f>IF(VLOOKUP($A447,Master!$L:$M,2,0)=0,"",VLOOKUP($A447,Master!$L:$M,2,0)&amp;$K447&amp;$M447)</f>
        <v>CXG0KGL45117</v>
      </c>
      <c r="T447" s="33" t="str">
        <f t="shared" si="13"/>
        <v>CXG0KGL</v>
      </c>
      <c r="U447" s="179"/>
    </row>
    <row r="448" spans="1:21" x14ac:dyDescent="0.3">
      <c r="A448" s="184" t="s">
        <v>210</v>
      </c>
      <c r="B448" s="185" t="s">
        <v>1632</v>
      </c>
      <c r="C448" s="185" t="s">
        <v>1633</v>
      </c>
      <c r="D448" s="185" t="s">
        <v>1634</v>
      </c>
      <c r="E448" s="185" t="s">
        <v>103</v>
      </c>
      <c r="F448" s="185" t="s">
        <v>245</v>
      </c>
      <c r="G448" s="186">
        <v>44927</v>
      </c>
      <c r="H448" s="185" t="s">
        <v>1635</v>
      </c>
      <c r="I448" s="257"/>
      <c r="J448" s="185" t="s">
        <v>116</v>
      </c>
      <c r="K448" s="185" t="s">
        <v>105</v>
      </c>
      <c r="L448" s="186">
        <v>45091</v>
      </c>
      <c r="M448" s="187">
        <v>45091</v>
      </c>
      <c r="O448" s="33" t="str">
        <f>VLOOKUP($A448,Master!$A:$B,2,0)&amp;$K448&amp;$L448</f>
        <v>Corolla CrossKGL45091</v>
      </c>
      <c r="P448" s="33" t="str">
        <f>IF(OR($A448="KE0",$A448="KZ0",$A448="KV0",$A448="KH0",$A448="KE",$A448="KZ",),VLOOKUP($A448&amp;$F448,Master!$D:$E,2,0)&amp;$K448&amp;$L448,VLOOKUP($A448,Master!$D:$E,2,0)&amp;Sheet1!$K448&amp;Sheet1!$L448)</f>
        <v>Corolla CrossKGL45091</v>
      </c>
      <c r="Q448" s="33" t="str">
        <f t="shared" si="12"/>
        <v>CXG0KGL45091</v>
      </c>
      <c r="R448" s="33" t="str">
        <f>IF(IF(VLOOKUP($A448,Master!$G:$J,4,0)="x",Sheet1!$A448,"")="","",IF(VLOOKUP($A448,Master!$G:$J,4,0)="x",Sheet1!$A448,"")&amp;$K448&amp;$L448)</f>
        <v>CXG0KGL45091</v>
      </c>
      <c r="S448" s="33" t="str">
        <f>IF(VLOOKUP($A448,Master!$L:$M,2,0)=0,"",VLOOKUP($A448,Master!$L:$M,2,0)&amp;$K448&amp;$M448)</f>
        <v>CXG0KGL45091</v>
      </c>
      <c r="T448" s="33" t="str">
        <f t="shared" si="13"/>
        <v>CXG0KGL</v>
      </c>
      <c r="U448" s="179"/>
    </row>
    <row r="449" spans="1:21" x14ac:dyDescent="0.3">
      <c r="A449" s="184" t="s">
        <v>210</v>
      </c>
      <c r="B449" s="185" t="s">
        <v>1544</v>
      </c>
      <c r="C449" s="185" t="s">
        <v>1545</v>
      </c>
      <c r="D449" s="185" t="s">
        <v>1546</v>
      </c>
      <c r="E449" s="185" t="s">
        <v>103</v>
      </c>
      <c r="F449" s="185" t="s">
        <v>245</v>
      </c>
      <c r="G449" s="186">
        <v>44927</v>
      </c>
      <c r="H449" s="185" t="s">
        <v>1547</v>
      </c>
      <c r="I449" s="257"/>
      <c r="J449" s="185" t="s">
        <v>115</v>
      </c>
      <c r="K449" s="185" t="s">
        <v>105</v>
      </c>
      <c r="L449" s="186">
        <v>45096</v>
      </c>
      <c r="M449" s="187">
        <v>45096</v>
      </c>
      <c r="O449" s="33" t="str">
        <f>VLOOKUP($A449,Master!$A:$B,2,0)&amp;$K449&amp;$L449</f>
        <v>Corolla CrossKGL45096</v>
      </c>
      <c r="P449" s="33" t="str">
        <f>IF(OR($A449="KE0",$A449="KZ0",$A449="KV0",$A449="KH0",$A449="KE",$A449="KZ",),VLOOKUP($A449&amp;$F449,Master!$D:$E,2,0)&amp;$K449&amp;$L449,VLOOKUP($A449,Master!$D:$E,2,0)&amp;Sheet1!$K449&amp;Sheet1!$L449)</f>
        <v>Corolla CrossKGL45096</v>
      </c>
      <c r="Q449" s="33" t="str">
        <f t="shared" si="12"/>
        <v>CXG0KGL45096</v>
      </c>
      <c r="R449" s="33" t="str">
        <f>IF(IF(VLOOKUP($A449,Master!$G:$J,4,0)="x",Sheet1!$A449,"")="","",IF(VLOOKUP($A449,Master!$G:$J,4,0)="x",Sheet1!$A449,"")&amp;$K449&amp;$L449)</f>
        <v>CXG0KGL45096</v>
      </c>
      <c r="S449" s="33" t="str">
        <f>IF(VLOOKUP($A449,Master!$L:$M,2,0)=0,"",VLOOKUP($A449,Master!$L:$M,2,0)&amp;$K449&amp;$M449)</f>
        <v>CXG0KGL45096</v>
      </c>
      <c r="T449" s="33" t="str">
        <f t="shared" si="13"/>
        <v>CXG0KGL</v>
      </c>
      <c r="U449" s="179"/>
    </row>
    <row r="450" spans="1:21" hidden="1" x14ac:dyDescent="0.3">
      <c r="A450" s="184" t="s">
        <v>210</v>
      </c>
      <c r="B450" s="185" t="s">
        <v>2893</v>
      </c>
      <c r="C450" s="185" t="s">
        <v>2894</v>
      </c>
      <c r="D450" s="185" t="s">
        <v>2895</v>
      </c>
      <c r="E450" s="185" t="s">
        <v>248</v>
      </c>
      <c r="F450" s="185" t="s">
        <v>246</v>
      </c>
      <c r="G450" s="186">
        <v>44927</v>
      </c>
      <c r="H450" s="185" t="s">
        <v>2896</v>
      </c>
      <c r="I450" s="257"/>
      <c r="J450" s="185" t="s">
        <v>168</v>
      </c>
      <c r="K450" s="185" t="s">
        <v>105</v>
      </c>
      <c r="L450" s="186">
        <v>45114</v>
      </c>
      <c r="M450" s="187">
        <v>45114</v>
      </c>
      <c r="O450" s="33" t="str">
        <f>VLOOKUP($A450,Master!$A:$B,2,0)&amp;$K450&amp;$L450</f>
        <v>Corolla CrossKGL45114</v>
      </c>
      <c r="P450" s="33" t="str">
        <f>IF(OR($A450="KE0",$A450="KZ0",$A450="KV0",$A450="KH0",$A450="KE",$A450="KZ",),VLOOKUP($A450&amp;$F450,Master!$D:$E,2,0)&amp;$K450&amp;$L450,VLOOKUP($A450,Master!$D:$E,2,0)&amp;Sheet1!$K450&amp;Sheet1!$L450)</f>
        <v>Corolla CrossKGL45114</v>
      </c>
      <c r="Q450" s="33" t="str">
        <f t="shared" ref="Q450:Q513" si="14">$A450&amp;$K450&amp;$L450</f>
        <v>CXG0KGL45114</v>
      </c>
      <c r="R450" s="33" t="str">
        <f>IF(IF(VLOOKUP($A450,Master!$G:$J,4,0)="x",Sheet1!$A450,"")="","",IF(VLOOKUP($A450,Master!$G:$J,4,0)="x",Sheet1!$A450,"")&amp;$K450&amp;$L450)</f>
        <v>CXG0KGL45114</v>
      </c>
      <c r="S450" s="33" t="str">
        <f>IF(VLOOKUP($A450,Master!$L:$M,2,0)=0,"",VLOOKUP($A450,Master!$L:$M,2,0)&amp;$K450&amp;$M450)</f>
        <v>CXG0KGL45114</v>
      </c>
      <c r="T450" s="33" t="str">
        <f t="shared" ref="T450:T513" si="15">$A450&amp;$K450</f>
        <v>CXG0KGL</v>
      </c>
      <c r="U450" s="179"/>
    </row>
    <row r="451" spans="1:21" hidden="1" x14ac:dyDescent="0.3">
      <c r="A451" s="184" t="s">
        <v>210</v>
      </c>
      <c r="B451" s="185" t="s">
        <v>3354</v>
      </c>
      <c r="C451" s="185" t="s">
        <v>3355</v>
      </c>
      <c r="D451" s="185" t="s">
        <v>3356</v>
      </c>
      <c r="E451" s="185" t="s">
        <v>248</v>
      </c>
      <c r="F451" s="185" t="s">
        <v>246</v>
      </c>
      <c r="G451" s="186">
        <v>44927</v>
      </c>
      <c r="H451" s="185" t="s">
        <v>3357</v>
      </c>
      <c r="I451" s="257"/>
      <c r="J451" s="185" t="s">
        <v>243</v>
      </c>
      <c r="K451" s="185" t="s">
        <v>105</v>
      </c>
      <c r="L451" s="186">
        <v>45114</v>
      </c>
      <c r="M451" s="187">
        <v>45114</v>
      </c>
      <c r="O451" s="33" t="str">
        <f>VLOOKUP($A451,Master!$A:$B,2,0)&amp;$K451&amp;$L451</f>
        <v>Corolla CrossKGL45114</v>
      </c>
      <c r="P451" s="33" t="str">
        <f>IF(OR($A451="KE0",$A451="KZ0",$A451="KV0",$A451="KH0",$A451="KE",$A451="KZ",),VLOOKUP($A451&amp;$F451,Master!$D:$E,2,0)&amp;$K451&amp;$L451,VLOOKUP($A451,Master!$D:$E,2,0)&amp;Sheet1!$K451&amp;Sheet1!$L451)</f>
        <v>Corolla CrossKGL45114</v>
      </c>
      <c r="Q451" s="33" t="str">
        <f t="shared" si="14"/>
        <v>CXG0KGL45114</v>
      </c>
      <c r="R451" s="33" t="str">
        <f>IF(IF(VLOOKUP($A451,Master!$G:$J,4,0)="x",Sheet1!$A451,"")="","",IF(VLOOKUP($A451,Master!$G:$J,4,0)="x",Sheet1!$A451,"")&amp;$K451&amp;$L451)</f>
        <v>CXG0KGL45114</v>
      </c>
      <c r="S451" s="33" t="str">
        <f>IF(VLOOKUP($A451,Master!$L:$M,2,0)=0,"",VLOOKUP($A451,Master!$L:$M,2,0)&amp;$K451&amp;$M451)</f>
        <v>CXG0KGL45114</v>
      </c>
      <c r="T451" s="33" t="str">
        <f t="shared" si="15"/>
        <v>CXG0KGL</v>
      </c>
      <c r="U451" s="179"/>
    </row>
    <row r="452" spans="1:21" hidden="1" x14ac:dyDescent="0.3">
      <c r="A452" s="184" t="s">
        <v>210</v>
      </c>
      <c r="B452" s="185" t="s">
        <v>2296</v>
      </c>
      <c r="C452" s="185" t="s">
        <v>2297</v>
      </c>
      <c r="D452" s="185" t="s">
        <v>2298</v>
      </c>
      <c r="E452" s="185" t="s">
        <v>247</v>
      </c>
      <c r="F452" s="185" t="s">
        <v>245</v>
      </c>
      <c r="G452" s="186">
        <v>44927</v>
      </c>
      <c r="H452" s="185" t="s">
        <v>2299</v>
      </c>
      <c r="I452" s="257"/>
      <c r="J452" s="185" t="s">
        <v>109</v>
      </c>
      <c r="K452" s="185" t="s">
        <v>105</v>
      </c>
      <c r="L452" s="186">
        <v>45114</v>
      </c>
      <c r="M452" s="187">
        <v>45114</v>
      </c>
      <c r="O452" s="33" t="str">
        <f>VLOOKUP($A452,Master!$A:$B,2,0)&amp;$K452&amp;$L452</f>
        <v>Corolla CrossKGL45114</v>
      </c>
      <c r="P452" s="33" t="str">
        <f>IF(OR($A452="KE0",$A452="KZ0",$A452="KV0",$A452="KH0",$A452="KE",$A452="KZ",),VLOOKUP($A452&amp;$F452,Master!$D:$E,2,0)&amp;$K452&amp;$L452,VLOOKUP($A452,Master!$D:$E,2,0)&amp;Sheet1!$K452&amp;Sheet1!$L452)</f>
        <v>Corolla CrossKGL45114</v>
      </c>
      <c r="Q452" s="33" t="str">
        <f t="shared" si="14"/>
        <v>CXG0KGL45114</v>
      </c>
      <c r="R452" s="33" t="str">
        <f>IF(IF(VLOOKUP($A452,Master!$G:$J,4,0)="x",Sheet1!$A452,"")="","",IF(VLOOKUP($A452,Master!$G:$J,4,0)="x",Sheet1!$A452,"")&amp;$K452&amp;$L452)</f>
        <v>CXG0KGL45114</v>
      </c>
      <c r="S452" s="33" t="str">
        <f>IF(VLOOKUP($A452,Master!$L:$M,2,0)=0,"",VLOOKUP($A452,Master!$L:$M,2,0)&amp;$K452&amp;$M452)</f>
        <v>CXG0KGL45114</v>
      </c>
      <c r="T452" s="33" t="str">
        <f t="shared" si="15"/>
        <v>CXG0KGL</v>
      </c>
      <c r="U452" s="179"/>
    </row>
    <row r="453" spans="1:21" hidden="1" x14ac:dyDescent="0.3">
      <c r="A453" s="184" t="s">
        <v>210</v>
      </c>
      <c r="B453" s="185" t="s">
        <v>2648</v>
      </c>
      <c r="C453" s="185" t="s">
        <v>2649</v>
      </c>
      <c r="D453" s="185" t="s">
        <v>2650</v>
      </c>
      <c r="E453" s="185" t="s">
        <v>247</v>
      </c>
      <c r="F453" s="185" t="s">
        <v>246</v>
      </c>
      <c r="G453" s="186">
        <v>44927</v>
      </c>
      <c r="H453" s="185" t="s">
        <v>2651</v>
      </c>
      <c r="I453" s="257"/>
      <c r="J453" s="185" t="s">
        <v>148</v>
      </c>
      <c r="K453" s="185" t="s">
        <v>105</v>
      </c>
      <c r="L453" s="186">
        <v>45114</v>
      </c>
      <c r="M453" s="187">
        <v>45114</v>
      </c>
      <c r="O453" s="33" t="str">
        <f>VLOOKUP($A453,Master!$A:$B,2,0)&amp;$K453&amp;$L453</f>
        <v>Corolla CrossKGL45114</v>
      </c>
      <c r="P453" s="33" t="str">
        <f>IF(OR($A453="KE0",$A453="KZ0",$A453="KV0",$A453="KH0",$A453="KE",$A453="KZ",),VLOOKUP($A453&amp;$F453,Master!$D:$E,2,0)&amp;$K453&amp;$L453,VLOOKUP($A453,Master!$D:$E,2,0)&amp;Sheet1!$K453&amp;Sheet1!$L453)</f>
        <v>Corolla CrossKGL45114</v>
      </c>
      <c r="Q453" s="33" t="str">
        <f t="shared" si="14"/>
        <v>CXG0KGL45114</v>
      </c>
      <c r="R453" s="33" t="str">
        <f>IF(IF(VLOOKUP($A453,Master!$G:$J,4,0)="x",Sheet1!$A453,"")="","",IF(VLOOKUP($A453,Master!$G:$J,4,0)="x",Sheet1!$A453,"")&amp;$K453&amp;$L453)</f>
        <v>CXG0KGL45114</v>
      </c>
      <c r="S453" s="33" t="str">
        <f>IF(VLOOKUP($A453,Master!$L:$M,2,0)=0,"",VLOOKUP($A453,Master!$L:$M,2,0)&amp;$K453&amp;$M453)</f>
        <v>CXG0KGL45114</v>
      </c>
      <c r="T453" s="33" t="str">
        <f t="shared" si="15"/>
        <v>CXG0KGL</v>
      </c>
      <c r="U453" s="179"/>
    </row>
    <row r="454" spans="1:21" x14ac:dyDescent="0.3">
      <c r="A454" s="184" t="s">
        <v>210</v>
      </c>
      <c r="B454" s="185" t="s">
        <v>1320</v>
      </c>
      <c r="C454" s="185" t="s">
        <v>1321</v>
      </c>
      <c r="D454" s="185" t="s">
        <v>1322</v>
      </c>
      <c r="E454" s="185" t="s">
        <v>124</v>
      </c>
      <c r="F454" s="185" t="s">
        <v>246</v>
      </c>
      <c r="G454" s="186">
        <v>44927</v>
      </c>
      <c r="H454" s="185" t="s">
        <v>1323</v>
      </c>
      <c r="I454" s="257"/>
      <c r="J454" s="185" t="s">
        <v>144</v>
      </c>
      <c r="K454" s="185" t="s">
        <v>105</v>
      </c>
      <c r="L454" s="186">
        <v>45083</v>
      </c>
      <c r="M454" s="187">
        <v>45083</v>
      </c>
      <c r="O454" s="33" t="str">
        <f>VLOOKUP($A454,Master!$A:$B,2,0)&amp;$K454&amp;$L454</f>
        <v>Corolla CrossKGL45083</v>
      </c>
      <c r="P454" s="33" t="str">
        <f>IF(OR($A454="KE0",$A454="KZ0",$A454="KV0",$A454="KH0",$A454="KE",$A454="KZ",),VLOOKUP($A454&amp;$F454,Master!$D:$E,2,0)&amp;$K454&amp;$L454,VLOOKUP($A454,Master!$D:$E,2,0)&amp;Sheet1!$K454&amp;Sheet1!$L454)</f>
        <v>Corolla CrossKGL45083</v>
      </c>
      <c r="Q454" s="33" t="str">
        <f t="shared" si="14"/>
        <v>CXG0KGL45083</v>
      </c>
      <c r="R454" s="33" t="str">
        <f>IF(IF(VLOOKUP($A454,Master!$G:$J,4,0)="x",Sheet1!$A454,"")="","",IF(VLOOKUP($A454,Master!$G:$J,4,0)="x",Sheet1!$A454,"")&amp;$K454&amp;$L454)</f>
        <v>CXG0KGL45083</v>
      </c>
      <c r="S454" s="33" t="str">
        <f>IF(VLOOKUP($A454,Master!$L:$M,2,0)=0,"",VLOOKUP($A454,Master!$L:$M,2,0)&amp;$K454&amp;$M454)</f>
        <v>CXG0KGL45083</v>
      </c>
      <c r="T454" s="33" t="str">
        <f t="shared" si="15"/>
        <v>CXG0KGL</v>
      </c>
      <c r="U454" s="179"/>
    </row>
    <row r="455" spans="1:21" x14ac:dyDescent="0.3">
      <c r="A455" s="184" t="s">
        <v>210</v>
      </c>
      <c r="B455" s="185" t="s">
        <v>1636</v>
      </c>
      <c r="C455" s="185" t="s">
        <v>1637</v>
      </c>
      <c r="D455" s="185" t="s">
        <v>1638</v>
      </c>
      <c r="E455" s="185" t="s">
        <v>248</v>
      </c>
      <c r="F455" s="185" t="s">
        <v>246</v>
      </c>
      <c r="G455" s="186">
        <v>44927</v>
      </c>
      <c r="H455" s="185" t="s">
        <v>1639</v>
      </c>
      <c r="I455" s="257"/>
      <c r="J455" s="185" t="s">
        <v>116</v>
      </c>
      <c r="K455" s="185" t="s">
        <v>105</v>
      </c>
      <c r="L455" s="186">
        <v>45083</v>
      </c>
      <c r="M455" s="187">
        <v>45083</v>
      </c>
      <c r="O455" s="33" t="str">
        <f>VLOOKUP($A455,Master!$A:$B,2,0)&amp;$K455&amp;$L455</f>
        <v>Corolla CrossKGL45083</v>
      </c>
      <c r="P455" s="33" t="str">
        <f>IF(OR($A455="KE0",$A455="KZ0",$A455="KV0",$A455="KH0",$A455="KE",$A455="KZ",),VLOOKUP($A455&amp;$F455,Master!$D:$E,2,0)&amp;$K455&amp;$L455,VLOOKUP($A455,Master!$D:$E,2,0)&amp;Sheet1!$K455&amp;Sheet1!$L455)</f>
        <v>Corolla CrossKGL45083</v>
      </c>
      <c r="Q455" s="33" t="str">
        <f t="shared" si="14"/>
        <v>CXG0KGL45083</v>
      </c>
      <c r="R455" s="33" t="str">
        <f>IF(IF(VLOOKUP($A455,Master!$G:$J,4,0)="x",Sheet1!$A455,"")="","",IF(VLOOKUP($A455,Master!$G:$J,4,0)="x",Sheet1!$A455,"")&amp;$K455&amp;$L455)</f>
        <v>CXG0KGL45083</v>
      </c>
      <c r="S455" s="33" t="str">
        <f>IF(VLOOKUP($A455,Master!$L:$M,2,0)=0,"",VLOOKUP($A455,Master!$L:$M,2,0)&amp;$K455&amp;$M455)</f>
        <v>CXG0KGL45083</v>
      </c>
      <c r="T455" s="33" t="str">
        <f t="shared" si="15"/>
        <v>CXG0KGL</v>
      </c>
      <c r="U455" s="179"/>
    </row>
    <row r="456" spans="1:21" x14ac:dyDescent="0.3">
      <c r="A456" s="184" t="s">
        <v>210</v>
      </c>
      <c r="B456" s="185" t="s">
        <v>1933</v>
      </c>
      <c r="C456" s="185" t="s">
        <v>1934</v>
      </c>
      <c r="D456" s="185" t="s">
        <v>1935</v>
      </c>
      <c r="E456" s="185" t="s">
        <v>103</v>
      </c>
      <c r="F456" s="185" t="s">
        <v>245</v>
      </c>
      <c r="G456" s="186">
        <v>44986</v>
      </c>
      <c r="H456" s="185" t="s">
        <v>1936</v>
      </c>
      <c r="I456" s="257"/>
      <c r="J456" s="185" t="s">
        <v>110</v>
      </c>
      <c r="K456" s="185" t="s">
        <v>105</v>
      </c>
      <c r="L456" s="186">
        <v>45082</v>
      </c>
      <c r="M456" s="187">
        <v>45082</v>
      </c>
      <c r="O456" s="33" t="str">
        <f>VLOOKUP($A456,Master!$A:$B,2,0)&amp;$K456&amp;$L456</f>
        <v>Corolla CrossKGL45082</v>
      </c>
      <c r="P456" s="33" t="str">
        <f>IF(OR($A456="KE0",$A456="KZ0",$A456="KV0",$A456="KH0",$A456="KE",$A456="KZ",),VLOOKUP($A456&amp;$F456,Master!$D:$E,2,0)&amp;$K456&amp;$L456,VLOOKUP($A456,Master!$D:$E,2,0)&amp;Sheet1!$K456&amp;Sheet1!$L456)</f>
        <v>Corolla CrossKGL45082</v>
      </c>
      <c r="Q456" s="33" t="str">
        <f t="shared" si="14"/>
        <v>CXG0KGL45082</v>
      </c>
      <c r="R456" s="33" t="str">
        <f>IF(IF(VLOOKUP($A456,Master!$G:$J,4,0)="x",Sheet1!$A456,"")="","",IF(VLOOKUP($A456,Master!$G:$J,4,0)="x",Sheet1!$A456,"")&amp;$K456&amp;$L456)</f>
        <v>CXG0KGL45082</v>
      </c>
      <c r="S456" s="33" t="str">
        <f>IF(VLOOKUP($A456,Master!$L:$M,2,0)=0,"",VLOOKUP($A456,Master!$L:$M,2,0)&amp;$K456&amp;$M456)</f>
        <v>CXG0KGL45082</v>
      </c>
      <c r="T456" s="33" t="str">
        <f t="shared" si="15"/>
        <v>CXG0KGL</v>
      </c>
      <c r="U456" s="179"/>
    </row>
    <row r="457" spans="1:21" hidden="1" x14ac:dyDescent="0.3">
      <c r="A457" s="184" t="s">
        <v>210</v>
      </c>
      <c r="B457" s="185" t="s">
        <v>2925</v>
      </c>
      <c r="C457" s="185" t="s">
        <v>2926</v>
      </c>
      <c r="D457" s="185" t="s">
        <v>2927</v>
      </c>
      <c r="E457" s="185" t="s">
        <v>248</v>
      </c>
      <c r="F457" s="185" t="s">
        <v>246</v>
      </c>
      <c r="G457" s="186">
        <v>44927</v>
      </c>
      <c r="H457" s="185" t="s">
        <v>2928</v>
      </c>
      <c r="I457" s="257"/>
      <c r="J457" s="185" t="s">
        <v>244</v>
      </c>
      <c r="K457" s="185" t="s">
        <v>105</v>
      </c>
      <c r="L457" s="186">
        <v>45112</v>
      </c>
      <c r="M457" s="187">
        <v>45112</v>
      </c>
      <c r="O457" s="33" t="str">
        <f>VLOOKUP($A457,Master!$A:$B,2,0)&amp;$K457&amp;$L457</f>
        <v>Corolla CrossKGL45112</v>
      </c>
      <c r="P457" s="33" t="str">
        <f>IF(OR($A457="KE0",$A457="KZ0",$A457="KV0",$A457="KH0",$A457="KE",$A457="KZ",),VLOOKUP($A457&amp;$F457,Master!$D:$E,2,0)&amp;$K457&amp;$L457,VLOOKUP($A457,Master!$D:$E,2,0)&amp;Sheet1!$K457&amp;Sheet1!$L457)</f>
        <v>Corolla CrossKGL45112</v>
      </c>
      <c r="Q457" s="33" t="str">
        <f t="shared" si="14"/>
        <v>CXG0KGL45112</v>
      </c>
      <c r="R457" s="33" t="str">
        <f>IF(IF(VLOOKUP($A457,Master!$G:$J,4,0)="x",Sheet1!$A457,"")="","",IF(VLOOKUP($A457,Master!$G:$J,4,0)="x",Sheet1!$A457,"")&amp;$K457&amp;$L457)</f>
        <v>CXG0KGL45112</v>
      </c>
      <c r="S457" s="33" t="str">
        <f>IF(VLOOKUP($A457,Master!$L:$M,2,0)=0,"",VLOOKUP($A457,Master!$L:$M,2,0)&amp;$K457&amp;$M457)</f>
        <v>CXG0KGL45112</v>
      </c>
      <c r="T457" s="33" t="str">
        <f t="shared" si="15"/>
        <v>CXG0KGL</v>
      </c>
      <c r="U457" s="179"/>
    </row>
    <row r="458" spans="1:21" hidden="1" x14ac:dyDescent="0.3">
      <c r="A458" s="184" t="s">
        <v>210</v>
      </c>
      <c r="B458" s="185" t="s">
        <v>2480</v>
      </c>
      <c r="C458" s="185" t="s">
        <v>2481</v>
      </c>
      <c r="D458" s="185" t="s">
        <v>2482</v>
      </c>
      <c r="E458" s="185" t="s">
        <v>248</v>
      </c>
      <c r="F458" s="185" t="s">
        <v>245</v>
      </c>
      <c r="G458" s="186">
        <v>44927</v>
      </c>
      <c r="H458" s="185" t="s">
        <v>2483</v>
      </c>
      <c r="I458" s="257"/>
      <c r="J458" s="185" t="s">
        <v>148</v>
      </c>
      <c r="K458" s="185" t="s">
        <v>105</v>
      </c>
      <c r="L458" s="186">
        <v>45112</v>
      </c>
      <c r="M458" s="187">
        <v>45112</v>
      </c>
      <c r="O458" s="33" t="str">
        <f>VLOOKUP($A458,Master!$A:$B,2,0)&amp;$K458&amp;$L458</f>
        <v>Corolla CrossKGL45112</v>
      </c>
      <c r="P458" s="33" t="str">
        <f>IF(OR($A458="KE0",$A458="KZ0",$A458="KV0",$A458="KH0",$A458="KE",$A458="KZ",),VLOOKUP($A458&amp;$F458,Master!$D:$E,2,0)&amp;$K458&amp;$L458,VLOOKUP($A458,Master!$D:$E,2,0)&amp;Sheet1!$K458&amp;Sheet1!$L458)</f>
        <v>Corolla CrossKGL45112</v>
      </c>
      <c r="Q458" s="33" t="str">
        <f t="shared" si="14"/>
        <v>CXG0KGL45112</v>
      </c>
      <c r="R458" s="33" t="str">
        <f>IF(IF(VLOOKUP($A458,Master!$G:$J,4,0)="x",Sheet1!$A458,"")="","",IF(VLOOKUP($A458,Master!$G:$J,4,0)="x",Sheet1!$A458,"")&amp;$K458&amp;$L458)</f>
        <v>CXG0KGL45112</v>
      </c>
      <c r="S458" s="33" t="str">
        <f>IF(VLOOKUP($A458,Master!$L:$M,2,0)=0,"",VLOOKUP($A458,Master!$L:$M,2,0)&amp;$K458&amp;$M458)</f>
        <v>CXG0KGL45112</v>
      </c>
      <c r="T458" s="33" t="str">
        <f t="shared" si="15"/>
        <v>CXG0KGL</v>
      </c>
      <c r="U458" s="179"/>
    </row>
    <row r="459" spans="1:21" hidden="1" x14ac:dyDescent="0.3">
      <c r="A459" s="184" t="s">
        <v>210</v>
      </c>
      <c r="B459" s="185" t="s">
        <v>2949</v>
      </c>
      <c r="C459" s="185" t="s">
        <v>2950</v>
      </c>
      <c r="D459" s="185" t="s">
        <v>2951</v>
      </c>
      <c r="E459" s="185" t="s">
        <v>247</v>
      </c>
      <c r="F459" s="185" t="s">
        <v>246</v>
      </c>
      <c r="G459" s="186">
        <v>44927</v>
      </c>
      <c r="H459" s="185" t="s">
        <v>2952</v>
      </c>
      <c r="I459" s="257"/>
      <c r="J459" s="185" t="s">
        <v>168</v>
      </c>
      <c r="K459" s="185" t="s">
        <v>105</v>
      </c>
      <c r="L459" s="186">
        <v>45112</v>
      </c>
      <c r="M459" s="187">
        <v>45112</v>
      </c>
      <c r="O459" s="33" t="str">
        <f>VLOOKUP($A459,Master!$A:$B,2,0)&amp;$K459&amp;$L459</f>
        <v>Corolla CrossKGL45112</v>
      </c>
      <c r="P459" s="33" t="str">
        <f>IF(OR($A459="KE0",$A459="KZ0",$A459="KV0",$A459="KH0",$A459="KE",$A459="KZ",),VLOOKUP($A459&amp;$F459,Master!$D:$E,2,0)&amp;$K459&amp;$L459,VLOOKUP($A459,Master!$D:$E,2,0)&amp;Sheet1!$K459&amp;Sheet1!$L459)</f>
        <v>Corolla CrossKGL45112</v>
      </c>
      <c r="Q459" s="33" t="str">
        <f t="shared" si="14"/>
        <v>CXG0KGL45112</v>
      </c>
      <c r="R459" s="33" t="str">
        <f>IF(IF(VLOOKUP($A459,Master!$G:$J,4,0)="x",Sheet1!$A459,"")="","",IF(VLOOKUP($A459,Master!$G:$J,4,0)="x",Sheet1!$A459,"")&amp;$K459&amp;$L459)</f>
        <v>CXG0KGL45112</v>
      </c>
      <c r="S459" s="33" t="str">
        <f>IF(VLOOKUP($A459,Master!$L:$M,2,0)=0,"",VLOOKUP($A459,Master!$L:$M,2,0)&amp;$K459&amp;$M459)</f>
        <v>CXG0KGL45112</v>
      </c>
      <c r="T459" s="33" t="str">
        <f t="shared" si="15"/>
        <v>CXG0KGL</v>
      </c>
      <c r="U459" s="179"/>
    </row>
    <row r="460" spans="1:21" x14ac:dyDescent="0.3">
      <c r="A460" s="184" t="s">
        <v>210</v>
      </c>
      <c r="B460" s="185" t="s">
        <v>1516</v>
      </c>
      <c r="C460" s="185" t="s">
        <v>1517</v>
      </c>
      <c r="D460" s="185" t="s">
        <v>1518</v>
      </c>
      <c r="E460" s="185" t="s">
        <v>247</v>
      </c>
      <c r="F460" s="185" t="s">
        <v>245</v>
      </c>
      <c r="G460" s="186">
        <v>44927</v>
      </c>
      <c r="H460" s="185" t="s">
        <v>1519</v>
      </c>
      <c r="I460" s="257"/>
      <c r="J460" s="185" t="s">
        <v>181</v>
      </c>
      <c r="K460" s="185" t="s">
        <v>105</v>
      </c>
      <c r="L460" s="186">
        <v>45083</v>
      </c>
      <c r="M460" s="187">
        <v>45083</v>
      </c>
      <c r="O460" s="33" t="str">
        <f>VLOOKUP($A460,Master!$A:$B,2,0)&amp;$K460&amp;$L460</f>
        <v>Corolla CrossKGL45083</v>
      </c>
      <c r="P460" s="33" t="str">
        <f>IF(OR($A460="KE0",$A460="KZ0",$A460="KV0",$A460="KH0",$A460="KE",$A460="KZ",),VLOOKUP($A460&amp;$F460,Master!$D:$E,2,0)&amp;$K460&amp;$L460,VLOOKUP($A460,Master!$D:$E,2,0)&amp;Sheet1!$K460&amp;Sheet1!$L460)</f>
        <v>Corolla CrossKGL45083</v>
      </c>
      <c r="Q460" s="33" t="str">
        <f t="shared" si="14"/>
        <v>CXG0KGL45083</v>
      </c>
      <c r="R460" s="33" t="str">
        <f>IF(IF(VLOOKUP($A460,Master!$G:$J,4,0)="x",Sheet1!$A460,"")="","",IF(VLOOKUP($A460,Master!$G:$J,4,0)="x",Sheet1!$A460,"")&amp;$K460&amp;$L460)</f>
        <v>CXG0KGL45083</v>
      </c>
      <c r="S460" s="33" t="str">
        <f>IF(VLOOKUP($A460,Master!$L:$M,2,0)=0,"",VLOOKUP($A460,Master!$L:$M,2,0)&amp;$K460&amp;$M460)</f>
        <v>CXG0KGL45083</v>
      </c>
      <c r="T460" s="33" t="str">
        <f t="shared" si="15"/>
        <v>CXG0KGL</v>
      </c>
      <c r="U460" s="179"/>
    </row>
    <row r="461" spans="1:21" x14ac:dyDescent="0.3">
      <c r="A461" s="184" t="s">
        <v>210</v>
      </c>
      <c r="B461" s="185" t="s">
        <v>1324</v>
      </c>
      <c r="C461" s="185" t="s">
        <v>1325</v>
      </c>
      <c r="D461" s="185" t="s">
        <v>1326</v>
      </c>
      <c r="E461" s="185" t="s">
        <v>248</v>
      </c>
      <c r="F461" s="185" t="s">
        <v>246</v>
      </c>
      <c r="G461" s="186">
        <v>44927</v>
      </c>
      <c r="H461" s="185" t="s">
        <v>1327</v>
      </c>
      <c r="I461" s="257"/>
      <c r="J461" s="185" t="s">
        <v>175</v>
      </c>
      <c r="K461" s="185" t="s">
        <v>105</v>
      </c>
      <c r="L461" s="186">
        <v>45083</v>
      </c>
      <c r="M461" s="187">
        <v>45083</v>
      </c>
      <c r="O461" s="33" t="str">
        <f>VLOOKUP($A461,Master!$A:$B,2,0)&amp;$K461&amp;$L461</f>
        <v>Corolla CrossKGL45083</v>
      </c>
      <c r="P461" s="33" t="str">
        <f>IF(OR($A461="KE0",$A461="KZ0",$A461="KV0",$A461="KH0",$A461="KE",$A461="KZ",),VLOOKUP($A461&amp;$F461,Master!$D:$E,2,0)&amp;$K461&amp;$L461,VLOOKUP($A461,Master!$D:$E,2,0)&amp;Sheet1!$K461&amp;Sheet1!$L461)</f>
        <v>Corolla CrossKGL45083</v>
      </c>
      <c r="Q461" s="33" t="str">
        <f t="shared" si="14"/>
        <v>CXG0KGL45083</v>
      </c>
      <c r="R461" s="33" t="str">
        <f>IF(IF(VLOOKUP($A461,Master!$G:$J,4,0)="x",Sheet1!$A461,"")="","",IF(VLOOKUP($A461,Master!$G:$J,4,0)="x",Sheet1!$A461,"")&amp;$K461&amp;$L461)</f>
        <v>CXG0KGL45083</v>
      </c>
      <c r="S461" s="33" t="str">
        <f>IF(VLOOKUP($A461,Master!$L:$M,2,0)=0,"",VLOOKUP($A461,Master!$L:$M,2,0)&amp;$K461&amp;$M461)</f>
        <v>CXG0KGL45083</v>
      </c>
      <c r="T461" s="33" t="str">
        <f t="shared" si="15"/>
        <v>CXG0KGL</v>
      </c>
      <c r="U461" s="179"/>
    </row>
    <row r="462" spans="1:21" x14ac:dyDescent="0.3">
      <c r="A462" s="184" t="s">
        <v>210</v>
      </c>
      <c r="B462" s="185" t="s">
        <v>1388</v>
      </c>
      <c r="C462" s="185" t="s">
        <v>1389</v>
      </c>
      <c r="D462" s="185" t="s">
        <v>1390</v>
      </c>
      <c r="E462" s="185" t="s">
        <v>248</v>
      </c>
      <c r="F462" s="185" t="s">
        <v>245</v>
      </c>
      <c r="G462" s="186">
        <v>44927</v>
      </c>
      <c r="H462" s="185" t="s">
        <v>1391</v>
      </c>
      <c r="I462" s="257"/>
      <c r="J462" s="185" t="s">
        <v>113</v>
      </c>
      <c r="K462" s="185" t="s">
        <v>105</v>
      </c>
      <c r="L462" s="186">
        <v>45082</v>
      </c>
      <c r="M462" s="187">
        <v>45082</v>
      </c>
      <c r="O462" s="33" t="str">
        <f>VLOOKUP($A462,Master!$A:$B,2,0)&amp;$K462&amp;$L462</f>
        <v>Corolla CrossKGL45082</v>
      </c>
      <c r="P462" s="33" t="str">
        <f>IF(OR($A462="KE0",$A462="KZ0",$A462="KV0",$A462="KH0",$A462="KE",$A462="KZ",),VLOOKUP($A462&amp;$F462,Master!$D:$E,2,0)&amp;$K462&amp;$L462,VLOOKUP($A462,Master!$D:$E,2,0)&amp;Sheet1!$K462&amp;Sheet1!$L462)</f>
        <v>Corolla CrossKGL45082</v>
      </c>
      <c r="Q462" s="33" t="str">
        <f t="shared" si="14"/>
        <v>CXG0KGL45082</v>
      </c>
      <c r="R462" s="33" t="str">
        <f>IF(IF(VLOOKUP($A462,Master!$G:$J,4,0)="x",Sheet1!$A462,"")="","",IF(VLOOKUP($A462,Master!$G:$J,4,0)="x",Sheet1!$A462,"")&amp;$K462&amp;$L462)</f>
        <v>CXG0KGL45082</v>
      </c>
      <c r="S462" s="33" t="str">
        <f>IF(VLOOKUP($A462,Master!$L:$M,2,0)=0,"",VLOOKUP($A462,Master!$L:$M,2,0)&amp;$K462&amp;$M462)</f>
        <v>CXG0KGL45082</v>
      </c>
      <c r="T462" s="33" t="str">
        <f t="shared" si="15"/>
        <v>CXG0KGL</v>
      </c>
      <c r="U462" s="179"/>
    </row>
    <row r="463" spans="1:21" hidden="1" x14ac:dyDescent="0.3">
      <c r="A463" s="184" t="s">
        <v>210</v>
      </c>
      <c r="B463" s="185" t="s">
        <v>3205</v>
      </c>
      <c r="C463" s="185" t="s">
        <v>3206</v>
      </c>
      <c r="D463" s="185" t="s">
        <v>3207</v>
      </c>
      <c r="E463" s="185" t="s">
        <v>103</v>
      </c>
      <c r="F463" s="185" t="s">
        <v>245</v>
      </c>
      <c r="G463" s="186">
        <v>44927</v>
      </c>
      <c r="H463" s="185" t="s">
        <v>3208</v>
      </c>
      <c r="I463" s="257"/>
      <c r="J463" s="185" t="s">
        <v>114</v>
      </c>
      <c r="K463" s="185" t="s">
        <v>105</v>
      </c>
      <c r="L463" s="186">
        <v>45112</v>
      </c>
      <c r="M463" s="187">
        <v>45112</v>
      </c>
      <c r="O463" s="33" t="str">
        <f>VLOOKUP($A463,Master!$A:$B,2,0)&amp;$K463&amp;$L463</f>
        <v>Corolla CrossKGL45112</v>
      </c>
      <c r="P463" s="33" t="str">
        <f>IF(OR($A463="KE0",$A463="KZ0",$A463="KV0",$A463="KH0",$A463="KE",$A463="KZ",),VLOOKUP($A463&amp;$F463,Master!$D:$E,2,0)&amp;$K463&amp;$L463,VLOOKUP($A463,Master!$D:$E,2,0)&amp;Sheet1!$K463&amp;Sheet1!$L463)</f>
        <v>Corolla CrossKGL45112</v>
      </c>
      <c r="Q463" s="33" t="str">
        <f t="shared" si="14"/>
        <v>CXG0KGL45112</v>
      </c>
      <c r="R463" s="33" t="str">
        <f>IF(IF(VLOOKUP($A463,Master!$G:$J,4,0)="x",Sheet1!$A463,"")="","",IF(VLOOKUP($A463,Master!$G:$J,4,0)="x",Sheet1!$A463,"")&amp;$K463&amp;$L463)</f>
        <v>CXG0KGL45112</v>
      </c>
      <c r="S463" s="33" t="str">
        <f>IF(VLOOKUP($A463,Master!$L:$M,2,0)=0,"",VLOOKUP($A463,Master!$L:$M,2,0)&amp;$K463&amp;$M463)</f>
        <v>CXG0KGL45112</v>
      </c>
      <c r="T463" s="33" t="str">
        <f t="shared" si="15"/>
        <v>CXG0KGL</v>
      </c>
      <c r="U463" s="179"/>
    </row>
    <row r="464" spans="1:21" hidden="1" x14ac:dyDescent="0.3">
      <c r="A464" s="184" t="s">
        <v>210</v>
      </c>
      <c r="B464" s="185" t="s">
        <v>2652</v>
      </c>
      <c r="C464" s="185" t="s">
        <v>2653</v>
      </c>
      <c r="D464" s="185" t="s">
        <v>2654</v>
      </c>
      <c r="E464" s="185" t="s">
        <v>248</v>
      </c>
      <c r="F464" s="185" t="s">
        <v>246</v>
      </c>
      <c r="G464" s="186">
        <v>44927</v>
      </c>
      <c r="H464" s="185" t="s">
        <v>2655</v>
      </c>
      <c r="I464" s="257"/>
      <c r="J464" s="185" t="s">
        <v>181</v>
      </c>
      <c r="K464" s="185" t="s">
        <v>105</v>
      </c>
      <c r="L464" s="186">
        <v>45113</v>
      </c>
      <c r="M464" s="187">
        <v>45113</v>
      </c>
      <c r="O464" s="33" t="str">
        <f>VLOOKUP($A464,Master!$A:$B,2,0)&amp;$K464&amp;$L464</f>
        <v>Corolla CrossKGL45113</v>
      </c>
      <c r="P464" s="33" t="str">
        <f>IF(OR($A464="KE0",$A464="KZ0",$A464="KV0",$A464="KH0",$A464="KE",$A464="KZ",),VLOOKUP($A464&amp;$F464,Master!$D:$E,2,0)&amp;$K464&amp;$L464,VLOOKUP($A464,Master!$D:$E,2,0)&amp;Sheet1!$K464&amp;Sheet1!$L464)</f>
        <v>Corolla CrossKGL45113</v>
      </c>
      <c r="Q464" s="33" t="str">
        <f t="shared" si="14"/>
        <v>CXG0KGL45113</v>
      </c>
      <c r="R464" s="33" t="str">
        <f>IF(IF(VLOOKUP($A464,Master!$G:$J,4,0)="x",Sheet1!$A464,"")="","",IF(VLOOKUP($A464,Master!$G:$J,4,0)="x",Sheet1!$A464,"")&amp;$K464&amp;$L464)</f>
        <v>CXG0KGL45113</v>
      </c>
      <c r="S464" s="33" t="str">
        <f>IF(VLOOKUP($A464,Master!$L:$M,2,0)=0,"",VLOOKUP($A464,Master!$L:$M,2,0)&amp;$K464&amp;$M464)</f>
        <v>CXG0KGL45113</v>
      </c>
      <c r="T464" s="33" t="str">
        <f t="shared" si="15"/>
        <v>CXG0KGL</v>
      </c>
      <c r="U464" s="179"/>
    </row>
    <row r="465" spans="1:21" x14ac:dyDescent="0.3">
      <c r="A465" s="184" t="s">
        <v>210</v>
      </c>
      <c r="B465" s="185" t="s">
        <v>1552</v>
      </c>
      <c r="C465" s="185" t="s">
        <v>1553</v>
      </c>
      <c r="D465" s="185" t="s">
        <v>1554</v>
      </c>
      <c r="E465" s="185" t="s">
        <v>248</v>
      </c>
      <c r="F465" s="185" t="s">
        <v>246</v>
      </c>
      <c r="G465" s="186">
        <v>44927</v>
      </c>
      <c r="H465" s="185" t="s">
        <v>1555</v>
      </c>
      <c r="I465" s="257"/>
      <c r="J465" s="185" t="s">
        <v>148</v>
      </c>
      <c r="K465" s="185" t="s">
        <v>105</v>
      </c>
      <c r="L465" s="186">
        <v>45087</v>
      </c>
      <c r="M465" s="187">
        <v>45087</v>
      </c>
      <c r="O465" s="33" t="str">
        <f>VLOOKUP($A465,Master!$A:$B,2,0)&amp;$K465&amp;$L465</f>
        <v>Corolla CrossKGL45087</v>
      </c>
      <c r="P465" s="33" t="str">
        <f>IF(OR($A465="KE0",$A465="KZ0",$A465="KV0",$A465="KH0",$A465="KE",$A465="KZ",),VLOOKUP($A465&amp;$F465,Master!$D:$E,2,0)&amp;$K465&amp;$L465,VLOOKUP($A465,Master!$D:$E,2,0)&amp;Sheet1!$K465&amp;Sheet1!$L465)</f>
        <v>Corolla CrossKGL45087</v>
      </c>
      <c r="Q465" s="33" t="str">
        <f t="shared" si="14"/>
        <v>CXG0KGL45087</v>
      </c>
      <c r="R465" s="33" t="str">
        <f>IF(IF(VLOOKUP($A465,Master!$G:$J,4,0)="x",Sheet1!$A465,"")="","",IF(VLOOKUP($A465,Master!$G:$J,4,0)="x",Sheet1!$A465,"")&amp;$K465&amp;$L465)</f>
        <v>CXG0KGL45087</v>
      </c>
      <c r="S465" s="33" t="str">
        <f>IF(VLOOKUP($A465,Master!$L:$M,2,0)=0,"",VLOOKUP($A465,Master!$L:$M,2,0)&amp;$K465&amp;$M465)</f>
        <v>CXG0KGL45087</v>
      </c>
      <c r="T465" s="33" t="str">
        <f t="shared" si="15"/>
        <v>CXG0KGL</v>
      </c>
      <c r="U465" s="179"/>
    </row>
    <row r="466" spans="1:21" x14ac:dyDescent="0.3">
      <c r="A466" s="184" t="s">
        <v>210</v>
      </c>
      <c r="B466" s="185" t="s">
        <v>1304</v>
      </c>
      <c r="C466" s="185" t="s">
        <v>1305</v>
      </c>
      <c r="D466" s="185" t="s">
        <v>1306</v>
      </c>
      <c r="E466" s="185" t="s">
        <v>103</v>
      </c>
      <c r="F466" s="185" t="s">
        <v>245</v>
      </c>
      <c r="G466" s="186">
        <v>44927</v>
      </c>
      <c r="H466" s="185" t="s">
        <v>1307</v>
      </c>
      <c r="I466" s="257"/>
      <c r="J466" s="185" t="s">
        <v>176</v>
      </c>
      <c r="K466" s="185" t="s">
        <v>105</v>
      </c>
      <c r="L466" s="186">
        <v>45087</v>
      </c>
      <c r="M466" s="187">
        <v>45087</v>
      </c>
      <c r="O466" s="33" t="str">
        <f>VLOOKUP($A466,Master!$A:$B,2,0)&amp;$K466&amp;$L466</f>
        <v>Corolla CrossKGL45087</v>
      </c>
      <c r="P466" s="33" t="str">
        <f>IF(OR($A466="KE0",$A466="KZ0",$A466="KV0",$A466="KH0",$A466="KE",$A466="KZ",),VLOOKUP($A466&amp;$F466,Master!$D:$E,2,0)&amp;$K466&amp;$L466,VLOOKUP($A466,Master!$D:$E,2,0)&amp;Sheet1!$K466&amp;Sheet1!$L466)</f>
        <v>Corolla CrossKGL45087</v>
      </c>
      <c r="Q466" s="33" t="str">
        <f t="shared" si="14"/>
        <v>CXG0KGL45087</v>
      </c>
      <c r="R466" s="33" t="str">
        <f>IF(IF(VLOOKUP($A466,Master!$G:$J,4,0)="x",Sheet1!$A466,"")="","",IF(VLOOKUP($A466,Master!$G:$J,4,0)="x",Sheet1!$A466,"")&amp;$K466&amp;$L466)</f>
        <v>CXG0KGL45087</v>
      </c>
      <c r="S466" s="33" t="str">
        <f>IF(VLOOKUP($A466,Master!$L:$M,2,0)=0,"",VLOOKUP($A466,Master!$L:$M,2,0)&amp;$K466&amp;$M466)</f>
        <v>CXG0KGL45087</v>
      </c>
      <c r="T466" s="33" t="str">
        <f t="shared" si="15"/>
        <v>CXG0KGL</v>
      </c>
      <c r="U466" s="179"/>
    </row>
    <row r="467" spans="1:21" x14ac:dyDescent="0.3">
      <c r="A467" s="184" t="s">
        <v>210</v>
      </c>
      <c r="B467" s="185" t="s">
        <v>1272</v>
      </c>
      <c r="C467" s="185" t="s">
        <v>1273</v>
      </c>
      <c r="D467" s="185" t="s">
        <v>1274</v>
      </c>
      <c r="E467" s="185" t="s">
        <v>248</v>
      </c>
      <c r="F467" s="185" t="s">
        <v>245</v>
      </c>
      <c r="G467" s="186">
        <v>44927</v>
      </c>
      <c r="H467" s="185" t="s">
        <v>1275</v>
      </c>
      <c r="I467" s="257"/>
      <c r="J467" s="185" t="s">
        <v>109</v>
      </c>
      <c r="K467" s="185" t="s">
        <v>105</v>
      </c>
      <c r="L467" s="186">
        <v>45087</v>
      </c>
      <c r="M467" s="187">
        <v>45087</v>
      </c>
      <c r="O467" s="33" t="str">
        <f>VLOOKUP($A467,Master!$A:$B,2,0)&amp;$K467&amp;$L467</f>
        <v>Corolla CrossKGL45087</v>
      </c>
      <c r="P467" s="33" t="str">
        <f>IF(OR($A467="KE0",$A467="KZ0",$A467="KV0",$A467="KH0",$A467="KE",$A467="KZ",),VLOOKUP($A467&amp;$F467,Master!$D:$E,2,0)&amp;$K467&amp;$L467,VLOOKUP($A467,Master!$D:$E,2,0)&amp;Sheet1!$K467&amp;Sheet1!$L467)</f>
        <v>Corolla CrossKGL45087</v>
      </c>
      <c r="Q467" s="33" t="str">
        <f t="shared" si="14"/>
        <v>CXG0KGL45087</v>
      </c>
      <c r="R467" s="33" t="str">
        <f>IF(IF(VLOOKUP($A467,Master!$G:$J,4,0)="x",Sheet1!$A467,"")="","",IF(VLOOKUP($A467,Master!$G:$J,4,0)="x",Sheet1!$A467,"")&amp;$K467&amp;$L467)</f>
        <v>CXG0KGL45087</v>
      </c>
      <c r="S467" s="33" t="str">
        <f>IF(VLOOKUP($A467,Master!$L:$M,2,0)=0,"",VLOOKUP($A467,Master!$L:$M,2,0)&amp;$K467&amp;$M467)</f>
        <v>CXG0KGL45087</v>
      </c>
      <c r="T467" s="33" t="str">
        <f t="shared" si="15"/>
        <v>CXG0KGL</v>
      </c>
      <c r="U467" s="179"/>
    </row>
    <row r="468" spans="1:21" x14ac:dyDescent="0.3">
      <c r="A468" s="184" t="s">
        <v>210</v>
      </c>
      <c r="B468" s="185" t="s">
        <v>1560</v>
      </c>
      <c r="C468" s="185" t="s">
        <v>1561</v>
      </c>
      <c r="D468" s="185" t="s">
        <v>1562</v>
      </c>
      <c r="E468" s="185" t="s">
        <v>103</v>
      </c>
      <c r="F468" s="185" t="s">
        <v>245</v>
      </c>
      <c r="G468" s="186">
        <v>44927</v>
      </c>
      <c r="H468" s="185" t="s">
        <v>1563</v>
      </c>
      <c r="I468" s="257"/>
      <c r="J468" s="185" t="s">
        <v>148</v>
      </c>
      <c r="K468" s="185" t="s">
        <v>105</v>
      </c>
      <c r="L468" s="186">
        <v>45087</v>
      </c>
      <c r="M468" s="187">
        <v>45087</v>
      </c>
      <c r="O468" s="33" t="str">
        <f>VLOOKUP($A468,Master!$A:$B,2,0)&amp;$K468&amp;$L468</f>
        <v>Corolla CrossKGL45087</v>
      </c>
      <c r="P468" s="33" t="str">
        <f>IF(OR($A468="KE0",$A468="KZ0",$A468="KV0",$A468="KH0",$A468="KE",$A468="KZ",),VLOOKUP($A468&amp;$F468,Master!$D:$E,2,0)&amp;$K468&amp;$L468,VLOOKUP($A468,Master!$D:$E,2,0)&amp;Sheet1!$K468&amp;Sheet1!$L468)</f>
        <v>Corolla CrossKGL45087</v>
      </c>
      <c r="Q468" s="33" t="str">
        <f t="shared" si="14"/>
        <v>CXG0KGL45087</v>
      </c>
      <c r="R468" s="33" t="str">
        <f>IF(IF(VLOOKUP($A468,Master!$G:$J,4,0)="x",Sheet1!$A468,"")="","",IF(VLOOKUP($A468,Master!$G:$J,4,0)="x",Sheet1!$A468,"")&amp;$K468&amp;$L468)</f>
        <v>CXG0KGL45087</v>
      </c>
      <c r="S468" s="33" t="str">
        <f>IF(VLOOKUP($A468,Master!$L:$M,2,0)=0,"",VLOOKUP($A468,Master!$L:$M,2,0)&amp;$K468&amp;$M468)</f>
        <v>CXG0KGL45087</v>
      </c>
      <c r="T468" s="33" t="str">
        <f t="shared" si="15"/>
        <v>CXG0KGL</v>
      </c>
      <c r="U468" s="179"/>
    </row>
    <row r="469" spans="1:21" x14ac:dyDescent="0.3">
      <c r="A469" s="184" t="s">
        <v>210</v>
      </c>
      <c r="B469" s="185" t="s">
        <v>1276</v>
      </c>
      <c r="C469" s="185" t="s">
        <v>1277</v>
      </c>
      <c r="D469" s="185" t="s">
        <v>1278</v>
      </c>
      <c r="E469" s="185" t="s">
        <v>248</v>
      </c>
      <c r="F469" s="185" t="s">
        <v>246</v>
      </c>
      <c r="G469" s="186">
        <v>44927</v>
      </c>
      <c r="H469" s="185" t="s">
        <v>1279</v>
      </c>
      <c r="I469" s="257"/>
      <c r="J469" s="185" t="s">
        <v>109</v>
      </c>
      <c r="K469" s="185" t="s">
        <v>105</v>
      </c>
      <c r="L469" s="186">
        <v>45090</v>
      </c>
      <c r="M469" s="187">
        <v>45090</v>
      </c>
      <c r="O469" s="33" t="str">
        <f>VLOOKUP($A469,Master!$A:$B,2,0)&amp;$K469&amp;$L469</f>
        <v>Corolla CrossKGL45090</v>
      </c>
      <c r="P469" s="33" t="str">
        <f>IF(OR($A469="KE0",$A469="KZ0",$A469="KV0",$A469="KH0",$A469="KE",$A469="KZ",),VLOOKUP($A469&amp;$F469,Master!$D:$E,2,0)&amp;$K469&amp;$L469,VLOOKUP($A469,Master!$D:$E,2,0)&amp;Sheet1!$K469&amp;Sheet1!$L469)</f>
        <v>Corolla CrossKGL45090</v>
      </c>
      <c r="Q469" s="33" t="str">
        <f t="shared" si="14"/>
        <v>CXG0KGL45090</v>
      </c>
      <c r="R469" s="33" t="str">
        <f>IF(IF(VLOOKUP($A469,Master!$G:$J,4,0)="x",Sheet1!$A469,"")="","",IF(VLOOKUP($A469,Master!$G:$J,4,0)="x",Sheet1!$A469,"")&amp;$K469&amp;$L469)</f>
        <v>CXG0KGL45090</v>
      </c>
      <c r="S469" s="33" t="str">
        <f>IF(VLOOKUP($A469,Master!$L:$M,2,0)=0,"",VLOOKUP($A469,Master!$L:$M,2,0)&amp;$K469&amp;$M469)</f>
        <v>CXG0KGL45090</v>
      </c>
      <c r="T469" s="33" t="str">
        <f t="shared" si="15"/>
        <v>CXG0KGL</v>
      </c>
      <c r="U469" s="179"/>
    </row>
    <row r="470" spans="1:21" x14ac:dyDescent="0.3">
      <c r="A470" s="184" t="s">
        <v>210</v>
      </c>
      <c r="B470" s="185" t="s">
        <v>1280</v>
      </c>
      <c r="C470" s="185" t="s">
        <v>1281</v>
      </c>
      <c r="D470" s="185" t="s">
        <v>1282</v>
      </c>
      <c r="E470" s="185" t="s">
        <v>247</v>
      </c>
      <c r="F470" s="185" t="s">
        <v>245</v>
      </c>
      <c r="G470" s="186">
        <v>44927</v>
      </c>
      <c r="H470" s="185" t="s">
        <v>1283</v>
      </c>
      <c r="I470" s="257"/>
      <c r="J470" s="185" t="s">
        <v>109</v>
      </c>
      <c r="K470" s="185" t="s">
        <v>105</v>
      </c>
      <c r="L470" s="186">
        <v>45090</v>
      </c>
      <c r="M470" s="187">
        <v>45090</v>
      </c>
      <c r="O470" s="33" t="str">
        <f>VLOOKUP($A470,Master!$A:$B,2,0)&amp;$K470&amp;$L470</f>
        <v>Corolla CrossKGL45090</v>
      </c>
      <c r="P470" s="33" t="str">
        <f>IF(OR($A470="KE0",$A470="KZ0",$A470="KV0",$A470="KH0",$A470="KE",$A470="KZ",),VLOOKUP($A470&amp;$F470,Master!$D:$E,2,0)&amp;$K470&amp;$L470,VLOOKUP($A470,Master!$D:$E,2,0)&amp;Sheet1!$K470&amp;Sheet1!$L470)</f>
        <v>Corolla CrossKGL45090</v>
      </c>
      <c r="Q470" s="33" t="str">
        <f t="shared" si="14"/>
        <v>CXG0KGL45090</v>
      </c>
      <c r="R470" s="33" t="str">
        <f>IF(IF(VLOOKUP($A470,Master!$G:$J,4,0)="x",Sheet1!$A470,"")="","",IF(VLOOKUP($A470,Master!$G:$J,4,0)="x",Sheet1!$A470,"")&amp;$K470&amp;$L470)</f>
        <v>CXG0KGL45090</v>
      </c>
      <c r="S470" s="33" t="str">
        <f>IF(VLOOKUP($A470,Master!$L:$M,2,0)=0,"",VLOOKUP($A470,Master!$L:$M,2,0)&amp;$K470&amp;$M470)</f>
        <v>CXG0KGL45090</v>
      </c>
      <c r="T470" s="33" t="str">
        <f t="shared" si="15"/>
        <v>CXG0KGL</v>
      </c>
      <c r="U470" s="179"/>
    </row>
    <row r="471" spans="1:21" hidden="1" x14ac:dyDescent="0.3">
      <c r="A471" s="184" t="s">
        <v>210</v>
      </c>
      <c r="B471" s="185" t="s">
        <v>3274</v>
      </c>
      <c r="C471" s="185" t="s">
        <v>3275</v>
      </c>
      <c r="D471" s="185" t="s">
        <v>3276</v>
      </c>
      <c r="E471" s="185" t="s">
        <v>182</v>
      </c>
      <c r="F471" s="185" t="s">
        <v>246</v>
      </c>
      <c r="G471" s="186">
        <v>44927</v>
      </c>
      <c r="H471" s="185" t="s">
        <v>3277</v>
      </c>
      <c r="I471" s="257"/>
      <c r="J471" s="185" t="s">
        <v>112</v>
      </c>
      <c r="K471" s="185" t="s">
        <v>105</v>
      </c>
      <c r="L471" s="186">
        <v>45106</v>
      </c>
      <c r="M471" s="187">
        <v>45106</v>
      </c>
      <c r="O471" s="33" t="str">
        <f>VLOOKUP($A471,Master!$A:$B,2,0)&amp;$K471&amp;$L471</f>
        <v>Corolla CrossKGL45106</v>
      </c>
      <c r="P471" s="33" t="str">
        <f>IF(OR($A471="KE0",$A471="KZ0",$A471="KV0",$A471="KH0",$A471="KE",$A471="KZ",),VLOOKUP($A471&amp;$F471,Master!$D:$E,2,0)&amp;$K471&amp;$L471,VLOOKUP($A471,Master!$D:$E,2,0)&amp;Sheet1!$K471&amp;Sheet1!$L471)</f>
        <v>Corolla CrossKGL45106</v>
      </c>
      <c r="Q471" s="33" t="str">
        <f t="shared" si="14"/>
        <v>CXG0KGL45106</v>
      </c>
      <c r="R471" s="33" t="str">
        <f>IF(IF(VLOOKUP($A471,Master!$G:$J,4,0)="x",Sheet1!$A471,"")="","",IF(VLOOKUP($A471,Master!$G:$J,4,0)="x",Sheet1!$A471,"")&amp;$K471&amp;$L471)</f>
        <v>CXG0KGL45106</v>
      </c>
      <c r="S471" s="33" t="str">
        <f>IF(VLOOKUP($A471,Master!$L:$M,2,0)=0,"",VLOOKUP($A471,Master!$L:$M,2,0)&amp;$K471&amp;$M471)</f>
        <v>CXG0KGL45106</v>
      </c>
      <c r="T471" s="33" t="str">
        <f t="shared" si="15"/>
        <v>CXG0KGL</v>
      </c>
      <c r="U471" s="179"/>
    </row>
    <row r="472" spans="1:21" hidden="1" x14ac:dyDescent="0.3">
      <c r="A472" s="184" t="s">
        <v>210</v>
      </c>
      <c r="B472" s="185" t="s">
        <v>2308</v>
      </c>
      <c r="C472" s="185" t="s">
        <v>2309</v>
      </c>
      <c r="D472" s="185" t="s">
        <v>2310</v>
      </c>
      <c r="E472" s="185" t="s">
        <v>248</v>
      </c>
      <c r="F472" s="185" t="s">
        <v>246</v>
      </c>
      <c r="G472" s="186">
        <v>44927</v>
      </c>
      <c r="H472" s="185" t="s">
        <v>2311</v>
      </c>
      <c r="I472" s="257"/>
      <c r="J472" s="185" t="s">
        <v>149</v>
      </c>
      <c r="K472" s="185" t="s">
        <v>105</v>
      </c>
      <c r="L472" s="186">
        <v>45112</v>
      </c>
      <c r="M472" s="187">
        <v>45112</v>
      </c>
      <c r="O472" s="33" t="str">
        <f>VLOOKUP($A472,Master!$A:$B,2,0)&amp;$K472&amp;$L472</f>
        <v>Corolla CrossKGL45112</v>
      </c>
      <c r="P472" s="33" t="str">
        <f>IF(OR($A472="KE0",$A472="KZ0",$A472="KV0",$A472="KH0",$A472="KE",$A472="KZ",),VLOOKUP($A472&amp;$F472,Master!$D:$E,2,0)&amp;$K472&amp;$L472,VLOOKUP($A472,Master!$D:$E,2,0)&amp;Sheet1!$K472&amp;Sheet1!$L472)</f>
        <v>Corolla CrossKGL45112</v>
      </c>
      <c r="Q472" s="33" t="str">
        <f t="shared" si="14"/>
        <v>CXG0KGL45112</v>
      </c>
      <c r="R472" s="33" t="str">
        <f>IF(IF(VLOOKUP($A472,Master!$G:$J,4,0)="x",Sheet1!$A472,"")="","",IF(VLOOKUP($A472,Master!$G:$J,4,0)="x",Sheet1!$A472,"")&amp;$K472&amp;$L472)</f>
        <v>CXG0KGL45112</v>
      </c>
      <c r="S472" s="33" t="str">
        <f>IF(VLOOKUP($A472,Master!$L:$M,2,0)=0,"",VLOOKUP($A472,Master!$L:$M,2,0)&amp;$K472&amp;$M472)</f>
        <v>CXG0KGL45112</v>
      </c>
      <c r="T472" s="33" t="str">
        <f t="shared" si="15"/>
        <v>CXG0KGL</v>
      </c>
      <c r="U472" s="179"/>
    </row>
    <row r="473" spans="1:21" hidden="1" x14ac:dyDescent="0.3">
      <c r="A473" s="184" t="s">
        <v>210</v>
      </c>
      <c r="B473" s="185" t="s">
        <v>2897</v>
      </c>
      <c r="C473" s="185" t="s">
        <v>2898</v>
      </c>
      <c r="D473" s="185" t="s">
        <v>2899</v>
      </c>
      <c r="E473" s="185" t="s">
        <v>247</v>
      </c>
      <c r="F473" s="185" t="s">
        <v>245</v>
      </c>
      <c r="G473" s="186">
        <v>44927</v>
      </c>
      <c r="H473" s="185" t="s">
        <v>2900</v>
      </c>
      <c r="I473" s="257"/>
      <c r="J473" s="185" t="s">
        <v>114</v>
      </c>
      <c r="K473" s="185" t="s">
        <v>105</v>
      </c>
      <c r="L473" s="186">
        <v>45112</v>
      </c>
      <c r="M473" s="187">
        <v>45112</v>
      </c>
      <c r="O473" s="33" t="str">
        <f>VLOOKUP($A473,Master!$A:$B,2,0)&amp;$K473&amp;$L473</f>
        <v>Corolla CrossKGL45112</v>
      </c>
      <c r="P473" s="33" t="str">
        <f>IF(OR($A473="KE0",$A473="KZ0",$A473="KV0",$A473="KH0",$A473="KE",$A473="KZ",),VLOOKUP($A473&amp;$F473,Master!$D:$E,2,0)&amp;$K473&amp;$L473,VLOOKUP($A473,Master!$D:$E,2,0)&amp;Sheet1!$K473&amp;Sheet1!$L473)</f>
        <v>Corolla CrossKGL45112</v>
      </c>
      <c r="Q473" s="33" t="str">
        <f t="shared" si="14"/>
        <v>CXG0KGL45112</v>
      </c>
      <c r="R473" s="33" t="str">
        <f>IF(IF(VLOOKUP($A473,Master!$G:$J,4,0)="x",Sheet1!$A473,"")="","",IF(VLOOKUP($A473,Master!$G:$J,4,0)="x",Sheet1!$A473,"")&amp;$K473&amp;$L473)</f>
        <v>CXG0KGL45112</v>
      </c>
      <c r="S473" s="33" t="str">
        <f>IF(VLOOKUP($A473,Master!$L:$M,2,0)=0,"",VLOOKUP($A473,Master!$L:$M,2,0)&amp;$K473&amp;$M473)</f>
        <v>CXG0KGL45112</v>
      </c>
      <c r="T473" s="33" t="str">
        <f t="shared" si="15"/>
        <v>CXG0KGL</v>
      </c>
      <c r="U473" s="179"/>
    </row>
    <row r="474" spans="1:21" hidden="1" x14ac:dyDescent="0.3">
      <c r="A474" s="184" t="s">
        <v>210</v>
      </c>
      <c r="B474" s="185" t="s">
        <v>2428</v>
      </c>
      <c r="C474" s="185" t="s">
        <v>2429</v>
      </c>
      <c r="D474" s="185" t="s">
        <v>2430</v>
      </c>
      <c r="E474" s="185" t="s">
        <v>248</v>
      </c>
      <c r="F474" s="185" t="s">
        <v>245</v>
      </c>
      <c r="G474" s="186">
        <v>44927</v>
      </c>
      <c r="H474" s="185" t="s">
        <v>2431</v>
      </c>
      <c r="I474" s="257"/>
      <c r="J474" s="185" t="s">
        <v>148</v>
      </c>
      <c r="K474" s="185" t="s">
        <v>105</v>
      </c>
      <c r="L474" s="186">
        <v>45112</v>
      </c>
      <c r="M474" s="187">
        <v>45112</v>
      </c>
      <c r="O474" s="33" t="str">
        <f>VLOOKUP($A474,Master!$A:$B,2,0)&amp;$K474&amp;$L474</f>
        <v>Corolla CrossKGL45112</v>
      </c>
      <c r="P474" s="33" t="str">
        <f>IF(OR($A474="KE0",$A474="KZ0",$A474="KV0",$A474="KH0",$A474="KE",$A474="KZ",),VLOOKUP($A474&amp;$F474,Master!$D:$E,2,0)&amp;$K474&amp;$L474,VLOOKUP($A474,Master!$D:$E,2,0)&amp;Sheet1!$K474&amp;Sheet1!$L474)</f>
        <v>Corolla CrossKGL45112</v>
      </c>
      <c r="Q474" s="33" t="str">
        <f t="shared" si="14"/>
        <v>CXG0KGL45112</v>
      </c>
      <c r="R474" s="33" t="str">
        <f>IF(IF(VLOOKUP($A474,Master!$G:$J,4,0)="x",Sheet1!$A474,"")="","",IF(VLOOKUP($A474,Master!$G:$J,4,0)="x",Sheet1!$A474,"")&amp;$K474&amp;$L474)</f>
        <v>CXG0KGL45112</v>
      </c>
      <c r="S474" s="33" t="str">
        <f>IF(VLOOKUP($A474,Master!$L:$M,2,0)=0,"",VLOOKUP($A474,Master!$L:$M,2,0)&amp;$K474&amp;$M474)</f>
        <v>CXG0KGL45112</v>
      </c>
      <c r="T474" s="33" t="str">
        <f t="shared" si="15"/>
        <v>CXG0KGL</v>
      </c>
      <c r="U474" s="179"/>
    </row>
    <row r="475" spans="1:21" hidden="1" x14ac:dyDescent="0.3">
      <c r="A475" s="184" t="s">
        <v>210</v>
      </c>
      <c r="B475" s="185" t="s">
        <v>1256</v>
      </c>
      <c r="C475" s="185" t="s">
        <v>1257</v>
      </c>
      <c r="D475" s="185" t="s">
        <v>1258</v>
      </c>
      <c r="E475" s="185" t="s">
        <v>103</v>
      </c>
      <c r="F475" s="185" t="s">
        <v>246</v>
      </c>
      <c r="G475" s="186">
        <v>44927</v>
      </c>
      <c r="H475" s="185" t="s">
        <v>1259</v>
      </c>
      <c r="I475" s="257"/>
      <c r="J475" s="185" t="s">
        <v>179</v>
      </c>
      <c r="K475" s="185" t="s">
        <v>105</v>
      </c>
      <c r="L475" s="186">
        <v>45104</v>
      </c>
      <c r="M475" s="187">
        <v>45104</v>
      </c>
      <c r="O475" s="33" t="str">
        <f>VLOOKUP($A475,Master!$A:$B,2,0)&amp;$K475&amp;$L475</f>
        <v>Corolla CrossKGL45104</v>
      </c>
      <c r="P475" s="33" t="str">
        <f>IF(OR($A475="KE0",$A475="KZ0",$A475="KV0",$A475="KH0",$A475="KE",$A475="KZ",),VLOOKUP($A475&amp;$F475,Master!$D:$E,2,0)&amp;$K475&amp;$L475,VLOOKUP($A475,Master!$D:$E,2,0)&amp;Sheet1!$K475&amp;Sheet1!$L475)</f>
        <v>Corolla CrossKGL45104</v>
      </c>
      <c r="Q475" s="33" t="str">
        <f t="shared" si="14"/>
        <v>CXG0KGL45104</v>
      </c>
      <c r="R475" s="33" t="str">
        <f>IF(IF(VLOOKUP($A475,Master!$G:$J,4,0)="x",Sheet1!$A475,"")="","",IF(VLOOKUP($A475,Master!$G:$J,4,0)="x",Sheet1!$A475,"")&amp;$K475&amp;$L475)</f>
        <v>CXG0KGL45104</v>
      </c>
      <c r="S475" s="33" t="str">
        <f>IF(VLOOKUP($A475,Master!$L:$M,2,0)=0,"",VLOOKUP($A475,Master!$L:$M,2,0)&amp;$K475&amp;$M475)</f>
        <v>CXG0KGL45104</v>
      </c>
      <c r="T475" s="33" t="str">
        <f t="shared" si="15"/>
        <v>CXG0KGL</v>
      </c>
      <c r="U475" s="179"/>
    </row>
    <row r="476" spans="1:21" hidden="1" x14ac:dyDescent="0.3">
      <c r="A476" s="184" t="s">
        <v>210</v>
      </c>
      <c r="B476" s="185" t="s">
        <v>2636</v>
      </c>
      <c r="C476" s="185" t="s">
        <v>2637</v>
      </c>
      <c r="D476" s="185" t="s">
        <v>2638</v>
      </c>
      <c r="E476" s="185" t="s">
        <v>248</v>
      </c>
      <c r="F476" s="185" t="s">
        <v>246</v>
      </c>
      <c r="G476" s="186">
        <v>44927</v>
      </c>
      <c r="H476" s="185" t="s">
        <v>2639</v>
      </c>
      <c r="I476" s="257"/>
      <c r="J476" s="185" t="s">
        <v>256</v>
      </c>
      <c r="K476" s="185" t="s">
        <v>105</v>
      </c>
      <c r="L476" s="186">
        <v>45117</v>
      </c>
      <c r="M476" s="187">
        <v>45117</v>
      </c>
      <c r="O476" s="33" t="str">
        <f>VLOOKUP($A476,Master!$A:$B,2,0)&amp;$K476&amp;$L476</f>
        <v>Corolla CrossKGL45117</v>
      </c>
      <c r="P476" s="33" t="str">
        <f>IF(OR($A476="KE0",$A476="KZ0",$A476="KV0",$A476="KH0",$A476="KE",$A476="KZ",),VLOOKUP($A476&amp;$F476,Master!$D:$E,2,0)&amp;$K476&amp;$L476,VLOOKUP($A476,Master!$D:$E,2,0)&amp;Sheet1!$K476&amp;Sheet1!$L476)</f>
        <v>Corolla CrossKGL45117</v>
      </c>
      <c r="Q476" s="33" t="str">
        <f t="shared" si="14"/>
        <v>CXG0KGL45117</v>
      </c>
      <c r="R476" s="33" t="str">
        <f>IF(IF(VLOOKUP($A476,Master!$G:$J,4,0)="x",Sheet1!$A476,"")="","",IF(VLOOKUP($A476,Master!$G:$J,4,0)="x",Sheet1!$A476,"")&amp;$K476&amp;$L476)</f>
        <v>CXG0KGL45117</v>
      </c>
      <c r="S476" s="33" t="str">
        <f>IF(VLOOKUP($A476,Master!$L:$M,2,0)=0,"",VLOOKUP($A476,Master!$L:$M,2,0)&amp;$K476&amp;$M476)</f>
        <v>CXG0KGL45117</v>
      </c>
      <c r="T476" s="33" t="str">
        <f t="shared" si="15"/>
        <v>CXG0KGL</v>
      </c>
      <c r="U476" s="179"/>
    </row>
    <row r="477" spans="1:21" x14ac:dyDescent="0.3">
      <c r="A477" s="184" t="s">
        <v>210</v>
      </c>
      <c r="B477" s="185" t="s">
        <v>1648</v>
      </c>
      <c r="C477" s="185" t="s">
        <v>1649</v>
      </c>
      <c r="D477" s="185" t="s">
        <v>1650</v>
      </c>
      <c r="E477" s="185" t="s">
        <v>103</v>
      </c>
      <c r="F477" s="185" t="s">
        <v>246</v>
      </c>
      <c r="G477" s="186">
        <v>44927</v>
      </c>
      <c r="H477" s="185" t="s">
        <v>1651</v>
      </c>
      <c r="I477" s="257"/>
      <c r="J477" s="185" t="s">
        <v>116</v>
      </c>
      <c r="K477" s="185" t="s">
        <v>105</v>
      </c>
      <c r="L477" s="186">
        <v>45091</v>
      </c>
      <c r="M477" s="187">
        <v>45091</v>
      </c>
      <c r="O477" s="33" t="str">
        <f>VLOOKUP($A477,Master!$A:$B,2,0)&amp;$K477&amp;$L477</f>
        <v>Corolla CrossKGL45091</v>
      </c>
      <c r="P477" s="33" t="str">
        <f>IF(OR($A477="KE0",$A477="KZ0",$A477="KV0",$A477="KH0",$A477="KE",$A477="KZ",),VLOOKUP($A477&amp;$F477,Master!$D:$E,2,0)&amp;$K477&amp;$L477,VLOOKUP($A477,Master!$D:$E,2,0)&amp;Sheet1!$K477&amp;Sheet1!$L477)</f>
        <v>Corolla CrossKGL45091</v>
      </c>
      <c r="Q477" s="33" t="str">
        <f t="shared" si="14"/>
        <v>CXG0KGL45091</v>
      </c>
      <c r="R477" s="33" t="str">
        <f>IF(IF(VLOOKUP($A477,Master!$G:$J,4,0)="x",Sheet1!$A477,"")="","",IF(VLOOKUP($A477,Master!$G:$J,4,0)="x",Sheet1!$A477,"")&amp;$K477&amp;$L477)</f>
        <v>CXG0KGL45091</v>
      </c>
      <c r="S477" s="33" t="str">
        <f>IF(VLOOKUP($A477,Master!$L:$M,2,0)=0,"",VLOOKUP($A477,Master!$L:$M,2,0)&amp;$K477&amp;$M477)</f>
        <v>CXG0KGL45091</v>
      </c>
      <c r="T477" s="33" t="str">
        <f t="shared" si="15"/>
        <v>CXG0KGL</v>
      </c>
      <c r="U477" s="179"/>
    </row>
    <row r="478" spans="1:21" x14ac:dyDescent="0.3">
      <c r="A478" s="184" t="s">
        <v>210</v>
      </c>
      <c r="B478" s="185" t="s">
        <v>1520</v>
      </c>
      <c r="C478" s="185" t="s">
        <v>1521</v>
      </c>
      <c r="D478" s="185" t="s">
        <v>1522</v>
      </c>
      <c r="E478" s="185" t="s">
        <v>248</v>
      </c>
      <c r="F478" s="185" t="s">
        <v>246</v>
      </c>
      <c r="G478" s="186">
        <v>44986</v>
      </c>
      <c r="H478" s="185" t="s">
        <v>1523</v>
      </c>
      <c r="I478" s="257"/>
      <c r="J478" s="185" t="s">
        <v>181</v>
      </c>
      <c r="K478" s="185" t="s">
        <v>105</v>
      </c>
      <c r="L478" s="186">
        <v>45083</v>
      </c>
      <c r="M478" s="187">
        <v>45083</v>
      </c>
      <c r="O478" s="33" t="str">
        <f>VLOOKUP($A478,Master!$A:$B,2,0)&amp;$K478&amp;$L478</f>
        <v>Corolla CrossKGL45083</v>
      </c>
      <c r="P478" s="33" t="str">
        <f>IF(OR($A478="KE0",$A478="KZ0",$A478="KV0",$A478="KH0",$A478="KE",$A478="KZ",),VLOOKUP($A478&amp;$F478,Master!$D:$E,2,0)&amp;$K478&amp;$L478,VLOOKUP($A478,Master!$D:$E,2,0)&amp;Sheet1!$K478&amp;Sheet1!$L478)</f>
        <v>Corolla CrossKGL45083</v>
      </c>
      <c r="Q478" s="33" t="str">
        <f t="shared" si="14"/>
        <v>CXG0KGL45083</v>
      </c>
      <c r="R478" s="33" t="str">
        <f>IF(IF(VLOOKUP($A478,Master!$G:$J,4,0)="x",Sheet1!$A478,"")="","",IF(VLOOKUP($A478,Master!$G:$J,4,0)="x",Sheet1!$A478,"")&amp;$K478&amp;$L478)</f>
        <v>CXG0KGL45083</v>
      </c>
      <c r="S478" s="33" t="str">
        <f>IF(VLOOKUP($A478,Master!$L:$M,2,0)=0,"",VLOOKUP($A478,Master!$L:$M,2,0)&amp;$K478&amp;$M478)</f>
        <v>CXG0KGL45083</v>
      </c>
      <c r="T478" s="33" t="str">
        <f t="shared" si="15"/>
        <v>CXG0KGL</v>
      </c>
      <c r="U478" s="179"/>
    </row>
    <row r="479" spans="1:21" x14ac:dyDescent="0.3">
      <c r="A479" s="184" t="s">
        <v>210</v>
      </c>
      <c r="B479" s="185" t="s">
        <v>1937</v>
      </c>
      <c r="C479" s="185" t="s">
        <v>1938</v>
      </c>
      <c r="D479" s="185" t="s">
        <v>1939</v>
      </c>
      <c r="E479" s="185" t="s">
        <v>248</v>
      </c>
      <c r="F479" s="185" t="s">
        <v>245</v>
      </c>
      <c r="G479" s="186">
        <v>44986</v>
      </c>
      <c r="H479" s="185" t="s">
        <v>1940</v>
      </c>
      <c r="I479" s="257"/>
      <c r="J479" s="185" t="s">
        <v>111</v>
      </c>
      <c r="K479" s="185" t="s">
        <v>105</v>
      </c>
      <c r="L479" s="186">
        <v>45086</v>
      </c>
      <c r="M479" s="187">
        <v>45086</v>
      </c>
      <c r="O479" s="33" t="str">
        <f>VLOOKUP($A479,Master!$A:$B,2,0)&amp;$K479&amp;$L479</f>
        <v>Corolla CrossKGL45086</v>
      </c>
      <c r="P479" s="33" t="str">
        <f>IF(OR($A479="KE0",$A479="KZ0",$A479="KV0",$A479="KH0",$A479="KE",$A479="KZ",),VLOOKUP($A479&amp;$F479,Master!$D:$E,2,0)&amp;$K479&amp;$L479,VLOOKUP($A479,Master!$D:$E,2,0)&amp;Sheet1!$K479&amp;Sheet1!$L479)</f>
        <v>Corolla CrossKGL45086</v>
      </c>
      <c r="Q479" s="33" t="str">
        <f t="shared" si="14"/>
        <v>CXG0KGL45086</v>
      </c>
      <c r="R479" s="33" t="str">
        <f>IF(IF(VLOOKUP($A479,Master!$G:$J,4,0)="x",Sheet1!$A479,"")="","",IF(VLOOKUP($A479,Master!$G:$J,4,0)="x",Sheet1!$A479,"")&amp;$K479&amp;$L479)</f>
        <v>CXG0KGL45086</v>
      </c>
      <c r="S479" s="33" t="str">
        <f>IF(VLOOKUP($A479,Master!$L:$M,2,0)=0,"",VLOOKUP($A479,Master!$L:$M,2,0)&amp;$K479&amp;$M479)</f>
        <v>CXG0KGL45086</v>
      </c>
      <c r="T479" s="33" t="str">
        <f t="shared" si="15"/>
        <v>CXG0KGL</v>
      </c>
      <c r="U479" s="179"/>
    </row>
    <row r="480" spans="1:21" x14ac:dyDescent="0.3">
      <c r="A480" s="184" t="s">
        <v>210</v>
      </c>
      <c r="B480" s="185" t="s">
        <v>1408</v>
      </c>
      <c r="C480" s="185" t="s">
        <v>1409</v>
      </c>
      <c r="D480" s="185" t="s">
        <v>1410</v>
      </c>
      <c r="E480" s="185" t="s">
        <v>248</v>
      </c>
      <c r="F480" s="185" t="s">
        <v>245</v>
      </c>
      <c r="G480" s="186">
        <v>44927</v>
      </c>
      <c r="H480" s="185" t="s">
        <v>1411</v>
      </c>
      <c r="I480" s="257"/>
      <c r="J480" s="185" t="s">
        <v>112</v>
      </c>
      <c r="K480" s="185" t="s">
        <v>105</v>
      </c>
      <c r="L480" s="186">
        <v>45089</v>
      </c>
      <c r="M480" s="187">
        <v>45089</v>
      </c>
      <c r="O480" s="33" t="str">
        <f>VLOOKUP($A480,Master!$A:$B,2,0)&amp;$K480&amp;$L480</f>
        <v>Corolla CrossKGL45089</v>
      </c>
      <c r="P480" s="33" t="str">
        <f>IF(OR($A480="KE0",$A480="KZ0",$A480="KV0",$A480="KH0",$A480="KE",$A480="KZ",),VLOOKUP($A480&amp;$F480,Master!$D:$E,2,0)&amp;$K480&amp;$L480,VLOOKUP($A480,Master!$D:$E,2,0)&amp;Sheet1!$K480&amp;Sheet1!$L480)</f>
        <v>Corolla CrossKGL45089</v>
      </c>
      <c r="Q480" s="33" t="str">
        <f t="shared" si="14"/>
        <v>CXG0KGL45089</v>
      </c>
      <c r="R480" s="33" t="str">
        <f>IF(IF(VLOOKUP($A480,Master!$G:$J,4,0)="x",Sheet1!$A480,"")="","",IF(VLOOKUP($A480,Master!$G:$J,4,0)="x",Sheet1!$A480,"")&amp;$K480&amp;$L480)</f>
        <v>CXG0KGL45089</v>
      </c>
      <c r="S480" s="33" t="str">
        <f>IF(VLOOKUP($A480,Master!$L:$M,2,0)=0,"",VLOOKUP($A480,Master!$L:$M,2,0)&amp;$K480&amp;$M480)</f>
        <v>CXG0KGL45089</v>
      </c>
      <c r="T480" s="33" t="str">
        <f t="shared" si="15"/>
        <v>CXG0KGL</v>
      </c>
      <c r="U480" s="179"/>
    </row>
    <row r="481" spans="1:21" hidden="1" x14ac:dyDescent="0.3">
      <c r="A481" s="184" t="s">
        <v>212</v>
      </c>
      <c r="B481" s="185" t="s">
        <v>1129</v>
      </c>
      <c r="C481" s="185" t="s">
        <v>1130</v>
      </c>
      <c r="D481" s="185" t="s">
        <v>1131</v>
      </c>
      <c r="E481" s="185" t="s">
        <v>248</v>
      </c>
      <c r="F481" s="185" t="s">
        <v>245</v>
      </c>
      <c r="G481" s="186">
        <v>44927</v>
      </c>
      <c r="H481" s="185" t="s">
        <v>1132</v>
      </c>
      <c r="I481" s="257"/>
      <c r="J481" s="185" t="s">
        <v>106</v>
      </c>
      <c r="K481" s="185" t="s">
        <v>105</v>
      </c>
      <c r="L481" s="186">
        <v>45089</v>
      </c>
      <c r="M481" s="187">
        <v>45089</v>
      </c>
      <c r="O481" s="33" t="str">
        <f>VLOOKUP($A481,Master!$A:$B,2,0)&amp;$K481&amp;$L481</f>
        <v>Corolla CrossKGL45089</v>
      </c>
      <c r="P481" s="33" t="str">
        <f>IF(OR($A481="KE0",$A481="KZ0",$A481="KV0",$A481="KH0",$A481="KE",$A481="KZ",),VLOOKUP($A481&amp;$F481,Master!$D:$E,2,0)&amp;$K481&amp;$L481,VLOOKUP($A481,Master!$D:$E,2,0)&amp;Sheet1!$K481&amp;Sheet1!$L481)</f>
        <v>Corolla CrossKGL45089</v>
      </c>
      <c r="Q481" s="33" t="str">
        <f t="shared" si="14"/>
        <v>CXV0KGL45089</v>
      </c>
      <c r="R481" s="33" t="str">
        <f>IF(IF(VLOOKUP($A481,Master!$G:$J,4,0)="x",Sheet1!$A481,"")="","",IF(VLOOKUP($A481,Master!$G:$J,4,0)="x",Sheet1!$A481,"")&amp;$K481&amp;$L481)</f>
        <v>CXV0KGL45089</v>
      </c>
      <c r="S481" s="33" t="e">
        <f>IF(VLOOKUP($A481,Master!$L:$M,2,0)=0,"",VLOOKUP($A481,Master!$L:$M,2,0)&amp;$K481&amp;$M481)</f>
        <v>#N/A</v>
      </c>
      <c r="T481" s="33" t="str">
        <f t="shared" si="15"/>
        <v>CXV0KGL</v>
      </c>
      <c r="U481" s="179"/>
    </row>
    <row r="482" spans="1:21" hidden="1" x14ac:dyDescent="0.3">
      <c r="A482" s="184" t="s">
        <v>212</v>
      </c>
      <c r="B482" s="185" t="s">
        <v>1436</v>
      </c>
      <c r="C482" s="185" t="s">
        <v>1437</v>
      </c>
      <c r="D482" s="185" t="s">
        <v>1438</v>
      </c>
      <c r="E482" s="185" t="s">
        <v>248</v>
      </c>
      <c r="F482" s="185" t="s">
        <v>245</v>
      </c>
      <c r="G482" s="186">
        <v>44927</v>
      </c>
      <c r="H482" s="185" t="s">
        <v>1439</v>
      </c>
      <c r="I482" s="257"/>
      <c r="J482" s="185" t="s">
        <v>168</v>
      </c>
      <c r="K482" s="185" t="s">
        <v>105</v>
      </c>
      <c r="L482" s="186">
        <v>45090</v>
      </c>
      <c r="M482" s="187">
        <v>45090</v>
      </c>
      <c r="O482" s="33" t="str">
        <f>VLOOKUP($A482,Master!$A:$B,2,0)&amp;$K482&amp;$L482</f>
        <v>Corolla CrossKGL45090</v>
      </c>
      <c r="P482" s="33" t="str">
        <f>IF(OR($A482="KE0",$A482="KZ0",$A482="KV0",$A482="KH0",$A482="KE",$A482="KZ",),VLOOKUP($A482&amp;$F482,Master!$D:$E,2,0)&amp;$K482&amp;$L482,VLOOKUP($A482,Master!$D:$E,2,0)&amp;Sheet1!$K482&amp;Sheet1!$L482)</f>
        <v>Corolla CrossKGL45090</v>
      </c>
      <c r="Q482" s="33" t="str">
        <f t="shared" si="14"/>
        <v>CXV0KGL45090</v>
      </c>
      <c r="R482" s="33" t="str">
        <f>IF(IF(VLOOKUP($A482,Master!$G:$J,4,0)="x",Sheet1!$A482,"")="","",IF(VLOOKUP($A482,Master!$G:$J,4,0)="x",Sheet1!$A482,"")&amp;$K482&amp;$L482)</f>
        <v>CXV0KGL45090</v>
      </c>
      <c r="S482" s="33" t="e">
        <f>IF(VLOOKUP($A482,Master!$L:$M,2,0)=0,"",VLOOKUP($A482,Master!$L:$M,2,0)&amp;$K482&amp;$M482)</f>
        <v>#N/A</v>
      </c>
      <c r="T482" s="33" t="str">
        <f t="shared" si="15"/>
        <v>CXV0KGL</v>
      </c>
      <c r="U482" s="179"/>
    </row>
    <row r="483" spans="1:21" hidden="1" x14ac:dyDescent="0.3">
      <c r="A483" s="184" t="s">
        <v>212</v>
      </c>
      <c r="B483" s="185" t="s">
        <v>1165</v>
      </c>
      <c r="C483" s="185" t="s">
        <v>1166</v>
      </c>
      <c r="D483" s="185" t="s">
        <v>1167</v>
      </c>
      <c r="E483" s="185" t="s">
        <v>103</v>
      </c>
      <c r="F483" s="185" t="s">
        <v>245</v>
      </c>
      <c r="G483" s="186">
        <v>44927</v>
      </c>
      <c r="H483" s="185" t="s">
        <v>1168</v>
      </c>
      <c r="I483" s="257"/>
      <c r="J483" s="185" t="s">
        <v>109</v>
      </c>
      <c r="K483" s="185" t="s">
        <v>105</v>
      </c>
      <c r="L483" s="186">
        <v>45090</v>
      </c>
      <c r="M483" s="187">
        <v>45090</v>
      </c>
      <c r="O483" s="33" t="str">
        <f>VLOOKUP($A483,Master!$A:$B,2,0)&amp;$K483&amp;$L483</f>
        <v>Corolla CrossKGL45090</v>
      </c>
      <c r="P483" s="33" t="str">
        <f>IF(OR($A483="KE0",$A483="KZ0",$A483="KV0",$A483="KH0",$A483="KE",$A483="KZ",),VLOOKUP($A483&amp;$F483,Master!$D:$E,2,0)&amp;$K483&amp;$L483,VLOOKUP($A483,Master!$D:$E,2,0)&amp;Sheet1!$K483&amp;Sheet1!$L483)</f>
        <v>Corolla CrossKGL45090</v>
      </c>
      <c r="Q483" s="33" t="str">
        <f t="shared" si="14"/>
        <v>CXV0KGL45090</v>
      </c>
      <c r="R483" s="33" t="str">
        <f>IF(IF(VLOOKUP($A483,Master!$G:$J,4,0)="x",Sheet1!$A483,"")="","",IF(VLOOKUP($A483,Master!$G:$J,4,0)="x",Sheet1!$A483,"")&amp;$K483&amp;$L483)</f>
        <v>CXV0KGL45090</v>
      </c>
      <c r="S483" s="33" t="e">
        <f>IF(VLOOKUP($A483,Master!$L:$M,2,0)=0,"",VLOOKUP($A483,Master!$L:$M,2,0)&amp;$K483&amp;$M483)</f>
        <v>#N/A</v>
      </c>
      <c r="T483" s="33" t="str">
        <f t="shared" si="15"/>
        <v>CXV0KGL</v>
      </c>
      <c r="U483" s="179"/>
    </row>
    <row r="484" spans="1:21" hidden="1" x14ac:dyDescent="0.3">
      <c r="A484" s="184" t="s">
        <v>212</v>
      </c>
      <c r="B484" s="185" t="s">
        <v>1584</v>
      </c>
      <c r="C484" s="185" t="s">
        <v>1585</v>
      </c>
      <c r="D484" s="185" t="s">
        <v>1586</v>
      </c>
      <c r="E484" s="185" t="s">
        <v>248</v>
      </c>
      <c r="F484" s="185" t="s">
        <v>245</v>
      </c>
      <c r="G484" s="186">
        <v>44927</v>
      </c>
      <c r="H484" s="185" t="s">
        <v>1587</v>
      </c>
      <c r="I484" s="257"/>
      <c r="J484" s="185" t="s">
        <v>256</v>
      </c>
      <c r="K484" s="185" t="s">
        <v>105</v>
      </c>
      <c r="L484" s="186">
        <v>45090</v>
      </c>
      <c r="M484" s="187">
        <v>45090</v>
      </c>
      <c r="O484" s="33" t="str">
        <f>VLOOKUP($A484,Master!$A:$B,2,0)&amp;$K484&amp;$L484</f>
        <v>Corolla CrossKGL45090</v>
      </c>
      <c r="P484" s="33" t="str">
        <f>IF(OR($A484="KE0",$A484="KZ0",$A484="KV0",$A484="KH0",$A484="KE",$A484="KZ",),VLOOKUP($A484&amp;$F484,Master!$D:$E,2,0)&amp;$K484&amp;$L484,VLOOKUP($A484,Master!$D:$E,2,0)&amp;Sheet1!$K484&amp;Sheet1!$L484)</f>
        <v>Corolla CrossKGL45090</v>
      </c>
      <c r="Q484" s="33" t="str">
        <f t="shared" si="14"/>
        <v>CXV0KGL45090</v>
      </c>
      <c r="R484" s="33" t="str">
        <f>IF(IF(VLOOKUP($A484,Master!$G:$J,4,0)="x",Sheet1!$A484,"")="","",IF(VLOOKUP($A484,Master!$G:$J,4,0)="x",Sheet1!$A484,"")&amp;$K484&amp;$L484)</f>
        <v>CXV0KGL45090</v>
      </c>
      <c r="S484" s="33" t="e">
        <f>IF(VLOOKUP($A484,Master!$L:$M,2,0)=0,"",VLOOKUP($A484,Master!$L:$M,2,0)&amp;$K484&amp;$M484)</f>
        <v>#N/A</v>
      </c>
      <c r="T484" s="33" t="str">
        <f t="shared" si="15"/>
        <v>CXV0KGL</v>
      </c>
      <c r="U484" s="179"/>
    </row>
    <row r="485" spans="1:21" hidden="1" x14ac:dyDescent="0.3">
      <c r="A485" s="184" t="s">
        <v>212</v>
      </c>
      <c r="B485" s="185" t="s">
        <v>4278</v>
      </c>
      <c r="C485" s="185" t="s">
        <v>4279</v>
      </c>
      <c r="D485" s="185" t="s">
        <v>4280</v>
      </c>
      <c r="E485" s="185" t="s">
        <v>247</v>
      </c>
      <c r="F485" s="185" t="s">
        <v>246</v>
      </c>
      <c r="G485" s="186">
        <v>44958</v>
      </c>
      <c r="H485" s="185" t="s">
        <v>4281</v>
      </c>
      <c r="I485" s="257"/>
      <c r="J485" s="185" t="s">
        <v>106</v>
      </c>
      <c r="K485" s="185" t="s">
        <v>105</v>
      </c>
      <c r="L485" s="186">
        <v>45111</v>
      </c>
      <c r="M485" s="187">
        <v>45111</v>
      </c>
      <c r="O485" s="33" t="str">
        <f>VLOOKUP($A485,Master!$A:$B,2,0)&amp;$K485&amp;$L485</f>
        <v>Corolla CrossKGL45111</v>
      </c>
      <c r="P485" s="33" t="str">
        <f>IF(OR($A485="KE0",$A485="KZ0",$A485="KV0",$A485="KH0",$A485="KE",$A485="KZ",),VLOOKUP($A485&amp;$F485,Master!$D:$E,2,0)&amp;$K485&amp;$L485,VLOOKUP($A485,Master!$D:$E,2,0)&amp;Sheet1!$K485&amp;Sheet1!$L485)</f>
        <v>Corolla CrossKGL45111</v>
      </c>
      <c r="Q485" s="33" t="str">
        <f t="shared" si="14"/>
        <v>CXV0KGL45111</v>
      </c>
      <c r="R485" s="33" t="str">
        <f>IF(IF(VLOOKUP($A485,Master!$G:$J,4,0)="x",Sheet1!$A485,"")="","",IF(VLOOKUP($A485,Master!$G:$J,4,0)="x",Sheet1!$A485,"")&amp;$K485&amp;$L485)</f>
        <v>CXV0KGL45111</v>
      </c>
      <c r="S485" s="33" t="e">
        <f>IF(VLOOKUP($A485,Master!$L:$M,2,0)=0,"",VLOOKUP($A485,Master!$L:$M,2,0)&amp;$K485&amp;$M485)</f>
        <v>#N/A</v>
      </c>
      <c r="T485" s="33" t="str">
        <f t="shared" si="15"/>
        <v>CXV0KGL</v>
      </c>
      <c r="U485" s="179"/>
    </row>
    <row r="486" spans="1:21" hidden="1" x14ac:dyDescent="0.3">
      <c r="A486" s="184" t="s">
        <v>212</v>
      </c>
      <c r="B486" s="185" t="s">
        <v>4062</v>
      </c>
      <c r="C486" s="185" t="s">
        <v>4063</v>
      </c>
      <c r="D486" s="185" t="s">
        <v>4064</v>
      </c>
      <c r="E486" s="185" t="s">
        <v>248</v>
      </c>
      <c r="F486" s="185" t="s">
        <v>246</v>
      </c>
      <c r="G486" s="186">
        <v>44986</v>
      </c>
      <c r="H486" s="185" t="s">
        <v>4065</v>
      </c>
      <c r="I486" s="257"/>
      <c r="J486" s="185" t="s">
        <v>106</v>
      </c>
      <c r="K486" s="185" t="s">
        <v>105</v>
      </c>
      <c r="L486" s="186">
        <v>45111</v>
      </c>
      <c r="M486" s="187">
        <v>45111</v>
      </c>
      <c r="O486" s="33" t="str">
        <f>VLOOKUP($A486,Master!$A:$B,2,0)&amp;$K486&amp;$L486</f>
        <v>Corolla CrossKGL45111</v>
      </c>
      <c r="P486" s="33" t="str">
        <f>IF(OR($A486="KE0",$A486="KZ0",$A486="KV0",$A486="KH0",$A486="KE",$A486="KZ",),VLOOKUP($A486&amp;$F486,Master!$D:$E,2,0)&amp;$K486&amp;$L486,VLOOKUP($A486,Master!$D:$E,2,0)&amp;Sheet1!$K486&amp;Sheet1!$L486)</f>
        <v>Corolla CrossKGL45111</v>
      </c>
      <c r="Q486" s="33" t="str">
        <f t="shared" si="14"/>
        <v>CXV0KGL45111</v>
      </c>
      <c r="R486" s="33" t="str">
        <f>IF(IF(VLOOKUP($A486,Master!$G:$J,4,0)="x",Sheet1!$A486,"")="","",IF(VLOOKUP($A486,Master!$G:$J,4,0)="x",Sheet1!$A486,"")&amp;$K486&amp;$L486)</f>
        <v>CXV0KGL45111</v>
      </c>
      <c r="S486" s="33" t="e">
        <f>IF(VLOOKUP($A486,Master!$L:$M,2,0)=0,"",VLOOKUP($A486,Master!$L:$M,2,0)&amp;$K486&amp;$M486)</f>
        <v>#N/A</v>
      </c>
      <c r="T486" s="33" t="str">
        <f t="shared" si="15"/>
        <v>CXV0KGL</v>
      </c>
      <c r="U486" s="179"/>
    </row>
    <row r="487" spans="1:21" hidden="1" x14ac:dyDescent="0.3">
      <c r="A487" s="184" t="s">
        <v>212</v>
      </c>
      <c r="B487" s="185" t="s">
        <v>3598</v>
      </c>
      <c r="C487" s="185" t="s">
        <v>3599</v>
      </c>
      <c r="D487" s="185" t="s">
        <v>3600</v>
      </c>
      <c r="E487" s="185" t="s">
        <v>248</v>
      </c>
      <c r="F487" s="185" t="s">
        <v>246</v>
      </c>
      <c r="G487" s="186">
        <v>44927</v>
      </c>
      <c r="H487" s="185" t="s">
        <v>3601</v>
      </c>
      <c r="I487" s="257"/>
      <c r="J487" s="185" t="s">
        <v>149</v>
      </c>
      <c r="K487" s="185" t="s">
        <v>105</v>
      </c>
      <c r="L487" s="186">
        <v>45112</v>
      </c>
      <c r="M487" s="187">
        <v>45112</v>
      </c>
      <c r="O487" s="33" t="str">
        <f>VLOOKUP($A487,Master!$A:$B,2,0)&amp;$K487&amp;$L487</f>
        <v>Corolla CrossKGL45112</v>
      </c>
      <c r="P487" s="33" t="str">
        <f>IF(OR($A487="KE0",$A487="KZ0",$A487="KV0",$A487="KH0",$A487="KE",$A487="KZ",),VLOOKUP($A487&amp;$F487,Master!$D:$E,2,0)&amp;$K487&amp;$L487,VLOOKUP($A487,Master!$D:$E,2,0)&amp;Sheet1!$K487&amp;Sheet1!$L487)</f>
        <v>Corolla CrossKGL45112</v>
      </c>
      <c r="Q487" s="33" t="str">
        <f t="shared" si="14"/>
        <v>CXV0KGL45112</v>
      </c>
      <c r="R487" s="33" t="str">
        <f>IF(IF(VLOOKUP($A487,Master!$G:$J,4,0)="x",Sheet1!$A487,"")="","",IF(VLOOKUP($A487,Master!$G:$J,4,0)="x",Sheet1!$A487,"")&amp;$K487&amp;$L487)</f>
        <v>CXV0KGL45112</v>
      </c>
      <c r="S487" s="33" t="e">
        <f>IF(VLOOKUP($A487,Master!$L:$M,2,0)=0,"",VLOOKUP($A487,Master!$L:$M,2,0)&amp;$K487&amp;$M487)</f>
        <v>#N/A</v>
      </c>
      <c r="T487" s="33" t="str">
        <f t="shared" si="15"/>
        <v>CXV0KGL</v>
      </c>
      <c r="U487" s="179"/>
    </row>
    <row r="488" spans="1:21" hidden="1" x14ac:dyDescent="0.3">
      <c r="A488" s="184" t="s">
        <v>212</v>
      </c>
      <c r="B488" s="185" t="s">
        <v>3830</v>
      </c>
      <c r="C488" s="185" t="s">
        <v>3831</v>
      </c>
      <c r="D488" s="185" t="s">
        <v>3832</v>
      </c>
      <c r="E488" s="185" t="s">
        <v>247</v>
      </c>
      <c r="F488" s="185" t="s">
        <v>246</v>
      </c>
      <c r="G488" s="186">
        <v>44927</v>
      </c>
      <c r="H488" s="185" t="s">
        <v>3833</v>
      </c>
      <c r="I488" s="257"/>
      <c r="J488" s="185" t="s">
        <v>109</v>
      </c>
      <c r="K488" s="185" t="s">
        <v>105</v>
      </c>
      <c r="L488" s="186">
        <v>45112</v>
      </c>
      <c r="M488" s="187">
        <v>45112</v>
      </c>
      <c r="O488" s="33" t="str">
        <f>VLOOKUP($A488,Master!$A:$B,2,0)&amp;$K488&amp;$L488</f>
        <v>Corolla CrossKGL45112</v>
      </c>
      <c r="P488" s="33" t="str">
        <f>IF(OR($A488="KE0",$A488="KZ0",$A488="KV0",$A488="KH0",$A488="KE",$A488="KZ",),VLOOKUP($A488&amp;$F488,Master!$D:$E,2,0)&amp;$K488&amp;$L488,VLOOKUP($A488,Master!$D:$E,2,0)&amp;Sheet1!$K488&amp;Sheet1!$L488)</f>
        <v>Corolla CrossKGL45112</v>
      </c>
      <c r="Q488" s="33" t="str">
        <f t="shared" si="14"/>
        <v>CXV0KGL45112</v>
      </c>
      <c r="R488" s="33" t="str">
        <f>IF(IF(VLOOKUP($A488,Master!$G:$J,4,0)="x",Sheet1!$A488,"")="","",IF(VLOOKUP($A488,Master!$G:$J,4,0)="x",Sheet1!$A488,"")&amp;$K488&amp;$L488)</f>
        <v>CXV0KGL45112</v>
      </c>
      <c r="S488" s="33" t="e">
        <f>IF(VLOOKUP($A488,Master!$L:$M,2,0)=0,"",VLOOKUP($A488,Master!$L:$M,2,0)&amp;$K488&amp;$M488)</f>
        <v>#N/A</v>
      </c>
      <c r="T488" s="33" t="str">
        <f t="shared" si="15"/>
        <v>CXV0KGL</v>
      </c>
      <c r="U488" s="179"/>
    </row>
    <row r="489" spans="1:21" hidden="1" x14ac:dyDescent="0.3">
      <c r="A489" s="184" t="s">
        <v>212</v>
      </c>
      <c r="B489" s="185" t="s">
        <v>3522</v>
      </c>
      <c r="C489" s="185" t="s">
        <v>3523</v>
      </c>
      <c r="D489" s="185" t="s">
        <v>3524</v>
      </c>
      <c r="E489" s="185" t="s">
        <v>248</v>
      </c>
      <c r="F489" s="185" t="s">
        <v>246</v>
      </c>
      <c r="G489" s="186">
        <v>44927</v>
      </c>
      <c r="H489" s="185" t="s">
        <v>3525</v>
      </c>
      <c r="I489" s="257"/>
      <c r="J489" s="185" t="s">
        <v>256</v>
      </c>
      <c r="K489" s="185" t="s">
        <v>105</v>
      </c>
      <c r="L489" s="186">
        <v>45112</v>
      </c>
      <c r="M489" s="187">
        <v>45112</v>
      </c>
      <c r="O489" s="33" t="str">
        <f>VLOOKUP($A489,Master!$A:$B,2,0)&amp;$K489&amp;$L489</f>
        <v>Corolla CrossKGL45112</v>
      </c>
      <c r="P489" s="33" t="str">
        <f>IF(OR($A489="KE0",$A489="KZ0",$A489="KV0",$A489="KH0",$A489="KE",$A489="KZ",),VLOOKUP($A489&amp;$F489,Master!$D:$E,2,0)&amp;$K489&amp;$L489,VLOOKUP($A489,Master!$D:$E,2,0)&amp;Sheet1!$K489&amp;Sheet1!$L489)</f>
        <v>Corolla CrossKGL45112</v>
      </c>
      <c r="Q489" s="33" t="str">
        <f t="shared" si="14"/>
        <v>CXV0KGL45112</v>
      </c>
      <c r="R489" s="33" t="str">
        <f>IF(IF(VLOOKUP($A489,Master!$G:$J,4,0)="x",Sheet1!$A489,"")="","",IF(VLOOKUP($A489,Master!$G:$J,4,0)="x",Sheet1!$A489,"")&amp;$K489&amp;$L489)</f>
        <v>CXV0KGL45112</v>
      </c>
      <c r="S489" s="33" t="e">
        <f>IF(VLOOKUP($A489,Master!$L:$M,2,0)=0,"",VLOOKUP($A489,Master!$L:$M,2,0)&amp;$K489&amp;$M489)</f>
        <v>#N/A</v>
      </c>
      <c r="T489" s="33" t="str">
        <f t="shared" si="15"/>
        <v>CXV0KGL</v>
      </c>
      <c r="U489" s="179"/>
    </row>
    <row r="490" spans="1:21" hidden="1" x14ac:dyDescent="0.3">
      <c r="A490" s="184" t="s">
        <v>212</v>
      </c>
      <c r="B490" s="185" t="s">
        <v>3722</v>
      </c>
      <c r="C490" s="185" t="s">
        <v>3723</v>
      </c>
      <c r="D490" s="185" t="s">
        <v>3724</v>
      </c>
      <c r="E490" s="185" t="s">
        <v>248</v>
      </c>
      <c r="F490" s="185" t="s">
        <v>245</v>
      </c>
      <c r="G490" s="186">
        <v>44927</v>
      </c>
      <c r="H490" s="185" t="s">
        <v>3725</v>
      </c>
      <c r="I490" s="257"/>
      <c r="J490" s="185" t="s">
        <v>113</v>
      </c>
      <c r="K490" s="185" t="s">
        <v>105</v>
      </c>
      <c r="L490" s="186">
        <v>45112</v>
      </c>
      <c r="M490" s="187">
        <v>45112</v>
      </c>
      <c r="O490" s="33" t="str">
        <f>VLOOKUP($A490,Master!$A:$B,2,0)&amp;$K490&amp;$L490</f>
        <v>Corolla CrossKGL45112</v>
      </c>
      <c r="P490" s="33" t="str">
        <f>IF(OR($A490="KE0",$A490="KZ0",$A490="KV0",$A490="KH0",$A490="KE",$A490="KZ",),VLOOKUP($A490&amp;$F490,Master!$D:$E,2,0)&amp;$K490&amp;$L490,VLOOKUP($A490,Master!$D:$E,2,0)&amp;Sheet1!$K490&amp;Sheet1!$L490)</f>
        <v>Corolla CrossKGL45112</v>
      </c>
      <c r="Q490" s="33" t="str">
        <f t="shared" si="14"/>
        <v>CXV0KGL45112</v>
      </c>
      <c r="R490" s="33" t="str">
        <f>IF(IF(VLOOKUP($A490,Master!$G:$J,4,0)="x",Sheet1!$A490,"")="","",IF(VLOOKUP($A490,Master!$G:$J,4,0)="x",Sheet1!$A490,"")&amp;$K490&amp;$L490)</f>
        <v>CXV0KGL45112</v>
      </c>
      <c r="S490" s="33" t="e">
        <f>IF(VLOOKUP($A490,Master!$L:$M,2,0)=0,"",VLOOKUP($A490,Master!$L:$M,2,0)&amp;$K490&amp;$M490)</f>
        <v>#N/A</v>
      </c>
      <c r="T490" s="33" t="str">
        <f t="shared" si="15"/>
        <v>CXV0KGL</v>
      </c>
      <c r="U490" s="179"/>
    </row>
    <row r="491" spans="1:21" hidden="1" x14ac:dyDescent="0.3">
      <c r="A491" s="184" t="s">
        <v>212</v>
      </c>
      <c r="B491" s="185" t="s">
        <v>3406</v>
      </c>
      <c r="C491" s="185" t="s">
        <v>3407</v>
      </c>
      <c r="D491" s="185" t="s">
        <v>3408</v>
      </c>
      <c r="E491" s="185" t="s">
        <v>248</v>
      </c>
      <c r="F491" s="185" t="s">
        <v>246</v>
      </c>
      <c r="G491" s="186">
        <v>44927</v>
      </c>
      <c r="H491" s="185" t="s">
        <v>3409</v>
      </c>
      <c r="I491" s="257"/>
      <c r="J491" s="185" t="s">
        <v>110</v>
      </c>
      <c r="K491" s="185" t="s">
        <v>105</v>
      </c>
      <c r="L491" s="186">
        <v>45100</v>
      </c>
      <c r="M491" s="187">
        <v>45100</v>
      </c>
      <c r="O491" s="33" t="str">
        <f>VLOOKUP($A491,Master!$A:$B,2,0)&amp;$K491&amp;$L491</f>
        <v>Corolla CrossKGL45100</v>
      </c>
      <c r="P491" s="33" t="str">
        <f>IF(OR($A491="KE0",$A491="KZ0",$A491="KV0",$A491="KH0",$A491="KE",$A491="KZ",),VLOOKUP($A491&amp;$F491,Master!$D:$E,2,0)&amp;$K491&amp;$L491,VLOOKUP($A491,Master!$D:$E,2,0)&amp;Sheet1!$K491&amp;Sheet1!$L491)</f>
        <v>Corolla CrossKGL45100</v>
      </c>
      <c r="Q491" s="33" t="str">
        <f t="shared" si="14"/>
        <v>CXV0KGL45100</v>
      </c>
      <c r="R491" s="33" t="str">
        <f>IF(IF(VLOOKUP($A491,Master!$G:$J,4,0)="x",Sheet1!$A491,"")="","",IF(VLOOKUP($A491,Master!$G:$J,4,0)="x",Sheet1!$A491,"")&amp;$K491&amp;$L491)</f>
        <v>CXV0KGL45100</v>
      </c>
      <c r="S491" s="33" t="e">
        <f>IF(VLOOKUP($A491,Master!$L:$M,2,0)=0,"",VLOOKUP($A491,Master!$L:$M,2,0)&amp;$K491&amp;$M491)</f>
        <v>#N/A</v>
      </c>
      <c r="T491" s="33" t="str">
        <f t="shared" si="15"/>
        <v>CXV0KGL</v>
      </c>
      <c r="U491" s="179"/>
    </row>
    <row r="492" spans="1:21" hidden="1" x14ac:dyDescent="0.3">
      <c r="A492" s="184" t="s">
        <v>212</v>
      </c>
      <c r="B492" s="185" t="s">
        <v>2058</v>
      </c>
      <c r="C492" s="185" t="s">
        <v>2059</v>
      </c>
      <c r="D492" s="185" t="s">
        <v>2060</v>
      </c>
      <c r="E492" s="185" t="s">
        <v>248</v>
      </c>
      <c r="F492" s="185" t="s">
        <v>245</v>
      </c>
      <c r="G492" s="186">
        <v>44986</v>
      </c>
      <c r="H492" s="185" t="s">
        <v>2061</v>
      </c>
      <c r="I492" s="257"/>
      <c r="J492" s="185" t="s">
        <v>111</v>
      </c>
      <c r="K492" s="185" t="s">
        <v>105</v>
      </c>
      <c r="L492" s="186">
        <v>45103</v>
      </c>
      <c r="M492" s="187">
        <v>45103</v>
      </c>
      <c r="O492" s="33" t="str">
        <f>VLOOKUP($A492,Master!$A:$B,2,0)&amp;$K492&amp;$L492</f>
        <v>Corolla CrossKGL45103</v>
      </c>
      <c r="P492" s="33" t="str">
        <f>IF(OR($A492="KE0",$A492="KZ0",$A492="KV0",$A492="KH0",$A492="KE",$A492="KZ",),VLOOKUP($A492&amp;$F492,Master!$D:$E,2,0)&amp;$K492&amp;$L492,VLOOKUP($A492,Master!$D:$E,2,0)&amp;Sheet1!$K492&amp;Sheet1!$L492)</f>
        <v>Corolla CrossKGL45103</v>
      </c>
      <c r="Q492" s="33" t="str">
        <f t="shared" si="14"/>
        <v>CXV0KGL45103</v>
      </c>
      <c r="R492" s="33" t="str">
        <f>IF(IF(VLOOKUP($A492,Master!$G:$J,4,0)="x",Sheet1!$A492,"")="","",IF(VLOOKUP($A492,Master!$G:$J,4,0)="x",Sheet1!$A492,"")&amp;$K492&amp;$L492)</f>
        <v>CXV0KGL45103</v>
      </c>
      <c r="S492" s="33" t="e">
        <f>IF(VLOOKUP($A492,Master!$L:$M,2,0)=0,"",VLOOKUP($A492,Master!$L:$M,2,0)&amp;$K492&amp;$M492)</f>
        <v>#N/A</v>
      </c>
      <c r="T492" s="33" t="str">
        <f t="shared" si="15"/>
        <v>CXV0KGL</v>
      </c>
      <c r="U492" s="179"/>
    </row>
    <row r="493" spans="1:21" hidden="1" x14ac:dyDescent="0.3">
      <c r="A493" s="184" t="s">
        <v>212</v>
      </c>
      <c r="B493" s="185" t="s">
        <v>3450</v>
      </c>
      <c r="C493" s="185" t="s">
        <v>3451</v>
      </c>
      <c r="D493" s="185" t="s">
        <v>3452</v>
      </c>
      <c r="E493" s="185" t="s">
        <v>247</v>
      </c>
      <c r="F493" s="185" t="s">
        <v>246</v>
      </c>
      <c r="G493" s="186">
        <v>44927</v>
      </c>
      <c r="H493" s="185" t="s">
        <v>3453</v>
      </c>
      <c r="I493" s="257"/>
      <c r="J493" s="185" t="s">
        <v>243</v>
      </c>
      <c r="K493" s="185" t="s">
        <v>105</v>
      </c>
      <c r="L493" s="186">
        <v>45117</v>
      </c>
      <c r="M493" s="187">
        <v>45117</v>
      </c>
      <c r="O493" s="33" t="str">
        <f>VLOOKUP($A493,Master!$A:$B,2,0)&amp;$K493&amp;$L493</f>
        <v>Corolla CrossKGL45117</v>
      </c>
      <c r="P493" s="33" t="str">
        <f>IF(OR($A493="KE0",$A493="KZ0",$A493="KV0",$A493="KH0",$A493="KE",$A493="KZ",),VLOOKUP($A493&amp;$F493,Master!$D:$E,2,0)&amp;$K493&amp;$L493,VLOOKUP($A493,Master!$D:$E,2,0)&amp;Sheet1!$K493&amp;Sheet1!$L493)</f>
        <v>Corolla CrossKGL45117</v>
      </c>
      <c r="Q493" s="33" t="str">
        <f t="shared" si="14"/>
        <v>CXV0KGL45117</v>
      </c>
      <c r="R493" s="33" t="str">
        <f>IF(IF(VLOOKUP($A493,Master!$G:$J,4,0)="x",Sheet1!$A493,"")="","",IF(VLOOKUP($A493,Master!$G:$J,4,0)="x",Sheet1!$A493,"")&amp;$K493&amp;$L493)</f>
        <v>CXV0KGL45117</v>
      </c>
      <c r="S493" s="33" t="e">
        <f>IF(VLOOKUP($A493,Master!$L:$M,2,0)=0,"",VLOOKUP($A493,Master!$L:$M,2,0)&amp;$K493&amp;$M493)</f>
        <v>#N/A</v>
      </c>
      <c r="T493" s="33" t="str">
        <f t="shared" si="15"/>
        <v>CXV0KGL</v>
      </c>
      <c r="U493" s="179"/>
    </row>
    <row r="494" spans="1:21" hidden="1" x14ac:dyDescent="0.3">
      <c r="A494" s="184" t="s">
        <v>212</v>
      </c>
      <c r="B494" s="185" t="s">
        <v>1464</v>
      </c>
      <c r="C494" s="185" t="s">
        <v>1465</v>
      </c>
      <c r="D494" s="185" t="s">
        <v>1466</v>
      </c>
      <c r="E494" s="185" t="s">
        <v>125</v>
      </c>
      <c r="F494" s="185" t="s">
        <v>245</v>
      </c>
      <c r="G494" s="186">
        <v>44927</v>
      </c>
      <c r="H494" s="185" t="s">
        <v>1467</v>
      </c>
      <c r="I494" s="257"/>
      <c r="J494" s="185" t="s">
        <v>116</v>
      </c>
      <c r="K494" s="185" t="s">
        <v>105</v>
      </c>
      <c r="L494" s="186">
        <v>45091</v>
      </c>
      <c r="M494" s="187">
        <v>45091</v>
      </c>
      <c r="O494" s="33" t="str">
        <f>VLOOKUP($A494,Master!$A:$B,2,0)&amp;$K494&amp;$L494</f>
        <v>Corolla CrossKGL45091</v>
      </c>
      <c r="P494" s="33" t="str">
        <f>IF(OR($A494="KE0",$A494="KZ0",$A494="KV0",$A494="KH0",$A494="KE",$A494="KZ",),VLOOKUP($A494&amp;$F494,Master!$D:$E,2,0)&amp;$K494&amp;$L494,VLOOKUP($A494,Master!$D:$E,2,0)&amp;Sheet1!$K494&amp;Sheet1!$L494)</f>
        <v>Corolla CrossKGL45091</v>
      </c>
      <c r="Q494" s="33" t="str">
        <f t="shared" si="14"/>
        <v>CXV0KGL45091</v>
      </c>
      <c r="R494" s="33" t="str">
        <f>IF(IF(VLOOKUP($A494,Master!$G:$J,4,0)="x",Sheet1!$A494,"")="","",IF(VLOOKUP($A494,Master!$G:$J,4,0)="x",Sheet1!$A494,"")&amp;$K494&amp;$L494)</f>
        <v>CXV0KGL45091</v>
      </c>
      <c r="S494" s="33" t="e">
        <f>IF(VLOOKUP($A494,Master!$L:$M,2,0)=0,"",VLOOKUP($A494,Master!$L:$M,2,0)&amp;$K494&amp;$M494)</f>
        <v>#N/A</v>
      </c>
      <c r="T494" s="33" t="str">
        <f t="shared" si="15"/>
        <v>CXV0KGL</v>
      </c>
      <c r="U494" s="179"/>
    </row>
    <row r="495" spans="1:21" hidden="1" x14ac:dyDescent="0.3">
      <c r="A495" s="184" t="s">
        <v>212</v>
      </c>
      <c r="B495" s="185" t="s">
        <v>1376</v>
      </c>
      <c r="C495" s="185" t="s">
        <v>1377</v>
      </c>
      <c r="D495" s="185" t="s">
        <v>1378</v>
      </c>
      <c r="E495" s="185" t="s">
        <v>248</v>
      </c>
      <c r="F495" s="185" t="s">
        <v>246</v>
      </c>
      <c r="G495" s="186">
        <v>44927</v>
      </c>
      <c r="H495" s="185" t="s">
        <v>1379</v>
      </c>
      <c r="I495" s="257"/>
      <c r="J495" s="185" t="s">
        <v>117</v>
      </c>
      <c r="K495" s="185" t="s">
        <v>105</v>
      </c>
      <c r="L495" s="186">
        <v>45091</v>
      </c>
      <c r="M495" s="187">
        <v>45091</v>
      </c>
      <c r="O495" s="33" t="str">
        <f>VLOOKUP($A495,Master!$A:$B,2,0)&amp;$K495&amp;$L495</f>
        <v>Corolla CrossKGL45091</v>
      </c>
      <c r="P495" s="33" t="str">
        <f>IF(OR($A495="KE0",$A495="KZ0",$A495="KV0",$A495="KH0",$A495="KE",$A495="KZ",),VLOOKUP($A495&amp;$F495,Master!$D:$E,2,0)&amp;$K495&amp;$L495,VLOOKUP($A495,Master!$D:$E,2,0)&amp;Sheet1!$K495&amp;Sheet1!$L495)</f>
        <v>Corolla CrossKGL45091</v>
      </c>
      <c r="Q495" s="33" t="str">
        <f t="shared" si="14"/>
        <v>CXV0KGL45091</v>
      </c>
      <c r="R495" s="33" t="str">
        <f>IF(IF(VLOOKUP($A495,Master!$G:$J,4,0)="x",Sheet1!$A495,"")="","",IF(VLOOKUP($A495,Master!$G:$J,4,0)="x",Sheet1!$A495,"")&amp;$K495&amp;$L495)</f>
        <v>CXV0KGL45091</v>
      </c>
      <c r="S495" s="33" t="e">
        <f>IF(VLOOKUP($A495,Master!$L:$M,2,0)=0,"",VLOOKUP($A495,Master!$L:$M,2,0)&amp;$K495&amp;$M495)</f>
        <v>#N/A</v>
      </c>
      <c r="T495" s="33" t="str">
        <f t="shared" si="15"/>
        <v>CXV0KGL</v>
      </c>
      <c r="U495" s="179"/>
    </row>
    <row r="496" spans="1:21" hidden="1" x14ac:dyDescent="0.3">
      <c r="A496" s="184" t="s">
        <v>212</v>
      </c>
      <c r="B496" s="185" t="s">
        <v>1332</v>
      </c>
      <c r="C496" s="185" t="s">
        <v>1333</v>
      </c>
      <c r="D496" s="185" t="s">
        <v>1334</v>
      </c>
      <c r="E496" s="185" t="s">
        <v>247</v>
      </c>
      <c r="F496" s="185" t="s">
        <v>246</v>
      </c>
      <c r="G496" s="186">
        <v>44986</v>
      </c>
      <c r="H496" s="185" t="s">
        <v>1335</v>
      </c>
      <c r="I496" s="257"/>
      <c r="J496" s="185" t="s">
        <v>117</v>
      </c>
      <c r="K496" s="185" t="s">
        <v>105</v>
      </c>
      <c r="L496" s="186">
        <v>45091</v>
      </c>
      <c r="M496" s="187">
        <v>45091</v>
      </c>
      <c r="O496" s="33" t="str">
        <f>VLOOKUP($A496,Master!$A:$B,2,0)&amp;$K496&amp;$L496</f>
        <v>Corolla CrossKGL45091</v>
      </c>
      <c r="P496" s="33" t="str">
        <f>IF(OR($A496="KE0",$A496="KZ0",$A496="KV0",$A496="KH0",$A496="KE",$A496="KZ",),VLOOKUP($A496&amp;$F496,Master!$D:$E,2,0)&amp;$K496&amp;$L496,VLOOKUP($A496,Master!$D:$E,2,0)&amp;Sheet1!$K496&amp;Sheet1!$L496)</f>
        <v>Corolla CrossKGL45091</v>
      </c>
      <c r="Q496" s="33" t="str">
        <f t="shared" si="14"/>
        <v>CXV0KGL45091</v>
      </c>
      <c r="R496" s="33" t="str">
        <f>IF(IF(VLOOKUP($A496,Master!$G:$J,4,0)="x",Sheet1!$A496,"")="","",IF(VLOOKUP($A496,Master!$G:$J,4,0)="x",Sheet1!$A496,"")&amp;$K496&amp;$L496)</f>
        <v>CXV0KGL45091</v>
      </c>
      <c r="S496" s="33" t="e">
        <f>IF(VLOOKUP($A496,Master!$L:$M,2,0)=0,"",VLOOKUP($A496,Master!$L:$M,2,0)&amp;$K496&amp;$M496)</f>
        <v>#N/A</v>
      </c>
      <c r="T496" s="33" t="str">
        <f t="shared" si="15"/>
        <v>CXV0KGL</v>
      </c>
      <c r="U496" s="179"/>
    </row>
    <row r="497" spans="1:21" hidden="1" x14ac:dyDescent="0.3">
      <c r="A497" s="184" t="s">
        <v>212</v>
      </c>
      <c r="B497" s="185" t="s">
        <v>1424</v>
      </c>
      <c r="C497" s="185" t="s">
        <v>1425</v>
      </c>
      <c r="D497" s="185" t="s">
        <v>1426</v>
      </c>
      <c r="E497" s="185" t="s">
        <v>103</v>
      </c>
      <c r="F497" s="185" t="s">
        <v>245</v>
      </c>
      <c r="G497" s="186">
        <v>44958</v>
      </c>
      <c r="H497" s="185" t="s">
        <v>1427</v>
      </c>
      <c r="I497" s="257"/>
      <c r="J497" s="185" t="s">
        <v>113</v>
      </c>
      <c r="K497" s="185" t="s">
        <v>105</v>
      </c>
      <c r="L497" s="186">
        <v>45092</v>
      </c>
      <c r="M497" s="187">
        <v>45092</v>
      </c>
      <c r="O497" s="33" t="str">
        <f>VLOOKUP($A497,Master!$A:$B,2,0)&amp;$K497&amp;$L497</f>
        <v>Corolla CrossKGL45092</v>
      </c>
      <c r="P497" s="33" t="str">
        <f>IF(OR($A497="KE0",$A497="KZ0",$A497="KV0",$A497="KH0",$A497="KE",$A497="KZ",),VLOOKUP($A497&amp;$F497,Master!$D:$E,2,0)&amp;$K497&amp;$L497,VLOOKUP($A497,Master!$D:$E,2,0)&amp;Sheet1!$K497&amp;Sheet1!$L497)</f>
        <v>Corolla CrossKGL45092</v>
      </c>
      <c r="Q497" s="33" t="str">
        <f t="shared" si="14"/>
        <v>CXV0KGL45092</v>
      </c>
      <c r="R497" s="33" t="str">
        <f>IF(IF(VLOOKUP($A497,Master!$G:$J,4,0)="x",Sheet1!$A497,"")="","",IF(VLOOKUP($A497,Master!$G:$J,4,0)="x",Sheet1!$A497,"")&amp;$K497&amp;$L497)</f>
        <v>CXV0KGL45092</v>
      </c>
      <c r="S497" s="33" t="e">
        <f>IF(VLOOKUP($A497,Master!$L:$M,2,0)=0,"",VLOOKUP($A497,Master!$L:$M,2,0)&amp;$K497&amp;$M497)</f>
        <v>#N/A</v>
      </c>
      <c r="T497" s="33" t="str">
        <f t="shared" si="15"/>
        <v>CXV0KGL</v>
      </c>
      <c r="U497" s="179"/>
    </row>
    <row r="498" spans="1:21" hidden="1" x14ac:dyDescent="0.3">
      <c r="A498" s="184" t="s">
        <v>212</v>
      </c>
      <c r="B498" s="185" t="s">
        <v>1372</v>
      </c>
      <c r="C498" s="185" t="s">
        <v>1373</v>
      </c>
      <c r="D498" s="185" t="s">
        <v>1374</v>
      </c>
      <c r="E498" s="185" t="s">
        <v>248</v>
      </c>
      <c r="F498" s="185" t="s">
        <v>245</v>
      </c>
      <c r="G498" s="186">
        <v>44986</v>
      </c>
      <c r="H498" s="185" t="s">
        <v>1375</v>
      </c>
      <c r="I498" s="257"/>
      <c r="J498" s="185" t="s">
        <v>117</v>
      </c>
      <c r="K498" s="185" t="s">
        <v>105</v>
      </c>
      <c r="L498" s="186">
        <v>45092</v>
      </c>
      <c r="M498" s="187">
        <v>45092</v>
      </c>
      <c r="O498" s="33" t="str">
        <f>VLOOKUP($A498,Master!$A:$B,2,0)&amp;$K498&amp;$L498</f>
        <v>Corolla CrossKGL45092</v>
      </c>
      <c r="P498" s="33" t="str">
        <f>IF(OR($A498="KE0",$A498="KZ0",$A498="KV0",$A498="KH0",$A498="KE",$A498="KZ",),VLOOKUP($A498&amp;$F498,Master!$D:$E,2,0)&amp;$K498&amp;$L498,VLOOKUP($A498,Master!$D:$E,2,0)&amp;Sheet1!$K498&amp;Sheet1!$L498)</f>
        <v>Corolla CrossKGL45092</v>
      </c>
      <c r="Q498" s="33" t="str">
        <f t="shared" si="14"/>
        <v>CXV0KGL45092</v>
      </c>
      <c r="R498" s="33" t="str">
        <f>IF(IF(VLOOKUP($A498,Master!$G:$J,4,0)="x",Sheet1!$A498,"")="","",IF(VLOOKUP($A498,Master!$G:$J,4,0)="x",Sheet1!$A498,"")&amp;$K498&amp;$L498)</f>
        <v>CXV0KGL45092</v>
      </c>
      <c r="S498" s="33" t="e">
        <f>IF(VLOOKUP($A498,Master!$L:$M,2,0)=0,"",VLOOKUP($A498,Master!$L:$M,2,0)&amp;$K498&amp;$M498)</f>
        <v>#N/A</v>
      </c>
      <c r="T498" s="33" t="str">
        <f t="shared" si="15"/>
        <v>CXV0KGL</v>
      </c>
      <c r="U498" s="179"/>
    </row>
    <row r="499" spans="1:21" hidden="1" x14ac:dyDescent="0.3">
      <c r="A499" s="184" t="s">
        <v>212</v>
      </c>
      <c r="B499" s="185" t="s">
        <v>1241</v>
      </c>
      <c r="C499" s="185" t="s">
        <v>1242</v>
      </c>
      <c r="D499" s="185" t="s">
        <v>1243</v>
      </c>
      <c r="E499" s="185" t="s">
        <v>103</v>
      </c>
      <c r="F499" s="185" t="s">
        <v>246</v>
      </c>
      <c r="G499" s="186">
        <v>44986</v>
      </c>
      <c r="H499" s="185" t="s">
        <v>1244</v>
      </c>
      <c r="I499" s="257"/>
      <c r="J499" s="185" t="s">
        <v>181</v>
      </c>
      <c r="K499" s="185" t="s">
        <v>105</v>
      </c>
      <c r="L499" s="186">
        <v>45092</v>
      </c>
      <c r="M499" s="187">
        <v>45092</v>
      </c>
      <c r="O499" s="33" t="str">
        <f>VLOOKUP($A499,Master!$A:$B,2,0)&amp;$K499&amp;$L499</f>
        <v>Corolla CrossKGL45092</v>
      </c>
      <c r="P499" s="33" t="str">
        <f>IF(OR($A499="KE0",$A499="KZ0",$A499="KV0",$A499="KH0",$A499="KE",$A499="KZ",),VLOOKUP($A499&amp;$F499,Master!$D:$E,2,0)&amp;$K499&amp;$L499,VLOOKUP($A499,Master!$D:$E,2,0)&amp;Sheet1!$K499&amp;Sheet1!$L499)</f>
        <v>Corolla CrossKGL45092</v>
      </c>
      <c r="Q499" s="33" t="str">
        <f t="shared" si="14"/>
        <v>CXV0KGL45092</v>
      </c>
      <c r="R499" s="33" t="str">
        <f>IF(IF(VLOOKUP($A499,Master!$G:$J,4,0)="x",Sheet1!$A499,"")="","",IF(VLOOKUP($A499,Master!$G:$J,4,0)="x",Sheet1!$A499,"")&amp;$K499&amp;$L499)</f>
        <v>CXV0KGL45092</v>
      </c>
      <c r="S499" s="33" t="e">
        <f>IF(VLOOKUP($A499,Master!$L:$M,2,0)=0,"",VLOOKUP($A499,Master!$L:$M,2,0)&amp;$K499&amp;$M499)</f>
        <v>#N/A</v>
      </c>
      <c r="T499" s="33" t="str">
        <f t="shared" si="15"/>
        <v>CXV0KGL</v>
      </c>
      <c r="U499" s="179"/>
    </row>
    <row r="500" spans="1:21" hidden="1" x14ac:dyDescent="0.3">
      <c r="A500" s="184" t="s">
        <v>212</v>
      </c>
      <c r="B500" s="185" t="s">
        <v>1189</v>
      </c>
      <c r="C500" s="185" t="s">
        <v>1190</v>
      </c>
      <c r="D500" s="185" t="s">
        <v>1191</v>
      </c>
      <c r="E500" s="185" t="s">
        <v>248</v>
      </c>
      <c r="F500" s="185" t="s">
        <v>246</v>
      </c>
      <c r="G500" s="186">
        <v>44927</v>
      </c>
      <c r="H500" s="185" t="s">
        <v>1192</v>
      </c>
      <c r="I500" s="257"/>
      <c r="J500" s="185" t="s">
        <v>112</v>
      </c>
      <c r="K500" s="185" t="s">
        <v>105</v>
      </c>
      <c r="L500" s="186">
        <v>45093</v>
      </c>
      <c r="M500" s="187">
        <v>45093</v>
      </c>
      <c r="O500" s="33" t="str">
        <f>VLOOKUP($A500,Master!$A:$B,2,0)&amp;$K500&amp;$L500</f>
        <v>Corolla CrossKGL45093</v>
      </c>
      <c r="P500" s="33" t="str">
        <f>IF(OR($A500="KE0",$A500="KZ0",$A500="KV0",$A500="KH0",$A500="KE",$A500="KZ",),VLOOKUP($A500&amp;$F500,Master!$D:$E,2,0)&amp;$K500&amp;$L500,VLOOKUP($A500,Master!$D:$E,2,0)&amp;Sheet1!$K500&amp;Sheet1!$L500)</f>
        <v>Corolla CrossKGL45093</v>
      </c>
      <c r="Q500" s="33" t="str">
        <f t="shared" si="14"/>
        <v>CXV0KGL45093</v>
      </c>
      <c r="R500" s="33" t="str">
        <f>IF(IF(VLOOKUP($A500,Master!$G:$J,4,0)="x",Sheet1!$A500,"")="","",IF(VLOOKUP($A500,Master!$G:$J,4,0)="x",Sheet1!$A500,"")&amp;$K500&amp;$L500)</f>
        <v>CXV0KGL45093</v>
      </c>
      <c r="S500" s="33" t="e">
        <f>IF(VLOOKUP($A500,Master!$L:$M,2,0)=0,"",VLOOKUP($A500,Master!$L:$M,2,0)&amp;$K500&amp;$M500)</f>
        <v>#N/A</v>
      </c>
      <c r="T500" s="33" t="str">
        <f t="shared" si="15"/>
        <v>CXV0KGL</v>
      </c>
      <c r="U500" s="179"/>
    </row>
    <row r="501" spans="1:21" hidden="1" x14ac:dyDescent="0.3">
      <c r="A501" s="184" t="s">
        <v>212</v>
      </c>
      <c r="B501" s="185" t="s">
        <v>3806</v>
      </c>
      <c r="C501" s="185" t="s">
        <v>3807</v>
      </c>
      <c r="D501" s="185" t="s">
        <v>3808</v>
      </c>
      <c r="E501" s="185" t="s">
        <v>103</v>
      </c>
      <c r="F501" s="185" t="s">
        <v>245</v>
      </c>
      <c r="G501" s="186">
        <v>44927</v>
      </c>
      <c r="H501" s="185" t="s">
        <v>3809</v>
      </c>
      <c r="I501" s="257"/>
      <c r="J501" s="185" t="s">
        <v>244</v>
      </c>
      <c r="K501" s="185" t="s">
        <v>105</v>
      </c>
      <c r="L501" s="186">
        <v>45111</v>
      </c>
      <c r="M501" s="187">
        <v>45111</v>
      </c>
      <c r="O501" s="33" t="str">
        <f>VLOOKUP($A501,Master!$A:$B,2,0)&amp;$K501&amp;$L501</f>
        <v>Corolla CrossKGL45111</v>
      </c>
      <c r="P501" s="33" t="str">
        <f>IF(OR($A501="KE0",$A501="KZ0",$A501="KV0",$A501="KH0",$A501="KE",$A501="KZ",),VLOOKUP($A501&amp;$F501,Master!$D:$E,2,0)&amp;$K501&amp;$L501,VLOOKUP($A501,Master!$D:$E,2,0)&amp;Sheet1!$K501&amp;Sheet1!$L501)</f>
        <v>Corolla CrossKGL45111</v>
      </c>
      <c r="Q501" s="33" t="str">
        <f t="shared" si="14"/>
        <v>CXV0KGL45111</v>
      </c>
      <c r="R501" s="33" t="str">
        <f>IF(IF(VLOOKUP($A501,Master!$G:$J,4,0)="x",Sheet1!$A501,"")="","",IF(VLOOKUP($A501,Master!$G:$J,4,0)="x",Sheet1!$A501,"")&amp;$K501&amp;$L501)</f>
        <v>CXV0KGL45111</v>
      </c>
      <c r="S501" s="33" t="e">
        <f>IF(VLOOKUP($A501,Master!$L:$M,2,0)=0,"",VLOOKUP($A501,Master!$L:$M,2,0)&amp;$K501&amp;$M501)</f>
        <v>#N/A</v>
      </c>
      <c r="T501" s="33" t="str">
        <f t="shared" si="15"/>
        <v>CXV0KGL</v>
      </c>
      <c r="U501" s="179"/>
    </row>
    <row r="502" spans="1:21" hidden="1" x14ac:dyDescent="0.3">
      <c r="A502" s="184" t="s">
        <v>212</v>
      </c>
      <c r="B502" s="185" t="s">
        <v>3962</v>
      </c>
      <c r="C502" s="185" t="s">
        <v>3963</v>
      </c>
      <c r="D502" s="185" t="s">
        <v>3964</v>
      </c>
      <c r="E502" s="185" t="s">
        <v>247</v>
      </c>
      <c r="F502" s="185" t="s">
        <v>246</v>
      </c>
      <c r="G502" s="186">
        <v>44927</v>
      </c>
      <c r="H502" s="185" t="s">
        <v>3965</v>
      </c>
      <c r="I502" s="257"/>
      <c r="J502" s="185" t="s">
        <v>244</v>
      </c>
      <c r="K502" s="185" t="s">
        <v>105</v>
      </c>
      <c r="L502" s="186">
        <v>45111</v>
      </c>
      <c r="M502" s="187">
        <v>45111</v>
      </c>
      <c r="O502" s="33" t="str">
        <f>VLOOKUP($A502,Master!$A:$B,2,0)&amp;$K502&amp;$L502</f>
        <v>Corolla CrossKGL45111</v>
      </c>
      <c r="P502" s="33" t="str">
        <f>IF(OR($A502="KE0",$A502="KZ0",$A502="KV0",$A502="KH0",$A502="KE",$A502="KZ",),VLOOKUP($A502&amp;$F502,Master!$D:$E,2,0)&amp;$K502&amp;$L502,VLOOKUP($A502,Master!$D:$E,2,0)&amp;Sheet1!$K502&amp;Sheet1!$L502)</f>
        <v>Corolla CrossKGL45111</v>
      </c>
      <c r="Q502" s="33" t="str">
        <f t="shared" si="14"/>
        <v>CXV0KGL45111</v>
      </c>
      <c r="R502" s="33" t="str">
        <f>IF(IF(VLOOKUP($A502,Master!$G:$J,4,0)="x",Sheet1!$A502,"")="","",IF(VLOOKUP($A502,Master!$G:$J,4,0)="x",Sheet1!$A502,"")&amp;$K502&amp;$L502)</f>
        <v>CXV0KGL45111</v>
      </c>
      <c r="S502" s="33" t="e">
        <f>IF(VLOOKUP($A502,Master!$L:$M,2,0)=0,"",VLOOKUP($A502,Master!$L:$M,2,0)&amp;$K502&amp;$M502)</f>
        <v>#N/A</v>
      </c>
      <c r="T502" s="33" t="str">
        <f t="shared" si="15"/>
        <v>CXV0KGL</v>
      </c>
      <c r="U502" s="179"/>
    </row>
    <row r="503" spans="1:21" hidden="1" x14ac:dyDescent="0.3">
      <c r="A503" s="184" t="s">
        <v>212</v>
      </c>
      <c r="B503" s="185" t="s">
        <v>3638</v>
      </c>
      <c r="C503" s="185" t="s">
        <v>3639</v>
      </c>
      <c r="D503" s="185" t="s">
        <v>3640</v>
      </c>
      <c r="E503" s="185" t="s">
        <v>248</v>
      </c>
      <c r="F503" s="185" t="s">
        <v>245</v>
      </c>
      <c r="G503" s="186">
        <v>44927</v>
      </c>
      <c r="H503" s="185" t="s">
        <v>3641</v>
      </c>
      <c r="I503" s="257"/>
      <c r="J503" s="185" t="s">
        <v>243</v>
      </c>
      <c r="K503" s="185" t="s">
        <v>105</v>
      </c>
      <c r="L503" s="186">
        <v>45111</v>
      </c>
      <c r="M503" s="187">
        <v>45111</v>
      </c>
      <c r="O503" s="33" t="str">
        <f>VLOOKUP($A503,Master!$A:$B,2,0)&amp;$K503&amp;$L503</f>
        <v>Corolla CrossKGL45111</v>
      </c>
      <c r="P503" s="33" t="str">
        <f>IF(OR($A503="KE0",$A503="KZ0",$A503="KV0",$A503="KH0",$A503="KE",$A503="KZ",),VLOOKUP($A503&amp;$F503,Master!$D:$E,2,0)&amp;$K503&amp;$L503,VLOOKUP($A503,Master!$D:$E,2,0)&amp;Sheet1!$K503&amp;Sheet1!$L503)</f>
        <v>Corolla CrossKGL45111</v>
      </c>
      <c r="Q503" s="33" t="str">
        <f t="shared" si="14"/>
        <v>CXV0KGL45111</v>
      </c>
      <c r="R503" s="33" t="str">
        <f>IF(IF(VLOOKUP($A503,Master!$G:$J,4,0)="x",Sheet1!$A503,"")="","",IF(VLOOKUP($A503,Master!$G:$J,4,0)="x",Sheet1!$A503,"")&amp;$K503&amp;$L503)</f>
        <v>CXV0KGL45111</v>
      </c>
      <c r="S503" s="33" t="e">
        <f>IF(VLOOKUP($A503,Master!$L:$M,2,0)=0,"",VLOOKUP($A503,Master!$L:$M,2,0)&amp;$K503&amp;$M503)</f>
        <v>#N/A</v>
      </c>
      <c r="T503" s="33" t="str">
        <f t="shared" si="15"/>
        <v>CXV0KGL</v>
      </c>
      <c r="U503" s="179"/>
    </row>
    <row r="504" spans="1:21" hidden="1" x14ac:dyDescent="0.3">
      <c r="A504" s="184" t="s">
        <v>212</v>
      </c>
      <c r="B504" s="185" t="s">
        <v>3402</v>
      </c>
      <c r="C504" s="185" t="s">
        <v>3403</v>
      </c>
      <c r="D504" s="185" t="s">
        <v>3404</v>
      </c>
      <c r="E504" s="185" t="s">
        <v>248</v>
      </c>
      <c r="F504" s="185" t="s">
        <v>245</v>
      </c>
      <c r="G504" s="186">
        <v>44927</v>
      </c>
      <c r="H504" s="185" t="s">
        <v>3405</v>
      </c>
      <c r="I504" s="257"/>
      <c r="J504" s="185" t="s">
        <v>176</v>
      </c>
      <c r="K504" s="185" t="s">
        <v>105</v>
      </c>
      <c r="L504" s="186">
        <v>45111</v>
      </c>
      <c r="M504" s="187">
        <v>45111</v>
      </c>
      <c r="O504" s="33" t="str">
        <f>VLOOKUP($A504,Master!$A:$B,2,0)&amp;$K504&amp;$L504</f>
        <v>Corolla CrossKGL45111</v>
      </c>
      <c r="P504" s="33" t="str">
        <f>IF(OR($A504="KE0",$A504="KZ0",$A504="KV0",$A504="KH0",$A504="KE",$A504="KZ",),VLOOKUP($A504&amp;$F504,Master!$D:$E,2,0)&amp;$K504&amp;$L504,VLOOKUP($A504,Master!$D:$E,2,0)&amp;Sheet1!$K504&amp;Sheet1!$L504)</f>
        <v>Corolla CrossKGL45111</v>
      </c>
      <c r="Q504" s="33" t="str">
        <f t="shared" si="14"/>
        <v>CXV0KGL45111</v>
      </c>
      <c r="R504" s="33" t="str">
        <f>IF(IF(VLOOKUP($A504,Master!$G:$J,4,0)="x",Sheet1!$A504,"")="","",IF(VLOOKUP($A504,Master!$G:$J,4,0)="x",Sheet1!$A504,"")&amp;$K504&amp;$L504)</f>
        <v>CXV0KGL45111</v>
      </c>
      <c r="S504" s="33" t="e">
        <f>IF(VLOOKUP($A504,Master!$L:$M,2,0)=0,"",VLOOKUP($A504,Master!$L:$M,2,0)&amp;$K504&amp;$M504)</f>
        <v>#N/A</v>
      </c>
      <c r="T504" s="33" t="str">
        <f t="shared" si="15"/>
        <v>CXV0KGL</v>
      </c>
      <c r="U504" s="179"/>
    </row>
    <row r="505" spans="1:21" hidden="1" x14ac:dyDescent="0.3">
      <c r="A505" s="184" t="s">
        <v>212</v>
      </c>
      <c r="B505" s="185" t="s">
        <v>1300</v>
      </c>
      <c r="C505" s="185" t="s">
        <v>1301</v>
      </c>
      <c r="D505" s="185" t="s">
        <v>1302</v>
      </c>
      <c r="E505" s="185" t="s">
        <v>247</v>
      </c>
      <c r="F505" s="185" t="s">
        <v>245</v>
      </c>
      <c r="G505" s="186">
        <v>44986</v>
      </c>
      <c r="H505" s="185" t="s">
        <v>1303</v>
      </c>
      <c r="I505" s="257"/>
      <c r="J505" s="185" t="s">
        <v>181</v>
      </c>
      <c r="K505" s="185" t="s">
        <v>105</v>
      </c>
      <c r="L505" s="186">
        <v>45083</v>
      </c>
      <c r="M505" s="187">
        <v>45083</v>
      </c>
      <c r="O505" s="33" t="str">
        <f>VLOOKUP($A505,Master!$A:$B,2,0)&amp;$K505&amp;$L505</f>
        <v>Corolla CrossKGL45083</v>
      </c>
      <c r="P505" s="33" t="str">
        <f>IF(OR($A505="KE0",$A505="KZ0",$A505="KV0",$A505="KH0",$A505="KE",$A505="KZ",),VLOOKUP($A505&amp;$F505,Master!$D:$E,2,0)&amp;$K505&amp;$L505,VLOOKUP($A505,Master!$D:$E,2,0)&amp;Sheet1!$K505&amp;Sheet1!$L505)</f>
        <v>Corolla CrossKGL45083</v>
      </c>
      <c r="Q505" s="33" t="str">
        <f t="shared" si="14"/>
        <v>CXV0KGL45083</v>
      </c>
      <c r="R505" s="33" t="str">
        <f>IF(IF(VLOOKUP($A505,Master!$G:$J,4,0)="x",Sheet1!$A505,"")="","",IF(VLOOKUP($A505,Master!$G:$J,4,0)="x",Sheet1!$A505,"")&amp;$K505&amp;$L505)</f>
        <v>CXV0KGL45083</v>
      </c>
      <c r="S505" s="33" t="e">
        <f>IF(VLOOKUP($A505,Master!$L:$M,2,0)=0,"",VLOOKUP($A505,Master!$L:$M,2,0)&amp;$K505&amp;$M505)</f>
        <v>#N/A</v>
      </c>
      <c r="T505" s="33" t="str">
        <f t="shared" si="15"/>
        <v>CXV0KGL</v>
      </c>
      <c r="U505" s="179"/>
    </row>
    <row r="506" spans="1:21" hidden="1" x14ac:dyDescent="0.3">
      <c r="A506" s="184" t="s">
        <v>212</v>
      </c>
      <c r="B506" s="185" t="s">
        <v>1428</v>
      </c>
      <c r="C506" s="185" t="s">
        <v>1429</v>
      </c>
      <c r="D506" s="185" t="s">
        <v>1430</v>
      </c>
      <c r="E506" s="185" t="s">
        <v>247</v>
      </c>
      <c r="F506" s="185" t="s">
        <v>246</v>
      </c>
      <c r="G506" s="186">
        <v>44927</v>
      </c>
      <c r="H506" s="185" t="s">
        <v>1431</v>
      </c>
      <c r="I506" s="257"/>
      <c r="J506" s="185" t="s">
        <v>113</v>
      </c>
      <c r="K506" s="185" t="s">
        <v>105</v>
      </c>
      <c r="L506" s="186">
        <v>45085</v>
      </c>
      <c r="M506" s="187">
        <v>45085</v>
      </c>
      <c r="O506" s="33" t="str">
        <f>VLOOKUP($A506,Master!$A:$B,2,0)&amp;$K506&amp;$L506</f>
        <v>Corolla CrossKGL45085</v>
      </c>
      <c r="P506" s="33" t="str">
        <f>IF(OR($A506="KE0",$A506="KZ0",$A506="KV0",$A506="KH0",$A506="KE",$A506="KZ",),VLOOKUP($A506&amp;$F506,Master!$D:$E,2,0)&amp;$K506&amp;$L506,VLOOKUP($A506,Master!$D:$E,2,0)&amp;Sheet1!$K506&amp;Sheet1!$L506)</f>
        <v>Corolla CrossKGL45085</v>
      </c>
      <c r="Q506" s="33" t="str">
        <f t="shared" si="14"/>
        <v>CXV0KGL45085</v>
      </c>
      <c r="R506" s="33" t="str">
        <f>IF(IF(VLOOKUP($A506,Master!$G:$J,4,0)="x",Sheet1!$A506,"")="","",IF(VLOOKUP($A506,Master!$G:$J,4,0)="x",Sheet1!$A506,"")&amp;$K506&amp;$L506)</f>
        <v>CXV0KGL45085</v>
      </c>
      <c r="S506" s="33" t="e">
        <f>IF(VLOOKUP($A506,Master!$L:$M,2,0)=0,"",VLOOKUP($A506,Master!$L:$M,2,0)&amp;$K506&amp;$M506)</f>
        <v>#N/A</v>
      </c>
      <c r="T506" s="33" t="str">
        <f t="shared" si="15"/>
        <v>CXV0KGL</v>
      </c>
      <c r="U506" s="179"/>
    </row>
    <row r="507" spans="1:21" hidden="1" x14ac:dyDescent="0.3">
      <c r="A507" s="184" t="s">
        <v>212</v>
      </c>
      <c r="B507" s="185" t="s">
        <v>1532</v>
      </c>
      <c r="C507" s="185" t="s">
        <v>1533</v>
      </c>
      <c r="D507" s="185" t="s">
        <v>1534</v>
      </c>
      <c r="E507" s="185" t="s">
        <v>103</v>
      </c>
      <c r="F507" s="185" t="s">
        <v>245</v>
      </c>
      <c r="G507" s="186">
        <v>44927</v>
      </c>
      <c r="H507" s="185" t="s">
        <v>1535</v>
      </c>
      <c r="I507" s="257"/>
      <c r="J507" s="185" t="s">
        <v>148</v>
      </c>
      <c r="K507" s="185" t="s">
        <v>105</v>
      </c>
      <c r="L507" s="186">
        <v>45086</v>
      </c>
      <c r="M507" s="187">
        <v>45086</v>
      </c>
      <c r="O507" s="33" t="str">
        <f>VLOOKUP($A507,Master!$A:$B,2,0)&amp;$K507&amp;$L507</f>
        <v>Corolla CrossKGL45086</v>
      </c>
      <c r="P507" s="33" t="str">
        <f>IF(OR($A507="KE0",$A507="KZ0",$A507="KV0",$A507="KH0",$A507="KE",$A507="KZ",),VLOOKUP($A507&amp;$F507,Master!$D:$E,2,0)&amp;$K507&amp;$L507,VLOOKUP($A507,Master!$D:$E,2,0)&amp;Sheet1!$K507&amp;Sheet1!$L507)</f>
        <v>Corolla CrossKGL45086</v>
      </c>
      <c r="Q507" s="33" t="str">
        <f t="shared" si="14"/>
        <v>CXV0KGL45086</v>
      </c>
      <c r="R507" s="33" t="str">
        <f>IF(IF(VLOOKUP($A507,Master!$G:$J,4,0)="x",Sheet1!$A507,"")="","",IF(VLOOKUP($A507,Master!$G:$J,4,0)="x",Sheet1!$A507,"")&amp;$K507&amp;$L507)</f>
        <v>CXV0KGL45086</v>
      </c>
      <c r="S507" s="33" t="e">
        <f>IF(VLOOKUP($A507,Master!$L:$M,2,0)=0,"",VLOOKUP($A507,Master!$L:$M,2,0)&amp;$K507&amp;$M507)</f>
        <v>#N/A</v>
      </c>
      <c r="T507" s="33" t="str">
        <f t="shared" si="15"/>
        <v>CXV0KGL</v>
      </c>
      <c r="U507" s="179"/>
    </row>
    <row r="508" spans="1:21" hidden="1" x14ac:dyDescent="0.3">
      <c r="A508" s="184" t="s">
        <v>212</v>
      </c>
      <c r="B508" s="185" t="s">
        <v>2139</v>
      </c>
      <c r="C508" s="185" t="s">
        <v>2140</v>
      </c>
      <c r="D508" s="185" t="s">
        <v>2141</v>
      </c>
      <c r="E508" s="185" t="s">
        <v>103</v>
      </c>
      <c r="F508" s="185" t="s">
        <v>246</v>
      </c>
      <c r="G508" s="186">
        <v>44986</v>
      </c>
      <c r="H508" s="185" t="s">
        <v>2142</v>
      </c>
      <c r="I508" s="257"/>
      <c r="J508" s="185" t="s">
        <v>107</v>
      </c>
      <c r="K508" s="185" t="s">
        <v>105</v>
      </c>
      <c r="L508" s="186">
        <v>45086</v>
      </c>
      <c r="M508" s="187">
        <v>45086</v>
      </c>
      <c r="O508" s="33" t="str">
        <f>VLOOKUP($A508,Master!$A:$B,2,0)&amp;$K508&amp;$L508</f>
        <v>Corolla CrossKGL45086</v>
      </c>
      <c r="P508" s="33" t="str">
        <f>IF(OR($A508="KE0",$A508="KZ0",$A508="KV0",$A508="KH0",$A508="KE",$A508="KZ",),VLOOKUP($A508&amp;$F508,Master!$D:$E,2,0)&amp;$K508&amp;$L508,VLOOKUP($A508,Master!$D:$E,2,0)&amp;Sheet1!$K508&amp;Sheet1!$L508)</f>
        <v>Corolla CrossKGL45086</v>
      </c>
      <c r="Q508" s="33" t="str">
        <f t="shared" si="14"/>
        <v>CXV0KGL45086</v>
      </c>
      <c r="R508" s="33" t="str">
        <f>IF(IF(VLOOKUP($A508,Master!$G:$J,4,0)="x",Sheet1!$A508,"")="","",IF(VLOOKUP($A508,Master!$G:$J,4,0)="x",Sheet1!$A508,"")&amp;$K508&amp;$L508)</f>
        <v>CXV0KGL45086</v>
      </c>
      <c r="S508" s="33" t="e">
        <f>IF(VLOOKUP($A508,Master!$L:$M,2,0)=0,"",VLOOKUP($A508,Master!$L:$M,2,0)&amp;$K508&amp;$M508)</f>
        <v>#N/A</v>
      </c>
      <c r="T508" s="33" t="str">
        <f t="shared" si="15"/>
        <v>CXV0KGL</v>
      </c>
      <c r="U508" s="179"/>
    </row>
    <row r="509" spans="1:21" hidden="1" x14ac:dyDescent="0.3">
      <c r="A509" s="184" t="s">
        <v>212</v>
      </c>
      <c r="B509" s="185" t="s">
        <v>1173</v>
      </c>
      <c r="C509" s="185" t="s">
        <v>1174</v>
      </c>
      <c r="D509" s="185" t="s">
        <v>1175</v>
      </c>
      <c r="E509" s="185" t="s">
        <v>247</v>
      </c>
      <c r="F509" s="185" t="s">
        <v>245</v>
      </c>
      <c r="G509" s="186">
        <v>44927</v>
      </c>
      <c r="H509" s="185" t="s">
        <v>1176</v>
      </c>
      <c r="I509" s="257"/>
      <c r="J509" s="185" t="s">
        <v>109</v>
      </c>
      <c r="K509" s="185" t="s">
        <v>105</v>
      </c>
      <c r="L509" s="186">
        <v>45087</v>
      </c>
      <c r="M509" s="187">
        <v>45087</v>
      </c>
      <c r="O509" s="33" t="str">
        <f>VLOOKUP($A509,Master!$A:$B,2,0)&amp;$K509&amp;$L509</f>
        <v>Corolla CrossKGL45087</v>
      </c>
      <c r="P509" s="33" t="str">
        <f>IF(OR($A509="KE0",$A509="KZ0",$A509="KV0",$A509="KH0",$A509="KE",$A509="KZ",),VLOOKUP($A509&amp;$F509,Master!$D:$E,2,0)&amp;$K509&amp;$L509,VLOOKUP($A509,Master!$D:$E,2,0)&amp;Sheet1!$K509&amp;Sheet1!$L509)</f>
        <v>Corolla CrossKGL45087</v>
      </c>
      <c r="Q509" s="33" t="str">
        <f t="shared" si="14"/>
        <v>CXV0KGL45087</v>
      </c>
      <c r="R509" s="33" t="str">
        <f>IF(IF(VLOOKUP($A509,Master!$G:$J,4,0)="x",Sheet1!$A509,"")="","",IF(VLOOKUP($A509,Master!$G:$J,4,0)="x",Sheet1!$A509,"")&amp;$K509&amp;$L509)</f>
        <v>CXV0KGL45087</v>
      </c>
      <c r="S509" s="33" t="e">
        <f>IF(VLOOKUP($A509,Master!$L:$M,2,0)=0,"",VLOOKUP($A509,Master!$L:$M,2,0)&amp;$K509&amp;$M509)</f>
        <v>#N/A</v>
      </c>
      <c r="T509" s="33" t="str">
        <f t="shared" si="15"/>
        <v>CXV0KGL</v>
      </c>
      <c r="U509" s="179"/>
    </row>
    <row r="510" spans="1:21" hidden="1" x14ac:dyDescent="0.3">
      <c r="A510" s="184" t="s">
        <v>212</v>
      </c>
      <c r="B510" s="185" t="s">
        <v>1197</v>
      </c>
      <c r="C510" s="185" t="s">
        <v>1198</v>
      </c>
      <c r="D510" s="185" t="s">
        <v>1199</v>
      </c>
      <c r="E510" s="185" t="s">
        <v>103</v>
      </c>
      <c r="F510" s="185" t="s">
        <v>246</v>
      </c>
      <c r="G510" s="186">
        <v>44927</v>
      </c>
      <c r="H510" s="185" t="s">
        <v>1200</v>
      </c>
      <c r="I510" s="257"/>
      <c r="J510" s="185" t="s">
        <v>176</v>
      </c>
      <c r="K510" s="185" t="s">
        <v>105</v>
      </c>
      <c r="L510" s="186">
        <v>45087</v>
      </c>
      <c r="M510" s="187">
        <v>45087</v>
      </c>
      <c r="O510" s="33" t="str">
        <f>VLOOKUP($A510,Master!$A:$B,2,0)&amp;$K510&amp;$L510</f>
        <v>Corolla CrossKGL45087</v>
      </c>
      <c r="P510" s="33" t="str">
        <f>IF(OR($A510="KE0",$A510="KZ0",$A510="KV0",$A510="KH0",$A510="KE",$A510="KZ",),VLOOKUP($A510&amp;$F510,Master!$D:$E,2,0)&amp;$K510&amp;$L510,VLOOKUP($A510,Master!$D:$E,2,0)&amp;Sheet1!$K510&amp;Sheet1!$L510)</f>
        <v>Corolla CrossKGL45087</v>
      </c>
      <c r="Q510" s="33" t="str">
        <f t="shared" si="14"/>
        <v>CXV0KGL45087</v>
      </c>
      <c r="R510" s="33" t="str">
        <f>IF(IF(VLOOKUP($A510,Master!$G:$J,4,0)="x",Sheet1!$A510,"")="","",IF(VLOOKUP($A510,Master!$G:$J,4,0)="x",Sheet1!$A510,"")&amp;$K510&amp;$L510)</f>
        <v>CXV0KGL45087</v>
      </c>
      <c r="S510" s="33" t="e">
        <f>IF(VLOOKUP($A510,Master!$L:$M,2,0)=0,"",VLOOKUP($A510,Master!$L:$M,2,0)&amp;$K510&amp;$M510)</f>
        <v>#N/A</v>
      </c>
      <c r="T510" s="33" t="str">
        <f t="shared" si="15"/>
        <v>CXV0KGL</v>
      </c>
      <c r="U510" s="179"/>
    </row>
    <row r="511" spans="1:21" hidden="1" x14ac:dyDescent="0.3">
      <c r="A511" s="184" t="s">
        <v>212</v>
      </c>
      <c r="B511" s="185" t="s">
        <v>4146</v>
      </c>
      <c r="C511" s="185" t="s">
        <v>4147</v>
      </c>
      <c r="D511" s="185" t="s">
        <v>4148</v>
      </c>
      <c r="E511" s="185" t="s">
        <v>248</v>
      </c>
      <c r="F511" s="185" t="s">
        <v>246</v>
      </c>
      <c r="G511" s="186">
        <v>44927</v>
      </c>
      <c r="H511" s="185" t="s">
        <v>4149</v>
      </c>
      <c r="I511" s="257"/>
      <c r="J511" s="185" t="s">
        <v>110</v>
      </c>
      <c r="K511" s="185" t="s">
        <v>105</v>
      </c>
      <c r="L511" s="186">
        <v>45087</v>
      </c>
      <c r="M511" s="187">
        <v>45087</v>
      </c>
      <c r="O511" s="33" t="str">
        <f>VLOOKUP($A511,Master!$A:$B,2,0)&amp;$K511&amp;$L511</f>
        <v>Corolla CrossKGL45087</v>
      </c>
      <c r="P511" s="33" t="str">
        <f>IF(OR($A511="KE0",$A511="KZ0",$A511="KV0",$A511="KH0",$A511="KE",$A511="KZ",),VLOOKUP($A511&amp;$F511,Master!$D:$E,2,0)&amp;$K511&amp;$L511,VLOOKUP($A511,Master!$D:$E,2,0)&amp;Sheet1!$K511&amp;Sheet1!$L511)</f>
        <v>Corolla CrossKGL45087</v>
      </c>
      <c r="Q511" s="33" t="str">
        <f t="shared" si="14"/>
        <v>CXV0KGL45087</v>
      </c>
      <c r="R511" s="33" t="str">
        <f>IF(IF(VLOOKUP($A511,Master!$G:$J,4,0)="x",Sheet1!$A511,"")="","",IF(VLOOKUP($A511,Master!$G:$J,4,0)="x",Sheet1!$A511,"")&amp;$K511&amp;$L511)</f>
        <v>CXV0KGL45087</v>
      </c>
      <c r="S511" s="33" t="e">
        <f>IF(VLOOKUP($A511,Master!$L:$M,2,0)=0,"",VLOOKUP($A511,Master!$L:$M,2,0)&amp;$K511&amp;$M511)</f>
        <v>#N/A</v>
      </c>
      <c r="T511" s="33" t="str">
        <f t="shared" si="15"/>
        <v>CXV0KGL</v>
      </c>
      <c r="U511" s="179"/>
    </row>
    <row r="512" spans="1:21" hidden="1" x14ac:dyDescent="0.3">
      <c r="A512" s="184" t="s">
        <v>212</v>
      </c>
      <c r="B512" s="185" t="s">
        <v>2046</v>
      </c>
      <c r="C512" s="185" t="s">
        <v>2047</v>
      </c>
      <c r="D512" s="185" t="s">
        <v>2048</v>
      </c>
      <c r="E512" s="185" t="s">
        <v>103</v>
      </c>
      <c r="F512" s="185" t="s">
        <v>246</v>
      </c>
      <c r="G512" s="186">
        <v>44986</v>
      </c>
      <c r="H512" s="185" t="s">
        <v>2049</v>
      </c>
      <c r="I512" s="257"/>
      <c r="J512" s="185" t="s">
        <v>110</v>
      </c>
      <c r="K512" s="185" t="s">
        <v>105</v>
      </c>
      <c r="L512" s="186">
        <v>45087</v>
      </c>
      <c r="M512" s="187">
        <v>45087</v>
      </c>
      <c r="O512" s="33" t="str">
        <f>VLOOKUP($A512,Master!$A:$B,2,0)&amp;$K512&amp;$L512</f>
        <v>Corolla CrossKGL45087</v>
      </c>
      <c r="P512" s="33" t="str">
        <f>IF(OR($A512="KE0",$A512="KZ0",$A512="KV0",$A512="KH0",$A512="KE",$A512="KZ",),VLOOKUP($A512&amp;$F512,Master!$D:$E,2,0)&amp;$K512&amp;$L512,VLOOKUP($A512,Master!$D:$E,2,0)&amp;Sheet1!$K512&amp;Sheet1!$L512)</f>
        <v>Corolla CrossKGL45087</v>
      </c>
      <c r="Q512" s="33" t="str">
        <f t="shared" si="14"/>
        <v>CXV0KGL45087</v>
      </c>
      <c r="R512" s="33" t="str">
        <f>IF(IF(VLOOKUP($A512,Master!$G:$J,4,0)="x",Sheet1!$A512,"")="","",IF(VLOOKUP($A512,Master!$G:$J,4,0)="x",Sheet1!$A512,"")&amp;$K512&amp;$L512)</f>
        <v>CXV0KGL45087</v>
      </c>
      <c r="S512" s="33" t="e">
        <f>IF(VLOOKUP($A512,Master!$L:$M,2,0)=0,"",VLOOKUP($A512,Master!$L:$M,2,0)&amp;$K512&amp;$M512)</f>
        <v>#N/A</v>
      </c>
      <c r="T512" s="33" t="str">
        <f t="shared" si="15"/>
        <v>CXV0KGL</v>
      </c>
      <c r="U512" s="179"/>
    </row>
    <row r="513" spans="1:21" hidden="1" x14ac:dyDescent="0.3">
      <c r="A513" s="184" t="s">
        <v>212</v>
      </c>
      <c r="B513" s="185" t="s">
        <v>2001</v>
      </c>
      <c r="C513" s="185" t="s">
        <v>2002</v>
      </c>
      <c r="D513" s="185" t="s">
        <v>2003</v>
      </c>
      <c r="E513" s="185" t="s">
        <v>248</v>
      </c>
      <c r="F513" s="185" t="s">
        <v>246</v>
      </c>
      <c r="G513" s="186">
        <v>44986</v>
      </c>
      <c r="H513" s="185" t="s">
        <v>2004</v>
      </c>
      <c r="I513" s="257"/>
      <c r="J513" s="185" t="s">
        <v>110</v>
      </c>
      <c r="K513" s="185" t="s">
        <v>105</v>
      </c>
      <c r="L513" s="186">
        <v>45087</v>
      </c>
      <c r="M513" s="187">
        <v>45087</v>
      </c>
      <c r="O513" s="33" t="str">
        <f>VLOOKUP($A513,Master!$A:$B,2,0)&amp;$K513&amp;$L513</f>
        <v>Corolla CrossKGL45087</v>
      </c>
      <c r="P513" s="33" t="str">
        <f>IF(OR($A513="KE0",$A513="KZ0",$A513="KV0",$A513="KH0",$A513="KE",$A513="KZ",),VLOOKUP($A513&amp;$F513,Master!$D:$E,2,0)&amp;$K513&amp;$L513,VLOOKUP($A513,Master!$D:$E,2,0)&amp;Sheet1!$K513&amp;Sheet1!$L513)</f>
        <v>Corolla CrossKGL45087</v>
      </c>
      <c r="Q513" s="33" t="str">
        <f t="shared" si="14"/>
        <v>CXV0KGL45087</v>
      </c>
      <c r="R513" s="33" t="str">
        <f>IF(IF(VLOOKUP($A513,Master!$G:$J,4,0)="x",Sheet1!$A513,"")="","",IF(VLOOKUP($A513,Master!$G:$J,4,0)="x",Sheet1!$A513,"")&amp;$K513&amp;$L513)</f>
        <v>CXV0KGL45087</v>
      </c>
      <c r="S513" s="33" t="e">
        <f>IF(VLOOKUP($A513,Master!$L:$M,2,0)=0,"",VLOOKUP($A513,Master!$L:$M,2,0)&amp;$K513&amp;$M513)</f>
        <v>#N/A</v>
      </c>
      <c r="T513" s="33" t="str">
        <f t="shared" si="15"/>
        <v>CXV0KGL</v>
      </c>
      <c r="U513" s="179"/>
    </row>
    <row r="514" spans="1:21" hidden="1" x14ac:dyDescent="0.3">
      <c r="A514" s="184" t="s">
        <v>212</v>
      </c>
      <c r="B514" s="185" t="s">
        <v>1177</v>
      </c>
      <c r="C514" s="185" t="s">
        <v>1178</v>
      </c>
      <c r="D514" s="185" t="s">
        <v>1179</v>
      </c>
      <c r="E514" s="185" t="s">
        <v>103</v>
      </c>
      <c r="F514" s="185" t="s">
        <v>246</v>
      </c>
      <c r="G514" s="186">
        <v>44927</v>
      </c>
      <c r="H514" s="185" t="s">
        <v>1180</v>
      </c>
      <c r="I514" s="257"/>
      <c r="J514" s="185" t="s">
        <v>109</v>
      </c>
      <c r="K514" s="185" t="s">
        <v>105</v>
      </c>
      <c r="L514" s="186">
        <v>45090</v>
      </c>
      <c r="M514" s="187">
        <v>45090</v>
      </c>
      <c r="O514" s="33" t="str">
        <f>VLOOKUP($A514,Master!$A:$B,2,0)&amp;$K514&amp;$L514</f>
        <v>Corolla CrossKGL45090</v>
      </c>
      <c r="P514" s="33" t="str">
        <f>IF(OR($A514="KE0",$A514="KZ0",$A514="KV0",$A514="KH0",$A514="KE",$A514="KZ",),VLOOKUP($A514&amp;$F514,Master!$D:$E,2,0)&amp;$K514&amp;$L514,VLOOKUP($A514,Master!$D:$E,2,0)&amp;Sheet1!$K514&amp;Sheet1!$L514)</f>
        <v>Corolla CrossKGL45090</v>
      </c>
      <c r="Q514" s="33" t="str">
        <f t="shared" ref="Q514:Q577" si="16">$A514&amp;$K514&amp;$L514</f>
        <v>CXV0KGL45090</v>
      </c>
      <c r="R514" s="33" t="str">
        <f>IF(IF(VLOOKUP($A514,Master!$G:$J,4,0)="x",Sheet1!$A514,"")="","",IF(VLOOKUP($A514,Master!$G:$J,4,0)="x",Sheet1!$A514,"")&amp;$K514&amp;$L514)</f>
        <v>CXV0KGL45090</v>
      </c>
      <c r="S514" s="33" t="e">
        <f>IF(VLOOKUP($A514,Master!$L:$M,2,0)=0,"",VLOOKUP($A514,Master!$L:$M,2,0)&amp;$K514&amp;$M514)</f>
        <v>#N/A</v>
      </c>
      <c r="T514" s="33" t="str">
        <f t="shared" ref="T514:T577" si="17">$A514&amp;$K514</f>
        <v>CXV0KGL</v>
      </c>
      <c r="U514" s="179"/>
    </row>
    <row r="515" spans="1:21" hidden="1" x14ac:dyDescent="0.3">
      <c r="A515" s="184" t="s">
        <v>212</v>
      </c>
      <c r="B515" s="185" t="s">
        <v>1668</v>
      </c>
      <c r="C515" s="185" t="s">
        <v>1669</v>
      </c>
      <c r="D515" s="185" t="s">
        <v>1670</v>
      </c>
      <c r="E515" s="185" t="s">
        <v>248</v>
      </c>
      <c r="F515" s="185" t="s">
        <v>245</v>
      </c>
      <c r="G515" s="186">
        <v>44927</v>
      </c>
      <c r="H515" s="185" t="s">
        <v>1671</v>
      </c>
      <c r="I515" s="257"/>
      <c r="J515" s="185" t="s">
        <v>243</v>
      </c>
      <c r="K515" s="185" t="s">
        <v>105</v>
      </c>
      <c r="L515" s="186">
        <v>45090</v>
      </c>
      <c r="M515" s="187">
        <v>45090</v>
      </c>
      <c r="O515" s="33" t="str">
        <f>VLOOKUP($A515,Master!$A:$B,2,0)&amp;$K515&amp;$L515</f>
        <v>Corolla CrossKGL45090</v>
      </c>
      <c r="P515" s="33" t="str">
        <f>IF(OR($A515="KE0",$A515="KZ0",$A515="KV0",$A515="KH0",$A515="KE",$A515="KZ",),VLOOKUP($A515&amp;$F515,Master!$D:$E,2,0)&amp;$K515&amp;$L515,VLOOKUP($A515,Master!$D:$E,2,0)&amp;Sheet1!$K515&amp;Sheet1!$L515)</f>
        <v>Corolla CrossKGL45090</v>
      </c>
      <c r="Q515" s="33" t="str">
        <f t="shared" si="16"/>
        <v>CXV0KGL45090</v>
      </c>
      <c r="R515" s="33" t="str">
        <f>IF(IF(VLOOKUP($A515,Master!$G:$J,4,0)="x",Sheet1!$A515,"")="","",IF(VLOOKUP($A515,Master!$G:$J,4,0)="x",Sheet1!$A515,"")&amp;$K515&amp;$L515)</f>
        <v>CXV0KGL45090</v>
      </c>
      <c r="S515" s="33" t="e">
        <f>IF(VLOOKUP($A515,Master!$L:$M,2,0)=0,"",VLOOKUP($A515,Master!$L:$M,2,0)&amp;$K515&amp;$M515)</f>
        <v>#N/A</v>
      </c>
      <c r="T515" s="33" t="str">
        <f t="shared" si="17"/>
        <v>CXV0KGL</v>
      </c>
      <c r="U515" s="179"/>
    </row>
    <row r="516" spans="1:21" hidden="1" x14ac:dyDescent="0.3">
      <c r="A516" s="184" t="s">
        <v>212</v>
      </c>
      <c r="B516" s="185" t="s">
        <v>375</v>
      </c>
      <c r="C516" s="185" t="s">
        <v>376</v>
      </c>
      <c r="D516" s="185" t="s">
        <v>377</v>
      </c>
      <c r="E516" s="185" t="s">
        <v>124</v>
      </c>
      <c r="F516" s="185" t="s">
        <v>245</v>
      </c>
      <c r="G516" s="186">
        <v>44927</v>
      </c>
      <c r="H516" s="185" t="s">
        <v>378</v>
      </c>
      <c r="I516" s="257"/>
      <c r="J516" s="185" t="s">
        <v>148</v>
      </c>
      <c r="K516" s="185" t="s">
        <v>105</v>
      </c>
      <c r="L516" s="186">
        <v>45090</v>
      </c>
      <c r="M516" s="187">
        <v>45090</v>
      </c>
      <c r="O516" s="33" t="str">
        <f>VLOOKUP($A516,Master!$A:$B,2,0)&amp;$K516&amp;$L516</f>
        <v>Corolla CrossKGL45090</v>
      </c>
      <c r="P516" s="33" t="str">
        <f>IF(OR($A516="KE0",$A516="KZ0",$A516="KV0",$A516="KH0",$A516="KE",$A516="KZ",),VLOOKUP($A516&amp;$F516,Master!$D:$E,2,0)&amp;$K516&amp;$L516,VLOOKUP($A516,Master!$D:$E,2,0)&amp;Sheet1!$K516&amp;Sheet1!$L516)</f>
        <v>Corolla CrossKGL45090</v>
      </c>
      <c r="Q516" s="33" t="str">
        <f t="shared" si="16"/>
        <v>CXV0KGL45090</v>
      </c>
      <c r="R516" s="33" t="str">
        <f>IF(IF(VLOOKUP($A516,Master!$G:$J,4,0)="x",Sheet1!$A516,"")="","",IF(VLOOKUP($A516,Master!$G:$J,4,0)="x",Sheet1!$A516,"")&amp;$K516&amp;$L516)</f>
        <v>CXV0KGL45090</v>
      </c>
      <c r="S516" s="33" t="e">
        <f>IF(VLOOKUP($A516,Master!$L:$M,2,0)=0,"",VLOOKUP($A516,Master!$L:$M,2,0)&amp;$K516&amp;$M516)</f>
        <v>#N/A</v>
      </c>
      <c r="T516" s="33" t="str">
        <f t="shared" si="17"/>
        <v>CXV0KGL</v>
      </c>
      <c r="U516" s="179"/>
    </row>
    <row r="517" spans="1:21" hidden="1" x14ac:dyDescent="0.3">
      <c r="A517" s="184" t="s">
        <v>212</v>
      </c>
      <c r="B517" s="185" t="s">
        <v>2050</v>
      </c>
      <c r="C517" s="185" t="s">
        <v>2051</v>
      </c>
      <c r="D517" s="185" t="s">
        <v>2052</v>
      </c>
      <c r="E517" s="185" t="s">
        <v>103</v>
      </c>
      <c r="F517" s="185" t="s">
        <v>245</v>
      </c>
      <c r="G517" s="186">
        <v>44986</v>
      </c>
      <c r="H517" s="185" t="s">
        <v>2053</v>
      </c>
      <c r="I517" s="257"/>
      <c r="J517" s="185" t="s">
        <v>110</v>
      </c>
      <c r="K517" s="185" t="s">
        <v>105</v>
      </c>
      <c r="L517" s="186">
        <v>45090</v>
      </c>
      <c r="M517" s="187">
        <v>45090</v>
      </c>
      <c r="O517" s="33" t="str">
        <f>VLOOKUP($A517,Master!$A:$B,2,0)&amp;$K517&amp;$L517</f>
        <v>Corolla CrossKGL45090</v>
      </c>
      <c r="P517" s="33" t="str">
        <f>IF(OR($A517="KE0",$A517="KZ0",$A517="KV0",$A517="KH0",$A517="KE",$A517="KZ",),VLOOKUP($A517&amp;$F517,Master!$D:$E,2,0)&amp;$K517&amp;$L517,VLOOKUP($A517,Master!$D:$E,2,0)&amp;Sheet1!$K517&amp;Sheet1!$L517)</f>
        <v>Corolla CrossKGL45090</v>
      </c>
      <c r="Q517" s="33" t="str">
        <f t="shared" si="16"/>
        <v>CXV0KGL45090</v>
      </c>
      <c r="R517" s="33" t="str">
        <f>IF(IF(VLOOKUP($A517,Master!$G:$J,4,0)="x",Sheet1!$A517,"")="","",IF(VLOOKUP($A517,Master!$G:$J,4,0)="x",Sheet1!$A517,"")&amp;$K517&amp;$L517)</f>
        <v>CXV0KGL45090</v>
      </c>
      <c r="S517" s="33" t="e">
        <f>IF(VLOOKUP($A517,Master!$L:$M,2,0)=0,"",VLOOKUP($A517,Master!$L:$M,2,0)&amp;$K517&amp;$M517)</f>
        <v>#N/A</v>
      </c>
      <c r="T517" s="33" t="str">
        <f t="shared" si="17"/>
        <v>CXV0KGL</v>
      </c>
      <c r="U517" s="179"/>
    </row>
    <row r="518" spans="1:21" hidden="1" x14ac:dyDescent="0.3">
      <c r="A518" s="184" t="s">
        <v>212</v>
      </c>
      <c r="B518" s="185" t="s">
        <v>3986</v>
      </c>
      <c r="C518" s="185" t="s">
        <v>3987</v>
      </c>
      <c r="D518" s="185" t="s">
        <v>3988</v>
      </c>
      <c r="E518" s="185" t="s">
        <v>247</v>
      </c>
      <c r="F518" s="185" t="s">
        <v>246</v>
      </c>
      <c r="G518" s="186">
        <v>44986</v>
      </c>
      <c r="H518" s="185" t="s">
        <v>3989</v>
      </c>
      <c r="I518" s="257"/>
      <c r="J518" s="185" t="s">
        <v>106</v>
      </c>
      <c r="K518" s="185" t="s">
        <v>105</v>
      </c>
      <c r="L518" s="186">
        <v>45111</v>
      </c>
      <c r="M518" s="187">
        <v>45111</v>
      </c>
      <c r="O518" s="33" t="str">
        <f>VLOOKUP($A518,Master!$A:$B,2,0)&amp;$K518&amp;$L518</f>
        <v>Corolla CrossKGL45111</v>
      </c>
      <c r="P518" s="33" t="str">
        <f>IF(OR($A518="KE0",$A518="KZ0",$A518="KV0",$A518="KH0",$A518="KE",$A518="KZ",),VLOOKUP($A518&amp;$F518,Master!$D:$E,2,0)&amp;$K518&amp;$L518,VLOOKUP($A518,Master!$D:$E,2,0)&amp;Sheet1!$K518&amp;Sheet1!$L518)</f>
        <v>Corolla CrossKGL45111</v>
      </c>
      <c r="Q518" s="33" t="str">
        <f t="shared" si="16"/>
        <v>CXV0KGL45111</v>
      </c>
      <c r="R518" s="33" t="str">
        <f>IF(IF(VLOOKUP($A518,Master!$G:$J,4,0)="x",Sheet1!$A518,"")="","",IF(VLOOKUP($A518,Master!$G:$J,4,0)="x",Sheet1!$A518,"")&amp;$K518&amp;$L518)</f>
        <v>CXV0KGL45111</v>
      </c>
      <c r="S518" s="33" t="e">
        <f>IF(VLOOKUP($A518,Master!$L:$M,2,0)=0,"",VLOOKUP($A518,Master!$L:$M,2,0)&amp;$K518&amp;$M518)</f>
        <v>#N/A</v>
      </c>
      <c r="T518" s="33" t="str">
        <f t="shared" si="17"/>
        <v>CXV0KGL</v>
      </c>
      <c r="U518" s="179"/>
    </row>
    <row r="519" spans="1:21" hidden="1" x14ac:dyDescent="0.3">
      <c r="A519" s="184" t="s">
        <v>212</v>
      </c>
      <c r="B519" s="185" t="s">
        <v>3930</v>
      </c>
      <c r="C519" s="185" t="s">
        <v>3931</v>
      </c>
      <c r="D519" s="185" t="s">
        <v>3932</v>
      </c>
      <c r="E519" s="185" t="s">
        <v>248</v>
      </c>
      <c r="F519" s="185" t="s">
        <v>245</v>
      </c>
      <c r="G519" s="186">
        <v>44927</v>
      </c>
      <c r="H519" s="185" t="s">
        <v>3933</v>
      </c>
      <c r="I519" s="257"/>
      <c r="J519" s="185" t="s">
        <v>149</v>
      </c>
      <c r="K519" s="185" t="s">
        <v>105</v>
      </c>
      <c r="L519" s="186">
        <v>45112</v>
      </c>
      <c r="M519" s="187">
        <v>45112</v>
      </c>
      <c r="O519" s="33" t="str">
        <f>VLOOKUP($A519,Master!$A:$B,2,0)&amp;$K519&amp;$L519</f>
        <v>Corolla CrossKGL45112</v>
      </c>
      <c r="P519" s="33" t="str">
        <f>IF(OR($A519="KE0",$A519="KZ0",$A519="KV0",$A519="KH0",$A519="KE",$A519="KZ",),VLOOKUP($A519&amp;$F519,Master!$D:$E,2,0)&amp;$K519&amp;$L519,VLOOKUP($A519,Master!$D:$E,2,0)&amp;Sheet1!$K519&amp;Sheet1!$L519)</f>
        <v>Corolla CrossKGL45112</v>
      </c>
      <c r="Q519" s="33" t="str">
        <f t="shared" si="16"/>
        <v>CXV0KGL45112</v>
      </c>
      <c r="R519" s="33" t="str">
        <f>IF(IF(VLOOKUP($A519,Master!$G:$J,4,0)="x",Sheet1!$A519,"")="","",IF(VLOOKUP($A519,Master!$G:$J,4,0)="x",Sheet1!$A519,"")&amp;$K519&amp;$L519)</f>
        <v>CXV0KGL45112</v>
      </c>
      <c r="S519" s="33" t="e">
        <f>IF(VLOOKUP($A519,Master!$L:$M,2,0)=0,"",VLOOKUP($A519,Master!$L:$M,2,0)&amp;$K519&amp;$M519)</f>
        <v>#N/A</v>
      </c>
      <c r="T519" s="33" t="str">
        <f t="shared" si="17"/>
        <v>CXV0KGL</v>
      </c>
      <c r="U519" s="179"/>
    </row>
    <row r="520" spans="1:21" hidden="1" x14ac:dyDescent="0.3">
      <c r="A520" s="184" t="s">
        <v>212</v>
      </c>
      <c r="B520" s="185" t="s">
        <v>3782</v>
      </c>
      <c r="C520" s="185" t="s">
        <v>3783</v>
      </c>
      <c r="D520" s="185" t="s">
        <v>3784</v>
      </c>
      <c r="E520" s="185" t="s">
        <v>248</v>
      </c>
      <c r="F520" s="185" t="s">
        <v>245</v>
      </c>
      <c r="G520" s="186">
        <v>44927</v>
      </c>
      <c r="H520" s="185" t="s">
        <v>3785</v>
      </c>
      <c r="I520" s="257"/>
      <c r="J520" s="185" t="s">
        <v>168</v>
      </c>
      <c r="K520" s="185" t="s">
        <v>105</v>
      </c>
      <c r="L520" s="186">
        <v>45112</v>
      </c>
      <c r="M520" s="187">
        <v>45112</v>
      </c>
      <c r="O520" s="33" t="str">
        <f>VLOOKUP($A520,Master!$A:$B,2,0)&amp;$K520&amp;$L520</f>
        <v>Corolla CrossKGL45112</v>
      </c>
      <c r="P520" s="33" t="str">
        <f>IF(OR($A520="KE0",$A520="KZ0",$A520="KV0",$A520="KH0",$A520="KE",$A520="KZ",),VLOOKUP($A520&amp;$F520,Master!$D:$E,2,0)&amp;$K520&amp;$L520,VLOOKUP($A520,Master!$D:$E,2,0)&amp;Sheet1!$K520&amp;Sheet1!$L520)</f>
        <v>Corolla CrossKGL45112</v>
      </c>
      <c r="Q520" s="33" t="str">
        <f t="shared" si="16"/>
        <v>CXV0KGL45112</v>
      </c>
      <c r="R520" s="33" t="str">
        <f>IF(IF(VLOOKUP($A520,Master!$G:$J,4,0)="x",Sheet1!$A520,"")="","",IF(VLOOKUP($A520,Master!$G:$J,4,0)="x",Sheet1!$A520,"")&amp;$K520&amp;$L520)</f>
        <v>CXV0KGL45112</v>
      </c>
      <c r="S520" s="33" t="e">
        <f>IF(VLOOKUP($A520,Master!$L:$M,2,0)=0,"",VLOOKUP($A520,Master!$L:$M,2,0)&amp;$K520&amp;$M520)</f>
        <v>#N/A</v>
      </c>
      <c r="T520" s="33" t="str">
        <f t="shared" si="17"/>
        <v>CXV0KGL</v>
      </c>
      <c r="U520" s="179"/>
    </row>
    <row r="521" spans="1:21" hidden="1" x14ac:dyDescent="0.3">
      <c r="A521" s="184" t="s">
        <v>212</v>
      </c>
      <c r="B521" s="185" t="s">
        <v>3950</v>
      </c>
      <c r="C521" s="185" t="s">
        <v>3951</v>
      </c>
      <c r="D521" s="185" t="s">
        <v>3952</v>
      </c>
      <c r="E521" s="185" t="s">
        <v>248</v>
      </c>
      <c r="F521" s="185" t="s">
        <v>245</v>
      </c>
      <c r="G521" s="186">
        <v>44927</v>
      </c>
      <c r="H521" s="185" t="s">
        <v>3953</v>
      </c>
      <c r="I521" s="257"/>
      <c r="J521" s="185" t="s">
        <v>181</v>
      </c>
      <c r="K521" s="185" t="s">
        <v>105</v>
      </c>
      <c r="L521" s="186">
        <v>45112</v>
      </c>
      <c r="M521" s="187">
        <v>45112</v>
      </c>
      <c r="O521" s="33" t="str">
        <f>VLOOKUP($A521,Master!$A:$B,2,0)&amp;$K521&amp;$L521</f>
        <v>Corolla CrossKGL45112</v>
      </c>
      <c r="P521" s="33" t="str">
        <f>IF(OR($A521="KE0",$A521="KZ0",$A521="KV0",$A521="KH0",$A521="KE",$A521="KZ",),VLOOKUP($A521&amp;$F521,Master!$D:$E,2,0)&amp;$K521&amp;$L521,VLOOKUP($A521,Master!$D:$E,2,0)&amp;Sheet1!$K521&amp;Sheet1!$L521)</f>
        <v>Corolla CrossKGL45112</v>
      </c>
      <c r="Q521" s="33" t="str">
        <f t="shared" si="16"/>
        <v>CXV0KGL45112</v>
      </c>
      <c r="R521" s="33" t="str">
        <f>IF(IF(VLOOKUP($A521,Master!$G:$J,4,0)="x",Sheet1!$A521,"")="","",IF(VLOOKUP($A521,Master!$G:$J,4,0)="x",Sheet1!$A521,"")&amp;$K521&amp;$L521)</f>
        <v>CXV0KGL45112</v>
      </c>
      <c r="S521" s="33" t="e">
        <f>IF(VLOOKUP($A521,Master!$L:$M,2,0)=0,"",VLOOKUP($A521,Master!$L:$M,2,0)&amp;$K521&amp;$M521)</f>
        <v>#N/A</v>
      </c>
      <c r="T521" s="33" t="str">
        <f t="shared" si="17"/>
        <v>CXV0KGL</v>
      </c>
      <c r="U521" s="179"/>
    </row>
    <row r="522" spans="1:21" x14ac:dyDescent="0.3">
      <c r="A522" s="184" t="s">
        <v>210</v>
      </c>
      <c r="B522" s="185" t="s">
        <v>2079</v>
      </c>
      <c r="C522" s="185" t="s">
        <v>2080</v>
      </c>
      <c r="D522" s="185" t="s">
        <v>2081</v>
      </c>
      <c r="E522" s="185" t="s">
        <v>103</v>
      </c>
      <c r="F522" s="185" t="s">
        <v>245</v>
      </c>
      <c r="G522" s="186">
        <v>44986</v>
      </c>
      <c r="H522" s="185" t="s">
        <v>2082</v>
      </c>
      <c r="I522" s="257"/>
      <c r="J522" s="185" t="s">
        <v>110</v>
      </c>
      <c r="K522" s="185" t="s">
        <v>105</v>
      </c>
      <c r="L522" s="186">
        <v>45090</v>
      </c>
      <c r="M522" s="187">
        <v>45090</v>
      </c>
      <c r="O522" s="33" t="str">
        <f>VLOOKUP($A522,Master!$A:$B,2,0)&amp;$K522&amp;$L522</f>
        <v>Corolla CrossKGL45090</v>
      </c>
      <c r="P522" s="33" t="str">
        <f>IF(OR($A522="KE0",$A522="KZ0",$A522="KV0",$A522="KH0",$A522="KE",$A522="KZ",),VLOOKUP($A522&amp;$F522,Master!$D:$E,2,0)&amp;$K522&amp;$L522,VLOOKUP($A522,Master!$D:$E,2,0)&amp;Sheet1!$K522&amp;Sheet1!$L522)</f>
        <v>Corolla CrossKGL45090</v>
      </c>
      <c r="Q522" s="33" t="str">
        <f t="shared" si="16"/>
        <v>CXG0KGL45090</v>
      </c>
      <c r="R522" s="33" t="str">
        <f>IF(IF(VLOOKUP($A522,Master!$G:$J,4,0)="x",Sheet1!$A522,"")="","",IF(VLOOKUP($A522,Master!$G:$J,4,0)="x",Sheet1!$A522,"")&amp;$K522&amp;$L522)</f>
        <v>CXG0KGL45090</v>
      </c>
      <c r="S522" s="33" t="str">
        <f>IF(VLOOKUP($A522,Master!$L:$M,2,0)=0,"",VLOOKUP($A522,Master!$L:$M,2,0)&amp;$K522&amp;$M522)</f>
        <v>CXG0KGL45090</v>
      </c>
      <c r="T522" s="33" t="str">
        <f t="shared" si="17"/>
        <v>CXG0KGL</v>
      </c>
      <c r="U522" s="179"/>
    </row>
    <row r="523" spans="1:21" hidden="1" x14ac:dyDescent="0.3">
      <c r="A523" s="184" t="s">
        <v>210</v>
      </c>
      <c r="B523" s="185" t="s">
        <v>3105</v>
      </c>
      <c r="C523" s="185" t="s">
        <v>3106</v>
      </c>
      <c r="D523" s="185" t="s">
        <v>3107</v>
      </c>
      <c r="E523" s="185" t="s">
        <v>182</v>
      </c>
      <c r="F523" s="185" t="s">
        <v>245</v>
      </c>
      <c r="G523" s="186">
        <v>44958</v>
      </c>
      <c r="H523" s="185" t="s">
        <v>3108</v>
      </c>
      <c r="I523" s="257"/>
      <c r="J523" s="185" t="s">
        <v>144</v>
      </c>
      <c r="K523" s="185" t="s">
        <v>105</v>
      </c>
      <c r="L523" s="186">
        <v>45111</v>
      </c>
      <c r="M523" s="187">
        <v>45111</v>
      </c>
      <c r="O523" s="33" t="str">
        <f>VLOOKUP($A523,Master!$A:$B,2,0)&amp;$K523&amp;$L523</f>
        <v>Corolla CrossKGL45111</v>
      </c>
      <c r="P523" s="33" t="str">
        <f>IF(OR($A523="KE0",$A523="KZ0",$A523="KV0",$A523="KH0",$A523="KE",$A523="KZ",),VLOOKUP($A523&amp;$F523,Master!$D:$E,2,0)&amp;$K523&amp;$L523,VLOOKUP($A523,Master!$D:$E,2,0)&amp;Sheet1!$K523&amp;Sheet1!$L523)</f>
        <v>Corolla CrossKGL45111</v>
      </c>
      <c r="Q523" s="33" t="str">
        <f t="shared" si="16"/>
        <v>CXG0KGL45111</v>
      </c>
      <c r="R523" s="33" t="str">
        <f>IF(IF(VLOOKUP($A523,Master!$G:$J,4,0)="x",Sheet1!$A523,"")="","",IF(VLOOKUP($A523,Master!$G:$J,4,0)="x",Sheet1!$A523,"")&amp;$K523&amp;$L523)</f>
        <v>CXG0KGL45111</v>
      </c>
      <c r="S523" s="33" t="str">
        <f>IF(VLOOKUP($A523,Master!$L:$M,2,0)=0,"",VLOOKUP($A523,Master!$L:$M,2,0)&amp;$K523&amp;$M523)</f>
        <v>CXG0KGL45111</v>
      </c>
      <c r="T523" s="33" t="str">
        <f t="shared" si="17"/>
        <v>CXG0KGL</v>
      </c>
      <c r="U523" s="179"/>
    </row>
    <row r="524" spans="1:21" hidden="1" x14ac:dyDescent="0.3">
      <c r="A524" s="184" t="s">
        <v>210</v>
      </c>
      <c r="B524" s="185" t="s">
        <v>2901</v>
      </c>
      <c r="C524" s="185" t="s">
        <v>2902</v>
      </c>
      <c r="D524" s="185" t="s">
        <v>2903</v>
      </c>
      <c r="E524" s="185" t="s">
        <v>248</v>
      </c>
      <c r="F524" s="185" t="s">
        <v>245</v>
      </c>
      <c r="G524" s="186">
        <v>44927</v>
      </c>
      <c r="H524" s="185" t="s">
        <v>2904</v>
      </c>
      <c r="I524" s="257"/>
      <c r="J524" s="185" t="s">
        <v>109</v>
      </c>
      <c r="K524" s="185" t="s">
        <v>105</v>
      </c>
      <c r="L524" s="186">
        <v>45112</v>
      </c>
      <c r="M524" s="187">
        <v>45112</v>
      </c>
      <c r="O524" s="33" t="str">
        <f>VLOOKUP($A524,Master!$A:$B,2,0)&amp;$K524&amp;$L524</f>
        <v>Corolla CrossKGL45112</v>
      </c>
      <c r="P524" s="33" t="str">
        <f>IF(OR($A524="KE0",$A524="KZ0",$A524="KV0",$A524="KH0",$A524="KE",$A524="KZ",),VLOOKUP($A524&amp;$F524,Master!$D:$E,2,0)&amp;$K524&amp;$L524,VLOOKUP($A524,Master!$D:$E,2,0)&amp;Sheet1!$K524&amp;Sheet1!$L524)</f>
        <v>Corolla CrossKGL45112</v>
      </c>
      <c r="Q524" s="33" t="str">
        <f t="shared" si="16"/>
        <v>CXG0KGL45112</v>
      </c>
      <c r="R524" s="33" t="str">
        <f>IF(IF(VLOOKUP($A524,Master!$G:$J,4,0)="x",Sheet1!$A524,"")="","",IF(VLOOKUP($A524,Master!$G:$J,4,0)="x",Sheet1!$A524,"")&amp;$K524&amp;$L524)</f>
        <v>CXG0KGL45112</v>
      </c>
      <c r="S524" s="33" t="str">
        <f>IF(VLOOKUP($A524,Master!$L:$M,2,0)=0,"",VLOOKUP($A524,Master!$L:$M,2,0)&amp;$K524&amp;$M524)</f>
        <v>CXG0KGL45112</v>
      </c>
      <c r="T524" s="33" t="str">
        <f t="shared" si="17"/>
        <v>CXG0KGL</v>
      </c>
      <c r="U524" s="179"/>
    </row>
    <row r="525" spans="1:21" hidden="1" x14ac:dyDescent="0.3">
      <c r="A525" s="184" t="s">
        <v>210</v>
      </c>
      <c r="B525" s="185" t="s">
        <v>2921</v>
      </c>
      <c r="C525" s="185" t="s">
        <v>2922</v>
      </c>
      <c r="D525" s="185" t="s">
        <v>2923</v>
      </c>
      <c r="E525" s="185" t="s">
        <v>248</v>
      </c>
      <c r="F525" s="185" t="s">
        <v>245</v>
      </c>
      <c r="G525" s="186">
        <v>44927</v>
      </c>
      <c r="H525" s="185" t="s">
        <v>2924</v>
      </c>
      <c r="I525" s="257"/>
      <c r="J525" s="185" t="s">
        <v>244</v>
      </c>
      <c r="K525" s="185" t="s">
        <v>105</v>
      </c>
      <c r="L525" s="186">
        <v>45112</v>
      </c>
      <c r="M525" s="187">
        <v>45112</v>
      </c>
      <c r="O525" s="33" t="str">
        <f>VLOOKUP($A525,Master!$A:$B,2,0)&amp;$K525&amp;$L525</f>
        <v>Corolla CrossKGL45112</v>
      </c>
      <c r="P525" s="33" t="str">
        <f>IF(OR($A525="KE0",$A525="KZ0",$A525="KV0",$A525="KH0",$A525="KE",$A525="KZ",),VLOOKUP($A525&amp;$F525,Master!$D:$E,2,0)&amp;$K525&amp;$L525,VLOOKUP($A525,Master!$D:$E,2,0)&amp;Sheet1!$K525&amp;Sheet1!$L525)</f>
        <v>Corolla CrossKGL45112</v>
      </c>
      <c r="Q525" s="33" t="str">
        <f t="shared" si="16"/>
        <v>CXG0KGL45112</v>
      </c>
      <c r="R525" s="33" t="str">
        <f>IF(IF(VLOOKUP($A525,Master!$G:$J,4,0)="x",Sheet1!$A525,"")="","",IF(VLOOKUP($A525,Master!$G:$J,4,0)="x",Sheet1!$A525,"")&amp;$K525&amp;$L525)</f>
        <v>CXG0KGL45112</v>
      </c>
      <c r="S525" s="33" t="str">
        <f>IF(VLOOKUP($A525,Master!$L:$M,2,0)=0,"",VLOOKUP($A525,Master!$L:$M,2,0)&amp;$K525&amp;$M525)</f>
        <v>CXG0KGL45112</v>
      </c>
      <c r="T525" s="33" t="str">
        <f t="shared" si="17"/>
        <v>CXG0KGL</v>
      </c>
      <c r="U525" s="179"/>
    </row>
    <row r="526" spans="1:21" hidden="1" x14ac:dyDescent="0.3">
      <c r="A526" s="184" t="s">
        <v>210</v>
      </c>
      <c r="B526" s="185" t="s">
        <v>2580</v>
      </c>
      <c r="C526" s="185" t="s">
        <v>2581</v>
      </c>
      <c r="D526" s="185" t="s">
        <v>2582</v>
      </c>
      <c r="E526" s="185" t="s">
        <v>248</v>
      </c>
      <c r="F526" s="185" t="s">
        <v>245</v>
      </c>
      <c r="G526" s="186">
        <v>44927</v>
      </c>
      <c r="H526" s="185" t="s">
        <v>2583</v>
      </c>
      <c r="I526" s="257"/>
      <c r="J526" s="185" t="s">
        <v>168</v>
      </c>
      <c r="K526" s="185" t="s">
        <v>105</v>
      </c>
      <c r="L526" s="186">
        <v>45119</v>
      </c>
      <c r="M526" s="187">
        <v>45119</v>
      </c>
      <c r="O526" s="33" t="str">
        <f>VLOOKUP($A526,Master!$A:$B,2,0)&amp;$K526&amp;$L526</f>
        <v>Corolla CrossKGL45119</v>
      </c>
      <c r="P526" s="33" t="str">
        <f>IF(OR($A526="KE0",$A526="KZ0",$A526="KV0",$A526="KH0",$A526="KE",$A526="KZ",),VLOOKUP($A526&amp;$F526,Master!$D:$E,2,0)&amp;$K526&amp;$L526,VLOOKUP($A526,Master!$D:$E,2,0)&amp;Sheet1!$K526&amp;Sheet1!$L526)</f>
        <v>Corolla CrossKGL45119</v>
      </c>
      <c r="Q526" s="33" t="str">
        <f t="shared" si="16"/>
        <v>CXG0KGL45119</v>
      </c>
      <c r="R526" s="33" t="str">
        <f>IF(IF(VLOOKUP($A526,Master!$G:$J,4,0)="x",Sheet1!$A526,"")="","",IF(VLOOKUP($A526,Master!$G:$J,4,0)="x",Sheet1!$A526,"")&amp;$K526&amp;$L526)</f>
        <v>CXG0KGL45119</v>
      </c>
      <c r="S526" s="33" t="str">
        <f>IF(VLOOKUP($A526,Master!$L:$M,2,0)=0,"",VLOOKUP($A526,Master!$L:$M,2,0)&amp;$K526&amp;$M526)</f>
        <v>CXG0KGL45119</v>
      </c>
      <c r="T526" s="33" t="str">
        <f t="shared" si="17"/>
        <v>CXG0KGL</v>
      </c>
      <c r="U526" s="179"/>
    </row>
    <row r="527" spans="1:21" x14ac:dyDescent="0.3">
      <c r="A527" s="184" t="s">
        <v>210</v>
      </c>
      <c r="B527" s="185" t="s">
        <v>1941</v>
      </c>
      <c r="C527" s="185" t="s">
        <v>1942</v>
      </c>
      <c r="D527" s="185" t="s">
        <v>1943</v>
      </c>
      <c r="E527" s="185" t="s">
        <v>248</v>
      </c>
      <c r="F527" s="185" t="s">
        <v>245</v>
      </c>
      <c r="G527" s="186">
        <v>44986</v>
      </c>
      <c r="H527" s="185" t="s">
        <v>1944</v>
      </c>
      <c r="I527" s="257"/>
      <c r="J527" s="185" t="s">
        <v>112</v>
      </c>
      <c r="K527" s="185" t="s">
        <v>105</v>
      </c>
      <c r="L527" s="186">
        <v>45101</v>
      </c>
      <c r="M527" s="187">
        <v>45101</v>
      </c>
      <c r="O527" s="33" t="str">
        <f>VLOOKUP($A527,Master!$A:$B,2,0)&amp;$K527&amp;$L527</f>
        <v>Corolla CrossKGL45101</v>
      </c>
      <c r="P527" s="33" t="str">
        <f>IF(OR($A527="KE0",$A527="KZ0",$A527="KV0",$A527="KH0",$A527="KE",$A527="KZ",),VLOOKUP($A527&amp;$F527,Master!$D:$E,2,0)&amp;$K527&amp;$L527,VLOOKUP($A527,Master!$D:$E,2,0)&amp;Sheet1!$K527&amp;Sheet1!$L527)</f>
        <v>Corolla CrossKGL45101</v>
      </c>
      <c r="Q527" s="33" t="str">
        <f t="shared" si="16"/>
        <v>CXG0KGL45101</v>
      </c>
      <c r="R527" s="33" t="str">
        <f>IF(IF(VLOOKUP($A527,Master!$G:$J,4,0)="x",Sheet1!$A527,"")="","",IF(VLOOKUP($A527,Master!$G:$J,4,0)="x",Sheet1!$A527,"")&amp;$K527&amp;$L527)</f>
        <v>CXG0KGL45101</v>
      </c>
      <c r="S527" s="33" t="str">
        <f>IF(VLOOKUP($A527,Master!$L:$M,2,0)=0,"",VLOOKUP($A527,Master!$L:$M,2,0)&amp;$K527&amp;$M527)</f>
        <v>CXG0KGL45101</v>
      </c>
      <c r="T527" s="33" t="str">
        <f t="shared" si="17"/>
        <v>CXG0KGL</v>
      </c>
      <c r="U527" s="179"/>
    </row>
    <row r="528" spans="1:21" x14ac:dyDescent="0.3">
      <c r="A528" s="184" t="s">
        <v>210</v>
      </c>
      <c r="B528" s="185" t="s">
        <v>1512</v>
      </c>
      <c r="C528" s="185" t="s">
        <v>1513</v>
      </c>
      <c r="D528" s="185" t="s">
        <v>1514</v>
      </c>
      <c r="E528" s="185" t="s">
        <v>103</v>
      </c>
      <c r="F528" s="185" t="s">
        <v>245</v>
      </c>
      <c r="G528" s="186">
        <v>44986</v>
      </c>
      <c r="H528" s="185" t="s">
        <v>1515</v>
      </c>
      <c r="I528" s="257"/>
      <c r="J528" s="185" t="s">
        <v>181</v>
      </c>
      <c r="K528" s="185" t="s">
        <v>105</v>
      </c>
      <c r="L528" s="186">
        <v>45092</v>
      </c>
      <c r="M528" s="187">
        <v>45092</v>
      </c>
      <c r="O528" s="33" t="str">
        <f>VLOOKUP($A528,Master!$A:$B,2,0)&amp;$K528&amp;$L528</f>
        <v>Corolla CrossKGL45092</v>
      </c>
      <c r="P528" s="33" t="str">
        <f>IF(OR($A528="KE0",$A528="KZ0",$A528="KV0",$A528="KH0",$A528="KE",$A528="KZ",),VLOOKUP($A528&amp;$F528,Master!$D:$E,2,0)&amp;$K528&amp;$L528,VLOOKUP($A528,Master!$D:$E,2,0)&amp;Sheet1!$K528&amp;Sheet1!$L528)</f>
        <v>Corolla CrossKGL45092</v>
      </c>
      <c r="Q528" s="33" t="str">
        <f t="shared" si="16"/>
        <v>CXG0KGL45092</v>
      </c>
      <c r="R528" s="33" t="str">
        <f>IF(IF(VLOOKUP($A528,Master!$G:$J,4,0)="x",Sheet1!$A528,"")="","",IF(VLOOKUP($A528,Master!$G:$J,4,0)="x",Sheet1!$A528,"")&amp;$K528&amp;$L528)</f>
        <v>CXG0KGL45092</v>
      </c>
      <c r="S528" s="33" t="str">
        <f>IF(VLOOKUP($A528,Master!$L:$M,2,0)=0,"",VLOOKUP($A528,Master!$L:$M,2,0)&amp;$K528&amp;$M528)</f>
        <v>CXG0KGL45092</v>
      </c>
      <c r="T528" s="33" t="str">
        <f t="shared" si="17"/>
        <v>CXG0KGL</v>
      </c>
      <c r="U528" s="179"/>
    </row>
    <row r="529" spans="1:21" hidden="1" x14ac:dyDescent="0.3">
      <c r="A529" s="184" t="s">
        <v>210</v>
      </c>
      <c r="B529" s="185" t="s">
        <v>2564</v>
      </c>
      <c r="C529" s="185" t="s">
        <v>2565</v>
      </c>
      <c r="D529" s="185" t="s">
        <v>2566</v>
      </c>
      <c r="E529" s="185" t="s">
        <v>103</v>
      </c>
      <c r="F529" s="185" t="s">
        <v>246</v>
      </c>
      <c r="G529" s="186">
        <v>44927</v>
      </c>
      <c r="H529" s="185" t="s">
        <v>2567</v>
      </c>
      <c r="I529" s="257"/>
      <c r="J529" s="185" t="s">
        <v>109</v>
      </c>
      <c r="K529" s="185" t="s">
        <v>105</v>
      </c>
      <c r="L529" s="186">
        <v>45114</v>
      </c>
      <c r="M529" s="187">
        <v>45114</v>
      </c>
      <c r="O529" s="33" t="str">
        <f>VLOOKUP($A529,Master!$A:$B,2,0)&amp;$K529&amp;$L529</f>
        <v>Corolla CrossKGL45114</v>
      </c>
      <c r="P529" s="33" t="str">
        <f>IF(OR($A529="KE0",$A529="KZ0",$A529="KV0",$A529="KH0",$A529="KE",$A529="KZ",),VLOOKUP($A529&amp;$F529,Master!$D:$E,2,0)&amp;$K529&amp;$L529,VLOOKUP($A529,Master!$D:$E,2,0)&amp;Sheet1!$K529&amp;Sheet1!$L529)</f>
        <v>Corolla CrossKGL45114</v>
      </c>
      <c r="Q529" s="33" t="str">
        <f t="shared" si="16"/>
        <v>CXG0KGL45114</v>
      </c>
      <c r="R529" s="33" t="str">
        <f>IF(IF(VLOOKUP($A529,Master!$G:$J,4,0)="x",Sheet1!$A529,"")="","",IF(VLOOKUP($A529,Master!$G:$J,4,0)="x",Sheet1!$A529,"")&amp;$K529&amp;$L529)</f>
        <v>CXG0KGL45114</v>
      </c>
      <c r="S529" s="33" t="str">
        <f>IF(VLOOKUP($A529,Master!$L:$M,2,0)=0,"",VLOOKUP($A529,Master!$L:$M,2,0)&amp;$K529&amp;$M529)</f>
        <v>CXG0KGL45114</v>
      </c>
      <c r="T529" s="33" t="str">
        <f t="shared" si="17"/>
        <v>CXG0KGL</v>
      </c>
      <c r="U529" s="179"/>
    </row>
    <row r="530" spans="1:21" hidden="1" x14ac:dyDescent="0.3">
      <c r="A530" s="184" t="s">
        <v>210</v>
      </c>
      <c r="B530" s="185" t="s">
        <v>2600</v>
      </c>
      <c r="C530" s="185" t="s">
        <v>2601</v>
      </c>
      <c r="D530" s="185" t="s">
        <v>2602</v>
      </c>
      <c r="E530" s="185" t="s">
        <v>103</v>
      </c>
      <c r="F530" s="185" t="s">
        <v>245</v>
      </c>
      <c r="G530" s="186">
        <v>44927</v>
      </c>
      <c r="H530" s="185" t="s">
        <v>2603</v>
      </c>
      <c r="I530" s="257"/>
      <c r="J530" s="185" t="s">
        <v>260</v>
      </c>
      <c r="K530" s="185" t="s">
        <v>105</v>
      </c>
      <c r="L530" s="186">
        <v>45117</v>
      </c>
      <c r="M530" s="187">
        <v>45117</v>
      </c>
      <c r="O530" s="33" t="str">
        <f>VLOOKUP($A530,Master!$A:$B,2,0)&amp;$K530&amp;$L530</f>
        <v>Corolla CrossKGL45117</v>
      </c>
      <c r="P530" s="33" t="str">
        <f>IF(OR($A530="KE0",$A530="KZ0",$A530="KV0",$A530="KH0",$A530="KE",$A530="KZ",),VLOOKUP($A530&amp;$F530,Master!$D:$E,2,0)&amp;$K530&amp;$L530,VLOOKUP($A530,Master!$D:$E,2,0)&amp;Sheet1!$K530&amp;Sheet1!$L530)</f>
        <v>Corolla CrossKGL45117</v>
      </c>
      <c r="Q530" s="33" t="str">
        <f t="shared" si="16"/>
        <v>CXG0KGL45117</v>
      </c>
      <c r="R530" s="33" t="str">
        <f>IF(IF(VLOOKUP($A530,Master!$G:$J,4,0)="x",Sheet1!$A530,"")="","",IF(VLOOKUP($A530,Master!$G:$J,4,0)="x",Sheet1!$A530,"")&amp;$K530&amp;$L530)</f>
        <v>CXG0KGL45117</v>
      </c>
      <c r="S530" s="33" t="str">
        <f>IF(VLOOKUP($A530,Master!$L:$M,2,0)=0,"",VLOOKUP($A530,Master!$L:$M,2,0)&amp;$K530&amp;$M530)</f>
        <v>CXG0KGL45117</v>
      </c>
      <c r="T530" s="33" t="str">
        <f t="shared" si="17"/>
        <v>CXG0KGL</v>
      </c>
      <c r="U530" s="179"/>
    </row>
    <row r="531" spans="1:21" hidden="1" x14ac:dyDescent="0.3">
      <c r="A531" s="184" t="s">
        <v>210</v>
      </c>
      <c r="B531" s="185" t="s">
        <v>2448</v>
      </c>
      <c r="C531" s="185" t="s">
        <v>2449</v>
      </c>
      <c r="D531" s="185" t="s">
        <v>2450</v>
      </c>
      <c r="E531" s="185" t="s">
        <v>248</v>
      </c>
      <c r="F531" s="185" t="s">
        <v>245</v>
      </c>
      <c r="G531" s="186">
        <v>44927</v>
      </c>
      <c r="H531" s="185" t="s">
        <v>2451</v>
      </c>
      <c r="I531" s="257"/>
      <c r="J531" s="185" t="s">
        <v>149</v>
      </c>
      <c r="K531" s="185" t="s">
        <v>105</v>
      </c>
      <c r="L531" s="186">
        <v>45114</v>
      </c>
      <c r="M531" s="187">
        <v>45114</v>
      </c>
      <c r="O531" s="33" t="str">
        <f>VLOOKUP($A531,Master!$A:$B,2,0)&amp;$K531&amp;$L531</f>
        <v>Corolla CrossKGL45114</v>
      </c>
      <c r="P531" s="33" t="str">
        <f>IF(OR($A531="KE0",$A531="KZ0",$A531="KV0",$A531="KH0",$A531="KE",$A531="KZ",),VLOOKUP($A531&amp;$F531,Master!$D:$E,2,0)&amp;$K531&amp;$L531,VLOOKUP($A531,Master!$D:$E,2,0)&amp;Sheet1!$K531&amp;Sheet1!$L531)</f>
        <v>Corolla CrossKGL45114</v>
      </c>
      <c r="Q531" s="33" t="str">
        <f t="shared" si="16"/>
        <v>CXG0KGL45114</v>
      </c>
      <c r="R531" s="33" t="str">
        <f>IF(IF(VLOOKUP($A531,Master!$G:$J,4,0)="x",Sheet1!$A531,"")="","",IF(VLOOKUP($A531,Master!$G:$J,4,0)="x",Sheet1!$A531,"")&amp;$K531&amp;$L531)</f>
        <v>CXG0KGL45114</v>
      </c>
      <c r="S531" s="33" t="str">
        <f>IF(VLOOKUP($A531,Master!$L:$M,2,0)=0,"",VLOOKUP($A531,Master!$L:$M,2,0)&amp;$K531&amp;$M531)</f>
        <v>CXG0KGL45114</v>
      </c>
      <c r="T531" s="33" t="str">
        <f t="shared" si="17"/>
        <v>CXG0KGL</v>
      </c>
      <c r="U531" s="179"/>
    </row>
    <row r="532" spans="1:21" hidden="1" x14ac:dyDescent="0.3">
      <c r="A532" s="184" t="s">
        <v>210</v>
      </c>
      <c r="B532" s="185" t="s">
        <v>2436</v>
      </c>
      <c r="C532" s="185" t="s">
        <v>2437</v>
      </c>
      <c r="D532" s="185" t="s">
        <v>2438</v>
      </c>
      <c r="E532" s="185" t="s">
        <v>103</v>
      </c>
      <c r="F532" s="185" t="s">
        <v>245</v>
      </c>
      <c r="G532" s="186">
        <v>44927</v>
      </c>
      <c r="H532" s="185" t="s">
        <v>2439</v>
      </c>
      <c r="I532" s="257"/>
      <c r="J532" s="185" t="s">
        <v>109</v>
      </c>
      <c r="K532" s="185" t="s">
        <v>105</v>
      </c>
      <c r="L532" s="186">
        <v>45114</v>
      </c>
      <c r="M532" s="187">
        <v>45114</v>
      </c>
      <c r="O532" s="33" t="str">
        <f>VLOOKUP($A532,Master!$A:$B,2,0)&amp;$K532&amp;$L532</f>
        <v>Corolla CrossKGL45114</v>
      </c>
      <c r="P532" s="33" t="str">
        <f>IF(OR($A532="KE0",$A532="KZ0",$A532="KV0",$A532="KH0",$A532="KE",$A532="KZ",),VLOOKUP($A532&amp;$F532,Master!$D:$E,2,0)&amp;$K532&amp;$L532,VLOOKUP($A532,Master!$D:$E,2,0)&amp;Sheet1!$K532&amp;Sheet1!$L532)</f>
        <v>Corolla CrossKGL45114</v>
      </c>
      <c r="Q532" s="33" t="str">
        <f t="shared" si="16"/>
        <v>CXG0KGL45114</v>
      </c>
      <c r="R532" s="33" t="str">
        <f>IF(IF(VLOOKUP($A532,Master!$G:$J,4,0)="x",Sheet1!$A532,"")="","",IF(VLOOKUP($A532,Master!$G:$J,4,0)="x",Sheet1!$A532,"")&amp;$K532&amp;$L532)</f>
        <v>CXG0KGL45114</v>
      </c>
      <c r="S532" s="33" t="str">
        <f>IF(VLOOKUP($A532,Master!$L:$M,2,0)=0,"",VLOOKUP($A532,Master!$L:$M,2,0)&amp;$K532&amp;$M532)</f>
        <v>CXG0KGL45114</v>
      </c>
      <c r="T532" s="33" t="str">
        <f t="shared" si="17"/>
        <v>CXG0KGL</v>
      </c>
      <c r="U532" s="179"/>
    </row>
    <row r="533" spans="1:21" hidden="1" x14ac:dyDescent="0.3">
      <c r="A533" s="184" t="s">
        <v>210</v>
      </c>
      <c r="B533" s="185" t="s">
        <v>2941</v>
      </c>
      <c r="C533" s="185" t="s">
        <v>2942</v>
      </c>
      <c r="D533" s="185" t="s">
        <v>2943</v>
      </c>
      <c r="E533" s="185" t="s">
        <v>248</v>
      </c>
      <c r="F533" s="185" t="s">
        <v>245</v>
      </c>
      <c r="G533" s="186">
        <v>44927</v>
      </c>
      <c r="H533" s="185" t="s">
        <v>2944</v>
      </c>
      <c r="I533" s="257"/>
      <c r="J533" s="185" t="s">
        <v>243</v>
      </c>
      <c r="K533" s="185" t="s">
        <v>105</v>
      </c>
      <c r="L533" s="186">
        <v>45117</v>
      </c>
      <c r="M533" s="187">
        <v>45117</v>
      </c>
      <c r="O533" s="33" t="str">
        <f>VLOOKUP($A533,Master!$A:$B,2,0)&amp;$K533&amp;$L533</f>
        <v>Corolla CrossKGL45117</v>
      </c>
      <c r="P533" s="33" t="str">
        <f>IF(OR($A533="KE0",$A533="KZ0",$A533="KV0",$A533="KH0",$A533="KE",$A533="KZ",),VLOOKUP($A533&amp;$F533,Master!$D:$E,2,0)&amp;$K533&amp;$L533,VLOOKUP($A533,Master!$D:$E,2,0)&amp;Sheet1!$K533&amp;Sheet1!$L533)</f>
        <v>Corolla CrossKGL45117</v>
      </c>
      <c r="Q533" s="33" t="str">
        <f t="shared" si="16"/>
        <v>CXG0KGL45117</v>
      </c>
      <c r="R533" s="33" t="str">
        <f>IF(IF(VLOOKUP($A533,Master!$G:$J,4,0)="x",Sheet1!$A533,"")="","",IF(VLOOKUP($A533,Master!$G:$J,4,0)="x",Sheet1!$A533,"")&amp;$K533&amp;$L533)</f>
        <v>CXG0KGL45117</v>
      </c>
      <c r="S533" s="33" t="str">
        <f>IF(VLOOKUP($A533,Master!$L:$M,2,0)=0,"",VLOOKUP($A533,Master!$L:$M,2,0)&amp;$K533&amp;$M533)</f>
        <v>CXG0KGL45117</v>
      </c>
      <c r="T533" s="33" t="str">
        <f t="shared" si="17"/>
        <v>CXG0KGL</v>
      </c>
      <c r="U533" s="179"/>
    </row>
    <row r="534" spans="1:21" hidden="1" x14ac:dyDescent="0.3">
      <c r="A534" s="184" t="s">
        <v>210</v>
      </c>
      <c r="B534" s="185" t="s">
        <v>3209</v>
      </c>
      <c r="C534" s="185" t="s">
        <v>3210</v>
      </c>
      <c r="D534" s="185" t="s">
        <v>3211</v>
      </c>
      <c r="E534" s="185" t="s">
        <v>247</v>
      </c>
      <c r="F534" s="185" t="s">
        <v>246</v>
      </c>
      <c r="G534" s="186">
        <v>44958</v>
      </c>
      <c r="H534" s="185" t="s">
        <v>3212</v>
      </c>
      <c r="I534" s="257"/>
      <c r="J534" s="185" t="s">
        <v>114</v>
      </c>
      <c r="K534" s="185" t="s">
        <v>105</v>
      </c>
      <c r="L534" s="186">
        <v>45114</v>
      </c>
      <c r="M534" s="187">
        <v>45114</v>
      </c>
      <c r="O534" s="33" t="str">
        <f>VLOOKUP($A534,Master!$A:$B,2,0)&amp;$K534&amp;$L534</f>
        <v>Corolla CrossKGL45114</v>
      </c>
      <c r="P534" s="33" t="str">
        <f>IF(OR($A534="KE0",$A534="KZ0",$A534="KV0",$A534="KH0",$A534="KE",$A534="KZ",),VLOOKUP($A534&amp;$F534,Master!$D:$E,2,0)&amp;$K534&amp;$L534,VLOOKUP($A534,Master!$D:$E,2,0)&amp;Sheet1!$K534&amp;Sheet1!$L534)</f>
        <v>Corolla CrossKGL45114</v>
      </c>
      <c r="Q534" s="33" t="str">
        <f t="shared" si="16"/>
        <v>CXG0KGL45114</v>
      </c>
      <c r="R534" s="33" t="str">
        <f>IF(IF(VLOOKUP($A534,Master!$G:$J,4,0)="x",Sheet1!$A534,"")="","",IF(VLOOKUP($A534,Master!$G:$J,4,0)="x",Sheet1!$A534,"")&amp;$K534&amp;$L534)</f>
        <v>CXG0KGL45114</v>
      </c>
      <c r="S534" s="33" t="str">
        <f>IF(VLOOKUP($A534,Master!$L:$M,2,0)=0,"",VLOOKUP($A534,Master!$L:$M,2,0)&amp;$K534&amp;$M534)</f>
        <v>CXG0KGL45114</v>
      </c>
      <c r="T534" s="33" t="str">
        <f t="shared" si="17"/>
        <v>CXG0KGL</v>
      </c>
      <c r="U534" s="179"/>
    </row>
    <row r="535" spans="1:21" hidden="1" x14ac:dyDescent="0.3">
      <c r="A535" s="184" t="s">
        <v>210</v>
      </c>
      <c r="B535" s="185" t="s">
        <v>3061</v>
      </c>
      <c r="C535" s="185" t="s">
        <v>3062</v>
      </c>
      <c r="D535" s="185" t="s">
        <v>3063</v>
      </c>
      <c r="E535" s="185" t="s">
        <v>247</v>
      </c>
      <c r="F535" s="185" t="s">
        <v>246</v>
      </c>
      <c r="G535" s="186">
        <v>44986</v>
      </c>
      <c r="H535" s="185" t="s">
        <v>3064</v>
      </c>
      <c r="I535" s="257"/>
      <c r="J535" s="185" t="s">
        <v>144</v>
      </c>
      <c r="K535" s="185" t="s">
        <v>105</v>
      </c>
      <c r="L535" s="186">
        <v>45120</v>
      </c>
      <c r="M535" s="187">
        <v>45120</v>
      </c>
      <c r="O535" s="33" t="str">
        <f>VLOOKUP($A535,Master!$A:$B,2,0)&amp;$K535&amp;$L535</f>
        <v>Corolla CrossKGL45120</v>
      </c>
      <c r="P535" s="33" t="str">
        <f>IF(OR($A535="KE0",$A535="KZ0",$A535="KV0",$A535="KH0",$A535="KE",$A535="KZ",),VLOOKUP($A535&amp;$F535,Master!$D:$E,2,0)&amp;$K535&amp;$L535,VLOOKUP($A535,Master!$D:$E,2,0)&amp;Sheet1!$K535&amp;Sheet1!$L535)</f>
        <v>Corolla CrossKGL45120</v>
      </c>
      <c r="Q535" s="33" t="str">
        <f t="shared" si="16"/>
        <v>CXG0KGL45120</v>
      </c>
      <c r="R535" s="33" t="str">
        <f>IF(IF(VLOOKUP($A535,Master!$G:$J,4,0)="x",Sheet1!$A535,"")="","",IF(VLOOKUP($A535,Master!$G:$J,4,0)="x",Sheet1!$A535,"")&amp;$K535&amp;$L535)</f>
        <v>CXG0KGL45120</v>
      </c>
      <c r="S535" s="33" t="str">
        <f>IF(VLOOKUP($A535,Master!$L:$M,2,0)=0,"",VLOOKUP($A535,Master!$L:$M,2,0)&amp;$K535&amp;$M535)</f>
        <v>CXG0KGL45120</v>
      </c>
      <c r="T535" s="33" t="str">
        <f t="shared" si="17"/>
        <v>CXG0KGL</v>
      </c>
      <c r="U535" s="179"/>
    </row>
    <row r="536" spans="1:21" hidden="1" x14ac:dyDescent="0.3">
      <c r="A536" s="184" t="s">
        <v>210</v>
      </c>
      <c r="B536" s="185" t="s">
        <v>2933</v>
      </c>
      <c r="C536" s="185" t="s">
        <v>2934</v>
      </c>
      <c r="D536" s="185" t="s">
        <v>2935</v>
      </c>
      <c r="E536" s="185" t="s">
        <v>247</v>
      </c>
      <c r="F536" s="185" t="s">
        <v>246</v>
      </c>
      <c r="G536" s="186">
        <v>44927</v>
      </c>
      <c r="H536" s="185" t="s">
        <v>2936</v>
      </c>
      <c r="I536" s="257"/>
      <c r="J536" s="185" t="s">
        <v>256</v>
      </c>
      <c r="K536" s="185" t="s">
        <v>105</v>
      </c>
      <c r="L536" s="186">
        <v>45119</v>
      </c>
      <c r="M536" s="187">
        <v>45119</v>
      </c>
      <c r="O536" s="33" t="str">
        <f>VLOOKUP($A536,Master!$A:$B,2,0)&amp;$K536&amp;$L536</f>
        <v>Corolla CrossKGL45119</v>
      </c>
      <c r="P536" s="33" t="str">
        <f>IF(OR($A536="KE0",$A536="KZ0",$A536="KV0",$A536="KH0",$A536="KE",$A536="KZ",),VLOOKUP($A536&amp;$F536,Master!$D:$E,2,0)&amp;$K536&amp;$L536,VLOOKUP($A536,Master!$D:$E,2,0)&amp;Sheet1!$K536&amp;Sheet1!$L536)</f>
        <v>Corolla CrossKGL45119</v>
      </c>
      <c r="Q536" s="33" t="str">
        <f t="shared" si="16"/>
        <v>CXG0KGL45119</v>
      </c>
      <c r="R536" s="33" t="str">
        <f>IF(IF(VLOOKUP($A536,Master!$G:$J,4,0)="x",Sheet1!$A536,"")="","",IF(VLOOKUP($A536,Master!$G:$J,4,0)="x",Sheet1!$A536,"")&amp;$K536&amp;$L536)</f>
        <v>CXG0KGL45119</v>
      </c>
      <c r="S536" s="33" t="str">
        <f>IF(VLOOKUP($A536,Master!$L:$M,2,0)=0,"",VLOOKUP($A536,Master!$L:$M,2,0)&amp;$K536&amp;$M536)</f>
        <v>CXG0KGL45119</v>
      </c>
      <c r="T536" s="33" t="str">
        <f t="shared" si="17"/>
        <v>CXG0KGL</v>
      </c>
      <c r="U536" s="179"/>
    </row>
    <row r="537" spans="1:21" hidden="1" x14ac:dyDescent="0.3">
      <c r="A537" s="184" t="s">
        <v>210</v>
      </c>
      <c r="B537" s="185" t="s">
        <v>3258</v>
      </c>
      <c r="C537" s="185" t="s">
        <v>3259</v>
      </c>
      <c r="D537" s="185" t="s">
        <v>3260</v>
      </c>
      <c r="E537" s="185" t="s">
        <v>248</v>
      </c>
      <c r="F537" s="185" t="s">
        <v>246</v>
      </c>
      <c r="G537" s="186">
        <v>44986</v>
      </c>
      <c r="H537" s="185" t="s">
        <v>3261</v>
      </c>
      <c r="I537" s="257"/>
      <c r="J537" s="185" t="s">
        <v>181</v>
      </c>
      <c r="K537" s="185" t="s">
        <v>105</v>
      </c>
      <c r="L537" s="186">
        <v>45120</v>
      </c>
      <c r="M537" s="187">
        <v>45120</v>
      </c>
      <c r="O537" s="33" t="str">
        <f>VLOOKUP($A537,Master!$A:$B,2,0)&amp;$K537&amp;$L537</f>
        <v>Corolla CrossKGL45120</v>
      </c>
      <c r="P537" s="33" t="str">
        <f>IF(OR($A537="KE0",$A537="KZ0",$A537="KV0",$A537="KH0",$A537="KE",$A537="KZ",),VLOOKUP($A537&amp;$F537,Master!$D:$E,2,0)&amp;$K537&amp;$L537,VLOOKUP($A537,Master!$D:$E,2,0)&amp;Sheet1!$K537&amp;Sheet1!$L537)</f>
        <v>Corolla CrossKGL45120</v>
      </c>
      <c r="Q537" s="33" t="str">
        <f t="shared" si="16"/>
        <v>CXG0KGL45120</v>
      </c>
      <c r="R537" s="33" t="str">
        <f>IF(IF(VLOOKUP($A537,Master!$G:$J,4,0)="x",Sheet1!$A537,"")="","",IF(VLOOKUP($A537,Master!$G:$J,4,0)="x",Sheet1!$A537,"")&amp;$K537&amp;$L537)</f>
        <v>CXG0KGL45120</v>
      </c>
      <c r="S537" s="33" t="str">
        <f>IF(VLOOKUP($A537,Master!$L:$M,2,0)=0,"",VLOOKUP($A537,Master!$L:$M,2,0)&amp;$K537&amp;$M537)</f>
        <v>CXG0KGL45120</v>
      </c>
      <c r="T537" s="33" t="str">
        <f t="shared" si="17"/>
        <v>CXG0KGL</v>
      </c>
      <c r="U537" s="179"/>
    </row>
    <row r="538" spans="1:21" hidden="1" x14ac:dyDescent="0.3">
      <c r="A538" s="184" t="s">
        <v>210</v>
      </c>
      <c r="B538" s="185" t="s">
        <v>2905</v>
      </c>
      <c r="C538" s="185" t="s">
        <v>2906</v>
      </c>
      <c r="D538" s="185" t="s">
        <v>2907</v>
      </c>
      <c r="E538" s="185" t="s">
        <v>248</v>
      </c>
      <c r="F538" s="185" t="s">
        <v>245</v>
      </c>
      <c r="G538" s="186">
        <v>44986</v>
      </c>
      <c r="H538" s="185" t="s">
        <v>2908</v>
      </c>
      <c r="I538" s="257"/>
      <c r="J538" s="185" t="s">
        <v>144</v>
      </c>
      <c r="K538" s="185" t="s">
        <v>105</v>
      </c>
      <c r="L538" s="186">
        <v>45118</v>
      </c>
      <c r="M538" s="187">
        <v>45118</v>
      </c>
      <c r="O538" s="33" t="str">
        <f>VLOOKUP($A538,Master!$A:$B,2,0)&amp;$K538&amp;$L538</f>
        <v>Corolla CrossKGL45118</v>
      </c>
      <c r="P538" s="33" t="str">
        <f>IF(OR($A538="KE0",$A538="KZ0",$A538="KV0",$A538="KH0",$A538="KE",$A538="KZ",),VLOOKUP($A538&amp;$F538,Master!$D:$E,2,0)&amp;$K538&amp;$L538,VLOOKUP($A538,Master!$D:$E,2,0)&amp;Sheet1!$K538&amp;Sheet1!$L538)</f>
        <v>Corolla CrossKGL45118</v>
      </c>
      <c r="Q538" s="33" t="str">
        <f t="shared" si="16"/>
        <v>CXG0KGL45118</v>
      </c>
      <c r="R538" s="33" t="str">
        <f>IF(IF(VLOOKUP($A538,Master!$G:$J,4,0)="x",Sheet1!$A538,"")="","",IF(VLOOKUP($A538,Master!$G:$J,4,0)="x",Sheet1!$A538,"")&amp;$K538&amp;$L538)</f>
        <v>CXG0KGL45118</v>
      </c>
      <c r="S538" s="33" t="str">
        <f>IF(VLOOKUP($A538,Master!$L:$M,2,0)=0,"",VLOOKUP($A538,Master!$L:$M,2,0)&amp;$K538&amp;$M538)</f>
        <v>CXG0KGL45118</v>
      </c>
      <c r="T538" s="33" t="str">
        <f t="shared" si="17"/>
        <v>CXG0KGL</v>
      </c>
      <c r="U538" s="179"/>
    </row>
    <row r="539" spans="1:21" hidden="1" x14ac:dyDescent="0.3">
      <c r="A539" s="184" t="s">
        <v>210</v>
      </c>
      <c r="B539" s="185" t="s">
        <v>3350</v>
      </c>
      <c r="C539" s="185" t="s">
        <v>3351</v>
      </c>
      <c r="D539" s="185" t="s">
        <v>3352</v>
      </c>
      <c r="E539" s="185" t="s">
        <v>248</v>
      </c>
      <c r="F539" s="185" t="s">
        <v>246</v>
      </c>
      <c r="G539" s="186">
        <v>44986</v>
      </c>
      <c r="H539" s="185" t="s">
        <v>3353</v>
      </c>
      <c r="I539" s="257"/>
      <c r="J539" s="185" t="s">
        <v>181</v>
      </c>
      <c r="K539" s="185" t="s">
        <v>105</v>
      </c>
      <c r="L539" s="186">
        <v>45118</v>
      </c>
      <c r="M539" s="187">
        <v>45118</v>
      </c>
      <c r="O539" s="33" t="str">
        <f>VLOOKUP($A539,Master!$A:$B,2,0)&amp;$K539&amp;$L539</f>
        <v>Corolla CrossKGL45118</v>
      </c>
      <c r="P539" s="33" t="str">
        <f>IF(OR($A539="KE0",$A539="KZ0",$A539="KV0",$A539="KH0",$A539="KE",$A539="KZ",),VLOOKUP($A539&amp;$F539,Master!$D:$E,2,0)&amp;$K539&amp;$L539,VLOOKUP($A539,Master!$D:$E,2,0)&amp;Sheet1!$K539&amp;Sheet1!$L539)</f>
        <v>Corolla CrossKGL45118</v>
      </c>
      <c r="Q539" s="33" t="str">
        <f t="shared" si="16"/>
        <v>CXG0KGL45118</v>
      </c>
      <c r="R539" s="33" t="str">
        <f>IF(IF(VLOOKUP($A539,Master!$G:$J,4,0)="x",Sheet1!$A539,"")="","",IF(VLOOKUP($A539,Master!$G:$J,4,0)="x",Sheet1!$A539,"")&amp;$K539&amp;$L539)</f>
        <v>CXG0KGL45118</v>
      </c>
      <c r="S539" s="33" t="str">
        <f>IF(VLOOKUP($A539,Master!$L:$M,2,0)=0,"",VLOOKUP($A539,Master!$L:$M,2,0)&amp;$K539&amp;$M539)</f>
        <v>CXG0KGL45118</v>
      </c>
      <c r="T539" s="33" t="str">
        <f t="shared" si="17"/>
        <v>CXG0KGL</v>
      </c>
      <c r="U539" s="179"/>
    </row>
    <row r="540" spans="1:21" hidden="1" x14ac:dyDescent="0.3">
      <c r="A540" s="184" t="s">
        <v>210</v>
      </c>
      <c r="B540" s="185" t="s">
        <v>2604</v>
      </c>
      <c r="C540" s="185" t="s">
        <v>2605</v>
      </c>
      <c r="D540" s="185" t="s">
        <v>2606</v>
      </c>
      <c r="E540" s="185" t="s">
        <v>248</v>
      </c>
      <c r="F540" s="185" t="s">
        <v>245</v>
      </c>
      <c r="G540" s="186">
        <v>44927</v>
      </c>
      <c r="H540" s="185" t="s">
        <v>2607</v>
      </c>
      <c r="I540" s="257"/>
      <c r="J540" s="185" t="s">
        <v>243</v>
      </c>
      <c r="K540" s="185" t="s">
        <v>105</v>
      </c>
      <c r="L540" s="186">
        <v>45110</v>
      </c>
      <c r="M540" s="187">
        <v>45110</v>
      </c>
      <c r="O540" s="33" t="str">
        <f>VLOOKUP($A540,Master!$A:$B,2,0)&amp;$K540&amp;$L540</f>
        <v>Corolla CrossKGL45110</v>
      </c>
      <c r="P540" s="33" t="str">
        <f>IF(OR($A540="KE0",$A540="KZ0",$A540="KV0",$A540="KH0",$A540="KE",$A540="KZ",),VLOOKUP($A540&amp;$F540,Master!$D:$E,2,0)&amp;$K540&amp;$L540,VLOOKUP($A540,Master!$D:$E,2,0)&amp;Sheet1!$K540&amp;Sheet1!$L540)</f>
        <v>Corolla CrossKGL45110</v>
      </c>
      <c r="Q540" s="33" t="str">
        <f t="shared" si="16"/>
        <v>CXG0KGL45110</v>
      </c>
      <c r="R540" s="33" t="str">
        <f>IF(IF(VLOOKUP($A540,Master!$G:$J,4,0)="x",Sheet1!$A540,"")="","",IF(VLOOKUP($A540,Master!$G:$J,4,0)="x",Sheet1!$A540,"")&amp;$K540&amp;$L540)</f>
        <v>CXG0KGL45110</v>
      </c>
      <c r="S540" s="33" t="str">
        <f>IF(VLOOKUP($A540,Master!$L:$M,2,0)=0,"",VLOOKUP($A540,Master!$L:$M,2,0)&amp;$K540&amp;$M540)</f>
        <v>CXG0KGL45110</v>
      </c>
      <c r="T540" s="33" t="str">
        <f t="shared" si="17"/>
        <v>CXG0KGL</v>
      </c>
      <c r="U540" s="179"/>
    </row>
    <row r="541" spans="1:21" hidden="1" x14ac:dyDescent="0.3">
      <c r="A541" s="184" t="s">
        <v>210</v>
      </c>
      <c r="B541" s="185" t="s">
        <v>2885</v>
      </c>
      <c r="C541" s="185" t="s">
        <v>2886</v>
      </c>
      <c r="D541" s="185" t="s">
        <v>2887</v>
      </c>
      <c r="E541" s="185" t="s">
        <v>248</v>
      </c>
      <c r="F541" s="185" t="s">
        <v>245</v>
      </c>
      <c r="G541" s="186">
        <v>44927</v>
      </c>
      <c r="H541" s="185" t="s">
        <v>2888</v>
      </c>
      <c r="I541" s="257"/>
      <c r="J541" s="185" t="s">
        <v>256</v>
      </c>
      <c r="K541" s="185" t="s">
        <v>105</v>
      </c>
      <c r="L541" s="186">
        <v>45111</v>
      </c>
      <c r="M541" s="187">
        <v>45111</v>
      </c>
      <c r="O541" s="33" t="str">
        <f>VLOOKUP($A541,Master!$A:$B,2,0)&amp;$K541&amp;$L541</f>
        <v>Corolla CrossKGL45111</v>
      </c>
      <c r="P541" s="33" t="str">
        <f>IF(OR($A541="KE0",$A541="KZ0",$A541="KV0",$A541="KH0",$A541="KE",$A541="KZ",),VLOOKUP($A541&amp;$F541,Master!$D:$E,2,0)&amp;$K541&amp;$L541,VLOOKUP($A541,Master!$D:$E,2,0)&amp;Sheet1!$K541&amp;Sheet1!$L541)</f>
        <v>Corolla CrossKGL45111</v>
      </c>
      <c r="Q541" s="33" t="str">
        <f t="shared" si="16"/>
        <v>CXG0KGL45111</v>
      </c>
      <c r="R541" s="33" t="str">
        <f>IF(IF(VLOOKUP($A541,Master!$G:$J,4,0)="x",Sheet1!$A541,"")="","",IF(VLOOKUP($A541,Master!$G:$J,4,0)="x",Sheet1!$A541,"")&amp;$K541&amp;$L541)</f>
        <v>CXG0KGL45111</v>
      </c>
      <c r="S541" s="33" t="str">
        <f>IF(VLOOKUP($A541,Master!$L:$M,2,0)=0,"",VLOOKUP($A541,Master!$L:$M,2,0)&amp;$K541&amp;$M541)</f>
        <v>CXG0KGL45111</v>
      </c>
      <c r="T541" s="33" t="str">
        <f t="shared" si="17"/>
        <v>CXG0KGL</v>
      </c>
      <c r="U541" s="179"/>
    </row>
    <row r="542" spans="1:21" hidden="1" x14ac:dyDescent="0.3">
      <c r="A542" s="184" t="s">
        <v>210</v>
      </c>
      <c r="B542" s="185" t="s">
        <v>2504</v>
      </c>
      <c r="C542" s="185" t="s">
        <v>2505</v>
      </c>
      <c r="D542" s="185" t="s">
        <v>2506</v>
      </c>
      <c r="E542" s="185" t="s">
        <v>103</v>
      </c>
      <c r="F542" s="185" t="s">
        <v>245</v>
      </c>
      <c r="G542" s="186">
        <v>44927</v>
      </c>
      <c r="H542" s="185" t="s">
        <v>2507</v>
      </c>
      <c r="I542" s="257"/>
      <c r="J542" s="185" t="s">
        <v>260</v>
      </c>
      <c r="K542" s="185" t="s">
        <v>105</v>
      </c>
      <c r="L542" s="186">
        <v>45111</v>
      </c>
      <c r="M542" s="187">
        <v>45111</v>
      </c>
      <c r="O542" s="33" t="str">
        <f>VLOOKUP($A542,Master!$A:$B,2,0)&amp;$K542&amp;$L542</f>
        <v>Corolla CrossKGL45111</v>
      </c>
      <c r="P542" s="33" t="str">
        <f>IF(OR($A542="KE0",$A542="KZ0",$A542="KV0",$A542="KH0",$A542="KE",$A542="KZ",),VLOOKUP($A542&amp;$F542,Master!$D:$E,2,0)&amp;$K542&amp;$L542,VLOOKUP($A542,Master!$D:$E,2,0)&amp;Sheet1!$K542&amp;Sheet1!$L542)</f>
        <v>Corolla CrossKGL45111</v>
      </c>
      <c r="Q542" s="33" t="str">
        <f t="shared" si="16"/>
        <v>CXG0KGL45111</v>
      </c>
      <c r="R542" s="33" t="str">
        <f>IF(IF(VLOOKUP($A542,Master!$G:$J,4,0)="x",Sheet1!$A542,"")="","",IF(VLOOKUP($A542,Master!$G:$J,4,0)="x",Sheet1!$A542,"")&amp;$K542&amp;$L542)</f>
        <v>CXG0KGL45111</v>
      </c>
      <c r="S542" s="33" t="str">
        <f>IF(VLOOKUP($A542,Master!$L:$M,2,0)=0,"",VLOOKUP($A542,Master!$L:$M,2,0)&amp;$K542&amp;$M542)</f>
        <v>CXG0KGL45111</v>
      </c>
      <c r="T542" s="33" t="str">
        <f t="shared" si="17"/>
        <v>CXG0KGL</v>
      </c>
      <c r="U542" s="179"/>
    </row>
    <row r="543" spans="1:21" hidden="1" x14ac:dyDescent="0.3">
      <c r="A543" s="184" t="s">
        <v>210</v>
      </c>
      <c r="B543" s="185" t="s">
        <v>3121</v>
      </c>
      <c r="C543" s="185" t="s">
        <v>3122</v>
      </c>
      <c r="D543" s="185" t="s">
        <v>3123</v>
      </c>
      <c r="E543" s="185" t="s">
        <v>247</v>
      </c>
      <c r="F543" s="185" t="s">
        <v>246</v>
      </c>
      <c r="G543" s="186">
        <v>44958</v>
      </c>
      <c r="H543" s="185" t="s">
        <v>3124</v>
      </c>
      <c r="I543" s="257"/>
      <c r="J543" s="185" t="s">
        <v>144</v>
      </c>
      <c r="K543" s="185" t="s">
        <v>105</v>
      </c>
      <c r="L543" s="186">
        <v>45111</v>
      </c>
      <c r="M543" s="187">
        <v>45111</v>
      </c>
      <c r="O543" s="33" t="str">
        <f>VLOOKUP($A543,Master!$A:$B,2,0)&amp;$K543&amp;$L543</f>
        <v>Corolla CrossKGL45111</v>
      </c>
      <c r="P543" s="33" t="str">
        <f>IF(OR($A543="KE0",$A543="KZ0",$A543="KV0",$A543="KH0",$A543="KE",$A543="KZ",),VLOOKUP($A543&amp;$F543,Master!$D:$E,2,0)&amp;$K543&amp;$L543,VLOOKUP($A543,Master!$D:$E,2,0)&amp;Sheet1!$K543&amp;Sheet1!$L543)</f>
        <v>Corolla CrossKGL45111</v>
      </c>
      <c r="Q543" s="33" t="str">
        <f t="shared" si="16"/>
        <v>CXG0KGL45111</v>
      </c>
      <c r="R543" s="33" t="str">
        <f>IF(IF(VLOOKUP($A543,Master!$G:$J,4,0)="x",Sheet1!$A543,"")="","",IF(VLOOKUP($A543,Master!$G:$J,4,0)="x",Sheet1!$A543,"")&amp;$K543&amp;$L543)</f>
        <v>CXG0KGL45111</v>
      </c>
      <c r="S543" s="33" t="str">
        <f>IF(VLOOKUP($A543,Master!$L:$M,2,0)=0,"",VLOOKUP($A543,Master!$L:$M,2,0)&amp;$K543&amp;$M543)</f>
        <v>CXG0KGL45111</v>
      </c>
      <c r="T543" s="33" t="str">
        <f t="shared" si="17"/>
        <v>CXG0KGL</v>
      </c>
      <c r="U543" s="179"/>
    </row>
    <row r="544" spans="1:21" x14ac:dyDescent="0.3">
      <c r="A544" s="184" t="s">
        <v>210</v>
      </c>
      <c r="B544" s="185" t="s">
        <v>1452</v>
      </c>
      <c r="C544" s="185" t="s">
        <v>1453</v>
      </c>
      <c r="D544" s="185" t="s">
        <v>1454</v>
      </c>
      <c r="E544" s="185" t="s">
        <v>247</v>
      </c>
      <c r="F544" s="185" t="s">
        <v>245</v>
      </c>
      <c r="G544" s="186">
        <v>44986</v>
      </c>
      <c r="H544" s="185" t="s">
        <v>1455</v>
      </c>
      <c r="I544" s="257"/>
      <c r="J544" s="185" t="s">
        <v>181</v>
      </c>
      <c r="K544" s="185" t="s">
        <v>105</v>
      </c>
      <c r="L544" s="186">
        <v>45097</v>
      </c>
      <c r="M544" s="187">
        <v>45097</v>
      </c>
      <c r="O544" s="33" t="str">
        <f>VLOOKUP($A544,Master!$A:$B,2,0)&amp;$K544&amp;$L544</f>
        <v>Corolla CrossKGL45097</v>
      </c>
      <c r="P544" s="33" t="str">
        <f>IF(OR($A544="KE0",$A544="KZ0",$A544="KV0",$A544="KH0",$A544="KE",$A544="KZ",),VLOOKUP($A544&amp;$F544,Master!$D:$E,2,0)&amp;$K544&amp;$L544,VLOOKUP($A544,Master!$D:$E,2,0)&amp;Sheet1!$K544&amp;Sheet1!$L544)</f>
        <v>Corolla CrossKGL45097</v>
      </c>
      <c r="Q544" s="33" t="str">
        <f t="shared" si="16"/>
        <v>CXG0KGL45097</v>
      </c>
      <c r="R544" s="33" t="str">
        <f>IF(IF(VLOOKUP($A544,Master!$G:$J,4,0)="x",Sheet1!$A544,"")="","",IF(VLOOKUP($A544,Master!$G:$J,4,0)="x",Sheet1!$A544,"")&amp;$K544&amp;$L544)</f>
        <v>CXG0KGL45097</v>
      </c>
      <c r="S544" s="33" t="str">
        <f>IF(VLOOKUP($A544,Master!$L:$M,2,0)=0,"",VLOOKUP($A544,Master!$L:$M,2,0)&amp;$K544&amp;$M544)</f>
        <v>CXG0KGL45097</v>
      </c>
      <c r="T544" s="33" t="str">
        <f t="shared" si="17"/>
        <v>CXG0KGL</v>
      </c>
      <c r="U544" s="179"/>
    </row>
    <row r="545" spans="1:21" hidden="1" x14ac:dyDescent="0.3">
      <c r="A545" s="184" t="s">
        <v>210</v>
      </c>
      <c r="B545" s="185" t="s">
        <v>2288</v>
      </c>
      <c r="C545" s="185" t="s">
        <v>2289</v>
      </c>
      <c r="D545" s="185" t="s">
        <v>2290</v>
      </c>
      <c r="E545" s="185" t="s">
        <v>248</v>
      </c>
      <c r="F545" s="185" t="s">
        <v>246</v>
      </c>
      <c r="G545" s="186">
        <v>44927</v>
      </c>
      <c r="H545" s="185" t="s">
        <v>2291</v>
      </c>
      <c r="I545" s="257"/>
      <c r="J545" s="185" t="s">
        <v>181</v>
      </c>
      <c r="K545" s="185" t="s">
        <v>105</v>
      </c>
      <c r="L545" s="186">
        <v>45114</v>
      </c>
      <c r="M545" s="187">
        <v>45114</v>
      </c>
      <c r="O545" s="33" t="str">
        <f>VLOOKUP($A545,Master!$A:$B,2,0)&amp;$K545&amp;$L545</f>
        <v>Corolla CrossKGL45114</v>
      </c>
      <c r="P545" s="33" t="str">
        <f>IF(OR($A545="KE0",$A545="KZ0",$A545="KV0",$A545="KH0",$A545="KE",$A545="KZ",),VLOOKUP($A545&amp;$F545,Master!$D:$E,2,0)&amp;$K545&amp;$L545,VLOOKUP($A545,Master!$D:$E,2,0)&amp;Sheet1!$K545&amp;Sheet1!$L545)</f>
        <v>Corolla CrossKGL45114</v>
      </c>
      <c r="Q545" s="33" t="str">
        <f t="shared" si="16"/>
        <v>CXG0KGL45114</v>
      </c>
      <c r="R545" s="33" t="str">
        <f>IF(IF(VLOOKUP($A545,Master!$G:$J,4,0)="x",Sheet1!$A545,"")="","",IF(VLOOKUP($A545,Master!$G:$J,4,0)="x",Sheet1!$A545,"")&amp;$K545&amp;$L545)</f>
        <v>CXG0KGL45114</v>
      </c>
      <c r="S545" s="33" t="str">
        <f>IF(VLOOKUP($A545,Master!$L:$M,2,0)=0,"",VLOOKUP($A545,Master!$L:$M,2,0)&amp;$K545&amp;$M545)</f>
        <v>CXG0KGL45114</v>
      </c>
      <c r="T545" s="33" t="str">
        <f t="shared" si="17"/>
        <v>CXG0KGL</v>
      </c>
      <c r="U545" s="179"/>
    </row>
    <row r="546" spans="1:21" hidden="1" x14ac:dyDescent="0.3">
      <c r="A546" s="184" t="s">
        <v>210</v>
      </c>
      <c r="B546" s="185" t="s">
        <v>3201</v>
      </c>
      <c r="C546" s="185" t="s">
        <v>3202</v>
      </c>
      <c r="D546" s="185" t="s">
        <v>3203</v>
      </c>
      <c r="E546" s="185" t="s">
        <v>103</v>
      </c>
      <c r="F546" s="185" t="s">
        <v>245</v>
      </c>
      <c r="G546" s="186">
        <v>44927</v>
      </c>
      <c r="H546" s="185" t="s">
        <v>3204</v>
      </c>
      <c r="I546" s="257"/>
      <c r="J546" s="185" t="s">
        <v>146</v>
      </c>
      <c r="K546" s="185" t="s">
        <v>105</v>
      </c>
      <c r="L546" s="186">
        <v>45113</v>
      </c>
      <c r="M546" s="187">
        <v>45113</v>
      </c>
      <c r="O546" s="33" t="str">
        <f>VLOOKUP($A546,Master!$A:$B,2,0)&amp;$K546&amp;$L546</f>
        <v>Corolla CrossKGL45113</v>
      </c>
      <c r="P546" s="33" t="str">
        <f>IF(OR($A546="KE0",$A546="KZ0",$A546="KV0",$A546="KH0",$A546="KE",$A546="KZ",),VLOOKUP($A546&amp;$F546,Master!$D:$E,2,0)&amp;$K546&amp;$L546,VLOOKUP($A546,Master!$D:$E,2,0)&amp;Sheet1!$K546&amp;Sheet1!$L546)</f>
        <v>Corolla CrossKGL45113</v>
      </c>
      <c r="Q546" s="33" t="str">
        <f t="shared" si="16"/>
        <v>CXG0KGL45113</v>
      </c>
      <c r="R546" s="33" t="str">
        <f>IF(IF(VLOOKUP($A546,Master!$G:$J,4,0)="x",Sheet1!$A546,"")="","",IF(VLOOKUP($A546,Master!$G:$J,4,0)="x",Sheet1!$A546,"")&amp;$K546&amp;$L546)</f>
        <v>CXG0KGL45113</v>
      </c>
      <c r="S546" s="33" t="str">
        <f>IF(VLOOKUP($A546,Master!$L:$M,2,0)=0,"",VLOOKUP($A546,Master!$L:$M,2,0)&amp;$K546&amp;$M546)</f>
        <v>CXG0KGL45113</v>
      </c>
      <c r="T546" s="33" t="str">
        <f t="shared" si="17"/>
        <v>CXG0KGL</v>
      </c>
      <c r="U546" s="179"/>
    </row>
    <row r="547" spans="1:21" hidden="1" x14ac:dyDescent="0.3">
      <c r="A547" s="184" t="s">
        <v>210</v>
      </c>
      <c r="B547" s="185" t="s">
        <v>2404</v>
      </c>
      <c r="C547" s="185" t="s">
        <v>2405</v>
      </c>
      <c r="D547" s="185" t="s">
        <v>2406</v>
      </c>
      <c r="E547" s="185" t="s">
        <v>248</v>
      </c>
      <c r="F547" s="185" t="s">
        <v>246</v>
      </c>
      <c r="G547" s="186">
        <v>44958</v>
      </c>
      <c r="H547" s="185" t="s">
        <v>2407</v>
      </c>
      <c r="I547" s="257"/>
      <c r="J547" s="185" t="s">
        <v>181</v>
      </c>
      <c r="K547" s="185" t="s">
        <v>105</v>
      </c>
      <c r="L547" s="186">
        <v>45117</v>
      </c>
      <c r="M547" s="187">
        <v>45117</v>
      </c>
      <c r="O547" s="33" t="str">
        <f>VLOOKUP($A547,Master!$A:$B,2,0)&amp;$K547&amp;$L547</f>
        <v>Corolla CrossKGL45117</v>
      </c>
      <c r="P547" s="33" t="str">
        <f>IF(OR($A547="KE0",$A547="KZ0",$A547="KV0",$A547="KH0",$A547="KE",$A547="KZ",),VLOOKUP($A547&amp;$F547,Master!$D:$E,2,0)&amp;$K547&amp;$L547,VLOOKUP($A547,Master!$D:$E,2,0)&amp;Sheet1!$K547&amp;Sheet1!$L547)</f>
        <v>Corolla CrossKGL45117</v>
      </c>
      <c r="Q547" s="33" t="str">
        <f t="shared" si="16"/>
        <v>CXG0KGL45117</v>
      </c>
      <c r="R547" s="33" t="str">
        <f>IF(IF(VLOOKUP($A547,Master!$G:$J,4,0)="x",Sheet1!$A547,"")="","",IF(VLOOKUP($A547,Master!$G:$J,4,0)="x",Sheet1!$A547,"")&amp;$K547&amp;$L547)</f>
        <v>CXG0KGL45117</v>
      </c>
      <c r="S547" s="33" t="str">
        <f>IF(VLOOKUP($A547,Master!$L:$M,2,0)=0,"",VLOOKUP($A547,Master!$L:$M,2,0)&amp;$K547&amp;$M547)</f>
        <v>CXG0KGL45117</v>
      </c>
      <c r="T547" s="33" t="str">
        <f t="shared" si="17"/>
        <v>CXG0KGL</v>
      </c>
      <c r="U547" s="179"/>
    </row>
    <row r="548" spans="1:21" hidden="1" x14ac:dyDescent="0.3">
      <c r="A548" s="184" t="s">
        <v>210</v>
      </c>
      <c r="B548" s="185" t="s">
        <v>3254</v>
      </c>
      <c r="C548" s="185" t="s">
        <v>3255</v>
      </c>
      <c r="D548" s="185" t="s">
        <v>3256</v>
      </c>
      <c r="E548" s="185" t="s">
        <v>103</v>
      </c>
      <c r="F548" s="185" t="s">
        <v>246</v>
      </c>
      <c r="G548" s="186">
        <v>44958</v>
      </c>
      <c r="H548" s="185" t="s">
        <v>3257</v>
      </c>
      <c r="I548" s="257"/>
      <c r="J548" s="185" t="s">
        <v>114</v>
      </c>
      <c r="K548" s="185" t="s">
        <v>105</v>
      </c>
      <c r="L548" s="186">
        <v>45114</v>
      </c>
      <c r="M548" s="187">
        <v>45114</v>
      </c>
      <c r="O548" s="33" t="str">
        <f>VLOOKUP($A548,Master!$A:$B,2,0)&amp;$K548&amp;$L548</f>
        <v>Corolla CrossKGL45114</v>
      </c>
      <c r="P548" s="33" t="str">
        <f>IF(OR($A548="KE0",$A548="KZ0",$A548="KV0",$A548="KH0",$A548="KE",$A548="KZ",),VLOOKUP($A548&amp;$F548,Master!$D:$E,2,0)&amp;$K548&amp;$L548,VLOOKUP($A548,Master!$D:$E,2,0)&amp;Sheet1!$K548&amp;Sheet1!$L548)</f>
        <v>Corolla CrossKGL45114</v>
      </c>
      <c r="Q548" s="33" t="str">
        <f t="shared" si="16"/>
        <v>CXG0KGL45114</v>
      </c>
      <c r="R548" s="33" t="str">
        <f>IF(IF(VLOOKUP($A548,Master!$G:$J,4,0)="x",Sheet1!$A548,"")="","",IF(VLOOKUP($A548,Master!$G:$J,4,0)="x",Sheet1!$A548,"")&amp;$K548&amp;$L548)</f>
        <v>CXG0KGL45114</v>
      </c>
      <c r="S548" s="33" t="str">
        <f>IF(VLOOKUP($A548,Master!$L:$M,2,0)=0,"",VLOOKUP($A548,Master!$L:$M,2,0)&amp;$K548&amp;$M548)</f>
        <v>CXG0KGL45114</v>
      </c>
      <c r="T548" s="33" t="str">
        <f t="shared" si="17"/>
        <v>CXG0KGL</v>
      </c>
      <c r="U548" s="179"/>
    </row>
    <row r="549" spans="1:21" hidden="1" x14ac:dyDescent="0.3">
      <c r="A549" s="184" t="s">
        <v>210</v>
      </c>
      <c r="B549" s="185" t="s">
        <v>3057</v>
      </c>
      <c r="C549" s="185" t="s">
        <v>3058</v>
      </c>
      <c r="D549" s="185" t="s">
        <v>3059</v>
      </c>
      <c r="E549" s="185" t="s">
        <v>248</v>
      </c>
      <c r="F549" s="185" t="s">
        <v>245</v>
      </c>
      <c r="G549" s="186">
        <v>44986</v>
      </c>
      <c r="H549" s="185" t="s">
        <v>3060</v>
      </c>
      <c r="I549" s="257"/>
      <c r="J549" s="185" t="s">
        <v>117</v>
      </c>
      <c r="K549" s="185" t="s">
        <v>105</v>
      </c>
      <c r="L549" s="186">
        <v>45114</v>
      </c>
      <c r="M549" s="187">
        <v>45114</v>
      </c>
      <c r="O549" s="33" t="str">
        <f>VLOOKUP($A549,Master!$A:$B,2,0)&amp;$K549&amp;$L549</f>
        <v>Corolla CrossKGL45114</v>
      </c>
      <c r="P549" s="33" t="str">
        <f>IF(OR($A549="KE0",$A549="KZ0",$A549="KV0",$A549="KH0",$A549="KE",$A549="KZ",),VLOOKUP($A549&amp;$F549,Master!$D:$E,2,0)&amp;$K549&amp;$L549,VLOOKUP($A549,Master!$D:$E,2,0)&amp;Sheet1!$K549&amp;Sheet1!$L549)</f>
        <v>Corolla CrossKGL45114</v>
      </c>
      <c r="Q549" s="33" t="str">
        <f t="shared" si="16"/>
        <v>CXG0KGL45114</v>
      </c>
      <c r="R549" s="33" t="str">
        <f>IF(IF(VLOOKUP($A549,Master!$G:$J,4,0)="x",Sheet1!$A549,"")="","",IF(VLOOKUP($A549,Master!$G:$J,4,0)="x",Sheet1!$A549,"")&amp;$K549&amp;$L549)</f>
        <v>CXG0KGL45114</v>
      </c>
      <c r="S549" s="33" t="str">
        <f>IF(VLOOKUP($A549,Master!$L:$M,2,0)=0,"",VLOOKUP($A549,Master!$L:$M,2,0)&amp;$K549&amp;$M549)</f>
        <v>CXG0KGL45114</v>
      </c>
      <c r="T549" s="33" t="str">
        <f t="shared" si="17"/>
        <v>CXG0KGL</v>
      </c>
      <c r="U549" s="179"/>
    </row>
    <row r="550" spans="1:21" hidden="1" x14ac:dyDescent="0.3">
      <c r="A550" s="184" t="s">
        <v>210</v>
      </c>
      <c r="B550" s="185" t="s">
        <v>3266</v>
      </c>
      <c r="C550" s="185" t="s">
        <v>3267</v>
      </c>
      <c r="D550" s="185" t="s">
        <v>3268</v>
      </c>
      <c r="E550" s="185" t="s">
        <v>182</v>
      </c>
      <c r="F550" s="185" t="s">
        <v>245</v>
      </c>
      <c r="G550" s="186">
        <v>44986</v>
      </c>
      <c r="H550" s="185" t="s">
        <v>3269</v>
      </c>
      <c r="I550" s="257"/>
      <c r="J550" s="185" t="s">
        <v>144</v>
      </c>
      <c r="K550" s="185" t="s">
        <v>105</v>
      </c>
      <c r="L550" s="186">
        <v>45114</v>
      </c>
      <c r="M550" s="187">
        <v>45114</v>
      </c>
      <c r="O550" s="33" t="str">
        <f>VLOOKUP($A550,Master!$A:$B,2,0)&amp;$K550&amp;$L550</f>
        <v>Corolla CrossKGL45114</v>
      </c>
      <c r="P550" s="33" t="str">
        <f>IF(OR($A550="KE0",$A550="KZ0",$A550="KV0",$A550="KH0",$A550="KE",$A550="KZ",),VLOOKUP($A550&amp;$F550,Master!$D:$E,2,0)&amp;$K550&amp;$L550,VLOOKUP($A550,Master!$D:$E,2,0)&amp;Sheet1!$K550&amp;Sheet1!$L550)</f>
        <v>Corolla CrossKGL45114</v>
      </c>
      <c r="Q550" s="33" t="str">
        <f t="shared" si="16"/>
        <v>CXG0KGL45114</v>
      </c>
      <c r="R550" s="33" t="str">
        <f>IF(IF(VLOOKUP($A550,Master!$G:$J,4,0)="x",Sheet1!$A550,"")="","",IF(VLOOKUP($A550,Master!$G:$J,4,0)="x",Sheet1!$A550,"")&amp;$K550&amp;$L550)</f>
        <v>CXG0KGL45114</v>
      </c>
      <c r="S550" s="33" t="str">
        <f>IF(VLOOKUP($A550,Master!$L:$M,2,0)=0,"",VLOOKUP($A550,Master!$L:$M,2,0)&amp;$K550&amp;$M550)</f>
        <v>CXG0KGL45114</v>
      </c>
      <c r="T550" s="33" t="str">
        <f t="shared" si="17"/>
        <v>CXG0KGL</v>
      </c>
      <c r="U550" s="179"/>
    </row>
    <row r="551" spans="1:21" x14ac:dyDescent="0.3">
      <c r="A551" s="184" t="s">
        <v>210</v>
      </c>
      <c r="B551" s="185" t="s">
        <v>1556</v>
      </c>
      <c r="C551" s="185" t="s">
        <v>1557</v>
      </c>
      <c r="D551" s="185" t="s">
        <v>1558</v>
      </c>
      <c r="E551" s="185" t="s">
        <v>248</v>
      </c>
      <c r="F551" s="185" t="s">
        <v>245</v>
      </c>
      <c r="G551" s="186">
        <v>44927</v>
      </c>
      <c r="H551" s="185" t="s">
        <v>1559</v>
      </c>
      <c r="I551" s="257"/>
      <c r="J551" s="185" t="s">
        <v>148</v>
      </c>
      <c r="K551" s="185" t="s">
        <v>105</v>
      </c>
      <c r="L551" s="186">
        <v>45084</v>
      </c>
      <c r="M551" s="187">
        <v>45084</v>
      </c>
      <c r="O551" s="33" t="str">
        <f>VLOOKUP($A551,Master!$A:$B,2,0)&amp;$K551&amp;$L551</f>
        <v>Corolla CrossKGL45084</v>
      </c>
      <c r="P551" s="33" t="str">
        <f>IF(OR($A551="KE0",$A551="KZ0",$A551="KV0",$A551="KH0",$A551="KE",$A551="KZ",),VLOOKUP($A551&amp;$F551,Master!$D:$E,2,0)&amp;$K551&amp;$L551,VLOOKUP($A551,Master!$D:$E,2,0)&amp;Sheet1!$K551&amp;Sheet1!$L551)</f>
        <v>Corolla CrossKGL45084</v>
      </c>
      <c r="Q551" s="33" t="str">
        <f t="shared" si="16"/>
        <v>CXG0KGL45084</v>
      </c>
      <c r="R551" s="33" t="str">
        <f>IF(IF(VLOOKUP($A551,Master!$G:$J,4,0)="x",Sheet1!$A551,"")="","",IF(VLOOKUP($A551,Master!$G:$J,4,0)="x",Sheet1!$A551,"")&amp;$K551&amp;$L551)</f>
        <v>CXG0KGL45084</v>
      </c>
      <c r="S551" s="33" t="str">
        <f>IF(VLOOKUP($A551,Master!$L:$M,2,0)=0,"",VLOOKUP($A551,Master!$L:$M,2,0)&amp;$K551&amp;$M551)</f>
        <v>CXG0KGL45084</v>
      </c>
      <c r="T551" s="33" t="str">
        <f t="shared" si="17"/>
        <v>CXG0KGL</v>
      </c>
      <c r="U551" s="179"/>
    </row>
    <row r="552" spans="1:21" x14ac:dyDescent="0.3">
      <c r="A552" s="184" t="s">
        <v>210</v>
      </c>
      <c r="B552" s="185" t="s">
        <v>1624</v>
      </c>
      <c r="C552" s="185" t="s">
        <v>1625</v>
      </c>
      <c r="D552" s="185" t="s">
        <v>1626</v>
      </c>
      <c r="E552" s="185" t="s">
        <v>248</v>
      </c>
      <c r="F552" s="185" t="s">
        <v>245</v>
      </c>
      <c r="G552" s="186">
        <v>44927</v>
      </c>
      <c r="H552" s="185" t="s">
        <v>1627</v>
      </c>
      <c r="I552" s="257"/>
      <c r="J552" s="185" t="s">
        <v>168</v>
      </c>
      <c r="K552" s="185" t="s">
        <v>105</v>
      </c>
      <c r="L552" s="186">
        <v>45086</v>
      </c>
      <c r="M552" s="187">
        <v>45086</v>
      </c>
      <c r="O552" s="33" t="str">
        <f>VLOOKUP($A552,Master!$A:$B,2,0)&amp;$K552&amp;$L552</f>
        <v>Corolla CrossKGL45086</v>
      </c>
      <c r="P552" s="33" t="str">
        <f>IF(OR($A552="KE0",$A552="KZ0",$A552="KV0",$A552="KH0",$A552="KE",$A552="KZ",),VLOOKUP($A552&amp;$F552,Master!$D:$E,2,0)&amp;$K552&amp;$L552,VLOOKUP($A552,Master!$D:$E,2,0)&amp;Sheet1!$K552&amp;Sheet1!$L552)</f>
        <v>Corolla CrossKGL45086</v>
      </c>
      <c r="Q552" s="33" t="str">
        <f t="shared" si="16"/>
        <v>CXG0KGL45086</v>
      </c>
      <c r="R552" s="33" t="str">
        <f>IF(IF(VLOOKUP($A552,Master!$G:$J,4,0)="x",Sheet1!$A552,"")="","",IF(VLOOKUP($A552,Master!$G:$J,4,0)="x",Sheet1!$A552,"")&amp;$K552&amp;$L552)</f>
        <v>CXG0KGL45086</v>
      </c>
      <c r="S552" s="33" t="str">
        <f>IF(VLOOKUP($A552,Master!$L:$M,2,0)=0,"",VLOOKUP($A552,Master!$L:$M,2,0)&amp;$K552&amp;$M552)</f>
        <v>CXG0KGL45086</v>
      </c>
      <c r="T552" s="33" t="str">
        <f t="shared" si="17"/>
        <v>CXG0KGL</v>
      </c>
      <c r="U552" s="179"/>
    </row>
    <row r="553" spans="1:21" x14ac:dyDescent="0.3">
      <c r="A553" s="184" t="s">
        <v>210</v>
      </c>
      <c r="B553" s="185" t="s">
        <v>1929</v>
      </c>
      <c r="C553" s="185" t="s">
        <v>1930</v>
      </c>
      <c r="D553" s="185" t="s">
        <v>1931</v>
      </c>
      <c r="E553" s="185" t="s">
        <v>103</v>
      </c>
      <c r="F553" s="185" t="s">
        <v>245</v>
      </c>
      <c r="G553" s="186">
        <v>44986</v>
      </c>
      <c r="H553" s="185" t="s">
        <v>1932</v>
      </c>
      <c r="I553" s="257"/>
      <c r="J553" s="185" t="s">
        <v>111</v>
      </c>
      <c r="K553" s="185" t="s">
        <v>105</v>
      </c>
      <c r="L553" s="186">
        <v>45086</v>
      </c>
      <c r="M553" s="187">
        <v>45086</v>
      </c>
      <c r="O553" s="33" t="str">
        <f>VLOOKUP($A553,Master!$A:$B,2,0)&amp;$K553&amp;$L553</f>
        <v>Corolla CrossKGL45086</v>
      </c>
      <c r="P553" s="33" t="str">
        <f>IF(OR($A553="KE0",$A553="KZ0",$A553="KV0",$A553="KH0",$A553="KE",$A553="KZ",),VLOOKUP($A553&amp;$F553,Master!$D:$E,2,0)&amp;$K553&amp;$L553,VLOOKUP($A553,Master!$D:$E,2,0)&amp;Sheet1!$K553&amp;Sheet1!$L553)</f>
        <v>Corolla CrossKGL45086</v>
      </c>
      <c r="Q553" s="33" t="str">
        <f t="shared" si="16"/>
        <v>CXG0KGL45086</v>
      </c>
      <c r="R553" s="33" t="str">
        <f>IF(IF(VLOOKUP($A553,Master!$G:$J,4,0)="x",Sheet1!$A553,"")="","",IF(VLOOKUP($A553,Master!$G:$J,4,0)="x",Sheet1!$A553,"")&amp;$K553&amp;$L553)</f>
        <v>CXG0KGL45086</v>
      </c>
      <c r="S553" s="33" t="str">
        <f>IF(VLOOKUP($A553,Master!$L:$M,2,0)=0,"",VLOOKUP($A553,Master!$L:$M,2,0)&amp;$K553&amp;$M553)</f>
        <v>CXG0KGL45086</v>
      </c>
      <c r="T553" s="33" t="str">
        <f t="shared" si="17"/>
        <v>CXG0KGL</v>
      </c>
      <c r="U553" s="179"/>
    </row>
    <row r="554" spans="1:21" x14ac:dyDescent="0.3">
      <c r="A554" s="184" t="s">
        <v>210</v>
      </c>
      <c r="B554" s="185" t="s">
        <v>1260</v>
      </c>
      <c r="C554" s="185" t="s">
        <v>1261</v>
      </c>
      <c r="D554" s="185" t="s">
        <v>1262</v>
      </c>
      <c r="E554" s="185" t="s">
        <v>248</v>
      </c>
      <c r="F554" s="185" t="s">
        <v>246</v>
      </c>
      <c r="G554" s="186">
        <v>44927</v>
      </c>
      <c r="H554" s="185" t="s">
        <v>1263</v>
      </c>
      <c r="I554" s="257"/>
      <c r="J554" s="185" t="s">
        <v>109</v>
      </c>
      <c r="K554" s="185" t="s">
        <v>105</v>
      </c>
      <c r="L554" s="186">
        <v>45087</v>
      </c>
      <c r="M554" s="187">
        <v>45087</v>
      </c>
      <c r="O554" s="33" t="str">
        <f>VLOOKUP($A554,Master!$A:$B,2,0)&amp;$K554&amp;$L554</f>
        <v>Corolla CrossKGL45087</v>
      </c>
      <c r="P554" s="33" t="str">
        <f>IF(OR($A554="KE0",$A554="KZ0",$A554="KV0",$A554="KH0",$A554="KE",$A554="KZ",),VLOOKUP($A554&amp;$F554,Master!$D:$E,2,0)&amp;$K554&amp;$L554,VLOOKUP($A554,Master!$D:$E,2,0)&amp;Sheet1!$K554&amp;Sheet1!$L554)</f>
        <v>Corolla CrossKGL45087</v>
      </c>
      <c r="Q554" s="33" t="str">
        <f t="shared" si="16"/>
        <v>CXG0KGL45087</v>
      </c>
      <c r="R554" s="33" t="str">
        <f>IF(IF(VLOOKUP($A554,Master!$G:$J,4,0)="x",Sheet1!$A554,"")="","",IF(VLOOKUP($A554,Master!$G:$J,4,0)="x",Sheet1!$A554,"")&amp;$K554&amp;$L554)</f>
        <v>CXG0KGL45087</v>
      </c>
      <c r="S554" s="33" t="str">
        <f>IF(VLOOKUP($A554,Master!$L:$M,2,0)=0,"",VLOOKUP($A554,Master!$L:$M,2,0)&amp;$K554&amp;$M554)</f>
        <v>CXG0KGL45087</v>
      </c>
      <c r="T554" s="33" t="str">
        <f t="shared" si="17"/>
        <v>CXG0KGL</v>
      </c>
      <c r="U554" s="179"/>
    </row>
    <row r="555" spans="1:21" x14ac:dyDescent="0.3">
      <c r="A555" s="184" t="s">
        <v>210</v>
      </c>
      <c r="B555" s="185" t="s">
        <v>1264</v>
      </c>
      <c r="C555" s="185" t="s">
        <v>1265</v>
      </c>
      <c r="D555" s="185" t="s">
        <v>1266</v>
      </c>
      <c r="E555" s="185" t="s">
        <v>248</v>
      </c>
      <c r="F555" s="185" t="s">
        <v>246</v>
      </c>
      <c r="G555" s="186">
        <v>44927</v>
      </c>
      <c r="H555" s="185" t="s">
        <v>1267</v>
      </c>
      <c r="I555" s="257"/>
      <c r="J555" s="185" t="s">
        <v>109</v>
      </c>
      <c r="K555" s="185" t="s">
        <v>105</v>
      </c>
      <c r="L555" s="186">
        <v>45087</v>
      </c>
      <c r="M555" s="187">
        <v>45087</v>
      </c>
      <c r="O555" s="33" t="str">
        <f>VLOOKUP($A555,Master!$A:$B,2,0)&amp;$K555&amp;$L555</f>
        <v>Corolla CrossKGL45087</v>
      </c>
      <c r="P555" s="33" t="str">
        <f>IF(OR($A555="KE0",$A555="KZ0",$A555="KV0",$A555="KH0",$A555="KE",$A555="KZ",),VLOOKUP($A555&amp;$F555,Master!$D:$E,2,0)&amp;$K555&amp;$L555,VLOOKUP($A555,Master!$D:$E,2,0)&amp;Sheet1!$K555&amp;Sheet1!$L555)</f>
        <v>Corolla CrossKGL45087</v>
      </c>
      <c r="Q555" s="33" t="str">
        <f t="shared" si="16"/>
        <v>CXG0KGL45087</v>
      </c>
      <c r="R555" s="33" t="str">
        <f>IF(IF(VLOOKUP($A555,Master!$G:$J,4,0)="x",Sheet1!$A555,"")="","",IF(VLOOKUP($A555,Master!$G:$J,4,0)="x",Sheet1!$A555,"")&amp;$K555&amp;$L555)</f>
        <v>CXG0KGL45087</v>
      </c>
      <c r="S555" s="33" t="str">
        <f>IF(VLOOKUP($A555,Master!$L:$M,2,0)=0,"",VLOOKUP($A555,Master!$L:$M,2,0)&amp;$K555&amp;$M555)</f>
        <v>CXG0KGL45087</v>
      </c>
      <c r="T555" s="33" t="str">
        <f t="shared" si="17"/>
        <v>CXG0KGL</v>
      </c>
      <c r="U555" s="179"/>
    </row>
    <row r="556" spans="1:21" x14ac:dyDescent="0.3">
      <c r="A556" s="184" t="s">
        <v>210</v>
      </c>
      <c r="B556" s="185" t="s">
        <v>1965</v>
      </c>
      <c r="C556" s="185" t="s">
        <v>1966</v>
      </c>
      <c r="D556" s="185" t="s">
        <v>1967</v>
      </c>
      <c r="E556" s="185" t="s">
        <v>248</v>
      </c>
      <c r="F556" s="185" t="s">
        <v>245</v>
      </c>
      <c r="G556" s="186">
        <v>44986</v>
      </c>
      <c r="H556" s="185" t="s">
        <v>1968</v>
      </c>
      <c r="I556" s="257"/>
      <c r="J556" s="185" t="s">
        <v>110</v>
      </c>
      <c r="K556" s="185" t="s">
        <v>105</v>
      </c>
      <c r="L556" s="186">
        <v>45090</v>
      </c>
      <c r="M556" s="187">
        <v>45090</v>
      </c>
      <c r="O556" s="33" t="str">
        <f>VLOOKUP($A556,Master!$A:$B,2,0)&amp;$K556&amp;$L556</f>
        <v>Corolla CrossKGL45090</v>
      </c>
      <c r="P556" s="33" t="str">
        <f>IF(OR($A556="KE0",$A556="KZ0",$A556="KV0",$A556="KH0",$A556="KE",$A556="KZ",),VLOOKUP($A556&amp;$F556,Master!$D:$E,2,0)&amp;$K556&amp;$L556,VLOOKUP($A556,Master!$D:$E,2,0)&amp;Sheet1!$K556&amp;Sheet1!$L556)</f>
        <v>Corolla CrossKGL45090</v>
      </c>
      <c r="Q556" s="33" t="str">
        <f t="shared" si="16"/>
        <v>CXG0KGL45090</v>
      </c>
      <c r="R556" s="33" t="str">
        <f>IF(IF(VLOOKUP($A556,Master!$G:$J,4,0)="x",Sheet1!$A556,"")="","",IF(VLOOKUP($A556,Master!$G:$J,4,0)="x",Sheet1!$A556,"")&amp;$K556&amp;$L556)</f>
        <v>CXG0KGL45090</v>
      </c>
      <c r="S556" s="33" t="str">
        <f>IF(VLOOKUP($A556,Master!$L:$M,2,0)=0,"",VLOOKUP($A556,Master!$L:$M,2,0)&amp;$K556&amp;$M556)</f>
        <v>CXG0KGL45090</v>
      </c>
      <c r="T556" s="33" t="str">
        <f t="shared" si="17"/>
        <v>CXG0KGL</v>
      </c>
      <c r="U556" s="179"/>
    </row>
    <row r="557" spans="1:21" hidden="1" x14ac:dyDescent="0.3">
      <c r="A557" s="184" t="s">
        <v>210</v>
      </c>
      <c r="B557" s="185" t="s">
        <v>2500</v>
      </c>
      <c r="C557" s="185" t="s">
        <v>2501</v>
      </c>
      <c r="D557" s="185" t="s">
        <v>2502</v>
      </c>
      <c r="E557" s="185" t="s">
        <v>248</v>
      </c>
      <c r="F557" s="185" t="s">
        <v>246</v>
      </c>
      <c r="G557" s="186">
        <v>44927</v>
      </c>
      <c r="H557" s="185" t="s">
        <v>2503</v>
      </c>
      <c r="I557" s="257"/>
      <c r="J557" s="185" t="s">
        <v>181</v>
      </c>
      <c r="K557" s="185" t="s">
        <v>105</v>
      </c>
      <c r="L557" s="186">
        <v>45112</v>
      </c>
      <c r="M557" s="187">
        <v>45112</v>
      </c>
      <c r="O557" s="33" t="str">
        <f>VLOOKUP($A557,Master!$A:$B,2,0)&amp;$K557&amp;$L557</f>
        <v>Corolla CrossKGL45112</v>
      </c>
      <c r="P557" s="33" t="str">
        <f>IF(OR($A557="KE0",$A557="KZ0",$A557="KV0",$A557="KH0",$A557="KE",$A557="KZ",),VLOOKUP($A557&amp;$F557,Master!$D:$E,2,0)&amp;$K557&amp;$L557,VLOOKUP($A557,Master!$D:$E,2,0)&amp;Sheet1!$K557&amp;Sheet1!$L557)</f>
        <v>Corolla CrossKGL45112</v>
      </c>
      <c r="Q557" s="33" t="str">
        <f t="shared" si="16"/>
        <v>CXG0KGL45112</v>
      </c>
      <c r="R557" s="33" t="str">
        <f>IF(IF(VLOOKUP($A557,Master!$G:$J,4,0)="x",Sheet1!$A557,"")="","",IF(VLOOKUP($A557,Master!$G:$J,4,0)="x",Sheet1!$A557,"")&amp;$K557&amp;$L557)</f>
        <v>CXG0KGL45112</v>
      </c>
      <c r="S557" s="33" t="str">
        <f>IF(VLOOKUP($A557,Master!$L:$M,2,0)=0,"",VLOOKUP($A557,Master!$L:$M,2,0)&amp;$K557&amp;$M557)</f>
        <v>CXG0KGL45112</v>
      </c>
      <c r="T557" s="33" t="str">
        <f t="shared" si="17"/>
        <v>CXG0KGL</v>
      </c>
      <c r="U557" s="179"/>
    </row>
    <row r="558" spans="1:21" hidden="1" x14ac:dyDescent="0.3">
      <c r="A558" s="184" t="s">
        <v>210</v>
      </c>
      <c r="B558" s="185" t="s">
        <v>2592</v>
      </c>
      <c r="C558" s="185" t="s">
        <v>2593</v>
      </c>
      <c r="D558" s="185" t="s">
        <v>2594</v>
      </c>
      <c r="E558" s="185" t="s">
        <v>248</v>
      </c>
      <c r="F558" s="185" t="s">
        <v>246</v>
      </c>
      <c r="G558" s="186">
        <v>44927</v>
      </c>
      <c r="H558" s="185" t="s">
        <v>2595</v>
      </c>
      <c r="I558" s="257"/>
      <c r="J558" s="185" t="s">
        <v>109</v>
      </c>
      <c r="K558" s="185" t="s">
        <v>105</v>
      </c>
      <c r="L558" s="186">
        <v>45112</v>
      </c>
      <c r="M558" s="187">
        <v>45112</v>
      </c>
      <c r="O558" s="33" t="str">
        <f>VLOOKUP($A558,Master!$A:$B,2,0)&amp;$K558&amp;$L558</f>
        <v>Corolla CrossKGL45112</v>
      </c>
      <c r="P558" s="33" t="str">
        <f>IF(OR($A558="KE0",$A558="KZ0",$A558="KV0",$A558="KH0",$A558="KE",$A558="KZ",),VLOOKUP($A558&amp;$F558,Master!$D:$E,2,0)&amp;$K558&amp;$L558,VLOOKUP($A558,Master!$D:$E,2,0)&amp;Sheet1!$K558&amp;Sheet1!$L558)</f>
        <v>Corolla CrossKGL45112</v>
      </c>
      <c r="Q558" s="33" t="str">
        <f t="shared" si="16"/>
        <v>CXG0KGL45112</v>
      </c>
      <c r="R558" s="33" t="str">
        <f>IF(IF(VLOOKUP($A558,Master!$G:$J,4,0)="x",Sheet1!$A558,"")="","",IF(VLOOKUP($A558,Master!$G:$J,4,0)="x",Sheet1!$A558,"")&amp;$K558&amp;$L558)</f>
        <v>CXG0KGL45112</v>
      </c>
      <c r="S558" s="33" t="str">
        <f>IF(VLOOKUP($A558,Master!$L:$M,2,0)=0,"",VLOOKUP($A558,Master!$L:$M,2,0)&amp;$K558&amp;$M558)</f>
        <v>CXG0KGL45112</v>
      </c>
      <c r="T558" s="33" t="str">
        <f t="shared" si="17"/>
        <v>CXG0KGL</v>
      </c>
      <c r="U558" s="179"/>
    </row>
    <row r="559" spans="1:21" hidden="1" x14ac:dyDescent="0.3">
      <c r="A559" s="184" t="s">
        <v>210</v>
      </c>
      <c r="B559" s="185" t="s">
        <v>2420</v>
      </c>
      <c r="C559" s="185" t="s">
        <v>2421</v>
      </c>
      <c r="D559" s="185" t="s">
        <v>2422</v>
      </c>
      <c r="E559" s="185" t="s">
        <v>124</v>
      </c>
      <c r="F559" s="185" t="s">
        <v>246</v>
      </c>
      <c r="G559" s="186">
        <v>44927</v>
      </c>
      <c r="H559" s="185" t="s">
        <v>2423</v>
      </c>
      <c r="I559" s="257"/>
      <c r="J559" s="185" t="s">
        <v>148</v>
      </c>
      <c r="K559" s="185" t="s">
        <v>105</v>
      </c>
      <c r="L559" s="186">
        <v>45112</v>
      </c>
      <c r="M559" s="187">
        <v>45112</v>
      </c>
      <c r="O559" s="33" t="str">
        <f>VLOOKUP($A559,Master!$A:$B,2,0)&amp;$K559&amp;$L559</f>
        <v>Corolla CrossKGL45112</v>
      </c>
      <c r="P559" s="33" t="str">
        <f>IF(OR($A559="KE0",$A559="KZ0",$A559="KV0",$A559="KH0",$A559="KE",$A559="KZ",),VLOOKUP($A559&amp;$F559,Master!$D:$E,2,0)&amp;$K559&amp;$L559,VLOOKUP($A559,Master!$D:$E,2,0)&amp;Sheet1!$K559&amp;Sheet1!$L559)</f>
        <v>Corolla CrossKGL45112</v>
      </c>
      <c r="Q559" s="33" t="str">
        <f t="shared" si="16"/>
        <v>CXG0KGL45112</v>
      </c>
      <c r="R559" s="33" t="str">
        <f>IF(IF(VLOOKUP($A559,Master!$G:$J,4,0)="x",Sheet1!$A559,"")="","",IF(VLOOKUP($A559,Master!$G:$J,4,0)="x",Sheet1!$A559,"")&amp;$K559&amp;$L559)</f>
        <v>CXG0KGL45112</v>
      </c>
      <c r="S559" s="33" t="str">
        <f>IF(VLOOKUP($A559,Master!$L:$M,2,0)=0,"",VLOOKUP($A559,Master!$L:$M,2,0)&amp;$K559&amp;$M559)</f>
        <v>CXG0KGL45112</v>
      </c>
      <c r="T559" s="33" t="str">
        <f t="shared" si="17"/>
        <v>CXG0KGL</v>
      </c>
      <c r="U559" s="179"/>
    </row>
    <row r="560" spans="1:21" x14ac:dyDescent="0.3">
      <c r="A560" s="184" t="s">
        <v>210</v>
      </c>
      <c r="B560" s="185" t="s">
        <v>2013</v>
      </c>
      <c r="C560" s="185" t="s">
        <v>2014</v>
      </c>
      <c r="D560" s="185" t="s">
        <v>2015</v>
      </c>
      <c r="E560" s="185" t="s">
        <v>248</v>
      </c>
      <c r="F560" s="185" t="s">
        <v>245</v>
      </c>
      <c r="G560" s="186">
        <v>44986</v>
      </c>
      <c r="H560" s="185" t="s">
        <v>2016</v>
      </c>
      <c r="I560" s="257"/>
      <c r="J560" s="185" t="s">
        <v>112</v>
      </c>
      <c r="K560" s="185" t="s">
        <v>105</v>
      </c>
      <c r="L560" s="186">
        <v>45100</v>
      </c>
      <c r="M560" s="187">
        <v>45100</v>
      </c>
      <c r="O560" s="33" t="str">
        <f>VLOOKUP($A560,Master!$A:$B,2,0)&amp;$K560&amp;$L560</f>
        <v>Corolla CrossKGL45100</v>
      </c>
      <c r="P560" s="33" t="str">
        <f>IF(OR($A560="KE0",$A560="KZ0",$A560="KV0",$A560="KH0",$A560="KE",$A560="KZ",),VLOOKUP($A560&amp;$F560,Master!$D:$E,2,0)&amp;$K560&amp;$L560,VLOOKUP($A560,Master!$D:$E,2,0)&amp;Sheet1!$K560&amp;Sheet1!$L560)</f>
        <v>Corolla CrossKGL45100</v>
      </c>
      <c r="Q560" s="33" t="str">
        <f t="shared" si="16"/>
        <v>CXG0KGL45100</v>
      </c>
      <c r="R560" s="33" t="str">
        <f>IF(IF(VLOOKUP($A560,Master!$G:$J,4,0)="x",Sheet1!$A560,"")="","",IF(VLOOKUP($A560,Master!$G:$J,4,0)="x",Sheet1!$A560,"")&amp;$K560&amp;$L560)</f>
        <v>CXG0KGL45100</v>
      </c>
      <c r="S560" s="33" t="str">
        <f>IF(VLOOKUP($A560,Master!$L:$M,2,0)=0,"",VLOOKUP($A560,Master!$L:$M,2,0)&amp;$K560&amp;$M560)</f>
        <v>CXG0KGL45100</v>
      </c>
      <c r="T560" s="33" t="str">
        <f t="shared" si="17"/>
        <v>CXG0KGL</v>
      </c>
      <c r="U560" s="179"/>
    </row>
    <row r="561" spans="1:21" hidden="1" x14ac:dyDescent="0.3">
      <c r="A561" s="184" t="s">
        <v>210</v>
      </c>
      <c r="B561" s="185" t="s">
        <v>2017</v>
      </c>
      <c r="C561" s="185" t="s">
        <v>2018</v>
      </c>
      <c r="D561" s="185" t="s">
        <v>2019</v>
      </c>
      <c r="E561" s="185" t="s">
        <v>248</v>
      </c>
      <c r="F561" s="185" t="s">
        <v>245</v>
      </c>
      <c r="G561" s="186">
        <v>44986</v>
      </c>
      <c r="H561" s="185" t="s">
        <v>2020</v>
      </c>
      <c r="I561" s="257"/>
      <c r="J561" s="185" t="s">
        <v>111</v>
      </c>
      <c r="K561" s="185" t="s">
        <v>105</v>
      </c>
      <c r="L561" s="186">
        <v>45103</v>
      </c>
      <c r="M561" s="187">
        <v>45103</v>
      </c>
      <c r="O561" s="33" t="str">
        <f>VLOOKUP($A561,Master!$A:$B,2,0)&amp;$K561&amp;$L561</f>
        <v>Corolla CrossKGL45103</v>
      </c>
      <c r="P561" s="33" t="str">
        <f>IF(OR($A561="KE0",$A561="KZ0",$A561="KV0",$A561="KH0",$A561="KE",$A561="KZ",),VLOOKUP($A561&amp;$F561,Master!$D:$E,2,0)&amp;$K561&amp;$L561,VLOOKUP($A561,Master!$D:$E,2,0)&amp;Sheet1!$K561&amp;Sheet1!$L561)</f>
        <v>Corolla CrossKGL45103</v>
      </c>
      <c r="Q561" s="33" t="str">
        <f t="shared" si="16"/>
        <v>CXG0KGL45103</v>
      </c>
      <c r="R561" s="33" t="str">
        <f>IF(IF(VLOOKUP($A561,Master!$G:$J,4,0)="x",Sheet1!$A561,"")="","",IF(VLOOKUP($A561,Master!$G:$J,4,0)="x",Sheet1!$A561,"")&amp;$K561&amp;$L561)</f>
        <v>CXG0KGL45103</v>
      </c>
      <c r="S561" s="33" t="str">
        <f>IF(VLOOKUP($A561,Master!$L:$M,2,0)=0,"",VLOOKUP($A561,Master!$L:$M,2,0)&amp;$K561&amp;$M561)</f>
        <v>CXG0KGL45103</v>
      </c>
      <c r="T561" s="33" t="str">
        <f t="shared" si="17"/>
        <v>CXG0KGL</v>
      </c>
      <c r="U561" s="179"/>
    </row>
    <row r="562" spans="1:21" hidden="1" x14ac:dyDescent="0.3">
      <c r="A562" s="184" t="s">
        <v>210</v>
      </c>
      <c r="B562" s="185" t="s">
        <v>1392</v>
      </c>
      <c r="C562" s="185" t="s">
        <v>1393</v>
      </c>
      <c r="D562" s="185" t="s">
        <v>1394</v>
      </c>
      <c r="E562" s="185" t="s">
        <v>247</v>
      </c>
      <c r="F562" s="185" t="s">
        <v>246</v>
      </c>
      <c r="G562" s="186">
        <v>44958</v>
      </c>
      <c r="H562" s="185" t="s">
        <v>1395</v>
      </c>
      <c r="I562" s="257"/>
      <c r="J562" s="185" t="s">
        <v>113</v>
      </c>
      <c r="K562" s="185" t="s">
        <v>105</v>
      </c>
      <c r="L562" s="186">
        <v>45104</v>
      </c>
      <c r="M562" s="187">
        <v>45104</v>
      </c>
      <c r="O562" s="33" t="str">
        <f>VLOOKUP($A562,Master!$A:$B,2,0)&amp;$K562&amp;$L562</f>
        <v>Corolla CrossKGL45104</v>
      </c>
      <c r="P562" s="33" t="str">
        <f>IF(OR($A562="KE0",$A562="KZ0",$A562="KV0",$A562="KH0",$A562="KE",$A562="KZ",),VLOOKUP($A562&amp;$F562,Master!$D:$E,2,0)&amp;$K562&amp;$L562,VLOOKUP($A562,Master!$D:$E,2,0)&amp;Sheet1!$K562&amp;Sheet1!$L562)</f>
        <v>Corolla CrossKGL45104</v>
      </c>
      <c r="Q562" s="33" t="str">
        <f t="shared" si="16"/>
        <v>CXG0KGL45104</v>
      </c>
      <c r="R562" s="33" t="str">
        <f>IF(IF(VLOOKUP($A562,Master!$G:$J,4,0)="x",Sheet1!$A562,"")="","",IF(VLOOKUP($A562,Master!$G:$J,4,0)="x",Sheet1!$A562,"")&amp;$K562&amp;$L562)</f>
        <v>CXG0KGL45104</v>
      </c>
      <c r="S562" s="33" t="str">
        <f>IF(VLOOKUP($A562,Master!$L:$M,2,0)=0,"",VLOOKUP($A562,Master!$L:$M,2,0)&amp;$K562&amp;$M562)</f>
        <v>CXG0KGL45104</v>
      </c>
      <c r="T562" s="33" t="str">
        <f t="shared" si="17"/>
        <v>CXG0KGL</v>
      </c>
      <c r="U562" s="179"/>
    </row>
    <row r="563" spans="1:21" hidden="1" x14ac:dyDescent="0.3">
      <c r="A563" s="184" t="s">
        <v>25</v>
      </c>
      <c r="B563" s="185" t="s">
        <v>1818</v>
      </c>
      <c r="C563" s="185" t="s">
        <v>1819</v>
      </c>
      <c r="D563" s="185" t="s">
        <v>1820</v>
      </c>
      <c r="E563" s="185" t="s">
        <v>395</v>
      </c>
      <c r="F563" s="185" t="s">
        <v>246</v>
      </c>
      <c r="G563" s="186">
        <v>45017</v>
      </c>
      <c r="H563" s="185" t="s">
        <v>1821</v>
      </c>
      <c r="I563" s="257"/>
      <c r="J563" s="185" t="s">
        <v>117</v>
      </c>
      <c r="K563" s="185" t="s">
        <v>105</v>
      </c>
      <c r="L563" s="186">
        <v>45105</v>
      </c>
      <c r="M563" s="187">
        <v>45105</v>
      </c>
      <c r="O563" s="33" t="str">
        <f>VLOOKUP($A563,Master!$A:$B,2,0)&amp;$K563&amp;$L563</f>
        <v>WigoKGL45105</v>
      </c>
      <c r="P563" s="33" t="str">
        <f>IF(OR($A563="KE0",$A563="KZ0",$A563="KV0",$A563="KH0",$A563="KE",$A563="KZ",),VLOOKUP($A563&amp;$F563,Master!$D:$E,2,0)&amp;$K563&amp;$L563,VLOOKUP($A563,Master!$D:$E,2,0)&amp;Sheet1!$K563&amp;Sheet1!$L563)</f>
        <v>Wigo GKGL45105</v>
      </c>
      <c r="Q563" s="33" t="str">
        <f t="shared" si="16"/>
        <v>WGKGL45105</v>
      </c>
      <c r="R563" s="33" t="str">
        <f>IF(IF(VLOOKUP($A563,Master!$G:$J,4,0)="x",Sheet1!$A563,"")="","",IF(VLOOKUP($A563,Master!$G:$J,4,0)="x",Sheet1!$A563,"")&amp;$K563&amp;$L563)</f>
        <v>WGKGL45105</v>
      </c>
      <c r="S563" s="33" t="str">
        <f>IF(VLOOKUP($A563,Master!$L:$M,2,0)=0,"",VLOOKUP($A563,Master!$L:$M,2,0)&amp;$K563&amp;$M563)</f>
        <v>WigoKGL45105</v>
      </c>
      <c r="T563" s="33" t="str">
        <f t="shared" si="17"/>
        <v>WGKGL</v>
      </c>
      <c r="U563" s="179"/>
    </row>
    <row r="564" spans="1:21" hidden="1" x14ac:dyDescent="0.3">
      <c r="A564" s="184" t="s">
        <v>25</v>
      </c>
      <c r="B564" s="185" t="s">
        <v>787</v>
      </c>
      <c r="C564" s="185" t="s">
        <v>788</v>
      </c>
      <c r="D564" s="185" t="s">
        <v>789</v>
      </c>
      <c r="E564" s="185" t="s">
        <v>442</v>
      </c>
      <c r="F564" s="185" t="s">
        <v>246</v>
      </c>
      <c r="G564" s="186">
        <v>44986</v>
      </c>
      <c r="H564" s="185" t="s">
        <v>790</v>
      </c>
      <c r="I564" s="257"/>
      <c r="J564" s="185" t="s">
        <v>117</v>
      </c>
      <c r="K564" s="185" t="s">
        <v>105</v>
      </c>
      <c r="L564" s="186">
        <v>45091</v>
      </c>
      <c r="M564" s="187">
        <v>45091</v>
      </c>
      <c r="O564" s="33" t="str">
        <f>VLOOKUP($A564,Master!$A:$B,2,0)&amp;$K564&amp;$L564</f>
        <v>WigoKGL45091</v>
      </c>
      <c r="P564" s="33" t="str">
        <f>IF(OR($A564="KE0",$A564="KZ0",$A564="KV0",$A564="KH0",$A564="KE",$A564="KZ",),VLOOKUP($A564&amp;$F564,Master!$D:$E,2,0)&amp;$K564&amp;$L564,VLOOKUP($A564,Master!$D:$E,2,0)&amp;Sheet1!$K564&amp;Sheet1!$L564)</f>
        <v>Wigo GKGL45091</v>
      </c>
      <c r="Q564" s="33" t="str">
        <f t="shared" si="16"/>
        <v>WGKGL45091</v>
      </c>
      <c r="R564" s="33" t="str">
        <f>IF(IF(VLOOKUP($A564,Master!$G:$J,4,0)="x",Sheet1!$A564,"")="","",IF(VLOOKUP($A564,Master!$G:$J,4,0)="x",Sheet1!$A564,"")&amp;$K564&amp;$L564)</f>
        <v>WGKGL45091</v>
      </c>
      <c r="S564" s="33" t="str">
        <f>IF(VLOOKUP($A564,Master!$L:$M,2,0)=0,"",VLOOKUP($A564,Master!$L:$M,2,0)&amp;$K564&amp;$M564)</f>
        <v>WigoKGL45091</v>
      </c>
      <c r="T564" s="33" t="str">
        <f t="shared" si="17"/>
        <v>WGKGL</v>
      </c>
      <c r="U564" s="179"/>
    </row>
    <row r="565" spans="1:21" hidden="1" x14ac:dyDescent="0.3">
      <c r="A565" s="184" t="s">
        <v>25</v>
      </c>
      <c r="B565" s="185" t="s">
        <v>2536</v>
      </c>
      <c r="C565" s="185" t="s">
        <v>2537</v>
      </c>
      <c r="D565" s="185" t="s">
        <v>2538</v>
      </c>
      <c r="E565" s="185" t="s">
        <v>421</v>
      </c>
      <c r="F565" s="185" t="s">
        <v>246</v>
      </c>
      <c r="G565" s="186">
        <v>44986</v>
      </c>
      <c r="H565" s="185" t="s">
        <v>2539</v>
      </c>
      <c r="I565" s="257"/>
      <c r="J565" s="185" t="s">
        <v>111</v>
      </c>
      <c r="K565" s="185" t="s">
        <v>105</v>
      </c>
      <c r="L565" s="186">
        <v>45092</v>
      </c>
      <c r="M565" s="187">
        <v>45092</v>
      </c>
      <c r="O565" s="33" t="str">
        <f>VLOOKUP($A565,Master!$A:$B,2,0)&amp;$K565&amp;$L565</f>
        <v>WigoKGL45092</v>
      </c>
      <c r="P565" s="33" t="str">
        <f>IF(OR($A565="KE0",$A565="KZ0",$A565="KV0",$A565="KH0",$A565="KE",$A565="KZ",),VLOOKUP($A565&amp;$F565,Master!$D:$E,2,0)&amp;$K565&amp;$L565,VLOOKUP($A565,Master!$D:$E,2,0)&amp;Sheet1!$K565&amp;Sheet1!$L565)</f>
        <v>Wigo GKGL45092</v>
      </c>
      <c r="Q565" s="33" t="str">
        <f t="shared" si="16"/>
        <v>WGKGL45092</v>
      </c>
      <c r="R565" s="33" t="str">
        <f>IF(IF(VLOOKUP($A565,Master!$G:$J,4,0)="x",Sheet1!$A565,"")="","",IF(VLOOKUP($A565,Master!$G:$J,4,0)="x",Sheet1!$A565,"")&amp;$K565&amp;$L565)</f>
        <v>WGKGL45092</v>
      </c>
      <c r="S565" s="33" t="str">
        <f>IF(VLOOKUP($A565,Master!$L:$M,2,0)=0,"",VLOOKUP($A565,Master!$L:$M,2,0)&amp;$K565&amp;$M565)</f>
        <v>WigoKGL45092</v>
      </c>
      <c r="T565" s="33" t="str">
        <f t="shared" si="17"/>
        <v>WGKGL</v>
      </c>
      <c r="U565" s="179"/>
    </row>
    <row r="566" spans="1:21" hidden="1" x14ac:dyDescent="0.3">
      <c r="A566" s="184" t="s">
        <v>25</v>
      </c>
      <c r="B566" s="185" t="s">
        <v>1830</v>
      </c>
      <c r="C566" s="185" t="s">
        <v>1831</v>
      </c>
      <c r="D566" s="185" t="s">
        <v>1832</v>
      </c>
      <c r="E566" s="185" t="s">
        <v>386</v>
      </c>
      <c r="F566" s="185" t="s">
        <v>246</v>
      </c>
      <c r="G566" s="186">
        <v>45017</v>
      </c>
      <c r="H566" s="185" t="s">
        <v>1833</v>
      </c>
      <c r="I566" s="257"/>
      <c r="J566" s="185" t="s">
        <v>181</v>
      </c>
      <c r="K566" s="185" t="s">
        <v>105</v>
      </c>
      <c r="L566" s="186">
        <v>45092</v>
      </c>
      <c r="M566" s="187">
        <v>45092</v>
      </c>
      <c r="O566" s="33" t="str">
        <f>VLOOKUP($A566,Master!$A:$B,2,0)&amp;$K566&amp;$L566</f>
        <v>WigoKGL45092</v>
      </c>
      <c r="P566" s="33" t="str">
        <f>IF(OR($A566="KE0",$A566="KZ0",$A566="KV0",$A566="KH0",$A566="KE",$A566="KZ",),VLOOKUP($A566&amp;$F566,Master!$D:$E,2,0)&amp;$K566&amp;$L566,VLOOKUP($A566,Master!$D:$E,2,0)&amp;Sheet1!$K566&amp;Sheet1!$L566)</f>
        <v>Wigo GKGL45092</v>
      </c>
      <c r="Q566" s="33" t="str">
        <f t="shared" si="16"/>
        <v>WGKGL45092</v>
      </c>
      <c r="R566" s="33" t="str">
        <f>IF(IF(VLOOKUP($A566,Master!$G:$J,4,0)="x",Sheet1!$A566,"")="","",IF(VLOOKUP($A566,Master!$G:$J,4,0)="x",Sheet1!$A566,"")&amp;$K566&amp;$L566)</f>
        <v>WGKGL45092</v>
      </c>
      <c r="S566" s="33" t="str">
        <f>IF(VLOOKUP($A566,Master!$L:$M,2,0)=0,"",VLOOKUP($A566,Master!$L:$M,2,0)&amp;$K566&amp;$M566)</f>
        <v>WigoKGL45092</v>
      </c>
      <c r="T566" s="33" t="str">
        <f t="shared" si="17"/>
        <v>WGKGL</v>
      </c>
      <c r="U566" s="179"/>
    </row>
    <row r="567" spans="1:21" hidden="1" x14ac:dyDescent="0.3">
      <c r="A567" s="184" t="s">
        <v>25</v>
      </c>
      <c r="B567" s="185" t="s">
        <v>707</v>
      </c>
      <c r="C567" s="185" t="s">
        <v>708</v>
      </c>
      <c r="D567" s="185" t="s">
        <v>709</v>
      </c>
      <c r="E567" s="185" t="s">
        <v>386</v>
      </c>
      <c r="F567" s="185" t="s">
        <v>246</v>
      </c>
      <c r="G567" s="186">
        <v>44986</v>
      </c>
      <c r="H567" s="185" t="s">
        <v>710</v>
      </c>
      <c r="I567" s="257"/>
      <c r="J567" s="185" t="s">
        <v>148</v>
      </c>
      <c r="K567" s="185" t="s">
        <v>105</v>
      </c>
      <c r="L567" s="186">
        <v>45093</v>
      </c>
      <c r="M567" s="187">
        <v>45093</v>
      </c>
      <c r="O567" s="33" t="str">
        <f>VLOOKUP($A567,Master!$A:$B,2,0)&amp;$K567&amp;$L567</f>
        <v>WigoKGL45093</v>
      </c>
      <c r="P567" s="33" t="str">
        <f>IF(OR($A567="KE0",$A567="KZ0",$A567="KV0",$A567="KH0",$A567="KE",$A567="KZ",),VLOOKUP($A567&amp;$F567,Master!$D:$E,2,0)&amp;$K567&amp;$L567,VLOOKUP($A567,Master!$D:$E,2,0)&amp;Sheet1!$K567&amp;Sheet1!$L567)</f>
        <v>Wigo GKGL45093</v>
      </c>
      <c r="Q567" s="33" t="str">
        <f t="shared" si="16"/>
        <v>WGKGL45093</v>
      </c>
      <c r="R567" s="33" t="str">
        <f>IF(IF(VLOOKUP($A567,Master!$G:$J,4,0)="x",Sheet1!$A567,"")="","",IF(VLOOKUP($A567,Master!$G:$J,4,0)="x",Sheet1!$A567,"")&amp;$K567&amp;$L567)</f>
        <v>WGKGL45093</v>
      </c>
      <c r="S567" s="33" t="str">
        <f>IF(VLOOKUP($A567,Master!$L:$M,2,0)=0,"",VLOOKUP($A567,Master!$L:$M,2,0)&amp;$K567&amp;$M567)</f>
        <v>WigoKGL45093</v>
      </c>
      <c r="T567" s="33" t="str">
        <f t="shared" si="17"/>
        <v>WGKGL</v>
      </c>
      <c r="U567" s="179"/>
    </row>
    <row r="568" spans="1:21" hidden="1" x14ac:dyDescent="0.3">
      <c r="A568" s="184" t="s">
        <v>25</v>
      </c>
      <c r="B568" s="185" t="s">
        <v>739</v>
      </c>
      <c r="C568" s="185" t="s">
        <v>740</v>
      </c>
      <c r="D568" s="185" t="s">
        <v>741</v>
      </c>
      <c r="E568" s="185" t="s">
        <v>386</v>
      </c>
      <c r="F568" s="185" t="s">
        <v>246</v>
      </c>
      <c r="G568" s="186">
        <v>44986</v>
      </c>
      <c r="H568" s="185" t="s">
        <v>742</v>
      </c>
      <c r="I568" s="257"/>
      <c r="J568" s="185" t="s">
        <v>106</v>
      </c>
      <c r="K568" s="185" t="s">
        <v>105</v>
      </c>
      <c r="L568" s="186">
        <v>45093</v>
      </c>
      <c r="M568" s="187">
        <v>45093</v>
      </c>
      <c r="O568" s="33" t="str">
        <f>VLOOKUP($A568,Master!$A:$B,2,0)&amp;$K568&amp;$L568</f>
        <v>WigoKGL45093</v>
      </c>
      <c r="P568" s="33" t="str">
        <f>IF(OR($A568="KE0",$A568="KZ0",$A568="KV0",$A568="KH0",$A568="KE",$A568="KZ",),VLOOKUP($A568&amp;$F568,Master!$D:$E,2,0)&amp;$K568&amp;$L568,VLOOKUP($A568,Master!$D:$E,2,0)&amp;Sheet1!$K568&amp;Sheet1!$L568)</f>
        <v>Wigo GKGL45093</v>
      </c>
      <c r="Q568" s="33" t="str">
        <f t="shared" si="16"/>
        <v>WGKGL45093</v>
      </c>
      <c r="R568" s="33" t="str">
        <f>IF(IF(VLOOKUP($A568,Master!$G:$J,4,0)="x",Sheet1!$A568,"")="","",IF(VLOOKUP($A568,Master!$G:$J,4,0)="x",Sheet1!$A568,"")&amp;$K568&amp;$L568)</f>
        <v>WGKGL45093</v>
      </c>
      <c r="S568" s="33" t="str">
        <f>IF(VLOOKUP($A568,Master!$L:$M,2,0)=0,"",VLOOKUP($A568,Master!$L:$M,2,0)&amp;$K568&amp;$M568)</f>
        <v>WigoKGL45093</v>
      </c>
      <c r="T568" s="33" t="str">
        <f t="shared" si="17"/>
        <v>WGKGL</v>
      </c>
      <c r="U568" s="179"/>
    </row>
    <row r="569" spans="1:21" hidden="1" x14ac:dyDescent="0.3">
      <c r="A569" s="184" t="s">
        <v>25</v>
      </c>
      <c r="B569" s="185" t="s">
        <v>3041</v>
      </c>
      <c r="C569" s="185" t="s">
        <v>3042</v>
      </c>
      <c r="D569" s="185" t="s">
        <v>3043</v>
      </c>
      <c r="E569" s="185" t="s">
        <v>386</v>
      </c>
      <c r="F569" s="185" t="s">
        <v>246</v>
      </c>
      <c r="G569" s="186">
        <v>44986</v>
      </c>
      <c r="H569" s="185" t="s">
        <v>3044</v>
      </c>
      <c r="I569" s="257"/>
      <c r="J569" s="185" t="s">
        <v>179</v>
      </c>
      <c r="K569" s="185" t="s">
        <v>105</v>
      </c>
      <c r="L569" s="186">
        <v>45096</v>
      </c>
      <c r="M569" s="187">
        <v>45096</v>
      </c>
      <c r="O569" s="33" t="str">
        <f>VLOOKUP($A569,Master!$A:$B,2,0)&amp;$K569&amp;$L569</f>
        <v>WigoKGL45096</v>
      </c>
      <c r="P569" s="33" t="str">
        <f>IF(OR($A569="KE0",$A569="KZ0",$A569="KV0",$A569="KH0",$A569="KE",$A569="KZ",),VLOOKUP($A569&amp;$F569,Master!$D:$E,2,0)&amp;$K569&amp;$L569,VLOOKUP($A569,Master!$D:$E,2,0)&amp;Sheet1!$K569&amp;Sheet1!$L569)</f>
        <v>Wigo GKGL45096</v>
      </c>
      <c r="Q569" s="33" t="str">
        <f t="shared" si="16"/>
        <v>WGKGL45096</v>
      </c>
      <c r="R569" s="33" t="str">
        <f>IF(IF(VLOOKUP($A569,Master!$G:$J,4,0)="x",Sheet1!$A569,"")="","",IF(VLOOKUP($A569,Master!$G:$J,4,0)="x",Sheet1!$A569,"")&amp;$K569&amp;$L569)</f>
        <v>WGKGL45096</v>
      </c>
      <c r="S569" s="33" t="str">
        <f>IF(VLOOKUP($A569,Master!$L:$M,2,0)=0,"",VLOOKUP($A569,Master!$L:$M,2,0)&amp;$K569&amp;$M569)</f>
        <v>WigoKGL45096</v>
      </c>
      <c r="T569" s="33" t="str">
        <f t="shared" si="17"/>
        <v>WGKGL</v>
      </c>
      <c r="U569" s="179"/>
    </row>
    <row r="570" spans="1:21" hidden="1" x14ac:dyDescent="0.3">
      <c r="A570" s="184" t="s">
        <v>25</v>
      </c>
      <c r="B570" s="185" t="s">
        <v>1826</v>
      </c>
      <c r="C570" s="185" t="s">
        <v>1827</v>
      </c>
      <c r="D570" s="185" t="s">
        <v>1828</v>
      </c>
      <c r="E570" s="185" t="s">
        <v>386</v>
      </c>
      <c r="F570" s="185" t="s">
        <v>246</v>
      </c>
      <c r="G570" s="186">
        <v>45017</v>
      </c>
      <c r="H570" s="185" t="s">
        <v>1829</v>
      </c>
      <c r="I570" s="257"/>
      <c r="J570" s="185" t="s">
        <v>108</v>
      </c>
      <c r="K570" s="185" t="s">
        <v>105</v>
      </c>
      <c r="L570" s="186">
        <v>45096</v>
      </c>
      <c r="M570" s="187">
        <v>45096</v>
      </c>
      <c r="O570" s="33" t="str">
        <f>VLOOKUP($A570,Master!$A:$B,2,0)&amp;$K570&amp;$L570</f>
        <v>WigoKGL45096</v>
      </c>
      <c r="P570" s="33" t="str">
        <f>IF(OR($A570="KE0",$A570="KZ0",$A570="KV0",$A570="KH0",$A570="KE",$A570="KZ",),VLOOKUP($A570&amp;$F570,Master!$D:$E,2,0)&amp;$K570&amp;$L570,VLOOKUP($A570,Master!$D:$E,2,0)&amp;Sheet1!$K570&amp;Sheet1!$L570)</f>
        <v>Wigo GKGL45096</v>
      </c>
      <c r="Q570" s="33" t="str">
        <f t="shared" si="16"/>
        <v>WGKGL45096</v>
      </c>
      <c r="R570" s="33" t="str">
        <f>IF(IF(VLOOKUP($A570,Master!$G:$J,4,0)="x",Sheet1!$A570,"")="","",IF(VLOOKUP($A570,Master!$G:$J,4,0)="x",Sheet1!$A570,"")&amp;$K570&amp;$L570)</f>
        <v>WGKGL45096</v>
      </c>
      <c r="S570" s="33" t="str">
        <f>IF(VLOOKUP($A570,Master!$L:$M,2,0)=0,"",VLOOKUP($A570,Master!$L:$M,2,0)&amp;$K570&amp;$M570)</f>
        <v>WigoKGL45096</v>
      </c>
      <c r="T570" s="33" t="str">
        <f t="shared" si="17"/>
        <v>WGKGL</v>
      </c>
      <c r="U570" s="179"/>
    </row>
    <row r="571" spans="1:21" hidden="1" x14ac:dyDescent="0.3">
      <c r="A571" s="184" t="s">
        <v>25</v>
      </c>
      <c r="B571" s="185" t="s">
        <v>1769</v>
      </c>
      <c r="C571" s="185" t="s">
        <v>1770</v>
      </c>
      <c r="D571" s="185" t="s">
        <v>1771</v>
      </c>
      <c r="E571" s="185" t="s">
        <v>386</v>
      </c>
      <c r="F571" s="185" t="s">
        <v>246</v>
      </c>
      <c r="G571" s="186">
        <v>45017</v>
      </c>
      <c r="H571" s="185" t="s">
        <v>1772</v>
      </c>
      <c r="I571" s="257"/>
      <c r="J571" s="185" t="s">
        <v>108</v>
      </c>
      <c r="K571" s="185" t="s">
        <v>105</v>
      </c>
      <c r="L571" s="186">
        <v>45096</v>
      </c>
      <c r="M571" s="187">
        <v>45096</v>
      </c>
      <c r="O571" s="33" t="str">
        <f>VLOOKUP($A571,Master!$A:$B,2,0)&amp;$K571&amp;$L571</f>
        <v>WigoKGL45096</v>
      </c>
      <c r="P571" s="33" t="str">
        <f>IF(OR($A571="KE0",$A571="KZ0",$A571="KV0",$A571="KH0",$A571="KE",$A571="KZ",),VLOOKUP($A571&amp;$F571,Master!$D:$E,2,0)&amp;$K571&amp;$L571,VLOOKUP($A571,Master!$D:$E,2,0)&amp;Sheet1!$K571&amp;Sheet1!$L571)</f>
        <v>Wigo GKGL45096</v>
      </c>
      <c r="Q571" s="33" t="str">
        <f t="shared" si="16"/>
        <v>WGKGL45096</v>
      </c>
      <c r="R571" s="33" t="str">
        <f>IF(IF(VLOOKUP($A571,Master!$G:$J,4,0)="x",Sheet1!$A571,"")="","",IF(VLOOKUP($A571,Master!$G:$J,4,0)="x",Sheet1!$A571,"")&amp;$K571&amp;$L571)</f>
        <v>WGKGL45096</v>
      </c>
      <c r="S571" s="33" t="str">
        <f>IF(VLOOKUP($A571,Master!$L:$M,2,0)=0,"",VLOOKUP($A571,Master!$L:$M,2,0)&amp;$K571&amp;$M571)</f>
        <v>WigoKGL45096</v>
      </c>
      <c r="T571" s="33" t="str">
        <f t="shared" si="17"/>
        <v>WGKGL</v>
      </c>
      <c r="U571" s="179"/>
    </row>
    <row r="572" spans="1:21" hidden="1" x14ac:dyDescent="0.3">
      <c r="A572" s="184" t="s">
        <v>25</v>
      </c>
      <c r="B572" s="185" t="s">
        <v>695</v>
      </c>
      <c r="C572" s="185" t="s">
        <v>696</v>
      </c>
      <c r="D572" s="185" t="s">
        <v>697</v>
      </c>
      <c r="E572" s="185" t="s">
        <v>421</v>
      </c>
      <c r="F572" s="185" t="s">
        <v>246</v>
      </c>
      <c r="G572" s="186">
        <v>44986</v>
      </c>
      <c r="H572" s="185" t="s">
        <v>698</v>
      </c>
      <c r="I572" s="257"/>
      <c r="J572" s="185" t="s">
        <v>146</v>
      </c>
      <c r="K572" s="185" t="s">
        <v>105</v>
      </c>
      <c r="L572" s="186">
        <v>45084</v>
      </c>
      <c r="M572" s="187">
        <v>45084</v>
      </c>
      <c r="O572" s="33" t="str">
        <f>VLOOKUP($A572,Master!$A:$B,2,0)&amp;$K572&amp;$L572</f>
        <v>WigoKGL45084</v>
      </c>
      <c r="P572" s="33" t="str">
        <f>IF(OR($A572="KE0",$A572="KZ0",$A572="KV0",$A572="KH0",$A572="KE",$A572="KZ",),VLOOKUP($A572&amp;$F572,Master!$D:$E,2,0)&amp;$K572&amp;$L572,VLOOKUP($A572,Master!$D:$E,2,0)&amp;Sheet1!$K572&amp;Sheet1!$L572)</f>
        <v>Wigo GKGL45084</v>
      </c>
      <c r="Q572" s="33" t="str">
        <f t="shared" si="16"/>
        <v>WGKGL45084</v>
      </c>
      <c r="R572" s="33" t="str">
        <f>IF(IF(VLOOKUP($A572,Master!$G:$J,4,0)="x",Sheet1!$A572,"")="","",IF(VLOOKUP($A572,Master!$G:$J,4,0)="x",Sheet1!$A572,"")&amp;$K572&amp;$L572)</f>
        <v>WGKGL45084</v>
      </c>
      <c r="S572" s="33" t="str">
        <f>IF(VLOOKUP($A572,Master!$L:$M,2,0)=0,"",VLOOKUP($A572,Master!$L:$M,2,0)&amp;$K572&amp;$M572)</f>
        <v>WigoKGL45084</v>
      </c>
      <c r="T572" s="33" t="str">
        <f t="shared" si="17"/>
        <v>WGKGL</v>
      </c>
      <c r="U572" s="179"/>
    </row>
    <row r="573" spans="1:21" hidden="1" x14ac:dyDescent="0.3">
      <c r="A573" s="184" t="s">
        <v>25</v>
      </c>
      <c r="B573" s="185" t="s">
        <v>679</v>
      </c>
      <c r="C573" s="185" t="s">
        <v>680</v>
      </c>
      <c r="D573" s="185" t="s">
        <v>681</v>
      </c>
      <c r="E573" s="185" t="s">
        <v>386</v>
      </c>
      <c r="F573" s="185" t="s">
        <v>246</v>
      </c>
      <c r="G573" s="186">
        <v>44986</v>
      </c>
      <c r="H573" s="185" t="s">
        <v>682</v>
      </c>
      <c r="I573" s="257"/>
      <c r="J573" s="185" t="s">
        <v>145</v>
      </c>
      <c r="K573" s="185" t="s">
        <v>105</v>
      </c>
      <c r="L573" s="186">
        <v>45085</v>
      </c>
      <c r="M573" s="187">
        <v>45085</v>
      </c>
      <c r="O573" s="33" t="str">
        <f>VLOOKUP($A573,Master!$A:$B,2,0)&amp;$K573&amp;$L573</f>
        <v>WigoKGL45085</v>
      </c>
      <c r="P573" s="33" t="str">
        <f>IF(OR($A573="KE0",$A573="KZ0",$A573="KV0",$A573="KH0",$A573="KE",$A573="KZ",),VLOOKUP($A573&amp;$F573,Master!$D:$E,2,0)&amp;$K573&amp;$L573,VLOOKUP($A573,Master!$D:$E,2,0)&amp;Sheet1!$K573&amp;Sheet1!$L573)</f>
        <v>Wigo GKGL45085</v>
      </c>
      <c r="Q573" s="33" t="str">
        <f t="shared" si="16"/>
        <v>WGKGL45085</v>
      </c>
      <c r="R573" s="33" t="str">
        <f>IF(IF(VLOOKUP($A573,Master!$G:$J,4,0)="x",Sheet1!$A573,"")="","",IF(VLOOKUP($A573,Master!$G:$J,4,0)="x",Sheet1!$A573,"")&amp;$K573&amp;$L573)</f>
        <v>WGKGL45085</v>
      </c>
      <c r="S573" s="33" t="str">
        <f>IF(VLOOKUP($A573,Master!$L:$M,2,0)=0,"",VLOOKUP($A573,Master!$L:$M,2,0)&amp;$K573&amp;$M573)</f>
        <v>WigoKGL45085</v>
      </c>
      <c r="T573" s="33" t="str">
        <f t="shared" si="17"/>
        <v>WGKGL</v>
      </c>
      <c r="U573" s="179"/>
    </row>
    <row r="574" spans="1:21" hidden="1" x14ac:dyDescent="0.3">
      <c r="A574" s="184" t="s">
        <v>25</v>
      </c>
      <c r="B574" s="185" t="s">
        <v>2384</v>
      </c>
      <c r="C574" s="185" t="s">
        <v>2385</v>
      </c>
      <c r="D574" s="185" t="s">
        <v>2386</v>
      </c>
      <c r="E574" s="185" t="s">
        <v>386</v>
      </c>
      <c r="F574" s="185" t="s">
        <v>246</v>
      </c>
      <c r="G574" s="186">
        <v>45017</v>
      </c>
      <c r="H574" s="185" t="s">
        <v>2387</v>
      </c>
      <c r="I574" s="257"/>
      <c r="J574" s="185" t="s">
        <v>113</v>
      </c>
      <c r="K574" s="185" t="s">
        <v>105</v>
      </c>
      <c r="L574" s="186">
        <v>45086</v>
      </c>
      <c r="M574" s="187">
        <v>45086</v>
      </c>
      <c r="O574" s="33" t="str">
        <f>VLOOKUP($A574,Master!$A:$B,2,0)&amp;$K574&amp;$L574</f>
        <v>WigoKGL45086</v>
      </c>
      <c r="P574" s="33" t="str">
        <f>IF(OR($A574="KE0",$A574="KZ0",$A574="KV0",$A574="KH0",$A574="KE",$A574="KZ",),VLOOKUP($A574&amp;$F574,Master!$D:$E,2,0)&amp;$K574&amp;$L574,VLOOKUP($A574,Master!$D:$E,2,0)&amp;Sheet1!$K574&amp;Sheet1!$L574)</f>
        <v>Wigo GKGL45086</v>
      </c>
      <c r="Q574" s="33" t="str">
        <f t="shared" si="16"/>
        <v>WGKGL45086</v>
      </c>
      <c r="R574" s="33" t="str">
        <f>IF(IF(VLOOKUP($A574,Master!$G:$J,4,0)="x",Sheet1!$A574,"")="","",IF(VLOOKUP($A574,Master!$G:$J,4,0)="x",Sheet1!$A574,"")&amp;$K574&amp;$L574)</f>
        <v>WGKGL45086</v>
      </c>
      <c r="S574" s="33" t="str">
        <f>IF(VLOOKUP($A574,Master!$L:$M,2,0)=0,"",VLOOKUP($A574,Master!$L:$M,2,0)&amp;$K574&amp;$M574)</f>
        <v>WigoKGL45086</v>
      </c>
      <c r="T574" s="33" t="str">
        <f t="shared" si="17"/>
        <v>WGKGL</v>
      </c>
      <c r="U574" s="179"/>
    </row>
    <row r="575" spans="1:21" hidden="1" x14ac:dyDescent="0.3">
      <c r="A575" s="184" t="s">
        <v>25</v>
      </c>
      <c r="B575" s="185" t="s">
        <v>535</v>
      </c>
      <c r="C575" s="185" t="s">
        <v>536</v>
      </c>
      <c r="D575" s="185" t="s">
        <v>537</v>
      </c>
      <c r="E575" s="185" t="s">
        <v>442</v>
      </c>
      <c r="F575" s="185" t="s">
        <v>246</v>
      </c>
      <c r="G575" s="186">
        <v>44986</v>
      </c>
      <c r="H575" s="185" t="s">
        <v>538</v>
      </c>
      <c r="I575" s="257"/>
      <c r="J575" s="185" t="s">
        <v>148</v>
      </c>
      <c r="K575" s="185" t="s">
        <v>105</v>
      </c>
      <c r="L575" s="186">
        <v>45090</v>
      </c>
      <c r="M575" s="187">
        <v>45090</v>
      </c>
      <c r="O575" s="33" t="str">
        <f>VLOOKUP($A575,Master!$A:$B,2,0)&amp;$K575&amp;$L575</f>
        <v>WigoKGL45090</v>
      </c>
      <c r="P575" s="33" t="str">
        <f>IF(OR($A575="KE0",$A575="KZ0",$A575="KV0",$A575="KH0",$A575="KE",$A575="KZ",),VLOOKUP($A575&amp;$F575,Master!$D:$E,2,0)&amp;$K575&amp;$L575,VLOOKUP($A575,Master!$D:$E,2,0)&amp;Sheet1!$K575&amp;Sheet1!$L575)</f>
        <v>Wigo GKGL45090</v>
      </c>
      <c r="Q575" s="33" t="str">
        <f t="shared" si="16"/>
        <v>WGKGL45090</v>
      </c>
      <c r="R575" s="33" t="str">
        <f>IF(IF(VLOOKUP($A575,Master!$G:$J,4,0)="x",Sheet1!$A575,"")="","",IF(VLOOKUP($A575,Master!$G:$J,4,0)="x",Sheet1!$A575,"")&amp;$K575&amp;$L575)</f>
        <v>WGKGL45090</v>
      </c>
      <c r="S575" s="33" t="str">
        <f>IF(VLOOKUP($A575,Master!$L:$M,2,0)=0,"",VLOOKUP($A575,Master!$L:$M,2,0)&amp;$K575&amp;$M575)</f>
        <v>WigoKGL45090</v>
      </c>
      <c r="T575" s="33" t="str">
        <f t="shared" si="17"/>
        <v>WGKGL</v>
      </c>
      <c r="U575" s="179"/>
    </row>
    <row r="576" spans="1:21" hidden="1" x14ac:dyDescent="0.3">
      <c r="A576" s="184" t="s">
        <v>25</v>
      </c>
      <c r="B576" s="185" t="s">
        <v>3029</v>
      </c>
      <c r="C576" s="185" t="s">
        <v>3030</v>
      </c>
      <c r="D576" s="185" t="s">
        <v>3031</v>
      </c>
      <c r="E576" s="185" t="s">
        <v>386</v>
      </c>
      <c r="F576" s="185" t="s">
        <v>246</v>
      </c>
      <c r="G576" s="186">
        <v>45017</v>
      </c>
      <c r="H576" s="185" t="s">
        <v>3032</v>
      </c>
      <c r="I576" s="257"/>
      <c r="J576" s="185" t="s">
        <v>111</v>
      </c>
      <c r="K576" s="185" t="s">
        <v>105</v>
      </c>
      <c r="L576" s="186">
        <v>45100</v>
      </c>
      <c r="M576" s="187">
        <v>45100</v>
      </c>
      <c r="O576" s="33" t="str">
        <f>VLOOKUP($A576,Master!$A:$B,2,0)&amp;$K576&amp;$L576</f>
        <v>WigoKGL45100</v>
      </c>
      <c r="P576" s="33" t="str">
        <f>IF(OR($A576="KE0",$A576="KZ0",$A576="KV0",$A576="KH0",$A576="KE",$A576="KZ",),VLOOKUP($A576&amp;$F576,Master!$D:$E,2,0)&amp;$K576&amp;$L576,VLOOKUP($A576,Master!$D:$E,2,0)&amp;Sheet1!$K576&amp;Sheet1!$L576)</f>
        <v>Wigo GKGL45100</v>
      </c>
      <c r="Q576" s="33" t="str">
        <f t="shared" si="16"/>
        <v>WGKGL45100</v>
      </c>
      <c r="R576" s="33" t="str">
        <f>IF(IF(VLOOKUP($A576,Master!$G:$J,4,0)="x",Sheet1!$A576,"")="","",IF(VLOOKUP($A576,Master!$G:$J,4,0)="x",Sheet1!$A576,"")&amp;$K576&amp;$L576)</f>
        <v>WGKGL45100</v>
      </c>
      <c r="S576" s="33" t="str">
        <f>IF(VLOOKUP($A576,Master!$L:$M,2,0)=0,"",VLOOKUP($A576,Master!$L:$M,2,0)&amp;$K576&amp;$M576)</f>
        <v>WigoKGL45100</v>
      </c>
      <c r="T576" s="33" t="str">
        <f t="shared" si="17"/>
        <v>WGKGL</v>
      </c>
      <c r="U576" s="179"/>
    </row>
    <row r="577" spans="1:21" hidden="1" x14ac:dyDescent="0.3">
      <c r="A577" s="184" t="s">
        <v>25</v>
      </c>
      <c r="B577" s="185" t="s">
        <v>2692</v>
      </c>
      <c r="C577" s="185" t="s">
        <v>2693</v>
      </c>
      <c r="D577" s="185" t="s">
        <v>2694</v>
      </c>
      <c r="E577" s="185" t="s">
        <v>421</v>
      </c>
      <c r="F577" s="185" t="s">
        <v>246</v>
      </c>
      <c r="G577" s="186">
        <v>45017</v>
      </c>
      <c r="H577" s="185" t="s">
        <v>2695</v>
      </c>
      <c r="I577" s="257"/>
      <c r="J577" s="185" t="s">
        <v>110</v>
      </c>
      <c r="K577" s="185" t="s">
        <v>105</v>
      </c>
      <c r="L577" s="186">
        <v>45100</v>
      </c>
      <c r="M577" s="187">
        <v>45100</v>
      </c>
      <c r="O577" s="33" t="str">
        <f>VLOOKUP($A577,Master!$A:$B,2,0)&amp;$K577&amp;$L577</f>
        <v>WigoKGL45100</v>
      </c>
      <c r="P577" s="33" t="str">
        <f>IF(OR($A577="KE0",$A577="KZ0",$A577="KV0",$A577="KH0",$A577="KE",$A577="KZ",),VLOOKUP($A577&amp;$F577,Master!$D:$E,2,0)&amp;$K577&amp;$L577,VLOOKUP($A577,Master!$D:$E,2,0)&amp;Sheet1!$K577&amp;Sheet1!$L577)</f>
        <v>Wigo GKGL45100</v>
      </c>
      <c r="Q577" s="33" t="str">
        <f t="shared" si="16"/>
        <v>WGKGL45100</v>
      </c>
      <c r="R577" s="33" t="str">
        <f>IF(IF(VLOOKUP($A577,Master!$G:$J,4,0)="x",Sheet1!$A577,"")="","",IF(VLOOKUP($A577,Master!$G:$J,4,0)="x",Sheet1!$A577,"")&amp;$K577&amp;$L577)</f>
        <v>WGKGL45100</v>
      </c>
      <c r="S577" s="33" t="str">
        <f>IF(VLOOKUP($A577,Master!$L:$M,2,0)=0,"",VLOOKUP($A577,Master!$L:$M,2,0)&amp;$K577&amp;$M577)</f>
        <v>WigoKGL45100</v>
      </c>
      <c r="T577" s="33" t="str">
        <f t="shared" si="17"/>
        <v>WGKGL</v>
      </c>
      <c r="U577" s="179"/>
    </row>
    <row r="578" spans="1:21" hidden="1" x14ac:dyDescent="0.3">
      <c r="A578" s="184" t="s">
        <v>25</v>
      </c>
      <c r="B578" s="185" t="s">
        <v>4690</v>
      </c>
      <c r="C578" s="185" t="s">
        <v>4691</v>
      </c>
      <c r="D578" s="185" t="s">
        <v>4692</v>
      </c>
      <c r="E578" s="185" t="s">
        <v>421</v>
      </c>
      <c r="F578" s="185" t="s">
        <v>246</v>
      </c>
      <c r="G578" s="186">
        <v>45078</v>
      </c>
      <c r="H578" s="185" t="s">
        <v>4492</v>
      </c>
      <c r="I578" s="257"/>
      <c r="J578" s="185" t="s">
        <v>106</v>
      </c>
      <c r="K578" s="185" t="s">
        <v>105</v>
      </c>
      <c r="L578" s="186">
        <v>45136</v>
      </c>
      <c r="M578" s="187">
        <v>45136</v>
      </c>
      <c r="O578" s="33" t="str">
        <f>VLOOKUP($A578,Master!$A:$B,2,0)&amp;$K578&amp;$L578</f>
        <v>WigoKGL45136</v>
      </c>
      <c r="P578" s="33" t="str">
        <f>IF(OR($A578="KE0",$A578="KZ0",$A578="KV0",$A578="KH0",$A578="KE",$A578="KZ",),VLOOKUP($A578&amp;$F578,Master!$D:$E,2,0)&amp;$K578&amp;$L578,VLOOKUP($A578,Master!$D:$E,2,0)&amp;Sheet1!$K578&amp;Sheet1!$L578)</f>
        <v>Wigo GKGL45136</v>
      </c>
      <c r="Q578" s="33" t="str">
        <f t="shared" ref="Q578:Q641" si="18">$A578&amp;$K578&amp;$L578</f>
        <v>WGKGL45136</v>
      </c>
      <c r="R578" s="33" t="str">
        <f>IF(IF(VLOOKUP($A578,Master!$G:$J,4,0)="x",Sheet1!$A578,"")="","",IF(VLOOKUP($A578,Master!$G:$J,4,0)="x",Sheet1!$A578,"")&amp;$K578&amp;$L578)</f>
        <v>WGKGL45136</v>
      </c>
      <c r="S578" s="33" t="str">
        <f>IF(VLOOKUP($A578,Master!$L:$M,2,0)=0,"",VLOOKUP($A578,Master!$L:$M,2,0)&amp;$K578&amp;$M578)</f>
        <v>WigoKGL45136</v>
      </c>
      <c r="T578" s="33" t="str">
        <f t="shared" ref="T578:T641" si="19">$A578&amp;$K578</f>
        <v>WGKGL</v>
      </c>
      <c r="U578" s="179"/>
    </row>
    <row r="579" spans="1:21" hidden="1" x14ac:dyDescent="0.3">
      <c r="A579" s="184" t="s">
        <v>25</v>
      </c>
      <c r="B579" s="185" t="s">
        <v>4800</v>
      </c>
      <c r="C579" s="185" t="s">
        <v>4801</v>
      </c>
      <c r="D579" s="185" t="s">
        <v>4802</v>
      </c>
      <c r="E579" s="185" t="s">
        <v>442</v>
      </c>
      <c r="F579" s="185" t="s">
        <v>246</v>
      </c>
      <c r="G579" s="186">
        <v>45078</v>
      </c>
      <c r="H579" s="185" t="s">
        <v>4583</v>
      </c>
      <c r="I579" s="257"/>
      <c r="J579" s="185" t="s">
        <v>117</v>
      </c>
      <c r="K579" s="185" t="s">
        <v>105</v>
      </c>
      <c r="L579" s="186">
        <v>45138</v>
      </c>
      <c r="M579" s="187">
        <v>45138</v>
      </c>
      <c r="O579" s="33" t="str">
        <f>VLOOKUP($A579,Master!$A:$B,2,0)&amp;$K579&amp;$L579</f>
        <v>WigoKGL45138</v>
      </c>
      <c r="P579" s="33" t="str">
        <f>IF(OR($A579="KE0",$A579="KZ0",$A579="KV0",$A579="KH0",$A579="KE",$A579="KZ",),VLOOKUP($A579&amp;$F579,Master!$D:$E,2,0)&amp;$K579&amp;$L579,VLOOKUP($A579,Master!$D:$E,2,0)&amp;Sheet1!$K579&amp;Sheet1!$L579)</f>
        <v>Wigo GKGL45138</v>
      </c>
      <c r="Q579" s="33" t="str">
        <f t="shared" si="18"/>
        <v>WGKGL45138</v>
      </c>
      <c r="R579" s="33" t="str">
        <f>IF(IF(VLOOKUP($A579,Master!$G:$J,4,0)="x",Sheet1!$A579,"")="","",IF(VLOOKUP($A579,Master!$G:$J,4,0)="x",Sheet1!$A579,"")&amp;$K579&amp;$L579)</f>
        <v>WGKGL45138</v>
      </c>
      <c r="S579" s="33" t="str">
        <f>IF(VLOOKUP($A579,Master!$L:$M,2,0)=0,"",VLOOKUP($A579,Master!$L:$M,2,0)&amp;$K579&amp;$M579)</f>
        <v>WigoKGL45138</v>
      </c>
      <c r="T579" s="33" t="str">
        <f t="shared" si="19"/>
        <v>WGKGL</v>
      </c>
      <c r="U579" s="179"/>
    </row>
    <row r="580" spans="1:21" hidden="1" x14ac:dyDescent="0.3">
      <c r="A580" s="184" t="s">
        <v>25</v>
      </c>
      <c r="B580" s="185" t="s">
        <v>723</v>
      </c>
      <c r="C580" s="185" t="s">
        <v>724</v>
      </c>
      <c r="D580" s="185" t="s">
        <v>725</v>
      </c>
      <c r="E580" s="185" t="s">
        <v>386</v>
      </c>
      <c r="F580" s="185" t="s">
        <v>246</v>
      </c>
      <c r="G580" s="186">
        <v>44986</v>
      </c>
      <c r="H580" s="185" t="s">
        <v>726</v>
      </c>
      <c r="I580" s="257"/>
      <c r="J580" s="185" t="s">
        <v>111</v>
      </c>
      <c r="K580" s="185" t="s">
        <v>105</v>
      </c>
      <c r="L580" s="186">
        <v>45082</v>
      </c>
      <c r="M580" s="187">
        <v>45082</v>
      </c>
      <c r="O580" s="33" t="str">
        <f>VLOOKUP($A580,Master!$A:$B,2,0)&amp;$K580&amp;$L580</f>
        <v>WigoKGL45082</v>
      </c>
      <c r="P580" s="33" t="str">
        <f>IF(OR($A580="KE0",$A580="KZ0",$A580="KV0",$A580="KH0",$A580="KE",$A580="KZ",),VLOOKUP($A580&amp;$F580,Master!$D:$E,2,0)&amp;$K580&amp;$L580,VLOOKUP($A580,Master!$D:$E,2,0)&amp;Sheet1!$K580&amp;Sheet1!$L580)</f>
        <v>Wigo GKGL45082</v>
      </c>
      <c r="Q580" s="33" t="str">
        <f t="shared" si="18"/>
        <v>WGKGL45082</v>
      </c>
      <c r="R580" s="33" t="str">
        <f>IF(IF(VLOOKUP($A580,Master!$G:$J,4,0)="x",Sheet1!$A580,"")="","",IF(VLOOKUP($A580,Master!$G:$J,4,0)="x",Sheet1!$A580,"")&amp;$K580&amp;$L580)</f>
        <v>WGKGL45082</v>
      </c>
      <c r="S580" s="33" t="str">
        <f>IF(VLOOKUP($A580,Master!$L:$M,2,0)=0,"",VLOOKUP($A580,Master!$L:$M,2,0)&amp;$K580&amp;$M580)</f>
        <v>WigoKGL45082</v>
      </c>
      <c r="T580" s="33" t="str">
        <f t="shared" si="19"/>
        <v>WGKGL</v>
      </c>
      <c r="U580" s="179"/>
    </row>
    <row r="581" spans="1:21" hidden="1" x14ac:dyDescent="0.3">
      <c r="A581" s="184" t="s">
        <v>25</v>
      </c>
      <c r="B581" s="185" t="s">
        <v>727</v>
      </c>
      <c r="C581" s="185" t="s">
        <v>728</v>
      </c>
      <c r="D581" s="185" t="s">
        <v>729</v>
      </c>
      <c r="E581" s="185" t="s">
        <v>386</v>
      </c>
      <c r="F581" s="185" t="s">
        <v>246</v>
      </c>
      <c r="G581" s="186">
        <v>44986</v>
      </c>
      <c r="H581" s="185" t="s">
        <v>730</v>
      </c>
      <c r="I581" s="257"/>
      <c r="J581" s="185" t="s">
        <v>111</v>
      </c>
      <c r="K581" s="185" t="s">
        <v>105</v>
      </c>
      <c r="L581" s="186">
        <v>45082</v>
      </c>
      <c r="M581" s="187">
        <v>45082</v>
      </c>
      <c r="O581" s="33" t="str">
        <f>VLOOKUP($A581,Master!$A:$B,2,0)&amp;$K581&amp;$L581</f>
        <v>WigoKGL45082</v>
      </c>
      <c r="P581" s="33" t="str">
        <f>IF(OR($A581="KE0",$A581="KZ0",$A581="KV0",$A581="KH0",$A581="KE",$A581="KZ",),VLOOKUP($A581&amp;$F581,Master!$D:$E,2,0)&amp;$K581&amp;$L581,VLOOKUP($A581,Master!$D:$E,2,0)&amp;Sheet1!$K581&amp;Sheet1!$L581)</f>
        <v>Wigo GKGL45082</v>
      </c>
      <c r="Q581" s="33" t="str">
        <f t="shared" si="18"/>
        <v>WGKGL45082</v>
      </c>
      <c r="R581" s="33" t="str">
        <f>IF(IF(VLOOKUP($A581,Master!$G:$J,4,0)="x",Sheet1!$A581,"")="","",IF(VLOOKUP($A581,Master!$G:$J,4,0)="x",Sheet1!$A581,"")&amp;$K581&amp;$L581)</f>
        <v>WGKGL45082</v>
      </c>
      <c r="S581" s="33" t="str">
        <f>IF(VLOOKUP($A581,Master!$L:$M,2,0)=0,"",VLOOKUP($A581,Master!$L:$M,2,0)&amp;$K581&amp;$M581)</f>
        <v>WigoKGL45082</v>
      </c>
      <c r="T581" s="33" t="str">
        <f t="shared" si="19"/>
        <v>WGKGL</v>
      </c>
      <c r="U581" s="179"/>
    </row>
    <row r="582" spans="1:21" hidden="1" x14ac:dyDescent="0.3">
      <c r="A582" s="184" t="s">
        <v>25</v>
      </c>
      <c r="B582" s="185" t="s">
        <v>575</v>
      </c>
      <c r="C582" s="185" t="s">
        <v>576</v>
      </c>
      <c r="D582" s="185" t="s">
        <v>577</v>
      </c>
      <c r="E582" s="185" t="s">
        <v>442</v>
      </c>
      <c r="F582" s="185" t="s">
        <v>246</v>
      </c>
      <c r="G582" s="186">
        <v>44986</v>
      </c>
      <c r="H582" s="185" t="s">
        <v>578</v>
      </c>
      <c r="I582" s="257"/>
      <c r="J582" s="185" t="s">
        <v>273</v>
      </c>
      <c r="K582" s="185" t="s">
        <v>105</v>
      </c>
      <c r="L582" s="186">
        <v>45083</v>
      </c>
      <c r="M582" s="187">
        <v>45083</v>
      </c>
      <c r="O582" s="33" t="str">
        <f>VLOOKUP($A582,Master!$A:$B,2,0)&amp;$K582&amp;$L582</f>
        <v>WigoKGL45083</v>
      </c>
      <c r="P582" s="33" t="str">
        <f>IF(OR($A582="KE0",$A582="KZ0",$A582="KV0",$A582="KH0",$A582="KE",$A582="KZ",),VLOOKUP($A582&amp;$F582,Master!$D:$E,2,0)&amp;$K582&amp;$L582,VLOOKUP($A582,Master!$D:$E,2,0)&amp;Sheet1!$K582&amp;Sheet1!$L582)</f>
        <v>Wigo GKGL45083</v>
      </c>
      <c r="Q582" s="33" t="str">
        <f t="shared" si="18"/>
        <v>WGKGL45083</v>
      </c>
      <c r="R582" s="33" t="str">
        <f>IF(IF(VLOOKUP($A582,Master!$G:$J,4,0)="x",Sheet1!$A582,"")="","",IF(VLOOKUP($A582,Master!$G:$J,4,0)="x",Sheet1!$A582,"")&amp;$K582&amp;$L582)</f>
        <v>WGKGL45083</v>
      </c>
      <c r="S582" s="33" t="str">
        <f>IF(VLOOKUP($A582,Master!$L:$M,2,0)=0,"",VLOOKUP($A582,Master!$L:$M,2,0)&amp;$K582&amp;$M582)</f>
        <v>WigoKGL45083</v>
      </c>
      <c r="T582" s="33" t="str">
        <f t="shared" si="19"/>
        <v>WGKGL</v>
      </c>
      <c r="U582" s="179"/>
    </row>
    <row r="583" spans="1:21" hidden="1" x14ac:dyDescent="0.3">
      <c r="A583" s="184" t="s">
        <v>25</v>
      </c>
      <c r="B583" s="185" t="s">
        <v>843</v>
      </c>
      <c r="C583" s="185" t="s">
        <v>844</v>
      </c>
      <c r="D583" s="185" t="s">
        <v>845</v>
      </c>
      <c r="E583" s="185" t="s">
        <v>421</v>
      </c>
      <c r="F583" s="185" t="s">
        <v>246</v>
      </c>
      <c r="G583" s="186">
        <v>44986</v>
      </c>
      <c r="H583" s="185" t="s">
        <v>846</v>
      </c>
      <c r="I583" s="257"/>
      <c r="J583" s="185" t="s">
        <v>260</v>
      </c>
      <c r="K583" s="185" t="s">
        <v>105</v>
      </c>
      <c r="L583" s="186">
        <v>45083</v>
      </c>
      <c r="M583" s="187">
        <v>45083</v>
      </c>
      <c r="O583" s="33" t="str">
        <f>VLOOKUP($A583,Master!$A:$B,2,0)&amp;$K583&amp;$L583</f>
        <v>WigoKGL45083</v>
      </c>
      <c r="P583" s="33" t="str">
        <f>IF(OR($A583="KE0",$A583="KZ0",$A583="KV0",$A583="KH0",$A583="KE",$A583="KZ",),VLOOKUP($A583&amp;$F583,Master!$D:$E,2,0)&amp;$K583&amp;$L583,VLOOKUP($A583,Master!$D:$E,2,0)&amp;Sheet1!$K583&amp;Sheet1!$L583)</f>
        <v>Wigo GKGL45083</v>
      </c>
      <c r="Q583" s="33" t="str">
        <f t="shared" si="18"/>
        <v>WGKGL45083</v>
      </c>
      <c r="R583" s="33" t="str">
        <f>IF(IF(VLOOKUP($A583,Master!$G:$J,4,0)="x",Sheet1!$A583,"")="","",IF(VLOOKUP($A583,Master!$G:$J,4,0)="x",Sheet1!$A583,"")&amp;$K583&amp;$L583)</f>
        <v>WGKGL45083</v>
      </c>
      <c r="S583" s="33" t="str">
        <f>IF(VLOOKUP($A583,Master!$L:$M,2,0)=0,"",VLOOKUP($A583,Master!$L:$M,2,0)&amp;$K583&amp;$M583)</f>
        <v>WigoKGL45083</v>
      </c>
      <c r="T583" s="33" t="str">
        <f t="shared" si="19"/>
        <v>WGKGL</v>
      </c>
      <c r="U583" s="179"/>
    </row>
    <row r="584" spans="1:21" hidden="1" x14ac:dyDescent="0.3">
      <c r="A584" s="184" t="s">
        <v>25</v>
      </c>
      <c r="B584" s="185" t="s">
        <v>655</v>
      </c>
      <c r="C584" s="185" t="s">
        <v>656</v>
      </c>
      <c r="D584" s="185" t="s">
        <v>657</v>
      </c>
      <c r="E584" s="185" t="s">
        <v>442</v>
      </c>
      <c r="F584" s="185" t="s">
        <v>246</v>
      </c>
      <c r="G584" s="186">
        <v>44986</v>
      </c>
      <c r="H584" s="185" t="s">
        <v>658</v>
      </c>
      <c r="I584" s="257"/>
      <c r="J584" s="185" t="s">
        <v>176</v>
      </c>
      <c r="K584" s="185" t="s">
        <v>105</v>
      </c>
      <c r="L584" s="186">
        <v>45083</v>
      </c>
      <c r="M584" s="187">
        <v>45083</v>
      </c>
      <c r="O584" s="33" t="str">
        <f>VLOOKUP($A584,Master!$A:$B,2,0)&amp;$K584&amp;$L584</f>
        <v>WigoKGL45083</v>
      </c>
      <c r="P584" s="33" t="str">
        <f>IF(OR($A584="KE0",$A584="KZ0",$A584="KV0",$A584="KH0",$A584="KE",$A584="KZ",),VLOOKUP($A584&amp;$F584,Master!$D:$E,2,0)&amp;$K584&amp;$L584,VLOOKUP($A584,Master!$D:$E,2,0)&amp;Sheet1!$K584&amp;Sheet1!$L584)</f>
        <v>Wigo GKGL45083</v>
      </c>
      <c r="Q584" s="33" t="str">
        <f t="shared" si="18"/>
        <v>WGKGL45083</v>
      </c>
      <c r="R584" s="33" t="str">
        <f>IF(IF(VLOOKUP($A584,Master!$G:$J,4,0)="x",Sheet1!$A584,"")="","",IF(VLOOKUP($A584,Master!$G:$J,4,0)="x",Sheet1!$A584,"")&amp;$K584&amp;$L584)</f>
        <v>WGKGL45083</v>
      </c>
      <c r="S584" s="33" t="str">
        <f>IF(VLOOKUP($A584,Master!$L:$M,2,0)=0,"",VLOOKUP($A584,Master!$L:$M,2,0)&amp;$K584&amp;$M584)</f>
        <v>WigoKGL45083</v>
      </c>
      <c r="T584" s="33" t="str">
        <f t="shared" si="19"/>
        <v>WGKGL</v>
      </c>
      <c r="U584" s="179"/>
    </row>
    <row r="585" spans="1:21" hidden="1" x14ac:dyDescent="0.3">
      <c r="A585" s="184" t="s">
        <v>25</v>
      </c>
      <c r="B585" s="185" t="s">
        <v>855</v>
      </c>
      <c r="C585" s="185" t="s">
        <v>856</v>
      </c>
      <c r="D585" s="185" t="s">
        <v>857</v>
      </c>
      <c r="E585" s="185" t="s">
        <v>386</v>
      </c>
      <c r="F585" s="185" t="s">
        <v>246</v>
      </c>
      <c r="G585" s="186">
        <v>44986</v>
      </c>
      <c r="H585" s="185" t="s">
        <v>858</v>
      </c>
      <c r="I585" s="257"/>
      <c r="J585" s="185" t="s">
        <v>255</v>
      </c>
      <c r="K585" s="185" t="s">
        <v>105</v>
      </c>
      <c r="L585" s="186">
        <v>45083</v>
      </c>
      <c r="M585" s="187">
        <v>45083</v>
      </c>
      <c r="O585" s="33" t="str">
        <f>VLOOKUP($A585,Master!$A:$B,2,0)&amp;$K585&amp;$L585</f>
        <v>WigoKGL45083</v>
      </c>
      <c r="P585" s="33" t="str">
        <f>IF(OR($A585="KE0",$A585="KZ0",$A585="KV0",$A585="KH0",$A585="KE",$A585="KZ",),VLOOKUP($A585&amp;$F585,Master!$D:$E,2,0)&amp;$K585&amp;$L585,VLOOKUP($A585,Master!$D:$E,2,0)&amp;Sheet1!$K585&amp;Sheet1!$L585)</f>
        <v>Wigo GKGL45083</v>
      </c>
      <c r="Q585" s="33" t="str">
        <f t="shared" si="18"/>
        <v>WGKGL45083</v>
      </c>
      <c r="R585" s="33" t="str">
        <f>IF(IF(VLOOKUP($A585,Master!$G:$J,4,0)="x",Sheet1!$A585,"")="","",IF(VLOOKUP($A585,Master!$G:$J,4,0)="x",Sheet1!$A585,"")&amp;$K585&amp;$L585)</f>
        <v>WGKGL45083</v>
      </c>
      <c r="S585" s="33" t="str">
        <f>IF(VLOOKUP($A585,Master!$L:$M,2,0)=0,"",VLOOKUP($A585,Master!$L:$M,2,0)&amp;$K585&amp;$M585)</f>
        <v>WigoKGL45083</v>
      </c>
      <c r="T585" s="33" t="str">
        <f t="shared" si="19"/>
        <v>WGKGL</v>
      </c>
      <c r="U585" s="179"/>
    </row>
    <row r="586" spans="1:21" hidden="1" x14ac:dyDescent="0.3">
      <c r="A586" s="184" t="s">
        <v>25</v>
      </c>
      <c r="B586" s="185" t="s">
        <v>559</v>
      </c>
      <c r="C586" s="185" t="s">
        <v>560</v>
      </c>
      <c r="D586" s="185" t="s">
        <v>561</v>
      </c>
      <c r="E586" s="185" t="s">
        <v>386</v>
      </c>
      <c r="F586" s="185" t="s">
        <v>246</v>
      </c>
      <c r="G586" s="186">
        <v>44986</v>
      </c>
      <c r="H586" s="185" t="s">
        <v>562</v>
      </c>
      <c r="I586" s="257"/>
      <c r="J586" s="185" t="s">
        <v>175</v>
      </c>
      <c r="K586" s="185" t="s">
        <v>105</v>
      </c>
      <c r="L586" s="186">
        <v>45083</v>
      </c>
      <c r="M586" s="187">
        <v>45083</v>
      </c>
      <c r="O586" s="33" t="str">
        <f>VLOOKUP($A586,Master!$A:$B,2,0)&amp;$K586&amp;$L586</f>
        <v>WigoKGL45083</v>
      </c>
      <c r="P586" s="33" t="str">
        <f>IF(OR($A586="KE0",$A586="KZ0",$A586="KV0",$A586="KH0",$A586="KE",$A586="KZ",),VLOOKUP($A586&amp;$F586,Master!$D:$E,2,0)&amp;$K586&amp;$L586,VLOOKUP($A586,Master!$D:$E,2,0)&amp;Sheet1!$K586&amp;Sheet1!$L586)</f>
        <v>Wigo GKGL45083</v>
      </c>
      <c r="Q586" s="33" t="str">
        <f t="shared" si="18"/>
        <v>WGKGL45083</v>
      </c>
      <c r="R586" s="33" t="str">
        <f>IF(IF(VLOOKUP($A586,Master!$G:$J,4,0)="x",Sheet1!$A586,"")="","",IF(VLOOKUP($A586,Master!$G:$J,4,0)="x",Sheet1!$A586,"")&amp;$K586&amp;$L586)</f>
        <v>WGKGL45083</v>
      </c>
      <c r="S586" s="33" t="str">
        <f>IF(VLOOKUP($A586,Master!$L:$M,2,0)=0,"",VLOOKUP($A586,Master!$L:$M,2,0)&amp;$K586&amp;$M586)</f>
        <v>WigoKGL45083</v>
      </c>
      <c r="T586" s="33" t="str">
        <f t="shared" si="19"/>
        <v>WGKGL</v>
      </c>
      <c r="U586" s="179"/>
    </row>
    <row r="587" spans="1:21" hidden="1" x14ac:dyDescent="0.3">
      <c r="A587" s="184" t="s">
        <v>25</v>
      </c>
      <c r="B587" s="185" t="s">
        <v>459</v>
      </c>
      <c r="C587" s="185" t="s">
        <v>460</v>
      </c>
      <c r="D587" s="185" t="s">
        <v>461</v>
      </c>
      <c r="E587" s="185" t="s">
        <v>421</v>
      </c>
      <c r="F587" s="185" t="s">
        <v>246</v>
      </c>
      <c r="G587" s="186">
        <v>44986</v>
      </c>
      <c r="H587" s="185" t="s">
        <v>462</v>
      </c>
      <c r="I587" s="257"/>
      <c r="J587" s="185" t="s">
        <v>177</v>
      </c>
      <c r="K587" s="185" t="s">
        <v>105</v>
      </c>
      <c r="L587" s="186">
        <v>45083</v>
      </c>
      <c r="M587" s="187">
        <v>45083</v>
      </c>
      <c r="O587" s="33" t="str">
        <f>VLOOKUP($A587,Master!$A:$B,2,0)&amp;$K587&amp;$L587</f>
        <v>WigoKGL45083</v>
      </c>
      <c r="P587" s="33" t="str">
        <f>IF(OR($A587="KE0",$A587="KZ0",$A587="KV0",$A587="KH0",$A587="KE",$A587="KZ",),VLOOKUP($A587&amp;$F587,Master!$D:$E,2,0)&amp;$K587&amp;$L587,VLOOKUP($A587,Master!$D:$E,2,0)&amp;Sheet1!$K587&amp;Sheet1!$L587)</f>
        <v>Wigo GKGL45083</v>
      </c>
      <c r="Q587" s="33" t="str">
        <f t="shared" si="18"/>
        <v>WGKGL45083</v>
      </c>
      <c r="R587" s="33" t="str">
        <f>IF(IF(VLOOKUP($A587,Master!$G:$J,4,0)="x",Sheet1!$A587,"")="","",IF(VLOOKUP($A587,Master!$G:$J,4,0)="x",Sheet1!$A587,"")&amp;$K587&amp;$L587)</f>
        <v>WGKGL45083</v>
      </c>
      <c r="S587" s="33" t="str">
        <f>IF(VLOOKUP($A587,Master!$L:$M,2,0)=0,"",VLOOKUP($A587,Master!$L:$M,2,0)&amp;$K587&amp;$M587)</f>
        <v>WigoKGL45083</v>
      </c>
      <c r="T587" s="33" t="str">
        <f t="shared" si="19"/>
        <v>WGKGL</v>
      </c>
      <c r="U587" s="179"/>
    </row>
    <row r="588" spans="1:21" hidden="1" x14ac:dyDescent="0.3">
      <c r="A588" s="184" t="s">
        <v>25</v>
      </c>
      <c r="B588" s="185" t="s">
        <v>579</v>
      </c>
      <c r="C588" s="185" t="s">
        <v>580</v>
      </c>
      <c r="D588" s="185" t="s">
        <v>581</v>
      </c>
      <c r="E588" s="185" t="s">
        <v>421</v>
      </c>
      <c r="F588" s="185" t="s">
        <v>246</v>
      </c>
      <c r="G588" s="186">
        <v>44986</v>
      </c>
      <c r="H588" s="185" t="s">
        <v>582</v>
      </c>
      <c r="I588" s="257"/>
      <c r="J588" s="185" t="s">
        <v>149</v>
      </c>
      <c r="K588" s="185" t="s">
        <v>105</v>
      </c>
      <c r="L588" s="186">
        <v>45083</v>
      </c>
      <c r="M588" s="187">
        <v>45083</v>
      </c>
      <c r="O588" s="33" t="str">
        <f>VLOOKUP($A588,Master!$A:$B,2,0)&amp;$K588&amp;$L588</f>
        <v>WigoKGL45083</v>
      </c>
      <c r="P588" s="33" t="str">
        <f>IF(OR($A588="KE0",$A588="KZ0",$A588="KV0",$A588="KH0",$A588="KE",$A588="KZ",),VLOOKUP($A588&amp;$F588,Master!$D:$E,2,0)&amp;$K588&amp;$L588,VLOOKUP($A588,Master!$D:$E,2,0)&amp;Sheet1!$K588&amp;Sheet1!$L588)</f>
        <v>Wigo GKGL45083</v>
      </c>
      <c r="Q588" s="33" t="str">
        <f t="shared" si="18"/>
        <v>WGKGL45083</v>
      </c>
      <c r="R588" s="33" t="str">
        <f>IF(IF(VLOOKUP($A588,Master!$G:$J,4,0)="x",Sheet1!$A588,"")="","",IF(VLOOKUP($A588,Master!$G:$J,4,0)="x",Sheet1!$A588,"")&amp;$K588&amp;$L588)</f>
        <v>WGKGL45083</v>
      </c>
      <c r="S588" s="33" t="str">
        <f>IF(VLOOKUP($A588,Master!$L:$M,2,0)=0,"",VLOOKUP($A588,Master!$L:$M,2,0)&amp;$K588&amp;$M588)</f>
        <v>WigoKGL45083</v>
      </c>
      <c r="T588" s="33" t="str">
        <f t="shared" si="19"/>
        <v>WGKGL</v>
      </c>
      <c r="U588" s="179"/>
    </row>
    <row r="589" spans="1:21" hidden="1" x14ac:dyDescent="0.3">
      <c r="A589" s="184" t="s">
        <v>25</v>
      </c>
      <c r="B589" s="185" t="s">
        <v>743</v>
      </c>
      <c r="C589" s="185" t="s">
        <v>744</v>
      </c>
      <c r="D589" s="185" t="s">
        <v>745</v>
      </c>
      <c r="E589" s="185" t="s">
        <v>386</v>
      </c>
      <c r="F589" s="185" t="s">
        <v>246</v>
      </c>
      <c r="G589" s="186">
        <v>44986</v>
      </c>
      <c r="H589" s="185" t="s">
        <v>746</v>
      </c>
      <c r="I589" s="257"/>
      <c r="J589" s="185" t="s">
        <v>174</v>
      </c>
      <c r="K589" s="185" t="s">
        <v>105</v>
      </c>
      <c r="L589" s="186">
        <v>45083</v>
      </c>
      <c r="M589" s="187">
        <v>45083</v>
      </c>
      <c r="O589" s="33" t="str">
        <f>VLOOKUP($A589,Master!$A:$B,2,0)&amp;$K589&amp;$L589</f>
        <v>WigoKGL45083</v>
      </c>
      <c r="P589" s="33" t="str">
        <f>IF(OR($A589="KE0",$A589="KZ0",$A589="KV0",$A589="KH0",$A589="KE",$A589="KZ",),VLOOKUP($A589&amp;$F589,Master!$D:$E,2,0)&amp;$K589&amp;$L589,VLOOKUP($A589,Master!$D:$E,2,0)&amp;Sheet1!$K589&amp;Sheet1!$L589)</f>
        <v>Wigo GKGL45083</v>
      </c>
      <c r="Q589" s="33" t="str">
        <f t="shared" si="18"/>
        <v>WGKGL45083</v>
      </c>
      <c r="R589" s="33" t="str">
        <f>IF(IF(VLOOKUP($A589,Master!$G:$J,4,0)="x",Sheet1!$A589,"")="","",IF(VLOOKUP($A589,Master!$G:$J,4,0)="x",Sheet1!$A589,"")&amp;$K589&amp;$L589)</f>
        <v>WGKGL45083</v>
      </c>
      <c r="S589" s="33" t="str">
        <f>IF(VLOOKUP($A589,Master!$L:$M,2,0)=0,"",VLOOKUP($A589,Master!$L:$M,2,0)&amp;$K589&amp;$M589)</f>
        <v>WigoKGL45083</v>
      </c>
      <c r="T589" s="33" t="str">
        <f t="shared" si="19"/>
        <v>WGKGL</v>
      </c>
      <c r="U589" s="179"/>
    </row>
    <row r="590" spans="1:21" hidden="1" x14ac:dyDescent="0.3">
      <c r="A590" s="184" t="s">
        <v>25</v>
      </c>
      <c r="B590" s="185" t="s">
        <v>483</v>
      </c>
      <c r="C590" s="185" t="s">
        <v>484</v>
      </c>
      <c r="D590" s="185" t="s">
        <v>485</v>
      </c>
      <c r="E590" s="185" t="s">
        <v>386</v>
      </c>
      <c r="F590" s="185" t="s">
        <v>246</v>
      </c>
      <c r="G590" s="186">
        <v>44986</v>
      </c>
      <c r="H590" s="185" t="s">
        <v>486</v>
      </c>
      <c r="I590" s="257"/>
      <c r="J590" s="185" t="s">
        <v>177</v>
      </c>
      <c r="K590" s="185" t="s">
        <v>105</v>
      </c>
      <c r="L590" s="186">
        <v>45083</v>
      </c>
      <c r="M590" s="187">
        <v>45083</v>
      </c>
      <c r="O590" s="33" t="str">
        <f>VLOOKUP($A590,Master!$A:$B,2,0)&amp;$K590&amp;$L590</f>
        <v>WigoKGL45083</v>
      </c>
      <c r="P590" s="33" t="str">
        <f>IF(OR($A590="KE0",$A590="KZ0",$A590="KV0",$A590="KH0",$A590="KE",$A590="KZ",),VLOOKUP($A590&amp;$F590,Master!$D:$E,2,0)&amp;$K590&amp;$L590,VLOOKUP($A590,Master!$D:$E,2,0)&amp;Sheet1!$K590&amp;Sheet1!$L590)</f>
        <v>Wigo GKGL45083</v>
      </c>
      <c r="Q590" s="33" t="str">
        <f t="shared" si="18"/>
        <v>WGKGL45083</v>
      </c>
      <c r="R590" s="33" t="str">
        <f>IF(IF(VLOOKUP($A590,Master!$G:$J,4,0)="x",Sheet1!$A590,"")="","",IF(VLOOKUP($A590,Master!$G:$J,4,0)="x",Sheet1!$A590,"")&amp;$K590&amp;$L590)</f>
        <v>WGKGL45083</v>
      </c>
      <c r="S590" s="33" t="str">
        <f>IF(VLOOKUP($A590,Master!$L:$M,2,0)=0,"",VLOOKUP($A590,Master!$L:$M,2,0)&amp;$K590&amp;$M590)</f>
        <v>WigoKGL45083</v>
      </c>
      <c r="T590" s="33" t="str">
        <f t="shared" si="19"/>
        <v>WGKGL</v>
      </c>
      <c r="U590" s="179"/>
    </row>
    <row r="591" spans="1:21" hidden="1" x14ac:dyDescent="0.3">
      <c r="A591" s="184" t="s">
        <v>25</v>
      </c>
      <c r="B591" s="185" t="s">
        <v>1885</v>
      </c>
      <c r="C591" s="185" t="s">
        <v>1886</v>
      </c>
      <c r="D591" s="185" t="s">
        <v>1887</v>
      </c>
      <c r="E591" s="185" t="s">
        <v>421</v>
      </c>
      <c r="F591" s="185" t="s">
        <v>246</v>
      </c>
      <c r="G591" s="186">
        <v>45017</v>
      </c>
      <c r="H591" s="185" t="s">
        <v>1888</v>
      </c>
      <c r="I591" s="257"/>
      <c r="J591" s="185" t="s">
        <v>144</v>
      </c>
      <c r="K591" s="185" t="s">
        <v>105</v>
      </c>
      <c r="L591" s="186">
        <v>45083</v>
      </c>
      <c r="M591" s="187">
        <v>45083</v>
      </c>
      <c r="O591" s="33" t="str">
        <f>VLOOKUP($A591,Master!$A:$B,2,0)&amp;$K591&amp;$L591</f>
        <v>WigoKGL45083</v>
      </c>
      <c r="P591" s="33" t="str">
        <f>IF(OR($A591="KE0",$A591="KZ0",$A591="KV0",$A591="KH0",$A591="KE",$A591="KZ",),VLOOKUP($A591&amp;$F591,Master!$D:$E,2,0)&amp;$K591&amp;$L591,VLOOKUP($A591,Master!$D:$E,2,0)&amp;Sheet1!$K591&amp;Sheet1!$L591)</f>
        <v>Wigo GKGL45083</v>
      </c>
      <c r="Q591" s="33" t="str">
        <f t="shared" si="18"/>
        <v>WGKGL45083</v>
      </c>
      <c r="R591" s="33" t="str">
        <f>IF(IF(VLOOKUP($A591,Master!$G:$J,4,0)="x",Sheet1!$A591,"")="","",IF(VLOOKUP($A591,Master!$G:$J,4,0)="x",Sheet1!$A591,"")&amp;$K591&amp;$L591)</f>
        <v>WGKGL45083</v>
      </c>
      <c r="S591" s="33" t="str">
        <f>IF(VLOOKUP($A591,Master!$L:$M,2,0)=0,"",VLOOKUP($A591,Master!$L:$M,2,0)&amp;$K591&amp;$M591)</f>
        <v>WigoKGL45083</v>
      </c>
      <c r="T591" s="33" t="str">
        <f t="shared" si="19"/>
        <v>WGKGL</v>
      </c>
      <c r="U591" s="179"/>
    </row>
    <row r="592" spans="1:21" hidden="1" x14ac:dyDescent="0.3">
      <c r="A592" s="184" t="s">
        <v>25</v>
      </c>
      <c r="B592" s="185" t="s">
        <v>4585</v>
      </c>
      <c r="C592" s="185" t="s">
        <v>4586</v>
      </c>
      <c r="D592" s="185" t="s">
        <v>4587</v>
      </c>
      <c r="E592" s="185" t="s">
        <v>421</v>
      </c>
      <c r="F592" s="185" t="s">
        <v>246</v>
      </c>
      <c r="G592" s="186">
        <v>45047</v>
      </c>
      <c r="H592" s="185" t="s">
        <v>4588</v>
      </c>
      <c r="I592" s="257"/>
      <c r="J592" s="185" t="s">
        <v>181</v>
      </c>
      <c r="K592" s="185" t="s">
        <v>105</v>
      </c>
      <c r="L592" s="186">
        <v>45132</v>
      </c>
      <c r="M592" s="187">
        <v>45132</v>
      </c>
      <c r="O592" s="33" t="str">
        <f>VLOOKUP($A592,Master!$A:$B,2,0)&amp;$K592&amp;$L592</f>
        <v>WigoKGL45132</v>
      </c>
      <c r="P592" s="33" t="str">
        <f>IF(OR($A592="KE0",$A592="KZ0",$A592="KV0",$A592="KH0",$A592="KE",$A592="KZ",),VLOOKUP($A592&amp;$F592,Master!$D:$E,2,0)&amp;$K592&amp;$L592,VLOOKUP($A592,Master!$D:$E,2,0)&amp;Sheet1!$K592&amp;Sheet1!$L592)</f>
        <v>Wigo GKGL45132</v>
      </c>
      <c r="Q592" s="33" t="str">
        <f t="shared" si="18"/>
        <v>WGKGL45132</v>
      </c>
      <c r="R592" s="33" t="str">
        <f>IF(IF(VLOOKUP($A592,Master!$G:$J,4,0)="x",Sheet1!$A592,"")="","",IF(VLOOKUP($A592,Master!$G:$J,4,0)="x",Sheet1!$A592,"")&amp;$K592&amp;$L592)</f>
        <v>WGKGL45132</v>
      </c>
      <c r="S592" s="33" t="str">
        <f>IF(VLOOKUP($A592,Master!$L:$M,2,0)=0,"",VLOOKUP($A592,Master!$L:$M,2,0)&amp;$K592&amp;$M592)</f>
        <v>WigoKGL45132</v>
      </c>
      <c r="T592" s="33" t="str">
        <f t="shared" si="19"/>
        <v>WGKGL</v>
      </c>
      <c r="U592" s="179"/>
    </row>
    <row r="593" spans="1:21" hidden="1" x14ac:dyDescent="0.3">
      <c r="A593" s="184" t="s">
        <v>25</v>
      </c>
      <c r="B593" s="185" t="s">
        <v>2368</v>
      </c>
      <c r="C593" s="185" t="s">
        <v>2369</v>
      </c>
      <c r="D593" s="185" t="s">
        <v>2370</v>
      </c>
      <c r="E593" s="185" t="s">
        <v>386</v>
      </c>
      <c r="F593" s="185" t="s">
        <v>246</v>
      </c>
      <c r="G593" s="186">
        <v>45047</v>
      </c>
      <c r="H593" s="185" t="s">
        <v>2371</v>
      </c>
      <c r="I593" s="257"/>
      <c r="J593" s="185" t="s">
        <v>107</v>
      </c>
      <c r="K593" s="185" t="s">
        <v>105</v>
      </c>
      <c r="L593" s="186">
        <v>45133</v>
      </c>
      <c r="M593" s="187">
        <v>45133</v>
      </c>
      <c r="O593" s="33" t="str">
        <f>VLOOKUP($A593,Master!$A:$B,2,0)&amp;$K593&amp;$L593</f>
        <v>WigoKGL45133</v>
      </c>
      <c r="P593" s="33" t="str">
        <f>IF(OR($A593="KE0",$A593="KZ0",$A593="KV0",$A593="KH0",$A593="KE",$A593="KZ",),VLOOKUP($A593&amp;$F593,Master!$D:$E,2,0)&amp;$K593&amp;$L593,VLOOKUP($A593,Master!$D:$E,2,0)&amp;Sheet1!$K593&amp;Sheet1!$L593)</f>
        <v>Wigo GKGL45133</v>
      </c>
      <c r="Q593" s="33" t="str">
        <f t="shared" si="18"/>
        <v>WGKGL45133</v>
      </c>
      <c r="R593" s="33" t="str">
        <f>IF(IF(VLOOKUP($A593,Master!$G:$J,4,0)="x",Sheet1!$A593,"")="","",IF(VLOOKUP($A593,Master!$G:$J,4,0)="x",Sheet1!$A593,"")&amp;$K593&amp;$L593)</f>
        <v>WGKGL45133</v>
      </c>
      <c r="S593" s="33" t="str">
        <f>IF(VLOOKUP($A593,Master!$L:$M,2,0)=0,"",VLOOKUP($A593,Master!$L:$M,2,0)&amp;$K593&amp;$M593)</f>
        <v>WigoKGL45133</v>
      </c>
      <c r="T593" s="33" t="str">
        <f t="shared" si="19"/>
        <v>WGKGL</v>
      </c>
      <c r="U593" s="179"/>
    </row>
    <row r="594" spans="1:21" hidden="1" x14ac:dyDescent="0.3">
      <c r="A594" s="184" t="s">
        <v>25</v>
      </c>
      <c r="B594" s="185" t="s">
        <v>4842</v>
      </c>
      <c r="C594" s="185" t="s">
        <v>4843</v>
      </c>
      <c r="D594" s="185" t="s">
        <v>4844</v>
      </c>
      <c r="E594" s="185" t="s">
        <v>421</v>
      </c>
      <c r="F594" s="185" t="s">
        <v>246</v>
      </c>
      <c r="G594" s="186">
        <v>45047</v>
      </c>
      <c r="H594" s="185" t="s">
        <v>4845</v>
      </c>
      <c r="I594" s="257"/>
      <c r="J594" s="185" t="s">
        <v>112</v>
      </c>
      <c r="K594" s="185" t="s">
        <v>105</v>
      </c>
      <c r="L594" s="186">
        <v>45135</v>
      </c>
      <c r="M594" s="187">
        <v>45135</v>
      </c>
      <c r="O594" s="33" t="str">
        <f>VLOOKUP($A594,Master!$A:$B,2,0)&amp;$K594&amp;$L594</f>
        <v>WigoKGL45135</v>
      </c>
      <c r="P594" s="33" t="str">
        <f>IF(OR($A594="KE0",$A594="KZ0",$A594="KV0",$A594="KH0",$A594="KE",$A594="KZ",),VLOOKUP($A594&amp;$F594,Master!$D:$E,2,0)&amp;$K594&amp;$L594,VLOOKUP($A594,Master!$D:$E,2,0)&amp;Sheet1!$K594&amp;Sheet1!$L594)</f>
        <v>Wigo GKGL45135</v>
      </c>
      <c r="Q594" s="33" t="str">
        <f t="shared" si="18"/>
        <v>WGKGL45135</v>
      </c>
      <c r="R594" s="33" t="str">
        <f>IF(IF(VLOOKUP($A594,Master!$G:$J,4,0)="x",Sheet1!$A594,"")="","",IF(VLOOKUP($A594,Master!$G:$J,4,0)="x",Sheet1!$A594,"")&amp;$K594&amp;$L594)</f>
        <v>WGKGL45135</v>
      </c>
      <c r="S594" s="33" t="str">
        <f>IF(VLOOKUP($A594,Master!$L:$M,2,0)=0,"",VLOOKUP($A594,Master!$L:$M,2,0)&amp;$K594&amp;$M594)</f>
        <v>WigoKGL45135</v>
      </c>
      <c r="T594" s="33" t="str">
        <f t="shared" si="19"/>
        <v>WGKGL</v>
      </c>
      <c r="U594" s="179"/>
    </row>
    <row r="595" spans="1:21" hidden="1" x14ac:dyDescent="0.3">
      <c r="A595" s="184" t="s">
        <v>25</v>
      </c>
      <c r="B595" s="185" t="s">
        <v>4522</v>
      </c>
      <c r="C595" s="185" t="s">
        <v>4523</v>
      </c>
      <c r="D595" s="185" t="s">
        <v>4524</v>
      </c>
      <c r="E595" s="185" t="s">
        <v>386</v>
      </c>
      <c r="F595" s="185" t="s">
        <v>246</v>
      </c>
      <c r="G595" s="186">
        <v>45047</v>
      </c>
      <c r="H595" s="185" t="s">
        <v>4525</v>
      </c>
      <c r="I595" s="257"/>
      <c r="J595" s="185" t="s">
        <v>117</v>
      </c>
      <c r="K595" s="185" t="s">
        <v>105</v>
      </c>
      <c r="L595" s="186">
        <v>45135</v>
      </c>
      <c r="M595" s="187">
        <v>45135</v>
      </c>
      <c r="O595" s="33" t="str">
        <f>VLOOKUP($A595,Master!$A:$B,2,0)&amp;$K595&amp;$L595</f>
        <v>WigoKGL45135</v>
      </c>
      <c r="P595" s="33" t="str">
        <f>IF(OR($A595="KE0",$A595="KZ0",$A595="KV0",$A595="KH0",$A595="KE",$A595="KZ",),VLOOKUP($A595&amp;$F595,Master!$D:$E,2,0)&amp;$K595&amp;$L595,VLOOKUP($A595,Master!$D:$E,2,0)&amp;Sheet1!$K595&amp;Sheet1!$L595)</f>
        <v>Wigo GKGL45135</v>
      </c>
      <c r="Q595" s="33" t="str">
        <f t="shared" si="18"/>
        <v>WGKGL45135</v>
      </c>
      <c r="R595" s="33" t="str">
        <f>IF(IF(VLOOKUP($A595,Master!$G:$J,4,0)="x",Sheet1!$A595,"")="","",IF(VLOOKUP($A595,Master!$G:$J,4,0)="x",Sheet1!$A595,"")&amp;$K595&amp;$L595)</f>
        <v>WGKGL45135</v>
      </c>
      <c r="S595" s="33" t="str">
        <f>IF(VLOOKUP($A595,Master!$L:$M,2,0)=0,"",VLOOKUP($A595,Master!$L:$M,2,0)&amp;$K595&amp;$M595)</f>
        <v>WigoKGL45135</v>
      </c>
      <c r="T595" s="33" t="str">
        <f t="shared" si="19"/>
        <v>WGKGL</v>
      </c>
      <c r="U595" s="179"/>
    </row>
    <row r="596" spans="1:21" hidden="1" x14ac:dyDescent="0.3">
      <c r="A596" s="184" t="s">
        <v>25</v>
      </c>
      <c r="B596" s="185" t="s">
        <v>4681</v>
      </c>
      <c r="C596" s="185" t="s">
        <v>4682</v>
      </c>
      <c r="D596" s="185" t="s">
        <v>4683</v>
      </c>
      <c r="E596" s="185" t="s">
        <v>421</v>
      </c>
      <c r="F596" s="185" t="s">
        <v>246</v>
      </c>
      <c r="G596" s="186">
        <v>45078</v>
      </c>
      <c r="H596" s="185" t="s">
        <v>4493</v>
      </c>
      <c r="I596" s="257"/>
      <c r="J596" s="185" t="s">
        <v>106</v>
      </c>
      <c r="K596" s="185" t="s">
        <v>105</v>
      </c>
      <c r="L596" s="186">
        <v>45133</v>
      </c>
      <c r="M596" s="187">
        <v>45133</v>
      </c>
      <c r="O596" s="33" t="str">
        <f>VLOOKUP($A596,Master!$A:$B,2,0)&amp;$K596&amp;$L596</f>
        <v>WigoKGL45133</v>
      </c>
      <c r="P596" s="33" t="str">
        <f>IF(OR($A596="KE0",$A596="KZ0",$A596="KV0",$A596="KH0",$A596="KE",$A596="KZ",),VLOOKUP($A596&amp;$F596,Master!$D:$E,2,0)&amp;$K596&amp;$L596,VLOOKUP($A596,Master!$D:$E,2,0)&amp;Sheet1!$K596&amp;Sheet1!$L596)</f>
        <v>Wigo GKGL45133</v>
      </c>
      <c r="Q596" s="33" t="str">
        <f t="shared" si="18"/>
        <v>WGKGL45133</v>
      </c>
      <c r="R596" s="33" t="str">
        <f>IF(IF(VLOOKUP($A596,Master!$G:$J,4,0)="x",Sheet1!$A596,"")="","",IF(VLOOKUP($A596,Master!$G:$J,4,0)="x",Sheet1!$A596,"")&amp;$K596&amp;$L596)</f>
        <v>WGKGL45133</v>
      </c>
      <c r="S596" s="33" t="str">
        <f>IF(VLOOKUP($A596,Master!$L:$M,2,0)=0,"",VLOOKUP($A596,Master!$L:$M,2,0)&amp;$K596&amp;$M596)</f>
        <v>WigoKGL45133</v>
      </c>
      <c r="T596" s="33" t="str">
        <f t="shared" si="19"/>
        <v>WGKGL</v>
      </c>
      <c r="U596" s="179"/>
    </row>
    <row r="597" spans="1:21" hidden="1" x14ac:dyDescent="0.3">
      <c r="A597" s="184" t="s">
        <v>25</v>
      </c>
      <c r="B597" s="185" t="s">
        <v>4645</v>
      </c>
      <c r="C597" s="185" t="s">
        <v>4646</v>
      </c>
      <c r="D597" s="185" t="s">
        <v>4647</v>
      </c>
      <c r="E597" s="185" t="s">
        <v>386</v>
      </c>
      <c r="F597" s="185" t="s">
        <v>246</v>
      </c>
      <c r="G597" s="186">
        <v>45078</v>
      </c>
      <c r="H597" s="185" t="s">
        <v>4434</v>
      </c>
      <c r="I597" s="257"/>
      <c r="J597" s="185" t="s">
        <v>108</v>
      </c>
      <c r="K597" s="185" t="s">
        <v>105</v>
      </c>
      <c r="L597" s="186">
        <v>45138</v>
      </c>
      <c r="M597" s="187">
        <v>45138</v>
      </c>
      <c r="O597" s="33" t="str">
        <f>VLOOKUP($A597,Master!$A:$B,2,0)&amp;$K597&amp;$L597</f>
        <v>WigoKGL45138</v>
      </c>
      <c r="P597" s="33" t="str">
        <f>IF(OR($A597="KE0",$A597="KZ0",$A597="KV0",$A597="KH0",$A597="KE",$A597="KZ",),VLOOKUP($A597&amp;$F597,Master!$D:$E,2,0)&amp;$K597&amp;$L597,VLOOKUP($A597,Master!$D:$E,2,0)&amp;Sheet1!$K597&amp;Sheet1!$L597)</f>
        <v>Wigo GKGL45138</v>
      </c>
      <c r="Q597" s="33" t="str">
        <f t="shared" si="18"/>
        <v>WGKGL45138</v>
      </c>
      <c r="R597" s="33" t="str">
        <f>IF(IF(VLOOKUP($A597,Master!$G:$J,4,0)="x",Sheet1!$A597,"")="","",IF(VLOOKUP($A597,Master!$G:$J,4,0)="x",Sheet1!$A597,"")&amp;$K597&amp;$L597)</f>
        <v>WGKGL45138</v>
      </c>
      <c r="S597" s="33" t="str">
        <f>IF(VLOOKUP($A597,Master!$L:$M,2,0)=0,"",VLOOKUP($A597,Master!$L:$M,2,0)&amp;$K597&amp;$M597)</f>
        <v>WigoKGL45138</v>
      </c>
      <c r="T597" s="33" t="str">
        <f t="shared" si="19"/>
        <v>WGKGL</v>
      </c>
      <c r="U597" s="179"/>
    </row>
    <row r="598" spans="1:21" hidden="1" x14ac:dyDescent="0.3">
      <c r="A598" s="184" t="s">
        <v>25</v>
      </c>
      <c r="B598" s="185" t="s">
        <v>4810</v>
      </c>
      <c r="C598" s="185" t="s">
        <v>4811</v>
      </c>
      <c r="D598" s="185" t="s">
        <v>4812</v>
      </c>
      <c r="E598" s="185" t="s">
        <v>395</v>
      </c>
      <c r="F598" s="185" t="s">
        <v>246</v>
      </c>
      <c r="G598" s="186">
        <v>45078</v>
      </c>
      <c r="H598" s="185" t="s">
        <v>4445</v>
      </c>
      <c r="I598" s="257"/>
      <c r="J598" s="185" t="s">
        <v>144</v>
      </c>
      <c r="K598" s="185" t="s">
        <v>105</v>
      </c>
      <c r="L598" s="186">
        <v>45134</v>
      </c>
      <c r="M598" s="187">
        <v>45134</v>
      </c>
      <c r="O598" s="33" t="str">
        <f>VLOOKUP($A598,Master!$A:$B,2,0)&amp;$K598&amp;$L598</f>
        <v>WigoKGL45134</v>
      </c>
      <c r="P598" s="33" t="str">
        <f>IF(OR($A598="KE0",$A598="KZ0",$A598="KV0",$A598="KH0",$A598="KE",$A598="KZ",),VLOOKUP($A598&amp;$F598,Master!$D:$E,2,0)&amp;$K598&amp;$L598,VLOOKUP($A598,Master!$D:$E,2,0)&amp;Sheet1!$K598&amp;Sheet1!$L598)</f>
        <v>Wigo GKGL45134</v>
      </c>
      <c r="Q598" s="33" t="str">
        <f t="shared" si="18"/>
        <v>WGKGL45134</v>
      </c>
      <c r="R598" s="33" t="str">
        <f>IF(IF(VLOOKUP($A598,Master!$G:$J,4,0)="x",Sheet1!$A598,"")="","",IF(VLOOKUP($A598,Master!$G:$J,4,0)="x",Sheet1!$A598,"")&amp;$K598&amp;$L598)</f>
        <v>WGKGL45134</v>
      </c>
      <c r="S598" s="33" t="str">
        <f>IF(VLOOKUP($A598,Master!$L:$M,2,0)=0,"",VLOOKUP($A598,Master!$L:$M,2,0)&amp;$K598&amp;$M598)</f>
        <v>WigoKGL45134</v>
      </c>
      <c r="T598" s="33" t="str">
        <f t="shared" si="19"/>
        <v>WGKGL</v>
      </c>
      <c r="U598" s="179"/>
    </row>
    <row r="599" spans="1:21" hidden="1" x14ac:dyDescent="0.3">
      <c r="A599" s="184" t="s">
        <v>25</v>
      </c>
      <c r="B599" s="185" t="s">
        <v>4666</v>
      </c>
      <c r="C599" s="185" t="s">
        <v>4667</v>
      </c>
      <c r="D599" s="185" t="s">
        <v>4668</v>
      </c>
      <c r="E599" s="185" t="s">
        <v>386</v>
      </c>
      <c r="F599" s="185" t="s">
        <v>246</v>
      </c>
      <c r="G599" s="186">
        <v>45078</v>
      </c>
      <c r="H599" s="185" t="s">
        <v>4437</v>
      </c>
      <c r="I599" s="257"/>
      <c r="J599" s="185" t="s">
        <v>108</v>
      </c>
      <c r="K599" s="185" t="s">
        <v>105</v>
      </c>
      <c r="L599" s="186">
        <v>45134</v>
      </c>
      <c r="M599" s="187">
        <v>45134</v>
      </c>
      <c r="O599" s="33" t="str">
        <f>VLOOKUP($A599,Master!$A:$B,2,0)&amp;$K599&amp;$L599</f>
        <v>WigoKGL45134</v>
      </c>
      <c r="P599" s="33" t="str">
        <f>IF(OR($A599="KE0",$A599="KZ0",$A599="KV0",$A599="KH0",$A599="KE",$A599="KZ",),VLOOKUP($A599&amp;$F599,Master!$D:$E,2,0)&amp;$K599&amp;$L599,VLOOKUP($A599,Master!$D:$E,2,0)&amp;Sheet1!$K599&amp;Sheet1!$L599)</f>
        <v>Wigo GKGL45134</v>
      </c>
      <c r="Q599" s="33" t="str">
        <f t="shared" si="18"/>
        <v>WGKGL45134</v>
      </c>
      <c r="R599" s="33" t="str">
        <f>IF(IF(VLOOKUP($A599,Master!$G:$J,4,0)="x",Sheet1!$A599,"")="","",IF(VLOOKUP($A599,Master!$G:$J,4,0)="x",Sheet1!$A599,"")&amp;$K599&amp;$L599)</f>
        <v>WGKGL45134</v>
      </c>
      <c r="S599" s="33" t="str">
        <f>IF(VLOOKUP($A599,Master!$L:$M,2,0)=0,"",VLOOKUP($A599,Master!$L:$M,2,0)&amp;$K599&amp;$M599)</f>
        <v>WigoKGL45134</v>
      </c>
      <c r="T599" s="33" t="str">
        <f t="shared" si="19"/>
        <v>WGKGL</v>
      </c>
      <c r="U599" s="179"/>
    </row>
    <row r="600" spans="1:21" hidden="1" x14ac:dyDescent="0.3">
      <c r="A600" s="184" t="s">
        <v>25</v>
      </c>
      <c r="B600" s="185" t="s">
        <v>4669</v>
      </c>
      <c r="C600" s="185" t="s">
        <v>4670</v>
      </c>
      <c r="D600" s="185" t="s">
        <v>4671</v>
      </c>
      <c r="E600" s="185" t="s">
        <v>421</v>
      </c>
      <c r="F600" s="185" t="s">
        <v>246</v>
      </c>
      <c r="G600" s="186">
        <v>45078</v>
      </c>
      <c r="H600" s="185" t="s">
        <v>4444</v>
      </c>
      <c r="I600" s="257"/>
      <c r="J600" s="185" t="s">
        <v>144</v>
      </c>
      <c r="K600" s="185" t="s">
        <v>105</v>
      </c>
      <c r="L600" s="186">
        <v>45134</v>
      </c>
      <c r="M600" s="187">
        <v>45134</v>
      </c>
      <c r="O600" s="33" t="str">
        <f>VLOOKUP($A600,Master!$A:$B,2,0)&amp;$K600&amp;$L600</f>
        <v>WigoKGL45134</v>
      </c>
      <c r="P600" s="33" t="str">
        <f>IF(OR($A600="KE0",$A600="KZ0",$A600="KV0",$A600="KH0",$A600="KE",$A600="KZ",),VLOOKUP($A600&amp;$F600,Master!$D:$E,2,0)&amp;$K600&amp;$L600,VLOOKUP($A600,Master!$D:$E,2,0)&amp;Sheet1!$K600&amp;Sheet1!$L600)</f>
        <v>Wigo GKGL45134</v>
      </c>
      <c r="Q600" s="33" t="str">
        <f t="shared" si="18"/>
        <v>WGKGL45134</v>
      </c>
      <c r="R600" s="33" t="str">
        <f>IF(IF(VLOOKUP($A600,Master!$G:$J,4,0)="x",Sheet1!$A600,"")="","",IF(VLOOKUP($A600,Master!$G:$J,4,0)="x",Sheet1!$A600,"")&amp;$K600&amp;$L600)</f>
        <v>WGKGL45134</v>
      </c>
      <c r="S600" s="33" t="str">
        <f>IF(VLOOKUP($A600,Master!$L:$M,2,0)=0,"",VLOOKUP($A600,Master!$L:$M,2,0)&amp;$K600&amp;$M600)</f>
        <v>WigoKGL45134</v>
      </c>
      <c r="T600" s="33" t="str">
        <f t="shared" si="19"/>
        <v>WGKGL</v>
      </c>
      <c r="U600" s="179"/>
    </row>
    <row r="601" spans="1:21" hidden="1" x14ac:dyDescent="0.3">
      <c r="A601" s="184" t="s">
        <v>25</v>
      </c>
      <c r="B601" s="185" t="s">
        <v>4505</v>
      </c>
      <c r="C601" s="185" t="s">
        <v>4506</v>
      </c>
      <c r="D601" s="185" t="s">
        <v>4507</v>
      </c>
      <c r="E601" s="185" t="s">
        <v>386</v>
      </c>
      <c r="F601" s="185" t="s">
        <v>246</v>
      </c>
      <c r="G601" s="186">
        <v>45078</v>
      </c>
      <c r="H601" s="185" t="s">
        <v>4508</v>
      </c>
      <c r="I601" s="257"/>
      <c r="J601" s="185" t="s">
        <v>112</v>
      </c>
      <c r="K601" s="185" t="s">
        <v>105</v>
      </c>
      <c r="L601" s="186">
        <v>45136</v>
      </c>
      <c r="M601" s="187">
        <v>45136</v>
      </c>
      <c r="O601" s="33" t="str">
        <f>VLOOKUP($A601,Master!$A:$B,2,0)&amp;$K601&amp;$L601</f>
        <v>WigoKGL45136</v>
      </c>
      <c r="P601" s="33" t="str">
        <f>IF(OR($A601="KE0",$A601="KZ0",$A601="KV0",$A601="KH0",$A601="KE",$A601="KZ",),VLOOKUP($A601&amp;$F601,Master!$D:$E,2,0)&amp;$K601&amp;$L601,VLOOKUP($A601,Master!$D:$E,2,0)&amp;Sheet1!$K601&amp;Sheet1!$L601)</f>
        <v>Wigo GKGL45136</v>
      </c>
      <c r="Q601" s="33" t="str">
        <f t="shared" si="18"/>
        <v>WGKGL45136</v>
      </c>
      <c r="R601" s="33" t="str">
        <f>IF(IF(VLOOKUP($A601,Master!$G:$J,4,0)="x",Sheet1!$A601,"")="","",IF(VLOOKUP($A601,Master!$G:$J,4,0)="x",Sheet1!$A601,"")&amp;$K601&amp;$L601)</f>
        <v>WGKGL45136</v>
      </c>
      <c r="S601" s="33" t="str">
        <f>IF(VLOOKUP($A601,Master!$L:$M,2,0)=0,"",VLOOKUP($A601,Master!$L:$M,2,0)&amp;$K601&amp;$M601)</f>
        <v>WigoKGL45136</v>
      </c>
      <c r="T601" s="33" t="str">
        <f t="shared" si="19"/>
        <v>WGKGL</v>
      </c>
      <c r="U601" s="179"/>
    </row>
    <row r="602" spans="1:21" hidden="1" x14ac:dyDescent="0.3">
      <c r="A602" s="184" t="s">
        <v>25</v>
      </c>
      <c r="B602" s="185" t="s">
        <v>4826</v>
      </c>
      <c r="C602" s="185" t="s">
        <v>4827</v>
      </c>
      <c r="D602" s="185" t="s">
        <v>4828</v>
      </c>
      <c r="E602" s="185" t="s">
        <v>421</v>
      </c>
      <c r="F602" s="185" t="s">
        <v>246</v>
      </c>
      <c r="G602" s="186">
        <v>45078</v>
      </c>
      <c r="H602" s="185" t="s">
        <v>4491</v>
      </c>
      <c r="I602" s="257"/>
      <c r="J602" s="185" t="s">
        <v>112</v>
      </c>
      <c r="K602" s="185" t="s">
        <v>105</v>
      </c>
      <c r="L602" s="186">
        <v>45136</v>
      </c>
      <c r="M602" s="187">
        <v>45136</v>
      </c>
      <c r="O602" s="33" t="str">
        <f>VLOOKUP($A602,Master!$A:$B,2,0)&amp;$K602&amp;$L602</f>
        <v>WigoKGL45136</v>
      </c>
      <c r="P602" s="33" t="str">
        <f>IF(OR($A602="KE0",$A602="KZ0",$A602="KV0",$A602="KH0",$A602="KE",$A602="KZ",),VLOOKUP($A602&amp;$F602,Master!$D:$E,2,0)&amp;$K602&amp;$L602,VLOOKUP($A602,Master!$D:$E,2,0)&amp;Sheet1!$K602&amp;Sheet1!$L602)</f>
        <v>Wigo GKGL45136</v>
      </c>
      <c r="Q602" s="33" t="str">
        <f t="shared" si="18"/>
        <v>WGKGL45136</v>
      </c>
      <c r="R602" s="33" t="str">
        <f>IF(IF(VLOOKUP($A602,Master!$G:$J,4,0)="x",Sheet1!$A602,"")="","",IF(VLOOKUP($A602,Master!$G:$J,4,0)="x",Sheet1!$A602,"")&amp;$K602&amp;$L602)</f>
        <v>WGKGL45136</v>
      </c>
      <c r="S602" s="33" t="str">
        <f>IF(VLOOKUP($A602,Master!$L:$M,2,0)=0,"",VLOOKUP($A602,Master!$L:$M,2,0)&amp;$K602&amp;$M602)</f>
        <v>WigoKGL45136</v>
      </c>
      <c r="T602" s="33" t="str">
        <f t="shared" si="19"/>
        <v>WGKGL</v>
      </c>
      <c r="U602" s="179"/>
    </row>
    <row r="603" spans="1:21" hidden="1" x14ac:dyDescent="0.3">
      <c r="A603" s="184" t="s">
        <v>25</v>
      </c>
      <c r="B603" s="185" t="s">
        <v>2508</v>
      </c>
      <c r="C603" s="185" t="s">
        <v>2509</v>
      </c>
      <c r="D603" s="185" t="s">
        <v>2510</v>
      </c>
      <c r="E603" s="185" t="s">
        <v>386</v>
      </c>
      <c r="F603" s="185" t="s">
        <v>246</v>
      </c>
      <c r="G603" s="186">
        <v>45017</v>
      </c>
      <c r="H603" s="185" t="s">
        <v>2511</v>
      </c>
      <c r="I603" s="257"/>
      <c r="J603" s="185" t="s">
        <v>117</v>
      </c>
      <c r="K603" s="185" t="s">
        <v>105</v>
      </c>
      <c r="L603" s="186">
        <v>45133</v>
      </c>
      <c r="M603" s="187">
        <v>45133</v>
      </c>
      <c r="O603" s="33" t="str">
        <f>VLOOKUP($A603,Master!$A:$B,2,0)&amp;$K603&amp;$L603</f>
        <v>WigoKGL45133</v>
      </c>
      <c r="P603" s="33" t="str">
        <f>IF(OR($A603="KE0",$A603="KZ0",$A603="KV0",$A603="KH0",$A603="KE",$A603="KZ",),VLOOKUP($A603&amp;$F603,Master!$D:$E,2,0)&amp;$K603&amp;$L603,VLOOKUP($A603,Master!$D:$E,2,0)&amp;Sheet1!$K603&amp;Sheet1!$L603)</f>
        <v>Wigo GKGL45133</v>
      </c>
      <c r="Q603" s="33" t="str">
        <f t="shared" si="18"/>
        <v>WGKGL45133</v>
      </c>
      <c r="R603" s="33" t="str">
        <f>IF(IF(VLOOKUP($A603,Master!$G:$J,4,0)="x",Sheet1!$A603,"")="","",IF(VLOOKUP($A603,Master!$G:$J,4,0)="x",Sheet1!$A603,"")&amp;$K603&amp;$L603)</f>
        <v>WGKGL45133</v>
      </c>
      <c r="S603" s="33" t="str">
        <f>IF(VLOOKUP($A603,Master!$L:$M,2,0)=0,"",VLOOKUP($A603,Master!$L:$M,2,0)&amp;$K603&amp;$M603)</f>
        <v>WigoKGL45133</v>
      </c>
      <c r="T603" s="33" t="str">
        <f t="shared" si="19"/>
        <v>WGKGL</v>
      </c>
      <c r="U603" s="179"/>
    </row>
    <row r="604" spans="1:21" hidden="1" x14ac:dyDescent="0.3">
      <c r="A604" s="184" t="s">
        <v>25</v>
      </c>
      <c r="B604" s="185" t="s">
        <v>2344</v>
      </c>
      <c r="C604" s="185" t="s">
        <v>2345</v>
      </c>
      <c r="D604" s="185" t="s">
        <v>2346</v>
      </c>
      <c r="E604" s="185" t="s">
        <v>386</v>
      </c>
      <c r="F604" s="185" t="s">
        <v>246</v>
      </c>
      <c r="G604" s="186">
        <v>45047</v>
      </c>
      <c r="H604" s="185" t="s">
        <v>2347</v>
      </c>
      <c r="I604" s="257"/>
      <c r="J604" s="185" t="s">
        <v>117</v>
      </c>
      <c r="K604" s="185" t="s">
        <v>105</v>
      </c>
      <c r="L604" s="186">
        <v>45134</v>
      </c>
      <c r="M604" s="187">
        <v>45134</v>
      </c>
      <c r="O604" s="33" t="str">
        <f>VLOOKUP($A604,Master!$A:$B,2,0)&amp;$K604&amp;$L604</f>
        <v>WigoKGL45134</v>
      </c>
      <c r="P604" s="33" t="str">
        <f>IF(OR($A604="KE0",$A604="KZ0",$A604="KV0",$A604="KH0",$A604="KE",$A604="KZ",),VLOOKUP($A604&amp;$F604,Master!$D:$E,2,0)&amp;$K604&amp;$L604,VLOOKUP($A604,Master!$D:$E,2,0)&amp;Sheet1!$K604&amp;Sheet1!$L604)</f>
        <v>Wigo GKGL45134</v>
      </c>
      <c r="Q604" s="33" t="str">
        <f t="shared" si="18"/>
        <v>WGKGL45134</v>
      </c>
      <c r="R604" s="33" t="str">
        <f>IF(IF(VLOOKUP($A604,Master!$G:$J,4,0)="x",Sheet1!$A604,"")="","",IF(VLOOKUP($A604,Master!$G:$J,4,0)="x",Sheet1!$A604,"")&amp;$K604&amp;$L604)</f>
        <v>WGKGL45134</v>
      </c>
      <c r="S604" s="33" t="str">
        <f>IF(VLOOKUP($A604,Master!$L:$M,2,0)=0,"",VLOOKUP($A604,Master!$L:$M,2,0)&amp;$K604&amp;$M604)</f>
        <v>WigoKGL45134</v>
      </c>
      <c r="T604" s="33" t="str">
        <f t="shared" si="19"/>
        <v>WGKGL</v>
      </c>
      <c r="U604" s="179"/>
    </row>
    <row r="605" spans="1:21" hidden="1" x14ac:dyDescent="0.3">
      <c r="A605" s="184" t="s">
        <v>210</v>
      </c>
      <c r="B605" s="185" t="s">
        <v>2965</v>
      </c>
      <c r="C605" s="185" t="s">
        <v>2966</v>
      </c>
      <c r="D605" s="185" t="s">
        <v>2967</v>
      </c>
      <c r="E605" s="185" t="s">
        <v>247</v>
      </c>
      <c r="F605" s="185" t="s">
        <v>246</v>
      </c>
      <c r="G605" s="186">
        <v>44927</v>
      </c>
      <c r="H605" s="185" t="s">
        <v>2968</v>
      </c>
      <c r="I605" s="257"/>
      <c r="J605" s="185" t="s">
        <v>168</v>
      </c>
      <c r="K605" s="185" t="s">
        <v>105</v>
      </c>
      <c r="L605" s="186">
        <v>45114</v>
      </c>
      <c r="M605" s="187">
        <v>45114</v>
      </c>
      <c r="O605" s="33" t="str">
        <f>VLOOKUP($A605,Master!$A:$B,2,0)&amp;$K605&amp;$L605</f>
        <v>Corolla CrossKGL45114</v>
      </c>
      <c r="P605" s="33" t="str">
        <f>IF(OR($A605="KE0",$A605="KZ0",$A605="KV0",$A605="KH0",$A605="KE",$A605="KZ",),VLOOKUP($A605&amp;$F605,Master!$D:$E,2,0)&amp;$K605&amp;$L605,VLOOKUP($A605,Master!$D:$E,2,0)&amp;Sheet1!$K605&amp;Sheet1!$L605)</f>
        <v>Corolla CrossKGL45114</v>
      </c>
      <c r="Q605" s="33" t="str">
        <f t="shared" si="18"/>
        <v>CXG0KGL45114</v>
      </c>
      <c r="R605" s="33" t="str">
        <f>IF(IF(VLOOKUP($A605,Master!$G:$J,4,0)="x",Sheet1!$A605,"")="","",IF(VLOOKUP($A605,Master!$G:$J,4,0)="x",Sheet1!$A605,"")&amp;$K605&amp;$L605)</f>
        <v>CXG0KGL45114</v>
      </c>
      <c r="S605" s="33" t="str">
        <f>IF(VLOOKUP($A605,Master!$L:$M,2,0)=0,"",VLOOKUP($A605,Master!$L:$M,2,0)&amp;$K605&amp;$M605)</f>
        <v>CXG0KGL45114</v>
      </c>
      <c r="T605" s="33" t="str">
        <f t="shared" si="19"/>
        <v>CXG0KGL</v>
      </c>
      <c r="U605" s="179"/>
    </row>
    <row r="606" spans="1:21" hidden="1" x14ac:dyDescent="0.3">
      <c r="A606" s="184" t="s">
        <v>210</v>
      </c>
      <c r="B606" s="185" t="s">
        <v>2889</v>
      </c>
      <c r="C606" s="185" t="s">
        <v>2890</v>
      </c>
      <c r="D606" s="185" t="s">
        <v>2891</v>
      </c>
      <c r="E606" s="185" t="s">
        <v>247</v>
      </c>
      <c r="F606" s="185" t="s">
        <v>245</v>
      </c>
      <c r="G606" s="186">
        <v>44927</v>
      </c>
      <c r="H606" s="185" t="s">
        <v>2892</v>
      </c>
      <c r="I606" s="257"/>
      <c r="J606" s="185" t="s">
        <v>260</v>
      </c>
      <c r="K606" s="185" t="s">
        <v>105</v>
      </c>
      <c r="L606" s="186">
        <v>45117</v>
      </c>
      <c r="M606" s="187">
        <v>45117</v>
      </c>
      <c r="O606" s="33" t="str">
        <f>VLOOKUP($A606,Master!$A:$B,2,0)&amp;$K606&amp;$L606</f>
        <v>Corolla CrossKGL45117</v>
      </c>
      <c r="P606" s="33" t="str">
        <f>IF(OR($A606="KE0",$A606="KZ0",$A606="KV0",$A606="KH0",$A606="KE",$A606="KZ",),VLOOKUP($A606&amp;$F606,Master!$D:$E,2,0)&amp;$K606&amp;$L606,VLOOKUP($A606,Master!$D:$E,2,0)&amp;Sheet1!$K606&amp;Sheet1!$L606)</f>
        <v>Corolla CrossKGL45117</v>
      </c>
      <c r="Q606" s="33" t="str">
        <f t="shared" si="18"/>
        <v>CXG0KGL45117</v>
      </c>
      <c r="R606" s="33" t="str">
        <f>IF(IF(VLOOKUP($A606,Master!$G:$J,4,0)="x",Sheet1!$A606,"")="","",IF(VLOOKUP($A606,Master!$G:$J,4,0)="x",Sheet1!$A606,"")&amp;$K606&amp;$L606)</f>
        <v>CXG0KGL45117</v>
      </c>
      <c r="S606" s="33" t="str">
        <f>IF(VLOOKUP($A606,Master!$L:$M,2,0)=0,"",VLOOKUP($A606,Master!$L:$M,2,0)&amp;$K606&amp;$M606)</f>
        <v>CXG0KGL45117</v>
      </c>
      <c r="T606" s="33" t="str">
        <f t="shared" si="19"/>
        <v>CXG0KGL</v>
      </c>
      <c r="U606" s="179"/>
    </row>
    <row r="607" spans="1:21" hidden="1" x14ac:dyDescent="0.3">
      <c r="A607" s="184" t="s">
        <v>210</v>
      </c>
      <c r="B607" s="185" t="s">
        <v>2644</v>
      </c>
      <c r="C607" s="185" t="s">
        <v>2645</v>
      </c>
      <c r="D607" s="185" t="s">
        <v>2646</v>
      </c>
      <c r="E607" s="185" t="s">
        <v>103</v>
      </c>
      <c r="F607" s="185" t="s">
        <v>245</v>
      </c>
      <c r="G607" s="186">
        <v>44927</v>
      </c>
      <c r="H607" s="185" t="s">
        <v>2647</v>
      </c>
      <c r="I607" s="257"/>
      <c r="J607" s="185" t="s">
        <v>256</v>
      </c>
      <c r="K607" s="185" t="s">
        <v>105</v>
      </c>
      <c r="L607" s="186">
        <v>45114</v>
      </c>
      <c r="M607" s="187">
        <v>45114</v>
      </c>
      <c r="O607" s="33" t="str">
        <f>VLOOKUP($A607,Master!$A:$B,2,0)&amp;$K607&amp;$L607</f>
        <v>Corolla CrossKGL45114</v>
      </c>
      <c r="P607" s="33" t="str">
        <f>IF(OR($A607="KE0",$A607="KZ0",$A607="KV0",$A607="KH0",$A607="KE",$A607="KZ",),VLOOKUP($A607&amp;$F607,Master!$D:$E,2,0)&amp;$K607&amp;$L607,VLOOKUP($A607,Master!$D:$E,2,0)&amp;Sheet1!$K607&amp;Sheet1!$L607)</f>
        <v>Corolla CrossKGL45114</v>
      </c>
      <c r="Q607" s="33" t="str">
        <f t="shared" si="18"/>
        <v>CXG0KGL45114</v>
      </c>
      <c r="R607" s="33" t="str">
        <f>IF(IF(VLOOKUP($A607,Master!$G:$J,4,0)="x",Sheet1!$A607,"")="","",IF(VLOOKUP($A607,Master!$G:$J,4,0)="x",Sheet1!$A607,"")&amp;$K607&amp;$L607)</f>
        <v>CXG0KGL45114</v>
      </c>
      <c r="S607" s="33" t="str">
        <f>IF(VLOOKUP($A607,Master!$L:$M,2,0)=0,"",VLOOKUP($A607,Master!$L:$M,2,0)&amp;$K607&amp;$M607)</f>
        <v>CXG0KGL45114</v>
      </c>
      <c r="T607" s="33" t="str">
        <f t="shared" si="19"/>
        <v>CXG0KGL</v>
      </c>
      <c r="U607" s="179"/>
    </row>
    <row r="608" spans="1:21" hidden="1" x14ac:dyDescent="0.3">
      <c r="A608" s="184" t="s">
        <v>210</v>
      </c>
      <c r="B608" s="185" t="s">
        <v>2937</v>
      </c>
      <c r="C608" s="185" t="s">
        <v>2938</v>
      </c>
      <c r="D608" s="185" t="s">
        <v>2939</v>
      </c>
      <c r="E608" s="185" t="s">
        <v>247</v>
      </c>
      <c r="F608" s="185" t="s">
        <v>245</v>
      </c>
      <c r="G608" s="186">
        <v>44927</v>
      </c>
      <c r="H608" s="185" t="s">
        <v>2940</v>
      </c>
      <c r="I608" s="257"/>
      <c r="J608" s="185" t="s">
        <v>256</v>
      </c>
      <c r="K608" s="185" t="s">
        <v>105</v>
      </c>
      <c r="L608" s="186">
        <v>45117</v>
      </c>
      <c r="M608" s="187">
        <v>45117</v>
      </c>
      <c r="O608" s="33" t="str">
        <f>VLOOKUP($A608,Master!$A:$B,2,0)&amp;$K608&amp;$L608</f>
        <v>Corolla CrossKGL45117</v>
      </c>
      <c r="P608" s="33" t="str">
        <f>IF(OR($A608="KE0",$A608="KZ0",$A608="KV0",$A608="KH0",$A608="KE",$A608="KZ",),VLOOKUP($A608&amp;$F608,Master!$D:$E,2,0)&amp;$K608&amp;$L608,VLOOKUP($A608,Master!$D:$E,2,0)&amp;Sheet1!$K608&amp;Sheet1!$L608)</f>
        <v>Corolla CrossKGL45117</v>
      </c>
      <c r="Q608" s="33" t="str">
        <f t="shared" si="18"/>
        <v>CXG0KGL45117</v>
      </c>
      <c r="R608" s="33" t="str">
        <f>IF(IF(VLOOKUP($A608,Master!$G:$J,4,0)="x",Sheet1!$A608,"")="","",IF(VLOOKUP($A608,Master!$G:$J,4,0)="x",Sheet1!$A608,"")&amp;$K608&amp;$L608)</f>
        <v>CXG0KGL45117</v>
      </c>
      <c r="S608" s="33" t="str">
        <f>IF(VLOOKUP($A608,Master!$L:$M,2,0)=0,"",VLOOKUP($A608,Master!$L:$M,2,0)&amp;$K608&amp;$M608)</f>
        <v>CXG0KGL45117</v>
      </c>
      <c r="T608" s="33" t="str">
        <f t="shared" si="19"/>
        <v>CXG0KGL</v>
      </c>
      <c r="U608" s="179"/>
    </row>
    <row r="609" spans="1:21" hidden="1" x14ac:dyDescent="0.3">
      <c r="A609" s="184" t="s">
        <v>210</v>
      </c>
      <c r="B609" s="185" t="s">
        <v>2400</v>
      </c>
      <c r="C609" s="185" t="s">
        <v>2401</v>
      </c>
      <c r="D609" s="185" t="s">
        <v>2402</v>
      </c>
      <c r="E609" s="185" t="s">
        <v>247</v>
      </c>
      <c r="F609" s="185" t="s">
        <v>245</v>
      </c>
      <c r="G609" s="186">
        <v>44927</v>
      </c>
      <c r="H609" s="185" t="s">
        <v>2403</v>
      </c>
      <c r="I609" s="257"/>
      <c r="J609" s="185" t="s">
        <v>244</v>
      </c>
      <c r="K609" s="185" t="s">
        <v>105</v>
      </c>
      <c r="L609" s="186">
        <v>45114</v>
      </c>
      <c r="M609" s="187">
        <v>45114</v>
      </c>
      <c r="O609" s="33" t="str">
        <f>VLOOKUP($A609,Master!$A:$B,2,0)&amp;$K609&amp;$L609</f>
        <v>Corolla CrossKGL45114</v>
      </c>
      <c r="P609" s="33" t="str">
        <f>IF(OR($A609="KE0",$A609="KZ0",$A609="KV0",$A609="KH0",$A609="KE",$A609="KZ",),VLOOKUP($A609&amp;$F609,Master!$D:$E,2,0)&amp;$K609&amp;$L609,VLOOKUP($A609,Master!$D:$E,2,0)&amp;Sheet1!$K609&amp;Sheet1!$L609)</f>
        <v>Corolla CrossKGL45114</v>
      </c>
      <c r="Q609" s="33" t="str">
        <f t="shared" si="18"/>
        <v>CXG0KGL45114</v>
      </c>
      <c r="R609" s="33" t="str">
        <f>IF(IF(VLOOKUP($A609,Master!$G:$J,4,0)="x",Sheet1!$A609,"")="","",IF(VLOOKUP($A609,Master!$G:$J,4,0)="x",Sheet1!$A609,"")&amp;$K609&amp;$L609)</f>
        <v>CXG0KGL45114</v>
      </c>
      <c r="S609" s="33" t="str">
        <f>IF(VLOOKUP($A609,Master!$L:$M,2,0)=0,"",VLOOKUP($A609,Master!$L:$M,2,0)&amp;$K609&amp;$M609)</f>
        <v>CXG0KGL45114</v>
      </c>
      <c r="T609" s="33" t="str">
        <f t="shared" si="19"/>
        <v>CXG0KGL</v>
      </c>
      <c r="U609" s="179"/>
    </row>
    <row r="610" spans="1:21" x14ac:dyDescent="0.3">
      <c r="A610" s="184" t="s">
        <v>210</v>
      </c>
      <c r="B610" s="185" t="s">
        <v>1312</v>
      </c>
      <c r="C610" s="185" t="s">
        <v>1313</v>
      </c>
      <c r="D610" s="185" t="s">
        <v>1314</v>
      </c>
      <c r="E610" s="185" t="s">
        <v>124</v>
      </c>
      <c r="F610" s="185" t="s">
        <v>245</v>
      </c>
      <c r="G610" s="186">
        <v>44986</v>
      </c>
      <c r="H610" s="185" t="s">
        <v>1315</v>
      </c>
      <c r="I610" s="257"/>
      <c r="J610" s="185" t="s">
        <v>144</v>
      </c>
      <c r="K610" s="185" t="s">
        <v>105</v>
      </c>
      <c r="L610" s="186">
        <v>45097</v>
      </c>
      <c r="M610" s="187">
        <v>45097</v>
      </c>
      <c r="O610" s="33" t="str">
        <f>VLOOKUP($A610,Master!$A:$B,2,0)&amp;$K610&amp;$L610</f>
        <v>Corolla CrossKGL45097</v>
      </c>
      <c r="P610" s="33" t="str">
        <f>IF(OR($A610="KE0",$A610="KZ0",$A610="KV0",$A610="KH0",$A610="KE",$A610="KZ",),VLOOKUP($A610&amp;$F610,Master!$D:$E,2,0)&amp;$K610&amp;$L610,VLOOKUP($A610,Master!$D:$E,2,0)&amp;Sheet1!$K610&amp;Sheet1!$L610)</f>
        <v>Corolla CrossKGL45097</v>
      </c>
      <c r="Q610" s="33" t="str">
        <f t="shared" si="18"/>
        <v>CXG0KGL45097</v>
      </c>
      <c r="R610" s="33" t="str">
        <f>IF(IF(VLOOKUP($A610,Master!$G:$J,4,0)="x",Sheet1!$A610,"")="","",IF(VLOOKUP($A610,Master!$G:$J,4,0)="x",Sheet1!$A610,"")&amp;$K610&amp;$L610)</f>
        <v>CXG0KGL45097</v>
      </c>
      <c r="S610" s="33" t="str">
        <f>IF(VLOOKUP($A610,Master!$L:$M,2,0)=0,"",VLOOKUP($A610,Master!$L:$M,2,0)&amp;$K610&amp;$M610)</f>
        <v>CXG0KGL45097</v>
      </c>
      <c r="T610" s="33" t="str">
        <f t="shared" si="19"/>
        <v>CXG0KGL</v>
      </c>
      <c r="U610" s="179"/>
    </row>
    <row r="611" spans="1:21" x14ac:dyDescent="0.3">
      <c r="A611" s="184" t="s">
        <v>210</v>
      </c>
      <c r="B611" s="185" t="s">
        <v>1628</v>
      </c>
      <c r="C611" s="185" t="s">
        <v>1629</v>
      </c>
      <c r="D611" s="185" t="s">
        <v>1630</v>
      </c>
      <c r="E611" s="185" t="s">
        <v>247</v>
      </c>
      <c r="F611" s="185" t="s">
        <v>246</v>
      </c>
      <c r="G611" s="186">
        <v>44986</v>
      </c>
      <c r="H611" s="185" t="s">
        <v>1631</v>
      </c>
      <c r="I611" s="257"/>
      <c r="J611" s="185" t="s">
        <v>145</v>
      </c>
      <c r="K611" s="185" t="s">
        <v>105</v>
      </c>
      <c r="L611" s="186">
        <v>45092</v>
      </c>
      <c r="M611" s="187">
        <v>45092</v>
      </c>
      <c r="O611" s="33" t="str">
        <f>VLOOKUP($A611,Master!$A:$B,2,0)&amp;$K611&amp;$L611</f>
        <v>Corolla CrossKGL45092</v>
      </c>
      <c r="P611" s="33" t="str">
        <f>IF(OR($A611="KE0",$A611="KZ0",$A611="KV0",$A611="KH0",$A611="KE",$A611="KZ",),VLOOKUP($A611&amp;$F611,Master!$D:$E,2,0)&amp;$K611&amp;$L611,VLOOKUP($A611,Master!$D:$E,2,0)&amp;Sheet1!$K611&amp;Sheet1!$L611)</f>
        <v>Corolla CrossKGL45092</v>
      </c>
      <c r="Q611" s="33" t="str">
        <f t="shared" si="18"/>
        <v>CXG0KGL45092</v>
      </c>
      <c r="R611" s="33" t="str">
        <f>IF(IF(VLOOKUP($A611,Master!$G:$J,4,0)="x",Sheet1!$A611,"")="","",IF(VLOOKUP($A611,Master!$G:$J,4,0)="x",Sheet1!$A611,"")&amp;$K611&amp;$L611)</f>
        <v>CXG0KGL45092</v>
      </c>
      <c r="S611" s="33" t="str">
        <f>IF(VLOOKUP($A611,Master!$L:$M,2,0)=0,"",VLOOKUP($A611,Master!$L:$M,2,0)&amp;$K611&amp;$M611)</f>
        <v>CXG0KGL45092</v>
      </c>
      <c r="T611" s="33" t="str">
        <f t="shared" si="19"/>
        <v>CXG0KGL</v>
      </c>
      <c r="U611" s="179"/>
    </row>
    <row r="612" spans="1:21" x14ac:dyDescent="0.3">
      <c r="A612" s="184" t="s">
        <v>210</v>
      </c>
      <c r="B612" s="185" t="s">
        <v>1308</v>
      </c>
      <c r="C612" s="185" t="s">
        <v>1309</v>
      </c>
      <c r="D612" s="185" t="s">
        <v>1310</v>
      </c>
      <c r="E612" s="185" t="s">
        <v>124</v>
      </c>
      <c r="F612" s="185" t="s">
        <v>245</v>
      </c>
      <c r="G612" s="186">
        <v>44927</v>
      </c>
      <c r="H612" s="185" t="s">
        <v>1311</v>
      </c>
      <c r="I612" s="257"/>
      <c r="J612" s="185" t="s">
        <v>168</v>
      </c>
      <c r="K612" s="185" t="s">
        <v>105</v>
      </c>
      <c r="L612" s="186">
        <v>45097</v>
      </c>
      <c r="M612" s="187">
        <v>45097</v>
      </c>
      <c r="O612" s="33" t="str">
        <f>VLOOKUP($A612,Master!$A:$B,2,0)&amp;$K612&amp;$L612</f>
        <v>Corolla CrossKGL45097</v>
      </c>
      <c r="P612" s="33" t="str">
        <f>IF(OR($A612="KE0",$A612="KZ0",$A612="KV0",$A612="KH0",$A612="KE",$A612="KZ",),VLOOKUP($A612&amp;$F612,Master!$D:$E,2,0)&amp;$K612&amp;$L612,VLOOKUP($A612,Master!$D:$E,2,0)&amp;Sheet1!$K612&amp;Sheet1!$L612)</f>
        <v>Corolla CrossKGL45097</v>
      </c>
      <c r="Q612" s="33" t="str">
        <f t="shared" si="18"/>
        <v>CXG0KGL45097</v>
      </c>
      <c r="R612" s="33" t="str">
        <f>IF(IF(VLOOKUP($A612,Master!$G:$J,4,0)="x",Sheet1!$A612,"")="","",IF(VLOOKUP($A612,Master!$G:$J,4,0)="x",Sheet1!$A612,"")&amp;$K612&amp;$L612)</f>
        <v>CXG0KGL45097</v>
      </c>
      <c r="S612" s="33" t="str">
        <f>IF(VLOOKUP($A612,Master!$L:$M,2,0)=0,"",VLOOKUP($A612,Master!$L:$M,2,0)&amp;$K612&amp;$M612)</f>
        <v>CXG0KGL45097</v>
      </c>
      <c r="T612" s="33" t="str">
        <f t="shared" si="19"/>
        <v>CXG0KGL</v>
      </c>
      <c r="U612" s="179"/>
    </row>
    <row r="613" spans="1:21" x14ac:dyDescent="0.3">
      <c r="A613" s="184" t="s">
        <v>210</v>
      </c>
      <c r="B613" s="185" t="s">
        <v>1456</v>
      </c>
      <c r="C613" s="185" t="s">
        <v>1457</v>
      </c>
      <c r="D613" s="185" t="s">
        <v>1458</v>
      </c>
      <c r="E613" s="185" t="s">
        <v>247</v>
      </c>
      <c r="F613" s="185" t="s">
        <v>246</v>
      </c>
      <c r="G613" s="186">
        <v>44986</v>
      </c>
      <c r="H613" s="185" t="s">
        <v>1459</v>
      </c>
      <c r="I613" s="257"/>
      <c r="J613" s="185" t="s">
        <v>181</v>
      </c>
      <c r="K613" s="185" t="s">
        <v>105</v>
      </c>
      <c r="L613" s="186">
        <v>45097</v>
      </c>
      <c r="M613" s="187">
        <v>45097</v>
      </c>
      <c r="O613" s="33" t="str">
        <f>VLOOKUP($A613,Master!$A:$B,2,0)&amp;$K613&amp;$L613</f>
        <v>Corolla CrossKGL45097</v>
      </c>
      <c r="P613" s="33" t="str">
        <f>IF(OR($A613="KE0",$A613="KZ0",$A613="KV0",$A613="KH0",$A613="KE",$A613="KZ",),VLOOKUP($A613&amp;$F613,Master!$D:$E,2,0)&amp;$K613&amp;$L613,VLOOKUP($A613,Master!$D:$E,2,0)&amp;Sheet1!$K613&amp;Sheet1!$L613)</f>
        <v>Corolla CrossKGL45097</v>
      </c>
      <c r="Q613" s="33" t="str">
        <f t="shared" si="18"/>
        <v>CXG0KGL45097</v>
      </c>
      <c r="R613" s="33" t="str">
        <f>IF(IF(VLOOKUP($A613,Master!$G:$J,4,0)="x",Sheet1!$A613,"")="","",IF(VLOOKUP($A613,Master!$G:$J,4,0)="x",Sheet1!$A613,"")&amp;$K613&amp;$L613)</f>
        <v>CXG0KGL45097</v>
      </c>
      <c r="S613" s="33" t="str">
        <f>IF(VLOOKUP($A613,Master!$L:$M,2,0)=0,"",VLOOKUP($A613,Master!$L:$M,2,0)&amp;$K613&amp;$M613)</f>
        <v>CXG0KGL45097</v>
      </c>
      <c r="T613" s="33" t="str">
        <f t="shared" si="19"/>
        <v>CXG0KGL</v>
      </c>
      <c r="U613" s="179"/>
    </row>
    <row r="614" spans="1:21" hidden="1" x14ac:dyDescent="0.3">
      <c r="A614" s="184" t="s">
        <v>210</v>
      </c>
      <c r="B614" s="185" t="s">
        <v>2877</v>
      </c>
      <c r="C614" s="185" t="s">
        <v>2878</v>
      </c>
      <c r="D614" s="185" t="s">
        <v>2879</v>
      </c>
      <c r="E614" s="185" t="s">
        <v>103</v>
      </c>
      <c r="F614" s="185" t="s">
        <v>246</v>
      </c>
      <c r="G614" s="186">
        <v>44927</v>
      </c>
      <c r="H614" s="185" t="s">
        <v>2880</v>
      </c>
      <c r="I614" s="257"/>
      <c r="J614" s="185" t="s">
        <v>168</v>
      </c>
      <c r="K614" s="185" t="s">
        <v>105</v>
      </c>
      <c r="L614" s="186">
        <v>45114</v>
      </c>
      <c r="M614" s="187">
        <v>45114</v>
      </c>
      <c r="O614" s="33" t="str">
        <f>VLOOKUP($A614,Master!$A:$B,2,0)&amp;$K614&amp;$L614</f>
        <v>Corolla CrossKGL45114</v>
      </c>
      <c r="P614" s="33" t="str">
        <f>IF(OR($A614="KE0",$A614="KZ0",$A614="KV0",$A614="KH0",$A614="KE",$A614="KZ",),VLOOKUP($A614&amp;$F614,Master!$D:$E,2,0)&amp;$K614&amp;$L614,VLOOKUP($A614,Master!$D:$E,2,0)&amp;Sheet1!$K614&amp;Sheet1!$L614)</f>
        <v>Corolla CrossKGL45114</v>
      </c>
      <c r="Q614" s="33" t="str">
        <f t="shared" si="18"/>
        <v>CXG0KGL45114</v>
      </c>
      <c r="R614" s="33" t="str">
        <f>IF(IF(VLOOKUP($A614,Master!$G:$J,4,0)="x",Sheet1!$A614,"")="","",IF(VLOOKUP($A614,Master!$G:$J,4,0)="x",Sheet1!$A614,"")&amp;$K614&amp;$L614)</f>
        <v>CXG0KGL45114</v>
      </c>
      <c r="S614" s="33" t="str">
        <f>IF(VLOOKUP($A614,Master!$L:$M,2,0)=0,"",VLOOKUP($A614,Master!$L:$M,2,0)&amp;$K614&amp;$M614)</f>
        <v>CXG0KGL45114</v>
      </c>
      <c r="T614" s="33" t="str">
        <f t="shared" si="19"/>
        <v>CXG0KGL</v>
      </c>
      <c r="U614" s="179"/>
    </row>
    <row r="615" spans="1:21" hidden="1" x14ac:dyDescent="0.3">
      <c r="A615" s="184" t="s">
        <v>210</v>
      </c>
      <c r="B615" s="185" t="s">
        <v>2304</v>
      </c>
      <c r="C615" s="185" t="s">
        <v>2305</v>
      </c>
      <c r="D615" s="185" t="s">
        <v>2306</v>
      </c>
      <c r="E615" s="185" t="s">
        <v>248</v>
      </c>
      <c r="F615" s="185" t="s">
        <v>245</v>
      </c>
      <c r="G615" s="186">
        <v>44927</v>
      </c>
      <c r="H615" s="185" t="s">
        <v>2307</v>
      </c>
      <c r="I615" s="257"/>
      <c r="J615" s="185" t="s">
        <v>243</v>
      </c>
      <c r="K615" s="185" t="s">
        <v>105</v>
      </c>
      <c r="L615" s="186">
        <v>45117</v>
      </c>
      <c r="M615" s="187">
        <v>45117</v>
      </c>
      <c r="O615" s="33" t="str">
        <f>VLOOKUP($A615,Master!$A:$B,2,0)&amp;$K615&amp;$L615</f>
        <v>Corolla CrossKGL45117</v>
      </c>
      <c r="P615" s="33" t="str">
        <f>IF(OR($A615="KE0",$A615="KZ0",$A615="KV0",$A615="KH0",$A615="KE",$A615="KZ",),VLOOKUP($A615&amp;$F615,Master!$D:$E,2,0)&amp;$K615&amp;$L615,VLOOKUP($A615,Master!$D:$E,2,0)&amp;Sheet1!$K615&amp;Sheet1!$L615)</f>
        <v>Corolla CrossKGL45117</v>
      </c>
      <c r="Q615" s="33" t="str">
        <f t="shared" si="18"/>
        <v>CXG0KGL45117</v>
      </c>
      <c r="R615" s="33" t="str">
        <f>IF(IF(VLOOKUP($A615,Master!$G:$J,4,0)="x",Sheet1!$A615,"")="","",IF(VLOOKUP($A615,Master!$G:$J,4,0)="x",Sheet1!$A615,"")&amp;$K615&amp;$L615)</f>
        <v>CXG0KGL45117</v>
      </c>
      <c r="S615" s="33" t="str">
        <f>IF(VLOOKUP($A615,Master!$L:$M,2,0)=0,"",VLOOKUP($A615,Master!$L:$M,2,0)&amp;$K615&amp;$M615)</f>
        <v>CXG0KGL45117</v>
      </c>
      <c r="T615" s="33" t="str">
        <f t="shared" si="19"/>
        <v>CXG0KGL</v>
      </c>
      <c r="U615" s="179"/>
    </row>
    <row r="616" spans="1:21" hidden="1" x14ac:dyDescent="0.3">
      <c r="A616" s="184" t="s">
        <v>210</v>
      </c>
      <c r="B616" s="185" t="s">
        <v>2981</v>
      </c>
      <c r="C616" s="185" t="s">
        <v>2982</v>
      </c>
      <c r="D616" s="185" t="s">
        <v>2983</v>
      </c>
      <c r="E616" s="185" t="s">
        <v>248</v>
      </c>
      <c r="F616" s="185" t="s">
        <v>245</v>
      </c>
      <c r="G616" s="186">
        <v>44927</v>
      </c>
      <c r="H616" s="185" t="s">
        <v>2984</v>
      </c>
      <c r="I616" s="257"/>
      <c r="J616" s="185" t="s">
        <v>181</v>
      </c>
      <c r="K616" s="185" t="s">
        <v>105</v>
      </c>
      <c r="L616" s="186">
        <v>45114</v>
      </c>
      <c r="M616" s="187">
        <v>45114</v>
      </c>
      <c r="O616" s="33" t="str">
        <f>VLOOKUP($A616,Master!$A:$B,2,0)&amp;$K616&amp;$L616</f>
        <v>Corolla CrossKGL45114</v>
      </c>
      <c r="P616" s="33" t="str">
        <f>IF(OR($A616="KE0",$A616="KZ0",$A616="KV0",$A616="KH0",$A616="KE",$A616="KZ",),VLOOKUP($A616&amp;$F616,Master!$D:$E,2,0)&amp;$K616&amp;$L616,VLOOKUP($A616,Master!$D:$E,2,0)&amp;Sheet1!$K616&amp;Sheet1!$L616)</f>
        <v>Corolla CrossKGL45114</v>
      </c>
      <c r="Q616" s="33" t="str">
        <f t="shared" si="18"/>
        <v>CXG0KGL45114</v>
      </c>
      <c r="R616" s="33" t="str">
        <f>IF(IF(VLOOKUP($A616,Master!$G:$J,4,0)="x",Sheet1!$A616,"")="","",IF(VLOOKUP($A616,Master!$G:$J,4,0)="x",Sheet1!$A616,"")&amp;$K616&amp;$L616)</f>
        <v>CXG0KGL45114</v>
      </c>
      <c r="S616" s="33" t="str">
        <f>IF(VLOOKUP($A616,Master!$L:$M,2,0)=0,"",VLOOKUP($A616,Master!$L:$M,2,0)&amp;$K616&amp;$M616)</f>
        <v>CXG0KGL45114</v>
      </c>
      <c r="T616" s="33" t="str">
        <f t="shared" si="19"/>
        <v>CXG0KGL</v>
      </c>
      <c r="U616" s="179"/>
    </row>
    <row r="617" spans="1:21" hidden="1" x14ac:dyDescent="0.3">
      <c r="A617" s="184" t="s">
        <v>210</v>
      </c>
      <c r="B617" s="185" t="s">
        <v>2456</v>
      </c>
      <c r="C617" s="185" t="s">
        <v>2457</v>
      </c>
      <c r="D617" s="185" t="s">
        <v>2458</v>
      </c>
      <c r="E617" s="185" t="s">
        <v>248</v>
      </c>
      <c r="F617" s="185" t="s">
        <v>246</v>
      </c>
      <c r="G617" s="186">
        <v>44927</v>
      </c>
      <c r="H617" s="185" t="s">
        <v>2459</v>
      </c>
      <c r="I617" s="257"/>
      <c r="J617" s="185" t="s">
        <v>149</v>
      </c>
      <c r="K617" s="185" t="s">
        <v>105</v>
      </c>
      <c r="L617" s="186">
        <v>45114</v>
      </c>
      <c r="M617" s="187">
        <v>45114</v>
      </c>
      <c r="O617" s="33" t="str">
        <f>VLOOKUP($A617,Master!$A:$B,2,0)&amp;$K617&amp;$L617</f>
        <v>Corolla CrossKGL45114</v>
      </c>
      <c r="P617" s="33" t="str">
        <f>IF(OR($A617="KE0",$A617="KZ0",$A617="KV0",$A617="KH0",$A617="KE",$A617="KZ",),VLOOKUP($A617&amp;$F617,Master!$D:$E,2,0)&amp;$K617&amp;$L617,VLOOKUP($A617,Master!$D:$E,2,0)&amp;Sheet1!$K617&amp;Sheet1!$L617)</f>
        <v>Corolla CrossKGL45114</v>
      </c>
      <c r="Q617" s="33" t="str">
        <f t="shared" si="18"/>
        <v>CXG0KGL45114</v>
      </c>
      <c r="R617" s="33" t="str">
        <f>IF(IF(VLOOKUP($A617,Master!$G:$J,4,0)="x",Sheet1!$A617,"")="","",IF(VLOOKUP($A617,Master!$G:$J,4,0)="x",Sheet1!$A617,"")&amp;$K617&amp;$L617)</f>
        <v>CXG0KGL45114</v>
      </c>
      <c r="S617" s="33" t="str">
        <f>IF(VLOOKUP($A617,Master!$L:$M,2,0)=0,"",VLOOKUP($A617,Master!$L:$M,2,0)&amp;$K617&amp;$M617)</f>
        <v>CXG0KGL45114</v>
      </c>
      <c r="T617" s="33" t="str">
        <f t="shared" si="19"/>
        <v>CXG0KGL</v>
      </c>
      <c r="U617" s="179"/>
    </row>
    <row r="618" spans="1:21" hidden="1" x14ac:dyDescent="0.3">
      <c r="A618" s="184" t="s">
        <v>210</v>
      </c>
      <c r="B618" s="185" t="s">
        <v>2472</v>
      </c>
      <c r="C618" s="185" t="s">
        <v>2473</v>
      </c>
      <c r="D618" s="185" t="s">
        <v>2474</v>
      </c>
      <c r="E618" s="185" t="s">
        <v>248</v>
      </c>
      <c r="F618" s="185" t="s">
        <v>245</v>
      </c>
      <c r="G618" s="186">
        <v>44927</v>
      </c>
      <c r="H618" s="185" t="s">
        <v>2475</v>
      </c>
      <c r="I618" s="257"/>
      <c r="J618" s="185" t="s">
        <v>109</v>
      </c>
      <c r="K618" s="185" t="s">
        <v>105</v>
      </c>
      <c r="L618" s="186">
        <v>45114</v>
      </c>
      <c r="M618" s="187">
        <v>45114</v>
      </c>
      <c r="O618" s="33" t="str">
        <f>VLOOKUP($A618,Master!$A:$B,2,0)&amp;$K618&amp;$L618</f>
        <v>Corolla CrossKGL45114</v>
      </c>
      <c r="P618" s="33" t="str">
        <f>IF(OR($A618="KE0",$A618="KZ0",$A618="KV0",$A618="KH0",$A618="KE",$A618="KZ",),VLOOKUP($A618&amp;$F618,Master!$D:$E,2,0)&amp;$K618&amp;$L618,VLOOKUP($A618,Master!$D:$E,2,0)&amp;Sheet1!$K618&amp;Sheet1!$L618)</f>
        <v>Corolla CrossKGL45114</v>
      </c>
      <c r="Q618" s="33" t="str">
        <f t="shared" si="18"/>
        <v>CXG0KGL45114</v>
      </c>
      <c r="R618" s="33" t="str">
        <f>IF(IF(VLOOKUP($A618,Master!$G:$J,4,0)="x",Sheet1!$A618,"")="","",IF(VLOOKUP($A618,Master!$G:$J,4,0)="x",Sheet1!$A618,"")&amp;$K618&amp;$L618)</f>
        <v>CXG0KGL45114</v>
      </c>
      <c r="S618" s="33" t="str">
        <f>IF(VLOOKUP($A618,Master!$L:$M,2,0)=0,"",VLOOKUP($A618,Master!$L:$M,2,0)&amp;$K618&amp;$M618)</f>
        <v>CXG0KGL45114</v>
      </c>
      <c r="T618" s="33" t="str">
        <f t="shared" si="19"/>
        <v>CXG0KGL</v>
      </c>
      <c r="U618" s="179"/>
    </row>
    <row r="619" spans="1:21" hidden="1" x14ac:dyDescent="0.3">
      <c r="A619" s="184" t="s">
        <v>210</v>
      </c>
      <c r="B619" s="185" t="s">
        <v>3242</v>
      </c>
      <c r="C619" s="185" t="s">
        <v>3243</v>
      </c>
      <c r="D619" s="185" t="s">
        <v>3244</v>
      </c>
      <c r="E619" s="185" t="s">
        <v>103</v>
      </c>
      <c r="F619" s="185" t="s">
        <v>246</v>
      </c>
      <c r="G619" s="186">
        <v>44927</v>
      </c>
      <c r="H619" s="185" t="s">
        <v>3245</v>
      </c>
      <c r="I619" s="257"/>
      <c r="J619" s="185" t="s">
        <v>168</v>
      </c>
      <c r="K619" s="185" t="s">
        <v>105</v>
      </c>
      <c r="L619" s="186">
        <v>45113</v>
      </c>
      <c r="M619" s="187">
        <v>45113</v>
      </c>
      <c r="O619" s="33" t="str">
        <f>VLOOKUP($A619,Master!$A:$B,2,0)&amp;$K619&amp;$L619</f>
        <v>Corolla CrossKGL45113</v>
      </c>
      <c r="P619" s="33" t="str">
        <f>IF(OR($A619="KE0",$A619="KZ0",$A619="KV0",$A619="KH0",$A619="KE",$A619="KZ",),VLOOKUP($A619&amp;$F619,Master!$D:$E,2,0)&amp;$K619&amp;$L619,VLOOKUP($A619,Master!$D:$E,2,0)&amp;Sheet1!$K619&amp;Sheet1!$L619)</f>
        <v>Corolla CrossKGL45113</v>
      </c>
      <c r="Q619" s="33" t="str">
        <f t="shared" si="18"/>
        <v>CXG0KGL45113</v>
      </c>
      <c r="R619" s="33" t="str">
        <f>IF(IF(VLOOKUP($A619,Master!$G:$J,4,0)="x",Sheet1!$A619,"")="","",IF(VLOOKUP($A619,Master!$G:$J,4,0)="x",Sheet1!$A619,"")&amp;$K619&amp;$L619)</f>
        <v>CXG0KGL45113</v>
      </c>
      <c r="S619" s="33" t="str">
        <f>IF(VLOOKUP($A619,Master!$L:$M,2,0)=0,"",VLOOKUP($A619,Master!$L:$M,2,0)&amp;$K619&amp;$M619)</f>
        <v>CXG0KGL45113</v>
      </c>
      <c r="T619" s="33" t="str">
        <f t="shared" si="19"/>
        <v>CXG0KGL</v>
      </c>
      <c r="U619" s="179"/>
    </row>
    <row r="620" spans="1:21" x14ac:dyDescent="0.3">
      <c r="A620" s="184" t="s">
        <v>210</v>
      </c>
      <c r="B620" s="185" t="s">
        <v>1460</v>
      </c>
      <c r="C620" s="185" t="s">
        <v>1461</v>
      </c>
      <c r="D620" s="185" t="s">
        <v>1462</v>
      </c>
      <c r="E620" s="185" t="s">
        <v>248</v>
      </c>
      <c r="F620" s="185" t="s">
        <v>246</v>
      </c>
      <c r="G620" s="186">
        <v>44986</v>
      </c>
      <c r="H620" s="185" t="s">
        <v>1463</v>
      </c>
      <c r="I620" s="257"/>
      <c r="J620" s="185" t="s">
        <v>181</v>
      </c>
      <c r="K620" s="185" t="s">
        <v>105</v>
      </c>
      <c r="L620" s="186">
        <v>45097</v>
      </c>
      <c r="M620" s="187">
        <v>45097</v>
      </c>
      <c r="O620" s="33" t="str">
        <f>VLOOKUP($A620,Master!$A:$B,2,0)&amp;$K620&amp;$L620</f>
        <v>Corolla CrossKGL45097</v>
      </c>
      <c r="P620" s="33" t="str">
        <f>IF(OR($A620="KE0",$A620="KZ0",$A620="KV0",$A620="KH0",$A620="KE",$A620="KZ",),VLOOKUP($A620&amp;$F620,Master!$D:$E,2,0)&amp;$K620&amp;$L620,VLOOKUP($A620,Master!$D:$E,2,0)&amp;Sheet1!$K620&amp;Sheet1!$L620)</f>
        <v>Corolla CrossKGL45097</v>
      </c>
      <c r="Q620" s="33" t="str">
        <f t="shared" si="18"/>
        <v>CXG0KGL45097</v>
      </c>
      <c r="R620" s="33" t="str">
        <f>IF(IF(VLOOKUP($A620,Master!$G:$J,4,0)="x",Sheet1!$A620,"")="","",IF(VLOOKUP($A620,Master!$G:$J,4,0)="x",Sheet1!$A620,"")&amp;$K620&amp;$L620)</f>
        <v>CXG0KGL45097</v>
      </c>
      <c r="S620" s="33" t="str">
        <f>IF(VLOOKUP($A620,Master!$L:$M,2,0)=0,"",VLOOKUP($A620,Master!$L:$M,2,0)&amp;$K620&amp;$M620)</f>
        <v>CXG0KGL45097</v>
      </c>
      <c r="T620" s="33" t="str">
        <f t="shared" si="19"/>
        <v>CXG0KGL</v>
      </c>
      <c r="U620" s="179"/>
    </row>
    <row r="621" spans="1:21" hidden="1" x14ac:dyDescent="0.3">
      <c r="A621" s="184" t="s">
        <v>210</v>
      </c>
      <c r="B621" s="185" t="s">
        <v>3213</v>
      </c>
      <c r="C621" s="185" t="s">
        <v>3214</v>
      </c>
      <c r="D621" s="185" t="s">
        <v>3215</v>
      </c>
      <c r="E621" s="185" t="s">
        <v>103</v>
      </c>
      <c r="F621" s="185" t="s">
        <v>246</v>
      </c>
      <c r="G621" s="186">
        <v>44986</v>
      </c>
      <c r="H621" s="185" t="s">
        <v>3216</v>
      </c>
      <c r="I621" s="257"/>
      <c r="J621" s="185" t="s">
        <v>117</v>
      </c>
      <c r="K621" s="185" t="s">
        <v>105</v>
      </c>
      <c r="L621" s="186">
        <v>45114</v>
      </c>
      <c r="M621" s="187">
        <v>45114</v>
      </c>
      <c r="O621" s="33" t="str">
        <f>VLOOKUP($A621,Master!$A:$B,2,0)&amp;$K621&amp;$L621</f>
        <v>Corolla CrossKGL45114</v>
      </c>
      <c r="P621" s="33" t="str">
        <f>IF(OR($A621="KE0",$A621="KZ0",$A621="KV0",$A621="KH0",$A621="KE",$A621="KZ",),VLOOKUP($A621&amp;$F621,Master!$D:$E,2,0)&amp;$K621&amp;$L621,VLOOKUP($A621,Master!$D:$E,2,0)&amp;Sheet1!$K621&amp;Sheet1!$L621)</f>
        <v>Corolla CrossKGL45114</v>
      </c>
      <c r="Q621" s="33" t="str">
        <f t="shared" si="18"/>
        <v>CXG0KGL45114</v>
      </c>
      <c r="R621" s="33" t="str">
        <f>IF(IF(VLOOKUP($A621,Master!$G:$J,4,0)="x",Sheet1!$A621,"")="","",IF(VLOOKUP($A621,Master!$G:$J,4,0)="x",Sheet1!$A621,"")&amp;$K621&amp;$L621)</f>
        <v>CXG0KGL45114</v>
      </c>
      <c r="S621" s="33" t="str">
        <f>IF(VLOOKUP($A621,Master!$L:$M,2,0)=0,"",VLOOKUP($A621,Master!$L:$M,2,0)&amp;$K621&amp;$M621)</f>
        <v>CXG0KGL45114</v>
      </c>
      <c r="T621" s="33" t="str">
        <f t="shared" si="19"/>
        <v>CXG0KGL</v>
      </c>
      <c r="U621" s="179"/>
    </row>
    <row r="622" spans="1:21" hidden="1" x14ac:dyDescent="0.3">
      <c r="A622" s="184" t="s">
        <v>212</v>
      </c>
      <c r="B622" s="185" t="s">
        <v>3958</v>
      </c>
      <c r="C622" s="185" t="s">
        <v>3959</v>
      </c>
      <c r="D622" s="185" t="s">
        <v>3960</v>
      </c>
      <c r="E622" s="185" t="s">
        <v>103</v>
      </c>
      <c r="F622" s="185" t="s">
        <v>246</v>
      </c>
      <c r="G622" s="186">
        <v>44927</v>
      </c>
      <c r="H622" s="185" t="s">
        <v>3961</v>
      </c>
      <c r="I622" s="257"/>
      <c r="J622" s="185" t="s">
        <v>148</v>
      </c>
      <c r="K622" s="185" t="s">
        <v>105</v>
      </c>
      <c r="L622" s="186">
        <v>45112</v>
      </c>
      <c r="M622" s="187">
        <v>45112</v>
      </c>
      <c r="O622" s="33" t="str">
        <f>VLOOKUP($A622,Master!$A:$B,2,0)&amp;$K622&amp;$L622</f>
        <v>Corolla CrossKGL45112</v>
      </c>
      <c r="P622" s="33" t="str">
        <f>IF(OR($A622="KE0",$A622="KZ0",$A622="KV0",$A622="KH0",$A622="KE",$A622="KZ",),VLOOKUP($A622&amp;$F622,Master!$D:$E,2,0)&amp;$K622&amp;$L622,VLOOKUP($A622,Master!$D:$E,2,0)&amp;Sheet1!$K622&amp;Sheet1!$L622)</f>
        <v>Corolla CrossKGL45112</v>
      </c>
      <c r="Q622" s="33" t="str">
        <f t="shared" si="18"/>
        <v>CXV0KGL45112</v>
      </c>
      <c r="R622" s="33" t="str">
        <f>IF(IF(VLOOKUP($A622,Master!$G:$J,4,0)="x",Sheet1!$A622,"")="","",IF(VLOOKUP($A622,Master!$G:$J,4,0)="x",Sheet1!$A622,"")&amp;$K622&amp;$L622)</f>
        <v>CXV0KGL45112</v>
      </c>
      <c r="S622" s="33" t="e">
        <f>IF(VLOOKUP($A622,Master!$L:$M,2,0)=0,"",VLOOKUP($A622,Master!$L:$M,2,0)&amp;$K622&amp;$M622)</f>
        <v>#N/A</v>
      </c>
      <c r="T622" s="33" t="str">
        <f t="shared" si="19"/>
        <v>CXV0KGL</v>
      </c>
      <c r="U622" s="179"/>
    </row>
    <row r="623" spans="1:21" hidden="1" x14ac:dyDescent="0.3">
      <c r="A623" s="184" t="s">
        <v>212</v>
      </c>
      <c r="B623" s="185" t="s">
        <v>3542</v>
      </c>
      <c r="C623" s="185" t="s">
        <v>3543</v>
      </c>
      <c r="D623" s="185" t="s">
        <v>3544</v>
      </c>
      <c r="E623" s="185" t="s">
        <v>248</v>
      </c>
      <c r="F623" s="185" t="s">
        <v>245</v>
      </c>
      <c r="G623" s="186">
        <v>44927</v>
      </c>
      <c r="H623" s="185" t="s">
        <v>3545</v>
      </c>
      <c r="I623" s="257"/>
      <c r="J623" s="185" t="s">
        <v>114</v>
      </c>
      <c r="K623" s="185" t="s">
        <v>105</v>
      </c>
      <c r="L623" s="186">
        <v>45112</v>
      </c>
      <c r="M623" s="187">
        <v>45112</v>
      </c>
      <c r="O623" s="33" t="str">
        <f>VLOOKUP($A623,Master!$A:$B,2,0)&amp;$K623&amp;$L623</f>
        <v>Corolla CrossKGL45112</v>
      </c>
      <c r="P623" s="33" t="str">
        <f>IF(OR($A623="KE0",$A623="KZ0",$A623="KV0",$A623="KH0",$A623="KE",$A623="KZ",),VLOOKUP($A623&amp;$F623,Master!$D:$E,2,0)&amp;$K623&amp;$L623,VLOOKUP($A623,Master!$D:$E,2,0)&amp;Sheet1!$K623&amp;Sheet1!$L623)</f>
        <v>Corolla CrossKGL45112</v>
      </c>
      <c r="Q623" s="33" t="str">
        <f t="shared" si="18"/>
        <v>CXV0KGL45112</v>
      </c>
      <c r="R623" s="33" t="str">
        <f>IF(IF(VLOOKUP($A623,Master!$G:$J,4,0)="x",Sheet1!$A623,"")="","",IF(VLOOKUP($A623,Master!$G:$J,4,0)="x",Sheet1!$A623,"")&amp;$K623&amp;$L623)</f>
        <v>CXV0KGL45112</v>
      </c>
      <c r="S623" s="33" t="e">
        <f>IF(VLOOKUP($A623,Master!$L:$M,2,0)=0,"",VLOOKUP($A623,Master!$L:$M,2,0)&amp;$K623&amp;$M623)</f>
        <v>#N/A</v>
      </c>
      <c r="T623" s="33" t="str">
        <f t="shared" si="19"/>
        <v>CXV0KGL</v>
      </c>
      <c r="U623" s="179"/>
    </row>
    <row r="624" spans="1:21" hidden="1" x14ac:dyDescent="0.3">
      <c r="A624" s="184" t="s">
        <v>212</v>
      </c>
      <c r="B624" s="185" t="s">
        <v>1157</v>
      </c>
      <c r="C624" s="185" t="s">
        <v>1158</v>
      </c>
      <c r="D624" s="185" t="s">
        <v>1159</v>
      </c>
      <c r="E624" s="185" t="s">
        <v>103</v>
      </c>
      <c r="F624" s="185" t="s">
        <v>246</v>
      </c>
      <c r="G624" s="186">
        <v>44986</v>
      </c>
      <c r="H624" s="185" t="s">
        <v>1160</v>
      </c>
      <c r="I624" s="257"/>
      <c r="J624" s="185" t="s">
        <v>106</v>
      </c>
      <c r="K624" s="185" t="s">
        <v>105</v>
      </c>
      <c r="L624" s="186">
        <v>45099</v>
      </c>
      <c r="M624" s="187">
        <v>45099</v>
      </c>
      <c r="O624" s="33" t="str">
        <f>VLOOKUP($A624,Master!$A:$B,2,0)&amp;$K624&amp;$L624</f>
        <v>Corolla CrossKGL45099</v>
      </c>
      <c r="P624" s="33" t="str">
        <f>IF(OR($A624="KE0",$A624="KZ0",$A624="KV0",$A624="KH0",$A624="KE",$A624="KZ",),VLOOKUP($A624&amp;$F624,Master!$D:$E,2,0)&amp;$K624&amp;$L624,VLOOKUP($A624,Master!$D:$E,2,0)&amp;Sheet1!$K624&amp;Sheet1!$L624)</f>
        <v>Corolla CrossKGL45099</v>
      </c>
      <c r="Q624" s="33" t="str">
        <f t="shared" si="18"/>
        <v>CXV0KGL45099</v>
      </c>
      <c r="R624" s="33" t="str">
        <f>IF(IF(VLOOKUP($A624,Master!$G:$J,4,0)="x",Sheet1!$A624,"")="","",IF(VLOOKUP($A624,Master!$G:$J,4,0)="x",Sheet1!$A624,"")&amp;$K624&amp;$L624)</f>
        <v>CXV0KGL45099</v>
      </c>
      <c r="S624" s="33" t="e">
        <f>IF(VLOOKUP($A624,Master!$L:$M,2,0)=0,"",VLOOKUP($A624,Master!$L:$M,2,0)&amp;$K624&amp;$M624)</f>
        <v>#N/A</v>
      </c>
      <c r="T624" s="33" t="str">
        <f t="shared" si="19"/>
        <v>CXV0KGL</v>
      </c>
      <c r="U624" s="179"/>
    </row>
    <row r="625" spans="1:21" hidden="1" x14ac:dyDescent="0.3">
      <c r="A625" s="184" t="s">
        <v>212</v>
      </c>
      <c r="B625" s="185" t="s">
        <v>2147</v>
      </c>
      <c r="C625" s="185" t="s">
        <v>2148</v>
      </c>
      <c r="D625" s="185" t="s">
        <v>2149</v>
      </c>
      <c r="E625" s="185" t="s">
        <v>103</v>
      </c>
      <c r="F625" s="185" t="s">
        <v>245</v>
      </c>
      <c r="G625" s="186">
        <v>44986</v>
      </c>
      <c r="H625" s="185" t="s">
        <v>2150</v>
      </c>
      <c r="I625" s="257"/>
      <c r="J625" s="185" t="s">
        <v>111</v>
      </c>
      <c r="K625" s="185" t="s">
        <v>105</v>
      </c>
      <c r="L625" s="186">
        <v>45100</v>
      </c>
      <c r="M625" s="187">
        <v>45100</v>
      </c>
      <c r="O625" s="33" t="str">
        <f>VLOOKUP($A625,Master!$A:$B,2,0)&amp;$K625&amp;$L625</f>
        <v>Corolla CrossKGL45100</v>
      </c>
      <c r="P625" s="33" t="str">
        <f>IF(OR($A625="KE0",$A625="KZ0",$A625="KV0",$A625="KH0",$A625="KE",$A625="KZ",),VLOOKUP($A625&amp;$F625,Master!$D:$E,2,0)&amp;$K625&amp;$L625,VLOOKUP($A625,Master!$D:$E,2,0)&amp;Sheet1!$K625&amp;Sheet1!$L625)</f>
        <v>Corolla CrossKGL45100</v>
      </c>
      <c r="Q625" s="33" t="str">
        <f t="shared" si="18"/>
        <v>CXV0KGL45100</v>
      </c>
      <c r="R625" s="33" t="str">
        <f>IF(IF(VLOOKUP($A625,Master!$G:$J,4,0)="x",Sheet1!$A625,"")="","",IF(VLOOKUP($A625,Master!$G:$J,4,0)="x",Sheet1!$A625,"")&amp;$K625&amp;$L625)</f>
        <v>CXV0KGL45100</v>
      </c>
      <c r="S625" s="33" t="e">
        <f>IF(VLOOKUP($A625,Master!$L:$M,2,0)=0,"",VLOOKUP($A625,Master!$L:$M,2,0)&amp;$K625&amp;$M625)</f>
        <v>#N/A</v>
      </c>
      <c r="T625" s="33" t="str">
        <f t="shared" si="19"/>
        <v>CXV0KGL</v>
      </c>
      <c r="U625" s="179"/>
    </row>
    <row r="626" spans="1:21" hidden="1" x14ac:dyDescent="0.3">
      <c r="A626" s="184" t="s">
        <v>212</v>
      </c>
      <c r="B626" s="185" t="s">
        <v>1985</v>
      </c>
      <c r="C626" s="185" t="s">
        <v>1986</v>
      </c>
      <c r="D626" s="185" t="s">
        <v>1987</v>
      </c>
      <c r="E626" s="185" t="s">
        <v>248</v>
      </c>
      <c r="F626" s="185" t="s">
        <v>245</v>
      </c>
      <c r="G626" s="186">
        <v>44986</v>
      </c>
      <c r="H626" s="185" t="s">
        <v>1988</v>
      </c>
      <c r="I626" s="257"/>
      <c r="J626" s="185" t="s">
        <v>112</v>
      </c>
      <c r="K626" s="185" t="s">
        <v>105</v>
      </c>
      <c r="L626" s="186">
        <v>45100</v>
      </c>
      <c r="M626" s="187">
        <v>45100</v>
      </c>
      <c r="O626" s="33" t="str">
        <f>VLOOKUP($A626,Master!$A:$B,2,0)&amp;$K626&amp;$L626</f>
        <v>Corolla CrossKGL45100</v>
      </c>
      <c r="P626" s="33" t="str">
        <f>IF(OR($A626="KE0",$A626="KZ0",$A626="KV0",$A626="KH0",$A626="KE",$A626="KZ",),VLOOKUP($A626&amp;$F626,Master!$D:$E,2,0)&amp;$K626&amp;$L626,VLOOKUP($A626,Master!$D:$E,2,0)&amp;Sheet1!$K626&amp;Sheet1!$L626)</f>
        <v>Corolla CrossKGL45100</v>
      </c>
      <c r="Q626" s="33" t="str">
        <f t="shared" si="18"/>
        <v>CXV0KGL45100</v>
      </c>
      <c r="R626" s="33" t="str">
        <f>IF(IF(VLOOKUP($A626,Master!$G:$J,4,0)="x",Sheet1!$A626,"")="","",IF(VLOOKUP($A626,Master!$G:$J,4,0)="x",Sheet1!$A626,"")&amp;$K626&amp;$L626)</f>
        <v>CXV0KGL45100</v>
      </c>
      <c r="S626" s="33" t="e">
        <f>IF(VLOOKUP($A626,Master!$L:$M,2,0)=0,"",VLOOKUP($A626,Master!$L:$M,2,0)&amp;$K626&amp;$M626)</f>
        <v>#N/A</v>
      </c>
      <c r="T626" s="33" t="str">
        <f t="shared" si="19"/>
        <v>CXV0KGL</v>
      </c>
      <c r="U626" s="179"/>
    </row>
    <row r="627" spans="1:21" hidden="1" x14ac:dyDescent="0.3">
      <c r="A627" s="184" t="s">
        <v>212</v>
      </c>
      <c r="B627" s="185" t="s">
        <v>1981</v>
      </c>
      <c r="C627" s="185" t="s">
        <v>1982</v>
      </c>
      <c r="D627" s="185" t="s">
        <v>1983</v>
      </c>
      <c r="E627" s="185" t="s">
        <v>248</v>
      </c>
      <c r="F627" s="185" t="s">
        <v>246</v>
      </c>
      <c r="G627" s="186">
        <v>44986</v>
      </c>
      <c r="H627" s="185" t="s">
        <v>1984</v>
      </c>
      <c r="I627" s="257"/>
      <c r="J627" s="185" t="s">
        <v>111</v>
      </c>
      <c r="K627" s="185" t="s">
        <v>105</v>
      </c>
      <c r="L627" s="186">
        <v>45103</v>
      </c>
      <c r="M627" s="187">
        <v>45103</v>
      </c>
      <c r="O627" s="33" t="str">
        <f>VLOOKUP($A627,Master!$A:$B,2,0)&amp;$K627&amp;$L627</f>
        <v>Corolla CrossKGL45103</v>
      </c>
      <c r="P627" s="33" t="str">
        <f>IF(OR($A627="KE0",$A627="KZ0",$A627="KV0",$A627="KH0",$A627="KE",$A627="KZ",),VLOOKUP($A627&amp;$F627,Master!$D:$E,2,0)&amp;$K627&amp;$L627,VLOOKUP($A627,Master!$D:$E,2,0)&amp;Sheet1!$K627&amp;Sheet1!$L627)</f>
        <v>Corolla CrossKGL45103</v>
      </c>
      <c r="Q627" s="33" t="str">
        <f t="shared" si="18"/>
        <v>CXV0KGL45103</v>
      </c>
      <c r="R627" s="33" t="str">
        <f>IF(IF(VLOOKUP($A627,Master!$G:$J,4,0)="x",Sheet1!$A627,"")="","",IF(VLOOKUP($A627,Master!$G:$J,4,0)="x",Sheet1!$A627,"")&amp;$K627&amp;$L627)</f>
        <v>CXV0KGL45103</v>
      </c>
      <c r="S627" s="33" t="e">
        <f>IF(VLOOKUP($A627,Master!$L:$M,2,0)=0,"",VLOOKUP($A627,Master!$L:$M,2,0)&amp;$K627&amp;$M627)</f>
        <v>#N/A</v>
      </c>
      <c r="T627" s="33" t="str">
        <f t="shared" si="19"/>
        <v>CXV0KGL</v>
      </c>
      <c r="U627" s="179"/>
    </row>
    <row r="628" spans="1:21" hidden="1" x14ac:dyDescent="0.3">
      <c r="A628" s="184" t="s">
        <v>212</v>
      </c>
      <c r="B628" s="185" t="s">
        <v>3902</v>
      </c>
      <c r="C628" s="185" t="s">
        <v>3903</v>
      </c>
      <c r="D628" s="185" t="s">
        <v>3904</v>
      </c>
      <c r="E628" s="185" t="s">
        <v>248</v>
      </c>
      <c r="F628" s="185" t="s">
        <v>245</v>
      </c>
      <c r="G628" s="186">
        <v>44927</v>
      </c>
      <c r="H628" s="185" t="s">
        <v>3905</v>
      </c>
      <c r="I628" s="257"/>
      <c r="J628" s="185" t="s">
        <v>181</v>
      </c>
      <c r="K628" s="185" t="s">
        <v>105</v>
      </c>
      <c r="L628" s="186">
        <v>45117</v>
      </c>
      <c r="M628" s="187">
        <v>45117</v>
      </c>
      <c r="O628" s="33" t="str">
        <f>VLOOKUP($A628,Master!$A:$B,2,0)&amp;$K628&amp;$L628</f>
        <v>Corolla CrossKGL45117</v>
      </c>
      <c r="P628" s="33" t="str">
        <f>IF(OR($A628="KE0",$A628="KZ0",$A628="KV0",$A628="KH0",$A628="KE",$A628="KZ",),VLOOKUP($A628&amp;$F628,Master!$D:$E,2,0)&amp;$K628&amp;$L628,VLOOKUP($A628,Master!$D:$E,2,0)&amp;Sheet1!$K628&amp;Sheet1!$L628)</f>
        <v>Corolla CrossKGL45117</v>
      </c>
      <c r="Q628" s="33" t="str">
        <f t="shared" si="18"/>
        <v>CXV0KGL45117</v>
      </c>
      <c r="R628" s="33" t="str">
        <f>IF(IF(VLOOKUP($A628,Master!$G:$J,4,0)="x",Sheet1!$A628,"")="","",IF(VLOOKUP($A628,Master!$G:$J,4,0)="x",Sheet1!$A628,"")&amp;$K628&amp;$L628)</f>
        <v>CXV0KGL45117</v>
      </c>
      <c r="S628" s="33" t="e">
        <f>IF(VLOOKUP($A628,Master!$L:$M,2,0)=0,"",VLOOKUP($A628,Master!$L:$M,2,0)&amp;$K628&amp;$M628)</f>
        <v>#N/A</v>
      </c>
      <c r="T628" s="33" t="str">
        <f t="shared" si="19"/>
        <v>CXV0KGL</v>
      </c>
      <c r="U628" s="179"/>
    </row>
    <row r="629" spans="1:21" hidden="1" x14ac:dyDescent="0.3">
      <c r="A629" s="184" t="s">
        <v>212</v>
      </c>
      <c r="B629" s="185" t="s">
        <v>3366</v>
      </c>
      <c r="C629" s="185" t="s">
        <v>3367</v>
      </c>
      <c r="D629" s="185" t="s">
        <v>3368</v>
      </c>
      <c r="E629" s="185" t="s">
        <v>248</v>
      </c>
      <c r="F629" s="185" t="s">
        <v>245</v>
      </c>
      <c r="G629" s="186">
        <v>44986</v>
      </c>
      <c r="H629" s="185" t="s">
        <v>3369</v>
      </c>
      <c r="I629" s="257"/>
      <c r="J629" s="185" t="s">
        <v>106</v>
      </c>
      <c r="K629" s="185" t="s">
        <v>105</v>
      </c>
      <c r="L629" s="186">
        <v>45117</v>
      </c>
      <c r="M629" s="187">
        <v>45117</v>
      </c>
      <c r="O629" s="33" t="str">
        <f>VLOOKUP($A629,Master!$A:$B,2,0)&amp;$K629&amp;$L629</f>
        <v>Corolla CrossKGL45117</v>
      </c>
      <c r="P629" s="33" t="str">
        <f>IF(OR($A629="KE0",$A629="KZ0",$A629="KV0",$A629="KH0",$A629="KE",$A629="KZ",),VLOOKUP($A629&amp;$F629,Master!$D:$E,2,0)&amp;$K629&amp;$L629,VLOOKUP($A629,Master!$D:$E,2,0)&amp;Sheet1!$K629&amp;Sheet1!$L629)</f>
        <v>Corolla CrossKGL45117</v>
      </c>
      <c r="Q629" s="33" t="str">
        <f t="shared" si="18"/>
        <v>CXV0KGL45117</v>
      </c>
      <c r="R629" s="33" t="str">
        <f>IF(IF(VLOOKUP($A629,Master!$G:$J,4,0)="x",Sheet1!$A629,"")="","",IF(VLOOKUP($A629,Master!$G:$J,4,0)="x",Sheet1!$A629,"")&amp;$K629&amp;$L629)</f>
        <v>CXV0KGL45117</v>
      </c>
      <c r="S629" s="33" t="e">
        <f>IF(VLOOKUP($A629,Master!$L:$M,2,0)=0,"",VLOOKUP($A629,Master!$L:$M,2,0)&amp;$K629&amp;$M629)</f>
        <v>#N/A</v>
      </c>
      <c r="T629" s="33" t="str">
        <f t="shared" si="19"/>
        <v>CXV0KGL</v>
      </c>
      <c r="U629" s="179"/>
    </row>
    <row r="630" spans="1:21" hidden="1" x14ac:dyDescent="0.3">
      <c r="A630" s="184" t="s">
        <v>212</v>
      </c>
      <c r="B630" s="185" t="s">
        <v>1580</v>
      </c>
      <c r="C630" s="185" t="s">
        <v>1581</v>
      </c>
      <c r="D630" s="185" t="s">
        <v>1582</v>
      </c>
      <c r="E630" s="185" t="s">
        <v>248</v>
      </c>
      <c r="F630" s="185" t="s">
        <v>246</v>
      </c>
      <c r="G630" s="186">
        <v>44927</v>
      </c>
      <c r="H630" s="185" t="s">
        <v>1583</v>
      </c>
      <c r="I630" s="257"/>
      <c r="J630" s="185" t="s">
        <v>115</v>
      </c>
      <c r="K630" s="185" t="s">
        <v>105</v>
      </c>
      <c r="L630" s="186">
        <v>45091</v>
      </c>
      <c r="M630" s="187">
        <v>45091</v>
      </c>
      <c r="O630" s="33" t="str">
        <f>VLOOKUP($A630,Master!$A:$B,2,0)&amp;$K630&amp;$L630</f>
        <v>Corolla CrossKGL45091</v>
      </c>
      <c r="P630" s="33" t="str">
        <f>IF(OR($A630="KE0",$A630="KZ0",$A630="KV0",$A630="KH0",$A630="KE",$A630="KZ",),VLOOKUP($A630&amp;$F630,Master!$D:$E,2,0)&amp;$K630&amp;$L630,VLOOKUP($A630,Master!$D:$E,2,0)&amp;Sheet1!$K630&amp;Sheet1!$L630)</f>
        <v>Corolla CrossKGL45091</v>
      </c>
      <c r="Q630" s="33" t="str">
        <f t="shared" si="18"/>
        <v>CXV0KGL45091</v>
      </c>
      <c r="R630" s="33" t="str">
        <f>IF(IF(VLOOKUP($A630,Master!$G:$J,4,0)="x",Sheet1!$A630,"")="","",IF(VLOOKUP($A630,Master!$G:$J,4,0)="x",Sheet1!$A630,"")&amp;$K630&amp;$L630)</f>
        <v>CXV0KGL45091</v>
      </c>
      <c r="S630" s="33" t="e">
        <f>IF(VLOOKUP($A630,Master!$L:$M,2,0)=0,"",VLOOKUP($A630,Master!$L:$M,2,0)&amp;$K630&amp;$M630)</f>
        <v>#N/A</v>
      </c>
      <c r="T630" s="33" t="str">
        <f t="shared" si="19"/>
        <v>CXV0KGL</v>
      </c>
      <c r="U630" s="179"/>
    </row>
    <row r="631" spans="1:21" hidden="1" x14ac:dyDescent="0.3">
      <c r="A631" s="184" t="s">
        <v>212</v>
      </c>
      <c r="B631" s="185" t="s">
        <v>3670</v>
      </c>
      <c r="C631" s="185" t="s">
        <v>3671</v>
      </c>
      <c r="D631" s="185" t="s">
        <v>3672</v>
      </c>
      <c r="E631" s="185" t="s">
        <v>248</v>
      </c>
      <c r="F631" s="185" t="s">
        <v>246</v>
      </c>
      <c r="G631" s="186">
        <v>44927</v>
      </c>
      <c r="H631" s="185" t="s">
        <v>3673</v>
      </c>
      <c r="I631" s="257"/>
      <c r="J631" s="185" t="s">
        <v>147</v>
      </c>
      <c r="K631" s="185" t="s">
        <v>105</v>
      </c>
      <c r="L631" s="186">
        <v>45117</v>
      </c>
      <c r="M631" s="187">
        <v>45117</v>
      </c>
      <c r="O631" s="33" t="str">
        <f>VLOOKUP($A631,Master!$A:$B,2,0)&amp;$K631&amp;$L631</f>
        <v>Corolla CrossKGL45117</v>
      </c>
      <c r="P631" s="33" t="str">
        <f>IF(OR($A631="KE0",$A631="KZ0",$A631="KV0",$A631="KH0",$A631="KE",$A631="KZ",),VLOOKUP($A631&amp;$F631,Master!$D:$E,2,0)&amp;$K631&amp;$L631,VLOOKUP($A631,Master!$D:$E,2,0)&amp;Sheet1!$K631&amp;Sheet1!$L631)</f>
        <v>Corolla CrossKGL45117</v>
      </c>
      <c r="Q631" s="33" t="str">
        <f t="shared" si="18"/>
        <v>CXV0KGL45117</v>
      </c>
      <c r="R631" s="33" t="str">
        <f>IF(IF(VLOOKUP($A631,Master!$G:$J,4,0)="x",Sheet1!$A631,"")="","",IF(VLOOKUP($A631,Master!$G:$J,4,0)="x",Sheet1!$A631,"")&amp;$K631&amp;$L631)</f>
        <v>CXV0KGL45117</v>
      </c>
      <c r="S631" s="33" t="e">
        <f>IF(VLOOKUP($A631,Master!$L:$M,2,0)=0,"",VLOOKUP($A631,Master!$L:$M,2,0)&amp;$K631&amp;$M631)</f>
        <v>#N/A</v>
      </c>
      <c r="T631" s="33" t="str">
        <f t="shared" si="19"/>
        <v>CXV0KGL</v>
      </c>
      <c r="U631" s="179"/>
    </row>
    <row r="632" spans="1:21" hidden="1" x14ac:dyDescent="0.3">
      <c r="A632" s="184" t="s">
        <v>212</v>
      </c>
      <c r="B632" s="185" t="s">
        <v>1472</v>
      </c>
      <c r="C632" s="185" t="s">
        <v>1473</v>
      </c>
      <c r="D632" s="185" t="s">
        <v>1474</v>
      </c>
      <c r="E632" s="185" t="s">
        <v>124</v>
      </c>
      <c r="F632" s="185" t="s">
        <v>245</v>
      </c>
      <c r="G632" s="186">
        <v>44927</v>
      </c>
      <c r="H632" s="185" t="s">
        <v>1475</v>
      </c>
      <c r="I632" s="257"/>
      <c r="J632" s="185" t="s">
        <v>116</v>
      </c>
      <c r="K632" s="185" t="s">
        <v>105</v>
      </c>
      <c r="L632" s="186">
        <v>45091</v>
      </c>
      <c r="M632" s="187">
        <v>45091</v>
      </c>
      <c r="O632" s="33" t="str">
        <f>VLOOKUP($A632,Master!$A:$B,2,0)&amp;$K632&amp;$L632</f>
        <v>Corolla CrossKGL45091</v>
      </c>
      <c r="P632" s="33" t="str">
        <f>IF(OR($A632="KE0",$A632="KZ0",$A632="KV0",$A632="KH0",$A632="KE",$A632="KZ",),VLOOKUP($A632&amp;$F632,Master!$D:$E,2,0)&amp;$K632&amp;$L632,VLOOKUP($A632,Master!$D:$E,2,0)&amp;Sheet1!$K632&amp;Sheet1!$L632)</f>
        <v>Corolla CrossKGL45091</v>
      </c>
      <c r="Q632" s="33" t="str">
        <f t="shared" si="18"/>
        <v>CXV0KGL45091</v>
      </c>
      <c r="R632" s="33" t="str">
        <f>IF(IF(VLOOKUP($A632,Master!$G:$J,4,0)="x",Sheet1!$A632,"")="","",IF(VLOOKUP($A632,Master!$G:$J,4,0)="x",Sheet1!$A632,"")&amp;$K632&amp;$L632)</f>
        <v>CXV0KGL45091</v>
      </c>
      <c r="S632" s="33" t="e">
        <f>IF(VLOOKUP($A632,Master!$L:$M,2,0)=0,"",VLOOKUP($A632,Master!$L:$M,2,0)&amp;$K632&amp;$M632)</f>
        <v>#N/A</v>
      </c>
      <c r="T632" s="33" t="str">
        <f t="shared" si="19"/>
        <v>CXV0KGL</v>
      </c>
      <c r="U632" s="179"/>
    </row>
    <row r="633" spans="1:21" hidden="1" x14ac:dyDescent="0.3">
      <c r="A633" s="184" t="s">
        <v>212</v>
      </c>
      <c r="B633" s="185" t="s">
        <v>1572</v>
      </c>
      <c r="C633" s="185" t="s">
        <v>1573</v>
      </c>
      <c r="D633" s="185" t="s">
        <v>1574</v>
      </c>
      <c r="E633" s="185" t="s">
        <v>248</v>
      </c>
      <c r="F633" s="185" t="s">
        <v>245</v>
      </c>
      <c r="G633" s="186">
        <v>44927</v>
      </c>
      <c r="H633" s="185" t="s">
        <v>1575</v>
      </c>
      <c r="I633" s="257"/>
      <c r="J633" s="185" t="s">
        <v>115</v>
      </c>
      <c r="K633" s="185" t="s">
        <v>105</v>
      </c>
      <c r="L633" s="186">
        <v>45091</v>
      </c>
      <c r="M633" s="187">
        <v>45091</v>
      </c>
      <c r="O633" s="33" t="str">
        <f>VLOOKUP($A633,Master!$A:$B,2,0)&amp;$K633&amp;$L633</f>
        <v>Corolla CrossKGL45091</v>
      </c>
      <c r="P633" s="33" t="str">
        <f>IF(OR($A633="KE0",$A633="KZ0",$A633="KV0",$A633="KH0",$A633="KE",$A633="KZ",),VLOOKUP($A633&amp;$F633,Master!$D:$E,2,0)&amp;$K633&amp;$L633,VLOOKUP($A633,Master!$D:$E,2,0)&amp;Sheet1!$K633&amp;Sheet1!$L633)</f>
        <v>Corolla CrossKGL45091</v>
      </c>
      <c r="Q633" s="33" t="str">
        <f t="shared" si="18"/>
        <v>CXV0KGL45091</v>
      </c>
      <c r="R633" s="33" t="str">
        <f>IF(IF(VLOOKUP($A633,Master!$G:$J,4,0)="x",Sheet1!$A633,"")="","",IF(VLOOKUP($A633,Master!$G:$J,4,0)="x",Sheet1!$A633,"")&amp;$K633&amp;$L633)</f>
        <v>CXV0KGL45091</v>
      </c>
      <c r="S633" s="33" t="e">
        <f>IF(VLOOKUP($A633,Master!$L:$M,2,0)=0,"",VLOOKUP($A633,Master!$L:$M,2,0)&amp;$K633&amp;$M633)</f>
        <v>#N/A</v>
      </c>
      <c r="T633" s="33" t="str">
        <f t="shared" si="19"/>
        <v>CXV0KGL</v>
      </c>
      <c r="U633" s="179"/>
    </row>
    <row r="634" spans="1:21" hidden="1" x14ac:dyDescent="0.3">
      <c r="A634" s="184" t="s">
        <v>212</v>
      </c>
      <c r="B634" s="185" t="s">
        <v>1133</v>
      </c>
      <c r="C634" s="185" t="s">
        <v>1134</v>
      </c>
      <c r="D634" s="185" t="s">
        <v>1135</v>
      </c>
      <c r="E634" s="185" t="s">
        <v>247</v>
      </c>
      <c r="F634" s="185" t="s">
        <v>245</v>
      </c>
      <c r="G634" s="186">
        <v>44927</v>
      </c>
      <c r="H634" s="185" t="s">
        <v>1136</v>
      </c>
      <c r="I634" s="257"/>
      <c r="J634" s="185" t="s">
        <v>106</v>
      </c>
      <c r="K634" s="185" t="s">
        <v>105</v>
      </c>
      <c r="L634" s="186">
        <v>45092</v>
      </c>
      <c r="M634" s="187">
        <v>45092</v>
      </c>
      <c r="O634" s="33" t="str">
        <f>VLOOKUP($A634,Master!$A:$B,2,0)&amp;$K634&amp;$L634</f>
        <v>Corolla CrossKGL45092</v>
      </c>
      <c r="P634" s="33" t="str">
        <f>IF(OR($A634="KE0",$A634="KZ0",$A634="KV0",$A634="KH0",$A634="KE",$A634="KZ",),VLOOKUP($A634&amp;$F634,Master!$D:$E,2,0)&amp;$K634&amp;$L634,VLOOKUP($A634,Master!$D:$E,2,0)&amp;Sheet1!$K634&amp;Sheet1!$L634)</f>
        <v>Corolla CrossKGL45092</v>
      </c>
      <c r="Q634" s="33" t="str">
        <f t="shared" si="18"/>
        <v>CXV0KGL45092</v>
      </c>
      <c r="R634" s="33" t="str">
        <f>IF(IF(VLOOKUP($A634,Master!$G:$J,4,0)="x",Sheet1!$A634,"")="","",IF(VLOOKUP($A634,Master!$G:$J,4,0)="x",Sheet1!$A634,"")&amp;$K634&amp;$L634)</f>
        <v>CXV0KGL45092</v>
      </c>
      <c r="S634" s="33" t="e">
        <f>IF(VLOOKUP($A634,Master!$L:$M,2,0)=0,"",VLOOKUP($A634,Master!$L:$M,2,0)&amp;$K634&amp;$M634)</f>
        <v>#N/A</v>
      </c>
      <c r="T634" s="33" t="str">
        <f t="shared" si="19"/>
        <v>CXV0KGL</v>
      </c>
      <c r="U634" s="179"/>
    </row>
    <row r="635" spans="1:21" hidden="1" x14ac:dyDescent="0.3">
      <c r="A635" s="184" t="s">
        <v>212</v>
      </c>
      <c r="B635" s="185" t="s">
        <v>1296</v>
      </c>
      <c r="C635" s="185" t="s">
        <v>1297</v>
      </c>
      <c r="D635" s="185" t="s">
        <v>1298</v>
      </c>
      <c r="E635" s="185" t="s">
        <v>248</v>
      </c>
      <c r="F635" s="185" t="s">
        <v>245</v>
      </c>
      <c r="G635" s="186">
        <v>44986</v>
      </c>
      <c r="H635" s="185" t="s">
        <v>1299</v>
      </c>
      <c r="I635" s="257"/>
      <c r="J635" s="185" t="s">
        <v>181</v>
      </c>
      <c r="K635" s="185" t="s">
        <v>105</v>
      </c>
      <c r="L635" s="186">
        <v>45092</v>
      </c>
      <c r="M635" s="187">
        <v>45092</v>
      </c>
      <c r="O635" s="33" t="str">
        <f>VLOOKUP($A635,Master!$A:$B,2,0)&amp;$K635&amp;$L635</f>
        <v>Corolla CrossKGL45092</v>
      </c>
      <c r="P635" s="33" t="str">
        <f>IF(OR($A635="KE0",$A635="KZ0",$A635="KV0",$A635="KH0",$A635="KE",$A635="KZ",),VLOOKUP($A635&amp;$F635,Master!$D:$E,2,0)&amp;$K635&amp;$L635,VLOOKUP($A635,Master!$D:$E,2,0)&amp;Sheet1!$K635&amp;Sheet1!$L635)</f>
        <v>Corolla CrossKGL45092</v>
      </c>
      <c r="Q635" s="33" t="str">
        <f t="shared" si="18"/>
        <v>CXV0KGL45092</v>
      </c>
      <c r="R635" s="33" t="str">
        <f>IF(IF(VLOOKUP($A635,Master!$G:$J,4,0)="x",Sheet1!$A635,"")="","",IF(VLOOKUP($A635,Master!$G:$J,4,0)="x",Sheet1!$A635,"")&amp;$K635&amp;$L635)</f>
        <v>CXV0KGL45092</v>
      </c>
      <c r="S635" s="33" t="e">
        <f>IF(VLOOKUP($A635,Master!$L:$M,2,0)=0,"",VLOOKUP($A635,Master!$L:$M,2,0)&amp;$K635&amp;$M635)</f>
        <v>#N/A</v>
      </c>
      <c r="T635" s="33" t="str">
        <f t="shared" si="19"/>
        <v>CXV0KGL</v>
      </c>
      <c r="U635" s="179"/>
    </row>
    <row r="636" spans="1:21" hidden="1" x14ac:dyDescent="0.3">
      <c r="A636" s="184" t="s">
        <v>212</v>
      </c>
      <c r="B636" s="185" t="s">
        <v>1328</v>
      </c>
      <c r="C636" s="185" t="s">
        <v>1329</v>
      </c>
      <c r="D636" s="185" t="s">
        <v>1330</v>
      </c>
      <c r="E636" s="185" t="s">
        <v>248</v>
      </c>
      <c r="F636" s="185" t="s">
        <v>246</v>
      </c>
      <c r="G636" s="186">
        <v>44927</v>
      </c>
      <c r="H636" s="185" t="s">
        <v>1331</v>
      </c>
      <c r="I636" s="257"/>
      <c r="J636" s="185" t="s">
        <v>112</v>
      </c>
      <c r="K636" s="185" t="s">
        <v>105</v>
      </c>
      <c r="L636" s="186">
        <v>45093</v>
      </c>
      <c r="M636" s="187">
        <v>45093</v>
      </c>
      <c r="O636" s="33" t="str">
        <f>VLOOKUP($A636,Master!$A:$B,2,0)&amp;$K636&amp;$L636</f>
        <v>Corolla CrossKGL45093</v>
      </c>
      <c r="P636" s="33" t="str">
        <f>IF(OR($A636="KE0",$A636="KZ0",$A636="KV0",$A636="KH0",$A636="KE",$A636="KZ",),VLOOKUP($A636&amp;$F636,Master!$D:$E,2,0)&amp;$K636&amp;$L636,VLOOKUP($A636,Master!$D:$E,2,0)&amp;Sheet1!$K636&amp;Sheet1!$L636)</f>
        <v>Corolla CrossKGL45093</v>
      </c>
      <c r="Q636" s="33" t="str">
        <f t="shared" si="18"/>
        <v>CXV0KGL45093</v>
      </c>
      <c r="R636" s="33" t="str">
        <f>IF(IF(VLOOKUP($A636,Master!$G:$J,4,0)="x",Sheet1!$A636,"")="","",IF(VLOOKUP($A636,Master!$G:$J,4,0)="x",Sheet1!$A636,"")&amp;$K636&amp;$L636)</f>
        <v>CXV0KGL45093</v>
      </c>
      <c r="S636" s="33" t="e">
        <f>IF(VLOOKUP($A636,Master!$L:$M,2,0)=0,"",VLOOKUP($A636,Master!$L:$M,2,0)&amp;$K636&amp;$M636)</f>
        <v>#N/A</v>
      </c>
      <c r="T636" s="33" t="str">
        <f t="shared" si="19"/>
        <v>CXV0KGL</v>
      </c>
      <c r="U636" s="179"/>
    </row>
    <row r="637" spans="1:21" hidden="1" x14ac:dyDescent="0.3">
      <c r="A637" s="184" t="s">
        <v>212</v>
      </c>
      <c r="B637" s="185" t="s">
        <v>1368</v>
      </c>
      <c r="C637" s="185" t="s">
        <v>1369</v>
      </c>
      <c r="D637" s="185" t="s">
        <v>1370</v>
      </c>
      <c r="E637" s="185" t="s">
        <v>103</v>
      </c>
      <c r="F637" s="185" t="s">
        <v>246</v>
      </c>
      <c r="G637" s="186">
        <v>44986</v>
      </c>
      <c r="H637" s="185" t="s">
        <v>1371</v>
      </c>
      <c r="I637" s="257"/>
      <c r="J637" s="185" t="s">
        <v>117</v>
      </c>
      <c r="K637" s="185" t="s">
        <v>105</v>
      </c>
      <c r="L637" s="186">
        <v>45096</v>
      </c>
      <c r="M637" s="187">
        <v>45096</v>
      </c>
      <c r="O637" s="33" t="str">
        <f>VLOOKUP($A637,Master!$A:$B,2,0)&amp;$K637&amp;$L637</f>
        <v>Corolla CrossKGL45096</v>
      </c>
      <c r="P637" s="33" t="str">
        <f>IF(OR($A637="KE0",$A637="KZ0",$A637="KV0",$A637="KH0",$A637="KE",$A637="KZ",),VLOOKUP($A637&amp;$F637,Master!$D:$E,2,0)&amp;$K637&amp;$L637,VLOOKUP($A637,Master!$D:$E,2,0)&amp;Sheet1!$K637&amp;Sheet1!$L637)</f>
        <v>Corolla CrossKGL45096</v>
      </c>
      <c r="Q637" s="33" t="str">
        <f t="shared" si="18"/>
        <v>CXV0KGL45096</v>
      </c>
      <c r="R637" s="33" t="str">
        <f>IF(IF(VLOOKUP($A637,Master!$G:$J,4,0)="x",Sheet1!$A637,"")="","",IF(VLOOKUP($A637,Master!$G:$J,4,0)="x",Sheet1!$A637,"")&amp;$K637&amp;$L637)</f>
        <v>CXV0KGL45096</v>
      </c>
      <c r="S637" s="33" t="e">
        <f>IF(VLOOKUP($A637,Master!$L:$M,2,0)=0,"",VLOOKUP($A637,Master!$L:$M,2,0)&amp;$K637&amp;$M637)</f>
        <v>#N/A</v>
      </c>
      <c r="T637" s="33" t="str">
        <f t="shared" si="19"/>
        <v>CXV0KGL</v>
      </c>
      <c r="U637" s="179"/>
    </row>
    <row r="638" spans="1:21" hidden="1" x14ac:dyDescent="0.3">
      <c r="A638" s="184" t="s">
        <v>212</v>
      </c>
      <c r="B638" s="185" t="s">
        <v>1225</v>
      </c>
      <c r="C638" s="185" t="s">
        <v>1226</v>
      </c>
      <c r="D638" s="185" t="s">
        <v>1227</v>
      </c>
      <c r="E638" s="185" t="s">
        <v>103</v>
      </c>
      <c r="F638" s="185" t="s">
        <v>245</v>
      </c>
      <c r="G638" s="186">
        <v>44986</v>
      </c>
      <c r="H638" s="185" t="s">
        <v>1228</v>
      </c>
      <c r="I638" s="257"/>
      <c r="J638" s="185" t="s">
        <v>106</v>
      </c>
      <c r="K638" s="185" t="s">
        <v>105</v>
      </c>
      <c r="L638" s="186">
        <v>45097</v>
      </c>
      <c r="M638" s="187">
        <v>45097</v>
      </c>
      <c r="O638" s="33" t="str">
        <f>VLOOKUP($A638,Master!$A:$B,2,0)&amp;$K638&amp;$L638</f>
        <v>Corolla CrossKGL45097</v>
      </c>
      <c r="P638" s="33" t="str">
        <f>IF(OR($A638="KE0",$A638="KZ0",$A638="KV0",$A638="KH0",$A638="KE",$A638="KZ",),VLOOKUP($A638&amp;$F638,Master!$D:$E,2,0)&amp;$K638&amp;$L638,VLOOKUP($A638,Master!$D:$E,2,0)&amp;Sheet1!$K638&amp;Sheet1!$L638)</f>
        <v>Corolla CrossKGL45097</v>
      </c>
      <c r="Q638" s="33" t="str">
        <f t="shared" si="18"/>
        <v>CXV0KGL45097</v>
      </c>
      <c r="R638" s="33" t="str">
        <f>IF(IF(VLOOKUP($A638,Master!$G:$J,4,0)="x",Sheet1!$A638,"")="","",IF(VLOOKUP($A638,Master!$G:$J,4,0)="x",Sheet1!$A638,"")&amp;$K638&amp;$L638)</f>
        <v>CXV0KGL45097</v>
      </c>
      <c r="S638" s="33" t="e">
        <f>IF(VLOOKUP($A638,Master!$L:$M,2,0)=0,"",VLOOKUP($A638,Master!$L:$M,2,0)&amp;$K638&amp;$M638)</f>
        <v>#N/A</v>
      </c>
      <c r="T638" s="33" t="str">
        <f t="shared" si="19"/>
        <v>CXV0KGL</v>
      </c>
      <c r="U638" s="179"/>
    </row>
    <row r="639" spans="1:21" hidden="1" x14ac:dyDescent="0.3">
      <c r="A639" s="184" t="s">
        <v>212</v>
      </c>
      <c r="B639" s="185" t="s">
        <v>3766</v>
      </c>
      <c r="C639" s="185" t="s">
        <v>3767</v>
      </c>
      <c r="D639" s="185" t="s">
        <v>3768</v>
      </c>
      <c r="E639" s="185" t="s">
        <v>103</v>
      </c>
      <c r="F639" s="185" t="s">
        <v>246</v>
      </c>
      <c r="G639" s="186">
        <v>44927</v>
      </c>
      <c r="H639" s="185" t="s">
        <v>3769</v>
      </c>
      <c r="I639" s="257"/>
      <c r="J639" s="185" t="s">
        <v>114</v>
      </c>
      <c r="K639" s="185" t="s">
        <v>105</v>
      </c>
      <c r="L639" s="186">
        <v>45114</v>
      </c>
      <c r="M639" s="187">
        <v>45114</v>
      </c>
      <c r="O639" s="33" t="str">
        <f>VLOOKUP($A639,Master!$A:$B,2,0)&amp;$K639&amp;$L639</f>
        <v>Corolla CrossKGL45114</v>
      </c>
      <c r="P639" s="33" t="str">
        <f>IF(OR($A639="KE0",$A639="KZ0",$A639="KV0",$A639="KH0",$A639="KE",$A639="KZ",),VLOOKUP($A639&amp;$F639,Master!$D:$E,2,0)&amp;$K639&amp;$L639,VLOOKUP($A639,Master!$D:$E,2,0)&amp;Sheet1!$K639&amp;Sheet1!$L639)</f>
        <v>Corolla CrossKGL45114</v>
      </c>
      <c r="Q639" s="33" t="str">
        <f t="shared" si="18"/>
        <v>CXV0KGL45114</v>
      </c>
      <c r="R639" s="33" t="str">
        <f>IF(IF(VLOOKUP($A639,Master!$G:$J,4,0)="x",Sheet1!$A639,"")="","",IF(VLOOKUP($A639,Master!$G:$J,4,0)="x",Sheet1!$A639,"")&amp;$K639&amp;$L639)</f>
        <v>CXV0KGL45114</v>
      </c>
      <c r="S639" s="33" t="e">
        <f>IF(VLOOKUP($A639,Master!$L:$M,2,0)=0,"",VLOOKUP($A639,Master!$L:$M,2,0)&amp;$K639&amp;$M639)</f>
        <v>#N/A</v>
      </c>
      <c r="T639" s="33" t="str">
        <f t="shared" si="19"/>
        <v>CXV0KGL</v>
      </c>
      <c r="U639" s="179"/>
    </row>
    <row r="640" spans="1:21" hidden="1" x14ac:dyDescent="0.3">
      <c r="A640" s="184" t="s">
        <v>212</v>
      </c>
      <c r="B640" s="185" t="s">
        <v>3774</v>
      </c>
      <c r="C640" s="185" t="s">
        <v>3775</v>
      </c>
      <c r="D640" s="185" t="s">
        <v>3776</v>
      </c>
      <c r="E640" s="185" t="s">
        <v>248</v>
      </c>
      <c r="F640" s="185" t="s">
        <v>245</v>
      </c>
      <c r="G640" s="186">
        <v>44927</v>
      </c>
      <c r="H640" s="185" t="s">
        <v>3777</v>
      </c>
      <c r="I640" s="257"/>
      <c r="J640" s="185" t="s">
        <v>181</v>
      </c>
      <c r="K640" s="185" t="s">
        <v>105</v>
      </c>
      <c r="L640" s="186">
        <v>45114</v>
      </c>
      <c r="M640" s="187">
        <v>45114</v>
      </c>
      <c r="O640" s="33" t="str">
        <f>VLOOKUP($A640,Master!$A:$B,2,0)&amp;$K640&amp;$L640</f>
        <v>Corolla CrossKGL45114</v>
      </c>
      <c r="P640" s="33" t="str">
        <f>IF(OR($A640="KE0",$A640="KZ0",$A640="KV0",$A640="KH0",$A640="KE",$A640="KZ",),VLOOKUP($A640&amp;$F640,Master!$D:$E,2,0)&amp;$K640&amp;$L640,VLOOKUP($A640,Master!$D:$E,2,0)&amp;Sheet1!$K640&amp;Sheet1!$L640)</f>
        <v>Corolla CrossKGL45114</v>
      </c>
      <c r="Q640" s="33" t="str">
        <f t="shared" si="18"/>
        <v>CXV0KGL45114</v>
      </c>
      <c r="R640" s="33" t="str">
        <f>IF(IF(VLOOKUP($A640,Master!$G:$J,4,0)="x",Sheet1!$A640,"")="","",IF(VLOOKUP($A640,Master!$G:$J,4,0)="x",Sheet1!$A640,"")&amp;$K640&amp;$L640)</f>
        <v>CXV0KGL45114</v>
      </c>
      <c r="S640" s="33" t="e">
        <f>IF(VLOOKUP($A640,Master!$L:$M,2,0)=0,"",VLOOKUP($A640,Master!$L:$M,2,0)&amp;$K640&amp;$M640)</f>
        <v>#N/A</v>
      </c>
      <c r="T640" s="33" t="str">
        <f t="shared" si="19"/>
        <v>CXV0KGL</v>
      </c>
      <c r="U640" s="179"/>
    </row>
    <row r="641" spans="1:21" hidden="1" x14ac:dyDescent="0.3">
      <c r="A641" s="184" t="s">
        <v>212</v>
      </c>
      <c r="B641" s="185" t="s">
        <v>3614</v>
      </c>
      <c r="C641" s="185" t="s">
        <v>3615</v>
      </c>
      <c r="D641" s="185" t="s">
        <v>3616</v>
      </c>
      <c r="E641" s="185" t="s">
        <v>247</v>
      </c>
      <c r="F641" s="185" t="s">
        <v>245</v>
      </c>
      <c r="G641" s="186">
        <v>44927</v>
      </c>
      <c r="H641" s="185" t="s">
        <v>3617</v>
      </c>
      <c r="I641" s="257"/>
      <c r="J641" s="185" t="s">
        <v>168</v>
      </c>
      <c r="K641" s="185" t="s">
        <v>105</v>
      </c>
      <c r="L641" s="186">
        <v>45114</v>
      </c>
      <c r="M641" s="187">
        <v>45114</v>
      </c>
      <c r="O641" s="33" t="str">
        <f>VLOOKUP($A641,Master!$A:$B,2,0)&amp;$K641&amp;$L641</f>
        <v>Corolla CrossKGL45114</v>
      </c>
      <c r="P641" s="33" t="str">
        <f>IF(OR($A641="KE0",$A641="KZ0",$A641="KV0",$A641="KH0",$A641="KE",$A641="KZ",),VLOOKUP($A641&amp;$F641,Master!$D:$E,2,0)&amp;$K641&amp;$L641,VLOOKUP($A641,Master!$D:$E,2,0)&amp;Sheet1!$K641&amp;Sheet1!$L641)</f>
        <v>Corolla CrossKGL45114</v>
      </c>
      <c r="Q641" s="33" t="str">
        <f t="shared" si="18"/>
        <v>CXV0KGL45114</v>
      </c>
      <c r="R641" s="33" t="str">
        <f>IF(IF(VLOOKUP($A641,Master!$G:$J,4,0)="x",Sheet1!$A641,"")="","",IF(VLOOKUP($A641,Master!$G:$J,4,0)="x",Sheet1!$A641,"")&amp;$K641&amp;$L641)</f>
        <v>CXV0KGL45114</v>
      </c>
      <c r="S641" s="33" t="e">
        <f>IF(VLOOKUP($A641,Master!$L:$M,2,0)=0,"",VLOOKUP($A641,Master!$L:$M,2,0)&amp;$K641&amp;$M641)</f>
        <v>#N/A</v>
      </c>
      <c r="T641" s="33" t="str">
        <f t="shared" si="19"/>
        <v>CXV0KGL</v>
      </c>
      <c r="U641" s="179"/>
    </row>
    <row r="642" spans="1:21" hidden="1" x14ac:dyDescent="0.3">
      <c r="A642" s="184" t="s">
        <v>212</v>
      </c>
      <c r="B642" s="185" t="s">
        <v>3622</v>
      </c>
      <c r="C642" s="185" t="s">
        <v>3623</v>
      </c>
      <c r="D642" s="185" t="s">
        <v>3624</v>
      </c>
      <c r="E642" s="185" t="s">
        <v>248</v>
      </c>
      <c r="F642" s="185" t="s">
        <v>246</v>
      </c>
      <c r="G642" s="186">
        <v>44927</v>
      </c>
      <c r="H642" s="185" t="s">
        <v>3625</v>
      </c>
      <c r="I642" s="257"/>
      <c r="J642" s="185" t="s">
        <v>168</v>
      </c>
      <c r="K642" s="185" t="s">
        <v>105</v>
      </c>
      <c r="L642" s="186">
        <v>45117</v>
      </c>
      <c r="M642" s="187">
        <v>45117</v>
      </c>
      <c r="O642" s="33" t="str">
        <f>VLOOKUP($A642,Master!$A:$B,2,0)&amp;$K642&amp;$L642</f>
        <v>Corolla CrossKGL45117</v>
      </c>
      <c r="P642" s="33" t="str">
        <f>IF(OR($A642="KE0",$A642="KZ0",$A642="KV0",$A642="KH0",$A642="KE",$A642="KZ",),VLOOKUP($A642&amp;$F642,Master!$D:$E,2,0)&amp;$K642&amp;$L642,VLOOKUP($A642,Master!$D:$E,2,0)&amp;Sheet1!$K642&amp;Sheet1!$L642)</f>
        <v>Corolla CrossKGL45117</v>
      </c>
      <c r="Q642" s="33" t="str">
        <f t="shared" ref="Q642:Q705" si="20">$A642&amp;$K642&amp;$L642</f>
        <v>CXV0KGL45117</v>
      </c>
      <c r="R642" s="33" t="str">
        <f>IF(IF(VLOOKUP($A642,Master!$G:$J,4,0)="x",Sheet1!$A642,"")="","",IF(VLOOKUP($A642,Master!$G:$J,4,0)="x",Sheet1!$A642,"")&amp;$K642&amp;$L642)</f>
        <v>CXV0KGL45117</v>
      </c>
      <c r="S642" s="33" t="e">
        <f>IF(VLOOKUP($A642,Master!$L:$M,2,0)=0,"",VLOOKUP($A642,Master!$L:$M,2,0)&amp;$K642&amp;$M642)</f>
        <v>#N/A</v>
      </c>
      <c r="T642" s="33" t="str">
        <f t="shared" ref="T642:T705" si="21">$A642&amp;$K642</f>
        <v>CXV0KGL</v>
      </c>
      <c r="U642" s="179"/>
    </row>
    <row r="643" spans="1:21" hidden="1" x14ac:dyDescent="0.3">
      <c r="A643" s="184" t="s">
        <v>212</v>
      </c>
      <c r="B643" s="185" t="s">
        <v>3898</v>
      </c>
      <c r="C643" s="185" t="s">
        <v>3899</v>
      </c>
      <c r="D643" s="185" t="s">
        <v>3900</v>
      </c>
      <c r="E643" s="185" t="s">
        <v>247</v>
      </c>
      <c r="F643" s="185" t="s">
        <v>246</v>
      </c>
      <c r="G643" s="186">
        <v>44927</v>
      </c>
      <c r="H643" s="185" t="s">
        <v>3901</v>
      </c>
      <c r="I643" s="257"/>
      <c r="J643" s="185" t="s">
        <v>147</v>
      </c>
      <c r="K643" s="185" t="s">
        <v>105</v>
      </c>
      <c r="L643" s="186">
        <v>45114</v>
      </c>
      <c r="M643" s="187">
        <v>45114</v>
      </c>
      <c r="O643" s="33" t="str">
        <f>VLOOKUP($A643,Master!$A:$B,2,0)&amp;$K643&amp;$L643</f>
        <v>Corolla CrossKGL45114</v>
      </c>
      <c r="P643" s="33" t="str">
        <f>IF(OR($A643="KE0",$A643="KZ0",$A643="KV0",$A643="KH0",$A643="KE",$A643="KZ",),VLOOKUP($A643&amp;$F643,Master!$D:$E,2,0)&amp;$K643&amp;$L643,VLOOKUP($A643,Master!$D:$E,2,0)&amp;Sheet1!$K643&amp;Sheet1!$L643)</f>
        <v>Corolla CrossKGL45114</v>
      </c>
      <c r="Q643" s="33" t="str">
        <f t="shared" si="20"/>
        <v>CXV0KGL45114</v>
      </c>
      <c r="R643" s="33" t="str">
        <f>IF(IF(VLOOKUP($A643,Master!$G:$J,4,0)="x",Sheet1!$A643,"")="","",IF(VLOOKUP($A643,Master!$G:$J,4,0)="x",Sheet1!$A643,"")&amp;$K643&amp;$L643)</f>
        <v>CXV0KGL45114</v>
      </c>
      <c r="S643" s="33" t="e">
        <f>IF(VLOOKUP($A643,Master!$L:$M,2,0)=0,"",VLOOKUP($A643,Master!$L:$M,2,0)&amp;$K643&amp;$M643)</f>
        <v>#N/A</v>
      </c>
      <c r="T643" s="33" t="str">
        <f t="shared" si="21"/>
        <v>CXV0KGL</v>
      </c>
      <c r="U643" s="179"/>
    </row>
    <row r="644" spans="1:21" hidden="1" x14ac:dyDescent="0.3">
      <c r="A644" s="184" t="s">
        <v>212</v>
      </c>
      <c r="B644" s="185" t="s">
        <v>4142</v>
      </c>
      <c r="C644" s="185" t="s">
        <v>4143</v>
      </c>
      <c r="D644" s="185" t="s">
        <v>4144</v>
      </c>
      <c r="E644" s="185" t="s">
        <v>247</v>
      </c>
      <c r="F644" s="185" t="s">
        <v>245</v>
      </c>
      <c r="G644" s="186">
        <v>44927</v>
      </c>
      <c r="H644" s="185" t="s">
        <v>4145</v>
      </c>
      <c r="I644" s="257"/>
      <c r="J644" s="185" t="s">
        <v>149</v>
      </c>
      <c r="K644" s="185" t="s">
        <v>105</v>
      </c>
      <c r="L644" s="186">
        <v>45114</v>
      </c>
      <c r="M644" s="187">
        <v>45114</v>
      </c>
      <c r="O644" s="33" t="str">
        <f>VLOOKUP($A644,Master!$A:$B,2,0)&amp;$K644&amp;$L644</f>
        <v>Corolla CrossKGL45114</v>
      </c>
      <c r="P644" s="33" t="str">
        <f>IF(OR($A644="KE0",$A644="KZ0",$A644="KV0",$A644="KH0",$A644="KE",$A644="KZ",),VLOOKUP($A644&amp;$F644,Master!$D:$E,2,0)&amp;$K644&amp;$L644,VLOOKUP($A644,Master!$D:$E,2,0)&amp;Sheet1!$K644&amp;Sheet1!$L644)</f>
        <v>Corolla CrossKGL45114</v>
      </c>
      <c r="Q644" s="33" t="str">
        <f t="shared" si="20"/>
        <v>CXV0KGL45114</v>
      </c>
      <c r="R644" s="33" t="str">
        <f>IF(IF(VLOOKUP($A644,Master!$G:$J,4,0)="x",Sheet1!$A644,"")="","",IF(VLOOKUP($A644,Master!$G:$J,4,0)="x",Sheet1!$A644,"")&amp;$K644&amp;$L644)</f>
        <v>CXV0KGL45114</v>
      </c>
      <c r="S644" s="33" t="e">
        <f>IF(VLOOKUP($A644,Master!$L:$M,2,0)=0,"",VLOOKUP($A644,Master!$L:$M,2,0)&amp;$K644&amp;$M644)</f>
        <v>#N/A</v>
      </c>
      <c r="T644" s="33" t="str">
        <f t="shared" si="21"/>
        <v>CXV0KGL</v>
      </c>
      <c r="U644" s="179"/>
    </row>
    <row r="645" spans="1:21" hidden="1" x14ac:dyDescent="0.3">
      <c r="A645" s="184" t="s">
        <v>212</v>
      </c>
      <c r="B645" s="185" t="s">
        <v>4270</v>
      </c>
      <c r="C645" s="185" t="s">
        <v>4271</v>
      </c>
      <c r="D645" s="185" t="s">
        <v>4272</v>
      </c>
      <c r="E645" s="185" t="s">
        <v>124</v>
      </c>
      <c r="F645" s="185" t="s">
        <v>246</v>
      </c>
      <c r="G645" s="186">
        <v>44927</v>
      </c>
      <c r="H645" s="185" t="s">
        <v>4273</v>
      </c>
      <c r="I645" s="257"/>
      <c r="J645" s="185" t="s">
        <v>256</v>
      </c>
      <c r="K645" s="185" t="s">
        <v>105</v>
      </c>
      <c r="L645" s="186">
        <v>45114</v>
      </c>
      <c r="M645" s="187">
        <v>45114</v>
      </c>
      <c r="O645" s="33" t="str">
        <f>VLOOKUP($A645,Master!$A:$B,2,0)&amp;$K645&amp;$L645</f>
        <v>Corolla CrossKGL45114</v>
      </c>
      <c r="P645" s="33" t="str">
        <f>IF(OR($A645="KE0",$A645="KZ0",$A645="KV0",$A645="KH0",$A645="KE",$A645="KZ",),VLOOKUP($A645&amp;$F645,Master!$D:$E,2,0)&amp;$K645&amp;$L645,VLOOKUP($A645,Master!$D:$E,2,0)&amp;Sheet1!$K645&amp;Sheet1!$L645)</f>
        <v>Corolla CrossKGL45114</v>
      </c>
      <c r="Q645" s="33" t="str">
        <f t="shared" si="20"/>
        <v>CXV0KGL45114</v>
      </c>
      <c r="R645" s="33" t="str">
        <f>IF(IF(VLOOKUP($A645,Master!$G:$J,4,0)="x",Sheet1!$A645,"")="","",IF(VLOOKUP($A645,Master!$G:$J,4,0)="x",Sheet1!$A645,"")&amp;$K645&amp;$L645)</f>
        <v>CXV0KGL45114</v>
      </c>
      <c r="S645" s="33" t="e">
        <f>IF(VLOOKUP($A645,Master!$L:$M,2,0)=0,"",VLOOKUP($A645,Master!$L:$M,2,0)&amp;$K645&amp;$M645)</f>
        <v>#N/A</v>
      </c>
      <c r="T645" s="33" t="str">
        <f t="shared" si="21"/>
        <v>CXV0KGL</v>
      </c>
      <c r="U645" s="179"/>
    </row>
    <row r="646" spans="1:21" hidden="1" x14ac:dyDescent="0.3">
      <c r="A646" s="184" t="s">
        <v>212</v>
      </c>
      <c r="B646" s="185" t="s">
        <v>4274</v>
      </c>
      <c r="C646" s="185" t="s">
        <v>4275</v>
      </c>
      <c r="D646" s="185" t="s">
        <v>4276</v>
      </c>
      <c r="E646" s="185" t="s">
        <v>103</v>
      </c>
      <c r="F646" s="185" t="s">
        <v>246</v>
      </c>
      <c r="G646" s="186">
        <v>44958</v>
      </c>
      <c r="H646" s="185" t="s">
        <v>4277</v>
      </c>
      <c r="I646" s="257"/>
      <c r="J646" s="185" t="s">
        <v>260</v>
      </c>
      <c r="K646" s="185" t="s">
        <v>105</v>
      </c>
      <c r="L646" s="186">
        <v>45117</v>
      </c>
      <c r="M646" s="187">
        <v>45117</v>
      </c>
      <c r="O646" s="33" t="str">
        <f>VLOOKUP($A646,Master!$A:$B,2,0)&amp;$K646&amp;$L646</f>
        <v>Corolla CrossKGL45117</v>
      </c>
      <c r="P646" s="33" t="str">
        <f>IF(OR($A646="KE0",$A646="KZ0",$A646="KV0",$A646="KH0",$A646="KE",$A646="KZ",),VLOOKUP($A646&amp;$F646,Master!$D:$E,2,0)&amp;$K646&amp;$L646,VLOOKUP($A646,Master!$D:$E,2,0)&amp;Sheet1!$K646&amp;Sheet1!$L646)</f>
        <v>Corolla CrossKGL45117</v>
      </c>
      <c r="Q646" s="33" t="str">
        <f t="shared" si="20"/>
        <v>CXV0KGL45117</v>
      </c>
      <c r="R646" s="33" t="str">
        <f>IF(IF(VLOOKUP($A646,Master!$G:$J,4,0)="x",Sheet1!$A646,"")="","",IF(VLOOKUP($A646,Master!$G:$J,4,0)="x",Sheet1!$A646,"")&amp;$K646&amp;$L646)</f>
        <v>CXV0KGL45117</v>
      </c>
      <c r="S646" s="33" t="e">
        <f>IF(VLOOKUP($A646,Master!$L:$M,2,0)=0,"",VLOOKUP($A646,Master!$L:$M,2,0)&amp;$K646&amp;$M646)</f>
        <v>#N/A</v>
      </c>
      <c r="T646" s="33" t="str">
        <f t="shared" si="21"/>
        <v>CXV0KGL</v>
      </c>
      <c r="U646" s="179"/>
    </row>
    <row r="647" spans="1:21" hidden="1" x14ac:dyDescent="0.3">
      <c r="A647" s="184" t="s">
        <v>212</v>
      </c>
      <c r="B647" s="185" t="s">
        <v>3326</v>
      </c>
      <c r="C647" s="185" t="s">
        <v>3327</v>
      </c>
      <c r="D647" s="185" t="s">
        <v>3328</v>
      </c>
      <c r="E647" s="185" t="s">
        <v>103</v>
      </c>
      <c r="F647" s="185" t="s">
        <v>246</v>
      </c>
      <c r="G647" s="186">
        <v>44958</v>
      </c>
      <c r="H647" s="185" t="s">
        <v>3329</v>
      </c>
      <c r="I647" s="257"/>
      <c r="J647" s="185" t="s">
        <v>114</v>
      </c>
      <c r="K647" s="185" t="s">
        <v>105</v>
      </c>
      <c r="L647" s="186">
        <v>45114</v>
      </c>
      <c r="M647" s="187">
        <v>45114</v>
      </c>
      <c r="O647" s="33" t="str">
        <f>VLOOKUP($A647,Master!$A:$B,2,0)&amp;$K647&amp;$L647</f>
        <v>Corolla CrossKGL45114</v>
      </c>
      <c r="P647" s="33" t="str">
        <f>IF(OR($A647="KE0",$A647="KZ0",$A647="KV0",$A647="KH0",$A647="KE",$A647="KZ",),VLOOKUP($A647&amp;$F647,Master!$D:$E,2,0)&amp;$K647&amp;$L647,VLOOKUP($A647,Master!$D:$E,2,0)&amp;Sheet1!$K647&amp;Sheet1!$L647)</f>
        <v>Corolla CrossKGL45114</v>
      </c>
      <c r="Q647" s="33" t="str">
        <f t="shared" si="20"/>
        <v>CXV0KGL45114</v>
      </c>
      <c r="R647" s="33" t="str">
        <f>IF(IF(VLOOKUP($A647,Master!$G:$J,4,0)="x",Sheet1!$A647,"")="","",IF(VLOOKUP($A647,Master!$G:$J,4,0)="x",Sheet1!$A647,"")&amp;$K647&amp;$L647)</f>
        <v>CXV0KGL45114</v>
      </c>
      <c r="S647" s="33" t="e">
        <f>IF(VLOOKUP($A647,Master!$L:$M,2,0)=0,"",VLOOKUP($A647,Master!$L:$M,2,0)&amp;$K647&amp;$M647)</f>
        <v>#N/A</v>
      </c>
      <c r="T647" s="33" t="str">
        <f t="shared" si="21"/>
        <v>CXV0KGL</v>
      </c>
      <c r="U647" s="179"/>
    </row>
    <row r="648" spans="1:21" hidden="1" x14ac:dyDescent="0.3">
      <c r="A648" s="184" t="s">
        <v>212</v>
      </c>
      <c r="B648" s="185" t="s">
        <v>4118</v>
      </c>
      <c r="C648" s="185" t="s">
        <v>4119</v>
      </c>
      <c r="D648" s="185" t="s">
        <v>4120</v>
      </c>
      <c r="E648" s="185" t="s">
        <v>248</v>
      </c>
      <c r="F648" s="185" t="s">
        <v>245</v>
      </c>
      <c r="G648" s="186">
        <v>44986</v>
      </c>
      <c r="H648" s="185" t="s">
        <v>4121</v>
      </c>
      <c r="I648" s="257"/>
      <c r="J648" s="185" t="s">
        <v>106</v>
      </c>
      <c r="K648" s="185" t="s">
        <v>105</v>
      </c>
      <c r="L648" s="186">
        <v>45114</v>
      </c>
      <c r="M648" s="187">
        <v>45114</v>
      </c>
      <c r="O648" s="33" t="str">
        <f>VLOOKUP($A648,Master!$A:$B,2,0)&amp;$K648&amp;$L648</f>
        <v>Corolla CrossKGL45114</v>
      </c>
      <c r="P648" s="33" t="str">
        <f>IF(OR($A648="KE0",$A648="KZ0",$A648="KV0",$A648="KH0",$A648="KE",$A648="KZ",),VLOOKUP($A648&amp;$F648,Master!$D:$E,2,0)&amp;$K648&amp;$L648,VLOOKUP($A648,Master!$D:$E,2,0)&amp;Sheet1!$K648&amp;Sheet1!$L648)</f>
        <v>Corolla CrossKGL45114</v>
      </c>
      <c r="Q648" s="33" t="str">
        <f t="shared" si="20"/>
        <v>CXV0KGL45114</v>
      </c>
      <c r="R648" s="33" t="str">
        <f>IF(IF(VLOOKUP($A648,Master!$G:$J,4,0)="x",Sheet1!$A648,"")="","",IF(VLOOKUP($A648,Master!$G:$J,4,0)="x",Sheet1!$A648,"")&amp;$K648&amp;$L648)</f>
        <v>CXV0KGL45114</v>
      </c>
      <c r="S648" s="33" t="e">
        <f>IF(VLOOKUP($A648,Master!$L:$M,2,0)=0,"",VLOOKUP($A648,Master!$L:$M,2,0)&amp;$K648&amp;$M648)</f>
        <v>#N/A</v>
      </c>
      <c r="T648" s="33" t="str">
        <f t="shared" si="21"/>
        <v>CXV0KGL</v>
      </c>
      <c r="U648" s="179"/>
    </row>
    <row r="649" spans="1:21" hidden="1" x14ac:dyDescent="0.3">
      <c r="A649" s="184" t="s">
        <v>212</v>
      </c>
      <c r="B649" s="185" t="s">
        <v>1568</v>
      </c>
      <c r="C649" s="185" t="s">
        <v>1569</v>
      </c>
      <c r="D649" s="185" t="s">
        <v>1570</v>
      </c>
      <c r="E649" s="185" t="s">
        <v>248</v>
      </c>
      <c r="F649" s="185" t="s">
        <v>246</v>
      </c>
      <c r="G649" s="186">
        <v>44986</v>
      </c>
      <c r="H649" s="185" t="s">
        <v>1571</v>
      </c>
      <c r="I649" s="257"/>
      <c r="J649" s="185" t="s">
        <v>144</v>
      </c>
      <c r="K649" s="185" t="s">
        <v>105</v>
      </c>
      <c r="L649" s="186">
        <v>45097</v>
      </c>
      <c r="M649" s="187">
        <v>45097</v>
      </c>
      <c r="O649" s="33" t="str">
        <f>VLOOKUP($A649,Master!$A:$B,2,0)&amp;$K649&amp;$L649</f>
        <v>Corolla CrossKGL45097</v>
      </c>
      <c r="P649" s="33" t="str">
        <f>IF(OR($A649="KE0",$A649="KZ0",$A649="KV0",$A649="KH0",$A649="KE",$A649="KZ",),VLOOKUP($A649&amp;$F649,Master!$D:$E,2,0)&amp;$K649&amp;$L649,VLOOKUP($A649,Master!$D:$E,2,0)&amp;Sheet1!$K649&amp;Sheet1!$L649)</f>
        <v>Corolla CrossKGL45097</v>
      </c>
      <c r="Q649" s="33" t="str">
        <f t="shared" si="20"/>
        <v>CXV0KGL45097</v>
      </c>
      <c r="R649" s="33" t="str">
        <f>IF(IF(VLOOKUP($A649,Master!$G:$J,4,0)="x",Sheet1!$A649,"")="","",IF(VLOOKUP($A649,Master!$G:$J,4,0)="x",Sheet1!$A649,"")&amp;$K649&amp;$L649)</f>
        <v>CXV0KGL45097</v>
      </c>
      <c r="S649" s="33" t="e">
        <f>IF(VLOOKUP($A649,Master!$L:$M,2,0)=0,"",VLOOKUP($A649,Master!$L:$M,2,0)&amp;$K649&amp;$M649)</f>
        <v>#N/A</v>
      </c>
      <c r="T649" s="33" t="str">
        <f t="shared" si="21"/>
        <v>CXV0KGL</v>
      </c>
      <c r="U649" s="179"/>
    </row>
    <row r="650" spans="1:21" hidden="1" x14ac:dyDescent="0.3">
      <c r="A650" s="184" t="s">
        <v>212</v>
      </c>
      <c r="B650" s="185" t="s">
        <v>2099</v>
      </c>
      <c r="C650" s="185" t="s">
        <v>2100</v>
      </c>
      <c r="D650" s="185" t="s">
        <v>2101</v>
      </c>
      <c r="E650" s="185" t="s">
        <v>103</v>
      </c>
      <c r="F650" s="185" t="s">
        <v>245</v>
      </c>
      <c r="G650" s="186">
        <v>44986</v>
      </c>
      <c r="H650" s="185" t="s">
        <v>2102</v>
      </c>
      <c r="I650" s="257"/>
      <c r="J650" s="185" t="s">
        <v>146</v>
      </c>
      <c r="K650" s="185" t="s">
        <v>105</v>
      </c>
      <c r="L650" s="186">
        <v>45097</v>
      </c>
      <c r="M650" s="187">
        <v>45097</v>
      </c>
      <c r="O650" s="33" t="str">
        <f>VLOOKUP($A650,Master!$A:$B,2,0)&amp;$K650&amp;$L650</f>
        <v>Corolla CrossKGL45097</v>
      </c>
      <c r="P650" s="33" t="str">
        <f>IF(OR($A650="KE0",$A650="KZ0",$A650="KV0",$A650="KH0",$A650="KE",$A650="KZ",),VLOOKUP($A650&amp;$F650,Master!$D:$E,2,0)&amp;$K650&amp;$L650,VLOOKUP($A650,Master!$D:$E,2,0)&amp;Sheet1!$K650&amp;Sheet1!$L650)</f>
        <v>Corolla CrossKGL45097</v>
      </c>
      <c r="Q650" s="33" t="str">
        <f t="shared" si="20"/>
        <v>CXV0KGL45097</v>
      </c>
      <c r="R650" s="33" t="str">
        <f>IF(IF(VLOOKUP($A650,Master!$G:$J,4,0)="x",Sheet1!$A650,"")="","",IF(VLOOKUP($A650,Master!$G:$J,4,0)="x",Sheet1!$A650,"")&amp;$K650&amp;$L650)</f>
        <v>CXV0KGL45097</v>
      </c>
      <c r="S650" s="33" t="e">
        <f>IF(VLOOKUP($A650,Master!$L:$M,2,0)=0,"",VLOOKUP($A650,Master!$L:$M,2,0)&amp;$K650&amp;$M650)</f>
        <v>#N/A</v>
      </c>
      <c r="T650" s="33" t="str">
        <f t="shared" si="21"/>
        <v>CXV0KGL</v>
      </c>
      <c r="U650" s="179"/>
    </row>
    <row r="651" spans="1:21" hidden="1" x14ac:dyDescent="0.3">
      <c r="A651" s="184" t="s">
        <v>212</v>
      </c>
      <c r="B651" s="185" t="s">
        <v>4134</v>
      </c>
      <c r="C651" s="185" t="s">
        <v>4135</v>
      </c>
      <c r="D651" s="185" t="s">
        <v>4136</v>
      </c>
      <c r="E651" s="185" t="s">
        <v>248</v>
      </c>
      <c r="F651" s="185" t="s">
        <v>245</v>
      </c>
      <c r="G651" s="186">
        <v>44986</v>
      </c>
      <c r="H651" s="185" t="s">
        <v>4137</v>
      </c>
      <c r="I651" s="257"/>
      <c r="J651" s="185" t="s">
        <v>144</v>
      </c>
      <c r="K651" s="185" t="s">
        <v>105</v>
      </c>
      <c r="L651" s="186">
        <v>45114</v>
      </c>
      <c r="M651" s="187">
        <v>45114</v>
      </c>
      <c r="O651" s="33" t="str">
        <f>VLOOKUP($A651,Master!$A:$B,2,0)&amp;$K651&amp;$L651</f>
        <v>Corolla CrossKGL45114</v>
      </c>
      <c r="P651" s="33" t="str">
        <f>IF(OR($A651="KE0",$A651="KZ0",$A651="KV0",$A651="KH0",$A651="KE",$A651="KZ",),VLOOKUP($A651&amp;$F651,Master!$D:$E,2,0)&amp;$K651&amp;$L651,VLOOKUP($A651,Master!$D:$E,2,0)&amp;Sheet1!$K651&amp;Sheet1!$L651)</f>
        <v>Corolla CrossKGL45114</v>
      </c>
      <c r="Q651" s="33" t="str">
        <f t="shared" si="20"/>
        <v>CXV0KGL45114</v>
      </c>
      <c r="R651" s="33" t="str">
        <f>IF(IF(VLOOKUP($A651,Master!$G:$J,4,0)="x",Sheet1!$A651,"")="","",IF(VLOOKUP($A651,Master!$G:$J,4,0)="x",Sheet1!$A651,"")&amp;$K651&amp;$L651)</f>
        <v>CXV0KGL45114</v>
      </c>
      <c r="S651" s="33" t="e">
        <f>IF(VLOOKUP($A651,Master!$L:$M,2,0)=0,"",VLOOKUP($A651,Master!$L:$M,2,0)&amp;$K651&amp;$M651)</f>
        <v>#N/A</v>
      </c>
      <c r="T651" s="33" t="str">
        <f t="shared" si="21"/>
        <v>CXV0KGL</v>
      </c>
      <c r="U651" s="179"/>
    </row>
    <row r="652" spans="1:21" hidden="1" x14ac:dyDescent="0.3">
      <c r="A652" s="184" t="s">
        <v>212</v>
      </c>
      <c r="B652" s="185" t="s">
        <v>4198</v>
      </c>
      <c r="C652" s="185" t="s">
        <v>4199</v>
      </c>
      <c r="D652" s="185" t="s">
        <v>4200</v>
      </c>
      <c r="E652" s="185" t="s">
        <v>103</v>
      </c>
      <c r="F652" s="185" t="s">
        <v>246</v>
      </c>
      <c r="G652" s="186">
        <v>44986</v>
      </c>
      <c r="H652" s="185" t="s">
        <v>4201</v>
      </c>
      <c r="I652" s="257"/>
      <c r="J652" s="185" t="s">
        <v>106</v>
      </c>
      <c r="K652" s="185" t="s">
        <v>105</v>
      </c>
      <c r="L652" s="186">
        <v>45113</v>
      </c>
      <c r="M652" s="187">
        <v>45113</v>
      </c>
      <c r="O652" s="33" t="str">
        <f>VLOOKUP($A652,Master!$A:$B,2,0)&amp;$K652&amp;$L652</f>
        <v>Corolla CrossKGL45113</v>
      </c>
      <c r="P652" s="33" t="str">
        <f>IF(OR($A652="KE0",$A652="KZ0",$A652="KV0",$A652="KH0",$A652="KE",$A652="KZ",),VLOOKUP($A652&amp;$F652,Master!$D:$E,2,0)&amp;$K652&amp;$L652,VLOOKUP($A652,Master!$D:$E,2,0)&amp;Sheet1!$K652&amp;Sheet1!$L652)</f>
        <v>Corolla CrossKGL45113</v>
      </c>
      <c r="Q652" s="33" t="str">
        <f t="shared" si="20"/>
        <v>CXV0KGL45113</v>
      </c>
      <c r="R652" s="33" t="str">
        <f>IF(IF(VLOOKUP($A652,Master!$G:$J,4,0)="x",Sheet1!$A652,"")="","",IF(VLOOKUP($A652,Master!$G:$J,4,0)="x",Sheet1!$A652,"")&amp;$K652&amp;$L652)</f>
        <v>CXV0KGL45113</v>
      </c>
      <c r="S652" s="33" t="e">
        <f>IF(VLOOKUP($A652,Master!$L:$M,2,0)=0,"",VLOOKUP($A652,Master!$L:$M,2,0)&amp;$K652&amp;$M652)</f>
        <v>#N/A</v>
      </c>
      <c r="T652" s="33" t="str">
        <f t="shared" si="21"/>
        <v>CXV0KGL</v>
      </c>
      <c r="U652" s="179"/>
    </row>
    <row r="653" spans="1:21" hidden="1" x14ac:dyDescent="0.3">
      <c r="A653" s="184" t="s">
        <v>212</v>
      </c>
      <c r="B653" s="185" t="s">
        <v>2163</v>
      </c>
      <c r="C653" s="185" t="s">
        <v>2164</v>
      </c>
      <c r="D653" s="185" t="s">
        <v>2165</v>
      </c>
      <c r="E653" s="185" t="s">
        <v>247</v>
      </c>
      <c r="F653" s="185" t="s">
        <v>246</v>
      </c>
      <c r="G653" s="186">
        <v>44986</v>
      </c>
      <c r="H653" s="185" t="s">
        <v>2166</v>
      </c>
      <c r="I653" s="257"/>
      <c r="J653" s="185" t="s">
        <v>110</v>
      </c>
      <c r="K653" s="185" t="s">
        <v>105</v>
      </c>
      <c r="L653" s="186">
        <v>45105</v>
      </c>
      <c r="M653" s="187">
        <v>45105</v>
      </c>
      <c r="O653" s="33" t="str">
        <f>VLOOKUP($A653,Master!$A:$B,2,0)&amp;$K653&amp;$L653</f>
        <v>Corolla CrossKGL45105</v>
      </c>
      <c r="P653" s="33" t="str">
        <f>IF(OR($A653="KE0",$A653="KZ0",$A653="KV0",$A653="KH0",$A653="KE",$A653="KZ",),VLOOKUP($A653&amp;$F653,Master!$D:$E,2,0)&amp;$K653&amp;$L653,VLOOKUP($A653,Master!$D:$E,2,0)&amp;Sheet1!$K653&amp;Sheet1!$L653)</f>
        <v>Corolla CrossKGL45105</v>
      </c>
      <c r="Q653" s="33" t="str">
        <f t="shared" si="20"/>
        <v>CXV0KGL45105</v>
      </c>
      <c r="R653" s="33" t="str">
        <f>IF(IF(VLOOKUP($A653,Master!$G:$J,4,0)="x",Sheet1!$A653,"")="","",IF(VLOOKUP($A653,Master!$G:$J,4,0)="x",Sheet1!$A653,"")&amp;$K653&amp;$L653)</f>
        <v>CXV0KGL45105</v>
      </c>
      <c r="S653" s="33" t="e">
        <f>IF(VLOOKUP($A653,Master!$L:$M,2,0)=0,"",VLOOKUP($A653,Master!$L:$M,2,0)&amp;$K653&amp;$M653)</f>
        <v>#N/A</v>
      </c>
      <c r="T653" s="33" t="str">
        <f t="shared" si="21"/>
        <v>CXV0KGL</v>
      </c>
      <c r="U653" s="179"/>
    </row>
    <row r="654" spans="1:21" hidden="1" x14ac:dyDescent="0.3">
      <c r="A654" s="184" t="s">
        <v>212</v>
      </c>
      <c r="B654" s="185" t="s">
        <v>2107</v>
      </c>
      <c r="C654" s="185" t="s">
        <v>2108</v>
      </c>
      <c r="D654" s="185" t="s">
        <v>2109</v>
      </c>
      <c r="E654" s="185" t="s">
        <v>248</v>
      </c>
      <c r="F654" s="185" t="s">
        <v>246</v>
      </c>
      <c r="G654" s="186">
        <v>44986</v>
      </c>
      <c r="H654" s="185" t="s">
        <v>2110</v>
      </c>
      <c r="I654" s="257"/>
      <c r="J654" s="185" t="s">
        <v>260</v>
      </c>
      <c r="K654" s="185" t="s">
        <v>105</v>
      </c>
      <c r="L654" s="186">
        <v>45105</v>
      </c>
      <c r="M654" s="187">
        <v>45105</v>
      </c>
      <c r="O654" s="33" t="str">
        <f>VLOOKUP($A654,Master!$A:$B,2,0)&amp;$K654&amp;$L654</f>
        <v>Corolla CrossKGL45105</v>
      </c>
      <c r="P654" s="33" t="str">
        <f>IF(OR($A654="KE0",$A654="KZ0",$A654="KV0",$A654="KH0",$A654="KE",$A654="KZ",),VLOOKUP($A654&amp;$F654,Master!$D:$E,2,0)&amp;$K654&amp;$L654,VLOOKUP($A654,Master!$D:$E,2,0)&amp;Sheet1!$K654&amp;Sheet1!$L654)</f>
        <v>Corolla CrossKGL45105</v>
      </c>
      <c r="Q654" s="33" t="str">
        <f t="shared" si="20"/>
        <v>CXV0KGL45105</v>
      </c>
      <c r="R654" s="33" t="str">
        <f>IF(IF(VLOOKUP($A654,Master!$G:$J,4,0)="x",Sheet1!$A654,"")="","",IF(VLOOKUP($A654,Master!$G:$J,4,0)="x",Sheet1!$A654,"")&amp;$K654&amp;$L654)</f>
        <v>CXV0KGL45105</v>
      </c>
      <c r="S654" s="33" t="e">
        <f>IF(VLOOKUP($A654,Master!$L:$M,2,0)=0,"",VLOOKUP($A654,Master!$L:$M,2,0)&amp;$K654&amp;$M654)</f>
        <v>#N/A</v>
      </c>
      <c r="T654" s="33" t="str">
        <f t="shared" si="21"/>
        <v>CXV0KGL</v>
      </c>
      <c r="U654" s="179"/>
    </row>
    <row r="655" spans="1:21" hidden="1" x14ac:dyDescent="0.3">
      <c r="A655" s="184" t="s">
        <v>212</v>
      </c>
      <c r="B655" s="185" t="s">
        <v>2091</v>
      </c>
      <c r="C655" s="185" t="s">
        <v>2092</v>
      </c>
      <c r="D655" s="185" t="s">
        <v>2093</v>
      </c>
      <c r="E655" s="185" t="s">
        <v>124</v>
      </c>
      <c r="F655" s="185" t="s">
        <v>246</v>
      </c>
      <c r="G655" s="186">
        <v>45047</v>
      </c>
      <c r="H655" s="185" t="s">
        <v>2094</v>
      </c>
      <c r="I655" s="257"/>
      <c r="J655" s="185" t="s">
        <v>111</v>
      </c>
      <c r="K655" s="185" t="s">
        <v>105</v>
      </c>
      <c r="L655" s="186">
        <v>45106</v>
      </c>
      <c r="M655" s="187">
        <v>45106</v>
      </c>
      <c r="O655" s="33" t="str">
        <f>VLOOKUP($A655,Master!$A:$B,2,0)&amp;$K655&amp;$L655</f>
        <v>Corolla CrossKGL45106</v>
      </c>
      <c r="P655" s="33" t="str">
        <f>IF(OR($A655="KE0",$A655="KZ0",$A655="KV0",$A655="KH0",$A655="KE",$A655="KZ",),VLOOKUP($A655&amp;$F655,Master!$D:$E,2,0)&amp;$K655&amp;$L655,VLOOKUP($A655,Master!$D:$E,2,0)&amp;Sheet1!$K655&amp;Sheet1!$L655)</f>
        <v>Corolla CrossKGL45106</v>
      </c>
      <c r="Q655" s="33" t="str">
        <f t="shared" si="20"/>
        <v>CXV0KGL45106</v>
      </c>
      <c r="R655" s="33" t="str">
        <f>IF(IF(VLOOKUP($A655,Master!$G:$J,4,0)="x",Sheet1!$A655,"")="","",IF(VLOOKUP($A655,Master!$G:$J,4,0)="x",Sheet1!$A655,"")&amp;$K655&amp;$L655)</f>
        <v>CXV0KGL45106</v>
      </c>
      <c r="S655" s="33" t="e">
        <f>IF(VLOOKUP($A655,Master!$L:$M,2,0)=0,"",VLOOKUP($A655,Master!$L:$M,2,0)&amp;$K655&amp;$M655)</f>
        <v>#N/A</v>
      </c>
      <c r="T655" s="33" t="str">
        <f t="shared" si="21"/>
        <v>CXV0KGL</v>
      </c>
      <c r="U655" s="179"/>
    </row>
    <row r="656" spans="1:21" hidden="1" x14ac:dyDescent="0.3">
      <c r="A656" s="184" t="s">
        <v>212</v>
      </c>
      <c r="B656" s="185" t="s">
        <v>3770</v>
      </c>
      <c r="C656" s="185" t="s">
        <v>3771</v>
      </c>
      <c r="D656" s="185" t="s">
        <v>3772</v>
      </c>
      <c r="E656" s="185" t="s">
        <v>248</v>
      </c>
      <c r="F656" s="185" t="s">
        <v>246</v>
      </c>
      <c r="G656" s="186">
        <v>44927</v>
      </c>
      <c r="H656" s="185" t="s">
        <v>3773</v>
      </c>
      <c r="I656" s="257"/>
      <c r="J656" s="185" t="s">
        <v>148</v>
      </c>
      <c r="K656" s="185" t="s">
        <v>105</v>
      </c>
      <c r="L656" s="186">
        <v>45110</v>
      </c>
      <c r="M656" s="187">
        <v>45110</v>
      </c>
      <c r="O656" s="33" t="str">
        <f>VLOOKUP($A656,Master!$A:$B,2,0)&amp;$K656&amp;$L656</f>
        <v>Corolla CrossKGL45110</v>
      </c>
      <c r="P656" s="33" t="str">
        <f>IF(OR($A656="KE0",$A656="KZ0",$A656="KV0",$A656="KH0",$A656="KE",$A656="KZ",),VLOOKUP($A656&amp;$F656,Master!$D:$E,2,0)&amp;$K656&amp;$L656,VLOOKUP($A656,Master!$D:$E,2,0)&amp;Sheet1!$K656&amp;Sheet1!$L656)</f>
        <v>Corolla CrossKGL45110</v>
      </c>
      <c r="Q656" s="33" t="str">
        <f t="shared" si="20"/>
        <v>CXV0KGL45110</v>
      </c>
      <c r="R656" s="33" t="str">
        <f>IF(IF(VLOOKUP($A656,Master!$G:$J,4,0)="x",Sheet1!$A656,"")="","",IF(VLOOKUP($A656,Master!$G:$J,4,0)="x",Sheet1!$A656,"")&amp;$K656&amp;$L656)</f>
        <v>CXV0KGL45110</v>
      </c>
      <c r="S656" s="33" t="e">
        <f>IF(VLOOKUP($A656,Master!$L:$M,2,0)=0,"",VLOOKUP($A656,Master!$L:$M,2,0)&amp;$K656&amp;$M656)</f>
        <v>#N/A</v>
      </c>
      <c r="T656" s="33" t="str">
        <f t="shared" si="21"/>
        <v>CXV0KGL</v>
      </c>
      <c r="U656" s="179"/>
    </row>
    <row r="657" spans="1:21" hidden="1" x14ac:dyDescent="0.3">
      <c r="A657" s="184" t="s">
        <v>212</v>
      </c>
      <c r="B657" s="185" t="s">
        <v>3942</v>
      </c>
      <c r="C657" s="185" t="s">
        <v>3943</v>
      </c>
      <c r="D657" s="185" t="s">
        <v>3944</v>
      </c>
      <c r="E657" s="185" t="s">
        <v>248</v>
      </c>
      <c r="F657" s="185" t="s">
        <v>246</v>
      </c>
      <c r="G657" s="186">
        <v>44927</v>
      </c>
      <c r="H657" s="185" t="s">
        <v>3945</v>
      </c>
      <c r="I657" s="257"/>
      <c r="J657" s="185" t="s">
        <v>148</v>
      </c>
      <c r="K657" s="185" t="s">
        <v>105</v>
      </c>
      <c r="L657" s="186">
        <v>45110</v>
      </c>
      <c r="M657" s="187">
        <v>45110</v>
      </c>
      <c r="O657" s="33" t="str">
        <f>VLOOKUP($A657,Master!$A:$B,2,0)&amp;$K657&amp;$L657</f>
        <v>Corolla CrossKGL45110</v>
      </c>
      <c r="P657" s="33" t="str">
        <f>IF(OR($A657="KE0",$A657="KZ0",$A657="KV0",$A657="KH0",$A657="KE",$A657="KZ",),VLOOKUP($A657&amp;$F657,Master!$D:$E,2,0)&amp;$K657&amp;$L657,VLOOKUP($A657,Master!$D:$E,2,0)&amp;Sheet1!$K657&amp;Sheet1!$L657)</f>
        <v>Corolla CrossKGL45110</v>
      </c>
      <c r="Q657" s="33" t="str">
        <f t="shared" si="20"/>
        <v>CXV0KGL45110</v>
      </c>
      <c r="R657" s="33" t="str">
        <f>IF(IF(VLOOKUP($A657,Master!$G:$J,4,0)="x",Sheet1!$A657,"")="","",IF(VLOOKUP($A657,Master!$G:$J,4,0)="x",Sheet1!$A657,"")&amp;$K657&amp;$L657)</f>
        <v>CXV0KGL45110</v>
      </c>
      <c r="S657" s="33" t="e">
        <f>IF(VLOOKUP($A657,Master!$L:$M,2,0)=0,"",VLOOKUP($A657,Master!$L:$M,2,0)&amp;$K657&amp;$M657)</f>
        <v>#N/A</v>
      </c>
      <c r="T657" s="33" t="str">
        <f t="shared" si="21"/>
        <v>CXV0KGL</v>
      </c>
      <c r="U657" s="179"/>
    </row>
    <row r="658" spans="1:21" hidden="1" x14ac:dyDescent="0.3">
      <c r="A658" s="184" t="s">
        <v>212</v>
      </c>
      <c r="B658" s="185" t="s">
        <v>3838</v>
      </c>
      <c r="C658" s="185" t="s">
        <v>3839</v>
      </c>
      <c r="D658" s="185" t="s">
        <v>3840</v>
      </c>
      <c r="E658" s="185" t="s">
        <v>248</v>
      </c>
      <c r="F658" s="185" t="s">
        <v>246</v>
      </c>
      <c r="G658" s="186">
        <v>44927</v>
      </c>
      <c r="H658" s="185" t="s">
        <v>3841</v>
      </c>
      <c r="I658" s="257"/>
      <c r="J658" s="185" t="s">
        <v>244</v>
      </c>
      <c r="K658" s="185" t="s">
        <v>105</v>
      </c>
      <c r="L658" s="186">
        <v>45110</v>
      </c>
      <c r="M658" s="187">
        <v>45110</v>
      </c>
      <c r="O658" s="33" t="str">
        <f>VLOOKUP($A658,Master!$A:$B,2,0)&amp;$K658&amp;$L658</f>
        <v>Corolla CrossKGL45110</v>
      </c>
      <c r="P658" s="33" t="str">
        <f>IF(OR($A658="KE0",$A658="KZ0",$A658="KV0",$A658="KH0",$A658="KE",$A658="KZ",),VLOOKUP($A658&amp;$F658,Master!$D:$E,2,0)&amp;$K658&amp;$L658,VLOOKUP($A658,Master!$D:$E,2,0)&amp;Sheet1!$K658&amp;Sheet1!$L658)</f>
        <v>Corolla CrossKGL45110</v>
      </c>
      <c r="Q658" s="33" t="str">
        <f t="shared" si="20"/>
        <v>CXV0KGL45110</v>
      </c>
      <c r="R658" s="33" t="str">
        <f>IF(IF(VLOOKUP($A658,Master!$G:$J,4,0)="x",Sheet1!$A658,"")="","",IF(VLOOKUP($A658,Master!$G:$J,4,0)="x",Sheet1!$A658,"")&amp;$K658&amp;$L658)</f>
        <v>CXV0KGL45110</v>
      </c>
      <c r="S658" s="33" t="e">
        <f>IF(VLOOKUP($A658,Master!$L:$M,2,0)=0,"",VLOOKUP($A658,Master!$L:$M,2,0)&amp;$K658&amp;$M658)</f>
        <v>#N/A</v>
      </c>
      <c r="T658" s="33" t="str">
        <f t="shared" si="21"/>
        <v>CXV0KGL</v>
      </c>
      <c r="U658" s="179"/>
    </row>
    <row r="659" spans="1:21" hidden="1" x14ac:dyDescent="0.3">
      <c r="A659" s="184" t="s">
        <v>212</v>
      </c>
      <c r="B659" s="185" t="s">
        <v>3802</v>
      </c>
      <c r="C659" s="185" t="s">
        <v>3803</v>
      </c>
      <c r="D659" s="185" t="s">
        <v>3804</v>
      </c>
      <c r="E659" s="185" t="s">
        <v>248</v>
      </c>
      <c r="F659" s="185" t="s">
        <v>246</v>
      </c>
      <c r="G659" s="186">
        <v>44927</v>
      </c>
      <c r="H659" s="185" t="s">
        <v>3805</v>
      </c>
      <c r="I659" s="257"/>
      <c r="J659" s="185" t="s">
        <v>243</v>
      </c>
      <c r="K659" s="185" t="s">
        <v>105</v>
      </c>
      <c r="L659" s="186">
        <v>45110</v>
      </c>
      <c r="M659" s="187">
        <v>45110</v>
      </c>
      <c r="O659" s="33" t="str">
        <f>VLOOKUP($A659,Master!$A:$B,2,0)&amp;$K659&amp;$L659</f>
        <v>Corolla CrossKGL45110</v>
      </c>
      <c r="P659" s="33" t="str">
        <f>IF(OR($A659="KE0",$A659="KZ0",$A659="KV0",$A659="KH0",$A659="KE",$A659="KZ",),VLOOKUP($A659&amp;$F659,Master!$D:$E,2,0)&amp;$K659&amp;$L659,VLOOKUP($A659,Master!$D:$E,2,0)&amp;Sheet1!$K659&amp;Sheet1!$L659)</f>
        <v>Corolla CrossKGL45110</v>
      </c>
      <c r="Q659" s="33" t="str">
        <f t="shared" si="20"/>
        <v>CXV0KGL45110</v>
      </c>
      <c r="R659" s="33" t="str">
        <f>IF(IF(VLOOKUP($A659,Master!$G:$J,4,0)="x",Sheet1!$A659,"")="","",IF(VLOOKUP($A659,Master!$G:$J,4,0)="x",Sheet1!$A659,"")&amp;$K659&amp;$L659)</f>
        <v>CXV0KGL45110</v>
      </c>
      <c r="S659" s="33" t="e">
        <f>IF(VLOOKUP($A659,Master!$L:$M,2,0)=0,"",VLOOKUP($A659,Master!$L:$M,2,0)&amp;$K659&amp;$M659)</f>
        <v>#N/A</v>
      </c>
      <c r="T659" s="33" t="str">
        <f t="shared" si="21"/>
        <v>CXV0KGL</v>
      </c>
      <c r="U659" s="179"/>
    </row>
    <row r="660" spans="1:21" hidden="1" x14ac:dyDescent="0.3">
      <c r="A660" s="184" t="s">
        <v>212</v>
      </c>
      <c r="B660" s="185" t="s">
        <v>3430</v>
      </c>
      <c r="C660" s="185" t="s">
        <v>3431</v>
      </c>
      <c r="D660" s="185" t="s">
        <v>3432</v>
      </c>
      <c r="E660" s="185" t="s">
        <v>124</v>
      </c>
      <c r="F660" s="185" t="s">
        <v>245</v>
      </c>
      <c r="G660" s="186">
        <v>44927</v>
      </c>
      <c r="H660" s="185" t="s">
        <v>3433</v>
      </c>
      <c r="I660" s="257"/>
      <c r="J660" s="185" t="s">
        <v>256</v>
      </c>
      <c r="K660" s="185" t="s">
        <v>105</v>
      </c>
      <c r="L660" s="186">
        <v>45110</v>
      </c>
      <c r="M660" s="187">
        <v>45110</v>
      </c>
      <c r="O660" s="33" t="str">
        <f>VLOOKUP($A660,Master!$A:$B,2,0)&amp;$K660&amp;$L660</f>
        <v>Corolla CrossKGL45110</v>
      </c>
      <c r="P660" s="33" t="str">
        <f>IF(OR($A660="KE0",$A660="KZ0",$A660="KV0",$A660="KH0",$A660="KE",$A660="KZ",),VLOOKUP($A660&amp;$F660,Master!$D:$E,2,0)&amp;$K660&amp;$L660,VLOOKUP($A660,Master!$D:$E,2,0)&amp;Sheet1!$K660&amp;Sheet1!$L660)</f>
        <v>Corolla CrossKGL45110</v>
      </c>
      <c r="Q660" s="33" t="str">
        <f t="shared" si="20"/>
        <v>CXV0KGL45110</v>
      </c>
      <c r="R660" s="33" t="str">
        <f>IF(IF(VLOOKUP($A660,Master!$G:$J,4,0)="x",Sheet1!$A660,"")="","",IF(VLOOKUP($A660,Master!$G:$J,4,0)="x",Sheet1!$A660,"")&amp;$K660&amp;$L660)</f>
        <v>CXV0KGL45110</v>
      </c>
      <c r="S660" s="33" t="e">
        <f>IF(VLOOKUP($A660,Master!$L:$M,2,0)=0,"",VLOOKUP($A660,Master!$L:$M,2,0)&amp;$K660&amp;$M660)</f>
        <v>#N/A</v>
      </c>
      <c r="T660" s="33" t="str">
        <f t="shared" si="21"/>
        <v>CXV0KGL</v>
      </c>
      <c r="U660" s="179"/>
    </row>
    <row r="661" spans="1:21" hidden="1" x14ac:dyDescent="0.3">
      <c r="A661" s="184" t="s">
        <v>212</v>
      </c>
      <c r="B661" s="185" t="s">
        <v>3538</v>
      </c>
      <c r="C661" s="185" t="s">
        <v>3539</v>
      </c>
      <c r="D661" s="185" t="s">
        <v>3540</v>
      </c>
      <c r="E661" s="185" t="s">
        <v>248</v>
      </c>
      <c r="F661" s="185" t="s">
        <v>246</v>
      </c>
      <c r="G661" s="186">
        <v>44927</v>
      </c>
      <c r="H661" s="185" t="s">
        <v>3541</v>
      </c>
      <c r="I661" s="257"/>
      <c r="J661" s="185" t="s">
        <v>181</v>
      </c>
      <c r="K661" s="185" t="s">
        <v>105</v>
      </c>
      <c r="L661" s="186">
        <v>45110</v>
      </c>
      <c r="M661" s="187">
        <v>45110</v>
      </c>
      <c r="O661" s="33" t="str">
        <f>VLOOKUP($A661,Master!$A:$B,2,0)&amp;$K661&amp;$L661</f>
        <v>Corolla CrossKGL45110</v>
      </c>
      <c r="P661" s="33" t="str">
        <f>IF(OR($A661="KE0",$A661="KZ0",$A661="KV0",$A661="KH0",$A661="KE",$A661="KZ",),VLOOKUP($A661&amp;$F661,Master!$D:$E,2,0)&amp;$K661&amp;$L661,VLOOKUP($A661,Master!$D:$E,2,0)&amp;Sheet1!$K661&amp;Sheet1!$L661)</f>
        <v>Corolla CrossKGL45110</v>
      </c>
      <c r="Q661" s="33" t="str">
        <f t="shared" si="20"/>
        <v>CXV0KGL45110</v>
      </c>
      <c r="R661" s="33" t="str">
        <f>IF(IF(VLOOKUP($A661,Master!$G:$J,4,0)="x",Sheet1!$A661,"")="","",IF(VLOOKUP($A661,Master!$G:$J,4,0)="x",Sheet1!$A661,"")&amp;$K661&amp;$L661)</f>
        <v>CXV0KGL45110</v>
      </c>
      <c r="S661" s="33" t="e">
        <f>IF(VLOOKUP($A661,Master!$L:$M,2,0)=0,"",VLOOKUP($A661,Master!$L:$M,2,0)&amp;$K661&amp;$M661)</f>
        <v>#N/A</v>
      </c>
      <c r="T661" s="33" t="str">
        <f t="shared" si="21"/>
        <v>CXV0KGL</v>
      </c>
      <c r="U661" s="179"/>
    </row>
    <row r="662" spans="1:21" hidden="1" x14ac:dyDescent="0.3">
      <c r="A662" s="184" t="s">
        <v>212</v>
      </c>
      <c r="B662" s="185" t="s">
        <v>3750</v>
      </c>
      <c r="C662" s="185" t="s">
        <v>3751</v>
      </c>
      <c r="D662" s="185" t="s">
        <v>3752</v>
      </c>
      <c r="E662" s="185" t="s">
        <v>248</v>
      </c>
      <c r="F662" s="185" t="s">
        <v>245</v>
      </c>
      <c r="G662" s="186">
        <v>44927</v>
      </c>
      <c r="H662" s="185" t="s">
        <v>3753</v>
      </c>
      <c r="I662" s="257"/>
      <c r="J662" s="185" t="s">
        <v>106</v>
      </c>
      <c r="K662" s="185" t="s">
        <v>105</v>
      </c>
      <c r="L662" s="186">
        <v>45110</v>
      </c>
      <c r="M662" s="187">
        <v>45110</v>
      </c>
      <c r="O662" s="33" t="str">
        <f>VLOOKUP($A662,Master!$A:$B,2,0)&amp;$K662&amp;$L662</f>
        <v>Corolla CrossKGL45110</v>
      </c>
      <c r="P662" s="33" t="str">
        <f>IF(OR($A662="KE0",$A662="KZ0",$A662="KV0",$A662="KH0",$A662="KE",$A662="KZ",),VLOOKUP($A662&amp;$F662,Master!$D:$E,2,0)&amp;$K662&amp;$L662,VLOOKUP($A662,Master!$D:$E,2,0)&amp;Sheet1!$K662&amp;Sheet1!$L662)</f>
        <v>Corolla CrossKGL45110</v>
      </c>
      <c r="Q662" s="33" t="str">
        <f t="shared" si="20"/>
        <v>CXV0KGL45110</v>
      </c>
      <c r="R662" s="33" t="str">
        <f>IF(IF(VLOOKUP($A662,Master!$G:$J,4,0)="x",Sheet1!$A662,"")="","",IF(VLOOKUP($A662,Master!$G:$J,4,0)="x",Sheet1!$A662,"")&amp;$K662&amp;$L662)</f>
        <v>CXV0KGL45110</v>
      </c>
      <c r="S662" s="33" t="e">
        <f>IF(VLOOKUP($A662,Master!$L:$M,2,0)=0,"",VLOOKUP($A662,Master!$L:$M,2,0)&amp;$K662&amp;$M662)</f>
        <v>#N/A</v>
      </c>
      <c r="T662" s="33" t="str">
        <f t="shared" si="21"/>
        <v>CXV0KGL</v>
      </c>
      <c r="U662" s="179"/>
    </row>
    <row r="663" spans="1:21" hidden="1" x14ac:dyDescent="0.3">
      <c r="A663" s="184" t="s">
        <v>212</v>
      </c>
      <c r="B663" s="185" t="s">
        <v>3690</v>
      </c>
      <c r="C663" s="185" t="s">
        <v>3691</v>
      </c>
      <c r="D663" s="185" t="s">
        <v>3692</v>
      </c>
      <c r="E663" s="185" t="s">
        <v>248</v>
      </c>
      <c r="F663" s="185" t="s">
        <v>245</v>
      </c>
      <c r="G663" s="186">
        <v>44927</v>
      </c>
      <c r="H663" s="185" t="s">
        <v>3693</v>
      </c>
      <c r="I663" s="257"/>
      <c r="J663" s="185" t="s">
        <v>106</v>
      </c>
      <c r="K663" s="185" t="s">
        <v>105</v>
      </c>
      <c r="L663" s="186">
        <v>45110</v>
      </c>
      <c r="M663" s="187">
        <v>45110</v>
      </c>
      <c r="O663" s="33" t="str">
        <f>VLOOKUP($A663,Master!$A:$B,2,0)&amp;$K663&amp;$L663</f>
        <v>Corolla CrossKGL45110</v>
      </c>
      <c r="P663" s="33" t="str">
        <f>IF(OR($A663="KE0",$A663="KZ0",$A663="KV0",$A663="KH0",$A663="KE",$A663="KZ",),VLOOKUP($A663&amp;$F663,Master!$D:$E,2,0)&amp;$K663&amp;$L663,VLOOKUP($A663,Master!$D:$E,2,0)&amp;Sheet1!$K663&amp;Sheet1!$L663)</f>
        <v>Corolla CrossKGL45110</v>
      </c>
      <c r="Q663" s="33" t="str">
        <f t="shared" si="20"/>
        <v>CXV0KGL45110</v>
      </c>
      <c r="R663" s="33" t="str">
        <f>IF(IF(VLOOKUP($A663,Master!$G:$J,4,0)="x",Sheet1!$A663,"")="","",IF(VLOOKUP($A663,Master!$G:$J,4,0)="x",Sheet1!$A663,"")&amp;$K663&amp;$L663)</f>
        <v>CXV0KGL45110</v>
      </c>
      <c r="S663" s="33" t="e">
        <f>IF(VLOOKUP($A663,Master!$L:$M,2,0)=0,"",VLOOKUP($A663,Master!$L:$M,2,0)&amp;$K663&amp;$M663)</f>
        <v>#N/A</v>
      </c>
      <c r="T663" s="33" t="str">
        <f t="shared" si="21"/>
        <v>CXV0KGL</v>
      </c>
      <c r="U663" s="179"/>
    </row>
    <row r="664" spans="1:21" hidden="1" x14ac:dyDescent="0.3">
      <c r="A664" s="184" t="s">
        <v>212</v>
      </c>
      <c r="B664" s="185" t="s">
        <v>4094</v>
      </c>
      <c r="C664" s="185" t="s">
        <v>4095</v>
      </c>
      <c r="D664" s="185" t="s">
        <v>4096</v>
      </c>
      <c r="E664" s="185" t="s">
        <v>248</v>
      </c>
      <c r="F664" s="185" t="s">
        <v>246</v>
      </c>
      <c r="G664" s="186">
        <v>44927</v>
      </c>
      <c r="H664" s="185" t="s">
        <v>4097</v>
      </c>
      <c r="I664" s="257"/>
      <c r="J664" s="185" t="s">
        <v>106</v>
      </c>
      <c r="K664" s="185" t="s">
        <v>105</v>
      </c>
      <c r="L664" s="186">
        <v>45110</v>
      </c>
      <c r="M664" s="187">
        <v>45110</v>
      </c>
      <c r="O664" s="33" t="str">
        <f>VLOOKUP($A664,Master!$A:$B,2,0)&amp;$K664&amp;$L664</f>
        <v>Corolla CrossKGL45110</v>
      </c>
      <c r="P664" s="33" t="str">
        <f>IF(OR($A664="KE0",$A664="KZ0",$A664="KV0",$A664="KH0",$A664="KE",$A664="KZ",),VLOOKUP($A664&amp;$F664,Master!$D:$E,2,0)&amp;$K664&amp;$L664,VLOOKUP($A664,Master!$D:$E,2,0)&amp;Sheet1!$K664&amp;Sheet1!$L664)</f>
        <v>Corolla CrossKGL45110</v>
      </c>
      <c r="Q664" s="33" t="str">
        <f t="shared" si="20"/>
        <v>CXV0KGL45110</v>
      </c>
      <c r="R664" s="33" t="str">
        <f>IF(IF(VLOOKUP($A664,Master!$G:$J,4,0)="x",Sheet1!$A664,"")="","",IF(VLOOKUP($A664,Master!$G:$J,4,0)="x",Sheet1!$A664,"")&amp;$K664&amp;$L664)</f>
        <v>CXV0KGL45110</v>
      </c>
      <c r="S664" s="33" t="e">
        <f>IF(VLOOKUP($A664,Master!$L:$M,2,0)=0,"",VLOOKUP($A664,Master!$L:$M,2,0)&amp;$K664&amp;$M664)</f>
        <v>#N/A</v>
      </c>
      <c r="T664" s="33" t="str">
        <f t="shared" si="21"/>
        <v>CXV0KGL</v>
      </c>
      <c r="U664" s="179"/>
    </row>
    <row r="665" spans="1:21" hidden="1" x14ac:dyDescent="0.3">
      <c r="A665" s="184" t="s">
        <v>212</v>
      </c>
      <c r="B665" s="185" t="s">
        <v>3394</v>
      </c>
      <c r="C665" s="185" t="s">
        <v>3395</v>
      </c>
      <c r="D665" s="185" t="s">
        <v>3396</v>
      </c>
      <c r="E665" s="185" t="s">
        <v>247</v>
      </c>
      <c r="F665" s="185" t="s">
        <v>246</v>
      </c>
      <c r="G665" s="186">
        <v>44927</v>
      </c>
      <c r="H665" s="185" t="s">
        <v>3397</v>
      </c>
      <c r="I665" s="257"/>
      <c r="J665" s="185" t="s">
        <v>114</v>
      </c>
      <c r="K665" s="185" t="s">
        <v>105</v>
      </c>
      <c r="L665" s="186">
        <v>45110</v>
      </c>
      <c r="M665" s="187">
        <v>45110</v>
      </c>
      <c r="O665" s="33" t="str">
        <f>VLOOKUP($A665,Master!$A:$B,2,0)&amp;$K665&amp;$L665</f>
        <v>Corolla CrossKGL45110</v>
      </c>
      <c r="P665" s="33" t="str">
        <f>IF(OR($A665="KE0",$A665="KZ0",$A665="KV0",$A665="KH0",$A665="KE",$A665="KZ",),VLOOKUP($A665&amp;$F665,Master!$D:$E,2,0)&amp;$K665&amp;$L665,VLOOKUP($A665,Master!$D:$E,2,0)&amp;Sheet1!$K665&amp;Sheet1!$L665)</f>
        <v>Corolla CrossKGL45110</v>
      </c>
      <c r="Q665" s="33" t="str">
        <f t="shared" si="20"/>
        <v>CXV0KGL45110</v>
      </c>
      <c r="R665" s="33" t="str">
        <f>IF(IF(VLOOKUP($A665,Master!$G:$J,4,0)="x",Sheet1!$A665,"")="","",IF(VLOOKUP($A665,Master!$G:$J,4,0)="x",Sheet1!$A665,"")&amp;$K665&amp;$L665)</f>
        <v>CXV0KGL45110</v>
      </c>
      <c r="S665" s="33" t="e">
        <f>IF(VLOOKUP($A665,Master!$L:$M,2,0)=0,"",VLOOKUP($A665,Master!$L:$M,2,0)&amp;$K665&amp;$M665)</f>
        <v>#N/A</v>
      </c>
      <c r="T665" s="33" t="str">
        <f t="shared" si="21"/>
        <v>CXV0KGL</v>
      </c>
      <c r="U665" s="179"/>
    </row>
    <row r="666" spans="1:21" hidden="1" x14ac:dyDescent="0.3">
      <c r="A666" s="184" t="s">
        <v>212</v>
      </c>
      <c r="B666" s="185" t="s">
        <v>4034</v>
      </c>
      <c r="C666" s="185" t="s">
        <v>4035</v>
      </c>
      <c r="D666" s="185" t="s">
        <v>4036</v>
      </c>
      <c r="E666" s="185" t="s">
        <v>248</v>
      </c>
      <c r="F666" s="185" t="s">
        <v>245</v>
      </c>
      <c r="G666" s="186">
        <v>44927</v>
      </c>
      <c r="H666" s="185" t="s">
        <v>4037</v>
      </c>
      <c r="I666" s="257"/>
      <c r="J666" s="185" t="s">
        <v>176</v>
      </c>
      <c r="K666" s="185" t="s">
        <v>105</v>
      </c>
      <c r="L666" s="186">
        <v>45111</v>
      </c>
      <c r="M666" s="187">
        <v>45111</v>
      </c>
      <c r="O666" s="33" t="str">
        <f>VLOOKUP($A666,Master!$A:$B,2,0)&amp;$K666&amp;$L666</f>
        <v>Corolla CrossKGL45111</v>
      </c>
      <c r="P666" s="33" t="str">
        <f>IF(OR($A666="KE0",$A666="KZ0",$A666="KV0",$A666="KH0",$A666="KE",$A666="KZ",),VLOOKUP($A666&amp;$F666,Master!$D:$E,2,0)&amp;$K666&amp;$L666,VLOOKUP($A666,Master!$D:$E,2,0)&amp;Sheet1!$K666&amp;Sheet1!$L666)</f>
        <v>Corolla CrossKGL45111</v>
      </c>
      <c r="Q666" s="33" t="str">
        <f t="shared" si="20"/>
        <v>CXV0KGL45111</v>
      </c>
      <c r="R666" s="33" t="str">
        <f>IF(IF(VLOOKUP($A666,Master!$G:$J,4,0)="x",Sheet1!$A666,"")="","",IF(VLOOKUP($A666,Master!$G:$J,4,0)="x",Sheet1!$A666,"")&amp;$K666&amp;$L666)</f>
        <v>CXV0KGL45111</v>
      </c>
      <c r="S666" s="33" t="e">
        <f>IF(VLOOKUP($A666,Master!$L:$M,2,0)=0,"",VLOOKUP($A666,Master!$L:$M,2,0)&amp;$K666&amp;$M666)</f>
        <v>#N/A</v>
      </c>
      <c r="T666" s="33" t="str">
        <f t="shared" si="21"/>
        <v>CXV0KGL</v>
      </c>
      <c r="U666" s="179"/>
    </row>
    <row r="667" spans="1:21" hidden="1" x14ac:dyDescent="0.3">
      <c r="A667" s="184" t="s">
        <v>212</v>
      </c>
      <c r="B667" s="185" t="s">
        <v>4042</v>
      </c>
      <c r="C667" s="185" t="s">
        <v>4043</v>
      </c>
      <c r="D667" s="185" t="s">
        <v>4044</v>
      </c>
      <c r="E667" s="185" t="s">
        <v>248</v>
      </c>
      <c r="F667" s="185" t="s">
        <v>245</v>
      </c>
      <c r="G667" s="186">
        <v>44927</v>
      </c>
      <c r="H667" s="185" t="s">
        <v>4045</v>
      </c>
      <c r="I667" s="257"/>
      <c r="J667" s="185" t="s">
        <v>148</v>
      </c>
      <c r="K667" s="185" t="s">
        <v>105</v>
      </c>
      <c r="L667" s="186">
        <v>45111</v>
      </c>
      <c r="M667" s="187">
        <v>45111</v>
      </c>
      <c r="O667" s="33" t="str">
        <f>VLOOKUP($A667,Master!$A:$B,2,0)&amp;$K667&amp;$L667</f>
        <v>Corolla CrossKGL45111</v>
      </c>
      <c r="P667" s="33" t="str">
        <f>IF(OR($A667="KE0",$A667="KZ0",$A667="KV0",$A667="KH0",$A667="KE",$A667="KZ",),VLOOKUP($A667&amp;$F667,Master!$D:$E,2,0)&amp;$K667&amp;$L667,VLOOKUP($A667,Master!$D:$E,2,0)&amp;Sheet1!$K667&amp;Sheet1!$L667)</f>
        <v>Corolla CrossKGL45111</v>
      </c>
      <c r="Q667" s="33" t="str">
        <f t="shared" si="20"/>
        <v>CXV0KGL45111</v>
      </c>
      <c r="R667" s="33" t="str">
        <f>IF(IF(VLOOKUP($A667,Master!$G:$J,4,0)="x",Sheet1!$A667,"")="","",IF(VLOOKUP($A667,Master!$G:$J,4,0)="x",Sheet1!$A667,"")&amp;$K667&amp;$L667)</f>
        <v>CXV0KGL45111</v>
      </c>
      <c r="S667" s="33" t="e">
        <f>IF(VLOOKUP($A667,Master!$L:$M,2,0)=0,"",VLOOKUP($A667,Master!$L:$M,2,0)&amp;$K667&amp;$M667)</f>
        <v>#N/A</v>
      </c>
      <c r="T667" s="33" t="str">
        <f t="shared" si="21"/>
        <v>CXV0KGL</v>
      </c>
      <c r="U667" s="179"/>
    </row>
    <row r="668" spans="1:21" hidden="1" x14ac:dyDescent="0.3">
      <c r="A668" s="184" t="s">
        <v>212</v>
      </c>
      <c r="B668" s="185" t="s">
        <v>3442</v>
      </c>
      <c r="C668" s="185" t="s">
        <v>3443</v>
      </c>
      <c r="D668" s="185" t="s">
        <v>3444</v>
      </c>
      <c r="E668" s="185" t="s">
        <v>248</v>
      </c>
      <c r="F668" s="185" t="s">
        <v>246</v>
      </c>
      <c r="G668" s="186">
        <v>44927</v>
      </c>
      <c r="H668" s="185" t="s">
        <v>3445</v>
      </c>
      <c r="I668" s="257"/>
      <c r="J668" s="185" t="s">
        <v>243</v>
      </c>
      <c r="K668" s="185" t="s">
        <v>105</v>
      </c>
      <c r="L668" s="186">
        <v>45111</v>
      </c>
      <c r="M668" s="187">
        <v>45111</v>
      </c>
      <c r="O668" s="33" t="str">
        <f>VLOOKUP($A668,Master!$A:$B,2,0)&amp;$K668&amp;$L668</f>
        <v>Corolla CrossKGL45111</v>
      </c>
      <c r="P668" s="33" t="str">
        <f>IF(OR($A668="KE0",$A668="KZ0",$A668="KV0",$A668="KH0",$A668="KE",$A668="KZ",),VLOOKUP($A668&amp;$F668,Master!$D:$E,2,0)&amp;$K668&amp;$L668,VLOOKUP($A668,Master!$D:$E,2,0)&amp;Sheet1!$K668&amp;Sheet1!$L668)</f>
        <v>Corolla CrossKGL45111</v>
      </c>
      <c r="Q668" s="33" t="str">
        <f t="shared" si="20"/>
        <v>CXV0KGL45111</v>
      </c>
      <c r="R668" s="33" t="str">
        <f>IF(IF(VLOOKUP($A668,Master!$G:$J,4,0)="x",Sheet1!$A668,"")="","",IF(VLOOKUP($A668,Master!$G:$J,4,0)="x",Sheet1!$A668,"")&amp;$K668&amp;$L668)</f>
        <v>CXV0KGL45111</v>
      </c>
      <c r="S668" s="33" t="e">
        <f>IF(VLOOKUP($A668,Master!$L:$M,2,0)=0,"",VLOOKUP($A668,Master!$L:$M,2,0)&amp;$K668&amp;$M668)</f>
        <v>#N/A</v>
      </c>
      <c r="T668" s="33" t="str">
        <f t="shared" si="21"/>
        <v>CXV0KGL</v>
      </c>
      <c r="U668" s="179"/>
    </row>
    <row r="669" spans="1:21" hidden="1" x14ac:dyDescent="0.3">
      <c r="A669" s="184" t="s">
        <v>212</v>
      </c>
      <c r="B669" s="185" t="s">
        <v>3458</v>
      </c>
      <c r="C669" s="185" t="s">
        <v>3459</v>
      </c>
      <c r="D669" s="185" t="s">
        <v>3460</v>
      </c>
      <c r="E669" s="185" t="s">
        <v>248</v>
      </c>
      <c r="F669" s="185" t="s">
        <v>246</v>
      </c>
      <c r="G669" s="186">
        <v>44927</v>
      </c>
      <c r="H669" s="185" t="s">
        <v>3461</v>
      </c>
      <c r="I669" s="257"/>
      <c r="J669" s="185" t="s">
        <v>168</v>
      </c>
      <c r="K669" s="185" t="s">
        <v>105</v>
      </c>
      <c r="L669" s="186">
        <v>45111</v>
      </c>
      <c r="M669" s="187">
        <v>45111</v>
      </c>
      <c r="O669" s="33" t="str">
        <f>VLOOKUP($A669,Master!$A:$B,2,0)&amp;$K669&amp;$L669</f>
        <v>Corolla CrossKGL45111</v>
      </c>
      <c r="P669" s="33" t="str">
        <f>IF(OR($A669="KE0",$A669="KZ0",$A669="KV0",$A669="KH0",$A669="KE",$A669="KZ",),VLOOKUP($A669&amp;$F669,Master!$D:$E,2,0)&amp;$K669&amp;$L669,VLOOKUP($A669,Master!$D:$E,2,0)&amp;Sheet1!$K669&amp;Sheet1!$L669)</f>
        <v>Corolla CrossKGL45111</v>
      </c>
      <c r="Q669" s="33" t="str">
        <f t="shared" si="20"/>
        <v>CXV0KGL45111</v>
      </c>
      <c r="R669" s="33" t="str">
        <f>IF(IF(VLOOKUP($A669,Master!$G:$J,4,0)="x",Sheet1!$A669,"")="","",IF(VLOOKUP($A669,Master!$G:$J,4,0)="x",Sheet1!$A669,"")&amp;$K669&amp;$L669)</f>
        <v>CXV0KGL45111</v>
      </c>
      <c r="S669" s="33" t="e">
        <f>IF(VLOOKUP($A669,Master!$L:$M,2,0)=0,"",VLOOKUP($A669,Master!$L:$M,2,0)&amp;$K669&amp;$M669)</f>
        <v>#N/A</v>
      </c>
      <c r="T669" s="33" t="str">
        <f t="shared" si="21"/>
        <v>CXV0KGL</v>
      </c>
      <c r="U669" s="179"/>
    </row>
    <row r="670" spans="1:21" hidden="1" x14ac:dyDescent="0.3">
      <c r="A670" s="184" t="s">
        <v>212</v>
      </c>
      <c r="B670" s="185" t="s">
        <v>3686</v>
      </c>
      <c r="C670" s="185" t="s">
        <v>3687</v>
      </c>
      <c r="D670" s="185" t="s">
        <v>3688</v>
      </c>
      <c r="E670" s="185" t="s">
        <v>248</v>
      </c>
      <c r="F670" s="185" t="s">
        <v>246</v>
      </c>
      <c r="G670" s="186">
        <v>44927</v>
      </c>
      <c r="H670" s="185" t="s">
        <v>3689</v>
      </c>
      <c r="I670" s="257"/>
      <c r="J670" s="185" t="s">
        <v>181</v>
      </c>
      <c r="K670" s="185" t="s">
        <v>105</v>
      </c>
      <c r="L670" s="186">
        <v>45111</v>
      </c>
      <c r="M670" s="187">
        <v>45111</v>
      </c>
      <c r="O670" s="33" t="str">
        <f>VLOOKUP($A670,Master!$A:$B,2,0)&amp;$K670&amp;$L670</f>
        <v>Corolla CrossKGL45111</v>
      </c>
      <c r="P670" s="33" t="str">
        <f>IF(OR($A670="KE0",$A670="KZ0",$A670="KV0",$A670="KH0",$A670="KE",$A670="KZ",),VLOOKUP($A670&amp;$F670,Master!$D:$E,2,0)&amp;$K670&amp;$L670,VLOOKUP($A670,Master!$D:$E,2,0)&amp;Sheet1!$K670&amp;Sheet1!$L670)</f>
        <v>Corolla CrossKGL45111</v>
      </c>
      <c r="Q670" s="33" t="str">
        <f t="shared" si="20"/>
        <v>CXV0KGL45111</v>
      </c>
      <c r="R670" s="33" t="str">
        <f>IF(IF(VLOOKUP($A670,Master!$G:$J,4,0)="x",Sheet1!$A670,"")="","",IF(VLOOKUP($A670,Master!$G:$J,4,0)="x",Sheet1!$A670,"")&amp;$K670&amp;$L670)</f>
        <v>CXV0KGL45111</v>
      </c>
      <c r="S670" s="33" t="e">
        <f>IF(VLOOKUP($A670,Master!$L:$M,2,0)=0,"",VLOOKUP($A670,Master!$L:$M,2,0)&amp;$K670&amp;$M670)</f>
        <v>#N/A</v>
      </c>
      <c r="T670" s="33" t="str">
        <f t="shared" si="21"/>
        <v>CXV0KGL</v>
      </c>
      <c r="U670" s="179"/>
    </row>
    <row r="671" spans="1:21" hidden="1" x14ac:dyDescent="0.3">
      <c r="A671" s="184" t="s">
        <v>212</v>
      </c>
      <c r="B671" s="185" t="s">
        <v>4018</v>
      </c>
      <c r="C671" s="185" t="s">
        <v>4019</v>
      </c>
      <c r="D671" s="185" t="s">
        <v>4020</v>
      </c>
      <c r="E671" s="185" t="s">
        <v>248</v>
      </c>
      <c r="F671" s="185" t="s">
        <v>245</v>
      </c>
      <c r="G671" s="186">
        <v>44927</v>
      </c>
      <c r="H671" s="185" t="s">
        <v>4021</v>
      </c>
      <c r="I671" s="257"/>
      <c r="J671" s="185" t="s">
        <v>176</v>
      </c>
      <c r="K671" s="185" t="s">
        <v>105</v>
      </c>
      <c r="L671" s="186">
        <v>45111</v>
      </c>
      <c r="M671" s="187">
        <v>45111</v>
      </c>
      <c r="O671" s="33" t="str">
        <f>VLOOKUP($A671,Master!$A:$B,2,0)&amp;$K671&amp;$L671</f>
        <v>Corolla CrossKGL45111</v>
      </c>
      <c r="P671" s="33" t="str">
        <f>IF(OR($A671="KE0",$A671="KZ0",$A671="KV0",$A671="KH0",$A671="KE",$A671="KZ",),VLOOKUP($A671&amp;$F671,Master!$D:$E,2,0)&amp;$K671&amp;$L671,VLOOKUP($A671,Master!$D:$E,2,0)&amp;Sheet1!$K671&amp;Sheet1!$L671)</f>
        <v>Corolla CrossKGL45111</v>
      </c>
      <c r="Q671" s="33" t="str">
        <f t="shared" si="20"/>
        <v>CXV0KGL45111</v>
      </c>
      <c r="R671" s="33" t="str">
        <f>IF(IF(VLOOKUP($A671,Master!$G:$J,4,0)="x",Sheet1!$A671,"")="","",IF(VLOOKUP($A671,Master!$G:$J,4,0)="x",Sheet1!$A671,"")&amp;$K671&amp;$L671)</f>
        <v>CXV0KGL45111</v>
      </c>
      <c r="S671" s="33" t="e">
        <f>IF(VLOOKUP($A671,Master!$L:$M,2,0)=0,"",VLOOKUP($A671,Master!$L:$M,2,0)&amp;$K671&amp;$M671)</f>
        <v>#N/A</v>
      </c>
      <c r="T671" s="33" t="str">
        <f t="shared" si="21"/>
        <v>CXV0KGL</v>
      </c>
      <c r="U671" s="179"/>
    </row>
    <row r="672" spans="1:21" hidden="1" x14ac:dyDescent="0.3">
      <c r="A672" s="184" t="s">
        <v>212</v>
      </c>
      <c r="B672" s="185" t="s">
        <v>3926</v>
      </c>
      <c r="C672" s="185" t="s">
        <v>3927</v>
      </c>
      <c r="D672" s="185" t="s">
        <v>3928</v>
      </c>
      <c r="E672" s="185" t="s">
        <v>248</v>
      </c>
      <c r="F672" s="185" t="s">
        <v>246</v>
      </c>
      <c r="G672" s="186">
        <v>44927</v>
      </c>
      <c r="H672" s="185" t="s">
        <v>3929</v>
      </c>
      <c r="I672" s="257"/>
      <c r="J672" s="185" t="s">
        <v>109</v>
      </c>
      <c r="K672" s="185" t="s">
        <v>105</v>
      </c>
      <c r="L672" s="186">
        <v>45112</v>
      </c>
      <c r="M672" s="187">
        <v>45112</v>
      </c>
      <c r="O672" s="33" t="str">
        <f>VLOOKUP($A672,Master!$A:$B,2,0)&amp;$K672&amp;$L672</f>
        <v>Corolla CrossKGL45112</v>
      </c>
      <c r="P672" s="33" t="str">
        <f>IF(OR($A672="KE0",$A672="KZ0",$A672="KV0",$A672="KH0",$A672="KE",$A672="KZ",),VLOOKUP($A672&amp;$F672,Master!$D:$E,2,0)&amp;$K672&amp;$L672,VLOOKUP($A672,Master!$D:$E,2,0)&amp;Sheet1!$K672&amp;Sheet1!$L672)</f>
        <v>Corolla CrossKGL45112</v>
      </c>
      <c r="Q672" s="33" t="str">
        <f t="shared" si="20"/>
        <v>CXV0KGL45112</v>
      </c>
      <c r="R672" s="33" t="str">
        <f>IF(IF(VLOOKUP($A672,Master!$G:$J,4,0)="x",Sheet1!$A672,"")="","",IF(VLOOKUP($A672,Master!$G:$J,4,0)="x",Sheet1!$A672,"")&amp;$K672&amp;$L672)</f>
        <v>CXV0KGL45112</v>
      </c>
      <c r="S672" s="33" t="e">
        <f>IF(VLOOKUP($A672,Master!$L:$M,2,0)=0,"",VLOOKUP($A672,Master!$L:$M,2,0)&amp;$K672&amp;$M672)</f>
        <v>#N/A</v>
      </c>
      <c r="T672" s="33" t="str">
        <f t="shared" si="21"/>
        <v>CXV0KGL</v>
      </c>
      <c r="U672" s="179"/>
    </row>
    <row r="673" spans="1:21" hidden="1" x14ac:dyDescent="0.3">
      <c r="A673" s="184" t="s">
        <v>212</v>
      </c>
      <c r="B673" s="185" t="s">
        <v>3502</v>
      </c>
      <c r="C673" s="185" t="s">
        <v>3503</v>
      </c>
      <c r="D673" s="185" t="s">
        <v>3504</v>
      </c>
      <c r="E673" s="185" t="s">
        <v>248</v>
      </c>
      <c r="F673" s="185" t="s">
        <v>246</v>
      </c>
      <c r="G673" s="186">
        <v>44927</v>
      </c>
      <c r="H673" s="185" t="s">
        <v>3505</v>
      </c>
      <c r="I673" s="257"/>
      <c r="J673" s="185" t="s">
        <v>181</v>
      </c>
      <c r="K673" s="185" t="s">
        <v>105</v>
      </c>
      <c r="L673" s="186">
        <v>45112</v>
      </c>
      <c r="M673" s="187">
        <v>45112</v>
      </c>
      <c r="O673" s="33" t="str">
        <f>VLOOKUP($A673,Master!$A:$B,2,0)&amp;$K673&amp;$L673</f>
        <v>Corolla CrossKGL45112</v>
      </c>
      <c r="P673" s="33" t="str">
        <f>IF(OR($A673="KE0",$A673="KZ0",$A673="KV0",$A673="KH0",$A673="KE",$A673="KZ",),VLOOKUP($A673&amp;$F673,Master!$D:$E,2,0)&amp;$K673&amp;$L673,VLOOKUP($A673,Master!$D:$E,2,0)&amp;Sheet1!$K673&amp;Sheet1!$L673)</f>
        <v>Corolla CrossKGL45112</v>
      </c>
      <c r="Q673" s="33" t="str">
        <f t="shared" si="20"/>
        <v>CXV0KGL45112</v>
      </c>
      <c r="R673" s="33" t="str">
        <f>IF(IF(VLOOKUP($A673,Master!$G:$J,4,0)="x",Sheet1!$A673,"")="","",IF(VLOOKUP($A673,Master!$G:$J,4,0)="x",Sheet1!$A673,"")&amp;$K673&amp;$L673)</f>
        <v>CXV0KGL45112</v>
      </c>
      <c r="S673" s="33" t="e">
        <f>IF(VLOOKUP($A673,Master!$L:$M,2,0)=0,"",VLOOKUP($A673,Master!$L:$M,2,0)&amp;$K673&amp;$M673)</f>
        <v>#N/A</v>
      </c>
      <c r="T673" s="33" t="str">
        <f t="shared" si="21"/>
        <v>CXV0KGL</v>
      </c>
      <c r="U673" s="179"/>
    </row>
    <row r="674" spans="1:21" hidden="1" x14ac:dyDescent="0.3">
      <c r="A674" s="184" t="s">
        <v>212</v>
      </c>
      <c r="B674" s="185" t="s">
        <v>3510</v>
      </c>
      <c r="C674" s="185" t="s">
        <v>3511</v>
      </c>
      <c r="D674" s="185" t="s">
        <v>3512</v>
      </c>
      <c r="E674" s="185" t="s">
        <v>248</v>
      </c>
      <c r="F674" s="185" t="s">
        <v>245</v>
      </c>
      <c r="G674" s="186">
        <v>44927</v>
      </c>
      <c r="H674" s="185" t="s">
        <v>3513</v>
      </c>
      <c r="I674" s="257"/>
      <c r="J674" s="185" t="s">
        <v>113</v>
      </c>
      <c r="K674" s="185" t="s">
        <v>105</v>
      </c>
      <c r="L674" s="186">
        <v>45112</v>
      </c>
      <c r="M674" s="187">
        <v>45112</v>
      </c>
      <c r="O674" s="33" t="str">
        <f>VLOOKUP($A674,Master!$A:$B,2,0)&amp;$K674&amp;$L674</f>
        <v>Corolla CrossKGL45112</v>
      </c>
      <c r="P674" s="33" t="str">
        <f>IF(OR($A674="KE0",$A674="KZ0",$A674="KV0",$A674="KH0",$A674="KE",$A674="KZ",),VLOOKUP($A674&amp;$F674,Master!$D:$E,2,0)&amp;$K674&amp;$L674,VLOOKUP($A674,Master!$D:$E,2,0)&amp;Sheet1!$K674&amp;Sheet1!$L674)</f>
        <v>Corolla CrossKGL45112</v>
      </c>
      <c r="Q674" s="33" t="str">
        <f t="shared" si="20"/>
        <v>CXV0KGL45112</v>
      </c>
      <c r="R674" s="33" t="str">
        <f>IF(IF(VLOOKUP($A674,Master!$G:$J,4,0)="x",Sheet1!$A674,"")="","",IF(VLOOKUP($A674,Master!$G:$J,4,0)="x",Sheet1!$A674,"")&amp;$K674&amp;$L674)</f>
        <v>CXV0KGL45112</v>
      </c>
      <c r="S674" s="33" t="e">
        <f>IF(VLOOKUP($A674,Master!$L:$M,2,0)=0,"",VLOOKUP($A674,Master!$L:$M,2,0)&amp;$K674&amp;$M674)</f>
        <v>#N/A</v>
      </c>
      <c r="T674" s="33" t="str">
        <f t="shared" si="21"/>
        <v>CXV0KGL</v>
      </c>
      <c r="U674" s="179"/>
    </row>
    <row r="675" spans="1:21" hidden="1" x14ac:dyDescent="0.3">
      <c r="A675" s="184" t="s">
        <v>212</v>
      </c>
      <c r="B675" s="185" t="s">
        <v>3434</v>
      </c>
      <c r="C675" s="185" t="s">
        <v>3435</v>
      </c>
      <c r="D675" s="185" t="s">
        <v>3436</v>
      </c>
      <c r="E675" s="185" t="s">
        <v>247</v>
      </c>
      <c r="F675" s="185" t="s">
        <v>245</v>
      </c>
      <c r="G675" s="186">
        <v>44927</v>
      </c>
      <c r="H675" s="185" t="s">
        <v>3437</v>
      </c>
      <c r="I675" s="257"/>
      <c r="J675" s="185" t="s">
        <v>113</v>
      </c>
      <c r="K675" s="185" t="s">
        <v>105</v>
      </c>
      <c r="L675" s="186">
        <v>45112</v>
      </c>
      <c r="M675" s="187">
        <v>45112</v>
      </c>
      <c r="O675" s="33" t="str">
        <f>VLOOKUP($A675,Master!$A:$B,2,0)&amp;$K675&amp;$L675</f>
        <v>Corolla CrossKGL45112</v>
      </c>
      <c r="P675" s="33" t="str">
        <f>IF(OR($A675="KE0",$A675="KZ0",$A675="KV0",$A675="KH0",$A675="KE",$A675="KZ",),VLOOKUP($A675&amp;$F675,Master!$D:$E,2,0)&amp;$K675&amp;$L675,VLOOKUP($A675,Master!$D:$E,2,0)&amp;Sheet1!$K675&amp;Sheet1!$L675)</f>
        <v>Corolla CrossKGL45112</v>
      </c>
      <c r="Q675" s="33" t="str">
        <f t="shared" si="20"/>
        <v>CXV0KGL45112</v>
      </c>
      <c r="R675" s="33" t="str">
        <f>IF(IF(VLOOKUP($A675,Master!$G:$J,4,0)="x",Sheet1!$A675,"")="","",IF(VLOOKUP($A675,Master!$G:$J,4,0)="x",Sheet1!$A675,"")&amp;$K675&amp;$L675)</f>
        <v>CXV0KGL45112</v>
      </c>
      <c r="S675" s="33" t="e">
        <f>IF(VLOOKUP($A675,Master!$L:$M,2,0)=0,"",VLOOKUP($A675,Master!$L:$M,2,0)&amp;$K675&amp;$M675)</f>
        <v>#N/A</v>
      </c>
      <c r="T675" s="33" t="str">
        <f t="shared" si="21"/>
        <v>CXV0KGL</v>
      </c>
      <c r="U675" s="179"/>
    </row>
    <row r="676" spans="1:21" hidden="1" x14ac:dyDescent="0.3">
      <c r="A676" s="184" t="s">
        <v>212</v>
      </c>
      <c r="B676" s="185" t="s">
        <v>3890</v>
      </c>
      <c r="C676" s="185" t="s">
        <v>3891</v>
      </c>
      <c r="D676" s="185" t="s">
        <v>3892</v>
      </c>
      <c r="E676" s="185" t="s">
        <v>248</v>
      </c>
      <c r="F676" s="185" t="s">
        <v>245</v>
      </c>
      <c r="G676" s="186">
        <v>44927</v>
      </c>
      <c r="H676" s="185" t="s">
        <v>3893</v>
      </c>
      <c r="I676" s="257"/>
      <c r="J676" s="185" t="s">
        <v>149</v>
      </c>
      <c r="K676" s="185" t="s">
        <v>105</v>
      </c>
      <c r="L676" s="186">
        <v>45100</v>
      </c>
      <c r="M676" s="187">
        <v>45100</v>
      </c>
      <c r="O676" s="33" t="str">
        <f>VLOOKUP($A676,Master!$A:$B,2,0)&amp;$K676&amp;$L676</f>
        <v>Corolla CrossKGL45100</v>
      </c>
      <c r="P676" s="33" t="str">
        <f>IF(OR($A676="KE0",$A676="KZ0",$A676="KV0",$A676="KH0",$A676="KE",$A676="KZ",),VLOOKUP($A676&amp;$F676,Master!$D:$E,2,0)&amp;$K676&amp;$L676,VLOOKUP($A676,Master!$D:$E,2,0)&amp;Sheet1!$K676&amp;Sheet1!$L676)</f>
        <v>Corolla CrossKGL45100</v>
      </c>
      <c r="Q676" s="33" t="str">
        <f t="shared" si="20"/>
        <v>CXV0KGL45100</v>
      </c>
      <c r="R676" s="33" t="str">
        <f>IF(IF(VLOOKUP($A676,Master!$G:$J,4,0)="x",Sheet1!$A676,"")="","",IF(VLOOKUP($A676,Master!$G:$J,4,0)="x",Sheet1!$A676,"")&amp;$K676&amp;$L676)</f>
        <v>CXV0KGL45100</v>
      </c>
      <c r="S676" s="33" t="e">
        <f>IF(VLOOKUP($A676,Master!$L:$M,2,0)=0,"",VLOOKUP($A676,Master!$L:$M,2,0)&amp;$K676&amp;$M676)</f>
        <v>#N/A</v>
      </c>
      <c r="T676" s="33" t="str">
        <f t="shared" si="21"/>
        <v>CXV0KGL</v>
      </c>
      <c r="U676" s="179"/>
    </row>
    <row r="677" spans="1:21" hidden="1" x14ac:dyDescent="0.3">
      <c r="A677" s="184" t="s">
        <v>212</v>
      </c>
      <c r="B677" s="185" t="s">
        <v>2151</v>
      </c>
      <c r="C677" s="185" t="s">
        <v>2152</v>
      </c>
      <c r="D677" s="185" t="s">
        <v>2153</v>
      </c>
      <c r="E677" s="185" t="s">
        <v>248</v>
      </c>
      <c r="F677" s="185" t="s">
        <v>245</v>
      </c>
      <c r="G677" s="186">
        <v>44986</v>
      </c>
      <c r="H677" s="185" t="s">
        <v>2154</v>
      </c>
      <c r="I677" s="257"/>
      <c r="J677" s="185" t="s">
        <v>111</v>
      </c>
      <c r="K677" s="185" t="s">
        <v>105</v>
      </c>
      <c r="L677" s="186">
        <v>45100</v>
      </c>
      <c r="M677" s="187">
        <v>45100</v>
      </c>
      <c r="O677" s="33" t="str">
        <f>VLOOKUP($A677,Master!$A:$B,2,0)&amp;$K677&amp;$L677</f>
        <v>Corolla CrossKGL45100</v>
      </c>
      <c r="P677" s="33" t="str">
        <f>IF(OR($A677="KE0",$A677="KZ0",$A677="KV0",$A677="KH0",$A677="KE",$A677="KZ",),VLOOKUP($A677&amp;$F677,Master!$D:$E,2,0)&amp;$K677&amp;$L677,VLOOKUP($A677,Master!$D:$E,2,0)&amp;Sheet1!$K677&amp;Sheet1!$L677)</f>
        <v>Corolla CrossKGL45100</v>
      </c>
      <c r="Q677" s="33" t="str">
        <f t="shared" si="20"/>
        <v>CXV0KGL45100</v>
      </c>
      <c r="R677" s="33" t="str">
        <f>IF(IF(VLOOKUP($A677,Master!$G:$J,4,0)="x",Sheet1!$A677,"")="","",IF(VLOOKUP($A677,Master!$G:$J,4,0)="x",Sheet1!$A677,"")&amp;$K677&amp;$L677)</f>
        <v>CXV0KGL45100</v>
      </c>
      <c r="S677" s="33" t="e">
        <f>IF(VLOOKUP($A677,Master!$L:$M,2,0)=0,"",VLOOKUP($A677,Master!$L:$M,2,0)&amp;$K677&amp;$M677)</f>
        <v>#N/A</v>
      </c>
      <c r="T677" s="33" t="str">
        <f t="shared" si="21"/>
        <v>CXV0KGL</v>
      </c>
      <c r="U677" s="179"/>
    </row>
    <row r="678" spans="1:21" hidden="1" x14ac:dyDescent="0.3">
      <c r="A678" s="184" t="s">
        <v>212</v>
      </c>
      <c r="B678" s="185" t="s">
        <v>1492</v>
      </c>
      <c r="C678" s="185" t="s">
        <v>1493</v>
      </c>
      <c r="D678" s="185" t="s">
        <v>1494</v>
      </c>
      <c r="E678" s="185" t="s">
        <v>103</v>
      </c>
      <c r="F678" s="185" t="s">
        <v>246</v>
      </c>
      <c r="G678" s="186">
        <v>44986</v>
      </c>
      <c r="H678" s="185" t="s">
        <v>1495</v>
      </c>
      <c r="I678" s="257"/>
      <c r="J678" s="185" t="s">
        <v>111</v>
      </c>
      <c r="K678" s="185" t="s">
        <v>105</v>
      </c>
      <c r="L678" s="186">
        <v>45100</v>
      </c>
      <c r="M678" s="187">
        <v>45100</v>
      </c>
      <c r="O678" s="33" t="str">
        <f>VLOOKUP($A678,Master!$A:$B,2,0)&amp;$K678&amp;$L678</f>
        <v>Corolla CrossKGL45100</v>
      </c>
      <c r="P678" s="33" t="str">
        <f>IF(OR($A678="KE0",$A678="KZ0",$A678="KV0",$A678="KH0",$A678="KE",$A678="KZ",),VLOOKUP($A678&amp;$F678,Master!$D:$E,2,0)&amp;$K678&amp;$L678,VLOOKUP($A678,Master!$D:$E,2,0)&amp;Sheet1!$K678&amp;Sheet1!$L678)</f>
        <v>Corolla CrossKGL45100</v>
      </c>
      <c r="Q678" s="33" t="str">
        <f t="shared" si="20"/>
        <v>CXV0KGL45100</v>
      </c>
      <c r="R678" s="33" t="str">
        <f>IF(IF(VLOOKUP($A678,Master!$G:$J,4,0)="x",Sheet1!$A678,"")="","",IF(VLOOKUP($A678,Master!$G:$J,4,0)="x",Sheet1!$A678,"")&amp;$K678&amp;$L678)</f>
        <v>CXV0KGL45100</v>
      </c>
      <c r="S678" s="33" t="e">
        <f>IF(VLOOKUP($A678,Master!$L:$M,2,0)=0,"",VLOOKUP($A678,Master!$L:$M,2,0)&amp;$K678&amp;$M678)</f>
        <v>#N/A</v>
      </c>
      <c r="T678" s="33" t="str">
        <f t="shared" si="21"/>
        <v>CXV0KGL</v>
      </c>
      <c r="U678" s="179"/>
    </row>
    <row r="679" spans="1:21" hidden="1" x14ac:dyDescent="0.3">
      <c r="A679" s="184" t="s">
        <v>212</v>
      </c>
      <c r="B679" s="185" t="s">
        <v>3738</v>
      </c>
      <c r="C679" s="185" t="s">
        <v>3739</v>
      </c>
      <c r="D679" s="185" t="s">
        <v>3740</v>
      </c>
      <c r="E679" s="185" t="s">
        <v>248</v>
      </c>
      <c r="F679" s="185" t="s">
        <v>246</v>
      </c>
      <c r="G679" s="186">
        <v>44927</v>
      </c>
      <c r="H679" s="185" t="s">
        <v>3741</v>
      </c>
      <c r="I679" s="257"/>
      <c r="J679" s="185" t="s">
        <v>181</v>
      </c>
      <c r="K679" s="185" t="s">
        <v>105</v>
      </c>
      <c r="L679" s="186">
        <v>45117</v>
      </c>
      <c r="M679" s="187">
        <v>45117</v>
      </c>
      <c r="O679" s="33" t="str">
        <f>VLOOKUP($A679,Master!$A:$B,2,0)&amp;$K679&amp;$L679</f>
        <v>Corolla CrossKGL45117</v>
      </c>
      <c r="P679" s="33" t="str">
        <f>IF(OR($A679="KE0",$A679="KZ0",$A679="KV0",$A679="KH0",$A679="KE",$A679="KZ",),VLOOKUP($A679&amp;$F679,Master!$D:$E,2,0)&amp;$K679&amp;$L679,VLOOKUP($A679,Master!$D:$E,2,0)&amp;Sheet1!$K679&amp;Sheet1!$L679)</f>
        <v>Corolla CrossKGL45117</v>
      </c>
      <c r="Q679" s="33" t="str">
        <f t="shared" si="20"/>
        <v>CXV0KGL45117</v>
      </c>
      <c r="R679" s="33" t="str">
        <f>IF(IF(VLOOKUP($A679,Master!$G:$J,4,0)="x",Sheet1!$A679,"")="","",IF(VLOOKUP($A679,Master!$G:$J,4,0)="x",Sheet1!$A679,"")&amp;$K679&amp;$L679)</f>
        <v>CXV0KGL45117</v>
      </c>
      <c r="S679" s="33" t="e">
        <f>IF(VLOOKUP($A679,Master!$L:$M,2,0)=0,"",VLOOKUP($A679,Master!$L:$M,2,0)&amp;$K679&amp;$M679)</f>
        <v>#N/A</v>
      </c>
      <c r="T679" s="33" t="str">
        <f t="shared" si="21"/>
        <v>CXV0KGL</v>
      </c>
      <c r="U679" s="179"/>
    </row>
    <row r="680" spans="1:21" hidden="1" x14ac:dyDescent="0.3">
      <c r="A680" s="184" t="s">
        <v>212</v>
      </c>
      <c r="B680" s="185" t="s">
        <v>1608</v>
      </c>
      <c r="C680" s="185" t="s">
        <v>1609</v>
      </c>
      <c r="D680" s="185" t="s">
        <v>1610</v>
      </c>
      <c r="E680" s="185" t="s">
        <v>247</v>
      </c>
      <c r="F680" s="185" t="s">
        <v>246</v>
      </c>
      <c r="G680" s="186">
        <v>44927</v>
      </c>
      <c r="H680" s="185" t="s">
        <v>1611</v>
      </c>
      <c r="I680" s="257"/>
      <c r="J680" s="185" t="s">
        <v>115</v>
      </c>
      <c r="K680" s="185" t="s">
        <v>105</v>
      </c>
      <c r="L680" s="186">
        <v>45091</v>
      </c>
      <c r="M680" s="187">
        <v>45091</v>
      </c>
      <c r="O680" s="33" t="str">
        <f>VLOOKUP($A680,Master!$A:$B,2,0)&amp;$K680&amp;$L680</f>
        <v>Corolla CrossKGL45091</v>
      </c>
      <c r="P680" s="33" t="str">
        <f>IF(OR($A680="KE0",$A680="KZ0",$A680="KV0",$A680="KH0",$A680="KE",$A680="KZ",),VLOOKUP($A680&amp;$F680,Master!$D:$E,2,0)&amp;$K680&amp;$L680,VLOOKUP($A680,Master!$D:$E,2,0)&amp;Sheet1!$K680&amp;Sheet1!$L680)</f>
        <v>Corolla CrossKGL45091</v>
      </c>
      <c r="Q680" s="33" t="str">
        <f t="shared" si="20"/>
        <v>CXV0KGL45091</v>
      </c>
      <c r="R680" s="33" t="str">
        <f>IF(IF(VLOOKUP($A680,Master!$G:$J,4,0)="x",Sheet1!$A680,"")="","",IF(VLOOKUP($A680,Master!$G:$J,4,0)="x",Sheet1!$A680,"")&amp;$K680&amp;$L680)</f>
        <v>CXV0KGL45091</v>
      </c>
      <c r="S680" s="33" t="e">
        <f>IF(VLOOKUP($A680,Master!$L:$M,2,0)=0,"",VLOOKUP($A680,Master!$L:$M,2,0)&amp;$K680&amp;$M680)</f>
        <v>#N/A</v>
      </c>
      <c r="T680" s="33" t="str">
        <f t="shared" si="21"/>
        <v>CXV0KGL</v>
      </c>
      <c r="U680" s="179"/>
    </row>
    <row r="681" spans="1:21" hidden="1" x14ac:dyDescent="0.3">
      <c r="A681" s="184" t="s">
        <v>212</v>
      </c>
      <c r="B681" s="185" t="s">
        <v>4102</v>
      </c>
      <c r="C681" s="185" t="s">
        <v>4103</v>
      </c>
      <c r="D681" s="185" t="s">
        <v>4104</v>
      </c>
      <c r="E681" s="185" t="s">
        <v>248</v>
      </c>
      <c r="F681" s="185" t="s">
        <v>246</v>
      </c>
      <c r="G681" s="186">
        <v>44927</v>
      </c>
      <c r="H681" s="185" t="s">
        <v>4105</v>
      </c>
      <c r="I681" s="257"/>
      <c r="J681" s="185" t="s">
        <v>110</v>
      </c>
      <c r="K681" s="185" t="s">
        <v>105</v>
      </c>
      <c r="L681" s="186">
        <v>45092</v>
      </c>
      <c r="M681" s="187">
        <v>45092</v>
      </c>
      <c r="O681" s="33" t="str">
        <f>VLOOKUP($A681,Master!$A:$B,2,0)&amp;$K681&amp;$L681</f>
        <v>Corolla CrossKGL45092</v>
      </c>
      <c r="P681" s="33" t="str">
        <f>IF(OR($A681="KE0",$A681="KZ0",$A681="KV0",$A681="KH0",$A681="KE",$A681="KZ",),VLOOKUP($A681&amp;$F681,Master!$D:$E,2,0)&amp;$K681&amp;$L681,VLOOKUP($A681,Master!$D:$E,2,0)&amp;Sheet1!$K681&amp;Sheet1!$L681)</f>
        <v>Corolla CrossKGL45092</v>
      </c>
      <c r="Q681" s="33" t="str">
        <f t="shared" si="20"/>
        <v>CXV0KGL45092</v>
      </c>
      <c r="R681" s="33" t="str">
        <f>IF(IF(VLOOKUP($A681,Master!$G:$J,4,0)="x",Sheet1!$A681,"")="","",IF(VLOOKUP($A681,Master!$G:$J,4,0)="x",Sheet1!$A681,"")&amp;$K681&amp;$L681)</f>
        <v>CXV0KGL45092</v>
      </c>
      <c r="S681" s="33" t="e">
        <f>IF(VLOOKUP($A681,Master!$L:$M,2,0)=0,"",VLOOKUP($A681,Master!$L:$M,2,0)&amp;$K681&amp;$M681)</f>
        <v>#N/A</v>
      </c>
      <c r="T681" s="33" t="str">
        <f t="shared" si="21"/>
        <v>CXV0KGL</v>
      </c>
      <c r="U681" s="179"/>
    </row>
    <row r="682" spans="1:21" hidden="1" x14ac:dyDescent="0.3">
      <c r="A682" s="184" t="s">
        <v>212</v>
      </c>
      <c r="B682" s="185" t="s">
        <v>1360</v>
      </c>
      <c r="C682" s="185" t="s">
        <v>1361</v>
      </c>
      <c r="D682" s="185" t="s">
        <v>1362</v>
      </c>
      <c r="E682" s="185" t="s">
        <v>103</v>
      </c>
      <c r="F682" s="185" t="s">
        <v>245</v>
      </c>
      <c r="G682" s="186">
        <v>44986</v>
      </c>
      <c r="H682" s="185" t="s">
        <v>1363</v>
      </c>
      <c r="I682" s="257"/>
      <c r="J682" s="185" t="s">
        <v>117</v>
      </c>
      <c r="K682" s="185" t="s">
        <v>105</v>
      </c>
      <c r="L682" s="186">
        <v>45092</v>
      </c>
      <c r="M682" s="187">
        <v>45092</v>
      </c>
      <c r="O682" s="33" t="str">
        <f>VLOOKUP($A682,Master!$A:$B,2,0)&amp;$K682&amp;$L682</f>
        <v>Corolla CrossKGL45092</v>
      </c>
      <c r="P682" s="33" t="str">
        <f>IF(OR($A682="KE0",$A682="KZ0",$A682="KV0",$A682="KH0",$A682="KE",$A682="KZ",),VLOOKUP($A682&amp;$F682,Master!$D:$E,2,0)&amp;$K682&amp;$L682,VLOOKUP($A682,Master!$D:$E,2,0)&amp;Sheet1!$K682&amp;Sheet1!$L682)</f>
        <v>Corolla CrossKGL45092</v>
      </c>
      <c r="Q682" s="33" t="str">
        <f t="shared" si="20"/>
        <v>CXV0KGL45092</v>
      </c>
      <c r="R682" s="33" t="str">
        <f>IF(IF(VLOOKUP($A682,Master!$G:$J,4,0)="x",Sheet1!$A682,"")="","",IF(VLOOKUP($A682,Master!$G:$J,4,0)="x",Sheet1!$A682,"")&amp;$K682&amp;$L682)</f>
        <v>CXV0KGL45092</v>
      </c>
      <c r="S682" s="33" t="e">
        <f>IF(VLOOKUP($A682,Master!$L:$M,2,0)=0,"",VLOOKUP($A682,Master!$L:$M,2,0)&amp;$K682&amp;$M682)</f>
        <v>#N/A</v>
      </c>
      <c r="T682" s="33" t="str">
        <f t="shared" si="21"/>
        <v>CXV0KGL</v>
      </c>
      <c r="U682" s="179"/>
    </row>
    <row r="683" spans="1:21" hidden="1" x14ac:dyDescent="0.3">
      <c r="A683" s="184" t="s">
        <v>212</v>
      </c>
      <c r="B683" s="185" t="s">
        <v>1352</v>
      </c>
      <c r="C683" s="185" t="s">
        <v>1353</v>
      </c>
      <c r="D683" s="185" t="s">
        <v>1354</v>
      </c>
      <c r="E683" s="185" t="s">
        <v>248</v>
      </c>
      <c r="F683" s="185" t="s">
        <v>245</v>
      </c>
      <c r="G683" s="186">
        <v>44927</v>
      </c>
      <c r="H683" s="185" t="s">
        <v>1355</v>
      </c>
      <c r="I683" s="257"/>
      <c r="J683" s="185" t="s">
        <v>117</v>
      </c>
      <c r="K683" s="185" t="s">
        <v>105</v>
      </c>
      <c r="L683" s="186">
        <v>45091</v>
      </c>
      <c r="M683" s="187">
        <v>45091</v>
      </c>
      <c r="O683" s="33" t="str">
        <f>VLOOKUP($A683,Master!$A:$B,2,0)&amp;$K683&amp;$L683</f>
        <v>Corolla CrossKGL45091</v>
      </c>
      <c r="P683" s="33" t="str">
        <f>IF(OR($A683="KE0",$A683="KZ0",$A683="KV0",$A683="KH0",$A683="KE",$A683="KZ",),VLOOKUP($A683&amp;$F683,Master!$D:$E,2,0)&amp;$K683&amp;$L683,VLOOKUP($A683,Master!$D:$E,2,0)&amp;Sheet1!$K683&amp;Sheet1!$L683)</f>
        <v>Corolla CrossKGL45091</v>
      </c>
      <c r="Q683" s="33" t="str">
        <f t="shared" si="20"/>
        <v>CXV0KGL45091</v>
      </c>
      <c r="R683" s="33" t="str">
        <f>IF(IF(VLOOKUP($A683,Master!$G:$J,4,0)="x",Sheet1!$A683,"")="","",IF(VLOOKUP($A683,Master!$G:$J,4,0)="x",Sheet1!$A683,"")&amp;$K683&amp;$L683)</f>
        <v>CXV0KGL45091</v>
      </c>
      <c r="S683" s="33" t="e">
        <f>IF(VLOOKUP($A683,Master!$L:$M,2,0)=0,"",VLOOKUP($A683,Master!$L:$M,2,0)&amp;$K683&amp;$M683)</f>
        <v>#N/A</v>
      </c>
      <c r="T683" s="33" t="str">
        <f t="shared" si="21"/>
        <v>CXV0KGL</v>
      </c>
      <c r="U683" s="179"/>
    </row>
    <row r="684" spans="1:21" hidden="1" x14ac:dyDescent="0.3">
      <c r="A684" s="184" t="s">
        <v>212</v>
      </c>
      <c r="B684" s="185" t="s">
        <v>1229</v>
      </c>
      <c r="C684" s="185" t="s">
        <v>1230</v>
      </c>
      <c r="D684" s="185" t="s">
        <v>1231</v>
      </c>
      <c r="E684" s="185" t="s">
        <v>103</v>
      </c>
      <c r="F684" s="185" t="s">
        <v>246</v>
      </c>
      <c r="G684" s="186">
        <v>44927</v>
      </c>
      <c r="H684" s="185" t="s">
        <v>1232</v>
      </c>
      <c r="I684" s="257"/>
      <c r="J684" s="185" t="s">
        <v>106</v>
      </c>
      <c r="K684" s="185" t="s">
        <v>105</v>
      </c>
      <c r="L684" s="186">
        <v>45092</v>
      </c>
      <c r="M684" s="187">
        <v>45092</v>
      </c>
      <c r="O684" s="33" t="str">
        <f>VLOOKUP($A684,Master!$A:$B,2,0)&amp;$K684&amp;$L684</f>
        <v>Corolla CrossKGL45092</v>
      </c>
      <c r="P684" s="33" t="str">
        <f>IF(OR($A684="KE0",$A684="KZ0",$A684="KV0",$A684="KH0",$A684="KE",$A684="KZ",),VLOOKUP($A684&amp;$F684,Master!$D:$E,2,0)&amp;$K684&amp;$L684,VLOOKUP($A684,Master!$D:$E,2,0)&amp;Sheet1!$K684&amp;Sheet1!$L684)</f>
        <v>Corolla CrossKGL45092</v>
      </c>
      <c r="Q684" s="33" t="str">
        <f t="shared" si="20"/>
        <v>CXV0KGL45092</v>
      </c>
      <c r="R684" s="33" t="str">
        <f>IF(IF(VLOOKUP($A684,Master!$G:$J,4,0)="x",Sheet1!$A684,"")="","",IF(VLOOKUP($A684,Master!$G:$J,4,0)="x",Sheet1!$A684,"")&amp;$K684&amp;$L684)</f>
        <v>CXV0KGL45092</v>
      </c>
      <c r="S684" s="33" t="e">
        <f>IF(VLOOKUP($A684,Master!$L:$M,2,0)=0,"",VLOOKUP($A684,Master!$L:$M,2,0)&amp;$K684&amp;$M684)</f>
        <v>#N/A</v>
      </c>
      <c r="T684" s="33" t="str">
        <f t="shared" si="21"/>
        <v>CXV0KGL</v>
      </c>
      <c r="U684" s="179"/>
    </row>
    <row r="685" spans="1:21" hidden="1" x14ac:dyDescent="0.3">
      <c r="A685" s="184" t="s">
        <v>212</v>
      </c>
      <c r="B685" s="185" t="s">
        <v>1480</v>
      </c>
      <c r="C685" s="185" t="s">
        <v>1481</v>
      </c>
      <c r="D685" s="185" t="s">
        <v>1482</v>
      </c>
      <c r="E685" s="185" t="s">
        <v>103</v>
      </c>
      <c r="F685" s="185" t="s">
        <v>245</v>
      </c>
      <c r="G685" s="186">
        <v>44986</v>
      </c>
      <c r="H685" s="185" t="s">
        <v>1483</v>
      </c>
      <c r="I685" s="257"/>
      <c r="J685" s="185" t="s">
        <v>145</v>
      </c>
      <c r="K685" s="185" t="s">
        <v>105</v>
      </c>
      <c r="L685" s="186">
        <v>45092</v>
      </c>
      <c r="M685" s="187">
        <v>45092</v>
      </c>
      <c r="O685" s="33" t="str">
        <f>VLOOKUP($A685,Master!$A:$B,2,0)&amp;$K685&amp;$L685</f>
        <v>Corolla CrossKGL45092</v>
      </c>
      <c r="P685" s="33" t="str">
        <f>IF(OR($A685="KE0",$A685="KZ0",$A685="KV0",$A685="KH0",$A685="KE",$A685="KZ",),VLOOKUP($A685&amp;$F685,Master!$D:$E,2,0)&amp;$K685&amp;$L685,VLOOKUP($A685,Master!$D:$E,2,0)&amp;Sheet1!$K685&amp;Sheet1!$L685)</f>
        <v>Corolla CrossKGL45092</v>
      </c>
      <c r="Q685" s="33" t="str">
        <f t="shared" si="20"/>
        <v>CXV0KGL45092</v>
      </c>
      <c r="R685" s="33" t="str">
        <f>IF(IF(VLOOKUP($A685,Master!$G:$J,4,0)="x",Sheet1!$A685,"")="","",IF(VLOOKUP($A685,Master!$G:$J,4,0)="x",Sheet1!$A685,"")&amp;$K685&amp;$L685)</f>
        <v>CXV0KGL45092</v>
      </c>
      <c r="S685" s="33" t="e">
        <f>IF(VLOOKUP($A685,Master!$L:$M,2,0)=0,"",VLOOKUP($A685,Master!$L:$M,2,0)&amp;$K685&amp;$M685)</f>
        <v>#N/A</v>
      </c>
      <c r="T685" s="33" t="str">
        <f t="shared" si="21"/>
        <v>CXV0KGL</v>
      </c>
      <c r="U685" s="179"/>
    </row>
    <row r="686" spans="1:21" hidden="1" x14ac:dyDescent="0.3">
      <c r="A686" s="184" t="s">
        <v>212</v>
      </c>
      <c r="B686" s="185" t="s">
        <v>2054</v>
      </c>
      <c r="C686" s="185" t="s">
        <v>2055</v>
      </c>
      <c r="D686" s="185" t="s">
        <v>2056</v>
      </c>
      <c r="E686" s="185" t="s">
        <v>247</v>
      </c>
      <c r="F686" s="185" t="s">
        <v>245</v>
      </c>
      <c r="G686" s="186">
        <v>44986</v>
      </c>
      <c r="H686" s="185" t="s">
        <v>2057</v>
      </c>
      <c r="I686" s="257"/>
      <c r="J686" s="185" t="s">
        <v>110</v>
      </c>
      <c r="K686" s="185" t="s">
        <v>105</v>
      </c>
      <c r="L686" s="186">
        <v>45092</v>
      </c>
      <c r="M686" s="187">
        <v>45092</v>
      </c>
      <c r="O686" s="33" t="str">
        <f>VLOOKUP($A686,Master!$A:$B,2,0)&amp;$K686&amp;$L686</f>
        <v>Corolla CrossKGL45092</v>
      </c>
      <c r="P686" s="33" t="str">
        <f>IF(OR($A686="KE0",$A686="KZ0",$A686="KV0",$A686="KH0",$A686="KE",$A686="KZ",),VLOOKUP($A686&amp;$F686,Master!$D:$E,2,0)&amp;$K686&amp;$L686,VLOOKUP($A686,Master!$D:$E,2,0)&amp;Sheet1!$K686&amp;Sheet1!$L686)</f>
        <v>Corolla CrossKGL45092</v>
      </c>
      <c r="Q686" s="33" t="str">
        <f t="shared" si="20"/>
        <v>CXV0KGL45092</v>
      </c>
      <c r="R686" s="33" t="str">
        <f>IF(IF(VLOOKUP($A686,Master!$G:$J,4,0)="x",Sheet1!$A686,"")="","",IF(VLOOKUP($A686,Master!$G:$J,4,0)="x",Sheet1!$A686,"")&amp;$K686&amp;$L686)</f>
        <v>CXV0KGL45092</v>
      </c>
      <c r="S686" s="33" t="e">
        <f>IF(VLOOKUP($A686,Master!$L:$M,2,0)=0,"",VLOOKUP($A686,Master!$L:$M,2,0)&amp;$K686&amp;$M686)</f>
        <v>#N/A</v>
      </c>
      <c r="T686" s="33" t="str">
        <f t="shared" si="21"/>
        <v>CXV0KGL</v>
      </c>
      <c r="U686" s="179"/>
    </row>
    <row r="687" spans="1:21" hidden="1" x14ac:dyDescent="0.3">
      <c r="A687" s="184" t="s">
        <v>212</v>
      </c>
      <c r="B687" s="185" t="s">
        <v>1945</v>
      </c>
      <c r="C687" s="185" t="s">
        <v>1946</v>
      </c>
      <c r="D687" s="185" t="s">
        <v>1947</v>
      </c>
      <c r="E687" s="185" t="s">
        <v>103</v>
      </c>
      <c r="F687" s="185" t="s">
        <v>245</v>
      </c>
      <c r="G687" s="186">
        <v>44986</v>
      </c>
      <c r="H687" s="185" t="s">
        <v>1948</v>
      </c>
      <c r="I687" s="257"/>
      <c r="J687" s="185" t="s">
        <v>112</v>
      </c>
      <c r="K687" s="185" t="s">
        <v>105</v>
      </c>
      <c r="L687" s="186">
        <v>45093</v>
      </c>
      <c r="M687" s="187">
        <v>45093</v>
      </c>
      <c r="O687" s="33" t="str">
        <f>VLOOKUP($A687,Master!$A:$B,2,0)&amp;$K687&amp;$L687</f>
        <v>Corolla CrossKGL45093</v>
      </c>
      <c r="P687" s="33" t="str">
        <f>IF(OR($A687="KE0",$A687="KZ0",$A687="KV0",$A687="KH0",$A687="KE",$A687="KZ",),VLOOKUP($A687&amp;$F687,Master!$D:$E,2,0)&amp;$K687&amp;$L687,VLOOKUP($A687,Master!$D:$E,2,0)&amp;Sheet1!$K687&amp;Sheet1!$L687)</f>
        <v>Corolla CrossKGL45093</v>
      </c>
      <c r="Q687" s="33" t="str">
        <f t="shared" si="20"/>
        <v>CXV0KGL45093</v>
      </c>
      <c r="R687" s="33" t="str">
        <f>IF(IF(VLOOKUP($A687,Master!$G:$J,4,0)="x",Sheet1!$A687,"")="","",IF(VLOOKUP($A687,Master!$G:$J,4,0)="x",Sheet1!$A687,"")&amp;$K687&amp;$L687)</f>
        <v>CXV0KGL45093</v>
      </c>
      <c r="S687" s="33" t="e">
        <f>IF(VLOOKUP($A687,Master!$L:$M,2,0)=0,"",VLOOKUP($A687,Master!$L:$M,2,0)&amp;$K687&amp;$M687)</f>
        <v>#N/A</v>
      </c>
      <c r="T687" s="33" t="str">
        <f t="shared" si="21"/>
        <v>CXV0KGL</v>
      </c>
      <c r="U687" s="179"/>
    </row>
    <row r="688" spans="1:21" hidden="1" x14ac:dyDescent="0.3">
      <c r="A688" s="184" t="s">
        <v>212</v>
      </c>
      <c r="B688" s="185" t="s">
        <v>1504</v>
      </c>
      <c r="C688" s="185" t="s">
        <v>1505</v>
      </c>
      <c r="D688" s="185" t="s">
        <v>1506</v>
      </c>
      <c r="E688" s="185" t="s">
        <v>103</v>
      </c>
      <c r="F688" s="185" t="s">
        <v>245</v>
      </c>
      <c r="G688" s="186">
        <v>44986</v>
      </c>
      <c r="H688" s="185" t="s">
        <v>1507</v>
      </c>
      <c r="I688" s="257"/>
      <c r="J688" s="185" t="s">
        <v>144</v>
      </c>
      <c r="K688" s="185" t="s">
        <v>105</v>
      </c>
      <c r="L688" s="186">
        <v>45093</v>
      </c>
      <c r="M688" s="187">
        <v>45093</v>
      </c>
      <c r="O688" s="33" t="str">
        <f>VLOOKUP($A688,Master!$A:$B,2,0)&amp;$K688&amp;$L688</f>
        <v>Corolla CrossKGL45093</v>
      </c>
      <c r="P688" s="33" t="str">
        <f>IF(OR($A688="KE0",$A688="KZ0",$A688="KV0",$A688="KH0",$A688="KE",$A688="KZ",),VLOOKUP($A688&amp;$F688,Master!$D:$E,2,0)&amp;$K688&amp;$L688,VLOOKUP($A688,Master!$D:$E,2,0)&amp;Sheet1!$K688&amp;Sheet1!$L688)</f>
        <v>Corolla CrossKGL45093</v>
      </c>
      <c r="Q688" s="33" t="str">
        <f t="shared" si="20"/>
        <v>CXV0KGL45093</v>
      </c>
      <c r="R688" s="33" t="str">
        <f>IF(IF(VLOOKUP($A688,Master!$G:$J,4,0)="x",Sheet1!$A688,"")="","",IF(VLOOKUP($A688,Master!$G:$J,4,0)="x",Sheet1!$A688,"")&amp;$K688&amp;$L688)</f>
        <v>CXV0KGL45093</v>
      </c>
      <c r="S688" s="33" t="e">
        <f>IF(VLOOKUP($A688,Master!$L:$M,2,0)=0,"",VLOOKUP($A688,Master!$L:$M,2,0)&amp;$K688&amp;$M688)</f>
        <v>#N/A</v>
      </c>
      <c r="T688" s="33" t="str">
        <f t="shared" si="21"/>
        <v>CXV0KGL</v>
      </c>
      <c r="U688" s="179"/>
    </row>
    <row r="689" spans="1:21" hidden="1" x14ac:dyDescent="0.3">
      <c r="A689" s="184" t="s">
        <v>212</v>
      </c>
      <c r="B689" s="185" t="s">
        <v>1348</v>
      </c>
      <c r="C689" s="185" t="s">
        <v>1349</v>
      </c>
      <c r="D689" s="185" t="s">
        <v>1350</v>
      </c>
      <c r="E689" s="185" t="s">
        <v>247</v>
      </c>
      <c r="F689" s="185" t="s">
        <v>245</v>
      </c>
      <c r="G689" s="186">
        <v>44986</v>
      </c>
      <c r="H689" s="185" t="s">
        <v>1351</v>
      </c>
      <c r="I689" s="257"/>
      <c r="J689" s="185" t="s">
        <v>117</v>
      </c>
      <c r="K689" s="185" t="s">
        <v>105</v>
      </c>
      <c r="L689" s="186">
        <v>45096</v>
      </c>
      <c r="M689" s="187">
        <v>45096</v>
      </c>
      <c r="O689" s="33" t="str">
        <f>VLOOKUP($A689,Master!$A:$B,2,0)&amp;$K689&amp;$L689</f>
        <v>Corolla CrossKGL45096</v>
      </c>
      <c r="P689" s="33" t="str">
        <f>IF(OR($A689="KE0",$A689="KZ0",$A689="KV0",$A689="KH0",$A689="KE",$A689="KZ",),VLOOKUP($A689&amp;$F689,Master!$D:$E,2,0)&amp;$K689&amp;$L689,VLOOKUP($A689,Master!$D:$E,2,0)&amp;Sheet1!$K689&amp;Sheet1!$L689)</f>
        <v>Corolla CrossKGL45096</v>
      </c>
      <c r="Q689" s="33" t="str">
        <f t="shared" si="20"/>
        <v>CXV0KGL45096</v>
      </c>
      <c r="R689" s="33" t="str">
        <f>IF(IF(VLOOKUP($A689,Master!$G:$J,4,0)="x",Sheet1!$A689,"")="","",IF(VLOOKUP($A689,Master!$G:$J,4,0)="x",Sheet1!$A689,"")&amp;$K689&amp;$L689)</f>
        <v>CXV0KGL45096</v>
      </c>
      <c r="S689" s="33" t="e">
        <f>IF(VLOOKUP($A689,Master!$L:$M,2,0)=0,"",VLOOKUP($A689,Master!$L:$M,2,0)&amp;$K689&amp;$M689)</f>
        <v>#N/A</v>
      </c>
      <c r="T689" s="33" t="str">
        <f t="shared" si="21"/>
        <v>CXV0KGL</v>
      </c>
      <c r="U689" s="179"/>
    </row>
    <row r="690" spans="1:21" hidden="1" x14ac:dyDescent="0.3">
      <c r="A690" s="184" t="s">
        <v>212</v>
      </c>
      <c r="B690" s="185" t="s">
        <v>1660</v>
      </c>
      <c r="C690" s="185" t="s">
        <v>1661</v>
      </c>
      <c r="D690" s="185" t="s">
        <v>1662</v>
      </c>
      <c r="E690" s="185" t="s">
        <v>103</v>
      </c>
      <c r="F690" s="185" t="s">
        <v>246</v>
      </c>
      <c r="G690" s="186">
        <v>44927</v>
      </c>
      <c r="H690" s="185" t="s">
        <v>1663</v>
      </c>
      <c r="I690" s="257"/>
      <c r="J690" s="185" t="s">
        <v>243</v>
      </c>
      <c r="K690" s="185" t="s">
        <v>105</v>
      </c>
      <c r="L690" s="186">
        <v>45097</v>
      </c>
      <c r="M690" s="187">
        <v>45097</v>
      </c>
      <c r="O690" s="33" t="str">
        <f>VLOOKUP($A690,Master!$A:$B,2,0)&amp;$K690&amp;$L690</f>
        <v>Corolla CrossKGL45097</v>
      </c>
      <c r="P690" s="33" t="str">
        <f>IF(OR($A690="KE0",$A690="KZ0",$A690="KV0",$A690="KH0",$A690="KE",$A690="KZ",),VLOOKUP($A690&amp;$F690,Master!$D:$E,2,0)&amp;$K690&amp;$L690,VLOOKUP($A690,Master!$D:$E,2,0)&amp;Sheet1!$K690&amp;Sheet1!$L690)</f>
        <v>Corolla CrossKGL45097</v>
      </c>
      <c r="Q690" s="33" t="str">
        <f t="shared" si="20"/>
        <v>CXV0KGL45097</v>
      </c>
      <c r="R690" s="33" t="str">
        <f>IF(IF(VLOOKUP($A690,Master!$G:$J,4,0)="x",Sheet1!$A690,"")="","",IF(VLOOKUP($A690,Master!$G:$J,4,0)="x",Sheet1!$A690,"")&amp;$K690&amp;$L690)</f>
        <v>CXV0KGL45097</v>
      </c>
      <c r="S690" s="33" t="e">
        <f>IF(VLOOKUP($A690,Master!$L:$M,2,0)=0,"",VLOOKUP($A690,Master!$L:$M,2,0)&amp;$K690&amp;$M690)</f>
        <v>#N/A</v>
      </c>
      <c r="T690" s="33" t="str">
        <f t="shared" si="21"/>
        <v>CXV0KGL</v>
      </c>
      <c r="U690" s="179"/>
    </row>
    <row r="691" spans="1:21" hidden="1" x14ac:dyDescent="0.3">
      <c r="A691" s="184" t="s">
        <v>212</v>
      </c>
      <c r="B691" s="185" t="s">
        <v>3702</v>
      </c>
      <c r="C691" s="185" t="s">
        <v>3703</v>
      </c>
      <c r="D691" s="185" t="s">
        <v>3704</v>
      </c>
      <c r="E691" s="185" t="s">
        <v>248</v>
      </c>
      <c r="F691" s="185" t="s">
        <v>245</v>
      </c>
      <c r="G691" s="186">
        <v>44927</v>
      </c>
      <c r="H691" s="185" t="s">
        <v>3705</v>
      </c>
      <c r="I691" s="257"/>
      <c r="J691" s="185" t="s">
        <v>168</v>
      </c>
      <c r="K691" s="185" t="s">
        <v>105</v>
      </c>
      <c r="L691" s="186">
        <v>45114</v>
      </c>
      <c r="M691" s="187">
        <v>45114</v>
      </c>
      <c r="O691" s="33" t="str">
        <f>VLOOKUP($A691,Master!$A:$B,2,0)&amp;$K691&amp;$L691</f>
        <v>Corolla CrossKGL45114</v>
      </c>
      <c r="P691" s="33" t="str">
        <f>IF(OR($A691="KE0",$A691="KZ0",$A691="KV0",$A691="KH0",$A691="KE",$A691="KZ",),VLOOKUP($A691&amp;$F691,Master!$D:$E,2,0)&amp;$K691&amp;$L691,VLOOKUP($A691,Master!$D:$E,2,0)&amp;Sheet1!$K691&amp;Sheet1!$L691)</f>
        <v>Corolla CrossKGL45114</v>
      </c>
      <c r="Q691" s="33" t="str">
        <f t="shared" si="20"/>
        <v>CXV0KGL45114</v>
      </c>
      <c r="R691" s="33" t="str">
        <f>IF(IF(VLOOKUP($A691,Master!$G:$J,4,0)="x",Sheet1!$A691,"")="","",IF(VLOOKUP($A691,Master!$G:$J,4,0)="x",Sheet1!$A691,"")&amp;$K691&amp;$L691)</f>
        <v>CXV0KGL45114</v>
      </c>
      <c r="S691" s="33" t="e">
        <f>IF(VLOOKUP($A691,Master!$L:$M,2,0)=0,"",VLOOKUP($A691,Master!$L:$M,2,0)&amp;$K691&amp;$M691)</f>
        <v>#N/A</v>
      </c>
      <c r="T691" s="33" t="str">
        <f t="shared" si="21"/>
        <v>CXV0KGL</v>
      </c>
      <c r="U691" s="179"/>
    </row>
    <row r="692" spans="1:21" hidden="1" x14ac:dyDescent="0.3">
      <c r="A692" s="184" t="s">
        <v>212</v>
      </c>
      <c r="B692" s="185" t="s">
        <v>3494</v>
      </c>
      <c r="C692" s="185" t="s">
        <v>3495</v>
      </c>
      <c r="D692" s="185" t="s">
        <v>3496</v>
      </c>
      <c r="E692" s="185" t="s">
        <v>248</v>
      </c>
      <c r="F692" s="185" t="s">
        <v>246</v>
      </c>
      <c r="G692" s="186">
        <v>44927</v>
      </c>
      <c r="H692" s="185" t="s">
        <v>3497</v>
      </c>
      <c r="I692" s="257"/>
      <c r="J692" s="185" t="s">
        <v>168</v>
      </c>
      <c r="K692" s="185" t="s">
        <v>105</v>
      </c>
      <c r="L692" s="186">
        <v>45114</v>
      </c>
      <c r="M692" s="187">
        <v>45114</v>
      </c>
      <c r="O692" s="33" t="str">
        <f>VLOOKUP($A692,Master!$A:$B,2,0)&amp;$K692&amp;$L692</f>
        <v>Corolla CrossKGL45114</v>
      </c>
      <c r="P692" s="33" t="str">
        <f>IF(OR($A692="KE0",$A692="KZ0",$A692="KV0",$A692="KH0",$A692="KE",$A692="KZ",),VLOOKUP($A692&amp;$F692,Master!$D:$E,2,0)&amp;$K692&amp;$L692,VLOOKUP($A692,Master!$D:$E,2,0)&amp;Sheet1!$K692&amp;Sheet1!$L692)</f>
        <v>Corolla CrossKGL45114</v>
      </c>
      <c r="Q692" s="33" t="str">
        <f t="shared" si="20"/>
        <v>CXV0KGL45114</v>
      </c>
      <c r="R692" s="33" t="str">
        <f>IF(IF(VLOOKUP($A692,Master!$G:$J,4,0)="x",Sheet1!$A692,"")="","",IF(VLOOKUP($A692,Master!$G:$J,4,0)="x",Sheet1!$A692,"")&amp;$K692&amp;$L692)</f>
        <v>CXV0KGL45114</v>
      </c>
      <c r="S692" s="33" t="e">
        <f>IF(VLOOKUP($A692,Master!$L:$M,2,0)=0,"",VLOOKUP($A692,Master!$L:$M,2,0)&amp;$K692&amp;$M692)</f>
        <v>#N/A</v>
      </c>
      <c r="T692" s="33" t="str">
        <f t="shared" si="21"/>
        <v>CXV0KGL</v>
      </c>
      <c r="U692" s="179"/>
    </row>
    <row r="693" spans="1:21" hidden="1" x14ac:dyDescent="0.3">
      <c r="A693" s="184" t="s">
        <v>212</v>
      </c>
      <c r="B693" s="185" t="s">
        <v>3946</v>
      </c>
      <c r="C693" s="185" t="s">
        <v>3947</v>
      </c>
      <c r="D693" s="185" t="s">
        <v>3948</v>
      </c>
      <c r="E693" s="185" t="s">
        <v>248</v>
      </c>
      <c r="F693" s="185" t="s">
        <v>246</v>
      </c>
      <c r="G693" s="186">
        <v>44927</v>
      </c>
      <c r="H693" s="185" t="s">
        <v>3949</v>
      </c>
      <c r="I693" s="257"/>
      <c r="J693" s="185" t="s">
        <v>243</v>
      </c>
      <c r="K693" s="185" t="s">
        <v>105</v>
      </c>
      <c r="L693" s="186">
        <v>45114</v>
      </c>
      <c r="M693" s="187">
        <v>45114</v>
      </c>
      <c r="O693" s="33" t="str">
        <f>VLOOKUP($A693,Master!$A:$B,2,0)&amp;$K693&amp;$L693</f>
        <v>Corolla CrossKGL45114</v>
      </c>
      <c r="P693" s="33" t="str">
        <f>IF(OR($A693="KE0",$A693="KZ0",$A693="KV0",$A693="KH0",$A693="KE",$A693="KZ",),VLOOKUP($A693&amp;$F693,Master!$D:$E,2,0)&amp;$K693&amp;$L693,VLOOKUP($A693,Master!$D:$E,2,0)&amp;Sheet1!$K693&amp;Sheet1!$L693)</f>
        <v>Corolla CrossKGL45114</v>
      </c>
      <c r="Q693" s="33" t="str">
        <f t="shared" si="20"/>
        <v>CXV0KGL45114</v>
      </c>
      <c r="R693" s="33" t="str">
        <f>IF(IF(VLOOKUP($A693,Master!$G:$J,4,0)="x",Sheet1!$A693,"")="","",IF(VLOOKUP($A693,Master!$G:$J,4,0)="x",Sheet1!$A693,"")&amp;$K693&amp;$L693)</f>
        <v>CXV0KGL45114</v>
      </c>
      <c r="S693" s="33" t="e">
        <f>IF(VLOOKUP($A693,Master!$L:$M,2,0)=0,"",VLOOKUP($A693,Master!$L:$M,2,0)&amp;$K693&amp;$M693)</f>
        <v>#N/A</v>
      </c>
      <c r="T693" s="33" t="str">
        <f t="shared" si="21"/>
        <v>CXV0KGL</v>
      </c>
      <c r="U693" s="179"/>
    </row>
    <row r="694" spans="1:21" hidden="1" x14ac:dyDescent="0.3">
      <c r="A694" s="184" t="s">
        <v>212</v>
      </c>
      <c r="B694" s="185" t="s">
        <v>3654</v>
      </c>
      <c r="C694" s="185" t="s">
        <v>3655</v>
      </c>
      <c r="D694" s="185" t="s">
        <v>3656</v>
      </c>
      <c r="E694" s="185" t="s">
        <v>248</v>
      </c>
      <c r="F694" s="185" t="s">
        <v>246</v>
      </c>
      <c r="G694" s="186">
        <v>44927</v>
      </c>
      <c r="H694" s="185" t="s">
        <v>3657</v>
      </c>
      <c r="I694" s="257"/>
      <c r="J694" s="185" t="s">
        <v>256</v>
      </c>
      <c r="K694" s="185" t="s">
        <v>105</v>
      </c>
      <c r="L694" s="186">
        <v>45114</v>
      </c>
      <c r="M694" s="187">
        <v>45114</v>
      </c>
      <c r="O694" s="33" t="str">
        <f>VLOOKUP($A694,Master!$A:$B,2,0)&amp;$K694&amp;$L694</f>
        <v>Corolla CrossKGL45114</v>
      </c>
      <c r="P694" s="33" t="str">
        <f>IF(OR($A694="KE0",$A694="KZ0",$A694="KV0",$A694="KH0",$A694="KE",$A694="KZ",),VLOOKUP($A694&amp;$F694,Master!$D:$E,2,0)&amp;$K694&amp;$L694,VLOOKUP($A694,Master!$D:$E,2,0)&amp;Sheet1!$K694&amp;Sheet1!$L694)</f>
        <v>Corolla CrossKGL45114</v>
      </c>
      <c r="Q694" s="33" t="str">
        <f t="shared" si="20"/>
        <v>CXV0KGL45114</v>
      </c>
      <c r="R694" s="33" t="str">
        <f>IF(IF(VLOOKUP($A694,Master!$G:$J,4,0)="x",Sheet1!$A694,"")="","",IF(VLOOKUP($A694,Master!$G:$J,4,0)="x",Sheet1!$A694,"")&amp;$K694&amp;$L694)</f>
        <v>CXV0KGL45114</v>
      </c>
      <c r="S694" s="33" t="e">
        <f>IF(VLOOKUP($A694,Master!$L:$M,2,0)=0,"",VLOOKUP($A694,Master!$L:$M,2,0)&amp;$K694&amp;$M694)</f>
        <v>#N/A</v>
      </c>
      <c r="T694" s="33" t="str">
        <f t="shared" si="21"/>
        <v>CXV0KGL</v>
      </c>
      <c r="U694" s="179"/>
    </row>
    <row r="695" spans="1:21" hidden="1" x14ac:dyDescent="0.3">
      <c r="A695" s="184" t="s">
        <v>212</v>
      </c>
      <c r="B695" s="185" t="s">
        <v>3578</v>
      </c>
      <c r="C695" s="185" t="s">
        <v>3579</v>
      </c>
      <c r="D695" s="185" t="s">
        <v>3580</v>
      </c>
      <c r="E695" s="185" t="s">
        <v>248</v>
      </c>
      <c r="F695" s="185" t="s">
        <v>246</v>
      </c>
      <c r="G695" s="186">
        <v>44927</v>
      </c>
      <c r="H695" s="185" t="s">
        <v>3581</v>
      </c>
      <c r="I695" s="257"/>
      <c r="J695" s="185" t="s">
        <v>148</v>
      </c>
      <c r="K695" s="185" t="s">
        <v>105</v>
      </c>
      <c r="L695" s="186">
        <v>45114</v>
      </c>
      <c r="M695" s="187">
        <v>45114</v>
      </c>
      <c r="O695" s="33" t="str">
        <f>VLOOKUP($A695,Master!$A:$B,2,0)&amp;$K695&amp;$L695</f>
        <v>Corolla CrossKGL45114</v>
      </c>
      <c r="P695" s="33" t="str">
        <f>IF(OR($A695="KE0",$A695="KZ0",$A695="KV0",$A695="KH0",$A695="KE",$A695="KZ",),VLOOKUP($A695&amp;$F695,Master!$D:$E,2,0)&amp;$K695&amp;$L695,VLOOKUP($A695,Master!$D:$E,2,0)&amp;Sheet1!$K695&amp;Sheet1!$L695)</f>
        <v>Corolla CrossKGL45114</v>
      </c>
      <c r="Q695" s="33" t="str">
        <f t="shared" si="20"/>
        <v>CXV0KGL45114</v>
      </c>
      <c r="R695" s="33" t="str">
        <f>IF(IF(VLOOKUP($A695,Master!$G:$J,4,0)="x",Sheet1!$A695,"")="","",IF(VLOOKUP($A695,Master!$G:$J,4,0)="x",Sheet1!$A695,"")&amp;$K695&amp;$L695)</f>
        <v>CXV0KGL45114</v>
      </c>
      <c r="S695" s="33" t="e">
        <f>IF(VLOOKUP($A695,Master!$L:$M,2,0)=0,"",VLOOKUP($A695,Master!$L:$M,2,0)&amp;$K695&amp;$M695)</f>
        <v>#N/A</v>
      </c>
      <c r="T695" s="33" t="str">
        <f t="shared" si="21"/>
        <v>CXV0KGL</v>
      </c>
      <c r="U695" s="179"/>
    </row>
    <row r="696" spans="1:21" hidden="1" x14ac:dyDescent="0.3">
      <c r="A696" s="184" t="s">
        <v>212</v>
      </c>
      <c r="B696" s="185" t="s">
        <v>3594</v>
      </c>
      <c r="C696" s="185" t="s">
        <v>3595</v>
      </c>
      <c r="D696" s="185" t="s">
        <v>3596</v>
      </c>
      <c r="E696" s="185" t="s">
        <v>248</v>
      </c>
      <c r="F696" s="185" t="s">
        <v>246</v>
      </c>
      <c r="G696" s="186">
        <v>44927</v>
      </c>
      <c r="H696" s="185" t="s">
        <v>3597</v>
      </c>
      <c r="I696" s="257"/>
      <c r="J696" s="185" t="s">
        <v>147</v>
      </c>
      <c r="K696" s="185" t="s">
        <v>105</v>
      </c>
      <c r="L696" s="186">
        <v>45114</v>
      </c>
      <c r="M696" s="187">
        <v>45114</v>
      </c>
      <c r="O696" s="33" t="str">
        <f>VLOOKUP($A696,Master!$A:$B,2,0)&amp;$K696&amp;$L696</f>
        <v>Corolla CrossKGL45114</v>
      </c>
      <c r="P696" s="33" t="str">
        <f>IF(OR($A696="KE0",$A696="KZ0",$A696="KV0",$A696="KH0",$A696="KE",$A696="KZ",),VLOOKUP($A696&amp;$F696,Master!$D:$E,2,0)&amp;$K696&amp;$L696,VLOOKUP($A696,Master!$D:$E,2,0)&amp;Sheet1!$K696&amp;Sheet1!$L696)</f>
        <v>Corolla CrossKGL45114</v>
      </c>
      <c r="Q696" s="33" t="str">
        <f t="shared" si="20"/>
        <v>CXV0KGL45114</v>
      </c>
      <c r="R696" s="33" t="str">
        <f>IF(IF(VLOOKUP($A696,Master!$G:$J,4,0)="x",Sheet1!$A696,"")="","",IF(VLOOKUP($A696,Master!$G:$J,4,0)="x",Sheet1!$A696,"")&amp;$K696&amp;$L696)</f>
        <v>CXV0KGL45114</v>
      </c>
      <c r="S696" s="33" t="e">
        <f>IF(VLOOKUP($A696,Master!$L:$M,2,0)=0,"",VLOOKUP($A696,Master!$L:$M,2,0)&amp;$K696&amp;$M696)</f>
        <v>#N/A</v>
      </c>
      <c r="T696" s="33" t="str">
        <f t="shared" si="21"/>
        <v>CXV0KGL</v>
      </c>
      <c r="U696" s="179"/>
    </row>
    <row r="697" spans="1:21" hidden="1" x14ac:dyDescent="0.3">
      <c r="A697" s="184" t="s">
        <v>212</v>
      </c>
      <c r="B697" s="185" t="s">
        <v>4106</v>
      </c>
      <c r="C697" s="185" t="s">
        <v>4107</v>
      </c>
      <c r="D697" s="185" t="s">
        <v>4108</v>
      </c>
      <c r="E697" s="185" t="s">
        <v>248</v>
      </c>
      <c r="F697" s="185" t="s">
        <v>246</v>
      </c>
      <c r="G697" s="186">
        <v>44927</v>
      </c>
      <c r="H697" s="185" t="s">
        <v>4109</v>
      </c>
      <c r="I697" s="257"/>
      <c r="J697" s="185" t="s">
        <v>181</v>
      </c>
      <c r="K697" s="185" t="s">
        <v>105</v>
      </c>
      <c r="L697" s="186">
        <v>45114</v>
      </c>
      <c r="M697" s="187">
        <v>45114</v>
      </c>
      <c r="O697" s="33" t="str">
        <f>VLOOKUP($A697,Master!$A:$B,2,0)&amp;$K697&amp;$L697</f>
        <v>Corolla CrossKGL45114</v>
      </c>
      <c r="P697" s="33" t="str">
        <f>IF(OR($A697="KE0",$A697="KZ0",$A697="KV0",$A697="KH0",$A697="KE",$A697="KZ",),VLOOKUP($A697&amp;$F697,Master!$D:$E,2,0)&amp;$K697&amp;$L697,VLOOKUP($A697,Master!$D:$E,2,0)&amp;Sheet1!$K697&amp;Sheet1!$L697)</f>
        <v>Corolla CrossKGL45114</v>
      </c>
      <c r="Q697" s="33" t="str">
        <f t="shared" si="20"/>
        <v>CXV0KGL45114</v>
      </c>
      <c r="R697" s="33" t="str">
        <f>IF(IF(VLOOKUP($A697,Master!$G:$J,4,0)="x",Sheet1!$A697,"")="","",IF(VLOOKUP($A697,Master!$G:$J,4,0)="x",Sheet1!$A697,"")&amp;$K697&amp;$L697)</f>
        <v>CXV0KGL45114</v>
      </c>
      <c r="S697" s="33" t="e">
        <f>IF(VLOOKUP($A697,Master!$L:$M,2,0)=0,"",VLOOKUP($A697,Master!$L:$M,2,0)&amp;$K697&amp;$M697)</f>
        <v>#N/A</v>
      </c>
      <c r="T697" s="33" t="str">
        <f t="shared" si="21"/>
        <v>CXV0KGL</v>
      </c>
      <c r="U697" s="179"/>
    </row>
    <row r="698" spans="1:21" hidden="1" x14ac:dyDescent="0.3">
      <c r="A698" s="184" t="s">
        <v>212</v>
      </c>
      <c r="B698" s="185" t="s">
        <v>4070</v>
      </c>
      <c r="C698" s="185" t="s">
        <v>4071</v>
      </c>
      <c r="D698" s="185" t="s">
        <v>4072</v>
      </c>
      <c r="E698" s="185" t="s">
        <v>247</v>
      </c>
      <c r="F698" s="185" t="s">
        <v>245</v>
      </c>
      <c r="G698" s="186">
        <v>44986</v>
      </c>
      <c r="H698" s="185" t="s">
        <v>4073</v>
      </c>
      <c r="I698" s="257"/>
      <c r="J698" s="185" t="s">
        <v>106</v>
      </c>
      <c r="K698" s="185" t="s">
        <v>105</v>
      </c>
      <c r="L698" s="186">
        <v>45113</v>
      </c>
      <c r="M698" s="187">
        <v>45113</v>
      </c>
      <c r="O698" s="33" t="str">
        <f>VLOOKUP($A698,Master!$A:$B,2,0)&amp;$K698&amp;$L698</f>
        <v>Corolla CrossKGL45113</v>
      </c>
      <c r="P698" s="33" t="str">
        <f>IF(OR($A698="KE0",$A698="KZ0",$A698="KV0",$A698="KH0",$A698="KE",$A698="KZ",),VLOOKUP($A698&amp;$F698,Master!$D:$E,2,0)&amp;$K698&amp;$L698,VLOOKUP($A698,Master!$D:$E,2,0)&amp;Sheet1!$K698&amp;Sheet1!$L698)</f>
        <v>Corolla CrossKGL45113</v>
      </c>
      <c r="Q698" s="33" t="str">
        <f t="shared" si="20"/>
        <v>CXV0KGL45113</v>
      </c>
      <c r="R698" s="33" t="str">
        <f>IF(IF(VLOOKUP($A698,Master!$G:$J,4,0)="x",Sheet1!$A698,"")="","",IF(VLOOKUP($A698,Master!$G:$J,4,0)="x",Sheet1!$A698,"")&amp;$K698&amp;$L698)</f>
        <v>CXV0KGL45113</v>
      </c>
      <c r="S698" s="33" t="e">
        <f>IF(VLOOKUP($A698,Master!$L:$M,2,0)=0,"",VLOOKUP($A698,Master!$L:$M,2,0)&amp;$K698&amp;$M698)</f>
        <v>#N/A</v>
      </c>
      <c r="T698" s="33" t="str">
        <f t="shared" si="21"/>
        <v>CXV0KGL</v>
      </c>
      <c r="U698" s="179"/>
    </row>
    <row r="699" spans="1:21" hidden="1" x14ac:dyDescent="0.3">
      <c r="A699" s="184" t="s">
        <v>212</v>
      </c>
      <c r="B699" s="185" t="s">
        <v>4058</v>
      </c>
      <c r="C699" s="185" t="s">
        <v>4059</v>
      </c>
      <c r="D699" s="185" t="s">
        <v>4060</v>
      </c>
      <c r="E699" s="185" t="s">
        <v>103</v>
      </c>
      <c r="F699" s="185" t="s">
        <v>245</v>
      </c>
      <c r="G699" s="186">
        <v>44986</v>
      </c>
      <c r="H699" s="185" t="s">
        <v>4061</v>
      </c>
      <c r="I699" s="257"/>
      <c r="J699" s="185" t="s">
        <v>117</v>
      </c>
      <c r="K699" s="185" t="s">
        <v>105</v>
      </c>
      <c r="L699" s="186">
        <v>45114</v>
      </c>
      <c r="M699" s="187">
        <v>45114</v>
      </c>
      <c r="O699" s="33" t="str">
        <f>VLOOKUP($A699,Master!$A:$B,2,0)&amp;$K699&amp;$L699</f>
        <v>Corolla CrossKGL45114</v>
      </c>
      <c r="P699" s="33" t="str">
        <f>IF(OR($A699="KE0",$A699="KZ0",$A699="KV0",$A699="KH0",$A699="KE",$A699="KZ",),VLOOKUP($A699&amp;$F699,Master!$D:$E,2,0)&amp;$K699&amp;$L699,VLOOKUP($A699,Master!$D:$E,2,0)&amp;Sheet1!$K699&amp;Sheet1!$L699)</f>
        <v>Corolla CrossKGL45114</v>
      </c>
      <c r="Q699" s="33" t="str">
        <f t="shared" si="20"/>
        <v>CXV0KGL45114</v>
      </c>
      <c r="R699" s="33" t="str">
        <f>IF(IF(VLOOKUP($A699,Master!$G:$J,4,0)="x",Sheet1!$A699,"")="","",IF(VLOOKUP($A699,Master!$G:$J,4,0)="x",Sheet1!$A699,"")&amp;$K699&amp;$L699)</f>
        <v>CXV0KGL45114</v>
      </c>
      <c r="S699" s="33" t="e">
        <f>IF(VLOOKUP($A699,Master!$L:$M,2,0)=0,"",VLOOKUP($A699,Master!$L:$M,2,0)&amp;$K699&amp;$M699)</f>
        <v>#N/A</v>
      </c>
      <c r="T699" s="33" t="str">
        <f t="shared" si="21"/>
        <v>CXV0KGL</v>
      </c>
      <c r="U699" s="179"/>
    </row>
    <row r="700" spans="1:21" hidden="1" x14ac:dyDescent="0.3">
      <c r="A700" s="184" t="s">
        <v>212</v>
      </c>
      <c r="B700" s="185" t="s">
        <v>1153</v>
      </c>
      <c r="C700" s="185" t="s">
        <v>1154</v>
      </c>
      <c r="D700" s="185" t="s">
        <v>1155</v>
      </c>
      <c r="E700" s="185" t="s">
        <v>103</v>
      </c>
      <c r="F700" s="185" t="s">
        <v>245</v>
      </c>
      <c r="G700" s="186">
        <v>44986</v>
      </c>
      <c r="H700" s="185" t="s">
        <v>1156</v>
      </c>
      <c r="I700" s="257"/>
      <c r="J700" s="185" t="s">
        <v>106</v>
      </c>
      <c r="K700" s="185" t="s">
        <v>105</v>
      </c>
      <c r="L700" s="186">
        <v>45097</v>
      </c>
      <c r="M700" s="187">
        <v>45097</v>
      </c>
      <c r="O700" s="33" t="str">
        <f>VLOOKUP($A700,Master!$A:$B,2,0)&amp;$K700&amp;$L700</f>
        <v>Corolla CrossKGL45097</v>
      </c>
      <c r="P700" s="33" t="str">
        <f>IF(OR($A700="KE0",$A700="KZ0",$A700="KV0",$A700="KH0",$A700="KE",$A700="KZ",),VLOOKUP($A700&amp;$F700,Master!$D:$E,2,0)&amp;$K700&amp;$L700,VLOOKUP($A700,Master!$D:$E,2,0)&amp;Sheet1!$K700&amp;Sheet1!$L700)</f>
        <v>Corolla CrossKGL45097</v>
      </c>
      <c r="Q700" s="33" t="str">
        <f t="shared" si="20"/>
        <v>CXV0KGL45097</v>
      </c>
      <c r="R700" s="33" t="str">
        <f>IF(IF(VLOOKUP($A700,Master!$G:$J,4,0)="x",Sheet1!$A700,"")="","",IF(VLOOKUP($A700,Master!$G:$J,4,0)="x",Sheet1!$A700,"")&amp;$K700&amp;$L700)</f>
        <v>CXV0KGL45097</v>
      </c>
      <c r="S700" s="33" t="e">
        <f>IF(VLOOKUP($A700,Master!$L:$M,2,0)=0,"",VLOOKUP($A700,Master!$L:$M,2,0)&amp;$K700&amp;$M700)</f>
        <v>#N/A</v>
      </c>
      <c r="T700" s="33" t="str">
        <f t="shared" si="21"/>
        <v>CXV0KGL</v>
      </c>
      <c r="U700" s="179"/>
    </row>
    <row r="701" spans="1:21" hidden="1" x14ac:dyDescent="0.3">
      <c r="A701" s="184" t="s">
        <v>212</v>
      </c>
      <c r="B701" s="185" t="s">
        <v>4202</v>
      </c>
      <c r="C701" s="185" t="s">
        <v>4203</v>
      </c>
      <c r="D701" s="185" t="s">
        <v>4204</v>
      </c>
      <c r="E701" s="185" t="s">
        <v>103</v>
      </c>
      <c r="F701" s="185" t="s">
        <v>245</v>
      </c>
      <c r="G701" s="186">
        <v>44986</v>
      </c>
      <c r="H701" s="185" t="s">
        <v>4205</v>
      </c>
      <c r="I701" s="257"/>
      <c r="J701" s="185" t="s">
        <v>106</v>
      </c>
      <c r="K701" s="185" t="s">
        <v>105</v>
      </c>
      <c r="L701" s="186">
        <v>45117</v>
      </c>
      <c r="M701" s="187">
        <v>45117</v>
      </c>
      <c r="O701" s="33" t="str">
        <f>VLOOKUP($A701,Master!$A:$B,2,0)&amp;$K701&amp;$L701</f>
        <v>Corolla CrossKGL45117</v>
      </c>
      <c r="P701" s="33" t="str">
        <f>IF(OR($A701="KE0",$A701="KZ0",$A701="KV0",$A701="KH0",$A701="KE",$A701="KZ",),VLOOKUP($A701&amp;$F701,Master!$D:$E,2,0)&amp;$K701&amp;$L701,VLOOKUP($A701,Master!$D:$E,2,0)&amp;Sheet1!$K701&amp;Sheet1!$L701)</f>
        <v>Corolla CrossKGL45117</v>
      </c>
      <c r="Q701" s="33" t="str">
        <f t="shared" si="20"/>
        <v>CXV0KGL45117</v>
      </c>
      <c r="R701" s="33" t="str">
        <f>IF(IF(VLOOKUP($A701,Master!$G:$J,4,0)="x",Sheet1!$A701,"")="","",IF(VLOOKUP($A701,Master!$G:$J,4,0)="x",Sheet1!$A701,"")&amp;$K701&amp;$L701)</f>
        <v>CXV0KGL45117</v>
      </c>
      <c r="S701" s="33" t="e">
        <f>IF(VLOOKUP($A701,Master!$L:$M,2,0)=0,"",VLOOKUP($A701,Master!$L:$M,2,0)&amp;$K701&amp;$M701)</f>
        <v>#N/A</v>
      </c>
      <c r="T701" s="33" t="str">
        <f t="shared" si="21"/>
        <v>CXV0KGL</v>
      </c>
      <c r="U701" s="179"/>
    </row>
    <row r="702" spans="1:21" hidden="1" x14ac:dyDescent="0.3">
      <c r="A702" s="184" t="s">
        <v>212</v>
      </c>
      <c r="B702" s="185" t="s">
        <v>4206</v>
      </c>
      <c r="C702" s="185" t="s">
        <v>4207</v>
      </c>
      <c r="D702" s="185" t="s">
        <v>4208</v>
      </c>
      <c r="E702" s="185" t="s">
        <v>247</v>
      </c>
      <c r="F702" s="185" t="s">
        <v>246</v>
      </c>
      <c r="G702" s="186">
        <v>44986</v>
      </c>
      <c r="H702" s="185" t="s">
        <v>4209</v>
      </c>
      <c r="I702" s="257"/>
      <c r="J702" s="185" t="s">
        <v>144</v>
      </c>
      <c r="K702" s="185" t="s">
        <v>105</v>
      </c>
      <c r="L702" s="186">
        <v>45114</v>
      </c>
      <c r="M702" s="187">
        <v>45114</v>
      </c>
      <c r="O702" s="33" t="str">
        <f>VLOOKUP($A702,Master!$A:$B,2,0)&amp;$K702&amp;$L702</f>
        <v>Corolla CrossKGL45114</v>
      </c>
      <c r="P702" s="33" t="str">
        <f>IF(OR($A702="KE0",$A702="KZ0",$A702="KV0",$A702="KH0",$A702="KE",$A702="KZ",),VLOOKUP($A702&amp;$F702,Master!$D:$E,2,0)&amp;$K702&amp;$L702,VLOOKUP($A702,Master!$D:$E,2,0)&amp;Sheet1!$K702&amp;Sheet1!$L702)</f>
        <v>Corolla CrossKGL45114</v>
      </c>
      <c r="Q702" s="33" t="str">
        <f t="shared" si="20"/>
        <v>CXV0KGL45114</v>
      </c>
      <c r="R702" s="33" t="str">
        <f>IF(IF(VLOOKUP($A702,Master!$G:$J,4,0)="x",Sheet1!$A702,"")="","",IF(VLOOKUP($A702,Master!$G:$J,4,0)="x",Sheet1!$A702,"")&amp;$K702&amp;$L702)</f>
        <v>CXV0KGL45114</v>
      </c>
      <c r="S702" s="33" t="e">
        <f>IF(VLOOKUP($A702,Master!$L:$M,2,0)=0,"",VLOOKUP($A702,Master!$L:$M,2,0)&amp;$K702&amp;$M702)</f>
        <v>#N/A</v>
      </c>
      <c r="T702" s="33" t="str">
        <f t="shared" si="21"/>
        <v>CXV0KGL</v>
      </c>
      <c r="U702" s="179"/>
    </row>
    <row r="703" spans="1:21" hidden="1" x14ac:dyDescent="0.3">
      <c r="A703" s="184" t="s">
        <v>212</v>
      </c>
      <c r="B703" s="185" t="s">
        <v>4014</v>
      </c>
      <c r="C703" s="185" t="s">
        <v>4015</v>
      </c>
      <c r="D703" s="185" t="s">
        <v>4016</v>
      </c>
      <c r="E703" s="185" t="s">
        <v>248</v>
      </c>
      <c r="F703" s="185" t="s">
        <v>246</v>
      </c>
      <c r="G703" s="186">
        <v>44927</v>
      </c>
      <c r="H703" s="185" t="s">
        <v>4017</v>
      </c>
      <c r="I703" s="257"/>
      <c r="J703" s="185" t="s">
        <v>110</v>
      </c>
      <c r="K703" s="185" t="s">
        <v>105</v>
      </c>
      <c r="L703" s="186">
        <v>45092</v>
      </c>
      <c r="M703" s="187">
        <v>45092</v>
      </c>
      <c r="O703" s="33" t="str">
        <f>VLOOKUP($A703,Master!$A:$B,2,0)&amp;$K703&amp;$L703</f>
        <v>Corolla CrossKGL45092</v>
      </c>
      <c r="P703" s="33" t="str">
        <f>IF(OR($A703="KE0",$A703="KZ0",$A703="KV0",$A703="KH0",$A703="KE",$A703="KZ",),VLOOKUP($A703&amp;$F703,Master!$D:$E,2,0)&amp;$K703&amp;$L703,VLOOKUP($A703,Master!$D:$E,2,0)&amp;Sheet1!$K703&amp;Sheet1!$L703)</f>
        <v>Corolla CrossKGL45092</v>
      </c>
      <c r="Q703" s="33" t="str">
        <f t="shared" si="20"/>
        <v>CXV0KGL45092</v>
      </c>
      <c r="R703" s="33" t="str">
        <f>IF(IF(VLOOKUP($A703,Master!$G:$J,4,0)="x",Sheet1!$A703,"")="","",IF(VLOOKUP($A703,Master!$G:$J,4,0)="x",Sheet1!$A703,"")&amp;$K703&amp;$L703)</f>
        <v>CXV0KGL45092</v>
      </c>
      <c r="S703" s="33" t="e">
        <f>IF(VLOOKUP($A703,Master!$L:$M,2,0)=0,"",VLOOKUP($A703,Master!$L:$M,2,0)&amp;$K703&amp;$M703)</f>
        <v>#N/A</v>
      </c>
      <c r="T703" s="33" t="str">
        <f t="shared" si="21"/>
        <v>CXV0KGL</v>
      </c>
      <c r="U703" s="179"/>
    </row>
    <row r="704" spans="1:21" hidden="1" x14ac:dyDescent="0.3">
      <c r="A704" s="184" t="s">
        <v>25</v>
      </c>
      <c r="B704" s="185" t="s">
        <v>2700</v>
      </c>
      <c r="C704" s="185" t="s">
        <v>2701</v>
      </c>
      <c r="D704" s="185" t="s">
        <v>2702</v>
      </c>
      <c r="E704" s="185" t="s">
        <v>386</v>
      </c>
      <c r="F704" s="185" t="s">
        <v>246</v>
      </c>
      <c r="G704" s="186">
        <v>45047</v>
      </c>
      <c r="H704" s="185" t="s">
        <v>2703</v>
      </c>
      <c r="I704" s="257"/>
      <c r="J704" s="185" t="s">
        <v>108</v>
      </c>
      <c r="K704" s="185" t="s">
        <v>105</v>
      </c>
      <c r="L704" s="186">
        <v>45135</v>
      </c>
      <c r="M704" s="187">
        <v>45135</v>
      </c>
      <c r="O704" s="33" t="str">
        <f>VLOOKUP($A704,Master!$A:$B,2,0)&amp;$K704&amp;$L704</f>
        <v>WigoKGL45135</v>
      </c>
      <c r="P704" s="33" t="str">
        <f>IF(OR($A704="KE0",$A704="KZ0",$A704="KV0",$A704="KH0",$A704="KE",$A704="KZ",),VLOOKUP($A704&amp;$F704,Master!$D:$E,2,0)&amp;$K704&amp;$L704,VLOOKUP($A704,Master!$D:$E,2,0)&amp;Sheet1!$K704&amp;Sheet1!$L704)</f>
        <v>Wigo GKGL45135</v>
      </c>
      <c r="Q704" s="33" t="str">
        <f t="shared" si="20"/>
        <v>WGKGL45135</v>
      </c>
      <c r="R704" s="33" t="str">
        <f>IF(IF(VLOOKUP($A704,Master!$G:$J,4,0)="x",Sheet1!$A704,"")="","",IF(VLOOKUP($A704,Master!$G:$J,4,0)="x",Sheet1!$A704,"")&amp;$K704&amp;$L704)</f>
        <v>WGKGL45135</v>
      </c>
      <c r="S704" s="33" t="str">
        <f>IF(VLOOKUP($A704,Master!$L:$M,2,0)=0,"",VLOOKUP($A704,Master!$L:$M,2,0)&amp;$K704&amp;$M704)</f>
        <v>WigoKGL45135</v>
      </c>
      <c r="T704" s="33" t="str">
        <f t="shared" si="21"/>
        <v>WGKGL</v>
      </c>
      <c r="U704" s="179"/>
    </row>
    <row r="705" spans="1:21" hidden="1" x14ac:dyDescent="0.3">
      <c r="A705" s="184" t="s">
        <v>25</v>
      </c>
      <c r="B705" s="185" t="s">
        <v>4597</v>
      </c>
      <c r="C705" s="185" t="s">
        <v>4598</v>
      </c>
      <c r="D705" s="185" t="s">
        <v>4599</v>
      </c>
      <c r="E705" s="185" t="s">
        <v>386</v>
      </c>
      <c r="F705" s="185" t="s">
        <v>246</v>
      </c>
      <c r="G705" s="186">
        <v>45047</v>
      </c>
      <c r="H705" s="185" t="s">
        <v>4600</v>
      </c>
      <c r="I705" s="257"/>
      <c r="J705" s="185" t="s">
        <v>260</v>
      </c>
      <c r="K705" s="185" t="s">
        <v>105</v>
      </c>
      <c r="L705" s="186">
        <v>45132</v>
      </c>
      <c r="M705" s="187">
        <v>45132</v>
      </c>
      <c r="O705" s="33" t="str">
        <f>VLOOKUP($A705,Master!$A:$B,2,0)&amp;$K705&amp;$L705</f>
        <v>WigoKGL45132</v>
      </c>
      <c r="P705" s="33" t="str">
        <f>IF(OR($A705="KE0",$A705="KZ0",$A705="KV0",$A705="KH0",$A705="KE",$A705="KZ",),VLOOKUP($A705&amp;$F705,Master!$D:$E,2,0)&amp;$K705&amp;$L705,VLOOKUP($A705,Master!$D:$E,2,0)&amp;Sheet1!$K705&amp;Sheet1!$L705)</f>
        <v>Wigo GKGL45132</v>
      </c>
      <c r="Q705" s="33" t="str">
        <f t="shared" si="20"/>
        <v>WGKGL45132</v>
      </c>
      <c r="R705" s="33" t="str">
        <f>IF(IF(VLOOKUP($A705,Master!$G:$J,4,0)="x",Sheet1!$A705,"")="","",IF(VLOOKUP($A705,Master!$G:$J,4,0)="x",Sheet1!$A705,"")&amp;$K705&amp;$L705)</f>
        <v>WGKGL45132</v>
      </c>
      <c r="S705" s="33" t="str">
        <f>IF(VLOOKUP($A705,Master!$L:$M,2,0)=0,"",VLOOKUP($A705,Master!$L:$M,2,0)&amp;$K705&amp;$M705)</f>
        <v>WigoKGL45132</v>
      </c>
      <c r="T705" s="33" t="str">
        <f t="shared" si="21"/>
        <v>WGKGL</v>
      </c>
      <c r="U705" s="179"/>
    </row>
    <row r="706" spans="1:21" hidden="1" x14ac:dyDescent="0.3">
      <c r="A706" s="184" t="s">
        <v>25</v>
      </c>
      <c r="B706" s="185" t="s">
        <v>4483</v>
      </c>
      <c r="C706" s="185" t="s">
        <v>4484</v>
      </c>
      <c r="D706" s="185" t="s">
        <v>4485</v>
      </c>
      <c r="E706" s="185" t="s">
        <v>386</v>
      </c>
      <c r="F706" s="185" t="s">
        <v>246</v>
      </c>
      <c r="G706" s="186">
        <v>45047</v>
      </c>
      <c r="H706" s="185" t="s">
        <v>4486</v>
      </c>
      <c r="I706" s="257"/>
      <c r="J706" s="185" t="s">
        <v>106</v>
      </c>
      <c r="K706" s="185" t="s">
        <v>105</v>
      </c>
      <c r="L706" s="186">
        <v>45132</v>
      </c>
      <c r="M706" s="187">
        <v>45132</v>
      </c>
      <c r="O706" s="33" t="str">
        <f>VLOOKUP($A706,Master!$A:$B,2,0)&amp;$K706&amp;$L706</f>
        <v>WigoKGL45132</v>
      </c>
      <c r="P706" s="33" t="str">
        <f>IF(OR($A706="KE0",$A706="KZ0",$A706="KV0",$A706="KH0",$A706="KE",$A706="KZ",),VLOOKUP($A706&amp;$F706,Master!$D:$E,2,0)&amp;$K706&amp;$L706,VLOOKUP($A706,Master!$D:$E,2,0)&amp;Sheet1!$K706&amp;Sheet1!$L706)</f>
        <v>Wigo GKGL45132</v>
      </c>
      <c r="Q706" s="33" t="str">
        <f t="shared" ref="Q706:Q769" si="22">$A706&amp;$K706&amp;$L706</f>
        <v>WGKGL45132</v>
      </c>
      <c r="R706" s="33" t="str">
        <f>IF(IF(VLOOKUP($A706,Master!$G:$J,4,0)="x",Sheet1!$A706,"")="","",IF(VLOOKUP($A706,Master!$G:$J,4,0)="x",Sheet1!$A706,"")&amp;$K706&amp;$L706)</f>
        <v>WGKGL45132</v>
      </c>
      <c r="S706" s="33" t="str">
        <f>IF(VLOOKUP($A706,Master!$L:$M,2,0)=0,"",VLOOKUP($A706,Master!$L:$M,2,0)&amp;$K706&amp;$M706)</f>
        <v>WigoKGL45132</v>
      </c>
      <c r="T706" s="33" t="str">
        <f t="shared" ref="T706:T769" si="23">$A706&amp;$K706</f>
        <v>WGKGL</v>
      </c>
      <c r="U706" s="179"/>
    </row>
    <row r="707" spans="1:21" hidden="1" x14ac:dyDescent="0.3">
      <c r="A707" s="184" t="s">
        <v>25</v>
      </c>
      <c r="B707" s="185" t="s">
        <v>2171</v>
      </c>
      <c r="C707" s="185" t="s">
        <v>2172</v>
      </c>
      <c r="D707" s="185" t="s">
        <v>2173</v>
      </c>
      <c r="E707" s="185" t="s">
        <v>421</v>
      </c>
      <c r="F707" s="185" t="s">
        <v>246</v>
      </c>
      <c r="G707" s="186">
        <v>45047</v>
      </c>
      <c r="H707" s="185" t="s">
        <v>2174</v>
      </c>
      <c r="I707" s="257"/>
      <c r="J707" s="185" t="s">
        <v>108</v>
      </c>
      <c r="K707" s="185" t="s">
        <v>105</v>
      </c>
      <c r="L707" s="186">
        <v>45129</v>
      </c>
      <c r="M707" s="187">
        <v>45129</v>
      </c>
      <c r="O707" s="33" t="str">
        <f>VLOOKUP($A707,Master!$A:$B,2,0)&amp;$K707&amp;$L707</f>
        <v>WigoKGL45129</v>
      </c>
      <c r="P707" s="33" t="str">
        <f>IF(OR($A707="KE0",$A707="KZ0",$A707="KV0",$A707="KH0",$A707="KE",$A707="KZ",),VLOOKUP($A707&amp;$F707,Master!$D:$E,2,0)&amp;$K707&amp;$L707,VLOOKUP($A707,Master!$D:$E,2,0)&amp;Sheet1!$K707&amp;Sheet1!$L707)</f>
        <v>Wigo GKGL45129</v>
      </c>
      <c r="Q707" s="33" t="str">
        <f t="shared" si="22"/>
        <v>WGKGL45129</v>
      </c>
      <c r="R707" s="33" t="str">
        <f>IF(IF(VLOOKUP($A707,Master!$G:$J,4,0)="x",Sheet1!$A707,"")="","",IF(VLOOKUP($A707,Master!$G:$J,4,0)="x",Sheet1!$A707,"")&amp;$K707&amp;$L707)</f>
        <v>WGKGL45129</v>
      </c>
      <c r="S707" s="33" t="str">
        <f>IF(VLOOKUP($A707,Master!$L:$M,2,0)=0,"",VLOOKUP($A707,Master!$L:$M,2,0)&amp;$K707&amp;$M707)</f>
        <v>WigoKGL45129</v>
      </c>
      <c r="T707" s="33" t="str">
        <f t="shared" si="23"/>
        <v>WGKGL</v>
      </c>
      <c r="U707" s="179"/>
    </row>
    <row r="708" spans="1:21" hidden="1" x14ac:dyDescent="0.3">
      <c r="A708" s="184" t="s">
        <v>25</v>
      </c>
      <c r="B708" s="185" t="s">
        <v>687</v>
      </c>
      <c r="C708" s="185" t="s">
        <v>688</v>
      </c>
      <c r="D708" s="185" t="s">
        <v>689</v>
      </c>
      <c r="E708" s="185" t="s">
        <v>386</v>
      </c>
      <c r="F708" s="185" t="s">
        <v>246</v>
      </c>
      <c r="G708" s="186">
        <v>44986</v>
      </c>
      <c r="H708" s="185" t="s">
        <v>690</v>
      </c>
      <c r="I708" s="257"/>
      <c r="J708" s="185" t="s">
        <v>146</v>
      </c>
      <c r="K708" s="185" t="s">
        <v>105</v>
      </c>
      <c r="L708" s="186">
        <v>45083</v>
      </c>
      <c r="M708" s="187">
        <v>45083</v>
      </c>
      <c r="O708" s="33" t="str">
        <f>VLOOKUP($A708,Master!$A:$B,2,0)&amp;$K708&amp;$L708</f>
        <v>WigoKGL45083</v>
      </c>
      <c r="P708" s="33" t="str">
        <f>IF(OR($A708="KE0",$A708="KZ0",$A708="KV0",$A708="KH0",$A708="KE",$A708="KZ",),VLOOKUP($A708&amp;$F708,Master!$D:$E,2,0)&amp;$K708&amp;$L708,VLOOKUP($A708,Master!$D:$E,2,0)&amp;Sheet1!$K708&amp;Sheet1!$L708)</f>
        <v>Wigo GKGL45083</v>
      </c>
      <c r="Q708" s="33" t="str">
        <f t="shared" si="22"/>
        <v>WGKGL45083</v>
      </c>
      <c r="R708" s="33" t="str">
        <f>IF(IF(VLOOKUP($A708,Master!$G:$J,4,0)="x",Sheet1!$A708,"")="","",IF(VLOOKUP($A708,Master!$G:$J,4,0)="x",Sheet1!$A708,"")&amp;$K708&amp;$L708)</f>
        <v>WGKGL45083</v>
      </c>
      <c r="S708" s="33" t="str">
        <f>IF(VLOOKUP($A708,Master!$L:$M,2,0)=0,"",VLOOKUP($A708,Master!$L:$M,2,0)&amp;$K708&amp;$M708)</f>
        <v>WigoKGL45083</v>
      </c>
      <c r="T708" s="33" t="str">
        <f t="shared" si="23"/>
        <v>WGKGL</v>
      </c>
      <c r="U708" s="179"/>
    </row>
    <row r="709" spans="1:21" hidden="1" x14ac:dyDescent="0.3">
      <c r="A709" s="184" t="s">
        <v>25</v>
      </c>
      <c r="B709" s="185" t="s">
        <v>4663</v>
      </c>
      <c r="C709" s="185" t="s">
        <v>4664</v>
      </c>
      <c r="D709" s="185" t="s">
        <v>4665</v>
      </c>
      <c r="E709" s="185" t="s">
        <v>386</v>
      </c>
      <c r="F709" s="185" t="s">
        <v>246</v>
      </c>
      <c r="G709" s="186">
        <v>45078</v>
      </c>
      <c r="H709" s="185" t="s">
        <v>4438</v>
      </c>
      <c r="I709" s="257"/>
      <c r="J709" s="185" t="s">
        <v>174</v>
      </c>
      <c r="K709" s="185" t="s">
        <v>105</v>
      </c>
      <c r="L709" s="186">
        <v>45134</v>
      </c>
      <c r="M709" s="187">
        <v>45134</v>
      </c>
      <c r="O709" s="33" t="str">
        <f>VLOOKUP($A709,Master!$A:$B,2,0)&amp;$K709&amp;$L709</f>
        <v>WigoKGL45134</v>
      </c>
      <c r="P709" s="33" t="str">
        <f>IF(OR($A709="KE0",$A709="KZ0",$A709="KV0",$A709="KH0",$A709="KE",$A709="KZ",),VLOOKUP($A709&amp;$F709,Master!$D:$E,2,0)&amp;$K709&amp;$L709,VLOOKUP($A709,Master!$D:$E,2,0)&amp;Sheet1!$K709&amp;Sheet1!$L709)</f>
        <v>Wigo GKGL45134</v>
      </c>
      <c r="Q709" s="33" t="str">
        <f t="shared" si="22"/>
        <v>WGKGL45134</v>
      </c>
      <c r="R709" s="33" t="str">
        <f>IF(IF(VLOOKUP($A709,Master!$G:$J,4,0)="x",Sheet1!$A709,"")="","",IF(VLOOKUP($A709,Master!$G:$J,4,0)="x",Sheet1!$A709,"")&amp;$K709&amp;$L709)</f>
        <v>WGKGL45134</v>
      </c>
      <c r="S709" s="33" t="str">
        <f>IF(VLOOKUP($A709,Master!$L:$M,2,0)=0,"",VLOOKUP($A709,Master!$L:$M,2,0)&amp;$K709&amp;$M709)</f>
        <v>WigoKGL45134</v>
      </c>
      <c r="T709" s="33" t="str">
        <f t="shared" si="23"/>
        <v>WGKGL</v>
      </c>
      <c r="U709" s="179"/>
    </row>
    <row r="710" spans="1:21" hidden="1" x14ac:dyDescent="0.3">
      <c r="A710" s="184" t="s">
        <v>25</v>
      </c>
      <c r="B710" s="185" t="s">
        <v>4593</v>
      </c>
      <c r="C710" s="185" t="s">
        <v>4594</v>
      </c>
      <c r="D710" s="185" t="s">
        <v>4595</v>
      </c>
      <c r="E710" s="185" t="s">
        <v>421</v>
      </c>
      <c r="F710" s="185" t="s">
        <v>246</v>
      </c>
      <c r="G710" s="186">
        <v>45078</v>
      </c>
      <c r="H710" s="185" t="s">
        <v>4596</v>
      </c>
      <c r="I710" s="257"/>
      <c r="J710" s="185" t="s">
        <v>260</v>
      </c>
      <c r="K710" s="185" t="s">
        <v>105</v>
      </c>
      <c r="L710" s="186">
        <v>45136</v>
      </c>
      <c r="M710" s="187">
        <v>45136</v>
      </c>
      <c r="O710" s="33" t="str">
        <f>VLOOKUP($A710,Master!$A:$B,2,0)&amp;$K710&amp;$L710</f>
        <v>WigoKGL45136</v>
      </c>
      <c r="P710" s="33" t="str">
        <f>IF(OR($A710="KE0",$A710="KZ0",$A710="KV0",$A710="KH0",$A710="KE",$A710="KZ",),VLOOKUP($A710&amp;$F710,Master!$D:$E,2,0)&amp;$K710&amp;$L710,VLOOKUP($A710,Master!$D:$E,2,0)&amp;Sheet1!$K710&amp;Sheet1!$L710)</f>
        <v>Wigo GKGL45136</v>
      </c>
      <c r="Q710" s="33" t="str">
        <f t="shared" si="22"/>
        <v>WGKGL45136</v>
      </c>
      <c r="R710" s="33" t="str">
        <f>IF(IF(VLOOKUP($A710,Master!$G:$J,4,0)="x",Sheet1!$A710,"")="","",IF(VLOOKUP($A710,Master!$G:$J,4,0)="x",Sheet1!$A710,"")&amp;$K710&amp;$L710)</f>
        <v>WGKGL45136</v>
      </c>
      <c r="S710" s="33" t="str">
        <f>IF(VLOOKUP($A710,Master!$L:$M,2,0)=0,"",VLOOKUP($A710,Master!$L:$M,2,0)&amp;$K710&amp;$M710)</f>
        <v>WigoKGL45136</v>
      </c>
      <c r="T710" s="33" t="str">
        <f t="shared" si="23"/>
        <v>WGKGL</v>
      </c>
      <c r="U710" s="179"/>
    </row>
    <row r="711" spans="1:21" hidden="1" x14ac:dyDescent="0.3">
      <c r="A711" s="184" t="s">
        <v>25</v>
      </c>
      <c r="B711" s="185" t="s">
        <v>4651</v>
      </c>
      <c r="C711" s="185" t="s">
        <v>4652</v>
      </c>
      <c r="D711" s="185" t="s">
        <v>4653</v>
      </c>
      <c r="E711" s="185" t="s">
        <v>442</v>
      </c>
      <c r="F711" s="185" t="s">
        <v>246</v>
      </c>
      <c r="G711" s="186">
        <v>45078</v>
      </c>
      <c r="H711" s="185" t="s">
        <v>4352</v>
      </c>
      <c r="I711" s="257"/>
      <c r="J711" s="185" t="s">
        <v>108</v>
      </c>
      <c r="K711" s="185" t="s">
        <v>105</v>
      </c>
      <c r="L711" s="186">
        <v>45138</v>
      </c>
      <c r="M711" s="187">
        <v>45138</v>
      </c>
      <c r="O711" s="33" t="str">
        <f>VLOOKUP($A711,Master!$A:$B,2,0)&amp;$K711&amp;$L711</f>
        <v>WigoKGL45138</v>
      </c>
      <c r="P711" s="33" t="str">
        <f>IF(OR($A711="KE0",$A711="KZ0",$A711="KV0",$A711="KH0",$A711="KE",$A711="KZ",),VLOOKUP($A711&amp;$F711,Master!$D:$E,2,0)&amp;$K711&amp;$L711,VLOOKUP($A711,Master!$D:$E,2,0)&amp;Sheet1!$K711&amp;Sheet1!$L711)</f>
        <v>Wigo GKGL45138</v>
      </c>
      <c r="Q711" s="33" t="str">
        <f t="shared" si="22"/>
        <v>WGKGL45138</v>
      </c>
      <c r="R711" s="33" t="str">
        <f>IF(IF(VLOOKUP($A711,Master!$G:$J,4,0)="x",Sheet1!$A711,"")="","",IF(VLOOKUP($A711,Master!$G:$J,4,0)="x",Sheet1!$A711,"")&amp;$K711&amp;$L711)</f>
        <v>WGKGL45138</v>
      </c>
      <c r="S711" s="33" t="str">
        <f>IF(VLOOKUP($A711,Master!$L:$M,2,0)=0,"",VLOOKUP($A711,Master!$L:$M,2,0)&amp;$K711&amp;$M711)</f>
        <v>WigoKGL45138</v>
      </c>
      <c r="T711" s="33" t="str">
        <f t="shared" si="23"/>
        <v>WGKGL</v>
      </c>
      <c r="U711" s="179"/>
    </row>
    <row r="712" spans="1:21" hidden="1" x14ac:dyDescent="0.3">
      <c r="A712" s="184" t="s">
        <v>25</v>
      </c>
      <c r="B712" s="185" t="s">
        <v>4702</v>
      </c>
      <c r="C712" s="185" t="s">
        <v>4703</v>
      </c>
      <c r="D712" s="185" t="s">
        <v>4704</v>
      </c>
      <c r="E712" s="185" t="s">
        <v>386</v>
      </c>
      <c r="F712" s="185" t="s">
        <v>246</v>
      </c>
      <c r="G712" s="186">
        <v>45078</v>
      </c>
      <c r="H712" s="185" t="s">
        <v>4346</v>
      </c>
      <c r="I712" s="257"/>
      <c r="J712" s="185" t="s">
        <v>107</v>
      </c>
      <c r="K712" s="185" t="s">
        <v>105</v>
      </c>
      <c r="L712" s="186">
        <v>45138</v>
      </c>
      <c r="M712" s="187">
        <v>45138</v>
      </c>
      <c r="O712" s="33" t="str">
        <f>VLOOKUP($A712,Master!$A:$B,2,0)&amp;$K712&amp;$L712</f>
        <v>WigoKGL45138</v>
      </c>
      <c r="P712" s="33" t="str">
        <f>IF(OR($A712="KE0",$A712="KZ0",$A712="KV0",$A712="KH0",$A712="KE",$A712="KZ",),VLOOKUP($A712&amp;$F712,Master!$D:$E,2,0)&amp;$K712&amp;$L712,VLOOKUP($A712,Master!$D:$E,2,0)&amp;Sheet1!$K712&amp;Sheet1!$L712)</f>
        <v>Wigo GKGL45138</v>
      </c>
      <c r="Q712" s="33" t="str">
        <f t="shared" si="22"/>
        <v>WGKGL45138</v>
      </c>
      <c r="R712" s="33" t="str">
        <f>IF(IF(VLOOKUP($A712,Master!$G:$J,4,0)="x",Sheet1!$A712,"")="","",IF(VLOOKUP($A712,Master!$G:$J,4,0)="x",Sheet1!$A712,"")&amp;$K712&amp;$L712)</f>
        <v>WGKGL45138</v>
      </c>
      <c r="S712" s="33" t="str">
        <f>IF(VLOOKUP($A712,Master!$L:$M,2,0)=0,"",VLOOKUP($A712,Master!$L:$M,2,0)&amp;$K712&amp;$M712)</f>
        <v>WigoKGL45138</v>
      </c>
      <c r="T712" s="33" t="str">
        <f t="shared" si="23"/>
        <v>WGKGL</v>
      </c>
      <c r="U712" s="179"/>
    </row>
    <row r="713" spans="1:21" hidden="1" x14ac:dyDescent="0.3">
      <c r="A713" s="184" t="s">
        <v>25</v>
      </c>
      <c r="B713" s="185" t="s">
        <v>4733</v>
      </c>
      <c r="C713" s="185" t="s">
        <v>4734</v>
      </c>
      <c r="D713" s="185" t="s">
        <v>4735</v>
      </c>
      <c r="E713" s="185" t="s">
        <v>421</v>
      </c>
      <c r="F713" s="185" t="s">
        <v>246</v>
      </c>
      <c r="G713" s="186">
        <v>45078</v>
      </c>
      <c r="H713" s="185" t="s">
        <v>4517</v>
      </c>
      <c r="I713" s="257"/>
      <c r="J713" s="185" t="s">
        <v>112</v>
      </c>
      <c r="K713" s="185" t="s">
        <v>105</v>
      </c>
      <c r="L713" s="186">
        <v>45134</v>
      </c>
      <c r="M713" s="187">
        <v>45134</v>
      </c>
      <c r="O713" s="33" t="str">
        <f>VLOOKUP($A713,Master!$A:$B,2,0)&amp;$K713&amp;$L713</f>
        <v>WigoKGL45134</v>
      </c>
      <c r="P713" s="33" t="str">
        <f>IF(OR($A713="KE0",$A713="KZ0",$A713="KV0",$A713="KH0",$A713="KE",$A713="KZ",),VLOOKUP($A713&amp;$F713,Master!$D:$E,2,0)&amp;$K713&amp;$L713,VLOOKUP($A713,Master!$D:$E,2,0)&amp;Sheet1!$K713&amp;Sheet1!$L713)</f>
        <v>Wigo GKGL45134</v>
      </c>
      <c r="Q713" s="33" t="str">
        <f t="shared" si="22"/>
        <v>WGKGL45134</v>
      </c>
      <c r="R713" s="33" t="str">
        <f>IF(IF(VLOOKUP($A713,Master!$G:$J,4,0)="x",Sheet1!$A713,"")="","",IF(VLOOKUP($A713,Master!$G:$J,4,0)="x",Sheet1!$A713,"")&amp;$K713&amp;$L713)</f>
        <v>WGKGL45134</v>
      </c>
      <c r="S713" s="33" t="str">
        <f>IF(VLOOKUP($A713,Master!$L:$M,2,0)=0,"",VLOOKUP($A713,Master!$L:$M,2,0)&amp;$K713&amp;$M713)</f>
        <v>WigoKGL45134</v>
      </c>
      <c r="T713" s="33" t="str">
        <f t="shared" si="23"/>
        <v>WGKGL</v>
      </c>
      <c r="U713" s="179"/>
    </row>
    <row r="714" spans="1:21" hidden="1" x14ac:dyDescent="0.3">
      <c r="A714" s="184" t="s">
        <v>25</v>
      </c>
      <c r="B714" s="185" t="s">
        <v>4724</v>
      </c>
      <c r="C714" s="185" t="s">
        <v>4725</v>
      </c>
      <c r="D714" s="185" t="s">
        <v>4726</v>
      </c>
      <c r="E714" s="185" t="s">
        <v>386</v>
      </c>
      <c r="F714" s="185" t="s">
        <v>246</v>
      </c>
      <c r="G714" s="186">
        <v>45078</v>
      </c>
      <c r="H714" s="185" t="s">
        <v>4499</v>
      </c>
      <c r="I714" s="257"/>
      <c r="J714" s="185" t="s">
        <v>109</v>
      </c>
      <c r="K714" s="185" t="s">
        <v>105</v>
      </c>
      <c r="L714" s="186">
        <v>45138</v>
      </c>
      <c r="M714" s="187">
        <v>45138</v>
      </c>
      <c r="O714" s="33" t="str">
        <f>VLOOKUP($A714,Master!$A:$B,2,0)&amp;$K714&amp;$L714</f>
        <v>WigoKGL45138</v>
      </c>
      <c r="P714" s="33" t="str">
        <f>IF(OR($A714="KE0",$A714="KZ0",$A714="KV0",$A714="KH0",$A714="KE",$A714="KZ",),VLOOKUP($A714&amp;$F714,Master!$D:$E,2,0)&amp;$K714&amp;$L714,VLOOKUP($A714,Master!$D:$E,2,0)&amp;Sheet1!$K714&amp;Sheet1!$L714)</f>
        <v>Wigo GKGL45138</v>
      </c>
      <c r="Q714" s="33" t="str">
        <f t="shared" si="22"/>
        <v>WGKGL45138</v>
      </c>
      <c r="R714" s="33" t="str">
        <f>IF(IF(VLOOKUP($A714,Master!$G:$J,4,0)="x",Sheet1!$A714,"")="","",IF(VLOOKUP($A714,Master!$G:$J,4,0)="x",Sheet1!$A714,"")&amp;$K714&amp;$L714)</f>
        <v>WGKGL45138</v>
      </c>
      <c r="S714" s="33" t="str">
        <f>IF(VLOOKUP($A714,Master!$L:$M,2,0)=0,"",VLOOKUP($A714,Master!$L:$M,2,0)&amp;$K714&amp;$M714)</f>
        <v>WigoKGL45138</v>
      </c>
      <c r="T714" s="33" t="str">
        <f t="shared" si="23"/>
        <v>WGKGL</v>
      </c>
      <c r="U714" s="179"/>
    </row>
    <row r="715" spans="1:21" hidden="1" x14ac:dyDescent="0.3">
      <c r="A715" s="184" t="s">
        <v>25</v>
      </c>
      <c r="B715" s="185" t="s">
        <v>4745</v>
      </c>
      <c r="C715" s="185" t="s">
        <v>4746</v>
      </c>
      <c r="D715" s="185" t="s">
        <v>4747</v>
      </c>
      <c r="E715" s="185" t="s">
        <v>386</v>
      </c>
      <c r="F715" s="185" t="s">
        <v>246</v>
      </c>
      <c r="G715" s="186">
        <v>45078</v>
      </c>
      <c r="H715" s="185" t="s">
        <v>4447</v>
      </c>
      <c r="I715" s="257"/>
      <c r="J715" s="185" t="s">
        <v>145</v>
      </c>
      <c r="K715" s="185" t="s">
        <v>105</v>
      </c>
      <c r="L715" s="186">
        <v>45136</v>
      </c>
      <c r="M715" s="187">
        <v>45136</v>
      </c>
      <c r="O715" s="33" t="str">
        <f>VLOOKUP($A715,Master!$A:$B,2,0)&amp;$K715&amp;$L715</f>
        <v>WigoKGL45136</v>
      </c>
      <c r="P715" s="33" t="str">
        <f>IF(OR($A715="KE0",$A715="KZ0",$A715="KV0",$A715="KH0",$A715="KE",$A715="KZ",),VLOOKUP($A715&amp;$F715,Master!$D:$E,2,0)&amp;$K715&amp;$L715,VLOOKUP($A715,Master!$D:$E,2,0)&amp;Sheet1!$K715&amp;Sheet1!$L715)</f>
        <v>Wigo GKGL45136</v>
      </c>
      <c r="Q715" s="33" t="str">
        <f t="shared" si="22"/>
        <v>WGKGL45136</v>
      </c>
      <c r="R715" s="33" t="str">
        <f>IF(IF(VLOOKUP($A715,Master!$G:$J,4,0)="x",Sheet1!$A715,"")="","",IF(VLOOKUP($A715,Master!$G:$J,4,0)="x",Sheet1!$A715,"")&amp;$K715&amp;$L715)</f>
        <v>WGKGL45136</v>
      </c>
      <c r="S715" s="33" t="str">
        <f>IF(VLOOKUP($A715,Master!$L:$M,2,0)=0,"",VLOOKUP($A715,Master!$L:$M,2,0)&amp;$K715&amp;$M715)</f>
        <v>WigoKGL45136</v>
      </c>
      <c r="T715" s="33" t="str">
        <f t="shared" si="23"/>
        <v>WGKGL</v>
      </c>
      <c r="U715" s="179"/>
    </row>
    <row r="716" spans="1:21" hidden="1" x14ac:dyDescent="0.3">
      <c r="A716" s="184" t="s">
        <v>25</v>
      </c>
      <c r="B716" s="185" t="s">
        <v>4736</v>
      </c>
      <c r="C716" s="185" t="s">
        <v>4737</v>
      </c>
      <c r="D716" s="185" t="s">
        <v>4738</v>
      </c>
      <c r="E716" s="185" t="s">
        <v>386</v>
      </c>
      <c r="F716" s="185" t="s">
        <v>246</v>
      </c>
      <c r="G716" s="186">
        <v>45078</v>
      </c>
      <c r="H716" s="185" t="s">
        <v>4500</v>
      </c>
      <c r="I716" s="257"/>
      <c r="J716" s="185" t="s">
        <v>109</v>
      </c>
      <c r="K716" s="185" t="s">
        <v>105</v>
      </c>
      <c r="L716" s="186">
        <v>45135</v>
      </c>
      <c r="M716" s="187">
        <v>45135</v>
      </c>
      <c r="O716" s="33" t="str">
        <f>VLOOKUP($A716,Master!$A:$B,2,0)&amp;$K716&amp;$L716</f>
        <v>WigoKGL45135</v>
      </c>
      <c r="P716" s="33" t="str">
        <f>IF(OR($A716="KE0",$A716="KZ0",$A716="KV0",$A716="KH0",$A716="KE",$A716="KZ",),VLOOKUP($A716&amp;$F716,Master!$D:$E,2,0)&amp;$K716&amp;$L716,VLOOKUP($A716,Master!$D:$E,2,0)&amp;Sheet1!$K716&amp;Sheet1!$L716)</f>
        <v>Wigo GKGL45135</v>
      </c>
      <c r="Q716" s="33" t="str">
        <f t="shared" si="22"/>
        <v>WGKGL45135</v>
      </c>
      <c r="R716" s="33" t="str">
        <f>IF(IF(VLOOKUP($A716,Master!$G:$J,4,0)="x",Sheet1!$A716,"")="","",IF(VLOOKUP($A716,Master!$G:$J,4,0)="x",Sheet1!$A716,"")&amp;$K716&amp;$L716)</f>
        <v>WGKGL45135</v>
      </c>
      <c r="S716" s="33" t="str">
        <f>IF(VLOOKUP($A716,Master!$L:$M,2,0)=0,"",VLOOKUP($A716,Master!$L:$M,2,0)&amp;$K716&amp;$M716)</f>
        <v>WigoKGL45135</v>
      </c>
      <c r="T716" s="33" t="str">
        <f t="shared" si="23"/>
        <v>WGKGL</v>
      </c>
      <c r="U716" s="179"/>
    </row>
    <row r="717" spans="1:21" hidden="1" x14ac:dyDescent="0.3">
      <c r="A717" s="184" t="s">
        <v>25</v>
      </c>
      <c r="B717" s="185" t="s">
        <v>4739</v>
      </c>
      <c r="C717" s="185" t="s">
        <v>4740</v>
      </c>
      <c r="D717" s="185" t="s">
        <v>4741</v>
      </c>
      <c r="E717" s="185" t="s">
        <v>386</v>
      </c>
      <c r="F717" s="185" t="s">
        <v>246</v>
      </c>
      <c r="G717" s="186">
        <v>45078</v>
      </c>
      <c r="H717" s="185" t="s">
        <v>4354</v>
      </c>
      <c r="I717" s="257"/>
      <c r="J717" s="185" t="s">
        <v>145</v>
      </c>
      <c r="K717" s="185" t="s">
        <v>105</v>
      </c>
      <c r="L717" s="186">
        <v>45136</v>
      </c>
      <c r="M717" s="187">
        <v>45136</v>
      </c>
      <c r="O717" s="33" t="str">
        <f>VLOOKUP($A717,Master!$A:$B,2,0)&amp;$K717&amp;$L717</f>
        <v>WigoKGL45136</v>
      </c>
      <c r="P717" s="33" t="str">
        <f>IF(OR($A717="KE0",$A717="KZ0",$A717="KV0",$A717="KH0",$A717="KE",$A717="KZ",),VLOOKUP($A717&amp;$F717,Master!$D:$E,2,0)&amp;$K717&amp;$L717,VLOOKUP($A717,Master!$D:$E,2,0)&amp;Sheet1!$K717&amp;Sheet1!$L717)</f>
        <v>Wigo GKGL45136</v>
      </c>
      <c r="Q717" s="33" t="str">
        <f t="shared" si="22"/>
        <v>WGKGL45136</v>
      </c>
      <c r="R717" s="33" t="str">
        <f>IF(IF(VLOOKUP($A717,Master!$G:$J,4,0)="x",Sheet1!$A717,"")="","",IF(VLOOKUP($A717,Master!$G:$J,4,0)="x",Sheet1!$A717,"")&amp;$K717&amp;$L717)</f>
        <v>WGKGL45136</v>
      </c>
      <c r="S717" s="33" t="str">
        <f>IF(VLOOKUP($A717,Master!$L:$M,2,0)=0,"",VLOOKUP($A717,Master!$L:$M,2,0)&amp;$K717&amp;$M717)</f>
        <v>WigoKGL45136</v>
      </c>
      <c r="T717" s="33" t="str">
        <f t="shared" si="23"/>
        <v>WGKGL</v>
      </c>
      <c r="U717" s="179"/>
    </row>
    <row r="718" spans="1:21" hidden="1" x14ac:dyDescent="0.3">
      <c r="A718" s="184" t="s">
        <v>25</v>
      </c>
      <c r="B718" s="185" t="s">
        <v>4806</v>
      </c>
      <c r="C718" s="185" t="s">
        <v>4807</v>
      </c>
      <c r="D718" s="185" t="s">
        <v>4808</v>
      </c>
      <c r="E718" s="185" t="s">
        <v>421</v>
      </c>
      <c r="F718" s="185" t="s">
        <v>246</v>
      </c>
      <c r="G718" s="186">
        <v>45078</v>
      </c>
      <c r="H718" s="185" t="s">
        <v>4569</v>
      </c>
      <c r="I718" s="257"/>
      <c r="J718" s="185" t="s">
        <v>117</v>
      </c>
      <c r="K718" s="185" t="s">
        <v>105</v>
      </c>
      <c r="L718" s="186">
        <v>45135</v>
      </c>
      <c r="M718" s="187">
        <v>45135</v>
      </c>
      <c r="O718" s="33" t="str">
        <f>VLOOKUP($A718,Master!$A:$B,2,0)&amp;$K718&amp;$L718</f>
        <v>WigoKGL45135</v>
      </c>
      <c r="P718" s="33" t="str">
        <f>IF(OR($A718="KE0",$A718="KZ0",$A718="KV0",$A718="KH0",$A718="KE",$A718="KZ",),VLOOKUP($A718&amp;$F718,Master!$D:$E,2,0)&amp;$K718&amp;$L718,VLOOKUP($A718,Master!$D:$E,2,0)&amp;Sheet1!$K718&amp;Sheet1!$L718)</f>
        <v>Wigo GKGL45135</v>
      </c>
      <c r="Q718" s="33" t="str">
        <f t="shared" si="22"/>
        <v>WGKGL45135</v>
      </c>
      <c r="R718" s="33" t="str">
        <f>IF(IF(VLOOKUP($A718,Master!$G:$J,4,0)="x",Sheet1!$A718,"")="","",IF(VLOOKUP($A718,Master!$G:$J,4,0)="x",Sheet1!$A718,"")&amp;$K718&amp;$L718)</f>
        <v>WGKGL45135</v>
      </c>
      <c r="S718" s="33" t="str">
        <f>IF(VLOOKUP($A718,Master!$L:$M,2,0)=0,"",VLOOKUP($A718,Master!$L:$M,2,0)&amp;$K718&amp;$M718)</f>
        <v>WigoKGL45135</v>
      </c>
      <c r="T718" s="33" t="str">
        <f t="shared" si="23"/>
        <v>WGKGL</v>
      </c>
      <c r="U718" s="179"/>
    </row>
    <row r="719" spans="1:21" hidden="1" x14ac:dyDescent="0.3">
      <c r="A719" s="184" t="s">
        <v>25</v>
      </c>
      <c r="B719" s="185" t="s">
        <v>495</v>
      </c>
      <c r="C719" s="185" t="s">
        <v>496</v>
      </c>
      <c r="D719" s="185" t="s">
        <v>497</v>
      </c>
      <c r="E719" s="185" t="s">
        <v>386</v>
      </c>
      <c r="F719" s="185" t="s">
        <v>246</v>
      </c>
      <c r="G719" s="186">
        <v>44986</v>
      </c>
      <c r="H719" s="185" t="s">
        <v>498</v>
      </c>
      <c r="I719" s="257"/>
      <c r="J719" s="185" t="s">
        <v>107</v>
      </c>
      <c r="K719" s="185" t="s">
        <v>105</v>
      </c>
      <c r="L719" s="186">
        <v>45083</v>
      </c>
      <c r="M719" s="187">
        <v>45083</v>
      </c>
      <c r="O719" s="33" t="str">
        <f>VLOOKUP($A719,Master!$A:$B,2,0)&amp;$K719&amp;$L719</f>
        <v>WigoKGL45083</v>
      </c>
      <c r="P719" s="33" t="str">
        <f>IF(OR($A719="KE0",$A719="KZ0",$A719="KV0",$A719="KH0",$A719="KE",$A719="KZ",),VLOOKUP($A719&amp;$F719,Master!$D:$E,2,0)&amp;$K719&amp;$L719,VLOOKUP($A719,Master!$D:$E,2,0)&amp;Sheet1!$K719&amp;Sheet1!$L719)</f>
        <v>Wigo GKGL45083</v>
      </c>
      <c r="Q719" s="33" t="str">
        <f t="shared" si="22"/>
        <v>WGKGL45083</v>
      </c>
      <c r="R719" s="33" t="str">
        <f>IF(IF(VLOOKUP($A719,Master!$G:$J,4,0)="x",Sheet1!$A719,"")="","",IF(VLOOKUP($A719,Master!$G:$J,4,0)="x",Sheet1!$A719,"")&amp;$K719&amp;$L719)</f>
        <v>WGKGL45083</v>
      </c>
      <c r="S719" s="33" t="str">
        <f>IF(VLOOKUP($A719,Master!$L:$M,2,0)=0,"",VLOOKUP($A719,Master!$L:$M,2,0)&amp;$K719&amp;$M719)</f>
        <v>WigoKGL45083</v>
      </c>
      <c r="T719" s="33" t="str">
        <f t="shared" si="23"/>
        <v>WGKGL</v>
      </c>
      <c r="U719" s="179"/>
    </row>
    <row r="720" spans="1:21" hidden="1" x14ac:dyDescent="0.3">
      <c r="A720" s="184" t="s">
        <v>25</v>
      </c>
      <c r="B720" s="185" t="s">
        <v>443</v>
      </c>
      <c r="C720" s="185" t="s">
        <v>444</v>
      </c>
      <c r="D720" s="185" t="s">
        <v>445</v>
      </c>
      <c r="E720" s="185" t="s">
        <v>386</v>
      </c>
      <c r="F720" s="185" t="s">
        <v>246</v>
      </c>
      <c r="G720" s="186">
        <v>44986</v>
      </c>
      <c r="H720" s="185" t="s">
        <v>446</v>
      </c>
      <c r="I720" s="257"/>
      <c r="J720" s="185" t="s">
        <v>108</v>
      </c>
      <c r="K720" s="185" t="s">
        <v>105</v>
      </c>
      <c r="L720" s="186">
        <v>45083</v>
      </c>
      <c r="M720" s="187">
        <v>45083</v>
      </c>
      <c r="O720" s="33" t="str">
        <f>VLOOKUP($A720,Master!$A:$B,2,0)&amp;$K720&amp;$L720</f>
        <v>WigoKGL45083</v>
      </c>
      <c r="P720" s="33" t="str">
        <f>IF(OR($A720="KE0",$A720="KZ0",$A720="KV0",$A720="KH0",$A720="KE",$A720="KZ",),VLOOKUP($A720&amp;$F720,Master!$D:$E,2,0)&amp;$K720&amp;$L720,VLOOKUP($A720,Master!$D:$E,2,0)&amp;Sheet1!$K720&amp;Sheet1!$L720)</f>
        <v>Wigo GKGL45083</v>
      </c>
      <c r="Q720" s="33" t="str">
        <f t="shared" si="22"/>
        <v>WGKGL45083</v>
      </c>
      <c r="R720" s="33" t="str">
        <f>IF(IF(VLOOKUP($A720,Master!$G:$J,4,0)="x",Sheet1!$A720,"")="","",IF(VLOOKUP($A720,Master!$G:$J,4,0)="x",Sheet1!$A720,"")&amp;$K720&amp;$L720)</f>
        <v>WGKGL45083</v>
      </c>
      <c r="S720" s="33" t="str">
        <f>IF(VLOOKUP($A720,Master!$L:$M,2,0)=0,"",VLOOKUP($A720,Master!$L:$M,2,0)&amp;$K720&amp;$M720)</f>
        <v>WigoKGL45083</v>
      </c>
      <c r="T720" s="33" t="str">
        <f t="shared" si="23"/>
        <v>WGKGL</v>
      </c>
      <c r="U720" s="179"/>
    </row>
    <row r="721" spans="1:21" hidden="1" x14ac:dyDescent="0.3">
      <c r="A721" s="184" t="s">
        <v>25</v>
      </c>
      <c r="B721" s="185" t="s">
        <v>503</v>
      </c>
      <c r="C721" s="185" t="s">
        <v>504</v>
      </c>
      <c r="D721" s="185" t="s">
        <v>505</v>
      </c>
      <c r="E721" s="185" t="s">
        <v>442</v>
      </c>
      <c r="F721" s="185" t="s">
        <v>246</v>
      </c>
      <c r="G721" s="186">
        <v>44986</v>
      </c>
      <c r="H721" s="185" t="s">
        <v>506</v>
      </c>
      <c r="I721" s="257"/>
      <c r="J721" s="185" t="s">
        <v>108</v>
      </c>
      <c r="K721" s="185" t="s">
        <v>105</v>
      </c>
      <c r="L721" s="186">
        <v>45083</v>
      </c>
      <c r="M721" s="187">
        <v>45083</v>
      </c>
      <c r="O721" s="33" t="str">
        <f>VLOOKUP($A721,Master!$A:$B,2,0)&amp;$K721&amp;$L721</f>
        <v>WigoKGL45083</v>
      </c>
      <c r="P721" s="33" t="str">
        <f>IF(OR($A721="KE0",$A721="KZ0",$A721="KV0",$A721="KH0",$A721="KE",$A721="KZ",),VLOOKUP($A721&amp;$F721,Master!$D:$E,2,0)&amp;$K721&amp;$L721,VLOOKUP($A721,Master!$D:$E,2,0)&amp;Sheet1!$K721&amp;Sheet1!$L721)</f>
        <v>Wigo GKGL45083</v>
      </c>
      <c r="Q721" s="33" t="str">
        <f t="shared" si="22"/>
        <v>WGKGL45083</v>
      </c>
      <c r="R721" s="33" t="str">
        <f>IF(IF(VLOOKUP($A721,Master!$G:$J,4,0)="x",Sheet1!$A721,"")="","",IF(VLOOKUP($A721,Master!$G:$J,4,0)="x",Sheet1!$A721,"")&amp;$K721&amp;$L721)</f>
        <v>WGKGL45083</v>
      </c>
      <c r="S721" s="33" t="str">
        <f>IF(VLOOKUP($A721,Master!$L:$M,2,0)=0,"",VLOOKUP($A721,Master!$L:$M,2,0)&amp;$K721&amp;$M721)</f>
        <v>WigoKGL45083</v>
      </c>
      <c r="T721" s="33" t="str">
        <f t="shared" si="23"/>
        <v>WGKGL</v>
      </c>
      <c r="U721" s="179"/>
    </row>
    <row r="722" spans="1:21" hidden="1" x14ac:dyDescent="0.3">
      <c r="A722" s="184" t="s">
        <v>25</v>
      </c>
      <c r="B722" s="185" t="s">
        <v>859</v>
      </c>
      <c r="C722" s="185" t="s">
        <v>860</v>
      </c>
      <c r="D722" s="185" t="s">
        <v>861</v>
      </c>
      <c r="E722" s="185" t="s">
        <v>386</v>
      </c>
      <c r="F722" s="185" t="s">
        <v>246</v>
      </c>
      <c r="G722" s="186">
        <v>44986</v>
      </c>
      <c r="H722" s="185" t="s">
        <v>862</v>
      </c>
      <c r="I722" s="257"/>
      <c r="J722" s="185" t="s">
        <v>113</v>
      </c>
      <c r="K722" s="185" t="s">
        <v>105</v>
      </c>
      <c r="L722" s="186">
        <v>45085</v>
      </c>
      <c r="M722" s="187">
        <v>45085</v>
      </c>
      <c r="O722" s="33" t="str">
        <f>VLOOKUP($A722,Master!$A:$B,2,0)&amp;$K722&amp;$L722</f>
        <v>WigoKGL45085</v>
      </c>
      <c r="P722" s="33" t="str">
        <f>IF(OR($A722="KE0",$A722="KZ0",$A722="KV0",$A722="KH0",$A722="KE",$A722="KZ",),VLOOKUP($A722&amp;$F722,Master!$D:$E,2,0)&amp;$K722&amp;$L722,VLOOKUP($A722,Master!$D:$E,2,0)&amp;Sheet1!$K722&amp;Sheet1!$L722)</f>
        <v>Wigo GKGL45085</v>
      </c>
      <c r="Q722" s="33" t="str">
        <f t="shared" si="22"/>
        <v>WGKGL45085</v>
      </c>
      <c r="R722" s="33" t="str">
        <f>IF(IF(VLOOKUP($A722,Master!$G:$J,4,0)="x",Sheet1!$A722,"")="","",IF(VLOOKUP($A722,Master!$G:$J,4,0)="x",Sheet1!$A722,"")&amp;$K722&amp;$L722)</f>
        <v>WGKGL45085</v>
      </c>
      <c r="S722" s="33" t="str">
        <f>IF(VLOOKUP($A722,Master!$L:$M,2,0)=0,"",VLOOKUP($A722,Master!$L:$M,2,0)&amp;$K722&amp;$M722)</f>
        <v>WigoKGL45085</v>
      </c>
      <c r="T722" s="33" t="str">
        <f t="shared" si="23"/>
        <v>WGKGL</v>
      </c>
      <c r="U722" s="179"/>
    </row>
    <row r="723" spans="1:21" hidden="1" x14ac:dyDescent="0.3">
      <c r="A723" s="184" t="s">
        <v>25</v>
      </c>
      <c r="B723" s="185" t="s">
        <v>811</v>
      </c>
      <c r="C723" s="185" t="s">
        <v>812</v>
      </c>
      <c r="D723" s="185" t="s">
        <v>813</v>
      </c>
      <c r="E723" s="185" t="s">
        <v>386</v>
      </c>
      <c r="F723" s="185" t="s">
        <v>246</v>
      </c>
      <c r="G723" s="186">
        <v>44986</v>
      </c>
      <c r="H723" s="185" t="s">
        <v>814</v>
      </c>
      <c r="I723" s="257"/>
      <c r="J723" s="185" t="s">
        <v>117</v>
      </c>
      <c r="K723" s="185" t="s">
        <v>105</v>
      </c>
      <c r="L723" s="186">
        <v>45086</v>
      </c>
      <c r="M723" s="187">
        <v>45086</v>
      </c>
      <c r="O723" s="33" t="str">
        <f>VLOOKUP($A723,Master!$A:$B,2,0)&amp;$K723&amp;$L723</f>
        <v>WigoKGL45086</v>
      </c>
      <c r="P723" s="33" t="str">
        <f>IF(OR($A723="KE0",$A723="KZ0",$A723="KV0",$A723="KH0",$A723="KE",$A723="KZ",),VLOOKUP($A723&amp;$F723,Master!$D:$E,2,0)&amp;$K723&amp;$L723,VLOOKUP($A723,Master!$D:$E,2,0)&amp;Sheet1!$K723&amp;Sheet1!$L723)</f>
        <v>Wigo GKGL45086</v>
      </c>
      <c r="Q723" s="33" t="str">
        <f t="shared" si="22"/>
        <v>WGKGL45086</v>
      </c>
      <c r="R723" s="33" t="str">
        <f>IF(IF(VLOOKUP($A723,Master!$G:$J,4,0)="x",Sheet1!$A723,"")="","",IF(VLOOKUP($A723,Master!$G:$J,4,0)="x",Sheet1!$A723,"")&amp;$K723&amp;$L723)</f>
        <v>WGKGL45086</v>
      </c>
      <c r="S723" s="33" t="str">
        <f>IF(VLOOKUP($A723,Master!$L:$M,2,0)=0,"",VLOOKUP($A723,Master!$L:$M,2,0)&amp;$K723&amp;$M723)</f>
        <v>WigoKGL45086</v>
      </c>
      <c r="T723" s="33" t="str">
        <f t="shared" si="23"/>
        <v>WGKGL</v>
      </c>
      <c r="U723" s="179"/>
    </row>
    <row r="724" spans="1:21" hidden="1" x14ac:dyDescent="0.3">
      <c r="A724" s="184" t="s">
        <v>25</v>
      </c>
      <c r="B724" s="185" t="s">
        <v>827</v>
      </c>
      <c r="C724" s="185" t="s">
        <v>828</v>
      </c>
      <c r="D724" s="185" t="s">
        <v>829</v>
      </c>
      <c r="E724" s="185" t="s">
        <v>421</v>
      </c>
      <c r="F724" s="185" t="s">
        <v>246</v>
      </c>
      <c r="G724" s="186">
        <v>44986</v>
      </c>
      <c r="H724" s="185" t="s">
        <v>830</v>
      </c>
      <c r="I724" s="257"/>
      <c r="J724" s="185" t="s">
        <v>113</v>
      </c>
      <c r="K724" s="185" t="s">
        <v>105</v>
      </c>
      <c r="L724" s="186">
        <v>45086</v>
      </c>
      <c r="M724" s="187">
        <v>45086</v>
      </c>
      <c r="O724" s="33" t="str">
        <f>VLOOKUP($A724,Master!$A:$B,2,0)&amp;$K724&amp;$L724</f>
        <v>WigoKGL45086</v>
      </c>
      <c r="P724" s="33" t="str">
        <f>IF(OR($A724="KE0",$A724="KZ0",$A724="KV0",$A724="KH0",$A724="KE",$A724="KZ",),VLOOKUP($A724&amp;$F724,Master!$D:$E,2,0)&amp;$K724&amp;$L724,VLOOKUP($A724,Master!$D:$E,2,0)&amp;Sheet1!$K724&amp;Sheet1!$L724)</f>
        <v>Wigo GKGL45086</v>
      </c>
      <c r="Q724" s="33" t="str">
        <f t="shared" si="22"/>
        <v>WGKGL45086</v>
      </c>
      <c r="R724" s="33" t="str">
        <f>IF(IF(VLOOKUP($A724,Master!$G:$J,4,0)="x",Sheet1!$A724,"")="","",IF(VLOOKUP($A724,Master!$G:$J,4,0)="x",Sheet1!$A724,"")&amp;$K724&amp;$L724)</f>
        <v>WGKGL45086</v>
      </c>
      <c r="S724" s="33" t="str">
        <f>IF(VLOOKUP($A724,Master!$L:$M,2,0)=0,"",VLOOKUP($A724,Master!$L:$M,2,0)&amp;$K724&amp;$M724)</f>
        <v>WigoKGL45086</v>
      </c>
      <c r="T724" s="33" t="str">
        <f t="shared" si="23"/>
        <v>WGKGL</v>
      </c>
      <c r="U724" s="179"/>
    </row>
    <row r="725" spans="1:21" hidden="1" x14ac:dyDescent="0.3">
      <c r="A725" s="184" t="s">
        <v>25</v>
      </c>
      <c r="B725" s="185" t="s">
        <v>467</v>
      </c>
      <c r="C725" s="185" t="s">
        <v>468</v>
      </c>
      <c r="D725" s="185" t="s">
        <v>469</v>
      </c>
      <c r="E725" s="185" t="s">
        <v>386</v>
      </c>
      <c r="F725" s="185" t="s">
        <v>246</v>
      </c>
      <c r="G725" s="186">
        <v>44986</v>
      </c>
      <c r="H725" s="185" t="s">
        <v>470</v>
      </c>
      <c r="I725" s="257"/>
      <c r="J725" s="185" t="s">
        <v>244</v>
      </c>
      <c r="K725" s="185" t="s">
        <v>105</v>
      </c>
      <c r="L725" s="186">
        <v>45086</v>
      </c>
      <c r="M725" s="187">
        <v>45086</v>
      </c>
      <c r="O725" s="33" t="str">
        <f>VLOOKUP($A725,Master!$A:$B,2,0)&amp;$K725&amp;$L725</f>
        <v>WigoKGL45086</v>
      </c>
      <c r="P725" s="33" t="str">
        <f>IF(OR($A725="KE0",$A725="KZ0",$A725="KV0",$A725="KH0",$A725="KE",$A725="KZ",),VLOOKUP($A725&amp;$F725,Master!$D:$E,2,0)&amp;$K725&amp;$L725,VLOOKUP($A725,Master!$D:$E,2,0)&amp;Sheet1!$K725&amp;Sheet1!$L725)</f>
        <v>Wigo GKGL45086</v>
      </c>
      <c r="Q725" s="33" t="str">
        <f t="shared" si="22"/>
        <v>WGKGL45086</v>
      </c>
      <c r="R725" s="33" t="str">
        <f>IF(IF(VLOOKUP($A725,Master!$G:$J,4,0)="x",Sheet1!$A725,"")="","",IF(VLOOKUP($A725,Master!$G:$J,4,0)="x",Sheet1!$A725,"")&amp;$K725&amp;$L725)</f>
        <v>WGKGL45086</v>
      </c>
      <c r="S725" s="33" t="str">
        <f>IF(VLOOKUP($A725,Master!$L:$M,2,0)=0,"",VLOOKUP($A725,Master!$L:$M,2,0)&amp;$K725&amp;$M725)</f>
        <v>WigoKGL45086</v>
      </c>
      <c r="T725" s="33" t="str">
        <f t="shared" si="23"/>
        <v>WGKGL</v>
      </c>
      <c r="U725" s="179"/>
    </row>
    <row r="726" spans="1:21" hidden="1" x14ac:dyDescent="0.3">
      <c r="A726" s="184" t="s">
        <v>25</v>
      </c>
      <c r="B726" s="185" t="s">
        <v>3001</v>
      </c>
      <c r="C726" s="185" t="s">
        <v>3002</v>
      </c>
      <c r="D726" s="185" t="s">
        <v>3003</v>
      </c>
      <c r="E726" s="185" t="s">
        <v>386</v>
      </c>
      <c r="F726" s="185" t="s">
        <v>246</v>
      </c>
      <c r="G726" s="186">
        <v>44986</v>
      </c>
      <c r="H726" s="185" t="s">
        <v>3004</v>
      </c>
      <c r="I726" s="257"/>
      <c r="J726" s="185" t="s">
        <v>168</v>
      </c>
      <c r="K726" s="185" t="s">
        <v>105</v>
      </c>
      <c r="L726" s="186">
        <v>45087</v>
      </c>
      <c r="M726" s="187">
        <v>45087</v>
      </c>
      <c r="O726" s="33" t="str">
        <f>VLOOKUP($A726,Master!$A:$B,2,0)&amp;$K726&amp;$L726</f>
        <v>WigoKGL45087</v>
      </c>
      <c r="P726" s="33" t="str">
        <f>IF(OR($A726="KE0",$A726="KZ0",$A726="KV0",$A726="KH0",$A726="KE",$A726="KZ",),VLOOKUP($A726&amp;$F726,Master!$D:$E,2,0)&amp;$K726&amp;$L726,VLOOKUP($A726,Master!$D:$E,2,0)&amp;Sheet1!$K726&amp;Sheet1!$L726)</f>
        <v>Wigo GKGL45087</v>
      </c>
      <c r="Q726" s="33" t="str">
        <f t="shared" si="22"/>
        <v>WGKGL45087</v>
      </c>
      <c r="R726" s="33" t="str">
        <f>IF(IF(VLOOKUP($A726,Master!$G:$J,4,0)="x",Sheet1!$A726,"")="","",IF(VLOOKUP($A726,Master!$G:$J,4,0)="x",Sheet1!$A726,"")&amp;$K726&amp;$L726)</f>
        <v>WGKGL45087</v>
      </c>
      <c r="S726" s="33" t="str">
        <f>IF(VLOOKUP($A726,Master!$L:$M,2,0)=0,"",VLOOKUP($A726,Master!$L:$M,2,0)&amp;$K726&amp;$M726)</f>
        <v>WigoKGL45087</v>
      </c>
      <c r="T726" s="33" t="str">
        <f t="shared" si="23"/>
        <v>WGKGL</v>
      </c>
      <c r="U726" s="179"/>
    </row>
    <row r="727" spans="1:21" hidden="1" x14ac:dyDescent="0.3">
      <c r="A727" s="184" t="s">
        <v>25</v>
      </c>
      <c r="B727" s="185" t="s">
        <v>4813</v>
      </c>
      <c r="C727" s="185" t="s">
        <v>4814</v>
      </c>
      <c r="D727" s="185" t="s">
        <v>4815</v>
      </c>
      <c r="E727" s="185" t="s">
        <v>421</v>
      </c>
      <c r="F727" s="185" t="s">
        <v>246</v>
      </c>
      <c r="G727" s="186">
        <v>45078</v>
      </c>
      <c r="H727" s="185" t="s">
        <v>4353</v>
      </c>
      <c r="I727" s="257"/>
      <c r="J727" s="185" t="s">
        <v>145</v>
      </c>
      <c r="K727" s="185" t="s">
        <v>105</v>
      </c>
      <c r="L727" s="186">
        <v>45136</v>
      </c>
      <c r="M727" s="187">
        <v>45136</v>
      </c>
      <c r="O727" s="33" t="str">
        <f>VLOOKUP($A727,Master!$A:$B,2,0)&amp;$K727&amp;$L727</f>
        <v>WigoKGL45136</v>
      </c>
      <c r="P727" s="33" t="str">
        <f>IF(OR($A727="KE0",$A727="KZ0",$A727="KV0",$A727="KH0",$A727="KE",$A727="KZ",),VLOOKUP($A727&amp;$F727,Master!$D:$E,2,0)&amp;$K727&amp;$L727,VLOOKUP($A727,Master!$D:$E,2,0)&amp;Sheet1!$K727&amp;Sheet1!$L727)</f>
        <v>Wigo GKGL45136</v>
      </c>
      <c r="Q727" s="33" t="str">
        <f t="shared" si="22"/>
        <v>WGKGL45136</v>
      </c>
      <c r="R727" s="33" t="str">
        <f>IF(IF(VLOOKUP($A727,Master!$G:$J,4,0)="x",Sheet1!$A727,"")="","",IF(VLOOKUP($A727,Master!$G:$J,4,0)="x",Sheet1!$A727,"")&amp;$K727&amp;$L727)</f>
        <v>WGKGL45136</v>
      </c>
      <c r="S727" s="33" t="str">
        <f>IF(VLOOKUP($A727,Master!$L:$M,2,0)=0,"",VLOOKUP($A727,Master!$L:$M,2,0)&amp;$K727&amp;$M727)</f>
        <v>WigoKGL45136</v>
      </c>
      <c r="T727" s="33" t="str">
        <f t="shared" si="23"/>
        <v>WGKGL</v>
      </c>
      <c r="U727" s="179"/>
    </row>
    <row r="728" spans="1:21" hidden="1" x14ac:dyDescent="0.3">
      <c r="A728" s="184" t="s">
        <v>25</v>
      </c>
      <c r="B728" s="185" t="s">
        <v>623</v>
      </c>
      <c r="C728" s="185" t="s">
        <v>624</v>
      </c>
      <c r="D728" s="185" t="s">
        <v>625</v>
      </c>
      <c r="E728" s="185" t="s">
        <v>421</v>
      </c>
      <c r="F728" s="185" t="s">
        <v>246</v>
      </c>
      <c r="G728" s="186">
        <v>44986</v>
      </c>
      <c r="H728" s="185" t="s">
        <v>626</v>
      </c>
      <c r="I728" s="257"/>
      <c r="J728" s="185" t="s">
        <v>110</v>
      </c>
      <c r="K728" s="185" t="s">
        <v>105</v>
      </c>
      <c r="L728" s="186">
        <v>45082</v>
      </c>
      <c r="M728" s="187">
        <v>45082</v>
      </c>
      <c r="O728" s="33" t="str">
        <f>VLOOKUP($A728,Master!$A:$B,2,0)&amp;$K728&amp;$L728</f>
        <v>WigoKGL45082</v>
      </c>
      <c r="P728" s="33" t="str">
        <f>IF(OR($A728="KE0",$A728="KZ0",$A728="KV0",$A728="KH0",$A728="KE",$A728="KZ",),VLOOKUP($A728&amp;$F728,Master!$D:$E,2,0)&amp;$K728&amp;$L728,VLOOKUP($A728,Master!$D:$E,2,0)&amp;Sheet1!$K728&amp;Sheet1!$L728)</f>
        <v>Wigo GKGL45082</v>
      </c>
      <c r="Q728" s="33" t="str">
        <f t="shared" si="22"/>
        <v>WGKGL45082</v>
      </c>
      <c r="R728" s="33" t="str">
        <f>IF(IF(VLOOKUP($A728,Master!$G:$J,4,0)="x",Sheet1!$A728,"")="","",IF(VLOOKUP($A728,Master!$G:$J,4,0)="x",Sheet1!$A728,"")&amp;$K728&amp;$L728)</f>
        <v>WGKGL45082</v>
      </c>
      <c r="S728" s="33" t="str">
        <f>IF(VLOOKUP($A728,Master!$L:$M,2,0)=0,"",VLOOKUP($A728,Master!$L:$M,2,0)&amp;$K728&amp;$M728)</f>
        <v>WigoKGL45082</v>
      </c>
      <c r="T728" s="33" t="str">
        <f t="shared" si="23"/>
        <v>WGKGL</v>
      </c>
      <c r="U728" s="179"/>
    </row>
    <row r="729" spans="1:21" hidden="1" x14ac:dyDescent="0.3">
      <c r="A729" s="184" t="s">
        <v>25</v>
      </c>
      <c r="B729" s="185" t="s">
        <v>3013</v>
      </c>
      <c r="C729" s="185" t="s">
        <v>3014</v>
      </c>
      <c r="D729" s="185" t="s">
        <v>3015</v>
      </c>
      <c r="E729" s="185" t="s">
        <v>421</v>
      </c>
      <c r="F729" s="185" t="s">
        <v>246</v>
      </c>
      <c r="G729" s="186">
        <v>45017</v>
      </c>
      <c r="H729" s="185" t="s">
        <v>3016</v>
      </c>
      <c r="I729" s="257"/>
      <c r="J729" s="185" t="s">
        <v>117</v>
      </c>
      <c r="K729" s="185" t="s">
        <v>105</v>
      </c>
      <c r="L729" s="186">
        <v>45105</v>
      </c>
      <c r="M729" s="187">
        <v>45105</v>
      </c>
      <c r="O729" s="33" t="str">
        <f>VLOOKUP($A729,Master!$A:$B,2,0)&amp;$K729&amp;$L729</f>
        <v>WigoKGL45105</v>
      </c>
      <c r="P729" s="33" t="str">
        <f>IF(OR($A729="KE0",$A729="KZ0",$A729="KV0",$A729="KH0",$A729="KE",$A729="KZ",),VLOOKUP($A729&amp;$F729,Master!$D:$E,2,0)&amp;$K729&amp;$L729,VLOOKUP($A729,Master!$D:$E,2,0)&amp;Sheet1!$K729&amp;Sheet1!$L729)</f>
        <v>Wigo GKGL45105</v>
      </c>
      <c r="Q729" s="33" t="str">
        <f t="shared" si="22"/>
        <v>WGKGL45105</v>
      </c>
      <c r="R729" s="33" t="str">
        <f>IF(IF(VLOOKUP($A729,Master!$G:$J,4,0)="x",Sheet1!$A729,"")="","",IF(VLOOKUP($A729,Master!$G:$J,4,0)="x",Sheet1!$A729,"")&amp;$K729&amp;$L729)</f>
        <v>WGKGL45105</v>
      </c>
      <c r="S729" s="33" t="str">
        <f>IF(VLOOKUP($A729,Master!$L:$M,2,0)=0,"",VLOOKUP($A729,Master!$L:$M,2,0)&amp;$K729&amp;$M729)</f>
        <v>WigoKGL45105</v>
      </c>
      <c r="T729" s="33" t="str">
        <f t="shared" si="23"/>
        <v>WGKGL</v>
      </c>
      <c r="U729" s="179"/>
    </row>
    <row r="730" spans="1:21" hidden="1" x14ac:dyDescent="0.3">
      <c r="A730" s="184" t="s">
        <v>25</v>
      </c>
      <c r="B730" s="185" t="s">
        <v>2540</v>
      </c>
      <c r="C730" s="185" t="s">
        <v>2541</v>
      </c>
      <c r="D730" s="185" t="s">
        <v>2542</v>
      </c>
      <c r="E730" s="185" t="s">
        <v>386</v>
      </c>
      <c r="F730" s="185" t="s">
        <v>246</v>
      </c>
      <c r="G730" s="186">
        <v>44986</v>
      </c>
      <c r="H730" s="185" t="s">
        <v>2543</v>
      </c>
      <c r="I730" s="257"/>
      <c r="J730" s="185" t="s">
        <v>147</v>
      </c>
      <c r="K730" s="185" t="s">
        <v>105</v>
      </c>
      <c r="L730" s="186">
        <v>45132</v>
      </c>
      <c r="M730" s="187">
        <v>45132</v>
      </c>
      <c r="O730" s="33" t="str">
        <f>VLOOKUP($A730,Master!$A:$B,2,0)&amp;$K730&amp;$L730</f>
        <v>WigoKGL45132</v>
      </c>
      <c r="P730" s="33" t="str">
        <f>IF(OR($A730="KE0",$A730="KZ0",$A730="KV0",$A730="KH0",$A730="KE",$A730="KZ",),VLOOKUP($A730&amp;$F730,Master!$D:$E,2,0)&amp;$K730&amp;$L730,VLOOKUP($A730,Master!$D:$E,2,0)&amp;Sheet1!$K730&amp;Sheet1!$L730)</f>
        <v>Wigo GKGL45132</v>
      </c>
      <c r="Q730" s="33" t="str">
        <f t="shared" si="22"/>
        <v>WGKGL45132</v>
      </c>
      <c r="R730" s="33" t="str">
        <f>IF(IF(VLOOKUP($A730,Master!$G:$J,4,0)="x",Sheet1!$A730,"")="","",IF(VLOOKUP($A730,Master!$G:$J,4,0)="x",Sheet1!$A730,"")&amp;$K730&amp;$L730)</f>
        <v>WGKGL45132</v>
      </c>
      <c r="S730" s="33" t="str">
        <f>IF(VLOOKUP($A730,Master!$L:$M,2,0)=0,"",VLOOKUP($A730,Master!$L:$M,2,0)&amp;$K730&amp;$M730)</f>
        <v>WigoKGL45132</v>
      </c>
      <c r="T730" s="33" t="str">
        <f t="shared" si="23"/>
        <v>WGKGL</v>
      </c>
      <c r="U730" s="179"/>
    </row>
    <row r="731" spans="1:21" hidden="1" x14ac:dyDescent="0.3">
      <c r="A731" s="184" t="s">
        <v>25</v>
      </c>
      <c r="B731" s="185" t="s">
        <v>719</v>
      </c>
      <c r="C731" s="185" t="s">
        <v>720</v>
      </c>
      <c r="D731" s="185" t="s">
        <v>721</v>
      </c>
      <c r="E731" s="185" t="s">
        <v>386</v>
      </c>
      <c r="F731" s="185" t="s">
        <v>246</v>
      </c>
      <c r="G731" s="186">
        <v>44986</v>
      </c>
      <c r="H731" s="185" t="s">
        <v>722</v>
      </c>
      <c r="I731" s="257"/>
      <c r="J731" s="185" t="s">
        <v>109</v>
      </c>
      <c r="K731" s="185" t="s">
        <v>105</v>
      </c>
      <c r="L731" s="186">
        <v>45083</v>
      </c>
      <c r="M731" s="187">
        <v>45083</v>
      </c>
      <c r="O731" s="33" t="str">
        <f>VLOOKUP($A731,Master!$A:$B,2,0)&amp;$K731&amp;$L731</f>
        <v>WigoKGL45083</v>
      </c>
      <c r="P731" s="33" t="str">
        <f>IF(OR($A731="KE0",$A731="KZ0",$A731="KV0",$A731="KH0",$A731="KE",$A731="KZ",),VLOOKUP($A731&amp;$F731,Master!$D:$E,2,0)&amp;$K731&amp;$L731,VLOOKUP($A731,Master!$D:$E,2,0)&amp;Sheet1!$K731&amp;Sheet1!$L731)</f>
        <v>Wigo GKGL45083</v>
      </c>
      <c r="Q731" s="33" t="str">
        <f t="shared" si="22"/>
        <v>WGKGL45083</v>
      </c>
      <c r="R731" s="33" t="str">
        <f>IF(IF(VLOOKUP($A731,Master!$G:$J,4,0)="x",Sheet1!$A731,"")="","",IF(VLOOKUP($A731,Master!$G:$J,4,0)="x",Sheet1!$A731,"")&amp;$K731&amp;$L731)</f>
        <v>WGKGL45083</v>
      </c>
      <c r="S731" s="33" t="str">
        <f>IF(VLOOKUP($A731,Master!$L:$M,2,0)=0,"",VLOOKUP($A731,Master!$L:$M,2,0)&amp;$K731&amp;$M731)</f>
        <v>WigoKGL45083</v>
      </c>
      <c r="T731" s="33" t="str">
        <f t="shared" si="23"/>
        <v>WGKGL</v>
      </c>
      <c r="U731" s="179"/>
    </row>
    <row r="732" spans="1:21" hidden="1" x14ac:dyDescent="0.3">
      <c r="A732" s="184" t="s">
        <v>25</v>
      </c>
      <c r="B732" s="185" t="s">
        <v>755</v>
      </c>
      <c r="C732" s="185" t="s">
        <v>756</v>
      </c>
      <c r="D732" s="185" t="s">
        <v>757</v>
      </c>
      <c r="E732" s="185" t="s">
        <v>386</v>
      </c>
      <c r="F732" s="185" t="s">
        <v>246</v>
      </c>
      <c r="G732" s="186">
        <v>44986</v>
      </c>
      <c r="H732" s="185" t="s">
        <v>758</v>
      </c>
      <c r="I732" s="257"/>
      <c r="J732" s="185" t="s">
        <v>243</v>
      </c>
      <c r="K732" s="185" t="s">
        <v>105</v>
      </c>
      <c r="L732" s="186">
        <v>45083</v>
      </c>
      <c r="M732" s="187">
        <v>45083</v>
      </c>
      <c r="O732" s="33" t="str">
        <f>VLOOKUP($A732,Master!$A:$B,2,0)&amp;$K732&amp;$L732</f>
        <v>WigoKGL45083</v>
      </c>
      <c r="P732" s="33" t="str">
        <f>IF(OR($A732="KE0",$A732="KZ0",$A732="KV0",$A732="KH0",$A732="KE",$A732="KZ",),VLOOKUP($A732&amp;$F732,Master!$D:$E,2,0)&amp;$K732&amp;$L732,VLOOKUP($A732,Master!$D:$E,2,0)&amp;Sheet1!$K732&amp;Sheet1!$L732)</f>
        <v>Wigo GKGL45083</v>
      </c>
      <c r="Q732" s="33" t="str">
        <f t="shared" si="22"/>
        <v>WGKGL45083</v>
      </c>
      <c r="R732" s="33" t="str">
        <f>IF(IF(VLOOKUP($A732,Master!$G:$J,4,0)="x",Sheet1!$A732,"")="","",IF(VLOOKUP($A732,Master!$G:$J,4,0)="x",Sheet1!$A732,"")&amp;$K732&amp;$L732)</f>
        <v>WGKGL45083</v>
      </c>
      <c r="S732" s="33" t="str">
        <f>IF(VLOOKUP($A732,Master!$L:$M,2,0)=0,"",VLOOKUP($A732,Master!$L:$M,2,0)&amp;$K732&amp;$M732)</f>
        <v>WigoKGL45083</v>
      </c>
      <c r="T732" s="33" t="str">
        <f t="shared" si="23"/>
        <v>WGKGL</v>
      </c>
      <c r="U732" s="179"/>
    </row>
    <row r="733" spans="1:21" hidden="1" x14ac:dyDescent="0.3">
      <c r="A733" s="184" t="s">
        <v>25</v>
      </c>
      <c r="B733" s="185" t="s">
        <v>651</v>
      </c>
      <c r="C733" s="185" t="s">
        <v>652</v>
      </c>
      <c r="D733" s="185" t="s">
        <v>653</v>
      </c>
      <c r="E733" s="185" t="s">
        <v>386</v>
      </c>
      <c r="F733" s="185" t="s">
        <v>246</v>
      </c>
      <c r="G733" s="186">
        <v>44986</v>
      </c>
      <c r="H733" s="185" t="s">
        <v>654</v>
      </c>
      <c r="I733" s="257"/>
      <c r="J733" s="185" t="s">
        <v>176</v>
      </c>
      <c r="K733" s="185" t="s">
        <v>105</v>
      </c>
      <c r="L733" s="186">
        <v>45083</v>
      </c>
      <c r="M733" s="187">
        <v>45083</v>
      </c>
      <c r="O733" s="33" t="str">
        <f>VLOOKUP($A733,Master!$A:$B,2,0)&amp;$K733&amp;$L733</f>
        <v>WigoKGL45083</v>
      </c>
      <c r="P733" s="33" t="str">
        <f>IF(OR($A733="KE0",$A733="KZ0",$A733="KV0",$A733="KH0",$A733="KE",$A733="KZ",),VLOOKUP($A733&amp;$F733,Master!$D:$E,2,0)&amp;$K733&amp;$L733,VLOOKUP($A733,Master!$D:$E,2,0)&amp;Sheet1!$K733&amp;Sheet1!$L733)</f>
        <v>Wigo GKGL45083</v>
      </c>
      <c r="Q733" s="33" t="str">
        <f t="shared" si="22"/>
        <v>WGKGL45083</v>
      </c>
      <c r="R733" s="33" t="str">
        <f>IF(IF(VLOOKUP($A733,Master!$G:$J,4,0)="x",Sheet1!$A733,"")="","",IF(VLOOKUP($A733,Master!$G:$J,4,0)="x",Sheet1!$A733,"")&amp;$K733&amp;$L733)</f>
        <v>WGKGL45083</v>
      </c>
      <c r="S733" s="33" t="str">
        <f>IF(VLOOKUP($A733,Master!$L:$M,2,0)=0,"",VLOOKUP($A733,Master!$L:$M,2,0)&amp;$K733&amp;$M733)</f>
        <v>WigoKGL45083</v>
      </c>
      <c r="T733" s="33" t="str">
        <f t="shared" si="23"/>
        <v>WGKGL</v>
      </c>
      <c r="U733" s="179"/>
    </row>
    <row r="734" spans="1:21" hidden="1" x14ac:dyDescent="0.3">
      <c r="A734" s="184" t="s">
        <v>25</v>
      </c>
      <c r="B734" s="185" t="s">
        <v>519</v>
      </c>
      <c r="C734" s="185" t="s">
        <v>520</v>
      </c>
      <c r="D734" s="185" t="s">
        <v>521</v>
      </c>
      <c r="E734" s="185" t="s">
        <v>421</v>
      </c>
      <c r="F734" s="185" t="s">
        <v>246</v>
      </c>
      <c r="G734" s="186">
        <v>44986</v>
      </c>
      <c r="H734" s="185" t="s">
        <v>522</v>
      </c>
      <c r="I734" s="257"/>
      <c r="J734" s="185" t="s">
        <v>108</v>
      </c>
      <c r="K734" s="185" t="s">
        <v>105</v>
      </c>
      <c r="L734" s="186">
        <v>45083</v>
      </c>
      <c r="M734" s="187">
        <v>45083</v>
      </c>
      <c r="O734" s="33" t="str">
        <f>VLOOKUP($A734,Master!$A:$B,2,0)&amp;$K734&amp;$L734</f>
        <v>WigoKGL45083</v>
      </c>
      <c r="P734" s="33" t="str">
        <f>IF(OR($A734="KE0",$A734="KZ0",$A734="KV0",$A734="KH0",$A734="KE",$A734="KZ",),VLOOKUP($A734&amp;$F734,Master!$D:$E,2,0)&amp;$K734&amp;$L734,VLOOKUP($A734,Master!$D:$E,2,0)&amp;Sheet1!$K734&amp;Sheet1!$L734)</f>
        <v>Wigo GKGL45083</v>
      </c>
      <c r="Q734" s="33" t="str">
        <f t="shared" si="22"/>
        <v>WGKGL45083</v>
      </c>
      <c r="R734" s="33" t="str">
        <f>IF(IF(VLOOKUP($A734,Master!$G:$J,4,0)="x",Sheet1!$A734,"")="","",IF(VLOOKUP($A734,Master!$G:$J,4,0)="x",Sheet1!$A734,"")&amp;$K734&amp;$L734)</f>
        <v>WGKGL45083</v>
      </c>
      <c r="S734" s="33" t="str">
        <f>IF(VLOOKUP($A734,Master!$L:$M,2,0)=0,"",VLOOKUP($A734,Master!$L:$M,2,0)&amp;$K734&amp;$M734)</f>
        <v>WigoKGL45083</v>
      </c>
      <c r="T734" s="33" t="str">
        <f t="shared" si="23"/>
        <v>WGKGL</v>
      </c>
      <c r="U734" s="179"/>
    </row>
    <row r="735" spans="1:21" hidden="1" x14ac:dyDescent="0.3">
      <c r="A735" s="184" t="s">
        <v>25</v>
      </c>
      <c r="B735" s="185" t="s">
        <v>647</v>
      </c>
      <c r="C735" s="185" t="s">
        <v>648</v>
      </c>
      <c r="D735" s="185" t="s">
        <v>649</v>
      </c>
      <c r="E735" s="185" t="s">
        <v>386</v>
      </c>
      <c r="F735" s="185" t="s">
        <v>246</v>
      </c>
      <c r="G735" s="186">
        <v>44986</v>
      </c>
      <c r="H735" s="185" t="s">
        <v>650</v>
      </c>
      <c r="I735" s="257"/>
      <c r="J735" s="185" t="s">
        <v>176</v>
      </c>
      <c r="K735" s="185" t="s">
        <v>105</v>
      </c>
      <c r="L735" s="186">
        <v>45083</v>
      </c>
      <c r="M735" s="187">
        <v>45083</v>
      </c>
      <c r="O735" s="33" t="str">
        <f>VLOOKUP($A735,Master!$A:$B,2,0)&amp;$K735&amp;$L735</f>
        <v>WigoKGL45083</v>
      </c>
      <c r="P735" s="33" t="str">
        <f>IF(OR($A735="KE0",$A735="KZ0",$A735="KV0",$A735="KH0",$A735="KE",$A735="KZ",),VLOOKUP($A735&amp;$F735,Master!$D:$E,2,0)&amp;$K735&amp;$L735,VLOOKUP($A735,Master!$D:$E,2,0)&amp;Sheet1!$K735&amp;Sheet1!$L735)</f>
        <v>Wigo GKGL45083</v>
      </c>
      <c r="Q735" s="33" t="str">
        <f t="shared" si="22"/>
        <v>WGKGL45083</v>
      </c>
      <c r="R735" s="33" t="str">
        <f>IF(IF(VLOOKUP($A735,Master!$G:$J,4,0)="x",Sheet1!$A735,"")="","",IF(VLOOKUP($A735,Master!$G:$J,4,0)="x",Sheet1!$A735,"")&amp;$K735&amp;$L735)</f>
        <v>WGKGL45083</v>
      </c>
      <c r="S735" s="33" t="str">
        <f>IF(VLOOKUP($A735,Master!$L:$M,2,0)=0,"",VLOOKUP($A735,Master!$L:$M,2,0)&amp;$K735&amp;$M735)</f>
        <v>WigoKGL45083</v>
      </c>
      <c r="T735" s="33" t="str">
        <f t="shared" si="23"/>
        <v>WGKGL</v>
      </c>
      <c r="U735" s="179"/>
    </row>
    <row r="736" spans="1:21" hidden="1" x14ac:dyDescent="0.3">
      <c r="A736" s="184" t="s">
        <v>25</v>
      </c>
      <c r="B736" s="185" t="s">
        <v>747</v>
      </c>
      <c r="C736" s="185" t="s">
        <v>748</v>
      </c>
      <c r="D736" s="185" t="s">
        <v>749</v>
      </c>
      <c r="E736" s="185" t="s">
        <v>386</v>
      </c>
      <c r="F736" s="185" t="s">
        <v>246</v>
      </c>
      <c r="G736" s="186">
        <v>45017</v>
      </c>
      <c r="H736" s="185" t="s">
        <v>750</v>
      </c>
      <c r="I736" s="257"/>
      <c r="J736" s="185" t="s">
        <v>174</v>
      </c>
      <c r="K736" s="185" t="s">
        <v>105</v>
      </c>
      <c r="L736" s="186">
        <v>45083</v>
      </c>
      <c r="M736" s="187">
        <v>45083</v>
      </c>
      <c r="O736" s="33" t="str">
        <f>VLOOKUP($A736,Master!$A:$B,2,0)&amp;$K736&amp;$L736</f>
        <v>WigoKGL45083</v>
      </c>
      <c r="P736" s="33" t="str">
        <f>IF(OR($A736="KE0",$A736="KZ0",$A736="KV0",$A736="KH0",$A736="KE",$A736="KZ",),VLOOKUP($A736&amp;$F736,Master!$D:$E,2,0)&amp;$K736&amp;$L736,VLOOKUP($A736,Master!$D:$E,2,0)&amp;Sheet1!$K736&amp;Sheet1!$L736)</f>
        <v>Wigo GKGL45083</v>
      </c>
      <c r="Q736" s="33" t="str">
        <f t="shared" si="22"/>
        <v>WGKGL45083</v>
      </c>
      <c r="R736" s="33" t="str">
        <f>IF(IF(VLOOKUP($A736,Master!$G:$J,4,0)="x",Sheet1!$A736,"")="","",IF(VLOOKUP($A736,Master!$G:$J,4,0)="x",Sheet1!$A736,"")&amp;$K736&amp;$L736)</f>
        <v>WGKGL45083</v>
      </c>
      <c r="S736" s="33" t="str">
        <f>IF(VLOOKUP($A736,Master!$L:$M,2,0)=0,"",VLOOKUP($A736,Master!$L:$M,2,0)&amp;$K736&amp;$M736)</f>
        <v>WigoKGL45083</v>
      </c>
      <c r="T736" s="33" t="str">
        <f t="shared" si="23"/>
        <v>WGKGL</v>
      </c>
      <c r="U736" s="179"/>
    </row>
    <row r="737" spans="1:21" hidden="1" x14ac:dyDescent="0.3">
      <c r="A737" s="184" t="s">
        <v>25</v>
      </c>
      <c r="B737" s="185" t="s">
        <v>587</v>
      </c>
      <c r="C737" s="185" t="s">
        <v>588</v>
      </c>
      <c r="D737" s="185" t="s">
        <v>589</v>
      </c>
      <c r="E737" s="185" t="s">
        <v>386</v>
      </c>
      <c r="F737" s="185" t="s">
        <v>246</v>
      </c>
      <c r="G737" s="186">
        <v>44986</v>
      </c>
      <c r="H737" s="185" t="s">
        <v>590</v>
      </c>
      <c r="I737" s="257"/>
      <c r="J737" s="185" t="s">
        <v>106</v>
      </c>
      <c r="K737" s="185" t="s">
        <v>105</v>
      </c>
      <c r="L737" s="186">
        <v>45084</v>
      </c>
      <c r="M737" s="187">
        <v>45084</v>
      </c>
      <c r="O737" s="33" t="str">
        <f>VLOOKUP($A737,Master!$A:$B,2,0)&amp;$K737&amp;$L737</f>
        <v>WigoKGL45084</v>
      </c>
      <c r="P737" s="33" t="str">
        <f>IF(OR($A737="KE0",$A737="KZ0",$A737="KV0",$A737="KH0",$A737="KE",$A737="KZ",),VLOOKUP($A737&amp;$F737,Master!$D:$E,2,0)&amp;$K737&amp;$L737,VLOOKUP($A737,Master!$D:$E,2,0)&amp;Sheet1!$K737&amp;Sheet1!$L737)</f>
        <v>Wigo GKGL45084</v>
      </c>
      <c r="Q737" s="33" t="str">
        <f t="shared" si="22"/>
        <v>WGKGL45084</v>
      </c>
      <c r="R737" s="33" t="str">
        <f>IF(IF(VLOOKUP($A737,Master!$G:$J,4,0)="x",Sheet1!$A737,"")="","",IF(VLOOKUP($A737,Master!$G:$J,4,0)="x",Sheet1!$A737,"")&amp;$K737&amp;$L737)</f>
        <v>WGKGL45084</v>
      </c>
      <c r="S737" s="33" t="str">
        <f>IF(VLOOKUP($A737,Master!$L:$M,2,0)=0,"",VLOOKUP($A737,Master!$L:$M,2,0)&amp;$K737&amp;$M737)</f>
        <v>WigoKGL45084</v>
      </c>
      <c r="T737" s="33" t="str">
        <f t="shared" si="23"/>
        <v>WGKGL</v>
      </c>
      <c r="U737" s="179"/>
    </row>
    <row r="738" spans="1:21" hidden="1" x14ac:dyDescent="0.3">
      <c r="A738" s="184" t="s">
        <v>25</v>
      </c>
      <c r="B738" s="185" t="s">
        <v>675</v>
      </c>
      <c r="C738" s="185" t="s">
        <v>676</v>
      </c>
      <c r="D738" s="185" t="s">
        <v>677</v>
      </c>
      <c r="E738" s="185" t="s">
        <v>421</v>
      </c>
      <c r="F738" s="185" t="s">
        <v>246</v>
      </c>
      <c r="G738" s="186">
        <v>44986</v>
      </c>
      <c r="H738" s="185" t="s">
        <v>678</v>
      </c>
      <c r="I738" s="257"/>
      <c r="J738" s="185" t="s">
        <v>145</v>
      </c>
      <c r="K738" s="185" t="s">
        <v>105</v>
      </c>
      <c r="L738" s="186">
        <v>45085</v>
      </c>
      <c r="M738" s="187">
        <v>45085</v>
      </c>
      <c r="O738" s="33" t="str">
        <f>VLOOKUP($A738,Master!$A:$B,2,0)&amp;$K738&amp;$L738</f>
        <v>WigoKGL45085</v>
      </c>
      <c r="P738" s="33" t="str">
        <f>IF(OR($A738="KE0",$A738="KZ0",$A738="KV0",$A738="KH0",$A738="KE",$A738="KZ",),VLOOKUP($A738&amp;$F738,Master!$D:$E,2,0)&amp;$K738&amp;$L738,VLOOKUP($A738,Master!$D:$E,2,0)&amp;Sheet1!$K738&amp;Sheet1!$L738)</f>
        <v>Wigo GKGL45085</v>
      </c>
      <c r="Q738" s="33" t="str">
        <f t="shared" si="22"/>
        <v>WGKGL45085</v>
      </c>
      <c r="R738" s="33" t="str">
        <f>IF(IF(VLOOKUP($A738,Master!$G:$J,4,0)="x",Sheet1!$A738,"")="","",IF(VLOOKUP($A738,Master!$G:$J,4,0)="x",Sheet1!$A738,"")&amp;$K738&amp;$L738)</f>
        <v>WGKGL45085</v>
      </c>
      <c r="S738" s="33" t="str">
        <f>IF(VLOOKUP($A738,Master!$L:$M,2,0)=0,"",VLOOKUP($A738,Master!$L:$M,2,0)&amp;$K738&amp;$M738)</f>
        <v>WigoKGL45085</v>
      </c>
      <c r="T738" s="33" t="str">
        <f t="shared" si="23"/>
        <v>WGKGL</v>
      </c>
      <c r="U738" s="179"/>
    </row>
    <row r="739" spans="1:21" hidden="1" x14ac:dyDescent="0.3">
      <c r="A739" s="184" t="s">
        <v>25</v>
      </c>
      <c r="B739" s="185" t="s">
        <v>599</v>
      </c>
      <c r="C739" s="185" t="s">
        <v>600</v>
      </c>
      <c r="D739" s="185" t="s">
        <v>601</v>
      </c>
      <c r="E739" s="185" t="s">
        <v>421</v>
      </c>
      <c r="F739" s="185" t="s">
        <v>246</v>
      </c>
      <c r="G739" s="186">
        <v>44986</v>
      </c>
      <c r="H739" s="185" t="s">
        <v>602</v>
      </c>
      <c r="I739" s="257"/>
      <c r="J739" s="185" t="s">
        <v>106</v>
      </c>
      <c r="K739" s="185" t="s">
        <v>105</v>
      </c>
      <c r="L739" s="186">
        <v>45085</v>
      </c>
      <c r="M739" s="187">
        <v>45085</v>
      </c>
      <c r="O739" s="33" t="str">
        <f>VLOOKUP($A739,Master!$A:$B,2,0)&amp;$K739&amp;$L739</f>
        <v>WigoKGL45085</v>
      </c>
      <c r="P739" s="33" t="str">
        <f>IF(OR($A739="KE0",$A739="KZ0",$A739="KV0",$A739="KH0",$A739="KE",$A739="KZ",),VLOOKUP($A739&amp;$F739,Master!$D:$E,2,0)&amp;$K739&amp;$L739,VLOOKUP($A739,Master!$D:$E,2,0)&amp;Sheet1!$K739&amp;Sheet1!$L739)</f>
        <v>Wigo GKGL45085</v>
      </c>
      <c r="Q739" s="33" t="str">
        <f t="shared" si="22"/>
        <v>WGKGL45085</v>
      </c>
      <c r="R739" s="33" t="str">
        <f>IF(IF(VLOOKUP($A739,Master!$G:$J,4,0)="x",Sheet1!$A739,"")="","",IF(VLOOKUP($A739,Master!$G:$J,4,0)="x",Sheet1!$A739,"")&amp;$K739&amp;$L739)</f>
        <v>WGKGL45085</v>
      </c>
      <c r="S739" s="33" t="str">
        <f>IF(VLOOKUP($A739,Master!$L:$M,2,0)=0,"",VLOOKUP($A739,Master!$L:$M,2,0)&amp;$K739&amp;$M739)</f>
        <v>WigoKGL45085</v>
      </c>
      <c r="T739" s="33" t="str">
        <f t="shared" si="23"/>
        <v>WGKGL</v>
      </c>
      <c r="U739" s="179"/>
    </row>
    <row r="740" spans="1:21" hidden="1" x14ac:dyDescent="0.3">
      <c r="A740" s="184" t="s">
        <v>25</v>
      </c>
      <c r="B740" s="185" t="s">
        <v>759</v>
      </c>
      <c r="C740" s="185" t="s">
        <v>760</v>
      </c>
      <c r="D740" s="185" t="s">
        <v>761</v>
      </c>
      <c r="E740" s="185" t="s">
        <v>395</v>
      </c>
      <c r="F740" s="185" t="s">
        <v>246</v>
      </c>
      <c r="G740" s="186">
        <v>44986</v>
      </c>
      <c r="H740" s="185" t="s">
        <v>762</v>
      </c>
      <c r="I740" s="257"/>
      <c r="J740" s="185" t="s">
        <v>243</v>
      </c>
      <c r="K740" s="185" t="s">
        <v>105</v>
      </c>
      <c r="L740" s="186">
        <v>45086</v>
      </c>
      <c r="M740" s="187">
        <v>45086</v>
      </c>
      <c r="O740" s="33" t="str">
        <f>VLOOKUP($A740,Master!$A:$B,2,0)&amp;$K740&amp;$L740</f>
        <v>WigoKGL45086</v>
      </c>
      <c r="P740" s="33" t="str">
        <f>IF(OR($A740="KE0",$A740="KZ0",$A740="KV0",$A740="KH0",$A740="KE",$A740="KZ",),VLOOKUP($A740&amp;$F740,Master!$D:$E,2,0)&amp;$K740&amp;$L740,VLOOKUP($A740,Master!$D:$E,2,0)&amp;Sheet1!$K740&amp;Sheet1!$L740)</f>
        <v>Wigo GKGL45086</v>
      </c>
      <c r="Q740" s="33" t="str">
        <f t="shared" si="22"/>
        <v>WGKGL45086</v>
      </c>
      <c r="R740" s="33" t="str">
        <f>IF(IF(VLOOKUP($A740,Master!$G:$J,4,0)="x",Sheet1!$A740,"")="","",IF(VLOOKUP($A740,Master!$G:$J,4,0)="x",Sheet1!$A740,"")&amp;$K740&amp;$L740)</f>
        <v>WGKGL45086</v>
      </c>
      <c r="S740" s="33" t="str">
        <f>IF(VLOOKUP($A740,Master!$L:$M,2,0)=0,"",VLOOKUP($A740,Master!$L:$M,2,0)&amp;$K740&amp;$M740)</f>
        <v>WigoKGL45086</v>
      </c>
      <c r="T740" s="33" t="str">
        <f t="shared" si="23"/>
        <v>WGKGL</v>
      </c>
      <c r="U740" s="179"/>
    </row>
    <row r="741" spans="1:21" hidden="1" x14ac:dyDescent="0.3">
      <c r="A741" s="184" t="s">
        <v>25</v>
      </c>
      <c r="B741" s="185" t="s">
        <v>543</v>
      </c>
      <c r="C741" s="185" t="s">
        <v>544</v>
      </c>
      <c r="D741" s="185" t="s">
        <v>545</v>
      </c>
      <c r="E741" s="185" t="s">
        <v>421</v>
      </c>
      <c r="F741" s="185" t="s">
        <v>246</v>
      </c>
      <c r="G741" s="186">
        <v>45017</v>
      </c>
      <c r="H741" s="185" t="s">
        <v>546</v>
      </c>
      <c r="I741" s="257"/>
      <c r="J741" s="185" t="s">
        <v>111</v>
      </c>
      <c r="K741" s="185" t="s">
        <v>105</v>
      </c>
      <c r="L741" s="186">
        <v>45086</v>
      </c>
      <c r="M741" s="187">
        <v>45086</v>
      </c>
      <c r="O741" s="33" t="str">
        <f>VLOOKUP($A741,Master!$A:$B,2,0)&amp;$K741&amp;$L741</f>
        <v>WigoKGL45086</v>
      </c>
      <c r="P741" s="33" t="str">
        <f>IF(OR($A741="KE0",$A741="KZ0",$A741="KV0",$A741="KH0",$A741="KE",$A741="KZ",),VLOOKUP($A741&amp;$F741,Master!$D:$E,2,0)&amp;$K741&amp;$L741,VLOOKUP($A741,Master!$D:$E,2,0)&amp;Sheet1!$K741&amp;Sheet1!$L741)</f>
        <v>Wigo GKGL45086</v>
      </c>
      <c r="Q741" s="33" t="str">
        <f t="shared" si="22"/>
        <v>WGKGL45086</v>
      </c>
      <c r="R741" s="33" t="str">
        <f>IF(IF(VLOOKUP($A741,Master!$G:$J,4,0)="x",Sheet1!$A741,"")="","",IF(VLOOKUP($A741,Master!$G:$J,4,0)="x",Sheet1!$A741,"")&amp;$K741&amp;$L741)</f>
        <v>WGKGL45086</v>
      </c>
      <c r="S741" s="33" t="str">
        <f>IF(VLOOKUP($A741,Master!$L:$M,2,0)=0,"",VLOOKUP($A741,Master!$L:$M,2,0)&amp;$K741&amp;$M741)</f>
        <v>WigoKGL45086</v>
      </c>
      <c r="T741" s="33" t="str">
        <f t="shared" si="23"/>
        <v>WGKGL</v>
      </c>
      <c r="U741" s="179"/>
    </row>
    <row r="742" spans="1:21" hidden="1" x14ac:dyDescent="0.3">
      <c r="A742" s="184" t="s">
        <v>25</v>
      </c>
      <c r="B742" s="185" t="s">
        <v>639</v>
      </c>
      <c r="C742" s="185" t="s">
        <v>640</v>
      </c>
      <c r="D742" s="185" t="s">
        <v>641</v>
      </c>
      <c r="E742" s="185" t="s">
        <v>442</v>
      </c>
      <c r="F742" s="185" t="s">
        <v>246</v>
      </c>
      <c r="G742" s="186">
        <v>44986</v>
      </c>
      <c r="H742" s="185" t="s">
        <v>642</v>
      </c>
      <c r="I742" s="257"/>
      <c r="J742" s="185" t="s">
        <v>178</v>
      </c>
      <c r="K742" s="185" t="s">
        <v>105</v>
      </c>
      <c r="L742" s="186">
        <v>45089</v>
      </c>
      <c r="M742" s="187">
        <v>45089</v>
      </c>
      <c r="O742" s="33" t="str">
        <f>VLOOKUP($A742,Master!$A:$B,2,0)&amp;$K742&amp;$L742</f>
        <v>WigoKGL45089</v>
      </c>
      <c r="P742" s="33" t="str">
        <f>IF(OR($A742="KE0",$A742="KZ0",$A742="KV0",$A742="KH0",$A742="KE",$A742="KZ",),VLOOKUP($A742&amp;$F742,Master!$D:$E,2,0)&amp;$K742&amp;$L742,VLOOKUP($A742,Master!$D:$E,2,0)&amp;Sheet1!$K742&amp;Sheet1!$L742)</f>
        <v>Wigo GKGL45089</v>
      </c>
      <c r="Q742" s="33" t="str">
        <f t="shared" si="22"/>
        <v>WGKGL45089</v>
      </c>
      <c r="R742" s="33" t="str">
        <f>IF(IF(VLOOKUP($A742,Master!$G:$J,4,0)="x",Sheet1!$A742,"")="","",IF(VLOOKUP($A742,Master!$G:$J,4,0)="x",Sheet1!$A742,"")&amp;$K742&amp;$L742)</f>
        <v>WGKGL45089</v>
      </c>
      <c r="S742" s="33" t="str">
        <f>IF(VLOOKUP($A742,Master!$L:$M,2,0)=0,"",VLOOKUP($A742,Master!$L:$M,2,0)&amp;$K742&amp;$M742)</f>
        <v>WigoKGL45089</v>
      </c>
      <c r="T742" s="33" t="str">
        <f t="shared" si="23"/>
        <v>WGKGL</v>
      </c>
      <c r="U742" s="179"/>
    </row>
    <row r="743" spans="1:21" hidden="1" x14ac:dyDescent="0.3">
      <c r="A743" s="184" t="s">
        <v>25</v>
      </c>
      <c r="B743" s="185" t="s">
        <v>511</v>
      </c>
      <c r="C743" s="185" t="s">
        <v>512</v>
      </c>
      <c r="D743" s="185" t="s">
        <v>513</v>
      </c>
      <c r="E743" s="185" t="s">
        <v>421</v>
      </c>
      <c r="F743" s="185" t="s">
        <v>246</v>
      </c>
      <c r="G743" s="186">
        <v>44986</v>
      </c>
      <c r="H743" s="185" t="s">
        <v>514</v>
      </c>
      <c r="I743" s="257"/>
      <c r="J743" s="185" t="s">
        <v>108</v>
      </c>
      <c r="K743" s="185" t="s">
        <v>105</v>
      </c>
      <c r="L743" s="186">
        <v>45090</v>
      </c>
      <c r="M743" s="187">
        <v>45090</v>
      </c>
      <c r="O743" s="33" t="str">
        <f>VLOOKUP($A743,Master!$A:$B,2,0)&amp;$K743&amp;$L743</f>
        <v>WigoKGL45090</v>
      </c>
      <c r="P743" s="33" t="str">
        <f>IF(OR($A743="KE0",$A743="KZ0",$A743="KV0",$A743="KH0",$A743="KE",$A743="KZ",),VLOOKUP($A743&amp;$F743,Master!$D:$E,2,0)&amp;$K743&amp;$L743,VLOOKUP($A743,Master!$D:$E,2,0)&amp;Sheet1!$K743&amp;Sheet1!$L743)</f>
        <v>Wigo GKGL45090</v>
      </c>
      <c r="Q743" s="33" t="str">
        <f t="shared" si="22"/>
        <v>WGKGL45090</v>
      </c>
      <c r="R743" s="33" t="str">
        <f>IF(IF(VLOOKUP($A743,Master!$G:$J,4,0)="x",Sheet1!$A743,"")="","",IF(VLOOKUP($A743,Master!$G:$J,4,0)="x",Sheet1!$A743,"")&amp;$K743&amp;$L743)</f>
        <v>WGKGL45090</v>
      </c>
      <c r="S743" s="33" t="str">
        <f>IF(VLOOKUP($A743,Master!$L:$M,2,0)=0,"",VLOOKUP($A743,Master!$L:$M,2,0)&amp;$K743&amp;$M743)</f>
        <v>WigoKGL45090</v>
      </c>
      <c r="T743" s="33" t="str">
        <f t="shared" si="23"/>
        <v>WGKGL</v>
      </c>
      <c r="U743" s="179"/>
    </row>
    <row r="744" spans="1:21" hidden="1" x14ac:dyDescent="0.3">
      <c r="A744" s="184" t="s">
        <v>25</v>
      </c>
      <c r="B744" s="185" t="s">
        <v>1881</v>
      </c>
      <c r="C744" s="185" t="s">
        <v>1882</v>
      </c>
      <c r="D744" s="185" t="s">
        <v>1883</v>
      </c>
      <c r="E744" s="185" t="s">
        <v>386</v>
      </c>
      <c r="F744" s="185" t="s">
        <v>246</v>
      </c>
      <c r="G744" s="186">
        <v>45017</v>
      </c>
      <c r="H744" s="185" t="s">
        <v>1884</v>
      </c>
      <c r="I744" s="257"/>
      <c r="J744" s="185" t="s">
        <v>114</v>
      </c>
      <c r="K744" s="185" t="s">
        <v>105</v>
      </c>
      <c r="L744" s="186">
        <v>45090</v>
      </c>
      <c r="M744" s="187">
        <v>45090</v>
      </c>
      <c r="O744" s="33" t="str">
        <f>VLOOKUP($A744,Master!$A:$B,2,0)&amp;$K744&amp;$L744</f>
        <v>WigoKGL45090</v>
      </c>
      <c r="P744" s="33" t="str">
        <f>IF(OR($A744="KE0",$A744="KZ0",$A744="KV0",$A744="KH0",$A744="KE",$A744="KZ",),VLOOKUP($A744&amp;$F744,Master!$D:$E,2,0)&amp;$K744&amp;$L744,VLOOKUP($A744,Master!$D:$E,2,0)&amp;Sheet1!$K744&amp;Sheet1!$L744)</f>
        <v>Wigo GKGL45090</v>
      </c>
      <c r="Q744" s="33" t="str">
        <f t="shared" si="22"/>
        <v>WGKGL45090</v>
      </c>
      <c r="R744" s="33" t="str">
        <f>IF(IF(VLOOKUP($A744,Master!$G:$J,4,0)="x",Sheet1!$A744,"")="","",IF(VLOOKUP($A744,Master!$G:$J,4,0)="x",Sheet1!$A744,"")&amp;$K744&amp;$L744)</f>
        <v>WGKGL45090</v>
      </c>
      <c r="S744" s="33" t="str">
        <f>IF(VLOOKUP($A744,Master!$L:$M,2,0)=0,"",VLOOKUP($A744,Master!$L:$M,2,0)&amp;$K744&amp;$M744)</f>
        <v>WigoKGL45090</v>
      </c>
      <c r="T744" s="33" t="str">
        <f t="shared" si="23"/>
        <v>WGKGL</v>
      </c>
      <c r="U744" s="179"/>
    </row>
    <row r="745" spans="1:21" hidden="1" x14ac:dyDescent="0.3">
      <c r="A745" s="184" t="s">
        <v>25</v>
      </c>
      <c r="B745" s="185" t="s">
        <v>2512</v>
      </c>
      <c r="C745" s="185" t="s">
        <v>2513</v>
      </c>
      <c r="D745" s="185" t="s">
        <v>2514</v>
      </c>
      <c r="E745" s="185" t="s">
        <v>386</v>
      </c>
      <c r="F745" s="185" t="s">
        <v>246</v>
      </c>
      <c r="G745" s="186">
        <v>45017</v>
      </c>
      <c r="H745" s="185" t="s">
        <v>2515</v>
      </c>
      <c r="I745" s="257"/>
      <c r="J745" s="185" t="s">
        <v>149</v>
      </c>
      <c r="K745" s="185" t="s">
        <v>105</v>
      </c>
      <c r="L745" s="186">
        <v>45098</v>
      </c>
      <c r="M745" s="187">
        <v>45098</v>
      </c>
      <c r="O745" s="33" t="str">
        <f>VLOOKUP($A745,Master!$A:$B,2,0)&amp;$K745&amp;$L745</f>
        <v>WigoKGL45098</v>
      </c>
      <c r="P745" s="33" t="str">
        <f>IF(OR($A745="KE0",$A745="KZ0",$A745="KV0",$A745="KH0",$A745="KE",$A745="KZ",),VLOOKUP($A745&amp;$F745,Master!$D:$E,2,0)&amp;$K745&amp;$L745,VLOOKUP($A745,Master!$D:$E,2,0)&amp;Sheet1!$K745&amp;Sheet1!$L745)</f>
        <v>Wigo GKGL45098</v>
      </c>
      <c r="Q745" s="33" t="str">
        <f t="shared" si="22"/>
        <v>WGKGL45098</v>
      </c>
      <c r="R745" s="33" t="str">
        <f>IF(IF(VLOOKUP($A745,Master!$G:$J,4,0)="x",Sheet1!$A745,"")="","",IF(VLOOKUP($A745,Master!$G:$J,4,0)="x",Sheet1!$A745,"")&amp;$K745&amp;$L745)</f>
        <v>WGKGL45098</v>
      </c>
      <c r="S745" s="33" t="str">
        <f>IF(VLOOKUP($A745,Master!$L:$M,2,0)=0,"",VLOOKUP($A745,Master!$L:$M,2,0)&amp;$K745&amp;$M745)</f>
        <v>WigoKGL45098</v>
      </c>
      <c r="T745" s="33" t="str">
        <f t="shared" si="23"/>
        <v>WGKGL</v>
      </c>
      <c r="U745" s="179"/>
    </row>
    <row r="746" spans="1:21" hidden="1" x14ac:dyDescent="0.3">
      <c r="A746" s="184" t="s">
        <v>212</v>
      </c>
      <c r="B746" s="185" t="s">
        <v>1476</v>
      </c>
      <c r="C746" s="185" t="s">
        <v>1477</v>
      </c>
      <c r="D746" s="185" t="s">
        <v>1478</v>
      </c>
      <c r="E746" s="185" t="s">
        <v>248</v>
      </c>
      <c r="F746" s="185" t="s">
        <v>245</v>
      </c>
      <c r="G746" s="186">
        <v>44986</v>
      </c>
      <c r="H746" s="185" t="s">
        <v>1479</v>
      </c>
      <c r="I746" s="257"/>
      <c r="J746" s="185" t="s">
        <v>145</v>
      </c>
      <c r="K746" s="185" t="s">
        <v>105</v>
      </c>
      <c r="L746" s="186">
        <v>45092</v>
      </c>
      <c r="M746" s="187">
        <v>45092</v>
      </c>
      <c r="O746" s="33" t="str">
        <f>VLOOKUP($A746,Master!$A:$B,2,0)&amp;$K746&amp;$L746</f>
        <v>Corolla CrossKGL45092</v>
      </c>
      <c r="P746" s="33" t="str">
        <f>IF(OR($A746="KE0",$A746="KZ0",$A746="KV0",$A746="KH0",$A746="KE",$A746="KZ",),VLOOKUP($A746&amp;$F746,Master!$D:$E,2,0)&amp;$K746&amp;$L746,VLOOKUP($A746,Master!$D:$E,2,0)&amp;Sheet1!$K746&amp;Sheet1!$L746)</f>
        <v>Corolla CrossKGL45092</v>
      </c>
      <c r="Q746" s="33" t="str">
        <f t="shared" si="22"/>
        <v>CXV0KGL45092</v>
      </c>
      <c r="R746" s="33" t="str">
        <f>IF(IF(VLOOKUP($A746,Master!$G:$J,4,0)="x",Sheet1!$A746,"")="","",IF(VLOOKUP($A746,Master!$G:$J,4,0)="x",Sheet1!$A746,"")&amp;$K746&amp;$L746)</f>
        <v>CXV0KGL45092</v>
      </c>
      <c r="S746" s="33" t="e">
        <f>IF(VLOOKUP($A746,Master!$L:$M,2,0)=0,"",VLOOKUP($A746,Master!$L:$M,2,0)&amp;$K746&amp;$M746)</f>
        <v>#N/A</v>
      </c>
      <c r="T746" s="33" t="str">
        <f t="shared" si="23"/>
        <v>CXV0KGL</v>
      </c>
      <c r="U746" s="179"/>
    </row>
    <row r="747" spans="1:21" hidden="1" x14ac:dyDescent="0.3">
      <c r="A747" s="184" t="s">
        <v>212</v>
      </c>
      <c r="B747" s="185" t="s">
        <v>1676</v>
      </c>
      <c r="C747" s="185" t="s">
        <v>1677</v>
      </c>
      <c r="D747" s="185" t="s">
        <v>1678</v>
      </c>
      <c r="E747" s="185" t="s">
        <v>248</v>
      </c>
      <c r="F747" s="185" t="s">
        <v>246</v>
      </c>
      <c r="G747" s="186">
        <v>44927</v>
      </c>
      <c r="H747" s="185" t="s">
        <v>1679</v>
      </c>
      <c r="I747" s="257"/>
      <c r="J747" s="185" t="s">
        <v>243</v>
      </c>
      <c r="K747" s="185" t="s">
        <v>105</v>
      </c>
      <c r="L747" s="186">
        <v>45093</v>
      </c>
      <c r="M747" s="187">
        <v>45093</v>
      </c>
      <c r="O747" s="33" t="str">
        <f>VLOOKUP($A747,Master!$A:$B,2,0)&amp;$K747&amp;$L747</f>
        <v>Corolla CrossKGL45093</v>
      </c>
      <c r="P747" s="33" t="str">
        <f>IF(OR($A747="KE0",$A747="KZ0",$A747="KV0",$A747="KH0",$A747="KE",$A747="KZ",),VLOOKUP($A747&amp;$F747,Master!$D:$E,2,0)&amp;$K747&amp;$L747,VLOOKUP($A747,Master!$D:$E,2,0)&amp;Sheet1!$K747&amp;Sheet1!$L747)</f>
        <v>Corolla CrossKGL45093</v>
      </c>
      <c r="Q747" s="33" t="str">
        <f t="shared" si="22"/>
        <v>CXV0KGL45093</v>
      </c>
      <c r="R747" s="33" t="str">
        <f>IF(IF(VLOOKUP($A747,Master!$G:$J,4,0)="x",Sheet1!$A747,"")="","",IF(VLOOKUP($A747,Master!$G:$J,4,0)="x",Sheet1!$A747,"")&amp;$K747&amp;$L747)</f>
        <v>CXV0KGL45093</v>
      </c>
      <c r="S747" s="33" t="e">
        <f>IF(VLOOKUP($A747,Master!$L:$M,2,0)=0,"",VLOOKUP($A747,Master!$L:$M,2,0)&amp;$K747&amp;$M747)</f>
        <v>#N/A</v>
      </c>
      <c r="T747" s="33" t="str">
        <f t="shared" si="23"/>
        <v>CXV0KGL</v>
      </c>
      <c r="U747" s="179"/>
    </row>
    <row r="748" spans="1:21" hidden="1" x14ac:dyDescent="0.3">
      <c r="A748" s="184" t="s">
        <v>212</v>
      </c>
      <c r="B748" s="185" t="s">
        <v>3498</v>
      </c>
      <c r="C748" s="185" t="s">
        <v>3499</v>
      </c>
      <c r="D748" s="185" t="s">
        <v>3500</v>
      </c>
      <c r="E748" s="185" t="s">
        <v>103</v>
      </c>
      <c r="F748" s="185" t="s">
        <v>246</v>
      </c>
      <c r="G748" s="186">
        <v>44927</v>
      </c>
      <c r="H748" s="185" t="s">
        <v>3501</v>
      </c>
      <c r="I748" s="257"/>
      <c r="J748" s="185" t="s">
        <v>168</v>
      </c>
      <c r="K748" s="185" t="s">
        <v>105</v>
      </c>
      <c r="L748" s="186">
        <v>45114</v>
      </c>
      <c r="M748" s="187">
        <v>45114</v>
      </c>
      <c r="O748" s="33" t="str">
        <f>VLOOKUP($A748,Master!$A:$B,2,0)&amp;$K748&amp;$L748</f>
        <v>Corolla CrossKGL45114</v>
      </c>
      <c r="P748" s="33" t="str">
        <f>IF(OR($A748="KE0",$A748="KZ0",$A748="KV0",$A748="KH0",$A748="KE",$A748="KZ",),VLOOKUP($A748&amp;$F748,Master!$D:$E,2,0)&amp;$K748&amp;$L748,VLOOKUP($A748,Master!$D:$E,2,0)&amp;Sheet1!$K748&amp;Sheet1!$L748)</f>
        <v>Corolla CrossKGL45114</v>
      </c>
      <c r="Q748" s="33" t="str">
        <f t="shared" si="22"/>
        <v>CXV0KGL45114</v>
      </c>
      <c r="R748" s="33" t="str">
        <f>IF(IF(VLOOKUP($A748,Master!$G:$J,4,0)="x",Sheet1!$A748,"")="","",IF(VLOOKUP($A748,Master!$G:$J,4,0)="x",Sheet1!$A748,"")&amp;$K748&amp;$L748)</f>
        <v>CXV0KGL45114</v>
      </c>
      <c r="S748" s="33" t="e">
        <f>IF(VLOOKUP($A748,Master!$L:$M,2,0)=0,"",VLOOKUP($A748,Master!$L:$M,2,0)&amp;$K748&amp;$M748)</f>
        <v>#N/A</v>
      </c>
      <c r="T748" s="33" t="str">
        <f t="shared" si="23"/>
        <v>CXV0KGL</v>
      </c>
      <c r="U748" s="179"/>
    </row>
    <row r="749" spans="1:21" hidden="1" x14ac:dyDescent="0.3">
      <c r="A749" s="184" t="s">
        <v>212</v>
      </c>
      <c r="B749" s="185" t="s">
        <v>3794</v>
      </c>
      <c r="C749" s="185" t="s">
        <v>3795</v>
      </c>
      <c r="D749" s="185" t="s">
        <v>3796</v>
      </c>
      <c r="E749" s="185" t="s">
        <v>248</v>
      </c>
      <c r="F749" s="185" t="s">
        <v>246</v>
      </c>
      <c r="G749" s="186">
        <v>44927</v>
      </c>
      <c r="H749" s="185" t="s">
        <v>3797</v>
      </c>
      <c r="I749" s="257"/>
      <c r="J749" s="185" t="s">
        <v>149</v>
      </c>
      <c r="K749" s="185" t="s">
        <v>105</v>
      </c>
      <c r="L749" s="186">
        <v>45114</v>
      </c>
      <c r="M749" s="187">
        <v>45114</v>
      </c>
      <c r="O749" s="33" t="str">
        <f>VLOOKUP($A749,Master!$A:$B,2,0)&amp;$K749&amp;$L749</f>
        <v>Corolla CrossKGL45114</v>
      </c>
      <c r="P749" s="33" t="str">
        <f>IF(OR($A749="KE0",$A749="KZ0",$A749="KV0",$A749="KH0",$A749="KE",$A749="KZ",),VLOOKUP($A749&amp;$F749,Master!$D:$E,2,0)&amp;$K749&amp;$L749,VLOOKUP($A749,Master!$D:$E,2,0)&amp;Sheet1!$K749&amp;Sheet1!$L749)</f>
        <v>Corolla CrossKGL45114</v>
      </c>
      <c r="Q749" s="33" t="str">
        <f t="shared" si="22"/>
        <v>CXV0KGL45114</v>
      </c>
      <c r="R749" s="33" t="str">
        <f>IF(IF(VLOOKUP($A749,Master!$G:$J,4,0)="x",Sheet1!$A749,"")="","",IF(VLOOKUP($A749,Master!$G:$J,4,0)="x",Sheet1!$A749,"")&amp;$K749&amp;$L749)</f>
        <v>CXV0KGL45114</v>
      </c>
      <c r="S749" s="33" t="e">
        <f>IF(VLOOKUP($A749,Master!$L:$M,2,0)=0,"",VLOOKUP($A749,Master!$L:$M,2,0)&amp;$K749&amp;$M749)</f>
        <v>#N/A</v>
      </c>
      <c r="T749" s="33" t="str">
        <f t="shared" si="23"/>
        <v>CXV0KGL</v>
      </c>
      <c r="U749" s="179"/>
    </row>
    <row r="750" spans="1:21" hidden="1" x14ac:dyDescent="0.3">
      <c r="A750" s="184" t="s">
        <v>212</v>
      </c>
      <c r="B750" s="185" t="s">
        <v>3846</v>
      </c>
      <c r="C750" s="185" t="s">
        <v>3847</v>
      </c>
      <c r="D750" s="185" t="s">
        <v>3848</v>
      </c>
      <c r="E750" s="185" t="s">
        <v>247</v>
      </c>
      <c r="F750" s="185" t="s">
        <v>246</v>
      </c>
      <c r="G750" s="186">
        <v>44927</v>
      </c>
      <c r="H750" s="185" t="s">
        <v>3849</v>
      </c>
      <c r="I750" s="257"/>
      <c r="J750" s="185" t="s">
        <v>181</v>
      </c>
      <c r="K750" s="185" t="s">
        <v>105</v>
      </c>
      <c r="L750" s="186">
        <v>45114</v>
      </c>
      <c r="M750" s="187">
        <v>45114</v>
      </c>
      <c r="O750" s="33" t="str">
        <f>VLOOKUP($A750,Master!$A:$B,2,0)&amp;$K750&amp;$L750</f>
        <v>Corolla CrossKGL45114</v>
      </c>
      <c r="P750" s="33" t="str">
        <f>IF(OR($A750="KE0",$A750="KZ0",$A750="KV0",$A750="KH0",$A750="KE",$A750="KZ",),VLOOKUP($A750&amp;$F750,Master!$D:$E,2,0)&amp;$K750&amp;$L750,VLOOKUP($A750,Master!$D:$E,2,0)&amp;Sheet1!$K750&amp;Sheet1!$L750)</f>
        <v>Corolla CrossKGL45114</v>
      </c>
      <c r="Q750" s="33" t="str">
        <f t="shared" si="22"/>
        <v>CXV0KGL45114</v>
      </c>
      <c r="R750" s="33" t="str">
        <f>IF(IF(VLOOKUP($A750,Master!$G:$J,4,0)="x",Sheet1!$A750,"")="","",IF(VLOOKUP($A750,Master!$G:$J,4,0)="x",Sheet1!$A750,"")&amp;$K750&amp;$L750)</f>
        <v>CXV0KGL45114</v>
      </c>
      <c r="S750" s="33" t="e">
        <f>IF(VLOOKUP($A750,Master!$L:$M,2,0)=0,"",VLOOKUP($A750,Master!$L:$M,2,0)&amp;$K750&amp;$M750)</f>
        <v>#N/A</v>
      </c>
      <c r="T750" s="33" t="str">
        <f t="shared" si="23"/>
        <v>CXV0KGL</v>
      </c>
      <c r="U750" s="179"/>
    </row>
    <row r="751" spans="1:21" hidden="1" x14ac:dyDescent="0.3">
      <c r="A751" s="184" t="s">
        <v>212</v>
      </c>
      <c r="B751" s="185" t="s">
        <v>3626</v>
      </c>
      <c r="C751" s="185" t="s">
        <v>3627</v>
      </c>
      <c r="D751" s="185" t="s">
        <v>3628</v>
      </c>
      <c r="E751" s="185" t="s">
        <v>103</v>
      </c>
      <c r="F751" s="185" t="s">
        <v>245</v>
      </c>
      <c r="G751" s="186">
        <v>44927</v>
      </c>
      <c r="H751" s="185" t="s">
        <v>3629</v>
      </c>
      <c r="I751" s="257"/>
      <c r="J751" s="185" t="s">
        <v>168</v>
      </c>
      <c r="K751" s="185" t="s">
        <v>105</v>
      </c>
      <c r="L751" s="186">
        <v>45117</v>
      </c>
      <c r="M751" s="187">
        <v>45117</v>
      </c>
      <c r="O751" s="33" t="str">
        <f>VLOOKUP($A751,Master!$A:$B,2,0)&amp;$K751&amp;$L751</f>
        <v>Corolla CrossKGL45117</v>
      </c>
      <c r="P751" s="33" t="str">
        <f>IF(OR($A751="KE0",$A751="KZ0",$A751="KV0",$A751="KH0",$A751="KE",$A751="KZ",),VLOOKUP($A751&amp;$F751,Master!$D:$E,2,0)&amp;$K751&amp;$L751,VLOOKUP($A751,Master!$D:$E,2,0)&amp;Sheet1!$K751&amp;Sheet1!$L751)</f>
        <v>Corolla CrossKGL45117</v>
      </c>
      <c r="Q751" s="33" t="str">
        <f t="shared" si="22"/>
        <v>CXV0KGL45117</v>
      </c>
      <c r="R751" s="33" t="str">
        <f>IF(IF(VLOOKUP($A751,Master!$G:$J,4,0)="x",Sheet1!$A751,"")="","",IF(VLOOKUP($A751,Master!$G:$J,4,0)="x",Sheet1!$A751,"")&amp;$K751&amp;$L751)</f>
        <v>CXV0KGL45117</v>
      </c>
      <c r="S751" s="33" t="e">
        <f>IF(VLOOKUP($A751,Master!$L:$M,2,0)=0,"",VLOOKUP($A751,Master!$L:$M,2,0)&amp;$K751&amp;$M751)</f>
        <v>#N/A</v>
      </c>
      <c r="T751" s="33" t="str">
        <f t="shared" si="23"/>
        <v>CXV0KGL</v>
      </c>
      <c r="U751" s="179"/>
    </row>
    <row r="752" spans="1:21" hidden="1" x14ac:dyDescent="0.3">
      <c r="A752" s="184" t="s">
        <v>212</v>
      </c>
      <c r="B752" s="185" t="s">
        <v>3650</v>
      </c>
      <c r="C752" s="185" t="s">
        <v>3651</v>
      </c>
      <c r="D752" s="185" t="s">
        <v>3652</v>
      </c>
      <c r="E752" s="185" t="s">
        <v>248</v>
      </c>
      <c r="F752" s="185" t="s">
        <v>246</v>
      </c>
      <c r="G752" s="186">
        <v>44927</v>
      </c>
      <c r="H752" s="185" t="s">
        <v>3653</v>
      </c>
      <c r="I752" s="257"/>
      <c r="J752" s="185" t="s">
        <v>243</v>
      </c>
      <c r="K752" s="185" t="s">
        <v>105</v>
      </c>
      <c r="L752" s="186">
        <v>45114</v>
      </c>
      <c r="M752" s="187">
        <v>45114</v>
      </c>
      <c r="O752" s="33" t="str">
        <f>VLOOKUP($A752,Master!$A:$B,2,0)&amp;$K752&amp;$L752</f>
        <v>Corolla CrossKGL45114</v>
      </c>
      <c r="P752" s="33" t="str">
        <f>IF(OR($A752="KE0",$A752="KZ0",$A752="KV0",$A752="KH0",$A752="KE",$A752="KZ",),VLOOKUP($A752&amp;$F752,Master!$D:$E,2,0)&amp;$K752&amp;$L752,VLOOKUP($A752,Master!$D:$E,2,0)&amp;Sheet1!$K752&amp;Sheet1!$L752)</f>
        <v>Corolla CrossKGL45114</v>
      </c>
      <c r="Q752" s="33" t="str">
        <f t="shared" si="22"/>
        <v>CXV0KGL45114</v>
      </c>
      <c r="R752" s="33" t="str">
        <f>IF(IF(VLOOKUP($A752,Master!$G:$J,4,0)="x",Sheet1!$A752,"")="","",IF(VLOOKUP($A752,Master!$G:$J,4,0)="x",Sheet1!$A752,"")&amp;$K752&amp;$L752)</f>
        <v>CXV0KGL45114</v>
      </c>
      <c r="S752" s="33" t="e">
        <f>IF(VLOOKUP($A752,Master!$L:$M,2,0)=0,"",VLOOKUP($A752,Master!$L:$M,2,0)&amp;$K752&amp;$M752)</f>
        <v>#N/A</v>
      </c>
      <c r="T752" s="33" t="str">
        <f t="shared" si="23"/>
        <v>CXV0KGL</v>
      </c>
      <c r="U752" s="179"/>
    </row>
    <row r="753" spans="1:21" hidden="1" x14ac:dyDescent="0.3">
      <c r="A753" s="184" t="s">
        <v>212</v>
      </c>
      <c r="B753" s="185" t="s">
        <v>3658</v>
      </c>
      <c r="C753" s="185" t="s">
        <v>3659</v>
      </c>
      <c r="D753" s="185" t="s">
        <v>3660</v>
      </c>
      <c r="E753" s="185" t="s">
        <v>248</v>
      </c>
      <c r="F753" s="185" t="s">
        <v>245</v>
      </c>
      <c r="G753" s="186">
        <v>44927</v>
      </c>
      <c r="H753" s="185" t="s">
        <v>3661</v>
      </c>
      <c r="I753" s="257"/>
      <c r="J753" s="185" t="s">
        <v>256</v>
      </c>
      <c r="K753" s="185" t="s">
        <v>105</v>
      </c>
      <c r="L753" s="186">
        <v>45114</v>
      </c>
      <c r="M753" s="187">
        <v>45114</v>
      </c>
      <c r="O753" s="33" t="str">
        <f>VLOOKUP($A753,Master!$A:$B,2,0)&amp;$K753&amp;$L753</f>
        <v>Corolla CrossKGL45114</v>
      </c>
      <c r="P753" s="33" t="str">
        <f>IF(OR($A753="KE0",$A753="KZ0",$A753="KV0",$A753="KH0",$A753="KE",$A753="KZ",),VLOOKUP($A753&amp;$F753,Master!$D:$E,2,0)&amp;$K753&amp;$L753,VLOOKUP($A753,Master!$D:$E,2,0)&amp;Sheet1!$K753&amp;Sheet1!$L753)</f>
        <v>Corolla CrossKGL45114</v>
      </c>
      <c r="Q753" s="33" t="str">
        <f t="shared" si="22"/>
        <v>CXV0KGL45114</v>
      </c>
      <c r="R753" s="33" t="str">
        <f>IF(IF(VLOOKUP($A753,Master!$G:$J,4,0)="x",Sheet1!$A753,"")="","",IF(VLOOKUP($A753,Master!$G:$J,4,0)="x",Sheet1!$A753,"")&amp;$K753&amp;$L753)</f>
        <v>CXV0KGL45114</v>
      </c>
      <c r="S753" s="33" t="e">
        <f>IF(VLOOKUP($A753,Master!$L:$M,2,0)=0,"",VLOOKUP($A753,Master!$L:$M,2,0)&amp;$K753&amp;$M753)</f>
        <v>#N/A</v>
      </c>
      <c r="T753" s="33" t="str">
        <f t="shared" si="23"/>
        <v>CXV0KGL</v>
      </c>
      <c r="U753" s="179"/>
    </row>
    <row r="754" spans="1:21" hidden="1" x14ac:dyDescent="0.3">
      <c r="A754" s="184" t="s">
        <v>212</v>
      </c>
      <c r="B754" s="185" t="s">
        <v>3478</v>
      </c>
      <c r="C754" s="185" t="s">
        <v>3479</v>
      </c>
      <c r="D754" s="185" t="s">
        <v>3480</v>
      </c>
      <c r="E754" s="185" t="s">
        <v>248</v>
      </c>
      <c r="F754" s="185" t="s">
        <v>246</v>
      </c>
      <c r="G754" s="186">
        <v>44927</v>
      </c>
      <c r="H754" s="185" t="s">
        <v>3481</v>
      </c>
      <c r="I754" s="257"/>
      <c r="J754" s="185" t="s">
        <v>148</v>
      </c>
      <c r="K754" s="185" t="s">
        <v>105</v>
      </c>
      <c r="L754" s="186">
        <v>45114</v>
      </c>
      <c r="M754" s="187">
        <v>45114</v>
      </c>
      <c r="O754" s="33" t="str">
        <f>VLOOKUP($A754,Master!$A:$B,2,0)&amp;$K754&amp;$L754</f>
        <v>Corolla CrossKGL45114</v>
      </c>
      <c r="P754" s="33" t="str">
        <f>IF(OR($A754="KE0",$A754="KZ0",$A754="KV0",$A754="KH0",$A754="KE",$A754="KZ",),VLOOKUP($A754&amp;$F754,Master!$D:$E,2,0)&amp;$K754&amp;$L754,VLOOKUP($A754,Master!$D:$E,2,0)&amp;Sheet1!$K754&amp;Sheet1!$L754)</f>
        <v>Corolla CrossKGL45114</v>
      </c>
      <c r="Q754" s="33" t="str">
        <f t="shared" si="22"/>
        <v>CXV0KGL45114</v>
      </c>
      <c r="R754" s="33" t="str">
        <f>IF(IF(VLOOKUP($A754,Master!$G:$J,4,0)="x",Sheet1!$A754,"")="","",IF(VLOOKUP($A754,Master!$G:$J,4,0)="x",Sheet1!$A754,"")&amp;$K754&amp;$L754)</f>
        <v>CXV0KGL45114</v>
      </c>
      <c r="S754" s="33" t="e">
        <f>IF(VLOOKUP($A754,Master!$L:$M,2,0)=0,"",VLOOKUP($A754,Master!$L:$M,2,0)&amp;$K754&amp;$M754)</f>
        <v>#N/A</v>
      </c>
      <c r="T754" s="33" t="str">
        <f t="shared" si="23"/>
        <v>CXV0KGL</v>
      </c>
      <c r="U754" s="179"/>
    </row>
    <row r="755" spans="1:21" hidden="1" x14ac:dyDescent="0.3">
      <c r="A755" s="184" t="s">
        <v>212</v>
      </c>
      <c r="B755" s="185" t="s">
        <v>4218</v>
      </c>
      <c r="C755" s="185" t="s">
        <v>4219</v>
      </c>
      <c r="D755" s="185" t="s">
        <v>4220</v>
      </c>
      <c r="E755" s="185" t="s">
        <v>247</v>
      </c>
      <c r="F755" s="185" t="s">
        <v>246</v>
      </c>
      <c r="G755" s="186">
        <v>44927</v>
      </c>
      <c r="H755" s="185" t="s">
        <v>4221</v>
      </c>
      <c r="I755" s="257"/>
      <c r="J755" s="185" t="s">
        <v>244</v>
      </c>
      <c r="K755" s="185" t="s">
        <v>105</v>
      </c>
      <c r="L755" s="186">
        <v>45114</v>
      </c>
      <c r="M755" s="187">
        <v>45114</v>
      </c>
      <c r="O755" s="33" t="str">
        <f>VLOOKUP($A755,Master!$A:$B,2,0)&amp;$K755&amp;$L755</f>
        <v>Corolla CrossKGL45114</v>
      </c>
      <c r="P755" s="33" t="str">
        <f>IF(OR($A755="KE0",$A755="KZ0",$A755="KV0",$A755="KH0",$A755="KE",$A755="KZ",),VLOOKUP($A755&amp;$F755,Master!$D:$E,2,0)&amp;$K755&amp;$L755,VLOOKUP($A755,Master!$D:$E,2,0)&amp;Sheet1!$K755&amp;Sheet1!$L755)</f>
        <v>Corolla CrossKGL45114</v>
      </c>
      <c r="Q755" s="33" t="str">
        <f t="shared" si="22"/>
        <v>CXV0KGL45114</v>
      </c>
      <c r="R755" s="33" t="str">
        <f>IF(IF(VLOOKUP($A755,Master!$G:$J,4,0)="x",Sheet1!$A755,"")="","",IF(VLOOKUP($A755,Master!$G:$J,4,0)="x",Sheet1!$A755,"")&amp;$K755&amp;$L755)</f>
        <v>CXV0KGL45114</v>
      </c>
      <c r="S755" s="33" t="e">
        <f>IF(VLOOKUP($A755,Master!$L:$M,2,0)=0,"",VLOOKUP($A755,Master!$L:$M,2,0)&amp;$K755&amp;$M755)</f>
        <v>#N/A</v>
      </c>
      <c r="T755" s="33" t="str">
        <f t="shared" si="23"/>
        <v>CXV0KGL</v>
      </c>
      <c r="U755" s="179"/>
    </row>
    <row r="756" spans="1:21" hidden="1" x14ac:dyDescent="0.3">
      <c r="A756" s="184" t="s">
        <v>212</v>
      </c>
      <c r="B756" s="185" t="s">
        <v>3410</v>
      </c>
      <c r="C756" s="185" t="s">
        <v>3411</v>
      </c>
      <c r="D756" s="185" t="s">
        <v>3412</v>
      </c>
      <c r="E756" s="185" t="s">
        <v>247</v>
      </c>
      <c r="F756" s="185" t="s">
        <v>245</v>
      </c>
      <c r="G756" s="186">
        <v>44927</v>
      </c>
      <c r="H756" s="185" t="s">
        <v>3413</v>
      </c>
      <c r="I756" s="257"/>
      <c r="J756" s="185" t="s">
        <v>168</v>
      </c>
      <c r="K756" s="185" t="s">
        <v>105</v>
      </c>
      <c r="L756" s="186">
        <v>45114</v>
      </c>
      <c r="M756" s="187">
        <v>45114</v>
      </c>
      <c r="O756" s="33" t="str">
        <f>VLOOKUP($A756,Master!$A:$B,2,0)&amp;$K756&amp;$L756</f>
        <v>Corolla CrossKGL45114</v>
      </c>
      <c r="P756" s="33" t="str">
        <f>IF(OR($A756="KE0",$A756="KZ0",$A756="KV0",$A756="KH0",$A756="KE",$A756="KZ",),VLOOKUP($A756&amp;$F756,Master!$D:$E,2,0)&amp;$K756&amp;$L756,VLOOKUP($A756,Master!$D:$E,2,0)&amp;Sheet1!$K756&amp;Sheet1!$L756)</f>
        <v>Corolla CrossKGL45114</v>
      </c>
      <c r="Q756" s="33" t="str">
        <f t="shared" si="22"/>
        <v>CXV0KGL45114</v>
      </c>
      <c r="R756" s="33" t="str">
        <f>IF(IF(VLOOKUP($A756,Master!$G:$J,4,0)="x",Sheet1!$A756,"")="","",IF(VLOOKUP($A756,Master!$G:$J,4,0)="x",Sheet1!$A756,"")&amp;$K756&amp;$L756)</f>
        <v>CXV0KGL45114</v>
      </c>
      <c r="S756" s="33" t="e">
        <f>IF(VLOOKUP($A756,Master!$L:$M,2,0)=0,"",VLOOKUP($A756,Master!$L:$M,2,0)&amp;$K756&amp;$M756)</f>
        <v>#N/A</v>
      </c>
      <c r="T756" s="33" t="str">
        <f t="shared" si="23"/>
        <v>CXV0KGL</v>
      </c>
      <c r="U756" s="179"/>
    </row>
    <row r="757" spans="1:21" hidden="1" x14ac:dyDescent="0.3">
      <c r="A757" s="184" t="s">
        <v>212</v>
      </c>
      <c r="B757" s="185" t="s">
        <v>3874</v>
      </c>
      <c r="C757" s="185" t="s">
        <v>3875</v>
      </c>
      <c r="D757" s="185" t="s">
        <v>3876</v>
      </c>
      <c r="E757" s="185" t="s">
        <v>248</v>
      </c>
      <c r="F757" s="185" t="s">
        <v>246</v>
      </c>
      <c r="G757" s="186">
        <v>44986</v>
      </c>
      <c r="H757" s="185" t="s">
        <v>3877</v>
      </c>
      <c r="I757" s="257"/>
      <c r="J757" s="185" t="s">
        <v>106</v>
      </c>
      <c r="K757" s="185" t="s">
        <v>105</v>
      </c>
      <c r="L757" s="186">
        <v>45114</v>
      </c>
      <c r="M757" s="187">
        <v>45114</v>
      </c>
      <c r="O757" s="33" t="str">
        <f>VLOOKUP($A757,Master!$A:$B,2,0)&amp;$K757&amp;$L757</f>
        <v>Corolla CrossKGL45114</v>
      </c>
      <c r="P757" s="33" t="str">
        <f>IF(OR($A757="KE0",$A757="KZ0",$A757="KV0",$A757="KH0",$A757="KE",$A757="KZ",),VLOOKUP($A757&amp;$F757,Master!$D:$E,2,0)&amp;$K757&amp;$L757,VLOOKUP($A757,Master!$D:$E,2,0)&amp;Sheet1!$K757&amp;Sheet1!$L757)</f>
        <v>Corolla CrossKGL45114</v>
      </c>
      <c r="Q757" s="33" t="str">
        <f t="shared" si="22"/>
        <v>CXV0KGL45114</v>
      </c>
      <c r="R757" s="33" t="str">
        <f>IF(IF(VLOOKUP($A757,Master!$G:$J,4,0)="x",Sheet1!$A757,"")="","",IF(VLOOKUP($A757,Master!$G:$J,4,0)="x",Sheet1!$A757,"")&amp;$K757&amp;$L757)</f>
        <v>CXV0KGL45114</v>
      </c>
      <c r="S757" s="33" t="e">
        <f>IF(VLOOKUP($A757,Master!$L:$M,2,0)=0,"",VLOOKUP($A757,Master!$L:$M,2,0)&amp;$K757&amp;$M757)</f>
        <v>#N/A</v>
      </c>
      <c r="T757" s="33" t="str">
        <f t="shared" si="23"/>
        <v>CXV0KGL</v>
      </c>
      <c r="U757" s="179"/>
    </row>
    <row r="758" spans="1:21" hidden="1" x14ac:dyDescent="0.3">
      <c r="A758" s="184" t="s">
        <v>212</v>
      </c>
      <c r="B758" s="185" t="s">
        <v>1620</v>
      </c>
      <c r="C758" s="185" t="s">
        <v>1621</v>
      </c>
      <c r="D758" s="185" t="s">
        <v>1622</v>
      </c>
      <c r="E758" s="185" t="s">
        <v>182</v>
      </c>
      <c r="F758" s="185" t="s">
        <v>246</v>
      </c>
      <c r="G758" s="186">
        <v>44986</v>
      </c>
      <c r="H758" s="185" t="s">
        <v>1623</v>
      </c>
      <c r="I758" s="257"/>
      <c r="J758" s="185" t="s">
        <v>168</v>
      </c>
      <c r="K758" s="185" t="s">
        <v>105</v>
      </c>
      <c r="L758" s="186">
        <v>45097</v>
      </c>
      <c r="M758" s="187">
        <v>45097</v>
      </c>
      <c r="O758" s="33" t="str">
        <f>VLOOKUP($A758,Master!$A:$B,2,0)&amp;$K758&amp;$L758</f>
        <v>Corolla CrossKGL45097</v>
      </c>
      <c r="P758" s="33" t="str">
        <f>IF(OR($A758="KE0",$A758="KZ0",$A758="KV0",$A758="KH0",$A758="KE",$A758="KZ",),VLOOKUP($A758&amp;$F758,Master!$D:$E,2,0)&amp;$K758&amp;$L758,VLOOKUP($A758,Master!$D:$E,2,0)&amp;Sheet1!$K758&amp;Sheet1!$L758)</f>
        <v>Corolla CrossKGL45097</v>
      </c>
      <c r="Q758" s="33" t="str">
        <f t="shared" si="22"/>
        <v>CXV0KGL45097</v>
      </c>
      <c r="R758" s="33" t="str">
        <f>IF(IF(VLOOKUP($A758,Master!$G:$J,4,0)="x",Sheet1!$A758,"")="","",IF(VLOOKUP($A758,Master!$G:$J,4,0)="x",Sheet1!$A758,"")&amp;$K758&amp;$L758)</f>
        <v>CXV0KGL45097</v>
      </c>
      <c r="S758" s="33" t="e">
        <f>IF(VLOOKUP($A758,Master!$L:$M,2,0)=0,"",VLOOKUP($A758,Master!$L:$M,2,0)&amp;$K758&amp;$M758)</f>
        <v>#N/A</v>
      </c>
      <c r="T758" s="33" t="str">
        <f t="shared" si="23"/>
        <v>CXV0KGL</v>
      </c>
      <c r="U758" s="179"/>
    </row>
    <row r="759" spans="1:21" hidden="1" x14ac:dyDescent="0.3">
      <c r="A759" s="184" t="s">
        <v>212</v>
      </c>
      <c r="B759" s="185" t="s">
        <v>1596</v>
      </c>
      <c r="C759" s="185" t="s">
        <v>1597</v>
      </c>
      <c r="D759" s="185" t="s">
        <v>1598</v>
      </c>
      <c r="E759" s="185" t="s">
        <v>124</v>
      </c>
      <c r="F759" s="185" t="s">
        <v>246</v>
      </c>
      <c r="G759" s="186">
        <v>44927</v>
      </c>
      <c r="H759" s="185" t="s">
        <v>1599</v>
      </c>
      <c r="I759" s="257"/>
      <c r="J759" s="185" t="s">
        <v>148</v>
      </c>
      <c r="K759" s="185" t="s">
        <v>105</v>
      </c>
      <c r="L759" s="186">
        <v>45096</v>
      </c>
      <c r="M759" s="187">
        <v>45096</v>
      </c>
      <c r="O759" s="33" t="str">
        <f>VLOOKUP($A759,Master!$A:$B,2,0)&amp;$K759&amp;$L759</f>
        <v>Corolla CrossKGL45096</v>
      </c>
      <c r="P759" s="33" t="str">
        <f>IF(OR($A759="KE0",$A759="KZ0",$A759="KV0",$A759="KH0",$A759="KE",$A759="KZ",),VLOOKUP($A759&amp;$F759,Master!$D:$E,2,0)&amp;$K759&amp;$L759,VLOOKUP($A759,Master!$D:$E,2,0)&amp;Sheet1!$K759&amp;Sheet1!$L759)</f>
        <v>Corolla CrossKGL45096</v>
      </c>
      <c r="Q759" s="33" t="str">
        <f t="shared" si="22"/>
        <v>CXV0KGL45096</v>
      </c>
      <c r="R759" s="33" t="str">
        <f>IF(IF(VLOOKUP($A759,Master!$G:$J,4,0)="x",Sheet1!$A759,"")="","",IF(VLOOKUP($A759,Master!$G:$J,4,0)="x",Sheet1!$A759,"")&amp;$K759&amp;$L759)</f>
        <v>CXV0KGL45096</v>
      </c>
      <c r="S759" s="33" t="e">
        <f>IF(VLOOKUP($A759,Master!$L:$M,2,0)=0,"",VLOOKUP($A759,Master!$L:$M,2,0)&amp;$K759&amp;$M759)</f>
        <v>#N/A</v>
      </c>
      <c r="T759" s="33" t="str">
        <f t="shared" si="23"/>
        <v>CXV0KGL</v>
      </c>
      <c r="U759" s="179"/>
    </row>
    <row r="760" spans="1:21" hidden="1" x14ac:dyDescent="0.3">
      <c r="A760" s="184" t="s">
        <v>212</v>
      </c>
      <c r="B760" s="185" t="s">
        <v>1113</v>
      </c>
      <c r="C760" s="185" t="s">
        <v>1114</v>
      </c>
      <c r="D760" s="185" t="s">
        <v>1115</v>
      </c>
      <c r="E760" s="185" t="s">
        <v>247</v>
      </c>
      <c r="F760" s="185" t="s">
        <v>246</v>
      </c>
      <c r="G760" s="186">
        <v>44927</v>
      </c>
      <c r="H760" s="185" t="s">
        <v>1116</v>
      </c>
      <c r="I760" s="257"/>
      <c r="J760" s="185" t="s">
        <v>106</v>
      </c>
      <c r="K760" s="185" t="s">
        <v>105</v>
      </c>
      <c r="L760" s="186">
        <v>45097</v>
      </c>
      <c r="M760" s="187">
        <v>45097</v>
      </c>
      <c r="O760" s="33" t="str">
        <f>VLOOKUP($A760,Master!$A:$B,2,0)&amp;$K760&amp;$L760</f>
        <v>Corolla CrossKGL45097</v>
      </c>
      <c r="P760" s="33" t="str">
        <f>IF(OR($A760="KE0",$A760="KZ0",$A760="KV0",$A760="KH0",$A760="KE",$A760="KZ",),VLOOKUP($A760&amp;$F760,Master!$D:$E,2,0)&amp;$K760&amp;$L760,VLOOKUP($A760,Master!$D:$E,2,0)&amp;Sheet1!$K760&amp;Sheet1!$L760)</f>
        <v>Corolla CrossKGL45097</v>
      </c>
      <c r="Q760" s="33" t="str">
        <f t="shared" si="22"/>
        <v>CXV0KGL45097</v>
      </c>
      <c r="R760" s="33" t="str">
        <f>IF(IF(VLOOKUP($A760,Master!$G:$J,4,0)="x",Sheet1!$A760,"")="","",IF(VLOOKUP($A760,Master!$G:$J,4,0)="x",Sheet1!$A760,"")&amp;$K760&amp;$L760)</f>
        <v>CXV0KGL45097</v>
      </c>
      <c r="S760" s="33" t="e">
        <f>IF(VLOOKUP($A760,Master!$L:$M,2,0)=0,"",VLOOKUP($A760,Master!$L:$M,2,0)&amp;$K760&amp;$M760)</f>
        <v>#N/A</v>
      </c>
      <c r="T760" s="33" t="str">
        <f t="shared" si="23"/>
        <v>CXV0KGL</v>
      </c>
      <c r="U760" s="179"/>
    </row>
    <row r="761" spans="1:21" hidden="1" x14ac:dyDescent="0.3">
      <c r="A761" s="184" t="s">
        <v>212</v>
      </c>
      <c r="B761" s="185" t="s">
        <v>1288</v>
      </c>
      <c r="C761" s="185" t="s">
        <v>1289</v>
      </c>
      <c r="D761" s="185" t="s">
        <v>1290</v>
      </c>
      <c r="E761" s="185" t="s">
        <v>248</v>
      </c>
      <c r="F761" s="185" t="s">
        <v>245</v>
      </c>
      <c r="G761" s="186">
        <v>44986</v>
      </c>
      <c r="H761" s="185" t="s">
        <v>1291</v>
      </c>
      <c r="I761" s="257"/>
      <c r="J761" s="185" t="s">
        <v>181</v>
      </c>
      <c r="K761" s="185" t="s">
        <v>105</v>
      </c>
      <c r="L761" s="186">
        <v>45097</v>
      </c>
      <c r="M761" s="187">
        <v>45097</v>
      </c>
      <c r="O761" s="33" t="str">
        <f>VLOOKUP($A761,Master!$A:$B,2,0)&amp;$K761&amp;$L761</f>
        <v>Corolla CrossKGL45097</v>
      </c>
      <c r="P761" s="33" t="str">
        <f>IF(OR($A761="KE0",$A761="KZ0",$A761="KV0",$A761="KH0",$A761="KE",$A761="KZ",),VLOOKUP($A761&amp;$F761,Master!$D:$E,2,0)&amp;$K761&amp;$L761,VLOOKUP($A761,Master!$D:$E,2,0)&amp;Sheet1!$K761&amp;Sheet1!$L761)</f>
        <v>Corolla CrossKGL45097</v>
      </c>
      <c r="Q761" s="33" t="str">
        <f t="shared" si="22"/>
        <v>CXV0KGL45097</v>
      </c>
      <c r="R761" s="33" t="str">
        <f>IF(IF(VLOOKUP($A761,Master!$G:$J,4,0)="x",Sheet1!$A761,"")="","",IF(VLOOKUP($A761,Master!$G:$J,4,0)="x",Sheet1!$A761,"")&amp;$K761&amp;$L761)</f>
        <v>CXV0KGL45097</v>
      </c>
      <c r="S761" s="33" t="e">
        <f>IF(VLOOKUP($A761,Master!$L:$M,2,0)=0,"",VLOOKUP($A761,Master!$L:$M,2,0)&amp;$K761&amp;$M761)</f>
        <v>#N/A</v>
      </c>
      <c r="T761" s="33" t="str">
        <f t="shared" si="23"/>
        <v>CXV0KGL</v>
      </c>
      <c r="U761" s="179"/>
    </row>
    <row r="762" spans="1:21" hidden="1" x14ac:dyDescent="0.3">
      <c r="A762" s="184" t="s">
        <v>212</v>
      </c>
      <c r="B762" s="185" t="s">
        <v>1500</v>
      </c>
      <c r="C762" s="185" t="s">
        <v>1501</v>
      </c>
      <c r="D762" s="185" t="s">
        <v>1502</v>
      </c>
      <c r="E762" s="185" t="s">
        <v>103</v>
      </c>
      <c r="F762" s="185" t="s">
        <v>245</v>
      </c>
      <c r="G762" s="186">
        <v>44986</v>
      </c>
      <c r="H762" s="185" t="s">
        <v>1503</v>
      </c>
      <c r="I762" s="257"/>
      <c r="J762" s="185" t="s">
        <v>144</v>
      </c>
      <c r="K762" s="185" t="s">
        <v>105</v>
      </c>
      <c r="L762" s="186">
        <v>45097</v>
      </c>
      <c r="M762" s="187">
        <v>45097</v>
      </c>
      <c r="O762" s="33" t="str">
        <f>VLOOKUP($A762,Master!$A:$B,2,0)&amp;$K762&amp;$L762</f>
        <v>Corolla CrossKGL45097</v>
      </c>
      <c r="P762" s="33" t="str">
        <f>IF(OR($A762="KE0",$A762="KZ0",$A762="KV0",$A762="KH0",$A762="KE",$A762="KZ",),VLOOKUP($A762&amp;$F762,Master!$D:$E,2,0)&amp;$K762&amp;$L762,VLOOKUP($A762,Master!$D:$E,2,0)&amp;Sheet1!$K762&amp;Sheet1!$L762)</f>
        <v>Corolla CrossKGL45097</v>
      </c>
      <c r="Q762" s="33" t="str">
        <f t="shared" si="22"/>
        <v>CXV0KGL45097</v>
      </c>
      <c r="R762" s="33" t="str">
        <f>IF(IF(VLOOKUP($A762,Master!$G:$J,4,0)="x",Sheet1!$A762,"")="","",IF(VLOOKUP($A762,Master!$G:$J,4,0)="x",Sheet1!$A762,"")&amp;$K762&amp;$L762)</f>
        <v>CXV0KGL45097</v>
      </c>
      <c r="S762" s="33" t="e">
        <f>IF(VLOOKUP($A762,Master!$L:$M,2,0)=0,"",VLOOKUP($A762,Master!$L:$M,2,0)&amp;$K762&amp;$M762)</f>
        <v>#N/A</v>
      </c>
      <c r="T762" s="33" t="str">
        <f t="shared" si="23"/>
        <v>CXV0KGL</v>
      </c>
      <c r="U762" s="179"/>
    </row>
    <row r="763" spans="1:21" hidden="1" x14ac:dyDescent="0.3">
      <c r="A763" s="184" t="s">
        <v>212</v>
      </c>
      <c r="B763" s="185" t="s">
        <v>3826</v>
      </c>
      <c r="C763" s="185" t="s">
        <v>3827</v>
      </c>
      <c r="D763" s="185" t="s">
        <v>3828</v>
      </c>
      <c r="E763" s="185" t="s">
        <v>103</v>
      </c>
      <c r="F763" s="185" t="s">
        <v>246</v>
      </c>
      <c r="G763" s="186">
        <v>44927</v>
      </c>
      <c r="H763" s="185" t="s">
        <v>3829</v>
      </c>
      <c r="I763" s="257"/>
      <c r="J763" s="185" t="s">
        <v>168</v>
      </c>
      <c r="K763" s="185" t="s">
        <v>105</v>
      </c>
      <c r="L763" s="186">
        <v>45114</v>
      </c>
      <c r="M763" s="187">
        <v>45114</v>
      </c>
      <c r="O763" s="33" t="str">
        <f>VLOOKUP($A763,Master!$A:$B,2,0)&amp;$K763&amp;$L763</f>
        <v>Corolla CrossKGL45114</v>
      </c>
      <c r="P763" s="33" t="str">
        <f>IF(OR($A763="KE0",$A763="KZ0",$A763="KV0",$A763="KH0",$A763="KE",$A763="KZ",),VLOOKUP($A763&amp;$F763,Master!$D:$E,2,0)&amp;$K763&amp;$L763,VLOOKUP($A763,Master!$D:$E,2,0)&amp;Sheet1!$K763&amp;Sheet1!$L763)</f>
        <v>Corolla CrossKGL45114</v>
      </c>
      <c r="Q763" s="33" t="str">
        <f t="shared" si="22"/>
        <v>CXV0KGL45114</v>
      </c>
      <c r="R763" s="33" t="str">
        <f>IF(IF(VLOOKUP($A763,Master!$G:$J,4,0)="x",Sheet1!$A763,"")="","",IF(VLOOKUP($A763,Master!$G:$J,4,0)="x",Sheet1!$A763,"")&amp;$K763&amp;$L763)</f>
        <v>CXV0KGL45114</v>
      </c>
      <c r="S763" s="33" t="e">
        <f>IF(VLOOKUP($A763,Master!$L:$M,2,0)=0,"",VLOOKUP($A763,Master!$L:$M,2,0)&amp;$K763&amp;$M763)</f>
        <v>#N/A</v>
      </c>
      <c r="T763" s="33" t="str">
        <f t="shared" si="23"/>
        <v>CXV0KGL</v>
      </c>
      <c r="U763" s="179"/>
    </row>
    <row r="764" spans="1:21" hidden="1" x14ac:dyDescent="0.3">
      <c r="A764" s="184" t="s">
        <v>212</v>
      </c>
      <c r="B764" s="185" t="s">
        <v>3514</v>
      </c>
      <c r="C764" s="185" t="s">
        <v>3515</v>
      </c>
      <c r="D764" s="185" t="s">
        <v>3516</v>
      </c>
      <c r="E764" s="185" t="s">
        <v>248</v>
      </c>
      <c r="F764" s="185" t="s">
        <v>245</v>
      </c>
      <c r="G764" s="186">
        <v>44927</v>
      </c>
      <c r="H764" s="185" t="s">
        <v>3517</v>
      </c>
      <c r="I764" s="257"/>
      <c r="J764" s="185" t="s">
        <v>168</v>
      </c>
      <c r="K764" s="185" t="s">
        <v>105</v>
      </c>
      <c r="L764" s="186">
        <v>45114</v>
      </c>
      <c r="M764" s="187">
        <v>45114</v>
      </c>
      <c r="O764" s="33" t="str">
        <f>VLOOKUP($A764,Master!$A:$B,2,0)&amp;$K764&amp;$L764</f>
        <v>Corolla CrossKGL45114</v>
      </c>
      <c r="P764" s="33" t="str">
        <f>IF(OR($A764="KE0",$A764="KZ0",$A764="KV0",$A764="KH0",$A764="KE",$A764="KZ",),VLOOKUP($A764&amp;$F764,Master!$D:$E,2,0)&amp;$K764&amp;$L764,VLOOKUP($A764,Master!$D:$E,2,0)&amp;Sheet1!$K764&amp;Sheet1!$L764)</f>
        <v>Corolla CrossKGL45114</v>
      </c>
      <c r="Q764" s="33" t="str">
        <f t="shared" si="22"/>
        <v>CXV0KGL45114</v>
      </c>
      <c r="R764" s="33" t="str">
        <f>IF(IF(VLOOKUP($A764,Master!$G:$J,4,0)="x",Sheet1!$A764,"")="","",IF(VLOOKUP($A764,Master!$G:$J,4,0)="x",Sheet1!$A764,"")&amp;$K764&amp;$L764)</f>
        <v>CXV0KGL45114</v>
      </c>
      <c r="S764" s="33" t="e">
        <f>IF(VLOOKUP($A764,Master!$L:$M,2,0)=0,"",VLOOKUP($A764,Master!$L:$M,2,0)&amp;$K764&amp;$M764)</f>
        <v>#N/A</v>
      </c>
      <c r="T764" s="33" t="str">
        <f t="shared" si="23"/>
        <v>CXV0KGL</v>
      </c>
      <c r="U764" s="179"/>
    </row>
    <row r="765" spans="1:21" hidden="1" x14ac:dyDescent="0.3">
      <c r="A765" s="184" t="s">
        <v>212</v>
      </c>
      <c r="B765" s="185" t="s">
        <v>3618</v>
      </c>
      <c r="C765" s="185" t="s">
        <v>3619</v>
      </c>
      <c r="D765" s="185" t="s">
        <v>3620</v>
      </c>
      <c r="E765" s="185" t="s">
        <v>248</v>
      </c>
      <c r="F765" s="185" t="s">
        <v>246</v>
      </c>
      <c r="G765" s="186">
        <v>44927</v>
      </c>
      <c r="H765" s="185" t="s">
        <v>3621</v>
      </c>
      <c r="I765" s="257"/>
      <c r="J765" s="185" t="s">
        <v>168</v>
      </c>
      <c r="K765" s="185" t="s">
        <v>105</v>
      </c>
      <c r="L765" s="186">
        <v>45114</v>
      </c>
      <c r="M765" s="187">
        <v>45114</v>
      </c>
      <c r="O765" s="33" t="str">
        <f>VLOOKUP($A765,Master!$A:$B,2,0)&amp;$K765&amp;$L765</f>
        <v>Corolla CrossKGL45114</v>
      </c>
      <c r="P765" s="33" t="str">
        <f>IF(OR($A765="KE0",$A765="KZ0",$A765="KV0",$A765="KH0",$A765="KE",$A765="KZ",),VLOOKUP($A765&amp;$F765,Master!$D:$E,2,0)&amp;$K765&amp;$L765,VLOOKUP($A765,Master!$D:$E,2,0)&amp;Sheet1!$K765&amp;Sheet1!$L765)</f>
        <v>Corolla CrossKGL45114</v>
      </c>
      <c r="Q765" s="33" t="str">
        <f t="shared" si="22"/>
        <v>CXV0KGL45114</v>
      </c>
      <c r="R765" s="33" t="str">
        <f>IF(IF(VLOOKUP($A765,Master!$G:$J,4,0)="x",Sheet1!$A765,"")="","",IF(VLOOKUP($A765,Master!$G:$J,4,0)="x",Sheet1!$A765,"")&amp;$K765&amp;$L765)</f>
        <v>CXV0KGL45114</v>
      </c>
      <c r="S765" s="33" t="e">
        <f>IF(VLOOKUP($A765,Master!$L:$M,2,0)=0,"",VLOOKUP($A765,Master!$L:$M,2,0)&amp;$K765&amp;$M765)</f>
        <v>#N/A</v>
      </c>
      <c r="T765" s="33" t="str">
        <f t="shared" si="23"/>
        <v>CXV0KGL</v>
      </c>
      <c r="U765" s="179"/>
    </row>
    <row r="766" spans="1:21" hidden="1" x14ac:dyDescent="0.3">
      <c r="A766" s="184" t="s">
        <v>212</v>
      </c>
      <c r="B766" s="185" t="s">
        <v>3550</v>
      </c>
      <c r="C766" s="185" t="s">
        <v>3551</v>
      </c>
      <c r="D766" s="185" t="s">
        <v>3552</v>
      </c>
      <c r="E766" s="185" t="s">
        <v>248</v>
      </c>
      <c r="F766" s="185" t="s">
        <v>246</v>
      </c>
      <c r="G766" s="186">
        <v>44927</v>
      </c>
      <c r="H766" s="185" t="s">
        <v>3553</v>
      </c>
      <c r="I766" s="257"/>
      <c r="J766" s="185" t="s">
        <v>149</v>
      </c>
      <c r="K766" s="185" t="s">
        <v>105</v>
      </c>
      <c r="L766" s="186">
        <v>45114</v>
      </c>
      <c r="M766" s="187">
        <v>45114</v>
      </c>
      <c r="O766" s="33" t="str">
        <f>VLOOKUP($A766,Master!$A:$B,2,0)&amp;$K766&amp;$L766</f>
        <v>Corolla CrossKGL45114</v>
      </c>
      <c r="P766" s="33" t="str">
        <f>IF(OR($A766="KE0",$A766="KZ0",$A766="KV0",$A766="KH0",$A766="KE",$A766="KZ",),VLOOKUP($A766&amp;$F766,Master!$D:$E,2,0)&amp;$K766&amp;$L766,VLOOKUP($A766,Master!$D:$E,2,0)&amp;Sheet1!$K766&amp;Sheet1!$L766)</f>
        <v>Corolla CrossKGL45114</v>
      </c>
      <c r="Q766" s="33" t="str">
        <f t="shared" si="22"/>
        <v>CXV0KGL45114</v>
      </c>
      <c r="R766" s="33" t="str">
        <f>IF(IF(VLOOKUP($A766,Master!$G:$J,4,0)="x",Sheet1!$A766,"")="","",IF(VLOOKUP($A766,Master!$G:$J,4,0)="x",Sheet1!$A766,"")&amp;$K766&amp;$L766)</f>
        <v>CXV0KGL45114</v>
      </c>
      <c r="S766" s="33" t="e">
        <f>IF(VLOOKUP($A766,Master!$L:$M,2,0)=0,"",VLOOKUP($A766,Master!$L:$M,2,0)&amp;$K766&amp;$M766)</f>
        <v>#N/A</v>
      </c>
      <c r="T766" s="33" t="str">
        <f t="shared" si="23"/>
        <v>CXV0KGL</v>
      </c>
      <c r="U766" s="179"/>
    </row>
    <row r="767" spans="1:21" hidden="1" x14ac:dyDescent="0.3">
      <c r="A767" s="184" t="s">
        <v>212</v>
      </c>
      <c r="B767" s="185" t="s">
        <v>3454</v>
      </c>
      <c r="C767" s="185" t="s">
        <v>3455</v>
      </c>
      <c r="D767" s="185" t="s">
        <v>3456</v>
      </c>
      <c r="E767" s="185" t="s">
        <v>103</v>
      </c>
      <c r="F767" s="185" t="s">
        <v>246</v>
      </c>
      <c r="G767" s="186">
        <v>44927</v>
      </c>
      <c r="H767" s="185" t="s">
        <v>3457</v>
      </c>
      <c r="I767" s="257"/>
      <c r="J767" s="185" t="s">
        <v>147</v>
      </c>
      <c r="K767" s="185" t="s">
        <v>105</v>
      </c>
      <c r="L767" s="186">
        <v>45114</v>
      </c>
      <c r="M767" s="187">
        <v>45114</v>
      </c>
      <c r="O767" s="33" t="str">
        <f>VLOOKUP($A767,Master!$A:$B,2,0)&amp;$K767&amp;$L767</f>
        <v>Corolla CrossKGL45114</v>
      </c>
      <c r="P767" s="33" t="str">
        <f>IF(OR($A767="KE0",$A767="KZ0",$A767="KV0",$A767="KH0",$A767="KE",$A767="KZ",),VLOOKUP($A767&amp;$F767,Master!$D:$E,2,0)&amp;$K767&amp;$L767,VLOOKUP($A767,Master!$D:$E,2,0)&amp;Sheet1!$K767&amp;Sheet1!$L767)</f>
        <v>Corolla CrossKGL45114</v>
      </c>
      <c r="Q767" s="33" t="str">
        <f t="shared" si="22"/>
        <v>CXV0KGL45114</v>
      </c>
      <c r="R767" s="33" t="str">
        <f>IF(IF(VLOOKUP($A767,Master!$G:$J,4,0)="x",Sheet1!$A767,"")="","",IF(VLOOKUP($A767,Master!$G:$J,4,0)="x",Sheet1!$A767,"")&amp;$K767&amp;$L767)</f>
        <v>CXV0KGL45114</v>
      </c>
      <c r="S767" s="33" t="e">
        <f>IF(VLOOKUP($A767,Master!$L:$M,2,0)=0,"",VLOOKUP($A767,Master!$L:$M,2,0)&amp;$K767&amp;$M767)</f>
        <v>#N/A</v>
      </c>
      <c r="T767" s="33" t="str">
        <f t="shared" si="23"/>
        <v>CXV0KGL</v>
      </c>
      <c r="U767" s="179"/>
    </row>
    <row r="768" spans="1:21" hidden="1" x14ac:dyDescent="0.3">
      <c r="A768" s="184" t="s">
        <v>212</v>
      </c>
      <c r="B768" s="185" t="s">
        <v>3922</v>
      </c>
      <c r="C768" s="185" t="s">
        <v>3923</v>
      </c>
      <c r="D768" s="185" t="s">
        <v>3924</v>
      </c>
      <c r="E768" s="185" t="s">
        <v>248</v>
      </c>
      <c r="F768" s="185" t="s">
        <v>245</v>
      </c>
      <c r="G768" s="186">
        <v>44927</v>
      </c>
      <c r="H768" s="185" t="s">
        <v>3925</v>
      </c>
      <c r="I768" s="257"/>
      <c r="J768" s="185" t="s">
        <v>148</v>
      </c>
      <c r="K768" s="185" t="s">
        <v>105</v>
      </c>
      <c r="L768" s="186">
        <v>45114</v>
      </c>
      <c r="M768" s="187">
        <v>45114</v>
      </c>
      <c r="O768" s="33" t="str">
        <f>VLOOKUP($A768,Master!$A:$B,2,0)&amp;$K768&amp;$L768</f>
        <v>Corolla CrossKGL45114</v>
      </c>
      <c r="P768" s="33" t="str">
        <f>IF(OR($A768="KE0",$A768="KZ0",$A768="KV0",$A768="KH0",$A768="KE",$A768="KZ",),VLOOKUP($A768&amp;$F768,Master!$D:$E,2,0)&amp;$K768&amp;$L768,VLOOKUP($A768,Master!$D:$E,2,0)&amp;Sheet1!$K768&amp;Sheet1!$L768)</f>
        <v>Corolla CrossKGL45114</v>
      </c>
      <c r="Q768" s="33" t="str">
        <f t="shared" si="22"/>
        <v>CXV0KGL45114</v>
      </c>
      <c r="R768" s="33" t="str">
        <f>IF(IF(VLOOKUP($A768,Master!$G:$J,4,0)="x",Sheet1!$A768,"")="","",IF(VLOOKUP($A768,Master!$G:$J,4,0)="x",Sheet1!$A768,"")&amp;$K768&amp;$L768)</f>
        <v>CXV0KGL45114</v>
      </c>
      <c r="S768" s="33" t="e">
        <f>IF(VLOOKUP($A768,Master!$L:$M,2,0)=0,"",VLOOKUP($A768,Master!$L:$M,2,0)&amp;$K768&amp;$M768)</f>
        <v>#N/A</v>
      </c>
      <c r="T768" s="33" t="str">
        <f t="shared" si="23"/>
        <v>CXV0KGL</v>
      </c>
      <c r="U768" s="179"/>
    </row>
    <row r="769" spans="1:21" hidden="1" x14ac:dyDescent="0.3">
      <c r="A769" s="184" t="s">
        <v>212</v>
      </c>
      <c r="B769" s="185" t="s">
        <v>3418</v>
      </c>
      <c r="C769" s="185" t="s">
        <v>3419</v>
      </c>
      <c r="D769" s="185" t="s">
        <v>3420</v>
      </c>
      <c r="E769" s="185" t="s">
        <v>247</v>
      </c>
      <c r="F769" s="185" t="s">
        <v>246</v>
      </c>
      <c r="G769" s="186">
        <v>44958</v>
      </c>
      <c r="H769" s="185" t="s">
        <v>3421</v>
      </c>
      <c r="I769" s="257"/>
      <c r="J769" s="185" t="s">
        <v>181</v>
      </c>
      <c r="K769" s="185" t="s">
        <v>105</v>
      </c>
      <c r="L769" s="186">
        <v>45117</v>
      </c>
      <c r="M769" s="187">
        <v>45117</v>
      </c>
      <c r="O769" s="33" t="str">
        <f>VLOOKUP($A769,Master!$A:$B,2,0)&amp;$K769&amp;$L769</f>
        <v>Corolla CrossKGL45117</v>
      </c>
      <c r="P769" s="33" t="str">
        <f>IF(OR($A769="KE0",$A769="KZ0",$A769="KV0",$A769="KH0",$A769="KE",$A769="KZ",),VLOOKUP($A769&amp;$F769,Master!$D:$E,2,0)&amp;$K769&amp;$L769,VLOOKUP($A769,Master!$D:$E,2,0)&amp;Sheet1!$K769&amp;Sheet1!$L769)</f>
        <v>Corolla CrossKGL45117</v>
      </c>
      <c r="Q769" s="33" t="str">
        <f t="shared" si="22"/>
        <v>CXV0KGL45117</v>
      </c>
      <c r="R769" s="33" t="str">
        <f>IF(IF(VLOOKUP($A769,Master!$G:$J,4,0)="x",Sheet1!$A769,"")="","",IF(VLOOKUP($A769,Master!$G:$J,4,0)="x",Sheet1!$A769,"")&amp;$K769&amp;$L769)</f>
        <v>CXV0KGL45117</v>
      </c>
      <c r="S769" s="33" t="e">
        <f>IF(VLOOKUP($A769,Master!$L:$M,2,0)=0,"",VLOOKUP($A769,Master!$L:$M,2,0)&amp;$K769&amp;$M769)</f>
        <v>#N/A</v>
      </c>
      <c r="T769" s="33" t="str">
        <f t="shared" si="23"/>
        <v>CXV0KGL</v>
      </c>
      <c r="U769" s="179"/>
    </row>
    <row r="770" spans="1:21" hidden="1" x14ac:dyDescent="0.3">
      <c r="A770" s="184" t="s">
        <v>212</v>
      </c>
      <c r="B770" s="185" t="s">
        <v>3378</v>
      </c>
      <c r="C770" s="185" t="s">
        <v>3379</v>
      </c>
      <c r="D770" s="185" t="s">
        <v>3380</v>
      </c>
      <c r="E770" s="185" t="s">
        <v>248</v>
      </c>
      <c r="F770" s="185" t="s">
        <v>246</v>
      </c>
      <c r="G770" s="186">
        <v>44986</v>
      </c>
      <c r="H770" s="185" t="s">
        <v>3381</v>
      </c>
      <c r="I770" s="257"/>
      <c r="J770" s="185" t="s">
        <v>106</v>
      </c>
      <c r="K770" s="185" t="s">
        <v>105</v>
      </c>
      <c r="L770" s="186">
        <v>45113</v>
      </c>
      <c r="M770" s="187">
        <v>45113</v>
      </c>
      <c r="O770" s="33" t="str">
        <f>VLOOKUP($A770,Master!$A:$B,2,0)&amp;$K770&amp;$L770</f>
        <v>Corolla CrossKGL45113</v>
      </c>
      <c r="P770" s="33" t="str">
        <f>IF(OR($A770="KE0",$A770="KZ0",$A770="KV0",$A770="KH0",$A770="KE",$A770="KZ",),VLOOKUP($A770&amp;$F770,Master!$D:$E,2,0)&amp;$K770&amp;$L770,VLOOKUP($A770,Master!$D:$E,2,0)&amp;Sheet1!$K770&amp;Sheet1!$L770)</f>
        <v>Corolla CrossKGL45113</v>
      </c>
      <c r="Q770" s="33" t="str">
        <f t="shared" ref="Q770:Q833" si="24">$A770&amp;$K770&amp;$L770</f>
        <v>CXV0KGL45113</v>
      </c>
      <c r="R770" s="33" t="str">
        <f>IF(IF(VLOOKUP($A770,Master!$G:$J,4,0)="x",Sheet1!$A770,"")="","",IF(VLOOKUP($A770,Master!$G:$J,4,0)="x",Sheet1!$A770,"")&amp;$K770&amp;$L770)</f>
        <v>CXV0KGL45113</v>
      </c>
      <c r="S770" s="33" t="e">
        <f>IF(VLOOKUP($A770,Master!$L:$M,2,0)=0,"",VLOOKUP($A770,Master!$L:$M,2,0)&amp;$K770&amp;$M770)</f>
        <v>#N/A</v>
      </c>
      <c r="T770" s="33" t="str">
        <f t="shared" ref="T770:T833" si="25">$A770&amp;$K770</f>
        <v>CXV0KGL</v>
      </c>
      <c r="U770" s="179"/>
    </row>
    <row r="771" spans="1:21" hidden="1" x14ac:dyDescent="0.3">
      <c r="A771" s="184" t="s">
        <v>212</v>
      </c>
      <c r="B771" s="185" t="s">
        <v>3422</v>
      </c>
      <c r="C771" s="185" t="s">
        <v>3423</v>
      </c>
      <c r="D771" s="185" t="s">
        <v>3424</v>
      </c>
      <c r="E771" s="185" t="s">
        <v>103</v>
      </c>
      <c r="F771" s="185" t="s">
        <v>246</v>
      </c>
      <c r="G771" s="186">
        <v>44986</v>
      </c>
      <c r="H771" s="185" t="s">
        <v>3425</v>
      </c>
      <c r="I771" s="257"/>
      <c r="J771" s="185" t="s">
        <v>117</v>
      </c>
      <c r="K771" s="185" t="s">
        <v>105</v>
      </c>
      <c r="L771" s="186">
        <v>45114</v>
      </c>
      <c r="M771" s="187">
        <v>45114</v>
      </c>
      <c r="O771" s="33" t="str">
        <f>VLOOKUP($A771,Master!$A:$B,2,0)&amp;$K771&amp;$L771</f>
        <v>Corolla CrossKGL45114</v>
      </c>
      <c r="P771" s="33" t="str">
        <f>IF(OR($A771="KE0",$A771="KZ0",$A771="KV0",$A771="KH0",$A771="KE",$A771="KZ",),VLOOKUP($A771&amp;$F771,Master!$D:$E,2,0)&amp;$K771&amp;$L771,VLOOKUP($A771,Master!$D:$E,2,0)&amp;Sheet1!$K771&amp;Sheet1!$L771)</f>
        <v>Corolla CrossKGL45114</v>
      </c>
      <c r="Q771" s="33" t="str">
        <f t="shared" si="24"/>
        <v>CXV0KGL45114</v>
      </c>
      <c r="R771" s="33" t="str">
        <f>IF(IF(VLOOKUP($A771,Master!$G:$J,4,0)="x",Sheet1!$A771,"")="","",IF(VLOOKUP($A771,Master!$G:$J,4,0)="x",Sheet1!$A771,"")&amp;$K771&amp;$L771)</f>
        <v>CXV0KGL45114</v>
      </c>
      <c r="S771" s="33" t="e">
        <f>IF(VLOOKUP($A771,Master!$L:$M,2,0)=0,"",VLOOKUP($A771,Master!$L:$M,2,0)&amp;$K771&amp;$M771)</f>
        <v>#N/A</v>
      </c>
      <c r="T771" s="33" t="str">
        <f t="shared" si="25"/>
        <v>CXV0KGL</v>
      </c>
      <c r="U771" s="179"/>
    </row>
    <row r="772" spans="1:21" hidden="1" x14ac:dyDescent="0.3">
      <c r="A772" s="184" t="s">
        <v>212</v>
      </c>
      <c r="B772" s="185" t="s">
        <v>1292</v>
      </c>
      <c r="C772" s="185" t="s">
        <v>1293</v>
      </c>
      <c r="D772" s="185" t="s">
        <v>1294</v>
      </c>
      <c r="E772" s="185" t="s">
        <v>247</v>
      </c>
      <c r="F772" s="185" t="s">
        <v>246</v>
      </c>
      <c r="G772" s="186">
        <v>44986</v>
      </c>
      <c r="H772" s="185" t="s">
        <v>1295</v>
      </c>
      <c r="I772" s="257"/>
      <c r="J772" s="185" t="s">
        <v>181</v>
      </c>
      <c r="K772" s="185" t="s">
        <v>105</v>
      </c>
      <c r="L772" s="186">
        <v>45097</v>
      </c>
      <c r="M772" s="187">
        <v>45097</v>
      </c>
      <c r="O772" s="33" t="str">
        <f>VLOOKUP($A772,Master!$A:$B,2,0)&amp;$K772&amp;$L772</f>
        <v>Corolla CrossKGL45097</v>
      </c>
      <c r="P772" s="33" t="str">
        <f>IF(OR($A772="KE0",$A772="KZ0",$A772="KV0",$A772="KH0",$A772="KE",$A772="KZ",),VLOOKUP($A772&amp;$F772,Master!$D:$E,2,0)&amp;$K772&amp;$L772,VLOOKUP($A772,Master!$D:$E,2,0)&amp;Sheet1!$K772&amp;Sheet1!$L772)</f>
        <v>Corolla CrossKGL45097</v>
      </c>
      <c r="Q772" s="33" t="str">
        <f t="shared" si="24"/>
        <v>CXV0KGL45097</v>
      </c>
      <c r="R772" s="33" t="str">
        <f>IF(IF(VLOOKUP($A772,Master!$G:$J,4,0)="x",Sheet1!$A772,"")="","",IF(VLOOKUP($A772,Master!$G:$J,4,0)="x",Sheet1!$A772,"")&amp;$K772&amp;$L772)</f>
        <v>CXV0KGL45097</v>
      </c>
      <c r="S772" s="33" t="e">
        <f>IF(VLOOKUP($A772,Master!$L:$M,2,0)=0,"",VLOOKUP($A772,Master!$L:$M,2,0)&amp;$K772&amp;$M772)</f>
        <v>#N/A</v>
      </c>
      <c r="T772" s="33" t="str">
        <f t="shared" si="25"/>
        <v>CXV0KGL</v>
      </c>
      <c r="U772" s="179"/>
    </row>
    <row r="773" spans="1:21" hidden="1" x14ac:dyDescent="0.3">
      <c r="A773" s="184" t="s">
        <v>212</v>
      </c>
      <c r="B773" s="185" t="s">
        <v>4130</v>
      </c>
      <c r="C773" s="185" t="s">
        <v>4131</v>
      </c>
      <c r="D773" s="185" t="s">
        <v>4132</v>
      </c>
      <c r="E773" s="185" t="s">
        <v>247</v>
      </c>
      <c r="F773" s="185" t="s">
        <v>245</v>
      </c>
      <c r="G773" s="186">
        <v>44986</v>
      </c>
      <c r="H773" s="185" t="s">
        <v>4133</v>
      </c>
      <c r="I773" s="257"/>
      <c r="J773" s="185" t="s">
        <v>144</v>
      </c>
      <c r="K773" s="185" t="s">
        <v>105</v>
      </c>
      <c r="L773" s="186">
        <v>45114</v>
      </c>
      <c r="M773" s="187">
        <v>45114</v>
      </c>
      <c r="O773" s="33" t="str">
        <f>VLOOKUP($A773,Master!$A:$B,2,0)&amp;$K773&amp;$L773</f>
        <v>Corolla CrossKGL45114</v>
      </c>
      <c r="P773" s="33" t="str">
        <f>IF(OR($A773="KE0",$A773="KZ0",$A773="KV0",$A773="KH0",$A773="KE",$A773="KZ",),VLOOKUP($A773&amp;$F773,Master!$D:$E,2,0)&amp;$K773&amp;$L773,VLOOKUP($A773,Master!$D:$E,2,0)&amp;Sheet1!$K773&amp;Sheet1!$L773)</f>
        <v>Corolla CrossKGL45114</v>
      </c>
      <c r="Q773" s="33" t="str">
        <f t="shared" si="24"/>
        <v>CXV0KGL45114</v>
      </c>
      <c r="R773" s="33" t="str">
        <f>IF(IF(VLOOKUP($A773,Master!$G:$J,4,0)="x",Sheet1!$A773,"")="","",IF(VLOOKUP($A773,Master!$G:$J,4,0)="x",Sheet1!$A773,"")&amp;$K773&amp;$L773)</f>
        <v>CXV0KGL45114</v>
      </c>
      <c r="S773" s="33" t="e">
        <f>IF(VLOOKUP($A773,Master!$L:$M,2,0)=0,"",VLOOKUP($A773,Master!$L:$M,2,0)&amp;$K773&amp;$M773)</f>
        <v>#N/A</v>
      </c>
      <c r="T773" s="33" t="str">
        <f t="shared" si="25"/>
        <v>CXV0KGL</v>
      </c>
      <c r="U773" s="179"/>
    </row>
    <row r="774" spans="1:21" hidden="1" x14ac:dyDescent="0.3">
      <c r="A774" s="184" t="s">
        <v>212</v>
      </c>
      <c r="B774" s="185" t="s">
        <v>1672</v>
      </c>
      <c r="C774" s="185" t="s">
        <v>1673</v>
      </c>
      <c r="D774" s="185" t="s">
        <v>1674</v>
      </c>
      <c r="E774" s="185" t="s">
        <v>248</v>
      </c>
      <c r="F774" s="185" t="s">
        <v>245</v>
      </c>
      <c r="G774" s="186">
        <v>44927</v>
      </c>
      <c r="H774" s="185" t="s">
        <v>1675</v>
      </c>
      <c r="I774" s="257"/>
      <c r="J774" s="185" t="s">
        <v>243</v>
      </c>
      <c r="K774" s="185" t="s">
        <v>105</v>
      </c>
      <c r="L774" s="186">
        <v>45093</v>
      </c>
      <c r="M774" s="187">
        <v>45093</v>
      </c>
      <c r="O774" s="33" t="str">
        <f>VLOOKUP($A774,Master!$A:$B,2,0)&amp;$K774&amp;$L774</f>
        <v>Corolla CrossKGL45093</v>
      </c>
      <c r="P774" s="33" t="str">
        <f>IF(OR($A774="KE0",$A774="KZ0",$A774="KV0",$A774="KH0",$A774="KE",$A774="KZ",),VLOOKUP($A774&amp;$F774,Master!$D:$E,2,0)&amp;$K774&amp;$L774,VLOOKUP($A774,Master!$D:$E,2,0)&amp;Sheet1!$K774&amp;Sheet1!$L774)</f>
        <v>Corolla CrossKGL45093</v>
      </c>
      <c r="Q774" s="33" t="str">
        <f t="shared" si="24"/>
        <v>CXV0KGL45093</v>
      </c>
      <c r="R774" s="33" t="str">
        <f>IF(IF(VLOOKUP($A774,Master!$G:$J,4,0)="x",Sheet1!$A774,"")="","",IF(VLOOKUP($A774,Master!$G:$J,4,0)="x",Sheet1!$A774,"")&amp;$K774&amp;$L774)</f>
        <v>CXV0KGL45093</v>
      </c>
      <c r="S774" s="33" t="e">
        <f>IF(VLOOKUP($A774,Master!$L:$M,2,0)=0,"",VLOOKUP($A774,Master!$L:$M,2,0)&amp;$K774&amp;$M774)</f>
        <v>#N/A</v>
      </c>
      <c r="T774" s="33" t="str">
        <f t="shared" si="25"/>
        <v>CXV0KGL</v>
      </c>
      <c r="U774" s="179"/>
    </row>
    <row r="775" spans="1:21" hidden="1" x14ac:dyDescent="0.3">
      <c r="A775" s="184" t="s">
        <v>212</v>
      </c>
      <c r="B775" s="185" t="s">
        <v>1600</v>
      </c>
      <c r="C775" s="185" t="s">
        <v>1601</v>
      </c>
      <c r="D775" s="185" t="s">
        <v>1602</v>
      </c>
      <c r="E775" s="185" t="s">
        <v>124</v>
      </c>
      <c r="F775" s="185" t="s">
        <v>246</v>
      </c>
      <c r="G775" s="186">
        <v>44927</v>
      </c>
      <c r="H775" s="185" t="s">
        <v>1603</v>
      </c>
      <c r="I775" s="257"/>
      <c r="J775" s="185" t="s">
        <v>115</v>
      </c>
      <c r="K775" s="185" t="s">
        <v>105</v>
      </c>
      <c r="L775" s="186">
        <v>45096</v>
      </c>
      <c r="M775" s="187">
        <v>45096</v>
      </c>
      <c r="O775" s="33" t="str">
        <f>VLOOKUP($A775,Master!$A:$B,2,0)&amp;$K775&amp;$L775</f>
        <v>Corolla CrossKGL45096</v>
      </c>
      <c r="P775" s="33" t="str">
        <f>IF(OR($A775="KE0",$A775="KZ0",$A775="KV0",$A775="KH0",$A775="KE",$A775="KZ",),VLOOKUP($A775&amp;$F775,Master!$D:$E,2,0)&amp;$K775&amp;$L775,VLOOKUP($A775,Master!$D:$E,2,0)&amp;Sheet1!$K775&amp;Sheet1!$L775)</f>
        <v>Corolla CrossKGL45096</v>
      </c>
      <c r="Q775" s="33" t="str">
        <f t="shared" si="24"/>
        <v>CXV0KGL45096</v>
      </c>
      <c r="R775" s="33" t="str">
        <f>IF(IF(VLOOKUP($A775,Master!$G:$J,4,0)="x",Sheet1!$A775,"")="","",IF(VLOOKUP($A775,Master!$G:$J,4,0)="x",Sheet1!$A775,"")&amp;$K775&amp;$L775)</f>
        <v>CXV0KGL45096</v>
      </c>
      <c r="S775" s="33" t="e">
        <f>IF(VLOOKUP($A775,Master!$L:$M,2,0)=0,"",VLOOKUP($A775,Master!$L:$M,2,0)&amp;$K775&amp;$M775)</f>
        <v>#N/A</v>
      </c>
      <c r="T775" s="33" t="str">
        <f t="shared" si="25"/>
        <v>CXV0KGL</v>
      </c>
      <c r="U775" s="179"/>
    </row>
    <row r="776" spans="1:21" hidden="1" x14ac:dyDescent="0.3">
      <c r="A776" s="184" t="s">
        <v>212</v>
      </c>
      <c r="B776" s="185" t="s">
        <v>1364</v>
      </c>
      <c r="C776" s="185" t="s">
        <v>1365</v>
      </c>
      <c r="D776" s="185" t="s">
        <v>1366</v>
      </c>
      <c r="E776" s="185" t="s">
        <v>248</v>
      </c>
      <c r="F776" s="185" t="s">
        <v>246</v>
      </c>
      <c r="G776" s="186">
        <v>44986</v>
      </c>
      <c r="H776" s="185" t="s">
        <v>1367</v>
      </c>
      <c r="I776" s="257"/>
      <c r="J776" s="185" t="s">
        <v>117</v>
      </c>
      <c r="K776" s="185" t="s">
        <v>105</v>
      </c>
      <c r="L776" s="186">
        <v>45096</v>
      </c>
      <c r="M776" s="187">
        <v>45096</v>
      </c>
      <c r="O776" s="33" t="str">
        <f>VLOOKUP($A776,Master!$A:$B,2,0)&amp;$K776&amp;$L776</f>
        <v>Corolla CrossKGL45096</v>
      </c>
      <c r="P776" s="33" t="str">
        <f>IF(OR($A776="KE0",$A776="KZ0",$A776="KV0",$A776="KH0",$A776="KE",$A776="KZ",),VLOOKUP($A776&amp;$F776,Master!$D:$E,2,0)&amp;$K776&amp;$L776,VLOOKUP($A776,Master!$D:$E,2,0)&amp;Sheet1!$K776&amp;Sheet1!$L776)</f>
        <v>Corolla CrossKGL45096</v>
      </c>
      <c r="Q776" s="33" t="str">
        <f t="shared" si="24"/>
        <v>CXV0KGL45096</v>
      </c>
      <c r="R776" s="33" t="str">
        <f>IF(IF(VLOOKUP($A776,Master!$G:$J,4,0)="x",Sheet1!$A776,"")="","",IF(VLOOKUP($A776,Master!$G:$J,4,0)="x",Sheet1!$A776,"")&amp;$K776&amp;$L776)</f>
        <v>CXV0KGL45096</v>
      </c>
      <c r="S776" s="33" t="e">
        <f>IF(VLOOKUP($A776,Master!$L:$M,2,0)=0,"",VLOOKUP($A776,Master!$L:$M,2,0)&amp;$K776&amp;$M776)</f>
        <v>#N/A</v>
      </c>
      <c r="T776" s="33" t="str">
        <f t="shared" si="25"/>
        <v>CXV0KGL</v>
      </c>
      <c r="U776" s="179"/>
    </row>
    <row r="777" spans="1:21" hidden="1" x14ac:dyDescent="0.3">
      <c r="A777" s="184" t="s">
        <v>212</v>
      </c>
      <c r="B777" s="185" t="s">
        <v>1344</v>
      </c>
      <c r="C777" s="185" t="s">
        <v>1345</v>
      </c>
      <c r="D777" s="185" t="s">
        <v>1346</v>
      </c>
      <c r="E777" s="185" t="s">
        <v>247</v>
      </c>
      <c r="F777" s="185" t="s">
        <v>245</v>
      </c>
      <c r="G777" s="186">
        <v>44986</v>
      </c>
      <c r="H777" s="185" t="s">
        <v>1347</v>
      </c>
      <c r="I777" s="257"/>
      <c r="J777" s="185" t="s">
        <v>117</v>
      </c>
      <c r="K777" s="185" t="s">
        <v>105</v>
      </c>
      <c r="L777" s="186">
        <v>45096</v>
      </c>
      <c r="M777" s="187">
        <v>45096</v>
      </c>
      <c r="O777" s="33" t="str">
        <f>VLOOKUP($A777,Master!$A:$B,2,0)&amp;$K777&amp;$L777</f>
        <v>Corolla CrossKGL45096</v>
      </c>
      <c r="P777" s="33" t="str">
        <f>IF(OR($A777="KE0",$A777="KZ0",$A777="KV0",$A777="KH0",$A777="KE",$A777="KZ",),VLOOKUP($A777&amp;$F777,Master!$D:$E,2,0)&amp;$K777&amp;$L777,VLOOKUP($A777,Master!$D:$E,2,0)&amp;Sheet1!$K777&amp;Sheet1!$L777)</f>
        <v>Corolla CrossKGL45096</v>
      </c>
      <c r="Q777" s="33" t="str">
        <f t="shared" si="24"/>
        <v>CXV0KGL45096</v>
      </c>
      <c r="R777" s="33" t="str">
        <f>IF(IF(VLOOKUP($A777,Master!$G:$J,4,0)="x",Sheet1!$A777,"")="","",IF(VLOOKUP($A777,Master!$G:$J,4,0)="x",Sheet1!$A777,"")&amp;$K777&amp;$L777)</f>
        <v>CXV0KGL45096</v>
      </c>
      <c r="S777" s="33" t="e">
        <f>IF(VLOOKUP($A777,Master!$L:$M,2,0)=0,"",VLOOKUP($A777,Master!$L:$M,2,0)&amp;$K777&amp;$M777)</f>
        <v>#N/A</v>
      </c>
      <c r="T777" s="33" t="str">
        <f t="shared" si="25"/>
        <v>CXV0KGL</v>
      </c>
      <c r="U777" s="179"/>
    </row>
    <row r="778" spans="1:21" hidden="1" x14ac:dyDescent="0.3">
      <c r="A778" s="184" t="s">
        <v>212</v>
      </c>
      <c r="B778" s="185" t="s">
        <v>3822</v>
      </c>
      <c r="C778" s="185" t="s">
        <v>3823</v>
      </c>
      <c r="D778" s="185" t="s">
        <v>3824</v>
      </c>
      <c r="E778" s="185" t="s">
        <v>248</v>
      </c>
      <c r="F778" s="185" t="s">
        <v>245</v>
      </c>
      <c r="G778" s="186">
        <v>44927</v>
      </c>
      <c r="H778" s="185" t="s">
        <v>3825</v>
      </c>
      <c r="I778" s="257"/>
      <c r="J778" s="185" t="s">
        <v>168</v>
      </c>
      <c r="K778" s="185" t="s">
        <v>105</v>
      </c>
      <c r="L778" s="186">
        <v>45114</v>
      </c>
      <c r="M778" s="187">
        <v>45114</v>
      </c>
      <c r="O778" s="33" t="str">
        <f>VLOOKUP($A778,Master!$A:$B,2,0)&amp;$K778&amp;$L778</f>
        <v>Corolla CrossKGL45114</v>
      </c>
      <c r="P778" s="33" t="str">
        <f>IF(OR($A778="KE0",$A778="KZ0",$A778="KV0",$A778="KH0",$A778="KE",$A778="KZ",),VLOOKUP($A778&amp;$F778,Master!$D:$E,2,0)&amp;$K778&amp;$L778,VLOOKUP($A778,Master!$D:$E,2,0)&amp;Sheet1!$K778&amp;Sheet1!$L778)</f>
        <v>Corolla CrossKGL45114</v>
      </c>
      <c r="Q778" s="33" t="str">
        <f t="shared" si="24"/>
        <v>CXV0KGL45114</v>
      </c>
      <c r="R778" s="33" t="str">
        <f>IF(IF(VLOOKUP($A778,Master!$G:$J,4,0)="x",Sheet1!$A778,"")="","",IF(VLOOKUP($A778,Master!$G:$J,4,0)="x",Sheet1!$A778,"")&amp;$K778&amp;$L778)</f>
        <v>CXV0KGL45114</v>
      </c>
      <c r="S778" s="33" t="e">
        <f>IF(VLOOKUP($A778,Master!$L:$M,2,0)=0,"",VLOOKUP($A778,Master!$L:$M,2,0)&amp;$K778&amp;$M778)</f>
        <v>#N/A</v>
      </c>
      <c r="T778" s="33" t="str">
        <f t="shared" si="25"/>
        <v>CXV0KGL</v>
      </c>
      <c r="U778" s="179"/>
    </row>
    <row r="779" spans="1:21" hidden="1" x14ac:dyDescent="0.3">
      <c r="A779" s="184" t="s">
        <v>212</v>
      </c>
      <c r="B779" s="185" t="s">
        <v>3798</v>
      </c>
      <c r="C779" s="185" t="s">
        <v>3799</v>
      </c>
      <c r="D779" s="185" t="s">
        <v>3800</v>
      </c>
      <c r="E779" s="185" t="s">
        <v>247</v>
      </c>
      <c r="F779" s="185" t="s">
        <v>246</v>
      </c>
      <c r="G779" s="186">
        <v>44927</v>
      </c>
      <c r="H779" s="185" t="s">
        <v>3801</v>
      </c>
      <c r="I779" s="257"/>
      <c r="J779" s="185" t="s">
        <v>168</v>
      </c>
      <c r="K779" s="185" t="s">
        <v>105</v>
      </c>
      <c r="L779" s="186">
        <v>45114</v>
      </c>
      <c r="M779" s="187">
        <v>45114</v>
      </c>
      <c r="O779" s="33" t="str">
        <f>VLOOKUP($A779,Master!$A:$B,2,0)&amp;$K779&amp;$L779</f>
        <v>Corolla CrossKGL45114</v>
      </c>
      <c r="P779" s="33" t="str">
        <f>IF(OR($A779="KE0",$A779="KZ0",$A779="KV0",$A779="KH0",$A779="KE",$A779="KZ",),VLOOKUP($A779&amp;$F779,Master!$D:$E,2,0)&amp;$K779&amp;$L779,VLOOKUP($A779,Master!$D:$E,2,0)&amp;Sheet1!$K779&amp;Sheet1!$L779)</f>
        <v>Corolla CrossKGL45114</v>
      </c>
      <c r="Q779" s="33" t="str">
        <f t="shared" si="24"/>
        <v>CXV0KGL45114</v>
      </c>
      <c r="R779" s="33" t="str">
        <f>IF(IF(VLOOKUP($A779,Master!$G:$J,4,0)="x",Sheet1!$A779,"")="","",IF(VLOOKUP($A779,Master!$G:$J,4,0)="x",Sheet1!$A779,"")&amp;$K779&amp;$L779)</f>
        <v>CXV0KGL45114</v>
      </c>
      <c r="S779" s="33" t="e">
        <f>IF(VLOOKUP($A779,Master!$L:$M,2,0)=0,"",VLOOKUP($A779,Master!$L:$M,2,0)&amp;$K779&amp;$M779)</f>
        <v>#N/A</v>
      </c>
      <c r="T779" s="33" t="str">
        <f t="shared" si="25"/>
        <v>CXV0KGL</v>
      </c>
      <c r="U779" s="179"/>
    </row>
    <row r="780" spans="1:21" hidden="1" x14ac:dyDescent="0.3">
      <c r="A780" s="184" t="s">
        <v>212</v>
      </c>
      <c r="B780" s="185" t="s">
        <v>3742</v>
      </c>
      <c r="C780" s="185" t="s">
        <v>3743</v>
      </c>
      <c r="D780" s="185" t="s">
        <v>3744</v>
      </c>
      <c r="E780" s="185" t="s">
        <v>248</v>
      </c>
      <c r="F780" s="185" t="s">
        <v>245</v>
      </c>
      <c r="G780" s="186">
        <v>44927</v>
      </c>
      <c r="H780" s="185" t="s">
        <v>3745</v>
      </c>
      <c r="I780" s="257"/>
      <c r="J780" s="185" t="s">
        <v>109</v>
      </c>
      <c r="K780" s="185" t="s">
        <v>105</v>
      </c>
      <c r="L780" s="186">
        <v>45114</v>
      </c>
      <c r="M780" s="187">
        <v>45114</v>
      </c>
      <c r="O780" s="33" t="str">
        <f>VLOOKUP($A780,Master!$A:$B,2,0)&amp;$K780&amp;$L780</f>
        <v>Corolla CrossKGL45114</v>
      </c>
      <c r="P780" s="33" t="str">
        <f>IF(OR($A780="KE0",$A780="KZ0",$A780="KV0",$A780="KH0",$A780="KE",$A780="KZ",),VLOOKUP($A780&amp;$F780,Master!$D:$E,2,0)&amp;$K780&amp;$L780,VLOOKUP($A780,Master!$D:$E,2,0)&amp;Sheet1!$K780&amp;Sheet1!$L780)</f>
        <v>Corolla CrossKGL45114</v>
      </c>
      <c r="Q780" s="33" t="str">
        <f t="shared" si="24"/>
        <v>CXV0KGL45114</v>
      </c>
      <c r="R780" s="33" t="str">
        <f>IF(IF(VLOOKUP($A780,Master!$G:$J,4,0)="x",Sheet1!$A780,"")="","",IF(VLOOKUP($A780,Master!$G:$J,4,0)="x",Sheet1!$A780,"")&amp;$K780&amp;$L780)</f>
        <v>CXV0KGL45114</v>
      </c>
      <c r="S780" s="33" t="e">
        <f>IF(VLOOKUP($A780,Master!$L:$M,2,0)=0,"",VLOOKUP($A780,Master!$L:$M,2,0)&amp;$K780&amp;$M780)</f>
        <v>#N/A</v>
      </c>
      <c r="T780" s="33" t="str">
        <f t="shared" si="25"/>
        <v>CXV0KGL</v>
      </c>
      <c r="U780" s="179"/>
    </row>
    <row r="781" spans="1:21" hidden="1" x14ac:dyDescent="0.3">
      <c r="A781" s="184" t="s">
        <v>212</v>
      </c>
      <c r="B781" s="185" t="s">
        <v>3586</v>
      </c>
      <c r="C781" s="185" t="s">
        <v>3587</v>
      </c>
      <c r="D781" s="185" t="s">
        <v>3588</v>
      </c>
      <c r="E781" s="185" t="s">
        <v>247</v>
      </c>
      <c r="F781" s="185" t="s">
        <v>245</v>
      </c>
      <c r="G781" s="186">
        <v>44927</v>
      </c>
      <c r="H781" s="185" t="s">
        <v>3589</v>
      </c>
      <c r="I781" s="257"/>
      <c r="J781" s="185" t="s">
        <v>181</v>
      </c>
      <c r="K781" s="185" t="s">
        <v>105</v>
      </c>
      <c r="L781" s="186">
        <v>45114</v>
      </c>
      <c r="M781" s="187">
        <v>45114</v>
      </c>
      <c r="O781" s="33" t="str">
        <f>VLOOKUP($A781,Master!$A:$B,2,0)&amp;$K781&amp;$L781</f>
        <v>Corolla CrossKGL45114</v>
      </c>
      <c r="P781" s="33" t="str">
        <f>IF(OR($A781="KE0",$A781="KZ0",$A781="KV0",$A781="KH0",$A781="KE",$A781="KZ",),VLOOKUP($A781&amp;$F781,Master!$D:$E,2,0)&amp;$K781&amp;$L781,VLOOKUP($A781,Master!$D:$E,2,0)&amp;Sheet1!$K781&amp;Sheet1!$L781)</f>
        <v>Corolla CrossKGL45114</v>
      </c>
      <c r="Q781" s="33" t="str">
        <f t="shared" si="24"/>
        <v>CXV0KGL45114</v>
      </c>
      <c r="R781" s="33" t="str">
        <f>IF(IF(VLOOKUP($A781,Master!$G:$J,4,0)="x",Sheet1!$A781,"")="","",IF(VLOOKUP($A781,Master!$G:$J,4,0)="x",Sheet1!$A781,"")&amp;$K781&amp;$L781)</f>
        <v>CXV0KGL45114</v>
      </c>
      <c r="S781" s="33" t="e">
        <f>IF(VLOOKUP($A781,Master!$L:$M,2,0)=0,"",VLOOKUP($A781,Master!$L:$M,2,0)&amp;$K781&amp;$M781)</f>
        <v>#N/A</v>
      </c>
      <c r="T781" s="33" t="str">
        <f t="shared" si="25"/>
        <v>CXV0KGL</v>
      </c>
      <c r="U781" s="179"/>
    </row>
    <row r="782" spans="1:21" hidden="1" x14ac:dyDescent="0.3">
      <c r="A782" s="184" t="s">
        <v>212</v>
      </c>
      <c r="B782" s="185" t="s">
        <v>3386</v>
      </c>
      <c r="C782" s="185" t="s">
        <v>3387</v>
      </c>
      <c r="D782" s="185" t="s">
        <v>3388</v>
      </c>
      <c r="E782" s="185" t="s">
        <v>248</v>
      </c>
      <c r="F782" s="185" t="s">
        <v>245</v>
      </c>
      <c r="G782" s="186">
        <v>44927</v>
      </c>
      <c r="H782" s="185" t="s">
        <v>3389</v>
      </c>
      <c r="I782" s="257"/>
      <c r="J782" s="185" t="s">
        <v>149</v>
      </c>
      <c r="K782" s="185" t="s">
        <v>105</v>
      </c>
      <c r="L782" s="186">
        <v>45114</v>
      </c>
      <c r="M782" s="187">
        <v>45114</v>
      </c>
      <c r="O782" s="33" t="str">
        <f>VLOOKUP($A782,Master!$A:$B,2,0)&amp;$K782&amp;$L782</f>
        <v>Corolla CrossKGL45114</v>
      </c>
      <c r="P782" s="33" t="str">
        <f>IF(OR($A782="KE0",$A782="KZ0",$A782="KV0",$A782="KH0",$A782="KE",$A782="KZ",),VLOOKUP($A782&amp;$F782,Master!$D:$E,2,0)&amp;$K782&amp;$L782,VLOOKUP($A782,Master!$D:$E,2,0)&amp;Sheet1!$K782&amp;Sheet1!$L782)</f>
        <v>Corolla CrossKGL45114</v>
      </c>
      <c r="Q782" s="33" t="str">
        <f t="shared" si="24"/>
        <v>CXV0KGL45114</v>
      </c>
      <c r="R782" s="33" t="str">
        <f>IF(IF(VLOOKUP($A782,Master!$G:$J,4,0)="x",Sheet1!$A782,"")="","",IF(VLOOKUP($A782,Master!$G:$J,4,0)="x",Sheet1!$A782,"")&amp;$K782&amp;$L782)</f>
        <v>CXV0KGL45114</v>
      </c>
      <c r="S782" s="33" t="e">
        <f>IF(VLOOKUP($A782,Master!$L:$M,2,0)=0,"",VLOOKUP($A782,Master!$L:$M,2,0)&amp;$K782&amp;$M782)</f>
        <v>#N/A</v>
      </c>
      <c r="T782" s="33" t="str">
        <f t="shared" si="25"/>
        <v>CXV0KGL</v>
      </c>
      <c r="U782" s="179"/>
    </row>
    <row r="783" spans="1:21" hidden="1" x14ac:dyDescent="0.3">
      <c r="A783" s="184" t="s">
        <v>212</v>
      </c>
      <c r="B783" s="185" t="s">
        <v>3414</v>
      </c>
      <c r="C783" s="185" t="s">
        <v>3415</v>
      </c>
      <c r="D783" s="185" t="s">
        <v>3416</v>
      </c>
      <c r="E783" s="185" t="s">
        <v>248</v>
      </c>
      <c r="F783" s="185" t="s">
        <v>246</v>
      </c>
      <c r="G783" s="186">
        <v>44958</v>
      </c>
      <c r="H783" s="185" t="s">
        <v>3417</v>
      </c>
      <c r="I783" s="257"/>
      <c r="J783" s="185" t="s">
        <v>114</v>
      </c>
      <c r="K783" s="185" t="s">
        <v>105</v>
      </c>
      <c r="L783" s="186">
        <v>45114</v>
      </c>
      <c r="M783" s="187">
        <v>45114</v>
      </c>
      <c r="O783" s="33" t="str">
        <f>VLOOKUP($A783,Master!$A:$B,2,0)&amp;$K783&amp;$L783</f>
        <v>Corolla CrossKGL45114</v>
      </c>
      <c r="P783" s="33" t="str">
        <f>IF(OR($A783="KE0",$A783="KZ0",$A783="KV0",$A783="KH0",$A783="KE",$A783="KZ",),VLOOKUP($A783&amp;$F783,Master!$D:$E,2,0)&amp;$K783&amp;$L783,VLOOKUP($A783,Master!$D:$E,2,0)&amp;Sheet1!$K783&amp;Sheet1!$L783)</f>
        <v>Corolla CrossKGL45114</v>
      </c>
      <c r="Q783" s="33" t="str">
        <f t="shared" si="24"/>
        <v>CXV0KGL45114</v>
      </c>
      <c r="R783" s="33" t="str">
        <f>IF(IF(VLOOKUP($A783,Master!$G:$J,4,0)="x",Sheet1!$A783,"")="","",IF(VLOOKUP($A783,Master!$G:$J,4,0)="x",Sheet1!$A783,"")&amp;$K783&amp;$L783)</f>
        <v>CXV0KGL45114</v>
      </c>
      <c r="S783" s="33" t="e">
        <f>IF(VLOOKUP($A783,Master!$L:$M,2,0)=0,"",VLOOKUP($A783,Master!$L:$M,2,0)&amp;$K783&amp;$M783)</f>
        <v>#N/A</v>
      </c>
      <c r="T783" s="33" t="str">
        <f t="shared" si="25"/>
        <v>CXV0KGL</v>
      </c>
      <c r="U783" s="179"/>
    </row>
    <row r="784" spans="1:21" hidden="1" x14ac:dyDescent="0.3">
      <c r="A784" s="184" t="s">
        <v>212</v>
      </c>
      <c r="B784" s="185" t="s">
        <v>4214</v>
      </c>
      <c r="C784" s="185" t="s">
        <v>4215</v>
      </c>
      <c r="D784" s="185" t="s">
        <v>4216</v>
      </c>
      <c r="E784" s="185" t="s">
        <v>248</v>
      </c>
      <c r="F784" s="185" t="s">
        <v>246</v>
      </c>
      <c r="G784" s="186">
        <v>44958</v>
      </c>
      <c r="H784" s="185" t="s">
        <v>4217</v>
      </c>
      <c r="I784" s="257"/>
      <c r="J784" s="185" t="s">
        <v>181</v>
      </c>
      <c r="K784" s="185" t="s">
        <v>105</v>
      </c>
      <c r="L784" s="186">
        <v>45117</v>
      </c>
      <c r="M784" s="187">
        <v>45117</v>
      </c>
      <c r="O784" s="33" t="str">
        <f>VLOOKUP($A784,Master!$A:$B,2,0)&amp;$K784&amp;$L784</f>
        <v>Corolla CrossKGL45117</v>
      </c>
      <c r="P784" s="33" t="str">
        <f>IF(OR($A784="KE0",$A784="KZ0",$A784="KV0",$A784="KH0",$A784="KE",$A784="KZ",),VLOOKUP($A784&amp;$F784,Master!$D:$E,2,0)&amp;$K784&amp;$L784,VLOOKUP($A784,Master!$D:$E,2,0)&amp;Sheet1!$K784&amp;Sheet1!$L784)</f>
        <v>Corolla CrossKGL45117</v>
      </c>
      <c r="Q784" s="33" t="str">
        <f t="shared" si="24"/>
        <v>CXV0KGL45117</v>
      </c>
      <c r="R784" s="33" t="str">
        <f>IF(IF(VLOOKUP($A784,Master!$G:$J,4,0)="x",Sheet1!$A784,"")="","",IF(VLOOKUP($A784,Master!$G:$J,4,0)="x",Sheet1!$A784,"")&amp;$K784&amp;$L784)</f>
        <v>CXV0KGL45117</v>
      </c>
      <c r="S784" s="33" t="e">
        <f>IF(VLOOKUP($A784,Master!$L:$M,2,0)=0,"",VLOOKUP($A784,Master!$L:$M,2,0)&amp;$K784&amp;$M784)</f>
        <v>#N/A</v>
      </c>
      <c r="T784" s="33" t="str">
        <f t="shared" si="25"/>
        <v>CXV0KGL</v>
      </c>
      <c r="U784" s="179"/>
    </row>
    <row r="785" spans="1:21" hidden="1" x14ac:dyDescent="0.3">
      <c r="A785" s="184" t="s">
        <v>212</v>
      </c>
      <c r="B785" s="185" t="s">
        <v>4234</v>
      </c>
      <c r="C785" s="185" t="s">
        <v>4235</v>
      </c>
      <c r="D785" s="185" t="s">
        <v>4236</v>
      </c>
      <c r="E785" s="185" t="s">
        <v>124</v>
      </c>
      <c r="F785" s="185" t="s">
        <v>245</v>
      </c>
      <c r="G785" s="186">
        <v>44986</v>
      </c>
      <c r="H785" s="185" t="s">
        <v>4237</v>
      </c>
      <c r="I785" s="257"/>
      <c r="J785" s="185" t="s">
        <v>117</v>
      </c>
      <c r="K785" s="185" t="s">
        <v>105</v>
      </c>
      <c r="L785" s="186">
        <v>45114</v>
      </c>
      <c r="M785" s="187">
        <v>45114</v>
      </c>
      <c r="O785" s="33" t="str">
        <f>VLOOKUP($A785,Master!$A:$B,2,0)&amp;$K785&amp;$L785</f>
        <v>Corolla CrossKGL45114</v>
      </c>
      <c r="P785" s="33" t="str">
        <f>IF(OR($A785="KE0",$A785="KZ0",$A785="KV0",$A785="KH0",$A785="KE",$A785="KZ",),VLOOKUP($A785&amp;$F785,Master!$D:$E,2,0)&amp;$K785&amp;$L785,VLOOKUP($A785,Master!$D:$E,2,0)&amp;Sheet1!$K785&amp;Sheet1!$L785)</f>
        <v>Corolla CrossKGL45114</v>
      </c>
      <c r="Q785" s="33" t="str">
        <f t="shared" si="24"/>
        <v>CXV0KGL45114</v>
      </c>
      <c r="R785" s="33" t="str">
        <f>IF(IF(VLOOKUP($A785,Master!$G:$J,4,0)="x",Sheet1!$A785,"")="","",IF(VLOOKUP($A785,Master!$G:$J,4,0)="x",Sheet1!$A785,"")&amp;$K785&amp;$L785)</f>
        <v>CXV0KGL45114</v>
      </c>
      <c r="S785" s="33" t="e">
        <f>IF(VLOOKUP($A785,Master!$L:$M,2,0)=0,"",VLOOKUP($A785,Master!$L:$M,2,0)&amp;$K785&amp;$M785)</f>
        <v>#N/A</v>
      </c>
      <c r="T785" s="33" t="str">
        <f t="shared" si="25"/>
        <v>CXV0KGL</v>
      </c>
      <c r="U785" s="179"/>
    </row>
    <row r="786" spans="1:21" hidden="1" x14ac:dyDescent="0.3">
      <c r="A786" s="184" t="s">
        <v>212</v>
      </c>
      <c r="B786" s="185" t="s">
        <v>3334</v>
      </c>
      <c r="C786" s="185" t="s">
        <v>3335</v>
      </c>
      <c r="D786" s="185" t="s">
        <v>3336</v>
      </c>
      <c r="E786" s="185" t="s">
        <v>247</v>
      </c>
      <c r="F786" s="185" t="s">
        <v>246</v>
      </c>
      <c r="G786" s="186">
        <v>44986</v>
      </c>
      <c r="H786" s="185" t="s">
        <v>3337</v>
      </c>
      <c r="I786" s="257"/>
      <c r="J786" s="185" t="s">
        <v>106</v>
      </c>
      <c r="K786" s="185" t="s">
        <v>105</v>
      </c>
      <c r="L786" s="186">
        <v>45113</v>
      </c>
      <c r="M786" s="187">
        <v>45113</v>
      </c>
      <c r="O786" s="33" t="str">
        <f>VLOOKUP($A786,Master!$A:$B,2,0)&amp;$K786&amp;$L786</f>
        <v>Corolla CrossKGL45113</v>
      </c>
      <c r="P786" s="33" t="str">
        <f>IF(OR($A786="KE0",$A786="KZ0",$A786="KV0",$A786="KH0",$A786="KE",$A786="KZ",),VLOOKUP($A786&amp;$F786,Master!$D:$E,2,0)&amp;$K786&amp;$L786,VLOOKUP($A786,Master!$D:$E,2,0)&amp;Sheet1!$K786&amp;Sheet1!$L786)</f>
        <v>Corolla CrossKGL45113</v>
      </c>
      <c r="Q786" s="33" t="str">
        <f t="shared" si="24"/>
        <v>CXV0KGL45113</v>
      </c>
      <c r="R786" s="33" t="str">
        <f>IF(IF(VLOOKUP($A786,Master!$G:$J,4,0)="x",Sheet1!$A786,"")="","",IF(VLOOKUP($A786,Master!$G:$J,4,0)="x",Sheet1!$A786,"")&amp;$K786&amp;$L786)</f>
        <v>CXV0KGL45113</v>
      </c>
      <c r="S786" s="33" t="e">
        <f>IF(VLOOKUP($A786,Master!$L:$M,2,0)=0,"",VLOOKUP($A786,Master!$L:$M,2,0)&amp;$K786&amp;$M786)</f>
        <v>#N/A</v>
      </c>
      <c r="T786" s="33" t="str">
        <f t="shared" si="25"/>
        <v>CXV0KGL</v>
      </c>
      <c r="U786" s="179"/>
    </row>
    <row r="787" spans="1:21" hidden="1" x14ac:dyDescent="0.3">
      <c r="A787" s="184" t="s">
        <v>25</v>
      </c>
      <c r="B787" s="185" t="s">
        <v>3025</v>
      </c>
      <c r="C787" s="185" t="s">
        <v>3026</v>
      </c>
      <c r="D787" s="185" t="s">
        <v>3027</v>
      </c>
      <c r="E787" s="185" t="s">
        <v>386</v>
      </c>
      <c r="F787" s="185" t="s">
        <v>246</v>
      </c>
      <c r="G787" s="186">
        <v>45017</v>
      </c>
      <c r="H787" s="185" t="s">
        <v>3028</v>
      </c>
      <c r="I787" s="257"/>
      <c r="J787" s="185" t="s">
        <v>112</v>
      </c>
      <c r="K787" s="185" t="s">
        <v>105</v>
      </c>
      <c r="L787" s="186">
        <v>45133</v>
      </c>
      <c r="M787" s="187">
        <v>45133</v>
      </c>
      <c r="O787" s="33" t="str">
        <f>VLOOKUP($A787,Master!$A:$B,2,0)&amp;$K787&amp;$L787</f>
        <v>WigoKGL45133</v>
      </c>
      <c r="P787" s="33" t="str">
        <f>IF(OR($A787="KE0",$A787="KZ0",$A787="KV0",$A787="KH0",$A787="KE",$A787="KZ",),VLOOKUP($A787&amp;$F787,Master!$D:$E,2,0)&amp;$K787&amp;$L787,VLOOKUP($A787,Master!$D:$E,2,0)&amp;Sheet1!$K787&amp;Sheet1!$L787)</f>
        <v>Wigo GKGL45133</v>
      </c>
      <c r="Q787" s="33" t="str">
        <f t="shared" si="24"/>
        <v>WGKGL45133</v>
      </c>
      <c r="R787" s="33" t="str">
        <f>IF(IF(VLOOKUP($A787,Master!$G:$J,4,0)="x",Sheet1!$A787,"")="","",IF(VLOOKUP($A787,Master!$G:$J,4,0)="x",Sheet1!$A787,"")&amp;$K787&amp;$L787)</f>
        <v>WGKGL45133</v>
      </c>
      <c r="S787" s="33" t="str">
        <f>IF(VLOOKUP($A787,Master!$L:$M,2,0)=0,"",VLOOKUP($A787,Master!$L:$M,2,0)&amp;$K787&amp;$M787)</f>
        <v>WigoKGL45133</v>
      </c>
      <c r="T787" s="33" t="str">
        <f t="shared" si="25"/>
        <v>WGKGL</v>
      </c>
      <c r="U787" s="179"/>
    </row>
    <row r="788" spans="1:21" hidden="1" x14ac:dyDescent="0.3">
      <c r="A788" s="184" t="s">
        <v>25</v>
      </c>
      <c r="B788" s="185" t="s">
        <v>767</v>
      </c>
      <c r="C788" s="185" t="s">
        <v>768</v>
      </c>
      <c r="D788" s="185" t="s">
        <v>769</v>
      </c>
      <c r="E788" s="185" t="s">
        <v>421</v>
      </c>
      <c r="F788" s="185" t="s">
        <v>246</v>
      </c>
      <c r="G788" s="186">
        <v>44986</v>
      </c>
      <c r="H788" s="185" t="s">
        <v>770</v>
      </c>
      <c r="I788" s="257"/>
      <c r="J788" s="185" t="s">
        <v>174</v>
      </c>
      <c r="K788" s="185" t="s">
        <v>105</v>
      </c>
      <c r="L788" s="186">
        <v>45083</v>
      </c>
      <c r="M788" s="187">
        <v>45083</v>
      </c>
      <c r="O788" s="33" t="str">
        <f>VLOOKUP($A788,Master!$A:$B,2,0)&amp;$K788&amp;$L788</f>
        <v>WigoKGL45083</v>
      </c>
      <c r="P788" s="33" t="str">
        <f>IF(OR($A788="KE0",$A788="KZ0",$A788="KV0",$A788="KH0",$A788="KE",$A788="KZ",),VLOOKUP($A788&amp;$F788,Master!$D:$E,2,0)&amp;$K788&amp;$L788,VLOOKUP($A788,Master!$D:$E,2,0)&amp;Sheet1!$K788&amp;Sheet1!$L788)</f>
        <v>Wigo GKGL45083</v>
      </c>
      <c r="Q788" s="33" t="str">
        <f t="shared" si="24"/>
        <v>WGKGL45083</v>
      </c>
      <c r="R788" s="33" t="str">
        <f>IF(IF(VLOOKUP($A788,Master!$G:$J,4,0)="x",Sheet1!$A788,"")="","",IF(VLOOKUP($A788,Master!$G:$J,4,0)="x",Sheet1!$A788,"")&amp;$K788&amp;$L788)</f>
        <v>WGKGL45083</v>
      </c>
      <c r="S788" s="33" t="str">
        <f>IF(VLOOKUP($A788,Master!$L:$M,2,0)=0,"",VLOOKUP($A788,Master!$L:$M,2,0)&amp;$K788&amp;$M788)</f>
        <v>WigoKGL45083</v>
      </c>
      <c r="T788" s="33" t="str">
        <f t="shared" si="25"/>
        <v>WGKGL</v>
      </c>
      <c r="U788" s="179"/>
    </row>
    <row r="789" spans="1:21" hidden="1" x14ac:dyDescent="0.3">
      <c r="A789" s="184" t="s">
        <v>25</v>
      </c>
      <c r="B789" s="185" t="s">
        <v>659</v>
      </c>
      <c r="C789" s="185" t="s">
        <v>660</v>
      </c>
      <c r="D789" s="185" t="s">
        <v>661</v>
      </c>
      <c r="E789" s="185" t="s">
        <v>421</v>
      </c>
      <c r="F789" s="185" t="s">
        <v>246</v>
      </c>
      <c r="G789" s="186">
        <v>44986</v>
      </c>
      <c r="H789" s="185" t="s">
        <v>662</v>
      </c>
      <c r="I789" s="257"/>
      <c r="J789" s="185" t="s">
        <v>176</v>
      </c>
      <c r="K789" s="185" t="s">
        <v>105</v>
      </c>
      <c r="L789" s="186">
        <v>45083</v>
      </c>
      <c r="M789" s="187">
        <v>45083</v>
      </c>
      <c r="O789" s="33" t="str">
        <f>VLOOKUP($A789,Master!$A:$B,2,0)&amp;$K789&amp;$L789</f>
        <v>WigoKGL45083</v>
      </c>
      <c r="P789" s="33" t="str">
        <f>IF(OR($A789="KE0",$A789="KZ0",$A789="KV0",$A789="KH0",$A789="KE",$A789="KZ",),VLOOKUP($A789&amp;$F789,Master!$D:$E,2,0)&amp;$K789&amp;$L789,VLOOKUP($A789,Master!$D:$E,2,0)&amp;Sheet1!$K789&amp;Sheet1!$L789)</f>
        <v>Wigo GKGL45083</v>
      </c>
      <c r="Q789" s="33" t="str">
        <f t="shared" si="24"/>
        <v>WGKGL45083</v>
      </c>
      <c r="R789" s="33" t="str">
        <f>IF(IF(VLOOKUP($A789,Master!$G:$J,4,0)="x",Sheet1!$A789,"")="","",IF(VLOOKUP($A789,Master!$G:$J,4,0)="x",Sheet1!$A789,"")&amp;$K789&amp;$L789)</f>
        <v>WGKGL45083</v>
      </c>
      <c r="S789" s="33" t="str">
        <f>IF(VLOOKUP($A789,Master!$L:$M,2,0)=0,"",VLOOKUP($A789,Master!$L:$M,2,0)&amp;$K789&amp;$M789)</f>
        <v>WigoKGL45083</v>
      </c>
      <c r="T789" s="33" t="str">
        <f t="shared" si="25"/>
        <v>WGKGL</v>
      </c>
      <c r="U789" s="179"/>
    </row>
    <row r="790" spans="1:21" hidden="1" x14ac:dyDescent="0.3">
      <c r="A790" s="184" t="s">
        <v>25</v>
      </c>
      <c r="B790" s="185" t="s">
        <v>667</v>
      </c>
      <c r="C790" s="185" t="s">
        <v>668</v>
      </c>
      <c r="D790" s="185" t="s">
        <v>669</v>
      </c>
      <c r="E790" s="185" t="s">
        <v>386</v>
      </c>
      <c r="F790" s="185" t="s">
        <v>246</v>
      </c>
      <c r="G790" s="186">
        <v>44986</v>
      </c>
      <c r="H790" s="185" t="s">
        <v>670</v>
      </c>
      <c r="I790" s="257"/>
      <c r="J790" s="185" t="s">
        <v>116</v>
      </c>
      <c r="K790" s="185" t="s">
        <v>105</v>
      </c>
      <c r="L790" s="186">
        <v>45083</v>
      </c>
      <c r="M790" s="187">
        <v>45083</v>
      </c>
      <c r="O790" s="33" t="str">
        <f>VLOOKUP($A790,Master!$A:$B,2,0)&amp;$K790&amp;$L790</f>
        <v>WigoKGL45083</v>
      </c>
      <c r="P790" s="33" t="str">
        <f>IF(OR($A790="KE0",$A790="KZ0",$A790="KV0",$A790="KH0",$A790="KE",$A790="KZ",),VLOOKUP($A790&amp;$F790,Master!$D:$E,2,0)&amp;$K790&amp;$L790,VLOOKUP($A790,Master!$D:$E,2,0)&amp;Sheet1!$K790&amp;Sheet1!$L790)</f>
        <v>Wigo GKGL45083</v>
      </c>
      <c r="Q790" s="33" t="str">
        <f t="shared" si="24"/>
        <v>WGKGL45083</v>
      </c>
      <c r="R790" s="33" t="str">
        <f>IF(IF(VLOOKUP($A790,Master!$G:$J,4,0)="x",Sheet1!$A790,"")="","",IF(VLOOKUP($A790,Master!$G:$J,4,0)="x",Sheet1!$A790,"")&amp;$K790&amp;$L790)</f>
        <v>WGKGL45083</v>
      </c>
      <c r="S790" s="33" t="str">
        <f>IF(VLOOKUP($A790,Master!$L:$M,2,0)=0,"",VLOOKUP($A790,Master!$L:$M,2,0)&amp;$K790&amp;$M790)</f>
        <v>WigoKGL45083</v>
      </c>
      <c r="T790" s="33" t="str">
        <f t="shared" si="25"/>
        <v>WGKGL</v>
      </c>
      <c r="U790" s="179"/>
    </row>
    <row r="791" spans="1:21" hidden="1" x14ac:dyDescent="0.3">
      <c r="A791" s="184" t="s">
        <v>25</v>
      </c>
      <c r="B791" s="185" t="s">
        <v>699</v>
      </c>
      <c r="C791" s="185" t="s">
        <v>700</v>
      </c>
      <c r="D791" s="185" t="s">
        <v>701</v>
      </c>
      <c r="E791" s="185" t="s">
        <v>395</v>
      </c>
      <c r="F791" s="185" t="s">
        <v>246</v>
      </c>
      <c r="G791" s="186">
        <v>44986</v>
      </c>
      <c r="H791" s="185" t="s">
        <v>702</v>
      </c>
      <c r="I791" s="257"/>
      <c r="J791" s="185" t="s">
        <v>144</v>
      </c>
      <c r="K791" s="185" t="s">
        <v>105</v>
      </c>
      <c r="L791" s="186">
        <v>45083</v>
      </c>
      <c r="M791" s="187">
        <v>45083</v>
      </c>
      <c r="O791" s="33" t="str">
        <f>VLOOKUP($A791,Master!$A:$B,2,0)&amp;$K791&amp;$L791</f>
        <v>WigoKGL45083</v>
      </c>
      <c r="P791" s="33" t="str">
        <f>IF(OR($A791="KE0",$A791="KZ0",$A791="KV0",$A791="KH0",$A791="KE",$A791="KZ",),VLOOKUP($A791&amp;$F791,Master!$D:$E,2,0)&amp;$K791&amp;$L791,VLOOKUP($A791,Master!$D:$E,2,0)&amp;Sheet1!$K791&amp;Sheet1!$L791)</f>
        <v>Wigo GKGL45083</v>
      </c>
      <c r="Q791" s="33" t="str">
        <f t="shared" si="24"/>
        <v>WGKGL45083</v>
      </c>
      <c r="R791" s="33" t="str">
        <f>IF(IF(VLOOKUP($A791,Master!$G:$J,4,0)="x",Sheet1!$A791,"")="","",IF(VLOOKUP($A791,Master!$G:$J,4,0)="x",Sheet1!$A791,"")&amp;$K791&amp;$L791)</f>
        <v>WGKGL45083</v>
      </c>
      <c r="S791" s="33" t="str">
        <f>IF(VLOOKUP($A791,Master!$L:$M,2,0)=0,"",VLOOKUP($A791,Master!$L:$M,2,0)&amp;$K791&amp;$M791)</f>
        <v>WigoKGL45083</v>
      </c>
      <c r="T791" s="33" t="str">
        <f t="shared" si="25"/>
        <v>WGKGL</v>
      </c>
      <c r="U791" s="179"/>
    </row>
    <row r="792" spans="1:21" hidden="1" x14ac:dyDescent="0.3">
      <c r="A792" s="184" t="s">
        <v>25</v>
      </c>
      <c r="B792" s="185" t="s">
        <v>438</v>
      </c>
      <c r="C792" s="185" t="s">
        <v>439</v>
      </c>
      <c r="D792" s="185" t="s">
        <v>440</v>
      </c>
      <c r="E792" s="185" t="s">
        <v>421</v>
      </c>
      <c r="F792" s="185" t="s">
        <v>246</v>
      </c>
      <c r="G792" s="186">
        <v>44986</v>
      </c>
      <c r="H792" s="185" t="s">
        <v>441</v>
      </c>
      <c r="I792" s="257"/>
      <c r="J792" s="185" t="s">
        <v>147</v>
      </c>
      <c r="K792" s="185" t="s">
        <v>105</v>
      </c>
      <c r="L792" s="186">
        <v>45083</v>
      </c>
      <c r="M792" s="187">
        <v>45083</v>
      </c>
      <c r="O792" s="33" t="str">
        <f>VLOOKUP($A792,Master!$A:$B,2,0)&amp;$K792&amp;$L792</f>
        <v>WigoKGL45083</v>
      </c>
      <c r="P792" s="33" t="str">
        <f>IF(OR($A792="KE0",$A792="KZ0",$A792="KV0",$A792="KH0",$A792="KE",$A792="KZ",),VLOOKUP($A792&amp;$F792,Master!$D:$E,2,0)&amp;$K792&amp;$L792,VLOOKUP($A792,Master!$D:$E,2,0)&amp;Sheet1!$K792&amp;Sheet1!$L792)</f>
        <v>Wigo GKGL45083</v>
      </c>
      <c r="Q792" s="33" t="str">
        <f t="shared" si="24"/>
        <v>WGKGL45083</v>
      </c>
      <c r="R792" s="33" t="str">
        <f>IF(IF(VLOOKUP($A792,Master!$G:$J,4,0)="x",Sheet1!$A792,"")="","",IF(VLOOKUP($A792,Master!$G:$J,4,0)="x",Sheet1!$A792,"")&amp;$K792&amp;$L792)</f>
        <v>WGKGL45083</v>
      </c>
      <c r="S792" s="33" t="str">
        <f>IF(VLOOKUP($A792,Master!$L:$M,2,0)=0,"",VLOOKUP($A792,Master!$L:$M,2,0)&amp;$K792&amp;$M792)</f>
        <v>WigoKGL45083</v>
      </c>
      <c r="T792" s="33" t="str">
        <f t="shared" si="25"/>
        <v>WGKGL</v>
      </c>
      <c r="U792" s="179"/>
    </row>
    <row r="793" spans="1:21" hidden="1" x14ac:dyDescent="0.3">
      <c r="A793" s="184" t="s">
        <v>25</v>
      </c>
      <c r="B793" s="185" t="s">
        <v>691</v>
      </c>
      <c r="C793" s="185" t="s">
        <v>692</v>
      </c>
      <c r="D793" s="185" t="s">
        <v>693</v>
      </c>
      <c r="E793" s="185" t="s">
        <v>442</v>
      </c>
      <c r="F793" s="185" t="s">
        <v>246</v>
      </c>
      <c r="G793" s="186">
        <v>44986</v>
      </c>
      <c r="H793" s="185" t="s">
        <v>694</v>
      </c>
      <c r="I793" s="257"/>
      <c r="J793" s="185" t="s">
        <v>144</v>
      </c>
      <c r="K793" s="185" t="s">
        <v>105</v>
      </c>
      <c r="L793" s="186">
        <v>45083</v>
      </c>
      <c r="M793" s="187">
        <v>45083</v>
      </c>
      <c r="O793" s="33" t="str">
        <f>VLOOKUP($A793,Master!$A:$B,2,0)&amp;$K793&amp;$L793</f>
        <v>WigoKGL45083</v>
      </c>
      <c r="P793" s="33" t="str">
        <f>IF(OR($A793="KE0",$A793="KZ0",$A793="KV0",$A793="KH0",$A793="KE",$A793="KZ",),VLOOKUP($A793&amp;$F793,Master!$D:$E,2,0)&amp;$K793&amp;$L793,VLOOKUP($A793,Master!$D:$E,2,0)&amp;Sheet1!$K793&amp;Sheet1!$L793)</f>
        <v>Wigo GKGL45083</v>
      </c>
      <c r="Q793" s="33" t="str">
        <f t="shared" si="24"/>
        <v>WGKGL45083</v>
      </c>
      <c r="R793" s="33" t="str">
        <f>IF(IF(VLOOKUP($A793,Master!$G:$J,4,0)="x",Sheet1!$A793,"")="","",IF(VLOOKUP($A793,Master!$G:$J,4,0)="x",Sheet1!$A793,"")&amp;$K793&amp;$L793)</f>
        <v>WGKGL45083</v>
      </c>
      <c r="S793" s="33" t="str">
        <f>IF(VLOOKUP($A793,Master!$L:$M,2,0)=0,"",VLOOKUP($A793,Master!$L:$M,2,0)&amp;$K793&amp;$M793)</f>
        <v>WigoKGL45083</v>
      </c>
      <c r="T793" s="33" t="str">
        <f t="shared" si="25"/>
        <v>WGKGL</v>
      </c>
      <c r="U793" s="179"/>
    </row>
    <row r="794" spans="1:21" hidden="1" x14ac:dyDescent="0.3">
      <c r="A794" s="184" t="s">
        <v>25</v>
      </c>
      <c r="B794" s="185" t="s">
        <v>1853</v>
      </c>
      <c r="C794" s="185" t="s">
        <v>1854</v>
      </c>
      <c r="D794" s="185" t="s">
        <v>1855</v>
      </c>
      <c r="E794" s="185" t="s">
        <v>421</v>
      </c>
      <c r="F794" s="185" t="s">
        <v>246</v>
      </c>
      <c r="G794" s="186">
        <v>45017</v>
      </c>
      <c r="H794" s="185" t="s">
        <v>1856</v>
      </c>
      <c r="I794" s="257"/>
      <c r="J794" s="185" t="s">
        <v>106</v>
      </c>
      <c r="K794" s="185" t="s">
        <v>105</v>
      </c>
      <c r="L794" s="186">
        <v>45084</v>
      </c>
      <c r="M794" s="187">
        <v>45084</v>
      </c>
      <c r="O794" s="33" t="str">
        <f>VLOOKUP($A794,Master!$A:$B,2,0)&amp;$K794&amp;$L794</f>
        <v>WigoKGL45084</v>
      </c>
      <c r="P794" s="33" t="str">
        <f>IF(OR($A794="KE0",$A794="KZ0",$A794="KV0",$A794="KH0",$A794="KE",$A794="KZ",),VLOOKUP($A794&amp;$F794,Master!$D:$E,2,0)&amp;$K794&amp;$L794,VLOOKUP($A794,Master!$D:$E,2,0)&amp;Sheet1!$K794&amp;Sheet1!$L794)</f>
        <v>Wigo GKGL45084</v>
      </c>
      <c r="Q794" s="33" t="str">
        <f t="shared" si="24"/>
        <v>WGKGL45084</v>
      </c>
      <c r="R794" s="33" t="str">
        <f>IF(IF(VLOOKUP($A794,Master!$G:$J,4,0)="x",Sheet1!$A794,"")="","",IF(VLOOKUP($A794,Master!$G:$J,4,0)="x",Sheet1!$A794,"")&amp;$K794&amp;$L794)</f>
        <v>WGKGL45084</v>
      </c>
      <c r="S794" s="33" t="str">
        <f>IF(VLOOKUP($A794,Master!$L:$M,2,0)=0,"",VLOOKUP($A794,Master!$L:$M,2,0)&amp;$K794&amp;$M794)</f>
        <v>WigoKGL45084</v>
      </c>
      <c r="T794" s="33" t="str">
        <f t="shared" si="25"/>
        <v>WGKGL</v>
      </c>
      <c r="U794" s="179"/>
    </row>
    <row r="795" spans="1:21" hidden="1" x14ac:dyDescent="0.3">
      <c r="A795" s="184" t="s">
        <v>25</v>
      </c>
      <c r="B795" s="185" t="s">
        <v>463</v>
      </c>
      <c r="C795" s="185" t="s">
        <v>464</v>
      </c>
      <c r="D795" s="185" t="s">
        <v>465</v>
      </c>
      <c r="E795" s="185" t="s">
        <v>421</v>
      </c>
      <c r="F795" s="185" t="s">
        <v>246</v>
      </c>
      <c r="G795" s="186">
        <v>44986</v>
      </c>
      <c r="H795" s="185" t="s">
        <v>466</v>
      </c>
      <c r="I795" s="257"/>
      <c r="J795" s="185" t="s">
        <v>244</v>
      </c>
      <c r="K795" s="185" t="s">
        <v>105</v>
      </c>
      <c r="L795" s="186">
        <v>45086</v>
      </c>
      <c r="M795" s="187">
        <v>45086</v>
      </c>
      <c r="O795" s="33" t="str">
        <f>VLOOKUP($A795,Master!$A:$B,2,0)&amp;$K795&amp;$L795</f>
        <v>WigoKGL45086</v>
      </c>
      <c r="P795" s="33" t="str">
        <f>IF(OR($A795="KE0",$A795="KZ0",$A795="KV0",$A795="KH0",$A795="KE",$A795="KZ",),VLOOKUP($A795&amp;$F795,Master!$D:$E,2,0)&amp;$K795&amp;$L795,VLOOKUP($A795,Master!$D:$E,2,0)&amp;Sheet1!$K795&amp;Sheet1!$L795)</f>
        <v>Wigo GKGL45086</v>
      </c>
      <c r="Q795" s="33" t="str">
        <f t="shared" si="24"/>
        <v>WGKGL45086</v>
      </c>
      <c r="R795" s="33" t="str">
        <f>IF(IF(VLOOKUP($A795,Master!$G:$J,4,0)="x",Sheet1!$A795,"")="","",IF(VLOOKUP($A795,Master!$G:$J,4,0)="x",Sheet1!$A795,"")&amp;$K795&amp;$L795)</f>
        <v>WGKGL45086</v>
      </c>
      <c r="S795" s="33" t="str">
        <f>IF(VLOOKUP($A795,Master!$L:$M,2,0)=0,"",VLOOKUP($A795,Master!$L:$M,2,0)&amp;$K795&amp;$M795)</f>
        <v>WigoKGL45086</v>
      </c>
      <c r="T795" s="33" t="str">
        <f t="shared" si="25"/>
        <v>WGKGL</v>
      </c>
      <c r="U795" s="179"/>
    </row>
    <row r="796" spans="1:21" hidden="1" x14ac:dyDescent="0.3">
      <c r="A796" s="184" t="s">
        <v>25</v>
      </c>
      <c r="B796" s="185" t="s">
        <v>1822</v>
      </c>
      <c r="C796" s="185" t="s">
        <v>1823</v>
      </c>
      <c r="D796" s="185" t="s">
        <v>1824</v>
      </c>
      <c r="E796" s="185" t="s">
        <v>421</v>
      </c>
      <c r="F796" s="185" t="s">
        <v>246</v>
      </c>
      <c r="G796" s="186">
        <v>45017</v>
      </c>
      <c r="H796" s="185" t="s">
        <v>1825</v>
      </c>
      <c r="I796" s="257"/>
      <c r="J796" s="185" t="s">
        <v>117</v>
      </c>
      <c r="K796" s="185" t="s">
        <v>105</v>
      </c>
      <c r="L796" s="186">
        <v>45086</v>
      </c>
      <c r="M796" s="187">
        <v>45086</v>
      </c>
      <c r="O796" s="33" t="str">
        <f>VLOOKUP($A796,Master!$A:$B,2,0)&amp;$K796&amp;$L796</f>
        <v>WigoKGL45086</v>
      </c>
      <c r="P796" s="33" t="str">
        <f>IF(OR($A796="KE0",$A796="KZ0",$A796="KV0",$A796="KH0",$A796="KE",$A796="KZ",),VLOOKUP($A796&amp;$F796,Master!$D:$E,2,0)&amp;$K796&amp;$L796,VLOOKUP($A796,Master!$D:$E,2,0)&amp;Sheet1!$K796&amp;Sheet1!$L796)</f>
        <v>Wigo GKGL45086</v>
      </c>
      <c r="Q796" s="33" t="str">
        <f t="shared" si="24"/>
        <v>WGKGL45086</v>
      </c>
      <c r="R796" s="33" t="str">
        <f>IF(IF(VLOOKUP($A796,Master!$G:$J,4,0)="x",Sheet1!$A796,"")="","",IF(VLOOKUP($A796,Master!$G:$J,4,0)="x",Sheet1!$A796,"")&amp;$K796&amp;$L796)</f>
        <v>WGKGL45086</v>
      </c>
      <c r="S796" s="33" t="str">
        <f>IF(VLOOKUP($A796,Master!$L:$M,2,0)=0,"",VLOOKUP($A796,Master!$L:$M,2,0)&amp;$K796&amp;$M796)</f>
        <v>WigoKGL45086</v>
      </c>
      <c r="T796" s="33" t="str">
        <f t="shared" si="25"/>
        <v>WGKGL</v>
      </c>
      <c r="U796" s="179"/>
    </row>
    <row r="797" spans="1:21" hidden="1" x14ac:dyDescent="0.3">
      <c r="A797" s="184" t="s">
        <v>25</v>
      </c>
      <c r="B797" s="185" t="s">
        <v>2680</v>
      </c>
      <c r="C797" s="185" t="s">
        <v>2681</v>
      </c>
      <c r="D797" s="185" t="s">
        <v>2682</v>
      </c>
      <c r="E797" s="185" t="s">
        <v>421</v>
      </c>
      <c r="F797" s="185" t="s">
        <v>246</v>
      </c>
      <c r="G797" s="186">
        <v>44986</v>
      </c>
      <c r="H797" s="185" t="s">
        <v>2683</v>
      </c>
      <c r="I797" s="257"/>
      <c r="J797" s="185" t="s">
        <v>115</v>
      </c>
      <c r="K797" s="185" t="s">
        <v>105</v>
      </c>
      <c r="L797" s="186">
        <v>45133</v>
      </c>
      <c r="M797" s="187">
        <v>45133</v>
      </c>
      <c r="O797" s="33" t="str">
        <f>VLOOKUP($A797,Master!$A:$B,2,0)&amp;$K797&amp;$L797</f>
        <v>WigoKGL45133</v>
      </c>
      <c r="P797" s="33" t="str">
        <f>IF(OR($A797="KE0",$A797="KZ0",$A797="KV0",$A797="KH0",$A797="KE",$A797="KZ",),VLOOKUP($A797&amp;$F797,Master!$D:$E,2,0)&amp;$K797&amp;$L797,VLOOKUP($A797,Master!$D:$E,2,0)&amp;Sheet1!$K797&amp;Sheet1!$L797)</f>
        <v>Wigo GKGL45133</v>
      </c>
      <c r="Q797" s="33" t="str">
        <f t="shared" si="24"/>
        <v>WGKGL45133</v>
      </c>
      <c r="R797" s="33" t="str">
        <f>IF(IF(VLOOKUP($A797,Master!$G:$J,4,0)="x",Sheet1!$A797,"")="","",IF(VLOOKUP($A797,Master!$G:$J,4,0)="x",Sheet1!$A797,"")&amp;$K797&amp;$L797)</f>
        <v>WGKGL45133</v>
      </c>
      <c r="S797" s="33" t="str">
        <f>IF(VLOOKUP($A797,Master!$L:$M,2,0)=0,"",VLOOKUP($A797,Master!$L:$M,2,0)&amp;$K797&amp;$M797)</f>
        <v>WigoKGL45133</v>
      </c>
      <c r="T797" s="33" t="str">
        <f t="shared" si="25"/>
        <v>WGKGL</v>
      </c>
      <c r="U797" s="179"/>
    </row>
    <row r="798" spans="1:21" hidden="1" x14ac:dyDescent="0.3">
      <c r="A798" s="184" t="s">
        <v>25</v>
      </c>
      <c r="B798" s="185" t="s">
        <v>2552</v>
      </c>
      <c r="C798" s="185" t="s">
        <v>2553</v>
      </c>
      <c r="D798" s="185" t="s">
        <v>2554</v>
      </c>
      <c r="E798" s="185" t="s">
        <v>442</v>
      </c>
      <c r="F798" s="185" t="s">
        <v>246</v>
      </c>
      <c r="G798" s="186">
        <v>44986</v>
      </c>
      <c r="H798" s="185" t="s">
        <v>2555</v>
      </c>
      <c r="I798" s="257"/>
      <c r="J798" s="185" t="s">
        <v>149</v>
      </c>
      <c r="K798" s="185" t="s">
        <v>105</v>
      </c>
      <c r="L798" s="186">
        <v>45132</v>
      </c>
      <c r="M798" s="187">
        <v>45132</v>
      </c>
      <c r="O798" s="33" t="str">
        <f>VLOOKUP($A798,Master!$A:$B,2,0)&amp;$K798&amp;$L798</f>
        <v>WigoKGL45132</v>
      </c>
      <c r="P798" s="33" t="str">
        <f>IF(OR($A798="KE0",$A798="KZ0",$A798="KV0",$A798="KH0",$A798="KE",$A798="KZ",),VLOOKUP($A798&amp;$F798,Master!$D:$E,2,0)&amp;$K798&amp;$L798,VLOOKUP($A798,Master!$D:$E,2,0)&amp;Sheet1!$K798&amp;Sheet1!$L798)</f>
        <v>Wigo GKGL45132</v>
      </c>
      <c r="Q798" s="33" t="str">
        <f t="shared" si="24"/>
        <v>WGKGL45132</v>
      </c>
      <c r="R798" s="33" t="str">
        <f>IF(IF(VLOOKUP($A798,Master!$G:$J,4,0)="x",Sheet1!$A798,"")="","",IF(VLOOKUP($A798,Master!$G:$J,4,0)="x",Sheet1!$A798,"")&amp;$K798&amp;$L798)</f>
        <v>WGKGL45132</v>
      </c>
      <c r="S798" s="33" t="str">
        <f>IF(VLOOKUP($A798,Master!$L:$M,2,0)=0,"",VLOOKUP($A798,Master!$L:$M,2,0)&amp;$K798&amp;$M798)</f>
        <v>WigoKGL45132</v>
      </c>
      <c r="T798" s="33" t="str">
        <f t="shared" si="25"/>
        <v>WGKGL</v>
      </c>
      <c r="U798" s="179"/>
    </row>
    <row r="799" spans="1:21" hidden="1" x14ac:dyDescent="0.3">
      <c r="A799" s="184" t="s">
        <v>25</v>
      </c>
      <c r="B799" s="185" t="s">
        <v>3005</v>
      </c>
      <c r="C799" s="185" t="s">
        <v>3006</v>
      </c>
      <c r="D799" s="185" t="s">
        <v>3007</v>
      </c>
      <c r="E799" s="185" t="s">
        <v>386</v>
      </c>
      <c r="F799" s="185" t="s">
        <v>246</v>
      </c>
      <c r="G799" s="186">
        <v>44986</v>
      </c>
      <c r="H799" s="185" t="s">
        <v>3008</v>
      </c>
      <c r="I799" s="257"/>
      <c r="J799" s="185" t="s">
        <v>147</v>
      </c>
      <c r="K799" s="185" t="s">
        <v>105</v>
      </c>
      <c r="L799" s="186">
        <v>45132</v>
      </c>
      <c r="M799" s="187">
        <v>45132</v>
      </c>
      <c r="O799" s="33" t="str">
        <f>VLOOKUP($A799,Master!$A:$B,2,0)&amp;$K799&amp;$L799</f>
        <v>WigoKGL45132</v>
      </c>
      <c r="P799" s="33" t="str">
        <f>IF(OR($A799="KE0",$A799="KZ0",$A799="KV0",$A799="KH0",$A799="KE",$A799="KZ",),VLOOKUP($A799&amp;$F799,Master!$D:$E,2,0)&amp;$K799&amp;$L799,VLOOKUP($A799,Master!$D:$E,2,0)&amp;Sheet1!$K799&amp;Sheet1!$L799)</f>
        <v>Wigo GKGL45132</v>
      </c>
      <c r="Q799" s="33" t="str">
        <f t="shared" si="24"/>
        <v>WGKGL45132</v>
      </c>
      <c r="R799" s="33" t="str">
        <f>IF(IF(VLOOKUP($A799,Master!$G:$J,4,0)="x",Sheet1!$A799,"")="","",IF(VLOOKUP($A799,Master!$G:$J,4,0)="x",Sheet1!$A799,"")&amp;$K799&amp;$L799)</f>
        <v>WGKGL45132</v>
      </c>
      <c r="S799" s="33" t="str">
        <f>IF(VLOOKUP($A799,Master!$L:$M,2,0)=0,"",VLOOKUP($A799,Master!$L:$M,2,0)&amp;$K799&amp;$M799)</f>
        <v>WigoKGL45132</v>
      </c>
      <c r="T799" s="33" t="str">
        <f t="shared" si="25"/>
        <v>WGKGL</v>
      </c>
      <c r="U799" s="179"/>
    </row>
    <row r="800" spans="1:21" hidden="1" x14ac:dyDescent="0.3">
      <c r="A800" s="184" t="s">
        <v>25</v>
      </c>
      <c r="B800" s="185" t="s">
        <v>2364</v>
      </c>
      <c r="C800" s="185" t="s">
        <v>2365</v>
      </c>
      <c r="D800" s="185" t="s">
        <v>2366</v>
      </c>
      <c r="E800" s="185" t="s">
        <v>395</v>
      </c>
      <c r="F800" s="185" t="s">
        <v>246</v>
      </c>
      <c r="G800" s="186">
        <v>44986</v>
      </c>
      <c r="H800" s="185" t="s">
        <v>2367</v>
      </c>
      <c r="I800" s="257"/>
      <c r="J800" s="185" t="s">
        <v>115</v>
      </c>
      <c r="K800" s="185" t="s">
        <v>105</v>
      </c>
      <c r="L800" s="186">
        <v>45133</v>
      </c>
      <c r="M800" s="187">
        <v>45133</v>
      </c>
      <c r="O800" s="33" t="str">
        <f>VLOOKUP($A800,Master!$A:$B,2,0)&amp;$K800&amp;$L800</f>
        <v>WigoKGL45133</v>
      </c>
      <c r="P800" s="33" t="str">
        <f>IF(OR($A800="KE0",$A800="KZ0",$A800="KV0",$A800="KH0",$A800="KE",$A800="KZ",),VLOOKUP($A800&amp;$F800,Master!$D:$E,2,0)&amp;$K800&amp;$L800,VLOOKUP($A800,Master!$D:$E,2,0)&amp;Sheet1!$K800&amp;Sheet1!$L800)</f>
        <v>Wigo GKGL45133</v>
      </c>
      <c r="Q800" s="33" t="str">
        <f t="shared" si="24"/>
        <v>WGKGL45133</v>
      </c>
      <c r="R800" s="33" t="str">
        <f>IF(IF(VLOOKUP($A800,Master!$G:$J,4,0)="x",Sheet1!$A800,"")="","",IF(VLOOKUP($A800,Master!$G:$J,4,0)="x",Sheet1!$A800,"")&amp;$K800&amp;$L800)</f>
        <v>WGKGL45133</v>
      </c>
      <c r="S800" s="33" t="str">
        <f>IF(VLOOKUP($A800,Master!$L:$M,2,0)=0,"",VLOOKUP($A800,Master!$L:$M,2,0)&amp;$K800&amp;$M800)</f>
        <v>WigoKGL45133</v>
      </c>
      <c r="T800" s="33" t="str">
        <f t="shared" si="25"/>
        <v>WGKGL</v>
      </c>
      <c r="U800" s="179"/>
    </row>
    <row r="801" spans="1:21" hidden="1" x14ac:dyDescent="0.3">
      <c r="A801" s="184" t="s">
        <v>25</v>
      </c>
      <c r="B801" s="185" t="s">
        <v>2664</v>
      </c>
      <c r="C801" s="185" t="s">
        <v>2665</v>
      </c>
      <c r="D801" s="185" t="s">
        <v>2666</v>
      </c>
      <c r="E801" s="185" t="s">
        <v>442</v>
      </c>
      <c r="F801" s="185" t="s">
        <v>246</v>
      </c>
      <c r="G801" s="186">
        <v>44986</v>
      </c>
      <c r="H801" s="185" t="s">
        <v>2667</v>
      </c>
      <c r="I801" s="257"/>
      <c r="J801" s="185" t="s">
        <v>115</v>
      </c>
      <c r="K801" s="185" t="s">
        <v>105</v>
      </c>
      <c r="L801" s="186">
        <v>45133</v>
      </c>
      <c r="M801" s="187">
        <v>45133</v>
      </c>
      <c r="O801" s="33" t="str">
        <f>VLOOKUP($A801,Master!$A:$B,2,0)&amp;$K801&amp;$L801</f>
        <v>WigoKGL45133</v>
      </c>
      <c r="P801" s="33" t="str">
        <f>IF(OR($A801="KE0",$A801="KZ0",$A801="KV0",$A801="KH0",$A801="KE",$A801="KZ",),VLOOKUP($A801&amp;$F801,Master!$D:$E,2,0)&amp;$K801&amp;$L801,VLOOKUP($A801,Master!$D:$E,2,0)&amp;Sheet1!$K801&amp;Sheet1!$L801)</f>
        <v>Wigo GKGL45133</v>
      </c>
      <c r="Q801" s="33" t="str">
        <f t="shared" si="24"/>
        <v>WGKGL45133</v>
      </c>
      <c r="R801" s="33" t="str">
        <f>IF(IF(VLOOKUP($A801,Master!$G:$J,4,0)="x",Sheet1!$A801,"")="","",IF(VLOOKUP($A801,Master!$G:$J,4,0)="x",Sheet1!$A801,"")&amp;$K801&amp;$L801)</f>
        <v>WGKGL45133</v>
      </c>
      <c r="S801" s="33" t="str">
        <f>IF(VLOOKUP($A801,Master!$L:$M,2,0)=0,"",VLOOKUP($A801,Master!$L:$M,2,0)&amp;$K801&amp;$M801)</f>
        <v>WigoKGL45133</v>
      </c>
      <c r="T801" s="33" t="str">
        <f t="shared" si="25"/>
        <v>WGKGL</v>
      </c>
      <c r="U801" s="179"/>
    </row>
    <row r="802" spans="1:21" hidden="1" x14ac:dyDescent="0.3">
      <c r="A802" s="184" t="s">
        <v>25</v>
      </c>
      <c r="B802" s="185" t="s">
        <v>3033</v>
      </c>
      <c r="C802" s="185" t="s">
        <v>3034</v>
      </c>
      <c r="D802" s="185" t="s">
        <v>3035</v>
      </c>
      <c r="E802" s="185" t="s">
        <v>386</v>
      </c>
      <c r="F802" s="185" t="s">
        <v>246</v>
      </c>
      <c r="G802" s="186">
        <v>45017</v>
      </c>
      <c r="H802" s="185" t="s">
        <v>3036</v>
      </c>
      <c r="I802" s="257"/>
      <c r="J802" s="185" t="s">
        <v>110</v>
      </c>
      <c r="K802" s="185" t="s">
        <v>105</v>
      </c>
      <c r="L802" s="186">
        <v>45131</v>
      </c>
      <c r="M802" s="187">
        <v>45131</v>
      </c>
      <c r="O802" s="33" t="str">
        <f>VLOOKUP($A802,Master!$A:$B,2,0)&amp;$K802&amp;$L802</f>
        <v>WigoKGL45131</v>
      </c>
      <c r="P802" s="33" t="str">
        <f>IF(OR($A802="KE0",$A802="KZ0",$A802="KV0",$A802="KH0",$A802="KE",$A802="KZ",),VLOOKUP($A802&amp;$F802,Master!$D:$E,2,0)&amp;$K802&amp;$L802,VLOOKUP($A802,Master!$D:$E,2,0)&amp;Sheet1!$K802&amp;Sheet1!$L802)</f>
        <v>Wigo GKGL45131</v>
      </c>
      <c r="Q802" s="33" t="str">
        <f t="shared" si="24"/>
        <v>WGKGL45131</v>
      </c>
      <c r="R802" s="33" t="str">
        <f>IF(IF(VLOOKUP($A802,Master!$G:$J,4,0)="x",Sheet1!$A802,"")="","",IF(VLOOKUP($A802,Master!$G:$J,4,0)="x",Sheet1!$A802,"")&amp;$K802&amp;$L802)</f>
        <v>WGKGL45131</v>
      </c>
      <c r="S802" s="33" t="str">
        <f>IF(VLOOKUP($A802,Master!$L:$M,2,0)=0,"",VLOOKUP($A802,Master!$L:$M,2,0)&amp;$K802&amp;$M802)</f>
        <v>WigoKGL45131</v>
      </c>
      <c r="T802" s="33" t="str">
        <f t="shared" si="25"/>
        <v>WGKGL</v>
      </c>
      <c r="U802" s="179"/>
    </row>
    <row r="803" spans="1:21" hidden="1" x14ac:dyDescent="0.3">
      <c r="A803" s="184" t="s">
        <v>25</v>
      </c>
      <c r="B803" s="185" t="s">
        <v>4678</v>
      </c>
      <c r="C803" s="185" t="s">
        <v>4679</v>
      </c>
      <c r="D803" s="185" t="s">
        <v>4680</v>
      </c>
      <c r="E803" s="185" t="s">
        <v>421</v>
      </c>
      <c r="F803" s="185" t="s">
        <v>246</v>
      </c>
      <c r="G803" s="186">
        <v>45078</v>
      </c>
      <c r="H803" s="185" t="s">
        <v>4446</v>
      </c>
      <c r="I803" s="257"/>
      <c r="J803" s="185" t="s">
        <v>144</v>
      </c>
      <c r="K803" s="185" t="s">
        <v>105</v>
      </c>
      <c r="L803" s="186">
        <v>45136</v>
      </c>
      <c r="M803" s="187">
        <v>45136</v>
      </c>
      <c r="O803" s="33" t="str">
        <f>VLOOKUP($A803,Master!$A:$B,2,0)&amp;$K803&amp;$L803</f>
        <v>WigoKGL45136</v>
      </c>
      <c r="P803" s="33" t="str">
        <f>IF(OR($A803="KE0",$A803="KZ0",$A803="KV0",$A803="KH0",$A803="KE",$A803="KZ",),VLOOKUP($A803&amp;$F803,Master!$D:$E,2,0)&amp;$K803&amp;$L803,VLOOKUP($A803,Master!$D:$E,2,0)&amp;Sheet1!$K803&amp;Sheet1!$L803)</f>
        <v>Wigo GKGL45136</v>
      </c>
      <c r="Q803" s="33" t="str">
        <f t="shared" si="24"/>
        <v>WGKGL45136</v>
      </c>
      <c r="R803" s="33" t="str">
        <f>IF(IF(VLOOKUP($A803,Master!$G:$J,4,0)="x",Sheet1!$A803,"")="","",IF(VLOOKUP($A803,Master!$G:$J,4,0)="x",Sheet1!$A803,"")&amp;$K803&amp;$L803)</f>
        <v>WGKGL45136</v>
      </c>
      <c r="S803" s="33" t="str">
        <f>IF(VLOOKUP($A803,Master!$L:$M,2,0)=0,"",VLOOKUP($A803,Master!$L:$M,2,0)&amp;$K803&amp;$M803)</f>
        <v>WigoKGL45136</v>
      </c>
      <c r="T803" s="33" t="str">
        <f t="shared" si="25"/>
        <v>WGKGL</v>
      </c>
      <c r="U803" s="179"/>
    </row>
    <row r="804" spans="1:21" hidden="1" x14ac:dyDescent="0.3">
      <c r="A804" s="184" t="s">
        <v>25</v>
      </c>
      <c r="B804" s="185" t="s">
        <v>4721</v>
      </c>
      <c r="C804" s="185" t="s">
        <v>4722</v>
      </c>
      <c r="D804" s="185" t="s">
        <v>4723</v>
      </c>
      <c r="E804" s="185" t="s">
        <v>386</v>
      </c>
      <c r="F804" s="185" t="s">
        <v>246</v>
      </c>
      <c r="G804" s="186">
        <v>45078</v>
      </c>
      <c r="H804" s="185" t="s">
        <v>4333</v>
      </c>
      <c r="I804" s="257"/>
      <c r="J804" s="185" t="s">
        <v>111</v>
      </c>
      <c r="K804" s="185" t="s">
        <v>105</v>
      </c>
      <c r="L804" s="186">
        <v>45135</v>
      </c>
      <c r="M804" s="187">
        <v>45135</v>
      </c>
      <c r="O804" s="33" t="str">
        <f>VLOOKUP($A804,Master!$A:$B,2,0)&amp;$K804&amp;$L804</f>
        <v>WigoKGL45135</v>
      </c>
      <c r="P804" s="33" t="str">
        <f>IF(OR($A804="KE0",$A804="KZ0",$A804="KV0",$A804="KH0",$A804="KE",$A804="KZ",),VLOOKUP($A804&amp;$F804,Master!$D:$E,2,0)&amp;$K804&amp;$L804,VLOOKUP($A804,Master!$D:$E,2,0)&amp;Sheet1!$K804&amp;Sheet1!$L804)</f>
        <v>Wigo GKGL45135</v>
      </c>
      <c r="Q804" s="33" t="str">
        <f t="shared" si="24"/>
        <v>WGKGL45135</v>
      </c>
      <c r="R804" s="33" t="str">
        <f>IF(IF(VLOOKUP($A804,Master!$G:$J,4,0)="x",Sheet1!$A804,"")="","",IF(VLOOKUP($A804,Master!$G:$J,4,0)="x",Sheet1!$A804,"")&amp;$K804&amp;$L804)</f>
        <v>WGKGL45135</v>
      </c>
      <c r="S804" s="33" t="str">
        <f>IF(VLOOKUP($A804,Master!$L:$M,2,0)=0,"",VLOOKUP($A804,Master!$L:$M,2,0)&amp;$K804&amp;$M804)</f>
        <v>WigoKGL45135</v>
      </c>
      <c r="T804" s="33" t="str">
        <f t="shared" si="25"/>
        <v>WGKGL</v>
      </c>
      <c r="U804" s="179"/>
    </row>
    <row r="805" spans="1:21" hidden="1" x14ac:dyDescent="0.3">
      <c r="A805" s="184" t="s">
        <v>25</v>
      </c>
      <c r="B805" s="185" t="s">
        <v>4693</v>
      </c>
      <c r="C805" s="185" t="s">
        <v>4694</v>
      </c>
      <c r="D805" s="185" t="s">
        <v>4695</v>
      </c>
      <c r="E805" s="185" t="s">
        <v>442</v>
      </c>
      <c r="F805" s="185" t="s">
        <v>246</v>
      </c>
      <c r="G805" s="186">
        <v>45078</v>
      </c>
      <c r="H805" s="185" t="s">
        <v>4516</v>
      </c>
      <c r="I805" s="257"/>
      <c r="J805" s="185" t="s">
        <v>106</v>
      </c>
      <c r="K805" s="185" t="s">
        <v>105</v>
      </c>
      <c r="L805" s="186">
        <v>45135</v>
      </c>
      <c r="M805" s="187">
        <v>45135</v>
      </c>
      <c r="O805" s="33" t="str">
        <f>VLOOKUP($A805,Master!$A:$B,2,0)&amp;$K805&amp;$L805</f>
        <v>WigoKGL45135</v>
      </c>
      <c r="P805" s="33" t="str">
        <f>IF(OR($A805="KE0",$A805="KZ0",$A805="KV0",$A805="KH0",$A805="KE",$A805="KZ",),VLOOKUP($A805&amp;$F805,Master!$D:$E,2,0)&amp;$K805&amp;$L805,VLOOKUP($A805,Master!$D:$E,2,0)&amp;Sheet1!$K805&amp;Sheet1!$L805)</f>
        <v>Wigo GKGL45135</v>
      </c>
      <c r="Q805" s="33" t="str">
        <f t="shared" si="24"/>
        <v>WGKGL45135</v>
      </c>
      <c r="R805" s="33" t="str">
        <f>IF(IF(VLOOKUP($A805,Master!$G:$J,4,0)="x",Sheet1!$A805,"")="","",IF(VLOOKUP($A805,Master!$G:$J,4,0)="x",Sheet1!$A805,"")&amp;$K805&amp;$L805)</f>
        <v>WGKGL45135</v>
      </c>
      <c r="S805" s="33" t="str">
        <f>IF(VLOOKUP($A805,Master!$L:$M,2,0)=0,"",VLOOKUP($A805,Master!$L:$M,2,0)&amp;$K805&amp;$M805)</f>
        <v>WigoKGL45135</v>
      </c>
      <c r="T805" s="33" t="str">
        <f t="shared" si="25"/>
        <v>WGKGL</v>
      </c>
      <c r="U805" s="179"/>
    </row>
    <row r="806" spans="1:21" hidden="1" x14ac:dyDescent="0.3">
      <c r="A806" s="184" t="s">
        <v>25</v>
      </c>
      <c r="B806" s="185" t="s">
        <v>4687</v>
      </c>
      <c r="C806" s="185" t="s">
        <v>4688</v>
      </c>
      <c r="D806" s="185" t="s">
        <v>4689</v>
      </c>
      <c r="E806" s="185" t="s">
        <v>386</v>
      </c>
      <c r="F806" s="185" t="s">
        <v>246</v>
      </c>
      <c r="G806" s="186">
        <v>45078</v>
      </c>
      <c r="H806" s="185" t="s">
        <v>4481</v>
      </c>
      <c r="I806" s="257"/>
      <c r="J806" s="185" t="s">
        <v>106</v>
      </c>
      <c r="K806" s="185" t="s">
        <v>105</v>
      </c>
      <c r="L806" s="186">
        <v>45135</v>
      </c>
      <c r="M806" s="187">
        <v>45135</v>
      </c>
      <c r="O806" s="33" t="str">
        <f>VLOOKUP($A806,Master!$A:$B,2,0)&amp;$K806&amp;$L806</f>
        <v>WigoKGL45135</v>
      </c>
      <c r="P806" s="33" t="str">
        <f>IF(OR($A806="KE0",$A806="KZ0",$A806="KV0",$A806="KH0",$A806="KE",$A806="KZ",),VLOOKUP($A806&amp;$F806,Master!$D:$E,2,0)&amp;$K806&amp;$L806,VLOOKUP($A806,Master!$D:$E,2,0)&amp;Sheet1!$K806&amp;Sheet1!$L806)</f>
        <v>Wigo GKGL45135</v>
      </c>
      <c r="Q806" s="33" t="str">
        <f t="shared" si="24"/>
        <v>WGKGL45135</v>
      </c>
      <c r="R806" s="33" t="str">
        <f>IF(IF(VLOOKUP($A806,Master!$G:$J,4,0)="x",Sheet1!$A806,"")="","",IF(VLOOKUP($A806,Master!$G:$J,4,0)="x",Sheet1!$A806,"")&amp;$K806&amp;$L806)</f>
        <v>WGKGL45135</v>
      </c>
      <c r="S806" s="33" t="str">
        <f>IF(VLOOKUP($A806,Master!$L:$M,2,0)=0,"",VLOOKUP($A806,Master!$L:$M,2,0)&amp;$K806&amp;$M806)</f>
        <v>WigoKGL45135</v>
      </c>
      <c r="T806" s="33" t="str">
        <f t="shared" si="25"/>
        <v>WGKGL</v>
      </c>
      <c r="U806" s="179"/>
    </row>
    <row r="807" spans="1:21" hidden="1" x14ac:dyDescent="0.3">
      <c r="A807" s="184" t="s">
        <v>25</v>
      </c>
      <c r="B807" s="185" t="s">
        <v>4556</v>
      </c>
      <c r="C807" s="185" t="s">
        <v>4557</v>
      </c>
      <c r="D807" s="185" t="s">
        <v>4558</v>
      </c>
      <c r="E807" s="185" t="s">
        <v>421</v>
      </c>
      <c r="F807" s="185" t="s">
        <v>246</v>
      </c>
      <c r="G807" s="186">
        <v>45078</v>
      </c>
      <c r="H807" s="185" t="s">
        <v>4559</v>
      </c>
      <c r="I807" s="257"/>
      <c r="J807" s="185" t="s">
        <v>117</v>
      </c>
      <c r="K807" s="185" t="s">
        <v>105</v>
      </c>
      <c r="L807" s="186">
        <v>45138</v>
      </c>
      <c r="M807" s="187">
        <v>45138</v>
      </c>
      <c r="O807" s="33" t="str">
        <f>VLOOKUP($A807,Master!$A:$B,2,0)&amp;$K807&amp;$L807</f>
        <v>WigoKGL45138</v>
      </c>
      <c r="P807" s="33" t="str">
        <f>IF(OR($A807="KE0",$A807="KZ0",$A807="KV0",$A807="KH0",$A807="KE",$A807="KZ",),VLOOKUP($A807&amp;$F807,Master!$D:$E,2,0)&amp;$K807&amp;$L807,VLOOKUP($A807,Master!$D:$E,2,0)&amp;Sheet1!$K807&amp;Sheet1!$L807)</f>
        <v>Wigo GKGL45138</v>
      </c>
      <c r="Q807" s="33" t="str">
        <f t="shared" si="24"/>
        <v>WGKGL45138</v>
      </c>
      <c r="R807" s="33" t="str">
        <f>IF(IF(VLOOKUP($A807,Master!$G:$J,4,0)="x",Sheet1!$A807,"")="","",IF(VLOOKUP($A807,Master!$G:$J,4,0)="x",Sheet1!$A807,"")&amp;$K807&amp;$L807)</f>
        <v>WGKGL45138</v>
      </c>
      <c r="S807" s="33" t="str">
        <f>IF(VLOOKUP($A807,Master!$L:$M,2,0)=0,"",VLOOKUP($A807,Master!$L:$M,2,0)&amp;$K807&amp;$M807)</f>
        <v>WigoKGL45138</v>
      </c>
      <c r="T807" s="33" t="str">
        <f t="shared" si="25"/>
        <v>WGKGL</v>
      </c>
      <c r="U807" s="179"/>
    </row>
    <row r="808" spans="1:21" hidden="1" x14ac:dyDescent="0.3">
      <c r="A808" s="184" t="s">
        <v>25</v>
      </c>
      <c r="B808" s="185" t="s">
        <v>583</v>
      </c>
      <c r="C808" s="185" t="s">
        <v>584</v>
      </c>
      <c r="D808" s="185" t="s">
        <v>585</v>
      </c>
      <c r="E808" s="185" t="s">
        <v>421</v>
      </c>
      <c r="F808" s="185" t="s">
        <v>246</v>
      </c>
      <c r="G808" s="186">
        <v>44986</v>
      </c>
      <c r="H808" s="185" t="s">
        <v>586</v>
      </c>
      <c r="I808" s="257"/>
      <c r="J808" s="185" t="s">
        <v>114</v>
      </c>
      <c r="K808" s="185" t="s">
        <v>105</v>
      </c>
      <c r="L808" s="186">
        <v>45082</v>
      </c>
      <c r="M808" s="187">
        <v>45082</v>
      </c>
      <c r="O808" s="33" t="str">
        <f>VLOOKUP($A808,Master!$A:$B,2,0)&amp;$K808&amp;$L808</f>
        <v>WigoKGL45082</v>
      </c>
      <c r="P808" s="33" t="str">
        <f>IF(OR($A808="KE0",$A808="KZ0",$A808="KV0",$A808="KH0",$A808="KE",$A808="KZ",),VLOOKUP($A808&amp;$F808,Master!$D:$E,2,0)&amp;$K808&amp;$L808,VLOOKUP($A808,Master!$D:$E,2,0)&amp;Sheet1!$K808&amp;Sheet1!$L808)</f>
        <v>Wigo GKGL45082</v>
      </c>
      <c r="Q808" s="33" t="str">
        <f t="shared" si="24"/>
        <v>WGKGL45082</v>
      </c>
      <c r="R808" s="33" t="str">
        <f>IF(IF(VLOOKUP($A808,Master!$G:$J,4,0)="x",Sheet1!$A808,"")="","",IF(VLOOKUP($A808,Master!$G:$J,4,0)="x",Sheet1!$A808,"")&amp;$K808&amp;$L808)</f>
        <v>WGKGL45082</v>
      </c>
      <c r="S808" s="33" t="str">
        <f>IF(VLOOKUP($A808,Master!$L:$M,2,0)=0,"",VLOOKUP($A808,Master!$L:$M,2,0)&amp;$K808&amp;$M808)</f>
        <v>WigoKGL45082</v>
      </c>
      <c r="T808" s="33" t="str">
        <f t="shared" si="25"/>
        <v>WGKGL</v>
      </c>
      <c r="U808" s="179"/>
    </row>
    <row r="809" spans="1:21" hidden="1" x14ac:dyDescent="0.3">
      <c r="A809" s="184" t="s">
        <v>25</v>
      </c>
      <c r="B809" s="185" t="s">
        <v>4797</v>
      </c>
      <c r="C809" s="185" t="s">
        <v>4798</v>
      </c>
      <c r="D809" s="185" t="s">
        <v>4799</v>
      </c>
      <c r="E809" s="185" t="s">
        <v>386</v>
      </c>
      <c r="F809" s="185" t="s">
        <v>246</v>
      </c>
      <c r="G809" s="186">
        <v>45078</v>
      </c>
      <c r="H809" s="185" t="s">
        <v>4603</v>
      </c>
      <c r="I809" s="257"/>
      <c r="J809" s="185" t="s">
        <v>260</v>
      </c>
      <c r="K809" s="185" t="s">
        <v>105</v>
      </c>
      <c r="L809" s="186">
        <v>45136</v>
      </c>
      <c r="M809" s="187">
        <v>45136</v>
      </c>
      <c r="O809" s="33" t="str">
        <f>VLOOKUP($A809,Master!$A:$B,2,0)&amp;$K809&amp;$L809</f>
        <v>WigoKGL45136</v>
      </c>
      <c r="P809" s="33" t="str">
        <f>IF(OR($A809="KE0",$A809="KZ0",$A809="KV0",$A809="KH0",$A809="KE",$A809="KZ",),VLOOKUP($A809&amp;$F809,Master!$D:$E,2,0)&amp;$K809&amp;$L809,VLOOKUP($A809,Master!$D:$E,2,0)&amp;Sheet1!$K809&amp;Sheet1!$L809)</f>
        <v>Wigo GKGL45136</v>
      </c>
      <c r="Q809" s="33" t="str">
        <f t="shared" si="24"/>
        <v>WGKGL45136</v>
      </c>
      <c r="R809" s="33" t="str">
        <f>IF(IF(VLOOKUP($A809,Master!$G:$J,4,0)="x",Sheet1!$A809,"")="","",IF(VLOOKUP($A809,Master!$G:$J,4,0)="x",Sheet1!$A809,"")&amp;$K809&amp;$L809)</f>
        <v>WGKGL45136</v>
      </c>
      <c r="S809" s="33" t="str">
        <f>IF(VLOOKUP($A809,Master!$L:$M,2,0)=0,"",VLOOKUP($A809,Master!$L:$M,2,0)&amp;$K809&amp;$M809)</f>
        <v>WigoKGL45136</v>
      </c>
      <c r="T809" s="33" t="str">
        <f t="shared" si="25"/>
        <v>WGKGL</v>
      </c>
      <c r="U809" s="179"/>
    </row>
    <row r="810" spans="1:21" hidden="1" x14ac:dyDescent="0.3">
      <c r="A810" s="184" t="s">
        <v>25</v>
      </c>
      <c r="B810" s="185" t="s">
        <v>4788</v>
      </c>
      <c r="C810" s="185" t="s">
        <v>4789</v>
      </c>
      <c r="D810" s="185" t="s">
        <v>4790</v>
      </c>
      <c r="E810" s="185" t="s">
        <v>421</v>
      </c>
      <c r="F810" s="185" t="s">
        <v>246</v>
      </c>
      <c r="G810" s="186">
        <v>45078</v>
      </c>
      <c r="H810" s="185" t="s">
        <v>4584</v>
      </c>
      <c r="I810" s="257"/>
      <c r="J810" s="185" t="s">
        <v>181</v>
      </c>
      <c r="K810" s="185" t="s">
        <v>105</v>
      </c>
      <c r="L810" s="186">
        <v>45136</v>
      </c>
      <c r="M810" s="187">
        <v>45136</v>
      </c>
      <c r="O810" s="33" t="str">
        <f>VLOOKUP($A810,Master!$A:$B,2,0)&amp;$K810&amp;$L810</f>
        <v>WigoKGL45136</v>
      </c>
      <c r="P810" s="33" t="str">
        <f>IF(OR($A810="KE0",$A810="KZ0",$A810="KV0",$A810="KH0",$A810="KE",$A810="KZ",),VLOOKUP($A810&amp;$F810,Master!$D:$E,2,0)&amp;$K810&amp;$L810,VLOOKUP($A810,Master!$D:$E,2,0)&amp;Sheet1!$K810&amp;Sheet1!$L810)</f>
        <v>Wigo GKGL45136</v>
      </c>
      <c r="Q810" s="33" t="str">
        <f t="shared" si="24"/>
        <v>WGKGL45136</v>
      </c>
      <c r="R810" s="33" t="str">
        <f>IF(IF(VLOOKUP($A810,Master!$G:$J,4,0)="x",Sheet1!$A810,"")="","",IF(VLOOKUP($A810,Master!$G:$J,4,0)="x",Sheet1!$A810,"")&amp;$K810&amp;$L810)</f>
        <v>WGKGL45136</v>
      </c>
      <c r="S810" s="33" t="str">
        <f>IF(VLOOKUP($A810,Master!$L:$M,2,0)=0,"",VLOOKUP($A810,Master!$L:$M,2,0)&amp;$K810&amp;$M810)</f>
        <v>WigoKGL45136</v>
      </c>
      <c r="T810" s="33" t="str">
        <f t="shared" si="25"/>
        <v>WGKGL</v>
      </c>
      <c r="U810" s="179"/>
    </row>
    <row r="811" spans="1:21" hidden="1" x14ac:dyDescent="0.3">
      <c r="A811" s="184" t="s">
        <v>25</v>
      </c>
      <c r="B811" s="185" t="s">
        <v>4820</v>
      </c>
      <c r="C811" s="185" t="s">
        <v>4821</v>
      </c>
      <c r="D811" s="185" t="s">
        <v>4822</v>
      </c>
      <c r="E811" s="185" t="s">
        <v>386</v>
      </c>
      <c r="F811" s="185" t="s">
        <v>246</v>
      </c>
      <c r="G811" s="186">
        <v>45078</v>
      </c>
      <c r="H811" s="185" t="s">
        <v>4513</v>
      </c>
      <c r="I811" s="257"/>
      <c r="J811" s="185" t="s">
        <v>112</v>
      </c>
      <c r="K811" s="185" t="s">
        <v>105</v>
      </c>
      <c r="L811" s="186">
        <v>45136</v>
      </c>
      <c r="M811" s="187">
        <v>45136</v>
      </c>
      <c r="O811" s="33" t="str">
        <f>VLOOKUP($A811,Master!$A:$B,2,0)&amp;$K811&amp;$L811</f>
        <v>WigoKGL45136</v>
      </c>
      <c r="P811" s="33" t="str">
        <f>IF(OR($A811="KE0",$A811="KZ0",$A811="KV0",$A811="KH0",$A811="KE",$A811="KZ",),VLOOKUP($A811&amp;$F811,Master!$D:$E,2,0)&amp;$K811&amp;$L811,VLOOKUP($A811,Master!$D:$E,2,0)&amp;Sheet1!$K811&amp;Sheet1!$L811)</f>
        <v>Wigo GKGL45136</v>
      </c>
      <c r="Q811" s="33" t="str">
        <f t="shared" si="24"/>
        <v>WGKGL45136</v>
      </c>
      <c r="R811" s="33" t="str">
        <f>IF(IF(VLOOKUP($A811,Master!$G:$J,4,0)="x",Sheet1!$A811,"")="","",IF(VLOOKUP($A811,Master!$G:$J,4,0)="x",Sheet1!$A811,"")&amp;$K811&amp;$L811)</f>
        <v>WGKGL45136</v>
      </c>
      <c r="S811" s="33" t="str">
        <f>IF(VLOOKUP($A811,Master!$L:$M,2,0)=0,"",VLOOKUP($A811,Master!$L:$M,2,0)&amp;$K811&amp;$M811)</f>
        <v>WigoKGL45136</v>
      </c>
      <c r="T811" s="33" t="str">
        <f t="shared" si="25"/>
        <v>WGKGL</v>
      </c>
      <c r="U811" s="179"/>
    </row>
    <row r="812" spans="1:21" hidden="1" x14ac:dyDescent="0.3">
      <c r="A812" s="184" t="s">
        <v>25</v>
      </c>
      <c r="B812" s="185" t="s">
        <v>4727</v>
      </c>
      <c r="C812" s="185" t="s">
        <v>4728</v>
      </c>
      <c r="D812" s="185" t="s">
        <v>4729</v>
      </c>
      <c r="E812" s="185" t="s">
        <v>421</v>
      </c>
      <c r="F812" s="185" t="s">
        <v>246</v>
      </c>
      <c r="G812" s="186">
        <v>45078</v>
      </c>
      <c r="H812" s="185" t="s">
        <v>4515</v>
      </c>
      <c r="I812" s="257"/>
      <c r="J812" s="185" t="s">
        <v>109</v>
      </c>
      <c r="K812" s="185" t="s">
        <v>105</v>
      </c>
      <c r="L812" s="186">
        <v>45135</v>
      </c>
      <c r="M812" s="187">
        <v>45135</v>
      </c>
      <c r="O812" s="33" t="str">
        <f>VLOOKUP($A812,Master!$A:$B,2,0)&amp;$K812&amp;$L812</f>
        <v>WigoKGL45135</v>
      </c>
      <c r="P812" s="33" t="str">
        <f>IF(OR($A812="KE0",$A812="KZ0",$A812="KV0",$A812="KH0",$A812="KE",$A812="KZ",),VLOOKUP($A812&amp;$F812,Master!$D:$E,2,0)&amp;$K812&amp;$L812,VLOOKUP($A812,Master!$D:$E,2,0)&amp;Sheet1!$K812&amp;Sheet1!$L812)</f>
        <v>Wigo GKGL45135</v>
      </c>
      <c r="Q812" s="33" t="str">
        <f t="shared" si="24"/>
        <v>WGKGL45135</v>
      </c>
      <c r="R812" s="33" t="str">
        <f>IF(IF(VLOOKUP($A812,Master!$G:$J,4,0)="x",Sheet1!$A812,"")="","",IF(VLOOKUP($A812,Master!$G:$J,4,0)="x",Sheet1!$A812,"")&amp;$K812&amp;$L812)</f>
        <v>WGKGL45135</v>
      </c>
      <c r="S812" s="33" t="str">
        <f>IF(VLOOKUP($A812,Master!$L:$M,2,0)=0,"",VLOOKUP($A812,Master!$L:$M,2,0)&amp;$K812&amp;$M812)</f>
        <v>WigoKGL45135</v>
      </c>
      <c r="T812" s="33" t="str">
        <f t="shared" si="25"/>
        <v>WGKGL</v>
      </c>
      <c r="U812" s="179"/>
    </row>
    <row r="813" spans="1:21" hidden="1" x14ac:dyDescent="0.3">
      <c r="A813" s="184" t="s">
        <v>25</v>
      </c>
      <c r="B813" s="185" t="s">
        <v>703</v>
      </c>
      <c r="C813" s="185" t="s">
        <v>704</v>
      </c>
      <c r="D813" s="185" t="s">
        <v>705</v>
      </c>
      <c r="E813" s="185" t="s">
        <v>421</v>
      </c>
      <c r="F813" s="185" t="s">
        <v>246</v>
      </c>
      <c r="G813" s="186">
        <v>44986</v>
      </c>
      <c r="H813" s="185" t="s">
        <v>706</v>
      </c>
      <c r="I813" s="257"/>
      <c r="J813" s="185" t="s">
        <v>144</v>
      </c>
      <c r="K813" s="185" t="s">
        <v>105</v>
      </c>
      <c r="L813" s="186">
        <v>45083</v>
      </c>
      <c r="M813" s="187">
        <v>45083</v>
      </c>
      <c r="O813" s="33" t="str">
        <f>VLOOKUP($A813,Master!$A:$B,2,0)&amp;$K813&amp;$L813</f>
        <v>WigoKGL45083</v>
      </c>
      <c r="P813" s="33" t="str">
        <f>IF(OR($A813="KE0",$A813="KZ0",$A813="KV0",$A813="KH0",$A813="KE",$A813="KZ",),VLOOKUP($A813&amp;$F813,Master!$D:$E,2,0)&amp;$K813&amp;$L813,VLOOKUP($A813,Master!$D:$E,2,0)&amp;Sheet1!$K813&amp;Sheet1!$L813)</f>
        <v>Wigo GKGL45083</v>
      </c>
      <c r="Q813" s="33" t="str">
        <f t="shared" si="24"/>
        <v>WGKGL45083</v>
      </c>
      <c r="R813" s="33" t="str">
        <f>IF(IF(VLOOKUP($A813,Master!$G:$J,4,0)="x",Sheet1!$A813,"")="","",IF(VLOOKUP($A813,Master!$G:$J,4,0)="x",Sheet1!$A813,"")&amp;$K813&amp;$L813)</f>
        <v>WGKGL45083</v>
      </c>
      <c r="S813" s="33" t="str">
        <f>IF(VLOOKUP($A813,Master!$L:$M,2,0)=0,"",VLOOKUP($A813,Master!$L:$M,2,0)&amp;$K813&amp;$M813)</f>
        <v>WigoKGL45083</v>
      </c>
      <c r="T813" s="33" t="str">
        <f t="shared" si="25"/>
        <v>WGKGL</v>
      </c>
      <c r="U813" s="179"/>
    </row>
    <row r="814" spans="1:21" hidden="1" x14ac:dyDescent="0.3">
      <c r="A814" s="184" t="s">
        <v>25</v>
      </c>
      <c r="B814" s="185" t="s">
        <v>447</v>
      </c>
      <c r="C814" s="185" t="s">
        <v>448</v>
      </c>
      <c r="D814" s="185" t="s">
        <v>449</v>
      </c>
      <c r="E814" s="185" t="s">
        <v>386</v>
      </c>
      <c r="F814" s="185" t="s">
        <v>246</v>
      </c>
      <c r="G814" s="186">
        <v>44986</v>
      </c>
      <c r="H814" s="185" t="s">
        <v>450</v>
      </c>
      <c r="I814" s="257"/>
      <c r="J814" s="185" t="s">
        <v>108</v>
      </c>
      <c r="K814" s="185" t="s">
        <v>105</v>
      </c>
      <c r="L814" s="186">
        <v>45083</v>
      </c>
      <c r="M814" s="187">
        <v>45083</v>
      </c>
      <c r="O814" s="33" t="str">
        <f>VLOOKUP($A814,Master!$A:$B,2,0)&amp;$K814&amp;$L814</f>
        <v>WigoKGL45083</v>
      </c>
      <c r="P814" s="33" t="str">
        <f>IF(OR($A814="KE0",$A814="KZ0",$A814="KV0",$A814="KH0",$A814="KE",$A814="KZ",),VLOOKUP($A814&amp;$F814,Master!$D:$E,2,0)&amp;$K814&amp;$L814,VLOOKUP($A814,Master!$D:$E,2,0)&amp;Sheet1!$K814&amp;Sheet1!$L814)</f>
        <v>Wigo GKGL45083</v>
      </c>
      <c r="Q814" s="33" t="str">
        <f t="shared" si="24"/>
        <v>WGKGL45083</v>
      </c>
      <c r="R814" s="33" t="str">
        <f>IF(IF(VLOOKUP($A814,Master!$G:$J,4,0)="x",Sheet1!$A814,"")="","",IF(VLOOKUP($A814,Master!$G:$J,4,0)="x",Sheet1!$A814,"")&amp;$K814&amp;$L814)</f>
        <v>WGKGL45083</v>
      </c>
      <c r="S814" s="33" t="str">
        <f>IF(VLOOKUP($A814,Master!$L:$M,2,0)=0,"",VLOOKUP($A814,Master!$L:$M,2,0)&amp;$K814&amp;$M814)</f>
        <v>WigoKGL45083</v>
      </c>
      <c r="T814" s="33" t="str">
        <f t="shared" si="25"/>
        <v>WGKGL</v>
      </c>
      <c r="U814" s="179"/>
    </row>
    <row r="815" spans="1:21" hidden="1" x14ac:dyDescent="0.3">
      <c r="A815" s="184" t="s">
        <v>25</v>
      </c>
      <c r="B815" s="185" t="s">
        <v>711</v>
      </c>
      <c r="C815" s="185" t="s">
        <v>712</v>
      </c>
      <c r="D815" s="185" t="s">
        <v>713</v>
      </c>
      <c r="E815" s="185" t="s">
        <v>386</v>
      </c>
      <c r="F815" s="185" t="s">
        <v>246</v>
      </c>
      <c r="G815" s="186">
        <v>44986</v>
      </c>
      <c r="H815" s="185" t="s">
        <v>714</v>
      </c>
      <c r="I815" s="257"/>
      <c r="J815" s="185" t="s">
        <v>144</v>
      </c>
      <c r="K815" s="185" t="s">
        <v>105</v>
      </c>
      <c r="L815" s="186">
        <v>45083</v>
      </c>
      <c r="M815" s="187">
        <v>45083</v>
      </c>
      <c r="O815" s="33" t="str">
        <f>VLOOKUP($A815,Master!$A:$B,2,0)&amp;$K815&amp;$L815</f>
        <v>WigoKGL45083</v>
      </c>
      <c r="P815" s="33" t="str">
        <f>IF(OR($A815="KE0",$A815="KZ0",$A815="KV0",$A815="KH0",$A815="KE",$A815="KZ",),VLOOKUP($A815&amp;$F815,Master!$D:$E,2,0)&amp;$K815&amp;$L815,VLOOKUP($A815,Master!$D:$E,2,0)&amp;Sheet1!$K815&amp;Sheet1!$L815)</f>
        <v>Wigo GKGL45083</v>
      </c>
      <c r="Q815" s="33" t="str">
        <f t="shared" si="24"/>
        <v>WGKGL45083</v>
      </c>
      <c r="R815" s="33" t="str">
        <f>IF(IF(VLOOKUP($A815,Master!$G:$J,4,0)="x",Sheet1!$A815,"")="","",IF(VLOOKUP($A815,Master!$G:$J,4,0)="x",Sheet1!$A815,"")&amp;$K815&amp;$L815)</f>
        <v>WGKGL45083</v>
      </c>
      <c r="S815" s="33" t="str">
        <f>IF(VLOOKUP($A815,Master!$L:$M,2,0)=0,"",VLOOKUP($A815,Master!$L:$M,2,0)&amp;$K815&amp;$M815)</f>
        <v>WigoKGL45083</v>
      </c>
      <c r="T815" s="33" t="str">
        <f t="shared" si="25"/>
        <v>WGKGL</v>
      </c>
      <c r="U815" s="179"/>
    </row>
    <row r="816" spans="1:21" hidden="1" x14ac:dyDescent="0.3">
      <c r="A816" s="184" t="s">
        <v>25</v>
      </c>
      <c r="B816" s="185" t="s">
        <v>539</v>
      </c>
      <c r="C816" s="185" t="s">
        <v>540</v>
      </c>
      <c r="D816" s="185" t="s">
        <v>541</v>
      </c>
      <c r="E816" s="185" t="s">
        <v>386</v>
      </c>
      <c r="F816" s="185" t="s">
        <v>246</v>
      </c>
      <c r="G816" s="186">
        <v>44986</v>
      </c>
      <c r="H816" s="185" t="s">
        <v>542</v>
      </c>
      <c r="I816" s="257"/>
      <c r="J816" s="185" t="s">
        <v>148</v>
      </c>
      <c r="K816" s="185" t="s">
        <v>105</v>
      </c>
      <c r="L816" s="186">
        <v>45083</v>
      </c>
      <c r="M816" s="187">
        <v>45083</v>
      </c>
      <c r="O816" s="33" t="str">
        <f>VLOOKUP($A816,Master!$A:$B,2,0)&amp;$K816&amp;$L816</f>
        <v>WigoKGL45083</v>
      </c>
      <c r="P816" s="33" t="str">
        <f>IF(OR($A816="KE0",$A816="KZ0",$A816="KV0",$A816="KH0",$A816="KE",$A816="KZ",),VLOOKUP($A816&amp;$F816,Master!$D:$E,2,0)&amp;$K816&amp;$L816,VLOOKUP($A816,Master!$D:$E,2,0)&amp;Sheet1!$K816&amp;Sheet1!$L816)</f>
        <v>Wigo GKGL45083</v>
      </c>
      <c r="Q816" s="33" t="str">
        <f t="shared" si="24"/>
        <v>WGKGL45083</v>
      </c>
      <c r="R816" s="33" t="str">
        <f>IF(IF(VLOOKUP($A816,Master!$G:$J,4,0)="x",Sheet1!$A816,"")="","",IF(VLOOKUP($A816,Master!$G:$J,4,0)="x",Sheet1!$A816,"")&amp;$K816&amp;$L816)</f>
        <v>WGKGL45083</v>
      </c>
      <c r="S816" s="33" t="str">
        <f>IF(VLOOKUP($A816,Master!$L:$M,2,0)=0,"",VLOOKUP($A816,Master!$L:$M,2,0)&amp;$K816&amp;$M816)</f>
        <v>WigoKGL45083</v>
      </c>
      <c r="T816" s="33" t="str">
        <f t="shared" si="25"/>
        <v>WGKGL</v>
      </c>
      <c r="U816" s="179"/>
    </row>
    <row r="817" spans="1:21" hidden="1" x14ac:dyDescent="0.3">
      <c r="A817" s="184" t="s">
        <v>25</v>
      </c>
      <c r="B817" s="185" t="s">
        <v>671</v>
      </c>
      <c r="C817" s="185" t="s">
        <v>672</v>
      </c>
      <c r="D817" s="185" t="s">
        <v>673</v>
      </c>
      <c r="E817" s="185" t="s">
        <v>386</v>
      </c>
      <c r="F817" s="185" t="s">
        <v>246</v>
      </c>
      <c r="G817" s="186">
        <v>44986</v>
      </c>
      <c r="H817" s="185" t="s">
        <v>674</v>
      </c>
      <c r="I817" s="257"/>
      <c r="J817" s="185" t="s">
        <v>179</v>
      </c>
      <c r="K817" s="185" t="s">
        <v>105</v>
      </c>
      <c r="L817" s="186">
        <v>45083</v>
      </c>
      <c r="M817" s="187">
        <v>45083</v>
      </c>
      <c r="O817" s="33" t="str">
        <f>VLOOKUP($A817,Master!$A:$B,2,0)&amp;$K817&amp;$L817</f>
        <v>WigoKGL45083</v>
      </c>
      <c r="P817" s="33" t="str">
        <f>IF(OR($A817="KE0",$A817="KZ0",$A817="KV0",$A817="KH0",$A817="KE",$A817="KZ",),VLOOKUP($A817&amp;$F817,Master!$D:$E,2,0)&amp;$K817&amp;$L817,VLOOKUP($A817,Master!$D:$E,2,0)&amp;Sheet1!$K817&amp;Sheet1!$L817)</f>
        <v>Wigo GKGL45083</v>
      </c>
      <c r="Q817" s="33" t="str">
        <f t="shared" si="24"/>
        <v>WGKGL45083</v>
      </c>
      <c r="R817" s="33" t="str">
        <f>IF(IF(VLOOKUP($A817,Master!$G:$J,4,0)="x",Sheet1!$A817,"")="","",IF(VLOOKUP($A817,Master!$G:$J,4,0)="x",Sheet1!$A817,"")&amp;$K817&amp;$L817)</f>
        <v>WGKGL45083</v>
      </c>
      <c r="S817" s="33" t="str">
        <f>IF(VLOOKUP($A817,Master!$L:$M,2,0)=0,"",VLOOKUP($A817,Master!$L:$M,2,0)&amp;$K817&amp;$M817)</f>
        <v>WigoKGL45083</v>
      </c>
      <c r="T817" s="33" t="str">
        <f t="shared" si="25"/>
        <v>WGKGL</v>
      </c>
      <c r="U817" s="179"/>
    </row>
    <row r="818" spans="1:21" hidden="1" x14ac:dyDescent="0.3">
      <c r="A818" s="184" t="s">
        <v>25</v>
      </c>
      <c r="B818" s="185" t="s">
        <v>4833</v>
      </c>
      <c r="C818" s="185" t="s">
        <v>4834</v>
      </c>
      <c r="D818" s="185" t="s">
        <v>4835</v>
      </c>
      <c r="E818" s="185" t="s">
        <v>421</v>
      </c>
      <c r="F818" s="185" t="s">
        <v>246</v>
      </c>
      <c r="G818" s="186">
        <v>45078</v>
      </c>
      <c r="H818" s="185" t="s">
        <v>4435</v>
      </c>
      <c r="I818" s="257"/>
      <c r="J818" s="185" t="s">
        <v>174</v>
      </c>
      <c r="K818" s="185" t="s">
        <v>105</v>
      </c>
      <c r="L818" s="186">
        <v>45134</v>
      </c>
      <c r="M818" s="187">
        <v>45134</v>
      </c>
      <c r="O818" s="33" t="str">
        <f>VLOOKUP($A818,Master!$A:$B,2,0)&amp;$K818&amp;$L818</f>
        <v>WigoKGL45134</v>
      </c>
      <c r="P818" s="33" t="str">
        <f>IF(OR($A818="KE0",$A818="KZ0",$A818="KV0",$A818="KH0",$A818="KE",$A818="KZ",),VLOOKUP($A818&amp;$F818,Master!$D:$E,2,0)&amp;$K818&amp;$L818,VLOOKUP($A818,Master!$D:$E,2,0)&amp;Sheet1!$K818&amp;Sheet1!$L818)</f>
        <v>Wigo GKGL45134</v>
      </c>
      <c r="Q818" s="33" t="str">
        <f t="shared" si="24"/>
        <v>WGKGL45134</v>
      </c>
      <c r="R818" s="33" t="str">
        <f>IF(IF(VLOOKUP($A818,Master!$G:$J,4,0)="x",Sheet1!$A818,"")="","",IF(VLOOKUP($A818,Master!$G:$J,4,0)="x",Sheet1!$A818,"")&amp;$K818&amp;$L818)</f>
        <v>WGKGL45134</v>
      </c>
      <c r="S818" s="33" t="str">
        <f>IF(VLOOKUP($A818,Master!$L:$M,2,0)=0,"",VLOOKUP($A818,Master!$L:$M,2,0)&amp;$K818&amp;$M818)</f>
        <v>WigoKGL45134</v>
      </c>
      <c r="T818" s="33" t="str">
        <f t="shared" si="25"/>
        <v>WGKGL</v>
      </c>
      <c r="U818" s="179"/>
    </row>
    <row r="819" spans="1:21" hidden="1" x14ac:dyDescent="0.3">
      <c r="A819" s="184" t="s">
        <v>25</v>
      </c>
      <c r="B819" s="185" t="s">
        <v>4765</v>
      </c>
      <c r="C819" s="185" t="s">
        <v>4766</v>
      </c>
      <c r="D819" s="185" t="s">
        <v>4767</v>
      </c>
      <c r="E819" s="185" t="s">
        <v>386</v>
      </c>
      <c r="F819" s="185" t="s">
        <v>246</v>
      </c>
      <c r="G819" s="186">
        <v>45078</v>
      </c>
      <c r="H819" s="185" t="s">
        <v>4396</v>
      </c>
      <c r="I819" s="257"/>
      <c r="J819" s="185" t="s">
        <v>110</v>
      </c>
      <c r="K819" s="185" t="s">
        <v>105</v>
      </c>
      <c r="L819" s="186">
        <v>45135</v>
      </c>
      <c r="M819" s="187">
        <v>45135</v>
      </c>
      <c r="O819" s="33" t="str">
        <f>VLOOKUP($A819,Master!$A:$B,2,0)&amp;$K819&amp;$L819</f>
        <v>WigoKGL45135</v>
      </c>
      <c r="P819" s="33" t="str">
        <f>IF(OR($A819="KE0",$A819="KZ0",$A819="KV0",$A819="KH0",$A819="KE",$A819="KZ",),VLOOKUP($A819&amp;$F819,Master!$D:$E,2,0)&amp;$K819&amp;$L819,VLOOKUP($A819,Master!$D:$E,2,0)&amp;Sheet1!$K819&amp;Sheet1!$L819)</f>
        <v>Wigo GKGL45135</v>
      </c>
      <c r="Q819" s="33" t="str">
        <f t="shared" si="24"/>
        <v>WGKGL45135</v>
      </c>
      <c r="R819" s="33" t="str">
        <f>IF(IF(VLOOKUP($A819,Master!$G:$J,4,0)="x",Sheet1!$A819,"")="","",IF(VLOOKUP($A819,Master!$G:$J,4,0)="x",Sheet1!$A819,"")&amp;$K819&amp;$L819)</f>
        <v>WGKGL45135</v>
      </c>
      <c r="S819" s="33" t="str">
        <f>IF(VLOOKUP($A819,Master!$L:$M,2,0)=0,"",VLOOKUP($A819,Master!$L:$M,2,0)&amp;$K819&amp;$M819)</f>
        <v>WigoKGL45135</v>
      </c>
      <c r="T819" s="33" t="str">
        <f t="shared" si="25"/>
        <v>WGKGL</v>
      </c>
      <c r="U819" s="179"/>
    </row>
    <row r="820" spans="1:21" hidden="1" x14ac:dyDescent="0.3">
      <c r="A820" s="184" t="s">
        <v>25</v>
      </c>
      <c r="B820" s="185" t="s">
        <v>4768</v>
      </c>
      <c r="C820" s="185" t="s">
        <v>4769</v>
      </c>
      <c r="D820" s="185" t="s">
        <v>4770</v>
      </c>
      <c r="E820" s="185" t="s">
        <v>421</v>
      </c>
      <c r="F820" s="185" t="s">
        <v>246</v>
      </c>
      <c r="G820" s="186">
        <v>45078</v>
      </c>
      <c r="H820" s="185" t="s">
        <v>4395</v>
      </c>
      <c r="I820" s="257"/>
      <c r="J820" s="185" t="s">
        <v>110</v>
      </c>
      <c r="K820" s="185" t="s">
        <v>105</v>
      </c>
      <c r="L820" s="186">
        <v>45135</v>
      </c>
      <c r="M820" s="187">
        <v>45135</v>
      </c>
      <c r="O820" s="33" t="str">
        <f>VLOOKUP($A820,Master!$A:$B,2,0)&amp;$K820&amp;$L820</f>
        <v>WigoKGL45135</v>
      </c>
      <c r="P820" s="33" t="str">
        <f>IF(OR($A820="KE0",$A820="KZ0",$A820="KV0",$A820="KH0",$A820="KE",$A820="KZ",),VLOOKUP($A820&amp;$F820,Master!$D:$E,2,0)&amp;$K820&amp;$L820,VLOOKUP($A820,Master!$D:$E,2,0)&amp;Sheet1!$K820&amp;Sheet1!$L820)</f>
        <v>Wigo GKGL45135</v>
      </c>
      <c r="Q820" s="33" t="str">
        <f t="shared" si="24"/>
        <v>WGKGL45135</v>
      </c>
      <c r="R820" s="33" t="str">
        <f>IF(IF(VLOOKUP($A820,Master!$G:$J,4,0)="x",Sheet1!$A820,"")="","",IF(VLOOKUP($A820,Master!$G:$J,4,0)="x",Sheet1!$A820,"")&amp;$K820&amp;$L820)</f>
        <v>WGKGL45135</v>
      </c>
      <c r="S820" s="33" t="str">
        <f>IF(VLOOKUP($A820,Master!$L:$M,2,0)=0,"",VLOOKUP($A820,Master!$L:$M,2,0)&amp;$K820&amp;$M820)</f>
        <v>WigoKGL45135</v>
      </c>
      <c r="T820" s="33" t="str">
        <f t="shared" si="25"/>
        <v>WGKGL</v>
      </c>
      <c r="U820" s="179"/>
    </row>
    <row r="821" spans="1:21" hidden="1" x14ac:dyDescent="0.3">
      <c r="A821" s="184" t="s">
        <v>25</v>
      </c>
      <c r="B821" s="185" t="s">
        <v>4355</v>
      </c>
      <c r="C821" s="185" t="s">
        <v>4356</v>
      </c>
      <c r="D821" s="185" t="s">
        <v>4357</v>
      </c>
      <c r="E821" s="185" t="s">
        <v>386</v>
      </c>
      <c r="F821" s="185" t="s">
        <v>246</v>
      </c>
      <c r="G821" s="186">
        <v>45047</v>
      </c>
      <c r="H821" s="185" t="s">
        <v>4358</v>
      </c>
      <c r="I821" s="257"/>
      <c r="J821" s="185" t="s">
        <v>145</v>
      </c>
      <c r="K821" s="185" t="s">
        <v>105</v>
      </c>
      <c r="L821" s="186">
        <v>45132</v>
      </c>
      <c r="M821" s="187">
        <v>45132</v>
      </c>
      <c r="O821" s="33" t="str">
        <f>VLOOKUP($A821,Master!$A:$B,2,0)&amp;$K821&amp;$L821</f>
        <v>WigoKGL45132</v>
      </c>
      <c r="P821" s="33" t="str">
        <f>IF(OR($A821="KE0",$A821="KZ0",$A821="KV0",$A821="KH0",$A821="KE",$A821="KZ",),VLOOKUP($A821&amp;$F821,Master!$D:$E,2,0)&amp;$K821&amp;$L821,VLOOKUP($A821,Master!$D:$E,2,0)&amp;Sheet1!$K821&amp;Sheet1!$L821)</f>
        <v>Wigo GKGL45132</v>
      </c>
      <c r="Q821" s="33" t="str">
        <f t="shared" si="24"/>
        <v>WGKGL45132</v>
      </c>
      <c r="R821" s="33" t="str">
        <f>IF(IF(VLOOKUP($A821,Master!$G:$J,4,0)="x",Sheet1!$A821,"")="","",IF(VLOOKUP($A821,Master!$G:$J,4,0)="x",Sheet1!$A821,"")&amp;$K821&amp;$L821)</f>
        <v>WGKGL45132</v>
      </c>
      <c r="S821" s="33" t="str">
        <f>IF(VLOOKUP($A821,Master!$L:$M,2,0)=0,"",VLOOKUP($A821,Master!$L:$M,2,0)&amp;$K821&amp;$M821)</f>
        <v>WigoKGL45132</v>
      </c>
      <c r="T821" s="33" t="str">
        <f t="shared" si="25"/>
        <v>WGKGL</v>
      </c>
      <c r="U821" s="179"/>
    </row>
    <row r="822" spans="1:21" hidden="1" x14ac:dyDescent="0.3">
      <c r="A822" s="184" t="s">
        <v>25</v>
      </c>
      <c r="B822" s="185" t="s">
        <v>4337</v>
      </c>
      <c r="C822" s="185" t="s">
        <v>4338</v>
      </c>
      <c r="D822" s="185" t="s">
        <v>4339</v>
      </c>
      <c r="E822" s="185" t="s">
        <v>421</v>
      </c>
      <c r="F822" s="185" t="s">
        <v>246</v>
      </c>
      <c r="G822" s="186">
        <v>45047</v>
      </c>
      <c r="H822" s="185" t="s">
        <v>4340</v>
      </c>
      <c r="I822" s="257"/>
      <c r="J822" s="185" t="s">
        <v>111</v>
      </c>
      <c r="K822" s="185" t="s">
        <v>105</v>
      </c>
      <c r="L822" s="186">
        <v>45133</v>
      </c>
      <c r="M822" s="187">
        <v>45133</v>
      </c>
      <c r="O822" s="33" t="str">
        <f>VLOOKUP($A822,Master!$A:$B,2,0)&amp;$K822&amp;$L822</f>
        <v>WigoKGL45133</v>
      </c>
      <c r="P822" s="33" t="str">
        <f>IF(OR($A822="KE0",$A822="KZ0",$A822="KV0",$A822="KH0",$A822="KE",$A822="KZ",),VLOOKUP($A822&amp;$F822,Master!$D:$E,2,0)&amp;$K822&amp;$L822,VLOOKUP($A822,Master!$D:$E,2,0)&amp;Sheet1!$K822&amp;Sheet1!$L822)</f>
        <v>Wigo GKGL45133</v>
      </c>
      <c r="Q822" s="33" t="str">
        <f t="shared" si="24"/>
        <v>WGKGL45133</v>
      </c>
      <c r="R822" s="33" t="str">
        <f>IF(IF(VLOOKUP($A822,Master!$G:$J,4,0)="x",Sheet1!$A822,"")="","",IF(VLOOKUP($A822,Master!$G:$J,4,0)="x",Sheet1!$A822,"")&amp;$K822&amp;$L822)</f>
        <v>WGKGL45133</v>
      </c>
      <c r="S822" s="33" t="str">
        <f>IF(VLOOKUP($A822,Master!$L:$M,2,0)=0,"",VLOOKUP($A822,Master!$L:$M,2,0)&amp;$K822&amp;$M822)</f>
        <v>WigoKGL45133</v>
      </c>
      <c r="T822" s="33" t="str">
        <f t="shared" si="25"/>
        <v>WGKGL</v>
      </c>
      <c r="U822" s="179"/>
    </row>
    <row r="823" spans="1:21" hidden="1" x14ac:dyDescent="0.3">
      <c r="A823" s="184" t="s">
        <v>25</v>
      </c>
      <c r="B823" s="185" t="s">
        <v>4829</v>
      </c>
      <c r="C823" s="185" t="s">
        <v>4830</v>
      </c>
      <c r="D823" s="185" t="s">
        <v>4831</v>
      </c>
      <c r="E823" s="185" t="s">
        <v>421</v>
      </c>
      <c r="F823" s="185" t="s">
        <v>246</v>
      </c>
      <c r="G823" s="186">
        <v>45047</v>
      </c>
      <c r="H823" s="185" t="s">
        <v>4832</v>
      </c>
      <c r="I823" s="257"/>
      <c r="J823" s="185" t="s">
        <v>106</v>
      </c>
      <c r="K823" s="185" t="s">
        <v>105</v>
      </c>
      <c r="L823" s="186">
        <v>45133</v>
      </c>
      <c r="M823" s="187">
        <v>45133</v>
      </c>
      <c r="O823" s="33" t="str">
        <f>VLOOKUP($A823,Master!$A:$B,2,0)&amp;$K823&amp;$L823</f>
        <v>WigoKGL45133</v>
      </c>
      <c r="P823" s="33" t="str">
        <f>IF(OR($A823="KE0",$A823="KZ0",$A823="KV0",$A823="KH0",$A823="KE",$A823="KZ",),VLOOKUP($A823&amp;$F823,Master!$D:$E,2,0)&amp;$K823&amp;$L823,VLOOKUP($A823,Master!$D:$E,2,0)&amp;Sheet1!$K823&amp;Sheet1!$L823)</f>
        <v>Wigo GKGL45133</v>
      </c>
      <c r="Q823" s="33" t="str">
        <f t="shared" si="24"/>
        <v>WGKGL45133</v>
      </c>
      <c r="R823" s="33" t="str">
        <f>IF(IF(VLOOKUP($A823,Master!$G:$J,4,0)="x",Sheet1!$A823,"")="","",IF(VLOOKUP($A823,Master!$G:$J,4,0)="x",Sheet1!$A823,"")&amp;$K823&amp;$L823)</f>
        <v>WGKGL45133</v>
      </c>
      <c r="S823" s="33" t="str">
        <f>IF(VLOOKUP($A823,Master!$L:$M,2,0)=0,"",VLOOKUP($A823,Master!$L:$M,2,0)&amp;$K823&amp;$M823)</f>
        <v>WigoKGL45133</v>
      </c>
      <c r="T823" s="33" t="str">
        <f t="shared" si="25"/>
        <v>WGKGL</v>
      </c>
      <c r="U823" s="179"/>
    </row>
    <row r="824" spans="1:21" hidden="1" x14ac:dyDescent="0.3">
      <c r="A824" s="184" t="s">
        <v>25</v>
      </c>
      <c r="B824" s="185" t="s">
        <v>4730</v>
      </c>
      <c r="C824" s="185" t="s">
        <v>4731</v>
      </c>
      <c r="D824" s="185" t="s">
        <v>4732</v>
      </c>
      <c r="E824" s="185" t="s">
        <v>386</v>
      </c>
      <c r="F824" s="185" t="s">
        <v>246</v>
      </c>
      <c r="G824" s="186">
        <v>45078</v>
      </c>
      <c r="H824" s="185" t="s">
        <v>4498</v>
      </c>
      <c r="I824" s="257"/>
      <c r="J824" s="185" t="s">
        <v>106</v>
      </c>
      <c r="K824" s="185" t="s">
        <v>105</v>
      </c>
      <c r="L824" s="186">
        <v>45135</v>
      </c>
      <c r="M824" s="187">
        <v>45135</v>
      </c>
      <c r="O824" s="33" t="str">
        <f>VLOOKUP($A824,Master!$A:$B,2,0)&amp;$K824&amp;$L824</f>
        <v>WigoKGL45135</v>
      </c>
      <c r="P824" s="33" t="str">
        <f>IF(OR($A824="KE0",$A824="KZ0",$A824="KV0",$A824="KH0",$A824="KE",$A824="KZ",),VLOOKUP($A824&amp;$F824,Master!$D:$E,2,0)&amp;$K824&amp;$L824,VLOOKUP($A824,Master!$D:$E,2,0)&amp;Sheet1!$K824&amp;Sheet1!$L824)</f>
        <v>Wigo GKGL45135</v>
      </c>
      <c r="Q824" s="33" t="str">
        <f t="shared" si="24"/>
        <v>WGKGL45135</v>
      </c>
      <c r="R824" s="33" t="str">
        <f>IF(IF(VLOOKUP($A824,Master!$G:$J,4,0)="x",Sheet1!$A824,"")="","",IF(VLOOKUP($A824,Master!$G:$J,4,0)="x",Sheet1!$A824,"")&amp;$K824&amp;$L824)</f>
        <v>WGKGL45135</v>
      </c>
      <c r="S824" s="33" t="str">
        <f>IF(VLOOKUP($A824,Master!$L:$M,2,0)=0,"",VLOOKUP($A824,Master!$L:$M,2,0)&amp;$K824&amp;$M824)</f>
        <v>WigoKGL45135</v>
      </c>
      <c r="T824" s="33" t="str">
        <f t="shared" si="25"/>
        <v>WGKGL</v>
      </c>
      <c r="U824" s="179"/>
    </row>
    <row r="825" spans="1:21" hidden="1" x14ac:dyDescent="0.3">
      <c r="A825" s="184" t="s">
        <v>25</v>
      </c>
      <c r="B825" s="185" t="s">
        <v>4803</v>
      </c>
      <c r="C825" s="185" t="s">
        <v>4804</v>
      </c>
      <c r="D825" s="185" t="s">
        <v>4805</v>
      </c>
      <c r="E825" s="185" t="s">
        <v>386</v>
      </c>
      <c r="F825" s="185" t="s">
        <v>246</v>
      </c>
      <c r="G825" s="186">
        <v>45078</v>
      </c>
      <c r="H825" s="185" t="s">
        <v>4530</v>
      </c>
      <c r="I825" s="257"/>
      <c r="J825" s="185" t="s">
        <v>117</v>
      </c>
      <c r="K825" s="185" t="s">
        <v>105</v>
      </c>
      <c r="L825" s="186">
        <v>45135</v>
      </c>
      <c r="M825" s="187">
        <v>45135</v>
      </c>
      <c r="O825" s="33" t="str">
        <f>VLOOKUP($A825,Master!$A:$B,2,0)&amp;$K825&amp;$L825</f>
        <v>WigoKGL45135</v>
      </c>
      <c r="P825" s="33" t="str">
        <f>IF(OR($A825="KE0",$A825="KZ0",$A825="KV0",$A825="KH0",$A825="KE",$A825="KZ",),VLOOKUP($A825&amp;$F825,Master!$D:$E,2,0)&amp;$K825&amp;$L825,VLOOKUP($A825,Master!$D:$E,2,0)&amp;Sheet1!$K825&amp;Sheet1!$L825)</f>
        <v>Wigo GKGL45135</v>
      </c>
      <c r="Q825" s="33" t="str">
        <f t="shared" si="24"/>
        <v>WGKGL45135</v>
      </c>
      <c r="R825" s="33" t="str">
        <f>IF(IF(VLOOKUP($A825,Master!$G:$J,4,0)="x",Sheet1!$A825,"")="","",IF(VLOOKUP($A825,Master!$G:$J,4,0)="x",Sheet1!$A825,"")&amp;$K825&amp;$L825)</f>
        <v>WGKGL45135</v>
      </c>
      <c r="S825" s="33" t="str">
        <f>IF(VLOOKUP($A825,Master!$L:$M,2,0)=0,"",VLOOKUP($A825,Master!$L:$M,2,0)&amp;$K825&amp;$M825)</f>
        <v>WigoKGL45135</v>
      </c>
      <c r="T825" s="33" t="str">
        <f t="shared" si="25"/>
        <v>WGKGL</v>
      </c>
      <c r="U825" s="179"/>
    </row>
    <row r="826" spans="1:21" hidden="1" x14ac:dyDescent="0.3">
      <c r="A826" s="184" t="s">
        <v>25</v>
      </c>
      <c r="B826" s="185" t="s">
        <v>4771</v>
      </c>
      <c r="C826" s="185" t="s">
        <v>4772</v>
      </c>
      <c r="D826" s="185" t="s">
        <v>4773</v>
      </c>
      <c r="E826" s="185" t="s">
        <v>386</v>
      </c>
      <c r="F826" s="185" t="s">
        <v>246</v>
      </c>
      <c r="G826" s="186">
        <v>45078</v>
      </c>
      <c r="H826" s="185" t="s">
        <v>4397</v>
      </c>
      <c r="I826" s="257"/>
      <c r="J826" s="185" t="s">
        <v>110</v>
      </c>
      <c r="K826" s="185" t="s">
        <v>105</v>
      </c>
      <c r="L826" s="186">
        <v>45136</v>
      </c>
      <c r="M826" s="187">
        <v>45136</v>
      </c>
      <c r="O826" s="33" t="str">
        <f>VLOOKUP($A826,Master!$A:$B,2,0)&amp;$K826&amp;$L826</f>
        <v>WigoKGL45136</v>
      </c>
      <c r="P826" s="33" t="str">
        <f>IF(OR($A826="KE0",$A826="KZ0",$A826="KV0",$A826="KH0",$A826="KE",$A826="KZ",),VLOOKUP($A826&amp;$F826,Master!$D:$E,2,0)&amp;$K826&amp;$L826,VLOOKUP($A826,Master!$D:$E,2,0)&amp;Sheet1!$K826&amp;Sheet1!$L826)</f>
        <v>Wigo GKGL45136</v>
      </c>
      <c r="Q826" s="33" t="str">
        <f t="shared" si="24"/>
        <v>WGKGL45136</v>
      </c>
      <c r="R826" s="33" t="str">
        <f>IF(IF(VLOOKUP($A826,Master!$G:$J,4,0)="x",Sheet1!$A826,"")="","",IF(VLOOKUP($A826,Master!$G:$J,4,0)="x",Sheet1!$A826,"")&amp;$K826&amp;$L826)</f>
        <v>WGKGL45136</v>
      </c>
      <c r="S826" s="33" t="str">
        <f>IF(VLOOKUP($A826,Master!$L:$M,2,0)=0,"",VLOOKUP($A826,Master!$L:$M,2,0)&amp;$K826&amp;$M826)</f>
        <v>WigoKGL45136</v>
      </c>
      <c r="T826" s="33" t="str">
        <f t="shared" si="25"/>
        <v>WGKGL</v>
      </c>
      <c r="U826" s="179"/>
    </row>
    <row r="827" spans="1:21" hidden="1" x14ac:dyDescent="0.3">
      <c r="A827" s="184" t="s">
        <v>25</v>
      </c>
      <c r="B827" s="185" t="s">
        <v>2167</v>
      </c>
      <c r="C827" s="185" t="s">
        <v>2168</v>
      </c>
      <c r="D827" s="185" t="s">
        <v>2169</v>
      </c>
      <c r="E827" s="185" t="s">
        <v>386</v>
      </c>
      <c r="F827" s="185" t="s">
        <v>246</v>
      </c>
      <c r="G827" s="186">
        <v>45047</v>
      </c>
      <c r="H827" s="185" t="s">
        <v>2170</v>
      </c>
      <c r="I827" s="257"/>
      <c r="J827" s="185" t="s">
        <v>174</v>
      </c>
      <c r="K827" s="185" t="s">
        <v>105</v>
      </c>
      <c r="L827" s="186">
        <v>45129</v>
      </c>
      <c r="M827" s="187">
        <v>45129</v>
      </c>
      <c r="O827" s="33" t="str">
        <f>VLOOKUP($A827,Master!$A:$B,2,0)&amp;$K827&amp;$L827</f>
        <v>WigoKGL45129</v>
      </c>
      <c r="P827" s="33" t="str">
        <f>IF(OR($A827="KE0",$A827="KZ0",$A827="KV0",$A827="KH0",$A827="KE",$A827="KZ",),VLOOKUP($A827&amp;$F827,Master!$D:$E,2,0)&amp;$K827&amp;$L827,VLOOKUP($A827,Master!$D:$E,2,0)&amp;Sheet1!$K827&amp;Sheet1!$L827)</f>
        <v>Wigo GKGL45129</v>
      </c>
      <c r="Q827" s="33" t="str">
        <f t="shared" si="24"/>
        <v>WGKGL45129</v>
      </c>
      <c r="R827" s="33" t="str">
        <f>IF(IF(VLOOKUP($A827,Master!$G:$J,4,0)="x",Sheet1!$A827,"")="","",IF(VLOOKUP($A827,Master!$G:$J,4,0)="x",Sheet1!$A827,"")&amp;$K827&amp;$L827)</f>
        <v>WGKGL45129</v>
      </c>
      <c r="S827" s="33" t="str">
        <f>IF(VLOOKUP($A827,Master!$L:$M,2,0)=0,"",VLOOKUP($A827,Master!$L:$M,2,0)&amp;$K827&amp;$M827)</f>
        <v>WigoKGL45129</v>
      </c>
      <c r="T827" s="33" t="str">
        <f t="shared" si="25"/>
        <v>WGKGL</v>
      </c>
      <c r="U827" s="179"/>
    </row>
    <row r="828" spans="1:21" hidden="1" x14ac:dyDescent="0.3">
      <c r="A828" s="184" t="s">
        <v>25</v>
      </c>
      <c r="B828" s="185" t="s">
        <v>2708</v>
      </c>
      <c r="C828" s="185" t="s">
        <v>2709</v>
      </c>
      <c r="D828" s="185" t="s">
        <v>2710</v>
      </c>
      <c r="E828" s="185" t="s">
        <v>386</v>
      </c>
      <c r="F828" s="185" t="s">
        <v>246</v>
      </c>
      <c r="G828" s="186">
        <v>45047</v>
      </c>
      <c r="H828" s="185" t="s">
        <v>2711</v>
      </c>
      <c r="I828" s="257"/>
      <c r="J828" s="185" t="s">
        <v>106</v>
      </c>
      <c r="K828" s="185" t="s">
        <v>105</v>
      </c>
      <c r="L828" s="186">
        <v>45119</v>
      </c>
      <c r="M828" s="187">
        <v>45119</v>
      </c>
      <c r="O828" s="33" t="str">
        <f>VLOOKUP($A828,Master!$A:$B,2,0)&amp;$K828&amp;$L828</f>
        <v>WigoKGL45119</v>
      </c>
      <c r="P828" s="33" t="str">
        <f>IF(OR($A828="KE0",$A828="KZ0",$A828="KV0",$A828="KH0",$A828="KE",$A828="KZ",),VLOOKUP($A828&amp;$F828,Master!$D:$E,2,0)&amp;$K828&amp;$L828,VLOOKUP($A828,Master!$D:$E,2,0)&amp;Sheet1!$K828&amp;Sheet1!$L828)</f>
        <v>Wigo GKGL45119</v>
      </c>
      <c r="Q828" s="33" t="str">
        <f t="shared" si="24"/>
        <v>WGKGL45119</v>
      </c>
      <c r="R828" s="33" t="str">
        <f>IF(IF(VLOOKUP($A828,Master!$G:$J,4,0)="x",Sheet1!$A828,"")="","",IF(VLOOKUP($A828,Master!$G:$J,4,0)="x",Sheet1!$A828,"")&amp;$K828&amp;$L828)</f>
        <v>WGKGL45119</v>
      </c>
      <c r="S828" s="33" t="str">
        <f>IF(VLOOKUP($A828,Master!$L:$M,2,0)=0,"",VLOOKUP($A828,Master!$L:$M,2,0)&amp;$K828&amp;$M828)</f>
        <v>WigoKGL45119</v>
      </c>
      <c r="T828" s="33" t="str">
        <f t="shared" si="25"/>
        <v>WGKGL</v>
      </c>
      <c r="U828" s="179"/>
    </row>
    <row r="829" spans="1:21" hidden="1" x14ac:dyDescent="0.3">
      <c r="A829" s="184" t="s">
        <v>212</v>
      </c>
      <c r="B829" s="185" t="s">
        <v>3878</v>
      </c>
      <c r="C829" s="185" t="s">
        <v>3879</v>
      </c>
      <c r="D829" s="185" t="s">
        <v>3880</v>
      </c>
      <c r="E829" s="185" t="s">
        <v>248</v>
      </c>
      <c r="F829" s="185" t="s">
        <v>245</v>
      </c>
      <c r="G829" s="186">
        <v>44986</v>
      </c>
      <c r="H829" s="185" t="s">
        <v>3881</v>
      </c>
      <c r="I829" s="257"/>
      <c r="J829" s="185" t="s">
        <v>106</v>
      </c>
      <c r="K829" s="185" t="s">
        <v>105</v>
      </c>
      <c r="L829" s="186">
        <v>45114</v>
      </c>
      <c r="M829" s="187">
        <v>45114</v>
      </c>
      <c r="O829" s="33" t="str">
        <f>VLOOKUP($A829,Master!$A:$B,2,0)&amp;$K829&amp;$L829</f>
        <v>Corolla CrossKGL45114</v>
      </c>
      <c r="P829" s="33" t="str">
        <f>IF(OR($A829="KE0",$A829="KZ0",$A829="KV0",$A829="KH0",$A829="KE",$A829="KZ",),VLOOKUP($A829&amp;$F829,Master!$D:$E,2,0)&amp;$K829&amp;$L829,VLOOKUP($A829,Master!$D:$E,2,0)&amp;Sheet1!$K829&amp;Sheet1!$L829)</f>
        <v>Corolla CrossKGL45114</v>
      </c>
      <c r="Q829" s="33" t="str">
        <f t="shared" si="24"/>
        <v>CXV0KGL45114</v>
      </c>
      <c r="R829" s="33" t="str">
        <f>IF(IF(VLOOKUP($A829,Master!$G:$J,4,0)="x",Sheet1!$A829,"")="","",IF(VLOOKUP($A829,Master!$G:$J,4,0)="x",Sheet1!$A829,"")&amp;$K829&amp;$L829)</f>
        <v>CXV0KGL45114</v>
      </c>
      <c r="S829" s="33" t="e">
        <f>IF(VLOOKUP($A829,Master!$L:$M,2,0)=0,"",VLOOKUP($A829,Master!$L:$M,2,0)&amp;$K829&amp;$M829)</f>
        <v>#N/A</v>
      </c>
      <c r="T829" s="33" t="str">
        <f t="shared" si="25"/>
        <v>CXV0KGL</v>
      </c>
      <c r="U829" s="179"/>
    </row>
    <row r="830" spans="1:21" hidden="1" x14ac:dyDescent="0.3">
      <c r="A830" s="184" t="s">
        <v>212</v>
      </c>
      <c r="B830" s="185" t="s">
        <v>4186</v>
      </c>
      <c r="C830" s="185" t="s">
        <v>4187</v>
      </c>
      <c r="D830" s="185" t="s">
        <v>4188</v>
      </c>
      <c r="E830" s="185" t="s">
        <v>247</v>
      </c>
      <c r="F830" s="185" t="s">
        <v>246</v>
      </c>
      <c r="G830" s="186">
        <v>44986</v>
      </c>
      <c r="H830" s="185" t="s">
        <v>4189</v>
      </c>
      <c r="I830" s="257"/>
      <c r="J830" s="185" t="s">
        <v>106</v>
      </c>
      <c r="K830" s="185" t="s">
        <v>105</v>
      </c>
      <c r="L830" s="186">
        <v>45117</v>
      </c>
      <c r="M830" s="187">
        <v>45117</v>
      </c>
      <c r="O830" s="33" t="str">
        <f>VLOOKUP($A830,Master!$A:$B,2,0)&amp;$K830&amp;$L830</f>
        <v>Corolla CrossKGL45117</v>
      </c>
      <c r="P830" s="33" t="str">
        <f>IF(OR($A830="KE0",$A830="KZ0",$A830="KV0",$A830="KH0",$A830="KE",$A830="KZ",),VLOOKUP($A830&amp;$F830,Master!$D:$E,2,0)&amp;$K830&amp;$L830,VLOOKUP($A830,Master!$D:$E,2,0)&amp;Sheet1!$K830&amp;Sheet1!$L830)</f>
        <v>Corolla CrossKGL45117</v>
      </c>
      <c r="Q830" s="33" t="str">
        <f t="shared" si="24"/>
        <v>CXV0KGL45117</v>
      </c>
      <c r="R830" s="33" t="str">
        <f>IF(IF(VLOOKUP($A830,Master!$G:$J,4,0)="x",Sheet1!$A830,"")="","",IF(VLOOKUP($A830,Master!$G:$J,4,0)="x",Sheet1!$A830,"")&amp;$K830&amp;$L830)</f>
        <v>CXV0KGL45117</v>
      </c>
      <c r="S830" s="33" t="e">
        <f>IF(VLOOKUP($A830,Master!$L:$M,2,0)=0,"",VLOOKUP($A830,Master!$L:$M,2,0)&amp;$K830&amp;$M830)</f>
        <v>#N/A</v>
      </c>
      <c r="T830" s="33" t="str">
        <f t="shared" si="25"/>
        <v>CXV0KGL</v>
      </c>
      <c r="U830" s="179"/>
    </row>
    <row r="831" spans="1:21" hidden="1" x14ac:dyDescent="0.3">
      <c r="A831" s="184" t="s">
        <v>212</v>
      </c>
      <c r="B831" s="185" t="s">
        <v>1508</v>
      </c>
      <c r="C831" s="185" t="s">
        <v>1509</v>
      </c>
      <c r="D831" s="185" t="s">
        <v>1510</v>
      </c>
      <c r="E831" s="185" t="s">
        <v>103</v>
      </c>
      <c r="F831" s="185" t="s">
        <v>246</v>
      </c>
      <c r="G831" s="186">
        <v>44986</v>
      </c>
      <c r="H831" s="185" t="s">
        <v>1511</v>
      </c>
      <c r="I831" s="257"/>
      <c r="J831" s="185" t="s">
        <v>144</v>
      </c>
      <c r="K831" s="185" t="s">
        <v>105</v>
      </c>
      <c r="L831" s="186">
        <v>45097</v>
      </c>
      <c r="M831" s="187">
        <v>45097</v>
      </c>
      <c r="O831" s="33" t="str">
        <f>VLOOKUP($A831,Master!$A:$B,2,0)&amp;$K831&amp;$L831</f>
        <v>Corolla CrossKGL45097</v>
      </c>
      <c r="P831" s="33" t="str">
        <f>IF(OR($A831="KE0",$A831="KZ0",$A831="KV0",$A831="KH0",$A831="KE",$A831="KZ",),VLOOKUP($A831&amp;$F831,Master!$D:$E,2,0)&amp;$K831&amp;$L831,VLOOKUP($A831,Master!$D:$E,2,0)&amp;Sheet1!$K831&amp;Sheet1!$L831)</f>
        <v>Corolla CrossKGL45097</v>
      </c>
      <c r="Q831" s="33" t="str">
        <f t="shared" si="24"/>
        <v>CXV0KGL45097</v>
      </c>
      <c r="R831" s="33" t="str">
        <f>IF(IF(VLOOKUP($A831,Master!$G:$J,4,0)="x",Sheet1!$A831,"")="","",IF(VLOOKUP($A831,Master!$G:$J,4,0)="x",Sheet1!$A831,"")&amp;$K831&amp;$L831)</f>
        <v>CXV0KGL45097</v>
      </c>
      <c r="S831" s="33" t="e">
        <f>IF(VLOOKUP($A831,Master!$L:$M,2,0)=0,"",VLOOKUP($A831,Master!$L:$M,2,0)&amp;$K831&amp;$M831)</f>
        <v>#N/A</v>
      </c>
      <c r="T831" s="33" t="str">
        <f t="shared" si="25"/>
        <v>CXV0KGL</v>
      </c>
      <c r="U831" s="179"/>
    </row>
    <row r="832" spans="1:21" hidden="1" x14ac:dyDescent="0.3">
      <c r="A832" s="184" t="s">
        <v>212</v>
      </c>
      <c r="B832" s="185" t="s">
        <v>4190</v>
      </c>
      <c r="C832" s="185" t="s">
        <v>4191</v>
      </c>
      <c r="D832" s="185" t="s">
        <v>4192</v>
      </c>
      <c r="E832" s="185" t="s">
        <v>248</v>
      </c>
      <c r="F832" s="185" t="s">
        <v>245</v>
      </c>
      <c r="G832" s="186">
        <v>44986</v>
      </c>
      <c r="H832" s="185" t="s">
        <v>4193</v>
      </c>
      <c r="I832" s="257"/>
      <c r="J832" s="185" t="s">
        <v>144</v>
      </c>
      <c r="K832" s="185" t="s">
        <v>105</v>
      </c>
      <c r="L832" s="186">
        <v>45121</v>
      </c>
      <c r="M832" s="187">
        <v>45121</v>
      </c>
      <c r="O832" s="33" t="str">
        <f>VLOOKUP($A832,Master!$A:$B,2,0)&amp;$K832&amp;$L832</f>
        <v>Corolla CrossKGL45121</v>
      </c>
      <c r="P832" s="33" t="str">
        <f>IF(OR($A832="KE0",$A832="KZ0",$A832="KV0",$A832="KH0",$A832="KE",$A832="KZ",),VLOOKUP($A832&amp;$F832,Master!$D:$E,2,0)&amp;$K832&amp;$L832,VLOOKUP($A832,Master!$D:$E,2,0)&amp;Sheet1!$K832&amp;Sheet1!$L832)</f>
        <v>Corolla CrossKGL45121</v>
      </c>
      <c r="Q832" s="33" t="str">
        <f t="shared" si="24"/>
        <v>CXV0KGL45121</v>
      </c>
      <c r="R832" s="33" t="str">
        <f>IF(IF(VLOOKUP($A832,Master!$G:$J,4,0)="x",Sheet1!$A832,"")="","",IF(VLOOKUP($A832,Master!$G:$J,4,0)="x",Sheet1!$A832,"")&amp;$K832&amp;$L832)</f>
        <v>CXV0KGL45121</v>
      </c>
      <c r="S832" s="33" t="e">
        <f>IF(VLOOKUP($A832,Master!$L:$M,2,0)=0,"",VLOOKUP($A832,Master!$L:$M,2,0)&amp;$K832&amp;$M832)</f>
        <v>#N/A</v>
      </c>
      <c r="T832" s="33" t="str">
        <f t="shared" si="25"/>
        <v>CXV0KGL</v>
      </c>
      <c r="U832" s="179"/>
    </row>
    <row r="833" spans="1:21" hidden="1" x14ac:dyDescent="0.3">
      <c r="A833" s="184" t="s">
        <v>212</v>
      </c>
      <c r="B833" s="185" t="s">
        <v>3990</v>
      </c>
      <c r="C833" s="185" t="s">
        <v>3991</v>
      </c>
      <c r="D833" s="185" t="s">
        <v>3992</v>
      </c>
      <c r="E833" s="185" t="s">
        <v>248</v>
      </c>
      <c r="F833" s="185" t="s">
        <v>245</v>
      </c>
      <c r="G833" s="186">
        <v>44986</v>
      </c>
      <c r="H833" s="185" t="s">
        <v>3993</v>
      </c>
      <c r="I833" s="257"/>
      <c r="J833" s="185" t="s">
        <v>107</v>
      </c>
      <c r="K833" s="185" t="s">
        <v>105</v>
      </c>
      <c r="L833" s="186">
        <v>45119</v>
      </c>
      <c r="M833" s="187">
        <v>45119</v>
      </c>
      <c r="O833" s="33" t="str">
        <f>VLOOKUP($A833,Master!$A:$B,2,0)&amp;$K833&amp;$L833</f>
        <v>Corolla CrossKGL45119</v>
      </c>
      <c r="P833" s="33" t="str">
        <f>IF(OR($A833="KE0",$A833="KZ0",$A833="KV0",$A833="KH0",$A833="KE",$A833="KZ",),VLOOKUP($A833&amp;$F833,Master!$D:$E,2,0)&amp;$K833&amp;$L833,VLOOKUP($A833,Master!$D:$E,2,0)&amp;Sheet1!$K833&amp;Sheet1!$L833)</f>
        <v>Corolla CrossKGL45119</v>
      </c>
      <c r="Q833" s="33" t="str">
        <f t="shared" si="24"/>
        <v>CXV0KGL45119</v>
      </c>
      <c r="R833" s="33" t="str">
        <f>IF(IF(VLOOKUP($A833,Master!$G:$J,4,0)="x",Sheet1!$A833,"")="","",IF(VLOOKUP($A833,Master!$G:$J,4,0)="x",Sheet1!$A833,"")&amp;$K833&amp;$L833)</f>
        <v>CXV0KGL45119</v>
      </c>
      <c r="S833" s="33" t="e">
        <f>IF(VLOOKUP($A833,Master!$L:$M,2,0)=0,"",VLOOKUP($A833,Master!$L:$M,2,0)&amp;$K833&amp;$M833)</f>
        <v>#N/A</v>
      </c>
      <c r="T833" s="33" t="str">
        <f t="shared" si="25"/>
        <v>CXV0KGL</v>
      </c>
      <c r="U833" s="179"/>
    </row>
    <row r="834" spans="1:21" hidden="1" x14ac:dyDescent="0.3">
      <c r="A834" s="184" t="s">
        <v>212</v>
      </c>
      <c r="B834" s="185" t="s">
        <v>4194</v>
      </c>
      <c r="C834" s="185" t="s">
        <v>4195</v>
      </c>
      <c r="D834" s="185" t="s">
        <v>4196</v>
      </c>
      <c r="E834" s="185" t="s">
        <v>247</v>
      </c>
      <c r="F834" s="185" t="s">
        <v>246</v>
      </c>
      <c r="G834" s="186">
        <v>44986</v>
      </c>
      <c r="H834" s="185" t="s">
        <v>4197</v>
      </c>
      <c r="I834" s="257"/>
      <c r="J834" s="185" t="s">
        <v>107</v>
      </c>
      <c r="K834" s="185" t="s">
        <v>105</v>
      </c>
      <c r="L834" s="186">
        <v>45118</v>
      </c>
      <c r="M834" s="187">
        <v>45118</v>
      </c>
      <c r="O834" s="33" t="str">
        <f>VLOOKUP($A834,Master!$A:$B,2,0)&amp;$K834&amp;$L834</f>
        <v>Corolla CrossKGL45118</v>
      </c>
      <c r="P834" s="33" t="str">
        <f>IF(OR($A834="KE0",$A834="KZ0",$A834="KV0",$A834="KH0",$A834="KE",$A834="KZ",),VLOOKUP($A834&amp;$F834,Master!$D:$E,2,0)&amp;$K834&amp;$L834,VLOOKUP($A834,Master!$D:$E,2,0)&amp;Sheet1!$K834&amp;Sheet1!$L834)</f>
        <v>Corolla CrossKGL45118</v>
      </c>
      <c r="Q834" s="33" t="str">
        <f t="shared" ref="Q834:Q897" si="26">$A834&amp;$K834&amp;$L834</f>
        <v>CXV0KGL45118</v>
      </c>
      <c r="R834" s="33" t="str">
        <f>IF(IF(VLOOKUP($A834,Master!$G:$J,4,0)="x",Sheet1!$A834,"")="","",IF(VLOOKUP($A834,Master!$G:$J,4,0)="x",Sheet1!$A834,"")&amp;$K834&amp;$L834)</f>
        <v>CXV0KGL45118</v>
      </c>
      <c r="S834" s="33" t="e">
        <f>IF(VLOOKUP($A834,Master!$L:$M,2,0)=0,"",VLOOKUP($A834,Master!$L:$M,2,0)&amp;$K834&amp;$M834)</f>
        <v>#N/A</v>
      </c>
      <c r="T834" s="33" t="str">
        <f t="shared" ref="T834:T897" si="27">$A834&amp;$K834</f>
        <v>CXV0KGL</v>
      </c>
      <c r="U834" s="179"/>
    </row>
    <row r="835" spans="1:21" hidden="1" x14ac:dyDescent="0.3">
      <c r="A835" s="184" t="s">
        <v>212</v>
      </c>
      <c r="B835" s="185" t="s">
        <v>4086</v>
      </c>
      <c r="C835" s="185" t="s">
        <v>4087</v>
      </c>
      <c r="D835" s="185" t="s">
        <v>4088</v>
      </c>
      <c r="E835" s="185" t="s">
        <v>248</v>
      </c>
      <c r="F835" s="185" t="s">
        <v>246</v>
      </c>
      <c r="G835" s="186">
        <v>44986</v>
      </c>
      <c r="H835" s="185" t="s">
        <v>4089</v>
      </c>
      <c r="I835" s="257"/>
      <c r="J835" s="185" t="s">
        <v>107</v>
      </c>
      <c r="K835" s="185" t="s">
        <v>105</v>
      </c>
      <c r="L835" s="186">
        <v>45119</v>
      </c>
      <c r="M835" s="187">
        <v>45119</v>
      </c>
      <c r="O835" s="33" t="str">
        <f>VLOOKUP($A835,Master!$A:$B,2,0)&amp;$K835&amp;$L835</f>
        <v>Corolla CrossKGL45119</v>
      </c>
      <c r="P835" s="33" t="str">
        <f>IF(OR($A835="KE0",$A835="KZ0",$A835="KV0",$A835="KH0",$A835="KE",$A835="KZ",),VLOOKUP($A835&amp;$F835,Master!$D:$E,2,0)&amp;$K835&amp;$L835,VLOOKUP($A835,Master!$D:$E,2,0)&amp;Sheet1!$K835&amp;Sheet1!$L835)</f>
        <v>Corolla CrossKGL45119</v>
      </c>
      <c r="Q835" s="33" t="str">
        <f t="shared" si="26"/>
        <v>CXV0KGL45119</v>
      </c>
      <c r="R835" s="33" t="str">
        <f>IF(IF(VLOOKUP($A835,Master!$G:$J,4,0)="x",Sheet1!$A835,"")="","",IF(VLOOKUP($A835,Master!$G:$J,4,0)="x",Sheet1!$A835,"")&amp;$K835&amp;$L835)</f>
        <v>CXV0KGL45119</v>
      </c>
      <c r="S835" s="33" t="e">
        <f>IF(VLOOKUP($A835,Master!$L:$M,2,0)=0,"",VLOOKUP($A835,Master!$L:$M,2,0)&amp;$K835&amp;$M835)</f>
        <v>#N/A</v>
      </c>
      <c r="T835" s="33" t="str">
        <f t="shared" si="27"/>
        <v>CXV0KGL</v>
      </c>
      <c r="U835" s="179"/>
    </row>
    <row r="836" spans="1:21" hidden="1" x14ac:dyDescent="0.3">
      <c r="A836" s="184" t="s">
        <v>212</v>
      </c>
      <c r="B836" s="185" t="s">
        <v>1484</v>
      </c>
      <c r="C836" s="185" t="s">
        <v>1485</v>
      </c>
      <c r="D836" s="185" t="s">
        <v>1486</v>
      </c>
      <c r="E836" s="185" t="s">
        <v>247</v>
      </c>
      <c r="F836" s="185" t="s">
        <v>245</v>
      </c>
      <c r="G836" s="186">
        <v>44927</v>
      </c>
      <c r="H836" s="185" t="s">
        <v>1487</v>
      </c>
      <c r="I836" s="257"/>
      <c r="J836" s="185" t="s">
        <v>175</v>
      </c>
      <c r="K836" s="185" t="s">
        <v>105</v>
      </c>
      <c r="L836" s="186">
        <v>45083</v>
      </c>
      <c r="M836" s="187">
        <v>45083</v>
      </c>
      <c r="O836" s="33" t="str">
        <f>VLOOKUP($A836,Master!$A:$B,2,0)&amp;$K836&amp;$L836</f>
        <v>Corolla CrossKGL45083</v>
      </c>
      <c r="P836" s="33" t="str">
        <f>IF(OR($A836="KE0",$A836="KZ0",$A836="KV0",$A836="KH0",$A836="KE",$A836="KZ",),VLOOKUP($A836&amp;$F836,Master!$D:$E,2,0)&amp;$K836&amp;$L836,VLOOKUP($A836,Master!$D:$E,2,0)&amp;Sheet1!$K836&amp;Sheet1!$L836)</f>
        <v>Corolla CrossKGL45083</v>
      </c>
      <c r="Q836" s="33" t="str">
        <f t="shared" si="26"/>
        <v>CXV0KGL45083</v>
      </c>
      <c r="R836" s="33" t="str">
        <f>IF(IF(VLOOKUP($A836,Master!$G:$J,4,0)="x",Sheet1!$A836,"")="","",IF(VLOOKUP($A836,Master!$G:$J,4,0)="x",Sheet1!$A836,"")&amp;$K836&amp;$L836)</f>
        <v>CXV0KGL45083</v>
      </c>
      <c r="S836" s="33" t="e">
        <f>IF(VLOOKUP($A836,Master!$L:$M,2,0)=0,"",VLOOKUP($A836,Master!$L:$M,2,0)&amp;$K836&amp;$M836)</f>
        <v>#N/A</v>
      </c>
      <c r="T836" s="33" t="str">
        <f t="shared" si="27"/>
        <v>CXV0KGL</v>
      </c>
      <c r="U836" s="179"/>
    </row>
    <row r="837" spans="1:21" hidden="1" x14ac:dyDescent="0.3">
      <c r="A837" s="184" t="s">
        <v>212</v>
      </c>
      <c r="B837" s="185" t="s">
        <v>1089</v>
      </c>
      <c r="C837" s="185" t="s">
        <v>1090</v>
      </c>
      <c r="D837" s="185" t="s">
        <v>1091</v>
      </c>
      <c r="E837" s="185" t="s">
        <v>248</v>
      </c>
      <c r="F837" s="185" t="s">
        <v>245</v>
      </c>
      <c r="G837" s="186">
        <v>44927</v>
      </c>
      <c r="H837" s="185" t="s">
        <v>1092</v>
      </c>
      <c r="I837" s="257"/>
      <c r="J837" s="185" t="s">
        <v>145</v>
      </c>
      <c r="K837" s="185" t="s">
        <v>105</v>
      </c>
      <c r="L837" s="186">
        <v>45083</v>
      </c>
      <c r="M837" s="187">
        <v>45083</v>
      </c>
      <c r="O837" s="33" t="str">
        <f>VLOOKUP($A837,Master!$A:$B,2,0)&amp;$K837&amp;$L837</f>
        <v>Corolla CrossKGL45083</v>
      </c>
      <c r="P837" s="33" t="str">
        <f>IF(OR($A837="KE0",$A837="KZ0",$A837="KV0",$A837="KH0",$A837="KE",$A837="KZ",),VLOOKUP($A837&amp;$F837,Master!$D:$E,2,0)&amp;$K837&amp;$L837,VLOOKUP($A837,Master!$D:$E,2,0)&amp;Sheet1!$K837&amp;Sheet1!$L837)</f>
        <v>Corolla CrossKGL45083</v>
      </c>
      <c r="Q837" s="33" t="str">
        <f t="shared" si="26"/>
        <v>CXV0KGL45083</v>
      </c>
      <c r="R837" s="33" t="str">
        <f>IF(IF(VLOOKUP($A837,Master!$G:$J,4,0)="x",Sheet1!$A837,"")="","",IF(VLOOKUP($A837,Master!$G:$J,4,0)="x",Sheet1!$A837,"")&amp;$K837&amp;$L837)</f>
        <v>CXV0KGL45083</v>
      </c>
      <c r="S837" s="33" t="e">
        <f>IF(VLOOKUP($A837,Master!$L:$M,2,0)=0,"",VLOOKUP($A837,Master!$L:$M,2,0)&amp;$K837&amp;$M837)</f>
        <v>#N/A</v>
      </c>
      <c r="T837" s="33" t="str">
        <f t="shared" si="27"/>
        <v>CXV0KGL</v>
      </c>
      <c r="U837" s="179"/>
    </row>
    <row r="838" spans="1:21" hidden="1" x14ac:dyDescent="0.3">
      <c r="A838" s="184" t="s">
        <v>212</v>
      </c>
      <c r="B838" s="185" t="s">
        <v>1688</v>
      </c>
      <c r="C838" s="185" t="s">
        <v>1689</v>
      </c>
      <c r="D838" s="185" t="s">
        <v>1690</v>
      </c>
      <c r="E838" s="185" t="s">
        <v>124</v>
      </c>
      <c r="F838" s="185" t="s">
        <v>246</v>
      </c>
      <c r="G838" s="186">
        <v>44927</v>
      </c>
      <c r="H838" s="185" t="s">
        <v>1691</v>
      </c>
      <c r="I838" s="257"/>
      <c r="J838" s="185" t="s">
        <v>244</v>
      </c>
      <c r="K838" s="185" t="s">
        <v>105</v>
      </c>
      <c r="L838" s="186">
        <v>45083</v>
      </c>
      <c r="M838" s="187">
        <v>45083</v>
      </c>
      <c r="O838" s="33" t="str">
        <f>VLOOKUP($A838,Master!$A:$B,2,0)&amp;$K838&amp;$L838</f>
        <v>Corolla CrossKGL45083</v>
      </c>
      <c r="P838" s="33" t="str">
        <f>IF(OR($A838="KE0",$A838="KZ0",$A838="KV0",$A838="KH0",$A838="KE",$A838="KZ",),VLOOKUP($A838&amp;$F838,Master!$D:$E,2,0)&amp;$K838&amp;$L838,VLOOKUP($A838,Master!$D:$E,2,0)&amp;Sheet1!$K838&amp;Sheet1!$L838)</f>
        <v>Corolla CrossKGL45083</v>
      </c>
      <c r="Q838" s="33" t="str">
        <f t="shared" si="26"/>
        <v>CXV0KGL45083</v>
      </c>
      <c r="R838" s="33" t="str">
        <f>IF(IF(VLOOKUP($A838,Master!$G:$J,4,0)="x",Sheet1!$A838,"")="","",IF(VLOOKUP($A838,Master!$G:$J,4,0)="x",Sheet1!$A838,"")&amp;$K838&amp;$L838)</f>
        <v>CXV0KGL45083</v>
      </c>
      <c r="S838" s="33" t="e">
        <f>IF(VLOOKUP($A838,Master!$L:$M,2,0)=0,"",VLOOKUP($A838,Master!$L:$M,2,0)&amp;$K838&amp;$M838)</f>
        <v>#N/A</v>
      </c>
      <c r="T838" s="33" t="str">
        <f t="shared" si="27"/>
        <v>CXV0KGL</v>
      </c>
      <c r="U838" s="179"/>
    </row>
    <row r="839" spans="1:21" hidden="1" x14ac:dyDescent="0.3">
      <c r="A839" s="184" t="s">
        <v>212</v>
      </c>
      <c r="B839" s="185" t="s">
        <v>1117</v>
      </c>
      <c r="C839" s="185" t="s">
        <v>1118</v>
      </c>
      <c r="D839" s="185" t="s">
        <v>1119</v>
      </c>
      <c r="E839" s="185" t="s">
        <v>248</v>
      </c>
      <c r="F839" s="185" t="s">
        <v>246</v>
      </c>
      <c r="G839" s="186">
        <v>44927</v>
      </c>
      <c r="H839" s="185" t="s">
        <v>1120</v>
      </c>
      <c r="I839" s="257"/>
      <c r="J839" s="185" t="s">
        <v>106</v>
      </c>
      <c r="K839" s="185" t="s">
        <v>105</v>
      </c>
      <c r="L839" s="186">
        <v>45078</v>
      </c>
      <c r="M839" s="187">
        <v>45078</v>
      </c>
      <c r="O839" s="33" t="str">
        <f>VLOOKUP($A839,Master!$A:$B,2,0)&amp;$K839&amp;$L839</f>
        <v>Corolla CrossKGL45078</v>
      </c>
      <c r="P839" s="33" t="str">
        <f>IF(OR($A839="KE0",$A839="KZ0",$A839="KV0",$A839="KH0",$A839="KE",$A839="KZ",),VLOOKUP($A839&amp;$F839,Master!$D:$E,2,0)&amp;$K839&amp;$L839,VLOOKUP($A839,Master!$D:$E,2,0)&amp;Sheet1!$K839&amp;Sheet1!$L839)</f>
        <v>Corolla CrossKGL45078</v>
      </c>
      <c r="Q839" s="33" t="str">
        <f t="shared" si="26"/>
        <v>CXV0KGL45078</v>
      </c>
      <c r="R839" s="33" t="str">
        <f>IF(IF(VLOOKUP($A839,Master!$G:$J,4,0)="x",Sheet1!$A839,"")="","",IF(VLOOKUP($A839,Master!$G:$J,4,0)="x",Sheet1!$A839,"")&amp;$K839&amp;$L839)</f>
        <v>CXV0KGL45078</v>
      </c>
      <c r="S839" s="33" t="e">
        <f>IF(VLOOKUP($A839,Master!$L:$M,2,0)=0,"",VLOOKUP($A839,Master!$L:$M,2,0)&amp;$K839&amp;$M839)</f>
        <v>#N/A</v>
      </c>
      <c r="T839" s="33" t="str">
        <f t="shared" si="27"/>
        <v>CXV0KGL</v>
      </c>
      <c r="U839" s="179"/>
    </row>
    <row r="840" spans="1:21" hidden="1" x14ac:dyDescent="0.3">
      <c r="A840" s="184" t="s">
        <v>212</v>
      </c>
      <c r="B840" s="185" t="s">
        <v>1416</v>
      </c>
      <c r="C840" s="185" t="s">
        <v>1417</v>
      </c>
      <c r="D840" s="185" t="s">
        <v>1418</v>
      </c>
      <c r="E840" s="185" t="s">
        <v>248</v>
      </c>
      <c r="F840" s="185" t="s">
        <v>245</v>
      </c>
      <c r="G840" s="186">
        <v>44927</v>
      </c>
      <c r="H840" s="185" t="s">
        <v>1419</v>
      </c>
      <c r="I840" s="257"/>
      <c r="J840" s="185" t="s">
        <v>113</v>
      </c>
      <c r="K840" s="185" t="s">
        <v>105</v>
      </c>
      <c r="L840" s="186">
        <v>45079</v>
      </c>
      <c r="M840" s="187">
        <v>45079</v>
      </c>
      <c r="O840" s="33" t="str">
        <f>VLOOKUP($A840,Master!$A:$B,2,0)&amp;$K840&amp;$L840</f>
        <v>Corolla CrossKGL45079</v>
      </c>
      <c r="P840" s="33" t="str">
        <f>IF(OR($A840="KE0",$A840="KZ0",$A840="KV0",$A840="KH0",$A840="KE",$A840="KZ",),VLOOKUP($A840&amp;$F840,Master!$D:$E,2,0)&amp;$K840&amp;$L840,VLOOKUP($A840,Master!$D:$E,2,0)&amp;Sheet1!$K840&amp;Sheet1!$L840)</f>
        <v>Corolla CrossKGL45079</v>
      </c>
      <c r="Q840" s="33" t="str">
        <f t="shared" si="26"/>
        <v>CXV0KGL45079</v>
      </c>
      <c r="R840" s="33" t="str">
        <f>IF(IF(VLOOKUP($A840,Master!$G:$J,4,0)="x",Sheet1!$A840,"")="","",IF(VLOOKUP($A840,Master!$G:$J,4,0)="x",Sheet1!$A840,"")&amp;$K840&amp;$L840)</f>
        <v>CXV0KGL45079</v>
      </c>
      <c r="S840" s="33" t="e">
        <f>IF(VLOOKUP($A840,Master!$L:$M,2,0)=0,"",VLOOKUP($A840,Master!$L:$M,2,0)&amp;$K840&amp;$M840)</f>
        <v>#N/A</v>
      </c>
      <c r="T840" s="33" t="str">
        <f t="shared" si="27"/>
        <v>CXV0KGL</v>
      </c>
      <c r="U840" s="179"/>
    </row>
    <row r="841" spans="1:21" hidden="1" x14ac:dyDescent="0.3">
      <c r="A841" s="184" t="s">
        <v>212</v>
      </c>
      <c r="B841" s="185" t="s">
        <v>1420</v>
      </c>
      <c r="C841" s="185" t="s">
        <v>1421</v>
      </c>
      <c r="D841" s="185" t="s">
        <v>1422</v>
      </c>
      <c r="E841" s="185" t="s">
        <v>248</v>
      </c>
      <c r="F841" s="185" t="s">
        <v>246</v>
      </c>
      <c r="G841" s="186">
        <v>44927</v>
      </c>
      <c r="H841" s="185" t="s">
        <v>1423</v>
      </c>
      <c r="I841" s="257"/>
      <c r="J841" s="185" t="s">
        <v>113</v>
      </c>
      <c r="K841" s="185" t="s">
        <v>105</v>
      </c>
      <c r="L841" s="186">
        <v>45082</v>
      </c>
      <c r="M841" s="187">
        <v>45082</v>
      </c>
      <c r="O841" s="33" t="str">
        <f>VLOOKUP($A841,Master!$A:$B,2,0)&amp;$K841&amp;$L841</f>
        <v>Corolla CrossKGL45082</v>
      </c>
      <c r="P841" s="33" t="str">
        <f>IF(OR($A841="KE0",$A841="KZ0",$A841="KV0",$A841="KH0",$A841="KE",$A841="KZ",),VLOOKUP($A841&amp;$F841,Master!$D:$E,2,0)&amp;$K841&amp;$L841,VLOOKUP($A841,Master!$D:$E,2,0)&amp;Sheet1!$K841&amp;Sheet1!$L841)</f>
        <v>Corolla CrossKGL45082</v>
      </c>
      <c r="Q841" s="33" t="str">
        <f t="shared" si="26"/>
        <v>CXV0KGL45082</v>
      </c>
      <c r="R841" s="33" t="str">
        <f>IF(IF(VLOOKUP($A841,Master!$G:$J,4,0)="x",Sheet1!$A841,"")="","",IF(VLOOKUP($A841,Master!$G:$J,4,0)="x",Sheet1!$A841,"")&amp;$K841&amp;$L841)</f>
        <v>CXV0KGL45082</v>
      </c>
      <c r="S841" s="33" t="e">
        <f>IF(VLOOKUP($A841,Master!$L:$M,2,0)=0,"",VLOOKUP($A841,Master!$L:$M,2,0)&amp;$K841&amp;$M841)</f>
        <v>#N/A</v>
      </c>
      <c r="T841" s="33" t="str">
        <f t="shared" si="27"/>
        <v>CXV0KGL</v>
      </c>
      <c r="U841" s="179"/>
    </row>
    <row r="842" spans="1:21" hidden="1" x14ac:dyDescent="0.3">
      <c r="A842" s="184" t="s">
        <v>212</v>
      </c>
      <c r="B842" s="185" t="s">
        <v>3446</v>
      </c>
      <c r="C842" s="185" t="s">
        <v>3447</v>
      </c>
      <c r="D842" s="185" t="s">
        <v>3448</v>
      </c>
      <c r="E842" s="185" t="s">
        <v>103</v>
      </c>
      <c r="F842" s="185" t="s">
        <v>245</v>
      </c>
      <c r="G842" s="186">
        <v>44927</v>
      </c>
      <c r="H842" s="185" t="s">
        <v>3449</v>
      </c>
      <c r="I842" s="257"/>
      <c r="J842" s="185" t="s">
        <v>113</v>
      </c>
      <c r="K842" s="185" t="s">
        <v>105</v>
      </c>
      <c r="L842" s="186">
        <v>45112</v>
      </c>
      <c r="M842" s="187">
        <v>45112</v>
      </c>
      <c r="O842" s="33" t="str">
        <f>VLOOKUP($A842,Master!$A:$B,2,0)&amp;$K842&amp;$L842</f>
        <v>Corolla CrossKGL45112</v>
      </c>
      <c r="P842" s="33" t="str">
        <f>IF(OR($A842="KE0",$A842="KZ0",$A842="KV0",$A842="KH0",$A842="KE",$A842="KZ",),VLOOKUP($A842&amp;$F842,Master!$D:$E,2,0)&amp;$K842&amp;$L842,VLOOKUP($A842,Master!$D:$E,2,0)&amp;Sheet1!$K842&amp;Sheet1!$L842)</f>
        <v>Corolla CrossKGL45112</v>
      </c>
      <c r="Q842" s="33" t="str">
        <f t="shared" si="26"/>
        <v>CXV0KGL45112</v>
      </c>
      <c r="R842" s="33" t="str">
        <f>IF(IF(VLOOKUP($A842,Master!$G:$J,4,0)="x",Sheet1!$A842,"")="","",IF(VLOOKUP($A842,Master!$G:$J,4,0)="x",Sheet1!$A842,"")&amp;$K842&amp;$L842)</f>
        <v>CXV0KGL45112</v>
      </c>
      <c r="S842" s="33" t="e">
        <f>IF(VLOOKUP($A842,Master!$L:$M,2,0)=0,"",VLOOKUP($A842,Master!$L:$M,2,0)&amp;$K842&amp;$M842)</f>
        <v>#N/A</v>
      </c>
      <c r="T842" s="33" t="str">
        <f t="shared" si="27"/>
        <v>CXV0KGL</v>
      </c>
      <c r="U842" s="179"/>
    </row>
    <row r="843" spans="1:21" hidden="1" x14ac:dyDescent="0.3">
      <c r="A843" s="184" t="s">
        <v>212</v>
      </c>
      <c r="B843" s="185" t="s">
        <v>3682</v>
      </c>
      <c r="C843" s="185" t="s">
        <v>3683</v>
      </c>
      <c r="D843" s="185" t="s">
        <v>3684</v>
      </c>
      <c r="E843" s="185" t="s">
        <v>248</v>
      </c>
      <c r="F843" s="185" t="s">
        <v>246</v>
      </c>
      <c r="G843" s="186">
        <v>44927</v>
      </c>
      <c r="H843" s="185" t="s">
        <v>3685</v>
      </c>
      <c r="I843" s="257"/>
      <c r="J843" s="185" t="s">
        <v>255</v>
      </c>
      <c r="K843" s="185" t="s">
        <v>105</v>
      </c>
      <c r="L843" s="186">
        <v>45112</v>
      </c>
      <c r="M843" s="187">
        <v>45112</v>
      </c>
      <c r="O843" s="33" t="str">
        <f>VLOOKUP($A843,Master!$A:$B,2,0)&amp;$K843&amp;$L843</f>
        <v>Corolla CrossKGL45112</v>
      </c>
      <c r="P843" s="33" t="str">
        <f>IF(OR($A843="KE0",$A843="KZ0",$A843="KV0",$A843="KH0",$A843="KE",$A843="KZ",),VLOOKUP($A843&amp;$F843,Master!$D:$E,2,0)&amp;$K843&amp;$L843,VLOOKUP($A843,Master!$D:$E,2,0)&amp;Sheet1!$K843&amp;Sheet1!$L843)</f>
        <v>Corolla CrossKGL45112</v>
      </c>
      <c r="Q843" s="33" t="str">
        <f t="shared" si="26"/>
        <v>CXV0KGL45112</v>
      </c>
      <c r="R843" s="33" t="str">
        <f>IF(IF(VLOOKUP($A843,Master!$G:$J,4,0)="x",Sheet1!$A843,"")="","",IF(VLOOKUP($A843,Master!$G:$J,4,0)="x",Sheet1!$A843,"")&amp;$K843&amp;$L843)</f>
        <v>CXV0KGL45112</v>
      </c>
      <c r="S843" s="33" t="e">
        <f>IF(VLOOKUP($A843,Master!$L:$M,2,0)=0,"",VLOOKUP($A843,Master!$L:$M,2,0)&amp;$K843&amp;$M843)</f>
        <v>#N/A</v>
      </c>
      <c r="T843" s="33" t="str">
        <f t="shared" si="27"/>
        <v>CXV0KGL</v>
      </c>
      <c r="U843" s="179"/>
    </row>
    <row r="844" spans="1:21" hidden="1" x14ac:dyDescent="0.3">
      <c r="A844" s="184" t="s">
        <v>212</v>
      </c>
      <c r="B844" s="185" t="s">
        <v>3918</v>
      </c>
      <c r="C844" s="185" t="s">
        <v>3919</v>
      </c>
      <c r="D844" s="185" t="s">
        <v>3920</v>
      </c>
      <c r="E844" s="185" t="s">
        <v>247</v>
      </c>
      <c r="F844" s="185" t="s">
        <v>245</v>
      </c>
      <c r="G844" s="186">
        <v>44927</v>
      </c>
      <c r="H844" s="185" t="s">
        <v>3921</v>
      </c>
      <c r="I844" s="257"/>
      <c r="J844" s="185" t="s">
        <v>114</v>
      </c>
      <c r="K844" s="185" t="s">
        <v>105</v>
      </c>
      <c r="L844" s="186">
        <v>45112</v>
      </c>
      <c r="M844" s="187">
        <v>45112</v>
      </c>
      <c r="O844" s="33" t="str">
        <f>VLOOKUP($A844,Master!$A:$B,2,0)&amp;$K844&amp;$L844</f>
        <v>Corolla CrossKGL45112</v>
      </c>
      <c r="P844" s="33" t="str">
        <f>IF(OR($A844="KE0",$A844="KZ0",$A844="KV0",$A844="KH0",$A844="KE",$A844="KZ",),VLOOKUP($A844&amp;$F844,Master!$D:$E,2,0)&amp;$K844&amp;$L844,VLOOKUP($A844,Master!$D:$E,2,0)&amp;Sheet1!$K844&amp;Sheet1!$L844)</f>
        <v>Corolla CrossKGL45112</v>
      </c>
      <c r="Q844" s="33" t="str">
        <f t="shared" si="26"/>
        <v>CXV0KGL45112</v>
      </c>
      <c r="R844" s="33" t="str">
        <f>IF(IF(VLOOKUP($A844,Master!$G:$J,4,0)="x",Sheet1!$A844,"")="","",IF(VLOOKUP($A844,Master!$G:$J,4,0)="x",Sheet1!$A844,"")&amp;$K844&amp;$L844)</f>
        <v>CXV0KGL45112</v>
      </c>
      <c r="S844" s="33" t="e">
        <f>IF(VLOOKUP($A844,Master!$L:$M,2,0)=0,"",VLOOKUP($A844,Master!$L:$M,2,0)&amp;$K844&amp;$M844)</f>
        <v>#N/A</v>
      </c>
      <c r="T844" s="33" t="str">
        <f t="shared" si="27"/>
        <v>CXV0KGL</v>
      </c>
      <c r="U844" s="179"/>
    </row>
    <row r="845" spans="1:21" hidden="1" x14ac:dyDescent="0.3">
      <c r="A845" s="184" t="s">
        <v>212</v>
      </c>
      <c r="B845" s="185" t="s">
        <v>3870</v>
      </c>
      <c r="C845" s="185" t="s">
        <v>3871</v>
      </c>
      <c r="D845" s="185" t="s">
        <v>3872</v>
      </c>
      <c r="E845" s="185" t="s">
        <v>103</v>
      </c>
      <c r="F845" s="185" t="s">
        <v>245</v>
      </c>
      <c r="G845" s="186">
        <v>44986</v>
      </c>
      <c r="H845" s="185" t="s">
        <v>3873</v>
      </c>
      <c r="I845" s="257"/>
      <c r="J845" s="185" t="s">
        <v>174</v>
      </c>
      <c r="K845" s="185" t="s">
        <v>105</v>
      </c>
      <c r="L845" s="186">
        <v>45112</v>
      </c>
      <c r="M845" s="187">
        <v>45112</v>
      </c>
      <c r="O845" s="33" t="str">
        <f>VLOOKUP($A845,Master!$A:$B,2,0)&amp;$K845&amp;$L845</f>
        <v>Corolla CrossKGL45112</v>
      </c>
      <c r="P845" s="33" t="str">
        <f>IF(OR($A845="KE0",$A845="KZ0",$A845="KV0",$A845="KH0",$A845="KE",$A845="KZ",),VLOOKUP($A845&amp;$F845,Master!$D:$E,2,0)&amp;$K845&amp;$L845,VLOOKUP($A845,Master!$D:$E,2,0)&amp;Sheet1!$K845&amp;Sheet1!$L845)</f>
        <v>Corolla CrossKGL45112</v>
      </c>
      <c r="Q845" s="33" t="str">
        <f t="shared" si="26"/>
        <v>CXV0KGL45112</v>
      </c>
      <c r="R845" s="33" t="str">
        <f>IF(IF(VLOOKUP($A845,Master!$G:$J,4,0)="x",Sheet1!$A845,"")="","",IF(VLOOKUP($A845,Master!$G:$J,4,0)="x",Sheet1!$A845,"")&amp;$K845&amp;$L845)</f>
        <v>CXV0KGL45112</v>
      </c>
      <c r="S845" s="33" t="e">
        <f>IF(VLOOKUP($A845,Master!$L:$M,2,0)=0,"",VLOOKUP($A845,Master!$L:$M,2,0)&amp;$K845&amp;$M845)</f>
        <v>#N/A</v>
      </c>
      <c r="T845" s="33" t="str">
        <f t="shared" si="27"/>
        <v>CXV0KGL</v>
      </c>
      <c r="U845" s="179"/>
    </row>
    <row r="846" spans="1:21" hidden="1" x14ac:dyDescent="0.3">
      <c r="A846" s="184" t="s">
        <v>212</v>
      </c>
      <c r="B846" s="185" t="s">
        <v>3818</v>
      </c>
      <c r="C846" s="185" t="s">
        <v>3819</v>
      </c>
      <c r="D846" s="185" t="s">
        <v>3820</v>
      </c>
      <c r="E846" s="185" t="s">
        <v>124</v>
      </c>
      <c r="F846" s="185" t="s">
        <v>246</v>
      </c>
      <c r="G846" s="186">
        <v>44927</v>
      </c>
      <c r="H846" s="185" t="s">
        <v>3821</v>
      </c>
      <c r="I846" s="257"/>
      <c r="J846" s="185" t="s">
        <v>110</v>
      </c>
      <c r="K846" s="185" t="s">
        <v>105</v>
      </c>
      <c r="L846" s="186">
        <v>45113</v>
      </c>
      <c r="M846" s="187">
        <v>45113</v>
      </c>
      <c r="O846" s="33" t="str">
        <f>VLOOKUP($A846,Master!$A:$B,2,0)&amp;$K846&amp;$L846</f>
        <v>Corolla CrossKGL45113</v>
      </c>
      <c r="P846" s="33" t="str">
        <f>IF(OR($A846="KE0",$A846="KZ0",$A846="KV0",$A846="KH0",$A846="KE",$A846="KZ",),VLOOKUP($A846&amp;$F846,Master!$D:$E,2,0)&amp;$K846&amp;$L846,VLOOKUP($A846,Master!$D:$E,2,0)&amp;Sheet1!$K846&amp;Sheet1!$L846)</f>
        <v>Corolla CrossKGL45113</v>
      </c>
      <c r="Q846" s="33" t="str">
        <f t="shared" si="26"/>
        <v>CXV0KGL45113</v>
      </c>
      <c r="R846" s="33" t="str">
        <f>IF(IF(VLOOKUP($A846,Master!$G:$J,4,0)="x",Sheet1!$A846,"")="","",IF(VLOOKUP($A846,Master!$G:$J,4,0)="x",Sheet1!$A846,"")&amp;$K846&amp;$L846)</f>
        <v>CXV0KGL45113</v>
      </c>
      <c r="S846" s="33" t="e">
        <f>IF(VLOOKUP($A846,Master!$L:$M,2,0)=0,"",VLOOKUP($A846,Master!$L:$M,2,0)&amp;$K846&amp;$M846)</f>
        <v>#N/A</v>
      </c>
      <c r="T846" s="33" t="str">
        <f t="shared" si="27"/>
        <v>CXV0KGL</v>
      </c>
      <c r="U846" s="179"/>
    </row>
    <row r="847" spans="1:21" hidden="1" x14ac:dyDescent="0.3">
      <c r="A847" s="184" t="s">
        <v>212</v>
      </c>
      <c r="B847" s="185" t="s">
        <v>3646</v>
      </c>
      <c r="C847" s="185" t="s">
        <v>3647</v>
      </c>
      <c r="D847" s="185" t="s">
        <v>3648</v>
      </c>
      <c r="E847" s="185" t="s">
        <v>124</v>
      </c>
      <c r="F847" s="185" t="s">
        <v>245</v>
      </c>
      <c r="G847" s="186">
        <v>44927</v>
      </c>
      <c r="H847" s="185" t="s">
        <v>3649</v>
      </c>
      <c r="I847" s="257"/>
      <c r="J847" s="185" t="s">
        <v>110</v>
      </c>
      <c r="K847" s="185" t="s">
        <v>105</v>
      </c>
      <c r="L847" s="186">
        <v>45113</v>
      </c>
      <c r="M847" s="187">
        <v>45113</v>
      </c>
      <c r="O847" s="33" t="str">
        <f>VLOOKUP($A847,Master!$A:$B,2,0)&amp;$K847&amp;$L847</f>
        <v>Corolla CrossKGL45113</v>
      </c>
      <c r="P847" s="33" t="str">
        <f>IF(OR($A847="KE0",$A847="KZ0",$A847="KV0",$A847="KH0",$A847="KE",$A847="KZ",),VLOOKUP($A847&amp;$F847,Master!$D:$E,2,0)&amp;$K847&amp;$L847,VLOOKUP($A847,Master!$D:$E,2,0)&amp;Sheet1!$K847&amp;Sheet1!$L847)</f>
        <v>Corolla CrossKGL45113</v>
      </c>
      <c r="Q847" s="33" t="str">
        <f t="shared" si="26"/>
        <v>CXV0KGL45113</v>
      </c>
      <c r="R847" s="33" t="str">
        <f>IF(IF(VLOOKUP($A847,Master!$G:$J,4,0)="x",Sheet1!$A847,"")="","",IF(VLOOKUP($A847,Master!$G:$J,4,0)="x",Sheet1!$A847,"")&amp;$K847&amp;$L847)</f>
        <v>CXV0KGL45113</v>
      </c>
      <c r="S847" s="33" t="e">
        <f>IF(VLOOKUP($A847,Master!$L:$M,2,0)=0,"",VLOOKUP($A847,Master!$L:$M,2,0)&amp;$K847&amp;$M847)</f>
        <v>#N/A</v>
      </c>
      <c r="T847" s="33" t="str">
        <f t="shared" si="27"/>
        <v>CXV0KGL</v>
      </c>
      <c r="U847" s="179"/>
    </row>
    <row r="848" spans="1:21" hidden="1" x14ac:dyDescent="0.3">
      <c r="A848" s="184" t="s">
        <v>212</v>
      </c>
      <c r="B848" s="185" t="s">
        <v>3762</v>
      </c>
      <c r="C848" s="185" t="s">
        <v>3763</v>
      </c>
      <c r="D848" s="185" t="s">
        <v>3764</v>
      </c>
      <c r="E848" s="185" t="s">
        <v>103</v>
      </c>
      <c r="F848" s="185" t="s">
        <v>246</v>
      </c>
      <c r="G848" s="186">
        <v>44927</v>
      </c>
      <c r="H848" s="185" t="s">
        <v>3765</v>
      </c>
      <c r="I848" s="257"/>
      <c r="J848" s="185" t="s">
        <v>244</v>
      </c>
      <c r="K848" s="185" t="s">
        <v>105</v>
      </c>
      <c r="L848" s="186">
        <v>45113</v>
      </c>
      <c r="M848" s="187">
        <v>45113</v>
      </c>
      <c r="O848" s="33" t="str">
        <f>VLOOKUP($A848,Master!$A:$B,2,0)&amp;$K848&amp;$L848</f>
        <v>Corolla CrossKGL45113</v>
      </c>
      <c r="P848" s="33" t="str">
        <f>IF(OR($A848="KE0",$A848="KZ0",$A848="KV0",$A848="KH0",$A848="KE",$A848="KZ",),VLOOKUP($A848&amp;$F848,Master!$D:$E,2,0)&amp;$K848&amp;$L848,VLOOKUP($A848,Master!$D:$E,2,0)&amp;Sheet1!$K848&amp;Sheet1!$L848)</f>
        <v>Corolla CrossKGL45113</v>
      </c>
      <c r="Q848" s="33" t="str">
        <f t="shared" si="26"/>
        <v>CXV0KGL45113</v>
      </c>
      <c r="R848" s="33" t="str">
        <f>IF(IF(VLOOKUP($A848,Master!$G:$J,4,0)="x",Sheet1!$A848,"")="","",IF(VLOOKUP($A848,Master!$G:$J,4,0)="x",Sheet1!$A848,"")&amp;$K848&amp;$L848)</f>
        <v>CXV0KGL45113</v>
      </c>
      <c r="S848" s="33" t="e">
        <f>IF(VLOOKUP($A848,Master!$L:$M,2,0)=0,"",VLOOKUP($A848,Master!$L:$M,2,0)&amp;$K848&amp;$M848)</f>
        <v>#N/A</v>
      </c>
      <c r="T848" s="33" t="str">
        <f t="shared" si="27"/>
        <v>CXV0KGL</v>
      </c>
      <c r="U848" s="179"/>
    </row>
    <row r="849" spans="1:21" hidden="1" x14ac:dyDescent="0.3">
      <c r="A849" s="184" t="s">
        <v>212</v>
      </c>
      <c r="B849" s="185" t="s">
        <v>4090</v>
      </c>
      <c r="C849" s="185" t="s">
        <v>4091</v>
      </c>
      <c r="D849" s="185" t="s">
        <v>4092</v>
      </c>
      <c r="E849" s="185" t="s">
        <v>103</v>
      </c>
      <c r="F849" s="185" t="s">
        <v>245</v>
      </c>
      <c r="G849" s="186">
        <v>44927</v>
      </c>
      <c r="H849" s="185" t="s">
        <v>4093</v>
      </c>
      <c r="I849" s="257"/>
      <c r="J849" s="185" t="s">
        <v>181</v>
      </c>
      <c r="K849" s="185" t="s">
        <v>105</v>
      </c>
      <c r="L849" s="186">
        <v>45113</v>
      </c>
      <c r="M849" s="187">
        <v>45113</v>
      </c>
      <c r="O849" s="33" t="str">
        <f>VLOOKUP($A849,Master!$A:$B,2,0)&amp;$K849&amp;$L849</f>
        <v>Corolla CrossKGL45113</v>
      </c>
      <c r="P849" s="33" t="str">
        <f>IF(OR($A849="KE0",$A849="KZ0",$A849="KV0",$A849="KH0",$A849="KE",$A849="KZ",),VLOOKUP($A849&amp;$F849,Master!$D:$E,2,0)&amp;$K849&amp;$L849,VLOOKUP($A849,Master!$D:$E,2,0)&amp;Sheet1!$K849&amp;Sheet1!$L849)</f>
        <v>Corolla CrossKGL45113</v>
      </c>
      <c r="Q849" s="33" t="str">
        <f t="shared" si="26"/>
        <v>CXV0KGL45113</v>
      </c>
      <c r="R849" s="33" t="str">
        <f>IF(IF(VLOOKUP($A849,Master!$G:$J,4,0)="x",Sheet1!$A849,"")="","",IF(VLOOKUP($A849,Master!$G:$J,4,0)="x",Sheet1!$A849,"")&amp;$K849&amp;$L849)</f>
        <v>CXV0KGL45113</v>
      </c>
      <c r="S849" s="33" t="e">
        <f>IF(VLOOKUP($A849,Master!$L:$M,2,0)=0,"",VLOOKUP($A849,Master!$L:$M,2,0)&amp;$K849&amp;$M849)</f>
        <v>#N/A</v>
      </c>
      <c r="T849" s="33" t="str">
        <f t="shared" si="27"/>
        <v>CXV0KGL</v>
      </c>
      <c r="U849" s="179"/>
    </row>
    <row r="850" spans="1:21" hidden="1" x14ac:dyDescent="0.3">
      <c r="A850" s="184" t="s">
        <v>212</v>
      </c>
      <c r="B850" s="185" t="s">
        <v>4286</v>
      </c>
      <c r="C850" s="185" t="s">
        <v>4287</v>
      </c>
      <c r="D850" s="185" t="s">
        <v>4288</v>
      </c>
      <c r="E850" s="185" t="s">
        <v>103</v>
      </c>
      <c r="F850" s="185" t="s">
        <v>246</v>
      </c>
      <c r="G850" s="186">
        <v>44927</v>
      </c>
      <c r="H850" s="185" t="s">
        <v>4289</v>
      </c>
      <c r="I850" s="257"/>
      <c r="J850" s="185" t="s">
        <v>178</v>
      </c>
      <c r="K850" s="185" t="s">
        <v>105</v>
      </c>
      <c r="L850" s="186">
        <v>45110</v>
      </c>
      <c r="M850" s="187">
        <v>45110</v>
      </c>
      <c r="O850" s="33" t="str">
        <f>VLOOKUP($A850,Master!$A:$B,2,0)&amp;$K850&amp;$L850</f>
        <v>Corolla CrossKGL45110</v>
      </c>
      <c r="P850" s="33" t="str">
        <f>IF(OR($A850="KE0",$A850="KZ0",$A850="KV0",$A850="KH0",$A850="KE",$A850="KZ",),VLOOKUP($A850&amp;$F850,Master!$D:$E,2,0)&amp;$K850&amp;$L850,VLOOKUP($A850,Master!$D:$E,2,0)&amp;Sheet1!$K850&amp;Sheet1!$L850)</f>
        <v>Corolla CrossKGL45110</v>
      </c>
      <c r="Q850" s="33" t="str">
        <f t="shared" si="26"/>
        <v>CXV0KGL45110</v>
      </c>
      <c r="R850" s="33" t="str">
        <f>IF(IF(VLOOKUP($A850,Master!$G:$J,4,0)="x",Sheet1!$A850,"")="","",IF(VLOOKUP($A850,Master!$G:$J,4,0)="x",Sheet1!$A850,"")&amp;$K850&amp;$L850)</f>
        <v>CXV0KGL45110</v>
      </c>
      <c r="S850" s="33" t="e">
        <f>IF(VLOOKUP($A850,Master!$L:$M,2,0)=0,"",VLOOKUP($A850,Master!$L:$M,2,0)&amp;$K850&amp;$M850)</f>
        <v>#N/A</v>
      </c>
      <c r="T850" s="33" t="str">
        <f t="shared" si="27"/>
        <v>CXV0KGL</v>
      </c>
      <c r="U850" s="179"/>
    </row>
    <row r="851" spans="1:21" hidden="1" x14ac:dyDescent="0.3">
      <c r="A851" s="184" t="s">
        <v>212</v>
      </c>
      <c r="B851" s="185" t="s">
        <v>4154</v>
      </c>
      <c r="C851" s="185" t="s">
        <v>4155</v>
      </c>
      <c r="D851" s="185" t="s">
        <v>4156</v>
      </c>
      <c r="E851" s="185" t="s">
        <v>248</v>
      </c>
      <c r="F851" s="185" t="s">
        <v>245</v>
      </c>
      <c r="G851" s="186">
        <v>44927</v>
      </c>
      <c r="H851" s="185" t="s">
        <v>4157</v>
      </c>
      <c r="I851" s="257"/>
      <c r="J851" s="185" t="s">
        <v>148</v>
      </c>
      <c r="K851" s="185" t="s">
        <v>105</v>
      </c>
      <c r="L851" s="186">
        <v>45110</v>
      </c>
      <c r="M851" s="187">
        <v>45110</v>
      </c>
      <c r="O851" s="33" t="str">
        <f>VLOOKUP($A851,Master!$A:$B,2,0)&amp;$K851&amp;$L851</f>
        <v>Corolla CrossKGL45110</v>
      </c>
      <c r="P851" s="33" t="str">
        <f>IF(OR($A851="KE0",$A851="KZ0",$A851="KV0",$A851="KH0",$A851="KE",$A851="KZ",),VLOOKUP($A851&amp;$F851,Master!$D:$E,2,0)&amp;$K851&amp;$L851,VLOOKUP($A851,Master!$D:$E,2,0)&amp;Sheet1!$K851&amp;Sheet1!$L851)</f>
        <v>Corolla CrossKGL45110</v>
      </c>
      <c r="Q851" s="33" t="str">
        <f t="shared" si="26"/>
        <v>CXV0KGL45110</v>
      </c>
      <c r="R851" s="33" t="str">
        <f>IF(IF(VLOOKUP($A851,Master!$G:$J,4,0)="x",Sheet1!$A851,"")="","",IF(VLOOKUP($A851,Master!$G:$J,4,0)="x",Sheet1!$A851,"")&amp;$K851&amp;$L851)</f>
        <v>CXV0KGL45110</v>
      </c>
      <c r="S851" s="33" t="e">
        <f>IF(VLOOKUP($A851,Master!$L:$M,2,0)=0,"",VLOOKUP($A851,Master!$L:$M,2,0)&amp;$K851&amp;$M851)</f>
        <v>#N/A</v>
      </c>
      <c r="T851" s="33" t="str">
        <f t="shared" si="27"/>
        <v>CXV0KGL</v>
      </c>
      <c r="U851" s="179"/>
    </row>
    <row r="852" spans="1:21" hidden="1" x14ac:dyDescent="0.3">
      <c r="A852" s="184" t="s">
        <v>212</v>
      </c>
      <c r="B852" s="185" t="s">
        <v>3910</v>
      </c>
      <c r="C852" s="185" t="s">
        <v>3911</v>
      </c>
      <c r="D852" s="185" t="s">
        <v>3912</v>
      </c>
      <c r="E852" s="185" t="s">
        <v>247</v>
      </c>
      <c r="F852" s="185" t="s">
        <v>246</v>
      </c>
      <c r="G852" s="186">
        <v>44927</v>
      </c>
      <c r="H852" s="185" t="s">
        <v>3913</v>
      </c>
      <c r="I852" s="257"/>
      <c r="J852" s="185" t="s">
        <v>168</v>
      </c>
      <c r="K852" s="185" t="s">
        <v>105</v>
      </c>
      <c r="L852" s="186">
        <v>45119</v>
      </c>
      <c r="M852" s="187">
        <v>45119</v>
      </c>
      <c r="O852" s="33" t="str">
        <f>VLOOKUP($A852,Master!$A:$B,2,0)&amp;$K852&amp;$L852</f>
        <v>Corolla CrossKGL45119</v>
      </c>
      <c r="P852" s="33" t="str">
        <f>IF(OR($A852="KE0",$A852="KZ0",$A852="KV0",$A852="KH0",$A852="KE",$A852="KZ",),VLOOKUP($A852&amp;$F852,Master!$D:$E,2,0)&amp;$K852&amp;$L852,VLOOKUP($A852,Master!$D:$E,2,0)&amp;Sheet1!$K852&amp;Sheet1!$L852)</f>
        <v>Corolla CrossKGL45119</v>
      </c>
      <c r="Q852" s="33" t="str">
        <f t="shared" si="26"/>
        <v>CXV0KGL45119</v>
      </c>
      <c r="R852" s="33" t="str">
        <f>IF(IF(VLOOKUP($A852,Master!$G:$J,4,0)="x",Sheet1!$A852,"")="","",IF(VLOOKUP($A852,Master!$G:$J,4,0)="x",Sheet1!$A852,"")&amp;$K852&amp;$L852)</f>
        <v>CXV0KGL45119</v>
      </c>
      <c r="S852" s="33" t="e">
        <f>IF(VLOOKUP($A852,Master!$L:$M,2,0)=0,"",VLOOKUP($A852,Master!$L:$M,2,0)&amp;$K852&amp;$M852)</f>
        <v>#N/A</v>
      </c>
      <c r="T852" s="33" t="str">
        <f t="shared" si="27"/>
        <v>CXV0KGL</v>
      </c>
      <c r="U852" s="179"/>
    </row>
    <row r="853" spans="1:21" hidden="1" x14ac:dyDescent="0.3">
      <c r="A853" s="184" t="s">
        <v>212</v>
      </c>
      <c r="B853" s="185" t="s">
        <v>4026</v>
      </c>
      <c r="C853" s="185" t="s">
        <v>4027</v>
      </c>
      <c r="D853" s="185" t="s">
        <v>4028</v>
      </c>
      <c r="E853" s="185" t="s">
        <v>247</v>
      </c>
      <c r="F853" s="185" t="s">
        <v>245</v>
      </c>
      <c r="G853" s="186">
        <v>44927</v>
      </c>
      <c r="H853" s="185" t="s">
        <v>4029</v>
      </c>
      <c r="I853" s="257"/>
      <c r="J853" s="185" t="s">
        <v>168</v>
      </c>
      <c r="K853" s="185" t="s">
        <v>105</v>
      </c>
      <c r="L853" s="186">
        <v>45120</v>
      </c>
      <c r="M853" s="187">
        <v>45120</v>
      </c>
      <c r="O853" s="33" t="str">
        <f>VLOOKUP($A853,Master!$A:$B,2,0)&amp;$K853&amp;$L853</f>
        <v>Corolla CrossKGL45120</v>
      </c>
      <c r="P853" s="33" t="str">
        <f>IF(OR($A853="KE0",$A853="KZ0",$A853="KV0",$A853="KH0",$A853="KE",$A853="KZ",),VLOOKUP($A853&amp;$F853,Master!$D:$E,2,0)&amp;$K853&amp;$L853,VLOOKUP($A853,Master!$D:$E,2,0)&amp;Sheet1!$K853&amp;Sheet1!$L853)</f>
        <v>Corolla CrossKGL45120</v>
      </c>
      <c r="Q853" s="33" t="str">
        <f t="shared" si="26"/>
        <v>CXV0KGL45120</v>
      </c>
      <c r="R853" s="33" t="str">
        <f>IF(IF(VLOOKUP($A853,Master!$G:$J,4,0)="x",Sheet1!$A853,"")="","",IF(VLOOKUP($A853,Master!$G:$J,4,0)="x",Sheet1!$A853,"")&amp;$K853&amp;$L853)</f>
        <v>CXV0KGL45120</v>
      </c>
      <c r="S853" s="33" t="e">
        <f>IF(VLOOKUP($A853,Master!$L:$M,2,0)=0,"",VLOOKUP($A853,Master!$L:$M,2,0)&amp;$K853&amp;$M853)</f>
        <v>#N/A</v>
      </c>
      <c r="T853" s="33" t="str">
        <f t="shared" si="27"/>
        <v>CXV0KGL</v>
      </c>
      <c r="U853" s="179"/>
    </row>
    <row r="854" spans="1:21" hidden="1" x14ac:dyDescent="0.3">
      <c r="A854" s="184" t="s">
        <v>212</v>
      </c>
      <c r="B854" s="185" t="s">
        <v>4242</v>
      </c>
      <c r="C854" s="185" t="s">
        <v>4243</v>
      </c>
      <c r="D854" s="185" t="s">
        <v>4244</v>
      </c>
      <c r="E854" s="185" t="s">
        <v>247</v>
      </c>
      <c r="F854" s="185" t="s">
        <v>246</v>
      </c>
      <c r="G854" s="186">
        <v>44986</v>
      </c>
      <c r="H854" s="185" t="s">
        <v>4245</v>
      </c>
      <c r="I854" s="257"/>
      <c r="J854" s="185" t="s">
        <v>181</v>
      </c>
      <c r="K854" s="185" t="s">
        <v>105</v>
      </c>
      <c r="L854" s="186">
        <v>45121</v>
      </c>
      <c r="M854" s="187">
        <v>45121</v>
      </c>
      <c r="O854" s="33" t="str">
        <f>VLOOKUP($A854,Master!$A:$B,2,0)&amp;$K854&amp;$L854</f>
        <v>Corolla CrossKGL45121</v>
      </c>
      <c r="P854" s="33" t="str">
        <f>IF(OR($A854="KE0",$A854="KZ0",$A854="KV0",$A854="KH0",$A854="KE",$A854="KZ",),VLOOKUP($A854&amp;$F854,Master!$D:$E,2,0)&amp;$K854&amp;$L854,VLOOKUP($A854,Master!$D:$E,2,0)&amp;Sheet1!$K854&amp;Sheet1!$L854)</f>
        <v>Corolla CrossKGL45121</v>
      </c>
      <c r="Q854" s="33" t="str">
        <f t="shared" si="26"/>
        <v>CXV0KGL45121</v>
      </c>
      <c r="R854" s="33" t="str">
        <f>IF(IF(VLOOKUP($A854,Master!$G:$J,4,0)="x",Sheet1!$A854,"")="","",IF(VLOOKUP($A854,Master!$G:$J,4,0)="x",Sheet1!$A854,"")&amp;$K854&amp;$L854)</f>
        <v>CXV0KGL45121</v>
      </c>
      <c r="S854" s="33" t="e">
        <f>IF(VLOOKUP($A854,Master!$L:$M,2,0)=0,"",VLOOKUP($A854,Master!$L:$M,2,0)&amp;$K854&amp;$M854)</f>
        <v>#N/A</v>
      </c>
      <c r="T854" s="33" t="str">
        <f t="shared" si="27"/>
        <v>CXV0KGL</v>
      </c>
      <c r="U854" s="179"/>
    </row>
    <row r="855" spans="1:21" hidden="1" x14ac:dyDescent="0.3">
      <c r="A855" s="184" t="s">
        <v>212</v>
      </c>
      <c r="B855" s="185" t="s">
        <v>4122</v>
      </c>
      <c r="C855" s="185" t="s">
        <v>4123</v>
      </c>
      <c r="D855" s="185" t="s">
        <v>4124</v>
      </c>
      <c r="E855" s="185" t="s">
        <v>248</v>
      </c>
      <c r="F855" s="185" t="s">
        <v>246</v>
      </c>
      <c r="G855" s="186">
        <v>44986</v>
      </c>
      <c r="H855" s="185" t="s">
        <v>4125</v>
      </c>
      <c r="I855" s="257"/>
      <c r="J855" s="185" t="s">
        <v>181</v>
      </c>
      <c r="K855" s="185" t="s">
        <v>105</v>
      </c>
      <c r="L855" s="186">
        <v>45118</v>
      </c>
      <c r="M855" s="187">
        <v>45118</v>
      </c>
      <c r="O855" s="33" t="str">
        <f>VLOOKUP($A855,Master!$A:$B,2,0)&amp;$K855&amp;$L855</f>
        <v>Corolla CrossKGL45118</v>
      </c>
      <c r="P855" s="33" t="str">
        <f>IF(OR($A855="KE0",$A855="KZ0",$A855="KV0",$A855="KH0",$A855="KE",$A855="KZ",),VLOOKUP($A855&amp;$F855,Master!$D:$E,2,0)&amp;$K855&amp;$L855,VLOOKUP($A855,Master!$D:$E,2,0)&amp;Sheet1!$K855&amp;Sheet1!$L855)</f>
        <v>Corolla CrossKGL45118</v>
      </c>
      <c r="Q855" s="33" t="str">
        <f t="shared" si="26"/>
        <v>CXV0KGL45118</v>
      </c>
      <c r="R855" s="33" t="str">
        <f>IF(IF(VLOOKUP($A855,Master!$G:$J,4,0)="x",Sheet1!$A855,"")="","",IF(VLOOKUP($A855,Master!$G:$J,4,0)="x",Sheet1!$A855,"")&amp;$K855&amp;$L855)</f>
        <v>CXV0KGL45118</v>
      </c>
      <c r="S855" s="33" t="e">
        <f>IF(VLOOKUP($A855,Master!$L:$M,2,0)=0,"",VLOOKUP($A855,Master!$L:$M,2,0)&amp;$K855&amp;$M855)</f>
        <v>#N/A</v>
      </c>
      <c r="T855" s="33" t="str">
        <f t="shared" si="27"/>
        <v>CXV0KGL</v>
      </c>
      <c r="U855" s="179"/>
    </row>
    <row r="856" spans="1:21" hidden="1" x14ac:dyDescent="0.3">
      <c r="A856" s="184" t="s">
        <v>212</v>
      </c>
      <c r="B856" s="185" t="s">
        <v>3974</v>
      </c>
      <c r="C856" s="185" t="s">
        <v>3975</v>
      </c>
      <c r="D856" s="185" t="s">
        <v>3976</v>
      </c>
      <c r="E856" s="185" t="s">
        <v>103</v>
      </c>
      <c r="F856" s="185" t="s">
        <v>245</v>
      </c>
      <c r="G856" s="186">
        <v>44986</v>
      </c>
      <c r="H856" s="185" t="s">
        <v>3977</v>
      </c>
      <c r="I856" s="257"/>
      <c r="J856" s="185" t="s">
        <v>181</v>
      </c>
      <c r="K856" s="185" t="s">
        <v>105</v>
      </c>
      <c r="L856" s="186">
        <v>45120</v>
      </c>
      <c r="M856" s="187">
        <v>45120</v>
      </c>
      <c r="O856" s="33" t="str">
        <f>VLOOKUP($A856,Master!$A:$B,2,0)&amp;$K856&amp;$L856</f>
        <v>Corolla CrossKGL45120</v>
      </c>
      <c r="P856" s="33" t="str">
        <f>IF(OR($A856="KE0",$A856="KZ0",$A856="KV0",$A856="KH0",$A856="KE",$A856="KZ",),VLOOKUP($A856&amp;$F856,Master!$D:$E,2,0)&amp;$K856&amp;$L856,VLOOKUP($A856,Master!$D:$E,2,0)&amp;Sheet1!$K856&amp;Sheet1!$L856)</f>
        <v>Corolla CrossKGL45120</v>
      </c>
      <c r="Q856" s="33" t="str">
        <f t="shared" si="26"/>
        <v>CXV0KGL45120</v>
      </c>
      <c r="R856" s="33" t="str">
        <f>IF(IF(VLOOKUP($A856,Master!$G:$J,4,0)="x",Sheet1!$A856,"")="","",IF(VLOOKUP($A856,Master!$G:$J,4,0)="x",Sheet1!$A856,"")&amp;$K856&amp;$L856)</f>
        <v>CXV0KGL45120</v>
      </c>
      <c r="S856" s="33" t="e">
        <f>IF(VLOOKUP($A856,Master!$L:$M,2,0)=0,"",VLOOKUP($A856,Master!$L:$M,2,0)&amp;$K856&amp;$M856)</f>
        <v>#N/A</v>
      </c>
      <c r="T856" s="33" t="str">
        <f t="shared" si="27"/>
        <v>CXV0KGL</v>
      </c>
      <c r="U856" s="179"/>
    </row>
    <row r="857" spans="1:21" hidden="1" x14ac:dyDescent="0.3">
      <c r="A857" s="184" t="s">
        <v>212</v>
      </c>
      <c r="B857" s="185" t="s">
        <v>3982</v>
      </c>
      <c r="C857" s="185" t="s">
        <v>3983</v>
      </c>
      <c r="D857" s="185" t="s">
        <v>3984</v>
      </c>
      <c r="E857" s="185" t="s">
        <v>248</v>
      </c>
      <c r="F857" s="185" t="s">
        <v>246</v>
      </c>
      <c r="G857" s="186">
        <v>44986</v>
      </c>
      <c r="H857" s="185" t="s">
        <v>3985</v>
      </c>
      <c r="I857" s="257"/>
      <c r="J857" s="185" t="s">
        <v>107</v>
      </c>
      <c r="K857" s="185" t="s">
        <v>105</v>
      </c>
      <c r="L857" s="186">
        <v>45121</v>
      </c>
      <c r="M857" s="187">
        <v>45121</v>
      </c>
      <c r="O857" s="33" t="str">
        <f>VLOOKUP($A857,Master!$A:$B,2,0)&amp;$K857&amp;$L857</f>
        <v>Corolla CrossKGL45121</v>
      </c>
      <c r="P857" s="33" t="str">
        <f>IF(OR($A857="KE0",$A857="KZ0",$A857="KV0",$A857="KH0",$A857="KE",$A857="KZ",),VLOOKUP($A857&amp;$F857,Master!$D:$E,2,0)&amp;$K857&amp;$L857,VLOOKUP($A857,Master!$D:$E,2,0)&amp;Sheet1!$K857&amp;Sheet1!$L857)</f>
        <v>Corolla CrossKGL45121</v>
      </c>
      <c r="Q857" s="33" t="str">
        <f t="shared" si="26"/>
        <v>CXV0KGL45121</v>
      </c>
      <c r="R857" s="33" t="str">
        <f>IF(IF(VLOOKUP($A857,Master!$G:$J,4,0)="x",Sheet1!$A857,"")="","",IF(VLOOKUP($A857,Master!$G:$J,4,0)="x",Sheet1!$A857,"")&amp;$K857&amp;$L857)</f>
        <v>CXV0KGL45121</v>
      </c>
      <c r="S857" s="33" t="e">
        <f>IF(VLOOKUP($A857,Master!$L:$M,2,0)=0,"",VLOOKUP($A857,Master!$L:$M,2,0)&amp;$K857&amp;$M857)</f>
        <v>#N/A</v>
      </c>
      <c r="T857" s="33" t="str">
        <f t="shared" si="27"/>
        <v>CXV0KGL</v>
      </c>
      <c r="U857" s="179"/>
    </row>
    <row r="858" spans="1:21" hidden="1" x14ac:dyDescent="0.3">
      <c r="A858" s="184" t="s">
        <v>212</v>
      </c>
      <c r="B858" s="185" t="s">
        <v>4050</v>
      </c>
      <c r="C858" s="185" t="s">
        <v>4051</v>
      </c>
      <c r="D858" s="185" t="s">
        <v>4052</v>
      </c>
      <c r="E858" s="185" t="s">
        <v>247</v>
      </c>
      <c r="F858" s="185" t="s">
        <v>246</v>
      </c>
      <c r="G858" s="186">
        <v>44986</v>
      </c>
      <c r="H858" s="185" t="s">
        <v>4053</v>
      </c>
      <c r="I858" s="257"/>
      <c r="J858" s="185" t="s">
        <v>147</v>
      </c>
      <c r="K858" s="185" t="s">
        <v>105</v>
      </c>
      <c r="L858" s="186">
        <v>45120</v>
      </c>
      <c r="M858" s="187">
        <v>45120</v>
      </c>
      <c r="O858" s="33" t="str">
        <f>VLOOKUP($A858,Master!$A:$B,2,0)&amp;$K858&amp;$L858</f>
        <v>Corolla CrossKGL45120</v>
      </c>
      <c r="P858" s="33" t="str">
        <f>IF(OR($A858="KE0",$A858="KZ0",$A858="KV0",$A858="KH0",$A858="KE",$A858="KZ",),VLOOKUP($A858&amp;$F858,Master!$D:$E,2,0)&amp;$K858&amp;$L858,VLOOKUP($A858,Master!$D:$E,2,0)&amp;Sheet1!$K858&amp;Sheet1!$L858)</f>
        <v>Corolla CrossKGL45120</v>
      </c>
      <c r="Q858" s="33" t="str">
        <f t="shared" si="26"/>
        <v>CXV0KGL45120</v>
      </c>
      <c r="R858" s="33" t="str">
        <f>IF(IF(VLOOKUP($A858,Master!$G:$J,4,0)="x",Sheet1!$A858,"")="","",IF(VLOOKUP($A858,Master!$G:$J,4,0)="x",Sheet1!$A858,"")&amp;$K858&amp;$L858)</f>
        <v>CXV0KGL45120</v>
      </c>
      <c r="S858" s="33" t="e">
        <f>IF(VLOOKUP($A858,Master!$L:$M,2,0)=0,"",VLOOKUP($A858,Master!$L:$M,2,0)&amp;$K858&amp;$M858)</f>
        <v>#N/A</v>
      </c>
      <c r="T858" s="33" t="str">
        <f t="shared" si="27"/>
        <v>CXV0KGL</v>
      </c>
      <c r="U858" s="179"/>
    </row>
    <row r="859" spans="1:21" hidden="1" x14ac:dyDescent="0.3">
      <c r="A859" s="184" t="s">
        <v>212</v>
      </c>
      <c r="B859" s="185" t="s">
        <v>1356</v>
      </c>
      <c r="C859" s="185" t="s">
        <v>1357</v>
      </c>
      <c r="D859" s="185" t="s">
        <v>1358</v>
      </c>
      <c r="E859" s="185" t="s">
        <v>248</v>
      </c>
      <c r="F859" s="185" t="s">
        <v>245</v>
      </c>
      <c r="G859" s="186">
        <v>44927</v>
      </c>
      <c r="H859" s="185" t="s">
        <v>1359</v>
      </c>
      <c r="I859" s="257"/>
      <c r="J859" s="185" t="s">
        <v>117</v>
      </c>
      <c r="K859" s="185" t="s">
        <v>105</v>
      </c>
      <c r="L859" s="186">
        <v>45083</v>
      </c>
      <c r="M859" s="187">
        <v>45083</v>
      </c>
      <c r="O859" s="33" t="str">
        <f>VLOOKUP($A859,Master!$A:$B,2,0)&amp;$K859&amp;$L859</f>
        <v>Corolla CrossKGL45083</v>
      </c>
      <c r="P859" s="33" t="str">
        <f>IF(OR($A859="KE0",$A859="KZ0",$A859="KV0",$A859="KH0",$A859="KE",$A859="KZ",),VLOOKUP($A859&amp;$F859,Master!$D:$E,2,0)&amp;$K859&amp;$L859,VLOOKUP($A859,Master!$D:$E,2,0)&amp;Sheet1!$K859&amp;Sheet1!$L859)</f>
        <v>Corolla CrossKGL45083</v>
      </c>
      <c r="Q859" s="33" t="str">
        <f t="shared" si="26"/>
        <v>CXV0KGL45083</v>
      </c>
      <c r="R859" s="33" t="str">
        <f>IF(IF(VLOOKUP($A859,Master!$G:$J,4,0)="x",Sheet1!$A859,"")="","",IF(VLOOKUP($A859,Master!$G:$J,4,0)="x",Sheet1!$A859,"")&amp;$K859&amp;$L859)</f>
        <v>CXV0KGL45083</v>
      </c>
      <c r="S859" s="33" t="e">
        <f>IF(VLOOKUP($A859,Master!$L:$M,2,0)=0,"",VLOOKUP($A859,Master!$L:$M,2,0)&amp;$K859&amp;$M859)</f>
        <v>#N/A</v>
      </c>
      <c r="T859" s="33" t="str">
        <f t="shared" si="27"/>
        <v>CXV0KGL</v>
      </c>
      <c r="U859" s="179"/>
    </row>
    <row r="860" spans="1:21" hidden="1" x14ac:dyDescent="0.3">
      <c r="A860" s="184" t="s">
        <v>212</v>
      </c>
      <c r="B860" s="185" t="s">
        <v>1161</v>
      </c>
      <c r="C860" s="185" t="s">
        <v>1162</v>
      </c>
      <c r="D860" s="185" t="s">
        <v>1163</v>
      </c>
      <c r="E860" s="185" t="s">
        <v>247</v>
      </c>
      <c r="F860" s="185" t="s">
        <v>246</v>
      </c>
      <c r="G860" s="186">
        <v>44927</v>
      </c>
      <c r="H860" s="185" t="s">
        <v>1164</v>
      </c>
      <c r="I860" s="257"/>
      <c r="J860" s="185" t="s">
        <v>109</v>
      </c>
      <c r="K860" s="185" t="s">
        <v>105</v>
      </c>
      <c r="L860" s="186">
        <v>45083</v>
      </c>
      <c r="M860" s="187">
        <v>45083</v>
      </c>
      <c r="O860" s="33" t="str">
        <f>VLOOKUP($A860,Master!$A:$B,2,0)&amp;$K860&amp;$L860</f>
        <v>Corolla CrossKGL45083</v>
      </c>
      <c r="P860" s="33" t="str">
        <f>IF(OR($A860="KE0",$A860="KZ0",$A860="KV0",$A860="KH0",$A860="KE",$A860="KZ",),VLOOKUP($A860&amp;$F860,Master!$D:$E,2,0)&amp;$K860&amp;$L860,VLOOKUP($A860,Master!$D:$E,2,0)&amp;Sheet1!$K860&amp;Sheet1!$L860)</f>
        <v>Corolla CrossKGL45083</v>
      </c>
      <c r="Q860" s="33" t="str">
        <f t="shared" si="26"/>
        <v>CXV0KGL45083</v>
      </c>
      <c r="R860" s="33" t="str">
        <f>IF(IF(VLOOKUP($A860,Master!$G:$J,4,0)="x",Sheet1!$A860,"")="","",IF(VLOOKUP($A860,Master!$G:$J,4,0)="x",Sheet1!$A860,"")&amp;$K860&amp;$L860)</f>
        <v>CXV0KGL45083</v>
      </c>
      <c r="S860" s="33" t="e">
        <f>IF(VLOOKUP($A860,Master!$L:$M,2,0)=0,"",VLOOKUP($A860,Master!$L:$M,2,0)&amp;$K860&amp;$M860)</f>
        <v>#N/A</v>
      </c>
      <c r="T860" s="33" t="str">
        <f t="shared" si="27"/>
        <v>CXV0KGL</v>
      </c>
      <c r="U860" s="179"/>
    </row>
    <row r="861" spans="1:21" hidden="1" x14ac:dyDescent="0.3">
      <c r="A861" s="184" t="s">
        <v>212</v>
      </c>
      <c r="B861" s="185" t="s">
        <v>1340</v>
      </c>
      <c r="C861" s="185" t="s">
        <v>1341</v>
      </c>
      <c r="D861" s="185" t="s">
        <v>1342</v>
      </c>
      <c r="E861" s="185" t="s">
        <v>247</v>
      </c>
      <c r="F861" s="185" t="s">
        <v>246</v>
      </c>
      <c r="G861" s="186">
        <v>44927</v>
      </c>
      <c r="H861" s="185" t="s">
        <v>1343</v>
      </c>
      <c r="I861" s="257"/>
      <c r="J861" s="185" t="s">
        <v>113</v>
      </c>
      <c r="K861" s="185" t="s">
        <v>105</v>
      </c>
      <c r="L861" s="186">
        <v>45079</v>
      </c>
      <c r="M861" s="187">
        <v>45079</v>
      </c>
      <c r="O861" s="33" t="str">
        <f>VLOOKUP($A861,Master!$A:$B,2,0)&amp;$K861&amp;$L861</f>
        <v>Corolla CrossKGL45079</v>
      </c>
      <c r="P861" s="33" t="str">
        <f>IF(OR($A861="KE0",$A861="KZ0",$A861="KV0",$A861="KH0",$A861="KE",$A861="KZ",),VLOOKUP($A861&amp;$F861,Master!$D:$E,2,0)&amp;$K861&amp;$L861,VLOOKUP($A861,Master!$D:$E,2,0)&amp;Sheet1!$K861&amp;Sheet1!$L861)</f>
        <v>Corolla CrossKGL45079</v>
      </c>
      <c r="Q861" s="33" t="str">
        <f t="shared" si="26"/>
        <v>CXV0KGL45079</v>
      </c>
      <c r="R861" s="33" t="str">
        <f>IF(IF(VLOOKUP($A861,Master!$G:$J,4,0)="x",Sheet1!$A861,"")="","",IF(VLOOKUP($A861,Master!$G:$J,4,0)="x",Sheet1!$A861,"")&amp;$K861&amp;$L861)</f>
        <v>CXV0KGL45079</v>
      </c>
      <c r="S861" s="33" t="e">
        <f>IF(VLOOKUP($A861,Master!$L:$M,2,0)=0,"",VLOOKUP($A861,Master!$L:$M,2,0)&amp;$K861&amp;$M861)</f>
        <v>#N/A</v>
      </c>
      <c r="T861" s="33" t="str">
        <f t="shared" si="27"/>
        <v>CXV0KGL</v>
      </c>
      <c r="U861" s="179"/>
    </row>
    <row r="862" spans="1:21" hidden="1" x14ac:dyDescent="0.3">
      <c r="A862" s="184" t="s">
        <v>212</v>
      </c>
      <c r="B862" s="185" t="s">
        <v>1496</v>
      </c>
      <c r="C862" s="185" t="s">
        <v>1497</v>
      </c>
      <c r="D862" s="185" t="s">
        <v>1498</v>
      </c>
      <c r="E862" s="185" t="s">
        <v>103</v>
      </c>
      <c r="F862" s="185" t="s">
        <v>246</v>
      </c>
      <c r="G862" s="186">
        <v>44986</v>
      </c>
      <c r="H862" s="185" t="s">
        <v>1499</v>
      </c>
      <c r="I862" s="257"/>
      <c r="J862" s="185" t="s">
        <v>111</v>
      </c>
      <c r="K862" s="185" t="s">
        <v>105</v>
      </c>
      <c r="L862" s="186">
        <v>45082</v>
      </c>
      <c r="M862" s="187">
        <v>45082</v>
      </c>
      <c r="O862" s="33" t="str">
        <f>VLOOKUP($A862,Master!$A:$B,2,0)&amp;$K862&amp;$L862</f>
        <v>Corolla CrossKGL45082</v>
      </c>
      <c r="P862" s="33" t="str">
        <f>IF(OR($A862="KE0",$A862="KZ0",$A862="KV0",$A862="KH0",$A862="KE",$A862="KZ",),VLOOKUP($A862&amp;$F862,Master!$D:$E,2,0)&amp;$K862&amp;$L862,VLOOKUP($A862,Master!$D:$E,2,0)&amp;Sheet1!$K862&amp;Sheet1!$L862)</f>
        <v>Corolla CrossKGL45082</v>
      </c>
      <c r="Q862" s="33" t="str">
        <f t="shared" si="26"/>
        <v>CXV0KGL45082</v>
      </c>
      <c r="R862" s="33" t="str">
        <f>IF(IF(VLOOKUP($A862,Master!$G:$J,4,0)="x",Sheet1!$A862,"")="","",IF(VLOOKUP($A862,Master!$G:$J,4,0)="x",Sheet1!$A862,"")&amp;$K862&amp;$L862)</f>
        <v>CXV0KGL45082</v>
      </c>
      <c r="S862" s="33" t="e">
        <f>IF(VLOOKUP($A862,Master!$L:$M,2,0)=0,"",VLOOKUP($A862,Master!$L:$M,2,0)&amp;$K862&amp;$M862)</f>
        <v>#N/A</v>
      </c>
      <c r="T862" s="33" t="str">
        <f t="shared" si="27"/>
        <v>CXV0KGL</v>
      </c>
      <c r="U862" s="179"/>
    </row>
    <row r="863" spans="1:21" hidden="1" x14ac:dyDescent="0.3">
      <c r="A863" s="184" t="s">
        <v>212</v>
      </c>
      <c r="B863" s="185" t="s">
        <v>3554</v>
      </c>
      <c r="C863" s="185" t="s">
        <v>3555</v>
      </c>
      <c r="D863" s="185" t="s">
        <v>3556</v>
      </c>
      <c r="E863" s="185" t="s">
        <v>248</v>
      </c>
      <c r="F863" s="185" t="s">
        <v>246</v>
      </c>
      <c r="G863" s="186">
        <v>44927</v>
      </c>
      <c r="H863" s="185" t="s">
        <v>3557</v>
      </c>
      <c r="I863" s="257"/>
      <c r="J863" s="185" t="s">
        <v>244</v>
      </c>
      <c r="K863" s="185" t="s">
        <v>105</v>
      </c>
      <c r="L863" s="186">
        <v>45112</v>
      </c>
      <c r="M863" s="187">
        <v>45112</v>
      </c>
      <c r="O863" s="33" t="str">
        <f>VLOOKUP($A863,Master!$A:$B,2,0)&amp;$K863&amp;$L863</f>
        <v>Corolla CrossKGL45112</v>
      </c>
      <c r="P863" s="33" t="str">
        <f>IF(OR($A863="KE0",$A863="KZ0",$A863="KV0",$A863="KH0",$A863="KE",$A863="KZ",),VLOOKUP($A863&amp;$F863,Master!$D:$E,2,0)&amp;$K863&amp;$L863,VLOOKUP($A863,Master!$D:$E,2,0)&amp;Sheet1!$K863&amp;Sheet1!$L863)</f>
        <v>Corolla CrossKGL45112</v>
      </c>
      <c r="Q863" s="33" t="str">
        <f t="shared" si="26"/>
        <v>CXV0KGL45112</v>
      </c>
      <c r="R863" s="33" t="str">
        <f>IF(IF(VLOOKUP($A863,Master!$G:$J,4,0)="x",Sheet1!$A863,"")="","",IF(VLOOKUP($A863,Master!$G:$J,4,0)="x",Sheet1!$A863,"")&amp;$K863&amp;$L863)</f>
        <v>CXV0KGL45112</v>
      </c>
      <c r="S863" s="33" t="e">
        <f>IF(VLOOKUP($A863,Master!$L:$M,2,0)=0,"",VLOOKUP($A863,Master!$L:$M,2,0)&amp;$K863&amp;$M863)</f>
        <v>#N/A</v>
      </c>
      <c r="T863" s="33" t="str">
        <f t="shared" si="27"/>
        <v>CXV0KGL</v>
      </c>
      <c r="U863" s="179"/>
    </row>
    <row r="864" spans="1:21" hidden="1" x14ac:dyDescent="0.3">
      <c r="A864" s="184" t="s">
        <v>212</v>
      </c>
      <c r="B864" s="185" t="s">
        <v>3466</v>
      </c>
      <c r="C864" s="185" t="s">
        <v>3467</v>
      </c>
      <c r="D864" s="185" t="s">
        <v>3468</v>
      </c>
      <c r="E864" s="185" t="s">
        <v>248</v>
      </c>
      <c r="F864" s="185" t="s">
        <v>246</v>
      </c>
      <c r="G864" s="186">
        <v>44927</v>
      </c>
      <c r="H864" s="185" t="s">
        <v>3469</v>
      </c>
      <c r="I864" s="257"/>
      <c r="J864" s="185" t="s">
        <v>168</v>
      </c>
      <c r="K864" s="185" t="s">
        <v>105</v>
      </c>
      <c r="L864" s="186">
        <v>45112</v>
      </c>
      <c r="M864" s="187">
        <v>45112</v>
      </c>
      <c r="O864" s="33" t="str">
        <f>VLOOKUP($A864,Master!$A:$B,2,0)&amp;$K864&amp;$L864</f>
        <v>Corolla CrossKGL45112</v>
      </c>
      <c r="P864" s="33" t="str">
        <f>IF(OR($A864="KE0",$A864="KZ0",$A864="KV0",$A864="KH0",$A864="KE",$A864="KZ",),VLOOKUP($A864&amp;$F864,Master!$D:$E,2,0)&amp;$K864&amp;$L864,VLOOKUP($A864,Master!$D:$E,2,0)&amp;Sheet1!$K864&amp;Sheet1!$L864)</f>
        <v>Corolla CrossKGL45112</v>
      </c>
      <c r="Q864" s="33" t="str">
        <f t="shared" si="26"/>
        <v>CXV0KGL45112</v>
      </c>
      <c r="R864" s="33" t="str">
        <f>IF(IF(VLOOKUP($A864,Master!$G:$J,4,0)="x",Sheet1!$A864,"")="","",IF(VLOOKUP($A864,Master!$G:$J,4,0)="x",Sheet1!$A864,"")&amp;$K864&amp;$L864)</f>
        <v>CXV0KGL45112</v>
      </c>
      <c r="S864" s="33" t="e">
        <f>IF(VLOOKUP($A864,Master!$L:$M,2,0)=0,"",VLOOKUP($A864,Master!$L:$M,2,0)&amp;$K864&amp;$M864)</f>
        <v>#N/A</v>
      </c>
      <c r="T864" s="33" t="str">
        <f t="shared" si="27"/>
        <v>CXV0KGL</v>
      </c>
      <c r="U864" s="179"/>
    </row>
    <row r="865" spans="1:21" hidden="1" x14ac:dyDescent="0.3">
      <c r="A865" s="184" t="s">
        <v>212</v>
      </c>
      <c r="B865" s="185" t="s">
        <v>3482</v>
      </c>
      <c r="C865" s="185" t="s">
        <v>3483</v>
      </c>
      <c r="D865" s="185" t="s">
        <v>3484</v>
      </c>
      <c r="E865" s="185" t="s">
        <v>248</v>
      </c>
      <c r="F865" s="185" t="s">
        <v>245</v>
      </c>
      <c r="G865" s="186">
        <v>44927</v>
      </c>
      <c r="H865" s="185" t="s">
        <v>3485</v>
      </c>
      <c r="I865" s="257"/>
      <c r="J865" s="185" t="s">
        <v>243</v>
      </c>
      <c r="K865" s="185" t="s">
        <v>105</v>
      </c>
      <c r="L865" s="186">
        <v>45112</v>
      </c>
      <c r="M865" s="187">
        <v>45112</v>
      </c>
      <c r="O865" s="33" t="str">
        <f>VLOOKUP($A865,Master!$A:$B,2,0)&amp;$K865&amp;$L865</f>
        <v>Corolla CrossKGL45112</v>
      </c>
      <c r="P865" s="33" t="str">
        <f>IF(OR($A865="KE0",$A865="KZ0",$A865="KV0",$A865="KH0",$A865="KE",$A865="KZ",),VLOOKUP($A865&amp;$F865,Master!$D:$E,2,0)&amp;$K865&amp;$L865,VLOOKUP($A865,Master!$D:$E,2,0)&amp;Sheet1!$K865&amp;Sheet1!$L865)</f>
        <v>Corolla CrossKGL45112</v>
      </c>
      <c r="Q865" s="33" t="str">
        <f t="shared" si="26"/>
        <v>CXV0KGL45112</v>
      </c>
      <c r="R865" s="33" t="str">
        <f>IF(IF(VLOOKUP($A865,Master!$G:$J,4,0)="x",Sheet1!$A865,"")="","",IF(VLOOKUP($A865,Master!$G:$J,4,0)="x",Sheet1!$A865,"")&amp;$K865&amp;$L865)</f>
        <v>CXV0KGL45112</v>
      </c>
      <c r="S865" s="33" t="e">
        <f>IF(VLOOKUP($A865,Master!$L:$M,2,0)=0,"",VLOOKUP($A865,Master!$L:$M,2,0)&amp;$K865&amp;$M865)</f>
        <v>#N/A</v>
      </c>
      <c r="T865" s="33" t="str">
        <f t="shared" si="27"/>
        <v>CXV0KGL</v>
      </c>
      <c r="U865" s="179"/>
    </row>
    <row r="866" spans="1:21" hidden="1" x14ac:dyDescent="0.3">
      <c r="A866" s="184" t="s">
        <v>212</v>
      </c>
      <c r="B866" s="185" t="s">
        <v>4078</v>
      </c>
      <c r="C866" s="185" t="s">
        <v>4079</v>
      </c>
      <c r="D866" s="185" t="s">
        <v>4080</v>
      </c>
      <c r="E866" s="185" t="s">
        <v>248</v>
      </c>
      <c r="F866" s="185" t="s">
        <v>245</v>
      </c>
      <c r="G866" s="186">
        <v>44986</v>
      </c>
      <c r="H866" s="185" t="s">
        <v>4081</v>
      </c>
      <c r="I866" s="257"/>
      <c r="J866" s="185" t="s">
        <v>174</v>
      </c>
      <c r="K866" s="185" t="s">
        <v>105</v>
      </c>
      <c r="L866" s="186">
        <v>45112</v>
      </c>
      <c r="M866" s="187">
        <v>45112</v>
      </c>
      <c r="O866" s="33" t="str">
        <f>VLOOKUP($A866,Master!$A:$B,2,0)&amp;$K866&amp;$L866</f>
        <v>Corolla CrossKGL45112</v>
      </c>
      <c r="P866" s="33" t="str">
        <f>IF(OR($A866="KE0",$A866="KZ0",$A866="KV0",$A866="KH0",$A866="KE",$A866="KZ",),VLOOKUP($A866&amp;$F866,Master!$D:$E,2,0)&amp;$K866&amp;$L866,VLOOKUP($A866,Master!$D:$E,2,0)&amp;Sheet1!$K866&amp;Sheet1!$L866)</f>
        <v>Corolla CrossKGL45112</v>
      </c>
      <c r="Q866" s="33" t="str">
        <f t="shared" si="26"/>
        <v>CXV0KGL45112</v>
      </c>
      <c r="R866" s="33" t="str">
        <f>IF(IF(VLOOKUP($A866,Master!$G:$J,4,0)="x",Sheet1!$A866,"")="","",IF(VLOOKUP($A866,Master!$G:$J,4,0)="x",Sheet1!$A866,"")&amp;$K866&amp;$L866)</f>
        <v>CXV0KGL45112</v>
      </c>
      <c r="S866" s="33" t="e">
        <f>IF(VLOOKUP($A866,Master!$L:$M,2,0)=0,"",VLOOKUP($A866,Master!$L:$M,2,0)&amp;$K866&amp;$M866)</f>
        <v>#N/A</v>
      </c>
      <c r="T866" s="33" t="str">
        <f t="shared" si="27"/>
        <v>CXV0KGL</v>
      </c>
      <c r="U866" s="179"/>
    </row>
    <row r="867" spans="1:21" hidden="1" x14ac:dyDescent="0.3">
      <c r="A867" s="184" t="s">
        <v>212</v>
      </c>
      <c r="B867" s="185" t="s">
        <v>4126</v>
      </c>
      <c r="C867" s="185" t="s">
        <v>4127</v>
      </c>
      <c r="D867" s="185" t="s">
        <v>4128</v>
      </c>
      <c r="E867" s="185" t="s">
        <v>248</v>
      </c>
      <c r="F867" s="185" t="s">
        <v>245</v>
      </c>
      <c r="G867" s="186">
        <v>44986</v>
      </c>
      <c r="H867" s="185" t="s">
        <v>4129</v>
      </c>
      <c r="I867" s="257"/>
      <c r="J867" s="185" t="s">
        <v>106</v>
      </c>
      <c r="K867" s="185" t="s">
        <v>105</v>
      </c>
      <c r="L867" s="186">
        <v>45112</v>
      </c>
      <c r="M867" s="187">
        <v>45112</v>
      </c>
      <c r="O867" s="33" t="str">
        <f>VLOOKUP($A867,Master!$A:$B,2,0)&amp;$K867&amp;$L867</f>
        <v>Corolla CrossKGL45112</v>
      </c>
      <c r="P867" s="33" t="str">
        <f>IF(OR($A867="KE0",$A867="KZ0",$A867="KV0",$A867="KH0",$A867="KE",$A867="KZ",),VLOOKUP($A867&amp;$F867,Master!$D:$E,2,0)&amp;$K867&amp;$L867,VLOOKUP($A867,Master!$D:$E,2,0)&amp;Sheet1!$K867&amp;Sheet1!$L867)</f>
        <v>Corolla CrossKGL45112</v>
      </c>
      <c r="Q867" s="33" t="str">
        <f t="shared" si="26"/>
        <v>CXV0KGL45112</v>
      </c>
      <c r="R867" s="33" t="str">
        <f>IF(IF(VLOOKUP($A867,Master!$G:$J,4,0)="x",Sheet1!$A867,"")="","",IF(VLOOKUP($A867,Master!$G:$J,4,0)="x",Sheet1!$A867,"")&amp;$K867&amp;$L867)</f>
        <v>CXV0KGL45112</v>
      </c>
      <c r="S867" s="33" t="e">
        <f>IF(VLOOKUP($A867,Master!$L:$M,2,0)=0,"",VLOOKUP($A867,Master!$L:$M,2,0)&amp;$K867&amp;$M867)</f>
        <v>#N/A</v>
      </c>
      <c r="T867" s="33" t="str">
        <f t="shared" si="27"/>
        <v>CXV0KGL</v>
      </c>
      <c r="U867" s="179"/>
    </row>
    <row r="868" spans="1:21" hidden="1" x14ac:dyDescent="0.3">
      <c r="A868" s="184" t="s">
        <v>212</v>
      </c>
      <c r="B868" s="185" t="s">
        <v>3778</v>
      </c>
      <c r="C868" s="185" t="s">
        <v>3779</v>
      </c>
      <c r="D868" s="185" t="s">
        <v>3780</v>
      </c>
      <c r="E868" s="185" t="s">
        <v>103</v>
      </c>
      <c r="F868" s="185" t="s">
        <v>245</v>
      </c>
      <c r="G868" s="186">
        <v>44927</v>
      </c>
      <c r="H868" s="185" t="s">
        <v>3781</v>
      </c>
      <c r="I868" s="257"/>
      <c r="J868" s="185" t="s">
        <v>117</v>
      </c>
      <c r="K868" s="185" t="s">
        <v>105</v>
      </c>
      <c r="L868" s="186">
        <v>45113</v>
      </c>
      <c r="M868" s="187">
        <v>45113</v>
      </c>
      <c r="O868" s="33" t="str">
        <f>VLOOKUP($A868,Master!$A:$B,2,0)&amp;$K868&amp;$L868</f>
        <v>Corolla CrossKGL45113</v>
      </c>
      <c r="P868" s="33" t="str">
        <f>IF(OR($A868="KE0",$A868="KZ0",$A868="KV0",$A868="KH0",$A868="KE",$A868="KZ",),VLOOKUP($A868&amp;$F868,Master!$D:$E,2,0)&amp;$K868&amp;$L868,VLOOKUP($A868,Master!$D:$E,2,0)&amp;Sheet1!$K868&amp;Sheet1!$L868)</f>
        <v>Corolla CrossKGL45113</v>
      </c>
      <c r="Q868" s="33" t="str">
        <f t="shared" si="26"/>
        <v>CXV0KGL45113</v>
      </c>
      <c r="R868" s="33" t="str">
        <f>IF(IF(VLOOKUP($A868,Master!$G:$J,4,0)="x",Sheet1!$A868,"")="","",IF(VLOOKUP($A868,Master!$G:$J,4,0)="x",Sheet1!$A868,"")&amp;$K868&amp;$L868)</f>
        <v>CXV0KGL45113</v>
      </c>
      <c r="S868" s="33" t="e">
        <f>IF(VLOOKUP($A868,Master!$L:$M,2,0)=0,"",VLOOKUP($A868,Master!$L:$M,2,0)&amp;$K868&amp;$M868)</f>
        <v>#N/A</v>
      </c>
      <c r="T868" s="33" t="str">
        <f t="shared" si="27"/>
        <v>CXV0KGL</v>
      </c>
      <c r="U868" s="179"/>
    </row>
    <row r="869" spans="1:21" hidden="1" x14ac:dyDescent="0.3">
      <c r="A869" s="184" t="s">
        <v>212</v>
      </c>
      <c r="B869" s="185" t="s">
        <v>3706</v>
      </c>
      <c r="C869" s="185" t="s">
        <v>3707</v>
      </c>
      <c r="D869" s="185" t="s">
        <v>3708</v>
      </c>
      <c r="E869" s="185" t="s">
        <v>248</v>
      </c>
      <c r="F869" s="185" t="s">
        <v>245</v>
      </c>
      <c r="G869" s="186">
        <v>44927</v>
      </c>
      <c r="H869" s="185" t="s">
        <v>3709</v>
      </c>
      <c r="I869" s="257"/>
      <c r="J869" s="185" t="s">
        <v>110</v>
      </c>
      <c r="K869" s="185" t="s">
        <v>105</v>
      </c>
      <c r="L869" s="186">
        <v>45113</v>
      </c>
      <c r="M869" s="187">
        <v>45113</v>
      </c>
      <c r="O869" s="33" t="str">
        <f>VLOOKUP($A869,Master!$A:$B,2,0)&amp;$K869&amp;$L869</f>
        <v>Corolla CrossKGL45113</v>
      </c>
      <c r="P869" s="33" t="str">
        <f>IF(OR($A869="KE0",$A869="KZ0",$A869="KV0",$A869="KH0",$A869="KE",$A869="KZ",),VLOOKUP($A869&amp;$F869,Master!$D:$E,2,0)&amp;$K869&amp;$L869,VLOOKUP($A869,Master!$D:$E,2,0)&amp;Sheet1!$K869&amp;Sheet1!$L869)</f>
        <v>Corolla CrossKGL45113</v>
      </c>
      <c r="Q869" s="33" t="str">
        <f t="shared" si="26"/>
        <v>CXV0KGL45113</v>
      </c>
      <c r="R869" s="33" t="str">
        <f>IF(IF(VLOOKUP($A869,Master!$G:$J,4,0)="x",Sheet1!$A869,"")="","",IF(VLOOKUP($A869,Master!$G:$J,4,0)="x",Sheet1!$A869,"")&amp;$K869&amp;$L869)</f>
        <v>CXV0KGL45113</v>
      </c>
      <c r="S869" s="33" t="e">
        <f>IF(VLOOKUP($A869,Master!$L:$M,2,0)=0,"",VLOOKUP($A869,Master!$L:$M,2,0)&amp;$K869&amp;$M869)</f>
        <v>#N/A</v>
      </c>
      <c r="T869" s="33" t="str">
        <f t="shared" si="27"/>
        <v>CXV0KGL</v>
      </c>
      <c r="U869" s="179"/>
    </row>
    <row r="870" spans="1:21" hidden="1" x14ac:dyDescent="0.3">
      <c r="A870" s="184" t="s">
        <v>212</v>
      </c>
      <c r="B870" s="185" t="s">
        <v>3730</v>
      </c>
      <c r="C870" s="185" t="s">
        <v>3731</v>
      </c>
      <c r="D870" s="185" t="s">
        <v>3732</v>
      </c>
      <c r="E870" s="185" t="s">
        <v>124</v>
      </c>
      <c r="F870" s="185" t="s">
        <v>246</v>
      </c>
      <c r="G870" s="186">
        <v>44927</v>
      </c>
      <c r="H870" s="185" t="s">
        <v>3733</v>
      </c>
      <c r="I870" s="257"/>
      <c r="J870" s="185" t="s">
        <v>148</v>
      </c>
      <c r="K870" s="185" t="s">
        <v>105</v>
      </c>
      <c r="L870" s="186">
        <v>45113</v>
      </c>
      <c r="M870" s="187">
        <v>45113</v>
      </c>
      <c r="O870" s="33" t="str">
        <f>VLOOKUP($A870,Master!$A:$B,2,0)&amp;$K870&amp;$L870</f>
        <v>Corolla CrossKGL45113</v>
      </c>
      <c r="P870" s="33" t="str">
        <f>IF(OR($A870="KE0",$A870="KZ0",$A870="KV0",$A870="KH0",$A870="KE",$A870="KZ",),VLOOKUP($A870&amp;$F870,Master!$D:$E,2,0)&amp;$K870&amp;$L870,VLOOKUP($A870,Master!$D:$E,2,0)&amp;Sheet1!$K870&amp;Sheet1!$L870)</f>
        <v>Corolla CrossKGL45113</v>
      </c>
      <c r="Q870" s="33" t="str">
        <f t="shared" si="26"/>
        <v>CXV0KGL45113</v>
      </c>
      <c r="R870" s="33" t="str">
        <f>IF(IF(VLOOKUP($A870,Master!$G:$J,4,0)="x",Sheet1!$A870,"")="","",IF(VLOOKUP($A870,Master!$G:$J,4,0)="x",Sheet1!$A870,"")&amp;$K870&amp;$L870)</f>
        <v>CXV0KGL45113</v>
      </c>
      <c r="S870" s="33" t="e">
        <f>IF(VLOOKUP($A870,Master!$L:$M,2,0)=0,"",VLOOKUP($A870,Master!$L:$M,2,0)&amp;$K870&amp;$M870)</f>
        <v>#N/A</v>
      </c>
      <c r="T870" s="33" t="str">
        <f t="shared" si="27"/>
        <v>CXV0KGL</v>
      </c>
      <c r="U870" s="179"/>
    </row>
    <row r="871" spans="1:21" hidden="1" x14ac:dyDescent="0.3">
      <c r="A871" s="184" t="s">
        <v>212</v>
      </c>
      <c r="B871" s="185" t="s">
        <v>3462</v>
      </c>
      <c r="C871" s="185" t="s">
        <v>3463</v>
      </c>
      <c r="D871" s="185" t="s">
        <v>3464</v>
      </c>
      <c r="E871" s="185" t="s">
        <v>124</v>
      </c>
      <c r="F871" s="185" t="s">
        <v>246</v>
      </c>
      <c r="G871" s="186">
        <v>44927</v>
      </c>
      <c r="H871" s="185" t="s">
        <v>3465</v>
      </c>
      <c r="I871" s="257"/>
      <c r="J871" s="185" t="s">
        <v>244</v>
      </c>
      <c r="K871" s="185" t="s">
        <v>105</v>
      </c>
      <c r="L871" s="186">
        <v>45113</v>
      </c>
      <c r="M871" s="187">
        <v>45113</v>
      </c>
      <c r="O871" s="33" t="str">
        <f>VLOOKUP($A871,Master!$A:$B,2,0)&amp;$K871&amp;$L871</f>
        <v>Corolla CrossKGL45113</v>
      </c>
      <c r="P871" s="33" t="str">
        <f>IF(OR($A871="KE0",$A871="KZ0",$A871="KV0",$A871="KH0",$A871="KE",$A871="KZ",),VLOOKUP($A871&amp;$F871,Master!$D:$E,2,0)&amp;$K871&amp;$L871,VLOOKUP($A871,Master!$D:$E,2,0)&amp;Sheet1!$K871&amp;Sheet1!$L871)</f>
        <v>Corolla CrossKGL45113</v>
      </c>
      <c r="Q871" s="33" t="str">
        <f t="shared" si="26"/>
        <v>CXV0KGL45113</v>
      </c>
      <c r="R871" s="33" t="str">
        <f>IF(IF(VLOOKUP($A871,Master!$G:$J,4,0)="x",Sheet1!$A871,"")="","",IF(VLOOKUP($A871,Master!$G:$J,4,0)="x",Sheet1!$A871,"")&amp;$K871&amp;$L871)</f>
        <v>CXV0KGL45113</v>
      </c>
      <c r="S871" s="33" t="e">
        <f>IF(VLOOKUP($A871,Master!$L:$M,2,0)=0,"",VLOOKUP($A871,Master!$L:$M,2,0)&amp;$K871&amp;$M871)</f>
        <v>#N/A</v>
      </c>
      <c r="T871" s="33" t="str">
        <f t="shared" si="27"/>
        <v>CXV0KGL</v>
      </c>
      <c r="U871" s="179"/>
    </row>
    <row r="872" spans="1:21" hidden="1" x14ac:dyDescent="0.3">
      <c r="A872" s="184" t="s">
        <v>212</v>
      </c>
      <c r="B872" s="185" t="s">
        <v>3486</v>
      </c>
      <c r="C872" s="185" t="s">
        <v>3487</v>
      </c>
      <c r="D872" s="185" t="s">
        <v>3488</v>
      </c>
      <c r="E872" s="185" t="s">
        <v>247</v>
      </c>
      <c r="F872" s="185" t="s">
        <v>246</v>
      </c>
      <c r="G872" s="186">
        <v>44927</v>
      </c>
      <c r="H872" s="185" t="s">
        <v>3489</v>
      </c>
      <c r="I872" s="257"/>
      <c r="J872" s="185" t="s">
        <v>148</v>
      </c>
      <c r="K872" s="185" t="s">
        <v>105</v>
      </c>
      <c r="L872" s="186">
        <v>45113</v>
      </c>
      <c r="M872" s="187">
        <v>45113</v>
      </c>
      <c r="O872" s="33" t="str">
        <f>VLOOKUP($A872,Master!$A:$B,2,0)&amp;$K872&amp;$L872</f>
        <v>Corolla CrossKGL45113</v>
      </c>
      <c r="P872" s="33" t="str">
        <f>IF(OR($A872="KE0",$A872="KZ0",$A872="KV0",$A872="KH0",$A872="KE",$A872="KZ",),VLOOKUP($A872&amp;$F872,Master!$D:$E,2,0)&amp;$K872&amp;$L872,VLOOKUP($A872,Master!$D:$E,2,0)&amp;Sheet1!$K872&amp;Sheet1!$L872)</f>
        <v>Corolla CrossKGL45113</v>
      </c>
      <c r="Q872" s="33" t="str">
        <f t="shared" si="26"/>
        <v>CXV0KGL45113</v>
      </c>
      <c r="R872" s="33" t="str">
        <f>IF(IF(VLOOKUP($A872,Master!$G:$J,4,0)="x",Sheet1!$A872,"")="","",IF(VLOOKUP($A872,Master!$G:$J,4,0)="x",Sheet1!$A872,"")&amp;$K872&amp;$L872)</f>
        <v>CXV0KGL45113</v>
      </c>
      <c r="S872" s="33" t="e">
        <f>IF(VLOOKUP($A872,Master!$L:$M,2,0)=0,"",VLOOKUP($A872,Master!$L:$M,2,0)&amp;$K872&amp;$M872)</f>
        <v>#N/A</v>
      </c>
      <c r="T872" s="33" t="str">
        <f t="shared" si="27"/>
        <v>CXV0KGL</v>
      </c>
      <c r="U872" s="179"/>
    </row>
    <row r="873" spans="1:21" hidden="1" x14ac:dyDescent="0.3">
      <c r="A873" s="184" t="s">
        <v>212</v>
      </c>
      <c r="B873" s="185" t="s">
        <v>4254</v>
      </c>
      <c r="C873" s="185" t="s">
        <v>4255</v>
      </c>
      <c r="D873" s="185" t="s">
        <v>4256</v>
      </c>
      <c r="E873" s="185" t="s">
        <v>247</v>
      </c>
      <c r="F873" s="185" t="s">
        <v>246</v>
      </c>
      <c r="G873" s="186">
        <v>44927</v>
      </c>
      <c r="H873" s="185" t="s">
        <v>4257</v>
      </c>
      <c r="I873" s="257"/>
      <c r="J873" s="185" t="s">
        <v>168</v>
      </c>
      <c r="K873" s="185" t="s">
        <v>105</v>
      </c>
      <c r="L873" s="186">
        <v>45113</v>
      </c>
      <c r="M873" s="187">
        <v>45113</v>
      </c>
      <c r="O873" s="33" t="str">
        <f>VLOOKUP($A873,Master!$A:$B,2,0)&amp;$K873&amp;$L873</f>
        <v>Corolla CrossKGL45113</v>
      </c>
      <c r="P873" s="33" t="str">
        <f>IF(OR($A873="KE0",$A873="KZ0",$A873="KV0",$A873="KH0",$A873="KE",$A873="KZ",),VLOOKUP($A873&amp;$F873,Master!$D:$E,2,0)&amp;$K873&amp;$L873,VLOOKUP($A873,Master!$D:$E,2,0)&amp;Sheet1!$K873&amp;Sheet1!$L873)</f>
        <v>Corolla CrossKGL45113</v>
      </c>
      <c r="Q873" s="33" t="str">
        <f t="shared" si="26"/>
        <v>CXV0KGL45113</v>
      </c>
      <c r="R873" s="33" t="str">
        <f>IF(IF(VLOOKUP($A873,Master!$G:$J,4,0)="x",Sheet1!$A873,"")="","",IF(VLOOKUP($A873,Master!$G:$J,4,0)="x",Sheet1!$A873,"")&amp;$K873&amp;$L873)</f>
        <v>CXV0KGL45113</v>
      </c>
      <c r="S873" s="33" t="e">
        <f>IF(VLOOKUP($A873,Master!$L:$M,2,0)=0,"",VLOOKUP($A873,Master!$L:$M,2,0)&amp;$K873&amp;$M873)</f>
        <v>#N/A</v>
      </c>
      <c r="T873" s="33" t="str">
        <f t="shared" si="27"/>
        <v>CXV0KGL</v>
      </c>
      <c r="U873" s="179"/>
    </row>
    <row r="874" spans="1:21" hidden="1" x14ac:dyDescent="0.3">
      <c r="A874" s="184" t="s">
        <v>212</v>
      </c>
      <c r="B874" s="185" t="s">
        <v>3966</v>
      </c>
      <c r="C874" s="185" t="s">
        <v>3967</v>
      </c>
      <c r="D874" s="185" t="s">
        <v>3968</v>
      </c>
      <c r="E874" s="185" t="s">
        <v>125</v>
      </c>
      <c r="F874" s="185" t="s">
        <v>246</v>
      </c>
      <c r="G874" s="186">
        <v>44927</v>
      </c>
      <c r="H874" s="185" t="s">
        <v>3969</v>
      </c>
      <c r="I874" s="257"/>
      <c r="J874" s="185" t="s">
        <v>181</v>
      </c>
      <c r="K874" s="185" t="s">
        <v>105</v>
      </c>
      <c r="L874" s="186">
        <v>45118</v>
      </c>
      <c r="M874" s="187">
        <v>45118</v>
      </c>
      <c r="O874" s="33" t="str">
        <f>VLOOKUP($A874,Master!$A:$B,2,0)&amp;$K874&amp;$L874</f>
        <v>Corolla CrossKGL45118</v>
      </c>
      <c r="P874" s="33" t="str">
        <f>IF(OR($A874="KE0",$A874="KZ0",$A874="KV0",$A874="KH0",$A874="KE",$A874="KZ",),VLOOKUP($A874&amp;$F874,Master!$D:$E,2,0)&amp;$K874&amp;$L874,VLOOKUP($A874,Master!$D:$E,2,0)&amp;Sheet1!$K874&amp;Sheet1!$L874)</f>
        <v>Corolla CrossKGL45118</v>
      </c>
      <c r="Q874" s="33" t="str">
        <f t="shared" si="26"/>
        <v>CXV0KGL45118</v>
      </c>
      <c r="R874" s="33" t="str">
        <f>IF(IF(VLOOKUP($A874,Master!$G:$J,4,0)="x",Sheet1!$A874,"")="","",IF(VLOOKUP($A874,Master!$G:$J,4,0)="x",Sheet1!$A874,"")&amp;$K874&amp;$L874)</f>
        <v>CXV0KGL45118</v>
      </c>
      <c r="S874" s="33" t="e">
        <f>IF(VLOOKUP($A874,Master!$L:$M,2,0)=0,"",VLOOKUP($A874,Master!$L:$M,2,0)&amp;$K874&amp;$M874)</f>
        <v>#N/A</v>
      </c>
      <c r="T874" s="33" t="str">
        <f t="shared" si="27"/>
        <v>CXV0KGL</v>
      </c>
      <c r="U874" s="179"/>
    </row>
    <row r="875" spans="1:21" hidden="1" x14ac:dyDescent="0.3">
      <c r="A875" s="184" t="s">
        <v>212</v>
      </c>
      <c r="B875" s="185" t="s">
        <v>3678</v>
      </c>
      <c r="C875" s="185" t="s">
        <v>3679</v>
      </c>
      <c r="D875" s="185" t="s">
        <v>3680</v>
      </c>
      <c r="E875" s="185" t="s">
        <v>247</v>
      </c>
      <c r="F875" s="185" t="s">
        <v>245</v>
      </c>
      <c r="G875" s="186">
        <v>44927</v>
      </c>
      <c r="H875" s="185" t="s">
        <v>3681</v>
      </c>
      <c r="I875" s="257"/>
      <c r="J875" s="185" t="s">
        <v>257</v>
      </c>
      <c r="K875" s="185" t="s">
        <v>105</v>
      </c>
      <c r="L875" s="186">
        <v>45118</v>
      </c>
      <c r="M875" s="187">
        <v>45118</v>
      </c>
      <c r="O875" s="33" t="str">
        <f>VLOOKUP($A875,Master!$A:$B,2,0)&amp;$K875&amp;$L875</f>
        <v>Corolla CrossKGL45118</v>
      </c>
      <c r="P875" s="33" t="str">
        <f>IF(OR($A875="KE0",$A875="KZ0",$A875="KV0",$A875="KH0",$A875="KE",$A875="KZ",),VLOOKUP($A875&amp;$F875,Master!$D:$E,2,0)&amp;$K875&amp;$L875,VLOOKUP($A875,Master!$D:$E,2,0)&amp;Sheet1!$K875&amp;Sheet1!$L875)</f>
        <v>Corolla CrossKGL45118</v>
      </c>
      <c r="Q875" s="33" t="str">
        <f t="shared" si="26"/>
        <v>CXV0KGL45118</v>
      </c>
      <c r="R875" s="33" t="str">
        <f>IF(IF(VLOOKUP($A875,Master!$G:$J,4,0)="x",Sheet1!$A875,"")="","",IF(VLOOKUP($A875,Master!$G:$J,4,0)="x",Sheet1!$A875,"")&amp;$K875&amp;$L875)</f>
        <v>CXV0KGL45118</v>
      </c>
      <c r="S875" s="33" t="e">
        <f>IF(VLOOKUP($A875,Master!$L:$M,2,0)=0,"",VLOOKUP($A875,Master!$L:$M,2,0)&amp;$K875&amp;$M875)</f>
        <v>#N/A</v>
      </c>
      <c r="T875" s="33" t="str">
        <f t="shared" si="27"/>
        <v>CXV0KGL</v>
      </c>
      <c r="U875" s="179"/>
    </row>
    <row r="876" spans="1:21" hidden="1" x14ac:dyDescent="0.3">
      <c r="A876" s="184" t="s">
        <v>212</v>
      </c>
      <c r="B876" s="185" t="s">
        <v>4006</v>
      </c>
      <c r="C876" s="185" t="s">
        <v>4007</v>
      </c>
      <c r="D876" s="185" t="s">
        <v>4008</v>
      </c>
      <c r="E876" s="185" t="s">
        <v>103</v>
      </c>
      <c r="F876" s="185" t="s">
        <v>246</v>
      </c>
      <c r="G876" s="186">
        <v>44927</v>
      </c>
      <c r="H876" s="185" t="s">
        <v>4009</v>
      </c>
      <c r="I876" s="257"/>
      <c r="J876" s="185" t="s">
        <v>168</v>
      </c>
      <c r="K876" s="185" t="s">
        <v>105</v>
      </c>
      <c r="L876" s="186">
        <v>45120</v>
      </c>
      <c r="M876" s="187">
        <v>45120</v>
      </c>
      <c r="O876" s="33" t="str">
        <f>VLOOKUP($A876,Master!$A:$B,2,0)&amp;$K876&amp;$L876</f>
        <v>Corolla CrossKGL45120</v>
      </c>
      <c r="P876" s="33" t="str">
        <f>IF(OR($A876="KE0",$A876="KZ0",$A876="KV0",$A876="KH0",$A876="KE",$A876="KZ",),VLOOKUP($A876&amp;$F876,Master!$D:$E,2,0)&amp;$K876&amp;$L876,VLOOKUP($A876,Master!$D:$E,2,0)&amp;Sheet1!$K876&amp;Sheet1!$L876)</f>
        <v>Corolla CrossKGL45120</v>
      </c>
      <c r="Q876" s="33" t="str">
        <f t="shared" si="26"/>
        <v>CXV0KGL45120</v>
      </c>
      <c r="R876" s="33" t="str">
        <f>IF(IF(VLOOKUP($A876,Master!$G:$J,4,0)="x",Sheet1!$A876,"")="","",IF(VLOOKUP($A876,Master!$G:$J,4,0)="x",Sheet1!$A876,"")&amp;$K876&amp;$L876)</f>
        <v>CXV0KGL45120</v>
      </c>
      <c r="S876" s="33" t="e">
        <f>IF(VLOOKUP($A876,Master!$L:$M,2,0)=0,"",VLOOKUP($A876,Master!$L:$M,2,0)&amp;$K876&amp;$M876)</f>
        <v>#N/A</v>
      </c>
      <c r="T876" s="33" t="str">
        <f t="shared" si="27"/>
        <v>CXV0KGL</v>
      </c>
      <c r="U876" s="179"/>
    </row>
    <row r="877" spans="1:21" hidden="1" x14ac:dyDescent="0.3">
      <c r="A877" s="184" t="s">
        <v>212</v>
      </c>
      <c r="B877" s="185" t="s">
        <v>3330</v>
      </c>
      <c r="C877" s="185" t="s">
        <v>3331</v>
      </c>
      <c r="D877" s="185" t="s">
        <v>3332</v>
      </c>
      <c r="E877" s="185" t="s">
        <v>247</v>
      </c>
      <c r="F877" s="185" t="s">
        <v>246</v>
      </c>
      <c r="G877" s="186">
        <v>44927</v>
      </c>
      <c r="H877" s="185" t="s">
        <v>3333</v>
      </c>
      <c r="I877" s="257"/>
      <c r="J877" s="185" t="s">
        <v>168</v>
      </c>
      <c r="K877" s="185" t="s">
        <v>105</v>
      </c>
      <c r="L877" s="186">
        <v>45121</v>
      </c>
      <c r="M877" s="187">
        <v>45121</v>
      </c>
      <c r="O877" s="33" t="str">
        <f>VLOOKUP($A877,Master!$A:$B,2,0)&amp;$K877&amp;$L877</f>
        <v>Corolla CrossKGL45121</v>
      </c>
      <c r="P877" s="33" t="str">
        <f>IF(OR($A877="KE0",$A877="KZ0",$A877="KV0",$A877="KH0",$A877="KE",$A877="KZ",),VLOOKUP($A877&amp;$F877,Master!$D:$E,2,0)&amp;$K877&amp;$L877,VLOOKUP($A877,Master!$D:$E,2,0)&amp;Sheet1!$K877&amp;Sheet1!$L877)</f>
        <v>Corolla CrossKGL45121</v>
      </c>
      <c r="Q877" s="33" t="str">
        <f t="shared" si="26"/>
        <v>CXV0KGL45121</v>
      </c>
      <c r="R877" s="33" t="str">
        <f>IF(IF(VLOOKUP($A877,Master!$G:$J,4,0)="x",Sheet1!$A877,"")="","",IF(VLOOKUP($A877,Master!$G:$J,4,0)="x",Sheet1!$A877,"")&amp;$K877&amp;$L877)</f>
        <v>CXV0KGL45121</v>
      </c>
      <c r="S877" s="33" t="e">
        <f>IF(VLOOKUP($A877,Master!$L:$M,2,0)=0,"",VLOOKUP($A877,Master!$L:$M,2,0)&amp;$K877&amp;$M877)</f>
        <v>#N/A</v>
      </c>
      <c r="T877" s="33" t="str">
        <f t="shared" si="27"/>
        <v>CXV0KGL</v>
      </c>
      <c r="U877" s="179"/>
    </row>
    <row r="878" spans="1:21" hidden="1" x14ac:dyDescent="0.3">
      <c r="A878" s="184" t="s">
        <v>212</v>
      </c>
      <c r="B878" s="185" t="s">
        <v>3374</v>
      </c>
      <c r="C878" s="185" t="s">
        <v>3375</v>
      </c>
      <c r="D878" s="185" t="s">
        <v>3376</v>
      </c>
      <c r="E878" s="185" t="s">
        <v>247</v>
      </c>
      <c r="F878" s="185" t="s">
        <v>245</v>
      </c>
      <c r="G878" s="186">
        <v>44986</v>
      </c>
      <c r="H878" s="185" t="s">
        <v>3377</v>
      </c>
      <c r="I878" s="257"/>
      <c r="J878" s="185" t="s">
        <v>181</v>
      </c>
      <c r="K878" s="185" t="s">
        <v>105</v>
      </c>
      <c r="L878" s="186">
        <v>45118</v>
      </c>
      <c r="M878" s="187">
        <v>45118</v>
      </c>
      <c r="O878" s="33" t="str">
        <f>VLOOKUP($A878,Master!$A:$B,2,0)&amp;$K878&amp;$L878</f>
        <v>Corolla CrossKGL45118</v>
      </c>
      <c r="P878" s="33" t="str">
        <f>IF(OR($A878="KE0",$A878="KZ0",$A878="KV0",$A878="KH0",$A878="KE",$A878="KZ",),VLOOKUP($A878&amp;$F878,Master!$D:$E,2,0)&amp;$K878&amp;$L878,VLOOKUP($A878,Master!$D:$E,2,0)&amp;Sheet1!$K878&amp;Sheet1!$L878)</f>
        <v>Corolla CrossKGL45118</v>
      </c>
      <c r="Q878" s="33" t="str">
        <f t="shared" si="26"/>
        <v>CXV0KGL45118</v>
      </c>
      <c r="R878" s="33" t="str">
        <f>IF(IF(VLOOKUP($A878,Master!$G:$J,4,0)="x",Sheet1!$A878,"")="","",IF(VLOOKUP($A878,Master!$G:$J,4,0)="x",Sheet1!$A878,"")&amp;$K878&amp;$L878)</f>
        <v>CXV0KGL45118</v>
      </c>
      <c r="S878" s="33" t="e">
        <f>IF(VLOOKUP($A878,Master!$L:$M,2,0)=0,"",VLOOKUP($A878,Master!$L:$M,2,0)&amp;$K878&amp;$M878)</f>
        <v>#N/A</v>
      </c>
      <c r="T878" s="33" t="str">
        <f t="shared" si="27"/>
        <v>CXV0KGL</v>
      </c>
      <c r="U878" s="179"/>
    </row>
    <row r="879" spans="1:21" hidden="1" x14ac:dyDescent="0.3">
      <c r="A879" s="184" t="s">
        <v>212</v>
      </c>
      <c r="B879" s="185" t="s">
        <v>3858</v>
      </c>
      <c r="C879" s="185" t="s">
        <v>3859</v>
      </c>
      <c r="D879" s="185" t="s">
        <v>3860</v>
      </c>
      <c r="E879" s="185" t="s">
        <v>248</v>
      </c>
      <c r="F879" s="185" t="s">
        <v>245</v>
      </c>
      <c r="G879" s="186">
        <v>44986</v>
      </c>
      <c r="H879" s="185" t="s">
        <v>3861</v>
      </c>
      <c r="I879" s="257"/>
      <c r="J879" s="185" t="s">
        <v>181</v>
      </c>
      <c r="K879" s="185" t="s">
        <v>105</v>
      </c>
      <c r="L879" s="186">
        <v>45120</v>
      </c>
      <c r="M879" s="187">
        <v>45120</v>
      </c>
      <c r="O879" s="33" t="str">
        <f>VLOOKUP($A879,Master!$A:$B,2,0)&amp;$K879&amp;$L879</f>
        <v>Corolla CrossKGL45120</v>
      </c>
      <c r="P879" s="33" t="str">
        <f>IF(OR($A879="KE0",$A879="KZ0",$A879="KV0",$A879="KH0",$A879="KE",$A879="KZ",),VLOOKUP($A879&amp;$F879,Master!$D:$E,2,0)&amp;$K879&amp;$L879,VLOOKUP($A879,Master!$D:$E,2,0)&amp;Sheet1!$K879&amp;Sheet1!$L879)</f>
        <v>Corolla CrossKGL45120</v>
      </c>
      <c r="Q879" s="33" t="str">
        <f t="shared" si="26"/>
        <v>CXV0KGL45120</v>
      </c>
      <c r="R879" s="33" t="str">
        <f>IF(IF(VLOOKUP($A879,Master!$G:$J,4,0)="x",Sheet1!$A879,"")="","",IF(VLOOKUP($A879,Master!$G:$J,4,0)="x",Sheet1!$A879,"")&amp;$K879&amp;$L879)</f>
        <v>CXV0KGL45120</v>
      </c>
      <c r="S879" s="33" t="e">
        <f>IF(VLOOKUP($A879,Master!$L:$M,2,0)=0,"",VLOOKUP($A879,Master!$L:$M,2,0)&amp;$K879&amp;$M879)</f>
        <v>#N/A</v>
      </c>
      <c r="T879" s="33" t="str">
        <f t="shared" si="27"/>
        <v>CXV0KGL</v>
      </c>
      <c r="U879" s="179"/>
    </row>
    <row r="880" spans="1:21" hidden="1" x14ac:dyDescent="0.3">
      <c r="A880" s="184" t="s">
        <v>212</v>
      </c>
      <c r="B880" s="185" t="s">
        <v>4074</v>
      </c>
      <c r="C880" s="185" t="s">
        <v>4075</v>
      </c>
      <c r="D880" s="185" t="s">
        <v>4076</v>
      </c>
      <c r="E880" s="185" t="s">
        <v>248</v>
      </c>
      <c r="F880" s="185" t="s">
        <v>246</v>
      </c>
      <c r="G880" s="186">
        <v>44986</v>
      </c>
      <c r="H880" s="185" t="s">
        <v>4077</v>
      </c>
      <c r="I880" s="257"/>
      <c r="J880" s="185" t="s">
        <v>144</v>
      </c>
      <c r="K880" s="185" t="s">
        <v>105</v>
      </c>
      <c r="L880" s="186">
        <v>45118</v>
      </c>
      <c r="M880" s="187">
        <v>45118</v>
      </c>
      <c r="O880" s="33" t="str">
        <f>VLOOKUP($A880,Master!$A:$B,2,0)&amp;$K880&amp;$L880</f>
        <v>Corolla CrossKGL45118</v>
      </c>
      <c r="P880" s="33" t="str">
        <f>IF(OR($A880="KE0",$A880="KZ0",$A880="KV0",$A880="KH0",$A880="KE",$A880="KZ",),VLOOKUP($A880&amp;$F880,Master!$D:$E,2,0)&amp;$K880&amp;$L880,VLOOKUP($A880,Master!$D:$E,2,0)&amp;Sheet1!$K880&amp;Sheet1!$L880)</f>
        <v>Corolla CrossKGL45118</v>
      </c>
      <c r="Q880" s="33" t="str">
        <f t="shared" si="26"/>
        <v>CXV0KGL45118</v>
      </c>
      <c r="R880" s="33" t="str">
        <f>IF(IF(VLOOKUP($A880,Master!$G:$J,4,0)="x",Sheet1!$A880,"")="","",IF(VLOOKUP($A880,Master!$G:$J,4,0)="x",Sheet1!$A880,"")&amp;$K880&amp;$L880)</f>
        <v>CXV0KGL45118</v>
      </c>
      <c r="S880" s="33" t="e">
        <f>IF(VLOOKUP($A880,Master!$L:$M,2,0)=0,"",VLOOKUP($A880,Master!$L:$M,2,0)&amp;$K880&amp;$M880)</f>
        <v>#N/A</v>
      </c>
      <c r="T880" s="33" t="str">
        <f t="shared" si="27"/>
        <v>CXV0KGL</v>
      </c>
      <c r="U880" s="179"/>
    </row>
    <row r="881" spans="1:21" hidden="1" x14ac:dyDescent="0.3">
      <c r="A881" s="184" t="s">
        <v>212</v>
      </c>
      <c r="B881" s="185" t="s">
        <v>4182</v>
      </c>
      <c r="C881" s="185" t="s">
        <v>4183</v>
      </c>
      <c r="D881" s="185" t="s">
        <v>4184</v>
      </c>
      <c r="E881" s="185" t="s">
        <v>103</v>
      </c>
      <c r="F881" s="185" t="s">
        <v>245</v>
      </c>
      <c r="G881" s="186">
        <v>44986</v>
      </c>
      <c r="H881" s="185" t="s">
        <v>4185</v>
      </c>
      <c r="I881" s="257"/>
      <c r="J881" s="185" t="s">
        <v>147</v>
      </c>
      <c r="K881" s="185" t="s">
        <v>105</v>
      </c>
      <c r="L881" s="186">
        <v>45120</v>
      </c>
      <c r="M881" s="187">
        <v>45120</v>
      </c>
      <c r="O881" s="33" t="str">
        <f>VLOOKUP($A881,Master!$A:$B,2,0)&amp;$K881&amp;$L881</f>
        <v>Corolla CrossKGL45120</v>
      </c>
      <c r="P881" s="33" t="str">
        <f>IF(OR($A881="KE0",$A881="KZ0",$A881="KV0",$A881="KH0",$A881="KE",$A881="KZ",),VLOOKUP($A881&amp;$F881,Master!$D:$E,2,0)&amp;$K881&amp;$L881,VLOOKUP($A881,Master!$D:$E,2,0)&amp;Sheet1!$K881&amp;Sheet1!$L881)</f>
        <v>Corolla CrossKGL45120</v>
      </c>
      <c r="Q881" s="33" t="str">
        <f t="shared" si="26"/>
        <v>CXV0KGL45120</v>
      </c>
      <c r="R881" s="33" t="str">
        <f>IF(IF(VLOOKUP($A881,Master!$G:$J,4,0)="x",Sheet1!$A881,"")="","",IF(VLOOKUP($A881,Master!$G:$J,4,0)="x",Sheet1!$A881,"")&amp;$K881&amp;$L881)</f>
        <v>CXV0KGL45120</v>
      </c>
      <c r="S881" s="33" t="e">
        <f>IF(VLOOKUP($A881,Master!$L:$M,2,0)=0,"",VLOOKUP($A881,Master!$L:$M,2,0)&amp;$K881&amp;$M881)</f>
        <v>#N/A</v>
      </c>
      <c r="T881" s="33" t="str">
        <f t="shared" si="27"/>
        <v>CXV0KGL</v>
      </c>
      <c r="U881" s="179"/>
    </row>
    <row r="882" spans="1:21" hidden="1" x14ac:dyDescent="0.3">
      <c r="A882" s="184" t="s">
        <v>212</v>
      </c>
      <c r="B882" s="185" t="s">
        <v>1380</v>
      </c>
      <c r="C882" s="185" t="s">
        <v>1381</v>
      </c>
      <c r="D882" s="185" t="s">
        <v>1382</v>
      </c>
      <c r="E882" s="185" t="s">
        <v>247</v>
      </c>
      <c r="F882" s="185" t="s">
        <v>245</v>
      </c>
      <c r="G882" s="186">
        <v>44927</v>
      </c>
      <c r="H882" s="185" t="s">
        <v>1383</v>
      </c>
      <c r="I882" s="257"/>
      <c r="J882" s="185" t="s">
        <v>117</v>
      </c>
      <c r="K882" s="185" t="s">
        <v>105</v>
      </c>
      <c r="L882" s="186">
        <v>45083</v>
      </c>
      <c r="M882" s="187">
        <v>45083</v>
      </c>
      <c r="O882" s="33" t="str">
        <f>VLOOKUP($A882,Master!$A:$B,2,0)&amp;$K882&amp;$L882</f>
        <v>Corolla CrossKGL45083</v>
      </c>
      <c r="P882" s="33" t="str">
        <f>IF(OR($A882="KE0",$A882="KZ0",$A882="KV0",$A882="KH0",$A882="KE",$A882="KZ",),VLOOKUP($A882&amp;$F882,Master!$D:$E,2,0)&amp;$K882&amp;$L882,VLOOKUP($A882,Master!$D:$E,2,0)&amp;Sheet1!$K882&amp;Sheet1!$L882)</f>
        <v>Corolla CrossKGL45083</v>
      </c>
      <c r="Q882" s="33" t="str">
        <f t="shared" si="26"/>
        <v>CXV0KGL45083</v>
      </c>
      <c r="R882" s="33" t="str">
        <f>IF(IF(VLOOKUP($A882,Master!$G:$J,4,0)="x",Sheet1!$A882,"")="","",IF(VLOOKUP($A882,Master!$G:$J,4,0)="x",Sheet1!$A882,"")&amp;$K882&amp;$L882)</f>
        <v>CXV0KGL45083</v>
      </c>
      <c r="S882" s="33" t="e">
        <f>IF(VLOOKUP($A882,Master!$L:$M,2,0)=0,"",VLOOKUP($A882,Master!$L:$M,2,0)&amp;$K882&amp;$M882)</f>
        <v>#N/A</v>
      </c>
      <c r="T882" s="33" t="str">
        <f t="shared" si="27"/>
        <v>CXV0KGL</v>
      </c>
      <c r="U882" s="179"/>
    </row>
    <row r="883" spans="1:21" hidden="1" x14ac:dyDescent="0.3">
      <c r="A883" s="184" t="s">
        <v>212</v>
      </c>
      <c r="B883" s="185" t="s">
        <v>1664</v>
      </c>
      <c r="C883" s="185" t="s">
        <v>1665</v>
      </c>
      <c r="D883" s="185" t="s">
        <v>1666</v>
      </c>
      <c r="E883" s="185" t="s">
        <v>248</v>
      </c>
      <c r="F883" s="185" t="s">
        <v>245</v>
      </c>
      <c r="G883" s="186">
        <v>44927</v>
      </c>
      <c r="H883" s="185" t="s">
        <v>1667</v>
      </c>
      <c r="I883" s="257"/>
      <c r="J883" s="185" t="s">
        <v>243</v>
      </c>
      <c r="K883" s="185" t="s">
        <v>105</v>
      </c>
      <c r="L883" s="186">
        <v>45083</v>
      </c>
      <c r="M883" s="187">
        <v>45083</v>
      </c>
      <c r="O883" s="33" t="str">
        <f>VLOOKUP($A883,Master!$A:$B,2,0)&amp;$K883&amp;$L883</f>
        <v>Corolla CrossKGL45083</v>
      </c>
      <c r="P883" s="33" t="str">
        <f>IF(OR($A883="KE0",$A883="KZ0",$A883="KV0",$A883="KH0",$A883="KE",$A883="KZ",),VLOOKUP($A883&amp;$F883,Master!$D:$E,2,0)&amp;$K883&amp;$L883,VLOOKUP($A883,Master!$D:$E,2,0)&amp;Sheet1!$K883&amp;Sheet1!$L883)</f>
        <v>Corolla CrossKGL45083</v>
      </c>
      <c r="Q883" s="33" t="str">
        <f t="shared" si="26"/>
        <v>CXV0KGL45083</v>
      </c>
      <c r="R883" s="33" t="str">
        <f>IF(IF(VLOOKUP($A883,Master!$G:$J,4,0)="x",Sheet1!$A883,"")="","",IF(VLOOKUP($A883,Master!$G:$J,4,0)="x",Sheet1!$A883,"")&amp;$K883&amp;$L883)</f>
        <v>CXV0KGL45083</v>
      </c>
      <c r="S883" s="33" t="e">
        <f>IF(VLOOKUP($A883,Master!$L:$M,2,0)=0,"",VLOOKUP($A883,Master!$L:$M,2,0)&amp;$K883&amp;$M883)</f>
        <v>#N/A</v>
      </c>
      <c r="T883" s="33" t="str">
        <f t="shared" si="27"/>
        <v>CXV0KGL</v>
      </c>
      <c r="U883" s="179"/>
    </row>
    <row r="884" spans="1:21" hidden="1" x14ac:dyDescent="0.3">
      <c r="A884" s="184" t="s">
        <v>212</v>
      </c>
      <c r="B884" s="185" t="s">
        <v>1093</v>
      </c>
      <c r="C884" s="185" t="s">
        <v>1094</v>
      </c>
      <c r="D884" s="185" t="s">
        <v>1095</v>
      </c>
      <c r="E884" s="185" t="s">
        <v>248</v>
      </c>
      <c r="F884" s="185" t="s">
        <v>246</v>
      </c>
      <c r="G884" s="186">
        <v>44927</v>
      </c>
      <c r="H884" s="185" t="s">
        <v>1096</v>
      </c>
      <c r="I884" s="257"/>
      <c r="J884" s="185" t="s">
        <v>106</v>
      </c>
      <c r="K884" s="185" t="s">
        <v>105</v>
      </c>
      <c r="L884" s="186">
        <v>45083</v>
      </c>
      <c r="M884" s="187">
        <v>45083</v>
      </c>
      <c r="O884" s="33" t="str">
        <f>VLOOKUP($A884,Master!$A:$B,2,0)&amp;$K884&amp;$L884</f>
        <v>Corolla CrossKGL45083</v>
      </c>
      <c r="P884" s="33" t="str">
        <f>IF(OR($A884="KE0",$A884="KZ0",$A884="KV0",$A884="KH0",$A884="KE",$A884="KZ",),VLOOKUP($A884&amp;$F884,Master!$D:$E,2,0)&amp;$K884&amp;$L884,VLOOKUP($A884,Master!$D:$E,2,0)&amp;Sheet1!$K884&amp;Sheet1!$L884)</f>
        <v>Corolla CrossKGL45083</v>
      </c>
      <c r="Q884" s="33" t="str">
        <f t="shared" si="26"/>
        <v>CXV0KGL45083</v>
      </c>
      <c r="R884" s="33" t="str">
        <f>IF(IF(VLOOKUP($A884,Master!$G:$J,4,0)="x",Sheet1!$A884,"")="","",IF(VLOOKUP($A884,Master!$G:$J,4,0)="x",Sheet1!$A884,"")&amp;$K884&amp;$L884)</f>
        <v>CXV0KGL45083</v>
      </c>
      <c r="S884" s="33" t="e">
        <f>IF(VLOOKUP($A884,Master!$L:$M,2,0)=0,"",VLOOKUP($A884,Master!$L:$M,2,0)&amp;$K884&amp;$M884)</f>
        <v>#N/A</v>
      </c>
      <c r="T884" s="33" t="str">
        <f t="shared" si="27"/>
        <v>CXV0KGL</v>
      </c>
      <c r="U884" s="179"/>
    </row>
    <row r="885" spans="1:21" hidden="1" x14ac:dyDescent="0.3">
      <c r="A885" s="184" t="s">
        <v>212</v>
      </c>
      <c r="B885" s="185" t="s">
        <v>1145</v>
      </c>
      <c r="C885" s="185" t="s">
        <v>1146</v>
      </c>
      <c r="D885" s="185" t="s">
        <v>1147</v>
      </c>
      <c r="E885" s="185" t="s">
        <v>248</v>
      </c>
      <c r="F885" s="185" t="s">
        <v>245</v>
      </c>
      <c r="G885" s="186">
        <v>44927</v>
      </c>
      <c r="H885" s="185" t="s">
        <v>1148</v>
      </c>
      <c r="I885" s="257"/>
      <c r="J885" s="185" t="s">
        <v>106</v>
      </c>
      <c r="K885" s="185" t="s">
        <v>105</v>
      </c>
      <c r="L885" s="186">
        <v>45078</v>
      </c>
      <c r="M885" s="187">
        <v>45078</v>
      </c>
      <c r="O885" s="33" t="str">
        <f>VLOOKUP($A885,Master!$A:$B,2,0)&amp;$K885&amp;$L885</f>
        <v>Corolla CrossKGL45078</v>
      </c>
      <c r="P885" s="33" t="str">
        <f>IF(OR($A885="KE0",$A885="KZ0",$A885="KV0",$A885="KH0",$A885="KE",$A885="KZ",),VLOOKUP($A885&amp;$F885,Master!$D:$E,2,0)&amp;$K885&amp;$L885,VLOOKUP($A885,Master!$D:$E,2,0)&amp;Sheet1!$K885&amp;Sheet1!$L885)</f>
        <v>Corolla CrossKGL45078</v>
      </c>
      <c r="Q885" s="33" t="str">
        <f t="shared" si="26"/>
        <v>CXV0KGL45078</v>
      </c>
      <c r="R885" s="33" t="str">
        <f>IF(IF(VLOOKUP($A885,Master!$G:$J,4,0)="x",Sheet1!$A885,"")="","",IF(VLOOKUP($A885,Master!$G:$J,4,0)="x",Sheet1!$A885,"")&amp;$K885&amp;$L885)</f>
        <v>CXV0KGL45078</v>
      </c>
      <c r="S885" s="33" t="e">
        <f>IF(VLOOKUP($A885,Master!$L:$M,2,0)=0,"",VLOOKUP($A885,Master!$L:$M,2,0)&amp;$K885&amp;$M885)</f>
        <v>#N/A</v>
      </c>
      <c r="T885" s="33" t="str">
        <f t="shared" si="27"/>
        <v>CXV0KGL</v>
      </c>
      <c r="U885" s="179"/>
    </row>
    <row r="886" spans="1:21" hidden="1" x14ac:dyDescent="0.3">
      <c r="A886" s="184" t="s">
        <v>212</v>
      </c>
      <c r="B886" s="185" t="s">
        <v>1205</v>
      </c>
      <c r="C886" s="185" t="s">
        <v>1206</v>
      </c>
      <c r="D886" s="185" t="s">
        <v>1207</v>
      </c>
      <c r="E886" s="185" t="s">
        <v>247</v>
      </c>
      <c r="F886" s="185" t="s">
        <v>246</v>
      </c>
      <c r="G886" s="186">
        <v>44927</v>
      </c>
      <c r="H886" s="185" t="s">
        <v>1208</v>
      </c>
      <c r="I886" s="257"/>
      <c r="J886" s="185" t="s">
        <v>176</v>
      </c>
      <c r="K886" s="185" t="s">
        <v>105</v>
      </c>
      <c r="L886" s="186">
        <v>45079</v>
      </c>
      <c r="M886" s="187">
        <v>45079</v>
      </c>
      <c r="O886" s="33" t="str">
        <f>VLOOKUP($A886,Master!$A:$B,2,0)&amp;$K886&amp;$L886</f>
        <v>Corolla CrossKGL45079</v>
      </c>
      <c r="P886" s="33" t="str">
        <f>IF(OR($A886="KE0",$A886="KZ0",$A886="KV0",$A886="KH0",$A886="KE",$A886="KZ",),VLOOKUP($A886&amp;$F886,Master!$D:$E,2,0)&amp;$K886&amp;$L886,VLOOKUP($A886,Master!$D:$E,2,0)&amp;Sheet1!$K886&amp;Sheet1!$L886)</f>
        <v>Corolla CrossKGL45079</v>
      </c>
      <c r="Q886" s="33" t="str">
        <f t="shared" si="26"/>
        <v>CXV0KGL45079</v>
      </c>
      <c r="R886" s="33" t="str">
        <f>IF(IF(VLOOKUP($A886,Master!$G:$J,4,0)="x",Sheet1!$A886,"")="","",IF(VLOOKUP($A886,Master!$G:$J,4,0)="x",Sheet1!$A886,"")&amp;$K886&amp;$L886)</f>
        <v>CXV0KGL45079</v>
      </c>
      <c r="S886" s="33" t="e">
        <f>IF(VLOOKUP($A886,Master!$L:$M,2,0)=0,"",VLOOKUP($A886,Master!$L:$M,2,0)&amp;$K886&amp;$M886)</f>
        <v>#N/A</v>
      </c>
      <c r="T886" s="33" t="str">
        <f t="shared" si="27"/>
        <v>CXV0KGL</v>
      </c>
      <c r="U886" s="179"/>
    </row>
    <row r="887" spans="1:21" hidden="1" x14ac:dyDescent="0.3">
      <c r="A887" s="184" t="s">
        <v>212</v>
      </c>
      <c r="B887" s="185" t="s">
        <v>1221</v>
      </c>
      <c r="C887" s="185" t="s">
        <v>1222</v>
      </c>
      <c r="D887" s="185" t="s">
        <v>1223</v>
      </c>
      <c r="E887" s="185" t="s">
        <v>248</v>
      </c>
      <c r="F887" s="185" t="s">
        <v>245</v>
      </c>
      <c r="G887" s="186">
        <v>44927</v>
      </c>
      <c r="H887" s="185" t="s">
        <v>1224</v>
      </c>
      <c r="I887" s="257"/>
      <c r="J887" s="185" t="s">
        <v>106</v>
      </c>
      <c r="K887" s="185" t="s">
        <v>105</v>
      </c>
      <c r="L887" s="186">
        <v>45080</v>
      </c>
      <c r="M887" s="187">
        <v>45080</v>
      </c>
      <c r="O887" s="33" t="str">
        <f>VLOOKUP($A887,Master!$A:$B,2,0)&amp;$K887&amp;$L887</f>
        <v>Corolla CrossKGL45080</v>
      </c>
      <c r="P887" s="33" t="str">
        <f>IF(OR($A887="KE0",$A887="KZ0",$A887="KV0",$A887="KH0",$A887="KE",$A887="KZ",),VLOOKUP($A887&amp;$F887,Master!$D:$E,2,0)&amp;$K887&amp;$L887,VLOOKUP($A887,Master!$D:$E,2,0)&amp;Sheet1!$K887&amp;Sheet1!$L887)</f>
        <v>Corolla CrossKGL45080</v>
      </c>
      <c r="Q887" s="33" t="str">
        <f t="shared" si="26"/>
        <v>CXV0KGL45080</v>
      </c>
      <c r="R887" s="33" t="str">
        <f>IF(IF(VLOOKUP($A887,Master!$G:$J,4,0)="x",Sheet1!$A887,"")="","",IF(VLOOKUP($A887,Master!$G:$J,4,0)="x",Sheet1!$A887,"")&amp;$K887&amp;$L887)</f>
        <v>CXV0KGL45080</v>
      </c>
      <c r="S887" s="33" t="e">
        <f>IF(VLOOKUP($A887,Master!$L:$M,2,0)=0,"",VLOOKUP($A887,Master!$L:$M,2,0)&amp;$K887&amp;$M887)</f>
        <v>#N/A</v>
      </c>
      <c r="T887" s="33" t="str">
        <f t="shared" si="27"/>
        <v>CXV0KGL</v>
      </c>
      <c r="U887" s="179"/>
    </row>
    <row r="888" spans="1:21" hidden="1" x14ac:dyDescent="0.3">
      <c r="A888" s="184" t="s">
        <v>212</v>
      </c>
      <c r="B888" s="185" t="s">
        <v>1181</v>
      </c>
      <c r="C888" s="185" t="s">
        <v>1182</v>
      </c>
      <c r="D888" s="185" t="s">
        <v>1183</v>
      </c>
      <c r="E888" s="185" t="s">
        <v>248</v>
      </c>
      <c r="F888" s="185" t="s">
        <v>246</v>
      </c>
      <c r="G888" s="186">
        <v>44927</v>
      </c>
      <c r="H888" s="185" t="s">
        <v>1184</v>
      </c>
      <c r="I888" s="257"/>
      <c r="J888" s="185" t="s">
        <v>112</v>
      </c>
      <c r="K888" s="185" t="s">
        <v>105</v>
      </c>
      <c r="L888" s="186">
        <v>45082</v>
      </c>
      <c r="M888" s="187">
        <v>45082</v>
      </c>
      <c r="O888" s="33" t="str">
        <f>VLOOKUP($A888,Master!$A:$B,2,0)&amp;$K888&amp;$L888</f>
        <v>Corolla CrossKGL45082</v>
      </c>
      <c r="P888" s="33" t="str">
        <f>IF(OR($A888="KE0",$A888="KZ0",$A888="KV0",$A888="KH0",$A888="KE",$A888="KZ",),VLOOKUP($A888&amp;$F888,Master!$D:$E,2,0)&amp;$K888&amp;$L888,VLOOKUP($A888,Master!$D:$E,2,0)&amp;Sheet1!$K888&amp;Sheet1!$L888)</f>
        <v>Corolla CrossKGL45082</v>
      </c>
      <c r="Q888" s="33" t="str">
        <f t="shared" si="26"/>
        <v>CXV0KGL45082</v>
      </c>
      <c r="R888" s="33" t="str">
        <f>IF(IF(VLOOKUP($A888,Master!$G:$J,4,0)="x",Sheet1!$A888,"")="","",IF(VLOOKUP($A888,Master!$G:$J,4,0)="x",Sheet1!$A888,"")&amp;$K888&amp;$L888)</f>
        <v>CXV0KGL45082</v>
      </c>
      <c r="S888" s="33" t="e">
        <f>IF(VLOOKUP($A888,Master!$L:$M,2,0)=0,"",VLOOKUP($A888,Master!$L:$M,2,0)&amp;$K888&amp;$M888)</f>
        <v>#N/A</v>
      </c>
      <c r="T888" s="33" t="str">
        <f t="shared" si="27"/>
        <v>CXV0KGL</v>
      </c>
      <c r="U888" s="179"/>
    </row>
    <row r="889" spans="1:21" hidden="1" x14ac:dyDescent="0.3">
      <c r="A889" s="184" t="s">
        <v>212</v>
      </c>
      <c r="B889" s="185" t="s">
        <v>3570</v>
      </c>
      <c r="C889" s="185" t="s">
        <v>3571</v>
      </c>
      <c r="D889" s="185" t="s">
        <v>3572</v>
      </c>
      <c r="E889" s="185" t="s">
        <v>248</v>
      </c>
      <c r="F889" s="185" t="s">
        <v>245</v>
      </c>
      <c r="G889" s="186">
        <v>44927</v>
      </c>
      <c r="H889" s="185" t="s">
        <v>3573</v>
      </c>
      <c r="I889" s="257"/>
      <c r="J889" s="185" t="s">
        <v>244</v>
      </c>
      <c r="K889" s="185" t="s">
        <v>105</v>
      </c>
      <c r="L889" s="186">
        <v>45112</v>
      </c>
      <c r="M889" s="187">
        <v>45112</v>
      </c>
      <c r="O889" s="33" t="str">
        <f>VLOOKUP($A889,Master!$A:$B,2,0)&amp;$K889&amp;$L889</f>
        <v>Corolla CrossKGL45112</v>
      </c>
      <c r="P889" s="33" t="str">
        <f>IF(OR($A889="KE0",$A889="KZ0",$A889="KV0",$A889="KH0",$A889="KE",$A889="KZ",),VLOOKUP($A889&amp;$F889,Master!$D:$E,2,0)&amp;$K889&amp;$L889,VLOOKUP($A889,Master!$D:$E,2,0)&amp;Sheet1!$K889&amp;Sheet1!$L889)</f>
        <v>Corolla CrossKGL45112</v>
      </c>
      <c r="Q889" s="33" t="str">
        <f t="shared" si="26"/>
        <v>CXV0KGL45112</v>
      </c>
      <c r="R889" s="33" t="str">
        <f>IF(IF(VLOOKUP($A889,Master!$G:$J,4,0)="x",Sheet1!$A889,"")="","",IF(VLOOKUP($A889,Master!$G:$J,4,0)="x",Sheet1!$A889,"")&amp;$K889&amp;$L889)</f>
        <v>CXV0KGL45112</v>
      </c>
      <c r="S889" s="33" t="e">
        <f>IF(VLOOKUP($A889,Master!$L:$M,2,0)=0,"",VLOOKUP($A889,Master!$L:$M,2,0)&amp;$K889&amp;$M889)</f>
        <v>#N/A</v>
      </c>
      <c r="T889" s="33" t="str">
        <f t="shared" si="27"/>
        <v>CXV0KGL</v>
      </c>
      <c r="U889" s="179"/>
    </row>
    <row r="890" spans="1:21" hidden="1" x14ac:dyDescent="0.3">
      <c r="A890" s="184" t="s">
        <v>212</v>
      </c>
      <c r="B890" s="185" t="s">
        <v>3914</v>
      </c>
      <c r="C890" s="185" t="s">
        <v>3915</v>
      </c>
      <c r="D890" s="185" t="s">
        <v>3916</v>
      </c>
      <c r="E890" s="185" t="s">
        <v>248</v>
      </c>
      <c r="F890" s="185" t="s">
        <v>246</v>
      </c>
      <c r="G890" s="186">
        <v>44927</v>
      </c>
      <c r="H890" s="185" t="s">
        <v>3917</v>
      </c>
      <c r="I890" s="257"/>
      <c r="J890" s="185" t="s">
        <v>168</v>
      </c>
      <c r="K890" s="185" t="s">
        <v>105</v>
      </c>
      <c r="L890" s="186">
        <v>45112</v>
      </c>
      <c r="M890" s="187">
        <v>45112</v>
      </c>
      <c r="O890" s="33" t="str">
        <f>VLOOKUP($A890,Master!$A:$B,2,0)&amp;$K890&amp;$L890</f>
        <v>Corolla CrossKGL45112</v>
      </c>
      <c r="P890" s="33" t="str">
        <f>IF(OR($A890="KE0",$A890="KZ0",$A890="KV0",$A890="KH0",$A890="KE",$A890="KZ",),VLOOKUP($A890&amp;$F890,Master!$D:$E,2,0)&amp;$K890&amp;$L890,VLOOKUP($A890,Master!$D:$E,2,0)&amp;Sheet1!$K890&amp;Sheet1!$L890)</f>
        <v>Corolla CrossKGL45112</v>
      </c>
      <c r="Q890" s="33" t="str">
        <f t="shared" si="26"/>
        <v>CXV0KGL45112</v>
      </c>
      <c r="R890" s="33" t="str">
        <f>IF(IF(VLOOKUP($A890,Master!$G:$J,4,0)="x",Sheet1!$A890,"")="","",IF(VLOOKUP($A890,Master!$G:$J,4,0)="x",Sheet1!$A890,"")&amp;$K890&amp;$L890)</f>
        <v>CXV0KGL45112</v>
      </c>
      <c r="S890" s="33" t="e">
        <f>IF(VLOOKUP($A890,Master!$L:$M,2,0)=0,"",VLOOKUP($A890,Master!$L:$M,2,0)&amp;$K890&amp;$M890)</f>
        <v>#N/A</v>
      </c>
      <c r="T890" s="33" t="str">
        <f t="shared" si="27"/>
        <v>CXV0KGL</v>
      </c>
      <c r="U890" s="179"/>
    </row>
    <row r="891" spans="1:21" hidden="1" x14ac:dyDescent="0.3">
      <c r="A891" s="184" t="s">
        <v>212</v>
      </c>
      <c r="B891" s="185" t="s">
        <v>4066</v>
      </c>
      <c r="C891" s="185" t="s">
        <v>4067</v>
      </c>
      <c r="D891" s="185" t="s">
        <v>4068</v>
      </c>
      <c r="E891" s="185" t="s">
        <v>247</v>
      </c>
      <c r="F891" s="185" t="s">
        <v>246</v>
      </c>
      <c r="G891" s="186">
        <v>44986</v>
      </c>
      <c r="H891" s="185" t="s">
        <v>4069</v>
      </c>
      <c r="I891" s="257"/>
      <c r="J891" s="185" t="s">
        <v>106</v>
      </c>
      <c r="K891" s="185" t="s">
        <v>105</v>
      </c>
      <c r="L891" s="186">
        <v>45112</v>
      </c>
      <c r="M891" s="187">
        <v>45112</v>
      </c>
      <c r="O891" s="33" t="str">
        <f>VLOOKUP($A891,Master!$A:$B,2,0)&amp;$K891&amp;$L891</f>
        <v>Corolla CrossKGL45112</v>
      </c>
      <c r="P891" s="33" t="str">
        <f>IF(OR($A891="KE0",$A891="KZ0",$A891="KV0",$A891="KH0",$A891="KE",$A891="KZ",),VLOOKUP($A891&amp;$F891,Master!$D:$E,2,0)&amp;$K891&amp;$L891,VLOOKUP($A891,Master!$D:$E,2,0)&amp;Sheet1!$K891&amp;Sheet1!$L891)</f>
        <v>Corolla CrossKGL45112</v>
      </c>
      <c r="Q891" s="33" t="str">
        <f t="shared" si="26"/>
        <v>CXV0KGL45112</v>
      </c>
      <c r="R891" s="33" t="str">
        <f>IF(IF(VLOOKUP($A891,Master!$G:$J,4,0)="x",Sheet1!$A891,"")="","",IF(VLOOKUP($A891,Master!$G:$J,4,0)="x",Sheet1!$A891,"")&amp;$K891&amp;$L891)</f>
        <v>CXV0KGL45112</v>
      </c>
      <c r="S891" s="33" t="e">
        <f>IF(VLOOKUP($A891,Master!$L:$M,2,0)=0,"",VLOOKUP($A891,Master!$L:$M,2,0)&amp;$K891&amp;$M891)</f>
        <v>#N/A</v>
      </c>
      <c r="T891" s="33" t="str">
        <f t="shared" si="27"/>
        <v>CXV0KGL</v>
      </c>
      <c r="U891" s="179"/>
    </row>
    <row r="892" spans="1:21" hidden="1" x14ac:dyDescent="0.3">
      <c r="A892" s="184" t="s">
        <v>212</v>
      </c>
      <c r="B892" s="185" t="s">
        <v>3662</v>
      </c>
      <c r="C892" s="185" t="s">
        <v>3663</v>
      </c>
      <c r="D892" s="185" t="s">
        <v>3664</v>
      </c>
      <c r="E892" s="185" t="s">
        <v>248</v>
      </c>
      <c r="F892" s="185" t="s">
        <v>246</v>
      </c>
      <c r="G892" s="186">
        <v>44927</v>
      </c>
      <c r="H892" s="185" t="s">
        <v>3665</v>
      </c>
      <c r="I892" s="257"/>
      <c r="J892" s="185" t="s">
        <v>148</v>
      </c>
      <c r="K892" s="185" t="s">
        <v>105</v>
      </c>
      <c r="L892" s="186">
        <v>45113</v>
      </c>
      <c r="M892" s="187">
        <v>45113</v>
      </c>
      <c r="O892" s="33" t="str">
        <f>VLOOKUP($A892,Master!$A:$B,2,0)&amp;$K892&amp;$L892</f>
        <v>Corolla CrossKGL45113</v>
      </c>
      <c r="P892" s="33" t="str">
        <f>IF(OR($A892="KE0",$A892="KZ0",$A892="KV0",$A892="KH0",$A892="KE",$A892="KZ",),VLOOKUP($A892&amp;$F892,Master!$D:$E,2,0)&amp;$K892&amp;$L892,VLOOKUP($A892,Master!$D:$E,2,0)&amp;Sheet1!$K892&amp;Sheet1!$L892)</f>
        <v>Corolla CrossKGL45113</v>
      </c>
      <c r="Q892" s="33" t="str">
        <f t="shared" si="26"/>
        <v>CXV0KGL45113</v>
      </c>
      <c r="R892" s="33" t="str">
        <f>IF(IF(VLOOKUP($A892,Master!$G:$J,4,0)="x",Sheet1!$A892,"")="","",IF(VLOOKUP($A892,Master!$G:$J,4,0)="x",Sheet1!$A892,"")&amp;$K892&amp;$L892)</f>
        <v>CXV0KGL45113</v>
      </c>
      <c r="S892" s="33" t="e">
        <f>IF(VLOOKUP($A892,Master!$L:$M,2,0)=0,"",VLOOKUP($A892,Master!$L:$M,2,0)&amp;$K892&amp;$M892)</f>
        <v>#N/A</v>
      </c>
      <c r="T892" s="33" t="str">
        <f t="shared" si="27"/>
        <v>CXV0KGL</v>
      </c>
      <c r="U892" s="179"/>
    </row>
    <row r="893" spans="1:21" hidden="1" x14ac:dyDescent="0.3">
      <c r="A893" s="184" t="s">
        <v>212</v>
      </c>
      <c r="B893" s="185" t="s">
        <v>3754</v>
      </c>
      <c r="C893" s="185" t="s">
        <v>3755</v>
      </c>
      <c r="D893" s="185" t="s">
        <v>3756</v>
      </c>
      <c r="E893" s="185" t="s">
        <v>248</v>
      </c>
      <c r="F893" s="185" t="s">
        <v>245</v>
      </c>
      <c r="G893" s="186">
        <v>44927</v>
      </c>
      <c r="H893" s="185" t="s">
        <v>3757</v>
      </c>
      <c r="I893" s="257"/>
      <c r="J893" s="185" t="s">
        <v>181</v>
      </c>
      <c r="K893" s="185" t="s">
        <v>105</v>
      </c>
      <c r="L893" s="186">
        <v>45113</v>
      </c>
      <c r="M893" s="187">
        <v>45113</v>
      </c>
      <c r="O893" s="33" t="str">
        <f>VLOOKUP($A893,Master!$A:$B,2,0)&amp;$K893&amp;$L893</f>
        <v>Corolla CrossKGL45113</v>
      </c>
      <c r="P893" s="33" t="str">
        <f>IF(OR($A893="KE0",$A893="KZ0",$A893="KV0",$A893="KH0",$A893="KE",$A893="KZ",),VLOOKUP($A893&amp;$F893,Master!$D:$E,2,0)&amp;$K893&amp;$L893,VLOOKUP($A893,Master!$D:$E,2,0)&amp;Sheet1!$K893&amp;Sheet1!$L893)</f>
        <v>Corolla CrossKGL45113</v>
      </c>
      <c r="Q893" s="33" t="str">
        <f t="shared" si="26"/>
        <v>CXV0KGL45113</v>
      </c>
      <c r="R893" s="33" t="str">
        <f>IF(IF(VLOOKUP($A893,Master!$G:$J,4,0)="x",Sheet1!$A893,"")="","",IF(VLOOKUP($A893,Master!$G:$J,4,0)="x",Sheet1!$A893,"")&amp;$K893&amp;$L893)</f>
        <v>CXV0KGL45113</v>
      </c>
      <c r="S893" s="33" t="e">
        <f>IF(VLOOKUP($A893,Master!$L:$M,2,0)=0,"",VLOOKUP($A893,Master!$L:$M,2,0)&amp;$K893&amp;$M893)</f>
        <v>#N/A</v>
      </c>
      <c r="T893" s="33" t="str">
        <f t="shared" si="27"/>
        <v>CXV0KGL</v>
      </c>
      <c r="U893" s="179"/>
    </row>
    <row r="894" spans="1:21" hidden="1" x14ac:dyDescent="0.3">
      <c r="A894" s="184" t="s">
        <v>212</v>
      </c>
      <c r="B894" s="185" t="s">
        <v>3698</v>
      </c>
      <c r="C894" s="185" t="s">
        <v>3699</v>
      </c>
      <c r="D894" s="185" t="s">
        <v>3700</v>
      </c>
      <c r="E894" s="185" t="s">
        <v>248</v>
      </c>
      <c r="F894" s="185" t="s">
        <v>245</v>
      </c>
      <c r="G894" s="186">
        <v>44927</v>
      </c>
      <c r="H894" s="185" t="s">
        <v>3701</v>
      </c>
      <c r="I894" s="257"/>
      <c r="J894" s="185" t="s">
        <v>244</v>
      </c>
      <c r="K894" s="185" t="s">
        <v>105</v>
      </c>
      <c r="L894" s="186">
        <v>45113</v>
      </c>
      <c r="M894" s="187">
        <v>45113</v>
      </c>
      <c r="O894" s="33" t="str">
        <f>VLOOKUP($A894,Master!$A:$B,2,0)&amp;$K894&amp;$L894</f>
        <v>Corolla CrossKGL45113</v>
      </c>
      <c r="P894" s="33" t="str">
        <f>IF(OR($A894="KE0",$A894="KZ0",$A894="KV0",$A894="KH0",$A894="KE",$A894="KZ",),VLOOKUP($A894&amp;$F894,Master!$D:$E,2,0)&amp;$K894&amp;$L894,VLOOKUP($A894,Master!$D:$E,2,0)&amp;Sheet1!$K894&amp;Sheet1!$L894)</f>
        <v>Corolla CrossKGL45113</v>
      </c>
      <c r="Q894" s="33" t="str">
        <f t="shared" si="26"/>
        <v>CXV0KGL45113</v>
      </c>
      <c r="R894" s="33" t="str">
        <f>IF(IF(VLOOKUP($A894,Master!$G:$J,4,0)="x",Sheet1!$A894,"")="","",IF(VLOOKUP($A894,Master!$G:$J,4,0)="x",Sheet1!$A894,"")&amp;$K894&amp;$L894)</f>
        <v>CXV0KGL45113</v>
      </c>
      <c r="S894" s="33" t="e">
        <f>IF(VLOOKUP($A894,Master!$L:$M,2,0)=0,"",VLOOKUP($A894,Master!$L:$M,2,0)&amp;$K894&amp;$M894)</f>
        <v>#N/A</v>
      </c>
      <c r="T894" s="33" t="str">
        <f t="shared" si="27"/>
        <v>CXV0KGL</v>
      </c>
      <c r="U894" s="179"/>
    </row>
    <row r="895" spans="1:21" hidden="1" x14ac:dyDescent="0.3">
      <c r="A895" s="184" t="s">
        <v>212</v>
      </c>
      <c r="B895" s="185" t="s">
        <v>1997</v>
      </c>
      <c r="C895" s="185" t="s">
        <v>1998</v>
      </c>
      <c r="D895" s="185" t="s">
        <v>1999</v>
      </c>
      <c r="E895" s="185" t="s">
        <v>248</v>
      </c>
      <c r="F895" s="185" t="s">
        <v>246</v>
      </c>
      <c r="G895" s="186">
        <v>44986</v>
      </c>
      <c r="H895" s="185" t="s">
        <v>2000</v>
      </c>
      <c r="I895" s="257"/>
      <c r="J895" s="185" t="s">
        <v>111</v>
      </c>
      <c r="K895" s="185" t="s">
        <v>105</v>
      </c>
      <c r="L895" s="186">
        <v>45105</v>
      </c>
      <c r="M895" s="187">
        <v>45105</v>
      </c>
      <c r="O895" s="33" t="str">
        <f>VLOOKUP($A895,Master!$A:$B,2,0)&amp;$K895&amp;$L895</f>
        <v>Corolla CrossKGL45105</v>
      </c>
      <c r="P895" s="33" t="str">
        <f>IF(OR($A895="KE0",$A895="KZ0",$A895="KV0",$A895="KH0",$A895="KE",$A895="KZ",),VLOOKUP($A895&amp;$F895,Master!$D:$E,2,0)&amp;$K895&amp;$L895,VLOOKUP($A895,Master!$D:$E,2,0)&amp;Sheet1!$K895&amp;Sheet1!$L895)</f>
        <v>Corolla CrossKGL45105</v>
      </c>
      <c r="Q895" s="33" t="str">
        <f t="shared" si="26"/>
        <v>CXV0KGL45105</v>
      </c>
      <c r="R895" s="33" t="str">
        <f>IF(IF(VLOOKUP($A895,Master!$G:$J,4,0)="x",Sheet1!$A895,"")="","",IF(VLOOKUP($A895,Master!$G:$J,4,0)="x",Sheet1!$A895,"")&amp;$K895&amp;$L895)</f>
        <v>CXV0KGL45105</v>
      </c>
      <c r="S895" s="33" t="e">
        <f>IF(VLOOKUP($A895,Master!$L:$M,2,0)=0,"",VLOOKUP($A895,Master!$L:$M,2,0)&amp;$K895&amp;$M895)</f>
        <v>#N/A</v>
      </c>
      <c r="T895" s="33" t="str">
        <f t="shared" si="27"/>
        <v>CXV0KGL</v>
      </c>
      <c r="U895" s="179"/>
    </row>
    <row r="896" spans="1:21" hidden="1" x14ac:dyDescent="0.3">
      <c r="A896" s="184" t="s">
        <v>212</v>
      </c>
      <c r="B896" s="185" t="s">
        <v>2143</v>
      </c>
      <c r="C896" s="185" t="s">
        <v>2144</v>
      </c>
      <c r="D896" s="185" t="s">
        <v>2145</v>
      </c>
      <c r="E896" s="185" t="s">
        <v>248</v>
      </c>
      <c r="F896" s="185" t="s">
        <v>245</v>
      </c>
      <c r="G896" s="186">
        <v>44986</v>
      </c>
      <c r="H896" s="185" t="s">
        <v>2146</v>
      </c>
      <c r="I896" s="257"/>
      <c r="J896" s="185" t="s">
        <v>260</v>
      </c>
      <c r="K896" s="185" t="s">
        <v>105</v>
      </c>
      <c r="L896" s="186">
        <v>45105</v>
      </c>
      <c r="M896" s="187">
        <v>45105</v>
      </c>
      <c r="O896" s="33" t="str">
        <f>VLOOKUP($A896,Master!$A:$B,2,0)&amp;$K896&amp;$L896</f>
        <v>Corolla CrossKGL45105</v>
      </c>
      <c r="P896" s="33" t="str">
        <f>IF(OR($A896="KE0",$A896="KZ0",$A896="KV0",$A896="KH0",$A896="KE",$A896="KZ",),VLOOKUP($A896&amp;$F896,Master!$D:$E,2,0)&amp;$K896&amp;$L896,VLOOKUP($A896,Master!$D:$E,2,0)&amp;Sheet1!$K896&amp;Sheet1!$L896)</f>
        <v>Corolla CrossKGL45105</v>
      </c>
      <c r="Q896" s="33" t="str">
        <f t="shared" si="26"/>
        <v>CXV0KGL45105</v>
      </c>
      <c r="R896" s="33" t="str">
        <f>IF(IF(VLOOKUP($A896,Master!$G:$J,4,0)="x",Sheet1!$A896,"")="","",IF(VLOOKUP($A896,Master!$G:$J,4,0)="x",Sheet1!$A896,"")&amp;$K896&amp;$L896)</f>
        <v>CXV0KGL45105</v>
      </c>
      <c r="S896" s="33" t="e">
        <f>IF(VLOOKUP($A896,Master!$L:$M,2,0)=0,"",VLOOKUP($A896,Master!$L:$M,2,0)&amp;$K896&amp;$M896)</f>
        <v>#N/A</v>
      </c>
      <c r="T896" s="33" t="str">
        <f t="shared" si="27"/>
        <v>CXV0KGL</v>
      </c>
      <c r="U896" s="179"/>
    </row>
    <row r="897" spans="1:21" hidden="1" x14ac:dyDescent="0.3">
      <c r="A897" s="184" t="s">
        <v>212</v>
      </c>
      <c r="B897" s="185" t="s">
        <v>1109</v>
      </c>
      <c r="C897" s="185" t="s">
        <v>1110</v>
      </c>
      <c r="D897" s="185" t="s">
        <v>1111</v>
      </c>
      <c r="E897" s="185" t="s">
        <v>248</v>
      </c>
      <c r="F897" s="185" t="s">
        <v>245</v>
      </c>
      <c r="G897" s="186">
        <v>44927</v>
      </c>
      <c r="H897" s="185" t="s">
        <v>1112</v>
      </c>
      <c r="I897" s="257"/>
      <c r="J897" s="185" t="s">
        <v>106</v>
      </c>
      <c r="K897" s="185" t="s">
        <v>105</v>
      </c>
      <c r="L897" s="186">
        <v>45085</v>
      </c>
      <c r="M897" s="187">
        <v>45085</v>
      </c>
      <c r="O897" s="33" t="str">
        <f>VLOOKUP($A897,Master!$A:$B,2,0)&amp;$K897&amp;$L897</f>
        <v>Corolla CrossKGL45085</v>
      </c>
      <c r="P897" s="33" t="str">
        <f>IF(OR($A897="KE0",$A897="KZ0",$A897="KV0",$A897="KH0",$A897="KE",$A897="KZ",),VLOOKUP($A897&amp;$F897,Master!$D:$E,2,0)&amp;$K897&amp;$L897,VLOOKUP($A897,Master!$D:$E,2,0)&amp;Sheet1!$K897&amp;Sheet1!$L897)</f>
        <v>Corolla CrossKGL45085</v>
      </c>
      <c r="Q897" s="33" t="str">
        <f t="shared" si="26"/>
        <v>CXV0KGL45085</v>
      </c>
      <c r="R897" s="33" t="str">
        <f>IF(IF(VLOOKUP($A897,Master!$G:$J,4,0)="x",Sheet1!$A897,"")="","",IF(VLOOKUP($A897,Master!$G:$J,4,0)="x",Sheet1!$A897,"")&amp;$K897&amp;$L897)</f>
        <v>CXV0KGL45085</v>
      </c>
      <c r="S897" s="33" t="e">
        <f>IF(VLOOKUP($A897,Master!$L:$M,2,0)=0,"",VLOOKUP($A897,Master!$L:$M,2,0)&amp;$K897&amp;$M897)</f>
        <v>#N/A</v>
      </c>
      <c r="T897" s="33" t="str">
        <f t="shared" si="27"/>
        <v>CXV0KGL</v>
      </c>
      <c r="U897" s="179"/>
    </row>
    <row r="898" spans="1:21" hidden="1" x14ac:dyDescent="0.3">
      <c r="A898" s="184" t="s">
        <v>212</v>
      </c>
      <c r="B898" s="185" t="s">
        <v>1137</v>
      </c>
      <c r="C898" s="185" t="s">
        <v>1138</v>
      </c>
      <c r="D898" s="185" t="s">
        <v>1139</v>
      </c>
      <c r="E898" s="185" t="s">
        <v>248</v>
      </c>
      <c r="F898" s="185" t="s">
        <v>246</v>
      </c>
      <c r="G898" s="186">
        <v>44927</v>
      </c>
      <c r="H898" s="185" t="s">
        <v>1140</v>
      </c>
      <c r="I898" s="257"/>
      <c r="J898" s="185" t="s">
        <v>106</v>
      </c>
      <c r="K898" s="185" t="s">
        <v>105</v>
      </c>
      <c r="L898" s="186">
        <v>45089</v>
      </c>
      <c r="M898" s="187">
        <v>45089</v>
      </c>
      <c r="O898" s="33" t="str">
        <f>VLOOKUP($A898,Master!$A:$B,2,0)&amp;$K898&amp;$L898</f>
        <v>Corolla CrossKGL45089</v>
      </c>
      <c r="P898" s="33" t="str">
        <f>IF(OR($A898="KE0",$A898="KZ0",$A898="KV0",$A898="KH0",$A898="KE",$A898="KZ",),VLOOKUP($A898&amp;$F898,Master!$D:$E,2,0)&amp;$K898&amp;$L898,VLOOKUP($A898,Master!$D:$E,2,0)&amp;Sheet1!$K898&amp;Sheet1!$L898)</f>
        <v>Corolla CrossKGL45089</v>
      </c>
      <c r="Q898" s="33" t="str">
        <f t="shared" ref="Q898:Q961" si="28">$A898&amp;$K898&amp;$L898</f>
        <v>CXV0KGL45089</v>
      </c>
      <c r="R898" s="33" t="str">
        <f>IF(IF(VLOOKUP($A898,Master!$G:$J,4,0)="x",Sheet1!$A898,"")="","",IF(VLOOKUP($A898,Master!$G:$J,4,0)="x",Sheet1!$A898,"")&amp;$K898&amp;$L898)</f>
        <v>CXV0KGL45089</v>
      </c>
      <c r="S898" s="33" t="e">
        <f>IF(VLOOKUP($A898,Master!$L:$M,2,0)=0,"",VLOOKUP($A898,Master!$L:$M,2,0)&amp;$K898&amp;$M898)</f>
        <v>#N/A</v>
      </c>
      <c r="T898" s="33" t="str">
        <f t="shared" ref="T898:T961" si="29">$A898&amp;$K898</f>
        <v>CXV0KGL</v>
      </c>
      <c r="U898" s="179"/>
    </row>
    <row r="899" spans="1:21" hidden="1" x14ac:dyDescent="0.3">
      <c r="A899" s="184" t="s">
        <v>212</v>
      </c>
      <c r="B899" s="185" t="s">
        <v>1101</v>
      </c>
      <c r="C899" s="185" t="s">
        <v>1102</v>
      </c>
      <c r="D899" s="185" t="s">
        <v>1103</v>
      </c>
      <c r="E899" s="185" t="s">
        <v>248</v>
      </c>
      <c r="F899" s="185" t="s">
        <v>246</v>
      </c>
      <c r="G899" s="186">
        <v>44927</v>
      </c>
      <c r="H899" s="185" t="s">
        <v>1104</v>
      </c>
      <c r="I899" s="257"/>
      <c r="J899" s="185" t="s">
        <v>168</v>
      </c>
      <c r="K899" s="185" t="s">
        <v>105</v>
      </c>
      <c r="L899" s="186">
        <v>45090</v>
      </c>
      <c r="M899" s="187">
        <v>45090</v>
      </c>
      <c r="O899" s="33" t="str">
        <f>VLOOKUP($A899,Master!$A:$B,2,0)&amp;$K899&amp;$L899</f>
        <v>Corolla CrossKGL45090</v>
      </c>
      <c r="P899" s="33" t="str">
        <f>IF(OR($A899="KE0",$A899="KZ0",$A899="KV0",$A899="KH0",$A899="KE",$A899="KZ",),VLOOKUP($A899&amp;$F899,Master!$D:$E,2,0)&amp;$K899&amp;$L899,VLOOKUP($A899,Master!$D:$E,2,0)&amp;Sheet1!$K899&amp;Sheet1!$L899)</f>
        <v>Corolla CrossKGL45090</v>
      </c>
      <c r="Q899" s="33" t="str">
        <f t="shared" si="28"/>
        <v>CXV0KGL45090</v>
      </c>
      <c r="R899" s="33" t="str">
        <f>IF(IF(VLOOKUP($A899,Master!$G:$J,4,0)="x",Sheet1!$A899,"")="","",IF(VLOOKUP($A899,Master!$G:$J,4,0)="x",Sheet1!$A899,"")&amp;$K899&amp;$L899)</f>
        <v>CXV0KGL45090</v>
      </c>
      <c r="S899" s="33" t="e">
        <f>IF(VLOOKUP($A899,Master!$L:$M,2,0)=0,"",VLOOKUP($A899,Master!$L:$M,2,0)&amp;$K899&amp;$M899)</f>
        <v>#N/A</v>
      </c>
      <c r="T899" s="33" t="str">
        <f t="shared" si="29"/>
        <v>CXV0KGL</v>
      </c>
      <c r="U899" s="179"/>
    </row>
    <row r="900" spans="1:21" hidden="1" x14ac:dyDescent="0.3">
      <c r="A900" s="184" t="s">
        <v>212</v>
      </c>
      <c r="B900" s="185" t="s">
        <v>1656</v>
      </c>
      <c r="C900" s="185" t="s">
        <v>1657</v>
      </c>
      <c r="D900" s="185" t="s">
        <v>1658</v>
      </c>
      <c r="E900" s="185" t="s">
        <v>124</v>
      </c>
      <c r="F900" s="185" t="s">
        <v>246</v>
      </c>
      <c r="G900" s="186">
        <v>44927</v>
      </c>
      <c r="H900" s="185" t="s">
        <v>1659</v>
      </c>
      <c r="I900" s="257"/>
      <c r="J900" s="185" t="s">
        <v>243</v>
      </c>
      <c r="K900" s="185" t="s">
        <v>105</v>
      </c>
      <c r="L900" s="186">
        <v>45090</v>
      </c>
      <c r="M900" s="187">
        <v>45090</v>
      </c>
      <c r="O900" s="33" t="str">
        <f>VLOOKUP($A900,Master!$A:$B,2,0)&amp;$K900&amp;$L900</f>
        <v>Corolla CrossKGL45090</v>
      </c>
      <c r="P900" s="33" t="str">
        <f>IF(OR($A900="KE0",$A900="KZ0",$A900="KV0",$A900="KH0",$A900="KE",$A900="KZ",),VLOOKUP($A900&amp;$F900,Master!$D:$E,2,0)&amp;$K900&amp;$L900,VLOOKUP($A900,Master!$D:$E,2,0)&amp;Sheet1!$K900&amp;Sheet1!$L900)</f>
        <v>Corolla CrossKGL45090</v>
      </c>
      <c r="Q900" s="33" t="str">
        <f t="shared" si="28"/>
        <v>CXV0KGL45090</v>
      </c>
      <c r="R900" s="33" t="str">
        <f>IF(IF(VLOOKUP($A900,Master!$G:$J,4,0)="x",Sheet1!$A900,"")="","",IF(VLOOKUP($A900,Master!$G:$J,4,0)="x",Sheet1!$A900,"")&amp;$K900&amp;$L900)</f>
        <v>CXV0KGL45090</v>
      </c>
      <c r="S900" s="33" t="e">
        <f>IF(VLOOKUP($A900,Master!$L:$M,2,0)=0,"",VLOOKUP($A900,Master!$L:$M,2,0)&amp;$K900&amp;$M900)</f>
        <v>#N/A</v>
      </c>
      <c r="T900" s="33" t="str">
        <f t="shared" si="29"/>
        <v>CXV0KGL</v>
      </c>
      <c r="U900" s="179"/>
    </row>
    <row r="901" spans="1:21" hidden="1" x14ac:dyDescent="0.3">
      <c r="A901" s="184" t="s">
        <v>212</v>
      </c>
      <c r="B901" s="185" t="s">
        <v>2062</v>
      </c>
      <c r="C901" s="185" t="s">
        <v>2063</v>
      </c>
      <c r="D901" s="185" t="s">
        <v>2064</v>
      </c>
      <c r="E901" s="185" t="s">
        <v>248</v>
      </c>
      <c r="F901" s="185" t="s">
        <v>245</v>
      </c>
      <c r="G901" s="186">
        <v>44986</v>
      </c>
      <c r="H901" s="185" t="s">
        <v>2065</v>
      </c>
      <c r="I901" s="257"/>
      <c r="J901" s="185" t="s">
        <v>110</v>
      </c>
      <c r="K901" s="185" t="s">
        <v>105</v>
      </c>
      <c r="L901" s="186">
        <v>45090</v>
      </c>
      <c r="M901" s="187">
        <v>45090</v>
      </c>
      <c r="O901" s="33" t="str">
        <f>VLOOKUP($A901,Master!$A:$B,2,0)&amp;$K901&amp;$L901</f>
        <v>Corolla CrossKGL45090</v>
      </c>
      <c r="P901" s="33" t="str">
        <f>IF(OR($A901="KE0",$A901="KZ0",$A901="KV0",$A901="KH0",$A901="KE",$A901="KZ",),VLOOKUP($A901&amp;$F901,Master!$D:$E,2,0)&amp;$K901&amp;$L901,VLOOKUP($A901,Master!$D:$E,2,0)&amp;Sheet1!$K901&amp;Sheet1!$L901)</f>
        <v>Corolla CrossKGL45090</v>
      </c>
      <c r="Q901" s="33" t="str">
        <f t="shared" si="28"/>
        <v>CXV0KGL45090</v>
      </c>
      <c r="R901" s="33" t="str">
        <f>IF(IF(VLOOKUP($A901,Master!$G:$J,4,0)="x",Sheet1!$A901,"")="","",IF(VLOOKUP($A901,Master!$G:$J,4,0)="x",Sheet1!$A901,"")&amp;$K901&amp;$L901)</f>
        <v>CXV0KGL45090</v>
      </c>
      <c r="S901" s="33" t="e">
        <f>IF(VLOOKUP($A901,Master!$L:$M,2,0)=0,"",VLOOKUP($A901,Master!$L:$M,2,0)&amp;$K901&amp;$M901)</f>
        <v>#N/A</v>
      </c>
      <c r="T901" s="33" t="str">
        <f t="shared" si="29"/>
        <v>CXV0KGL</v>
      </c>
      <c r="U901" s="179"/>
    </row>
    <row r="902" spans="1:21" hidden="1" x14ac:dyDescent="0.3">
      <c r="A902" s="184" t="s">
        <v>212</v>
      </c>
      <c r="B902" s="185" t="s">
        <v>4282</v>
      </c>
      <c r="C902" s="185" t="s">
        <v>4283</v>
      </c>
      <c r="D902" s="185" t="s">
        <v>4284</v>
      </c>
      <c r="E902" s="185" t="s">
        <v>247</v>
      </c>
      <c r="F902" s="185" t="s">
        <v>246</v>
      </c>
      <c r="G902" s="186">
        <v>44927</v>
      </c>
      <c r="H902" s="185" t="s">
        <v>4285</v>
      </c>
      <c r="I902" s="257"/>
      <c r="J902" s="185" t="s">
        <v>261</v>
      </c>
      <c r="K902" s="185" t="s">
        <v>105</v>
      </c>
      <c r="L902" s="186">
        <v>45110</v>
      </c>
      <c r="M902" s="187">
        <v>45110</v>
      </c>
      <c r="O902" s="33" t="str">
        <f>VLOOKUP($A902,Master!$A:$B,2,0)&amp;$K902&amp;$L902</f>
        <v>Corolla CrossKGL45110</v>
      </c>
      <c r="P902" s="33" t="str">
        <f>IF(OR($A902="KE0",$A902="KZ0",$A902="KV0",$A902="KH0",$A902="KE",$A902="KZ",),VLOOKUP($A902&amp;$F902,Master!$D:$E,2,0)&amp;$K902&amp;$L902,VLOOKUP($A902,Master!$D:$E,2,0)&amp;Sheet1!$K902&amp;Sheet1!$L902)</f>
        <v>Corolla CrossKGL45110</v>
      </c>
      <c r="Q902" s="33" t="str">
        <f t="shared" si="28"/>
        <v>CXV0KGL45110</v>
      </c>
      <c r="R902" s="33" t="str">
        <f>IF(IF(VLOOKUP($A902,Master!$G:$J,4,0)="x",Sheet1!$A902,"")="","",IF(VLOOKUP($A902,Master!$G:$J,4,0)="x",Sheet1!$A902,"")&amp;$K902&amp;$L902)</f>
        <v>CXV0KGL45110</v>
      </c>
      <c r="S902" s="33" t="e">
        <f>IF(VLOOKUP($A902,Master!$L:$M,2,0)=0,"",VLOOKUP($A902,Master!$L:$M,2,0)&amp;$K902&amp;$M902)</f>
        <v>#N/A</v>
      </c>
      <c r="T902" s="33" t="str">
        <f t="shared" si="29"/>
        <v>CXV0KGL</v>
      </c>
      <c r="U902" s="179"/>
    </row>
    <row r="903" spans="1:21" hidden="1" x14ac:dyDescent="0.3">
      <c r="A903" s="184" t="s">
        <v>212</v>
      </c>
      <c r="B903" s="185" t="s">
        <v>4222</v>
      </c>
      <c r="C903" s="185" t="s">
        <v>4223</v>
      </c>
      <c r="D903" s="185" t="s">
        <v>4224</v>
      </c>
      <c r="E903" s="185" t="s">
        <v>247</v>
      </c>
      <c r="F903" s="185" t="s">
        <v>246</v>
      </c>
      <c r="G903" s="186">
        <v>44927</v>
      </c>
      <c r="H903" s="185" t="s">
        <v>4225</v>
      </c>
      <c r="I903" s="257"/>
      <c r="J903" s="185" t="s">
        <v>175</v>
      </c>
      <c r="K903" s="185" t="s">
        <v>105</v>
      </c>
      <c r="L903" s="186">
        <v>45110</v>
      </c>
      <c r="M903" s="187">
        <v>45110</v>
      </c>
      <c r="O903" s="33" t="str">
        <f>VLOOKUP($A903,Master!$A:$B,2,0)&amp;$K903&amp;$L903</f>
        <v>Corolla CrossKGL45110</v>
      </c>
      <c r="P903" s="33" t="str">
        <f>IF(OR($A903="KE0",$A903="KZ0",$A903="KV0",$A903="KH0",$A903="KE",$A903="KZ",),VLOOKUP($A903&amp;$F903,Master!$D:$E,2,0)&amp;$K903&amp;$L903,VLOOKUP($A903,Master!$D:$E,2,0)&amp;Sheet1!$K903&amp;Sheet1!$L903)</f>
        <v>Corolla CrossKGL45110</v>
      </c>
      <c r="Q903" s="33" t="str">
        <f t="shared" si="28"/>
        <v>CXV0KGL45110</v>
      </c>
      <c r="R903" s="33" t="str">
        <f>IF(IF(VLOOKUP($A903,Master!$G:$J,4,0)="x",Sheet1!$A903,"")="","",IF(VLOOKUP($A903,Master!$G:$J,4,0)="x",Sheet1!$A903,"")&amp;$K903&amp;$L903)</f>
        <v>CXV0KGL45110</v>
      </c>
      <c r="S903" s="33" t="e">
        <f>IF(VLOOKUP($A903,Master!$L:$M,2,0)=0,"",VLOOKUP($A903,Master!$L:$M,2,0)&amp;$K903&amp;$M903)</f>
        <v>#N/A</v>
      </c>
      <c r="T903" s="33" t="str">
        <f t="shared" si="29"/>
        <v>CXV0KGL</v>
      </c>
      <c r="U903" s="179"/>
    </row>
    <row r="904" spans="1:21" hidden="1" x14ac:dyDescent="0.3">
      <c r="A904" s="184" t="s">
        <v>212</v>
      </c>
      <c r="B904" s="185" t="s">
        <v>3362</v>
      </c>
      <c r="C904" s="185" t="s">
        <v>3363</v>
      </c>
      <c r="D904" s="185" t="s">
        <v>3364</v>
      </c>
      <c r="E904" s="185" t="s">
        <v>248</v>
      </c>
      <c r="F904" s="185" t="s">
        <v>245</v>
      </c>
      <c r="G904" s="186">
        <v>44986</v>
      </c>
      <c r="H904" s="185" t="s">
        <v>3365</v>
      </c>
      <c r="I904" s="257"/>
      <c r="J904" s="185" t="s">
        <v>106</v>
      </c>
      <c r="K904" s="185" t="s">
        <v>105</v>
      </c>
      <c r="L904" s="186">
        <v>45110</v>
      </c>
      <c r="M904" s="187">
        <v>45110</v>
      </c>
      <c r="O904" s="33" t="str">
        <f>VLOOKUP($A904,Master!$A:$B,2,0)&amp;$K904&amp;$L904</f>
        <v>Corolla CrossKGL45110</v>
      </c>
      <c r="P904" s="33" t="str">
        <f>IF(OR($A904="KE0",$A904="KZ0",$A904="KV0",$A904="KH0",$A904="KE",$A904="KZ",),VLOOKUP($A904&amp;$F904,Master!$D:$E,2,0)&amp;$K904&amp;$L904,VLOOKUP($A904,Master!$D:$E,2,0)&amp;Sheet1!$K904&amp;Sheet1!$L904)</f>
        <v>Corolla CrossKGL45110</v>
      </c>
      <c r="Q904" s="33" t="str">
        <f t="shared" si="28"/>
        <v>CXV0KGL45110</v>
      </c>
      <c r="R904" s="33" t="str">
        <f>IF(IF(VLOOKUP($A904,Master!$G:$J,4,0)="x",Sheet1!$A904,"")="","",IF(VLOOKUP($A904,Master!$G:$J,4,0)="x",Sheet1!$A904,"")&amp;$K904&amp;$L904)</f>
        <v>CXV0KGL45110</v>
      </c>
      <c r="S904" s="33" t="e">
        <f>IF(VLOOKUP($A904,Master!$L:$M,2,0)=0,"",VLOOKUP($A904,Master!$L:$M,2,0)&amp;$K904&amp;$M904)</f>
        <v>#N/A</v>
      </c>
      <c r="T904" s="33" t="str">
        <f t="shared" si="29"/>
        <v>CXV0KGL</v>
      </c>
      <c r="U904" s="179"/>
    </row>
    <row r="905" spans="1:21" hidden="1" x14ac:dyDescent="0.3">
      <c r="A905" s="184" t="s">
        <v>212</v>
      </c>
      <c r="B905" s="185" t="s">
        <v>3786</v>
      </c>
      <c r="C905" s="185" t="s">
        <v>3787</v>
      </c>
      <c r="D905" s="185" t="s">
        <v>3788</v>
      </c>
      <c r="E905" s="185" t="s">
        <v>103</v>
      </c>
      <c r="F905" s="185" t="s">
        <v>246</v>
      </c>
      <c r="G905" s="186">
        <v>44927</v>
      </c>
      <c r="H905" s="185" t="s">
        <v>3789</v>
      </c>
      <c r="I905" s="257"/>
      <c r="J905" s="185" t="s">
        <v>244</v>
      </c>
      <c r="K905" s="185" t="s">
        <v>105</v>
      </c>
      <c r="L905" s="186">
        <v>45111</v>
      </c>
      <c r="M905" s="187">
        <v>45111</v>
      </c>
      <c r="O905" s="33" t="str">
        <f>VLOOKUP($A905,Master!$A:$B,2,0)&amp;$K905&amp;$L905</f>
        <v>Corolla CrossKGL45111</v>
      </c>
      <c r="P905" s="33" t="str">
        <f>IF(OR($A905="KE0",$A905="KZ0",$A905="KV0",$A905="KH0",$A905="KE",$A905="KZ",),VLOOKUP($A905&amp;$F905,Master!$D:$E,2,0)&amp;$K905&amp;$L905,VLOOKUP($A905,Master!$D:$E,2,0)&amp;Sheet1!$K905&amp;Sheet1!$L905)</f>
        <v>Corolla CrossKGL45111</v>
      </c>
      <c r="Q905" s="33" t="str">
        <f t="shared" si="28"/>
        <v>CXV0KGL45111</v>
      </c>
      <c r="R905" s="33" t="str">
        <f>IF(IF(VLOOKUP($A905,Master!$G:$J,4,0)="x",Sheet1!$A905,"")="","",IF(VLOOKUP($A905,Master!$G:$J,4,0)="x",Sheet1!$A905,"")&amp;$K905&amp;$L905)</f>
        <v>CXV0KGL45111</v>
      </c>
      <c r="S905" s="33" t="e">
        <f>IF(VLOOKUP($A905,Master!$L:$M,2,0)=0,"",VLOOKUP($A905,Master!$L:$M,2,0)&amp;$K905&amp;$M905)</f>
        <v>#N/A</v>
      </c>
      <c r="T905" s="33" t="str">
        <f t="shared" si="29"/>
        <v>CXV0KGL</v>
      </c>
      <c r="U905" s="179"/>
    </row>
    <row r="906" spans="1:21" hidden="1" x14ac:dyDescent="0.3">
      <c r="A906" s="184" t="s">
        <v>212</v>
      </c>
      <c r="B906" s="185" t="s">
        <v>4170</v>
      </c>
      <c r="C906" s="185" t="s">
        <v>4171</v>
      </c>
      <c r="D906" s="185" t="s">
        <v>4172</v>
      </c>
      <c r="E906" s="185" t="s">
        <v>248</v>
      </c>
      <c r="F906" s="185" t="s">
        <v>246</v>
      </c>
      <c r="G906" s="186">
        <v>44927</v>
      </c>
      <c r="H906" s="185" t="s">
        <v>4173</v>
      </c>
      <c r="I906" s="257"/>
      <c r="J906" s="185" t="s">
        <v>244</v>
      </c>
      <c r="K906" s="185" t="s">
        <v>105</v>
      </c>
      <c r="L906" s="186">
        <v>45111</v>
      </c>
      <c r="M906" s="187">
        <v>45111</v>
      </c>
      <c r="O906" s="33" t="str">
        <f>VLOOKUP($A906,Master!$A:$B,2,0)&amp;$K906&amp;$L906</f>
        <v>Corolla CrossKGL45111</v>
      </c>
      <c r="P906" s="33" t="str">
        <f>IF(OR($A906="KE0",$A906="KZ0",$A906="KV0",$A906="KH0",$A906="KE",$A906="KZ",),VLOOKUP($A906&amp;$F906,Master!$D:$E,2,0)&amp;$K906&amp;$L906,VLOOKUP($A906,Master!$D:$E,2,0)&amp;Sheet1!$K906&amp;Sheet1!$L906)</f>
        <v>Corolla CrossKGL45111</v>
      </c>
      <c r="Q906" s="33" t="str">
        <f t="shared" si="28"/>
        <v>CXV0KGL45111</v>
      </c>
      <c r="R906" s="33" t="str">
        <f>IF(IF(VLOOKUP($A906,Master!$G:$J,4,0)="x",Sheet1!$A906,"")="","",IF(VLOOKUP($A906,Master!$G:$J,4,0)="x",Sheet1!$A906,"")&amp;$K906&amp;$L906)</f>
        <v>CXV0KGL45111</v>
      </c>
      <c r="S906" s="33" t="e">
        <f>IF(VLOOKUP($A906,Master!$L:$M,2,0)=0,"",VLOOKUP($A906,Master!$L:$M,2,0)&amp;$K906&amp;$M906)</f>
        <v>#N/A</v>
      </c>
      <c r="T906" s="33" t="str">
        <f t="shared" si="29"/>
        <v>CXV0KGL</v>
      </c>
      <c r="U906" s="179"/>
    </row>
    <row r="907" spans="1:21" hidden="1" x14ac:dyDescent="0.3">
      <c r="A907" s="184" t="s">
        <v>212</v>
      </c>
      <c r="B907" s="185" t="s">
        <v>3642</v>
      </c>
      <c r="C907" s="185" t="s">
        <v>3643</v>
      </c>
      <c r="D907" s="185" t="s">
        <v>3644</v>
      </c>
      <c r="E907" s="185" t="s">
        <v>248</v>
      </c>
      <c r="F907" s="185" t="s">
        <v>246</v>
      </c>
      <c r="G907" s="186">
        <v>44927</v>
      </c>
      <c r="H907" s="185" t="s">
        <v>3645</v>
      </c>
      <c r="I907" s="257"/>
      <c r="J907" s="185" t="s">
        <v>148</v>
      </c>
      <c r="K907" s="185" t="s">
        <v>105</v>
      </c>
      <c r="L907" s="186">
        <v>45111</v>
      </c>
      <c r="M907" s="187">
        <v>45111</v>
      </c>
      <c r="O907" s="33" t="str">
        <f>VLOOKUP($A907,Master!$A:$B,2,0)&amp;$K907&amp;$L907</f>
        <v>Corolla CrossKGL45111</v>
      </c>
      <c r="P907" s="33" t="str">
        <f>IF(OR($A907="KE0",$A907="KZ0",$A907="KV0",$A907="KH0",$A907="KE",$A907="KZ",),VLOOKUP($A907&amp;$F907,Master!$D:$E,2,0)&amp;$K907&amp;$L907,VLOOKUP($A907,Master!$D:$E,2,0)&amp;Sheet1!$K907&amp;Sheet1!$L907)</f>
        <v>Corolla CrossKGL45111</v>
      </c>
      <c r="Q907" s="33" t="str">
        <f t="shared" si="28"/>
        <v>CXV0KGL45111</v>
      </c>
      <c r="R907" s="33" t="str">
        <f>IF(IF(VLOOKUP($A907,Master!$G:$J,4,0)="x",Sheet1!$A907,"")="","",IF(VLOOKUP($A907,Master!$G:$J,4,0)="x",Sheet1!$A907,"")&amp;$K907&amp;$L907)</f>
        <v>CXV0KGL45111</v>
      </c>
      <c r="S907" s="33" t="e">
        <f>IF(VLOOKUP($A907,Master!$L:$M,2,0)=0,"",VLOOKUP($A907,Master!$L:$M,2,0)&amp;$K907&amp;$M907)</f>
        <v>#N/A</v>
      </c>
      <c r="T907" s="33" t="str">
        <f t="shared" si="29"/>
        <v>CXV0KGL</v>
      </c>
      <c r="U907" s="179"/>
    </row>
    <row r="908" spans="1:21" hidden="1" x14ac:dyDescent="0.3">
      <c r="A908" s="184" t="s">
        <v>212</v>
      </c>
      <c r="B908" s="185" t="s">
        <v>3674</v>
      </c>
      <c r="C908" s="185" t="s">
        <v>3675</v>
      </c>
      <c r="D908" s="185" t="s">
        <v>3676</v>
      </c>
      <c r="E908" s="185" t="s">
        <v>247</v>
      </c>
      <c r="F908" s="185" t="s">
        <v>245</v>
      </c>
      <c r="G908" s="186">
        <v>44927</v>
      </c>
      <c r="H908" s="185" t="s">
        <v>3677</v>
      </c>
      <c r="I908" s="257"/>
      <c r="J908" s="185" t="s">
        <v>168</v>
      </c>
      <c r="K908" s="185" t="s">
        <v>105</v>
      </c>
      <c r="L908" s="186">
        <v>45111</v>
      </c>
      <c r="M908" s="187">
        <v>45111</v>
      </c>
      <c r="O908" s="33" t="str">
        <f>VLOOKUP($A908,Master!$A:$B,2,0)&amp;$K908&amp;$L908</f>
        <v>Corolla CrossKGL45111</v>
      </c>
      <c r="P908" s="33" t="str">
        <f>IF(OR($A908="KE0",$A908="KZ0",$A908="KV0",$A908="KH0",$A908="KE",$A908="KZ",),VLOOKUP($A908&amp;$F908,Master!$D:$E,2,0)&amp;$K908&amp;$L908,VLOOKUP($A908,Master!$D:$E,2,0)&amp;Sheet1!$K908&amp;Sheet1!$L908)</f>
        <v>Corolla CrossKGL45111</v>
      </c>
      <c r="Q908" s="33" t="str">
        <f t="shared" si="28"/>
        <v>CXV0KGL45111</v>
      </c>
      <c r="R908" s="33" t="str">
        <f>IF(IF(VLOOKUP($A908,Master!$G:$J,4,0)="x",Sheet1!$A908,"")="","",IF(VLOOKUP($A908,Master!$G:$J,4,0)="x",Sheet1!$A908,"")&amp;$K908&amp;$L908)</f>
        <v>CXV0KGL45111</v>
      </c>
      <c r="S908" s="33" t="e">
        <f>IF(VLOOKUP($A908,Master!$L:$M,2,0)=0,"",VLOOKUP($A908,Master!$L:$M,2,0)&amp;$K908&amp;$M908)</f>
        <v>#N/A</v>
      </c>
      <c r="T908" s="33" t="str">
        <f t="shared" si="29"/>
        <v>CXV0KGL</v>
      </c>
      <c r="U908" s="179"/>
    </row>
    <row r="909" spans="1:21" hidden="1" x14ac:dyDescent="0.3">
      <c r="A909" s="184" t="s">
        <v>212</v>
      </c>
      <c r="B909" s="185" t="s">
        <v>3382</v>
      </c>
      <c r="C909" s="185" t="s">
        <v>3383</v>
      </c>
      <c r="D909" s="185" t="s">
        <v>3384</v>
      </c>
      <c r="E909" s="185" t="s">
        <v>247</v>
      </c>
      <c r="F909" s="185" t="s">
        <v>246</v>
      </c>
      <c r="G909" s="186">
        <v>44927</v>
      </c>
      <c r="H909" s="185" t="s">
        <v>3385</v>
      </c>
      <c r="I909" s="257"/>
      <c r="J909" s="185" t="s">
        <v>181</v>
      </c>
      <c r="K909" s="185" t="s">
        <v>105</v>
      </c>
      <c r="L909" s="186">
        <v>45111</v>
      </c>
      <c r="M909" s="187">
        <v>45111</v>
      </c>
      <c r="O909" s="33" t="str">
        <f>VLOOKUP($A909,Master!$A:$B,2,0)&amp;$K909&amp;$L909</f>
        <v>Corolla CrossKGL45111</v>
      </c>
      <c r="P909" s="33" t="str">
        <f>IF(OR($A909="KE0",$A909="KZ0",$A909="KV0",$A909="KH0",$A909="KE",$A909="KZ",),VLOOKUP($A909&amp;$F909,Master!$D:$E,2,0)&amp;$K909&amp;$L909,VLOOKUP($A909,Master!$D:$E,2,0)&amp;Sheet1!$K909&amp;Sheet1!$L909)</f>
        <v>Corolla CrossKGL45111</v>
      </c>
      <c r="Q909" s="33" t="str">
        <f t="shared" si="28"/>
        <v>CXV0KGL45111</v>
      </c>
      <c r="R909" s="33" t="str">
        <f>IF(IF(VLOOKUP($A909,Master!$G:$J,4,0)="x",Sheet1!$A909,"")="","",IF(VLOOKUP($A909,Master!$G:$J,4,0)="x",Sheet1!$A909,"")&amp;$K909&amp;$L909)</f>
        <v>CXV0KGL45111</v>
      </c>
      <c r="S909" s="33" t="e">
        <f>IF(VLOOKUP($A909,Master!$L:$M,2,0)=0,"",VLOOKUP($A909,Master!$L:$M,2,0)&amp;$K909&amp;$M909)</f>
        <v>#N/A</v>
      </c>
      <c r="T909" s="33" t="str">
        <f t="shared" si="29"/>
        <v>CXV0KGL</v>
      </c>
      <c r="U909" s="179"/>
    </row>
    <row r="910" spans="1:21" hidden="1" x14ac:dyDescent="0.3">
      <c r="A910" s="184" t="s">
        <v>212</v>
      </c>
      <c r="B910" s="185" t="s">
        <v>4230</v>
      </c>
      <c r="C910" s="185" t="s">
        <v>4231</v>
      </c>
      <c r="D910" s="185" t="s">
        <v>4232</v>
      </c>
      <c r="E910" s="185" t="s">
        <v>248</v>
      </c>
      <c r="F910" s="185" t="s">
        <v>245</v>
      </c>
      <c r="G910" s="186">
        <v>44927</v>
      </c>
      <c r="H910" s="185" t="s">
        <v>4233</v>
      </c>
      <c r="I910" s="257"/>
      <c r="J910" s="185" t="s">
        <v>181</v>
      </c>
      <c r="K910" s="185" t="s">
        <v>105</v>
      </c>
      <c r="L910" s="186">
        <v>45111</v>
      </c>
      <c r="M910" s="187">
        <v>45111</v>
      </c>
      <c r="O910" s="33" t="str">
        <f>VLOOKUP($A910,Master!$A:$B,2,0)&amp;$K910&amp;$L910</f>
        <v>Corolla CrossKGL45111</v>
      </c>
      <c r="P910" s="33" t="str">
        <f>IF(OR($A910="KE0",$A910="KZ0",$A910="KV0",$A910="KH0",$A910="KE",$A910="KZ",),VLOOKUP($A910&amp;$F910,Master!$D:$E,2,0)&amp;$K910&amp;$L910,VLOOKUP($A910,Master!$D:$E,2,0)&amp;Sheet1!$K910&amp;Sheet1!$L910)</f>
        <v>Corolla CrossKGL45111</v>
      </c>
      <c r="Q910" s="33" t="str">
        <f t="shared" si="28"/>
        <v>CXV0KGL45111</v>
      </c>
      <c r="R910" s="33" t="str">
        <f>IF(IF(VLOOKUP($A910,Master!$G:$J,4,0)="x",Sheet1!$A910,"")="","",IF(VLOOKUP($A910,Master!$G:$J,4,0)="x",Sheet1!$A910,"")&amp;$K910&amp;$L910)</f>
        <v>CXV0KGL45111</v>
      </c>
      <c r="S910" s="33" t="e">
        <f>IF(VLOOKUP($A910,Master!$L:$M,2,0)=0,"",VLOOKUP($A910,Master!$L:$M,2,0)&amp;$K910&amp;$M910)</f>
        <v>#N/A</v>
      </c>
      <c r="T910" s="33" t="str">
        <f t="shared" si="29"/>
        <v>CXV0KGL</v>
      </c>
      <c r="U910" s="179"/>
    </row>
    <row r="911" spans="1:21" hidden="1" x14ac:dyDescent="0.3">
      <c r="A911" s="184" t="s">
        <v>25</v>
      </c>
      <c r="B911" s="185" t="s">
        <v>4823</v>
      </c>
      <c r="C911" s="185" t="s">
        <v>4824</v>
      </c>
      <c r="D911" s="185" t="s">
        <v>4825</v>
      </c>
      <c r="E911" s="185" t="s">
        <v>386</v>
      </c>
      <c r="F911" s="185" t="s">
        <v>246</v>
      </c>
      <c r="G911" s="186">
        <v>45078</v>
      </c>
      <c r="H911" s="185" t="s">
        <v>4514</v>
      </c>
      <c r="I911" s="257"/>
      <c r="J911" s="185" t="s">
        <v>112</v>
      </c>
      <c r="K911" s="185" t="s">
        <v>105</v>
      </c>
      <c r="L911" s="186">
        <v>45134</v>
      </c>
      <c r="M911" s="187">
        <v>45134</v>
      </c>
      <c r="O911" s="33" t="str">
        <f>VLOOKUP($A911,Master!$A:$B,2,0)&amp;$K911&amp;$L911</f>
        <v>WigoKGL45134</v>
      </c>
      <c r="P911" s="33" t="str">
        <f>IF(OR($A911="KE0",$A911="KZ0",$A911="KV0",$A911="KH0",$A911="KE",$A911="KZ",),VLOOKUP($A911&amp;$F911,Master!$D:$E,2,0)&amp;$K911&amp;$L911,VLOOKUP($A911,Master!$D:$E,2,0)&amp;Sheet1!$K911&amp;Sheet1!$L911)</f>
        <v>Wigo GKGL45134</v>
      </c>
      <c r="Q911" s="33" t="str">
        <f t="shared" si="28"/>
        <v>WGKGL45134</v>
      </c>
      <c r="R911" s="33" t="str">
        <f>IF(IF(VLOOKUP($A911,Master!$G:$J,4,0)="x",Sheet1!$A911,"")="","",IF(VLOOKUP($A911,Master!$G:$J,4,0)="x",Sheet1!$A911,"")&amp;$K911&amp;$L911)</f>
        <v>WGKGL45134</v>
      </c>
      <c r="S911" s="33" t="str">
        <f>IF(VLOOKUP($A911,Master!$L:$M,2,0)=0,"",VLOOKUP($A911,Master!$L:$M,2,0)&amp;$K911&amp;$M911)</f>
        <v>WigoKGL45134</v>
      </c>
      <c r="T911" s="33" t="str">
        <f t="shared" si="29"/>
        <v>WGKGL</v>
      </c>
      <c r="U911" s="179"/>
    </row>
    <row r="912" spans="1:21" hidden="1" x14ac:dyDescent="0.3">
      <c r="A912" s="184" t="s">
        <v>25</v>
      </c>
      <c r="B912" s="185" t="s">
        <v>4751</v>
      </c>
      <c r="C912" s="185" t="s">
        <v>4752</v>
      </c>
      <c r="D912" s="185" t="s">
        <v>4753</v>
      </c>
      <c r="E912" s="185" t="s">
        <v>421</v>
      </c>
      <c r="F912" s="185" t="s">
        <v>246</v>
      </c>
      <c r="G912" s="186">
        <v>45078</v>
      </c>
      <c r="H912" s="185" t="s">
        <v>4568</v>
      </c>
      <c r="I912" s="257"/>
      <c r="J912" s="185" t="s">
        <v>117</v>
      </c>
      <c r="K912" s="185" t="s">
        <v>105</v>
      </c>
      <c r="L912" s="186">
        <v>45135</v>
      </c>
      <c r="M912" s="187">
        <v>45135</v>
      </c>
      <c r="O912" s="33" t="str">
        <f>VLOOKUP($A912,Master!$A:$B,2,0)&amp;$K912&amp;$L912</f>
        <v>WigoKGL45135</v>
      </c>
      <c r="P912" s="33" t="str">
        <f>IF(OR($A912="KE0",$A912="KZ0",$A912="KV0",$A912="KH0",$A912="KE",$A912="KZ",),VLOOKUP($A912&amp;$F912,Master!$D:$E,2,0)&amp;$K912&amp;$L912,VLOOKUP($A912,Master!$D:$E,2,0)&amp;Sheet1!$K912&amp;Sheet1!$L912)</f>
        <v>Wigo GKGL45135</v>
      </c>
      <c r="Q912" s="33" t="str">
        <f t="shared" si="28"/>
        <v>WGKGL45135</v>
      </c>
      <c r="R912" s="33" t="str">
        <f>IF(IF(VLOOKUP($A912,Master!$G:$J,4,0)="x",Sheet1!$A912,"")="","",IF(VLOOKUP($A912,Master!$G:$J,4,0)="x",Sheet1!$A912,"")&amp;$K912&amp;$L912)</f>
        <v>WGKGL45135</v>
      </c>
      <c r="S912" s="33" t="str">
        <f>IF(VLOOKUP($A912,Master!$L:$M,2,0)=0,"",VLOOKUP($A912,Master!$L:$M,2,0)&amp;$K912&amp;$M912)</f>
        <v>WigoKGL45135</v>
      </c>
      <c r="T912" s="33" t="str">
        <f t="shared" si="29"/>
        <v>WGKGL</v>
      </c>
      <c r="U912" s="179"/>
    </row>
    <row r="913" spans="1:21" hidden="1" x14ac:dyDescent="0.3">
      <c r="A913" s="184" t="s">
        <v>25</v>
      </c>
      <c r="B913" s="185" t="s">
        <v>4762</v>
      </c>
      <c r="C913" s="185" t="s">
        <v>4763</v>
      </c>
      <c r="D913" s="185" t="s">
        <v>4764</v>
      </c>
      <c r="E913" s="185" t="s">
        <v>386</v>
      </c>
      <c r="F913" s="185" t="s">
        <v>246</v>
      </c>
      <c r="G913" s="186">
        <v>45078</v>
      </c>
      <c r="H913" s="185" t="s">
        <v>4602</v>
      </c>
      <c r="I913" s="257"/>
      <c r="J913" s="185" t="s">
        <v>260</v>
      </c>
      <c r="K913" s="185" t="s">
        <v>105</v>
      </c>
      <c r="L913" s="186">
        <v>45136</v>
      </c>
      <c r="M913" s="187">
        <v>45136</v>
      </c>
      <c r="O913" s="33" t="str">
        <f>VLOOKUP($A913,Master!$A:$B,2,0)&amp;$K913&amp;$L913</f>
        <v>WigoKGL45136</v>
      </c>
      <c r="P913" s="33" t="str">
        <f>IF(OR($A913="KE0",$A913="KZ0",$A913="KV0",$A913="KH0",$A913="KE",$A913="KZ",),VLOOKUP($A913&amp;$F913,Master!$D:$E,2,0)&amp;$K913&amp;$L913,VLOOKUP($A913,Master!$D:$E,2,0)&amp;Sheet1!$K913&amp;Sheet1!$L913)</f>
        <v>Wigo GKGL45136</v>
      </c>
      <c r="Q913" s="33" t="str">
        <f t="shared" si="28"/>
        <v>WGKGL45136</v>
      </c>
      <c r="R913" s="33" t="str">
        <f>IF(IF(VLOOKUP($A913,Master!$G:$J,4,0)="x",Sheet1!$A913,"")="","",IF(VLOOKUP($A913,Master!$G:$J,4,0)="x",Sheet1!$A913,"")&amp;$K913&amp;$L913)</f>
        <v>WGKGL45136</v>
      </c>
      <c r="S913" s="33" t="str">
        <f>IF(VLOOKUP($A913,Master!$L:$M,2,0)=0,"",VLOOKUP($A913,Master!$L:$M,2,0)&amp;$K913&amp;$M913)</f>
        <v>WigoKGL45136</v>
      </c>
      <c r="T913" s="33" t="str">
        <f t="shared" si="29"/>
        <v>WGKGL</v>
      </c>
      <c r="U913" s="179"/>
    </row>
    <row r="914" spans="1:21" hidden="1" x14ac:dyDescent="0.3">
      <c r="A914" s="184" t="s">
        <v>25</v>
      </c>
      <c r="B914" s="185" t="s">
        <v>4839</v>
      </c>
      <c r="C914" s="185" t="s">
        <v>4840</v>
      </c>
      <c r="D914" s="185" t="s">
        <v>4841</v>
      </c>
      <c r="E914" s="185" t="s">
        <v>421</v>
      </c>
      <c r="F914" s="185" t="s">
        <v>246</v>
      </c>
      <c r="G914" s="186">
        <v>45078</v>
      </c>
      <c r="H914" s="185" t="s">
        <v>4406</v>
      </c>
      <c r="I914" s="257"/>
      <c r="J914" s="185" t="s">
        <v>108</v>
      </c>
      <c r="K914" s="185" t="s">
        <v>105</v>
      </c>
      <c r="L914" s="186">
        <v>45138</v>
      </c>
      <c r="M914" s="187">
        <v>45138</v>
      </c>
      <c r="O914" s="33" t="str">
        <f>VLOOKUP($A914,Master!$A:$B,2,0)&amp;$K914&amp;$L914</f>
        <v>WigoKGL45138</v>
      </c>
      <c r="P914" s="33" t="str">
        <f>IF(OR($A914="KE0",$A914="KZ0",$A914="KV0",$A914="KH0",$A914="KE",$A914="KZ",),VLOOKUP($A914&amp;$F914,Master!$D:$E,2,0)&amp;$K914&amp;$L914,VLOOKUP($A914,Master!$D:$E,2,0)&amp;Sheet1!$K914&amp;Sheet1!$L914)</f>
        <v>Wigo GKGL45138</v>
      </c>
      <c r="Q914" s="33" t="str">
        <f t="shared" si="28"/>
        <v>WGKGL45138</v>
      </c>
      <c r="R914" s="33" t="str">
        <f>IF(IF(VLOOKUP($A914,Master!$G:$J,4,0)="x",Sheet1!$A914,"")="","",IF(VLOOKUP($A914,Master!$G:$J,4,0)="x",Sheet1!$A914,"")&amp;$K914&amp;$L914)</f>
        <v>WGKGL45138</v>
      </c>
      <c r="S914" s="33" t="str">
        <f>IF(VLOOKUP($A914,Master!$L:$M,2,0)=0,"",VLOOKUP($A914,Master!$L:$M,2,0)&amp;$K914&amp;$M914)</f>
        <v>WigoKGL45138</v>
      </c>
      <c r="T914" s="33" t="str">
        <f t="shared" si="29"/>
        <v>WGKGL</v>
      </c>
      <c r="U914" s="179"/>
    </row>
    <row r="915" spans="1:21" hidden="1" x14ac:dyDescent="0.3">
      <c r="A915" s="184" t="s">
        <v>25</v>
      </c>
      <c r="B915" s="185" t="s">
        <v>4791</v>
      </c>
      <c r="C915" s="185" t="s">
        <v>4792</v>
      </c>
      <c r="D915" s="185" t="s">
        <v>4793</v>
      </c>
      <c r="E915" s="185" t="s">
        <v>386</v>
      </c>
      <c r="F915" s="185" t="s">
        <v>246</v>
      </c>
      <c r="G915" s="186">
        <v>45078</v>
      </c>
      <c r="H915" s="185" t="s">
        <v>4572</v>
      </c>
      <c r="I915" s="257"/>
      <c r="J915" s="185" t="s">
        <v>181</v>
      </c>
      <c r="K915" s="185" t="s">
        <v>105</v>
      </c>
      <c r="L915" s="186">
        <v>45135</v>
      </c>
      <c r="M915" s="187">
        <v>45135</v>
      </c>
      <c r="O915" s="33" t="str">
        <f>VLOOKUP($A915,Master!$A:$B,2,0)&amp;$K915&amp;$L915</f>
        <v>WigoKGL45135</v>
      </c>
      <c r="P915" s="33" t="str">
        <f>IF(OR($A915="KE0",$A915="KZ0",$A915="KV0",$A915="KH0",$A915="KE",$A915="KZ",),VLOOKUP($A915&amp;$F915,Master!$D:$E,2,0)&amp;$K915&amp;$L915,VLOOKUP($A915,Master!$D:$E,2,0)&amp;Sheet1!$K915&amp;Sheet1!$L915)</f>
        <v>Wigo GKGL45135</v>
      </c>
      <c r="Q915" s="33" t="str">
        <f t="shared" si="28"/>
        <v>WGKGL45135</v>
      </c>
      <c r="R915" s="33" t="str">
        <f>IF(IF(VLOOKUP($A915,Master!$G:$J,4,0)="x",Sheet1!$A915,"")="","",IF(VLOOKUP($A915,Master!$G:$J,4,0)="x",Sheet1!$A915,"")&amp;$K915&amp;$L915)</f>
        <v>WGKGL45135</v>
      </c>
      <c r="S915" s="33" t="str">
        <f>IF(VLOOKUP($A915,Master!$L:$M,2,0)=0,"",VLOOKUP($A915,Master!$L:$M,2,0)&amp;$K915&amp;$M915)</f>
        <v>WigoKGL45135</v>
      </c>
      <c r="T915" s="33" t="str">
        <f t="shared" si="29"/>
        <v>WGKGL</v>
      </c>
      <c r="U915" s="179"/>
    </row>
    <row r="916" spans="1:21" hidden="1" x14ac:dyDescent="0.3">
      <c r="A916" s="184" t="s">
        <v>25</v>
      </c>
      <c r="B916" s="185" t="s">
        <v>4718</v>
      </c>
      <c r="C916" s="185" t="s">
        <v>4719</v>
      </c>
      <c r="D916" s="185" t="s">
        <v>4720</v>
      </c>
      <c r="E916" s="185" t="s">
        <v>386</v>
      </c>
      <c r="F916" s="185" t="s">
        <v>246</v>
      </c>
      <c r="G916" s="186">
        <v>45078</v>
      </c>
      <c r="H916" s="185" t="s">
        <v>4332</v>
      </c>
      <c r="I916" s="257"/>
      <c r="J916" s="185" t="s">
        <v>111</v>
      </c>
      <c r="K916" s="185" t="s">
        <v>105</v>
      </c>
      <c r="L916" s="186">
        <v>45135</v>
      </c>
      <c r="M916" s="187">
        <v>45135</v>
      </c>
      <c r="O916" s="33" t="str">
        <f>VLOOKUP($A916,Master!$A:$B,2,0)&amp;$K916&amp;$L916</f>
        <v>WigoKGL45135</v>
      </c>
      <c r="P916" s="33" t="str">
        <f>IF(OR($A916="KE0",$A916="KZ0",$A916="KV0",$A916="KH0",$A916="KE",$A916="KZ",),VLOOKUP($A916&amp;$F916,Master!$D:$E,2,0)&amp;$K916&amp;$L916,VLOOKUP($A916,Master!$D:$E,2,0)&amp;Sheet1!$K916&amp;Sheet1!$L916)</f>
        <v>Wigo GKGL45135</v>
      </c>
      <c r="Q916" s="33" t="str">
        <f t="shared" si="28"/>
        <v>WGKGL45135</v>
      </c>
      <c r="R916" s="33" t="str">
        <f>IF(IF(VLOOKUP($A916,Master!$G:$J,4,0)="x",Sheet1!$A916,"")="","",IF(VLOOKUP($A916,Master!$G:$J,4,0)="x",Sheet1!$A916,"")&amp;$K916&amp;$L916)</f>
        <v>WGKGL45135</v>
      </c>
      <c r="S916" s="33" t="str">
        <f>IF(VLOOKUP($A916,Master!$L:$M,2,0)=0,"",VLOOKUP($A916,Master!$L:$M,2,0)&amp;$K916&amp;$M916)</f>
        <v>WigoKGL45135</v>
      </c>
      <c r="T916" s="33" t="str">
        <f t="shared" si="29"/>
        <v>WGKGL</v>
      </c>
      <c r="U916" s="179"/>
    </row>
    <row r="917" spans="1:21" hidden="1" x14ac:dyDescent="0.3">
      <c r="A917" s="184" t="s">
        <v>25</v>
      </c>
      <c r="B917" s="185" t="s">
        <v>4672</v>
      </c>
      <c r="C917" s="185" t="s">
        <v>4673</v>
      </c>
      <c r="D917" s="185" t="s">
        <v>4674</v>
      </c>
      <c r="E917" s="185" t="s">
        <v>442</v>
      </c>
      <c r="F917" s="185" t="s">
        <v>246</v>
      </c>
      <c r="G917" s="186">
        <v>45078</v>
      </c>
      <c r="H917" s="185" t="s">
        <v>4439</v>
      </c>
      <c r="I917" s="257"/>
      <c r="J917" s="185" t="s">
        <v>144</v>
      </c>
      <c r="K917" s="185" t="s">
        <v>105</v>
      </c>
      <c r="L917" s="186">
        <v>45136</v>
      </c>
      <c r="M917" s="187">
        <v>45136</v>
      </c>
      <c r="O917" s="33" t="str">
        <f>VLOOKUP($A917,Master!$A:$B,2,0)&amp;$K917&amp;$L917</f>
        <v>WigoKGL45136</v>
      </c>
      <c r="P917" s="33" t="str">
        <f>IF(OR($A917="KE0",$A917="KZ0",$A917="KV0",$A917="KH0",$A917="KE",$A917="KZ",),VLOOKUP($A917&amp;$F917,Master!$D:$E,2,0)&amp;$K917&amp;$L917,VLOOKUP($A917,Master!$D:$E,2,0)&amp;Sheet1!$K917&amp;Sheet1!$L917)</f>
        <v>Wigo GKGL45136</v>
      </c>
      <c r="Q917" s="33" t="str">
        <f t="shared" si="28"/>
        <v>WGKGL45136</v>
      </c>
      <c r="R917" s="33" t="str">
        <f>IF(IF(VLOOKUP($A917,Master!$G:$J,4,0)="x",Sheet1!$A917,"")="","",IF(VLOOKUP($A917,Master!$G:$J,4,0)="x",Sheet1!$A917,"")&amp;$K917&amp;$L917)</f>
        <v>WGKGL45136</v>
      </c>
      <c r="S917" s="33" t="str">
        <f>IF(VLOOKUP($A917,Master!$L:$M,2,0)=0,"",VLOOKUP($A917,Master!$L:$M,2,0)&amp;$K917&amp;$M917)</f>
        <v>WigoKGL45136</v>
      </c>
      <c r="T917" s="33" t="str">
        <f t="shared" si="29"/>
        <v>WGKGL</v>
      </c>
      <c r="U917" s="179"/>
    </row>
    <row r="918" spans="1:21" hidden="1" x14ac:dyDescent="0.3">
      <c r="A918" s="184" t="s">
        <v>25</v>
      </c>
      <c r="B918" s="185" t="s">
        <v>4487</v>
      </c>
      <c r="C918" s="185" t="s">
        <v>4488</v>
      </c>
      <c r="D918" s="185" t="s">
        <v>4489</v>
      </c>
      <c r="E918" s="185" t="s">
        <v>421</v>
      </c>
      <c r="F918" s="185" t="s">
        <v>246</v>
      </c>
      <c r="G918" s="186">
        <v>45078</v>
      </c>
      <c r="H918" s="185" t="s">
        <v>4490</v>
      </c>
      <c r="I918" s="257"/>
      <c r="J918" s="185" t="s">
        <v>106</v>
      </c>
      <c r="K918" s="185" t="s">
        <v>105</v>
      </c>
      <c r="L918" s="186">
        <v>45135</v>
      </c>
      <c r="M918" s="187">
        <v>45135</v>
      </c>
      <c r="O918" s="33" t="str">
        <f>VLOOKUP($A918,Master!$A:$B,2,0)&amp;$K918&amp;$L918</f>
        <v>WigoKGL45135</v>
      </c>
      <c r="P918" s="33" t="str">
        <f>IF(OR($A918="KE0",$A918="KZ0",$A918="KV0",$A918="KH0",$A918="KE",$A918="KZ",),VLOOKUP($A918&amp;$F918,Master!$D:$E,2,0)&amp;$K918&amp;$L918,VLOOKUP($A918,Master!$D:$E,2,0)&amp;Sheet1!$K918&amp;Sheet1!$L918)</f>
        <v>Wigo GKGL45135</v>
      </c>
      <c r="Q918" s="33" t="str">
        <f t="shared" si="28"/>
        <v>WGKGL45135</v>
      </c>
      <c r="R918" s="33" t="str">
        <f>IF(IF(VLOOKUP($A918,Master!$G:$J,4,0)="x",Sheet1!$A918,"")="","",IF(VLOOKUP($A918,Master!$G:$J,4,0)="x",Sheet1!$A918,"")&amp;$K918&amp;$L918)</f>
        <v>WGKGL45135</v>
      </c>
      <c r="S918" s="33" t="str">
        <f>IF(VLOOKUP($A918,Master!$L:$M,2,0)=0,"",VLOOKUP($A918,Master!$L:$M,2,0)&amp;$K918&amp;$M918)</f>
        <v>WigoKGL45135</v>
      </c>
      <c r="T918" s="33" t="str">
        <f t="shared" si="29"/>
        <v>WGKGL</v>
      </c>
      <c r="U918" s="179"/>
    </row>
    <row r="919" spans="1:21" hidden="1" x14ac:dyDescent="0.3">
      <c r="A919" s="184" t="s">
        <v>25</v>
      </c>
      <c r="B919" s="185" t="s">
        <v>735</v>
      </c>
      <c r="C919" s="185" t="s">
        <v>736</v>
      </c>
      <c r="D919" s="185" t="s">
        <v>737</v>
      </c>
      <c r="E919" s="185" t="s">
        <v>386</v>
      </c>
      <c r="F919" s="185" t="s">
        <v>246</v>
      </c>
      <c r="G919" s="186">
        <v>44986</v>
      </c>
      <c r="H919" s="185" t="s">
        <v>738</v>
      </c>
      <c r="I919" s="257"/>
      <c r="J919" s="185" t="s">
        <v>106</v>
      </c>
      <c r="K919" s="185" t="s">
        <v>105</v>
      </c>
      <c r="L919" s="186">
        <v>45083</v>
      </c>
      <c r="M919" s="187">
        <v>45083</v>
      </c>
      <c r="O919" s="33" t="str">
        <f>VLOOKUP($A919,Master!$A:$B,2,0)&amp;$K919&amp;$L919</f>
        <v>WigoKGL45083</v>
      </c>
      <c r="P919" s="33" t="str">
        <f>IF(OR($A919="KE0",$A919="KZ0",$A919="KV0",$A919="KH0",$A919="KE",$A919="KZ",),VLOOKUP($A919&amp;$F919,Master!$D:$E,2,0)&amp;$K919&amp;$L919,VLOOKUP($A919,Master!$D:$E,2,0)&amp;Sheet1!$K919&amp;Sheet1!$L919)</f>
        <v>Wigo GKGL45083</v>
      </c>
      <c r="Q919" s="33" t="str">
        <f t="shared" si="28"/>
        <v>WGKGL45083</v>
      </c>
      <c r="R919" s="33" t="str">
        <f>IF(IF(VLOOKUP($A919,Master!$G:$J,4,0)="x",Sheet1!$A919,"")="","",IF(VLOOKUP($A919,Master!$G:$J,4,0)="x",Sheet1!$A919,"")&amp;$K919&amp;$L919)</f>
        <v>WGKGL45083</v>
      </c>
      <c r="S919" s="33" t="str">
        <f>IF(VLOOKUP($A919,Master!$L:$M,2,0)=0,"",VLOOKUP($A919,Master!$L:$M,2,0)&amp;$K919&amp;$M919)</f>
        <v>WigoKGL45083</v>
      </c>
      <c r="T919" s="33" t="str">
        <f t="shared" si="29"/>
        <v>WGKGL</v>
      </c>
      <c r="U919" s="179"/>
    </row>
    <row r="920" spans="1:21" hidden="1" x14ac:dyDescent="0.3">
      <c r="A920" s="184" t="s">
        <v>25</v>
      </c>
      <c r="B920" s="185" t="s">
        <v>851</v>
      </c>
      <c r="C920" s="185" t="s">
        <v>852</v>
      </c>
      <c r="D920" s="185" t="s">
        <v>853</v>
      </c>
      <c r="E920" s="185" t="s">
        <v>442</v>
      </c>
      <c r="F920" s="185" t="s">
        <v>246</v>
      </c>
      <c r="G920" s="186">
        <v>44986</v>
      </c>
      <c r="H920" s="185" t="s">
        <v>854</v>
      </c>
      <c r="I920" s="257"/>
      <c r="J920" s="185" t="s">
        <v>260</v>
      </c>
      <c r="K920" s="185" t="s">
        <v>105</v>
      </c>
      <c r="L920" s="186">
        <v>45083</v>
      </c>
      <c r="M920" s="187">
        <v>45083</v>
      </c>
      <c r="O920" s="33" t="str">
        <f>VLOOKUP($A920,Master!$A:$B,2,0)&amp;$K920&amp;$L920</f>
        <v>WigoKGL45083</v>
      </c>
      <c r="P920" s="33" t="str">
        <f>IF(OR($A920="KE0",$A920="KZ0",$A920="KV0",$A920="KH0",$A920="KE",$A920="KZ",),VLOOKUP($A920&amp;$F920,Master!$D:$E,2,0)&amp;$K920&amp;$L920,VLOOKUP($A920,Master!$D:$E,2,0)&amp;Sheet1!$K920&amp;Sheet1!$L920)</f>
        <v>Wigo GKGL45083</v>
      </c>
      <c r="Q920" s="33" t="str">
        <f t="shared" si="28"/>
        <v>WGKGL45083</v>
      </c>
      <c r="R920" s="33" t="str">
        <f>IF(IF(VLOOKUP($A920,Master!$G:$J,4,0)="x",Sheet1!$A920,"")="","",IF(VLOOKUP($A920,Master!$G:$J,4,0)="x",Sheet1!$A920,"")&amp;$K920&amp;$L920)</f>
        <v>WGKGL45083</v>
      </c>
      <c r="S920" s="33" t="str">
        <f>IF(VLOOKUP($A920,Master!$L:$M,2,0)=0,"",VLOOKUP($A920,Master!$L:$M,2,0)&amp;$K920&amp;$M920)</f>
        <v>WigoKGL45083</v>
      </c>
      <c r="T920" s="33" t="str">
        <f t="shared" si="29"/>
        <v>WGKGL</v>
      </c>
      <c r="U920" s="179"/>
    </row>
    <row r="921" spans="1:21" hidden="1" x14ac:dyDescent="0.3">
      <c r="A921" s="184" t="s">
        <v>25</v>
      </c>
      <c r="B921" s="185" t="s">
        <v>499</v>
      </c>
      <c r="C921" s="185" t="s">
        <v>500</v>
      </c>
      <c r="D921" s="185" t="s">
        <v>501</v>
      </c>
      <c r="E921" s="185" t="s">
        <v>386</v>
      </c>
      <c r="F921" s="185" t="s">
        <v>246</v>
      </c>
      <c r="G921" s="186">
        <v>44986</v>
      </c>
      <c r="H921" s="185" t="s">
        <v>502</v>
      </c>
      <c r="I921" s="257"/>
      <c r="J921" s="185" t="s">
        <v>107</v>
      </c>
      <c r="K921" s="185" t="s">
        <v>105</v>
      </c>
      <c r="L921" s="186">
        <v>45083</v>
      </c>
      <c r="M921" s="187">
        <v>45083</v>
      </c>
      <c r="O921" s="33" t="str">
        <f>VLOOKUP($A921,Master!$A:$B,2,0)&amp;$K921&amp;$L921</f>
        <v>WigoKGL45083</v>
      </c>
      <c r="P921" s="33" t="str">
        <f>IF(OR($A921="KE0",$A921="KZ0",$A921="KV0",$A921="KH0",$A921="KE",$A921="KZ",),VLOOKUP($A921&amp;$F921,Master!$D:$E,2,0)&amp;$K921&amp;$L921,VLOOKUP($A921,Master!$D:$E,2,0)&amp;Sheet1!$K921&amp;Sheet1!$L921)</f>
        <v>Wigo GKGL45083</v>
      </c>
      <c r="Q921" s="33" t="str">
        <f t="shared" si="28"/>
        <v>WGKGL45083</v>
      </c>
      <c r="R921" s="33" t="str">
        <f>IF(IF(VLOOKUP($A921,Master!$G:$J,4,0)="x",Sheet1!$A921,"")="","",IF(VLOOKUP($A921,Master!$G:$J,4,0)="x",Sheet1!$A921,"")&amp;$K921&amp;$L921)</f>
        <v>WGKGL45083</v>
      </c>
      <c r="S921" s="33" t="str">
        <f>IF(VLOOKUP($A921,Master!$L:$M,2,0)=0,"",VLOOKUP($A921,Master!$L:$M,2,0)&amp;$K921&amp;$M921)</f>
        <v>WigoKGL45083</v>
      </c>
      <c r="T921" s="33" t="str">
        <f t="shared" si="29"/>
        <v>WGKGL</v>
      </c>
      <c r="U921" s="179"/>
    </row>
    <row r="922" spans="1:21" hidden="1" x14ac:dyDescent="0.3">
      <c r="A922" s="184" t="s">
        <v>25</v>
      </c>
      <c r="B922" s="185" t="s">
        <v>591</v>
      </c>
      <c r="C922" s="185" t="s">
        <v>592</v>
      </c>
      <c r="D922" s="185" t="s">
        <v>593</v>
      </c>
      <c r="E922" s="185" t="s">
        <v>386</v>
      </c>
      <c r="F922" s="185" t="s">
        <v>246</v>
      </c>
      <c r="G922" s="186">
        <v>44986</v>
      </c>
      <c r="H922" s="185" t="s">
        <v>594</v>
      </c>
      <c r="I922" s="257"/>
      <c r="J922" s="185" t="s">
        <v>106</v>
      </c>
      <c r="K922" s="185" t="s">
        <v>105</v>
      </c>
      <c r="L922" s="186">
        <v>45083</v>
      </c>
      <c r="M922" s="187">
        <v>45083</v>
      </c>
      <c r="O922" s="33" t="str">
        <f>VLOOKUP($A922,Master!$A:$B,2,0)&amp;$K922&amp;$L922</f>
        <v>WigoKGL45083</v>
      </c>
      <c r="P922" s="33" t="str">
        <f>IF(OR($A922="KE0",$A922="KZ0",$A922="KV0",$A922="KH0",$A922="KE",$A922="KZ",),VLOOKUP($A922&amp;$F922,Master!$D:$E,2,0)&amp;$K922&amp;$L922,VLOOKUP($A922,Master!$D:$E,2,0)&amp;Sheet1!$K922&amp;Sheet1!$L922)</f>
        <v>Wigo GKGL45083</v>
      </c>
      <c r="Q922" s="33" t="str">
        <f t="shared" si="28"/>
        <v>WGKGL45083</v>
      </c>
      <c r="R922" s="33" t="str">
        <f>IF(IF(VLOOKUP($A922,Master!$G:$J,4,0)="x",Sheet1!$A922,"")="","",IF(VLOOKUP($A922,Master!$G:$J,4,0)="x",Sheet1!$A922,"")&amp;$K922&amp;$L922)</f>
        <v>WGKGL45083</v>
      </c>
      <c r="S922" s="33" t="str">
        <f>IF(VLOOKUP($A922,Master!$L:$M,2,0)=0,"",VLOOKUP($A922,Master!$L:$M,2,0)&amp;$K922&amp;$M922)</f>
        <v>WigoKGL45083</v>
      </c>
      <c r="T922" s="33" t="str">
        <f t="shared" si="29"/>
        <v>WGKGL</v>
      </c>
      <c r="U922" s="179"/>
    </row>
    <row r="923" spans="1:21" hidden="1" x14ac:dyDescent="0.3">
      <c r="A923" s="184" t="s">
        <v>25</v>
      </c>
      <c r="B923" s="185" t="s">
        <v>2195</v>
      </c>
      <c r="C923" s="185" t="s">
        <v>2196</v>
      </c>
      <c r="D923" s="185" t="s">
        <v>2197</v>
      </c>
      <c r="E923" s="185" t="s">
        <v>421</v>
      </c>
      <c r="F923" s="185" t="s">
        <v>246</v>
      </c>
      <c r="G923" s="186">
        <v>44986</v>
      </c>
      <c r="H923" s="185" t="s">
        <v>2198</v>
      </c>
      <c r="I923" s="257"/>
      <c r="J923" s="185" t="s">
        <v>168</v>
      </c>
      <c r="K923" s="185" t="s">
        <v>105</v>
      </c>
      <c r="L923" s="186">
        <v>45132</v>
      </c>
      <c r="M923" s="187">
        <v>45132</v>
      </c>
      <c r="O923" s="33" t="str">
        <f>VLOOKUP($A923,Master!$A:$B,2,0)&amp;$K923&amp;$L923</f>
        <v>WigoKGL45132</v>
      </c>
      <c r="P923" s="33" t="str">
        <f>IF(OR($A923="KE0",$A923="KZ0",$A923="KV0",$A923="KH0",$A923="KE",$A923="KZ",),VLOOKUP($A923&amp;$F923,Master!$D:$E,2,0)&amp;$K923&amp;$L923,VLOOKUP($A923,Master!$D:$E,2,0)&amp;Sheet1!$K923&amp;Sheet1!$L923)</f>
        <v>Wigo GKGL45132</v>
      </c>
      <c r="Q923" s="33" t="str">
        <f t="shared" si="28"/>
        <v>WGKGL45132</v>
      </c>
      <c r="R923" s="33" t="str">
        <f>IF(IF(VLOOKUP($A923,Master!$G:$J,4,0)="x",Sheet1!$A923,"")="","",IF(VLOOKUP($A923,Master!$G:$J,4,0)="x",Sheet1!$A923,"")&amp;$K923&amp;$L923)</f>
        <v>WGKGL45132</v>
      </c>
      <c r="S923" s="33" t="str">
        <f>IF(VLOOKUP($A923,Master!$L:$M,2,0)=0,"",VLOOKUP($A923,Master!$L:$M,2,0)&amp;$K923&amp;$M923)</f>
        <v>WigoKGL45132</v>
      </c>
      <c r="T923" s="33" t="str">
        <f t="shared" si="29"/>
        <v>WGKGL</v>
      </c>
      <c r="U923" s="179"/>
    </row>
    <row r="924" spans="1:21" hidden="1" x14ac:dyDescent="0.3">
      <c r="A924" s="184" t="s">
        <v>25</v>
      </c>
      <c r="B924" s="185" t="s">
        <v>2732</v>
      </c>
      <c r="C924" s="185" t="s">
        <v>2733</v>
      </c>
      <c r="D924" s="185" t="s">
        <v>2734</v>
      </c>
      <c r="E924" s="185" t="s">
        <v>395</v>
      </c>
      <c r="F924" s="185" t="s">
        <v>246</v>
      </c>
      <c r="G924" s="186">
        <v>44986</v>
      </c>
      <c r="H924" s="185" t="s">
        <v>2735</v>
      </c>
      <c r="I924" s="257"/>
      <c r="J924" s="185" t="s">
        <v>109</v>
      </c>
      <c r="K924" s="185" t="s">
        <v>105</v>
      </c>
      <c r="L924" s="186">
        <v>45133</v>
      </c>
      <c r="M924" s="187">
        <v>45133</v>
      </c>
      <c r="O924" s="33" t="str">
        <f>VLOOKUP($A924,Master!$A:$B,2,0)&amp;$K924&amp;$L924</f>
        <v>WigoKGL45133</v>
      </c>
      <c r="P924" s="33" t="str">
        <f>IF(OR($A924="KE0",$A924="KZ0",$A924="KV0",$A924="KH0",$A924="KE",$A924="KZ",),VLOOKUP($A924&amp;$F924,Master!$D:$E,2,0)&amp;$K924&amp;$L924,VLOOKUP($A924,Master!$D:$E,2,0)&amp;Sheet1!$K924&amp;Sheet1!$L924)</f>
        <v>Wigo GKGL45133</v>
      </c>
      <c r="Q924" s="33" t="str">
        <f t="shared" si="28"/>
        <v>WGKGL45133</v>
      </c>
      <c r="R924" s="33" t="str">
        <f>IF(IF(VLOOKUP($A924,Master!$G:$J,4,0)="x",Sheet1!$A924,"")="","",IF(VLOOKUP($A924,Master!$G:$J,4,0)="x",Sheet1!$A924,"")&amp;$K924&amp;$L924)</f>
        <v>WGKGL45133</v>
      </c>
      <c r="S924" s="33" t="str">
        <f>IF(VLOOKUP($A924,Master!$L:$M,2,0)=0,"",VLOOKUP($A924,Master!$L:$M,2,0)&amp;$K924&amp;$M924)</f>
        <v>WigoKGL45133</v>
      </c>
      <c r="T924" s="33" t="str">
        <f t="shared" si="29"/>
        <v>WGKGL</v>
      </c>
      <c r="U924" s="179"/>
    </row>
    <row r="925" spans="1:21" hidden="1" x14ac:dyDescent="0.3">
      <c r="A925" s="184" t="s">
        <v>25</v>
      </c>
      <c r="B925" s="185" t="s">
        <v>3009</v>
      </c>
      <c r="C925" s="185" t="s">
        <v>3010</v>
      </c>
      <c r="D925" s="185" t="s">
        <v>3011</v>
      </c>
      <c r="E925" s="185" t="s">
        <v>386</v>
      </c>
      <c r="F925" s="185" t="s">
        <v>246</v>
      </c>
      <c r="G925" s="186">
        <v>44986</v>
      </c>
      <c r="H925" s="185" t="s">
        <v>3012</v>
      </c>
      <c r="I925" s="257"/>
      <c r="J925" s="185" t="s">
        <v>149</v>
      </c>
      <c r="K925" s="185" t="s">
        <v>105</v>
      </c>
      <c r="L925" s="186">
        <v>45132</v>
      </c>
      <c r="M925" s="187">
        <v>45132</v>
      </c>
      <c r="O925" s="33" t="str">
        <f>VLOOKUP($A925,Master!$A:$B,2,0)&amp;$K925&amp;$L925</f>
        <v>WigoKGL45132</v>
      </c>
      <c r="P925" s="33" t="str">
        <f>IF(OR($A925="KE0",$A925="KZ0",$A925="KV0",$A925="KH0",$A925="KE",$A925="KZ",),VLOOKUP($A925&amp;$F925,Master!$D:$E,2,0)&amp;$K925&amp;$L925,VLOOKUP($A925,Master!$D:$E,2,0)&amp;Sheet1!$K925&amp;Sheet1!$L925)</f>
        <v>Wigo GKGL45132</v>
      </c>
      <c r="Q925" s="33" t="str">
        <f t="shared" si="28"/>
        <v>WGKGL45132</v>
      </c>
      <c r="R925" s="33" t="str">
        <f>IF(IF(VLOOKUP($A925,Master!$G:$J,4,0)="x",Sheet1!$A925,"")="","",IF(VLOOKUP($A925,Master!$G:$J,4,0)="x",Sheet1!$A925,"")&amp;$K925&amp;$L925)</f>
        <v>WGKGL45132</v>
      </c>
      <c r="S925" s="33" t="str">
        <f>IF(VLOOKUP($A925,Master!$L:$M,2,0)=0,"",VLOOKUP($A925,Master!$L:$M,2,0)&amp;$K925&amp;$M925)</f>
        <v>WigoKGL45132</v>
      </c>
      <c r="T925" s="33" t="str">
        <f t="shared" si="29"/>
        <v>WGKGL</v>
      </c>
      <c r="U925" s="179"/>
    </row>
    <row r="926" spans="1:21" hidden="1" x14ac:dyDescent="0.3">
      <c r="A926" s="184" t="s">
        <v>25</v>
      </c>
      <c r="B926" s="185" t="s">
        <v>1877</v>
      </c>
      <c r="C926" s="185" t="s">
        <v>1878</v>
      </c>
      <c r="D926" s="185" t="s">
        <v>1879</v>
      </c>
      <c r="E926" s="185" t="s">
        <v>442</v>
      </c>
      <c r="F926" s="185" t="s">
        <v>246</v>
      </c>
      <c r="G926" s="186">
        <v>45017</v>
      </c>
      <c r="H926" s="185" t="s">
        <v>1880</v>
      </c>
      <c r="I926" s="257"/>
      <c r="J926" s="185" t="s">
        <v>174</v>
      </c>
      <c r="K926" s="185" t="s">
        <v>105</v>
      </c>
      <c r="L926" s="186">
        <v>45083</v>
      </c>
      <c r="M926" s="187">
        <v>45083</v>
      </c>
      <c r="O926" s="33" t="str">
        <f>VLOOKUP($A926,Master!$A:$B,2,0)&amp;$K926&amp;$L926</f>
        <v>WigoKGL45083</v>
      </c>
      <c r="P926" s="33" t="str">
        <f>IF(OR($A926="KE0",$A926="KZ0",$A926="KV0",$A926="KH0",$A926="KE",$A926="KZ",),VLOOKUP($A926&amp;$F926,Master!$D:$E,2,0)&amp;$K926&amp;$L926,VLOOKUP($A926,Master!$D:$E,2,0)&amp;Sheet1!$K926&amp;Sheet1!$L926)</f>
        <v>Wigo GKGL45083</v>
      </c>
      <c r="Q926" s="33" t="str">
        <f t="shared" si="28"/>
        <v>WGKGL45083</v>
      </c>
      <c r="R926" s="33" t="str">
        <f>IF(IF(VLOOKUP($A926,Master!$G:$J,4,0)="x",Sheet1!$A926,"")="","",IF(VLOOKUP($A926,Master!$G:$J,4,0)="x",Sheet1!$A926,"")&amp;$K926&amp;$L926)</f>
        <v>WGKGL45083</v>
      </c>
      <c r="S926" s="33" t="str">
        <f>IF(VLOOKUP($A926,Master!$L:$M,2,0)=0,"",VLOOKUP($A926,Master!$L:$M,2,0)&amp;$K926&amp;$M926)</f>
        <v>WigoKGL45083</v>
      </c>
      <c r="T926" s="33" t="str">
        <f t="shared" si="29"/>
        <v>WGKGL</v>
      </c>
      <c r="U926" s="179"/>
    </row>
    <row r="927" spans="1:21" hidden="1" x14ac:dyDescent="0.3">
      <c r="A927" s="184" t="s">
        <v>25</v>
      </c>
      <c r="B927" s="185" t="s">
        <v>2207</v>
      </c>
      <c r="C927" s="185" t="s">
        <v>2208</v>
      </c>
      <c r="D927" s="185" t="s">
        <v>2209</v>
      </c>
      <c r="E927" s="185" t="s">
        <v>421</v>
      </c>
      <c r="F927" s="185" t="s">
        <v>246</v>
      </c>
      <c r="G927" s="186">
        <v>45017</v>
      </c>
      <c r="H927" s="185" t="s">
        <v>2210</v>
      </c>
      <c r="I927" s="257"/>
      <c r="J927" s="185" t="s">
        <v>117</v>
      </c>
      <c r="K927" s="185" t="s">
        <v>105</v>
      </c>
      <c r="L927" s="186">
        <v>45133</v>
      </c>
      <c r="M927" s="187">
        <v>45133</v>
      </c>
      <c r="O927" s="33" t="str">
        <f>VLOOKUP($A927,Master!$A:$B,2,0)&amp;$K927&amp;$L927</f>
        <v>WigoKGL45133</v>
      </c>
      <c r="P927" s="33" t="str">
        <f>IF(OR($A927="KE0",$A927="KZ0",$A927="KV0",$A927="KH0",$A927="KE",$A927="KZ",),VLOOKUP($A927&amp;$F927,Master!$D:$E,2,0)&amp;$K927&amp;$L927,VLOOKUP($A927,Master!$D:$E,2,0)&amp;Sheet1!$K927&amp;Sheet1!$L927)</f>
        <v>Wigo GKGL45133</v>
      </c>
      <c r="Q927" s="33" t="str">
        <f t="shared" si="28"/>
        <v>WGKGL45133</v>
      </c>
      <c r="R927" s="33" t="str">
        <f>IF(IF(VLOOKUP($A927,Master!$G:$J,4,0)="x",Sheet1!$A927,"")="","",IF(VLOOKUP($A927,Master!$G:$J,4,0)="x",Sheet1!$A927,"")&amp;$K927&amp;$L927)</f>
        <v>WGKGL45133</v>
      </c>
      <c r="S927" s="33" t="str">
        <f>IF(VLOOKUP($A927,Master!$L:$M,2,0)=0,"",VLOOKUP($A927,Master!$L:$M,2,0)&amp;$K927&amp;$M927)</f>
        <v>WigoKGL45133</v>
      </c>
      <c r="T927" s="33" t="str">
        <f t="shared" si="29"/>
        <v>WGKGL</v>
      </c>
      <c r="U927" s="179"/>
    </row>
    <row r="928" spans="1:21" hidden="1" x14ac:dyDescent="0.3">
      <c r="A928" s="184" t="s">
        <v>25</v>
      </c>
      <c r="B928" s="185" t="s">
        <v>2696</v>
      </c>
      <c r="C928" s="185" t="s">
        <v>2697</v>
      </c>
      <c r="D928" s="185" t="s">
        <v>2698</v>
      </c>
      <c r="E928" s="185" t="s">
        <v>386</v>
      </c>
      <c r="F928" s="185" t="s">
        <v>246</v>
      </c>
      <c r="G928" s="186">
        <v>45017</v>
      </c>
      <c r="H928" s="185" t="s">
        <v>2699</v>
      </c>
      <c r="I928" s="257"/>
      <c r="J928" s="185" t="s">
        <v>107</v>
      </c>
      <c r="K928" s="185" t="s">
        <v>105</v>
      </c>
      <c r="L928" s="186">
        <v>45133</v>
      </c>
      <c r="M928" s="187">
        <v>45133</v>
      </c>
      <c r="O928" s="33" t="str">
        <f>VLOOKUP($A928,Master!$A:$B,2,0)&amp;$K928&amp;$L928</f>
        <v>WigoKGL45133</v>
      </c>
      <c r="P928" s="33" t="str">
        <f>IF(OR($A928="KE0",$A928="KZ0",$A928="KV0",$A928="KH0",$A928="KE",$A928="KZ",),VLOOKUP($A928&amp;$F928,Master!$D:$E,2,0)&amp;$K928&amp;$L928,VLOOKUP($A928,Master!$D:$E,2,0)&amp;Sheet1!$K928&amp;Sheet1!$L928)</f>
        <v>Wigo GKGL45133</v>
      </c>
      <c r="Q928" s="33" t="str">
        <f t="shared" si="28"/>
        <v>WGKGL45133</v>
      </c>
      <c r="R928" s="33" t="str">
        <f>IF(IF(VLOOKUP($A928,Master!$G:$J,4,0)="x",Sheet1!$A928,"")="","",IF(VLOOKUP($A928,Master!$G:$J,4,0)="x",Sheet1!$A928,"")&amp;$K928&amp;$L928)</f>
        <v>WGKGL45133</v>
      </c>
      <c r="S928" s="33" t="str">
        <f>IF(VLOOKUP($A928,Master!$L:$M,2,0)=0,"",VLOOKUP($A928,Master!$L:$M,2,0)&amp;$K928&amp;$M928)</f>
        <v>WigoKGL45133</v>
      </c>
      <c r="T928" s="33" t="str">
        <f t="shared" si="29"/>
        <v>WGKGL</v>
      </c>
      <c r="U928" s="179"/>
    </row>
    <row r="929" spans="1:21" hidden="1" x14ac:dyDescent="0.3">
      <c r="A929" s="184" t="s">
        <v>25</v>
      </c>
      <c r="B929" s="185" t="s">
        <v>2520</v>
      </c>
      <c r="C929" s="185" t="s">
        <v>2521</v>
      </c>
      <c r="D929" s="185" t="s">
        <v>2522</v>
      </c>
      <c r="E929" s="185" t="s">
        <v>386</v>
      </c>
      <c r="F929" s="185" t="s">
        <v>246</v>
      </c>
      <c r="G929" s="186">
        <v>45017</v>
      </c>
      <c r="H929" s="185" t="s">
        <v>2523</v>
      </c>
      <c r="I929" s="257"/>
      <c r="J929" s="185" t="s">
        <v>255</v>
      </c>
      <c r="K929" s="185" t="s">
        <v>105</v>
      </c>
      <c r="L929" s="186">
        <v>45119</v>
      </c>
      <c r="M929" s="187">
        <v>45119</v>
      </c>
      <c r="O929" s="33" t="str">
        <f>VLOOKUP($A929,Master!$A:$B,2,0)&amp;$K929&amp;$L929</f>
        <v>WigoKGL45119</v>
      </c>
      <c r="P929" s="33" t="str">
        <f>IF(OR($A929="KE0",$A929="KZ0",$A929="KV0",$A929="KH0",$A929="KE",$A929="KZ",),VLOOKUP($A929&amp;$F929,Master!$D:$E,2,0)&amp;$K929&amp;$L929,VLOOKUP($A929,Master!$D:$E,2,0)&amp;Sheet1!$K929&amp;Sheet1!$L929)</f>
        <v>Wigo GKGL45119</v>
      </c>
      <c r="Q929" s="33" t="str">
        <f t="shared" si="28"/>
        <v>WGKGL45119</v>
      </c>
      <c r="R929" s="33" t="str">
        <f>IF(IF(VLOOKUP($A929,Master!$G:$J,4,0)="x",Sheet1!$A929,"")="","",IF(VLOOKUP($A929,Master!$G:$J,4,0)="x",Sheet1!$A929,"")&amp;$K929&amp;$L929)</f>
        <v>WGKGL45119</v>
      </c>
      <c r="S929" s="33" t="str">
        <f>IF(VLOOKUP($A929,Master!$L:$M,2,0)=0,"",VLOOKUP($A929,Master!$L:$M,2,0)&amp;$K929&amp;$M929)</f>
        <v>WigoKGL45119</v>
      </c>
      <c r="T929" s="33" t="str">
        <f t="shared" si="29"/>
        <v>WGKGL</v>
      </c>
      <c r="U929" s="179"/>
    </row>
    <row r="930" spans="1:21" hidden="1" x14ac:dyDescent="0.3">
      <c r="A930" s="184" t="s">
        <v>25</v>
      </c>
      <c r="B930" s="185" t="s">
        <v>4548</v>
      </c>
      <c r="C930" s="185" t="s">
        <v>4549</v>
      </c>
      <c r="D930" s="185" t="s">
        <v>4550</v>
      </c>
      <c r="E930" s="185" t="s">
        <v>386</v>
      </c>
      <c r="F930" s="185" t="s">
        <v>246</v>
      </c>
      <c r="G930" s="186">
        <v>45047</v>
      </c>
      <c r="H930" s="185" t="s">
        <v>4551</v>
      </c>
      <c r="I930" s="257"/>
      <c r="J930" s="185" t="s">
        <v>113</v>
      </c>
      <c r="K930" s="185" t="s">
        <v>105</v>
      </c>
      <c r="L930" s="186">
        <v>45134</v>
      </c>
      <c r="M930" s="187">
        <v>45134</v>
      </c>
      <c r="O930" s="33" t="str">
        <f>VLOOKUP($A930,Master!$A:$B,2,0)&amp;$K930&amp;$L930</f>
        <v>WigoKGL45134</v>
      </c>
      <c r="P930" s="33" t="str">
        <f>IF(OR($A930="KE0",$A930="KZ0",$A930="KV0",$A930="KH0",$A930="KE",$A930="KZ",),VLOOKUP($A930&amp;$F930,Master!$D:$E,2,0)&amp;$K930&amp;$L930,VLOOKUP($A930,Master!$D:$E,2,0)&amp;Sheet1!$K930&amp;Sheet1!$L930)</f>
        <v>Wigo GKGL45134</v>
      </c>
      <c r="Q930" s="33" t="str">
        <f t="shared" si="28"/>
        <v>WGKGL45134</v>
      </c>
      <c r="R930" s="33" t="str">
        <f>IF(IF(VLOOKUP($A930,Master!$G:$J,4,0)="x",Sheet1!$A930,"")="","",IF(VLOOKUP($A930,Master!$G:$J,4,0)="x",Sheet1!$A930,"")&amp;$K930&amp;$L930)</f>
        <v>WGKGL45134</v>
      </c>
      <c r="S930" s="33" t="str">
        <f>IF(VLOOKUP($A930,Master!$L:$M,2,0)=0,"",VLOOKUP($A930,Master!$L:$M,2,0)&amp;$K930&amp;$M930)</f>
        <v>WigoKGL45134</v>
      </c>
      <c r="T930" s="33" t="str">
        <f t="shared" si="29"/>
        <v>WGKGL</v>
      </c>
      <c r="U930" s="179"/>
    </row>
    <row r="931" spans="1:21" hidden="1" x14ac:dyDescent="0.3">
      <c r="A931" s="184" t="s">
        <v>25</v>
      </c>
      <c r="B931" s="185" t="s">
        <v>4407</v>
      </c>
      <c r="C931" s="185" t="s">
        <v>4408</v>
      </c>
      <c r="D931" s="185" t="s">
        <v>4409</v>
      </c>
      <c r="E931" s="185" t="s">
        <v>421</v>
      </c>
      <c r="F931" s="185" t="s">
        <v>246</v>
      </c>
      <c r="G931" s="186">
        <v>45047</v>
      </c>
      <c r="H931" s="185" t="s">
        <v>4410</v>
      </c>
      <c r="I931" s="257"/>
      <c r="J931" s="185" t="s">
        <v>174</v>
      </c>
      <c r="K931" s="185" t="s">
        <v>105</v>
      </c>
      <c r="L931" s="186">
        <v>45135</v>
      </c>
      <c r="M931" s="187">
        <v>45135</v>
      </c>
      <c r="O931" s="33" t="str">
        <f>VLOOKUP($A931,Master!$A:$B,2,0)&amp;$K931&amp;$L931</f>
        <v>WigoKGL45135</v>
      </c>
      <c r="P931" s="33" t="str">
        <f>IF(OR($A931="KE0",$A931="KZ0",$A931="KV0",$A931="KH0",$A931="KE",$A931="KZ",),VLOOKUP($A931&amp;$F931,Master!$D:$E,2,0)&amp;$K931&amp;$L931,VLOOKUP($A931,Master!$D:$E,2,0)&amp;Sheet1!$K931&amp;Sheet1!$L931)</f>
        <v>Wigo GKGL45135</v>
      </c>
      <c r="Q931" s="33" t="str">
        <f t="shared" si="28"/>
        <v>WGKGL45135</v>
      </c>
      <c r="R931" s="33" t="str">
        <f>IF(IF(VLOOKUP($A931,Master!$G:$J,4,0)="x",Sheet1!$A931,"")="","",IF(VLOOKUP($A931,Master!$G:$J,4,0)="x",Sheet1!$A931,"")&amp;$K931&amp;$L931)</f>
        <v>WGKGL45135</v>
      </c>
      <c r="S931" s="33" t="str">
        <f>IF(VLOOKUP($A931,Master!$L:$M,2,0)=0,"",VLOOKUP($A931,Master!$L:$M,2,0)&amp;$K931&amp;$M931)</f>
        <v>WigoKGL45135</v>
      </c>
      <c r="T931" s="33" t="str">
        <f t="shared" si="29"/>
        <v>WGKGL</v>
      </c>
      <c r="U931" s="179"/>
    </row>
    <row r="932" spans="1:21" hidden="1" x14ac:dyDescent="0.3">
      <c r="A932" s="184" t="s">
        <v>25</v>
      </c>
      <c r="B932" s="185" t="s">
        <v>1773</v>
      </c>
      <c r="C932" s="185" t="s">
        <v>1774</v>
      </c>
      <c r="D932" s="185" t="s">
        <v>1775</v>
      </c>
      <c r="E932" s="185" t="s">
        <v>386</v>
      </c>
      <c r="F932" s="185" t="s">
        <v>246</v>
      </c>
      <c r="G932" s="186">
        <v>45047</v>
      </c>
      <c r="H932" s="185" t="s">
        <v>1776</v>
      </c>
      <c r="I932" s="257"/>
      <c r="J932" s="185" t="s">
        <v>114</v>
      </c>
      <c r="K932" s="185" t="s">
        <v>105</v>
      </c>
      <c r="L932" s="186">
        <v>45090</v>
      </c>
      <c r="M932" s="187">
        <v>45090</v>
      </c>
      <c r="O932" s="33" t="str">
        <f>VLOOKUP($A932,Master!$A:$B,2,0)&amp;$K932&amp;$L932</f>
        <v>WigoKGL45090</v>
      </c>
      <c r="P932" s="33" t="str">
        <f>IF(OR($A932="KE0",$A932="KZ0",$A932="KV0",$A932="KH0",$A932="KE",$A932="KZ",),VLOOKUP($A932&amp;$F932,Master!$D:$E,2,0)&amp;$K932&amp;$L932,VLOOKUP($A932,Master!$D:$E,2,0)&amp;Sheet1!$K932&amp;Sheet1!$L932)</f>
        <v>Wigo GKGL45090</v>
      </c>
      <c r="Q932" s="33" t="str">
        <f t="shared" si="28"/>
        <v>WGKGL45090</v>
      </c>
      <c r="R932" s="33" t="str">
        <f>IF(IF(VLOOKUP($A932,Master!$G:$J,4,0)="x",Sheet1!$A932,"")="","",IF(VLOOKUP($A932,Master!$G:$J,4,0)="x",Sheet1!$A932,"")&amp;$K932&amp;$L932)</f>
        <v>WGKGL45090</v>
      </c>
      <c r="S932" s="33" t="str">
        <f>IF(VLOOKUP($A932,Master!$L:$M,2,0)=0,"",VLOOKUP($A932,Master!$L:$M,2,0)&amp;$K932&amp;$M932)</f>
        <v>WigoKGL45090</v>
      </c>
      <c r="T932" s="33" t="str">
        <f t="shared" si="29"/>
        <v>WGKGL</v>
      </c>
      <c r="U932" s="179"/>
    </row>
    <row r="933" spans="1:21" hidden="1" x14ac:dyDescent="0.3">
      <c r="A933" s="184" t="s">
        <v>25</v>
      </c>
      <c r="B933" s="185" t="s">
        <v>4526</v>
      </c>
      <c r="C933" s="185" t="s">
        <v>4527</v>
      </c>
      <c r="D933" s="185" t="s">
        <v>4528</v>
      </c>
      <c r="E933" s="185" t="s">
        <v>386</v>
      </c>
      <c r="F933" s="185" t="s">
        <v>246</v>
      </c>
      <c r="G933" s="186">
        <v>45047</v>
      </c>
      <c r="H933" s="185" t="s">
        <v>4529</v>
      </c>
      <c r="I933" s="257"/>
      <c r="J933" s="185" t="s">
        <v>117</v>
      </c>
      <c r="K933" s="185" t="s">
        <v>105</v>
      </c>
      <c r="L933" s="186">
        <v>45134</v>
      </c>
      <c r="M933" s="187">
        <v>45134</v>
      </c>
      <c r="O933" s="33" t="str">
        <f>VLOOKUP($A933,Master!$A:$B,2,0)&amp;$K933&amp;$L933</f>
        <v>WigoKGL45134</v>
      </c>
      <c r="P933" s="33" t="str">
        <f>IF(OR($A933="KE0",$A933="KZ0",$A933="KV0",$A933="KH0",$A933="KE",$A933="KZ",),VLOOKUP($A933&amp;$F933,Master!$D:$E,2,0)&amp;$K933&amp;$L933,VLOOKUP($A933,Master!$D:$E,2,0)&amp;Sheet1!$K933&amp;Sheet1!$L933)</f>
        <v>Wigo GKGL45134</v>
      </c>
      <c r="Q933" s="33" t="str">
        <f t="shared" si="28"/>
        <v>WGKGL45134</v>
      </c>
      <c r="R933" s="33" t="str">
        <f>IF(IF(VLOOKUP($A933,Master!$G:$J,4,0)="x",Sheet1!$A933,"")="","",IF(VLOOKUP($A933,Master!$G:$J,4,0)="x",Sheet1!$A933,"")&amp;$K933&amp;$L933)</f>
        <v>WGKGL45134</v>
      </c>
      <c r="S933" s="33" t="str">
        <f>IF(VLOOKUP($A933,Master!$L:$M,2,0)=0,"",VLOOKUP($A933,Master!$L:$M,2,0)&amp;$K933&amp;$M933)</f>
        <v>WigoKGL45134</v>
      </c>
      <c r="T933" s="33" t="str">
        <f t="shared" si="29"/>
        <v>WGKGL</v>
      </c>
      <c r="U933" s="179"/>
    </row>
    <row r="934" spans="1:21" hidden="1" x14ac:dyDescent="0.3">
      <c r="A934" s="184" t="s">
        <v>25</v>
      </c>
      <c r="B934" s="185" t="s">
        <v>2348</v>
      </c>
      <c r="C934" s="185" t="s">
        <v>2349</v>
      </c>
      <c r="D934" s="185" t="s">
        <v>2350</v>
      </c>
      <c r="E934" s="185" t="s">
        <v>395</v>
      </c>
      <c r="F934" s="185" t="s">
        <v>246</v>
      </c>
      <c r="G934" s="186">
        <v>45017</v>
      </c>
      <c r="H934" s="185" t="s">
        <v>2351</v>
      </c>
      <c r="I934" s="257"/>
      <c r="J934" s="185" t="s">
        <v>144</v>
      </c>
      <c r="K934" s="185" t="s">
        <v>105</v>
      </c>
      <c r="L934" s="186">
        <v>45133</v>
      </c>
      <c r="M934" s="187">
        <v>45133</v>
      </c>
      <c r="O934" s="33" t="str">
        <f>VLOOKUP($A934,Master!$A:$B,2,0)&amp;$K934&amp;$L934</f>
        <v>WigoKGL45133</v>
      </c>
      <c r="P934" s="33" t="str">
        <f>IF(OR($A934="KE0",$A934="KZ0",$A934="KV0",$A934="KH0",$A934="KE",$A934="KZ",),VLOOKUP($A934&amp;$F934,Master!$D:$E,2,0)&amp;$K934&amp;$L934,VLOOKUP($A934,Master!$D:$E,2,0)&amp;Sheet1!$K934&amp;Sheet1!$L934)</f>
        <v>Wigo GKGL45133</v>
      </c>
      <c r="Q934" s="33" t="str">
        <f t="shared" si="28"/>
        <v>WGKGL45133</v>
      </c>
      <c r="R934" s="33" t="str">
        <f>IF(IF(VLOOKUP($A934,Master!$G:$J,4,0)="x",Sheet1!$A934,"")="","",IF(VLOOKUP($A934,Master!$G:$J,4,0)="x",Sheet1!$A934,"")&amp;$K934&amp;$L934)</f>
        <v>WGKGL45133</v>
      </c>
      <c r="S934" s="33" t="str">
        <f>IF(VLOOKUP($A934,Master!$L:$M,2,0)=0,"",VLOOKUP($A934,Master!$L:$M,2,0)&amp;$K934&amp;$M934)</f>
        <v>WigoKGL45133</v>
      </c>
      <c r="T934" s="33" t="str">
        <f t="shared" si="29"/>
        <v>WGKGL</v>
      </c>
      <c r="U934" s="179"/>
    </row>
    <row r="935" spans="1:21" hidden="1" x14ac:dyDescent="0.3">
      <c r="A935" s="184" t="s">
        <v>25</v>
      </c>
      <c r="B935" s="185" t="s">
        <v>3290</v>
      </c>
      <c r="C935" s="185" t="s">
        <v>3291</v>
      </c>
      <c r="D935" s="185" t="s">
        <v>3292</v>
      </c>
      <c r="E935" s="185" t="s">
        <v>386</v>
      </c>
      <c r="F935" s="185" t="s">
        <v>246</v>
      </c>
      <c r="G935" s="186">
        <v>45017</v>
      </c>
      <c r="H935" s="185" t="s">
        <v>3293</v>
      </c>
      <c r="I935" s="257"/>
      <c r="J935" s="185" t="s">
        <v>145</v>
      </c>
      <c r="K935" s="185" t="s">
        <v>105</v>
      </c>
      <c r="L935" s="186">
        <v>45133</v>
      </c>
      <c r="M935" s="187">
        <v>45133</v>
      </c>
      <c r="O935" s="33" t="str">
        <f>VLOOKUP($A935,Master!$A:$B,2,0)&amp;$K935&amp;$L935</f>
        <v>WigoKGL45133</v>
      </c>
      <c r="P935" s="33" t="str">
        <f>IF(OR($A935="KE0",$A935="KZ0",$A935="KV0",$A935="KH0",$A935="KE",$A935="KZ",),VLOOKUP($A935&amp;$F935,Master!$D:$E,2,0)&amp;$K935&amp;$L935,VLOOKUP($A935,Master!$D:$E,2,0)&amp;Sheet1!$K935&amp;Sheet1!$L935)</f>
        <v>Wigo GKGL45133</v>
      </c>
      <c r="Q935" s="33" t="str">
        <f t="shared" si="28"/>
        <v>WGKGL45133</v>
      </c>
      <c r="R935" s="33" t="str">
        <f>IF(IF(VLOOKUP($A935,Master!$G:$J,4,0)="x",Sheet1!$A935,"")="","",IF(VLOOKUP($A935,Master!$G:$J,4,0)="x",Sheet1!$A935,"")&amp;$K935&amp;$L935)</f>
        <v>WGKGL45133</v>
      </c>
      <c r="S935" s="33" t="str">
        <f>IF(VLOOKUP($A935,Master!$L:$M,2,0)=0,"",VLOOKUP($A935,Master!$L:$M,2,0)&amp;$K935&amp;$M935)</f>
        <v>WigoKGL45133</v>
      </c>
      <c r="T935" s="33" t="str">
        <f t="shared" si="29"/>
        <v>WGKGL</v>
      </c>
      <c r="U935" s="179"/>
    </row>
    <row r="936" spans="1:21" hidden="1" x14ac:dyDescent="0.3">
      <c r="A936" s="184" t="s">
        <v>25</v>
      </c>
      <c r="B936" s="185" t="s">
        <v>2183</v>
      </c>
      <c r="C936" s="185" t="s">
        <v>2184</v>
      </c>
      <c r="D936" s="185" t="s">
        <v>2185</v>
      </c>
      <c r="E936" s="185" t="s">
        <v>386</v>
      </c>
      <c r="F936" s="185" t="s">
        <v>246</v>
      </c>
      <c r="G936" s="186">
        <v>45017</v>
      </c>
      <c r="H936" s="185" t="s">
        <v>2186</v>
      </c>
      <c r="I936" s="257"/>
      <c r="J936" s="185" t="s">
        <v>107</v>
      </c>
      <c r="K936" s="185" t="s">
        <v>105</v>
      </c>
      <c r="L936" s="186">
        <v>45133</v>
      </c>
      <c r="M936" s="187">
        <v>45133</v>
      </c>
      <c r="O936" s="33" t="str">
        <f>VLOOKUP($A936,Master!$A:$B,2,0)&amp;$K936&amp;$L936</f>
        <v>WigoKGL45133</v>
      </c>
      <c r="P936" s="33" t="str">
        <f>IF(OR($A936="KE0",$A936="KZ0",$A936="KV0",$A936="KH0",$A936="KE",$A936="KZ",),VLOOKUP($A936&amp;$F936,Master!$D:$E,2,0)&amp;$K936&amp;$L936,VLOOKUP($A936,Master!$D:$E,2,0)&amp;Sheet1!$K936&amp;Sheet1!$L936)</f>
        <v>Wigo GKGL45133</v>
      </c>
      <c r="Q936" s="33" t="str">
        <f t="shared" si="28"/>
        <v>WGKGL45133</v>
      </c>
      <c r="R936" s="33" t="str">
        <f>IF(IF(VLOOKUP($A936,Master!$G:$J,4,0)="x",Sheet1!$A936,"")="","",IF(VLOOKUP($A936,Master!$G:$J,4,0)="x",Sheet1!$A936,"")&amp;$K936&amp;$L936)</f>
        <v>WGKGL45133</v>
      </c>
      <c r="S936" s="33" t="str">
        <f>IF(VLOOKUP($A936,Master!$L:$M,2,0)=0,"",VLOOKUP($A936,Master!$L:$M,2,0)&amp;$K936&amp;$M936)</f>
        <v>WigoKGL45133</v>
      </c>
      <c r="T936" s="33" t="str">
        <f t="shared" si="29"/>
        <v>WGKGL</v>
      </c>
      <c r="U936" s="179"/>
    </row>
    <row r="937" spans="1:21" hidden="1" x14ac:dyDescent="0.3">
      <c r="A937" s="184" t="s">
        <v>25</v>
      </c>
      <c r="B937" s="185" t="s">
        <v>4853</v>
      </c>
      <c r="C937" s="185" t="s">
        <v>4854</v>
      </c>
      <c r="D937" s="185" t="s">
        <v>4855</v>
      </c>
      <c r="E937" s="185" t="s">
        <v>442</v>
      </c>
      <c r="F937" s="185" t="s">
        <v>246</v>
      </c>
      <c r="G937" s="186">
        <v>45047</v>
      </c>
      <c r="H937" s="185" t="s">
        <v>4856</v>
      </c>
      <c r="I937" s="257"/>
      <c r="J937" s="185" t="s">
        <v>111</v>
      </c>
      <c r="K937" s="185" t="s">
        <v>105</v>
      </c>
      <c r="L937" s="186">
        <v>45135</v>
      </c>
      <c r="M937" s="187">
        <v>45135</v>
      </c>
      <c r="O937" s="33" t="str">
        <f>VLOOKUP($A937,Master!$A:$B,2,0)&amp;$K937&amp;$L937</f>
        <v>WigoKGL45135</v>
      </c>
      <c r="P937" s="33" t="str">
        <f>IF(OR($A937="KE0",$A937="KZ0",$A937="KV0",$A937="KH0",$A937="KE",$A937="KZ",),VLOOKUP($A937&amp;$F937,Master!$D:$E,2,0)&amp;$K937&amp;$L937,VLOOKUP($A937,Master!$D:$E,2,0)&amp;Sheet1!$K937&amp;Sheet1!$L937)</f>
        <v>Wigo GKGL45135</v>
      </c>
      <c r="Q937" s="33" t="str">
        <f t="shared" si="28"/>
        <v>WGKGL45135</v>
      </c>
      <c r="R937" s="33" t="str">
        <f>IF(IF(VLOOKUP($A937,Master!$G:$J,4,0)="x",Sheet1!$A937,"")="","",IF(VLOOKUP($A937,Master!$G:$J,4,0)="x",Sheet1!$A937,"")&amp;$K937&amp;$L937)</f>
        <v>WGKGL45135</v>
      </c>
      <c r="S937" s="33" t="str">
        <f>IF(VLOOKUP($A937,Master!$L:$M,2,0)=0,"",VLOOKUP($A937,Master!$L:$M,2,0)&amp;$K937&amp;$M937)</f>
        <v>WigoKGL45135</v>
      </c>
      <c r="T937" s="33" t="str">
        <f t="shared" si="29"/>
        <v>WGKGL</v>
      </c>
      <c r="U937" s="179"/>
    </row>
    <row r="938" spans="1:21" hidden="1" x14ac:dyDescent="0.3">
      <c r="A938" s="184" t="s">
        <v>25</v>
      </c>
      <c r="B938" s="185" t="s">
        <v>4402</v>
      </c>
      <c r="C938" s="185" t="s">
        <v>4403</v>
      </c>
      <c r="D938" s="185" t="s">
        <v>4404</v>
      </c>
      <c r="E938" s="185" t="s">
        <v>386</v>
      </c>
      <c r="F938" s="185" t="s">
        <v>246</v>
      </c>
      <c r="G938" s="186">
        <v>45047</v>
      </c>
      <c r="H938" s="185" t="s">
        <v>4405</v>
      </c>
      <c r="I938" s="257"/>
      <c r="J938" s="185" t="s">
        <v>110</v>
      </c>
      <c r="K938" s="185" t="s">
        <v>105</v>
      </c>
      <c r="L938" s="186">
        <v>45133</v>
      </c>
      <c r="M938" s="187">
        <v>45133</v>
      </c>
      <c r="O938" s="33" t="str">
        <f>VLOOKUP($A938,Master!$A:$B,2,0)&amp;$K938&amp;$L938</f>
        <v>WigoKGL45133</v>
      </c>
      <c r="P938" s="33" t="str">
        <f>IF(OR($A938="KE0",$A938="KZ0",$A938="KV0",$A938="KH0",$A938="KE",$A938="KZ",),VLOOKUP($A938&amp;$F938,Master!$D:$E,2,0)&amp;$K938&amp;$L938,VLOOKUP($A938,Master!$D:$E,2,0)&amp;Sheet1!$K938&amp;Sheet1!$L938)</f>
        <v>Wigo GKGL45133</v>
      </c>
      <c r="Q938" s="33" t="str">
        <f t="shared" si="28"/>
        <v>WGKGL45133</v>
      </c>
      <c r="R938" s="33" t="str">
        <f>IF(IF(VLOOKUP($A938,Master!$G:$J,4,0)="x",Sheet1!$A938,"")="","",IF(VLOOKUP($A938,Master!$G:$J,4,0)="x",Sheet1!$A938,"")&amp;$K938&amp;$L938)</f>
        <v>WGKGL45133</v>
      </c>
      <c r="S938" s="33" t="str">
        <f>IF(VLOOKUP($A938,Master!$L:$M,2,0)=0,"",VLOOKUP($A938,Master!$L:$M,2,0)&amp;$K938&amp;$M938)</f>
        <v>WigoKGL45133</v>
      </c>
      <c r="T938" s="33" t="str">
        <f t="shared" si="29"/>
        <v>WGKGL</v>
      </c>
      <c r="U938" s="179"/>
    </row>
    <row r="939" spans="1:21" hidden="1" x14ac:dyDescent="0.3">
      <c r="A939" s="184" t="s">
        <v>25</v>
      </c>
      <c r="B939" s="185" t="s">
        <v>4560</v>
      </c>
      <c r="C939" s="185" t="s">
        <v>4561</v>
      </c>
      <c r="D939" s="185" t="s">
        <v>4562</v>
      </c>
      <c r="E939" s="185" t="s">
        <v>421</v>
      </c>
      <c r="F939" s="185" t="s">
        <v>246</v>
      </c>
      <c r="G939" s="186">
        <v>45047</v>
      </c>
      <c r="H939" s="185" t="s">
        <v>4563</v>
      </c>
      <c r="I939" s="257"/>
      <c r="J939" s="185" t="s">
        <v>117</v>
      </c>
      <c r="K939" s="185" t="s">
        <v>105</v>
      </c>
      <c r="L939" s="186">
        <v>45134</v>
      </c>
      <c r="M939" s="187">
        <v>45134</v>
      </c>
      <c r="O939" s="33" t="str">
        <f>VLOOKUP($A939,Master!$A:$B,2,0)&amp;$K939&amp;$L939</f>
        <v>WigoKGL45134</v>
      </c>
      <c r="P939" s="33" t="str">
        <f>IF(OR($A939="KE0",$A939="KZ0",$A939="KV0",$A939="KH0",$A939="KE",$A939="KZ",),VLOOKUP($A939&amp;$F939,Master!$D:$E,2,0)&amp;$K939&amp;$L939,VLOOKUP($A939,Master!$D:$E,2,0)&amp;Sheet1!$K939&amp;Sheet1!$L939)</f>
        <v>Wigo GKGL45134</v>
      </c>
      <c r="Q939" s="33" t="str">
        <f t="shared" si="28"/>
        <v>WGKGL45134</v>
      </c>
      <c r="R939" s="33" t="str">
        <f>IF(IF(VLOOKUP($A939,Master!$G:$J,4,0)="x",Sheet1!$A939,"")="","",IF(VLOOKUP($A939,Master!$G:$J,4,0)="x",Sheet1!$A939,"")&amp;$K939&amp;$L939)</f>
        <v>WGKGL45134</v>
      </c>
      <c r="S939" s="33" t="str">
        <f>IF(VLOOKUP($A939,Master!$L:$M,2,0)=0,"",VLOOKUP($A939,Master!$L:$M,2,0)&amp;$K939&amp;$M939)</f>
        <v>WigoKGL45134</v>
      </c>
      <c r="T939" s="33" t="str">
        <f t="shared" si="29"/>
        <v>WGKGL</v>
      </c>
      <c r="U939" s="179"/>
    </row>
    <row r="940" spans="1:21" hidden="1" x14ac:dyDescent="0.3">
      <c r="A940" s="184" t="s">
        <v>25</v>
      </c>
      <c r="B940" s="185" t="s">
        <v>4398</v>
      </c>
      <c r="C940" s="185" t="s">
        <v>4399</v>
      </c>
      <c r="D940" s="185" t="s">
        <v>4400</v>
      </c>
      <c r="E940" s="185" t="s">
        <v>386</v>
      </c>
      <c r="F940" s="185" t="s">
        <v>246</v>
      </c>
      <c r="G940" s="186">
        <v>45047</v>
      </c>
      <c r="H940" s="185" t="s">
        <v>4401</v>
      </c>
      <c r="I940" s="257"/>
      <c r="J940" s="185" t="s">
        <v>110</v>
      </c>
      <c r="K940" s="185" t="s">
        <v>105</v>
      </c>
      <c r="L940" s="186">
        <v>45133</v>
      </c>
      <c r="M940" s="187">
        <v>45133</v>
      </c>
      <c r="O940" s="33" t="str">
        <f>VLOOKUP($A940,Master!$A:$B,2,0)&amp;$K940&amp;$L940</f>
        <v>WigoKGL45133</v>
      </c>
      <c r="P940" s="33" t="str">
        <f>IF(OR($A940="KE0",$A940="KZ0",$A940="KV0",$A940="KH0",$A940="KE",$A940="KZ",),VLOOKUP($A940&amp;$F940,Master!$D:$E,2,0)&amp;$K940&amp;$L940,VLOOKUP($A940,Master!$D:$E,2,0)&amp;Sheet1!$K940&amp;Sheet1!$L940)</f>
        <v>Wigo GKGL45133</v>
      </c>
      <c r="Q940" s="33" t="str">
        <f t="shared" si="28"/>
        <v>WGKGL45133</v>
      </c>
      <c r="R940" s="33" t="str">
        <f>IF(IF(VLOOKUP($A940,Master!$G:$J,4,0)="x",Sheet1!$A940,"")="","",IF(VLOOKUP($A940,Master!$G:$J,4,0)="x",Sheet1!$A940,"")&amp;$K940&amp;$L940)</f>
        <v>WGKGL45133</v>
      </c>
      <c r="S940" s="33" t="str">
        <f>IF(VLOOKUP($A940,Master!$L:$M,2,0)=0,"",VLOOKUP($A940,Master!$L:$M,2,0)&amp;$K940&amp;$M940)</f>
        <v>WigoKGL45133</v>
      </c>
      <c r="T940" s="33" t="str">
        <f t="shared" si="29"/>
        <v>WGKGL</v>
      </c>
      <c r="U940" s="179"/>
    </row>
    <row r="941" spans="1:21" hidden="1" x14ac:dyDescent="0.3">
      <c r="A941" s="184" t="s">
        <v>25</v>
      </c>
      <c r="B941" s="185" t="s">
        <v>4390</v>
      </c>
      <c r="C941" s="185" t="s">
        <v>4391</v>
      </c>
      <c r="D941" s="185" t="s">
        <v>4392</v>
      </c>
      <c r="E941" s="185" t="s">
        <v>442</v>
      </c>
      <c r="F941" s="185" t="s">
        <v>246</v>
      </c>
      <c r="G941" s="186">
        <v>45047</v>
      </c>
      <c r="H941" s="185" t="s">
        <v>4393</v>
      </c>
      <c r="I941" s="257"/>
      <c r="J941" s="185" t="s">
        <v>145</v>
      </c>
      <c r="K941" s="185" t="s">
        <v>105</v>
      </c>
      <c r="L941" s="186">
        <v>45135</v>
      </c>
      <c r="M941" s="187">
        <v>45135</v>
      </c>
      <c r="O941" s="33" t="str">
        <f>VLOOKUP($A941,Master!$A:$B,2,0)&amp;$K941&amp;$L941</f>
        <v>WigoKGL45135</v>
      </c>
      <c r="P941" s="33" t="str">
        <f>IF(OR($A941="KE0",$A941="KZ0",$A941="KV0",$A941="KH0",$A941="KE",$A941="KZ",),VLOOKUP($A941&amp;$F941,Master!$D:$E,2,0)&amp;$K941&amp;$L941,VLOOKUP($A941,Master!$D:$E,2,0)&amp;Sheet1!$K941&amp;Sheet1!$L941)</f>
        <v>Wigo GKGL45135</v>
      </c>
      <c r="Q941" s="33" t="str">
        <f t="shared" si="28"/>
        <v>WGKGL45135</v>
      </c>
      <c r="R941" s="33" t="str">
        <f>IF(IF(VLOOKUP($A941,Master!$G:$J,4,0)="x",Sheet1!$A941,"")="","",IF(VLOOKUP($A941,Master!$G:$J,4,0)="x",Sheet1!$A941,"")&amp;$K941&amp;$L941)</f>
        <v>WGKGL45135</v>
      </c>
      <c r="S941" s="33" t="str">
        <f>IF(VLOOKUP($A941,Master!$L:$M,2,0)=0,"",VLOOKUP($A941,Master!$L:$M,2,0)&amp;$K941&amp;$M941)</f>
        <v>WigoKGL45135</v>
      </c>
      <c r="T941" s="33" t="str">
        <f t="shared" si="29"/>
        <v>WGKGL</v>
      </c>
      <c r="U941" s="179"/>
    </row>
    <row r="942" spans="1:21" hidden="1" x14ac:dyDescent="0.3">
      <c r="A942" s="184" t="s">
        <v>25</v>
      </c>
      <c r="B942" s="185" t="s">
        <v>2215</v>
      </c>
      <c r="C942" s="185" t="s">
        <v>2216</v>
      </c>
      <c r="D942" s="185" t="s">
        <v>2217</v>
      </c>
      <c r="E942" s="185" t="s">
        <v>442</v>
      </c>
      <c r="F942" s="185" t="s">
        <v>246</v>
      </c>
      <c r="G942" s="186">
        <v>45047</v>
      </c>
      <c r="H942" s="185" t="s">
        <v>2218</v>
      </c>
      <c r="I942" s="257"/>
      <c r="J942" s="185" t="s">
        <v>144</v>
      </c>
      <c r="K942" s="185" t="s">
        <v>105</v>
      </c>
      <c r="L942" s="186">
        <v>45134</v>
      </c>
      <c r="M942" s="187">
        <v>45134</v>
      </c>
      <c r="O942" s="33" t="str">
        <f>VLOOKUP($A942,Master!$A:$B,2,0)&amp;$K942&amp;$L942</f>
        <v>WigoKGL45134</v>
      </c>
      <c r="P942" s="33" t="str">
        <f>IF(OR($A942="KE0",$A942="KZ0",$A942="KV0",$A942="KH0",$A942="KE",$A942="KZ",),VLOOKUP($A942&amp;$F942,Master!$D:$E,2,0)&amp;$K942&amp;$L942,VLOOKUP($A942,Master!$D:$E,2,0)&amp;Sheet1!$K942&amp;Sheet1!$L942)</f>
        <v>Wigo GKGL45134</v>
      </c>
      <c r="Q942" s="33" t="str">
        <f t="shared" si="28"/>
        <v>WGKGL45134</v>
      </c>
      <c r="R942" s="33" t="str">
        <f>IF(IF(VLOOKUP($A942,Master!$G:$J,4,0)="x",Sheet1!$A942,"")="","",IF(VLOOKUP($A942,Master!$G:$J,4,0)="x",Sheet1!$A942,"")&amp;$K942&amp;$L942)</f>
        <v>WGKGL45134</v>
      </c>
      <c r="S942" s="33" t="str">
        <f>IF(VLOOKUP($A942,Master!$L:$M,2,0)=0,"",VLOOKUP($A942,Master!$L:$M,2,0)&amp;$K942&amp;$M942)</f>
        <v>WigoKGL45134</v>
      </c>
      <c r="T942" s="33" t="str">
        <f t="shared" si="29"/>
        <v>WGKGL</v>
      </c>
      <c r="U942" s="179"/>
    </row>
    <row r="943" spans="1:21" hidden="1" x14ac:dyDescent="0.3">
      <c r="A943" s="184" t="s">
        <v>25</v>
      </c>
      <c r="B943" s="185" t="s">
        <v>4501</v>
      </c>
      <c r="C943" s="185" t="s">
        <v>4502</v>
      </c>
      <c r="D943" s="185" t="s">
        <v>4503</v>
      </c>
      <c r="E943" s="185" t="s">
        <v>386</v>
      </c>
      <c r="F943" s="185" t="s">
        <v>246</v>
      </c>
      <c r="G943" s="186">
        <v>45047</v>
      </c>
      <c r="H943" s="185" t="s">
        <v>4504</v>
      </c>
      <c r="I943" s="257"/>
      <c r="J943" s="185" t="s">
        <v>114</v>
      </c>
      <c r="K943" s="185" t="s">
        <v>105</v>
      </c>
      <c r="L943" s="186">
        <v>45134</v>
      </c>
      <c r="M943" s="187">
        <v>45134</v>
      </c>
      <c r="O943" s="33" t="str">
        <f>VLOOKUP($A943,Master!$A:$B,2,0)&amp;$K943&amp;$L943</f>
        <v>WigoKGL45134</v>
      </c>
      <c r="P943" s="33" t="str">
        <f>IF(OR($A943="KE0",$A943="KZ0",$A943="KV0",$A943="KH0",$A943="KE",$A943="KZ",),VLOOKUP($A943&amp;$F943,Master!$D:$E,2,0)&amp;$K943&amp;$L943,VLOOKUP($A943,Master!$D:$E,2,0)&amp;Sheet1!$K943&amp;Sheet1!$L943)</f>
        <v>Wigo GKGL45134</v>
      </c>
      <c r="Q943" s="33" t="str">
        <f t="shared" si="28"/>
        <v>WGKGL45134</v>
      </c>
      <c r="R943" s="33" t="str">
        <f>IF(IF(VLOOKUP($A943,Master!$G:$J,4,0)="x",Sheet1!$A943,"")="","",IF(VLOOKUP($A943,Master!$G:$J,4,0)="x",Sheet1!$A943,"")&amp;$K943&amp;$L943)</f>
        <v>WGKGL45134</v>
      </c>
      <c r="S943" s="33" t="str">
        <f>IF(VLOOKUP($A943,Master!$L:$M,2,0)=0,"",VLOOKUP($A943,Master!$L:$M,2,0)&amp;$K943&amp;$M943)</f>
        <v>WigoKGL45134</v>
      </c>
      <c r="T943" s="33" t="str">
        <f t="shared" si="29"/>
        <v>WGKGL</v>
      </c>
      <c r="U943" s="179"/>
    </row>
    <row r="944" spans="1:21" hidden="1" x14ac:dyDescent="0.3">
      <c r="A944" s="184" t="s">
        <v>25</v>
      </c>
      <c r="B944" s="185" t="s">
        <v>4849</v>
      </c>
      <c r="C944" s="185" t="s">
        <v>4850</v>
      </c>
      <c r="D944" s="185" t="s">
        <v>4851</v>
      </c>
      <c r="E944" s="185" t="s">
        <v>386</v>
      </c>
      <c r="F944" s="185" t="s">
        <v>246</v>
      </c>
      <c r="G944" s="186">
        <v>45047</v>
      </c>
      <c r="H944" s="185" t="s">
        <v>4852</v>
      </c>
      <c r="I944" s="257"/>
      <c r="J944" s="185" t="s">
        <v>145</v>
      </c>
      <c r="K944" s="185" t="s">
        <v>105</v>
      </c>
      <c r="L944" s="186">
        <v>45135</v>
      </c>
      <c r="M944" s="187">
        <v>45135</v>
      </c>
      <c r="O944" s="33" t="str">
        <f>VLOOKUP($A944,Master!$A:$B,2,0)&amp;$K944&amp;$L944</f>
        <v>WigoKGL45135</v>
      </c>
      <c r="P944" s="33" t="str">
        <f>IF(OR($A944="KE0",$A944="KZ0",$A944="KV0",$A944="KH0",$A944="KE",$A944="KZ",),VLOOKUP($A944&amp;$F944,Master!$D:$E,2,0)&amp;$K944&amp;$L944,VLOOKUP($A944,Master!$D:$E,2,0)&amp;Sheet1!$K944&amp;Sheet1!$L944)</f>
        <v>Wigo GKGL45135</v>
      </c>
      <c r="Q944" s="33" t="str">
        <f t="shared" si="28"/>
        <v>WGKGL45135</v>
      </c>
      <c r="R944" s="33" t="str">
        <f>IF(IF(VLOOKUP($A944,Master!$G:$J,4,0)="x",Sheet1!$A944,"")="","",IF(VLOOKUP($A944,Master!$G:$J,4,0)="x",Sheet1!$A944,"")&amp;$K944&amp;$L944)</f>
        <v>WGKGL45135</v>
      </c>
      <c r="S944" s="33" t="str">
        <f>IF(VLOOKUP($A944,Master!$L:$M,2,0)=0,"",VLOOKUP($A944,Master!$L:$M,2,0)&amp;$K944&amp;$M944)</f>
        <v>WigoKGL45135</v>
      </c>
      <c r="T944" s="33" t="str">
        <f t="shared" si="29"/>
        <v>WGKGL</v>
      </c>
      <c r="U944" s="179"/>
    </row>
    <row r="945" spans="1:21" hidden="1" x14ac:dyDescent="0.3">
      <c r="A945" s="184" t="s">
        <v>25</v>
      </c>
      <c r="B945" s="185" t="s">
        <v>2187</v>
      </c>
      <c r="C945" s="185" t="s">
        <v>2188</v>
      </c>
      <c r="D945" s="185" t="s">
        <v>2189</v>
      </c>
      <c r="E945" s="185" t="s">
        <v>386</v>
      </c>
      <c r="F945" s="185" t="s">
        <v>246</v>
      </c>
      <c r="G945" s="186">
        <v>45047</v>
      </c>
      <c r="H945" s="185" t="s">
        <v>2190</v>
      </c>
      <c r="I945" s="257"/>
      <c r="J945" s="185" t="s">
        <v>110</v>
      </c>
      <c r="K945" s="185" t="s">
        <v>105</v>
      </c>
      <c r="L945" s="186">
        <v>45133</v>
      </c>
      <c r="M945" s="187">
        <v>45133</v>
      </c>
      <c r="O945" s="33" t="str">
        <f>VLOOKUP($A945,Master!$A:$B,2,0)&amp;$K945&amp;$L945</f>
        <v>WigoKGL45133</v>
      </c>
      <c r="P945" s="33" t="str">
        <f>IF(OR($A945="KE0",$A945="KZ0",$A945="KV0",$A945="KH0",$A945="KE",$A945="KZ",),VLOOKUP($A945&amp;$F945,Master!$D:$E,2,0)&amp;$K945&amp;$L945,VLOOKUP($A945,Master!$D:$E,2,0)&amp;Sheet1!$K945&amp;Sheet1!$L945)</f>
        <v>Wigo GKGL45133</v>
      </c>
      <c r="Q945" s="33" t="str">
        <f t="shared" si="28"/>
        <v>WGKGL45133</v>
      </c>
      <c r="R945" s="33" t="str">
        <f>IF(IF(VLOOKUP($A945,Master!$G:$J,4,0)="x",Sheet1!$A945,"")="","",IF(VLOOKUP($A945,Master!$G:$J,4,0)="x",Sheet1!$A945,"")&amp;$K945&amp;$L945)</f>
        <v>WGKGL45133</v>
      </c>
      <c r="S945" s="33" t="str">
        <f>IF(VLOOKUP($A945,Master!$L:$M,2,0)=0,"",VLOOKUP($A945,Master!$L:$M,2,0)&amp;$K945&amp;$M945)</f>
        <v>WigoKGL45133</v>
      </c>
      <c r="T945" s="33" t="str">
        <f t="shared" si="29"/>
        <v>WGKGL</v>
      </c>
      <c r="U945" s="179"/>
    </row>
    <row r="946" spans="1:21" hidden="1" x14ac:dyDescent="0.3">
      <c r="A946" s="184" t="s">
        <v>25</v>
      </c>
      <c r="B946" s="185" t="s">
        <v>2332</v>
      </c>
      <c r="C946" s="185" t="s">
        <v>2333</v>
      </c>
      <c r="D946" s="185" t="s">
        <v>2334</v>
      </c>
      <c r="E946" s="185" t="s">
        <v>386</v>
      </c>
      <c r="F946" s="185" t="s">
        <v>246</v>
      </c>
      <c r="G946" s="186">
        <v>45047</v>
      </c>
      <c r="H946" s="185" t="s">
        <v>2335</v>
      </c>
      <c r="I946" s="257"/>
      <c r="J946" s="185" t="s">
        <v>109</v>
      </c>
      <c r="K946" s="185" t="s">
        <v>105</v>
      </c>
      <c r="L946" s="186">
        <v>45131</v>
      </c>
      <c r="M946" s="187">
        <v>45131</v>
      </c>
      <c r="O946" s="33" t="str">
        <f>VLOOKUP($A946,Master!$A:$B,2,0)&amp;$K946&amp;$L946</f>
        <v>WigoKGL45131</v>
      </c>
      <c r="P946" s="33" t="str">
        <f>IF(OR($A946="KE0",$A946="KZ0",$A946="KV0",$A946="KH0",$A946="KE",$A946="KZ",),VLOOKUP($A946&amp;$F946,Master!$D:$E,2,0)&amp;$K946&amp;$L946,VLOOKUP($A946,Master!$D:$E,2,0)&amp;Sheet1!$K946&amp;Sheet1!$L946)</f>
        <v>Wigo GKGL45131</v>
      </c>
      <c r="Q946" s="33" t="str">
        <f t="shared" si="28"/>
        <v>WGKGL45131</v>
      </c>
      <c r="R946" s="33" t="str">
        <f>IF(IF(VLOOKUP($A946,Master!$G:$J,4,0)="x",Sheet1!$A946,"")="","",IF(VLOOKUP($A946,Master!$G:$J,4,0)="x",Sheet1!$A946,"")&amp;$K946&amp;$L946)</f>
        <v>WGKGL45131</v>
      </c>
      <c r="S946" s="33" t="str">
        <f>IF(VLOOKUP($A946,Master!$L:$M,2,0)=0,"",VLOOKUP($A946,Master!$L:$M,2,0)&amp;$K946&amp;$M946)</f>
        <v>WigoKGL45131</v>
      </c>
      <c r="T946" s="33" t="str">
        <f t="shared" si="29"/>
        <v>WGKGL</v>
      </c>
      <c r="U946" s="179"/>
    </row>
    <row r="947" spans="1:21" hidden="1" x14ac:dyDescent="0.3">
      <c r="A947" s="184" t="s">
        <v>25</v>
      </c>
      <c r="B947" s="185" t="s">
        <v>4564</v>
      </c>
      <c r="C947" s="185" t="s">
        <v>4565</v>
      </c>
      <c r="D947" s="185" t="s">
        <v>4566</v>
      </c>
      <c r="E947" s="185" t="s">
        <v>421</v>
      </c>
      <c r="F947" s="185" t="s">
        <v>246</v>
      </c>
      <c r="G947" s="186">
        <v>45047</v>
      </c>
      <c r="H947" s="185" t="s">
        <v>4567</v>
      </c>
      <c r="I947" s="257"/>
      <c r="J947" s="185" t="s">
        <v>117</v>
      </c>
      <c r="K947" s="185" t="s">
        <v>105</v>
      </c>
      <c r="L947" s="186">
        <v>45135</v>
      </c>
      <c r="M947" s="187">
        <v>45135</v>
      </c>
      <c r="O947" s="33" t="str">
        <f>VLOOKUP($A947,Master!$A:$B,2,0)&amp;$K947&amp;$L947</f>
        <v>WigoKGL45135</v>
      </c>
      <c r="P947" s="33" t="str">
        <f>IF(OR($A947="KE0",$A947="KZ0",$A947="KV0",$A947="KH0",$A947="KE",$A947="KZ",),VLOOKUP($A947&amp;$F947,Master!$D:$E,2,0)&amp;$K947&amp;$L947,VLOOKUP($A947,Master!$D:$E,2,0)&amp;Sheet1!$K947&amp;Sheet1!$L947)</f>
        <v>Wigo GKGL45135</v>
      </c>
      <c r="Q947" s="33" t="str">
        <f t="shared" si="28"/>
        <v>WGKGL45135</v>
      </c>
      <c r="R947" s="33" t="str">
        <f>IF(IF(VLOOKUP($A947,Master!$G:$J,4,0)="x",Sheet1!$A947,"")="","",IF(VLOOKUP($A947,Master!$G:$J,4,0)="x",Sheet1!$A947,"")&amp;$K947&amp;$L947)</f>
        <v>WGKGL45135</v>
      </c>
      <c r="S947" s="33" t="str">
        <f>IF(VLOOKUP($A947,Master!$L:$M,2,0)=0,"",VLOOKUP($A947,Master!$L:$M,2,0)&amp;$K947&amp;$M947)</f>
        <v>WigoKGL45135</v>
      </c>
      <c r="T947" s="33" t="str">
        <f t="shared" si="29"/>
        <v>WGKGL</v>
      </c>
      <c r="U947" s="179"/>
    </row>
    <row r="948" spans="1:21" hidden="1" x14ac:dyDescent="0.3">
      <c r="A948" s="184" t="s">
        <v>25</v>
      </c>
      <c r="B948" s="185" t="s">
        <v>2179</v>
      </c>
      <c r="C948" s="185" t="s">
        <v>2180</v>
      </c>
      <c r="D948" s="185" t="s">
        <v>2181</v>
      </c>
      <c r="E948" s="185" t="s">
        <v>442</v>
      </c>
      <c r="F948" s="185" t="s">
        <v>246</v>
      </c>
      <c r="G948" s="186">
        <v>45047</v>
      </c>
      <c r="H948" s="185" t="s">
        <v>2182</v>
      </c>
      <c r="I948" s="257"/>
      <c r="J948" s="185" t="s">
        <v>117</v>
      </c>
      <c r="K948" s="185" t="s">
        <v>105</v>
      </c>
      <c r="L948" s="186">
        <v>45134</v>
      </c>
      <c r="M948" s="187">
        <v>45134</v>
      </c>
      <c r="O948" s="33" t="str">
        <f>VLOOKUP($A948,Master!$A:$B,2,0)&amp;$K948&amp;$L948</f>
        <v>WigoKGL45134</v>
      </c>
      <c r="P948" s="33" t="str">
        <f>IF(OR($A948="KE0",$A948="KZ0",$A948="KV0",$A948="KH0",$A948="KE",$A948="KZ",),VLOOKUP($A948&amp;$F948,Master!$D:$E,2,0)&amp;$K948&amp;$L948,VLOOKUP($A948,Master!$D:$E,2,0)&amp;Sheet1!$K948&amp;Sheet1!$L948)</f>
        <v>Wigo GKGL45134</v>
      </c>
      <c r="Q948" s="33" t="str">
        <f t="shared" si="28"/>
        <v>WGKGL45134</v>
      </c>
      <c r="R948" s="33" t="str">
        <f>IF(IF(VLOOKUP($A948,Master!$G:$J,4,0)="x",Sheet1!$A948,"")="","",IF(VLOOKUP($A948,Master!$G:$J,4,0)="x",Sheet1!$A948,"")&amp;$K948&amp;$L948)</f>
        <v>WGKGL45134</v>
      </c>
      <c r="S948" s="33" t="str">
        <f>IF(VLOOKUP($A948,Master!$L:$M,2,0)=0,"",VLOOKUP($A948,Master!$L:$M,2,0)&amp;$K948&amp;$M948)</f>
        <v>WigoKGL45134</v>
      </c>
      <c r="T948" s="33" t="str">
        <f t="shared" si="29"/>
        <v>WGKGL</v>
      </c>
      <c r="U948" s="179"/>
    </row>
    <row r="949" spans="1:21" hidden="1" x14ac:dyDescent="0.3">
      <c r="A949" s="184" t="s">
        <v>25</v>
      </c>
      <c r="B949" s="185" t="s">
        <v>4774</v>
      </c>
      <c r="C949" s="185" t="s">
        <v>4775</v>
      </c>
      <c r="D949" s="185" t="s">
        <v>4776</v>
      </c>
      <c r="E949" s="185" t="s">
        <v>442</v>
      </c>
      <c r="F949" s="185" t="s">
        <v>246</v>
      </c>
      <c r="G949" s="186">
        <v>45078</v>
      </c>
      <c r="H949" s="185" t="s">
        <v>4601</v>
      </c>
      <c r="I949" s="257"/>
      <c r="J949" s="185" t="s">
        <v>260</v>
      </c>
      <c r="K949" s="185" t="s">
        <v>105</v>
      </c>
      <c r="L949" s="186">
        <v>45132</v>
      </c>
      <c r="M949" s="187">
        <v>45132</v>
      </c>
      <c r="O949" s="33" t="str">
        <f>VLOOKUP($A949,Master!$A:$B,2,0)&amp;$K949&amp;$L949</f>
        <v>WigoKGL45132</v>
      </c>
      <c r="P949" s="33" t="str">
        <f>IF(OR($A949="KE0",$A949="KZ0",$A949="KV0",$A949="KH0",$A949="KE",$A949="KZ",),VLOOKUP($A949&amp;$F949,Master!$D:$E,2,0)&amp;$K949&amp;$L949,VLOOKUP($A949,Master!$D:$E,2,0)&amp;Sheet1!$K949&amp;Sheet1!$L949)</f>
        <v>Wigo GKGL45132</v>
      </c>
      <c r="Q949" s="33" t="str">
        <f t="shared" si="28"/>
        <v>WGKGL45132</v>
      </c>
      <c r="R949" s="33" t="str">
        <f>IF(IF(VLOOKUP($A949,Master!$G:$J,4,0)="x",Sheet1!$A949,"")="","",IF(VLOOKUP($A949,Master!$G:$J,4,0)="x",Sheet1!$A949,"")&amp;$K949&amp;$L949)</f>
        <v>WGKGL45132</v>
      </c>
      <c r="S949" s="33" t="str">
        <f>IF(VLOOKUP($A949,Master!$L:$M,2,0)=0,"",VLOOKUP($A949,Master!$L:$M,2,0)&amp;$K949&amp;$M949)</f>
        <v>WigoKGL45132</v>
      </c>
      <c r="T949" s="33" t="str">
        <f t="shared" si="29"/>
        <v>WGKGL</v>
      </c>
      <c r="U949" s="179"/>
    </row>
    <row r="950" spans="1:21" hidden="1" x14ac:dyDescent="0.3">
      <c r="A950" s="184" t="s">
        <v>25</v>
      </c>
      <c r="B950" s="185" t="s">
        <v>4684</v>
      </c>
      <c r="C950" s="185" t="s">
        <v>4685</v>
      </c>
      <c r="D950" s="185" t="s">
        <v>4686</v>
      </c>
      <c r="E950" s="185" t="s">
        <v>386</v>
      </c>
      <c r="F950" s="185" t="s">
        <v>246</v>
      </c>
      <c r="G950" s="186">
        <v>45078</v>
      </c>
      <c r="H950" s="185" t="s">
        <v>4482</v>
      </c>
      <c r="I950" s="257"/>
      <c r="J950" s="185" t="s">
        <v>106</v>
      </c>
      <c r="K950" s="185" t="s">
        <v>105</v>
      </c>
      <c r="L950" s="186">
        <v>45133</v>
      </c>
      <c r="M950" s="187">
        <v>45133</v>
      </c>
      <c r="O950" s="33" t="str">
        <f>VLOOKUP($A950,Master!$A:$B,2,0)&amp;$K950&amp;$L950</f>
        <v>WigoKGL45133</v>
      </c>
      <c r="P950" s="33" t="str">
        <f>IF(OR($A950="KE0",$A950="KZ0",$A950="KV0",$A950="KH0",$A950="KE",$A950="KZ",),VLOOKUP($A950&amp;$F950,Master!$D:$E,2,0)&amp;$K950&amp;$L950,VLOOKUP($A950,Master!$D:$E,2,0)&amp;Sheet1!$K950&amp;Sheet1!$L950)</f>
        <v>Wigo GKGL45133</v>
      </c>
      <c r="Q950" s="33" t="str">
        <f t="shared" si="28"/>
        <v>WGKGL45133</v>
      </c>
      <c r="R950" s="33" t="str">
        <f>IF(IF(VLOOKUP($A950,Master!$G:$J,4,0)="x",Sheet1!$A950,"")="","",IF(VLOOKUP($A950,Master!$G:$J,4,0)="x",Sheet1!$A950,"")&amp;$K950&amp;$L950)</f>
        <v>WGKGL45133</v>
      </c>
      <c r="S950" s="33" t="str">
        <f>IF(VLOOKUP($A950,Master!$L:$M,2,0)=0,"",VLOOKUP($A950,Master!$L:$M,2,0)&amp;$K950&amp;$M950)</f>
        <v>WigoKGL45133</v>
      </c>
      <c r="T950" s="33" t="str">
        <f t="shared" si="29"/>
        <v>WGKGL</v>
      </c>
      <c r="U950" s="179"/>
    </row>
    <row r="951" spans="1:21" hidden="1" x14ac:dyDescent="0.3">
      <c r="A951" s="184" t="s">
        <v>25</v>
      </c>
      <c r="B951" s="185" t="s">
        <v>4543</v>
      </c>
      <c r="C951" s="185" t="s">
        <v>4544</v>
      </c>
      <c r="D951" s="185" t="s">
        <v>4545</v>
      </c>
      <c r="E951" s="185" t="s">
        <v>386</v>
      </c>
      <c r="F951" s="185" t="s">
        <v>246</v>
      </c>
      <c r="G951" s="186">
        <v>45078</v>
      </c>
      <c r="H951" s="185" t="s">
        <v>4546</v>
      </c>
      <c r="I951" s="257"/>
      <c r="J951" s="185" t="s">
        <v>113</v>
      </c>
      <c r="K951" s="185" t="s">
        <v>105</v>
      </c>
      <c r="L951" s="186">
        <v>45135</v>
      </c>
      <c r="M951" s="187">
        <v>45135</v>
      </c>
      <c r="O951" s="33" t="str">
        <f>VLOOKUP($A951,Master!$A:$B,2,0)&amp;$K951&amp;$L951</f>
        <v>WigoKGL45135</v>
      </c>
      <c r="P951" s="33" t="str">
        <f>IF(OR($A951="KE0",$A951="KZ0",$A951="KV0",$A951="KH0",$A951="KE",$A951="KZ",),VLOOKUP($A951&amp;$F951,Master!$D:$E,2,0)&amp;$K951&amp;$L951,VLOOKUP($A951,Master!$D:$E,2,0)&amp;Sheet1!$K951&amp;Sheet1!$L951)</f>
        <v>Wigo GKGL45135</v>
      </c>
      <c r="Q951" s="33" t="str">
        <f t="shared" si="28"/>
        <v>WGKGL45135</v>
      </c>
      <c r="R951" s="33" t="str">
        <f>IF(IF(VLOOKUP($A951,Master!$G:$J,4,0)="x",Sheet1!$A951,"")="","",IF(VLOOKUP($A951,Master!$G:$J,4,0)="x",Sheet1!$A951,"")&amp;$K951&amp;$L951)</f>
        <v>WGKGL45135</v>
      </c>
      <c r="S951" s="33" t="str">
        <f>IF(VLOOKUP($A951,Master!$L:$M,2,0)=0,"",VLOOKUP($A951,Master!$L:$M,2,0)&amp;$K951&amp;$M951)</f>
        <v>WigoKGL45135</v>
      </c>
      <c r="T951" s="33" t="str">
        <f t="shared" si="29"/>
        <v>WGKGL</v>
      </c>
      <c r="U951" s="179"/>
    </row>
    <row r="952" spans="1:21" hidden="1" x14ac:dyDescent="0.3">
      <c r="A952" s="184" t="s">
        <v>25</v>
      </c>
      <c r="B952" s="185" t="s">
        <v>795</v>
      </c>
      <c r="C952" s="185" t="s">
        <v>796</v>
      </c>
      <c r="D952" s="185" t="s">
        <v>797</v>
      </c>
      <c r="E952" s="185" t="s">
        <v>442</v>
      </c>
      <c r="F952" s="185" t="s">
        <v>246</v>
      </c>
      <c r="G952" s="186">
        <v>44986</v>
      </c>
      <c r="H952" s="185" t="s">
        <v>798</v>
      </c>
      <c r="I952" s="257"/>
      <c r="J952" s="185" t="s">
        <v>176</v>
      </c>
      <c r="K952" s="185" t="s">
        <v>105</v>
      </c>
      <c r="L952" s="186">
        <v>45083</v>
      </c>
      <c r="M952" s="187">
        <v>45083</v>
      </c>
      <c r="O952" s="33" t="str">
        <f>VLOOKUP($A952,Master!$A:$B,2,0)&amp;$K952&amp;$L952</f>
        <v>WigoKGL45083</v>
      </c>
      <c r="P952" s="33" t="str">
        <f>IF(OR($A952="KE0",$A952="KZ0",$A952="KV0",$A952="KH0",$A952="KE",$A952="KZ",),VLOOKUP($A952&amp;$F952,Master!$D:$E,2,0)&amp;$K952&amp;$L952,VLOOKUP($A952,Master!$D:$E,2,0)&amp;Sheet1!$K952&amp;Sheet1!$L952)</f>
        <v>Wigo GKGL45083</v>
      </c>
      <c r="Q952" s="33" t="str">
        <f t="shared" si="28"/>
        <v>WGKGL45083</v>
      </c>
      <c r="R952" s="33" t="str">
        <f>IF(IF(VLOOKUP($A952,Master!$G:$J,4,0)="x",Sheet1!$A952,"")="","",IF(VLOOKUP($A952,Master!$G:$J,4,0)="x",Sheet1!$A952,"")&amp;$K952&amp;$L952)</f>
        <v>WGKGL45083</v>
      </c>
      <c r="S952" s="33" t="str">
        <f>IF(VLOOKUP($A952,Master!$L:$M,2,0)=0,"",VLOOKUP($A952,Master!$L:$M,2,0)&amp;$K952&amp;$M952)</f>
        <v>WigoKGL45083</v>
      </c>
      <c r="T952" s="33" t="str">
        <f t="shared" si="29"/>
        <v>WGKGL</v>
      </c>
      <c r="U952" s="179"/>
    </row>
    <row r="953" spans="1:21" hidden="1" x14ac:dyDescent="0.3">
      <c r="A953" s="184" t="s">
        <v>212</v>
      </c>
      <c r="B953" s="185" t="s">
        <v>1680</v>
      </c>
      <c r="C953" s="185" t="s">
        <v>1681</v>
      </c>
      <c r="D953" s="185" t="s">
        <v>1682</v>
      </c>
      <c r="E953" s="185" t="s">
        <v>248</v>
      </c>
      <c r="F953" s="185" t="s">
        <v>245</v>
      </c>
      <c r="G953" s="186">
        <v>44927</v>
      </c>
      <c r="H953" s="185" t="s">
        <v>1683</v>
      </c>
      <c r="I953" s="257"/>
      <c r="J953" s="185" t="s">
        <v>243</v>
      </c>
      <c r="K953" s="185" t="s">
        <v>105</v>
      </c>
      <c r="L953" s="186">
        <v>45084</v>
      </c>
      <c r="M953" s="187">
        <v>45084</v>
      </c>
      <c r="O953" s="33" t="str">
        <f>VLOOKUP($A953,Master!$A:$B,2,0)&amp;$K953&amp;$L953</f>
        <v>Corolla CrossKGL45084</v>
      </c>
      <c r="P953" s="33" t="str">
        <f>IF(OR($A953="KE0",$A953="KZ0",$A953="KV0",$A953="KH0",$A953="KE",$A953="KZ",),VLOOKUP($A953&amp;$F953,Master!$D:$E,2,0)&amp;$K953&amp;$L953,VLOOKUP($A953,Master!$D:$E,2,0)&amp;Sheet1!$K953&amp;Sheet1!$L953)</f>
        <v>Corolla CrossKGL45084</v>
      </c>
      <c r="Q953" s="33" t="str">
        <f t="shared" si="28"/>
        <v>CXV0KGL45084</v>
      </c>
      <c r="R953" s="33" t="str">
        <f>IF(IF(VLOOKUP($A953,Master!$G:$J,4,0)="x",Sheet1!$A953,"")="","",IF(VLOOKUP($A953,Master!$G:$J,4,0)="x",Sheet1!$A953,"")&amp;$K953&amp;$L953)</f>
        <v>CXV0KGL45084</v>
      </c>
      <c r="S953" s="33" t="e">
        <f>IF(VLOOKUP($A953,Master!$L:$M,2,0)=0,"",VLOOKUP($A953,Master!$L:$M,2,0)&amp;$K953&amp;$M953)</f>
        <v>#N/A</v>
      </c>
      <c r="T953" s="33" t="str">
        <f t="shared" si="29"/>
        <v>CXV0KGL</v>
      </c>
      <c r="U953" s="179"/>
    </row>
    <row r="954" spans="1:21" hidden="1" x14ac:dyDescent="0.3">
      <c r="A954" s="184" t="s">
        <v>212</v>
      </c>
      <c r="B954" s="185" t="s">
        <v>1085</v>
      </c>
      <c r="C954" s="185" t="s">
        <v>1086</v>
      </c>
      <c r="D954" s="185" t="s">
        <v>1087</v>
      </c>
      <c r="E954" s="185" t="s">
        <v>248</v>
      </c>
      <c r="F954" s="185" t="s">
        <v>246</v>
      </c>
      <c r="G954" s="186">
        <v>44958</v>
      </c>
      <c r="H954" s="185" t="s">
        <v>1088</v>
      </c>
      <c r="I954" s="257"/>
      <c r="J954" s="185" t="s">
        <v>145</v>
      </c>
      <c r="K954" s="185" t="s">
        <v>105</v>
      </c>
      <c r="L954" s="186">
        <v>45085</v>
      </c>
      <c r="M954" s="187">
        <v>45085</v>
      </c>
      <c r="O954" s="33" t="str">
        <f>VLOOKUP($A954,Master!$A:$B,2,0)&amp;$K954&amp;$L954</f>
        <v>Corolla CrossKGL45085</v>
      </c>
      <c r="P954" s="33" t="str">
        <f>IF(OR($A954="KE0",$A954="KZ0",$A954="KV0",$A954="KH0",$A954="KE",$A954="KZ",),VLOOKUP($A954&amp;$F954,Master!$D:$E,2,0)&amp;$K954&amp;$L954,VLOOKUP($A954,Master!$D:$E,2,0)&amp;Sheet1!$K954&amp;Sheet1!$L954)</f>
        <v>Corolla CrossKGL45085</v>
      </c>
      <c r="Q954" s="33" t="str">
        <f t="shared" si="28"/>
        <v>CXV0KGL45085</v>
      </c>
      <c r="R954" s="33" t="str">
        <f>IF(IF(VLOOKUP($A954,Master!$G:$J,4,0)="x",Sheet1!$A954,"")="","",IF(VLOOKUP($A954,Master!$G:$J,4,0)="x",Sheet1!$A954,"")&amp;$K954&amp;$L954)</f>
        <v>CXV0KGL45085</v>
      </c>
      <c r="S954" s="33" t="e">
        <f>IF(VLOOKUP($A954,Master!$L:$M,2,0)=0,"",VLOOKUP($A954,Master!$L:$M,2,0)&amp;$K954&amp;$M954)</f>
        <v>#N/A</v>
      </c>
      <c r="T954" s="33" t="str">
        <f t="shared" si="29"/>
        <v>CXV0KGL</v>
      </c>
      <c r="U954" s="179"/>
    </row>
    <row r="955" spans="1:21" hidden="1" x14ac:dyDescent="0.3">
      <c r="A955" s="184" t="s">
        <v>212</v>
      </c>
      <c r="B955" s="185" t="s">
        <v>1588</v>
      </c>
      <c r="C955" s="185" t="s">
        <v>1589</v>
      </c>
      <c r="D955" s="185" t="s">
        <v>1590</v>
      </c>
      <c r="E955" s="185" t="s">
        <v>103</v>
      </c>
      <c r="F955" s="185" t="s">
        <v>246</v>
      </c>
      <c r="G955" s="186">
        <v>44927</v>
      </c>
      <c r="H955" s="185" t="s">
        <v>1591</v>
      </c>
      <c r="I955" s="257"/>
      <c r="J955" s="185" t="s">
        <v>148</v>
      </c>
      <c r="K955" s="185" t="s">
        <v>105</v>
      </c>
      <c r="L955" s="186">
        <v>45086</v>
      </c>
      <c r="M955" s="187">
        <v>45086</v>
      </c>
      <c r="O955" s="33" t="str">
        <f>VLOOKUP($A955,Master!$A:$B,2,0)&amp;$K955&amp;$L955</f>
        <v>Corolla CrossKGL45086</v>
      </c>
      <c r="P955" s="33" t="str">
        <f>IF(OR($A955="KE0",$A955="KZ0",$A955="KV0",$A955="KH0",$A955="KE",$A955="KZ",),VLOOKUP($A955&amp;$F955,Master!$D:$E,2,0)&amp;$K955&amp;$L955,VLOOKUP($A955,Master!$D:$E,2,0)&amp;Sheet1!$K955&amp;Sheet1!$L955)</f>
        <v>Corolla CrossKGL45086</v>
      </c>
      <c r="Q955" s="33" t="str">
        <f t="shared" si="28"/>
        <v>CXV0KGL45086</v>
      </c>
      <c r="R955" s="33" t="str">
        <f>IF(IF(VLOOKUP($A955,Master!$G:$J,4,0)="x",Sheet1!$A955,"")="","",IF(VLOOKUP($A955,Master!$G:$J,4,0)="x",Sheet1!$A955,"")&amp;$K955&amp;$L955)</f>
        <v>CXV0KGL45086</v>
      </c>
      <c r="S955" s="33" t="e">
        <f>IF(VLOOKUP($A955,Master!$L:$M,2,0)=0,"",VLOOKUP($A955,Master!$L:$M,2,0)&amp;$K955&amp;$M955)</f>
        <v>#N/A</v>
      </c>
      <c r="T955" s="33" t="str">
        <f t="shared" si="29"/>
        <v>CXV0KGL</v>
      </c>
      <c r="U955" s="179"/>
    </row>
    <row r="956" spans="1:21" hidden="1" x14ac:dyDescent="0.3">
      <c r="A956" s="184" t="s">
        <v>212</v>
      </c>
      <c r="B956" s="185" t="s">
        <v>2103</v>
      </c>
      <c r="C956" s="185" t="s">
        <v>2104</v>
      </c>
      <c r="D956" s="185" t="s">
        <v>2105</v>
      </c>
      <c r="E956" s="185" t="s">
        <v>103</v>
      </c>
      <c r="F956" s="185" t="s">
        <v>246</v>
      </c>
      <c r="G956" s="186">
        <v>44986</v>
      </c>
      <c r="H956" s="185" t="s">
        <v>2106</v>
      </c>
      <c r="I956" s="257"/>
      <c r="J956" s="185" t="s">
        <v>111</v>
      </c>
      <c r="K956" s="185" t="s">
        <v>105</v>
      </c>
      <c r="L956" s="186">
        <v>45086</v>
      </c>
      <c r="M956" s="187">
        <v>45086</v>
      </c>
      <c r="O956" s="33" t="str">
        <f>VLOOKUP($A956,Master!$A:$B,2,0)&amp;$K956&amp;$L956</f>
        <v>Corolla CrossKGL45086</v>
      </c>
      <c r="P956" s="33" t="str">
        <f>IF(OR($A956="KE0",$A956="KZ0",$A956="KV0",$A956="KH0",$A956="KE",$A956="KZ",),VLOOKUP($A956&amp;$F956,Master!$D:$E,2,0)&amp;$K956&amp;$L956,VLOOKUP($A956,Master!$D:$E,2,0)&amp;Sheet1!$K956&amp;Sheet1!$L956)</f>
        <v>Corolla CrossKGL45086</v>
      </c>
      <c r="Q956" s="33" t="str">
        <f t="shared" si="28"/>
        <v>CXV0KGL45086</v>
      </c>
      <c r="R956" s="33" t="str">
        <f>IF(IF(VLOOKUP($A956,Master!$G:$J,4,0)="x",Sheet1!$A956,"")="","",IF(VLOOKUP($A956,Master!$G:$J,4,0)="x",Sheet1!$A956,"")&amp;$K956&amp;$L956)</f>
        <v>CXV0KGL45086</v>
      </c>
      <c r="S956" s="33" t="e">
        <f>IF(VLOOKUP($A956,Master!$L:$M,2,0)=0,"",VLOOKUP($A956,Master!$L:$M,2,0)&amp;$K956&amp;$M956)</f>
        <v>#N/A</v>
      </c>
      <c r="T956" s="33" t="str">
        <f t="shared" si="29"/>
        <v>CXV0KGL</v>
      </c>
      <c r="U956" s="179"/>
    </row>
    <row r="957" spans="1:21" hidden="1" x14ac:dyDescent="0.3">
      <c r="A957" s="184" t="s">
        <v>212</v>
      </c>
      <c r="B957" s="185" t="s">
        <v>1201</v>
      </c>
      <c r="C957" s="185" t="s">
        <v>1202</v>
      </c>
      <c r="D957" s="185" t="s">
        <v>1203</v>
      </c>
      <c r="E957" s="185" t="s">
        <v>247</v>
      </c>
      <c r="F957" s="185" t="s">
        <v>246</v>
      </c>
      <c r="G957" s="186">
        <v>44927</v>
      </c>
      <c r="H957" s="185" t="s">
        <v>1204</v>
      </c>
      <c r="I957" s="257"/>
      <c r="J957" s="185" t="s">
        <v>176</v>
      </c>
      <c r="K957" s="185" t="s">
        <v>105</v>
      </c>
      <c r="L957" s="186">
        <v>45087</v>
      </c>
      <c r="M957" s="187">
        <v>45087</v>
      </c>
      <c r="O957" s="33" t="str">
        <f>VLOOKUP($A957,Master!$A:$B,2,0)&amp;$K957&amp;$L957</f>
        <v>Corolla CrossKGL45087</v>
      </c>
      <c r="P957" s="33" t="str">
        <f>IF(OR($A957="KE0",$A957="KZ0",$A957="KV0",$A957="KH0",$A957="KE",$A957="KZ",),VLOOKUP($A957&amp;$F957,Master!$D:$E,2,0)&amp;$K957&amp;$L957,VLOOKUP($A957,Master!$D:$E,2,0)&amp;Sheet1!$K957&amp;Sheet1!$L957)</f>
        <v>Corolla CrossKGL45087</v>
      </c>
      <c r="Q957" s="33" t="str">
        <f t="shared" si="28"/>
        <v>CXV0KGL45087</v>
      </c>
      <c r="R957" s="33" t="str">
        <f>IF(IF(VLOOKUP($A957,Master!$G:$J,4,0)="x",Sheet1!$A957,"")="","",IF(VLOOKUP($A957,Master!$G:$J,4,0)="x",Sheet1!$A957,"")&amp;$K957&amp;$L957)</f>
        <v>CXV0KGL45087</v>
      </c>
      <c r="S957" s="33" t="e">
        <f>IF(VLOOKUP($A957,Master!$L:$M,2,0)=0,"",VLOOKUP($A957,Master!$L:$M,2,0)&amp;$K957&amp;$M957)</f>
        <v>#N/A</v>
      </c>
      <c r="T957" s="33" t="str">
        <f t="shared" si="29"/>
        <v>CXV0KGL</v>
      </c>
      <c r="U957" s="179"/>
    </row>
    <row r="958" spans="1:21" hidden="1" x14ac:dyDescent="0.3">
      <c r="A958" s="184" t="s">
        <v>212</v>
      </c>
      <c r="B958" s="185" t="s">
        <v>1440</v>
      </c>
      <c r="C958" s="185" t="s">
        <v>1441</v>
      </c>
      <c r="D958" s="185" t="s">
        <v>1442</v>
      </c>
      <c r="E958" s="185" t="s">
        <v>248</v>
      </c>
      <c r="F958" s="185" t="s">
        <v>246</v>
      </c>
      <c r="G958" s="186">
        <v>44927</v>
      </c>
      <c r="H958" s="185" t="s">
        <v>1443</v>
      </c>
      <c r="I958" s="257"/>
      <c r="J958" s="185" t="s">
        <v>168</v>
      </c>
      <c r="K958" s="185" t="s">
        <v>105</v>
      </c>
      <c r="L958" s="186">
        <v>45090</v>
      </c>
      <c r="M958" s="187">
        <v>45090</v>
      </c>
      <c r="O958" s="33" t="str">
        <f>VLOOKUP($A958,Master!$A:$B,2,0)&amp;$K958&amp;$L958</f>
        <v>Corolla CrossKGL45090</v>
      </c>
      <c r="P958" s="33" t="str">
        <f>IF(OR($A958="KE0",$A958="KZ0",$A958="KV0",$A958="KH0",$A958="KE",$A958="KZ",),VLOOKUP($A958&amp;$F958,Master!$D:$E,2,0)&amp;$K958&amp;$L958,VLOOKUP($A958,Master!$D:$E,2,0)&amp;Sheet1!$K958&amp;Sheet1!$L958)</f>
        <v>Corolla CrossKGL45090</v>
      </c>
      <c r="Q958" s="33" t="str">
        <f t="shared" si="28"/>
        <v>CXV0KGL45090</v>
      </c>
      <c r="R958" s="33" t="str">
        <f>IF(IF(VLOOKUP($A958,Master!$G:$J,4,0)="x",Sheet1!$A958,"")="","",IF(VLOOKUP($A958,Master!$G:$J,4,0)="x",Sheet1!$A958,"")&amp;$K958&amp;$L958)</f>
        <v>CXV0KGL45090</v>
      </c>
      <c r="S958" s="33" t="e">
        <f>IF(VLOOKUP($A958,Master!$L:$M,2,0)=0,"",VLOOKUP($A958,Master!$L:$M,2,0)&amp;$K958&amp;$M958)</f>
        <v>#N/A</v>
      </c>
      <c r="T958" s="33" t="str">
        <f t="shared" si="29"/>
        <v>CXV0KGL</v>
      </c>
      <c r="U958" s="179"/>
    </row>
    <row r="959" spans="1:21" hidden="1" x14ac:dyDescent="0.3">
      <c r="A959" s="184" t="s">
        <v>212</v>
      </c>
      <c r="B959" s="185" t="s">
        <v>1540</v>
      </c>
      <c r="C959" s="185" t="s">
        <v>1541</v>
      </c>
      <c r="D959" s="185" t="s">
        <v>1542</v>
      </c>
      <c r="E959" s="185" t="s">
        <v>247</v>
      </c>
      <c r="F959" s="185" t="s">
        <v>246</v>
      </c>
      <c r="G959" s="186">
        <v>44927</v>
      </c>
      <c r="H959" s="185" t="s">
        <v>1543</v>
      </c>
      <c r="I959" s="257"/>
      <c r="J959" s="185" t="s">
        <v>114</v>
      </c>
      <c r="K959" s="185" t="s">
        <v>105</v>
      </c>
      <c r="L959" s="186">
        <v>45090</v>
      </c>
      <c r="M959" s="187">
        <v>45090</v>
      </c>
      <c r="O959" s="33" t="str">
        <f>VLOOKUP($A959,Master!$A:$B,2,0)&amp;$K959&amp;$L959</f>
        <v>Corolla CrossKGL45090</v>
      </c>
      <c r="P959" s="33" t="str">
        <f>IF(OR($A959="KE0",$A959="KZ0",$A959="KV0",$A959="KH0",$A959="KE",$A959="KZ",),VLOOKUP($A959&amp;$F959,Master!$D:$E,2,0)&amp;$K959&amp;$L959,VLOOKUP($A959,Master!$D:$E,2,0)&amp;Sheet1!$K959&amp;Sheet1!$L959)</f>
        <v>Corolla CrossKGL45090</v>
      </c>
      <c r="Q959" s="33" t="str">
        <f t="shared" si="28"/>
        <v>CXV0KGL45090</v>
      </c>
      <c r="R959" s="33" t="str">
        <f>IF(IF(VLOOKUP($A959,Master!$G:$J,4,0)="x",Sheet1!$A959,"")="","",IF(VLOOKUP($A959,Master!$G:$J,4,0)="x",Sheet1!$A959,"")&amp;$K959&amp;$L959)</f>
        <v>CXV0KGL45090</v>
      </c>
      <c r="S959" s="33" t="e">
        <f>IF(VLOOKUP($A959,Master!$L:$M,2,0)=0,"",VLOOKUP($A959,Master!$L:$M,2,0)&amp;$K959&amp;$M959)</f>
        <v>#N/A</v>
      </c>
      <c r="T959" s="33" t="str">
        <f t="shared" si="29"/>
        <v>CXV0KGL</v>
      </c>
      <c r="U959" s="179"/>
    </row>
    <row r="960" spans="1:21" hidden="1" x14ac:dyDescent="0.3">
      <c r="A960" s="184" t="s">
        <v>212</v>
      </c>
      <c r="B960" s="185" t="s">
        <v>1536</v>
      </c>
      <c r="C960" s="185" t="s">
        <v>1537</v>
      </c>
      <c r="D960" s="185" t="s">
        <v>1538</v>
      </c>
      <c r="E960" s="185" t="s">
        <v>103</v>
      </c>
      <c r="F960" s="185" t="s">
        <v>246</v>
      </c>
      <c r="G960" s="186">
        <v>44927</v>
      </c>
      <c r="H960" s="185" t="s">
        <v>1539</v>
      </c>
      <c r="I960" s="257"/>
      <c r="J960" s="185" t="s">
        <v>148</v>
      </c>
      <c r="K960" s="185" t="s">
        <v>105</v>
      </c>
      <c r="L960" s="186">
        <v>45090</v>
      </c>
      <c r="M960" s="187">
        <v>45090</v>
      </c>
      <c r="O960" s="33" t="str">
        <f>VLOOKUP($A960,Master!$A:$B,2,0)&amp;$K960&amp;$L960</f>
        <v>Corolla CrossKGL45090</v>
      </c>
      <c r="P960" s="33" t="str">
        <f>IF(OR($A960="KE0",$A960="KZ0",$A960="KV0",$A960="KH0",$A960="KE",$A960="KZ",),VLOOKUP($A960&amp;$F960,Master!$D:$E,2,0)&amp;$K960&amp;$L960,VLOOKUP($A960,Master!$D:$E,2,0)&amp;Sheet1!$K960&amp;Sheet1!$L960)</f>
        <v>Corolla CrossKGL45090</v>
      </c>
      <c r="Q960" s="33" t="str">
        <f t="shared" si="28"/>
        <v>CXV0KGL45090</v>
      </c>
      <c r="R960" s="33" t="str">
        <f>IF(IF(VLOOKUP($A960,Master!$G:$J,4,0)="x",Sheet1!$A960,"")="","",IF(VLOOKUP($A960,Master!$G:$J,4,0)="x",Sheet1!$A960,"")&amp;$K960&amp;$L960)</f>
        <v>CXV0KGL45090</v>
      </c>
      <c r="S960" s="33" t="e">
        <f>IF(VLOOKUP($A960,Master!$L:$M,2,0)=0,"",VLOOKUP($A960,Master!$L:$M,2,0)&amp;$K960&amp;$M960)</f>
        <v>#N/A</v>
      </c>
      <c r="T960" s="33" t="str">
        <f t="shared" si="29"/>
        <v>CXV0KGL</v>
      </c>
      <c r="U960" s="179"/>
    </row>
    <row r="961" spans="1:21" hidden="1" x14ac:dyDescent="0.3">
      <c r="A961" s="184" t="s">
        <v>212</v>
      </c>
      <c r="B961" s="185" t="s">
        <v>1193</v>
      </c>
      <c r="C961" s="185" t="s">
        <v>1194</v>
      </c>
      <c r="D961" s="185" t="s">
        <v>1195</v>
      </c>
      <c r="E961" s="185" t="s">
        <v>103</v>
      </c>
      <c r="F961" s="185" t="s">
        <v>246</v>
      </c>
      <c r="G961" s="186">
        <v>44986</v>
      </c>
      <c r="H961" s="185" t="s">
        <v>1196</v>
      </c>
      <c r="I961" s="257"/>
      <c r="J961" s="185" t="s">
        <v>110</v>
      </c>
      <c r="K961" s="185" t="s">
        <v>105</v>
      </c>
      <c r="L961" s="186">
        <v>45090</v>
      </c>
      <c r="M961" s="187">
        <v>45090</v>
      </c>
      <c r="O961" s="33" t="str">
        <f>VLOOKUP($A961,Master!$A:$B,2,0)&amp;$K961&amp;$L961</f>
        <v>Corolla CrossKGL45090</v>
      </c>
      <c r="P961" s="33" t="str">
        <f>IF(OR($A961="KE0",$A961="KZ0",$A961="KV0",$A961="KH0",$A961="KE",$A961="KZ",),VLOOKUP($A961&amp;$F961,Master!$D:$E,2,0)&amp;$K961&amp;$L961,VLOOKUP($A961,Master!$D:$E,2,0)&amp;Sheet1!$K961&amp;Sheet1!$L961)</f>
        <v>Corolla CrossKGL45090</v>
      </c>
      <c r="Q961" s="33" t="str">
        <f t="shared" si="28"/>
        <v>CXV0KGL45090</v>
      </c>
      <c r="R961" s="33" t="str">
        <f>IF(IF(VLOOKUP($A961,Master!$G:$J,4,0)="x",Sheet1!$A961,"")="","",IF(VLOOKUP($A961,Master!$G:$J,4,0)="x",Sheet1!$A961,"")&amp;$K961&amp;$L961)</f>
        <v>CXV0KGL45090</v>
      </c>
      <c r="S961" s="33" t="e">
        <f>IF(VLOOKUP($A961,Master!$L:$M,2,0)=0,"",VLOOKUP($A961,Master!$L:$M,2,0)&amp;$K961&amp;$M961)</f>
        <v>#N/A</v>
      </c>
      <c r="T961" s="33" t="str">
        <f t="shared" si="29"/>
        <v>CXV0KGL</v>
      </c>
      <c r="U961" s="179"/>
    </row>
    <row r="962" spans="1:21" hidden="1" x14ac:dyDescent="0.3">
      <c r="A962" s="184" t="s">
        <v>212</v>
      </c>
      <c r="B962" s="185" t="s">
        <v>3854</v>
      </c>
      <c r="C962" s="185" t="s">
        <v>3855</v>
      </c>
      <c r="D962" s="185" t="s">
        <v>3856</v>
      </c>
      <c r="E962" s="185" t="s">
        <v>248</v>
      </c>
      <c r="F962" s="185" t="s">
        <v>246</v>
      </c>
      <c r="G962" s="186">
        <v>44986</v>
      </c>
      <c r="H962" s="185" t="s">
        <v>3857</v>
      </c>
      <c r="I962" s="257"/>
      <c r="J962" s="185" t="s">
        <v>106</v>
      </c>
      <c r="K962" s="185" t="s">
        <v>105</v>
      </c>
      <c r="L962" s="186">
        <v>45111</v>
      </c>
      <c r="M962" s="187">
        <v>45111</v>
      </c>
      <c r="O962" s="33" t="str">
        <f>VLOOKUP($A962,Master!$A:$B,2,0)&amp;$K962&amp;$L962</f>
        <v>Corolla CrossKGL45111</v>
      </c>
      <c r="P962" s="33" t="str">
        <f>IF(OR($A962="KE0",$A962="KZ0",$A962="KV0",$A962="KH0",$A962="KE",$A962="KZ",),VLOOKUP($A962&amp;$F962,Master!$D:$E,2,0)&amp;$K962&amp;$L962,VLOOKUP($A962,Master!$D:$E,2,0)&amp;Sheet1!$K962&amp;Sheet1!$L962)</f>
        <v>Corolla CrossKGL45111</v>
      </c>
      <c r="Q962" s="33" t="str">
        <f t="shared" ref="Q962:Q1025" si="30">$A962&amp;$K962&amp;$L962</f>
        <v>CXV0KGL45111</v>
      </c>
      <c r="R962" s="33" t="str">
        <f>IF(IF(VLOOKUP($A962,Master!$G:$J,4,0)="x",Sheet1!$A962,"")="","",IF(VLOOKUP($A962,Master!$G:$J,4,0)="x",Sheet1!$A962,"")&amp;$K962&amp;$L962)</f>
        <v>CXV0KGL45111</v>
      </c>
      <c r="S962" s="33" t="e">
        <f>IF(VLOOKUP($A962,Master!$L:$M,2,0)=0,"",VLOOKUP($A962,Master!$L:$M,2,0)&amp;$K962&amp;$M962)</f>
        <v>#N/A</v>
      </c>
      <c r="T962" s="33" t="str">
        <f t="shared" ref="T962:T1025" si="31">$A962&amp;$K962</f>
        <v>CXV0KGL</v>
      </c>
      <c r="U962" s="179"/>
    </row>
    <row r="963" spans="1:21" hidden="1" x14ac:dyDescent="0.3">
      <c r="A963" s="184" t="s">
        <v>212</v>
      </c>
      <c r="B963" s="185" t="s">
        <v>4002</v>
      </c>
      <c r="C963" s="185" t="s">
        <v>4003</v>
      </c>
      <c r="D963" s="185" t="s">
        <v>4004</v>
      </c>
      <c r="E963" s="185" t="s">
        <v>247</v>
      </c>
      <c r="F963" s="185" t="s">
        <v>246</v>
      </c>
      <c r="G963" s="186">
        <v>44986</v>
      </c>
      <c r="H963" s="185" t="s">
        <v>4005</v>
      </c>
      <c r="I963" s="257"/>
      <c r="J963" s="185" t="s">
        <v>144</v>
      </c>
      <c r="K963" s="185" t="s">
        <v>105</v>
      </c>
      <c r="L963" s="186">
        <v>45111</v>
      </c>
      <c r="M963" s="187">
        <v>45111</v>
      </c>
      <c r="O963" s="33" t="str">
        <f>VLOOKUP($A963,Master!$A:$B,2,0)&amp;$K963&amp;$L963</f>
        <v>Corolla CrossKGL45111</v>
      </c>
      <c r="P963" s="33" t="str">
        <f>IF(OR($A963="KE0",$A963="KZ0",$A963="KV0",$A963="KH0",$A963="KE",$A963="KZ",),VLOOKUP($A963&amp;$F963,Master!$D:$E,2,0)&amp;$K963&amp;$L963,VLOOKUP($A963,Master!$D:$E,2,0)&amp;Sheet1!$K963&amp;Sheet1!$L963)</f>
        <v>Corolla CrossKGL45111</v>
      </c>
      <c r="Q963" s="33" t="str">
        <f t="shared" si="30"/>
        <v>CXV0KGL45111</v>
      </c>
      <c r="R963" s="33" t="str">
        <f>IF(IF(VLOOKUP($A963,Master!$G:$J,4,0)="x",Sheet1!$A963,"")="","",IF(VLOOKUP($A963,Master!$G:$J,4,0)="x",Sheet1!$A963,"")&amp;$K963&amp;$L963)</f>
        <v>CXV0KGL45111</v>
      </c>
      <c r="S963" s="33" t="e">
        <f>IF(VLOOKUP($A963,Master!$L:$M,2,0)=0,"",VLOOKUP($A963,Master!$L:$M,2,0)&amp;$K963&amp;$M963)</f>
        <v>#N/A</v>
      </c>
      <c r="T963" s="33" t="str">
        <f t="shared" si="31"/>
        <v>CXV0KGL</v>
      </c>
      <c r="U963" s="179"/>
    </row>
    <row r="964" spans="1:21" hidden="1" x14ac:dyDescent="0.3">
      <c r="A964" s="184" t="s">
        <v>212</v>
      </c>
      <c r="B964" s="185" t="s">
        <v>3938</v>
      </c>
      <c r="C964" s="185" t="s">
        <v>3939</v>
      </c>
      <c r="D964" s="185" t="s">
        <v>3940</v>
      </c>
      <c r="E964" s="185" t="s">
        <v>247</v>
      </c>
      <c r="F964" s="185" t="s">
        <v>245</v>
      </c>
      <c r="G964" s="186">
        <v>44927</v>
      </c>
      <c r="H964" s="185" t="s">
        <v>3941</v>
      </c>
      <c r="I964" s="257"/>
      <c r="J964" s="185" t="s">
        <v>149</v>
      </c>
      <c r="K964" s="185" t="s">
        <v>105</v>
      </c>
      <c r="L964" s="186">
        <v>45112</v>
      </c>
      <c r="M964" s="187">
        <v>45112</v>
      </c>
      <c r="O964" s="33" t="str">
        <f>VLOOKUP($A964,Master!$A:$B,2,0)&amp;$K964&amp;$L964</f>
        <v>Corolla CrossKGL45112</v>
      </c>
      <c r="P964" s="33" t="str">
        <f>IF(OR($A964="KE0",$A964="KZ0",$A964="KV0",$A964="KH0",$A964="KE",$A964="KZ",),VLOOKUP($A964&amp;$F964,Master!$D:$E,2,0)&amp;$K964&amp;$L964,VLOOKUP($A964,Master!$D:$E,2,0)&amp;Sheet1!$K964&amp;Sheet1!$L964)</f>
        <v>Corolla CrossKGL45112</v>
      </c>
      <c r="Q964" s="33" t="str">
        <f t="shared" si="30"/>
        <v>CXV0KGL45112</v>
      </c>
      <c r="R964" s="33" t="str">
        <f>IF(IF(VLOOKUP($A964,Master!$G:$J,4,0)="x",Sheet1!$A964,"")="","",IF(VLOOKUP($A964,Master!$G:$J,4,0)="x",Sheet1!$A964,"")&amp;$K964&amp;$L964)</f>
        <v>CXV0KGL45112</v>
      </c>
      <c r="S964" s="33" t="e">
        <f>IF(VLOOKUP($A964,Master!$L:$M,2,0)=0,"",VLOOKUP($A964,Master!$L:$M,2,0)&amp;$K964&amp;$M964)</f>
        <v>#N/A</v>
      </c>
      <c r="T964" s="33" t="str">
        <f t="shared" si="31"/>
        <v>CXV0KGL</v>
      </c>
      <c r="U964" s="179"/>
    </row>
    <row r="965" spans="1:21" hidden="1" x14ac:dyDescent="0.3">
      <c r="A965" s="184" t="s">
        <v>212</v>
      </c>
      <c r="B965" s="185" t="s">
        <v>4150</v>
      </c>
      <c r="C965" s="185" t="s">
        <v>4151</v>
      </c>
      <c r="D965" s="185" t="s">
        <v>4152</v>
      </c>
      <c r="E965" s="185" t="s">
        <v>248</v>
      </c>
      <c r="F965" s="185" t="s">
        <v>245</v>
      </c>
      <c r="G965" s="186">
        <v>44927</v>
      </c>
      <c r="H965" s="185" t="s">
        <v>4153</v>
      </c>
      <c r="I965" s="257"/>
      <c r="J965" s="185" t="s">
        <v>256</v>
      </c>
      <c r="K965" s="185" t="s">
        <v>105</v>
      </c>
      <c r="L965" s="186">
        <v>45112</v>
      </c>
      <c r="M965" s="187">
        <v>45112</v>
      </c>
      <c r="O965" s="33" t="str">
        <f>VLOOKUP($A965,Master!$A:$B,2,0)&amp;$K965&amp;$L965</f>
        <v>Corolla CrossKGL45112</v>
      </c>
      <c r="P965" s="33" t="str">
        <f>IF(OR($A965="KE0",$A965="KZ0",$A965="KV0",$A965="KH0",$A965="KE",$A965="KZ",),VLOOKUP($A965&amp;$F965,Master!$D:$E,2,0)&amp;$K965&amp;$L965,VLOOKUP($A965,Master!$D:$E,2,0)&amp;Sheet1!$K965&amp;Sheet1!$L965)</f>
        <v>Corolla CrossKGL45112</v>
      </c>
      <c r="Q965" s="33" t="str">
        <f t="shared" si="30"/>
        <v>CXV0KGL45112</v>
      </c>
      <c r="R965" s="33" t="str">
        <f>IF(IF(VLOOKUP($A965,Master!$G:$J,4,0)="x",Sheet1!$A965,"")="","",IF(VLOOKUP($A965,Master!$G:$J,4,0)="x",Sheet1!$A965,"")&amp;$K965&amp;$L965)</f>
        <v>CXV0KGL45112</v>
      </c>
      <c r="S965" s="33" t="e">
        <f>IF(VLOOKUP($A965,Master!$L:$M,2,0)=0,"",VLOOKUP($A965,Master!$L:$M,2,0)&amp;$K965&amp;$M965)</f>
        <v>#N/A</v>
      </c>
      <c r="T965" s="33" t="str">
        <f t="shared" si="31"/>
        <v>CXV0KGL</v>
      </c>
      <c r="U965" s="179"/>
    </row>
    <row r="966" spans="1:21" hidden="1" x14ac:dyDescent="0.3">
      <c r="A966" s="184" t="s">
        <v>212</v>
      </c>
      <c r="B966" s="185" t="s">
        <v>4166</v>
      </c>
      <c r="C966" s="185" t="s">
        <v>4167</v>
      </c>
      <c r="D966" s="185" t="s">
        <v>4168</v>
      </c>
      <c r="E966" s="185" t="s">
        <v>247</v>
      </c>
      <c r="F966" s="185" t="s">
        <v>245</v>
      </c>
      <c r="G966" s="186">
        <v>44927</v>
      </c>
      <c r="H966" s="185" t="s">
        <v>4169</v>
      </c>
      <c r="I966" s="257"/>
      <c r="J966" s="185" t="s">
        <v>109</v>
      </c>
      <c r="K966" s="185" t="s">
        <v>105</v>
      </c>
      <c r="L966" s="186">
        <v>45112</v>
      </c>
      <c r="M966" s="187">
        <v>45112</v>
      </c>
      <c r="O966" s="33" t="str">
        <f>VLOOKUP($A966,Master!$A:$B,2,0)&amp;$K966&amp;$L966</f>
        <v>Corolla CrossKGL45112</v>
      </c>
      <c r="P966" s="33" t="str">
        <f>IF(OR($A966="KE0",$A966="KZ0",$A966="KV0",$A966="KH0",$A966="KE",$A966="KZ",),VLOOKUP($A966&amp;$F966,Master!$D:$E,2,0)&amp;$K966&amp;$L966,VLOOKUP($A966,Master!$D:$E,2,0)&amp;Sheet1!$K966&amp;Sheet1!$L966)</f>
        <v>Corolla CrossKGL45112</v>
      </c>
      <c r="Q966" s="33" t="str">
        <f t="shared" si="30"/>
        <v>CXV0KGL45112</v>
      </c>
      <c r="R966" s="33" t="str">
        <f>IF(IF(VLOOKUP($A966,Master!$G:$J,4,0)="x",Sheet1!$A966,"")="","",IF(VLOOKUP($A966,Master!$G:$J,4,0)="x",Sheet1!$A966,"")&amp;$K966&amp;$L966)</f>
        <v>CXV0KGL45112</v>
      </c>
      <c r="S966" s="33" t="e">
        <f>IF(VLOOKUP($A966,Master!$L:$M,2,0)=0,"",VLOOKUP($A966,Master!$L:$M,2,0)&amp;$K966&amp;$M966)</f>
        <v>#N/A</v>
      </c>
      <c r="T966" s="33" t="str">
        <f t="shared" si="31"/>
        <v>CXV0KGL</v>
      </c>
      <c r="U966" s="179"/>
    </row>
    <row r="967" spans="1:21" hidden="1" x14ac:dyDescent="0.3">
      <c r="A967" s="184" t="s">
        <v>212</v>
      </c>
      <c r="B967" s="185" t="s">
        <v>4174</v>
      </c>
      <c r="C967" s="185" t="s">
        <v>4175</v>
      </c>
      <c r="D967" s="185" t="s">
        <v>4176</v>
      </c>
      <c r="E967" s="185" t="s">
        <v>124</v>
      </c>
      <c r="F967" s="185" t="s">
        <v>245</v>
      </c>
      <c r="G967" s="186">
        <v>44927</v>
      </c>
      <c r="H967" s="185" t="s">
        <v>4177</v>
      </c>
      <c r="I967" s="257"/>
      <c r="J967" s="185" t="s">
        <v>244</v>
      </c>
      <c r="K967" s="185" t="s">
        <v>105</v>
      </c>
      <c r="L967" s="186">
        <v>45112</v>
      </c>
      <c r="M967" s="187">
        <v>45112</v>
      </c>
      <c r="O967" s="33" t="str">
        <f>VLOOKUP($A967,Master!$A:$B,2,0)&amp;$K967&amp;$L967</f>
        <v>Corolla CrossKGL45112</v>
      </c>
      <c r="P967" s="33" t="str">
        <f>IF(OR($A967="KE0",$A967="KZ0",$A967="KV0",$A967="KH0",$A967="KE",$A967="KZ",),VLOOKUP($A967&amp;$F967,Master!$D:$E,2,0)&amp;$K967&amp;$L967,VLOOKUP($A967,Master!$D:$E,2,0)&amp;Sheet1!$K967&amp;Sheet1!$L967)</f>
        <v>Corolla CrossKGL45112</v>
      </c>
      <c r="Q967" s="33" t="str">
        <f t="shared" si="30"/>
        <v>CXV0KGL45112</v>
      </c>
      <c r="R967" s="33" t="str">
        <f>IF(IF(VLOOKUP($A967,Master!$G:$J,4,0)="x",Sheet1!$A967,"")="","",IF(VLOOKUP($A967,Master!$G:$J,4,0)="x",Sheet1!$A967,"")&amp;$K967&amp;$L967)</f>
        <v>CXV0KGL45112</v>
      </c>
      <c r="S967" s="33" t="e">
        <f>IF(VLOOKUP($A967,Master!$L:$M,2,0)=0,"",VLOOKUP($A967,Master!$L:$M,2,0)&amp;$K967&amp;$M967)</f>
        <v>#N/A</v>
      </c>
      <c r="T967" s="33" t="str">
        <f t="shared" si="31"/>
        <v>CXV0KGL</v>
      </c>
      <c r="U967" s="179"/>
    </row>
    <row r="968" spans="1:21" hidden="1" x14ac:dyDescent="0.3">
      <c r="A968" s="184" t="s">
        <v>212</v>
      </c>
      <c r="B968" s="185" t="s">
        <v>3726</v>
      </c>
      <c r="C968" s="185" t="s">
        <v>3727</v>
      </c>
      <c r="D968" s="185" t="s">
        <v>3728</v>
      </c>
      <c r="E968" s="185" t="s">
        <v>124</v>
      </c>
      <c r="F968" s="185" t="s">
        <v>246</v>
      </c>
      <c r="G968" s="186">
        <v>44927</v>
      </c>
      <c r="H968" s="185" t="s">
        <v>3729</v>
      </c>
      <c r="I968" s="257"/>
      <c r="J968" s="185" t="s">
        <v>146</v>
      </c>
      <c r="K968" s="185" t="s">
        <v>105</v>
      </c>
      <c r="L968" s="186">
        <v>45112</v>
      </c>
      <c r="M968" s="187">
        <v>45112</v>
      </c>
      <c r="O968" s="33" t="str">
        <f>VLOOKUP($A968,Master!$A:$B,2,0)&amp;$K968&amp;$L968</f>
        <v>Corolla CrossKGL45112</v>
      </c>
      <c r="P968" s="33" t="str">
        <f>IF(OR($A968="KE0",$A968="KZ0",$A968="KV0",$A968="KH0",$A968="KE",$A968="KZ",),VLOOKUP($A968&amp;$F968,Master!$D:$E,2,0)&amp;$K968&amp;$L968,VLOOKUP($A968,Master!$D:$E,2,0)&amp;Sheet1!$K968&amp;Sheet1!$L968)</f>
        <v>Corolla CrossKGL45112</v>
      </c>
      <c r="Q968" s="33" t="str">
        <f t="shared" si="30"/>
        <v>CXV0KGL45112</v>
      </c>
      <c r="R968" s="33" t="str">
        <f>IF(IF(VLOOKUP($A968,Master!$G:$J,4,0)="x",Sheet1!$A968,"")="","",IF(VLOOKUP($A968,Master!$G:$J,4,0)="x",Sheet1!$A968,"")&amp;$K968&amp;$L968)</f>
        <v>CXV0KGL45112</v>
      </c>
      <c r="S968" s="33" t="e">
        <f>IF(VLOOKUP($A968,Master!$L:$M,2,0)=0,"",VLOOKUP($A968,Master!$L:$M,2,0)&amp;$K968&amp;$M968)</f>
        <v>#N/A</v>
      </c>
      <c r="T968" s="33" t="str">
        <f t="shared" si="31"/>
        <v>CXV0KGL</v>
      </c>
      <c r="U968" s="179"/>
    </row>
    <row r="969" spans="1:21" hidden="1" x14ac:dyDescent="0.3">
      <c r="A969" s="184" t="s">
        <v>212</v>
      </c>
      <c r="B969" s="185" t="s">
        <v>2115</v>
      </c>
      <c r="C969" s="185" t="s">
        <v>2116</v>
      </c>
      <c r="D969" s="185" t="s">
        <v>2117</v>
      </c>
      <c r="E969" s="185" t="s">
        <v>247</v>
      </c>
      <c r="F969" s="185" t="s">
        <v>245</v>
      </c>
      <c r="G969" s="186">
        <v>44986</v>
      </c>
      <c r="H969" s="185" t="s">
        <v>2118</v>
      </c>
      <c r="I969" s="257"/>
      <c r="J969" s="185" t="s">
        <v>111</v>
      </c>
      <c r="K969" s="185" t="s">
        <v>105</v>
      </c>
      <c r="L969" s="186">
        <v>45100</v>
      </c>
      <c r="M969" s="187">
        <v>45100</v>
      </c>
      <c r="O969" s="33" t="str">
        <f>VLOOKUP($A969,Master!$A:$B,2,0)&amp;$K969&amp;$L969</f>
        <v>Corolla CrossKGL45100</v>
      </c>
      <c r="P969" s="33" t="str">
        <f>IF(OR($A969="KE0",$A969="KZ0",$A969="KV0",$A969="KH0",$A969="KE",$A969="KZ",),VLOOKUP($A969&amp;$F969,Master!$D:$E,2,0)&amp;$K969&amp;$L969,VLOOKUP($A969,Master!$D:$E,2,0)&amp;Sheet1!$K969&amp;Sheet1!$L969)</f>
        <v>Corolla CrossKGL45100</v>
      </c>
      <c r="Q969" s="33" t="str">
        <f t="shared" si="30"/>
        <v>CXV0KGL45100</v>
      </c>
      <c r="R969" s="33" t="str">
        <f>IF(IF(VLOOKUP($A969,Master!$G:$J,4,0)="x",Sheet1!$A969,"")="","",IF(VLOOKUP($A969,Master!$G:$J,4,0)="x",Sheet1!$A969,"")&amp;$K969&amp;$L969)</f>
        <v>CXV0KGL45100</v>
      </c>
      <c r="S969" s="33" t="e">
        <f>IF(VLOOKUP($A969,Master!$L:$M,2,0)=0,"",VLOOKUP($A969,Master!$L:$M,2,0)&amp;$K969&amp;$M969)</f>
        <v>#N/A</v>
      </c>
      <c r="T969" s="33" t="str">
        <f t="shared" si="31"/>
        <v>CXV0KGL</v>
      </c>
      <c r="U969" s="179"/>
    </row>
    <row r="970" spans="1:21" hidden="1" x14ac:dyDescent="0.3">
      <c r="A970" s="184" t="s">
        <v>212</v>
      </c>
      <c r="B970" s="185" t="s">
        <v>2123</v>
      </c>
      <c r="C970" s="185" t="s">
        <v>2124</v>
      </c>
      <c r="D970" s="185" t="s">
        <v>2125</v>
      </c>
      <c r="E970" s="185" t="s">
        <v>103</v>
      </c>
      <c r="F970" s="185" t="s">
        <v>245</v>
      </c>
      <c r="G970" s="186">
        <v>44986</v>
      </c>
      <c r="H970" s="185" t="s">
        <v>2126</v>
      </c>
      <c r="I970" s="257"/>
      <c r="J970" s="185" t="s">
        <v>112</v>
      </c>
      <c r="K970" s="185" t="s">
        <v>105</v>
      </c>
      <c r="L970" s="186">
        <v>45100</v>
      </c>
      <c r="M970" s="187">
        <v>45100</v>
      </c>
      <c r="O970" s="33" t="str">
        <f>VLOOKUP($A970,Master!$A:$B,2,0)&amp;$K970&amp;$L970</f>
        <v>Corolla CrossKGL45100</v>
      </c>
      <c r="P970" s="33" t="str">
        <f>IF(OR($A970="KE0",$A970="KZ0",$A970="KV0",$A970="KH0",$A970="KE",$A970="KZ",),VLOOKUP($A970&amp;$F970,Master!$D:$E,2,0)&amp;$K970&amp;$L970,VLOOKUP($A970,Master!$D:$E,2,0)&amp;Sheet1!$K970&amp;Sheet1!$L970)</f>
        <v>Corolla CrossKGL45100</v>
      </c>
      <c r="Q970" s="33" t="str">
        <f t="shared" si="30"/>
        <v>CXV0KGL45100</v>
      </c>
      <c r="R970" s="33" t="str">
        <f>IF(IF(VLOOKUP($A970,Master!$G:$J,4,0)="x",Sheet1!$A970,"")="","",IF(VLOOKUP($A970,Master!$G:$J,4,0)="x",Sheet1!$A970,"")&amp;$K970&amp;$L970)</f>
        <v>CXV0KGL45100</v>
      </c>
      <c r="S970" s="33" t="e">
        <f>IF(VLOOKUP($A970,Master!$L:$M,2,0)=0,"",VLOOKUP($A970,Master!$L:$M,2,0)&amp;$K970&amp;$M970)</f>
        <v>#N/A</v>
      </c>
      <c r="T970" s="33" t="str">
        <f t="shared" si="31"/>
        <v>CXV0KGL</v>
      </c>
      <c r="U970" s="179"/>
    </row>
    <row r="971" spans="1:21" hidden="1" x14ac:dyDescent="0.3">
      <c r="A971" s="184" t="s">
        <v>212</v>
      </c>
      <c r="B971" s="185" t="s">
        <v>3906</v>
      </c>
      <c r="C971" s="185" t="s">
        <v>3907</v>
      </c>
      <c r="D971" s="185" t="s">
        <v>3908</v>
      </c>
      <c r="E971" s="185" t="s">
        <v>103</v>
      </c>
      <c r="F971" s="185" t="s">
        <v>245</v>
      </c>
      <c r="G971" s="186">
        <v>44927</v>
      </c>
      <c r="H971" s="185" t="s">
        <v>3909</v>
      </c>
      <c r="I971" s="257"/>
      <c r="J971" s="185" t="s">
        <v>176</v>
      </c>
      <c r="K971" s="185" t="s">
        <v>105</v>
      </c>
      <c r="L971" s="186">
        <v>45103</v>
      </c>
      <c r="M971" s="187">
        <v>45103</v>
      </c>
      <c r="O971" s="33" t="str">
        <f>VLOOKUP($A971,Master!$A:$B,2,0)&amp;$K971&amp;$L971</f>
        <v>Corolla CrossKGL45103</v>
      </c>
      <c r="P971" s="33" t="str">
        <f>IF(OR($A971="KE0",$A971="KZ0",$A971="KV0",$A971="KH0",$A971="KE",$A971="KZ",),VLOOKUP($A971&amp;$F971,Master!$D:$E,2,0)&amp;$K971&amp;$L971,VLOOKUP($A971,Master!$D:$E,2,0)&amp;Sheet1!$K971&amp;Sheet1!$L971)</f>
        <v>Corolla CrossKGL45103</v>
      </c>
      <c r="Q971" s="33" t="str">
        <f t="shared" si="30"/>
        <v>CXV0KGL45103</v>
      </c>
      <c r="R971" s="33" t="str">
        <f>IF(IF(VLOOKUP($A971,Master!$G:$J,4,0)="x",Sheet1!$A971,"")="","",IF(VLOOKUP($A971,Master!$G:$J,4,0)="x",Sheet1!$A971,"")&amp;$K971&amp;$L971)</f>
        <v>CXV0KGL45103</v>
      </c>
      <c r="S971" s="33" t="e">
        <f>IF(VLOOKUP($A971,Master!$L:$M,2,0)=0,"",VLOOKUP($A971,Master!$L:$M,2,0)&amp;$K971&amp;$M971)</f>
        <v>#N/A</v>
      </c>
      <c r="T971" s="33" t="str">
        <f t="shared" si="31"/>
        <v>CXV0KGL</v>
      </c>
      <c r="U971" s="179"/>
    </row>
    <row r="972" spans="1:21" hidden="1" x14ac:dyDescent="0.3">
      <c r="A972" s="184" t="s">
        <v>212</v>
      </c>
      <c r="B972" s="185" t="s">
        <v>2159</v>
      </c>
      <c r="C972" s="185" t="s">
        <v>2160</v>
      </c>
      <c r="D972" s="185" t="s">
        <v>2161</v>
      </c>
      <c r="E972" s="185" t="s">
        <v>247</v>
      </c>
      <c r="F972" s="185" t="s">
        <v>246</v>
      </c>
      <c r="G972" s="186">
        <v>44986</v>
      </c>
      <c r="H972" s="185" t="s">
        <v>2162</v>
      </c>
      <c r="I972" s="257"/>
      <c r="J972" s="185" t="s">
        <v>111</v>
      </c>
      <c r="K972" s="185" t="s">
        <v>105</v>
      </c>
      <c r="L972" s="186">
        <v>45103</v>
      </c>
      <c r="M972" s="187">
        <v>45103</v>
      </c>
      <c r="O972" s="33" t="str">
        <f>VLOOKUP($A972,Master!$A:$B,2,0)&amp;$K972&amp;$L972</f>
        <v>Corolla CrossKGL45103</v>
      </c>
      <c r="P972" s="33" t="str">
        <f>IF(OR($A972="KE0",$A972="KZ0",$A972="KV0",$A972="KH0",$A972="KE",$A972="KZ",),VLOOKUP($A972&amp;$F972,Master!$D:$E,2,0)&amp;$K972&amp;$L972,VLOOKUP($A972,Master!$D:$E,2,0)&amp;Sheet1!$K972&amp;Sheet1!$L972)</f>
        <v>Corolla CrossKGL45103</v>
      </c>
      <c r="Q972" s="33" t="str">
        <f t="shared" si="30"/>
        <v>CXV0KGL45103</v>
      </c>
      <c r="R972" s="33" t="str">
        <f>IF(IF(VLOOKUP($A972,Master!$G:$J,4,0)="x",Sheet1!$A972,"")="","",IF(VLOOKUP($A972,Master!$G:$J,4,0)="x",Sheet1!$A972,"")&amp;$K972&amp;$L972)</f>
        <v>CXV0KGL45103</v>
      </c>
      <c r="S972" s="33" t="e">
        <f>IF(VLOOKUP($A972,Master!$L:$M,2,0)=0,"",VLOOKUP($A972,Master!$L:$M,2,0)&amp;$K972&amp;$M972)</f>
        <v>#N/A</v>
      </c>
      <c r="T972" s="33" t="str">
        <f t="shared" si="31"/>
        <v>CXV0KGL</v>
      </c>
      <c r="U972" s="179"/>
    </row>
    <row r="973" spans="1:21" hidden="1" x14ac:dyDescent="0.3">
      <c r="A973" s="184" t="s">
        <v>212</v>
      </c>
      <c r="B973" s="185" t="s">
        <v>3602</v>
      </c>
      <c r="C973" s="185" t="s">
        <v>3603</v>
      </c>
      <c r="D973" s="185" t="s">
        <v>3604</v>
      </c>
      <c r="E973" s="185" t="s">
        <v>248</v>
      </c>
      <c r="F973" s="185" t="s">
        <v>246</v>
      </c>
      <c r="G973" s="186">
        <v>44927</v>
      </c>
      <c r="H973" s="185" t="s">
        <v>3605</v>
      </c>
      <c r="I973" s="257"/>
      <c r="J973" s="185" t="s">
        <v>1700</v>
      </c>
      <c r="K973" s="185" t="s">
        <v>105</v>
      </c>
      <c r="L973" s="186">
        <v>45105</v>
      </c>
      <c r="M973" s="187">
        <v>45105</v>
      </c>
      <c r="O973" s="33" t="str">
        <f>VLOOKUP($A973,Master!$A:$B,2,0)&amp;$K973&amp;$L973</f>
        <v>Corolla CrossKGL45105</v>
      </c>
      <c r="P973" s="33" t="str">
        <f>IF(OR($A973="KE0",$A973="KZ0",$A973="KV0",$A973="KH0",$A973="KE",$A973="KZ",),VLOOKUP($A973&amp;$F973,Master!$D:$E,2,0)&amp;$K973&amp;$L973,VLOOKUP($A973,Master!$D:$E,2,0)&amp;Sheet1!$K973&amp;Sheet1!$L973)</f>
        <v>Corolla CrossKGL45105</v>
      </c>
      <c r="Q973" s="33" t="str">
        <f t="shared" si="30"/>
        <v>CXV0KGL45105</v>
      </c>
      <c r="R973" s="33" t="str">
        <f>IF(IF(VLOOKUP($A973,Master!$G:$J,4,0)="x",Sheet1!$A973,"")="","",IF(VLOOKUP($A973,Master!$G:$J,4,0)="x",Sheet1!$A973,"")&amp;$K973&amp;$L973)</f>
        <v>CXV0KGL45105</v>
      </c>
      <c r="S973" s="33" t="e">
        <f>IF(VLOOKUP($A973,Master!$L:$M,2,0)=0,"",VLOOKUP($A973,Master!$L:$M,2,0)&amp;$K973&amp;$M973)</f>
        <v>#N/A</v>
      </c>
      <c r="T973" s="33" t="str">
        <f t="shared" si="31"/>
        <v>CXV0KGL</v>
      </c>
      <c r="U973" s="179"/>
    </row>
    <row r="974" spans="1:21" hidden="1" x14ac:dyDescent="0.3">
      <c r="A974" s="184" t="s">
        <v>212</v>
      </c>
      <c r="B974" s="185" t="s">
        <v>3634</v>
      </c>
      <c r="C974" s="185" t="s">
        <v>3635</v>
      </c>
      <c r="D974" s="185" t="s">
        <v>3636</v>
      </c>
      <c r="E974" s="185" t="s">
        <v>103</v>
      </c>
      <c r="F974" s="185" t="s">
        <v>246</v>
      </c>
      <c r="G974" s="186">
        <v>44927</v>
      </c>
      <c r="H974" s="185" t="s">
        <v>3637</v>
      </c>
      <c r="I974" s="257"/>
      <c r="J974" s="185" t="s">
        <v>257</v>
      </c>
      <c r="K974" s="185" t="s">
        <v>105</v>
      </c>
      <c r="L974" s="186">
        <v>45118</v>
      </c>
      <c r="M974" s="187">
        <v>45118</v>
      </c>
      <c r="O974" s="33" t="str">
        <f>VLOOKUP($A974,Master!$A:$B,2,0)&amp;$K974&amp;$L974</f>
        <v>Corolla CrossKGL45118</v>
      </c>
      <c r="P974" s="33" t="str">
        <f>IF(OR($A974="KE0",$A974="KZ0",$A974="KV0",$A974="KH0",$A974="KE",$A974="KZ",),VLOOKUP($A974&amp;$F974,Master!$D:$E,2,0)&amp;$K974&amp;$L974,VLOOKUP($A974,Master!$D:$E,2,0)&amp;Sheet1!$K974&amp;Sheet1!$L974)</f>
        <v>Corolla CrossKGL45118</v>
      </c>
      <c r="Q974" s="33" t="str">
        <f t="shared" si="30"/>
        <v>CXV0KGL45118</v>
      </c>
      <c r="R974" s="33" t="str">
        <f>IF(IF(VLOOKUP($A974,Master!$G:$J,4,0)="x",Sheet1!$A974,"")="","",IF(VLOOKUP($A974,Master!$G:$J,4,0)="x",Sheet1!$A974,"")&amp;$K974&amp;$L974)</f>
        <v>CXV0KGL45118</v>
      </c>
      <c r="S974" s="33" t="e">
        <f>IF(VLOOKUP($A974,Master!$L:$M,2,0)=0,"",VLOOKUP($A974,Master!$L:$M,2,0)&amp;$K974&amp;$M974)</f>
        <v>#N/A</v>
      </c>
      <c r="T974" s="33" t="str">
        <f t="shared" si="31"/>
        <v>CXV0KGL</v>
      </c>
      <c r="U974" s="179"/>
    </row>
    <row r="975" spans="1:21" hidden="1" x14ac:dyDescent="0.3">
      <c r="A975" s="184" t="s">
        <v>212</v>
      </c>
      <c r="B975" s="185" t="s">
        <v>4226</v>
      </c>
      <c r="C975" s="185" t="s">
        <v>4227</v>
      </c>
      <c r="D975" s="185" t="s">
        <v>4228</v>
      </c>
      <c r="E975" s="185" t="s">
        <v>124</v>
      </c>
      <c r="F975" s="185" t="s">
        <v>246</v>
      </c>
      <c r="G975" s="186">
        <v>44927</v>
      </c>
      <c r="H975" s="185" t="s">
        <v>4229</v>
      </c>
      <c r="I975" s="257"/>
      <c r="J975" s="185" t="s">
        <v>257</v>
      </c>
      <c r="K975" s="185" t="s">
        <v>105</v>
      </c>
      <c r="L975" s="186">
        <v>45118</v>
      </c>
      <c r="M975" s="187">
        <v>45118</v>
      </c>
      <c r="O975" s="33" t="str">
        <f>VLOOKUP($A975,Master!$A:$B,2,0)&amp;$K975&amp;$L975</f>
        <v>Corolla CrossKGL45118</v>
      </c>
      <c r="P975" s="33" t="str">
        <f>IF(OR($A975="KE0",$A975="KZ0",$A975="KV0",$A975="KH0",$A975="KE",$A975="KZ",),VLOOKUP($A975&amp;$F975,Master!$D:$E,2,0)&amp;$K975&amp;$L975,VLOOKUP($A975,Master!$D:$E,2,0)&amp;Sheet1!$K975&amp;Sheet1!$L975)</f>
        <v>Corolla CrossKGL45118</v>
      </c>
      <c r="Q975" s="33" t="str">
        <f t="shared" si="30"/>
        <v>CXV0KGL45118</v>
      </c>
      <c r="R975" s="33" t="str">
        <f>IF(IF(VLOOKUP($A975,Master!$G:$J,4,0)="x",Sheet1!$A975,"")="","",IF(VLOOKUP($A975,Master!$G:$J,4,0)="x",Sheet1!$A975,"")&amp;$K975&amp;$L975)</f>
        <v>CXV0KGL45118</v>
      </c>
      <c r="S975" s="33" t="e">
        <f>IF(VLOOKUP($A975,Master!$L:$M,2,0)=0,"",VLOOKUP($A975,Master!$L:$M,2,0)&amp;$K975&amp;$M975)</f>
        <v>#N/A</v>
      </c>
      <c r="T975" s="33" t="str">
        <f t="shared" si="31"/>
        <v>CXV0KGL</v>
      </c>
      <c r="U975" s="179"/>
    </row>
    <row r="976" spans="1:21" hidden="1" x14ac:dyDescent="0.3">
      <c r="A976" s="184" t="s">
        <v>212</v>
      </c>
      <c r="B976" s="185" t="s">
        <v>3970</v>
      </c>
      <c r="C976" s="185" t="s">
        <v>3971</v>
      </c>
      <c r="D976" s="185" t="s">
        <v>3972</v>
      </c>
      <c r="E976" s="185" t="s">
        <v>248</v>
      </c>
      <c r="F976" s="185" t="s">
        <v>245</v>
      </c>
      <c r="G976" s="186">
        <v>44986</v>
      </c>
      <c r="H976" s="185" t="s">
        <v>3973</v>
      </c>
      <c r="I976" s="257"/>
      <c r="J976" s="185" t="s">
        <v>144</v>
      </c>
      <c r="K976" s="185" t="s">
        <v>105</v>
      </c>
      <c r="L976" s="186">
        <v>45118</v>
      </c>
      <c r="M976" s="187">
        <v>45118</v>
      </c>
      <c r="O976" s="33" t="str">
        <f>VLOOKUP($A976,Master!$A:$B,2,0)&amp;$K976&amp;$L976</f>
        <v>Corolla CrossKGL45118</v>
      </c>
      <c r="P976" s="33" t="str">
        <f>IF(OR($A976="KE0",$A976="KZ0",$A976="KV0",$A976="KH0",$A976="KE",$A976="KZ",),VLOOKUP($A976&amp;$F976,Master!$D:$E,2,0)&amp;$K976&amp;$L976,VLOOKUP($A976,Master!$D:$E,2,0)&amp;Sheet1!$K976&amp;Sheet1!$L976)</f>
        <v>Corolla CrossKGL45118</v>
      </c>
      <c r="Q976" s="33" t="str">
        <f t="shared" si="30"/>
        <v>CXV0KGL45118</v>
      </c>
      <c r="R976" s="33" t="str">
        <f>IF(IF(VLOOKUP($A976,Master!$G:$J,4,0)="x",Sheet1!$A976,"")="","",IF(VLOOKUP($A976,Master!$G:$J,4,0)="x",Sheet1!$A976,"")&amp;$K976&amp;$L976)</f>
        <v>CXV0KGL45118</v>
      </c>
      <c r="S976" s="33" t="e">
        <f>IF(VLOOKUP($A976,Master!$L:$M,2,0)=0,"",VLOOKUP($A976,Master!$L:$M,2,0)&amp;$K976&amp;$M976)</f>
        <v>#N/A</v>
      </c>
      <c r="T976" s="33" t="str">
        <f t="shared" si="31"/>
        <v>CXV0KGL</v>
      </c>
      <c r="U976" s="179"/>
    </row>
    <row r="977" spans="1:21" hidden="1" x14ac:dyDescent="0.3">
      <c r="A977" s="184" t="s">
        <v>212</v>
      </c>
      <c r="B977" s="185" t="s">
        <v>3978</v>
      </c>
      <c r="C977" s="185" t="s">
        <v>3979</v>
      </c>
      <c r="D977" s="185" t="s">
        <v>3980</v>
      </c>
      <c r="E977" s="185" t="s">
        <v>248</v>
      </c>
      <c r="F977" s="185" t="s">
        <v>246</v>
      </c>
      <c r="G977" s="186">
        <v>44986</v>
      </c>
      <c r="H977" s="185" t="s">
        <v>3981</v>
      </c>
      <c r="I977" s="257"/>
      <c r="J977" s="185" t="s">
        <v>147</v>
      </c>
      <c r="K977" s="185" t="s">
        <v>105</v>
      </c>
      <c r="L977" s="186">
        <v>45120</v>
      </c>
      <c r="M977" s="187">
        <v>45120</v>
      </c>
      <c r="O977" s="33" t="str">
        <f>VLOOKUP($A977,Master!$A:$B,2,0)&amp;$K977&amp;$L977</f>
        <v>Corolla CrossKGL45120</v>
      </c>
      <c r="P977" s="33" t="str">
        <f>IF(OR($A977="KE0",$A977="KZ0",$A977="KV0",$A977="KH0",$A977="KE",$A977="KZ",),VLOOKUP($A977&amp;$F977,Master!$D:$E,2,0)&amp;$K977&amp;$L977,VLOOKUP($A977,Master!$D:$E,2,0)&amp;Sheet1!$K977&amp;Sheet1!$L977)</f>
        <v>Corolla CrossKGL45120</v>
      </c>
      <c r="Q977" s="33" t="str">
        <f t="shared" si="30"/>
        <v>CXV0KGL45120</v>
      </c>
      <c r="R977" s="33" t="str">
        <f>IF(IF(VLOOKUP($A977,Master!$G:$J,4,0)="x",Sheet1!$A977,"")="","",IF(VLOOKUP($A977,Master!$G:$J,4,0)="x",Sheet1!$A977,"")&amp;$K977&amp;$L977)</f>
        <v>CXV0KGL45120</v>
      </c>
      <c r="S977" s="33" t="e">
        <f>IF(VLOOKUP($A977,Master!$L:$M,2,0)=0,"",VLOOKUP($A977,Master!$L:$M,2,0)&amp;$K977&amp;$M977)</f>
        <v>#N/A</v>
      </c>
      <c r="T977" s="33" t="str">
        <f t="shared" si="31"/>
        <v>CXV0KGL</v>
      </c>
      <c r="U977" s="179"/>
    </row>
    <row r="978" spans="1:21" hidden="1" x14ac:dyDescent="0.3">
      <c r="A978" s="184" t="s">
        <v>212</v>
      </c>
      <c r="B978" s="185" t="s">
        <v>4616</v>
      </c>
      <c r="C978" s="185" t="s">
        <v>4617</v>
      </c>
      <c r="D978" s="185" t="s">
        <v>4618</v>
      </c>
      <c r="E978" s="185" t="s">
        <v>247</v>
      </c>
      <c r="F978" s="185" t="s">
        <v>245</v>
      </c>
      <c r="G978" s="186">
        <v>44986</v>
      </c>
      <c r="H978" s="185" t="s">
        <v>4619</v>
      </c>
      <c r="I978" s="257"/>
      <c r="J978" s="185" t="s">
        <v>116</v>
      </c>
      <c r="K978" s="185" t="s">
        <v>105</v>
      </c>
      <c r="L978" s="186">
        <v>45121</v>
      </c>
      <c r="M978" s="187">
        <v>45121</v>
      </c>
      <c r="O978" s="33" t="str">
        <f>VLOOKUP($A978,Master!$A:$B,2,0)&amp;$K978&amp;$L978</f>
        <v>Corolla CrossKGL45121</v>
      </c>
      <c r="P978" s="33" t="str">
        <f>IF(OR($A978="KE0",$A978="KZ0",$A978="KV0",$A978="KH0",$A978="KE",$A978="KZ",),VLOOKUP($A978&amp;$F978,Master!$D:$E,2,0)&amp;$K978&amp;$L978,VLOOKUP($A978,Master!$D:$E,2,0)&amp;Sheet1!$K978&amp;Sheet1!$L978)</f>
        <v>Corolla CrossKGL45121</v>
      </c>
      <c r="Q978" s="33" t="str">
        <f t="shared" si="30"/>
        <v>CXV0KGL45121</v>
      </c>
      <c r="R978" s="33" t="str">
        <f>IF(IF(VLOOKUP($A978,Master!$G:$J,4,0)="x",Sheet1!$A978,"")="","",IF(VLOOKUP($A978,Master!$G:$J,4,0)="x",Sheet1!$A978,"")&amp;$K978&amp;$L978)</f>
        <v>CXV0KGL45121</v>
      </c>
      <c r="S978" s="33" t="e">
        <f>IF(VLOOKUP($A978,Master!$L:$M,2,0)=0,"",VLOOKUP($A978,Master!$L:$M,2,0)&amp;$K978&amp;$M978)</f>
        <v>#N/A</v>
      </c>
      <c r="T978" s="33" t="str">
        <f t="shared" si="31"/>
        <v>CXV0KGL</v>
      </c>
      <c r="U978" s="179"/>
    </row>
    <row r="979" spans="1:21" hidden="1" x14ac:dyDescent="0.3">
      <c r="A979" s="184" t="s">
        <v>212</v>
      </c>
      <c r="B979" s="185" t="s">
        <v>3994</v>
      </c>
      <c r="C979" s="185" t="s">
        <v>3995</v>
      </c>
      <c r="D979" s="185" t="s">
        <v>3996</v>
      </c>
      <c r="E979" s="185" t="s">
        <v>248</v>
      </c>
      <c r="F979" s="185" t="s">
        <v>246</v>
      </c>
      <c r="G979" s="186">
        <v>44986</v>
      </c>
      <c r="H979" s="185" t="s">
        <v>3997</v>
      </c>
      <c r="I979" s="257"/>
      <c r="J979" s="185" t="s">
        <v>107</v>
      </c>
      <c r="K979" s="185" t="s">
        <v>105</v>
      </c>
      <c r="L979" s="186">
        <v>45118</v>
      </c>
      <c r="M979" s="187">
        <v>45118</v>
      </c>
      <c r="O979" s="33" t="str">
        <f>VLOOKUP($A979,Master!$A:$B,2,0)&amp;$K979&amp;$L979</f>
        <v>Corolla CrossKGL45118</v>
      </c>
      <c r="P979" s="33" t="str">
        <f>IF(OR($A979="KE0",$A979="KZ0",$A979="KV0",$A979="KH0",$A979="KE",$A979="KZ",),VLOOKUP($A979&amp;$F979,Master!$D:$E,2,0)&amp;$K979&amp;$L979,VLOOKUP($A979,Master!$D:$E,2,0)&amp;Sheet1!$K979&amp;Sheet1!$L979)</f>
        <v>Corolla CrossKGL45118</v>
      </c>
      <c r="Q979" s="33" t="str">
        <f t="shared" si="30"/>
        <v>CXV0KGL45118</v>
      </c>
      <c r="R979" s="33" t="str">
        <f>IF(IF(VLOOKUP($A979,Master!$G:$J,4,0)="x",Sheet1!$A979,"")="","",IF(VLOOKUP($A979,Master!$G:$J,4,0)="x",Sheet1!$A979,"")&amp;$K979&amp;$L979)</f>
        <v>CXV0KGL45118</v>
      </c>
      <c r="S979" s="33" t="e">
        <f>IF(VLOOKUP($A979,Master!$L:$M,2,0)=0,"",VLOOKUP($A979,Master!$L:$M,2,0)&amp;$K979&amp;$M979)</f>
        <v>#N/A</v>
      </c>
      <c r="T979" s="33" t="str">
        <f t="shared" si="31"/>
        <v>CXV0KGL</v>
      </c>
      <c r="U979" s="179"/>
    </row>
    <row r="980" spans="1:21" hidden="1" x14ac:dyDescent="0.3">
      <c r="A980" s="184" t="s">
        <v>212</v>
      </c>
      <c r="B980" s="185" t="s">
        <v>1684</v>
      </c>
      <c r="C980" s="185" t="s">
        <v>1685</v>
      </c>
      <c r="D980" s="185" t="s">
        <v>1686</v>
      </c>
      <c r="E980" s="185" t="s">
        <v>248</v>
      </c>
      <c r="F980" s="185" t="s">
        <v>246</v>
      </c>
      <c r="G980" s="186">
        <v>44927</v>
      </c>
      <c r="H980" s="185" t="s">
        <v>1687</v>
      </c>
      <c r="I980" s="257"/>
      <c r="J980" s="185" t="s">
        <v>243</v>
      </c>
      <c r="K980" s="185" t="s">
        <v>105</v>
      </c>
      <c r="L980" s="186">
        <v>45083</v>
      </c>
      <c r="M980" s="187">
        <v>45083</v>
      </c>
      <c r="O980" s="33" t="str">
        <f>VLOOKUP($A980,Master!$A:$B,2,0)&amp;$K980&amp;$L980</f>
        <v>Corolla CrossKGL45083</v>
      </c>
      <c r="P980" s="33" t="str">
        <f>IF(OR($A980="KE0",$A980="KZ0",$A980="KV0",$A980="KH0",$A980="KE",$A980="KZ",),VLOOKUP($A980&amp;$F980,Master!$D:$E,2,0)&amp;$K980&amp;$L980,VLOOKUP($A980,Master!$D:$E,2,0)&amp;Sheet1!$K980&amp;Sheet1!$L980)</f>
        <v>Corolla CrossKGL45083</v>
      </c>
      <c r="Q980" s="33" t="str">
        <f t="shared" si="30"/>
        <v>CXV0KGL45083</v>
      </c>
      <c r="R980" s="33" t="str">
        <f>IF(IF(VLOOKUP($A980,Master!$G:$J,4,0)="x",Sheet1!$A980,"")="","",IF(VLOOKUP($A980,Master!$G:$J,4,0)="x",Sheet1!$A980,"")&amp;$K980&amp;$L980)</f>
        <v>CXV0KGL45083</v>
      </c>
      <c r="S980" s="33" t="e">
        <f>IF(VLOOKUP($A980,Master!$L:$M,2,0)=0,"",VLOOKUP($A980,Master!$L:$M,2,0)&amp;$K980&amp;$M980)</f>
        <v>#N/A</v>
      </c>
      <c r="T980" s="33" t="str">
        <f t="shared" si="31"/>
        <v>CXV0KGL</v>
      </c>
      <c r="U980" s="179"/>
    </row>
    <row r="981" spans="1:21" hidden="1" x14ac:dyDescent="0.3">
      <c r="A981" s="184" t="s">
        <v>212</v>
      </c>
      <c r="B981" s="185" t="s">
        <v>1149</v>
      </c>
      <c r="C981" s="185" t="s">
        <v>1150</v>
      </c>
      <c r="D981" s="185" t="s">
        <v>1151</v>
      </c>
      <c r="E981" s="185" t="s">
        <v>247</v>
      </c>
      <c r="F981" s="185" t="s">
        <v>245</v>
      </c>
      <c r="G981" s="186">
        <v>44927</v>
      </c>
      <c r="H981" s="185" t="s">
        <v>1152</v>
      </c>
      <c r="I981" s="257"/>
      <c r="J981" s="185" t="s">
        <v>106</v>
      </c>
      <c r="K981" s="185" t="s">
        <v>105</v>
      </c>
      <c r="L981" s="186">
        <v>45083</v>
      </c>
      <c r="M981" s="187">
        <v>45083</v>
      </c>
      <c r="O981" s="33" t="str">
        <f>VLOOKUP($A981,Master!$A:$B,2,0)&amp;$K981&amp;$L981</f>
        <v>Corolla CrossKGL45083</v>
      </c>
      <c r="P981" s="33" t="str">
        <f>IF(OR($A981="KE0",$A981="KZ0",$A981="KV0",$A981="KH0",$A981="KE",$A981="KZ",),VLOOKUP($A981&amp;$F981,Master!$D:$E,2,0)&amp;$K981&amp;$L981,VLOOKUP($A981,Master!$D:$E,2,0)&amp;Sheet1!$K981&amp;Sheet1!$L981)</f>
        <v>Corolla CrossKGL45083</v>
      </c>
      <c r="Q981" s="33" t="str">
        <f t="shared" si="30"/>
        <v>CXV0KGL45083</v>
      </c>
      <c r="R981" s="33" t="str">
        <f>IF(IF(VLOOKUP($A981,Master!$G:$J,4,0)="x",Sheet1!$A981,"")="","",IF(VLOOKUP($A981,Master!$G:$J,4,0)="x",Sheet1!$A981,"")&amp;$K981&amp;$L981)</f>
        <v>CXV0KGL45083</v>
      </c>
      <c r="S981" s="33" t="e">
        <f>IF(VLOOKUP($A981,Master!$L:$M,2,0)=0,"",VLOOKUP($A981,Master!$L:$M,2,0)&amp;$K981&amp;$M981)</f>
        <v>#N/A</v>
      </c>
      <c r="T981" s="33" t="str">
        <f t="shared" si="31"/>
        <v>CXV0KGL</v>
      </c>
      <c r="U981" s="179"/>
    </row>
    <row r="982" spans="1:21" hidden="1" x14ac:dyDescent="0.3">
      <c r="A982" s="184" t="s">
        <v>212</v>
      </c>
      <c r="B982" s="185" t="s">
        <v>1217</v>
      </c>
      <c r="C982" s="185" t="s">
        <v>1218</v>
      </c>
      <c r="D982" s="185" t="s">
        <v>1219</v>
      </c>
      <c r="E982" s="185" t="s">
        <v>103</v>
      </c>
      <c r="F982" s="185" t="s">
        <v>245</v>
      </c>
      <c r="G982" s="186">
        <v>44927</v>
      </c>
      <c r="H982" s="185" t="s">
        <v>1220</v>
      </c>
      <c r="I982" s="257"/>
      <c r="J982" s="185" t="s">
        <v>176</v>
      </c>
      <c r="K982" s="185" t="s">
        <v>105</v>
      </c>
      <c r="L982" s="186">
        <v>45079</v>
      </c>
      <c r="M982" s="187">
        <v>45079</v>
      </c>
      <c r="O982" s="33" t="str">
        <f>VLOOKUP($A982,Master!$A:$B,2,0)&amp;$K982&amp;$L982</f>
        <v>Corolla CrossKGL45079</v>
      </c>
      <c r="P982" s="33" t="str">
        <f>IF(OR($A982="KE0",$A982="KZ0",$A982="KV0",$A982="KH0",$A982="KE",$A982="KZ",),VLOOKUP($A982&amp;$F982,Master!$D:$E,2,0)&amp;$K982&amp;$L982,VLOOKUP($A982,Master!$D:$E,2,0)&amp;Sheet1!$K982&amp;Sheet1!$L982)</f>
        <v>Corolla CrossKGL45079</v>
      </c>
      <c r="Q982" s="33" t="str">
        <f t="shared" si="30"/>
        <v>CXV0KGL45079</v>
      </c>
      <c r="R982" s="33" t="str">
        <f>IF(IF(VLOOKUP($A982,Master!$G:$J,4,0)="x",Sheet1!$A982,"")="","",IF(VLOOKUP($A982,Master!$G:$J,4,0)="x",Sheet1!$A982,"")&amp;$K982&amp;$L982)</f>
        <v>CXV0KGL45079</v>
      </c>
      <c r="S982" s="33" t="e">
        <f>IF(VLOOKUP($A982,Master!$L:$M,2,0)=0,"",VLOOKUP($A982,Master!$L:$M,2,0)&amp;$K982&amp;$M982)</f>
        <v>#N/A</v>
      </c>
      <c r="T982" s="33" t="str">
        <f t="shared" si="31"/>
        <v>CXV0KGL</v>
      </c>
      <c r="U982" s="179"/>
    </row>
    <row r="983" spans="1:21" hidden="1" x14ac:dyDescent="0.3">
      <c r="A983" s="184" t="s">
        <v>212</v>
      </c>
      <c r="B983" s="185" t="s">
        <v>1097</v>
      </c>
      <c r="C983" s="185" t="s">
        <v>1098</v>
      </c>
      <c r="D983" s="185" t="s">
        <v>1099</v>
      </c>
      <c r="E983" s="185" t="s">
        <v>247</v>
      </c>
      <c r="F983" s="185" t="s">
        <v>245</v>
      </c>
      <c r="G983" s="186">
        <v>44927</v>
      </c>
      <c r="H983" s="185" t="s">
        <v>1100</v>
      </c>
      <c r="I983" s="257"/>
      <c r="J983" s="185" t="s">
        <v>106</v>
      </c>
      <c r="K983" s="185" t="s">
        <v>105</v>
      </c>
      <c r="L983" s="186">
        <v>45080</v>
      </c>
      <c r="M983" s="187">
        <v>45080</v>
      </c>
      <c r="O983" s="33" t="str">
        <f>VLOOKUP($A983,Master!$A:$B,2,0)&amp;$K983&amp;$L983</f>
        <v>Corolla CrossKGL45080</v>
      </c>
      <c r="P983" s="33" t="str">
        <f>IF(OR($A983="KE0",$A983="KZ0",$A983="KV0",$A983="KH0",$A983="KE",$A983="KZ",),VLOOKUP($A983&amp;$F983,Master!$D:$E,2,0)&amp;$K983&amp;$L983,VLOOKUP($A983,Master!$D:$E,2,0)&amp;Sheet1!$K983&amp;Sheet1!$L983)</f>
        <v>Corolla CrossKGL45080</v>
      </c>
      <c r="Q983" s="33" t="str">
        <f t="shared" si="30"/>
        <v>CXV0KGL45080</v>
      </c>
      <c r="R983" s="33" t="str">
        <f>IF(IF(VLOOKUP($A983,Master!$G:$J,4,0)="x",Sheet1!$A983,"")="","",IF(VLOOKUP($A983,Master!$G:$J,4,0)="x",Sheet1!$A983,"")&amp;$K983&amp;$L983)</f>
        <v>CXV0KGL45080</v>
      </c>
      <c r="S983" s="33" t="e">
        <f>IF(VLOOKUP($A983,Master!$L:$M,2,0)=0,"",VLOOKUP($A983,Master!$L:$M,2,0)&amp;$K983&amp;$M983)</f>
        <v>#N/A</v>
      </c>
      <c r="T983" s="33" t="str">
        <f t="shared" si="31"/>
        <v>CXV0KGL</v>
      </c>
      <c r="U983" s="179"/>
    </row>
    <row r="984" spans="1:21" hidden="1" x14ac:dyDescent="0.3">
      <c r="A984" s="184" t="s">
        <v>212</v>
      </c>
      <c r="B984" s="185" t="s">
        <v>1412</v>
      </c>
      <c r="C984" s="185" t="s">
        <v>1413</v>
      </c>
      <c r="D984" s="185" t="s">
        <v>1414</v>
      </c>
      <c r="E984" s="185" t="s">
        <v>248</v>
      </c>
      <c r="F984" s="185" t="s">
        <v>246</v>
      </c>
      <c r="G984" s="186">
        <v>44927</v>
      </c>
      <c r="H984" s="185" t="s">
        <v>1415</v>
      </c>
      <c r="I984" s="257"/>
      <c r="J984" s="185" t="s">
        <v>113</v>
      </c>
      <c r="K984" s="185" t="s">
        <v>105</v>
      </c>
      <c r="L984" s="186">
        <v>45082</v>
      </c>
      <c r="M984" s="187">
        <v>45082</v>
      </c>
      <c r="O984" s="33" t="str">
        <f>VLOOKUP($A984,Master!$A:$B,2,0)&amp;$K984&amp;$L984</f>
        <v>Corolla CrossKGL45082</v>
      </c>
      <c r="P984" s="33" t="str">
        <f>IF(OR($A984="KE0",$A984="KZ0",$A984="KV0",$A984="KH0",$A984="KE",$A984="KZ",),VLOOKUP($A984&amp;$F984,Master!$D:$E,2,0)&amp;$K984&amp;$L984,VLOOKUP($A984,Master!$D:$E,2,0)&amp;Sheet1!$K984&amp;Sheet1!$L984)</f>
        <v>Corolla CrossKGL45082</v>
      </c>
      <c r="Q984" s="33" t="str">
        <f t="shared" si="30"/>
        <v>CXV0KGL45082</v>
      </c>
      <c r="R984" s="33" t="str">
        <f>IF(IF(VLOOKUP($A984,Master!$G:$J,4,0)="x",Sheet1!$A984,"")="","",IF(VLOOKUP($A984,Master!$G:$J,4,0)="x",Sheet1!$A984,"")&amp;$K984&amp;$L984)</f>
        <v>CXV0KGL45082</v>
      </c>
      <c r="S984" s="33" t="e">
        <f>IF(VLOOKUP($A984,Master!$L:$M,2,0)=0,"",VLOOKUP($A984,Master!$L:$M,2,0)&amp;$K984&amp;$M984)</f>
        <v>#N/A</v>
      </c>
      <c r="T984" s="33" t="str">
        <f t="shared" si="31"/>
        <v>CXV0KGL</v>
      </c>
      <c r="U984" s="179"/>
    </row>
    <row r="985" spans="1:21" hidden="1" x14ac:dyDescent="0.3">
      <c r="A985" s="184" t="s">
        <v>212</v>
      </c>
      <c r="B985" s="185" t="s">
        <v>3390</v>
      </c>
      <c r="C985" s="185" t="s">
        <v>3391</v>
      </c>
      <c r="D985" s="185" t="s">
        <v>3392</v>
      </c>
      <c r="E985" s="185" t="s">
        <v>248</v>
      </c>
      <c r="F985" s="185" t="s">
        <v>245</v>
      </c>
      <c r="G985" s="186">
        <v>44927</v>
      </c>
      <c r="H985" s="185" t="s">
        <v>3393</v>
      </c>
      <c r="I985" s="257"/>
      <c r="J985" s="185" t="s">
        <v>115</v>
      </c>
      <c r="K985" s="185" t="s">
        <v>105</v>
      </c>
      <c r="L985" s="186">
        <v>45112</v>
      </c>
      <c r="M985" s="187">
        <v>45112</v>
      </c>
      <c r="O985" s="33" t="str">
        <f>VLOOKUP($A985,Master!$A:$B,2,0)&amp;$K985&amp;$L985</f>
        <v>Corolla CrossKGL45112</v>
      </c>
      <c r="P985" s="33" t="str">
        <f>IF(OR($A985="KE0",$A985="KZ0",$A985="KV0",$A985="KH0",$A985="KE",$A985="KZ",),VLOOKUP($A985&amp;$F985,Master!$D:$E,2,0)&amp;$K985&amp;$L985,VLOOKUP($A985,Master!$D:$E,2,0)&amp;Sheet1!$K985&amp;Sheet1!$L985)</f>
        <v>Corolla CrossKGL45112</v>
      </c>
      <c r="Q985" s="33" t="str">
        <f t="shared" si="30"/>
        <v>CXV0KGL45112</v>
      </c>
      <c r="R985" s="33" t="str">
        <f>IF(IF(VLOOKUP($A985,Master!$G:$J,4,0)="x",Sheet1!$A985,"")="","",IF(VLOOKUP($A985,Master!$G:$J,4,0)="x",Sheet1!$A985,"")&amp;$K985&amp;$L985)</f>
        <v>CXV0KGL45112</v>
      </c>
      <c r="S985" s="33" t="e">
        <f>IF(VLOOKUP($A985,Master!$L:$M,2,0)=0,"",VLOOKUP($A985,Master!$L:$M,2,0)&amp;$K985&amp;$M985)</f>
        <v>#N/A</v>
      </c>
      <c r="T985" s="33" t="str">
        <f t="shared" si="31"/>
        <v>CXV0KGL</v>
      </c>
      <c r="U985" s="179"/>
    </row>
    <row r="986" spans="1:21" hidden="1" x14ac:dyDescent="0.3">
      <c r="A986" s="184" t="s">
        <v>212</v>
      </c>
      <c r="B986" s="185" t="s">
        <v>3866</v>
      </c>
      <c r="C986" s="185" t="s">
        <v>3867</v>
      </c>
      <c r="D986" s="185" t="s">
        <v>3868</v>
      </c>
      <c r="E986" s="185" t="s">
        <v>103</v>
      </c>
      <c r="F986" s="185" t="s">
        <v>246</v>
      </c>
      <c r="G986" s="186">
        <v>44986</v>
      </c>
      <c r="H986" s="185" t="s">
        <v>3869</v>
      </c>
      <c r="I986" s="257"/>
      <c r="J986" s="185" t="s">
        <v>174</v>
      </c>
      <c r="K986" s="185" t="s">
        <v>105</v>
      </c>
      <c r="L986" s="186">
        <v>45112</v>
      </c>
      <c r="M986" s="187">
        <v>45112</v>
      </c>
      <c r="O986" s="33" t="str">
        <f>VLOOKUP($A986,Master!$A:$B,2,0)&amp;$K986&amp;$L986</f>
        <v>Corolla CrossKGL45112</v>
      </c>
      <c r="P986" s="33" t="str">
        <f>IF(OR($A986="KE0",$A986="KZ0",$A986="KV0",$A986="KH0",$A986="KE",$A986="KZ",),VLOOKUP($A986&amp;$F986,Master!$D:$E,2,0)&amp;$K986&amp;$L986,VLOOKUP($A986,Master!$D:$E,2,0)&amp;Sheet1!$K986&amp;Sheet1!$L986)</f>
        <v>Corolla CrossKGL45112</v>
      </c>
      <c r="Q986" s="33" t="str">
        <f t="shared" si="30"/>
        <v>CXV0KGL45112</v>
      </c>
      <c r="R986" s="33" t="str">
        <f>IF(IF(VLOOKUP($A986,Master!$G:$J,4,0)="x",Sheet1!$A986,"")="","",IF(VLOOKUP($A986,Master!$G:$J,4,0)="x",Sheet1!$A986,"")&amp;$K986&amp;$L986)</f>
        <v>CXV0KGL45112</v>
      </c>
      <c r="S986" s="33" t="e">
        <f>IF(VLOOKUP($A986,Master!$L:$M,2,0)=0,"",VLOOKUP($A986,Master!$L:$M,2,0)&amp;$K986&amp;$M986)</f>
        <v>#N/A</v>
      </c>
      <c r="T986" s="33" t="str">
        <f t="shared" si="31"/>
        <v>CXV0KGL</v>
      </c>
      <c r="U986" s="179"/>
    </row>
    <row r="987" spans="1:21" hidden="1" x14ac:dyDescent="0.3">
      <c r="A987" s="184" t="s">
        <v>212</v>
      </c>
      <c r="B987" s="185" t="s">
        <v>3358</v>
      </c>
      <c r="C987" s="185" t="s">
        <v>3359</v>
      </c>
      <c r="D987" s="185" t="s">
        <v>3360</v>
      </c>
      <c r="E987" s="185" t="s">
        <v>247</v>
      </c>
      <c r="F987" s="185" t="s">
        <v>245</v>
      </c>
      <c r="G987" s="186">
        <v>44986</v>
      </c>
      <c r="H987" s="185" t="s">
        <v>3361</v>
      </c>
      <c r="I987" s="257"/>
      <c r="J987" s="185" t="s">
        <v>106</v>
      </c>
      <c r="K987" s="185" t="s">
        <v>105</v>
      </c>
      <c r="L987" s="186">
        <v>45112</v>
      </c>
      <c r="M987" s="187">
        <v>45112</v>
      </c>
      <c r="O987" s="33" t="str">
        <f>VLOOKUP($A987,Master!$A:$B,2,0)&amp;$K987&amp;$L987</f>
        <v>Corolla CrossKGL45112</v>
      </c>
      <c r="P987" s="33" t="str">
        <f>IF(OR($A987="KE0",$A987="KZ0",$A987="KV0",$A987="KH0",$A987="KE",$A987="KZ",),VLOOKUP($A987&amp;$F987,Master!$D:$E,2,0)&amp;$K987&amp;$L987,VLOOKUP($A987,Master!$D:$E,2,0)&amp;Sheet1!$K987&amp;Sheet1!$L987)</f>
        <v>Corolla CrossKGL45112</v>
      </c>
      <c r="Q987" s="33" t="str">
        <f t="shared" si="30"/>
        <v>CXV0KGL45112</v>
      </c>
      <c r="R987" s="33" t="str">
        <f>IF(IF(VLOOKUP($A987,Master!$G:$J,4,0)="x",Sheet1!$A987,"")="","",IF(VLOOKUP($A987,Master!$G:$J,4,0)="x",Sheet1!$A987,"")&amp;$K987&amp;$L987)</f>
        <v>CXV0KGL45112</v>
      </c>
      <c r="S987" s="33" t="e">
        <f>IF(VLOOKUP($A987,Master!$L:$M,2,0)=0,"",VLOOKUP($A987,Master!$L:$M,2,0)&amp;$K987&amp;$M987)</f>
        <v>#N/A</v>
      </c>
      <c r="T987" s="33" t="str">
        <f t="shared" si="31"/>
        <v>CXV0KGL</v>
      </c>
      <c r="U987" s="179"/>
    </row>
    <row r="988" spans="1:21" hidden="1" x14ac:dyDescent="0.3">
      <c r="A988" s="184" t="s">
        <v>212</v>
      </c>
      <c r="B988" s="185" t="s">
        <v>3934</v>
      </c>
      <c r="C988" s="185" t="s">
        <v>3935</v>
      </c>
      <c r="D988" s="185" t="s">
        <v>3936</v>
      </c>
      <c r="E988" s="185" t="s">
        <v>124</v>
      </c>
      <c r="F988" s="185" t="s">
        <v>246</v>
      </c>
      <c r="G988" s="186">
        <v>44927</v>
      </c>
      <c r="H988" s="185" t="s">
        <v>3937</v>
      </c>
      <c r="I988" s="257"/>
      <c r="J988" s="185" t="s">
        <v>117</v>
      </c>
      <c r="K988" s="185" t="s">
        <v>105</v>
      </c>
      <c r="L988" s="186">
        <v>45113</v>
      </c>
      <c r="M988" s="187">
        <v>45113</v>
      </c>
      <c r="O988" s="33" t="str">
        <f>VLOOKUP($A988,Master!$A:$B,2,0)&amp;$K988&amp;$L988</f>
        <v>Corolla CrossKGL45113</v>
      </c>
      <c r="P988" s="33" t="str">
        <f>IF(OR($A988="KE0",$A988="KZ0",$A988="KV0",$A988="KH0",$A988="KE",$A988="KZ",),VLOOKUP($A988&amp;$F988,Master!$D:$E,2,0)&amp;$K988&amp;$L988,VLOOKUP($A988,Master!$D:$E,2,0)&amp;Sheet1!$K988&amp;Sheet1!$L988)</f>
        <v>Corolla CrossKGL45113</v>
      </c>
      <c r="Q988" s="33" t="str">
        <f t="shared" si="30"/>
        <v>CXV0KGL45113</v>
      </c>
      <c r="R988" s="33" t="str">
        <f>IF(IF(VLOOKUP($A988,Master!$G:$J,4,0)="x",Sheet1!$A988,"")="","",IF(VLOOKUP($A988,Master!$G:$J,4,0)="x",Sheet1!$A988,"")&amp;$K988&amp;$L988)</f>
        <v>CXV0KGL45113</v>
      </c>
      <c r="S988" s="33" t="e">
        <f>IF(VLOOKUP($A988,Master!$L:$M,2,0)=0,"",VLOOKUP($A988,Master!$L:$M,2,0)&amp;$K988&amp;$M988)</f>
        <v>#N/A</v>
      </c>
      <c r="T988" s="33" t="str">
        <f t="shared" si="31"/>
        <v>CXV0KGL</v>
      </c>
      <c r="U988" s="179"/>
    </row>
    <row r="989" spans="1:21" hidden="1" x14ac:dyDescent="0.3">
      <c r="A989" s="184" t="s">
        <v>212</v>
      </c>
      <c r="B989" s="185" t="s">
        <v>3850</v>
      </c>
      <c r="C989" s="185" t="s">
        <v>3851</v>
      </c>
      <c r="D989" s="185" t="s">
        <v>3852</v>
      </c>
      <c r="E989" s="185" t="s">
        <v>247</v>
      </c>
      <c r="F989" s="185" t="s">
        <v>246</v>
      </c>
      <c r="G989" s="186">
        <v>44927</v>
      </c>
      <c r="H989" s="185" t="s">
        <v>3853</v>
      </c>
      <c r="I989" s="257"/>
      <c r="J989" s="185" t="s">
        <v>256</v>
      </c>
      <c r="K989" s="185" t="s">
        <v>105</v>
      </c>
      <c r="L989" s="186">
        <v>45113</v>
      </c>
      <c r="M989" s="187">
        <v>45113</v>
      </c>
      <c r="O989" s="33" t="str">
        <f>VLOOKUP($A989,Master!$A:$B,2,0)&amp;$K989&amp;$L989</f>
        <v>Corolla CrossKGL45113</v>
      </c>
      <c r="P989" s="33" t="str">
        <f>IF(OR($A989="KE0",$A989="KZ0",$A989="KV0",$A989="KH0",$A989="KE",$A989="KZ",),VLOOKUP($A989&amp;$F989,Master!$D:$E,2,0)&amp;$K989&amp;$L989,VLOOKUP($A989,Master!$D:$E,2,0)&amp;Sheet1!$K989&amp;Sheet1!$L989)</f>
        <v>Corolla CrossKGL45113</v>
      </c>
      <c r="Q989" s="33" t="str">
        <f t="shared" si="30"/>
        <v>CXV0KGL45113</v>
      </c>
      <c r="R989" s="33" t="str">
        <f>IF(IF(VLOOKUP($A989,Master!$G:$J,4,0)="x",Sheet1!$A989,"")="","",IF(VLOOKUP($A989,Master!$G:$J,4,0)="x",Sheet1!$A989,"")&amp;$K989&amp;$L989)</f>
        <v>CXV0KGL45113</v>
      </c>
      <c r="S989" s="33" t="e">
        <f>IF(VLOOKUP($A989,Master!$L:$M,2,0)=0,"",VLOOKUP($A989,Master!$L:$M,2,0)&amp;$K989&amp;$M989)</f>
        <v>#N/A</v>
      </c>
      <c r="T989" s="33" t="str">
        <f t="shared" si="31"/>
        <v>CXV0KGL</v>
      </c>
      <c r="U989" s="179"/>
    </row>
    <row r="990" spans="1:21" hidden="1" x14ac:dyDescent="0.3">
      <c r="A990" s="184" t="s">
        <v>212</v>
      </c>
      <c r="B990" s="185" t="s">
        <v>3438</v>
      </c>
      <c r="C990" s="185" t="s">
        <v>3439</v>
      </c>
      <c r="D990" s="185" t="s">
        <v>3440</v>
      </c>
      <c r="E990" s="185" t="s">
        <v>248</v>
      </c>
      <c r="F990" s="185" t="s">
        <v>246</v>
      </c>
      <c r="G990" s="186">
        <v>44927</v>
      </c>
      <c r="H990" s="185" t="s">
        <v>3441</v>
      </c>
      <c r="I990" s="257"/>
      <c r="J990" s="185" t="s">
        <v>256</v>
      </c>
      <c r="K990" s="185" t="s">
        <v>105</v>
      </c>
      <c r="L990" s="186">
        <v>45113</v>
      </c>
      <c r="M990" s="187">
        <v>45113</v>
      </c>
      <c r="O990" s="33" t="str">
        <f>VLOOKUP($A990,Master!$A:$B,2,0)&amp;$K990&amp;$L990</f>
        <v>Corolla CrossKGL45113</v>
      </c>
      <c r="P990" s="33" t="str">
        <f>IF(OR($A990="KE0",$A990="KZ0",$A990="KV0",$A990="KH0",$A990="KE",$A990="KZ",),VLOOKUP($A990&amp;$F990,Master!$D:$E,2,0)&amp;$K990&amp;$L990,VLOOKUP($A990,Master!$D:$E,2,0)&amp;Sheet1!$K990&amp;Sheet1!$L990)</f>
        <v>Corolla CrossKGL45113</v>
      </c>
      <c r="Q990" s="33" t="str">
        <f t="shared" si="30"/>
        <v>CXV0KGL45113</v>
      </c>
      <c r="R990" s="33" t="str">
        <f>IF(IF(VLOOKUP($A990,Master!$G:$J,4,0)="x",Sheet1!$A990,"")="","",IF(VLOOKUP($A990,Master!$G:$J,4,0)="x",Sheet1!$A990,"")&amp;$K990&amp;$L990)</f>
        <v>CXV0KGL45113</v>
      </c>
      <c r="S990" s="33" t="e">
        <f>IF(VLOOKUP($A990,Master!$L:$M,2,0)=0,"",VLOOKUP($A990,Master!$L:$M,2,0)&amp;$K990&amp;$M990)</f>
        <v>#N/A</v>
      </c>
      <c r="T990" s="33" t="str">
        <f t="shared" si="31"/>
        <v>CXV0KGL</v>
      </c>
      <c r="U990" s="179"/>
    </row>
    <row r="991" spans="1:21" hidden="1" x14ac:dyDescent="0.3">
      <c r="A991" s="184" t="s">
        <v>212</v>
      </c>
      <c r="B991" s="185" t="s">
        <v>3746</v>
      </c>
      <c r="C991" s="185" t="s">
        <v>3747</v>
      </c>
      <c r="D991" s="185" t="s">
        <v>3748</v>
      </c>
      <c r="E991" s="185" t="s">
        <v>103</v>
      </c>
      <c r="F991" s="185" t="s">
        <v>245</v>
      </c>
      <c r="G991" s="186">
        <v>44927</v>
      </c>
      <c r="H991" s="185" t="s">
        <v>3749</v>
      </c>
      <c r="I991" s="257"/>
      <c r="J991" s="185" t="s">
        <v>148</v>
      </c>
      <c r="K991" s="185" t="s">
        <v>105</v>
      </c>
      <c r="L991" s="186">
        <v>45113</v>
      </c>
      <c r="M991" s="187">
        <v>45113</v>
      </c>
      <c r="O991" s="33" t="str">
        <f>VLOOKUP($A991,Master!$A:$B,2,0)&amp;$K991&amp;$L991</f>
        <v>Corolla CrossKGL45113</v>
      </c>
      <c r="P991" s="33" t="str">
        <f>IF(OR($A991="KE0",$A991="KZ0",$A991="KV0",$A991="KH0",$A991="KE",$A991="KZ",),VLOOKUP($A991&amp;$F991,Master!$D:$E,2,0)&amp;$K991&amp;$L991,VLOOKUP($A991,Master!$D:$E,2,0)&amp;Sheet1!$K991&amp;Sheet1!$L991)</f>
        <v>Corolla CrossKGL45113</v>
      </c>
      <c r="Q991" s="33" t="str">
        <f t="shared" si="30"/>
        <v>CXV0KGL45113</v>
      </c>
      <c r="R991" s="33" t="str">
        <f>IF(IF(VLOOKUP($A991,Master!$G:$J,4,0)="x",Sheet1!$A991,"")="","",IF(VLOOKUP($A991,Master!$G:$J,4,0)="x",Sheet1!$A991,"")&amp;$K991&amp;$L991)</f>
        <v>CXV0KGL45113</v>
      </c>
      <c r="S991" s="33" t="e">
        <f>IF(VLOOKUP($A991,Master!$L:$M,2,0)=0,"",VLOOKUP($A991,Master!$L:$M,2,0)&amp;$K991&amp;$M991)</f>
        <v>#N/A</v>
      </c>
      <c r="T991" s="33" t="str">
        <f t="shared" si="31"/>
        <v>CXV0KGL</v>
      </c>
      <c r="U991" s="179"/>
    </row>
    <row r="992" spans="1:21" hidden="1" x14ac:dyDescent="0.3">
      <c r="A992" s="184" t="s">
        <v>212</v>
      </c>
      <c r="B992" s="185" t="s">
        <v>3474</v>
      </c>
      <c r="C992" s="185" t="s">
        <v>3475</v>
      </c>
      <c r="D992" s="185" t="s">
        <v>3476</v>
      </c>
      <c r="E992" s="185" t="s">
        <v>248</v>
      </c>
      <c r="F992" s="185" t="s">
        <v>245</v>
      </c>
      <c r="G992" s="186">
        <v>44927</v>
      </c>
      <c r="H992" s="185" t="s">
        <v>3477</v>
      </c>
      <c r="I992" s="257"/>
      <c r="J992" s="185" t="s">
        <v>148</v>
      </c>
      <c r="K992" s="185" t="s">
        <v>105</v>
      </c>
      <c r="L992" s="186">
        <v>45113</v>
      </c>
      <c r="M992" s="187">
        <v>45113</v>
      </c>
      <c r="O992" s="33" t="str">
        <f>VLOOKUP($A992,Master!$A:$B,2,0)&amp;$K992&amp;$L992</f>
        <v>Corolla CrossKGL45113</v>
      </c>
      <c r="P992" s="33" t="str">
        <f>IF(OR($A992="KE0",$A992="KZ0",$A992="KV0",$A992="KH0",$A992="KE",$A992="KZ",),VLOOKUP($A992&amp;$F992,Master!$D:$E,2,0)&amp;$K992&amp;$L992,VLOOKUP($A992,Master!$D:$E,2,0)&amp;Sheet1!$K992&amp;Sheet1!$L992)</f>
        <v>Corolla CrossKGL45113</v>
      </c>
      <c r="Q992" s="33" t="str">
        <f t="shared" si="30"/>
        <v>CXV0KGL45113</v>
      </c>
      <c r="R992" s="33" t="str">
        <f>IF(IF(VLOOKUP($A992,Master!$G:$J,4,0)="x",Sheet1!$A992,"")="","",IF(VLOOKUP($A992,Master!$G:$J,4,0)="x",Sheet1!$A992,"")&amp;$K992&amp;$L992)</f>
        <v>CXV0KGL45113</v>
      </c>
      <c r="S992" s="33" t="e">
        <f>IF(VLOOKUP($A992,Master!$L:$M,2,0)=0,"",VLOOKUP($A992,Master!$L:$M,2,0)&amp;$K992&amp;$M992)</f>
        <v>#N/A</v>
      </c>
      <c r="T992" s="33" t="str">
        <f t="shared" si="31"/>
        <v>CXV0KGL</v>
      </c>
      <c r="U992" s="179"/>
    </row>
    <row r="993" spans="1:21" hidden="1" x14ac:dyDescent="0.3">
      <c r="A993" s="184" t="s">
        <v>212</v>
      </c>
      <c r="B993" s="185" t="s">
        <v>4250</v>
      </c>
      <c r="C993" s="185" t="s">
        <v>4251</v>
      </c>
      <c r="D993" s="185" t="s">
        <v>4252</v>
      </c>
      <c r="E993" s="185" t="s">
        <v>124</v>
      </c>
      <c r="F993" s="185" t="s">
        <v>246</v>
      </c>
      <c r="G993" s="186">
        <v>44927</v>
      </c>
      <c r="H993" s="185" t="s">
        <v>4253</v>
      </c>
      <c r="I993" s="257"/>
      <c r="J993" s="185" t="s">
        <v>243</v>
      </c>
      <c r="K993" s="185" t="s">
        <v>105</v>
      </c>
      <c r="L993" s="186">
        <v>45113</v>
      </c>
      <c r="M993" s="187">
        <v>45113</v>
      </c>
      <c r="O993" s="33" t="str">
        <f>VLOOKUP($A993,Master!$A:$B,2,0)&amp;$K993&amp;$L993</f>
        <v>Corolla CrossKGL45113</v>
      </c>
      <c r="P993" s="33" t="str">
        <f>IF(OR($A993="KE0",$A993="KZ0",$A993="KV0",$A993="KH0",$A993="KE",$A993="KZ",),VLOOKUP($A993&amp;$F993,Master!$D:$E,2,0)&amp;$K993&amp;$L993,VLOOKUP($A993,Master!$D:$E,2,0)&amp;Sheet1!$K993&amp;Sheet1!$L993)</f>
        <v>Corolla CrossKGL45113</v>
      </c>
      <c r="Q993" s="33" t="str">
        <f t="shared" si="30"/>
        <v>CXV0KGL45113</v>
      </c>
      <c r="R993" s="33" t="str">
        <f>IF(IF(VLOOKUP($A993,Master!$G:$J,4,0)="x",Sheet1!$A993,"")="","",IF(VLOOKUP($A993,Master!$G:$J,4,0)="x",Sheet1!$A993,"")&amp;$K993&amp;$L993)</f>
        <v>CXV0KGL45113</v>
      </c>
      <c r="S993" s="33" t="e">
        <f>IF(VLOOKUP($A993,Master!$L:$M,2,0)=0,"",VLOOKUP($A993,Master!$L:$M,2,0)&amp;$K993&amp;$M993)</f>
        <v>#N/A</v>
      </c>
      <c r="T993" s="33" t="str">
        <f t="shared" si="31"/>
        <v>CXV0KGL</v>
      </c>
      <c r="U993" s="179"/>
    </row>
    <row r="994" spans="1:21" hidden="1" x14ac:dyDescent="0.3">
      <c r="A994" s="184" t="s">
        <v>212</v>
      </c>
      <c r="B994" s="185" t="s">
        <v>2131</v>
      </c>
      <c r="C994" s="185" t="s">
        <v>2132</v>
      </c>
      <c r="D994" s="185" t="s">
        <v>2133</v>
      </c>
      <c r="E994" s="185" t="s">
        <v>248</v>
      </c>
      <c r="F994" s="185" t="s">
        <v>246</v>
      </c>
      <c r="G994" s="186">
        <v>44986</v>
      </c>
      <c r="H994" s="185" t="s">
        <v>2134</v>
      </c>
      <c r="I994" s="257"/>
      <c r="J994" s="185" t="s">
        <v>107</v>
      </c>
      <c r="K994" s="185" t="s">
        <v>105</v>
      </c>
      <c r="L994" s="186">
        <v>45105</v>
      </c>
      <c r="M994" s="187">
        <v>45105</v>
      </c>
      <c r="O994" s="33" t="str">
        <f>VLOOKUP($A994,Master!$A:$B,2,0)&amp;$K994&amp;$L994</f>
        <v>Corolla CrossKGL45105</v>
      </c>
      <c r="P994" s="33" t="str">
        <f>IF(OR($A994="KE0",$A994="KZ0",$A994="KV0",$A994="KH0",$A994="KE",$A994="KZ",),VLOOKUP($A994&amp;$F994,Master!$D:$E,2,0)&amp;$K994&amp;$L994,VLOOKUP($A994,Master!$D:$E,2,0)&amp;Sheet1!$K994&amp;Sheet1!$L994)</f>
        <v>Corolla CrossKGL45105</v>
      </c>
      <c r="Q994" s="33" t="str">
        <f t="shared" si="30"/>
        <v>CXV0KGL45105</v>
      </c>
      <c r="R994" s="33" t="str">
        <f>IF(IF(VLOOKUP($A994,Master!$G:$J,4,0)="x",Sheet1!$A994,"")="","",IF(VLOOKUP($A994,Master!$G:$J,4,0)="x",Sheet1!$A994,"")&amp;$K994&amp;$L994)</f>
        <v>CXV0KGL45105</v>
      </c>
      <c r="S994" s="33" t="e">
        <f>IF(VLOOKUP($A994,Master!$L:$M,2,0)=0,"",VLOOKUP($A994,Master!$L:$M,2,0)&amp;$K994&amp;$M994)</f>
        <v>#N/A</v>
      </c>
      <c r="T994" s="33" t="str">
        <f t="shared" si="31"/>
        <v>CXV0KGL</v>
      </c>
      <c r="U994" s="179"/>
    </row>
    <row r="995" spans="1:21" hidden="1" x14ac:dyDescent="0.3">
      <c r="A995" s="184" t="s">
        <v>212</v>
      </c>
      <c r="B995" s="185" t="s">
        <v>2095</v>
      </c>
      <c r="C995" s="185" t="s">
        <v>2096</v>
      </c>
      <c r="D995" s="185" t="s">
        <v>2097</v>
      </c>
      <c r="E995" s="185" t="s">
        <v>103</v>
      </c>
      <c r="F995" s="185" t="s">
        <v>245</v>
      </c>
      <c r="G995" s="186">
        <v>44986</v>
      </c>
      <c r="H995" s="185" t="s">
        <v>2098</v>
      </c>
      <c r="I995" s="257"/>
      <c r="J995" s="185" t="s">
        <v>110</v>
      </c>
      <c r="K995" s="185" t="s">
        <v>105</v>
      </c>
      <c r="L995" s="186">
        <v>45105</v>
      </c>
      <c r="M995" s="187">
        <v>45105</v>
      </c>
      <c r="O995" s="33" t="str">
        <f>VLOOKUP($A995,Master!$A:$B,2,0)&amp;$K995&amp;$L995</f>
        <v>Corolla CrossKGL45105</v>
      </c>
      <c r="P995" s="33" t="str">
        <f>IF(OR($A995="KE0",$A995="KZ0",$A995="KV0",$A995="KH0",$A995="KE",$A995="KZ",),VLOOKUP($A995&amp;$F995,Master!$D:$E,2,0)&amp;$K995&amp;$L995,VLOOKUP($A995,Master!$D:$E,2,0)&amp;Sheet1!$K995&amp;Sheet1!$L995)</f>
        <v>Corolla CrossKGL45105</v>
      </c>
      <c r="Q995" s="33" t="str">
        <f t="shared" si="30"/>
        <v>CXV0KGL45105</v>
      </c>
      <c r="R995" s="33" t="str">
        <f>IF(IF(VLOOKUP($A995,Master!$G:$J,4,0)="x",Sheet1!$A995,"")="","",IF(VLOOKUP($A995,Master!$G:$J,4,0)="x",Sheet1!$A995,"")&amp;$K995&amp;$L995)</f>
        <v>CXV0KGL45105</v>
      </c>
      <c r="S995" s="33" t="e">
        <f>IF(VLOOKUP($A995,Master!$L:$M,2,0)=0,"",VLOOKUP($A995,Master!$L:$M,2,0)&amp;$K995&amp;$M995)</f>
        <v>#N/A</v>
      </c>
      <c r="T995" s="33" t="str">
        <f t="shared" si="31"/>
        <v>CXV0KGL</v>
      </c>
      <c r="U995" s="179"/>
    </row>
    <row r="996" spans="1:21" hidden="1" x14ac:dyDescent="0.3">
      <c r="A996" s="184" t="s">
        <v>212</v>
      </c>
      <c r="B996" s="185" t="s">
        <v>3814</v>
      </c>
      <c r="C996" s="185" t="s">
        <v>3815</v>
      </c>
      <c r="D996" s="185" t="s">
        <v>3816</v>
      </c>
      <c r="E996" s="185" t="s">
        <v>248</v>
      </c>
      <c r="F996" s="185" t="s">
        <v>246</v>
      </c>
      <c r="G996" s="186">
        <v>44927</v>
      </c>
      <c r="H996" s="185" t="s">
        <v>3817</v>
      </c>
      <c r="I996" s="257"/>
      <c r="J996" s="185" t="s">
        <v>148</v>
      </c>
      <c r="K996" s="185" t="s">
        <v>105</v>
      </c>
      <c r="L996" s="186">
        <v>45110</v>
      </c>
      <c r="M996" s="187">
        <v>45110</v>
      </c>
      <c r="O996" s="33" t="str">
        <f>VLOOKUP($A996,Master!$A:$B,2,0)&amp;$K996&amp;$L996</f>
        <v>Corolla CrossKGL45110</v>
      </c>
      <c r="P996" s="33" t="str">
        <f>IF(OR($A996="KE0",$A996="KZ0",$A996="KV0",$A996="KH0",$A996="KE",$A996="KZ",),VLOOKUP($A996&amp;$F996,Master!$D:$E,2,0)&amp;$K996&amp;$L996,VLOOKUP($A996,Master!$D:$E,2,0)&amp;Sheet1!$K996&amp;Sheet1!$L996)</f>
        <v>Corolla CrossKGL45110</v>
      </c>
      <c r="Q996" s="33" t="str">
        <f t="shared" si="30"/>
        <v>CXV0KGL45110</v>
      </c>
      <c r="R996" s="33" t="str">
        <f>IF(IF(VLOOKUP($A996,Master!$G:$J,4,0)="x",Sheet1!$A996,"")="","",IF(VLOOKUP($A996,Master!$G:$J,4,0)="x",Sheet1!$A996,"")&amp;$K996&amp;$L996)</f>
        <v>CXV0KGL45110</v>
      </c>
      <c r="S996" s="33" t="e">
        <f>IF(VLOOKUP($A996,Master!$L:$M,2,0)=0,"",VLOOKUP($A996,Master!$L:$M,2,0)&amp;$K996&amp;$M996)</f>
        <v>#N/A</v>
      </c>
      <c r="T996" s="33" t="str">
        <f t="shared" si="31"/>
        <v>CXV0KGL</v>
      </c>
      <c r="U996" s="179"/>
    </row>
    <row r="997" spans="1:21" hidden="1" x14ac:dyDescent="0.3">
      <c r="A997" s="184" t="s">
        <v>212</v>
      </c>
      <c r="B997" s="185" t="s">
        <v>3834</v>
      </c>
      <c r="C997" s="185" t="s">
        <v>3835</v>
      </c>
      <c r="D997" s="185" t="s">
        <v>3836</v>
      </c>
      <c r="E997" s="185" t="s">
        <v>248</v>
      </c>
      <c r="F997" s="185" t="s">
        <v>246</v>
      </c>
      <c r="G997" s="186">
        <v>44927</v>
      </c>
      <c r="H997" s="185" t="s">
        <v>3837</v>
      </c>
      <c r="I997" s="257"/>
      <c r="J997" s="185" t="s">
        <v>148</v>
      </c>
      <c r="K997" s="185" t="s">
        <v>105</v>
      </c>
      <c r="L997" s="186">
        <v>45110</v>
      </c>
      <c r="M997" s="187">
        <v>45110</v>
      </c>
      <c r="O997" s="33" t="str">
        <f>VLOOKUP($A997,Master!$A:$B,2,0)&amp;$K997&amp;$L997</f>
        <v>Corolla CrossKGL45110</v>
      </c>
      <c r="P997" s="33" t="str">
        <f>IF(OR($A997="KE0",$A997="KZ0",$A997="KV0",$A997="KH0",$A997="KE",$A997="KZ",),VLOOKUP($A997&amp;$F997,Master!$D:$E,2,0)&amp;$K997&amp;$L997,VLOOKUP($A997,Master!$D:$E,2,0)&amp;Sheet1!$K997&amp;Sheet1!$L997)</f>
        <v>Corolla CrossKGL45110</v>
      </c>
      <c r="Q997" s="33" t="str">
        <f t="shared" si="30"/>
        <v>CXV0KGL45110</v>
      </c>
      <c r="R997" s="33" t="str">
        <f>IF(IF(VLOOKUP($A997,Master!$G:$J,4,0)="x",Sheet1!$A997,"")="","",IF(VLOOKUP($A997,Master!$G:$J,4,0)="x",Sheet1!$A997,"")&amp;$K997&amp;$L997)</f>
        <v>CXV0KGL45110</v>
      </c>
      <c r="S997" s="33" t="e">
        <f>IF(VLOOKUP($A997,Master!$L:$M,2,0)=0,"",VLOOKUP($A997,Master!$L:$M,2,0)&amp;$K997&amp;$M997)</f>
        <v>#N/A</v>
      </c>
      <c r="T997" s="33" t="str">
        <f t="shared" si="31"/>
        <v>CXV0KGL</v>
      </c>
      <c r="U997" s="179"/>
    </row>
    <row r="998" spans="1:21" hidden="1" x14ac:dyDescent="0.3">
      <c r="A998" s="184" t="s">
        <v>212</v>
      </c>
      <c r="B998" s="185" t="s">
        <v>4038</v>
      </c>
      <c r="C998" s="185" t="s">
        <v>4039</v>
      </c>
      <c r="D998" s="185" t="s">
        <v>4040</v>
      </c>
      <c r="E998" s="185" t="s">
        <v>248</v>
      </c>
      <c r="F998" s="185" t="s">
        <v>245</v>
      </c>
      <c r="G998" s="186">
        <v>44927</v>
      </c>
      <c r="H998" s="185" t="s">
        <v>4041</v>
      </c>
      <c r="I998" s="257"/>
      <c r="J998" s="185" t="s">
        <v>177</v>
      </c>
      <c r="K998" s="185" t="s">
        <v>105</v>
      </c>
      <c r="L998" s="186">
        <v>45110</v>
      </c>
      <c r="M998" s="187">
        <v>45110</v>
      </c>
      <c r="O998" s="33" t="str">
        <f>VLOOKUP($A998,Master!$A:$B,2,0)&amp;$K998&amp;$L998</f>
        <v>Corolla CrossKGL45110</v>
      </c>
      <c r="P998" s="33" t="str">
        <f>IF(OR($A998="KE0",$A998="KZ0",$A998="KV0",$A998="KH0",$A998="KE",$A998="KZ",),VLOOKUP($A998&amp;$F998,Master!$D:$E,2,0)&amp;$K998&amp;$L998,VLOOKUP($A998,Master!$D:$E,2,0)&amp;Sheet1!$K998&amp;Sheet1!$L998)</f>
        <v>Corolla CrossKGL45110</v>
      </c>
      <c r="Q998" s="33" t="str">
        <f t="shared" si="30"/>
        <v>CXV0KGL45110</v>
      </c>
      <c r="R998" s="33" t="str">
        <f>IF(IF(VLOOKUP($A998,Master!$G:$J,4,0)="x",Sheet1!$A998,"")="","",IF(VLOOKUP($A998,Master!$G:$J,4,0)="x",Sheet1!$A998,"")&amp;$K998&amp;$L998)</f>
        <v>CXV0KGL45110</v>
      </c>
      <c r="S998" s="33" t="e">
        <f>IF(VLOOKUP($A998,Master!$L:$M,2,0)=0,"",VLOOKUP($A998,Master!$L:$M,2,0)&amp;$K998&amp;$M998)</f>
        <v>#N/A</v>
      </c>
      <c r="T998" s="33" t="str">
        <f t="shared" si="31"/>
        <v>CXV0KGL</v>
      </c>
      <c r="U998" s="179"/>
    </row>
    <row r="999" spans="1:21" hidden="1" x14ac:dyDescent="0.3">
      <c r="A999" s="184" t="s">
        <v>212</v>
      </c>
      <c r="B999" s="185" t="s">
        <v>3886</v>
      </c>
      <c r="C999" s="185" t="s">
        <v>3887</v>
      </c>
      <c r="D999" s="185" t="s">
        <v>3888</v>
      </c>
      <c r="E999" s="185" t="s">
        <v>125</v>
      </c>
      <c r="F999" s="185" t="s">
        <v>246</v>
      </c>
      <c r="G999" s="186">
        <v>44927</v>
      </c>
      <c r="H999" s="185" t="s">
        <v>3889</v>
      </c>
      <c r="I999" s="257"/>
      <c r="J999" s="185" t="s">
        <v>114</v>
      </c>
      <c r="K999" s="185" t="s">
        <v>105</v>
      </c>
      <c r="L999" s="186">
        <v>45110</v>
      </c>
      <c r="M999" s="187">
        <v>45110</v>
      </c>
      <c r="O999" s="33" t="str">
        <f>VLOOKUP($A999,Master!$A:$B,2,0)&amp;$K999&amp;$L999</f>
        <v>Corolla CrossKGL45110</v>
      </c>
      <c r="P999" s="33" t="str">
        <f>IF(OR($A999="KE0",$A999="KZ0",$A999="KV0",$A999="KH0",$A999="KE",$A999="KZ",),VLOOKUP($A999&amp;$F999,Master!$D:$E,2,0)&amp;$K999&amp;$L999,VLOOKUP($A999,Master!$D:$E,2,0)&amp;Sheet1!$K999&amp;Sheet1!$L999)</f>
        <v>Corolla CrossKGL45110</v>
      </c>
      <c r="Q999" s="33" t="str">
        <f t="shared" si="30"/>
        <v>CXV0KGL45110</v>
      </c>
      <c r="R999" s="33" t="str">
        <f>IF(IF(VLOOKUP($A999,Master!$G:$J,4,0)="x",Sheet1!$A999,"")="","",IF(VLOOKUP($A999,Master!$G:$J,4,0)="x",Sheet1!$A999,"")&amp;$K999&amp;$L999)</f>
        <v>CXV0KGL45110</v>
      </c>
      <c r="S999" s="33" t="e">
        <f>IF(VLOOKUP($A999,Master!$L:$M,2,0)=0,"",VLOOKUP($A999,Master!$L:$M,2,0)&amp;$K999&amp;$M999)</f>
        <v>#N/A</v>
      </c>
      <c r="T999" s="33" t="str">
        <f t="shared" si="31"/>
        <v>CXV0KGL</v>
      </c>
      <c r="U999" s="179"/>
    </row>
    <row r="1000" spans="1:21" hidden="1" x14ac:dyDescent="0.3">
      <c r="A1000" s="184" t="s">
        <v>212</v>
      </c>
      <c r="B1000" s="185" t="s">
        <v>3718</v>
      </c>
      <c r="C1000" s="185" t="s">
        <v>3719</v>
      </c>
      <c r="D1000" s="185" t="s">
        <v>3720</v>
      </c>
      <c r="E1000" s="185" t="s">
        <v>248</v>
      </c>
      <c r="F1000" s="185" t="s">
        <v>245</v>
      </c>
      <c r="G1000" s="186">
        <v>44927</v>
      </c>
      <c r="H1000" s="185" t="s">
        <v>3721</v>
      </c>
      <c r="I1000" s="257"/>
      <c r="J1000" s="185" t="s">
        <v>181</v>
      </c>
      <c r="K1000" s="185" t="s">
        <v>105</v>
      </c>
      <c r="L1000" s="186">
        <v>45110</v>
      </c>
      <c r="M1000" s="187">
        <v>45110</v>
      </c>
      <c r="O1000" s="33" t="str">
        <f>VLOOKUP($A1000,Master!$A:$B,2,0)&amp;$K1000&amp;$L1000</f>
        <v>Corolla CrossKGL45110</v>
      </c>
      <c r="P1000" s="33" t="str">
        <f>IF(OR($A1000="KE0",$A1000="KZ0",$A1000="KV0",$A1000="KH0",$A1000="KE",$A1000="KZ",),VLOOKUP($A1000&amp;$F1000,Master!$D:$E,2,0)&amp;$K1000&amp;$L1000,VLOOKUP($A1000,Master!$D:$E,2,0)&amp;Sheet1!$K1000&amp;Sheet1!$L1000)</f>
        <v>Corolla CrossKGL45110</v>
      </c>
      <c r="Q1000" s="33" t="str">
        <f t="shared" si="30"/>
        <v>CXV0KGL45110</v>
      </c>
      <c r="R1000" s="33" t="str">
        <f>IF(IF(VLOOKUP($A1000,Master!$G:$J,4,0)="x",Sheet1!$A1000,"")="","",IF(VLOOKUP($A1000,Master!$G:$J,4,0)="x",Sheet1!$A1000,"")&amp;$K1000&amp;$L1000)</f>
        <v>CXV0KGL45110</v>
      </c>
      <c r="S1000" s="33" t="e">
        <f>IF(VLOOKUP($A1000,Master!$L:$M,2,0)=0,"",VLOOKUP($A1000,Master!$L:$M,2,0)&amp;$K1000&amp;$M1000)</f>
        <v>#N/A</v>
      </c>
      <c r="T1000" s="33" t="str">
        <f t="shared" si="31"/>
        <v>CXV0KGL</v>
      </c>
      <c r="U1000" s="179"/>
    </row>
    <row r="1001" spans="1:21" hidden="1" x14ac:dyDescent="0.3">
      <c r="A1001" s="184" t="s">
        <v>212</v>
      </c>
      <c r="B1001" s="185" t="s">
        <v>3562</v>
      </c>
      <c r="C1001" s="185" t="s">
        <v>3563</v>
      </c>
      <c r="D1001" s="185" t="s">
        <v>3564</v>
      </c>
      <c r="E1001" s="185" t="s">
        <v>247</v>
      </c>
      <c r="F1001" s="185" t="s">
        <v>245</v>
      </c>
      <c r="G1001" s="186">
        <v>44927</v>
      </c>
      <c r="H1001" s="185" t="s">
        <v>3565</v>
      </c>
      <c r="I1001" s="257"/>
      <c r="J1001" s="185" t="s">
        <v>243</v>
      </c>
      <c r="K1001" s="185" t="s">
        <v>105</v>
      </c>
      <c r="L1001" s="186">
        <v>45110</v>
      </c>
      <c r="M1001" s="187">
        <v>45110</v>
      </c>
      <c r="O1001" s="33" t="str">
        <f>VLOOKUP($A1001,Master!$A:$B,2,0)&amp;$K1001&amp;$L1001</f>
        <v>Corolla CrossKGL45110</v>
      </c>
      <c r="P1001" s="33" t="str">
        <f>IF(OR($A1001="KE0",$A1001="KZ0",$A1001="KV0",$A1001="KH0",$A1001="KE",$A1001="KZ",),VLOOKUP($A1001&amp;$F1001,Master!$D:$E,2,0)&amp;$K1001&amp;$L1001,VLOOKUP($A1001,Master!$D:$E,2,0)&amp;Sheet1!$K1001&amp;Sheet1!$L1001)</f>
        <v>Corolla CrossKGL45110</v>
      </c>
      <c r="Q1001" s="33" t="str">
        <f t="shared" si="30"/>
        <v>CXV0KGL45110</v>
      </c>
      <c r="R1001" s="33" t="str">
        <f>IF(IF(VLOOKUP($A1001,Master!$G:$J,4,0)="x",Sheet1!$A1001,"")="","",IF(VLOOKUP($A1001,Master!$G:$J,4,0)="x",Sheet1!$A1001,"")&amp;$K1001&amp;$L1001)</f>
        <v>CXV0KGL45110</v>
      </c>
      <c r="S1001" s="33" t="e">
        <f>IF(VLOOKUP($A1001,Master!$L:$M,2,0)=0,"",VLOOKUP($A1001,Master!$L:$M,2,0)&amp;$K1001&amp;$M1001)</f>
        <v>#N/A</v>
      </c>
      <c r="T1001" s="33" t="str">
        <f t="shared" si="31"/>
        <v>CXV0KGL</v>
      </c>
      <c r="U1001" s="179"/>
    </row>
    <row r="1002" spans="1:21" hidden="1" x14ac:dyDescent="0.3">
      <c r="A1002" s="184" t="s">
        <v>212</v>
      </c>
      <c r="B1002" s="185" t="s">
        <v>3574</v>
      </c>
      <c r="C1002" s="185" t="s">
        <v>3575</v>
      </c>
      <c r="D1002" s="185" t="s">
        <v>3576</v>
      </c>
      <c r="E1002" s="185" t="s">
        <v>248</v>
      </c>
      <c r="F1002" s="185" t="s">
        <v>245</v>
      </c>
      <c r="G1002" s="186">
        <v>44927</v>
      </c>
      <c r="H1002" s="185" t="s">
        <v>3577</v>
      </c>
      <c r="I1002" s="257"/>
      <c r="J1002" s="185" t="s">
        <v>117</v>
      </c>
      <c r="K1002" s="185" t="s">
        <v>105</v>
      </c>
      <c r="L1002" s="186">
        <v>45110</v>
      </c>
      <c r="M1002" s="187">
        <v>45110</v>
      </c>
      <c r="O1002" s="33" t="str">
        <f>VLOOKUP($A1002,Master!$A:$B,2,0)&amp;$K1002&amp;$L1002</f>
        <v>Corolla CrossKGL45110</v>
      </c>
      <c r="P1002" s="33" t="str">
        <f>IF(OR($A1002="KE0",$A1002="KZ0",$A1002="KV0",$A1002="KH0",$A1002="KE",$A1002="KZ",),VLOOKUP($A1002&amp;$F1002,Master!$D:$E,2,0)&amp;$K1002&amp;$L1002,VLOOKUP($A1002,Master!$D:$E,2,0)&amp;Sheet1!$K1002&amp;Sheet1!$L1002)</f>
        <v>Corolla CrossKGL45110</v>
      </c>
      <c r="Q1002" s="33" t="str">
        <f t="shared" si="30"/>
        <v>CXV0KGL45110</v>
      </c>
      <c r="R1002" s="33" t="str">
        <f>IF(IF(VLOOKUP($A1002,Master!$G:$J,4,0)="x",Sheet1!$A1002,"")="","",IF(VLOOKUP($A1002,Master!$G:$J,4,0)="x",Sheet1!$A1002,"")&amp;$K1002&amp;$L1002)</f>
        <v>CXV0KGL45110</v>
      </c>
      <c r="S1002" s="33" t="e">
        <f>IF(VLOOKUP($A1002,Master!$L:$M,2,0)=0,"",VLOOKUP($A1002,Master!$L:$M,2,0)&amp;$K1002&amp;$M1002)</f>
        <v>#N/A</v>
      </c>
      <c r="T1002" s="33" t="str">
        <f t="shared" si="31"/>
        <v>CXV0KGL</v>
      </c>
      <c r="U1002" s="179"/>
    </row>
    <row r="1003" spans="1:21" hidden="1" x14ac:dyDescent="0.3">
      <c r="A1003" s="184" t="s">
        <v>212</v>
      </c>
      <c r="B1003" s="185" t="s">
        <v>4138</v>
      </c>
      <c r="C1003" s="185" t="s">
        <v>4139</v>
      </c>
      <c r="D1003" s="185" t="s">
        <v>4140</v>
      </c>
      <c r="E1003" s="185" t="s">
        <v>248</v>
      </c>
      <c r="F1003" s="185" t="s">
        <v>245</v>
      </c>
      <c r="G1003" s="186">
        <v>44927</v>
      </c>
      <c r="H1003" s="185" t="s">
        <v>4141</v>
      </c>
      <c r="I1003" s="257"/>
      <c r="J1003" s="185" t="s">
        <v>114</v>
      </c>
      <c r="K1003" s="185" t="s">
        <v>105</v>
      </c>
      <c r="L1003" s="186">
        <v>45110</v>
      </c>
      <c r="M1003" s="187">
        <v>45110</v>
      </c>
      <c r="O1003" s="33" t="str">
        <f>VLOOKUP($A1003,Master!$A:$B,2,0)&amp;$K1003&amp;$L1003</f>
        <v>Corolla CrossKGL45110</v>
      </c>
      <c r="P1003" s="33" t="str">
        <f>IF(OR($A1003="KE0",$A1003="KZ0",$A1003="KV0",$A1003="KH0",$A1003="KE",$A1003="KZ",),VLOOKUP($A1003&amp;$F1003,Master!$D:$E,2,0)&amp;$K1003&amp;$L1003,VLOOKUP($A1003,Master!$D:$E,2,0)&amp;Sheet1!$K1003&amp;Sheet1!$L1003)</f>
        <v>Corolla CrossKGL45110</v>
      </c>
      <c r="Q1003" s="33" t="str">
        <f t="shared" si="30"/>
        <v>CXV0KGL45110</v>
      </c>
      <c r="R1003" s="33" t="str">
        <f>IF(IF(VLOOKUP($A1003,Master!$G:$J,4,0)="x",Sheet1!$A1003,"")="","",IF(VLOOKUP($A1003,Master!$G:$J,4,0)="x",Sheet1!$A1003,"")&amp;$K1003&amp;$L1003)</f>
        <v>CXV0KGL45110</v>
      </c>
      <c r="S1003" s="33" t="e">
        <f>IF(VLOOKUP($A1003,Master!$L:$M,2,0)=0,"",VLOOKUP($A1003,Master!$L:$M,2,0)&amp;$K1003&amp;$M1003)</f>
        <v>#N/A</v>
      </c>
      <c r="T1003" s="33" t="str">
        <f t="shared" si="31"/>
        <v>CXV0KGL</v>
      </c>
      <c r="U1003" s="179"/>
    </row>
    <row r="1004" spans="1:21" hidden="1" x14ac:dyDescent="0.3">
      <c r="A1004" s="184" t="s">
        <v>212</v>
      </c>
      <c r="B1004" s="185" t="s">
        <v>4022</v>
      </c>
      <c r="C1004" s="185" t="s">
        <v>4023</v>
      </c>
      <c r="D1004" s="185" t="s">
        <v>4024</v>
      </c>
      <c r="E1004" s="185" t="s">
        <v>248</v>
      </c>
      <c r="F1004" s="185" t="s">
        <v>245</v>
      </c>
      <c r="G1004" s="186">
        <v>44927</v>
      </c>
      <c r="H1004" s="185" t="s">
        <v>4025</v>
      </c>
      <c r="I1004" s="257"/>
      <c r="J1004" s="185" t="s">
        <v>106</v>
      </c>
      <c r="K1004" s="185" t="s">
        <v>105</v>
      </c>
      <c r="L1004" s="186">
        <v>45110</v>
      </c>
      <c r="M1004" s="187">
        <v>45110</v>
      </c>
      <c r="O1004" s="33" t="str">
        <f>VLOOKUP($A1004,Master!$A:$B,2,0)&amp;$K1004&amp;$L1004</f>
        <v>Corolla CrossKGL45110</v>
      </c>
      <c r="P1004" s="33" t="str">
        <f>IF(OR($A1004="KE0",$A1004="KZ0",$A1004="KV0",$A1004="KH0",$A1004="KE",$A1004="KZ",),VLOOKUP($A1004&amp;$F1004,Master!$D:$E,2,0)&amp;$K1004&amp;$L1004,VLOOKUP($A1004,Master!$D:$E,2,0)&amp;Sheet1!$K1004&amp;Sheet1!$L1004)</f>
        <v>Corolla CrossKGL45110</v>
      </c>
      <c r="Q1004" s="33" t="str">
        <f t="shared" si="30"/>
        <v>CXV0KGL45110</v>
      </c>
      <c r="R1004" s="33" t="str">
        <f>IF(IF(VLOOKUP($A1004,Master!$G:$J,4,0)="x",Sheet1!$A1004,"")="","",IF(VLOOKUP($A1004,Master!$G:$J,4,0)="x",Sheet1!$A1004,"")&amp;$K1004&amp;$L1004)</f>
        <v>CXV0KGL45110</v>
      </c>
      <c r="S1004" s="33" t="e">
        <f>IF(VLOOKUP($A1004,Master!$L:$M,2,0)=0,"",VLOOKUP($A1004,Master!$L:$M,2,0)&amp;$K1004&amp;$M1004)</f>
        <v>#N/A</v>
      </c>
      <c r="T1004" s="33" t="str">
        <f t="shared" si="31"/>
        <v>CXV0KGL</v>
      </c>
      <c r="U1004" s="179"/>
    </row>
    <row r="1005" spans="1:21" hidden="1" x14ac:dyDescent="0.3">
      <c r="A1005" s="184" t="s">
        <v>212</v>
      </c>
      <c r="B1005" s="185" t="s">
        <v>3398</v>
      </c>
      <c r="C1005" s="185" t="s">
        <v>3399</v>
      </c>
      <c r="D1005" s="185" t="s">
        <v>3400</v>
      </c>
      <c r="E1005" s="185" t="s">
        <v>103</v>
      </c>
      <c r="F1005" s="185" t="s">
        <v>245</v>
      </c>
      <c r="G1005" s="186">
        <v>44927</v>
      </c>
      <c r="H1005" s="185" t="s">
        <v>3401</v>
      </c>
      <c r="I1005" s="257"/>
      <c r="J1005" s="185" t="s">
        <v>168</v>
      </c>
      <c r="K1005" s="185" t="s">
        <v>105</v>
      </c>
      <c r="L1005" s="186">
        <v>45120</v>
      </c>
      <c r="M1005" s="187">
        <v>45120</v>
      </c>
      <c r="O1005" s="33" t="str">
        <f>VLOOKUP($A1005,Master!$A:$B,2,0)&amp;$K1005&amp;$L1005</f>
        <v>Corolla CrossKGL45120</v>
      </c>
      <c r="P1005" s="33" t="str">
        <f>IF(OR($A1005="KE0",$A1005="KZ0",$A1005="KV0",$A1005="KH0",$A1005="KE",$A1005="KZ",),VLOOKUP($A1005&amp;$F1005,Master!$D:$E,2,0)&amp;$K1005&amp;$L1005,VLOOKUP($A1005,Master!$D:$E,2,0)&amp;Sheet1!$K1005&amp;Sheet1!$L1005)</f>
        <v>Corolla CrossKGL45120</v>
      </c>
      <c r="Q1005" s="33" t="str">
        <f t="shared" si="30"/>
        <v>CXV0KGL45120</v>
      </c>
      <c r="R1005" s="33" t="str">
        <f>IF(IF(VLOOKUP($A1005,Master!$G:$J,4,0)="x",Sheet1!$A1005,"")="","",IF(VLOOKUP($A1005,Master!$G:$J,4,0)="x",Sheet1!$A1005,"")&amp;$K1005&amp;$L1005)</f>
        <v>CXV0KGL45120</v>
      </c>
      <c r="S1005" s="33" t="e">
        <f>IF(VLOOKUP($A1005,Master!$L:$M,2,0)=0,"",VLOOKUP($A1005,Master!$L:$M,2,0)&amp;$K1005&amp;$M1005)</f>
        <v>#N/A</v>
      </c>
      <c r="T1005" s="33" t="str">
        <f t="shared" si="31"/>
        <v>CXV0KGL</v>
      </c>
      <c r="U1005" s="179"/>
    </row>
    <row r="1006" spans="1:21" hidden="1" x14ac:dyDescent="0.3">
      <c r="A1006" s="184" t="s">
        <v>212</v>
      </c>
      <c r="B1006" s="185" t="s">
        <v>3338</v>
      </c>
      <c r="C1006" s="185" t="s">
        <v>3339</v>
      </c>
      <c r="D1006" s="185" t="s">
        <v>3340</v>
      </c>
      <c r="E1006" s="185" t="s">
        <v>248</v>
      </c>
      <c r="F1006" s="185" t="s">
        <v>245</v>
      </c>
      <c r="G1006" s="186">
        <v>44986</v>
      </c>
      <c r="H1006" s="185" t="s">
        <v>3341</v>
      </c>
      <c r="I1006" s="257"/>
      <c r="J1006" s="185" t="s">
        <v>181</v>
      </c>
      <c r="K1006" s="185" t="s">
        <v>105</v>
      </c>
      <c r="L1006" s="186">
        <v>45118</v>
      </c>
      <c r="M1006" s="187">
        <v>45118</v>
      </c>
      <c r="O1006" s="33" t="str">
        <f>VLOOKUP($A1006,Master!$A:$B,2,0)&amp;$K1006&amp;$L1006</f>
        <v>Corolla CrossKGL45118</v>
      </c>
      <c r="P1006" s="33" t="str">
        <f>IF(OR($A1006="KE0",$A1006="KZ0",$A1006="KV0",$A1006="KH0",$A1006="KE",$A1006="KZ",),VLOOKUP($A1006&amp;$F1006,Master!$D:$E,2,0)&amp;$K1006&amp;$L1006,VLOOKUP($A1006,Master!$D:$E,2,0)&amp;Sheet1!$K1006&amp;Sheet1!$L1006)</f>
        <v>Corolla CrossKGL45118</v>
      </c>
      <c r="Q1006" s="33" t="str">
        <f t="shared" si="30"/>
        <v>CXV0KGL45118</v>
      </c>
      <c r="R1006" s="33" t="str">
        <f>IF(IF(VLOOKUP($A1006,Master!$G:$J,4,0)="x",Sheet1!$A1006,"")="","",IF(VLOOKUP($A1006,Master!$G:$J,4,0)="x",Sheet1!$A1006,"")&amp;$K1006&amp;$L1006)</f>
        <v>CXV0KGL45118</v>
      </c>
      <c r="S1006" s="33" t="e">
        <f>IF(VLOOKUP($A1006,Master!$L:$M,2,0)=0,"",VLOOKUP($A1006,Master!$L:$M,2,0)&amp;$K1006&amp;$M1006)</f>
        <v>#N/A</v>
      </c>
      <c r="T1006" s="33" t="str">
        <f t="shared" si="31"/>
        <v>CXV0KGL</v>
      </c>
      <c r="U1006" s="179"/>
    </row>
    <row r="1007" spans="1:21" hidden="1" x14ac:dyDescent="0.3">
      <c r="A1007" s="184" t="s">
        <v>212</v>
      </c>
      <c r="B1007" s="185" t="s">
        <v>4246</v>
      </c>
      <c r="C1007" s="185" t="s">
        <v>4247</v>
      </c>
      <c r="D1007" s="185" t="s">
        <v>4248</v>
      </c>
      <c r="E1007" s="185" t="s">
        <v>247</v>
      </c>
      <c r="F1007" s="185" t="s">
        <v>245</v>
      </c>
      <c r="G1007" s="186">
        <v>44986</v>
      </c>
      <c r="H1007" s="185" t="s">
        <v>4249</v>
      </c>
      <c r="I1007" s="257"/>
      <c r="J1007" s="185" t="s">
        <v>181</v>
      </c>
      <c r="K1007" s="185" t="s">
        <v>105</v>
      </c>
      <c r="L1007" s="186">
        <v>45120</v>
      </c>
      <c r="M1007" s="187">
        <v>45120</v>
      </c>
      <c r="O1007" s="33" t="str">
        <f>VLOOKUP($A1007,Master!$A:$B,2,0)&amp;$K1007&amp;$L1007</f>
        <v>Corolla CrossKGL45120</v>
      </c>
      <c r="P1007" s="33" t="str">
        <f>IF(OR($A1007="KE0",$A1007="KZ0",$A1007="KV0",$A1007="KH0",$A1007="KE",$A1007="KZ",),VLOOKUP($A1007&amp;$F1007,Master!$D:$E,2,0)&amp;$K1007&amp;$L1007,VLOOKUP($A1007,Master!$D:$E,2,0)&amp;Sheet1!$K1007&amp;Sheet1!$L1007)</f>
        <v>Corolla CrossKGL45120</v>
      </c>
      <c r="Q1007" s="33" t="str">
        <f t="shared" si="30"/>
        <v>CXV0KGL45120</v>
      </c>
      <c r="R1007" s="33" t="str">
        <f>IF(IF(VLOOKUP($A1007,Master!$G:$J,4,0)="x",Sheet1!$A1007,"")="","",IF(VLOOKUP($A1007,Master!$G:$J,4,0)="x",Sheet1!$A1007,"")&amp;$K1007&amp;$L1007)</f>
        <v>CXV0KGL45120</v>
      </c>
      <c r="S1007" s="33" t="e">
        <f>IF(VLOOKUP($A1007,Master!$L:$M,2,0)=0,"",VLOOKUP($A1007,Master!$L:$M,2,0)&amp;$K1007&amp;$M1007)</f>
        <v>#N/A</v>
      </c>
      <c r="T1007" s="33" t="str">
        <f t="shared" si="31"/>
        <v>CXV0KGL</v>
      </c>
      <c r="U1007" s="179"/>
    </row>
    <row r="1008" spans="1:21" hidden="1" x14ac:dyDescent="0.3">
      <c r="A1008" s="184" t="s">
        <v>212</v>
      </c>
      <c r="B1008" s="185" t="s">
        <v>3862</v>
      </c>
      <c r="C1008" s="185" t="s">
        <v>3863</v>
      </c>
      <c r="D1008" s="185" t="s">
        <v>3864</v>
      </c>
      <c r="E1008" s="185" t="s">
        <v>247</v>
      </c>
      <c r="F1008" s="185" t="s">
        <v>246</v>
      </c>
      <c r="G1008" s="186">
        <v>44986</v>
      </c>
      <c r="H1008" s="185" t="s">
        <v>3865</v>
      </c>
      <c r="I1008" s="257"/>
      <c r="J1008" s="185" t="s">
        <v>174</v>
      </c>
      <c r="K1008" s="185" t="s">
        <v>105</v>
      </c>
      <c r="L1008" s="186">
        <v>45119</v>
      </c>
      <c r="M1008" s="187">
        <v>45119</v>
      </c>
      <c r="O1008" s="33" t="str">
        <f>VLOOKUP($A1008,Master!$A:$B,2,0)&amp;$K1008&amp;$L1008</f>
        <v>Corolla CrossKGL45119</v>
      </c>
      <c r="P1008" s="33" t="str">
        <f>IF(OR($A1008="KE0",$A1008="KZ0",$A1008="KV0",$A1008="KH0",$A1008="KE",$A1008="KZ",),VLOOKUP($A1008&amp;$F1008,Master!$D:$E,2,0)&amp;$K1008&amp;$L1008,VLOOKUP($A1008,Master!$D:$E,2,0)&amp;Sheet1!$K1008&amp;Sheet1!$L1008)</f>
        <v>Corolla CrossKGL45119</v>
      </c>
      <c r="Q1008" s="33" t="str">
        <f t="shared" si="30"/>
        <v>CXV0KGL45119</v>
      </c>
      <c r="R1008" s="33" t="str">
        <f>IF(IF(VLOOKUP($A1008,Master!$G:$J,4,0)="x",Sheet1!$A1008,"")="","",IF(VLOOKUP($A1008,Master!$G:$J,4,0)="x",Sheet1!$A1008,"")&amp;$K1008&amp;$L1008)</f>
        <v>CXV0KGL45119</v>
      </c>
      <c r="S1008" s="33" t="e">
        <f>IF(VLOOKUP($A1008,Master!$L:$M,2,0)=0,"",VLOOKUP($A1008,Master!$L:$M,2,0)&amp;$K1008&amp;$M1008)</f>
        <v>#N/A</v>
      </c>
      <c r="T1008" s="33" t="str">
        <f t="shared" si="31"/>
        <v>CXV0KGL</v>
      </c>
      <c r="U1008" s="179"/>
    </row>
    <row r="1009" spans="1:21" hidden="1" x14ac:dyDescent="0.3">
      <c r="A1009" s="184" t="s">
        <v>212</v>
      </c>
      <c r="B1009" s="185" t="s">
        <v>4054</v>
      </c>
      <c r="C1009" s="185" t="s">
        <v>4055</v>
      </c>
      <c r="D1009" s="185" t="s">
        <v>4056</v>
      </c>
      <c r="E1009" s="185" t="s">
        <v>248</v>
      </c>
      <c r="F1009" s="185" t="s">
        <v>245</v>
      </c>
      <c r="G1009" s="186">
        <v>44986</v>
      </c>
      <c r="H1009" s="185" t="s">
        <v>4057</v>
      </c>
      <c r="I1009" s="257"/>
      <c r="J1009" s="185" t="s">
        <v>144</v>
      </c>
      <c r="K1009" s="185" t="s">
        <v>105</v>
      </c>
      <c r="L1009" s="186">
        <v>45118</v>
      </c>
      <c r="M1009" s="187">
        <v>45118</v>
      </c>
      <c r="O1009" s="33" t="str">
        <f>VLOOKUP($A1009,Master!$A:$B,2,0)&amp;$K1009&amp;$L1009</f>
        <v>Corolla CrossKGL45118</v>
      </c>
      <c r="P1009" s="33" t="str">
        <f>IF(OR($A1009="KE0",$A1009="KZ0",$A1009="KV0",$A1009="KH0",$A1009="KE",$A1009="KZ",),VLOOKUP($A1009&amp;$F1009,Master!$D:$E,2,0)&amp;$K1009&amp;$L1009,VLOOKUP($A1009,Master!$D:$E,2,0)&amp;Sheet1!$K1009&amp;Sheet1!$L1009)</f>
        <v>Corolla CrossKGL45118</v>
      </c>
      <c r="Q1009" s="33" t="str">
        <f t="shared" si="30"/>
        <v>CXV0KGL45118</v>
      </c>
      <c r="R1009" s="33" t="str">
        <f>IF(IF(VLOOKUP($A1009,Master!$G:$J,4,0)="x",Sheet1!$A1009,"")="","",IF(VLOOKUP($A1009,Master!$G:$J,4,0)="x",Sheet1!$A1009,"")&amp;$K1009&amp;$L1009)</f>
        <v>CXV0KGL45118</v>
      </c>
      <c r="S1009" s="33" t="e">
        <f>IF(VLOOKUP($A1009,Master!$L:$M,2,0)=0,"",VLOOKUP($A1009,Master!$L:$M,2,0)&amp;$K1009&amp;$M1009)</f>
        <v>#N/A</v>
      </c>
      <c r="T1009" s="33" t="str">
        <f t="shared" si="31"/>
        <v>CXV0KGL</v>
      </c>
      <c r="U1009" s="179"/>
    </row>
    <row r="1010" spans="1:21" hidden="1" x14ac:dyDescent="0.3">
      <c r="A1010" s="184" t="s">
        <v>212</v>
      </c>
      <c r="B1010" s="185" t="s">
        <v>3370</v>
      </c>
      <c r="C1010" s="185" t="s">
        <v>3371</v>
      </c>
      <c r="D1010" s="185" t="s">
        <v>3372</v>
      </c>
      <c r="E1010" s="185" t="s">
        <v>248</v>
      </c>
      <c r="F1010" s="185" t="s">
        <v>246</v>
      </c>
      <c r="G1010" s="186">
        <v>44986</v>
      </c>
      <c r="H1010" s="185" t="s">
        <v>3373</v>
      </c>
      <c r="I1010" s="257"/>
      <c r="J1010" s="185" t="s">
        <v>107</v>
      </c>
      <c r="K1010" s="185" t="s">
        <v>105</v>
      </c>
      <c r="L1010" s="186">
        <v>45121</v>
      </c>
      <c r="M1010" s="187">
        <v>45121</v>
      </c>
      <c r="O1010" s="33" t="str">
        <f>VLOOKUP($A1010,Master!$A:$B,2,0)&amp;$K1010&amp;$L1010</f>
        <v>Corolla CrossKGL45121</v>
      </c>
      <c r="P1010" s="33" t="str">
        <f>IF(OR($A1010="KE0",$A1010="KZ0",$A1010="KV0",$A1010="KH0",$A1010="KE",$A1010="KZ",),VLOOKUP($A1010&amp;$F1010,Master!$D:$E,2,0)&amp;$K1010&amp;$L1010,VLOOKUP($A1010,Master!$D:$E,2,0)&amp;Sheet1!$K1010&amp;Sheet1!$L1010)</f>
        <v>Corolla CrossKGL45121</v>
      </c>
      <c r="Q1010" s="33" t="str">
        <f t="shared" si="30"/>
        <v>CXV0KGL45121</v>
      </c>
      <c r="R1010" s="33" t="str">
        <f>IF(IF(VLOOKUP($A1010,Master!$G:$J,4,0)="x",Sheet1!$A1010,"")="","",IF(VLOOKUP($A1010,Master!$G:$J,4,0)="x",Sheet1!$A1010,"")&amp;$K1010&amp;$L1010)</f>
        <v>CXV0KGL45121</v>
      </c>
      <c r="S1010" s="33" t="e">
        <f>IF(VLOOKUP($A1010,Master!$L:$M,2,0)=0,"",VLOOKUP($A1010,Master!$L:$M,2,0)&amp;$K1010&amp;$M1010)</f>
        <v>#N/A</v>
      </c>
      <c r="T1010" s="33" t="str">
        <f t="shared" si="31"/>
        <v>CXV0KGL</v>
      </c>
      <c r="U1010" s="179"/>
    </row>
    <row r="1011" spans="1:21" hidden="1" x14ac:dyDescent="0.3">
      <c r="A1011" s="184" t="s">
        <v>212</v>
      </c>
      <c r="B1011" s="185" t="s">
        <v>4612</v>
      </c>
      <c r="C1011" s="185" t="s">
        <v>4613</v>
      </c>
      <c r="D1011" s="185" t="s">
        <v>4614</v>
      </c>
      <c r="E1011" s="185" t="s">
        <v>248</v>
      </c>
      <c r="F1011" s="185" t="s">
        <v>245</v>
      </c>
      <c r="G1011" s="186">
        <v>44986</v>
      </c>
      <c r="H1011" s="185" t="s">
        <v>4615</v>
      </c>
      <c r="I1011" s="257"/>
      <c r="J1011" s="185" t="s">
        <v>116</v>
      </c>
      <c r="K1011" s="185" t="s">
        <v>105</v>
      </c>
      <c r="L1011" s="186">
        <v>45121</v>
      </c>
      <c r="M1011" s="187">
        <v>45121</v>
      </c>
      <c r="O1011" s="33" t="str">
        <f>VLOOKUP($A1011,Master!$A:$B,2,0)&amp;$K1011&amp;$L1011</f>
        <v>Corolla CrossKGL45121</v>
      </c>
      <c r="P1011" s="33" t="str">
        <f>IF(OR($A1011="KE0",$A1011="KZ0",$A1011="KV0",$A1011="KH0",$A1011="KE",$A1011="KZ",),VLOOKUP($A1011&amp;$F1011,Master!$D:$E,2,0)&amp;$K1011&amp;$L1011,VLOOKUP($A1011,Master!$D:$E,2,0)&amp;Sheet1!$K1011&amp;Sheet1!$L1011)</f>
        <v>Corolla CrossKGL45121</v>
      </c>
      <c r="Q1011" s="33" t="str">
        <f t="shared" si="30"/>
        <v>CXV0KGL45121</v>
      </c>
      <c r="R1011" s="33" t="str">
        <f>IF(IF(VLOOKUP($A1011,Master!$G:$J,4,0)="x",Sheet1!$A1011,"")="","",IF(VLOOKUP($A1011,Master!$G:$J,4,0)="x",Sheet1!$A1011,"")&amp;$K1011&amp;$L1011)</f>
        <v>CXV0KGL45121</v>
      </c>
      <c r="S1011" s="33" t="e">
        <f>IF(VLOOKUP($A1011,Master!$L:$M,2,0)=0,"",VLOOKUP($A1011,Master!$L:$M,2,0)&amp;$K1011&amp;$M1011)</f>
        <v>#N/A</v>
      </c>
      <c r="T1011" s="33" t="str">
        <f t="shared" si="31"/>
        <v>CXV0KGL</v>
      </c>
      <c r="U1011" s="179"/>
    </row>
    <row r="1012" spans="1:21" hidden="1" x14ac:dyDescent="0.3">
      <c r="A1012" s="184" t="s">
        <v>353</v>
      </c>
      <c r="B1012" s="185" t="s">
        <v>3238</v>
      </c>
      <c r="C1012" s="185" t="s">
        <v>3239</v>
      </c>
      <c r="D1012" s="185" t="s">
        <v>3240</v>
      </c>
      <c r="E1012" s="185" t="s">
        <v>1253</v>
      </c>
      <c r="F1012" s="185" t="s">
        <v>3237</v>
      </c>
      <c r="G1012" s="186">
        <v>45017</v>
      </c>
      <c r="H1012" s="185" t="s">
        <v>3241</v>
      </c>
      <c r="I1012" s="257"/>
      <c r="J1012" s="185" t="s">
        <v>316</v>
      </c>
      <c r="K1012" s="185" t="s">
        <v>105</v>
      </c>
      <c r="L1012" s="186">
        <v>45131</v>
      </c>
      <c r="M1012" s="187">
        <v>45131</v>
      </c>
      <c r="O1012" s="33" t="str">
        <f>VLOOKUP($A1012,Master!$A:$B,2,0)&amp;$K1012&amp;$L1012</f>
        <v>RX350 F SportKGL45131</v>
      </c>
      <c r="P1012" s="33" t="str">
        <f>IF(OR($A1012="KE0",$A1012="KZ0",$A1012="KV0",$A1012="KH0",$A1012="KE",$A1012="KZ",),VLOOKUP($A1012&amp;$F1012,Master!$D:$E,2,0)&amp;$K1012&amp;$L1012,VLOOKUP($A1012,Master!$D:$E,2,0)&amp;Sheet1!$K1012&amp;Sheet1!$L1012)</f>
        <v>Lexus RX 2022KGL45131</v>
      </c>
      <c r="Q1012" s="33" t="str">
        <f t="shared" si="30"/>
        <v>RX350 F SportKGL45131</v>
      </c>
      <c r="R1012" s="33" t="e">
        <f>IF(IF(VLOOKUP($A1012,Master!$G:$J,4,0)="x",Sheet1!$A1012,"")="","",IF(VLOOKUP($A1012,Master!$G:$J,4,0)="x",Sheet1!$A1012,"")&amp;$K1012&amp;$L1012)</f>
        <v>#N/A</v>
      </c>
      <c r="S1012" s="33" t="e">
        <f>IF(VLOOKUP($A1012,Master!$L:$M,2,0)=0,"",VLOOKUP($A1012,Master!$L:$M,2,0)&amp;$K1012&amp;$M1012)</f>
        <v>#N/A</v>
      </c>
      <c r="T1012" s="33" t="str">
        <f t="shared" si="31"/>
        <v>RX350 F SportKGL</v>
      </c>
      <c r="U1012" s="179"/>
    </row>
    <row r="1013" spans="1:21" hidden="1" x14ac:dyDescent="0.3">
      <c r="A1013" s="184" t="s">
        <v>353</v>
      </c>
      <c r="B1013" s="185" t="s">
        <v>4902</v>
      </c>
      <c r="C1013" s="185" t="s">
        <v>4903</v>
      </c>
      <c r="D1013" s="185" t="s">
        <v>4904</v>
      </c>
      <c r="E1013" s="185" t="s">
        <v>1253</v>
      </c>
      <c r="F1013" s="185" t="s">
        <v>3237</v>
      </c>
      <c r="G1013" s="186">
        <v>45047</v>
      </c>
      <c r="H1013" s="185" t="s">
        <v>4905</v>
      </c>
      <c r="I1013" s="257"/>
      <c r="J1013" s="185" t="s">
        <v>316</v>
      </c>
      <c r="K1013" s="185" t="s">
        <v>105</v>
      </c>
      <c r="L1013" s="186">
        <v>45135</v>
      </c>
      <c r="M1013" s="187">
        <v>45135</v>
      </c>
      <c r="O1013" s="33" t="str">
        <f>VLOOKUP($A1013,Master!$A:$B,2,0)&amp;$K1013&amp;$L1013</f>
        <v>RX350 F SportKGL45135</v>
      </c>
      <c r="P1013" s="33" t="str">
        <f>IF(OR($A1013="KE0",$A1013="KZ0",$A1013="KV0",$A1013="KH0",$A1013="KE",$A1013="KZ",),VLOOKUP($A1013&amp;$F1013,Master!$D:$E,2,0)&amp;$K1013&amp;$L1013,VLOOKUP($A1013,Master!$D:$E,2,0)&amp;Sheet1!$K1013&amp;Sheet1!$L1013)</f>
        <v>Lexus RX 2022KGL45135</v>
      </c>
      <c r="Q1013" s="33" t="str">
        <f t="shared" si="30"/>
        <v>RX350 F SportKGL45135</v>
      </c>
      <c r="R1013" s="33" t="e">
        <f>IF(IF(VLOOKUP($A1013,Master!$G:$J,4,0)="x",Sheet1!$A1013,"")="","",IF(VLOOKUP($A1013,Master!$G:$J,4,0)="x",Sheet1!$A1013,"")&amp;$K1013&amp;$L1013)</f>
        <v>#N/A</v>
      </c>
      <c r="S1013" s="33" t="e">
        <f>IF(VLOOKUP($A1013,Master!$L:$M,2,0)=0,"",VLOOKUP($A1013,Master!$L:$M,2,0)&amp;$K1013&amp;$M1013)</f>
        <v>#N/A</v>
      </c>
      <c r="T1013" s="33" t="str">
        <f t="shared" si="31"/>
        <v>RX350 F SportKGL</v>
      </c>
      <c r="U1013" s="179"/>
    </row>
    <row r="1014" spans="1:21" hidden="1" x14ac:dyDescent="0.3">
      <c r="A1014" s="184" t="s">
        <v>353</v>
      </c>
      <c r="B1014" s="185" t="s">
        <v>4893</v>
      </c>
      <c r="C1014" s="185" t="s">
        <v>4894</v>
      </c>
      <c r="D1014" s="185" t="s">
        <v>4895</v>
      </c>
      <c r="E1014" s="185" t="s">
        <v>4896</v>
      </c>
      <c r="F1014" s="185" t="s">
        <v>3237</v>
      </c>
      <c r="G1014" s="186">
        <v>45047</v>
      </c>
      <c r="H1014" s="185" t="s">
        <v>4897</v>
      </c>
      <c r="I1014" s="257"/>
      <c r="J1014" s="185" t="s">
        <v>316</v>
      </c>
      <c r="K1014" s="185" t="s">
        <v>105</v>
      </c>
      <c r="L1014" s="186">
        <v>45139</v>
      </c>
      <c r="M1014" s="187">
        <v>45139</v>
      </c>
      <c r="O1014" s="33" t="str">
        <f>VLOOKUP($A1014,Master!$A:$B,2,0)&amp;$K1014&amp;$L1014</f>
        <v>RX350 F SportKGL45139</v>
      </c>
      <c r="P1014" s="33" t="str">
        <f>IF(OR($A1014="KE0",$A1014="KZ0",$A1014="KV0",$A1014="KH0",$A1014="KE",$A1014="KZ",),VLOOKUP($A1014&amp;$F1014,Master!$D:$E,2,0)&amp;$K1014&amp;$L1014,VLOOKUP($A1014,Master!$D:$E,2,0)&amp;Sheet1!$K1014&amp;Sheet1!$L1014)</f>
        <v>Lexus RX 2022KGL45139</v>
      </c>
      <c r="Q1014" s="33" t="str">
        <f t="shared" si="30"/>
        <v>RX350 F SportKGL45139</v>
      </c>
      <c r="R1014" s="33" t="e">
        <f>IF(IF(VLOOKUP($A1014,Master!$G:$J,4,0)="x",Sheet1!$A1014,"")="","",IF(VLOOKUP($A1014,Master!$G:$J,4,0)="x",Sheet1!$A1014,"")&amp;$K1014&amp;$L1014)</f>
        <v>#N/A</v>
      </c>
      <c r="S1014" s="33" t="e">
        <f>IF(VLOOKUP($A1014,Master!$L:$M,2,0)=0,"",VLOOKUP($A1014,Master!$L:$M,2,0)&amp;$K1014&amp;$M1014)</f>
        <v>#N/A</v>
      </c>
      <c r="T1014" s="33" t="str">
        <f t="shared" si="31"/>
        <v>RX350 F SportKGL</v>
      </c>
      <c r="U1014" s="179"/>
    </row>
    <row r="1015" spans="1:21" hidden="1" x14ac:dyDescent="0.3">
      <c r="A1015" s="184" t="s">
        <v>353</v>
      </c>
      <c r="B1015" s="185" t="s">
        <v>4898</v>
      </c>
      <c r="C1015" s="185" t="s">
        <v>4899</v>
      </c>
      <c r="D1015" s="185" t="s">
        <v>4900</v>
      </c>
      <c r="E1015" s="185" t="s">
        <v>1253</v>
      </c>
      <c r="F1015" s="185" t="s">
        <v>3237</v>
      </c>
      <c r="G1015" s="186">
        <v>45047</v>
      </c>
      <c r="H1015" s="185" t="s">
        <v>4901</v>
      </c>
      <c r="I1015" s="257"/>
      <c r="J1015" s="185" t="s">
        <v>316</v>
      </c>
      <c r="K1015" s="185" t="s">
        <v>105</v>
      </c>
      <c r="L1015" s="186">
        <v>45135</v>
      </c>
      <c r="M1015" s="187">
        <v>45135</v>
      </c>
      <c r="O1015" s="33" t="str">
        <f>VLOOKUP($A1015,Master!$A:$B,2,0)&amp;$K1015&amp;$L1015</f>
        <v>RX350 F SportKGL45135</v>
      </c>
      <c r="P1015" s="33" t="str">
        <f>IF(OR($A1015="KE0",$A1015="KZ0",$A1015="KV0",$A1015="KH0",$A1015="KE",$A1015="KZ",),VLOOKUP($A1015&amp;$F1015,Master!$D:$E,2,0)&amp;$K1015&amp;$L1015,VLOOKUP($A1015,Master!$D:$E,2,0)&amp;Sheet1!$K1015&amp;Sheet1!$L1015)</f>
        <v>Lexus RX 2022KGL45135</v>
      </c>
      <c r="Q1015" s="33" t="str">
        <f t="shared" si="30"/>
        <v>RX350 F SportKGL45135</v>
      </c>
      <c r="R1015" s="33" t="e">
        <f>IF(IF(VLOOKUP($A1015,Master!$G:$J,4,0)="x",Sheet1!$A1015,"")="","",IF(VLOOKUP($A1015,Master!$G:$J,4,0)="x",Sheet1!$A1015,"")&amp;$K1015&amp;$L1015)</f>
        <v>#N/A</v>
      </c>
      <c r="S1015" s="33" t="e">
        <f>IF(VLOOKUP($A1015,Master!$L:$M,2,0)=0,"",VLOOKUP($A1015,Master!$L:$M,2,0)&amp;$K1015&amp;$M1015)</f>
        <v>#N/A</v>
      </c>
      <c r="T1015" s="33" t="str">
        <f t="shared" si="31"/>
        <v>RX350 F SportKGL</v>
      </c>
      <c r="U1015" s="179"/>
    </row>
    <row r="1016" spans="1:21" hidden="1" x14ac:dyDescent="0.3">
      <c r="A1016" s="184" t="s">
        <v>25</v>
      </c>
      <c r="B1016" s="185" t="s">
        <v>799</v>
      </c>
      <c r="C1016" s="185" t="s">
        <v>800</v>
      </c>
      <c r="D1016" s="185" t="s">
        <v>801</v>
      </c>
      <c r="E1016" s="185" t="s">
        <v>442</v>
      </c>
      <c r="F1016" s="185" t="s">
        <v>246</v>
      </c>
      <c r="G1016" s="186">
        <v>44986</v>
      </c>
      <c r="H1016" s="185" t="s">
        <v>802</v>
      </c>
      <c r="I1016" s="257"/>
      <c r="J1016" s="185" t="s">
        <v>145</v>
      </c>
      <c r="K1016" s="185" t="s">
        <v>105</v>
      </c>
      <c r="L1016" s="186">
        <v>45083</v>
      </c>
      <c r="M1016" s="187">
        <v>45083</v>
      </c>
      <c r="O1016" s="33" t="str">
        <f>VLOOKUP($A1016,Master!$A:$B,2,0)&amp;$K1016&amp;$L1016</f>
        <v>WigoKGL45083</v>
      </c>
      <c r="P1016" s="33" t="str">
        <f>IF(OR($A1016="KE0",$A1016="KZ0",$A1016="KV0",$A1016="KH0",$A1016="KE",$A1016="KZ",),VLOOKUP($A1016&amp;$F1016,Master!$D:$E,2,0)&amp;$K1016&amp;$L1016,VLOOKUP($A1016,Master!$D:$E,2,0)&amp;Sheet1!$K1016&amp;Sheet1!$L1016)</f>
        <v>Wigo GKGL45083</v>
      </c>
      <c r="Q1016" s="33" t="str">
        <f t="shared" si="30"/>
        <v>WGKGL45083</v>
      </c>
      <c r="R1016" s="33" t="str">
        <f>IF(IF(VLOOKUP($A1016,Master!$G:$J,4,0)="x",Sheet1!$A1016,"")="","",IF(VLOOKUP($A1016,Master!$G:$J,4,0)="x",Sheet1!$A1016,"")&amp;$K1016&amp;$L1016)</f>
        <v>WGKGL45083</v>
      </c>
      <c r="S1016" s="33" t="str">
        <f>IF(VLOOKUP($A1016,Master!$L:$M,2,0)=0,"",VLOOKUP($A1016,Master!$L:$M,2,0)&amp;$K1016&amp;$M1016)</f>
        <v>WigoKGL45083</v>
      </c>
      <c r="T1016" s="33" t="str">
        <f t="shared" si="31"/>
        <v>WGKGL</v>
      </c>
      <c r="U1016" s="179"/>
    </row>
    <row r="1017" spans="1:21" hidden="1" x14ac:dyDescent="0.3">
      <c r="A1017" s="184" t="s">
        <v>25</v>
      </c>
      <c r="B1017" s="185" t="s">
        <v>815</v>
      </c>
      <c r="C1017" s="185" t="s">
        <v>816</v>
      </c>
      <c r="D1017" s="185" t="s">
        <v>817</v>
      </c>
      <c r="E1017" s="185" t="s">
        <v>386</v>
      </c>
      <c r="F1017" s="185" t="s">
        <v>246</v>
      </c>
      <c r="G1017" s="186">
        <v>44986</v>
      </c>
      <c r="H1017" s="185" t="s">
        <v>818</v>
      </c>
      <c r="I1017" s="257"/>
      <c r="J1017" s="185" t="s">
        <v>117</v>
      </c>
      <c r="K1017" s="185" t="s">
        <v>105</v>
      </c>
      <c r="L1017" s="186">
        <v>45083</v>
      </c>
      <c r="M1017" s="187">
        <v>45083</v>
      </c>
      <c r="O1017" s="33" t="str">
        <f>VLOOKUP($A1017,Master!$A:$B,2,0)&amp;$K1017&amp;$L1017</f>
        <v>WigoKGL45083</v>
      </c>
      <c r="P1017" s="33" t="str">
        <f>IF(OR($A1017="KE0",$A1017="KZ0",$A1017="KV0",$A1017="KH0",$A1017="KE",$A1017="KZ",),VLOOKUP($A1017&amp;$F1017,Master!$D:$E,2,0)&amp;$K1017&amp;$L1017,VLOOKUP($A1017,Master!$D:$E,2,0)&amp;Sheet1!$K1017&amp;Sheet1!$L1017)</f>
        <v>Wigo GKGL45083</v>
      </c>
      <c r="Q1017" s="33" t="str">
        <f t="shared" si="30"/>
        <v>WGKGL45083</v>
      </c>
      <c r="R1017" s="33" t="str">
        <f>IF(IF(VLOOKUP($A1017,Master!$G:$J,4,0)="x",Sheet1!$A1017,"")="","",IF(VLOOKUP($A1017,Master!$G:$J,4,0)="x",Sheet1!$A1017,"")&amp;$K1017&amp;$L1017)</f>
        <v>WGKGL45083</v>
      </c>
      <c r="S1017" s="33" t="str">
        <f>IF(VLOOKUP($A1017,Master!$L:$M,2,0)=0,"",VLOOKUP($A1017,Master!$L:$M,2,0)&amp;$K1017&amp;$M1017)</f>
        <v>WigoKGL45083</v>
      </c>
      <c r="T1017" s="33" t="str">
        <f t="shared" si="31"/>
        <v>WGKGL</v>
      </c>
      <c r="U1017" s="179"/>
    </row>
    <row r="1018" spans="1:21" hidden="1" x14ac:dyDescent="0.3">
      <c r="A1018" s="184" t="s">
        <v>25</v>
      </c>
      <c r="B1018" s="185" t="s">
        <v>643</v>
      </c>
      <c r="C1018" s="185" t="s">
        <v>644</v>
      </c>
      <c r="D1018" s="185" t="s">
        <v>645</v>
      </c>
      <c r="E1018" s="185" t="s">
        <v>421</v>
      </c>
      <c r="F1018" s="185" t="s">
        <v>246</v>
      </c>
      <c r="G1018" s="186">
        <v>44986</v>
      </c>
      <c r="H1018" s="185" t="s">
        <v>646</v>
      </c>
      <c r="I1018" s="257"/>
      <c r="J1018" s="185" t="s">
        <v>179</v>
      </c>
      <c r="K1018" s="185" t="s">
        <v>105</v>
      </c>
      <c r="L1018" s="186">
        <v>45083</v>
      </c>
      <c r="M1018" s="187">
        <v>45083</v>
      </c>
      <c r="O1018" s="33" t="str">
        <f>VLOOKUP($A1018,Master!$A:$B,2,0)&amp;$K1018&amp;$L1018</f>
        <v>WigoKGL45083</v>
      </c>
      <c r="P1018" s="33" t="str">
        <f>IF(OR($A1018="KE0",$A1018="KZ0",$A1018="KV0",$A1018="KH0",$A1018="KE",$A1018="KZ",),VLOOKUP($A1018&amp;$F1018,Master!$D:$E,2,0)&amp;$K1018&amp;$L1018,VLOOKUP($A1018,Master!$D:$E,2,0)&amp;Sheet1!$K1018&amp;Sheet1!$L1018)</f>
        <v>Wigo GKGL45083</v>
      </c>
      <c r="Q1018" s="33" t="str">
        <f t="shared" si="30"/>
        <v>WGKGL45083</v>
      </c>
      <c r="R1018" s="33" t="str">
        <f>IF(IF(VLOOKUP($A1018,Master!$G:$J,4,0)="x",Sheet1!$A1018,"")="","",IF(VLOOKUP($A1018,Master!$G:$J,4,0)="x",Sheet1!$A1018,"")&amp;$K1018&amp;$L1018)</f>
        <v>WGKGL45083</v>
      </c>
      <c r="S1018" s="33" t="str">
        <f>IF(VLOOKUP($A1018,Master!$L:$M,2,0)=0,"",VLOOKUP($A1018,Master!$L:$M,2,0)&amp;$K1018&amp;$M1018)</f>
        <v>WigoKGL45083</v>
      </c>
      <c r="T1018" s="33" t="str">
        <f t="shared" si="31"/>
        <v>WGKGL</v>
      </c>
      <c r="U1018" s="179"/>
    </row>
    <row r="1019" spans="1:21" hidden="1" x14ac:dyDescent="0.3">
      <c r="A1019" s="184" t="s">
        <v>25</v>
      </c>
      <c r="B1019" s="185" t="s">
        <v>3037</v>
      </c>
      <c r="C1019" s="185" t="s">
        <v>3038</v>
      </c>
      <c r="D1019" s="185" t="s">
        <v>3039</v>
      </c>
      <c r="E1019" s="185" t="s">
        <v>386</v>
      </c>
      <c r="F1019" s="185" t="s">
        <v>246</v>
      </c>
      <c r="G1019" s="186">
        <v>44986</v>
      </c>
      <c r="H1019" s="185" t="s">
        <v>3040</v>
      </c>
      <c r="I1019" s="257"/>
      <c r="J1019" s="185" t="s">
        <v>244</v>
      </c>
      <c r="K1019" s="185" t="s">
        <v>105</v>
      </c>
      <c r="L1019" s="186">
        <v>45132</v>
      </c>
      <c r="M1019" s="187">
        <v>45132</v>
      </c>
      <c r="O1019" s="33" t="str">
        <f>VLOOKUP($A1019,Master!$A:$B,2,0)&amp;$K1019&amp;$L1019</f>
        <v>WigoKGL45132</v>
      </c>
      <c r="P1019" s="33" t="str">
        <f>IF(OR($A1019="KE0",$A1019="KZ0",$A1019="KV0",$A1019="KH0",$A1019="KE",$A1019="KZ",),VLOOKUP($A1019&amp;$F1019,Master!$D:$E,2,0)&amp;$K1019&amp;$L1019,VLOOKUP($A1019,Master!$D:$E,2,0)&amp;Sheet1!$K1019&amp;Sheet1!$L1019)</f>
        <v>Wigo GKGL45132</v>
      </c>
      <c r="Q1019" s="33" t="str">
        <f t="shared" si="30"/>
        <v>WGKGL45132</v>
      </c>
      <c r="R1019" s="33" t="str">
        <f>IF(IF(VLOOKUP($A1019,Master!$G:$J,4,0)="x",Sheet1!$A1019,"")="","",IF(VLOOKUP($A1019,Master!$G:$J,4,0)="x",Sheet1!$A1019,"")&amp;$K1019&amp;$L1019)</f>
        <v>WGKGL45132</v>
      </c>
      <c r="S1019" s="33" t="str">
        <f>IF(VLOOKUP($A1019,Master!$L:$M,2,0)=0,"",VLOOKUP($A1019,Master!$L:$M,2,0)&amp;$K1019&amp;$M1019)</f>
        <v>WigoKGL45132</v>
      </c>
      <c r="T1019" s="33" t="str">
        <f t="shared" si="31"/>
        <v>WGKGL</v>
      </c>
      <c r="U1019" s="179"/>
    </row>
    <row r="1020" spans="1:21" hidden="1" x14ac:dyDescent="0.3">
      <c r="A1020" s="184" t="s">
        <v>25</v>
      </c>
      <c r="B1020" s="185" t="s">
        <v>2211</v>
      </c>
      <c r="C1020" s="185" t="s">
        <v>2212</v>
      </c>
      <c r="D1020" s="185" t="s">
        <v>2213</v>
      </c>
      <c r="E1020" s="185" t="s">
        <v>386</v>
      </c>
      <c r="F1020" s="185" t="s">
        <v>246</v>
      </c>
      <c r="G1020" s="186">
        <v>44986</v>
      </c>
      <c r="H1020" s="185" t="s">
        <v>2214</v>
      </c>
      <c r="I1020" s="257"/>
      <c r="J1020" s="185" t="s">
        <v>115</v>
      </c>
      <c r="K1020" s="185" t="s">
        <v>105</v>
      </c>
      <c r="L1020" s="186">
        <v>45133</v>
      </c>
      <c r="M1020" s="187">
        <v>45133</v>
      </c>
      <c r="O1020" s="33" t="str">
        <f>VLOOKUP($A1020,Master!$A:$B,2,0)&amp;$K1020&amp;$L1020</f>
        <v>WigoKGL45133</v>
      </c>
      <c r="P1020" s="33" t="str">
        <f>IF(OR($A1020="KE0",$A1020="KZ0",$A1020="KV0",$A1020="KH0",$A1020="KE",$A1020="KZ",),VLOOKUP($A1020&amp;$F1020,Master!$D:$E,2,0)&amp;$K1020&amp;$L1020,VLOOKUP($A1020,Master!$D:$E,2,0)&amp;Sheet1!$K1020&amp;Sheet1!$L1020)</f>
        <v>Wigo GKGL45133</v>
      </c>
      <c r="Q1020" s="33" t="str">
        <f t="shared" si="30"/>
        <v>WGKGL45133</v>
      </c>
      <c r="R1020" s="33" t="str">
        <f>IF(IF(VLOOKUP($A1020,Master!$G:$J,4,0)="x",Sheet1!$A1020,"")="","",IF(VLOOKUP($A1020,Master!$G:$J,4,0)="x",Sheet1!$A1020,"")&amp;$K1020&amp;$L1020)</f>
        <v>WGKGL45133</v>
      </c>
      <c r="S1020" s="33" t="str">
        <f>IF(VLOOKUP($A1020,Master!$L:$M,2,0)=0,"",VLOOKUP($A1020,Master!$L:$M,2,0)&amp;$K1020&amp;$M1020)</f>
        <v>WigoKGL45133</v>
      </c>
      <c r="T1020" s="33" t="str">
        <f t="shared" si="31"/>
        <v>WGKGL</v>
      </c>
      <c r="U1020" s="179"/>
    </row>
    <row r="1021" spans="1:21" hidden="1" x14ac:dyDescent="0.3">
      <c r="A1021" s="184" t="s">
        <v>25</v>
      </c>
      <c r="B1021" s="185" t="s">
        <v>2360</v>
      </c>
      <c r="C1021" s="185" t="s">
        <v>2361</v>
      </c>
      <c r="D1021" s="185" t="s">
        <v>2362</v>
      </c>
      <c r="E1021" s="185" t="s">
        <v>442</v>
      </c>
      <c r="F1021" s="185" t="s">
        <v>246</v>
      </c>
      <c r="G1021" s="186">
        <v>44986</v>
      </c>
      <c r="H1021" s="185" t="s">
        <v>2363</v>
      </c>
      <c r="I1021" s="257"/>
      <c r="J1021" s="185" t="s">
        <v>116</v>
      </c>
      <c r="K1021" s="185" t="s">
        <v>105</v>
      </c>
      <c r="L1021" s="186">
        <v>45133</v>
      </c>
      <c r="M1021" s="187">
        <v>45133</v>
      </c>
      <c r="O1021" s="33" t="str">
        <f>VLOOKUP($A1021,Master!$A:$B,2,0)&amp;$K1021&amp;$L1021</f>
        <v>WigoKGL45133</v>
      </c>
      <c r="P1021" s="33" t="str">
        <f>IF(OR($A1021="KE0",$A1021="KZ0",$A1021="KV0",$A1021="KH0",$A1021="KE",$A1021="KZ",),VLOOKUP($A1021&amp;$F1021,Master!$D:$E,2,0)&amp;$K1021&amp;$L1021,VLOOKUP($A1021,Master!$D:$E,2,0)&amp;Sheet1!$K1021&amp;Sheet1!$L1021)</f>
        <v>Wigo GKGL45133</v>
      </c>
      <c r="Q1021" s="33" t="str">
        <f t="shared" si="30"/>
        <v>WGKGL45133</v>
      </c>
      <c r="R1021" s="33" t="str">
        <f>IF(IF(VLOOKUP($A1021,Master!$G:$J,4,0)="x",Sheet1!$A1021,"")="","",IF(VLOOKUP($A1021,Master!$G:$J,4,0)="x",Sheet1!$A1021,"")&amp;$K1021&amp;$L1021)</f>
        <v>WGKGL45133</v>
      </c>
      <c r="S1021" s="33" t="str">
        <f>IF(VLOOKUP($A1021,Master!$L:$M,2,0)=0,"",VLOOKUP($A1021,Master!$L:$M,2,0)&amp;$K1021&amp;$M1021)</f>
        <v>WigoKGL45133</v>
      </c>
      <c r="T1021" s="33" t="str">
        <f t="shared" si="31"/>
        <v>WGKGL</v>
      </c>
      <c r="U1021" s="179"/>
    </row>
    <row r="1022" spans="1:21" hidden="1" x14ac:dyDescent="0.3">
      <c r="A1022" s="184" t="s">
        <v>25</v>
      </c>
      <c r="B1022" s="185" t="s">
        <v>2985</v>
      </c>
      <c r="C1022" s="185" t="s">
        <v>2986</v>
      </c>
      <c r="D1022" s="185" t="s">
        <v>2987</v>
      </c>
      <c r="E1022" s="185" t="s">
        <v>421</v>
      </c>
      <c r="F1022" s="185" t="s">
        <v>246</v>
      </c>
      <c r="G1022" s="186">
        <v>44986</v>
      </c>
      <c r="H1022" s="185" t="s">
        <v>2988</v>
      </c>
      <c r="I1022" s="257"/>
      <c r="J1022" s="185" t="s">
        <v>115</v>
      </c>
      <c r="K1022" s="185" t="s">
        <v>105</v>
      </c>
      <c r="L1022" s="186">
        <v>45133</v>
      </c>
      <c r="M1022" s="187">
        <v>45133</v>
      </c>
      <c r="O1022" s="33" t="str">
        <f>VLOOKUP($A1022,Master!$A:$B,2,0)&amp;$K1022&amp;$L1022</f>
        <v>WigoKGL45133</v>
      </c>
      <c r="P1022" s="33" t="str">
        <f>IF(OR($A1022="KE0",$A1022="KZ0",$A1022="KV0",$A1022="KH0",$A1022="KE",$A1022="KZ",),VLOOKUP($A1022&amp;$F1022,Master!$D:$E,2,0)&amp;$K1022&amp;$L1022,VLOOKUP($A1022,Master!$D:$E,2,0)&amp;Sheet1!$K1022&amp;Sheet1!$L1022)</f>
        <v>Wigo GKGL45133</v>
      </c>
      <c r="Q1022" s="33" t="str">
        <f t="shared" si="30"/>
        <v>WGKGL45133</v>
      </c>
      <c r="R1022" s="33" t="str">
        <f>IF(IF(VLOOKUP($A1022,Master!$G:$J,4,0)="x",Sheet1!$A1022,"")="","",IF(VLOOKUP($A1022,Master!$G:$J,4,0)="x",Sheet1!$A1022,"")&amp;$K1022&amp;$L1022)</f>
        <v>WGKGL45133</v>
      </c>
      <c r="S1022" s="33" t="str">
        <f>IF(VLOOKUP($A1022,Master!$L:$M,2,0)=0,"",VLOOKUP($A1022,Master!$L:$M,2,0)&amp;$K1022&amp;$M1022)</f>
        <v>WigoKGL45133</v>
      </c>
      <c r="T1022" s="33" t="str">
        <f t="shared" si="31"/>
        <v>WGKGL</v>
      </c>
      <c r="U1022" s="179"/>
    </row>
    <row r="1023" spans="1:21" hidden="1" x14ac:dyDescent="0.3">
      <c r="A1023" s="184" t="s">
        <v>25</v>
      </c>
      <c r="B1023" s="185" t="s">
        <v>2372</v>
      </c>
      <c r="C1023" s="185" t="s">
        <v>2373</v>
      </c>
      <c r="D1023" s="185" t="s">
        <v>2374</v>
      </c>
      <c r="E1023" s="185" t="s">
        <v>421</v>
      </c>
      <c r="F1023" s="185" t="s">
        <v>246</v>
      </c>
      <c r="G1023" s="186">
        <v>45047</v>
      </c>
      <c r="H1023" s="185" t="s">
        <v>2375</v>
      </c>
      <c r="I1023" s="257"/>
      <c r="J1023" s="185" t="s">
        <v>106</v>
      </c>
      <c r="K1023" s="185" t="s">
        <v>105</v>
      </c>
      <c r="L1023" s="186">
        <v>45132</v>
      </c>
      <c r="M1023" s="187">
        <v>45132</v>
      </c>
      <c r="O1023" s="33" t="str">
        <f>VLOOKUP($A1023,Master!$A:$B,2,0)&amp;$K1023&amp;$L1023</f>
        <v>WigoKGL45132</v>
      </c>
      <c r="P1023" s="33" t="str">
        <f>IF(OR($A1023="KE0",$A1023="KZ0",$A1023="KV0",$A1023="KH0",$A1023="KE",$A1023="KZ",),VLOOKUP($A1023&amp;$F1023,Master!$D:$E,2,0)&amp;$K1023&amp;$L1023,VLOOKUP($A1023,Master!$D:$E,2,0)&amp;Sheet1!$K1023&amp;Sheet1!$L1023)</f>
        <v>Wigo GKGL45132</v>
      </c>
      <c r="Q1023" s="33" t="str">
        <f t="shared" si="30"/>
        <v>WGKGL45132</v>
      </c>
      <c r="R1023" s="33" t="str">
        <f>IF(IF(VLOOKUP($A1023,Master!$G:$J,4,0)="x",Sheet1!$A1023,"")="","",IF(VLOOKUP($A1023,Master!$G:$J,4,0)="x",Sheet1!$A1023,"")&amp;$K1023&amp;$L1023)</f>
        <v>WGKGL45132</v>
      </c>
      <c r="S1023" s="33" t="str">
        <f>IF(VLOOKUP($A1023,Master!$L:$M,2,0)=0,"",VLOOKUP($A1023,Master!$L:$M,2,0)&amp;$K1023&amp;$M1023)</f>
        <v>WigoKGL45132</v>
      </c>
      <c r="T1023" s="33" t="str">
        <f t="shared" si="31"/>
        <v>WGKGL</v>
      </c>
      <c r="U1023" s="179"/>
    </row>
    <row r="1024" spans="1:21" hidden="1" x14ac:dyDescent="0.3">
      <c r="A1024" s="184" t="s">
        <v>25</v>
      </c>
      <c r="B1024" s="185" t="s">
        <v>2392</v>
      </c>
      <c r="C1024" s="185" t="s">
        <v>2393</v>
      </c>
      <c r="D1024" s="185" t="s">
        <v>2394</v>
      </c>
      <c r="E1024" s="185" t="s">
        <v>395</v>
      </c>
      <c r="F1024" s="185" t="s">
        <v>246</v>
      </c>
      <c r="G1024" s="186">
        <v>45047</v>
      </c>
      <c r="H1024" s="185" t="s">
        <v>2395</v>
      </c>
      <c r="I1024" s="257"/>
      <c r="J1024" s="185" t="s">
        <v>109</v>
      </c>
      <c r="K1024" s="185" t="s">
        <v>105</v>
      </c>
      <c r="L1024" s="186">
        <v>45131</v>
      </c>
      <c r="M1024" s="187">
        <v>45131</v>
      </c>
      <c r="O1024" s="33" t="str">
        <f>VLOOKUP($A1024,Master!$A:$B,2,0)&amp;$K1024&amp;$L1024</f>
        <v>WigoKGL45131</v>
      </c>
      <c r="P1024" s="33" t="str">
        <f>IF(OR($A1024="KE0",$A1024="KZ0",$A1024="KV0",$A1024="KH0",$A1024="KE",$A1024="KZ",),VLOOKUP($A1024&amp;$F1024,Master!$D:$E,2,0)&amp;$K1024&amp;$L1024,VLOOKUP($A1024,Master!$D:$E,2,0)&amp;Sheet1!$K1024&amp;Sheet1!$L1024)</f>
        <v>Wigo GKGL45131</v>
      </c>
      <c r="Q1024" s="33" t="str">
        <f t="shared" si="30"/>
        <v>WGKGL45131</v>
      </c>
      <c r="R1024" s="33" t="str">
        <f>IF(IF(VLOOKUP($A1024,Master!$G:$J,4,0)="x",Sheet1!$A1024,"")="","",IF(VLOOKUP($A1024,Master!$G:$J,4,0)="x",Sheet1!$A1024,"")&amp;$K1024&amp;$L1024)</f>
        <v>WGKGL45131</v>
      </c>
      <c r="S1024" s="33" t="str">
        <f>IF(VLOOKUP($A1024,Master!$L:$M,2,0)=0,"",VLOOKUP($A1024,Master!$L:$M,2,0)&amp;$K1024&amp;$M1024)</f>
        <v>WigoKGL45131</v>
      </c>
      <c r="T1024" s="33" t="str">
        <f t="shared" si="31"/>
        <v>WGKGL</v>
      </c>
      <c r="U1024" s="179"/>
    </row>
    <row r="1025" spans="1:21" hidden="1" x14ac:dyDescent="0.3">
      <c r="A1025" s="184" t="s">
        <v>25</v>
      </c>
      <c r="B1025" s="185" t="s">
        <v>4589</v>
      </c>
      <c r="C1025" s="185" t="s">
        <v>4590</v>
      </c>
      <c r="D1025" s="185" t="s">
        <v>4591</v>
      </c>
      <c r="E1025" s="185" t="s">
        <v>421</v>
      </c>
      <c r="F1025" s="185" t="s">
        <v>246</v>
      </c>
      <c r="G1025" s="186">
        <v>45047</v>
      </c>
      <c r="H1025" s="185" t="s">
        <v>4592</v>
      </c>
      <c r="I1025" s="257"/>
      <c r="J1025" s="185" t="s">
        <v>260</v>
      </c>
      <c r="K1025" s="185" t="s">
        <v>105</v>
      </c>
      <c r="L1025" s="186">
        <v>45132</v>
      </c>
      <c r="M1025" s="187">
        <v>45132</v>
      </c>
      <c r="O1025" s="33" t="str">
        <f>VLOOKUP($A1025,Master!$A:$B,2,0)&amp;$K1025&amp;$L1025</f>
        <v>WigoKGL45132</v>
      </c>
      <c r="P1025" s="33" t="str">
        <f>IF(OR($A1025="KE0",$A1025="KZ0",$A1025="KV0",$A1025="KH0",$A1025="KE",$A1025="KZ",),VLOOKUP($A1025&amp;$F1025,Master!$D:$E,2,0)&amp;$K1025&amp;$L1025,VLOOKUP($A1025,Master!$D:$E,2,0)&amp;Sheet1!$K1025&amp;Sheet1!$L1025)</f>
        <v>Wigo GKGL45132</v>
      </c>
      <c r="Q1025" s="33" t="str">
        <f t="shared" si="30"/>
        <v>WGKGL45132</v>
      </c>
      <c r="R1025" s="33" t="str">
        <f>IF(IF(VLOOKUP($A1025,Master!$G:$J,4,0)="x",Sheet1!$A1025,"")="","",IF(VLOOKUP($A1025,Master!$G:$J,4,0)="x",Sheet1!$A1025,"")&amp;$K1025&amp;$L1025)</f>
        <v>WGKGL45132</v>
      </c>
      <c r="S1025" s="33" t="str">
        <f>IF(VLOOKUP($A1025,Master!$L:$M,2,0)=0,"",VLOOKUP($A1025,Master!$L:$M,2,0)&amp;$K1025&amp;$M1025)</f>
        <v>WigoKGL45132</v>
      </c>
      <c r="T1025" s="33" t="str">
        <f t="shared" si="31"/>
        <v>WGKGL</v>
      </c>
      <c r="U1025" s="179"/>
    </row>
    <row r="1026" spans="1:21" hidden="1" x14ac:dyDescent="0.3">
      <c r="A1026" s="184" t="s">
        <v>25</v>
      </c>
      <c r="B1026" s="185" t="s">
        <v>4412</v>
      </c>
      <c r="C1026" s="185" t="s">
        <v>4413</v>
      </c>
      <c r="D1026" s="185" t="s">
        <v>4414</v>
      </c>
      <c r="E1026" s="185" t="s">
        <v>386</v>
      </c>
      <c r="F1026" s="185" t="s">
        <v>246</v>
      </c>
      <c r="G1026" s="186">
        <v>45047</v>
      </c>
      <c r="H1026" s="185" t="s">
        <v>4415</v>
      </c>
      <c r="I1026" s="257"/>
      <c r="J1026" s="185" t="s">
        <v>108</v>
      </c>
      <c r="K1026" s="185" t="s">
        <v>105</v>
      </c>
      <c r="L1026" s="186">
        <v>45135</v>
      </c>
      <c r="M1026" s="187">
        <v>45135</v>
      </c>
      <c r="O1026" s="33" t="str">
        <f>VLOOKUP($A1026,Master!$A:$B,2,0)&amp;$K1026&amp;$L1026</f>
        <v>WigoKGL45135</v>
      </c>
      <c r="P1026" s="33" t="str">
        <f>IF(OR($A1026="KE0",$A1026="KZ0",$A1026="KV0",$A1026="KH0",$A1026="KE",$A1026="KZ",),VLOOKUP($A1026&amp;$F1026,Master!$D:$E,2,0)&amp;$K1026&amp;$L1026,VLOOKUP($A1026,Master!$D:$E,2,0)&amp;Sheet1!$K1026&amp;Sheet1!$L1026)</f>
        <v>Wigo GKGL45135</v>
      </c>
      <c r="Q1026" s="33" t="str">
        <f t="shared" ref="Q1026:Q1089" si="32">$A1026&amp;$K1026&amp;$L1026</f>
        <v>WGKGL45135</v>
      </c>
      <c r="R1026" s="33" t="str">
        <f>IF(IF(VLOOKUP($A1026,Master!$G:$J,4,0)="x",Sheet1!$A1026,"")="","",IF(VLOOKUP($A1026,Master!$G:$J,4,0)="x",Sheet1!$A1026,"")&amp;$K1026&amp;$L1026)</f>
        <v>WGKGL45135</v>
      </c>
      <c r="S1026" s="33" t="str">
        <f>IF(VLOOKUP($A1026,Master!$L:$M,2,0)=0,"",VLOOKUP($A1026,Master!$L:$M,2,0)&amp;$K1026&amp;$M1026)</f>
        <v>WigoKGL45135</v>
      </c>
      <c r="T1026" s="33" t="str">
        <f t="shared" ref="T1026:T1089" si="33">$A1026&amp;$K1026</f>
        <v>WGKGL</v>
      </c>
      <c r="U1026" s="179"/>
    </row>
    <row r="1027" spans="1:21" hidden="1" x14ac:dyDescent="0.3">
      <c r="A1027" s="184" t="s">
        <v>25</v>
      </c>
      <c r="B1027" s="185" t="s">
        <v>2684</v>
      </c>
      <c r="C1027" s="185" t="s">
        <v>2685</v>
      </c>
      <c r="D1027" s="185" t="s">
        <v>2686</v>
      </c>
      <c r="E1027" s="185" t="s">
        <v>442</v>
      </c>
      <c r="F1027" s="185" t="s">
        <v>246</v>
      </c>
      <c r="G1027" s="186">
        <v>45017</v>
      </c>
      <c r="H1027" s="185" t="s">
        <v>2687</v>
      </c>
      <c r="I1027" s="257"/>
      <c r="J1027" s="185" t="s">
        <v>112</v>
      </c>
      <c r="K1027" s="185" t="s">
        <v>105</v>
      </c>
      <c r="L1027" s="186">
        <v>45133</v>
      </c>
      <c r="M1027" s="187">
        <v>45133</v>
      </c>
      <c r="O1027" s="33" t="str">
        <f>VLOOKUP($A1027,Master!$A:$B,2,0)&amp;$K1027&amp;$L1027</f>
        <v>WigoKGL45133</v>
      </c>
      <c r="P1027" s="33" t="str">
        <f>IF(OR($A1027="KE0",$A1027="KZ0",$A1027="KV0",$A1027="KH0",$A1027="KE",$A1027="KZ",),VLOOKUP($A1027&amp;$F1027,Master!$D:$E,2,0)&amp;$K1027&amp;$L1027,VLOOKUP($A1027,Master!$D:$E,2,0)&amp;Sheet1!$K1027&amp;Sheet1!$L1027)</f>
        <v>Wigo GKGL45133</v>
      </c>
      <c r="Q1027" s="33" t="str">
        <f t="shared" si="32"/>
        <v>WGKGL45133</v>
      </c>
      <c r="R1027" s="33" t="str">
        <f>IF(IF(VLOOKUP($A1027,Master!$G:$J,4,0)="x",Sheet1!$A1027,"")="","",IF(VLOOKUP($A1027,Master!$G:$J,4,0)="x",Sheet1!$A1027,"")&amp;$K1027&amp;$L1027)</f>
        <v>WGKGL45133</v>
      </c>
      <c r="S1027" s="33" t="str">
        <f>IF(VLOOKUP($A1027,Master!$L:$M,2,0)=0,"",VLOOKUP($A1027,Master!$L:$M,2,0)&amp;$K1027&amp;$M1027)</f>
        <v>WigoKGL45133</v>
      </c>
      <c r="T1027" s="33" t="str">
        <f t="shared" si="33"/>
        <v>WGKGL</v>
      </c>
      <c r="U1027" s="179"/>
    </row>
    <row r="1028" spans="1:21" hidden="1" x14ac:dyDescent="0.3">
      <c r="A1028" s="184" t="s">
        <v>25</v>
      </c>
      <c r="B1028" s="185" t="s">
        <v>2716</v>
      </c>
      <c r="C1028" s="185" t="s">
        <v>2717</v>
      </c>
      <c r="D1028" s="185" t="s">
        <v>2718</v>
      </c>
      <c r="E1028" s="185" t="s">
        <v>442</v>
      </c>
      <c r="F1028" s="185" t="s">
        <v>246</v>
      </c>
      <c r="G1028" s="186">
        <v>45017</v>
      </c>
      <c r="H1028" s="185" t="s">
        <v>2719</v>
      </c>
      <c r="I1028" s="257"/>
      <c r="J1028" s="185" t="s">
        <v>145</v>
      </c>
      <c r="K1028" s="185" t="s">
        <v>105</v>
      </c>
      <c r="L1028" s="186">
        <v>45133</v>
      </c>
      <c r="M1028" s="187">
        <v>45133</v>
      </c>
      <c r="O1028" s="33" t="str">
        <f>VLOOKUP($A1028,Master!$A:$B,2,0)&amp;$K1028&amp;$L1028</f>
        <v>WigoKGL45133</v>
      </c>
      <c r="P1028" s="33" t="str">
        <f>IF(OR($A1028="KE0",$A1028="KZ0",$A1028="KV0",$A1028="KH0",$A1028="KE",$A1028="KZ",),VLOOKUP($A1028&amp;$F1028,Master!$D:$E,2,0)&amp;$K1028&amp;$L1028,VLOOKUP($A1028,Master!$D:$E,2,0)&amp;Sheet1!$K1028&amp;Sheet1!$L1028)</f>
        <v>Wigo GKGL45133</v>
      </c>
      <c r="Q1028" s="33" t="str">
        <f t="shared" si="32"/>
        <v>WGKGL45133</v>
      </c>
      <c r="R1028" s="33" t="str">
        <f>IF(IF(VLOOKUP($A1028,Master!$G:$J,4,0)="x",Sheet1!$A1028,"")="","",IF(VLOOKUP($A1028,Master!$G:$J,4,0)="x",Sheet1!$A1028,"")&amp;$K1028&amp;$L1028)</f>
        <v>WGKGL45133</v>
      </c>
      <c r="S1028" s="33" t="str">
        <f>IF(VLOOKUP($A1028,Master!$L:$M,2,0)=0,"",VLOOKUP($A1028,Master!$L:$M,2,0)&amp;$K1028&amp;$M1028)</f>
        <v>WigoKGL45133</v>
      </c>
      <c r="T1028" s="33" t="str">
        <f t="shared" si="33"/>
        <v>WGKGL</v>
      </c>
      <c r="U1028" s="179"/>
    </row>
    <row r="1029" spans="1:21" hidden="1" x14ac:dyDescent="0.3">
      <c r="A1029" s="184" t="s">
        <v>25</v>
      </c>
      <c r="B1029" s="185" t="s">
        <v>4552</v>
      </c>
      <c r="C1029" s="185" t="s">
        <v>4553</v>
      </c>
      <c r="D1029" s="185" t="s">
        <v>4554</v>
      </c>
      <c r="E1029" s="185" t="s">
        <v>442</v>
      </c>
      <c r="F1029" s="185" t="s">
        <v>246</v>
      </c>
      <c r="G1029" s="186">
        <v>45047</v>
      </c>
      <c r="H1029" s="185" t="s">
        <v>4555</v>
      </c>
      <c r="I1029" s="257"/>
      <c r="J1029" s="185" t="s">
        <v>113</v>
      </c>
      <c r="K1029" s="185" t="s">
        <v>105</v>
      </c>
      <c r="L1029" s="186">
        <v>45134</v>
      </c>
      <c r="M1029" s="187">
        <v>45134</v>
      </c>
      <c r="O1029" s="33" t="str">
        <f>VLOOKUP($A1029,Master!$A:$B,2,0)&amp;$K1029&amp;$L1029</f>
        <v>WigoKGL45134</v>
      </c>
      <c r="P1029" s="33" t="str">
        <f>IF(OR($A1029="KE0",$A1029="KZ0",$A1029="KV0",$A1029="KH0",$A1029="KE",$A1029="KZ",),VLOOKUP($A1029&amp;$F1029,Master!$D:$E,2,0)&amp;$K1029&amp;$L1029,VLOOKUP($A1029,Master!$D:$E,2,0)&amp;Sheet1!$K1029&amp;Sheet1!$L1029)</f>
        <v>Wigo GKGL45134</v>
      </c>
      <c r="Q1029" s="33" t="str">
        <f t="shared" si="32"/>
        <v>WGKGL45134</v>
      </c>
      <c r="R1029" s="33" t="str">
        <f>IF(IF(VLOOKUP($A1029,Master!$G:$J,4,0)="x",Sheet1!$A1029,"")="","",IF(VLOOKUP($A1029,Master!$G:$J,4,0)="x",Sheet1!$A1029,"")&amp;$K1029&amp;$L1029)</f>
        <v>WGKGL45134</v>
      </c>
      <c r="S1029" s="33" t="str">
        <f>IF(VLOOKUP($A1029,Master!$L:$M,2,0)=0,"",VLOOKUP($A1029,Master!$L:$M,2,0)&amp;$K1029&amp;$M1029)</f>
        <v>WigoKGL45134</v>
      </c>
      <c r="T1029" s="33" t="str">
        <f t="shared" si="33"/>
        <v>WGKGL</v>
      </c>
      <c r="U1029" s="179"/>
    </row>
    <row r="1030" spans="1:21" hidden="1" x14ac:dyDescent="0.3">
      <c r="A1030" s="184" t="s">
        <v>25</v>
      </c>
      <c r="B1030" s="185" t="s">
        <v>4494</v>
      </c>
      <c r="C1030" s="185" t="s">
        <v>4495</v>
      </c>
      <c r="D1030" s="185" t="s">
        <v>4496</v>
      </c>
      <c r="E1030" s="185" t="s">
        <v>386</v>
      </c>
      <c r="F1030" s="185" t="s">
        <v>246</v>
      </c>
      <c r="G1030" s="186">
        <v>45047</v>
      </c>
      <c r="H1030" s="185" t="s">
        <v>4497</v>
      </c>
      <c r="I1030" s="257"/>
      <c r="J1030" s="185" t="s">
        <v>109</v>
      </c>
      <c r="K1030" s="185" t="s">
        <v>105</v>
      </c>
      <c r="L1030" s="186">
        <v>45135</v>
      </c>
      <c r="M1030" s="187">
        <v>45135</v>
      </c>
      <c r="O1030" s="33" t="str">
        <f>VLOOKUP($A1030,Master!$A:$B,2,0)&amp;$K1030&amp;$L1030</f>
        <v>WigoKGL45135</v>
      </c>
      <c r="P1030" s="33" t="str">
        <f>IF(OR($A1030="KE0",$A1030="KZ0",$A1030="KV0",$A1030="KH0",$A1030="KE",$A1030="KZ",),VLOOKUP($A1030&amp;$F1030,Master!$D:$E,2,0)&amp;$K1030&amp;$L1030,VLOOKUP($A1030,Master!$D:$E,2,0)&amp;Sheet1!$K1030&amp;Sheet1!$L1030)</f>
        <v>Wigo GKGL45135</v>
      </c>
      <c r="Q1030" s="33" t="str">
        <f t="shared" si="32"/>
        <v>WGKGL45135</v>
      </c>
      <c r="R1030" s="33" t="str">
        <f>IF(IF(VLOOKUP($A1030,Master!$G:$J,4,0)="x",Sheet1!$A1030,"")="","",IF(VLOOKUP($A1030,Master!$G:$J,4,0)="x",Sheet1!$A1030,"")&amp;$K1030&amp;$L1030)</f>
        <v>WGKGL45135</v>
      </c>
      <c r="S1030" s="33" t="str">
        <f>IF(VLOOKUP($A1030,Master!$L:$M,2,0)=0,"",VLOOKUP($A1030,Master!$L:$M,2,0)&amp;$K1030&amp;$M1030)</f>
        <v>WigoKGL45135</v>
      </c>
      <c r="T1030" s="33" t="str">
        <f t="shared" si="33"/>
        <v>WGKGL</v>
      </c>
      <c r="U1030" s="179"/>
    </row>
    <row r="1031" spans="1:21" hidden="1" x14ac:dyDescent="0.3">
      <c r="A1031" s="184" t="s">
        <v>25</v>
      </c>
      <c r="B1031" s="185" t="s">
        <v>4518</v>
      </c>
      <c r="C1031" s="185" t="s">
        <v>4519</v>
      </c>
      <c r="D1031" s="185" t="s">
        <v>4520</v>
      </c>
      <c r="E1031" s="185" t="s">
        <v>421</v>
      </c>
      <c r="F1031" s="185" t="s">
        <v>246</v>
      </c>
      <c r="G1031" s="186">
        <v>45047</v>
      </c>
      <c r="H1031" s="185" t="s">
        <v>4521</v>
      </c>
      <c r="I1031" s="257"/>
      <c r="J1031" s="185" t="s">
        <v>112</v>
      </c>
      <c r="K1031" s="185" t="s">
        <v>105</v>
      </c>
      <c r="L1031" s="186">
        <v>45134</v>
      </c>
      <c r="M1031" s="187">
        <v>45134</v>
      </c>
      <c r="O1031" s="33" t="str">
        <f>VLOOKUP($A1031,Master!$A:$B,2,0)&amp;$K1031&amp;$L1031</f>
        <v>WigoKGL45134</v>
      </c>
      <c r="P1031" s="33" t="str">
        <f>IF(OR($A1031="KE0",$A1031="KZ0",$A1031="KV0",$A1031="KH0",$A1031="KE",$A1031="KZ",),VLOOKUP($A1031&amp;$F1031,Master!$D:$E,2,0)&amp;$K1031&amp;$L1031,VLOOKUP($A1031,Master!$D:$E,2,0)&amp;Sheet1!$K1031&amp;Sheet1!$L1031)</f>
        <v>Wigo GKGL45134</v>
      </c>
      <c r="Q1031" s="33" t="str">
        <f t="shared" si="32"/>
        <v>WGKGL45134</v>
      </c>
      <c r="R1031" s="33" t="str">
        <f>IF(IF(VLOOKUP($A1031,Master!$G:$J,4,0)="x",Sheet1!$A1031,"")="","",IF(VLOOKUP($A1031,Master!$G:$J,4,0)="x",Sheet1!$A1031,"")&amp;$K1031&amp;$L1031)</f>
        <v>WGKGL45134</v>
      </c>
      <c r="S1031" s="33" t="str">
        <f>IF(VLOOKUP($A1031,Master!$L:$M,2,0)=0,"",VLOOKUP($A1031,Master!$L:$M,2,0)&amp;$K1031&amp;$M1031)</f>
        <v>WigoKGL45134</v>
      </c>
      <c r="T1031" s="33" t="str">
        <f t="shared" si="33"/>
        <v>WGKGL</v>
      </c>
      <c r="U1031" s="179"/>
    </row>
    <row r="1032" spans="1:21" hidden="1" x14ac:dyDescent="0.3">
      <c r="A1032" s="184" t="s">
        <v>25</v>
      </c>
      <c r="B1032" s="185" t="s">
        <v>2388</v>
      </c>
      <c r="C1032" s="185" t="s">
        <v>2389</v>
      </c>
      <c r="D1032" s="185" t="s">
        <v>2390</v>
      </c>
      <c r="E1032" s="185" t="s">
        <v>421</v>
      </c>
      <c r="F1032" s="185" t="s">
        <v>246</v>
      </c>
      <c r="G1032" s="186">
        <v>45047</v>
      </c>
      <c r="H1032" s="185" t="s">
        <v>2391</v>
      </c>
      <c r="I1032" s="257"/>
      <c r="J1032" s="185" t="s">
        <v>106</v>
      </c>
      <c r="K1032" s="185" t="s">
        <v>105</v>
      </c>
      <c r="L1032" s="186">
        <v>45133</v>
      </c>
      <c r="M1032" s="187">
        <v>45133</v>
      </c>
      <c r="O1032" s="33" t="str">
        <f>VLOOKUP($A1032,Master!$A:$B,2,0)&amp;$K1032&amp;$L1032</f>
        <v>WigoKGL45133</v>
      </c>
      <c r="P1032" s="33" t="str">
        <f>IF(OR($A1032="KE0",$A1032="KZ0",$A1032="KV0",$A1032="KH0",$A1032="KE",$A1032="KZ",),VLOOKUP($A1032&amp;$F1032,Master!$D:$E,2,0)&amp;$K1032&amp;$L1032,VLOOKUP($A1032,Master!$D:$E,2,0)&amp;Sheet1!$K1032&amp;Sheet1!$L1032)</f>
        <v>Wigo GKGL45133</v>
      </c>
      <c r="Q1032" s="33" t="str">
        <f t="shared" si="32"/>
        <v>WGKGL45133</v>
      </c>
      <c r="R1032" s="33" t="str">
        <f>IF(IF(VLOOKUP($A1032,Master!$G:$J,4,0)="x",Sheet1!$A1032,"")="","",IF(VLOOKUP($A1032,Master!$G:$J,4,0)="x",Sheet1!$A1032,"")&amp;$K1032&amp;$L1032)</f>
        <v>WGKGL45133</v>
      </c>
      <c r="S1032" s="33" t="str">
        <f>IF(VLOOKUP($A1032,Master!$L:$M,2,0)=0,"",VLOOKUP($A1032,Master!$L:$M,2,0)&amp;$K1032&amp;$M1032)</f>
        <v>WigoKGL45133</v>
      </c>
      <c r="T1032" s="33" t="str">
        <f t="shared" si="33"/>
        <v>WGKGL</v>
      </c>
      <c r="U1032" s="179"/>
    </row>
    <row r="1033" spans="1:21" hidden="1" x14ac:dyDescent="0.3">
      <c r="A1033" s="184" t="s">
        <v>25</v>
      </c>
      <c r="B1033" s="185" t="s">
        <v>4836</v>
      </c>
      <c r="C1033" s="185" t="s">
        <v>4837</v>
      </c>
      <c r="D1033" s="185" t="s">
        <v>4838</v>
      </c>
      <c r="E1033" s="185" t="s">
        <v>421</v>
      </c>
      <c r="F1033" s="185" t="s">
        <v>246</v>
      </c>
      <c r="G1033" s="186">
        <v>45078</v>
      </c>
      <c r="H1033" s="185" t="s">
        <v>4436</v>
      </c>
      <c r="I1033" s="257"/>
      <c r="J1033" s="185" t="s">
        <v>174</v>
      </c>
      <c r="K1033" s="185" t="s">
        <v>105</v>
      </c>
      <c r="L1033" s="186">
        <v>45134</v>
      </c>
      <c r="M1033" s="187">
        <v>45134</v>
      </c>
      <c r="O1033" s="33" t="str">
        <f>VLOOKUP($A1033,Master!$A:$B,2,0)&amp;$K1033&amp;$L1033</f>
        <v>WigoKGL45134</v>
      </c>
      <c r="P1033" s="33" t="str">
        <f>IF(OR($A1033="KE0",$A1033="KZ0",$A1033="KV0",$A1033="KH0",$A1033="KE",$A1033="KZ",),VLOOKUP($A1033&amp;$F1033,Master!$D:$E,2,0)&amp;$K1033&amp;$L1033,VLOOKUP($A1033,Master!$D:$E,2,0)&amp;Sheet1!$K1033&amp;Sheet1!$L1033)</f>
        <v>Wigo GKGL45134</v>
      </c>
      <c r="Q1033" s="33" t="str">
        <f t="shared" si="32"/>
        <v>WGKGL45134</v>
      </c>
      <c r="R1033" s="33" t="str">
        <f>IF(IF(VLOOKUP($A1033,Master!$G:$J,4,0)="x",Sheet1!$A1033,"")="","",IF(VLOOKUP($A1033,Master!$G:$J,4,0)="x",Sheet1!$A1033,"")&amp;$K1033&amp;$L1033)</f>
        <v>WGKGL45134</v>
      </c>
      <c r="S1033" s="33" t="str">
        <f>IF(VLOOKUP($A1033,Master!$L:$M,2,0)=0,"",VLOOKUP($A1033,Master!$L:$M,2,0)&amp;$K1033&amp;$M1033)</f>
        <v>WigoKGL45134</v>
      </c>
      <c r="T1033" s="33" t="str">
        <f t="shared" si="33"/>
        <v>WGKGL</v>
      </c>
      <c r="U1033" s="179"/>
    </row>
    <row r="1034" spans="1:21" hidden="1" x14ac:dyDescent="0.3">
      <c r="A1034" s="184" t="s">
        <v>25</v>
      </c>
      <c r="B1034" s="185" t="s">
        <v>4699</v>
      </c>
      <c r="C1034" s="185" t="s">
        <v>4700</v>
      </c>
      <c r="D1034" s="185" t="s">
        <v>4701</v>
      </c>
      <c r="E1034" s="185" t="s">
        <v>386</v>
      </c>
      <c r="F1034" s="185" t="s">
        <v>246</v>
      </c>
      <c r="G1034" s="186">
        <v>45078</v>
      </c>
      <c r="H1034" s="185" t="s">
        <v>4345</v>
      </c>
      <c r="I1034" s="257"/>
      <c r="J1034" s="185" t="s">
        <v>107</v>
      </c>
      <c r="K1034" s="185" t="s">
        <v>105</v>
      </c>
      <c r="L1034" s="186">
        <v>45138</v>
      </c>
      <c r="M1034" s="187">
        <v>45138</v>
      </c>
      <c r="O1034" s="33" t="str">
        <f>VLOOKUP($A1034,Master!$A:$B,2,0)&amp;$K1034&amp;$L1034</f>
        <v>WigoKGL45138</v>
      </c>
      <c r="P1034" s="33" t="str">
        <f>IF(OR($A1034="KE0",$A1034="KZ0",$A1034="KV0",$A1034="KH0",$A1034="KE",$A1034="KZ",),VLOOKUP($A1034&amp;$F1034,Master!$D:$E,2,0)&amp;$K1034&amp;$L1034,VLOOKUP($A1034,Master!$D:$E,2,0)&amp;Sheet1!$K1034&amp;Sheet1!$L1034)</f>
        <v>Wigo GKGL45138</v>
      </c>
      <c r="Q1034" s="33" t="str">
        <f t="shared" si="32"/>
        <v>WGKGL45138</v>
      </c>
      <c r="R1034" s="33" t="str">
        <f>IF(IF(VLOOKUP($A1034,Master!$G:$J,4,0)="x",Sheet1!$A1034,"")="","",IF(VLOOKUP($A1034,Master!$G:$J,4,0)="x",Sheet1!$A1034,"")&amp;$K1034&amp;$L1034)</f>
        <v>WGKGL45138</v>
      </c>
      <c r="S1034" s="33" t="str">
        <f>IF(VLOOKUP($A1034,Master!$L:$M,2,0)=0,"",VLOOKUP($A1034,Master!$L:$M,2,0)&amp;$K1034&amp;$M1034)</f>
        <v>WigoKGL45138</v>
      </c>
      <c r="T1034" s="33" t="str">
        <f t="shared" si="33"/>
        <v>WGKGL</v>
      </c>
      <c r="U1034" s="179"/>
    </row>
    <row r="1035" spans="1:21" hidden="1" x14ac:dyDescent="0.3">
      <c r="A1035" s="184" t="s">
        <v>25</v>
      </c>
      <c r="B1035" s="185" t="s">
        <v>4334</v>
      </c>
      <c r="C1035" s="185" t="s">
        <v>4335</v>
      </c>
      <c r="D1035" s="185" t="s">
        <v>4717</v>
      </c>
      <c r="E1035" s="185" t="s">
        <v>421</v>
      </c>
      <c r="F1035" s="185" t="s">
        <v>246</v>
      </c>
      <c r="G1035" s="186">
        <v>45078</v>
      </c>
      <c r="H1035" s="185" t="s">
        <v>4336</v>
      </c>
      <c r="I1035" s="257"/>
      <c r="J1035" s="185" t="s">
        <v>111</v>
      </c>
      <c r="K1035" s="185" t="s">
        <v>105</v>
      </c>
      <c r="L1035" s="186">
        <v>45133</v>
      </c>
      <c r="M1035" s="187">
        <v>45133</v>
      </c>
      <c r="O1035" s="33" t="str">
        <f>VLOOKUP($A1035,Master!$A:$B,2,0)&amp;$K1035&amp;$L1035</f>
        <v>WigoKGL45133</v>
      </c>
      <c r="P1035" s="33" t="str">
        <f>IF(OR($A1035="KE0",$A1035="KZ0",$A1035="KV0",$A1035="KH0",$A1035="KE",$A1035="KZ",),VLOOKUP($A1035&amp;$F1035,Master!$D:$E,2,0)&amp;$K1035&amp;$L1035,VLOOKUP($A1035,Master!$D:$E,2,0)&amp;Sheet1!$K1035&amp;Sheet1!$L1035)</f>
        <v>Wigo GKGL45133</v>
      </c>
      <c r="Q1035" s="33" t="str">
        <f t="shared" si="32"/>
        <v>WGKGL45133</v>
      </c>
      <c r="R1035" s="33" t="str">
        <f>IF(IF(VLOOKUP($A1035,Master!$G:$J,4,0)="x",Sheet1!$A1035,"")="","",IF(VLOOKUP($A1035,Master!$G:$J,4,0)="x",Sheet1!$A1035,"")&amp;$K1035&amp;$L1035)</f>
        <v>WGKGL45133</v>
      </c>
      <c r="S1035" s="33" t="str">
        <f>IF(VLOOKUP($A1035,Master!$L:$M,2,0)=0,"",VLOOKUP($A1035,Master!$L:$M,2,0)&amp;$K1035&amp;$M1035)</f>
        <v>WigoKGL45133</v>
      </c>
      <c r="T1035" s="33" t="str">
        <f t="shared" si="33"/>
        <v>WGKGL</v>
      </c>
      <c r="U1035" s="179"/>
    </row>
    <row r="1036" spans="1:21" hidden="1" x14ac:dyDescent="0.3">
      <c r="A1036" s="184" t="s">
        <v>25</v>
      </c>
      <c r="B1036" s="185" t="s">
        <v>4509</v>
      </c>
      <c r="C1036" s="185" t="s">
        <v>4510</v>
      </c>
      <c r="D1036" s="185" t="s">
        <v>4511</v>
      </c>
      <c r="E1036" s="185" t="s">
        <v>442</v>
      </c>
      <c r="F1036" s="185" t="s">
        <v>246</v>
      </c>
      <c r="G1036" s="186">
        <v>45078</v>
      </c>
      <c r="H1036" s="185" t="s">
        <v>4512</v>
      </c>
      <c r="I1036" s="257"/>
      <c r="J1036" s="185" t="s">
        <v>112</v>
      </c>
      <c r="K1036" s="185" t="s">
        <v>105</v>
      </c>
      <c r="L1036" s="186">
        <v>45136</v>
      </c>
      <c r="M1036" s="187">
        <v>45136</v>
      </c>
      <c r="O1036" s="33" t="str">
        <f>VLOOKUP($A1036,Master!$A:$B,2,0)&amp;$K1036&amp;$L1036</f>
        <v>WigoKGL45136</v>
      </c>
      <c r="P1036" s="33" t="str">
        <f>IF(OR($A1036="KE0",$A1036="KZ0",$A1036="KV0",$A1036="KH0",$A1036="KE",$A1036="KZ",),VLOOKUP($A1036&amp;$F1036,Master!$D:$E,2,0)&amp;$K1036&amp;$L1036,VLOOKUP($A1036,Master!$D:$E,2,0)&amp;Sheet1!$K1036&amp;Sheet1!$L1036)</f>
        <v>Wigo GKGL45136</v>
      </c>
      <c r="Q1036" s="33" t="str">
        <f t="shared" si="32"/>
        <v>WGKGL45136</v>
      </c>
      <c r="R1036" s="33" t="str">
        <f>IF(IF(VLOOKUP($A1036,Master!$G:$J,4,0)="x",Sheet1!$A1036,"")="","",IF(VLOOKUP($A1036,Master!$G:$J,4,0)="x",Sheet1!$A1036,"")&amp;$K1036&amp;$L1036)</f>
        <v>WGKGL45136</v>
      </c>
      <c r="S1036" s="33" t="str">
        <f>IF(VLOOKUP($A1036,Master!$L:$M,2,0)=0,"",VLOOKUP($A1036,Master!$L:$M,2,0)&amp;$K1036&amp;$M1036)</f>
        <v>WigoKGL45136</v>
      </c>
      <c r="T1036" s="33" t="str">
        <f t="shared" si="33"/>
        <v>WGKGL</v>
      </c>
      <c r="U1036" s="179"/>
    </row>
    <row r="1037" spans="1:21" hidden="1" x14ac:dyDescent="0.3">
      <c r="A1037" s="184" t="s">
        <v>25</v>
      </c>
      <c r="B1037" s="185" t="s">
        <v>4696</v>
      </c>
      <c r="C1037" s="185" t="s">
        <v>4697</v>
      </c>
      <c r="D1037" s="185" t="s">
        <v>4698</v>
      </c>
      <c r="E1037" s="185" t="s">
        <v>386</v>
      </c>
      <c r="F1037" s="185" t="s">
        <v>246</v>
      </c>
      <c r="G1037" s="186">
        <v>45078</v>
      </c>
      <c r="H1037" s="185" t="s">
        <v>4480</v>
      </c>
      <c r="I1037" s="257"/>
      <c r="J1037" s="185" t="s">
        <v>106</v>
      </c>
      <c r="K1037" s="185" t="s">
        <v>105</v>
      </c>
      <c r="L1037" s="186">
        <v>45135</v>
      </c>
      <c r="M1037" s="187">
        <v>45135</v>
      </c>
      <c r="O1037" s="33" t="str">
        <f>VLOOKUP($A1037,Master!$A:$B,2,0)&amp;$K1037&amp;$L1037</f>
        <v>WigoKGL45135</v>
      </c>
      <c r="P1037" s="33" t="str">
        <f>IF(OR($A1037="KE0",$A1037="KZ0",$A1037="KV0",$A1037="KH0",$A1037="KE",$A1037="KZ",),VLOOKUP($A1037&amp;$F1037,Master!$D:$E,2,0)&amp;$K1037&amp;$L1037,VLOOKUP($A1037,Master!$D:$E,2,0)&amp;Sheet1!$K1037&amp;Sheet1!$L1037)</f>
        <v>Wigo GKGL45135</v>
      </c>
      <c r="Q1037" s="33" t="str">
        <f t="shared" si="32"/>
        <v>WGKGL45135</v>
      </c>
      <c r="R1037" s="33" t="str">
        <f>IF(IF(VLOOKUP($A1037,Master!$G:$J,4,0)="x",Sheet1!$A1037,"")="","",IF(VLOOKUP($A1037,Master!$G:$J,4,0)="x",Sheet1!$A1037,"")&amp;$K1037&amp;$L1037)</f>
        <v>WGKGL45135</v>
      </c>
      <c r="S1037" s="33" t="str">
        <f>IF(VLOOKUP($A1037,Master!$L:$M,2,0)=0,"",VLOOKUP($A1037,Master!$L:$M,2,0)&amp;$K1037&amp;$M1037)</f>
        <v>WigoKGL45135</v>
      </c>
      <c r="T1037" s="33" t="str">
        <f t="shared" si="33"/>
        <v>WGKGL</v>
      </c>
      <c r="U1037" s="179"/>
    </row>
    <row r="1038" spans="1:21" hidden="1" x14ac:dyDescent="0.3">
      <c r="A1038" s="184" t="s">
        <v>25</v>
      </c>
      <c r="B1038" s="185" t="s">
        <v>4535</v>
      </c>
      <c r="C1038" s="185" t="s">
        <v>4536</v>
      </c>
      <c r="D1038" s="185" t="s">
        <v>4537</v>
      </c>
      <c r="E1038" s="185" t="s">
        <v>386</v>
      </c>
      <c r="F1038" s="185" t="s">
        <v>246</v>
      </c>
      <c r="G1038" s="186">
        <v>45078</v>
      </c>
      <c r="H1038" s="185" t="s">
        <v>4538</v>
      </c>
      <c r="I1038" s="257"/>
      <c r="J1038" s="185" t="s">
        <v>117</v>
      </c>
      <c r="K1038" s="185" t="s">
        <v>105</v>
      </c>
      <c r="L1038" s="186">
        <v>45138</v>
      </c>
      <c r="M1038" s="187">
        <v>45138</v>
      </c>
      <c r="O1038" s="33" t="str">
        <f>VLOOKUP($A1038,Master!$A:$B,2,0)&amp;$K1038&amp;$L1038</f>
        <v>WigoKGL45138</v>
      </c>
      <c r="P1038" s="33" t="str">
        <f>IF(OR($A1038="KE0",$A1038="KZ0",$A1038="KV0",$A1038="KH0",$A1038="KE",$A1038="KZ",),VLOOKUP($A1038&amp;$F1038,Master!$D:$E,2,0)&amp;$K1038&amp;$L1038,VLOOKUP($A1038,Master!$D:$E,2,0)&amp;Sheet1!$K1038&amp;Sheet1!$L1038)</f>
        <v>Wigo GKGL45138</v>
      </c>
      <c r="Q1038" s="33" t="str">
        <f t="shared" si="32"/>
        <v>WGKGL45138</v>
      </c>
      <c r="R1038" s="33" t="str">
        <f>IF(IF(VLOOKUP($A1038,Master!$G:$J,4,0)="x",Sheet1!$A1038,"")="","",IF(VLOOKUP($A1038,Master!$G:$J,4,0)="x",Sheet1!$A1038,"")&amp;$K1038&amp;$L1038)</f>
        <v>WGKGL45138</v>
      </c>
      <c r="S1038" s="33" t="str">
        <f>IF(VLOOKUP($A1038,Master!$L:$M,2,0)=0,"",VLOOKUP($A1038,Master!$L:$M,2,0)&amp;$K1038&amp;$M1038)</f>
        <v>WigoKGL45138</v>
      </c>
      <c r="T1038" s="33" t="str">
        <f t="shared" si="33"/>
        <v>WGKGL</v>
      </c>
      <c r="U1038" s="179"/>
    </row>
    <row r="1039" spans="1:21" hidden="1" x14ac:dyDescent="0.3">
      <c r="A1039" s="184" t="s">
        <v>25</v>
      </c>
      <c r="B1039" s="185" t="s">
        <v>515</v>
      </c>
      <c r="C1039" s="185" t="s">
        <v>516</v>
      </c>
      <c r="D1039" s="185" t="s">
        <v>517</v>
      </c>
      <c r="E1039" s="185" t="s">
        <v>421</v>
      </c>
      <c r="F1039" s="185" t="s">
        <v>246</v>
      </c>
      <c r="G1039" s="186">
        <v>44986</v>
      </c>
      <c r="H1039" s="185" t="s">
        <v>518</v>
      </c>
      <c r="I1039" s="257"/>
      <c r="J1039" s="185" t="s">
        <v>108</v>
      </c>
      <c r="K1039" s="185" t="s">
        <v>105</v>
      </c>
      <c r="L1039" s="186">
        <v>45083</v>
      </c>
      <c r="M1039" s="187">
        <v>45083</v>
      </c>
      <c r="O1039" s="33" t="str">
        <f>VLOOKUP($A1039,Master!$A:$B,2,0)&amp;$K1039&amp;$L1039</f>
        <v>WigoKGL45083</v>
      </c>
      <c r="P1039" s="33" t="str">
        <f>IF(OR($A1039="KE0",$A1039="KZ0",$A1039="KV0",$A1039="KH0",$A1039="KE",$A1039="KZ",),VLOOKUP($A1039&amp;$F1039,Master!$D:$E,2,0)&amp;$K1039&amp;$L1039,VLOOKUP($A1039,Master!$D:$E,2,0)&amp;Sheet1!$K1039&amp;Sheet1!$L1039)</f>
        <v>Wigo GKGL45083</v>
      </c>
      <c r="Q1039" s="33" t="str">
        <f t="shared" si="32"/>
        <v>WGKGL45083</v>
      </c>
      <c r="R1039" s="33" t="str">
        <f>IF(IF(VLOOKUP($A1039,Master!$G:$J,4,0)="x",Sheet1!$A1039,"")="","",IF(VLOOKUP($A1039,Master!$G:$J,4,0)="x",Sheet1!$A1039,"")&amp;$K1039&amp;$L1039)</f>
        <v>WGKGL45083</v>
      </c>
      <c r="S1039" s="33" t="str">
        <f>IF(VLOOKUP($A1039,Master!$L:$M,2,0)=0,"",VLOOKUP($A1039,Master!$L:$M,2,0)&amp;$K1039&amp;$M1039)</f>
        <v>WigoKGL45083</v>
      </c>
      <c r="T1039" s="33" t="str">
        <f t="shared" si="33"/>
        <v>WGKGL</v>
      </c>
      <c r="U1039" s="179"/>
    </row>
    <row r="1040" spans="1:21" hidden="1" x14ac:dyDescent="0.3">
      <c r="A1040" s="184" t="s">
        <v>25</v>
      </c>
      <c r="B1040" s="185" t="s">
        <v>2712</v>
      </c>
      <c r="C1040" s="185" t="s">
        <v>2713</v>
      </c>
      <c r="D1040" s="185" t="s">
        <v>2714</v>
      </c>
      <c r="E1040" s="185" t="s">
        <v>395</v>
      </c>
      <c r="F1040" s="185" t="s">
        <v>246</v>
      </c>
      <c r="G1040" s="186">
        <v>44986</v>
      </c>
      <c r="H1040" s="185" t="s">
        <v>2715</v>
      </c>
      <c r="I1040" s="257"/>
      <c r="J1040" s="185" t="s">
        <v>115</v>
      </c>
      <c r="K1040" s="185" t="s">
        <v>105</v>
      </c>
      <c r="L1040" s="186">
        <v>45133</v>
      </c>
      <c r="M1040" s="187">
        <v>45133</v>
      </c>
      <c r="O1040" s="33" t="str">
        <f>VLOOKUP($A1040,Master!$A:$B,2,0)&amp;$K1040&amp;$L1040</f>
        <v>WigoKGL45133</v>
      </c>
      <c r="P1040" s="33" t="str">
        <f>IF(OR($A1040="KE0",$A1040="KZ0",$A1040="KV0",$A1040="KH0",$A1040="KE",$A1040="KZ",),VLOOKUP($A1040&amp;$F1040,Master!$D:$E,2,0)&amp;$K1040&amp;$L1040,VLOOKUP($A1040,Master!$D:$E,2,0)&amp;Sheet1!$K1040&amp;Sheet1!$L1040)</f>
        <v>Wigo GKGL45133</v>
      </c>
      <c r="Q1040" s="33" t="str">
        <f t="shared" si="32"/>
        <v>WGKGL45133</v>
      </c>
      <c r="R1040" s="33" t="str">
        <f>IF(IF(VLOOKUP($A1040,Master!$G:$J,4,0)="x",Sheet1!$A1040,"")="","",IF(VLOOKUP($A1040,Master!$G:$J,4,0)="x",Sheet1!$A1040,"")&amp;$K1040&amp;$L1040)</f>
        <v>WGKGL45133</v>
      </c>
      <c r="S1040" s="33" t="str">
        <f>IF(VLOOKUP($A1040,Master!$L:$M,2,0)=0,"",VLOOKUP($A1040,Master!$L:$M,2,0)&amp;$K1040&amp;$M1040)</f>
        <v>WigoKGL45133</v>
      </c>
      <c r="T1040" s="33" t="str">
        <f t="shared" si="33"/>
        <v>WGKGL</v>
      </c>
      <c r="U1040" s="179"/>
    </row>
    <row r="1041" spans="1:21" hidden="1" x14ac:dyDescent="0.3">
      <c r="A1041" s="184" t="s">
        <v>25</v>
      </c>
      <c r="B1041" s="185" t="s">
        <v>2997</v>
      </c>
      <c r="C1041" s="185" t="s">
        <v>2998</v>
      </c>
      <c r="D1041" s="185" t="s">
        <v>2999</v>
      </c>
      <c r="E1041" s="185" t="s">
        <v>395</v>
      </c>
      <c r="F1041" s="185" t="s">
        <v>246</v>
      </c>
      <c r="G1041" s="186">
        <v>44986</v>
      </c>
      <c r="H1041" s="185" t="s">
        <v>3000</v>
      </c>
      <c r="I1041" s="257"/>
      <c r="J1041" s="185" t="s">
        <v>149</v>
      </c>
      <c r="K1041" s="185" t="s">
        <v>105</v>
      </c>
      <c r="L1041" s="186">
        <v>45132</v>
      </c>
      <c r="M1041" s="187">
        <v>45132</v>
      </c>
      <c r="O1041" s="33" t="str">
        <f>VLOOKUP($A1041,Master!$A:$B,2,0)&amp;$K1041&amp;$L1041</f>
        <v>WigoKGL45132</v>
      </c>
      <c r="P1041" s="33" t="str">
        <f>IF(OR($A1041="KE0",$A1041="KZ0",$A1041="KV0",$A1041="KH0",$A1041="KE",$A1041="KZ",),VLOOKUP($A1041&amp;$F1041,Master!$D:$E,2,0)&amp;$K1041&amp;$L1041,VLOOKUP($A1041,Master!$D:$E,2,0)&amp;Sheet1!$K1041&amp;Sheet1!$L1041)</f>
        <v>Wigo GKGL45132</v>
      </c>
      <c r="Q1041" s="33" t="str">
        <f t="shared" si="32"/>
        <v>WGKGL45132</v>
      </c>
      <c r="R1041" s="33" t="str">
        <f>IF(IF(VLOOKUP($A1041,Master!$G:$J,4,0)="x",Sheet1!$A1041,"")="","",IF(VLOOKUP($A1041,Master!$G:$J,4,0)="x",Sheet1!$A1041,"")&amp;$K1041&amp;$L1041)</f>
        <v>WGKGL45132</v>
      </c>
      <c r="S1041" s="33" t="str">
        <f>IF(VLOOKUP($A1041,Master!$L:$M,2,0)=0,"",VLOOKUP($A1041,Master!$L:$M,2,0)&amp;$K1041&amp;$M1041)</f>
        <v>WigoKGL45132</v>
      </c>
      <c r="T1041" s="33" t="str">
        <f t="shared" si="33"/>
        <v>WGKGL</v>
      </c>
      <c r="U1041" s="179"/>
    </row>
    <row r="1042" spans="1:21" hidden="1" x14ac:dyDescent="0.3">
      <c r="A1042" s="184" t="s">
        <v>25</v>
      </c>
      <c r="B1042" s="185" t="s">
        <v>2191</v>
      </c>
      <c r="C1042" s="185" t="s">
        <v>2192</v>
      </c>
      <c r="D1042" s="185" t="s">
        <v>2193</v>
      </c>
      <c r="E1042" s="185" t="s">
        <v>386</v>
      </c>
      <c r="F1042" s="185" t="s">
        <v>246</v>
      </c>
      <c r="G1042" s="186">
        <v>44986</v>
      </c>
      <c r="H1042" s="185" t="s">
        <v>2194</v>
      </c>
      <c r="I1042" s="257"/>
      <c r="J1042" s="185" t="s">
        <v>115</v>
      </c>
      <c r="K1042" s="185" t="s">
        <v>105</v>
      </c>
      <c r="L1042" s="186">
        <v>45133</v>
      </c>
      <c r="M1042" s="187">
        <v>45133</v>
      </c>
      <c r="O1042" s="33" t="str">
        <f>VLOOKUP($A1042,Master!$A:$B,2,0)&amp;$K1042&amp;$L1042</f>
        <v>WigoKGL45133</v>
      </c>
      <c r="P1042" s="33" t="str">
        <f>IF(OR($A1042="KE0",$A1042="KZ0",$A1042="KV0",$A1042="KH0",$A1042="KE",$A1042="KZ",),VLOOKUP($A1042&amp;$F1042,Master!$D:$E,2,0)&amp;$K1042&amp;$L1042,VLOOKUP($A1042,Master!$D:$E,2,0)&amp;Sheet1!$K1042&amp;Sheet1!$L1042)</f>
        <v>Wigo GKGL45133</v>
      </c>
      <c r="Q1042" s="33" t="str">
        <f t="shared" si="32"/>
        <v>WGKGL45133</v>
      </c>
      <c r="R1042" s="33" t="str">
        <f>IF(IF(VLOOKUP($A1042,Master!$G:$J,4,0)="x",Sheet1!$A1042,"")="","",IF(VLOOKUP($A1042,Master!$G:$J,4,0)="x",Sheet1!$A1042,"")&amp;$K1042&amp;$L1042)</f>
        <v>WGKGL45133</v>
      </c>
      <c r="S1042" s="33" t="str">
        <f>IF(VLOOKUP($A1042,Master!$L:$M,2,0)=0,"",VLOOKUP($A1042,Master!$L:$M,2,0)&amp;$K1042&amp;$M1042)</f>
        <v>WigoKGL45133</v>
      </c>
      <c r="T1042" s="33" t="str">
        <f t="shared" si="33"/>
        <v>WGKGL</v>
      </c>
      <c r="U1042" s="179"/>
    </row>
    <row r="1043" spans="1:21" hidden="1" x14ac:dyDescent="0.3">
      <c r="A1043" s="184" t="s">
        <v>25</v>
      </c>
      <c r="B1043" s="185" t="s">
        <v>2660</v>
      </c>
      <c r="C1043" s="185" t="s">
        <v>2661</v>
      </c>
      <c r="D1043" s="185" t="s">
        <v>2662</v>
      </c>
      <c r="E1043" s="185" t="s">
        <v>442</v>
      </c>
      <c r="F1043" s="185" t="s">
        <v>246</v>
      </c>
      <c r="G1043" s="186">
        <v>44986</v>
      </c>
      <c r="H1043" s="185" t="s">
        <v>2663</v>
      </c>
      <c r="I1043" s="257"/>
      <c r="J1043" s="185" t="s">
        <v>149</v>
      </c>
      <c r="K1043" s="185" t="s">
        <v>105</v>
      </c>
      <c r="L1043" s="186">
        <v>45132</v>
      </c>
      <c r="M1043" s="187">
        <v>45132</v>
      </c>
      <c r="O1043" s="33" t="str">
        <f>VLOOKUP($A1043,Master!$A:$B,2,0)&amp;$K1043&amp;$L1043</f>
        <v>WigoKGL45132</v>
      </c>
      <c r="P1043" s="33" t="str">
        <f>IF(OR($A1043="KE0",$A1043="KZ0",$A1043="KV0",$A1043="KH0",$A1043="KE",$A1043="KZ",),VLOOKUP($A1043&amp;$F1043,Master!$D:$E,2,0)&amp;$K1043&amp;$L1043,VLOOKUP($A1043,Master!$D:$E,2,0)&amp;Sheet1!$K1043&amp;Sheet1!$L1043)</f>
        <v>Wigo GKGL45132</v>
      </c>
      <c r="Q1043" s="33" t="str">
        <f t="shared" si="32"/>
        <v>WGKGL45132</v>
      </c>
      <c r="R1043" s="33" t="str">
        <f>IF(IF(VLOOKUP($A1043,Master!$G:$J,4,0)="x",Sheet1!$A1043,"")="","",IF(VLOOKUP($A1043,Master!$G:$J,4,0)="x",Sheet1!$A1043,"")&amp;$K1043&amp;$L1043)</f>
        <v>WGKGL45132</v>
      </c>
      <c r="S1043" s="33" t="str">
        <f>IF(VLOOKUP($A1043,Master!$L:$M,2,0)=0,"",VLOOKUP($A1043,Master!$L:$M,2,0)&amp;$K1043&amp;$M1043)</f>
        <v>WigoKGL45132</v>
      </c>
      <c r="T1043" s="33" t="str">
        <f t="shared" si="33"/>
        <v>WGKGL</v>
      </c>
      <c r="U1043" s="179"/>
    </row>
    <row r="1044" spans="1:21" hidden="1" x14ac:dyDescent="0.3">
      <c r="A1044" s="184" t="s">
        <v>25</v>
      </c>
      <c r="B1044" s="185" t="s">
        <v>2524</v>
      </c>
      <c r="C1044" s="185" t="s">
        <v>2525</v>
      </c>
      <c r="D1044" s="185" t="s">
        <v>2526</v>
      </c>
      <c r="E1044" s="185" t="s">
        <v>395</v>
      </c>
      <c r="F1044" s="185" t="s">
        <v>246</v>
      </c>
      <c r="G1044" s="186">
        <v>44986</v>
      </c>
      <c r="H1044" s="185" t="s">
        <v>2527</v>
      </c>
      <c r="I1044" s="257"/>
      <c r="J1044" s="185" t="s">
        <v>115</v>
      </c>
      <c r="K1044" s="185" t="s">
        <v>105</v>
      </c>
      <c r="L1044" s="186">
        <v>45133</v>
      </c>
      <c r="M1044" s="187">
        <v>45133</v>
      </c>
      <c r="O1044" s="33" t="str">
        <f>VLOOKUP($A1044,Master!$A:$B,2,0)&amp;$K1044&amp;$L1044</f>
        <v>WigoKGL45133</v>
      </c>
      <c r="P1044" s="33" t="str">
        <f>IF(OR($A1044="KE0",$A1044="KZ0",$A1044="KV0",$A1044="KH0",$A1044="KE",$A1044="KZ",),VLOOKUP($A1044&amp;$F1044,Master!$D:$E,2,0)&amp;$K1044&amp;$L1044,VLOOKUP($A1044,Master!$D:$E,2,0)&amp;Sheet1!$K1044&amp;Sheet1!$L1044)</f>
        <v>Wigo GKGL45133</v>
      </c>
      <c r="Q1044" s="33" t="str">
        <f t="shared" si="32"/>
        <v>WGKGL45133</v>
      </c>
      <c r="R1044" s="33" t="str">
        <f>IF(IF(VLOOKUP($A1044,Master!$G:$J,4,0)="x",Sheet1!$A1044,"")="","",IF(VLOOKUP($A1044,Master!$G:$J,4,0)="x",Sheet1!$A1044,"")&amp;$K1044&amp;$L1044)</f>
        <v>WGKGL45133</v>
      </c>
      <c r="S1044" s="33" t="str">
        <f>IF(VLOOKUP($A1044,Master!$L:$M,2,0)=0,"",VLOOKUP($A1044,Master!$L:$M,2,0)&amp;$K1044&amp;$M1044)</f>
        <v>WigoKGL45133</v>
      </c>
      <c r="T1044" s="33" t="str">
        <f t="shared" si="33"/>
        <v>WGKGL</v>
      </c>
      <c r="U1044" s="179"/>
    </row>
    <row r="1045" spans="1:21" hidden="1" x14ac:dyDescent="0.3">
      <c r="A1045" s="184" t="s">
        <v>25</v>
      </c>
      <c r="B1045" s="185" t="s">
        <v>2352</v>
      </c>
      <c r="C1045" s="185" t="s">
        <v>2353</v>
      </c>
      <c r="D1045" s="185" t="s">
        <v>2354</v>
      </c>
      <c r="E1045" s="185" t="s">
        <v>442</v>
      </c>
      <c r="F1045" s="185" t="s">
        <v>246</v>
      </c>
      <c r="G1045" s="186">
        <v>45017</v>
      </c>
      <c r="H1045" s="185" t="s">
        <v>2355</v>
      </c>
      <c r="I1045" s="257"/>
      <c r="J1045" s="185" t="s">
        <v>117</v>
      </c>
      <c r="K1045" s="185" t="s">
        <v>105</v>
      </c>
      <c r="L1045" s="186">
        <v>45121</v>
      </c>
      <c r="M1045" s="187">
        <v>45121</v>
      </c>
      <c r="O1045" s="33" t="str">
        <f>VLOOKUP($A1045,Master!$A:$B,2,0)&amp;$K1045&amp;$L1045</f>
        <v>WigoKGL45121</v>
      </c>
      <c r="P1045" s="33" t="str">
        <f>IF(OR($A1045="KE0",$A1045="KZ0",$A1045="KV0",$A1045="KH0",$A1045="KE",$A1045="KZ",),VLOOKUP($A1045&amp;$F1045,Master!$D:$E,2,0)&amp;$K1045&amp;$L1045,VLOOKUP($A1045,Master!$D:$E,2,0)&amp;Sheet1!$K1045&amp;Sheet1!$L1045)</f>
        <v>Wigo GKGL45121</v>
      </c>
      <c r="Q1045" s="33" t="str">
        <f t="shared" si="32"/>
        <v>WGKGL45121</v>
      </c>
      <c r="R1045" s="33" t="str">
        <f>IF(IF(VLOOKUP($A1045,Master!$G:$J,4,0)="x",Sheet1!$A1045,"")="","",IF(VLOOKUP($A1045,Master!$G:$J,4,0)="x",Sheet1!$A1045,"")&amp;$K1045&amp;$L1045)</f>
        <v>WGKGL45121</v>
      </c>
      <c r="S1045" s="33" t="str">
        <f>IF(VLOOKUP($A1045,Master!$L:$M,2,0)=0,"",VLOOKUP($A1045,Master!$L:$M,2,0)&amp;$K1045&amp;$M1045)</f>
        <v>WigoKGL45121</v>
      </c>
      <c r="T1045" s="33" t="str">
        <f t="shared" si="33"/>
        <v>WGKGL</v>
      </c>
      <c r="U1045" s="179"/>
    </row>
    <row r="1046" spans="1:21" hidden="1" x14ac:dyDescent="0.3">
      <c r="A1046" s="184" t="s">
        <v>25</v>
      </c>
      <c r="B1046" s="185" t="s">
        <v>2688</v>
      </c>
      <c r="C1046" s="185" t="s">
        <v>2689</v>
      </c>
      <c r="D1046" s="185" t="s">
        <v>2690</v>
      </c>
      <c r="E1046" s="185" t="s">
        <v>442</v>
      </c>
      <c r="F1046" s="185" t="s">
        <v>246</v>
      </c>
      <c r="G1046" s="186">
        <v>45017</v>
      </c>
      <c r="H1046" s="185" t="s">
        <v>2691</v>
      </c>
      <c r="I1046" s="257"/>
      <c r="J1046" s="185" t="s">
        <v>144</v>
      </c>
      <c r="K1046" s="185" t="s">
        <v>105</v>
      </c>
      <c r="L1046" s="186">
        <v>45133</v>
      </c>
      <c r="M1046" s="187">
        <v>45133</v>
      </c>
      <c r="O1046" s="33" t="str">
        <f>VLOOKUP($A1046,Master!$A:$B,2,0)&amp;$K1046&amp;$L1046</f>
        <v>WigoKGL45133</v>
      </c>
      <c r="P1046" s="33" t="str">
        <f>IF(OR($A1046="KE0",$A1046="KZ0",$A1046="KV0",$A1046="KH0",$A1046="KE",$A1046="KZ",),VLOOKUP($A1046&amp;$F1046,Master!$D:$E,2,0)&amp;$K1046&amp;$L1046,VLOOKUP($A1046,Master!$D:$E,2,0)&amp;Sheet1!$K1046&amp;Sheet1!$L1046)</f>
        <v>Wigo GKGL45133</v>
      </c>
      <c r="Q1046" s="33" t="str">
        <f t="shared" si="32"/>
        <v>WGKGL45133</v>
      </c>
      <c r="R1046" s="33" t="str">
        <f>IF(IF(VLOOKUP($A1046,Master!$G:$J,4,0)="x",Sheet1!$A1046,"")="","",IF(VLOOKUP($A1046,Master!$G:$J,4,0)="x",Sheet1!$A1046,"")&amp;$K1046&amp;$L1046)</f>
        <v>WGKGL45133</v>
      </c>
      <c r="S1046" s="33" t="str">
        <f>IF(VLOOKUP($A1046,Master!$L:$M,2,0)=0,"",VLOOKUP($A1046,Master!$L:$M,2,0)&amp;$K1046&amp;$M1046)</f>
        <v>WigoKGL45133</v>
      </c>
      <c r="T1046" s="33" t="str">
        <f t="shared" si="33"/>
        <v>WGKGL</v>
      </c>
      <c r="U1046" s="179"/>
    </row>
    <row r="1047" spans="1:21" hidden="1" x14ac:dyDescent="0.3">
      <c r="A1047" s="184" t="s">
        <v>25</v>
      </c>
      <c r="B1047" s="185" t="s">
        <v>2720</v>
      </c>
      <c r="C1047" s="185" t="s">
        <v>2721</v>
      </c>
      <c r="D1047" s="185" t="s">
        <v>2722</v>
      </c>
      <c r="E1047" s="185" t="s">
        <v>421</v>
      </c>
      <c r="F1047" s="185" t="s">
        <v>246</v>
      </c>
      <c r="G1047" s="186">
        <v>45017</v>
      </c>
      <c r="H1047" s="185" t="s">
        <v>2723</v>
      </c>
      <c r="I1047" s="257"/>
      <c r="J1047" s="185" t="s">
        <v>177</v>
      </c>
      <c r="K1047" s="185" t="s">
        <v>105</v>
      </c>
      <c r="L1047" s="186">
        <v>45133</v>
      </c>
      <c r="M1047" s="187">
        <v>45133</v>
      </c>
      <c r="O1047" s="33" t="str">
        <f>VLOOKUP($A1047,Master!$A:$B,2,0)&amp;$K1047&amp;$L1047</f>
        <v>WigoKGL45133</v>
      </c>
      <c r="P1047" s="33" t="str">
        <f>IF(OR($A1047="KE0",$A1047="KZ0",$A1047="KV0",$A1047="KH0",$A1047="KE",$A1047="KZ",),VLOOKUP($A1047&amp;$F1047,Master!$D:$E,2,0)&amp;$K1047&amp;$L1047,VLOOKUP($A1047,Master!$D:$E,2,0)&amp;Sheet1!$K1047&amp;Sheet1!$L1047)</f>
        <v>Wigo GKGL45133</v>
      </c>
      <c r="Q1047" s="33" t="str">
        <f t="shared" si="32"/>
        <v>WGKGL45133</v>
      </c>
      <c r="R1047" s="33" t="str">
        <f>IF(IF(VLOOKUP($A1047,Master!$G:$J,4,0)="x",Sheet1!$A1047,"")="","",IF(VLOOKUP($A1047,Master!$G:$J,4,0)="x",Sheet1!$A1047,"")&amp;$K1047&amp;$L1047)</f>
        <v>WGKGL45133</v>
      </c>
      <c r="S1047" s="33" t="str">
        <f>IF(VLOOKUP($A1047,Master!$L:$M,2,0)=0,"",VLOOKUP($A1047,Master!$L:$M,2,0)&amp;$K1047&amp;$M1047)</f>
        <v>WigoKGL45133</v>
      </c>
      <c r="T1047" s="33" t="str">
        <f t="shared" si="33"/>
        <v>WGKGL</v>
      </c>
      <c r="U1047" s="179"/>
    </row>
    <row r="1048" spans="1:21" hidden="1" x14ac:dyDescent="0.3">
      <c r="A1048" s="184" t="s">
        <v>25</v>
      </c>
      <c r="B1048" s="185" t="s">
        <v>2993</v>
      </c>
      <c r="C1048" s="185" t="s">
        <v>2994</v>
      </c>
      <c r="D1048" s="185" t="s">
        <v>2995</v>
      </c>
      <c r="E1048" s="185" t="s">
        <v>386</v>
      </c>
      <c r="F1048" s="185" t="s">
        <v>246</v>
      </c>
      <c r="G1048" s="186">
        <v>45047</v>
      </c>
      <c r="H1048" s="185" t="s">
        <v>2996</v>
      </c>
      <c r="I1048" s="257"/>
      <c r="J1048" s="185" t="s">
        <v>109</v>
      </c>
      <c r="K1048" s="185" t="s">
        <v>105</v>
      </c>
      <c r="L1048" s="186">
        <v>45119</v>
      </c>
      <c r="M1048" s="187">
        <v>45119</v>
      </c>
      <c r="O1048" s="33" t="str">
        <f>VLOOKUP($A1048,Master!$A:$B,2,0)&amp;$K1048&amp;$L1048</f>
        <v>WigoKGL45119</v>
      </c>
      <c r="P1048" s="33" t="str">
        <f>IF(OR($A1048="KE0",$A1048="KZ0",$A1048="KV0",$A1048="KH0",$A1048="KE",$A1048="KZ",),VLOOKUP($A1048&amp;$F1048,Master!$D:$E,2,0)&amp;$K1048&amp;$L1048,VLOOKUP($A1048,Master!$D:$E,2,0)&amp;Sheet1!$K1048&amp;Sheet1!$L1048)</f>
        <v>Wigo GKGL45119</v>
      </c>
      <c r="Q1048" s="33" t="str">
        <f t="shared" si="32"/>
        <v>WGKGL45119</v>
      </c>
      <c r="R1048" s="33" t="str">
        <f>IF(IF(VLOOKUP($A1048,Master!$G:$J,4,0)="x",Sheet1!$A1048,"")="","",IF(VLOOKUP($A1048,Master!$G:$J,4,0)="x",Sheet1!$A1048,"")&amp;$K1048&amp;$L1048)</f>
        <v>WGKGL45119</v>
      </c>
      <c r="S1048" s="33" t="str">
        <f>IF(VLOOKUP($A1048,Master!$L:$M,2,0)=0,"",VLOOKUP($A1048,Master!$L:$M,2,0)&amp;$K1048&amp;$M1048)</f>
        <v>WigoKGL45119</v>
      </c>
      <c r="T1048" s="33" t="str">
        <f t="shared" si="33"/>
        <v>WGKGL</v>
      </c>
      <c r="U1048" s="179"/>
    </row>
    <row r="1049" spans="1:21" hidden="1" x14ac:dyDescent="0.3">
      <c r="A1049" s="184" t="s">
        <v>25</v>
      </c>
      <c r="B1049" s="185" t="s">
        <v>2328</v>
      </c>
      <c r="C1049" s="185" t="s">
        <v>2329</v>
      </c>
      <c r="D1049" s="185" t="s">
        <v>2330</v>
      </c>
      <c r="E1049" s="185" t="s">
        <v>386</v>
      </c>
      <c r="F1049" s="185" t="s">
        <v>246</v>
      </c>
      <c r="G1049" s="186">
        <v>45047</v>
      </c>
      <c r="H1049" s="185" t="s">
        <v>2331</v>
      </c>
      <c r="I1049" s="257"/>
      <c r="J1049" s="185" t="s">
        <v>111</v>
      </c>
      <c r="K1049" s="185" t="s">
        <v>105</v>
      </c>
      <c r="L1049" s="186">
        <v>45133</v>
      </c>
      <c r="M1049" s="187">
        <v>45133</v>
      </c>
      <c r="O1049" s="33" t="str">
        <f>VLOOKUP($A1049,Master!$A:$B,2,0)&amp;$K1049&amp;$L1049</f>
        <v>WigoKGL45133</v>
      </c>
      <c r="P1049" s="33" t="str">
        <f>IF(OR($A1049="KE0",$A1049="KZ0",$A1049="KV0",$A1049="KH0",$A1049="KE",$A1049="KZ",),VLOOKUP($A1049&amp;$F1049,Master!$D:$E,2,0)&amp;$K1049&amp;$L1049,VLOOKUP($A1049,Master!$D:$E,2,0)&amp;Sheet1!$K1049&amp;Sheet1!$L1049)</f>
        <v>Wigo GKGL45133</v>
      </c>
      <c r="Q1049" s="33" t="str">
        <f t="shared" si="32"/>
        <v>WGKGL45133</v>
      </c>
      <c r="R1049" s="33" t="str">
        <f>IF(IF(VLOOKUP($A1049,Master!$G:$J,4,0)="x",Sheet1!$A1049,"")="","",IF(VLOOKUP($A1049,Master!$G:$J,4,0)="x",Sheet1!$A1049,"")&amp;$K1049&amp;$L1049)</f>
        <v>WGKGL45133</v>
      </c>
      <c r="S1049" s="33" t="str">
        <f>IF(VLOOKUP($A1049,Master!$L:$M,2,0)=0,"",VLOOKUP($A1049,Master!$L:$M,2,0)&amp;$K1049&amp;$M1049)</f>
        <v>WigoKGL45133</v>
      </c>
      <c r="T1049" s="33" t="str">
        <f t="shared" si="33"/>
        <v>WGKGL</v>
      </c>
      <c r="U1049" s="179"/>
    </row>
    <row r="1050" spans="1:21" hidden="1" x14ac:dyDescent="0.3">
      <c r="A1050" s="184" t="s">
        <v>25</v>
      </c>
      <c r="B1050" s="185" t="s">
        <v>3298</v>
      </c>
      <c r="C1050" s="185" t="s">
        <v>3299</v>
      </c>
      <c r="D1050" s="185" t="s">
        <v>3300</v>
      </c>
      <c r="E1050" s="185" t="s">
        <v>386</v>
      </c>
      <c r="F1050" s="185" t="s">
        <v>246</v>
      </c>
      <c r="G1050" s="186">
        <v>45047</v>
      </c>
      <c r="H1050" s="185" t="s">
        <v>3301</v>
      </c>
      <c r="I1050" s="257"/>
      <c r="J1050" s="185" t="s">
        <v>106</v>
      </c>
      <c r="K1050" s="185" t="s">
        <v>105</v>
      </c>
      <c r="L1050" s="186">
        <v>45132</v>
      </c>
      <c r="M1050" s="187">
        <v>45132</v>
      </c>
      <c r="O1050" s="33" t="str">
        <f>VLOOKUP($A1050,Master!$A:$B,2,0)&amp;$K1050&amp;$L1050</f>
        <v>WigoKGL45132</v>
      </c>
      <c r="P1050" s="33" t="str">
        <f>IF(OR($A1050="KE0",$A1050="KZ0",$A1050="KV0",$A1050="KH0",$A1050="KE",$A1050="KZ",),VLOOKUP($A1050&amp;$F1050,Master!$D:$E,2,0)&amp;$K1050&amp;$L1050,VLOOKUP($A1050,Master!$D:$E,2,0)&amp;Sheet1!$K1050&amp;Sheet1!$L1050)</f>
        <v>Wigo GKGL45132</v>
      </c>
      <c r="Q1050" s="33" t="str">
        <f t="shared" si="32"/>
        <v>WGKGL45132</v>
      </c>
      <c r="R1050" s="33" t="str">
        <f>IF(IF(VLOOKUP($A1050,Master!$G:$J,4,0)="x",Sheet1!$A1050,"")="","",IF(VLOOKUP($A1050,Master!$G:$J,4,0)="x",Sheet1!$A1050,"")&amp;$K1050&amp;$L1050)</f>
        <v>WGKGL45132</v>
      </c>
      <c r="S1050" s="33" t="str">
        <f>IF(VLOOKUP($A1050,Master!$L:$M,2,0)=0,"",VLOOKUP($A1050,Master!$L:$M,2,0)&amp;$K1050&amp;$M1050)</f>
        <v>WigoKGL45132</v>
      </c>
      <c r="T1050" s="33" t="str">
        <f t="shared" si="33"/>
        <v>WGKGL</v>
      </c>
      <c r="U1050" s="179"/>
    </row>
    <row r="1051" spans="1:21" hidden="1" x14ac:dyDescent="0.3">
      <c r="A1051" s="184" t="s">
        <v>25</v>
      </c>
      <c r="B1051" s="185" t="s">
        <v>4794</v>
      </c>
      <c r="C1051" s="185" t="s">
        <v>4795</v>
      </c>
      <c r="D1051" s="185" t="s">
        <v>4796</v>
      </c>
      <c r="E1051" s="185" t="s">
        <v>386</v>
      </c>
      <c r="F1051" s="185" t="s">
        <v>246</v>
      </c>
      <c r="G1051" s="186">
        <v>45078</v>
      </c>
      <c r="H1051" s="185" t="s">
        <v>4573</v>
      </c>
      <c r="I1051" s="257"/>
      <c r="J1051" s="185" t="s">
        <v>181</v>
      </c>
      <c r="K1051" s="185" t="s">
        <v>105</v>
      </c>
      <c r="L1051" s="186">
        <v>45132</v>
      </c>
      <c r="M1051" s="187">
        <v>45132</v>
      </c>
      <c r="O1051" s="33" t="str">
        <f>VLOOKUP($A1051,Master!$A:$B,2,0)&amp;$K1051&amp;$L1051</f>
        <v>WigoKGL45132</v>
      </c>
      <c r="P1051" s="33" t="str">
        <f>IF(OR($A1051="KE0",$A1051="KZ0",$A1051="KV0",$A1051="KH0",$A1051="KE",$A1051="KZ",),VLOOKUP($A1051&amp;$F1051,Master!$D:$E,2,0)&amp;$K1051&amp;$L1051,VLOOKUP($A1051,Master!$D:$E,2,0)&amp;Sheet1!$K1051&amp;Sheet1!$L1051)</f>
        <v>Wigo GKGL45132</v>
      </c>
      <c r="Q1051" s="33" t="str">
        <f t="shared" si="32"/>
        <v>WGKGL45132</v>
      </c>
      <c r="R1051" s="33" t="str">
        <f>IF(IF(VLOOKUP($A1051,Master!$G:$J,4,0)="x",Sheet1!$A1051,"")="","",IF(VLOOKUP($A1051,Master!$G:$J,4,0)="x",Sheet1!$A1051,"")&amp;$K1051&amp;$L1051)</f>
        <v>WGKGL45132</v>
      </c>
      <c r="S1051" s="33" t="str">
        <f>IF(VLOOKUP($A1051,Master!$L:$M,2,0)=0,"",VLOOKUP($A1051,Master!$L:$M,2,0)&amp;$K1051&amp;$M1051)</f>
        <v>WigoKGL45132</v>
      </c>
      <c r="T1051" s="33" t="str">
        <f t="shared" si="33"/>
        <v>WGKGL</v>
      </c>
      <c r="U1051" s="179"/>
    </row>
    <row r="1052" spans="1:21" hidden="1" x14ac:dyDescent="0.3">
      <c r="A1052" s="184" t="s">
        <v>25</v>
      </c>
      <c r="B1052" s="185" t="s">
        <v>4846</v>
      </c>
      <c r="C1052" s="185" t="s">
        <v>4847</v>
      </c>
      <c r="D1052" s="185" t="s">
        <v>4848</v>
      </c>
      <c r="E1052" s="185" t="s">
        <v>386</v>
      </c>
      <c r="F1052" s="185" t="s">
        <v>246</v>
      </c>
      <c r="G1052" s="186">
        <v>45078</v>
      </c>
      <c r="H1052" s="185" t="s">
        <v>4448</v>
      </c>
      <c r="I1052" s="257"/>
      <c r="J1052" s="185" t="s">
        <v>145</v>
      </c>
      <c r="K1052" s="185" t="s">
        <v>105</v>
      </c>
      <c r="L1052" s="186">
        <v>45135</v>
      </c>
      <c r="M1052" s="187">
        <v>45135</v>
      </c>
      <c r="O1052" s="33" t="str">
        <f>VLOOKUP($A1052,Master!$A:$B,2,0)&amp;$K1052&amp;$L1052</f>
        <v>WigoKGL45135</v>
      </c>
      <c r="P1052" s="33" t="str">
        <f>IF(OR($A1052="KE0",$A1052="KZ0",$A1052="KV0",$A1052="KH0",$A1052="KE",$A1052="KZ",),VLOOKUP($A1052&amp;$F1052,Master!$D:$E,2,0)&amp;$K1052&amp;$L1052,VLOOKUP($A1052,Master!$D:$E,2,0)&amp;Sheet1!$K1052&amp;Sheet1!$L1052)</f>
        <v>Wigo GKGL45135</v>
      </c>
      <c r="Q1052" s="33" t="str">
        <f t="shared" si="32"/>
        <v>WGKGL45135</v>
      </c>
      <c r="R1052" s="33" t="str">
        <f>IF(IF(VLOOKUP($A1052,Master!$G:$J,4,0)="x",Sheet1!$A1052,"")="","",IF(VLOOKUP($A1052,Master!$G:$J,4,0)="x",Sheet1!$A1052,"")&amp;$K1052&amp;$L1052)</f>
        <v>WGKGL45135</v>
      </c>
      <c r="S1052" s="33" t="str">
        <f>IF(VLOOKUP($A1052,Master!$L:$M,2,0)=0,"",VLOOKUP($A1052,Master!$L:$M,2,0)&amp;$K1052&amp;$M1052)</f>
        <v>WigoKGL45135</v>
      </c>
      <c r="T1052" s="33" t="str">
        <f t="shared" si="33"/>
        <v>WGKGL</v>
      </c>
      <c r="U1052" s="179"/>
    </row>
    <row r="1053" spans="1:21" hidden="1" x14ac:dyDescent="0.3">
      <c r="A1053" s="184" t="s">
        <v>25</v>
      </c>
      <c r="B1053" s="185" t="s">
        <v>2548</v>
      </c>
      <c r="C1053" s="185" t="s">
        <v>2549</v>
      </c>
      <c r="D1053" s="185" t="s">
        <v>2550</v>
      </c>
      <c r="E1053" s="185" t="s">
        <v>386</v>
      </c>
      <c r="F1053" s="185" t="s">
        <v>246</v>
      </c>
      <c r="G1053" s="186">
        <v>44986</v>
      </c>
      <c r="H1053" s="185" t="s">
        <v>2551</v>
      </c>
      <c r="I1053" s="257"/>
      <c r="J1053" s="185" t="s">
        <v>148</v>
      </c>
      <c r="K1053" s="185" t="s">
        <v>105</v>
      </c>
      <c r="L1053" s="186">
        <v>45132</v>
      </c>
      <c r="M1053" s="187">
        <v>45132</v>
      </c>
      <c r="O1053" s="33" t="str">
        <f>VLOOKUP($A1053,Master!$A:$B,2,0)&amp;$K1053&amp;$L1053</f>
        <v>WigoKGL45132</v>
      </c>
      <c r="P1053" s="33" t="str">
        <f>IF(OR($A1053="KE0",$A1053="KZ0",$A1053="KV0",$A1053="KH0",$A1053="KE",$A1053="KZ",),VLOOKUP($A1053&amp;$F1053,Master!$D:$E,2,0)&amp;$K1053&amp;$L1053,VLOOKUP($A1053,Master!$D:$E,2,0)&amp;Sheet1!$K1053&amp;Sheet1!$L1053)</f>
        <v>Wigo GKGL45132</v>
      </c>
      <c r="Q1053" s="33" t="str">
        <f t="shared" si="32"/>
        <v>WGKGL45132</v>
      </c>
      <c r="R1053" s="33" t="str">
        <f>IF(IF(VLOOKUP($A1053,Master!$G:$J,4,0)="x",Sheet1!$A1053,"")="","",IF(VLOOKUP($A1053,Master!$G:$J,4,0)="x",Sheet1!$A1053,"")&amp;$K1053&amp;$L1053)</f>
        <v>WGKGL45132</v>
      </c>
      <c r="S1053" s="33" t="str">
        <f>IF(VLOOKUP($A1053,Master!$L:$M,2,0)=0,"",VLOOKUP($A1053,Master!$L:$M,2,0)&amp;$K1053&amp;$M1053)</f>
        <v>WigoKGL45132</v>
      </c>
      <c r="T1053" s="33" t="str">
        <f t="shared" si="33"/>
        <v>WGKGL</v>
      </c>
      <c r="U1053" s="179"/>
    </row>
    <row r="1054" spans="1:21" hidden="1" x14ac:dyDescent="0.3">
      <c r="A1054" s="184" t="s">
        <v>25</v>
      </c>
      <c r="B1054" s="185" t="s">
        <v>2336</v>
      </c>
      <c r="C1054" s="185" t="s">
        <v>2337</v>
      </c>
      <c r="D1054" s="185" t="s">
        <v>2338</v>
      </c>
      <c r="E1054" s="185" t="s">
        <v>386</v>
      </c>
      <c r="F1054" s="185" t="s">
        <v>246</v>
      </c>
      <c r="G1054" s="186">
        <v>44986</v>
      </c>
      <c r="H1054" s="185" t="s">
        <v>2339</v>
      </c>
      <c r="I1054" s="257"/>
      <c r="J1054" s="185" t="s">
        <v>4912</v>
      </c>
      <c r="K1054" s="185" t="s">
        <v>105</v>
      </c>
      <c r="L1054" s="186">
        <v>45133</v>
      </c>
      <c r="M1054" s="187">
        <v>45133</v>
      </c>
      <c r="O1054" s="33" t="str">
        <f>VLOOKUP($A1054,Master!$A:$B,2,0)&amp;$K1054&amp;$L1054</f>
        <v>WigoKGL45133</v>
      </c>
      <c r="P1054" s="33" t="str">
        <f>IF(OR($A1054="KE0",$A1054="KZ0",$A1054="KV0",$A1054="KH0",$A1054="KE",$A1054="KZ",),VLOOKUP($A1054&amp;$F1054,Master!$D:$E,2,0)&amp;$K1054&amp;$L1054,VLOOKUP($A1054,Master!$D:$E,2,0)&amp;Sheet1!$K1054&amp;Sheet1!$L1054)</f>
        <v>Wigo GKGL45133</v>
      </c>
      <c r="Q1054" s="33" t="str">
        <f t="shared" si="32"/>
        <v>WGKGL45133</v>
      </c>
      <c r="R1054" s="33" t="str">
        <f>IF(IF(VLOOKUP($A1054,Master!$G:$J,4,0)="x",Sheet1!$A1054,"")="","",IF(VLOOKUP($A1054,Master!$G:$J,4,0)="x",Sheet1!$A1054,"")&amp;$K1054&amp;$L1054)</f>
        <v>WGKGL45133</v>
      </c>
      <c r="S1054" s="33" t="str">
        <f>IF(VLOOKUP($A1054,Master!$L:$M,2,0)=0,"",VLOOKUP($A1054,Master!$L:$M,2,0)&amp;$K1054&amp;$M1054)</f>
        <v>WigoKGL45133</v>
      </c>
      <c r="T1054" s="33" t="str">
        <f t="shared" si="33"/>
        <v>WGKGL</v>
      </c>
      <c r="U1054" s="179"/>
    </row>
    <row r="1055" spans="1:21" hidden="1" x14ac:dyDescent="0.3">
      <c r="A1055" s="184" t="s">
        <v>25</v>
      </c>
      <c r="B1055" s="185" t="s">
        <v>3021</v>
      </c>
      <c r="C1055" s="185" t="s">
        <v>3022</v>
      </c>
      <c r="D1055" s="185" t="s">
        <v>3023</v>
      </c>
      <c r="E1055" s="185" t="s">
        <v>421</v>
      </c>
      <c r="F1055" s="185" t="s">
        <v>246</v>
      </c>
      <c r="G1055" s="186">
        <v>44986</v>
      </c>
      <c r="H1055" s="185" t="s">
        <v>3024</v>
      </c>
      <c r="I1055" s="257"/>
      <c r="J1055" s="185" t="s">
        <v>178</v>
      </c>
      <c r="K1055" s="185" t="s">
        <v>105</v>
      </c>
      <c r="L1055" s="186">
        <v>45133</v>
      </c>
      <c r="M1055" s="187">
        <v>45133</v>
      </c>
      <c r="O1055" s="33" t="str">
        <f>VLOOKUP($A1055,Master!$A:$B,2,0)&amp;$K1055&amp;$L1055</f>
        <v>WigoKGL45133</v>
      </c>
      <c r="P1055" s="33" t="str">
        <f>IF(OR($A1055="KE0",$A1055="KZ0",$A1055="KV0",$A1055="KH0",$A1055="KE",$A1055="KZ",),VLOOKUP($A1055&amp;$F1055,Master!$D:$E,2,0)&amp;$K1055&amp;$L1055,VLOOKUP($A1055,Master!$D:$E,2,0)&amp;Sheet1!$K1055&amp;Sheet1!$L1055)</f>
        <v>Wigo GKGL45133</v>
      </c>
      <c r="Q1055" s="33" t="str">
        <f t="shared" si="32"/>
        <v>WGKGL45133</v>
      </c>
      <c r="R1055" s="33" t="str">
        <f>IF(IF(VLOOKUP($A1055,Master!$G:$J,4,0)="x",Sheet1!$A1055,"")="","",IF(VLOOKUP($A1055,Master!$G:$J,4,0)="x",Sheet1!$A1055,"")&amp;$K1055&amp;$L1055)</f>
        <v>WGKGL45133</v>
      </c>
      <c r="S1055" s="33" t="str">
        <f>IF(VLOOKUP($A1055,Master!$L:$M,2,0)=0,"",VLOOKUP($A1055,Master!$L:$M,2,0)&amp;$K1055&amp;$M1055)</f>
        <v>WigoKGL45133</v>
      </c>
      <c r="T1055" s="33" t="str">
        <f t="shared" si="33"/>
        <v>WGKGL</v>
      </c>
      <c r="U1055" s="179"/>
    </row>
    <row r="1056" spans="1:21" hidden="1" x14ac:dyDescent="0.3">
      <c r="A1056" s="184" t="s">
        <v>25</v>
      </c>
      <c r="B1056" s="185" t="s">
        <v>2989</v>
      </c>
      <c r="C1056" s="185" t="s">
        <v>2990</v>
      </c>
      <c r="D1056" s="185" t="s">
        <v>2991</v>
      </c>
      <c r="E1056" s="185" t="s">
        <v>386</v>
      </c>
      <c r="F1056" s="185" t="s">
        <v>246</v>
      </c>
      <c r="G1056" s="186">
        <v>45017</v>
      </c>
      <c r="H1056" s="185" t="s">
        <v>2992</v>
      </c>
      <c r="I1056" s="257"/>
      <c r="J1056" s="185" t="s">
        <v>244</v>
      </c>
      <c r="K1056" s="185" t="s">
        <v>105</v>
      </c>
      <c r="L1056" s="186">
        <v>45132</v>
      </c>
      <c r="M1056" s="187">
        <v>45132</v>
      </c>
      <c r="O1056" s="33" t="str">
        <f>VLOOKUP($A1056,Master!$A:$B,2,0)&amp;$K1056&amp;$L1056</f>
        <v>WigoKGL45132</v>
      </c>
      <c r="P1056" s="33" t="str">
        <f>IF(OR($A1056="KE0",$A1056="KZ0",$A1056="KV0",$A1056="KH0",$A1056="KE",$A1056="KZ",),VLOOKUP($A1056&amp;$F1056,Master!$D:$E,2,0)&amp;$K1056&amp;$L1056,VLOOKUP($A1056,Master!$D:$E,2,0)&amp;Sheet1!$K1056&amp;Sheet1!$L1056)</f>
        <v>Wigo GKGL45132</v>
      </c>
      <c r="Q1056" s="33" t="str">
        <f t="shared" si="32"/>
        <v>WGKGL45132</v>
      </c>
      <c r="R1056" s="33" t="str">
        <f>IF(IF(VLOOKUP($A1056,Master!$G:$J,4,0)="x",Sheet1!$A1056,"")="","",IF(VLOOKUP($A1056,Master!$G:$J,4,0)="x",Sheet1!$A1056,"")&amp;$K1056&amp;$L1056)</f>
        <v>WGKGL45132</v>
      </c>
      <c r="S1056" s="33" t="str">
        <f>IF(VLOOKUP($A1056,Master!$L:$M,2,0)=0,"",VLOOKUP($A1056,Master!$L:$M,2,0)&amp;$K1056&amp;$M1056)</f>
        <v>WigoKGL45132</v>
      </c>
      <c r="T1056" s="33" t="str">
        <f t="shared" si="33"/>
        <v>WGKGL</v>
      </c>
      <c r="U1056" s="179"/>
    </row>
    <row r="1057" spans="1:21" hidden="1" x14ac:dyDescent="0.3">
      <c r="A1057" s="184" t="s">
        <v>25</v>
      </c>
      <c r="B1057" s="185" t="s">
        <v>4341</v>
      </c>
      <c r="C1057" s="185" t="s">
        <v>4342</v>
      </c>
      <c r="D1057" s="185" t="s">
        <v>4343</v>
      </c>
      <c r="E1057" s="185" t="s">
        <v>421</v>
      </c>
      <c r="F1057" s="185" t="s">
        <v>246</v>
      </c>
      <c r="G1057" s="186">
        <v>45047</v>
      </c>
      <c r="H1057" s="185" t="s">
        <v>4344</v>
      </c>
      <c r="I1057" s="257"/>
      <c r="J1057" s="185" t="s">
        <v>111</v>
      </c>
      <c r="K1057" s="185" t="s">
        <v>105</v>
      </c>
      <c r="L1057" s="186">
        <v>45133</v>
      </c>
      <c r="M1057" s="187">
        <v>45133</v>
      </c>
      <c r="O1057" s="33" t="str">
        <f>VLOOKUP($A1057,Master!$A:$B,2,0)&amp;$K1057&amp;$L1057</f>
        <v>WigoKGL45133</v>
      </c>
      <c r="P1057" s="33" t="str">
        <f>IF(OR($A1057="KE0",$A1057="KZ0",$A1057="KV0",$A1057="KH0",$A1057="KE",$A1057="KZ",),VLOOKUP($A1057&amp;$F1057,Master!$D:$E,2,0)&amp;$K1057&amp;$L1057,VLOOKUP($A1057,Master!$D:$E,2,0)&amp;Sheet1!$K1057&amp;Sheet1!$L1057)</f>
        <v>Wigo GKGL45133</v>
      </c>
      <c r="Q1057" s="33" t="str">
        <f t="shared" si="32"/>
        <v>WGKGL45133</v>
      </c>
      <c r="R1057" s="33" t="str">
        <f>IF(IF(VLOOKUP($A1057,Master!$G:$J,4,0)="x",Sheet1!$A1057,"")="","",IF(VLOOKUP($A1057,Master!$G:$J,4,0)="x",Sheet1!$A1057,"")&amp;$K1057&amp;$L1057)</f>
        <v>WGKGL45133</v>
      </c>
      <c r="S1057" s="33" t="str">
        <f>IF(VLOOKUP($A1057,Master!$L:$M,2,0)=0,"",VLOOKUP($A1057,Master!$L:$M,2,0)&amp;$K1057&amp;$M1057)</f>
        <v>WigoKGL45133</v>
      </c>
      <c r="T1057" s="33" t="str">
        <f t="shared" si="33"/>
        <v>WGKGL</v>
      </c>
      <c r="U1057" s="179"/>
    </row>
    <row r="1058" spans="1:21" hidden="1" x14ac:dyDescent="0.3">
      <c r="A1058" s="184" t="s">
        <v>25</v>
      </c>
      <c r="B1058" s="185" t="s">
        <v>4575</v>
      </c>
      <c r="C1058" s="185" t="s">
        <v>4576</v>
      </c>
      <c r="D1058" s="185" t="s">
        <v>4577</v>
      </c>
      <c r="E1058" s="185" t="s">
        <v>386</v>
      </c>
      <c r="F1058" s="185" t="s">
        <v>246</v>
      </c>
      <c r="G1058" s="186">
        <v>45047</v>
      </c>
      <c r="H1058" s="185" t="s">
        <v>4578</v>
      </c>
      <c r="I1058" s="257"/>
      <c r="J1058" s="185" t="s">
        <v>181</v>
      </c>
      <c r="K1058" s="185" t="s">
        <v>105</v>
      </c>
      <c r="L1058" s="186">
        <v>45132</v>
      </c>
      <c r="M1058" s="187">
        <v>45132</v>
      </c>
      <c r="O1058" s="33" t="str">
        <f>VLOOKUP($A1058,Master!$A:$B,2,0)&amp;$K1058&amp;$L1058</f>
        <v>WigoKGL45132</v>
      </c>
      <c r="P1058" s="33" t="str">
        <f>IF(OR($A1058="KE0",$A1058="KZ0",$A1058="KV0",$A1058="KH0",$A1058="KE",$A1058="KZ",),VLOOKUP($A1058&amp;$F1058,Master!$D:$E,2,0)&amp;$K1058&amp;$L1058,VLOOKUP($A1058,Master!$D:$E,2,0)&amp;Sheet1!$K1058&amp;Sheet1!$L1058)</f>
        <v>Wigo GKGL45132</v>
      </c>
      <c r="Q1058" s="33" t="str">
        <f t="shared" si="32"/>
        <v>WGKGL45132</v>
      </c>
      <c r="R1058" s="33" t="str">
        <f>IF(IF(VLOOKUP($A1058,Master!$G:$J,4,0)="x",Sheet1!$A1058,"")="","",IF(VLOOKUP($A1058,Master!$G:$J,4,0)="x",Sheet1!$A1058,"")&amp;$K1058&amp;$L1058)</f>
        <v>WGKGL45132</v>
      </c>
      <c r="S1058" s="33" t="str">
        <f>IF(VLOOKUP($A1058,Master!$L:$M,2,0)=0,"",VLOOKUP($A1058,Master!$L:$M,2,0)&amp;$K1058&amp;$M1058)</f>
        <v>WigoKGL45132</v>
      </c>
      <c r="T1058" s="33" t="str">
        <f t="shared" si="33"/>
        <v>WGKGL</v>
      </c>
      <c r="U1058" s="179"/>
    </row>
    <row r="1059" spans="1:21" hidden="1" x14ac:dyDescent="0.3">
      <c r="A1059" s="184" t="s">
        <v>25</v>
      </c>
      <c r="B1059" s="185" t="s">
        <v>4348</v>
      </c>
      <c r="C1059" s="185" t="s">
        <v>4349</v>
      </c>
      <c r="D1059" s="185" t="s">
        <v>4350</v>
      </c>
      <c r="E1059" s="185" t="s">
        <v>442</v>
      </c>
      <c r="F1059" s="185" t="s">
        <v>246</v>
      </c>
      <c r="G1059" s="186">
        <v>45047</v>
      </c>
      <c r="H1059" s="185" t="s">
        <v>4351</v>
      </c>
      <c r="I1059" s="257"/>
      <c r="J1059" s="185" t="s">
        <v>108</v>
      </c>
      <c r="K1059" s="185" t="s">
        <v>105</v>
      </c>
      <c r="L1059" s="186">
        <v>45135</v>
      </c>
      <c r="M1059" s="187">
        <v>45135</v>
      </c>
      <c r="O1059" s="33" t="str">
        <f>VLOOKUP($A1059,Master!$A:$B,2,0)&amp;$K1059&amp;$L1059</f>
        <v>WigoKGL45135</v>
      </c>
      <c r="P1059" s="33" t="str">
        <f>IF(OR($A1059="KE0",$A1059="KZ0",$A1059="KV0",$A1059="KH0",$A1059="KE",$A1059="KZ",),VLOOKUP($A1059&amp;$F1059,Master!$D:$E,2,0)&amp;$K1059&amp;$L1059,VLOOKUP($A1059,Master!$D:$E,2,0)&amp;Sheet1!$K1059&amp;Sheet1!$L1059)</f>
        <v>Wigo GKGL45135</v>
      </c>
      <c r="Q1059" s="33" t="str">
        <f t="shared" si="32"/>
        <v>WGKGL45135</v>
      </c>
      <c r="R1059" s="33" t="str">
        <f>IF(IF(VLOOKUP($A1059,Master!$G:$J,4,0)="x",Sheet1!$A1059,"")="","",IF(VLOOKUP($A1059,Master!$G:$J,4,0)="x",Sheet1!$A1059,"")&amp;$K1059&amp;$L1059)</f>
        <v>WGKGL45135</v>
      </c>
      <c r="S1059" s="33" t="str">
        <f>IF(VLOOKUP($A1059,Master!$L:$M,2,0)=0,"",VLOOKUP($A1059,Master!$L:$M,2,0)&amp;$K1059&amp;$M1059)</f>
        <v>WigoKGL45135</v>
      </c>
      <c r="T1059" s="33" t="str">
        <f t="shared" si="33"/>
        <v>WGKGL</v>
      </c>
      <c r="U1059" s="179"/>
    </row>
    <row r="1060" spans="1:21" hidden="1" x14ac:dyDescent="0.3">
      <c r="A1060" s="184" t="s">
        <v>25</v>
      </c>
      <c r="B1060" s="185" t="s">
        <v>2704</v>
      </c>
      <c r="C1060" s="185" t="s">
        <v>2705</v>
      </c>
      <c r="D1060" s="185" t="s">
        <v>2706</v>
      </c>
      <c r="E1060" s="185" t="s">
        <v>386</v>
      </c>
      <c r="F1060" s="185" t="s">
        <v>246</v>
      </c>
      <c r="G1060" s="186">
        <v>45047</v>
      </c>
      <c r="H1060" s="185" t="s">
        <v>2707</v>
      </c>
      <c r="I1060" s="257"/>
      <c r="J1060" s="185" t="s">
        <v>111</v>
      </c>
      <c r="K1060" s="185" t="s">
        <v>105</v>
      </c>
      <c r="L1060" s="186">
        <v>45129</v>
      </c>
      <c r="M1060" s="187">
        <v>45129</v>
      </c>
      <c r="O1060" s="33" t="str">
        <f>VLOOKUP($A1060,Master!$A:$B,2,0)&amp;$K1060&amp;$L1060</f>
        <v>WigoKGL45129</v>
      </c>
      <c r="P1060" s="33" t="str">
        <f>IF(OR($A1060="KE0",$A1060="KZ0",$A1060="KV0",$A1060="KH0",$A1060="KE",$A1060="KZ",),VLOOKUP($A1060&amp;$F1060,Master!$D:$E,2,0)&amp;$K1060&amp;$L1060,VLOOKUP($A1060,Master!$D:$E,2,0)&amp;Sheet1!$K1060&amp;Sheet1!$L1060)</f>
        <v>Wigo GKGL45129</v>
      </c>
      <c r="Q1060" s="33" t="str">
        <f t="shared" si="32"/>
        <v>WGKGL45129</v>
      </c>
      <c r="R1060" s="33" t="str">
        <f>IF(IF(VLOOKUP($A1060,Master!$G:$J,4,0)="x",Sheet1!$A1060,"")="","",IF(VLOOKUP($A1060,Master!$G:$J,4,0)="x",Sheet1!$A1060,"")&amp;$K1060&amp;$L1060)</f>
        <v>WGKGL45129</v>
      </c>
      <c r="S1060" s="33" t="str">
        <f>IF(VLOOKUP($A1060,Master!$L:$M,2,0)=0,"",VLOOKUP($A1060,Master!$L:$M,2,0)&amp;$K1060&amp;$M1060)</f>
        <v>WigoKGL45129</v>
      </c>
      <c r="T1060" s="33" t="str">
        <f t="shared" si="33"/>
        <v>WGKGL</v>
      </c>
      <c r="U1060" s="179"/>
    </row>
    <row r="1061" spans="1:21" hidden="1" x14ac:dyDescent="0.3">
      <c r="A1061" s="184" t="s">
        <v>25</v>
      </c>
      <c r="B1061" s="185" t="s">
        <v>4416</v>
      </c>
      <c r="C1061" s="185" t="s">
        <v>4417</v>
      </c>
      <c r="D1061" s="185" t="s">
        <v>4418</v>
      </c>
      <c r="E1061" s="185" t="s">
        <v>386</v>
      </c>
      <c r="F1061" s="185" t="s">
        <v>246</v>
      </c>
      <c r="G1061" s="186">
        <v>45047</v>
      </c>
      <c r="H1061" s="185" t="s">
        <v>4419</v>
      </c>
      <c r="I1061" s="257"/>
      <c r="J1061" s="185" t="s">
        <v>108</v>
      </c>
      <c r="K1061" s="185" t="s">
        <v>105</v>
      </c>
      <c r="L1061" s="186">
        <v>45135</v>
      </c>
      <c r="M1061" s="187">
        <v>45135</v>
      </c>
      <c r="O1061" s="33" t="str">
        <f>VLOOKUP($A1061,Master!$A:$B,2,0)&amp;$K1061&amp;$L1061</f>
        <v>WigoKGL45135</v>
      </c>
      <c r="P1061" s="33" t="str">
        <f>IF(OR($A1061="KE0",$A1061="KZ0",$A1061="KV0",$A1061="KH0",$A1061="KE",$A1061="KZ",),VLOOKUP($A1061&amp;$F1061,Master!$D:$E,2,0)&amp;$K1061&amp;$L1061,VLOOKUP($A1061,Master!$D:$E,2,0)&amp;Sheet1!$K1061&amp;Sheet1!$L1061)</f>
        <v>Wigo GKGL45135</v>
      </c>
      <c r="Q1061" s="33" t="str">
        <f t="shared" si="32"/>
        <v>WGKGL45135</v>
      </c>
      <c r="R1061" s="33" t="str">
        <f>IF(IF(VLOOKUP($A1061,Master!$G:$J,4,0)="x",Sheet1!$A1061,"")="","",IF(VLOOKUP($A1061,Master!$G:$J,4,0)="x",Sheet1!$A1061,"")&amp;$K1061&amp;$L1061)</f>
        <v>WGKGL45135</v>
      </c>
      <c r="S1061" s="33" t="str">
        <f>IF(VLOOKUP($A1061,Master!$L:$M,2,0)=0,"",VLOOKUP($A1061,Master!$L:$M,2,0)&amp;$K1061&amp;$M1061)</f>
        <v>WigoKGL45135</v>
      </c>
      <c r="T1061" s="33" t="str">
        <f t="shared" si="33"/>
        <v>WGKGL</v>
      </c>
      <c r="U1061" s="179"/>
    </row>
    <row r="1062" spans="1:21" hidden="1" x14ac:dyDescent="0.3">
      <c r="A1062" s="184" t="s">
        <v>25</v>
      </c>
      <c r="B1062" s="185" t="s">
        <v>2199</v>
      </c>
      <c r="C1062" s="185" t="s">
        <v>2200</v>
      </c>
      <c r="D1062" s="185" t="s">
        <v>2201</v>
      </c>
      <c r="E1062" s="185" t="s">
        <v>421</v>
      </c>
      <c r="F1062" s="185" t="s">
        <v>246</v>
      </c>
      <c r="G1062" s="186">
        <v>45047</v>
      </c>
      <c r="H1062" s="185" t="s">
        <v>2202</v>
      </c>
      <c r="I1062" s="257"/>
      <c r="J1062" s="185" t="s">
        <v>144</v>
      </c>
      <c r="K1062" s="185" t="s">
        <v>105</v>
      </c>
      <c r="L1062" s="186">
        <v>45134</v>
      </c>
      <c r="M1062" s="187">
        <v>45134</v>
      </c>
      <c r="O1062" s="33" t="str">
        <f>VLOOKUP($A1062,Master!$A:$B,2,0)&amp;$K1062&amp;$L1062</f>
        <v>WigoKGL45134</v>
      </c>
      <c r="P1062" s="33" t="str">
        <f>IF(OR($A1062="KE0",$A1062="KZ0",$A1062="KV0",$A1062="KH0",$A1062="KE",$A1062="KZ",),VLOOKUP($A1062&amp;$F1062,Master!$D:$E,2,0)&amp;$K1062&amp;$L1062,VLOOKUP($A1062,Master!$D:$E,2,0)&amp;Sheet1!$K1062&amp;Sheet1!$L1062)</f>
        <v>Wigo GKGL45134</v>
      </c>
      <c r="Q1062" s="33" t="str">
        <f t="shared" si="32"/>
        <v>WGKGL45134</v>
      </c>
      <c r="R1062" s="33" t="str">
        <f>IF(IF(VLOOKUP($A1062,Master!$G:$J,4,0)="x",Sheet1!$A1062,"")="","",IF(VLOOKUP($A1062,Master!$G:$J,4,0)="x",Sheet1!$A1062,"")&amp;$K1062&amp;$L1062)</f>
        <v>WGKGL45134</v>
      </c>
      <c r="S1062" s="33" t="str">
        <f>IF(VLOOKUP($A1062,Master!$L:$M,2,0)=0,"",VLOOKUP($A1062,Master!$L:$M,2,0)&amp;$K1062&amp;$M1062)</f>
        <v>WigoKGL45134</v>
      </c>
      <c r="T1062" s="33" t="str">
        <f t="shared" si="33"/>
        <v>WGKGL</v>
      </c>
      <c r="U1062" s="179"/>
    </row>
    <row r="1063" spans="1:21" hidden="1" x14ac:dyDescent="0.3">
      <c r="A1063" s="184" t="s">
        <v>25</v>
      </c>
      <c r="B1063" s="185" t="s">
        <v>4539</v>
      </c>
      <c r="C1063" s="185" t="s">
        <v>4540</v>
      </c>
      <c r="D1063" s="185" t="s">
        <v>4541</v>
      </c>
      <c r="E1063" s="185" t="s">
        <v>386</v>
      </c>
      <c r="F1063" s="185" t="s">
        <v>246</v>
      </c>
      <c r="G1063" s="186">
        <v>45047</v>
      </c>
      <c r="H1063" s="185" t="s">
        <v>4542</v>
      </c>
      <c r="I1063" s="257"/>
      <c r="J1063" s="185" t="s">
        <v>113</v>
      </c>
      <c r="K1063" s="185" t="s">
        <v>105</v>
      </c>
      <c r="L1063" s="186">
        <v>45134</v>
      </c>
      <c r="M1063" s="187">
        <v>45134</v>
      </c>
      <c r="O1063" s="33" t="str">
        <f>VLOOKUP($A1063,Master!$A:$B,2,0)&amp;$K1063&amp;$L1063</f>
        <v>WigoKGL45134</v>
      </c>
      <c r="P1063" s="33" t="str">
        <f>IF(OR($A1063="KE0",$A1063="KZ0",$A1063="KV0",$A1063="KH0",$A1063="KE",$A1063="KZ",),VLOOKUP($A1063&amp;$F1063,Master!$D:$E,2,0)&amp;$K1063&amp;$L1063,VLOOKUP($A1063,Master!$D:$E,2,0)&amp;Sheet1!$K1063&amp;Sheet1!$L1063)</f>
        <v>Wigo GKGL45134</v>
      </c>
      <c r="Q1063" s="33" t="str">
        <f t="shared" si="32"/>
        <v>WGKGL45134</v>
      </c>
      <c r="R1063" s="33" t="str">
        <f>IF(IF(VLOOKUP($A1063,Master!$G:$J,4,0)="x",Sheet1!$A1063,"")="","",IF(VLOOKUP($A1063,Master!$G:$J,4,0)="x",Sheet1!$A1063,"")&amp;$K1063&amp;$L1063)</f>
        <v>WGKGL45134</v>
      </c>
      <c r="S1063" s="33" t="str">
        <f>IF(VLOOKUP($A1063,Master!$L:$M,2,0)=0,"",VLOOKUP($A1063,Master!$L:$M,2,0)&amp;$K1063&amp;$M1063)</f>
        <v>WigoKGL45134</v>
      </c>
      <c r="T1063" s="33" t="str">
        <f t="shared" si="33"/>
        <v>WGKGL</v>
      </c>
      <c r="U1063" s="179"/>
    </row>
    <row r="1064" spans="1:21" hidden="1" x14ac:dyDescent="0.3">
      <c r="A1064" s="184" t="s">
        <v>25</v>
      </c>
      <c r="B1064" s="185" t="s">
        <v>4604</v>
      </c>
      <c r="C1064" s="185" t="s">
        <v>4605</v>
      </c>
      <c r="D1064" s="185" t="s">
        <v>4606</v>
      </c>
      <c r="E1064" s="185" t="s">
        <v>386</v>
      </c>
      <c r="F1064" s="185" t="s">
        <v>246</v>
      </c>
      <c r="G1064" s="186">
        <v>45047</v>
      </c>
      <c r="H1064" s="185" t="s">
        <v>4607</v>
      </c>
      <c r="I1064" s="257"/>
      <c r="J1064" s="185" t="s">
        <v>260</v>
      </c>
      <c r="K1064" s="185" t="s">
        <v>105</v>
      </c>
      <c r="L1064" s="186">
        <v>45132</v>
      </c>
      <c r="M1064" s="187">
        <v>45132</v>
      </c>
      <c r="O1064" s="33" t="str">
        <f>VLOOKUP($A1064,Master!$A:$B,2,0)&amp;$K1064&amp;$L1064</f>
        <v>WigoKGL45132</v>
      </c>
      <c r="P1064" s="33" t="str">
        <f>IF(OR($A1064="KE0",$A1064="KZ0",$A1064="KV0",$A1064="KH0",$A1064="KE",$A1064="KZ",),VLOOKUP($A1064&amp;$F1064,Master!$D:$E,2,0)&amp;$K1064&amp;$L1064,VLOOKUP($A1064,Master!$D:$E,2,0)&amp;Sheet1!$K1064&amp;Sheet1!$L1064)</f>
        <v>Wigo GKGL45132</v>
      </c>
      <c r="Q1064" s="33" t="str">
        <f t="shared" si="32"/>
        <v>WGKGL45132</v>
      </c>
      <c r="R1064" s="33" t="str">
        <f>IF(IF(VLOOKUP($A1064,Master!$G:$J,4,0)="x",Sheet1!$A1064,"")="","",IF(VLOOKUP($A1064,Master!$G:$J,4,0)="x",Sheet1!$A1064,"")&amp;$K1064&amp;$L1064)</f>
        <v>WGKGL45132</v>
      </c>
      <c r="S1064" s="33" t="str">
        <f>IF(VLOOKUP($A1064,Master!$L:$M,2,0)=0,"",VLOOKUP($A1064,Master!$L:$M,2,0)&amp;$K1064&amp;$M1064)</f>
        <v>WigoKGL45132</v>
      </c>
      <c r="T1064" s="33" t="str">
        <f t="shared" si="33"/>
        <v>WGKGL</v>
      </c>
      <c r="U1064" s="179"/>
    </row>
    <row r="1065" spans="1:21" hidden="1" x14ac:dyDescent="0.3">
      <c r="A1065" s="184" t="s">
        <v>25</v>
      </c>
      <c r="B1065" s="185" t="s">
        <v>4579</v>
      </c>
      <c r="C1065" s="185" t="s">
        <v>4580</v>
      </c>
      <c r="D1065" s="185" t="s">
        <v>4581</v>
      </c>
      <c r="E1065" s="185" t="s">
        <v>386</v>
      </c>
      <c r="F1065" s="185" t="s">
        <v>246</v>
      </c>
      <c r="G1065" s="186">
        <v>45047</v>
      </c>
      <c r="H1065" s="185" t="s">
        <v>4582</v>
      </c>
      <c r="I1065" s="257"/>
      <c r="J1065" s="185" t="s">
        <v>181</v>
      </c>
      <c r="K1065" s="185" t="s">
        <v>105</v>
      </c>
      <c r="L1065" s="186">
        <v>45132</v>
      </c>
      <c r="M1065" s="187">
        <v>45132</v>
      </c>
      <c r="O1065" s="33" t="str">
        <f>VLOOKUP($A1065,Master!$A:$B,2,0)&amp;$K1065&amp;$L1065</f>
        <v>WigoKGL45132</v>
      </c>
      <c r="P1065" s="33" t="str">
        <f>IF(OR($A1065="KE0",$A1065="KZ0",$A1065="KV0",$A1065="KH0",$A1065="KE",$A1065="KZ",),VLOOKUP($A1065&amp;$F1065,Master!$D:$E,2,0)&amp;$K1065&amp;$L1065,VLOOKUP($A1065,Master!$D:$E,2,0)&amp;Sheet1!$K1065&amp;Sheet1!$L1065)</f>
        <v>Wigo GKGL45132</v>
      </c>
      <c r="Q1065" s="33" t="str">
        <f t="shared" si="32"/>
        <v>WGKGL45132</v>
      </c>
      <c r="R1065" s="33" t="str">
        <f>IF(IF(VLOOKUP($A1065,Master!$G:$J,4,0)="x",Sheet1!$A1065,"")="","",IF(VLOOKUP($A1065,Master!$G:$J,4,0)="x",Sheet1!$A1065,"")&amp;$K1065&amp;$L1065)</f>
        <v>WGKGL45132</v>
      </c>
      <c r="S1065" s="33" t="str">
        <f>IF(VLOOKUP($A1065,Master!$L:$M,2,0)=0,"",VLOOKUP($A1065,Master!$L:$M,2,0)&amp;$K1065&amp;$M1065)</f>
        <v>WigoKGL45132</v>
      </c>
      <c r="T1065" s="33" t="str">
        <f t="shared" si="33"/>
        <v>WGKGL</v>
      </c>
      <c r="U1065" s="179"/>
    </row>
    <row r="1066" spans="1:21" hidden="1" x14ac:dyDescent="0.3">
      <c r="A1066" s="184" t="s">
        <v>25</v>
      </c>
      <c r="B1066" s="185" t="s">
        <v>731</v>
      </c>
      <c r="C1066" s="185" t="s">
        <v>732</v>
      </c>
      <c r="D1066" s="185" t="s">
        <v>733</v>
      </c>
      <c r="E1066" s="185" t="s">
        <v>386</v>
      </c>
      <c r="F1066" s="185" t="s">
        <v>246</v>
      </c>
      <c r="G1066" s="186">
        <v>45017</v>
      </c>
      <c r="H1066" s="185" t="s">
        <v>734</v>
      </c>
      <c r="I1066" s="257"/>
      <c r="J1066" s="185" t="s">
        <v>145</v>
      </c>
      <c r="K1066" s="185" t="s">
        <v>105</v>
      </c>
      <c r="L1066" s="186">
        <v>45103</v>
      </c>
      <c r="M1066" s="187">
        <v>45103</v>
      </c>
      <c r="O1066" s="33" t="str">
        <f>VLOOKUP($A1066,Master!$A:$B,2,0)&amp;$K1066&amp;$L1066</f>
        <v>WigoKGL45103</v>
      </c>
      <c r="P1066" s="33" t="str">
        <f>IF(OR($A1066="KE0",$A1066="KZ0",$A1066="KV0",$A1066="KH0",$A1066="KE",$A1066="KZ",),VLOOKUP($A1066&amp;$F1066,Master!$D:$E,2,0)&amp;$K1066&amp;$L1066,VLOOKUP($A1066,Master!$D:$E,2,0)&amp;Sheet1!$K1066&amp;Sheet1!$L1066)</f>
        <v>Wigo GKGL45103</v>
      </c>
      <c r="Q1066" s="33" t="str">
        <f t="shared" si="32"/>
        <v>WGKGL45103</v>
      </c>
      <c r="R1066" s="33" t="str">
        <f>IF(IF(VLOOKUP($A1066,Master!$G:$J,4,0)="x",Sheet1!$A1066,"")="","",IF(VLOOKUP($A1066,Master!$G:$J,4,0)="x",Sheet1!$A1066,"")&amp;$K1066&amp;$L1066)</f>
        <v>WGKGL45103</v>
      </c>
      <c r="S1066" s="33" t="str">
        <f>IF(VLOOKUP($A1066,Master!$L:$M,2,0)=0,"",VLOOKUP($A1066,Master!$L:$M,2,0)&amp;$K1066&amp;$M1066)</f>
        <v>WigoKGL45103</v>
      </c>
      <c r="T1066" s="33" t="str">
        <f t="shared" si="33"/>
        <v>WGKGL</v>
      </c>
      <c r="U1066" s="179"/>
    </row>
    <row r="1067" spans="1:21" hidden="1" x14ac:dyDescent="0.3">
      <c r="A1067" s="184" t="s">
        <v>25</v>
      </c>
      <c r="B1067" s="185" t="s">
        <v>1889</v>
      </c>
      <c r="C1067" s="185" t="s">
        <v>1890</v>
      </c>
      <c r="D1067" s="185" t="s">
        <v>1891</v>
      </c>
      <c r="E1067" s="185" t="s">
        <v>386</v>
      </c>
      <c r="F1067" s="185" t="s">
        <v>246</v>
      </c>
      <c r="G1067" s="186">
        <v>45017</v>
      </c>
      <c r="H1067" s="185" t="s">
        <v>1892</v>
      </c>
      <c r="I1067" s="257"/>
      <c r="J1067" s="185" t="s">
        <v>181</v>
      </c>
      <c r="K1067" s="185" t="s">
        <v>105</v>
      </c>
      <c r="L1067" s="186">
        <v>45097</v>
      </c>
      <c r="M1067" s="187">
        <v>45097</v>
      </c>
      <c r="O1067" s="33" t="str">
        <f>VLOOKUP($A1067,Master!$A:$B,2,0)&amp;$K1067&amp;$L1067</f>
        <v>WigoKGL45097</v>
      </c>
      <c r="P1067" s="33" t="str">
        <f>IF(OR($A1067="KE0",$A1067="KZ0",$A1067="KV0",$A1067="KH0",$A1067="KE",$A1067="KZ",),VLOOKUP($A1067&amp;$F1067,Master!$D:$E,2,0)&amp;$K1067&amp;$L1067,VLOOKUP($A1067,Master!$D:$E,2,0)&amp;Sheet1!$K1067&amp;Sheet1!$L1067)</f>
        <v>Wigo GKGL45097</v>
      </c>
      <c r="Q1067" s="33" t="str">
        <f t="shared" si="32"/>
        <v>WGKGL45097</v>
      </c>
      <c r="R1067" s="33" t="str">
        <f>IF(IF(VLOOKUP($A1067,Master!$G:$J,4,0)="x",Sheet1!$A1067,"")="","",IF(VLOOKUP($A1067,Master!$G:$J,4,0)="x",Sheet1!$A1067,"")&amp;$K1067&amp;$L1067)</f>
        <v>WGKGL45097</v>
      </c>
      <c r="S1067" s="33" t="str">
        <f>IF(VLOOKUP($A1067,Master!$L:$M,2,0)=0,"",VLOOKUP($A1067,Master!$L:$M,2,0)&amp;$K1067&amp;$M1067)</f>
        <v>WigoKGL45097</v>
      </c>
      <c r="T1067" s="33" t="str">
        <f t="shared" si="33"/>
        <v>WGKGL</v>
      </c>
      <c r="U1067" s="179"/>
    </row>
    <row r="1068" spans="1:21" hidden="1" x14ac:dyDescent="0.3">
      <c r="A1068" s="184" t="s">
        <v>25</v>
      </c>
      <c r="B1068" s="185" t="s">
        <v>2668</v>
      </c>
      <c r="C1068" s="185" t="s">
        <v>2669</v>
      </c>
      <c r="D1068" s="185" t="s">
        <v>2670</v>
      </c>
      <c r="E1068" s="185" t="s">
        <v>386</v>
      </c>
      <c r="F1068" s="185" t="s">
        <v>246</v>
      </c>
      <c r="G1068" s="186">
        <v>44986</v>
      </c>
      <c r="H1068" s="185" t="s">
        <v>2671</v>
      </c>
      <c r="I1068" s="257"/>
      <c r="J1068" s="185" t="s">
        <v>114</v>
      </c>
      <c r="K1068" s="185" t="s">
        <v>105</v>
      </c>
      <c r="L1068" s="186">
        <v>45096</v>
      </c>
      <c r="M1068" s="187">
        <v>45096</v>
      </c>
      <c r="O1068" s="33" t="str">
        <f>VLOOKUP($A1068,Master!$A:$B,2,0)&amp;$K1068&amp;$L1068</f>
        <v>WigoKGL45096</v>
      </c>
      <c r="P1068" s="33" t="str">
        <f>IF(OR($A1068="KE0",$A1068="KZ0",$A1068="KV0",$A1068="KH0",$A1068="KE",$A1068="KZ",),VLOOKUP($A1068&amp;$F1068,Master!$D:$E,2,0)&amp;$K1068&amp;$L1068,VLOOKUP($A1068,Master!$D:$E,2,0)&amp;Sheet1!$K1068&amp;Sheet1!$L1068)</f>
        <v>Wigo GKGL45096</v>
      </c>
      <c r="Q1068" s="33" t="str">
        <f t="shared" si="32"/>
        <v>WGKGL45096</v>
      </c>
      <c r="R1068" s="33" t="str">
        <f>IF(IF(VLOOKUP($A1068,Master!$G:$J,4,0)="x",Sheet1!$A1068,"")="","",IF(VLOOKUP($A1068,Master!$G:$J,4,0)="x",Sheet1!$A1068,"")&amp;$K1068&amp;$L1068)</f>
        <v>WGKGL45096</v>
      </c>
      <c r="S1068" s="33" t="str">
        <f>IF(VLOOKUP($A1068,Master!$L:$M,2,0)=0,"",VLOOKUP($A1068,Master!$L:$M,2,0)&amp;$K1068&amp;$M1068)</f>
        <v>WigoKGL45096</v>
      </c>
      <c r="T1068" s="33" t="str">
        <f t="shared" si="33"/>
        <v>WGKGL</v>
      </c>
      <c r="U1068" s="179"/>
    </row>
    <row r="1069" spans="1:21" hidden="1" x14ac:dyDescent="0.3">
      <c r="A1069" s="184" t="s">
        <v>25</v>
      </c>
      <c r="B1069" s="185" t="s">
        <v>2724</v>
      </c>
      <c r="C1069" s="185" t="s">
        <v>2725</v>
      </c>
      <c r="D1069" s="185" t="s">
        <v>2726</v>
      </c>
      <c r="E1069" s="185" t="s">
        <v>386</v>
      </c>
      <c r="F1069" s="185" t="s">
        <v>246</v>
      </c>
      <c r="G1069" s="186">
        <v>44986</v>
      </c>
      <c r="H1069" s="185" t="s">
        <v>2727</v>
      </c>
      <c r="I1069" s="257"/>
      <c r="J1069" s="185" t="s">
        <v>144</v>
      </c>
      <c r="K1069" s="185" t="s">
        <v>105</v>
      </c>
      <c r="L1069" s="186">
        <v>45133</v>
      </c>
      <c r="M1069" s="187">
        <v>45133</v>
      </c>
      <c r="O1069" s="33" t="str">
        <f>VLOOKUP($A1069,Master!$A:$B,2,0)&amp;$K1069&amp;$L1069</f>
        <v>WigoKGL45133</v>
      </c>
      <c r="P1069" s="33" t="str">
        <f>IF(OR($A1069="KE0",$A1069="KZ0",$A1069="KV0",$A1069="KH0",$A1069="KE",$A1069="KZ",),VLOOKUP($A1069&amp;$F1069,Master!$D:$E,2,0)&amp;$K1069&amp;$L1069,VLOOKUP($A1069,Master!$D:$E,2,0)&amp;Sheet1!$K1069&amp;Sheet1!$L1069)</f>
        <v>Wigo GKGL45133</v>
      </c>
      <c r="Q1069" s="33" t="str">
        <f t="shared" si="32"/>
        <v>WGKGL45133</v>
      </c>
      <c r="R1069" s="33" t="str">
        <f>IF(IF(VLOOKUP($A1069,Master!$G:$J,4,0)="x",Sheet1!$A1069,"")="","",IF(VLOOKUP($A1069,Master!$G:$J,4,0)="x",Sheet1!$A1069,"")&amp;$K1069&amp;$L1069)</f>
        <v>WGKGL45133</v>
      </c>
      <c r="S1069" s="33" t="str">
        <f>IF(VLOOKUP($A1069,Master!$L:$M,2,0)=0,"",VLOOKUP($A1069,Master!$L:$M,2,0)&amp;$K1069&amp;$M1069)</f>
        <v>WigoKGL45133</v>
      </c>
      <c r="T1069" s="33" t="str">
        <f t="shared" si="33"/>
        <v>WGKGL</v>
      </c>
      <c r="U1069" s="179"/>
    </row>
    <row r="1070" spans="1:21" hidden="1" x14ac:dyDescent="0.3">
      <c r="A1070" s="184" t="s">
        <v>25</v>
      </c>
      <c r="B1070" s="185" t="s">
        <v>531</v>
      </c>
      <c r="C1070" s="185" t="s">
        <v>532</v>
      </c>
      <c r="D1070" s="185" t="s">
        <v>533</v>
      </c>
      <c r="E1070" s="185" t="s">
        <v>421</v>
      </c>
      <c r="F1070" s="185" t="s">
        <v>246</v>
      </c>
      <c r="G1070" s="186">
        <v>44986</v>
      </c>
      <c r="H1070" s="185" t="s">
        <v>534</v>
      </c>
      <c r="I1070" s="257"/>
      <c r="J1070" s="185" t="s">
        <v>148</v>
      </c>
      <c r="K1070" s="185" t="s">
        <v>105</v>
      </c>
      <c r="L1070" s="186">
        <v>45097</v>
      </c>
      <c r="M1070" s="187">
        <v>45097</v>
      </c>
      <c r="O1070" s="33" t="str">
        <f>VLOOKUP($A1070,Master!$A:$B,2,0)&amp;$K1070&amp;$L1070</f>
        <v>WigoKGL45097</v>
      </c>
      <c r="P1070" s="33" t="str">
        <f>IF(OR($A1070="KE0",$A1070="KZ0",$A1070="KV0",$A1070="KH0",$A1070="KE",$A1070="KZ",),VLOOKUP($A1070&amp;$F1070,Master!$D:$E,2,0)&amp;$K1070&amp;$L1070,VLOOKUP($A1070,Master!$D:$E,2,0)&amp;Sheet1!$K1070&amp;Sheet1!$L1070)</f>
        <v>Wigo GKGL45097</v>
      </c>
      <c r="Q1070" s="33" t="str">
        <f t="shared" si="32"/>
        <v>WGKGL45097</v>
      </c>
      <c r="R1070" s="33" t="str">
        <f>IF(IF(VLOOKUP($A1070,Master!$G:$J,4,0)="x",Sheet1!$A1070,"")="","",IF(VLOOKUP($A1070,Master!$G:$J,4,0)="x",Sheet1!$A1070,"")&amp;$K1070&amp;$L1070)</f>
        <v>WGKGL45097</v>
      </c>
      <c r="S1070" s="33" t="str">
        <f>IF(VLOOKUP($A1070,Master!$L:$M,2,0)=0,"",VLOOKUP($A1070,Master!$L:$M,2,0)&amp;$K1070&amp;$M1070)</f>
        <v>WigoKGL45097</v>
      </c>
      <c r="T1070" s="33" t="str">
        <f t="shared" si="33"/>
        <v>WGKGL</v>
      </c>
      <c r="U1070" s="179"/>
    </row>
    <row r="1071" spans="1:21" hidden="1" x14ac:dyDescent="0.3">
      <c r="A1071" s="184" t="s">
        <v>25</v>
      </c>
      <c r="B1071" s="185" t="s">
        <v>3294</v>
      </c>
      <c r="C1071" s="185" t="s">
        <v>3295</v>
      </c>
      <c r="D1071" s="185" t="s">
        <v>3296</v>
      </c>
      <c r="E1071" s="185" t="s">
        <v>386</v>
      </c>
      <c r="F1071" s="185" t="s">
        <v>246</v>
      </c>
      <c r="G1071" s="186">
        <v>45017</v>
      </c>
      <c r="H1071" s="185" t="s">
        <v>3297</v>
      </c>
      <c r="I1071" s="257"/>
      <c r="J1071" s="185" t="s">
        <v>261</v>
      </c>
      <c r="K1071" s="185" t="s">
        <v>105</v>
      </c>
      <c r="L1071" s="186">
        <v>45097</v>
      </c>
      <c r="M1071" s="187">
        <v>45097</v>
      </c>
      <c r="O1071" s="33" t="str">
        <f>VLOOKUP($A1071,Master!$A:$B,2,0)&amp;$K1071&amp;$L1071</f>
        <v>WigoKGL45097</v>
      </c>
      <c r="P1071" s="33" t="str">
        <f>IF(OR($A1071="KE0",$A1071="KZ0",$A1071="KV0",$A1071="KH0",$A1071="KE",$A1071="KZ",),VLOOKUP($A1071&amp;$F1071,Master!$D:$E,2,0)&amp;$K1071&amp;$L1071,VLOOKUP($A1071,Master!$D:$E,2,0)&amp;Sheet1!$K1071&amp;Sheet1!$L1071)</f>
        <v>Wigo GKGL45097</v>
      </c>
      <c r="Q1071" s="33" t="str">
        <f t="shared" si="32"/>
        <v>WGKGL45097</v>
      </c>
      <c r="R1071" s="33" t="str">
        <f>IF(IF(VLOOKUP($A1071,Master!$G:$J,4,0)="x",Sheet1!$A1071,"")="","",IF(VLOOKUP($A1071,Master!$G:$J,4,0)="x",Sheet1!$A1071,"")&amp;$K1071&amp;$L1071)</f>
        <v>WGKGL45097</v>
      </c>
      <c r="S1071" s="33" t="str">
        <f>IF(VLOOKUP($A1071,Master!$L:$M,2,0)=0,"",VLOOKUP($A1071,Master!$L:$M,2,0)&amp;$K1071&amp;$M1071)</f>
        <v>WigoKGL45097</v>
      </c>
      <c r="T1071" s="33" t="str">
        <f t="shared" si="33"/>
        <v>WGKGL</v>
      </c>
      <c r="U1071" s="179"/>
    </row>
    <row r="1072" spans="1:21" hidden="1" x14ac:dyDescent="0.3">
      <c r="A1072" s="184" t="s">
        <v>25</v>
      </c>
      <c r="B1072" s="185" t="s">
        <v>2380</v>
      </c>
      <c r="C1072" s="185" t="s">
        <v>2381</v>
      </c>
      <c r="D1072" s="185" t="s">
        <v>2382</v>
      </c>
      <c r="E1072" s="185" t="s">
        <v>421</v>
      </c>
      <c r="F1072" s="185" t="s">
        <v>246</v>
      </c>
      <c r="G1072" s="186">
        <v>45017</v>
      </c>
      <c r="H1072" s="185" t="s">
        <v>2383</v>
      </c>
      <c r="I1072" s="257"/>
      <c r="J1072" s="185" t="s">
        <v>108</v>
      </c>
      <c r="K1072" s="185" t="s">
        <v>105</v>
      </c>
      <c r="L1072" s="186">
        <v>45096</v>
      </c>
      <c r="M1072" s="187">
        <v>45096</v>
      </c>
      <c r="O1072" s="33" t="str">
        <f>VLOOKUP($A1072,Master!$A:$B,2,0)&amp;$K1072&amp;$L1072</f>
        <v>WigoKGL45096</v>
      </c>
      <c r="P1072" s="33" t="str">
        <f>IF(OR($A1072="KE0",$A1072="KZ0",$A1072="KV0",$A1072="KH0",$A1072="KE",$A1072="KZ",),VLOOKUP($A1072&amp;$F1072,Master!$D:$E,2,0)&amp;$K1072&amp;$L1072,VLOOKUP($A1072,Master!$D:$E,2,0)&amp;Sheet1!$K1072&amp;Sheet1!$L1072)</f>
        <v>Wigo GKGL45096</v>
      </c>
      <c r="Q1072" s="33" t="str">
        <f t="shared" si="32"/>
        <v>WGKGL45096</v>
      </c>
      <c r="R1072" s="33" t="str">
        <f>IF(IF(VLOOKUP($A1072,Master!$G:$J,4,0)="x",Sheet1!$A1072,"")="","",IF(VLOOKUP($A1072,Master!$G:$J,4,0)="x",Sheet1!$A1072,"")&amp;$K1072&amp;$L1072)</f>
        <v>WGKGL45096</v>
      </c>
      <c r="S1072" s="33" t="str">
        <f>IF(VLOOKUP($A1072,Master!$L:$M,2,0)=0,"",VLOOKUP($A1072,Master!$L:$M,2,0)&amp;$K1072&amp;$M1072)</f>
        <v>WigoKGL45096</v>
      </c>
      <c r="T1072" s="33" t="str">
        <f t="shared" si="33"/>
        <v>WGKGL</v>
      </c>
      <c r="U1072" s="179"/>
    </row>
    <row r="1073" spans="1:21" hidden="1" x14ac:dyDescent="0.3">
      <c r="A1073" s="184" t="s">
        <v>25</v>
      </c>
      <c r="B1073" s="185" t="s">
        <v>831</v>
      </c>
      <c r="C1073" s="185" t="s">
        <v>832</v>
      </c>
      <c r="D1073" s="185" t="s">
        <v>833</v>
      </c>
      <c r="E1073" s="185" t="s">
        <v>386</v>
      </c>
      <c r="F1073" s="185" t="s">
        <v>246</v>
      </c>
      <c r="G1073" s="186">
        <v>45017</v>
      </c>
      <c r="H1073" s="185" t="s">
        <v>834</v>
      </c>
      <c r="I1073" s="257"/>
      <c r="J1073" s="185" t="s">
        <v>260</v>
      </c>
      <c r="K1073" s="185" t="s">
        <v>105</v>
      </c>
      <c r="L1073" s="186">
        <v>45097</v>
      </c>
      <c r="M1073" s="187">
        <v>45097</v>
      </c>
      <c r="O1073" s="33" t="str">
        <f>VLOOKUP($A1073,Master!$A:$B,2,0)&amp;$K1073&amp;$L1073</f>
        <v>WigoKGL45097</v>
      </c>
      <c r="P1073" s="33" t="str">
        <f>IF(OR($A1073="KE0",$A1073="KZ0",$A1073="KV0",$A1073="KH0",$A1073="KE",$A1073="KZ",),VLOOKUP($A1073&amp;$F1073,Master!$D:$E,2,0)&amp;$K1073&amp;$L1073,VLOOKUP($A1073,Master!$D:$E,2,0)&amp;Sheet1!$K1073&amp;Sheet1!$L1073)</f>
        <v>Wigo GKGL45097</v>
      </c>
      <c r="Q1073" s="33" t="str">
        <f t="shared" si="32"/>
        <v>WGKGL45097</v>
      </c>
      <c r="R1073" s="33" t="str">
        <f>IF(IF(VLOOKUP($A1073,Master!$G:$J,4,0)="x",Sheet1!$A1073,"")="","",IF(VLOOKUP($A1073,Master!$G:$J,4,0)="x",Sheet1!$A1073,"")&amp;$K1073&amp;$L1073)</f>
        <v>WGKGL45097</v>
      </c>
      <c r="S1073" s="33" t="str">
        <f>IF(VLOOKUP($A1073,Master!$L:$M,2,0)=0,"",VLOOKUP($A1073,Master!$L:$M,2,0)&amp;$K1073&amp;$M1073)</f>
        <v>WigoKGL45097</v>
      </c>
      <c r="T1073" s="33" t="str">
        <f t="shared" si="33"/>
        <v>WGKGL</v>
      </c>
      <c r="U1073" s="179"/>
    </row>
    <row r="1074" spans="1:21" hidden="1" x14ac:dyDescent="0.3">
      <c r="A1074" s="184" t="s">
        <v>25</v>
      </c>
      <c r="B1074" s="185" t="s">
        <v>2544</v>
      </c>
      <c r="C1074" s="185" t="s">
        <v>2545</v>
      </c>
      <c r="D1074" s="185" t="s">
        <v>2546</v>
      </c>
      <c r="E1074" s="185" t="s">
        <v>386</v>
      </c>
      <c r="F1074" s="185" t="s">
        <v>246</v>
      </c>
      <c r="G1074" s="186">
        <v>45017</v>
      </c>
      <c r="H1074" s="185" t="s">
        <v>2547</v>
      </c>
      <c r="I1074" s="257"/>
      <c r="J1074" s="185" t="s">
        <v>115</v>
      </c>
      <c r="K1074" s="185" t="s">
        <v>105</v>
      </c>
      <c r="L1074" s="186">
        <v>45105</v>
      </c>
      <c r="M1074" s="187">
        <v>45105</v>
      </c>
      <c r="O1074" s="33" t="str">
        <f>VLOOKUP($A1074,Master!$A:$B,2,0)&amp;$K1074&amp;$L1074</f>
        <v>WigoKGL45105</v>
      </c>
      <c r="P1074" s="33" t="str">
        <f>IF(OR($A1074="KE0",$A1074="KZ0",$A1074="KV0",$A1074="KH0",$A1074="KE",$A1074="KZ",),VLOOKUP($A1074&amp;$F1074,Master!$D:$E,2,0)&amp;$K1074&amp;$L1074,VLOOKUP($A1074,Master!$D:$E,2,0)&amp;Sheet1!$K1074&amp;Sheet1!$L1074)</f>
        <v>Wigo GKGL45105</v>
      </c>
      <c r="Q1074" s="33" t="str">
        <f t="shared" si="32"/>
        <v>WGKGL45105</v>
      </c>
      <c r="R1074" s="33" t="str">
        <f>IF(IF(VLOOKUP($A1074,Master!$G:$J,4,0)="x",Sheet1!$A1074,"")="","",IF(VLOOKUP($A1074,Master!$G:$J,4,0)="x",Sheet1!$A1074,"")&amp;$K1074&amp;$L1074)</f>
        <v>WGKGL45105</v>
      </c>
      <c r="S1074" s="33" t="str">
        <f>IF(VLOOKUP($A1074,Master!$L:$M,2,0)=0,"",VLOOKUP($A1074,Master!$L:$M,2,0)&amp;$K1074&amp;$M1074)</f>
        <v>WigoKGL45105</v>
      </c>
      <c r="T1074" s="33" t="str">
        <f t="shared" si="33"/>
        <v>WGKGL</v>
      </c>
      <c r="U1074" s="179"/>
    </row>
    <row r="1075" spans="1:21" hidden="1" x14ac:dyDescent="0.3">
      <c r="A1075" s="184" t="s">
        <v>25</v>
      </c>
      <c r="B1075" s="185" t="s">
        <v>779</v>
      </c>
      <c r="C1075" s="185" t="s">
        <v>780</v>
      </c>
      <c r="D1075" s="185" t="s">
        <v>781</v>
      </c>
      <c r="E1075" s="185" t="s">
        <v>421</v>
      </c>
      <c r="F1075" s="185" t="s">
        <v>246</v>
      </c>
      <c r="G1075" s="186">
        <v>45017</v>
      </c>
      <c r="H1075" s="185" t="s">
        <v>782</v>
      </c>
      <c r="I1075" s="257"/>
      <c r="J1075" s="185" t="s">
        <v>112</v>
      </c>
      <c r="K1075" s="185" t="s">
        <v>105</v>
      </c>
      <c r="L1075" s="186">
        <v>45101</v>
      </c>
      <c r="M1075" s="187">
        <v>45101</v>
      </c>
      <c r="O1075" s="33" t="str">
        <f>VLOOKUP($A1075,Master!$A:$B,2,0)&amp;$K1075&amp;$L1075</f>
        <v>WigoKGL45101</v>
      </c>
      <c r="P1075" s="33" t="str">
        <f>IF(OR($A1075="KE0",$A1075="KZ0",$A1075="KV0",$A1075="KH0",$A1075="KE",$A1075="KZ",),VLOOKUP($A1075&amp;$F1075,Master!$D:$E,2,0)&amp;$K1075&amp;$L1075,VLOOKUP($A1075,Master!$D:$E,2,0)&amp;Sheet1!$K1075&amp;Sheet1!$L1075)</f>
        <v>Wigo GKGL45101</v>
      </c>
      <c r="Q1075" s="33" t="str">
        <f t="shared" si="32"/>
        <v>WGKGL45101</v>
      </c>
      <c r="R1075" s="33" t="str">
        <f>IF(IF(VLOOKUP($A1075,Master!$G:$J,4,0)="x",Sheet1!$A1075,"")="","",IF(VLOOKUP($A1075,Master!$G:$J,4,0)="x",Sheet1!$A1075,"")&amp;$K1075&amp;$L1075)</f>
        <v>WGKGL45101</v>
      </c>
      <c r="S1075" s="33" t="str">
        <f>IF(VLOOKUP($A1075,Master!$L:$M,2,0)=0,"",VLOOKUP($A1075,Master!$L:$M,2,0)&amp;$K1075&amp;$M1075)</f>
        <v>WigoKGL45101</v>
      </c>
      <c r="T1075" s="33" t="str">
        <f t="shared" si="33"/>
        <v>WGKGL</v>
      </c>
      <c r="U1075" s="179"/>
    </row>
    <row r="1076" spans="1:21" hidden="1" x14ac:dyDescent="0.3">
      <c r="A1076" s="184" t="s">
        <v>25</v>
      </c>
      <c r="B1076" s="185" t="s">
        <v>3045</v>
      </c>
      <c r="C1076" s="185" t="s">
        <v>3046</v>
      </c>
      <c r="D1076" s="185" t="s">
        <v>3047</v>
      </c>
      <c r="E1076" s="185" t="s">
        <v>386</v>
      </c>
      <c r="F1076" s="185" t="s">
        <v>246</v>
      </c>
      <c r="G1076" s="186">
        <v>44986</v>
      </c>
      <c r="H1076" s="185" t="s">
        <v>3048</v>
      </c>
      <c r="I1076" s="257"/>
      <c r="J1076" s="185" t="s">
        <v>147</v>
      </c>
      <c r="K1076" s="185" t="s">
        <v>105</v>
      </c>
      <c r="L1076" s="186">
        <v>45103</v>
      </c>
      <c r="M1076" s="187">
        <v>45103</v>
      </c>
      <c r="O1076" s="33" t="str">
        <f>VLOOKUP($A1076,Master!$A:$B,2,0)&amp;$K1076&amp;$L1076</f>
        <v>WigoKGL45103</v>
      </c>
      <c r="P1076" s="33" t="str">
        <f>IF(OR($A1076="KE0",$A1076="KZ0",$A1076="KV0",$A1076="KH0",$A1076="KE",$A1076="KZ",),VLOOKUP($A1076&amp;$F1076,Master!$D:$E,2,0)&amp;$K1076&amp;$L1076,VLOOKUP($A1076,Master!$D:$E,2,0)&amp;Sheet1!$K1076&amp;Sheet1!$L1076)</f>
        <v>Wigo GKGL45103</v>
      </c>
      <c r="Q1076" s="33" t="str">
        <f t="shared" si="32"/>
        <v>WGKGL45103</v>
      </c>
      <c r="R1076" s="33" t="str">
        <f>IF(IF(VLOOKUP($A1076,Master!$G:$J,4,0)="x",Sheet1!$A1076,"")="","",IF(VLOOKUP($A1076,Master!$G:$J,4,0)="x",Sheet1!$A1076,"")&amp;$K1076&amp;$L1076)</f>
        <v>WGKGL45103</v>
      </c>
      <c r="S1076" s="33" t="str">
        <f>IF(VLOOKUP($A1076,Master!$L:$M,2,0)=0,"",VLOOKUP($A1076,Master!$L:$M,2,0)&amp;$K1076&amp;$M1076)</f>
        <v>WigoKGL45103</v>
      </c>
      <c r="T1076" s="33" t="str">
        <f t="shared" si="33"/>
        <v>WGKGL</v>
      </c>
      <c r="U1076" s="179"/>
    </row>
    <row r="1077" spans="1:21" hidden="1" x14ac:dyDescent="0.3">
      <c r="A1077" s="184" t="s">
        <v>25</v>
      </c>
      <c r="B1077" s="185" t="s">
        <v>2356</v>
      </c>
      <c r="C1077" s="185" t="s">
        <v>2357</v>
      </c>
      <c r="D1077" s="185" t="s">
        <v>2358</v>
      </c>
      <c r="E1077" s="185" t="s">
        <v>421</v>
      </c>
      <c r="F1077" s="185" t="s">
        <v>246</v>
      </c>
      <c r="G1077" s="186">
        <v>44986</v>
      </c>
      <c r="H1077" s="185" t="s">
        <v>2359</v>
      </c>
      <c r="I1077" s="257"/>
      <c r="J1077" s="185" t="s">
        <v>109</v>
      </c>
      <c r="K1077" s="185" t="s">
        <v>105</v>
      </c>
      <c r="L1077" s="186">
        <v>45103</v>
      </c>
      <c r="M1077" s="187">
        <v>45103</v>
      </c>
      <c r="O1077" s="33" t="str">
        <f>VLOOKUP($A1077,Master!$A:$B,2,0)&amp;$K1077&amp;$L1077</f>
        <v>WigoKGL45103</v>
      </c>
      <c r="P1077" s="33" t="str">
        <f>IF(OR($A1077="KE0",$A1077="KZ0",$A1077="KV0",$A1077="KH0",$A1077="KE",$A1077="KZ",),VLOOKUP($A1077&amp;$F1077,Master!$D:$E,2,0)&amp;$K1077&amp;$L1077,VLOOKUP($A1077,Master!$D:$E,2,0)&amp;Sheet1!$K1077&amp;Sheet1!$L1077)</f>
        <v>Wigo GKGL45103</v>
      </c>
      <c r="Q1077" s="33" t="str">
        <f t="shared" si="32"/>
        <v>WGKGL45103</v>
      </c>
      <c r="R1077" s="33" t="str">
        <f>IF(IF(VLOOKUP($A1077,Master!$G:$J,4,0)="x",Sheet1!$A1077,"")="","",IF(VLOOKUP($A1077,Master!$G:$J,4,0)="x",Sheet1!$A1077,"")&amp;$K1077&amp;$L1077)</f>
        <v>WGKGL45103</v>
      </c>
      <c r="S1077" s="33" t="str">
        <f>IF(VLOOKUP($A1077,Master!$L:$M,2,0)=0,"",VLOOKUP($A1077,Master!$L:$M,2,0)&amp;$K1077&amp;$M1077)</f>
        <v>WigoKGL45103</v>
      </c>
      <c r="T1077" s="33" t="str">
        <f t="shared" si="33"/>
        <v>WGKGL</v>
      </c>
      <c r="U1077" s="179"/>
    </row>
    <row r="1078" spans="1:21" hidden="1" x14ac:dyDescent="0.3">
      <c r="A1078" s="184" t="s">
        <v>25</v>
      </c>
      <c r="B1078" s="185" t="s">
        <v>823</v>
      </c>
      <c r="C1078" s="185" t="s">
        <v>824</v>
      </c>
      <c r="D1078" s="185" t="s">
        <v>825</v>
      </c>
      <c r="E1078" s="185" t="s">
        <v>421</v>
      </c>
      <c r="F1078" s="185" t="s">
        <v>246</v>
      </c>
      <c r="G1078" s="186">
        <v>44986</v>
      </c>
      <c r="H1078" s="185" t="s">
        <v>826</v>
      </c>
      <c r="I1078" s="257"/>
      <c r="J1078" s="185" t="s">
        <v>117</v>
      </c>
      <c r="K1078" s="185" t="s">
        <v>105</v>
      </c>
      <c r="L1078" s="186">
        <v>45091</v>
      </c>
      <c r="M1078" s="187">
        <v>45091</v>
      </c>
      <c r="O1078" s="33" t="str">
        <f>VLOOKUP($A1078,Master!$A:$B,2,0)&amp;$K1078&amp;$L1078</f>
        <v>WigoKGL45091</v>
      </c>
      <c r="P1078" s="33" t="str">
        <f>IF(OR($A1078="KE0",$A1078="KZ0",$A1078="KV0",$A1078="KH0",$A1078="KE",$A1078="KZ",),VLOOKUP($A1078&amp;$F1078,Master!$D:$E,2,0)&amp;$K1078&amp;$L1078,VLOOKUP($A1078,Master!$D:$E,2,0)&amp;Sheet1!$K1078&amp;Sheet1!$L1078)</f>
        <v>Wigo GKGL45091</v>
      </c>
      <c r="Q1078" s="33" t="str">
        <f t="shared" si="32"/>
        <v>WGKGL45091</v>
      </c>
      <c r="R1078" s="33" t="str">
        <f>IF(IF(VLOOKUP($A1078,Master!$G:$J,4,0)="x",Sheet1!$A1078,"")="","",IF(VLOOKUP($A1078,Master!$G:$J,4,0)="x",Sheet1!$A1078,"")&amp;$K1078&amp;$L1078)</f>
        <v>WGKGL45091</v>
      </c>
      <c r="S1078" s="33" t="str">
        <f>IF(VLOOKUP($A1078,Master!$L:$M,2,0)=0,"",VLOOKUP($A1078,Master!$L:$M,2,0)&amp;$K1078&amp;$M1078)</f>
        <v>WigoKGL45091</v>
      </c>
      <c r="T1078" s="33" t="str">
        <f t="shared" si="33"/>
        <v>WGKGL</v>
      </c>
      <c r="U1078" s="179"/>
    </row>
    <row r="1079" spans="1:21" hidden="1" x14ac:dyDescent="0.3">
      <c r="A1079" s="184" t="s">
        <v>25</v>
      </c>
      <c r="B1079" s="185" t="s">
        <v>807</v>
      </c>
      <c r="C1079" s="185" t="s">
        <v>808</v>
      </c>
      <c r="D1079" s="185" t="s">
        <v>809</v>
      </c>
      <c r="E1079" s="185" t="s">
        <v>395</v>
      </c>
      <c r="F1079" s="185" t="s">
        <v>246</v>
      </c>
      <c r="G1079" s="186">
        <v>44986</v>
      </c>
      <c r="H1079" s="185" t="s">
        <v>810</v>
      </c>
      <c r="I1079" s="257"/>
      <c r="J1079" s="185" t="s">
        <v>110</v>
      </c>
      <c r="K1079" s="185" t="s">
        <v>105</v>
      </c>
      <c r="L1079" s="186">
        <v>45092</v>
      </c>
      <c r="M1079" s="187">
        <v>45092</v>
      </c>
      <c r="O1079" s="33" t="str">
        <f>VLOOKUP($A1079,Master!$A:$B,2,0)&amp;$K1079&amp;$L1079</f>
        <v>WigoKGL45092</v>
      </c>
      <c r="P1079" s="33" t="str">
        <f>IF(OR($A1079="KE0",$A1079="KZ0",$A1079="KV0",$A1079="KH0",$A1079="KE",$A1079="KZ",),VLOOKUP($A1079&amp;$F1079,Master!$D:$E,2,0)&amp;$K1079&amp;$L1079,VLOOKUP($A1079,Master!$D:$E,2,0)&amp;Sheet1!$K1079&amp;Sheet1!$L1079)</f>
        <v>Wigo GKGL45092</v>
      </c>
      <c r="Q1079" s="33" t="str">
        <f t="shared" si="32"/>
        <v>WGKGL45092</v>
      </c>
      <c r="R1079" s="33" t="str">
        <f>IF(IF(VLOOKUP($A1079,Master!$G:$J,4,0)="x",Sheet1!$A1079,"")="","",IF(VLOOKUP($A1079,Master!$G:$J,4,0)="x",Sheet1!$A1079,"")&amp;$K1079&amp;$L1079)</f>
        <v>WGKGL45092</v>
      </c>
      <c r="S1079" s="33" t="str">
        <f>IF(VLOOKUP($A1079,Master!$L:$M,2,0)=0,"",VLOOKUP($A1079,Master!$L:$M,2,0)&amp;$K1079&amp;$M1079)</f>
        <v>WigoKGL45092</v>
      </c>
      <c r="T1079" s="33" t="str">
        <f t="shared" si="33"/>
        <v>WGKGL</v>
      </c>
      <c r="U1079" s="179"/>
    </row>
    <row r="1080" spans="1:21" hidden="1" x14ac:dyDescent="0.3">
      <c r="A1080" s="184" t="s">
        <v>25</v>
      </c>
      <c r="B1080" s="185" t="s">
        <v>2203</v>
      </c>
      <c r="C1080" s="185" t="s">
        <v>2204</v>
      </c>
      <c r="D1080" s="185" t="s">
        <v>2205</v>
      </c>
      <c r="E1080" s="185" t="s">
        <v>442</v>
      </c>
      <c r="F1080" s="185" t="s">
        <v>246</v>
      </c>
      <c r="G1080" s="186">
        <v>45017</v>
      </c>
      <c r="H1080" s="185" t="s">
        <v>2206</v>
      </c>
      <c r="I1080" s="257"/>
      <c r="J1080" s="185" t="s">
        <v>106</v>
      </c>
      <c r="K1080" s="185" t="s">
        <v>105</v>
      </c>
      <c r="L1080" s="186">
        <v>45092</v>
      </c>
      <c r="M1080" s="187">
        <v>45092</v>
      </c>
      <c r="O1080" s="33" t="str">
        <f>VLOOKUP($A1080,Master!$A:$B,2,0)&amp;$K1080&amp;$L1080</f>
        <v>WigoKGL45092</v>
      </c>
      <c r="P1080" s="33" t="str">
        <f>IF(OR($A1080="KE0",$A1080="KZ0",$A1080="KV0",$A1080="KH0",$A1080="KE",$A1080="KZ",),VLOOKUP($A1080&amp;$F1080,Master!$D:$E,2,0)&amp;$K1080&amp;$L1080,VLOOKUP($A1080,Master!$D:$E,2,0)&amp;Sheet1!$K1080&amp;Sheet1!$L1080)</f>
        <v>Wigo GKGL45092</v>
      </c>
      <c r="Q1080" s="33" t="str">
        <f t="shared" si="32"/>
        <v>WGKGL45092</v>
      </c>
      <c r="R1080" s="33" t="str">
        <f>IF(IF(VLOOKUP($A1080,Master!$G:$J,4,0)="x",Sheet1!$A1080,"")="","",IF(VLOOKUP($A1080,Master!$G:$J,4,0)="x",Sheet1!$A1080,"")&amp;$K1080&amp;$L1080)</f>
        <v>WGKGL45092</v>
      </c>
      <c r="S1080" s="33" t="str">
        <f>IF(VLOOKUP($A1080,Master!$L:$M,2,0)=0,"",VLOOKUP($A1080,Master!$L:$M,2,0)&amp;$K1080&amp;$M1080)</f>
        <v>WigoKGL45092</v>
      </c>
      <c r="T1080" s="33" t="str">
        <f t="shared" si="33"/>
        <v>WGKGL</v>
      </c>
      <c r="U1080" s="179"/>
    </row>
    <row r="1081" spans="1:21" hidden="1" x14ac:dyDescent="0.3">
      <c r="A1081" s="184" t="s">
        <v>25</v>
      </c>
      <c r="B1081" s="185" t="s">
        <v>783</v>
      </c>
      <c r="C1081" s="185" t="s">
        <v>784</v>
      </c>
      <c r="D1081" s="185" t="s">
        <v>785</v>
      </c>
      <c r="E1081" s="185" t="s">
        <v>421</v>
      </c>
      <c r="F1081" s="185" t="s">
        <v>246</v>
      </c>
      <c r="G1081" s="186">
        <v>44986</v>
      </c>
      <c r="H1081" s="185" t="s">
        <v>786</v>
      </c>
      <c r="I1081" s="257"/>
      <c r="J1081" s="185" t="s">
        <v>112</v>
      </c>
      <c r="K1081" s="185" t="s">
        <v>105</v>
      </c>
      <c r="L1081" s="186">
        <v>45093</v>
      </c>
      <c r="M1081" s="187">
        <v>45093</v>
      </c>
      <c r="O1081" s="33" t="str">
        <f>VLOOKUP($A1081,Master!$A:$B,2,0)&amp;$K1081&amp;$L1081</f>
        <v>WigoKGL45093</v>
      </c>
      <c r="P1081" s="33" t="str">
        <f>IF(OR($A1081="KE0",$A1081="KZ0",$A1081="KV0",$A1081="KH0",$A1081="KE",$A1081="KZ",),VLOOKUP($A1081&amp;$F1081,Master!$D:$E,2,0)&amp;$K1081&amp;$L1081,VLOOKUP($A1081,Master!$D:$E,2,0)&amp;Sheet1!$K1081&amp;Sheet1!$L1081)</f>
        <v>Wigo GKGL45093</v>
      </c>
      <c r="Q1081" s="33" t="str">
        <f t="shared" si="32"/>
        <v>WGKGL45093</v>
      </c>
      <c r="R1081" s="33" t="str">
        <f>IF(IF(VLOOKUP($A1081,Master!$G:$J,4,0)="x",Sheet1!$A1081,"")="","",IF(VLOOKUP($A1081,Master!$G:$J,4,0)="x",Sheet1!$A1081,"")&amp;$K1081&amp;$L1081)</f>
        <v>WGKGL45093</v>
      </c>
      <c r="S1081" s="33" t="str">
        <f>IF(VLOOKUP($A1081,Master!$L:$M,2,0)=0,"",VLOOKUP($A1081,Master!$L:$M,2,0)&amp;$K1081&amp;$M1081)</f>
        <v>WigoKGL45093</v>
      </c>
      <c r="T1081" s="33" t="str">
        <f t="shared" si="33"/>
        <v>WGKGL</v>
      </c>
      <c r="U1081" s="179"/>
    </row>
    <row r="1082" spans="1:21" hidden="1" x14ac:dyDescent="0.3">
      <c r="A1082" s="184" t="s">
        <v>25</v>
      </c>
      <c r="B1082" s="185" t="s">
        <v>803</v>
      </c>
      <c r="C1082" s="185" t="s">
        <v>804</v>
      </c>
      <c r="D1082" s="185" t="s">
        <v>805</v>
      </c>
      <c r="E1082" s="185" t="s">
        <v>386</v>
      </c>
      <c r="F1082" s="185" t="s">
        <v>246</v>
      </c>
      <c r="G1082" s="186">
        <v>44986</v>
      </c>
      <c r="H1082" s="185" t="s">
        <v>806</v>
      </c>
      <c r="I1082" s="257"/>
      <c r="J1082" s="185" t="s">
        <v>112</v>
      </c>
      <c r="K1082" s="185" t="s">
        <v>105</v>
      </c>
      <c r="L1082" s="186">
        <v>45093</v>
      </c>
      <c r="M1082" s="187">
        <v>45093</v>
      </c>
      <c r="O1082" s="33" t="str">
        <f>VLOOKUP($A1082,Master!$A:$B,2,0)&amp;$K1082&amp;$L1082</f>
        <v>WigoKGL45093</v>
      </c>
      <c r="P1082" s="33" t="str">
        <f>IF(OR($A1082="KE0",$A1082="KZ0",$A1082="KV0",$A1082="KH0",$A1082="KE",$A1082="KZ",),VLOOKUP($A1082&amp;$F1082,Master!$D:$E,2,0)&amp;$K1082&amp;$L1082,VLOOKUP($A1082,Master!$D:$E,2,0)&amp;Sheet1!$K1082&amp;Sheet1!$L1082)</f>
        <v>Wigo GKGL45093</v>
      </c>
      <c r="Q1082" s="33" t="str">
        <f t="shared" si="32"/>
        <v>WGKGL45093</v>
      </c>
      <c r="R1082" s="33" t="str">
        <f>IF(IF(VLOOKUP($A1082,Master!$G:$J,4,0)="x",Sheet1!$A1082,"")="","",IF(VLOOKUP($A1082,Master!$G:$J,4,0)="x",Sheet1!$A1082,"")&amp;$K1082&amp;$L1082)</f>
        <v>WGKGL45093</v>
      </c>
      <c r="S1082" s="33" t="str">
        <f>IF(VLOOKUP($A1082,Master!$L:$M,2,0)=0,"",VLOOKUP($A1082,Master!$L:$M,2,0)&amp;$K1082&amp;$M1082)</f>
        <v>WigoKGL45093</v>
      </c>
      <c r="T1082" s="33" t="str">
        <f t="shared" si="33"/>
        <v>WGKGL</v>
      </c>
      <c r="U1082" s="179"/>
    </row>
    <row r="1083" spans="1:21" hidden="1" x14ac:dyDescent="0.3">
      <c r="A1083" s="184" t="s">
        <v>25</v>
      </c>
      <c r="B1083" s="185" t="s">
        <v>451</v>
      </c>
      <c r="C1083" s="185" t="s">
        <v>452</v>
      </c>
      <c r="D1083" s="185" t="s">
        <v>453</v>
      </c>
      <c r="E1083" s="185" t="s">
        <v>386</v>
      </c>
      <c r="F1083" s="185" t="s">
        <v>246</v>
      </c>
      <c r="G1083" s="186">
        <v>45017</v>
      </c>
      <c r="H1083" s="185" t="s">
        <v>454</v>
      </c>
      <c r="I1083" s="257"/>
      <c r="J1083" s="185" t="s">
        <v>108</v>
      </c>
      <c r="K1083" s="185" t="s">
        <v>105</v>
      </c>
      <c r="L1083" s="186">
        <v>45096</v>
      </c>
      <c r="M1083" s="187">
        <v>45096</v>
      </c>
      <c r="O1083" s="33" t="str">
        <f>VLOOKUP($A1083,Master!$A:$B,2,0)&amp;$K1083&amp;$L1083</f>
        <v>WigoKGL45096</v>
      </c>
      <c r="P1083" s="33" t="str">
        <f>IF(OR($A1083="KE0",$A1083="KZ0",$A1083="KV0",$A1083="KH0",$A1083="KE",$A1083="KZ",),VLOOKUP($A1083&amp;$F1083,Master!$D:$E,2,0)&amp;$K1083&amp;$L1083,VLOOKUP($A1083,Master!$D:$E,2,0)&amp;Sheet1!$K1083&amp;Sheet1!$L1083)</f>
        <v>Wigo GKGL45096</v>
      </c>
      <c r="Q1083" s="33" t="str">
        <f t="shared" si="32"/>
        <v>WGKGL45096</v>
      </c>
      <c r="R1083" s="33" t="str">
        <f>IF(IF(VLOOKUP($A1083,Master!$G:$J,4,0)="x",Sheet1!$A1083,"")="","",IF(VLOOKUP($A1083,Master!$G:$J,4,0)="x",Sheet1!$A1083,"")&amp;$K1083&amp;$L1083)</f>
        <v>WGKGL45096</v>
      </c>
      <c r="S1083" s="33" t="str">
        <f>IF(VLOOKUP($A1083,Master!$L:$M,2,0)=0,"",VLOOKUP($A1083,Master!$L:$M,2,0)&amp;$K1083&amp;$M1083)</f>
        <v>WigoKGL45096</v>
      </c>
      <c r="T1083" s="33" t="str">
        <f t="shared" si="33"/>
        <v>WGKGL</v>
      </c>
      <c r="U1083" s="179"/>
    </row>
    <row r="1084" spans="1:21" hidden="1" x14ac:dyDescent="0.3">
      <c r="A1084" s="184" t="s">
        <v>25</v>
      </c>
      <c r="B1084" s="185" t="s">
        <v>819</v>
      </c>
      <c r="C1084" s="185" t="s">
        <v>820</v>
      </c>
      <c r="D1084" s="185" t="s">
        <v>821</v>
      </c>
      <c r="E1084" s="185" t="s">
        <v>386</v>
      </c>
      <c r="F1084" s="185" t="s">
        <v>246</v>
      </c>
      <c r="G1084" s="186">
        <v>44986</v>
      </c>
      <c r="H1084" s="185" t="s">
        <v>822</v>
      </c>
      <c r="I1084" s="257"/>
      <c r="J1084" s="185" t="s">
        <v>117</v>
      </c>
      <c r="K1084" s="185" t="s">
        <v>105</v>
      </c>
      <c r="L1084" s="186">
        <v>45092</v>
      </c>
      <c r="M1084" s="187">
        <v>45092</v>
      </c>
      <c r="O1084" s="33" t="str">
        <f>VLOOKUP($A1084,Master!$A:$B,2,0)&amp;$K1084&amp;$L1084</f>
        <v>WigoKGL45092</v>
      </c>
      <c r="P1084" s="33" t="str">
        <f>IF(OR($A1084="KE0",$A1084="KZ0",$A1084="KV0",$A1084="KH0",$A1084="KE",$A1084="KZ",),VLOOKUP($A1084&amp;$F1084,Master!$D:$E,2,0)&amp;$K1084&amp;$L1084,VLOOKUP($A1084,Master!$D:$E,2,0)&amp;Sheet1!$K1084&amp;Sheet1!$L1084)</f>
        <v>Wigo GKGL45092</v>
      </c>
      <c r="Q1084" s="33" t="str">
        <f t="shared" si="32"/>
        <v>WGKGL45092</v>
      </c>
      <c r="R1084" s="33" t="str">
        <f>IF(IF(VLOOKUP($A1084,Master!$G:$J,4,0)="x",Sheet1!$A1084,"")="","",IF(VLOOKUP($A1084,Master!$G:$J,4,0)="x",Sheet1!$A1084,"")&amp;$K1084&amp;$L1084)</f>
        <v>WGKGL45092</v>
      </c>
      <c r="S1084" s="33" t="str">
        <f>IF(VLOOKUP($A1084,Master!$L:$M,2,0)=0,"",VLOOKUP($A1084,Master!$L:$M,2,0)&amp;$K1084&amp;$M1084)</f>
        <v>WigoKGL45092</v>
      </c>
      <c r="T1084" s="33" t="str">
        <f t="shared" si="33"/>
        <v>WGKGL</v>
      </c>
      <c r="U1084" s="179"/>
    </row>
    <row r="1085" spans="1:21" hidden="1" x14ac:dyDescent="0.3">
      <c r="A1085" s="184" t="s">
        <v>25</v>
      </c>
      <c r="B1085" s="185" t="s">
        <v>683</v>
      </c>
      <c r="C1085" s="185" t="s">
        <v>684</v>
      </c>
      <c r="D1085" s="185" t="s">
        <v>685</v>
      </c>
      <c r="E1085" s="185" t="s">
        <v>386</v>
      </c>
      <c r="F1085" s="185" t="s">
        <v>246</v>
      </c>
      <c r="G1085" s="186">
        <v>44986</v>
      </c>
      <c r="H1085" s="185" t="s">
        <v>686</v>
      </c>
      <c r="I1085" s="257"/>
      <c r="J1085" s="185" t="s">
        <v>146</v>
      </c>
      <c r="K1085" s="185" t="s">
        <v>105</v>
      </c>
      <c r="L1085" s="186">
        <v>45087</v>
      </c>
      <c r="M1085" s="187">
        <v>45087</v>
      </c>
      <c r="O1085" s="33" t="str">
        <f>VLOOKUP($A1085,Master!$A:$B,2,0)&amp;$K1085&amp;$L1085</f>
        <v>WigoKGL45087</v>
      </c>
      <c r="P1085" s="33" t="str">
        <f>IF(OR($A1085="KE0",$A1085="KZ0",$A1085="KV0",$A1085="KH0",$A1085="KE",$A1085="KZ",),VLOOKUP($A1085&amp;$F1085,Master!$D:$E,2,0)&amp;$K1085&amp;$L1085,VLOOKUP($A1085,Master!$D:$E,2,0)&amp;Sheet1!$K1085&amp;Sheet1!$L1085)</f>
        <v>Wigo GKGL45087</v>
      </c>
      <c r="Q1085" s="33" t="str">
        <f t="shared" si="32"/>
        <v>WGKGL45087</v>
      </c>
      <c r="R1085" s="33" t="str">
        <f>IF(IF(VLOOKUP($A1085,Master!$G:$J,4,0)="x",Sheet1!$A1085,"")="","",IF(VLOOKUP($A1085,Master!$G:$J,4,0)="x",Sheet1!$A1085,"")&amp;$K1085&amp;$L1085)</f>
        <v>WGKGL45087</v>
      </c>
      <c r="S1085" s="33" t="str">
        <f>IF(VLOOKUP($A1085,Master!$L:$M,2,0)=0,"",VLOOKUP($A1085,Master!$L:$M,2,0)&amp;$K1085&amp;$M1085)</f>
        <v>WigoKGL45087</v>
      </c>
      <c r="T1085" s="33" t="str">
        <f t="shared" si="33"/>
        <v>WGKGL</v>
      </c>
      <c r="U1085" s="179"/>
    </row>
    <row r="1086" spans="1:21" hidden="1" x14ac:dyDescent="0.3">
      <c r="A1086" s="184" t="s">
        <v>25</v>
      </c>
      <c r="B1086" s="185" t="s">
        <v>595</v>
      </c>
      <c r="C1086" s="185" t="s">
        <v>596</v>
      </c>
      <c r="D1086" s="185" t="s">
        <v>597</v>
      </c>
      <c r="E1086" s="185" t="s">
        <v>386</v>
      </c>
      <c r="F1086" s="185" t="s">
        <v>246</v>
      </c>
      <c r="G1086" s="186">
        <v>44986</v>
      </c>
      <c r="H1086" s="185" t="s">
        <v>598</v>
      </c>
      <c r="I1086" s="257"/>
      <c r="J1086" s="185" t="s">
        <v>106</v>
      </c>
      <c r="K1086" s="185" t="s">
        <v>105</v>
      </c>
      <c r="L1086" s="186">
        <v>45089</v>
      </c>
      <c r="M1086" s="187">
        <v>45089</v>
      </c>
      <c r="O1086" s="33" t="str">
        <f>VLOOKUP($A1086,Master!$A:$B,2,0)&amp;$K1086&amp;$L1086</f>
        <v>WigoKGL45089</v>
      </c>
      <c r="P1086" s="33" t="str">
        <f>IF(OR($A1086="KE0",$A1086="KZ0",$A1086="KV0",$A1086="KH0",$A1086="KE",$A1086="KZ",),VLOOKUP($A1086&amp;$F1086,Master!$D:$E,2,0)&amp;$K1086&amp;$L1086,VLOOKUP($A1086,Master!$D:$E,2,0)&amp;Sheet1!$K1086&amp;Sheet1!$L1086)</f>
        <v>Wigo GKGL45089</v>
      </c>
      <c r="Q1086" s="33" t="str">
        <f t="shared" si="32"/>
        <v>WGKGL45089</v>
      </c>
      <c r="R1086" s="33" t="str">
        <f>IF(IF(VLOOKUP($A1086,Master!$G:$J,4,0)="x",Sheet1!$A1086,"")="","",IF(VLOOKUP($A1086,Master!$G:$J,4,0)="x",Sheet1!$A1086,"")&amp;$K1086&amp;$L1086)</f>
        <v>WGKGL45089</v>
      </c>
      <c r="S1086" s="33" t="str">
        <f>IF(VLOOKUP($A1086,Master!$L:$M,2,0)=0,"",VLOOKUP($A1086,Master!$L:$M,2,0)&amp;$K1086&amp;$M1086)</f>
        <v>WigoKGL45089</v>
      </c>
      <c r="T1086" s="33" t="str">
        <f t="shared" si="33"/>
        <v>WGKGL</v>
      </c>
      <c r="U1086" s="179"/>
    </row>
    <row r="1087" spans="1:21" hidden="1" x14ac:dyDescent="0.3">
      <c r="A1087" s="184" t="s">
        <v>25</v>
      </c>
      <c r="B1087" s="185" t="s">
        <v>715</v>
      </c>
      <c r="C1087" s="185" t="s">
        <v>716</v>
      </c>
      <c r="D1087" s="185" t="s">
        <v>717</v>
      </c>
      <c r="E1087" s="185" t="s">
        <v>386</v>
      </c>
      <c r="F1087" s="185" t="s">
        <v>246</v>
      </c>
      <c r="G1087" s="186">
        <v>44986</v>
      </c>
      <c r="H1087" s="185" t="s">
        <v>718</v>
      </c>
      <c r="I1087" s="257"/>
      <c r="J1087" s="185" t="s">
        <v>109</v>
      </c>
      <c r="K1087" s="185" t="s">
        <v>105</v>
      </c>
      <c r="L1087" s="186">
        <v>45090</v>
      </c>
      <c r="M1087" s="187">
        <v>45090</v>
      </c>
      <c r="O1087" s="33" t="str">
        <f>VLOOKUP($A1087,Master!$A:$B,2,0)&amp;$K1087&amp;$L1087</f>
        <v>WigoKGL45090</v>
      </c>
      <c r="P1087" s="33" t="str">
        <f>IF(OR($A1087="KE0",$A1087="KZ0",$A1087="KV0",$A1087="KH0",$A1087="KE",$A1087="KZ",),VLOOKUP($A1087&amp;$F1087,Master!$D:$E,2,0)&amp;$K1087&amp;$L1087,VLOOKUP($A1087,Master!$D:$E,2,0)&amp;Sheet1!$K1087&amp;Sheet1!$L1087)</f>
        <v>Wigo GKGL45090</v>
      </c>
      <c r="Q1087" s="33" t="str">
        <f t="shared" si="32"/>
        <v>WGKGL45090</v>
      </c>
      <c r="R1087" s="33" t="str">
        <f>IF(IF(VLOOKUP($A1087,Master!$G:$J,4,0)="x",Sheet1!$A1087,"")="","",IF(VLOOKUP($A1087,Master!$G:$J,4,0)="x",Sheet1!$A1087,"")&amp;$K1087&amp;$L1087)</f>
        <v>WGKGL45090</v>
      </c>
      <c r="S1087" s="33" t="str">
        <f>IF(VLOOKUP($A1087,Master!$L:$M,2,0)=0,"",VLOOKUP($A1087,Master!$L:$M,2,0)&amp;$K1087&amp;$M1087)</f>
        <v>WigoKGL45090</v>
      </c>
      <c r="T1087" s="33" t="str">
        <f t="shared" si="33"/>
        <v>WGKGL</v>
      </c>
      <c r="U1087" s="179"/>
    </row>
    <row r="1088" spans="1:21" hidden="1" x14ac:dyDescent="0.3">
      <c r="A1088" s="184" t="s">
        <v>25</v>
      </c>
      <c r="B1088" s="185" t="s">
        <v>2516</v>
      </c>
      <c r="C1088" s="185" t="s">
        <v>2517</v>
      </c>
      <c r="D1088" s="185" t="s">
        <v>2518</v>
      </c>
      <c r="E1088" s="185" t="s">
        <v>386</v>
      </c>
      <c r="F1088" s="185" t="s">
        <v>246</v>
      </c>
      <c r="G1088" s="186">
        <v>45017</v>
      </c>
      <c r="H1088" s="185" t="s">
        <v>2519</v>
      </c>
      <c r="I1088" s="257"/>
      <c r="J1088" s="185" t="s">
        <v>144</v>
      </c>
      <c r="K1088" s="185" t="s">
        <v>105</v>
      </c>
      <c r="L1088" s="186">
        <v>45100</v>
      </c>
      <c r="M1088" s="187">
        <v>45100</v>
      </c>
      <c r="O1088" s="33" t="str">
        <f>VLOOKUP($A1088,Master!$A:$B,2,0)&amp;$K1088&amp;$L1088</f>
        <v>WigoKGL45100</v>
      </c>
      <c r="P1088" s="33" t="str">
        <f>IF(OR($A1088="KE0",$A1088="KZ0",$A1088="KV0",$A1088="KH0",$A1088="KE",$A1088="KZ",),VLOOKUP($A1088&amp;$F1088,Master!$D:$E,2,0)&amp;$K1088&amp;$L1088,VLOOKUP($A1088,Master!$D:$E,2,0)&amp;Sheet1!$K1088&amp;Sheet1!$L1088)</f>
        <v>Wigo GKGL45100</v>
      </c>
      <c r="Q1088" s="33" t="str">
        <f t="shared" si="32"/>
        <v>WGKGL45100</v>
      </c>
      <c r="R1088" s="33" t="str">
        <f>IF(IF(VLOOKUP($A1088,Master!$G:$J,4,0)="x",Sheet1!$A1088,"")="","",IF(VLOOKUP($A1088,Master!$G:$J,4,0)="x",Sheet1!$A1088,"")&amp;$K1088&amp;$L1088)</f>
        <v>WGKGL45100</v>
      </c>
      <c r="S1088" s="33" t="str">
        <f>IF(VLOOKUP($A1088,Master!$L:$M,2,0)=0,"",VLOOKUP($A1088,Master!$L:$M,2,0)&amp;$K1088&amp;$M1088)</f>
        <v>WigoKGL45100</v>
      </c>
      <c r="T1088" s="33" t="str">
        <f t="shared" si="33"/>
        <v>WGKGL</v>
      </c>
      <c r="U1088" s="179"/>
    </row>
    <row r="1089" spans="1:21" hidden="1" x14ac:dyDescent="0.3">
      <c r="A1089" s="184" t="s">
        <v>25</v>
      </c>
      <c r="B1089" s="185" t="s">
        <v>2728</v>
      </c>
      <c r="C1089" s="185" t="s">
        <v>2729</v>
      </c>
      <c r="D1089" s="185" t="s">
        <v>2730</v>
      </c>
      <c r="E1089" s="185" t="s">
        <v>386</v>
      </c>
      <c r="F1089" s="185" t="s">
        <v>246</v>
      </c>
      <c r="G1089" s="186">
        <v>44986</v>
      </c>
      <c r="H1089" s="185" t="s">
        <v>2731</v>
      </c>
      <c r="I1089" s="257"/>
      <c r="J1089" s="185" t="s">
        <v>112</v>
      </c>
      <c r="K1089" s="185" t="s">
        <v>105</v>
      </c>
      <c r="L1089" s="186">
        <v>45101</v>
      </c>
      <c r="M1089" s="187">
        <v>45101</v>
      </c>
      <c r="O1089" s="33" t="str">
        <f>VLOOKUP($A1089,Master!$A:$B,2,0)&amp;$K1089&amp;$L1089</f>
        <v>WigoKGL45101</v>
      </c>
      <c r="P1089" s="33" t="str">
        <f>IF(OR($A1089="KE0",$A1089="KZ0",$A1089="KV0",$A1089="KH0",$A1089="KE",$A1089="KZ",),VLOOKUP($A1089&amp;$F1089,Master!$D:$E,2,0)&amp;$K1089&amp;$L1089,VLOOKUP($A1089,Master!$D:$E,2,0)&amp;Sheet1!$K1089&amp;Sheet1!$L1089)</f>
        <v>Wigo GKGL45101</v>
      </c>
      <c r="Q1089" s="33" t="str">
        <f t="shared" si="32"/>
        <v>WGKGL45101</v>
      </c>
      <c r="R1089" s="33" t="str">
        <f>IF(IF(VLOOKUP($A1089,Master!$G:$J,4,0)="x",Sheet1!$A1089,"")="","",IF(VLOOKUP($A1089,Master!$G:$J,4,0)="x",Sheet1!$A1089,"")&amp;$K1089&amp;$L1089)</f>
        <v>WGKGL45101</v>
      </c>
      <c r="S1089" s="33" t="str">
        <f>IF(VLOOKUP($A1089,Master!$L:$M,2,0)=0,"",VLOOKUP($A1089,Master!$L:$M,2,0)&amp;$K1089&amp;$M1089)</f>
        <v>WigoKGL45101</v>
      </c>
      <c r="T1089" s="33" t="str">
        <f t="shared" si="33"/>
        <v>WGKGL</v>
      </c>
      <c r="U1089" s="179"/>
    </row>
    <row r="1090" spans="1:21" hidden="1" x14ac:dyDescent="0.3">
      <c r="A1090" s="184" t="s">
        <v>25</v>
      </c>
      <c r="B1090" s="185" t="s">
        <v>551</v>
      </c>
      <c r="C1090" s="185" t="s">
        <v>552</v>
      </c>
      <c r="D1090" s="185" t="s">
        <v>553</v>
      </c>
      <c r="E1090" s="185" t="s">
        <v>386</v>
      </c>
      <c r="F1090" s="185" t="s">
        <v>246</v>
      </c>
      <c r="G1090" s="186">
        <v>45017</v>
      </c>
      <c r="H1090" s="185" t="s">
        <v>554</v>
      </c>
      <c r="I1090" s="257"/>
      <c r="J1090" s="185" t="s">
        <v>111</v>
      </c>
      <c r="K1090" s="185" t="s">
        <v>105</v>
      </c>
      <c r="L1090" s="186">
        <v>45103</v>
      </c>
      <c r="M1090" s="187">
        <v>45103</v>
      </c>
      <c r="O1090" s="33" t="str">
        <f>VLOOKUP($A1090,Master!$A:$B,2,0)&amp;$K1090&amp;$L1090</f>
        <v>WigoKGL45103</v>
      </c>
      <c r="P1090" s="33" t="str">
        <f>IF(OR($A1090="KE0",$A1090="KZ0",$A1090="KV0",$A1090="KH0",$A1090="KE",$A1090="KZ",),VLOOKUP($A1090&amp;$F1090,Master!$D:$E,2,0)&amp;$K1090&amp;$L1090,VLOOKUP($A1090,Master!$D:$E,2,0)&amp;Sheet1!$K1090&amp;Sheet1!$L1090)</f>
        <v>Wigo GKGL45103</v>
      </c>
      <c r="Q1090" s="33" t="str">
        <f t="shared" ref="Q1090:Q1127" si="34">$A1090&amp;$K1090&amp;$L1090</f>
        <v>WGKGL45103</v>
      </c>
      <c r="R1090" s="33" t="str">
        <f>IF(IF(VLOOKUP($A1090,Master!$G:$J,4,0)="x",Sheet1!$A1090,"")="","",IF(VLOOKUP($A1090,Master!$G:$J,4,0)="x",Sheet1!$A1090,"")&amp;$K1090&amp;$L1090)</f>
        <v>WGKGL45103</v>
      </c>
      <c r="S1090" s="33" t="str">
        <f>IF(VLOOKUP($A1090,Master!$L:$M,2,0)=0,"",VLOOKUP($A1090,Master!$L:$M,2,0)&amp;$K1090&amp;$M1090)</f>
        <v>WigoKGL45103</v>
      </c>
      <c r="T1090" s="33" t="str">
        <f t="shared" ref="T1090:T1127" si="35">$A1090&amp;$K1090</f>
        <v>WGKGL</v>
      </c>
      <c r="U1090" s="179"/>
    </row>
    <row r="1091" spans="1:21" hidden="1" x14ac:dyDescent="0.3">
      <c r="A1091" s="184" t="s">
        <v>25</v>
      </c>
      <c r="B1091" s="185" t="s">
        <v>471</v>
      </c>
      <c r="C1091" s="185" t="s">
        <v>472</v>
      </c>
      <c r="D1091" s="185" t="s">
        <v>473</v>
      </c>
      <c r="E1091" s="185" t="s">
        <v>442</v>
      </c>
      <c r="F1091" s="185" t="s">
        <v>246</v>
      </c>
      <c r="G1091" s="186">
        <v>44986</v>
      </c>
      <c r="H1091" s="185" t="s">
        <v>474</v>
      </c>
      <c r="I1091" s="257"/>
      <c r="J1091" s="185" t="s">
        <v>115</v>
      </c>
      <c r="K1091" s="185" t="s">
        <v>105</v>
      </c>
      <c r="L1091" s="186">
        <v>45096</v>
      </c>
      <c r="M1091" s="187">
        <v>45096</v>
      </c>
      <c r="O1091" s="33" t="str">
        <f>VLOOKUP($A1091,Master!$A:$B,2,0)&amp;$K1091&amp;$L1091</f>
        <v>WigoKGL45096</v>
      </c>
      <c r="P1091" s="33" t="str">
        <f>IF(OR($A1091="KE0",$A1091="KZ0",$A1091="KV0",$A1091="KH0",$A1091="KE",$A1091="KZ",),VLOOKUP($A1091&amp;$F1091,Master!$D:$E,2,0)&amp;$K1091&amp;$L1091,VLOOKUP($A1091,Master!$D:$E,2,0)&amp;Sheet1!$K1091&amp;Sheet1!$L1091)</f>
        <v>Wigo GKGL45096</v>
      </c>
      <c r="Q1091" s="33" t="str">
        <f t="shared" si="34"/>
        <v>WGKGL45096</v>
      </c>
      <c r="R1091" s="33" t="str">
        <f>IF(IF(VLOOKUP($A1091,Master!$G:$J,4,0)="x",Sheet1!$A1091,"")="","",IF(VLOOKUP($A1091,Master!$G:$J,4,0)="x",Sheet1!$A1091,"")&amp;$K1091&amp;$L1091)</f>
        <v>WGKGL45096</v>
      </c>
      <c r="S1091" s="33" t="str">
        <f>IF(VLOOKUP($A1091,Master!$L:$M,2,0)=0,"",VLOOKUP($A1091,Master!$L:$M,2,0)&amp;$K1091&amp;$M1091)</f>
        <v>WigoKGL45096</v>
      </c>
      <c r="T1091" s="33" t="str">
        <f t="shared" si="35"/>
        <v>WGKGL</v>
      </c>
      <c r="U1091" s="179"/>
    </row>
    <row r="1092" spans="1:21" hidden="1" x14ac:dyDescent="0.3">
      <c r="A1092" s="184" t="s">
        <v>25</v>
      </c>
      <c r="B1092" s="185" t="s">
        <v>2396</v>
      </c>
      <c r="C1092" s="185" t="s">
        <v>2397</v>
      </c>
      <c r="D1092" s="185" t="s">
        <v>2398</v>
      </c>
      <c r="E1092" s="185" t="s">
        <v>386</v>
      </c>
      <c r="F1092" s="185" t="s">
        <v>246</v>
      </c>
      <c r="G1092" s="186">
        <v>45017</v>
      </c>
      <c r="H1092" s="185" t="s">
        <v>2399</v>
      </c>
      <c r="I1092" s="257"/>
      <c r="J1092" s="185" t="s">
        <v>114</v>
      </c>
      <c r="K1092" s="185" t="s">
        <v>105</v>
      </c>
      <c r="L1092" s="186">
        <v>45096</v>
      </c>
      <c r="M1092" s="187">
        <v>45096</v>
      </c>
      <c r="O1092" s="33" t="str">
        <f>VLOOKUP($A1092,Master!$A:$B,2,0)&amp;$K1092&amp;$L1092</f>
        <v>WigoKGL45096</v>
      </c>
      <c r="P1092" s="33" t="str">
        <f>IF(OR($A1092="KE0",$A1092="KZ0",$A1092="KV0",$A1092="KH0",$A1092="KE",$A1092="KZ",),VLOOKUP($A1092&amp;$F1092,Master!$D:$E,2,0)&amp;$K1092&amp;$L1092,VLOOKUP($A1092,Master!$D:$E,2,0)&amp;Sheet1!$K1092&amp;Sheet1!$L1092)</f>
        <v>Wigo GKGL45096</v>
      </c>
      <c r="Q1092" s="33" t="str">
        <f t="shared" si="34"/>
        <v>WGKGL45096</v>
      </c>
      <c r="R1092" s="33" t="str">
        <f>IF(IF(VLOOKUP($A1092,Master!$G:$J,4,0)="x",Sheet1!$A1092,"")="","",IF(VLOOKUP($A1092,Master!$G:$J,4,0)="x",Sheet1!$A1092,"")&amp;$K1092&amp;$L1092)</f>
        <v>WGKGL45096</v>
      </c>
      <c r="S1092" s="33" t="str">
        <f>IF(VLOOKUP($A1092,Master!$L:$M,2,0)=0,"",VLOOKUP($A1092,Master!$L:$M,2,0)&amp;$K1092&amp;$M1092)</f>
        <v>WigoKGL45096</v>
      </c>
      <c r="T1092" s="33" t="str">
        <f t="shared" si="35"/>
        <v>WGKGL</v>
      </c>
      <c r="U1092" s="179"/>
    </row>
    <row r="1093" spans="1:21" hidden="1" x14ac:dyDescent="0.3">
      <c r="A1093" s="184" t="s">
        <v>25</v>
      </c>
      <c r="B1093" s="185" t="s">
        <v>835</v>
      </c>
      <c r="C1093" s="185" t="s">
        <v>836</v>
      </c>
      <c r="D1093" s="185" t="s">
        <v>837</v>
      </c>
      <c r="E1093" s="185" t="s">
        <v>386</v>
      </c>
      <c r="F1093" s="185" t="s">
        <v>246</v>
      </c>
      <c r="G1093" s="186">
        <v>44986</v>
      </c>
      <c r="H1093" s="185" t="s">
        <v>838</v>
      </c>
      <c r="I1093" s="257"/>
      <c r="J1093" s="185" t="s">
        <v>260</v>
      </c>
      <c r="K1093" s="185" t="s">
        <v>105</v>
      </c>
      <c r="L1093" s="186">
        <v>45097</v>
      </c>
      <c r="M1093" s="187">
        <v>45097</v>
      </c>
      <c r="O1093" s="33" t="str">
        <f>VLOOKUP($A1093,Master!$A:$B,2,0)&amp;$K1093&amp;$L1093</f>
        <v>WigoKGL45097</v>
      </c>
      <c r="P1093" s="33" t="str">
        <f>IF(OR($A1093="KE0",$A1093="KZ0",$A1093="KV0",$A1093="KH0",$A1093="KE",$A1093="KZ",),VLOOKUP($A1093&amp;$F1093,Master!$D:$E,2,0)&amp;$K1093&amp;$L1093,VLOOKUP($A1093,Master!$D:$E,2,0)&amp;Sheet1!$K1093&amp;Sheet1!$L1093)</f>
        <v>Wigo GKGL45097</v>
      </c>
      <c r="Q1093" s="33" t="str">
        <f t="shared" si="34"/>
        <v>WGKGL45097</v>
      </c>
      <c r="R1093" s="33" t="str">
        <f>IF(IF(VLOOKUP($A1093,Master!$G:$J,4,0)="x",Sheet1!$A1093,"")="","",IF(VLOOKUP($A1093,Master!$G:$J,4,0)="x",Sheet1!$A1093,"")&amp;$K1093&amp;$L1093)</f>
        <v>WGKGL45097</v>
      </c>
      <c r="S1093" s="33" t="str">
        <f>IF(VLOOKUP($A1093,Master!$L:$M,2,0)=0,"",VLOOKUP($A1093,Master!$L:$M,2,0)&amp;$K1093&amp;$M1093)</f>
        <v>WigoKGL45097</v>
      </c>
      <c r="T1093" s="33" t="str">
        <f t="shared" si="35"/>
        <v>WGKGL</v>
      </c>
      <c r="U1093" s="179"/>
    </row>
    <row r="1094" spans="1:21" hidden="1" x14ac:dyDescent="0.3">
      <c r="A1094" s="184" t="s">
        <v>25</v>
      </c>
      <c r="B1094" s="185" t="s">
        <v>1861</v>
      </c>
      <c r="C1094" s="185" t="s">
        <v>1862</v>
      </c>
      <c r="D1094" s="185" t="s">
        <v>1863</v>
      </c>
      <c r="E1094" s="185" t="s">
        <v>421</v>
      </c>
      <c r="F1094" s="185" t="s">
        <v>246</v>
      </c>
      <c r="G1094" s="186">
        <v>45017</v>
      </c>
      <c r="H1094" s="185" t="s">
        <v>1864</v>
      </c>
      <c r="I1094" s="257"/>
      <c r="J1094" s="185" t="s">
        <v>260</v>
      </c>
      <c r="K1094" s="185" t="s">
        <v>105</v>
      </c>
      <c r="L1094" s="186">
        <v>45097</v>
      </c>
      <c r="M1094" s="187">
        <v>45097</v>
      </c>
      <c r="O1094" s="33" t="str">
        <f>VLOOKUP($A1094,Master!$A:$B,2,0)&amp;$K1094&amp;$L1094</f>
        <v>WigoKGL45097</v>
      </c>
      <c r="P1094" s="33" t="str">
        <f>IF(OR($A1094="KE0",$A1094="KZ0",$A1094="KV0",$A1094="KH0",$A1094="KE",$A1094="KZ",),VLOOKUP($A1094&amp;$F1094,Master!$D:$E,2,0)&amp;$K1094&amp;$L1094,VLOOKUP($A1094,Master!$D:$E,2,0)&amp;Sheet1!$K1094&amp;Sheet1!$L1094)</f>
        <v>Wigo GKGL45097</v>
      </c>
      <c r="Q1094" s="33" t="str">
        <f t="shared" si="34"/>
        <v>WGKGL45097</v>
      </c>
      <c r="R1094" s="33" t="str">
        <f>IF(IF(VLOOKUP($A1094,Master!$G:$J,4,0)="x",Sheet1!$A1094,"")="","",IF(VLOOKUP($A1094,Master!$G:$J,4,0)="x",Sheet1!$A1094,"")&amp;$K1094&amp;$L1094)</f>
        <v>WGKGL45097</v>
      </c>
      <c r="S1094" s="33" t="str">
        <f>IF(VLOOKUP($A1094,Master!$L:$M,2,0)=0,"",VLOOKUP($A1094,Master!$L:$M,2,0)&amp;$K1094&amp;$M1094)</f>
        <v>WigoKGL45097</v>
      </c>
      <c r="T1094" s="33" t="str">
        <f t="shared" si="35"/>
        <v>WGKGL</v>
      </c>
      <c r="U1094" s="179"/>
    </row>
    <row r="1095" spans="1:21" hidden="1" x14ac:dyDescent="0.3">
      <c r="A1095" s="184" t="s">
        <v>25</v>
      </c>
      <c r="B1095" s="185" t="s">
        <v>2175</v>
      </c>
      <c r="C1095" s="185" t="s">
        <v>2176</v>
      </c>
      <c r="D1095" s="185" t="s">
        <v>2177</v>
      </c>
      <c r="E1095" s="185" t="s">
        <v>386</v>
      </c>
      <c r="F1095" s="185" t="s">
        <v>246</v>
      </c>
      <c r="G1095" s="186">
        <v>45017</v>
      </c>
      <c r="H1095" s="185" t="s">
        <v>2178</v>
      </c>
      <c r="I1095" s="257"/>
      <c r="J1095" s="185" t="s">
        <v>113</v>
      </c>
      <c r="K1095" s="185" t="s">
        <v>105</v>
      </c>
      <c r="L1095" s="186">
        <v>45104</v>
      </c>
      <c r="M1095" s="187">
        <v>45104</v>
      </c>
      <c r="O1095" s="33" t="str">
        <f>VLOOKUP($A1095,Master!$A:$B,2,0)&amp;$K1095&amp;$L1095</f>
        <v>WigoKGL45104</v>
      </c>
      <c r="P1095" s="33" t="str">
        <f>IF(OR($A1095="KE0",$A1095="KZ0",$A1095="KV0",$A1095="KH0",$A1095="KE",$A1095="KZ",),VLOOKUP($A1095&amp;$F1095,Master!$D:$E,2,0)&amp;$K1095&amp;$L1095,VLOOKUP($A1095,Master!$D:$E,2,0)&amp;Sheet1!$K1095&amp;Sheet1!$L1095)</f>
        <v>Wigo GKGL45104</v>
      </c>
      <c r="Q1095" s="33" t="str">
        <f t="shared" si="34"/>
        <v>WGKGL45104</v>
      </c>
      <c r="R1095" s="33" t="str">
        <f>IF(IF(VLOOKUP($A1095,Master!$G:$J,4,0)="x",Sheet1!$A1095,"")="","",IF(VLOOKUP($A1095,Master!$G:$J,4,0)="x",Sheet1!$A1095,"")&amp;$K1095&amp;$L1095)</f>
        <v>WGKGL45104</v>
      </c>
      <c r="S1095" s="33" t="str">
        <f>IF(VLOOKUP($A1095,Master!$L:$M,2,0)=0,"",VLOOKUP($A1095,Master!$L:$M,2,0)&amp;$K1095&amp;$M1095)</f>
        <v>WigoKGL45104</v>
      </c>
      <c r="T1095" s="33" t="str">
        <f t="shared" si="35"/>
        <v>WGKGL</v>
      </c>
      <c r="U1095" s="179"/>
    </row>
    <row r="1096" spans="1:21" hidden="1" x14ac:dyDescent="0.3">
      <c r="A1096" s="184" t="s">
        <v>25</v>
      </c>
      <c r="B1096" s="185" t="s">
        <v>547</v>
      </c>
      <c r="C1096" s="185" t="s">
        <v>548</v>
      </c>
      <c r="D1096" s="185" t="s">
        <v>549</v>
      </c>
      <c r="E1096" s="185" t="s">
        <v>421</v>
      </c>
      <c r="F1096" s="185" t="s">
        <v>246</v>
      </c>
      <c r="G1096" s="186">
        <v>44986</v>
      </c>
      <c r="H1096" s="185" t="s">
        <v>550</v>
      </c>
      <c r="I1096" s="257"/>
      <c r="J1096" s="185" t="s">
        <v>116</v>
      </c>
      <c r="K1096" s="185" t="s">
        <v>105</v>
      </c>
      <c r="L1096" s="186">
        <v>45091</v>
      </c>
      <c r="M1096" s="187">
        <v>45091</v>
      </c>
      <c r="O1096" s="33" t="str">
        <f>VLOOKUP($A1096,Master!$A:$B,2,0)&amp;$K1096&amp;$L1096</f>
        <v>WigoKGL45091</v>
      </c>
      <c r="P1096" s="33" t="str">
        <f>IF(OR($A1096="KE0",$A1096="KZ0",$A1096="KV0",$A1096="KH0",$A1096="KE",$A1096="KZ",),VLOOKUP($A1096&amp;$F1096,Master!$D:$E,2,0)&amp;$K1096&amp;$L1096,VLOOKUP($A1096,Master!$D:$E,2,0)&amp;Sheet1!$K1096&amp;Sheet1!$L1096)</f>
        <v>Wigo GKGL45091</v>
      </c>
      <c r="Q1096" s="33" t="str">
        <f t="shared" si="34"/>
        <v>WGKGL45091</v>
      </c>
      <c r="R1096" s="33" t="str">
        <f>IF(IF(VLOOKUP($A1096,Master!$G:$J,4,0)="x",Sheet1!$A1096,"")="","",IF(VLOOKUP($A1096,Master!$G:$J,4,0)="x",Sheet1!$A1096,"")&amp;$K1096&amp;$L1096)</f>
        <v>WGKGL45091</v>
      </c>
      <c r="S1096" s="33" t="str">
        <f>IF(VLOOKUP($A1096,Master!$L:$M,2,0)=0,"",VLOOKUP($A1096,Master!$L:$M,2,0)&amp;$K1096&amp;$M1096)</f>
        <v>WigoKGL45091</v>
      </c>
      <c r="T1096" s="33" t="str">
        <f t="shared" si="35"/>
        <v>WGKGL</v>
      </c>
      <c r="U1096" s="179"/>
    </row>
    <row r="1097" spans="1:21" hidden="1" x14ac:dyDescent="0.3">
      <c r="A1097" s="184" t="s">
        <v>25</v>
      </c>
      <c r="B1097" s="185" t="s">
        <v>615</v>
      </c>
      <c r="C1097" s="185" t="s">
        <v>616</v>
      </c>
      <c r="D1097" s="185" t="s">
        <v>617</v>
      </c>
      <c r="E1097" s="185" t="s">
        <v>421</v>
      </c>
      <c r="F1097" s="185" t="s">
        <v>246</v>
      </c>
      <c r="G1097" s="186">
        <v>45017</v>
      </c>
      <c r="H1097" s="185" t="s">
        <v>618</v>
      </c>
      <c r="I1097" s="257"/>
      <c r="J1097" s="185" t="s">
        <v>110</v>
      </c>
      <c r="K1097" s="185" t="s">
        <v>105</v>
      </c>
      <c r="L1097" s="186">
        <v>45092</v>
      </c>
      <c r="M1097" s="187">
        <v>45092</v>
      </c>
      <c r="O1097" s="33" t="str">
        <f>VLOOKUP($A1097,Master!$A:$B,2,0)&amp;$K1097&amp;$L1097</f>
        <v>WigoKGL45092</v>
      </c>
      <c r="P1097" s="33" t="str">
        <f>IF(OR($A1097="KE0",$A1097="KZ0",$A1097="KV0",$A1097="KH0",$A1097="KE",$A1097="KZ",),VLOOKUP($A1097&amp;$F1097,Master!$D:$E,2,0)&amp;$K1097&amp;$L1097,VLOOKUP($A1097,Master!$D:$E,2,0)&amp;Sheet1!$K1097&amp;Sheet1!$L1097)</f>
        <v>Wigo GKGL45092</v>
      </c>
      <c r="Q1097" s="33" t="str">
        <f t="shared" si="34"/>
        <v>WGKGL45092</v>
      </c>
      <c r="R1097" s="33" t="str">
        <f>IF(IF(VLOOKUP($A1097,Master!$G:$J,4,0)="x",Sheet1!$A1097,"")="","",IF(VLOOKUP($A1097,Master!$G:$J,4,0)="x",Sheet1!$A1097,"")&amp;$K1097&amp;$L1097)</f>
        <v>WGKGL45092</v>
      </c>
      <c r="S1097" s="33" t="str">
        <f>IF(VLOOKUP($A1097,Master!$L:$M,2,0)=0,"",VLOOKUP($A1097,Master!$L:$M,2,0)&amp;$K1097&amp;$M1097)</f>
        <v>WigoKGL45092</v>
      </c>
      <c r="T1097" s="33" t="str">
        <f t="shared" si="35"/>
        <v>WGKGL</v>
      </c>
      <c r="U1097" s="179"/>
    </row>
    <row r="1098" spans="1:21" hidden="1" x14ac:dyDescent="0.3">
      <c r="A1098" s="184" t="s">
        <v>25</v>
      </c>
      <c r="B1098" s="185" t="s">
        <v>1893</v>
      </c>
      <c r="C1098" s="185" t="s">
        <v>1894</v>
      </c>
      <c r="D1098" s="185" t="s">
        <v>1895</v>
      </c>
      <c r="E1098" s="185" t="s">
        <v>386</v>
      </c>
      <c r="F1098" s="185" t="s">
        <v>246</v>
      </c>
      <c r="G1098" s="186">
        <v>45047</v>
      </c>
      <c r="H1098" s="185" t="s">
        <v>1896</v>
      </c>
      <c r="I1098" s="257"/>
      <c r="J1098" s="185" t="s">
        <v>117</v>
      </c>
      <c r="K1098" s="185" t="s">
        <v>105</v>
      </c>
      <c r="L1098" s="186">
        <v>45092</v>
      </c>
      <c r="M1098" s="187">
        <v>45092</v>
      </c>
      <c r="O1098" s="33" t="str">
        <f>VLOOKUP($A1098,Master!$A:$B,2,0)&amp;$K1098&amp;$L1098</f>
        <v>WigoKGL45092</v>
      </c>
      <c r="P1098" s="33" t="str">
        <f>IF(OR($A1098="KE0",$A1098="KZ0",$A1098="KV0",$A1098="KH0",$A1098="KE",$A1098="KZ",),VLOOKUP($A1098&amp;$F1098,Master!$D:$E,2,0)&amp;$K1098&amp;$L1098,VLOOKUP($A1098,Master!$D:$E,2,0)&amp;Sheet1!$K1098&amp;Sheet1!$L1098)</f>
        <v>Wigo GKGL45092</v>
      </c>
      <c r="Q1098" s="33" t="str">
        <f t="shared" si="34"/>
        <v>WGKGL45092</v>
      </c>
      <c r="R1098" s="33" t="str">
        <f>IF(IF(VLOOKUP($A1098,Master!$G:$J,4,0)="x",Sheet1!$A1098,"")="","",IF(VLOOKUP($A1098,Master!$G:$J,4,0)="x",Sheet1!$A1098,"")&amp;$K1098&amp;$L1098)</f>
        <v>WGKGL45092</v>
      </c>
      <c r="S1098" s="33" t="str">
        <f>IF(VLOOKUP($A1098,Master!$L:$M,2,0)=0,"",VLOOKUP($A1098,Master!$L:$M,2,0)&amp;$K1098&amp;$M1098)</f>
        <v>WigoKGL45092</v>
      </c>
      <c r="T1098" s="33" t="str">
        <f t="shared" si="35"/>
        <v>WGKGL</v>
      </c>
      <c r="U1098" s="179"/>
    </row>
    <row r="1099" spans="1:21" hidden="1" x14ac:dyDescent="0.3">
      <c r="A1099" s="184" t="s">
        <v>26</v>
      </c>
      <c r="B1099" s="185" t="s">
        <v>417</v>
      </c>
      <c r="C1099" s="185" t="s">
        <v>418</v>
      </c>
      <c r="D1099" s="185" t="s">
        <v>419</v>
      </c>
      <c r="E1099" s="185" t="s">
        <v>386</v>
      </c>
      <c r="F1099" s="185" t="s">
        <v>246</v>
      </c>
      <c r="G1099" s="186">
        <v>44986</v>
      </c>
      <c r="H1099" s="185" t="s">
        <v>420</v>
      </c>
      <c r="I1099" s="257"/>
      <c r="J1099" s="185" t="s">
        <v>148</v>
      </c>
      <c r="K1099" s="185" t="s">
        <v>105</v>
      </c>
      <c r="L1099" s="186">
        <v>45093</v>
      </c>
      <c r="M1099" s="187">
        <v>45093</v>
      </c>
      <c r="O1099" s="33" t="str">
        <f>VLOOKUP($A1099,Master!$A:$B,2,0)&amp;$K1099&amp;$L1099</f>
        <v>WigoKGL45093</v>
      </c>
      <c r="P1099" s="33" t="str">
        <f>IF(OR($A1099="KE0",$A1099="KZ0",$A1099="KV0",$A1099="KH0",$A1099="KE",$A1099="KZ",),VLOOKUP($A1099&amp;$F1099,Master!$D:$E,2,0)&amp;$K1099&amp;$L1099,VLOOKUP($A1099,Master!$D:$E,2,0)&amp;Sheet1!$K1099&amp;Sheet1!$L1099)</f>
        <v>Wigo EKGL45093</v>
      </c>
      <c r="Q1099" s="33" t="str">
        <f t="shared" si="34"/>
        <v>WEKGL45093</v>
      </c>
      <c r="R1099" s="33" t="str">
        <f>IF(IF(VLOOKUP($A1099,Master!$G:$J,4,0)="x",Sheet1!$A1099,"")="","",IF(VLOOKUP($A1099,Master!$G:$J,4,0)="x",Sheet1!$A1099,"")&amp;$K1099&amp;$L1099)</f>
        <v>WEKGL45093</v>
      </c>
      <c r="S1099" s="33" t="str">
        <f>IF(VLOOKUP($A1099,Master!$L:$M,2,0)=0,"",VLOOKUP($A1099,Master!$L:$M,2,0)&amp;$K1099&amp;$M1099)</f>
        <v>WigoKGL45093</v>
      </c>
      <c r="T1099" s="33" t="str">
        <f t="shared" si="35"/>
        <v>WEKGL</v>
      </c>
      <c r="U1099" s="179"/>
    </row>
    <row r="1100" spans="1:21" hidden="1" x14ac:dyDescent="0.3">
      <c r="A1100" s="184" t="s">
        <v>26</v>
      </c>
      <c r="B1100" s="185" t="s">
        <v>409</v>
      </c>
      <c r="C1100" s="185" t="s">
        <v>410</v>
      </c>
      <c r="D1100" s="185" t="s">
        <v>411</v>
      </c>
      <c r="E1100" s="185" t="s">
        <v>386</v>
      </c>
      <c r="F1100" s="185" t="s">
        <v>246</v>
      </c>
      <c r="G1100" s="186">
        <v>44986</v>
      </c>
      <c r="H1100" s="185" t="s">
        <v>412</v>
      </c>
      <c r="I1100" s="257"/>
      <c r="J1100" s="185" t="s">
        <v>144</v>
      </c>
      <c r="K1100" s="185" t="s">
        <v>105</v>
      </c>
      <c r="L1100" s="186">
        <v>45093</v>
      </c>
      <c r="M1100" s="187">
        <v>45093</v>
      </c>
      <c r="O1100" s="33" t="str">
        <f>VLOOKUP($A1100,Master!$A:$B,2,0)&amp;$K1100&amp;$L1100</f>
        <v>WigoKGL45093</v>
      </c>
      <c r="P1100" s="33" t="str">
        <f>IF(OR($A1100="KE0",$A1100="KZ0",$A1100="KV0",$A1100="KH0",$A1100="KE",$A1100="KZ",),VLOOKUP($A1100&amp;$F1100,Master!$D:$E,2,0)&amp;$K1100&amp;$L1100,VLOOKUP($A1100,Master!$D:$E,2,0)&amp;Sheet1!$K1100&amp;Sheet1!$L1100)</f>
        <v>Wigo EKGL45093</v>
      </c>
      <c r="Q1100" s="33" t="str">
        <f t="shared" si="34"/>
        <v>WEKGL45093</v>
      </c>
      <c r="R1100" s="33" t="str">
        <f>IF(IF(VLOOKUP($A1100,Master!$G:$J,4,0)="x",Sheet1!$A1100,"")="","",IF(VLOOKUP($A1100,Master!$G:$J,4,0)="x",Sheet1!$A1100,"")&amp;$K1100&amp;$L1100)</f>
        <v>WEKGL45093</v>
      </c>
      <c r="S1100" s="33" t="str">
        <f>IF(VLOOKUP($A1100,Master!$L:$M,2,0)=0,"",VLOOKUP($A1100,Master!$L:$M,2,0)&amp;$K1100&amp;$M1100)</f>
        <v>WigoKGL45093</v>
      </c>
      <c r="T1100" s="33" t="str">
        <f t="shared" si="35"/>
        <v>WEKGL</v>
      </c>
      <c r="U1100" s="179"/>
    </row>
    <row r="1101" spans="1:21" hidden="1" x14ac:dyDescent="0.3">
      <c r="A1101" s="184" t="s">
        <v>26</v>
      </c>
      <c r="B1101" s="185" t="s">
        <v>401</v>
      </c>
      <c r="C1101" s="185" t="s">
        <v>402</v>
      </c>
      <c r="D1101" s="185" t="s">
        <v>403</v>
      </c>
      <c r="E1101" s="185" t="s">
        <v>395</v>
      </c>
      <c r="F1101" s="185" t="s">
        <v>246</v>
      </c>
      <c r="G1101" s="186">
        <v>44986</v>
      </c>
      <c r="H1101" s="185" t="s">
        <v>404</v>
      </c>
      <c r="I1101" s="257"/>
      <c r="J1101" s="185" t="s">
        <v>115</v>
      </c>
      <c r="K1101" s="185" t="s">
        <v>105</v>
      </c>
      <c r="L1101" s="186">
        <v>45096</v>
      </c>
      <c r="M1101" s="187">
        <v>45096</v>
      </c>
      <c r="O1101" s="33" t="str">
        <f>VLOOKUP($A1101,Master!$A:$B,2,0)&amp;$K1101&amp;$L1101</f>
        <v>WigoKGL45096</v>
      </c>
      <c r="P1101" s="33" t="str">
        <f>IF(OR($A1101="KE0",$A1101="KZ0",$A1101="KV0",$A1101="KH0",$A1101="KE",$A1101="KZ",),VLOOKUP($A1101&amp;$F1101,Master!$D:$E,2,0)&amp;$K1101&amp;$L1101,VLOOKUP($A1101,Master!$D:$E,2,0)&amp;Sheet1!$K1101&amp;Sheet1!$L1101)</f>
        <v>Wigo EKGL45096</v>
      </c>
      <c r="Q1101" s="33" t="str">
        <f t="shared" si="34"/>
        <v>WEKGL45096</v>
      </c>
      <c r="R1101" s="33" t="str">
        <f>IF(IF(VLOOKUP($A1101,Master!$G:$J,4,0)="x",Sheet1!$A1101,"")="","",IF(VLOOKUP($A1101,Master!$G:$J,4,0)="x",Sheet1!$A1101,"")&amp;$K1101&amp;$L1101)</f>
        <v>WEKGL45096</v>
      </c>
      <c r="S1101" s="33" t="str">
        <f>IF(VLOOKUP($A1101,Master!$L:$M,2,0)=0,"",VLOOKUP($A1101,Master!$L:$M,2,0)&amp;$K1101&amp;$M1101)</f>
        <v>WigoKGL45096</v>
      </c>
      <c r="T1101" s="33" t="str">
        <f t="shared" si="35"/>
        <v>WEKGL</v>
      </c>
      <c r="U1101" s="179"/>
    </row>
    <row r="1102" spans="1:21" hidden="1" x14ac:dyDescent="0.3">
      <c r="A1102" s="184" t="s">
        <v>26</v>
      </c>
      <c r="B1102" s="185" t="s">
        <v>1901</v>
      </c>
      <c r="C1102" s="185" t="s">
        <v>1902</v>
      </c>
      <c r="D1102" s="185" t="s">
        <v>1903</v>
      </c>
      <c r="E1102" s="185" t="s">
        <v>386</v>
      </c>
      <c r="F1102" s="185" t="s">
        <v>246</v>
      </c>
      <c r="G1102" s="186">
        <v>45017</v>
      </c>
      <c r="H1102" s="185" t="s">
        <v>1904</v>
      </c>
      <c r="I1102" s="257"/>
      <c r="J1102" s="185" t="s">
        <v>145</v>
      </c>
      <c r="K1102" s="185" t="s">
        <v>105</v>
      </c>
      <c r="L1102" s="186">
        <v>45103</v>
      </c>
      <c r="M1102" s="187">
        <v>45103</v>
      </c>
      <c r="O1102" s="33" t="str">
        <f>VLOOKUP($A1102,Master!$A:$B,2,0)&amp;$K1102&amp;$L1102</f>
        <v>WigoKGL45103</v>
      </c>
      <c r="P1102" s="33" t="str">
        <f>IF(OR($A1102="KE0",$A1102="KZ0",$A1102="KV0",$A1102="KH0",$A1102="KE",$A1102="KZ",),VLOOKUP($A1102&amp;$F1102,Master!$D:$E,2,0)&amp;$K1102&amp;$L1102,VLOOKUP($A1102,Master!$D:$E,2,0)&amp;Sheet1!$K1102&amp;Sheet1!$L1102)</f>
        <v>Wigo EKGL45103</v>
      </c>
      <c r="Q1102" s="33" t="str">
        <f t="shared" si="34"/>
        <v>WEKGL45103</v>
      </c>
      <c r="R1102" s="33" t="str">
        <f>IF(IF(VLOOKUP($A1102,Master!$G:$J,4,0)="x",Sheet1!$A1102,"")="","",IF(VLOOKUP($A1102,Master!$G:$J,4,0)="x",Sheet1!$A1102,"")&amp;$K1102&amp;$L1102)</f>
        <v>WEKGL45103</v>
      </c>
      <c r="S1102" s="33" t="str">
        <f>IF(VLOOKUP($A1102,Master!$L:$M,2,0)=0,"",VLOOKUP($A1102,Master!$L:$M,2,0)&amp;$K1102&amp;$M1102)</f>
        <v>WigoKGL45103</v>
      </c>
      <c r="T1102" s="33" t="str">
        <f t="shared" si="35"/>
        <v>WEKGL</v>
      </c>
      <c r="U1102" s="179"/>
    </row>
    <row r="1103" spans="1:21" hidden="1" x14ac:dyDescent="0.3">
      <c r="A1103" s="184" t="s">
        <v>26</v>
      </c>
      <c r="B1103" s="185" t="s">
        <v>2227</v>
      </c>
      <c r="C1103" s="185" t="s">
        <v>2228</v>
      </c>
      <c r="D1103" s="185" t="s">
        <v>2229</v>
      </c>
      <c r="E1103" s="185" t="s">
        <v>386</v>
      </c>
      <c r="F1103" s="185" t="s">
        <v>246</v>
      </c>
      <c r="G1103" s="186">
        <v>44986</v>
      </c>
      <c r="H1103" s="185" t="s">
        <v>2230</v>
      </c>
      <c r="I1103" s="257"/>
      <c r="J1103" s="185" t="s">
        <v>116</v>
      </c>
      <c r="K1103" s="185" t="s">
        <v>105</v>
      </c>
      <c r="L1103" s="186">
        <v>45132</v>
      </c>
      <c r="M1103" s="187">
        <v>45132</v>
      </c>
      <c r="O1103" s="33" t="str">
        <f>VLOOKUP($A1103,Master!$A:$B,2,0)&amp;$K1103&amp;$L1103</f>
        <v>WigoKGL45132</v>
      </c>
      <c r="P1103" s="33" t="str">
        <f>IF(OR($A1103="KE0",$A1103="KZ0",$A1103="KV0",$A1103="KH0",$A1103="KE",$A1103="KZ",),VLOOKUP($A1103&amp;$F1103,Master!$D:$E,2,0)&amp;$K1103&amp;$L1103,VLOOKUP($A1103,Master!$D:$E,2,0)&amp;Sheet1!$K1103&amp;Sheet1!$L1103)</f>
        <v>Wigo EKGL45132</v>
      </c>
      <c r="Q1103" s="33" t="str">
        <f t="shared" si="34"/>
        <v>WEKGL45132</v>
      </c>
      <c r="R1103" s="33" t="str">
        <f>IF(IF(VLOOKUP($A1103,Master!$G:$J,4,0)="x",Sheet1!$A1103,"")="","",IF(VLOOKUP($A1103,Master!$G:$J,4,0)="x",Sheet1!$A1103,"")&amp;$K1103&amp;$L1103)</f>
        <v>WEKGL45132</v>
      </c>
      <c r="S1103" s="33" t="str">
        <f>IF(VLOOKUP($A1103,Master!$L:$M,2,0)=0,"",VLOOKUP($A1103,Master!$L:$M,2,0)&amp;$K1103&amp;$M1103)</f>
        <v>WigoKGL45132</v>
      </c>
      <c r="T1103" s="33" t="str">
        <f t="shared" si="35"/>
        <v>WEKGL</v>
      </c>
      <c r="U1103" s="179"/>
    </row>
    <row r="1104" spans="1:21" hidden="1" x14ac:dyDescent="0.3">
      <c r="A1104" s="184" t="s">
        <v>26</v>
      </c>
      <c r="B1104" s="185" t="s">
        <v>2219</v>
      </c>
      <c r="C1104" s="185" t="s">
        <v>2220</v>
      </c>
      <c r="D1104" s="185" t="s">
        <v>2221</v>
      </c>
      <c r="E1104" s="185" t="s">
        <v>386</v>
      </c>
      <c r="F1104" s="185" t="s">
        <v>246</v>
      </c>
      <c r="G1104" s="186">
        <v>45017</v>
      </c>
      <c r="H1104" s="185" t="s">
        <v>2222</v>
      </c>
      <c r="I1104" s="257"/>
      <c r="J1104" s="185" t="s">
        <v>117</v>
      </c>
      <c r="K1104" s="185" t="s">
        <v>105</v>
      </c>
      <c r="L1104" s="186">
        <v>45132</v>
      </c>
      <c r="M1104" s="187">
        <v>45132</v>
      </c>
      <c r="O1104" s="33" t="str">
        <f>VLOOKUP($A1104,Master!$A:$B,2,0)&amp;$K1104&amp;$L1104</f>
        <v>WigoKGL45132</v>
      </c>
      <c r="P1104" s="33" t="str">
        <f>IF(OR($A1104="KE0",$A1104="KZ0",$A1104="KV0",$A1104="KH0",$A1104="KE",$A1104="KZ",),VLOOKUP($A1104&amp;$F1104,Master!$D:$E,2,0)&amp;$K1104&amp;$L1104,VLOOKUP($A1104,Master!$D:$E,2,0)&amp;Sheet1!$K1104&amp;Sheet1!$L1104)</f>
        <v>Wigo EKGL45132</v>
      </c>
      <c r="Q1104" s="33" t="str">
        <f t="shared" si="34"/>
        <v>WEKGL45132</v>
      </c>
      <c r="R1104" s="33" t="str">
        <f>IF(IF(VLOOKUP($A1104,Master!$G:$J,4,0)="x",Sheet1!$A1104,"")="","",IF(VLOOKUP($A1104,Master!$G:$J,4,0)="x",Sheet1!$A1104,"")&amp;$K1104&amp;$L1104)</f>
        <v>WEKGL45132</v>
      </c>
      <c r="S1104" s="33" t="str">
        <f>IF(VLOOKUP($A1104,Master!$L:$M,2,0)=0,"",VLOOKUP($A1104,Master!$L:$M,2,0)&amp;$K1104&amp;$M1104)</f>
        <v>WigoKGL45132</v>
      </c>
      <c r="T1104" s="33" t="str">
        <f t="shared" si="35"/>
        <v>WEKGL</v>
      </c>
      <c r="U1104" s="179"/>
    </row>
    <row r="1105" spans="1:21" hidden="1" x14ac:dyDescent="0.3">
      <c r="A1105" s="184" t="s">
        <v>26</v>
      </c>
      <c r="B1105" s="185" t="s">
        <v>4781</v>
      </c>
      <c r="C1105" s="185" t="s">
        <v>4782</v>
      </c>
      <c r="D1105" s="185" t="s">
        <v>4783</v>
      </c>
      <c r="E1105" s="185" t="s">
        <v>386</v>
      </c>
      <c r="F1105" s="185" t="s">
        <v>246</v>
      </c>
      <c r="G1105" s="186">
        <v>45078</v>
      </c>
      <c r="H1105" s="185" t="s">
        <v>4365</v>
      </c>
      <c r="I1105" s="257"/>
      <c r="J1105" s="185" t="s">
        <v>181</v>
      </c>
      <c r="K1105" s="185" t="s">
        <v>105</v>
      </c>
      <c r="L1105" s="186">
        <v>45132</v>
      </c>
      <c r="M1105" s="187">
        <v>45132</v>
      </c>
      <c r="O1105" s="33" t="str">
        <f>VLOOKUP($A1105,Master!$A:$B,2,0)&amp;$K1105&amp;$L1105</f>
        <v>WigoKGL45132</v>
      </c>
      <c r="P1105" s="33" t="str">
        <f>IF(OR($A1105="KE0",$A1105="KZ0",$A1105="KV0",$A1105="KH0",$A1105="KE",$A1105="KZ",),VLOOKUP($A1105&amp;$F1105,Master!$D:$E,2,0)&amp;$K1105&amp;$L1105,VLOOKUP($A1105,Master!$D:$E,2,0)&amp;Sheet1!$K1105&amp;Sheet1!$L1105)</f>
        <v>Wigo EKGL45132</v>
      </c>
      <c r="Q1105" s="33" t="str">
        <f t="shared" si="34"/>
        <v>WEKGL45132</v>
      </c>
      <c r="R1105" s="33" t="str">
        <f>IF(IF(VLOOKUP($A1105,Master!$G:$J,4,0)="x",Sheet1!$A1105,"")="","",IF(VLOOKUP($A1105,Master!$G:$J,4,0)="x",Sheet1!$A1105,"")&amp;$K1105&amp;$L1105)</f>
        <v>WEKGL45132</v>
      </c>
      <c r="S1105" s="33" t="str">
        <f>IF(VLOOKUP($A1105,Master!$L:$M,2,0)=0,"",VLOOKUP($A1105,Master!$L:$M,2,0)&amp;$K1105&amp;$M1105)</f>
        <v>WigoKGL45132</v>
      </c>
      <c r="T1105" s="33" t="str">
        <f t="shared" si="35"/>
        <v>WEKGL</v>
      </c>
      <c r="U1105" s="179"/>
    </row>
    <row r="1106" spans="1:21" hidden="1" x14ac:dyDescent="0.3">
      <c r="A1106" s="184" t="s">
        <v>26</v>
      </c>
      <c r="B1106" s="185" t="s">
        <v>2223</v>
      </c>
      <c r="C1106" s="185" t="s">
        <v>2224</v>
      </c>
      <c r="D1106" s="185" t="s">
        <v>2225</v>
      </c>
      <c r="E1106" s="185" t="s">
        <v>386</v>
      </c>
      <c r="F1106" s="185" t="s">
        <v>246</v>
      </c>
      <c r="G1106" s="186">
        <v>45047</v>
      </c>
      <c r="H1106" s="185" t="s">
        <v>2226</v>
      </c>
      <c r="I1106" s="257"/>
      <c r="J1106" s="185" t="s">
        <v>260</v>
      </c>
      <c r="K1106" s="185" t="s">
        <v>105</v>
      </c>
      <c r="L1106" s="186">
        <v>45132</v>
      </c>
      <c r="M1106" s="187">
        <v>45132</v>
      </c>
      <c r="O1106" s="33" t="str">
        <f>VLOOKUP($A1106,Master!$A:$B,2,0)&amp;$K1106&amp;$L1106</f>
        <v>WigoKGL45132</v>
      </c>
      <c r="P1106" s="33" t="str">
        <f>IF(OR($A1106="KE0",$A1106="KZ0",$A1106="KV0",$A1106="KH0",$A1106="KE",$A1106="KZ",),VLOOKUP($A1106&amp;$F1106,Master!$D:$E,2,0)&amp;$K1106&amp;$L1106,VLOOKUP($A1106,Master!$D:$E,2,0)&amp;Sheet1!$K1106&amp;Sheet1!$L1106)</f>
        <v>Wigo EKGL45132</v>
      </c>
      <c r="Q1106" s="33" t="str">
        <f t="shared" si="34"/>
        <v>WEKGL45132</v>
      </c>
      <c r="R1106" s="33" t="str">
        <f>IF(IF(VLOOKUP($A1106,Master!$G:$J,4,0)="x",Sheet1!$A1106,"")="","",IF(VLOOKUP($A1106,Master!$G:$J,4,0)="x",Sheet1!$A1106,"")&amp;$K1106&amp;$L1106)</f>
        <v>WEKGL45132</v>
      </c>
      <c r="S1106" s="33" t="str">
        <f>IF(VLOOKUP($A1106,Master!$L:$M,2,0)=0,"",VLOOKUP($A1106,Master!$L:$M,2,0)&amp;$K1106&amp;$M1106)</f>
        <v>WigoKGL45132</v>
      </c>
      <c r="T1106" s="33" t="str">
        <f t="shared" si="35"/>
        <v>WEKGL</v>
      </c>
      <c r="U1106" s="179"/>
    </row>
    <row r="1107" spans="1:21" hidden="1" x14ac:dyDescent="0.3">
      <c r="A1107" s="184" t="s">
        <v>26</v>
      </c>
      <c r="B1107" s="185" t="s">
        <v>4628</v>
      </c>
      <c r="C1107" s="185" t="s">
        <v>4629</v>
      </c>
      <c r="D1107" s="185" t="s">
        <v>4630</v>
      </c>
      <c r="E1107" s="185" t="s">
        <v>386</v>
      </c>
      <c r="F1107" s="185" t="s">
        <v>246</v>
      </c>
      <c r="G1107" s="186">
        <v>45078</v>
      </c>
      <c r="H1107" s="185" t="s">
        <v>4330</v>
      </c>
      <c r="I1107" s="257"/>
      <c r="J1107" s="185" t="s">
        <v>145</v>
      </c>
      <c r="K1107" s="185" t="s">
        <v>105</v>
      </c>
      <c r="L1107" s="186">
        <v>45135</v>
      </c>
      <c r="M1107" s="187">
        <v>45135</v>
      </c>
      <c r="O1107" s="33" t="str">
        <f>VLOOKUP($A1107,Master!$A:$B,2,0)&amp;$K1107&amp;$L1107</f>
        <v>WigoKGL45135</v>
      </c>
      <c r="P1107" s="33" t="str">
        <f>IF(OR($A1107="KE0",$A1107="KZ0",$A1107="KV0",$A1107="KH0",$A1107="KE",$A1107="KZ",),VLOOKUP($A1107&amp;$F1107,Master!$D:$E,2,0)&amp;$K1107&amp;$L1107,VLOOKUP($A1107,Master!$D:$E,2,0)&amp;Sheet1!$K1107&amp;Sheet1!$L1107)</f>
        <v>Wigo EKGL45135</v>
      </c>
      <c r="Q1107" s="33" t="str">
        <f t="shared" si="34"/>
        <v>WEKGL45135</v>
      </c>
      <c r="R1107" s="33" t="str">
        <f>IF(IF(VLOOKUP($A1107,Master!$G:$J,4,0)="x",Sheet1!$A1107,"")="","",IF(VLOOKUP($A1107,Master!$G:$J,4,0)="x",Sheet1!$A1107,"")&amp;$K1107&amp;$L1107)</f>
        <v>WEKGL45135</v>
      </c>
      <c r="S1107" s="33" t="str">
        <f>IF(VLOOKUP($A1107,Master!$L:$M,2,0)=0,"",VLOOKUP($A1107,Master!$L:$M,2,0)&amp;$K1107&amp;$M1107)</f>
        <v>WigoKGL45135</v>
      </c>
      <c r="T1107" s="33" t="str">
        <f t="shared" si="35"/>
        <v>WEKGL</v>
      </c>
      <c r="U1107" s="179"/>
    </row>
    <row r="1108" spans="1:21" hidden="1" x14ac:dyDescent="0.3">
      <c r="A1108" s="184" t="s">
        <v>26</v>
      </c>
      <c r="B1108" s="185" t="s">
        <v>4634</v>
      </c>
      <c r="C1108" s="185" t="s">
        <v>4635</v>
      </c>
      <c r="D1108" s="185" t="s">
        <v>4780</v>
      </c>
      <c r="E1108" s="185" t="s">
        <v>421</v>
      </c>
      <c r="F1108" s="185" t="s">
        <v>246</v>
      </c>
      <c r="G1108" s="186">
        <v>45078</v>
      </c>
      <c r="H1108" s="185" t="s">
        <v>4327</v>
      </c>
      <c r="I1108" s="257"/>
      <c r="J1108" s="185" t="s">
        <v>144</v>
      </c>
      <c r="K1108" s="185" t="s">
        <v>105</v>
      </c>
      <c r="L1108" s="186">
        <v>45136</v>
      </c>
      <c r="M1108" s="187">
        <v>45136</v>
      </c>
      <c r="O1108" s="33" t="str">
        <f>VLOOKUP($A1108,Master!$A:$B,2,0)&amp;$K1108&amp;$L1108</f>
        <v>WigoKGL45136</v>
      </c>
      <c r="P1108" s="33" t="str">
        <f>IF(OR($A1108="KE0",$A1108="KZ0",$A1108="KV0",$A1108="KH0",$A1108="KE",$A1108="KZ",),VLOOKUP($A1108&amp;$F1108,Master!$D:$E,2,0)&amp;$K1108&amp;$L1108,VLOOKUP($A1108,Master!$D:$E,2,0)&amp;Sheet1!$K1108&amp;Sheet1!$L1108)</f>
        <v>Wigo EKGL45136</v>
      </c>
      <c r="Q1108" s="33" t="str">
        <f t="shared" si="34"/>
        <v>WEKGL45136</v>
      </c>
      <c r="R1108" s="33" t="str">
        <f>IF(IF(VLOOKUP($A1108,Master!$G:$J,4,0)="x",Sheet1!$A1108,"")="","",IF(VLOOKUP($A1108,Master!$G:$J,4,0)="x",Sheet1!$A1108,"")&amp;$K1108&amp;$L1108)</f>
        <v>WEKGL45136</v>
      </c>
      <c r="S1108" s="33" t="str">
        <f>IF(VLOOKUP($A1108,Master!$L:$M,2,0)=0,"",VLOOKUP($A1108,Master!$L:$M,2,0)&amp;$K1108&amp;$M1108)</f>
        <v>WigoKGL45136</v>
      </c>
      <c r="T1108" s="33" t="str">
        <f t="shared" si="35"/>
        <v>WEKGL</v>
      </c>
      <c r="U1108" s="179"/>
    </row>
    <row r="1109" spans="1:21" hidden="1" x14ac:dyDescent="0.3">
      <c r="A1109" s="184" t="s">
        <v>26</v>
      </c>
      <c r="B1109" s="185" t="s">
        <v>397</v>
      </c>
      <c r="C1109" s="185" t="s">
        <v>398</v>
      </c>
      <c r="D1109" s="185" t="s">
        <v>399</v>
      </c>
      <c r="E1109" s="185" t="s">
        <v>386</v>
      </c>
      <c r="F1109" s="185" t="s">
        <v>246</v>
      </c>
      <c r="G1109" s="186">
        <v>44986</v>
      </c>
      <c r="H1109" s="185" t="s">
        <v>400</v>
      </c>
      <c r="I1109" s="257"/>
      <c r="J1109" s="185" t="s">
        <v>112</v>
      </c>
      <c r="K1109" s="185" t="s">
        <v>105</v>
      </c>
      <c r="L1109" s="186">
        <v>45082</v>
      </c>
      <c r="M1109" s="187">
        <v>45082</v>
      </c>
      <c r="O1109" s="33" t="str">
        <f>VLOOKUP($A1109,Master!$A:$B,2,0)&amp;$K1109&amp;$L1109</f>
        <v>WigoKGL45082</v>
      </c>
      <c r="P1109" s="33" t="str">
        <f>IF(OR($A1109="KE0",$A1109="KZ0",$A1109="KV0",$A1109="KH0",$A1109="KE",$A1109="KZ",),VLOOKUP($A1109&amp;$F1109,Master!$D:$E,2,0)&amp;$K1109&amp;$L1109,VLOOKUP($A1109,Master!$D:$E,2,0)&amp;Sheet1!$K1109&amp;Sheet1!$L1109)</f>
        <v>Wigo EKGL45082</v>
      </c>
      <c r="Q1109" s="33" t="str">
        <f t="shared" si="34"/>
        <v>WEKGL45082</v>
      </c>
      <c r="R1109" s="33" t="str">
        <f>IF(IF(VLOOKUP($A1109,Master!$G:$J,4,0)="x",Sheet1!$A1109,"")="","",IF(VLOOKUP($A1109,Master!$G:$J,4,0)="x",Sheet1!$A1109,"")&amp;$K1109&amp;$L1109)</f>
        <v>WEKGL45082</v>
      </c>
      <c r="S1109" s="33" t="str">
        <f>IF(VLOOKUP($A1109,Master!$L:$M,2,0)=0,"",VLOOKUP($A1109,Master!$L:$M,2,0)&amp;$K1109&amp;$M1109)</f>
        <v>WigoKGL45082</v>
      </c>
      <c r="T1109" s="33" t="str">
        <f t="shared" si="35"/>
        <v>WEKGL</v>
      </c>
      <c r="U1109" s="179"/>
    </row>
    <row r="1110" spans="1:21" hidden="1" x14ac:dyDescent="0.3">
      <c r="A1110" s="184" t="s">
        <v>26</v>
      </c>
      <c r="B1110" s="185" t="s">
        <v>2231</v>
      </c>
      <c r="C1110" s="185" t="s">
        <v>2232</v>
      </c>
      <c r="D1110" s="185" t="s">
        <v>2233</v>
      </c>
      <c r="E1110" s="185" t="s">
        <v>386</v>
      </c>
      <c r="F1110" s="185" t="s">
        <v>246</v>
      </c>
      <c r="G1110" s="186">
        <v>45017</v>
      </c>
      <c r="H1110" s="185" t="s">
        <v>2234</v>
      </c>
      <c r="I1110" s="257"/>
      <c r="J1110" s="185" t="s">
        <v>106</v>
      </c>
      <c r="K1110" s="185" t="s">
        <v>105</v>
      </c>
      <c r="L1110" s="186">
        <v>45132</v>
      </c>
      <c r="M1110" s="187">
        <v>45132</v>
      </c>
      <c r="O1110" s="33" t="str">
        <f>VLOOKUP($A1110,Master!$A:$B,2,0)&amp;$K1110&amp;$L1110</f>
        <v>WigoKGL45132</v>
      </c>
      <c r="P1110" s="33" t="str">
        <f>IF(OR($A1110="KE0",$A1110="KZ0",$A1110="KV0",$A1110="KH0",$A1110="KE",$A1110="KZ",),VLOOKUP($A1110&amp;$F1110,Master!$D:$E,2,0)&amp;$K1110&amp;$L1110,VLOOKUP($A1110,Master!$D:$E,2,0)&amp;Sheet1!$K1110&amp;Sheet1!$L1110)</f>
        <v>Wigo EKGL45132</v>
      </c>
      <c r="Q1110" s="33" t="str">
        <f t="shared" si="34"/>
        <v>WEKGL45132</v>
      </c>
      <c r="R1110" s="33" t="str">
        <f>IF(IF(VLOOKUP($A1110,Master!$G:$J,4,0)="x",Sheet1!$A1110,"")="","",IF(VLOOKUP($A1110,Master!$G:$J,4,0)="x",Sheet1!$A1110,"")&amp;$K1110&amp;$L1110)</f>
        <v>WEKGL45132</v>
      </c>
      <c r="S1110" s="33" t="str">
        <f>IF(VLOOKUP($A1110,Master!$L:$M,2,0)=0,"",VLOOKUP($A1110,Master!$L:$M,2,0)&amp;$K1110&amp;$M1110)</f>
        <v>WigoKGL45132</v>
      </c>
      <c r="T1110" s="33" t="str">
        <f t="shared" si="35"/>
        <v>WEKGL</v>
      </c>
      <c r="U1110" s="179"/>
    </row>
    <row r="1111" spans="1:21" hidden="1" x14ac:dyDescent="0.3">
      <c r="A1111" s="184" t="s">
        <v>26</v>
      </c>
      <c r="B1111" s="185" t="s">
        <v>1905</v>
      </c>
      <c r="C1111" s="185" t="s">
        <v>1906</v>
      </c>
      <c r="D1111" s="185" t="s">
        <v>1907</v>
      </c>
      <c r="E1111" s="185" t="s">
        <v>386</v>
      </c>
      <c r="F1111" s="185" t="s">
        <v>246</v>
      </c>
      <c r="G1111" s="186">
        <v>45017</v>
      </c>
      <c r="H1111" s="185" t="s">
        <v>1908</v>
      </c>
      <c r="I1111" s="257"/>
      <c r="J1111" s="185" t="s">
        <v>144</v>
      </c>
      <c r="K1111" s="185" t="s">
        <v>105</v>
      </c>
      <c r="L1111" s="186">
        <v>45083</v>
      </c>
      <c r="M1111" s="187">
        <v>45083</v>
      </c>
      <c r="O1111" s="33" t="str">
        <f>VLOOKUP($A1111,Master!$A:$B,2,0)&amp;$K1111&amp;$L1111</f>
        <v>WigoKGL45083</v>
      </c>
      <c r="P1111" s="33" t="str">
        <f>IF(OR($A1111="KE0",$A1111="KZ0",$A1111="KV0",$A1111="KH0",$A1111="KE",$A1111="KZ",),VLOOKUP($A1111&amp;$F1111,Master!$D:$E,2,0)&amp;$K1111&amp;$L1111,VLOOKUP($A1111,Master!$D:$E,2,0)&amp;Sheet1!$K1111&amp;Sheet1!$L1111)</f>
        <v>Wigo EKGL45083</v>
      </c>
      <c r="Q1111" s="33" t="str">
        <f t="shared" si="34"/>
        <v>WEKGL45083</v>
      </c>
      <c r="R1111" s="33" t="str">
        <f>IF(IF(VLOOKUP($A1111,Master!$G:$J,4,0)="x",Sheet1!$A1111,"")="","",IF(VLOOKUP($A1111,Master!$G:$J,4,0)="x",Sheet1!$A1111,"")&amp;$K1111&amp;$L1111)</f>
        <v>WEKGL45083</v>
      </c>
      <c r="S1111" s="33" t="str">
        <f>IF(VLOOKUP($A1111,Master!$L:$M,2,0)=0,"",VLOOKUP($A1111,Master!$L:$M,2,0)&amp;$K1111&amp;$M1111)</f>
        <v>WigoKGL45083</v>
      </c>
      <c r="T1111" s="33" t="str">
        <f t="shared" si="35"/>
        <v>WEKGL</v>
      </c>
      <c r="U1111" s="179"/>
    </row>
    <row r="1112" spans="1:21" hidden="1" x14ac:dyDescent="0.3">
      <c r="A1112" s="184" t="s">
        <v>26</v>
      </c>
      <c r="B1112" s="185" t="s">
        <v>434</v>
      </c>
      <c r="C1112" s="185" t="s">
        <v>435</v>
      </c>
      <c r="D1112" s="185" t="s">
        <v>436</v>
      </c>
      <c r="E1112" s="185" t="s">
        <v>395</v>
      </c>
      <c r="F1112" s="185" t="s">
        <v>246</v>
      </c>
      <c r="G1112" s="186">
        <v>44986</v>
      </c>
      <c r="H1112" s="185" t="s">
        <v>437</v>
      </c>
      <c r="I1112" s="257"/>
      <c r="J1112" s="185" t="s">
        <v>244</v>
      </c>
      <c r="K1112" s="185" t="s">
        <v>105</v>
      </c>
      <c r="L1112" s="186">
        <v>45083</v>
      </c>
      <c r="M1112" s="187">
        <v>45083</v>
      </c>
      <c r="O1112" s="33" t="str">
        <f>VLOOKUP($A1112,Master!$A:$B,2,0)&amp;$K1112&amp;$L1112</f>
        <v>WigoKGL45083</v>
      </c>
      <c r="P1112" s="33" t="str">
        <f>IF(OR($A1112="KE0",$A1112="KZ0",$A1112="KV0",$A1112="KH0",$A1112="KE",$A1112="KZ",),VLOOKUP($A1112&amp;$F1112,Master!$D:$E,2,0)&amp;$K1112&amp;$L1112,VLOOKUP($A1112,Master!$D:$E,2,0)&amp;Sheet1!$K1112&amp;Sheet1!$L1112)</f>
        <v>Wigo EKGL45083</v>
      </c>
      <c r="Q1112" s="33" t="str">
        <f t="shared" si="34"/>
        <v>WEKGL45083</v>
      </c>
      <c r="R1112" s="33" t="str">
        <f>IF(IF(VLOOKUP($A1112,Master!$G:$J,4,0)="x",Sheet1!$A1112,"")="","",IF(VLOOKUP($A1112,Master!$G:$J,4,0)="x",Sheet1!$A1112,"")&amp;$K1112&amp;$L1112)</f>
        <v>WEKGL45083</v>
      </c>
      <c r="S1112" s="33" t="str">
        <f>IF(VLOOKUP($A1112,Master!$L:$M,2,0)=0,"",VLOOKUP($A1112,Master!$L:$M,2,0)&amp;$K1112&amp;$M1112)</f>
        <v>WigoKGL45083</v>
      </c>
      <c r="T1112" s="33" t="str">
        <f t="shared" si="35"/>
        <v>WEKGL</v>
      </c>
      <c r="U1112" s="179"/>
    </row>
    <row r="1113" spans="1:21" hidden="1" x14ac:dyDescent="0.3">
      <c r="A1113" s="184" t="s">
        <v>26</v>
      </c>
      <c r="B1113" s="185" t="s">
        <v>422</v>
      </c>
      <c r="C1113" s="185" t="s">
        <v>423</v>
      </c>
      <c r="D1113" s="185" t="s">
        <v>424</v>
      </c>
      <c r="E1113" s="185" t="s">
        <v>386</v>
      </c>
      <c r="F1113" s="185" t="s">
        <v>246</v>
      </c>
      <c r="G1113" s="186">
        <v>44986</v>
      </c>
      <c r="H1113" s="185" t="s">
        <v>425</v>
      </c>
      <c r="I1113" s="257"/>
      <c r="J1113" s="185" t="s">
        <v>178</v>
      </c>
      <c r="K1113" s="185" t="s">
        <v>105</v>
      </c>
      <c r="L1113" s="186">
        <v>45089</v>
      </c>
      <c r="M1113" s="187">
        <v>45089</v>
      </c>
      <c r="O1113" s="33" t="str">
        <f>VLOOKUP($A1113,Master!$A:$B,2,0)&amp;$K1113&amp;$L1113</f>
        <v>WigoKGL45089</v>
      </c>
      <c r="P1113" s="33" t="str">
        <f>IF(OR($A1113="KE0",$A1113="KZ0",$A1113="KV0",$A1113="KH0",$A1113="KE",$A1113="KZ",),VLOOKUP($A1113&amp;$F1113,Master!$D:$E,2,0)&amp;$K1113&amp;$L1113,VLOOKUP($A1113,Master!$D:$E,2,0)&amp;Sheet1!$K1113&amp;Sheet1!$L1113)</f>
        <v>Wigo EKGL45089</v>
      </c>
      <c r="Q1113" s="33" t="str">
        <f t="shared" si="34"/>
        <v>WEKGL45089</v>
      </c>
      <c r="R1113" s="33" t="str">
        <f>IF(IF(VLOOKUP($A1113,Master!$G:$J,4,0)="x",Sheet1!$A1113,"")="","",IF(VLOOKUP($A1113,Master!$G:$J,4,0)="x",Sheet1!$A1113,"")&amp;$K1113&amp;$L1113)</f>
        <v>WEKGL45089</v>
      </c>
      <c r="S1113" s="33" t="str">
        <f>IF(VLOOKUP($A1113,Master!$L:$M,2,0)=0,"",VLOOKUP($A1113,Master!$L:$M,2,0)&amp;$K1113&amp;$M1113)</f>
        <v>WigoKGL45089</v>
      </c>
      <c r="T1113" s="33" t="str">
        <f t="shared" si="35"/>
        <v>WEKGL</v>
      </c>
      <c r="U1113" s="179"/>
    </row>
    <row r="1114" spans="1:21" hidden="1" x14ac:dyDescent="0.3">
      <c r="A1114" s="184" t="s">
        <v>26</v>
      </c>
      <c r="B1114" s="185" t="s">
        <v>383</v>
      </c>
      <c r="C1114" s="185" t="s">
        <v>384</v>
      </c>
      <c r="D1114" s="185" t="s">
        <v>385</v>
      </c>
      <c r="E1114" s="185" t="s">
        <v>386</v>
      </c>
      <c r="F1114" s="185" t="s">
        <v>246</v>
      </c>
      <c r="G1114" s="186">
        <v>44986</v>
      </c>
      <c r="H1114" s="185" t="s">
        <v>387</v>
      </c>
      <c r="I1114" s="257"/>
      <c r="J1114" s="185" t="s">
        <v>117</v>
      </c>
      <c r="K1114" s="185" t="s">
        <v>105</v>
      </c>
      <c r="L1114" s="186">
        <v>45083</v>
      </c>
      <c r="M1114" s="187">
        <v>45083</v>
      </c>
      <c r="O1114" s="33" t="str">
        <f>VLOOKUP($A1114,Master!$A:$B,2,0)&amp;$K1114&amp;$L1114</f>
        <v>WigoKGL45083</v>
      </c>
      <c r="P1114" s="33" t="str">
        <f>IF(OR($A1114="KE0",$A1114="KZ0",$A1114="KV0",$A1114="KH0",$A1114="KE",$A1114="KZ",),VLOOKUP($A1114&amp;$F1114,Master!$D:$E,2,0)&amp;$K1114&amp;$L1114,VLOOKUP($A1114,Master!$D:$E,2,0)&amp;Sheet1!$K1114&amp;Sheet1!$L1114)</f>
        <v>Wigo EKGL45083</v>
      </c>
      <c r="Q1114" s="33" t="str">
        <f t="shared" si="34"/>
        <v>WEKGL45083</v>
      </c>
      <c r="R1114" s="33" t="str">
        <f>IF(IF(VLOOKUP($A1114,Master!$G:$J,4,0)="x",Sheet1!$A1114,"")="","",IF(VLOOKUP($A1114,Master!$G:$J,4,0)="x",Sheet1!$A1114,"")&amp;$K1114&amp;$L1114)</f>
        <v>WEKGL45083</v>
      </c>
      <c r="S1114" s="33" t="str">
        <f>IF(VLOOKUP($A1114,Master!$L:$M,2,0)=0,"",VLOOKUP($A1114,Master!$L:$M,2,0)&amp;$K1114&amp;$M1114)</f>
        <v>WigoKGL45083</v>
      </c>
      <c r="T1114" s="33" t="str">
        <f t="shared" si="35"/>
        <v>WEKGL</v>
      </c>
      <c r="U1114" s="179"/>
    </row>
    <row r="1115" spans="1:21" hidden="1" x14ac:dyDescent="0.3">
      <c r="A1115" s="184" t="s">
        <v>26</v>
      </c>
      <c r="B1115" s="185" t="s">
        <v>430</v>
      </c>
      <c r="C1115" s="185" t="s">
        <v>431</v>
      </c>
      <c r="D1115" s="185" t="s">
        <v>432</v>
      </c>
      <c r="E1115" s="185" t="s">
        <v>386</v>
      </c>
      <c r="F1115" s="185" t="s">
        <v>246</v>
      </c>
      <c r="G1115" s="186">
        <v>44986</v>
      </c>
      <c r="H1115" s="185" t="s">
        <v>433</v>
      </c>
      <c r="I1115" s="257"/>
      <c r="J1115" s="185" t="s">
        <v>149</v>
      </c>
      <c r="K1115" s="185" t="s">
        <v>105</v>
      </c>
      <c r="L1115" s="186">
        <v>45083</v>
      </c>
      <c r="M1115" s="187">
        <v>45083</v>
      </c>
      <c r="O1115" s="33" t="str">
        <f>VLOOKUP($A1115,Master!$A:$B,2,0)&amp;$K1115&amp;$L1115</f>
        <v>WigoKGL45083</v>
      </c>
      <c r="P1115" s="33" t="str">
        <f>IF(OR($A1115="KE0",$A1115="KZ0",$A1115="KV0",$A1115="KH0",$A1115="KE",$A1115="KZ",),VLOOKUP($A1115&amp;$F1115,Master!$D:$E,2,0)&amp;$K1115&amp;$L1115,VLOOKUP($A1115,Master!$D:$E,2,0)&amp;Sheet1!$K1115&amp;Sheet1!$L1115)</f>
        <v>Wigo EKGL45083</v>
      </c>
      <c r="Q1115" s="33" t="str">
        <f t="shared" si="34"/>
        <v>WEKGL45083</v>
      </c>
      <c r="R1115" s="33" t="str">
        <f>IF(IF(VLOOKUP($A1115,Master!$G:$J,4,0)="x",Sheet1!$A1115,"")="","",IF(VLOOKUP($A1115,Master!$G:$J,4,0)="x",Sheet1!$A1115,"")&amp;$K1115&amp;$L1115)</f>
        <v>WEKGL45083</v>
      </c>
      <c r="S1115" s="33" t="str">
        <f>IF(VLOOKUP($A1115,Master!$L:$M,2,0)=0,"",VLOOKUP($A1115,Master!$L:$M,2,0)&amp;$K1115&amp;$M1115)</f>
        <v>WigoKGL45083</v>
      </c>
      <c r="T1115" s="33" t="str">
        <f t="shared" si="35"/>
        <v>WEKGL</v>
      </c>
      <c r="U1115" s="179"/>
    </row>
    <row r="1116" spans="1:21" hidden="1" x14ac:dyDescent="0.3">
      <c r="A1116" s="184" t="s">
        <v>26</v>
      </c>
      <c r="B1116" s="185" t="s">
        <v>4631</v>
      </c>
      <c r="C1116" s="185" t="s">
        <v>4632</v>
      </c>
      <c r="D1116" s="185" t="s">
        <v>4633</v>
      </c>
      <c r="E1116" s="185" t="s">
        <v>386</v>
      </c>
      <c r="F1116" s="185" t="s">
        <v>246</v>
      </c>
      <c r="G1116" s="186">
        <v>45078</v>
      </c>
      <c r="H1116" s="185" t="s">
        <v>4329</v>
      </c>
      <c r="I1116" s="257"/>
      <c r="J1116" s="185" t="s">
        <v>145</v>
      </c>
      <c r="K1116" s="185" t="s">
        <v>105</v>
      </c>
      <c r="L1116" s="186">
        <v>45136</v>
      </c>
      <c r="M1116" s="187">
        <v>45136</v>
      </c>
      <c r="O1116" s="33" t="str">
        <f>VLOOKUP($A1116,Master!$A:$B,2,0)&amp;$K1116&amp;$L1116</f>
        <v>WigoKGL45136</v>
      </c>
      <c r="P1116" s="33" t="str">
        <f>IF(OR($A1116="KE0",$A1116="KZ0",$A1116="KV0",$A1116="KH0",$A1116="KE",$A1116="KZ",),VLOOKUP($A1116&amp;$F1116,Master!$D:$E,2,0)&amp;$K1116&amp;$L1116,VLOOKUP($A1116,Master!$D:$E,2,0)&amp;Sheet1!$K1116&amp;Sheet1!$L1116)</f>
        <v>Wigo EKGL45136</v>
      </c>
      <c r="Q1116" s="33" t="str">
        <f t="shared" si="34"/>
        <v>WEKGL45136</v>
      </c>
      <c r="R1116" s="33" t="str">
        <f>IF(IF(VLOOKUP($A1116,Master!$G:$J,4,0)="x",Sheet1!$A1116,"")="","",IF(VLOOKUP($A1116,Master!$G:$J,4,0)="x",Sheet1!$A1116,"")&amp;$K1116&amp;$L1116)</f>
        <v>WEKGL45136</v>
      </c>
      <c r="S1116" s="33" t="str">
        <f>IF(VLOOKUP($A1116,Master!$L:$M,2,0)=0,"",VLOOKUP($A1116,Master!$L:$M,2,0)&amp;$K1116&amp;$M1116)</f>
        <v>WigoKGL45136</v>
      </c>
      <c r="T1116" s="33" t="str">
        <f t="shared" si="35"/>
        <v>WEKGL</v>
      </c>
      <c r="U1116" s="179"/>
    </row>
    <row r="1117" spans="1:21" hidden="1" x14ac:dyDescent="0.3">
      <c r="A1117" s="184" t="s">
        <v>26</v>
      </c>
      <c r="B1117" s="185" t="s">
        <v>4323</v>
      </c>
      <c r="C1117" s="185" t="s">
        <v>4324</v>
      </c>
      <c r="D1117" s="185" t="s">
        <v>4325</v>
      </c>
      <c r="E1117" s="185" t="s">
        <v>386</v>
      </c>
      <c r="F1117" s="185" t="s">
        <v>246</v>
      </c>
      <c r="G1117" s="186">
        <v>45078</v>
      </c>
      <c r="H1117" s="185" t="s">
        <v>4326</v>
      </c>
      <c r="I1117" s="257"/>
      <c r="J1117" s="185" t="s">
        <v>112</v>
      </c>
      <c r="K1117" s="185" t="s">
        <v>105</v>
      </c>
      <c r="L1117" s="186">
        <v>45136</v>
      </c>
      <c r="M1117" s="187">
        <v>45136</v>
      </c>
      <c r="O1117" s="33" t="str">
        <f>VLOOKUP($A1117,Master!$A:$B,2,0)&amp;$K1117&amp;$L1117</f>
        <v>WigoKGL45136</v>
      </c>
      <c r="P1117" s="33" t="str">
        <f>IF(OR($A1117="KE0",$A1117="KZ0",$A1117="KV0",$A1117="KH0",$A1117="KE",$A1117="KZ",),VLOOKUP($A1117&amp;$F1117,Master!$D:$E,2,0)&amp;$K1117&amp;$L1117,VLOOKUP($A1117,Master!$D:$E,2,0)&amp;Sheet1!$K1117&amp;Sheet1!$L1117)</f>
        <v>Wigo EKGL45136</v>
      </c>
      <c r="Q1117" s="33" t="str">
        <f t="shared" si="34"/>
        <v>WEKGL45136</v>
      </c>
      <c r="R1117" s="33" t="str">
        <f>IF(IF(VLOOKUP($A1117,Master!$G:$J,4,0)="x",Sheet1!$A1117,"")="","",IF(VLOOKUP($A1117,Master!$G:$J,4,0)="x",Sheet1!$A1117,"")&amp;$K1117&amp;$L1117)</f>
        <v>WEKGL45136</v>
      </c>
      <c r="S1117" s="33" t="str">
        <f>IF(VLOOKUP($A1117,Master!$L:$M,2,0)=0,"",VLOOKUP($A1117,Master!$L:$M,2,0)&amp;$K1117&amp;$M1117)</f>
        <v>WigoKGL45136</v>
      </c>
      <c r="T1117" s="33" t="str">
        <f t="shared" si="35"/>
        <v>WEKGL</v>
      </c>
      <c r="U1117" s="179"/>
    </row>
    <row r="1118" spans="1:21" hidden="1" x14ac:dyDescent="0.3">
      <c r="A1118" s="184" t="s">
        <v>26</v>
      </c>
      <c r="B1118" s="185" t="s">
        <v>4639</v>
      </c>
      <c r="C1118" s="185" t="s">
        <v>4640</v>
      </c>
      <c r="D1118" s="185" t="s">
        <v>4641</v>
      </c>
      <c r="E1118" s="185" t="s">
        <v>386</v>
      </c>
      <c r="F1118" s="185" t="s">
        <v>246</v>
      </c>
      <c r="G1118" s="186">
        <v>45078</v>
      </c>
      <c r="H1118" s="185" t="s">
        <v>4364</v>
      </c>
      <c r="I1118" s="257"/>
      <c r="J1118" s="185" t="s">
        <v>113</v>
      </c>
      <c r="K1118" s="185" t="s">
        <v>105</v>
      </c>
      <c r="L1118" s="186">
        <v>45134</v>
      </c>
      <c r="M1118" s="187">
        <v>45134</v>
      </c>
      <c r="O1118" s="33" t="str">
        <f>VLOOKUP($A1118,Master!$A:$B,2,0)&amp;$K1118&amp;$L1118</f>
        <v>WigoKGL45134</v>
      </c>
      <c r="P1118" s="33" t="str">
        <f>IF(OR($A1118="KE0",$A1118="KZ0",$A1118="KV0",$A1118="KH0",$A1118="KE",$A1118="KZ",),VLOOKUP($A1118&amp;$F1118,Master!$D:$E,2,0)&amp;$K1118&amp;$L1118,VLOOKUP($A1118,Master!$D:$E,2,0)&amp;Sheet1!$K1118&amp;Sheet1!$L1118)</f>
        <v>Wigo EKGL45134</v>
      </c>
      <c r="Q1118" s="33" t="str">
        <f t="shared" si="34"/>
        <v>WEKGL45134</v>
      </c>
      <c r="R1118" s="33" t="str">
        <f>IF(IF(VLOOKUP($A1118,Master!$G:$J,4,0)="x",Sheet1!$A1118,"")="","",IF(VLOOKUP($A1118,Master!$G:$J,4,0)="x",Sheet1!$A1118,"")&amp;$K1118&amp;$L1118)</f>
        <v>WEKGL45134</v>
      </c>
      <c r="S1118" s="33" t="str">
        <f>IF(VLOOKUP($A1118,Master!$L:$M,2,0)=0,"",VLOOKUP($A1118,Master!$L:$M,2,0)&amp;$K1118&amp;$M1118)</f>
        <v>WigoKGL45134</v>
      </c>
      <c r="T1118" s="33" t="str">
        <f t="shared" si="35"/>
        <v>WEKGL</v>
      </c>
      <c r="U1118" s="179"/>
    </row>
    <row r="1119" spans="1:21" hidden="1" x14ac:dyDescent="0.3">
      <c r="A1119" s="184" t="s">
        <v>26</v>
      </c>
      <c r="B1119" s="185" t="s">
        <v>4360</v>
      </c>
      <c r="C1119" s="185" t="s">
        <v>4361</v>
      </c>
      <c r="D1119" s="185" t="s">
        <v>4362</v>
      </c>
      <c r="E1119" s="185" t="s">
        <v>386</v>
      </c>
      <c r="F1119" s="185" t="s">
        <v>246</v>
      </c>
      <c r="G1119" s="186">
        <v>45047</v>
      </c>
      <c r="H1119" s="185" t="s">
        <v>4363</v>
      </c>
      <c r="I1119" s="257"/>
      <c r="J1119" s="185" t="s">
        <v>117</v>
      </c>
      <c r="K1119" s="185" t="s">
        <v>105</v>
      </c>
      <c r="L1119" s="186">
        <v>45134</v>
      </c>
      <c r="M1119" s="187">
        <v>45134</v>
      </c>
      <c r="O1119" s="33" t="str">
        <f>VLOOKUP($A1119,Master!$A:$B,2,0)&amp;$K1119&amp;$L1119</f>
        <v>WigoKGL45134</v>
      </c>
      <c r="P1119" s="33" t="str">
        <f>IF(OR($A1119="KE0",$A1119="KZ0",$A1119="KV0",$A1119="KH0",$A1119="KE",$A1119="KZ",),VLOOKUP($A1119&amp;$F1119,Master!$D:$E,2,0)&amp;$K1119&amp;$L1119,VLOOKUP($A1119,Master!$D:$E,2,0)&amp;Sheet1!$K1119&amp;Sheet1!$L1119)</f>
        <v>Wigo EKGL45134</v>
      </c>
      <c r="Q1119" s="33" t="str">
        <f t="shared" si="34"/>
        <v>WEKGL45134</v>
      </c>
      <c r="R1119" s="33" t="str">
        <f>IF(IF(VLOOKUP($A1119,Master!$G:$J,4,0)="x",Sheet1!$A1119,"")="","",IF(VLOOKUP($A1119,Master!$G:$J,4,0)="x",Sheet1!$A1119,"")&amp;$K1119&amp;$L1119)</f>
        <v>WEKGL45134</v>
      </c>
      <c r="S1119" s="33" t="str">
        <f>IF(VLOOKUP($A1119,Master!$L:$M,2,0)=0,"",VLOOKUP($A1119,Master!$L:$M,2,0)&amp;$K1119&amp;$M1119)</f>
        <v>WigoKGL45134</v>
      </c>
      <c r="T1119" s="33" t="str">
        <f t="shared" si="35"/>
        <v>WEKGL</v>
      </c>
      <c r="U1119" s="179"/>
    </row>
    <row r="1120" spans="1:21" hidden="1" x14ac:dyDescent="0.3">
      <c r="A1120" s="184" t="s">
        <v>26</v>
      </c>
      <c r="B1120" s="185" t="s">
        <v>413</v>
      </c>
      <c r="C1120" s="185" t="s">
        <v>414</v>
      </c>
      <c r="D1120" s="185" t="s">
        <v>415</v>
      </c>
      <c r="E1120" s="185" t="s">
        <v>386</v>
      </c>
      <c r="F1120" s="185" t="s">
        <v>246</v>
      </c>
      <c r="G1120" s="186">
        <v>44986</v>
      </c>
      <c r="H1120" s="185" t="s">
        <v>416</v>
      </c>
      <c r="I1120" s="257"/>
      <c r="J1120" s="185" t="s">
        <v>146</v>
      </c>
      <c r="K1120" s="185" t="s">
        <v>105</v>
      </c>
      <c r="L1120" s="186">
        <v>45084</v>
      </c>
      <c r="M1120" s="187">
        <v>45084</v>
      </c>
      <c r="O1120" s="33" t="str">
        <f>VLOOKUP($A1120,Master!$A:$B,2,0)&amp;$K1120&amp;$L1120</f>
        <v>WigoKGL45084</v>
      </c>
      <c r="P1120" s="33" t="str">
        <f>IF(OR($A1120="KE0",$A1120="KZ0",$A1120="KV0",$A1120="KH0",$A1120="KE",$A1120="KZ",),VLOOKUP($A1120&amp;$F1120,Master!$D:$E,2,0)&amp;$K1120&amp;$L1120,VLOOKUP($A1120,Master!$D:$E,2,0)&amp;Sheet1!$K1120&amp;Sheet1!$L1120)</f>
        <v>Wigo EKGL45084</v>
      </c>
      <c r="Q1120" s="33" t="str">
        <f t="shared" si="34"/>
        <v>WEKGL45084</v>
      </c>
      <c r="R1120" s="33" t="str">
        <f>IF(IF(VLOOKUP($A1120,Master!$G:$J,4,0)="x",Sheet1!$A1120,"")="","",IF(VLOOKUP($A1120,Master!$G:$J,4,0)="x",Sheet1!$A1120,"")&amp;$K1120&amp;$L1120)</f>
        <v>WEKGL45084</v>
      </c>
      <c r="S1120" s="33" t="str">
        <f>IF(VLOOKUP($A1120,Master!$L:$M,2,0)=0,"",VLOOKUP($A1120,Master!$L:$M,2,0)&amp;$K1120&amp;$M1120)</f>
        <v>WigoKGL45084</v>
      </c>
      <c r="T1120" s="33" t="str">
        <f t="shared" si="35"/>
        <v>WEKGL</v>
      </c>
      <c r="U1120" s="179"/>
    </row>
    <row r="1121" spans="1:21" hidden="1" x14ac:dyDescent="0.3">
      <c r="A1121" s="184" t="s">
        <v>26</v>
      </c>
      <c r="B1121" s="185" t="s">
        <v>392</v>
      </c>
      <c r="C1121" s="185" t="s">
        <v>393</v>
      </c>
      <c r="D1121" s="185" t="s">
        <v>394</v>
      </c>
      <c r="E1121" s="185" t="s">
        <v>395</v>
      </c>
      <c r="F1121" s="185" t="s">
        <v>246</v>
      </c>
      <c r="G1121" s="186">
        <v>45017</v>
      </c>
      <c r="H1121" s="185" t="s">
        <v>396</v>
      </c>
      <c r="I1121" s="257"/>
      <c r="J1121" s="185" t="s">
        <v>112</v>
      </c>
      <c r="K1121" s="185" t="s">
        <v>105</v>
      </c>
      <c r="L1121" s="186">
        <v>45101</v>
      </c>
      <c r="M1121" s="187">
        <v>45101</v>
      </c>
      <c r="O1121" s="33" t="str">
        <f>VLOOKUP($A1121,Master!$A:$B,2,0)&amp;$K1121&amp;$L1121</f>
        <v>WigoKGL45101</v>
      </c>
      <c r="P1121" s="33" t="str">
        <f>IF(OR($A1121="KE0",$A1121="KZ0",$A1121="KV0",$A1121="KH0",$A1121="KE",$A1121="KZ",),VLOOKUP($A1121&amp;$F1121,Master!$D:$E,2,0)&amp;$K1121&amp;$L1121,VLOOKUP($A1121,Master!$D:$E,2,0)&amp;Sheet1!$K1121&amp;Sheet1!$L1121)</f>
        <v>Wigo EKGL45101</v>
      </c>
      <c r="Q1121" s="33" t="str">
        <f t="shared" si="34"/>
        <v>WEKGL45101</v>
      </c>
      <c r="R1121" s="33" t="str">
        <f>IF(IF(VLOOKUP($A1121,Master!$G:$J,4,0)="x",Sheet1!$A1121,"")="","",IF(VLOOKUP($A1121,Master!$G:$J,4,0)="x",Sheet1!$A1121,"")&amp;$K1121&amp;$L1121)</f>
        <v>WEKGL45101</v>
      </c>
      <c r="S1121" s="33" t="str">
        <f>IF(VLOOKUP($A1121,Master!$L:$M,2,0)=0,"",VLOOKUP($A1121,Master!$L:$M,2,0)&amp;$K1121&amp;$M1121)</f>
        <v>WigoKGL45101</v>
      </c>
      <c r="T1121" s="33" t="str">
        <f t="shared" si="35"/>
        <v>WEKGL</v>
      </c>
      <c r="U1121" s="179"/>
    </row>
    <row r="1122" spans="1:21" hidden="1" x14ac:dyDescent="0.3">
      <c r="A1122" s="184" t="s">
        <v>26</v>
      </c>
      <c r="B1122" s="185" t="s">
        <v>426</v>
      </c>
      <c r="C1122" s="185" t="s">
        <v>427</v>
      </c>
      <c r="D1122" s="185" t="s">
        <v>428</v>
      </c>
      <c r="E1122" s="185" t="s">
        <v>386</v>
      </c>
      <c r="F1122" s="185" t="s">
        <v>246</v>
      </c>
      <c r="G1122" s="186">
        <v>44986</v>
      </c>
      <c r="H1122" s="185" t="s">
        <v>429</v>
      </c>
      <c r="I1122" s="257"/>
      <c r="J1122" s="185" t="s">
        <v>176</v>
      </c>
      <c r="K1122" s="185" t="s">
        <v>105</v>
      </c>
      <c r="L1122" s="186">
        <v>45103</v>
      </c>
      <c r="M1122" s="187">
        <v>45103</v>
      </c>
      <c r="O1122" s="33" t="str">
        <f>VLOOKUP($A1122,Master!$A:$B,2,0)&amp;$K1122&amp;$L1122</f>
        <v>WigoKGL45103</v>
      </c>
      <c r="P1122" s="33" t="str">
        <f>IF(OR($A1122="KE0",$A1122="KZ0",$A1122="KV0",$A1122="KH0",$A1122="KE",$A1122="KZ",),VLOOKUP($A1122&amp;$F1122,Master!$D:$E,2,0)&amp;$K1122&amp;$L1122,VLOOKUP($A1122,Master!$D:$E,2,0)&amp;Sheet1!$K1122&amp;Sheet1!$L1122)</f>
        <v>Wigo EKGL45103</v>
      </c>
      <c r="Q1122" s="33" t="str">
        <f t="shared" si="34"/>
        <v>WEKGL45103</v>
      </c>
      <c r="R1122" s="33" t="str">
        <f>IF(IF(VLOOKUP($A1122,Master!$G:$J,4,0)="x",Sheet1!$A1122,"")="","",IF(VLOOKUP($A1122,Master!$G:$J,4,0)="x",Sheet1!$A1122,"")&amp;$K1122&amp;$L1122)</f>
        <v>WEKGL45103</v>
      </c>
      <c r="S1122" s="33" t="str">
        <f>IF(VLOOKUP($A1122,Master!$L:$M,2,0)=0,"",VLOOKUP($A1122,Master!$L:$M,2,0)&amp;$K1122&amp;$M1122)</f>
        <v>WigoKGL45103</v>
      </c>
      <c r="T1122" s="33" t="str">
        <f t="shared" si="35"/>
        <v>WEKGL</v>
      </c>
      <c r="U1122" s="179"/>
    </row>
    <row r="1123" spans="1:21" hidden="1" x14ac:dyDescent="0.3">
      <c r="A1123" s="184" t="s">
        <v>26</v>
      </c>
      <c r="B1123" s="185" t="s">
        <v>405</v>
      </c>
      <c r="C1123" s="185" t="s">
        <v>406</v>
      </c>
      <c r="D1123" s="185" t="s">
        <v>407</v>
      </c>
      <c r="E1123" s="185" t="s">
        <v>386</v>
      </c>
      <c r="F1123" s="185" t="s">
        <v>246</v>
      </c>
      <c r="G1123" s="186">
        <v>44986</v>
      </c>
      <c r="H1123" s="185" t="s">
        <v>408</v>
      </c>
      <c r="I1123" s="257"/>
      <c r="J1123" s="185" t="s">
        <v>106</v>
      </c>
      <c r="K1123" s="185" t="s">
        <v>105</v>
      </c>
      <c r="L1123" s="186">
        <v>45097</v>
      </c>
      <c r="M1123" s="187">
        <v>45097</v>
      </c>
      <c r="O1123" s="33" t="str">
        <f>VLOOKUP($A1123,Master!$A:$B,2,0)&amp;$K1123&amp;$L1123</f>
        <v>WigoKGL45097</v>
      </c>
      <c r="P1123" s="33" t="str">
        <f>IF(OR($A1123="KE0",$A1123="KZ0",$A1123="KV0",$A1123="KH0",$A1123="KE",$A1123="KZ",),VLOOKUP($A1123&amp;$F1123,Master!$D:$E,2,0)&amp;$K1123&amp;$L1123,VLOOKUP($A1123,Master!$D:$E,2,0)&amp;Sheet1!$K1123&amp;Sheet1!$L1123)</f>
        <v>Wigo EKGL45097</v>
      </c>
      <c r="Q1123" s="33" t="str">
        <f t="shared" si="34"/>
        <v>WEKGL45097</v>
      </c>
      <c r="R1123" s="33" t="str">
        <f>IF(IF(VLOOKUP($A1123,Master!$G:$J,4,0)="x",Sheet1!$A1123,"")="","",IF(VLOOKUP($A1123,Master!$G:$J,4,0)="x",Sheet1!$A1123,"")&amp;$K1123&amp;$L1123)</f>
        <v>WEKGL45097</v>
      </c>
      <c r="S1123" s="33" t="str">
        <f>IF(VLOOKUP($A1123,Master!$L:$M,2,0)=0,"",VLOOKUP($A1123,Master!$L:$M,2,0)&amp;$K1123&amp;$M1123)</f>
        <v>WigoKGL45097</v>
      </c>
      <c r="T1123" s="33" t="str">
        <f t="shared" si="35"/>
        <v>WEKGL</v>
      </c>
      <c r="U1123" s="179"/>
    </row>
    <row r="1124" spans="1:21" hidden="1" x14ac:dyDescent="0.3">
      <c r="A1124" s="184" t="s">
        <v>26</v>
      </c>
      <c r="B1124" s="185" t="s">
        <v>1909</v>
      </c>
      <c r="C1124" s="185" t="s">
        <v>1910</v>
      </c>
      <c r="D1124" s="185" t="s">
        <v>1911</v>
      </c>
      <c r="E1124" s="185" t="s">
        <v>386</v>
      </c>
      <c r="F1124" s="185" t="s">
        <v>246</v>
      </c>
      <c r="G1124" s="186">
        <v>45017</v>
      </c>
      <c r="H1124" s="185" t="s">
        <v>1912</v>
      </c>
      <c r="I1124" s="257"/>
      <c r="J1124" s="185" t="s">
        <v>260</v>
      </c>
      <c r="K1124" s="185" t="s">
        <v>105</v>
      </c>
      <c r="L1124" s="186">
        <v>45083</v>
      </c>
      <c r="M1124" s="187">
        <v>45083</v>
      </c>
      <c r="O1124" s="33" t="str">
        <f>VLOOKUP($A1124,Master!$A:$B,2,0)&amp;$K1124&amp;$L1124</f>
        <v>WigoKGL45083</v>
      </c>
      <c r="P1124" s="33" t="str">
        <f>IF(OR($A1124="KE0",$A1124="KZ0",$A1124="KV0",$A1124="KH0",$A1124="KE",$A1124="KZ",),VLOOKUP($A1124&amp;$F1124,Master!$D:$E,2,0)&amp;$K1124&amp;$L1124,VLOOKUP($A1124,Master!$D:$E,2,0)&amp;Sheet1!$K1124&amp;Sheet1!$L1124)</f>
        <v>Wigo EKGL45083</v>
      </c>
      <c r="Q1124" s="33" t="str">
        <f t="shared" si="34"/>
        <v>WEKGL45083</v>
      </c>
      <c r="R1124" s="33" t="str">
        <f>IF(IF(VLOOKUP($A1124,Master!$G:$J,4,0)="x",Sheet1!$A1124,"")="","",IF(VLOOKUP($A1124,Master!$G:$J,4,0)="x",Sheet1!$A1124,"")&amp;$K1124&amp;$L1124)</f>
        <v>WEKGL45083</v>
      </c>
      <c r="S1124" s="33" t="str">
        <f>IF(VLOOKUP($A1124,Master!$L:$M,2,0)=0,"",VLOOKUP($A1124,Master!$L:$M,2,0)&amp;$K1124&amp;$M1124)</f>
        <v>WigoKGL45083</v>
      </c>
      <c r="T1124" s="33" t="str">
        <f t="shared" si="35"/>
        <v>WEKGL</v>
      </c>
      <c r="U1124" s="179"/>
    </row>
    <row r="1125" spans="1:21" hidden="1" x14ac:dyDescent="0.3">
      <c r="A1125" s="184" t="s">
        <v>26</v>
      </c>
      <c r="B1125" s="185" t="s">
        <v>4636</v>
      </c>
      <c r="C1125" s="185" t="s">
        <v>4637</v>
      </c>
      <c r="D1125" s="185" t="s">
        <v>4638</v>
      </c>
      <c r="E1125" s="185" t="s">
        <v>386</v>
      </c>
      <c r="F1125" s="185" t="s">
        <v>246</v>
      </c>
      <c r="G1125" s="186">
        <v>45078</v>
      </c>
      <c r="H1125" s="185" t="s">
        <v>4359</v>
      </c>
      <c r="I1125" s="257"/>
      <c r="J1125" s="185" t="s">
        <v>117</v>
      </c>
      <c r="K1125" s="185" t="s">
        <v>105</v>
      </c>
      <c r="L1125" s="186">
        <v>45138</v>
      </c>
      <c r="M1125" s="187">
        <v>45138</v>
      </c>
      <c r="O1125" s="33" t="str">
        <f>VLOOKUP($A1125,Master!$A:$B,2,0)&amp;$K1125&amp;$L1125</f>
        <v>WigoKGL45138</v>
      </c>
      <c r="P1125" s="33" t="str">
        <f>IF(OR($A1125="KE0",$A1125="KZ0",$A1125="KV0",$A1125="KH0",$A1125="KE",$A1125="KZ",),VLOOKUP($A1125&amp;$F1125,Master!$D:$E,2,0)&amp;$K1125&amp;$L1125,VLOOKUP($A1125,Master!$D:$E,2,0)&amp;Sheet1!$K1125&amp;Sheet1!$L1125)</f>
        <v>Wigo EKGL45138</v>
      </c>
      <c r="Q1125" s="33" t="str">
        <f t="shared" si="34"/>
        <v>WEKGL45138</v>
      </c>
      <c r="R1125" s="33" t="str">
        <f>IF(IF(VLOOKUP($A1125,Master!$G:$J,4,0)="x",Sheet1!$A1125,"")="","",IF(VLOOKUP($A1125,Master!$G:$J,4,0)="x",Sheet1!$A1125,"")&amp;$K1125&amp;$L1125)</f>
        <v>WEKGL45138</v>
      </c>
      <c r="S1125" s="33" t="str">
        <f>IF(VLOOKUP($A1125,Master!$L:$M,2,0)=0,"",VLOOKUP($A1125,Master!$L:$M,2,0)&amp;$K1125&amp;$M1125)</f>
        <v>WigoKGL45138</v>
      </c>
      <c r="T1125" s="33" t="str">
        <f t="shared" si="35"/>
        <v>WEKGL</v>
      </c>
      <c r="U1125" s="179"/>
    </row>
    <row r="1126" spans="1:21" hidden="1" x14ac:dyDescent="0.3">
      <c r="A1126" s="184" t="s">
        <v>26</v>
      </c>
      <c r="B1126" s="185" t="s">
        <v>4889</v>
      </c>
      <c r="C1126" s="185" t="s">
        <v>4890</v>
      </c>
      <c r="D1126" s="185" t="s">
        <v>4891</v>
      </c>
      <c r="E1126" s="185" t="s">
        <v>386</v>
      </c>
      <c r="F1126" s="185" t="s">
        <v>246</v>
      </c>
      <c r="G1126" s="186">
        <v>45078</v>
      </c>
      <c r="H1126" s="185" t="s">
        <v>4892</v>
      </c>
      <c r="I1126" s="257"/>
      <c r="J1126" s="185" t="s">
        <v>145</v>
      </c>
      <c r="K1126" s="185" t="s">
        <v>105</v>
      </c>
      <c r="L1126" s="186">
        <v>45134</v>
      </c>
      <c r="M1126" s="187">
        <v>45134</v>
      </c>
      <c r="O1126" s="33" t="str">
        <f>VLOOKUP($A1126,Master!$A:$B,2,0)&amp;$K1126&amp;$L1126</f>
        <v>WigoKGL45134</v>
      </c>
      <c r="P1126" s="33" t="str">
        <f>IF(OR($A1126="KE0",$A1126="KZ0",$A1126="KV0",$A1126="KH0",$A1126="KE",$A1126="KZ",),VLOOKUP($A1126&amp;$F1126,Master!$D:$E,2,0)&amp;$K1126&amp;$L1126,VLOOKUP($A1126,Master!$D:$E,2,0)&amp;Sheet1!$K1126&amp;Sheet1!$L1126)</f>
        <v>Wigo EKGL45134</v>
      </c>
      <c r="Q1126" s="33" t="str">
        <f t="shared" si="34"/>
        <v>WEKGL45134</v>
      </c>
      <c r="R1126" s="33" t="str">
        <f>IF(IF(VLOOKUP($A1126,Master!$G:$J,4,0)="x",Sheet1!$A1126,"")="","",IF(VLOOKUP($A1126,Master!$G:$J,4,0)="x",Sheet1!$A1126,"")&amp;$K1126&amp;$L1126)</f>
        <v>WEKGL45134</v>
      </c>
      <c r="S1126" s="33" t="str">
        <f>IF(VLOOKUP($A1126,Master!$L:$M,2,0)=0,"",VLOOKUP($A1126,Master!$L:$M,2,0)&amp;$K1126&amp;$M1126)</f>
        <v>WigoKGL45134</v>
      </c>
      <c r="T1126" s="33" t="str">
        <f t="shared" si="35"/>
        <v>WEKGL</v>
      </c>
      <c r="U1126" s="179"/>
    </row>
    <row r="1127" spans="1:21" hidden="1" x14ac:dyDescent="0.3">
      <c r="A1127" s="184" t="s">
        <v>26</v>
      </c>
      <c r="B1127" s="185" t="s">
        <v>388</v>
      </c>
      <c r="C1127" s="185" t="s">
        <v>389</v>
      </c>
      <c r="D1127" s="185" t="s">
        <v>390</v>
      </c>
      <c r="E1127" s="185" t="s">
        <v>386</v>
      </c>
      <c r="F1127" s="185" t="s">
        <v>246</v>
      </c>
      <c r="G1127" s="186">
        <v>45017</v>
      </c>
      <c r="H1127" s="185" t="s">
        <v>391</v>
      </c>
      <c r="I1127" s="257"/>
      <c r="J1127" s="185" t="s">
        <v>113</v>
      </c>
      <c r="K1127" s="185" t="s">
        <v>105</v>
      </c>
      <c r="L1127" s="186">
        <v>45092</v>
      </c>
      <c r="M1127" s="187">
        <v>45092</v>
      </c>
      <c r="O1127" s="33" t="str">
        <f>VLOOKUP($A1127,Master!$A:$B,2,0)&amp;$K1127&amp;$L1127</f>
        <v>WigoKGL45092</v>
      </c>
      <c r="P1127" s="33" t="str">
        <f>IF(OR($A1127="KE0",$A1127="KZ0",$A1127="KV0",$A1127="KH0",$A1127="KE",$A1127="KZ",),VLOOKUP($A1127&amp;$F1127,Master!$D:$E,2,0)&amp;$K1127&amp;$L1127,VLOOKUP($A1127,Master!$D:$E,2,0)&amp;Sheet1!$K1127&amp;Sheet1!$L1127)</f>
        <v>Wigo EKGL45092</v>
      </c>
      <c r="Q1127" s="33" t="str">
        <f t="shared" si="34"/>
        <v>WEKGL45092</v>
      </c>
      <c r="R1127" s="33" t="str">
        <f>IF(IF(VLOOKUP($A1127,Master!$G:$J,4,0)="x",Sheet1!$A1127,"")="","",IF(VLOOKUP($A1127,Master!$G:$J,4,0)="x",Sheet1!$A1127,"")&amp;$K1127&amp;$L1127)</f>
        <v>WEKGL45092</v>
      </c>
      <c r="S1127" s="33" t="str">
        <f>IF(VLOOKUP($A1127,Master!$L:$M,2,0)=0,"",VLOOKUP($A1127,Master!$L:$M,2,0)&amp;$K1127&amp;$M1127)</f>
        <v>WigoKGL45092</v>
      </c>
      <c r="T1127" s="33" t="str">
        <f t="shared" si="35"/>
        <v>WEKGL</v>
      </c>
      <c r="U1127" s="179"/>
    </row>
    <row r="1128" spans="1:21" hidden="1" x14ac:dyDescent="0.3">
      <c r="A1128" s="184" t="s">
        <v>26</v>
      </c>
      <c r="B1128" s="185" t="s">
        <v>4777</v>
      </c>
      <c r="C1128" s="185" t="s">
        <v>4778</v>
      </c>
      <c r="D1128" s="185" t="s">
        <v>4779</v>
      </c>
      <c r="E1128" s="185" t="s">
        <v>395</v>
      </c>
      <c r="F1128" s="185" t="s">
        <v>246</v>
      </c>
      <c r="G1128" s="186">
        <v>45078</v>
      </c>
      <c r="H1128" s="185" t="s">
        <v>4328</v>
      </c>
      <c r="I1128" s="257"/>
      <c r="J1128" s="185" t="s">
        <v>144</v>
      </c>
      <c r="K1128" s="185" t="s">
        <v>105</v>
      </c>
      <c r="L1128" s="186">
        <v>45136</v>
      </c>
      <c r="M1128" s="187">
        <v>45136</v>
      </c>
      <c r="O1128" s="33" t="e">
        <f>VLOOKUP(#REF!,Master!$A:$B,2,0)&amp;#REF!&amp;#REF!</f>
        <v>#REF!</v>
      </c>
      <c r="P112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28" s="33" t="e">
        <f>#REF!&amp;#REF!&amp;#REF!</f>
        <v>#REF!</v>
      </c>
      <c r="R1128" s="33" t="e">
        <f>IF(IF(VLOOKUP(#REF!,Master!$G:$J,4,0)="x",Sheet1!#REF!,"")="","",IF(VLOOKUP(#REF!,Master!$G:$J,4,0)="x",Sheet1!#REF!,"")&amp;#REF!&amp;#REF!)</f>
        <v>#REF!</v>
      </c>
      <c r="S1128" s="33" t="e">
        <f>IF(VLOOKUP(#REF!,Master!$L:$M,2,0)=0,"",VLOOKUP(#REF!,Master!$L:$M,2,0)&amp;#REF!&amp;#REF!)</f>
        <v>#REF!</v>
      </c>
      <c r="T1128" s="33" t="e">
        <f>#REF!&amp;#REF!</f>
        <v>#REF!</v>
      </c>
      <c r="U1128" s="179"/>
    </row>
    <row r="1129" spans="1:21" x14ac:dyDescent="0.3">
      <c r="O1129" s="33" t="e">
        <f>VLOOKUP(#REF!,Master!$A:$B,2,0)&amp;#REF!&amp;#REF!</f>
        <v>#REF!</v>
      </c>
      <c r="P112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29" s="33" t="e">
        <f>#REF!&amp;#REF!&amp;#REF!</f>
        <v>#REF!</v>
      </c>
      <c r="R1129" s="33" t="e">
        <f>IF(IF(VLOOKUP(#REF!,Master!$G:$J,4,0)="x",Sheet1!#REF!,"")="","",IF(VLOOKUP(#REF!,Master!$G:$J,4,0)="x",Sheet1!#REF!,"")&amp;#REF!&amp;#REF!)</f>
        <v>#REF!</v>
      </c>
      <c r="S1129" s="33" t="e">
        <f>IF(VLOOKUP(#REF!,Master!$L:$M,2,0)=0,"",VLOOKUP(#REF!,Master!$L:$M,2,0)&amp;#REF!&amp;#REF!)</f>
        <v>#REF!</v>
      </c>
      <c r="T1129" s="33" t="e">
        <f>#REF!&amp;#REF!</f>
        <v>#REF!</v>
      </c>
      <c r="U1129" s="179"/>
    </row>
    <row r="1130" spans="1:21" x14ac:dyDescent="0.3">
      <c r="O1130" s="33" t="e">
        <f>VLOOKUP(#REF!,Master!$A:$B,2,0)&amp;#REF!&amp;#REF!</f>
        <v>#REF!</v>
      </c>
      <c r="P113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30" s="33" t="e">
        <f>#REF!&amp;#REF!&amp;#REF!</f>
        <v>#REF!</v>
      </c>
      <c r="R1130" s="33" t="e">
        <f>IF(IF(VLOOKUP(#REF!,Master!$G:$J,4,0)="x",Sheet1!#REF!,"")="","",IF(VLOOKUP(#REF!,Master!$G:$J,4,0)="x",Sheet1!#REF!,"")&amp;#REF!&amp;#REF!)</f>
        <v>#REF!</v>
      </c>
      <c r="S1130" s="33" t="e">
        <f>IF(VLOOKUP(#REF!,Master!$L:$M,2,0)=0,"",VLOOKUP(#REF!,Master!$L:$M,2,0)&amp;#REF!&amp;#REF!)</f>
        <v>#REF!</v>
      </c>
      <c r="T1130" s="33" t="e">
        <f>#REF!&amp;#REF!</f>
        <v>#REF!</v>
      </c>
      <c r="U1130" s="179"/>
    </row>
    <row r="1131" spans="1:21" x14ac:dyDescent="0.3">
      <c r="O1131" s="33" t="e">
        <f>VLOOKUP(#REF!,Master!$A:$B,2,0)&amp;#REF!&amp;#REF!</f>
        <v>#REF!</v>
      </c>
      <c r="P113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31" s="33" t="e">
        <f>#REF!&amp;#REF!&amp;#REF!</f>
        <v>#REF!</v>
      </c>
      <c r="R1131" s="33" t="e">
        <f>IF(IF(VLOOKUP(#REF!,Master!$G:$J,4,0)="x",Sheet1!#REF!,"")="","",IF(VLOOKUP(#REF!,Master!$G:$J,4,0)="x",Sheet1!#REF!,"")&amp;#REF!&amp;#REF!)</f>
        <v>#REF!</v>
      </c>
      <c r="S1131" s="33" t="e">
        <f>IF(VLOOKUP(#REF!,Master!$L:$M,2,0)=0,"",VLOOKUP(#REF!,Master!$L:$M,2,0)&amp;#REF!&amp;#REF!)</f>
        <v>#REF!</v>
      </c>
      <c r="T1131" s="33" t="e">
        <f>#REF!&amp;#REF!</f>
        <v>#REF!</v>
      </c>
      <c r="U1131" s="179"/>
    </row>
    <row r="1132" spans="1:21" x14ac:dyDescent="0.3">
      <c r="O1132" s="33" t="e">
        <f>VLOOKUP(#REF!,Master!$A:$B,2,0)&amp;#REF!&amp;#REF!</f>
        <v>#REF!</v>
      </c>
      <c r="P113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32" s="33" t="e">
        <f>#REF!&amp;#REF!&amp;#REF!</f>
        <v>#REF!</v>
      </c>
      <c r="R1132" s="33" t="e">
        <f>IF(IF(VLOOKUP(#REF!,Master!$G:$J,4,0)="x",Sheet1!#REF!,"")="","",IF(VLOOKUP(#REF!,Master!$G:$J,4,0)="x",Sheet1!#REF!,"")&amp;#REF!&amp;#REF!)</f>
        <v>#REF!</v>
      </c>
      <c r="S1132" s="33" t="e">
        <f>IF(VLOOKUP(#REF!,Master!$L:$M,2,0)=0,"",VLOOKUP(#REF!,Master!$L:$M,2,0)&amp;#REF!&amp;#REF!)</f>
        <v>#REF!</v>
      </c>
      <c r="T1132" s="33" t="e">
        <f>#REF!&amp;#REF!</f>
        <v>#REF!</v>
      </c>
      <c r="U1132" s="179"/>
    </row>
    <row r="1133" spans="1:21" x14ac:dyDescent="0.3">
      <c r="O1133" s="33" t="e">
        <f>VLOOKUP(#REF!,Master!$A:$B,2,0)&amp;#REF!&amp;#REF!</f>
        <v>#REF!</v>
      </c>
      <c r="P113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33" s="33" t="e">
        <f>#REF!&amp;#REF!&amp;#REF!</f>
        <v>#REF!</v>
      </c>
      <c r="R1133" s="33" t="e">
        <f>IF(IF(VLOOKUP(#REF!,Master!$G:$J,4,0)="x",Sheet1!#REF!,"")="","",IF(VLOOKUP(#REF!,Master!$G:$J,4,0)="x",Sheet1!#REF!,"")&amp;#REF!&amp;#REF!)</f>
        <v>#REF!</v>
      </c>
      <c r="S1133" s="33" t="e">
        <f>IF(VLOOKUP(#REF!,Master!$L:$M,2,0)=0,"",VLOOKUP(#REF!,Master!$L:$M,2,0)&amp;#REF!&amp;#REF!)</f>
        <v>#REF!</v>
      </c>
      <c r="T1133" s="33" t="e">
        <f>#REF!&amp;#REF!</f>
        <v>#REF!</v>
      </c>
      <c r="U1133" s="179"/>
    </row>
    <row r="1134" spans="1:21" x14ac:dyDescent="0.3">
      <c r="O1134" s="33" t="e">
        <f>VLOOKUP(#REF!,Master!$A:$B,2,0)&amp;#REF!&amp;#REF!</f>
        <v>#REF!</v>
      </c>
      <c r="P113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34" s="33" t="e">
        <f>#REF!&amp;#REF!&amp;#REF!</f>
        <v>#REF!</v>
      </c>
      <c r="R1134" s="33" t="e">
        <f>IF(IF(VLOOKUP(#REF!,Master!$G:$J,4,0)="x",Sheet1!#REF!,"")="","",IF(VLOOKUP(#REF!,Master!$G:$J,4,0)="x",Sheet1!#REF!,"")&amp;#REF!&amp;#REF!)</f>
        <v>#REF!</v>
      </c>
      <c r="S1134" s="33" t="e">
        <f>IF(VLOOKUP(#REF!,Master!$L:$M,2,0)=0,"",VLOOKUP(#REF!,Master!$L:$M,2,0)&amp;#REF!&amp;#REF!)</f>
        <v>#REF!</v>
      </c>
      <c r="T1134" s="33" t="e">
        <f>#REF!&amp;#REF!</f>
        <v>#REF!</v>
      </c>
      <c r="U1134" s="179"/>
    </row>
    <row r="1135" spans="1:21" x14ac:dyDescent="0.3">
      <c r="O1135" s="33" t="e">
        <f>VLOOKUP(#REF!,Master!$A:$B,2,0)&amp;#REF!&amp;#REF!</f>
        <v>#REF!</v>
      </c>
      <c r="P113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35" s="33" t="e">
        <f>#REF!&amp;#REF!&amp;#REF!</f>
        <v>#REF!</v>
      </c>
      <c r="R1135" s="33" t="e">
        <f>IF(IF(VLOOKUP(#REF!,Master!$G:$J,4,0)="x",Sheet1!#REF!,"")="","",IF(VLOOKUP(#REF!,Master!$G:$J,4,0)="x",Sheet1!#REF!,"")&amp;#REF!&amp;#REF!)</f>
        <v>#REF!</v>
      </c>
      <c r="S1135" s="33" t="e">
        <f>IF(VLOOKUP(#REF!,Master!$L:$M,2,0)=0,"",VLOOKUP(#REF!,Master!$L:$M,2,0)&amp;#REF!&amp;#REF!)</f>
        <v>#REF!</v>
      </c>
      <c r="T1135" s="33" t="e">
        <f>#REF!&amp;#REF!</f>
        <v>#REF!</v>
      </c>
      <c r="U1135" s="179"/>
    </row>
    <row r="1136" spans="1:21" x14ac:dyDescent="0.3">
      <c r="O1136" s="33" t="e">
        <f>VLOOKUP(#REF!,Master!$A:$B,2,0)&amp;#REF!&amp;#REF!</f>
        <v>#REF!</v>
      </c>
      <c r="P113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36" s="33" t="e">
        <f>#REF!&amp;#REF!&amp;#REF!</f>
        <v>#REF!</v>
      </c>
      <c r="R1136" s="33" t="e">
        <f>IF(IF(VLOOKUP(#REF!,Master!$G:$J,4,0)="x",Sheet1!#REF!,"")="","",IF(VLOOKUP(#REF!,Master!$G:$J,4,0)="x",Sheet1!#REF!,"")&amp;#REF!&amp;#REF!)</f>
        <v>#REF!</v>
      </c>
      <c r="S1136" s="33" t="e">
        <f>IF(VLOOKUP(#REF!,Master!$L:$M,2,0)=0,"",VLOOKUP(#REF!,Master!$L:$M,2,0)&amp;#REF!&amp;#REF!)</f>
        <v>#REF!</v>
      </c>
      <c r="T1136" s="33" t="e">
        <f>#REF!&amp;#REF!</f>
        <v>#REF!</v>
      </c>
      <c r="U1136" s="179"/>
    </row>
    <row r="1137" spans="15:21" x14ac:dyDescent="0.3">
      <c r="O1137" s="33" t="e">
        <f>VLOOKUP(#REF!,Master!$A:$B,2,0)&amp;#REF!&amp;#REF!</f>
        <v>#REF!</v>
      </c>
      <c r="P113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37" s="33" t="e">
        <f>#REF!&amp;#REF!&amp;#REF!</f>
        <v>#REF!</v>
      </c>
      <c r="R1137" s="33" t="e">
        <f>IF(IF(VLOOKUP(#REF!,Master!$G:$J,4,0)="x",Sheet1!#REF!,"")="","",IF(VLOOKUP(#REF!,Master!$G:$J,4,0)="x",Sheet1!#REF!,"")&amp;#REF!&amp;#REF!)</f>
        <v>#REF!</v>
      </c>
      <c r="S1137" s="33" t="e">
        <f>IF(VLOOKUP(#REF!,Master!$L:$M,2,0)=0,"",VLOOKUP(#REF!,Master!$L:$M,2,0)&amp;#REF!&amp;#REF!)</f>
        <v>#REF!</v>
      </c>
      <c r="T1137" s="33" t="e">
        <f>#REF!&amp;#REF!</f>
        <v>#REF!</v>
      </c>
      <c r="U1137" s="179"/>
    </row>
    <row r="1138" spans="15:21" x14ac:dyDescent="0.3">
      <c r="O1138" s="33" t="e">
        <f>VLOOKUP(#REF!,Master!$A:$B,2,0)&amp;#REF!&amp;#REF!</f>
        <v>#REF!</v>
      </c>
      <c r="P113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38" s="33" t="e">
        <f>#REF!&amp;#REF!&amp;#REF!</f>
        <v>#REF!</v>
      </c>
      <c r="R1138" s="33" t="e">
        <f>IF(IF(VLOOKUP(#REF!,Master!$G:$J,4,0)="x",Sheet1!#REF!,"")="","",IF(VLOOKUP(#REF!,Master!$G:$J,4,0)="x",Sheet1!#REF!,"")&amp;#REF!&amp;#REF!)</f>
        <v>#REF!</v>
      </c>
      <c r="S1138" s="33" t="e">
        <f>IF(VLOOKUP(#REF!,Master!$L:$M,2,0)=0,"",VLOOKUP(#REF!,Master!$L:$M,2,0)&amp;#REF!&amp;#REF!)</f>
        <v>#REF!</v>
      </c>
      <c r="T1138" s="33" t="e">
        <f>#REF!&amp;#REF!</f>
        <v>#REF!</v>
      </c>
      <c r="U1138" s="179"/>
    </row>
    <row r="1139" spans="15:21" x14ac:dyDescent="0.3">
      <c r="O1139" s="33" t="e">
        <f>VLOOKUP(#REF!,Master!$A:$B,2,0)&amp;#REF!&amp;#REF!</f>
        <v>#REF!</v>
      </c>
      <c r="P113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39" s="33" t="e">
        <f>#REF!&amp;#REF!&amp;#REF!</f>
        <v>#REF!</v>
      </c>
      <c r="R1139" s="33" t="e">
        <f>IF(IF(VLOOKUP(#REF!,Master!$G:$J,4,0)="x",Sheet1!#REF!,"")="","",IF(VLOOKUP(#REF!,Master!$G:$J,4,0)="x",Sheet1!#REF!,"")&amp;#REF!&amp;#REF!)</f>
        <v>#REF!</v>
      </c>
      <c r="S1139" s="33" t="e">
        <f>IF(VLOOKUP(#REF!,Master!$L:$M,2,0)=0,"",VLOOKUP(#REF!,Master!$L:$M,2,0)&amp;#REF!&amp;#REF!)</f>
        <v>#REF!</v>
      </c>
      <c r="T1139" s="33" t="e">
        <f>#REF!&amp;#REF!</f>
        <v>#REF!</v>
      </c>
      <c r="U1139" s="179"/>
    </row>
    <row r="1140" spans="15:21" x14ac:dyDescent="0.3">
      <c r="O1140" s="33" t="e">
        <f>VLOOKUP(#REF!,Master!$A:$B,2,0)&amp;#REF!&amp;#REF!</f>
        <v>#REF!</v>
      </c>
      <c r="P114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40" s="33" t="e">
        <f>#REF!&amp;#REF!&amp;#REF!</f>
        <v>#REF!</v>
      </c>
      <c r="R1140" s="33" t="e">
        <f>IF(IF(VLOOKUP(#REF!,Master!$G:$J,4,0)="x",Sheet1!#REF!,"")="","",IF(VLOOKUP(#REF!,Master!$G:$J,4,0)="x",Sheet1!#REF!,"")&amp;#REF!&amp;#REF!)</f>
        <v>#REF!</v>
      </c>
      <c r="S1140" s="33" t="e">
        <f>IF(VLOOKUP(#REF!,Master!$L:$M,2,0)=0,"",VLOOKUP(#REF!,Master!$L:$M,2,0)&amp;#REF!&amp;#REF!)</f>
        <v>#REF!</v>
      </c>
      <c r="T1140" s="33" t="e">
        <f>#REF!&amp;#REF!</f>
        <v>#REF!</v>
      </c>
      <c r="U1140" s="179"/>
    </row>
    <row r="1141" spans="15:21" x14ac:dyDescent="0.3">
      <c r="O1141" s="33" t="e">
        <f>VLOOKUP(#REF!,Master!$A:$B,2,0)&amp;#REF!&amp;#REF!</f>
        <v>#REF!</v>
      </c>
      <c r="P114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41" s="33" t="e">
        <f>#REF!&amp;#REF!&amp;#REF!</f>
        <v>#REF!</v>
      </c>
      <c r="R1141" s="33" t="e">
        <f>IF(IF(VLOOKUP(#REF!,Master!$G:$J,4,0)="x",Sheet1!#REF!,"")="","",IF(VLOOKUP(#REF!,Master!$G:$J,4,0)="x",Sheet1!#REF!,"")&amp;#REF!&amp;#REF!)</f>
        <v>#REF!</v>
      </c>
      <c r="S1141" s="33" t="e">
        <f>IF(VLOOKUP(#REF!,Master!$L:$M,2,0)=0,"",VLOOKUP(#REF!,Master!$L:$M,2,0)&amp;#REF!&amp;#REF!)</f>
        <v>#REF!</v>
      </c>
      <c r="T1141" s="33" t="e">
        <f>#REF!&amp;#REF!</f>
        <v>#REF!</v>
      </c>
      <c r="U1141" s="179"/>
    </row>
    <row r="1142" spans="15:21" x14ac:dyDescent="0.3">
      <c r="O1142" s="33" t="e">
        <f>VLOOKUP(#REF!,Master!$A:$B,2,0)&amp;#REF!&amp;#REF!</f>
        <v>#REF!</v>
      </c>
      <c r="P114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42" s="33" t="e">
        <f>#REF!&amp;#REF!&amp;#REF!</f>
        <v>#REF!</v>
      </c>
      <c r="R1142" s="33" t="e">
        <f>IF(IF(VLOOKUP(#REF!,Master!$G:$J,4,0)="x",Sheet1!#REF!,"")="","",IF(VLOOKUP(#REF!,Master!$G:$J,4,0)="x",Sheet1!#REF!,"")&amp;#REF!&amp;#REF!)</f>
        <v>#REF!</v>
      </c>
      <c r="S1142" s="33" t="e">
        <f>IF(VLOOKUP(#REF!,Master!$L:$M,2,0)=0,"",VLOOKUP(#REF!,Master!$L:$M,2,0)&amp;#REF!&amp;#REF!)</f>
        <v>#REF!</v>
      </c>
      <c r="T1142" s="33" t="e">
        <f>#REF!&amp;#REF!</f>
        <v>#REF!</v>
      </c>
      <c r="U1142" s="179"/>
    </row>
    <row r="1143" spans="15:21" x14ac:dyDescent="0.3">
      <c r="O1143" s="33" t="e">
        <f>VLOOKUP(#REF!,Master!$A:$B,2,0)&amp;#REF!&amp;#REF!</f>
        <v>#REF!</v>
      </c>
      <c r="P114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43" s="33" t="e">
        <f>#REF!&amp;#REF!&amp;#REF!</f>
        <v>#REF!</v>
      </c>
      <c r="R1143" s="33" t="e">
        <f>IF(IF(VLOOKUP(#REF!,Master!$G:$J,4,0)="x",Sheet1!#REF!,"")="","",IF(VLOOKUP(#REF!,Master!$G:$J,4,0)="x",Sheet1!#REF!,"")&amp;#REF!&amp;#REF!)</f>
        <v>#REF!</v>
      </c>
      <c r="S1143" s="33" t="e">
        <f>IF(VLOOKUP(#REF!,Master!$L:$M,2,0)=0,"",VLOOKUP(#REF!,Master!$L:$M,2,0)&amp;#REF!&amp;#REF!)</f>
        <v>#REF!</v>
      </c>
      <c r="T1143" s="33" t="e">
        <f>#REF!&amp;#REF!</f>
        <v>#REF!</v>
      </c>
      <c r="U1143" s="179"/>
    </row>
    <row r="1144" spans="15:21" x14ac:dyDescent="0.3">
      <c r="O1144" s="33" t="e">
        <f>VLOOKUP(#REF!,Master!$A:$B,2,0)&amp;#REF!&amp;#REF!</f>
        <v>#REF!</v>
      </c>
      <c r="P114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44" s="33" t="e">
        <f>#REF!&amp;#REF!&amp;#REF!</f>
        <v>#REF!</v>
      </c>
      <c r="R1144" s="33" t="e">
        <f>IF(IF(VLOOKUP(#REF!,Master!$G:$J,4,0)="x",Sheet1!#REF!,"")="","",IF(VLOOKUP(#REF!,Master!$G:$J,4,0)="x",Sheet1!#REF!,"")&amp;#REF!&amp;#REF!)</f>
        <v>#REF!</v>
      </c>
      <c r="S1144" s="33" t="e">
        <f>IF(VLOOKUP(#REF!,Master!$L:$M,2,0)=0,"",VLOOKUP(#REF!,Master!$L:$M,2,0)&amp;#REF!&amp;#REF!)</f>
        <v>#REF!</v>
      </c>
      <c r="T1144" s="33" t="e">
        <f>#REF!&amp;#REF!</f>
        <v>#REF!</v>
      </c>
      <c r="U1144" s="179"/>
    </row>
    <row r="1145" spans="15:21" x14ac:dyDescent="0.3">
      <c r="O1145" s="33" t="e">
        <f>VLOOKUP(#REF!,Master!$A:$B,2,0)&amp;#REF!&amp;#REF!</f>
        <v>#REF!</v>
      </c>
      <c r="P114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45" s="33" t="e">
        <f>#REF!&amp;#REF!&amp;#REF!</f>
        <v>#REF!</v>
      </c>
      <c r="R1145" s="33" t="e">
        <f>IF(IF(VLOOKUP(#REF!,Master!$G:$J,4,0)="x",Sheet1!#REF!,"")="","",IF(VLOOKUP(#REF!,Master!$G:$J,4,0)="x",Sheet1!#REF!,"")&amp;#REF!&amp;#REF!)</f>
        <v>#REF!</v>
      </c>
      <c r="S1145" s="33" t="e">
        <f>IF(VLOOKUP(#REF!,Master!$L:$M,2,0)=0,"",VLOOKUP(#REF!,Master!$L:$M,2,0)&amp;#REF!&amp;#REF!)</f>
        <v>#REF!</v>
      </c>
      <c r="T1145" s="33" t="e">
        <f>#REF!&amp;#REF!</f>
        <v>#REF!</v>
      </c>
      <c r="U1145" s="179"/>
    </row>
    <row r="1146" spans="15:21" x14ac:dyDescent="0.3">
      <c r="O1146" s="33" t="e">
        <f>VLOOKUP(#REF!,Master!$A:$B,2,0)&amp;#REF!&amp;#REF!</f>
        <v>#REF!</v>
      </c>
      <c r="P114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46" s="33" t="e">
        <f>#REF!&amp;#REF!&amp;#REF!</f>
        <v>#REF!</v>
      </c>
      <c r="R1146" s="33" t="e">
        <f>IF(IF(VLOOKUP(#REF!,Master!$G:$J,4,0)="x",Sheet1!#REF!,"")="","",IF(VLOOKUP(#REF!,Master!$G:$J,4,0)="x",Sheet1!#REF!,"")&amp;#REF!&amp;#REF!)</f>
        <v>#REF!</v>
      </c>
      <c r="S1146" s="33" t="e">
        <f>IF(VLOOKUP(#REF!,Master!$L:$M,2,0)=0,"",VLOOKUP(#REF!,Master!$L:$M,2,0)&amp;#REF!&amp;#REF!)</f>
        <v>#REF!</v>
      </c>
      <c r="T1146" s="33" t="e">
        <f>#REF!&amp;#REF!</f>
        <v>#REF!</v>
      </c>
      <c r="U1146" s="179"/>
    </row>
    <row r="1147" spans="15:21" x14ac:dyDescent="0.3">
      <c r="O1147" s="33" t="e">
        <f>VLOOKUP(#REF!,Master!$A:$B,2,0)&amp;#REF!&amp;#REF!</f>
        <v>#REF!</v>
      </c>
      <c r="P114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47" s="33" t="e">
        <f>#REF!&amp;#REF!&amp;#REF!</f>
        <v>#REF!</v>
      </c>
      <c r="R1147" s="33" t="e">
        <f>IF(IF(VLOOKUP(#REF!,Master!$G:$J,4,0)="x",Sheet1!#REF!,"")="","",IF(VLOOKUP(#REF!,Master!$G:$J,4,0)="x",Sheet1!#REF!,"")&amp;#REF!&amp;#REF!)</f>
        <v>#REF!</v>
      </c>
      <c r="S1147" s="33" t="e">
        <f>IF(VLOOKUP(#REF!,Master!$L:$M,2,0)=0,"",VLOOKUP(#REF!,Master!$L:$M,2,0)&amp;#REF!&amp;#REF!)</f>
        <v>#REF!</v>
      </c>
      <c r="T1147" s="33" t="e">
        <f>#REF!&amp;#REF!</f>
        <v>#REF!</v>
      </c>
      <c r="U1147" s="179"/>
    </row>
    <row r="1148" spans="15:21" x14ac:dyDescent="0.3">
      <c r="O1148" s="33" t="e">
        <f>VLOOKUP(#REF!,Master!$A:$B,2,0)&amp;#REF!&amp;#REF!</f>
        <v>#REF!</v>
      </c>
      <c r="P114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48" s="33" t="e">
        <f>#REF!&amp;#REF!&amp;#REF!</f>
        <v>#REF!</v>
      </c>
      <c r="R1148" s="33" t="e">
        <f>IF(IF(VLOOKUP(#REF!,Master!$G:$J,4,0)="x",Sheet1!#REF!,"")="","",IF(VLOOKUP(#REF!,Master!$G:$J,4,0)="x",Sheet1!#REF!,"")&amp;#REF!&amp;#REF!)</f>
        <v>#REF!</v>
      </c>
      <c r="S1148" s="33" t="e">
        <f>IF(VLOOKUP(#REF!,Master!$L:$M,2,0)=0,"",VLOOKUP(#REF!,Master!$L:$M,2,0)&amp;#REF!&amp;#REF!)</f>
        <v>#REF!</v>
      </c>
      <c r="T1148" s="33" t="e">
        <f>#REF!&amp;#REF!</f>
        <v>#REF!</v>
      </c>
      <c r="U1148" s="179"/>
    </row>
    <row r="1149" spans="15:21" x14ac:dyDescent="0.3">
      <c r="O1149" s="33" t="e">
        <f>VLOOKUP(#REF!,Master!$A:$B,2,0)&amp;#REF!&amp;#REF!</f>
        <v>#REF!</v>
      </c>
      <c r="P114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49" s="33" t="e">
        <f>#REF!&amp;#REF!&amp;#REF!</f>
        <v>#REF!</v>
      </c>
      <c r="R1149" s="33" t="e">
        <f>IF(IF(VLOOKUP(#REF!,Master!$G:$J,4,0)="x",Sheet1!#REF!,"")="","",IF(VLOOKUP(#REF!,Master!$G:$J,4,0)="x",Sheet1!#REF!,"")&amp;#REF!&amp;#REF!)</f>
        <v>#REF!</v>
      </c>
      <c r="S1149" s="33" t="e">
        <f>IF(VLOOKUP(#REF!,Master!$L:$M,2,0)=0,"",VLOOKUP(#REF!,Master!$L:$M,2,0)&amp;#REF!&amp;#REF!)</f>
        <v>#REF!</v>
      </c>
      <c r="T1149" s="33" t="e">
        <f>#REF!&amp;#REF!</f>
        <v>#REF!</v>
      </c>
      <c r="U1149" s="179"/>
    </row>
    <row r="1150" spans="15:21" x14ac:dyDescent="0.3">
      <c r="O1150" s="33" t="e">
        <f>VLOOKUP(#REF!,Master!$A:$B,2,0)&amp;#REF!&amp;#REF!</f>
        <v>#REF!</v>
      </c>
      <c r="P115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50" s="33" t="e">
        <f>#REF!&amp;#REF!&amp;#REF!</f>
        <v>#REF!</v>
      </c>
      <c r="R1150" s="33" t="e">
        <f>IF(IF(VLOOKUP(#REF!,Master!$G:$J,4,0)="x",Sheet1!#REF!,"")="","",IF(VLOOKUP(#REF!,Master!$G:$J,4,0)="x",Sheet1!#REF!,"")&amp;#REF!&amp;#REF!)</f>
        <v>#REF!</v>
      </c>
      <c r="S1150" s="33" t="e">
        <f>IF(VLOOKUP(#REF!,Master!$L:$M,2,0)=0,"",VLOOKUP(#REF!,Master!$L:$M,2,0)&amp;#REF!&amp;#REF!)</f>
        <v>#REF!</v>
      </c>
      <c r="T1150" s="33" t="e">
        <f>#REF!&amp;#REF!</f>
        <v>#REF!</v>
      </c>
      <c r="U1150" s="179"/>
    </row>
    <row r="1151" spans="15:21" x14ac:dyDescent="0.3">
      <c r="O1151" s="33" t="e">
        <f>VLOOKUP(#REF!,Master!$A:$B,2,0)&amp;#REF!&amp;#REF!</f>
        <v>#REF!</v>
      </c>
      <c r="P115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51" s="33" t="e">
        <f>#REF!&amp;#REF!&amp;#REF!</f>
        <v>#REF!</v>
      </c>
      <c r="R1151" s="33" t="e">
        <f>IF(IF(VLOOKUP(#REF!,Master!$G:$J,4,0)="x",Sheet1!#REF!,"")="","",IF(VLOOKUP(#REF!,Master!$G:$J,4,0)="x",Sheet1!#REF!,"")&amp;#REF!&amp;#REF!)</f>
        <v>#REF!</v>
      </c>
      <c r="S1151" s="33" t="e">
        <f>IF(VLOOKUP(#REF!,Master!$L:$M,2,0)=0,"",VLOOKUP(#REF!,Master!$L:$M,2,0)&amp;#REF!&amp;#REF!)</f>
        <v>#REF!</v>
      </c>
      <c r="T1151" s="33" t="e">
        <f>#REF!&amp;#REF!</f>
        <v>#REF!</v>
      </c>
      <c r="U1151" s="179"/>
    </row>
    <row r="1152" spans="15:21" x14ac:dyDescent="0.3">
      <c r="O1152" s="33" t="e">
        <f>VLOOKUP(#REF!,Master!$A:$B,2,0)&amp;#REF!&amp;#REF!</f>
        <v>#REF!</v>
      </c>
      <c r="P115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52" s="33" t="e">
        <f>#REF!&amp;#REF!&amp;#REF!</f>
        <v>#REF!</v>
      </c>
      <c r="R1152" s="33" t="e">
        <f>IF(IF(VLOOKUP(#REF!,Master!$G:$J,4,0)="x",Sheet1!#REF!,"")="","",IF(VLOOKUP(#REF!,Master!$G:$J,4,0)="x",Sheet1!#REF!,"")&amp;#REF!&amp;#REF!)</f>
        <v>#REF!</v>
      </c>
      <c r="S1152" s="33" t="e">
        <f>IF(VLOOKUP(#REF!,Master!$L:$M,2,0)=0,"",VLOOKUP(#REF!,Master!$L:$M,2,0)&amp;#REF!&amp;#REF!)</f>
        <v>#REF!</v>
      </c>
      <c r="T1152" s="33" t="e">
        <f>#REF!&amp;#REF!</f>
        <v>#REF!</v>
      </c>
      <c r="U1152" s="179"/>
    </row>
    <row r="1153" spans="15:21" x14ac:dyDescent="0.3">
      <c r="O1153" s="33" t="e">
        <f>VLOOKUP(#REF!,Master!$A:$B,2,0)&amp;#REF!&amp;#REF!</f>
        <v>#REF!</v>
      </c>
      <c r="P115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53" s="33" t="e">
        <f>#REF!&amp;#REF!&amp;#REF!</f>
        <v>#REF!</v>
      </c>
      <c r="R1153" s="33" t="e">
        <f>IF(IF(VLOOKUP(#REF!,Master!$G:$J,4,0)="x",Sheet1!#REF!,"")="","",IF(VLOOKUP(#REF!,Master!$G:$J,4,0)="x",Sheet1!#REF!,"")&amp;#REF!&amp;#REF!)</f>
        <v>#REF!</v>
      </c>
      <c r="S1153" s="33" t="e">
        <f>IF(VLOOKUP(#REF!,Master!$L:$M,2,0)=0,"",VLOOKUP(#REF!,Master!$L:$M,2,0)&amp;#REF!&amp;#REF!)</f>
        <v>#REF!</v>
      </c>
      <c r="T1153" s="33" t="e">
        <f>#REF!&amp;#REF!</f>
        <v>#REF!</v>
      </c>
      <c r="U1153" s="179"/>
    </row>
    <row r="1154" spans="15:21" x14ac:dyDescent="0.3">
      <c r="O1154" s="33" t="e">
        <f>VLOOKUP(#REF!,Master!$A:$B,2,0)&amp;#REF!&amp;#REF!</f>
        <v>#REF!</v>
      </c>
      <c r="P115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54" s="33" t="e">
        <f>#REF!&amp;#REF!&amp;#REF!</f>
        <v>#REF!</v>
      </c>
      <c r="R1154" s="33" t="e">
        <f>IF(IF(VLOOKUP(#REF!,Master!$G:$J,4,0)="x",Sheet1!#REF!,"")="","",IF(VLOOKUP(#REF!,Master!$G:$J,4,0)="x",Sheet1!#REF!,"")&amp;#REF!&amp;#REF!)</f>
        <v>#REF!</v>
      </c>
      <c r="S1154" s="33" t="e">
        <f>IF(VLOOKUP(#REF!,Master!$L:$M,2,0)=0,"",VLOOKUP(#REF!,Master!$L:$M,2,0)&amp;#REF!&amp;#REF!)</f>
        <v>#REF!</v>
      </c>
      <c r="T1154" s="33" t="e">
        <f>#REF!&amp;#REF!</f>
        <v>#REF!</v>
      </c>
      <c r="U1154" s="179"/>
    </row>
    <row r="1155" spans="15:21" x14ac:dyDescent="0.3">
      <c r="O1155" s="33" t="e">
        <f>VLOOKUP(#REF!,Master!$A:$B,2,0)&amp;#REF!&amp;#REF!</f>
        <v>#REF!</v>
      </c>
      <c r="P115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55" s="33" t="e">
        <f>#REF!&amp;#REF!&amp;#REF!</f>
        <v>#REF!</v>
      </c>
      <c r="R1155" s="33" t="e">
        <f>IF(IF(VLOOKUP(#REF!,Master!$G:$J,4,0)="x",Sheet1!#REF!,"")="","",IF(VLOOKUP(#REF!,Master!$G:$J,4,0)="x",Sheet1!#REF!,"")&amp;#REF!&amp;#REF!)</f>
        <v>#REF!</v>
      </c>
      <c r="S1155" s="33" t="e">
        <f>IF(VLOOKUP(#REF!,Master!$L:$M,2,0)=0,"",VLOOKUP(#REF!,Master!$L:$M,2,0)&amp;#REF!&amp;#REF!)</f>
        <v>#REF!</v>
      </c>
      <c r="T1155" s="33" t="e">
        <f>#REF!&amp;#REF!</f>
        <v>#REF!</v>
      </c>
      <c r="U1155" s="179"/>
    </row>
    <row r="1156" spans="15:21" x14ac:dyDescent="0.3">
      <c r="O1156" s="33" t="e">
        <f>VLOOKUP(#REF!,Master!$A:$B,2,0)&amp;#REF!&amp;#REF!</f>
        <v>#REF!</v>
      </c>
      <c r="P115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56" s="33" t="e">
        <f>#REF!&amp;#REF!&amp;#REF!</f>
        <v>#REF!</v>
      </c>
      <c r="R1156" s="33" t="e">
        <f>IF(IF(VLOOKUP(#REF!,Master!$G:$J,4,0)="x",Sheet1!#REF!,"")="","",IF(VLOOKUP(#REF!,Master!$G:$J,4,0)="x",Sheet1!#REF!,"")&amp;#REF!&amp;#REF!)</f>
        <v>#REF!</v>
      </c>
      <c r="S1156" s="33" t="e">
        <f>IF(VLOOKUP(#REF!,Master!$L:$M,2,0)=0,"",VLOOKUP(#REF!,Master!$L:$M,2,0)&amp;#REF!&amp;#REF!)</f>
        <v>#REF!</v>
      </c>
      <c r="T1156" s="33" t="e">
        <f>#REF!&amp;#REF!</f>
        <v>#REF!</v>
      </c>
      <c r="U1156" s="179"/>
    </row>
    <row r="1157" spans="15:21" x14ac:dyDescent="0.3">
      <c r="O1157" s="33" t="e">
        <f>VLOOKUP(#REF!,Master!$A:$B,2,0)&amp;#REF!&amp;#REF!</f>
        <v>#REF!</v>
      </c>
      <c r="P115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57" s="33" t="e">
        <f>#REF!&amp;#REF!&amp;#REF!</f>
        <v>#REF!</v>
      </c>
      <c r="R1157" s="33" t="e">
        <f>IF(IF(VLOOKUP(#REF!,Master!$G:$J,4,0)="x",Sheet1!#REF!,"")="","",IF(VLOOKUP(#REF!,Master!$G:$J,4,0)="x",Sheet1!#REF!,"")&amp;#REF!&amp;#REF!)</f>
        <v>#REF!</v>
      </c>
      <c r="S1157" s="33" t="e">
        <f>IF(VLOOKUP(#REF!,Master!$L:$M,2,0)=0,"",VLOOKUP(#REF!,Master!$L:$M,2,0)&amp;#REF!&amp;#REF!)</f>
        <v>#REF!</v>
      </c>
      <c r="T1157" s="33" t="e">
        <f>#REF!&amp;#REF!</f>
        <v>#REF!</v>
      </c>
      <c r="U1157" s="179"/>
    </row>
    <row r="1158" spans="15:21" x14ac:dyDescent="0.3">
      <c r="O1158" s="33" t="e">
        <f>VLOOKUP(#REF!,Master!$A:$B,2,0)&amp;#REF!&amp;#REF!</f>
        <v>#REF!</v>
      </c>
      <c r="P115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58" s="33" t="e">
        <f>#REF!&amp;#REF!&amp;#REF!</f>
        <v>#REF!</v>
      </c>
      <c r="R1158" s="33" t="e">
        <f>IF(IF(VLOOKUP(#REF!,Master!$G:$J,4,0)="x",Sheet1!#REF!,"")="","",IF(VLOOKUP(#REF!,Master!$G:$J,4,0)="x",Sheet1!#REF!,"")&amp;#REF!&amp;#REF!)</f>
        <v>#REF!</v>
      </c>
      <c r="S1158" s="33" t="e">
        <f>IF(VLOOKUP(#REF!,Master!$L:$M,2,0)=0,"",VLOOKUP(#REF!,Master!$L:$M,2,0)&amp;#REF!&amp;#REF!)</f>
        <v>#REF!</v>
      </c>
      <c r="T1158" s="33" t="e">
        <f>#REF!&amp;#REF!</f>
        <v>#REF!</v>
      </c>
      <c r="U1158" s="179"/>
    </row>
    <row r="1159" spans="15:21" x14ac:dyDescent="0.3">
      <c r="O1159" s="33" t="e">
        <f>VLOOKUP(#REF!,Master!$A:$B,2,0)&amp;#REF!&amp;#REF!</f>
        <v>#REF!</v>
      </c>
      <c r="P115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59" s="33" t="e">
        <f>#REF!&amp;#REF!&amp;#REF!</f>
        <v>#REF!</v>
      </c>
      <c r="R1159" s="33" t="e">
        <f>IF(IF(VLOOKUP(#REF!,Master!$G:$J,4,0)="x",Sheet1!#REF!,"")="","",IF(VLOOKUP(#REF!,Master!$G:$J,4,0)="x",Sheet1!#REF!,"")&amp;#REF!&amp;#REF!)</f>
        <v>#REF!</v>
      </c>
      <c r="S1159" s="33" t="e">
        <f>IF(VLOOKUP(#REF!,Master!$L:$M,2,0)=0,"",VLOOKUP(#REF!,Master!$L:$M,2,0)&amp;#REF!&amp;#REF!)</f>
        <v>#REF!</v>
      </c>
      <c r="T1159" s="33" t="e">
        <f>#REF!&amp;#REF!</f>
        <v>#REF!</v>
      </c>
      <c r="U1159" s="179"/>
    </row>
    <row r="1160" spans="15:21" x14ac:dyDescent="0.3">
      <c r="O1160" s="33" t="e">
        <f>VLOOKUP(#REF!,Master!$A:$B,2,0)&amp;#REF!&amp;#REF!</f>
        <v>#REF!</v>
      </c>
      <c r="P116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60" s="33" t="e">
        <f>#REF!&amp;#REF!&amp;#REF!</f>
        <v>#REF!</v>
      </c>
      <c r="R1160" s="33" t="e">
        <f>IF(IF(VLOOKUP(#REF!,Master!$G:$J,4,0)="x",Sheet1!#REF!,"")="","",IF(VLOOKUP(#REF!,Master!$G:$J,4,0)="x",Sheet1!#REF!,"")&amp;#REF!&amp;#REF!)</f>
        <v>#REF!</v>
      </c>
      <c r="S1160" s="33" t="e">
        <f>IF(VLOOKUP(#REF!,Master!$L:$M,2,0)=0,"",VLOOKUP(#REF!,Master!$L:$M,2,0)&amp;#REF!&amp;#REF!)</f>
        <v>#REF!</v>
      </c>
      <c r="T1160" s="33" t="e">
        <f>#REF!&amp;#REF!</f>
        <v>#REF!</v>
      </c>
      <c r="U1160" s="179"/>
    </row>
    <row r="1161" spans="15:21" x14ac:dyDescent="0.3">
      <c r="O1161" s="33" t="e">
        <f>VLOOKUP(#REF!,Master!$A:$B,2,0)&amp;#REF!&amp;#REF!</f>
        <v>#REF!</v>
      </c>
      <c r="P116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61" s="33" t="e">
        <f>#REF!&amp;#REF!&amp;#REF!</f>
        <v>#REF!</v>
      </c>
      <c r="R1161" s="33" t="e">
        <f>IF(IF(VLOOKUP(#REF!,Master!$G:$J,4,0)="x",Sheet1!#REF!,"")="","",IF(VLOOKUP(#REF!,Master!$G:$J,4,0)="x",Sheet1!#REF!,"")&amp;#REF!&amp;#REF!)</f>
        <v>#REF!</v>
      </c>
      <c r="S1161" s="33" t="e">
        <f>IF(VLOOKUP(#REF!,Master!$L:$M,2,0)=0,"",VLOOKUP(#REF!,Master!$L:$M,2,0)&amp;#REF!&amp;#REF!)</f>
        <v>#REF!</v>
      </c>
      <c r="T1161" s="33" t="e">
        <f>#REF!&amp;#REF!</f>
        <v>#REF!</v>
      </c>
      <c r="U1161" s="179"/>
    </row>
    <row r="1162" spans="15:21" x14ac:dyDescent="0.3">
      <c r="O1162" s="33" t="e">
        <f>VLOOKUP(#REF!,Master!$A:$B,2,0)&amp;#REF!&amp;#REF!</f>
        <v>#REF!</v>
      </c>
      <c r="P116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62" s="33" t="e">
        <f>#REF!&amp;#REF!&amp;#REF!</f>
        <v>#REF!</v>
      </c>
      <c r="R1162" s="33" t="e">
        <f>IF(IF(VLOOKUP(#REF!,Master!$G:$J,4,0)="x",Sheet1!#REF!,"")="","",IF(VLOOKUP(#REF!,Master!$G:$J,4,0)="x",Sheet1!#REF!,"")&amp;#REF!&amp;#REF!)</f>
        <v>#REF!</v>
      </c>
      <c r="S1162" s="33" t="e">
        <f>IF(VLOOKUP(#REF!,Master!$L:$M,2,0)=0,"",VLOOKUP(#REF!,Master!$L:$M,2,0)&amp;#REF!&amp;#REF!)</f>
        <v>#REF!</v>
      </c>
      <c r="T1162" s="33" t="e">
        <f>#REF!&amp;#REF!</f>
        <v>#REF!</v>
      </c>
      <c r="U1162" s="179"/>
    </row>
    <row r="1163" spans="15:21" x14ac:dyDescent="0.3">
      <c r="O1163" s="33" t="e">
        <f>VLOOKUP(#REF!,Master!$A:$B,2,0)&amp;#REF!&amp;#REF!</f>
        <v>#REF!</v>
      </c>
      <c r="P116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63" s="33" t="e">
        <f>#REF!&amp;#REF!&amp;#REF!</f>
        <v>#REF!</v>
      </c>
      <c r="R1163" s="33" t="e">
        <f>IF(IF(VLOOKUP(#REF!,Master!$G:$J,4,0)="x",Sheet1!#REF!,"")="","",IF(VLOOKUP(#REF!,Master!$G:$J,4,0)="x",Sheet1!#REF!,"")&amp;#REF!&amp;#REF!)</f>
        <v>#REF!</v>
      </c>
      <c r="S1163" s="33" t="e">
        <f>IF(VLOOKUP(#REF!,Master!$L:$M,2,0)=0,"",VLOOKUP(#REF!,Master!$L:$M,2,0)&amp;#REF!&amp;#REF!)</f>
        <v>#REF!</v>
      </c>
      <c r="T1163" s="33" t="e">
        <f>#REF!&amp;#REF!</f>
        <v>#REF!</v>
      </c>
      <c r="U1163" s="179"/>
    </row>
    <row r="1164" spans="15:21" x14ac:dyDescent="0.3">
      <c r="O1164" s="33" t="e">
        <f>VLOOKUP(#REF!,Master!$A:$B,2,0)&amp;#REF!&amp;#REF!</f>
        <v>#REF!</v>
      </c>
      <c r="P116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64" s="33" t="e">
        <f>#REF!&amp;#REF!&amp;#REF!</f>
        <v>#REF!</v>
      </c>
      <c r="R1164" s="33" t="e">
        <f>IF(IF(VLOOKUP(#REF!,Master!$G:$J,4,0)="x",Sheet1!#REF!,"")="","",IF(VLOOKUP(#REF!,Master!$G:$J,4,0)="x",Sheet1!#REF!,"")&amp;#REF!&amp;#REF!)</f>
        <v>#REF!</v>
      </c>
      <c r="S1164" s="33" t="e">
        <f>IF(VLOOKUP(#REF!,Master!$L:$M,2,0)=0,"",VLOOKUP(#REF!,Master!$L:$M,2,0)&amp;#REF!&amp;#REF!)</f>
        <v>#REF!</v>
      </c>
      <c r="T1164" s="33" t="e">
        <f>#REF!&amp;#REF!</f>
        <v>#REF!</v>
      </c>
      <c r="U1164" s="179"/>
    </row>
    <row r="1165" spans="15:21" x14ac:dyDescent="0.3">
      <c r="O1165" s="33" t="e">
        <f>VLOOKUP(#REF!,Master!$A:$B,2,0)&amp;#REF!&amp;#REF!</f>
        <v>#REF!</v>
      </c>
      <c r="P116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65" s="33" t="e">
        <f>#REF!&amp;#REF!&amp;#REF!</f>
        <v>#REF!</v>
      </c>
      <c r="R1165" s="33" t="e">
        <f>IF(IF(VLOOKUP(#REF!,Master!$G:$J,4,0)="x",Sheet1!#REF!,"")="","",IF(VLOOKUP(#REF!,Master!$G:$J,4,0)="x",Sheet1!#REF!,"")&amp;#REF!&amp;#REF!)</f>
        <v>#REF!</v>
      </c>
      <c r="S1165" s="33" t="e">
        <f>IF(VLOOKUP(#REF!,Master!$L:$M,2,0)=0,"",VLOOKUP(#REF!,Master!$L:$M,2,0)&amp;#REF!&amp;#REF!)</f>
        <v>#REF!</v>
      </c>
      <c r="T1165" s="33" t="e">
        <f>#REF!&amp;#REF!</f>
        <v>#REF!</v>
      </c>
      <c r="U1165" s="179"/>
    </row>
    <row r="1166" spans="15:21" x14ac:dyDescent="0.3">
      <c r="O1166" s="33" t="e">
        <f>VLOOKUP(#REF!,Master!$A:$B,2,0)&amp;#REF!&amp;#REF!</f>
        <v>#REF!</v>
      </c>
      <c r="P116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66" s="33" t="e">
        <f>#REF!&amp;#REF!&amp;#REF!</f>
        <v>#REF!</v>
      </c>
      <c r="R1166" s="33" t="e">
        <f>IF(IF(VLOOKUP(#REF!,Master!$G:$J,4,0)="x",Sheet1!#REF!,"")="","",IF(VLOOKUP(#REF!,Master!$G:$J,4,0)="x",Sheet1!#REF!,"")&amp;#REF!&amp;#REF!)</f>
        <v>#REF!</v>
      </c>
      <c r="S1166" s="33" t="e">
        <f>IF(VLOOKUP(#REF!,Master!$L:$M,2,0)=0,"",VLOOKUP(#REF!,Master!$L:$M,2,0)&amp;#REF!&amp;#REF!)</f>
        <v>#REF!</v>
      </c>
      <c r="T1166" s="33" t="e">
        <f>#REF!&amp;#REF!</f>
        <v>#REF!</v>
      </c>
      <c r="U1166" s="179"/>
    </row>
    <row r="1167" spans="15:21" x14ac:dyDescent="0.3">
      <c r="O1167" s="33" t="e">
        <f>VLOOKUP(#REF!,Master!$A:$B,2,0)&amp;#REF!&amp;#REF!</f>
        <v>#REF!</v>
      </c>
      <c r="P116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67" s="33" t="e">
        <f>#REF!&amp;#REF!&amp;#REF!</f>
        <v>#REF!</v>
      </c>
      <c r="R1167" s="33" t="e">
        <f>IF(IF(VLOOKUP(#REF!,Master!$G:$J,4,0)="x",Sheet1!#REF!,"")="","",IF(VLOOKUP(#REF!,Master!$G:$J,4,0)="x",Sheet1!#REF!,"")&amp;#REF!&amp;#REF!)</f>
        <v>#REF!</v>
      </c>
      <c r="S1167" s="33" t="e">
        <f>IF(VLOOKUP(#REF!,Master!$L:$M,2,0)=0,"",VLOOKUP(#REF!,Master!$L:$M,2,0)&amp;#REF!&amp;#REF!)</f>
        <v>#REF!</v>
      </c>
      <c r="T1167" s="33" t="e">
        <f>#REF!&amp;#REF!</f>
        <v>#REF!</v>
      </c>
      <c r="U1167" s="179"/>
    </row>
    <row r="1168" spans="15:21" x14ac:dyDescent="0.3">
      <c r="O1168" s="33" t="e">
        <f>VLOOKUP(#REF!,Master!$A:$B,2,0)&amp;#REF!&amp;#REF!</f>
        <v>#REF!</v>
      </c>
      <c r="P116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68" s="33" t="e">
        <f>#REF!&amp;#REF!&amp;#REF!</f>
        <v>#REF!</v>
      </c>
      <c r="R1168" s="33" t="e">
        <f>IF(IF(VLOOKUP(#REF!,Master!$G:$J,4,0)="x",Sheet1!#REF!,"")="","",IF(VLOOKUP(#REF!,Master!$G:$J,4,0)="x",Sheet1!#REF!,"")&amp;#REF!&amp;#REF!)</f>
        <v>#REF!</v>
      </c>
      <c r="S1168" s="33" t="e">
        <f>IF(VLOOKUP(#REF!,Master!$L:$M,2,0)=0,"",VLOOKUP(#REF!,Master!$L:$M,2,0)&amp;#REF!&amp;#REF!)</f>
        <v>#REF!</v>
      </c>
      <c r="T1168" s="33" t="e">
        <f>#REF!&amp;#REF!</f>
        <v>#REF!</v>
      </c>
      <c r="U1168" s="179"/>
    </row>
    <row r="1169" spans="15:21" x14ac:dyDescent="0.3">
      <c r="O1169" s="33" t="e">
        <f>VLOOKUP(#REF!,Master!$A:$B,2,0)&amp;#REF!&amp;#REF!</f>
        <v>#REF!</v>
      </c>
      <c r="P116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69" s="33" t="e">
        <f>#REF!&amp;#REF!&amp;#REF!</f>
        <v>#REF!</v>
      </c>
      <c r="R1169" s="33" t="e">
        <f>IF(IF(VLOOKUP(#REF!,Master!$G:$J,4,0)="x",Sheet1!#REF!,"")="","",IF(VLOOKUP(#REF!,Master!$G:$J,4,0)="x",Sheet1!#REF!,"")&amp;#REF!&amp;#REF!)</f>
        <v>#REF!</v>
      </c>
      <c r="S1169" s="33" t="e">
        <f>IF(VLOOKUP(#REF!,Master!$L:$M,2,0)=0,"",VLOOKUP(#REF!,Master!$L:$M,2,0)&amp;#REF!&amp;#REF!)</f>
        <v>#REF!</v>
      </c>
      <c r="T1169" s="33" t="e">
        <f>#REF!&amp;#REF!</f>
        <v>#REF!</v>
      </c>
      <c r="U1169" s="179"/>
    </row>
    <row r="1170" spans="15:21" x14ac:dyDescent="0.3">
      <c r="O1170" s="33" t="e">
        <f>VLOOKUP(#REF!,Master!$A:$B,2,0)&amp;#REF!&amp;#REF!</f>
        <v>#REF!</v>
      </c>
      <c r="P117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70" s="33" t="e">
        <f>#REF!&amp;#REF!&amp;#REF!</f>
        <v>#REF!</v>
      </c>
      <c r="R1170" s="33" t="e">
        <f>IF(IF(VLOOKUP(#REF!,Master!$G:$J,4,0)="x",Sheet1!#REF!,"")="","",IF(VLOOKUP(#REF!,Master!$G:$J,4,0)="x",Sheet1!#REF!,"")&amp;#REF!&amp;#REF!)</f>
        <v>#REF!</v>
      </c>
      <c r="S1170" s="33" t="e">
        <f>IF(VLOOKUP(#REF!,Master!$L:$M,2,0)=0,"",VLOOKUP(#REF!,Master!$L:$M,2,0)&amp;#REF!&amp;#REF!)</f>
        <v>#REF!</v>
      </c>
      <c r="T1170" s="33" t="e">
        <f>#REF!&amp;#REF!</f>
        <v>#REF!</v>
      </c>
      <c r="U1170" s="179"/>
    </row>
    <row r="1171" spans="15:21" x14ac:dyDescent="0.3">
      <c r="O1171" s="33" t="e">
        <f>VLOOKUP(#REF!,Master!$A:$B,2,0)&amp;#REF!&amp;#REF!</f>
        <v>#REF!</v>
      </c>
      <c r="P117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71" s="33" t="e">
        <f>#REF!&amp;#REF!&amp;#REF!</f>
        <v>#REF!</v>
      </c>
      <c r="R1171" s="33" t="e">
        <f>IF(IF(VLOOKUP(#REF!,Master!$G:$J,4,0)="x",Sheet1!#REF!,"")="","",IF(VLOOKUP(#REF!,Master!$G:$J,4,0)="x",Sheet1!#REF!,"")&amp;#REF!&amp;#REF!)</f>
        <v>#REF!</v>
      </c>
      <c r="S1171" s="33" t="e">
        <f>IF(VLOOKUP(#REF!,Master!$L:$M,2,0)=0,"",VLOOKUP(#REF!,Master!$L:$M,2,0)&amp;#REF!&amp;#REF!)</f>
        <v>#REF!</v>
      </c>
      <c r="T1171" s="33" t="e">
        <f>#REF!&amp;#REF!</f>
        <v>#REF!</v>
      </c>
      <c r="U1171" s="179"/>
    </row>
    <row r="1172" spans="15:21" x14ac:dyDescent="0.3">
      <c r="O1172" s="33" t="e">
        <f>VLOOKUP(#REF!,Master!$A:$B,2,0)&amp;#REF!&amp;#REF!</f>
        <v>#REF!</v>
      </c>
      <c r="P117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72" s="33" t="e">
        <f>#REF!&amp;#REF!&amp;#REF!</f>
        <v>#REF!</v>
      </c>
      <c r="R1172" s="33" t="e">
        <f>IF(IF(VLOOKUP(#REF!,Master!$G:$J,4,0)="x",Sheet1!#REF!,"")="","",IF(VLOOKUP(#REF!,Master!$G:$J,4,0)="x",Sheet1!#REF!,"")&amp;#REF!&amp;#REF!)</f>
        <v>#REF!</v>
      </c>
      <c r="S1172" s="33" t="e">
        <f>IF(VLOOKUP(#REF!,Master!$L:$M,2,0)=0,"",VLOOKUP(#REF!,Master!$L:$M,2,0)&amp;#REF!&amp;#REF!)</f>
        <v>#REF!</v>
      </c>
      <c r="T1172" s="33" t="e">
        <f>#REF!&amp;#REF!</f>
        <v>#REF!</v>
      </c>
      <c r="U1172" s="179"/>
    </row>
    <row r="1173" spans="15:21" x14ac:dyDescent="0.3">
      <c r="O1173" s="33" t="e">
        <f>VLOOKUP(#REF!,Master!$A:$B,2,0)&amp;#REF!&amp;#REF!</f>
        <v>#REF!</v>
      </c>
      <c r="P117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73" s="33" t="e">
        <f>#REF!&amp;#REF!&amp;#REF!</f>
        <v>#REF!</v>
      </c>
      <c r="R1173" s="33" t="e">
        <f>IF(IF(VLOOKUP(#REF!,Master!$G:$J,4,0)="x",Sheet1!#REF!,"")="","",IF(VLOOKUP(#REF!,Master!$G:$J,4,0)="x",Sheet1!#REF!,"")&amp;#REF!&amp;#REF!)</f>
        <v>#REF!</v>
      </c>
      <c r="S1173" s="33" t="e">
        <f>IF(VLOOKUP(#REF!,Master!$L:$M,2,0)=0,"",VLOOKUP(#REF!,Master!$L:$M,2,0)&amp;#REF!&amp;#REF!)</f>
        <v>#REF!</v>
      </c>
      <c r="T1173" s="33" t="e">
        <f>#REF!&amp;#REF!</f>
        <v>#REF!</v>
      </c>
      <c r="U1173" s="179"/>
    </row>
    <row r="1174" spans="15:21" x14ac:dyDescent="0.3">
      <c r="O1174" s="33" t="e">
        <f>VLOOKUP(#REF!,Master!$A:$B,2,0)&amp;#REF!&amp;#REF!</f>
        <v>#REF!</v>
      </c>
      <c r="P117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74" s="33" t="e">
        <f>#REF!&amp;#REF!&amp;#REF!</f>
        <v>#REF!</v>
      </c>
      <c r="R1174" s="33" t="e">
        <f>IF(IF(VLOOKUP(#REF!,Master!$G:$J,4,0)="x",Sheet1!#REF!,"")="","",IF(VLOOKUP(#REF!,Master!$G:$J,4,0)="x",Sheet1!#REF!,"")&amp;#REF!&amp;#REF!)</f>
        <v>#REF!</v>
      </c>
      <c r="S1174" s="33" t="e">
        <f>IF(VLOOKUP(#REF!,Master!$L:$M,2,0)=0,"",VLOOKUP(#REF!,Master!$L:$M,2,0)&amp;#REF!&amp;#REF!)</f>
        <v>#REF!</v>
      </c>
      <c r="T1174" s="33" t="e">
        <f>#REF!&amp;#REF!</f>
        <v>#REF!</v>
      </c>
      <c r="U1174" s="179"/>
    </row>
    <row r="1175" spans="15:21" x14ac:dyDescent="0.3">
      <c r="O1175" s="33" t="e">
        <f>VLOOKUP(#REF!,Master!$A:$B,2,0)&amp;#REF!&amp;#REF!</f>
        <v>#REF!</v>
      </c>
      <c r="P117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75" s="33" t="e">
        <f>#REF!&amp;#REF!&amp;#REF!</f>
        <v>#REF!</v>
      </c>
      <c r="R1175" s="33" t="e">
        <f>IF(IF(VLOOKUP(#REF!,Master!$G:$J,4,0)="x",Sheet1!#REF!,"")="","",IF(VLOOKUP(#REF!,Master!$G:$J,4,0)="x",Sheet1!#REF!,"")&amp;#REF!&amp;#REF!)</f>
        <v>#REF!</v>
      </c>
      <c r="S1175" s="33" t="e">
        <f>IF(VLOOKUP(#REF!,Master!$L:$M,2,0)=0,"",VLOOKUP(#REF!,Master!$L:$M,2,0)&amp;#REF!&amp;#REF!)</f>
        <v>#REF!</v>
      </c>
      <c r="T1175" s="33" t="e">
        <f>#REF!&amp;#REF!</f>
        <v>#REF!</v>
      </c>
      <c r="U1175" s="179"/>
    </row>
    <row r="1176" spans="15:21" x14ac:dyDescent="0.3">
      <c r="O1176" s="33" t="e">
        <f>VLOOKUP(#REF!,Master!$A:$B,2,0)&amp;#REF!&amp;#REF!</f>
        <v>#REF!</v>
      </c>
      <c r="P117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76" s="33" t="e">
        <f>#REF!&amp;#REF!&amp;#REF!</f>
        <v>#REF!</v>
      </c>
      <c r="R1176" s="33" t="e">
        <f>IF(IF(VLOOKUP(#REF!,Master!$G:$J,4,0)="x",Sheet1!#REF!,"")="","",IF(VLOOKUP(#REF!,Master!$G:$J,4,0)="x",Sheet1!#REF!,"")&amp;#REF!&amp;#REF!)</f>
        <v>#REF!</v>
      </c>
      <c r="S1176" s="33" t="e">
        <f>IF(VLOOKUP(#REF!,Master!$L:$M,2,0)=0,"",VLOOKUP(#REF!,Master!$L:$M,2,0)&amp;#REF!&amp;#REF!)</f>
        <v>#REF!</v>
      </c>
      <c r="T1176" s="33" t="e">
        <f>#REF!&amp;#REF!</f>
        <v>#REF!</v>
      </c>
      <c r="U1176" s="179"/>
    </row>
    <row r="1177" spans="15:21" x14ac:dyDescent="0.3">
      <c r="O1177" s="33" t="e">
        <f>VLOOKUP(#REF!,Master!$A:$B,2,0)&amp;#REF!&amp;#REF!</f>
        <v>#REF!</v>
      </c>
      <c r="P117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77" s="33" t="e">
        <f>#REF!&amp;#REF!&amp;#REF!</f>
        <v>#REF!</v>
      </c>
      <c r="R1177" s="33" t="e">
        <f>IF(IF(VLOOKUP(#REF!,Master!$G:$J,4,0)="x",Sheet1!#REF!,"")="","",IF(VLOOKUP(#REF!,Master!$G:$J,4,0)="x",Sheet1!#REF!,"")&amp;#REF!&amp;#REF!)</f>
        <v>#REF!</v>
      </c>
      <c r="S1177" s="33" t="e">
        <f>IF(VLOOKUP(#REF!,Master!$L:$M,2,0)=0,"",VLOOKUP(#REF!,Master!$L:$M,2,0)&amp;#REF!&amp;#REF!)</f>
        <v>#REF!</v>
      </c>
      <c r="T1177" s="33" t="e">
        <f>#REF!&amp;#REF!</f>
        <v>#REF!</v>
      </c>
      <c r="U1177" s="179"/>
    </row>
    <row r="1178" spans="15:21" x14ac:dyDescent="0.3">
      <c r="O1178" s="33" t="e">
        <f>VLOOKUP(#REF!,Master!$A:$B,2,0)&amp;#REF!&amp;#REF!</f>
        <v>#REF!</v>
      </c>
      <c r="P117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78" s="33" t="e">
        <f>#REF!&amp;#REF!&amp;#REF!</f>
        <v>#REF!</v>
      </c>
      <c r="R1178" s="33" t="e">
        <f>IF(IF(VLOOKUP(#REF!,Master!$G:$J,4,0)="x",Sheet1!#REF!,"")="","",IF(VLOOKUP(#REF!,Master!$G:$J,4,0)="x",Sheet1!#REF!,"")&amp;#REF!&amp;#REF!)</f>
        <v>#REF!</v>
      </c>
      <c r="S1178" s="33" t="e">
        <f>IF(VLOOKUP(#REF!,Master!$L:$M,2,0)=0,"",VLOOKUP(#REF!,Master!$L:$M,2,0)&amp;#REF!&amp;#REF!)</f>
        <v>#REF!</v>
      </c>
      <c r="T1178" s="33" t="e">
        <f>#REF!&amp;#REF!</f>
        <v>#REF!</v>
      </c>
      <c r="U1178" s="179"/>
    </row>
    <row r="1179" spans="15:21" x14ac:dyDescent="0.3">
      <c r="O1179" s="33" t="e">
        <f>VLOOKUP(#REF!,Master!$A:$B,2,0)&amp;#REF!&amp;#REF!</f>
        <v>#REF!</v>
      </c>
      <c r="P117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79" s="33" t="e">
        <f>#REF!&amp;#REF!&amp;#REF!</f>
        <v>#REF!</v>
      </c>
      <c r="R1179" s="33" t="e">
        <f>IF(IF(VLOOKUP(#REF!,Master!$G:$J,4,0)="x",Sheet1!#REF!,"")="","",IF(VLOOKUP(#REF!,Master!$G:$J,4,0)="x",Sheet1!#REF!,"")&amp;#REF!&amp;#REF!)</f>
        <v>#REF!</v>
      </c>
      <c r="S1179" s="33" t="e">
        <f>IF(VLOOKUP(#REF!,Master!$L:$M,2,0)=0,"",VLOOKUP(#REF!,Master!$L:$M,2,0)&amp;#REF!&amp;#REF!)</f>
        <v>#REF!</v>
      </c>
      <c r="T1179" s="33" t="e">
        <f>#REF!&amp;#REF!</f>
        <v>#REF!</v>
      </c>
      <c r="U1179" s="179"/>
    </row>
    <row r="1180" spans="15:21" x14ac:dyDescent="0.3">
      <c r="O1180" s="33" t="e">
        <f>VLOOKUP(#REF!,Master!$A:$B,2,0)&amp;#REF!&amp;#REF!</f>
        <v>#REF!</v>
      </c>
      <c r="P118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80" s="33" t="e">
        <f>#REF!&amp;#REF!&amp;#REF!</f>
        <v>#REF!</v>
      </c>
      <c r="R1180" s="33" t="e">
        <f>IF(IF(VLOOKUP(#REF!,Master!$G:$J,4,0)="x",Sheet1!#REF!,"")="","",IF(VLOOKUP(#REF!,Master!$G:$J,4,0)="x",Sheet1!#REF!,"")&amp;#REF!&amp;#REF!)</f>
        <v>#REF!</v>
      </c>
      <c r="S1180" s="33" t="e">
        <f>IF(VLOOKUP(#REF!,Master!$L:$M,2,0)=0,"",VLOOKUP(#REF!,Master!$L:$M,2,0)&amp;#REF!&amp;#REF!)</f>
        <v>#REF!</v>
      </c>
      <c r="T1180" s="33" t="e">
        <f>#REF!&amp;#REF!</f>
        <v>#REF!</v>
      </c>
      <c r="U1180" s="179"/>
    </row>
    <row r="1181" spans="15:21" x14ac:dyDescent="0.3">
      <c r="O1181" s="33" t="e">
        <f>VLOOKUP(#REF!,Master!$A:$B,2,0)&amp;#REF!&amp;#REF!</f>
        <v>#REF!</v>
      </c>
      <c r="P118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81" s="33" t="e">
        <f>#REF!&amp;#REF!&amp;#REF!</f>
        <v>#REF!</v>
      </c>
      <c r="R1181" s="33" t="e">
        <f>IF(IF(VLOOKUP(#REF!,Master!$G:$J,4,0)="x",Sheet1!#REF!,"")="","",IF(VLOOKUP(#REF!,Master!$G:$J,4,0)="x",Sheet1!#REF!,"")&amp;#REF!&amp;#REF!)</f>
        <v>#REF!</v>
      </c>
      <c r="S1181" s="33" t="e">
        <f>IF(VLOOKUP(#REF!,Master!$L:$M,2,0)=0,"",VLOOKUP(#REF!,Master!$L:$M,2,0)&amp;#REF!&amp;#REF!)</f>
        <v>#REF!</v>
      </c>
      <c r="T1181" s="33" t="e">
        <f>#REF!&amp;#REF!</f>
        <v>#REF!</v>
      </c>
      <c r="U1181" s="179"/>
    </row>
    <row r="1182" spans="15:21" x14ac:dyDescent="0.3">
      <c r="O1182" s="33" t="e">
        <f>VLOOKUP(#REF!,Master!$A:$B,2,0)&amp;#REF!&amp;#REF!</f>
        <v>#REF!</v>
      </c>
      <c r="P118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82" s="33" t="e">
        <f>#REF!&amp;#REF!&amp;#REF!</f>
        <v>#REF!</v>
      </c>
      <c r="R1182" s="33" t="e">
        <f>IF(IF(VLOOKUP(#REF!,Master!$G:$J,4,0)="x",Sheet1!#REF!,"")="","",IF(VLOOKUP(#REF!,Master!$G:$J,4,0)="x",Sheet1!#REF!,"")&amp;#REF!&amp;#REF!)</f>
        <v>#REF!</v>
      </c>
      <c r="S1182" s="33" t="e">
        <f>IF(VLOOKUP(#REF!,Master!$L:$M,2,0)=0,"",VLOOKUP(#REF!,Master!$L:$M,2,0)&amp;#REF!&amp;#REF!)</f>
        <v>#REF!</v>
      </c>
      <c r="T1182" s="33" t="e">
        <f>#REF!&amp;#REF!</f>
        <v>#REF!</v>
      </c>
      <c r="U1182" s="179"/>
    </row>
    <row r="1183" spans="15:21" x14ac:dyDescent="0.3">
      <c r="O1183" s="33" t="e">
        <f>VLOOKUP(#REF!,Master!$A:$B,2,0)&amp;#REF!&amp;#REF!</f>
        <v>#REF!</v>
      </c>
      <c r="P118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83" s="33" t="e">
        <f>#REF!&amp;#REF!&amp;#REF!</f>
        <v>#REF!</v>
      </c>
      <c r="R1183" s="33" t="e">
        <f>IF(IF(VLOOKUP(#REF!,Master!$G:$J,4,0)="x",Sheet1!#REF!,"")="","",IF(VLOOKUP(#REF!,Master!$G:$J,4,0)="x",Sheet1!#REF!,"")&amp;#REF!&amp;#REF!)</f>
        <v>#REF!</v>
      </c>
      <c r="S1183" s="33" t="e">
        <f>IF(VLOOKUP(#REF!,Master!$L:$M,2,0)=0,"",VLOOKUP(#REF!,Master!$L:$M,2,0)&amp;#REF!&amp;#REF!)</f>
        <v>#REF!</v>
      </c>
      <c r="T1183" s="33" t="e">
        <f>#REF!&amp;#REF!</f>
        <v>#REF!</v>
      </c>
      <c r="U1183" s="179"/>
    </row>
    <row r="1184" spans="15:21" x14ac:dyDescent="0.3">
      <c r="O1184" s="33" t="e">
        <f>VLOOKUP(#REF!,Master!$A:$B,2,0)&amp;#REF!&amp;#REF!</f>
        <v>#REF!</v>
      </c>
      <c r="P118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84" s="33" t="e">
        <f>#REF!&amp;#REF!&amp;#REF!</f>
        <v>#REF!</v>
      </c>
      <c r="R1184" s="33" t="e">
        <f>IF(IF(VLOOKUP(#REF!,Master!$G:$J,4,0)="x",Sheet1!#REF!,"")="","",IF(VLOOKUP(#REF!,Master!$G:$J,4,0)="x",Sheet1!#REF!,"")&amp;#REF!&amp;#REF!)</f>
        <v>#REF!</v>
      </c>
      <c r="S1184" s="33" t="e">
        <f>IF(VLOOKUP(#REF!,Master!$L:$M,2,0)=0,"",VLOOKUP(#REF!,Master!$L:$M,2,0)&amp;#REF!&amp;#REF!)</f>
        <v>#REF!</v>
      </c>
      <c r="T1184" s="33" t="e">
        <f>#REF!&amp;#REF!</f>
        <v>#REF!</v>
      </c>
      <c r="U1184" s="179"/>
    </row>
    <row r="1185" spans="15:21" x14ac:dyDescent="0.3">
      <c r="O1185" s="33" t="e">
        <f>VLOOKUP(#REF!,Master!$A:$B,2,0)&amp;#REF!&amp;#REF!</f>
        <v>#REF!</v>
      </c>
      <c r="P118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85" s="33" t="e">
        <f>#REF!&amp;#REF!&amp;#REF!</f>
        <v>#REF!</v>
      </c>
      <c r="R1185" s="33" t="e">
        <f>IF(IF(VLOOKUP(#REF!,Master!$G:$J,4,0)="x",Sheet1!#REF!,"")="","",IF(VLOOKUP(#REF!,Master!$G:$J,4,0)="x",Sheet1!#REF!,"")&amp;#REF!&amp;#REF!)</f>
        <v>#REF!</v>
      </c>
      <c r="S1185" s="33" t="e">
        <f>IF(VLOOKUP(#REF!,Master!$L:$M,2,0)=0,"",VLOOKUP(#REF!,Master!$L:$M,2,0)&amp;#REF!&amp;#REF!)</f>
        <v>#REF!</v>
      </c>
      <c r="T1185" s="33" t="e">
        <f>#REF!&amp;#REF!</f>
        <v>#REF!</v>
      </c>
      <c r="U1185" s="179"/>
    </row>
    <row r="1186" spans="15:21" x14ac:dyDescent="0.3">
      <c r="O1186" s="33" t="e">
        <f>VLOOKUP(#REF!,Master!$A:$B,2,0)&amp;#REF!&amp;#REF!</f>
        <v>#REF!</v>
      </c>
      <c r="P118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86" s="33" t="e">
        <f>#REF!&amp;#REF!&amp;#REF!</f>
        <v>#REF!</v>
      </c>
      <c r="R1186" s="33" t="e">
        <f>IF(IF(VLOOKUP(#REF!,Master!$G:$J,4,0)="x",Sheet1!#REF!,"")="","",IF(VLOOKUP(#REF!,Master!$G:$J,4,0)="x",Sheet1!#REF!,"")&amp;#REF!&amp;#REF!)</f>
        <v>#REF!</v>
      </c>
      <c r="S1186" s="33" t="e">
        <f>IF(VLOOKUP(#REF!,Master!$L:$M,2,0)=0,"",VLOOKUP(#REF!,Master!$L:$M,2,0)&amp;#REF!&amp;#REF!)</f>
        <v>#REF!</v>
      </c>
      <c r="T1186" s="33" t="e">
        <f>#REF!&amp;#REF!</f>
        <v>#REF!</v>
      </c>
      <c r="U1186" s="179"/>
    </row>
    <row r="1187" spans="15:21" x14ac:dyDescent="0.3">
      <c r="O1187" s="33" t="e">
        <f>VLOOKUP(#REF!,Master!$A:$B,2,0)&amp;#REF!&amp;#REF!</f>
        <v>#REF!</v>
      </c>
      <c r="P118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87" s="33" t="e">
        <f>#REF!&amp;#REF!&amp;#REF!</f>
        <v>#REF!</v>
      </c>
      <c r="R1187" s="33" t="e">
        <f>IF(IF(VLOOKUP(#REF!,Master!$G:$J,4,0)="x",Sheet1!#REF!,"")="","",IF(VLOOKUP(#REF!,Master!$G:$J,4,0)="x",Sheet1!#REF!,"")&amp;#REF!&amp;#REF!)</f>
        <v>#REF!</v>
      </c>
      <c r="S1187" s="33" t="e">
        <f>IF(VLOOKUP(#REF!,Master!$L:$M,2,0)=0,"",VLOOKUP(#REF!,Master!$L:$M,2,0)&amp;#REF!&amp;#REF!)</f>
        <v>#REF!</v>
      </c>
      <c r="T1187" s="33" t="e">
        <f>#REF!&amp;#REF!</f>
        <v>#REF!</v>
      </c>
      <c r="U1187" s="179"/>
    </row>
    <row r="1188" spans="15:21" x14ac:dyDescent="0.3">
      <c r="O1188" s="33" t="e">
        <f>VLOOKUP(#REF!,Master!$A:$B,2,0)&amp;#REF!&amp;#REF!</f>
        <v>#REF!</v>
      </c>
      <c r="P118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88" s="33" t="e">
        <f>#REF!&amp;#REF!&amp;#REF!</f>
        <v>#REF!</v>
      </c>
      <c r="R1188" s="33" t="e">
        <f>IF(IF(VLOOKUP(#REF!,Master!$G:$J,4,0)="x",Sheet1!#REF!,"")="","",IF(VLOOKUP(#REF!,Master!$G:$J,4,0)="x",Sheet1!#REF!,"")&amp;#REF!&amp;#REF!)</f>
        <v>#REF!</v>
      </c>
      <c r="S1188" s="33" t="e">
        <f>IF(VLOOKUP(#REF!,Master!$L:$M,2,0)=0,"",VLOOKUP(#REF!,Master!$L:$M,2,0)&amp;#REF!&amp;#REF!)</f>
        <v>#REF!</v>
      </c>
      <c r="T1188" s="33" t="e">
        <f>#REF!&amp;#REF!</f>
        <v>#REF!</v>
      </c>
      <c r="U1188" s="179"/>
    </row>
    <row r="1189" spans="15:21" x14ac:dyDescent="0.3">
      <c r="O1189" s="33" t="e">
        <f>VLOOKUP(#REF!,Master!$A:$B,2,0)&amp;#REF!&amp;#REF!</f>
        <v>#REF!</v>
      </c>
      <c r="P118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89" s="33" t="e">
        <f>#REF!&amp;#REF!&amp;#REF!</f>
        <v>#REF!</v>
      </c>
      <c r="R1189" s="33" t="e">
        <f>IF(IF(VLOOKUP(#REF!,Master!$G:$J,4,0)="x",Sheet1!#REF!,"")="","",IF(VLOOKUP(#REF!,Master!$G:$J,4,0)="x",Sheet1!#REF!,"")&amp;#REF!&amp;#REF!)</f>
        <v>#REF!</v>
      </c>
      <c r="S1189" s="33" t="e">
        <f>IF(VLOOKUP(#REF!,Master!$L:$M,2,0)=0,"",VLOOKUP(#REF!,Master!$L:$M,2,0)&amp;#REF!&amp;#REF!)</f>
        <v>#REF!</v>
      </c>
      <c r="T1189" s="33" t="e">
        <f>#REF!&amp;#REF!</f>
        <v>#REF!</v>
      </c>
      <c r="U1189" s="179"/>
    </row>
    <row r="1190" spans="15:21" x14ac:dyDescent="0.3">
      <c r="O1190" s="33" t="e">
        <f>VLOOKUP(#REF!,Master!$A:$B,2,0)&amp;#REF!&amp;#REF!</f>
        <v>#REF!</v>
      </c>
      <c r="P119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90" s="33" t="e">
        <f>#REF!&amp;#REF!&amp;#REF!</f>
        <v>#REF!</v>
      </c>
      <c r="R1190" s="33" t="e">
        <f>IF(IF(VLOOKUP(#REF!,Master!$G:$J,4,0)="x",Sheet1!#REF!,"")="","",IF(VLOOKUP(#REF!,Master!$G:$J,4,0)="x",Sheet1!#REF!,"")&amp;#REF!&amp;#REF!)</f>
        <v>#REF!</v>
      </c>
      <c r="S1190" s="33" t="e">
        <f>IF(VLOOKUP(#REF!,Master!$L:$M,2,0)=0,"",VLOOKUP(#REF!,Master!$L:$M,2,0)&amp;#REF!&amp;#REF!)</f>
        <v>#REF!</v>
      </c>
      <c r="T1190" s="33" t="e">
        <f>#REF!&amp;#REF!</f>
        <v>#REF!</v>
      </c>
      <c r="U1190" s="179"/>
    </row>
    <row r="1191" spans="15:21" x14ac:dyDescent="0.3">
      <c r="O1191" s="33" t="e">
        <f>VLOOKUP(#REF!,Master!$A:$B,2,0)&amp;#REF!&amp;#REF!</f>
        <v>#REF!</v>
      </c>
      <c r="P119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91" s="33" t="e">
        <f>#REF!&amp;#REF!&amp;#REF!</f>
        <v>#REF!</v>
      </c>
      <c r="R1191" s="33" t="e">
        <f>IF(IF(VLOOKUP(#REF!,Master!$G:$J,4,0)="x",Sheet1!#REF!,"")="","",IF(VLOOKUP(#REF!,Master!$G:$J,4,0)="x",Sheet1!#REF!,"")&amp;#REF!&amp;#REF!)</f>
        <v>#REF!</v>
      </c>
      <c r="S1191" s="33" t="e">
        <f>IF(VLOOKUP(#REF!,Master!$L:$M,2,0)=0,"",VLOOKUP(#REF!,Master!$L:$M,2,0)&amp;#REF!&amp;#REF!)</f>
        <v>#REF!</v>
      </c>
      <c r="T1191" s="33" t="e">
        <f>#REF!&amp;#REF!</f>
        <v>#REF!</v>
      </c>
      <c r="U1191" s="179"/>
    </row>
    <row r="1192" spans="15:21" x14ac:dyDescent="0.3">
      <c r="O1192" s="33" t="e">
        <f>VLOOKUP(#REF!,Master!$A:$B,2,0)&amp;#REF!&amp;#REF!</f>
        <v>#REF!</v>
      </c>
      <c r="P119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92" s="33" t="e">
        <f>#REF!&amp;#REF!&amp;#REF!</f>
        <v>#REF!</v>
      </c>
      <c r="R1192" s="33" t="e">
        <f>IF(IF(VLOOKUP(#REF!,Master!$G:$J,4,0)="x",Sheet1!#REF!,"")="","",IF(VLOOKUP(#REF!,Master!$G:$J,4,0)="x",Sheet1!#REF!,"")&amp;#REF!&amp;#REF!)</f>
        <v>#REF!</v>
      </c>
      <c r="S1192" s="33" t="e">
        <f>IF(VLOOKUP(#REF!,Master!$L:$M,2,0)=0,"",VLOOKUP(#REF!,Master!$L:$M,2,0)&amp;#REF!&amp;#REF!)</f>
        <v>#REF!</v>
      </c>
      <c r="T1192" s="33" t="e">
        <f>#REF!&amp;#REF!</f>
        <v>#REF!</v>
      </c>
      <c r="U1192" s="179"/>
    </row>
    <row r="1193" spans="15:21" x14ac:dyDescent="0.3">
      <c r="O1193" s="33" t="e">
        <f>VLOOKUP(#REF!,Master!$A:$B,2,0)&amp;#REF!&amp;#REF!</f>
        <v>#REF!</v>
      </c>
      <c r="P119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93" s="33" t="e">
        <f>#REF!&amp;#REF!&amp;#REF!</f>
        <v>#REF!</v>
      </c>
      <c r="R1193" s="33" t="e">
        <f>IF(IF(VLOOKUP(#REF!,Master!$G:$J,4,0)="x",Sheet1!#REF!,"")="","",IF(VLOOKUP(#REF!,Master!$G:$J,4,0)="x",Sheet1!#REF!,"")&amp;#REF!&amp;#REF!)</f>
        <v>#REF!</v>
      </c>
      <c r="S1193" s="33" t="e">
        <f>IF(VLOOKUP(#REF!,Master!$L:$M,2,0)=0,"",VLOOKUP(#REF!,Master!$L:$M,2,0)&amp;#REF!&amp;#REF!)</f>
        <v>#REF!</v>
      </c>
      <c r="T1193" s="33" t="e">
        <f>#REF!&amp;#REF!</f>
        <v>#REF!</v>
      </c>
      <c r="U1193" s="179"/>
    </row>
    <row r="1194" spans="15:21" x14ac:dyDescent="0.3">
      <c r="O1194" s="33" t="e">
        <f>VLOOKUP(#REF!,Master!$A:$B,2,0)&amp;#REF!&amp;#REF!</f>
        <v>#REF!</v>
      </c>
      <c r="P119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94" s="33" t="e">
        <f>#REF!&amp;#REF!&amp;#REF!</f>
        <v>#REF!</v>
      </c>
      <c r="R1194" s="33" t="e">
        <f>IF(IF(VLOOKUP(#REF!,Master!$G:$J,4,0)="x",Sheet1!#REF!,"")="","",IF(VLOOKUP(#REF!,Master!$G:$J,4,0)="x",Sheet1!#REF!,"")&amp;#REF!&amp;#REF!)</f>
        <v>#REF!</v>
      </c>
      <c r="S1194" s="33" t="e">
        <f>IF(VLOOKUP(#REF!,Master!$L:$M,2,0)=0,"",VLOOKUP(#REF!,Master!$L:$M,2,0)&amp;#REF!&amp;#REF!)</f>
        <v>#REF!</v>
      </c>
      <c r="T1194" s="33" t="e">
        <f>#REF!&amp;#REF!</f>
        <v>#REF!</v>
      </c>
      <c r="U1194" s="179"/>
    </row>
    <row r="1195" spans="15:21" x14ac:dyDescent="0.3">
      <c r="O1195" s="33" t="e">
        <f>VLOOKUP(#REF!,Master!$A:$B,2,0)&amp;#REF!&amp;#REF!</f>
        <v>#REF!</v>
      </c>
      <c r="P119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95" s="33" t="e">
        <f>#REF!&amp;#REF!&amp;#REF!</f>
        <v>#REF!</v>
      </c>
      <c r="R1195" s="33" t="e">
        <f>IF(IF(VLOOKUP(#REF!,Master!$G:$J,4,0)="x",Sheet1!#REF!,"")="","",IF(VLOOKUP(#REF!,Master!$G:$J,4,0)="x",Sheet1!#REF!,"")&amp;#REF!&amp;#REF!)</f>
        <v>#REF!</v>
      </c>
      <c r="S1195" s="33" t="e">
        <f>IF(VLOOKUP(#REF!,Master!$L:$M,2,0)=0,"",VLOOKUP(#REF!,Master!$L:$M,2,0)&amp;#REF!&amp;#REF!)</f>
        <v>#REF!</v>
      </c>
      <c r="T1195" s="33" t="e">
        <f>#REF!&amp;#REF!</f>
        <v>#REF!</v>
      </c>
      <c r="U1195" s="179"/>
    </row>
    <row r="1196" spans="15:21" x14ac:dyDescent="0.3">
      <c r="O1196" s="33" t="e">
        <f>VLOOKUP(#REF!,Master!$A:$B,2,0)&amp;#REF!&amp;#REF!</f>
        <v>#REF!</v>
      </c>
      <c r="P119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96" s="33" t="e">
        <f>#REF!&amp;#REF!&amp;#REF!</f>
        <v>#REF!</v>
      </c>
      <c r="R1196" s="33" t="e">
        <f>IF(IF(VLOOKUP(#REF!,Master!$G:$J,4,0)="x",Sheet1!#REF!,"")="","",IF(VLOOKUP(#REF!,Master!$G:$J,4,0)="x",Sheet1!#REF!,"")&amp;#REF!&amp;#REF!)</f>
        <v>#REF!</v>
      </c>
      <c r="S1196" s="33" t="e">
        <f>IF(VLOOKUP(#REF!,Master!$L:$M,2,0)=0,"",VLOOKUP(#REF!,Master!$L:$M,2,0)&amp;#REF!&amp;#REF!)</f>
        <v>#REF!</v>
      </c>
      <c r="T1196" s="33" t="e">
        <f>#REF!&amp;#REF!</f>
        <v>#REF!</v>
      </c>
      <c r="U1196" s="179"/>
    </row>
    <row r="1197" spans="15:21" x14ac:dyDescent="0.3">
      <c r="O1197" s="33" t="e">
        <f>VLOOKUP(#REF!,Master!$A:$B,2,0)&amp;#REF!&amp;#REF!</f>
        <v>#REF!</v>
      </c>
      <c r="P119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97" s="33" t="e">
        <f>#REF!&amp;#REF!&amp;#REF!</f>
        <v>#REF!</v>
      </c>
      <c r="R1197" s="33" t="e">
        <f>IF(IF(VLOOKUP(#REF!,Master!$G:$J,4,0)="x",Sheet1!#REF!,"")="","",IF(VLOOKUP(#REF!,Master!$G:$J,4,0)="x",Sheet1!#REF!,"")&amp;#REF!&amp;#REF!)</f>
        <v>#REF!</v>
      </c>
      <c r="S1197" s="33" t="e">
        <f>IF(VLOOKUP(#REF!,Master!$L:$M,2,0)=0,"",VLOOKUP(#REF!,Master!$L:$M,2,0)&amp;#REF!&amp;#REF!)</f>
        <v>#REF!</v>
      </c>
      <c r="T1197" s="33" t="e">
        <f>#REF!&amp;#REF!</f>
        <v>#REF!</v>
      </c>
      <c r="U1197" s="179"/>
    </row>
    <row r="1198" spans="15:21" x14ac:dyDescent="0.3">
      <c r="O1198" s="33" t="e">
        <f>VLOOKUP(#REF!,Master!$A:$B,2,0)&amp;#REF!&amp;#REF!</f>
        <v>#REF!</v>
      </c>
      <c r="P119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98" s="33" t="e">
        <f>#REF!&amp;#REF!&amp;#REF!</f>
        <v>#REF!</v>
      </c>
      <c r="R1198" s="33" t="e">
        <f>IF(IF(VLOOKUP(#REF!,Master!$G:$J,4,0)="x",Sheet1!#REF!,"")="","",IF(VLOOKUP(#REF!,Master!$G:$J,4,0)="x",Sheet1!#REF!,"")&amp;#REF!&amp;#REF!)</f>
        <v>#REF!</v>
      </c>
      <c r="S1198" s="33" t="e">
        <f>IF(VLOOKUP(#REF!,Master!$L:$M,2,0)=0,"",VLOOKUP(#REF!,Master!$L:$M,2,0)&amp;#REF!&amp;#REF!)</f>
        <v>#REF!</v>
      </c>
      <c r="T1198" s="33" t="e">
        <f>#REF!&amp;#REF!</f>
        <v>#REF!</v>
      </c>
      <c r="U1198" s="179"/>
    </row>
    <row r="1199" spans="15:21" x14ac:dyDescent="0.3">
      <c r="O1199" s="33" t="e">
        <f>VLOOKUP(#REF!,Master!$A:$B,2,0)&amp;#REF!&amp;#REF!</f>
        <v>#REF!</v>
      </c>
      <c r="P119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199" s="33" t="e">
        <f>#REF!&amp;#REF!&amp;#REF!</f>
        <v>#REF!</v>
      </c>
      <c r="R1199" s="33" t="e">
        <f>IF(IF(VLOOKUP(#REF!,Master!$G:$J,4,0)="x",Sheet1!#REF!,"")="","",IF(VLOOKUP(#REF!,Master!$G:$J,4,0)="x",Sheet1!#REF!,"")&amp;#REF!&amp;#REF!)</f>
        <v>#REF!</v>
      </c>
      <c r="S1199" s="33" t="e">
        <f>IF(VLOOKUP(#REF!,Master!$L:$M,2,0)=0,"",VLOOKUP(#REF!,Master!$L:$M,2,0)&amp;#REF!&amp;#REF!)</f>
        <v>#REF!</v>
      </c>
      <c r="T1199" s="33" t="e">
        <f>#REF!&amp;#REF!</f>
        <v>#REF!</v>
      </c>
      <c r="U1199" s="179"/>
    </row>
    <row r="1200" spans="15:21" x14ac:dyDescent="0.3">
      <c r="O1200" s="33" t="e">
        <f>VLOOKUP(#REF!,Master!$A:$B,2,0)&amp;#REF!&amp;#REF!</f>
        <v>#REF!</v>
      </c>
      <c r="P120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00" s="33" t="e">
        <f>#REF!&amp;#REF!&amp;#REF!</f>
        <v>#REF!</v>
      </c>
      <c r="R1200" s="33" t="e">
        <f>IF(IF(VLOOKUP(#REF!,Master!$G:$J,4,0)="x",Sheet1!#REF!,"")="","",IF(VLOOKUP(#REF!,Master!$G:$J,4,0)="x",Sheet1!#REF!,"")&amp;#REF!&amp;#REF!)</f>
        <v>#REF!</v>
      </c>
      <c r="S1200" s="33" t="e">
        <f>IF(VLOOKUP(#REF!,Master!$L:$M,2,0)=0,"",VLOOKUP(#REF!,Master!$L:$M,2,0)&amp;#REF!&amp;#REF!)</f>
        <v>#REF!</v>
      </c>
      <c r="T1200" s="33" t="e">
        <f>#REF!&amp;#REF!</f>
        <v>#REF!</v>
      </c>
      <c r="U1200" s="179"/>
    </row>
    <row r="1201" spans="15:21" x14ac:dyDescent="0.3">
      <c r="O1201" s="33" t="e">
        <f>VLOOKUP(#REF!,Master!$A:$B,2,0)&amp;#REF!&amp;#REF!</f>
        <v>#REF!</v>
      </c>
      <c r="P120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01" s="33" t="e">
        <f>#REF!&amp;#REF!&amp;#REF!</f>
        <v>#REF!</v>
      </c>
      <c r="R1201" s="33" t="e">
        <f>IF(IF(VLOOKUP(#REF!,Master!$G:$J,4,0)="x",Sheet1!#REF!,"")="","",IF(VLOOKUP(#REF!,Master!$G:$J,4,0)="x",Sheet1!#REF!,"")&amp;#REF!&amp;#REF!)</f>
        <v>#REF!</v>
      </c>
      <c r="S1201" s="33" t="e">
        <f>IF(VLOOKUP(#REF!,Master!$L:$M,2,0)=0,"",VLOOKUP(#REF!,Master!$L:$M,2,0)&amp;#REF!&amp;#REF!)</f>
        <v>#REF!</v>
      </c>
      <c r="T1201" s="33" t="e">
        <f>#REF!&amp;#REF!</f>
        <v>#REF!</v>
      </c>
      <c r="U1201" s="179"/>
    </row>
    <row r="1202" spans="15:21" x14ac:dyDescent="0.3">
      <c r="O1202" s="33" t="e">
        <f>VLOOKUP(#REF!,Master!$A:$B,2,0)&amp;#REF!&amp;#REF!</f>
        <v>#REF!</v>
      </c>
      <c r="P120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02" s="33" t="e">
        <f>#REF!&amp;#REF!&amp;#REF!</f>
        <v>#REF!</v>
      </c>
      <c r="R1202" s="33" t="e">
        <f>IF(IF(VLOOKUP(#REF!,Master!$G:$J,4,0)="x",Sheet1!#REF!,"")="","",IF(VLOOKUP(#REF!,Master!$G:$J,4,0)="x",Sheet1!#REF!,"")&amp;#REF!&amp;#REF!)</f>
        <v>#REF!</v>
      </c>
      <c r="S1202" s="33" t="e">
        <f>IF(VLOOKUP(#REF!,Master!$L:$M,2,0)=0,"",VLOOKUP(#REF!,Master!$L:$M,2,0)&amp;#REF!&amp;#REF!)</f>
        <v>#REF!</v>
      </c>
      <c r="T1202" s="33" t="e">
        <f>#REF!&amp;#REF!</f>
        <v>#REF!</v>
      </c>
      <c r="U1202" s="179"/>
    </row>
    <row r="1203" spans="15:21" x14ac:dyDescent="0.3">
      <c r="O1203" s="33" t="e">
        <f>VLOOKUP(#REF!,Master!$A:$B,2,0)&amp;#REF!&amp;#REF!</f>
        <v>#REF!</v>
      </c>
      <c r="P120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03" s="33" t="e">
        <f>#REF!&amp;#REF!&amp;#REF!</f>
        <v>#REF!</v>
      </c>
      <c r="R1203" s="33" t="e">
        <f>IF(IF(VLOOKUP(#REF!,Master!$G:$J,4,0)="x",Sheet1!#REF!,"")="","",IF(VLOOKUP(#REF!,Master!$G:$J,4,0)="x",Sheet1!#REF!,"")&amp;#REF!&amp;#REF!)</f>
        <v>#REF!</v>
      </c>
      <c r="S1203" s="33" t="e">
        <f>IF(VLOOKUP(#REF!,Master!$L:$M,2,0)=0,"",VLOOKUP(#REF!,Master!$L:$M,2,0)&amp;#REF!&amp;#REF!)</f>
        <v>#REF!</v>
      </c>
      <c r="T1203" s="33" t="e">
        <f>#REF!&amp;#REF!</f>
        <v>#REF!</v>
      </c>
      <c r="U1203" s="179"/>
    </row>
    <row r="1204" spans="15:21" x14ac:dyDescent="0.3">
      <c r="O1204" s="33" t="e">
        <f>VLOOKUP(#REF!,Master!$A:$B,2,0)&amp;#REF!&amp;#REF!</f>
        <v>#REF!</v>
      </c>
      <c r="P120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04" s="33" t="e">
        <f>#REF!&amp;#REF!&amp;#REF!</f>
        <v>#REF!</v>
      </c>
      <c r="R1204" s="33" t="e">
        <f>IF(IF(VLOOKUP(#REF!,Master!$G:$J,4,0)="x",Sheet1!#REF!,"")="","",IF(VLOOKUP(#REF!,Master!$G:$J,4,0)="x",Sheet1!#REF!,"")&amp;#REF!&amp;#REF!)</f>
        <v>#REF!</v>
      </c>
      <c r="S1204" s="33" t="e">
        <f>IF(VLOOKUP(#REF!,Master!$L:$M,2,0)=0,"",VLOOKUP(#REF!,Master!$L:$M,2,0)&amp;#REF!&amp;#REF!)</f>
        <v>#REF!</v>
      </c>
      <c r="T1204" s="33" t="e">
        <f>#REF!&amp;#REF!</f>
        <v>#REF!</v>
      </c>
      <c r="U1204" s="179"/>
    </row>
    <row r="1205" spans="15:21" x14ac:dyDescent="0.3">
      <c r="O1205" s="33" t="e">
        <f>VLOOKUP(#REF!,Master!$A:$B,2,0)&amp;#REF!&amp;#REF!</f>
        <v>#REF!</v>
      </c>
      <c r="P120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05" s="33" t="e">
        <f>#REF!&amp;#REF!&amp;#REF!</f>
        <v>#REF!</v>
      </c>
      <c r="R1205" s="33" t="e">
        <f>IF(IF(VLOOKUP(#REF!,Master!$G:$J,4,0)="x",Sheet1!#REF!,"")="","",IF(VLOOKUP(#REF!,Master!$G:$J,4,0)="x",Sheet1!#REF!,"")&amp;#REF!&amp;#REF!)</f>
        <v>#REF!</v>
      </c>
      <c r="S1205" s="33" t="e">
        <f>IF(VLOOKUP(#REF!,Master!$L:$M,2,0)=0,"",VLOOKUP(#REF!,Master!$L:$M,2,0)&amp;#REF!&amp;#REF!)</f>
        <v>#REF!</v>
      </c>
      <c r="T1205" s="33" t="e">
        <f>#REF!&amp;#REF!</f>
        <v>#REF!</v>
      </c>
      <c r="U1205" s="179"/>
    </row>
    <row r="1206" spans="15:21" x14ac:dyDescent="0.3">
      <c r="O1206" s="33" t="e">
        <f>VLOOKUP(#REF!,Master!$A:$B,2,0)&amp;#REF!&amp;#REF!</f>
        <v>#REF!</v>
      </c>
      <c r="P120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06" s="33" t="e">
        <f>#REF!&amp;#REF!&amp;#REF!</f>
        <v>#REF!</v>
      </c>
      <c r="R1206" s="33" t="e">
        <f>IF(IF(VLOOKUP(#REF!,Master!$G:$J,4,0)="x",Sheet1!#REF!,"")="","",IF(VLOOKUP(#REF!,Master!$G:$J,4,0)="x",Sheet1!#REF!,"")&amp;#REF!&amp;#REF!)</f>
        <v>#REF!</v>
      </c>
      <c r="S1206" s="33" t="e">
        <f>IF(VLOOKUP(#REF!,Master!$L:$M,2,0)=0,"",VLOOKUP(#REF!,Master!$L:$M,2,0)&amp;#REF!&amp;#REF!)</f>
        <v>#REF!</v>
      </c>
      <c r="T1206" s="33" t="e">
        <f>#REF!&amp;#REF!</f>
        <v>#REF!</v>
      </c>
      <c r="U1206" s="179"/>
    </row>
    <row r="1207" spans="15:21" x14ac:dyDescent="0.3">
      <c r="O1207" s="33" t="e">
        <f>VLOOKUP(#REF!,Master!$A:$B,2,0)&amp;#REF!&amp;#REF!</f>
        <v>#REF!</v>
      </c>
      <c r="P120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07" s="33" t="e">
        <f>#REF!&amp;#REF!&amp;#REF!</f>
        <v>#REF!</v>
      </c>
      <c r="R1207" s="33" t="e">
        <f>IF(IF(VLOOKUP(#REF!,Master!$G:$J,4,0)="x",Sheet1!#REF!,"")="","",IF(VLOOKUP(#REF!,Master!$G:$J,4,0)="x",Sheet1!#REF!,"")&amp;#REF!&amp;#REF!)</f>
        <v>#REF!</v>
      </c>
      <c r="S1207" s="33" t="e">
        <f>IF(VLOOKUP(#REF!,Master!$L:$M,2,0)=0,"",VLOOKUP(#REF!,Master!$L:$M,2,0)&amp;#REF!&amp;#REF!)</f>
        <v>#REF!</v>
      </c>
      <c r="T1207" s="33" t="e">
        <f>#REF!&amp;#REF!</f>
        <v>#REF!</v>
      </c>
      <c r="U1207" s="179"/>
    </row>
    <row r="1208" spans="15:21" x14ac:dyDescent="0.3">
      <c r="O1208" s="33" t="e">
        <f>VLOOKUP(#REF!,Master!$A:$B,2,0)&amp;#REF!&amp;#REF!</f>
        <v>#REF!</v>
      </c>
      <c r="P120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08" s="33" t="e">
        <f>#REF!&amp;#REF!&amp;#REF!</f>
        <v>#REF!</v>
      </c>
      <c r="R1208" s="33" t="e">
        <f>IF(IF(VLOOKUP(#REF!,Master!$G:$J,4,0)="x",Sheet1!#REF!,"")="","",IF(VLOOKUP(#REF!,Master!$G:$J,4,0)="x",Sheet1!#REF!,"")&amp;#REF!&amp;#REF!)</f>
        <v>#REF!</v>
      </c>
      <c r="S1208" s="33" t="e">
        <f>IF(VLOOKUP(#REF!,Master!$L:$M,2,0)=0,"",VLOOKUP(#REF!,Master!$L:$M,2,0)&amp;#REF!&amp;#REF!)</f>
        <v>#REF!</v>
      </c>
      <c r="T1208" s="33" t="e">
        <f>#REF!&amp;#REF!</f>
        <v>#REF!</v>
      </c>
      <c r="U1208" s="179"/>
    </row>
    <row r="1209" spans="15:21" x14ac:dyDescent="0.3">
      <c r="O1209" s="33" t="e">
        <f>VLOOKUP(#REF!,Master!$A:$B,2,0)&amp;#REF!&amp;#REF!</f>
        <v>#REF!</v>
      </c>
      <c r="P120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09" s="33" t="e">
        <f>#REF!&amp;#REF!&amp;#REF!</f>
        <v>#REF!</v>
      </c>
      <c r="R1209" s="33" t="e">
        <f>IF(IF(VLOOKUP(#REF!,Master!$G:$J,4,0)="x",Sheet1!#REF!,"")="","",IF(VLOOKUP(#REF!,Master!$G:$J,4,0)="x",Sheet1!#REF!,"")&amp;#REF!&amp;#REF!)</f>
        <v>#REF!</v>
      </c>
      <c r="S1209" s="33" t="e">
        <f>IF(VLOOKUP(#REF!,Master!$L:$M,2,0)=0,"",VLOOKUP(#REF!,Master!$L:$M,2,0)&amp;#REF!&amp;#REF!)</f>
        <v>#REF!</v>
      </c>
      <c r="T1209" s="33" t="e">
        <f>#REF!&amp;#REF!</f>
        <v>#REF!</v>
      </c>
      <c r="U1209" s="179"/>
    </row>
    <row r="1210" spans="15:21" x14ac:dyDescent="0.3">
      <c r="O1210" s="33" t="e">
        <f>VLOOKUP(#REF!,Master!$A:$B,2,0)&amp;#REF!&amp;#REF!</f>
        <v>#REF!</v>
      </c>
      <c r="P121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10" s="33" t="e">
        <f>#REF!&amp;#REF!&amp;#REF!</f>
        <v>#REF!</v>
      </c>
      <c r="R1210" s="33" t="e">
        <f>IF(IF(VLOOKUP(#REF!,Master!$G:$J,4,0)="x",Sheet1!#REF!,"")="","",IF(VLOOKUP(#REF!,Master!$G:$J,4,0)="x",Sheet1!#REF!,"")&amp;#REF!&amp;#REF!)</f>
        <v>#REF!</v>
      </c>
      <c r="S1210" s="33" t="e">
        <f>IF(VLOOKUP(#REF!,Master!$L:$M,2,0)=0,"",VLOOKUP(#REF!,Master!$L:$M,2,0)&amp;#REF!&amp;#REF!)</f>
        <v>#REF!</v>
      </c>
      <c r="T1210" s="33" t="e">
        <f>#REF!&amp;#REF!</f>
        <v>#REF!</v>
      </c>
      <c r="U1210" s="179"/>
    </row>
    <row r="1211" spans="15:21" x14ac:dyDescent="0.3">
      <c r="O1211" s="33" t="e">
        <f>VLOOKUP(#REF!,Master!$A:$B,2,0)&amp;#REF!&amp;#REF!</f>
        <v>#REF!</v>
      </c>
      <c r="P121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11" s="33" t="e">
        <f>#REF!&amp;#REF!&amp;#REF!</f>
        <v>#REF!</v>
      </c>
      <c r="R1211" s="33" t="e">
        <f>IF(IF(VLOOKUP(#REF!,Master!$G:$J,4,0)="x",Sheet1!#REF!,"")="","",IF(VLOOKUP(#REF!,Master!$G:$J,4,0)="x",Sheet1!#REF!,"")&amp;#REF!&amp;#REF!)</f>
        <v>#REF!</v>
      </c>
      <c r="S1211" s="33" t="e">
        <f>IF(VLOOKUP(#REF!,Master!$L:$M,2,0)=0,"",VLOOKUP(#REF!,Master!$L:$M,2,0)&amp;#REF!&amp;#REF!)</f>
        <v>#REF!</v>
      </c>
      <c r="T1211" s="33" t="e">
        <f>#REF!&amp;#REF!</f>
        <v>#REF!</v>
      </c>
      <c r="U1211" s="179"/>
    </row>
    <row r="1212" spans="15:21" x14ac:dyDescent="0.3">
      <c r="O1212" s="33" t="e">
        <f>VLOOKUP(#REF!,Master!$A:$B,2,0)&amp;#REF!&amp;#REF!</f>
        <v>#REF!</v>
      </c>
      <c r="P121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12" s="33" t="e">
        <f>#REF!&amp;#REF!&amp;#REF!</f>
        <v>#REF!</v>
      </c>
      <c r="R1212" s="33" t="e">
        <f>IF(IF(VLOOKUP(#REF!,Master!$G:$J,4,0)="x",Sheet1!#REF!,"")="","",IF(VLOOKUP(#REF!,Master!$G:$J,4,0)="x",Sheet1!#REF!,"")&amp;#REF!&amp;#REF!)</f>
        <v>#REF!</v>
      </c>
      <c r="S1212" s="33" t="e">
        <f>IF(VLOOKUP(#REF!,Master!$L:$M,2,0)=0,"",VLOOKUP(#REF!,Master!$L:$M,2,0)&amp;#REF!&amp;#REF!)</f>
        <v>#REF!</v>
      </c>
      <c r="T1212" s="33" t="e">
        <f>#REF!&amp;#REF!</f>
        <v>#REF!</v>
      </c>
      <c r="U1212" s="179"/>
    </row>
    <row r="1213" spans="15:21" x14ac:dyDescent="0.3">
      <c r="O1213" s="33" t="e">
        <f>VLOOKUP(#REF!,Master!$A:$B,2,0)&amp;#REF!&amp;#REF!</f>
        <v>#REF!</v>
      </c>
      <c r="P121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13" s="33" t="e">
        <f>#REF!&amp;#REF!&amp;#REF!</f>
        <v>#REF!</v>
      </c>
      <c r="R1213" s="33" t="e">
        <f>IF(IF(VLOOKUP(#REF!,Master!$G:$J,4,0)="x",Sheet1!#REF!,"")="","",IF(VLOOKUP(#REF!,Master!$G:$J,4,0)="x",Sheet1!#REF!,"")&amp;#REF!&amp;#REF!)</f>
        <v>#REF!</v>
      </c>
      <c r="S1213" s="33" t="e">
        <f>IF(VLOOKUP(#REF!,Master!$L:$M,2,0)=0,"",VLOOKUP(#REF!,Master!$L:$M,2,0)&amp;#REF!&amp;#REF!)</f>
        <v>#REF!</v>
      </c>
      <c r="T1213" s="33" t="e">
        <f>#REF!&amp;#REF!</f>
        <v>#REF!</v>
      </c>
      <c r="U1213" s="179"/>
    </row>
    <row r="1214" spans="15:21" x14ac:dyDescent="0.3">
      <c r="O1214" s="33" t="e">
        <f>VLOOKUP(#REF!,Master!$A:$B,2,0)&amp;#REF!&amp;#REF!</f>
        <v>#REF!</v>
      </c>
      <c r="P121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14" s="33" t="e">
        <f>#REF!&amp;#REF!&amp;#REF!</f>
        <v>#REF!</v>
      </c>
      <c r="R1214" s="33" t="e">
        <f>IF(IF(VLOOKUP(#REF!,Master!$G:$J,4,0)="x",Sheet1!#REF!,"")="","",IF(VLOOKUP(#REF!,Master!$G:$J,4,0)="x",Sheet1!#REF!,"")&amp;#REF!&amp;#REF!)</f>
        <v>#REF!</v>
      </c>
      <c r="S1214" s="33" t="e">
        <f>IF(VLOOKUP(#REF!,Master!$L:$M,2,0)=0,"",VLOOKUP(#REF!,Master!$L:$M,2,0)&amp;#REF!&amp;#REF!)</f>
        <v>#REF!</v>
      </c>
      <c r="T1214" s="33" t="e">
        <f>#REF!&amp;#REF!</f>
        <v>#REF!</v>
      </c>
      <c r="U1214" s="179"/>
    </row>
    <row r="1215" spans="15:21" x14ac:dyDescent="0.3">
      <c r="O1215" s="33" t="e">
        <f>VLOOKUP(#REF!,Master!$A:$B,2,0)&amp;#REF!&amp;#REF!</f>
        <v>#REF!</v>
      </c>
      <c r="P121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15" s="33" t="e">
        <f>#REF!&amp;#REF!&amp;#REF!</f>
        <v>#REF!</v>
      </c>
      <c r="R1215" s="33" t="e">
        <f>IF(IF(VLOOKUP(#REF!,Master!$G:$J,4,0)="x",Sheet1!#REF!,"")="","",IF(VLOOKUP(#REF!,Master!$G:$J,4,0)="x",Sheet1!#REF!,"")&amp;#REF!&amp;#REF!)</f>
        <v>#REF!</v>
      </c>
      <c r="S1215" s="33" t="e">
        <f>IF(VLOOKUP(#REF!,Master!$L:$M,2,0)=0,"",VLOOKUP(#REF!,Master!$L:$M,2,0)&amp;#REF!&amp;#REF!)</f>
        <v>#REF!</v>
      </c>
      <c r="T1215" s="33" t="e">
        <f>#REF!&amp;#REF!</f>
        <v>#REF!</v>
      </c>
      <c r="U1215" s="179"/>
    </row>
    <row r="1216" spans="15:21" x14ac:dyDescent="0.3">
      <c r="O1216" s="33" t="e">
        <f>VLOOKUP(#REF!,Master!$A:$B,2,0)&amp;#REF!&amp;#REF!</f>
        <v>#REF!</v>
      </c>
      <c r="P121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16" s="33" t="e">
        <f>#REF!&amp;#REF!&amp;#REF!</f>
        <v>#REF!</v>
      </c>
      <c r="R1216" s="33" t="e">
        <f>IF(IF(VLOOKUP(#REF!,Master!$G:$J,4,0)="x",Sheet1!#REF!,"")="","",IF(VLOOKUP(#REF!,Master!$G:$J,4,0)="x",Sheet1!#REF!,"")&amp;#REF!&amp;#REF!)</f>
        <v>#REF!</v>
      </c>
      <c r="S1216" s="33" t="e">
        <f>IF(VLOOKUP(#REF!,Master!$L:$M,2,0)=0,"",VLOOKUP(#REF!,Master!$L:$M,2,0)&amp;#REF!&amp;#REF!)</f>
        <v>#REF!</v>
      </c>
      <c r="T1216" s="33" t="e">
        <f>#REF!&amp;#REF!</f>
        <v>#REF!</v>
      </c>
      <c r="U1216" s="179"/>
    </row>
    <row r="1217" spans="15:21" x14ac:dyDescent="0.3">
      <c r="O1217" s="33" t="e">
        <f>VLOOKUP(#REF!,Master!$A:$B,2,0)&amp;#REF!&amp;#REF!</f>
        <v>#REF!</v>
      </c>
      <c r="P121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17" s="33" t="e">
        <f>#REF!&amp;#REF!&amp;#REF!</f>
        <v>#REF!</v>
      </c>
      <c r="R1217" s="33" t="e">
        <f>IF(IF(VLOOKUP(#REF!,Master!$G:$J,4,0)="x",Sheet1!#REF!,"")="","",IF(VLOOKUP(#REF!,Master!$G:$J,4,0)="x",Sheet1!#REF!,"")&amp;#REF!&amp;#REF!)</f>
        <v>#REF!</v>
      </c>
      <c r="S1217" s="33" t="e">
        <f>IF(VLOOKUP(#REF!,Master!$L:$M,2,0)=0,"",VLOOKUP(#REF!,Master!$L:$M,2,0)&amp;#REF!&amp;#REF!)</f>
        <v>#REF!</v>
      </c>
      <c r="T1217" s="33" t="e">
        <f>#REF!&amp;#REF!</f>
        <v>#REF!</v>
      </c>
      <c r="U1217" s="179"/>
    </row>
    <row r="1218" spans="15:21" x14ac:dyDescent="0.3">
      <c r="O1218" s="33" t="e">
        <f>VLOOKUP(#REF!,Master!$A:$B,2,0)&amp;#REF!&amp;#REF!</f>
        <v>#REF!</v>
      </c>
      <c r="P121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18" s="33" t="e">
        <f>#REF!&amp;#REF!&amp;#REF!</f>
        <v>#REF!</v>
      </c>
      <c r="R1218" s="33" t="e">
        <f>IF(IF(VLOOKUP(#REF!,Master!$G:$J,4,0)="x",Sheet1!#REF!,"")="","",IF(VLOOKUP(#REF!,Master!$G:$J,4,0)="x",Sheet1!#REF!,"")&amp;#REF!&amp;#REF!)</f>
        <v>#REF!</v>
      </c>
      <c r="S1218" s="33" t="e">
        <f>IF(VLOOKUP(#REF!,Master!$L:$M,2,0)=0,"",VLOOKUP(#REF!,Master!$L:$M,2,0)&amp;#REF!&amp;#REF!)</f>
        <v>#REF!</v>
      </c>
      <c r="T1218" s="33" t="e">
        <f>#REF!&amp;#REF!</f>
        <v>#REF!</v>
      </c>
      <c r="U1218" s="179"/>
    </row>
    <row r="1219" spans="15:21" x14ac:dyDescent="0.3">
      <c r="O1219" s="33" t="e">
        <f>VLOOKUP(#REF!,Master!$A:$B,2,0)&amp;#REF!&amp;#REF!</f>
        <v>#REF!</v>
      </c>
      <c r="P121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19" s="33" t="e">
        <f>#REF!&amp;#REF!&amp;#REF!</f>
        <v>#REF!</v>
      </c>
      <c r="R1219" s="33" t="e">
        <f>IF(IF(VLOOKUP(#REF!,Master!$G:$J,4,0)="x",Sheet1!#REF!,"")="","",IF(VLOOKUP(#REF!,Master!$G:$J,4,0)="x",Sheet1!#REF!,"")&amp;#REF!&amp;#REF!)</f>
        <v>#REF!</v>
      </c>
      <c r="S1219" s="33" t="e">
        <f>IF(VLOOKUP(#REF!,Master!$L:$M,2,0)=0,"",VLOOKUP(#REF!,Master!$L:$M,2,0)&amp;#REF!&amp;#REF!)</f>
        <v>#REF!</v>
      </c>
      <c r="T1219" s="33" t="e">
        <f>#REF!&amp;#REF!</f>
        <v>#REF!</v>
      </c>
      <c r="U1219" s="179"/>
    </row>
    <row r="1220" spans="15:21" x14ac:dyDescent="0.3">
      <c r="O1220" s="33" t="e">
        <f>VLOOKUP(#REF!,Master!$A:$B,2,0)&amp;#REF!&amp;#REF!</f>
        <v>#REF!</v>
      </c>
      <c r="P122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20" s="33" t="e">
        <f>#REF!&amp;#REF!&amp;#REF!</f>
        <v>#REF!</v>
      </c>
      <c r="R1220" s="33" t="e">
        <f>IF(IF(VLOOKUP(#REF!,Master!$G:$J,4,0)="x",Sheet1!#REF!,"")="","",IF(VLOOKUP(#REF!,Master!$G:$J,4,0)="x",Sheet1!#REF!,"")&amp;#REF!&amp;#REF!)</f>
        <v>#REF!</v>
      </c>
      <c r="S1220" s="33" t="e">
        <f>IF(VLOOKUP(#REF!,Master!$L:$M,2,0)=0,"",VLOOKUP(#REF!,Master!$L:$M,2,0)&amp;#REF!&amp;#REF!)</f>
        <v>#REF!</v>
      </c>
      <c r="T1220" s="33" t="e">
        <f>#REF!&amp;#REF!</f>
        <v>#REF!</v>
      </c>
      <c r="U1220" s="179"/>
    </row>
    <row r="1221" spans="15:21" x14ac:dyDescent="0.3">
      <c r="O1221" s="33" t="e">
        <f>VLOOKUP(#REF!,Master!$A:$B,2,0)&amp;#REF!&amp;#REF!</f>
        <v>#REF!</v>
      </c>
      <c r="P122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21" s="33" t="e">
        <f>#REF!&amp;#REF!&amp;#REF!</f>
        <v>#REF!</v>
      </c>
      <c r="R1221" s="33" t="e">
        <f>IF(IF(VLOOKUP(#REF!,Master!$G:$J,4,0)="x",Sheet1!#REF!,"")="","",IF(VLOOKUP(#REF!,Master!$G:$J,4,0)="x",Sheet1!#REF!,"")&amp;#REF!&amp;#REF!)</f>
        <v>#REF!</v>
      </c>
      <c r="S1221" s="33" t="e">
        <f>IF(VLOOKUP(#REF!,Master!$L:$M,2,0)=0,"",VLOOKUP(#REF!,Master!$L:$M,2,0)&amp;#REF!&amp;#REF!)</f>
        <v>#REF!</v>
      </c>
      <c r="T1221" s="33" t="e">
        <f>#REF!&amp;#REF!</f>
        <v>#REF!</v>
      </c>
      <c r="U1221" s="179"/>
    </row>
    <row r="1222" spans="15:21" x14ac:dyDescent="0.3">
      <c r="O1222" s="33" t="e">
        <f>VLOOKUP(#REF!,Master!$A:$B,2,0)&amp;#REF!&amp;#REF!</f>
        <v>#REF!</v>
      </c>
      <c r="P122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22" s="33" t="e">
        <f>#REF!&amp;#REF!&amp;#REF!</f>
        <v>#REF!</v>
      </c>
      <c r="R1222" s="33" t="e">
        <f>IF(IF(VLOOKUP(#REF!,Master!$G:$J,4,0)="x",Sheet1!#REF!,"")="","",IF(VLOOKUP(#REF!,Master!$G:$J,4,0)="x",Sheet1!#REF!,"")&amp;#REF!&amp;#REF!)</f>
        <v>#REF!</v>
      </c>
      <c r="S1222" s="33" t="e">
        <f>IF(VLOOKUP(#REF!,Master!$L:$M,2,0)=0,"",VLOOKUP(#REF!,Master!$L:$M,2,0)&amp;#REF!&amp;#REF!)</f>
        <v>#REF!</v>
      </c>
      <c r="T1222" s="33" t="e">
        <f>#REF!&amp;#REF!</f>
        <v>#REF!</v>
      </c>
      <c r="U1222" s="179"/>
    </row>
    <row r="1223" spans="15:21" x14ac:dyDescent="0.3">
      <c r="O1223" s="33" t="e">
        <f>VLOOKUP(#REF!,Master!$A:$B,2,0)&amp;#REF!&amp;#REF!</f>
        <v>#REF!</v>
      </c>
      <c r="P122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23" s="33" t="e">
        <f>#REF!&amp;#REF!&amp;#REF!</f>
        <v>#REF!</v>
      </c>
      <c r="R1223" s="33" t="e">
        <f>IF(IF(VLOOKUP(#REF!,Master!$G:$J,4,0)="x",Sheet1!#REF!,"")="","",IF(VLOOKUP(#REF!,Master!$G:$J,4,0)="x",Sheet1!#REF!,"")&amp;#REF!&amp;#REF!)</f>
        <v>#REF!</v>
      </c>
      <c r="S1223" s="33" t="e">
        <f>IF(VLOOKUP(#REF!,Master!$L:$M,2,0)=0,"",VLOOKUP(#REF!,Master!$L:$M,2,0)&amp;#REF!&amp;#REF!)</f>
        <v>#REF!</v>
      </c>
      <c r="T1223" s="33" t="e">
        <f>#REF!&amp;#REF!</f>
        <v>#REF!</v>
      </c>
      <c r="U1223" s="179"/>
    </row>
    <row r="1224" spans="15:21" x14ac:dyDescent="0.3">
      <c r="O1224" s="33" t="e">
        <f>VLOOKUP(#REF!,Master!$A:$B,2,0)&amp;#REF!&amp;#REF!</f>
        <v>#REF!</v>
      </c>
      <c r="P122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24" s="33" t="e">
        <f>#REF!&amp;#REF!&amp;#REF!</f>
        <v>#REF!</v>
      </c>
      <c r="R1224" s="33" t="e">
        <f>IF(IF(VLOOKUP(#REF!,Master!$G:$J,4,0)="x",Sheet1!#REF!,"")="","",IF(VLOOKUP(#REF!,Master!$G:$J,4,0)="x",Sheet1!#REF!,"")&amp;#REF!&amp;#REF!)</f>
        <v>#REF!</v>
      </c>
      <c r="S1224" s="33" t="e">
        <f>IF(VLOOKUP(#REF!,Master!$L:$M,2,0)=0,"",VLOOKUP(#REF!,Master!$L:$M,2,0)&amp;#REF!&amp;#REF!)</f>
        <v>#REF!</v>
      </c>
      <c r="T1224" s="33" t="e">
        <f>#REF!&amp;#REF!</f>
        <v>#REF!</v>
      </c>
      <c r="U1224" s="179"/>
    </row>
    <row r="1225" spans="15:21" x14ac:dyDescent="0.3">
      <c r="O1225" s="33" t="e">
        <f>VLOOKUP(#REF!,Master!$A:$B,2,0)&amp;#REF!&amp;#REF!</f>
        <v>#REF!</v>
      </c>
      <c r="P122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25" s="33" t="e">
        <f>#REF!&amp;#REF!&amp;#REF!</f>
        <v>#REF!</v>
      </c>
      <c r="R1225" s="33" t="e">
        <f>IF(IF(VLOOKUP(#REF!,Master!$G:$J,4,0)="x",Sheet1!#REF!,"")="","",IF(VLOOKUP(#REF!,Master!$G:$J,4,0)="x",Sheet1!#REF!,"")&amp;#REF!&amp;#REF!)</f>
        <v>#REF!</v>
      </c>
      <c r="S1225" s="33" t="e">
        <f>IF(VLOOKUP(#REF!,Master!$L:$M,2,0)=0,"",VLOOKUP(#REF!,Master!$L:$M,2,0)&amp;#REF!&amp;#REF!)</f>
        <v>#REF!</v>
      </c>
      <c r="T1225" s="33" t="e">
        <f>#REF!&amp;#REF!</f>
        <v>#REF!</v>
      </c>
      <c r="U1225" s="179"/>
    </row>
    <row r="1226" spans="15:21" x14ac:dyDescent="0.3">
      <c r="O1226" s="33" t="e">
        <f>VLOOKUP(#REF!,Master!$A:$B,2,0)&amp;#REF!&amp;#REF!</f>
        <v>#REF!</v>
      </c>
      <c r="P122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26" s="33" t="e">
        <f>#REF!&amp;#REF!&amp;#REF!</f>
        <v>#REF!</v>
      </c>
      <c r="R1226" s="33" t="e">
        <f>IF(IF(VLOOKUP(#REF!,Master!$G:$J,4,0)="x",Sheet1!#REF!,"")="","",IF(VLOOKUP(#REF!,Master!$G:$J,4,0)="x",Sheet1!#REF!,"")&amp;#REF!&amp;#REF!)</f>
        <v>#REF!</v>
      </c>
      <c r="S1226" s="33" t="e">
        <f>IF(VLOOKUP(#REF!,Master!$L:$M,2,0)=0,"",VLOOKUP(#REF!,Master!$L:$M,2,0)&amp;#REF!&amp;#REF!)</f>
        <v>#REF!</v>
      </c>
      <c r="T1226" s="33" t="e">
        <f>#REF!&amp;#REF!</f>
        <v>#REF!</v>
      </c>
      <c r="U1226" s="179"/>
    </row>
    <row r="1227" spans="15:21" x14ac:dyDescent="0.3">
      <c r="O1227" s="33" t="e">
        <f>VLOOKUP(#REF!,Master!$A:$B,2,0)&amp;#REF!&amp;#REF!</f>
        <v>#REF!</v>
      </c>
      <c r="P122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27" s="33" t="e">
        <f>#REF!&amp;#REF!&amp;#REF!</f>
        <v>#REF!</v>
      </c>
      <c r="R1227" s="33" t="e">
        <f>IF(IF(VLOOKUP(#REF!,Master!$G:$J,4,0)="x",Sheet1!#REF!,"")="","",IF(VLOOKUP(#REF!,Master!$G:$J,4,0)="x",Sheet1!#REF!,"")&amp;#REF!&amp;#REF!)</f>
        <v>#REF!</v>
      </c>
      <c r="S1227" s="33" t="e">
        <f>IF(VLOOKUP(#REF!,Master!$L:$M,2,0)=0,"",VLOOKUP(#REF!,Master!$L:$M,2,0)&amp;#REF!&amp;#REF!)</f>
        <v>#REF!</v>
      </c>
      <c r="T1227" s="33" t="e">
        <f>#REF!&amp;#REF!</f>
        <v>#REF!</v>
      </c>
      <c r="U1227" s="179"/>
    </row>
    <row r="1228" spans="15:21" x14ac:dyDescent="0.3">
      <c r="O1228" s="33" t="e">
        <f>VLOOKUP(#REF!,Master!$A:$B,2,0)&amp;#REF!&amp;#REF!</f>
        <v>#REF!</v>
      </c>
      <c r="P122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28" s="33" t="e">
        <f>#REF!&amp;#REF!&amp;#REF!</f>
        <v>#REF!</v>
      </c>
      <c r="R1228" s="33" t="e">
        <f>IF(IF(VLOOKUP(#REF!,Master!$G:$J,4,0)="x",Sheet1!#REF!,"")="","",IF(VLOOKUP(#REF!,Master!$G:$J,4,0)="x",Sheet1!#REF!,"")&amp;#REF!&amp;#REF!)</f>
        <v>#REF!</v>
      </c>
      <c r="S1228" s="33" t="e">
        <f>IF(VLOOKUP(#REF!,Master!$L:$M,2,0)=0,"",VLOOKUP(#REF!,Master!$L:$M,2,0)&amp;#REF!&amp;#REF!)</f>
        <v>#REF!</v>
      </c>
      <c r="T1228" s="33" t="e">
        <f>#REF!&amp;#REF!</f>
        <v>#REF!</v>
      </c>
      <c r="U1228" s="179"/>
    </row>
    <row r="1229" spans="15:21" x14ac:dyDescent="0.3">
      <c r="O1229" s="33" t="e">
        <f>VLOOKUP(#REF!,Master!$A:$B,2,0)&amp;#REF!&amp;#REF!</f>
        <v>#REF!</v>
      </c>
      <c r="P122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29" s="33" t="e">
        <f>#REF!&amp;#REF!&amp;#REF!</f>
        <v>#REF!</v>
      </c>
      <c r="R1229" s="33" t="e">
        <f>IF(IF(VLOOKUP(#REF!,Master!$G:$J,4,0)="x",Sheet1!#REF!,"")="","",IF(VLOOKUP(#REF!,Master!$G:$J,4,0)="x",Sheet1!#REF!,"")&amp;#REF!&amp;#REF!)</f>
        <v>#REF!</v>
      </c>
      <c r="S1229" s="33" t="e">
        <f>IF(VLOOKUP(#REF!,Master!$L:$M,2,0)=0,"",VLOOKUP(#REF!,Master!$L:$M,2,0)&amp;#REF!&amp;#REF!)</f>
        <v>#REF!</v>
      </c>
      <c r="T1229" s="33" t="e">
        <f>#REF!&amp;#REF!</f>
        <v>#REF!</v>
      </c>
      <c r="U1229" s="179"/>
    </row>
    <row r="1230" spans="15:21" x14ac:dyDescent="0.3">
      <c r="O1230" s="33" t="e">
        <f>VLOOKUP(#REF!,Master!$A:$B,2,0)&amp;#REF!&amp;#REF!</f>
        <v>#REF!</v>
      </c>
      <c r="P123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30" s="33" t="e">
        <f>#REF!&amp;#REF!&amp;#REF!</f>
        <v>#REF!</v>
      </c>
      <c r="R1230" s="33" t="e">
        <f>IF(IF(VLOOKUP(#REF!,Master!$G:$J,4,0)="x",Sheet1!#REF!,"")="","",IF(VLOOKUP(#REF!,Master!$G:$J,4,0)="x",Sheet1!#REF!,"")&amp;#REF!&amp;#REF!)</f>
        <v>#REF!</v>
      </c>
      <c r="S1230" s="33" t="e">
        <f>IF(VLOOKUP(#REF!,Master!$L:$M,2,0)=0,"",VLOOKUP(#REF!,Master!$L:$M,2,0)&amp;#REF!&amp;#REF!)</f>
        <v>#REF!</v>
      </c>
      <c r="T1230" s="33" t="e">
        <f>#REF!&amp;#REF!</f>
        <v>#REF!</v>
      </c>
      <c r="U1230" s="179"/>
    </row>
    <row r="1231" spans="15:21" x14ac:dyDescent="0.3">
      <c r="O1231" s="33" t="e">
        <f>VLOOKUP(#REF!,Master!$A:$B,2,0)&amp;#REF!&amp;#REF!</f>
        <v>#REF!</v>
      </c>
      <c r="P123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31" s="33" t="e">
        <f>#REF!&amp;#REF!&amp;#REF!</f>
        <v>#REF!</v>
      </c>
      <c r="R1231" s="33" t="e">
        <f>IF(IF(VLOOKUP(#REF!,Master!$G:$J,4,0)="x",Sheet1!#REF!,"")="","",IF(VLOOKUP(#REF!,Master!$G:$J,4,0)="x",Sheet1!#REF!,"")&amp;#REF!&amp;#REF!)</f>
        <v>#REF!</v>
      </c>
      <c r="S1231" s="33" t="e">
        <f>IF(VLOOKUP(#REF!,Master!$L:$M,2,0)=0,"",VLOOKUP(#REF!,Master!$L:$M,2,0)&amp;#REF!&amp;#REF!)</f>
        <v>#REF!</v>
      </c>
      <c r="T1231" s="33" t="e">
        <f>#REF!&amp;#REF!</f>
        <v>#REF!</v>
      </c>
      <c r="U1231" s="179"/>
    </row>
    <row r="1232" spans="15:21" x14ac:dyDescent="0.3">
      <c r="O1232" s="33" t="e">
        <f>VLOOKUP(#REF!,Master!$A:$B,2,0)&amp;#REF!&amp;#REF!</f>
        <v>#REF!</v>
      </c>
      <c r="P123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32" s="33" t="e">
        <f>#REF!&amp;#REF!&amp;#REF!</f>
        <v>#REF!</v>
      </c>
      <c r="R1232" s="33" t="e">
        <f>IF(IF(VLOOKUP(#REF!,Master!$G:$J,4,0)="x",Sheet1!#REF!,"")="","",IF(VLOOKUP(#REF!,Master!$G:$J,4,0)="x",Sheet1!#REF!,"")&amp;#REF!&amp;#REF!)</f>
        <v>#REF!</v>
      </c>
      <c r="S1232" s="33" t="e">
        <f>IF(VLOOKUP(#REF!,Master!$L:$M,2,0)=0,"",VLOOKUP(#REF!,Master!$L:$M,2,0)&amp;#REF!&amp;#REF!)</f>
        <v>#REF!</v>
      </c>
      <c r="T1232" s="33" t="e">
        <f>#REF!&amp;#REF!</f>
        <v>#REF!</v>
      </c>
      <c r="U1232" s="179"/>
    </row>
    <row r="1233" spans="15:21" x14ac:dyDescent="0.3">
      <c r="O1233" s="33" t="e">
        <f>VLOOKUP(#REF!,Master!$A:$B,2,0)&amp;#REF!&amp;#REF!</f>
        <v>#REF!</v>
      </c>
      <c r="P123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33" s="33" t="e">
        <f>#REF!&amp;#REF!&amp;#REF!</f>
        <v>#REF!</v>
      </c>
      <c r="R1233" s="33" t="e">
        <f>IF(IF(VLOOKUP(#REF!,Master!$G:$J,4,0)="x",Sheet1!#REF!,"")="","",IF(VLOOKUP(#REF!,Master!$G:$J,4,0)="x",Sheet1!#REF!,"")&amp;#REF!&amp;#REF!)</f>
        <v>#REF!</v>
      </c>
      <c r="S1233" s="33" t="e">
        <f>IF(VLOOKUP(#REF!,Master!$L:$M,2,0)=0,"",VLOOKUP(#REF!,Master!$L:$M,2,0)&amp;#REF!&amp;#REF!)</f>
        <v>#REF!</v>
      </c>
      <c r="T1233" s="33" t="e">
        <f>#REF!&amp;#REF!</f>
        <v>#REF!</v>
      </c>
      <c r="U1233" s="179"/>
    </row>
    <row r="1234" spans="15:21" x14ac:dyDescent="0.3">
      <c r="O1234" s="33" t="e">
        <f>VLOOKUP(#REF!,Master!$A:$B,2,0)&amp;#REF!&amp;#REF!</f>
        <v>#REF!</v>
      </c>
      <c r="P123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34" s="33" t="e">
        <f>#REF!&amp;#REF!&amp;#REF!</f>
        <v>#REF!</v>
      </c>
      <c r="R1234" s="33" t="e">
        <f>IF(IF(VLOOKUP(#REF!,Master!$G:$J,4,0)="x",Sheet1!#REF!,"")="","",IF(VLOOKUP(#REF!,Master!$G:$J,4,0)="x",Sheet1!#REF!,"")&amp;#REF!&amp;#REF!)</f>
        <v>#REF!</v>
      </c>
      <c r="S1234" s="33" t="e">
        <f>IF(VLOOKUP(#REF!,Master!$L:$M,2,0)=0,"",VLOOKUP(#REF!,Master!$L:$M,2,0)&amp;#REF!&amp;#REF!)</f>
        <v>#REF!</v>
      </c>
      <c r="T1234" s="33" t="e">
        <f>#REF!&amp;#REF!</f>
        <v>#REF!</v>
      </c>
      <c r="U1234" s="179"/>
    </row>
    <row r="1235" spans="15:21" x14ac:dyDescent="0.3">
      <c r="O1235" s="33" t="e">
        <f>VLOOKUP(#REF!,Master!$A:$B,2,0)&amp;#REF!&amp;#REF!</f>
        <v>#REF!</v>
      </c>
      <c r="P123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35" s="33" t="e">
        <f>#REF!&amp;#REF!&amp;#REF!</f>
        <v>#REF!</v>
      </c>
      <c r="R1235" s="33" t="e">
        <f>IF(IF(VLOOKUP(#REF!,Master!$G:$J,4,0)="x",Sheet1!#REF!,"")="","",IF(VLOOKUP(#REF!,Master!$G:$J,4,0)="x",Sheet1!#REF!,"")&amp;#REF!&amp;#REF!)</f>
        <v>#REF!</v>
      </c>
      <c r="S1235" s="33" t="e">
        <f>IF(VLOOKUP(#REF!,Master!$L:$M,2,0)=0,"",VLOOKUP(#REF!,Master!$L:$M,2,0)&amp;#REF!&amp;#REF!)</f>
        <v>#REF!</v>
      </c>
      <c r="T1235" s="33" t="e">
        <f>#REF!&amp;#REF!</f>
        <v>#REF!</v>
      </c>
      <c r="U1235" s="179"/>
    </row>
    <row r="1236" spans="15:21" x14ac:dyDescent="0.3">
      <c r="O1236" s="33" t="e">
        <f>VLOOKUP(#REF!,Master!$A:$B,2,0)&amp;#REF!&amp;#REF!</f>
        <v>#REF!</v>
      </c>
      <c r="P123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36" s="33" t="e">
        <f>#REF!&amp;#REF!&amp;#REF!</f>
        <v>#REF!</v>
      </c>
      <c r="R1236" s="33" t="e">
        <f>IF(IF(VLOOKUP(#REF!,Master!$G:$J,4,0)="x",Sheet1!#REF!,"")="","",IF(VLOOKUP(#REF!,Master!$G:$J,4,0)="x",Sheet1!#REF!,"")&amp;#REF!&amp;#REF!)</f>
        <v>#REF!</v>
      </c>
      <c r="S1236" s="33" t="e">
        <f>IF(VLOOKUP(#REF!,Master!$L:$M,2,0)=0,"",VLOOKUP(#REF!,Master!$L:$M,2,0)&amp;#REF!&amp;#REF!)</f>
        <v>#REF!</v>
      </c>
      <c r="T1236" s="33" t="e">
        <f>#REF!&amp;#REF!</f>
        <v>#REF!</v>
      </c>
      <c r="U1236" s="179"/>
    </row>
    <row r="1237" spans="15:21" x14ac:dyDescent="0.3">
      <c r="O1237" s="33" t="e">
        <f>VLOOKUP(#REF!,Master!$A:$B,2,0)&amp;#REF!&amp;#REF!</f>
        <v>#REF!</v>
      </c>
      <c r="P123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37" s="33" t="e">
        <f>#REF!&amp;#REF!&amp;#REF!</f>
        <v>#REF!</v>
      </c>
      <c r="R1237" s="33" t="e">
        <f>IF(IF(VLOOKUP(#REF!,Master!$G:$J,4,0)="x",Sheet1!#REF!,"")="","",IF(VLOOKUP(#REF!,Master!$G:$J,4,0)="x",Sheet1!#REF!,"")&amp;#REF!&amp;#REF!)</f>
        <v>#REF!</v>
      </c>
      <c r="S1237" s="33" t="e">
        <f>IF(VLOOKUP(#REF!,Master!$L:$M,2,0)=0,"",VLOOKUP(#REF!,Master!$L:$M,2,0)&amp;#REF!&amp;#REF!)</f>
        <v>#REF!</v>
      </c>
      <c r="T1237" s="33" t="e">
        <f>#REF!&amp;#REF!</f>
        <v>#REF!</v>
      </c>
      <c r="U1237" s="179"/>
    </row>
    <row r="1238" spans="15:21" x14ac:dyDescent="0.3">
      <c r="O1238" s="33" t="e">
        <f>VLOOKUP(#REF!,Master!$A:$B,2,0)&amp;#REF!&amp;#REF!</f>
        <v>#REF!</v>
      </c>
      <c r="P123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38" s="33" t="e">
        <f>#REF!&amp;#REF!&amp;#REF!</f>
        <v>#REF!</v>
      </c>
      <c r="R1238" s="33" t="e">
        <f>IF(IF(VLOOKUP(#REF!,Master!$G:$J,4,0)="x",Sheet1!#REF!,"")="","",IF(VLOOKUP(#REF!,Master!$G:$J,4,0)="x",Sheet1!#REF!,"")&amp;#REF!&amp;#REF!)</f>
        <v>#REF!</v>
      </c>
      <c r="S1238" s="33" t="e">
        <f>IF(VLOOKUP(#REF!,Master!$L:$M,2,0)=0,"",VLOOKUP(#REF!,Master!$L:$M,2,0)&amp;#REF!&amp;#REF!)</f>
        <v>#REF!</v>
      </c>
      <c r="T1238" s="33" t="e">
        <f>#REF!&amp;#REF!</f>
        <v>#REF!</v>
      </c>
      <c r="U1238" s="179"/>
    </row>
    <row r="1239" spans="15:21" x14ac:dyDescent="0.3">
      <c r="O1239" s="33" t="e">
        <f>VLOOKUP(#REF!,Master!$A:$B,2,0)&amp;#REF!&amp;#REF!</f>
        <v>#REF!</v>
      </c>
      <c r="P123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39" s="33" t="e">
        <f>#REF!&amp;#REF!&amp;#REF!</f>
        <v>#REF!</v>
      </c>
      <c r="R1239" s="33" t="e">
        <f>IF(IF(VLOOKUP(#REF!,Master!$G:$J,4,0)="x",Sheet1!#REF!,"")="","",IF(VLOOKUP(#REF!,Master!$G:$J,4,0)="x",Sheet1!#REF!,"")&amp;#REF!&amp;#REF!)</f>
        <v>#REF!</v>
      </c>
      <c r="S1239" s="33" t="e">
        <f>IF(VLOOKUP(#REF!,Master!$L:$M,2,0)=0,"",VLOOKUP(#REF!,Master!$L:$M,2,0)&amp;#REF!&amp;#REF!)</f>
        <v>#REF!</v>
      </c>
      <c r="T1239" s="33" t="e">
        <f>#REF!&amp;#REF!</f>
        <v>#REF!</v>
      </c>
      <c r="U1239" s="179"/>
    </row>
    <row r="1240" spans="15:21" x14ac:dyDescent="0.3">
      <c r="O1240" s="33" t="e">
        <f>VLOOKUP(#REF!,Master!$A:$B,2,0)&amp;#REF!&amp;#REF!</f>
        <v>#REF!</v>
      </c>
      <c r="P124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40" s="33" t="e">
        <f>#REF!&amp;#REF!&amp;#REF!</f>
        <v>#REF!</v>
      </c>
      <c r="R1240" s="33" t="e">
        <f>IF(IF(VLOOKUP(#REF!,Master!$G:$J,4,0)="x",Sheet1!#REF!,"")="","",IF(VLOOKUP(#REF!,Master!$G:$J,4,0)="x",Sheet1!#REF!,"")&amp;#REF!&amp;#REF!)</f>
        <v>#REF!</v>
      </c>
      <c r="S1240" s="33" t="e">
        <f>IF(VLOOKUP(#REF!,Master!$L:$M,2,0)=0,"",VLOOKUP(#REF!,Master!$L:$M,2,0)&amp;#REF!&amp;#REF!)</f>
        <v>#REF!</v>
      </c>
      <c r="T1240" s="33" t="e">
        <f>#REF!&amp;#REF!</f>
        <v>#REF!</v>
      </c>
      <c r="U1240" s="179"/>
    </row>
    <row r="1241" spans="15:21" x14ac:dyDescent="0.3">
      <c r="O1241" s="33" t="e">
        <f>VLOOKUP(#REF!,Master!$A:$B,2,0)&amp;#REF!&amp;#REF!</f>
        <v>#REF!</v>
      </c>
      <c r="P124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41" s="33" t="e">
        <f>#REF!&amp;#REF!&amp;#REF!</f>
        <v>#REF!</v>
      </c>
      <c r="R1241" s="33" t="e">
        <f>IF(IF(VLOOKUP(#REF!,Master!$G:$J,4,0)="x",Sheet1!#REF!,"")="","",IF(VLOOKUP(#REF!,Master!$G:$J,4,0)="x",Sheet1!#REF!,"")&amp;#REF!&amp;#REF!)</f>
        <v>#REF!</v>
      </c>
      <c r="S1241" s="33" t="e">
        <f>IF(VLOOKUP(#REF!,Master!$L:$M,2,0)=0,"",VLOOKUP(#REF!,Master!$L:$M,2,0)&amp;#REF!&amp;#REF!)</f>
        <v>#REF!</v>
      </c>
      <c r="T1241" s="33" t="e">
        <f>#REF!&amp;#REF!</f>
        <v>#REF!</v>
      </c>
      <c r="U1241" s="179"/>
    </row>
    <row r="1242" spans="15:21" x14ac:dyDescent="0.3">
      <c r="O1242" s="33" t="e">
        <f>VLOOKUP(#REF!,Master!$A:$B,2,0)&amp;#REF!&amp;#REF!</f>
        <v>#REF!</v>
      </c>
      <c r="P124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42" s="33" t="e">
        <f>#REF!&amp;#REF!&amp;#REF!</f>
        <v>#REF!</v>
      </c>
      <c r="R1242" s="33" t="e">
        <f>IF(IF(VLOOKUP(#REF!,Master!$G:$J,4,0)="x",Sheet1!#REF!,"")="","",IF(VLOOKUP(#REF!,Master!$G:$J,4,0)="x",Sheet1!#REF!,"")&amp;#REF!&amp;#REF!)</f>
        <v>#REF!</v>
      </c>
      <c r="S1242" s="33" t="e">
        <f>IF(VLOOKUP(#REF!,Master!$L:$M,2,0)=0,"",VLOOKUP(#REF!,Master!$L:$M,2,0)&amp;#REF!&amp;#REF!)</f>
        <v>#REF!</v>
      </c>
      <c r="T1242" s="33" t="e">
        <f>#REF!&amp;#REF!</f>
        <v>#REF!</v>
      </c>
      <c r="U1242" s="179"/>
    </row>
    <row r="1243" spans="15:21" x14ac:dyDescent="0.3">
      <c r="O1243" s="33" t="e">
        <f>VLOOKUP(#REF!,Master!$A:$B,2,0)&amp;#REF!&amp;#REF!</f>
        <v>#REF!</v>
      </c>
      <c r="P124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43" s="33" t="e">
        <f>#REF!&amp;#REF!&amp;#REF!</f>
        <v>#REF!</v>
      </c>
      <c r="R1243" s="33" t="e">
        <f>IF(IF(VLOOKUP(#REF!,Master!$G:$J,4,0)="x",Sheet1!#REF!,"")="","",IF(VLOOKUP(#REF!,Master!$G:$J,4,0)="x",Sheet1!#REF!,"")&amp;#REF!&amp;#REF!)</f>
        <v>#REF!</v>
      </c>
      <c r="S1243" s="33" t="e">
        <f>IF(VLOOKUP(#REF!,Master!$L:$M,2,0)=0,"",VLOOKUP(#REF!,Master!$L:$M,2,0)&amp;#REF!&amp;#REF!)</f>
        <v>#REF!</v>
      </c>
      <c r="T1243" s="33" t="e">
        <f>#REF!&amp;#REF!</f>
        <v>#REF!</v>
      </c>
      <c r="U1243" s="179"/>
    </row>
    <row r="1244" spans="15:21" x14ac:dyDescent="0.3">
      <c r="O1244" s="33" t="e">
        <f>VLOOKUP(#REF!,Master!$A:$B,2,0)&amp;#REF!&amp;#REF!</f>
        <v>#REF!</v>
      </c>
      <c r="P124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44" s="33" t="e">
        <f>#REF!&amp;#REF!&amp;#REF!</f>
        <v>#REF!</v>
      </c>
      <c r="R1244" s="33" t="e">
        <f>IF(IF(VLOOKUP(#REF!,Master!$G:$J,4,0)="x",Sheet1!#REF!,"")="","",IF(VLOOKUP(#REF!,Master!$G:$J,4,0)="x",Sheet1!#REF!,"")&amp;#REF!&amp;#REF!)</f>
        <v>#REF!</v>
      </c>
      <c r="S1244" s="33" t="e">
        <f>IF(VLOOKUP(#REF!,Master!$L:$M,2,0)=0,"",VLOOKUP(#REF!,Master!$L:$M,2,0)&amp;#REF!&amp;#REF!)</f>
        <v>#REF!</v>
      </c>
      <c r="T1244" s="33" t="e">
        <f>#REF!&amp;#REF!</f>
        <v>#REF!</v>
      </c>
      <c r="U1244" s="179"/>
    </row>
    <row r="1245" spans="15:21" x14ac:dyDescent="0.3">
      <c r="O1245" s="33" t="e">
        <f>VLOOKUP(#REF!,Master!$A:$B,2,0)&amp;#REF!&amp;#REF!</f>
        <v>#REF!</v>
      </c>
      <c r="P124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45" s="33" t="e">
        <f>#REF!&amp;#REF!&amp;#REF!</f>
        <v>#REF!</v>
      </c>
      <c r="R1245" s="33" t="e">
        <f>IF(IF(VLOOKUP(#REF!,Master!$G:$J,4,0)="x",Sheet1!#REF!,"")="","",IF(VLOOKUP(#REF!,Master!$G:$J,4,0)="x",Sheet1!#REF!,"")&amp;#REF!&amp;#REF!)</f>
        <v>#REF!</v>
      </c>
      <c r="S1245" s="33" t="e">
        <f>IF(VLOOKUP(#REF!,Master!$L:$M,2,0)=0,"",VLOOKUP(#REF!,Master!$L:$M,2,0)&amp;#REF!&amp;#REF!)</f>
        <v>#REF!</v>
      </c>
      <c r="T1245" s="33" t="e">
        <f>#REF!&amp;#REF!</f>
        <v>#REF!</v>
      </c>
      <c r="U1245" s="179"/>
    </row>
    <row r="1246" spans="15:21" x14ac:dyDescent="0.3">
      <c r="O1246" s="33" t="e">
        <f>VLOOKUP(#REF!,Master!$A:$B,2,0)&amp;#REF!&amp;#REF!</f>
        <v>#REF!</v>
      </c>
      <c r="P124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46" s="33" t="e">
        <f>#REF!&amp;#REF!&amp;#REF!</f>
        <v>#REF!</v>
      </c>
      <c r="R1246" s="33" t="e">
        <f>IF(IF(VLOOKUP(#REF!,Master!$G:$J,4,0)="x",Sheet1!#REF!,"")="","",IF(VLOOKUP(#REF!,Master!$G:$J,4,0)="x",Sheet1!#REF!,"")&amp;#REF!&amp;#REF!)</f>
        <v>#REF!</v>
      </c>
      <c r="S1246" s="33" t="e">
        <f>IF(VLOOKUP(#REF!,Master!$L:$M,2,0)=0,"",VLOOKUP(#REF!,Master!$L:$M,2,0)&amp;#REF!&amp;#REF!)</f>
        <v>#REF!</v>
      </c>
      <c r="T1246" s="33" t="e">
        <f>#REF!&amp;#REF!</f>
        <v>#REF!</v>
      </c>
      <c r="U1246" s="179"/>
    </row>
    <row r="1247" spans="15:21" x14ac:dyDescent="0.3">
      <c r="O1247" s="33" t="e">
        <f>VLOOKUP(#REF!,Master!$A:$B,2,0)&amp;#REF!&amp;#REF!</f>
        <v>#REF!</v>
      </c>
      <c r="P124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47" s="33" t="e">
        <f>#REF!&amp;#REF!&amp;#REF!</f>
        <v>#REF!</v>
      </c>
      <c r="R1247" s="33" t="e">
        <f>IF(IF(VLOOKUP(#REF!,Master!$G:$J,4,0)="x",Sheet1!#REF!,"")="","",IF(VLOOKUP(#REF!,Master!$G:$J,4,0)="x",Sheet1!#REF!,"")&amp;#REF!&amp;#REF!)</f>
        <v>#REF!</v>
      </c>
      <c r="S1247" s="33" t="e">
        <f>IF(VLOOKUP(#REF!,Master!$L:$M,2,0)=0,"",VLOOKUP(#REF!,Master!$L:$M,2,0)&amp;#REF!&amp;#REF!)</f>
        <v>#REF!</v>
      </c>
      <c r="T1247" s="33" t="e">
        <f>#REF!&amp;#REF!</f>
        <v>#REF!</v>
      </c>
      <c r="U1247" s="179"/>
    </row>
    <row r="1248" spans="15:21" x14ac:dyDescent="0.3">
      <c r="O1248" s="33" t="e">
        <f>VLOOKUP(#REF!,Master!$A:$B,2,0)&amp;#REF!&amp;#REF!</f>
        <v>#REF!</v>
      </c>
      <c r="P124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48" s="33" t="e">
        <f>#REF!&amp;#REF!&amp;#REF!</f>
        <v>#REF!</v>
      </c>
      <c r="R1248" s="33" t="e">
        <f>IF(IF(VLOOKUP(#REF!,Master!$G:$J,4,0)="x",Sheet1!#REF!,"")="","",IF(VLOOKUP(#REF!,Master!$G:$J,4,0)="x",Sheet1!#REF!,"")&amp;#REF!&amp;#REF!)</f>
        <v>#REF!</v>
      </c>
      <c r="S1248" s="33" t="e">
        <f>IF(VLOOKUP(#REF!,Master!$L:$M,2,0)=0,"",VLOOKUP(#REF!,Master!$L:$M,2,0)&amp;#REF!&amp;#REF!)</f>
        <v>#REF!</v>
      </c>
      <c r="T1248" s="33" t="e">
        <f>#REF!&amp;#REF!</f>
        <v>#REF!</v>
      </c>
      <c r="U1248" s="179"/>
    </row>
    <row r="1249" spans="15:21" x14ac:dyDescent="0.3">
      <c r="O1249" s="33" t="e">
        <f>VLOOKUP(#REF!,Master!$A:$B,2,0)&amp;#REF!&amp;#REF!</f>
        <v>#REF!</v>
      </c>
      <c r="P124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49" s="33" t="e">
        <f>#REF!&amp;#REF!&amp;#REF!</f>
        <v>#REF!</v>
      </c>
      <c r="R1249" s="33" t="e">
        <f>IF(IF(VLOOKUP(#REF!,Master!$G:$J,4,0)="x",Sheet1!#REF!,"")="","",IF(VLOOKUP(#REF!,Master!$G:$J,4,0)="x",Sheet1!#REF!,"")&amp;#REF!&amp;#REF!)</f>
        <v>#REF!</v>
      </c>
      <c r="S1249" s="33" t="e">
        <f>IF(VLOOKUP(#REF!,Master!$L:$M,2,0)=0,"",VLOOKUP(#REF!,Master!$L:$M,2,0)&amp;#REF!&amp;#REF!)</f>
        <v>#REF!</v>
      </c>
      <c r="T1249" s="33" t="e">
        <f>#REF!&amp;#REF!</f>
        <v>#REF!</v>
      </c>
      <c r="U1249" s="179"/>
    </row>
    <row r="1250" spans="15:21" x14ac:dyDescent="0.3">
      <c r="O1250" s="33" t="e">
        <f>VLOOKUP(#REF!,Master!$A:$B,2,0)&amp;#REF!&amp;#REF!</f>
        <v>#REF!</v>
      </c>
      <c r="P125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50" s="33" t="e">
        <f>#REF!&amp;#REF!&amp;#REF!</f>
        <v>#REF!</v>
      </c>
      <c r="R1250" s="33" t="e">
        <f>IF(IF(VLOOKUP(#REF!,Master!$G:$J,4,0)="x",Sheet1!#REF!,"")="","",IF(VLOOKUP(#REF!,Master!$G:$J,4,0)="x",Sheet1!#REF!,"")&amp;#REF!&amp;#REF!)</f>
        <v>#REF!</v>
      </c>
      <c r="S1250" s="33" t="e">
        <f>IF(VLOOKUP(#REF!,Master!$L:$M,2,0)=0,"",VLOOKUP(#REF!,Master!$L:$M,2,0)&amp;#REF!&amp;#REF!)</f>
        <v>#REF!</v>
      </c>
      <c r="T1250" s="33" t="e">
        <f>#REF!&amp;#REF!</f>
        <v>#REF!</v>
      </c>
      <c r="U1250" s="179"/>
    </row>
    <row r="1251" spans="15:21" x14ac:dyDescent="0.3">
      <c r="O1251" s="33" t="e">
        <f>VLOOKUP(#REF!,Master!$A:$B,2,0)&amp;#REF!&amp;#REF!</f>
        <v>#REF!</v>
      </c>
      <c r="P125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51" s="33" t="e">
        <f>#REF!&amp;#REF!&amp;#REF!</f>
        <v>#REF!</v>
      </c>
      <c r="R1251" s="33" t="e">
        <f>IF(IF(VLOOKUP(#REF!,Master!$G:$J,4,0)="x",Sheet1!#REF!,"")="","",IF(VLOOKUP(#REF!,Master!$G:$J,4,0)="x",Sheet1!#REF!,"")&amp;#REF!&amp;#REF!)</f>
        <v>#REF!</v>
      </c>
      <c r="S1251" s="33" t="e">
        <f>IF(VLOOKUP(#REF!,Master!$L:$M,2,0)=0,"",VLOOKUP(#REF!,Master!$L:$M,2,0)&amp;#REF!&amp;#REF!)</f>
        <v>#REF!</v>
      </c>
      <c r="T1251" s="33" t="e">
        <f>#REF!&amp;#REF!</f>
        <v>#REF!</v>
      </c>
      <c r="U1251" s="179"/>
    </row>
    <row r="1252" spans="15:21" x14ac:dyDescent="0.3">
      <c r="O1252" s="33" t="e">
        <f>VLOOKUP(#REF!,Master!$A:$B,2,0)&amp;#REF!&amp;#REF!</f>
        <v>#REF!</v>
      </c>
      <c r="P125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52" s="33" t="e">
        <f>#REF!&amp;#REF!&amp;#REF!</f>
        <v>#REF!</v>
      </c>
      <c r="R1252" s="33" t="e">
        <f>IF(IF(VLOOKUP(#REF!,Master!$G:$J,4,0)="x",Sheet1!#REF!,"")="","",IF(VLOOKUP(#REF!,Master!$G:$J,4,0)="x",Sheet1!#REF!,"")&amp;#REF!&amp;#REF!)</f>
        <v>#REF!</v>
      </c>
      <c r="S1252" s="33" t="e">
        <f>IF(VLOOKUP(#REF!,Master!$L:$M,2,0)=0,"",VLOOKUP(#REF!,Master!$L:$M,2,0)&amp;#REF!&amp;#REF!)</f>
        <v>#REF!</v>
      </c>
      <c r="T1252" s="33" t="e">
        <f>#REF!&amp;#REF!</f>
        <v>#REF!</v>
      </c>
      <c r="U1252" s="179"/>
    </row>
    <row r="1253" spans="15:21" x14ac:dyDescent="0.3">
      <c r="O1253" s="33" t="e">
        <f>VLOOKUP(#REF!,Master!$A:$B,2,0)&amp;#REF!&amp;#REF!</f>
        <v>#REF!</v>
      </c>
      <c r="P125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53" s="33" t="e">
        <f>#REF!&amp;#REF!&amp;#REF!</f>
        <v>#REF!</v>
      </c>
      <c r="R1253" s="33" t="e">
        <f>IF(IF(VLOOKUP(#REF!,Master!$G:$J,4,0)="x",Sheet1!#REF!,"")="","",IF(VLOOKUP(#REF!,Master!$G:$J,4,0)="x",Sheet1!#REF!,"")&amp;#REF!&amp;#REF!)</f>
        <v>#REF!</v>
      </c>
      <c r="S1253" s="33" t="e">
        <f>IF(VLOOKUP(#REF!,Master!$L:$M,2,0)=0,"",VLOOKUP(#REF!,Master!$L:$M,2,0)&amp;#REF!&amp;#REF!)</f>
        <v>#REF!</v>
      </c>
      <c r="T1253" s="33" t="e">
        <f>#REF!&amp;#REF!</f>
        <v>#REF!</v>
      </c>
      <c r="U1253" s="179"/>
    </row>
    <row r="1254" spans="15:21" x14ac:dyDescent="0.3">
      <c r="O1254" s="33" t="e">
        <f>VLOOKUP(#REF!,Master!$A:$B,2,0)&amp;#REF!&amp;#REF!</f>
        <v>#REF!</v>
      </c>
      <c r="P125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54" s="33" t="e">
        <f>#REF!&amp;#REF!&amp;#REF!</f>
        <v>#REF!</v>
      </c>
      <c r="R1254" s="33" t="e">
        <f>IF(IF(VLOOKUP(#REF!,Master!$G:$J,4,0)="x",Sheet1!#REF!,"")="","",IF(VLOOKUP(#REF!,Master!$G:$J,4,0)="x",Sheet1!#REF!,"")&amp;#REF!&amp;#REF!)</f>
        <v>#REF!</v>
      </c>
      <c r="S1254" s="33" t="e">
        <f>IF(VLOOKUP(#REF!,Master!$L:$M,2,0)=0,"",VLOOKUP(#REF!,Master!$L:$M,2,0)&amp;#REF!&amp;#REF!)</f>
        <v>#REF!</v>
      </c>
      <c r="T1254" s="33" t="e">
        <f>#REF!&amp;#REF!</f>
        <v>#REF!</v>
      </c>
      <c r="U1254" s="179"/>
    </row>
    <row r="1255" spans="15:21" x14ac:dyDescent="0.3">
      <c r="O1255" s="33" t="e">
        <f>VLOOKUP(#REF!,Master!$A:$B,2,0)&amp;#REF!&amp;#REF!</f>
        <v>#REF!</v>
      </c>
      <c r="P125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55" s="33" t="e">
        <f>#REF!&amp;#REF!&amp;#REF!</f>
        <v>#REF!</v>
      </c>
      <c r="R1255" s="33" t="e">
        <f>IF(IF(VLOOKUP(#REF!,Master!$G:$J,4,0)="x",Sheet1!#REF!,"")="","",IF(VLOOKUP(#REF!,Master!$G:$J,4,0)="x",Sheet1!#REF!,"")&amp;#REF!&amp;#REF!)</f>
        <v>#REF!</v>
      </c>
      <c r="S1255" s="33" t="e">
        <f>IF(VLOOKUP(#REF!,Master!$L:$M,2,0)=0,"",VLOOKUP(#REF!,Master!$L:$M,2,0)&amp;#REF!&amp;#REF!)</f>
        <v>#REF!</v>
      </c>
      <c r="T1255" s="33" t="e">
        <f>#REF!&amp;#REF!</f>
        <v>#REF!</v>
      </c>
      <c r="U1255" s="179"/>
    </row>
    <row r="1256" spans="15:21" x14ac:dyDescent="0.3">
      <c r="O1256" s="33" t="e">
        <f>VLOOKUP(#REF!,Master!$A:$B,2,0)&amp;#REF!&amp;#REF!</f>
        <v>#REF!</v>
      </c>
      <c r="P125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56" s="33" t="e">
        <f>#REF!&amp;#REF!&amp;#REF!</f>
        <v>#REF!</v>
      </c>
      <c r="R1256" s="33" t="e">
        <f>IF(IF(VLOOKUP(#REF!,Master!$G:$J,4,0)="x",Sheet1!#REF!,"")="","",IF(VLOOKUP(#REF!,Master!$G:$J,4,0)="x",Sheet1!#REF!,"")&amp;#REF!&amp;#REF!)</f>
        <v>#REF!</v>
      </c>
      <c r="S1256" s="33" t="e">
        <f>IF(VLOOKUP(#REF!,Master!$L:$M,2,0)=0,"",VLOOKUP(#REF!,Master!$L:$M,2,0)&amp;#REF!&amp;#REF!)</f>
        <v>#REF!</v>
      </c>
      <c r="T1256" s="33" t="e">
        <f>#REF!&amp;#REF!</f>
        <v>#REF!</v>
      </c>
      <c r="U1256" s="179"/>
    </row>
    <row r="1257" spans="15:21" x14ac:dyDescent="0.3">
      <c r="O1257" s="33" t="e">
        <f>VLOOKUP(#REF!,Master!$A:$B,2,0)&amp;#REF!&amp;#REF!</f>
        <v>#REF!</v>
      </c>
      <c r="P125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57" s="33" t="e">
        <f>#REF!&amp;#REF!&amp;#REF!</f>
        <v>#REF!</v>
      </c>
      <c r="R1257" s="33" t="e">
        <f>IF(IF(VLOOKUP(#REF!,Master!$G:$J,4,0)="x",Sheet1!#REF!,"")="","",IF(VLOOKUP(#REF!,Master!$G:$J,4,0)="x",Sheet1!#REF!,"")&amp;#REF!&amp;#REF!)</f>
        <v>#REF!</v>
      </c>
      <c r="S1257" s="33" t="e">
        <f>IF(VLOOKUP(#REF!,Master!$L:$M,2,0)=0,"",VLOOKUP(#REF!,Master!$L:$M,2,0)&amp;#REF!&amp;#REF!)</f>
        <v>#REF!</v>
      </c>
      <c r="T1257" s="33" t="e">
        <f>#REF!&amp;#REF!</f>
        <v>#REF!</v>
      </c>
      <c r="U1257" s="179"/>
    </row>
    <row r="1258" spans="15:21" x14ac:dyDescent="0.3">
      <c r="O1258" s="33" t="e">
        <f>VLOOKUP(#REF!,Master!$A:$B,2,0)&amp;#REF!&amp;#REF!</f>
        <v>#REF!</v>
      </c>
      <c r="P125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58" s="33" t="e">
        <f>#REF!&amp;#REF!&amp;#REF!</f>
        <v>#REF!</v>
      </c>
      <c r="R1258" s="33" t="e">
        <f>IF(IF(VLOOKUP(#REF!,Master!$G:$J,4,0)="x",Sheet1!#REF!,"")="","",IF(VLOOKUP(#REF!,Master!$G:$J,4,0)="x",Sheet1!#REF!,"")&amp;#REF!&amp;#REF!)</f>
        <v>#REF!</v>
      </c>
      <c r="S1258" s="33" t="e">
        <f>IF(VLOOKUP(#REF!,Master!$L:$M,2,0)=0,"",VLOOKUP(#REF!,Master!$L:$M,2,0)&amp;#REF!&amp;#REF!)</f>
        <v>#REF!</v>
      </c>
      <c r="T1258" s="33" t="e">
        <f>#REF!&amp;#REF!</f>
        <v>#REF!</v>
      </c>
      <c r="U1258" s="179"/>
    </row>
    <row r="1259" spans="15:21" x14ac:dyDescent="0.3">
      <c r="O1259" s="33" t="e">
        <f>VLOOKUP(#REF!,Master!$A:$B,2,0)&amp;#REF!&amp;#REF!</f>
        <v>#REF!</v>
      </c>
      <c r="P125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59" s="33" t="e">
        <f>#REF!&amp;#REF!&amp;#REF!</f>
        <v>#REF!</v>
      </c>
      <c r="R1259" s="33" t="e">
        <f>IF(IF(VLOOKUP(#REF!,Master!$G:$J,4,0)="x",Sheet1!#REF!,"")="","",IF(VLOOKUP(#REF!,Master!$G:$J,4,0)="x",Sheet1!#REF!,"")&amp;#REF!&amp;#REF!)</f>
        <v>#REF!</v>
      </c>
      <c r="S1259" s="33" t="e">
        <f>IF(VLOOKUP(#REF!,Master!$L:$M,2,0)=0,"",VLOOKUP(#REF!,Master!$L:$M,2,0)&amp;#REF!&amp;#REF!)</f>
        <v>#REF!</v>
      </c>
      <c r="T1259" s="33" t="e">
        <f>#REF!&amp;#REF!</f>
        <v>#REF!</v>
      </c>
      <c r="U1259" s="179"/>
    </row>
    <row r="1260" spans="15:21" x14ac:dyDescent="0.3">
      <c r="O1260" s="33" t="e">
        <f>VLOOKUP(#REF!,Master!$A:$B,2,0)&amp;#REF!&amp;#REF!</f>
        <v>#REF!</v>
      </c>
      <c r="P126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60" s="33" t="e">
        <f>#REF!&amp;#REF!&amp;#REF!</f>
        <v>#REF!</v>
      </c>
      <c r="R1260" s="33" t="e">
        <f>IF(IF(VLOOKUP(#REF!,Master!$G:$J,4,0)="x",Sheet1!#REF!,"")="","",IF(VLOOKUP(#REF!,Master!$G:$J,4,0)="x",Sheet1!#REF!,"")&amp;#REF!&amp;#REF!)</f>
        <v>#REF!</v>
      </c>
      <c r="S1260" s="33" t="e">
        <f>IF(VLOOKUP(#REF!,Master!$L:$M,2,0)=0,"",VLOOKUP(#REF!,Master!$L:$M,2,0)&amp;#REF!&amp;#REF!)</f>
        <v>#REF!</v>
      </c>
      <c r="T1260" s="33" t="e">
        <f>#REF!&amp;#REF!</f>
        <v>#REF!</v>
      </c>
      <c r="U1260" s="179"/>
    </row>
    <row r="1261" spans="15:21" x14ac:dyDescent="0.3">
      <c r="O1261" s="33" t="e">
        <f>VLOOKUP(#REF!,Master!$A:$B,2,0)&amp;#REF!&amp;#REF!</f>
        <v>#REF!</v>
      </c>
      <c r="P126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61" s="33" t="e">
        <f>#REF!&amp;#REF!&amp;#REF!</f>
        <v>#REF!</v>
      </c>
      <c r="R1261" s="33" t="e">
        <f>IF(IF(VLOOKUP(#REF!,Master!$G:$J,4,0)="x",Sheet1!#REF!,"")="","",IF(VLOOKUP(#REF!,Master!$G:$J,4,0)="x",Sheet1!#REF!,"")&amp;#REF!&amp;#REF!)</f>
        <v>#REF!</v>
      </c>
      <c r="S1261" s="33" t="e">
        <f>IF(VLOOKUP(#REF!,Master!$L:$M,2,0)=0,"",VLOOKUP(#REF!,Master!$L:$M,2,0)&amp;#REF!&amp;#REF!)</f>
        <v>#REF!</v>
      </c>
      <c r="T1261" s="33" t="e">
        <f>#REF!&amp;#REF!</f>
        <v>#REF!</v>
      </c>
      <c r="U1261" s="179"/>
    </row>
    <row r="1262" spans="15:21" x14ac:dyDescent="0.3">
      <c r="O1262" s="33" t="e">
        <f>VLOOKUP(#REF!,Master!$A:$B,2,0)&amp;#REF!&amp;#REF!</f>
        <v>#REF!</v>
      </c>
      <c r="P126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62" s="33" t="e">
        <f>#REF!&amp;#REF!&amp;#REF!</f>
        <v>#REF!</v>
      </c>
      <c r="R1262" s="33" t="e">
        <f>IF(IF(VLOOKUP(#REF!,Master!$G:$J,4,0)="x",Sheet1!#REF!,"")="","",IF(VLOOKUP(#REF!,Master!$G:$J,4,0)="x",Sheet1!#REF!,"")&amp;#REF!&amp;#REF!)</f>
        <v>#REF!</v>
      </c>
      <c r="S1262" s="33" t="e">
        <f>IF(VLOOKUP(#REF!,Master!$L:$M,2,0)=0,"",VLOOKUP(#REF!,Master!$L:$M,2,0)&amp;#REF!&amp;#REF!)</f>
        <v>#REF!</v>
      </c>
      <c r="T1262" s="33" t="e">
        <f>#REF!&amp;#REF!</f>
        <v>#REF!</v>
      </c>
      <c r="U1262" s="179"/>
    </row>
    <row r="1263" spans="15:21" x14ac:dyDescent="0.3">
      <c r="O1263" s="33" t="e">
        <f>VLOOKUP(#REF!,Master!$A:$B,2,0)&amp;#REF!&amp;#REF!</f>
        <v>#REF!</v>
      </c>
      <c r="P126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63" s="33" t="e">
        <f>#REF!&amp;#REF!&amp;#REF!</f>
        <v>#REF!</v>
      </c>
      <c r="R1263" s="33" t="e">
        <f>IF(IF(VLOOKUP(#REF!,Master!$G:$J,4,0)="x",Sheet1!#REF!,"")="","",IF(VLOOKUP(#REF!,Master!$G:$J,4,0)="x",Sheet1!#REF!,"")&amp;#REF!&amp;#REF!)</f>
        <v>#REF!</v>
      </c>
      <c r="S1263" s="33" t="e">
        <f>IF(VLOOKUP(#REF!,Master!$L:$M,2,0)=0,"",VLOOKUP(#REF!,Master!$L:$M,2,0)&amp;#REF!&amp;#REF!)</f>
        <v>#REF!</v>
      </c>
      <c r="T1263" s="33" t="e">
        <f>#REF!&amp;#REF!</f>
        <v>#REF!</v>
      </c>
      <c r="U1263" s="179"/>
    </row>
    <row r="1264" spans="15:21" x14ac:dyDescent="0.3">
      <c r="O1264" s="33" t="e">
        <f>VLOOKUP(#REF!,Master!$A:$B,2,0)&amp;#REF!&amp;#REF!</f>
        <v>#REF!</v>
      </c>
      <c r="P126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64" s="33" t="e">
        <f>#REF!&amp;#REF!&amp;#REF!</f>
        <v>#REF!</v>
      </c>
      <c r="R1264" s="33" t="e">
        <f>IF(IF(VLOOKUP(#REF!,Master!$G:$J,4,0)="x",Sheet1!#REF!,"")="","",IF(VLOOKUP(#REF!,Master!$G:$J,4,0)="x",Sheet1!#REF!,"")&amp;#REF!&amp;#REF!)</f>
        <v>#REF!</v>
      </c>
      <c r="S1264" s="33" t="e">
        <f>IF(VLOOKUP(#REF!,Master!$L:$M,2,0)=0,"",VLOOKUP(#REF!,Master!$L:$M,2,0)&amp;#REF!&amp;#REF!)</f>
        <v>#REF!</v>
      </c>
      <c r="T1264" s="33" t="e">
        <f>#REF!&amp;#REF!</f>
        <v>#REF!</v>
      </c>
      <c r="U1264" s="179"/>
    </row>
    <row r="1265" spans="15:21" x14ac:dyDescent="0.3">
      <c r="O1265" s="33" t="e">
        <f>VLOOKUP(#REF!,Master!$A:$B,2,0)&amp;#REF!&amp;#REF!</f>
        <v>#REF!</v>
      </c>
      <c r="P126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65" s="33" t="e">
        <f>#REF!&amp;#REF!&amp;#REF!</f>
        <v>#REF!</v>
      </c>
      <c r="R1265" s="33" t="e">
        <f>IF(IF(VLOOKUP(#REF!,Master!$G:$J,4,0)="x",Sheet1!#REF!,"")="","",IF(VLOOKUP(#REF!,Master!$G:$J,4,0)="x",Sheet1!#REF!,"")&amp;#REF!&amp;#REF!)</f>
        <v>#REF!</v>
      </c>
      <c r="S1265" s="33" t="e">
        <f>IF(VLOOKUP(#REF!,Master!$L:$M,2,0)=0,"",VLOOKUP(#REF!,Master!$L:$M,2,0)&amp;#REF!&amp;#REF!)</f>
        <v>#REF!</v>
      </c>
      <c r="T1265" s="33" t="e">
        <f>#REF!&amp;#REF!</f>
        <v>#REF!</v>
      </c>
      <c r="U1265" s="179"/>
    </row>
    <row r="1266" spans="15:21" x14ac:dyDescent="0.3">
      <c r="O1266" s="33" t="e">
        <f>VLOOKUP(#REF!,Master!$A:$B,2,0)&amp;#REF!&amp;#REF!</f>
        <v>#REF!</v>
      </c>
      <c r="P126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66" s="33" t="e">
        <f>#REF!&amp;#REF!&amp;#REF!</f>
        <v>#REF!</v>
      </c>
      <c r="R1266" s="33" t="e">
        <f>IF(IF(VLOOKUP(#REF!,Master!$G:$J,4,0)="x",Sheet1!#REF!,"")="","",IF(VLOOKUP(#REF!,Master!$G:$J,4,0)="x",Sheet1!#REF!,"")&amp;#REF!&amp;#REF!)</f>
        <v>#REF!</v>
      </c>
      <c r="S1266" s="33" t="e">
        <f>IF(VLOOKUP(#REF!,Master!$L:$M,2,0)=0,"",VLOOKUP(#REF!,Master!$L:$M,2,0)&amp;#REF!&amp;#REF!)</f>
        <v>#REF!</v>
      </c>
      <c r="T1266" s="33" t="e">
        <f>#REF!&amp;#REF!</f>
        <v>#REF!</v>
      </c>
      <c r="U1266" s="179"/>
    </row>
    <row r="1267" spans="15:21" x14ac:dyDescent="0.3">
      <c r="O1267" s="33" t="e">
        <f>VLOOKUP(#REF!,Master!$A:$B,2,0)&amp;#REF!&amp;#REF!</f>
        <v>#REF!</v>
      </c>
      <c r="P126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67" s="33" t="e">
        <f>#REF!&amp;#REF!&amp;#REF!</f>
        <v>#REF!</v>
      </c>
      <c r="R1267" s="33" t="e">
        <f>IF(IF(VLOOKUP(#REF!,Master!$G:$J,4,0)="x",Sheet1!#REF!,"")="","",IF(VLOOKUP(#REF!,Master!$G:$J,4,0)="x",Sheet1!#REF!,"")&amp;#REF!&amp;#REF!)</f>
        <v>#REF!</v>
      </c>
      <c r="S1267" s="33" t="e">
        <f>IF(VLOOKUP(#REF!,Master!$L:$M,2,0)=0,"",VLOOKUP(#REF!,Master!$L:$M,2,0)&amp;#REF!&amp;#REF!)</f>
        <v>#REF!</v>
      </c>
      <c r="T1267" s="33" t="e">
        <f>#REF!&amp;#REF!</f>
        <v>#REF!</v>
      </c>
      <c r="U1267" s="179"/>
    </row>
    <row r="1268" spans="15:21" x14ac:dyDescent="0.3">
      <c r="O1268" s="33" t="e">
        <f>VLOOKUP(#REF!,Master!$A:$B,2,0)&amp;#REF!&amp;#REF!</f>
        <v>#REF!</v>
      </c>
      <c r="P126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68" s="33" t="e">
        <f>#REF!&amp;#REF!&amp;#REF!</f>
        <v>#REF!</v>
      </c>
      <c r="R1268" s="33" t="e">
        <f>IF(IF(VLOOKUP(#REF!,Master!$G:$J,4,0)="x",Sheet1!#REF!,"")="","",IF(VLOOKUP(#REF!,Master!$G:$J,4,0)="x",Sheet1!#REF!,"")&amp;#REF!&amp;#REF!)</f>
        <v>#REF!</v>
      </c>
      <c r="S1268" s="33" t="e">
        <f>IF(VLOOKUP(#REF!,Master!$L:$M,2,0)=0,"",VLOOKUP(#REF!,Master!$L:$M,2,0)&amp;#REF!&amp;#REF!)</f>
        <v>#REF!</v>
      </c>
      <c r="T1268" s="33" t="e">
        <f>#REF!&amp;#REF!</f>
        <v>#REF!</v>
      </c>
      <c r="U1268" s="179"/>
    </row>
    <row r="1269" spans="15:21" x14ac:dyDescent="0.3">
      <c r="O1269" s="33" t="e">
        <f>VLOOKUP(#REF!,Master!$A:$B,2,0)&amp;#REF!&amp;#REF!</f>
        <v>#REF!</v>
      </c>
      <c r="P126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69" s="33" t="e">
        <f>#REF!&amp;#REF!&amp;#REF!</f>
        <v>#REF!</v>
      </c>
      <c r="R1269" s="33" t="e">
        <f>IF(IF(VLOOKUP(#REF!,Master!$G:$J,4,0)="x",Sheet1!#REF!,"")="","",IF(VLOOKUP(#REF!,Master!$G:$J,4,0)="x",Sheet1!#REF!,"")&amp;#REF!&amp;#REF!)</f>
        <v>#REF!</v>
      </c>
      <c r="S1269" s="33" t="e">
        <f>IF(VLOOKUP(#REF!,Master!$L:$M,2,0)=0,"",VLOOKUP(#REF!,Master!$L:$M,2,0)&amp;#REF!&amp;#REF!)</f>
        <v>#REF!</v>
      </c>
      <c r="T1269" s="33" t="e">
        <f>#REF!&amp;#REF!</f>
        <v>#REF!</v>
      </c>
      <c r="U1269" s="179"/>
    </row>
    <row r="1270" spans="15:21" x14ac:dyDescent="0.3">
      <c r="O1270" s="33" t="e">
        <f>VLOOKUP(#REF!,Master!$A:$B,2,0)&amp;#REF!&amp;#REF!</f>
        <v>#REF!</v>
      </c>
      <c r="P127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70" s="33" t="e">
        <f>#REF!&amp;#REF!&amp;#REF!</f>
        <v>#REF!</v>
      </c>
      <c r="R1270" s="33" t="e">
        <f>IF(IF(VLOOKUP(#REF!,Master!$G:$J,4,0)="x",Sheet1!#REF!,"")="","",IF(VLOOKUP(#REF!,Master!$G:$J,4,0)="x",Sheet1!#REF!,"")&amp;#REF!&amp;#REF!)</f>
        <v>#REF!</v>
      </c>
      <c r="S1270" s="33" t="e">
        <f>IF(VLOOKUP(#REF!,Master!$L:$M,2,0)=0,"",VLOOKUP(#REF!,Master!$L:$M,2,0)&amp;#REF!&amp;#REF!)</f>
        <v>#REF!</v>
      </c>
      <c r="T1270" s="33" t="e">
        <f>#REF!&amp;#REF!</f>
        <v>#REF!</v>
      </c>
      <c r="U1270" s="179"/>
    </row>
    <row r="1271" spans="15:21" x14ac:dyDescent="0.3">
      <c r="O1271" s="33" t="e">
        <f>VLOOKUP(#REF!,Master!$A:$B,2,0)&amp;#REF!&amp;#REF!</f>
        <v>#REF!</v>
      </c>
      <c r="P127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71" s="33" t="e">
        <f>#REF!&amp;#REF!&amp;#REF!</f>
        <v>#REF!</v>
      </c>
      <c r="R1271" s="33" t="e">
        <f>IF(IF(VLOOKUP(#REF!,Master!$G:$J,4,0)="x",Sheet1!#REF!,"")="","",IF(VLOOKUP(#REF!,Master!$G:$J,4,0)="x",Sheet1!#REF!,"")&amp;#REF!&amp;#REF!)</f>
        <v>#REF!</v>
      </c>
      <c r="S1271" s="33" t="e">
        <f>IF(VLOOKUP(#REF!,Master!$L:$M,2,0)=0,"",VLOOKUP(#REF!,Master!$L:$M,2,0)&amp;#REF!&amp;#REF!)</f>
        <v>#REF!</v>
      </c>
      <c r="T1271" s="33" t="e">
        <f>#REF!&amp;#REF!</f>
        <v>#REF!</v>
      </c>
      <c r="U1271" s="179"/>
    </row>
    <row r="1272" spans="15:21" x14ac:dyDescent="0.3">
      <c r="O1272" s="33" t="e">
        <f>VLOOKUP(#REF!,Master!$A:$B,2,0)&amp;#REF!&amp;#REF!</f>
        <v>#REF!</v>
      </c>
      <c r="P127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72" s="33" t="e">
        <f>#REF!&amp;#REF!&amp;#REF!</f>
        <v>#REF!</v>
      </c>
      <c r="R1272" s="33" t="e">
        <f>IF(IF(VLOOKUP(#REF!,Master!$G:$J,4,0)="x",Sheet1!#REF!,"")="","",IF(VLOOKUP(#REF!,Master!$G:$J,4,0)="x",Sheet1!#REF!,"")&amp;#REF!&amp;#REF!)</f>
        <v>#REF!</v>
      </c>
      <c r="S1272" s="33" t="e">
        <f>IF(VLOOKUP(#REF!,Master!$L:$M,2,0)=0,"",VLOOKUP(#REF!,Master!$L:$M,2,0)&amp;#REF!&amp;#REF!)</f>
        <v>#REF!</v>
      </c>
      <c r="T1272" s="33" t="e">
        <f>#REF!&amp;#REF!</f>
        <v>#REF!</v>
      </c>
      <c r="U1272" s="179"/>
    </row>
    <row r="1273" spans="15:21" x14ac:dyDescent="0.3">
      <c r="O1273" s="33" t="e">
        <f>VLOOKUP(#REF!,Master!$A:$B,2,0)&amp;#REF!&amp;#REF!</f>
        <v>#REF!</v>
      </c>
      <c r="P127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73" s="33" t="e">
        <f>#REF!&amp;#REF!&amp;#REF!</f>
        <v>#REF!</v>
      </c>
      <c r="R1273" s="33" t="e">
        <f>IF(IF(VLOOKUP(#REF!,Master!$G:$J,4,0)="x",Sheet1!#REF!,"")="","",IF(VLOOKUP(#REF!,Master!$G:$J,4,0)="x",Sheet1!#REF!,"")&amp;#REF!&amp;#REF!)</f>
        <v>#REF!</v>
      </c>
      <c r="S1273" s="33" t="e">
        <f>IF(VLOOKUP(#REF!,Master!$L:$M,2,0)=0,"",VLOOKUP(#REF!,Master!$L:$M,2,0)&amp;#REF!&amp;#REF!)</f>
        <v>#REF!</v>
      </c>
      <c r="T1273" s="33" t="e">
        <f>#REF!&amp;#REF!</f>
        <v>#REF!</v>
      </c>
      <c r="U1273" s="179"/>
    </row>
    <row r="1274" spans="15:21" x14ac:dyDescent="0.3">
      <c r="O1274" s="33" t="e">
        <f>VLOOKUP(#REF!,Master!$A:$B,2,0)&amp;#REF!&amp;#REF!</f>
        <v>#REF!</v>
      </c>
      <c r="P127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74" s="33" t="e">
        <f>#REF!&amp;#REF!&amp;#REF!</f>
        <v>#REF!</v>
      </c>
      <c r="R1274" s="33" t="e">
        <f>IF(IF(VLOOKUP(#REF!,Master!$G:$J,4,0)="x",Sheet1!#REF!,"")="","",IF(VLOOKUP(#REF!,Master!$G:$J,4,0)="x",Sheet1!#REF!,"")&amp;#REF!&amp;#REF!)</f>
        <v>#REF!</v>
      </c>
      <c r="S1274" s="33" t="e">
        <f>IF(VLOOKUP(#REF!,Master!$L:$M,2,0)=0,"",VLOOKUP(#REF!,Master!$L:$M,2,0)&amp;#REF!&amp;#REF!)</f>
        <v>#REF!</v>
      </c>
      <c r="T1274" s="33" t="e">
        <f>#REF!&amp;#REF!</f>
        <v>#REF!</v>
      </c>
      <c r="U1274" s="179"/>
    </row>
    <row r="1275" spans="15:21" x14ac:dyDescent="0.3">
      <c r="O1275" s="33" t="e">
        <f>VLOOKUP(#REF!,Master!$A:$B,2,0)&amp;#REF!&amp;#REF!</f>
        <v>#REF!</v>
      </c>
      <c r="P127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75" s="33" t="e">
        <f>#REF!&amp;#REF!&amp;#REF!</f>
        <v>#REF!</v>
      </c>
      <c r="R1275" s="33" t="e">
        <f>IF(IF(VLOOKUP(#REF!,Master!$G:$J,4,0)="x",Sheet1!#REF!,"")="","",IF(VLOOKUP(#REF!,Master!$G:$J,4,0)="x",Sheet1!#REF!,"")&amp;#REF!&amp;#REF!)</f>
        <v>#REF!</v>
      </c>
      <c r="S1275" s="33" t="e">
        <f>IF(VLOOKUP(#REF!,Master!$L:$M,2,0)=0,"",VLOOKUP(#REF!,Master!$L:$M,2,0)&amp;#REF!&amp;#REF!)</f>
        <v>#REF!</v>
      </c>
      <c r="T1275" s="33" t="e">
        <f>#REF!&amp;#REF!</f>
        <v>#REF!</v>
      </c>
      <c r="U1275" s="179"/>
    </row>
    <row r="1276" spans="15:21" x14ac:dyDescent="0.3">
      <c r="O1276" s="33" t="e">
        <f>VLOOKUP(#REF!,Master!$A:$B,2,0)&amp;#REF!&amp;#REF!</f>
        <v>#REF!</v>
      </c>
      <c r="P127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76" s="33" t="e">
        <f>#REF!&amp;#REF!&amp;#REF!</f>
        <v>#REF!</v>
      </c>
      <c r="R1276" s="33" t="e">
        <f>IF(IF(VLOOKUP(#REF!,Master!$G:$J,4,0)="x",Sheet1!#REF!,"")="","",IF(VLOOKUP(#REF!,Master!$G:$J,4,0)="x",Sheet1!#REF!,"")&amp;#REF!&amp;#REF!)</f>
        <v>#REF!</v>
      </c>
      <c r="S1276" s="33" t="e">
        <f>IF(VLOOKUP(#REF!,Master!$L:$M,2,0)=0,"",VLOOKUP(#REF!,Master!$L:$M,2,0)&amp;#REF!&amp;#REF!)</f>
        <v>#REF!</v>
      </c>
      <c r="T1276" s="33" t="e">
        <f>#REF!&amp;#REF!</f>
        <v>#REF!</v>
      </c>
      <c r="U1276" s="179"/>
    </row>
    <row r="1277" spans="15:21" x14ac:dyDescent="0.3">
      <c r="O1277" s="33" t="e">
        <f>VLOOKUP(#REF!,Master!$A:$B,2,0)&amp;#REF!&amp;#REF!</f>
        <v>#REF!</v>
      </c>
      <c r="P127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77" s="33" t="e">
        <f>#REF!&amp;#REF!&amp;#REF!</f>
        <v>#REF!</v>
      </c>
      <c r="R1277" s="33" t="e">
        <f>IF(IF(VLOOKUP(#REF!,Master!$G:$J,4,0)="x",Sheet1!#REF!,"")="","",IF(VLOOKUP(#REF!,Master!$G:$J,4,0)="x",Sheet1!#REF!,"")&amp;#REF!&amp;#REF!)</f>
        <v>#REF!</v>
      </c>
      <c r="S1277" s="33" t="e">
        <f>IF(VLOOKUP(#REF!,Master!$L:$M,2,0)=0,"",VLOOKUP(#REF!,Master!$L:$M,2,0)&amp;#REF!&amp;#REF!)</f>
        <v>#REF!</v>
      </c>
      <c r="T1277" s="33" t="e">
        <f>#REF!&amp;#REF!</f>
        <v>#REF!</v>
      </c>
      <c r="U1277" s="179"/>
    </row>
    <row r="1278" spans="15:21" x14ac:dyDescent="0.3">
      <c r="O1278" s="33" t="e">
        <f>VLOOKUP(#REF!,Master!$A:$B,2,0)&amp;#REF!&amp;#REF!</f>
        <v>#REF!</v>
      </c>
      <c r="P127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78" s="33" t="e">
        <f>#REF!&amp;#REF!&amp;#REF!</f>
        <v>#REF!</v>
      </c>
      <c r="R1278" s="33" t="e">
        <f>IF(IF(VLOOKUP(#REF!,Master!$G:$J,4,0)="x",Sheet1!#REF!,"")="","",IF(VLOOKUP(#REF!,Master!$G:$J,4,0)="x",Sheet1!#REF!,"")&amp;#REF!&amp;#REF!)</f>
        <v>#REF!</v>
      </c>
      <c r="S1278" s="33" t="e">
        <f>IF(VLOOKUP(#REF!,Master!$L:$M,2,0)=0,"",VLOOKUP(#REF!,Master!$L:$M,2,0)&amp;#REF!&amp;#REF!)</f>
        <v>#REF!</v>
      </c>
      <c r="T1278" s="33" t="e">
        <f>#REF!&amp;#REF!</f>
        <v>#REF!</v>
      </c>
      <c r="U1278" s="179"/>
    </row>
    <row r="1279" spans="15:21" x14ac:dyDescent="0.3">
      <c r="O1279" s="33" t="e">
        <f>VLOOKUP(#REF!,Master!$A:$B,2,0)&amp;#REF!&amp;#REF!</f>
        <v>#REF!</v>
      </c>
      <c r="P127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79" s="33" t="e">
        <f>#REF!&amp;#REF!&amp;#REF!</f>
        <v>#REF!</v>
      </c>
      <c r="R1279" s="33" t="e">
        <f>IF(IF(VLOOKUP(#REF!,Master!$G:$J,4,0)="x",Sheet1!#REF!,"")="","",IF(VLOOKUP(#REF!,Master!$G:$J,4,0)="x",Sheet1!#REF!,"")&amp;#REF!&amp;#REF!)</f>
        <v>#REF!</v>
      </c>
      <c r="S1279" s="33" t="e">
        <f>IF(VLOOKUP(#REF!,Master!$L:$M,2,0)=0,"",VLOOKUP(#REF!,Master!$L:$M,2,0)&amp;#REF!&amp;#REF!)</f>
        <v>#REF!</v>
      </c>
      <c r="T1279" s="33" t="e">
        <f>#REF!&amp;#REF!</f>
        <v>#REF!</v>
      </c>
      <c r="U1279" s="179"/>
    </row>
    <row r="1280" spans="15:21" x14ac:dyDescent="0.3">
      <c r="O1280" s="33" t="e">
        <f>VLOOKUP(#REF!,Master!$A:$B,2,0)&amp;#REF!&amp;#REF!</f>
        <v>#REF!</v>
      </c>
      <c r="P128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80" s="33" t="e">
        <f>#REF!&amp;#REF!&amp;#REF!</f>
        <v>#REF!</v>
      </c>
      <c r="R1280" s="33" t="e">
        <f>IF(IF(VLOOKUP(#REF!,Master!$G:$J,4,0)="x",Sheet1!#REF!,"")="","",IF(VLOOKUP(#REF!,Master!$G:$J,4,0)="x",Sheet1!#REF!,"")&amp;#REF!&amp;#REF!)</f>
        <v>#REF!</v>
      </c>
      <c r="S1280" s="33" t="e">
        <f>IF(VLOOKUP(#REF!,Master!$L:$M,2,0)=0,"",VLOOKUP(#REF!,Master!$L:$M,2,0)&amp;#REF!&amp;#REF!)</f>
        <v>#REF!</v>
      </c>
      <c r="T1280" s="33" t="e">
        <f>#REF!&amp;#REF!</f>
        <v>#REF!</v>
      </c>
      <c r="U1280" s="179"/>
    </row>
    <row r="1281" spans="15:21" x14ac:dyDescent="0.3">
      <c r="O1281" s="33" t="e">
        <f>VLOOKUP(#REF!,Master!$A:$B,2,0)&amp;#REF!&amp;#REF!</f>
        <v>#REF!</v>
      </c>
      <c r="P128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81" s="33" t="e">
        <f>#REF!&amp;#REF!&amp;#REF!</f>
        <v>#REF!</v>
      </c>
      <c r="R1281" s="33" t="e">
        <f>IF(IF(VLOOKUP(#REF!,Master!$G:$J,4,0)="x",Sheet1!#REF!,"")="","",IF(VLOOKUP(#REF!,Master!$G:$J,4,0)="x",Sheet1!#REF!,"")&amp;#REF!&amp;#REF!)</f>
        <v>#REF!</v>
      </c>
      <c r="S1281" s="33" t="e">
        <f>IF(VLOOKUP(#REF!,Master!$L:$M,2,0)=0,"",VLOOKUP(#REF!,Master!$L:$M,2,0)&amp;#REF!&amp;#REF!)</f>
        <v>#REF!</v>
      </c>
      <c r="T1281" s="33" t="e">
        <f>#REF!&amp;#REF!</f>
        <v>#REF!</v>
      </c>
      <c r="U1281" s="179"/>
    </row>
    <row r="1282" spans="15:21" x14ac:dyDescent="0.3">
      <c r="O1282" s="33" t="e">
        <f>VLOOKUP(#REF!,Master!$A:$B,2,0)&amp;#REF!&amp;#REF!</f>
        <v>#REF!</v>
      </c>
      <c r="P128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82" s="33" t="e">
        <f>#REF!&amp;#REF!&amp;#REF!</f>
        <v>#REF!</v>
      </c>
      <c r="R1282" s="33" t="e">
        <f>IF(IF(VLOOKUP(#REF!,Master!$G:$J,4,0)="x",Sheet1!#REF!,"")="","",IF(VLOOKUP(#REF!,Master!$G:$J,4,0)="x",Sheet1!#REF!,"")&amp;#REF!&amp;#REF!)</f>
        <v>#REF!</v>
      </c>
      <c r="S1282" s="33" t="e">
        <f>IF(VLOOKUP(#REF!,Master!$L:$M,2,0)=0,"",VLOOKUP(#REF!,Master!$L:$M,2,0)&amp;#REF!&amp;#REF!)</f>
        <v>#REF!</v>
      </c>
      <c r="T1282" s="33" t="e">
        <f>#REF!&amp;#REF!</f>
        <v>#REF!</v>
      </c>
      <c r="U1282" s="179"/>
    </row>
    <row r="1283" spans="15:21" x14ac:dyDescent="0.3">
      <c r="O1283" s="33" t="e">
        <f>VLOOKUP(#REF!,Master!$A:$B,2,0)&amp;#REF!&amp;#REF!</f>
        <v>#REF!</v>
      </c>
      <c r="P128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83" s="33" t="e">
        <f>#REF!&amp;#REF!&amp;#REF!</f>
        <v>#REF!</v>
      </c>
      <c r="R1283" s="33" t="e">
        <f>IF(IF(VLOOKUP(#REF!,Master!$G:$J,4,0)="x",Sheet1!#REF!,"")="","",IF(VLOOKUP(#REF!,Master!$G:$J,4,0)="x",Sheet1!#REF!,"")&amp;#REF!&amp;#REF!)</f>
        <v>#REF!</v>
      </c>
      <c r="S1283" s="33" t="e">
        <f>IF(VLOOKUP(#REF!,Master!$L:$M,2,0)=0,"",VLOOKUP(#REF!,Master!$L:$M,2,0)&amp;#REF!&amp;#REF!)</f>
        <v>#REF!</v>
      </c>
      <c r="T1283" s="33" t="e">
        <f>#REF!&amp;#REF!</f>
        <v>#REF!</v>
      </c>
      <c r="U1283" s="179"/>
    </row>
    <row r="1284" spans="15:21" x14ac:dyDescent="0.3">
      <c r="O1284" s="33" t="e">
        <f>VLOOKUP(#REF!,Master!$A:$B,2,0)&amp;#REF!&amp;#REF!</f>
        <v>#REF!</v>
      </c>
      <c r="P128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84" s="33" t="e">
        <f>#REF!&amp;#REF!&amp;#REF!</f>
        <v>#REF!</v>
      </c>
      <c r="R1284" s="33" t="e">
        <f>IF(IF(VLOOKUP(#REF!,Master!$G:$J,4,0)="x",Sheet1!#REF!,"")="","",IF(VLOOKUP(#REF!,Master!$G:$J,4,0)="x",Sheet1!#REF!,"")&amp;#REF!&amp;#REF!)</f>
        <v>#REF!</v>
      </c>
      <c r="S1284" s="33" t="e">
        <f>IF(VLOOKUP(#REF!,Master!$L:$M,2,0)=0,"",VLOOKUP(#REF!,Master!$L:$M,2,0)&amp;#REF!&amp;#REF!)</f>
        <v>#REF!</v>
      </c>
      <c r="T1284" s="33" t="e">
        <f>#REF!&amp;#REF!</f>
        <v>#REF!</v>
      </c>
      <c r="U1284" s="179"/>
    </row>
    <row r="1285" spans="15:21" x14ac:dyDescent="0.3">
      <c r="O1285" s="33" t="e">
        <f>VLOOKUP(#REF!,Master!$A:$B,2,0)&amp;#REF!&amp;#REF!</f>
        <v>#REF!</v>
      </c>
      <c r="P128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85" s="33" t="e">
        <f>#REF!&amp;#REF!&amp;#REF!</f>
        <v>#REF!</v>
      </c>
      <c r="R1285" s="33" t="e">
        <f>IF(IF(VLOOKUP(#REF!,Master!$G:$J,4,0)="x",Sheet1!#REF!,"")="","",IF(VLOOKUP(#REF!,Master!$G:$J,4,0)="x",Sheet1!#REF!,"")&amp;#REF!&amp;#REF!)</f>
        <v>#REF!</v>
      </c>
      <c r="S1285" s="33" t="e">
        <f>IF(VLOOKUP(#REF!,Master!$L:$M,2,0)=0,"",VLOOKUP(#REF!,Master!$L:$M,2,0)&amp;#REF!&amp;#REF!)</f>
        <v>#REF!</v>
      </c>
      <c r="T1285" s="33" t="e">
        <f>#REF!&amp;#REF!</f>
        <v>#REF!</v>
      </c>
      <c r="U1285" s="179"/>
    </row>
    <row r="1286" spans="15:21" x14ac:dyDescent="0.3">
      <c r="O1286" s="33" t="e">
        <f>VLOOKUP(#REF!,Master!$A:$B,2,0)&amp;#REF!&amp;#REF!</f>
        <v>#REF!</v>
      </c>
      <c r="P128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86" s="33" t="e">
        <f>#REF!&amp;#REF!&amp;#REF!</f>
        <v>#REF!</v>
      </c>
      <c r="R1286" s="33" t="e">
        <f>IF(IF(VLOOKUP(#REF!,Master!$G:$J,4,0)="x",Sheet1!#REF!,"")="","",IF(VLOOKUP(#REF!,Master!$G:$J,4,0)="x",Sheet1!#REF!,"")&amp;#REF!&amp;#REF!)</f>
        <v>#REF!</v>
      </c>
      <c r="S1286" s="33" t="e">
        <f>IF(VLOOKUP(#REF!,Master!$L:$M,2,0)=0,"",VLOOKUP(#REF!,Master!$L:$M,2,0)&amp;#REF!&amp;#REF!)</f>
        <v>#REF!</v>
      </c>
      <c r="T1286" s="33" t="e">
        <f>#REF!&amp;#REF!</f>
        <v>#REF!</v>
      </c>
      <c r="U1286" s="179"/>
    </row>
    <row r="1287" spans="15:21" x14ac:dyDescent="0.3">
      <c r="O1287" s="33" t="e">
        <f>VLOOKUP(#REF!,Master!$A:$B,2,0)&amp;#REF!&amp;#REF!</f>
        <v>#REF!</v>
      </c>
      <c r="P128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87" s="33" t="e">
        <f>#REF!&amp;#REF!&amp;#REF!</f>
        <v>#REF!</v>
      </c>
      <c r="R1287" s="33" t="e">
        <f>IF(IF(VLOOKUP(#REF!,Master!$G:$J,4,0)="x",Sheet1!#REF!,"")="","",IF(VLOOKUP(#REF!,Master!$G:$J,4,0)="x",Sheet1!#REF!,"")&amp;#REF!&amp;#REF!)</f>
        <v>#REF!</v>
      </c>
      <c r="S1287" s="33" t="e">
        <f>IF(VLOOKUP(#REF!,Master!$L:$M,2,0)=0,"",VLOOKUP(#REF!,Master!$L:$M,2,0)&amp;#REF!&amp;#REF!)</f>
        <v>#REF!</v>
      </c>
      <c r="T1287" s="33" t="e">
        <f>#REF!&amp;#REF!</f>
        <v>#REF!</v>
      </c>
      <c r="U1287" s="179"/>
    </row>
    <row r="1288" spans="15:21" x14ac:dyDescent="0.3">
      <c r="O1288" s="33" t="e">
        <f>VLOOKUP(#REF!,Master!$A:$B,2,0)&amp;#REF!&amp;#REF!</f>
        <v>#REF!</v>
      </c>
      <c r="P128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88" s="33" t="e">
        <f>#REF!&amp;#REF!&amp;#REF!</f>
        <v>#REF!</v>
      </c>
      <c r="R1288" s="33" t="e">
        <f>IF(IF(VLOOKUP(#REF!,Master!$G:$J,4,0)="x",Sheet1!#REF!,"")="","",IF(VLOOKUP(#REF!,Master!$G:$J,4,0)="x",Sheet1!#REF!,"")&amp;#REF!&amp;#REF!)</f>
        <v>#REF!</v>
      </c>
      <c r="S1288" s="33" t="e">
        <f>IF(VLOOKUP(#REF!,Master!$L:$M,2,0)=0,"",VLOOKUP(#REF!,Master!$L:$M,2,0)&amp;#REF!&amp;#REF!)</f>
        <v>#REF!</v>
      </c>
      <c r="T1288" s="33" t="e">
        <f>#REF!&amp;#REF!</f>
        <v>#REF!</v>
      </c>
      <c r="U1288" s="179"/>
    </row>
    <row r="1289" spans="15:21" x14ac:dyDescent="0.3">
      <c r="O1289" s="33" t="e">
        <f>VLOOKUP(#REF!,Master!$A:$B,2,0)&amp;#REF!&amp;#REF!</f>
        <v>#REF!</v>
      </c>
      <c r="P128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89" s="33" t="e">
        <f>#REF!&amp;#REF!&amp;#REF!</f>
        <v>#REF!</v>
      </c>
      <c r="R1289" s="33" t="e">
        <f>IF(IF(VLOOKUP(#REF!,Master!$G:$J,4,0)="x",Sheet1!#REF!,"")="","",IF(VLOOKUP(#REF!,Master!$G:$J,4,0)="x",Sheet1!#REF!,"")&amp;#REF!&amp;#REF!)</f>
        <v>#REF!</v>
      </c>
      <c r="S1289" s="33" t="e">
        <f>IF(VLOOKUP(#REF!,Master!$L:$M,2,0)=0,"",VLOOKUP(#REF!,Master!$L:$M,2,0)&amp;#REF!&amp;#REF!)</f>
        <v>#REF!</v>
      </c>
      <c r="T1289" s="33" t="e">
        <f>#REF!&amp;#REF!</f>
        <v>#REF!</v>
      </c>
      <c r="U1289" s="179"/>
    </row>
    <row r="1290" spans="15:21" x14ac:dyDescent="0.3">
      <c r="O1290" s="33" t="e">
        <f>VLOOKUP(#REF!,Master!$A:$B,2,0)&amp;#REF!&amp;#REF!</f>
        <v>#REF!</v>
      </c>
      <c r="P129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90" s="33" t="e">
        <f>#REF!&amp;#REF!&amp;#REF!</f>
        <v>#REF!</v>
      </c>
      <c r="R1290" s="33" t="e">
        <f>IF(IF(VLOOKUP(#REF!,Master!$G:$J,4,0)="x",Sheet1!#REF!,"")="","",IF(VLOOKUP(#REF!,Master!$G:$J,4,0)="x",Sheet1!#REF!,"")&amp;#REF!&amp;#REF!)</f>
        <v>#REF!</v>
      </c>
      <c r="S1290" s="33" t="e">
        <f>IF(VLOOKUP(#REF!,Master!$L:$M,2,0)=0,"",VLOOKUP(#REF!,Master!$L:$M,2,0)&amp;#REF!&amp;#REF!)</f>
        <v>#REF!</v>
      </c>
      <c r="T1290" s="33" t="e">
        <f>#REF!&amp;#REF!</f>
        <v>#REF!</v>
      </c>
      <c r="U1290" s="179"/>
    </row>
    <row r="1291" spans="15:21" x14ac:dyDescent="0.3">
      <c r="O1291" s="33" t="e">
        <f>VLOOKUP(#REF!,Master!$A:$B,2,0)&amp;#REF!&amp;#REF!</f>
        <v>#REF!</v>
      </c>
      <c r="P129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91" s="33" t="e">
        <f>#REF!&amp;#REF!&amp;#REF!</f>
        <v>#REF!</v>
      </c>
      <c r="R1291" s="33" t="e">
        <f>IF(IF(VLOOKUP(#REF!,Master!$G:$J,4,0)="x",Sheet1!#REF!,"")="","",IF(VLOOKUP(#REF!,Master!$G:$J,4,0)="x",Sheet1!#REF!,"")&amp;#REF!&amp;#REF!)</f>
        <v>#REF!</v>
      </c>
      <c r="S1291" s="33" t="e">
        <f>IF(VLOOKUP(#REF!,Master!$L:$M,2,0)=0,"",VLOOKUP(#REF!,Master!$L:$M,2,0)&amp;#REF!&amp;#REF!)</f>
        <v>#REF!</v>
      </c>
      <c r="T1291" s="33" t="e">
        <f>#REF!&amp;#REF!</f>
        <v>#REF!</v>
      </c>
      <c r="U1291" s="179"/>
    </row>
    <row r="1292" spans="15:21" x14ac:dyDescent="0.3">
      <c r="O1292" s="33" t="e">
        <f>VLOOKUP(#REF!,Master!$A:$B,2,0)&amp;#REF!&amp;#REF!</f>
        <v>#REF!</v>
      </c>
      <c r="P129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92" s="33" t="e">
        <f>#REF!&amp;#REF!&amp;#REF!</f>
        <v>#REF!</v>
      </c>
      <c r="R1292" s="33" t="e">
        <f>IF(IF(VLOOKUP(#REF!,Master!$G:$J,4,0)="x",Sheet1!#REF!,"")="","",IF(VLOOKUP(#REF!,Master!$G:$J,4,0)="x",Sheet1!#REF!,"")&amp;#REF!&amp;#REF!)</f>
        <v>#REF!</v>
      </c>
      <c r="S1292" s="33" t="e">
        <f>IF(VLOOKUP(#REF!,Master!$L:$M,2,0)=0,"",VLOOKUP(#REF!,Master!$L:$M,2,0)&amp;#REF!&amp;#REF!)</f>
        <v>#REF!</v>
      </c>
      <c r="T1292" s="33" t="e">
        <f>#REF!&amp;#REF!</f>
        <v>#REF!</v>
      </c>
      <c r="U1292" s="179"/>
    </row>
    <row r="1293" spans="15:21" x14ac:dyDescent="0.3">
      <c r="O1293" s="33" t="e">
        <f>VLOOKUP(#REF!,Master!$A:$B,2,0)&amp;#REF!&amp;#REF!</f>
        <v>#REF!</v>
      </c>
      <c r="P129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93" s="33" t="e">
        <f>#REF!&amp;#REF!&amp;#REF!</f>
        <v>#REF!</v>
      </c>
      <c r="R1293" s="33" t="e">
        <f>IF(IF(VLOOKUP(#REF!,Master!$G:$J,4,0)="x",Sheet1!#REF!,"")="","",IF(VLOOKUP(#REF!,Master!$G:$J,4,0)="x",Sheet1!#REF!,"")&amp;#REF!&amp;#REF!)</f>
        <v>#REF!</v>
      </c>
      <c r="S1293" s="33" t="e">
        <f>IF(VLOOKUP(#REF!,Master!$L:$M,2,0)=0,"",VLOOKUP(#REF!,Master!$L:$M,2,0)&amp;#REF!&amp;#REF!)</f>
        <v>#REF!</v>
      </c>
      <c r="T1293" s="33" t="e">
        <f>#REF!&amp;#REF!</f>
        <v>#REF!</v>
      </c>
      <c r="U1293" s="179"/>
    </row>
    <row r="1294" spans="15:21" x14ac:dyDescent="0.3">
      <c r="O1294" s="33" t="e">
        <f>VLOOKUP(#REF!,Master!$A:$B,2,0)&amp;#REF!&amp;#REF!</f>
        <v>#REF!</v>
      </c>
      <c r="P129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94" s="33" t="e">
        <f>#REF!&amp;#REF!&amp;#REF!</f>
        <v>#REF!</v>
      </c>
      <c r="R1294" s="33" t="e">
        <f>IF(IF(VLOOKUP(#REF!,Master!$G:$J,4,0)="x",Sheet1!#REF!,"")="","",IF(VLOOKUP(#REF!,Master!$G:$J,4,0)="x",Sheet1!#REF!,"")&amp;#REF!&amp;#REF!)</f>
        <v>#REF!</v>
      </c>
      <c r="S1294" s="33" t="e">
        <f>IF(VLOOKUP(#REF!,Master!$L:$M,2,0)=0,"",VLOOKUP(#REF!,Master!$L:$M,2,0)&amp;#REF!&amp;#REF!)</f>
        <v>#REF!</v>
      </c>
      <c r="T1294" s="33" t="e">
        <f>#REF!&amp;#REF!</f>
        <v>#REF!</v>
      </c>
      <c r="U1294" s="179"/>
    </row>
    <row r="1295" spans="15:21" x14ac:dyDescent="0.3">
      <c r="O1295" s="33" t="e">
        <f>VLOOKUP(#REF!,Master!$A:$B,2,0)&amp;#REF!&amp;#REF!</f>
        <v>#REF!</v>
      </c>
      <c r="P129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95" s="33" t="e">
        <f>#REF!&amp;#REF!&amp;#REF!</f>
        <v>#REF!</v>
      </c>
      <c r="R1295" s="33" t="e">
        <f>IF(IF(VLOOKUP(#REF!,Master!$G:$J,4,0)="x",Sheet1!#REF!,"")="","",IF(VLOOKUP(#REF!,Master!$G:$J,4,0)="x",Sheet1!#REF!,"")&amp;#REF!&amp;#REF!)</f>
        <v>#REF!</v>
      </c>
      <c r="S1295" s="33" t="e">
        <f>IF(VLOOKUP(#REF!,Master!$L:$M,2,0)=0,"",VLOOKUP(#REF!,Master!$L:$M,2,0)&amp;#REF!&amp;#REF!)</f>
        <v>#REF!</v>
      </c>
      <c r="T1295" s="33" t="e">
        <f>#REF!&amp;#REF!</f>
        <v>#REF!</v>
      </c>
      <c r="U1295" s="179"/>
    </row>
    <row r="1296" spans="15:21" x14ac:dyDescent="0.3">
      <c r="O1296" s="33" t="e">
        <f>VLOOKUP(#REF!,Master!$A:$B,2,0)&amp;#REF!&amp;#REF!</f>
        <v>#REF!</v>
      </c>
      <c r="P129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96" s="33" t="e">
        <f>#REF!&amp;#REF!&amp;#REF!</f>
        <v>#REF!</v>
      </c>
      <c r="R1296" s="33" t="e">
        <f>IF(IF(VLOOKUP(#REF!,Master!$G:$J,4,0)="x",Sheet1!#REF!,"")="","",IF(VLOOKUP(#REF!,Master!$G:$J,4,0)="x",Sheet1!#REF!,"")&amp;#REF!&amp;#REF!)</f>
        <v>#REF!</v>
      </c>
      <c r="S1296" s="33" t="e">
        <f>IF(VLOOKUP(#REF!,Master!$L:$M,2,0)=0,"",VLOOKUP(#REF!,Master!$L:$M,2,0)&amp;#REF!&amp;#REF!)</f>
        <v>#REF!</v>
      </c>
      <c r="T1296" s="33" t="e">
        <f>#REF!&amp;#REF!</f>
        <v>#REF!</v>
      </c>
      <c r="U1296" s="179"/>
    </row>
    <row r="1297" spans="15:21" x14ac:dyDescent="0.3">
      <c r="O1297" s="33" t="e">
        <f>VLOOKUP(#REF!,Master!$A:$B,2,0)&amp;#REF!&amp;#REF!</f>
        <v>#REF!</v>
      </c>
      <c r="P129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97" s="33" t="e">
        <f>#REF!&amp;#REF!&amp;#REF!</f>
        <v>#REF!</v>
      </c>
      <c r="R1297" s="33" t="e">
        <f>IF(IF(VLOOKUP(#REF!,Master!$G:$J,4,0)="x",Sheet1!#REF!,"")="","",IF(VLOOKUP(#REF!,Master!$G:$J,4,0)="x",Sheet1!#REF!,"")&amp;#REF!&amp;#REF!)</f>
        <v>#REF!</v>
      </c>
      <c r="S1297" s="33" t="e">
        <f>IF(VLOOKUP(#REF!,Master!$L:$M,2,0)=0,"",VLOOKUP(#REF!,Master!$L:$M,2,0)&amp;#REF!&amp;#REF!)</f>
        <v>#REF!</v>
      </c>
      <c r="T1297" s="33" t="e">
        <f>#REF!&amp;#REF!</f>
        <v>#REF!</v>
      </c>
      <c r="U1297" s="179"/>
    </row>
    <row r="1298" spans="15:21" x14ac:dyDescent="0.3">
      <c r="O1298" s="33" t="e">
        <f>VLOOKUP(#REF!,Master!$A:$B,2,0)&amp;#REF!&amp;#REF!</f>
        <v>#REF!</v>
      </c>
      <c r="P129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98" s="33" t="e">
        <f>#REF!&amp;#REF!&amp;#REF!</f>
        <v>#REF!</v>
      </c>
      <c r="R1298" s="33" t="e">
        <f>IF(IF(VLOOKUP(#REF!,Master!$G:$J,4,0)="x",Sheet1!#REF!,"")="","",IF(VLOOKUP(#REF!,Master!$G:$J,4,0)="x",Sheet1!#REF!,"")&amp;#REF!&amp;#REF!)</f>
        <v>#REF!</v>
      </c>
      <c r="S1298" s="33" t="e">
        <f>IF(VLOOKUP(#REF!,Master!$L:$M,2,0)=0,"",VLOOKUP(#REF!,Master!$L:$M,2,0)&amp;#REF!&amp;#REF!)</f>
        <v>#REF!</v>
      </c>
      <c r="T1298" s="33" t="e">
        <f>#REF!&amp;#REF!</f>
        <v>#REF!</v>
      </c>
      <c r="U1298" s="179"/>
    </row>
    <row r="1299" spans="15:21" x14ac:dyDescent="0.3">
      <c r="O1299" s="33" t="e">
        <f>VLOOKUP(#REF!,Master!$A:$B,2,0)&amp;#REF!&amp;#REF!</f>
        <v>#REF!</v>
      </c>
      <c r="P129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299" s="33" t="e">
        <f>#REF!&amp;#REF!&amp;#REF!</f>
        <v>#REF!</v>
      </c>
      <c r="R1299" s="33" t="e">
        <f>IF(IF(VLOOKUP(#REF!,Master!$G:$J,4,0)="x",Sheet1!#REF!,"")="","",IF(VLOOKUP(#REF!,Master!$G:$J,4,0)="x",Sheet1!#REF!,"")&amp;#REF!&amp;#REF!)</f>
        <v>#REF!</v>
      </c>
      <c r="S1299" s="33" t="e">
        <f>IF(VLOOKUP(#REF!,Master!$L:$M,2,0)=0,"",VLOOKUP(#REF!,Master!$L:$M,2,0)&amp;#REF!&amp;#REF!)</f>
        <v>#REF!</v>
      </c>
      <c r="T1299" s="33" t="e">
        <f>#REF!&amp;#REF!</f>
        <v>#REF!</v>
      </c>
      <c r="U1299" s="179"/>
    </row>
    <row r="1300" spans="15:21" x14ac:dyDescent="0.3">
      <c r="O1300" s="33" t="e">
        <f>VLOOKUP(#REF!,Master!$A:$B,2,0)&amp;#REF!&amp;#REF!</f>
        <v>#REF!</v>
      </c>
      <c r="P130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00" s="33" t="e">
        <f>#REF!&amp;#REF!&amp;#REF!</f>
        <v>#REF!</v>
      </c>
      <c r="R1300" s="33" t="e">
        <f>IF(IF(VLOOKUP(#REF!,Master!$G:$J,4,0)="x",Sheet1!#REF!,"")="","",IF(VLOOKUP(#REF!,Master!$G:$J,4,0)="x",Sheet1!#REF!,"")&amp;#REF!&amp;#REF!)</f>
        <v>#REF!</v>
      </c>
      <c r="S1300" s="33" t="e">
        <f>IF(VLOOKUP(#REF!,Master!$L:$M,2,0)=0,"",VLOOKUP(#REF!,Master!$L:$M,2,0)&amp;#REF!&amp;#REF!)</f>
        <v>#REF!</v>
      </c>
      <c r="T1300" s="33" t="e">
        <f>#REF!&amp;#REF!</f>
        <v>#REF!</v>
      </c>
      <c r="U1300" s="179"/>
    </row>
    <row r="1301" spans="15:21" x14ac:dyDescent="0.3">
      <c r="O1301" s="33" t="e">
        <f>VLOOKUP(#REF!,Master!$A:$B,2,0)&amp;#REF!&amp;#REF!</f>
        <v>#REF!</v>
      </c>
      <c r="P130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01" s="33" t="e">
        <f>#REF!&amp;#REF!&amp;#REF!</f>
        <v>#REF!</v>
      </c>
      <c r="R1301" s="33" t="e">
        <f>IF(IF(VLOOKUP(#REF!,Master!$G:$J,4,0)="x",Sheet1!#REF!,"")="","",IF(VLOOKUP(#REF!,Master!$G:$J,4,0)="x",Sheet1!#REF!,"")&amp;#REF!&amp;#REF!)</f>
        <v>#REF!</v>
      </c>
      <c r="S1301" s="33" t="e">
        <f>IF(VLOOKUP(#REF!,Master!$L:$M,2,0)=0,"",VLOOKUP(#REF!,Master!$L:$M,2,0)&amp;#REF!&amp;#REF!)</f>
        <v>#REF!</v>
      </c>
      <c r="T1301" s="33" t="e">
        <f>#REF!&amp;#REF!</f>
        <v>#REF!</v>
      </c>
      <c r="U1301" s="179"/>
    </row>
    <row r="1302" spans="15:21" x14ac:dyDescent="0.3">
      <c r="O1302" s="33" t="e">
        <f>VLOOKUP(#REF!,Master!$A:$B,2,0)&amp;#REF!&amp;#REF!</f>
        <v>#REF!</v>
      </c>
      <c r="P130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02" s="33" t="e">
        <f>#REF!&amp;#REF!&amp;#REF!</f>
        <v>#REF!</v>
      </c>
      <c r="R1302" s="33" t="e">
        <f>IF(IF(VLOOKUP(#REF!,Master!$G:$J,4,0)="x",Sheet1!#REF!,"")="","",IF(VLOOKUP(#REF!,Master!$G:$J,4,0)="x",Sheet1!#REF!,"")&amp;#REF!&amp;#REF!)</f>
        <v>#REF!</v>
      </c>
      <c r="S1302" s="33" t="e">
        <f>IF(VLOOKUP(#REF!,Master!$L:$M,2,0)=0,"",VLOOKUP(#REF!,Master!$L:$M,2,0)&amp;#REF!&amp;#REF!)</f>
        <v>#REF!</v>
      </c>
      <c r="T1302" s="33" t="e">
        <f>#REF!&amp;#REF!</f>
        <v>#REF!</v>
      </c>
      <c r="U1302" s="179"/>
    </row>
    <row r="1303" spans="15:21" x14ac:dyDescent="0.3">
      <c r="O1303" s="33" t="e">
        <f>VLOOKUP(#REF!,Master!$A:$B,2,0)&amp;#REF!&amp;#REF!</f>
        <v>#REF!</v>
      </c>
      <c r="P130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03" s="33" t="e">
        <f>#REF!&amp;#REF!&amp;#REF!</f>
        <v>#REF!</v>
      </c>
      <c r="R1303" s="33" t="e">
        <f>IF(IF(VLOOKUP(#REF!,Master!$G:$J,4,0)="x",Sheet1!#REF!,"")="","",IF(VLOOKUP(#REF!,Master!$G:$J,4,0)="x",Sheet1!#REF!,"")&amp;#REF!&amp;#REF!)</f>
        <v>#REF!</v>
      </c>
      <c r="S1303" s="33" t="e">
        <f>IF(VLOOKUP(#REF!,Master!$L:$M,2,0)=0,"",VLOOKUP(#REF!,Master!$L:$M,2,0)&amp;#REF!&amp;#REF!)</f>
        <v>#REF!</v>
      </c>
      <c r="T1303" s="33" t="e">
        <f>#REF!&amp;#REF!</f>
        <v>#REF!</v>
      </c>
      <c r="U1303" s="179"/>
    </row>
    <row r="1304" spans="15:21" x14ac:dyDescent="0.3">
      <c r="O1304" s="33" t="e">
        <f>VLOOKUP(#REF!,Master!$A:$B,2,0)&amp;#REF!&amp;#REF!</f>
        <v>#REF!</v>
      </c>
      <c r="P130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04" s="33" t="e">
        <f>#REF!&amp;#REF!&amp;#REF!</f>
        <v>#REF!</v>
      </c>
      <c r="R1304" s="33" t="e">
        <f>IF(IF(VLOOKUP(#REF!,Master!$G:$J,4,0)="x",Sheet1!#REF!,"")="","",IF(VLOOKUP(#REF!,Master!$G:$J,4,0)="x",Sheet1!#REF!,"")&amp;#REF!&amp;#REF!)</f>
        <v>#REF!</v>
      </c>
      <c r="S1304" s="33" t="e">
        <f>IF(VLOOKUP(#REF!,Master!$L:$M,2,0)=0,"",VLOOKUP(#REF!,Master!$L:$M,2,0)&amp;#REF!&amp;#REF!)</f>
        <v>#REF!</v>
      </c>
      <c r="T1304" s="33" t="e">
        <f>#REF!&amp;#REF!</f>
        <v>#REF!</v>
      </c>
      <c r="U1304" s="179"/>
    </row>
    <row r="1305" spans="15:21" x14ac:dyDescent="0.3">
      <c r="O1305" s="33" t="e">
        <f>VLOOKUP(#REF!,Master!$A:$B,2,0)&amp;#REF!&amp;#REF!</f>
        <v>#REF!</v>
      </c>
      <c r="P130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05" s="33" t="e">
        <f>#REF!&amp;#REF!&amp;#REF!</f>
        <v>#REF!</v>
      </c>
      <c r="R1305" s="33" t="e">
        <f>IF(IF(VLOOKUP(#REF!,Master!$G:$J,4,0)="x",Sheet1!#REF!,"")="","",IF(VLOOKUP(#REF!,Master!$G:$J,4,0)="x",Sheet1!#REF!,"")&amp;#REF!&amp;#REF!)</f>
        <v>#REF!</v>
      </c>
      <c r="S1305" s="33" t="e">
        <f>IF(VLOOKUP(#REF!,Master!$L:$M,2,0)=0,"",VLOOKUP(#REF!,Master!$L:$M,2,0)&amp;#REF!&amp;#REF!)</f>
        <v>#REF!</v>
      </c>
      <c r="T1305" s="33" t="e">
        <f>#REF!&amp;#REF!</f>
        <v>#REF!</v>
      </c>
      <c r="U1305" s="179"/>
    </row>
    <row r="1306" spans="15:21" x14ac:dyDescent="0.3">
      <c r="O1306" s="33" t="e">
        <f>VLOOKUP(#REF!,Master!$A:$B,2,0)&amp;#REF!&amp;#REF!</f>
        <v>#REF!</v>
      </c>
      <c r="P130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06" s="33" t="e">
        <f>#REF!&amp;#REF!&amp;#REF!</f>
        <v>#REF!</v>
      </c>
      <c r="R1306" s="33" t="e">
        <f>IF(IF(VLOOKUP(#REF!,Master!$G:$J,4,0)="x",Sheet1!#REF!,"")="","",IF(VLOOKUP(#REF!,Master!$G:$J,4,0)="x",Sheet1!#REF!,"")&amp;#REF!&amp;#REF!)</f>
        <v>#REF!</v>
      </c>
      <c r="S1306" s="33" t="e">
        <f>IF(VLOOKUP(#REF!,Master!$L:$M,2,0)=0,"",VLOOKUP(#REF!,Master!$L:$M,2,0)&amp;#REF!&amp;#REF!)</f>
        <v>#REF!</v>
      </c>
      <c r="T1306" s="33" t="e">
        <f>#REF!&amp;#REF!</f>
        <v>#REF!</v>
      </c>
      <c r="U1306" s="179"/>
    </row>
    <row r="1307" spans="15:21" x14ac:dyDescent="0.3">
      <c r="O1307" s="33" t="e">
        <f>VLOOKUP(#REF!,Master!$A:$B,2,0)&amp;#REF!&amp;#REF!</f>
        <v>#REF!</v>
      </c>
      <c r="P130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07" s="33" t="e">
        <f>#REF!&amp;#REF!&amp;#REF!</f>
        <v>#REF!</v>
      </c>
      <c r="R1307" s="33" t="e">
        <f>IF(IF(VLOOKUP(#REF!,Master!$G:$J,4,0)="x",Sheet1!#REF!,"")="","",IF(VLOOKUP(#REF!,Master!$G:$J,4,0)="x",Sheet1!#REF!,"")&amp;#REF!&amp;#REF!)</f>
        <v>#REF!</v>
      </c>
      <c r="S1307" s="33" t="e">
        <f>IF(VLOOKUP(#REF!,Master!$L:$M,2,0)=0,"",VLOOKUP(#REF!,Master!$L:$M,2,0)&amp;#REF!&amp;#REF!)</f>
        <v>#REF!</v>
      </c>
      <c r="T1307" s="33" t="e">
        <f>#REF!&amp;#REF!</f>
        <v>#REF!</v>
      </c>
      <c r="U1307" s="179"/>
    </row>
    <row r="1308" spans="15:21" x14ac:dyDescent="0.3">
      <c r="O1308" s="33" t="e">
        <f>VLOOKUP(#REF!,Master!$A:$B,2,0)&amp;#REF!&amp;#REF!</f>
        <v>#REF!</v>
      </c>
      <c r="P130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08" s="33" t="e">
        <f>#REF!&amp;#REF!&amp;#REF!</f>
        <v>#REF!</v>
      </c>
      <c r="R1308" s="33" t="e">
        <f>IF(IF(VLOOKUP(#REF!,Master!$G:$J,4,0)="x",Sheet1!#REF!,"")="","",IF(VLOOKUP(#REF!,Master!$G:$J,4,0)="x",Sheet1!#REF!,"")&amp;#REF!&amp;#REF!)</f>
        <v>#REF!</v>
      </c>
      <c r="S1308" s="33" t="e">
        <f>IF(VLOOKUP(#REF!,Master!$L:$M,2,0)=0,"",VLOOKUP(#REF!,Master!$L:$M,2,0)&amp;#REF!&amp;#REF!)</f>
        <v>#REF!</v>
      </c>
      <c r="T1308" s="33" t="e">
        <f>#REF!&amp;#REF!</f>
        <v>#REF!</v>
      </c>
      <c r="U1308" s="179"/>
    </row>
    <row r="1309" spans="15:21" x14ac:dyDescent="0.3">
      <c r="O1309" s="33" t="e">
        <f>VLOOKUP(#REF!,Master!$A:$B,2,0)&amp;#REF!&amp;#REF!</f>
        <v>#REF!</v>
      </c>
      <c r="P130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09" s="33" t="e">
        <f>#REF!&amp;#REF!&amp;#REF!</f>
        <v>#REF!</v>
      </c>
      <c r="R1309" s="33" t="e">
        <f>IF(IF(VLOOKUP(#REF!,Master!$G:$J,4,0)="x",Sheet1!#REF!,"")="","",IF(VLOOKUP(#REF!,Master!$G:$J,4,0)="x",Sheet1!#REF!,"")&amp;#REF!&amp;#REF!)</f>
        <v>#REF!</v>
      </c>
      <c r="S1309" s="33" t="e">
        <f>IF(VLOOKUP(#REF!,Master!$L:$M,2,0)=0,"",VLOOKUP(#REF!,Master!$L:$M,2,0)&amp;#REF!&amp;#REF!)</f>
        <v>#REF!</v>
      </c>
      <c r="T1309" s="33" t="e">
        <f>#REF!&amp;#REF!</f>
        <v>#REF!</v>
      </c>
      <c r="U1309" s="179"/>
    </row>
    <row r="1310" spans="15:21" x14ac:dyDescent="0.3">
      <c r="O1310" s="33" t="e">
        <f>VLOOKUP(#REF!,Master!$A:$B,2,0)&amp;#REF!&amp;#REF!</f>
        <v>#REF!</v>
      </c>
      <c r="P131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10" s="33" t="e">
        <f>#REF!&amp;#REF!&amp;#REF!</f>
        <v>#REF!</v>
      </c>
      <c r="R1310" s="33" t="e">
        <f>IF(IF(VLOOKUP(#REF!,Master!$G:$J,4,0)="x",Sheet1!#REF!,"")="","",IF(VLOOKUP(#REF!,Master!$G:$J,4,0)="x",Sheet1!#REF!,"")&amp;#REF!&amp;#REF!)</f>
        <v>#REF!</v>
      </c>
      <c r="S1310" s="33" t="e">
        <f>IF(VLOOKUP(#REF!,Master!$L:$M,2,0)=0,"",VLOOKUP(#REF!,Master!$L:$M,2,0)&amp;#REF!&amp;#REF!)</f>
        <v>#REF!</v>
      </c>
      <c r="T1310" s="33" t="e">
        <f>#REF!&amp;#REF!</f>
        <v>#REF!</v>
      </c>
      <c r="U1310" s="179"/>
    </row>
    <row r="1311" spans="15:21" x14ac:dyDescent="0.3">
      <c r="O1311" s="33" t="e">
        <f>VLOOKUP(#REF!,Master!$A:$B,2,0)&amp;#REF!&amp;#REF!</f>
        <v>#REF!</v>
      </c>
      <c r="P131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11" s="33" t="e">
        <f>#REF!&amp;#REF!&amp;#REF!</f>
        <v>#REF!</v>
      </c>
      <c r="R1311" s="33" t="e">
        <f>IF(IF(VLOOKUP(#REF!,Master!$G:$J,4,0)="x",Sheet1!#REF!,"")="","",IF(VLOOKUP(#REF!,Master!$G:$J,4,0)="x",Sheet1!#REF!,"")&amp;#REF!&amp;#REF!)</f>
        <v>#REF!</v>
      </c>
      <c r="S1311" s="33" t="e">
        <f>IF(VLOOKUP(#REF!,Master!$L:$M,2,0)=0,"",VLOOKUP(#REF!,Master!$L:$M,2,0)&amp;#REF!&amp;#REF!)</f>
        <v>#REF!</v>
      </c>
      <c r="T1311" s="33" t="e">
        <f>#REF!&amp;#REF!</f>
        <v>#REF!</v>
      </c>
      <c r="U1311" s="179"/>
    </row>
    <row r="1312" spans="15:21" x14ac:dyDescent="0.3">
      <c r="O1312" s="33" t="e">
        <f>VLOOKUP(#REF!,Master!$A:$B,2,0)&amp;#REF!&amp;#REF!</f>
        <v>#REF!</v>
      </c>
      <c r="P131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12" s="33" t="e">
        <f>#REF!&amp;#REF!&amp;#REF!</f>
        <v>#REF!</v>
      </c>
      <c r="R1312" s="33" t="e">
        <f>IF(IF(VLOOKUP(#REF!,Master!$G:$J,4,0)="x",Sheet1!#REF!,"")="","",IF(VLOOKUP(#REF!,Master!$G:$J,4,0)="x",Sheet1!#REF!,"")&amp;#REF!&amp;#REF!)</f>
        <v>#REF!</v>
      </c>
      <c r="S1312" s="33" t="e">
        <f>IF(VLOOKUP(#REF!,Master!$L:$M,2,0)=0,"",VLOOKUP(#REF!,Master!$L:$M,2,0)&amp;#REF!&amp;#REF!)</f>
        <v>#REF!</v>
      </c>
      <c r="T1312" s="33" t="e">
        <f>#REF!&amp;#REF!</f>
        <v>#REF!</v>
      </c>
      <c r="U1312" s="179"/>
    </row>
    <row r="1313" spans="15:21" x14ac:dyDescent="0.3">
      <c r="O1313" s="33" t="e">
        <f>VLOOKUP(#REF!,Master!$A:$B,2,0)&amp;#REF!&amp;#REF!</f>
        <v>#REF!</v>
      </c>
      <c r="P131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13" s="33" t="e">
        <f>#REF!&amp;#REF!&amp;#REF!</f>
        <v>#REF!</v>
      </c>
      <c r="R1313" s="33" t="e">
        <f>IF(IF(VLOOKUP(#REF!,Master!$G:$J,4,0)="x",Sheet1!#REF!,"")="","",IF(VLOOKUP(#REF!,Master!$G:$J,4,0)="x",Sheet1!#REF!,"")&amp;#REF!&amp;#REF!)</f>
        <v>#REF!</v>
      </c>
      <c r="S1313" s="33" t="e">
        <f>IF(VLOOKUP(#REF!,Master!$L:$M,2,0)=0,"",VLOOKUP(#REF!,Master!$L:$M,2,0)&amp;#REF!&amp;#REF!)</f>
        <v>#REF!</v>
      </c>
      <c r="T1313" s="33" t="e">
        <f>#REF!&amp;#REF!</f>
        <v>#REF!</v>
      </c>
      <c r="U1313" s="179"/>
    </row>
    <row r="1314" spans="15:21" x14ac:dyDescent="0.3">
      <c r="O1314" s="33" t="e">
        <f>VLOOKUP(#REF!,Master!$A:$B,2,0)&amp;#REF!&amp;#REF!</f>
        <v>#REF!</v>
      </c>
      <c r="P131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14" s="33" t="e">
        <f>#REF!&amp;#REF!&amp;#REF!</f>
        <v>#REF!</v>
      </c>
      <c r="R1314" s="33" t="e">
        <f>IF(IF(VLOOKUP(#REF!,Master!$G:$J,4,0)="x",Sheet1!#REF!,"")="","",IF(VLOOKUP(#REF!,Master!$G:$J,4,0)="x",Sheet1!#REF!,"")&amp;#REF!&amp;#REF!)</f>
        <v>#REF!</v>
      </c>
      <c r="S1314" s="33" t="e">
        <f>IF(VLOOKUP(#REF!,Master!$L:$M,2,0)=0,"",VLOOKUP(#REF!,Master!$L:$M,2,0)&amp;#REF!&amp;#REF!)</f>
        <v>#REF!</v>
      </c>
      <c r="T1314" s="33" t="e">
        <f>#REF!&amp;#REF!</f>
        <v>#REF!</v>
      </c>
      <c r="U1314" s="179"/>
    </row>
    <row r="1315" spans="15:21" x14ac:dyDescent="0.3">
      <c r="O1315" s="33" t="e">
        <f>VLOOKUP(#REF!,Master!$A:$B,2,0)&amp;#REF!&amp;#REF!</f>
        <v>#REF!</v>
      </c>
      <c r="P131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15" s="33" t="e">
        <f>#REF!&amp;#REF!&amp;#REF!</f>
        <v>#REF!</v>
      </c>
      <c r="R1315" s="33" t="e">
        <f>IF(IF(VLOOKUP(#REF!,Master!$G:$J,4,0)="x",Sheet1!#REF!,"")="","",IF(VLOOKUP(#REF!,Master!$G:$J,4,0)="x",Sheet1!#REF!,"")&amp;#REF!&amp;#REF!)</f>
        <v>#REF!</v>
      </c>
      <c r="S1315" s="33" t="e">
        <f>IF(VLOOKUP(#REF!,Master!$L:$M,2,0)=0,"",VLOOKUP(#REF!,Master!$L:$M,2,0)&amp;#REF!&amp;#REF!)</f>
        <v>#REF!</v>
      </c>
      <c r="T1315" s="33" t="e">
        <f>#REF!&amp;#REF!</f>
        <v>#REF!</v>
      </c>
      <c r="U1315" s="179"/>
    </row>
    <row r="1316" spans="15:21" x14ac:dyDescent="0.3">
      <c r="O1316" s="33" t="e">
        <f>VLOOKUP(#REF!,Master!$A:$B,2,0)&amp;#REF!&amp;#REF!</f>
        <v>#REF!</v>
      </c>
      <c r="P131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16" s="33" t="e">
        <f>#REF!&amp;#REF!&amp;#REF!</f>
        <v>#REF!</v>
      </c>
      <c r="R1316" s="33" t="e">
        <f>IF(IF(VLOOKUP(#REF!,Master!$G:$J,4,0)="x",Sheet1!#REF!,"")="","",IF(VLOOKUP(#REF!,Master!$G:$J,4,0)="x",Sheet1!#REF!,"")&amp;#REF!&amp;#REF!)</f>
        <v>#REF!</v>
      </c>
      <c r="S1316" s="33" t="e">
        <f>IF(VLOOKUP(#REF!,Master!$L:$M,2,0)=0,"",VLOOKUP(#REF!,Master!$L:$M,2,0)&amp;#REF!&amp;#REF!)</f>
        <v>#REF!</v>
      </c>
      <c r="T1316" s="33" t="e">
        <f>#REF!&amp;#REF!</f>
        <v>#REF!</v>
      </c>
      <c r="U1316" s="179"/>
    </row>
    <row r="1317" spans="15:21" x14ac:dyDescent="0.3">
      <c r="O1317" s="33" t="e">
        <f>VLOOKUP(#REF!,Master!$A:$B,2,0)&amp;#REF!&amp;#REF!</f>
        <v>#REF!</v>
      </c>
      <c r="P131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17" s="33" t="e">
        <f>#REF!&amp;#REF!&amp;#REF!</f>
        <v>#REF!</v>
      </c>
      <c r="R1317" s="33" t="e">
        <f>IF(IF(VLOOKUP(#REF!,Master!$G:$J,4,0)="x",Sheet1!#REF!,"")="","",IF(VLOOKUP(#REF!,Master!$G:$J,4,0)="x",Sheet1!#REF!,"")&amp;#REF!&amp;#REF!)</f>
        <v>#REF!</v>
      </c>
      <c r="S1317" s="33" t="e">
        <f>IF(VLOOKUP(#REF!,Master!$L:$M,2,0)=0,"",VLOOKUP(#REF!,Master!$L:$M,2,0)&amp;#REF!&amp;#REF!)</f>
        <v>#REF!</v>
      </c>
      <c r="T1317" s="33" t="e">
        <f>#REF!&amp;#REF!</f>
        <v>#REF!</v>
      </c>
      <c r="U1317" s="179"/>
    </row>
    <row r="1318" spans="15:21" x14ac:dyDescent="0.3">
      <c r="O1318" s="33" t="e">
        <f>VLOOKUP(#REF!,Master!$A:$B,2,0)&amp;#REF!&amp;#REF!</f>
        <v>#REF!</v>
      </c>
      <c r="P131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18" s="33" t="e">
        <f>#REF!&amp;#REF!&amp;#REF!</f>
        <v>#REF!</v>
      </c>
      <c r="R1318" s="33" t="e">
        <f>IF(IF(VLOOKUP(#REF!,Master!$G:$J,4,0)="x",Sheet1!#REF!,"")="","",IF(VLOOKUP(#REF!,Master!$G:$J,4,0)="x",Sheet1!#REF!,"")&amp;#REF!&amp;#REF!)</f>
        <v>#REF!</v>
      </c>
      <c r="S1318" s="33" t="e">
        <f>IF(VLOOKUP(#REF!,Master!$L:$M,2,0)=0,"",VLOOKUP(#REF!,Master!$L:$M,2,0)&amp;#REF!&amp;#REF!)</f>
        <v>#REF!</v>
      </c>
      <c r="T1318" s="33" t="e">
        <f>#REF!&amp;#REF!</f>
        <v>#REF!</v>
      </c>
      <c r="U1318" s="179"/>
    </row>
    <row r="1319" spans="15:21" x14ac:dyDescent="0.3">
      <c r="O1319" s="33" t="e">
        <f>VLOOKUP(#REF!,Master!$A:$B,2,0)&amp;#REF!&amp;#REF!</f>
        <v>#REF!</v>
      </c>
      <c r="P131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19" s="33" t="e">
        <f>#REF!&amp;#REF!&amp;#REF!</f>
        <v>#REF!</v>
      </c>
      <c r="R1319" s="33" t="e">
        <f>IF(IF(VLOOKUP(#REF!,Master!$G:$J,4,0)="x",Sheet1!#REF!,"")="","",IF(VLOOKUP(#REF!,Master!$G:$J,4,0)="x",Sheet1!#REF!,"")&amp;#REF!&amp;#REF!)</f>
        <v>#REF!</v>
      </c>
      <c r="S1319" s="33" t="e">
        <f>IF(VLOOKUP(#REF!,Master!$L:$M,2,0)=0,"",VLOOKUP(#REF!,Master!$L:$M,2,0)&amp;#REF!&amp;#REF!)</f>
        <v>#REF!</v>
      </c>
      <c r="T1319" s="33" t="e">
        <f>#REF!&amp;#REF!</f>
        <v>#REF!</v>
      </c>
      <c r="U1319" s="179"/>
    </row>
    <row r="1320" spans="15:21" x14ac:dyDescent="0.3">
      <c r="O1320" s="33" t="e">
        <f>VLOOKUP(#REF!,Master!$A:$B,2,0)&amp;#REF!&amp;#REF!</f>
        <v>#REF!</v>
      </c>
      <c r="P132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20" s="33" t="e">
        <f>#REF!&amp;#REF!&amp;#REF!</f>
        <v>#REF!</v>
      </c>
      <c r="R1320" s="33" t="e">
        <f>IF(IF(VLOOKUP(#REF!,Master!$G:$J,4,0)="x",Sheet1!#REF!,"")="","",IF(VLOOKUP(#REF!,Master!$G:$J,4,0)="x",Sheet1!#REF!,"")&amp;#REF!&amp;#REF!)</f>
        <v>#REF!</v>
      </c>
      <c r="S1320" s="33" t="e">
        <f>IF(VLOOKUP(#REF!,Master!$L:$M,2,0)=0,"",VLOOKUP(#REF!,Master!$L:$M,2,0)&amp;#REF!&amp;#REF!)</f>
        <v>#REF!</v>
      </c>
      <c r="T1320" s="33" t="e">
        <f>#REF!&amp;#REF!</f>
        <v>#REF!</v>
      </c>
      <c r="U1320" s="179"/>
    </row>
    <row r="1321" spans="15:21" x14ac:dyDescent="0.3">
      <c r="O1321" s="33" t="e">
        <f>VLOOKUP(#REF!,Master!$A:$B,2,0)&amp;#REF!&amp;#REF!</f>
        <v>#REF!</v>
      </c>
      <c r="P132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21" s="33" t="e">
        <f>#REF!&amp;#REF!&amp;#REF!</f>
        <v>#REF!</v>
      </c>
      <c r="R1321" s="33" t="e">
        <f>IF(IF(VLOOKUP(#REF!,Master!$G:$J,4,0)="x",Sheet1!#REF!,"")="","",IF(VLOOKUP(#REF!,Master!$G:$J,4,0)="x",Sheet1!#REF!,"")&amp;#REF!&amp;#REF!)</f>
        <v>#REF!</v>
      </c>
      <c r="S1321" s="33" t="e">
        <f>IF(VLOOKUP(#REF!,Master!$L:$M,2,0)=0,"",VLOOKUP(#REF!,Master!$L:$M,2,0)&amp;#REF!&amp;#REF!)</f>
        <v>#REF!</v>
      </c>
      <c r="T1321" s="33" t="e">
        <f>#REF!&amp;#REF!</f>
        <v>#REF!</v>
      </c>
      <c r="U1321" s="179"/>
    </row>
    <row r="1322" spans="15:21" x14ac:dyDescent="0.3">
      <c r="O1322" s="33" t="e">
        <f>VLOOKUP(#REF!,Master!$A:$B,2,0)&amp;#REF!&amp;#REF!</f>
        <v>#REF!</v>
      </c>
      <c r="P132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22" s="33" t="e">
        <f>#REF!&amp;#REF!&amp;#REF!</f>
        <v>#REF!</v>
      </c>
      <c r="R1322" s="33" t="e">
        <f>IF(IF(VLOOKUP(#REF!,Master!$G:$J,4,0)="x",Sheet1!#REF!,"")="","",IF(VLOOKUP(#REF!,Master!$G:$J,4,0)="x",Sheet1!#REF!,"")&amp;#REF!&amp;#REF!)</f>
        <v>#REF!</v>
      </c>
      <c r="S1322" s="33" t="e">
        <f>IF(VLOOKUP(#REF!,Master!$L:$M,2,0)=0,"",VLOOKUP(#REF!,Master!$L:$M,2,0)&amp;#REF!&amp;#REF!)</f>
        <v>#REF!</v>
      </c>
      <c r="T1322" s="33" t="e">
        <f>#REF!&amp;#REF!</f>
        <v>#REF!</v>
      </c>
      <c r="U1322" s="179"/>
    </row>
    <row r="1323" spans="15:21" x14ac:dyDescent="0.3">
      <c r="O1323" s="33" t="e">
        <f>VLOOKUP(#REF!,Master!$A:$B,2,0)&amp;#REF!&amp;#REF!</f>
        <v>#REF!</v>
      </c>
      <c r="P132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23" s="33" t="e">
        <f>#REF!&amp;#REF!&amp;#REF!</f>
        <v>#REF!</v>
      </c>
      <c r="R1323" s="33" t="e">
        <f>IF(IF(VLOOKUP(#REF!,Master!$G:$J,4,0)="x",Sheet1!#REF!,"")="","",IF(VLOOKUP(#REF!,Master!$G:$J,4,0)="x",Sheet1!#REF!,"")&amp;#REF!&amp;#REF!)</f>
        <v>#REF!</v>
      </c>
      <c r="S1323" s="33" t="e">
        <f>IF(VLOOKUP(#REF!,Master!$L:$M,2,0)=0,"",VLOOKUP(#REF!,Master!$L:$M,2,0)&amp;#REF!&amp;#REF!)</f>
        <v>#REF!</v>
      </c>
      <c r="T1323" s="33" t="e">
        <f>#REF!&amp;#REF!</f>
        <v>#REF!</v>
      </c>
      <c r="U1323" s="179"/>
    </row>
    <row r="1324" spans="15:21" x14ac:dyDescent="0.3">
      <c r="O1324" s="33" t="e">
        <f>VLOOKUP(#REF!,Master!$A:$B,2,0)&amp;#REF!&amp;#REF!</f>
        <v>#REF!</v>
      </c>
      <c r="P132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24" s="33" t="e">
        <f>#REF!&amp;#REF!&amp;#REF!</f>
        <v>#REF!</v>
      </c>
      <c r="R1324" s="33" t="e">
        <f>IF(IF(VLOOKUP(#REF!,Master!$G:$J,4,0)="x",Sheet1!#REF!,"")="","",IF(VLOOKUP(#REF!,Master!$G:$J,4,0)="x",Sheet1!#REF!,"")&amp;#REF!&amp;#REF!)</f>
        <v>#REF!</v>
      </c>
      <c r="S1324" s="33" t="e">
        <f>IF(VLOOKUP(#REF!,Master!$L:$M,2,0)=0,"",VLOOKUP(#REF!,Master!$L:$M,2,0)&amp;#REF!&amp;#REF!)</f>
        <v>#REF!</v>
      </c>
      <c r="T1324" s="33" t="e">
        <f>#REF!&amp;#REF!</f>
        <v>#REF!</v>
      </c>
      <c r="U1324" s="179"/>
    </row>
    <row r="1325" spans="15:21" x14ac:dyDescent="0.3">
      <c r="O1325" s="33" t="e">
        <f>VLOOKUP(#REF!,Master!$A:$B,2,0)&amp;#REF!&amp;#REF!</f>
        <v>#REF!</v>
      </c>
      <c r="P132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25" s="33" t="e">
        <f>#REF!&amp;#REF!&amp;#REF!</f>
        <v>#REF!</v>
      </c>
      <c r="R1325" s="33" t="e">
        <f>IF(IF(VLOOKUP(#REF!,Master!$G:$J,4,0)="x",Sheet1!#REF!,"")="","",IF(VLOOKUP(#REF!,Master!$G:$J,4,0)="x",Sheet1!#REF!,"")&amp;#REF!&amp;#REF!)</f>
        <v>#REF!</v>
      </c>
      <c r="S1325" s="33" t="e">
        <f>IF(VLOOKUP(#REF!,Master!$L:$M,2,0)=0,"",VLOOKUP(#REF!,Master!$L:$M,2,0)&amp;#REF!&amp;#REF!)</f>
        <v>#REF!</v>
      </c>
      <c r="T1325" s="33" t="e">
        <f>#REF!&amp;#REF!</f>
        <v>#REF!</v>
      </c>
      <c r="U1325" s="179"/>
    </row>
    <row r="1326" spans="15:21" x14ac:dyDescent="0.3">
      <c r="O1326" s="33" t="e">
        <f>VLOOKUP(#REF!,Master!$A:$B,2,0)&amp;#REF!&amp;#REF!</f>
        <v>#REF!</v>
      </c>
      <c r="P132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26" s="33" t="e">
        <f>#REF!&amp;#REF!&amp;#REF!</f>
        <v>#REF!</v>
      </c>
      <c r="R1326" s="33" t="e">
        <f>IF(IF(VLOOKUP(#REF!,Master!$G:$J,4,0)="x",Sheet1!#REF!,"")="","",IF(VLOOKUP(#REF!,Master!$G:$J,4,0)="x",Sheet1!#REF!,"")&amp;#REF!&amp;#REF!)</f>
        <v>#REF!</v>
      </c>
      <c r="S1326" s="33" t="e">
        <f>IF(VLOOKUP(#REF!,Master!$L:$M,2,0)=0,"",VLOOKUP(#REF!,Master!$L:$M,2,0)&amp;#REF!&amp;#REF!)</f>
        <v>#REF!</v>
      </c>
      <c r="T1326" s="33" t="e">
        <f>#REF!&amp;#REF!</f>
        <v>#REF!</v>
      </c>
      <c r="U1326" s="179"/>
    </row>
    <row r="1327" spans="15:21" x14ac:dyDescent="0.3">
      <c r="O1327" s="33" t="e">
        <f>VLOOKUP(#REF!,Master!$A:$B,2,0)&amp;#REF!&amp;#REF!</f>
        <v>#REF!</v>
      </c>
      <c r="P132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27" s="33" t="e">
        <f>#REF!&amp;#REF!&amp;#REF!</f>
        <v>#REF!</v>
      </c>
      <c r="R1327" s="33" t="e">
        <f>IF(IF(VLOOKUP(#REF!,Master!$G:$J,4,0)="x",Sheet1!#REF!,"")="","",IF(VLOOKUP(#REF!,Master!$G:$J,4,0)="x",Sheet1!#REF!,"")&amp;#REF!&amp;#REF!)</f>
        <v>#REF!</v>
      </c>
      <c r="S1327" s="33" t="e">
        <f>IF(VLOOKUP(#REF!,Master!$L:$M,2,0)=0,"",VLOOKUP(#REF!,Master!$L:$M,2,0)&amp;#REF!&amp;#REF!)</f>
        <v>#REF!</v>
      </c>
      <c r="T1327" s="33" t="e">
        <f>#REF!&amp;#REF!</f>
        <v>#REF!</v>
      </c>
      <c r="U1327" s="179"/>
    </row>
    <row r="1328" spans="15:21" x14ac:dyDescent="0.3">
      <c r="O1328" s="33" t="e">
        <f>VLOOKUP(#REF!,Master!$A:$B,2,0)&amp;#REF!&amp;#REF!</f>
        <v>#REF!</v>
      </c>
      <c r="P132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28" s="33" t="e">
        <f>#REF!&amp;#REF!&amp;#REF!</f>
        <v>#REF!</v>
      </c>
      <c r="R1328" s="33" t="e">
        <f>IF(IF(VLOOKUP(#REF!,Master!$G:$J,4,0)="x",Sheet1!#REF!,"")="","",IF(VLOOKUP(#REF!,Master!$G:$J,4,0)="x",Sheet1!#REF!,"")&amp;#REF!&amp;#REF!)</f>
        <v>#REF!</v>
      </c>
      <c r="S1328" s="33" t="e">
        <f>IF(VLOOKUP(#REF!,Master!$L:$M,2,0)=0,"",VLOOKUP(#REF!,Master!$L:$M,2,0)&amp;#REF!&amp;#REF!)</f>
        <v>#REF!</v>
      </c>
      <c r="T1328" s="33" t="e">
        <f>#REF!&amp;#REF!</f>
        <v>#REF!</v>
      </c>
      <c r="U1328" s="179"/>
    </row>
    <row r="1329" spans="15:21" x14ac:dyDescent="0.3">
      <c r="O1329" s="33" t="e">
        <f>VLOOKUP(#REF!,Master!$A:$B,2,0)&amp;#REF!&amp;#REF!</f>
        <v>#REF!</v>
      </c>
      <c r="P132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29" s="33" t="e">
        <f>#REF!&amp;#REF!&amp;#REF!</f>
        <v>#REF!</v>
      </c>
      <c r="R1329" s="33" t="e">
        <f>IF(IF(VLOOKUP(#REF!,Master!$G:$J,4,0)="x",Sheet1!#REF!,"")="","",IF(VLOOKUP(#REF!,Master!$G:$J,4,0)="x",Sheet1!#REF!,"")&amp;#REF!&amp;#REF!)</f>
        <v>#REF!</v>
      </c>
      <c r="S1329" s="33" t="e">
        <f>IF(VLOOKUP(#REF!,Master!$L:$M,2,0)=0,"",VLOOKUP(#REF!,Master!$L:$M,2,0)&amp;#REF!&amp;#REF!)</f>
        <v>#REF!</v>
      </c>
      <c r="T1329" s="33" t="e">
        <f>#REF!&amp;#REF!</f>
        <v>#REF!</v>
      </c>
      <c r="U1329" s="179"/>
    </row>
    <row r="1330" spans="15:21" x14ac:dyDescent="0.3">
      <c r="O1330" s="33" t="e">
        <f>VLOOKUP(#REF!,Master!$A:$B,2,0)&amp;#REF!&amp;#REF!</f>
        <v>#REF!</v>
      </c>
      <c r="P133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30" s="33" t="e">
        <f>#REF!&amp;#REF!&amp;#REF!</f>
        <v>#REF!</v>
      </c>
      <c r="R1330" s="33" t="e">
        <f>IF(IF(VLOOKUP(#REF!,Master!$G:$J,4,0)="x",Sheet1!#REF!,"")="","",IF(VLOOKUP(#REF!,Master!$G:$J,4,0)="x",Sheet1!#REF!,"")&amp;#REF!&amp;#REF!)</f>
        <v>#REF!</v>
      </c>
      <c r="S1330" s="33" t="e">
        <f>IF(VLOOKUP(#REF!,Master!$L:$M,2,0)=0,"",VLOOKUP(#REF!,Master!$L:$M,2,0)&amp;#REF!&amp;#REF!)</f>
        <v>#REF!</v>
      </c>
      <c r="T1330" s="33" t="e">
        <f>#REF!&amp;#REF!</f>
        <v>#REF!</v>
      </c>
      <c r="U1330" s="179"/>
    </row>
    <row r="1331" spans="15:21" x14ac:dyDescent="0.3">
      <c r="O1331" s="33" t="e">
        <f>VLOOKUP(#REF!,Master!$A:$B,2,0)&amp;#REF!&amp;#REF!</f>
        <v>#REF!</v>
      </c>
      <c r="P133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31" s="33" t="e">
        <f>#REF!&amp;#REF!&amp;#REF!</f>
        <v>#REF!</v>
      </c>
      <c r="R1331" s="33" t="e">
        <f>IF(IF(VLOOKUP(#REF!,Master!$G:$J,4,0)="x",Sheet1!#REF!,"")="","",IF(VLOOKUP(#REF!,Master!$G:$J,4,0)="x",Sheet1!#REF!,"")&amp;#REF!&amp;#REF!)</f>
        <v>#REF!</v>
      </c>
      <c r="S1331" s="33" t="e">
        <f>IF(VLOOKUP(#REF!,Master!$L:$M,2,0)=0,"",VLOOKUP(#REF!,Master!$L:$M,2,0)&amp;#REF!&amp;#REF!)</f>
        <v>#REF!</v>
      </c>
      <c r="T1331" s="33" t="e">
        <f>#REF!&amp;#REF!</f>
        <v>#REF!</v>
      </c>
      <c r="U1331" s="179"/>
    </row>
    <row r="1332" spans="15:21" x14ac:dyDescent="0.3">
      <c r="O1332" s="33" t="e">
        <f>VLOOKUP(#REF!,Master!$A:$B,2,0)&amp;#REF!&amp;#REF!</f>
        <v>#REF!</v>
      </c>
      <c r="P133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32" s="33" t="e">
        <f>#REF!&amp;#REF!&amp;#REF!</f>
        <v>#REF!</v>
      </c>
      <c r="R1332" s="33" t="e">
        <f>IF(IF(VLOOKUP(#REF!,Master!$G:$J,4,0)="x",Sheet1!#REF!,"")="","",IF(VLOOKUP(#REF!,Master!$G:$J,4,0)="x",Sheet1!#REF!,"")&amp;#REF!&amp;#REF!)</f>
        <v>#REF!</v>
      </c>
      <c r="S1332" s="33" t="e">
        <f>IF(VLOOKUP(#REF!,Master!$L:$M,2,0)=0,"",VLOOKUP(#REF!,Master!$L:$M,2,0)&amp;#REF!&amp;#REF!)</f>
        <v>#REF!</v>
      </c>
      <c r="T1332" s="33" t="e">
        <f>#REF!&amp;#REF!</f>
        <v>#REF!</v>
      </c>
      <c r="U1332" s="179"/>
    </row>
    <row r="1333" spans="15:21" x14ac:dyDescent="0.3">
      <c r="O1333" s="33" t="e">
        <f>VLOOKUP(#REF!,Master!$A:$B,2,0)&amp;#REF!&amp;#REF!</f>
        <v>#REF!</v>
      </c>
      <c r="P133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33" s="33" t="e">
        <f>#REF!&amp;#REF!&amp;#REF!</f>
        <v>#REF!</v>
      </c>
      <c r="R1333" s="33" t="e">
        <f>IF(IF(VLOOKUP(#REF!,Master!$G:$J,4,0)="x",Sheet1!#REF!,"")="","",IF(VLOOKUP(#REF!,Master!$G:$J,4,0)="x",Sheet1!#REF!,"")&amp;#REF!&amp;#REF!)</f>
        <v>#REF!</v>
      </c>
      <c r="S1333" s="33" t="e">
        <f>IF(VLOOKUP(#REF!,Master!$L:$M,2,0)=0,"",VLOOKUP(#REF!,Master!$L:$M,2,0)&amp;#REF!&amp;#REF!)</f>
        <v>#REF!</v>
      </c>
      <c r="T1333" s="33" t="e">
        <f>#REF!&amp;#REF!</f>
        <v>#REF!</v>
      </c>
      <c r="U1333" s="179"/>
    </row>
    <row r="1334" spans="15:21" x14ac:dyDescent="0.3">
      <c r="O1334" s="33" t="e">
        <f>VLOOKUP(#REF!,Master!$A:$B,2,0)&amp;#REF!&amp;#REF!</f>
        <v>#REF!</v>
      </c>
      <c r="P133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34" s="33" t="e">
        <f>#REF!&amp;#REF!&amp;#REF!</f>
        <v>#REF!</v>
      </c>
      <c r="R1334" s="33" t="e">
        <f>IF(IF(VLOOKUP(#REF!,Master!$G:$J,4,0)="x",Sheet1!#REF!,"")="","",IF(VLOOKUP(#REF!,Master!$G:$J,4,0)="x",Sheet1!#REF!,"")&amp;#REF!&amp;#REF!)</f>
        <v>#REF!</v>
      </c>
      <c r="S1334" s="33" t="e">
        <f>IF(VLOOKUP(#REF!,Master!$L:$M,2,0)=0,"",VLOOKUP(#REF!,Master!$L:$M,2,0)&amp;#REF!&amp;#REF!)</f>
        <v>#REF!</v>
      </c>
      <c r="T1334" s="33" t="e">
        <f>#REF!&amp;#REF!</f>
        <v>#REF!</v>
      </c>
      <c r="U1334" s="179"/>
    </row>
    <row r="1335" spans="15:21" x14ac:dyDescent="0.3">
      <c r="O1335" s="33" t="e">
        <f>VLOOKUP(#REF!,Master!$A:$B,2,0)&amp;#REF!&amp;#REF!</f>
        <v>#REF!</v>
      </c>
      <c r="P133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35" s="33" t="e">
        <f>#REF!&amp;#REF!&amp;#REF!</f>
        <v>#REF!</v>
      </c>
      <c r="R1335" s="33" t="e">
        <f>IF(IF(VLOOKUP(#REF!,Master!$G:$J,4,0)="x",Sheet1!#REF!,"")="","",IF(VLOOKUP(#REF!,Master!$G:$J,4,0)="x",Sheet1!#REF!,"")&amp;#REF!&amp;#REF!)</f>
        <v>#REF!</v>
      </c>
      <c r="S1335" s="33" t="e">
        <f>IF(VLOOKUP(#REF!,Master!$L:$M,2,0)=0,"",VLOOKUP(#REF!,Master!$L:$M,2,0)&amp;#REF!&amp;#REF!)</f>
        <v>#REF!</v>
      </c>
      <c r="T1335" s="33" t="e">
        <f>#REF!&amp;#REF!</f>
        <v>#REF!</v>
      </c>
      <c r="U1335" s="179"/>
    </row>
    <row r="1336" spans="15:21" x14ac:dyDescent="0.3">
      <c r="O1336" s="33" t="e">
        <f>VLOOKUP(#REF!,Master!$A:$B,2,0)&amp;#REF!&amp;#REF!</f>
        <v>#REF!</v>
      </c>
      <c r="P133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36" s="33" t="e">
        <f>#REF!&amp;#REF!&amp;#REF!</f>
        <v>#REF!</v>
      </c>
      <c r="R1336" s="33" t="e">
        <f>IF(IF(VLOOKUP(#REF!,Master!$G:$J,4,0)="x",Sheet1!#REF!,"")="","",IF(VLOOKUP(#REF!,Master!$G:$J,4,0)="x",Sheet1!#REF!,"")&amp;#REF!&amp;#REF!)</f>
        <v>#REF!</v>
      </c>
      <c r="S1336" s="33" t="e">
        <f>IF(VLOOKUP(#REF!,Master!$L:$M,2,0)=0,"",VLOOKUP(#REF!,Master!$L:$M,2,0)&amp;#REF!&amp;#REF!)</f>
        <v>#REF!</v>
      </c>
      <c r="T1336" s="33" t="e">
        <f>#REF!&amp;#REF!</f>
        <v>#REF!</v>
      </c>
      <c r="U1336" s="179"/>
    </row>
    <row r="1337" spans="15:21" x14ac:dyDescent="0.3">
      <c r="O1337" s="33" t="e">
        <f>VLOOKUP(#REF!,Master!$A:$B,2,0)&amp;#REF!&amp;#REF!</f>
        <v>#REF!</v>
      </c>
      <c r="P133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37" s="33" t="e">
        <f>#REF!&amp;#REF!&amp;#REF!</f>
        <v>#REF!</v>
      </c>
      <c r="R1337" s="33" t="e">
        <f>IF(IF(VLOOKUP(#REF!,Master!$G:$J,4,0)="x",Sheet1!#REF!,"")="","",IF(VLOOKUP(#REF!,Master!$G:$J,4,0)="x",Sheet1!#REF!,"")&amp;#REF!&amp;#REF!)</f>
        <v>#REF!</v>
      </c>
      <c r="S1337" s="33" t="e">
        <f>IF(VLOOKUP(#REF!,Master!$L:$M,2,0)=0,"",VLOOKUP(#REF!,Master!$L:$M,2,0)&amp;#REF!&amp;#REF!)</f>
        <v>#REF!</v>
      </c>
      <c r="T1337" s="33" t="e">
        <f>#REF!&amp;#REF!</f>
        <v>#REF!</v>
      </c>
      <c r="U1337" s="179"/>
    </row>
    <row r="1338" spans="15:21" x14ac:dyDescent="0.3">
      <c r="O1338" s="33" t="e">
        <f>VLOOKUP(#REF!,Master!$A:$B,2,0)&amp;#REF!&amp;#REF!</f>
        <v>#REF!</v>
      </c>
      <c r="P133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38" s="33" t="e">
        <f>#REF!&amp;#REF!&amp;#REF!</f>
        <v>#REF!</v>
      </c>
      <c r="R1338" s="33" t="e">
        <f>IF(IF(VLOOKUP(#REF!,Master!$G:$J,4,0)="x",Sheet1!#REF!,"")="","",IF(VLOOKUP(#REF!,Master!$G:$J,4,0)="x",Sheet1!#REF!,"")&amp;#REF!&amp;#REF!)</f>
        <v>#REF!</v>
      </c>
      <c r="S1338" s="33" t="e">
        <f>IF(VLOOKUP(#REF!,Master!$L:$M,2,0)=0,"",VLOOKUP(#REF!,Master!$L:$M,2,0)&amp;#REF!&amp;#REF!)</f>
        <v>#REF!</v>
      </c>
      <c r="T1338" s="33" t="e">
        <f>#REF!&amp;#REF!</f>
        <v>#REF!</v>
      </c>
      <c r="U1338" s="179"/>
    </row>
    <row r="1339" spans="15:21" x14ac:dyDescent="0.3">
      <c r="O1339" s="33" t="e">
        <f>VLOOKUP(#REF!,Master!$A:$B,2,0)&amp;#REF!&amp;#REF!</f>
        <v>#REF!</v>
      </c>
      <c r="P133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39" s="33" t="e">
        <f>#REF!&amp;#REF!&amp;#REF!</f>
        <v>#REF!</v>
      </c>
      <c r="R1339" s="33" t="e">
        <f>IF(IF(VLOOKUP(#REF!,Master!$G:$J,4,0)="x",Sheet1!#REF!,"")="","",IF(VLOOKUP(#REF!,Master!$G:$J,4,0)="x",Sheet1!#REF!,"")&amp;#REF!&amp;#REF!)</f>
        <v>#REF!</v>
      </c>
      <c r="S1339" s="33" t="e">
        <f>IF(VLOOKUP(#REF!,Master!$L:$M,2,0)=0,"",VLOOKUP(#REF!,Master!$L:$M,2,0)&amp;#REF!&amp;#REF!)</f>
        <v>#REF!</v>
      </c>
      <c r="T1339" s="33" t="e">
        <f>#REF!&amp;#REF!</f>
        <v>#REF!</v>
      </c>
      <c r="U1339" s="179"/>
    </row>
    <row r="1340" spans="15:21" x14ac:dyDescent="0.3">
      <c r="O1340" s="33" t="e">
        <f>VLOOKUP(#REF!,Master!$A:$B,2,0)&amp;#REF!&amp;#REF!</f>
        <v>#REF!</v>
      </c>
      <c r="P134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40" s="33" t="e">
        <f>#REF!&amp;#REF!&amp;#REF!</f>
        <v>#REF!</v>
      </c>
      <c r="R1340" s="33" t="e">
        <f>IF(IF(VLOOKUP(#REF!,Master!$G:$J,4,0)="x",Sheet1!#REF!,"")="","",IF(VLOOKUP(#REF!,Master!$G:$J,4,0)="x",Sheet1!#REF!,"")&amp;#REF!&amp;#REF!)</f>
        <v>#REF!</v>
      </c>
      <c r="S1340" s="33" t="e">
        <f>IF(VLOOKUP(#REF!,Master!$L:$M,2,0)=0,"",VLOOKUP(#REF!,Master!$L:$M,2,0)&amp;#REF!&amp;#REF!)</f>
        <v>#REF!</v>
      </c>
      <c r="T1340" s="33" t="e">
        <f>#REF!&amp;#REF!</f>
        <v>#REF!</v>
      </c>
      <c r="U1340" s="179"/>
    </row>
    <row r="1341" spans="15:21" x14ac:dyDescent="0.3">
      <c r="O1341" s="33" t="e">
        <f>VLOOKUP(#REF!,Master!$A:$B,2,0)&amp;#REF!&amp;#REF!</f>
        <v>#REF!</v>
      </c>
      <c r="P134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41" s="33" t="e">
        <f>#REF!&amp;#REF!&amp;#REF!</f>
        <v>#REF!</v>
      </c>
      <c r="R1341" s="33" t="e">
        <f>IF(IF(VLOOKUP(#REF!,Master!$G:$J,4,0)="x",Sheet1!#REF!,"")="","",IF(VLOOKUP(#REF!,Master!$G:$J,4,0)="x",Sheet1!#REF!,"")&amp;#REF!&amp;#REF!)</f>
        <v>#REF!</v>
      </c>
      <c r="S1341" s="33" t="e">
        <f>IF(VLOOKUP(#REF!,Master!$L:$M,2,0)=0,"",VLOOKUP(#REF!,Master!$L:$M,2,0)&amp;#REF!&amp;#REF!)</f>
        <v>#REF!</v>
      </c>
      <c r="T1341" s="33" t="e">
        <f>#REF!&amp;#REF!</f>
        <v>#REF!</v>
      </c>
      <c r="U1341" s="179"/>
    </row>
    <row r="1342" spans="15:21" x14ac:dyDescent="0.3">
      <c r="O1342" s="33" t="e">
        <f>VLOOKUP(#REF!,Master!$A:$B,2,0)&amp;#REF!&amp;#REF!</f>
        <v>#REF!</v>
      </c>
      <c r="P134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42" s="33" t="e">
        <f>#REF!&amp;#REF!&amp;#REF!</f>
        <v>#REF!</v>
      </c>
      <c r="R1342" s="33" t="e">
        <f>IF(IF(VLOOKUP(#REF!,Master!$G:$J,4,0)="x",Sheet1!#REF!,"")="","",IF(VLOOKUP(#REF!,Master!$G:$J,4,0)="x",Sheet1!#REF!,"")&amp;#REF!&amp;#REF!)</f>
        <v>#REF!</v>
      </c>
      <c r="S1342" s="33" t="e">
        <f>IF(VLOOKUP(#REF!,Master!$L:$M,2,0)=0,"",VLOOKUP(#REF!,Master!$L:$M,2,0)&amp;#REF!&amp;#REF!)</f>
        <v>#REF!</v>
      </c>
      <c r="T1342" s="33" t="e">
        <f>#REF!&amp;#REF!</f>
        <v>#REF!</v>
      </c>
      <c r="U1342" s="179"/>
    </row>
    <row r="1343" spans="15:21" x14ac:dyDescent="0.3">
      <c r="O1343" s="33" t="e">
        <f>VLOOKUP(#REF!,Master!$A:$B,2,0)&amp;#REF!&amp;#REF!</f>
        <v>#REF!</v>
      </c>
      <c r="P134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43" s="33" t="e">
        <f>#REF!&amp;#REF!&amp;#REF!</f>
        <v>#REF!</v>
      </c>
      <c r="R1343" s="33" t="e">
        <f>IF(IF(VLOOKUP(#REF!,Master!$G:$J,4,0)="x",Sheet1!#REF!,"")="","",IF(VLOOKUP(#REF!,Master!$G:$J,4,0)="x",Sheet1!#REF!,"")&amp;#REF!&amp;#REF!)</f>
        <v>#REF!</v>
      </c>
      <c r="S1343" s="33" t="e">
        <f>IF(VLOOKUP(#REF!,Master!$L:$M,2,0)=0,"",VLOOKUP(#REF!,Master!$L:$M,2,0)&amp;#REF!&amp;#REF!)</f>
        <v>#REF!</v>
      </c>
      <c r="T1343" s="33" t="e">
        <f>#REF!&amp;#REF!</f>
        <v>#REF!</v>
      </c>
      <c r="U1343" s="179"/>
    </row>
    <row r="1344" spans="15:21" x14ac:dyDescent="0.3">
      <c r="O1344" s="33" t="e">
        <f>VLOOKUP(#REF!,Master!$A:$B,2,0)&amp;#REF!&amp;#REF!</f>
        <v>#REF!</v>
      </c>
      <c r="P134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44" s="33" t="e">
        <f>#REF!&amp;#REF!&amp;#REF!</f>
        <v>#REF!</v>
      </c>
      <c r="R1344" s="33" t="e">
        <f>IF(IF(VLOOKUP(#REF!,Master!$G:$J,4,0)="x",Sheet1!#REF!,"")="","",IF(VLOOKUP(#REF!,Master!$G:$J,4,0)="x",Sheet1!#REF!,"")&amp;#REF!&amp;#REF!)</f>
        <v>#REF!</v>
      </c>
      <c r="S1344" s="33" t="e">
        <f>IF(VLOOKUP(#REF!,Master!$L:$M,2,0)=0,"",VLOOKUP(#REF!,Master!$L:$M,2,0)&amp;#REF!&amp;#REF!)</f>
        <v>#REF!</v>
      </c>
      <c r="T1344" s="33" t="e">
        <f>#REF!&amp;#REF!</f>
        <v>#REF!</v>
      </c>
      <c r="U1344" s="179"/>
    </row>
    <row r="1345" spans="15:21" x14ac:dyDescent="0.3">
      <c r="O1345" s="33" t="e">
        <f>VLOOKUP(#REF!,Master!$A:$B,2,0)&amp;#REF!&amp;#REF!</f>
        <v>#REF!</v>
      </c>
      <c r="P134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45" s="33" t="e">
        <f>#REF!&amp;#REF!&amp;#REF!</f>
        <v>#REF!</v>
      </c>
      <c r="R1345" s="33" t="e">
        <f>IF(IF(VLOOKUP(#REF!,Master!$G:$J,4,0)="x",Sheet1!#REF!,"")="","",IF(VLOOKUP(#REF!,Master!$G:$J,4,0)="x",Sheet1!#REF!,"")&amp;#REF!&amp;#REF!)</f>
        <v>#REF!</v>
      </c>
      <c r="S1345" s="33" t="e">
        <f>IF(VLOOKUP(#REF!,Master!$L:$M,2,0)=0,"",VLOOKUP(#REF!,Master!$L:$M,2,0)&amp;#REF!&amp;#REF!)</f>
        <v>#REF!</v>
      </c>
      <c r="T1345" s="33" t="e">
        <f>#REF!&amp;#REF!</f>
        <v>#REF!</v>
      </c>
      <c r="U1345" s="179"/>
    </row>
    <row r="1346" spans="15:21" x14ac:dyDescent="0.3">
      <c r="O1346" s="33" t="e">
        <f>VLOOKUP(#REF!,Master!$A:$B,2,0)&amp;#REF!&amp;#REF!</f>
        <v>#REF!</v>
      </c>
      <c r="P134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46" s="33" t="e">
        <f>#REF!&amp;#REF!&amp;#REF!</f>
        <v>#REF!</v>
      </c>
      <c r="R1346" s="33" t="e">
        <f>IF(IF(VLOOKUP(#REF!,Master!$G:$J,4,0)="x",Sheet1!#REF!,"")="","",IF(VLOOKUP(#REF!,Master!$G:$J,4,0)="x",Sheet1!#REF!,"")&amp;#REF!&amp;#REF!)</f>
        <v>#REF!</v>
      </c>
      <c r="S1346" s="33" t="e">
        <f>IF(VLOOKUP(#REF!,Master!$L:$M,2,0)=0,"",VLOOKUP(#REF!,Master!$L:$M,2,0)&amp;#REF!&amp;#REF!)</f>
        <v>#REF!</v>
      </c>
      <c r="T1346" s="33" t="e">
        <f>#REF!&amp;#REF!</f>
        <v>#REF!</v>
      </c>
      <c r="U1346" s="179"/>
    </row>
    <row r="1347" spans="15:21" x14ac:dyDescent="0.3">
      <c r="O1347" s="33" t="e">
        <f>VLOOKUP(#REF!,Master!$A:$B,2,0)&amp;#REF!&amp;#REF!</f>
        <v>#REF!</v>
      </c>
      <c r="P134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47" s="33" t="e">
        <f>#REF!&amp;#REF!&amp;#REF!</f>
        <v>#REF!</v>
      </c>
      <c r="R1347" s="33" t="e">
        <f>IF(IF(VLOOKUP(#REF!,Master!$G:$J,4,0)="x",Sheet1!#REF!,"")="","",IF(VLOOKUP(#REF!,Master!$G:$J,4,0)="x",Sheet1!#REF!,"")&amp;#REF!&amp;#REF!)</f>
        <v>#REF!</v>
      </c>
      <c r="S1347" s="33" t="e">
        <f>IF(VLOOKUP(#REF!,Master!$L:$M,2,0)=0,"",VLOOKUP(#REF!,Master!$L:$M,2,0)&amp;#REF!&amp;#REF!)</f>
        <v>#REF!</v>
      </c>
      <c r="T1347" s="33" t="e">
        <f>#REF!&amp;#REF!</f>
        <v>#REF!</v>
      </c>
      <c r="U1347" s="179"/>
    </row>
    <row r="1348" spans="15:21" x14ac:dyDescent="0.3">
      <c r="O1348" s="33" t="e">
        <f>VLOOKUP(#REF!,Master!$A:$B,2,0)&amp;#REF!&amp;#REF!</f>
        <v>#REF!</v>
      </c>
      <c r="P134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48" s="33" t="e">
        <f>#REF!&amp;#REF!&amp;#REF!</f>
        <v>#REF!</v>
      </c>
      <c r="R1348" s="33" t="e">
        <f>IF(IF(VLOOKUP(#REF!,Master!$G:$J,4,0)="x",Sheet1!#REF!,"")="","",IF(VLOOKUP(#REF!,Master!$G:$J,4,0)="x",Sheet1!#REF!,"")&amp;#REF!&amp;#REF!)</f>
        <v>#REF!</v>
      </c>
      <c r="S1348" s="33" t="e">
        <f>IF(VLOOKUP(#REF!,Master!$L:$M,2,0)=0,"",VLOOKUP(#REF!,Master!$L:$M,2,0)&amp;#REF!&amp;#REF!)</f>
        <v>#REF!</v>
      </c>
      <c r="T1348" s="33" t="e">
        <f>#REF!&amp;#REF!</f>
        <v>#REF!</v>
      </c>
      <c r="U1348" s="179"/>
    </row>
    <row r="1349" spans="15:21" x14ac:dyDescent="0.3">
      <c r="O1349" s="33" t="e">
        <f>VLOOKUP(#REF!,Master!$A:$B,2,0)&amp;#REF!&amp;#REF!</f>
        <v>#REF!</v>
      </c>
      <c r="P134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49" s="33" t="e">
        <f>#REF!&amp;#REF!&amp;#REF!</f>
        <v>#REF!</v>
      </c>
      <c r="R1349" s="33" t="e">
        <f>IF(IF(VLOOKUP(#REF!,Master!$G:$J,4,0)="x",Sheet1!#REF!,"")="","",IF(VLOOKUP(#REF!,Master!$G:$J,4,0)="x",Sheet1!#REF!,"")&amp;#REF!&amp;#REF!)</f>
        <v>#REF!</v>
      </c>
      <c r="S1349" s="33" t="e">
        <f>IF(VLOOKUP(#REF!,Master!$L:$M,2,0)=0,"",VLOOKUP(#REF!,Master!$L:$M,2,0)&amp;#REF!&amp;#REF!)</f>
        <v>#REF!</v>
      </c>
      <c r="T1349" s="33" t="e">
        <f>#REF!&amp;#REF!</f>
        <v>#REF!</v>
      </c>
      <c r="U1349" s="179"/>
    </row>
    <row r="1350" spans="15:21" x14ac:dyDescent="0.3">
      <c r="O1350" s="33" t="e">
        <f>VLOOKUP(#REF!,Master!$A:$B,2,0)&amp;#REF!&amp;#REF!</f>
        <v>#REF!</v>
      </c>
      <c r="P135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50" s="33" t="e">
        <f>#REF!&amp;#REF!&amp;#REF!</f>
        <v>#REF!</v>
      </c>
      <c r="R1350" s="33" t="e">
        <f>IF(IF(VLOOKUP(#REF!,Master!$G:$J,4,0)="x",Sheet1!#REF!,"")="","",IF(VLOOKUP(#REF!,Master!$G:$J,4,0)="x",Sheet1!#REF!,"")&amp;#REF!&amp;#REF!)</f>
        <v>#REF!</v>
      </c>
      <c r="S1350" s="33" t="e">
        <f>IF(VLOOKUP(#REF!,Master!$L:$M,2,0)=0,"",VLOOKUP(#REF!,Master!$L:$M,2,0)&amp;#REF!&amp;#REF!)</f>
        <v>#REF!</v>
      </c>
      <c r="T1350" s="33" t="e">
        <f>#REF!&amp;#REF!</f>
        <v>#REF!</v>
      </c>
      <c r="U1350" s="179"/>
    </row>
    <row r="1351" spans="15:21" x14ac:dyDescent="0.3">
      <c r="O1351" s="33" t="e">
        <f>VLOOKUP(#REF!,Master!$A:$B,2,0)&amp;#REF!&amp;#REF!</f>
        <v>#REF!</v>
      </c>
      <c r="P135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51" s="33" t="e">
        <f>#REF!&amp;#REF!&amp;#REF!</f>
        <v>#REF!</v>
      </c>
      <c r="R1351" s="33" t="e">
        <f>IF(IF(VLOOKUP(#REF!,Master!$G:$J,4,0)="x",Sheet1!#REF!,"")="","",IF(VLOOKUP(#REF!,Master!$G:$J,4,0)="x",Sheet1!#REF!,"")&amp;#REF!&amp;#REF!)</f>
        <v>#REF!</v>
      </c>
      <c r="S1351" s="33" t="e">
        <f>IF(VLOOKUP(#REF!,Master!$L:$M,2,0)=0,"",VLOOKUP(#REF!,Master!$L:$M,2,0)&amp;#REF!&amp;#REF!)</f>
        <v>#REF!</v>
      </c>
      <c r="T1351" s="33" t="e">
        <f>#REF!&amp;#REF!</f>
        <v>#REF!</v>
      </c>
      <c r="U1351" s="179"/>
    </row>
    <row r="1352" spans="15:21" x14ac:dyDescent="0.3">
      <c r="O1352" s="33" t="e">
        <f>VLOOKUP(#REF!,Master!$A:$B,2,0)&amp;#REF!&amp;#REF!</f>
        <v>#REF!</v>
      </c>
      <c r="P135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52" s="33" t="e">
        <f>#REF!&amp;#REF!&amp;#REF!</f>
        <v>#REF!</v>
      </c>
      <c r="R1352" s="33" t="e">
        <f>IF(IF(VLOOKUP(#REF!,Master!$G:$J,4,0)="x",Sheet1!#REF!,"")="","",IF(VLOOKUP(#REF!,Master!$G:$J,4,0)="x",Sheet1!#REF!,"")&amp;#REF!&amp;#REF!)</f>
        <v>#REF!</v>
      </c>
      <c r="S1352" s="33" t="e">
        <f>IF(VLOOKUP(#REF!,Master!$L:$M,2,0)=0,"",VLOOKUP(#REF!,Master!$L:$M,2,0)&amp;#REF!&amp;#REF!)</f>
        <v>#REF!</v>
      </c>
      <c r="T1352" s="33" t="e">
        <f>#REF!&amp;#REF!</f>
        <v>#REF!</v>
      </c>
      <c r="U1352" s="179"/>
    </row>
    <row r="1353" spans="15:21" x14ac:dyDescent="0.3">
      <c r="O1353" s="33" t="e">
        <f>VLOOKUP(#REF!,Master!$A:$B,2,0)&amp;#REF!&amp;#REF!</f>
        <v>#REF!</v>
      </c>
      <c r="P135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53" s="33" t="e">
        <f>#REF!&amp;#REF!&amp;#REF!</f>
        <v>#REF!</v>
      </c>
      <c r="R1353" s="33" t="e">
        <f>IF(IF(VLOOKUP(#REF!,Master!$G:$J,4,0)="x",Sheet1!#REF!,"")="","",IF(VLOOKUP(#REF!,Master!$G:$J,4,0)="x",Sheet1!#REF!,"")&amp;#REF!&amp;#REF!)</f>
        <v>#REF!</v>
      </c>
      <c r="S1353" s="33" t="e">
        <f>IF(VLOOKUP(#REF!,Master!$L:$M,2,0)=0,"",VLOOKUP(#REF!,Master!$L:$M,2,0)&amp;#REF!&amp;#REF!)</f>
        <v>#REF!</v>
      </c>
      <c r="T1353" s="33" t="e">
        <f>#REF!&amp;#REF!</f>
        <v>#REF!</v>
      </c>
      <c r="U1353" s="179"/>
    </row>
    <row r="1354" spans="15:21" x14ac:dyDescent="0.3">
      <c r="O1354" s="33" t="e">
        <f>VLOOKUP(#REF!,Master!$A:$B,2,0)&amp;#REF!&amp;#REF!</f>
        <v>#REF!</v>
      </c>
      <c r="P135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54" s="33" t="e">
        <f>#REF!&amp;#REF!&amp;#REF!</f>
        <v>#REF!</v>
      </c>
      <c r="R1354" s="33" t="e">
        <f>IF(IF(VLOOKUP(#REF!,Master!$G:$J,4,0)="x",Sheet1!#REF!,"")="","",IF(VLOOKUP(#REF!,Master!$G:$J,4,0)="x",Sheet1!#REF!,"")&amp;#REF!&amp;#REF!)</f>
        <v>#REF!</v>
      </c>
      <c r="S1354" s="33" t="e">
        <f>IF(VLOOKUP(#REF!,Master!$L:$M,2,0)=0,"",VLOOKUP(#REF!,Master!$L:$M,2,0)&amp;#REF!&amp;#REF!)</f>
        <v>#REF!</v>
      </c>
      <c r="T1354" s="33" t="e">
        <f>#REF!&amp;#REF!</f>
        <v>#REF!</v>
      </c>
      <c r="U1354" s="179"/>
    </row>
    <row r="1355" spans="15:21" x14ac:dyDescent="0.3">
      <c r="O1355" s="33" t="e">
        <f>VLOOKUP(#REF!,Master!$A:$B,2,0)&amp;#REF!&amp;#REF!</f>
        <v>#REF!</v>
      </c>
      <c r="P135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55" s="33" t="e">
        <f>#REF!&amp;#REF!&amp;#REF!</f>
        <v>#REF!</v>
      </c>
      <c r="R1355" s="33" t="e">
        <f>IF(IF(VLOOKUP(#REF!,Master!$G:$J,4,0)="x",Sheet1!#REF!,"")="","",IF(VLOOKUP(#REF!,Master!$G:$J,4,0)="x",Sheet1!#REF!,"")&amp;#REF!&amp;#REF!)</f>
        <v>#REF!</v>
      </c>
      <c r="S1355" s="33" t="e">
        <f>IF(VLOOKUP(#REF!,Master!$L:$M,2,0)=0,"",VLOOKUP(#REF!,Master!$L:$M,2,0)&amp;#REF!&amp;#REF!)</f>
        <v>#REF!</v>
      </c>
      <c r="T1355" s="33" t="e">
        <f>#REF!&amp;#REF!</f>
        <v>#REF!</v>
      </c>
      <c r="U1355" s="179"/>
    </row>
    <row r="1356" spans="15:21" x14ac:dyDescent="0.3">
      <c r="O1356" s="33" t="e">
        <f>VLOOKUP(#REF!,Master!$A:$B,2,0)&amp;#REF!&amp;#REF!</f>
        <v>#REF!</v>
      </c>
      <c r="P135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56" s="33" t="e">
        <f>#REF!&amp;#REF!&amp;#REF!</f>
        <v>#REF!</v>
      </c>
      <c r="R1356" s="33" t="e">
        <f>IF(IF(VLOOKUP(#REF!,Master!$G:$J,4,0)="x",Sheet1!#REF!,"")="","",IF(VLOOKUP(#REF!,Master!$G:$J,4,0)="x",Sheet1!#REF!,"")&amp;#REF!&amp;#REF!)</f>
        <v>#REF!</v>
      </c>
      <c r="S1356" s="33" t="e">
        <f>IF(VLOOKUP(#REF!,Master!$L:$M,2,0)=0,"",VLOOKUP(#REF!,Master!$L:$M,2,0)&amp;#REF!&amp;#REF!)</f>
        <v>#REF!</v>
      </c>
      <c r="T1356" s="33" t="e">
        <f>#REF!&amp;#REF!</f>
        <v>#REF!</v>
      </c>
      <c r="U1356" s="179"/>
    </row>
    <row r="1357" spans="15:21" x14ac:dyDescent="0.3">
      <c r="O1357" s="33" t="e">
        <f>VLOOKUP(#REF!,Master!$A:$B,2,0)&amp;#REF!&amp;#REF!</f>
        <v>#REF!</v>
      </c>
      <c r="P135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57" s="33" t="e">
        <f>#REF!&amp;#REF!&amp;#REF!</f>
        <v>#REF!</v>
      </c>
      <c r="R1357" s="33" t="e">
        <f>IF(IF(VLOOKUP(#REF!,Master!$G:$J,4,0)="x",Sheet1!#REF!,"")="","",IF(VLOOKUP(#REF!,Master!$G:$J,4,0)="x",Sheet1!#REF!,"")&amp;#REF!&amp;#REF!)</f>
        <v>#REF!</v>
      </c>
      <c r="S1357" s="33" t="e">
        <f>IF(VLOOKUP(#REF!,Master!$L:$M,2,0)=0,"",VLOOKUP(#REF!,Master!$L:$M,2,0)&amp;#REF!&amp;#REF!)</f>
        <v>#REF!</v>
      </c>
      <c r="T1357" s="33" t="e">
        <f>#REF!&amp;#REF!</f>
        <v>#REF!</v>
      </c>
      <c r="U1357" s="179"/>
    </row>
    <row r="1358" spans="15:21" x14ac:dyDescent="0.3">
      <c r="O1358" s="33" t="e">
        <f>VLOOKUP(#REF!,Master!$A:$B,2,0)&amp;#REF!&amp;#REF!</f>
        <v>#REF!</v>
      </c>
      <c r="P135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58" s="33" t="e">
        <f>#REF!&amp;#REF!&amp;#REF!</f>
        <v>#REF!</v>
      </c>
      <c r="R1358" s="33" t="e">
        <f>IF(IF(VLOOKUP(#REF!,Master!$G:$J,4,0)="x",Sheet1!#REF!,"")="","",IF(VLOOKUP(#REF!,Master!$G:$J,4,0)="x",Sheet1!#REF!,"")&amp;#REF!&amp;#REF!)</f>
        <v>#REF!</v>
      </c>
      <c r="S1358" s="33" t="e">
        <f>IF(VLOOKUP(#REF!,Master!$L:$M,2,0)=0,"",VLOOKUP(#REF!,Master!$L:$M,2,0)&amp;#REF!&amp;#REF!)</f>
        <v>#REF!</v>
      </c>
      <c r="T1358" s="33" t="e">
        <f>#REF!&amp;#REF!</f>
        <v>#REF!</v>
      </c>
      <c r="U1358" s="179"/>
    </row>
    <row r="1359" spans="15:21" x14ac:dyDescent="0.3">
      <c r="O1359" s="33" t="e">
        <f>VLOOKUP(#REF!,Master!$A:$B,2,0)&amp;#REF!&amp;#REF!</f>
        <v>#REF!</v>
      </c>
      <c r="P135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59" s="33" t="e">
        <f>#REF!&amp;#REF!&amp;#REF!</f>
        <v>#REF!</v>
      </c>
      <c r="R1359" s="33" t="e">
        <f>IF(IF(VLOOKUP(#REF!,Master!$G:$J,4,0)="x",Sheet1!#REF!,"")="","",IF(VLOOKUP(#REF!,Master!$G:$J,4,0)="x",Sheet1!#REF!,"")&amp;#REF!&amp;#REF!)</f>
        <v>#REF!</v>
      </c>
      <c r="S1359" s="33" t="e">
        <f>IF(VLOOKUP(#REF!,Master!$L:$M,2,0)=0,"",VLOOKUP(#REF!,Master!$L:$M,2,0)&amp;#REF!&amp;#REF!)</f>
        <v>#REF!</v>
      </c>
      <c r="T1359" s="33" t="e">
        <f>#REF!&amp;#REF!</f>
        <v>#REF!</v>
      </c>
      <c r="U1359" s="179"/>
    </row>
    <row r="1360" spans="15:21" x14ac:dyDescent="0.3">
      <c r="O1360" s="33" t="e">
        <f>VLOOKUP(#REF!,Master!$A:$B,2,0)&amp;#REF!&amp;#REF!</f>
        <v>#REF!</v>
      </c>
      <c r="P136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60" s="33" t="e">
        <f>#REF!&amp;#REF!&amp;#REF!</f>
        <v>#REF!</v>
      </c>
      <c r="R1360" s="33" t="e">
        <f>IF(IF(VLOOKUP(#REF!,Master!$G:$J,4,0)="x",Sheet1!#REF!,"")="","",IF(VLOOKUP(#REF!,Master!$G:$J,4,0)="x",Sheet1!#REF!,"")&amp;#REF!&amp;#REF!)</f>
        <v>#REF!</v>
      </c>
      <c r="S1360" s="33" t="e">
        <f>IF(VLOOKUP(#REF!,Master!$L:$M,2,0)=0,"",VLOOKUP(#REF!,Master!$L:$M,2,0)&amp;#REF!&amp;#REF!)</f>
        <v>#REF!</v>
      </c>
      <c r="T1360" s="33" t="e">
        <f>#REF!&amp;#REF!</f>
        <v>#REF!</v>
      </c>
      <c r="U1360" s="179"/>
    </row>
    <row r="1361" spans="15:21" x14ac:dyDescent="0.3">
      <c r="O1361" s="33" t="e">
        <f>VLOOKUP(#REF!,Master!$A:$B,2,0)&amp;#REF!&amp;#REF!</f>
        <v>#REF!</v>
      </c>
      <c r="P136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61" s="33" t="e">
        <f>#REF!&amp;#REF!&amp;#REF!</f>
        <v>#REF!</v>
      </c>
      <c r="R1361" s="33" t="e">
        <f>IF(IF(VLOOKUP(#REF!,Master!$G:$J,4,0)="x",Sheet1!#REF!,"")="","",IF(VLOOKUP(#REF!,Master!$G:$J,4,0)="x",Sheet1!#REF!,"")&amp;#REF!&amp;#REF!)</f>
        <v>#REF!</v>
      </c>
      <c r="S1361" s="33" t="e">
        <f>IF(VLOOKUP(#REF!,Master!$L:$M,2,0)=0,"",VLOOKUP(#REF!,Master!$L:$M,2,0)&amp;#REF!&amp;#REF!)</f>
        <v>#REF!</v>
      </c>
      <c r="T1361" s="33" t="e">
        <f>#REF!&amp;#REF!</f>
        <v>#REF!</v>
      </c>
      <c r="U1361" s="179"/>
    </row>
    <row r="1362" spans="15:21" x14ac:dyDescent="0.3">
      <c r="O1362" s="33" t="e">
        <f>VLOOKUP(#REF!,Master!$A:$B,2,0)&amp;#REF!&amp;#REF!</f>
        <v>#REF!</v>
      </c>
      <c r="P136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62" s="33" t="e">
        <f>#REF!&amp;#REF!&amp;#REF!</f>
        <v>#REF!</v>
      </c>
      <c r="R1362" s="33" t="e">
        <f>IF(IF(VLOOKUP(#REF!,Master!$G:$J,4,0)="x",Sheet1!#REF!,"")="","",IF(VLOOKUP(#REF!,Master!$G:$J,4,0)="x",Sheet1!#REF!,"")&amp;#REF!&amp;#REF!)</f>
        <v>#REF!</v>
      </c>
      <c r="S1362" s="33" t="e">
        <f>IF(VLOOKUP(#REF!,Master!$L:$M,2,0)=0,"",VLOOKUP(#REF!,Master!$L:$M,2,0)&amp;#REF!&amp;#REF!)</f>
        <v>#REF!</v>
      </c>
      <c r="T1362" s="33" t="e">
        <f>#REF!&amp;#REF!</f>
        <v>#REF!</v>
      </c>
      <c r="U1362" s="179"/>
    </row>
    <row r="1363" spans="15:21" x14ac:dyDescent="0.3">
      <c r="O1363" s="33" t="e">
        <f>VLOOKUP(#REF!,Master!$A:$B,2,0)&amp;#REF!&amp;#REF!</f>
        <v>#REF!</v>
      </c>
      <c r="P136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63" s="33" t="e">
        <f>#REF!&amp;#REF!&amp;#REF!</f>
        <v>#REF!</v>
      </c>
      <c r="R1363" s="33" t="e">
        <f>IF(IF(VLOOKUP(#REF!,Master!$G:$J,4,0)="x",Sheet1!#REF!,"")="","",IF(VLOOKUP(#REF!,Master!$G:$J,4,0)="x",Sheet1!#REF!,"")&amp;#REF!&amp;#REF!)</f>
        <v>#REF!</v>
      </c>
      <c r="S1363" s="33" t="e">
        <f>IF(VLOOKUP(#REF!,Master!$L:$M,2,0)=0,"",VLOOKUP(#REF!,Master!$L:$M,2,0)&amp;#REF!&amp;#REF!)</f>
        <v>#REF!</v>
      </c>
      <c r="T1363" s="33" t="e">
        <f>#REF!&amp;#REF!</f>
        <v>#REF!</v>
      </c>
      <c r="U1363" s="179"/>
    </row>
    <row r="1364" spans="15:21" x14ac:dyDescent="0.3">
      <c r="O1364" s="33" t="e">
        <f>VLOOKUP(#REF!,Master!$A:$B,2,0)&amp;#REF!&amp;#REF!</f>
        <v>#REF!</v>
      </c>
      <c r="P136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64" s="33" t="e">
        <f>#REF!&amp;#REF!&amp;#REF!</f>
        <v>#REF!</v>
      </c>
      <c r="R1364" s="33" t="e">
        <f>IF(IF(VLOOKUP(#REF!,Master!$G:$J,4,0)="x",Sheet1!#REF!,"")="","",IF(VLOOKUP(#REF!,Master!$G:$J,4,0)="x",Sheet1!#REF!,"")&amp;#REF!&amp;#REF!)</f>
        <v>#REF!</v>
      </c>
      <c r="S1364" s="33" t="e">
        <f>IF(VLOOKUP(#REF!,Master!$L:$M,2,0)=0,"",VLOOKUP(#REF!,Master!$L:$M,2,0)&amp;#REF!&amp;#REF!)</f>
        <v>#REF!</v>
      </c>
      <c r="T1364" s="33" t="e">
        <f>#REF!&amp;#REF!</f>
        <v>#REF!</v>
      </c>
      <c r="U1364" s="179"/>
    </row>
    <row r="1365" spans="15:21" x14ac:dyDescent="0.3">
      <c r="O1365" s="33" t="e">
        <f>VLOOKUP(#REF!,Master!$A:$B,2,0)&amp;#REF!&amp;#REF!</f>
        <v>#REF!</v>
      </c>
      <c r="P136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65" s="33" t="e">
        <f>#REF!&amp;#REF!&amp;#REF!</f>
        <v>#REF!</v>
      </c>
      <c r="R1365" s="33" t="e">
        <f>IF(IF(VLOOKUP(#REF!,Master!$G:$J,4,0)="x",Sheet1!#REF!,"")="","",IF(VLOOKUP(#REF!,Master!$G:$J,4,0)="x",Sheet1!#REF!,"")&amp;#REF!&amp;#REF!)</f>
        <v>#REF!</v>
      </c>
      <c r="S1365" s="33" t="e">
        <f>IF(VLOOKUP(#REF!,Master!$L:$M,2,0)=0,"",VLOOKUP(#REF!,Master!$L:$M,2,0)&amp;#REF!&amp;#REF!)</f>
        <v>#REF!</v>
      </c>
      <c r="T1365" s="33" t="e">
        <f>#REF!&amp;#REF!</f>
        <v>#REF!</v>
      </c>
      <c r="U1365" s="179"/>
    </row>
    <row r="1366" spans="15:21" x14ac:dyDescent="0.3">
      <c r="O1366" s="33" t="e">
        <f>VLOOKUP(#REF!,Master!$A:$B,2,0)&amp;#REF!&amp;#REF!</f>
        <v>#REF!</v>
      </c>
      <c r="P136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66" s="33" t="e">
        <f>#REF!&amp;#REF!&amp;#REF!</f>
        <v>#REF!</v>
      </c>
      <c r="R1366" s="33" t="e">
        <f>IF(IF(VLOOKUP(#REF!,Master!$G:$J,4,0)="x",Sheet1!#REF!,"")="","",IF(VLOOKUP(#REF!,Master!$G:$J,4,0)="x",Sheet1!#REF!,"")&amp;#REF!&amp;#REF!)</f>
        <v>#REF!</v>
      </c>
      <c r="S1366" s="33" t="e">
        <f>IF(VLOOKUP(#REF!,Master!$L:$M,2,0)=0,"",VLOOKUP(#REF!,Master!$L:$M,2,0)&amp;#REF!&amp;#REF!)</f>
        <v>#REF!</v>
      </c>
      <c r="T1366" s="33" t="e">
        <f>#REF!&amp;#REF!</f>
        <v>#REF!</v>
      </c>
      <c r="U1366" s="179"/>
    </row>
    <row r="1367" spans="15:21" x14ac:dyDescent="0.3">
      <c r="O1367" s="33" t="e">
        <f>VLOOKUP(#REF!,Master!$A:$B,2,0)&amp;#REF!&amp;#REF!</f>
        <v>#REF!</v>
      </c>
      <c r="P136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67" s="33" t="e">
        <f>#REF!&amp;#REF!&amp;#REF!</f>
        <v>#REF!</v>
      </c>
      <c r="R1367" s="33" t="e">
        <f>IF(IF(VLOOKUP(#REF!,Master!$G:$J,4,0)="x",Sheet1!#REF!,"")="","",IF(VLOOKUP(#REF!,Master!$G:$J,4,0)="x",Sheet1!#REF!,"")&amp;#REF!&amp;#REF!)</f>
        <v>#REF!</v>
      </c>
      <c r="S1367" s="33" t="e">
        <f>IF(VLOOKUP(#REF!,Master!$L:$M,2,0)=0,"",VLOOKUP(#REF!,Master!$L:$M,2,0)&amp;#REF!&amp;#REF!)</f>
        <v>#REF!</v>
      </c>
      <c r="T1367" s="33" t="e">
        <f>#REF!&amp;#REF!</f>
        <v>#REF!</v>
      </c>
      <c r="U1367" s="179"/>
    </row>
    <row r="1368" spans="15:21" x14ac:dyDescent="0.3">
      <c r="O1368" s="33" t="e">
        <f>VLOOKUP(#REF!,Master!$A:$B,2,0)&amp;#REF!&amp;#REF!</f>
        <v>#REF!</v>
      </c>
      <c r="P136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68" s="33" t="e">
        <f>#REF!&amp;#REF!&amp;#REF!</f>
        <v>#REF!</v>
      </c>
      <c r="R1368" s="33" t="e">
        <f>IF(IF(VLOOKUP(#REF!,Master!$G:$J,4,0)="x",Sheet1!#REF!,"")="","",IF(VLOOKUP(#REF!,Master!$G:$J,4,0)="x",Sheet1!#REF!,"")&amp;#REF!&amp;#REF!)</f>
        <v>#REF!</v>
      </c>
      <c r="S1368" s="33" t="e">
        <f>IF(VLOOKUP(#REF!,Master!$L:$M,2,0)=0,"",VLOOKUP(#REF!,Master!$L:$M,2,0)&amp;#REF!&amp;#REF!)</f>
        <v>#REF!</v>
      </c>
      <c r="T1368" s="33" t="e">
        <f>#REF!&amp;#REF!</f>
        <v>#REF!</v>
      </c>
      <c r="U1368" s="179"/>
    </row>
    <row r="1369" spans="15:21" x14ac:dyDescent="0.3">
      <c r="O1369" s="33" t="e">
        <f>VLOOKUP(#REF!,Master!$A:$B,2,0)&amp;#REF!&amp;#REF!</f>
        <v>#REF!</v>
      </c>
      <c r="P136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69" s="33" t="e">
        <f>#REF!&amp;#REF!&amp;#REF!</f>
        <v>#REF!</v>
      </c>
      <c r="R1369" s="33" t="e">
        <f>IF(IF(VLOOKUP(#REF!,Master!$G:$J,4,0)="x",Sheet1!#REF!,"")="","",IF(VLOOKUP(#REF!,Master!$G:$J,4,0)="x",Sheet1!#REF!,"")&amp;#REF!&amp;#REF!)</f>
        <v>#REF!</v>
      </c>
      <c r="S1369" s="33" t="e">
        <f>IF(VLOOKUP(#REF!,Master!$L:$M,2,0)=0,"",VLOOKUP(#REF!,Master!$L:$M,2,0)&amp;#REF!&amp;#REF!)</f>
        <v>#REF!</v>
      </c>
      <c r="T1369" s="33" t="e">
        <f>#REF!&amp;#REF!</f>
        <v>#REF!</v>
      </c>
      <c r="U1369" s="179"/>
    </row>
    <row r="1370" spans="15:21" x14ac:dyDescent="0.3">
      <c r="O1370" s="33" t="e">
        <f>VLOOKUP(#REF!,Master!$A:$B,2,0)&amp;#REF!&amp;#REF!</f>
        <v>#REF!</v>
      </c>
      <c r="P137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70" s="33" t="e">
        <f>#REF!&amp;#REF!&amp;#REF!</f>
        <v>#REF!</v>
      </c>
      <c r="R1370" s="33" t="e">
        <f>IF(IF(VLOOKUP(#REF!,Master!$G:$J,4,0)="x",Sheet1!#REF!,"")="","",IF(VLOOKUP(#REF!,Master!$G:$J,4,0)="x",Sheet1!#REF!,"")&amp;#REF!&amp;#REF!)</f>
        <v>#REF!</v>
      </c>
      <c r="S1370" s="33" t="e">
        <f>IF(VLOOKUP(#REF!,Master!$L:$M,2,0)=0,"",VLOOKUP(#REF!,Master!$L:$M,2,0)&amp;#REF!&amp;#REF!)</f>
        <v>#REF!</v>
      </c>
      <c r="T1370" s="33" t="e">
        <f>#REF!&amp;#REF!</f>
        <v>#REF!</v>
      </c>
      <c r="U1370" s="179"/>
    </row>
    <row r="1371" spans="15:21" x14ac:dyDescent="0.3">
      <c r="O1371" s="33" t="e">
        <f>VLOOKUP(#REF!,Master!$A:$B,2,0)&amp;#REF!&amp;#REF!</f>
        <v>#REF!</v>
      </c>
      <c r="P137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71" s="33" t="e">
        <f>#REF!&amp;#REF!&amp;#REF!</f>
        <v>#REF!</v>
      </c>
      <c r="R1371" s="33" t="e">
        <f>IF(IF(VLOOKUP(#REF!,Master!$G:$J,4,0)="x",Sheet1!#REF!,"")="","",IF(VLOOKUP(#REF!,Master!$G:$J,4,0)="x",Sheet1!#REF!,"")&amp;#REF!&amp;#REF!)</f>
        <v>#REF!</v>
      </c>
      <c r="S1371" s="33" t="e">
        <f>IF(VLOOKUP(#REF!,Master!$L:$M,2,0)=0,"",VLOOKUP(#REF!,Master!$L:$M,2,0)&amp;#REF!&amp;#REF!)</f>
        <v>#REF!</v>
      </c>
      <c r="T1371" s="33" t="e">
        <f>#REF!&amp;#REF!</f>
        <v>#REF!</v>
      </c>
      <c r="U1371" s="179"/>
    </row>
    <row r="1372" spans="15:21" x14ac:dyDescent="0.3">
      <c r="O1372" s="33" t="e">
        <f>VLOOKUP(#REF!,Master!$A:$B,2,0)&amp;#REF!&amp;#REF!</f>
        <v>#REF!</v>
      </c>
      <c r="P137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72" s="33" t="e">
        <f>#REF!&amp;#REF!&amp;#REF!</f>
        <v>#REF!</v>
      </c>
      <c r="R1372" s="33" t="e">
        <f>IF(IF(VLOOKUP(#REF!,Master!$G:$J,4,0)="x",Sheet1!#REF!,"")="","",IF(VLOOKUP(#REF!,Master!$G:$J,4,0)="x",Sheet1!#REF!,"")&amp;#REF!&amp;#REF!)</f>
        <v>#REF!</v>
      </c>
      <c r="S1372" s="33" t="e">
        <f>IF(VLOOKUP(#REF!,Master!$L:$M,2,0)=0,"",VLOOKUP(#REF!,Master!$L:$M,2,0)&amp;#REF!&amp;#REF!)</f>
        <v>#REF!</v>
      </c>
      <c r="T1372" s="33" t="e">
        <f>#REF!&amp;#REF!</f>
        <v>#REF!</v>
      </c>
      <c r="U1372" s="179"/>
    </row>
    <row r="1373" spans="15:21" x14ac:dyDescent="0.3">
      <c r="O1373" s="33" t="e">
        <f>VLOOKUP(#REF!,Master!$A:$B,2,0)&amp;#REF!&amp;#REF!</f>
        <v>#REF!</v>
      </c>
      <c r="P137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73" s="33" t="e">
        <f>#REF!&amp;#REF!&amp;#REF!</f>
        <v>#REF!</v>
      </c>
      <c r="R1373" s="33" t="e">
        <f>IF(IF(VLOOKUP(#REF!,Master!$G:$J,4,0)="x",Sheet1!#REF!,"")="","",IF(VLOOKUP(#REF!,Master!$G:$J,4,0)="x",Sheet1!#REF!,"")&amp;#REF!&amp;#REF!)</f>
        <v>#REF!</v>
      </c>
      <c r="S1373" s="33" t="e">
        <f>IF(VLOOKUP(#REF!,Master!$L:$M,2,0)=0,"",VLOOKUP(#REF!,Master!$L:$M,2,0)&amp;#REF!&amp;#REF!)</f>
        <v>#REF!</v>
      </c>
      <c r="T1373" s="33" t="e">
        <f>#REF!&amp;#REF!</f>
        <v>#REF!</v>
      </c>
      <c r="U1373" s="179"/>
    </row>
    <row r="1374" spans="15:21" x14ac:dyDescent="0.3">
      <c r="O1374" s="33" t="e">
        <f>VLOOKUP(#REF!,Master!$A:$B,2,0)&amp;#REF!&amp;#REF!</f>
        <v>#REF!</v>
      </c>
      <c r="P137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74" s="33" t="e">
        <f>#REF!&amp;#REF!&amp;#REF!</f>
        <v>#REF!</v>
      </c>
      <c r="R1374" s="33" t="e">
        <f>IF(IF(VLOOKUP(#REF!,Master!$G:$J,4,0)="x",Sheet1!#REF!,"")="","",IF(VLOOKUP(#REF!,Master!$G:$J,4,0)="x",Sheet1!#REF!,"")&amp;#REF!&amp;#REF!)</f>
        <v>#REF!</v>
      </c>
      <c r="S1374" s="33" t="e">
        <f>IF(VLOOKUP(#REF!,Master!$L:$M,2,0)=0,"",VLOOKUP(#REF!,Master!$L:$M,2,0)&amp;#REF!&amp;#REF!)</f>
        <v>#REF!</v>
      </c>
      <c r="T1374" s="33" t="e">
        <f>#REF!&amp;#REF!</f>
        <v>#REF!</v>
      </c>
      <c r="U1374" s="179"/>
    </row>
    <row r="1375" spans="15:21" x14ac:dyDescent="0.3">
      <c r="O1375" s="33" t="e">
        <f>VLOOKUP(#REF!,Master!$A:$B,2,0)&amp;#REF!&amp;#REF!</f>
        <v>#REF!</v>
      </c>
      <c r="P137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75" s="33" t="e">
        <f>#REF!&amp;#REF!&amp;#REF!</f>
        <v>#REF!</v>
      </c>
      <c r="R1375" s="33" t="e">
        <f>IF(IF(VLOOKUP(#REF!,Master!$G:$J,4,0)="x",Sheet1!#REF!,"")="","",IF(VLOOKUP(#REF!,Master!$G:$J,4,0)="x",Sheet1!#REF!,"")&amp;#REF!&amp;#REF!)</f>
        <v>#REF!</v>
      </c>
      <c r="S1375" s="33" t="e">
        <f>IF(VLOOKUP(#REF!,Master!$L:$M,2,0)=0,"",VLOOKUP(#REF!,Master!$L:$M,2,0)&amp;#REF!&amp;#REF!)</f>
        <v>#REF!</v>
      </c>
      <c r="T1375" s="33" t="e">
        <f>#REF!&amp;#REF!</f>
        <v>#REF!</v>
      </c>
      <c r="U1375" s="179"/>
    </row>
    <row r="1376" spans="15:21" x14ac:dyDescent="0.3">
      <c r="O1376" s="33" t="e">
        <f>VLOOKUP(#REF!,Master!$A:$B,2,0)&amp;#REF!&amp;#REF!</f>
        <v>#REF!</v>
      </c>
      <c r="P137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76" s="33" t="e">
        <f>#REF!&amp;#REF!&amp;#REF!</f>
        <v>#REF!</v>
      </c>
      <c r="R1376" s="33" t="e">
        <f>IF(IF(VLOOKUP(#REF!,Master!$G:$J,4,0)="x",Sheet1!#REF!,"")="","",IF(VLOOKUP(#REF!,Master!$G:$J,4,0)="x",Sheet1!#REF!,"")&amp;#REF!&amp;#REF!)</f>
        <v>#REF!</v>
      </c>
      <c r="S1376" s="33" t="e">
        <f>IF(VLOOKUP(#REF!,Master!$L:$M,2,0)=0,"",VLOOKUP(#REF!,Master!$L:$M,2,0)&amp;#REF!&amp;#REF!)</f>
        <v>#REF!</v>
      </c>
      <c r="T1376" s="33" t="e">
        <f>#REF!&amp;#REF!</f>
        <v>#REF!</v>
      </c>
      <c r="U1376" s="179"/>
    </row>
    <row r="1377" spans="15:21" x14ac:dyDescent="0.3">
      <c r="O1377" s="33" t="e">
        <f>VLOOKUP(#REF!,Master!$A:$B,2,0)&amp;#REF!&amp;#REF!</f>
        <v>#REF!</v>
      </c>
      <c r="P137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77" s="33" t="e">
        <f>#REF!&amp;#REF!&amp;#REF!</f>
        <v>#REF!</v>
      </c>
      <c r="R1377" s="33" t="e">
        <f>IF(IF(VLOOKUP(#REF!,Master!$G:$J,4,0)="x",Sheet1!#REF!,"")="","",IF(VLOOKUP(#REF!,Master!$G:$J,4,0)="x",Sheet1!#REF!,"")&amp;#REF!&amp;#REF!)</f>
        <v>#REF!</v>
      </c>
      <c r="S1377" s="33" t="e">
        <f>IF(VLOOKUP(#REF!,Master!$L:$M,2,0)=0,"",VLOOKUP(#REF!,Master!$L:$M,2,0)&amp;#REF!&amp;#REF!)</f>
        <v>#REF!</v>
      </c>
      <c r="T1377" s="33" t="e">
        <f>#REF!&amp;#REF!</f>
        <v>#REF!</v>
      </c>
      <c r="U1377" s="179"/>
    </row>
    <row r="1378" spans="15:21" x14ac:dyDescent="0.3">
      <c r="O1378" s="33" t="e">
        <f>VLOOKUP(#REF!,Master!$A:$B,2,0)&amp;#REF!&amp;#REF!</f>
        <v>#REF!</v>
      </c>
      <c r="P137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78" s="33" t="e">
        <f>#REF!&amp;#REF!&amp;#REF!</f>
        <v>#REF!</v>
      </c>
      <c r="R1378" s="33" t="e">
        <f>IF(IF(VLOOKUP(#REF!,Master!$G:$J,4,0)="x",Sheet1!#REF!,"")="","",IF(VLOOKUP(#REF!,Master!$G:$J,4,0)="x",Sheet1!#REF!,"")&amp;#REF!&amp;#REF!)</f>
        <v>#REF!</v>
      </c>
      <c r="S1378" s="33" t="e">
        <f>IF(VLOOKUP(#REF!,Master!$L:$M,2,0)=0,"",VLOOKUP(#REF!,Master!$L:$M,2,0)&amp;#REF!&amp;#REF!)</f>
        <v>#REF!</v>
      </c>
      <c r="T1378" s="33" t="e">
        <f>#REF!&amp;#REF!</f>
        <v>#REF!</v>
      </c>
      <c r="U1378" s="179"/>
    </row>
    <row r="1379" spans="15:21" x14ac:dyDescent="0.3">
      <c r="O1379" s="33" t="e">
        <f>VLOOKUP(#REF!,Master!$A:$B,2,0)&amp;#REF!&amp;#REF!</f>
        <v>#REF!</v>
      </c>
      <c r="P137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79" s="33" t="e">
        <f>#REF!&amp;#REF!&amp;#REF!</f>
        <v>#REF!</v>
      </c>
      <c r="R1379" s="33" t="e">
        <f>IF(IF(VLOOKUP(#REF!,Master!$G:$J,4,0)="x",Sheet1!#REF!,"")="","",IF(VLOOKUP(#REF!,Master!$G:$J,4,0)="x",Sheet1!#REF!,"")&amp;#REF!&amp;#REF!)</f>
        <v>#REF!</v>
      </c>
      <c r="S1379" s="33" t="e">
        <f>IF(VLOOKUP(#REF!,Master!$L:$M,2,0)=0,"",VLOOKUP(#REF!,Master!$L:$M,2,0)&amp;#REF!&amp;#REF!)</f>
        <v>#REF!</v>
      </c>
      <c r="T1379" s="33" t="e">
        <f>#REF!&amp;#REF!</f>
        <v>#REF!</v>
      </c>
      <c r="U1379" s="179"/>
    </row>
    <row r="1380" spans="15:21" x14ac:dyDescent="0.3">
      <c r="O1380" s="33" t="e">
        <f>VLOOKUP(#REF!,Master!$A:$B,2,0)&amp;#REF!&amp;#REF!</f>
        <v>#REF!</v>
      </c>
      <c r="P138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80" s="33" t="e">
        <f>#REF!&amp;#REF!&amp;#REF!</f>
        <v>#REF!</v>
      </c>
      <c r="R1380" s="33" t="e">
        <f>IF(IF(VLOOKUP(#REF!,Master!$G:$J,4,0)="x",Sheet1!#REF!,"")="","",IF(VLOOKUP(#REF!,Master!$G:$J,4,0)="x",Sheet1!#REF!,"")&amp;#REF!&amp;#REF!)</f>
        <v>#REF!</v>
      </c>
      <c r="S1380" s="33" t="e">
        <f>IF(VLOOKUP(#REF!,Master!$L:$M,2,0)=0,"",VLOOKUP(#REF!,Master!$L:$M,2,0)&amp;#REF!&amp;#REF!)</f>
        <v>#REF!</v>
      </c>
      <c r="T1380" s="33" t="e">
        <f>#REF!&amp;#REF!</f>
        <v>#REF!</v>
      </c>
      <c r="U1380" s="179"/>
    </row>
    <row r="1381" spans="15:21" x14ac:dyDescent="0.3">
      <c r="O1381" s="33" t="e">
        <f>VLOOKUP(#REF!,Master!$A:$B,2,0)&amp;#REF!&amp;#REF!</f>
        <v>#REF!</v>
      </c>
      <c r="P138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81" s="33" t="e">
        <f>#REF!&amp;#REF!&amp;#REF!</f>
        <v>#REF!</v>
      </c>
      <c r="R1381" s="33" t="e">
        <f>IF(IF(VLOOKUP(#REF!,Master!$G:$J,4,0)="x",Sheet1!#REF!,"")="","",IF(VLOOKUP(#REF!,Master!$G:$J,4,0)="x",Sheet1!#REF!,"")&amp;#REF!&amp;#REF!)</f>
        <v>#REF!</v>
      </c>
      <c r="S1381" s="33" t="e">
        <f>IF(VLOOKUP(#REF!,Master!$L:$M,2,0)=0,"",VLOOKUP(#REF!,Master!$L:$M,2,0)&amp;#REF!&amp;#REF!)</f>
        <v>#REF!</v>
      </c>
      <c r="T1381" s="33" t="e">
        <f>#REF!&amp;#REF!</f>
        <v>#REF!</v>
      </c>
      <c r="U1381" s="179"/>
    </row>
    <row r="1382" spans="15:21" x14ac:dyDescent="0.3">
      <c r="O1382" s="33" t="e">
        <f>VLOOKUP(#REF!,Master!$A:$B,2,0)&amp;#REF!&amp;#REF!</f>
        <v>#REF!</v>
      </c>
      <c r="P138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82" s="33" t="e">
        <f>#REF!&amp;#REF!&amp;#REF!</f>
        <v>#REF!</v>
      </c>
      <c r="R1382" s="33" t="e">
        <f>IF(IF(VLOOKUP(#REF!,Master!$G:$J,4,0)="x",Sheet1!#REF!,"")="","",IF(VLOOKUP(#REF!,Master!$G:$J,4,0)="x",Sheet1!#REF!,"")&amp;#REF!&amp;#REF!)</f>
        <v>#REF!</v>
      </c>
      <c r="S1382" s="33" t="e">
        <f>IF(VLOOKUP(#REF!,Master!$L:$M,2,0)=0,"",VLOOKUP(#REF!,Master!$L:$M,2,0)&amp;#REF!&amp;#REF!)</f>
        <v>#REF!</v>
      </c>
      <c r="T1382" s="33" t="e">
        <f>#REF!&amp;#REF!</f>
        <v>#REF!</v>
      </c>
      <c r="U1382" s="179"/>
    </row>
    <row r="1383" spans="15:21" x14ac:dyDescent="0.3">
      <c r="O1383" s="33" t="e">
        <f>VLOOKUP(#REF!,Master!$A:$B,2,0)&amp;#REF!&amp;#REF!</f>
        <v>#REF!</v>
      </c>
      <c r="P138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83" s="33" t="e">
        <f>#REF!&amp;#REF!&amp;#REF!</f>
        <v>#REF!</v>
      </c>
      <c r="R1383" s="33" t="e">
        <f>IF(IF(VLOOKUP(#REF!,Master!$G:$J,4,0)="x",Sheet1!#REF!,"")="","",IF(VLOOKUP(#REF!,Master!$G:$J,4,0)="x",Sheet1!#REF!,"")&amp;#REF!&amp;#REF!)</f>
        <v>#REF!</v>
      </c>
      <c r="S1383" s="33" t="e">
        <f>IF(VLOOKUP(#REF!,Master!$L:$M,2,0)=0,"",VLOOKUP(#REF!,Master!$L:$M,2,0)&amp;#REF!&amp;#REF!)</f>
        <v>#REF!</v>
      </c>
      <c r="T1383" s="33" t="e">
        <f>#REF!&amp;#REF!</f>
        <v>#REF!</v>
      </c>
      <c r="U1383" s="179"/>
    </row>
    <row r="1384" spans="15:21" x14ac:dyDescent="0.3">
      <c r="O1384" s="33" t="e">
        <f>VLOOKUP(#REF!,Master!$A:$B,2,0)&amp;#REF!&amp;#REF!</f>
        <v>#REF!</v>
      </c>
      <c r="P138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84" s="33" t="e">
        <f>#REF!&amp;#REF!&amp;#REF!</f>
        <v>#REF!</v>
      </c>
      <c r="R1384" s="33" t="e">
        <f>IF(IF(VLOOKUP(#REF!,Master!$G:$J,4,0)="x",Sheet1!#REF!,"")="","",IF(VLOOKUP(#REF!,Master!$G:$J,4,0)="x",Sheet1!#REF!,"")&amp;#REF!&amp;#REF!)</f>
        <v>#REF!</v>
      </c>
      <c r="S1384" s="33" t="e">
        <f>IF(VLOOKUP(#REF!,Master!$L:$M,2,0)=0,"",VLOOKUP(#REF!,Master!$L:$M,2,0)&amp;#REF!&amp;#REF!)</f>
        <v>#REF!</v>
      </c>
      <c r="T1384" s="33" t="e">
        <f>#REF!&amp;#REF!</f>
        <v>#REF!</v>
      </c>
      <c r="U1384" s="179"/>
    </row>
    <row r="1385" spans="15:21" x14ac:dyDescent="0.3">
      <c r="O1385" s="33" t="e">
        <f>VLOOKUP(#REF!,Master!$A:$B,2,0)&amp;#REF!&amp;#REF!</f>
        <v>#REF!</v>
      </c>
      <c r="P138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85" s="33" t="e">
        <f>#REF!&amp;#REF!&amp;#REF!</f>
        <v>#REF!</v>
      </c>
      <c r="R1385" s="33" t="e">
        <f>IF(IF(VLOOKUP(#REF!,Master!$G:$J,4,0)="x",Sheet1!#REF!,"")="","",IF(VLOOKUP(#REF!,Master!$G:$J,4,0)="x",Sheet1!#REF!,"")&amp;#REF!&amp;#REF!)</f>
        <v>#REF!</v>
      </c>
      <c r="S1385" s="33" t="e">
        <f>IF(VLOOKUP(#REF!,Master!$L:$M,2,0)=0,"",VLOOKUP(#REF!,Master!$L:$M,2,0)&amp;#REF!&amp;#REF!)</f>
        <v>#REF!</v>
      </c>
      <c r="T1385" s="33" t="e">
        <f>#REF!&amp;#REF!</f>
        <v>#REF!</v>
      </c>
      <c r="U1385" s="179"/>
    </row>
    <row r="1386" spans="15:21" x14ac:dyDescent="0.3">
      <c r="O1386" s="33" t="e">
        <f>VLOOKUP(#REF!,Master!$A:$B,2,0)&amp;#REF!&amp;#REF!</f>
        <v>#REF!</v>
      </c>
      <c r="P138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86" s="33" t="e">
        <f>#REF!&amp;#REF!&amp;#REF!</f>
        <v>#REF!</v>
      </c>
      <c r="R1386" s="33" t="e">
        <f>IF(IF(VLOOKUP(#REF!,Master!$G:$J,4,0)="x",Sheet1!#REF!,"")="","",IF(VLOOKUP(#REF!,Master!$G:$J,4,0)="x",Sheet1!#REF!,"")&amp;#REF!&amp;#REF!)</f>
        <v>#REF!</v>
      </c>
      <c r="S1386" s="33" t="e">
        <f>IF(VLOOKUP(#REF!,Master!$L:$M,2,0)=0,"",VLOOKUP(#REF!,Master!$L:$M,2,0)&amp;#REF!&amp;#REF!)</f>
        <v>#REF!</v>
      </c>
      <c r="T1386" s="33" t="e">
        <f>#REF!&amp;#REF!</f>
        <v>#REF!</v>
      </c>
      <c r="U1386" s="179"/>
    </row>
    <row r="1387" spans="15:21" x14ac:dyDescent="0.3">
      <c r="O1387" s="33" t="e">
        <f>VLOOKUP(#REF!,Master!$A:$B,2,0)&amp;#REF!&amp;#REF!</f>
        <v>#REF!</v>
      </c>
      <c r="P138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87" s="33" t="e">
        <f>#REF!&amp;#REF!&amp;#REF!</f>
        <v>#REF!</v>
      </c>
      <c r="R1387" s="33" t="e">
        <f>IF(IF(VLOOKUP(#REF!,Master!$G:$J,4,0)="x",Sheet1!#REF!,"")="","",IF(VLOOKUP(#REF!,Master!$G:$J,4,0)="x",Sheet1!#REF!,"")&amp;#REF!&amp;#REF!)</f>
        <v>#REF!</v>
      </c>
      <c r="S1387" s="33" t="e">
        <f>IF(VLOOKUP(#REF!,Master!$L:$M,2,0)=0,"",VLOOKUP(#REF!,Master!$L:$M,2,0)&amp;#REF!&amp;#REF!)</f>
        <v>#REF!</v>
      </c>
      <c r="T1387" s="33" t="e">
        <f>#REF!&amp;#REF!</f>
        <v>#REF!</v>
      </c>
      <c r="U1387" s="179"/>
    </row>
    <row r="1388" spans="15:21" x14ac:dyDescent="0.3">
      <c r="O1388" s="33" t="e">
        <f>VLOOKUP(#REF!,Master!$A:$B,2,0)&amp;#REF!&amp;#REF!</f>
        <v>#REF!</v>
      </c>
      <c r="P138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88" s="33" t="e">
        <f>#REF!&amp;#REF!&amp;#REF!</f>
        <v>#REF!</v>
      </c>
      <c r="R1388" s="33" t="e">
        <f>IF(IF(VLOOKUP(#REF!,Master!$G:$J,4,0)="x",Sheet1!#REF!,"")="","",IF(VLOOKUP(#REF!,Master!$G:$J,4,0)="x",Sheet1!#REF!,"")&amp;#REF!&amp;#REF!)</f>
        <v>#REF!</v>
      </c>
      <c r="S1388" s="33" t="e">
        <f>IF(VLOOKUP(#REF!,Master!$L:$M,2,0)=0,"",VLOOKUP(#REF!,Master!$L:$M,2,0)&amp;#REF!&amp;#REF!)</f>
        <v>#REF!</v>
      </c>
      <c r="T1388" s="33" t="e">
        <f>#REF!&amp;#REF!</f>
        <v>#REF!</v>
      </c>
      <c r="U1388" s="179"/>
    </row>
    <row r="1389" spans="15:21" x14ac:dyDescent="0.3">
      <c r="O1389" s="33" t="e">
        <f>VLOOKUP(#REF!,Master!$A:$B,2,0)&amp;#REF!&amp;#REF!</f>
        <v>#REF!</v>
      </c>
      <c r="P138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89" s="33" t="e">
        <f>#REF!&amp;#REF!&amp;#REF!</f>
        <v>#REF!</v>
      </c>
      <c r="R1389" s="33" t="e">
        <f>IF(IF(VLOOKUP(#REF!,Master!$G:$J,4,0)="x",Sheet1!#REF!,"")="","",IF(VLOOKUP(#REF!,Master!$G:$J,4,0)="x",Sheet1!#REF!,"")&amp;#REF!&amp;#REF!)</f>
        <v>#REF!</v>
      </c>
      <c r="S1389" s="33" t="e">
        <f>IF(VLOOKUP(#REF!,Master!$L:$M,2,0)=0,"",VLOOKUP(#REF!,Master!$L:$M,2,0)&amp;#REF!&amp;#REF!)</f>
        <v>#REF!</v>
      </c>
      <c r="T1389" s="33" t="e">
        <f>#REF!&amp;#REF!</f>
        <v>#REF!</v>
      </c>
      <c r="U1389" s="179"/>
    </row>
    <row r="1390" spans="15:21" x14ac:dyDescent="0.3">
      <c r="O1390" s="33" t="e">
        <f>VLOOKUP(#REF!,Master!$A:$B,2,0)&amp;#REF!&amp;#REF!</f>
        <v>#REF!</v>
      </c>
      <c r="P139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90" s="33" t="e">
        <f>#REF!&amp;#REF!&amp;#REF!</f>
        <v>#REF!</v>
      </c>
      <c r="R1390" s="33" t="e">
        <f>IF(IF(VLOOKUP(#REF!,Master!$G:$J,4,0)="x",Sheet1!#REF!,"")="","",IF(VLOOKUP(#REF!,Master!$G:$J,4,0)="x",Sheet1!#REF!,"")&amp;#REF!&amp;#REF!)</f>
        <v>#REF!</v>
      </c>
      <c r="S1390" s="33" t="e">
        <f>IF(VLOOKUP(#REF!,Master!$L:$M,2,0)=0,"",VLOOKUP(#REF!,Master!$L:$M,2,0)&amp;#REF!&amp;#REF!)</f>
        <v>#REF!</v>
      </c>
      <c r="T1390" s="33" t="e">
        <f>#REF!&amp;#REF!</f>
        <v>#REF!</v>
      </c>
      <c r="U1390" s="179"/>
    </row>
    <row r="1391" spans="15:21" x14ac:dyDescent="0.3">
      <c r="O1391" s="33" t="e">
        <f>VLOOKUP(#REF!,Master!$A:$B,2,0)&amp;#REF!&amp;#REF!</f>
        <v>#REF!</v>
      </c>
      <c r="P139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91" s="33" t="e">
        <f>#REF!&amp;#REF!&amp;#REF!</f>
        <v>#REF!</v>
      </c>
      <c r="R1391" s="33" t="e">
        <f>IF(IF(VLOOKUP(#REF!,Master!$G:$J,4,0)="x",Sheet1!#REF!,"")="","",IF(VLOOKUP(#REF!,Master!$G:$J,4,0)="x",Sheet1!#REF!,"")&amp;#REF!&amp;#REF!)</f>
        <v>#REF!</v>
      </c>
      <c r="S1391" s="33" t="e">
        <f>IF(VLOOKUP(#REF!,Master!$L:$M,2,0)=0,"",VLOOKUP(#REF!,Master!$L:$M,2,0)&amp;#REF!&amp;#REF!)</f>
        <v>#REF!</v>
      </c>
      <c r="T1391" s="33" t="e">
        <f>#REF!&amp;#REF!</f>
        <v>#REF!</v>
      </c>
      <c r="U1391" s="179"/>
    </row>
    <row r="1392" spans="15:21" x14ac:dyDescent="0.3">
      <c r="O1392" s="33" t="e">
        <f>VLOOKUP(#REF!,Master!$A:$B,2,0)&amp;#REF!&amp;#REF!</f>
        <v>#REF!</v>
      </c>
      <c r="P139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92" s="33" t="e">
        <f>#REF!&amp;#REF!&amp;#REF!</f>
        <v>#REF!</v>
      </c>
      <c r="R1392" s="33" t="e">
        <f>IF(IF(VLOOKUP(#REF!,Master!$G:$J,4,0)="x",Sheet1!#REF!,"")="","",IF(VLOOKUP(#REF!,Master!$G:$J,4,0)="x",Sheet1!#REF!,"")&amp;#REF!&amp;#REF!)</f>
        <v>#REF!</v>
      </c>
      <c r="S1392" s="33" t="e">
        <f>IF(VLOOKUP(#REF!,Master!$L:$M,2,0)=0,"",VLOOKUP(#REF!,Master!$L:$M,2,0)&amp;#REF!&amp;#REF!)</f>
        <v>#REF!</v>
      </c>
      <c r="T1392" s="33" t="e">
        <f>#REF!&amp;#REF!</f>
        <v>#REF!</v>
      </c>
      <c r="U1392" s="179"/>
    </row>
    <row r="1393" spans="15:21" x14ac:dyDescent="0.3">
      <c r="O1393" s="33" t="e">
        <f>VLOOKUP(#REF!,Master!$A:$B,2,0)&amp;#REF!&amp;#REF!</f>
        <v>#REF!</v>
      </c>
      <c r="P139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93" s="33" t="e">
        <f>#REF!&amp;#REF!&amp;#REF!</f>
        <v>#REF!</v>
      </c>
      <c r="R1393" s="33" t="e">
        <f>IF(IF(VLOOKUP(#REF!,Master!$G:$J,4,0)="x",Sheet1!#REF!,"")="","",IF(VLOOKUP(#REF!,Master!$G:$J,4,0)="x",Sheet1!#REF!,"")&amp;#REF!&amp;#REF!)</f>
        <v>#REF!</v>
      </c>
      <c r="S1393" s="33" t="e">
        <f>IF(VLOOKUP(#REF!,Master!$L:$M,2,0)=0,"",VLOOKUP(#REF!,Master!$L:$M,2,0)&amp;#REF!&amp;#REF!)</f>
        <v>#REF!</v>
      </c>
      <c r="T1393" s="33" t="e">
        <f>#REF!&amp;#REF!</f>
        <v>#REF!</v>
      </c>
      <c r="U1393" s="179"/>
    </row>
    <row r="1394" spans="15:21" x14ac:dyDescent="0.3">
      <c r="O1394" s="33" t="e">
        <f>VLOOKUP(#REF!,Master!$A:$B,2,0)&amp;#REF!&amp;#REF!</f>
        <v>#REF!</v>
      </c>
      <c r="P139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94" s="33" t="e">
        <f>#REF!&amp;#REF!&amp;#REF!</f>
        <v>#REF!</v>
      </c>
      <c r="R1394" s="33" t="e">
        <f>IF(IF(VLOOKUP(#REF!,Master!$G:$J,4,0)="x",Sheet1!#REF!,"")="","",IF(VLOOKUP(#REF!,Master!$G:$J,4,0)="x",Sheet1!#REF!,"")&amp;#REF!&amp;#REF!)</f>
        <v>#REF!</v>
      </c>
      <c r="S1394" s="33" t="e">
        <f>IF(VLOOKUP(#REF!,Master!$L:$M,2,0)=0,"",VLOOKUP(#REF!,Master!$L:$M,2,0)&amp;#REF!&amp;#REF!)</f>
        <v>#REF!</v>
      </c>
      <c r="T1394" s="33" t="e">
        <f>#REF!&amp;#REF!</f>
        <v>#REF!</v>
      </c>
      <c r="U1394" s="179"/>
    </row>
    <row r="1395" spans="15:21" x14ac:dyDescent="0.3">
      <c r="O1395" s="33" t="e">
        <f>VLOOKUP(#REF!,Master!$A:$B,2,0)&amp;#REF!&amp;#REF!</f>
        <v>#REF!</v>
      </c>
      <c r="P139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95" s="33" t="e">
        <f>#REF!&amp;#REF!&amp;#REF!</f>
        <v>#REF!</v>
      </c>
      <c r="R1395" s="33" t="e">
        <f>IF(IF(VLOOKUP(#REF!,Master!$G:$J,4,0)="x",Sheet1!#REF!,"")="","",IF(VLOOKUP(#REF!,Master!$G:$J,4,0)="x",Sheet1!#REF!,"")&amp;#REF!&amp;#REF!)</f>
        <v>#REF!</v>
      </c>
      <c r="S1395" s="33" t="e">
        <f>IF(VLOOKUP(#REF!,Master!$L:$M,2,0)=0,"",VLOOKUP(#REF!,Master!$L:$M,2,0)&amp;#REF!&amp;#REF!)</f>
        <v>#REF!</v>
      </c>
      <c r="T1395" s="33" t="e">
        <f>#REF!&amp;#REF!</f>
        <v>#REF!</v>
      </c>
      <c r="U1395" s="179"/>
    </row>
    <row r="1396" spans="15:21" x14ac:dyDescent="0.3">
      <c r="O1396" s="33" t="e">
        <f>VLOOKUP(#REF!,Master!$A:$B,2,0)&amp;#REF!&amp;#REF!</f>
        <v>#REF!</v>
      </c>
      <c r="P139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96" s="33" t="e">
        <f>#REF!&amp;#REF!&amp;#REF!</f>
        <v>#REF!</v>
      </c>
      <c r="R1396" s="33" t="e">
        <f>IF(IF(VLOOKUP(#REF!,Master!$G:$J,4,0)="x",Sheet1!#REF!,"")="","",IF(VLOOKUP(#REF!,Master!$G:$J,4,0)="x",Sheet1!#REF!,"")&amp;#REF!&amp;#REF!)</f>
        <v>#REF!</v>
      </c>
      <c r="S1396" s="33" t="e">
        <f>IF(VLOOKUP(#REF!,Master!$L:$M,2,0)=0,"",VLOOKUP(#REF!,Master!$L:$M,2,0)&amp;#REF!&amp;#REF!)</f>
        <v>#REF!</v>
      </c>
      <c r="T1396" s="33" t="e">
        <f>#REF!&amp;#REF!</f>
        <v>#REF!</v>
      </c>
      <c r="U1396" s="179"/>
    </row>
    <row r="1397" spans="15:21" x14ac:dyDescent="0.3">
      <c r="O1397" s="33" t="e">
        <f>VLOOKUP(#REF!,Master!$A:$B,2,0)&amp;#REF!&amp;#REF!</f>
        <v>#REF!</v>
      </c>
      <c r="P139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97" s="33" t="e">
        <f>#REF!&amp;#REF!&amp;#REF!</f>
        <v>#REF!</v>
      </c>
      <c r="R1397" s="33" t="e">
        <f>IF(IF(VLOOKUP(#REF!,Master!$G:$J,4,0)="x",Sheet1!#REF!,"")="","",IF(VLOOKUP(#REF!,Master!$G:$J,4,0)="x",Sheet1!#REF!,"")&amp;#REF!&amp;#REF!)</f>
        <v>#REF!</v>
      </c>
      <c r="S1397" s="33" t="e">
        <f>IF(VLOOKUP(#REF!,Master!$L:$M,2,0)=0,"",VLOOKUP(#REF!,Master!$L:$M,2,0)&amp;#REF!&amp;#REF!)</f>
        <v>#REF!</v>
      </c>
      <c r="T1397" s="33" t="e">
        <f>#REF!&amp;#REF!</f>
        <v>#REF!</v>
      </c>
      <c r="U1397" s="179"/>
    </row>
    <row r="1398" spans="15:21" x14ac:dyDescent="0.3">
      <c r="O1398" s="33" t="e">
        <f>VLOOKUP(#REF!,Master!$A:$B,2,0)&amp;#REF!&amp;#REF!</f>
        <v>#REF!</v>
      </c>
      <c r="P139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98" s="33" t="e">
        <f>#REF!&amp;#REF!&amp;#REF!</f>
        <v>#REF!</v>
      </c>
      <c r="R1398" s="33" t="e">
        <f>IF(IF(VLOOKUP(#REF!,Master!$G:$J,4,0)="x",Sheet1!#REF!,"")="","",IF(VLOOKUP(#REF!,Master!$G:$J,4,0)="x",Sheet1!#REF!,"")&amp;#REF!&amp;#REF!)</f>
        <v>#REF!</v>
      </c>
      <c r="S1398" s="33" t="e">
        <f>IF(VLOOKUP(#REF!,Master!$L:$M,2,0)=0,"",VLOOKUP(#REF!,Master!$L:$M,2,0)&amp;#REF!&amp;#REF!)</f>
        <v>#REF!</v>
      </c>
      <c r="T1398" s="33" t="e">
        <f>#REF!&amp;#REF!</f>
        <v>#REF!</v>
      </c>
      <c r="U1398" s="179"/>
    </row>
    <row r="1399" spans="15:21" x14ac:dyDescent="0.3">
      <c r="O1399" s="33" t="e">
        <f>VLOOKUP(#REF!,Master!$A:$B,2,0)&amp;#REF!&amp;#REF!</f>
        <v>#REF!</v>
      </c>
      <c r="P139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399" s="33" t="e">
        <f>#REF!&amp;#REF!&amp;#REF!</f>
        <v>#REF!</v>
      </c>
      <c r="R1399" s="33" t="e">
        <f>IF(IF(VLOOKUP(#REF!,Master!$G:$J,4,0)="x",Sheet1!#REF!,"")="","",IF(VLOOKUP(#REF!,Master!$G:$J,4,0)="x",Sheet1!#REF!,"")&amp;#REF!&amp;#REF!)</f>
        <v>#REF!</v>
      </c>
      <c r="S1399" s="33" t="e">
        <f>IF(VLOOKUP(#REF!,Master!$L:$M,2,0)=0,"",VLOOKUP(#REF!,Master!$L:$M,2,0)&amp;#REF!&amp;#REF!)</f>
        <v>#REF!</v>
      </c>
      <c r="T1399" s="33" t="e">
        <f>#REF!&amp;#REF!</f>
        <v>#REF!</v>
      </c>
      <c r="U1399" s="179"/>
    </row>
    <row r="1400" spans="15:21" x14ac:dyDescent="0.3">
      <c r="O1400" s="33" t="e">
        <f>VLOOKUP(#REF!,Master!$A:$B,2,0)&amp;#REF!&amp;#REF!</f>
        <v>#REF!</v>
      </c>
      <c r="P140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00" s="33" t="e">
        <f>#REF!&amp;#REF!&amp;#REF!</f>
        <v>#REF!</v>
      </c>
      <c r="R1400" s="33" t="e">
        <f>IF(IF(VLOOKUP(#REF!,Master!$G:$J,4,0)="x",Sheet1!#REF!,"")="","",IF(VLOOKUP(#REF!,Master!$G:$J,4,0)="x",Sheet1!#REF!,"")&amp;#REF!&amp;#REF!)</f>
        <v>#REF!</v>
      </c>
      <c r="S1400" s="33" t="e">
        <f>IF(VLOOKUP(#REF!,Master!$L:$M,2,0)=0,"",VLOOKUP(#REF!,Master!$L:$M,2,0)&amp;#REF!&amp;#REF!)</f>
        <v>#REF!</v>
      </c>
      <c r="T1400" s="33" t="e">
        <f>#REF!&amp;#REF!</f>
        <v>#REF!</v>
      </c>
      <c r="U1400" s="179"/>
    </row>
    <row r="1401" spans="15:21" x14ac:dyDescent="0.3">
      <c r="O1401" s="33" t="e">
        <f>VLOOKUP(#REF!,Master!$A:$B,2,0)&amp;#REF!&amp;#REF!</f>
        <v>#REF!</v>
      </c>
      <c r="P140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01" s="33" t="e">
        <f>#REF!&amp;#REF!&amp;#REF!</f>
        <v>#REF!</v>
      </c>
      <c r="R1401" s="33" t="e">
        <f>IF(IF(VLOOKUP(#REF!,Master!$G:$J,4,0)="x",Sheet1!#REF!,"")="","",IF(VLOOKUP(#REF!,Master!$G:$J,4,0)="x",Sheet1!#REF!,"")&amp;#REF!&amp;#REF!)</f>
        <v>#REF!</v>
      </c>
      <c r="S1401" s="33" t="e">
        <f>IF(VLOOKUP(#REF!,Master!$L:$M,2,0)=0,"",VLOOKUP(#REF!,Master!$L:$M,2,0)&amp;#REF!&amp;#REF!)</f>
        <v>#REF!</v>
      </c>
      <c r="T1401" s="33" t="e">
        <f>#REF!&amp;#REF!</f>
        <v>#REF!</v>
      </c>
      <c r="U1401" s="179"/>
    </row>
    <row r="1402" spans="15:21" x14ac:dyDescent="0.3">
      <c r="O1402" s="33" t="e">
        <f>VLOOKUP(#REF!,Master!$A:$B,2,0)&amp;#REF!&amp;#REF!</f>
        <v>#REF!</v>
      </c>
      <c r="P140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02" s="33" t="e">
        <f>#REF!&amp;#REF!&amp;#REF!</f>
        <v>#REF!</v>
      </c>
      <c r="R1402" s="33" t="e">
        <f>IF(IF(VLOOKUP(#REF!,Master!$G:$J,4,0)="x",Sheet1!#REF!,"")="","",IF(VLOOKUP(#REF!,Master!$G:$J,4,0)="x",Sheet1!#REF!,"")&amp;#REF!&amp;#REF!)</f>
        <v>#REF!</v>
      </c>
      <c r="S1402" s="33" t="e">
        <f>IF(VLOOKUP(#REF!,Master!$L:$M,2,0)=0,"",VLOOKUP(#REF!,Master!$L:$M,2,0)&amp;#REF!&amp;#REF!)</f>
        <v>#REF!</v>
      </c>
      <c r="T1402" s="33" t="e">
        <f>#REF!&amp;#REF!</f>
        <v>#REF!</v>
      </c>
      <c r="U1402" s="179"/>
    </row>
    <row r="1403" spans="15:21" x14ac:dyDescent="0.3">
      <c r="O1403" s="33" t="e">
        <f>VLOOKUP(#REF!,Master!$A:$B,2,0)&amp;#REF!&amp;#REF!</f>
        <v>#REF!</v>
      </c>
      <c r="P140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03" s="33" t="e">
        <f>#REF!&amp;#REF!&amp;#REF!</f>
        <v>#REF!</v>
      </c>
      <c r="R1403" s="33" t="e">
        <f>IF(IF(VLOOKUP(#REF!,Master!$G:$J,4,0)="x",Sheet1!#REF!,"")="","",IF(VLOOKUP(#REF!,Master!$G:$J,4,0)="x",Sheet1!#REF!,"")&amp;#REF!&amp;#REF!)</f>
        <v>#REF!</v>
      </c>
      <c r="S1403" s="33" t="e">
        <f>IF(VLOOKUP(#REF!,Master!$L:$M,2,0)=0,"",VLOOKUP(#REF!,Master!$L:$M,2,0)&amp;#REF!&amp;#REF!)</f>
        <v>#REF!</v>
      </c>
      <c r="T1403" s="33" t="e">
        <f>#REF!&amp;#REF!</f>
        <v>#REF!</v>
      </c>
      <c r="U1403" s="179"/>
    </row>
    <row r="1404" spans="15:21" x14ac:dyDescent="0.3">
      <c r="O1404" s="33" t="e">
        <f>VLOOKUP(#REF!,Master!$A:$B,2,0)&amp;#REF!&amp;#REF!</f>
        <v>#REF!</v>
      </c>
      <c r="P140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04" s="33" t="e">
        <f>#REF!&amp;#REF!&amp;#REF!</f>
        <v>#REF!</v>
      </c>
      <c r="R1404" s="33" t="e">
        <f>IF(IF(VLOOKUP(#REF!,Master!$G:$J,4,0)="x",Sheet1!#REF!,"")="","",IF(VLOOKUP(#REF!,Master!$G:$J,4,0)="x",Sheet1!#REF!,"")&amp;#REF!&amp;#REF!)</f>
        <v>#REF!</v>
      </c>
      <c r="S1404" s="33" t="e">
        <f>IF(VLOOKUP(#REF!,Master!$L:$M,2,0)=0,"",VLOOKUP(#REF!,Master!$L:$M,2,0)&amp;#REF!&amp;#REF!)</f>
        <v>#REF!</v>
      </c>
      <c r="T1404" s="33" t="e">
        <f>#REF!&amp;#REF!</f>
        <v>#REF!</v>
      </c>
      <c r="U1404" s="179"/>
    </row>
    <row r="1405" spans="15:21" x14ac:dyDescent="0.3">
      <c r="O1405" s="33" t="e">
        <f>VLOOKUP(#REF!,Master!$A:$B,2,0)&amp;#REF!&amp;#REF!</f>
        <v>#REF!</v>
      </c>
      <c r="P140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05" s="33" t="e">
        <f>#REF!&amp;#REF!&amp;#REF!</f>
        <v>#REF!</v>
      </c>
      <c r="R1405" s="33" t="e">
        <f>IF(IF(VLOOKUP(#REF!,Master!$G:$J,4,0)="x",Sheet1!#REF!,"")="","",IF(VLOOKUP(#REF!,Master!$G:$J,4,0)="x",Sheet1!#REF!,"")&amp;#REF!&amp;#REF!)</f>
        <v>#REF!</v>
      </c>
      <c r="S1405" s="33" t="e">
        <f>IF(VLOOKUP(#REF!,Master!$L:$M,2,0)=0,"",VLOOKUP(#REF!,Master!$L:$M,2,0)&amp;#REF!&amp;#REF!)</f>
        <v>#REF!</v>
      </c>
      <c r="T1405" s="33" t="e">
        <f>#REF!&amp;#REF!</f>
        <v>#REF!</v>
      </c>
      <c r="U1405" s="179"/>
    </row>
    <row r="1406" spans="15:21" x14ac:dyDescent="0.3">
      <c r="O1406" s="33" t="e">
        <f>VLOOKUP(#REF!,Master!$A:$B,2,0)&amp;#REF!&amp;#REF!</f>
        <v>#REF!</v>
      </c>
      <c r="P140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06" s="33" t="e">
        <f>#REF!&amp;#REF!&amp;#REF!</f>
        <v>#REF!</v>
      </c>
      <c r="R1406" s="33" t="e">
        <f>IF(IF(VLOOKUP(#REF!,Master!$G:$J,4,0)="x",Sheet1!#REF!,"")="","",IF(VLOOKUP(#REF!,Master!$G:$J,4,0)="x",Sheet1!#REF!,"")&amp;#REF!&amp;#REF!)</f>
        <v>#REF!</v>
      </c>
      <c r="S1406" s="33" t="e">
        <f>IF(VLOOKUP(#REF!,Master!$L:$M,2,0)=0,"",VLOOKUP(#REF!,Master!$L:$M,2,0)&amp;#REF!&amp;#REF!)</f>
        <v>#REF!</v>
      </c>
      <c r="T1406" s="33" t="e">
        <f>#REF!&amp;#REF!</f>
        <v>#REF!</v>
      </c>
      <c r="U1406" s="179"/>
    </row>
    <row r="1407" spans="15:21" x14ac:dyDescent="0.3">
      <c r="O1407" s="33" t="e">
        <f>VLOOKUP(#REF!,Master!$A:$B,2,0)&amp;#REF!&amp;#REF!</f>
        <v>#REF!</v>
      </c>
      <c r="P140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07" s="33" t="e">
        <f>#REF!&amp;#REF!&amp;#REF!</f>
        <v>#REF!</v>
      </c>
      <c r="R1407" s="33" t="e">
        <f>IF(IF(VLOOKUP(#REF!,Master!$G:$J,4,0)="x",Sheet1!#REF!,"")="","",IF(VLOOKUP(#REF!,Master!$G:$J,4,0)="x",Sheet1!#REF!,"")&amp;#REF!&amp;#REF!)</f>
        <v>#REF!</v>
      </c>
      <c r="S1407" s="33" t="e">
        <f>IF(VLOOKUP(#REF!,Master!$L:$M,2,0)=0,"",VLOOKUP(#REF!,Master!$L:$M,2,0)&amp;#REF!&amp;#REF!)</f>
        <v>#REF!</v>
      </c>
      <c r="T1407" s="33" t="e">
        <f>#REF!&amp;#REF!</f>
        <v>#REF!</v>
      </c>
      <c r="U1407" s="179"/>
    </row>
    <row r="1408" spans="15:21" x14ac:dyDescent="0.3">
      <c r="O1408" s="33" t="e">
        <f>VLOOKUP(#REF!,Master!$A:$B,2,0)&amp;#REF!&amp;#REF!</f>
        <v>#REF!</v>
      </c>
      <c r="P140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08" s="33" t="e">
        <f>#REF!&amp;#REF!&amp;#REF!</f>
        <v>#REF!</v>
      </c>
      <c r="R1408" s="33" t="e">
        <f>IF(IF(VLOOKUP(#REF!,Master!$G:$J,4,0)="x",Sheet1!#REF!,"")="","",IF(VLOOKUP(#REF!,Master!$G:$J,4,0)="x",Sheet1!#REF!,"")&amp;#REF!&amp;#REF!)</f>
        <v>#REF!</v>
      </c>
      <c r="S1408" s="33" t="e">
        <f>IF(VLOOKUP(#REF!,Master!$L:$M,2,0)=0,"",VLOOKUP(#REF!,Master!$L:$M,2,0)&amp;#REF!&amp;#REF!)</f>
        <v>#REF!</v>
      </c>
      <c r="T1408" s="33" t="e">
        <f>#REF!&amp;#REF!</f>
        <v>#REF!</v>
      </c>
      <c r="U1408" s="179"/>
    </row>
    <row r="1409" spans="15:21" x14ac:dyDescent="0.3">
      <c r="O1409" s="33" t="e">
        <f>VLOOKUP(#REF!,Master!$A:$B,2,0)&amp;#REF!&amp;#REF!</f>
        <v>#REF!</v>
      </c>
      <c r="P140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09" s="33" t="e">
        <f>#REF!&amp;#REF!&amp;#REF!</f>
        <v>#REF!</v>
      </c>
      <c r="R1409" s="33" t="e">
        <f>IF(IF(VLOOKUP(#REF!,Master!$G:$J,4,0)="x",Sheet1!#REF!,"")="","",IF(VLOOKUP(#REF!,Master!$G:$J,4,0)="x",Sheet1!#REF!,"")&amp;#REF!&amp;#REF!)</f>
        <v>#REF!</v>
      </c>
      <c r="S1409" s="33" t="e">
        <f>IF(VLOOKUP(#REF!,Master!$L:$M,2,0)=0,"",VLOOKUP(#REF!,Master!$L:$M,2,0)&amp;#REF!&amp;#REF!)</f>
        <v>#REF!</v>
      </c>
      <c r="T1409" s="33" t="e">
        <f>#REF!&amp;#REF!</f>
        <v>#REF!</v>
      </c>
      <c r="U1409" s="179"/>
    </row>
    <row r="1410" spans="15:21" x14ac:dyDescent="0.3">
      <c r="O1410" s="33" t="e">
        <f>VLOOKUP(#REF!,Master!$A:$B,2,0)&amp;#REF!&amp;#REF!</f>
        <v>#REF!</v>
      </c>
      <c r="P141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10" s="33" t="e">
        <f>#REF!&amp;#REF!&amp;#REF!</f>
        <v>#REF!</v>
      </c>
      <c r="R1410" s="33" t="e">
        <f>IF(IF(VLOOKUP(#REF!,Master!$G:$J,4,0)="x",Sheet1!#REF!,"")="","",IF(VLOOKUP(#REF!,Master!$G:$J,4,0)="x",Sheet1!#REF!,"")&amp;#REF!&amp;#REF!)</f>
        <v>#REF!</v>
      </c>
      <c r="S1410" s="33" t="e">
        <f>IF(VLOOKUP(#REF!,Master!$L:$M,2,0)=0,"",VLOOKUP(#REF!,Master!$L:$M,2,0)&amp;#REF!&amp;#REF!)</f>
        <v>#REF!</v>
      </c>
      <c r="T1410" s="33" t="e">
        <f>#REF!&amp;#REF!</f>
        <v>#REF!</v>
      </c>
      <c r="U1410" s="179"/>
    </row>
    <row r="1411" spans="15:21" x14ac:dyDescent="0.3">
      <c r="O1411" s="33" t="e">
        <f>VLOOKUP(#REF!,Master!$A:$B,2,0)&amp;#REF!&amp;#REF!</f>
        <v>#REF!</v>
      </c>
      <c r="P141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11" s="33" t="e">
        <f>#REF!&amp;#REF!&amp;#REF!</f>
        <v>#REF!</v>
      </c>
      <c r="R1411" s="33" t="e">
        <f>IF(IF(VLOOKUP(#REF!,Master!$G:$J,4,0)="x",Sheet1!#REF!,"")="","",IF(VLOOKUP(#REF!,Master!$G:$J,4,0)="x",Sheet1!#REF!,"")&amp;#REF!&amp;#REF!)</f>
        <v>#REF!</v>
      </c>
      <c r="S1411" s="33" t="e">
        <f>IF(VLOOKUP(#REF!,Master!$L:$M,2,0)=0,"",VLOOKUP(#REF!,Master!$L:$M,2,0)&amp;#REF!&amp;#REF!)</f>
        <v>#REF!</v>
      </c>
      <c r="T1411" s="33" t="e">
        <f>#REF!&amp;#REF!</f>
        <v>#REF!</v>
      </c>
      <c r="U1411" s="179"/>
    </row>
    <row r="1412" spans="15:21" x14ac:dyDescent="0.3">
      <c r="O1412" s="33" t="e">
        <f>VLOOKUP(#REF!,Master!$A:$B,2,0)&amp;#REF!&amp;#REF!</f>
        <v>#REF!</v>
      </c>
      <c r="P141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12" s="33" t="e">
        <f>#REF!&amp;#REF!&amp;#REF!</f>
        <v>#REF!</v>
      </c>
      <c r="R1412" s="33" t="e">
        <f>IF(IF(VLOOKUP(#REF!,Master!$G:$J,4,0)="x",Sheet1!#REF!,"")="","",IF(VLOOKUP(#REF!,Master!$G:$J,4,0)="x",Sheet1!#REF!,"")&amp;#REF!&amp;#REF!)</f>
        <v>#REF!</v>
      </c>
      <c r="S1412" s="33" t="e">
        <f>IF(VLOOKUP(#REF!,Master!$L:$M,2,0)=0,"",VLOOKUP(#REF!,Master!$L:$M,2,0)&amp;#REF!&amp;#REF!)</f>
        <v>#REF!</v>
      </c>
      <c r="T1412" s="33" t="e">
        <f>#REF!&amp;#REF!</f>
        <v>#REF!</v>
      </c>
      <c r="U1412" s="179"/>
    </row>
    <row r="1413" spans="15:21" x14ac:dyDescent="0.3">
      <c r="O1413" s="33" t="e">
        <f>VLOOKUP(#REF!,Master!$A:$B,2,0)&amp;#REF!&amp;#REF!</f>
        <v>#REF!</v>
      </c>
      <c r="P141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13" s="33" t="e">
        <f>#REF!&amp;#REF!&amp;#REF!</f>
        <v>#REF!</v>
      </c>
      <c r="R1413" s="33" t="e">
        <f>IF(IF(VLOOKUP(#REF!,Master!$G:$J,4,0)="x",Sheet1!#REF!,"")="","",IF(VLOOKUP(#REF!,Master!$G:$J,4,0)="x",Sheet1!#REF!,"")&amp;#REF!&amp;#REF!)</f>
        <v>#REF!</v>
      </c>
      <c r="S1413" s="33" t="e">
        <f>IF(VLOOKUP(#REF!,Master!$L:$M,2,0)=0,"",VLOOKUP(#REF!,Master!$L:$M,2,0)&amp;#REF!&amp;#REF!)</f>
        <v>#REF!</v>
      </c>
      <c r="T1413" s="33" t="e">
        <f>#REF!&amp;#REF!</f>
        <v>#REF!</v>
      </c>
      <c r="U1413" s="179"/>
    </row>
    <row r="1414" spans="15:21" x14ac:dyDescent="0.3">
      <c r="O1414" s="33" t="e">
        <f>VLOOKUP(#REF!,Master!$A:$B,2,0)&amp;#REF!&amp;#REF!</f>
        <v>#REF!</v>
      </c>
      <c r="P141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14" s="33" t="e">
        <f>#REF!&amp;#REF!&amp;#REF!</f>
        <v>#REF!</v>
      </c>
      <c r="R1414" s="33" t="e">
        <f>IF(IF(VLOOKUP(#REF!,Master!$G:$J,4,0)="x",Sheet1!#REF!,"")="","",IF(VLOOKUP(#REF!,Master!$G:$J,4,0)="x",Sheet1!#REF!,"")&amp;#REF!&amp;#REF!)</f>
        <v>#REF!</v>
      </c>
      <c r="S1414" s="33" t="e">
        <f>IF(VLOOKUP(#REF!,Master!$L:$M,2,0)=0,"",VLOOKUP(#REF!,Master!$L:$M,2,0)&amp;#REF!&amp;#REF!)</f>
        <v>#REF!</v>
      </c>
      <c r="T1414" s="33" t="e">
        <f>#REF!&amp;#REF!</f>
        <v>#REF!</v>
      </c>
      <c r="U1414" s="179"/>
    </row>
    <row r="1415" spans="15:21" x14ac:dyDescent="0.3">
      <c r="O1415" s="33" t="e">
        <f>VLOOKUP(#REF!,Master!$A:$B,2,0)&amp;#REF!&amp;#REF!</f>
        <v>#REF!</v>
      </c>
      <c r="P141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15" s="33" t="e">
        <f>#REF!&amp;#REF!&amp;#REF!</f>
        <v>#REF!</v>
      </c>
      <c r="R1415" s="33" t="e">
        <f>IF(IF(VLOOKUP(#REF!,Master!$G:$J,4,0)="x",Sheet1!#REF!,"")="","",IF(VLOOKUP(#REF!,Master!$G:$J,4,0)="x",Sheet1!#REF!,"")&amp;#REF!&amp;#REF!)</f>
        <v>#REF!</v>
      </c>
      <c r="S1415" s="33" t="e">
        <f>IF(VLOOKUP(#REF!,Master!$L:$M,2,0)=0,"",VLOOKUP(#REF!,Master!$L:$M,2,0)&amp;#REF!&amp;#REF!)</f>
        <v>#REF!</v>
      </c>
      <c r="T1415" s="33" t="e">
        <f>#REF!&amp;#REF!</f>
        <v>#REF!</v>
      </c>
      <c r="U1415" s="179"/>
    </row>
    <row r="1416" spans="15:21" x14ac:dyDescent="0.3">
      <c r="O1416" s="33" t="e">
        <f>VLOOKUP(#REF!,Master!$A:$B,2,0)&amp;#REF!&amp;#REF!</f>
        <v>#REF!</v>
      </c>
      <c r="P141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16" s="33" t="e">
        <f>#REF!&amp;#REF!&amp;#REF!</f>
        <v>#REF!</v>
      </c>
      <c r="R1416" s="33" t="e">
        <f>IF(IF(VLOOKUP(#REF!,Master!$G:$J,4,0)="x",Sheet1!#REF!,"")="","",IF(VLOOKUP(#REF!,Master!$G:$J,4,0)="x",Sheet1!#REF!,"")&amp;#REF!&amp;#REF!)</f>
        <v>#REF!</v>
      </c>
      <c r="S1416" s="33" t="e">
        <f>IF(VLOOKUP(#REF!,Master!$L:$M,2,0)=0,"",VLOOKUP(#REF!,Master!$L:$M,2,0)&amp;#REF!&amp;#REF!)</f>
        <v>#REF!</v>
      </c>
      <c r="T1416" s="33" t="e">
        <f>#REF!&amp;#REF!</f>
        <v>#REF!</v>
      </c>
      <c r="U1416" s="179"/>
    </row>
    <row r="1417" spans="15:21" x14ac:dyDescent="0.3">
      <c r="O1417" s="33" t="e">
        <f>VLOOKUP(#REF!,Master!$A:$B,2,0)&amp;#REF!&amp;#REF!</f>
        <v>#REF!</v>
      </c>
      <c r="P141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17" s="33" t="e">
        <f>#REF!&amp;#REF!&amp;#REF!</f>
        <v>#REF!</v>
      </c>
      <c r="R1417" s="33" t="e">
        <f>IF(IF(VLOOKUP(#REF!,Master!$G:$J,4,0)="x",Sheet1!#REF!,"")="","",IF(VLOOKUP(#REF!,Master!$G:$J,4,0)="x",Sheet1!#REF!,"")&amp;#REF!&amp;#REF!)</f>
        <v>#REF!</v>
      </c>
      <c r="S1417" s="33" t="e">
        <f>IF(VLOOKUP(#REF!,Master!$L:$M,2,0)=0,"",VLOOKUP(#REF!,Master!$L:$M,2,0)&amp;#REF!&amp;#REF!)</f>
        <v>#REF!</v>
      </c>
      <c r="T1417" s="33" t="e">
        <f>#REF!&amp;#REF!</f>
        <v>#REF!</v>
      </c>
      <c r="U1417" s="179"/>
    </row>
    <row r="1418" spans="15:21" x14ac:dyDescent="0.3">
      <c r="O1418" s="33" t="e">
        <f>VLOOKUP(#REF!,Master!$A:$B,2,0)&amp;#REF!&amp;#REF!</f>
        <v>#REF!</v>
      </c>
      <c r="P141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18" s="33" t="e">
        <f>#REF!&amp;#REF!&amp;#REF!</f>
        <v>#REF!</v>
      </c>
      <c r="R1418" s="33" t="e">
        <f>IF(IF(VLOOKUP(#REF!,Master!$G:$J,4,0)="x",Sheet1!#REF!,"")="","",IF(VLOOKUP(#REF!,Master!$G:$J,4,0)="x",Sheet1!#REF!,"")&amp;#REF!&amp;#REF!)</f>
        <v>#REF!</v>
      </c>
      <c r="S1418" s="33" t="e">
        <f>IF(VLOOKUP(#REF!,Master!$L:$M,2,0)=0,"",VLOOKUP(#REF!,Master!$L:$M,2,0)&amp;#REF!&amp;#REF!)</f>
        <v>#REF!</v>
      </c>
      <c r="T1418" s="33" t="e">
        <f>#REF!&amp;#REF!</f>
        <v>#REF!</v>
      </c>
      <c r="U1418" s="179"/>
    </row>
    <row r="1419" spans="15:21" x14ac:dyDescent="0.3">
      <c r="O1419" s="33" t="e">
        <f>VLOOKUP(#REF!,Master!$A:$B,2,0)&amp;#REF!&amp;#REF!</f>
        <v>#REF!</v>
      </c>
      <c r="P141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19" s="33" t="e">
        <f>#REF!&amp;#REF!&amp;#REF!</f>
        <v>#REF!</v>
      </c>
      <c r="R1419" s="33" t="e">
        <f>IF(IF(VLOOKUP(#REF!,Master!$G:$J,4,0)="x",Sheet1!#REF!,"")="","",IF(VLOOKUP(#REF!,Master!$G:$J,4,0)="x",Sheet1!#REF!,"")&amp;#REF!&amp;#REF!)</f>
        <v>#REF!</v>
      </c>
      <c r="S1419" s="33" t="e">
        <f>IF(VLOOKUP(#REF!,Master!$L:$M,2,0)=0,"",VLOOKUP(#REF!,Master!$L:$M,2,0)&amp;#REF!&amp;#REF!)</f>
        <v>#REF!</v>
      </c>
      <c r="T1419" s="33" t="e">
        <f>#REF!&amp;#REF!</f>
        <v>#REF!</v>
      </c>
      <c r="U1419" s="179"/>
    </row>
    <row r="1420" spans="15:21" x14ac:dyDescent="0.3">
      <c r="O1420" s="33" t="e">
        <f>VLOOKUP(#REF!,Master!$A:$B,2,0)&amp;#REF!&amp;#REF!</f>
        <v>#REF!</v>
      </c>
      <c r="P142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20" s="33" t="e">
        <f>#REF!&amp;#REF!&amp;#REF!</f>
        <v>#REF!</v>
      </c>
      <c r="R1420" s="33" t="e">
        <f>IF(IF(VLOOKUP(#REF!,Master!$G:$J,4,0)="x",Sheet1!#REF!,"")="","",IF(VLOOKUP(#REF!,Master!$G:$J,4,0)="x",Sheet1!#REF!,"")&amp;#REF!&amp;#REF!)</f>
        <v>#REF!</v>
      </c>
      <c r="S1420" s="33" t="e">
        <f>IF(VLOOKUP(#REF!,Master!$L:$M,2,0)=0,"",VLOOKUP(#REF!,Master!$L:$M,2,0)&amp;#REF!&amp;#REF!)</f>
        <v>#REF!</v>
      </c>
      <c r="T1420" s="33" t="e">
        <f>#REF!&amp;#REF!</f>
        <v>#REF!</v>
      </c>
      <c r="U1420" s="179"/>
    </row>
    <row r="1421" spans="15:21" x14ac:dyDescent="0.3">
      <c r="O1421" s="33" t="e">
        <f>VLOOKUP(#REF!,Master!$A:$B,2,0)&amp;#REF!&amp;#REF!</f>
        <v>#REF!</v>
      </c>
      <c r="P142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21" s="33" t="e">
        <f>#REF!&amp;#REF!&amp;#REF!</f>
        <v>#REF!</v>
      </c>
      <c r="R1421" s="33" t="e">
        <f>IF(IF(VLOOKUP(#REF!,Master!$G:$J,4,0)="x",Sheet1!#REF!,"")="","",IF(VLOOKUP(#REF!,Master!$G:$J,4,0)="x",Sheet1!#REF!,"")&amp;#REF!&amp;#REF!)</f>
        <v>#REF!</v>
      </c>
      <c r="S1421" s="33" t="e">
        <f>IF(VLOOKUP(#REF!,Master!$L:$M,2,0)=0,"",VLOOKUP(#REF!,Master!$L:$M,2,0)&amp;#REF!&amp;#REF!)</f>
        <v>#REF!</v>
      </c>
      <c r="T1421" s="33" t="e">
        <f>#REF!&amp;#REF!</f>
        <v>#REF!</v>
      </c>
      <c r="U1421" s="179"/>
    </row>
    <row r="1422" spans="15:21" x14ac:dyDescent="0.3">
      <c r="O1422" s="33" t="e">
        <f>VLOOKUP(#REF!,Master!$A:$B,2,0)&amp;#REF!&amp;#REF!</f>
        <v>#REF!</v>
      </c>
      <c r="P142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22" s="33" t="e">
        <f>#REF!&amp;#REF!&amp;#REF!</f>
        <v>#REF!</v>
      </c>
      <c r="R1422" s="33" t="e">
        <f>IF(IF(VLOOKUP(#REF!,Master!$G:$J,4,0)="x",Sheet1!#REF!,"")="","",IF(VLOOKUP(#REF!,Master!$G:$J,4,0)="x",Sheet1!#REF!,"")&amp;#REF!&amp;#REF!)</f>
        <v>#REF!</v>
      </c>
      <c r="S1422" s="33" t="e">
        <f>IF(VLOOKUP(#REF!,Master!$L:$M,2,0)=0,"",VLOOKUP(#REF!,Master!$L:$M,2,0)&amp;#REF!&amp;#REF!)</f>
        <v>#REF!</v>
      </c>
      <c r="T1422" s="33" t="e">
        <f>#REF!&amp;#REF!</f>
        <v>#REF!</v>
      </c>
      <c r="U1422" s="179"/>
    </row>
    <row r="1423" spans="15:21" x14ac:dyDescent="0.3">
      <c r="O1423" s="33" t="e">
        <f>VLOOKUP(#REF!,Master!$A:$B,2,0)&amp;#REF!&amp;#REF!</f>
        <v>#REF!</v>
      </c>
      <c r="P142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23" s="33" t="e">
        <f>#REF!&amp;#REF!&amp;#REF!</f>
        <v>#REF!</v>
      </c>
      <c r="R1423" s="33" t="e">
        <f>IF(IF(VLOOKUP(#REF!,Master!$G:$J,4,0)="x",Sheet1!#REF!,"")="","",IF(VLOOKUP(#REF!,Master!$G:$J,4,0)="x",Sheet1!#REF!,"")&amp;#REF!&amp;#REF!)</f>
        <v>#REF!</v>
      </c>
      <c r="S1423" s="33" t="e">
        <f>IF(VLOOKUP(#REF!,Master!$L:$M,2,0)=0,"",VLOOKUP(#REF!,Master!$L:$M,2,0)&amp;#REF!&amp;#REF!)</f>
        <v>#REF!</v>
      </c>
      <c r="T1423" s="33" t="e">
        <f>#REF!&amp;#REF!</f>
        <v>#REF!</v>
      </c>
      <c r="U1423" s="179"/>
    </row>
    <row r="1424" spans="15:21" x14ac:dyDescent="0.3">
      <c r="O1424" s="33" t="e">
        <f>VLOOKUP(#REF!,Master!$A:$B,2,0)&amp;#REF!&amp;#REF!</f>
        <v>#REF!</v>
      </c>
      <c r="P142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24" s="33" t="e">
        <f>#REF!&amp;#REF!&amp;#REF!</f>
        <v>#REF!</v>
      </c>
      <c r="R1424" s="33" t="e">
        <f>IF(IF(VLOOKUP(#REF!,Master!$G:$J,4,0)="x",Sheet1!#REF!,"")="","",IF(VLOOKUP(#REF!,Master!$G:$J,4,0)="x",Sheet1!#REF!,"")&amp;#REF!&amp;#REF!)</f>
        <v>#REF!</v>
      </c>
      <c r="S1424" s="33" t="e">
        <f>IF(VLOOKUP(#REF!,Master!$L:$M,2,0)=0,"",VLOOKUP(#REF!,Master!$L:$M,2,0)&amp;#REF!&amp;#REF!)</f>
        <v>#REF!</v>
      </c>
      <c r="T1424" s="33" t="e">
        <f>#REF!&amp;#REF!</f>
        <v>#REF!</v>
      </c>
      <c r="U1424" s="179"/>
    </row>
    <row r="1425" spans="15:21" x14ac:dyDescent="0.3">
      <c r="O1425" s="33" t="e">
        <f>VLOOKUP(#REF!,Master!$A:$B,2,0)&amp;#REF!&amp;#REF!</f>
        <v>#REF!</v>
      </c>
      <c r="P142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25" s="33" t="e">
        <f>#REF!&amp;#REF!&amp;#REF!</f>
        <v>#REF!</v>
      </c>
      <c r="R1425" s="33" t="e">
        <f>IF(IF(VLOOKUP(#REF!,Master!$G:$J,4,0)="x",Sheet1!#REF!,"")="","",IF(VLOOKUP(#REF!,Master!$G:$J,4,0)="x",Sheet1!#REF!,"")&amp;#REF!&amp;#REF!)</f>
        <v>#REF!</v>
      </c>
      <c r="S1425" s="33" t="e">
        <f>IF(VLOOKUP(#REF!,Master!$L:$M,2,0)=0,"",VLOOKUP(#REF!,Master!$L:$M,2,0)&amp;#REF!&amp;#REF!)</f>
        <v>#REF!</v>
      </c>
      <c r="T1425" s="33" t="e">
        <f>#REF!&amp;#REF!</f>
        <v>#REF!</v>
      </c>
      <c r="U1425" s="179"/>
    </row>
    <row r="1426" spans="15:21" x14ac:dyDescent="0.3">
      <c r="O1426" s="33" t="e">
        <f>VLOOKUP(#REF!,Master!$A:$B,2,0)&amp;#REF!&amp;#REF!</f>
        <v>#REF!</v>
      </c>
      <c r="P142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26" s="33" t="e">
        <f>#REF!&amp;#REF!&amp;#REF!</f>
        <v>#REF!</v>
      </c>
      <c r="R1426" s="33" t="e">
        <f>IF(IF(VLOOKUP(#REF!,Master!$G:$J,4,0)="x",Sheet1!#REF!,"")="","",IF(VLOOKUP(#REF!,Master!$G:$J,4,0)="x",Sheet1!#REF!,"")&amp;#REF!&amp;#REF!)</f>
        <v>#REF!</v>
      </c>
      <c r="S1426" s="33" t="e">
        <f>IF(VLOOKUP(#REF!,Master!$L:$M,2,0)=0,"",VLOOKUP(#REF!,Master!$L:$M,2,0)&amp;#REF!&amp;#REF!)</f>
        <v>#REF!</v>
      </c>
      <c r="T1426" s="33" t="e">
        <f>#REF!&amp;#REF!</f>
        <v>#REF!</v>
      </c>
      <c r="U1426" s="179"/>
    </row>
    <row r="1427" spans="15:21" x14ac:dyDescent="0.3">
      <c r="O1427" s="33" t="e">
        <f>VLOOKUP(#REF!,Master!$A:$B,2,0)&amp;#REF!&amp;#REF!</f>
        <v>#REF!</v>
      </c>
      <c r="P142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27" s="33" t="e">
        <f>#REF!&amp;#REF!&amp;#REF!</f>
        <v>#REF!</v>
      </c>
      <c r="R1427" s="33" t="e">
        <f>IF(IF(VLOOKUP(#REF!,Master!$G:$J,4,0)="x",Sheet1!#REF!,"")="","",IF(VLOOKUP(#REF!,Master!$G:$J,4,0)="x",Sheet1!#REF!,"")&amp;#REF!&amp;#REF!)</f>
        <v>#REF!</v>
      </c>
      <c r="S1427" s="33" t="e">
        <f>IF(VLOOKUP(#REF!,Master!$L:$M,2,0)=0,"",VLOOKUP(#REF!,Master!$L:$M,2,0)&amp;#REF!&amp;#REF!)</f>
        <v>#REF!</v>
      </c>
      <c r="T1427" s="33" t="e">
        <f>#REF!&amp;#REF!</f>
        <v>#REF!</v>
      </c>
      <c r="U1427" s="179"/>
    </row>
    <row r="1428" spans="15:21" x14ac:dyDescent="0.3">
      <c r="O1428" s="33" t="e">
        <f>VLOOKUP(#REF!,Master!$A:$B,2,0)&amp;#REF!&amp;#REF!</f>
        <v>#REF!</v>
      </c>
      <c r="P142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28" s="33" t="e">
        <f>#REF!&amp;#REF!&amp;#REF!</f>
        <v>#REF!</v>
      </c>
      <c r="R1428" s="33" t="e">
        <f>IF(IF(VLOOKUP(#REF!,Master!$G:$J,4,0)="x",Sheet1!#REF!,"")="","",IF(VLOOKUP(#REF!,Master!$G:$J,4,0)="x",Sheet1!#REF!,"")&amp;#REF!&amp;#REF!)</f>
        <v>#REF!</v>
      </c>
      <c r="S1428" s="33" t="e">
        <f>IF(VLOOKUP(#REF!,Master!$L:$M,2,0)=0,"",VLOOKUP(#REF!,Master!$L:$M,2,0)&amp;#REF!&amp;#REF!)</f>
        <v>#REF!</v>
      </c>
      <c r="T1428" s="33" t="e">
        <f>#REF!&amp;#REF!</f>
        <v>#REF!</v>
      </c>
      <c r="U1428" s="179"/>
    </row>
    <row r="1429" spans="15:21" x14ac:dyDescent="0.3">
      <c r="O1429" s="33" t="e">
        <f>VLOOKUP(#REF!,Master!$A:$B,2,0)&amp;#REF!&amp;#REF!</f>
        <v>#REF!</v>
      </c>
      <c r="P142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29" s="33" t="e">
        <f>#REF!&amp;#REF!&amp;#REF!</f>
        <v>#REF!</v>
      </c>
      <c r="R1429" s="33" t="e">
        <f>IF(IF(VLOOKUP(#REF!,Master!$G:$J,4,0)="x",Sheet1!#REF!,"")="","",IF(VLOOKUP(#REF!,Master!$G:$J,4,0)="x",Sheet1!#REF!,"")&amp;#REF!&amp;#REF!)</f>
        <v>#REF!</v>
      </c>
      <c r="S1429" s="33" t="e">
        <f>IF(VLOOKUP(#REF!,Master!$L:$M,2,0)=0,"",VLOOKUP(#REF!,Master!$L:$M,2,0)&amp;#REF!&amp;#REF!)</f>
        <v>#REF!</v>
      </c>
      <c r="T1429" s="33" t="e">
        <f>#REF!&amp;#REF!</f>
        <v>#REF!</v>
      </c>
      <c r="U1429" s="179"/>
    </row>
    <row r="1430" spans="15:21" x14ac:dyDescent="0.3">
      <c r="O1430" s="33" t="e">
        <f>VLOOKUP(#REF!,Master!$A:$B,2,0)&amp;#REF!&amp;#REF!</f>
        <v>#REF!</v>
      </c>
      <c r="P143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30" s="33" t="e">
        <f>#REF!&amp;#REF!&amp;#REF!</f>
        <v>#REF!</v>
      </c>
      <c r="R1430" s="33" t="e">
        <f>IF(IF(VLOOKUP(#REF!,Master!$G:$J,4,0)="x",Sheet1!#REF!,"")="","",IF(VLOOKUP(#REF!,Master!$G:$J,4,0)="x",Sheet1!#REF!,"")&amp;#REF!&amp;#REF!)</f>
        <v>#REF!</v>
      </c>
      <c r="S1430" s="33" t="e">
        <f>IF(VLOOKUP(#REF!,Master!$L:$M,2,0)=0,"",VLOOKUP(#REF!,Master!$L:$M,2,0)&amp;#REF!&amp;#REF!)</f>
        <v>#REF!</v>
      </c>
      <c r="T1430" s="33" t="e">
        <f>#REF!&amp;#REF!</f>
        <v>#REF!</v>
      </c>
      <c r="U1430" s="179"/>
    </row>
    <row r="1431" spans="15:21" x14ac:dyDescent="0.3">
      <c r="O1431" s="33" t="e">
        <f>VLOOKUP(#REF!,Master!$A:$B,2,0)&amp;#REF!&amp;#REF!</f>
        <v>#REF!</v>
      </c>
      <c r="P143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31" s="33" t="e">
        <f>#REF!&amp;#REF!&amp;#REF!</f>
        <v>#REF!</v>
      </c>
      <c r="R1431" s="33" t="e">
        <f>IF(IF(VLOOKUP(#REF!,Master!$G:$J,4,0)="x",Sheet1!#REF!,"")="","",IF(VLOOKUP(#REF!,Master!$G:$J,4,0)="x",Sheet1!#REF!,"")&amp;#REF!&amp;#REF!)</f>
        <v>#REF!</v>
      </c>
      <c r="S1431" s="33" t="e">
        <f>IF(VLOOKUP(#REF!,Master!$L:$M,2,0)=0,"",VLOOKUP(#REF!,Master!$L:$M,2,0)&amp;#REF!&amp;#REF!)</f>
        <v>#REF!</v>
      </c>
      <c r="T1431" s="33" t="e">
        <f>#REF!&amp;#REF!</f>
        <v>#REF!</v>
      </c>
      <c r="U1431" s="179"/>
    </row>
    <row r="1432" spans="15:21" x14ac:dyDescent="0.3">
      <c r="O1432" s="33" t="e">
        <f>VLOOKUP(#REF!,Master!$A:$B,2,0)&amp;#REF!&amp;#REF!</f>
        <v>#REF!</v>
      </c>
      <c r="P143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32" s="33" t="e">
        <f>#REF!&amp;#REF!&amp;#REF!</f>
        <v>#REF!</v>
      </c>
      <c r="R1432" s="33" t="e">
        <f>IF(IF(VLOOKUP(#REF!,Master!$G:$J,4,0)="x",Sheet1!#REF!,"")="","",IF(VLOOKUP(#REF!,Master!$G:$J,4,0)="x",Sheet1!#REF!,"")&amp;#REF!&amp;#REF!)</f>
        <v>#REF!</v>
      </c>
      <c r="S1432" s="33" t="e">
        <f>IF(VLOOKUP(#REF!,Master!$L:$M,2,0)=0,"",VLOOKUP(#REF!,Master!$L:$M,2,0)&amp;#REF!&amp;#REF!)</f>
        <v>#REF!</v>
      </c>
      <c r="T1432" s="33" t="e">
        <f>#REF!&amp;#REF!</f>
        <v>#REF!</v>
      </c>
      <c r="U1432" s="179"/>
    </row>
    <row r="1433" spans="15:21" x14ac:dyDescent="0.3">
      <c r="O1433" s="33" t="e">
        <f>VLOOKUP(#REF!,Master!$A:$B,2,0)&amp;#REF!&amp;#REF!</f>
        <v>#REF!</v>
      </c>
      <c r="P143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33" s="33" t="e">
        <f>#REF!&amp;#REF!&amp;#REF!</f>
        <v>#REF!</v>
      </c>
      <c r="R1433" s="33" t="e">
        <f>IF(IF(VLOOKUP(#REF!,Master!$G:$J,4,0)="x",Sheet1!#REF!,"")="","",IF(VLOOKUP(#REF!,Master!$G:$J,4,0)="x",Sheet1!#REF!,"")&amp;#REF!&amp;#REF!)</f>
        <v>#REF!</v>
      </c>
      <c r="S1433" s="33" t="e">
        <f>IF(VLOOKUP(#REF!,Master!$L:$M,2,0)=0,"",VLOOKUP(#REF!,Master!$L:$M,2,0)&amp;#REF!&amp;#REF!)</f>
        <v>#REF!</v>
      </c>
      <c r="T1433" s="33" t="e">
        <f>#REF!&amp;#REF!</f>
        <v>#REF!</v>
      </c>
      <c r="U1433" s="179"/>
    </row>
    <row r="1434" spans="15:21" x14ac:dyDescent="0.3">
      <c r="O1434" s="33" t="e">
        <f>VLOOKUP(#REF!,Master!$A:$B,2,0)&amp;#REF!&amp;#REF!</f>
        <v>#REF!</v>
      </c>
      <c r="P143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34" s="33" t="e">
        <f>#REF!&amp;#REF!&amp;#REF!</f>
        <v>#REF!</v>
      </c>
      <c r="R1434" s="33" t="e">
        <f>IF(IF(VLOOKUP(#REF!,Master!$G:$J,4,0)="x",Sheet1!#REF!,"")="","",IF(VLOOKUP(#REF!,Master!$G:$J,4,0)="x",Sheet1!#REF!,"")&amp;#REF!&amp;#REF!)</f>
        <v>#REF!</v>
      </c>
      <c r="S1434" s="33" t="e">
        <f>IF(VLOOKUP(#REF!,Master!$L:$M,2,0)=0,"",VLOOKUP(#REF!,Master!$L:$M,2,0)&amp;#REF!&amp;#REF!)</f>
        <v>#REF!</v>
      </c>
      <c r="T1434" s="33" t="e">
        <f>#REF!&amp;#REF!</f>
        <v>#REF!</v>
      </c>
      <c r="U1434" s="179"/>
    </row>
    <row r="1435" spans="15:21" x14ac:dyDescent="0.3">
      <c r="O1435" s="33" t="e">
        <f>VLOOKUP(#REF!,Master!$A:$B,2,0)&amp;#REF!&amp;#REF!</f>
        <v>#REF!</v>
      </c>
      <c r="P143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35" s="33" t="e">
        <f>#REF!&amp;#REF!&amp;#REF!</f>
        <v>#REF!</v>
      </c>
      <c r="R1435" s="33" t="e">
        <f>IF(IF(VLOOKUP(#REF!,Master!$G:$J,4,0)="x",Sheet1!#REF!,"")="","",IF(VLOOKUP(#REF!,Master!$G:$J,4,0)="x",Sheet1!#REF!,"")&amp;#REF!&amp;#REF!)</f>
        <v>#REF!</v>
      </c>
      <c r="S1435" s="33" t="e">
        <f>IF(VLOOKUP(#REF!,Master!$L:$M,2,0)=0,"",VLOOKUP(#REF!,Master!$L:$M,2,0)&amp;#REF!&amp;#REF!)</f>
        <v>#REF!</v>
      </c>
      <c r="T1435" s="33" t="e">
        <f>#REF!&amp;#REF!</f>
        <v>#REF!</v>
      </c>
      <c r="U1435" s="179"/>
    </row>
    <row r="1436" spans="15:21" x14ac:dyDescent="0.3">
      <c r="O1436" s="33" t="e">
        <f>VLOOKUP(#REF!,Master!$A:$B,2,0)&amp;#REF!&amp;#REF!</f>
        <v>#REF!</v>
      </c>
      <c r="P143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36" s="33" t="e">
        <f>#REF!&amp;#REF!&amp;#REF!</f>
        <v>#REF!</v>
      </c>
      <c r="R1436" s="33" t="e">
        <f>IF(IF(VLOOKUP(#REF!,Master!$G:$J,4,0)="x",Sheet1!#REF!,"")="","",IF(VLOOKUP(#REF!,Master!$G:$J,4,0)="x",Sheet1!#REF!,"")&amp;#REF!&amp;#REF!)</f>
        <v>#REF!</v>
      </c>
      <c r="S1436" s="33" t="e">
        <f>IF(VLOOKUP(#REF!,Master!$L:$M,2,0)=0,"",VLOOKUP(#REF!,Master!$L:$M,2,0)&amp;#REF!&amp;#REF!)</f>
        <v>#REF!</v>
      </c>
      <c r="T1436" s="33" t="e">
        <f>#REF!&amp;#REF!</f>
        <v>#REF!</v>
      </c>
      <c r="U1436" s="179"/>
    </row>
    <row r="1437" spans="15:21" x14ac:dyDescent="0.3">
      <c r="O1437" s="33" t="e">
        <f>VLOOKUP(#REF!,Master!$A:$B,2,0)&amp;#REF!&amp;#REF!</f>
        <v>#REF!</v>
      </c>
      <c r="P143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37" s="33" t="e">
        <f>#REF!&amp;#REF!&amp;#REF!</f>
        <v>#REF!</v>
      </c>
      <c r="R1437" s="33" t="e">
        <f>IF(IF(VLOOKUP(#REF!,Master!$G:$J,4,0)="x",Sheet1!#REF!,"")="","",IF(VLOOKUP(#REF!,Master!$G:$J,4,0)="x",Sheet1!#REF!,"")&amp;#REF!&amp;#REF!)</f>
        <v>#REF!</v>
      </c>
      <c r="S1437" s="33" t="e">
        <f>IF(VLOOKUP(#REF!,Master!$L:$M,2,0)=0,"",VLOOKUP(#REF!,Master!$L:$M,2,0)&amp;#REF!&amp;#REF!)</f>
        <v>#REF!</v>
      </c>
      <c r="T1437" s="33" t="e">
        <f>#REF!&amp;#REF!</f>
        <v>#REF!</v>
      </c>
      <c r="U1437" s="179"/>
    </row>
    <row r="1438" spans="15:21" x14ac:dyDescent="0.3">
      <c r="O1438" s="33" t="e">
        <f>VLOOKUP(#REF!,Master!$A:$B,2,0)&amp;#REF!&amp;#REF!</f>
        <v>#REF!</v>
      </c>
      <c r="P143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38" s="33" t="e">
        <f>#REF!&amp;#REF!&amp;#REF!</f>
        <v>#REF!</v>
      </c>
      <c r="R1438" s="33" t="e">
        <f>IF(IF(VLOOKUP(#REF!,Master!$G:$J,4,0)="x",Sheet1!#REF!,"")="","",IF(VLOOKUP(#REF!,Master!$G:$J,4,0)="x",Sheet1!#REF!,"")&amp;#REF!&amp;#REF!)</f>
        <v>#REF!</v>
      </c>
      <c r="S1438" s="33" t="e">
        <f>IF(VLOOKUP(#REF!,Master!$L:$M,2,0)=0,"",VLOOKUP(#REF!,Master!$L:$M,2,0)&amp;#REF!&amp;#REF!)</f>
        <v>#REF!</v>
      </c>
      <c r="T1438" s="33" t="e">
        <f>#REF!&amp;#REF!</f>
        <v>#REF!</v>
      </c>
      <c r="U1438" s="179"/>
    </row>
    <row r="1439" spans="15:21" x14ac:dyDescent="0.3">
      <c r="O1439" s="33" t="e">
        <f>VLOOKUP(#REF!,Master!$A:$B,2,0)&amp;#REF!&amp;#REF!</f>
        <v>#REF!</v>
      </c>
      <c r="P143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39" s="33" t="e">
        <f>#REF!&amp;#REF!&amp;#REF!</f>
        <v>#REF!</v>
      </c>
      <c r="R1439" s="33" t="e">
        <f>IF(IF(VLOOKUP(#REF!,Master!$G:$J,4,0)="x",Sheet1!#REF!,"")="","",IF(VLOOKUP(#REF!,Master!$G:$J,4,0)="x",Sheet1!#REF!,"")&amp;#REF!&amp;#REF!)</f>
        <v>#REF!</v>
      </c>
      <c r="S1439" s="33" t="e">
        <f>IF(VLOOKUP(#REF!,Master!$L:$M,2,0)=0,"",VLOOKUP(#REF!,Master!$L:$M,2,0)&amp;#REF!&amp;#REF!)</f>
        <v>#REF!</v>
      </c>
      <c r="T1439" s="33" t="e">
        <f>#REF!&amp;#REF!</f>
        <v>#REF!</v>
      </c>
      <c r="U1439" s="179"/>
    </row>
    <row r="1440" spans="15:21" x14ac:dyDescent="0.3">
      <c r="O1440" s="33" t="e">
        <f>VLOOKUP(#REF!,Master!$A:$B,2,0)&amp;#REF!&amp;#REF!</f>
        <v>#REF!</v>
      </c>
      <c r="P144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40" s="33" t="e">
        <f>#REF!&amp;#REF!&amp;#REF!</f>
        <v>#REF!</v>
      </c>
      <c r="R1440" s="33" t="e">
        <f>IF(IF(VLOOKUP(#REF!,Master!$G:$J,4,0)="x",Sheet1!#REF!,"")="","",IF(VLOOKUP(#REF!,Master!$G:$J,4,0)="x",Sheet1!#REF!,"")&amp;#REF!&amp;#REF!)</f>
        <v>#REF!</v>
      </c>
      <c r="S1440" s="33" t="e">
        <f>IF(VLOOKUP(#REF!,Master!$L:$M,2,0)=0,"",VLOOKUP(#REF!,Master!$L:$M,2,0)&amp;#REF!&amp;#REF!)</f>
        <v>#REF!</v>
      </c>
      <c r="T1440" s="33" t="e">
        <f>#REF!&amp;#REF!</f>
        <v>#REF!</v>
      </c>
      <c r="U1440" s="179"/>
    </row>
    <row r="1441" spans="15:21" x14ac:dyDescent="0.3">
      <c r="O1441" s="33" t="e">
        <f>VLOOKUP(#REF!,Master!$A:$B,2,0)&amp;#REF!&amp;#REF!</f>
        <v>#REF!</v>
      </c>
      <c r="P144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41" s="33" t="e">
        <f>#REF!&amp;#REF!&amp;#REF!</f>
        <v>#REF!</v>
      </c>
      <c r="R1441" s="33" t="e">
        <f>IF(IF(VLOOKUP(#REF!,Master!$G:$J,4,0)="x",Sheet1!#REF!,"")="","",IF(VLOOKUP(#REF!,Master!$G:$J,4,0)="x",Sheet1!#REF!,"")&amp;#REF!&amp;#REF!)</f>
        <v>#REF!</v>
      </c>
      <c r="S1441" s="33" t="e">
        <f>IF(VLOOKUP(#REF!,Master!$L:$M,2,0)=0,"",VLOOKUP(#REF!,Master!$L:$M,2,0)&amp;#REF!&amp;#REF!)</f>
        <v>#REF!</v>
      </c>
      <c r="T1441" s="33" t="e">
        <f>#REF!&amp;#REF!</f>
        <v>#REF!</v>
      </c>
      <c r="U1441" s="179"/>
    </row>
    <row r="1442" spans="15:21" x14ac:dyDescent="0.3">
      <c r="O1442" s="33" t="e">
        <f>VLOOKUP(#REF!,Master!$A:$B,2,0)&amp;#REF!&amp;#REF!</f>
        <v>#REF!</v>
      </c>
      <c r="P144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42" s="33" t="e">
        <f>#REF!&amp;#REF!&amp;#REF!</f>
        <v>#REF!</v>
      </c>
      <c r="R1442" s="33" t="e">
        <f>IF(IF(VLOOKUP(#REF!,Master!$G:$J,4,0)="x",Sheet1!#REF!,"")="","",IF(VLOOKUP(#REF!,Master!$G:$J,4,0)="x",Sheet1!#REF!,"")&amp;#REF!&amp;#REF!)</f>
        <v>#REF!</v>
      </c>
      <c r="S1442" s="33" t="e">
        <f>IF(VLOOKUP(#REF!,Master!$L:$M,2,0)=0,"",VLOOKUP(#REF!,Master!$L:$M,2,0)&amp;#REF!&amp;#REF!)</f>
        <v>#REF!</v>
      </c>
      <c r="T1442" s="33" t="e">
        <f>#REF!&amp;#REF!</f>
        <v>#REF!</v>
      </c>
      <c r="U1442" s="179"/>
    </row>
    <row r="1443" spans="15:21" x14ac:dyDescent="0.3">
      <c r="O1443" s="33" t="e">
        <f>VLOOKUP(#REF!,Master!$A:$B,2,0)&amp;#REF!&amp;#REF!</f>
        <v>#REF!</v>
      </c>
      <c r="P144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43" s="33" t="e">
        <f>#REF!&amp;#REF!&amp;#REF!</f>
        <v>#REF!</v>
      </c>
      <c r="R1443" s="33" t="e">
        <f>IF(IF(VLOOKUP(#REF!,Master!$G:$J,4,0)="x",Sheet1!#REF!,"")="","",IF(VLOOKUP(#REF!,Master!$G:$J,4,0)="x",Sheet1!#REF!,"")&amp;#REF!&amp;#REF!)</f>
        <v>#REF!</v>
      </c>
      <c r="S1443" s="33" t="e">
        <f>IF(VLOOKUP(#REF!,Master!$L:$M,2,0)=0,"",VLOOKUP(#REF!,Master!$L:$M,2,0)&amp;#REF!&amp;#REF!)</f>
        <v>#REF!</v>
      </c>
      <c r="T1443" s="33" t="e">
        <f>#REF!&amp;#REF!</f>
        <v>#REF!</v>
      </c>
      <c r="U1443" s="179"/>
    </row>
    <row r="1444" spans="15:21" x14ac:dyDescent="0.3">
      <c r="O1444" s="33" t="e">
        <f>VLOOKUP(#REF!,Master!$A:$B,2,0)&amp;#REF!&amp;#REF!</f>
        <v>#REF!</v>
      </c>
      <c r="P144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44" s="33" t="e">
        <f>#REF!&amp;#REF!&amp;#REF!</f>
        <v>#REF!</v>
      </c>
      <c r="R1444" s="33" t="e">
        <f>IF(IF(VLOOKUP(#REF!,Master!$G:$J,4,0)="x",Sheet1!#REF!,"")="","",IF(VLOOKUP(#REF!,Master!$G:$J,4,0)="x",Sheet1!#REF!,"")&amp;#REF!&amp;#REF!)</f>
        <v>#REF!</v>
      </c>
      <c r="S1444" s="33" t="e">
        <f>IF(VLOOKUP(#REF!,Master!$L:$M,2,0)=0,"",VLOOKUP(#REF!,Master!$L:$M,2,0)&amp;#REF!&amp;#REF!)</f>
        <v>#REF!</v>
      </c>
      <c r="T1444" s="33" t="e">
        <f>#REF!&amp;#REF!</f>
        <v>#REF!</v>
      </c>
      <c r="U1444" s="179"/>
    </row>
    <row r="1445" spans="15:21" x14ac:dyDescent="0.3">
      <c r="O1445" s="33" t="e">
        <f>VLOOKUP(#REF!,Master!$A:$B,2,0)&amp;#REF!&amp;#REF!</f>
        <v>#REF!</v>
      </c>
      <c r="P144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45" s="33" t="e">
        <f>#REF!&amp;#REF!&amp;#REF!</f>
        <v>#REF!</v>
      </c>
      <c r="R1445" s="33" t="e">
        <f>IF(IF(VLOOKUP(#REF!,Master!$G:$J,4,0)="x",Sheet1!#REF!,"")="","",IF(VLOOKUP(#REF!,Master!$G:$J,4,0)="x",Sheet1!#REF!,"")&amp;#REF!&amp;#REF!)</f>
        <v>#REF!</v>
      </c>
      <c r="S1445" s="33" t="e">
        <f>IF(VLOOKUP(#REF!,Master!$L:$M,2,0)=0,"",VLOOKUP(#REF!,Master!$L:$M,2,0)&amp;#REF!&amp;#REF!)</f>
        <v>#REF!</v>
      </c>
      <c r="T1445" s="33" t="e">
        <f>#REF!&amp;#REF!</f>
        <v>#REF!</v>
      </c>
      <c r="U1445" s="179"/>
    </row>
    <row r="1446" spans="15:21" x14ac:dyDescent="0.3">
      <c r="O1446" s="33" t="e">
        <f>VLOOKUP(#REF!,Master!$A:$B,2,0)&amp;#REF!&amp;#REF!</f>
        <v>#REF!</v>
      </c>
      <c r="P144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46" s="33" t="e">
        <f>#REF!&amp;#REF!&amp;#REF!</f>
        <v>#REF!</v>
      </c>
      <c r="R1446" s="33" t="e">
        <f>IF(IF(VLOOKUP(#REF!,Master!$G:$J,4,0)="x",Sheet1!#REF!,"")="","",IF(VLOOKUP(#REF!,Master!$G:$J,4,0)="x",Sheet1!#REF!,"")&amp;#REF!&amp;#REF!)</f>
        <v>#REF!</v>
      </c>
      <c r="S1446" s="33" t="e">
        <f>IF(VLOOKUP(#REF!,Master!$L:$M,2,0)=0,"",VLOOKUP(#REF!,Master!$L:$M,2,0)&amp;#REF!&amp;#REF!)</f>
        <v>#REF!</v>
      </c>
      <c r="T1446" s="33" t="e">
        <f>#REF!&amp;#REF!</f>
        <v>#REF!</v>
      </c>
      <c r="U1446" s="179"/>
    </row>
    <row r="1447" spans="15:21" x14ac:dyDescent="0.3">
      <c r="O1447" s="33" t="e">
        <f>VLOOKUP(#REF!,Master!$A:$B,2,0)&amp;#REF!&amp;#REF!</f>
        <v>#REF!</v>
      </c>
      <c r="P144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47" s="33" t="e">
        <f>#REF!&amp;#REF!&amp;#REF!</f>
        <v>#REF!</v>
      </c>
      <c r="R1447" s="33" t="e">
        <f>IF(IF(VLOOKUP(#REF!,Master!$G:$J,4,0)="x",Sheet1!#REF!,"")="","",IF(VLOOKUP(#REF!,Master!$G:$J,4,0)="x",Sheet1!#REF!,"")&amp;#REF!&amp;#REF!)</f>
        <v>#REF!</v>
      </c>
      <c r="S1447" s="33" t="e">
        <f>IF(VLOOKUP(#REF!,Master!$L:$M,2,0)=0,"",VLOOKUP(#REF!,Master!$L:$M,2,0)&amp;#REF!&amp;#REF!)</f>
        <v>#REF!</v>
      </c>
      <c r="T1447" s="33" t="e">
        <f>#REF!&amp;#REF!</f>
        <v>#REF!</v>
      </c>
      <c r="U1447" s="179"/>
    </row>
    <row r="1448" spans="15:21" x14ac:dyDescent="0.3">
      <c r="O1448" s="33" t="e">
        <f>VLOOKUP(#REF!,Master!$A:$B,2,0)&amp;#REF!&amp;#REF!</f>
        <v>#REF!</v>
      </c>
      <c r="P144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48" s="33" t="e">
        <f>#REF!&amp;#REF!&amp;#REF!</f>
        <v>#REF!</v>
      </c>
      <c r="R1448" s="33" t="e">
        <f>IF(IF(VLOOKUP(#REF!,Master!$G:$J,4,0)="x",Sheet1!#REF!,"")="","",IF(VLOOKUP(#REF!,Master!$G:$J,4,0)="x",Sheet1!#REF!,"")&amp;#REF!&amp;#REF!)</f>
        <v>#REF!</v>
      </c>
      <c r="S1448" s="33" t="e">
        <f>IF(VLOOKUP(#REF!,Master!$L:$M,2,0)=0,"",VLOOKUP(#REF!,Master!$L:$M,2,0)&amp;#REF!&amp;#REF!)</f>
        <v>#REF!</v>
      </c>
      <c r="T1448" s="33" t="e">
        <f>#REF!&amp;#REF!</f>
        <v>#REF!</v>
      </c>
      <c r="U1448" s="179"/>
    </row>
    <row r="1449" spans="15:21" x14ac:dyDescent="0.3">
      <c r="O1449" s="33" t="e">
        <f>VLOOKUP(#REF!,Master!$A:$B,2,0)&amp;#REF!&amp;#REF!</f>
        <v>#REF!</v>
      </c>
      <c r="P144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49" s="33" t="e">
        <f>#REF!&amp;#REF!&amp;#REF!</f>
        <v>#REF!</v>
      </c>
      <c r="R1449" s="33" t="e">
        <f>IF(IF(VLOOKUP(#REF!,Master!$G:$J,4,0)="x",Sheet1!#REF!,"")="","",IF(VLOOKUP(#REF!,Master!$G:$J,4,0)="x",Sheet1!#REF!,"")&amp;#REF!&amp;#REF!)</f>
        <v>#REF!</v>
      </c>
      <c r="S1449" s="33" t="e">
        <f>IF(VLOOKUP(#REF!,Master!$L:$M,2,0)=0,"",VLOOKUP(#REF!,Master!$L:$M,2,0)&amp;#REF!&amp;#REF!)</f>
        <v>#REF!</v>
      </c>
      <c r="T1449" s="33" t="e">
        <f>#REF!&amp;#REF!</f>
        <v>#REF!</v>
      </c>
      <c r="U1449" s="179"/>
    </row>
    <row r="1450" spans="15:21" x14ac:dyDescent="0.3">
      <c r="O1450" s="33" t="e">
        <f>VLOOKUP(#REF!,Master!$A:$B,2,0)&amp;#REF!&amp;#REF!</f>
        <v>#REF!</v>
      </c>
      <c r="P145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50" s="33" t="e">
        <f>#REF!&amp;#REF!&amp;#REF!</f>
        <v>#REF!</v>
      </c>
      <c r="R1450" s="33" t="e">
        <f>IF(IF(VLOOKUP(#REF!,Master!$G:$J,4,0)="x",Sheet1!#REF!,"")="","",IF(VLOOKUP(#REF!,Master!$G:$J,4,0)="x",Sheet1!#REF!,"")&amp;#REF!&amp;#REF!)</f>
        <v>#REF!</v>
      </c>
      <c r="S1450" s="33" t="e">
        <f>IF(VLOOKUP(#REF!,Master!$L:$M,2,0)=0,"",VLOOKUP(#REF!,Master!$L:$M,2,0)&amp;#REF!&amp;#REF!)</f>
        <v>#REF!</v>
      </c>
      <c r="T1450" s="33" t="e">
        <f>#REF!&amp;#REF!</f>
        <v>#REF!</v>
      </c>
      <c r="U1450" s="179"/>
    </row>
    <row r="1451" spans="15:21" x14ac:dyDescent="0.3">
      <c r="O1451" s="33" t="e">
        <f>VLOOKUP(#REF!,Master!$A:$B,2,0)&amp;#REF!&amp;#REF!</f>
        <v>#REF!</v>
      </c>
      <c r="P145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51" s="33" t="e">
        <f>#REF!&amp;#REF!&amp;#REF!</f>
        <v>#REF!</v>
      </c>
      <c r="R1451" s="33" t="e">
        <f>IF(IF(VLOOKUP(#REF!,Master!$G:$J,4,0)="x",Sheet1!#REF!,"")="","",IF(VLOOKUP(#REF!,Master!$G:$J,4,0)="x",Sheet1!#REF!,"")&amp;#REF!&amp;#REF!)</f>
        <v>#REF!</v>
      </c>
      <c r="S1451" s="33" t="e">
        <f>IF(VLOOKUP(#REF!,Master!$L:$M,2,0)=0,"",VLOOKUP(#REF!,Master!$L:$M,2,0)&amp;#REF!&amp;#REF!)</f>
        <v>#REF!</v>
      </c>
      <c r="T1451" s="33" t="e">
        <f>#REF!&amp;#REF!</f>
        <v>#REF!</v>
      </c>
      <c r="U1451" s="179"/>
    </row>
    <row r="1452" spans="15:21" x14ac:dyDescent="0.3">
      <c r="O1452" s="33" t="e">
        <f>VLOOKUP(#REF!,Master!$A:$B,2,0)&amp;#REF!&amp;#REF!</f>
        <v>#REF!</v>
      </c>
      <c r="P145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52" s="33" t="e">
        <f>#REF!&amp;#REF!&amp;#REF!</f>
        <v>#REF!</v>
      </c>
      <c r="R1452" s="33" t="e">
        <f>IF(IF(VLOOKUP(#REF!,Master!$G:$J,4,0)="x",Sheet1!#REF!,"")="","",IF(VLOOKUP(#REF!,Master!$G:$J,4,0)="x",Sheet1!#REF!,"")&amp;#REF!&amp;#REF!)</f>
        <v>#REF!</v>
      </c>
      <c r="S1452" s="33" t="e">
        <f>IF(VLOOKUP(#REF!,Master!$L:$M,2,0)=0,"",VLOOKUP(#REF!,Master!$L:$M,2,0)&amp;#REF!&amp;#REF!)</f>
        <v>#REF!</v>
      </c>
      <c r="T1452" s="33" t="e">
        <f>#REF!&amp;#REF!</f>
        <v>#REF!</v>
      </c>
      <c r="U1452" s="179"/>
    </row>
    <row r="1453" spans="15:21" x14ac:dyDescent="0.3">
      <c r="O1453" s="33" t="e">
        <f>VLOOKUP(#REF!,Master!$A:$B,2,0)&amp;#REF!&amp;#REF!</f>
        <v>#REF!</v>
      </c>
      <c r="P145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53" s="33" t="e">
        <f>#REF!&amp;#REF!&amp;#REF!</f>
        <v>#REF!</v>
      </c>
      <c r="R1453" s="33" t="e">
        <f>IF(IF(VLOOKUP(#REF!,Master!$G:$J,4,0)="x",Sheet1!#REF!,"")="","",IF(VLOOKUP(#REF!,Master!$G:$J,4,0)="x",Sheet1!#REF!,"")&amp;#REF!&amp;#REF!)</f>
        <v>#REF!</v>
      </c>
      <c r="S1453" s="33" t="e">
        <f>IF(VLOOKUP(#REF!,Master!$L:$M,2,0)=0,"",VLOOKUP(#REF!,Master!$L:$M,2,0)&amp;#REF!&amp;#REF!)</f>
        <v>#REF!</v>
      </c>
      <c r="T1453" s="33" t="e">
        <f>#REF!&amp;#REF!</f>
        <v>#REF!</v>
      </c>
      <c r="U1453" s="179"/>
    </row>
    <row r="1454" spans="15:21" x14ac:dyDescent="0.3">
      <c r="O1454" s="33" t="e">
        <f>VLOOKUP(#REF!,Master!$A:$B,2,0)&amp;#REF!&amp;#REF!</f>
        <v>#REF!</v>
      </c>
      <c r="P145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54" s="33" t="e">
        <f>#REF!&amp;#REF!&amp;#REF!</f>
        <v>#REF!</v>
      </c>
      <c r="R1454" s="33" t="e">
        <f>IF(IF(VLOOKUP(#REF!,Master!$G:$J,4,0)="x",Sheet1!#REF!,"")="","",IF(VLOOKUP(#REF!,Master!$G:$J,4,0)="x",Sheet1!#REF!,"")&amp;#REF!&amp;#REF!)</f>
        <v>#REF!</v>
      </c>
      <c r="S1454" s="33" t="e">
        <f>IF(VLOOKUP(#REF!,Master!$L:$M,2,0)=0,"",VLOOKUP(#REF!,Master!$L:$M,2,0)&amp;#REF!&amp;#REF!)</f>
        <v>#REF!</v>
      </c>
      <c r="T1454" s="33" t="e">
        <f>#REF!&amp;#REF!</f>
        <v>#REF!</v>
      </c>
      <c r="U1454" s="179"/>
    </row>
    <row r="1455" spans="15:21" x14ac:dyDescent="0.3">
      <c r="O1455" s="33" t="e">
        <f>VLOOKUP(#REF!,Master!$A:$B,2,0)&amp;#REF!&amp;#REF!</f>
        <v>#REF!</v>
      </c>
      <c r="P145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55" s="33" t="e">
        <f>#REF!&amp;#REF!&amp;#REF!</f>
        <v>#REF!</v>
      </c>
      <c r="R1455" s="33" t="e">
        <f>IF(IF(VLOOKUP(#REF!,Master!$G:$J,4,0)="x",Sheet1!#REF!,"")="","",IF(VLOOKUP(#REF!,Master!$G:$J,4,0)="x",Sheet1!#REF!,"")&amp;#REF!&amp;#REF!)</f>
        <v>#REF!</v>
      </c>
      <c r="S1455" s="33" t="e">
        <f>IF(VLOOKUP(#REF!,Master!$L:$M,2,0)=0,"",VLOOKUP(#REF!,Master!$L:$M,2,0)&amp;#REF!&amp;#REF!)</f>
        <v>#REF!</v>
      </c>
      <c r="T1455" s="33" t="e">
        <f>#REF!&amp;#REF!</f>
        <v>#REF!</v>
      </c>
      <c r="U1455" s="179"/>
    </row>
    <row r="1456" spans="15:21" x14ac:dyDescent="0.3">
      <c r="O1456" s="33" t="e">
        <f>VLOOKUP(#REF!,Master!$A:$B,2,0)&amp;#REF!&amp;#REF!</f>
        <v>#REF!</v>
      </c>
      <c r="P145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56" s="33" t="e">
        <f>#REF!&amp;#REF!&amp;#REF!</f>
        <v>#REF!</v>
      </c>
      <c r="R1456" s="33" t="e">
        <f>IF(IF(VLOOKUP(#REF!,Master!$G:$J,4,0)="x",Sheet1!#REF!,"")="","",IF(VLOOKUP(#REF!,Master!$G:$J,4,0)="x",Sheet1!#REF!,"")&amp;#REF!&amp;#REF!)</f>
        <v>#REF!</v>
      </c>
      <c r="S1456" s="33" t="e">
        <f>IF(VLOOKUP(#REF!,Master!$L:$M,2,0)=0,"",VLOOKUP(#REF!,Master!$L:$M,2,0)&amp;#REF!&amp;#REF!)</f>
        <v>#REF!</v>
      </c>
      <c r="T1456" s="33" t="e">
        <f>#REF!&amp;#REF!</f>
        <v>#REF!</v>
      </c>
      <c r="U1456" s="179"/>
    </row>
    <row r="1457" spans="15:21" x14ac:dyDescent="0.3">
      <c r="O1457" s="33" t="e">
        <f>VLOOKUP(#REF!,Master!$A:$B,2,0)&amp;#REF!&amp;#REF!</f>
        <v>#REF!</v>
      </c>
      <c r="P145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57" s="33" t="e">
        <f>#REF!&amp;#REF!&amp;#REF!</f>
        <v>#REF!</v>
      </c>
      <c r="R1457" s="33" t="e">
        <f>IF(IF(VLOOKUP(#REF!,Master!$G:$J,4,0)="x",Sheet1!#REF!,"")="","",IF(VLOOKUP(#REF!,Master!$G:$J,4,0)="x",Sheet1!#REF!,"")&amp;#REF!&amp;#REF!)</f>
        <v>#REF!</v>
      </c>
      <c r="S1457" s="33" t="e">
        <f>IF(VLOOKUP(#REF!,Master!$L:$M,2,0)=0,"",VLOOKUP(#REF!,Master!$L:$M,2,0)&amp;#REF!&amp;#REF!)</f>
        <v>#REF!</v>
      </c>
      <c r="T1457" s="33" t="e">
        <f>#REF!&amp;#REF!</f>
        <v>#REF!</v>
      </c>
      <c r="U1457" s="179"/>
    </row>
    <row r="1458" spans="15:21" x14ac:dyDescent="0.3">
      <c r="O1458" s="33" t="e">
        <f>VLOOKUP(#REF!,Master!$A:$B,2,0)&amp;#REF!&amp;#REF!</f>
        <v>#REF!</v>
      </c>
      <c r="P145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58" s="33" t="e">
        <f>#REF!&amp;#REF!&amp;#REF!</f>
        <v>#REF!</v>
      </c>
      <c r="R1458" s="33" t="e">
        <f>IF(IF(VLOOKUP(#REF!,Master!$G:$J,4,0)="x",Sheet1!#REF!,"")="","",IF(VLOOKUP(#REF!,Master!$G:$J,4,0)="x",Sheet1!#REF!,"")&amp;#REF!&amp;#REF!)</f>
        <v>#REF!</v>
      </c>
      <c r="S1458" s="33" t="e">
        <f>IF(VLOOKUP(#REF!,Master!$L:$M,2,0)=0,"",VLOOKUP(#REF!,Master!$L:$M,2,0)&amp;#REF!&amp;#REF!)</f>
        <v>#REF!</v>
      </c>
      <c r="T1458" s="33" t="e">
        <f>#REF!&amp;#REF!</f>
        <v>#REF!</v>
      </c>
      <c r="U1458" s="179"/>
    </row>
    <row r="1459" spans="15:21" x14ac:dyDescent="0.3">
      <c r="O1459" s="33" t="e">
        <f>VLOOKUP(#REF!,Master!$A:$B,2,0)&amp;#REF!&amp;#REF!</f>
        <v>#REF!</v>
      </c>
      <c r="P145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59" s="33" t="e">
        <f>#REF!&amp;#REF!&amp;#REF!</f>
        <v>#REF!</v>
      </c>
      <c r="R1459" s="33" t="e">
        <f>IF(IF(VLOOKUP(#REF!,Master!$G:$J,4,0)="x",Sheet1!#REF!,"")="","",IF(VLOOKUP(#REF!,Master!$G:$J,4,0)="x",Sheet1!#REF!,"")&amp;#REF!&amp;#REF!)</f>
        <v>#REF!</v>
      </c>
      <c r="S1459" s="33" t="e">
        <f>IF(VLOOKUP(#REF!,Master!$L:$M,2,0)=0,"",VLOOKUP(#REF!,Master!$L:$M,2,0)&amp;#REF!&amp;#REF!)</f>
        <v>#REF!</v>
      </c>
      <c r="T1459" s="33" t="e">
        <f>#REF!&amp;#REF!</f>
        <v>#REF!</v>
      </c>
      <c r="U1459" s="179"/>
    </row>
    <row r="1460" spans="15:21" x14ac:dyDescent="0.3">
      <c r="O1460" s="33" t="e">
        <f>VLOOKUP(#REF!,Master!$A:$B,2,0)&amp;#REF!&amp;#REF!</f>
        <v>#REF!</v>
      </c>
      <c r="P146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60" s="33" t="e">
        <f>#REF!&amp;#REF!&amp;#REF!</f>
        <v>#REF!</v>
      </c>
      <c r="R1460" s="33" t="e">
        <f>IF(IF(VLOOKUP(#REF!,Master!$G:$J,4,0)="x",Sheet1!#REF!,"")="","",IF(VLOOKUP(#REF!,Master!$G:$J,4,0)="x",Sheet1!#REF!,"")&amp;#REF!&amp;#REF!)</f>
        <v>#REF!</v>
      </c>
      <c r="S1460" s="33" t="e">
        <f>IF(VLOOKUP(#REF!,Master!$L:$M,2,0)=0,"",VLOOKUP(#REF!,Master!$L:$M,2,0)&amp;#REF!&amp;#REF!)</f>
        <v>#REF!</v>
      </c>
      <c r="T1460" s="33" t="e">
        <f>#REF!&amp;#REF!</f>
        <v>#REF!</v>
      </c>
      <c r="U1460" s="179"/>
    </row>
    <row r="1461" spans="15:21" x14ac:dyDescent="0.3">
      <c r="O1461" s="33" t="e">
        <f>VLOOKUP(#REF!,Master!$A:$B,2,0)&amp;#REF!&amp;#REF!</f>
        <v>#REF!</v>
      </c>
      <c r="P146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61" s="33" t="e">
        <f>#REF!&amp;#REF!&amp;#REF!</f>
        <v>#REF!</v>
      </c>
      <c r="R1461" s="33" t="e">
        <f>IF(IF(VLOOKUP(#REF!,Master!$G:$J,4,0)="x",Sheet1!#REF!,"")="","",IF(VLOOKUP(#REF!,Master!$G:$J,4,0)="x",Sheet1!#REF!,"")&amp;#REF!&amp;#REF!)</f>
        <v>#REF!</v>
      </c>
      <c r="S1461" s="33" t="e">
        <f>IF(VLOOKUP(#REF!,Master!$L:$M,2,0)=0,"",VLOOKUP(#REF!,Master!$L:$M,2,0)&amp;#REF!&amp;#REF!)</f>
        <v>#REF!</v>
      </c>
      <c r="T1461" s="33" t="e">
        <f>#REF!&amp;#REF!</f>
        <v>#REF!</v>
      </c>
      <c r="U1461" s="179"/>
    </row>
    <row r="1462" spans="15:21" x14ac:dyDescent="0.3">
      <c r="O1462" s="33" t="e">
        <f>VLOOKUP(#REF!,Master!$A:$B,2,0)&amp;#REF!&amp;#REF!</f>
        <v>#REF!</v>
      </c>
      <c r="P146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62" s="33" t="e">
        <f>#REF!&amp;#REF!&amp;#REF!</f>
        <v>#REF!</v>
      </c>
      <c r="R1462" s="33" t="e">
        <f>IF(IF(VLOOKUP(#REF!,Master!$G:$J,4,0)="x",Sheet1!#REF!,"")="","",IF(VLOOKUP(#REF!,Master!$G:$J,4,0)="x",Sheet1!#REF!,"")&amp;#REF!&amp;#REF!)</f>
        <v>#REF!</v>
      </c>
      <c r="S1462" s="33" t="e">
        <f>IF(VLOOKUP(#REF!,Master!$L:$M,2,0)=0,"",VLOOKUP(#REF!,Master!$L:$M,2,0)&amp;#REF!&amp;#REF!)</f>
        <v>#REF!</v>
      </c>
      <c r="T1462" s="33" t="e">
        <f>#REF!&amp;#REF!</f>
        <v>#REF!</v>
      </c>
      <c r="U1462" s="179"/>
    </row>
    <row r="1463" spans="15:21" x14ac:dyDescent="0.3">
      <c r="O1463" s="33" t="e">
        <f>VLOOKUP(#REF!,Master!$A:$B,2,0)&amp;#REF!&amp;#REF!</f>
        <v>#REF!</v>
      </c>
      <c r="P146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63" s="33" t="e">
        <f>#REF!&amp;#REF!&amp;#REF!</f>
        <v>#REF!</v>
      </c>
      <c r="R1463" s="33" t="e">
        <f>IF(IF(VLOOKUP(#REF!,Master!$G:$J,4,0)="x",Sheet1!#REF!,"")="","",IF(VLOOKUP(#REF!,Master!$G:$J,4,0)="x",Sheet1!#REF!,"")&amp;#REF!&amp;#REF!)</f>
        <v>#REF!</v>
      </c>
      <c r="S1463" s="33" t="e">
        <f>IF(VLOOKUP(#REF!,Master!$L:$M,2,0)=0,"",VLOOKUP(#REF!,Master!$L:$M,2,0)&amp;#REF!&amp;#REF!)</f>
        <v>#REF!</v>
      </c>
      <c r="T1463" s="33" t="e">
        <f>#REF!&amp;#REF!</f>
        <v>#REF!</v>
      </c>
      <c r="U1463" s="179"/>
    </row>
    <row r="1464" spans="15:21" x14ac:dyDescent="0.3">
      <c r="O1464" s="33" t="e">
        <f>VLOOKUP(#REF!,Master!$A:$B,2,0)&amp;#REF!&amp;#REF!</f>
        <v>#REF!</v>
      </c>
      <c r="P146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64" s="33" t="e">
        <f>#REF!&amp;#REF!&amp;#REF!</f>
        <v>#REF!</v>
      </c>
      <c r="R1464" s="33" t="e">
        <f>IF(IF(VLOOKUP(#REF!,Master!$G:$J,4,0)="x",Sheet1!#REF!,"")="","",IF(VLOOKUP(#REF!,Master!$G:$J,4,0)="x",Sheet1!#REF!,"")&amp;#REF!&amp;#REF!)</f>
        <v>#REF!</v>
      </c>
      <c r="S1464" s="33" t="e">
        <f>IF(VLOOKUP(#REF!,Master!$L:$M,2,0)=0,"",VLOOKUP(#REF!,Master!$L:$M,2,0)&amp;#REF!&amp;#REF!)</f>
        <v>#REF!</v>
      </c>
      <c r="T1464" s="33" t="e">
        <f>#REF!&amp;#REF!</f>
        <v>#REF!</v>
      </c>
      <c r="U1464" s="179"/>
    </row>
    <row r="1465" spans="15:21" x14ac:dyDescent="0.3">
      <c r="O1465" s="33" t="e">
        <f>VLOOKUP(#REF!,Master!$A:$B,2,0)&amp;#REF!&amp;#REF!</f>
        <v>#REF!</v>
      </c>
      <c r="P146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65" s="33" t="e">
        <f>#REF!&amp;#REF!&amp;#REF!</f>
        <v>#REF!</v>
      </c>
      <c r="R1465" s="33" t="e">
        <f>IF(IF(VLOOKUP(#REF!,Master!$G:$J,4,0)="x",Sheet1!#REF!,"")="","",IF(VLOOKUP(#REF!,Master!$G:$J,4,0)="x",Sheet1!#REF!,"")&amp;#REF!&amp;#REF!)</f>
        <v>#REF!</v>
      </c>
      <c r="S1465" s="33" t="e">
        <f>IF(VLOOKUP(#REF!,Master!$L:$M,2,0)=0,"",VLOOKUP(#REF!,Master!$L:$M,2,0)&amp;#REF!&amp;#REF!)</f>
        <v>#REF!</v>
      </c>
      <c r="T1465" s="33" t="e">
        <f>#REF!&amp;#REF!</f>
        <v>#REF!</v>
      </c>
      <c r="U1465" s="179"/>
    </row>
    <row r="1466" spans="15:21" x14ac:dyDescent="0.3">
      <c r="O1466" s="33" t="e">
        <f>VLOOKUP(#REF!,Master!$A:$B,2,0)&amp;#REF!&amp;#REF!</f>
        <v>#REF!</v>
      </c>
      <c r="P146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66" s="33" t="e">
        <f>#REF!&amp;#REF!&amp;#REF!</f>
        <v>#REF!</v>
      </c>
      <c r="R1466" s="33" t="e">
        <f>IF(IF(VLOOKUP(#REF!,Master!$G:$J,4,0)="x",Sheet1!#REF!,"")="","",IF(VLOOKUP(#REF!,Master!$G:$J,4,0)="x",Sheet1!#REF!,"")&amp;#REF!&amp;#REF!)</f>
        <v>#REF!</v>
      </c>
      <c r="S1466" s="33" t="e">
        <f>IF(VLOOKUP(#REF!,Master!$L:$M,2,0)=0,"",VLOOKUP(#REF!,Master!$L:$M,2,0)&amp;#REF!&amp;#REF!)</f>
        <v>#REF!</v>
      </c>
      <c r="T1466" s="33" t="e">
        <f>#REF!&amp;#REF!</f>
        <v>#REF!</v>
      </c>
      <c r="U1466" s="179"/>
    </row>
    <row r="1467" spans="15:21" x14ac:dyDescent="0.3">
      <c r="O1467" s="33" t="e">
        <f>VLOOKUP(#REF!,Master!$A:$B,2,0)&amp;#REF!&amp;#REF!</f>
        <v>#REF!</v>
      </c>
      <c r="P146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67" s="33" t="e">
        <f>#REF!&amp;#REF!&amp;#REF!</f>
        <v>#REF!</v>
      </c>
      <c r="R1467" s="33" t="e">
        <f>IF(IF(VLOOKUP(#REF!,Master!$G:$J,4,0)="x",Sheet1!#REF!,"")="","",IF(VLOOKUP(#REF!,Master!$G:$J,4,0)="x",Sheet1!#REF!,"")&amp;#REF!&amp;#REF!)</f>
        <v>#REF!</v>
      </c>
      <c r="S1467" s="33" t="e">
        <f>IF(VLOOKUP(#REF!,Master!$L:$M,2,0)=0,"",VLOOKUP(#REF!,Master!$L:$M,2,0)&amp;#REF!&amp;#REF!)</f>
        <v>#REF!</v>
      </c>
      <c r="T1467" s="33" t="e">
        <f>#REF!&amp;#REF!</f>
        <v>#REF!</v>
      </c>
      <c r="U1467" s="179"/>
    </row>
    <row r="1468" spans="15:21" x14ac:dyDescent="0.3">
      <c r="O1468" s="33" t="e">
        <f>VLOOKUP(#REF!,Master!$A:$B,2,0)&amp;#REF!&amp;#REF!</f>
        <v>#REF!</v>
      </c>
      <c r="P146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68" s="33" t="e">
        <f>#REF!&amp;#REF!&amp;#REF!</f>
        <v>#REF!</v>
      </c>
      <c r="R1468" s="33" t="e">
        <f>IF(IF(VLOOKUP(#REF!,Master!$G:$J,4,0)="x",Sheet1!#REF!,"")="","",IF(VLOOKUP(#REF!,Master!$G:$J,4,0)="x",Sheet1!#REF!,"")&amp;#REF!&amp;#REF!)</f>
        <v>#REF!</v>
      </c>
      <c r="S1468" s="33" t="e">
        <f>IF(VLOOKUP(#REF!,Master!$L:$M,2,0)=0,"",VLOOKUP(#REF!,Master!$L:$M,2,0)&amp;#REF!&amp;#REF!)</f>
        <v>#REF!</v>
      </c>
      <c r="T1468" s="33" t="e">
        <f>#REF!&amp;#REF!</f>
        <v>#REF!</v>
      </c>
      <c r="U1468" s="179"/>
    </row>
    <row r="1469" spans="15:21" x14ac:dyDescent="0.3">
      <c r="O1469" s="33" t="e">
        <f>VLOOKUP(#REF!,Master!$A:$B,2,0)&amp;#REF!&amp;#REF!</f>
        <v>#REF!</v>
      </c>
      <c r="P146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69" s="33" t="e">
        <f>#REF!&amp;#REF!&amp;#REF!</f>
        <v>#REF!</v>
      </c>
      <c r="R1469" s="33" t="e">
        <f>IF(IF(VLOOKUP(#REF!,Master!$G:$J,4,0)="x",Sheet1!#REF!,"")="","",IF(VLOOKUP(#REF!,Master!$G:$J,4,0)="x",Sheet1!#REF!,"")&amp;#REF!&amp;#REF!)</f>
        <v>#REF!</v>
      </c>
      <c r="S1469" s="33" t="e">
        <f>IF(VLOOKUP(#REF!,Master!$L:$M,2,0)=0,"",VLOOKUP(#REF!,Master!$L:$M,2,0)&amp;#REF!&amp;#REF!)</f>
        <v>#REF!</v>
      </c>
      <c r="T1469" s="33" t="e">
        <f>#REF!&amp;#REF!</f>
        <v>#REF!</v>
      </c>
      <c r="U1469" s="179"/>
    </row>
    <row r="1470" spans="15:21" x14ac:dyDescent="0.3">
      <c r="O1470" s="33" t="e">
        <f>VLOOKUP(#REF!,Master!$A:$B,2,0)&amp;#REF!&amp;#REF!</f>
        <v>#REF!</v>
      </c>
      <c r="P147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70" s="33" t="e">
        <f>#REF!&amp;#REF!&amp;#REF!</f>
        <v>#REF!</v>
      </c>
      <c r="R1470" s="33" t="e">
        <f>IF(IF(VLOOKUP(#REF!,Master!$G:$J,4,0)="x",Sheet1!#REF!,"")="","",IF(VLOOKUP(#REF!,Master!$G:$J,4,0)="x",Sheet1!#REF!,"")&amp;#REF!&amp;#REF!)</f>
        <v>#REF!</v>
      </c>
      <c r="S1470" s="33" t="e">
        <f>IF(VLOOKUP(#REF!,Master!$L:$M,2,0)=0,"",VLOOKUP(#REF!,Master!$L:$M,2,0)&amp;#REF!&amp;#REF!)</f>
        <v>#REF!</v>
      </c>
      <c r="T1470" s="33" t="e">
        <f>#REF!&amp;#REF!</f>
        <v>#REF!</v>
      </c>
      <c r="U1470" s="179"/>
    </row>
    <row r="1471" spans="15:21" x14ac:dyDescent="0.3">
      <c r="O1471" s="33" t="e">
        <f>VLOOKUP(#REF!,Master!$A:$B,2,0)&amp;#REF!&amp;#REF!</f>
        <v>#REF!</v>
      </c>
      <c r="P147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71" s="33" t="e">
        <f>#REF!&amp;#REF!&amp;#REF!</f>
        <v>#REF!</v>
      </c>
      <c r="R1471" s="33" t="e">
        <f>IF(IF(VLOOKUP(#REF!,Master!$G:$J,4,0)="x",Sheet1!#REF!,"")="","",IF(VLOOKUP(#REF!,Master!$G:$J,4,0)="x",Sheet1!#REF!,"")&amp;#REF!&amp;#REF!)</f>
        <v>#REF!</v>
      </c>
      <c r="S1471" s="33" t="e">
        <f>IF(VLOOKUP(#REF!,Master!$L:$M,2,0)=0,"",VLOOKUP(#REF!,Master!$L:$M,2,0)&amp;#REF!&amp;#REF!)</f>
        <v>#REF!</v>
      </c>
      <c r="T1471" s="33" t="e">
        <f>#REF!&amp;#REF!</f>
        <v>#REF!</v>
      </c>
      <c r="U1471" s="179"/>
    </row>
    <row r="1472" spans="15:21" x14ac:dyDescent="0.3">
      <c r="O1472" s="33" t="e">
        <f>VLOOKUP(#REF!,Master!$A:$B,2,0)&amp;#REF!&amp;#REF!</f>
        <v>#REF!</v>
      </c>
      <c r="P147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72" s="33" t="e">
        <f>#REF!&amp;#REF!&amp;#REF!</f>
        <v>#REF!</v>
      </c>
      <c r="R1472" s="33" t="e">
        <f>IF(IF(VLOOKUP(#REF!,Master!$G:$J,4,0)="x",Sheet1!#REF!,"")="","",IF(VLOOKUP(#REF!,Master!$G:$J,4,0)="x",Sheet1!#REF!,"")&amp;#REF!&amp;#REF!)</f>
        <v>#REF!</v>
      </c>
      <c r="S1472" s="33" t="e">
        <f>IF(VLOOKUP(#REF!,Master!$L:$M,2,0)=0,"",VLOOKUP(#REF!,Master!$L:$M,2,0)&amp;#REF!&amp;#REF!)</f>
        <v>#REF!</v>
      </c>
      <c r="T1472" s="33" t="e">
        <f>#REF!&amp;#REF!</f>
        <v>#REF!</v>
      </c>
      <c r="U1472" s="179"/>
    </row>
    <row r="1473" spans="15:21" x14ac:dyDescent="0.3">
      <c r="O1473" s="33" t="e">
        <f>VLOOKUP(#REF!,Master!$A:$B,2,0)&amp;#REF!&amp;#REF!</f>
        <v>#REF!</v>
      </c>
      <c r="P147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73" s="33" t="e">
        <f>#REF!&amp;#REF!&amp;#REF!</f>
        <v>#REF!</v>
      </c>
      <c r="R1473" s="33" t="e">
        <f>IF(IF(VLOOKUP(#REF!,Master!$G:$J,4,0)="x",Sheet1!#REF!,"")="","",IF(VLOOKUP(#REF!,Master!$G:$J,4,0)="x",Sheet1!#REF!,"")&amp;#REF!&amp;#REF!)</f>
        <v>#REF!</v>
      </c>
      <c r="S1473" s="33" t="e">
        <f>IF(VLOOKUP(#REF!,Master!$L:$M,2,0)=0,"",VLOOKUP(#REF!,Master!$L:$M,2,0)&amp;#REF!&amp;#REF!)</f>
        <v>#REF!</v>
      </c>
      <c r="T1473" s="33" t="e">
        <f>#REF!&amp;#REF!</f>
        <v>#REF!</v>
      </c>
      <c r="U1473" s="179"/>
    </row>
    <row r="1474" spans="15:21" x14ac:dyDescent="0.3">
      <c r="O1474" s="33" t="e">
        <f>VLOOKUP(#REF!,Master!$A:$B,2,0)&amp;#REF!&amp;#REF!</f>
        <v>#REF!</v>
      </c>
      <c r="P147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74" s="33" t="e">
        <f>#REF!&amp;#REF!&amp;#REF!</f>
        <v>#REF!</v>
      </c>
      <c r="R1474" s="33" t="e">
        <f>IF(IF(VLOOKUP(#REF!,Master!$G:$J,4,0)="x",Sheet1!#REF!,"")="","",IF(VLOOKUP(#REF!,Master!$G:$J,4,0)="x",Sheet1!#REF!,"")&amp;#REF!&amp;#REF!)</f>
        <v>#REF!</v>
      </c>
      <c r="S1474" s="33" t="e">
        <f>IF(VLOOKUP(#REF!,Master!$L:$M,2,0)=0,"",VLOOKUP(#REF!,Master!$L:$M,2,0)&amp;#REF!&amp;#REF!)</f>
        <v>#REF!</v>
      </c>
      <c r="T1474" s="33" t="e">
        <f>#REF!&amp;#REF!</f>
        <v>#REF!</v>
      </c>
      <c r="U1474" s="179"/>
    </row>
    <row r="1475" spans="15:21" x14ac:dyDescent="0.3">
      <c r="O1475" s="33" t="e">
        <f>VLOOKUP(#REF!,Master!$A:$B,2,0)&amp;#REF!&amp;#REF!</f>
        <v>#REF!</v>
      </c>
      <c r="P147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75" s="33" t="e">
        <f>#REF!&amp;#REF!&amp;#REF!</f>
        <v>#REF!</v>
      </c>
      <c r="R1475" s="33" t="e">
        <f>IF(IF(VLOOKUP(#REF!,Master!$G:$J,4,0)="x",Sheet1!#REF!,"")="","",IF(VLOOKUP(#REF!,Master!$G:$J,4,0)="x",Sheet1!#REF!,"")&amp;#REF!&amp;#REF!)</f>
        <v>#REF!</v>
      </c>
      <c r="S1475" s="33" t="e">
        <f>IF(VLOOKUP(#REF!,Master!$L:$M,2,0)=0,"",VLOOKUP(#REF!,Master!$L:$M,2,0)&amp;#REF!&amp;#REF!)</f>
        <v>#REF!</v>
      </c>
      <c r="T1475" s="33" t="e">
        <f>#REF!&amp;#REF!</f>
        <v>#REF!</v>
      </c>
      <c r="U1475" s="179"/>
    </row>
    <row r="1476" spans="15:21" x14ac:dyDescent="0.3">
      <c r="O1476" s="33" t="e">
        <f>VLOOKUP(#REF!,Master!$A:$B,2,0)&amp;#REF!&amp;#REF!</f>
        <v>#REF!</v>
      </c>
      <c r="P147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76" s="33" t="e">
        <f>#REF!&amp;#REF!&amp;#REF!</f>
        <v>#REF!</v>
      </c>
      <c r="R1476" s="33" t="e">
        <f>IF(IF(VLOOKUP(#REF!,Master!$G:$J,4,0)="x",Sheet1!#REF!,"")="","",IF(VLOOKUP(#REF!,Master!$G:$J,4,0)="x",Sheet1!#REF!,"")&amp;#REF!&amp;#REF!)</f>
        <v>#REF!</v>
      </c>
      <c r="S1476" s="33" t="e">
        <f>IF(VLOOKUP(#REF!,Master!$L:$M,2,0)=0,"",VLOOKUP(#REF!,Master!$L:$M,2,0)&amp;#REF!&amp;#REF!)</f>
        <v>#REF!</v>
      </c>
      <c r="T1476" s="33" t="e">
        <f>#REF!&amp;#REF!</f>
        <v>#REF!</v>
      </c>
      <c r="U1476" s="179"/>
    </row>
    <row r="1477" spans="15:21" x14ac:dyDescent="0.3">
      <c r="O1477" s="33" t="e">
        <f>VLOOKUP(#REF!,Master!$A:$B,2,0)&amp;#REF!&amp;#REF!</f>
        <v>#REF!</v>
      </c>
      <c r="P147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77" s="33" t="e">
        <f>#REF!&amp;#REF!&amp;#REF!</f>
        <v>#REF!</v>
      </c>
      <c r="R1477" s="33" t="e">
        <f>IF(IF(VLOOKUP(#REF!,Master!$G:$J,4,0)="x",Sheet1!#REF!,"")="","",IF(VLOOKUP(#REF!,Master!$G:$J,4,0)="x",Sheet1!#REF!,"")&amp;#REF!&amp;#REF!)</f>
        <v>#REF!</v>
      </c>
      <c r="S1477" s="33" t="e">
        <f>IF(VLOOKUP(#REF!,Master!$L:$M,2,0)=0,"",VLOOKUP(#REF!,Master!$L:$M,2,0)&amp;#REF!&amp;#REF!)</f>
        <v>#REF!</v>
      </c>
      <c r="T1477" s="33" t="e">
        <f>#REF!&amp;#REF!</f>
        <v>#REF!</v>
      </c>
      <c r="U1477" s="179"/>
    </row>
    <row r="1478" spans="15:21" x14ac:dyDescent="0.3">
      <c r="O1478" s="33" t="e">
        <f>VLOOKUP(#REF!,Master!$A:$B,2,0)&amp;#REF!&amp;#REF!</f>
        <v>#REF!</v>
      </c>
      <c r="P147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78" s="33" t="e">
        <f>#REF!&amp;#REF!&amp;#REF!</f>
        <v>#REF!</v>
      </c>
      <c r="R1478" s="33" t="e">
        <f>IF(IF(VLOOKUP(#REF!,Master!$G:$J,4,0)="x",Sheet1!#REF!,"")="","",IF(VLOOKUP(#REF!,Master!$G:$J,4,0)="x",Sheet1!#REF!,"")&amp;#REF!&amp;#REF!)</f>
        <v>#REF!</v>
      </c>
      <c r="S1478" s="33" t="e">
        <f>IF(VLOOKUP(#REF!,Master!$L:$M,2,0)=0,"",VLOOKUP(#REF!,Master!$L:$M,2,0)&amp;#REF!&amp;#REF!)</f>
        <v>#REF!</v>
      </c>
      <c r="T1478" s="33" t="e">
        <f>#REF!&amp;#REF!</f>
        <v>#REF!</v>
      </c>
      <c r="U1478" s="179"/>
    </row>
    <row r="1479" spans="15:21" x14ac:dyDescent="0.3">
      <c r="O1479" s="33" t="e">
        <f>VLOOKUP(#REF!,Master!$A:$B,2,0)&amp;#REF!&amp;#REF!</f>
        <v>#REF!</v>
      </c>
      <c r="P147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79" s="33" t="e">
        <f>#REF!&amp;#REF!&amp;#REF!</f>
        <v>#REF!</v>
      </c>
      <c r="R1479" s="33" t="e">
        <f>IF(IF(VLOOKUP(#REF!,Master!$G:$J,4,0)="x",Sheet1!#REF!,"")="","",IF(VLOOKUP(#REF!,Master!$G:$J,4,0)="x",Sheet1!#REF!,"")&amp;#REF!&amp;#REF!)</f>
        <v>#REF!</v>
      </c>
      <c r="S1479" s="33" t="e">
        <f>IF(VLOOKUP(#REF!,Master!$L:$M,2,0)=0,"",VLOOKUP(#REF!,Master!$L:$M,2,0)&amp;#REF!&amp;#REF!)</f>
        <v>#REF!</v>
      </c>
      <c r="T1479" s="33" t="e">
        <f>#REF!&amp;#REF!</f>
        <v>#REF!</v>
      </c>
      <c r="U1479" s="179"/>
    </row>
    <row r="1480" spans="15:21" x14ac:dyDescent="0.3">
      <c r="O1480" s="33" t="e">
        <f>VLOOKUP(#REF!,Master!$A:$B,2,0)&amp;#REF!&amp;#REF!</f>
        <v>#REF!</v>
      </c>
      <c r="P148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80" s="33" t="e">
        <f>#REF!&amp;#REF!&amp;#REF!</f>
        <v>#REF!</v>
      </c>
      <c r="R1480" s="33" t="e">
        <f>IF(IF(VLOOKUP(#REF!,Master!$G:$J,4,0)="x",Sheet1!#REF!,"")="","",IF(VLOOKUP(#REF!,Master!$G:$J,4,0)="x",Sheet1!#REF!,"")&amp;#REF!&amp;#REF!)</f>
        <v>#REF!</v>
      </c>
      <c r="S1480" s="33" t="e">
        <f>IF(VLOOKUP(#REF!,Master!$L:$M,2,0)=0,"",VLOOKUP(#REF!,Master!$L:$M,2,0)&amp;#REF!&amp;#REF!)</f>
        <v>#REF!</v>
      </c>
      <c r="T1480" s="33" t="e">
        <f>#REF!&amp;#REF!</f>
        <v>#REF!</v>
      </c>
      <c r="U1480" s="179"/>
    </row>
    <row r="1481" spans="15:21" x14ac:dyDescent="0.3">
      <c r="O1481" s="33" t="e">
        <f>VLOOKUP(#REF!,Master!$A:$B,2,0)&amp;#REF!&amp;#REF!</f>
        <v>#REF!</v>
      </c>
      <c r="P148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81" s="33" t="e">
        <f>#REF!&amp;#REF!&amp;#REF!</f>
        <v>#REF!</v>
      </c>
      <c r="R1481" s="33" t="e">
        <f>IF(IF(VLOOKUP(#REF!,Master!$G:$J,4,0)="x",Sheet1!#REF!,"")="","",IF(VLOOKUP(#REF!,Master!$G:$J,4,0)="x",Sheet1!#REF!,"")&amp;#REF!&amp;#REF!)</f>
        <v>#REF!</v>
      </c>
      <c r="S1481" s="33" t="e">
        <f>IF(VLOOKUP(#REF!,Master!$L:$M,2,0)=0,"",VLOOKUP(#REF!,Master!$L:$M,2,0)&amp;#REF!&amp;#REF!)</f>
        <v>#REF!</v>
      </c>
      <c r="T1481" s="33" t="e">
        <f>#REF!&amp;#REF!</f>
        <v>#REF!</v>
      </c>
      <c r="U1481" s="179"/>
    </row>
    <row r="1482" spans="15:21" x14ac:dyDescent="0.3">
      <c r="O1482" s="33" t="e">
        <f>VLOOKUP(#REF!,Master!$A:$B,2,0)&amp;#REF!&amp;#REF!</f>
        <v>#REF!</v>
      </c>
      <c r="P148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82" s="33" t="e">
        <f>#REF!&amp;#REF!&amp;#REF!</f>
        <v>#REF!</v>
      </c>
      <c r="R1482" s="33" t="e">
        <f>IF(IF(VLOOKUP(#REF!,Master!$G:$J,4,0)="x",Sheet1!#REF!,"")="","",IF(VLOOKUP(#REF!,Master!$G:$J,4,0)="x",Sheet1!#REF!,"")&amp;#REF!&amp;#REF!)</f>
        <v>#REF!</v>
      </c>
      <c r="S1482" s="33" t="e">
        <f>IF(VLOOKUP(#REF!,Master!$L:$M,2,0)=0,"",VLOOKUP(#REF!,Master!$L:$M,2,0)&amp;#REF!&amp;#REF!)</f>
        <v>#REF!</v>
      </c>
      <c r="T1482" s="33" t="e">
        <f>#REF!&amp;#REF!</f>
        <v>#REF!</v>
      </c>
      <c r="U1482" s="179"/>
    </row>
    <row r="1483" spans="15:21" x14ac:dyDescent="0.3">
      <c r="O1483" s="33" t="e">
        <f>VLOOKUP(#REF!,Master!$A:$B,2,0)&amp;#REF!&amp;#REF!</f>
        <v>#REF!</v>
      </c>
      <c r="P148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83" s="33" t="e">
        <f>#REF!&amp;#REF!&amp;#REF!</f>
        <v>#REF!</v>
      </c>
      <c r="R1483" s="33" t="e">
        <f>IF(IF(VLOOKUP(#REF!,Master!$G:$J,4,0)="x",Sheet1!#REF!,"")="","",IF(VLOOKUP(#REF!,Master!$G:$J,4,0)="x",Sheet1!#REF!,"")&amp;#REF!&amp;#REF!)</f>
        <v>#REF!</v>
      </c>
      <c r="S1483" s="33" t="e">
        <f>IF(VLOOKUP(#REF!,Master!$L:$M,2,0)=0,"",VLOOKUP(#REF!,Master!$L:$M,2,0)&amp;#REF!&amp;#REF!)</f>
        <v>#REF!</v>
      </c>
      <c r="T1483" s="33" t="e">
        <f>#REF!&amp;#REF!</f>
        <v>#REF!</v>
      </c>
      <c r="U1483" s="179"/>
    </row>
    <row r="1484" spans="15:21" x14ac:dyDescent="0.3">
      <c r="O1484" s="33" t="e">
        <f>VLOOKUP(#REF!,Master!$A:$B,2,0)&amp;#REF!&amp;#REF!</f>
        <v>#REF!</v>
      </c>
      <c r="P148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84" s="33" t="e">
        <f>#REF!&amp;#REF!&amp;#REF!</f>
        <v>#REF!</v>
      </c>
      <c r="R1484" s="33" t="e">
        <f>IF(IF(VLOOKUP(#REF!,Master!$G:$J,4,0)="x",Sheet1!#REF!,"")="","",IF(VLOOKUP(#REF!,Master!$G:$J,4,0)="x",Sheet1!#REF!,"")&amp;#REF!&amp;#REF!)</f>
        <v>#REF!</v>
      </c>
      <c r="S1484" s="33" t="e">
        <f>IF(VLOOKUP(#REF!,Master!$L:$M,2,0)=0,"",VLOOKUP(#REF!,Master!$L:$M,2,0)&amp;#REF!&amp;#REF!)</f>
        <v>#REF!</v>
      </c>
      <c r="T1484" s="33" t="e">
        <f>#REF!&amp;#REF!</f>
        <v>#REF!</v>
      </c>
      <c r="U1484" s="179"/>
    </row>
    <row r="1485" spans="15:21" x14ac:dyDescent="0.3">
      <c r="O1485" s="33" t="e">
        <f>VLOOKUP(#REF!,Master!$A:$B,2,0)&amp;#REF!&amp;#REF!</f>
        <v>#REF!</v>
      </c>
      <c r="P148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85" s="33" t="e">
        <f>#REF!&amp;#REF!&amp;#REF!</f>
        <v>#REF!</v>
      </c>
      <c r="R1485" s="33" t="e">
        <f>IF(IF(VLOOKUP(#REF!,Master!$G:$J,4,0)="x",Sheet1!#REF!,"")="","",IF(VLOOKUP(#REF!,Master!$G:$J,4,0)="x",Sheet1!#REF!,"")&amp;#REF!&amp;#REF!)</f>
        <v>#REF!</v>
      </c>
      <c r="S1485" s="33" t="e">
        <f>IF(VLOOKUP(#REF!,Master!$L:$M,2,0)=0,"",VLOOKUP(#REF!,Master!$L:$M,2,0)&amp;#REF!&amp;#REF!)</f>
        <v>#REF!</v>
      </c>
      <c r="T1485" s="33" t="e">
        <f>#REF!&amp;#REF!</f>
        <v>#REF!</v>
      </c>
      <c r="U1485" s="179"/>
    </row>
    <row r="1486" spans="15:21" x14ac:dyDescent="0.3">
      <c r="O1486" s="33" t="e">
        <f>VLOOKUP(#REF!,Master!$A:$B,2,0)&amp;#REF!&amp;#REF!</f>
        <v>#REF!</v>
      </c>
      <c r="P148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86" s="33" t="e">
        <f>#REF!&amp;#REF!&amp;#REF!</f>
        <v>#REF!</v>
      </c>
      <c r="R1486" s="33" t="e">
        <f>IF(IF(VLOOKUP(#REF!,Master!$G:$J,4,0)="x",Sheet1!#REF!,"")="","",IF(VLOOKUP(#REF!,Master!$G:$J,4,0)="x",Sheet1!#REF!,"")&amp;#REF!&amp;#REF!)</f>
        <v>#REF!</v>
      </c>
      <c r="S1486" s="33" t="e">
        <f>IF(VLOOKUP(#REF!,Master!$L:$M,2,0)=0,"",VLOOKUP(#REF!,Master!$L:$M,2,0)&amp;#REF!&amp;#REF!)</f>
        <v>#REF!</v>
      </c>
      <c r="T1486" s="33" t="e">
        <f>#REF!&amp;#REF!</f>
        <v>#REF!</v>
      </c>
      <c r="U1486" s="179"/>
    </row>
    <row r="1487" spans="15:21" x14ac:dyDescent="0.3">
      <c r="O1487" s="33" t="e">
        <f>VLOOKUP(#REF!,Master!$A:$B,2,0)&amp;#REF!&amp;#REF!</f>
        <v>#REF!</v>
      </c>
      <c r="P148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87" s="33" t="e">
        <f>#REF!&amp;#REF!&amp;#REF!</f>
        <v>#REF!</v>
      </c>
      <c r="R1487" s="33" t="e">
        <f>IF(IF(VLOOKUP(#REF!,Master!$G:$J,4,0)="x",Sheet1!#REF!,"")="","",IF(VLOOKUP(#REF!,Master!$G:$J,4,0)="x",Sheet1!#REF!,"")&amp;#REF!&amp;#REF!)</f>
        <v>#REF!</v>
      </c>
      <c r="S1487" s="33" t="e">
        <f>IF(VLOOKUP(#REF!,Master!$L:$M,2,0)=0,"",VLOOKUP(#REF!,Master!$L:$M,2,0)&amp;#REF!&amp;#REF!)</f>
        <v>#REF!</v>
      </c>
      <c r="T1487" s="33" t="e">
        <f>#REF!&amp;#REF!</f>
        <v>#REF!</v>
      </c>
      <c r="U1487" s="179"/>
    </row>
    <row r="1488" spans="15:21" x14ac:dyDescent="0.3">
      <c r="O1488" s="33" t="e">
        <f>VLOOKUP(#REF!,Master!$A:$B,2,0)&amp;#REF!&amp;#REF!</f>
        <v>#REF!</v>
      </c>
      <c r="P148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88" s="33" t="e">
        <f>#REF!&amp;#REF!&amp;#REF!</f>
        <v>#REF!</v>
      </c>
      <c r="R1488" s="33" t="e">
        <f>IF(IF(VLOOKUP(#REF!,Master!$G:$J,4,0)="x",Sheet1!#REF!,"")="","",IF(VLOOKUP(#REF!,Master!$G:$J,4,0)="x",Sheet1!#REF!,"")&amp;#REF!&amp;#REF!)</f>
        <v>#REF!</v>
      </c>
      <c r="S1488" s="33" t="e">
        <f>IF(VLOOKUP(#REF!,Master!$L:$M,2,0)=0,"",VLOOKUP(#REF!,Master!$L:$M,2,0)&amp;#REF!&amp;#REF!)</f>
        <v>#REF!</v>
      </c>
      <c r="T1488" s="33" t="e">
        <f>#REF!&amp;#REF!</f>
        <v>#REF!</v>
      </c>
      <c r="U1488" s="179"/>
    </row>
    <row r="1489" spans="15:21" x14ac:dyDescent="0.3">
      <c r="O1489" s="33" t="e">
        <f>VLOOKUP(#REF!,Master!$A:$B,2,0)&amp;#REF!&amp;#REF!</f>
        <v>#REF!</v>
      </c>
      <c r="P148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89" s="33" t="e">
        <f>#REF!&amp;#REF!&amp;#REF!</f>
        <v>#REF!</v>
      </c>
      <c r="R1489" s="33" t="e">
        <f>IF(IF(VLOOKUP(#REF!,Master!$G:$J,4,0)="x",Sheet1!#REF!,"")="","",IF(VLOOKUP(#REF!,Master!$G:$J,4,0)="x",Sheet1!#REF!,"")&amp;#REF!&amp;#REF!)</f>
        <v>#REF!</v>
      </c>
      <c r="S1489" s="33" t="e">
        <f>IF(VLOOKUP(#REF!,Master!$L:$M,2,0)=0,"",VLOOKUP(#REF!,Master!$L:$M,2,0)&amp;#REF!&amp;#REF!)</f>
        <v>#REF!</v>
      </c>
      <c r="T1489" s="33" t="e">
        <f>#REF!&amp;#REF!</f>
        <v>#REF!</v>
      </c>
      <c r="U1489" s="179"/>
    </row>
    <row r="1490" spans="15:21" x14ac:dyDescent="0.3">
      <c r="O1490" s="33" t="e">
        <f>VLOOKUP(#REF!,Master!$A:$B,2,0)&amp;#REF!&amp;#REF!</f>
        <v>#REF!</v>
      </c>
      <c r="P149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90" s="33" t="e">
        <f>#REF!&amp;#REF!&amp;#REF!</f>
        <v>#REF!</v>
      </c>
      <c r="R1490" s="33" t="e">
        <f>IF(IF(VLOOKUP(#REF!,Master!$G:$J,4,0)="x",Sheet1!#REF!,"")="","",IF(VLOOKUP(#REF!,Master!$G:$J,4,0)="x",Sheet1!#REF!,"")&amp;#REF!&amp;#REF!)</f>
        <v>#REF!</v>
      </c>
      <c r="S1490" s="33" t="e">
        <f>IF(VLOOKUP(#REF!,Master!$L:$M,2,0)=0,"",VLOOKUP(#REF!,Master!$L:$M,2,0)&amp;#REF!&amp;#REF!)</f>
        <v>#REF!</v>
      </c>
      <c r="T1490" s="33" t="e">
        <f>#REF!&amp;#REF!</f>
        <v>#REF!</v>
      </c>
      <c r="U1490" s="179"/>
    </row>
    <row r="1491" spans="15:21" x14ac:dyDescent="0.3">
      <c r="O1491" s="33" t="e">
        <f>VLOOKUP(#REF!,Master!$A:$B,2,0)&amp;#REF!&amp;#REF!</f>
        <v>#REF!</v>
      </c>
      <c r="P149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91" s="33" t="e">
        <f>#REF!&amp;#REF!&amp;#REF!</f>
        <v>#REF!</v>
      </c>
      <c r="R1491" s="33" t="e">
        <f>IF(IF(VLOOKUP(#REF!,Master!$G:$J,4,0)="x",Sheet1!#REF!,"")="","",IF(VLOOKUP(#REF!,Master!$G:$J,4,0)="x",Sheet1!#REF!,"")&amp;#REF!&amp;#REF!)</f>
        <v>#REF!</v>
      </c>
      <c r="S1491" s="33" t="e">
        <f>IF(VLOOKUP(#REF!,Master!$L:$M,2,0)=0,"",VLOOKUP(#REF!,Master!$L:$M,2,0)&amp;#REF!&amp;#REF!)</f>
        <v>#REF!</v>
      </c>
      <c r="T1491" s="33" t="e">
        <f>#REF!&amp;#REF!</f>
        <v>#REF!</v>
      </c>
      <c r="U1491" s="179"/>
    </row>
    <row r="1492" spans="15:21" x14ac:dyDescent="0.3">
      <c r="O1492" s="33" t="e">
        <f>VLOOKUP(#REF!,Master!$A:$B,2,0)&amp;#REF!&amp;#REF!</f>
        <v>#REF!</v>
      </c>
      <c r="P149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92" s="33" t="e">
        <f>#REF!&amp;#REF!&amp;#REF!</f>
        <v>#REF!</v>
      </c>
      <c r="R1492" s="33" t="e">
        <f>IF(IF(VLOOKUP(#REF!,Master!$G:$J,4,0)="x",Sheet1!#REF!,"")="","",IF(VLOOKUP(#REF!,Master!$G:$J,4,0)="x",Sheet1!#REF!,"")&amp;#REF!&amp;#REF!)</f>
        <v>#REF!</v>
      </c>
      <c r="S1492" s="33" t="e">
        <f>IF(VLOOKUP(#REF!,Master!$L:$M,2,0)=0,"",VLOOKUP(#REF!,Master!$L:$M,2,0)&amp;#REF!&amp;#REF!)</f>
        <v>#REF!</v>
      </c>
      <c r="T1492" s="33" t="e">
        <f>#REF!&amp;#REF!</f>
        <v>#REF!</v>
      </c>
      <c r="U1492" s="179"/>
    </row>
    <row r="1493" spans="15:21" x14ac:dyDescent="0.3">
      <c r="O1493" s="33" t="e">
        <f>VLOOKUP(#REF!,Master!$A:$B,2,0)&amp;#REF!&amp;#REF!</f>
        <v>#REF!</v>
      </c>
      <c r="P149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93" s="33" t="e">
        <f>#REF!&amp;#REF!&amp;#REF!</f>
        <v>#REF!</v>
      </c>
      <c r="R1493" s="33" t="e">
        <f>IF(IF(VLOOKUP(#REF!,Master!$G:$J,4,0)="x",Sheet1!#REF!,"")="","",IF(VLOOKUP(#REF!,Master!$G:$J,4,0)="x",Sheet1!#REF!,"")&amp;#REF!&amp;#REF!)</f>
        <v>#REF!</v>
      </c>
      <c r="S1493" s="33" t="e">
        <f>IF(VLOOKUP(#REF!,Master!$L:$M,2,0)=0,"",VLOOKUP(#REF!,Master!$L:$M,2,0)&amp;#REF!&amp;#REF!)</f>
        <v>#REF!</v>
      </c>
      <c r="T1493" s="33" t="e">
        <f>#REF!&amp;#REF!</f>
        <v>#REF!</v>
      </c>
      <c r="U1493" s="179"/>
    </row>
    <row r="1494" spans="15:21" x14ac:dyDescent="0.3">
      <c r="O1494" s="33" t="e">
        <f>VLOOKUP(#REF!,Master!$A:$B,2,0)&amp;#REF!&amp;#REF!</f>
        <v>#REF!</v>
      </c>
      <c r="P149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94" s="33" t="e">
        <f>#REF!&amp;#REF!&amp;#REF!</f>
        <v>#REF!</v>
      </c>
      <c r="R1494" s="33" t="e">
        <f>IF(IF(VLOOKUP(#REF!,Master!$G:$J,4,0)="x",Sheet1!#REF!,"")="","",IF(VLOOKUP(#REF!,Master!$G:$J,4,0)="x",Sheet1!#REF!,"")&amp;#REF!&amp;#REF!)</f>
        <v>#REF!</v>
      </c>
      <c r="S1494" s="33" t="e">
        <f>IF(VLOOKUP(#REF!,Master!$L:$M,2,0)=0,"",VLOOKUP(#REF!,Master!$L:$M,2,0)&amp;#REF!&amp;#REF!)</f>
        <v>#REF!</v>
      </c>
      <c r="T1494" s="33" t="e">
        <f>#REF!&amp;#REF!</f>
        <v>#REF!</v>
      </c>
      <c r="U1494" s="179"/>
    </row>
    <row r="1495" spans="15:21" x14ac:dyDescent="0.3">
      <c r="O1495" s="33" t="e">
        <f>VLOOKUP(#REF!,Master!$A:$B,2,0)&amp;#REF!&amp;#REF!</f>
        <v>#REF!</v>
      </c>
      <c r="P149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95" s="33" t="e">
        <f>#REF!&amp;#REF!&amp;#REF!</f>
        <v>#REF!</v>
      </c>
      <c r="R1495" s="33" t="e">
        <f>IF(IF(VLOOKUP(#REF!,Master!$G:$J,4,0)="x",Sheet1!#REF!,"")="","",IF(VLOOKUP(#REF!,Master!$G:$J,4,0)="x",Sheet1!#REF!,"")&amp;#REF!&amp;#REF!)</f>
        <v>#REF!</v>
      </c>
      <c r="S1495" s="33" t="e">
        <f>IF(VLOOKUP(#REF!,Master!$L:$M,2,0)=0,"",VLOOKUP(#REF!,Master!$L:$M,2,0)&amp;#REF!&amp;#REF!)</f>
        <v>#REF!</v>
      </c>
      <c r="T1495" s="33" t="e">
        <f>#REF!&amp;#REF!</f>
        <v>#REF!</v>
      </c>
      <c r="U1495" s="179"/>
    </row>
    <row r="1496" spans="15:21" x14ac:dyDescent="0.3">
      <c r="O1496" s="33" t="e">
        <f>VLOOKUP(#REF!,Master!$A:$B,2,0)&amp;#REF!&amp;#REF!</f>
        <v>#REF!</v>
      </c>
      <c r="P149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96" s="33" t="e">
        <f>#REF!&amp;#REF!&amp;#REF!</f>
        <v>#REF!</v>
      </c>
      <c r="R1496" s="33" t="e">
        <f>IF(IF(VLOOKUP(#REF!,Master!$G:$J,4,0)="x",Sheet1!#REF!,"")="","",IF(VLOOKUP(#REF!,Master!$G:$J,4,0)="x",Sheet1!#REF!,"")&amp;#REF!&amp;#REF!)</f>
        <v>#REF!</v>
      </c>
      <c r="S1496" s="33" t="e">
        <f>IF(VLOOKUP(#REF!,Master!$L:$M,2,0)=0,"",VLOOKUP(#REF!,Master!$L:$M,2,0)&amp;#REF!&amp;#REF!)</f>
        <v>#REF!</v>
      </c>
      <c r="T1496" s="33" t="e">
        <f>#REF!&amp;#REF!</f>
        <v>#REF!</v>
      </c>
      <c r="U1496" s="179"/>
    </row>
    <row r="1497" spans="15:21" x14ac:dyDescent="0.3">
      <c r="O1497" s="33" t="e">
        <f>VLOOKUP(#REF!,Master!$A:$B,2,0)&amp;#REF!&amp;#REF!</f>
        <v>#REF!</v>
      </c>
      <c r="P149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97" s="33" t="e">
        <f>#REF!&amp;#REF!&amp;#REF!</f>
        <v>#REF!</v>
      </c>
      <c r="R1497" s="33" t="e">
        <f>IF(IF(VLOOKUP(#REF!,Master!$G:$J,4,0)="x",Sheet1!#REF!,"")="","",IF(VLOOKUP(#REF!,Master!$G:$J,4,0)="x",Sheet1!#REF!,"")&amp;#REF!&amp;#REF!)</f>
        <v>#REF!</v>
      </c>
      <c r="S1497" s="33" t="e">
        <f>IF(VLOOKUP(#REF!,Master!$L:$M,2,0)=0,"",VLOOKUP(#REF!,Master!$L:$M,2,0)&amp;#REF!&amp;#REF!)</f>
        <v>#REF!</v>
      </c>
      <c r="T1497" s="33" t="e">
        <f>#REF!&amp;#REF!</f>
        <v>#REF!</v>
      </c>
      <c r="U1497" s="179"/>
    </row>
    <row r="1498" spans="15:21" x14ac:dyDescent="0.3">
      <c r="O1498" s="33" t="e">
        <f>VLOOKUP(#REF!,Master!$A:$B,2,0)&amp;#REF!&amp;#REF!</f>
        <v>#REF!</v>
      </c>
      <c r="P149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98" s="33" t="e">
        <f>#REF!&amp;#REF!&amp;#REF!</f>
        <v>#REF!</v>
      </c>
      <c r="R1498" s="33" t="e">
        <f>IF(IF(VLOOKUP(#REF!,Master!$G:$J,4,0)="x",Sheet1!#REF!,"")="","",IF(VLOOKUP(#REF!,Master!$G:$J,4,0)="x",Sheet1!#REF!,"")&amp;#REF!&amp;#REF!)</f>
        <v>#REF!</v>
      </c>
      <c r="S1498" s="33" t="e">
        <f>IF(VLOOKUP(#REF!,Master!$L:$M,2,0)=0,"",VLOOKUP(#REF!,Master!$L:$M,2,0)&amp;#REF!&amp;#REF!)</f>
        <v>#REF!</v>
      </c>
      <c r="T1498" s="33" t="e">
        <f>#REF!&amp;#REF!</f>
        <v>#REF!</v>
      </c>
      <c r="U1498" s="179"/>
    </row>
    <row r="1499" spans="15:21" x14ac:dyDescent="0.3">
      <c r="O1499" s="33" t="e">
        <f>VLOOKUP(#REF!,Master!$A:$B,2,0)&amp;#REF!&amp;#REF!</f>
        <v>#REF!</v>
      </c>
      <c r="P149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499" s="33" t="e">
        <f>#REF!&amp;#REF!&amp;#REF!</f>
        <v>#REF!</v>
      </c>
      <c r="R1499" s="33" t="e">
        <f>IF(IF(VLOOKUP(#REF!,Master!$G:$J,4,0)="x",Sheet1!#REF!,"")="","",IF(VLOOKUP(#REF!,Master!$G:$J,4,0)="x",Sheet1!#REF!,"")&amp;#REF!&amp;#REF!)</f>
        <v>#REF!</v>
      </c>
      <c r="S1499" s="33" t="e">
        <f>IF(VLOOKUP(#REF!,Master!$L:$M,2,0)=0,"",VLOOKUP(#REF!,Master!$L:$M,2,0)&amp;#REF!&amp;#REF!)</f>
        <v>#REF!</v>
      </c>
      <c r="T1499" s="33" t="e">
        <f>#REF!&amp;#REF!</f>
        <v>#REF!</v>
      </c>
      <c r="U1499" s="179"/>
    </row>
    <row r="1500" spans="15:21" x14ac:dyDescent="0.3">
      <c r="O1500" s="33" t="e">
        <f>VLOOKUP(#REF!,Master!$A:$B,2,0)&amp;#REF!&amp;#REF!</f>
        <v>#REF!</v>
      </c>
      <c r="P150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00" s="33" t="e">
        <f>#REF!&amp;#REF!&amp;#REF!</f>
        <v>#REF!</v>
      </c>
      <c r="R1500" s="33" t="e">
        <f>IF(IF(VLOOKUP(#REF!,Master!$G:$J,4,0)="x",Sheet1!#REF!,"")="","",IF(VLOOKUP(#REF!,Master!$G:$J,4,0)="x",Sheet1!#REF!,"")&amp;#REF!&amp;#REF!)</f>
        <v>#REF!</v>
      </c>
      <c r="S1500" s="33" t="e">
        <f>IF(VLOOKUP(#REF!,Master!$L:$M,2,0)=0,"",VLOOKUP(#REF!,Master!$L:$M,2,0)&amp;#REF!&amp;#REF!)</f>
        <v>#REF!</v>
      </c>
      <c r="T1500" s="33" t="e">
        <f>#REF!&amp;#REF!</f>
        <v>#REF!</v>
      </c>
      <c r="U1500" s="179"/>
    </row>
    <row r="1501" spans="15:21" x14ac:dyDescent="0.3">
      <c r="O1501" s="33" t="e">
        <f>VLOOKUP(#REF!,Master!$A:$B,2,0)&amp;#REF!&amp;#REF!</f>
        <v>#REF!</v>
      </c>
      <c r="P150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01" s="33" t="e">
        <f>#REF!&amp;#REF!&amp;#REF!</f>
        <v>#REF!</v>
      </c>
      <c r="R1501" s="33" t="e">
        <f>IF(IF(VLOOKUP(#REF!,Master!$G:$J,4,0)="x",Sheet1!#REF!,"")="","",IF(VLOOKUP(#REF!,Master!$G:$J,4,0)="x",Sheet1!#REF!,"")&amp;#REF!&amp;#REF!)</f>
        <v>#REF!</v>
      </c>
      <c r="S1501" s="33" t="e">
        <f>IF(VLOOKUP(#REF!,Master!$L:$M,2,0)=0,"",VLOOKUP(#REF!,Master!$L:$M,2,0)&amp;#REF!&amp;#REF!)</f>
        <v>#REF!</v>
      </c>
      <c r="T1501" s="33" t="e">
        <f>#REF!&amp;#REF!</f>
        <v>#REF!</v>
      </c>
      <c r="U1501" s="179"/>
    </row>
    <row r="1502" spans="15:21" x14ac:dyDescent="0.3">
      <c r="O1502" s="33" t="e">
        <f>VLOOKUP(#REF!,Master!$A:$B,2,0)&amp;#REF!&amp;#REF!</f>
        <v>#REF!</v>
      </c>
      <c r="P150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02" s="33" t="e">
        <f>#REF!&amp;#REF!&amp;#REF!</f>
        <v>#REF!</v>
      </c>
      <c r="R1502" s="33" t="e">
        <f>IF(IF(VLOOKUP(#REF!,Master!$G:$J,4,0)="x",Sheet1!#REF!,"")="","",IF(VLOOKUP(#REF!,Master!$G:$J,4,0)="x",Sheet1!#REF!,"")&amp;#REF!&amp;#REF!)</f>
        <v>#REF!</v>
      </c>
      <c r="S1502" s="33" t="e">
        <f>IF(VLOOKUP(#REF!,Master!$L:$M,2,0)=0,"",VLOOKUP(#REF!,Master!$L:$M,2,0)&amp;#REF!&amp;#REF!)</f>
        <v>#REF!</v>
      </c>
      <c r="T1502" s="33" t="e">
        <f>#REF!&amp;#REF!</f>
        <v>#REF!</v>
      </c>
      <c r="U1502" s="179"/>
    </row>
    <row r="1503" spans="15:21" x14ac:dyDescent="0.3">
      <c r="O1503" s="33" t="e">
        <f>VLOOKUP(#REF!,Master!$A:$B,2,0)&amp;#REF!&amp;#REF!</f>
        <v>#REF!</v>
      </c>
      <c r="P150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03" s="33" t="e">
        <f>#REF!&amp;#REF!&amp;#REF!</f>
        <v>#REF!</v>
      </c>
      <c r="R1503" s="33" t="e">
        <f>IF(IF(VLOOKUP(#REF!,Master!$G:$J,4,0)="x",Sheet1!#REF!,"")="","",IF(VLOOKUP(#REF!,Master!$G:$J,4,0)="x",Sheet1!#REF!,"")&amp;#REF!&amp;#REF!)</f>
        <v>#REF!</v>
      </c>
      <c r="S1503" s="33" t="e">
        <f>IF(VLOOKUP(#REF!,Master!$L:$M,2,0)=0,"",VLOOKUP(#REF!,Master!$L:$M,2,0)&amp;#REF!&amp;#REF!)</f>
        <v>#REF!</v>
      </c>
      <c r="T1503" s="33" t="e">
        <f>#REF!&amp;#REF!</f>
        <v>#REF!</v>
      </c>
      <c r="U1503" s="179"/>
    </row>
    <row r="1504" spans="15:21" x14ac:dyDescent="0.3">
      <c r="O1504" s="33" t="e">
        <f>VLOOKUP(#REF!,Master!$A:$B,2,0)&amp;#REF!&amp;#REF!</f>
        <v>#REF!</v>
      </c>
      <c r="P150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04" s="33" t="e">
        <f>#REF!&amp;#REF!&amp;#REF!</f>
        <v>#REF!</v>
      </c>
      <c r="R1504" s="33" t="e">
        <f>IF(IF(VLOOKUP(#REF!,Master!$G:$J,4,0)="x",Sheet1!#REF!,"")="","",IF(VLOOKUP(#REF!,Master!$G:$J,4,0)="x",Sheet1!#REF!,"")&amp;#REF!&amp;#REF!)</f>
        <v>#REF!</v>
      </c>
      <c r="S1504" s="33" t="e">
        <f>IF(VLOOKUP(#REF!,Master!$L:$M,2,0)=0,"",VLOOKUP(#REF!,Master!$L:$M,2,0)&amp;#REF!&amp;#REF!)</f>
        <v>#REF!</v>
      </c>
      <c r="T1504" s="33" t="e">
        <f>#REF!&amp;#REF!</f>
        <v>#REF!</v>
      </c>
      <c r="U1504" s="179"/>
    </row>
    <row r="1505" spans="15:21" x14ac:dyDescent="0.3">
      <c r="O1505" s="33" t="e">
        <f>VLOOKUP(#REF!,Master!$A:$B,2,0)&amp;#REF!&amp;#REF!</f>
        <v>#REF!</v>
      </c>
      <c r="P150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05" s="33" t="e">
        <f>#REF!&amp;#REF!&amp;#REF!</f>
        <v>#REF!</v>
      </c>
      <c r="R1505" s="33" t="e">
        <f>IF(IF(VLOOKUP(#REF!,Master!$G:$J,4,0)="x",Sheet1!#REF!,"")="","",IF(VLOOKUP(#REF!,Master!$G:$J,4,0)="x",Sheet1!#REF!,"")&amp;#REF!&amp;#REF!)</f>
        <v>#REF!</v>
      </c>
      <c r="S1505" s="33" t="e">
        <f>IF(VLOOKUP(#REF!,Master!$L:$M,2,0)=0,"",VLOOKUP(#REF!,Master!$L:$M,2,0)&amp;#REF!&amp;#REF!)</f>
        <v>#REF!</v>
      </c>
      <c r="T1505" s="33" t="e">
        <f>#REF!&amp;#REF!</f>
        <v>#REF!</v>
      </c>
      <c r="U1505" s="179"/>
    </row>
    <row r="1506" spans="15:21" x14ac:dyDescent="0.3">
      <c r="O1506" s="33" t="e">
        <f>VLOOKUP(#REF!,Master!$A:$B,2,0)&amp;#REF!&amp;#REF!</f>
        <v>#REF!</v>
      </c>
      <c r="P150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06" s="33" t="e">
        <f>#REF!&amp;#REF!&amp;#REF!</f>
        <v>#REF!</v>
      </c>
      <c r="R1506" s="33" t="e">
        <f>IF(IF(VLOOKUP(#REF!,Master!$G:$J,4,0)="x",Sheet1!#REF!,"")="","",IF(VLOOKUP(#REF!,Master!$G:$J,4,0)="x",Sheet1!#REF!,"")&amp;#REF!&amp;#REF!)</f>
        <v>#REF!</v>
      </c>
      <c r="S1506" s="33" t="e">
        <f>IF(VLOOKUP(#REF!,Master!$L:$M,2,0)=0,"",VLOOKUP(#REF!,Master!$L:$M,2,0)&amp;#REF!&amp;#REF!)</f>
        <v>#REF!</v>
      </c>
      <c r="T1506" s="33" t="e">
        <f>#REF!&amp;#REF!</f>
        <v>#REF!</v>
      </c>
      <c r="U1506" s="179"/>
    </row>
    <row r="1507" spans="15:21" x14ac:dyDescent="0.3">
      <c r="O1507" s="33" t="e">
        <f>VLOOKUP(#REF!,Master!$A:$B,2,0)&amp;#REF!&amp;#REF!</f>
        <v>#REF!</v>
      </c>
      <c r="P150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07" s="33" t="e">
        <f>#REF!&amp;#REF!&amp;#REF!</f>
        <v>#REF!</v>
      </c>
      <c r="R1507" s="33" t="e">
        <f>IF(IF(VLOOKUP(#REF!,Master!$G:$J,4,0)="x",Sheet1!#REF!,"")="","",IF(VLOOKUP(#REF!,Master!$G:$J,4,0)="x",Sheet1!#REF!,"")&amp;#REF!&amp;#REF!)</f>
        <v>#REF!</v>
      </c>
      <c r="S1507" s="33" t="e">
        <f>IF(VLOOKUP(#REF!,Master!$L:$M,2,0)=0,"",VLOOKUP(#REF!,Master!$L:$M,2,0)&amp;#REF!&amp;#REF!)</f>
        <v>#REF!</v>
      </c>
      <c r="T1507" s="33" t="e">
        <f>#REF!&amp;#REF!</f>
        <v>#REF!</v>
      </c>
      <c r="U1507" s="179"/>
    </row>
    <row r="1508" spans="15:21" x14ac:dyDescent="0.3">
      <c r="O1508" s="33" t="e">
        <f>VLOOKUP(#REF!,Master!$A:$B,2,0)&amp;#REF!&amp;#REF!</f>
        <v>#REF!</v>
      </c>
      <c r="P150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08" s="33" t="e">
        <f>#REF!&amp;#REF!&amp;#REF!</f>
        <v>#REF!</v>
      </c>
      <c r="R1508" s="33" t="e">
        <f>IF(IF(VLOOKUP(#REF!,Master!$G:$J,4,0)="x",Sheet1!#REF!,"")="","",IF(VLOOKUP(#REF!,Master!$G:$J,4,0)="x",Sheet1!#REF!,"")&amp;#REF!&amp;#REF!)</f>
        <v>#REF!</v>
      </c>
      <c r="S1508" s="33" t="e">
        <f>IF(VLOOKUP(#REF!,Master!$L:$M,2,0)=0,"",VLOOKUP(#REF!,Master!$L:$M,2,0)&amp;#REF!&amp;#REF!)</f>
        <v>#REF!</v>
      </c>
      <c r="T1508" s="33" t="e">
        <f>#REF!&amp;#REF!</f>
        <v>#REF!</v>
      </c>
      <c r="U1508" s="179"/>
    </row>
    <row r="1509" spans="15:21" x14ac:dyDescent="0.3">
      <c r="O1509" s="33" t="e">
        <f>VLOOKUP(#REF!,Master!$A:$B,2,0)&amp;#REF!&amp;#REF!</f>
        <v>#REF!</v>
      </c>
      <c r="P150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09" s="33" t="e">
        <f>#REF!&amp;#REF!&amp;#REF!</f>
        <v>#REF!</v>
      </c>
      <c r="R1509" s="33" t="e">
        <f>IF(IF(VLOOKUP(#REF!,Master!$G:$J,4,0)="x",Sheet1!#REF!,"")="","",IF(VLOOKUP(#REF!,Master!$G:$J,4,0)="x",Sheet1!#REF!,"")&amp;#REF!&amp;#REF!)</f>
        <v>#REF!</v>
      </c>
      <c r="S1509" s="33" t="e">
        <f>IF(VLOOKUP(#REF!,Master!$L:$M,2,0)=0,"",VLOOKUP(#REF!,Master!$L:$M,2,0)&amp;#REF!&amp;#REF!)</f>
        <v>#REF!</v>
      </c>
      <c r="T1509" s="33" t="e">
        <f>#REF!&amp;#REF!</f>
        <v>#REF!</v>
      </c>
      <c r="U1509" s="179"/>
    </row>
    <row r="1510" spans="15:21" x14ac:dyDescent="0.3">
      <c r="O1510" s="33" t="e">
        <f>VLOOKUP(#REF!,Master!$A:$B,2,0)&amp;#REF!&amp;#REF!</f>
        <v>#REF!</v>
      </c>
      <c r="P151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10" s="33" t="e">
        <f>#REF!&amp;#REF!&amp;#REF!</f>
        <v>#REF!</v>
      </c>
      <c r="R1510" s="33" t="e">
        <f>IF(IF(VLOOKUP(#REF!,Master!$G:$J,4,0)="x",Sheet1!#REF!,"")="","",IF(VLOOKUP(#REF!,Master!$G:$J,4,0)="x",Sheet1!#REF!,"")&amp;#REF!&amp;#REF!)</f>
        <v>#REF!</v>
      </c>
      <c r="S1510" s="33" t="e">
        <f>IF(VLOOKUP(#REF!,Master!$L:$M,2,0)=0,"",VLOOKUP(#REF!,Master!$L:$M,2,0)&amp;#REF!&amp;#REF!)</f>
        <v>#REF!</v>
      </c>
      <c r="T1510" s="33" t="e">
        <f>#REF!&amp;#REF!</f>
        <v>#REF!</v>
      </c>
      <c r="U1510" s="179"/>
    </row>
    <row r="1511" spans="15:21" x14ac:dyDescent="0.3">
      <c r="O1511" s="33" t="e">
        <f>VLOOKUP(#REF!,Master!$A:$B,2,0)&amp;#REF!&amp;#REF!</f>
        <v>#REF!</v>
      </c>
      <c r="P151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11" s="33" t="e">
        <f>#REF!&amp;#REF!&amp;#REF!</f>
        <v>#REF!</v>
      </c>
      <c r="R1511" s="33" t="e">
        <f>IF(IF(VLOOKUP(#REF!,Master!$G:$J,4,0)="x",Sheet1!#REF!,"")="","",IF(VLOOKUP(#REF!,Master!$G:$J,4,0)="x",Sheet1!#REF!,"")&amp;#REF!&amp;#REF!)</f>
        <v>#REF!</v>
      </c>
      <c r="S1511" s="33" t="e">
        <f>IF(VLOOKUP(#REF!,Master!$L:$M,2,0)=0,"",VLOOKUP(#REF!,Master!$L:$M,2,0)&amp;#REF!&amp;#REF!)</f>
        <v>#REF!</v>
      </c>
      <c r="T1511" s="33" t="e">
        <f>#REF!&amp;#REF!</f>
        <v>#REF!</v>
      </c>
      <c r="U1511" s="179"/>
    </row>
    <row r="1512" spans="15:21" x14ac:dyDescent="0.3">
      <c r="O1512" s="33" t="e">
        <f>VLOOKUP(#REF!,Master!$A:$B,2,0)&amp;#REF!&amp;#REF!</f>
        <v>#REF!</v>
      </c>
      <c r="P151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12" s="33" t="e">
        <f>#REF!&amp;#REF!&amp;#REF!</f>
        <v>#REF!</v>
      </c>
      <c r="R1512" s="33" t="e">
        <f>IF(IF(VLOOKUP(#REF!,Master!$G:$J,4,0)="x",Sheet1!#REF!,"")="","",IF(VLOOKUP(#REF!,Master!$G:$J,4,0)="x",Sheet1!#REF!,"")&amp;#REF!&amp;#REF!)</f>
        <v>#REF!</v>
      </c>
      <c r="S1512" s="33" t="e">
        <f>IF(VLOOKUP(#REF!,Master!$L:$M,2,0)=0,"",VLOOKUP(#REF!,Master!$L:$M,2,0)&amp;#REF!&amp;#REF!)</f>
        <v>#REF!</v>
      </c>
      <c r="T1512" s="33" t="e">
        <f>#REF!&amp;#REF!</f>
        <v>#REF!</v>
      </c>
      <c r="U1512" s="179"/>
    </row>
    <row r="1513" spans="15:21" x14ac:dyDescent="0.3">
      <c r="O1513" s="33" t="e">
        <f>VLOOKUP(#REF!,Master!$A:$B,2,0)&amp;#REF!&amp;#REF!</f>
        <v>#REF!</v>
      </c>
      <c r="P151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13" s="33" t="e">
        <f>#REF!&amp;#REF!&amp;#REF!</f>
        <v>#REF!</v>
      </c>
      <c r="R1513" s="33" t="e">
        <f>IF(IF(VLOOKUP(#REF!,Master!$G:$J,4,0)="x",Sheet1!#REF!,"")="","",IF(VLOOKUP(#REF!,Master!$G:$J,4,0)="x",Sheet1!#REF!,"")&amp;#REF!&amp;#REF!)</f>
        <v>#REF!</v>
      </c>
      <c r="S1513" s="33" t="e">
        <f>IF(VLOOKUP(#REF!,Master!$L:$M,2,0)=0,"",VLOOKUP(#REF!,Master!$L:$M,2,0)&amp;#REF!&amp;#REF!)</f>
        <v>#REF!</v>
      </c>
      <c r="T1513" s="33" t="e">
        <f>#REF!&amp;#REF!</f>
        <v>#REF!</v>
      </c>
      <c r="U1513" s="179"/>
    </row>
    <row r="1514" spans="15:21" x14ac:dyDescent="0.3">
      <c r="O1514" s="33" t="e">
        <f>VLOOKUP(#REF!,Master!$A:$B,2,0)&amp;#REF!&amp;#REF!</f>
        <v>#REF!</v>
      </c>
      <c r="P151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14" s="33" t="e">
        <f>#REF!&amp;#REF!&amp;#REF!</f>
        <v>#REF!</v>
      </c>
      <c r="R1514" s="33" t="e">
        <f>IF(IF(VLOOKUP(#REF!,Master!$G:$J,4,0)="x",Sheet1!#REF!,"")="","",IF(VLOOKUP(#REF!,Master!$G:$J,4,0)="x",Sheet1!#REF!,"")&amp;#REF!&amp;#REF!)</f>
        <v>#REF!</v>
      </c>
      <c r="S1514" s="33" t="e">
        <f>IF(VLOOKUP(#REF!,Master!$L:$M,2,0)=0,"",VLOOKUP(#REF!,Master!$L:$M,2,0)&amp;#REF!&amp;#REF!)</f>
        <v>#REF!</v>
      </c>
      <c r="T1514" s="33" t="e">
        <f>#REF!&amp;#REF!</f>
        <v>#REF!</v>
      </c>
      <c r="U1514" s="179"/>
    </row>
    <row r="1515" spans="15:21" x14ac:dyDescent="0.3">
      <c r="O1515" s="33" t="e">
        <f>VLOOKUP(#REF!,Master!$A:$B,2,0)&amp;#REF!&amp;#REF!</f>
        <v>#REF!</v>
      </c>
      <c r="P151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15" s="33" t="e">
        <f>#REF!&amp;#REF!&amp;#REF!</f>
        <v>#REF!</v>
      </c>
      <c r="R1515" s="33" t="e">
        <f>IF(IF(VLOOKUP(#REF!,Master!$G:$J,4,0)="x",Sheet1!#REF!,"")="","",IF(VLOOKUP(#REF!,Master!$G:$J,4,0)="x",Sheet1!#REF!,"")&amp;#REF!&amp;#REF!)</f>
        <v>#REF!</v>
      </c>
      <c r="S1515" s="33" t="e">
        <f>IF(VLOOKUP(#REF!,Master!$L:$M,2,0)=0,"",VLOOKUP(#REF!,Master!$L:$M,2,0)&amp;#REF!&amp;#REF!)</f>
        <v>#REF!</v>
      </c>
      <c r="T1515" s="33" t="e">
        <f>#REF!&amp;#REF!</f>
        <v>#REF!</v>
      </c>
      <c r="U1515" s="179"/>
    </row>
    <row r="1516" spans="15:21" x14ac:dyDescent="0.3">
      <c r="O1516" s="33" t="e">
        <f>VLOOKUP(#REF!,Master!$A:$B,2,0)&amp;#REF!&amp;#REF!</f>
        <v>#REF!</v>
      </c>
      <c r="P151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16" s="33" t="e">
        <f>#REF!&amp;#REF!&amp;#REF!</f>
        <v>#REF!</v>
      </c>
      <c r="R1516" s="33" t="e">
        <f>IF(IF(VLOOKUP(#REF!,Master!$G:$J,4,0)="x",Sheet1!#REF!,"")="","",IF(VLOOKUP(#REF!,Master!$G:$J,4,0)="x",Sheet1!#REF!,"")&amp;#REF!&amp;#REF!)</f>
        <v>#REF!</v>
      </c>
      <c r="S1516" s="33" t="e">
        <f>IF(VLOOKUP(#REF!,Master!$L:$M,2,0)=0,"",VLOOKUP(#REF!,Master!$L:$M,2,0)&amp;#REF!&amp;#REF!)</f>
        <v>#REF!</v>
      </c>
      <c r="T1516" s="33" t="e">
        <f>#REF!&amp;#REF!</f>
        <v>#REF!</v>
      </c>
      <c r="U1516" s="179"/>
    </row>
    <row r="1517" spans="15:21" x14ac:dyDescent="0.3">
      <c r="O1517" s="33" t="e">
        <f>VLOOKUP(#REF!,Master!$A:$B,2,0)&amp;#REF!&amp;#REF!</f>
        <v>#REF!</v>
      </c>
      <c r="P151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17" s="33" t="e">
        <f>#REF!&amp;#REF!&amp;#REF!</f>
        <v>#REF!</v>
      </c>
      <c r="R1517" s="33" t="e">
        <f>IF(IF(VLOOKUP(#REF!,Master!$G:$J,4,0)="x",Sheet1!#REF!,"")="","",IF(VLOOKUP(#REF!,Master!$G:$J,4,0)="x",Sheet1!#REF!,"")&amp;#REF!&amp;#REF!)</f>
        <v>#REF!</v>
      </c>
      <c r="S1517" s="33" t="e">
        <f>IF(VLOOKUP(#REF!,Master!$L:$M,2,0)=0,"",VLOOKUP(#REF!,Master!$L:$M,2,0)&amp;#REF!&amp;#REF!)</f>
        <v>#REF!</v>
      </c>
      <c r="T1517" s="33" t="e">
        <f>#REF!&amp;#REF!</f>
        <v>#REF!</v>
      </c>
      <c r="U1517" s="179"/>
    </row>
    <row r="1518" spans="15:21" x14ac:dyDescent="0.3">
      <c r="O1518" s="33" t="e">
        <f>VLOOKUP(#REF!,Master!$A:$B,2,0)&amp;#REF!&amp;#REF!</f>
        <v>#REF!</v>
      </c>
      <c r="P151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18" s="33" t="e">
        <f>#REF!&amp;#REF!&amp;#REF!</f>
        <v>#REF!</v>
      </c>
      <c r="R1518" s="33" t="e">
        <f>IF(IF(VLOOKUP(#REF!,Master!$G:$J,4,0)="x",Sheet1!#REF!,"")="","",IF(VLOOKUP(#REF!,Master!$G:$J,4,0)="x",Sheet1!#REF!,"")&amp;#REF!&amp;#REF!)</f>
        <v>#REF!</v>
      </c>
      <c r="S1518" s="33" t="e">
        <f>IF(VLOOKUP(#REF!,Master!$L:$M,2,0)=0,"",VLOOKUP(#REF!,Master!$L:$M,2,0)&amp;#REF!&amp;#REF!)</f>
        <v>#REF!</v>
      </c>
      <c r="T1518" s="33" t="e">
        <f>#REF!&amp;#REF!</f>
        <v>#REF!</v>
      </c>
      <c r="U1518" s="179"/>
    </row>
    <row r="1519" spans="15:21" x14ac:dyDescent="0.3">
      <c r="O1519" s="33" t="e">
        <f>VLOOKUP(#REF!,Master!$A:$B,2,0)&amp;#REF!&amp;#REF!</f>
        <v>#REF!</v>
      </c>
      <c r="P151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19" s="33" t="e">
        <f>#REF!&amp;#REF!&amp;#REF!</f>
        <v>#REF!</v>
      </c>
      <c r="R1519" s="33" t="e">
        <f>IF(IF(VLOOKUP(#REF!,Master!$G:$J,4,0)="x",Sheet1!#REF!,"")="","",IF(VLOOKUP(#REF!,Master!$G:$J,4,0)="x",Sheet1!#REF!,"")&amp;#REF!&amp;#REF!)</f>
        <v>#REF!</v>
      </c>
      <c r="S1519" s="33" t="e">
        <f>IF(VLOOKUP(#REF!,Master!$L:$M,2,0)=0,"",VLOOKUP(#REF!,Master!$L:$M,2,0)&amp;#REF!&amp;#REF!)</f>
        <v>#REF!</v>
      </c>
      <c r="T1519" s="33" t="e">
        <f>#REF!&amp;#REF!</f>
        <v>#REF!</v>
      </c>
      <c r="U1519" s="179"/>
    </row>
    <row r="1520" spans="15:21" x14ac:dyDescent="0.3">
      <c r="O1520" s="33" t="e">
        <f>VLOOKUP(#REF!,Master!$A:$B,2,0)&amp;#REF!&amp;#REF!</f>
        <v>#REF!</v>
      </c>
      <c r="P152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20" s="33" t="e">
        <f>#REF!&amp;#REF!&amp;#REF!</f>
        <v>#REF!</v>
      </c>
      <c r="R1520" s="33" t="e">
        <f>IF(IF(VLOOKUP(#REF!,Master!$G:$J,4,0)="x",Sheet1!#REF!,"")="","",IF(VLOOKUP(#REF!,Master!$G:$J,4,0)="x",Sheet1!#REF!,"")&amp;#REF!&amp;#REF!)</f>
        <v>#REF!</v>
      </c>
      <c r="S1520" s="33" t="e">
        <f>IF(VLOOKUP(#REF!,Master!$L:$M,2,0)=0,"",VLOOKUP(#REF!,Master!$L:$M,2,0)&amp;#REF!&amp;#REF!)</f>
        <v>#REF!</v>
      </c>
      <c r="T1520" s="33" t="e">
        <f>#REF!&amp;#REF!</f>
        <v>#REF!</v>
      </c>
      <c r="U1520" s="179"/>
    </row>
    <row r="1521" spans="15:21" x14ac:dyDescent="0.3">
      <c r="O1521" s="33" t="e">
        <f>VLOOKUP(#REF!,Master!$A:$B,2,0)&amp;#REF!&amp;#REF!</f>
        <v>#REF!</v>
      </c>
      <c r="P152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21" s="33" t="e">
        <f>#REF!&amp;#REF!&amp;#REF!</f>
        <v>#REF!</v>
      </c>
      <c r="R1521" s="33" t="e">
        <f>IF(IF(VLOOKUP(#REF!,Master!$G:$J,4,0)="x",Sheet1!#REF!,"")="","",IF(VLOOKUP(#REF!,Master!$G:$J,4,0)="x",Sheet1!#REF!,"")&amp;#REF!&amp;#REF!)</f>
        <v>#REF!</v>
      </c>
      <c r="S1521" s="33" t="e">
        <f>IF(VLOOKUP(#REF!,Master!$L:$M,2,0)=0,"",VLOOKUP(#REF!,Master!$L:$M,2,0)&amp;#REF!&amp;#REF!)</f>
        <v>#REF!</v>
      </c>
      <c r="T1521" s="33" t="e">
        <f>#REF!&amp;#REF!</f>
        <v>#REF!</v>
      </c>
      <c r="U1521" s="179"/>
    </row>
    <row r="1522" spans="15:21" x14ac:dyDescent="0.3">
      <c r="O1522" s="33" t="e">
        <f>VLOOKUP(#REF!,Master!$A:$B,2,0)&amp;#REF!&amp;#REF!</f>
        <v>#REF!</v>
      </c>
      <c r="P152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22" s="33" t="e">
        <f>#REF!&amp;#REF!&amp;#REF!</f>
        <v>#REF!</v>
      </c>
      <c r="R1522" s="33" t="e">
        <f>IF(IF(VLOOKUP(#REF!,Master!$G:$J,4,0)="x",Sheet1!#REF!,"")="","",IF(VLOOKUP(#REF!,Master!$G:$J,4,0)="x",Sheet1!#REF!,"")&amp;#REF!&amp;#REF!)</f>
        <v>#REF!</v>
      </c>
      <c r="S1522" s="33" t="e">
        <f>IF(VLOOKUP(#REF!,Master!$L:$M,2,0)=0,"",VLOOKUP(#REF!,Master!$L:$M,2,0)&amp;#REF!&amp;#REF!)</f>
        <v>#REF!</v>
      </c>
      <c r="T1522" s="33" t="e">
        <f>#REF!&amp;#REF!</f>
        <v>#REF!</v>
      </c>
      <c r="U1522" s="179"/>
    </row>
    <row r="1523" spans="15:21" x14ac:dyDescent="0.3">
      <c r="O1523" s="33" t="e">
        <f>VLOOKUP(#REF!,Master!$A:$B,2,0)&amp;#REF!&amp;#REF!</f>
        <v>#REF!</v>
      </c>
      <c r="P152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23" s="33" t="e">
        <f>#REF!&amp;#REF!&amp;#REF!</f>
        <v>#REF!</v>
      </c>
      <c r="R1523" s="33" t="e">
        <f>IF(IF(VLOOKUP(#REF!,Master!$G:$J,4,0)="x",Sheet1!#REF!,"")="","",IF(VLOOKUP(#REF!,Master!$G:$J,4,0)="x",Sheet1!#REF!,"")&amp;#REF!&amp;#REF!)</f>
        <v>#REF!</v>
      </c>
      <c r="S1523" s="33" t="e">
        <f>IF(VLOOKUP(#REF!,Master!$L:$M,2,0)=0,"",VLOOKUP(#REF!,Master!$L:$M,2,0)&amp;#REF!&amp;#REF!)</f>
        <v>#REF!</v>
      </c>
      <c r="T1523" s="33" t="e">
        <f>#REF!&amp;#REF!</f>
        <v>#REF!</v>
      </c>
      <c r="U1523" s="179"/>
    </row>
    <row r="1524" spans="15:21" x14ac:dyDescent="0.3">
      <c r="O1524" s="33" t="e">
        <f>VLOOKUP(#REF!,Master!$A:$B,2,0)&amp;#REF!&amp;#REF!</f>
        <v>#REF!</v>
      </c>
      <c r="P152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24" s="33" t="e">
        <f>#REF!&amp;#REF!&amp;#REF!</f>
        <v>#REF!</v>
      </c>
      <c r="R1524" s="33" t="e">
        <f>IF(IF(VLOOKUP(#REF!,Master!$G:$J,4,0)="x",Sheet1!#REF!,"")="","",IF(VLOOKUP(#REF!,Master!$G:$J,4,0)="x",Sheet1!#REF!,"")&amp;#REF!&amp;#REF!)</f>
        <v>#REF!</v>
      </c>
      <c r="S1524" s="33" t="e">
        <f>IF(VLOOKUP(#REF!,Master!$L:$M,2,0)=0,"",VLOOKUP(#REF!,Master!$L:$M,2,0)&amp;#REF!&amp;#REF!)</f>
        <v>#REF!</v>
      </c>
      <c r="T1524" s="33" t="e">
        <f>#REF!&amp;#REF!</f>
        <v>#REF!</v>
      </c>
      <c r="U1524" s="179"/>
    </row>
    <row r="1525" spans="15:21" x14ac:dyDescent="0.3">
      <c r="O1525" s="33" t="e">
        <f>VLOOKUP(#REF!,Master!$A:$B,2,0)&amp;#REF!&amp;#REF!</f>
        <v>#REF!</v>
      </c>
      <c r="P152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25" s="33" t="e">
        <f>#REF!&amp;#REF!&amp;#REF!</f>
        <v>#REF!</v>
      </c>
      <c r="R1525" s="33" t="e">
        <f>IF(IF(VLOOKUP(#REF!,Master!$G:$J,4,0)="x",Sheet1!#REF!,"")="","",IF(VLOOKUP(#REF!,Master!$G:$J,4,0)="x",Sheet1!#REF!,"")&amp;#REF!&amp;#REF!)</f>
        <v>#REF!</v>
      </c>
      <c r="S1525" s="33" t="e">
        <f>IF(VLOOKUP(#REF!,Master!$L:$M,2,0)=0,"",VLOOKUP(#REF!,Master!$L:$M,2,0)&amp;#REF!&amp;#REF!)</f>
        <v>#REF!</v>
      </c>
      <c r="T1525" s="33" t="e">
        <f>#REF!&amp;#REF!</f>
        <v>#REF!</v>
      </c>
      <c r="U1525" s="179"/>
    </row>
    <row r="1526" spans="15:21" x14ac:dyDescent="0.3">
      <c r="O1526" s="33" t="e">
        <f>VLOOKUP(#REF!,Master!$A:$B,2,0)&amp;#REF!&amp;#REF!</f>
        <v>#REF!</v>
      </c>
      <c r="P152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26" s="33" t="e">
        <f>#REF!&amp;#REF!&amp;#REF!</f>
        <v>#REF!</v>
      </c>
      <c r="R1526" s="33" t="e">
        <f>IF(IF(VLOOKUP(#REF!,Master!$G:$J,4,0)="x",Sheet1!#REF!,"")="","",IF(VLOOKUP(#REF!,Master!$G:$J,4,0)="x",Sheet1!#REF!,"")&amp;#REF!&amp;#REF!)</f>
        <v>#REF!</v>
      </c>
      <c r="S1526" s="33" t="e">
        <f>IF(VLOOKUP(#REF!,Master!$L:$M,2,0)=0,"",VLOOKUP(#REF!,Master!$L:$M,2,0)&amp;#REF!&amp;#REF!)</f>
        <v>#REF!</v>
      </c>
      <c r="T1526" s="33" t="e">
        <f>#REF!&amp;#REF!</f>
        <v>#REF!</v>
      </c>
      <c r="U1526" s="179"/>
    </row>
    <row r="1527" spans="15:21" x14ac:dyDescent="0.3">
      <c r="O1527" s="33" t="e">
        <f>VLOOKUP(#REF!,Master!$A:$B,2,0)&amp;#REF!&amp;#REF!</f>
        <v>#REF!</v>
      </c>
      <c r="P152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27" s="33" t="e">
        <f>#REF!&amp;#REF!&amp;#REF!</f>
        <v>#REF!</v>
      </c>
      <c r="R1527" s="33" t="e">
        <f>IF(IF(VLOOKUP(#REF!,Master!$G:$J,4,0)="x",Sheet1!#REF!,"")="","",IF(VLOOKUP(#REF!,Master!$G:$J,4,0)="x",Sheet1!#REF!,"")&amp;#REF!&amp;#REF!)</f>
        <v>#REF!</v>
      </c>
      <c r="S1527" s="33" t="e">
        <f>IF(VLOOKUP(#REF!,Master!$L:$M,2,0)=0,"",VLOOKUP(#REF!,Master!$L:$M,2,0)&amp;#REF!&amp;#REF!)</f>
        <v>#REF!</v>
      </c>
      <c r="T1527" s="33" t="e">
        <f>#REF!&amp;#REF!</f>
        <v>#REF!</v>
      </c>
      <c r="U1527" s="179"/>
    </row>
    <row r="1528" spans="15:21" x14ac:dyDescent="0.3">
      <c r="O1528" s="33" t="e">
        <f>VLOOKUP(#REF!,Master!$A:$B,2,0)&amp;#REF!&amp;#REF!</f>
        <v>#REF!</v>
      </c>
      <c r="P152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28" s="33" t="e">
        <f>#REF!&amp;#REF!&amp;#REF!</f>
        <v>#REF!</v>
      </c>
      <c r="R1528" s="33" t="e">
        <f>IF(IF(VLOOKUP(#REF!,Master!$G:$J,4,0)="x",Sheet1!#REF!,"")="","",IF(VLOOKUP(#REF!,Master!$G:$J,4,0)="x",Sheet1!#REF!,"")&amp;#REF!&amp;#REF!)</f>
        <v>#REF!</v>
      </c>
      <c r="S1528" s="33" t="e">
        <f>IF(VLOOKUP(#REF!,Master!$L:$M,2,0)=0,"",VLOOKUP(#REF!,Master!$L:$M,2,0)&amp;#REF!&amp;#REF!)</f>
        <v>#REF!</v>
      </c>
      <c r="T1528" s="33" t="e">
        <f>#REF!&amp;#REF!</f>
        <v>#REF!</v>
      </c>
      <c r="U1528" s="179"/>
    </row>
    <row r="1529" spans="15:21" x14ac:dyDescent="0.3">
      <c r="O1529" s="33" t="e">
        <f>VLOOKUP(#REF!,Master!$A:$B,2,0)&amp;#REF!&amp;#REF!</f>
        <v>#REF!</v>
      </c>
      <c r="P152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29" s="33" t="e">
        <f>#REF!&amp;#REF!&amp;#REF!</f>
        <v>#REF!</v>
      </c>
      <c r="R1529" s="33" t="e">
        <f>IF(IF(VLOOKUP(#REF!,Master!$G:$J,4,0)="x",Sheet1!#REF!,"")="","",IF(VLOOKUP(#REF!,Master!$G:$J,4,0)="x",Sheet1!#REF!,"")&amp;#REF!&amp;#REF!)</f>
        <v>#REF!</v>
      </c>
      <c r="S1529" s="33" t="e">
        <f>IF(VLOOKUP(#REF!,Master!$L:$M,2,0)=0,"",VLOOKUP(#REF!,Master!$L:$M,2,0)&amp;#REF!&amp;#REF!)</f>
        <v>#REF!</v>
      </c>
      <c r="T1529" s="33" t="e">
        <f>#REF!&amp;#REF!</f>
        <v>#REF!</v>
      </c>
      <c r="U1529" s="179"/>
    </row>
    <row r="1530" spans="15:21" x14ac:dyDescent="0.3">
      <c r="O1530" s="33" t="e">
        <f>VLOOKUP(#REF!,Master!$A:$B,2,0)&amp;#REF!&amp;#REF!</f>
        <v>#REF!</v>
      </c>
      <c r="P153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30" s="33" t="e">
        <f>#REF!&amp;#REF!&amp;#REF!</f>
        <v>#REF!</v>
      </c>
      <c r="R1530" s="33" t="e">
        <f>IF(IF(VLOOKUP(#REF!,Master!$G:$J,4,0)="x",Sheet1!#REF!,"")="","",IF(VLOOKUP(#REF!,Master!$G:$J,4,0)="x",Sheet1!#REF!,"")&amp;#REF!&amp;#REF!)</f>
        <v>#REF!</v>
      </c>
      <c r="S1530" s="33" t="e">
        <f>IF(VLOOKUP(#REF!,Master!$L:$M,2,0)=0,"",VLOOKUP(#REF!,Master!$L:$M,2,0)&amp;#REF!&amp;#REF!)</f>
        <v>#REF!</v>
      </c>
      <c r="T1530" s="33" t="e">
        <f>#REF!&amp;#REF!</f>
        <v>#REF!</v>
      </c>
      <c r="U1530" s="179"/>
    </row>
    <row r="1531" spans="15:21" x14ac:dyDescent="0.3">
      <c r="O1531" s="33" t="e">
        <f>VLOOKUP(#REF!,Master!$A:$B,2,0)&amp;#REF!&amp;#REF!</f>
        <v>#REF!</v>
      </c>
      <c r="P153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31" s="33" t="e">
        <f>#REF!&amp;#REF!&amp;#REF!</f>
        <v>#REF!</v>
      </c>
      <c r="R1531" s="33" t="e">
        <f>IF(IF(VLOOKUP(#REF!,Master!$G:$J,4,0)="x",Sheet1!#REF!,"")="","",IF(VLOOKUP(#REF!,Master!$G:$J,4,0)="x",Sheet1!#REF!,"")&amp;#REF!&amp;#REF!)</f>
        <v>#REF!</v>
      </c>
      <c r="S1531" s="33" t="e">
        <f>IF(VLOOKUP(#REF!,Master!$L:$M,2,0)=0,"",VLOOKUP(#REF!,Master!$L:$M,2,0)&amp;#REF!&amp;#REF!)</f>
        <v>#REF!</v>
      </c>
      <c r="T1531" s="33" t="e">
        <f>#REF!&amp;#REF!</f>
        <v>#REF!</v>
      </c>
      <c r="U1531" s="179"/>
    </row>
    <row r="1532" spans="15:21" x14ac:dyDescent="0.3">
      <c r="O1532" s="33" t="e">
        <f>VLOOKUP(#REF!,Master!$A:$B,2,0)&amp;#REF!&amp;#REF!</f>
        <v>#REF!</v>
      </c>
      <c r="P153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32" s="33" t="e">
        <f>#REF!&amp;#REF!&amp;#REF!</f>
        <v>#REF!</v>
      </c>
      <c r="R1532" s="33" t="e">
        <f>IF(IF(VLOOKUP(#REF!,Master!$G:$J,4,0)="x",Sheet1!#REF!,"")="","",IF(VLOOKUP(#REF!,Master!$G:$J,4,0)="x",Sheet1!#REF!,"")&amp;#REF!&amp;#REF!)</f>
        <v>#REF!</v>
      </c>
      <c r="S1532" s="33" t="e">
        <f>IF(VLOOKUP(#REF!,Master!$L:$M,2,0)=0,"",VLOOKUP(#REF!,Master!$L:$M,2,0)&amp;#REF!&amp;#REF!)</f>
        <v>#REF!</v>
      </c>
      <c r="T1532" s="33" t="e">
        <f>#REF!&amp;#REF!</f>
        <v>#REF!</v>
      </c>
      <c r="U1532" s="179"/>
    </row>
    <row r="1533" spans="15:21" x14ac:dyDescent="0.3">
      <c r="O1533" s="33" t="e">
        <f>VLOOKUP(#REF!,Master!$A:$B,2,0)&amp;#REF!&amp;#REF!</f>
        <v>#REF!</v>
      </c>
      <c r="P153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33" s="33" t="e">
        <f>#REF!&amp;#REF!&amp;#REF!</f>
        <v>#REF!</v>
      </c>
      <c r="R1533" s="33" t="e">
        <f>IF(IF(VLOOKUP(#REF!,Master!$G:$J,4,0)="x",Sheet1!#REF!,"")="","",IF(VLOOKUP(#REF!,Master!$G:$J,4,0)="x",Sheet1!#REF!,"")&amp;#REF!&amp;#REF!)</f>
        <v>#REF!</v>
      </c>
      <c r="S1533" s="33" t="e">
        <f>IF(VLOOKUP(#REF!,Master!$L:$M,2,0)=0,"",VLOOKUP(#REF!,Master!$L:$M,2,0)&amp;#REF!&amp;#REF!)</f>
        <v>#REF!</v>
      </c>
      <c r="T1533" s="33" t="e">
        <f>#REF!&amp;#REF!</f>
        <v>#REF!</v>
      </c>
      <c r="U1533" s="179"/>
    </row>
    <row r="1534" spans="15:21" x14ac:dyDescent="0.3">
      <c r="O1534" s="33" t="e">
        <f>VLOOKUP(#REF!,Master!$A:$B,2,0)&amp;#REF!&amp;#REF!</f>
        <v>#REF!</v>
      </c>
      <c r="P153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34" s="33" t="e">
        <f>#REF!&amp;#REF!&amp;#REF!</f>
        <v>#REF!</v>
      </c>
      <c r="R1534" s="33" t="e">
        <f>IF(IF(VLOOKUP(#REF!,Master!$G:$J,4,0)="x",Sheet1!#REF!,"")="","",IF(VLOOKUP(#REF!,Master!$G:$J,4,0)="x",Sheet1!#REF!,"")&amp;#REF!&amp;#REF!)</f>
        <v>#REF!</v>
      </c>
      <c r="S1534" s="33" t="e">
        <f>IF(VLOOKUP(#REF!,Master!$L:$M,2,0)=0,"",VLOOKUP(#REF!,Master!$L:$M,2,0)&amp;#REF!&amp;#REF!)</f>
        <v>#REF!</v>
      </c>
      <c r="T1534" s="33" t="e">
        <f>#REF!&amp;#REF!</f>
        <v>#REF!</v>
      </c>
      <c r="U1534" s="179"/>
    </row>
    <row r="1535" spans="15:21" x14ac:dyDescent="0.3">
      <c r="O1535" s="33" t="e">
        <f>VLOOKUP(#REF!,Master!$A:$B,2,0)&amp;#REF!&amp;#REF!</f>
        <v>#REF!</v>
      </c>
      <c r="P153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35" s="33" t="e">
        <f>#REF!&amp;#REF!&amp;#REF!</f>
        <v>#REF!</v>
      </c>
      <c r="R1535" s="33" t="e">
        <f>IF(IF(VLOOKUP(#REF!,Master!$G:$J,4,0)="x",Sheet1!#REF!,"")="","",IF(VLOOKUP(#REF!,Master!$G:$J,4,0)="x",Sheet1!#REF!,"")&amp;#REF!&amp;#REF!)</f>
        <v>#REF!</v>
      </c>
      <c r="S1535" s="33" t="e">
        <f>IF(VLOOKUP(#REF!,Master!$L:$M,2,0)=0,"",VLOOKUP(#REF!,Master!$L:$M,2,0)&amp;#REF!&amp;#REF!)</f>
        <v>#REF!</v>
      </c>
      <c r="T1535" s="33" t="e">
        <f>#REF!&amp;#REF!</f>
        <v>#REF!</v>
      </c>
      <c r="U1535" s="179"/>
    </row>
    <row r="1536" spans="15:21" x14ac:dyDescent="0.3">
      <c r="O1536" s="33" t="e">
        <f>VLOOKUP(#REF!,Master!$A:$B,2,0)&amp;#REF!&amp;#REF!</f>
        <v>#REF!</v>
      </c>
      <c r="P153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36" s="33" t="e">
        <f>#REF!&amp;#REF!&amp;#REF!</f>
        <v>#REF!</v>
      </c>
      <c r="R1536" s="33" t="e">
        <f>IF(IF(VLOOKUP(#REF!,Master!$G:$J,4,0)="x",Sheet1!#REF!,"")="","",IF(VLOOKUP(#REF!,Master!$G:$J,4,0)="x",Sheet1!#REF!,"")&amp;#REF!&amp;#REF!)</f>
        <v>#REF!</v>
      </c>
      <c r="S1536" s="33" t="e">
        <f>IF(VLOOKUP(#REF!,Master!$L:$M,2,0)=0,"",VLOOKUP(#REF!,Master!$L:$M,2,0)&amp;#REF!&amp;#REF!)</f>
        <v>#REF!</v>
      </c>
      <c r="T1536" s="33" t="e">
        <f>#REF!&amp;#REF!</f>
        <v>#REF!</v>
      </c>
      <c r="U1536" s="179"/>
    </row>
    <row r="1537" spans="15:21" x14ac:dyDescent="0.3">
      <c r="O1537" s="33" t="e">
        <f>VLOOKUP(#REF!,Master!$A:$B,2,0)&amp;#REF!&amp;#REF!</f>
        <v>#REF!</v>
      </c>
      <c r="P153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37" s="33" t="e">
        <f>#REF!&amp;#REF!&amp;#REF!</f>
        <v>#REF!</v>
      </c>
      <c r="R1537" s="33" t="e">
        <f>IF(IF(VLOOKUP(#REF!,Master!$G:$J,4,0)="x",Sheet1!#REF!,"")="","",IF(VLOOKUP(#REF!,Master!$G:$J,4,0)="x",Sheet1!#REF!,"")&amp;#REF!&amp;#REF!)</f>
        <v>#REF!</v>
      </c>
      <c r="S1537" s="33" t="e">
        <f>IF(VLOOKUP(#REF!,Master!$L:$M,2,0)=0,"",VLOOKUP(#REF!,Master!$L:$M,2,0)&amp;#REF!&amp;#REF!)</f>
        <v>#REF!</v>
      </c>
      <c r="T1537" s="33" t="e">
        <f>#REF!&amp;#REF!</f>
        <v>#REF!</v>
      </c>
      <c r="U1537" s="179"/>
    </row>
    <row r="1538" spans="15:21" x14ac:dyDescent="0.3">
      <c r="O1538" s="33" t="e">
        <f>VLOOKUP(#REF!,Master!$A:$B,2,0)&amp;#REF!&amp;#REF!</f>
        <v>#REF!</v>
      </c>
      <c r="P153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38" s="33" t="e">
        <f>#REF!&amp;#REF!&amp;#REF!</f>
        <v>#REF!</v>
      </c>
      <c r="R1538" s="33" t="e">
        <f>IF(IF(VLOOKUP(#REF!,Master!$G:$J,4,0)="x",Sheet1!#REF!,"")="","",IF(VLOOKUP(#REF!,Master!$G:$J,4,0)="x",Sheet1!#REF!,"")&amp;#REF!&amp;#REF!)</f>
        <v>#REF!</v>
      </c>
      <c r="S1538" s="33" t="e">
        <f>IF(VLOOKUP(#REF!,Master!$L:$M,2,0)=0,"",VLOOKUP(#REF!,Master!$L:$M,2,0)&amp;#REF!&amp;#REF!)</f>
        <v>#REF!</v>
      </c>
      <c r="T1538" s="33" t="e">
        <f>#REF!&amp;#REF!</f>
        <v>#REF!</v>
      </c>
      <c r="U1538" s="179"/>
    </row>
    <row r="1539" spans="15:21" x14ac:dyDescent="0.3">
      <c r="O1539" s="33" t="e">
        <f>VLOOKUP(#REF!,Master!$A:$B,2,0)&amp;#REF!&amp;#REF!</f>
        <v>#REF!</v>
      </c>
      <c r="P153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39" s="33" t="e">
        <f>#REF!&amp;#REF!&amp;#REF!</f>
        <v>#REF!</v>
      </c>
      <c r="R1539" s="33" t="e">
        <f>IF(IF(VLOOKUP(#REF!,Master!$G:$J,4,0)="x",Sheet1!#REF!,"")="","",IF(VLOOKUP(#REF!,Master!$G:$J,4,0)="x",Sheet1!#REF!,"")&amp;#REF!&amp;#REF!)</f>
        <v>#REF!</v>
      </c>
      <c r="S1539" s="33" t="e">
        <f>IF(VLOOKUP(#REF!,Master!$L:$M,2,0)=0,"",VLOOKUP(#REF!,Master!$L:$M,2,0)&amp;#REF!&amp;#REF!)</f>
        <v>#REF!</v>
      </c>
      <c r="T1539" s="33" t="e">
        <f>#REF!&amp;#REF!</f>
        <v>#REF!</v>
      </c>
      <c r="U1539" s="179"/>
    </row>
    <row r="1540" spans="15:21" x14ac:dyDescent="0.3">
      <c r="O1540" s="33" t="e">
        <f>VLOOKUP(#REF!,Master!$A:$B,2,0)&amp;#REF!&amp;#REF!</f>
        <v>#REF!</v>
      </c>
      <c r="P154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40" s="33" t="e">
        <f>#REF!&amp;#REF!&amp;#REF!</f>
        <v>#REF!</v>
      </c>
      <c r="R1540" s="33" t="e">
        <f>IF(IF(VLOOKUP(#REF!,Master!$G:$J,4,0)="x",Sheet1!#REF!,"")="","",IF(VLOOKUP(#REF!,Master!$G:$J,4,0)="x",Sheet1!#REF!,"")&amp;#REF!&amp;#REF!)</f>
        <v>#REF!</v>
      </c>
      <c r="S1540" s="33" t="e">
        <f>IF(VLOOKUP(#REF!,Master!$L:$M,2,0)=0,"",VLOOKUP(#REF!,Master!$L:$M,2,0)&amp;#REF!&amp;#REF!)</f>
        <v>#REF!</v>
      </c>
      <c r="T1540" s="33" t="e">
        <f>#REF!&amp;#REF!</f>
        <v>#REF!</v>
      </c>
      <c r="U1540" s="179"/>
    </row>
    <row r="1541" spans="15:21" x14ac:dyDescent="0.3">
      <c r="O1541" s="33" t="e">
        <f>VLOOKUP(#REF!,Master!$A:$B,2,0)&amp;#REF!&amp;#REF!</f>
        <v>#REF!</v>
      </c>
      <c r="P154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41" s="33" t="e">
        <f>#REF!&amp;#REF!&amp;#REF!</f>
        <v>#REF!</v>
      </c>
      <c r="R1541" s="33" t="e">
        <f>IF(IF(VLOOKUP(#REF!,Master!$G:$J,4,0)="x",Sheet1!#REF!,"")="","",IF(VLOOKUP(#REF!,Master!$G:$J,4,0)="x",Sheet1!#REF!,"")&amp;#REF!&amp;#REF!)</f>
        <v>#REF!</v>
      </c>
      <c r="S1541" s="33" t="e">
        <f>IF(VLOOKUP(#REF!,Master!$L:$M,2,0)=0,"",VLOOKUP(#REF!,Master!$L:$M,2,0)&amp;#REF!&amp;#REF!)</f>
        <v>#REF!</v>
      </c>
      <c r="T1541" s="33" t="e">
        <f>#REF!&amp;#REF!</f>
        <v>#REF!</v>
      </c>
      <c r="U1541" s="179"/>
    </row>
    <row r="1542" spans="15:21" x14ac:dyDescent="0.3">
      <c r="O1542" s="33" t="e">
        <f>VLOOKUP(#REF!,Master!$A:$B,2,0)&amp;#REF!&amp;#REF!</f>
        <v>#REF!</v>
      </c>
      <c r="P154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42" s="33" t="e">
        <f>#REF!&amp;#REF!&amp;#REF!</f>
        <v>#REF!</v>
      </c>
      <c r="R1542" s="33" t="e">
        <f>IF(IF(VLOOKUP(#REF!,Master!$G:$J,4,0)="x",Sheet1!#REF!,"")="","",IF(VLOOKUP(#REF!,Master!$G:$J,4,0)="x",Sheet1!#REF!,"")&amp;#REF!&amp;#REF!)</f>
        <v>#REF!</v>
      </c>
      <c r="S1542" s="33" t="e">
        <f>IF(VLOOKUP(#REF!,Master!$L:$M,2,0)=0,"",VLOOKUP(#REF!,Master!$L:$M,2,0)&amp;#REF!&amp;#REF!)</f>
        <v>#REF!</v>
      </c>
      <c r="T1542" s="33" t="e">
        <f>#REF!&amp;#REF!</f>
        <v>#REF!</v>
      </c>
      <c r="U1542" s="179"/>
    </row>
    <row r="1543" spans="15:21" x14ac:dyDescent="0.3">
      <c r="O1543" s="33" t="e">
        <f>VLOOKUP(#REF!,Master!$A:$B,2,0)&amp;#REF!&amp;#REF!</f>
        <v>#REF!</v>
      </c>
      <c r="P154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43" s="33" t="e">
        <f>#REF!&amp;#REF!&amp;#REF!</f>
        <v>#REF!</v>
      </c>
      <c r="R1543" s="33" t="e">
        <f>IF(IF(VLOOKUP(#REF!,Master!$G:$J,4,0)="x",Sheet1!#REF!,"")="","",IF(VLOOKUP(#REF!,Master!$G:$J,4,0)="x",Sheet1!#REF!,"")&amp;#REF!&amp;#REF!)</f>
        <v>#REF!</v>
      </c>
      <c r="S1543" s="33" t="e">
        <f>IF(VLOOKUP(#REF!,Master!$L:$M,2,0)=0,"",VLOOKUP(#REF!,Master!$L:$M,2,0)&amp;#REF!&amp;#REF!)</f>
        <v>#REF!</v>
      </c>
      <c r="T1543" s="33" t="e">
        <f>#REF!&amp;#REF!</f>
        <v>#REF!</v>
      </c>
      <c r="U1543" s="179"/>
    </row>
    <row r="1544" spans="15:21" x14ac:dyDescent="0.3">
      <c r="O1544" s="33" t="e">
        <f>VLOOKUP(#REF!,Master!$A:$B,2,0)&amp;#REF!&amp;#REF!</f>
        <v>#REF!</v>
      </c>
      <c r="P154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44" s="33" t="e">
        <f>#REF!&amp;#REF!&amp;#REF!</f>
        <v>#REF!</v>
      </c>
      <c r="R1544" s="33" t="e">
        <f>IF(IF(VLOOKUP(#REF!,Master!$G:$J,4,0)="x",Sheet1!#REF!,"")="","",IF(VLOOKUP(#REF!,Master!$G:$J,4,0)="x",Sheet1!#REF!,"")&amp;#REF!&amp;#REF!)</f>
        <v>#REF!</v>
      </c>
      <c r="S1544" s="33" t="e">
        <f>IF(VLOOKUP(#REF!,Master!$L:$M,2,0)=0,"",VLOOKUP(#REF!,Master!$L:$M,2,0)&amp;#REF!&amp;#REF!)</f>
        <v>#REF!</v>
      </c>
      <c r="T1544" s="33" t="e">
        <f>#REF!&amp;#REF!</f>
        <v>#REF!</v>
      </c>
      <c r="U1544" s="179"/>
    </row>
    <row r="1545" spans="15:21" x14ac:dyDescent="0.3">
      <c r="O1545" s="33" t="e">
        <f>VLOOKUP(#REF!,Master!$A:$B,2,0)&amp;#REF!&amp;#REF!</f>
        <v>#REF!</v>
      </c>
      <c r="P154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45" s="33" t="e">
        <f>#REF!&amp;#REF!&amp;#REF!</f>
        <v>#REF!</v>
      </c>
      <c r="R1545" s="33" t="e">
        <f>IF(IF(VLOOKUP(#REF!,Master!$G:$J,4,0)="x",Sheet1!#REF!,"")="","",IF(VLOOKUP(#REF!,Master!$G:$J,4,0)="x",Sheet1!#REF!,"")&amp;#REF!&amp;#REF!)</f>
        <v>#REF!</v>
      </c>
      <c r="S1545" s="33" t="e">
        <f>IF(VLOOKUP(#REF!,Master!$L:$M,2,0)=0,"",VLOOKUP(#REF!,Master!$L:$M,2,0)&amp;#REF!&amp;#REF!)</f>
        <v>#REF!</v>
      </c>
      <c r="T1545" s="33" t="e">
        <f>#REF!&amp;#REF!</f>
        <v>#REF!</v>
      </c>
      <c r="U1545" s="179"/>
    </row>
    <row r="1546" spans="15:21" x14ac:dyDescent="0.3">
      <c r="O1546" s="33" t="e">
        <f>VLOOKUP(#REF!,Master!$A:$B,2,0)&amp;#REF!&amp;#REF!</f>
        <v>#REF!</v>
      </c>
      <c r="P154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46" s="33" t="e">
        <f>#REF!&amp;#REF!&amp;#REF!</f>
        <v>#REF!</v>
      </c>
      <c r="R1546" s="33" t="e">
        <f>IF(IF(VLOOKUP(#REF!,Master!$G:$J,4,0)="x",Sheet1!#REF!,"")="","",IF(VLOOKUP(#REF!,Master!$G:$J,4,0)="x",Sheet1!#REF!,"")&amp;#REF!&amp;#REF!)</f>
        <v>#REF!</v>
      </c>
      <c r="S1546" s="33" t="e">
        <f>IF(VLOOKUP(#REF!,Master!$L:$M,2,0)=0,"",VLOOKUP(#REF!,Master!$L:$M,2,0)&amp;#REF!&amp;#REF!)</f>
        <v>#REF!</v>
      </c>
      <c r="T1546" s="33" t="e">
        <f>#REF!&amp;#REF!</f>
        <v>#REF!</v>
      </c>
      <c r="U1546" s="179"/>
    </row>
    <row r="1547" spans="15:21" x14ac:dyDescent="0.3">
      <c r="O1547" s="33" t="e">
        <f>VLOOKUP(#REF!,Master!$A:$B,2,0)&amp;#REF!&amp;#REF!</f>
        <v>#REF!</v>
      </c>
      <c r="P154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47" s="33" t="e">
        <f>#REF!&amp;#REF!&amp;#REF!</f>
        <v>#REF!</v>
      </c>
      <c r="R1547" s="33" t="e">
        <f>IF(IF(VLOOKUP(#REF!,Master!$G:$J,4,0)="x",Sheet1!#REF!,"")="","",IF(VLOOKUP(#REF!,Master!$G:$J,4,0)="x",Sheet1!#REF!,"")&amp;#REF!&amp;#REF!)</f>
        <v>#REF!</v>
      </c>
      <c r="S1547" s="33" t="e">
        <f>IF(VLOOKUP(#REF!,Master!$L:$M,2,0)=0,"",VLOOKUP(#REF!,Master!$L:$M,2,0)&amp;#REF!&amp;#REF!)</f>
        <v>#REF!</v>
      </c>
      <c r="T1547" s="33" t="e">
        <f>#REF!&amp;#REF!</f>
        <v>#REF!</v>
      </c>
      <c r="U1547" s="179"/>
    </row>
    <row r="1548" spans="15:21" x14ac:dyDescent="0.3">
      <c r="O1548" s="33" t="e">
        <f>VLOOKUP(#REF!,Master!$A:$B,2,0)&amp;#REF!&amp;#REF!</f>
        <v>#REF!</v>
      </c>
      <c r="P154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48" s="33" t="e">
        <f>#REF!&amp;#REF!&amp;#REF!</f>
        <v>#REF!</v>
      </c>
      <c r="R1548" s="33" t="e">
        <f>IF(IF(VLOOKUP(#REF!,Master!$G:$J,4,0)="x",Sheet1!#REF!,"")="","",IF(VLOOKUP(#REF!,Master!$G:$J,4,0)="x",Sheet1!#REF!,"")&amp;#REF!&amp;#REF!)</f>
        <v>#REF!</v>
      </c>
      <c r="S1548" s="33" t="e">
        <f>IF(VLOOKUP(#REF!,Master!$L:$M,2,0)=0,"",VLOOKUP(#REF!,Master!$L:$M,2,0)&amp;#REF!&amp;#REF!)</f>
        <v>#REF!</v>
      </c>
      <c r="T1548" s="33" t="e">
        <f>#REF!&amp;#REF!</f>
        <v>#REF!</v>
      </c>
      <c r="U1548" s="179"/>
    </row>
    <row r="1549" spans="15:21" x14ac:dyDescent="0.3">
      <c r="O1549" s="33" t="e">
        <f>VLOOKUP(#REF!,Master!$A:$B,2,0)&amp;#REF!&amp;#REF!</f>
        <v>#REF!</v>
      </c>
      <c r="P154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49" s="33" t="e">
        <f>#REF!&amp;#REF!&amp;#REF!</f>
        <v>#REF!</v>
      </c>
      <c r="R1549" s="33" t="e">
        <f>IF(IF(VLOOKUP(#REF!,Master!$G:$J,4,0)="x",Sheet1!#REF!,"")="","",IF(VLOOKUP(#REF!,Master!$G:$J,4,0)="x",Sheet1!#REF!,"")&amp;#REF!&amp;#REF!)</f>
        <v>#REF!</v>
      </c>
      <c r="S1549" s="33" t="e">
        <f>IF(VLOOKUP(#REF!,Master!$L:$M,2,0)=0,"",VLOOKUP(#REF!,Master!$L:$M,2,0)&amp;#REF!&amp;#REF!)</f>
        <v>#REF!</v>
      </c>
      <c r="T1549" s="33" t="e">
        <f>#REF!&amp;#REF!</f>
        <v>#REF!</v>
      </c>
      <c r="U1549" s="179"/>
    </row>
    <row r="1550" spans="15:21" x14ac:dyDescent="0.3">
      <c r="O1550" s="33" t="e">
        <f>VLOOKUP(#REF!,Master!$A:$B,2,0)&amp;#REF!&amp;#REF!</f>
        <v>#REF!</v>
      </c>
      <c r="P155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50" s="33" t="e">
        <f>#REF!&amp;#REF!&amp;#REF!</f>
        <v>#REF!</v>
      </c>
      <c r="R1550" s="33" t="e">
        <f>IF(IF(VLOOKUP(#REF!,Master!$G:$J,4,0)="x",Sheet1!#REF!,"")="","",IF(VLOOKUP(#REF!,Master!$G:$J,4,0)="x",Sheet1!#REF!,"")&amp;#REF!&amp;#REF!)</f>
        <v>#REF!</v>
      </c>
      <c r="S1550" s="33" t="e">
        <f>IF(VLOOKUP(#REF!,Master!$L:$M,2,0)=0,"",VLOOKUP(#REF!,Master!$L:$M,2,0)&amp;#REF!&amp;#REF!)</f>
        <v>#REF!</v>
      </c>
      <c r="T1550" s="33" t="e">
        <f>#REF!&amp;#REF!</f>
        <v>#REF!</v>
      </c>
      <c r="U1550" s="179"/>
    </row>
    <row r="1551" spans="15:21" x14ac:dyDescent="0.3">
      <c r="O1551" s="33" t="e">
        <f>VLOOKUP(#REF!,Master!$A:$B,2,0)&amp;#REF!&amp;#REF!</f>
        <v>#REF!</v>
      </c>
      <c r="P155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51" s="33" t="e">
        <f>#REF!&amp;#REF!&amp;#REF!</f>
        <v>#REF!</v>
      </c>
      <c r="R1551" s="33" t="e">
        <f>IF(IF(VLOOKUP(#REF!,Master!$G:$J,4,0)="x",Sheet1!#REF!,"")="","",IF(VLOOKUP(#REF!,Master!$G:$J,4,0)="x",Sheet1!#REF!,"")&amp;#REF!&amp;#REF!)</f>
        <v>#REF!</v>
      </c>
      <c r="S1551" s="33" t="e">
        <f>IF(VLOOKUP(#REF!,Master!$L:$M,2,0)=0,"",VLOOKUP(#REF!,Master!$L:$M,2,0)&amp;#REF!&amp;#REF!)</f>
        <v>#REF!</v>
      </c>
      <c r="T1551" s="33" t="e">
        <f>#REF!&amp;#REF!</f>
        <v>#REF!</v>
      </c>
      <c r="U1551" s="179"/>
    </row>
    <row r="1552" spans="15:21" x14ac:dyDescent="0.3">
      <c r="O1552" s="33" t="e">
        <f>VLOOKUP(#REF!,Master!$A:$B,2,0)&amp;#REF!&amp;#REF!</f>
        <v>#REF!</v>
      </c>
      <c r="P155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52" s="33" t="e">
        <f>#REF!&amp;#REF!&amp;#REF!</f>
        <v>#REF!</v>
      </c>
      <c r="R1552" s="33" t="e">
        <f>IF(IF(VLOOKUP(#REF!,Master!$G:$J,4,0)="x",Sheet1!#REF!,"")="","",IF(VLOOKUP(#REF!,Master!$G:$J,4,0)="x",Sheet1!#REF!,"")&amp;#REF!&amp;#REF!)</f>
        <v>#REF!</v>
      </c>
      <c r="S1552" s="33" t="e">
        <f>IF(VLOOKUP(#REF!,Master!$L:$M,2,0)=0,"",VLOOKUP(#REF!,Master!$L:$M,2,0)&amp;#REF!&amp;#REF!)</f>
        <v>#REF!</v>
      </c>
      <c r="T1552" s="33" t="e">
        <f>#REF!&amp;#REF!</f>
        <v>#REF!</v>
      </c>
      <c r="U1552" s="179"/>
    </row>
    <row r="1553" spans="15:21" x14ac:dyDescent="0.3">
      <c r="O1553" s="33" t="e">
        <f>VLOOKUP(#REF!,Master!$A:$B,2,0)&amp;#REF!&amp;#REF!</f>
        <v>#REF!</v>
      </c>
      <c r="P155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53" s="33" t="e">
        <f>#REF!&amp;#REF!&amp;#REF!</f>
        <v>#REF!</v>
      </c>
      <c r="R1553" s="33" t="e">
        <f>IF(IF(VLOOKUP(#REF!,Master!$G:$J,4,0)="x",Sheet1!#REF!,"")="","",IF(VLOOKUP(#REF!,Master!$G:$J,4,0)="x",Sheet1!#REF!,"")&amp;#REF!&amp;#REF!)</f>
        <v>#REF!</v>
      </c>
      <c r="S1553" s="33" t="e">
        <f>IF(VLOOKUP(#REF!,Master!$L:$M,2,0)=0,"",VLOOKUP(#REF!,Master!$L:$M,2,0)&amp;#REF!&amp;#REF!)</f>
        <v>#REF!</v>
      </c>
      <c r="T1553" s="33" t="e">
        <f>#REF!&amp;#REF!</f>
        <v>#REF!</v>
      </c>
      <c r="U1553" s="179"/>
    </row>
    <row r="1554" spans="15:21" x14ac:dyDescent="0.3">
      <c r="O1554" s="33" t="e">
        <f>VLOOKUP(#REF!,Master!$A:$B,2,0)&amp;#REF!&amp;#REF!</f>
        <v>#REF!</v>
      </c>
      <c r="P155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54" s="33" t="e">
        <f>#REF!&amp;#REF!&amp;#REF!</f>
        <v>#REF!</v>
      </c>
      <c r="R1554" s="33" t="e">
        <f>IF(IF(VLOOKUP(#REF!,Master!$G:$J,4,0)="x",Sheet1!#REF!,"")="","",IF(VLOOKUP(#REF!,Master!$G:$J,4,0)="x",Sheet1!#REF!,"")&amp;#REF!&amp;#REF!)</f>
        <v>#REF!</v>
      </c>
      <c r="S1554" s="33" t="e">
        <f>IF(VLOOKUP(#REF!,Master!$L:$M,2,0)=0,"",VLOOKUP(#REF!,Master!$L:$M,2,0)&amp;#REF!&amp;#REF!)</f>
        <v>#REF!</v>
      </c>
      <c r="T1554" s="33" t="e">
        <f>#REF!&amp;#REF!</f>
        <v>#REF!</v>
      </c>
      <c r="U1554" s="179"/>
    </row>
    <row r="1555" spans="15:21" x14ac:dyDescent="0.3">
      <c r="O1555" s="33" t="e">
        <f>VLOOKUP(#REF!,Master!$A:$B,2,0)&amp;#REF!&amp;#REF!</f>
        <v>#REF!</v>
      </c>
      <c r="P155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55" s="33" t="e">
        <f>#REF!&amp;#REF!&amp;#REF!</f>
        <v>#REF!</v>
      </c>
      <c r="R1555" s="33" t="e">
        <f>IF(IF(VLOOKUP(#REF!,Master!$G:$J,4,0)="x",Sheet1!#REF!,"")="","",IF(VLOOKUP(#REF!,Master!$G:$J,4,0)="x",Sheet1!#REF!,"")&amp;#REF!&amp;#REF!)</f>
        <v>#REF!</v>
      </c>
      <c r="S1555" s="33" t="e">
        <f>IF(VLOOKUP(#REF!,Master!$L:$M,2,0)=0,"",VLOOKUP(#REF!,Master!$L:$M,2,0)&amp;#REF!&amp;#REF!)</f>
        <v>#REF!</v>
      </c>
      <c r="T1555" s="33" t="e">
        <f>#REF!&amp;#REF!</f>
        <v>#REF!</v>
      </c>
      <c r="U1555" s="179"/>
    </row>
    <row r="1556" spans="15:21" x14ac:dyDescent="0.3">
      <c r="O1556" s="33" t="e">
        <f>VLOOKUP(#REF!,Master!$A:$B,2,0)&amp;#REF!&amp;#REF!</f>
        <v>#REF!</v>
      </c>
      <c r="P155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56" s="33" t="e">
        <f>#REF!&amp;#REF!&amp;#REF!</f>
        <v>#REF!</v>
      </c>
      <c r="R1556" s="33" t="e">
        <f>IF(IF(VLOOKUP(#REF!,Master!$G:$J,4,0)="x",Sheet1!#REF!,"")="","",IF(VLOOKUP(#REF!,Master!$G:$J,4,0)="x",Sheet1!#REF!,"")&amp;#REF!&amp;#REF!)</f>
        <v>#REF!</v>
      </c>
      <c r="S1556" s="33" t="e">
        <f>IF(VLOOKUP(#REF!,Master!$L:$M,2,0)=0,"",VLOOKUP(#REF!,Master!$L:$M,2,0)&amp;#REF!&amp;#REF!)</f>
        <v>#REF!</v>
      </c>
      <c r="T1556" s="33" t="e">
        <f>#REF!&amp;#REF!</f>
        <v>#REF!</v>
      </c>
      <c r="U1556" s="179"/>
    </row>
    <row r="1557" spans="15:21" x14ac:dyDescent="0.3">
      <c r="O1557" s="33" t="e">
        <f>VLOOKUP(#REF!,Master!$A:$B,2,0)&amp;#REF!&amp;#REF!</f>
        <v>#REF!</v>
      </c>
      <c r="P155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57" s="33" t="e">
        <f>#REF!&amp;#REF!&amp;#REF!</f>
        <v>#REF!</v>
      </c>
      <c r="R1557" s="33" t="e">
        <f>IF(IF(VLOOKUP(#REF!,Master!$G:$J,4,0)="x",Sheet1!#REF!,"")="","",IF(VLOOKUP(#REF!,Master!$G:$J,4,0)="x",Sheet1!#REF!,"")&amp;#REF!&amp;#REF!)</f>
        <v>#REF!</v>
      </c>
      <c r="S1557" s="33" t="e">
        <f>IF(VLOOKUP(#REF!,Master!$L:$M,2,0)=0,"",VLOOKUP(#REF!,Master!$L:$M,2,0)&amp;#REF!&amp;#REF!)</f>
        <v>#REF!</v>
      </c>
      <c r="T1557" s="33" t="e">
        <f>#REF!&amp;#REF!</f>
        <v>#REF!</v>
      </c>
      <c r="U1557" s="179"/>
    </row>
    <row r="1558" spans="15:21" x14ac:dyDescent="0.3">
      <c r="O1558" s="33" t="e">
        <f>VLOOKUP(#REF!,Master!$A:$B,2,0)&amp;#REF!&amp;#REF!</f>
        <v>#REF!</v>
      </c>
      <c r="P155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58" s="33" t="e">
        <f>#REF!&amp;#REF!&amp;#REF!</f>
        <v>#REF!</v>
      </c>
      <c r="R1558" s="33" t="e">
        <f>IF(IF(VLOOKUP(#REF!,Master!$G:$J,4,0)="x",Sheet1!#REF!,"")="","",IF(VLOOKUP(#REF!,Master!$G:$J,4,0)="x",Sheet1!#REF!,"")&amp;#REF!&amp;#REF!)</f>
        <v>#REF!</v>
      </c>
      <c r="S1558" s="33" t="e">
        <f>IF(VLOOKUP(#REF!,Master!$L:$M,2,0)=0,"",VLOOKUP(#REF!,Master!$L:$M,2,0)&amp;#REF!&amp;#REF!)</f>
        <v>#REF!</v>
      </c>
      <c r="T1558" s="33" t="e">
        <f>#REF!&amp;#REF!</f>
        <v>#REF!</v>
      </c>
      <c r="U1558" s="179"/>
    </row>
    <row r="1559" spans="15:21" x14ac:dyDescent="0.3">
      <c r="O1559" s="33" t="e">
        <f>VLOOKUP(#REF!,Master!$A:$B,2,0)&amp;#REF!&amp;#REF!</f>
        <v>#REF!</v>
      </c>
      <c r="P155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59" s="33" t="e">
        <f>#REF!&amp;#REF!&amp;#REF!</f>
        <v>#REF!</v>
      </c>
      <c r="R1559" s="33" t="e">
        <f>IF(IF(VLOOKUP(#REF!,Master!$G:$J,4,0)="x",Sheet1!#REF!,"")="","",IF(VLOOKUP(#REF!,Master!$G:$J,4,0)="x",Sheet1!#REF!,"")&amp;#REF!&amp;#REF!)</f>
        <v>#REF!</v>
      </c>
      <c r="S1559" s="33" t="e">
        <f>IF(VLOOKUP(#REF!,Master!$L:$M,2,0)=0,"",VLOOKUP(#REF!,Master!$L:$M,2,0)&amp;#REF!&amp;#REF!)</f>
        <v>#REF!</v>
      </c>
      <c r="T1559" s="33" t="e">
        <f>#REF!&amp;#REF!</f>
        <v>#REF!</v>
      </c>
      <c r="U1559" s="179"/>
    </row>
    <row r="1560" spans="15:21" x14ac:dyDescent="0.3">
      <c r="O1560" s="33" t="e">
        <f>VLOOKUP(#REF!,Master!$A:$B,2,0)&amp;#REF!&amp;#REF!</f>
        <v>#REF!</v>
      </c>
      <c r="P156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60" s="33" t="e">
        <f>#REF!&amp;#REF!&amp;#REF!</f>
        <v>#REF!</v>
      </c>
      <c r="R1560" s="33" t="e">
        <f>IF(IF(VLOOKUP(#REF!,Master!$G:$J,4,0)="x",Sheet1!#REF!,"")="","",IF(VLOOKUP(#REF!,Master!$G:$J,4,0)="x",Sheet1!#REF!,"")&amp;#REF!&amp;#REF!)</f>
        <v>#REF!</v>
      </c>
      <c r="S1560" s="33" t="e">
        <f>IF(VLOOKUP(#REF!,Master!$L:$M,2,0)=0,"",VLOOKUP(#REF!,Master!$L:$M,2,0)&amp;#REF!&amp;#REF!)</f>
        <v>#REF!</v>
      </c>
      <c r="T1560" s="33" t="e">
        <f>#REF!&amp;#REF!</f>
        <v>#REF!</v>
      </c>
      <c r="U1560" s="179"/>
    </row>
    <row r="1561" spans="15:21" x14ac:dyDescent="0.3">
      <c r="O1561" s="33" t="e">
        <f>VLOOKUP(#REF!,Master!$A:$B,2,0)&amp;#REF!&amp;#REF!</f>
        <v>#REF!</v>
      </c>
      <c r="P156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61" s="33" t="e">
        <f>#REF!&amp;#REF!&amp;#REF!</f>
        <v>#REF!</v>
      </c>
      <c r="R1561" s="33" t="e">
        <f>IF(IF(VLOOKUP(#REF!,Master!$G:$J,4,0)="x",Sheet1!#REF!,"")="","",IF(VLOOKUP(#REF!,Master!$G:$J,4,0)="x",Sheet1!#REF!,"")&amp;#REF!&amp;#REF!)</f>
        <v>#REF!</v>
      </c>
      <c r="S1561" s="33" t="e">
        <f>IF(VLOOKUP(#REF!,Master!$L:$M,2,0)=0,"",VLOOKUP(#REF!,Master!$L:$M,2,0)&amp;#REF!&amp;#REF!)</f>
        <v>#REF!</v>
      </c>
      <c r="T1561" s="33" t="e">
        <f>#REF!&amp;#REF!</f>
        <v>#REF!</v>
      </c>
      <c r="U1561" s="179"/>
    </row>
    <row r="1562" spans="15:21" x14ac:dyDescent="0.3">
      <c r="O1562" s="33" t="e">
        <f>VLOOKUP(#REF!,Master!$A:$B,2,0)&amp;#REF!&amp;#REF!</f>
        <v>#REF!</v>
      </c>
      <c r="P156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62" s="33" t="e">
        <f>#REF!&amp;#REF!&amp;#REF!</f>
        <v>#REF!</v>
      </c>
      <c r="R1562" s="33" t="e">
        <f>IF(IF(VLOOKUP(#REF!,Master!$G:$J,4,0)="x",Sheet1!#REF!,"")="","",IF(VLOOKUP(#REF!,Master!$G:$J,4,0)="x",Sheet1!#REF!,"")&amp;#REF!&amp;#REF!)</f>
        <v>#REF!</v>
      </c>
      <c r="S1562" s="33" t="e">
        <f>IF(VLOOKUP(#REF!,Master!$L:$M,2,0)=0,"",VLOOKUP(#REF!,Master!$L:$M,2,0)&amp;#REF!&amp;#REF!)</f>
        <v>#REF!</v>
      </c>
      <c r="T1562" s="33" t="e">
        <f>#REF!&amp;#REF!</f>
        <v>#REF!</v>
      </c>
      <c r="U1562" s="179"/>
    </row>
    <row r="1563" spans="15:21" x14ac:dyDescent="0.3">
      <c r="O1563" s="33" t="e">
        <f>VLOOKUP(#REF!,Master!$A:$B,2,0)&amp;#REF!&amp;#REF!</f>
        <v>#REF!</v>
      </c>
      <c r="P156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63" s="33" t="e">
        <f>#REF!&amp;#REF!&amp;#REF!</f>
        <v>#REF!</v>
      </c>
      <c r="R1563" s="33" t="e">
        <f>IF(IF(VLOOKUP(#REF!,Master!$G:$J,4,0)="x",Sheet1!#REF!,"")="","",IF(VLOOKUP(#REF!,Master!$G:$J,4,0)="x",Sheet1!#REF!,"")&amp;#REF!&amp;#REF!)</f>
        <v>#REF!</v>
      </c>
      <c r="S1563" s="33" t="e">
        <f>IF(VLOOKUP(#REF!,Master!$L:$M,2,0)=0,"",VLOOKUP(#REF!,Master!$L:$M,2,0)&amp;#REF!&amp;#REF!)</f>
        <v>#REF!</v>
      </c>
      <c r="T1563" s="33" t="e">
        <f>#REF!&amp;#REF!</f>
        <v>#REF!</v>
      </c>
      <c r="U1563" s="179"/>
    </row>
    <row r="1564" spans="15:21" x14ac:dyDescent="0.3">
      <c r="O1564" s="33" t="e">
        <f>VLOOKUP(#REF!,Master!$A:$B,2,0)&amp;#REF!&amp;#REF!</f>
        <v>#REF!</v>
      </c>
      <c r="P156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64" s="33" t="e">
        <f>#REF!&amp;#REF!&amp;#REF!</f>
        <v>#REF!</v>
      </c>
      <c r="R1564" s="33" t="e">
        <f>IF(IF(VLOOKUP(#REF!,Master!$G:$J,4,0)="x",Sheet1!#REF!,"")="","",IF(VLOOKUP(#REF!,Master!$G:$J,4,0)="x",Sheet1!#REF!,"")&amp;#REF!&amp;#REF!)</f>
        <v>#REF!</v>
      </c>
      <c r="S1564" s="33" t="e">
        <f>IF(VLOOKUP(#REF!,Master!$L:$M,2,0)=0,"",VLOOKUP(#REF!,Master!$L:$M,2,0)&amp;#REF!&amp;#REF!)</f>
        <v>#REF!</v>
      </c>
      <c r="T1564" s="33" t="e">
        <f>#REF!&amp;#REF!</f>
        <v>#REF!</v>
      </c>
      <c r="U1564" s="179"/>
    </row>
    <row r="1565" spans="15:21" x14ac:dyDescent="0.3">
      <c r="O1565" s="33" t="e">
        <f>VLOOKUP(#REF!,Master!$A:$B,2,0)&amp;#REF!&amp;#REF!</f>
        <v>#REF!</v>
      </c>
      <c r="P156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65" s="33" t="e">
        <f>#REF!&amp;#REF!&amp;#REF!</f>
        <v>#REF!</v>
      </c>
      <c r="R1565" s="33" t="e">
        <f>IF(IF(VLOOKUP(#REF!,Master!$G:$J,4,0)="x",Sheet1!#REF!,"")="","",IF(VLOOKUP(#REF!,Master!$G:$J,4,0)="x",Sheet1!#REF!,"")&amp;#REF!&amp;#REF!)</f>
        <v>#REF!</v>
      </c>
      <c r="S1565" s="33" t="e">
        <f>IF(VLOOKUP(#REF!,Master!$L:$M,2,0)=0,"",VLOOKUP(#REF!,Master!$L:$M,2,0)&amp;#REF!&amp;#REF!)</f>
        <v>#REF!</v>
      </c>
      <c r="T1565" s="33" t="e">
        <f>#REF!&amp;#REF!</f>
        <v>#REF!</v>
      </c>
      <c r="U1565" s="179"/>
    </row>
    <row r="1566" spans="15:21" x14ac:dyDescent="0.3">
      <c r="O1566" s="33" t="e">
        <f>VLOOKUP(#REF!,Master!$A:$B,2,0)&amp;#REF!&amp;#REF!</f>
        <v>#REF!</v>
      </c>
      <c r="P156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66" s="33" t="e">
        <f>#REF!&amp;#REF!&amp;#REF!</f>
        <v>#REF!</v>
      </c>
      <c r="R1566" s="33" t="e">
        <f>IF(IF(VLOOKUP(#REF!,Master!$G:$J,4,0)="x",Sheet1!#REF!,"")="","",IF(VLOOKUP(#REF!,Master!$G:$J,4,0)="x",Sheet1!#REF!,"")&amp;#REF!&amp;#REF!)</f>
        <v>#REF!</v>
      </c>
      <c r="S1566" s="33" t="e">
        <f>IF(VLOOKUP(#REF!,Master!$L:$M,2,0)=0,"",VLOOKUP(#REF!,Master!$L:$M,2,0)&amp;#REF!&amp;#REF!)</f>
        <v>#REF!</v>
      </c>
      <c r="T1566" s="33" t="e">
        <f>#REF!&amp;#REF!</f>
        <v>#REF!</v>
      </c>
      <c r="U1566" s="179"/>
    </row>
    <row r="1567" spans="15:21" x14ac:dyDescent="0.3">
      <c r="O1567" s="33" t="e">
        <f>VLOOKUP(#REF!,Master!$A:$B,2,0)&amp;#REF!&amp;#REF!</f>
        <v>#REF!</v>
      </c>
      <c r="P156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67" s="33" t="e">
        <f>#REF!&amp;#REF!&amp;#REF!</f>
        <v>#REF!</v>
      </c>
      <c r="R1567" s="33" t="e">
        <f>IF(IF(VLOOKUP(#REF!,Master!$G:$J,4,0)="x",Sheet1!#REF!,"")="","",IF(VLOOKUP(#REF!,Master!$G:$J,4,0)="x",Sheet1!#REF!,"")&amp;#REF!&amp;#REF!)</f>
        <v>#REF!</v>
      </c>
      <c r="S1567" s="33" t="e">
        <f>IF(VLOOKUP(#REF!,Master!$L:$M,2,0)=0,"",VLOOKUP(#REF!,Master!$L:$M,2,0)&amp;#REF!&amp;#REF!)</f>
        <v>#REF!</v>
      </c>
      <c r="T1567" s="33" t="e">
        <f>#REF!&amp;#REF!</f>
        <v>#REF!</v>
      </c>
      <c r="U1567" s="179"/>
    </row>
    <row r="1568" spans="15:21" x14ac:dyDescent="0.3">
      <c r="O1568" s="33" t="e">
        <f>VLOOKUP(#REF!,Master!$A:$B,2,0)&amp;#REF!&amp;#REF!</f>
        <v>#REF!</v>
      </c>
      <c r="P156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68" s="33" t="e">
        <f>#REF!&amp;#REF!&amp;#REF!</f>
        <v>#REF!</v>
      </c>
      <c r="R1568" s="33" t="e">
        <f>IF(IF(VLOOKUP(#REF!,Master!$G:$J,4,0)="x",Sheet1!#REF!,"")="","",IF(VLOOKUP(#REF!,Master!$G:$J,4,0)="x",Sheet1!#REF!,"")&amp;#REF!&amp;#REF!)</f>
        <v>#REF!</v>
      </c>
      <c r="S1568" s="33" t="e">
        <f>IF(VLOOKUP(#REF!,Master!$L:$M,2,0)=0,"",VLOOKUP(#REF!,Master!$L:$M,2,0)&amp;#REF!&amp;#REF!)</f>
        <v>#REF!</v>
      </c>
      <c r="T1568" s="33" t="e">
        <f>#REF!&amp;#REF!</f>
        <v>#REF!</v>
      </c>
      <c r="U1568" s="179"/>
    </row>
    <row r="1569" spans="15:21" x14ac:dyDescent="0.3">
      <c r="O1569" s="33" t="e">
        <f>VLOOKUP(#REF!,Master!$A:$B,2,0)&amp;#REF!&amp;#REF!</f>
        <v>#REF!</v>
      </c>
      <c r="P156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69" s="33" t="e">
        <f>#REF!&amp;#REF!&amp;#REF!</f>
        <v>#REF!</v>
      </c>
      <c r="R1569" s="33" t="e">
        <f>IF(IF(VLOOKUP(#REF!,Master!$G:$J,4,0)="x",Sheet1!#REF!,"")="","",IF(VLOOKUP(#REF!,Master!$G:$J,4,0)="x",Sheet1!#REF!,"")&amp;#REF!&amp;#REF!)</f>
        <v>#REF!</v>
      </c>
      <c r="S1569" s="33" t="e">
        <f>IF(VLOOKUP(#REF!,Master!$L:$M,2,0)=0,"",VLOOKUP(#REF!,Master!$L:$M,2,0)&amp;#REF!&amp;#REF!)</f>
        <v>#REF!</v>
      </c>
      <c r="T1569" s="33" t="e">
        <f>#REF!&amp;#REF!</f>
        <v>#REF!</v>
      </c>
      <c r="U1569" s="179"/>
    </row>
    <row r="1570" spans="15:21" x14ac:dyDescent="0.3">
      <c r="O1570" s="33" t="e">
        <f>VLOOKUP(#REF!,Master!$A:$B,2,0)&amp;#REF!&amp;#REF!</f>
        <v>#REF!</v>
      </c>
      <c r="P157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70" s="33" t="e">
        <f>#REF!&amp;#REF!&amp;#REF!</f>
        <v>#REF!</v>
      </c>
      <c r="R1570" s="33" t="e">
        <f>IF(IF(VLOOKUP(#REF!,Master!$G:$J,4,0)="x",Sheet1!#REF!,"")="","",IF(VLOOKUP(#REF!,Master!$G:$J,4,0)="x",Sheet1!#REF!,"")&amp;#REF!&amp;#REF!)</f>
        <v>#REF!</v>
      </c>
      <c r="S1570" s="33" t="e">
        <f>IF(VLOOKUP(#REF!,Master!$L:$M,2,0)=0,"",VLOOKUP(#REF!,Master!$L:$M,2,0)&amp;#REF!&amp;#REF!)</f>
        <v>#REF!</v>
      </c>
      <c r="T1570" s="33" t="e">
        <f>#REF!&amp;#REF!</f>
        <v>#REF!</v>
      </c>
      <c r="U1570" s="179"/>
    </row>
    <row r="1571" spans="15:21" x14ac:dyDescent="0.3">
      <c r="O1571" s="33" t="e">
        <f>VLOOKUP(#REF!,Master!$A:$B,2,0)&amp;#REF!&amp;#REF!</f>
        <v>#REF!</v>
      </c>
      <c r="P157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71" s="33" t="e">
        <f>#REF!&amp;#REF!&amp;#REF!</f>
        <v>#REF!</v>
      </c>
      <c r="R1571" s="33" t="e">
        <f>IF(IF(VLOOKUP(#REF!,Master!$G:$J,4,0)="x",Sheet1!#REF!,"")="","",IF(VLOOKUP(#REF!,Master!$G:$J,4,0)="x",Sheet1!#REF!,"")&amp;#REF!&amp;#REF!)</f>
        <v>#REF!</v>
      </c>
      <c r="S1571" s="33" t="e">
        <f>IF(VLOOKUP(#REF!,Master!$L:$M,2,0)=0,"",VLOOKUP(#REF!,Master!$L:$M,2,0)&amp;#REF!&amp;#REF!)</f>
        <v>#REF!</v>
      </c>
      <c r="T1571" s="33" t="e">
        <f>#REF!&amp;#REF!</f>
        <v>#REF!</v>
      </c>
      <c r="U1571" s="179"/>
    </row>
    <row r="1572" spans="15:21" x14ac:dyDescent="0.3">
      <c r="O1572" s="33" t="e">
        <f>VLOOKUP(#REF!,Master!$A:$B,2,0)&amp;#REF!&amp;#REF!</f>
        <v>#REF!</v>
      </c>
      <c r="P157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72" s="33" t="e">
        <f>#REF!&amp;#REF!&amp;#REF!</f>
        <v>#REF!</v>
      </c>
      <c r="R1572" s="33" t="e">
        <f>IF(IF(VLOOKUP(#REF!,Master!$G:$J,4,0)="x",Sheet1!#REF!,"")="","",IF(VLOOKUP(#REF!,Master!$G:$J,4,0)="x",Sheet1!#REF!,"")&amp;#REF!&amp;#REF!)</f>
        <v>#REF!</v>
      </c>
      <c r="S1572" s="33" t="e">
        <f>IF(VLOOKUP(#REF!,Master!$L:$M,2,0)=0,"",VLOOKUP(#REF!,Master!$L:$M,2,0)&amp;#REF!&amp;#REF!)</f>
        <v>#REF!</v>
      </c>
      <c r="T1572" s="33" t="e">
        <f>#REF!&amp;#REF!</f>
        <v>#REF!</v>
      </c>
      <c r="U1572" s="179"/>
    </row>
    <row r="1573" spans="15:21" x14ac:dyDescent="0.3">
      <c r="O1573" s="33" t="e">
        <f>VLOOKUP(#REF!,Master!$A:$B,2,0)&amp;#REF!&amp;#REF!</f>
        <v>#REF!</v>
      </c>
      <c r="P157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73" s="33" t="e">
        <f>#REF!&amp;#REF!&amp;#REF!</f>
        <v>#REF!</v>
      </c>
      <c r="R1573" s="33" t="e">
        <f>IF(IF(VLOOKUP(#REF!,Master!$G:$J,4,0)="x",Sheet1!#REF!,"")="","",IF(VLOOKUP(#REF!,Master!$G:$J,4,0)="x",Sheet1!#REF!,"")&amp;#REF!&amp;#REF!)</f>
        <v>#REF!</v>
      </c>
      <c r="S1573" s="33" t="e">
        <f>IF(VLOOKUP(#REF!,Master!$L:$M,2,0)=0,"",VLOOKUP(#REF!,Master!$L:$M,2,0)&amp;#REF!&amp;#REF!)</f>
        <v>#REF!</v>
      </c>
      <c r="T1573" s="33" t="e">
        <f>#REF!&amp;#REF!</f>
        <v>#REF!</v>
      </c>
      <c r="U1573" s="179"/>
    </row>
    <row r="1574" spans="15:21" x14ac:dyDescent="0.3">
      <c r="O1574" s="33" t="e">
        <f>VLOOKUP(#REF!,Master!$A:$B,2,0)&amp;#REF!&amp;#REF!</f>
        <v>#REF!</v>
      </c>
      <c r="P157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74" s="33" t="e">
        <f>#REF!&amp;#REF!&amp;#REF!</f>
        <v>#REF!</v>
      </c>
      <c r="R1574" s="33" t="e">
        <f>IF(IF(VLOOKUP(#REF!,Master!$G:$J,4,0)="x",Sheet1!#REF!,"")="","",IF(VLOOKUP(#REF!,Master!$G:$J,4,0)="x",Sheet1!#REF!,"")&amp;#REF!&amp;#REF!)</f>
        <v>#REF!</v>
      </c>
      <c r="S1574" s="33" t="e">
        <f>IF(VLOOKUP(#REF!,Master!$L:$M,2,0)=0,"",VLOOKUP(#REF!,Master!$L:$M,2,0)&amp;#REF!&amp;#REF!)</f>
        <v>#REF!</v>
      </c>
      <c r="T1574" s="33" t="e">
        <f>#REF!&amp;#REF!</f>
        <v>#REF!</v>
      </c>
      <c r="U1574" s="179"/>
    </row>
    <row r="1575" spans="15:21" x14ac:dyDescent="0.3">
      <c r="O1575" s="33" t="e">
        <f>VLOOKUP(#REF!,Master!$A:$B,2,0)&amp;#REF!&amp;#REF!</f>
        <v>#REF!</v>
      </c>
      <c r="P157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75" s="33" t="e">
        <f>#REF!&amp;#REF!&amp;#REF!</f>
        <v>#REF!</v>
      </c>
      <c r="R1575" s="33" t="e">
        <f>IF(IF(VLOOKUP(#REF!,Master!$G:$J,4,0)="x",Sheet1!#REF!,"")="","",IF(VLOOKUP(#REF!,Master!$G:$J,4,0)="x",Sheet1!#REF!,"")&amp;#REF!&amp;#REF!)</f>
        <v>#REF!</v>
      </c>
      <c r="S1575" s="33" t="e">
        <f>IF(VLOOKUP(#REF!,Master!$L:$M,2,0)=0,"",VLOOKUP(#REF!,Master!$L:$M,2,0)&amp;#REF!&amp;#REF!)</f>
        <v>#REF!</v>
      </c>
      <c r="T1575" s="33" t="e">
        <f>#REF!&amp;#REF!</f>
        <v>#REF!</v>
      </c>
      <c r="U1575" s="179"/>
    </row>
    <row r="1576" spans="15:21" x14ac:dyDescent="0.3">
      <c r="O1576" s="33" t="e">
        <f>VLOOKUP(#REF!,Master!$A:$B,2,0)&amp;#REF!&amp;#REF!</f>
        <v>#REF!</v>
      </c>
      <c r="P157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76" s="33" t="e">
        <f>#REF!&amp;#REF!&amp;#REF!</f>
        <v>#REF!</v>
      </c>
      <c r="R1576" s="33" t="e">
        <f>IF(IF(VLOOKUP(#REF!,Master!$G:$J,4,0)="x",Sheet1!#REF!,"")="","",IF(VLOOKUP(#REF!,Master!$G:$J,4,0)="x",Sheet1!#REF!,"")&amp;#REF!&amp;#REF!)</f>
        <v>#REF!</v>
      </c>
      <c r="S1576" s="33" t="e">
        <f>IF(VLOOKUP(#REF!,Master!$L:$M,2,0)=0,"",VLOOKUP(#REF!,Master!$L:$M,2,0)&amp;#REF!&amp;#REF!)</f>
        <v>#REF!</v>
      </c>
      <c r="T1576" s="33" t="e">
        <f>#REF!&amp;#REF!</f>
        <v>#REF!</v>
      </c>
      <c r="U1576" s="179"/>
    </row>
    <row r="1577" spans="15:21" x14ac:dyDescent="0.3">
      <c r="O1577" s="33" t="e">
        <f>VLOOKUP(#REF!,Master!$A:$B,2,0)&amp;#REF!&amp;#REF!</f>
        <v>#REF!</v>
      </c>
      <c r="P157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77" s="33" t="e">
        <f>#REF!&amp;#REF!&amp;#REF!</f>
        <v>#REF!</v>
      </c>
      <c r="R1577" s="33" t="e">
        <f>IF(IF(VLOOKUP(#REF!,Master!$G:$J,4,0)="x",Sheet1!#REF!,"")="","",IF(VLOOKUP(#REF!,Master!$G:$J,4,0)="x",Sheet1!#REF!,"")&amp;#REF!&amp;#REF!)</f>
        <v>#REF!</v>
      </c>
      <c r="S1577" s="33" t="e">
        <f>IF(VLOOKUP(#REF!,Master!$L:$M,2,0)=0,"",VLOOKUP(#REF!,Master!$L:$M,2,0)&amp;#REF!&amp;#REF!)</f>
        <v>#REF!</v>
      </c>
      <c r="T1577" s="33" t="e">
        <f>#REF!&amp;#REF!</f>
        <v>#REF!</v>
      </c>
      <c r="U1577" s="179"/>
    </row>
    <row r="1578" spans="15:21" x14ac:dyDescent="0.3">
      <c r="O1578" s="33" t="e">
        <f>VLOOKUP(#REF!,Master!$A:$B,2,0)&amp;#REF!&amp;#REF!</f>
        <v>#REF!</v>
      </c>
      <c r="P157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78" s="33" t="e">
        <f>#REF!&amp;#REF!&amp;#REF!</f>
        <v>#REF!</v>
      </c>
      <c r="R1578" s="33" t="e">
        <f>IF(IF(VLOOKUP(#REF!,Master!$G:$J,4,0)="x",Sheet1!#REF!,"")="","",IF(VLOOKUP(#REF!,Master!$G:$J,4,0)="x",Sheet1!#REF!,"")&amp;#REF!&amp;#REF!)</f>
        <v>#REF!</v>
      </c>
      <c r="S1578" s="33" t="e">
        <f>IF(VLOOKUP(#REF!,Master!$L:$M,2,0)=0,"",VLOOKUP(#REF!,Master!$L:$M,2,0)&amp;#REF!&amp;#REF!)</f>
        <v>#REF!</v>
      </c>
      <c r="T1578" s="33" t="e">
        <f>#REF!&amp;#REF!</f>
        <v>#REF!</v>
      </c>
      <c r="U1578" s="179"/>
    </row>
    <row r="1579" spans="15:21" x14ac:dyDescent="0.3">
      <c r="O1579" s="33" t="e">
        <f>VLOOKUP(#REF!,Master!$A:$B,2,0)&amp;#REF!&amp;#REF!</f>
        <v>#REF!</v>
      </c>
      <c r="P157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79" s="33" t="e">
        <f>#REF!&amp;#REF!&amp;#REF!</f>
        <v>#REF!</v>
      </c>
      <c r="R1579" s="33" t="e">
        <f>IF(IF(VLOOKUP(#REF!,Master!$G:$J,4,0)="x",Sheet1!#REF!,"")="","",IF(VLOOKUP(#REF!,Master!$G:$J,4,0)="x",Sheet1!#REF!,"")&amp;#REF!&amp;#REF!)</f>
        <v>#REF!</v>
      </c>
      <c r="S1579" s="33" t="e">
        <f>IF(VLOOKUP(#REF!,Master!$L:$M,2,0)=0,"",VLOOKUP(#REF!,Master!$L:$M,2,0)&amp;#REF!&amp;#REF!)</f>
        <v>#REF!</v>
      </c>
      <c r="T1579" s="33" t="e">
        <f>#REF!&amp;#REF!</f>
        <v>#REF!</v>
      </c>
      <c r="U1579" s="179"/>
    </row>
    <row r="1580" spans="15:21" x14ac:dyDescent="0.3">
      <c r="O1580" s="33" t="e">
        <f>VLOOKUP(#REF!,Master!$A:$B,2,0)&amp;#REF!&amp;#REF!</f>
        <v>#REF!</v>
      </c>
      <c r="P158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80" s="33" t="e">
        <f>#REF!&amp;#REF!&amp;#REF!</f>
        <v>#REF!</v>
      </c>
      <c r="R1580" s="33" t="e">
        <f>IF(IF(VLOOKUP(#REF!,Master!$G:$J,4,0)="x",Sheet1!#REF!,"")="","",IF(VLOOKUP(#REF!,Master!$G:$J,4,0)="x",Sheet1!#REF!,"")&amp;#REF!&amp;#REF!)</f>
        <v>#REF!</v>
      </c>
      <c r="S1580" s="33" t="e">
        <f>IF(VLOOKUP(#REF!,Master!$L:$M,2,0)=0,"",VLOOKUP(#REF!,Master!$L:$M,2,0)&amp;#REF!&amp;#REF!)</f>
        <v>#REF!</v>
      </c>
      <c r="T1580" s="33" t="e">
        <f>#REF!&amp;#REF!</f>
        <v>#REF!</v>
      </c>
      <c r="U1580" s="179"/>
    </row>
    <row r="1581" spans="15:21" x14ac:dyDescent="0.3">
      <c r="O1581" s="33" t="e">
        <f>VLOOKUP(#REF!,Master!$A:$B,2,0)&amp;#REF!&amp;#REF!</f>
        <v>#REF!</v>
      </c>
      <c r="P158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81" s="33" t="e">
        <f>#REF!&amp;#REF!&amp;#REF!</f>
        <v>#REF!</v>
      </c>
      <c r="R1581" s="33" t="e">
        <f>IF(IF(VLOOKUP(#REF!,Master!$G:$J,4,0)="x",Sheet1!#REF!,"")="","",IF(VLOOKUP(#REF!,Master!$G:$J,4,0)="x",Sheet1!#REF!,"")&amp;#REF!&amp;#REF!)</f>
        <v>#REF!</v>
      </c>
      <c r="S1581" s="33" t="e">
        <f>IF(VLOOKUP(#REF!,Master!$L:$M,2,0)=0,"",VLOOKUP(#REF!,Master!$L:$M,2,0)&amp;#REF!&amp;#REF!)</f>
        <v>#REF!</v>
      </c>
      <c r="T1581" s="33" t="e">
        <f>#REF!&amp;#REF!</f>
        <v>#REF!</v>
      </c>
      <c r="U1581" s="179"/>
    </row>
    <row r="1582" spans="15:21" x14ac:dyDescent="0.3">
      <c r="O1582" s="33" t="e">
        <f>VLOOKUP(#REF!,Master!$A:$B,2,0)&amp;#REF!&amp;#REF!</f>
        <v>#REF!</v>
      </c>
      <c r="P158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82" s="33" t="e">
        <f>#REF!&amp;#REF!&amp;#REF!</f>
        <v>#REF!</v>
      </c>
      <c r="R1582" s="33" t="e">
        <f>IF(IF(VLOOKUP(#REF!,Master!$G:$J,4,0)="x",Sheet1!#REF!,"")="","",IF(VLOOKUP(#REF!,Master!$G:$J,4,0)="x",Sheet1!#REF!,"")&amp;#REF!&amp;#REF!)</f>
        <v>#REF!</v>
      </c>
      <c r="S1582" s="33" t="e">
        <f>IF(VLOOKUP(#REF!,Master!$L:$M,2,0)=0,"",VLOOKUP(#REF!,Master!$L:$M,2,0)&amp;#REF!&amp;#REF!)</f>
        <v>#REF!</v>
      </c>
      <c r="T1582" s="33" t="e">
        <f>#REF!&amp;#REF!</f>
        <v>#REF!</v>
      </c>
      <c r="U1582" s="179"/>
    </row>
    <row r="1583" spans="15:21" x14ac:dyDescent="0.3">
      <c r="O1583" s="33" t="e">
        <f>VLOOKUP(#REF!,Master!$A:$B,2,0)&amp;#REF!&amp;#REF!</f>
        <v>#REF!</v>
      </c>
      <c r="P158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83" s="33" t="e">
        <f>#REF!&amp;#REF!&amp;#REF!</f>
        <v>#REF!</v>
      </c>
      <c r="R1583" s="33" t="e">
        <f>IF(IF(VLOOKUP(#REF!,Master!$G:$J,4,0)="x",Sheet1!#REF!,"")="","",IF(VLOOKUP(#REF!,Master!$G:$J,4,0)="x",Sheet1!#REF!,"")&amp;#REF!&amp;#REF!)</f>
        <v>#REF!</v>
      </c>
      <c r="S1583" s="33" t="e">
        <f>IF(VLOOKUP(#REF!,Master!$L:$M,2,0)=0,"",VLOOKUP(#REF!,Master!$L:$M,2,0)&amp;#REF!&amp;#REF!)</f>
        <v>#REF!</v>
      </c>
      <c r="T1583" s="33" t="e">
        <f>#REF!&amp;#REF!</f>
        <v>#REF!</v>
      </c>
      <c r="U1583" s="179"/>
    </row>
    <row r="1584" spans="15:21" x14ac:dyDescent="0.3">
      <c r="O1584" s="33" t="e">
        <f>VLOOKUP(#REF!,Master!$A:$B,2,0)&amp;#REF!&amp;#REF!</f>
        <v>#REF!</v>
      </c>
      <c r="P158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84" s="33" t="e">
        <f>#REF!&amp;#REF!&amp;#REF!</f>
        <v>#REF!</v>
      </c>
      <c r="R1584" s="33" t="e">
        <f>IF(IF(VLOOKUP(#REF!,Master!$G:$J,4,0)="x",Sheet1!#REF!,"")="","",IF(VLOOKUP(#REF!,Master!$G:$J,4,0)="x",Sheet1!#REF!,"")&amp;#REF!&amp;#REF!)</f>
        <v>#REF!</v>
      </c>
      <c r="S1584" s="33" t="e">
        <f>IF(VLOOKUP(#REF!,Master!$L:$M,2,0)=0,"",VLOOKUP(#REF!,Master!$L:$M,2,0)&amp;#REF!&amp;#REF!)</f>
        <v>#REF!</v>
      </c>
      <c r="T1584" s="33" t="e">
        <f>#REF!&amp;#REF!</f>
        <v>#REF!</v>
      </c>
      <c r="U1584" s="179"/>
    </row>
    <row r="1585" spans="15:21" x14ac:dyDescent="0.3">
      <c r="O1585" s="33" t="e">
        <f>VLOOKUP(#REF!,Master!$A:$B,2,0)&amp;#REF!&amp;#REF!</f>
        <v>#REF!</v>
      </c>
      <c r="P158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85" s="33" t="e">
        <f>#REF!&amp;#REF!&amp;#REF!</f>
        <v>#REF!</v>
      </c>
      <c r="R1585" s="33" t="e">
        <f>IF(IF(VLOOKUP(#REF!,Master!$G:$J,4,0)="x",Sheet1!#REF!,"")="","",IF(VLOOKUP(#REF!,Master!$G:$J,4,0)="x",Sheet1!#REF!,"")&amp;#REF!&amp;#REF!)</f>
        <v>#REF!</v>
      </c>
      <c r="S1585" s="33" t="e">
        <f>IF(VLOOKUP(#REF!,Master!$L:$M,2,0)=0,"",VLOOKUP(#REF!,Master!$L:$M,2,0)&amp;#REF!&amp;#REF!)</f>
        <v>#REF!</v>
      </c>
      <c r="T1585" s="33" t="e">
        <f>#REF!&amp;#REF!</f>
        <v>#REF!</v>
      </c>
      <c r="U1585" s="179"/>
    </row>
    <row r="1586" spans="15:21" x14ac:dyDescent="0.3">
      <c r="O1586" s="33" t="e">
        <f>VLOOKUP(#REF!,Master!$A:$B,2,0)&amp;#REF!&amp;#REF!</f>
        <v>#REF!</v>
      </c>
      <c r="P158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86" s="33" t="e">
        <f>#REF!&amp;#REF!&amp;#REF!</f>
        <v>#REF!</v>
      </c>
      <c r="R1586" s="33" t="e">
        <f>IF(IF(VLOOKUP(#REF!,Master!$G:$J,4,0)="x",Sheet1!#REF!,"")="","",IF(VLOOKUP(#REF!,Master!$G:$J,4,0)="x",Sheet1!#REF!,"")&amp;#REF!&amp;#REF!)</f>
        <v>#REF!</v>
      </c>
      <c r="S1586" s="33" t="e">
        <f>IF(VLOOKUP(#REF!,Master!$L:$M,2,0)=0,"",VLOOKUP(#REF!,Master!$L:$M,2,0)&amp;#REF!&amp;#REF!)</f>
        <v>#REF!</v>
      </c>
      <c r="T1586" s="33" t="e">
        <f>#REF!&amp;#REF!</f>
        <v>#REF!</v>
      </c>
      <c r="U1586" s="179"/>
    </row>
    <row r="1587" spans="15:21" x14ac:dyDescent="0.3">
      <c r="O1587" s="33" t="e">
        <f>VLOOKUP(#REF!,Master!$A:$B,2,0)&amp;#REF!&amp;#REF!</f>
        <v>#REF!</v>
      </c>
      <c r="P158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87" s="33" t="e">
        <f>#REF!&amp;#REF!&amp;#REF!</f>
        <v>#REF!</v>
      </c>
      <c r="R1587" s="33" t="e">
        <f>IF(IF(VLOOKUP(#REF!,Master!$G:$J,4,0)="x",Sheet1!#REF!,"")="","",IF(VLOOKUP(#REF!,Master!$G:$J,4,0)="x",Sheet1!#REF!,"")&amp;#REF!&amp;#REF!)</f>
        <v>#REF!</v>
      </c>
      <c r="S1587" s="33" t="e">
        <f>IF(VLOOKUP(#REF!,Master!$L:$M,2,0)=0,"",VLOOKUP(#REF!,Master!$L:$M,2,0)&amp;#REF!&amp;#REF!)</f>
        <v>#REF!</v>
      </c>
      <c r="T1587" s="33" t="e">
        <f>#REF!&amp;#REF!</f>
        <v>#REF!</v>
      </c>
      <c r="U1587" s="179"/>
    </row>
    <row r="1588" spans="15:21" x14ac:dyDescent="0.3">
      <c r="O1588" s="33" t="e">
        <f>VLOOKUP(#REF!,Master!$A:$B,2,0)&amp;#REF!&amp;#REF!</f>
        <v>#REF!</v>
      </c>
      <c r="P158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88" s="33" t="e">
        <f>#REF!&amp;#REF!&amp;#REF!</f>
        <v>#REF!</v>
      </c>
      <c r="R1588" s="33" t="e">
        <f>IF(IF(VLOOKUP(#REF!,Master!$G:$J,4,0)="x",Sheet1!#REF!,"")="","",IF(VLOOKUP(#REF!,Master!$G:$J,4,0)="x",Sheet1!#REF!,"")&amp;#REF!&amp;#REF!)</f>
        <v>#REF!</v>
      </c>
      <c r="S1588" s="33" t="e">
        <f>IF(VLOOKUP(#REF!,Master!$L:$M,2,0)=0,"",VLOOKUP(#REF!,Master!$L:$M,2,0)&amp;#REF!&amp;#REF!)</f>
        <v>#REF!</v>
      </c>
      <c r="T1588" s="33" t="e">
        <f>#REF!&amp;#REF!</f>
        <v>#REF!</v>
      </c>
      <c r="U1588" s="179"/>
    </row>
    <row r="1589" spans="15:21" x14ac:dyDescent="0.3">
      <c r="O1589" s="33" t="e">
        <f>VLOOKUP(#REF!,Master!$A:$B,2,0)&amp;#REF!&amp;#REF!</f>
        <v>#REF!</v>
      </c>
      <c r="P158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89" s="33" t="e">
        <f>#REF!&amp;#REF!&amp;#REF!</f>
        <v>#REF!</v>
      </c>
      <c r="R1589" s="33" t="e">
        <f>IF(IF(VLOOKUP(#REF!,Master!$G:$J,4,0)="x",Sheet1!#REF!,"")="","",IF(VLOOKUP(#REF!,Master!$G:$J,4,0)="x",Sheet1!#REF!,"")&amp;#REF!&amp;#REF!)</f>
        <v>#REF!</v>
      </c>
      <c r="S1589" s="33" t="e">
        <f>IF(VLOOKUP(#REF!,Master!$L:$M,2,0)=0,"",VLOOKUP(#REF!,Master!$L:$M,2,0)&amp;#REF!&amp;#REF!)</f>
        <v>#REF!</v>
      </c>
      <c r="T1589" s="33" t="e">
        <f>#REF!&amp;#REF!</f>
        <v>#REF!</v>
      </c>
      <c r="U1589" s="179"/>
    </row>
    <row r="1590" spans="15:21" x14ac:dyDescent="0.3">
      <c r="O1590" s="33" t="e">
        <f>VLOOKUP(#REF!,Master!$A:$B,2,0)&amp;#REF!&amp;#REF!</f>
        <v>#REF!</v>
      </c>
      <c r="P159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90" s="33" t="e">
        <f>#REF!&amp;#REF!&amp;#REF!</f>
        <v>#REF!</v>
      </c>
      <c r="R1590" s="33" t="e">
        <f>IF(IF(VLOOKUP(#REF!,Master!$G:$J,4,0)="x",Sheet1!#REF!,"")="","",IF(VLOOKUP(#REF!,Master!$G:$J,4,0)="x",Sheet1!#REF!,"")&amp;#REF!&amp;#REF!)</f>
        <v>#REF!</v>
      </c>
      <c r="S1590" s="33" t="e">
        <f>IF(VLOOKUP(#REF!,Master!$L:$M,2,0)=0,"",VLOOKUP(#REF!,Master!$L:$M,2,0)&amp;#REF!&amp;#REF!)</f>
        <v>#REF!</v>
      </c>
      <c r="T1590" s="33" t="e">
        <f>#REF!&amp;#REF!</f>
        <v>#REF!</v>
      </c>
      <c r="U1590" s="179"/>
    </row>
    <row r="1591" spans="15:21" x14ac:dyDescent="0.3">
      <c r="O1591" s="33" t="e">
        <f>VLOOKUP(#REF!,Master!$A:$B,2,0)&amp;#REF!&amp;#REF!</f>
        <v>#REF!</v>
      </c>
      <c r="P159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91" s="33" t="e">
        <f>#REF!&amp;#REF!&amp;#REF!</f>
        <v>#REF!</v>
      </c>
      <c r="R1591" s="33" t="e">
        <f>IF(IF(VLOOKUP(#REF!,Master!$G:$J,4,0)="x",Sheet1!#REF!,"")="","",IF(VLOOKUP(#REF!,Master!$G:$J,4,0)="x",Sheet1!#REF!,"")&amp;#REF!&amp;#REF!)</f>
        <v>#REF!</v>
      </c>
      <c r="S1591" s="33" t="e">
        <f>IF(VLOOKUP(#REF!,Master!$L:$M,2,0)=0,"",VLOOKUP(#REF!,Master!$L:$M,2,0)&amp;#REF!&amp;#REF!)</f>
        <v>#REF!</v>
      </c>
      <c r="T1591" s="33" t="e">
        <f>#REF!&amp;#REF!</f>
        <v>#REF!</v>
      </c>
      <c r="U1591" s="179"/>
    </row>
    <row r="1592" spans="15:21" x14ac:dyDescent="0.3">
      <c r="O1592" s="33" t="e">
        <f>VLOOKUP(#REF!,Master!$A:$B,2,0)&amp;#REF!&amp;#REF!</f>
        <v>#REF!</v>
      </c>
      <c r="P159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92" s="33" t="e">
        <f>#REF!&amp;#REF!&amp;#REF!</f>
        <v>#REF!</v>
      </c>
      <c r="R1592" s="33" t="e">
        <f>IF(IF(VLOOKUP(#REF!,Master!$G:$J,4,0)="x",Sheet1!#REF!,"")="","",IF(VLOOKUP(#REF!,Master!$G:$J,4,0)="x",Sheet1!#REF!,"")&amp;#REF!&amp;#REF!)</f>
        <v>#REF!</v>
      </c>
      <c r="S1592" s="33" t="e">
        <f>IF(VLOOKUP(#REF!,Master!$L:$M,2,0)=0,"",VLOOKUP(#REF!,Master!$L:$M,2,0)&amp;#REF!&amp;#REF!)</f>
        <v>#REF!</v>
      </c>
      <c r="T1592" s="33" t="e">
        <f>#REF!&amp;#REF!</f>
        <v>#REF!</v>
      </c>
      <c r="U1592" s="179"/>
    </row>
    <row r="1593" spans="15:21" x14ac:dyDescent="0.3">
      <c r="O1593" s="33" t="e">
        <f>VLOOKUP(#REF!,Master!$A:$B,2,0)&amp;#REF!&amp;#REF!</f>
        <v>#REF!</v>
      </c>
      <c r="P159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93" s="33" t="e">
        <f>#REF!&amp;#REF!&amp;#REF!</f>
        <v>#REF!</v>
      </c>
      <c r="R1593" s="33" t="e">
        <f>IF(IF(VLOOKUP(#REF!,Master!$G:$J,4,0)="x",Sheet1!#REF!,"")="","",IF(VLOOKUP(#REF!,Master!$G:$J,4,0)="x",Sheet1!#REF!,"")&amp;#REF!&amp;#REF!)</f>
        <v>#REF!</v>
      </c>
      <c r="S1593" s="33" t="e">
        <f>IF(VLOOKUP(#REF!,Master!$L:$M,2,0)=0,"",VLOOKUP(#REF!,Master!$L:$M,2,0)&amp;#REF!&amp;#REF!)</f>
        <v>#REF!</v>
      </c>
      <c r="T1593" s="33" t="e">
        <f>#REF!&amp;#REF!</f>
        <v>#REF!</v>
      </c>
      <c r="U1593" s="179"/>
    </row>
    <row r="1594" spans="15:21" x14ac:dyDescent="0.3">
      <c r="O1594" s="33" t="e">
        <f>VLOOKUP(#REF!,Master!$A:$B,2,0)&amp;#REF!&amp;#REF!</f>
        <v>#REF!</v>
      </c>
      <c r="P159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94" s="33" t="e">
        <f>#REF!&amp;#REF!&amp;#REF!</f>
        <v>#REF!</v>
      </c>
      <c r="R1594" s="33" t="e">
        <f>IF(IF(VLOOKUP(#REF!,Master!$G:$J,4,0)="x",Sheet1!#REF!,"")="","",IF(VLOOKUP(#REF!,Master!$G:$J,4,0)="x",Sheet1!#REF!,"")&amp;#REF!&amp;#REF!)</f>
        <v>#REF!</v>
      </c>
      <c r="S1594" s="33" t="e">
        <f>IF(VLOOKUP(#REF!,Master!$L:$M,2,0)=0,"",VLOOKUP(#REF!,Master!$L:$M,2,0)&amp;#REF!&amp;#REF!)</f>
        <v>#REF!</v>
      </c>
      <c r="T1594" s="33" t="e">
        <f>#REF!&amp;#REF!</f>
        <v>#REF!</v>
      </c>
      <c r="U1594" s="179"/>
    </row>
    <row r="1595" spans="15:21" x14ac:dyDescent="0.3">
      <c r="O1595" s="33" t="e">
        <f>VLOOKUP(#REF!,Master!$A:$B,2,0)&amp;#REF!&amp;#REF!</f>
        <v>#REF!</v>
      </c>
      <c r="P159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95" s="33" t="e">
        <f>#REF!&amp;#REF!&amp;#REF!</f>
        <v>#REF!</v>
      </c>
      <c r="R1595" s="33" t="e">
        <f>IF(IF(VLOOKUP(#REF!,Master!$G:$J,4,0)="x",Sheet1!#REF!,"")="","",IF(VLOOKUP(#REF!,Master!$G:$J,4,0)="x",Sheet1!#REF!,"")&amp;#REF!&amp;#REF!)</f>
        <v>#REF!</v>
      </c>
      <c r="S1595" s="33" t="e">
        <f>IF(VLOOKUP(#REF!,Master!$L:$M,2,0)=0,"",VLOOKUP(#REF!,Master!$L:$M,2,0)&amp;#REF!&amp;#REF!)</f>
        <v>#REF!</v>
      </c>
      <c r="T1595" s="33" t="e">
        <f>#REF!&amp;#REF!</f>
        <v>#REF!</v>
      </c>
      <c r="U1595" s="179"/>
    </row>
    <row r="1596" spans="15:21" x14ac:dyDescent="0.3">
      <c r="O1596" s="33" t="e">
        <f>VLOOKUP(#REF!,Master!$A:$B,2,0)&amp;#REF!&amp;#REF!</f>
        <v>#REF!</v>
      </c>
      <c r="P159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96" s="33" t="e">
        <f>#REF!&amp;#REF!&amp;#REF!</f>
        <v>#REF!</v>
      </c>
      <c r="R1596" s="33" t="e">
        <f>IF(IF(VLOOKUP(#REF!,Master!$G:$J,4,0)="x",Sheet1!#REF!,"")="","",IF(VLOOKUP(#REF!,Master!$G:$J,4,0)="x",Sheet1!#REF!,"")&amp;#REF!&amp;#REF!)</f>
        <v>#REF!</v>
      </c>
      <c r="S1596" s="33" t="e">
        <f>IF(VLOOKUP(#REF!,Master!$L:$M,2,0)=0,"",VLOOKUP(#REF!,Master!$L:$M,2,0)&amp;#REF!&amp;#REF!)</f>
        <v>#REF!</v>
      </c>
      <c r="T1596" s="33" t="e">
        <f>#REF!&amp;#REF!</f>
        <v>#REF!</v>
      </c>
      <c r="U1596" s="179"/>
    </row>
    <row r="1597" spans="15:21" x14ac:dyDescent="0.3">
      <c r="O1597" s="33" t="e">
        <f>VLOOKUP(#REF!,Master!$A:$B,2,0)&amp;#REF!&amp;#REF!</f>
        <v>#REF!</v>
      </c>
      <c r="P159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97" s="33" t="e">
        <f>#REF!&amp;#REF!&amp;#REF!</f>
        <v>#REF!</v>
      </c>
      <c r="R1597" s="33" t="e">
        <f>IF(IF(VLOOKUP(#REF!,Master!$G:$J,4,0)="x",Sheet1!#REF!,"")="","",IF(VLOOKUP(#REF!,Master!$G:$J,4,0)="x",Sheet1!#REF!,"")&amp;#REF!&amp;#REF!)</f>
        <v>#REF!</v>
      </c>
      <c r="S1597" s="33" t="e">
        <f>IF(VLOOKUP(#REF!,Master!$L:$M,2,0)=0,"",VLOOKUP(#REF!,Master!$L:$M,2,0)&amp;#REF!&amp;#REF!)</f>
        <v>#REF!</v>
      </c>
      <c r="T1597" s="33" t="e">
        <f>#REF!&amp;#REF!</f>
        <v>#REF!</v>
      </c>
      <c r="U1597" s="179"/>
    </row>
    <row r="1598" spans="15:21" x14ac:dyDescent="0.3">
      <c r="O1598" s="33" t="e">
        <f>VLOOKUP(#REF!,Master!$A:$B,2,0)&amp;#REF!&amp;#REF!</f>
        <v>#REF!</v>
      </c>
      <c r="P159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98" s="33" t="e">
        <f>#REF!&amp;#REF!&amp;#REF!</f>
        <v>#REF!</v>
      </c>
      <c r="R1598" s="33" t="e">
        <f>IF(IF(VLOOKUP(#REF!,Master!$G:$J,4,0)="x",Sheet1!#REF!,"")="","",IF(VLOOKUP(#REF!,Master!$G:$J,4,0)="x",Sheet1!#REF!,"")&amp;#REF!&amp;#REF!)</f>
        <v>#REF!</v>
      </c>
      <c r="S1598" s="33" t="e">
        <f>IF(VLOOKUP(#REF!,Master!$L:$M,2,0)=0,"",VLOOKUP(#REF!,Master!$L:$M,2,0)&amp;#REF!&amp;#REF!)</f>
        <v>#REF!</v>
      </c>
      <c r="T1598" s="33" t="e">
        <f>#REF!&amp;#REF!</f>
        <v>#REF!</v>
      </c>
      <c r="U1598" s="179"/>
    </row>
    <row r="1599" spans="15:21" x14ac:dyDescent="0.3">
      <c r="O1599" s="33" t="e">
        <f>VLOOKUP(#REF!,Master!$A:$B,2,0)&amp;#REF!&amp;#REF!</f>
        <v>#REF!</v>
      </c>
      <c r="P159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599" s="33" t="e">
        <f>#REF!&amp;#REF!&amp;#REF!</f>
        <v>#REF!</v>
      </c>
      <c r="R1599" s="33" t="e">
        <f>IF(IF(VLOOKUP(#REF!,Master!$G:$J,4,0)="x",Sheet1!#REF!,"")="","",IF(VLOOKUP(#REF!,Master!$G:$J,4,0)="x",Sheet1!#REF!,"")&amp;#REF!&amp;#REF!)</f>
        <v>#REF!</v>
      </c>
      <c r="S1599" s="33" t="e">
        <f>IF(VLOOKUP(#REF!,Master!$L:$M,2,0)=0,"",VLOOKUP(#REF!,Master!$L:$M,2,0)&amp;#REF!&amp;#REF!)</f>
        <v>#REF!</v>
      </c>
      <c r="T1599" s="33" t="e">
        <f>#REF!&amp;#REF!</f>
        <v>#REF!</v>
      </c>
      <c r="U1599" s="179"/>
    </row>
    <row r="1600" spans="15:21" x14ac:dyDescent="0.3">
      <c r="O1600" s="33" t="e">
        <f>VLOOKUP(#REF!,Master!$A:$B,2,0)&amp;#REF!&amp;#REF!</f>
        <v>#REF!</v>
      </c>
      <c r="P160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00" s="33" t="e">
        <f>#REF!&amp;#REF!&amp;#REF!</f>
        <v>#REF!</v>
      </c>
      <c r="R1600" s="33" t="e">
        <f>IF(IF(VLOOKUP(#REF!,Master!$G:$J,4,0)="x",Sheet1!#REF!,"")="","",IF(VLOOKUP(#REF!,Master!$G:$J,4,0)="x",Sheet1!#REF!,"")&amp;#REF!&amp;#REF!)</f>
        <v>#REF!</v>
      </c>
      <c r="S1600" s="33" t="e">
        <f>IF(VLOOKUP(#REF!,Master!$L:$M,2,0)=0,"",VLOOKUP(#REF!,Master!$L:$M,2,0)&amp;#REF!&amp;#REF!)</f>
        <v>#REF!</v>
      </c>
      <c r="T1600" s="33" t="e">
        <f>#REF!&amp;#REF!</f>
        <v>#REF!</v>
      </c>
      <c r="U1600" s="179"/>
    </row>
    <row r="1601" spans="15:21" x14ac:dyDescent="0.3">
      <c r="O1601" s="33" t="e">
        <f>VLOOKUP(#REF!,Master!$A:$B,2,0)&amp;#REF!&amp;#REF!</f>
        <v>#REF!</v>
      </c>
      <c r="P160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01" s="33" t="e">
        <f>#REF!&amp;#REF!&amp;#REF!</f>
        <v>#REF!</v>
      </c>
      <c r="R1601" s="33" t="e">
        <f>IF(IF(VLOOKUP(#REF!,Master!$G:$J,4,0)="x",Sheet1!#REF!,"")="","",IF(VLOOKUP(#REF!,Master!$G:$J,4,0)="x",Sheet1!#REF!,"")&amp;#REF!&amp;#REF!)</f>
        <v>#REF!</v>
      </c>
      <c r="S1601" s="33" t="e">
        <f>IF(VLOOKUP(#REF!,Master!$L:$M,2,0)=0,"",VLOOKUP(#REF!,Master!$L:$M,2,0)&amp;#REF!&amp;#REF!)</f>
        <v>#REF!</v>
      </c>
      <c r="T1601" s="33" t="e">
        <f>#REF!&amp;#REF!</f>
        <v>#REF!</v>
      </c>
      <c r="U1601" s="179"/>
    </row>
    <row r="1602" spans="15:21" x14ac:dyDescent="0.3">
      <c r="O1602" s="33" t="e">
        <f>VLOOKUP(#REF!,Master!$A:$B,2,0)&amp;#REF!&amp;#REF!</f>
        <v>#REF!</v>
      </c>
      <c r="P160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02" s="33" t="e">
        <f>#REF!&amp;#REF!&amp;#REF!</f>
        <v>#REF!</v>
      </c>
      <c r="R1602" s="33" t="e">
        <f>IF(IF(VLOOKUP(#REF!,Master!$G:$J,4,0)="x",Sheet1!#REF!,"")="","",IF(VLOOKUP(#REF!,Master!$G:$J,4,0)="x",Sheet1!#REF!,"")&amp;#REF!&amp;#REF!)</f>
        <v>#REF!</v>
      </c>
      <c r="S1602" s="33" t="e">
        <f>IF(VLOOKUP(#REF!,Master!$L:$M,2,0)=0,"",VLOOKUP(#REF!,Master!$L:$M,2,0)&amp;#REF!&amp;#REF!)</f>
        <v>#REF!</v>
      </c>
      <c r="T1602" s="33" t="e">
        <f>#REF!&amp;#REF!</f>
        <v>#REF!</v>
      </c>
      <c r="U1602" s="179"/>
    </row>
    <row r="1603" spans="15:21" x14ac:dyDescent="0.3">
      <c r="O1603" s="33" t="e">
        <f>VLOOKUP(#REF!,Master!$A:$B,2,0)&amp;#REF!&amp;#REF!</f>
        <v>#REF!</v>
      </c>
      <c r="P160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03" s="33" t="e">
        <f>#REF!&amp;#REF!&amp;#REF!</f>
        <v>#REF!</v>
      </c>
      <c r="R1603" s="33" t="e">
        <f>IF(IF(VLOOKUP(#REF!,Master!$G:$J,4,0)="x",Sheet1!#REF!,"")="","",IF(VLOOKUP(#REF!,Master!$G:$J,4,0)="x",Sheet1!#REF!,"")&amp;#REF!&amp;#REF!)</f>
        <v>#REF!</v>
      </c>
      <c r="S1603" s="33" t="e">
        <f>IF(VLOOKUP(#REF!,Master!$L:$M,2,0)=0,"",VLOOKUP(#REF!,Master!$L:$M,2,0)&amp;#REF!&amp;#REF!)</f>
        <v>#REF!</v>
      </c>
      <c r="T1603" s="33" t="e">
        <f>#REF!&amp;#REF!</f>
        <v>#REF!</v>
      </c>
      <c r="U1603" s="179"/>
    </row>
    <row r="1604" spans="15:21" x14ac:dyDescent="0.3">
      <c r="O1604" s="33" t="e">
        <f>VLOOKUP(#REF!,Master!$A:$B,2,0)&amp;#REF!&amp;#REF!</f>
        <v>#REF!</v>
      </c>
      <c r="P160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04" s="33" t="e">
        <f>#REF!&amp;#REF!&amp;#REF!</f>
        <v>#REF!</v>
      </c>
      <c r="R1604" s="33" t="e">
        <f>IF(IF(VLOOKUP(#REF!,Master!$G:$J,4,0)="x",Sheet1!#REF!,"")="","",IF(VLOOKUP(#REF!,Master!$G:$J,4,0)="x",Sheet1!#REF!,"")&amp;#REF!&amp;#REF!)</f>
        <v>#REF!</v>
      </c>
      <c r="S1604" s="33" t="e">
        <f>IF(VLOOKUP(#REF!,Master!$L:$M,2,0)=0,"",VLOOKUP(#REF!,Master!$L:$M,2,0)&amp;#REF!&amp;#REF!)</f>
        <v>#REF!</v>
      </c>
      <c r="T1604" s="33" t="e">
        <f>#REF!&amp;#REF!</f>
        <v>#REF!</v>
      </c>
      <c r="U1604" s="179"/>
    </row>
    <row r="1605" spans="15:21" x14ac:dyDescent="0.3">
      <c r="O1605" s="33" t="e">
        <f>VLOOKUP(#REF!,Master!$A:$B,2,0)&amp;#REF!&amp;#REF!</f>
        <v>#REF!</v>
      </c>
      <c r="P160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05" s="33" t="e">
        <f>#REF!&amp;#REF!&amp;#REF!</f>
        <v>#REF!</v>
      </c>
      <c r="R1605" s="33" t="e">
        <f>IF(IF(VLOOKUP(#REF!,Master!$G:$J,4,0)="x",Sheet1!#REF!,"")="","",IF(VLOOKUP(#REF!,Master!$G:$J,4,0)="x",Sheet1!#REF!,"")&amp;#REF!&amp;#REF!)</f>
        <v>#REF!</v>
      </c>
      <c r="S1605" s="33" t="e">
        <f>IF(VLOOKUP(#REF!,Master!$L:$M,2,0)=0,"",VLOOKUP(#REF!,Master!$L:$M,2,0)&amp;#REF!&amp;#REF!)</f>
        <v>#REF!</v>
      </c>
      <c r="T1605" s="33" t="e">
        <f>#REF!&amp;#REF!</f>
        <v>#REF!</v>
      </c>
      <c r="U1605" s="179"/>
    </row>
    <row r="1606" spans="15:21" x14ac:dyDescent="0.3">
      <c r="O1606" s="33" t="e">
        <f>VLOOKUP(#REF!,Master!$A:$B,2,0)&amp;#REF!&amp;#REF!</f>
        <v>#REF!</v>
      </c>
      <c r="P160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06" s="33" t="e">
        <f>#REF!&amp;#REF!&amp;#REF!</f>
        <v>#REF!</v>
      </c>
      <c r="R1606" s="33" t="e">
        <f>IF(IF(VLOOKUP(#REF!,Master!$G:$J,4,0)="x",Sheet1!#REF!,"")="","",IF(VLOOKUP(#REF!,Master!$G:$J,4,0)="x",Sheet1!#REF!,"")&amp;#REF!&amp;#REF!)</f>
        <v>#REF!</v>
      </c>
      <c r="S1606" s="33" t="e">
        <f>IF(VLOOKUP(#REF!,Master!$L:$M,2,0)=0,"",VLOOKUP(#REF!,Master!$L:$M,2,0)&amp;#REF!&amp;#REF!)</f>
        <v>#REF!</v>
      </c>
      <c r="T1606" s="33" t="e">
        <f>#REF!&amp;#REF!</f>
        <v>#REF!</v>
      </c>
      <c r="U1606" s="179"/>
    </row>
    <row r="1607" spans="15:21" x14ac:dyDescent="0.3">
      <c r="O1607" s="33" t="e">
        <f>VLOOKUP(#REF!,Master!$A:$B,2,0)&amp;#REF!&amp;#REF!</f>
        <v>#REF!</v>
      </c>
      <c r="P160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07" s="33" t="e">
        <f>#REF!&amp;#REF!&amp;#REF!</f>
        <v>#REF!</v>
      </c>
      <c r="R1607" s="33" t="e">
        <f>IF(IF(VLOOKUP(#REF!,Master!$G:$J,4,0)="x",Sheet1!#REF!,"")="","",IF(VLOOKUP(#REF!,Master!$G:$J,4,0)="x",Sheet1!#REF!,"")&amp;#REF!&amp;#REF!)</f>
        <v>#REF!</v>
      </c>
      <c r="S1607" s="33" t="e">
        <f>IF(VLOOKUP(#REF!,Master!$L:$M,2,0)=0,"",VLOOKUP(#REF!,Master!$L:$M,2,0)&amp;#REF!&amp;#REF!)</f>
        <v>#REF!</v>
      </c>
      <c r="T1607" s="33" t="e">
        <f>#REF!&amp;#REF!</f>
        <v>#REF!</v>
      </c>
      <c r="U1607" s="179"/>
    </row>
    <row r="1608" spans="15:21" x14ac:dyDescent="0.3">
      <c r="O1608" s="33" t="e">
        <f>VLOOKUP(#REF!,Master!$A:$B,2,0)&amp;#REF!&amp;#REF!</f>
        <v>#REF!</v>
      </c>
      <c r="P160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08" s="33" t="e">
        <f>#REF!&amp;#REF!&amp;#REF!</f>
        <v>#REF!</v>
      </c>
      <c r="R1608" s="33" t="e">
        <f>IF(IF(VLOOKUP(#REF!,Master!$G:$J,4,0)="x",Sheet1!#REF!,"")="","",IF(VLOOKUP(#REF!,Master!$G:$J,4,0)="x",Sheet1!#REF!,"")&amp;#REF!&amp;#REF!)</f>
        <v>#REF!</v>
      </c>
      <c r="S1608" s="33" t="e">
        <f>IF(VLOOKUP(#REF!,Master!$L:$M,2,0)=0,"",VLOOKUP(#REF!,Master!$L:$M,2,0)&amp;#REF!&amp;#REF!)</f>
        <v>#REF!</v>
      </c>
      <c r="T1608" s="33" t="e">
        <f>#REF!&amp;#REF!</f>
        <v>#REF!</v>
      </c>
      <c r="U1608" s="179"/>
    </row>
    <row r="1609" spans="15:21" x14ac:dyDescent="0.3">
      <c r="O1609" s="33" t="e">
        <f>VLOOKUP(#REF!,Master!$A:$B,2,0)&amp;#REF!&amp;#REF!</f>
        <v>#REF!</v>
      </c>
      <c r="P160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09" s="33" t="e">
        <f>#REF!&amp;#REF!&amp;#REF!</f>
        <v>#REF!</v>
      </c>
      <c r="R1609" s="33" t="e">
        <f>IF(IF(VLOOKUP(#REF!,Master!$G:$J,4,0)="x",Sheet1!#REF!,"")="","",IF(VLOOKUP(#REF!,Master!$G:$J,4,0)="x",Sheet1!#REF!,"")&amp;#REF!&amp;#REF!)</f>
        <v>#REF!</v>
      </c>
      <c r="S1609" s="33" t="e">
        <f>IF(VLOOKUP(#REF!,Master!$L:$M,2,0)=0,"",VLOOKUP(#REF!,Master!$L:$M,2,0)&amp;#REF!&amp;#REF!)</f>
        <v>#REF!</v>
      </c>
      <c r="T1609" s="33" t="e">
        <f>#REF!&amp;#REF!</f>
        <v>#REF!</v>
      </c>
      <c r="U1609" s="179"/>
    </row>
    <row r="1610" spans="15:21" x14ac:dyDescent="0.3">
      <c r="O1610" s="33" t="e">
        <f>VLOOKUP(#REF!,Master!$A:$B,2,0)&amp;#REF!&amp;#REF!</f>
        <v>#REF!</v>
      </c>
      <c r="P161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10" s="33" t="e">
        <f>#REF!&amp;#REF!&amp;#REF!</f>
        <v>#REF!</v>
      </c>
      <c r="R1610" s="33" t="e">
        <f>IF(IF(VLOOKUP(#REF!,Master!$G:$J,4,0)="x",Sheet1!#REF!,"")="","",IF(VLOOKUP(#REF!,Master!$G:$J,4,0)="x",Sheet1!#REF!,"")&amp;#REF!&amp;#REF!)</f>
        <v>#REF!</v>
      </c>
      <c r="S1610" s="33" t="e">
        <f>IF(VLOOKUP(#REF!,Master!$L:$M,2,0)=0,"",VLOOKUP(#REF!,Master!$L:$M,2,0)&amp;#REF!&amp;#REF!)</f>
        <v>#REF!</v>
      </c>
      <c r="T1610" s="33" t="e">
        <f>#REF!&amp;#REF!</f>
        <v>#REF!</v>
      </c>
      <c r="U1610" s="179"/>
    </row>
    <row r="1611" spans="15:21" x14ac:dyDescent="0.3">
      <c r="O1611" s="33" t="e">
        <f>VLOOKUP(#REF!,Master!$A:$B,2,0)&amp;#REF!&amp;#REF!</f>
        <v>#REF!</v>
      </c>
      <c r="P161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11" s="33" t="e">
        <f>#REF!&amp;#REF!&amp;#REF!</f>
        <v>#REF!</v>
      </c>
      <c r="R1611" s="33" t="e">
        <f>IF(IF(VLOOKUP(#REF!,Master!$G:$J,4,0)="x",Sheet1!#REF!,"")="","",IF(VLOOKUP(#REF!,Master!$G:$J,4,0)="x",Sheet1!#REF!,"")&amp;#REF!&amp;#REF!)</f>
        <v>#REF!</v>
      </c>
      <c r="S1611" s="33" t="e">
        <f>IF(VLOOKUP(#REF!,Master!$L:$M,2,0)=0,"",VLOOKUP(#REF!,Master!$L:$M,2,0)&amp;#REF!&amp;#REF!)</f>
        <v>#REF!</v>
      </c>
      <c r="T1611" s="33" t="e">
        <f>#REF!&amp;#REF!</f>
        <v>#REF!</v>
      </c>
      <c r="U1611" s="179"/>
    </row>
    <row r="1612" spans="15:21" x14ac:dyDescent="0.3">
      <c r="O1612" s="33" t="e">
        <f>VLOOKUP(#REF!,Master!$A:$B,2,0)&amp;#REF!&amp;#REF!</f>
        <v>#REF!</v>
      </c>
      <c r="P161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12" s="33" t="e">
        <f>#REF!&amp;#REF!&amp;#REF!</f>
        <v>#REF!</v>
      </c>
      <c r="R1612" s="33" t="e">
        <f>IF(IF(VLOOKUP(#REF!,Master!$G:$J,4,0)="x",Sheet1!#REF!,"")="","",IF(VLOOKUP(#REF!,Master!$G:$J,4,0)="x",Sheet1!#REF!,"")&amp;#REF!&amp;#REF!)</f>
        <v>#REF!</v>
      </c>
      <c r="S1612" s="33" t="e">
        <f>IF(VLOOKUP(#REF!,Master!$L:$M,2,0)=0,"",VLOOKUP(#REF!,Master!$L:$M,2,0)&amp;#REF!&amp;#REF!)</f>
        <v>#REF!</v>
      </c>
      <c r="T1612" s="33" t="e">
        <f>#REF!&amp;#REF!</f>
        <v>#REF!</v>
      </c>
      <c r="U1612" s="179"/>
    </row>
    <row r="1613" spans="15:21" x14ac:dyDescent="0.3">
      <c r="O1613" s="33" t="e">
        <f>VLOOKUP(#REF!,Master!$A:$B,2,0)&amp;#REF!&amp;#REF!</f>
        <v>#REF!</v>
      </c>
      <c r="P161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13" s="33" t="e">
        <f>#REF!&amp;#REF!&amp;#REF!</f>
        <v>#REF!</v>
      </c>
      <c r="R1613" s="33" t="e">
        <f>IF(IF(VLOOKUP(#REF!,Master!$G:$J,4,0)="x",Sheet1!#REF!,"")="","",IF(VLOOKUP(#REF!,Master!$G:$J,4,0)="x",Sheet1!#REF!,"")&amp;#REF!&amp;#REF!)</f>
        <v>#REF!</v>
      </c>
      <c r="S1613" s="33" t="e">
        <f>IF(VLOOKUP(#REF!,Master!$L:$M,2,0)=0,"",VLOOKUP(#REF!,Master!$L:$M,2,0)&amp;#REF!&amp;#REF!)</f>
        <v>#REF!</v>
      </c>
      <c r="T1613" s="33" t="e">
        <f>#REF!&amp;#REF!</f>
        <v>#REF!</v>
      </c>
      <c r="U1613" s="179"/>
    </row>
    <row r="1614" spans="15:21" x14ac:dyDescent="0.3">
      <c r="O1614" s="33" t="e">
        <f>VLOOKUP(#REF!,Master!$A:$B,2,0)&amp;#REF!&amp;#REF!</f>
        <v>#REF!</v>
      </c>
      <c r="P161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14" s="33" t="e">
        <f>#REF!&amp;#REF!&amp;#REF!</f>
        <v>#REF!</v>
      </c>
      <c r="R1614" s="33" t="e">
        <f>IF(IF(VLOOKUP(#REF!,Master!$G:$J,4,0)="x",Sheet1!#REF!,"")="","",IF(VLOOKUP(#REF!,Master!$G:$J,4,0)="x",Sheet1!#REF!,"")&amp;#REF!&amp;#REF!)</f>
        <v>#REF!</v>
      </c>
      <c r="S1614" s="33" t="e">
        <f>IF(VLOOKUP(#REF!,Master!$L:$M,2,0)=0,"",VLOOKUP(#REF!,Master!$L:$M,2,0)&amp;#REF!&amp;#REF!)</f>
        <v>#REF!</v>
      </c>
      <c r="T1614" s="33" t="e">
        <f>#REF!&amp;#REF!</f>
        <v>#REF!</v>
      </c>
      <c r="U1614" s="179"/>
    </row>
    <row r="1615" spans="15:21" x14ac:dyDescent="0.3">
      <c r="O1615" s="33" t="e">
        <f>VLOOKUP(#REF!,Master!$A:$B,2,0)&amp;#REF!&amp;#REF!</f>
        <v>#REF!</v>
      </c>
      <c r="P161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15" s="33" t="e">
        <f>#REF!&amp;#REF!&amp;#REF!</f>
        <v>#REF!</v>
      </c>
      <c r="R1615" s="33" t="e">
        <f>IF(IF(VLOOKUP(#REF!,Master!$G:$J,4,0)="x",Sheet1!#REF!,"")="","",IF(VLOOKUP(#REF!,Master!$G:$J,4,0)="x",Sheet1!#REF!,"")&amp;#REF!&amp;#REF!)</f>
        <v>#REF!</v>
      </c>
      <c r="S1615" s="33" t="e">
        <f>IF(VLOOKUP(#REF!,Master!$L:$M,2,0)=0,"",VLOOKUP(#REF!,Master!$L:$M,2,0)&amp;#REF!&amp;#REF!)</f>
        <v>#REF!</v>
      </c>
      <c r="T1615" s="33" t="e">
        <f>#REF!&amp;#REF!</f>
        <v>#REF!</v>
      </c>
      <c r="U1615" s="179"/>
    </row>
    <row r="1616" spans="15:21" x14ac:dyDescent="0.3">
      <c r="O1616" s="33" t="e">
        <f>VLOOKUP(#REF!,Master!$A:$B,2,0)&amp;#REF!&amp;#REF!</f>
        <v>#REF!</v>
      </c>
      <c r="P161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16" s="33" t="e">
        <f>#REF!&amp;#REF!&amp;#REF!</f>
        <v>#REF!</v>
      </c>
      <c r="R1616" s="33" t="e">
        <f>IF(IF(VLOOKUP(#REF!,Master!$G:$J,4,0)="x",Sheet1!#REF!,"")="","",IF(VLOOKUP(#REF!,Master!$G:$J,4,0)="x",Sheet1!#REF!,"")&amp;#REF!&amp;#REF!)</f>
        <v>#REF!</v>
      </c>
      <c r="S1616" s="33" t="e">
        <f>IF(VLOOKUP(#REF!,Master!$L:$M,2,0)=0,"",VLOOKUP(#REF!,Master!$L:$M,2,0)&amp;#REF!&amp;#REF!)</f>
        <v>#REF!</v>
      </c>
      <c r="T1616" s="33" t="e">
        <f>#REF!&amp;#REF!</f>
        <v>#REF!</v>
      </c>
      <c r="U1616" s="179"/>
    </row>
    <row r="1617" spans="15:21" x14ac:dyDescent="0.3">
      <c r="O1617" s="33" t="e">
        <f>VLOOKUP(#REF!,Master!$A:$B,2,0)&amp;#REF!&amp;#REF!</f>
        <v>#REF!</v>
      </c>
      <c r="P161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17" s="33" t="e">
        <f>#REF!&amp;#REF!&amp;#REF!</f>
        <v>#REF!</v>
      </c>
      <c r="R1617" s="33" t="e">
        <f>IF(IF(VLOOKUP(#REF!,Master!$G:$J,4,0)="x",Sheet1!#REF!,"")="","",IF(VLOOKUP(#REF!,Master!$G:$J,4,0)="x",Sheet1!#REF!,"")&amp;#REF!&amp;#REF!)</f>
        <v>#REF!</v>
      </c>
      <c r="S1617" s="33" t="e">
        <f>IF(VLOOKUP(#REF!,Master!$L:$M,2,0)=0,"",VLOOKUP(#REF!,Master!$L:$M,2,0)&amp;#REF!&amp;#REF!)</f>
        <v>#REF!</v>
      </c>
      <c r="T1617" s="33" t="e">
        <f>#REF!&amp;#REF!</f>
        <v>#REF!</v>
      </c>
      <c r="U1617" s="179"/>
    </row>
    <row r="1618" spans="15:21" x14ac:dyDescent="0.3">
      <c r="O1618" s="33" t="e">
        <f>VLOOKUP(#REF!,Master!$A:$B,2,0)&amp;#REF!&amp;#REF!</f>
        <v>#REF!</v>
      </c>
      <c r="P161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18" s="33" t="e">
        <f>#REF!&amp;#REF!&amp;#REF!</f>
        <v>#REF!</v>
      </c>
      <c r="R1618" s="33" t="e">
        <f>IF(IF(VLOOKUP(#REF!,Master!$G:$J,4,0)="x",Sheet1!#REF!,"")="","",IF(VLOOKUP(#REF!,Master!$G:$J,4,0)="x",Sheet1!#REF!,"")&amp;#REF!&amp;#REF!)</f>
        <v>#REF!</v>
      </c>
      <c r="S1618" s="33" t="e">
        <f>IF(VLOOKUP(#REF!,Master!$L:$M,2,0)=0,"",VLOOKUP(#REF!,Master!$L:$M,2,0)&amp;#REF!&amp;#REF!)</f>
        <v>#REF!</v>
      </c>
      <c r="T1618" s="33" t="e">
        <f>#REF!&amp;#REF!</f>
        <v>#REF!</v>
      </c>
      <c r="U1618" s="179"/>
    </row>
    <row r="1619" spans="15:21" x14ac:dyDescent="0.3">
      <c r="O1619" s="33" t="e">
        <f>VLOOKUP(#REF!,Master!$A:$B,2,0)&amp;#REF!&amp;#REF!</f>
        <v>#REF!</v>
      </c>
      <c r="P161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19" s="33" t="e">
        <f>#REF!&amp;#REF!&amp;#REF!</f>
        <v>#REF!</v>
      </c>
      <c r="R1619" s="33" t="e">
        <f>IF(IF(VLOOKUP(#REF!,Master!$G:$J,4,0)="x",Sheet1!#REF!,"")="","",IF(VLOOKUP(#REF!,Master!$G:$J,4,0)="x",Sheet1!#REF!,"")&amp;#REF!&amp;#REF!)</f>
        <v>#REF!</v>
      </c>
      <c r="S1619" s="33" t="e">
        <f>IF(VLOOKUP(#REF!,Master!$L:$M,2,0)=0,"",VLOOKUP(#REF!,Master!$L:$M,2,0)&amp;#REF!&amp;#REF!)</f>
        <v>#REF!</v>
      </c>
      <c r="T1619" s="33" t="e">
        <f>#REF!&amp;#REF!</f>
        <v>#REF!</v>
      </c>
      <c r="U1619" s="179"/>
    </row>
    <row r="1620" spans="15:21" x14ac:dyDescent="0.3">
      <c r="O1620" s="33" t="e">
        <f>VLOOKUP(#REF!,Master!$A:$B,2,0)&amp;#REF!&amp;#REF!</f>
        <v>#REF!</v>
      </c>
      <c r="P162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20" s="33" t="e">
        <f>#REF!&amp;#REF!&amp;#REF!</f>
        <v>#REF!</v>
      </c>
      <c r="R1620" s="33" t="e">
        <f>IF(IF(VLOOKUP(#REF!,Master!$G:$J,4,0)="x",Sheet1!#REF!,"")="","",IF(VLOOKUP(#REF!,Master!$G:$J,4,0)="x",Sheet1!#REF!,"")&amp;#REF!&amp;#REF!)</f>
        <v>#REF!</v>
      </c>
      <c r="S1620" s="33" t="e">
        <f>IF(VLOOKUP(#REF!,Master!$L:$M,2,0)=0,"",VLOOKUP(#REF!,Master!$L:$M,2,0)&amp;#REF!&amp;#REF!)</f>
        <v>#REF!</v>
      </c>
      <c r="T1620" s="33" t="e">
        <f>#REF!&amp;#REF!</f>
        <v>#REF!</v>
      </c>
      <c r="U1620" s="179"/>
    </row>
    <row r="1621" spans="15:21" x14ac:dyDescent="0.3">
      <c r="O1621" s="33" t="e">
        <f>VLOOKUP(#REF!,Master!$A:$B,2,0)&amp;#REF!&amp;#REF!</f>
        <v>#REF!</v>
      </c>
      <c r="P162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21" s="33" t="e">
        <f>#REF!&amp;#REF!&amp;#REF!</f>
        <v>#REF!</v>
      </c>
      <c r="R1621" s="33" t="e">
        <f>IF(IF(VLOOKUP(#REF!,Master!$G:$J,4,0)="x",Sheet1!#REF!,"")="","",IF(VLOOKUP(#REF!,Master!$G:$J,4,0)="x",Sheet1!#REF!,"")&amp;#REF!&amp;#REF!)</f>
        <v>#REF!</v>
      </c>
      <c r="S1621" s="33" t="e">
        <f>IF(VLOOKUP(#REF!,Master!$L:$M,2,0)=0,"",VLOOKUP(#REF!,Master!$L:$M,2,0)&amp;#REF!&amp;#REF!)</f>
        <v>#REF!</v>
      </c>
      <c r="T1621" s="33" t="e">
        <f>#REF!&amp;#REF!</f>
        <v>#REF!</v>
      </c>
      <c r="U1621" s="179"/>
    </row>
    <row r="1622" spans="15:21" x14ac:dyDescent="0.3">
      <c r="O1622" s="33" t="e">
        <f>VLOOKUP(#REF!,Master!$A:$B,2,0)&amp;#REF!&amp;#REF!</f>
        <v>#REF!</v>
      </c>
      <c r="P162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22" s="33" t="e">
        <f>#REF!&amp;#REF!&amp;#REF!</f>
        <v>#REF!</v>
      </c>
      <c r="R1622" s="33" t="e">
        <f>IF(IF(VLOOKUP(#REF!,Master!$G:$J,4,0)="x",Sheet1!#REF!,"")="","",IF(VLOOKUP(#REF!,Master!$G:$J,4,0)="x",Sheet1!#REF!,"")&amp;#REF!&amp;#REF!)</f>
        <v>#REF!</v>
      </c>
      <c r="S1622" s="33" t="e">
        <f>IF(VLOOKUP(#REF!,Master!$L:$M,2,0)=0,"",VLOOKUP(#REF!,Master!$L:$M,2,0)&amp;#REF!&amp;#REF!)</f>
        <v>#REF!</v>
      </c>
      <c r="T1622" s="33" t="e">
        <f>#REF!&amp;#REF!</f>
        <v>#REF!</v>
      </c>
      <c r="U1622" s="179"/>
    </row>
    <row r="1623" spans="15:21" x14ac:dyDescent="0.3">
      <c r="O1623" s="33" t="e">
        <f>VLOOKUP(#REF!,Master!$A:$B,2,0)&amp;#REF!&amp;#REF!</f>
        <v>#REF!</v>
      </c>
      <c r="P162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23" s="33" t="e">
        <f>#REF!&amp;#REF!&amp;#REF!</f>
        <v>#REF!</v>
      </c>
      <c r="R1623" s="33" t="e">
        <f>IF(IF(VLOOKUP(#REF!,Master!$G:$J,4,0)="x",Sheet1!#REF!,"")="","",IF(VLOOKUP(#REF!,Master!$G:$J,4,0)="x",Sheet1!#REF!,"")&amp;#REF!&amp;#REF!)</f>
        <v>#REF!</v>
      </c>
      <c r="S1623" s="33" t="e">
        <f>IF(VLOOKUP(#REF!,Master!$L:$M,2,0)=0,"",VLOOKUP(#REF!,Master!$L:$M,2,0)&amp;#REF!&amp;#REF!)</f>
        <v>#REF!</v>
      </c>
      <c r="T1623" s="33" t="e">
        <f>#REF!&amp;#REF!</f>
        <v>#REF!</v>
      </c>
      <c r="U1623" s="179"/>
    </row>
    <row r="1624" spans="15:21" x14ac:dyDescent="0.3">
      <c r="O1624" s="33" t="e">
        <f>VLOOKUP(#REF!,Master!$A:$B,2,0)&amp;#REF!&amp;#REF!</f>
        <v>#REF!</v>
      </c>
      <c r="P162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24" s="33" t="e">
        <f>#REF!&amp;#REF!&amp;#REF!</f>
        <v>#REF!</v>
      </c>
      <c r="R1624" s="33" t="e">
        <f>IF(IF(VLOOKUP(#REF!,Master!$G:$J,4,0)="x",Sheet1!#REF!,"")="","",IF(VLOOKUP(#REF!,Master!$G:$J,4,0)="x",Sheet1!#REF!,"")&amp;#REF!&amp;#REF!)</f>
        <v>#REF!</v>
      </c>
      <c r="S1624" s="33" t="e">
        <f>IF(VLOOKUP(#REF!,Master!$L:$M,2,0)=0,"",VLOOKUP(#REF!,Master!$L:$M,2,0)&amp;#REF!&amp;#REF!)</f>
        <v>#REF!</v>
      </c>
      <c r="T1624" s="33" t="e">
        <f>#REF!&amp;#REF!</f>
        <v>#REF!</v>
      </c>
      <c r="U1624" s="179"/>
    </row>
    <row r="1625" spans="15:21" x14ac:dyDescent="0.3">
      <c r="O1625" s="33" t="e">
        <f>VLOOKUP(#REF!,Master!$A:$B,2,0)&amp;#REF!&amp;#REF!</f>
        <v>#REF!</v>
      </c>
      <c r="P162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25" s="33" t="e">
        <f>#REF!&amp;#REF!&amp;#REF!</f>
        <v>#REF!</v>
      </c>
      <c r="R1625" s="33" t="e">
        <f>IF(IF(VLOOKUP(#REF!,Master!$G:$J,4,0)="x",Sheet1!#REF!,"")="","",IF(VLOOKUP(#REF!,Master!$G:$J,4,0)="x",Sheet1!#REF!,"")&amp;#REF!&amp;#REF!)</f>
        <v>#REF!</v>
      </c>
      <c r="S1625" s="33" t="e">
        <f>IF(VLOOKUP(#REF!,Master!$L:$M,2,0)=0,"",VLOOKUP(#REF!,Master!$L:$M,2,0)&amp;#REF!&amp;#REF!)</f>
        <v>#REF!</v>
      </c>
      <c r="T1625" s="33" t="e">
        <f>#REF!&amp;#REF!</f>
        <v>#REF!</v>
      </c>
      <c r="U1625" s="179"/>
    </row>
    <row r="1626" spans="15:21" x14ac:dyDescent="0.3">
      <c r="O1626" s="33" t="e">
        <f>VLOOKUP(#REF!,Master!$A:$B,2,0)&amp;#REF!&amp;#REF!</f>
        <v>#REF!</v>
      </c>
      <c r="P162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26" s="33" t="e">
        <f>#REF!&amp;#REF!&amp;#REF!</f>
        <v>#REF!</v>
      </c>
      <c r="R1626" s="33" t="e">
        <f>IF(IF(VLOOKUP(#REF!,Master!$G:$J,4,0)="x",Sheet1!#REF!,"")="","",IF(VLOOKUP(#REF!,Master!$G:$J,4,0)="x",Sheet1!#REF!,"")&amp;#REF!&amp;#REF!)</f>
        <v>#REF!</v>
      </c>
      <c r="S1626" s="33" t="e">
        <f>IF(VLOOKUP(#REF!,Master!$L:$M,2,0)=0,"",VLOOKUP(#REF!,Master!$L:$M,2,0)&amp;#REF!&amp;#REF!)</f>
        <v>#REF!</v>
      </c>
      <c r="T1626" s="33" t="e">
        <f>#REF!&amp;#REF!</f>
        <v>#REF!</v>
      </c>
      <c r="U1626" s="179"/>
    </row>
    <row r="1627" spans="15:21" x14ac:dyDescent="0.3">
      <c r="O1627" s="33" t="e">
        <f>VLOOKUP(#REF!,Master!$A:$B,2,0)&amp;#REF!&amp;#REF!</f>
        <v>#REF!</v>
      </c>
      <c r="P162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27" s="33" t="e">
        <f>#REF!&amp;#REF!&amp;#REF!</f>
        <v>#REF!</v>
      </c>
      <c r="R1627" s="33" t="e">
        <f>IF(IF(VLOOKUP(#REF!,Master!$G:$J,4,0)="x",Sheet1!#REF!,"")="","",IF(VLOOKUP(#REF!,Master!$G:$J,4,0)="x",Sheet1!#REF!,"")&amp;#REF!&amp;#REF!)</f>
        <v>#REF!</v>
      </c>
      <c r="S1627" s="33" t="e">
        <f>IF(VLOOKUP(#REF!,Master!$L:$M,2,0)=0,"",VLOOKUP(#REF!,Master!$L:$M,2,0)&amp;#REF!&amp;#REF!)</f>
        <v>#REF!</v>
      </c>
      <c r="T1627" s="33" t="e">
        <f>#REF!&amp;#REF!</f>
        <v>#REF!</v>
      </c>
      <c r="U1627" s="179"/>
    </row>
    <row r="1628" spans="15:21" x14ac:dyDescent="0.3">
      <c r="O1628" s="33" t="e">
        <f>VLOOKUP(#REF!,Master!$A:$B,2,0)&amp;#REF!&amp;#REF!</f>
        <v>#REF!</v>
      </c>
      <c r="P162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28" s="33" t="e">
        <f>#REF!&amp;#REF!&amp;#REF!</f>
        <v>#REF!</v>
      </c>
      <c r="R1628" s="33" t="e">
        <f>IF(IF(VLOOKUP(#REF!,Master!$G:$J,4,0)="x",Sheet1!#REF!,"")="","",IF(VLOOKUP(#REF!,Master!$G:$J,4,0)="x",Sheet1!#REF!,"")&amp;#REF!&amp;#REF!)</f>
        <v>#REF!</v>
      </c>
      <c r="S1628" s="33" t="e">
        <f>IF(VLOOKUP(#REF!,Master!$L:$M,2,0)=0,"",VLOOKUP(#REF!,Master!$L:$M,2,0)&amp;#REF!&amp;#REF!)</f>
        <v>#REF!</v>
      </c>
      <c r="T1628" s="33" t="e">
        <f>#REF!&amp;#REF!</f>
        <v>#REF!</v>
      </c>
      <c r="U1628" s="179"/>
    </row>
    <row r="1629" spans="15:21" x14ac:dyDescent="0.3">
      <c r="O1629" s="33" t="e">
        <f>VLOOKUP(#REF!,Master!$A:$B,2,0)&amp;#REF!&amp;#REF!</f>
        <v>#REF!</v>
      </c>
      <c r="P162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29" s="33" t="e">
        <f>#REF!&amp;#REF!&amp;#REF!</f>
        <v>#REF!</v>
      </c>
      <c r="R1629" s="33" t="e">
        <f>IF(IF(VLOOKUP(#REF!,Master!$G:$J,4,0)="x",Sheet1!#REF!,"")="","",IF(VLOOKUP(#REF!,Master!$G:$J,4,0)="x",Sheet1!#REF!,"")&amp;#REF!&amp;#REF!)</f>
        <v>#REF!</v>
      </c>
      <c r="S1629" s="33" t="e">
        <f>IF(VLOOKUP(#REF!,Master!$L:$M,2,0)=0,"",VLOOKUP(#REF!,Master!$L:$M,2,0)&amp;#REF!&amp;#REF!)</f>
        <v>#REF!</v>
      </c>
      <c r="T1629" s="33" t="e">
        <f>#REF!&amp;#REF!</f>
        <v>#REF!</v>
      </c>
      <c r="U1629" s="179"/>
    </row>
    <row r="1630" spans="15:21" x14ac:dyDescent="0.3">
      <c r="O1630" s="33" t="e">
        <f>VLOOKUP(#REF!,Master!$A:$B,2,0)&amp;#REF!&amp;#REF!</f>
        <v>#REF!</v>
      </c>
      <c r="P163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30" s="33" t="e">
        <f>#REF!&amp;#REF!&amp;#REF!</f>
        <v>#REF!</v>
      </c>
      <c r="R1630" s="33" t="e">
        <f>IF(IF(VLOOKUP(#REF!,Master!$G:$J,4,0)="x",Sheet1!#REF!,"")="","",IF(VLOOKUP(#REF!,Master!$G:$J,4,0)="x",Sheet1!#REF!,"")&amp;#REF!&amp;#REF!)</f>
        <v>#REF!</v>
      </c>
      <c r="S1630" s="33" t="e">
        <f>IF(VLOOKUP(#REF!,Master!$L:$M,2,0)=0,"",VLOOKUP(#REF!,Master!$L:$M,2,0)&amp;#REF!&amp;#REF!)</f>
        <v>#REF!</v>
      </c>
      <c r="T1630" s="33" t="e">
        <f>#REF!&amp;#REF!</f>
        <v>#REF!</v>
      </c>
      <c r="U1630" s="179"/>
    </row>
    <row r="1631" spans="15:21" x14ac:dyDescent="0.3">
      <c r="O1631" s="33" t="e">
        <f>VLOOKUP(#REF!,Master!$A:$B,2,0)&amp;#REF!&amp;#REF!</f>
        <v>#REF!</v>
      </c>
      <c r="P163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31" s="33" t="e">
        <f>#REF!&amp;#REF!&amp;#REF!</f>
        <v>#REF!</v>
      </c>
      <c r="R1631" s="33" t="e">
        <f>IF(IF(VLOOKUP(#REF!,Master!$G:$J,4,0)="x",Sheet1!#REF!,"")="","",IF(VLOOKUP(#REF!,Master!$G:$J,4,0)="x",Sheet1!#REF!,"")&amp;#REF!&amp;#REF!)</f>
        <v>#REF!</v>
      </c>
      <c r="S1631" s="33" t="e">
        <f>IF(VLOOKUP(#REF!,Master!$L:$M,2,0)=0,"",VLOOKUP(#REF!,Master!$L:$M,2,0)&amp;#REF!&amp;#REF!)</f>
        <v>#REF!</v>
      </c>
      <c r="T1631" s="33" t="e">
        <f>#REF!&amp;#REF!</f>
        <v>#REF!</v>
      </c>
      <c r="U1631" s="179"/>
    </row>
    <row r="1632" spans="15:21" x14ac:dyDescent="0.3">
      <c r="O1632" s="33" t="e">
        <f>VLOOKUP(#REF!,Master!$A:$B,2,0)&amp;#REF!&amp;#REF!</f>
        <v>#REF!</v>
      </c>
      <c r="P163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32" s="33" t="e">
        <f>#REF!&amp;#REF!&amp;#REF!</f>
        <v>#REF!</v>
      </c>
      <c r="R1632" s="33" t="e">
        <f>IF(IF(VLOOKUP(#REF!,Master!$G:$J,4,0)="x",Sheet1!#REF!,"")="","",IF(VLOOKUP(#REF!,Master!$G:$J,4,0)="x",Sheet1!#REF!,"")&amp;#REF!&amp;#REF!)</f>
        <v>#REF!</v>
      </c>
      <c r="S1632" s="33" t="e">
        <f>IF(VLOOKUP(#REF!,Master!$L:$M,2,0)=0,"",VLOOKUP(#REF!,Master!$L:$M,2,0)&amp;#REF!&amp;#REF!)</f>
        <v>#REF!</v>
      </c>
      <c r="T1632" s="33" t="e">
        <f>#REF!&amp;#REF!</f>
        <v>#REF!</v>
      </c>
      <c r="U1632" s="179"/>
    </row>
    <row r="1633" spans="15:21" x14ac:dyDescent="0.3">
      <c r="O1633" s="33" t="e">
        <f>VLOOKUP(#REF!,Master!$A:$B,2,0)&amp;#REF!&amp;#REF!</f>
        <v>#REF!</v>
      </c>
      <c r="P163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33" s="33" t="e">
        <f>#REF!&amp;#REF!&amp;#REF!</f>
        <v>#REF!</v>
      </c>
      <c r="R1633" s="33" t="e">
        <f>IF(IF(VLOOKUP(#REF!,Master!$G:$J,4,0)="x",Sheet1!#REF!,"")="","",IF(VLOOKUP(#REF!,Master!$G:$J,4,0)="x",Sheet1!#REF!,"")&amp;#REF!&amp;#REF!)</f>
        <v>#REF!</v>
      </c>
      <c r="S1633" s="33" t="e">
        <f>IF(VLOOKUP(#REF!,Master!$L:$M,2,0)=0,"",VLOOKUP(#REF!,Master!$L:$M,2,0)&amp;#REF!&amp;#REF!)</f>
        <v>#REF!</v>
      </c>
      <c r="T1633" s="33" t="e">
        <f>#REF!&amp;#REF!</f>
        <v>#REF!</v>
      </c>
      <c r="U1633" s="179"/>
    </row>
    <row r="1634" spans="15:21" x14ac:dyDescent="0.3">
      <c r="O1634" s="33" t="e">
        <f>VLOOKUP(#REF!,Master!$A:$B,2,0)&amp;#REF!&amp;#REF!</f>
        <v>#REF!</v>
      </c>
      <c r="P163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34" s="33" t="e">
        <f>#REF!&amp;#REF!&amp;#REF!</f>
        <v>#REF!</v>
      </c>
      <c r="R1634" s="33" t="e">
        <f>IF(IF(VLOOKUP(#REF!,Master!$G:$J,4,0)="x",Sheet1!#REF!,"")="","",IF(VLOOKUP(#REF!,Master!$G:$J,4,0)="x",Sheet1!#REF!,"")&amp;#REF!&amp;#REF!)</f>
        <v>#REF!</v>
      </c>
      <c r="S1634" s="33" t="e">
        <f>IF(VLOOKUP(#REF!,Master!$L:$M,2,0)=0,"",VLOOKUP(#REF!,Master!$L:$M,2,0)&amp;#REF!&amp;#REF!)</f>
        <v>#REF!</v>
      </c>
      <c r="T1634" s="33" t="e">
        <f>#REF!&amp;#REF!</f>
        <v>#REF!</v>
      </c>
      <c r="U1634" s="179"/>
    </row>
    <row r="1635" spans="15:21" x14ac:dyDescent="0.3">
      <c r="O1635" s="33" t="e">
        <f>VLOOKUP(#REF!,Master!$A:$B,2,0)&amp;#REF!&amp;#REF!</f>
        <v>#REF!</v>
      </c>
      <c r="P163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35" s="33" t="e">
        <f>#REF!&amp;#REF!&amp;#REF!</f>
        <v>#REF!</v>
      </c>
      <c r="R1635" s="33" t="e">
        <f>IF(IF(VLOOKUP(#REF!,Master!$G:$J,4,0)="x",Sheet1!#REF!,"")="","",IF(VLOOKUP(#REF!,Master!$G:$J,4,0)="x",Sheet1!#REF!,"")&amp;#REF!&amp;#REF!)</f>
        <v>#REF!</v>
      </c>
      <c r="S1635" s="33" t="e">
        <f>IF(VLOOKUP(#REF!,Master!$L:$M,2,0)=0,"",VLOOKUP(#REF!,Master!$L:$M,2,0)&amp;#REF!&amp;#REF!)</f>
        <v>#REF!</v>
      </c>
      <c r="T1635" s="33" t="e">
        <f>#REF!&amp;#REF!</f>
        <v>#REF!</v>
      </c>
      <c r="U1635" s="179"/>
    </row>
    <row r="1636" spans="15:21" x14ac:dyDescent="0.3">
      <c r="O1636" s="33" t="e">
        <f>VLOOKUP(#REF!,Master!$A:$B,2,0)&amp;#REF!&amp;#REF!</f>
        <v>#REF!</v>
      </c>
      <c r="P163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36" s="33" t="e">
        <f>#REF!&amp;#REF!&amp;#REF!</f>
        <v>#REF!</v>
      </c>
      <c r="R1636" s="33" t="e">
        <f>IF(IF(VLOOKUP(#REF!,Master!$G:$J,4,0)="x",Sheet1!#REF!,"")="","",IF(VLOOKUP(#REF!,Master!$G:$J,4,0)="x",Sheet1!#REF!,"")&amp;#REF!&amp;#REF!)</f>
        <v>#REF!</v>
      </c>
      <c r="S1636" s="33" t="e">
        <f>IF(VLOOKUP(#REF!,Master!$L:$M,2,0)=0,"",VLOOKUP(#REF!,Master!$L:$M,2,0)&amp;#REF!&amp;#REF!)</f>
        <v>#REF!</v>
      </c>
      <c r="T1636" s="33" t="e">
        <f>#REF!&amp;#REF!</f>
        <v>#REF!</v>
      </c>
      <c r="U1636" s="179"/>
    </row>
    <row r="1637" spans="15:21" x14ac:dyDescent="0.3">
      <c r="O1637" s="33" t="e">
        <f>VLOOKUP(#REF!,Master!$A:$B,2,0)&amp;#REF!&amp;#REF!</f>
        <v>#REF!</v>
      </c>
      <c r="P163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37" s="33" t="e">
        <f>#REF!&amp;#REF!&amp;#REF!</f>
        <v>#REF!</v>
      </c>
      <c r="R1637" s="33" t="e">
        <f>IF(IF(VLOOKUP(#REF!,Master!$G:$J,4,0)="x",Sheet1!#REF!,"")="","",IF(VLOOKUP(#REF!,Master!$G:$J,4,0)="x",Sheet1!#REF!,"")&amp;#REF!&amp;#REF!)</f>
        <v>#REF!</v>
      </c>
      <c r="S1637" s="33" t="e">
        <f>IF(VLOOKUP(#REF!,Master!$L:$M,2,0)=0,"",VLOOKUP(#REF!,Master!$L:$M,2,0)&amp;#REF!&amp;#REF!)</f>
        <v>#REF!</v>
      </c>
      <c r="T1637" s="33" t="e">
        <f>#REF!&amp;#REF!</f>
        <v>#REF!</v>
      </c>
      <c r="U1637" s="179"/>
    </row>
    <row r="1638" spans="15:21" x14ac:dyDescent="0.3">
      <c r="O1638" s="33" t="e">
        <f>VLOOKUP(#REF!,Master!$A:$B,2,0)&amp;#REF!&amp;#REF!</f>
        <v>#REF!</v>
      </c>
      <c r="P163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38" s="33" t="e">
        <f>#REF!&amp;#REF!&amp;#REF!</f>
        <v>#REF!</v>
      </c>
      <c r="R1638" s="33" t="e">
        <f>IF(IF(VLOOKUP(#REF!,Master!$G:$J,4,0)="x",Sheet1!#REF!,"")="","",IF(VLOOKUP(#REF!,Master!$G:$J,4,0)="x",Sheet1!#REF!,"")&amp;#REF!&amp;#REF!)</f>
        <v>#REF!</v>
      </c>
      <c r="S1638" s="33" t="e">
        <f>IF(VLOOKUP(#REF!,Master!$L:$M,2,0)=0,"",VLOOKUP(#REF!,Master!$L:$M,2,0)&amp;#REF!&amp;#REF!)</f>
        <v>#REF!</v>
      </c>
      <c r="T1638" s="33" t="e">
        <f>#REF!&amp;#REF!</f>
        <v>#REF!</v>
      </c>
      <c r="U1638" s="179"/>
    </row>
    <row r="1639" spans="15:21" x14ac:dyDescent="0.3">
      <c r="O1639" s="33" t="e">
        <f>VLOOKUP(#REF!,Master!$A:$B,2,0)&amp;#REF!&amp;#REF!</f>
        <v>#REF!</v>
      </c>
      <c r="P163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39" s="33" t="e">
        <f>#REF!&amp;#REF!&amp;#REF!</f>
        <v>#REF!</v>
      </c>
      <c r="R1639" s="33" t="e">
        <f>IF(IF(VLOOKUP(#REF!,Master!$G:$J,4,0)="x",Sheet1!#REF!,"")="","",IF(VLOOKUP(#REF!,Master!$G:$J,4,0)="x",Sheet1!#REF!,"")&amp;#REF!&amp;#REF!)</f>
        <v>#REF!</v>
      </c>
      <c r="S1639" s="33" t="e">
        <f>IF(VLOOKUP(#REF!,Master!$L:$M,2,0)=0,"",VLOOKUP(#REF!,Master!$L:$M,2,0)&amp;#REF!&amp;#REF!)</f>
        <v>#REF!</v>
      </c>
      <c r="T1639" s="33" t="e">
        <f>#REF!&amp;#REF!</f>
        <v>#REF!</v>
      </c>
      <c r="U1639" s="179"/>
    </row>
    <row r="1640" spans="15:21" x14ac:dyDescent="0.3">
      <c r="O1640" s="33" t="e">
        <f>VLOOKUP(#REF!,Master!$A:$B,2,0)&amp;#REF!&amp;#REF!</f>
        <v>#REF!</v>
      </c>
      <c r="P164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40" s="33" t="e">
        <f>#REF!&amp;#REF!&amp;#REF!</f>
        <v>#REF!</v>
      </c>
      <c r="R1640" s="33" t="e">
        <f>IF(IF(VLOOKUP(#REF!,Master!$G:$J,4,0)="x",Sheet1!#REF!,"")="","",IF(VLOOKUP(#REF!,Master!$G:$J,4,0)="x",Sheet1!#REF!,"")&amp;#REF!&amp;#REF!)</f>
        <v>#REF!</v>
      </c>
      <c r="S1640" s="33" t="e">
        <f>IF(VLOOKUP(#REF!,Master!$L:$M,2,0)=0,"",VLOOKUP(#REF!,Master!$L:$M,2,0)&amp;#REF!&amp;#REF!)</f>
        <v>#REF!</v>
      </c>
      <c r="T1640" s="33" t="e">
        <f>#REF!&amp;#REF!</f>
        <v>#REF!</v>
      </c>
      <c r="U1640" s="179"/>
    </row>
    <row r="1641" spans="15:21" x14ac:dyDescent="0.3">
      <c r="O1641" s="33" t="e">
        <f>VLOOKUP(#REF!,Master!$A:$B,2,0)&amp;#REF!&amp;#REF!</f>
        <v>#REF!</v>
      </c>
      <c r="P164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41" s="33" t="e">
        <f>#REF!&amp;#REF!&amp;#REF!</f>
        <v>#REF!</v>
      </c>
      <c r="R1641" s="33" t="e">
        <f>IF(IF(VLOOKUP(#REF!,Master!$G:$J,4,0)="x",Sheet1!#REF!,"")="","",IF(VLOOKUP(#REF!,Master!$G:$J,4,0)="x",Sheet1!#REF!,"")&amp;#REF!&amp;#REF!)</f>
        <v>#REF!</v>
      </c>
      <c r="S1641" s="33" t="e">
        <f>IF(VLOOKUP(#REF!,Master!$L:$M,2,0)=0,"",VLOOKUP(#REF!,Master!$L:$M,2,0)&amp;#REF!&amp;#REF!)</f>
        <v>#REF!</v>
      </c>
      <c r="T1641" s="33" t="e">
        <f>#REF!&amp;#REF!</f>
        <v>#REF!</v>
      </c>
      <c r="U1641" s="179"/>
    </row>
    <row r="1642" spans="15:21" x14ac:dyDescent="0.3">
      <c r="O1642" s="33" t="e">
        <f>VLOOKUP(#REF!,Master!$A:$B,2,0)&amp;#REF!&amp;#REF!</f>
        <v>#REF!</v>
      </c>
      <c r="P164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42" s="33" t="e">
        <f>#REF!&amp;#REF!&amp;#REF!</f>
        <v>#REF!</v>
      </c>
      <c r="R1642" s="33" t="e">
        <f>IF(IF(VLOOKUP(#REF!,Master!$G:$J,4,0)="x",Sheet1!#REF!,"")="","",IF(VLOOKUP(#REF!,Master!$G:$J,4,0)="x",Sheet1!#REF!,"")&amp;#REF!&amp;#REF!)</f>
        <v>#REF!</v>
      </c>
      <c r="S1642" s="33" t="e">
        <f>IF(VLOOKUP(#REF!,Master!$L:$M,2,0)=0,"",VLOOKUP(#REF!,Master!$L:$M,2,0)&amp;#REF!&amp;#REF!)</f>
        <v>#REF!</v>
      </c>
      <c r="T1642" s="33" t="e">
        <f>#REF!&amp;#REF!</f>
        <v>#REF!</v>
      </c>
      <c r="U1642" s="179"/>
    </row>
    <row r="1643" spans="15:21" x14ac:dyDescent="0.3">
      <c r="O1643" s="33" t="e">
        <f>VLOOKUP(#REF!,Master!$A:$B,2,0)&amp;#REF!&amp;#REF!</f>
        <v>#REF!</v>
      </c>
      <c r="P164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43" s="33" t="e">
        <f>#REF!&amp;#REF!&amp;#REF!</f>
        <v>#REF!</v>
      </c>
      <c r="R1643" s="33" t="e">
        <f>IF(IF(VLOOKUP(#REF!,Master!$G:$J,4,0)="x",Sheet1!#REF!,"")="","",IF(VLOOKUP(#REF!,Master!$G:$J,4,0)="x",Sheet1!#REF!,"")&amp;#REF!&amp;#REF!)</f>
        <v>#REF!</v>
      </c>
      <c r="S1643" s="33" t="e">
        <f>IF(VLOOKUP(#REF!,Master!$L:$M,2,0)=0,"",VLOOKUP(#REF!,Master!$L:$M,2,0)&amp;#REF!&amp;#REF!)</f>
        <v>#REF!</v>
      </c>
      <c r="T1643" s="33" t="e">
        <f>#REF!&amp;#REF!</f>
        <v>#REF!</v>
      </c>
      <c r="U1643" s="179"/>
    </row>
    <row r="1644" spans="15:21" x14ac:dyDescent="0.3">
      <c r="O1644" s="33" t="e">
        <f>VLOOKUP(#REF!,Master!$A:$B,2,0)&amp;#REF!&amp;#REF!</f>
        <v>#REF!</v>
      </c>
      <c r="P164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44" s="33" t="e">
        <f>#REF!&amp;#REF!&amp;#REF!</f>
        <v>#REF!</v>
      </c>
      <c r="R1644" s="33" t="e">
        <f>IF(IF(VLOOKUP(#REF!,Master!$G:$J,4,0)="x",Sheet1!#REF!,"")="","",IF(VLOOKUP(#REF!,Master!$G:$J,4,0)="x",Sheet1!#REF!,"")&amp;#REF!&amp;#REF!)</f>
        <v>#REF!</v>
      </c>
      <c r="S1644" s="33" t="e">
        <f>IF(VLOOKUP(#REF!,Master!$L:$M,2,0)=0,"",VLOOKUP(#REF!,Master!$L:$M,2,0)&amp;#REF!&amp;#REF!)</f>
        <v>#REF!</v>
      </c>
      <c r="T1644" s="33" t="e">
        <f>#REF!&amp;#REF!</f>
        <v>#REF!</v>
      </c>
      <c r="U1644" s="179"/>
    </row>
    <row r="1645" spans="15:21" x14ac:dyDescent="0.3">
      <c r="O1645" s="33" t="e">
        <f>VLOOKUP(#REF!,Master!$A:$B,2,0)&amp;#REF!&amp;#REF!</f>
        <v>#REF!</v>
      </c>
      <c r="P164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45" s="33" t="e">
        <f>#REF!&amp;#REF!&amp;#REF!</f>
        <v>#REF!</v>
      </c>
      <c r="R1645" s="33" t="e">
        <f>IF(IF(VLOOKUP(#REF!,Master!$G:$J,4,0)="x",Sheet1!#REF!,"")="","",IF(VLOOKUP(#REF!,Master!$G:$J,4,0)="x",Sheet1!#REF!,"")&amp;#REF!&amp;#REF!)</f>
        <v>#REF!</v>
      </c>
      <c r="S1645" s="33" t="e">
        <f>IF(VLOOKUP(#REF!,Master!$L:$M,2,0)=0,"",VLOOKUP(#REF!,Master!$L:$M,2,0)&amp;#REF!&amp;#REF!)</f>
        <v>#REF!</v>
      </c>
      <c r="T1645" s="33" t="e">
        <f>#REF!&amp;#REF!</f>
        <v>#REF!</v>
      </c>
      <c r="U1645" s="179"/>
    </row>
    <row r="1646" spans="15:21" x14ac:dyDescent="0.3">
      <c r="O1646" s="33" t="e">
        <f>VLOOKUP(#REF!,Master!$A:$B,2,0)&amp;#REF!&amp;#REF!</f>
        <v>#REF!</v>
      </c>
      <c r="P164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46" s="33" t="e">
        <f>#REF!&amp;#REF!&amp;#REF!</f>
        <v>#REF!</v>
      </c>
      <c r="R1646" s="33" t="e">
        <f>IF(IF(VLOOKUP(#REF!,Master!$G:$J,4,0)="x",Sheet1!#REF!,"")="","",IF(VLOOKUP(#REF!,Master!$G:$J,4,0)="x",Sheet1!#REF!,"")&amp;#REF!&amp;#REF!)</f>
        <v>#REF!</v>
      </c>
      <c r="S1646" s="33" t="e">
        <f>IF(VLOOKUP(#REF!,Master!$L:$M,2,0)=0,"",VLOOKUP(#REF!,Master!$L:$M,2,0)&amp;#REF!&amp;#REF!)</f>
        <v>#REF!</v>
      </c>
      <c r="T1646" s="33" t="e">
        <f>#REF!&amp;#REF!</f>
        <v>#REF!</v>
      </c>
      <c r="U1646" s="179"/>
    </row>
    <row r="1647" spans="15:21" x14ac:dyDescent="0.3">
      <c r="O1647" s="33" t="e">
        <f>VLOOKUP(#REF!,Master!$A:$B,2,0)&amp;#REF!&amp;#REF!</f>
        <v>#REF!</v>
      </c>
      <c r="P164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47" s="33" t="e">
        <f>#REF!&amp;#REF!&amp;#REF!</f>
        <v>#REF!</v>
      </c>
      <c r="R1647" s="33" t="e">
        <f>IF(IF(VLOOKUP(#REF!,Master!$G:$J,4,0)="x",Sheet1!#REF!,"")="","",IF(VLOOKUP(#REF!,Master!$G:$J,4,0)="x",Sheet1!#REF!,"")&amp;#REF!&amp;#REF!)</f>
        <v>#REF!</v>
      </c>
      <c r="S1647" s="33" t="e">
        <f>IF(VLOOKUP(#REF!,Master!$L:$M,2,0)=0,"",VLOOKUP(#REF!,Master!$L:$M,2,0)&amp;#REF!&amp;#REF!)</f>
        <v>#REF!</v>
      </c>
      <c r="T1647" s="33" t="e">
        <f>#REF!&amp;#REF!</f>
        <v>#REF!</v>
      </c>
      <c r="U1647" s="179"/>
    </row>
    <row r="1648" spans="15:21" x14ac:dyDescent="0.3">
      <c r="O1648" s="33" t="e">
        <f>VLOOKUP(#REF!,Master!$A:$B,2,0)&amp;#REF!&amp;#REF!</f>
        <v>#REF!</v>
      </c>
      <c r="P164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48" s="33" t="e">
        <f>#REF!&amp;#REF!&amp;#REF!</f>
        <v>#REF!</v>
      </c>
      <c r="R1648" s="33" t="e">
        <f>IF(IF(VLOOKUP(#REF!,Master!$G:$J,4,0)="x",Sheet1!#REF!,"")="","",IF(VLOOKUP(#REF!,Master!$G:$J,4,0)="x",Sheet1!#REF!,"")&amp;#REF!&amp;#REF!)</f>
        <v>#REF!</v>
      </c>
      <c r="S1648" s="33" t="e">
        <f>IF(VLOOKUP(#REF!,Master!$L:$M,2,0)=0,"",VLOOKUP(#REF!,Master!$L:$M,2,0)&amp;#REF!&amp;#REF!)</f>
        <v>#REF!</v>
      </c>
      <c r="T1648" s="33" t="e">
        <f>#REF!&amp;#REF!</f>
        <v>#REF!</v>
      </c>
      <c r="U1648" s="179"/>
    </row>
    <row r="1649" spans="15:21" x14ac:dyDescent="0.3">
      <c r="O1649" s="33" t="e">
        <f>VLOOKUP(#REF!,Master!$A:$B,2,0)&amp;#REF!&amp;#REF!</f>
        <v>#REF!</v>
      </c>
      <c r="P164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49" s="33" t="e">
        <f>#REF!&amp;#REF!&amp;#REF!</f>
        <v>#REF!</v>
      </c>
      <c r="R1649" s="33" t="e">
        <f>IF(IF(VLOOKUP(#REF!,Master!$G:$J,4,0)="x",Sheet1!#REF!,"")="","",IF(VLOOKUP(#REF!,Master!$G:$J,4,0)="x",Sheet1!#REF!,"")&amp;#REF!&amp;#REF!)</f>
        <v>#REF!</v>
      </c>
      <c r="S1649" s="33" t="e">
        <f>IF(VLOOKUP(#REF!,Master!$L:$M,2,0)=0,"",VLOOKUP(#REF!,Master!$L:$M,2,0)&amp;#REF!&amp;#REF!)</f>
        <v>#REF!</v>
      </c>
      <c r="T1649" s="33" t="e">
        <f>#REF!&amp;#REF!</f>
        <v>#REF!</v>
      </c>
      <c r="U1649" s="179"/>
    </row>
    <row r="1650" spans="15:21" x14ac:dyDescent="0.3">
      <c r="O1650" s="33" t="e">
        <f>VLOOKUP(#REF!,Master!$A:$B,2,0)&amp;#REF!&amp;#REF!</f>
        <v>#REF!</v>
      </c>
      <c r="P165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50" s="33" t="e">
        <f>#REF!&amp;#REF!&amp;#REF!</f>
        <v>#REF!</v>
      </c>
      <c r="R1650" s="33" t="e">
        <f>IF(IF(VLOOKUP(#REF!,Master!$G:$J,4,0)="x",Sheet1!#REF!,"")="","",IF(VLOOKUP(#REF!,Master!$G:$J,4,0)="x",Sheet1!#REF!,"")&amp;#REF!&amp;#REF!)</f>
        <v>#REF!</v>
      </c>
      <c r="S1650" s="33" t="e">
        <f>IF(VLOOKUP(#REF!,Master!$L:$M,2,0)=0,"",VLOOKUP(#REF!,Master!$L:$M,2,0)&amp;#REF!&amp;#REF!)</f>
        <v>#REF!</v>
      </c>
      <c r="T1650" s="33" t="e">
        <f>#REF!&amp;#REF!</f>
        <v>#REF!</v>
      </c>
      <c r="U1650" s="179"/>
    </row>
    <row r="1651" spans="15:21" x14ac:dyDescent="0.3">
      <c r="O1651" s="33" t="e">
        <f>VLOOKUP(#REF!,Master!$A:$B,2,0)&amp;#REF!&amp;#REF!</f>
        <v>#REF!</v>
      </c>
      <c r="P165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51" s="33" t="e">
        <f>#REF!&amp;#REF!&amp;#REF!</f>
        <v>#REF!</v>
      </c>
      <c r="R1651" s="33" t="e">
        <f>IF(IF(VLOOKUP(#REF!,Master!$G:$J,4,0)="x",Sheet1!#REF!,"")="","",IF(VLOOKUP(#REF!,Master!$G:$J,4,0)="x",Sheet1!#REF!,"")&amp;#REF!&amp;#REF!)</f>
        <v>#REF!</v>
      </c>
      <c r="S1651" s="33" t="e">
        <f>IF(VLOOKUP(#REF!,Master!$L:$M,2,0)=0,"",VLOOKUP(#REF!,Master!$L:$M,2,0)&amp;#REF!&amp;#REF!)</f>
        <v>#REF!</v>
      </c>
      <c r="T1651" s="33" t="e">
        <f>#REF!&amp;#REF!</f>
        <v>#REF!</v>
      </c>
      <c r="U1651" s="179"/>
    </row>
    <row r="1652" spans="15:21" x14ac:dyDescent="0.3">
      <c r="O1652" s="33" t="e">
        <f>VLOOKUP(#REF!,Master!$A:$B,2,0)&amp;#REF!&amp;#REF!</f>
        <v>#REF!</v>
      </c>
      <c r="P165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52" s="33" t="e">
        <f>#REF!&amp;#REF!&amp;#REF!</f>
        <v>#REF!</v>
      </c>
      <c r="R1652" s="33" t="e">
        <f>IF(IF(VLOOKUP(#REF!,Master!$G:$J,4,0)="x",Sheet1!#REF!,"")="","",IF(VLOOKUP(#REF!,Master!$G:$J,4,0)="x",Sheet1!#REF!,"")&amp;#REF!&amp;#REF!)</f>
        <v>#REF!</v>
      </c>
      <c r="S1652" s="33" t="e">
        <f>IF(VLOOKUP(#REF!,Master!$L:$M,2,0)=0,"",VLOOKUP(#REF!,Master!$L:$M,2,0)&amp;#REF!&amp;#REF!)</f>
        <v>#REF!</v>
      </c>
      <c r="T1652" s="33" t="e">
        <f>#REF!&amp;#REF!</f>
        <v>#REF!</v>
      </c>
      <c r="U1652" s="179"/>
    </row>
    <row r="1653" spans="15:21" x14ac:dyDescent="0.3">
      <c r="O1653" s="33" t="e">
        <f>VLOOKUP(#REF!,Master!$A:$B,2,0)&amp;#REF!&amp;#REF!</f>
        <v>#REF!</v>
      </c>
      <c r="P165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53" s="33" t="e">
        <f>#REF!&amp;#REF!&amp;#REF!</f>
        <v>#REF!</v>
      </c>
      <c r="R1653" s="33" t="e">
        <f>IF(IF(VLOOKUP(#REF!,Master!$G:$J,4,0)="x",Sheet1!#REF!,"")="","",IF(VLOOKUP(#REF!,Master!$G:$J,4,0)="x",Sheet1!#REF!,"")&amp;#REF!&amp;#REF!)</f>
        <v>#REF!</v>
      </c>
      <c r="S1653" s="33" t="e">
        <f>IF(VLOOKUP(#REF!,Master!$L:$M,2,0)=0,"",VLOOKUP(#REF!,Master!$L:$M,2,0)&amp;#REF!&amp;#REF!)</f>
        <v>#REF!</v>
      </c>
      <c r="T1653" s="33" t="e">
        <f>#REF!&amp;#REF!</f>
        <v>#REF!</v>
      </c>
      <c r="U1653" s="179"/>
    </row>
    <row r="1654" spans="15:21" x14ac:dyDescent="0.3">
      <c r="O1654" s="33" t="e">
        <f>VLOOKUP(#REF!,Master!$A:$B,2,0)&amp;#REF!&amp;#REF!</f>
        <v>#REF!</v>
      </c>
      <c r="P165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54" s="33" t="e">
        <f>#REF!&amp;#REF!&amp;#REF!</f>
        <v>#REF!</v>
      </c>
      <c r="R1654" s="33" t="e">
        <f>IF(IF(VLOOKUP(#REF!,Master!$G:$J,4,0)="x",Sheet1!#REF!,"")="","",IF(VLOOKUP(#REF!,Master!$G:$J,4,0)="x",Sheet1!#REF!,"")&amp;#REF!&amp;#REF!)</f>
        <v>#REF!</v>
      </c>
      <c r="S1654" s="33" t="e">
        <f>IF(VLOOKUP(#REF!,Master!$L:$M,2,0)=0,"",VLOOKUP(#REF!,Master!$L:$M,2,0)&amp;#REF!&amp;#REF!)</f>
        <v>#REF!</v>
      </c>
      <c r="T1654" s="33" t="e">
        <f>#REF!&amp;#REF!</f>
        <v>#REF!</v>
      </c>
      <c r="U1654" s="179"/>
    </row>
    <row r="1655" spans="15:21" x14ac:dyDescent="0.3">
      <c r="O1655" s="33" t="e">
        <f>VLOOKUP(#REF!,Master!$A:$B,2,0)&amp;#REF!&amp;#REF!</f>
        <v>#REF!</v>
      </c>
      <c r="P165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55" s="33" t="e">
        <f>#REF!&amp;#REF!&amp;#REF!</f>
        <v>#REF!</v>
      </c>
      <c r="R1655" s="33" t="e">
        <f>IF(IF(VLOOKUP(#REF!,Master!$G:$J,4,0)="x",Sheet1!#REF!,"")="","",IF(VLOOKUP(#REF!,Master!$G:$J,4,0)="x",Sheet1!#REF!,"")&amp;#REF!&amp;#REF!)</f>
        <v>#REF!</v>
      </c>
      <c r="S1655" s="33" t="e">
        <f>IF(VLOOKUP(#REF!,Master!$L:$M,2,0)=0,"",VLOOKUP(#REF!,Master!$L:$M,2,0)&amp;#REF!&amp;#REF!)</f>
        <v>#REF!</v>
      </c>
      <c r="T1655" s="33" t="e">
        <f>#REF!&amp;#REF!</f>
        <v>#REF!</v>
      </c>
      <c r="U1655" s="179"/>
    </row>
    <row r="1656" spans="15:21" x14ac:dyDescent="0.3">
      <c r="O1656" s="33" t="e">
        <f>VLOOKUP(#REF!,Master!$A:$B,2,0)&amp;#REF!&amp;#REF!</f>
        <v>#REF!</v>
      </c>
      <c r="P165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56" s="33" t="e">
        <f>#REF!&amp;#REF!&amp;#REF!</f>
        <v>#REF!</v>
      </c>
      <c r="R1656" s="33" t="e">
        <f>IF(IF(VLOOKUP(#REF!,Master!$G:$J,4,0)="x",Sheet1!#REF!,"")="","",IF(VLOOKUP(#REF!,Master!$G:$J,4,0)="x",Sheet1!#REF!,"")&amp;#REF!&amp;#REF!)</f>
        <v>#REF!</v>
      </c>
      <c r="S1656" s="33" t="e">
        <f>IF(VLOOKUP(#REF!,Master!$L:$M,2,0)=0,"",VLOOKUP(#REF!,Master!$L:$M,2,0)&amp;#REF!&amp;#REF!)</f>
        <v>#REF!</v>
      </c>
      <c r="T1656" s="33" t="e">
        <f>#REF!&amp;#REF!</f>
        <v>#REF!</v>
      </c>
      <c r="U1656" s="179"/>
    </row>
    <row r="1657" spans="15:21" x14ac:dyDescent="0.3">
      <c r="O1657" s="33" t="e">
        <f>VLOOKUP(#REF!,Master!$A:$B,2,0)&amp;#REF!&amp;#REF!</f>
        <v>#REF!</v>
      </c>
      <c r="P165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57" s="33" t="e">
        <f>#REF!&amp;#REF!&amp;#REF!</f>
        <v>#REF!</v>
      </c>
      <c r="R1657" s="33" t="e">
        <f>IF(IF(VLOOKUP(#REF!,Master!$G:$J,4,0)="x",Sheet1!#REF!,"")="","",IF(VLOOKUP(#REF!,Master!$G:$J,4,0)="x",Sheet1!#REF!,"")&amp;#REF!&amp;#REF!)</f>
        <v>#REF!</v>
      </c>
      <c r="S1657" s="33" t="e">
        <f>IF(VLOOKUP(#REF!,Master!$L:$M,2,0)=0,"",VLOOKUP(#REF!,Master!$L:$M,2,0)&amp;#REF!&amp;#REF!)</f>
        <v>#REF!</v>
      </c>
      <c r="T1657" s="33" t="e">
        <f>#REF!&amp;#REF!</f>
        <v>#REF!</v>
      </c>
      <c r="U1657" s="179"/>
    </row>
    <row r="1658" spans="15:21" x14ac:dyDescent="0.3">
      <c r="O1658" s="33" t="e">
        <f>VLOOKUP(#REF!,Master!$A:$B,2,0)&amp;#REF!&amp;#REF!</f>
        <v>#REF!</v>
      </c>
      <c r="P165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58" s="33" t="e">
        <f>#REF!&amp;#REF!&amp;#REF!</f>
        <v>#REF!</v>
      </c>
      <c r="R1658" s="33" t="e">
        <f>IF(IF(VLOOKUP(#REF!,Master!$G:$J,4,0)="x",Sheet1!#REF!,"")="","",IF(VLOOKUP(#REF!,Master!$G:$J,4,0)="x",Sheet1!#REF!,"")&amp;#REF!&amp;#REF!)</f>
        <v>#REF!</v>
      </c>
      <c r="S1658" s="33" t="e">
        <f>IF(VLOOKUP(#REF!,Master!$L:$M,2,0)=0,"",VLOOKUP(#REF!,Master!$L:$M,2,0)&amp;#REF!&amp;#REF!)</f>
        <v>#REF!</v>
      </c>
      <c r="T1658" s="33" t="e">
        <f>#REF!&amp;#REF!</f>
        <v>#REF!</v>
      </c>
      <c r="U1658" s="179"/>
    </row>
    <row r="1659" spans="15:21" x14ac:dyDescent="0.3">
      <c r="O1659" s="33" t="e">
        <f>VLOOKUP(#REF!,Master!$A:$B,2,0)&amp;#REF!&amp;#REF!</f>
        <v>#REF!</v>
      </c>
      <c r="P165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59" s="33" t="e">
        <f>#REF!&amp;#REF!&amp;#REF!</f>
        <v>#REF!</v>
      </c>
      <c r="R1659" s="33" t="e">
        <f>IF(IF(VLOOKUP(#REF!,Master!$G:$J,4,0)="x",Sheet1!#REF!,"")="","",IF(VLOOKUP(#REF!,Master!$G:$J,4,0)="x",Sheet1!#REF!,"")&amp;#REF!&amp;#REF!)</f>
        <v>#REF!</v>
      </c>
      <c r="S1659" s="33" t="e">
        <f>IF(VLOOKUP(#REF!,Master!$L:$M,2,0)=0,"",VLOOKUP(#REF!,Master!$L:$M,2,0)&amp;#REF!&amp;#REF!)</f>
        <v>#REF!</v>
      </c>
      <c r="T1659" s="33" t="e">
        <f>#REF!&amp;#REF!</f>
        <v>#REF!</v>
      </c>
      <c r="U1659" s="179"/>
    </row>
    <row r="1660" spans="15:21" x14ac:dyDescent="0.3">
      <c r="O1660" s="33" t="e">
        <f>VLOOKUP(#REF!,Master!$A:$B,2,0)&amp;#REF!&amp;#REF!</f>
        <v>#REF!</v>
      </c>
      <c r="P166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60" s="33" t="e">
        <f>#REF!&amp;#REF!&amp;#REF!</f>
        <v>#REF!</v>
      </c>
      <c r="R1660" s="33" t="e">
        <f>IF(IF(VLOOKUP(#REF!,Master!$G:$J,4,0)="x",Sheet1!#REF!,"")="","",IF(VLOOKUP(#REF!,Master!$G:$J,4,0)="x",Sheet1!#REF!,"")&amp;#REF!&amp;#REF!)</f>
        <v>#REF!</v>
      </c>
      <c r="S1660" s="33" t="e">
        <f>IF(VLOOKUP(#REF!,Master!$L:$M,2,0)=0,"",VLOOKUP(#REF!,Master!$L:$M,2,0)&amp;#REF!&amp;#REF!)</f>
        <v>#REF!</v>
      </c>
      <c r="T1660" s="33" t="e">
        <f>#REF!&amp;#REF!</f>
        <v>#REF!</v>
      </c>
      <c r="U1660" s="179"/>
    </row>
    <row r="1661" spans="15:21" x14ac:dyDescent="0.3">
      <c r="O1661" s="33" t="e">
        <f>VLOOKUP(#REF!,Master!$A:$B,2,0)&amp;#REF!&amp;#REF!</f>
        <v>#REF!</v>
      </c>
      <c r="P166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61" s="33" t="e">
        <f>#REF!&amp;#REF!&amp;#REF!</f>
        <v>#REF!</v>
      </c>
      <c r="R1661" s="33" t="e">
        <f>IF(IF(VLOOKUP(#REF!,Master!$G:$J,4,0)="x",Sheet1!#REF!,"")="","",IF(VLOOKUP(#REF!,Master!$G:$J,4,0)="x",Sheet1!#REF!,"")&amp;#REF!&amp;#REF!)</f>
        <v>#REF!</v>
      </c>
      <c r="S1661" s="33" t="e">
        <f>IF(VLOOKUP(#REF!,Master!$L:$M,2,0)=0,"",VLOOKUP(#REF!,Master!$L:$M,2,0)&amp;#REF!&amp;#REF!)</f>
        <v>#REF!</v>
      </c>
      <c r="T1661" s="33" t="e">
        <f>#REF!&amp;#REF!</f>
        <v>#REF!</v>
      </c>
      <c r="U1661" s="179"/>
    </row>
    <row r="1662" spans="15:21" x14ac:dyDescent="0.3">
      <c r="O1662" s="33" t="e">
        <f>VLOOKUP(#REF!,Master!$A:$B,2,0)&amp;#REF!&amp;#REF!</f>
        <v>#REF!</v>
      </c>
      <c r="P166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62" s="33" t="e">
        <f>#REF!&amp;#REF!&amp;#REF!</f>
        <v>#REF!</v>
      </c>
      <c r="R1662" s="33" t="e">
        <f>IF(IF(VLOOKUP(#REF!,Master!$G:$J,4,0)="x",Sheet1!#REF!,"")="","",IF(VLOOKUP(#REF!,Master!$G:$J,4,0)="x",Sheet1!#REF!,"")&amp;#REF!&amp;#REF!)</f>
        <v>#REF!</v>
      </c>
      <c r="S1662" s="33" t="e">
        <f>IF(VLOOKUP(#REF!,Master!$L:$M,2,0)=0,"",VLOOKUP(#REF!,Master!$L:$M,2,0)&amp;#REF!&amp;#REF!)</f>
        <v>#REF!</v>
      </c>
      <c r="T1662" s="33" t="e">
        <f>#REF!&amp;#REF!</f>
        <v>#REF!</v>
      </c>
      <c r="U1662" s="179"/>
    </row>
    <row r="1663" spans="15:21" x14ac:dyDescent="0.3">
      <c r="O1663" s="33" t="e">
        <f>VLOOKUP(#REF!,Master!$A:$B,2,0)&amp;#REF!&amp;#REF!</f>
        <v>#REF!</v>
      </c>
      <c r="P166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63" s="33" t="e">
        <f>#REF!&amp;#REF!&amp;#REF!</f>
        <v>#REF!</v>
      </c>
      <c r="R1663" s="33" t="e">
        <f>IF(IF(VLOOKUP(#REF!,Master!$G:$J,4,0)="x",Sheet1!#REF!,"")="","",IF(VLOOKUP(#REF!,Master!$G:$J,4,0)="x",Sheet1!#REF!,"")&amp;#REF!&amp;#REF!)</f>
        <v>#REF!</v>
      </c>
      <c r="S1663" s="33" t="e">
        <f>IF(VLOOKUP(#REF!,Master!$L:$M,2,0)=0,"",VLOOKUP(#REF!,Master!$L:$M,2,0)&amp;#REF!&amp;#REF!)</f>
        <v>#REF!</v>
      </c>
      <c r="T1663" s="33" t="e">
        <f>#REF!&amp;#REF!</f>
        <v>#REF!</v>
      </c>
      <c r="U1663" s="179"/>
    </row>
    <row r="1664" spans="15:21" x14ac:dyDescent="0.3">
      <c r="O1664" s="33" t="e">
        <f>VLOOKUP(#REF!,Master!$A:$B,2,0)&amp;#REF!&amp;#REF!</f>
        <v>#REF!</v>
      </c>
      <c r="P166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64" s="33" t="e">
        <f>#REF!&amp;#REF!&amp;#REF!</f>
        <v>#REF!</v>
      </c>
      <c r="R1664" s="33" t="e">
        <f>IF(IF(VLOOKUP(#REF!,Master!$G:$J,4,0)="x",Sheet1!#REF!,"")="","",IF(VLOOKUP(#REF!,Master!$G:$J,4,0)="x",Sheet1!#REF!,"")&amp;#REF!&amp;#REF!)</f>
        <v>#REF!</v>
      </c>
      <c r="S1664" s="33" t="e">
        <f>IF(VLOOKUP(#REF!,Master!$L:$M,2,0)=0,"",VLOOKUP(#REF!,Master!$L:$M,2,0)&amp;#REF!&amp;#REF!)</f>
        <v>#REF!</v>
      </c>
      <c r="T1664" s="33" t="e">
        <f>#REF!&amp;#REF!</f>
        <v>#REF!</v>
      </c>
      <c r="U1664" s="179"/>
    </row>
    <row r="1665" spans="15:21" x14ac:dyDescent="0.3">
      <c r="O1665" s="33" t="e">
        <f>VLOOKUP(#REF!,Master!$A:$B,2,0)&amp;#REF!&amp;#REF!</f>
        <v>#REF!</v>
      </c>
      <c r="P166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65" s="33" t="e">
        <f>#REF!&amp;#REF!&amp;#REF!</f>
        <v>#REF!</v>
      </c>
      <c r="R1665" s="33" t="e">
        <f>IF(IF(VLOOKUP(#REF!,Master!$G:$J,4,0)="x",Sheet1!#REF!,"")="","",IF(VLOOKUP(#REF!,Master!$G:$J,4,0)="x",Sheet1!#REF!,"")&amp;#REF!&amp;#REF!)</f>
        <v>#REF!</v>
      </c>
      <c r="S1665" s="33" t="e">
        <f>IF(VLOOKUP(#REF!,Master!$L:$M,2,0)=0,"",VLOOKUP(#REF!,Master!$L:$M,2,0)&amp;#REF!&amp;#REF!)</f>
        <v>#REF!</v>
      </c>
      <c r="T1665" s="33" t="e">
        <f>#REF!&amp;#REF!</f>
        <v>#REF!</v>
      </c>
      <c r="U1665" s="179"/>
    </row>
    <row r="1666" spans="15:21" x14ac:dyDescent="0.3">
      <c r="O1666" s="33" t="e">
        <f>VLOOKUP(#REF!,Master!$A:$B,2,0)&amp;#REF!&amp;#REF!</f>
        <v>#REF!</v>
      </c>
      <c r="P166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66" s="33" t="e">
        <f>#REF!&amp;#REF!&amp;#REF!</f>
        <v>#REF!</v>
      </c>
      <c r="R1666" s="33" t="e">
        <f>IF(IF(VLOOKUP(#REF!,Master!$G:$J,4,0)="x",Sheet1!#REF!,"")="","",IF(VLOOKUP(#REF!,Master!$G:$J,4,0)="x",Sheet1!#REF!,"")&amp;#REF!&amp;#REF!)</f>
        <v>#REF!</v>
      </c>
      <c r="S1666" s="33" t="e">
        <f>IF(VLOOKUP(#REF!,Master!$L:$M,2,0)=0,"",VLOOKUP(#REF!,Master!$L:$M,2,0)&amp;#REF!&amp;#REF!)</f>
        <v>#REF!</v>
      </c>
      <c r="T1666" s="33" t="e">
        <f>#REF!&amp;#REF!</f>
        <v>#REF!</v>
      </c>
      <c r="U1666" s="179"/>
    </row>
    <row r="1667" spans="15:21" x14ac:dyDescent="0.3">
      <c r="O1667" s="33" t="e">
        <f>VLOOKUP(#REF!,Master!$A:$B,2,0)&amp;#REF!&amp;#REF!</f>
        <v>#REF!</v>
      </c>
      <c r="P166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67" s="33" t="e">
        <f>#REF!&amp;#REF!&amp;#REF!</f>
        <v>#REF!</v>
      </c>
      <c r="R1667" s="33" t="e">
        <f>IF(IF(VLOOKUP(#REF!,Master!$G:$J,4,0)="x",Sheet1!#REF!,"")="","",IF(VLOOKUP(#REF!,Master!$G:$J,4,0)="x",Sheet1!#REF!,"")&amp;#REF!&amp;#REF!)</f>
        <v>#REF!</v>
      </c>
      <c r="S1667" s="33" t="e">
        <f>IF(VLOOKUP(#REF!,Master!$L:$M,2,0)=0,"",VLOOKUP(#REF!,Master!$L:$M,2,0)&amp;#REF!&amp;#REF!)</f>
        <v>#REF!</v>
      </c>
      <c r="T1667" s="33" t="e">
        <f>#REF!&amp;#REF!</f>
        <v>#REF!</v>
      </c>
      <c r="U1667" s="179"/>
    </row>
    <row r="1668" spans="15:21" x14ac:dyDescent="0.3">
      <c r="O1668" s="33" t="e">
        <f>VLOOKUP(#REF!,Master!$A:$B,2,0)&amp;#REF!&amp;#REF!</f>
        <v>#REF!</v>
      </c>
      <c r="P166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68" s="33" t="e">
        <f>#REF!&amp;#REF!&amp;#REF!</f>
        <v>#REF!</v>
      </c>
      <c r="R1668" s="33" t="e">
        <f>IF(IF(VLOOKUP(#REF!,Master!$G:$J,4,0)="x",Sheet1!#REF!,"")="","",IF(VLOOKUP(#REF!,Master!$G:$J,4,0)="x",Sheet1!#REF!,"")&amp;#REF!&amp;#REF!)</f>
        <v>#REF!</v>
      </c>
      <c r="S1668" s="33" t="e">
        <f>IF(VLOOKUP(#REF!,Master!$L:$M,2,0)=0,"",VLOOKUP(#REF!,Master!$L:$M,2,0)&amp;#REF!&amp;#REF!)</f>
        <v>#REF!</v>
      </c>
      <c r="T1668" s="33" t="e">
        <f>#REF!&amp;#REF!</f>
        <v>#REF!</v>
      </c>
      <c r="U1668" s="179"/>
    </row>
    <row r="1669" spans="15:21" x14ac:dyDescent="0.3">
      <c r="O1669" s="33" t="e">
        <f>VLOOKUP(#REF!,Master!$A:$B,2,0)&amp;#REF!&amp;#REF!</f>
        <v>#REF!</v>
      </c>
      <c r="P166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69" s="33" t="e">
        <f>#REF!&amp;#REF!&amp;#REF!</f>
        <v>#REF!</v>
      </c>
      <c r="R1669" s="33" t="e">
        <f>IF(IF(VLOOKUP(#REF!,Master!$G:$J,4,0)="x",Sheet1!#REF!,"")="","",IF(VLOOKUP(#REF!,Master!$G:$J,4,0)="x",Sheet1!#REF!,"")&amp;#REF!&amp;#REF!)</f>
        <v>#REF!</v>
      </c>
      <c r="S1669" s="33" t="e">
        <f>IF(VLOOKUP(#REF!,Master!$L:$M,2,0)=0,"",VLOOKUP(#REF!,Master!$L:$M,2,0)&amp;#REF!&amp;#REF!)</f>
        <v>#REF!</v>
      </c>
      <c r="T1669" s="33" t="e">
        <f>#REF!&amp;#REF!</f>
        <v>#REF!</v>
      </c>
      <c r="U1669" s="179"/>
    </row>
    <row r="1670" spans="15:21" x14ac:dyDescent="0.3">
      <c r="O1670" s="33" t="e">
        <f>VLOOKUP(#REF!,Master!$A:$B,2,0)&amp;#REF!&amp;#REF!</f>
        <v>#REF!</v>
      </c>
      <c r="P167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70" s="33" t="e">
        <f>#REF!&amp;#REF!&amp;#REF!</f>
        <v>#REF!</v>
      </c>
      <c r="R1670" s="33" t="e">
        <f>IF(IF(VLOOKUP(#REF!,Master!$G:$J,4,0)="x",Sheet1!#REF!,"")="","",IF(VLOOKUP(#REF!,Master!$G:$J,4,0)="x",Sheet1!#REF!,"")&amp;#REF!&amp;#REF!)</f>
        <v>#REF!</v>
      </c>
      <c r="S1670" s="33" t="e">
        <f>IF(VLOOKUP(#REF!,Master!$L:$M,2,0)=0,"",VLOOKUP(#REF!,Master!$L:$M,2,0)&amp;#REF!&amp;#REF!)</f>
        <v>#REF!</v>
      </c>
      <c r="T1670" s="33" t="e">
        <f>#REF!&amp;#REF!</f>
        <v>#REF!</v>
      </c>
      <c r="U1670" s="179"/>
    </row>
    <row r="1671" spans="15:21" x14ac:dyDescent="0.3">
      <c r="O1671" s="33" t="e">
        <f>VLOOKUP(#REF!,Master!$A:$B,2,0)&amp;#REF!&amp;#REF!</f>
        <v>#REF!</v>
      </c>
      <c r="P167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71" s="33" t="e">
        <f>#REF!&amp;#REF!&amp;#REF!</f>
        <v>#REF!</v>
      </c>
      <c r="R1671" s="33" t="e">
        <f>IF(IF(VLOOKUP(#REF!,Master!$G:$J,4,0)="x",Sheet1!#REF!,"")="","",IF(VLOOKUP(#REF!,Master!$G:$J,4,0)="x",Sheet1!#REF!,"")&amp;#REF!&amp;#REF!)</f>
        <v>#REF!</v>
      </c>
      <c r="S1671" s="33" t="e">
        <f>IF(VLOOKUP(#REF!,Master!$L:$M,2,0)=0,"",VLOOKUP(#REF!,Master!$L:$M,2,0)&amp;#REF!&amp;#REF!)</f>
        <v>#REF!</v>
      </c>
      <c r="T1671" s="33" t="e">
        <f>#REF!&amp;#REF!</f>
        <v>#REF!</v>
      </c>
      <c r="U1671" s="179"/>
    </row>
    <row r="1672" spans="15:21" x14ac:dyDescent="0.3">
      <c r="O1672" s="33" t="e">
        <f>VLOOKUP(#REF!,Master!$A:$B,2,0)&amp;#REF!&amp;#REF!</f>
        <v>#REF!</v>
      </c>
      <c r="P167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72" s="33" t="e">
        <f>#REF!&amp;#REF!&amp;#REF!</f>
        <v>#REF!</v>
      </c>
      <c r="R1672" s="33" t="e">
        <f>IF(IF(VLOOKUP(#REF!,Master!$G:$J,4,0)="x",Sheet1!#REF!,"")="","",IF(VLOOKUP(#REF!,Master!$G:$J,4,0)="x",Sheet1!#REF!,"")&amp;#REF!&amp;#REF!)</f>
        <v>#REF!</v>
      </c>
      <c r="S1672" s="33" t="e">
        <f>IF(VLOOKUP(#REF!,Master!$L:$M,2,0)=0,"",VLOOKUP(#REF!,Master!$L:$M,2,0)&amp;#REF!&amp;#REF!)</f>
        <v>#REF!</v>
      </c>
      <c r="T1672" s="33" t="e">
        <f>#REF!&amp;#REF!</f>
        <v>#REF!</v>
      </c>
      <c r="U1672" s="179"/>
    </row>
    <row r="1673" spans="15:21" x14ac:dyDescent="0.3">
      <c r="O1673" s="33" t="e">
        <f>VLOOKUP(#REF!,Master!$A:$B,2,0)&amp;#REF!&amp;#REF!</f>
        <v>#REF!</v>
      </c>
      <c r="P167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73" s="33" t="e">
        <f>#REF!&amp;#REF!&amp;#REF!</f>
        <v>#REF!</v>
      </c>
      <c r="R1673" s="33" t="e">
        <f>IF(IF(VLOOKUP(#REF!,Master!$G:$J,4,0)="x",Sheet1!#REF!,"")="","",IF(VLOOKUP(#REF!,Master!$G:$J,4,0)="x",Sheet1!#REF!,"")&amp;#REF!&amp;#REF!)</f>
        <v>#REF!</v>
      </c>
      <c r="S1673" s="33" t="e">
        <f>IF(VLOOKUP(#REF!,Master!$L:$M,2,0)=0,"",VLOOKUP(#REF!,Master!$L:$M,2,0)&amp;#REF!&amp;#REF!)</f>
        <v>#REF!</v>
      </c>
      <c r="T1673" s="33" t="e">
        <f>#REF!&amp;#REF!</f>
        <v>#REF!</v>
      </c>
      <c r="U1673" s="179"/>
    </row>
    <row r="1674" spans="15:21" x14ac:dyDescent="0.3">
      <c r="O1674" s="33" t="e">
        <f>VLOOKUP(#REF!,Master!$A:$B,2,0)&amp;#REF!&amp;#REF!</f>
        <v>#REF!</v>
      </c>
      <c r="P167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74" s="33" t="e">
        <f>#REF!&amp;#REF!&amp;#REF!</f>
        <v>#REF!</v>
      </c>
      <c r="R1674" s="33" t="e">
        <f>IF(IF(VLOOKUP(#REF!,Master!$G:$J,4,0)="x",Sheet1!#REF!,"")="","",IF(VLOOKUP(#REF!,Master!$G:$J,4,0)="x",Sheet1!#REF!,"")&amp;#REF!&amp;#REF!)</f>
        <v>#REF!</v>
      </c>
      <c r="S1674" s="33" t="e">
        <f>IF(VLOOKUP(#REF!,Master!$L:$M,2,0)=0,"",VLOOKUP(#REF!,Master!$L:$M,2,0)&amp;#REF!&amp;#REF!)</f>
        <v>#REF!</v>
      </c>
      <c r="T1674" s="33" t="e">
        <f>#REF!&amp;#REF!</f>
        <v>#REF!</v>
      </c>
      <c r="U1674" s="179"/>
    </row>
    <row r="1675" spans="15:21" x14ac:dyDescent="0.3">
      <c r="O1675" s="33" t="e">
        <f>VLOOKUP(#REF!,Master!$A:$B,2,0)&amp;#REF!&amp;#REF!</f>
        <v>#REF!</v>
      </c>
      <c r="P167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75" s="33" t="e">
        <f>#REF!&amp;#REF!&amp;#REF!</f>
        <v>#REF!</v>
      </c>
      <c r="R1675" s="33" t="e">
        <f>IF(IF(VLOOKUP(#REF!,Master!$G:$J,4,0)="x",Sheet1!#REF!,"")="","",IF(VLOOKUP(#REF!,Master!$G:$J,4,0)="x",Sheet1!#REF!,"")&amp;#REF!&amp;#REF!)</f>
        <v>#REF!</v>
      </c>
      <c r="S1675" s="33" t="e">
        <f>IF(VLOOKUP(#REF!,Master!$L:$M,2,0)=0,"",VLOOKUP(#REF!,Master!$L:$M,2,0)&amp;#REF!&amp;#REF!)</f>
        <v>#REF!</v>
      </c>
      <c r="T1675" s="33" t="e">
        <f>#REF!&amp;#REF!</f>
        <v>#REF!</v>
      </c>
      <c r="U1675" s="179"/>
    </row>
    <row r="1676" spans="15:21" x14ac:dyDescent="0.3">
      <c r="O1676" s="33" t="e">
        <f>VLOOKUP(#REF!,Master!$A:$B,2,0)&amp;#REF!&amp;#REF!</f>
        <v>#REF!</v>
      </c>
      <c r="P167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76" s="33" t="e">
        <f>#REF!&amp;#REF!&amp;#REF!</f>
        <v>#REF!</v>
      </c>
      <c r="R1676" s="33" t="e">
        <f>IF(IF(VLOOKUP(#REF!,Master!$G:$J,4,0)="x",Sheet1!#REF!,"")="","",IF(VLOOKUP(#REF!,Master!$G:$J,4,0)="x",Sheet1!#REF!,"")&amp;#REF!&amp;#REF!)</f>
        <v>#REF!</v>
      </c>
      <c r="S1676" s="33" t="e">
        <f>IF(VLOOKUP(#REF!,Master!$L:$M,2,0)=0,"",VLOOKUP(#REF!,Master!$L:$M,2,0)&amp;#REF!&amp;#REF!)</f>
        <v>#REF!</v>
      </c>
      <c r="T1676" s="33" t="e">
        <f>#REF!&amp;#REF!</f>
        <v>#REF!</v>
      </c>
      <c r="U1676" s="179"/>
    </row>
    <row r="1677" spans="15:21" x14ac:dyDescent="0.3">
      <c r="O1677" s="33" t="e">
        <f>VLOOKUP(#REF!,Master!$A:$B,2,0)&amp;#REF!&amp;#REF!</f>
        <v>#REF!</v>
      </c>
      <c r="P167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77" s="33" t="e">
        <f>#REF!&amp;#REF!&amp;#REF!</f>
        <v>#REF!</v>
      </c>
      <c r="R1677" s="33" t="e">
        <f>IF(IF(VLOOKUP(#REF!,Master!$G:$J,4,0)="x",Sheet1!#REF!,"")="","",IF(VLOOKUP(#REF!,Master!$G:$J,4,0)="x",Sheet1!#REF!,"")&amp;#REF!&amp;#REF!)</f>
        <v>#REF!</v>
      </c>
      <c r="S1677" s="33" t="e">
        <f>IF(VLOOKUP(#REF!,Master!$L:$M,2,0)=0,"",VLOOKUP(#REF!,Master!$L:$M,2,0)&amp;#REF!&amp;#REF!)</f>
        <v>#REF!</v>
      </c>
      <c r="T1677" s="33" t="e">
        <f>#REF!&amp;#REF!</f>
        <v>#REF!</v>
      </c>
      <c r="U1677" s="179"/>
    </row>
    <row r="1678" spans="15:21" x14ac:dyDescent="0.3">
      <c r="O1678" s="33" t="e">
        <f>VLOOKUP(#REF!,Master!$A:$B,2,0)&amp;#REF!&amp;#REF!</f>
        <v>#REF!</v>
      </c>
      <c r="P167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78" s="33" t="e">
        <f>#REF!&amp;#REF!&amp;#REF!</f>
        <v>#REF!</v>
      </c>
      <c r="R1678" s="33" t="e">
        <f>IF(IF(VLOOKUP(#REF!,Master!$G:$J,4,0)="x",Sheet1!#REF!,"")="","",IF(VLOOKUP(#REF!,Master!$G:$J,4,0)="x",Sheet1!#REF!,"")&amp;#REF!&amp;#REF!)</f>
        <v>#REF!</v>
      </c>
      <c r="S1678" s="33" t="e">
        <f>IF(VLOOKUP(#REF!,Master!$L:$M,2,0)=0,"",VLOOKUP(#REF!,Master!$L:$M,2,0)&amp;#REF!&amp;#REF!)</f>
        <v>#REF!</v>
      </c>
      <c r="T1678" s="33" t="e">
        <f>#REF!&amp;#REF!</f>
        <v>#REF!</v>
      </c>
      <c r="U1678" s="179"/>
    </row>
    <row r="1679" spans="15:21" x14ac:dyDescent="0.3">
      <c r="O1679" s="33" t="e">
        <f>VLOOKUP(#REF!,Master!$A:$B,2,0)&amp;#REF!&amp;#REF!</f>
        <v>#REF!</v>
      </c>
      <c r="P167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79" s="33" t="e">
        <f>#REF!&amp;#REF!&amp;#REF!</f>
        <v>#REF!</v>
      </c>
      <c r="R1679" s="33" t="e">
        <f>IF(IF(VLOOKUP(#REF!,Master!$G:$J,4,0)="x",Sheet1!#REF!,"")="","",IF(VLOOKUP(#REF!,Master!$G:$J,4,0)="x",Sheet1!#REF!,"")&amp;#REF!&amp;#REF!)</f>
        <v>#REF!</v>
      </c>
      <c r="S1679" s="33" t="e">
        <f>IF(VLOOKUP(#REF!,Master!$L:$M,2,0)=0,"",VLOOKUP(#REF!,Master!$L:$M,2,0)&amp;#REF!&amp;#REF!)</f>
        <v>#REF!</v>
      </c>
      <c r="T1679" s="33" t="e">
        <f>#REF!&amp;#REF!</f>
        <v>#REF!</v>
      </c>
      <c r="U1679" s="179"/>
    </row>
    <row r="1680" spans="15:21" x14ac:dyDescent="0.3">
      <c r="O1680" s="33" t="e">
        <f>VLOOKUP(#REF!,Master!$A:$B,2,0)&amp;#REF!&amp;#REF!</f>
        <v>#REF!</v>
      </c>
      <c r="P168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80" s="33" t="e">
        <f>#REF!&amp;#REF!&amp;#REF!</f>
        <v>#REF!</v>
      </c>
      <c r="R1680" s="33" t="e">
        <f>IF(IF(VLOOKUP(#REF!,Master!$G:$J,4,0)="x",Sheet1!#REF!,"")="","",IF(VLOOKUP(#REF!,Master!$G:$J,4,0)="x",Sheet1!#REF!,"")&amp;#REF!&amp;#REF!)</f>
        <v>#REF!</v>
      </c>
      <c r="S1680" s="33" t="e">
        <f>IF(VLOOKUP(#REF!,Master!$L:$M,2,0)=0,"",VLOOKUP(#REF!,Master!$L:$M,2,0)&amp;#REF!&amp;#REF!)</f>
        <v>#REF!</v>
      </c>
      <c r="T1680" s="33" t="e">
        <f>#REF!&amp;#REF!</f>
        <v>#REF!</v>
      </c>
      <c r="U1680" s="179"/>
    </row>
    <row r="1681" spans="15:21" x14ac:dyDescent="0.3">
      <c r="O1681" s="33" t="e">
        <f>VLOOKUP(#REF!,Master!$A:$B,2,0)&amp;#REF!&amp;#REF!</f>
        <v>#REF!</v>
      </c>
      <c r="P168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81" s="33" t="e">
        <f>#REF!&amp;#REF!&amp;#REF!</f>
        <v>#REF!</v>
      </c>
      <c r="R1681" s="33" t="e">
        <f>IF(IF(VLOOKUP(#REF!,Master!$G:$J,4,0)="x",Sheet1!#REF!,"")="","",IF(VLOOKUP(#REF!,Master!$G:$J,4,0)="x",Sheet1!#REF!,"")&amp;#REF!&amp;#REF!)</f>
        <v>#REF!</v>
      </c>
      <c r="S1681" s="33" t="e">
        <f>IF(VLOOKUP(#REF!,Master!$L:$M,2,0)=0,"",VLOOKUP(#REF!,Master!$L:$M,2,0)&amp;#REF!&amp;#REF!)</f>
        <v>#REF!</v>
      </c>
      <c r="T1681" s="33" t="e">
        <f>#REF!&amp;#REF!</f>
        <v>#REF!</v>
      </c>
      <c r="U1681" s="179"/>
    </row>
    <row r="1682" spans="15:21" x14ac:dyDescent="0.3">
      <c r="O1682" s="33" t="e">
        <f>VLOOKUP(#REF!,Master!$A:$B,2,0)&amp;#REF!&amp;#REF!</f>
        <v>#REF!</v>
      </c>
      <c r="P168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82" s="33" t="e">
        <f>#REF!&amp;#REF!&amp;#REF!</f>
        <v>#REF!</v>
      </c>
      <c r="R1682" s="33" t="e">
        <f>IF(IF(VLOOKUP(#REF!,Master!$G:$J,4,0)="x",Sheet1!#REF!,"")="","",IF(VLOOKUP(#REF!,Master!$G:$J,4,0)="x",Sheet1!#REF!,"")&amp;#REF!&amp;#REF!)</f>
        <v>#REF!</v>
      </c>
      <c r="S1682" s="33" t="e">
        <f>IF(VLOOKUP(#REF!,Master!$L:$M,2,0)=0,"",VLOOKUP(#REF!,Master!$L:$M,2,0)&amp;#REF!&amp;#REF!)</f>
        <v>#REF!</v>
      </c>
      <c r="T1682" s="33" t="e">
        <f>#REF!&amp;#REF!</f>
        <v>#REF!</v>
      </c>
      <c r="U1682" s="179"/>
    </row>
    <row r="1683" spans="15:21" x14ac:dyDescent="0.3">
      <c r="O1683" s="33" t="e">
        <f>VLOOKUP(#REF!,Master!$A:$B,2,0)&amp;#REF!&amp;#REF!</f>
        <v>#REF!</v>
      </c>
      <c r="P168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83" s="33" t="e">
        <f>#REF!&amp;#REF!&amp;#REF!</f>
        <v>#REF!</v>
      </c>
      <c r="R1683" s="33" t="e">
        <f>IF(IF(VLOOKUP(#REF!,Master!$G:$J,4,0)="x",Sheet1!#REF!,"")="","",IF(VLOOKUP(#REF!,Master!$G:$J,4,0)="x",Sheet1!#REF!,"")&amp;#REF!&amp;#REF!)</f>
        <v>#REF!</v>
      </c>
      <c r="S1683" s="33" t="e">
        <f>IF(VLOOKUP(#REF!,Master!$L:$M,2,0)=0,"",VLOOKUP(#REF!,Master!$L:$M,2,0)&amp;#REF!&amp;#REF!)</f>
        <v>#REF!</v>
      </c>
      <c r="T1683" s="33" t="e">
        <f>#REF!&amp;#REF!</f>
        <v>#REF!</v>
      </c>
      <c r="U1683" s="179"/>
    </row>
    <row r="1684" spans="15:21" x14ac:dyDescent="0.3">
      <c r="O1684" s="33" t="e">
        <f>VLOOKUP(#REF!,Master!$A:$B,2,0)&amp;#REF!&amp;#REF!</f>
        <v>#REF!</v>
      </c>
      <c r="P1684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84" s="33" t="e">
        <f>#REF!&amp;#REF!&amp;#REF!</f>
        <v>#REF!</v>
      </c>
      <c r="R1684" s="33" t="e">
        <f>IF(IF(VLOOKUP(#REF!,Master!$G:$J,4,0)="x",Sheet1!#REF!,"")="","",IF(VLOOKUP(#REF!,Master!$G:$J,4,0)="x",Sheet1!#REF!,"")&amp;#REF!&amp;#REF!)</f>
        <v>#REF!</v>
      </c>
      <c r="S1684" s="33" t="e">
        <f>IF(VLOOKUP(#REF!,Master!$L:$M,2,0)=0,"",VLOOKUP(#REF!,Master!$L:$M,2,0)&amp;#REF!&amp;#REF!)</f>
        <v>#REF!</v>
      </c>
      <c r="T1684" s="33" t="e">
        <f>#REF!&amp;#REF!</f>
        <v>#REF!</v>
      </c>
      <c r="U1684" s="179"/>
    </row>
    <row r="1685" spans="15:21" x14ac:dyDescent="0.3">
      <c r="O1685" s="33" t="e">
        <f>VLOOKUP(#REF!,Master!$A:$B,2,0)&amp;#REF!&amp;#REF!</f>
        <v>#REF!</v>
      </c>
      <c r="P1685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85" s="33" t="e">
        <f>#REF!&amp;#REF!&amp;#REF!</f>
        <v>#REF!</v>
      </c>
      <c r="R1685" s="33" t="e">
        <f>IF(IF(VLOOKUP(#REF!,Master!$G:$J,4,0)="x",Sheet1!#REF!,"")="","",IF(VLOOKUP(#REF!,Master!$G:$J,4,0)="x",Sheet1!#REF!,"")&amp;#REF!&amp;#REF!)</f>
        <v>#REF!</v>
      </c>
      <c r="S1685" s="33" t="e">
        <f>IF(VLOOKUP(#REF!,Master!$L:$M,2,0)=0,"",VLOOKUP(#REF!,Master!$L:$M,2,0)&amp;#REF!&amp;#REF!)</f>
        <v>#REF!</v>
      </c>
      <c r="T1685" s="33" t="e">
        <f>#REF!&amp;#REF!</f>
        <v>#REF!</v>
      </c>
      <c r="U1685" s="179"/>
    </row>
    <row r="1686" spans="15:21" x14ac:dyDescent="0.3">
      <c r="O1686" s="33" t="e">
        <f>VLOOKUP(#REF!,Master!$A:$B,2,0)&amp;#REF!&amp;#REF!</f>
        <v>#REF!</v>
      </c>
      <c r="P1686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86" s="33" t="e">
        <f>#REF!&amp;#REF!&amp;#REF!</f>
        <v>#REF!</v>
      </c>
      <c r="R1686" s="33" t="e">
        <f>IF(IF(VLOOKUP(#REF!,Master!$G:$J,4,0)="x",Sheet1!#REF!,"")="","",IF(VLOOKUP(#REF!,Master!$G:$J,4,0)="x",Sheet1!#REF!,"")&amp;#REF!&amp;#REF!)</f>
        <v>#REF!</v>
      </c>
      <c r="S1686" s="33" t="e">
        <f>IF(VLOOKUP(#REF!,Master!$L:$M,2,0)=0,"",VLOOKUP(#REF!,Master!$L:$M,2,0)&amp;#REF!&amp;#REF!)</f>
        <v>#REF!</v>
      </c>
      <c r="T1686" s="33" t="e">
        <f>#REF!&amp;#REF!</f>
        <v>#REF!</v>
      </c>
      <c r="U1686" s="179"/>
    </row>
    <row r="1687" spans="15:21" x14ac:dyDescent="0.3">
      <c r="O1687" s="33" t="e">
        <f>VLOOKUP(#REF!,Master!$A:$B,2,0)&amp;#REF!&amp;#REF!</f>
        <v>#REF!</v>
      </c>
      <c r="P1687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87" s="33" t="e">
        <f>#REF!&amp;#REF!&amp;#REF!</f>
        <v>#REF!</v>
      </c>
      <c r="R1687" s="33" t="e">
        <f>IF(IF(VLOOKUP(#REF!,Master!$G:$J,4,0)="x",Sheet1!#REF!,"")="","",IF(VLOOKUP(#REF!,Master!$G:$J,4,0)="x",Sheet1!#REF!,"")&amp;#REF!&amp;#REF!)</f>
        <v>#REF!</v>
      </c>
      <c r="S1687" s="33" t="e">
        <f>IF(VLOOKUP(#REF!,Master!$L:$M,2,0)=0,"",VLOOKUP(#REF!,Master!$L:$M,2,0)&amp;#REF!&amp;#REF!)</f>
        <v>#REF!</v>
      </c>
      <c r="T1687" s="33" t="e">
        <f>#REF!&amp;#REF!</f>
        <v>#REF!</v>
      </c>
      <c r="U1687" s="179"/>
    </row>
    <row r="1688" spans="15:21" x14ac:dyDescent="0.3">
      <c r="O1688" s="33" t="e">
        <f>VLOOKUP(#REF!,Master!$A:$B,2,0)&amp;#REF!&amp;#REF!</f>
        <v>#REF!</v>
      </c>
      <c r="P1688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88" s="33" t="e">
        <f>#REF!&amp;#REF!&amp;#REF!</f>
        <v>#REF!</v>
      </c>
      <c r="R1688" s="33" t="e">
        <f>IF(IF(VLOOKUP(#REF!,Master!$G:$J,4,0)="x",Sheet1!#REF!,"")="","",IF(VLOOKUP(#REF!,Master!$G:$J,4,0)="x",Sheet1!#REF!,"")&amp;#REF!&amp;#REF!)</f>
        <v>#REF!</v>
      </c>
      <c r="S1688" s="33" t="e">
        <f>IF(VLOOKUP(#REF!,Master!$L:$M,2,0)=0,"",VLOOKUP(#REF!,Master!$L:$M,2,0)&amp;#REF!&amp;#REF!)</f>
        <v>#REF!</v>
      </c>
      <c r="T1688" s="33" t="e">
        <f>#REF!&amp;#REF!</f>
        <v>#REF!</v>
      </c>
      <c r="U1688" s="179"/>
    </row>
    <row r="1689" spans="15:21" x14ac:dyDescent="0.3">
      <c r="O1689" s="33" t="e">
        <f>VLOOKUP(#REF!,Master!$A:$B,2,0)&amp;#REF!&amp;#REF!</f>
        <v>#REF!</v>
      </c>
      <c r="P1689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89" s="33" t="e">
        <f>#REF!&amp;#REF!&amp;#REF!</f>
        <v>#REF!</v>
      </c>
      <c r="R1689" s="33" t="e">
        <f>IF(IF(VLOOKUP(#REF!,Master!$G:$J,4,0)="x",Sheet1!#REF!,"")="","",IF(VLOOKUP(#REF!,Master!$G:$J,4,0)="x",Sheet1!#REF!,"")&amp;#REF!&amp;#REF!)</f>
        <v>#REF!</v>
      </c>
      <c r="S1689" s="33" t="e">
        <f>IF(VLOOKUP(#REF!,Master!$L:$M,2,0)=0,"",VLOOKUP(#REF!,Master!$L:$M,2,0)&amp;#REF!&amp;#REF!)</f>
        <v>#REF!</v>
      </c>
      <c r="T1689" s="33" t="e">
        <f>#REF!&amp;#REF!</f>
        <v>#REF!</v>
      </c>
      <c r="U1689" s="179"/>
    </row>
    <row r="1690" spans="15:21" x14ac:dyDescent="0.3">
      <c r="O1690" s="33" t="e">
        <f>VLOOKUP(#REF!,Master!$A:$B,2,0)&amp;#REF!&amp;#REF!</f>
        <v>#REF!</v>
      </c>
      <c r="P1690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90" s="33" t="e">
        <f>#REF!&amp;#REF!&amp;#REF!</f>
        <v>#REF!</v>
      </c>
      <c r="R1690" s="33" t="e">
        <f>IF(IF(VLOOKUP(#REF!,Master!$G:$J,4,0)="x",Sheet1!#REF!,"")="","",IF(VLOOKUP(#REF!,Master!$G:$J,4,0)="x",Sheet1!#REF!,"")&amp;#REF!&amp;#REF!)</f>
        <v>#REF!</v>
      </c>
      <c r="S1690" s="33" t="e">
        <f>IF(VLOOKUP(#REF!,Master!$L:$M,2,0)=0,"",VLOOKUP(#REF!,Master!$L:$M,2,0)&amp;#REF!&amp;#REF!)</f>
        <v>#REF!</v>
      </c>
      <c r="T1690" s="33" t="e">
        <f>#REF!&amp;#REF!</f>
        <v>#REF!</v>
      </c>
      <c r="U1690" s="179"/>
    </row>
    <row r="1691" spans="15:21" x14ac:dyDescent="0.3">
      <c r="O1691" s="33" t="e">
        <f>VLOOKUP(#REF!,Master!$A:$B,2,0)&amp;#REF!&amp;#REF!</f>
        <v>#REF!</v>
      </c>
      <c r="P1691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91" s="33" t="e">
        <f>#REF!&amp;#REF!&amp;#REF!</f>
        <v>#REF!</v>
      </c>
      <c r="R1691" s="33" t="e">
        <f>IF(IF(VLOOKUP(#REF!,Master!$G:$J,4,0)="x",Sheet1!#REF!,"")="","",IF(VLOOKUP(#REF!,Master!$G:$J,4,0)="x",Sheet1!#REF!,"")&amp;#REF!&amp;#REF!)</f>
        <v>#REF!</v>
      </c>
      <c r="S1691" s="33" t="e">
        <f>IF(VLOOKUP(#REF!,Master!$L:$M,2,0)=0,"",VLOOKUP(#REF!,Master!$L:$M,2,0)&amp;#REF!&amp;#REF!)</f>
        <v>#REF!</v>
      </c>
      <c r="T1691" s="33" t="e">
        <f>#REF!&amp;#REF!</f>
        <v>#REF!</v>
      </c>
      <c r="U1691" s="179"/>
    </row>
    <row r="1692" spans="15:21" x14ac:dyDescent="0.3">
      <c r="O1692" s="33" t="e">
        <f>VLOOKUP(#REF!,Master!$A:$B,2,0)&amp;#REF!&amp;#REF!</f>
        <v>#REF!</v>
      </c>
      <c r="P1692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92" s="33" t="e">
        <f>#REF!&amp;#REF!&amp;#REF!</f>
        <v>#REF!</v>
      </c>
      <c r="R1692" s="33" t="e">
        <f>IF(IF(VLOOKUP(#REF!,Master!$G:$J,4,0)="x",Sheet1!#REF!,"")="","",IF(VLOOKUP(#REF!,Master!$G:$J,4,0)="x",Sheet1!#REF!,"")&amp;#REF!&amp;#REF!)</f>
        <v>#REF!</v>
      </c>
      <c r="S1692" s="33" t="e">
        <f>IF(VLOOKUP(#REF!,Master!$L:$M,2,0)=0,"",VLOOKUP(#REF!,Master!$L:$M,2,0)&amp;#REF!&amp;#REF!)</f>
        <v>#REF!</v>
      </c>
      <c r="T1692" s="33" t="e">
        <f>#REF!&amp;#REF!</f>
        <v>#REF!</v>
      </c>
      <c r="U1692" s="179"/>
    </row>
    <row r="1693" spans="15:21" x14ac:dyDescent="0.3">
      <c r="O1693" s="33" t="e">
        <f>VLOOKUP(#REF!,Master!$A:$B,2,0)&amp;#REF!&amp;#REF!</f>
        <v>#REF!</v>
      </c>
      <c r="P1693" s="33" t="e">
        <f>IF(OR(#REF!="KE0",#REF!="KZ0",#REF!="KV0",#REF!="KH0",#REF!="KE",#REF!="KZ",),VLOOKUP(#REF!&amp;#REF!,Master!$D:$E,2,0)&amp;#REF!&amp;#REF!,VLOOKUP(#REF!,Master!$D:$E,2,0)&amp;Sheet1!#REF!&amp;Sheet1!#REF!)</f>
        <v>#REF!</v>
      </c>
      <c r="Q1693" s="33" t="e">
        <f>#REF!&amp;#REF!&amp;#REF!</f>
        <v>#REF!</v>
      </c>
      <c r="R1693" s="33" t="e">
        <f>IF(IF(VLOOKUP(#REF!,Master!$G:$J,4,0)="x",Sheet1!#REF!,"")="","",IF(VLOOKUP(#REF!,Master!$G:$J,4,0)="x",Sheet1!#REF!,"")&amp;#REF!&amp;#REF!)</f>
        <v>#REF!</v>
      </c>
      <c r="S1693" s="33" t="e">
        <f>IF(VLOOKUP(#REF!,Master!$L:$M,2,0)=0,"",VLOOKUP(#REF!,Master!$L:$M,2,0)&amp;#REF!&amp;#REF!)</f>
        <v>#REF!</v>
      </c>
      <c r="T1693" s="33" t="e">
        <f>#REF!&amp;#REF!</f>
        <v>#REF!</v>
      </c>
      <c r="U1693" s="179"/>
    </row>
    <row r="1694" spans="15:21" x14ac:dyDescent="0.3">
      <c r="O1694" s="33" t="str">
        <f>VLOOKUP($A1128,Master!$A:$B,2,0)&amp;$K1128&amp;$L1128</f>
        <v>WigoKGL45136</v>
      </c>
      <c r="P1694" s="33" t="str">
        <f>IF(OR($A1128="KE0",$A1128="KZ0",$A1128="KV0",$A1128="KH0",$A1128="KE",$A1128="KZ",),VLOOKUP($A1128&amp;$F1128,Master!$D:$E,2,0)&amp;$K1128&amp;$L1128,VLOOKUP($A1128,Master!$D:$E,2,0)&amp;Sheet1!$K1128&amp;Sheet1!$L1128)</f>
        <v>Wigo EKGL45136</v>
      </c>
      <c r="Q1694" s="33" t="str">
        <f>$A1128&amp;$K1128&amp;$L1128</f>
        <v>WEKGL45136</v>
      </c>
      <c r="R1694" s="33" t="str">
        <f>IF(IF(VLOOKUP($A1128,Master!$G:$J,4,0)="x",Sheet1!$A1128,"")="","",IF(VLOOKUP($A1128,Master!$G:$J,4,0)="x",Sheet1!$A1128,"")&amp;$K1128&amp;$L1128)</f>
        <v>WEKGL45136</v>
      </c>
      <c r="S1694" s="33" t="str">
        <f>IF(VLOOKUP($A1128,Master!$L:$M,2,0)=0,"",VLOOKUP($A1128,Master!$L:$M,2,0)&amp;$K1128&amp;$M1128)</f>
        <v>WigoKGL45136</v>
      </c>
      <c r="T1694" s="33" t="str">
        <f>$A1128&amp;$K1128</f>
        <v>WEKGL</v>
      </c>
      <c r="U1694" s="179"/>
    </row>
    <row r="1695" spans="15:21" x14ac:dyDescent="0.3">
      <c r="O1695" s="33" t="e">
        <f>VLOOKUP($A1129,Master!$A:$B,2,0)&amp;$J1129&amp;$K1129</f>
        <v>#N/A</v>
      </c>
      <c r="P1695" s="33" t="e">
        <f>IF(OR($A1129="KE0",$A1129="KZ0",$A1129="KV0",$A1129="KH0",$A1129="KE",$A1129="KZ",),VLOOKUP($A1129&amp;$F1129,Master!$D:$E,2,0)&amp;$J1129&amp;$K1129,VLOOKUP($A1129,Master!$D:$E,2,0)&amp;Sheet1!$J1129&amp;Sheet1!$K1129)</f>
        <v>#N/A</v>
      </c>
      <c r="Q1695" s="33" t="str">
        <f t="shared" ref="Q1695:Q1730" si="36">$A1129&amp;$J1129&amp;$K1129</f>
        <v/>
      </c>
      <c r="R1695" s="33" t="e">
        <f>IF(IF(VLOOKUP($A1129,Master!$G:$J,4,0)="x",Sheet1!$A1129,"")="","",IF(VLOOKUP($A1129,Master!$G:$J,4,0)="x",Sheet1!$A1129,"")&amp;$J1129&amp;$K1129)</f>
        <v>#N/A</v>
      </c>
      <c r="S1695" s="33" t="e">
        <f>IF(VLOOKUP($A1129,Master!$L:$M,2,0)=0,"",VLOOKUP($A1129,Master!$L:$M,2,0)&amp;$J1129&amp;$L1129)</f>
        <v>#N/A</v>
      </c>
      <c r="T1695" s="33" t="str">
        <f t="shared" ref="T1695:T1730" si="37">$A1129&amp;$J1129</f>
        <v/>
      </c>
      <c r="U1695" s="179"/>
    </row>
    <row r="1696" spans="15:21" x14ac:dyDescent="0.3">
      <c r="O1696" s="33" t="e">
        <f>VLOOKUP($A1130,Master!$A:$B,2,0)&amp;$J1130&amp;$K1130</f>
        <v>#N/A</v>
      </c>
      <c r="P1696" s="33" t="e">
        <f>IF(OR($A1130="KE0",$A1130="KZ0",$A1130="KV0",$A1130="KH0",$A1130="KE",$A1130="KZ",),VLOOKUP($A1130&amp;$F1130,Master!$D:$E,2,0)&amp;$J1130&amp;$K1130,VLOOKUP($A1130,Master!$D:$E,2,0)&amp;Sheet1!$J1130&amp;Sheet1!$K1130)</f>
        <v>#N/A</v>
      </c>
      <c r="Q1696" s="33" t="str">
        <f t="shared" si="36"/>
        <v/>
      </c>
      <c r="R1696" s="33" t="e">
        <f>IF(IF(VLOOKUP($A1130,Master!$G:$J,4,0)="x",Sheet1!$A1130,"")="","",IF(VLOOKUP($A1130,Master!$G:$J,4,0)="x",Sheet1!$A1130,"")&amp;$J1130&amp;$K1130)</f>
        <v>#N/A</v>
      </c>
      <c r="S1696" s="33" t="e">
        <f>IF(VLOOKUP($A1130,Master!$L:$M,2,0)=0,"",VLOOKUP($A1130,Master!$L:$M,2,0)&amp;$J1130&amp;$L1130)</f>
        <v>#N/A</v>
      </c>
      <c r="T1696" s="33" t="str">
        <f t="shared" si="37"/>
        <v/>
      </c>
      <c r="U1696" s="179"/>
    </row>
    <row r="1697" spans="15:21" x14ac:dyDescent="0.3">
      <c r="O1697" s="33" t="e">
        <f>VLOOKUP($A1131,Master!$A:$B,2,0)&amp;$J1131&amp;$K1131</f>
        <v>#N/A</v>
      </c>
      <c r="P1697" s="33" t="e">
        <f>IF(OR($A1131="KE0",$A1131="KZ0",$A1131="KV0",$A1131="KH0",$A1131="KE",$A1131="KZ",),VLOOKUP($A1131&amp;$F1131,Master!$D:$E,2,0)&amp;$J1131&amp;$K1131,VLOOKUP($A1131,Master!$D:$E,2,0)&amp;Sheet1!$J1131&amp;Sheet1!$K1131)</f>
        <v>#N/A</v>
      </c>
      <c r="Q1697" s="33" t="str">
        <f t="shared" si="36"/>
        <v/>
      </c>
      <c r="R1697" s="33" t="e">
        <f>IF(IF(VLOOKUP($A1131,Master!$G:$J,4,0)="x",Sheet1!$A1131,"")="","",IF(VLOOKUP($A1131,Master!$G:$J,4,0)="x",Sheet1!$A1131,"")&amp;$J1131&amp;$K1131)</f>
        <v>#N/A</v>
      </c>
      <c r="S1697" s="33" t="e">
        <f>IF(VLOOKUP($A1131,Master!$L:$M,2,0)=0,"",VLOOKUP($A1131,Master!$L:$M,2,0)&amp;$J1131&amp;$L1131)</f>
        <v>#N/A</v>
      </c>
      <c r="T1697" s="33" t="str">
        <f t="shared" si="37"/>
        <v/>
      </c>
      <c r="U1697" s="179"/>
    </row>
    <row r="1698" spans="15:21" x14ac:dyDescent="0.3">
      <c r="O1698" s="33" t="e">
        <f>VLOOKUP($A1132,Master!$A:$B,2,0)&amp;$J1132&amp;$K1132</f>
        <v>#N/A</v>
      </c>
      <c r="P1698" s="33" t="e">
        <f>IF(OR($A1132="KE0",$A1132="KZ0",$A1132="KV0",$A1132="KH0",$A1132="KE",$A1132="KZ",),VLOOKUP($A1132&amp;$F1132,Master!$D:$E,2,0)&amp;$J1132&amp;$K1132,VLOOKUP($A1132,Master!$D:$E,2,0)&amp;Sheet1!$J1132&amp;Sheet1!$K1132)</f>
        <v>#N/A</v>
      </c>
      <c r="Q1698" s="33" t="str">
        <f t="shared" si="36"/>
        <v/>
      </c>
      <c r="R1698" s="33" t="e">
        <f>IF(IF(VLOOKUP($A1132,Master!$G:$J,4,0)="x",Sheet1!$A1132,"")="","",IF(VLOOKUP($A1132,Master!$G:$J,4,0)="x",Sheet1!$A1132,"")&amp;$J1132&amp;$K1132)</f>
        <v>#N/A</v>
      </c>
      <c r="S1698" s="33" t="e">
        <f>IF(VLOOKUP($A1132,Master!$L:$M,2,0)=0,"",VLOOKUP($A1132,Master!$L:$M,2,0)&amp;$J1132&amp;$L1132)</f>
        <v>#N/A</v>
      </c>
      <c r="T1698" s="33" t="str">
        <f t="shared" si="37"/>
        <v/>
      </c>
      <c r="U1698" s="179"/>
    </row>
    <row r="1699" spans="15:21" x14ac:dyDescent="0.3">
      <c r="O1699" s="33" t="e">
        <f>VLOOKUP($A1133,Master!$A:$B,2,0)&amp;$J1133&amp;$K1133</f>
        <v>#N/A</v>
      </c>
      <c r="P1699" s="33" t="e">
        <f>IF(OR($A1133="KE0",$A1133="KZ0",$A1133="KV0",$A1133="KH0",$A1133="KE",$A1133="KZ",),VLOOKUP($A1133&amp;$F1133,Master!$D:$E,2,0)&amp;$J1133&amp;$K1133,VLOOKUP($A1133,Master!$D:$E,2,0)&amp;Sheet1!$J1133&amp;Sheet1!$K1133)</f>
        <v>#N/A</v>
      </c>
      <c r="Q1699" s="33" t="str">
        <f t="shared" si="36"/>
        <v/>
      </c>
      <c r="R1699" s="33" t="e">
        <f>IF(IF(VLOOKUP($A1133,Master!$G:$J,4,0)="x",Sheet1!$A1133,"")="","",IF(VLOOKUP($A1133,Master!$G:$J,4,0)="x",Sheet1!$A1133,"")&amp;$J1133&amp;$K1133)</f>
        <v>#N/A</v>
      </c>
      <c r="S1699" s="33" t="e">
        <f>IF(VLOOKUP($A1133,Master!$L:$M,2,0)=0,"",VLOOKUP($A1133,Master!$L:$M,2,0)&amp;$J1133&amp;$L1133)</f>
        <v>#N/A</v>
      </c>
      <c r="T1699" s="33" t="str">
        <f t="shared" si="37"/>
        <v/>
      </c>
      <c r="U1699" s="179"/>
    </row>
    <row r="1700" spans="15:21" x14ac:dyDescent="0.3">
      <c r="O1700" s="33" t="e">
        <f>VLOOKUP($A1134,Master!$A:$B,2,0)&amp;$J1134&amp;$K1134</f>
        <v>#N/A</v>
      </c>
      <c r="P1700" s="33" t="e">
        <f>IF(OR($A1134="KE0",$A1134="KZ0",$A1134="KV0",$A1134="KH0",$A1134="KE",$A1134="KZ",),VLOOKUP($A1134&amp;$F1134,Master!$D:$E,2,0)&amp;$J1134&amp;$K1134,VLOOKUP($A1134,Master!$D:$E,2,0)&amp;Sheet1!$J1134&amp;Sheet1!$K1134)</f>
        <v>#N/A</v>
      </c>
      <c r="Q1700" s="33" t="str">
        <f t="shared" si="36"/>
        <v/>
      </c>
      <c r="R1700" s="33" t="e">
        <f>IF(IF(VLOOKUP($A1134,Master!$G:$J,4,0)="x",Sheet1!$A1134,"")="","",IF(VLOOKUP($A1134,Master!$G:$J,4,0)="x",Sheet1!$A1134,"")&amp;$J1134&amp;$K1134)</f>
        <v>#N/A</v>
      </c>
      <c r="S1700" s="33" t="e">
        <f>IF(VLOOKUP($A1134,Master!$L:$M,2,0)=0,"",VLOOKUP($A1134,Master!$L:$M,2,0)&amp;$J1134&amp;$L1134)</f>
        <v>#N/A</v>
      </c>
      <c r="T1700" s="33" t="str">
        <f t="shared" si="37"/>
        <v/>
      </c>
      <c r="U1700" s="179"/>
    </row>
    <row r="1701" spans="15:21" x14ac:dyDescent="0.3">
      <c r="O1701" s="33" t="e">
        <f>VLOOKUP($A1135,Master!$A:$B,2,0)&amp;$J1135&amp;$K1135</f>
        <v>#N/A</v>
      </c>
      <c r="P1701" s="33" t="e">
        <f>IF(OR($A1135="KE0",$A1135="KZ0",$A1135="KV0",$A1135="KH0",$A1135="KE",$A1135="KZ",),VLOOKUP($A1135&amp;$F1135,Master!$D:$E,2,0)&amp;$J1135&amp;$K1135,VLOOKUP($A1135,Master!$D:$E,2,0)&amp;Sheet1!$J1135&amp;Sheet1!$K1135)</f>
        <v>#N/A</v>
      </c>
      <c r="Q1701" s="33" t="str">
        <f t="shared" si="36"/>
        <v/>
      </c>
      <c r="R1701" s="33" t="e">
        <f>IF(IF(VLOOKUP($A1135,Master!$G:$J,4,0)="x",Sheet1!$A1135,"")="","",IF(VLOOKUP($A1135,Master!$G:$J,4,0)="x",Sheet1!$A1135,"")&amp;$J1135&amp;$K1135)</f>
        <v>#N/A</v>
      </c>
      <c r="S1701" s="33" t="e">
        <f>IF(VLOOKUP($A1135,Master!$L:$M,2,0)=0,"",VLOOKUP($A1135,Master!$L:$M,2,0)&amp;$J1135&amp;$L1135)</f>
        <v>#N/A</v>
      </c>
      <c r="T1701" s="33" t="str">
        <f t="shared" si="37"/>
        <v/>
      </c>
      <c r="U1701" s="179"/>
    </row>
    <row r="1702" spans="15:21" x14ac:dyDescent="0.3">
      <c r="O1702" s="33" t="e">
        <f>VLOOKUP($A1136,Master!$A:$B,2,0)&amp;$J1136&amp;$K1136</f>
        <v>#N/A</v>
      </c>
      <c r="P1702" s="33" t="e">
        <f>IF(OR($A1136="KE0",$A1136="KZ0",$A1136="KV0",$A1136="KH0",$A1136="KE",$A1136="KZ",),VLOOKUP($A1136&amp;$F1136,Master!$D:$E,2,0)&amp;$J1136&amp;$K1136,VLOOKUP($A1136,Master!$D:$E,2,0)&amp;Sheet1!$J1136&amp;Sheet1!$K1136)</f>
        <v>#N/A</v>
      </c>
      <c r="Q1702" s="33" t="str">
        <f t="shared" si="36"/>
        <v/>
      </c>
      <c r="R1702" s="33" t="e">
        <f>IF(IF(VLOOKUP($A1136,Master!$G:$J,4,0)="x",Sheet1!$A1136,"")="","",IF(VLOOKUP($A1136,Master!$G:$J,4,0)="x",Sheet1!$A1136,"")&amp;$J1136&amp;$K1136)</f>
        <v>#N/A</v>
      </c>
      <c r="S1702" s="33" t="e">
        <f>IF(VLOOKUP($A1136,Master!$L:$M,2,0)=0,"",VLOOKUP($A1136,Master!$L:$M,2,0)&amp;$J1136&amp;$L1136)</f>
        <v>#N/A</v>
      </c>
      <c r="T1702" s="33" t="str">
        <f t="shared" si="37"/>
        <v/>
      </c>
      <c r="U1702" s="179"/>
    </row>
    <row r="1703" spans="15:21" x14ac:dyDescent="0.3">
      <c r="O1703" s="33" t="e">
        <f>VLOOKUP($A1137,Master!$A:$B,2,0)&amp;$J1137&amp;$K1137</f>
        <v>#N/A</v>
      </c>
      <c r="P1703" s="33" t="e">
        <f>IF(OR($A1137="KE0",$A1137="KZ0",$A1137="KV0",$A1137="KH0",$A1137="KE",$A1137="KZ",),VLOOKUP($A1137&amp;$F1137,Master!$D:$E,2,0)&amp;$J1137&amp;$K1137,VLOOKUP($A1137,Master!$D:$E,2,0)&amp;Sheet1!$J1137&amp;Sheet1!$K1137)</f>
        <v>#N/A</v>
      </c>
      <c r="Q1703" s="33" t="str">
        <f t="shared" si="36"/>
        <v/>
      </c>
      <c r="R1703" s="33" t="e">
        <f>IF(IF(VLOOKUP($A1137,Master!$G:$J,4,0)="x",Sheet1!$A1137,"")="","",IF(VLOOKUP($A1137,Master!$G:$J,4,0)="x",Sheet1!$A1137,"")&amp;$J1137&amp;$K1137)</f>
        <v>#N/A</v>
      </c>
      <c r="S1703" s="33" t="e">
        <f>IF(VLOOKUP($A1137,Master!$L:$M,2,0)=0,"",VLOOKUP($A1137,Master!$L:$M,2,0)&amp;$J1137&amp;$L1137)</f>
        <v>#N/A</v>
      </c>
      <c r="T1703" s="33" t="str">
        <f t="shared" si="37"/>
        <v/>
      </c>
      <c r="U1703" s="179"/>
    </row>
    <row r="1704" spans="15:21" x14ac:dyDescent="0.3">
      <c r="O1704" s="33" t="e">
        <f>VLOOKUP($A1138,Master!$A:$B,2,0)&amp;$J1138&amp;$K1138</f>
        <v>#N/A</v>
      </c>
      <c r="P1704" s="33" t="e">
        <f>IF(OR($A1138="KE0",$A1138="KZ0",$A1138="KV0",$A1138="KH0",$A1138="KE",$A1138="KZ",),VLOOKUP($A1138&amp;$F1138,Master!$D:$E,2,0)&amp;$J1138&amp;$K1138,VLOOKUP($A1138,Master!$D:$E,2,0)&amp;Sheet1!$J1138&amp;Sheet1!$K1138)</f>
        <v>#N/A</v>
      </c>
      <c r="Q1704" s="33" t="str">
        <f t="shared" si="36"/>
        <v/>
      </c>
      <c r="R1704" s="33" t="e">
        <f>IF(IF(VLOOKUP($A1138,Master!$G:$J,4,0)="x",Sheet1!$A1138,"")="","",IF(VLOOKUP($A1138,Master!$G:$J,4,0)="x",Sheet1!$A1138,"")&amp;$J1138&amp;$K1138)</f>
        <v>#N/A</v>
      </c>
      <c r="S1704" s="33" t="e">
        <f>IF(VLOOKUP($A1138,Master!$L:$M,2,0)=0,"",VLOOKUP($A1138,Master!$L:$M,2,0)&amp;$J1138&amp;$L1138)</f>
        <v>#N/A</v>
      </c>
      <c r="T1704" s="33" t="str">
        <f t="shared" si="37"/>
        <v/>
      </c>
      <c r="U1704" s="179"/>
    </row>
    <row r="1705" spans="15:21" x14ac:dyDescent="0.3">
      <c r="O1705" s="33" t="e">
        <f>VLOOKUP($A1139,Master!$A:$B,2,0)&amp;$J1139&amp;$K1139</f>
        <v>#N/A</v>
      </c>
      <c r="P1705" s="33" t="e">
        <f>IF(OR($A1139="KE0",$A1139="KZ0",$A1139="KV0",$A1139="KH0",$A1139="KE",$A1139="KZ",),VLOOKUP($A1139&amp;$F1139,Master!$D:$E,2,0)&amp;$J1139&amp;$K1139,VLOOKUP($A1139,Master!$D:$E,2,0)&amp;Sheet1!$J1139&amp;Sheet1!$K1139)</f>
        <v>#N/A</v>
      </c>
      <c r="Q1705" s="33" t="str">
        <f t="shared" si="36"/>
        <v/>
      </c>
      <c r="R1705" s="33" t="e">
        <f>IF(IF(VLOOKUP($A1139,Master!$G:$J,4,0)="x",Sheet1!$A1139,"")="","",IF(VLOOKUP($A1139,Master!$G:$J,4,0)="x",Sheet1!$A1139,"")&amp;$J1139&amp;$K1139)</f>
        <v>#N/A</v>
      </c>
      <c r="S1705" s="33" t="e">
        <f>IF(VLOOKUP($A1139,Master!$L:$M,2,0)=0,"",VLOOKUP($A1139,Master!$L:$M,2,0)&amp;$J1139&amp;$L1139)</f>
        <v>#N/A</v>
      </c>
      <c r="T1705" s="33" t="str">
        <f t="shared" si="37"/>
        <v/>
      </c>
      <c r="U1705" s="179"/>
    </row>
    <row r="1706" spans="15:21" x14ac:dyDescent="0.3">
      <c r="O1706" s="33" t="e">
        <f>VLOOKUP($A1140,Master!$A:$B,2,0)&amp;$J1140&amp;$K1140</f>
        <v>#N/A</v>
      </c>
      <c r="P1706" s="33" t="e">
        <f>IF(OR($A1140="KE0",$A1140="KZ0",$A1140="KV0",$A1140="KH0",$A1140="KE",$A1140="KZ",),VLOOKUP($A1140&amp;$F1140,Master!$D:$E,2,0)&amp;$J1140&amp;$K1140,VLOOKUP($A1140,Master!$D:$E,2,0)&amp;Sheet1!$J1140&amp;Sheet1!$K1140)</f>
        <v>#N/A</v>
      </c>
      <c r="Q1706" s="33" t="str">
        <f t="shared" si="36"/>
        <v/>
      </c>
      <c r="R1706" s="33" t="e">
        <f>IF(IF(VLOOKUP($A1140,Master!$G:$J,4,0)="x",Sheet1!$A1140,"")="","",IF(VLOOKUP($A1140,Master!$G:$J,4,0)="x",Sheet1!$A1140,"")&amp;$J1140&amp;$K1140)</f>
        <v>#N/A</v>
      </c>
      <c r="S1706" s="33" t="e">
        <f>IF(VLOOKUP($A1140,Master!$L:$M,2,0)=0,"",VLOOKUP($A1140,Master!$L:$M,2,0)&amp;$J1140&amp;$L1140)</f>
        <v>#N/A</v>
      </c>
      <c r="T1706" s="33" t="str">
        <f t="shared" si="37"/>
        <v/>
      </c>
      <c r="U1706" s="179"/>
    </row>
    <row r="1707" spans="15:21" x14ac:dyDescent="0.3">
      <c r="O1707" s="33" t="e">
        <f>VLOOKUP($A1141,Master!$A:$B,2,0)&amp;$J1141&amp;$K1141</f>
        <v>#N/A</v>
      </c>
      <c r="P1707" s="33" t="e">
        <f>IF(OR($A1141="KE0",$A1141="KZ0",$A1141="KV0",$A1141="KH0",$A1141="KE",$A1141="KZ",),VLOOKUP($A1141&amp;$F1141,Master!$D:$E,2,0)&amp;$J1141&amp;$K1141,VLOOKUP($A1141,Master!$D:$E,2,0)&amp;Sheet1!$J1141&amp;Sheet1!$K1141)</f>
        <v>#N/A</v>
      </c>
      <c r="Q1707" s="33" t="str">
        <f t="shared" si="36"/>
        <v/>
      </c>
      <c r="R1707" s="33" t="e">
        <f>IF(IF(VLOOKUP($A1141,Master!$G:$J,4,0)="x",Sheet1!$A1141,"")="","",IF(VLOOKUP($A1141,Master!$G:$J,4,0)="x",Sheet1!$A1141,"")&amp;$J1141&amp;$K1141)</f>
        <v>#N/A</v>
      </c>
      <c r="S1707" s="33" t="e">
        <f>IF(VLOOKUP($A1141,Master!$L:$M,2,0)=0,"",VLOOKUP($A1141,Master!$L:$M,2,0)&amp;$J1141&amp;$L1141)</f>
        <v>#N/A</v>
      </c>
      <c r="T1707" s="33" t="str">
        <f t="shared" si="37"/>
        <v/>
      </c>
      <c r="U1707" s="179"/>
    </row>
    <row r="1708" spans="15:21" x14ac:dyDescent="0.3">
      <c r="O1708" s="33" t="e">
        <f>VLOOKUP($A1142,Master!$A:$B,2,0)&amp;$J1142&amp;$K1142</f>
        <v>#N/A</v>
      </c>
      <c r="P1708" s="33" t="e">
        <f>IF(OR($A1142="KE0",$A1142="KZ0",$A1142="KV0",$A1142="KH0",$A1142="KE",$A1142="KZ",),VLOOKUP($A1142&amp;$F1142,Master!$D:$E,2,0)&amp;$J1142&amp;$K1142,VLOOKUP($A1142,Master!$D:$E,2,0)&amp;Sheet1!$J1142&amp;Sheet1!$K1142)</f>
        <v>#N/A</v>
      </c>
      <c r="Q1708" s="33" t="str">
        <f t="shared" si="36"/>
        <v/>
      </c>
      <c r="R1708" s="33" t="e">
        <f>IF(IF(VLOOKUP($A1142,Master!$G:$J,4,0)="x",Sheet1!$A1142,"")="","",IF(VLOOKUP($A1142,Master!$G:$J,4,0)="x",Sheet1!$A1142,"")&amp;$J1142&amp;$K1142)</f>
        <v>#N/A</v>
      </c>
      <c r="S1708" s="33" t="e">
        <f>IF(VLOOKUP($A1142,Master!$L:$M,2,0)=0,"",VLOOKUP($A1142,Master!$L:$M,2,0)&amp;$J1142&amp;$L1142)</f>
        <v>#N/A</v>
      </c>
      <c r="T1708" s="33" t="str">
        <f t="shared" si="37"/>
        <v/>
      </c>
      <c r="U1708" s="179"/>
    </row>
    <row r="1709" spans="15:21" x14ac:dyDescent="0.3">
      <c r="O1709" s="33" t="e">
        <f>VLOOKUP($A1143,Master!$A:$B,2,0)&amp;$J1143&amp;$K1143</f>
        <v>#N/A</v>
      </c>
      <c r="P1709" s="33" t="e">
        <f>IF(OR($A1143="KE0",$A1143="KZ0",$A1143="KV0",$A1143="KH0",$A1143="KE",$A1143="KZ",),VLOOKUP($A1143&amp;$F1143,Master!$D:$E,2,0)&amp;$J1143&amp;$K1143,VLOOKUP($A1143,Master!$D:$E,2,0)&amp;Sheet1!$J1143&amp;Sheet1!$K1143)</f>
        <v>#N/A</v>
      </c>
      <c r="Q1709" s="33" t="str">
        <f t="shared" si="36"/>
        <v/>
      </c>
      <c r="R1709" s="33" t="e">
        <f>IF(IF(VLOOKUP($A1143,Master!$G:$J,4,0)="x",Sheet1!$A1143,"")="","",IF(VLOOKUP($A1143,Master!$G:$J,4,0)="x",Sheet1!$A1143,"")&amp;$J1143&amp;$K1143)</f>
        <v>#N/A</v>
      </c>
      <c r="S1709" s="33" t="e">
        <f>IF(VLOOKUP($A1143,Master!$L:$M,2,0)=0,"",VLOOKUP($A1143,Master!$L:$M,2,0)&amp;$J1143&amp;$L1143)</f>
        <v>#N/A</v>
      </c>
      <c r="T1709" s="33" t="str">
        <f t="shared" si="37"/>
        <v/>
      </c>
      <c r="U1709" s="179"/>
    </row>
    <row r="1710" spans="15:21" x14ac:dyDescent="0.3">
      <c r="O1710" s="33" t="e">
        <f>VLOOKUP($A1144,Master!$A:$B,2,0)&amp;$J1144&amp;$K1144</f>
        <v>#N/A</v>
      </c>
      <c r="P1710" s="33" t="e">
        <f>IF(OR($A1144="KE0",$A1144="KZ0",$A1144="KV0",$A1144="KH0",$A1144="KE",$A1144="KZ",),VLOOKUP($A1144&amp;$F1144,Master!$D:$E,2,0)&amp;$J1144&amp;$K1144,VLOOKUP($A1144,Master!$D:$E,2,0)&amp;Sheet1!$J1144&amp;Sheet1!$K1144)</f>
        <v>#N/A</v>
      </c>
      <c r="Q1710" s="33" t="str">
        <f t="shared" si="36"/>
        <v/>
      </c>
      <c r="R1710" s="33" t="e">
        <f>IF(IF(VLOOKUP($A1144,Master!$G:$J,4,0)="x",Sheet1!$A1144,"")="","",IF(VLOOKUP($A1144,Master!$G:$J,4,0)="x",Sheet1!$A1144,"")&amp;$J1144&amp;$K1144)</f>
        <v>#N/A</v>
      </c>
      <c r="S1710" s="33" t="e">
        <f>IF(VLOOKUP($A1144,Master!$L:$M,2,0)=0,"",VLOOKUP($A1144,Master!$L:$M,2,0)&amp;$J1144&amp;$L1144)</f>
        <v>#N/A</v>
      </c>
      <c r="T1710" s="33" t="str">
        <f t="shared" si="37"/>
        <v/>
      </c>
      <c r="U1710" s="179"/>
    </row>
    <row r="1711" spans="15:21" x14ac:dyDescent="0.3">
      <c r="O1711" s="33" t="e">
        <f>VLOOKUP($A1145,Master!$A:$B,2,0)&amp;$J1145&amp;$K1145</f>
        <v>#N/A</v>
      </c>
      <c r="P1711" s="33" t="e">
        <f>IF(OR($A1145="KE0",$A1145="KZ0",$A1145="KV0",$A1145="KH0",$A1145="KE",$A1145="KZ",),VLOOKUP($A1145&amp;$F1145,Master!$D:$E,2,0)&amp;$J1145&amp;$K1145,VLOOKUP($A1145,Master!$D:$E,2,0)&amp;Sheet1!$J1145&amp;Sheet1!$K1145)</f>
        <v>#N/A</v>
      </c>
      <c r="Q1711" s="33" t="str">
        <f t="shared" si="36"/>
        <v/>
      </c>
      <c r="R1711" s="33" t="e">
        <f>IF(IF(VLOOKUP($A1145,Master!$G:$J,4,0)="x",Sheet1!$A1145,"")="","",IF(VLOOKUP($A1145,Master!$G:$J,4,0)="x",Sheet1!$A1145,"")&amp;$J1145&amp;$K1145)</f>
        <v>#N/A</v>
      </c>
      <c r="S1711" s="33" t="e">
        <f>IF(VLOOKUP($A1145,Master!$L:$M,2,0)=0,"",VLOOKUP($A1145,Master!$L:$M,2,0)&amp;$J1145&amp;$L1145)</f>
        <v>#N/A</v>
      </c>
      <c r="T1711" s="33" t="str">
        <f t="shared" si="37"/>
        <v/>
      </c>
      <c r="U1711" s="179"/>
    </row>
    <row r="1712" spans="15:21" x14ac:dyDescent="0.3">
      <c r="O1712" s="33" t="e">
        <f>VLOOKUP($A1146,Master!$A:$B,2,0)&amp;$J1146&amp;$K1146</f>
        <v>#N/A</v>
      </c>
      <c r="P1712" s="33" t="e">
        <f>IF(OR($A1146="KE0",$A1146="KZ0",$A1146="KV0",$A1146="KH0",$A1146="KE",$A1146="KZ",),VLOOKUP($A1146&amp;$F1146,Master!$D:$E,2,0)&amp;$J1146&amp;$K1146,VLOOKUP($A1146,Master!$D:$E,2,0)&amp;Sheet1!$J1146&amp;Sheet1!$K1146)</f>
        <v>#N/A</v>
      </c>
      <c r="Q1712" s="33" t="str">
        <f t="shared" si="36"/>
        <v/>
      </c>
      <c r="R1712" s="33" t="e">
        <f>IF(IF(VLOOKUP($A1146,Master!$G:$J,4,0)="x",Sheet1!$A1146,"")="","",IF(VLOOKUP($A1146,Master!$G:$J,4,0)="x",Sheet1!$A1146,"")&amp;$J1146&amp;$K1146)</f>
        <v>#N/A</v>
      </c>
      <c r="S1712" s="33" t="e">
        <f>IF(VLOOKUP($A1146,Master!$L:$M,2,0)=0,"",VLOOKUP($A1146,Master!$L:$M,2,0)&amp;$J1146&amp;$L1146)</f>
        <v>#N/A</v>
      </c>
      <c r="T1712" s="33" t="str">
        <f t="shared" si="37"/>
        <v/>
      </c>
      <c r="U1712" s="179"/>
    </row>
    <row r="1713" spans="15:21" x14ac:dyDescent="0.3">
      <c r="O1713" s="33" t="e">
        <f>VLOOKUP($A1147,Master!$A:$B,2,0)&amp;$J1147&amp;$K1147</f>
        <v>#N/A</v>
      </c>
      <c r="P1713" s="33" t="e">
        <f>IF(OR($A1147="KE0",$A1147="KZ0",$A1147="KV0",$A1147="KH0",$A1147="KE",$A1147="KZ",),VLOOKUP($A1147&amp;$F1147,Master!$D:$E,2,0)&amp;$J1147&amp;$K1147,VLOOKUP($A1147,Master!$D:$E,2,0)&amp;Sheet1!$J1147&amp;Sheet1!$K1147)</f>
        <v>#N/A</v>
      </c>
      <c r="Q1713" s="33" t="str">
        <f t="shared" si="36"/>
        <v/>
      </c>
      <c r="R1713" s="33" t="e">
        <f>IF(IF(VLOOKUP($A1147,Master!$G:$J,4,0)="x",Sheet1!$A1147,"")="","",IF(VLOOKUP($A1147,Master!$G:$J,4,0)="x",Sheet1!$A1147,"")&amp;$J1147&amp;$K1147)</f>
        <v>#N/A</v>
      </c>
      <c r="S1713" s="33" t="e">
        <f>IF(VLOOKUP($A1147,Master!$L:$M,2,0)=0,"",VLOOKUP($A1147,Master!$L:$M,2,0)&amp;$J1147&amp;$L1147)</f>
        <v>#N/A</v>
      </c>
      <c r="T1713" s="33" t="str">
        <f t="shared" si="37"/>
        <v/>
      </c>
      <c r="U1713" s="179"/>
    </row>
    <row r="1714" spans="15:21" x14ac:dyDescent="0.3">
      <c r="O1714" s="33" t="e">
        <f>VLOOKUP($A1148,Master!$A:$B,2,0)&amp;$J1148&amp;$K1148</f>
        <v>#N/A</v>
      </c>
      <c r="P1714" s="33" t="e">
        <f>IF(OR($A1148="KE0",$A1148="KZ0",$A1148="KV0",$A1148="KH0",$A1148="KE",$A1148="KZ",),VLOOKUP($A1148&amp;$F1148,Master!$D:$E,2,0)&amp;$J1148&amp;$K1148,VLOOKUP($A1148,Master!$D:$E,2,0)&amp;Sheet1!$J1148&amp;Sheet1!$K1148)</f>
        <v>#N/A</v>
      </c>
      <c r="Q1714" s="33" t="str">
        <f t="shared" si="36"/>
        <v/>
      </c>
      <c r="R1714" s="33" t="e">
        <f>IF(IF(VLOOKUP($A1148,Master!$G:$J,4,0)="x",Sheet1!$A1148,"")="","",IF(VLOOKUP($A1148,Master!$G:$J,4,0)="x",Sheet1!$A1148,"")&amp;$J1148&amp;$K1148)</f>
        <v>#N/A</v>
      </c>
      <c r="S1714" s="33" t="e">
        <f>IF(VLOOKUP($A1148,Master!$L:$M,2,0)=0,"",VLOOKUP($A1148,Master!$L:$M,2,0)&amp;$J1148&amp;$L1148)</f>
        <v>#N/A</v>
      </c>
      <c r="T1714" s="33" t="str">
        <f t="shared" si="37"/>
        <v/>
      </c>
      <c r="U1714" s="179"/>
    </row>
    <row r="1715" spans="15:21" x14ac:dyDescent="0.3">
      <c r="O1715" s="33" t="e">
        <f>VLOOKUP($A1149,Master!$A:$B,2,0)&amp;$J1149&amp;$K1149</f>
        <v>#N/A</v>
      </c>
      <c r="P1715" s="33" t="e">
        <f>IF(OR($A1149="KE0",$A1149="KZ0",$A1149="KV0",$A1149="KH0",$A1149="KE",$A1149="KZ",),VLOOKUP($A1149&amp;$F1149,Master!$D:$E,2,0)&amp;$J1149&amp;$K1149,VLOOKUP($A1149,Master!$D:$E,2,0)&amp;Sheet1!$J1149&amp;Sheet1!$K1149)</f>
        <v>#N/A</v>
      </c>
      <c r="Q1715" s="33" t="str">
        <f t="shared" si="36"/>
        <v/>
      </c>
      <c r="R1715" s="33" t="e">
        <f>IF(IF(VLOOKUP($A1149,Master!$G:$J,4,0)="x",Sheet1!$A1149,"")="","",IF(VLOOKUP($A1149,Master!$G:$J,4,0)="x",Sheet1!$A1149,"")&amp;$J1149&amp;$K1149)</f>
        <v>#N/A</v>
      </c>
      <c r="S1715" s="33" t="e">
        <f>IF(VLOOKUP($A1149,Master!$L:$M,2,0)=0,"",VLOOKUP($A1149,Master!$L:$M,2,0)&amp;$J1149&amp;$L1149)</f>
        <v>#N/A</v>
      </c>
      <c r="T1715" s="33" t="str">
        <f t="shared" si="37"/>
        <v/>
      </c>
      <c r="U1715" s="179"/>
    </row>
    <row r="1716" spans="15:21" x14ac:dyDescent="0.3">
      <c r="O1716" s="33" t="e">
        <f>VLOOKUP($A1150,Master!$A:$B,2,0)&amp;$J1150&amp;$K1150</f>
        <v>#N/A</v>
      </c>
      <c r="P1716" s="33" t="e">
        <f>IF(OR($A1150="KE0",$A1150="KZ0",$A1150="KV0",$A1150="KH0",$A1150="KE",$A1150="KZ",),VLOOKUP($A1150&amp;$F1150,Master!$D:$E,2,0)&amp;$J1150&amp;$K1150,VLOOKUP($A1150,Master!$D:$E,2,0)&amp;Sheet1!$J1150&amp;Sheet1!$K1150)</f>
        <v>#N/A</v>
      </c>
      <c r="Q1716" s="33" t="str">
        <f t="shared" si="36"/>
        <v/>
      </c>
      <c r="R1716" s="33" t="e">
        <f>IF(IF(VLOOKUP($A1150,Master!$G:$J,4,0)="x",Sheet1!$A1150,"")="","",IF(VLOOKUP($A1150,Master!$G:$J,4,0)="x",Sheet1!$A1150,"")&amp;$J1150&amp;$K1150)</f>
        <v>#N/A</v>
      </c>
      <c r="S1716" s="33" t="e">
        <f>IF(VLOOKUP($A1150,Master!$L:$M,2,0)=0,"",VLOOKUP($A1150,Master!$L:$M,2,0)&amp;$J1150&amp;$L1150)</f>
        <v>#N/A</v>
      </c>
      <c r="T1716" s="33" t="str">
        <f t="shared" si="37"/>
        <v/>
      </c>
      <c r="U1716" s="179"/>
    </row>
    <row r="1717" spans="15:21" x14ac:dyDescent="0.3">
      <c r="O1717" s="33" t="e">
        <f>VLOOKUP($A1151,Master!$A:$B,2,0)&amp;$J1151&amp;$K1151</f>
        <v>#N/A</v>
      </c>
      <c r="P1717" s="33" t="e">
        <f>IF(OR($A1151="KE0",$A1151="KZ0",$A1151="KV0",$A1151="KH0",$A1151="KE",$A1151="KZ",),VLOOKUP($A1151&amp;$F1151,Master!$D:$E,2,0)&amp;$J1151&amp;$K1151,VLOOKUP($A1151,Master!$D:$E,2,0)&amp;Sheet1!$J1151&amp;Sheet1!$K1151)</f>
        <v>#N/A</v>
      </c>
      <c r="Q1717" s="33" t="str">
        <f t="shared" si="36"/>
        <v/>
      </c>
      <c r="R1717" s="33" t="e">
        <f>IF(IF(VLOOKUP($A1151,Master!$G:$J,4,0)="x",Sheet1!$A1151,"")="","",IF(VLOOKUP($A1151,Master!$G:$J,4,0)="x",Sheet1!$A1151,"")&amp;$J1151&amp;$K1151)</f>
        <v>#N/A</v>
      </c>
      <c r="S1717" s="33" t="e">
        <f>IF(VLOOKUP($A1151,Master!$L:$M,2,0)=0,"",VLOOKUP($A1151,Master!$L:$M,2,0)&amp;$J1151&amp;$L1151)</f>
        <v>#N/A</v>
      </c>
      <c r="T1717" s="33" t="str">
        <f t="shared" si="37"/>
        <v/>
      </c>
      <c r="U1717" s="179"/>
    </row>
    <row r="1718" spans="15:21" x14ac:dyDescent="0.3">
      <c r="O1718" s="33" t="e">
        <f>VLOOKUP($A1152,Master!$A:$B,2,0)&amp;$J1152&amp;$K1152</f>
        <v>#N/A</v>
      </c>
      <c r="P1718" s="33" t="e">
        <f>IF(OR($A1152="KE0",$A1152="KZ0",$A1152="KV0",$A1152="KH0",$A1152="KE",$A1152="KZ",),VLOOKUP($A1152&amp;$F1152,Master!$D:$E,2,0)&amp;$J1152&amp;$K1152,VLOOKUP($A1152,Master!$D:$E,2,0)&amp;Sheet1!$J1152&amp;Sheet1!$K1152)</f>
        <v>#N/A</v>
      </c>
      <c r="Q1718" s="33" t="str">
        <f t="shared" si="36"/>
        <v/>
      </c>
      <c r="R1718" s="33" t="e">
        <f>IF(IF(VLOOKUP($A1152,Master!$G:$J,4,0)="x",Sheet1!$A1152,"")="","",IF(VLOOKUP($A1152,Master!$G:$J,4,0)="x",Sheet1!$A1152,"")&amp;$J1152&amp;$K1152)</f>
        <v>#N/A</v>
      </c>
      <c r="S1718" s="33" t="e">
        <f>IF(VLOOKUP($A1152,Master!$L:$M,2,0)=0,"",VLOOKUP($A1152,Master!$L:$M,2,0)&amp;$J1152&amp;$L1152)</f>
        <v>#N/A</v>
      </c>
      <c r="T1718" s="33" t="str">
        <f t="shared" si="37"/>
        <v/>
      </c>
      <c r="U1718" s="179"/>
    </row>
    <row r="1719" spans="15:21" x14ac:dyDescent="0.3">
      <c r="O1719" s="33" t="e">
        <f>VLOOKUP($A1153,Master!$A:$B,2,0)&amp;$J1153&amp;$K1153</f>
        <v>#N/A</v>
      </c>
      <c r="P1719" s="33" t="e">
        <f>IF(OR($A1153="KE0",$A1153="KZ0",$A1153="KV0",$A1153="KH0",$A1153="KE",$A1153="KZ",),VLOOKUP($A1153&amp;$F1153,Master!$D:$E,2,0)&amp;$J1153&amp;$K1153,VLOOKUP($A1153,Master!$D:$E,2,0)&amp;Sheet1!$J1153&amp;Sheet1!$K1153)</f>
        <v>#N/A</v>
      </c>
      <c r="Q1719" s="33" t="str">
        <f t="shared" si="36"/>
        <v/>
      </c>
      <c r="R1719" s="33" t="e">
        <f>IF(IF(VLOOKUP($A1153,Master!$G:$J,4,0)="x",Sheet1!$A1153,"")="","",IF(VLOOKUP($A1153,Master!$G:$J,4,0)="x",Sheet1!$A1153,"")&amp;$J1153&amp;$K1153)</f>
        <v>#N/A</v>
      </c>
      <c r="S1719" s="33" t="e">
        <f>IF(VLOOKUP($A1153,Master!$L:$M,2,0)=0,"",VLOOKUP($A1153,Master!$L:$M,2,0)&amp;$J1153&amp;$L1153)</f>
        <v>#N/A</v>
      </c>
      <c r="T1719" s="33" t="str">
        <f t="shared" si="37"/>
        <v/>
      </c>
      <c r="U1719" s="179"/>
    </row>
    <row r="1720" spans="15:21" x14ac:dyDescent="0.3">
      <c r="O1720" s="33" t="e">
        <f>VLOOKUP($A1154,Master!$A:$B,2,0)&amp;$J1154&amp;$K1154</f>
        <v>#N/A</v>
      </c>
      <c r="P1720" s="33" t="e">
        <f>IF(OR($A1154="KE0",$A1154="KZ0",$A1154="KV0",$A1154="KH0",$A1154="KE",$A1154="KZ",),VLOOKUP($A1154&amp;$F1154,Master!$D:$E,2,0)&amp;$J1154&amp;$K1154,VLOOKUP($A1154,Master!$D:$E,2,0)&amp;Sheet1!$J1154&amp;Sheet1!$K1154)</f>
        <v>#N/A</v>
      </c>
      <c r="Q1720" s="33" t="str">
        <f t="shared" si="36"/>
        <v/>
      </c>
      <c r="R1720" s="33" t="e">
        <f>IF(IF(VLOOKUP($A1154,Master!$G:$J,4,0)="x",Sheet1!$A1154,"")="","",IF(VLOOKUP($A1154,Master!$G:$J,4,0)="x",Sheet1!$A1154,"")&amp;$J1154&amp;$K1154)</f>
        <v>#N/A</v>
      </c>
      <c r="S1720" s="33" t="e">
        <f>IF(VLOOKUP($A1154,Master!$L:$M,2,0)=0,"",VLOOKUP($A1154,Master!$L:$M,2,0)&amp;$J1154&amp;$L1154)</f>
        <v>#N/A</v>
      </c>
      <c r="T1720" s="33" t="str">
        <f t="shared" si="37"/>
        <v/>
      </c>
      <c r="U1720" s="179"/>
    </row>
    <row r="1721" spans="15:21" x14ac:dyDescent="0.3">
      <c r="O1721" s="33" t="e">
        <f>VLOOKUP($A1155,Master!$A:$B,2,0)&amp;$J1155&amp;$K1155</f>
        <v>#N/A</v>
      </c>
      <c r="P1721" s="33" t="e">
        <f>IF(OR($A1155="KE0",$A1155="KZ0",$A1155="KV0",$A1155="KH0",$A1155="KE",$A1155="KZ",),VLOOKUP($A1155&amp;$F1155,Master!$D:$E,2,0)&amp;$J1155&amp;$K1155,VLOOKUP($A1155,Master!$D:$E,2,0)&amp;Sheet1!$J1155&amp;Sheet1!$K1155)</f>
        <v>#N/A</v>
      </c>
      <c r="Q1721" s="33" t="str">
        <f t="shared" si="36"/>
        <v/>
      </c>
      <c r="R1721" s="33" t="e">
        <f>IF(IF(VLOOKUP($A1155,Master!$G:$J,4,0)="x",Sheet1!$A1155,"")="","",IF(VLOOKUP($A1155,Master!$G:$J,4,0)="x",Sheet1!$A1155,"")&amp;$J1155&amp;$K1155)</f>
        <v>#N/A</v>
      </c>
      <c r="S1721" s="33" t="e">
        <f>IF(VLOOKUP($A1155,Master!$L:$M,2,0)=0,"",VLOOKUP($A1155,Master!$L:$M,2,0)&amp;$J1155&amp;$L1155)</f>
        <v>#N/A</v>
      </c>
      <c r="T1721" s="33" t="str">
        <f t="shared" si="37"/>
        <v/>
      </c>
      <c r="U1721" s="179"/>
    </row>
    <row r="1722" spans="15:21" x14ac:dyDescent="0.3">
      <c r="O1722" s="33" t="e">
        <f>VLOOKUP($A1156,Master!$A:$B,2,0)&amp;$J1156&amp;$K1156</f>
        <v>#N/A</v>
      </c>
      <c r="P1722" s="33" t="e">
        <f>IF(OR($A1156="KE0",$A1156="KZ0",$A1156="KV0",$A1156="KH0",$A1156="KE",$A1156="KZ",),VLOOKUP($A1156&amp;$F1156,Master!$D:$E,2,0)&amp;$J1156&amp;$K1156,VLOOKUP($A1156,Master!$D:$E,2,0)&amp;Sheet1!$J1156&amp;Sheet1!$K1156)</f>
        <v>#N/A</v>
      </c>
      <c r="Q1722" s="33" t="str">
        <f t="shared" si="36"/>
        <v/>
      </c>
      <c r="R1722" s="33" t="e">
        <f>IF(IF(VLOOKUP($A1156,Master!$G:$J,4,0)="x",Sheet1!$A1156,"")="","",IF(VLOOKUP($A1156,Master!$G:$J,4,0)="x",Sheet1!$A1156,"")&amp;$J1156&amp;$K1156)</f>
        <v>#N/A</v>
      </c>
      <c r="S1722" s="33" t="e">
        <f>IF(VLOOKUP($A1156,Master!$L:$M,2,0)=0,"",VLOOKUP($A1156,Master!$L:$M,2,0)&amp;$J1156&amp;$L1156)</f>
        <v>#N/A</v>
      </c>
      <c r="T1722" s="33" t="str">
        <f t="shared" si="37"/>
        <v/>
      </c>
      <c r="U1722" s="179"/>
    </row>
    <row r="1723" spans="15:21" x14ac:dyDescent="0.3">
      <c r="O1723" s="33" t="e">
        <f>VLOOKUP($A1157,Master!$A:$B,2,0)&amp;$J1157&amp;$K1157</f>
        <v>#N/A</v>
      </c>
      <c r="P1723" s="33" t="e">
        <f>IF(OR($A1157="KE0",$A1157="KZ0",$A1157="KV0",$A1157="KH0",$A1157="KE",$A1157="KZ",),VLOOKUP($A1157&amp;$F1157,Master!$D:$E,2,0)&amp;$J1157&amp;$K1157,VLOOKUP($A1157,Master!$D:$E,2,0)&amp;Sheet1!$J1157&amp;Sheet1!$K1157)</f>
        <v>#N/A</v>
      </c>
      <c r="Q1723" s="33" t="str">
        <f t="shared" si="36"/>
        <v/>
      </c>
      <c r="R1723" s="33" t="e">
        <f>IF(IF(VLOOKUP($A1157,Master!$G:$J,4,0)="x",Sheet1!$A1157,"")="","",IF(VLOOKUP($A1157,Master!$G:$J,4,0)="x",Sheet1!$A1157,"")&amp;$J1157&amp;$K1157)</f>
        <v>#N/A</v>
      </c>
      <c r="S1723" s="33" t="e">
        <f>IF(VLOOKUP($A1157,Master!$L:$M,2,0)=0,"",VLOOKUP($A1157,Master!$L:$M,2,0)&amp;$J1157&amp;$L1157)</f>
        <v>#N/A</v>
      </c>
      <c r="T1723" s="33" t="str">
        <f t="shared" si="37"/>
        <v/>
      </c>
      <c r="U1723" s="179"/>
    </row>
    <row r="1724" spans="15:21" x14ac:dyDescent="0.3">
      <c r="O1724" s="33" t="e">
        <f>VLOOKUP($A1158,Master!$A:$B,2,0)&amp;$J1158&amp;$K1158</f>
        <v>#N/A</v>
      </c>
      <c r="P1724" s="33" t="e">
        <f>IF(OR($A1158="KE0",$A1158="KZ0",$A1158="KV0",$A1158="KH0",$A1158="KE",$A1158="KZ",),VLOOKUP($A1158&amp;$F1158,Master!$D:$E,2,0)&amp;$J1158&amp;$K1158,VLOOKUP($A1158,Master!$D:$E,2,0)&amp;Sheet1!$J1158&amp;Sheet1!$K1158)</f>
        <v>#N/A</v>
      </c>
      <c r="Q1724" s="33" t="str">
        <f t="shared" si="36"/>
        <v/>
      </c>
      <c r="R1724" s="33" t="e">
        <f>IF(IF(VLOOKUP($A1158,Master!$G:$J,4,0)="x",Sheet1!$A1158,"")="","",IF(VLOOKUP($A1158,Master!$G:$J,4,0)="x",Sheet1!$A1158,"")&amp;$J1158&amp;$K1158)</f>
        <v>#N/A</v>
      </c>
      <c r="S1724" s="33" t="e">
        <f>IF(VLOOKUP($A1158,Master!$L:$M,2,0)=0,"",VLOOKUP($A1158,Master!$L:$M,2,0)&amp;$J1158&amp;$L1158)</f>
        <v>#N/A</v>
      </c>
      <c r="T1724" s="33" t="str">
        <f t="shared" si="37"/>
        <v/>
      </c>
      <c r="U1724" s="179"/>
    </row>
    <row r="1725" spans="15:21" x14ac:dyDescent="0.3">
      <c r="O1725" s="33" t="e">
        <f>VLOOKUP($A1159,Master!$A:$B,2,0)&amp;$J1159&amp;$K1159</f>
        <v>#N/A</v>
      </c>
      <c r="P1725" s="33" t="e">
        <f>IF(OR($A1159="KE0",$A1159="KZ0",$A1159="KV0",$A1159="KH0",$A1159="KE",$A1159="KZ",),VLOOKUP($A1159&amp;$F1159,Master!$D:$E,2,0)&amp;$J1159&amp;$K1159,VLOOKUP($A1159,Master!$D:$E,2,0)&amp;Sheet1!$J1159&amp;Sheet1!$K1159)</f>
        <v>#N/A</v>
      </c>
      <c r="Q1725" s="33" t="str">
        <f t="shared" si="36"/>
        <v/>
      </c>
      <c r="R1725" s="33" t="e">
        <f>IF(IF(VLOOKUP($A1159,Master!$G:$J,4,0)="x",Sheet1!$A1159,"")="","",IF(VLOOKUP($A1159,Master!$G:$J,4,0)="x",Sheet1!$A1159,"")&amp;$J1159&amp;$K1159)</f>
        <v>#N/A</v>
      </c>
      <c r="S1725" s="33" t="e">
        <f>IF(VLOOKUP($A1159,Master!$L:$M,2,0)=0,"",VLOOKUP($A1159,Master!$L:$M,2,0)&amp;$J1159&amp;$L1159)</f>
        <v>#N/A</v>
      </c>
      <c r="T1725" s="33" t="str">
        <f t="shared" si="37"/>
        <v/>
      </c>
      <c r="U1725" s="179"/>
    </row>
    <row r="1726" spans="15:21" x14ac:dyDescent="0.3">
      <c r="O1726" s="33" t="e">
        <f>VLOOKUP($A1160,Master!$A:$B,2,0)&amp;$J1160&amp;$K1160</f>
        <v>#N/A</v>
      </c>
      <c r="P1726" s="33" t="e">
        <f>IF(OR($A1160="KE0",$A1160="KZ0",$A1160="KV0",$A1160="KH0",$A1160="KE",$A1160="KZ",),VLOOKUP($A1160&amp;$F1160,Master!$D:$E,2,0)&amp;$J1160&amp;$K1160,VLOOKUP($A1160,Master!$D:$E,2,0)&amp;Sheet1!$J1160&amp;Sheet1!$K1160)</f>
        <v>#N/A</v>
      </c>
      <c r="Q1726" s="33" t="str">
        <f t="shared" si="36"/>
        <v/>
      </c>
      <c r="R1726" s="33" t="e">
        <f>IF(IF(VLOOKUP($A1160,Master!$G:$J,4,0)="x",Sheet1!$A1160,"")="","",IF(VLOOKUP($A1160,Master!$G:$J,4,0)="x",Sheet1!$A1160,"")&amp;$J1160&amp;$K1160)</f>
        <v>#N/A</v>
      </c>
      <c r="S1726" s="33" t="e">
        <f>IF(VLOOKUP($A1160,Master!$L:$M,2,0)=0,"",VLOOKUP($A1160,Master!$L:$M,2,0)&amp;$J1160&amp;$L1160)</f>
        <v>#N/A</v>
      </c>
      <c r="T1726" s="33" t="str">
        <f t="shared" si="37"/>
        <v/>
      </c>
      <c r="U1726" s="179"/>
    </row>
    <row r="1727" spans="15:21" x14ac:dyDescent="0.3">
      <c r="O1727" s="33" t="e">
        <f>VLOOKUP($A1161,Master!$A:$B,2,0)&amp;$J1161&amp;$K1161</f>
        <v>#N/A</v>
      </c>
      <c r="P1727" s="33" t="e">
        <f>IF(OR($A1161="KE0",$A1161="KZ0",$A1161="KV0",$A1161="KH0",$A1161="KE",$A1161="KZ",),VLOOKUP($A1161&amp;$F1161,Master!$D:$E,2,0)&amp;$J1161&amp;$K1161,VLOOKUP($A1161,Master!$D:$E,2,0)&amp;Sheet1!$J1161&amp;Sheet1!$K1161)</f>
        <v>#N/A</v>
      </c>
      <c r="Q1727" s="33" t="str">
        <f t="shared" si="36"/>
        <v/>
      </c>
      <c r="R1727" s="33" t="e">
        <f>IF(IF(VLOOKUP($A1161,Master!$G:$J,4,0)="x",Sheet1!$A1161,"")="","",IF(VLOOKUP($A1161,Master!$G:$J,4,0)="x",Sheet1!$A1161,"")&amp;$J1161&amp;$K1161)</f>
        <v>#N/A</v>
      </c>
      <c r="S1727" s="33" t="e">
        <f>IF(VLOOKUP($A1161,Master!$L:$M,2,0)=0,"",VLOOKUP($A1161,Master!$L:$M,2,0)&amp;$J1161&amp;$L1161)</f>
        <v>#N/A</v>
      </c>
      <c r="T1727" s="33" t="str">
        <f t="shared" si="37"/>
        <v/>
      </c>
      <c r="U1727" s="179"/>
    </row>
    <row r="1728" spans="15:21" x14ac:dyDescent="0.3">
      <c r="O1728" s="33" t="e">
        <f>VLOOKUP($A1162,Master!$A:$B,2,0)&amp;$J1162&amp;$K1162</f>
        <v>#N/A</v>
      </c>
      <c r="P1728" s="33" t="e">
        <f>IF(OR($A1162="KE0",$A1162="KZ0",$A1162="KV0",$A1162="KH0",$A1162="KE",$A1162="KZ",),VLOOKUP($A1162&amp;$F1162,Master!$D:$E,2,0)&amp;$J1162&amp;$K1162,VLOOKUP($A1162,Master!$D:$E,2,0)&amp;Sheet1!$J1162&amp;Sheet1!$K1162)</f>
        <v>#N/A</v>
      </c>
      <c r="Q1728" s="33" t="str">
        <f t="shared" si="36"/>
        <v/>
      </c>
      <c r="R1728" s="33" t="e">
        <f>IF(IF(VLOOKUP($A1162,Master!$G:$J,4,0)="x",Sheet1!$A1162,"")="","",IF(VLOOKUP($A1162,Master!$G:$J,4,0)="x",Sheet1!$A1162,"")&amp;$J1162&amp;$K1162)</f>
        <v>#N/A</v>
      </c>
      <c r="S1728" s="33" t="e">
        <f>IF(VLOOKUP($A1162,Master!$L:$M,2,0)=0,"",VLOOKUP($A1162,Master!$L:$M,2,0)&amp;$J1162&amp;$L1162)</f>
        <v>#N/A</v>
      </c>
      <c r="T1728" s="33" t="str">
        <f t="shared" si="37"/>
        <v/>
      </c>
      <c r="U1728" s="179"/>
    </row>
    <row r="1729" spans="15:21" x14ac:dyDescent="0.3">
      <c r="O1729" s="33" t="e">
        <f>VLOOKUP($A1163,Master!$A:$B,2,0)&amp;$J1163&amp;$K1163</f>
        <v>#N/A</v>
      </c>
      <c r="P1729" s="33" t="e">
        <f>IF(OR($A1163="KE0",$A1163="KZ0",$A1163="KV0",$A1163="KH0",$A1163="KE",$A1163="KZ",),VLOOKUP($A1163&amp;$F1163,Master!$D:$E,2,0)&amp;$J1163&amp;$K1163,VLOOKUP($A1163,Master!$D:$E,2,0)&amp;Sheet1!$J1163&amp;Sheet1!$K1163)</f>
        <v>#N/A</v>
      </c>
      <c r="Q1729" s="33" t="str">
        <f t="shared" si="36"/>
        <v/>
      </c>
      <c r="R1729" s="33" t="e">
        <f>IF(IF(VLOOKUP($A1163,Master!$G:$J,4,0)="x",Sheet1!$A1163,"")="","",IF(VLOOKUP($A1163,Master!$G:$J,4,0)="x",Sheet1!$A1163,"")&amp;$J1163&amp;$K1163)</f>
        <v>#N/A</v>
      </c>
      <c r="S1729" s="33" t="e">
        <f>IF(VLOOKUP($A1163,Master!$L:$M,2,0)=0,"",VLOOKUP($A1163,Master!$L:$M,2,0)&amp;$J1163&amp;$L1163)</f>
        <v>#N/A</v>
      </c>
      <c r="T1729" s="33" t="str">
        <f t="shared" si="37"/>
        <v/>
      </c>
      <c r="U1729" s="179"/>
    </row>
    <row r="1730" spans="15:21" x14ac:dyDescent="0.3">
      <c r="O1730" s="33" t="e">
        <f>VLOOKUP($A1164,Master!$A:$B,2,0)&amp;$J1164&amp;$K1164</f>
        <v>#N/A</v>
      </c>
      <c r="P1730" s="33" t="e">
        <f>IF(OR($A1164="KE0",$A1164="KZ0",$A1164="KV0",$A1164="KH0",$A1164="KE",$A1164="KZ",),VLOOKUP($A1164&amp;$F1164,Master!$D:$E,2,0)&amp;$J1164&amp;$K1164,VLOOKUP($A1164,Master!$D:$E,2,0)&amp;Sheet1!$J1164&amp;Sheet1!$K1164)</f>
        <v>#N/A</v>
      </c>
      <c r="Q1730" s="33" t="str">
        <f t="shared" si="36"/>
        <v/>
      </c>
      <c r="R1730" s="33" t="e">
        <f>IF(IF(VLOOKUP($A1164,Master!$G:$J,4,0)="x",Sheet1!$A1164,"")="","",IF(VLOOKUP($A1164,Master!$G:$J,4,0)="x",Sheet1!$A1164,"")&amp;$J1164&amp;$K1164)</f>
        <v>#N/A</v>
      </c>
      <c r="S1730" s="33" t="e">
        <f>IF(VLOOKUP($A1164,Master!$L:$M,2,0)=0,"",VLOOKUP($A1164,Master!$L:$M,2,0)&amp;$J1164&amp;$L1164)</f>
        <v>#N/A</v>
      </c>
      <c r="T1730" s="33" t="str">
        <f t="shared" si="37"/>
        <v/>
      </c>
      <c r="U1730" s="179"/>
    </row>
    <row r="1731" spans="15:21" x14ac:dyDescent="0.3">
      <c r="O1731" s="33" t="e">
        <f>VLOOKUP($A1165,Master!$A:$B,2,0)&amp;$J1165&amp;$K1165</f>
        <v>#N/A</v>
      </c>
      <c r="P1731" s="33" t="e">
        <f>IF(OR($A1165="KE0",$A1165="KZ0",$A1165="KV0",$A1165="KH0",$A1165="KE",$A1165="KZ",),VLOOKUP($A1165&amp;$F1165,Master!$D:$E,2,0)&amp;$J1165&amp;$K1165,VLOOKUP($A1165,Master!$D:$E,2,0)&amp;Sheet1!$J1165&amp;Sheet1!$K1165)</f>
        <v>#N/A</v>
      </c>
      <c r="Q1731" s="33" t="str">
        <f t="shared" ref="Q1731:Q1794" si="38">$A1165&amp;$J1165&amp;$K1165</f>
        <v/>
      </c>
      <c r="R1731" s="33" t="e">
        <f>IF(IF(VLOOKUP($A1165,Master!$G:$J,4,0)="x",Sheet1!$A1165,"")="","",IF(VLOOKUP($A1165,Master!$G:$J,4,0)="x",Sheet1!$A1165,"")&amp;$J1165&amp;$K1165)</f>
        <v>#N/A</v>
      </c>
      <c r="S1731" s="33" t="e">
        <f>IF(VLOOKUP($A1165,Master!$L:$M,2,0)=0,"",VLOOKUP($A1165,Master!$L:$M,2,0)&amp;$J1165&amp;$L1165)</f>
        <v>#N/A</v>
      </c>
      <c r="T1731" s="33" t="str">
        <f t="shared" ref="T1731:T1794" si="39">$A1165&amp;$J1165</f>
        <v/>
      </c>
      <c r="U1731" s="179"/>
    </row>
    <row r="1732" spans="15:21" x14ac:dyDescent="0.3">
      <c r="O1732" s="33" t="e">
        <f>VLOOKUP($A1166,Master!$A:$B,2,0)&amp;$J1166&amp;$K1166</f>
        <v>#N/A</v>
      </c>
      <c r="P1732" s="33" t="e">
        <f>IF(OR($A1166="KE0",$A1166="KZ0",$A1166="KV0",$A1166="KH0",$A1166="KE",$A1166="KZ",),VLOOKUP($A1166&amp;$F1166,Master!$D:$E,2,0)&amp;$J1166&amp;$K1166,VLOOKUP($A1166,Master!$D:$E,2,0)&amp;Sheet1!$J1166&amp;Sheet1!$K1166)</f>
        <v>#N/A</v>
      </c>
      <c r="Q1732" s="33" t="str">
        <f t="shared" si="38"/>
        <v/>
      </c>
      <c r="R1732" s="33" t="e">
        <f>IF(IF(VLOOKUP($A1166,Master!$G:$J,4,0)="x",Sheet1!$A1166,"")="","",IF(VLOOKUP($A1166,Master!$G:$J,4,0)="x",Sheet1!$A1166,"")&amp;$J1166&amp;$K1166)</f>
        <v>#N/A</v>
      </c>
      <c r="S1732" s="33" t="e">
        <f>IF(VLOOKUP($A1166,Master!$L:$M,2,0)=0,"",VLOOKUP($A1166,Master!$L:$M,2,0)&amp;$J1166&amp;$L1166)</f>
        <v>#N/A</v>
      </c>
      <c r="T1732" s="33" t="str">
        <f t="shared" si="39"/>
        <v/>
      </c>
      <c r="U1732" s="179"/>
    </row>
    <row r="1733" spans="15:21" x14ac:dyDescent="0.3">
      <c r="O1733" s="33" t="e">
        <f>VLOOKUP($A1167,Master!$A:$B,2,0)&amp;$J1167&amp;$K1167</f>
        <v>#N/A</v>
      </c>
      <c r="P1733" s="33" t="e">
        <f>IF(OR($A1167="KE0",$A1167="KZ0",$A1167="KV0",$A1167="KH0",$A1167="KE",$A1167="KZ",),VLOOKUP($A1167&amp;$F1167,Master!$D:$E,2,0)&amp;$J1167&amp;$K1167,VLOOKUP($A1167,Master!$D:$E,2,0)&amp;Sheet1!$J1167&amp;Sheet1!$K1167)</f>
        <v>#N/A</v>
      </c>
      <c r="Q1733" s="33" t="str">
        <f t="shared" si="38"/>
        <v/>
      </c>
      <c r="R1733" s="33" t="e">
        <f>IF(IF(VLOOKUP($A1167,Master!$G:$J,4,0)="x",Sheet1!$A1167,"")="","",IF(VLOOKUP($A1167,Master!$G:$J,4,0)="x",Sheet1!$A1167,"")&amp;$J1167&amp;$K1167)</f>
        <v>#N/A</v>
      </c>
      <c r="S1733" s="33" t="e">
        <f>IF(VLOOKUP($A1167,Master!$L:$M,2,0)=0,"",VLOOKUP($A1167,Master!$L:$M,2,0)&amp;$J1167&amp;$L1167)</f>
        <v>#N/A</v>
      </c>
      <c r="T1733" s="33" t="str">
        <f t="shared" si="39"/>
        <v/>
      </c>
      <c r="U1733" s="179"/>
    </row>
    <row r="1734" spans="15:21" x14ac:dyDescent="0.3">
      <c r="O1734" s="33" t="e">
        <f>VLOOKUP($A1168,Master!$A:$B,2,0)&amp;$J1168&amp;$K1168</f>
        <v>#N/A</v>
      </c>
      <c r="P1734" s="33" t="e">
        <f>IF(OR($A1168="KE0",$A1168="KZ0",$A1168="KV0",$A1168="KH0",$A1168="KE",$A1168="KZ",),VLOOKUP($A1168&amp;$F1168,Master!$D:$E,2,0)&amp;$J1168&amp;$K1168,VLOOKUP($A1168,Master!$D:$E,2,0)&amp;Sheet1!$J1168&amp;Sheet1!$K1168)</f>
        <v>#N/A</v>
      </c>
      <c r="Q1734" s="33" t="str">
        <f t="shared" si="38"/>
        <v/>
      </c>
      <c r="R1734" s="33" t="e">
        <f>IF(IF(VLOOKUP($A1168,Master!$G:$J,4,0)="x",Sheet1!$A1168,"")="","",IF(VLOOKUP($A1168,Master!$G:$J,4,0)="x",Sheet1!$A1168,"")&amp;$J1168&amp;$K1168)</f>
        <v>#N/A</v>
      </c>
      <c r="S1734" s="33" t="e">
        <f>IF(VLOOKUP($A1168,Master!$L:$M,2,0)=0,"",VLOOKUP($A1168,Master!$L:$M,2,0)&amp;$J1168&amp;$L1168)</f>
        <v>#N/A</v>
      </c>
      <c r="T1734" s="33" t="str">
        <f t="shared" si="39"/>
        <v/>
      </c>
      <c r="U1734" s="179"/>
    </row>
    <row r="1735" spans="15:21" x14ac:dyDescent="0.3">
      <c r="O1735" s="33" t="e">
        <f>VLOOKUP($A1169,Master!$A:$B,2,0)&amp;$J1169&amp;$K1169</f>
        <v>#N/A</v>
      </c>
      <c r="P1735" s="33" t="e">
        <f>IF(OR($A1169="KE0",$A1169="KZ0",$A1169="KV0",$A1169="KH0",$A1169="KE",$A1169="KZ",),VLOOKUP($A1169&amp;$F1169,Master!$D:$E,2,0)&amp;$J1169&amp;$K1169,VLOOKUP($A1169,Master!$D:$E,2,0)&amp;Sheet1!$J1169&amp;Sheet1!$K1169)</f>
        <v>#N/A</v>
      </c>
      <c r="Q1735" s="33" t="str">
        <f t="shared" si="38"/>
        <v/>
      </c>
      <c r="R1735" s="33" t="e">
        <f>IF(IF(VLOOKUP($A1169,Master!$G:$J,4,0)="x",Sheet1!$A1169,"")="","",IF(VLOOKUP($A1169,Master!$G:$J,4,0)="x",Sheet1!$A1169,"")&amp;$J1169&amp;$K1169)</f>
        <v>#N/A</v>
      </c>
      <c r="S1735" s="33" t="e">
        <f>IF(VLOOKUP($A1169,Master!$L:$M,2,0)=0,"",VLOOKUP($A1169,Master!$L:$M,2,0)&amp;$J1169&amp;$L1169)</f>
        <v>#N/A</v>
      </c>
      <c r="T1735" s="33" t="str">
        <f t="shared" si="39"/>
        <v/>
      </c>
      <c r="U1735" s="179"/>
    </row>
    <row r="1736" spans="15:21" x14ac:dyDescent="0.3">
      <c r="O1736" s="33" t="e">
        <f>VLOOKUP($A1170,Master!$A:$B,2,0)&amp;$J1170&amp;$K1170</f>
        <v>#N/A</v>
      </c>
      <c r="P1736" s="33" t="e">
        <f>IF(OR($A1170="KE0",$A1170="KZ0",$A1170="KV0",$A1170="KH0",$A1170="KE",$A1170="KZ",),VLOOKUP($A1170&amp;$F1170,Master!$D:$E,2,0)&amp;$J1170&amp;$K1170,VLOOKUP($A1170,Master!$D:$E,2,0)&amp;Sheet1!$J1170&amp;Sheet1!$K1170)</f>
        <v>#N/A</v>
      </c>
      <c r="Q1736" s="33" t="str">
        <f t="shared" si="38"/>
        <v/>
      </c>
      <c r="R1736" s="33" t="e">
        <f>IF(IF(VLOOKUP($A1170,Master!$G:$J,4,0)="x",Sheet1!$A1170,"")="","",IF(VLOOKUP($A1170,Master!$G:$J,4,0)="x",Sheet1!$A1170,"")&amp;$J1170&amp;$K1170)</f>
        <v>#N/A</v>
      </c>
      <c r="S1736" s="33" t="e">
        <f>IF(VLOOKUP($A1170,Master!$L:$M,2,0)=0,"",VLOOKUP($A1170,Master!$L:$M,2,0)&amp;$J1170&amp;$L1170)</f>
        <v>#N/A</v>
      </c>
      <c r="T1736" s="33" t="str">
        <f t="shared" si="39"/>
        <v/>
      </c>
      <c r="U1736" s="179"/>
    </row>
    <row r="1737" spans="15:21" x14ac:dyDescent="0.3">
      <c r="O1737" s="33" t="e">
        <f>VLOOKUP($A1171,Master!$A:$B,2,0)&amp;$J1171&amp;$K1171</f>
        <v>#N/A</v>
      </c>
      <c r="P1737" s="33" t="e">
        <f>IF(OR($A1171="KE0",$A1171="KZ0",$A1171="KV0",$A1171="KH0",$A1171="KE",$A1171="KZ",),VLOOKUP($A1171&amp;$F1171,Master!$D:$E,2,0)&amp;$J1171&amp;$K1171,VLOOKUP($A1171,Master!$D:$E,2,0)&amp;Sheet1!$J1171&amp;Sheet1!$K1171)</f>
        <v>#N/A</v>
      </c>
      <c r="Q1737" s="33" t="str">
        <f t="shared" si="38"/>
        <v/>
      </c>
      <c r="R1737" s="33" t="e">
        <f>IF(IF(VLOOKUP($A1171,Master!$G:$J,4,0)="x",Sheet1!$A1171,"")="","",IF(VLOOKUP($A1171,Master!$G:$J,4,0)="x",Sheet1!$A1171,"")&amp;$J1171&amp;$K1171)</f>
        <v>#N/A</v>
      </c>
      <c r="S1737" s="33" t="e">
        <f>IF(VLOOKUP($A1171,Master!$L:$M,2,0)=0,"",VLOOKUP($A1171,Master!$L:$M,2,0)&amp;$J1171&amp;$L1171)</f>
        <v>#N/A</v>
      </c>
      <c r="T1737" s="33" t="str">
        <f t="shared" si="39"/>
        <v/>
      </c>
      <c r="U1737" s="179"/>
    </row>
    <row r="1738" spans="15:21" x14ac:dyDescent="0.3">
      <c r="O1738" s="33" t="e">
        <f>VLOOKUP($A1172,Master!$A:$B,2,0)&amp;$J1172&amp;$K1172</f>
        <v>#N/A</v>
      </c>
      <c r="P1738" s="33" t="e">
        <f>IF(OR($A1172="KE0",$A1172="KZ0",$A1172="KV0",$A1172="KH0",$A1172="KE",$A1172="KZ",),VLOOKUP($A1172&amp;$F1172,Master!$D:$E,2,0)&amp;$J1172&amp;$K1172,VLOOKUP($A1172,Master!$D:$E,2,0)&amp;Sheet1!$J1172&amp;Sheet1!$K1172)</f>
        <v>#N/A</v>
      </c>
      <c r="Q1738" s="33" t="str">
        <f t="shared" si="38"/>
        <v/>
      </c>
      <c r="R1738" s="33" t="e">
        <f>IF(IF(VLOOKUP($A1172,Master!$G:$J,4,0)="x",Sheet1!$A1172,"")="","",IF(VLOOKUP($A1172,Master!$G:$J,4,0)="x",Sheet1!$A1172,"")&amp;$J1172&amp;$K1172)</f>
        <v>#N/A</v>
      </c>
      <c r="S1738" s="33" t="e">
        <f>IF(VLOOKUP($A1172,Master!$L:$M,2,0)=0,"",VLOOKUP($A1172,Master!$L:$M,2,0)&amp;$J1172&amp;$L1172)</f>
        <v>#N/A</v>
      </c>
      <c r="T1738" s="33" t="str">
        <f t="shared" si="39"/>
        <v/>
      </c>
      <c r="U1738" s="179"/>
    </row>
    <row r="1739" spans="15:21" x14ac:dyDescent="0.3">
      <c r="O1739" s="33" t="e">
        <f>VLOOKUP($A1173,Master!$A:$B,2,0)&amp;$J1173&amp;$K1173</f>
        <v>#N/A</v>
      </c>
      <c r="P1739" s="33" t="e">
        <f>IF(OR($A1173="KE0",$A1173="KZ0",$A1173="KV0",$A1173="KH0",$A1173="KE",$A1173="KZ",),VLOOKUP($A1173&amp;$F1173,Master!$D:$E,2,0)&amp;$J1173&amp;$K1173,VLOOKUP($A1173,Master!$D:$E,2,0)&amp;Sheet1!$J1173&amp;Sheet1!$K1173)</f>
        <v>#N/A</v>
      </c>
      <c r="Q1739" s="33" t="str">
        <f t="shared" si="38"/>
        <v/>
      </c>
      <c r="R1739" s="33" t="e">
        <f>IF(IF(VLOOKUP($A1173,Master!$G:$J,4,0)="x",Sheet1!$A1173,"")="","",IF(VLOOKUP($A1173,Master!$G:$J,4,0)="x",Sheet1!$A1173,"")&amp;$J1173&amp;$K1173)</f>
        <v>#N/A</v>
      </c>
      <c r="S1739" s="33" t="e">
        <f>IF(VLOOKUP($A1173,Master!$L:$M,2,0)=0,"",VLOOKUP($A1173,Master!$L:$M,2,0)&amp;$J1173&amp;$L1173)</f>
        <v>#N/A</v>
      </c>
      <c r="T1739" s="33" t="str">
        <f t="shared" si="39"/>
        <v/>
      </c>
      <c r="U1739" s="179"/>
    </row>
    <row r="1740" spans="15:21" x14ac:dyDescent="0.3">
      <c r="O1740" s="33" t="e">
        <f>VLOOKUP($A1174,Master!$A:$B,2,0)&amp;$J1174&amp;$K1174</f>
        <v>#N/A</v>
      </c>
      <c r="P1740" s="33" t="e">
        <f>IF(OR($A1174="KE0",$A1174="KZ0",$A1174="KV0",$A1174="KH0",$A1174="KE",$A1174="KZ",),VLOOKUP($A1174&amp;$F1174,Master!$D:$E,2,0)&amp;$J1174&amp;$K1174,VLOOKUP($A1174,Master!$D:$E,2,0)&amp;Sheet1!$J1174&amp;Sheet1!$K1174)</f>
        <v>#N/A</v>
      </c>
      <c r="Q1740" s="33" t="str">
        <f t="shared" si="38"/>
        <v/>
      </c>
      <c r="R1740" s="33" t="e">
        <f>IF(IF(VLOOKUP($A1174,Master!$G:$J,4,0)="x",Sheet1!$A1174,"")="","",IF(VLOOKUP($A1174,Master!$G:$J,4,0)="x",Sheet1!$A1174,"")&amp;$J1174&amp;$K1174)</f>
        <v>#N/A</v>
      </c>
      <c r="S1740" s="33" t="e">
        <f>IF(VLOOKUP($A1174,Master!$L:$M,2,0)=0,"",VLOOKUP($A1174,Master!$L:$M,2,0)&amp;$J1174&amp;$L1174)</f>
        <v>#N/A</v>
      </c>
      <c r="T1740" s="33" t="str">
        <f t="shared" si="39"/>
        <v/>
      </c>
      <c r="U1740" s="179"/>
    </row>
    <row r="1741" spans="15:21" x14ac:dyDescent="0.3">
      <c r="O1741" s="33" t="e">
        <f>VLOOKUP($A1175,Master!$A:$B,2,0)&amp;$J1175&amp;$K1175</f>
        <v>#N/A</v>
      </c>
      <c r="P1741" s="33" t="e">
        <f>IF(OR($A1175="KE0",$A1175="KZ0",$A1175="KV0",$A1175="KH0",$A1175="KE",$A1175="KZ",),VLOOKUP($A1175&amp;$F1175,Master!$D:$E,2,0)&amp;$J1175&amp;$K1175,VLOOKUP($A1175,Master!$D:$E,2,0)&amp;Sheet1!$J1175&amp;Sheet1!$K1175)</f>
        <v>#N/A</v>
      </c>
      <c r="Q1741" s="33" t="str">
        <f t="shared" si="38"/>
        <v/>
      </c>
      <c r="R1741" s="33" t="e">
        <f>IF(IF(VLOOKUP($A1175,Master!$G:$J,4,0)="x",Sheet1!$A1175,"")="","",IF(VLOOKUP($A1175,Master!$G:$J,4,0)="x",Sheet1!$A1175,"")&amp;$J1175&amp;$K1175)</f>
        <v>#N/A</v>
      </c>
      <c r="S1741" s="33" t="e">
        <f>IF(VLOOKUP($A1175,Master!$L:$M,2,0)=0,"",VLOOKUP($A1175,Master!$L:$M,2,0)&amp;$J1175&amp;$L1175)</f>
        <v>#N/A</v>
      </c>
      <c r="T1741" s="33" t="str">
        <f t="shared" si="39"/>
        <v/>
      </c>
      <c r="U1741" s="179"/>
    </row>
    <row r="1742" spans="15:21" x14ac:dyDescent="0.3">
      <c r="O1742" s="33" t="e">
        <f>VLOOKUP($A1176,Master!$A:$B,2,0)&amp;$J1176&amp;$K1176</f>
        <v>#N/A</v>
      </c>
      <c r="P1742" s="33" t="e">
        <f>IF(OR($A1176="KE0",$A1176="KZ0",$A1176="KV0",$A1176="KH0",$A1176="KE",$A1176="KZ",),VLOOKUP($A1176&amp;$F1176,Master!$D:$E,2,0)&amp;$J1176&amp;$K1176,VLOOKUP($A1176,Master!$D:$E,2,0)&amp;Sheet1!$J1176&amp;Sheet1!$K1176)</f>
        <v>#N/A</v>
      </c>
      <c r="Q1742" s="33" t="str">
        <f t="shared" si="38"/>
        <v/>
      </c>
      <c r="R1742" s="33" t="e">
        <f>IF(IF(VLOOKUP($A1176,Master!$G:$J,4,0)="x",Sheet1!$A1176,"")="","",IF(VLOOKUP($A1176,Master!$G:$J,4,0)="x",Sheet1!$A1176,"")&amp;$J1176&amp;$K1176)</f>
        <v>#N/A</v>
      </c>
      <c r="S1742" s="33" t="e">
        <f>IF(VLOOKUP($A1176,Master!$L:$M,2,0)=0,"",VLOOKUP($A1176,Master!$L:$M,2,0)&amp;$J1176&amp;$L1176)</f>
        <v>#N/A</v>
      </c>
      <c r="T1742" s="33" t="str">
        <f t="shared" si="39"/>
        <v/>
      </c>
      <c r="U1742" s="179"/>
    </row>
    <row r="1743" spans="15:21" x14ac:dyDescent="0.3">
      <c r="O1743" s="33" t="e">
        <f>VLOOKUP($A1177,Master!$A:$B,2,0)&amp;$J1177&amp;$K1177</f>
        <v>#N/A</v>
      </c>
      <c r="P1743" s="33" t="e">
        <f>IF(OR($A1177="KE0",$A1177="KZ0",$A1177="KV0",$A1177="KH0",$A1177="KE",$A1177="KZ",),VLOOKUP($A1177&amp;$F1177,Master!$D:$E,2,0)&amp;$J1177&amp;$K1177,VLOOKUP($A1177,Master!$D:$E,2,0)&amp;Sheet1!$J1177&amp;Sheet1!$K1177)</f>
        <v>#N/A</v>
      </c>
      <c r="Q1743" s="33" t="str">
        <f t="shared" si="38"/>
        <v/>
      </c>
      <c r="R1743" s="33" t="e">
        <f>IF(IF(VLOOKUP($A1177,Master!$G:$J,4,0)="x",Sheet1!$A1177,"")="","",IF(VLOOKUP($A1177,Master!$G:$J,4,0)="x",Sheet1!$A1177,"")&amp;$J1177&amp;$K1177)</f>
        <v>#N/A</v>
      </c>
      <c r="S1743" s="33" t="e">
        <f>IF(VLOOKUP($A1177,Master!$L:$M,2,0)=0,"",VLOOKUP($A1177,Master!$L:$M,2,0)&amp;$J1177&amp;$L1177)</f>
        <v>#N/A</v>
      </c>
      <c r="T1743" s="33" t="str">
        <f t="shared" si="39"/>
        <v/>
      </c>
      <c r="U1743" s="179"/>
    </row>
    <row r="1744" spans="15:21" x14ac:dyDescent="0.3">
      <c r="O1744" s="33" t="e">
        <f>VLOOKUP($A1178,Master!$A:$B,2,0)&amp;$J1178&amp;$K1178</f>
        <v>#N/A</v>
      </c>
      <c r="P1744" s="33" t="e">
        <f>IF(OR($A1178="KE0",$A1178="KZ0",$A1178="KV0",$A1178="KH0",$A1178="KE",$A1178="KZ",),VLOOKUP($A1178&amp;$F1178,Master!$D:$E,2,0)&amp;$J1178&amp;$K1178,VLOOKUP($A1178,Master!$D:$E,2,0)&amp;Sheet1!$J1178&amp;Sheet1!$K1178)</f>
        <v>#N/A</v>
      </c>
      <c r="Q1744" s="33" t="str">
        <f t="shared" si="38"/>
        <v/>
      </c>
      <c r="R1744" s="33" t="e">
        <f>IF(IF(VLOOKUP($A1178,Master!$G:$J,4,0)="x",Sheet1!$A1178,"")="","",IF(VLOOKUP($A1178,Master!$G:$J,4,0)="x",Sheet1!$A1178,"")&amp;$J1178&amp;$K1178)</f>
        <v>#N/A</v>
      </c>
      <c r="S1744" s="33" t="e">
        <f>IF(VLOOKUP($A1178,Master!$L:$M,2,0)=0,"",VLOOKUP($A1178,Master!$L:$M,2,0)&amp;$J1178&amp;$L1178)</f>
        <v>#N/A</v>
      </c>
      <c r="T1744" s="33" t="str">
        <f t="shared" si="39"/>
        <v/>
      </c>
      <c r="U1744" s="179"/>
    </row>
    <row r="1745" spans="15:21" x14ac:dyDescent="0.3">
      <c r="O1745" s="33" t="e">
        <f>VLOOKUP($A1179,Master!$A:$B,2,0)&amp;$J1179&amp;$K1179</f>
        <v>#N/A</v>
      </c>
      <c r="P1745" s="33" t="e">
        <f>IF(OR($A1179="KE0",$A1179="KZ0",$A1179="KV0",$A1179="KH0",$A1179="KE",$A1179="KZ",),VLOOKUP($A1179&amp;$F1179,Master!$D:$E,2,0)&amp;$J1179&amp;$K1179,VLOOKUP($A1179,Master!$D:$E,2,0)&amp;Sheet1!$J1179&amp;Sheet1!$K1179)</f>
        <v>#N/A</v>
      </c>
      <c r="Q1745" s="33" t="str">
        <f t="shared" si="38"/>
        <v/>
      </c>
      <c r="R1745" s="33" t="e">
        <f>IF(IF(VLOOKUP($A1179,Master!$G:$J,4,0)="x",Sheet1!$A1179,"")="","",IF(VLOOKUP($A1179,Master!$G:$J,4,0)="x",Sheet1!$A1179,"")&amp;$J1179&amp;$K1179)</f>
        <v>#N/A</v>
      </c>
      <c r="S1745" s="33" t="e">
        <f>IF(VLOOKUP($A1179,Master!$L:$M,2,0)=0,"",VLOOKUP($A1179,Master!$L:$M,2,0)&amp;$J1179&amp;$L1179)</f>
        <v>#N/A</v>
      </c>
      <c r="T1745" s="33" t="str">
        <f t="shared" si="39"/>
        <v/>
      </c>
      <c r="U1745" s="179"/>
    </row>
    <row r="1746" spans="15:21" x14ac:dyDescent="0.3">
      <c r="O1746" s="33" t="e">
        <f>VLOOKUP($A1180,Master!$A:$B,2,0)&amp;$J1180&amp;$K1180</f>
        <v>#N/A</v>
      </c>
      <c r="P1746" s="33" t="e">
        <f>IF(OR($A1180="KE0",$A1180="KZ0",$A1180="KV0",$A1180="KH0",$A1180="KE",$A1180="KZ",),VLOOKUP($A1180&amp;$F1180,Master!$D:$E,2,0)&amp;$J1180&amp;$K1180,VLOOKUP($A1180,Master!$D:$E,2,0)&amp;Sheet1!$J1180&amp;Sheet1!$K1180)</f>
        <v>#N/A</v>
      </c>
      <c r="Q1746" s="33" t="str">
        <f t="shared" si="38"/>
        <v/>
      </c>
      <c r="R1746" s="33" t="e">
        <f>IF(IF(VLOOKUP($A1180,Master!$G:$J,4,0)="x",Sheet1!$A1180,"")="","",IF(VLOOKUP($A1180,Master!$G:$J,4,0)="x",Sheet1!$A1180,"")&amp;$J1180&amp;$K1180)</f>
        <v>#N/A</v>
      </c>
      <c r="S1746" s="33" t="e">
        <f>IF(VLOOKUP($A1180,Master!$L:$M,2,0)=0,"",VLOOKUP($A1180,Master!$L:$M,2,0)&amp;$J1180&amp;$L1180)</f>
        <v>#N/A</v>
      </c>
      <c r="T1746" s="33" t="str">
        <f t="shared" si="39"/>
        <v/>
      </c>
      <c r="U1746" s="179"/>
    </row>
    <row r="1747" spans="15:21" x14ac:dyDescent="0.3">
      <c r="O1747" s="33" t="e">
        <f>VLOOKUP($A1181,Master!$A:$B,2,0)&amp;$J1181&amp;$K1181</f>
        <v>#N/A</v>
      </c>
      <c r="P1747" s="33" t="e">
        <f>IF(OR($A1181="KE0",$A1181="KZ0",$A1181="KV0",$A1181="KH0",$A1181="KE",$A1181="KZ",),VLOOKUP($A1181&amp;$F1181,Master!$D:$E,2,0)&amp;$J1181&amp;$K1181,VLOOKUP($A1181,Master!$D:$E,2,0)&amp;Sheet1!$J1181&amp;Sheet1!$K1181)</f>
        <v>#N/A</v>
      </c>
      <c r="Q1747" s="33" t="str">
        <f t="shared" si="38"/>
        <v/>
      </c>
      <c r="R1747" s="33" t="e">
        <f>IF(IF(VLOOKUP($A1181,Master!$G:$J,4,0)="x",Sheet1!$A1181,"")="","",IF(VLOOKUP($A1181,Master!$G:$J,4,0)="x",Sheet1!$A1181,"")&amp;$J1181&amp;$K1181)</f>
        <v>#N/A</v>
      </c>
      <c r="S1747" s="33" t="e">
        <f>IF(VLOOKUP($A1181,Master!$L:$M,2,0)=0,"",VLOOKUP($A1181,Master!$L:$M,2,0)&amp;$J1181&amp;$L1181)</f>
        <v>#N/A</v>
      </c>
      <c r="T1747" s="33" t="str">
        <f t="shared" si="39"/>
        <v/>
      </c>
      <c r="U1747" s="179"/>
    </row>
    <row r="1748" spans="15:21" x14ac:dyDescent="0.3">
      <c r="O1748" s="33" t="e">
        <f>VLOOKUP($A1182,Master!$A:$B,2,0)&amp;$J1182&amp;$K1182</f>
        <v>#N/A</v>
      </c>
      <c r="P1748" s="33" t="e">
        <f>IF(OR($A1182="KE0",$A1182="KZ0",$A1182="KV0",$A1182="KH0",$A1182="KE",$A1182="KZ",),VLOOKUP($A1182&amp;$F1182,Master!$D:$E,2,0)&amp;$J1182&amp;$K1182,VLOOKUP($A1182,Master!$D:$E,2,0)&amp;Sheet1!$J1182&amp;Sheet1!$K1182)</f>
        <v>#N/A</v>
      </c>
      <c r="Q1748" s="33" t="str">
        <f t="shared" si="38"/>
        <v/>
      </c>
      <c r="R1748" s="33" t="e">
        <f>IF(IF(VLOOKUP($A1182,Master!$G:$J,4,0)="x",Sheet1!$A1182,"")="","",IF(VLOOKUP($A1182,Master!$G:$J,4,0)="x",Sheet1!$A1182,"")&amp;$J1182&amp;$K1182)</f>
        <v>#N/A</v>
      </c>
      <c r="S1748" s="33" t="e">
        <f>IF(VLOOKUP($A1182,Master!$L:$M,2,0)=0,"",VLOOKUP($A1182,Master!$L:$M,2,0)&amp;$J1182&amp;$L1182)</f>
        <v>#N/A</v>
      </c>
      <c r="T1748" s="33" t="str">
        <f t="shared" si="39"/>
        <v/>
      </c>
      <c r="U1748" s="179"/>
    </row>
    <row r="1749" spans="15:21" x14ac:dyDescent="0.3">
      <c r="O1749" s="33" t="e">
        <f>VLOOKUP($A1183,Master!$A:$B,2,0)&amp;$J1183&amp;$K1183</f>
        <v>#N/A</v>
      </c>
      <c r="P1749" s="33" t="e">
        <f>IF(OR($A1183="KE0",$A1183="KZ0",$A1183="KV0",$A1183="KH0",$A1183="KE",$A1183="KZ",),VLOOKUP($A1183&amp;$F1183,Master!$D:$E,2,0)&amp;$J1183&amp;$K1183,VLOOKUP($A1183,Master!$D:$E,2,0)&amp;Sheet1!$J1183&amp;Sheet1!$K1183)</f>
        <v>#N/A</v>
      </c>
      <c r="Q1749" s="33" t="str">
        <f t="shared" si="38"/>
        <v/>
      </c>
      <c r="R1749" s="33" t="e">
        <f>IF(IF(VLOOKUP($A1183,Master!$G:$J,4,0)="x",Sheet1!$A1183,"")="","",IF(VLOOKUP($A1183,Master!$G:$J,4,0)="x",Sheet1!$A1183,"")&amp;$J1183&amp;$K1183)</f>
        <v>#N/A</v>
      </c>
      <c r="S1749" s="33" t="e">
        <f>IF(VLOOKUP($A1183,Master!$L:$M,2,0)=0,"",VLOOKUP($A1183,Master!$L:$M,2,0)&amp;$J1183&amp;$L1183)</f>
        <v>#N/A</v>
      </c>
      <c r="T1749" s="33" t="str">
        <f t="shared" si="39"/>
        <v/>
      </c>
      <c r="U1749" s="179"/>
    </row>
    <row r="1750" spans="15:21" x14ac:dyDescent="0.3">
      <c r="O1750" s="33" t="e">
        <f>VLOOKUP($A1184,Master!$A:$B,2,0)&amp;$J1184&amp;$K1184</f>
        <v>#N/A</v>
      </c>
      <c r="P1750" s="33" t="e">
        <f>IF(OR($A1184="KE0",$A1184="KZ0",$A1184="KV0",$A1184="KH0",$A1184="KE",$A1184="KZ",),VLOOKUP($A1184&amp;$F1184,Master!$D:$E,2,0)&amp;$J1184&amp;$K1184,VLOOKUP($A1184,Master!$D:$E,2,0)&amp;Sheet1!$J1184&amp;Sheet1!$K1184)</f>
        <v>#N/A</v>
      </c>
      <c r="Q1750" s="33" t="str">
        <f t="shared" si="38"/>
        <v/>
      </c>
      <c r="R1750" s="33" t="e">
        <f>IF(IF(VLOOKUP($A1184,Master!$G:$J,4,0)="x",Sheet1!$A1184,"")="","",IF(VLOOKUP($A1184,Master!$G:$J,4,0)="x",Sheet1!$A1184,"")&amp;$J1184&amp;$K1184)</f>
        <v>#N/A</v>
      </c>
      <c r="S1750" s="33" t="e">
        <f>IF(VLOOKUP($A1184,Master!$L:$M,2,0)=0,"",VLOOKUP($A1184,Master!$L:$M,2,0)&amp;$J1184&amp;$L1184)</f>
        <v>#N/A</v>
      </c>
      <c r="T1750" s="33" t="str">
        <f t="shared" si="39"/>
        <v/>
      </c>
      <c r="U1750" s="179"/>
    </row>
    <row r="1751" spans="15:21" x14ac:dyDescent="0.3">
      <c r="O1751" s="33" t="e">
        <f>VLOOKUP($A1185,Master!$A:$B,2,0)&amp;$J1185&amp;$K1185</f>
        <v>#N/A</v>
      </c>
      <c r="P1751" s="33" t="e">
        <f>IF(OR($A1185="KE0",$A1185="KZ0",$A1185="KV0",$A1185="KH0",$A1185="KE",$A1185="KZ",),VLOOKUP($A1185&amp;$F1185,Master!$D:$E,2,0)&amp;$J1185&amp;$K1185,VLOOKUP($A1185,Master!$D:$E,2,0)&amp;Sheet1!$J1185&amp;Sheet1!$K1185)</f>
        <v>#N/A</v>
      </c>
      <c r="Q1751" s="33" t="str">
        <f t="shared" si="38"/>
        <v/>
      </c>
      <c r="R1751" s="33" t="e">
        <f>IF(IF(VLOOKUP($A1185,Master!$G:$J,4,0)="x",Sheet1!$A1185,"")="","",IF(VLOOKUP($A1185,Master!$G:$J,4,0)="x",Sheet1!$A1185,"")&amp;$J1185&amp;$K1185)</f>
        <v>#N/A</v>
      </c>
      <c r="S1751" s="33" t="e">
        <f>IF(VLOOKUP($A1185,Master!$L:$M,2,0)=0,"",VLOOKUP($A1185,Master!$L:$M,2,0)&amp;$J1185&amp;$L1185)</f>
        <v>#N/A</v>
      </c>
      <c r="T1751" s="33" t="str">
        <f t="shared" si="39"/>
        <v/>
      </c>
      <c r="U1751" s="179"/>
    </row>
    <row r="1752" spans="15:21" x14ac:dyDescent="0.3">
      <c r="O1752" s="33" t="e">
        <f>VLOOKUP($A1186,Master!$A:$B,2,0)&amp;$J1186&amp;$K1186</f>
        <v>#N/A</v>
      </c>
      <c r="P1752" s="33" t="e">
        <f>IF(OR($A1186="KE0",$A1186="KZ0",$A1186="KV0",$A1186="KH0",$A1186="KE",$A1186="KZ",),VLOOKUP($A1186&amp;$F1186,Master!$D:$E,2,0)&amp;$J1186&amp;$K1186,VLOOKUP($A1186,Master!$D:$E,2,0)&amp;Sheet1!$J1186&amp;Sheet1!$K1186)</f>
        <v>#N/A</v>
      </c>
      <c r="Q1752" s="33" t="str">
        <f t="shared" si="38"/>
        <v/>
      </c>
      <c r="R1752" s="33" t="e">
        <f>IF(IF(VLOOKUP($A1186,Master!$G:$J,4,0)="x",Sheet1!$A1186,"")="","",IF(VLOOKUP($A1186,Master!$G:$J,4,0)="x",Sheet1!$A1186,"")&amp;$J1186&amp;$K1186)</f>
        <v>#N/A</v>
      </c>
      <c r="S1752" s="33" t="e">
        <f>IF(VLOOKUP($A1186,Master!$L:$M,2,0)=0,"",VLOOKUP($A1186,Master!$L:$M,2,0)&amp;$J1186&amp;$L1186)</f>
        <v>#N/A</v>
      </c>
      <c r="T1752" s="33" t="str">
        <f t="shared" si="39"/>
        <v/>
      </c>
      <c r="U1752" s="179"/>
    </row>
    <row r="1753" spans="15:21" x14ac:dyDescent="0.3">
      <c r="O1753" s="33" t="e">
        <f>VLOOKUP($A1187,Master!$A:$B,2,0)&amp;$J1187&amp;$K1187</f>
        <v>#N/A</v>
      </c>
      <c r="P1753" s="33" t="e">
        <f>IF(OR($A1187="KE0",$A1187="KZ0",$A1187="KV0",$A1187="KH0",$A1187="KE",$A1187="KZ",),VLOOKUP($A1187&amp;$F1187,Master!$D:$E,2,0)&amp;$J1187&amp;$K1187,VLOOKUP($A1187,Master!$D:$E,2,0)&amp;Sheet1!$J1187&amp;Sheet1!$K1187)</f>
        <v>#N/A</v>
      </c>
      <c r="Q1753" s="33" t="str">
        <f t="shared" si="38"/>
        <v/>
      </c>
      <c r="R1753" s="33" t="e">
        <f>IF(IF(VLOOKUP($A1187,Master!$G:$J,4,0)="x",Sheet1!$A1187,"")="","",IF(VLOOKUP($A1187,Master!$G:$J,4,0)="x",Sheet1!$A1187,"")&amp;$J1187&amp;$K1187)</f>
        <v>#N/A</v>
      </c>
      <c r="S1753" s="33" t="e">
        <f>IF(VLOOKUP($A1187,Master!$L:$M,2,0)=0,"",VLOOKUP($A1187,Master!$L:$M,2,0)&amp;$J1187&amp;$L1187)</f>
        <v>#N/A</v>
      </c>
      <c r="T1753" s="33" t="str">
        <f t="shared" si="39"/>
        <v/>
      </c>
      <c r="U1753" s="179"/>
    </row>
    <row r="1754" spans="15:21" x14ac:dyDescent="0.3">
      <c r="O1754" s="33" t="e">
        <f>VLOOKUP($A1188,Master!$A:$B,2,0)&amp;$J1188&amp;$K1188</f>
        <v>#N/A</v>
      </c>
      <c r="P1754" s="33" t="e">
        <f>IF(OR($A1188="KE0",$A1188="KZ0",$A1188="KV0",$A1188="KH0",$A1188="KE",$A1188="KZ",),VLOOKUP($A1188&amp;$F1188,Master!$D:$E,2,0)&amp;$J1188&amp;$K1188,VLOOKUP($A1188,Master!$D:$E,2,0)&amp;Sheet1!$J1188&amp;Sheet1!$K1188)</f>
        <v>#N/A</v>
      </c>
      <c r="Q1754" s="33" t="str">
        <f t="shared" si="38"/>
        <v/>
      </c>
      <c r="R1754" s="33" t="e">
        <f>IF(IF(VLOOKUP($A1188,Master!$G:$J,4,0)="x",Sheet1!$A1188,"")="","",IF(VLOOKUP($A1188,Master!$G:$J,4,0)="x",Sheet1!$A1188,"")&amp;$J1188&amp;$K1188)</f>
        <v>#N/A</v>
      </c>
      <c r="S1754" s="33" t="e">
        <f>IF(VLOOKUP($A1188,Master!$L:$M,2,0)=0,"",VLOOKUP($A1188,Master!$L:$M,2,0)&amp;$J1188&amp;$L1188)</f>
        <v>#N/A</v>
      </c>
      <c r="T1754" s="33" t="str">
        <f t="shared" si="39"/>
        <v/>
      </c>
      <c r="U1754" s="179"/>
    </row>
    <row r="1755" spans="15:21" x14ac:dyDescent="0.3">
      <c r="O1755" s="33" t="e">
        <f>VLOOKUP($A1189,Master!$A:$B,2,0)&amp;$J1189&amp;$K1189</f>
        <v>#N/A</v>
      </c>
      <c r="P1755" s="33" t="e">
        <f>IF(OR($A1189="KE0",$A1189="KZ0",$A1189="KV0",$A1189="KH0",$A1189="KE",$A1189="KZ",),VLOOKUP($A1189&amp;$F1189,Master!$D:$E,2,0)&amp;$J1189&amp;$K1189,VLOOKUP($A1189,Master!$D:$E,2,0)&amp;Sheet1!$J1189&amp;Sheet1!$K1189)</f>
        <v>#N/A</v>
      </c>
      <c r="Q1755" s="33" t="str">
        <f t="shared" si="38"/>
        <v/>
      </c>
      <c r="R1755" s="33" t="e">
        <f>IF(IF(VLOOKUP($A1189,Master!$G:$J,4,0)="x",Sheet1!$A1189,"")="","",IF(VLOOKUP($A1189,Master!$G:$J,4,0)="x",Sheet1!$A1189,"")&amp;$J1189&amp;$K1189)</f>
        <v>#N/A</v>
      </c>
      <c r="S1755" s="33" t="e">
        <f>IF(VLOOKUP($A1189,Master!$L:$M,2,0)=0,"",VLOOKUP($A1189,Master!$L:$M,2,0)&amp;$J1189&amp;$L1189)</f>
        <v>#N/A</v>
      </c>
      <c r="T1755" s="33" t="str">
        <f t="shared" si="39"/>
        <v/>
      </c>
      <c r="U1755" s="179"/>
    </row>
    <row r="1756" spans="15:21" x14ac:dyDescent="0.3">
      <c r="O1756" s="33" t="e">
        <f>VLOOKUP($A1190,Master!$A:$B,2,0)&amp;$J1190&amp;$K1190</f>
        <v>#N/A</v>
      </c>
      <c r="P1756" s="33" t="e">
        <f>IF(OR($A1190="KE0",$A1190="KZ0",$A1190="KV0",$A1190="KH0",$A1190="KE",$A1190="KZ",),VLOOKUP($A1190&amp;$F1190,Master!$D:$E,2,0)&amp;$J1190&amp;$K1190,VLOOKUP($A1190,Master!$D:$E,2,0)&amp;Sheet1!$J1190&amp;Sheet1!$K1190)</f>
        <v>#N/A</v>
      </c>
      <c r="Q1756" s="33" t="str">
        <f t="shared" si="38"/>
        <v/>
      </c>
      <c r="R1756" s="33" t="e">
        <f>IF(IF(VLOOKUP($A1190,Master!$G:$J,4,0)="x",Sheet1!$A1190,"")="","",IF(VLOOKUP($A1190,Master!$G:$J,4,0)="x",Sheet1!$A1190,"")&amp;$J1190&amp;$K1190)</f>
        <v>#N/A</v>
      </c>
      <c r="S1756" s="33" t="e">
        <f>IF(VLOOKUP($A1190,Master!$L:$M,2,0)=0,"",VLOOKUP($A1190,Master!$L:$M,2,0)&amp;$J1190&amp;$L1190)</f>
        <v>#N/A</v>
      </c>
      <c r="T1756" s="33" t="str">
        <f t="shared" si="39"/>
        <v/>
      </c>
      <c r="U1756" s="179"/>
    </row>
    <row r="1757" spans="15:21" x14ac:dyDescent="0.3">
      <c r="O1757" s="33" t="e">
        <f>VLOOKUP($A1191,Master!$A:$B,2,0)&amp;$J1191&amp;$K1191</f>
        <v>#N/A</v>
      </c>
      <c r="P1757" s="33" t="e">
        <f>IF(OR($A1191="KE0",$A1191="KZ0",$A1191="KV0",$A1191="KH0",$A1191="KE",$A1191="KZ",),VLOOKUP($A1191&amp;$F1191,Master!$D:$E,2,0)&amp;$J1191&amp;$K1191,VLOOKUP($A1191,Master!$D:$E,2,0)&amp;Sheet1!$J1191&amp;Sheet1!$K1191)</f>
        <v>#N/A</v>
      </c>
      <c r="Q1757" s="33" t="str">
        <f t="shared" si="38"/>
        <v/>
      </c>
      <c r="R1757" s="33" t="e">
        <f>IF(IF(VLOOKUP($A1191,Master!$G:$J,4,0)="x",Sheet1!$A1191,"")="","",IF(VLOOKUP($A1191,Master!$G:$J,4,0)="x",Sheet1!$A1191,"")&amp;$J1191&amp;$K1191)</f>
        <v>#N/A</v>
      </c>
      <c r="S1757" s="33" t="e">
        <f>IF(VLOOKUP($A1191,Master!$L:$M,2,0)=0,"",VLOOKUP($A1191,Master!$L:$M,2,0)&amp;$J1191&amp;$L1191)</f>
        <v>#N/A</v>
      </c>
      <c r="T1757" s="33" t="str">
        <f t="shared" si="39"/>
        <v/>
      </c>
      <c r="U1757" s="179"/>
    </row>
    <row r="1758" spans="15:21" x14ac:dyDescent="0.3">
      <c r="O1758" s="33" t="e">
        <f>VLOOKUP($A1192,Master!$A:$B,2,0)&amp;$J1192&amp;$K1192</f>
        <v>#N/A</v>
      </c>
      <c r="P1758" s="33" t="e">
        <f>IF(OR($A1192="KE0",$A1192="KZ0",$A1192="KV0",$A1192="KH0",$A1192="KE",$A1192="KZ",),VLOOKUP($A1192&amp;$F1192,Master!$D:$E,2,0)&amp;$J1192&amp;$K1192,VLOOKUP($A1192,Master!$D:$E,2,0)&amp;Sheet1!$J1192&amp;Sheet1!$K1192)</f>
        <v>#N/A</v>
      </c>
      <c r="Q1758" s="33" t="str">
        <f t="shared" si="38"/>
        <v/>
      </c>
      <c r="R1758" s="33" t="e">
        <f>IF(IF(VLOOKUP($A1192,Master!$G:$J,4,0)="x",Sheet1!$A1192,"")="","",IF(VLOOKUP($A1192,Master!$G:$J,4,0)="x",Sheet1!$A1192,"")&amp;$J1192&amp;$K1192)</f>
        <v>#N/A</v>
      </c>
      <c r="S1758" s="33" t="e">
        <f>IF(VLOOKUP($A1192,Master!$L:$M,2,0)=0,"",VLOOKUP($A1192,Master!$L:$M,2,0)&amp;$J1192&amp;$L1192)</f>
        <v>#N/A</v>
      </c>
      <c r="T1758" s="33" t="str">
        <f t="shared" si="39"/>
        <v/>
      </c>
      <c r="U1758" s="179"/>
    </row>
    <row r="1759" spans="15:21" x14ac:dyDescent="0.3">
      <c r="O1759" s="33" t="e">
        <f>VLOOKUP($A1193,Master!$A:$B,2,0)&amp;$J1193&amp;$K1193</f>
        <v>#N/A</v>
      </c>
      <c r="P1759" s="33" t="e">
        <f>IF(OR($A1193="KE0",$A1193="KZ0",$A1193="KV0",$A1193="KH0",$A1193="KE",$A1193="KZ",),VLOOKUP($A1193&amp;$F1193,Master!$D:$E,2,0)&amp;$J1193&amp;$K1193,VLOOKUP($A1193,Master!$D:$E,2,0)&amp;Sheet1!$J1193&amp;Sheet1!$K1193)</f>
        <v>#N/A</v>
      </c>
      <c r="Q1759" s="33" t="str">
        <f t="shared" si="38"/>
        <v/>
      </c>
      <c r="R1759" s="33" t="e">
        <f>IF(IF(VLOOKUP($A1193,Master!$G:$J,4,0)="x",Sheet1!$A1193,"")="","",IF(VLOOKUP($A1193,Master!$G:$J,4,0)="x",Sheet1!$A1193,"")&amp;$J1193&amp;$K1193)</f>
        <v>#N/A</v>
      </c>
      <c r="S1759" s="33" t="e">
        <f>IF(VLOOKUP($A1193,Master!$L:$M,2,0)=0,"",VLOOKUP($A1193,Master!$L:$M,2,0)&amp;$J1193&amp;$L1193)</f>
        <v>#N/A</v>
      </c>
      <c r="T1759" s="33" t="str">
        <f t="shared" si="39"/>
        <v/>
      </c>
      <c r="U1759" s="179"/>
    </row>
    <row r="1760" spans="15:21" x14ac:dyDescent="0.3">
      <c r="O1760" s="33" t="e">
        <f>VLOOKUP($A1194,Master!$A:$B,2,0)&amp;$J1194&amp;$K1194</f>
        <v>#N/A</v>
      </c>
      <c r="P1760" s="33" t="e">
        <f>IF(OR($A1194="KE0",$A1194="KZ0",$A1194="KV0",$A1194="KH0",$A1194="KE",$A1194="KZ",),VLOOKUP($A1194&amp;$F1194,Master!$D:$E,2,0)&amp;$J1194&amp;$K1194,VLOOKUP($A1194,Master!$D:$E,2,0)&amp;Sheet1!$J1194&amp;Sheet1!$K1194)</f>
        <v>#N/A</v>
      </c>
      <c r="Q1760" s="33" t="str">
        <f t="shared" si="38"/>
        <v/>
      </c>
      <c r="R1760" s="33" t="e">
        <f>IF(IF(VLOOKUP($A1194,Master!$G:$J,4,0)="x",Sheet1!$A1194,"")="","",IF(VLOOKUP($A1194,Master!$G:$J,4,0)="x",Sheet1!$A1194,"")&amp;$J1194&amp;$K1194)</f>
        <v>#N/A</v>
      </c>
      <c r="S1760" s="33" t="e">
        <f>IF(VLOOKUP($A1194,Master!$L:$M,2,0)=0,"",VLOOKUP($A1194,Master!$L:$M,2,0)&amp;$J1194&amp;$L1194)</f>
        <v>#N/A</v>
      </c>
      <c r="T1760" s="33" t="str">
        <f t="shared" si="39"/>
        <v/>
      </c>
      <c r="U1760" s="179"/>
    </row>
    <row r="1761" spans="15:21" x14ac:dyDescent="0.3">
      <c r="O1761" s="33" t="e">
        <f>VLOOKUP($A1195,Master!$A:$B,2,0)&amp;$J1195&amp;$K1195</f>
        <v>#N/A</v>
      </c>
      <c r="P1761" s="33" t="e">
        <f>IF(OR($A1195="KE0",$A1195="KZ0",$A1195="KV0",$A1195="KH0",$A1195="KE",$A1195="KZ",),VLOOKUP($A1195&amp;$F1195,Master!$D:$E,2,0)&amp;$J1195&amp;$K1195,VLOOKUP($A1195,Master!$D:$E,2,0)&amp;Sheet1!$J1195&amp;Sheet1!$K1195)</f>
        <v>#N/A</v>
      </c>
      <c r="Q1761" s="33" t="str">
        <f t="shared" si="38"/>
        <v/>
      </c>
      <c r="R1761" s="33" t="e">
        <f>IF(IF(VLOOKUP($A1195,Master!$G:$J,4,0)="x",Sheet1!$A1195,"")="","",IF(VLOOKUP($A1195,Master!$G:$J,4,0)="x",Sheet1!$A1195,"")&amp;$J1195&amp;$K1195)</f>
        <v>#N/A</v>
      </c>
      <c r="S1761" s="33" t="e">
        <f>IF(VLOOKUP($A1195,Master!$L:$M,2,0)=0,"",VLOOKUP($A1195,Master!$L:$M,2,0)&amp;$J1195&amp;$L1195)</f>
        <v>#N/A</v>
      </c>
      <c r="T1761" s="33" t="str">
        <f t="shared" si="39"/>
        <v/>
      </c>
      <c r="U1761" s="179"/>
    </row>
    <row r="1762" spans="15:21" x14ac:dyDescent="0.3">
      <c r="O1762" s="33" t="e">
        <f>VLOOKUP($A1196,Master!$A:$B,2,0)&amp;$J1196&amp;$K1196</f>
        <v>#N/A</v>
      </c>
      <c r="P1762" s="33" t="e">
        <f>IF(OR($A1196="KE0",$A1196="KZ0",$A1196="KV0",$A1196="KH0",$A1196="KE",$A1196="KZ",),VLOOKUP($A1196&amp;$F1196,Master!$D:$E,2,0)&amp;$J1196&amp;$K1196,VLOOKUP($A1196,Master!$D:$E,2,0)&amp;Sheet1!$J1196&amp;Sheet1!$K1196)</f>
        <v>#N/A</v>
      </c>
      <c r="Q1762" s="33" t="str">
        <f t="shared" si="38"/>
        <v/>
      </c>
      <c r="R1762" s="33" t="e">
        <f>IF(IF(VLOOKUP($A1196,Master!$G:$J,4,0)="x",Sheet1!$A1196,"")="","",IF(VLOOKUP($A1196,Master!$G:$J,4,0)="x",Sheet1!$A1196,"")&amp;$J1196&amp;$K1196)</f>
        <v>#N/A</v>
      </c>
      <c r="S1762" s="33" t="e">
        <f>IF(VLOOKUP($A1196,Master!$L:$M,2,0)=0,"",VLOOKUP($A1196,Master!$L:$M,2,0)&amp;$J1196&amp;$L1196)</f>
        <v>#N/A</v>
      </c>
      <c r="T1762" s="33" t="str">
        <f t="shared" si="39"/>
        <v/>
      </c>
      <c r="U1762" s="179"/>
    </row>
    <row r="1763" spans="15:21" x14ac:dyDescent="0.3">
      <c r="O1763" s="33" t="e">
        <f>VLOOKUP($A1197,Master!$A:$B,2,0)&amp;$J1197&amp;$K1197</f>
        <v>#N/A</v>
      </c>
      <c r="P1763" s="33" t="e">
        <f>IF(OR($A1197="KE0",$A1197="KZ0",$A1197="KV0",$A1197="KH0",$A1197="KE",$A1197="KZ",),VLOOKUP($A1197&amp;$F1197,Master!$D:$E,2,0)&amp;$J1197&amp;$K1197,VLOOKUP($A1197,Master!$D:$E,2,0)&amp;Sheet1!$J1197&amp;Sheet1!$K1197)</f>
        <v>#N/A</v>
      </c>
      <c r="Q1763" s="33" t="str">
        <f t="shared" si="38"/>
        <v/>
      </c>
      <c r="R1763" s="33" t="e">
        <f>IF(IF(VLOOKUP($A1197,Master!$G:$J,4,0)="x",Sheet1!$A1197,"")="","",IF(VLOOKUP($A1197,Master!$G:$J,4,0)="x",Sheet1!$A1197,"")&amp;$J1197&amp;$K1197)</f>
        <v>#N/A</v>
      </c>
      <c r="S1763" s="33" t="e">
        <f>IF(VLOOKUP($A1197,Master!$L:$M,2,0)=0,"",VLOOKUP($A1197,Master!$L:$M,2,0)&amp;$J1197&amp;$L1197)</f>
        <v>#N/A</v>
      </c>
      <c r="T1763" s="33" t="str">
        <f t="shared" si="39"/>
        <v/>
      </c>
      <c r="U1763" s="179"/>
    </row>
    <row r="1764" spans="15:21" x14ac:dyDescent="0.3">
      <c r="O1764" s="33" t="e">
        <f>VLOOKUP($A1198,Master!$A:$B,2,0)&amp;$J1198&amp;$K1198</f>
        <v>#N/A</v>
      </c>
      <c r="P1764" s="33" t="e">
        <f>IF(OR($A1198="KE0",$A1198="KZ0",$A1198="KV0",$A1198="KH0",$A1198="KE",$A1198="KZ",),VLOOKUP($A1198&amp;$F1198,Master!$D:$E,2,0)&amp;$J1198&amp;$K1198,VLOOKUP($A1198,Master!$D:$E,2,0)&amp;Sheet1!$J1198&amp;Sheet1!$K1198)</f>
        <v>#N/A</v>
      </c>
      <c r="Q1764" s="33" t="str">
        <f t="shared" si="38"/>
        <v/>
      </c>
      <c r="R1764" s="33" t="e">
        <f>IF(IF(VLOOKUP($A1198,Master!$G:$J,4,0)="x",Sheet1!$A1198,"")="","",IF(VLOOKUP($A1198,Master!$G:$J,4,0)="x",Sheet1!$A1198,"")&amp;$J1198&amp;$K1198)</f>
        <v>#N/A</v>
      </c>
      <c r="S1764" s="33" t="e">
        <f>IF(VLOOKUP($A1198,Master!$L:$M,2,0)=0,"",VLOOKUP($A1198,Master!$L:$M,2,0)&amp;$J1198&amp;$L1198)</f>
        <v>#N/A</v>
      </c>
      <c r="T1764" s="33" t="str">
        <f t="shared" si="39"/>
        <v/>
      </c>
      <c r="U1764" s="179"/>
    </row>
    <row r="1765" spans="15:21" x14ac:dyDescent="0.3">
      <c r="O1765" s="33" t="e">
        <f>VLOOKUP($A1199,Master!$A:$B,2,0)&amp;$J1199&amp;$K1199</f>
        <v>#N/A</v>
      </c>
      <c r="P1765" s="33" t="e">
        <f>IF(OR($A1199="KE0",$A1199="KZ0",$A1199="KV0",$A1199="KH0",$A1199="KE",$A1199="KZ",),VLOOKUP($A1199&amp;$F1199,Master!$D:$E,2,0)&amp;$J1199&amp;$K1199,VLOOKUP($A1199,Master!$D:$E,2,0)&amp;Sheet1!$J1199&amp;Sheet1!$K1199)</f>
        <v>#N/A</v>
      </c>
      <c r="Q1765" s="33" t="str">
        <f t="shared" si="38"/>
        <v/>
      </c>
      <c r="R1765" s="33" t="e">
        <f>IF(IF(VLOOKUP($A1199,Master!$G:$J,4,0)="x",Sheet1!$A1199,"")="","",IF(VLOOKUP($A1199,Master!$G:$J,4,0)="x",Sheet1!$A1199,"")&amp;$J1199&amp;$K1199)</f>
        <v>#N/A</v>
      </c>
      <c r="S1765" s="33" t="e">
        <f>IF(VLOOKUP($A1199,Master!$L:$M,2,0)=0,"",VLOOKUP($A1199,Master!$L:$M,2,0)&amp;$J1199&amp;$L1199)</f>
        <v>#N/A</v>
      </c>
      <c r="T1765" s="33" t="str">
        <f t="shared" si="39"/>
        <v/>
      </c>
      <c r="U1765" s="179"/>
    </row>
    <row r="1766" spans="15:21" x14ac:dyDescent="0.3">
      <c r="O1766" s="33" t="e">
        <f>VLOOKUP($A1200,Master!$A:$B,2,0)&amp;$J1200&amp;$K1200</f>
        <v>#N/A</v>
      </c>
      <c r="P1766" s="33" t="e">
        <f>IF(OR($A1200="KE0",$A1200="KZ0",$A1200="KV0",$A1200="KH0",$A1200="KE",$A1200="KZ",),VLOOKUP($A1200&amp;$F1200,Master!$D:$E,2,0)&amp;$J1200&amp;$K1200,VLOOKUP($A1200,Master!$D:$E,2,0)&amp;Sheet1!$J1200&amp;Sheet1!$K1200)</f>
        <v>#N/A</v>
      </c>
      <c r="Q1766" s="33" t="str">
        <f t="shared" si="38"/>
        <v/>
      </c>
      <c r="R1766" s="33" t="e">
        <f>IF(IF(VLOOKUP($A1200,Master!$G:$J,4,0)="x",Sheet1!$A1200,"")="","",IF(VLOOKUP($A1200,Master!$G:$J,4,0)="x",Sheet1!$A1200,"")&amp;$J1200&amp;$K1200)</f>
        <v>#N/A</v>
      </c>
      <c r="S1766" s="33" t="e">
        <f>IF(VLOOKUP($A1200,Master!$L:$M,2,0)=0,"",VLOOKUP($A1200,Master!$L:$M,2,0)&amp;$J1200&amp;$L1200)</f>
        <v>#N/A</v>
      </c>
      <c r="T1766" s="33" t="str">
        <f t="shared" si="39"/>
        <v/>
      </c>
      <c r="U1766" s="179"/>
    </row>
    <row r="1767" spans="15:21" x14ac:dyDescent="0.3">
      <c r="O1767" s="33" t="e">
        <f>VLOOKUP($A1201,Master!$A:$B,2,0)&amp;$J1201&amp;$K1201</f>
        <v>#N/A</v>
      </c>
      <c r="P1767" s="33" t="e">
        <f>IF(OR($A1201="KE0",$A1201="KZ0",$A1201="KV0",$A1201="KH0",$A1201="KE",$A1201="KZ",),VLOOKUP($A1201&amp;$F1201,Master!$D:$E,2,0)&amp;$J1201&amp;$K1201,VLOOKUP($A1201,Master!$D:$E,2,0)&amp;Sheet1!$J1201&amp;Sheet1!$K1201)</f>
        <v>#N/A</v>
      </c>
      <c r="Q1767" s="33" t="str">
        <f t="shared" si="38"/>
        <v/>
      </c>
      <c r="R1767" s="33" t="e">
        <f>IF(IF(VLOOKUP($A1201,Master!$G:$J,4,0)="x",Sheet1!$A1201,"")="","",IF(VLOOKUP($A1201,Master!$G:$J,4,0)="x",Sheet1!$A1201,"")&amp;$J1201&amp;$K1201)</f>
        <v>#N/A</v>
      </c>
      <c r="S1767" s="33" t="e">
        <f>IF(VLOOKUP($A1201,Master!$L:$M,2,0)=0,"",VLOOKUP($A1201,Master!$L:$M,2,0)&amp;$J1201&amp;$L1201)</f>
        <v>#N/A</v>
      </c>
      <c r="T1767" s="33" t="str">
        <f t="shared" si="39"/>
        <v/>
      </c>
      <c r="U1767" s="179"/>
    </row>
    <row r="1768" spans="15:21" x14ac:dyDescent="0.3">
      <c r="O1768" s="33" t="e">
        <f>VLOOKUP($A1202,Master!$A:$B,2,0)&amp;$J1202&amp;$K1202</f>
        <v>#N/A</v>
      </c>
      <c r="P1768" s="33" t="e">
        <f>IF(OR($A1202="KE0",$A1202="KZ0",$A1202="KV0",$A1202="KH0",$A1202="KE",$A1202="KZ",),VLOOKUP($A1202&amp;$F1202,Master!$D:$E,2,0)&amp;$J1202&amp;$K1202,VLOOKUP($A1202,Master!$D:$E,2,0)&amp;Sheet1!$J1202&amp;Sheet1!$K1202)</f>
        <v>#N/A</v>
      </c>
      <c r="Q1768" s="33" t="str">
        <f t="shared" si="38"/>
        <v/>
      </c>
      <c r="R1768" s="33" t="e">
        <f>IF(IF(VLOOKUP($A1202,Master!$G:$J,4,0)="x",Sheet1!$A1202,"")="","",IF(VLOOKUP($A1202,Master!$G:$J,4,0)="x",Sheet1!$A1202,"")&amp;$J1202&amp;$K1202)</f>
        <v>#N/A</v>
      </c>
      <c r="S1768" s="33" t="e">
        <f>IF(VLOOKUP($A1202,Master!$L:$M,2,0)=0,"",VLOOKUP($A1202,Master!$L:$M,2,0)&amp;$J1202&amp;$L1202)</f>
        <v>#N/A</v>
      </c>
      <c r="T1768" s="33" t="str">
        <f t="shared" si="39"/>
        <v/>
      </c>
      <c r="U1768" s="179"/>
    </row>
    <row r="1769" spans="15:21" x14ac:dyDescent="0.3">
      <c r="O1769" s="33" t="e">
        <f>VLOOKUP($A1203,Master!$A:$B,2,0)&amp;$J1203&amp;$K1203</f>
        <v>#N/A</v>
      </c>
      <c r="P1769" s="33" t="e">
        <f>IF(OR($A1203="KE0",$A1203="KZ0",$A1203="KV0",$A1203="KH0",$A1203="KE",$A1203="KZ",),VLOOKUP($A1203&amp;$F1203,Master!$D:$E,2,0)&amp;$J1203&amp;$K1203,VLOOKUP($A1203,Master!$D:$E,2,0)&amp;Sheet1!$J1203&amp;Sheet1!$K1203)</f>
        <v>#N/A</v>
      </c>
      <c r="Q1769" s="33" t="str">
        <f t="shared" si="38"/>
        <v/>
      </c>
      <c r="R1769" s="33" t="e">
        <f>IF(IF(VLOOKUP($A1203,Master!$G:$J,4,0)="x",Sheet1!$A1203,"")="","",IF(VLOOKUP($A1203,Master!$G:$J,4,0)="x",Sheet1!$A1203,"")&amp;$J1203&amp;$K1203)</f>
        <v>#N/A</v>
      </c>
      <c r="S1769" s="33" t="e">
        <f>IF(VLOOKUP($A1203,Master!$L:$M,2,0)=0,"",VLOOKUP($A1203,Master!$L:$M,2,0)&amp;$J1203&amp;$L1203)</f>
        <v>#N/A</v>
      </c>
      <c r="T1769" s="33" t="str">
        <f t="shared" si="39"/>
        <v/>
      </c>
      <c r="U1769" s="179"/>
    </row>
    <row r="1770" spans="15:21" x14ac:dyDescent="0.3">
      <c r="O1770" s="33" t="e">
        <f>VLOOKUP($A1204,Master!$A:$B,2,0)&amp;$J1204&amp;$K1204</f>
        <v>#N/A</v>
      </c>
      <c r="P1770" s="33" t="e">
        <f>IF(OR($A1204="KE0",$A1204="KZ0",$A1204="KV0",$A1204="KH0",$A1204="KE",$A1204="KZ",),VLOOKUP($A1204&amp;$F1204,Master!$D:$E,2,0)&amp;$J1204&amp;$K1204,VLOOKUP($A1204,Master!$D:$E,2,0)&amp;Sheet1!$J1204&amp;Sheet1!$K1204)</f>
        <v>#N/A</v>
      </c>
      <c r="Q1770" s="33" t="str">
        <f t="shared" si="38"/>
        <v/>
      </c>
      <c r="R1770" s="33" t="e">
        <f>IF(IF(VLOOKUP($A1204,Master!$G:$J,4,0)="x",Sheet1!$A1204,"")="","",IF(VLOOKUP($A1204,Master!$G:$J,4,0)="x",Sheet1!$A1204,"")&amp;$J1204&amp;$K1204)</f>
        <v>#N/A</v>
      </c>
      <c r="S1770" s="33" t="e">
        <f>IF(VLOOKUP($A1204,Master!$L:$M,2,0)=0,"",VLOOKUP($A1204,Master!$L:$M,2,0)&amp;$J1204&amp;$L1204)</f>
        <v>#N/A</v>
      </c>
      <c r="T1770" s="33" t="str">
        <f t="shared" si="39"/>
        <v/>
      </c>
      <c r="U1770" s="179"/>
    </row>
    <row r="1771" spans="15:21" x14ac:dyDescent="0.3">
      <c r="O1771" s="33" t="e">
        <f>VLOOKUP($A1205,Master!$A:$B,2,0)&amp;$J1205&amp;$K1205</f>
        <v>#N/A</v>
      </c>
      <c r="P1771" s="33" t="e">
        <f>IF(OR($A1205="KE0",$A1205="KZ0",$A1205="KV0",$A1205="KH0",$A1205="KE",$A1205="KZ",),VLOOKUP($A1205&amp;$F1205,Master!$D:$E,2,0)&amp;$J1205&amp;$K1205,VLOOKUP($A1205,Master!$D:$E,2,0)&amp;Sheet1!$J1205&amp;Sheet1!$K1205)</f>
        <v>#N/A</v>
      </c>
      <c r="Q1771" s="33" t="str">
        <f t="shared" si="38"/>
        <v/>
      </c>
      <c r="R1771" s="33" t="e">
        <f>IF(IF(VLOOKUP($A1205,Master!$G:$J,4,0)="x",Sheet1!$A1205,"")="","",IF(VLOOKUP($A1205,Master!$G:$J,4,0)="x",Sheet1!$A1205,"")&amp;$J1205&amp;$K1205)</f>
        <v>#N/A</v>
      </c>
      <c r="S1771" s="33" t="e">
        <f>IF(VLOOKUP($A1205,Master!$L:$M,2,0)=0,"",VLOOKUP($A1205,Master!$L:$M,2,0)&amp;$J1205&amp;$L1205)</f>
        <v>#N/A</v>
      </c>
      <c r="T1771" s="33" t="str">
        <f t="shared" si="39"/>
        <v/>
      </c>
      <c r="U1771" s="179"/>
    </row>
    <row r="1772" spans="15:21" x14ac:dyDescent="0.3">
      <c r="O1772" s="33" t="e">
        <f>VLOOKUP($A1206,Master!$A:$B,2,0)&amp;$J1206&amp;$K1206</f>
        <v>#N/A</v>
      </c>
      <c r="P1772" s="33" t="e">
        <f>IF(OR($A1206="KE0",$A1206="KZ0",$A1206="KV0",$A1206="KH0",$A1206="KE",$A1206="KZ",),VLOOKUP($A1206&amp;$F1206,Master!$D:$E,2,0)&amp;$J1206&amp;$K1206,VLOOKUP($A1206,Master!$D:$E,2,0)&amp;Sheet1!$J1206&amp;Sheet1!$K1206)</f>
        <v>#N/A</v>
      </c>
      <c r="Q1772" s="33" t="str">
        <f t="shared" si="38"/>
        <v/>
      </c>
      <c r="R1772" s="33" t="e">
        <f>IF(IF(VLOOKUP($A1206,Master!$G:$J,4,0)="x",Sheet1!$A1206,"")="","",IF(VLOOKUP($A1206,Master!$G:$J,4,0)="x",Sheet1!$A1206,"")&amp;$J1206&amp;$K1206)</f>
        <v>#N/A</v>
      </c>
      <c r="S1772" s="33" t="e">
        <f>IF(VLOOKUP($A1206,Master!$L:$M,2,0)=0,"",VLOOKUP($A1206,Master!$L:$M,2,0)&amp;$J1206&amp;$L1206)</f>
        <v>#N/A</v>
      </c>
      <c r="T1772" s="33" t="str">
        <f t="shared" si="39"/>
        <v/>
      </c>
      <c r="U1772" s="179"/>
    </row>
    <row r="1773" spans="15:21" x14ac:dyDescent="0.3">
      <c r="O1773" s="33" t="e">
        <f>VLOOKUP($A1207,Master!$A:$B,2,0)&amp;$J1207&amp;$K1207</f>
        <v>#N/A</v>
      </c>
      <c r="P1773" s="33" t="e">
        <f>IF(OR($A1207="KE0",$A1207="KZ0",$A1207="KV0",$A1207="KH0",$A1207="KE",$A1207="KZ",),VLOOKUP($A1207&amp;$F1207,Master!$D:$E,2,0)&amp;$J1207&amp;$K1207,VLOOKUP($A1207,Master!$D:$E,2,0)&amp;Sheet1!$J1207&amp;Sheet1!$K1207)</f>
        <v>#N/A</v>
      </c>
      <c r="Q1773" s="33" t="str">
        <f t="shared" si="38"/>
        <v/>
      </c>
      <c r="R1773" s="33" t="e">
        <f>IF(IF(VLOOKUP($A1207,Master!$G:$J,4,0)="x",Sheet1!$A1207,"")="","",IF(VLOOKUP($A1207,Master!$G:$J,4,0)="x",Sheet1!$A1207,"")&amp;$J1207&amp;$K1207)</f>
        <v>#N/A</v>
      </c>
      <c r="S1773" s="33" t="e">
        <f>IF(VLOOKUP($A1207,Master!$L:$M,2,0)=0,"",VLOOKUP($A1207,Master!$L:$M,2,0)&amp;$J1207&amp;$L1207)</f>
        <v>#N/A</v>
      </c>
      <c r="T1773" s="33" t="str">
        <f t="shared" si="39"/>
        <v/>
      </c>
      <c r="U1773" s="179"/>
    </row>
    <row r="1774" spans="15:21" x14ac:dyDescent="0.3">
      <c r="O1774" s="33" t="e">
        <f>VLOOKUP($A1208,Master!$A:$B,2,0)&amp;$J1208&amp;$K1208</f>
        <v>#N/A</v>
      </c>
      <c r="P1774" s="33" t="e">
        <f>IF(OR($A1208="KE0",$A1208="KZ0",$A1208="KV0",$A1208="KH0",$A1208="KE",$A1208="KZ",),VLOOKUP($A1208&amp;$F1208,Master!$D:$E,2,0)&amp;$J1208&amp;$K1208,VLOOKUP($A1208,Master!$D:$E,2,0)&amp;Sheet1!$J1208&amp;Sheet1!$K1208)</f>
        <v>#N/A</v>
      </c>
      <c r="Q1774" s="33" t="str">
        <f t="shared" si="38"/>
        <v/>
      </c>
      <c r="R1774" s="33" t="e">
        <f>IF(IF(VLOOKUP($A1208,Master!$G:$J,4,0)="x",Sheet1!$A1208,"")="","",IF(VLOOKUP($A1208,Master!$G:$J,4,0)="x",Sheet1!$A1208,"")&amp;$J1208&amp;$K1208)</f>
        <v>#N/A</v>
      </c>
      <c r="S1774" s="33" t="e">
        <f>IF(VLOOKUP($A1208,Master!$L:$M,2,0)=0,"",VLOOKUP($A1208,Master!$L:$M,2,0)&amp;$J1208&amp;$L1208)</f>
        <v>#N/A</v>
      </c>
      <c r="T1774" s="33" t="str">
        <f t="shared" si="39"/>
        <v/>
      </c>
      <c r="U1774" s="179"/>
    </row>
    <row r="1775" spans="15:21" x14ac:dyDescent="0.3">
      <c r="O1775" s="33" t="e">
        <f>VLOOKUP($A1209,Master!$A:$B,2,0)&amp;$J1209&amp;$K1209</f>
        <v>#N/A</v>
      </c>
      <c r="P1775" s="33" t="e">
        <f>IF(OR($A1209="KE0",$A1209="KZ0",$A1209="KV0",$A1209="KH0",$A1209="KE",$A1209="KZ",),VLOOKUP($A1209&amp;$F1209,Master!$D:$E,2,0)&amp;$J1209&amp;$K1209,VLOOKUP($A1209,Master!$D:$E,2,0)&amp;Sheet1!$J1209&amp;Sheet1!$K1209)</f>
        <v>#N/A</v>
      </c>
      <c r="Q1775" s="33" t="str">
        <f t="shared" si="38"/>
        <v/>
      </c>
      <c r="R1775" s="33" t="e">
        <f>IF(IF(VLOOKUP($A1209,Master!$G:$J,4,0)="x",Sheet1!$A1209,"")="","",IF(VLOOKUP($A1209,Master!$G:$J,4,0)="x",Sheet1!$A1209,"")&amp;$J1209&amp;$K1209)</f>
        <v>#N/A</v>
      </c>
      <c r="S1775" s="33" t="e">
        <f>IF(VLOOKUP($A1209,Master!$L:$M,2,0)=0,"",VLOOKUP($A1209,Master!$L:$M,2,0)&amp;$J1209&amp;$L1209)</f>
        <v>#N/A</v>
      </c>
      <c r="T1775" s="33" t="str">
        <f t="shared" si="39"/>
        <v/>
      </c>
      <c r="U1775" s="179"/>
    </row>
    <row r="1776" spans="15:21" x14ac:dyDescent="0.3">
      <c r="O1776" s="33" t="e">
        <f>VLOOKUP($A1210,Master!$A:$B,2,0)&amp;$J1210&amp;$K1210</f>
        <v>#N/A</v>
      </c>
      <c r="P1776" s="33" t="e">
        <f>IF(OR($A1210="KE0",$A1210="KZ0",$A1210="KV0",$A1210="KH0",$A1210="KE",$A1210="KZ",),VLOOKUP($A1210&amp;$F1210,Master!$D:$E,2,0)&amp;$J1210&amp;$K1210,VLOOKUP($A1210,Master!$D:$E,2,0)&amp;Sheet1!$J1210&amp;Sheet1!$K1210)</f>
        <v>#N/A</v>
      </c>
      <c r="Q1776" s="33" t="str">
        <f t="shared" si="38"/>
        <v/>
      </c>
      <c r="R1776" s="33" t="e">
        <f>IF(IF(VLOOKUP($A1210,Master!$G:$J,4,0)="x",Sheet1!$A1210,"")="","",IF(VLOOKUP($A1210,Master!$G:$J,4,0)="x",Sheet1!$A1210,"")&amp;$J1210&amp;$K1210)</f>
        <v>#N/A</v>
      </c>
      <c r="S1776" s="33" t="e">
        <f>IF(VLOOKUP($A1210,Master!$L:$M,2,0)=0,"",VLOOKUP($A1210,Master!$L:$M,2,0)&amp;$J1210&amp;$L1210)</f>
        <v>#N/A</v>
      </c>
      <c r="T1776" s="33" t="str">
        <f t="shared" si="39"/>
        <v/>
      </c>
      <c r="U1776" s="179"/>
    </row>
    <row r="1777" spans="15:21" x14ac:dyDescent="0.3">
      <c r="O1777" s="33" t="e">
        <f>VLOOKUP($A1211,Master!$A:$B,2,0)&amp;$J1211&amp;$K1211</f>
        <v>#N/A</v>
      </c>
      <c r="P1777" s="33" t="e">
        <f>IF(OR($A1211="KE0",$A1211="KZ0",$A1211="KV0",$A1211="KH0",$A1211="KE",$A1211="KZ",),VLOOKUP($A1211&amp;$F1211,Master!$D:$E,2,0)&amp;$J1211&amp;$K1211,VLOOKUP($A1211,Master!$D:$E,2,0)&amp;Sheet1!$J1211&amp;Sheet1!$K1211)</f>
        <v>#N/A</v>
      </c>
      <c r="Q1777" s="33" t="str">
        <f t="shared" si="38"/>
        <v/>
      </c>
      <c r="R1777" s="33" t="e">
        <f>IF(IF(VLOOKUP($A1211,Master!$G:$J,4,0)="x",Sheet1!$A1211,"")="","",IF(VLOOKUP($A1211,Master!$G:$J,4,0)="x",Sheet1!$A1211,"")&amp;$J1211&amp;$K1211)</f>
        <v>#N/A</v>
      </c>
      <c r="S1777" s="33" t="e">
        <f>IF(VLOOKUP($A1211,Master!$L:$M,2,0)=0,"",VLOOKUP($A1211,Master!$L:$M,2,0)&amp;$J1211&amp;$L1211)</f>
        <v>#N/A</v>
      </c>
      <c r="T1777" s="33" t="str">
        <f t="shared" si="39"/>
        <v/>
      </c>
      <c r="U1777" s="179"/>
    </row>
    <row r="1778" spans="15:21" x14ac:dyDescent="0.3">
      <c r="O1778" s="33" t="e">
        <f>VLOOKUP($A1212,Master!$A:$B,2,0)&amp;$J1212&amp;$K1212</f>
        <v>#N/A</v>
      </c>
      <c r="P1778" s="33" t="e">
        <f>IF(OR($A1212="KE0",$A1212="KZ0",$A1212="KV0",$A1212="KH0",$A1212="KE",$A1212="KZ",),VLOOKUP($A1212&amp;$F1212,Master!$D:$E,2,0)&amp;$J1212&amp;$K1212,VLOOKUP($A1212,Master!$D:$E,2,0)&amp;Sheet1!$J1212&amp;Sheet1!$K1212)</f>
        <v>#N/A</v>
      </c>
      <c r="Q1778" s="33" t="str">
        <f t="shared" si="38"/>
        <v/>
      </c>
      <c r="R1778" s="33" t="e">
        <f>IF(IF(VLOOKUP($A1212,Master!$G:$J,4,0)="x",Sheet1!$A1212,"")="","",IF(VLOOKUP($A1212,Master!$G:$J,4,0)="x",Sheet1!$A1212,"")&amp;$J1212&amp;$K1212)</f>
        <v>#N/A</v>
      </c>
      <c r="S1778" s="33" t="e">
        <f>IF(VLOOKUP($A1212,Master!$L:$M,2,0)=0,"",VLOOKUP($A1212,Master!$L:$M,2,0)&amp;$J1212&amp;$L1212)</f>
        <v>#N/A</v>
      </c>
      <c r="T1778" s="33" t="str">
        <f t="shared" si="39"/>
        <v/>
      </c>
      <c r="U1778" s="179"/>
    </row>
    <row r="1779" spans="15:21" x14ac:dyDescent="0.3">
      <c r="O1779" s="33" t="e">
        <f>VLOOKUP($A1213,Master!$A:$B,2,0)&amp;$J1213&amp;$K1213</f>
        <v>#N/A</v>
      </c>
      <c r="P1779" s="33" t="e">
        <f>IF(OR($A1213="KE0",$A1213="KZ0",$A1213="KV0",$A1213="KH0",$A1213="KE",$A1213="KZ",),VLOOKUP($A1213&amp;$F1213,Master!$D:$E,2,0)&amp;$J1213&amp;$K1213,VLOOKUP($A1213,Master!$D:$E,2,0)&amp;Sheet1!$J1213&amp;Sheet1!$K1213)</f>
        <v>#N/A</v>
      </c>
      <c r="Q1779" s="33" t="str">
        <f t="shared" si="38"/>
        <v/>
      </c>
      <c r="R1779" s="33" t="e">
        <f>IF(IF(VLOOKUP($A1213,Master!$G:$J,4,0)="x",Sheet1!$A1213,"")="","",IF(VLOOKUP($A1213,Master!$G:$J,4,0)="x",Sheet1!$A1213,"")&amp;$J1213&amp;$K1213)</f>
        <v>#N/A</v>
      </c>
      <c r="S1779" s="33" t="e">
        <f>IF(VLOOKUP($A1213,Master!$L:$M,2,0)=0,"",VLOOKUP($A1213,Master!$L:$M,2,0)&amp;$J1213&amp;$L1213)</f>
        <v>#N/A</v>
      </c>
      <c r="T1779" s="33" t="str">
        <f t="shared" si="39"/>
        <v/>
      </c>
      <c r="U1779" s="179"/>
    </row>
    <row r="1780" spans="15:21" x14ac:dyDescent="0.3">
      <c r="O1780" s="33" t="e">
        <f>VLOOKUP($A1214,Master!$A:$B,2,0)&amp;$J1214&amp;$K1214</f>
        <v>#N/A</v>
      </c>
      <c r="P1780" s="33" t="e">
        <f>IF(OR($A1214="KE0",$A1214="KZ0",$A1214="KV0",$A1214="KH0",$A1214="KE",$A1214="KZ",),VLOOKUP($A1214&amp;$F1214,Master!$D:$E,2,0)&amp;$J1214&amp;$K1214,VLOOKUP($A1214,Master!$D:$E,2,0)&amp;Sheet1!$J1214&amp;Sheet1!$K1214)</f>
        <v>#N/A</v>
      </c>
      <c r="Q1780" s="33" t="str">
        <f t="shared" si="38"/>
        <v/>
      </c>
      <c r="R1780" s="33" t="e">
        <f>IF(IF(VLOOKUP($A1214,Master!$G:$J,4,0)="x",Sheet1!$A1214,"")="","",IF(VLOOKUP($A1214,Master!$G:$J,4,0)="x",Sheet1!$A1214,"")&amp;$J1214&amp;$K1214)</f>
        <v>#N/A</v>
      </c>
      <c r="S1780" s="33" t="e">
        <f>IF(VLOOKUP($A1214,Master!$L:$M,2,0)=0,"",VLOOKUP($A1214,Master!$L:$M,2,0)&amp;$J1214&amp;$L1214)</f>
        <v>#N/A</v>
      </c>
      <c r="T1780" s="33" t="str">
        <f t="shared" si="39"/>
        <v/>
      </c>
      <c r="U1780" s="179"/>
    </row>
    <row r="1781" spans="15:21" x14ac:dyDescent="0.3">
      <c r="O1781" s="33" t="e">
        <f>VLOOKUP($A1215,Master!$A:$B,2,0)&amp;$J1215&amp;$K1215</f>
        <v>#N/A</v>
      </c>
      <c r="P1781" s="33" t="e">
        <f>IF(OR($A1215="KE0",$A1215="KZ0",$A1215="KV0",$A1215="KH0",$A1215="KE",$A1215="KZ",),VLOOKUP($A1215&amp;$F1215,Master!$D:$E,2,0)&amp;$J1215&amp;$K1215,VLOOKUP($A1215,Master!$D:$E,2,0)&amp;Sheet1!$J1215&amp;Sheet1!$K1215)</f>
        <v>#N/A</v>
      </c>
      <c r="Q1781" s="33" t="str">
        <f t="shared" si="38"/>
        <v/>
      </c>
      <c r="R1781" s="33" t="e">
        <f>IF(IF(VLOOKUP($A1215,Master!$G:$J,4,0)="x",Sheet1!$A1215,"")="","",IF(VLOOKUP($A1215,Master!$G:$J,4,0)="x",Sheet1!$A1215,"")&amp;$J1215&amp;$K1215)</f>
        <v>#N/A</v>
      </c>
      <c r="S1781" s="33" t="e">
        <f>IF(VLOOKUP($A1215,Master!$L:$M,2,0)=0,"",VLOOKUP($A1215,Master!$L:$M,2,0)&amp;$J1215&amp;$L1215)</f>
        <v>#N/A</v>
      </c>
      <c r="T1781" s="33" t="str">
        <f t="shared" si="39"/>
        <v/>
      </c>
      <c r="U1781" s="179"/>
    </row>
    <row r="1782" spans="15:21" x14ac:dyDescent="0.3">
      <c r="O1782" s="33" t="e">
        <f>VLOOKUP($A1216,Master!$A:$B,2,0)&amp;$J1216&amp;$K1216</f>
        <v>#N/A</v>
      </c>
      <c r="P1782" s="33" t="e">
        <f>IF(OR($A1216="KE0",$A1216="KZ0",$A1216="KV0",$A1216="KH0",$A1216="KE",$A1216="KZ",),VLOOKUP($A1216&amp;$F1216,Master!$D:$E,2,0)&amp;$J1216&amp;$K1216,VLOOKUP($A1216,Master!$D:$E,2,0)&amp;Sheet1!$J1216&amp;Sheet1!$K1216)</f>
        <v>#N/A</v>
      </c>
      <c r="Q1782" s="33" t="str">
        <f t="shared" si="38"/>
        <v/>
      </c>
      <c r="R1782" s="33" t="e">
        <f>IF(IF(VLOOKUP($A1216,Master!$G:$J,4,0)="x",Sheet1!$A1216,"")="","",IF(VLOOKUP($A1216,Master!$G:$J,4,0)="x",Sheet1!$A1216,"")&amp;$J1216&amp;$K1216)</f>
        <v>#N/A</v>
      </c>
      <c r="S1782" s="33" t="e">
        <f>IF(VLOOKUP($A1216,Master!$L:$M,2,0)=0,"",VLOOKUP($A1216,Master!$L:$M,2,0)&amp;$J1216&amp;$L1216)</f>
        <v>#N/A</v>
      </c>
      <c r="T1782" s="33" t="str">
        <f t="shared" si="39"/>
        <v/>
      </c>
      <c r="U1782" s="179"/>
    </row>
    <row r="1783" spans="15:21" x14ac:dyDescent="0.3">
      <c r="O1783" s="33" t="e">
        <f>VLOOKUP($A1217,Master!$A:$B,2,0)&amp;$J1217&amp;$K1217</f>
        <v>#N/A</v>
      </c>
      <c r="P1783" s="33" t="e">
        <f>IF(OR($A1217="KE0",$A1217="KZ0",$A1217="KV0",$A1217="KH0",$A1217="KE",$A1217="KZ",),VLOOKUP($A1217&amp;$F1217,Master!$D:$E,2,0)&amp;$J1217&amp;$K1217,VLOOKUP($A1217,Master!$D:$E,2,0)&amp;Sheet1!$J1217&amp;Sheet1!$K1217)</f>
        <v>#N/A</v>
      </c>
      <c r="Q1783" s="33" t="str">
        <f t="shared" si="38"/>
        <v/>
      </c>
      <c r="R1783" s="33" t="e">
        <f>IF(IF(VLOOKUP($A1217,Master!$G:$J,4,0)="x",Sheet1!$A1217,"")="","",IF(VLOOKUP($A1217,Master!$G:$J,4,0)="x",Sheet1!$A1217,"")&amp;$J1217&amp;$K1217)</f>
        <v>#N/A</v>
      </c>
      <c r="S1783" s="33" t="e">
        <f>IF(VLOOKUP($A1217,Master!$L:$M,2,0)=0,"",VLOOKUP($A1217,Master!$L:$M,2,0)&amp;$J1217&amp;$L1217)</f>
        <v>#N/A</v>
      </c>
      <c r="T1783" s="33" t="str">
        <f t="shared" si="39"/>
        <v/>
      </c>
      <c r="U1783" s="179"/>
    </row>
    <row r="1784" spans="15:21" x14ac:dyDescent="0.3">
      <c r="O1784" s="33" t="e">
        <f>VLOOKUP($A1218,Master!$A:$B,2,0)&amp;$J1218&amp;$K1218</f>
        <v>#N/A</v>
      </c>
      <c r="P1784" s="33" t="e">
        <f>IF(OR($A1218="KE0",$A1218="KZ0",$A1218="KV0",$A1218="KH0",$A1218="KE",$A1218="KZ",),VLOOKUP($A1218&amp;$F1218,Master!$D:$E,2,0)&amp;$J1218&amp;$K1218,VLOOKUP($A1218,Master!$D:$E,2,0)&amp;Sheet1!$J1218&amp;Sheet1!$K1218)</f>
        <v>#N/A</v>
      </c>
      <c r="Q1784" s="33" t="str">
        <f t="shared" si="38"/>
        <v/>
      </c>
      <c r="R1784" s="33" t="e">
        <f>IF(IF(VLOOKUP($A1218,Master!$G:$J,4,0)="x",Sheet1!$A1218,"")="","",IF(VLOOKUP($A1218,Master!$G:$J,4,0)="x",Sheet1!$A1218,"")&amp;$J1218&amp;$K1218)</f>
        <v>#N/A</v>
      </c>
      <c r="S1784" s="33" t="e">
        <f>IF(VLOOKUP($A1218,Master!$L:$M,2,0)=0,"",VLOOKUP($A1218,Master!$L:$M,2,0)&amp;$J1218&amp;$L1218)</f>
        <v>#N/A</v>
      </c>
      <c r="T1784" s="33" t="str">
        <f t="shared" si="39"/>
        <v/>
      </c>
      <c r="U1784" s="179"/>
    </row>
    <row r="1785" spans="15:21" x14ac:dyDescent="0.3">
      <c r="O1785" s="33" t="e">
        <f>VLOOKUP($A1219,Master!$A:$B,2,0)&amp;$J1219&amp;$K1219</f>
        <v>#N/A</v>
      </c>
      <c r="P1785" s="33" t="e">
        <f>IF(OR($A1219="KE0",$A1219="KZ0",$A1219="KV0",$A1219="KH0",$A1219="KE",$A1219="KZ",),VLOOKUP($A1219&amp;$F1219,Master!$D:$E,2,0)&amp;$J1219&amp;$K1219,VLOOKUP($A1219,Master!$D:$E,2,0)&amp;Sheet1!$J1219&amp;Sheet1!$K1219)</f>
        <v>#N/A</v>
      </c>
      <c r="Q1785" s="33" t="str">
        <f t="shared" si="38"/>
        <v/>
      </c>
      <c r="R1785" s="33" t="e">
        <f>IF(IF(VLOOKUP($A1219,Master!$G:$J,4,0)="x",Sheet1!$A1219,"")="","",IF(VLOOKUP($A1219,Master!$G:$J,4,0)="x",Sheet1!$A1219,"")&amp;$J1219&amp;$K1219)</f>
        <v>#N/A</v>
      </c>
      <c r="S1785" s="33" t="e">
        <f>IF(VLOOKUP($A1219,Master!$L:$M,2,0)=0,"",VLOOKUP($A1219,Master!$L:$M,2,0)&amp;$J1219&amp;$L1219)</f>
        <v>#N/A</v>
      </c>
      <c r="T1785" s="33" t="str">
        <f t="shared" si="39"/>
        <v/>
      </c>
      <c r="U1785" s="179"/>
    </row>
    <row r="1786" spans="15:21" x14ac:dyDescent="0.3">
      <c r="O1786" s="33" t="e">
        <f>VLOOKUP($A1220,Master!$A:$B,2,0)&amp;$J1220&amp;$K1220</f>
        <v>#N/A</v>
      </c>
      <c r="P1786" s="33" t="e">
        <f>IF(OR($A1220="KE0",$A1220="KZ0",$A1220="KV0",$A1220="KH0",$A1220="KE",$A1220="KZ",),VLOOKUP($A1220&amp;$F1220,Master!$D:$E,2,0)&amp;$J1220&amp;$K1220,VLOOKUP($A1220,Master!$D:$E,2,0)&amp;Sheet1!$J1220&amp;Sheet1!$K1220)</f>
        <v>#N/A</v>
      </c>
      <c r="Q1786" s="33" t="str">
        <f t="shared" si="38"/>
        <v/>
      </c>
      <c r="R1786" s="33" t="e">
        <f>IF(IF(VLOOKUP($A1220,Master!$G:$J,4,0)="x",Sheet1!$A1220,"")="","",IF(VLOOKUP($A1220,Master!$G:$J,4,0)="x",Sheet1!$A1220,"")&amp;$J1220&amp;$K1220)</f>
        <v>#N/A</v>
      </c>
      <c r="S1786" s="33" t="e">
        <f>IF(VLOOKUP($A1220,Master!$L:$M,2,0)=0,"",VLOOKUP($A1220,Master!$L:$M,2,0)&amp;$J1220&amp;$L1220)</f>
        <v>#N/A</v>
      </c>
      <c r="T1786" s="33" t="str">
        <f t="shared" si="39"/>
        <v/>
      </c>
      <c r="U1786" s="179"/>
    </row>
    <row r="1787" spans="15:21" x14ac:dyDescent="0.3">
      <c r="O1787" s="33" t="e">
        <f>VLOOKUP($A1221,Master!$A:$B,2,0)&amp;$J1221&amp;$K1221</f>
        <v>#N/A</v>
      </c>
      <c r="P1787" s="33" t="e">
        <f>IF(OR($A1221="KE0",$A1221="KZ0",$A1221="KV0",$A1221="KH0",$A1221="KE",$A1221="KZ",),VLOOKUP($A1221&amp;$F1221,Master!$D:$E,2,0)&amp;$J1221&amp;$K1221,VLOOKUP($A1221,Master!$D:$E,2,0)&amp;Sheet1!$J1221&amp;Sheet1!$K1221)</f>
        <v>#N/A</v>
      </c>
      <c r="Q1787" s="33" t="str">
        <f t="shared" si="38"/>
        <v/>
      </c>
      <c r="R1787" s="33" t="e">
        <f>IF(IF(VLOOKUP($A1221,Master!$G:$J,4,0)="x",Sheet1!$A1221,"")="","",IF(VLOOKUP($A1221,Master!$G:$J,4,0)="x",Sheet1!$A1221,"")&amp;$J1221&amp;$K1221)</f>
        <v>#N/A</v>
      </c>
      <c r="S1787" s="33" t="e">
        <f>IF(VLOOKUP($A1221,Master!$L:$M,2,0)=0,"",VLOOKUP($A1221,Master!$L:$M,2,0)&amp;$J1221&amp;$L1221)</f>
        <v>#N/A</v>
      </c>
      <c r="T1787" s="33" t="str">
        <f t="shared" si="39"/>
        <v/>
      </c>
      <c r="U1787" s="179"/>
    </row>
    <row r="1788" spans="15:21" x14ac:dyDescent="0.3">
      <c r="O1788" s="33" t="e">
        <f>VLOOKUP($A1222,Master!$A:$B,2,0)&amp;$J1222&amp;$K1222</f>
        <v>#N/A</v>
      </c>
      <c r="P1788" s="33" t="e">
        <f>IF(OR($A1222="KE0",$A1222="KZ0",$A1222="KV0",$A1222="KH0",$A1222="KE",$A1222="KZ",),VLOOKUP($A1222&amp;$F1222,Master!$D:$E,2,0)&amp;$J1222&amp;$K1222,VLOOKUP($A1222,Master!$D:$E,2,0)&amp;Sheet1!$J1222&amp;Sheet1!$K1222)</f>
        <v>#N/A</v>
      </c>
      <c r="Q1788" s="33" t="str">
        <f t="shared" si="38"/>
        <v/>
      </c>
      <c r="R1788" s="33" t="e">
        <f>IF(IF(VLOOKUP($A1222,Master!$G:$J,4,0)="x",Sheet1!$A1222,"")="","",IF(VLOOKUP($A1222,Master!$G:$J,4,0)="x",Sheet1!$A1222,"")&amp;$J1222&amp;$K1222)</f>
        <v>#N/A</v>
      </c>
      <c r="S1788" s="33" t="e">
        <f>IF(VLOOKUP($A1222,Master!$L:$M,2,0)=0,"",VLOOKUP($A1222,Master!$L:$M,2,0)&amp;$J1222&amp;$L1222)</f>
        <v>#N/A</v>
      </c>
      <c r="T1788" s="33" t="str">
        <f t="shared" si="39"/>
        <v/>
      </c>
      <c r="U1788" s="179"/>
    </row>
    <row r="1789" spans="15:21" x14ac:dyDescent="0.3">
      <c r="O1789" s="33" t="e">
        <f>VLOOKUP($A1223,Master!$A:$B,2,0)&amp;$J1223&amp;$K1223</f>
        <v>#N/A</v>
      </c>
      <c r="P1789" s="33" t="e">
        <f>IF(OR($A1223="KE0",$A1223="KZ0",$A1223="KV0",$A1223="KH0",$A1223="KE",$A1223="KZ",),VLOOKUP($A1223&amp;$F1223,Master!$D:$E,2,0)&amp;$J1223&amp;$K1223,VLOOKUP($A1223,Master!$D:$E,2,0)&amp;Sheet1!$J1223&amp;Sheet1!$K1223)</f>
        <v>#N/A</v>
      </c>
      <c r="Q1789" s="33" t="str">
        <f t="shared" si="38"/>
        <v/>
      </c>
      <c r="R1789" s="33" t="e">
        <f>IF(IF(VLOOKUP($A1223,Master!$G:$J,4,0)="x",Sheet1!$A1223,"")="","",IF(VLOOKUP($A1223,Master!$G:$J,4,0)="x",Sheet1!$A1223,"")&amp;$J1223&amp;$K1223)</f>
        <v>#N/A</v>
      </c>
      <c r="S1789" s="33" t="e">
        <f>IF(VLOOKUP($A1223,Master!$L:$M,2,0)=0,"",VLOOKUP($A1223,Master!$L:$M,2,0)&amp;$J1223&amp;$L1223)</f>
        <v>#N/A</v>
      </c>
      <c r="T1789" s="33" t="str">
        <f t="shared" si="39"/>
        <v/>
      </c>
      <c r="U1789" s="179"/>
    </row>
    <row r="1790" spans="15:21" x14ac:dyDescent="0.3">
      <c r="O1790" s="33" t="e">
        <f>VLOOKUP($A1224,Master!$A:$B,2,0)&amp;$J1224&amp;$K1224</f>
        <v>#N/A</v>
      </c>
      <c r="P1790" s="33" t="e">
        <f>IF(OR($A1224="KE0",$A1224="KZ0",$A1224="KV0",$A1224="KH0",$A1224="KE",$A1224="KZ",),VLOOKUP($A1224&amp;$F1224,Master!$D:$E,2,0)&amp;$J1224&amp;$K1224,VLOOKUP($A1224,Master!$D:$E,2,0)&amp;Sheet1!$J1224&amp;Sheet1!$K1224)</f>
        <v>#N/A</v>
      </c>
      <c r="Q1790" s="33" t="str">
        <f t="shared" si="38"/>
        <v/>
      </c>
      <c r="R1790" s="33" t="e">
        <f>IF(IF(VLOOKUP($A1224,Master!$G:$J,4,0)="x",Sheet1!$A1224,"")="","",IF(VLOOKUP($A1224,Master!$G:$J,4,0)="x",Sheet1!$A1224,"")&amp;$J1224&amp;$K1224)</f>
        <v>#N/A</v>
      </c>
      <c r="S1790" s="33" t="e">
        <f>IF(VLOOKUP($A1224,Master!$L:$M,2,0)=0,"",VLOOKUP($A1224,Master!$L:$M,2,0)&amp;$J1224&amp;$L1224)</f>
        <v>#N/A</v>
      </c>
      <c r="T1790" s="33" t="str">
        <f t="shared" si="39"/>
        <v/>
      </c>
      <c r="U1790" s="179"/>
    </row>
    <row r="1791" spans="15:21" x14ac:dyDescent="0.3">
      <c r="O1791" s="33" t="e">
        <f>VLOOKUP($A1225,Master!$A:$B,2,0)&amp;$J1225&amp;$K1225</f>
        <v>#N/A</v>
      </c>
      <c r="P1791" s="33" t="e">
        <f>IF(OR($A1225="KE0",$A1225="KZ0",$A1225="KV0",$A1225="KH0",$A1225="KE",$A1225="KZ",),VLOOKUP($A1225&amp;$F1225,Master!$D:$E,2,0)&amp;$J1225&amp;$K1225,VLOOKUP($A1225,Master!$D:$E,2,0)&amp;Sheet1!$J1225&amp;Sheet1!$K1225)</f>
        <v>#N/A</v>
      </c>
      <c r="Q1791" s="33" t="str">
        <f t="shared" si="38"/>
        <v/>
      </c>
      <c r="R1791" s="33" t="e">
        <f>IF(IF(VLOOKUP($A1225,Master!$G:$J,4,0)="x",Sheet1!$A1225,"")="","",IF(VLOOKUP($A1225,Master!$G:$J,4,0)="x",Sheet1!$A1225,"")&amp;$J1225&amp;$K1225)</f>
        <v>#N/A</v>
      </c>
      <c r="S1791" s="33" t="e">
        <f>IF(VLOOKUP($A1225,Master!$L:$M,2,0)=0,"",VLOOKUP($A1225,Master!$L:$M,2,0)&amp;$J1225&amp;$L1225)</f>
        <v>#N/A</v>
      </c>
      <c r="T1791" s="33" t="str">
        <f t="shared" si="39"/>
        <v/>
      </c>
      <c r="U1791" s="179"/>
    </row>
    <row r="1792" spans="15:21" x14ac:dyDescent="0.3">
      <c r="O1792" s="33" t="e">
        <f>VLOOKUP($A1226,Master!$A:$B,2,0)&amp;$J1226&amp;$K1226</f>
        <v>#N/A</v>
      </c>
      <c r="P1792" s="33" t="e">
        <f>IF(OR($A1226="KE0",$A1226="KZ0",$A1226="KV0",$A1226="KH0",$A1226="KE",$A1226="KZ",),VLOOKUP($A1226&amp;$F1226,Master!$D:$E,2,0)&amp;$J1226&amp;$K1226,VLOOKUP($A1226,Master!$D:$E,2,0)&amp;Sheet1!$J1226&amp;Sheet1!$K1226)</f>
        <v>#N/A</v>
      </c>
      <c r="Q1792" s="33" t="str">
        <f t="shared" si="38"/>
        <v/>
      </c>
      <c r="R1792" s="33" t="e">
        <f>IF(IF(VLOOKUP($A1226,Master!$G:$J,4,0)="x",Sheet1!$A1226,"")="","",IF(VLOOKUP($A1226,Master!$G:$J,4,0)="x",Sheet1!$A1226,"")&amp;$J1226&amp;$K1226)</f>
        <v>#N/A</v>
      </c>
      <c r="S1792" s="33" t="e">
        <f>IF(VLOOKUP($A1226,Master!$L:$M,2,0)=0,"",VLOOKUP($A1226,Master!$L:$M,2,0)&amp;$J1226&amp;$L1226)</f>
        <v>#N/A</v>
      </c>
      <c r="T1792" s="33" t="str">
        <f t="shared" si="39"/>
        <v/>
      </c>
      <c r="U1792" s="179"/>
    </row>
    <row r="1793" spans="15:21" x14ac:dyDescent="0.3">
      <c r="O1793" s="33" t="e">
        <f>VLOOKUP($A1227,Master!$A:$B,2,0)&amp;$J1227&amp;$K1227</f>
        <v>#N/A</v>
      </c>
      <c r="P1793" s="33" t="e">
        <f>IF(OR($A1227="KE0",$A1227="KZ0",$A1227="KV0",$A1227="KH0",$A1227="KE",$A1227="KZ",),VLOOKUP($A1227&amp;$F1227,Master!$D:$E,2,0)&amp;$J1227&amp;$K1227,VLOOKUP($A1227,Master!$D:$E,2,0)&amp;Sheet1!$J1227&amp;Sheet1!$K1227)</f>
        <v>#N/A</v>
      </c>
      <c r="Q1793" s="33" t="str">
        <f t="shared" si="38"/>
        <v/>
      </c>
      <c r="R1793" s="33" t="e">
        <f>IF(IF(VLOOKUP($A1227,Master!$G:$J,4,0)="x",Sheet1!$A1227,"")="","",IF(VLOOKUP($A1227,Master!$G:$J,4,0)="x",Sheet1!$A1227,"")&amp;$J1227&amp;$K1227)</f>
        <v>#N/A</v>
      </c>
      <c r="S1793" s="33" t="e">
        <f>IF(VLOOKUP($A1227,Master!$L:$M,2,0)=0,"",VLOOKUP($A1227,Master!$L:$M,2,0)&amp;$J1227&amp;$L1227)</f>
        <v>#N/A</v>
      </c>
      <c r="T1793" s="33" t="str">
        <f t="shared" si="39"/>
        <v/>
      </c>
      <c r="U1793" s="179"/>
    </row>
    <row r="1794" spans="15:21" x14ac:dyDescent="0.3">
      <c r="O1794" s="33" t="e">
        <f>VLOOKUP($A1228,Master!$A:$B,2,0)&amp;$J1228&amp;$K1228</f>
        <v>#N/A</v>
      </c>
      <c r="P1794" s="33" t="e">
        <f>IF(OR($A1228="KE0",$A1228="KZ0",$A1228="KV0",$A1228="KH0",$A1228="KE",$A1228="KZ",),VLOOKUP($A1228&amp;$F1228,Master!$D:$E,2,0)&amp;$J1228&amp;$K1228,VLOOKUP($A1228,Master!$D:$E,2,0)&amp;Sheet1!$J1228&amp;Sheet1!$K1228)</f>
        <v>#N/A</v>
      </c>
      <c r="Q1794" s="33" t="str">
        <f t="shared" si="38"/>
        <v/>
      </c>
      <c r="R1794" s="33" t="e">
        <f>IF(IF(VLOOKUP($A1228,Master!$G:$J,4,0)="x",Sheet1!$A1228,"")="","",IF(VLOOKUP($A1228,Master!$G:$J,4,0)="x",Sheet1!$A1228,"")&amp;$J1228&amp;$K1228)</f>
        <v>#N/A</v>
      </c>
      <c r="S1794" s="33" t="e">
        <f>IF(VLOOKUP($A1228,Master!$L:$M,2,0)=0,"",VLOOKUP($A1228,Master!$L:$M,2,0)&amp;$J1228&amp;$L1228)</f>
        <v>#N/A</v>
      </c>
      <c r="T1794" s="33" t="str">
        <f t="shared" si="39"/>
        <v/>
      </c>
      <c r="U1794" s="179"/>
    </row>
    <row r="1795" spans="15:21" x14ac:dyDescent="0.3">
      <c r="O1795" s="33" t="e">
        <f>VLOOKUP($A1229,Master!$A:$B,2,0)&amp;$J1229&amp;$K1229</f>
        <v>#N/A</v>
      </c>
      <c r="P1795" s="33" t="e">
        <f>IF(OR($A1229="KE0",$A1229="KZ0",$A1229="KV0",$A1229="KH0",$A1229="KE",$A1229="KZ",),VLOOKUP($A1229&amp;$F1229,Master!$D:$E,2,0)&amp;$J1229&amp;$K1229,VLOOKUP($A1229,Master!$D:$E,2,0)&amp;Sheet1!$J1229&amp;Sheet1!$K1229)</f>
        <v>#N/A</v>
      </c>
      <c r="Q1795" s="33" t="str">
        <f t="shared" ref="Q1795:Q1858" si="40">$A1229&amp;$J1229&amp;$K1229</f>
        <v/>
      </c>
      <c r="R1795" s="33" t="e">
        <f>IF(IF(VLOOKUP($A1229,Master!$G:$J,4,0)="x",Sheet1!$A1229,"")="","",IF(VLOOKUP($A1229,Master!$G:$J,4,0)="x",Sheet1!$A1229,"")&amp;$J1229&amp;$K1229)</f>
        <v>#N/A</v>
      </c>
      <c r="S1795" s="33" t="e">
        <f>IF(VLOOKUP($A1229,Master!$L:$M,2,0)=0,"",VLOOKUP($A1229,Master!$L:$M,2,0)&amp;$J1229&amp;$L1229)</f>
        <v>#N/A</v>
      </c>
      <c r="T1795" s="33" t="str">
        <f t="shared" ref="T1795:T1858" si="41">$A1229&amp;$J1229</f>
        <v/>
      </c>
      <c r="U1795" s="179"/>
    </row>
    <row r="1796" spans="15:21" x14ac:dyDescent="0.3">
      <c r="O1796" s="33" t="e">
        <f>VLOOKUP($A1230,Master!$A:$B,2,0)&amp;$J1230&amp;$K1230</f>
        <v>#N/A</v>
      </c>
      <c r="P1796" s="33" t="e">
        <f>IF(OR($A1230="KE0",$A1230="KZ0",$A1230="KV0",$A1230="KH0",$A1230="KE",$A1230="KZ",),VLOOKUP($A1230&amp;$F1230,Master!$D:$E,2,0)&amp;$J1230&amp;$K1230,VLOOKUP($A1230,Master!$D:$E,2,0)&amp;Sheet1!$J1230&amp;Sheet1!$K1230)</f>
        <v>#N/A</v>
      </c>
      <c r="Q1796" s="33" t="str">
        <f t="shared" si="40"/>
        <v/>
      </c>
      <c r="R1796" s="33" t="e">
        <f>IF(IF(VLOOKUP($A1230,Master!$G:$J,4,0)="x",Sheet1!$A1230,"")="","",IF(VLOOKUP($A1230,Master!$G:$J,4,0)="x",Sheet1!$A1230,"")&amp;$J1230&amp;$K1230)</f>
        <v>#N/A</v>
      </c>
      <c r="S1796" s="33" t="e">
        <f>IF(VLOOKUP($A1230,Master!$L:$M,2,0)=0,"",VLOOKUP($A1230,Master!$L:$M,2,0)&amp;$J1230&amp;$L1230)</f>
        <v>#N/A</v>
      </c>
      <c r="T1796" s="33" t="str">
        <f t="shared" si="41"/>
        <v/>
      </c>
      <c r="U1796" s="179"/>
    </row>
    <row r="1797" spans="15:21" x14ac:dyDescent="0.3">
      <c r="O1797" s="33" t="e">
        <f>VLOOKUP($A1231,Master!$A:$B,2,0)&amp;$J1231&amp;$K1231</f>
        <v>#N/A</v>
      </c>
      <c r="P1797" s="33" t="e">
        <f>IF(OR($A1231="KE0",$A1231="KZ0",$A1231="KV0",$A1231="KH0",$A1231="KE",$A1231="KZ",),VLOOKUP($A1231&amp;$F1231,Master!$D:$E,2,0)&amp;$J1231&amp;$K1231,VLOOKUP($A1231,Master!$D:$E,2,0)&amp;Sheet1!$J1231&amp;Sheet1!$K1231)</f>
        <v>#N/A</v>
      </c>
      <c r="Q1797" s="33" t="str">
        <f t="shared" si="40"/>
        <v/>
      </c>
      <c r="R1797" s="33" t="e">
        <f>IF(IF(VLOOKUP($A1231,Master!$G:$J,4,0)="x",Sheet1!$A1231,"")="","",IF(VLOOKUP($A1231,Master!$G:$J,4,0)="x",Sheet1!$A1231,"")&amp;$J1231&amp;$K1231)</f>
        <v>#N/A</v>
      </c>
      <c r="S1797" s="33" t="e">
        <f>IF(VLOOKUP($A1231,Master!$L:$M,2,0)=0,"",VLOOKUP($A1231,Master!$L:$M,2,0)&amp;$J1231&amp;$L1231)</f>
        <v>#N/A</v>
      </c>
      <c r="T1797" s="33" t="str">
        <f t="shared" si="41"/>
        <v/>
      </c>
      <c r="U1797" s="179"/>
    </row>
    <row r="1798" spans="15:21" x14ac:dyDescent="0.3">
      <c r="O1798" s="33" t="e">
        <f>VLOOKUP($A1232,Master!$A:$B,2,0)&amp;$J1232&amp;$K1232</f>
        <v>#N/A</v>
      </c>
      <c r="P1798" s="33" t="e">
        <f>IF(OR($A1232="KE0",$A1232="KZ0",$A1232="KV0",$A1232="KH0",$A1232="KE",$A1232="KZ",),VLOOKUP($A1232&amp;$F1232,Master!$D:$E,2,0)&amp;$J1232&amp;$K1232,VLOOKUP($A1232,Master!$D:$E,2,0)&amp;Sheet1!$J1232&amp;Sheet1!$K1232)</f>
        <v>#N/A</v>
      </c>
      <c r="Q1798" s="33" t="str">
        <f t="shared" si="40"/>
        <v/>
      </c>
      <c r="R1798" s="33" t="e">
        <f>IF(IF(VLOOKUP($A1232,Master!$G:$J,4,0)="x",Sheet1!$A1232,"")="","",IF(VLOOKUP($A1232,Master!$G:$J,4,0)="x",Sheet1!$A1232,"")&amp;$J1232&amp;$K1232)</f>
        <v>#N/A</v>
      </c>
      <c r="S1798" s="33" t="e">
        <f>IF(VLOOKUP($A1232,Master!$L:$M,2,0)=0,"",VLOOKUP($A1232,Master!$L:$M,2,0)&amp;$J1232&amp;$L1232)</f>
        <v>#N/A</v>
      </c>
      <c r="T1798" s="33" t="str">
        <f t="shared" si="41"/>
        <v/>
      </c>
      <c r="U1798" s="179"/>
    </row>
    <row r="1799" spans="15:21" x14ac:dyDescent="0.3">
      <c r="O1799" s="33" t="e">
        <f>VLOOKUP($A1233,Master!$A:$B,2,0)&amp;$J1233&amp;$K1233</f>
        <v>#N/A</v>
      </c>
      <c r="P1799" s="33" t="e">
        <f>IF(OR($A1233="KE0",$A1233="KZ0",$A1233="KV0",$A1233="KH0",$A1233="KE",$A1233="KZ",),VLOOKUP($A1233&amp;$F1233,Master!$D:$E,2,0)&amp;$J1233&amp;$K1233,VLOOKUP($A1233,Master!$D:$E,2,0)&amp;Sheet1!$J1233&amp;Sheet1!$K1233)</f>
        <v>#N/A</v>
      </c>
      <c r="Q1799" s="33" t="str">
        <f t="shared" si="40"/>
        <v/>
      </c>
      <c r="R1799" s="33" t="e">
        <f>IF(IF(VLOOKUP($A1233,Master!$G:$J,4,0)="x",Sheet1!$A1233,"")="","",IF(VLOOKUP($A1233,Master!$G:$J,4,0)="x",Sheet1!$A1233,"")&amp;$J1233&amp;$K1233)</f>
        <v>#N/A</v>
      </c>
      <c r="S1799" s="33" t="e">
        <f>IF(VLOOKUP($A1233,Master!$L:$M,2,0)=0,"",VLOOKUP($A1233,Master!$L:$M,2,0)&amp;$J1233&amp;$L1233)</f>
        <v>#N/A</v>
      </c>
      <c r="T1799" s="33" t="str">
        <f t="shared" si="41"/>
        <v/>
      </c>
      <c r="U1799" s="179"/>
    </row>
    <row r="1800" spans="15:21" x14ac:dyDescent="0.3">
      <c r="O1800" s="33" t="e">
        <f>VLOOKUP($A1234,Master!$A:$B,2,0)&amp;$J1234&amp;$K1234</f>
        <v>#N/A</v>
      </c>
      <c r="P1800" s="33" t="e">
        <f>IF(OR($A1234="KE0",$A1234="KZ0",$A1234="KV0",$A1234="KH0",$A1234="KE",$A1234="KZ",),VLOOKUP($A1234&amp;$F1234,Master!$D:$E,2,0)&amp;$J1234&amp;$K1234,VLOOKUP($A1234,Master!$D:$E,2,0)&amp;Sheet1!$J1234&amp;Sheet1!$K1234)</f>
        <v>#N/A</v>
      </c>
      <c r="Q1800" s="33" t="str">
        <f t="shared" si="40"/>
        <v/>
      </c>
      <c r="R1800" s="33" t="e">
        <f>IF(IF(VLOOKUP($A1234,Master!$G:$J,4,0)="x",Sheet1!$A1234,"")="","",IF(VLOOKUP($A1234,Master!$G:$J,4,0)="x",Sheet1!$A1234,"")&amp;$J1234&amp;$K1234)</f>
        <v>#N/A</v>
      </c>
      <c r="S1800" s="33" t="e">
        <f>IF(VLOOKUP($A1234,Master!$L:$M,2,0)=0,"",VLOOKUP($A1234,Master!$L:$M,2,0)&amp;$J1234&amp;$L1234)</f>
        <v>#N/A</v>
      </c>
      <c r="T1800" s="33" t="str">
        <f t="shared" si="41"/>
        <v/>
      </c>
      <c r="U1800" s="179"/>
    </row>
    <row r="1801" spans="15:21" x14ac:dyDescent="0.3">
      <c r="O1801" s="33" t="e">
        <f>VLOOKUP($A1235,Master!$A:$B,2,0)&amp;$J1235&amp;$K1235</f>
        <v>#N/A</v>
      </c>
      <c r="P1801" s="33" t="e">
        <f>IF(OR($A1235="KE0",$A1235="KZ0",$A1235="KV0",$A1235="KH0",$A1235="KE",$A1235="KZ",),VLOOKUP($A1235&amp;$F1235,Master!$D:$E,2,0)&amp;$J1235&amp;$K1235,VLOOKUP($A1235,Master!$D:$E,2,0)&amp;Sheet1!$J1235&amp;Sheet1!$K1235)</f>
        <v>#N/A</v>
      </c>
      <c r="Q1801" s="33" t="str">
        <f t="shared" si="40"/>
        <v/>
      </c>
      <c r="R1801" s="33" t="e">
        <f>IF(IF(VLOOKUP($A1235,Master!$G:$J,4,0)="x",Sheet1!$A1235,"")="","",IF(VLOOKUP($A1235,Master!$G:$J,4,0)="x",Sheet1!$A1235,"")&amp;$J1235&amp;$K1235)</f>
        <v>#N/A</v>
      </c>
      <c r="S1801" s="33" t="e">
        <f>IF(VLOOKUP($A1235,Master!$L:$M,2,0)=0,"",VLOOKUP($A1235,Master!$L:$M,2,0)&amp;$J1235&amp;$L1235)</f>
        <v>#N/A</v>
      </c>
      <c r="T1801" s="33" t="str">
        <f t="shared" si="41"/>
        <v/>
      </c>
      <c r="U1801" s="179"/>
    </row>
    <row r="1802" spans="15:21" x14ac:dyDescent="0.3">
      <c r="O1802" s="33" t="e">
        <f>VLOOKUP($A1236,Master!$A:$B,2,0)&amp;$J1236&amp;$K1236</f>
        <v>#N/A</v>
      </c>
      <c r="P1802" s="33" t="e">
        <f>IF(OR($A1236="KE0",$A1236="KZ0",$A1236="KV0",$A1236="KH0",$A1236="KE",$A1236="KZ",),VLOOKUP($A1236&amp;$F1236,Master!$D:$E,2,0)&amp;$J1236&amp;$K1236,VLOOKUP($A1236,Master!$D:$E,2,0)&amp;Sheet1!$J1236&amp;Sheet1!$K1236)</f>
        <v>#N/A</v>
      </c>
      <c r="Q1802" s="33" t="str">
        <f t="shared" si="40"/>
        <v/>
      </c>
      <c r="R1802" s="33" t="e">
        <f>IF(IF(VLOOKUP($A1236,Master!$G:$J,4,0)="x",Sheet1!$A1236,"")="","",IF(VLOOKUP($A1236,Master!$G:$J,4,0)="x",Sheet1!$A1236,"")&amp;$J1236&amp;$K1236)</f>
        <v>#N/A</v>
      </c>
      <c r="S1802" s="33" t="e">
        <f>IF(VLOOKUP($A1236,Master!$L:$M,2,0)=0,"",VLOOKUP($A1236,Master!$L:$M,2,0)&amp;$J1236&amp;$L1236)</f>
        <v>#N/A</v>
      </c>
      <c r="T1802" s="33" t="str">
        <f t="shared" si="41"/>
        <v/>
      </c>
      <c r="U1802" s="179"/>
    </row>
    <row r="1803" spans="15:21" x14ac:dyDescent="0.3">
      <c r="O1803" s="33" t="e">
        <f>VLOOKUP($A1237,Master!$A:$B,2,0)&amp;$J1237&amp;$K1237</f>
        <v>#N/A</v>
      </c>
      <c r="P1803" s="33" t="e">
        <f>IF(OR($A1237="KE0",$A1237="KZ0",$A1237="KV0",$A1237="KH0",$A1237="KE",$A1237="KZ",),VLOOKUP($A1237&amp;$F1237,Master!$D:$E,2,0)&amp;$J1237&amp;$K1237,VLOOKUP($A1237,Master!$D:$E,2,0)&amp;Sheet1!$J1237&amp;Sheet1!$K1237)</f>
        <v>#N/A</v>
      </c>
      <c r="Q1803" s="33" t="str">
        <f t="shared" si="40"/>
        <v/>
      </c>
      <c r="R1803" s="33" t="e">
        <f>IF(IF(VLOOKUP($A1237,Master!$G:$J,4,0)="x",Sheet1!$A1237,"")="","",IF(VLOOKUP($A1237,Master!$G:$J,4,0)="x",Sheet1!$A1237,"")&amp;$J1237&amp;$K1237)</f>
        <v>#N/A</v>
      </c>
      <c r="S1803" s="33" t="e">
        <f>IF(VLOOKUP($A1237,Master!$L:$M,2,0)=0,"",VLOOKUP($A1237,Master!$L:$M,2,0)&amp;$J1237&amp;$L1237)</f>
        <v>#N/A</v>
      </c>
      <c r="T1803" s="33" t="str">
        <f t="shared" si="41"/>
        <v/>
      </c>
      <c r="U1803" s="179"/>
    </row>
    <row r="1804" spans="15:21" x14ac:dyDescent="0.3">
      <c r="O1804" s="33" t="e">
        <f>VLOOKUP($A1238,Master!$A:$B,2,0)&amp;$J1238&amp;$K1238</f>
        <v>#N/A</v>
      </c>
      <c r="P1804" s="33" t="e">
        <f>IF(OR($A1238="KE0",$A1238="KZ0",$A1238="KV0",$A1238="KH0",$A1238="KE",$A1238="KZ",),VLOOKUP($A1238&amp;$F1238,Master!$D:$E,2,0)&amp;$J1238&amp;$K1238,VLOOKUP($A1238,Master!$D:$E,2,0)&amp;Sheet1!$J1238&amp;Sheet1!$K1238)</f>
        <v>#N/A</v>
      </c>
      <c r="Q1804" s="33" t="str">
        <f t="shared" si="40"/>
        <v/>
      </c>
      <c r="R1804" s="33" t="e">
        <f>IF(IF(VLOOKUP($A1238,Master!$G:$J,4,0)="x",Sheet1!$A1238,"")="","",IF(VLOOKUP($A1238,Master!$G:$J,4,0)="x",Sheet1!$A1238,"")&amp;$J1238&amp;$K1238)</f>
        <v>#N/A</v>
      </c>
      <c r="S1804" s="33" t="e">
        <f>IF(VLOOKUP($A1238,Master!$L:$M,2,0)=0,"",VLOOKUP($A1238,Master!$L:$M,2,0)&amp;$J1238&amp;$L1238)</f>
        <v>#N/A</v>
      </c>
      <c r="T1804" s="33" t="str">
        <f t="shared" si="41"/>
        <v/>
      </c>
      <c r="U1804" s="179"/>
    </row>
    <row r="1805" spans="15:21" x14ac:dyDescent="0.3">
      <c r="O1805" s="33" t="e">
        <f>VLOOKUP($A1239,Master!$A:$B,2,0)&amp;$J1239&amp;$K1239</f>
        <v>#N/A</v>
      </c>
      <c r="P1805" s="33" t="e">
        <f>IF(OR($A1239="KE0",$A1239="KZ0",$A1239="KV0",$A1239="KH0",$A1239="KE",$A1239="KZ",),VLOOKUP($A1239&amp;$F1239,Master!$D:$E,2,0)&amp;$J1239&amp;$K1239,VLOOKUP($A1239,Master!$D:$E,2,0)&amp;Sheet1!$J1239&amp;Sheet1!$K1239)</f>
        <v>#N/A</v>
      </c>
      <c r="Q1805" s="33" t="str">
        <f t="shared" si="40"/>
        <v/>
      </c>
      <c r="R1805" s="33" t="e">
        <f>IF(IF(VLOOKUP($A1239,Master!$G:$J,4,0)="x",Sheet1!$A1239,"")="","",IF(VLOOKUP($A1239,Master!$G:$J,4,0)="x",Sheet1!$A1239,"")&amp;$J1239&amp;$K1239)</f>
        <v>#N/A</v>
      </c>
      <c r="S1805" s="33" t="e">
        <f>IF(VLOOKUP($A1239,Master!$L:$M,2,0)=0,"",VLOOKUP($A1239,Master!$L:$M,2,0)&amp;$J1239&amp;$L1239)</f>
        <v>#N/A</v>
      </c>
      <c r="T1805" s="33" t="str">
        <f t="shared" si="41"/>
        <v/>
      </c>
      <c r="U1805" s="179"/>
    </row>
    <row r="1806" spans="15:21" x14ac:dyDescent="0.3">
      <c r="O1806" s="33" t="e">
        <f>VLOOKUP($A1240,Master!$A:$B,2,0)&amp;$J1240&amp;$K1240</f>
        <v>#N/A</v>
      </c>
      <c r="P1806" s="33" t="e">
        <f>IF(OR($A1240="KE0",$A1240="KZ0",$A1240="KV0",$A1240="KH0",$A1240="KE",$A1240="KZ",),VLOOKUP($A1240&amp;$F1240,Master!$D:$E,2,0)&amp;$J1240&amp;$K1240,VLOOKUP($A1240,Master!$D:$E,2,0)&amp;Sheet1!$J1240&amp;Sheet1!$K1240)</f>
        <v>#N/A</v>
      </c>
      <c r="Q1806" s="33" t="str">
        <f t="shared" si="40"/>
        <v/>
      </c>
      <c r="R1806" s="33" t="e">
        <f>IF(IF(VLOOKUP($A1240,Master!$G:$J,4,0)="x",Sheet1!$A1240,"")="","",IF(VLOOKUP($A1240,Master!$G:$J,4,0)="x",Sheet1!$A1240,"")&amp;$J1240&amp;$K1240)</f>
        <v>#N/A</v>
      </c>
      <c r="S1806" s="33" t="e">
        <f>IF(VLOOKUP($A1240,Master!$L:$M,2,0)=0,"",VLOOKUP($A1240,Master!$L:$M,2,0)&amp;$J1240&amp;$L1240)</f>
        <v>#N/A</v>
      </c>
      <c r="T1806" s="33" t="str">
        <f t="shared" si="41"/>
        <v/>
      </c>
      <c r="U1806" s="179"/>
    </row>
    <row r="1807" spans="15:21" x14ac:dyDescent="0.3">
      <c r="O1807" s="33" t="e">
        <f>VLOOKUP($A1241,Master!$A:$B,2,0)&amp;$J1241&amp;$K1241</f>
        <v>#N/A</v>
      </c>
      <c r="P1807" s="33" t="e">
        <f>IF(OR($A1241="KE0",$A1241="KZ0",$A1241="KV0",$A1241="KH0",$A1241="KE",$A1241="KZ",),VLOOKUP($A1241&amp;$F1241,Master!$D:$E,2,0)&amp;$J1241&amp;$K1241,VLOOKUP($A1241,Master!$D:$E,2,0)&amp;Sheet1!$J1241&amp;Sheet1!$K1241)</f>
        <v>#N/A</v>
      </c>
      <c r="Q1807" s="33" t="str">
        <f t="shared" si="40"/>
        <v/>
      </c>
      <c r="R1807" s="33" t="e">
        <f>IF(IF(VLOOKUP($A1241,Master!$G:$J,4,0)="x",Sheet1!$A1241,"")="","",IF(VLOOKUP($A1241,Master!$G:$J,4,0)="x",Sheet1!$A1241,"")&amp;$J1241&amp;$K1241)</f>
        <v>#N/A</v>
      </c>
      <c r="S1807" s="33" t="e">
        <f>IF(VLOOKUP($A1241,Master!$L:$M,2,0)=0,"",VLOOKUP($A1241,Master!$L:$M,2,0)&amp;$J1241&amp;$L1241)</f>
        <v>#N/A</v>
      </c>
      <c r="T1807" s="33" t="str">
        <f t="shared" si="41"/>
        <v/>
      </c>
      <c r="U1807" s="179"/>
    </row>
    <row r="1808" spans="15:21" x14ac:dyDescent="0.3">
      <c r="O1808" s="33" t="e">
        <f>VLOOKUP($A1242,Master!$A:$B,2,0)&amp;$J1242&amp;$K1242</f>
        <v>#N/A</v>
      </c>
      <c r="P1808" s="33" t="e">
        <f>IF(OR($A1242="KE0",$A1242="KZ0",$A1242="KV0",$A1242="KH0",$A1242="KE",$A1242="KZ",),VLOOKUP($A1242&amp;$F1242,Master!$D:$E,2,0)&amp;$J1242&amp;$K1242,VLOOKUP($A1242,Master!$D:$E,2,0)&amp;Sheet1!$J1242&amp;Sheet1!$K1242)</f>
        <v>#N/A</v>
      </c>
      <c r="Q1808" s="33" t="str">
        <f t="shared" si="40"/>
        <v/>
      </c>
      <c r="R1808" s="33" t="e">
        <f>IF(IF(VLOOKUP($A1242,Master!$G:$J,4,0)="x",Sheet1!$A1242,"")="","",IF(VLOOKUP($A1242,Master!$G:$J,4,0)="x",Sheet1!$A1242,"")&amp;$J1242&amp;$K1242)</f>
        <v>#N/A</v>
      </c>
      <c r="S1808" s="33" t="e">
        <f>IF(VLOOKUP($A1242,Master!$L:$M,2,0)=0,"",VLOOKUP($A1242,Master!$L:$M,2,0)&amp;$J1242&amp;$L1242)</f>
        <v>#N/A</v>
      </c>
      <c r="T1808" s="33" t="str">
        <f t="shared" si="41"/>
        <v/>
      </c>
      <c r="U1808" s="179"/>
    </row>
    <row r="1809" spans="15:21" x14ac:dyDescent="0.3">
      <c r="O1809" s="33" t="e">
        <f>VLOOKUP($A1243,Master!$A:$B,2,0)&amp;$J1243&amp;$K1243</f>
        <v>#N/A</v>
      </c>
      <c r="P1809" s="33" t="e">
        <f>IF(OR($A1243="KE0",$A1243="KZ0",$A1243="KV0",$A1243="KH0",$A1243="KE",$A1243="KZ",),VLOOKUP($A1243&amp;$F1243,Master!$D:$E,2,0)&amp;$J1243&amp;$K1243,VLOOKUP($A1243,Master!$D:$E,2,0)&amp;Sheet1!$J1243&amp;Sheet1!$K1243)</f>
        <v>#N/A</v>
      </c>
      <c r="Q1809" s="33" t="str">
        <f t="shared" si="40"/>
        <v/>
      </c>
      <c r="R1809" s="33" t="e">
        <f>IF(IF(VLOOKUP($A1243,Master!$G:$J,4,0)="x",Sheet1!$A1243,"")="","",IF(VLOOKUP($A1243,Master!$G:$J,4,0)="x",Sheet1!$A1243,"")&amp;$J1243&amp;$K1243)</f>
        <v>#N/A</v>
      </c>
      <c r="S1809" s="33" t="e">
        <f>IF(VLOOKUP($A1243,Master!$L:$M,2,0)=0,"",VLOOKUP($A1243,Master!$L:$M,2,0)&amp;$J1243&amp;$L1243)</f>
        <v>#N/A</v>
      </c>
      <c r="T1809" s="33" t="str">
        <f t="shared" si="41"/>
        <v/>
      </c>
      <c r="U1809" s="179"/>
    </row>
    <row r="1810" spans="15:21" x14ac:dyDescent="0.3">
      <c r="O1810" s="33" t="e">
        <f>VLOOKUP($A1244,Master!$A:$B,2,0)&amp;$J1244&amp;$K1244</f>
        <v>#N/A</v>
      </c>
      <c r="P1810" s="33" t="e">
        <f>IF(OR($A1244="KE0",$A1244="KZ0",$A1244="KV0",$A1244="KH0",$A1244="KE",$A1244="KZ",),VLOOKUP($A1244&amp;$F1244,Master!$D:$E,2,0)&amp;$J1244&amp;$K1244,VLOOKUP($A1244,Master!$D:$E,2,0)&amp;Sheet1!$J1244&amp;Sheet1!$K1244)</f>
        <v>#N/A</v>
      </c>
      <c r="Q1810" s="33" t="str">
        <f t="shared" si="40"/>
        <v/>
      </c>
      <c r="R1810" s="33" t="e">
        <f>IF(IF(VLOOKUP($A1244,Master!$G:$J,4,0)="x",Sheet1!$A1244,"")="","",IF(VLOOKUP($A1244,Master!$G:$J,4,0)="x",Sheet1!$A1244,"")&amp;$J1244&amp;$K1244)</f>
        <v>#N/A</v>
      </c>
      <c r="S1810" s="33" t="e">
        <f>IF(VLOOKUP($A1244,Master!$L:$M,2,0)=0,"",VLOOKUP($A1244,Master!$L:$M,2,0)&amp;$J1244&amp;$L1244)</f>
        <v>#N/A</v>
      </c>
      <c r="T1810" s="33" t="str">
        <f t="shared" si="41"/>
        <v/>
      </c>
      <c r="U1810" s="179"/>
    </row>
    <row r="1811" spans="15:21" x14ac:dyDescent="0.3">
      <c r="O1811" s="33" t="e">
        <f>VLOOKUP($A1245,Master!$A:$B,2,0)&amp;$J1245&amp;$K1245</f>
        <v>#N/A</v>
      </c>
      <c r="P1811" s="33" t="e">
        <f>IF(OR($A1245="KE0",$A1245="KZ0",$A1245="KV0",$A1245="KH0",$A1245="KE",$A1245="KZ",),VLOOKUP($A1245&amp;$F1245,Master!$D:$E,2,0)&amp;$J1245&amp;$K1245,VLOOKUP($A1245,Master!$D:$E,2,0)&amp;Sheet1!$J1245&amp;Sheet1!$K1245)</f>
        <v>#N/A</v>
      </c>
      <c r="Q1811" s="33" t="str">
        <f t="shared" si="40"/>
        <v/>
      </c>
      <c r="R1811" s="33" t="e">
        <f>IF(IF(VLOOKUP($A1245,Master!$G:$J,4,0)="x",Sheet1!$A1245,"")="","",IF(VLOOKUP($A1245,Master!$G:$J,4,0)="x",Sheet1!$A1245,"")&amp;$J1245&amp;$K1245)</f>
        <v>#N/A</v>
      </c>
      <c r="S1811" s="33" t="e">
        <f>IF(VLOOKUP($A1245,Master!$L:$M,2,0)=0,"",VLOOKUP($A1245,Master!$L:$M,2,0)&amp;$J1245&amp;$L1245)</f>
        <v>#N/A</v>
      </c>
      <c r="T1811" s="33" t="str">
        <f t="shared" si="41"/>
        <v/>
      </c>
      <c r="U1811" s="179"/>
    </row>
    <row r="1812" spans="15:21" x14ac:dyDescent="0.3">
      <c r="O1812" s="33" t="e">
        <f>VLOOKUP($A1246,Master!$A:$B,2,0)&amp;$J1246&amp;$K1246</f>
        <v>#N/A</v>
      </c>
      <c r="P1812" s="33" t="e">
        <f>IF(OR($A1246="KE0",$A1246="KZ0",$A1246="KV0",$A1246="KH0",$A1246="KE",$A1246="KZ",),VLOOKUP($A1246&amp;$F1246,Master!$D:$E,2,0)&amp;$J1246&amp;$K1246,VLOOKUP($A1246,Master!$D:$E,2,0)&amp;Sheet1!$J1246&amp;Sheet1!$K1246)</f>
        <v>#N/A</v>
      </c>
      <c r="Q1812" s="33" t="str">
        <f t="shared" si="40"/>
        <v/>
      </c>
      <c r="R1812" s="33" t="e">
        <f>IF(IF(VLOOKUP($A1246,Master!$G:$J,4,0)="x",Sheet1!$A1246,"")="","",IF(VLOOKUP($A1246,Master!$G:$J,4,0)="x",Sheet1!$A1246,"")&amp;$J1246&amp;$K1246)</f>
        <v>#N/A</v>
      </c>
      <c r="S1812" s="33" t="e">
        <f>IF(VLOOKUP($A1246,Master!$L:$M,2,0)=0,"",VLOOKUP($A1246,Master!$L:$M,2,0)&amp;$J1246&amp;$L1246)</f>
        <v>#N/A</v>
      </c>
      <c r="T1812" s="33" t="str">
        <f t="shared" si="41"/>
        <v/>
      </c>
      <c r="U1812" s="179"/>
    </row>
    <row r="1813" spans="15:21" x14ac:dyDescent="0.3">
      <c r="O1813" s="33" t="e">
        <f>VLOOKUP($A1247,Master!$A:$B,2,0)&amp;$J1247&amp;$K1247</f>
        <v>#N/A</v>
      </c>
      <c r="P1813" s="33" t="e">
        <f>IF(OR($A1247="KE0",$A1247="KZ0",$A1247="KV0",$A1247="KH0",$A1247="KE",$A1247="KZ",),VLOOKUP($A1247&amp;$F1247,Master!$D:$E,2,0)&amp;$J1247&amp;$K1247,VLOOKUP($A1247,Master!$D:$E,2,0)&amp;Sheet1!$J1247&amp;Sheet1!$K1247)</f>
        <v>#N/A</v>
      </c>
      <c r="Q1813" s="33" t="str">
        <f t="shared" si="40"/>
        <v/>
      </c>
      <c r="R1813" s="33" t="e">
        <f>IF(IF(VLOOKUP($A1247,Master!$G:$J,4,0)="x",Sheet1!$A1247,"")="","",IF(VLOOKUP($A1247,Master!$G:$J,4,0)="x",Sheet1!$A1247,"")&amp;$J1247&amp;$K1247)</f>
        <v>#N/A</v>
      </c>
      <c r="S1813" s="33" t="e">
        <f>IF(VLOOKUP($A1247,Master!$L:$M,2,0)=0,"",VLOOKUP($A1247,Master!$L:$M,2,0)&amp;$J1247&amp;$L1247)</f>
        <v>#N/A</v>
      </c>
      <c r="T1813" s="33" t="str">
        <f t="shared" si="41"/>
        <v/>
      </c>
      <c r="U1813" s="179"/>
    </row>
    <row r="1814" spans="15:21" x14ac:dyDescent="0.3">
      <c r="O1814" s="33" t="e">
        <f>VLOOKUP($A1248,Master!$A:$B,2,0)&amp;$J1248&amp;$K1248</f>
        <v>#N/A</v>
      </c>
      <c r="P1814" s="33" t="e">
        <f>IF(OR($A1248="KE0",$A1248="KZ0",$A1248="KV0",$A1248="KH0",$A1248="KE",$A1248="KZ",),VLOOKUP($A1248&amp;$F1248,Master!$D:$E,2,0)&amp;$J1248&amp;$K1248,VLOOKUP($A1248,Master!$D:$E,2,0)&amp;Sheet1!$J1248&amp;Sheet1!$K1248)</f>
        <v>#N/A</v>
      </c>
      <c r="Q1814" s="33" t="str">
        <f t="shared" si="40"/>
        <v/>
      </c>
      <c r="R1814" s="33" t="e">
        <f>IF(IF(VLOOKUP($A1248,Master!$G:$J,4,0)="x",Sheet1!$A1248,"")="","",IF(VLOOKUP($A1248,Master!$G:$J,4,0)="x",Sheet1!$A1248,"")&amp;$J1248&amp;$K1248)</f>
        <v>#N/A</v>
      </c>
      <c r="S1814" s="33" t="e">
        <f>IF(VLOOKUP($A1248,Master!$L:$M,2,0)=0,"",VLOOKUP($A1248,Master!$L:$M,2,0)&amp;$J1248&amp;$L1248)</f>
        <v>#N/A</v>
      </c>
      <c r="T1814" s="33" t="str">
        <f t="shared" si="41"/>
        <v/>
      </c>
      <c r="U1814" s="179"/>
    </row>
    <row r="1815" spans="15:21" x14ac:dyDescent="0.3">
      <c r="O1815" s="33" t="e">
        <f>VLOOKUP($A1249,Master!$A:$B,2,0)&amp;$J1249&amp;$K1249</f>
        <v>#N/A</v>
      </c>
      <c r="P1815" s="33" t="e">
        <f>IF(OR($A1249="KE0",$A1249="KZ0",$A1249="KV0",$A1249="KH0",$A1249="KE",$A1249="KZ",),VLOOKUP($A1249&amp;$F1249,Master!$D:$E,2,0)&amp;$J1249&amp;$K1249,VLOOKUP($A1249,Master!$D:$E,2,0)&amp;Sheet1!$J1249&amp;Sheet1!$K1249)</f>
        <v>#N/A</v>
      </c>
      <c r="Q1815" s="33" t="str">
        <f t="shared" si="40"/>
        <v/>
      </c>
      <c r="R1815" s="33" t="e">
        <f>IF(IF(VLOOKUP($A1249,Master!$G:$J,4,0)="x",Sheet1!$A1249,"")="","",IF(VLOOKUP($A1249,Master!$G:$J,4,0)="x",Sheet1!$A1249,"")&amp;$J1249&amp;$K1249)</f>
        <v>#N/A</v>
      </c>
      <c r="S1815" s="33" t="e">
        <f>IF(VLOOKUP($A1249,Master!$L:$M,2,0)=0,"",VLOOKUP($A1249,Master!$L:$M,2,0)&amp;$J1249&amp;$L1249)</f>
        <v>#N/A</v>
      </c>
      <c r="T1815" s="33" t="str">
        <f t="shared" si="41"/>
        <v/>
      </c>
      <c r="U1815" s="179"/>
    </row>
    <row r="1816" spans="15:21" x14ac:dyDescent="0.3">
      <c r="O1816" s="33" t="e">
        <f>VLOOKUP($A1250,Master!$A:$B,2,0)&amp;$J1250&amp;$K1250</f>
        <v>#N/A</v>
      </c>
      <c r="P1816" s="33" t="e">
        <f>IF(OR($A1250="KE0",$A1250="KZ0",$A1250="KV0",$A1250="KH0",$A1250="KE",$A1250="KZ",),VLOOKUP($A1250&amp;$F1250,Master!$D:$E,2,0)&amp;$J1250&amp;$K1250,VLOOKUP($A1250,Master!$D:$E,2,0)&amp;Sheet1!$J1250&amp;Sheet1!$K1250)</f>
        <v>#N/A</v>
      </c>
      <c r="Q1816" s="33" t="str">
        <f t="shared" si="40"/>
        <v/>
      </c>
      <c r="R1816" s="33" t="e">
        <f>IF(IF(VLOOKUP($A1250,Master!$G:$J,4,0)="x",Sheet1!$A1250,"")="","",IF(VLOOKUP($A1250,Master!$G:$J,4,0)="x",Sheet1!$A1250,"")&amp;$J1250&amp;$K1250)</f>
        <v>#N/A</v>
      </c>
      <c r="S1816" s="33" t="e">
        <f>IF(VLOOKUP($A1250,Master!$L:$M,2,0)=0,"",VLOOKUP($A1250,Master!$L:$M,2,0)&amp;$J1250&amp;$L1250)</f>
        <v>#N/A</v>
      </c>
      <c r="T1816" s="33" t="str">
        <f t="shared" si="41"/>
        <v/>
      </c>
      <c r="U1816" s="179"/>
    </row>
    <row r="1817" spans="15:21" x14ac:dyDescent="0.3">
      <c r="O1817" s="33" t="e">
        <f>VLOOKUP($A1251,Master!$A:$B,2,0)&amp;$J1251&amp;$K1251</f>
        <v>#N/A</v>
      </c>
      <c r="P1817" s="33" t="e">
        <f>IF(OR($A1251="KE0",$A1251="KZ0",$A1251="KV0",$A1251="KH0",$A1251="KE",$A1251="KZ",),VLOOKUP($A1251&amp;$F1251,Master!$D:$E,2,0)&amp;$J1251&amp;$K1251,VLOOKUP($A1251,Master!$D:$E,2,0)&amp;Sheet1!$J1251&amp;Sheet1!$K1251)</f>
        <v>#N/A</v>
      </c>
      <c r="Q1817" s="33" t="str">
        <f t="shared" si="40"/>
        <v/>
      </c>
      <c r="R1817" s="33" t="e">
        <f>IF(IF(VLOOKUP($A1251,Master!$G:$J,4,0)="x",Sheet1!$A1251,"")="","",IF(VLOOKUP($A1251,Master!$G:$J,4,0)="x",Sheet1!$A1251,"")&amp;$J1251&amp;$K1251)</f>
        <v>#N/A</v>
      </c>
      <c r="S1817" s="33" t="e">
        <f>IF(VLOOKUP($A1251,Master!$L:$M,2,0)=0,"",VLOOKUP($A1251,Master!$L:$M,2,0)&amp;$J1251&amp;$L1251)</f>
        <v>#N/A</v>
      </c>
      <c r="T1817" s="33" t="str">
        <f t="shared" si="41"/>
        <v/>
      </c>
      <c r="U1817" s="179"/>
    </row>
    <row r="1818" spans="15:21" x14ac:dyDescent="0.3">
      <c r="O1818" s="33" t="e">
        <f>VLOOKUP($A1252,Master!$A:$B,2,0)&amp;$J1252&amp;$K1252</f>
        <v>#N/A</v>
      </c>
      <c r="P1818" s="33" t="e">
        <f>IF(OR($A1252="KE0",$A1252="KZ0",$A1252="KV0",$A1252="KH0",$A1252="KE",$A1252="KZ",),VLOOKUP($A1252&amp;$F1252,Master!$D:$E,2,0)&amp;$J1252&amp;$K1252,VLOOKUP($A1252,Master!$D:$E,2,0)&amp;Sheet1!$J1252&amp;Sheet1!$K1252)</f>
        <v>#N/A</v>
      </c>
      <c r="Q1818" s="33" t="str">
        <f t="shared" si="40"/>
        <v/>
      </c>
      <c r="R1818" s="33" t="e">
        <f>IF(IF(VLOOKUP($A1252,Master!$G:$J,4,0)="x",Sheet1!$A1252,"")="","",IF(VLOOKUP($A1252,Master!$G:$J,4,0)="x",Sheet1!$A1252,"")&amp;$J1252&amp;$K1252)</f>
        <v>#N/A</v>
      </c>
      <c r="S1818" s="33" t="e">
        <f>IF(VLOOKUP($A1252,Master!$L:$M,2,0)=0,"",VLOOKUP($A1252,Master!$L:$M,2,0)&amp;$J1252&amp;$L1252)</f>
        <v>#N/A</v>
      </c>
      <c r="T1818" s="33" t="str">
        <f t="shared" si="41"/>
        <v/>
      </c>
      <c r="U1818" s="179"/>
    </row>
    <row r="1819" spans="15:21" x14ac:dyDescent="0.3">
      <c r="O1819" s="33" t="e">
        <f>VLOOKUP($A1253,Master!$A:$B,2,0)&amp;$J1253&amp;$K1253</f>
        <v>#N/A</v>
      </c>
      <c r="P1819" s="33" t="e">
        <f>IF(OR($A1253="KE0",$A1253="KZ0",$A1253="KV0",$A1253="KH0",$A1253="KE",$A1253="KZ",),VLOOKUP($A1253&amp;$F1253,Master!$D:$E,2,0)&amp;$J1253&amp;$K1253,VLOOKUP($A1253,Master!$D:$E,2,0)&amp;Sheet1!$J1253&amp;Sheet1!$K1253)</f>
        <v>#N/A</v>
      </c>
      <c r="Q1819" s="33" t="str">
        <f t="shared" si="40"/>
        <v/>
      </c>
      <c r="R1819" s="33" t="e">
        <f>IF(IF(VLOOKUP($A1253,Master!$G:$J,4,0)="x",Sheet1!$A1253,"")="","",IF(VLOOKUP($A1253,Master!$G:$J,4,0)="x",Sheet1!$A1253,"")&amp;$J1253&amp;$K1253)</f>
        <v>#N/A</v>
      </c>
      <c r="S1819" s="33" t="e">
        <f>IF(VLOOKUP($A1253,Master!$L:$M,2,0)=0,"",VLOOKUP($A1253,Master!$L:$M,2,0)&amp;$J1253&amp;$L1253)</f>
        <v>#N/A</v>
      </c>
      <c r="T1819" s="33" t="str">
        <f t="shared" si="41"/>
        <v/>
      </c>
      <c r="U1819" s="179"/>
    </row>
    <row r="1820" spans="15:21" x14ac:dyDescent="0.3">
      <c r="O1820" s="33" t="e">
        <f>VLOOKUP($A1254,Master!$A:$B,2,0)&amp;$J1254&amp;$K1254</f>
        <v>#N/A</v>
      </c>
      <c r="P1820" s="33" t="e">
        <f>IF(OR($A1254="KE0",$A1254="KZ0",$A1254="KV0",$A1254="KH0",$A1254="KE",$A1254="KZ",),VLOOKUP($A1254&amp;$F1254,Master!$D:$E,2,0)&amp;$J1254&amp;$K1254,VLOOKUP($A1254,Master!$D:$E,2,0)&amp;Sheet1!$J1254&amp;Sheet1!$K1254)</f>
        <v>#N/A</v>
      </c>
      <c r="Q1820" s="33" t="str">
        <f t="shared" si="40"/>
        <v/>
      </c>
      <c r="R1820" s="33" t="e">
        <f>IF(IF(VLOOKUP($A1254,Master!$G:$J,4,0)="x",Sheet1!$A1254,"")="","",IF(VLOOKUP($A1254,Master!$G:$J,4,0)="x",Sheet1!$A1254,"")&amp;$J1254&amp;$K1254)</f>
        <v>#N/A</v>
      </c>
      <c r="S1820" s="33" t="e">
        <f>IF(VLOOKUP($A1254,Master!$L:$M,2,0)=0,"",VLOOKUP($A1254,Master!$L:$M,2,0)&amp;$J1254&amp;$L1254)</f>
        <v>#N/A</v>
      </c>
      <c r="T1820" s="33" t="str">
        <f t="shared" si="41"/>
        <v/>
      </c>
      <c r="U1820" s="179"/>
    </row>
    <row r="1821" spans="15:21" x14ac:dyDescent="0.3">
      <c r="O1821" s="33" t="e">
        <f>VLOOKUP($A1255,Master!$A:$B,2,0)&amp;$J1255&amp;$K1255</f>
        <v>#N/A</v>
      </c>
      <c r="P1821" s="33" t="e">
        <f>IF(OR($A1255="KE0",$A1255="KZ0",$A1255="KV0",$A1255="KH0",$A1255="KE",$A1255="KZ",),VLOOKUP($A1255&amp;$F1255,Master!$D:$E,2,0)&amp;$J1255&amp;$K1255,VLOOKUP($A1255,Master!$D:$E,2,0)&amp;Sheet1!$J1255&amp;Sheet1!$K1255)</f>
        <v>#N/A</v>
      </c>
      <c r="Q1821" s="33" t="str">
        <f t="shared" si="40"/>
        <v/>
      </c>
      <c r="R1821" s="33" t="e">
        <f>IF(IF(VLOOKUP($A1255,Master!$G:$J,4,0)="x",Sheet1!$A1255,"")="","",IF(VLOOKUP($A1255,Master!$G:$J,4,0)="x",Sheet1!$A1255,"")&amp;$J1255&amp;$K1255)</f>
        <v>#N/A</v>
      </c>
      <c r="S1821" s="33" t="e">
        <f>IF(VLOOKUP($A1255,Master!$L:$M,2,0)=0,"",VLOOKUP($A1255,Master!$L:$M,2,0)&amp;$J1255&amp;$L1255)</f>
        <v>#N/A</v>
      </c>
      <c r="T1821" s="33" t="str">
        <f t="shared" si="41"/>
        <v/>
      </c>
      <c r="U1821" s="179"/>
    </row>
    <row r="1822" spans="15:21" x14ac:dyDescent="0.3">
      <c r="O1822" s="33" t="e">
        <f>VLOOKUP($A1256,Master!$A:$B,2,0)&amp;$J1256&amp;$K1256</f>
        <v>#N/A</v>
      </c>
      <c r="P1822" s="33" t="e">
        <f>IF(OR($A1256="KE0",$A1256="KZ0",$A1256="KV0",$A1256="KH0",$A1256="KE",$A1256="KZ",),VLOOKUP($A1256&amp;$F1256,Master!$D:$E,2,0)&amp;$J1256&amp;$K1256,VLOOKUP($A1256,Master!$D:$E,2,0)&amp;Sheet1!$J1256&amp;Sheet1!$K1256)</f>
        <v>#N/A</v>
      </c>
      <c r="Q1822" s="33" t="str">
        <f t="shared" si="40"/>
        <v/>
      </c>
      <c r="R1822" s="33" t="e">
        <f>IF(IF(VLOOKUP($A1256,Master!$G:$J,4,0)="x",Sheet1!$A1256,"")="","",IF(VLOOKUP($A1256,Master!$G:$J,4,0)="x",Sheet1!$A1256,"")&amp;$J1256&amp;$K1256)</f>
        <v>#N/A</v>
      </c>
      <c r="S1822" s="33" t="e">
        <f>IF(VLOOKUP($A1256,Master!$L:$M,2,0)=0,"",VLOOKUP($A1256,Master!$L:$M,2,0)&amp;$J1256&amp;$L1256)</f>
        <v>#N/A</v>
      </c>
      <c r="T1822" s="33" t="str">
        <f t="shared" si="41"/>
        <v/>
      </c>
      <c r="U1822" s="179"/>
    </row>
    <row r="1823" spans="15:21" x14ac:dyDescent="0.3">
      <c r="O1823" s="33" t="e">
        <f>VLOOKUP($A1257,Master!$A:$B,2,0)&amp;$J1257&amp;$K1257</f>
        <v>#N/A</v>
      </c>
      <c r="P1823" s="33" t="e">
        <f>IF(OR($A1257="KE0",$A1257="KZ0",$A1257="KV0",$A1257="KH0",$A1257="KE",$A1257="KZ",),VLOOKUP($A1257&amp;$F1257,Master!$D:$E,2,0)&amp;$J1257&amp;$K1257,VLOOKUP($A1257,Master!$D:$E,2,0)&amp;Sheet1!$J1257&amp;Sheet1!$K1257)</f>
        <v>#N/A</v>
      </c>
      <c r="Q1823" s="33" t="str">
        <f t="shared" si="40"/>
        <v/>
      </c>
      <c r="R1823" s="33" t="e">
        <f>IF(IF(VLOOKUP($A1257,Master!$G:$J,4,0)="x",Sheet1!$A1257,"")="","",IF(VLOOKUP($A1257,Master!$G:$J,4,0)="x",Sheet1!$A1257,"")&amp;$J1257&amp;$K1257)</f>
        <v>#N/A</v>
      </c>
      <c r="S1823" s="33" t="e">
        <f>IF(VLOOKUP($A1257,Master!$L:$M,2,0)=0,"",VLOOKUP($A1257,Master!$L:$M,2,0)&amp;$J1257&amp;$L1257)</f>
        <v>#N/A</v>
      </c>
      <c r="T1823" s="33" t="str">
        <f t="shared" si="41"/>
        <v/>
      </c>
      <c r="U1823" s="179"/>
    </row>
    <row r="1824" spans="15:21" x14ac:dyDescent="0.3">
      <c r="O1824" s="33" t="e">
        <f>VLOOKUP($A1258,Master!$A:$B,2,0)&amp;$J1258&amp;$K1258</f>
        <v>#N/A</v>
      </c>
      <c r="P1824" s="33" t="e">
        <f>IF(OR($A1258="KE0",$A1258="KZ0",$A1258="KV0",$A1258="KH0",$A1258="KE",$A1258="KZ",),VLOOKUP($A1258&amp;$F1258,Master!$D:$E,2,0)&amp;$J1258&amp;$K1258,VLOOKUP($A1258,Master!$D:$E,2,0)&amp;Sheet1!$J1258&amp;Sheet1!$K1258)</f>
        <v>#N/A</v>
      </c>
      <c r="Q1824" s="33" t="str">
        <f t="shared" si="40"/>
        <v/>
      </c>
      <c r="R1824" s="33" t="e">
        <f>IF(IF(VLOOKUP($A1258,Master!$G:$J,4,0)="x",Sheet1!$A1258,"")="","",IF(VLOOKUP($A1258,Master!$G:$J,4,0)="x",Sheet1!$A1258,"")&amp;$J1258&amp;$K1258)</f>
        <v>#N/A</v>
      </c>
      <c r="S1824" s="33" t="e">
        <f>IF(VLOOKUP($A1258,Master!$L:$M,2,0)=0,"",VLOOKUP($A1258,Master!$L:$M,2,0)&amp;$J1258&amp;$L1258)</f>
        <v>#N/A</v>
      </c>
      <c r="T1824" s="33" t="str">
        <f t="shared" si="41"/>
        <v/>
      </c>
      <c r="U1824" s="179"/>
    </row>
    <row r="1825" spans="15:21" x14ac:dyDescent="0.3">
      <c r="O1825" s="33" t="e">
        <f>VLOOKUP($A1259,Master!$A:$B,2,0)&amp;$J1259&amp;$K1259</f>
        <v>#N/A</v>
      </c>
      <c r="P1825" s="33" t="e">
        <f>IF(OR($A1259="KE0",$A1259="KZ0",$A1259="KV0",$A1259="KH0",$A1259="KE",$A1259="KZ",),VLOOKUP($A1259&amp;$F1259,Master!$D:$E,2,0)&amp;$J1259&amp;$K1259,VLOOKUP($A1259,Master!$D:$E,2,0)&amp;Sheet1!$J1259&amp;Sheet1!$K1259)</f>
        <v>#N/A</v>
      </c>
      <c r="Q1825" s="33" t="str">
        <f t="shared" si="40"/>
        <v/>
      </c>
      <c r="R1825" s="33" t="e">
        <f>IF(IF(VLOOKUP($A1259,Master!$G:$J,4,0)="x",Sheet1!$A1259,"")="","",IF(VLOOKUP($A1259,Master!$G:$J,4,0)="x",Sheet1!$A1259,"")&amp;$J1259&amp;$K1259)</f>
        <v>#N/A</v>
      </c>
      <c r="S1825" s="33" t="e">
        <f>IF(VLOOKUP($A1259,Master!$L:$M,2,0)=0,"",VLOOKUP($A1259,Master!$L:$M,2,0)&amp;$J1259&amp;$L1259)</f>
        <v>#N/A</v>
      </c>
      <c r="T1825" s="33" t="str">
        <f t="shared" si="41"/>
        <v/>
      </c>
      <c r="U1825" s="179"/>
    </row>
    <row r="1826" spans="15:21" x14ac:dyDescent="0.3">
      <c r="O1826" s="33" t="e">
        <f>VLOOKUP($A1260,Master!$A:$B,2,0)&amp;$J1260&amp;$K1260</f>
        <v>#N/A</v>
      </c>
      <c r="P1826" s="33" t="e">
        <f>IF(OR($A1260="KE0",$A1260="KZ0",$A1260="KV0",$A1260="KH0",$A1260="KE",$A1260="KZ",),VLOOKUP($A1260&amp;$F1260,Master!$D:$E,2,0)&amp;$J1260&amp;$K1260,VLOOKUP($A1260,Master!$D:$E,2,0)&amp;Sheet1!$J1260&amp;Sheet1!$K1260)</f>
        <v>#N/A</v>
      </c>
      <c r="Q1826" s="33" t="str">
        <f t="shared" si="40"/>
        <v/>
      </c>
      <c r="R1826" s="33" t="e">
        <f>IF(IF(VLOOKUP($A1260,Master!$G:$J,4,0)="x",Sheet1!$A1260,"")="","",IF(VLOOKUP($A1260,Master!$G:$J,4,0)="x",Sheet1!$A1260,"")&amp;$J1260&amp;$K1260)</f>
        <v>#N/A</v>
      </c>
      <c r="S1826" s="33" t="e">
        <f>IF(VLOOKUP($A1260,Master!$L:$M,2,0)=0,"",VLOOKUP($A1260,Master!$L:$M,2,0)&amp;$J1260&amp;$L1260)</f>
        <v>#N/A</v>
      </c>
      <c r="T1826" s="33" t="str">
        <f t="shared" si="41"/>
        <v/>
      </c>
      <c r="U1826" s="179"/>
    </row>
    <row r="1827" spans="15:21" x14ac:dyDescent="0.3">
      <c r="O1827" s="33" t="e">
        <f>VLOOKUP($A1261,Master!$A:$B,2,0)&amp;$J1261&amp;$K1261</f>
        <v>#N/A</v>
      </c>
      <c r="P1827" s="33" t="e">
        <f>IF(OR($A1261="KE0",$A1261="KZ0",$A1261="KV0",$A1261="KH0",$A1261="KE",$A1261="KZ",),VLOOKUP($A1261&amp;$F1261,Master!$D:$E,2,0)&amp;$J1261&amp;$K1261,VLOOKUP($A1261,Master!$D:$E,2,0)&amp;Sheet1!$J1261&amp;Sheet1!$K1261)</f>
        <v>#N/A</v>
      </c>
      <c r="Q1827" s="33" t="str">
        <f t="shared" si="40"/>
        <v/>
      </c>
      <c r="R1827" s="33" t="e">
        <f>IF(IF(VLOOKUP($A1261,Master!$G:$J,4,0)="x",Sheet1!$A1261,"")="","",IF(VLOOKUP($A1261,Master!$G:$J,4,0)="x",Sheet1!$A1261,"")&amp;$J1261&amp;$K1261)</f>
        <v>#N/A</v>
      </c>
      <c r="S1827" s="33" t="e">
        <f>IF(VLOOKUP($A1261,Master!$L:$M,2,0)=0,"",VLOOKUP($A1261,Master!$L:$M,2,0)&amp;$J1261&amp;$L1261)</f>
        <v>#N/A</v>
      </c>
      <c r="T1827" s="33" t="str">
        <f t="shared" si="41"/>
        <v/>
      </c>
      <c r="U1827" s="179"/>
    </row>
    <row r="1828" spans="15:21" x14ac:dyDescent="0.3">
      <c r="O1828" s="33" t="e">
        <f>VLOOKUP($A1262,Master!$A:$B,2,0)&amp;$J1262&amp;$K1262</f>
        <v>#N/A</v>
      </c>
      <c r="P1828" s="33" t="e">
        <f>IF(OR($A1262="KE0",$A1262="KZ0",$A1262="KV0",$A1262="KH0",$A1262="KE",$A1262="KZ",),VLOOKUP($A1262&amp;$F1262,Master!$D:$E,2,0)&amp;$J1262&amp;$K1262,VLOOKUP($A1262,Master!$D:$E,2,0)&amp;Sheet1!$J1262&amp;Sheet1!$K1262)</f>
        <v>#N/A</v>
      </c>
      <c r="Q1828" s="33" t="str">
        <f t="shared" si="40"/>
        <v/>
      </c>
      <c r="R1828" s="33" t="e">
        <f>IF(IF(VLOOKUP($A1262,Master!$G:$J,4,0)="x",Sheet1!$A1262,"")="","",IF(VLOOKUP($A1262,Master!$G:$J,4,0)="x",Sheet1!$A1262,"")&amp;$J1262&amp;$K1262)</f>
        <v>#N/A</v>
      </c>
      <c r="S1828" s="33" t="e">
        <f>IF(VLOOKUP($A1262,Master!$L:$M,2,0)=0,"",VLOOKUP($A1262,Master!$L:$M,2,0)&amp;$J1262&amp;$L1262)</f>
        <v>#N/A</v>
      </c>
      <c r="T1828" s="33" t="str">
        <f t="shared" si="41"/>
        <v/>
      </c>
      <c r="U1828" s="179"/>
    </row>
    <row r="1829" spans="15:21" x14ac:dyDescent="0.3">
      <c r="O1829" s="33" t="e">
        <f>VLOOKUP($A1263,Master!$A:$B,2,0)&amp;$J1263&amp;$K1263</f>
        <v>#N/A</v>
      </c>
      <c r="P1829" s="33" t="e">
        <f>IF(OR($A1263="KE0",$A1263="KZ0",$A1263="KV0",$A1263="KH0",$A1263="KE",$A1263="KZ",),VLOOKUP($A1263&amp;$F1263,Master!$D:$E,2,0)&amp;$J1263&amp;$K1263,VLOOKUP($A1263,Master!$D:$E,2,0)&amp;Sheet1!$J1263&amp;Sheet1!$K1263)</f>
        <v>#N/A</v>
      </c>
      <c r="Q1829" s="33" t="str">
        <f t="shared" si="40"/>
        <v/>
      </c>
      <c r="R1829" s="33" t="e">
        <f>IF(IF(VLOOKUP($A1263,Master!$G:$J,4,0)="x",Sheet1!$A1263,"")="","",IF(VLOOKUP($A1263,Master!$G:$J,4,0)="x",Sheet1!$A1263,"")&amp;$J1263&amp;$K1263)</f>
        <v>#N/A</v>
      </c>
      <c r="S1829" s="33" t="e">
        <f>IF(VLOOKUP($A1263,Master!$L:$M,2,0)=0,"",VLOOKUP($A1263,Master!$L:$M,2,0)&amp;$J1263&amp;$L1263)</f>
        <v>#N/A</v>
      </c>
      <c r="T1829" s="33" t="str">
        <f t="shared" si="41"/>
        <v/>
      </c>
      <c r="U1829" s="179"/>
    </row>
    <row r="1830" spans="15:21" x14ac:dyDescent="0.3">
      <c r="O1830" s="33" t="e">
        <f>VLOOKUP($A1264,Master!$A:$B,2,0)&amp;$J1264&amp;$K1264</f>
        <v>#N/A</v>
      </c>
      <c r="P1830" s="33" t="e">
        <f>IF(OR($A1264="KE0",$A1264="KZ0",$A1264="KV0",$A1264="KH0",$A1264="KE",$A1264="KZ",),VLOOKUP($A1264&amp;$F1264,Master!$D:$E,2,0)&amp;$J1264&amp;$K1264,VLOOKUP($A1264,Master!$D:$E,2,0)&amp;Sheet1!$J1264&amp;Sheet1!$K1264)</f>
        <v>#N/A</v>
      </c>
      <c r="Q1830" s="33" t="str">
        <f t="shared" si="40"/>
        <v/>
      </c>
      <c r="R1830" s="33" t="e">
        <f>IF(IF(VLOOKUP($A1264,Master!$G:$J,4,0)="x",Sheet1!$A1264,"")="","",IF(VLOOKUP($A1264,Master!$G:$J,4,0)="x",Sheet1!$A1264,"")&amp;$J1264&amp;$K1264)</f>
        <v>#N/A</v>
      </c>
      <c r="S1830" s="33" t="e">
        <f>IF(VLOOKUP($A1264,Master!$L:$M,2,0)=0,"",VLOOKUP($A1264,Master!$L:$M,2,0)&amp;$J1264&amp;$L1264)</f>
        <v>#N/A</v>
      </c>
      <c r="T1830" s="33" t="str">
        <f t="shared" si="41"/>
        <v/>
      </c>
      <c r="U1830" s="179"/>
    </row>
    <row r="1831" spans="15:21" x14ac:dyDescent="0.3">
      <c r="O1831" s="33" t="e">
        <f>VLOOKUP($A1265,Master!$A:$B,2,0)&amp;$J1265&amp;$K1265</f>
        <v>#N/A</v>
      </c>
      <c r="P1831" s="33" t="e">
        <f>IF(OR($A1265="KE0",$A1265="KZ0",$A1265="KV0",$A1265="KH0",$A1265="KE",$A1265="KZ",),VLOOKUP($A1265&amp;$F1265,Master!$D:$E,2,0)&amp;$J1265&amp;$K1265,VLOOKUP($A1265,Master!$D:$E,2,0)&amp;Sheet1!$J1265&amp;Sheet1!$K1265)</f>
        <v>#N/A</v>
      </c>
      <c r="Q1831" s="33" t="str">
        <f t="shared" si="40"/>
        <v/>
      </c>
      <c r="R1831" s="33" t="e">
        <f>IF(IF(VLOOKUP($A1265,Master!$G:$J,4,0)="x",Sheet1!$A1265,"")="","",IF(VLOOKUP($A1265,Master!$G:$J,4,0)="x",Sheet1!$A1265,"")&amp;$J1265&amp;$K1265)</f>
        <v>#N/A</v>
      </c>
      <c r="S1831" s="33" t="e">
        <f>IF(VLOOKUP($A1265,Master!$L:$M,2,0)=0,"",VLOOKUP($A1265,Master!$L:$M,2,0)&amp;$J1265&amp;$L1265)</f>
        <v>#N/A</v>
      </c>
      <c r="T1831" s="33" t="str">
        <f t="shared" si="41"/>
        <v/>
      </c>
      <c r="U1831" s="179"/>
    </row>
    <row r="1832" spans="15:21" x14ac:dyDescent="0.3">
      <c r="O1832" s="33" t="e">
        <f>VLOOKUP($A1266,Master!$A:$B,2,0)&amp;$J1266&amp;$K1266</f>
        <v>#N/A</v>
      </c>
      <c r="P1832" s="33" t="e">
        <f>IF(OR($A1266="KE0",$A1266="KZ0",$A1266="KV0",$A1266="KH0",$A1266="KE",$A1266="KZ",),VLOOKUP($A1266&amp;$F1266,Master!$D:$E,2,0)&amp;$J1266&amp;$K1266,VLOOKUP($A1266,Master!$D:$E,2,0)&amp;Sheet1!$J1266&amp;Sheet1!$K1266)</f>
        <v>#N/A</v>
      </c>
      <c r="Q1832" s="33" t="str">
        <f t="shared" si="40"/>
        <v/>
      </c>
      <c r="R1832" s="33" t="e">
        <f>IF(IF(VLOOKUP($A1266,Master!$G:$J,4,0)="x",Sheet1!$A1266,"")="","",IF(VLOOKUP($A1266,Master!$G:$J,4,0)="x",Sheet1!$A1266,"")&amp;$J1266&amp;$K1266)</f>
        <v>#N/A</v>
      </c>
      <c r="S1832" s="33" t="e">
        <f>IF(VLOOKUP($A1266,Master!$L:$M,2,0)=0,"",VLOOKUP($A1266,Master!$L:$M,2,0)&amp;$J1266&amp;$L1266)</f>
        <v>#N/A</v>
      </c>
      <c r="T1832" s="33" t="str">
        <f t="shared" si="41"/>
        <v/>
      </c>
      <c r="U1832" s="179"/>
    </row>
    <row r="1833" spans="15:21" x14ac:dyDescent="0.3">
      <c r="O1833" s="33" t="e">
        <f>VLOOKUP($A1267,Master!$A:$B,2,0)&amp;$J1267&amp;$K1267</f>
        <v>#N/A</v>
      </c>
      <c r="P1833" s="33" t="e">
        <f>IF(OR($A1267="KE0",$A1267="KZ0",$A1267="KV0",$A1267="KH0",$A1267="KE",$A1267="KZ",),VLOOKUP($A1267&amp;$F1267,Master!$D:$E,2,0)&amp;$J1267&amp;$K1267,VLOOKUP($A1267,Master!$D:$E,2,0)&amp;Sheet1!$J1267&amp;Sheet1!$K1267)</f>
        <v>#N/A</v>
      </c>
      <c r="Q1833" s="33" t="str">
        <f t="shared" si="40"/>
        <v/>
      </c>
      <c r="R1833" s="33" t="e">
        <f>IF(IF(VLOOKUP($A1267,Master!$G:$J,4,0)="x",Sheet1!$A1267,"")="","",IF(VLOOKUP($A1267,Master!$G:$J,4,0)="x",Sheet1!$A1267,"")&amp;$J1267&amp;$K1267)</f>
        <v>#N/A</v>
      </c>
      <c r="S1833" s="33" t="e">
        <f>IF(VLOOKUP($A1267,Master!$L:$M,2,0)=0,"",VLOOKUP($A1267,Master!$L:$M,2,0)&amp;$J1267&amp;$L1267)</f>
        <v>#N/A</v>
      </c>
      <c r="T1833" s="33" t="str">
        <f t="shared" si="41"/>
        <v/>
      </c>
      <c r="U1833" s="179"/>
    </row>
    <row r="1834" spans="15:21" x14ac:dyDescent="0.3">
      <c r="O1834" s="33" t="e">
        <f>VLOOKUP($A1268,Master!$A:$B,2,0)&amp;$J1268&amp;$K1268</f>
        <v>#N/A</v>
      </c>
      <c r="P1834" s="33" t="e">
        <f>IF(OR($A1268="KE0",$A1268="KZ0",$A1268="KV0",$A1268="KH0",$A1268="KE",$A1268="KZ",),VLOOKUP($A1268&amp;$F1268,Master!$D:$E,2,0)&amp;$J1268&amp;$K1268,VLOOKUP($A1268,Master!$D:$E,2,0)&amp;Sheet1!$J1268&amp;Sheet1!$K1268)</f>
        <v>#N/A</v>
      </c>
      <c r="Q1834" s="33" t="str">
        <f t="shared" si="40"/>
        <v/>
      </c>
      <c r="R1834" s="33" t="e">
        <f>IF(IF(VLOOKUP($A1268,Master!$G:$J,4,0)="x",Sheet1!$A1268,"")="","",IF(VLOOKUP($A1268,Master!$G:$J,4,0)="x",Sheet1!$A1268,"")&amp;$J1268&amp;$K1268)</f>
        <v>#N/A</v>
      </c>
      <c r="S1834" s="33" t="e">
        <f>IF(VLOOKUP($A1268,Master!$L:$M,2,0)=0,"",VLOOKUP($A1268,Master!$L:$M,2,0)&amp;$J1268&amp;$L1268)</f>
        <v>#N/A</v>
      </c>
      <c r="T1834" s="33" t="str">
        <f t="shared" si="41"/>
        <v/>
      </c>
      <c r="U1834" s="179"/>
    </row>
    <row r="1835" spans="15:21" x14ac:dyDescent="0.3">
      <c r="O1835" s="33" t="e">
        <f>VLOOKUP($A1269,Master!$A:$B,2,0)&amp;$J1269&amp;$K1269</f>
        <v>#N/A</v>
      </c>
      <c r="P1835" s="33" t="e">
        <f>IF(OR($A1269="KE0",$A1269="KZ0",$A1269="KV0",$A1269="KH0",$A1269="KE",$A1269="KZ",),VLOOKUP($A1269&amp;$F1269,Master!$D:$E,2,0)&amp;$J1269&amp;$K1269,VLOOKUP($A1269,Master!$D:$E,2,0)&amp;Sheet1!$J1269&amp;Sheet1!$K1269)</f>
        <v>#N/A</v>
      </c>
      <c r="Q1835" s="33" t="str">
        <f t="shared" si="40"/>
        <v/>
      </c>
      <c r="R1835" s="33" t="e">
        <f>IF(IF(VLOOKUP($A1269,Master!$G:$J,4,0)="x",Sheet1!$A1269,"")="","",IF(VLOOKUP($A1269,Master!$G:$J,4,0)="x",Sheet1!$A1269,"")&amp;$J1269&amp;$K1269)</f>
        <v>#N/A</v>
      </c>
      <c r="S1835" s="33" t="e">
        <f>IF(VLOOKUP($A1269,Master!$L:$M,2,0)=0,"",VLOOKUP($A1269,Master!$L:$M,2,0)&amp;$J1269&amp;$L1269)</f>
        <v>#N/A</v>
      </c>
      <c r="T1835" s="33" t="str">
        <f t="shared" si="41"/>
        <v/>
      </c>
      <c r="U1835" s="179"/>
    </row>
    <row r="1836" spans="15:21" x14ac:dyDescent="0.3">
      <c r="O1836" s="33" t="e">
        <f>VLOOKUP($A1270,Master!$A:$B,2,0)&amp;$J1270&amp;$K1270</f>
        <v>#N/A</v>
      </c>
      <c r="P1836" s="33" t="e">
        <f>IF(OR($A1270="KE0",$A1270="KZ0",$A1270="KV0",$A1270="KH0",$A1270="KE",$A1270="KZ",),VLOOKUP($A1270&amp;$F1270,Master!$D:$E,2,0)&amp;$J1270&amp;$K1270,VLOOKUP($A1270,Master!$D:$E,2,0)&amp;Sheet1!$J1270&amp;Sheet1!$K1270)</f>
        <v>#N/A</v>
      </c>
      <c r="Q1836" s="33" t="str">
        <f t="shared" si="40"/>
        <v/>
      </c>
      <c r="R1836" s="33" t="e">
        <f>IF(IF(VLOOKUP($A1270,Master!$G:$J,4,0)="x",Sheet1!$A1270,"")="","",IF(VLOOKUP($A1270,Master!$G:$J,4,0)="x",Sheet1!$A1270,"")&amp;$J1270&amp;$K1270)</f>
        <v>#N/A</v>
      </c>
      <c r="S1836" s="33" t="e">
        <f>IF(VLOOKUP($A1270,Master!$L:$M,2,0)=0,"",VLOOKUP($A1270,Master!$L:$M,2,0)&amp;$J1270&amp;$L1270)</f>
        <v>#N/A</v>
      </c>
      <c r="T1836" s="33" t="str">
        <f t="shared" si="41"/>
        <v/>
      </c>
      <c r="U1836" s="179"/>
    </row>
    <row r="1837" spans="15:21" x14ac:dyDescent="0.3">
      <c r="O1837" s="33" t="e">
        <f>VLOOKUP($A1271,Master!$A:$B,2,0)&amp;$J1271&amp;$K1271</f>
        <v>#N/A</v>
      </c>
      <c r="P1837" s="33" t="e">
        <f>IF(OR($A1271="KE0",$A1271="KZ0",$A1271="KV0",$A1271="KH0",$A1271="KE",$A1271="KZ",),VLOOKUP($A1271&amp;$F1271,Master!$D:$E,2,0)&amp;$J1271&amp;$K1271,VLOOKUP($A1271,Master!$D:$E,2,0)&amp;Sheet1!$J1271&amp;Sheet1!$K1271)</f>
        <v>#N/A</v>
      </c>
      <c r="Q1837" s="33" t="str">
        <f t="shared" si="40"/>
        <v/>
      </c>
      <c r="R1837" s="33" t="e">
        <f>IF(IF(VLOOKUP($A1271,Master!$G:$J,4,0)="x",Sheet1!$A1271,"")="","",IF(VLOOKUP($A1271,Master!$G:$J,4,0)="x",Sheet1!$A1271,"")&amp;$J1271&amp;$K1271)</f>
        <v>#N/A</v>
      </c>
      <c r="S1837" s="33" t="e">
        <f>IF(VLOOKUP($A1271,Master!$L:$M,2,0)=0,"",VLOOKUP($A1271,Master!$L:$M,2,0)&amp;$J1271&amp;$L1271)</f>
        <v>#N/A</v>
      </c>
      <c r="T1837" s="33" t="str">
        <f t="shared" si="41"/>
        <v/>
      </c>
      <c r="U1837" s="179"/>
    </row>
    <row r="1838" spans="15:21" x14ac:dyDescent="0.3">
      <c r="O1838" s="33" t="e">
        <f>VLOOKUP($A1272,Master!$A:$B,2,0)&amp;$J1272&amp;$K1272</f>
        <v>#N/A</v>
      </c>
      <c r="P1838" s="33" t="e">
        <f>IF(OR($A1272="KE0",$A1272="KZ0",$A1272="KV0",$A1272="KH0",$A1272="KE",$A1272="KZ",),VLOOKUP($A1272&amp;$F1272,Master!$D:$E,2,0)&amp;$J1272&amp;$K1272,VLOOKUP($A1272,Master!$D:$E,2,0)&amp;Sheet1!$J1272&amp;Sheet1!$K1272)</f>
        <v>#N/A</v>
      </c>
      <c r="Q1838" s="33" t="str">
        <f t="shared" si="40"/>
        <v/>
      </c>
      <c r="R1838" s="33" t="e">
        <f>IF(IF(VLOOKUP($A1272,Master!$G:$J,4,0)="x",Sheet1!$A1272,"")="","",IF(VLOOKUP($A1272,Master!$G:$J,4,0)="x",Sheet1!$A1272,"")&amp;$J1272&amp;$K1272)</f>
        <v>#N/A</v>
      </c>
      <c r="S1838" s="33" t="e">
        <f>IF(VLOOKUP($A1272,Master!$L:$M,2,0)=0,"",VLOOKUP($A1272,Master!$L:$M,2,0)&amp;$J1272&amp;$L1272)</f>
        <v>#N/A</v>
      </c>
      <c r="T1838" s="33" t="str">
        <f t="shared" si="41"/>
        <v/>
      </c>
      <c r="U1838" s="179"/>
    </row>
    <row r="1839" spans="15:21" x14ac:dyDescent="0.3">
      <c r="O1839" s="33" t="e">
        <f>VLOOKUP($A1273,Master!$A:$B,2,0)&amp;$J1273&amp;$K1273</f>
        <v>#N/A</v>
      </c>
      <c r="P1839" s="33" t="e">
        <f>IF(OR($A1273="KE0",$A1273="KZ0",$A1273="KV0",$A1273="KH0",$A1273="KE",$A1273="KZ",),VLOOKUP($A1273&amp;$F1273,Master!$D:$E,2,0)&amp;$J1273&amp;$K1273,VLOOKUP($A1273,Master!$D:$E,2,0)&amp;Sheet1!$J1273&amp;Sheet1!$K1273)</f>
        <v>#N/A</v>
      </c>
      <c r="Q1839" s="33" t="str">
        <f t="shared" si="40"/>
        <v/>
      </c>
      <c r="R1839" s="33" t="e">
        <f>IF(IF(VLOOKUP($A1273,Master!$G:$J,4,0)="x",Sheet1!$A1273,"")="","",IF(VLOOKUP($A1273,Master!$G:$J,4,0)="x",Sheet1!$A1273,"")&amp;$J1273&amp;$K1273)</f>
        <v>#N/A</v>
      </c>
      <c r="S1839" s="33" t="e">
        <f>IF(VLOOKUP($A1273,Master!$L:$M,2,0)=0,"",VLOOKUP($A1273,Master!$L:$M,2,0)&amp;$J1273&amp;$L1273)</f>
        <v>#N/A</v>
      </c>
      <c r="T1839" s="33" t="str">
        <f t="shared" si="41"/>
        <v/>
      </c>
      <c r="U1839" s="179"/>
    </row>
    <row r="1840" spans="15:21" x14ac:dyDescent="0.3">
      <c r="O1840" s="33" t="e">
        <f>VLOOKUP($A1274,Master!$A:$B,2,0)&amp;$J1274&amp;$K1274</f>
        <v>#N/A</v>
      </c>
      <c r="P1840" s="33" t="e">
        <f>IF(OR($A1274="KE0",$A1274="KZ0",$A1274="KV0",$A1274="KH0",$A1274="KE",$A1274="KZ",),VLOOKUP($A1274&amp;$F1274,Master!$D:$E,2,0)&amp;$J1274&amp;$K1274,VLOOKUP($A1274,Master!$D:$E,2,0)&amp;Sheet1!$J1274&amp;Sheet1!$K1274)</f>
        <v>#N/A</v>
      </c>
      <c r="Q1840" s="33" t="str">
        <f t="shared" si="40"/>
        <v/>
      </c>
      <c r="R1840" s="33" t="e">
        <f>IF(IF(VLOOKUP($A1274,Master!$G:$J,4,0)="x",Sheet1!$A1274,"")="","",IF(VLOOKUP($A1274,Master!$G:$J,4,0)="x",Sheet1!$A1274,"")&amp;$J1274&amp;$K1274)</f>
        <v>#N/A</v>
      </c>
      <c r="S1840" s="33" t="e">
        <f>IF(VLOOKUP($A1274,Master!$L:$M,2,0)=0,"",VLOOKUP($A1274,Master!$L:$M,2,0)&amp;$J1274&amp;$L1274)</f>
        <v>#N/A</v>
      </c>
      <c r="T1840" s="33" t="str">
        <f t="shared" si="41"/>
        <v/>
      </c>
      <c r="U1840" s="179"/>
    </row>
    <row r="1841" spans="15:21" x14ac:dyDescent="0.3">
      <c r="O1841" s="33" t="e">
        <f>VLOOKUP($A1275,Master!$A:$B,2,0)&amp;$J1275&amp;$K1275</f>
        <v>#N/A</v>
      </c>
      <c r="P1841" s="33" t="e">
        <f>IF(OR($A1275="KE0",$A1275="KZ0",$A1275="KV0",$A1275="KH0",$A1275="KE",$A1275="KZ",),VLOOKUP($A1275&amp;$F1275,Master!$D:$E,2,0)&amp;$J1275&amp;$K1275,VLOOKUP($A1275,Master!$D:$E,2,0)&amp;Sheet1!$J1275&amp;Sheet1!$K1275)</f>
        <v>#N/A</v>
      </c>
      <c r="Q1841" s="33" t="str">
        <f t="shared" si="40"/>
        <v/>
      </c>
      <c r="R1841" s="33" t="e">
        <f>IF(IF(VLOOKUP($A1275,Master!$G:$J,4,0)="x",Sheet1!$A1275,"")="","",IF(VLOOKUP($A1275,Master!$G:$J,4,0)="x",Sheet1!$A1275,"")&amp;$J1275&amp;$K1275)</f>
        <v>#N/A</v>
      </c>
      <c r="S1841" s="33" t="e">
        <f>IF(VLOOKUP($A1275,Master!$L:$M,2,0)=0,"",VLOOKUP($A1275,Master!$L:$M,2,0)&amp;$J1275&amp;$L1275)</f>
        <v>#N/A</v>
      </c>
      <c r="T1841" s="33" t="str">
        <f t="shared" si="41"/>
        <v/>
      </c>
      <c r="U1841" s="179"/>
    </row>
    <row r="1842" spans="15:21" x14ac:dyDescent="0.3">
      <c r="O1842" s="33" t="e">
        <f>VLOOKUP($A1276,Master!$A:$B,2,0)&amp;$J1276&amp;$K1276</f>
        <v>#N/A</v>
      </c>
      <c r="P1842" s="33" t="e">
        <f>IF(OR($A1276="KE0",$A1276="KZ0",$A1276="KV0",$A1276="KH0",$A1276="KE",$A1276="KZ",),VLOOKUP($A1276&amp;$F1276,Master!$D:$E,2,0)&amp;$J1276&amp;$K1276,VLOOKUP($A1276,Master!$D:$E,2,0)&amp;Sheet1!$J1276&amp;Sheet1!$K1276)</f>
        <v>#N/A</v>
      </c>
      <c r="Q1842" s="33" t="str">
        <f t="shared" si="40"/>
        <v/>
      </c>
      <c r="R1842" s="33" t="e">
        <f>IF(IF(VLOOKUP($A1276,Master!$G:$J,4,0)="x",Sheet1!$A1276,"")="","",IF(VLOOKUP($A1276,Master!$G:$J,4,0)="x",Sheet1!$A1276,"")&amp;$J1276&amp;$K1276)</f>
        <v>#N/A</v>
      </c>
      <c r="S1842" s="33" t="e">
        <f>IF(VLOOKUP($A1276,Master!$L:$M,2,0)=0,"",VLOOKUP($A1276,Master!$L:$M,2,0)&amp;$J1276&amp;$L1276)</f>
        <v>#N/A</v>
      </c>
      <c r="T1842" s="33" t="str">
        <f t="shared" si="41"/>
        <v/>
      </c>
      <c r="U1842" s="179"/>
    </row>
    <row r="1843" spans="15:21" x14ac:dyDescent="0.3">
      <c r="O1843" s="33" t="e">
        <f>VLOOKUP($A1277,Master!$A:$B,2,0)&amp;$J1277&amp;$K1277</f>
        <v>#N/A</v>
      </c>
      <c r="P1843" s="33" t="e">
        <f>IF(OR($A1277="KE0",$A1277="KZ0",$A1277="KV0",$A1277="KH0",$A1277="KE",$A1277="KZ",),VLOOKUP($A1277&amp;$F1277,Master!$D:$E,2,0)&amp;$J1277&amp;$K1277,VLOOKUP($A1277,Master!$D:$E,2,0)&amp;Sheet1!$J1277&amp;Sheet1!$K1277)</f>
        <v>#N/A</v>
      </c>
      <c r="Q1843" s="33" t="str">
        <f t="shared" si="40"/>
        <v/>
      </c>
      <c r="R1843" s="33" t="e">
        <f>IF(IF(VLOOKUP($A1277,Master!$G:$J,4,0)="x",Sheet1!$A1277,"")="","",IF(VLOOKUP($A1277,Master!$G:$J,4,0)="x",Sheet1!$A1277,"")&amp;$J1277&amp;$K1277)</f>
        <v>#N/A</v>
      </c>
      <c r="S1843" s="33" t="e">
        <f>IF(VLOOKUP($A1277,Master!$L:$M,2,0)=0,"",VLOOKUP($A1277,Master!$L:$M,2,0)&amp;$J1277&amp;$L1277)</f>
        <v>#N/A</v>
      </c>
      <c r="T1843" s="33" t="str">
        <f t="shared" si="41"/>
        <v/>
      </c>
      <c r="U1843" s="179"/>
    </row>
    <row r="1844" spans="15:21" x14ac:dyDescent="0.3">
      <c r="O1844" s="33" t="e">
        <f>VLOOKUP($A1278,Master!$A:$B,2,0)&amp;$J1278&amp;$K1278</f>
        <v>#N/A</v>
      </c>
      <c r="P1844" s="33" t="e">
        <f>IF(OR($A1278="KE0",$A1278="KZ0",$A1278="KV0",$A1278="KH0",$A1278="KE",$A1278="KZ",),VLOOKUP($A1278&amp;$F1278,Master!$D:$E,2,0)&amp;$J1278&amp;$K1278,VLOOKUP($A1278,Master!$D:$E,2,0)&amp;Sheet1!$J1278&amp;Sheet1!$K1278)</f>
        <v>#N/A</v>
      </c>
      <c r="Q1844" s="33" t="str">
        <f t="shared" si="40"/>
        <v/>
      </c>
      <c r="R1844" s="33" t="e">
        <f>IF(IF(VLOOKUP($A1278,Master!$G:$J,4,0)="x",Sheet1!$A1278,"")="","",IF(VLOOKUP($A1278,Master!$G:$J,4,0)="x",Sheet1!$A1278,"")&amp;$J1278&amp;$K1278)</f>
        <v>#N/A</v>
      </c>
      <c r="S1844" s="33" t="e">
        <f>IF(VLOOKUP($A1278,Master!$L:$M,2,0)=0,"",VLOOKUP($A1278,Master!$L:$M,2,0)&amp;$J1278&amp;$L1278)</f>
        <v>#N/A</v>
      </c>
      <c r="T1844" s="33" t="str">
        <f t="shared" si="41"/>
        <v/>
      </c>
      <c r="U1844" s="179"/>
    </row>
    <row r="1845" spans="15:21" x14ac:dyDescent="0.3">
      <c r="O1845" s="33" t="e">
        <f>VLOOKUP($A1279,Master!$A:$B,2,0)&amp;$J1279&amp;$K1279</f>
        <v>#N/A</v>
      </c>
      <c r="P1845" s="33" t="e">
        <f>IF(OR($A1279="KE0",$A1279="KZ0",$A1279="KV0",$A1279="KH0",$A1279="KE",$A1279="KZ",),VLOOKUP($A1279&amp;$F1279,Master!$D:$E,2,0)&amp;$J1279&amp;$K1279,VLOOKUP($A1279,Master!$D:$E,2,0)&amp;Sheet1!$J1279&amp;Sheet1!$K1279)</f>
        <v>#N/A</v>
      </c>
      <c r="Q1845" s="33" t="str">
        <f t="shared" si="40"/>
        <v/>
      </c>
      <c r="R1845" s="33" t="e">
        <f>IF(IF(VLOOKUP($A1279,Master!$G:$J,4,0)="x",Sheet1!$A1279,"")="","",IF(VLOOKUP($A1279,Master!$G:$J,4,0)="x",Sheet1!$A1279,"")&amp;$J1279&amp;$K1279)</f>
        <v>#N/A</v>
      </c>
      <c r="S1845" s="33" t="e">
        <f>IF(VLOOKUP($A1279,Master!$L:$M,2,0)=0,"",VLOOKUP($A1279,Master!$L:$M,2,0)&amp;$J1279&amp;$L1279)</f>
        <v>#N/A</v>
      </c>
      <c r="T1845" s="33" t="str">
        <f t="shared" si="41"/>
        <v/>
      </c>
      <c r="U1845" s="179"/>
    </row>
    <row r="1846" spans="15:21" x14ac:dyDescent="0.3">
      <c r="O1846" s="33" t="e">
        <f>VLOOKUP($A1280,Master!$A:$B,2,0)&amp;$J1280&amp;$K1280</f>
        <v>#N/A</v>
      </c>
      <c r="P1846" s="33" t="e">
        <f>IF(OR($A1280="KE0",$A1280="KZ0",$A1280="KV0",$A1280="KH0",$A1280="KE",$A1280="KZ",),VLOOKUP($A1280&amp;$F1280,Master!$D:$E,2,0)&amp;$J1280&amp;$K1280,VLOOKUP($A1280,Master!$D:$E,2,0)&amp;Sheet1!$J1280&amp;Sheet1!$K1280)</f>
        <v>#N/A</v>
      </c>
      <c r="Q1846" s="33" t="str">
        <f t="shared" si="40"/>
        <v/>
      </c>
      <c r="R1846" s="33" t="e">
        <f>IF(IF(VLOOKUP($A1280,Master!$G:$J,4,0)="x",Sheet1!$A1280,"")="","",IF(VLOOKUP($A1280,Master!$G:$J,4,0)="x",Sheet1!$A1280,"")&amp;$J1280&amp;$K1280)</f>
        <v>#N/A</v>
      </c>
      <c r="S1846" s="33" t="e">
        <f>IF(VLOOKUP($A1280,Master!$L:$M,2,0)=0,"",VLOOKUP($A1280,Master!$L:$M,2,0)&amp;$J1280&amp;$L1280)</f>
        <v>#N/A</v>
      </c>
      <c r="T1846" s="33" t="str">
        <f t="shared" si="41"/>
        <v/>
      </c>
      <c r="U1846" s="179"/>
    </row>
    <row r="1847" spans="15:21" x14ac:dyDescent="0.3">
      <c r="O1847" s="33" t="e">
        <f>VLOOKUP($A1281,Master!$A:$B,2,0)&amp;$J1281&amp;$K1281</f>
        <v>#N/A</v>
      </c>
      <c r="P1847" s="33" t="e">
        <f>IF(OR($A1281="KE0",$A1281="KZ0",$A1281="KV0",$A1281="KH0",$A1281="KE",$A1281="KZ",),VLOOKUP($A1281&amp;$F1281,Master!$D:$E,2,0)&amp;$J1281&amp;$K1281,VLOOKUP($A1281,Master!$D:$E,2,0)&amp;Sheet1!$J1281&amp;Sheet1!$K1281)</f>
        <v>#N/A</v>
      </c>
      <c r="Q1847" s="33" t="str">
        <f t="shared" si="40"/>
        <v/>
      </c>
      <c r="R1847" s="33" t="e">
        <f>IF(IF(VLOOKUP($A1281,Master!$G:$J,4,0)="x",Sheet1!$A1281,"")="","",IF(VLOOKUP($A1281,Master!$G:$J,4,0)="x",Sheet1!$A1281,"")&amp;$J1281&amp;$K1281)</f>
        <v>#N/A</v>
      </c>
      <c r="S1847" s="33" t="e">
        <f>IF(VLOOKUP($A1281,Master!$L:$M,2,0)=0,"",VLOOKUP($A1281,Master!$L:$M,2,0)&amp;$J1281&amp;$L1281)</f>
        <v>#N/A</v>
      </c>
      <c r="T1847" s="33" t="str">
        <f t="shared" si="41"/>
        <v/>
      </c>
      <c r="U1847" s="179"/>
    </row>
    <row r="1848" spans="15:21" x14ac:dyDescent="0.3">
      <c r="O1848" s="33" t="e">
        <f>VLOOKUP($A1282,Master!$A:$B,2,0)&amp;$J1282&amp;$K1282</f>
        <v>#N/A</v>
      </c>
      <c r="P1848" s="33" t="e">
        <f>IF(OR($A1282="KE0",$A1282="KZ0",$A1282="KV0",$A1282="KH0",$A1282="KE",$A1282="KZ",),VLOOKUP($A1282&amp;$F1282,Master!$D:$E,2,0)&amp;$J1282&amp;$K1282,VLOOKUP($A1282,Master!$D:$E,2,0)&amp;Sheet1!$J1282&amp;Sheet1!$K1282)</f>
        <v>#N/A</v>
      </c>
      <c r="Q1848" s="33" t="str">
        <f t="shared" si="40"/>
        <v/>
      </c>
      <c r="R1848" s="33" t="e">
        <f>IF(IF(VLOOKUP($A1282,Master!$G:$J,4,0)="x",Sheet1!$A1282,"")="","",IF(VLOOKUP($A1282,Master!$G:$J,4,0)="x",Sheet1!$A1282,"")&amp;$J1282&amp;$K1282)</f>
        <v>#N/A</v>
      </c>
      <c r="S1848" s="33" t="e">
        <f>IF(VLOOKUP($A1282,Master!$L:$M,2,0)=0,"",VLOOKUP($A1282,Master!$L:$M,2,0)&amp;$J1282&amp;$L1282)</f>
        <v>#N/A</v>
      </c>
      <c r="T1848" s="33" t="str">
        <f t="shared" si="41"/>
        <v/>
      </c>
      <c r="U1848" s="179"/>
    </row>
    <row r="1849" spans="15:21" x14ac:dyDescent="0.3">
      <c r="O1849" s="33" t="e">
        <f>VLOOKUP($A1283,Master!$A:$B,2,0)&amp;$J1283&amp;$K1283</f>
        <v>#N/A</v>
      </c>
      <c r="P1849" s="33" t="e">
        <f>IF(OR($A1283="KE0",$A1283="KZ0",$A1283="KV0",$A1283="KH0",$A1283="KE",$A1283="KZ",),VLOOKUP($A1283&amp;$F1283,Master!$D:$E,2,0)&amp;$J1283&amp;$K1283,VLOOKUP($A1283,Master!$D:$E,2,0)&amp;Sheet1!$J1283&amp;Sheet1!$K1283)</f>
        <v>#N/A</v>
      </c>
      <c r="Q1849" s="33" t="str">
        <f t="shared" si="40"/>
        <v/>
      </c>
      <c r="R1849" s="33" t="e">
        <f>IF(IF(VLOOKUP($A1283,Master!$G:$J,4,0)="x",Sheet1!$A1283,"")="","",IF(VLOOKUP($A1283,Master!$G:$J,4,0)="x",Sheet1!$A1283,"")&amp;$J1283&amp;$K1283)</f>
        <v>#N/A</v>
      </c>
      <c r="S1849" s="33" t="e">
        <f>IF(VLOOKUP($A1283,Master!$L:$M,2,0)=0,"",VLOOKUP($A1283,Master!$L:$M,2,0)&amp;$J1283&amp;$L1283)</f>
        <v>#N/A</v>
      </c>
      <c r="T1849" s="33" t="str">
        <f t="shared" si="41"/>
        <v/>
      </c>
      <c r="U1849" s="179"/>
    </row>
    <row r="1850" spans="15:21" x14ac:dyDescent="0.3">
      <c r="O1850" s="33" t="e">
        <f>VLOOKUP($A1284,Master!$A:$B,2,0)&amp;$J1284&amp;$K1284</f>
        <v>#N/A</v>
      </c>
      <c r="P1850" s="33" t="e">
        <f>IF(OR($A1284="KE0",$A1284="KZ0",$A1284="KV0",$A1284="KH0",$A1284="KE",$A1284="KZ",),VLOOKUP($A1284&amp;$F1284,Master!$D:$E,2,0)&amp;$J1284&amp;$K1284,VLOOKUP($A1284,Master!$D:$E,2,0)&amp;Sheet1!$J1284&amp;Sheet1!$K1284)</f>
        <v>#N/A</v>
      </c>
      <c r="Q1850" s="33" t="str">
        <f t="shared" si="40"/>
        <v/>
      </c>
      <c r="R1850" s="33" t="e">
        <f>IF(IF(VLOOKUP($A1284,Master!$G:$J,4,0)="x",Sheet1!$A1284,"")="","",IF(VLOOKUP($A1284,Master!$G:$J,4,0)="x",Sheet1!$A1284,"")&amp;$J1284&amp;$K1284)</f>
        <v>#N/A</v>
      </c>
      <c r="S1850" s="33" t="e">
        <f>IF(VLOOKUP($A1284,Master!$L:$M,2,0)=0,"",VLOOKUP($A1284,Master!$L:$M,2,0)&amp;$J1284&amp;$L1284)</f>
        <v>#N/A</v>
      </c>
      <c r="T1850" s="33" t="str">
        <f t="shared" si="41"/>
        <v/>
      </c>
      <c r="U1850" s="179"/>
    </row>
    <row r="1851" spans="15:21" x14ac:dyDescent="0.3">
      <c r="O1851" s="33" t="e">
        <f>VLOOKUP($A1285,Master!$A:$B,2,0)&amp;$J1285&amp;$K1285</f>
        <v>#N/A</v>
      </c>
      <c r="P1851" s="33" t="e">
        <f>IF(OR($A1285="KE0",$A1285="KZ0",$A1285="KV0",$A1285="KH0",$A1285="KE",$A1285="KZ",),VLOOKUP($A1285&amp;$F1285,Master!$D:$E,2,0)&amp;$J1285&amp;$K1285,VLOOKUP($A1285,Master!$D:$E,2,0)&amp;Sheet1!$J1285&amp;Sheet1!$K1285)</f>
        <v>#N/A</v>
      </c>
      <c r="Q1851" s="33" t="str">
        <f t="shared" si="40"/>
        <v/>
      </c>
      <c r="R1851" s="33" t="e">
        <f>IF(IF(VLOOKUP($A1285,Master!$G:$J,4,0)="x",Sheet1!$A1285,"")="","",IF(VLOOKUP($A1285,Master!$G:$J,4,0)="x",Sheet1!$A1285,"")&amp;$J1285&amp;$K1285)</f>
        <v>#N/A</v>
      </c>
      <c r="S1851" s="33" t="e">
        <f>IF(VLOOKUP($A1285,Master!$L:$M,2,0)=0,"",VLOOKUP($A1285,Master!$L:$M,2,0)&amp;$J1285&amp;$L1285)</f>
        <v>#N/A</v>
      </c>
      <c r="T1851" s="33" t="str">
        <f t="shared" si="41"/>
        <v/>
      </c>
      <c r="U1851" s="179"/>
    </row>
    <row r="1852" spans="15:21" x14ac:dyDescent="0.3">
      <c r="O1852" s="33" t="e">
        <f>VLOOKUP($A1286,Master!$A:$B,2,0)&amp;$J1286&amp;$K1286</f>
        <v>#N/A</v>
      </c>
      <c r="P1852" s="33" t="e">
        <f>IF(OR($A1286="KE0",$A1286="KZ0",$A1286="KV0",$A1286="KH0",$A1286="KE",$A1286="KZ",),VLOOKUP($A1286&amp;$F1286,Master!$D:$E,2,0)&amp;$J1286&amp;$K1286,VLOOKUP($A1286,Master!$D:$E,2,0)&amp;Sheet1!$J1286&amp;Sheet1!$K1286)</f>
        <v>#N/A</v>
      </c>
      <c r="Q1852" s="33" t="str">
        <f t="shared" si="40"/>
        <v/>
      </c>
      <c r="R1852" s="33" t="e">
        <f>IF(IF(VLOOKUP($A1286,Master!$G:$J,4,0)="x",Sheet1!$A1286,"")="","",IF(VLOOKUP($A1286,Master!$G:$J,4,0)="x",Sheet1!$A1286,"")&amp;$J1286&amp;$K1286)</f>
        <v>#N/A</v>
      </c>
      <c r="S1852" s="33" t="e">
        <f>IF(VLOOKUP($A1286,Master!$L:$M,2,0)=0,"",VLOOKUP($A1286,Master!$L:$M,2,0)&amp;$J1286&amp;$L1286)</f>
        <v>#N/A</v>
      </c>
      <c r="T1852" s="33" t="str">
        <f t="shared" si="41"/>
        <v/>
      </c>
      <c r="U1852" s="179"/>
    </row>
    <row r="1853" spans="15:21" x14ac:dyDescent="0.3">
      <c r="O1853" s="33" t="e">
        <f>VLOOKUP($A1287,Master!$A:$B,2,0)&amp;$J1287&amp;$K1287</f>
        <v>#N/A</v>
      </c>
      <c r="P1853" s="33" t="e">
        <f>IF(OR($A1287="KE0",$A1287="KZ0",$A1287="KV0",$A1287="KH0",$A1287="KE",$A1287="KZ",),VLOOKUP($A1287&amp;$F1287,Master!$D:$E,2,0)&amp;$J1287&amp;$K1287,VLOOKUP($A1287,Master!$D:$E,2,0)&amp;Sheet1!$J1287&amp;Sheet1!$K1287)</f>
        <v>#N/A</v>
      </c>
      <c r="Q1853" s="33" t="str">
        <f t="shared" si="40"/>
        <v/>
      </c>
      <c r="R1853" s="33" t="e">
        <f>IF(IF(VLOOKUP($A1287,Master!$G:$J,4,0)="x",Sheet1!$A1287,"")="","",IF(VLOOKUP($A1287,Master!$G:$J,4,0)="x",Sheet1!$A1287,"")&amp;$J1287&amp;$K1287)</f>
        <v>#N/A</v>
      </c>
      <c r="S1853" s="33" t="e">
        <f>IF(VLOOKUP($A1287,Master!$L:$M,2,0)=0,"",VLOOKUP($A1287,Master!$L:$M,2,0)&amp;$J1287&amp;$L1287)</f>
        <v>#N/A</v>
      </c>
      <c r="T1853" s="33" t="str">
        <f t="shared" si="41"/>
        <v/>
      </c>
      <c r="U1853" s="179"/>
    </row>
    <row r="1854" spans="15:21" x14ac:dyDescent="0.3">
      <c r="O1854" s="33" t="e">
        <f>VLOOKUP($A1288,Master!$A:$B,2,0)&amp;$J1288&amp;$K1288</f>
        <v>#N/A</v>
      </c>
      <c r="P1854" s="33" t="e">
        <f>IF(OR($A1288="KE0",$A1288="KZ0",$A1288="KV0",$A1288="KH0",$A1288="KE",$A1288="KZ",),VLOOKUP($A1288&amp;$F1288,Master!$D:$E,2,0)&amp;$J1288&amp;$K1288,VLOOKUP($A1288,Master!$D:$E,2,0)&amp;Sheet1!$J1288&amp;Sheet1!$K1288)</f>
        <v>#N/A</v>
      </c>
      <c r="Q1854" s="33" t="str">
        <f t="shared" si="40"/>
        <v/>
      </c>
      <c r="R1854" s="33" t="e">
        <f>IF(IF(VLOOKUP($A1288,Master!$G:$J,4,0)="x",Sheet1!$A1288,"")="","",IF(VLOOKUP($A1288,Master!$G:$J,4,0)="x",Sheet1!$A1288,"")&amp;$J1288&amp;$K1288)</f>
        <v>#N/A</v>
      </c>
      <c r="S1854" s="33" t="e">
        <f>IF(VLOOKUP($A1288,Master!$L:$M,2,0)=0,"",VLOOKUP($A1288,Master!$L:$M,2,0)&amp;$J1288&amp;$L1288)</f>
        <v>#N/A</v>
      </c>
      <c r="T1854" s="33" t="str">
        <f t="shared" si="41"/>
        <v/>
      </c>
      <c r="U1854" s="179"/>
    </row>
    <row r="1855" spans="15:21" x14ac:dyDescent="0.3">
      <c r="O1855" s="33" t="e">
        <f>VLOOKUP($A1289,Master!$A:$B,2,0)&amp;$J1289&amp;$K1289</f>
        <v>#N/A</v>
      </c>
      <c r="P1855" s="33" t="e">
        <f>IF(OR($A1289="KE0",$A1289="KZ0",$A1289="KV0",$A1289="KH0",$A1289="KE",$A1289="KZ",),VLOOKUP($A1289&amp;$F1289,Master!$D:$E,2,0)&amp;$J1289&amp;$K1289,VLOOKUP($A1289,Master!$D:$E,2,0)&amp;Sheet1!$J1289&amp;Sheet1!$K1289)</f>
        <v>#N/A</v>
      </c>
      <c r="Q1855" s="33" t="str">
        <f t="shared" si="40"/>
        <v/>
      </c>
      <c r="R1855" s="33" t="e">
        <f>IF(IF(VLOOKUP($A1289,Master!$G:$J,4,0)="x",Sheet1!$A1289,"")="","",IF(VLOOKUP($A1289,Master!$G:$J,4,0)="x",Sheet1!$A1289,"")&amp;$J1289&amp;$K1289)</f>
        <v>#N/A</v>
      </c>
      <c r="S1855" s="33" t="e">
        <f>IF(VLOOKUP($A1289,Master!$L:$M,2,0)=0,"",VLOOKUP($A1289,Master!$L:$M,2,0)&amp;$J1289&amp;$L1289)</f>
        <v>#N/A</v>
      </c>
      <c r="T1855" s="33" t="str">
        <f t="shared" si="41"/>
        <v/>
      </c>
      <c r="U1855" s="179"/>
    </row>
    <row r="1856" spans="15:21" x14ac:dyDescent="0.3">
      <c r="O1856" s="33" t="e">
        <f>VLOOKUP($A1290,Master!$A:$B,2,0)&amp;$J1290&amp;$K1290</f>
        <v>#N/A</v>
      </c>
      <c r="P1856" s="33" t="e">
        <f>IF(OR($A1290="KE0",$A1290="KZ0",$A1290="KV0",$A1290="KH0",$A1290="KE",$A1290="KZ",),VLOOKUP($A1290&amp;$F1290,Master!$D:$E,2,0)&amp;$J1290&amp;$K1290,VLOOKUP($A1290,Master!$D:$E,2,0)&amp;Sheet1!$J1290&amp;Sheet1!$K1290)</f>
        <v>#N/A</v>
      </c>
      <c r="Q1856" s="33" t="str">
        <f t="shared" si="40"/>
        <v/>
      </c>
      <c r="R1856" s="33" t="e">
        <f>IF(IF(VLOOKUP($A1290,Master!$G:$J,4,0)="x",Sheet1!$A1290,"")="","",IF(VLOOKUP($A1290,Master!$G:$J,4,0)="x",Sheet1!$A1290,"")&amp;$J1290&amp;$K1290)</f>
        <v>#N/A</v>
      </c>
      <c r="S1856" s="33" t="e">
        <f>IF(VLOOKUP($A1290,Master!$L:$M,2,0)=0,"",VLOOKUP($A1290,Master!$L:$M,2,0)&amp;$J1290&amp;$L1290)</f>
        <v>#N/A</v>
      </c>
      <c r="T1856" s="33" t="str">
        <f t="shared" si="41"/>
        <v/>
      </c>
      <c r="U1856" s="179"/>
    </row>
    <row r="1857" spans="15:21" x14ac:dyDescent="0.3">
      <c r="O1857" s="33" t="e">
        <f>VLOOKUP($A1291,Master!$A:$B,2,0)&amp;$J1291&amp;$K1291</f>
        <v>#N/A</v>
      </c>
      <c r="P1857" s="33" t="e">
        <f>IF(OR($A1291="KE0",$A1291="KZ0",$A1291="KV0",$A1291="KH0",$A1291="KE",$A1291="KZ",),VLOOKUP($A1291&amp;$F1291,Master!$D:$E,2,0)&amp;$J1291&amp;$K1291,VLOOKUP($A1291,Master!$D:$E,2,0)&amp;Sheet1!$J1291&amp;Sheet1!$K1291)</f>
        <v>#N/A</v>
      </c>
      <c r="Q1857" s="33" t="str">
        <f t="shared" si="40"/>
        <v/>
      </c>
      <c r="R1857" s="33" t="e">
        <f>IF(IF(VLOOKUP($A1291,Master!$G:$J,4,0)="x",Sheet1!$A1291,"")="","",IF(VLOOKUP($A1291,Master!$G:$J,4,0)="x",Sheet1!$A1291,"")&amp;$J1291&amp;$K1291)</f>
        <v>#N/A</v>
      </c>
      <c r="S1857" s="33" t="e">
        <f>IF(VLOOKUP($A1291,Master!$L:$M,2,0)=0,"",VLOOKUP($A1291,Master!$L:$M,2,0)&amp;$J1291&amp;$L1291)</f>
        <v>#N/A</v>
      </c>
      <c r="T1857" s="33" t="str">
        <f t="shared" si="41"/>
        <v/>
      </c>
      <c r="U1857" s="179"/>
    </row>
    <row r="1858" spans="15:21" x14ac:dyDescent="0.3">
      <c r="O1858" s="33" t="e">
        <f>VLOOKUP($A1292,Master!$A:$B,2,0)&amp;$J1292&amp;$K1292</f>
        <v>#N/A</v>
      </c>
      <c r="P1858" s="33" t="e">
        <f>IF(OR($A1292="KE0",$A1292="KZ0",$A1292="KV0",$A1292="KH0",$A1292="KE",$A1292="KZ",),VLOOKUP($A1292&amp;$F1292,Master!$D:$E,2,0)&amp;$J1292&amp;$K1292,VLOOKUP($A1292,Master!$D:$E,2,0)&amp;Sheet1!$J1292&amp;Sheet1!$K1292)</f>
        <v>#N/A</v>
      </c>
      <c r="Q1858" s="33" t="str">
        <f t="shared" si="40"/>
        <v/>
      </c>
      <c r="R1858" s="33" t="e">
        <f>IF(IF(VLOOKUP($A1292,Master!$G:$J,4,0)="x",Sheet1!$A1292,"")="","",IF(VLOOKUP($A1292,Master!$G:$J,4,0)="x",Sheet1!$A1292,"")&amp;$J1292&amp;$K1292)</f>
        <v>#N/A</v>
      </c>
      <c r="S1858" s="33" t="e">
        <f>IF(VLOOKUP($A1292,Master!$L:$M,2,0)=0,"",VLOOKUP($A1292,Master!$L:$M,2,0)&amp;$J1292&amp;$L1292)</f>
        <v>#N/A</v>
      </c>
      <c r="T1858" s="33" t="str">
        <f t="shared" si="41"/>
        <v/>
      </c>
      <c r="U1858" s="179"/>
    </row>
    <row r="1859" spans="15:21" x14ac:dyDescent="0.3">
      <c r="O1859" s="33" t="e">
        <f>VLOOKUP($A1293,Master!$A:$B,2,0)&amp;$J1293&amp;$K1293</f>
        <v>#N/A</v>
      </c>
      <c r="P1859" s="33" t="e">
        <f>IF(OR($A1293="KE0",$A1293="KZ0",$A1293="KV0",$A1293="KH0",$A1293="KE",$A1293="KZ",),VLOOKUP($A1293&amp;$F1293,Master!$D:$E,2,0)&amp;$J1293&amp;$K1293,VLOOKUP($A1293,Master!$D:$E,2,0)&amp;Sheet1!$J1293&amp;Sheet1!$K1293)</f>
        <v>#N/A</v>
      </c>
      <c r="Q1859" s="33" t="str">
        <f t="shared" ref="Q1859:Q1922" si="42">$A1293&amp;$J1293&amp;$K1293</f>
        <v/>
      </c>
      <c r="R1859" s="33" t="e">
        <f>IF(IF(VLOOKUP($A1293,Master!$G:$J,4,0)="x",Sheet1!$A1293,"")="","",IF(VLOOKUP($A1293,Master!$G:$J,4,0)="x",Sheet1!$A1293,"")&amp;$J1293&amp;$K1293)</f>
        <v>#N/A</v>
      </c>
      <c r="S1859" s="33" t="e">
        <f>IF(VLOOKUP($A1293,Master!$L:$M,2,0)=0,"",VLOOKUP($A1293,Master!$L:$M,2,0)&amp;$J1293&amp;$L1293)</f>
        <v>#N/A</v>
      </c>
      <c r="T1859" s="33" t="str">
        <f t="shared" ref="T1859:T1922" si="43">$A1293&amp;$J1293</f>
        <v/>
      </c>
      <c r="U1859" s="179"/>
    </row>
    <row r="1860" spans="15:21" x14ac:dyDescent="0.3">
      <c r="O1860" s="33" t="e">
        <f>VLOOKUP($A1294,Master!$A:$B,2,0)&amp;$J1294&amp;$K1294</f>
        <v>#N/A</v>
      </c>
      <c r="P1860" s="33" t="e">
        <f>IF(OR($A1294="KE0",$A1294="KZ0",$A1294="KV0",$A1294="KH0",$A1294="KE",$A1294="KZ",),VLOOKUP($A1294&amp;$F1294,Master!$D:$E,2,0)&amp;$J1294&amp;$K1294,VLOOKUP($A1294,Master!$D:$E,2,0)&amp;Sheet1!$J1294&amp;Sheet1!$K1294)</f>
        <v>#N/A</v>
      </c>
      <c r="Q1860" s="33" t="str">
        <f t="shared" si="42"/>
        <v/>
      </c>
      <c r="R1860" s="33" t="e">
        <f>IF(IF(VLOOKUP($A1294,Master!$G:$J,4,0)="x",Sheet1!$A1294,"")="","",IF(VLOOKUP($A1294,Master!$G:$J,4,0)="x",Sheet1!$A1294,"")&amp;$J1294&amp;$K1294)</f>
        <v>#N/A</v>
      </c>
      <c r="S1860" s="33" t="e">
        <f>IF(VLOOKUP($A1294,Master!$L:$M,2,0)=0,"",VLOOKUP($A1294,Master!$L:$M,2,0)&amp;$J1294&amp;$L1294)</f>
        <v>#N/A</v>
      </c>
      <c r="T1860" s="33" t="str">
        <f t="shared" si="43"/>
        <v/>
      </c>
      <c r="U1860" s="179"/>
    </row>
    <row r="1861" spans="15:21" x14ac:dyDescent="0.3">
      <c r="O1861" s="33" t="e">
        <f>VLOOKUP($A1295,Master!$A:$B,2,0)&amp;$J1295&amp;$K1295</f>
        <v>#N/A</v>
      </c>
      <c r="P1861" s="33" t="e">
        <f>IF(OR($A1295="KE0",$A1295="KZ0",$A1295="KV0",$A1295="KH0",$A1295="KE",$A1295="KZ",),VLOOKUP($A1295&amp;$F1295,Master!$D:$E,2,0)&amp;$J1295&amp;$K1295,VLOOKUP($A1295,Master!$D:$E,2,0)&amp;Sheet1!$J1295&amp;Sheet1!$K1295)</f>
        <v>#N/A</v>
      </c>
      <c r="Q1861" s="33" t="str">
        <f t="shared" si="42"/>
        <v/>
      </c>
      <c r="R1861" s="33" t="e">
        <f>IF(IF(VLOOKUP($A1295,Master!$G:$J,4,0)="x",Sheet1!$A1295,"")="","",IF(VLOOKUP($A1295,Master!$G:$J,4,0)="x",Sheet1!$A1295,"")&amp;$J1295&amp;$K1295)</f>
        <v>#N/A</v>
      </c>
      <c r="S1861" s="33" t="e">
        <f>IF(VLOOKUP($A1295,Master!$L:$M,2,0)=0,"",VLOOKUP($A1295,Master!$L:$M,2,0)&amp;$J1295&amp;$L1295)</f>
        <v>#N/A</v>
      </c>
      <c r="T1861" s="33" t="str">
        <f t="shared" si="43"/>
        <v/>
      </c>
      <c r="U1861" s="179"/>
    </row>
    <row r="1862" spans="15:21" x14ac:dyDescent="0.3">
      <c r="O1862" s="33" t="e">
        <f>VLOOKUP($A1296,Master!$A:$B,2,0)&amp;$J1296&amp;$K1296</f>
        <v>#N/A</v>
      </c>
      <c r="P1862" s="33" t="e">
        <f>IF(OR($A1296="KE0",$A1296="KZ0",$A1296="KV0",$A1296="KH0",$A1296="KE",$A1296="KZ",),VLOOKUP($A1296&amp;$F1296,Master!$D:$E,2,0)&amp;$J1296&amp;$K1296,VLOOKUP($A1296,Master!$D:$E,2,0)&amp;Sheet1!$J1296&amp;Sheet1!$K1296)</f>
        <v>#N/A</v>
      </c>
      <c r="Q1862" s="33" t="str">
        <f t="shared" si="42"/>
        <v/>
      </c>
      <c r="R1862" s="33" t="e">
        <f>IF(IF(VLOOKUP($A1296,Master!$G:$J,4,0)="x",Sheet1!$A1296,"")="","",IF(VLOOKUP($A1296,Master!$G:$J,4,0)="x",Sheet1!$A1296,"")&amp;$J1296&amp;$K1296)</f>
        <v>#N/A</v>
      </c>
      <c r="S1862" s="33" t="e">
        <f>IF(VLOOKUP($A1296,Master!$L:$M,2,0)=0,"",VLOOKUP($A1296,Master!$L:$M,2,0)&amp;$J1296&amp;$L1296)</f>
        <v>#N/A</v>
      </c>
      <c r="T1862" s="33" t="str">
        <f t="shared" si="43"/>
        <v/>
      </c>
      <c r="U1862" s="179"/>
    </row>
    <row r="1863" spans="15:21" x14ac:dyDescent="0.3">
      <c r="O1863" s="33" t="e">
        <f>VLOOKUP($A1297,Master!$A:$B,2,0)&amp;$J1297&amp;$K1297</f>
        <v>#N/A</v>
      </c>
      <c r="P1863" s="33" t="e">
        <f>IF(OR($A1297="KE0",$A1297="KZ0",$A1297="KV0",$A1297="KH0",$A1297="KE",$A1297="KZ",),VLOOKUP($A1297&amp;$F1297,Master!$D:$E,2,0)&amp;$J1297&amp;$K1297,VLOOKUP($A1297,Master!$D:$E,2,0)&amp;Sheet1!$J1297&amp;Sheet1!$K1297)</f>
        <v>#N/A</v>
      </c>
      <c r="Q1863" s="33" t="str">
        <f t="shared" si="42"/>
        <v/>
      </c>
      <c r="R1863" s="33" t="e">
        <f>IF(IF(VLOOKUP($A1297,Master!$G:$J,4,0)="x",Sheet1!$A1297,"")="","",IF(VLOOKUP($A1297,Master!$G:$J,4,0)="x",Sheet1!$A1297,"")&amp;$J1297&amp;$K1297)</f>
        <v>#N/A</v>
      </c>
      <c r="S1863" s="33" t="e">
        <f>IF(VLOOKUP($A1297,Master!$L:$M,2,0)=0,"",VLOOKUP($A1297,Master!$L:$M,2,0)&amp;$J1297&amp;$L1297)</f>
        <v>#N/A</v>
      </c>
      <c r="T1863" s="33" t="str">
        <f t="shared" si="43"/>
        <v/>
      </c>
      <c r="U1863" s="179"/>
    </row>
    <row r="1864" spans="15:21" x14ac:dyDescent="0.3">
      <c r="O1864" s="33" t="e">
        <f>VLOOKUP($A1298,Master!$A:$B,2,0)&amp;$J1298&amp;$K1298</f>
        <v>#N/A</v>
      </c>
      <c r="P1864" s="33" t="e">
        <f>IF(OR($A1298="KE0",$A1298="KZ0",$A1298="KV0",$A1298="KH0",$A1298="KE",$A1298="KZ",),VLOOKUP($A1298&amp;$F1298,Master!$D:$E,2,0)&amp;$J1298&amp;$K1298,VLOOKUP($A1298,Master!$D:$E,2,0)&amp;Sheet1!$J1298&amp;Sheet1!$K1298)</f>
        <v>#N/A</v>
      </c>
      <c r="Q1864" s="33" t="str">
        <f t="shared" si="42"/>
        <v/>
      </c>
      <c r="R1864" s="33" t="e">
        <f>IF(IF(VLOOKUP($A1298,Master!$G:$J,4,0)="x",Sheet1!$A1298,"")="","",IF(VLOOKUP($A1298,Master!$G:$J,4,0)="x",Sheet1!$A1298,"")&amp;$J1298&amp;$K1298)</f>
        <v>#N/A</v>
      </c>
      <c r="S1864" s="33" t="e">
        <f>IF(VLOOKUP($A1298,Master!$L:$M,2,0)=0,"",VLOOKUP($A1298,Master!$L:$M,2,0)&amp;$J1298&amp;$L1298)</f>
        <v>#N/A</v>
      </c>
      <c r="T1864" s="33" t="str">
        <f t="shared" si="43"/>
        <v/>
      </c>
      <c r="U1864" s="179"/>
    </row>
    <row r="1865" spans="15:21" x14ac:dyDescent="0.3">
      <c r="O1865" s="33" t="e">
        <f>VLOOKUP($A1299,Master!$A:$B,2,0)&amp;$J1299&amp;$K1299</f>
        <v>#N/A</v>
      </c>
      <c r="P1865" s="33" t="e">
        <f>IF(OR($A1299="KE0",$A1299="KZ0",$A1299="KV0",$A1299="KH0",$A1299="KE",$A1299="KZ",),VLOOKUP($A1299&amp;$F1299,Master!$D:$E,2,0)&amp;$J1299&amp;$K1299,VLOOKUP($A1299,Master!$D:$E,2,0)&amp;Sheet1!$J1299&amp;Sheet1!$K1299)</f>
        <v>#N/A</v>
      </c>
      <c r="Q1865" s="33" t="str">
        <f t="shared" si="42"/>
        <v/>
      </c>
      <c r="R1865" s="33" t="e">
        <f>IF(IF(VLOOKUP($A1299,Master!$G:$J,4,0)="x",Sheet1!$A1299,"")="","",IF(VLOOKUP($A1299,Master!$G:$J,4,0)="x",Sheet1!$A1299,"")&amp;$J1299&amp;$K1299)</f>
        <v>#N/A</v>
      </c>
      <c r="S1865" s="33" t="e">
        <f>IF(VLOOKUP($A1299,Master!$L:$M,2,0)=0,"",VLOOKUP($A1299,Master!$L:$M,2,0)&amp;$J1299&amp;$L1299)</f>
        <v>#N/A</v>
      </c>
      <c r="T1865" s="33" t="str">
        <f t="shared" si="43"/>
        <v/>
      </c>
      <c r="U1865" s="179"/>
    </row>
    <row r="1866" spans="15:21" x14ac:dyDescent="0.3">
      <c r="O1866" s="33" t="e">
        <f>VLOOKUP($A1300,Master!$A:$B,2,0)&amp;$J1300&amp;$K1300</f>
        <v>#N/A</v>
      </c>
      <c r="P1866" s="33" t="e">
        <f>IF(OR($A1300="KE0",$A1300="KZ0",$A1300="KV0",$A1300="KH0",$A1300="KE",$A1300="KZ",),VLOOKUP($A1300&amp;$F1300,Master!$D:$E,2,0)&amp;$J1300&amp;$K1300,VLOOKUP($A1300,Master!$D:$E,2,0)&amp;Sheet1!$J1300&amp;Sheet1!$K1300)</f>
        <v>#N/A</v>
      </c>
      <c r="Q1866" s="33" t="str">
        <f t="shared" si="42"/>
        <v/>
      </c>
      <c r="R1866" s="33" t="e">
        <f>IF(IF(VLOOKUP($A1300,Master!$G:$J,4,0)="x",Sheet1!$A1300,"")="","",IF(VLOOKUP($A1300,Master!$G:$J,4,0)="x",Sheet1!$A1300,"")&amp;$J1300&amp;$K1300)</f>
        <v>#N/A</v>
      </c>
      <c r="S1866" s="33" t="e">
        <f>IF(VLOOKUP($A1300,Master!$L:$M,2,0)=0,"",VLOOKUP($A1300,Master!$L:$M,2,0)&amp;$J1300&amp;$L1300)</f>
        <v>#N/A</v>
      </c>
      <c r="T1866" s="33" t="str">
        <f t="shared" si="43"/>
        <v/>
      </c>
      <c r="U1866" s="179"/>
    </row>
    <row r="1867" spans="15:21" x14ac:dyDescent="0.3">
      <c r="O1867" s="33" t="e">
        <f>VLOOKUP($A1301,Master!$A:$B,2,0)&amp;$J1301&amp;$K1301</f>
        <v>#N/A</v>
      </c>
      <c r="P1867" s="33" t="e">
        <f>IF(OR($A1301="KE0",$A1301="KZ0",$A1301="KV0",$A1301="KH0",$A1301="KE",$A1301="KZ",),VLOOKUP($A1301&amp;$F1301,Master!$D:$E,2,0)&amp;$J1301&amp;$K1301,VLOOKUP($A1301,Master!$D:$E,2,0)&amp;Sheet1!$J1301&amp;Sheet1!$K1301)</f>
        <v>#N/A</v>
      </c>
      <c r="Q1867" s="33" t="str">
        <f t="shared" si="42"/>
        <v/>
      </c>
      <c r="R1867" s="33" t="e">
        <f>IF(IF(VLOOKUP($A1301,Master!$G:$J,4,0)="x",Sheet1!$A1301,"")="","",IF(VLOOKUP($A1301,Master!$G:$J,4,0)="x",Sheet1!$A1301,"")&amp;$J1301&amp;$K1301)</f>
        <v>#N/A</v>
      </c>
      <c r="S1867" s="33" t="e">
        <f>IF(VLOOKUP($A1301,Master!$L:$M,2,0)=0,"",VLOOKUP($A1301,Master!$L:$M,2,0)&amp;$J1301&amp;$L1301)</f>
        <v>#N/A</v>
      </c>
      <c r="T1867" s="33" t="str">
        <f t="shared" si="43"/>
        <v/>
      </c>
      <c r="U1867" s="179"/>
    </row>
    <row r="1868" spans="15:21" x14ac:dyDescent="0.3">
      <c r="O1868" s="33" t="e">
        <f>VLOOKUP($A1302,Master!$A:$B,2,0)&amp;$J1302&amp;$K1302</f>
        <v>#N/A</v>
      </c>
      <c r="P1868" s="33" t="e">
        <f>IF(OR($A1302="KE0",$A1302="KZ0",$A1302="KV0",$A1302="KH0",$A1302="KE",$A1302="KZ",),VLOOKUP($A1302&amp;$F1302,Master!$D:$E,2,0)&amp;$J1302&amp;$K1302,VLOOKUP($A1302,Master!$D:$E,2,0)&amp;Sheet1!$J1302&amp;Sheet1!$K1302)</f>
        <v>#N/A</v>
      </c>
      <c r="Q1868" s="33" t="str">
        <f t="shared" si="42"/>
        <v/>
      </c>
      <c r="R1868" s="33" t="e">
        <f>IF(IF(VLOOKUP($A1302,Master!$G:$J,4,0)="x",Sheet1!$A1302,"")="","",IF(VLOOKUP($A1302,Master!$G:$J,4,0)="x",Sheet1!$A1302,"")&amp;$J1302&amp;$K1302)</f>
        <v>#N/A</v>
      </c>
      <c r="S1868" s="33" t="e">
        <f>IF(VLOOKUP($A1302,Master!$L:$M,2,0)=0,"",VLOOKUP($A1302,Master!$L:$M,2,0)&amp;$J1302&amp;$L1302)</f>
        <v>#N/A</v>
      </c>
      <c r="T1868" s="33" t="str">
        <f t="shared" si="43"/>
        <v/>
      </c>
      <c r="U1868" s="179"/>
    </row>
    <row r="1869" spans="15:21" x14ac:dyDescent="0.3">
      <c r="O1869" s="33" t="e">
        <f>VLOOKUP($A1303,Master!$A:$B,2,0)&amp;$J1303&amp;$K1303</f>
        <v>#N/A</v>
      </c>
      <c r="P1869" s="33" t="e">
        <f>IF(OR($A1303="KE0",$A1303="KZ0",$A1303="KV0",$A1303="KH0",$A1303="KE",$A1303="KZ",),VLOOKUP($A1303&amp;$F1303,Master!$D:$E,2,0)&amp;$J1303&amp;$K1303,VLOOKUP($A1303,Master!$D:$E,2,0)&amp;Sheet1!$J1303&amp;Sheet1!$K1303)</f>
        <v>#N/A</v>
      </c>
      <c r="Q1869" s="33" t="str">
        <f t="shared" si="42"/>
        <v/>
      </c>
      <c r="R1869" s="33" t="e">
        <f>IF(IF(VLOOKUP($A1303,Master!$G:$J,4,0)="x",Sheet1!$A1303,"")="","",IF(VLOOKUP($A1303,Master!$G:$J,4,0)="x",Sheet1!$A1303,"")&amp;$J1303&amp;$K1303)</f>
        <v>#N/A</v>
      </c>
      <c r="S1869" s="33" t="e">
        <f>IF(VLOOKUP($A1303,Master!$L:$M,2,0)=0,"",VLOOKUP($A1303,Master!$L:$M,2,0)&amp;$J1303&amp;$L1303)</f>
        <v>#N/A</v>
      </c>
      <c r="T1869" s="33" t="str">
        <f t="shared" si="43"/>
        <v/>
      </c>
      <c r="U1869" s="179"/>
    </row>
    <row r="1870" spans="15:21" x14ac:dyDescent="0.3">
      <c r="O1870" s="33" t="e">
        <f>VLOOKUP($A1304,Master!$A:$B,2,0)&amp;$J1304&amp;$K1304</f>
        <v>#N/A</v>
      </c>
      <c r="P1870" s="33" t="e">
        <f>IF(OR($A1304="KE0",$A1304="KZ0",$A1304="KV0",$A1304="KH0",$A1304="KE",$A1304="KZ",),VLOOKUP($A1304&amp;$F1304,Master!$D:$E,2,0)&amp;$J1304&amp;$K1304,VLOOKUP($A1304,Master!$D:$E,2,0)&amp;Sheet1!$J1304&amp;Sheet1!$K1304)</f>
        <v>#N/A</v>
      </c>
      <c r="Q1870" s="33" t="str">
        <f t="shared" si="42"/>
        <v/>
      </c>
      <c r="R1870" s="33" t="e">
        <f>IF(IF(VLOOKUP($A1304,Master!$G:$J,4,0)="x",Sheet1!$A1304,"")="","",IF(VLOOKUP($A1304,Master!$G:$J,4,0)="x",Sheet1!$A1304,"")&amp;$J1304&amp;$K1304)</f>
        <v>#N/A</v>
      </c>
      <c r="S1870" s="33" t="e">
        <f>IF(VLOOKUP($A1304,Master!$L:$M,2,0)=0,"",VLOOKUP($A1304,Master!$L:$M,2,0)&amp;$J1304&amp;$L1304)</f>
        <v>#N/A</v>
      </c>
      <c r="T1870" s="33" t="str">
        <f t="shared" si="43"/>
        <v/>
      </c>
      <c r="U1870" s="179"/>
    </row>
    <row r="1871" spans="15:21" x14ac:dyDescent="0.3">
      <c r="O1871" s="33" t="e">
        <f>VLOOKUP($A1305,Master!$A:$B,2,0)&amp;$J1305&amp;$K1305</f>
        <v>#N/A</v>
      </c>
      <c r="P1871" s="33" t="e">
        <f>IF(OR($A1305="KE0",$A1305="KZ0",$A1305="KV0",$A1305="KH0",$A1305="KE",$A1305="KZ",),VLOOKUP($A1305&amp;$F1305,Master!$D:$E,2,0)&amp;$J1305&amp;$K1305,VLOOKUP($A1305,Master!$D:$E,2,0)&amp;Sheet1!$J1305&amp;Sheet1!$K1305)</f>
        <v>#N/A</v>
      </c>
      <c r="Q1871" s="33" t="str">
        <f t="shared" si="42"/>
        <v/>
      </c>
      <c r="R1871" s="33" t="e">
        <f>IF(IF(VLOOKUP($A1305,Master!$G:$J,4,0)="x",Sheet1!$A1305,"")="","",IF(VLOOKUP($A1305,Master!$G:$J,4,0)="x",Sheet1!$A1305,"")&amp;$J1305&amp;$K1305)</f>
        <v>#N/A</v>
      </c>
      <c r="S1871" s="33" t="e">
        <f>IF(VLOOKUP($A1305,Master!$L:$M,2,0)=0,"",VLOOKUP($A1305,Master!$L:$M,2,0)&amp;$J1305&amp;$L1305)</f>
        <v>#N/A</v>
      </c>
      <c r="T1871" s="33" t="str">
        <f t="shared" si="43"/>
        <v/>
      </c>
      <c r="U1871" s="179"/>
    </row>
    <row r="1872" spans="15:21" x14ac:dyDescent="0.3">
      <c r="O1872" s="33" t="e">
        <f>VLOOKUP($A1306,Master!$A:$B,2,0)&amp;$J1306&amp;$K1306</f>
        <v>#N/A</v>
      </c>
      <c r="P1872" s="33" t="e">
        <f>IF(OR($A1306="KE0",$A1306="KZ0",$A1306="KV0",$A1306="KH0",$A1306="KE",$A1306="KZ",),VLOOKUP($A1306&amp;$F1306,Master!$D:$E,2,0)&amp;$J1306&amp;$K1306,VLOOKUP($A1306,Master!$D:$E,2,0)&amp;Sheet1!$J1306&amp;Sheet1!$K1306)</f>
        <v>#N/A</v>
      </c>
      <c r="Q1872" s="33" t="str">
        <f t="shared" si="42"/>
        <v/>
      </c>
      <c r="R1872" s="33" t="e">
        <f>IF(IF(VLOOKUP($A1306,Master!$G:$J,4,0)="x",Sheet1!$A1306,"")="","",IF(VLOOKUP($A1306,Master!$G:$J,4,0)="x",Sheet1!$A1306,"")&amp;$J1306&amp;$K1306)</f>
        <v>#N/A</v>
      </c>
      <c r="S1872" s="33" t="e">
        <f>IF(VLOOKUP($A1306,Master!$L:$M,2,0)=0,"",VLOOKUP($A1306,Master!$L:$M,2,0)&amp;$J1306&amp;$L1306)</f>
        <v>#N/A</v>
      </c>
      <c r="T1872" s="33" t="str">
        <f t="shared" si="43"/>
        <v/>
      </c>
      <c r="U1872" s="179"/>
    </row>
    <row r="1873" spans="15:21" x14ac:dyDescent="0.3">
      <c r="O1873" s="33" t="e">
        <f>VLOOKUP($A1307,Master!$A:$B,2,0)&amp;$J1307&amp;$K1307</f>
        <v>#N/A</v>
      </c>
      <c r="P1873" s="33" t="e">
        <f>IF(OR($A1307="KE0",$A1307="KZ0",$A1307="KV0",$A1307="KH0",$A1307="KE",$A1307="KZ",),VLOOKUP($A1307&amp;$F1307,Master!$D:$E,2,0)&amp;$J1307&amp;$K1307,VLOOKUP($A1307,Master!$D:$E,2,0)&amp;Sheet1!$J1307&amp;Sheet1!$K1307)</f>
        <v>#N/A</v>
      </c>
      <c r="Q1873" s="33" t="str">
        <f t="shared" si="42"/>
        <v/>
      </c>
      <c r="R1873" s="33" t="e">
        <f>IF(IF(VLOOKUP($A1307,Master!$G:$J,4,0)="x",Sheet1!$A1307,"")="","",IF(VLOOKUP($A1307,Master!$G:$J,4,0)="x",Sheet1!$A1307,"")&amp;$J1307&amp;$K1307)</f>
        <v>#N/A</v>
      </c>
      <c r="S1873" s="33" t="e">
        <f>IF(VLOOKUP($A1307,Master!$L:$M,2,0)=0,"",VLOOKUP($A1307,Master!$L:$M,2,0)&amp;$J1307&amp;$L1307)</f>
        <v>#N/A</v>
      </c>
      <c r="T1873" s="33" t="str">
        <f t="shared" si="43"/>
        <v/>
      </c>
      <c r="U1873" s="179"/>
    </row>
    <row r="1874" spans="15:21" x14ac:dyDescent="0.3">
      <c r="O1874" s="33" t="e">
        <f>VLOOKUP($A1308,Master!$A:$B,2,0)&amp;$J1308&amp;$K1308</f>
        <v>#N/A</v>
      </c>
      <c r="P1874" s="33" t="e">
        <f>IF(OR($A1308="KE0",$A1308="KZ0",$A1308="KV0",$A1308="KH0",$A1308="KE",$A1308="KZ",),VLOOKUP($A1308&amp;$F1308,Master!$D:$E,2,0)&amp;$J1308&amp;$K1308,VLOOKUP($A1308,Master!$D:$E,2,0)&amp;Sheet1!$J1308&amp;Sheet1!$K1308)</f>
        <v>#N/A</v>
      </c>
      <c r="Q1874" s="33" t="str">
        <f t="shared" si="42"/>
        <v/>
      </c>
      <c r="R1874" s="33" t="e">
        <f>IF(IF(VLOOKUP($A1308,Master!$G:$J,4,0)="x",Sheet1!$A1308,"")="","",IF(VLOOKUP($A1308,Master!$G:$J,4,0)="x",Sheet1!$A1308,"")&amp;$J1308&amp;$K1308)</f>
        <v>#N/A</v>
      </c>
      <c r="S1874" s="33" t="e">
        <f>IF(VLOOKUP($A1308,Master!$L:$M,2,0)=0,"",VLOOKUP($A1308,Master!$L:$M,2,0)&amp;$J1308&amp;$L1308)</f>
        <v>#N/A</v>
      </c>
      <c r="T1874" s="33" t="str">
        <f t="shared" si="43"/>
        <v/>
      </c>
      <c r="U1874" s="179"/>
    </row>
    <row r="1875" spans="15:21" x14ac:dyDescent="0.3">
      <c r="O1875" s="33" t="e">
        <f>VLOOKUP($A1309,Master!$A:$B,2,0)&amp;$J1309&amp;$K1309</f>
        <v>#N/A</v>
      </c>
      <c r="P1875" s="33" t="e">
        <f>IF(OR($A1309="KE0",$A1309="KZ0",$A1309="KV0",$A1309="KH0",$A1309="KE",$A1309="KZ",),VLOOKUP($A1309&amp;$F1309,Master!$D:$E,2,0)&amp;$J1309&amp;$K1309,VLOOKUP($A1309,Master!$D:$E,2,0)&amp;Sheet1!$J1309&amp;Sheet1!$K1309)</f>
        <v>#N/A</v>
      </c>
      <c r="Q1875" s="33" t="str">
        <f t="shared" si="42"/>
        <v/>
      </c>
      <c r="R1875" s="33" t="e">
        <f>IF(IF(VLOOKUP($A1309,Master!$G:$J,4,0)="x",Sheet1!$A1309,"")="","",IF(VLOOKUP($A1309,Master!$G:$J,4,0)="x",Sheet1!$A1309,"")&amp;$J1309&amp;$K1309)</f>
        <v>#N/A</v>
      </c>
      <c r="S1875" s="33" t="e">
        <f>IF(VLOOKUP($A1309,Master!$L:$M,2,0)=0,"",VLOOKUP($A1309,Master!$L:$M,2,0)&amp;$J1309&amp;$L1309)</f>
        <v>#N/A</v>
      </c>
      <c r="T1875" s="33" t="str">
        <f t="shared" si="43"/>
        <v/>
      </c>
      <c r="U1875" s="179"/>
    </row>
    <row r="1876" spans="15:21" x14ac:dyDescent="0.3">
      <c r="O1876" s="33" t="e">
        <f>VLOOKUP($A1310,Master!$A:$B,2,0)&amp;$J1310&amp;$K1310</f>
        <v>#N/A</v>
      </c>
      <c r="P1876" s="33" t="e">
        <f>IF(OR($A1310="KE0",$A1310="KZ0",$A1310="KV0",$A1310="KH0",$A1310="KE",$A1310="KZ",),VLOOKUP($A1310&amp;$F1310,Master!$D:$E,2,0)&amp;$J1310&amp;$K1310,VLOOKUP($A1310,Master!$D:$E,2,0)&amp;Sheet1!$J1310&amp;Sheet1!$K1310)</f>
        <v>#N/A</v>
      </c>
      <c r="Q1876" s="33" t="str">
        <f t="shared" si="42"/>
        <v/>
      </c>
      <c r="R1876" s="33" t="e">
        <f>IF(IF(VLOOKUP($A1310,Master!$G:$J,4,0)="x",Sheet1!$A1310,"")="","",IF(VLOOKUP($A1310,Master!$G:$J,4,0)="x",Sheet1!$A1310,"")&amp;$J1310&amp;$K1310)</f>
        <v>#N/A</v>
      </c>
      <c r="S1876" s="33" t="e">
        <f>IF(VLOOKUP($A1310,Master!$L:$M,2,0)=0,"",VLOOKUP($A1310,Master!$L:$M,2,0)&amp;$J1310&amp;$L1310)</f>
        <v>#N/A</v>
      </c>
      <c r="T1876" s="33" t="str">
        <f t="shared" si="43"/>
        <v/>
      </c>
      <c r="U1876" s="179"/>
    </row>
    <row r="1877" spans="15:21" x14ac:dyDescent="0.3">
      <c r="O1877" s="33" t="e">
        <f>VLOOKUP($A1311,Master!$A:$B,2,0)&amp;$J1311&amp;$K1311</f>
        <v>#N/A</v>
      </c>
      <c r="P1877" s="33" t="e">
        <f>IF(OR($A1311="KE0",$A1311="KZ0",$A1311="KV0",$A1311="KH0",$A1311="KE",$A1311="KZ",),VLOOKUP($A1311&amp;$F1311,Master!$D:$E,2,0)&amp;$J1311&amp;$K1311,VLOOKUP($A1311,Master!$D:$E,2,0)&amp;Sheet1!$J1311&amp;Sheet1!$K1311)</f>
        <v>#N/A</v>
      </c>
      <c r="Q1877" s="33" t="str">
        <f t="shared" si="42"/>
        <v/>
      </c>
      <c r="R1877" s="33" t="e">
        <f>IF(IF(VLOOKUP($A1311,Master!$G:$J,4,0)="x",Sheet1!$A1311,"")="","",IF(VLOOKUP($A1311,Master!$G:$J,4,0)="x",Sheet1!$A1311,"")&amp;$J1311&amp;$K1311)</f>
        <v>#N/A</v>
      </c>
      <c r="S1877" s="33" t="e">
        <f>IF(VLOOKUP($A1311,Master!$L:$M,2,0)=0,"",VLOOKUP($A1311,Master!$L:$M,2,0)&amp;$J1311&amp;$L1311)</f>
        <v>#N/A</v>
      </c>
      <c r="T1877" s="33" t="str">
        <f t="shared" si="43"/>
        <v/>
      </c>
      <c r="U1877" s="179"/>
    </row>
    <row r="1878" spans="15:21" x14ac:dyDescent="0.3">
      <c r="O1878" s="33" t="e">
        <f>VLOOKUP($A1312,Master!$A:$B,2,0)&amp;$J1312&amp;$K1312</f>
        <v>#N/A</v>
      </c>
      <c r="P1878" s="33" t="e">
        <f>IF(OR($A1312="KE0",$A1312="KZ0",$A1312="KV0",$A1312="KH0",$A1312="KE",$A1312="KZ",),VLOOKUP($A1312&amp;$F1312,Master!$D:$E,2,0)&amp;$J1312&amp;$K1312,VLOOKUP($A1312,Master!$D:$E,2,0)&amp;Sheet1!$J1312&amp;Sheet1!$K1312)</f>
        <v>#N/A</v>
      </c>
      <c r="Q1878" s="33" t="str">
        <f t="shared" si="42"/>
        <v/>
      </c>
      <c r="R1878" s="33" t="e">
        <f>IF(IF(VLOOKUP($A1312,Master!$G:$J,4,0)="x",Sheet1!$A1312,"")="","",IF(VLOOKUP($A1312,Master!$G:$J,4,0)="x",Sheet1!$A1312,"")&amp;$J1312&amp;$K1312)</f>
        <v>#N/A</v>
      </c>
      <c r="S1878" s="33" t="e">
        <f>IF(VLOOKUP($A1312,Master!$L:$M,2,0)=0,"",VLOOKUP($A1312,Master!$L:$M,2,0)&amp;$J1312&amp;$L1312)</f>
        <v>#N/A</v>
      </c>
      <c r="T1878" s="33" t="str">
        <f t="shared" si="43"/>
        <v/>
      </c>
      <c r="U1878" s="179"/>
    </row>
    <row r="1879" spans="15:21" x14ac:dyDescent="0.3">
      <c r="O1879" s="33" t="e">
        <f>VLOOKUP($A1313,Master!$A:$B,2,0)&amp;$J1313&amp;$K1313</f>
        <v>#N/A</v>
      </c>
      <c r="P1879" s="33" t="e">
        <f>IF(OR($A1313="KE0",$A1313="KZ0",$A1313="KV0",$A1313="KH0",$A1313="KE",$A1313="KZ",),VLOOKUP($A1313&amp;$F1313,Master!$D:$E,2,0)&amp;$J1313&amp;$K1313,VLOOKUP($A1313,Master!$D:$E,2,0)&amp;Sheet1!$J1313&amp;Sheet1!$K1313)</f>
        <v>#N/A</v>
      </c>
      <c r="Q1879" s="33" t="str">
        <f t="shared" si="42"/>
        <v/>
      </c>
      <c r="R1879" s="33" t="e">
        <f>IF(IF(VLOOKUP($A1313,Master!$G:$J,4,0)="x",Sheet1!$A1313,"")="","",IF(VLOOKUP($A1313,Master!$G:$J,4,0)="x",Sheet1!$A1313,"")&amp;$J1313&amp;$K1313)</f>
        <v>#N/A</v>
      </c>
      <c r="S1879" s="33" t="e">
        <f>IF(VLOOKUP($A1313,Master!$L:$M,2,0)=0,"",VLOOKUP($A1313,Master!$L:$M,2,0)&amp;$J1313&amp;$L1313)</f>
        <v>#N/A</v>
      </c>
      <c r="T1879" s="33" t="str">
        <f t="shared" si="43"/>
        <v/>
      </c>
      <c r="U1879" s="179"/>
    </row>
    <row r="1880" spans="15:21" x14ac:dyDescent="0.3">
      <c r="O1880" s="33" t="e">
        <f>VLOOKUP($A1314,Master!$A:$B,2,0)&amp;$J1314&amp;$K1314</f>
        <v>#N/A</v>
      </c>
      <c r="P1880" s="33" t="e">
        <f>IF(OR($A1314="KE0",$A1314="KZ0",$A1314="KV0",$A1314="KH0",$A1314="KE",$A1314="KZ",),VLOOKUP($A1314&amp;$F1314,Master!$D:$E,2,0)&amp;$J1314&amp;$K1314,VLOOKUP($A1314,Master!$D:$E,2,0)&amp;Sheet1!$J1314&amp;Sheet1!$K1314)</f>
        <v>#N/A</v>
      </c>
      <c r="Q1880" s="33" t="str">
        <f t="shared" si="42"/>
        <v/>
      </c>
      <c r="R1880" s="33" t="e">
        <f>IF(IF(VLOOKUP($A1314,Master!$G:$J,4,0)="x",Sheet1!$A1314,"")="","",IF(VLOOKUP($A1314,Master!$G:$J,4,0)="x",Sheet1!$A1314,"")&amp;$J1314&amp;$K1314)</f>
        <v>#N/A</v>
      </c>
      <c r="S1880" s="33" t="e">
        <f>IF(VLOOKUP($A1314,Master!$L:$M,2,0)=0,"",VLOOKUP($A1314,Master!$L:$M,2,0)&amp;$J1314&amp;$L1314)</f>
        <v>#N/A</v>
      </c>
      <c r="T1880" s="33" t="str">
        <f t="shared" si="43"/>
        <v/>
      </c>
      <c r="U1880" s="179"/>
    </row>
    <row r="1881" spans="15:21" x14ac:dyDescent="0.3">
      <c r="O1881" s="33" t="e">
        <f>VLOOKUP($A1315,Master!$A:$B,2,0)&amp;$J1315&amp;$K1315</f>
        <v>#N/A</v>
      </c>
      <c r="P1881" s="33" t="e">
        <f>IF(OR($A1315="KE0",$A1315="KZ0",$A1315="KV0",$A1315="KH0",$A1315="KE",$A1315="KZ",),VLOOKUP($A1315&amp;$F1315,Master!$D:$E,2,0)&amp;$J1315&amp;$K1315,VLOOKUP($A1315,Master!$D:$E,2,0)&amp;Sheet1!$J1315&amp;Sheet1!$K1315)</f>
        <v>#N/A</v>
      </c>
      <c r="Q1881" s="33" t="str">
        <f t="shared" si="42"/>
        <v/>
      </c>
      <c r="R1881" s="33" t="e">
        <f>IF(IF(VLOOKUP($A1315,Master!$G:$J,4,0)="x",Sheet1!$A1315,"")="","",IF(VLOOKUP($A1315,Master!$G:$J,4,0)="x",Sheet1!$A1315,"")&amp;$J1315&amp;$K1315)</f>
        <v>#N/A</v>
      </c>
      <c r="S1881" s="33" t="e">
        <f>IF(VLOOKUP($A1315,Master!$L:$M,2,0)=0,"",VLOOKUP($A1315,Master!$L:$M,2,0)&amp;$J1315&amp;$L1315)</f>
        <v>#N/A</v>
      </c>
      <c r="T1881" s="33" t="str">
        <f t="shared" si="43"/>
        <v/>
      </c>
      <c r="U1881" s="179"/>
    </row>
    <row r="1882" spans="15:21" x14ac:dyDescent="0.3">
      <c r="O1882" s="33" t="e">
        <f>VLOOKUP($A1316,Master!$A:$B,2,0)&amp;$J1316&amp;$K1316</f>
        <v>#N/A</v>
      </c>
      <c r="P1882" s="33" t="e">
        <f>IF(OR($A1316="KE0",$A1316="KZ0",$A1316="KV0",$A1316="KH0",$A1316="KE",$A1316="KZ",),VLOOKUP($A1316&amp;$F1316,Master!$D:$E,2,0)&amp;$J1316&amp;$K1316,VLOOKUP($A1316,Master!$D:$E,2,0)&amp;Sheet1!$J1316&amp;Sheet1!$K1316)</f>
        <v>#N/A</v>
      </c>
      <c r="Q1882" s="33" t="str">
        <f t="shared" si="42"/>
        <v/>
      </c>
      <c r="R1882" s="33" t="e">
        <f>IF(IF(VLOOKUP($A1316,Master!$G:$J,4,0)="x",Sheet1!$A1316,"")="","",IF(VLOOKUP($A1316,Master!$G:$J,4,0)="x",Sheet1!$A1316,"")&amp;$J1316&amp;$K1316)</f>
        <v>#N/A</v>
      </c>
      <c r="S1882" s="33" t="e">
        <f>IF(VLOOKUP($A1316,Master!$L:$M,2,0)=0,"",VLOOKUP($A1316,Master!$L:$M,2,0)&amp;$J1316&amp;$L1316)</f>
        <v>#N/A</v>
      </c>
      <c r="T1882" s="33" t="str">
        <f t="shared" si="43"/>
        <v/>
      </c>
      <c r="U1882" s="179"/>
    </row>
    <row r="1883" spans="15:21" x14ac:dyDescent="0.3">
      <c r="O1883" s="33" t="e">
        <f>VLOOKUP($A1317,Master!$A:$B,2,0)&amp;$J1317&amp;$K1317</f>
        <v>#N/A</v>
      </c>
      <c r="P1883" s="33" t="e">
        <f>IF(OR($A1317="KE0",$A1317="KZ0",$A1317="KV0",$A1317="KH0",$A1317="KE",$A1317="KZ",),VLOOKUP($A1317&amp;$F1317,Master!$D:$E,2,0)&amp;$J1317&amp;$K1317,VLOOKUP($A1317,Master!$D:$E,2,0)&amp;Sheet1!$J1317&amp;Sheet1!$K1317)</f>
        <v>#N/A</v>
      </c>
      <c r="Q1883" s="33" t="str">
        <f t="shared" si="42"/>
        <v/>
      </c>
      <c r="R1883" s="33" t="e">
        <f>IF(IF(VLOOKUP($A1317,Master!$G:$J,4,0)="x",Sheet1!$A1317,"")="","",IF(VLOOKUP($A1317,Master!$G:$J,4,0)="x",Sheet1!$A1317,"")&amp;$J1317&amp;$K1317)</f>
        <v>#N/A</v>
      </c>
      <c r="S1883" s="33" t="e">
        <f>IF(VLOOKUP($A1317,Master!$L:$M,2,0)=0,"",VLOOKUP($A1317,Master!$L:$M,2,0)&amp;$J1317&amp;$L1317)</f>
        <v>#N/A</v>
      </c>
      <c r="T1883" s="33" t="str">
        <f t="shared" si="43"/>
        <v/>
      </c>
      <c r="U1883" s="179"/>
    </row>
    <row r="1884" spans="15:21" x14ac:dyDescent="0.3">
      <c r="O1884" s="33" t="e">
        <f>VLOOKUP($A1318,Master!$A:$B,2,0)&amp;$J1318&amp;$K1318</f>
        <v>#N/A</v>
      </c>
      <c r="P1884" s="33" t="e">
        <f>IF(OR($A1318="KE0",$A1318="KZ0",$A1318="KV0",$A1318="KH0",$A1318="KE",$A1318="KZ",),VLOOKUP($A1318&amp;$F1318,Master!$D:$E,2,0)&amp;$J1318&amp;$K1318,VLOOKUP($A1318,Master!$D:$E,2,0)&amp;Sheet1!$J1318&amp;Sheet1!$K1318)</f>
        <v>#N/A</v>
      </c>
      <c r="Q1884" s="33" t="str">
        <f t="shared" si="42"/>
        <v/>
      </c>
      <c r="R1884" s="33" t="e">
        <f>IF(IF(VLOOKUP($A1318,Master!$G:$J,4,0)="x",Sheet1!$A1318,"")="","",IF(VLOOKUP($A1318,Master!$G:$J,4,0)="x",Sheet1!$A1318,"")&amp;$J1318&amp;$K1318)</f>
        <v>#N/A</v>
      </c>
      <c r="S1884" s="33" t="e">
        <f>IF(VLOOKUP($A1318,Master!$L:$M,2,0)=0,"",VLOOKUP($A1318,Master!$L:$M,2,0)&amp;$J1318&amp;$L1318)</f>
        <v>#N/A</v>
      </c>
      <c r="T1884" s="33" t="str">
        <f t="shared" si="43"/>
        <v/>
      </c>
      <c r="U1884" s="179"/>
    </row>
    <row r="1885" spans="15:21" x14ac:dyDescent="0.3">
      <c r="O1885" s="33" t="e">
        <f>VLOOKUP($A1319,Master!$A:$B,2,0)&amp;$J1319&amp;$K1319</f>
        <v>#N/A</v>
      </c>
      <c r="P1885" s="33" t="e">
        <f>IF(OR($A1319="KE0",$A1319="KZ0",$A1319="KV0",$A1319="KH0",$A1319="KE",$A1319="KZ",),VLOOKUP($A1319&amp;$F1319,Master!$D:$E,2,0)&amp;$J1319&amp;$K1319,VLOOKUP($A1319,Master!$D:$E,2,0)&amp;Sheet1!$J1319&amp;Sheet1!$K1319)</f>
        <v>#N/A</v>
      </c>
      <c r="Q1885" s="33" t="str">
        <f t="shared" si="42"/>
        <v/>
      </c>
      <c r="R1885" s="33" t="e">
        <f>IF(IF(VLOOKUP($A1319,Master!$G:$J,4,0)="x",Sheet1!$A1319,"")="","",IF(VLOOKUP($A1319,Master!$G:$J,4,0)="x",Sheet1!$A1319,"")&amp;$J1319&amp;$K1319)</f>
        <v>#N/A</v>
      </c>
      <c r="S1885" s="33" t="e">
        <f>IF(VLOOKUP($A1319,Master!$L:$M,2,0)=0,"",VLOOKUP($A1319,Master!$L:$M,2,0)&amp;$J1319&amp;$L1319)</f>
        <v>#N/A</v>
      </c>
      <c r="T1885" s="33" t="str">
        <f t="shared" si="43"/>
        <v/>
      </c>
      <c r="U1885" s="179"/>
    </row>
    <row r="1886" spans="15:21" x14ac:dyDescent="0.3">
      <c r="O1886" s="33" t="e">
        <f>VLOOKUP($A1320,Master!$A:$B,2,0)&amp;$J1320&amp;$K1320</f>
        <v>#N/A</v>
      </c>
      <c r="P1886" s="33" t="e">
        <f>IF(OR($A1320="KE0",$A1320="KZ0",$A1320="KV0",$A1320="KH0",$A1320="KE",$A1320="KZ",),VLOOKUP($A1320&amp;$F1320,Master!$D:$E,2,0)&amp;$J1320&amp;$K1320,VLOOKUP($A1320,Master!$D:$E,2,0)&amp;Sheet1!$J1320&amp;Sheet1!$K1320)</f>
        <v>#N/A</v>
      </c>
      <c r="Q1886" s="33" t="str">
        <f t="shared" si="42"/>
        <v/>
      </c>
      <c r="R1886" s="33" t="e">
        <f>IF(IF(VLOOKUP($A1320,Master!$G:$J,4,0)="x",Sheet1!$A1320,"")="","",IF(VLOOKUP($A1320,Master!$G:$J,4,0)="x",Sheet1!$A1320,"")&amp;$J1320&amp;$K1320)</f>
        <v>#N/A</v>
      </c>
      <c r="S1886" s="33" t="e">
        <f>IF(VLOOKUP($A1320,Master!$L:$M,2,0)=0,"",VLOOKUP($A1320,Master!$L:$M,2,0)&amp;$J1320&amp;$L1320)</f>
        <v>#N/A</v>
      </c>
      <c r="T1886" s="33" t="str">
        <f t="shared" si="43"/>
        <v/>
      </c>
      <c r="U1886" s="179"/>
    </row>
    <row r="1887" spans="15:21" x14ac:dyDescent="0.3">
      <c r="O1887" s="33" t="e">
        <f>VLOOKUP($A1321,Master!$A:$B,2,0)&amp;$J1321&amp;$K1321</f>
        <v>#N/A</v>
      </c>
      <c r="P1887" s="33" t="e">
        <f>IF(OR($A1321="KE0",$A1321="KZ0",$A1321="KV0",$A1321="KH0",$A1321="KE",$A1321="KZ",),VLOOKUP($A1321&amp;$F1321,Master!$D:$E,2,0)&amp;$J1321&amp;$K1321,VLOOKUP($A1321,Master!$D:$E,2,0)&amp;Sheet1!$J1321&amp;Sheet1!$K1321)</f>
        <v>#N/A</v>
      </c>
      <c r="Q1887" s="33" t="str">
        <f t="shared" si="42"/>
        <v/>
      </c>
      <c r="R1887" s="33" t="e">
        <f>IF(IF(VLOOKUP($A1321,Master!$G:$J,4,0)="x",Sheet1!$A1321,"")="","",IF(VLOOKUP($A1321,Master!$G:$J,4,0)="x",Sheet1!$A1321,"")&amp;$J1321&amp;$K1321)</f>
        <v>#N/A</v>
      </c>
      <c r="S1887" s="33" t="e">
        <f>IF(VLOOKUP($A1321,Master!$L:$M,2,0)=0,"",VLOOKUP($A1321,Master!$L:$M,2,0)&amp;$J1321&amp;$L1321)</f>
        <v>#N/A</v>
      </c>
      <c r="T1887" s="33" t="str">
        <f t="shared" si="43"/>
        <v/>
      </c>
      <c r="U1887" s="179"/>
    </row>
    <row r="1888" spans="15:21" x14ac:dyDescent="0.3">
      <c r="O1888" s="33" t="e">
        <f>VLOOKUP($A1322,Master!$A:$B,2,0)&amp;$J1322&amp;$K1322</f>
        <v>#N/A</v>
      </c>
      <c r="P1888" s="33" t="e">
        <f>IF(OR($A1322="KE0",$A1322="KZ0",$A1322="KV0",$A1322="KH0",$A1322="KE",$A1322="KZ",),VLOOKUP($A1322&amp;$F1322,Master!$D:$E,2,0)&amp;$J1322&amp;$K1322,VLOOKUP($A1322,Master!$D:$E,2,0)&amp;Sheet1!$J1322&amp;Sheet1!$K1322)</f>
        <v>#N/A</v>
      </c>
      <c r="Q1888" s="33" t="str">
        <f t="shared" si="42"/>
        <v/>
      </c>
      <c r="R1888" s="33" t="e">
        <f>IF(IF(VLOOKUP($A1322,Master!$G:$J,4,0)="x",Sheet1!$A1322,"")="","",IF(VLOOKUP($A1322,Master!$G:$J,4,0)="x",Sheet1!$A1322,"")&amp;$J1322&amp;$K1322)</f>
        <v>#N/A</v>
      </c>
      <c r="S1888" s="33" t="e">
        <f>IF(VLOOKUP($A1322,Master!$L:$M,2,0)=0,"",VLOOKUP($A1322,Master!$L:$M,2,0)&amp;$J1322&amp;$L1322)</f>
        <v>#N/A</v>
      </c>
      <c r="T1888" s="33" t="str">
        <f t="shared" si="43"/>
        <v/>
      </c>
      <c r="U1888" s="179"/>
    </row>
    <row r="1889" spans="15:21" x14ac:dyDescent="0.3">
      <c r="O1889" s="33" t="e">
        <f>VLOOKUP($A1323,Master!$A:$B,2,0)&amp;$J1323&amp;$K1323</f>
        <v>#N/A</v>
      </c>
      <c r="P1889" s="33" t="e">
        <f>IF(OR($A1323="KE0",$A1323="KZ0",$A1323="KV0",$A1323="KH0",$A1323="KE",$A1323="KZ",),VLOOKUP($A1323&amp;$F1323,Master!$D:$E,2,0)&amp;$J1323&amp;$K1323,VLOOKUP($A1323,Master!$D:$E,2,0)&amp;Sheet1!$J1323&amp;Sheet1!$K1323)</f>
        <v>#N/A</v>
      </c>
      <c r="Q1889" s="33" t="str">
        <f t="shared" si="42"/>
        <v/>
      </c>
      <c r="R1889" s="33" t="e">
        <f>IF(IF(VLOOKUP($A1323,Master!$G:$J,4,0)="x",Sheet1!$A1323,"")="","",IF(VLOOKUP($A1323,Master!$G:$J,4,0)="x",Sheet1!$A1323,"")&amp;$J1323&amp;$K1323)</f>
        <v>#N/A</v>
      </c>
      <c r="S1889" s="33" t="e">
        <f>IF(VLOOKUP($A1323,Master!$L:$M,2,0)=0,"",VLOOKUP($A1323,Master!$L:$M,2,0)&amp;$J1323&amp;$L1323)</f>
        <v>#N/A</v>
      </c>
      <c r="T1889" s="33" t="str">
        <f t="shared" si="43"/>
        <v/>
      </c>
      <c r="U1889" s="179"/>
    </row>
    <row r="1890" spans="15:21" x14ac:dyDescent="0.3">
      <c r="O1890" s="33" t="e">
        <f>VLOOKUP($A1324,Master!$A:$B,2,0)&amp;$J1324&amp;$K1324</f>
        <v>#N/A</v>
      </c>
      <c r="P1890" s="33" t="e">
        <f>IF(OR($A1324="KE0",$A1324="KZ0",$A1324="KV0",$A1324="KH0",$A1324="KE",$A1324="KZ",),VLOOKUP($A1324&amp;$F1324,Master!$D:$E,2,0)&amp;$J1324&amp;$K1324,VLOOKUP($A1324,Master!$D:$E,2,0)&amp;Sheet1!$J1324&amp;Sheet1!$K1324)</f>
        <v>#N/A</v>
      </c>
      <c r="Q1890" s="33" t="str">
        <f t="shared" si="42"/>
        <v/>
      </c>
      <c r="R1890" s="33" t="e">
        <f>IF(IF(VLOOKUP($A1324,Master!$G:$J,4,0)="x",Sheet1!$A1324,"")="","",IF(VLOOKUP($A1324,Master!$G:$J,4,0)="x",Sheet1!$A1324,"")&amp;$J1324&amp;$K1324)</f>
        <v>#N/A</v>
      </c>
      <c r="S1890" s="33" t="e">
        <f>IF(VLOOKUP($A1324,Master!$L:$M,2,0)=0,"",VLOOKUP($A1324,Master!$L:$M,2,0)&amp;$J1324&amp;$L1324)</f>
        <v>#N/A</v>
      </c>
      <c r="T1890" s="33" t="str">
        <f t="shared" si="43"/>
        <v/>
      </c>
      <c r="U1890" s="179"/>
    </row>
    <row r="1891" spans="15:21" x14ac:dyDescent="0.3">
      <c r="O1891" s="33" t="e">
        <f>VLOOKUP($A1325,Master!$A:$B,2,0)&amp;$J1325&amp;$K1325</f>
        <v>#N/A</v>
      </c>
      <c r="P1891" s="33" t="e">
        <f>IF(OR($A1325="KE0",$A1325="KZ0",$A1325="KV0",$A1325="KH0",$A1325="KE",$A1325="KZ",),VLOOKUP($A1325&amp;$F1325,Master!$D:$E,2,0)&amp;$J1325&amp;$K1325,VLOOKUP($A1325,Master!$D:$E,2,0)&amp;Sheet1!$J1325&amp;Sheet1!$K1325)</f>
        <v>#N/A</v>
      </c>
      <c r="Q1891" s="33" t="str">
        <f t="shared" si="42"/>
        <v/>
      </c>
      <c r="R1891" s="33" t="e">
        <f>IF(IF(VLOOKUP($A1325,Master!$G:$J,4,0)="x",Sheet1!$A1325,"")="","",IF(VLOOKUP($A1325,Master!$G:$J,4,0)="x",Sheet1!$A1325,"")&amp;$J1325&amp;$K1325)</f>
        <v>#N/A</v>
      </c>
      <c r="S1891" s="33" t="e">
        <f>IF(VLOOKUP($A1325,Master!$L:$M,2,0)=0,"",VLOOKUP($A1325,Master!$L:$M,2,0)&amp;$J1325&amp;$L1325)</f>
        <v>#N/A</v>
      </c>
      <c r="T1891" s="33" t="str">
        <f t="shared" si="43"/>
        <v/>
      </c>
      <c r="U1891" s="179"/>
    </row>
    <row r="1892" spans="15:21" x14ac:dyDescent="0.3">
      <c r="O1892" s="33" t="e">
        <f>VLOOKUP($A1326,Master!$A:$B,2,0)&amp;$J1326&amp;$K1326</f>
        <v>#N/A</v>
      </c>
      <c r="P1892" s="33" t="e">
        <f>IF(OR($A1326="KE0",$A1326="KZ0",$A1326="KV0",$A1326="KH0",$A1326="KE",$A1326="KZ",),VLOOKUP($A1326&amp;$F1326,Master!$D:$E,2,0)&amp;$J1326&amp;$K1326,VLOOKUP($A1326,Master!$D:$E,2,0)&amp;Sheet1!$J1326&amp;Sheet1!$K1326)</f>
        <v>#N/A</v>
      </c>
      <c r="Q1892" s="33" t="str">
        <f t="shared" si="42"/>
        <v/>
      </c>
      <c r="R1892" s="33" t="e">
        <f>IF(IF(VLOOKUP($A1326,Master!$G:$J,4,0)="x",Sheet1!$A1326,"")="","",IF(VLOOKUP($A1326,Master!$G:$J,4,0)="x",Sheet1!$A1326,"")&amp;$J1326&amp;$K1326)</f>
        <v>#N/A</v>
      </c>
      <c r="S1892" s="33" t="e">
        <f>IF(VLOOKUP($A1326,Master!$L:$M,2,0)=0,"",VLOOKUP($A1326,Master!$L:$M,2,0)&amp;$J1326&amp;$L1326)</f>
        <v>#N/A</v>
      </c>
      <c r="T1892" s="33" t="str">
        <f t="shared" si="43"/>
        <v/>
      </c>
      <c r="U1892" s="179"/>
    </row>
    <row r="1893" spans="15:21" x14ac:dyDescent="0.3">
      <c r="O1893" s="33" t="e">
        <f>VLOOKUP($A1327,Master!$A:$B,2,0)&amp;$J1327&amp;$K1327</f>
        <v>#N/A</v>
      </c>
      <c r="P1893" s="33" t="e">
        <f>IF(OR($A1327="KE0",$A1327="KZ0",$A1327="KV0",$A1327="KH0",$A1327="KE",$A1327="KZ",),VLOOKUP($A1327&amp;$F1327,Master!$D:$E,2,0)&amp;$J1327&amp;$K1327,VLOOKUP($A1327,Master!$D:$E,2,0)&amp;Sheet1!$J1327&amp;Sheet1!$K1327)</f>
        <v>#N/A</v>
      </c>
      <c r="Q1893" s="33" t="str">
        <f t="shared" si="42"/>
        <v/>
      </c>
      <c r="R1893" s="33" t="e">
        <f>IF(IF(VLOOKUP($A1327,Master!$G:$J,4,0)="x",Sheet1!$A1327,"")="","",IF(VLOOKUP($A1327,Master!$G:$J,4,0)="x",Sheet1!$A1327,"")&amp;$J1327&amp;$K1327)</f>
        <v>#N/A</v>
      </c>
      <c r="S1893" s="33" t="e">
        <f>IF(VLOOKUP($A1327,Master!$L:$M,2,0)=0,"",VLOOKUP($A1327,Master!$L:$M,2,0)&amp;$J1327&amp;$L1327)</f>
        <v>#N/A</v>
      </c>
      <c r="T1893" s="33" t="str">
        <f t="shared" si="43"/>
        <v/>
      </c>
      <c r="U1893" s="179"/>
    </row>
    <row r="1894" spans="15:21" x14ac:dyDescent="0.3">
      <c r="O1894" s="33" t="e">
        <f>VLOOKUP($A1328,Master!$A:$B,2,0)&amp;$J1328&amp;$K1328</f>
        <v>#N/A</v>
      </c>
      <c r="P1894" s="33" t="e">
        <f>IF(OR($A1328="KE0",$A1328="KZ0",$A1328="KV0",$A1328="KH0",$A1328="KE",$A1328="KZ",),VLOOKUP($A1328&amp;$F1328,Master!$D:$E,2,0)&amp;$J1328&amp;$K1328,VLOOKUP($A1328,Master!$D:$E,2,0)&amp;Sheet1!$J1328&amp;Sheet1!$K1328)</f>
        <v>#N/A</v>
      </c>
      <c r="Q1894" s="33" t="str">
        <f t="shared" si="42"/>
        <v/>
      </c>
      <c r="R1894" s="33" t="e">
        <f>IF(IF(VLOOKUP($A1328,Master!$G:$J,4,0)="x",Sheet1!$A1328,"")="","",IF(VLOOKUP($A1328,Master!$G:$J,4,0)="x",Sheet1!$A1328,"")&amp;$J1328&amp;$K1328)</f>
        <v>#N/A</v>
      </c>
      <c r="S1894" s="33" t="e">
        <f>IF(VLOOKUP($A1328,Master!$L:$M,2,0)=0,"",VLOOKUP($A1328,Master!$L:$M,2,0)&amp;$J1328&amp;$L1328)</f>
        <v>#N/A</v>
      </c>
      <c r="T1894" s="33" t="str">
        <f t="shared" si="43"/>
        <v/>
      </c>
      <c r="U1894" s="179"/>
    </row>
    <row r="1895" spans="15:21" x14ac:dyDescent="0.3">
      <c r="O1895" s="33" t="e">
        <f>VLOOKUP($A1329,Master!$A:$B,2,0)&amp;$J1329&amp;$K1329</f>
        <v>#N/A</v>
      </c>
      <c r="P1895" s="33" t="e">
        <f>IF(OR($A1329="KE0",$A1329="KZ0",$A1329="KV0",$A1329="KH0",$A1329="KE",$A1329="KZ",),VLOOKUP($A1329&amp;$F1329,Master!$D:$E,2,0)&amp;$J1329&amp;$K1329,VLOOKUP($A1329,Master!$D:$E,2,0)&amp;Sheet1!$J1329&amp;Sheet1!$K1329)</f>
        <v>#N/A</v>
      </c>
      <c r="Q1895" s="33" t="str">
        <f t="shared" si="42"/>
        <v/>
      </c>
      <c r="R1895" s="33" t="e">
        <f>IF(IF(VLOOKUP($A1329,Master!$G:$J,4,0)="x",Sheet1!$A1329,"")="","",IF(VLOOKUP($A1329,Master!$G:$J,4,0)="x",Sheet1!$A1329,"")&amp;$J1329&amp;$K1329)</f>
        <v>#N/A</v>
      </c>
      <c r="S1895" s="33" t="e">
        <f>IF(VLOOKUP($A1329,Master!$L:$M,2,0)=0,"",VLOOKUP($A1329,Master!$L:$M,2,0)&amp;$J1329&amp;$L1329)</f>
        <v>#N/A</v>
      </c>
      <c r="T1895" s="33" t="str">
        <f t="shared" si="43"/>
        <v/>
      </c>
      <c r="U1895" s="179"/>
    </row>
    <row r="1896" spans="15:21" x14ac:dyDescent="0.3">
      <c r="O1896" s="33" t="e">
        <f>VLOOKUP($A1330,Master!$A:$B,2,0)&amp;$J1330&amp;$K1330</f>
        <v>#N/A</v>
      </c>
      <c r="P1896" s="33" t="e">
        <f>IF(OR($A1330="KE0",$A1330="KZ0",$A1330="KV0",$A1330="KH0",$A1330="KE",$A1330="KZ",),VLOOKUP($A1330&amp;$F1330,Master!$D:$E,2,0)&amp;$J1330&amp;$K1330,VLOOKUP($A1330,Master!$D:$E,2,0)&amp;Sheet1!$J1330&amp;Sheet1!$K1330)</f>
        <v>#N/A</v>
      </c>
      <c r="Q1896" s="33" t="str">
        <f t="shared" si="42"/>
        <v/>
      </c>
      <c r="R1896" s="33" t="e">
        <f>IF(IF(VLOOKUP($A1330,Master!$G:$J,4,0)="x",Sheet1!$A1330,"")="","",IF(VLOOKUP($A1330,Master!$G:$J,4,0)="x",Sheet1!$A1330,"")&amp;$J1330&amp;$K1330)</f>
        <v>#N/A</v>
      </c>
      <c r="S1896" s="33" t="e">
        <f>IF(VLOOKUP($A1330,Master!$L:$M,2,0)=0,"",VLOOKUP($A1330,Master!$L:$M,2,0)&amp;$J1330&amp;$L1330)</f>
        <v>#N/A</v>
      </c>
      <c r="T1896" s="33" t="str">
        <f t="shared" si="43"/>
        <v/>
      </c>
      <c r="U1896" s="179"/>
    </row>
    <row r="1897" spans="15:21" x14ac:dyDescent="0.3">
      <c r="O1897" s="33" t="e">
        <f>VLOOKUP($A1331,Master!$A:$B,2,0)&amp;$J1331&amp;$K1331</f>
        <v>#N/A</v>
      </c>
      <c r="P1897" s="33" t="e">
        <f>IF(OR($A1331="KE0",$A1331="KZ0",$A1331="KV0",$A1331="KH0",$A1331="KE",$A1331="KZ",),VLOOKUP($A1331&amp;$F1331,Master!$D:$E,2,0)&amp;$J1331&amp;$K1331,VLOOKUP($A1331,Master!$D:$E,2,0)&amp;Sheet1!$J1331&amp;Sheet1!$K1331)</f>
        <v>#N/A</v>
      </c>
      <c r="Q1897" s="33" t="str">
        <f t="shared" si="42"/>
        <v/>
      </c>
      <c r="R1897" s="33" t="e">
        <f>IF(IF(VLOOKUP($A1331,Master!$G:$J,4,0)="x",Sheet1!$A1331,"")="","",IF(VLOOKUP($A1331,Master!$G:$J,4,0)="x",Sheet1!$A1331,"")&amp;$J1331&amp;$K1331)</f>
        <v>#N/A</v>
      </c>
      <c r="S1897" s="33" t="e">
        <f>IF(VLOOKUP($A1331,Master!$L:$M,2,0)=0,"",VLOOKUP($A1331,Master!$L:$M,2,0)&amp;$J1331&amp;$L1331)</f>
        <v>#N/A</v>
      </c>
      <c r="T1897" s="33" t="str">
        <f t="shared" si="43"/>
        <v/>
      </c>
      <c r="U1897" s="179"/>
    </row>
    <row r="1898" spans="15:21" x14ac:dyDescent="0.3">
      <c r="O1898" s="33" t="e">
        <f>VLOOKUP($A1332,Master!$A:$B,2,0)&amp;$J1332&amp;$K1332</f>
        <v>#N/A</v>
      </c>
      <c r="P1898" s="33" t="e">
        <f>IF(OR($A1332="KE0",$A1332="KZ0",$A1332="KV0",$A1332="KH0",$A1332="KE",$A1332="KZ",),VLOOKUP($A1332&amp;$F1332,Master!$D:$E,2,0)&amp;$J1332&amp;$K1332,VLOOKUP($A1332,Master!$D:$E,2,0)&amp;Sheet1!$J1332&amp;Sheet1!$K1332)</f>
        <v>#N/A</v>
      </c>
      <c r="Q1898" s="33" t="str">
        <f t="shared" si="42"/>
        <v/>
      </c>
      <c r="R1898" s="33" t="e">
        <f>IF(IF(VLOOKUP($A1332,Master!$G:$J,4,0)="x",Sheet1!$A1332,"")="","",IF(VLOOKUP($A1332,Master!$G:$J,4,0)="x",Sheet1!$A1332,"")&amp;$J1332&amp;$K1332)</f>
        <v>#N/A</v>
      </c>
      <c r="S1898" s="33" t="e">
        <f>IF(VLOOKUP($A1332,Master!$L:$M,2,0)=0,"",VLOOKUP($A1332,Master!$L:$M,2,0)&amp;$J1332&amp;$L1332)</f>
        <v>#N/A</v>
      </c>
      <c r="T1898" s="33" t="str">
        <f t="shared" si="43"/>
        <v/>
      </c>
      <c r="U1898" s="179"/>
    </row>
    <row r="1899" spans="15:21" x14ac:dyDescent="0.3">
      <c r="O1899" s="33" t="e">
        <f>VLOOKUP($A1333,Master!$A:$B,2,0)&amp;$J1333&amp;$K1333</f>
        <v>#N/A</v>
      </c>
      <c r="P1899" s="33" t="e">
        <f>IF(OR($A1333="KE0",$A1333="KZ0",$A1333="KV0",$A1333="KH0",$A1333="KE",$A1333="KZ",),VLOOKUP($A1333&amp;$F1333,Master!$D:$E,2,0)&amp;$J1333&amp;$K1333,VLOOKUP($A1333,Master!$D:$E,2,0)&amp;Sheet1!$J1333&amp;Sheet1!$K1333)</f>
        <v>#N/A</v>
      </c>
      <c r="Q1899" s="33" t="str">
        <f t="shared" si="42"/>
        <v/>
      </c>
      <c r="R1899" s="33" t="e">
        <f>IF(IF(VLOOKUP($A1333,Master!$G:$J,4,0)="x",Sheet1!$A1333,"")="","",IF(VLOOKUP($A1333,Master!$G:$J,4,0)="x",Sheet1!$A1333,"")&amp;$J1333&amp;$K1333)</f>
        <v>#N/A</v>
      </c>
      <c r="S1899" s="33" t="e">
        <f>IF(VLOOKUP($A1333,Master!$L:$M,2,0)=0,"",VLOOKUP($A1333,Master!$L:$M,2,0)&amp;$J1333&amp;$L1333)</f>
        <v>#N/A</v>
      </c>
      <c r="T1899" s="33" t="str">
        <f t="shared" si="43"/>
        <v/>
      </c>
      <c r="U1899" s="179"/>
    </row>
    <row r="1900" spans="15:21" x14ac:dyDescent="0.3">
      <c r="O1900" s="33" t="e">
        <f>VLOOKUP($A1334,Master!$A:$B,2,0)&amp;$J1334&amp;$K1334</f>
        <v>#N/A</v>
      </c>
      <c r="P1900" s="33" t="e">
        <f>IF(OR($A1334="KE0",$A1334="KZ0",$A1334="KV0",$A1334="KH0",$A1334="KE",$A1334="KZ",),VLOOKUP($A1334&amp;$F1334,Master!$D:$E,2,0)&amp;$J1334&amp;$K1334,VLOOKUP($A1334,Master!$D:$E,2,0)&amp;Sheet1!$J1334&amp;Sheet1!$K1334)</f>
        <v>#N/A</v>
      </c>
      <c r="Q1900" s="33" t="str">
        <f t="shared" si="42"/>
        <v/>
      </c>
      <c r="R1900" s="33" t="e">
        <f>IF(IF(VLOOKUP($A1334,Master!$G:$J,4,0)="x",Sheet1!$A1334,"")="","",IF(VLOOKUP($A1334,Master!$G:$J,4,0)="x",Sheet1!$A1334,"")&amp;$J1334&amp;$K1334)</f>
        <v>#N/A</v>
      </c>
      <c r="S1900" s="33" t="e">
        <f>IF(VLOOKUP($A1334,Master!$L:$M,2,0)=0,"",VLOOKUP($A1334,Master!$L:$M,2,0)&amp;$J1334&amp;$L1334)</f>
        <v>#N/A</v>
      </c>
      <c r="T1900" s="33" t="str">
        <f t="shared" si="43"/>
        <v/>
      </c>
      <c r="U1900" s="179"/>
    </row>
    <row r="1901" spans="15:21" x14ac:dyDescent="0.3">
      <c r="O1901" s="33" t="e">
        <f>VLOOKUP($A1335,Master!$A:$B,2,0)&amp;$J1335&amp;$K1335</f>
        <v>#N/A</v>
      </c>
      <c r="P1901" s="33" t="e">
        <f>IF(OR($A1335="KE0",$A1335="KZ0",$A1335="KV0",$A1335="KH0",$A1335="KE",$A1335="KZ",),VLOOKUP($A1335&amp;$F1335,Master!$D:$E,2,0)&amp;$J1335&amp;$K1335,VLOOKUP($A1335,Master!$D:$E,2,0)&amp;Sheet1!$J1335&amp;Sheet1!$K1335)</f>
        <v>#N/A</v>
      </c>
      <c r="Q1901" s="33" t="str">
        <f t="shared" si="42"/>
        <v/>
      </c>
      <c r="R1901" s="33" t="e">
        <f>IF(IF(VLOOKUP($A1335,Master!$G:$J,4,0)="x",Sheet1!$A1335,"")="","",IF(VLOOKUP($A1335,Master!$G:$J,4,0)="x",Sheet1!$A1335,"")&amp;$J1335&amp;$K1335)</f>
        <v>#N/A</v>
      </c>
      <c r="S1901" s="33" t="e">
        <f>IF(VLOOKUP($A1335,Master!$L:$M,2,0)=0,"",VLOOKUP($A1335,Master!$L:$M,2,0)&amp;$J1335&amp;$L1335)</f>
        <v>#N/A</v>
      </c>
      <c r="T1901" s="33" t="str">
        <f t="shared" si="43"/>
        <v/>
      </c>
      <c r="U1901" s="179"/>
    </row>
    <row r="1902" spans="15:21" x14ac:dyDescent="0.3">
      <c r="O1902" s="33" t="e">
        <f>VLOOKUP($A1336,Master!$A:$B,2,0)&amp;$J1336&amp;$K1336</f>
        <v>#N/A</v>
      </c>
      <c r="P1902" s="33" t="e">
        <f>IF(OR($A1336="KE0",$A1336="KZ0",$A1336="KV0",$A1336="KH0",$A1336="KE",$A1336="KZ",),VLOOKUP($A1336&amp;$F1336,Master!$D:$E,2,0)&amp;$J1336&amp;$K1336,VLOOKUP($A1336,Master!$D:$E,2,0)&amp;Sheet1!$J1336&amp;Sheet1!$K1336)</f>
        <v>#N/A</v>
      </c>
      <c r="Q1902" s="33" t="str">
        <f t="shared" si="42"/>
        <v/>
      </c>
      <c r="R1902" s="33" t="e">
        <f>IF(IF(VLOOKUP($A1336,Master!$G:$J,4,0)="x",Sheet1!$A1336,"")="","",IF(VLOOKUP($A1336,Master!$G:$J,4,0)="x",Sheet1!$A1336,"")&amp;$J1336&amp;$K1336)</f>
        <v>#N/A</v>
      </c>
      <c r="S1902" s="33" t="e">
        <f>IF(VLOOKUP($A1336,Master!$L:$M,2,0)=0,"",VLOOKUP($A1336,Master!$L:$M,2,0)&amp;$J1336&amp;$L1336)</f>
        <v>#N/A</v>
      </c>
      <c r="T1902" s="33" t="str">
        <f t="shared" si="43"/>
        <v/>
      </c>
      <c r="U1902" s="179"/>
    </row>
    <row r="1903" spans="15:21" x14ac:dyDescent="0.3">
      <c r="O1903" s="33" t="e">
        <f>VLOOKUP($A1337,Master!$A:$B,2,0)&amp;$J1337&amp;$K1337</f>
        <v>#N/A</v>
      </c>
      <c r="P1903" s="33" t="e">
        <f>IF(OR($A1337="KE0",$A1337="KZ0",$A1337="KV0",$A1337="KH0",$A1337="KE",$A1337="KZ",),VLOOKUP($A1337&amp;$F1337,Master!$D:$E,2,0)&amp;$J1337&amp;$K1337,VLOOKUP($A1337,Master!$D:$E,2,0)&amp;Sheet1!$J1337&amp;Sheet1!$K1337)</f>
        <v>#N/A</v>
      </c>
      <c r="Q1903" s="33" t="str">
        <f t="shared" si="42"/>
        <v/>
      </c>
      <c r="R1903" s="33" t="e">
        <f>IF(IF(VLOOKUP($A1337,Master!$G:$J,4,0)="x",Sheet1!$A1337,"")="","",IF(VLOOKUP($A1337,Master!$G:$J,4,0)="x",Sheet1!$A1337,"")&amp;$J1337&amp;$K1337)</f>
        <v>#N/A</v>
      </c>
      <c r="S1903" s="33" t="e">
        <f>IF(VLOOKUP($A1337,Master!$L:$M,2,0)=0,"",VLOOKUP($A1337,Master!$L:$M,2,0)&amp;$J1337&amp;$L1337)</f>
        <v>#N/A</v>
      </c>
      <c r="T1903" s="33" t="str">
        <f t="shared" si="43"/>
        <v/>
      </c>
      <c r="U1903" s="179"/>
    </row>
    <row r="1904" spans="15:21" x14ac:dyDescent="0.3">
      <c r="O1904" s="33" t="e">
        <f>VLOOKUP($A1338,Master!$A:$B,2,0)&amp;$J1338&amp;$K1338</f>
        <v>#N/A</v>
      </c>
      <c r="P1904" s="33" t="e">
        <f>IF(OR($A1338="KE0",$A1338="KZ0",$A1338="KV0",$A1338="KH0",$A1338="KE",$A1338="KZ",),VLOOKUP($A1338&amp;$F1338,Master!$D:$E,2,0)&amp;$J1338&amp;$K1338,VLOOKUP($A1338,Master!$D:$E,2,0)&amp;Sheet1!$J1338&amp;Sheet1!$K1338)</f>
        <v>#N/A</v>
      </c>
      <c r="Q1904" s="33" t="str">
        <f t="shared" si="42"/>
        <v/>
      </c>
      <c r="R1904" s="33" t="e">
        <f>IF(IF(VLOOKUP($A1338,Master!$G:$J,4,0)="x",Sheet1!$A1338,"")="","",IF(VLOOKUP($A1338,Master!$G:$J,4,0)="x",Sheet1!$A1338,"")&amp;$J1338&amp;$K1338)</f>
        <v>#N/A</v>
      </c>
      <c r="S1904" s="33" t="e">
        <f>IF(VLOOKUP($A1338,Master!$L:$M,2,0)=0,"",VLOOKUP($A1338,Master!$L:$M,2,0)&amp;$J1338&amp;$L1338)</f>
        <v>#N/A</v>
      </c>
      <c r="T1904" s="33" t="str">
        <f t="shared" si="43"/>
        <v/>
      </c>
      <c r="U1904" s="179"/>
    </row>
    <row r="1905" spans="15:21" x14ac:dyDescent="0.3">
      <c r="O1905" s="33" t="e">
        <f>VLOOKUP($A1339,Master!$A:$B,2,0)&amp;$J1339&amp;$K1339</f>
        <v>#N/A</v>
      </c>
      <c r="P1905" s="33" t="e">
        <f>IF(OR($A1339="KE0",$A1339="KZ0",$A1339="KV0",$A1339="KH0",$A1339="KE",$A1339="KZ",),VLOOKUP($A1339&amp;$F1339,Master!$D:$E,2,0)&amp;$J1339&amp;$K1339,VLOOKUP($A1339,Master!$D:$E,2,0)&amp;Sheet1!$J1339&amp;Sheet1!$K1339)</f>
        <v>#N/A</v>
      </c>
      <c r="Q1905" s="33" t="str">
        <f t="shared" si="42"/>
        <v/>
      </c>
      <c r="R1905" s="33" t="e">
        <f>IF(IF(VLOOKUP($A1339,Master!$G:$J,4,0)="x",Sheet1!$A1339,"")="","",IF(VLOOKUP($A1339,Master!$G:$J,4,0)="x",Sheet1!$A1339,"")&amp;$J1339&amp;$K1339)</f>
        <v>#N/A</v>
      </c>
      <c r="S1905" s="33" t="e">
        <f>IF(VLOOKUP($A1339,Master!$L:$M,2,0)=0,"",VLOOKUP($A1339,Master!$L:$M,2,0)&amp;$J1339&amp;$L1339)</f>
        <v>#N/A</v>
      </c>
      <c r="T1905" s="33" t="str">
        <f t="shared" si="43"/>
        <v/>
      </c>
      <c r="U1905" s="179"/>
    </row>
    <row r="1906" spans="15:21" x14ac:dyDescent="0.3">
      <c r="O1906" s="33" t="e">
        <f>VLOOKUP($A1340,Master!$A:$B,2,0)&amp;$J1340&amp;$K1340</f>
        <v>#N/A</v>
      </c>
      <c r="P1906" s="33" t="e">
        <f>IF(OR($A1340="KE0",$A1340="KZ0",$A1340="KV0",$A1340="KH0",$A1340="KE",$A1340="KZ",),VLOOKUP($A1340&amp;$F1340,Master!$D:$E,2,0)&amp;$J1340&amp;$K1340,VLOOKUP($A1340,Master!$D:$E,2,0)&amp;Sheet1!$J1340&amp;Sheet1!$K1340)</f>
        <v>#N/A</v>
      </c>
      <c r="Q1906" s="33" t="str">
        <f t="shared" si="42"/>
        <v/>
      </c>
      <c r="R1906" s="33" t="e">
        <f>IF(IF(VLOOKUP($A1340,Master!$G:$J,4,0)="x",Sheet1!$A1340,"")="","",IF(VLOOKUP($A1340,Master!$G:$J,4,0)="x",Sheet1!$A1340,"")&amp;$J1340&amp;$K1340)</f>
        <v>#N/A</v>
      </c>
      <c r="S1906" s="33" t="e">
        <f>IF(VLOOKUP($A1340,Master!$L:$M,2,0)=0,"",VLOOKUP($A1340,Master!$L:$M,2,0)&amp;$J1340&amp;$L1340)</f>
        <v>#N/A</v>
      </c>
      <c r="T1906" s="33" t="str">
        <f t="shared" si="43"/>
        <v/>
      </c>
      <c r="U1906" s="179"/>
    </row>
    <row r="1907" spans="15:21" x14ac:dyDescent="0.3">
      <c r="O1907" s="33" t="e">
        <f>VLOOKUP($A1341,Master!$A:$B,2,0)&amp;$J1341&amp;$K1341</f>
        <v>#N/A</v>
      </c>
      <c r="P1907" s="33" t="e">
        <f>IF(OR($A1341="KE0",$A1341="KZ0",$A1341="KV0",$A1341="KH0",$A1341="KE",$A1341="KZ",),VLOOKUP($A1341&amp;$F1341,Master!$D:$E,2,0)&amp;$J1341&amp;$K1341,VLOOKUP($A1341,Master!$D:$E,2,0)&amp;Sheet1!$J1341&amp;Sheet1!$K1341)</f>
        <v>#N/A</v>
      </c>
      <c r="Q1907" s="33" t="str">
        <f t="shared" si="42"/>
        <v/>
      </c>
      <c r="R1907" s="33" t="e">
        <f>IF(IF(VLOOKUP($A1341,Master!$G:$J,4,0)="x",Sheet1!$A1341,"")="","",IF(VLOOKUP($A1341,Master!$G:$J,4,0)="x",Sheet1!$A1341,"")&amp;$J1341&amp;$K1341)</f>
        <v>#N/A</v>
      </c>
      <c r="S1907" s="33" t="e">
        <f>IF(VLOOKUP($A1341,Master!$L:$M,2,0)=0,"",VLOOKUP($A1341,Master!$L:$M,2,0)&amp;$J1341&amp;$L1341)</f>
        <v>#N/A</v>
      </c>
      <c r="T1907" s="33" t="str">
        <f t="shared" si="43"/>
        <v/>
      </c>
      <c r="U1907" s="179"/>
    </row>
    <row r="1908" spans="15:21" x14ac:dyDescent="0.3">
      <c r="O1908" s="33" t="e">
        <f>VLOOKUP($A1342,Master!$A:$B,2,0)&amp;$J1342&amp;$K1342</f>
        <v>#N/A</v>
      </c>
      <c r="P1908" s="33" t="e">
        <f>IF(OR($A1342="KE0",$A1342="KZ0",$A1342="KV0",$A1342="KH0",$A1342="KE",$A1342="KZ",),VLOOKUP($A1342&amp;$F1342,Master!$D:$E,2,0)&amp;$J1342&amp;$K1342,VLOOKUP($A1342,Master!$D:$E,2,0)&amp;Sheet1!$J1342&amp;Sheet1!$K1342)</f>
        <v>#N/A</v>
      </c>
      <c r="Q1908" s="33" t="str">
        <f t="shared" si="42"/>
        <v/>
      </c>
      <c r="R1908" s="33" t="e">
        <f>IF(IF(VLOOKUP($A1342,Master!$G:$J,4,0)="x",Sheet1!$A1342,"")="","",IF(VLOOKUP($A1342,Master!$G:$J,4,0)="x",Sheet1!$A1342,"")&amp;$J1342&amp;$K1342)</f>
        <v>#N/A</v>
      </c>
      <c r="S1908" s="33" t="e">
        <f>IF(VLOOKUP($A1342,Master!$L:$M,2,0)=0,"",VLOOKUP($A1342,Master!$L:$M,2,0)&amp;$J1342&amp;$L1342)</f>
        <v>#N/A</v>
      </c>
      <c r="T1908" s="33" t="str">
        <f t="shared" si="43"/>
        <v/>
      </c>
      <c r="U1908" s="179"/>
    </row>
    <row r="1909" spans="15:21" x14ac:dyDescent="0.3">
      <c r="O1909" s="33" t="e">
        <f>VLOOKUP($A1343,Master!$A:$B,2,0)&amp;$J1343&amp;$K1343</f>
        <v>#N/A</v>
      </c>
      <c r="P1909" s="33" t="e">
        <f>IF(OR($A1343="KE0",$A1343="KZ0",$A1343="KV0",$A1343="KH0",$A1343="KE",$A1343="KZ",),VLOOKUP($A1343&amp;$F1343,Master!$D:$E,2,0)&amp;$J1343&amp;$K1343,VLOOKUP($A1343,Master!$D:$E,2,0)&amp;Sheet1!$J1343&amp;Sheet1!$K1343)</f>
        <v>#N/A</v>
      </c>
      <c r="Q1909" s="33" t="str">
        <f t="shared" si="42"/>
        <v/>
      </c>
      <c r="R1909" s="33" t="e">
        <f>IF(IF(VLOOKUP($A1343,Master!$G:$J,4,0)="x",Sheet1!$A1343,"")="","",IF(VLOOKUP($A1343,Master!$G:$J,4,0)="x",Sheet1!$A1343,"")&amp;$J1343&amp;$K1343)</f>
        <v>#N/A</v>
      </c>
      <c r="S1909" s="33" t="e">
        <f>IF(VLOOKUP($A1343,Master!$L:$M,2,0)=0,"",VLOOKUP($A1343,Master!$L:$M,2,0)&amp;$J1343&amp;$L1343)</f>
        <v>#N/A</v>
      </c>
      <c r="T1909" s="33" t="str">
        <f t="shared" si="43"/>
        <v/>
      </c>
      <c r="U1909" s="179"/>
    </row>
    <row r="1910" spans="15:21" x14ac:dyDescent="0.3">
      <c r="O1910" s="33" t="e">
        <f>VLOOKUP($A1344,Master!$A:$B,2,0)&amp;$J1344&amp;$K1344</f>
        <v>#N/A</v>
      </c>
      <c r="P1910" s="33" t="e">
        <f>IF(OR($A1344="KE0",$A1344="KZ0",$A1344="KV0",$A1344="KH0",$A1344="KE",$A1344="KZ",),VLOOKUP($A1344&amp;$F1344,Master!$D:$E,2,0)&amp;$J1344&amp;$K1344,VLOOKUP($A1344,Master!$D:$E,2,0)&amp;Sheet1!$J1344&amp;Sheet1!$K1344)</f>
        <v>#N/A</v>
      </c>
      <c r="Q1910" s="33" t="str">
        <f t="shared" si="42"/>
        <v/>
      </c>
      <c r="R1910" s="33" t="e">
        <f>IF(IF(VLOOKUP($A1344,Master!$G:$J,4,0)="x",Sheet1!$A1344,"")="","",IF(VLOOKUP($A1344,Master!$G:$J,4,0)="x",Sheet1!$A1344,"")&amp;$J1344&amp;$K1344)</f>
        <v>#N/A</v>
      </c>
      <c r="S1910" s="33" t="e">
        <f>IF(VLOOKUP($A1344,Master!$L:$M,2,0)=0,"",VLOOKUP($A1344,Master!$L:$M,2,0)&amp;$J1344&amp;$L1344)</f>
        <v>#N/A</v>
      </c>
      <c r="T1910" s="33" t="str">
        <f t="shared" si="43"/>
        <v/>
      </c>
      <c r="U1910" s="179"/>
    </row>
    <row r="1911" spans="15:21" x14ac:dyDescent="0.3">
      <c r="O1911" s="33" t="e">
        <f>VLOOKUP($A1345,Master!$A:$B,2,0)&amp;$J1345&amp;$K1345</f>
        <v>#N/A</v>
      </c>
      <c r="P1911" s="33" t="e">
        <f>IF(OR($A1345="KE0",$A1345="KZ0",$A1345="KV0",$A1345="KH0",$A1345="KE",$A1345="KZ",),VLOOKUP($A1345&amp;$F1345,Master!$D:$E,2,0)&amp;$J1345&amp;$K1345,VLOOKUP($A1345,Master!$D:$E,2,0)&amp;Sheet1!$J1345&amp;Sheet1!$K1345)</f>
        <v>#N/A</v>
      </c>
      <c r="Q1911" s="33" t="str">
        <f t="shared" si="42"/>
        <v/>
      </c>
      <c r="R1911" s="33" t="e">
        <f>IF(IF(VLOOKUP($A1345,Master!$G:$J,4,0)="x",Sheet1!$A1345,"")="","",IF(VLOOKUP($A1345,Master!$G:$J,4,0)="x",Sheet1!$A1345,"")&amp;$J1345&amp;$K1345)</f>
        <v>#N/A</v>
      </c>
      <c r="S1911" s="33" t="e">
        <f>IF(VLOOKUP($A1345,Master!$L:$M,2,0)=0,"",VLOOKUP($A1345,Master!$L:$M,2,0)&amp;$J1345&amp;$L1345)</f>
        <v>#N/A</v>
      </c>
      <c r="T1911" s="33" t="str">
        <f t="shared" si="43"/>
        <v/>
      </c>
      <c r="U1911" s="179"/>
    </row>
    <row r="1912" spans="15:21" x14ac:dyDescent="0.3">
      <c r="O1912" s="33" t="e">
        <f>VLOOKUP($A1346,Master!$A:$B,2,0)&amp;$J1346&amp;$K1346</f>
        <v>#N/A</v>
      </c>
      <c r="P1912" s="33" t="e">
        <f>IF(OR($A1346="KE0",$A1346="KZ0",$A1346="KV0",$A1346="KH0",$A1346="KE",$A1346="KZ",),VLOOKUP($A1346&amp;$F1346,Master!$D:$E,2,0)&amp;$J1346&amp;$K1346,VLOOKUP($A1346,Master!$D:$E,2,0)&amp;Sheet1!$J1346&amp;Sheet1!$K1346)</f>
        <v>#N/A</v>
      </c>
      <c r="Q1912" s="33" t="str">
        <f t="shared" si="42"/>
        <v/>
      </c>
      <c r="R1912" s="33" t="e">
        <f>IF(IF(VLOOKUP($A1346,Master!$G:$J,4,0)="x",Sheet1!$A1346,"")="","",IF(VLOOKUP($A1346,Master!$G:$J,4,0)="x",Sheet1!$A1346,"")&amp;$J1346&amp;$K1346)</f>
        <v>#N/A</v>
      </c>
      <c r="S1912" s="33" t="e">
        <f>IF(VLOOKUP($A1346,Master!$L:$M,2,0)=0,"",VLOOKUP($A1346,Master!$L:$M,2,0)&amp;$J1346&amp;$L1346)</f>
        <v>#N/A</v>
      </c>
      <c r="T1912" s="33" t="str">
        <f t="shared" si="43"/>
        <v/>
      </c>
      <c r="U1912" s="179"/>
    </row>
    <row r="1913" spans="15:21" x14ac:dyDescent="0.3">
      <c r="O1913" s="33" t="e">
        <f>VLOOKUP($A1347,Master!$A:$B,2,0)&amp;$J1347&amp;$K1347</f>
        <v>#N/A</v>
      </c>
      <c r="P1913" s="33" t="e">
        <f>IF(OR($A1347="KE0",$A1347="KZ0",$A1347="KV0",$A1347="KH0",$A1347="KE",$A1347="KZ",),VLOOKUP($A1347&amp;$F1347,Master!$D:$E,2,0)&amp;$J1347&amp;$K1347,VLOOKUP($A1347,Master!$D:$E,2,0)&amp;Sheet1!$J1347&amp;Sheet1!$K1347)</f>
        <v>#N/A</v>
      </c>
      <c r="Q1913" s="33" t="str">
        <f t="shared" si="42"/>
        <v/>
      </c>
      <c r="R1913" s="33" t="e">
        <f>IF(IF(VLOOKUP($A1347,Master!$G:$J,4,0)="x",Sheet1!$A1347,"")="","",IF(VLOOKUP($A1347,Master!$G:$J,4,0)="x",Sheet1!$A1347,"")&amp;$J1347&amp;$K1347)</f>
        <v>#N/A</v>
      </c>
      <c r="S1913" s="33" t="e">
        <f>IF(VLOOKUP($A1347,Master!$L:$M,2,0)=0,"",VLOOKUP($A1347,Master!$L:$M,2,0)&amp;$J1347&amp;$L1347)</f>
        <v>#N/A</v>
      </c>
      <c r="T1913" s="33" t="str">
        <f t="shared" si="43"/>
        <v/>
      </c>
      <c r="U1913" s="179"/>
    </row>
    <row r="1914" spans="15:21" x14ac:dyDescent="0.3">
      <c r="O1914" s="33" t="e">
        <f>VLOOKUP($A1348,Master!$A:$B,2,0)&amp;$J1348&amp;$K1348</f>
        <v>#N/A</v>
      </c>
      <c r="P1914" s="33" t="e">
        <f>IF(OR($A1348="KE0",$A1348="KZ0",$A1348="KV0",$A1348="KH0",$A1348="KE",$A1348="KZ",),VLOOKUP($A1348&amp;$F1348,Master!$D:$E,2,0)&amp;$J1348&amp;$K1348,VLOOKUP($A1348,Master!$D:$E,2,0)&amp;Sheet1!$J1348&amp;Sheet1!$K1348)</f>
        <v>#N/A</v>
      </c>
      <c r="Q1914" s="33" t="str">
        <f t="shared" si="42"/>
        <v/>
      </c>
      <c r="R1914" s="33" t="e">
        <f>IF(IF(VLOOKUP($A1348,Master!$G:$J,4,0)="x",Sheet1!$A1348,"")="","",IF(VLOOKUP($A1348,Master!$G:$J,4,0)="x",Sheet1!$A1348,"")&amp;$J1348&amp;$K1348)</f>
        <v>#N/A</v>
      </c>
      <c r="S1914" s="33" t="e">
        <f>IF(VLOOKUP($A1348,Master!$L:$M,2,0)=0,"",VLOOKUP($A1348,Master!$L:$M,2,0)&amp;$J1348&amp;$L1348)</f>
        <v>#N/A</v>
      </c>
      <c r="T1914" s="33" t="str">
        <f t="shared" si="43"/>
        <v/>
      </c>
      <c r="U1914" s="179"/>
    </row>
    <row r="1915" spans="15:21" x14ac:dyDescent="0.3">
      <c r="O1915" s="33" t="e">
        <f>VLOOKUP($A1349,Master!$A:$B,2,0)&amp;$J1349&amp;$K1349</f>
        <v>#N/A</v>
      </c>
      <c r="P1915" s="33" t="e">
        <f>IF(OR($A1349="KE0",$A1349="KZ0",$A1349="KV0",$A1349="KH0",$A1349="KE",$A1349="KZ",),VLOOKUP($A1349&amp;$F1349,Master!$D:$E,2,0)&amp;$J1349&amp;$K1349,VLOOKUP($A1349,Master!$D:$E,2,0)&amp;Sheet1!$J1349&amp;Sheet1!$K1349)</f>
        <v>#N/A</v>
      </c>
      <c r="Q1915" s="33" t="str">
        <f t="shared" si="42"/>
        <v/>
      </c>
      <c r="R1915" s="33" t="e">
        <f>IF(IF(VLOOKUP($A1349,Master!$G:$J,4,0)="x",Sheet1!$A1349,"")="","",IF(VLOOKUP($A1349,Master!$G:$J,4,0)="x",Sheet1!$A1349,"")&amp;$J1349&amp;$K1349)</f>
        <v>#N/A</v>
      </c>
      <c r="S1915" s="33" t="e">
        <f>IF(VLOOKUP($A1349,Master!$L:$M,2,0)=0,"",VLOOKUP($A1349,Master!$L:$M,2,0)&amp;$J1349&amp;$L1349)</f>
        <v>#N/A</v>
      </c>
      <c r="T1915" s="33" t="str">
        <f t="shared" si="43"/>
        <v/>
      </c>
      <c r="U1915" s="179"/>
    </row>
    <row r="1916" spans="15:21" x14ac:dyDescent="0.3">
      <c r="O1916" s="33" t="e">
        <f>VLOOKUP($A1350,Master!$A:$B,2,0)&amp;$J1350&amp;$K1350</f>
        <v>#N/A</v>
      </c>
      <c r="P1916" s="33" t="e">
        <f>IF(OR($A1350="KE0",$A1350="KZ0",$A1350="KV0",$A1350="KH0",$A1350="KE",$A1350="KZ",),VLOOKUP($A1350&amp;$F1350,Master!$D:$E,2,0)&amp;$J1350&amp;$K1350,VLOOKUP($A1350,Master!$D:$E,2,0)&amp;Sheet1!$J1350&amp;Sheet1!$K1350)</f>
        <v>#N/A</v>
      </c>
      <c r="Q1916" s="33" t="str">
        <f t="shared" si="42"/>
        <v/>
      </c>
      <c r="R1916" s="33" t="e">
        <f>IF(IF(VLOOKUP($A1350,Master!$G:$J,4,0)="x",Sheet1!$A1350,"")="","",IF(VLOOKUP($A1350,Master!$G:$J,4,0)="x",Sheet1!$A1350,"")&amp;$J1350&amp;$K1350)</f>
        <v>#N/A</v>
      </c>
      <c r="S1916" s="33" t="e">
        <f>IF(VLOOKUP($A1350,Master!$L:$M,2,0)=0,"",VLOOKUP($A1350,Master!$L:$M,2,0)&amp;$J1350&amp;$L1350)</f>
        <v>#N/A</v>
      </c>
      <c r="T1916" s="33" t="str">
        <f t="shared" si="43"/>
        <v/>
      </c>
      <c r="U1916" s="179"/>
    </row>
    <row r="1917" spans="15:21" x14ac:dyDescent="0.3">
      <c r="O1917" s="33" t="e">
        <f>VLOOKUP($A1351,Master!$A:$B,2,0)&amp;$J1351&amp;$K1351</f>
        <v>#N/A</v>
      </c>
      <c r="P1917" s="33" t="e">
        <f>IF(OR($A1351="KE0",$A1351="KZ0",$A1351="KV0",$A1351="KH0",$A1351="KE",$A1351="KZ",),VLOOKUP($A1351&amp;$F1351,Master!$D:$E,2,0)&amp;$J1351&amp;$K1351,VLOOKUP($A1351,Master!$D:$E,2,0)&amp;Sheet1!$J1351&amp;Sheet1!$K1351)</f>
        <v>#N/A</v>
      </c>
      <c r="Q1917" s="33" t="str">
        <f t="shared" si="42"/>
        <v/>
      </c>
      <c r="R1917" s="33" t="e">
        <f>IF(IF(VLOOKUP($A1351,Master!$G:$J,4,0)="x",Sheet1!$A1351,"")="","",IF(VLOOKUP($A1351,Master!$G:$J,4,0)="x",Sheet1!$A1351,"")&amp;$J1351&amp;$K1351)</f>
        <v>#N/A</v>
      </c>
      <c r="S1917" s="33" t="e">
        <f>IF(VLOOKUP($A1351,Master!$L:$M,2,0)=0,"",VLOOKUP($A1351,Master!$L:$M,2,0)&amp;$J1351&amp;$L1351)</f>
        <v>#N/A</v>
      </c>
      <c r="T1917" s="33" t="str">
        <f t="shared" si="43"/>
        <v/>
      </c>
      <c r="U1917" s="179"/>
    </row>
    <row r="1918" spans="15:21" x14ac:dyDescent="0.3">
      <c r="O1918" s="33" t="e">
        <f>VLOOKUP($A1352,Master!$A:$B,2,0)&amp;$J1352&amp;$K1352</f>
        <v>#N/A</v>
      </c>
      <c r="P1918" s="33" t="e">
        <f>IF(OR($A1352="KE0",$A1352="KZ0",$A1352="KV0",$A1352="KH0",$A1352="KE",$A1352="KZ",),VLOOKUP($A1352&amp;$F1352,Master!$D:$E,2,0)&amp;$J1352&amp;$K1352,VLOOKUP($A1352,Master!$D:$E,2,0)&amp;Sheet1!$J1352&amp;Sheet1!$K1352)</f>
        <v>#N/A</v>
      </c>
      <c r="Q1918" s="33" t="str">
        <f t="shared" si="42"/>
        <v/>
      </c>
      <c r="R1918" s="33" t="e">
        <f>IF(IF(VLOOKUP($A1352,Master!$G:$J,4,0)="x",Sheet1!$A1352,"")="","",IF(VLOOKUP($A1352,Master!$G:$J,4,0)="x",Sheet1!$A1352,"")&amp;$J1352&amp;$K1352)</f>
        <v>#N/A</v>
      </c>
      <c r="S1918" s="33" t="e">
        <f>IF(VLOOKUP($A1352,Master!$L:$M,2,0)=0,"",VLOOKUP($A1352,Master!$L:$M,2,0)&amp;$J1352&amp;$L1352)</f>
        <v>#N/A</v>
      </c>
      <c r="T1918" s="33" t="str">
        <f t="shared" si="43"/>
        <v/>
      </c>
      <c r="U1918" s="179"/>
    </row>
    <row r="1919" spans="15:21" x14ac:dyDescent="0.3">
      <c r="O1919" s="33" t="e">
        <f>VLOOKUP($A1353,Master!$A:$B,2,0)&amp;$J1353&amp;$K1353</f>
        <v>#N/A</v>
      </c>
      <c r="P1919" s="33" t="e">
        <f>IF(OR($A1353="KE0",$A1353="KZ0",$A1353="KV0",$A1353="KH0",$A1353="KE",$A1353="KZ",),VLOOKUP($A1353&amp;$F1353,Master!$D:$E,2,0)&amp;$J1353&amp;$K1353,VLOOKUP($A1353,Master!$D:$E,2,0)&amp;Sheet1!$J1353&amp;Sheet1!$K1353)</f>
        <v>#N/A</v>
      </c>
      <c r="Q1919" s="33" t="str">
        <f t="shared" si="42"/>
        <v/>
      </c>
      <c r="R1919" s="33" t="e">
        <f>IF(IF(VLOOKUP($A1353,Master!$G:$J,4,0)="x",Sheet1!$A1353,"")="","",IF(VLOOKUP($A1353,Master!$G:$J,4,0)="x",Sheet1!$A1353,"")&amp;$J1353&amp;$K1353)</f>
        <v>#N/A</v>
      </c>
      <c r="S1919" s="33" t="e">
        <f>IF(VLOOKUP($A1353,Master!$L:$M,2,0)=0,"",VLOOKUP($A1353,Master!$L:$M,2,0)&amp;$J1353&amp;$L1353)</f>
        <v>#N/A</v>
      </c>
      <c r="T1919" s="33" t="str">
        <f t="shared" si="43"/>
        <v/>
      </c>
      <c r="U1919" s="179"/>
    </row>
    <row r="1920" spans="15:21" x14ac:dyDescent="0.3">
      <c r="O1920" s="33" t="e">
        <f>VLOOKUP($A1354,Master!$A:$B,2,0)&amp;$J1354&amp;$K1354</f>
        <v>#N/A</v>
      </c>
      <c r="P1920" s="33" t="e">
        <f>IF(OR($A1354="KE0",$A1354="KZ0",$A1354="KV0",$A1354="KH0",$A1354="KE",$A1354="KZ",),VLOOKUP($A1354&amp;$F1354,Master!$D:$E,2,0)&amp;$J1354&amp;$K1354,VLOOKUP($A1354,Master!$D:$E,2,0)&amp;Sheet1!$J1354&amp;Sheet1!$K1354)</f>
        <v>#N/A</v>
      </c>
      <c r="Q1920" s="33" t="str">
        <f t="shared" si="42"/>
        <v/>
      </c>
      <c r="R1920" s="33" t="e">
        <f>IF(IF(VLOOKUP($A1354,Master!$G:$J,4,0)="x",Sheet1!$A1354,"")="","",IF(VLOOKUP($A1354,Master!$G:$J,4,0)="x",Sheet1!$A1354,"")&amp;$J1354&amp;$K1354)</f>
        <v>#N/A</v>
      </c>
      <c r="S1920" s="33" t="e">
        <f>IF(VLOOKUP($A1354,Master!$L:$M,2,0)=0,"",VLOOKUP($A1354,Master!$L:$M,2,0)&amp;$J1354&amp;$L1354)</f>
        <v>#N/A</v>
      </c>
      <c r="T1920" s="33" t="str">
        <f t="shared" si="43"/>
        <v/>
      </c>
      <c r="U1920" s="179"/>
    </row>
    <row r="1921" spans="15:21" x14ac:dyDescent="0.3">
      <c r="O1921" s="33" t="e">
        <f>VLOOKUP($A1355,Master!$A:$B,2,0)&amp;$J1355&amp;$K1355</f>
        <v>#N/A</v>
      </c>
      <c r="P1921" s="33" t="e">
        <f>IF(OR($A1355="KE0",$A1355="KZ0",$A1355="KV0",$A1355="KH0",$A1355="KE",$A1355="KZ",),VLOOKUP($A1355&amp;$F1355,Master!$D:$E,2,0)&amp;$J1355&amp;$K1355,VLOOKUP($A1355,Master!$D:$E,2,0)&amp;Sheet1!$J1355&amp;Sheet1!$K1355)</f>
        <v>#N/A</v>
      </c>
      <c r="Q1921" s="33" t="str">
        <f t="shared" si="42"/>
        <v/>
      </c>
      <c r="R1921" s="33" t="e">
        <f>IF(IF(VLOOKUP($A1355,Master!$G:$J,4,0)="x",Sheet1!$A1355,"")="","",IF(VLOOKUP($A1355,Master!$G:$J,4,0)="x",Sheet1!$A1355,"")&amp;$J1355&amp;$K1355)</f>
        <v>#N/A</v>
      </c>
      <c r="S1921" s="33" t="e">
        <f>IF(VLOOKUP($A1355,Master!$L:$M,2,0)=0,"",VLOOKUP($A1355,Master!$L:$M,2,0)&amp;$J1355&amp;$L1355)</f>
        <v>#N/A</v>
      </c>
      <c r="T1921" s="33" t="str">
        <f t="shared" si="43"/>
        <v/>
      </c>
      <c r="U1921" s="179"/>
    </row>
    <row r="1922" spans="15:21" x14ac:dyDescent="0.3">
      <c r="O1922" s="33" t="e">
        <f>VLOOKUP($A1356,Master!$A:$B,2,0)&amp;$J1356&amp;$K1356</f>
        <v>#N/A</v>
      </c>
      <c r="P1922" s="33" t="e">
        <f>IF(OR($A1356="KE0",$A1356="KZ0",$A1356="KV0",$A1356="KH0",$A1356="KE",$A1356="KZ",),VLOOKUP($A1356&amp;$F1356,Master!$D:$E,2,0)&amp;$J1356&amp;$K1356,VLOOKUP($A1356,Master!$D:$E,2,0)&amp;Sheet1!$J1356&amp;Sheet1!$K1356)</f>
        <v>#N/A</v>
      </c>
      <c r="Q1922" s="33" t="str">
        <f t="shared" si="42"/>
        <v/>
      </c>
      <c r="R1922" s="33" t="e">
        <f>IF(IF(VLOOKUP($A1356,Master!$G:$J,4,0)="x",Sheet1!$A1356,"")="","",IF(VLOOKUP($A1356,Master!$G:$J,4,0)="x",Sheet1!$A1356,"")&amp;$J1356&amp;$K1356)</f>
        <v>#N/A</v>
      </c>
      <c r="S1922" s="33" t="e">
        <f>IF(VLOOKUP($A1356,Master!$L:$M,2,0)=0,"",VLOOKUP($A1356,Master!$L:$M,2,0)&amp;$J1356&amp;$L1356)</f>
        <v>#N/A</v>
      </c>
      <c r="T1922" s="33" t="str">
        <f t="shared" si="43"/>
        <v/>
      </c>
      <c r="U1922" s="179"/>
    </row>
    <row r="1923" spans="15:21" x14ac:dyDescent="0.3">
      <c r="O1923" s="33" t="e">
        <f>VLOOKUP($A1357,Master!$A:$B,2,0)&amp;$J1357&amp;$K1357</f>
        <v>#N/A</v>
      </c>
      <c r="P1923" s="33" t="e">
        <f>IF(OR($A1357="KE0",$A1357="KZ0",$A1357="KV0",$A1357="KH0",$A1357="KE",$A1357="KZ",),VLOOKUP($A1357&amp;$F1357,Master!$D:$E,2,0)&amp;$J1357&amp;$K1357,VLOOKUP($A1357,Master!$D:$E,2,0)&amp;Sheet1!$J1357&amp;Sheet1!$K1357)</f>
        <v>#N/A</v>
      </c>
      <c r="Q1923" s="33" t="str">
        <f t="shared" ref="Q1923:Q1986" si="44">$A1357&amp;$J1357&amp;$K1357</f>
        <v/>
      </c>
      <c r="R1923" s="33" t="e">
        <f>IF(IF(VLOOKUP($A1357,Master!$G:$J,4,0)="x",Sheet1!$A1357,"")="","",IF(VLOOKUP($A1357,Master!$G:$J,4,0)="x",Sheet1!$A1357,"")&amp;$J1357&amp;$K1357)</f>
        <v>#N/A</v>
      </c>
      <c r="S1923" s="33" t="e">
        <f>IF(VLOOKUP($A1357,Master!$L:$M,2,0)=0,"",VLOOKUP($A1357,Master!$L:$M,2,0)&amp;$J1357&amp;$L1357)</f>
        <v>#N/A</v>
      </c>
      <c r="T1923" s="33" t="str">
        <f t="shared" ref="T1923:T1986" si="45">$A1357&amp;$J1357</f>
        <v/>
      </c>
      <c r="U1923" s="179"/>
    </row>
    <row r="1924" spans="15:21" x14ac:dyDescent="0.3">
      <c r="O1924" s="33" t="e">
        <f>VLOOKUP($A1358,Master!$A:$B,2,0)&amp;$J1358&amp;$K1358</f>
        <v>#N/A</v>
      </c>
      <c r="P1924" s="33" t="e">
        <f>IF(OR($A1358="KE0",$A1358="KZ0",$A1358="KV0",$A1358="KH0",$A1358="KE",$A1358="KZ",),VLOOKUP($A1358&amp;$F1358,Master!$D:$E,2,0)&amp;$J1358&amp;$K1358,VLOOKUP($A1358,Master!$D:$E,2,0)&amp;Sheet1!$J1358&amp;Sheet1!$K1358)</f>
        <v>#N/A</v>
      </c>
      <c r="Q1924" s="33" t="str">
        <f t="shared" si="44"/>
        <v/>
      </c>
      <c r="R1924" s="33" t="e">
        <f>IF(IF(VLOOKUP($A1358,Master!$G:$J,4,0)="x",Sheet1!$A1358,"")="","",IF(VLOOKUP($A1358,Master!$G:$J,4,0)="x",Sheet1!$A1358,"")&amp;$J1358&amp;$K1358)</f>
        <v>#N/A</v>
      </c>
      <c r="S1924" s="33" t="e">
        <f>IF(VLOOKUP($A1358,Master!$L:$M,2,0)=0,"",VLOOKUP($A1358,Master!$L:$M,2,0)&amp;$J1358&amp;$L1358)</f>
        <v>#N/A</v>
      </c>
      <c r="T1924" s="33" t="str">
        <f t="shared" si="45"/>
        <v/>
      </c>
      <c r="U1924" s="179"/>
    </row>
    <row r="1925" spans="15:21" x14ac:dyDescent="0.3">
      <c r="O1925" s="33" t="e">
        <f>VLOOKUP($A1359,Master!$A:$B,2,0)&amp;$J1359&amp;$K1359</f>
        <v>#N/A</v>
      </c>
      <c r="P1925" s="33" t="e">
        <f>IF(OR($A1359="KE0",$A1359="KZ0",$A1359="KV0",$A1359="KH0",$A1359="KE",$A1359="KZ",),VLOOKUP($A1359&amp;$F1359,Master!$D:$E,2,0)&amp;$J1359&amp;$K1359,VLOOKUP($A1359,Master!$D:$E,2,0)&amp;Sheet1!$J1359&amp;Sheet1!$K1359)</f>
        <v>#N/A</v>
      </c>
      <c r="Q1925" s="33" t="str">
        <f t="shared" si="44"/>
        <v/>
      </c>
      <c r="R1925" s="33" t="e">
        <f>IF(IF(VLOOKUP($A1359,Master!$G:$J,4,0)="x",Sheet1!$A1359,"")="","",IF(VLOOKUP($A1359,Master!$G:$J,4,0)="x",Sheet1!$A1359,"")&amp;$J1359&amp;$K1359)</f>
        <v>#N/A</v>
      </c>
      <c r="S1925" s="33" t="e">
        <f>IF(VLOOKUP($A1359,Master!$L:$M,2,0)=0,"",VLOOKUP($A1359,Master!$L:$M,2,0)&amp;$J1359&amp;$L1359)</f>
        <v>#N/A</v>
      </c>
      <c r="T1925" s="33" t="str">
        <f t="shared" si="45"/>
        <v/>
      </c>
      <c r="U1925" s="179"/>
    </row>
    <row r="1926" spans="15:21" x14ac:dyDescent="0.3">
      <c r="O1926" s="33" t="e">
        <f>VLOOKUP($A1360,Master!$A:$B,2,0)&amp;$J1360&amp;$K1360</f>
        <v>#N/A</v>
      </c>
      <c r="P1926" s="33" t="e">
        <f>IF(OR($A1360="KE0",$A1360="KZ0",$A1360="KV0",$A1360="KH0",$A1360="KE",$A1360="KZ",),VLOOKUP($A1360&amp;$F1360,Master!$D:$E,2,0)&amp;$J1360&amp;$K1360,VLOOKUP($A1360,Master!$D:$E,2,0)&amp;Sheet1!$J1360&amp;Sheet1!$K1360)</f>
        <v>#N/A</v>
      </c>
      <c r="Q1926" s="33" t="str">
        <f t="shared" si="44"/>
        <v/>
      </c>
      <c r="R1926" s="33" t="e">
        <f>IF(IF(VLOOKUP($A1360,Master!$G:$J,4,0)="x",Sheet1!$A1360,"")="","",IF(VLOOKUP($A1360,Master!$G:$J,4,0)="x",Sheet1!$A1360,"")&amp;$J1360&amp;$K1360)</f>
        <v>#N/A</v>
      </c>
      <c r="S1926" s="33" t="e">
        <f>IF(VLOOKUP($A1360,Master!$L:$M,2,0)=0,"",VLOOKUP($A1360,Master!$L:$M,2,0)&amp;$J1360&amp;$L1360)</f>
        <v>#N/A</v>
      </c>
      <c r="T1926" s="33" t="str">
        <f t="shared" si="45"/>
        <v/>
      </c>
      <c r="U1926" s="179"/>
    </row>
    <row r="1927" spans="15:21" x14ac:dyDescent="0.3">
      <c r="O1927" s="33" t="e">
        <f>VLOOKUP($A1361,Master!$A:$B,2,0)&amp;$J1361&amp;$K1361</f>
        <v>#N/A</v>
      </c>
      <c r="P1927" s="33" t="e">
        <f>IF(OR($A1361="KE0",$A1361="KZ0",$A1361="KV0",$A1361="KH0",$A1361="KE",$A1361="KZ",),VLOOKUP($A1361&amp;$F1361,Master!$D:$E,2,0)&amp;$J1361&amp;$K1361,VLOOKUP($A1361,Master!$D:$E,2,0)&amp;Sheet1!$J1361&amp;Sheet1!$K1361)</f>
        <v>#N/A</v>
      </c>
      <c r="Q1927" s="33" t="str">
        <f t="shared" si="44"/>
        <v/>
      </c>
      <c r="R1927" s="33" t="e">
        <f>IF(IF(VLOOKUP($A1361,Master!$G:$J,4,0)="x",Sheet1!$A1361,"")="","",IF(VLOOKUP($A1361,Master!$G:$J,4,0)="x",Sheet1!$A1361,"")&amp;$J1361&amp;$K1361)</f>
        <v>#N/A</v>
      </c>
      <c r="S1927" s="33" t="e">
        <f>IF(VLOOKUP($A1361,Master!$L:$M,2,0)=0,"",VLOOKUP($A1361,Master!$L:$M,2,0)&amp;$J1361&amp;$L1361)</f>
        <v>#N/A</v>
      </c>
      <c r="T1927" s="33" t="str">
        <f t="shared" si="45"/>
        <v/>
      </c>
      <c r="U1927" s="179"/>
    </row>
    <row r="1928" spans="15:21" x14ac:dyDescent="0.3">
      <c r="O1928" s="33" t="e">
        <f>VLOOKUP($A1362,Master!$A:$B,2,0)&amp;$J1362&amp;$K1362</f>
        <v>#N/A</v>
      </c>
      <c r="P1928" s="33" t="e">
        <f>IF(OR($A1362="KE0",$A1362="KZ0",$A1362="KV0",$A1362="KH0",$A1362="KE",$A1362="KZ",),VLOOKUP($A1362&amp;$F1362,Master!$D:$E,2,0)&amp;$J1362&amp;$K1362,VLOOKUP($A1362,Master!$D:$E,2,0)&amp;Sheet1!$J1362&amp;Sheet1!$K1362)</f>
        <v>#N/A</v>
      </c>
      <c r="Q1928" s="33" t="str">
        <f t="shared" si="44"/>
        <v/>
      </c>
      <c r="R1928" s="33" t="e">
        <f>IF(IF(VLOOKUP($A1362,Master!$G:$J,4,0)="x",Sheet1!$A1362,"")="","",IF(VLOOKUP($A1362,Master!$G:$J,4,0)="x",Sheet1!$A1362,"")&amp;$J1362&amp;$K1362)</f>
        <v>#N/A</v>
      </c>
      <c r="S1928" s="33" t="e">
        <f>IF(VLOOKUP($A1362,Master!$L:$M,2,0)=0,"",VLOOKUP($A1362,Master!$L:$M,2,0)&amp;$J1362&amp;$L1362)</f>
        <v>#N/A</v>
      </c>
      <c r="T1928" s="33" t="str">
        <f t="shared" si="45"/>
        <v/>
      </c>
      <c r="U1928" s="179"/>
    </row>
    <row r="1929" spans="15:21" x14ac:dyDescent="0.3">
      <c r="O1929" s="33" t="e">
        <f>VLOOKUP($A1363,Master!$A:$B,2,0)&amp;$J1363&amp;$K1363</f>
        <v>#N/A</v>
      </c>
      <c r="P1929" s="33" t="e">
        <f>IF(OR($A1363="KE0",$A1363="KZ0",$A1363="KV0",$A1363="KH0",$A1363="KE",$A1363="KZ",),VLOOKUP($A1363&amp;$F1363,Master!$D:$E,2,0)&amp;$J1363&amp;$K1363,VLOOKUP($A1363,Master!$D:$E,2,0)&amp;Sheet1!$J1363&amp;Sheet1!$K1363)</f>
        <v>#N/A</v>
      </c>
      <c r="Q1929" s="33" t="str">
        <f t="shared" si="44"/>
        <v/>
      </c>
      <c r="R1929" s="33" t="e">
        <f>IF(IF(VLOOKUP($A1363,Master!$G:$J,4,0)="x",Sheet1!$A1363,"")="","",IF(VLOOKUP($A1363,Master!$G:$J,4,0)="x",Sheet1!$A1363,"")&amp;$J1363&amp;$K1363)</f>
        <v>#N/A</v>
      </c>
      <c r="S1929" s="33" t="e">
        <f>IF(VLOOKUP($A1363,Master!$L:$M,2,0)=0,"",VLOOKUP($A1363,Master!$L:$M,2,0)&amp;$J1363&amp;$L1363)</f>
        <v>#N/A</v>
      </c>
      <c r="T1929" s="33" t="str">
        <f t="shared" si="45"/>
        <v/>
      </c>
      <c r="U1929" s="179"/>
    </row>
    <row r="1930" spans="15:21" x14ac:dyDescent="0.3">
      <c r="O1930" s="33" t="e">
        <f>VLOOKUP($A1364,Master!$A:$B,2,0)&amp;$J1364&amp;$K1364</f>
        <v>#N/A</v>
      </c>
      <c r="P1930" s="33" t="e">
        <f>IF(OR($A1364="KE0",$A1364="KZ0",$A1364="KV0",$A1364="KH0",$A1364="KE",$A1364="KZ",),VLOOKUP($A1364&amp;$F1364,Master!$D:$E,2,0)&amp;$J1364&amp;$K1364,VLOOKUP($A1364,Master!$D:$E,2,0)&amp;Sheet1!$J1364&amp;Sheet1!$K1364)</f>
        <v>#N/A</v>
      </c>
      <c r="Q1930" s="33" t="str">
        <f t="shared" si="44"/>
        <v/>
      </c>
      <c r="R1930" s="33" t="e">
        <f>IF(IF(VLOOKUP($A1364,Master!$G:$J,4,0)="x",Sheet1!$A1364,"")="","",IF(VLOOKUP($A1364,Master!$G:$J,4,0)="x",Sheet1!$A1364,"")&amp;$J1364&amp;$K1364)</f>
        <v>#N/A</v>
      </c>
      <c r="S1930" s="33" t="e">
        <f>IF(VLOOKUP($A1364,Master!$L:$M,2,0)=0,"",VLOOKUP($A1364,Master!$L:$M,2,0)&amp;$J1364&amp;$L1364)</f>
        <v>#N/A</v>
      </c>
      <c r="T1930" s="33" t="str">
        <f t="shared" si="45"/>
        <v/>
      </c>
      <c r="U1930" s="179"/>
    </row>
    <row r="1931" spans="15:21" x14ac:dyDescent="0.3">
      <c r="O1931" s="33" t="e">
        <f>VLOOKUP($A1365,Master!$A:$B,2,0)&amp;$J1365&amp;$K1365</f>
        <v>#N/A</v>
      </c>
      <c r="P1931" s="33" t="e">
        <f>IF(OR($A1365="KE0",$A1365="KZ0",$A1365="KV0",$A1365="KH0",$A1365="KE",$A1365="KZ",),VLOOKUP($A1365&amp;$F1365,Master!$D:$E,2,0)&amp;$J1365&amp;$K1365,VLOOKUP($A1365,Master!$D:$E,2,0)&amp;Sheet1!$J1365&amp;Sheet1!$K1365)</f>
        <v>#N/A</v>
      </c>
      <c r="Q1931" s="33" t="str">
        <f t="shared" si="44"/>
        <v/>
      </c>
      <c r="R1931" s="33" t="e">
        <f>IF(IF(VLOOKUP($A1365,Master!$G:$J,4,0)="x",Sheet1!$A1365,"")="","",IF(VLOOKUP($A1365,Master!$G:$J,4,0)="x",Sheet1!$A1365,"")&amp;$J1365&amp;$K1365)</f>
        <v>#N/A</v>
      </c>
      <c r="S1931" s="33" t="e">
        <f>IF(VLOOKUP($A1365,Master!$L:$M,2,0)=0,"",VLOOKUP($A1365,Master!$L:$M,2,0)&amp;$J1365&amp;$L1365)</f>
        <v>#N/A</v>
      </c>
      <c r="T1931" s="33" t="str">
        <f t="shared" si="45"/>
        <v/>
      </c>
      <c r="U1931" s="179"/>
    </row>
    <row r="1932" spans="15:21" x14ac:dyDescent="0.3">
      <c r="O1932" s="33" t="e">
        <f>VLOOKUP($A1366,Master!$A:$B,2,0)&amp;$J1366&amp;$K1366</f>
        <v>#N/A</v>
      </c>
      <c r="P1932" s="33" t="e">
        <f>IF(OR($A1366="KE0",$A1366="KZ0",$A1366="KV0",$A1366="KH0",$A1366="KE",$A1366="KZ",),VLOOKUP($A1366&amp;$F1366,Master!$D:$E,2,0)&amp;$J1366&amp;$K1366,VLOOKUP($A1366,Master!$D:$E,2,0)&amp;Sheet1!$J1366&amp;Sheet1!$K1366)</f>
        <v>#N/A</v>
      </c>
      <c r="Q1932" s="33" t="str">
        <f t="shared" si="44"/>
        <v/>
      </c>
      <c r="R1932" s="33" t="e">
        <f>IF(IF(VLOOKUP($A1366,Master!$G:$J,4,0)="x",Sheet1!$A1366,"")="","",IF(VLOOKUP($A1366,Master!$G:$J,4,0)="x",Sheet1!$A1366,"")&amp;$J1366&amp;$K1366)</f>
        <v>#N/A</v>
      </c>
      <c r="S1932" s="33" t="e">
        <f>IF(VLOOKUP($A1366,Master!$L:$M,2,0)=0,"",VLOOKUP($A1366,Master!$L:$M,2,0)&amp;$J1366&amp;$L1366)</f>
        <v>#N/A</v>
      </c>
      <c r="T1932" s="33" t="str">
        <f t="shared" si="45"/>
        <v/>
      </c>
      <c r="U1932" s="179"/>
    </row>
    <row r="1933" spans="15:21" x14ac:dyDescent="0.3">
      <c r="O1933" s="33" t="e">
        <f>VLOOKUP($A1367,Master!$A:$B,2,0)&amp;$J1367&amp;$K1367</f>
        <v>#N/A</v>
      </c>
      <c r="P1933" s="33" t="e">
        <f>IF(OR($A1367="KE0",$A1367="KZ0",$A1367="KV0",$A1367="KH0",$A1367="KE",$A1367="KZ",),VLOOKUP($A1367&amp;$F1367,Master!$D:$E,2,0)&amp;$J1367&amp;$K1367,VLOOKUP($A1367,Master!$D:$E,2,0)&amp;Sheet1!$J1367&amp;Sheet1!$K1367)</f>
        <v>#N/A</v>
      </c>
      <c r="Q1933" s="33" t="str">
        <f t="shared" si="44"/>
        <v/>
      </c>
      <c r="R1933" s="33" t="e">
        <f>IF(IF(VLOOKUP($A1367,Master!$G:$J,4,0)="x",Sheet1!$A1367,"")="","",IF(VLOOKUP($A1367,Master!$G:$J,4,0)="x",Sheet1!$A1367,"")&amp;$J1367&amp;$K1367)</f>
        <v>#N/A</v>
      </c>
      <c r="S1933" s="33" t="e">
        <f>IF(VLOOKUP($A1367,Master!$L:$M,2,0)=0,"",VLOOKUP($A1367,Master!$L:$M,2,0)&amp;$J1367&amp;$L1367)</f>
        <v>#N/A</v>
      </c>
      <c r="T1933" s="33" t="str">
        <f t="shared" si="45"/>
        <v/>
      </c>
      <c r="U1933" s="179"/>
    </row>
    <row r="1934" spans="15:21" x14ac:dyDescent="0.3">
      <c r="O1934" s="33" t="e">
        <f>VLOOKUP($A1368,Master!$A:$B,2,0)&amp;$J1368&amp;$K1368</f>
        <v>#N/A</v>
      </c>
      <c r="P1934" s="33" t="e">
        <f>IF(OR($A1368="KE0",$A1368="KZ0",$A1368="KV0",$A1368="KH0",$A1368="KE",$A1368="KZ",),VLOOKUP($A1368&amp;$F1368,Master!$D:$E,2,0)&amp;$J1368&amp;$K1368,VLOOKUP($A1368,Master!$D:$E,2,0)&amp;Sheet1!$J1368&amp;Sheet1!$K1368)</f>
        <v>#N/A</v>
      </c>
      <c r="Q1934" s="33" t="str">
        <f t="shared" si="44"/>
        <v/>
      </c>
      <c r="R1934" s="33" t="e">
        <f>IF(IF(VLOOKUP($A1368,Master!$G:$J,4,0)="x",Sheet1!$A1368,"")="","",IF(VLOOKUP($A1368,Master!$G:$J,4,0)="x",Sheet1!$A1368,"")&amp;$J1368&amp;$K1368)</f>
        <v>#N/A</v>
      </c>
      <c r="S1934" s="33" t="e">
        <f>IF(VLOOKUP($A1368,Master!$L:$M,2,0)=0,"",VLOOKUP($A1368,Master!$L:$M,2,0)&amp;$J1368&amp;$L1368)</f>
        <v>#N/A</v>
      </c>
      <c r="T1934" s="33" t="str">
        <f t="shared" si="45"/>
        <v/>
      </c>
      <c r="U1934" s="179"/>
    </row>
    <row r="1935" spans="15:21" x14ac:dyDescent="0.3">
      <c r="O1935" s="33" t="e">
        <f>VLOOKUP($A1369,Master!$A:$B,2,0)&amp;$J1369&amp;$K1369</f>
        <v>#N/A</v>
      </c>
      <c r="P1935" s="33" t="e">
        <f>IF(OR($A1369="KE0",$A1369="KZ0",$A1369="KV0",$A1369="KH0",$A1369="KE",$A1369="KZ",),VLOOKUP($A1369&amp;$F1369,Master!$D:$E,2,0)&amp;$J1369&amp;$K1369,VLOOKUP($A1369,Master!$D:$E,2,0)&amp;Sheet1!$J1369&amp;Sheet1!$K1369)</f>
        <v>#N/A</v>
      </c>
      <c r="Q1935" s="33" t="str">
        <f t="shared" si="44"/>
        <v/>
      </c>
      <c r="R1935" s="33" t="e">
        <f>IF(IF(VLOOKUP($A1369,Master!$G:$J,4,0)="x",Sheet1!$A1369,"")="","",IF(VLOOKUP($A1369,Master!$G:$J,4,0)="x",Sheet1!$A1369,"")&amp;$J1369&amp;$K1369)</f>
        <v>#N/A</v>
      </c>
      <c r="S1935" s="33" t="e">
        <f>IF(VLOOKUP($A1369,Master!$L:$M,2,0)=0,"",VLOOKUP($A1369,Master!$L:$M,2,0)&amp;$J1369&amp;$L1369)</f>
        <v>#N/A</v>
      </c>
      <c r="T1935" s="33" t="str">
        <f t="shared" si="45"/>
        <v/>
      </c>
      <c r="U1935" s="179"/>
    </row>
    <row r="1936" spans="15:21" x14ac:dyDescent="0.3">
      <c r="O1936" s="33" t="e">
        <f>VLOOKUP($A1370,Master!$A:$B,2,0)&amp;$J1370&amp;$K1370</f>
        <v>#N/A</v>
      </c>
      <c r="P1936" s="33" t="e">
        <f>IF(OR($A1370="KE0",$A1370="KZ0",$A1370="KV0",$A1370="KH0",$A1370="KE",$A1370="KZ",),VLOOKUP($A1370&amp;$F1370,Master!$D:$E,2,0)&amp;$J1370&amp;$K1370,VLOOKUP($A1370,Master!$D:$E,2,0)&amp;Sheet1!$J1370&amp;Sheet1!$K1370)</f>
        <v>#N/A</v>
      </c>
      <c r="Q1936" s="33" t="str">
        <f t="shared" si="44"/>
        <v/>
      </c>
      <c r="R1936" s="33" t="e">
        <f>IF(IF(VLOOKUP($A1370,Master!$G:$J,4,0)="x",Sheet1!$A1370,"")="","",IF(VLOOKUP($A1370,Master!$G:$J,4,0)="x",Sheet1!$A1370,"")&amp;$J1370&amp;$K1370)</f>
        <v>#N/A</v>
      </c>
      <c r="S1936" s="33" t="e">
        <f>IF(VLOOKUP($A1370,Master!$L:$M,2,0)=0,"",VLOOKUP($A1370,Master!$L:$M,2,0)&amp;$J1370&amp;$L1370)</f>
        <v>#N/A</v>
      </c>
      <c r="T1936" s="33" t="str">
        <f t="shared" si="45"/>
        <v/>
      </c>
      <c r="U1936" s="179"/>
    </row>
    <row r="1937" spans="15:21" x14ac:dyDescent="0.3">
      <c r="O1937" s="33" t="e">
        <f>VLOOKUP($A1371,Master!$A:$B,2,0)&amp;$J1371&amp;$K1371</f>
        <v>#N/A</v>
      </c>
      <c r="P1937" s="33" t="e">
        <f>IF(OR($A1371="KE0",$A1371="KZ0",$A1371="KV0",$A1371="KH0",$A1371="KE",$A1371="KZ",),VLOOKUP($A1371&amp;$F1371,Master!$D:$E,2,0)&amp;$J1371&amp;$K1371,VLOOKUP($A1371,Master!$D:$E,2,0)&amp;Sheet1!$J1371&amp;Sheet1!$K1371)</f>
        <v>#N/A</v>
      </c>
      <c r="Q1937" s="33" t="str">
        <f t="shared" si="44"/>
        <v/>
      </c>
      <c r="R1937" s="33" t="e">
        <f>IF(IF(VLOOKUP($A1371,Master!$G:$J,4,0)="x",Sheet1!$A1371,"")="","",IF(VLOOKUP($A1371,Master!$G:$J,4,0)="x",Sheet1!$A1371,"")&amp;$J1371&amp;$K1371)</f>
        <v>#N/A</v>
      </c>
      <c r="S1937" s="33" t="e">
        <f>IF(VLOOKUP($A1371,Master!$L:$M,2,0)=0,"",VLOOKUP($A1371,Master!$L:$M,2,0)&amp;$J1371&amp;$L1371)</f>
        <v>#N/A</v>
      </c>
      <c r="T1937" s="33" t="str">
        <f t="shared" si="45"/>
        <v/>
      </c>
      <c r="U1937" s="179"/>
    </row>
    <row r="1938" spans="15:21" x14ac:dyDescent="0.3">
      <c r="O1938" s="33" t="e">
        <f>VLOOKUP($A1372,Master!$A:$B,2,0)&amp;$J1372&amp;$K1372</f>
        <v>#N/A</v>
      </c>
      <c r="P1938" s="33" t="e">
        <f>IF(OR($A1372="KE0",$A1372="KZ0",$A1372="KV0",$A1372="KH0",$A1372="KE",$A1372="KZ",),VLOOKUP($A1372&amp;$F1372,Master!$D:$E,2,0)&amp;$J1372&amp;$K1372,VLOOKUP($A1372,Master!$D:$E,2,0)&amp;Sheet1!$J1372&amp;Sheet1!$K1372)</f>
        <v>#N/A</v>
      </c>
      <c r="Q1938" s="33" t="str">
        <f t="shared" si="44"/>
        <v/>
      </c>
      <c r="R1938" s="33" t="e">
        <f>IF(IF(VLOOKUP($A1372,Master!$G:$J,4,0)="x",Sheet1!$A1372,"")="","",IF(VLOOKUP($A1372,Master!$G:$J,4,0)="x",Sheet1!$A1372,"")&amp;$J1372&amp;$K1372)</f>
        <v>#N/A</v>
      </c>
      <c r="S1938" s="33" t="e">
        <f>IF(VLOOKUP($A1372,Master!$L:$M,2,0)=0,"",VLOOKUP($A1372,Master!$L:$M,2,0)&amp;$J1372&amp;$L1372)</f>
        <v>#N/A</v>
      </c>
      <c r="T1938" s="33" t="str">
        <f t="shared" si="45"/>
        <v/>
      </c>
      <c r="U1938" s="179"/>
    </row>
    <row r="1939" spans="15:21" x14ac:dyDescent="0.3">
      <c r="O1939" s="33" t="e">
        <f>VLOOKUP($A1373,Master!$A:$B,2,0)&amp;$J1373&amp;$K1373</f>
        <v>#N/A</v>
      </c>
      <c r="P1939" s="33" t="e">
        <f>IF(OR($A1373="KE0",$A1373="KZ0",$A1373="KV0",$A1373="KH0",$A1373="KE",$A1373="KZ",),VLOOKUP($A1373&amp;$F1373,Master!$D:$E,2,0)&amp;$J1373&amp;$K1373,VLOOKUP($A1373,Master!$D:$E,2,0)&amp;Sheet1!$J1373&amp;Sheet1!$K1373)</f>
        <v>#N/A</v>
      </c>
      <c r="Q1939" s="33" t="str">
        <f t="shared" si="44"/>
        <v/>
      </c>
      <c r="R1939" s="33" t="e">
        <f>IF(IF(VLOOKUP($A1373,Master!$G:$J,4,0)="x",Sheet1!$A1373,"")="","",IF(VLOOKUP($A1373,Master!$G:$J,4,0)="x",Sheet1!$A1373,"")&amp;$J1373&amp;$K1373)</f>
        <v>#N/A</v>
      </c>
      <c r="S1939" s="33" t="e">
        <f>IF(VLOOKUP($A1373,Master!$L:$M,2,0)=0,"",VLOOKUP($A1373,Master!$L:$M,2,0)&amp;$J1373&amp;$L1373)</f>
        <v>#N/A</v>
      </c>
      <c r="T1939" s="33" t="str">
        <f t="shared" si="45"/>
        <v/>
      </c>
      <c r="U1939" s="179"/>
    </row>
    <row r="1940" spans="15:21" x14ac:dyDescent="0.3">
      <c r="O1940" s="33" t="e">
        <f>VLOOKUP($A1374,Master!$A:$B,2,0)&amp;$J1374&amp;$K1374</f>
        <v>#N/A</v>
      </c>
      <c r="P1940" s="33" t="e">
        <f>IF(OR($A1374="KE0",$A1374="KZ0",$A1374="KV0",$A1374="KH0",$A1374="KE",$A1374="KZ",),VLOOKUP($A1374&amp;$F1374,Master!$D:$E,2,0)&amp;$J1374&amp;$K1374,VLOOKUP($A1374,Master!$D:$E,2,0)&amp;Sheet1!$J1374&amp;Sheet1!$K1374)</f>
        <v>#N/A</v>
      </c>
      <c r="Q1940" s="33" t="str">
        <f t="shared" si="44"/>
        <v/>
      </c>
      <c r="R1940" s="33" t="e">
        <f>IF(IF(VLOOKUP($A1374,Master!$G:$J,4,0)="x",Sheet1!$A1374,"")="","",IF(VLOOKUP($A1374,Master!$G:$J,4,0)="x",Sheet1!$A1374,"")&amp;$J1374&amp;$K1374)</f>
        <v>#N/A</v>
      </c>
      <c r="S1940" s="33" t="e">
        <f>IF(VLOOKUP($A1374,Master!$L:$M,2,0)=0,"",VLOOKUP($A1374,Master!$L:$M,2,0)&amp;$J1374&amp;$L1374)</f>
        <v>#N/A</v>
      </c>
      <c r="T1940" s="33" t="str">
        <f t="shared" si="45"/>
        <v/>
      </c>
      <c r="U1940" s="179"/>
    </row>
    <row r="1941" spans="15:21" x14ac:dyDescent="0.3">
      <c r="O1941" s="33" t="e">
        <f>VLOOKUP($A1375,Master!$A:$B,2,0)&amp;$J1375&amp;$K1375</f>
        <v>#N/A</v>
      </c>
      <c r="P1941" s="33" t="e">
        <f>IF(OR($A1375="KE0",$A1375="KZ0",$A1375="KV0",$A1375="KH0",$A1375="KE",$A1375="KZ",),VLOOKUP($A1375&amp;$F1375,Master!$D:$E,2,0)&amp;$J1375&amp;$K1375,VLOOKUP($A1375,Master!$D:$E,2,0)&amp;Sheet1!$J1375&amp;Sheet1!$K1375)</f>
        <v>#N/A</v>
      </c>
      <c r="Q1941" s="33" t="str">
        <f t="shared" si="44"/>
        <v/>
      </c>
      <c r="R1941" s="33" t="e">
        <f>IF(IF(VLOOKUP($A1375,Master!$G:$J,4,0)="x",Sheet1!$A1375,"")="","",IF(VLOOKUP($A1375,Master!$G:$J,4,0)="x",Sheet1!$A1375,"")&amp;$J1375&amp;$K1375)</f>
        <v>#N/A</v>
      </c>
      <c r="S1941" s="33" t="e">
        <f>IF(VLOOKUP($A1375,Master!$L:$M,2,0)=0,"",VLOOKUP($A1375,Master!$L:$M,2,0)&amp;$J1375&amp;$L1375)</f>
        <v>#N/A</v>
      </c>
      <c r="T1941" s="33" t="str">
        <f t="shared" si="45"/>
        <v/>
      </c>
      <c r="U1941" s="179"/>
    </row>
    <row r="1942" spans="15:21" x14ac:dyDescent="0.3">
      <c r="O1942" s="33" t="e">
        <f>VLOOKUP($A1376,Master!$A:$B,2,0)&amp;$J1376&amp;$K1376</f>
        <v>#N/A</v>
      </c>
      <c r="P1942" s="33" t="e">
        <f>IF(OR($A1376="KE0",$A1376="KZ0",$A1376="KV0",$A1376="KH0",$A1376="KE",$A1376="KZ",),VLOOKUP($A1376&amp;$F1376,Master!$D:$E,2,0)&amp;$J1376&amp;$K1376,VLOOKUP($A1376,Master!$D:$E,2,0)&amp;Sheet1!$J1376&amp;Sheet1!$K1376)</f>
        <v>#N/A</v>
      </c>
      <c r="Q1942" s="33" t="str">
        <f t="shared" si="44"/>
        <v/>
      </c>
      <c r="R1942" s="33" t="e">
        <f>IF(IF(VLOOKUP($A1376,Master!$G:$J,4,0)="x",Sheet1!$A1376,"")="","",IF(VLOOKUP($A1376,Master!$G:$J,4,0)="x",Sheet1!$A1376,"")&amp;$J1376&amp;$K1376)</f>
        <v>#N/A</v>
      </c>
      <c r="S1942" s="33" t="e">
        <f>IF(VLOOKUP($A1376,Master!$L:$M,2,0)=0,"",VLOOKUP($A1376,Master!$L:$M,2,0)&amp;$J1376&amp;$L1376)</f>
        <v>#N/A</v>
      </c>
      <c r="T1942" s="33" t="str">
        <f t="shared" si="45"/>
        <v/>
      </c>
      <c r="U1942" s="179"/>
    </row>
    <row r="1943" spans="15:21" x14ac:dyDescent="0.3">
      <c r="O1943" s="33" t="e">
        <f>VLOOKUP($A1377,Master!$A:$B,2,0)&amp;$J1377&amp;$K1377</f>
        <v>#N/A</v>
      </c>
      <c r="P1943" s="33" t="e">
        <f>IF(OR($A1377="KE0",$A1377="KZ0",$A1377="KV0",$A1377="KH0",$A1377="KE",$A1377="KZ",),VLOOKUP($A1377&amp;$F1377,Master!$D:$E,2,0)&amp;$J1377&amp;$K1377,VLOOKUP($A1377,Master!$D:$E,2,0)&amp;Sheet1!$J1377&amp;Sheet1!$K1377)</f>
        <v>#N/A</v>
      </c>
      <c r="Q1943" s="33" t="str">
        <f t="shared" si="44"/>
        <v/>
      </c>
      <c r="R1943" s="33" t="e">
        <f>IF(IF(VLOOKUP($A1377,Master!$G:$J,4,0)="x",Sheet1!$A1377,"")="","",IF(VLOOKUP($A1377,Master!$G:$J,4,0)="x",Sheet1!$A1377,"")&amp;$J1377&amp;$K1377)</f>
        <v>#N/A</v>
      </c>
      <c r="S1943" s="33" t="e">
        <f>IF(VLOOKUP($A1377,Master!$L:$M,2,0)=0,"",VLOOKUP($A1377,Master!$L:$M,2,0)&amp;$J1377&amp;$L1377)</f>
        <v>#N/A</v>
      </c>
      <c r="T1943" s="33" t="str">
        <f t="shared" si="45"/>
        <v/>
      </c>
      <c r="U1943" s="179"/>
    </row>
    <row r="1944" spans="15:21" x14ac:dyDescent="0.3">
      <c r="O1944" s="33" t="e">
        <f>VLOOKUP($A1378,Master!$A:$B,2,0)&amp;$J1378&amp;$K1378</f>
        <v>#N/A</v>
      </c>
      <c r="P1944" s="33" t="e">
        <f>IF(OR($A1378="KE0",$A1378="KZ0",$A1378="KV0",$A1378="KH0",$A1378="KE",$A1378="KZ",),VLOOKUP($A1378&amp;$F1378,Master!$D:$E,2,0)&amp;$J1378&amp;$K1378,VLOOKUP($A1378,Master!$D:$E,2,0)&amp;Sheet1!$J1378&amp;Sheet1!$K1378)</f>
        <v>#N/A</v>
      </c>
      <c r="Q1944" s="33" t="str">
        <f t="shared" si="44"/>
        <v/>
      </c>
      <c r="R1944" s="33" t="e">
        <f>IF(IF(VLOOKUP($A1378,Master!$G:$J,4,0)="x",Sheet1!$A1378,"")="","",IF(VLOOKUP($A1378,Master!$G:$J,4,0)="x",Sheet1!$A1378,"")&amp;$J1378&amp;$K1378)</f>
        <v>#N/A</v>
      </c>
      <c r="S1944" s="33" t="e">
        <f>IF(VLOOKUP($A1378,Master!$L:$M,2,0)=0,"",VLOOKUP($A1378,Master!$L:$M,2,0)&amp;$J1378&amp;$L1378)</f>
        <v>#N/A</v>
      </c>
      <c r="T1944" s="33" t="str">
        <f t="shared" si="45"/>
        <v/>
      </c>
      <c r="U1944" s="179"/>
    </row>
    <row r="1945" spans="15:21" x14ac:dyDescent="0.3">
      <c r="O1945" s="33" t="e">
        <f>VLOOKUP($A1379,Master!$A:$B,2,0)&amp;$J1379&amp;$K1379</f>
        <v>#N/A</v>
      </c>
      <c r="P1945" s="33" t="e">
        <f>IF(OR($A1379="KE0",$A1379="KZ0",$A1379="KV0",$A1379="KH0",$A1379="KE",$A1379="KZ",),VLOOKUP($A1379&amp;$F1379,Master!$D:$E,2,0)&amp;$J1379&amp;$K1379,VLOOKUP($A1379,Master!$D:$E,2,0)&amp;Sheet1!$J1379&amp;Sheet1!$K1379)</f>
        <v>#N/A</v>
      </c>
      <c r="Q1945" s="33" t="str">
        <f t="shared" si="44"/>
        <v/>
      </c>
      <c r="R1945" s="33" t="e">
        <f>IF(IF(VLOOKUP($A1379,Master!$G:$J,4,0)="x",Sheet1!$A1379,"")="","",IF(VLOOKUP($A1379,Master!$G:$J,4,0)="x",Sheet1!$A1379,"")&amp;$J1379&amp;$K1379)</f>
        <v>#N/A</v>
      </c>
      <c r="S1945" s="33" t="e">
        <f>IF(VLOOKUP($A1379,Master!$L:$M,2,0)=0,"",VLOOKUP($A1379,Master!$L:$M,2,0)&amp;$J1379&amp;$L1379)</f>
        <v>#N/A</v>
      </c>
      <c r="T1945" s="33" t="str">
        <f t="shared" si="45"/>
        <v/>
      </c>
      <c r="U1945" s="179"/>
    </row>
    <row r="1946" spans="15:21" x14ac:dyDescent="0.3">
      <c r="O1946" s="33" t="e">
        <f>VLOOKUP($A1380,Master!$A:$B,2,0)&amp;$J1380&amp;$K1380</f>
        <v>#N/A</v>
      </c>
      <c r="P1946" s="33" t="e">
        <f>IF(OR($A1380="KE0",$A1380="KZ0",$A1380="KV0",$A1380="KH0",$A1380="KE",$A1380="KZ",),VLOOKUP($A1380&amp;$F1380,Master!$D:$E,2,0)&amp;$J1380&amp;$K1380,VLOOKUP($A1380,Master!$D:$E,2,0)&amp;Sheet1!$J1380&amp;Sheet1!$K1380)</f>
        <v>#N/A</v>
      </c>
      <c r="Q1946" s="33" t="str">
        <f t="shared" si="44"/>
        <v/>
      </c>
      <c r="R1946" s="33" t="e">
        <f>IF(IF(VLOOKUP($A1380,Master!$G:$J,4,0)="x",Sheet1!$A1380,"")="","",IF(VLOOKUP($A1380,Master!$G:$J,4,0)="x",Sheet1!$A1380,"")&amp;$J1380&amp;$K1380)</f>
        <v>#N/A</v>
      </c>
      <c r="S1946" s="33" t="e">
        <f>IF(VLOOKUP($A1380,Master!$L:$M,2,0)=0,"",VLOOKUP($A1380,Master!$L:$M,2,0)&amp;$J1380&amp;$L1380)</f>
        <v>#N/A</v>
      </c>
      <c r="T1946" s="33" t="str">
        <f t="shared" si="45"/>
        <v/>
      </c>
      <c r="U1946" s="179"/>
    </row>
    <row r="1947" spans="15:21" x14ac:dyDescent="0.3">
      <c r="O1947" s="33" t="e">
        <f>VLOOKUP($A1381,Master!$A:$B,2,0)&amp;$J1381&amp;$K1381</f>
        <v>#N/A</v>
      </c>
      <c r="P1947" s="33" t="e">
        <f>IF(OR($A1381="KE0",$A1381="KZ0",$A1381="KV0",$A1381="KH0",$A1381="KE",$A1381="KZ",),VLOOKUP($A1381&amp;$F1381,Master!$D:$E,2,0)&amp;$J1381&amp;$K1381,VLOOKUP($A1381,Master!$D:$E,2,0)&amp;Sheet1!$J1381&amp;Sheet1!$K1381)</f>
        <v>#N/A</v>
      </c>
      <c r="Q1947" s="33" t="str">
        <f t="shared" si="44"/>
        <v/>
      </c>
      <c r="R1947" s="33" t="e">
        <f>IF(IF(VLOOKUP($A1381,Master!$G:$J,4,0)="x",Sheet1!$A1381,"")="","",IF(VLOOKUP($A1381,Master!$G:$J,4,0)="x",Sheet1!$A1381,"")&amp;$J1381&amp;$K1381)</f>
        <v>#N/A</v>
      </c>
      <c r="S1947" s="33" t="e">
        <f>IF(VLOOKUP($A1381,Master!$L:$M,2,0)=0,"",VLOOKUP($A1381,Master!$L:$M,2,0)&amp;$J1381&amp;$L1381)</f>
        <v>#N/A</v>
      </c>
      <c r="T1947" s="33" t="str">
        <f t="shared" si="45"/>
        <v/>
      </c>
      <c r="U1947" s="179"/>
    </row>
    <row r="1948" spans="15:21" x14ac:dyDescent="0.3">
      <c r="O1948" s="33" t="e">
        <f>VLOOKUP($A1382,Master!$A:$B,2,0)&amp;$J1382&amp;$K1382</f>
        <v>#N/A</v>
      </c>
      <c r="P1948" s="33" t="e">
        <f>IF(OR($A1382="KE0",$A1382="KZ0",$A1382="KV0",$A1382="KH0",$A1382="KE",$A1382="KZ",),VLOOKUP($A1382&amp;$F1382,Master!$D:$E,2,0)&amp;$J1382&amp;$K1382,VLOOKUP($A1382,Master!$D:$E,2,0)&amp;Sheet1!$J1382&amp;Sheet1!$K1382)</f>
        <v>#N/A</v>
      </c>
      <c r="Q1948" s="33" t="str">
        <f t="shared" si="44"/>
        <v/>
      </c>
      <c r="R1948" s="33" t="e">
        <f>IF(IF(VLOOKUP($A1382,Master!$G:$J,4,0)="x",Sheet1!$A1382,"")="","",IF(VLOOKUP($A1382,Master!$G:$J,4,0)="x",Sheet1!$A1382,"")&amp;$J1382&amp;$K1382)</f>
        <v>#N/A</v>
      </c>
      <c r="S1948" s="33" t="e">
        <f>IF(VLOOKUP($A1382,Master!$L:$M,2,0)=0,"",VLOOKUP($A1382,Master!$L:$M,2,0)&amp;$J1382&amp;$L1382)</f>
        <v>#N/A</v>
      </c>
      <c r="T1948" s="33" t="str">
        <f t="shared" si="45"/>
        <v/>
      </c>
      <c r="U1948" s="179"/>
    </row>
    <row r="1949" spans="15:21" x14ac:dyDescent="0.3">
      <c r="O1949" s="33" t="e">
        <f>VLOOKUP($A1383,Master!$A:$B,2,0)&amp;$J1383&amp;$K1383</f>
        <v>#N/A</v>
      </c>
      <c r="P1949" s="33" t="e">
        <f>IF(OR($A1383="KE0",$A1383="KZ0",$A1383="KV0",$A1383="KH0",$A1383="KE",$A1383="KZ",),VLOOKUP($A1383&amp;$F1383,Master!$D:$E,2,0)&amp;$J1383&amp;$K1383,VLOOKUP($A1383,Master!$D:$E,2,0)&amp;Sheet1!$J1383&amp;Sheet1!$K1383)</f>
        <v>#N/A</v>
      </c>
      <c r="Q1949" s="33" t="str">
        <f t="shared" si="44"/>
        <v/>
      </c>
      <c r="R1949" s="33" t="e">
        <f>IF(IF(VLOOKUP($A1383,Master!$G:$J,4,0)="x",Sheet1!$A1383,"")="","",IF(VLOOKUP($A1383,Master!$G:$J,4,0)="x",Sheet1!$A1383,"")&amp;$J1383&amp;$K1383)</f>
        <v>#N/A</v>
      </c>
      <c r="S1949" s="33" t="e">
        <f>IF(VLOOKUP($A1383,Master!$L:$M,2,0)=0,"",VLOOKUP($A1383,Master!$L:$M,2,0)&amp;$J1383&amp;$L1383)</f>
        <v>#N/A</v>
      </c>
      <c r="T1949" s="33" t="str">
        <f t="shared" si="45"/>
        <v/>
      </c>
      <c r="U1949" s="179"/>
    </row>
    <row r="1950" spans="15:21" x14ac:dyDescent="0.3">
      <c r="O1950" s="33" t="e">
        <f>VLOOKUP($A1384,Master!$A:$B,2,0)&amp;$J1384&amp;$K1384</f>
        <v>#N/A</v>
      </c>
      <c r="P1950" s="33" t="e">
        <f>IF(OR($A1384="KE0",$A1384="KZ0",$A1384="KV0",$A1384="KH0",$A1384="KE",$A1384="KZ",),VLOOKUP($A1384&amp;$F1384,Master!$D:$E,2,0)&amp;$J1384&amp;$K1384,VLOOKUP($A1384,Master!$D:$E,2,0)&amp;Sheet1!$J1384&amp;Sheet1!$K1384)</f>
        <v>#N/A</v>
      </c>
      <c r="Q1950" s="33" t="str">
        <f t="shared" si="44"/>
        <v/>
      </c>
      <c r="R1950" s="33" t="e">
        <f>IF(IF(VLOOKUP($A1384,Master!$G:$J,4,0)="x",Sheet1!$A1384,"")="","",IF(VLOOKUP($A1384,Master!$G:$J,4,0)="x",Sheet1!$A1384,"")&amp;$J1384&amp;$K1384)</f>
        <v>#N/A</v>
      </c>
      <c r="S1950" s="33" t="e">
        <f>IF(VLOOKUP($A1384,Master!$L:$M,2,0)=0,"",VLOOKUP($A1384,Master!$L:$M,2,0)&amp;$J1384&amp;$L1384)</f>
        <v>#N/A</v>
      </c>
      <c r="T1950" s="33" t="str">
        <f t="shared" si="45"/>
        <v/>
      </c>
      <c r="U1950" s="179"/>
    </row>
    <row r="1951" spans="15:21" x14ac:dyDescent="0.3">
      <c r="O1951" s="33" t="e">
        <f>VLOOKUP($A1385,Master!$A:$B,2,0)&amp;$J1385&amp;$K1385</f>
        <v>#N/A</v>
      </c>
      <c r="P1951" s="33" t="e">
        <f>IF(OR($A1385="KE0",$A1385="KZ0",$A1385="KV0",$A1385="KH0",$A1385="KE",$A1385="KZ",),VLOOKUP($A1385&amp;$F1385,Master!$D:$E,2,0)&amp;$J1385&amp;$K1385,VLOOKUP($A1385,Master!$D:$E,2,0)&amp;Sheet1!$J1385&amp;Sheet1!$K1385)</f>
        <v>#N/A</v>
      </c>
      <c r="Q1951" s="33" t="str">
        <f t="shared" si="44"/>
        <v/>
      </c>
      <c r="R1951" s="33" t="e">
        <f>IF(IF(VLOOKUP($A1385,Master!$G:$J,4,0)="x",Sheet1!$A1385,"")="","",IF(VLOOKUP($A1385,Master!$G:$J,4,0)="x",Sheet1!$A1385,"")&amp;$J1385&amp;$K1385)</f>
        <v>#N/A</v>
      </c>
      <c r="S1951" s="33" t="e">
        <f>IF(VLOOKUP($A1385,Master!$L:$M,2,0)=0,"",VLOOKUP($A1385,Master!$L:$M,2,0)&amp;$J1385&amp;$L1385)</f>
        <v>#N/A</v>
      </c>
      <c r="T1951" s="33" t="str">
        <f t="shared" si="45"/>
        <v/>
      </c>
      <c r="U1951" s="179"/>
    </row>
    <row r="1952" spans="15:21" x14ac:dyDescent="0.3">
      <c r="O1952" s="33" t="e">
        <f>VLOOKUP($A1386,Master!$A:$B,2,0)&amp;$J1386&amp;$K1386</f>
        <v>#N/A</v>
      </c>
      <c r="P1952" s="33" t="e">
        <f>IF(OR($A1386="KE0",$A1386="KZ0",$A1386="KV0",$A1386="KH0",$A1386="KE",$A1386="KZ",),VLOOKUP($A1386&amp;$F1386,Master!$D:$E,2,0)&amp;$J1386&amp;$K1386,VLOOKUP($A1386,Master!$D:$E,2,0)&amp;Sheet1!$J1386&amp;Sheet1!$K1386)</f>
        <v>#N/A</v>
      </c>
      <c r="Q1952" s="33" t="str">
        <f t="shared" si="44"/>
        <v/>
      </c>
      <c r="R1952" s="33" t="e">
        <f>IF(IF(VLOOKUP($A1386,Master!$G:$J,4,0)="x",Sheet1!$A1386,"")="","",IF(VLOOKUP($A1386,Master!$G:$J,4,0)="x",Sheet1!$A1386,"")&amp;$J1386&amp;$K1386)</f>
        <v>#N/A</v>
      </c>
      <c r="S1952" s="33" t="e">
        <f>IF(VLOOKUP($A1386,Master!$L:$M,2,0)=0,"",VLOOKUP($A1386,Master!$L:$M,2,0)&amp;$J1386&amp;$L1386)</f>
        <v>#N/A</v>
      </c>
      <c r="T1952" s="33" t="str">
        <f t="shared" si="45"/>
        <v/>
      </c>
      <c r="U1952" s="179"/>
    </row>
    <row r="1953" spans="15:21" x14ac:dyDescent="0.3">
      <c r="O1953" s="33" t="e">
        <f>VLOOKUP($A1387,Master!$A:$B,2,0)&amp;$J1387&amp;$K1387</f>
        <v>#N/A</v>
      </c>
      <c r="P1953" s="33" t="e">
        <f>IF(OR($A1387="KE0",$A1387="KZ0",$A1387="KV0",$A1387="KH0",$A1387="KE",$A1387="KZ",),VLOOKUP($A1387&amp;$F1387,Master!$D:$E,2,0)&amp;$J1387&amp;$K1387,VLOOKUP($A1387,Master!$D:$E,2,0)&amp;Sheet1!$J1387&amp;Sheet1!$K1387)</f>
        <v>#N/A</v>
      </c>
      <c r="Q1953" s="33" t="str">
        <f t="shared" si="44"/>
        <v/>
      </c>
      <c r="R1953" s="33" t="e">
        <f>IF(IF(VLOOKUP($A1387,Master!$G:$J,4,0)="x",Sheet1!$A1387,"")="","",IF(VLOOKUP($A1387,Master!$G:$J,4,0)="x",Sheet1!$A1387,"")&amp;$J1387&amp;$K1387)</f>
        <v>#N/A</v>
      </c>
      <c r="S1953" s="33" t="e">
        <f>IF(VLOOKUP($A1387,Master!$L:$M,2,0)=0,"",VLOOKUP($A1387,Master!$L:$M,2,0)&amp;$J1387&amp;$L1387)</f>
        <v>#N/A</v>
      </c>
      <c r="T1953" s="33" t="str">
        <f t="shared" si="45"/>
        <v/>
      </c>
      <c r="U1953" s="179"/>
    </row>
    <row r="1954" spans="15:21" x14ac:dyDescent="0.3">
      <c r="O1954" s="33" t="e">
        <f>VLOOKUP($A1388,Master!$A:$B,2,0)&amp;$J1388&amp;$K1388</f>
        <v>#N/A</v>
      </c>
      <c r="P1954" s="33" t="e">
        <f>IF(OR($A1388="KE0",$A1388="KZ0",$A1388="KV0",$A1388="KH0",$A1388="KE",$A1388="KZ",),VLOOKUP($A1388&amp;$F1388,Master!$D:$E,2,0)&amp;$J1388&amp;$K1388,VLOOKUP($A1388,Master!$D:$E,2,0)&amp;Sheet1!$J1388&amp;Sheet1!$K1388)</f>
        <v>#N/A</v>
      </c>
      <c r="Q1954" s="33" t="str">
        <f t="shared" si="44"/>
        <v/>
      </c>
      <c r="R1954" s="33" t="e">
        <f>IF(IF(VLOOKUP($A1388,Master!$G:$J,4,0)="x",Sheet1!$A1388,"")="","",IF(VLOOKUP($A1388,Master!$G:$J,4,0)="x",Sheet1!$A1388,"")&amp;$J1388&amp;$K1388)</f>
        <v>#N/A</v>
      </c>
      <c r="S1954" s="33" t="e">
        <f>IF(VLOOKUP($A1388,Master!$L:$M,2,0)=0,"",VLOOKUP($A1388,Master!$L:$M,2,0)&amp;$J1388&amp;$L1388)</f>
        <v>#N/A</v>
      </c>
      <c r="T1954" s="33" t="str">
        <f t="shared" si="45"/>
        <v/>
      </c>
      <c r="U1954" s="179"/>
    </row>
    <row r="1955" spans="15:21" x14ac:dyDescent="0.3">
      <c r="O1955" s="33" t="e">
        <f>VLOOKUP($A1389,Master!$A:$B,2,0)&amp;$J1389&amp;$K1389</f>
        <v>#N/A</v>
      </c>
      <c r="P1955" s="33" t="e">
        <f>IF(OR($A1389="KE0",$A1389="KZ0",$A1389="KV0",$A1389="KH0",$A1389="KE",$A1389="KZ",),VLOOKUP($A1389&amp;$F1389,Master!$D:$E,2,0)&amp;$J1389&amp;$K1389,VLOOKUP($A1389,Master!$D:$E,2,0)&amp;Sheet1!$J1389&amp;Sheet1!$K1389)</f>
        <v>#N/A</v>
      </c>
      <c r="Q1955" s="33" t="str">
        <f t="shared" si="44"/>
        <v/>
      </c>
      <c r="R1955" s="33" t="e">
        <f>IF(IF(VLOOKUP($A1389,Master!$G:$J,4,0)="x",Sheet1!$A1389,"")="","",IF(VLOOKUP($A1389,Master!$G:$J,4,0)="x",Sheet1!$A1389,"")&amp;$J1389&amp;$K1389)</f>
        <v>#N/A</v>
      </c>
      <c r="S1955" s="33" t="e">
        <f>IF(VLOOKUP($A1389,Master!$L:$M,2,0)=0,"",VLOOKUP($A1389,Master!$L:$M,2,0)&amp;$J1389&amp;$L1389)</f>
        <v>#N/A</v>
      </c>
      <c r="T1955" s="33" t="str">
        <f t="shared" si="45"/>
        <v/>
      </c>
      <c r="U1955" s="179"/>
    </row>
    <row r="1956" spans="15:21" x14ac:dyDescent="0.3">
      <c r="O1956" s="33" t="e">
        <f>VLOOKUP($A1390,Master!$A:$B,2,0)&amp;$J1390&amp;$K1390</f>
        <v>#N/A</v>
      </c>
      <c r="P1956" s="33" t="e">
        <f>IF(OR($A1390="KE0",$A1390="KZ0",$A1390="KV0",$A1390="KH0",$A1390="KE",$A1390="KZ",),VLOOKUP($A1390&amp;$F1390,Master!$D:$E,2,0)&amp;$J1390&amp;$K1390,VLOOKUP($A1390,Master!$D:$E,2,0)&amp;Sheet1!$J1390&amp;Sheet1!$K1390)</f>
        <v>#N/A</v>
      </c>
      <c r="Q1956" s="33" t="str">
        <f t="shared" si="44"/>
        <v/>
      </c>
      <c r="R1956" s="33" t="e">
        <f>IF(IF(VLOOKUP($A1390,Master!$G:$J,4,0)="x",Sheet1!$A1390,"")="","",IF(VLOOKUP($A1390,Master!$G:$J,4,0)="x",Sheet1!$A1390,"")&amp;$J1390&amp;$K1390)</f>
        <v>#N/A</v>
      </c>
      <c r="S1956" s="33" t="e">
        <f>IF(VLOOKUP($A1390,Master!$L:$M,2,0)=0,"",VLOOKUP($A1390,Master!$L:$M,2,0)&amp;$J1390&amp;$L1390)</f>
        <v>#N/A</v>
      </c>
      <c r="T1956" s="33" t="str">
        <f t="shared" si="45"/>
        <v/>
      </c>
      <c r="U1956" s="179"/>
    </row>
    <row r="1957" spans="15:21" x14ac:dyDescent="0.3">
      <c r="O1957" s="33" t="e">
        <f>VLOOKUP($A1391,Master!$A:$B,2,0)&amp;$J1391&amp;$K1391</f>
        <v>#N/A</v>
      </c>
      <c r="P1957" s="33" t="e">
        <f>IF(OR($A1391="KE0",$A1391="KZ0",$A1391="KV0",$A1391="KH0",$A1391="KE",$A1391="KZ",),VLOOKUP($A1391&amp;$F1391,Master!$D:$E,2,0)&amp;$J1391&amp;$K1391,VLOOKUP($A1391,Master!$D:$E,2,0)&amp;Sheet1!$J1391&amp;Sheet1!$K1391)</f>
        <v>#N/A</v>
      </c>
      <c r="Q1957" s="33" t="str">
        <f t="shared" si="44"/>
        <v/>
      </c>
      <c r="R1957" s="33" t="e">
        <f>IF(IF(VLOOKUP($A1391,Master!$G:$J,4,0)="x",Sheet1!$A1391,"")="","",IF(VLOOKUP($A1391,Master!$G:$J,4,0)="x",Sheet1!$A1391,"")&amp;$J1391&amp;$K1391)</f>
        <v>#N/A</v>
      </c>
      <c r="S1957" s="33" t="e">
        <f>IF(VLOOKUP($A1391,Master!$L:$M,2,0)=0,"",VLOOKUP($A1391,Master!$L:$M,2,0)&amp;$J1391&amp;$L1391)</f>
        <v>#N/A</v>
      </c>
      <c r="T1957" s="33" t="str">
        <f t="shared" si="45"/>
        <v/>
      </c>
      <c r="U1957" s="179"/>
    </row>
    <row r="1958" spans="15:21" x14ac:dyDescent="0.3">
      <c r="O1958" s="33" t="e">
        <f>VLOOKUP($A1392,Master!$A:$B,2,0)&amp;$J1392&amp;$K1392</f>
        <v>#N/A</v>
      </c>
      <c r="P1958" s="33" t="e">
        <f>IF(OR($A1392="KE0",$A1392="KZ0",$A1392="KV0",$A1392="KH0",$A1392="KE",$A1392="KZ",),VLOOKUP($A1392&amp;$F1392,Master!$D:$E,2,0)&amp;$J1392&amp;$K1392,VLOOKUP($A1392,Master!$D:$E,2,0)&amp;Sheet1!$J1392&amp;Sheet1!$K1392)</f>
        <v>#N/A</v>
      </c>
      <c r="Q1958" s="33" t="str">
        <f t="shared" si="44"/>
        <v/>
      </c>
      <c r="R1958" s="33" t="e">
        <f>IF(IF(VLOOKUP($A1392,Master!$G:$J,4,0)="x",Sheet1!$A1392,"")="","",IF(VLOOKUP($A1392,Master!$G:$J,4,0)="x",Sheet1!$A1392,"")&amp;$J1392&amp;$K1392)</f>
        <v>#N/A</v>
      </c>
      <c r="S1958" s="33" t="e">
        <f>IF(VLOOKUP($A1392,Master!$L:$M,2,0)=0,"",VLOOKUP($A1392,Master!$L:$M,2,0)&amp;$J1392&amp;$L1392)</f>
        <v>#N/A</v>
      </c>
      <c r="T1958" s="33" t="str">
        <f t="shared" si="45"/>
        <v/>
      </c>
      <c r="U1958" s="179"/>
    </row>
    <row r="1959" spans="15:21" x14ac:dyDescent="0.3">
      <c r="O1959" s="33" t="e">
        <f>VLOOKUP($A1393,Master!$A:$B,2,0)&amp;$J1393&amp;$K1393</f>
        <v>#N/A</v>
      </c>
      <c r="P1959" s="33" t="e">
        <f>IF(OR($A1393="KE0",$A1393="KZ0",$A1393="KV0",$A1393="KH0",$A1393="KE",$A1393="KZ",),VLOOKUP($A1393&amp;$F1393,Master!$D:$E,2,0)&amp;$J1393&amp;$K1393,VLOOKUP($A1393,Master!$D:$E,2,0)&amp;Sheet1!$J1393&amp;Sheet1!$K1393)</f>
        <v>#N/A</v>
      </c>
      <c r="Q1959" s="33" t="str">
        <f t="shared" si="44"/>
        <v/>
      </c>
      <c r="R1959" s="33" t="e">
        <f>IF(IF(VLOOKUP($A1393,Master!$G:$J,4,0)="x",Sheet1!$A1393,"")="","",IF(VLOOKUP($A1393,Master!$G:$J,4,0)="x",Sheet1!$A1393,"")&amp;$J1393&amp;$K1393)</f>
        <v>#N/A</v>
      </c>
      <c r="S1959" s="33" t="e">
        <f>IF(VLOOKUP($A1393,Master!$L:$M,2,0)=0,"",VLOOKUP($A1393,Master!$L:$M,2,0)&amp;$J1393&amp;$L1393)</f>
        <v>#N/A</v>
      </c>
      <c r="T1959" s="33" t="str">
        <f t="shared" si="45"/>
        <v/>
      </c>
      <c r="U1959" s="179"/>
    </row>
    <row r="1960" spans="15:21" x14ac:dyDescent="0.3">
      <c r="O1960" s="33" t="e">
        <f>VLOOKUP($A1394,Master!$A:$B,2,0)&amp;$J1394&amp;$K1394</f>
        <v>#N/A</v>
      </c>
      <c r="P1960" s="33" t="e">
        <f>IF(OR($A1394="KE0",$A1394="KZ0",$A1394="KV0",$A1394="KH0",$A1394="KE",$A1394="KZ",),VLOOKUP($A1394&amp;$F1394,Master!$D:$E,2,0)&amp;$J1394&amp;$K1394,VLOOKUP($A1394,Master!$D:$E,2,0)&amp;Sheet1!$J1394&amp;Sheet1!$K1394)</f>
        <v>#N/A</v>
      </c>
      <c r="Q1960" s="33" t="str">
        <f t="shared" si="44"/>
        <v/>
      </c>
      <c r="R1960" s="33" t="e">
        <f>IF(IF(VLOOKUP($A1394,Master!$G:$J,4,0)="x",Sheet1!$A1394,"")="","",IF(VLOOKUP($A1394,Master!$G:$J,4,0)="x",Sheet1!$A1394,"")&amp;$J1394&amp;$K1394)</f>
        <v>#N/A</v>
      </c>
      <c r="S1960" s="33" t="e">
        <f>IF(VLOOKUP($A1394,Master!$L:$M,2,0)=0,"",VLOOKUP($A1394,Master!$L:$M,2,0)&amp;$J1394&amp;$L1394)</f>
        <v>#N/A</v>
      </c>
      <c r="T1960" s="33" t="str">
        <f t="shared" si="45"/>
        <v/>
      </c>
      <c r="U1960" s="179"/>
    </row>
    <row r="1961" spans="15:21" x14ac:dyDescent="0.3">
      <c r="O1961" s="33" t="e">
        <f>VLOOKUP($A1395,Master!$A:$B,2,0)&amp;$J1395&amp;$K1395</f>
        <v>#N/A</v>
      </c>
      <c r="P1961" s="33" t="e">
        <f>IF(OR($A1395="KE0",$A1395="KZ0",$A1395="KV0",$A1395="KH0",$A1395="KE",$A1395="KZ",),VLOOKUP($A1395&amp;$F1395,Master!$D:$E,2,0)&amp;$J1395&amp;$K1395,VLOOKUP($A1395,Master!$D:$E,2,0)&amp;Sheet1!$J1395&amp;Sheet1!$K1395)</f>
        <v>#N/A</v>
      </c>
      <c r="Q1961" s="33" t="str">
        <f t="shared" si="44"/>
        <v/>
      </c>
      <c r="R1961" s="33" t="e">
        <f>IF(IF(VLOOKUP($A1395,Master!$G:$J,4,0)="x",Sheet1!$A1395,"")="","",IF(VLOOKUP($A1395,Master!$G:$J,4,0)="x",Sheet1!$A1395,"")&amp;$J1395&amp;$K1395)</f>
        <v>#N/A</v>
      </c>
      <c r="S1961" s="33" t="e">
        <f>IF(VLOOKUP($A1395,Master!$L:$M,2,0)=0,"",VLOOKUP($A1395,Master!$L:$M,2,0)&amp;$J1395&amp;$L1395)</f>
        <v>#N/A</v>
      </c>
      <c r="T1961" s="33" t="str">
        <f t="shared" si="45"/>
        <v/>
      </c>
      <c r="U1961" s="179"/>
    </row>
    <row r="1962" spans="15:21" x14ac:dyDescent="0.3">
      <c r="O1962" s="33" t="e">
        <f>VLOOKUP($A1396,Master!$A:$B,2,0)&amp;$J1396&amp;$K1396</f>
        <v>#N/A</v>
      </c>
      <c r="P1962" s="33" t="e">
        <f>IF(OR($A1396="KE0",$A1396="KZ0",$A1396="KV0",$A1396="KH0",$A1396="KE",$A1396="KZ",),VLOOKUP($A1396&amp;$F1396,Master!$D:$E,2,0)&amp;$J1396&amp;$K1396,VLOOKUP($A1396,Master!$D:$E,2,0)&amp;Sheet1!$J1396&amp;Sheet1!$K1396)</f>
        <v>#N/A</v>
      </c>
      <c r="Q1962" s="33" t="str">
        <f t="shared" si="44"/>
        <v/>
      </c>
      <c r="R1962" s="33" t="e">
        <f>IF(IF(VLOOKUP($A1396,Master!$G:$J,4,0)="x",Sheet1!$A1396,"")="","",IF(VLOOKUP($A1396,Master!$G:$J,4,0)="x",Sheet1!$A1396,"")&amp;$J1396&amp;$K1396)</f>
        <v>#N/A</v>
      </c>
      <c r="S1962" s="33" t="e">
        <f>IF(VLOOKUP($A1396,Master!$L:$M,2,0)=0,"",VLOOKUP($A1396,Master!$L:$M,2,0)&amp;$J1396&amp;$L1396)</f>
        <v>#N/A</v>
      </c>
      <c r="T1962" s="33" t="str">
        <f t="shared" si="45"/>
        <v/>
      </c>
      <c r="U1962" s="179"/>
    </row>
    <row r="1963" spans="15:21" x14ac:dyDescent="0.3">
      <c r="O1963" s="33" t="e">
        <f>VLOOKUP($A1397,Master!$A:$B,2,0)&amp;$J1397&amp;$K1397</f>
        <v>#N/A</v>
      </c>
      <c r="P1963" s="33" t="e">
        <f>IF(OR($A1397="KE0",$A1397="KZ0",$A1397="KV0",$A1397="KH0",$A1397="KE",$A1397="KZ",),VLOOKUP($A1397&amp;$F1397,Master!$D:$E,2,0)&amp;$J1397&amp;$K1397,VLOOKUP($A1397,Master!$D:$E,2,0)&amp;Sheet1!$J1397&amp;Sheet1!$K1397)</f>
        <v>#N/A</v>
      </c>
      <c r="Q1963" s="33" t="str">
        <f t="shared" si="44"/>
        <v/>
      </c>
      <c r="R1963" s="33" t="e">
        <f>IF(IF(VLOOKUP($A1397,Master!$G:$J,4,0)="x",Sheet1!$A1397,"")="","",IF(VLOOKUP($A1397,Master!$G:$J,4,0)="x",Sheet1!$A1397,"")&amp;$J1397&amp;$K1397)</f>
        <v>#N/A</v>
      </c>
      <c r="S1963" s="33" t="e">
        <f>IF(VLOOKUP($A1397,Master!$L:$M,2,0)=0,"",VLOOKUP($A1397,Master!$L:$M,2,0)&amp;$J1397&amp;$L1397)</f>
        <v>#N/A</v>
      </c>
      <c r="T1963" s="33" t="str">
        <f t="shared" si="45"/>
        <v/>
      </c>
      <c r="U1963" s="179"/>
    </row>
    <row r="1964" spans="15:21" x14ac:dyDescent="0.3">
      <c r="O1964" s="33" t="e">
        <f>VLOOKUP($A1398,Master!$A:$B,2,0)&amp;$J1398&amp;$K1398</f>
        <v>#N/A</v>
      </c>
      <c r="P1964" s="33" t="e">
        <f>IF(OR($A1398="KE0",$A1398="KZ0",$A1398="KV0",$A1398="KH0",$A1398="KE",$A1398="KZ",),VLOOKUP($A1398&amp;$F1398,Master!$D:$E,2,0)&amp;$J1398&amp;$K1398,VLOOKUP($A1398,Master!$D:$E,2,0)&amp;Sheet1!$J1398&amp;Sheet1!$K1398)</f>
        <v>#N/A</v>
      </c>
      <c r="Q1964" s="33" t="str">
        <f t="shared" si="44"/>
        <v/>
      </c>
      <c r="R1964" s="33" t="e">
        <f>IF(IF(VLOOKUP($A1398,Master!$G:$J,4,0)="x",Sheet1!$A1398,"")="","",IF(VLOOKUP($A1398,Master!$G:$J,4,0)="x",Sheet1!$A1398,"")&amp;$J1398&amp;$K1398)</f>
        <v>#N/A</v>
      </c>
      <c r="S1964" s="33" t="e">
        <f>IF(VLOOKUP($A1398,Master!$L:$M,2,0)=0,"",VLOOKUP($A1398,Master!$L:$M,2,0)&amp;$J1398&amp;$L1398)</f>
        <v>#N/A</v>
      </c>
      <c r="T1964" s="33" t="str">
        <f t="shared" si="45"/>
        <v/>
      </c>
      <c r="U1964" s="179"/>
    </row>
    <row r="1965" spans="15:21" x14ac:dyDescent="0.3">
      <c r="O1965" s="33" t="e">
        <f>VLOOKUP($A1399,Master!$A:$B,2,0)&amp;$J1399&amp;$K1399</f>
        <v>#N/A</v>
      </c>
      <c r="P1965" s="33" t="e">
        <f>IF(OR($A1399="KE0",$A1399="KZ0",$A1399="KV0",$A1399="KH0",$A1399="KE",$A1399="KZ",),VLOOKUP($A1399&amp;$F1399,Master!$D:$E,2,0)&amp;$J1399&amp;$K1399,VLOOKUP($A1399,Master!$D:$E,2,0)&amp;Sheet1!$J1399&amp;Sheet1!$K1399)</f>
        <v>#N/A</v>
      </c>
      <c r="Q1965" s="33" t="str">
        <f t="shared" si="44"/>
        <v/>
      </c>
      <c r="R1965" s="33" t="e">
        <f>IF(IF(VLOOKUP($A1399,Master!$G:$J,4,0)="x",Sheet1!$A1399,"")="","",IF(VLOOKUP($A1399,Master!$G:$J,4,0)="x",Sheet1!$A1399,"")&amp;$J1399&amp;$K1399)</f>
        <v>#N/A</v>
      </c>
      <c r="S1965" s="33" t="e">
        <f>IF(VLOOKUP($A1399,Master!$L:$M,2,0)=0,"",VLOOKUP($A1399,Master!$L:$M,2,0)&amp;$J1399&amp;$L1399)</f>
        <v>#N/A</v>
      </c>
      <c r="T1965" s="33" t="str">
        <f t="shared" si="45"/>
        <v/>
      </c>
      <c r="U1965" s="179"/>
    </row>
    <row r="1966" spans="15:21" x14ac:dyDescent="0.3">
      <c r="O1966" s="33" t="e">
        <f>VLOOKUP($A1400,Master!$A:$B,2,0)&amp;$J1400&amp;$K1400</f>
        <v>#N/A</v>
      </c>
      <c r="P1966" s="33" t="e">
        <f>IF(OR($A1400="KE0",$A1400="KZ0",$A1400="KV0",$A1400="KH0",$A1400="KE",$A1400="KZ",),VLOOKUP($A1400&amp;$F1400,Master!$D:$E,2,0)&amp;$J1400&amp;$K1400,VLOOKUP($A1400,Master!$D:$E,2,0)&amp;Sheet1!$J1400&amp;Sheet1!$K1400)</f>
        <v>#N/A</v>
      </c>
      <c r="Q1966" s="33" t="str">
        <f t="shared" si="44"/>
        <v/>
      </c>
      <c r="R1966" s="33" t="e">
        <f>IF(IF(VLOOKUP($A1400,Master!$G:$J,4,0)="x",Sheet1!$A1400,"")="","",IF(VLOOKUP($A1400,Master!$G:$J,4,0)="x",Sheet1!$A1400,"")&amp;$J1400&amp;$K1400)</f>
        <v>#N/A</v>
      </c>
      <c r="S1966" s="33" t="e">
        <f>IF(VLOOKUP($A1400,Master!$L:$M,2,0)=0,"",VLOOKUP($A1400,Master!$L:$M,2,0)&amp;$J1400&amp;$L1400)</f>
        <v>#N/A</v>
      </c>
      <c r="T1966" s="33" t="str">
        <f t="shared" si="45"/>
        <v/>
      </c>
      <c r="U1966" s="179"/>
    </row>
    <row r="1967" spans="15:21" x14ac:dyDescent="0.3">
      <c r="O1967" s="33" t="e">
        <f>VLOOKUP($A1401,Master!$A:$B,2,0)&amp;$J1401&amp;$K1401</f>
        <v>#N/A</v>
      </c>
      <c r="P1967" s="33" t="e">
        <f>IF(OR($A1401="KE0",$A1401="KZ0",$A1401="KV0",$A1401="KH0",$A1401="KE",$A1401="KZ",),VLOOKUP($A1401&amp;$F1401,Master!$D:$E,2,0)&amp;$J1401&amp;$K1401,VLOOKUP($A1401,Master!$D:$E,2,0)&amp;Sheet1!$J1401&amp;Sheet1!$K1401)</f>
        <v>#N/A</v>
      </c>
      <c r="Q1967" s="33" t="str">
        <f t="shared" si="44"/>
        <v/>
      </c>
      <c r="R1967" s="33" t="e">
        <f>IF(IF(VLOOKUP($A1401,Master!$G:$J,4,0)="x",Sheet1!$A1401,"")="","",IF(VLOOKUP($A1401,Master!$G:$J,4,0)="x",Sheet1!$A1401,"")&amp;$J1401&amp;$K1401)</f>
        <v>#N/A</v>
      </c>
      <c r="S1967" s="33" t="e">
        <f>IF(VLOOKUP($A1401,Master!$L:$M,2,0)=0,"",VLOOKUP($A1401,Master!$L:$M,2,0)&amp;$J1401&amp;$L1401)</f>
        <v>#N/A</v>
      </c>
      <c r="T1967" s="33" t="str">
        <f t="shared" si="45"/>
        <v/>
      </c>
      <c r="U1967" s="179"/>
    </row>
    <row r="1968" spans="15:21" x14ac:dyDescent="0.3">
      <c r="O1968" s="33" t="e">
        <f>VLOOKUP($A1402,Master!$A:$B,2,0)&amp;$J1402&amp;$K1402</f>
        <v>#N/A</v>
      </c>
      <c r="P1968" s="33" t="e">
        <f>IF(OR($A1402="KE0",$A1402="KZ0",$A1402="KV0",$A1402="KH0",$A1402="KE",$A1402="KZ",),VLOOKUP($A1402&amp;$F1402,Master!$D:$E,2,0)&amp;$J1402&amp;$K1402,VLOOKUP($A1402,Master!$D:$E,2,0)&amp;Sheet1!$J1402&amp;Sheet1!$K1402)</f>
        <v>#N/A</v>
      </c>
      <c r="Q1968" s="33" t="str">
        <f t="shared" si="44"/>
        <v/>
      </c>
      <c r="R1968" s="33" t="e">
        <f>IF(IF(VLOOKUP($A1402,Master!$G:$J,4,0)="x",Sheet1!$A1402,"")="","",IF(VLOOKUP($A1402,Master!$G:$J,4,0)="x",Sheet1!$A1402,"")&amp;$J1402&amp;$K1402)</f>
        <v>#N/A</v>
      </c>
      <c r="S1968" s="33" t="e">
        <f>IF(VLOOKUP($A1402,Master!$L:$M,2,0)=0,"",VLOOKUP($A1402,Master!$L:$M,2,0)&amp;$J1402&amp;$L1402)</f>
        <v>#N/A</v>
      </c>
      <c r="T1968" s="33" t="str">
        <f t="shared" si="45"/>
        <v/>
      </c>
      <c r="U1968" s="179"/>
    </row>
    <row r="1969" spans="15:21" x14ac:dyDescent="0.3">
      <c r="O1969" s="33" t="e">
        <f>VLOOKUP($A1403,Master!$A:$B,2,0)&amp;$J1403&amp;$K1403</f>
        <v>#N/A</v>
      </c>
      <c r="P1969" s="33" t="e">
        <f>IF(OR($A1403="KE0",$A1403="KZ0",$A1403="KV0",$A1403="KH0",$A1403="KE",$A1403="KZ",),VLOOKUP($A1403&amp;$F1403,Master!$D:$E,2,0)&amp;$J1403&amp;$K1403,VLOOKUP($A1403,Master!$D:$E,2,0)&amp;Sheet1!$J1403&amp;Sheet1!$K1403)</f>
        <v>#N/A</v>
      </c>
      <c r="Q1969" s="33" t="str">
        <f t="shared" si="44"/>
        <v/>
      </c>
      <c r="R1969" s="33" t="e">
        <f>IF(IF(VLOOKUP($A1403,Master!$G:$J,4,0)="x",Sheet1!$A1403,"")="","",IF(VLOOKUP($A1403,Master!$G:$J,4,0)="x",Sheet1!$A1403,"")&amp;$J1403&amp;$K1403)</f>
        <v>#N/A</v>
      </c>
      <c r="S1969" s="33" t="e">
        <f>IF(VLOOKUP($A1403,Master!$L:$M,2,0)=0,"",VLOOKUP($A1403,Master!$L:$M,2,0)&amp;$J1403&amp;$L1403)</f>
        <v>#N/A</v>
      </c>
      <c r="T1969" s="33" t="str">
        <f t="shared" si="45"/>
        <v/>
      </c>
      <c r="U1969" s="179"/>
    </row>
    <row r="1970" spans="15:21" x14ac:dyDescent="0.3">
      <c r="O1970" s="33" t="e">
        <f>VLOOKUP($A1404,Master!$A:$B,2,0)&amp;$J1404&amp;$K1404</f>
        <v>#N/A</v>
      </c>
      <c r="P1970" s="33" t="e">
        <f>IF(OR($A1404="KE0",$A1404="KZ0",$A1404="KV0",$A1404="KH0",$A1404="KE",$A1404="KZ",),VLOOKUP($A1404&amp;$F1404,Master!$D:$E,2,0)&amp;$J1404&amp;$K1404,VLOOKUP($A1404,Master!$D:$E,2,0)&amp;Sheet1!$J1404&amp;Sheet1!$K1404)</f>
        <v>#N/A</v>
      </c>
      <c r="Q1970" s="33" t="str">
        <f t="shared" si="44"/>
        <v/>
      </c>
      <c r="R1970" s="33" t="e">
        <f>IF(IF(VLOOKUP($A1404,Master!$G:$J,4,0)="x",Sheet1!$A1404,"")="","",IF(VLOOKUP($A1404,Master!$G:$J,4,0)="x",Sheet1!$A1404,"")&amp;$J1404&amp;$K1404)</f>
        <v>#N/A</v>
      </c>
      <c r="S1970" s="33" t="e">
        <f>IF(VLOOKUP($A1404,Master!$L:$M,2,0)=0,"",VLOOKUP($A1404,Master!$L:$M,2,0)&amp;$J1404&amp;$L1404)</f>
        <v>#N/A</v>
      </c>
      <c r="T1970" s="33" t="str">
        <f t="shared" si="45"/>
        <v/>
      </c>
      <c r="U1970" s="179"/>
    </row>
    <row r="1971" spans="15:21" x14ac:dyDescent="0.3">
      <c r="O1971" s="33" t="e">
        <f>VLOOKUP($A1405,Master!$A:$B,2,0)&amp;$J1405&amp;$K1405</f>
        <v>#N/A</v>
      </c>
      <c r="P1971" s="33" t="e">
        <f>IF(OR($A1405="KE0",$A1405="KZ0",$A1405="KV0",$A1405="KH0",$A1405="KE",$A1405="KZ",),VLOOKUP($A1405&amp;$F1405,Master!$D:$E,2,0)&amp;$J1405&amp;$K1405,VLOOKUP($A1405,Master!$D:$E,2,0)&amp;Sheet1!$J1405&amp;Sheet1!$K1405)</f>
        <v>#N/A</v>
      </c>
      <c r="Q1971" s="33" t="str">
        <f t="shared" si="44"/>
        <v/>
      </c>
      <c r="R1971" s="33" t="e">
        <f>IF(IF(VLOOKUP($A1405,Master!$G:$J,4,0)="x",Sheet1!$A1405,"")="","",IF(VLOOKUP($A1405,Master!$G:$J,4,0)="x",Sheet1!$A1405,"")&amp;$J1405&amp;$K1405)</f>
        <v>#N/A</v>
      </c>
      <c r="S1971" s="33" t="e">
        <f>IF(VLOOKUP($A1405,Master!$L:$M,2,0)=0,"",VLOOKUP($A1405,Master!$L:$M,2,0)&amp;$J1405&amp;$L1405)</f>
        <v>#N/A</v>
      </c>
      <c r="T1971" s="33" t="str">
        <f t="shared" si="45"/>
        <v/>
      </c>
      <c r="U1971" s="179"/>
    </row>
    <row r="1972" spans="15:21" x14ac:dyDescent="0.3">
      <c r="O1972" s="33" t="e">
        <f>VLOOKUP($A1406,Master!$A:$B,2,0)&amp;$J1406&amp;$K1406</f>
        <v>#N/A</v>
      </c>
      <c r="P1972" s="33" t="e">
        <f>IF(OR($A1406="KE0",$A1406="KZ0",$A1406="KV0",$A1406="KH0",$A1406="KE",$A1406="KZ",),VLOOKUP($A1406&amp;$F1406,Master!$D:$E,2,0)&amp;$J1406&amp;$K1406,VLOOKUP($A1406,Master!$D:$E,2,0)&amp;Sheet1!$J1406&amp;Sheet1!$K1406)</f>
        <v>#N/A</v>
      </c>
      <c r="Q1972" s="33" t="str">
        <f t="shared" si="44"/>
        <v/>
      </c>
      <c r="R1972" s="33" t="e">
        <f>IF(IF(VLOOKUP($A1406,Master!$G:$J,4,0)="x",Sheet1!$A1406,"")="","",IF(VLOOKUP($A1406,Master!$G:$J,4,0)="x",Sheet1!$A1406,"")&amp;$J1406&amp;$K1406)</f>
        <v>#N/A</v>
      </c>
      <c r="S1972" s="33" t="e">
        <f>IF(VLOOKUP($A1406,Master!$L:$M,2,0)=0,"",VLOOKUP($A1406,Master!$L:$M,2,0)&amp;$J1406&amp;$L1406)</f>
        <v>#N/A</v>
      </c>
      <c r="T1972" s="33" t="str">
        <f t="shared" si="45"/>
        <v/>
      </c>
      <c r="U1972" s="179"/>
    </row>
    <row r="1973" spans="15:21" x14ac:dyDescent="0.3">
      <c r="O1973" s="33" t="e">
        <f>VLOOKUP($A1407,Master!$A:$B,2,0)&amp;$J1407&amp;$K1407</f>
        <v>#N/A</v>
      </c>
      <c r="P1973" s="33" t="e">
        <f>IF(OR($A1407="KE0",$A1407="KZ0",$A1407="KV0",$A1407="KH0",$A1407="KE",$A1407="KZ",),VLOOKUP($A1407&amp;$F1407,Master!$D:$E,2,0)&amp;$J1407&amp;$K1407,VLOOKUP($A1407,Master!$D:$E,2,0)&amp;Sheet1!$J1407&amp;Sheet1!$K1407)</f>
        <v>#N/A</v>
      </c>
      <c r="Q1973" s="33" t="str">
        <f t="shared" si="44"/>
        <v/>
      </c>
      <c r="R1973" s="33" t="e">
        <f>IF(IF(VLOOKUP($A1407,Master!$G:$J,4,0)="x",Sheet1!$A1407,"")="","",IF(VLOOKUP($A1407,Master!$G:$J,4,0)="x",Sheet1!$A1407,"")&amp;$J1407&amp;$K1407)</f>
        <v>#N/A</v>
      </c>
      <c r="S1973" s="33" t="e">
        <f>IF(VLOOKUP($A1407,Master!$L:$M,2,0)=0,"",VLOOKUP($A1407,Master!$L:$M,2,0)&amp;$J1407&amp;$L1407)</f>
        <v>#N/A</v>
      </c>
      <c r="T1973" s="33" t="str">
        <f t="shared" si="45"/>
        <v/>
      </c>
      <c r="U1973" s="179"/>
    </row>
    <row r="1974" spans="15:21" x14ac:dyDescent="0.3">
      <c r="O1974" s="33" t="e">
        <f>VLOOKUP($A1408,Master!$A:$B,2,0)&amp;$J1408&amp;$K1408</f>
        <v>#N/A</v>
      </c>
      <c r="P1974" s="33" t="e">
        <f>IF(OR($A1408="KE0",$A1408="KZ0",$A1408="KV0",$A1408="KH0",$A1408="KE",$A1408="KZ",),VLOOKUP($A1408&amp;$F1408,Master!$D:$E,2,0)&amp;$J1408&amp;$K1408,VLOOKUP($A1408,Master!$D:$E,2,0)&amp;Sheet1!$J1408&amp;Sheet1!$K1408)</f>
        <v>#N/A</v>
      </c>
      <c r="Q1974" s="33" t="str">
        <f t="shared" si="44"/>
        <v/>
      </c>
      <c r="R1974" s="33" t="e">
        <f>IF(IF(VLOOKUP($A1408,Master!$G:$J,4,0)="x",Sheet1!$A1408,"")="","",IF(VLOOKUP($A1408,Master!$G:$J,4,0)="x",Sheet1!$A1408,"")&amp;$J1408&amp;$K1408)</f>
        <v>#N/A</v>
      </c>
      <c r="S1974" s="33" t="e">
        <f>IF(VLOOKUP($A1408,Master!$L:$M,2,0)=0,"",VLOOKUP($A1408,Master!$L:$M,2,0)&amp;$J1408&amp;$L1408)</f>
        <v>#N/A</v>
      </c>
      <c r="T1974" s="33" t="str">
        <f t="shared" si="45"/>
        <v/>
      </c>
      <c r="U1974" s="179"/>
    </row>
    <row r="1975" spans="15:21" x14ac:dyDescent="0.3">
      <c r="O1975" s="33" t="e">
        <f>VLOOKUP($A1409,Master!$A:$B,2,0)&amp;$J1409&amp;$K1409</f>
        <v>#N/A</v>
      </c>
      <c r="P1975" s="33" t="e">
        <f>IF(OR($A1409="KE0",$A1409="KZ0",$A1409="KV0",$A1409="KH0",$A1409="KE",$A1409="KZ",),VLOOKUP($A1409&amp;$F1409,Master!$D:$E,2,0)&amp;$J1409&amp;$K1409,VLOOKUP($A1409,Master!$D:$E,2,0)&amp;Sheet1!$J1409&amp;Sheet1!$K1409)</f>
        <v>#N/A</v>
      </c>
      <c r="Q1975" s="33" t="str">
        <f t="shared" si="44"/>
        <v/>
      </c>
      <c r="R1975" s="33" t="e">
        <f>IF(IF(VLOOKUP($A1409,Master!$G:$J,4,0)="x",Sheet1!$A1409,"")="","",IF(VLOOKUP($A1409,Master!$G:$J,4,0)="x",Sheet1!$A1409,"")&amp;$J1409&amp;$K1409)</f>
        <v>#N/A</v>
      </c>
      <c r="S1975" s="33" t="e">
        <f>IF(VLOOKUP($A1409,Master!$L:$M,2,0)=0,"",VLOOKUP($A1409,Master!$L:$M,2,0)&amp;$J1409&amp;$L1409)</f>
        <v>#N/A</v>
      </c>
      <c r="T1975" s="33" t="str">
        <f t="shared" si="45"/>
        <v/>
      </c>
      <c r="U1975" s="179"/>
    </row>
    <row r="1976" spans="15:21" x14ac:dyDescent="0.3">
      <c r="O1976" s="33" t="e">
        <f>VLOOKUP($A1410,Master!$A:$B,2,0)&amp;$J1410&amp;$K1410</f>
        <v>#N/A</v>
      </c>
      <c r="P1976" s="33" t="e">
        <f>IF(OR($A1410="KE0",$A1410="KZ0",$A1410="KV0",$A1410="KH0",$A1410="KE",$A1410="KZ",),VLOOKUP($A1410&amp;$F1410,Master!$D:$E,2,0)&amp;$J1410&amp;$K1410,VLOOKUP($A1410,Master!$D:$E,2,0)&amp;Sheet1!$J1410&amp;Sheet1!$K1410)</f>
        <v>#N/A</v>
      </c>
      <c r="Q1976" s="33" t="str">
        <f t="shared" si="44"/>
        <v/>
      </c>
      <c r="R1976" s="33" t="e">
        <f>IF(IF(VLOOKUP($A1410,Master!$G:$J,4,0)="x",Sheet1!$A1410,"")="","",IF(VLOOKUP($A1410,Master!$G:$J,4,0)="x",Sheet1!$A1410,"")&amp;$J1410&amp;$K1410)</f>
        <v>#N/A</v>
      </c>
      <c r="S1976" s="33" t="e">
        <f>IF(VLOOKUP($A1410,Master!$L:$M,2,0)=0,"",VLOOKUP($A1410,Master!$L:$M,2,0)&amp;$J1410&amp;$L1410)</f>
        <v>#N/A</v>
      </c>
      <c r="T1976" s="33" t="str">
        <f t="shared" si="45"/>
        <v/>
      </c>
      <c r="U1976" s="179"/>
    </row>
    <row r="1977" spans="15:21" x14ac:dyDescent="0.3">
      <c r="O1977" s="33" t="e">
        <f>VLOOKUP($A1411,Master!$A:$B,2,0)&amp;$J1411&amp;$K1411</f>
        <v>#N/A</v>
      </c>
      <c r="P1977" s="33" t="e">
        <f>IF(OR($A1411="KE0",$A1411="KZ0",$A1411="KV0",$A1411="KH0",$A1411="KE",$A1411="KZ",),VLOOKUP($A1411&amp;$F1411,Master!$D:$E,2,0)&amp;$J1411&amp;$K1411,VLOOKUP($A1411,Master!$D:$E,2,0)&amp;Sheet1!$J1411&amp;Sheet1!$K1411)</f>
        <v>#N/A</v>
      </c>
      <c r="Q1977" s="33" t="str">
        <f t="shared" si="44"/>
        <v/>
      </c>
      <c r="R1977" s="33" t="e">
        <f>IF(IF(VLOOKUP($A1411,Master!$G:$J,4,0)="x",Sheet1!$A1411,"")="","",IF(VLOOKUP($A1411,Master!$G:$J,4,0)="x",Sheet1!$A1411,"")&amp;$J1411&amp;$K1411)</f>
        <v>#N/A</v>
      </c>
      <c r="S1977" s="33" t="e">
        <f>IF(VLOOKUP($A1411,Master!$L:$M,2,0)=0,"",VLOOKUP($A1411,Master!$L:$M,2,0)&amp;$J1411&amp;$L1411)</f>
        <v>#N/A</v>
      </c>
      <c r="T1977" s="33" t="str">
        <f t="shared" si="45"/>
        <v/>
      </c>
      <c r="U1977" s="179"/>
    </row>
    <row r="1978" spans="15:21" x14ac:dyDescent="0.3">
      <c r="O1978" s="33" t="e">
        <f>VLOOKUP($A1412,Master!$A:$B,2,0)&amp;$J1412&amp;$K1412</f>
        <v>#N/A</v>
      </c>
      <c r="P1978" s="33" t="e">
        <f>IF(OR($A1412="KE0",$A1412="KZ0",$A1412="KV0",$A1412="KH0",$A1412="KE",$A1412="KZ",),VLOOKUP($A1412&amp;$F1412,Master!$D:$E,2,0)&amp;$J1412&amp;$K1412,VLOOKUP($A1412,Master!$D:$E,2,0)&amp;Sheet1!$J1412&amp;Sheet1!$K1412)</f>
        <v>#N/A</v>
      </c>
      <c r="Q1978" s="33" t="str">
        <f t="shared" si="44"/>
        <v/>
      </c>
      <c r="R1978" s="33" t="e">
        <f>IF(IF(VLOOKUP($A1412,Master!$G:$J,4,0)="x",Sheet1!$A1412,"")="","",IF(VLOOKUP($A1412,Master!$G:$J,4,0)="x",Sheet1!$A1412,"")&amp;$J1412&amp;$K1412)</f>
        <v>#N/A</v>
      </c>
      <c r="S1978" s="33" t="e">
        <f>IF(VLOOKUP($A1412,Master!$L:$M,2,0)=0,"",VLOOKUP($A1412,Master!$L:$M,2,0)&amp;$J1412&amp;$L1412)</f>
        <v>#N/A</v>
      </c>
      <c r="T1978" s="33" t="str">
        <f t="shared" si="45"/>
        <v/>
      </c>
      <c r="U1978" s="179"/>
    </row>
    <row r="1979" spans="15:21" x14ac:dyDescent="0.3">
      <c r="O1979" s="33" t="e">
        <f>VLOOKUP($A1413,Master!$A:$B,2,0)&amp;$J1413&amp;$K1413</f>
        <v>#N/A</v>
      </c>
      <c r="P1979" s="33" t="e">
        <f>IF(OR($A1413="KE0",$A1413="KZ0",$A1413="KV0",$A1413="KH0",$A1413="KE",$A1413="KZ",),VLOOKUP($A1413&amp;$F1413,Master!$D:$E,2,0)&amp;$J1413&amp;$K1413,VLOOKUP($A1413,Master!$D:$E,2,0)&amp;Sheet1!$J1413&amp;Sheet1!$K1413)</f>
        <v>#N/A</v>
      </c>
      <c r="Q1979" s="33" t="str">
        <f t="shared" si="44"/>
        <v/>
      </c>
      <c r="R1979" s="33" t="e">
        <f>IF(IF(VLOOKUP($A1413,Master!$G:$J,4,0)="x",Sheet1!$A1413,"")="","",IF(VLOOKUP($A1413,Master!$G:$J,4,0)="x",Sheet1!$A1413,"")&amp;$J1413&amp;$K1413)</f>
        <v>#N/A</v>
      </c>
      <c r="S1979" s="33" t="e">
        <f>IF(VLOOKUP($A1413,Master!$L:$M,2,0)=0,"",VLOOKUP($A1413,Master!$L:$M,2,0)&amp;$J1413&amp;$L1413)</f>
        <v>#N/A</v>
      </c>
      <c r="T1979" s="33" t="str">
        <f t="shared" si="45"/>
        <v/>
      </c>
      <c r="U1979" s="179"/>
    </row>
    <row r="1980" spans="15:21" x14ac:dyDescent="0.3">
      <c r="O1980" s="33" t="e">
        <f>VLOOKUP($A1414,Master!$A:$B,2,0)&amp;$J1414&amp;$K1414</f>
        <v>#N/A</v>
      </c>
      <c r="P1980" s="33" t="e">
        <f>IF(OR($A1414="KE0",$A1414="KZ0",$A1414="KV0",$A1414="KH0",$A1414="KE",$A1414="KZ",),VLOOKUP($A1414&amp;$F1414,Master!$D:$E,2,0)&amp;$J1414&amp;$K1414,VLOOKUP($A1414,Master!$D:$E,2,0)&amp;Sheet1!$J1414&amp;Sheet1!$K1414)</f>
        <v>#N/A</v>
      </c>
      <c r="Q1980" s="33" t="str">
        <f t="shared" si="44"/>
        <v/>
      </c>
      <c r="R1980" s="33" t="e">
        <f>IF(IF(VLOOKUP($A1414,Master!$G:$J,4,0)="x",Sheet1!$A1414,"")="","",IF(VLOOKUP($A1414,Master!$G:$J,4,0)="x",Sheet1!$A1414,"")&amp;$J1414&amp;$K1414)</f>
        <v>#N/A</v>
      </c>
      <c r="S1980" s="33" t="e">
        <f>IF(VLOOKUP($A1414,Master!$L:$M,2,0)=0,"",VLOOKUP($A1414,Master!$L:$M,2,0)&amp;$J1414&amp;$L1414)</f>
        <v>#N/A</v>
      </c>
      <c r="T1980" s="33" t="str">
        <f t="shared" si="45"/>
        <v/>
      </c>
      <c r="U1980" s="179"/>
    </row>
    <row r="1981" spans="15:21" x14ac:dyDescent="0.3">
      <c r="O1981" s="33" t="e">
        <f>VLOOKUP($A1415,Master!$A:$B,2,0)&amp;$J1415&amp;$K1415</f>
        <v>#N/A</v>
      </c>
      <c r="P1981" s="33" t="e">
        <f>IF(OR($A1415="KE0",$A1415="KZ0",$A1415="KV0",$A1415="KH0",$A1415="KE",$A1415="KZ",),VLOOKUP($A1415&amp;$F1415,Master!$D:$E,2,0)&amp;$J1415&amp;$K1415,VLOOKUP($A1415,Master!$D:$E,2,0)&amp;Sheet1!$J1415&amp;Sheet1!$K1415)</f>
        <v>#N/A</v>
      </c>
      <c r="Q1981" s="33" t="str">
        <f t="shared" si="44"/>
        <v/>
      </c>
      <c r="R1981" s="33" t="e">
        <f>IF(IF(VLOOKUP($A1415,Master!$G:$J,4,0)="x",Sheet1!$A1415,"")="","",IF(VLOOKUP($A1415,Master!$G:$J,4,0)="x",Sheet1!$A1415,"")&amp;$J1415&amp;$K1415)</f>
        <v>#N/A</v>
      </c>
      <c r="S1981" s="33" t="e">
        <f>IF(VLOOKUP($A1415,Master!$L:$M,2,0)=0,"",VLOOKUP($A1415,Master!$L:$M,2,0)&amp;$J1415&amp;$L1415)</f>
        <v>#N/A</v>
      </c>
      <c r="T1981" s="33" t="str">
        <f t="shared" si="45"/>
        <v/>
      </c>
      <c r="U1981" s="179"/>
    </row>
    <row r="1982" spans="15:21" x14ac:dyDescent="0.3">
      <c r="O1982" s="33" t="e">
        <f>VLOOKUP($A1416,Master!$A:$B,2,0)&amp;$J1416&amp;$K1416</f>
        <v>#N/A</v>
      </c>
      <c r="P1982" s="33" t="e">
        <f>IF(OR($A1416="KE0",$A1416="KZ0",$A1416="KV0",$A1416="KH0",$A1416="KE",$A1416="KZ",),VLOOKUP($A1416&amp;$F1416,Master!$D:$E,2,0)&amp;$J1416&amp;$K1416,VLOOKUP($A1416,Master!$D:$E,2,0)&amp;Sheet1!$J1416&amp;Sheet1!$K1416)</f>
        <v>#N/A</v>
      </c>
      <c r="Q1982" s="33" t="str">
        <f t="shared" si="44"/>
        <v/>
      </c>
      <c r="R1982" s="33" t="e">
        <f>IF(IF(VLOOKUP($A1416,Master!$G:$J,4,0)="x",Sheet1!$A1416,"")="","",IF(VLOOKUP($A1416,Master!$G:$J,4,0)="x",Sheet1!$A1416,"")&amp;$J1416&amp;$K1416)</f>
        <v>#N/A</v>
      </c>
      <c r="S1982" s="33" t="e">
        <f>IF(VLOOKUP($A1416,Master!$L:$M,2,0)=0,"",VLOOKUP($A1416,Master!$L:$M,2,0)&amp;$J1416&amp;$L1416)</f>
        <v>#N/A</v>
      </c>
      <c r="T1982" s="33" t="str">
        <f t="shared" si="45"/>
        <v/>
      </c>
      <c r="U1982" s="179"/>
    </row>
    <row r="1983" spans="15:21" x14ac:dyDescent="0.3">
      <c r="O1983" s="33" t="e">
        <f>VLOOKUP($A1417,Master!$A:$B,2,0)&amp;$J1417&amp;$K1417</f>
        <v>#N/A</v>
      </c>
      <c r="P1983" s="33" t="e">
        <f>IF(OR($A1417="KE0",$A1417="KZ0",$A1417="KV0",$A1417="KH0",$A1417="KE",$A1417="KZ",),VLOOKUP($A1417&amp;$F1417,Master!$D:$E,2,0)&amp;$J1417&amp;$K1417,VLOOKUP($A1417,Master!$D:$E,2,0)&amp;Sheet1!$J1417&amp;Sheet1!$K1417)</f>
        <v>#N/A</v>
      </c>
      <c r="Q1983" s="33" t="str">
        <f t="shared" si="44"/>
        <v/>
      </c>
      <c r="R1983" s="33" t="e">
        <f>IF(IF(VLOOKUP($A1417,Master!$G:$J,4,0)="x",Sheet1!$A1417,"")="","",IF(VLOOKUP($A1417,Master!$G:$J,4,0)="x",Sheet1!$A1417,"")&amp;$J1417&amp;$K1417)</f>
        <v>#N/A</v>
      </c>
      <c r="S1983" s="33" t="e">
        <f>IF(VLOOKUP($A1417,Master!$L:$M,2,0)=0,"",VLOOKUP($A1417,Master!$L:$M,2,0)&amp;$J1417&amp;$L1417)</f>
        <v>#N/A</v>
      </c>
      <c r="T1983" s="33" t="str">
        <f t="shared" si="45"/>
        <v/>
      </c>
      <c r="U1983" s="179"/>
    </row>
    <row r="1984" spans="15:21" x14ac:dyDescent="0.3">
      <c r="O1984" s="33" t="e">
        <f>VLOOKUP($A1418,Master!$A:$B,2,0)&amp;$J1418&amp;$K1418</f>
        <v>#N/A</v>
      </c>
      <c r="P1984" s="33" t="e">
        <f>IF(OR($A1418="KE0",$A1418="KZ0",$A1418="KV0",$A1418="KH0",$A1418="KE",$A1418="KZ",),VLOOKUP($A1418&amp;$F1418,Master!$D:$E,2,0)&amp;$J1418&amp;$K1418,VLOOKUP($A1418,Master!$D:$E,2,0)&amp;Sheet1!$J1418&amp;Sheet1!$K1418)</f>
        <v>#N/A</v>
      </c>
      <c r="Q1984" s="33" t="str">
        <f t="shared" si="44"/>
        <v/>
      </c>
      <c r="R1984" s="33" t="e">
        <f>IF(IF(VLOOKUP($A1418,Master!$G:$J,4,0)="x",Sheet1!$A1418,"")="","",IF(VLOOKUP($A1418,Master!$G:$J,4,0)="x",Sheet1!$A1418,"")&amp;$J1418&amp;$K1418)</f>
        <v>#N/A</v>
      </c>
      <c r="S1984" s="33" t="e">
        <f>IF(VLOOKUP($A1418,Master!$L:$M,2,0)=0,"",VLOOKUP($A1418,Master!$L:$M,2,0)&amp;$J1418&amp;$L1418)</f>
        <v>#N/A</v>
      </c>
      <c r="T1984" s="33" t="str">
        <f t="shared" si="45"/>
        <v/>
      </c>
      <c r="U1984" s="179"/>
    </row>
    <row r="1985" spans="15:21" x14ac:dyDescent="0.3">
      <c r="O1985" s="33" t="e">
        <f>VLOOKUP($A1419,Master!$A:$B,2,0)&amp;$J1419&amp;$K1419</f>
        <v>#N/A</v>
      </c>
      <c r="P1985" s="33" t="e">
        <f>IF(OR($A1419="KE0",$A1419="KZ0",$A1419="KV0",$A1419="KH0",$A1419="KE",$A1419="KZ",),VLOOKUP($A1419&amp;$F1419,Master!$D:$E,2,0)&amp;$J1419&amp;$K1419,VLOOKUP($A1419,Master!$D:$E,2,0)&amp;Sheet1!$J1419&amp;Sheet1!$K1419)</f>
        <v>#N/A</v>
      </c>
      <c r="Q1985" s="33" t="str">
        <f t="shared" si="44"/>
        <v/>
      </c>
      <c r="R1985" s="33" t="e">
        <f>IF(IF(VLOOKUP($A1419,Master!$G:$J,4,0)="x",Sheet1!$A1419,"")="","",IF(VLOOKUP($A1419,Master!$G:$J,4,0)="x",Sheet1!$A1419,"")&amp;$J1419&amp;$K1419)</f>
        <v>#N/A</v>
      </c>
      <c r="S1985" s="33" t="e">
        <f>IF(VLOOKUP($A1419,Master!$L:$M,2,0)=0,"",VLOOKUP($A1419,Master!$L:$M,2,0)&amp;$J1419&amp;$L1419)</f>
        <v>#N/A</v>
      </c>
      <c r="T1985" s="33" t="str">
        <f t="shared" si="45"/>
        <v/>
      </c>
      <c r="U1985" s="179"/>
    </row>
    <row r="1986" spans="15:21" x14ac:dyDescent="0.3">
      <c r="O1986" s="33" t="e">
        <f>VLOOKUP($A1420,Master!$A:$B,2,0)&amp;$J1420&amp;$K1420</f>
        <v>#N/A</v>
      </c>
      <c r="P1986" s="33" t="e">
        <f>IF(OR($A1420="KE0",$A1420="KZ0",$A1420="KV0",$A1420="KH0",$A1420="KE",$A1420="KZ",),VLOOKUP($A1420&amp;$F1420,Master!$D:$E,2,0)&amp;$J1420&amp;$K1420,VLOOKUP($A1420,Master!$D:$E,2,0)&amp;Sheet1!$J1420&amp;Sheet1!$K1420)</f>
        <v>#N/A</v>
      </c>
      <c r="Q1986" s="33" t="str">
        <f t="shared" si="44"/>
        <v/>
      </c>
      <c r="R1986" s="33" t="e">
        <f>IF(IF(VLOOKUP($A1420,Master!$G:$J,4,0)="x",Sheet1!$A1420,"")="","",IF(VLOOKUP($A1420,Master!$G:$J,4,0)="x",Sheet1!$A1420,"")&amp;$J1420&amp;$K1420)</f>
        <v>#N/A</v>
      </c>
      <c r="S1986" s="33" t="e">
        <f>IF(VLOOKUP($A1420,Master!$L:$M,2,0)=0,"",VLOOKUP($A1420,Master!$L:$M,2,0)&amp;$J1420&amp;$L1420)</f>
        <v>#N/A</v>
      </c>
      <c r="T1986" s="33" t="str">
        <f t="shared" si="45"/>
        <v/>
      </c>
      <c r="U1986" s="179"/>
    </row>
    <row r="1987" spans="15:21" x14ac:dyDescent="0.3">
      <c r="O1987" s="33" t="e">
        <f>VLOOKUP($A1421,Master!$A:$B,2,0)&amp;$J1421&amp;$K1421</f>
        <v>#N/A</v>
      </c>
      <c r="P1987" s="33" t="e">
        <f>IF(OR($A1421="KE0",$A1421="KZ0",$A1421="KV0",$A1421="KH0",$A1421="KE",$A1421="KZ",),VLOOKUP($A1421&amp;$F1421,Master!$D:$E,2,0)&amp;$J1421&amp;$K1421,VLOOKUP($A1421,Master!$D:$E,2,0)&amp;Sheet1!$J1421&amp;Sheet1!$K1421)</f>
        <v>#N/A</v>
      </c>
      <c r="Q1987" s="33" t="str">
        <f t="shared" ref="Q1987:Q2050" si="46">$A1421&amp;$J1421&amp;$K1421</f>
        <v/>
      </c>
      <c r="R1987" s="33" t="e">
        <f>IF(IF(VLOOKUP($A1421,Master!$G:$J,4,0)="x",Sheet1!$A1421,"")="","",IF(VLOOKUP($A1421,Master!$G:$J,4,0)="x",Sheet1!$A1421,"")&amp;$J1421&amp;$K1421)</f>
        <v>#N/A</v>
      </c>
      <c r="S1987" s="33" t="e">
        <f>IF(VLOOKUP($A1421,Master!$L:$M,2,0)=0,"",VLOOKUP($A1421,Master!$L:$M,2,0)&amp;$J1421&amp;$L1421)</f>
        <v>#N/A</v>
      </c>
      <c r="T1987" s="33" t="str">
        <f t="shared" ref="T1987:T2050" si="47">$A1421&amp;$J1421</f>
        <v/>
      </c>
      <c r="U1987" s="179"/>
    </row>
    <row r="1988" spans="15:21" x14ac:dyDescent="0.3">
      <c r="O1988" s="33" t="e">
        <f>VLOOKUP($A1422,Master!$A:$B,2,0)&amp;$J1422&amp;$K1422</f>
        <v>#N/A</v>
      </c>
      <c r="P1988" s="33" t="e">
        <f>IF(OR($A1422="KE0",$A1422="KZ0",$A1422="KV0",$A1422="KH0",$A1422="KE",$A1422="KZ",),VLOOKUP($A1422&amp;$F1422,Master!$D:$E,2,0)&amp;$J1422&amp;$K1422,VLOOKUP($A1422,Master!$D:$E,2,0)&amp;Sheet1!$J1422&amp;Sheet1!$K1422)</f>
        <v>#N/A</v>
      </c>
      <c r="Q1988" s="33" t="str">
        <f t="shared" si="46"/>
        <v/>
      </c>
      <c r="R1988" s="33" t="e">
        <f>IF(IF(VLOOKUP($A1422,Master!$G:$J,4,0)="x",Sheet1!$A1422,"")="","",IF(VLOOKUP($A1422,Master!$G:$J,4,0)="x",Sheet1!$A1422,"")&amp;$J1422&amp;$K1422)</f>
        <v>#N/A</v>
      </c>
      <c r="S1988" s="33" t="e">
        <f>IF(VLOOKUP($A1422,Master!$L:$M,2,0)=0,"",VLOOKUP($A1422,Master!$L:$M,2,0)&amp;$J1422&amp;$L1422)</f>
        <v>#N/A</v>
      </c>
      <c r="T1988" s="33" t="str">
        <f t="shared" si="47"/>
        <v/>
      </c>
      <c r="U1988" s="179"/>
    </row>
    <row r="1989" spans="15:21" x14ac:dyDescent="0.3">
      <c r="O1989" s="33" t="e">
        <f>VLOOKUP($A1423,Master!$A:$B,2,0)&amp;$J1423&amp;$K1423</f>
        <v>#N/A</v>
      </c>
      <c r="P1989" s="33" t="e">
        <f>IF(OR($A1423="KE0",$A1423="KZ0",$A1423="KV0",$A1423="KH0",$A1423="KE",$A1423="KZ",),VLOOKUP($A1423&amp;$F1423,Master!$D:$E,2,0)&amp;$J1423&amp;$K1423,VLOOKUP($A1423,Master!$D:$E,2,0)&amp;Sheet1!$J1423&amp;Sheet1!$K1423)</f>
        <v>#N/A</v>
      </c>
      <c r="Q1989" s="33" t="str">
        <f t="shared" si="46"/>
        <v/>
      </c>
      <c r="R1989" s="33" t="e">
        <f>IF(IF(VLOOKUP($A1423,Master!$G:$J,4,0)="x",Sheet1!$A1423,"")="","",IF(VLOOKUP($A1423,Master!$G:$J,4,0)="x",Sheet1!$A1423,"")&amp;$J1423&amp;$K1423)</f>
        <v>#N/A</v>
      </c>
      <c r="S1989" s="33" t="e">
        <f>IF(VLOOKUP($A1423,Master!$L:$M,2,0)=0,"",VLOOKUP($A1423,Master!$L:$M,2,0)&amp;$J1423&amp;$L1423)</f>
        <v>#N/A</v>
      </c>
      <c r="T1989" s="33" t="str">
        <f t="shared" si="47"/>
        <v/>
      </c>
      <c r="U1989" s="179"/>
    </row>
    <row r="1990" spans="15:21" x14ac:dyDescent="0.3">
      <c r="O1990" s="33" t="e">
        <f>VLOOKUP($A1424,Master!$A:$B,2,0)&amp;$J1424&amp;$K1424</f>
        <v>#N/A</v>
      </c>
      <c r="P1990" s="33" t="e">
        <f>IF(OR($A1424="KE0",$A1424="KZ0",$A1424="KV0",$A1424="KH0",$A1424="KE",$A1424="KZ",),VLOOKUP($A1424&amp;$F1424,Master!$D:$E,2,0)&amp;$J1424&amp;$K1424,VLOOKUP($A1424,Master!$D:$E,2,0)&amp;Sheet1!$J1424&amp;Sheet1!$K1424)</f>
        <v>#N/A</v>
      </c>
      <c r="Q1990" s="33" t="str">
        <f t="shared" si="46"/>
        <v/>
      </c>
      <c r="R1990" s="33" t="e">
        <f>IF(IF(VLOOKUP($A1424,Master!$G:$J,4,0)="x",Sheet1!$A1424,"")="","",IF(VLOOKUP($A1424,Master!$G:$J,4,0)="x",Sheet1!$A1424,"")&amp;$J1424&amp;$K1424)</f>
        <v>#N/A</v>
      </c>
      <c r="S1990" s="33" t="e">
        <f>IF(VLOOKUP($A1424,Master!$L:$M,2,0)=0,"",VLOOKUP($A1424,Master!$L:$M,2,0)&amp;$J1424&amp;$L1424)</f>
        <v>#N/A</v>
      </c>
      <c r="T1990" s="33" t="str">
        <f t="shared" si="47"/>
        <v/>
      </c>
      <c r="U1990" s="179"/>
    </row>
    <row r="1991" spans="15:21" x14ac:dyDescent="0.3">
      <c r="O1991" s="33" t="e">
        <f>VLOOKUP($A1425,Master!$A:$B,2,0)&amp;$J1425&amp;$K1425</f>
        <v>#N/A</v>
      </c>
      <c r="P1991" s="33" t="e">
        <f>IF(OR($A1425="KE0",$A1425="KZ0",$A1425="KV0",$A1425="KH0",$A1425="KE",$A1425="KZ",),VLOOKUP($A1425&amp;$F1425,Master!$D:$E,2,0)&amp;$J1425&amp;$K1425,VLOOKUP($A1425,Master!$D:$E,2,0)&amp;Sheet1!$J1425&amp;Sheet1!$K1425)</f>
        <v>#N/A</v>
      </c>
      <c r="Q1991" s="33" t="str">
        <f t="shared" si="46"/>
        <v/>
      </c>
      <c r="R1991" s="33" t="e">
        <f>IF(IF(VLOOKUP($A1425,Master!$G:$J,4,0)="x",Sheet1!$A1425,"")="","",IF(VLOOKUP($A1425,Master!$G:$J,4,0)="x",Sheet1!$A1425,"")&amp;$J1425&amp;$K1425)</f>
        <v>#N/A</v>
      </c>
      <c r="S1991" s="33" t="e">
        <f>IF(VLOOKUP($A1425,Master!$L:$M,2,0)=0,"",VLOOKUP($A1425,Master!$L:$M,2,0)&amp;$J1425&amp;$L1425)</f>
        <v>#N/A</v>
      </c>
      <c r="T1991" s="33" t="str">
        <f t="shared" si="47"/>
        <v/>
      </c>
      <c r="U1991" s="179"/>
    </row>
    <row r="1992" spans="15:21" x14ac:dyDescent="0.3">
      <c r="O1992" s="33" t="e">
        <f>VLOOKUP($A1426,Master!$A:$B,2,0)&amp;$J1426&amp;$K1426</f>
        <v>#N/A</v>
      </c>
      <c r="P1992" s="33" t="e">
        <f>IF(OR($A1426="KE0",$A1426="KZ0",$A1426="KV0",$A1426="KH0",$A1426="KE",$A1426="KZ",),VLOOKUP($A1426&amp;$F1426,Master!$D:$E,2,0)&amp;$J1426&amp;$K1426,VLOOKUP($A1426,Master!$D:$E,2,0)&amp;Sheet1!$J1426&amp;Sheet1!$K1426)</f>
        <v>#N/A</v>
      </c>
      <c r="Q1992" s="33" t="str">
        <f t="shared" si="46"/>
        <v/>
      </c>
      <c r="R1992" s="33" t="e">
        <f>IF(IF(VLOOKUP($A1426,Master!$G:$J,4,0)="x",Sheet1!$A1426,"")="","",IF(VLOOKUP($A1426,Master!$G:$J,4,0)="x",Sheet1!$A1426,"")&amp;$J1426&amp;$K1426)</f>
        <v>#N/A</v>
      </c>
      <c r="S1992" s="33" t="e">
        <f>IF(VLOOKUP($A1426,Master!$L:$M,2,0)=0,"",VLOOKUP($A1426,Master!$L:$M,2,0)&amp;$J1426&amp;$L1426)</f>
        <v>#N/A</v>
      </c>
      <c r="T1992" s="33" t="str">
        <f t="shared" si="47"/>
        <v/>
      </c>
      <c r="U1992" s="179"/>
    </row>
    <row r="1993" spans="15:21" x14ac:dyDescent="0.3">
      <c r="O1993" s="33" t="e">
        <f>VLOOKUP($A1427,Master!$A:$B,2,0)&amp;$J1427&amp;$K1427</f>
        <v>#N/A</v>
      </c>
      <c r="P1993" s="33" t="e">
        <f>IF(OR($A1427="KE0",$A1427="KZ0",$A1427="KV0",$A1427="KH0",$A1427="KE",$A1427="KZ",),VLOOKUP($A1427&amp;$F1427,Master!$D:$E,2,0)&amp;$J1427&amp;$K1427,VLOOKUP($A1427,Master!$D:$E,2,0)&amp;Sheet1!$J1427&amp;Sheet1!$K1427)</f>
        <v>#N/A</v>
      </c>
      <c r="Q1993" s="33" t="str">
        <f t="shared" si="46"/>
        <v/>
      </c>
      <c r="R1993" s="33" t="e">
        <f>IF(IF(VLOOKUP($A1427,Master!$G:$J,4,0)="x",Sheet1!$A1427,"")="","",IF(VLOOKUP($A1427,Master!$G:$J,4,0)="x",Sheet1!$A1427,"")&amp;$J1427&amp;$K1427)</f>
        <v>#N/A</v>
      </c>
      <c r="S1993" s="33" t="e">
        <f>IF(VLOOKUP($A1427,Master!$L:$M,2,0)=0,"",VLOOKUP($A1427,Master!$L:$M,2,0)&amp;$J1427&amp;$L1427)</f>
        <v>#N/A</v>
      </c>
      <c r="T1993" s="33" t="str">
        <f t="shared" si="47"/>
        <v/>
      </c>
      <c r="U1993" s="179"/>
    </row>
    <row r="1994" spans="15:21" x14ac:dyDescent="0.3">
      <c r="O1994" s="33" t="e">
        <f>VLOOKUP($A1428,Master!$A:$B,2,0)&amp;$J1428&amp;$K1428</f>
        <v>#N/A</v>
      </c>
      <c r="P1994" s="33" t="e">
        <f>IF(OR($A1428="KE0",$A1428="KZ0",$A1428="KV0",$A1428="KH0",$A1428="KE",$A1428="KZ",),VLOOKUP($A1428&amp;$F1428,Master!$D:$E,2,0)&amp;$J1428&amp;$K1428,VLOOKUP($A1428,Master!$D:$E,2,0)&amp;Sheet1!$J1428&amp;Sheet1!$K1428)</f>
        <v>#N/A</v>
      </c>
      <c r="Q1994" s="33" t="str">
        <f t="shared" si="46"/>
        <v/>
      </c>
      <c r="R1994" s="33" t="e">
        <f>IF(IF(VLOOKUP($A1428,Master!$G:$J,4,0)="x",Sheet1!$A1428,"")="","",IF(VLOOKUP($A1428,Master!$G:$J,4,0)="x",Sheet1!$A1428,"")&amp;$J1428&amp;$K1428)</f>
        <v>#N/A</v>
      </c>
      <c r="S1994" s="33" t="e">
        <f>IF(VLOOKUP($A1428,Master!$L:$M,2,0)=0,"",VLOOKUP($A1428,Master!$L:$M,2,0)&amp;$J1428&amp;$L1428)</f>
        <v>#N/A</v>
      </c>
      <c r="T1994" s="33" t="str">
        <f t="shared" si="47"/>
        <v/>
      </c>
      <c r="U1994" s="179"/>
    </row>
    <row r="1995" spans="15:21" x14ac:dyDescent="0.3">
      <c r="O1995" s="33" t="e">
        <f>VLOOKUP($A1429,Master!$A:$B,2,0)&amp;$J1429&amp;$K1429</f>
        <v>#N/A</v>
      </c>
      <c r="P1995" s="33" t="e">
        <f>IF(OR($A1429="KE0",$A1429="KZ0",$A1429="KV0",$A1429="KH0",$A1429="KE",$A1429="KZ",),VLOOKUP($A1429&amp;$F1429,Master!$D:$E,2,0)&amp;$J1429&amp;$K1429,VLOOKUP($A1429,Master!$D:$E,2,0)&amp;Sheet1!$J1429&amp;Sheet1!$K1429)</f>
        <v>#N/A</v>
      </c>
      <c r="Q1995" s="33" t="str">
        <f t="shared" si="46"/>
        <v/>
      </c>
      <c r="R1995" s="33" t="e">
        <f>IF(IF(VLOOKUP($A1429,Master!$G:$J,4,0)="x",Sheet1!$A1429,"")="","",IF(VLOOKUP($A1429,Master!$G:$J,4,0)="x",Sheet1!$A1429,"")&amp;$J1429&amp;$K1429)</f>
        <v>#N/A</v>
      </c>
      <c r="S1995" s="33" t="e">
        <f>IF(VLOOKUP($A1429,Master!$L:$M,2,0)=0,"",VLOOKUP($A1429,Master!$L:$M,2,0)&amp;$J1429&amp;$L1429)</f>
        <v>#N/A</v>
      </c>
      <c r="T1995" s="33" t="str">
        <f t="shared" si="47"/>
        <v/>
      </c>
      <c r="U1995" s="179"/>
    </row>
    <row r="1996" spans="15:21" x14ac:dyDescent="0.3">
      <c r="O1996" s="33" t="e">
        <f>VLOOKUP($A1430,Master!$A:$B,2,0)&amp;$J1430&amp;$K1430</f>
        <v>#N/A</v>
      </c>
      <c r="P1996" s="33" t="e">
        <f>IF(OR($A1430="KE0",$A1430="KZ0",$A1430="KV0",$A1430="KH0",$A1430="KE",$A1430="KZ",),VLOOKUP($A1430&amp;$F1430,Master!$D:$E,2,0)&amp;$J1430&amp;$K1430,VLOOKUP($A1430,Master!$D:$E,2,0)&amp;Sheet1!$J1430&amp;Sheet1!$K1430)</f>
        <v>#N/A</v>
      </c>
      <c r="Q1996" s="33" t="str">
        <f t="shared" si="46"/>
        <v/>
      </c>
      <c r="R1996" s="33" t="e">
        <f>IF(IF(VLOOKUP($A1430,Master!$G:$J,4,0)="x",Sheet1!$A1430,"")="","",IF(VLOOKUP($A1430,Master!$G:$J,4,0)="x",Sheet1!$A1430,"")&amp;$J1430&amp;$K1430)</f>
        <v>#N/A</v>
      </c>
      <c r="S1996" s="33" t="e">
        <f>IF(VLOOKUP($A1430,Master!$L:$M,2,0)=0,"",VLOOKUP($A1430,Master!$L:$M,2,0)&amp;$J1430&amp;$L1430)</f>
        <v>#N/A</v>
      </c>
      <c r="T1996" s="33" t="str">
        <f t="shared" si="47"/>
        <v/>
      </c>
      <c r="U1996" s="179"/>
    </row>
    <row r="1997" spans="15:21" x14ac:dyDescent="0.3">
      <c r="O1997" s="33" t="e">
        <f>VLOOKUP($A1431,Master!$A:$B,2,0)&amp;$J1431&amp;$K1431</f>
        <v>#N/A</v>
      </c>
      <c r="P1997" s="33" t="e">
        <f>IF(OR($A1431="KE0",$A1431="KZ0",$A1431="KV0",$A1431="KH0",$A1431="KE",$A1431="KZ",),VLOOKUP($A1431&amp;$F1431,Master!$D:$E,2,0)&amp;$J1431&amp;$K1431,VLOOKUP($A1431,Master!$D:$E,2,0)&amp;Sheet1!$J1431&amp;Sheet1!$K1431)</f>
        <v>#N/A</v>
      </c>
      <c r="Q1997" s="33" t="str">
        <f t="shared" si="46"/>
        <v/>
      </c>
      <c r="R1997" s="33" t="e">
        <f>IF(IF(VLOOKUP($A1431,Master!$G:$J,4,0)="x",Sheet1!$A1431,"")="","",IF(VLOOKUP($A1431,Master!$G:$J,4,0)="x",Sheet1!$A1431,"")&amp;$J1431&amp;$K1431)</f>
        <v>#N/A</v>
      </c>
      <c r="S1997" s="33" t="e">
        <f>IF(VLOOKUP($A1431,Master!$L:$M,2,0)=0,"",VLOOKUP($A1431,Master!$L:$M,2,0)&amp;$J1431&amp;$L1431)</f>
        <v>#N/A</v>
      </c>
      <c r="T1997" s="33" t="str">
        <f t="shared" si="47"/>
        <v/>
      </c>
      <c r="U1997" s="179"/>
    </row>
    <row r="1998" spans="15:21" x14ac:dyDescent="0.3">
      <c r="O1998" s="33" t="e">
        <f>VLOOKUP($A1432,Master!$A:$B,2,0)&amp;$J1432&amp;$K1432</f>
        <v>#N/A</v>
      </c>
      <c r="P1998" s="33" t="e">
        <f>IF(OR($A1432="KE0",$A1432="KZ0",$A1432="KV0",$A1432="KH0",$A1432="KE",$A1432="KZ",),VLOOKUP($A1432&amp;$F1432,Master!$D:$E,2,0)&amp;$J1432&amp;$K1432,VLOOKUP($A1432,Master!$D:$E,2,0)&amp;Sheet1!$J1432&amp;Sheet1!$K1432)</f>
        <v>#N/A</v>
      </c>
      <c r="Q1998" s="33" t="str">
        <f t="shared" si="46"/>
        <v/>
      </c>
      <c r="R1998" s="33" t="e">
        <f>IF(IF(VLOOKUP($A1432,Master!$G:$J,4,0)="x",Sheet1!$A1432,"")="","",IF(VLOOKUP($A1432,Master!$G:$J,4,0)="x",Sheet1!$A1432,"")&amp;$J1432&amp;$K1432)</f>
        <v>#N/A</v>
      </c>
      <c r="S1998" s="33" t="e">
        <f>IF(VLOOKUP($A1432,Master!$L:$M,2,0)=0,"",VLOOKUP($A1432,Master!$L:$M,2,0)&amp;$J1432&amp;$L1432)</f>
        <v>#N/A</v>
      </c>
      <c r="T1998" s="33" t="str">
        <f t="shared" si="47"/>
        <v/>
      </c>
      <c r="U1998" s="179"/>
    </row>
    <row r="1999" spans="15:21" x14ac:dyDescent="0.3">
      <c r="O1999" s="33" t="e">
        <f>VLOOKUP($A1433,Master!$A:$B,2,0)&amp;$J1433&amp;$K1433</f>
        <v>#N/A</v>
      </c>
      <c r="P1999" s="33" t="e">
        <f>IF(OR($A1433="KE0",$A1433="KZ0",$A1433="KV0",$A1433="KH0",$A1433="KE",$A1433="KZ",),VLOOKUP($A1433&amp;$F1433,Master!$D:$E,2,0)&amp;$J1433&amp;$K1433,VLOOKUP($A1433,Master!$D:$E,2,0)&amp;Sheet1!$J1433&amp;Sheet1!$K1433)</f>
        <v>#N/A</v>
      </c>
      <c r="Q1999" s="33" t="str">
        <f t="shared" si="46"/>
        <v/>
      </c>
      <c r="R1999" s="33" t="e">
        <f>IF(IF(VLOOKUP($A1433,Master!$G:$J,4,0)="x",Sheet1!$A1433,"")="","",IF(VLOOKUP($A1433,Master!$G:$J,4,0)="x",Sheet1!$A1433,"")&amp;$J1433&amp;$K1433)</f>
        <v>#N/A</v>
      </c>
      <c r="S1999" s="33" t="e">
        <f>IF(VLOOKUP($A1433,Master!$L:$M,2,0)=0,"",VLOOKUP($A1433,Master!$L:$M,2,0)&amp;$J1433&amp;$L1433)</f>
        <v>#N/A</v>
      </c>
      <c r="T1999" s="33" t="str">
        <f t="shared" si="47"/>
        <v/>
      </c>
      <c r="U1999" s="179"/>
    </row>
    <row r="2000" spans="15:21" x14ac:dyDescent="0.3">
      <c r="O2000" s="33" t="e">
        <f>VLOOKUP($A1434,Master!$A:$B,2,0)&amp;$J1434&amp;$K1434</f>
        <v>#N/A</v>
      </c>
      <c r="P2000" s="33" t="e">
        <f>IF(OR($A1434="KE0",$A1434="KZ0",$A1434="KV0",$A1434="KH0",$A1434="KE",$A1434="KZ",),VLOOKUP($A1434&amp;$F1434,Master!$D:$E,2,0)&amp;$J1434&amp;$K1434,VLOOKUP($A1434,Master!$D:$E,2,0)&amp;Sheet1!$J1434&amp;Sheet1!$K1434)</f>
        <v>#N/A</v>
      </c>
      <c r="Q2000" s="33" t="str">
        <f t="shared" si="46"/>
        <v/>
      </c>
      <c r="R2000" s="33" t="e">
        <f>IF(IF(VLOOKUP($A1434,Master!$G:$J,4,0)="x",Sheet1!$A1434,"")="","",IF(VLOOKUP($A1434,Master!$G:$J,4,0)="x",Sheet1!$A1434,"")&amp;$J1434&amp;$K1434)</f>
        <v>#N/A</v>
      </c>
      <c r="S2000" s="33" t="e">
        <f>IF(VLOOKUP($A1434,Master!$L:$M,2,0)=0,"",VLOOKUP($A1434,Master!$L:$M,2,0)&amp;$J1434&amp;$L1434)</f>
        <v>#N/A</v>
      </c>
      <c r="T2000" s="33" t="str">
        <f t="shared" si="47"/>
        <v/>
      </c>
      <c r="U2000" s="179"/>
    </row>
    <row r="2001" spans="15:21" x14ac:dyDescent="0.3">
      <c r="O2001" s="33" t="e">
        <f>VLOOKUP($A1435,Master!$A:$B,2,0)&amp;$J1435&amp;$K1435</f>
        <v>#N/A</v>
      </c>
      <c r="P2001" s="33" t="e">
        <f>IF(OR($A1435="KE0",$A1435="KZ0",$A1435="KV0",$A1435="KH0",$A1435="KE",$A1435="KZ",),VLOOKUP($A1435&amp;$F1435,Master!$D:$E,2,0)&amp;$J1435&amp;$K1435,VLOOKUP($A1435,Master!$D:$E,2,0)&amp;Sheet1!$J1435&amp;Sheet1!$K1435)</f>
        <v>#N/A</v>
      </c>
      <c r="Q2001" s="33" t="str">
        <f t="shared" si="46"/>
        <v/>
      </c>
      <c r="R2001" s="33" t="e">
        <f>IF(IF(VLOOKUP($A1435,Master!$G:$J,4,0)="x",Sheet1!$A1435,"")="","",IF(VLOOKUP($A1435,Master!$G:$J,4,0)="x",Sheet1!$A1435,"")&amp;$J1435&amp;$K1435)</f>
        <v>#N/A</v>
      </c>
      <c r="S2001" s="33" t="e">
        <f>IF(VLOOKUP($A1435,Master!$L:$M,2,0)=0,"",VLOOKUP($A1435,Master!$L:$M,2,0)&amp;$J1435&amp;$L1435)</f>
        <v>#N/A</v>
      </c>
      <c r="T2001" s="33" t="str">
        <f t="shared" si="47"/>
        <v/>
      </c>
      <c r="U2001" s="179"/>
    </row>
    <row r="2002" spans="15:21" x14ac:dyDescent="0.3">
      <c r="O2002" s="33" t="e">
        <f>VLOOKUP($A1436,Master!$A:$B,2,0)&amp;$J1436&amp;$K1436</f>
        <v>#N/A</v>
      </c>
      <c r="P2002" s="33" t="e">
        <f>IF(OR($A1436="KE0",$A1436="KZ0",$A1436="KV0",$A1436="KH0",$A1436="KE",$A1436="KZ",),VLOOKUP($A1436&amp;$F1436,Master!$D:$E,2,0)&amp;$J1436&amp;$K1436,VLOOKUP($A1436,Master!$D:$E,2,0)&amp;Sheet1!$J1436&amp;Sheet1!$K1436)</f>
        <v>#N/A</v>
      </c>
      <c r="Q2002" s="33" t="str">
        <f t="shared" si="46"/>
        <v/>
      </c>
      <c r="R2002" s="33" t="e">
        <f>IF(IF(VLOOKUP($A1436,Master!$G:$J,4,0)="x",Sheet1!$A1436,"")="","",IF(VLOOKUP($A1436,Master!$G:$J,4,0)="x",Sheet1!$A1436,"")&amp;$J1436&amp;$K1436)</f>
        <v>#N/A</v>
      </c>
      <c r="S2002" s="33" t="e">
        <f>IF(VLOOKUP($A1436,Master!$L:$M,2,0)=0,"",VLOOKUP($A1436,Master!$L:$M,2,0)&amp;$J1436&amp;$L1436)</f>
        <v>#N/A</v>
      </c>
      <c r="T2002" s="33" t="str">
        <f t="shared" si="47"/>
        <v/>
      </c>
      <c r="U2002" s="179"/>
    </row>
    <row r="2003" spans="15:21" x14ac:dyDescent="0.3">
      <c r="O2003" s="33" t="e">
        <f>VLOOKUP($A1437,Master!$A:$B,2,0)&amp;$J1437&amp;$K1437</f>
        <v>#N/A</v>
      </c>
      <c r="P2003" s="33" t="e">
        <f>IF(OR($A1437="KE0",$A1437="KZ0",$A1437="KV0",$A1437="KH0",$A1437="KE",$A1437="KZ",),VLOOKUP($A1437&amp;$F1437,Master!$D:$E,2,0)&amp;$J1437&amp;$K1437,VLOOKUP($A1437,Master!$D:$E,2,0)&amp;Sheet1!$J1437&amp;Sheet1!$K1437)</f>
        <v>#N/A</v>
      </c>
      <c r="Q2003" s="33" t="str">
        <f t="shared" si="46"/>
        <v/>
      </c>
      <c r="R2003" s="33" t="e">
        <f>IF(IF(VLOOKUP($A1437,Master!$G:$J,4,0)="x",Sheet1!$A1437,"")="","",IF(VLOOKUP($A1437,Master!$G:$J,4,0)="x",Sheet1!$A1437,"")&amp;$J1437&amp;$K1437)</f>
        <v>#N/A</v>
      </c>
      <c r="S2003" s="33" t="e">
        <f>IF(VLOOKUP($A1437,Master!$L:$M,2,0)=0,"",VLOOKUP($A1437,Master!$L:$M,2,0)&amp;$J1437&amp;$L1437)</f>
        <v>#N/A</v>
      </c>
      <c r="T2003" s="33" t="str">
        <f t="shared" si="47"/>
        <v/>
      </c>
      <c r="U2003" s="179"/>
    </row>
    <row r="2004" spans="15:21" x14ac:dyDescent="0.3">
      <c r="O2004" s="33" t="e">
        <f>VLOOKUP($A1438,Master!$A:$B,2,0)&amp;$J1438&amp;$K1438</f>
        <v>#N/A</v>
      </c>
      <c r="P2004" s="33" t="e">
        <f>IF(OR($A1438="KE0",$A1438="KZ0",$A1438="KV0",$A1438="KH0",$A1438="KE",$A1438="KZ",),VLOOKUP($A1438&amp;$F1438,Master!$D:$E,2,0)&amp;$J1438&amp;$K1438,VLOOKUP($A1438,Master!$D:$E,2,0)&amp;Sheet1!$J1438&amp;Sheet1!$K1438)</f>
        <v>#N/A</v>
      </c>
      <c r="Q2004" s="33" t="str">
        <f t="shared" si="46"/>
        <v/>
      </c>
      <c r="R2004" s="33" t="e">
        <f>IF(IF(VLOOKUP($A1438,Master!$G:$J,4,0)="x",Sheet1!$A1438,"")="","",IF(VLOOKUP($A1438,Master!$G:$J,4,0)="x",Sheet1!$A1438,"")&amp;$J1438&amp;$K1438)</f>
        <v>#N/A</v>
      </c>
      <c r="S2004" s="33" t="e">
        <f>IF(VLOOKUP($A1438,Master!$L:$M,2,0)=0,"",VLOOKUP($A1438,Master!$L:$M,2,0)&amp;$J1438&amp;$L1438)</f>
        <v>#N/A</v>
      </c>
      <c r="T2004" s="33" t="str">
        <f t="shared" si="47"/>
        <v/>
      </c>
      <c r="U2004" s="179"/>
    </row>
    <row r="2005" spans="15:21" x14ac:dyDescent="0.3">
      <c r="O2005" s="33" t="e">
        <f>VLOOKUP($A1439,Master!$A:$B,2,0)&amp;$J1439&amp;$K1439</f>
        <v>#N/A</v>
      </c>
      <c r="P2005" s="33" t="e">
        <f>IF(OR($A1439="KE0",$A1439="KZ0",$A1439="KV0",$A1439="KH0",$A1439="KE",$A1439="KZ",),VLOOKUP($A1439&amp;$F1439,Master!$D:$E,2,0)&amp;$J1439&amp;$K1439,VLOOKUP($A1439,Master!$D:$E,2,0)&amp;Sheet1!$J1439&amp;Sheet1!$K1439)</f>
        <v>#N/A</v>
      </c>
      <c r="Q2005" s="33" t="str">
        <f t="shared" si="46"/>
        <v/>
      </c>
      <c r="R2005" s="33" t="e">
        <f>IF(IF(VLOOKUP($A1439,Master!$G:$J,4,0)="x",Sheet1!$A1439,"")="","",IF(VLOOKUP($A1439,Master!$G:$J,4,0)="x",Sheet1!$A1439,"")&amp;$J1439&amp;$K1439)</f>
        <v>#N/A</v>
      </c>
      <c r="S2005" s="33" t="e">
        <f>IF(VLOOKUP($A1439,Master!$L:$M,2,0)=0,"",VLOOKUP($A1439,Master!$L:$M,2,0)&amp;$J1439&amp;$L1439)</f>
        <v>#N/A</v>
      </c>
      <c r="T2005" s="33" t="str">
        <f t="shared" si="47"/>
        <v/>
      </c>
      <c r="U2005" s="179"/>
    </row>
    <row r="2006" spans="15:21" x14ac:dyDescent="0.3">
      <c r="O2006" s="33" t="e">
        <f>VLOOKUP($A1440,Master!$A:$B,2,0)&amp;$J1440&amp;$K1440</f>
        <v>#N/A</v>
      </c>
      <c r="P2006" s="33" t="e">
        <f>IF(OR($A1440="KE0",$A1440="KZ0",$A1440="KV0",$A1440="KH0",$A1440="KE",$A1440="KZ",),VLOOKUP($A1440&amp;$F1440,Master!$D:$E,2,0)&amp;$J1440&amp;$K1440,VLOOKUP($A1440,Master!$D:$E,2,0)&amp;Sheet1!$J1440&amp;Sheet1!$K1440)</f>
        <v>#N/A</v>
      </c>
      <c r="Q2006" s="33" t="str">
        <f t="shared" si="46"/>
        <v/>
      </c>
      <c r="R2006" s="33" t="e">
        <f>IF(IF(VLOOKUP($A1440,Master!$G:$J,4,0)="x",Sheet1!$A1440,"")="","",IF(VLOOKUP($A1440,Master!$G:$J,4,0)="x",Sheet1!$A1440,"")&amp;$J1440&amp;$K1440)</f>
        <v>#N/A</v>
      </c>
      <c r="S2006" s="33" t="e">
        <f>IF(VLOOKUP($A1440,Master!$L:$M,2,0)=0,"",VLOOKUP($A1440,Master!$L:$M,2,0)&amp;$J1440&amp;$L1440)</f>
        <v>#N/A</v>
      </c>
      <c r="T2006" s="33" t="str">
        <f t="shared" si="47"/>
        <v/>
      </c>
      <c r="U2006" s="179"/>
    </row>
    <row r="2007" spans="15:21" x14ac:dyDescent="0.3">
      <c r="O2007" s="33" t="e">
        <f>VLOOKUP($A1441,Master!$A:$B,2,0)&amp;$J1441&amp;$K1441</f>
        <v>#N/A</v>
      </c>
      <c r="P2007" s="33" t="e">
        <f>IF(OR($A1441="KE0",$A1441="KZ0",$A1441="KV0",$A1441="KH0",$A1441="KE",$A1441="KZ",),VLOOKUP($A1441&amp;$F1441,Master!$D:$E,2,0)&amp;$J1441&amp;$K1441,VLOOKUP($A1441,Master!$D:$E,2,0)&amp;Sheet1!$J1441&amp;Sheet1!$K1441)</f>
        <v>#N/A</v>
      </c>
      <c r="Q2007" s="33" t="str">
        <f t="shared" si="46"/>
        <v/>
      </c>
      <c r="R2007" s="33" t="e">
        <f>IF(IF(VLOOKUP($A1441,Master!$G:$J,4,0)="x",Sheet1!$A1441,"")="","",IF(VLOOKUP($A1441,Master!$G:$J,4,0)="x",Sheet1!$A1441,"")&amp;$J1441&amp;$K1441)</f>
        <v>#N/A</v>
      </c>
      <c r="S2007" s="33" t="e">
        <f>IF(VLOOKUP($A1441,Master!$L:$M,2,0)=0,"",VLOOKUP($A1441,Master!$L:$M,2,0)&amp;$J1441&amp;$L1441)</f>
        <v>#N/A</v>
      </c>
      <c r="T2007" s="33" t="str">
        <f t="shared" si="47"/>
        <v/>
      </c>
      <c r="U2007" s="179"/>
    </row>
    <row r="2008" spans="15:21" x14ac:dyDescent="0.3">
      <c r="O2008" s="33" t="e">
        <f>VLOOKUP($A1442,Master!$A:$B,2,0)&amp;$J1442&amp;$K1442</f>
        <v>#N/A</v>
      </c>
      <c r="P2008" s="33" t="e">
        <f>IF(OR($A1442="KE0",$A1442="KZ0",$A1442="KV0",$A1442="KH0",$A1442="KE",$A1442="KZ",),VLOOKUP($A1442&amp;$F1442,Master!$D:$E,2,0)&amp;$J1442&amp;$K1442,VLOOKUP($A1442,Master!$D:$E,2,0)&amp;Sheet1!$J1442&amp;Sheet1!$K1442)</f>
        <v>#N/A</v>
      </c>
      <c r="Q2008" s="33" t="str">
        <f t="shared" si="46"/>
        <v/>
      </c>
      <c r="R2008" s="33" t="e">
        <f>IF(IF(VLOOKUP($A1442,Master!$G:$J,4,0)="x",Sheet1!$A1442,"")="","",IF(VLOOKUP($A1442,Master!$G:$J,4,0)="x",Sheet1!$A1442,"")&amp;$J1442&amp;$K1442)</f>
        <v>#N/A</v>
      </c>
      <c r="S2008" s="33" t="e">
        <f>IF(VLOOKUP($A1442,Master!$L:$M,2,0)=0,"",VLOOKUP($A1442,Master!$L:$M,2,0)&amp;$J1442&amp;$L1442)</f>
        <v>#N/A</v>
      </c>
      <c r="T2008" s="33" t="str">
        <f t="shared" si="47"/>
        <v/>
      </c>
      <c r="U2008" s="179"/>
    </row>
    <row r="2009" spans="15:21" x14ac:dyDescent="0.3">
      <c r="O2009" s="33" t="e">
        <f>VLOOKUP($A1443,Master!$A:$B,2,0)&amp;$J1443&amp;$K1443</f>
        <v>#N/A</v>
      </c>
      <c r="P2009" s="33" t="e">
        <f>IF(OR($A1443="KE0",$A1443="KZ0",$A1443="KV0",$A1443="KH0",$A1443="KE",$A1443="KZ",),VLOOKUP($A1443&amp;$F1443,Master!$D:$E,2,0)&amp;$J1443&amp;$K1443,VLOOKUP($A1443,Master!$D:$E,2,0)&amp;Sheet1!$J1443&amp;Sheet1!$K1443)</f>
        <v>#N/A</v>
      </c>
      <c r="Q2009" s="33" t="str">
        <f t="shared" si="46"/>
        <v/>
      </c>
      <c r="R2009" s="33" t="e">
        <f>IF(IF(VLOOKUP($A1443,Master!$G:$J,4,0)="x",Sheet1!$A1443,"")="","",IF(VLOOKUP($A1443,Master!$G:$J,4,0)="x",Sheet1!$A1443,"")&amp;$J1443&amp;$K1443)</f>
        <v>#N/A</v>
      </c>
      <c r="S2009" s="33" t="e">
        <f>IF(VLOOKUP($A1443,Master!$L:$M,2,0)=0,"",VLOOKUP($A1443,Master!$L:$M,2,0)&amp;$J1443&amp;$L1443)</f>
        <v>#N/A</v>
      </c>
      <c r="T2009" s="33" t="str">
        <f t="shared" si="47"/>
        <v/>
      </c>
      <c r="U2009" s="179"/>
    </row>
    <row r="2010" spans="15:21" x14ac:dyDescent="0.3">
      <c r="O2010" s="33" t="e">
        <f>VLOOKUP($A1444,Master!$A:$B,2,0)&amp;$J1444&amp;$K1444</f>
        <v>#N/A</v>
      </c>
      <c r="P2010" s="33" t="e">
        <f>IF(OR($A1444="KE0",$A1444="KZ0",$A1444="KV0",$A1444="KH0",$A1444="KE",$A1444="KZ",),VLOOKUP($A1444&amp;$F1444,Master!$D:$E,2,0)&amp;$J1444&amp;$K1444,VLOOKUP($A1444,Master!$D:$E,2,0)&amp;Sheet1!$J1444&amp;Sheet1!$K1444)</f>
        <v>#N/A</v>
      </c>
      <c r="Q2010" s="33" t="str">
        <f t="shared" si="46"/>
        <v/>
      </c>
      <c r="R2010" s="33" t="e">
        <f>IF(IF(VLOOKUP($A1444,Master!$G:$J,4,0)="x",Sheet1!$A1444,"")="","",IF(VLOOKUP($A1444,Master!$G:$J,4,0)="x",Sheet1!$A1444,"")&amp;$J1444&amp;$K1444)</f>
        <v>#N/A</v>
      </c>
      <c r="S2010" s="33" t="e">
        <f>IF(VLOOKUP($A1444,Master!$L:$M,2,0)=0,"",VLOOKUP($A1444,Master!$L:$M,2,0)&amp;$J1444&amp;$L1444)</f>
        <v>#N/A</v>
      </c>
      <c r="T2010" s="33" t="str">
        <f t="shared" si="47"/>
        <v/>
      </c>
      <c r="U2010" s="179"/>
    </row>
    <row r="2011" spans="15:21" x14ac:dyDescent="0.3">
      <c r="O2011" s="33" t="e">
        <f>VLOOKUP($A1445,Master!$A:$B,2,0)&amp;$J1445&amp;$K1445</f>
        <v>#N/A</v>
      </c>
      <c r="P2011" s="33" t="e">
        <f>IF(OR($A1445="KE0",$A1445="KZ0",$A1445="KV0",$A1445="KH0",$A1445="KE",$A1445="KZ",),VLOOKUP($A1445&amp;$F1445,Master!$D:$E,2,0)&amp;$J1445&amp;$K1445,VLOOKUP($A1445,Master!$D:$E,2,0)&amp;Sheet1!$J1445&amp;Sheet1!$K1445)</f>
        <v>#N/A</v>
      </c>
      <c r="Q2011" s="33" t="str">
        <f t="shared" si="46"/>
        <v/>
      </c>
      <c r="R2011" s="33" t="e">
        <f>IF(IF(VLOOKUP($A1445,Master!$G:$J,4,0)="x",Sheet1!$A1445,"")="","",IF(VLOOKUP($A1445,Master!$G:$J,4,0)="x",Sheet1!$A1445,"")&amp;$J1445&amp;$K1445)</f>
        <v>#N/A</v>
      </c>
      <c r="S2011" s="33" t="e">
        <f>IF(VLOOKUP($A1445,Master!$L:$M,2,0)=0,"",VLOOKUP($A1445,Master!$L:$M,2,0)&amp;$J1445&amp;$L1445)</f>
        <v>#N/A</v>
      </c>
      <c r="T2011" s="33" t="str">
        <f t="shared" si="47"/>
        <v/>
      </c>
      <c r="U2011" s="179"/>
    </row>
    <row r="2012" spans="15:21" x14ac:dyDescent="0.3">
      <c r="O2012" s="33" t="e">
        <f>VLOOKUP($A1446,Master!$A:$B,2,0)&amp;$J1446&amp;$K1446</f>
        <v>#N/A</v>
      </c>
      <c r="P2012" s="33" t="e">
        <f>IF(OR($A1446="KE0",$A1446="KZ0",$A1446="KV0",$A1446="KH0",$A1446="KE",$A1446="KZ",),VLOOKUP($A1446&amp;$F1446,Master!$D:$E,2,0)&amp;$J1446&amp;$K1446,VLOOKUP($A1446,Master!$D:$E,2,0)&amp;Sheet1!$J1446&amp;Sheet1!$K1446)</f>
        <v>#N/A</v>
      </c>
      <c r="Q2012" s="33" t="str">
        <f t="shared" si="46"/>
        <v/>
      </c>
      <c r="R2012" s="33" t="e">
        <f>IF(IF(VLOOKUP($A1446,Master!$G:$J,4,0)="x",Sheet1!$A1446,"")="","",IF(VLOOKUP($A1446,Master!$G:$J,4,0)="x",Sheet1!$A1446,"")&amp;$J1446&amp;$K1446)</f>
        <v>#N/A</v>
      </c>
      <c r="S2012" s="33" t="e">
        <f>IF(VLOOKUP($A1446,Master!$L:$M,2,0)=0,"",VLOOKUP($A1446,Master!$L:$M,2,0)&amp;$J1446&amp;$L1446)</f>
        <v>#N/A</v>
      </c>
      <c r="T2012" s="33" t="str">
        <f t="shared" si="47"/>
        <v/>
      </c>
      <c r="U2012" s="179"/>
    </row>
    <row r="2013" spans="15:21" x14ac:dyDescent="0.3">
      <c r="O2013" s="33" t="e">
        <f>VLOOKUP($A1447,Master!$A:$B,2,0)&amp;$J1447&amp;$K1447</f>
        <v>#N/A</v>
      </c>
      <c r="P2013" s="33" t="e">
        <f>IF(OR($A1447="KE0",$A1447="KZ0",$A1447="KV0",$A1447="KH0",$A1447="KE",$A1447="KZ",),VLOOKUP($A1447&amp;$F1447,Master!$D:$E,2,0)&amp;$J1447&amp;$K1447,VLOOKUP($A1447,Master!$D:$E,2,0)&amp;Sheet1!$J1447&amp;Sheet1!$K1447)</f>
        <v>#N/A</v>
      </c>
      <c r="Q2013" s="33" t="str">
        <f t="shared" si="46"/>
        <v/>
      </c>
      <c r="R2013" s="33" t="e">
        <f>IF(IF(VLOOKUP($A1447,Master!$G:$J,4,0)="x",Sheet1!$A1447,"")="","",IF(VLOOKUP($A1447,Master!$G:$J,4,0)="x",Sheet1!$A1447,"")&amp;$J1447&amp;$K1447)</f>
        <v>#N/A</v>
      </c>
      <c r="S2013" s="33" t="e">
        <f>IF(VLOOKUP($A1447,Master!$L:$M,2,0)=0,"",VLOOKUP($A1447,Master!$L:$M,2,0)&amp;$J1447&amp;$L1447)</f>
        <v>#N/A</v>
      </c>
      <c r="T2013" s="33" t="str">
        <f t="shared" si="47"/>
        <v/>
      </c>
      <c r="U2013" s="179"/>
    </row>
    <row r="2014" spans="15:21" x14ac:dyDescent="0.3">
      <c r="O2014" s="33" t="e">
        <f>VLOOKUP($A1448,Master!$A:$B,2,0)&amp;$J1448&amp;$K1448</f>
        <v>#N/A</v>
      </c>
      <c r="P2014" s="33" t="e">
        <f>IF(OR($A1448="KE0",$A1448="KZ0",$A1448="KV0",$A1448="KH0",$A1448="KE",$A1448="KZ",),VLOOKUP($A1448&amp;$F1448,Master!$D:$E,2,0)&amp;$J1448&amp;$K1448,VLOOKUP($A1448,Master!$D:$E,2,0)&amp;Sheet1!$J1448&amp;Sheet1!$K1448)</f>
        <v>#N/A</v>
      </c>
      <c r="Q2014" s="33" t="str">
        <f t="shared" si="46"/>
        <v/>
      </c>
      <c r="R2014" s="33" t="e">
        <f>IF(IF(VLOOKUP($A1448,Master!$G:$J,4,0)="x",Sheet1!$A1448,"")="","",IF(VLOOKUP($A1448,Master!$G:$J,4,0)="x",Sheet1!$A1448,"")&amp;$J1448&amp;$K1448)</f>
        <v>#N/A</v>
      </c>
      <c r="S2014" s="33" t="e">
        <f>IF(VLOOKUP($A1448,Master!$L:$M,2,0)=0,"",VLOOKUP($A1448,Master!$L:$M,2,0)&amp;$J1448&amp;$L1448)</f>
        <v>#N/A</v>
      </c>
      <c r="T2014" s="33" t="str">
        <f t="shared" si="47"/>
        <v/>
      </c>
      <c r="U2014" s="179"/>
    </row>
    <row r="2015" spans="15:21" x14ac:dyDescent="0.3">
      <c r="O2015" s="33" t="e">
        <f>VLOOKUP($A1449,Master!$A:$B,2,0)&amp;$J1449&amp;$K1449</f>
        <v>#N/A</v>
      </c>
      <c r="P2015" s="33" t="e">
        <f>IF(OR($A1449="KE0",$A1449="KZ0",$A1449="KV0",$A1449="KH0",$A1449="KE",$A1449="KZ",),VLOOKUP($A1449&amp;$F1449,Master!$D:$E,2,0)&amp;$J1449&amp;$K1449,VLOOKUP($A1449,Master!$D:$E,2,0)&amp;Sheet1!$J1449&amp;Sheet1!$K1449)</f>
        <v>#N/A</v>
      </c>
      <c r="Q2015" s="33" t="str">
        <f t="shared" si="46"/>
        <v/>
      </c>
      <c r="R2015" s="33" t="e">
        <f>IF(IF(VLOOKUP($A1449,Master!$G:$J,4,0)="x",Sheet1!$A1449,"")="","",IF(VLOOKUP($A1449,Master!$G:$J,4,0)="x",Sheet1!$A1449,"")&amp;$J1449&amp;$K1449)</f>
        <v>#N/A</v>
      </c>
      <c r="S2015" s="33" t="e">
        <f>IF(VLOOKUP($A1449,Master!$L:$M,2,0)=0,"",VLOOKUP($A1449,Master!$L:$M,2,0)&amp;$J1449&amp;$L1449)</f>
        <v>#N/A</v>
      </c>
      <c r="T2015" s="33" t="str">
        <f t="shared" si="47"/>
        <v/>
      </c>
      <c r="U2015" s="179"/>
    </row>
    <row r="2016" spans="15:21" x14ac:dyDescent="0.3">
      <c r="O2016" s="33" t="e">
        <f>VLOOKUP($A1450,Master!$A:$B,2,0)&amp;$J1450&amp;$K1450</f>
        <v>#N/A</v>
      </c>
      <c r="P2016" s="33" t="e">
        <f>IF(OR($A1450="KE0",$A1450="KZ0",$A1450="KV0",$A1450="KH0",$A1450="KE",$A1450="KZ",),VLOOKUP($A1450&amp;$F1450,Master!$D:$E,2,0)&amp;$J1450&amp;$K1450,VLOOKUP($A1450,Master!$D:$E,2,0)&amp;Sheet1!$J1450&amp;Sheet1!$K1450)</f>
        <v>#N/A</v>
      </c>
      <c r="Q2016" s="33" t="str">
        <f t="shared" si="46"/>
        <v/>
      </c>
      <c r="R2016" s="33" t="e">
        <f>IF(IF(VLOOKUP($A1450,Master!$G:$J,4,0)="x",Sheet1!$A1450,"")="","",IF(VLOOKUP($A1450,Master!$G:$J,4,0)="x",Sheet1!$A1450,"")&amp;$J1450&amp;$K1450)</f>
        <v>#N/A</v>
      </c>
      <c r="S2016" s="33" t="e">
        <f>IF(VLOOKUP($A1450,Master!$L:$M,2,0)=0,"",VLOOKUP($A1450,Master!$L:$M,2,0)&amp;$J1450&amp;$L1450)</f>
        <v>#N/A</v>
      </c>
      <c r="T2016" s="33" t="str">
        <f t="shared" si="47"/>
        <v/>
      </c>
      <c r="U2016" s="179"/>
    </row>
    <row r="2017" spans="15:21" x14ac:dyDescent="0.3">
      <c r="O2017" s="33" t="e">
        <f>VLOOKUP($A1451,Master!$A:$B,2,0)&amp;$J1451&amp;$K1451</f>
        <v>#N/A</v>
      </c>
      <c r="P2017" s="33" t="e">
        <f>IF(OR($A1451="KE0",$A1451="KZ0",$A1451="KV0",$A1451="KH0",$A1451="KE",$A1451="KZ",),VLOOKUP($A1451&amp;$F1451,Master!$D:$E,2,0)&amp;$J1451&amp;$K1451,VLOOKUP($A1451,Master!$D:$E,2,0)&amp;Sheet1!$J1451&amp;Sheet1!$K1451)</f>
        <v>#N/A</v>
      </c>
      <c r="Q2017" s="33" t="str">
        <f t="shared" si="46"/>
        <v/>
      </c>
      <c r="R2017" s="33" t="e">
        <f>IF(IF(VLOOKUP($A1451,Master!$G:$J,4,0)="x",Sheet1!$A1451,"")="","",IF(VLOOKUP($A1451,Master!$G:$J,4,0)="x",Sheet1!$A1451,"")&amp;$J1451&amp;$K1451)</f>
        <v>#N/A</v>
      </c>
      <c r="S2017" s="33" t="e">
        <f>IF(VLOOKUP($A1451,Master!$L:$M,2,0)=0,"",VLOOKUP($A1451,Master!$L:$M,2,0)&amp;$J1451&amp;$L1451)</f>
        <v>#N/A</v>
      </c>
      <c r="T2017" s="33" t="str">
        <f t="shared" si="47"/>
        <v/>
      </c>
      <c r="U2017" s="179"/>
    </row>
    <row r="2018" spans="15:21" x14ac:dyDescent="0.3">
      <c r="O2018" s="33" t="e">
        <f>VLOOKUP($A1452,Master!$A:$B,2,0)&amp;$J1452&amp;$K1452</f>
        <v>#N/A</v>
      </c>
      <c r="P2018" s="33" t="e">
        <f>IF(OR($A1452="KE0",$A1452="KZ0",$A1452="KV0",$A1452="KH0",$A1452="KE",$A1452="KZ",),VLOOKUP($A1452&amp;$F1452,Master!$D:$E,2,0)&amp;$J1452&amp;$K1452,VLOOKUP($A1452,Master!$D:$E,2,0)&amp;Sheet1!$J1452&amp;Sheet1!$K1452)</f>
        <v>#N/A</v>
      </c>
      <c r="Q2018" s="33" t="str">
        <f t="shared" si="46"/>
        <v/>
      </c>
      <c r="R2018" s="33" t="e">
        <f>IF(IF(VLOOKUP($A1452,Master!$G:$J,4,0)="x",Sheet1!$A1452,"")="","",IF(VLOOKUP($A1452,Master!$G:$J,4,0)="x",Sheet1!$A1452,"")&amp;$J1452&amp;$K1452)</f>
        <v>#N/A</v>
      </c>
      <c r="S2018" s="33" t="e">
        <f>IF(VLOOKUP($A1452,Master!$L:$M,2,0)=0,"",VLOOKUP($A1452,Master!$L:$M,2,0)&amp;$J1452&amp;$L1452)</f>
        <v>#N/A</v>
      </c>
      <c r="T2018" s="33" t="str">
        <f t="shared" si="47"/>
        <v/>
      </c>
      <c r="U2018" s="179"/>
    </row>
    <row r="2019" spans="15:21" x14ac:dyDescent="0.3">
      <c r="O2019" s="33" t="e">
        <f>VLOOKUP($A1453,Master!$A:$B,2,0)&amp;$J1453&amp;$K1453</f>
        <v>#N/A</v>
      </c>
      <c r="P2019" s="33" t="e">
        <f>IF(OR($A1453="KE0",$A1453="KZ0",$A1453="KV0",$A1453="KH0",$A1453="KE",$A1453="KZ",),VLOOKUP($A1453&amp;$F1453,Master!$D:$E,2,0)&amp;$J1453&amp;$K1453,VLOOKUP($A1453,Master!$D:$E,2,0)&amp;Sheet1!$J1453&amp;Sheet1!$K1453)</f>
        <v>#N/A</v>
      </c>
      <c r="Q2019" s="33" t="str">
        <f t="shared" si="46"/>
        <v/>
      </c>
      <c r="R2019" s="33" t="e">
        <f>IF(IF(VLOOKUP($A1453,Master!$G:$J,4,0)="x",Sheet1!$A1453,"")="","",IF(VLOOKUP($A1453,Master!$G:$J,4,0)="x",Sheet1!$A1453,"")&amp;$J1453&amp;$K1453)</f>
        <v>#N/A</v>
      </c>
      <c r="S2019" s="33" t="e">
        <f>IF(VLOOKUP($A1453,Master!$L:$M,2,0)=0,"",VLOOKUP($A1453,Master!$L:$M,2,0)&amp;$J1453&amp;$L1453)</f>
        <v>#N/A</v>
      </c>
      <c r="T2019" s="33" t="str">
        <f t="shared" si="47"/>
        <v/>
      </c>
      <c r="U2019" s="179"/>
    </row>
    <row r="2020" spans="15:21" x14ac:dyDescent="0.3">
      <c r="O2020" s="33" t="e">
        <f>VLOOKUP($A1454,Master!$A:$B,2,0)&amp;$J1454&amp;$K1454</f>
        <v>#N/A</v>
      </c>
      <c r="P2020" s="33" t="e">
        <f>IF(OR($A1454="KE0",$A1454="KZ0",$A1454="KV0",$A1454="KH0",$A1454="KE",$A1454="KZ",),VLOOKUP($A1454&amp;$F1454,Master!$D:$E,2,0)&amp;$J1454&amp;$K1454,VLOOKUP($A1454,Master!$D:$E,2,0)&amp;Sheet1!$J1454&amp;Sheet1!$K1454)</f>
        <v>#N/A</v>
      </c>
      <c r="Q2020" s="33" t="str">
        <f t="shared" si="46"/>
        <v/>
      </c>
      <c r="R2020" s="33" t="e">
        <f>IF(IF(VLOOKUP($A1454,Master!$G:$J,4,0)="x",Sheet1!$A1454,"")="","",IF(VLOOKUP($A1454,Master!$G:$J,4,0)="x",Sheet1!$A1454,"")&amp;$J1454&amp;$K1454)</f>
        <v>#N/A</v>
      </c>
      <c r="S2020" s="33" t="e">
        <f>IF(VLOOKUP($A1454,Master!$L:$M,2,0)=0,"",VLOOKUP($A1454,Master!$L:$M,2,0)&amp;$J1454&amp;$L1454)</f>
        <v>#N/A</v>
      </c>
      <c r="T2020" s="33" t="str">
        <f t="shared" si="47"/>
        <v/>
      </c>
      <c r="U2020" s="179"/>
    </row>
    <row r="2021" spans="15:21" x14ac:dyDescent="0.3">
      <c r="O2021" s="33" t="e">
        <f>VLOOKUP($A1455,Master!$A:$B,2,0)&amp;$J1455&amp;$K1455</f>
        <v>#N/A</v>
      </c>
      <c r="P2021" s="33" t="e">
        <f>IF(OR($A1455="KE0",$A1455="KZ0",$A1455="KV0",$A1455="KH0",$A1455="KE",$A1455="KZ",),VLOOKUP($A1455&amp;$F1455,Master!$D:$E,2,0)&amp;$J1455&amp;$K1455,VLOOKUP($A1455,Master!$D:$E,2,0)&amp;Sheet1!$J1455&amp;Sheet1!$K1455)</f>
        <v>#N/A</v>
      </c>
      <c r="Q2021" s="33" t="str">
        <f t="shared" si="46"/>
        <v/>
      </c>
      <c r="R2021" s="33" t="e">
        <f>IF(IF(VLOOKUP($A1455,Master!$G:$J,4,0)="x",Sheet1!$A1455,"")="","",IF(VLOOKUP($A1455,Master!$G:$J,4,0)="x",Sheet1!$A1455,"")&amp;$J1455&amp;$K1455)</f>
        <v>#N/A</v>
      </c>
      <c r="S2021" s="33" t="e">
        <f>IF(VLOOKUP($A1455,Master!$L:$M,2,0)=0,"",VLOOKUP($A1455,Master!$L:$M,2,0)&amp;$J1455&amp;$L1455)</f>
        <v>#N/A</v>
      </c>
      <c r="T2021" s="33" t="str">
        <f t="shared" si="47"/>
        <v/>
      </c>
      <c r="U2021" s="179"/>
    </row>
    <row r="2022" spans="15:21" x14ac:dyDescent="0.3">
      <c r="O2022" s="33" t="e">
        <f>VLOOKUP($A1456,Master!$A:$B,2,0)&amp;$J1456&amp;$K1456</f>
        <v>#N/A</v>
      </c>
      <c r="P2022" s="33" t="e">
        <f>IF(OR($A1456="KE0",$A1456="KZ0",$A1456="KV0",$A1456="KH0",$A1456="KE",$A1456="KZ",),VLOOKUP($A1456&amp;$F1456,Master!$D:$E,2,0)&amp;$J1456&amp;$K1456,VLOOKUP($A1456,Master!$D:$E,2,0)&amp;Sheet1!$J1456&amp;Sheet1!$K1456)</f>
        <v>#N/A</v>
      </c>
      <c r="Q2022" s="33" t="str">
        <f t="shared" si="46"/>
        <v/>
      </c>
      <c r="R2022" s="33" t="e">
        <f>IF(IF(VLOOKUP($A1456,Master!$G:$J,4,0)="x",Sheet1!$A1456,"")="","",IF(VLOOKUP($A1456,Master!$G:$J,4,0)="x",Sheet1!$A1456,"")&amp;$J1456&amp;$K1456)</f>
        <v>#N/A</v>
      </c>
      <c r="S2022" s="33" t="e">
        <f>IF(VLOOKUP($A1456,Master!$L:$M,2,0)=0,"",VLOOKUP($A1456,Master!$L:$M,2,0)&amp;$J1456&amp;$L1456)</f>
        <v>#N/A</v>
      </c>
      <c r="T2022" s="33" t="str">
        <f t="shared" si="47"/>
        <v/>
      </c>
      <c r="U2022" s="179"/>
    </row>
    <row r="2023" spans="15:21" x14ac:dyDescent="0.3">
      <c r="O2023" s="33" t="e">
        <f>VLOOKUP($A1457,Master!$A:$B,2,0)&amp;$J1457&amp;$K1457</f>
        <v>#N/A</v>
      </c>
      <c r="P2023" s="33" t="e">
        <f>IF(OR($A1457="KE0",$A1457="KZ0",$A1457="KV0",$A1457="KH0",$A1457="KE",$A1457="KZ",),VLOOKUP($A1457&amp;$F1457,Master!$D:$E,2,0)&amp;$J1457&amp;$K1457,VLOOKUP($A1457,Master!$D:$E,2,0)&amp;Sheet1!$J1457&amp;Sheet1!$K1457)</f>
        <v>#N/A</v>
      </c>
      <c r="Q2023" s="33" t="str">
        <f t="shared" si="46"/>
        <v/>
      </c>
      <c r="R2023" s="33" t="e">
        <f>IF(IF(VLOOKUP($A1457,Master!$G:$J,4,0)="x",Sheet1!$A1457,"")="","",IF(VLOOKUP($A1457,Master!$G:$J,4,0)="x",Sheet1!$A1457,"")&amp;$J1457&amp;$K1457)</f>
        <v>#N/A</v>
      </c>
      <c r="S2023" s="33" t="e">
        <f>IF(VLOOKUP($A1457,Master!$L:$M,2,0)=0,"",VLOOKUP($A1457,Master!$L:$M,2,0)&amp;$J1457&amp;$L1457)</f>
        <v>#N/A</v>
      </c>
      <c r="T2023" s="33" t="str">
        <f t="shared" si="47"/>
        <v/>
      </c>
      <c r="U2023" s="179"/>
    </row>
    <row r="2024" spans="15:21" x14ac:dyDescent="0.3">
      <c r="O2024" s="33" t="e">
        <f>VLOOKUP($A1458,Master!$A:$B,2,0)&amp;$J1458&amp;$K1458</f>
        <v>#N/A</v>
      </c>
      <c r="P2024" s="33" t="e">
        <f>IF(OR($A1458="KE0",$A1458="KZ0",$A1458="KV0",$A1458="KH0",$A1458="KE",$A1458="KZ",),VLOOKUP($A1458&amp;$F1458,Master!$D:$E,2,0)&amp;$J1458&amp;$K1458,VLOOKUP($A1458,Master!$D:$E,2,0)&amp;Sheet1!$J1458&amp;Sheet1!$K1458)</f>
        <v>#N/A</v>
      </c>
      <c r="Q2024" s="33" t="str">
        <f t="shared" si="46"/>
        <v/>
      </c>
      <c r="R2024" s="33" t="e">
        <f>IF(IF(VLOOKUP($A1458,Master!$G:$J,4,0)="x",Sheet1!$A1458,"")="","",IF(VLOOKUP($A1458,Master!$G:$J,4,0)="x",Sheet1!$A1458,"")&amp;$J1458&amp;$K1458)</f>
        <v>#N/A</v>
      </c>
      <c r="S2024" s="33" t="e">
        <f>IF(VLOOKUP($A1458,Master!$L:$M,2,0)=0,"",VLOOKUP($A1458,Master!$L:$M,2,0)&amp;$J1458&amp;$L1458)</f>
        <v>#N/A</v>
      </c>
      <c r="T2024" s="33" t="str">
        <f t="shared" si="47"/>
        <v/>
      </c>
      <c r="U2024" s="179"/>
    </row>
    <row r="2025" spans="15:21" x14ac:dyDescent="0.3">
      <c r="O2025" s="33" t="e">
        <f>VLOOKUP($A1459,Master!$A:$B,2,0)&amp;$J1459&amp;$K1459</f>
        <v>#N/A</v>
      </c>
      <c r="P2025" s="33" t="e">
        <f>IF(OR($A1459="KE0",$A1459="KZ0",$A1459="KV0",$A1459="KH0",$A1459="KE",$A1459="KZ",),VLOOKUP($A1459&amp;$F1459,Master!$D:$E,2,0)&amp;$J1459&amp;$K1459,VLOOKUP($A1459,Master!$D:$E,2,0)&amp;Sheet1!$J1459&amp;Sheet1!$K1459)</f>
        <v>#N/A</v>
      </c>
      <c r="Q2025" s="33" t="str">
        <f t="shared" si="46"/>
        <v/>
      </c>
      <c r="R2025" s="33" t="e">
        <f>IF(IF(VLOOKUP($A1459,Master!$G:$J,4,0)="x",Sheet1!$A1459,"")="","",IF(VLOOKUP($A1459,Master!$G:$J,4,0)="x",Sheet1!$A1459,"")&amp;$J1459&amp;$K1459)</f>
        <v>#N/A</v>
      </c>
      <c r="S2025" s="33" t="e">
        <f>IF(VLOOKUP($A1459,Master!$L:$M,2,0)=0,"",VLOOKUP($A1459,Master!$L:$M,2,0)&amp;$J1459&amp;$L1459)</f>
        <v>#N/A</v>
      </c>
      <c r="T2025" s="33" t="str">
        <f t="shared" si="47"/>
        <v/>
      </c>
      <c r="U2025" s="179"/>
    </row>
    <row r="2026" spans="15:21" x14ac:dyDescent="0.3">
      <c r="O2026" s="33" t="e">
        <f>VLOOKUP($A1460,Master!$A:$B,2,0)&amp;$J1460&amp;$K1460</f>
        <v>#N/A</v>
      </c>
      <c r="P2026" s="33" t="e">
        <f>IF(OR($A1460="KE0",$A1460="KZ0",$A1460="KV0",$A1460="KH0",$A1460="KE",$A1460="KZ",),VLOOKUP($A1460&amp;$F1460,Master!$D:$E,2,0)&amp;$J1460&amp;$K1460,VLOOKUP($A1460,Master!$D:$E,2,0)&amp;Sheet1!$J1460&amp;Sheet1!$K1460)</f>
        <v>#N/A</v>
      </c>
      <c r="Q2026" s="33" t="str">
        <f t="shared" si="46"/>
        <v/>
      </c>
      <c r="R2026" s="33" t="e">
        <f>IF(IF(VLOOKUP($A1460,Master!$G:$J,4,0)="x",Sheet1!$A1460,"")="","",IF(VLOOKUP($A1460,Master!$G:$J,4,0)="x",Sheet1!$A1460,"")&amp;$J1460&amp;$K1460)</f>
        <v>#N/A</v>
      </c>
      <c r="S2026" s="33" t="e">
        <f>IF(VLOOKUP($A1460,Master!$L:$M,2,0)=0,"",VLOOKUP($A1460,Master!$L:$M,2,0)&amp;$J1460&amp;$L1460)</f>
        <v>#N/A</v>
      </c>
      <c r="T2026" s="33" t="str">
        <f t="shared" si="47"/>
        <v/>
      </c>
      <c r="U2026" s="179"/>
    </row>
    <row r="2027" spans="15:21" x14ac:dyDescent="0.3">
      <c r="O2027" s="33" t="e">
        <f>VLOOKUP($A1461,Master!$A:$B,2,0)&amp;$J1461&amp;$K1461</f>
        <v>#N/A</v>
      </c>
      <c r="P2027" s="33" t="e">
        <f>IF(OR($A1461="KE0",$A1461="KZ0",$A1461="KV0",$A1461="KH0",$A1461="KE",$A1461="KZ",),VLOOKUP($A1461&amp;$F1461,Master!$D:$E,2,0)&amp;$J1461&amp;$K1461,VLOOKUP($A1461,Master!$D:$E,2,0)&amp;Sheet1!$J1461&amp;Sheet1!$K1461)</f>
        <v>#N/A</v>
      </c>
      <c r="Q2027" s="33" t="str">
        <f t="shared" si="46"/>
        <v/>
      </c>
      <c r="R2027" s="33" t="e">
        <f>IF(IF(VLOOKUP($A1461,Master!$G:$J,4,0)="x",Sheet1!$A1461,"")="","",IF(VLOOKUP($A1461,Master!$G:$J,4,0)="x",Sheet1!$A1461,"")&amp;$J1461&amp;$K1461)</f>
        <v>#N/A</v>
      </c>
      <c r="S2027" s="33" t="e">
        <f>IF(VLOOKUP($A1461,Master!$L:$M,2,0)=0,"",VLOOKUP($A1461,Master!$L:$M,2,0)&amp;$J1461&amp;$L1461)</f>
        <v>#N/A</v>
      </c>
      <c r="T2027" s="33" t="str">
        <f t="shared" si="47"/>
        <v/>
      </c>
      <c r="U2027" s="179"/>
    </row>
    <row r="2028" spans="15:21" x14ac:dyDescent="0.3">
      <c r="O2028" s="33" t="e">
        <f>VLOOKUP($A1462,Master!$A:$B,2,0)&amp;$J1462&amp;$K1462</f>
        <v>#N/A</v>
      </c>
      <c r="P2028" s="33" t="e">
        <f>IF(OR($A1462="KE0",$A1462="KZ0",$A1462="KV0",$A1462="KH0",$A1462="KE",$A1462="KZ",),VLOOKUP($A1462&amp;$F1462,Master!$D:$E,2,0)&amp;$J1462&amp;$K1462,VLOOKUP($A1462,Master!$D:$E,2,0)&amp;Sheet1!$J1462&amp;Sheet1!$K1462)</f>
        <v>#N/A</v>
      </c>
      <c r="Q2028" s="33" t="str">
        <f t="shared" si="46"/>
        <v/>
      </c>
      <c r="R2028" s="33" t="e">
        <f>IF(IF(VLOOKUP($A1462,Master!$G:$J,4,0)="x",Sheet1!$A1462,"")="","",IF(VLOOKUP($A1462,Master!$G:$J,4,0)="x",Sheet1!$A1462,"")&amp;$J1462&amp;$K1462)</f>
        <v>#N/A</v>
      </c>
      <c r="S2028" s="33" t="e">
        <f>IF(VLOOKUP($A1462,Master!$L:$M,2,0)=0,"",VLOOKUP($A1462,Master!$L:$M,2,0)&amp;$J1462&amp;$L1462)</f>
        <v>#N/A</v>
      </c>
      <c r="T2028" s="33" t="str">
        <f t="shared" si="47"/>
        <v/>
      </c>
      <c r="U2028" s="179"/>
    </row>
    <row r="2029" spans="15:21" x14ac:dyDescent="0.3">
      <c r="O2029" s="33" t="e">
        <f>VLOOKUP($A1463,Master!$A:$B,2,0)&amp;$J1463&amp;$K1463</f>
        <v>#N/A</v>
      </c>
      <c r="P2029" s="33" t="e">
        <f>IF(OR($A1463="KE0",$A1463="KZ0",$A1463="KV0",$A1463="KH0",$A1463="KE",$A1463="KZ",),VLOOKUP($A1463&amp;$F1463,Master!$D:$E,2,0)&amp;$J1463&amp;$K1463,VLOOKUP($A1463,Master!$D:$E,2,0)&amp;Sheet1!$J1463&amp;Sheet1!$K1463)</f>
        <v>#N/A</v>
      </c>
      <c r="Q2029" s="33" t="str">
        <f t="shared" si="46"/>
        <v/>
      </c>
      <c r="R2029" s="33" t="e">
        <f>IF(IF(VLOOKUP($A1463,Master!$G:$J,4,0)="x",Sheet1!$A1463,"")="","",IF(VLOOKUP($A1463,Master!$G:$J,4,0)="x",Sheet1!$A1463,"")&amp;$J1463&amp;$K1463)</f>
        <v>#N/A</v>
      </c>
      <c r="S2029" s="33" t="e">
        <f>IF(VLOOKUP($A1463,Master!$L:$M,2,0)=0,"",VLOOKUP($A1463,Master!$L:$M,2,0)&amp;$J1463&amp;$L1463)</f>
        <v>#N/A</v>
      </c>
      <c r="T2029" s="33" t="str">
        <f t="shared" si="47"/>
        <v/>
      </c>
      <c r="U2029" s="179"/>
    </row>
    <row r="2030" spans="15:21" x14ac:dyDescent="0.3">
      <c r="O2030" s="33" t="e">
        <f>VLOOKUP($A1464,Master!$A:$B,2,0)&amp;$J1464&amp;$K1464</f>
        <v>#N/A</v>
      </c>
      <c r="P2030" s="33" t="e">
        <f>IF(OR($A1464="KE0",$A1464="KZ0",$A1464="KV0",$A1464="KH0",$A1464="KE",$A1464="KZ",),VLOOKUP($A1464&amp;$F1464,Master!$D:$E,2,0)&amp;$J1464&amp;$K1464,VLOOKUP($A1464,Master!$D:$E,2,0)&amp;Sheet1!$J1464&amp;Sheet1!$K1464)</f>
        <v>#N/A</v>
      </c>
      <c r="Q2030" s="33" t="str">
        <f t="shared" si="46"/>
        <v/>
      </c>
      <c r="R2030" s="33" t="e">
        <f>IF(IF(VLOOKUP($A1464,Master!$G:$J,4,0)="x",Sheet1!$A1464,"")="","",IF(VLOOKUP($A1464,Master!$G:$J,4,0)="x",Sheet1!$A1464,"")&amp;$J1464&amp;$K1464)</f>
        <v>#N/A</v>
      </c>
      <c r="S2030" s="33" t="e">
        <f>IF(VLOOKUP($A1464,Master!$L:$M,2,0)=0,"",VLOOKUP($A1464,Master!$L:$M,2,0)&amp;$J1464&amp;$L1464)</f>
        <v>#N/A</v>
      </c>
      <c r="T2030" s="33" t="str">
        <f t="shared" si="47"/>
        <v/>
      </c>
      <c r="U2030" s="179"/>
    </row>
    <row r="2031" spans="15:21" x14ac:dyDescent="0.3">
      <c r="O2031" s="33" t="e">
        <f>VLOOKUP($A1465,Master!$A:$B,2,0)&amp;$J1465&amp;$K1465</f>
        <v>#N/A</v>
      </c>
      <c r="P2031" s="33" t="e">
        <f>IF(OR($A1465="KE0",$A1465="KZ0",$A1465="KV0",$A1465="KH0",$A1465="KE",$A1465="KZ",),VLOOKUP($A1465&amp;$F1465,Master!$D:$E,2,0)&amp;$J1465&amp;$K1465,VLOOKUP($A1465,Master!$D:$E,2,0)&amp;Sheet1!$J1465&amp;Sheet1!$K1465)</f>
        <v>#N/A</v>
      </c>
      <c r="Q2031" s="33" t="str">
        <f t="shared" si="46"/>
        <v/>
      </c>
      <c r="R2031" s="33" t="e">
        <f>IF(IF(VLOOKUP($A1465,Master!$G:$J,4,0)="x",Sheet1!$A1465,"")="","",IF(VLOOKUP($A1465,Master!$G:$J,4,0)="x",Sheet1!$A1465,"")&amp;$J1465&amp;$K1465)</f>
        <v>#N/A</v>
      </c>
      <c r="S2031" s="33" t="e">
        <f>IF(VLOOKUP($A1465,Master!$L:$M,2,0)=0,"",VLOOKUP($A1465,Master!$L:$M,2,0)&amp;$J1465&amp;$L1465)</f>
        <v>#N/A</v>
      </c>
      <c r="T2031" s="33" t="str">
        <f t="shared" si="47"/>
        <v/>
      </c>
      <c r="U2031" s="179"/>
    </row>
    <row r="2032" spans="15:21" x14ac:dyDescent="0.3">
      <c r="O2032" s="33" t="e">
        <f>VLOOKUP($A1466,Master!$A:$B,2,0)&amp;$J1466&amp;$K1466</f>
        <v>#N/A</v>
      </c>
      <c r="P2032" s="33" t="e">
        <f>IF(OR($A1466="KE0",$A1466="KZ0",$A1466="KV0",$A1466="KH0",$A1466="KE",$A1466="KZ",),VLOOKUP($A1466&amp;$F1466,Master!$D:$E,2,0)&amp;$J1466&amp;$K1466,VLOOKUP($A1466,Master!$D:$E,2,0)&amp;Sheet1!$J1466&amp;Sheet1!$K1466)</f>
        <v>#N/A</v>
      </c>
      <c r="Q2032" s="33" t="str">
        <f t="shared" si="46"/>
        <v/>
      </c>
      <c r="R2032" s="33" t="e">
        <f>IF(IF(VLOOKUP($A1466,Master!$G:$J,4,0)="x",Sheet1!$A1466,"")="","",IF(VLOOKUP($A1466,Master!$G:$J,4,0)="x",Sheet1!$A1466,"")&amp;$J1466&amp;$K1466)</f>
        <v>#N/A</v>
      </c>
      <c r="S2032" s="33" t="e">
        <f>IF(VLOOKUP($A1466,Master!$L:$M,2,0)=0,"",VLOOKUP($A1466,Master!$L:$M,2,0)&amp;$J1466&amp;$L1466)</f>
        <v>#N/A</v>
      </c>
      <c r="T2032" s="33" t="str">
        <f t="shared" si="47"/>
        <v/>
      </c>
      <c r="U2032" s="179"/>
    </row>
    <row r="2033" spans="15:21" x14ac:dyDescent="0.3">
      <c r="O2033" s="33" t="e">
        <f>VLOOKUP($A1467,Master!$A:$B,2,0)&amp;$J1467&amp;$K1467</f>
        <v>#N/A</v>
      </c>
      <c r="P2033" s="33" t="e">
        <f>IF(OR($A1467="KE0",$A1467="KZ0",$A1467="KV0",$A1467="KH0",$A1467="KE",$A1467="KZ",),VLOOKUP($A1467&amp;$F1467,Master!$D:$E,2,0)&amp;$J1467&amp;$K1467,VLOOKUP($A1467,Master!$D:$E,2,0)&amp;Sheet1!$J1467&amp;Sheet1!$K1467)</f>
        <v>#N/A</v>
      </c>
      <c r="Q2033" s="33" t="str">
        <f t="shared" si="46"/>
        <v/>
      </c>
      <c r="R2033" s="33" t="e">
        <f>IF(IF(VLOOKUP($A1467,Master!$G:$J,4,0)="x",Sheet1!$A1467,"")="","",IF(VLOOKUP($A1467,Master!$G:$J,4,0)="x",Sheet1!$A1467,"")&amp;$J1467&amp;$K1467)</f>
        <v>#N/A</v>
      </c>
      <c r="S2033" s="33" t="e">
        <f>IF(VLOOKUP($A1467,Master!$L:$M,2,0)=0,"",VLOOKUP($A1467,Master!$L:$M,2,0)&amp;$J1467&amp;$L1467)</f>
        <v>#N/A</v>
      </c>
      <c r="T2033" s="33" t="str">
        <f t="shared" si="47"/>
        <v/>
      </c>
      <c r="U2033" s="179"/>
    </row>
    <row r="2034" spans="15:21" x14ac:dyDescent="0.3">
      <c r="O2034" s="33" t="e">
        <f>VLOOKUP($A1468,Master!$A:$B,2,0)&amp;$J1468&amp;$K1468</f>
        <v>#N/A</v>
      </c>
      <c r="P2034" s="33" t="e">
        <f>IF(OR($A1468="KE0",$A1468="KZ0",$A1468="KV0",$A1468="KH0",$A1468="KE",$A1468="KZ",),VLOOKUP($A1468&amp;$F1468,Master!$D:$E,2,0)&amp;$J1468&amp;$K1468,VLOOKUP($A1468,Master!$D:$E,2,0)&amp;Sheet1!$J1468&amp;Sheet1!$K1468)</f>
        <v>#N/A</v>
      </c>
      <c r="Q2034" s="33" t="str">
        <f t="shared" si="46"/>
        <v/>
      </c>
      <c r="R2034" s="33" t="e">
        <f>IF(IF(VLOOKUP($A1468,Master!$G:$J,4,0)="x",Sheet1!$A1468,"")="","",IF(VLOOKUP($A1468,Master!$G:$J,4,0)="x",Sheet1!$A1468,"")&amp;$J1468&amp;$K1468)</f>
        <v>#N/A</v>
      </c>
      <c r="S2034" s="33" t="e">
        <f>IF(VLOOKUP($A1468,Master!$L:$M,2,0)=0,"",VLOOKUP($A1468,Master!$L:$M,2,0)&amp;$J1468&amp;$L1468)</f>
        <v>#N/A</v>
      </c>
      <c r="T2034" s="33" t="str">
        <f t="shared" si="47"/>
        <v/>
      </c>
      <c r="U2034" s="179"/>
    </row>
    <row r="2035" spans="15:21" x14ac:dyDescent="0.3">
      <c r="O2035" s="33" t="e">
        <f>VLOOKUP($A1469,Master!$A:$B,2,0)&amp;$J1469&amp;$K1469</f>
        <v>#N/A</v>
      </c>
      <c r="P2035" s="33" t="e">
        <f>IF(OR($A1469="KE0",$A1469="KZ0",$A1469="KV0",$A1469="KH0",$A1469="KE",$A1469="KZ",),VLOOKUP($A1469&amp;$F1469,Master!$D:$E,2,0)&amp;$J1469&amp;$K1469,VLOOKUP($A1469,Master!$D:$E,2,0)&amp;Sheet1!$J1469&amp;Sheet1!$K1469)</f>
        <v>#N/A</v>
      </c>
      <c r="Q2035" s="33" t="str">
        <f t="shared" si="46"/>
        <v/>
      </c>
      <c r="R2035" s="33" t="e">
        <f>IF(IF(VLOOKUP($A1469,Master!$G:$J,4,0)="x",Sheet1!$A1469,"")="","",IF(VLOOKUP($A1469,Master!$G:$J,4,0)="x",Sheet1!$A1469,"")&amp;$J1469&amp;$K1469)</f>
        <v>#N/A</v>
      </c>
      <c r="S2035" s="33" t="e">
        <f>IF(VLOOKUP($A1469,Master!$L:$M,2,0)=0,"",VLOOKUP($A1469,Master!$L:$M,2,0)&amp;$J1469&amp;$L1469)</f>
        <v>#N/A</v>
      </c>
      <c r="T2035" s="33" t="str">
        <f t="shared" si="47"/>
        <v/>
      </c>
      <c r="U2035" s="179"/>
    </row>
    <row r="2036" spans="15:21" x14ac:dyDescent="0.3">
      <c r="O2036" s="33" t="e">
        <f>VLOOKUP($A1470,Master!$A:$B,2,0)&amp;$J1470&amp;$K1470</f>
        <v>#N/A</v>
      </c>
      <c r="P2036" s="33" t="e">
        <f>IF(OR($A1470="KE0",$A1470="KZ0",$A1470="KV0",$A1470="KH0",$A1470="KE",$A1470="KZ",),VLOOKUP($A1470&amp;$F1470,Master!$D:$E,2,0)&amp;$J1470&amp;$K1470,VLOOKUP($A1470,Master!$D:$E,2,0)&amp;Sheet1!$J1470&amp;Sheet1!$K1470)</f>
        <v>#N/A</v>
      </c>
      <c r="Q2036" s="33" t="str">
        <f t="shared" si="46"/>
        <v/>
      </c>
      <c r="R2036" s="33" t="e">
        <f>IF(IF(VLOOKUP($A1470,Master!$G:$J,4,0)="x",Sheet1!$A1470,"")="","",IF(VLOOKUP($A1470,Master!$G:$J,4,0)="x",Sheet1!$A1470,"")&amp;$J1470&amp;$K1470)</f>
        <v>#N/A</v>
      </c>
      <c r="S2036" s="33" t="e">
        <f>IF(VLOOKUP($A1470,Master!$L:$M,2,0)=0,"",VLOOKUP($A1470,Master!$L:$M,2,0)&amp;$J1470&amp;$L1470)</f>
        <v>#N/A</v>
      </c>
      <c r="T2036" s="33" t="str">
        <f t="shared" si="47"/>
        <v/>
      </c>
      <c r="U2036" s="179"/>
    </row>
    <row r="2037" spans="15:21" x14ac:dyDescent="0.3">
      <c r="O2037" s="33" t="e">
        <f>VLOOKUP($A1471,Master!$A:$B,2,0)&amp;$J1471&amp;$K1471</f>
        <v>#N/A</v>
      </c>
      <c r="P2037" s="33" t="e">
        <f>IF(OR($A1471="KE0",$A1471="KZ0",$A1471="KV0",$A1471="KH0",$A1471="KE",$A1471="KZ",),VLOOKUP($A1471&amp;$F1471,Master!$D:$E,2,0)&amp;$J1471&amp;$K1471,VLOOKUP($A1471,Master!$D:$E,2,0)&amp;Sheet1!$J1471&amp;Sheet1!$K1471)</f>
        <v>#N/A</v>
      </c>
      <c r="Q2037" s="33" t="str">
        <f t="shared" si="46"/>
        <v/>
      </c>
      <c r="R2037" s="33" t="e">
        <f>IF(IF(VLOOKUP($A1471,Master!$G:$J,4,0)="x",Sheet1!$A1471,"")="","",IF(VLOOKUP($A1471,Master!$G:$J,4,0)="x",Sheet1!$A1471,"")&amp;$J1471&amp;$K1471)</f>
        <v>#N/A</v>
      </c>
      <c r="S2037" s="33" t="e">
        <f>IF(VLOOKUP($A1471,Master!$L:$M,2,0)=0,"",VLOOKUP($A1471,Master!$L:$M,2,0)&amp;$J1471&amp;$L1471)</f>
        <v>#N/A</v>
      </c>
      <c r="T2037" s="33" t="str">
        <f t="shared" si="47"/>
        <v/>
      </c>
      <c r="U2037" s="179"/>
    </row>
    <row r="2038" spans="15:21" x14ac:dyDescent="0.3">
      <c r="O2038" s="33" t="e">
        <f>VLOOKUP($A1472,Master!$A:$B,2,0)&amp;$J1472&amp;$K1472</f>
        <v>#N/A</v>
      </c>
      <c r="P2038" s="33" t="e">
        <f>IF(OR($A1472="KE0",$A1472="KZ0",$A1472="KV0",$A1472="KH0",$A1472="KE",$A1472="KZ",),VLOOKUP($A1472&amp;$F1472,Master!$D:$E,2,0)&amp;$J1472&amp;$K1472,VLOOKUP($A1472,Master!$D:$E,2,0)&amp;Sheet1!$J1472&amp;Sheet1!$K1472)</f>
        <v>#N/A</v>
      </c>
      <c r="Q2038" s="33" t="str">
        <f t="shared" si="46"/>
        <v/>
      </c>
      <c r="R2038" s="33" t="e">
        <f>IF(IF(VLOOKUP($A1472,Master!$G:$J,4,0)="x",Sheet1!$A1472,"")="","",IF(VLOOKUP($A1472,Master!$G:$J,4,0)="x",Sheet1!$A1472,"")&amp;$J1472&amp;$K1472)</f>
        <v>#N/A</v>
      </c>
      <c r="S2038" s="33" t="e">
        <f>IF(VLOOKUP($A1472,Master!$L:$M,2,0)=0,"",VLOOKUP($A1472,Master!$L:$M,2,0)&amp;$J1472&amp;$L1472)</f>
        <v>#N/A</v>
      </c>
      <c r="T2038" s="33" t="str">
        <f t="shared" si="47"/>
        <v/>
      </c>
      <c r="U2038" s="179"/>
    </row>
    <row r="2039" spans="15:21" x14ac:dyDescent="0.3">
      <c r="O2039" s="33" t="e">
        <f>VLOOKUP($A1473,Master!$A:$B,2,0)&amp;$J1473&amp;$K1473</f>
        <v>#N/A</v>
      </c>
      <c r="P2039" s="33" t="e">
        <f>IF(OR($A1473="KE0",$A1473="KZ0",$A1473="KV0",$A1473="KH0",$A1473="KE",$A1473="KZ",),VLOOKUP($A1473&amp;$F1473,Master!$D:$E,2,0)&amp;$J1473&amp;$K1473,VLOOKUP($A1473,Master!$D:$E,2,0)&amp;Sheet1!$J1473&amp;Sheet1!$K1473)</f>
        <v>#N/A</v>
      </c>
      <c r="Q2039" s="33" t="str">
        <f t="shared" si="46"/>
        <v/>
      </c>
      <c r="R2039" s="33" t="e">
        <f>IF(IF(VLOOKUP($A1473,Master!$G:$J,4,0)="x",Sheet1!$A1473,"")="","",IF(VLOOKUP($A1473,Master!$G:$J,4,0)="x",Sheet1!$A1473,"")&amp;$J1473&amp;$K1473)</f>
        <v>#N/A</v>
      </c>
      <c r="S2039" s="33" t="e">
        <f>IF(VLOOKUP($A1473,Master!$L:$M,2,0)=0,"",VLOOKUP($A1473,Master!$L:$M,2,0)&amp;$J1473&amp;$L1473)</f>
        <v>#N/A</v>
      </c>
      <c r="T2039" s="33" t="str">
        <f t="shared" si="47"/>
        <v/>
      </c>
      <c r="U2039" s="179"/>
    </row>
    <row r="2040" spans="15:21" x14ac:dyDescent="0.3">
      <c r="O2040" s="33" t="e">
        <f>VLOOKUP($A1474,Master!$A:$B,2,0)&amp;$J1474&amp;$K1474</f>
        <v>#N/A</v>
      </c>
      <c r="P2040" s="33" t="e">
        <f>IF(OR($A1474="KE0",$A1474="KZ0",$A1474="KV0",$A1474="KH0",$A1474="KE",$A1474="KZ",),VLOOKUP($A1474&amp;$F1474,Master!$D:$E,2,0)&amp;$J1474&amp;$K1474,VLOOKUP($A1474,Master!$D:$E,2,0)&amp;Sheet1!$J1474&amp;Sheet1!$K1474)</f>
        <v>#N/A</v>
      </c>
      <c r="Q2040" s="33" t="str">
        <f t="shared" si="46"/>
        <v/>
      </c>
      <c r="R2040" s="33" t="e">
        <f>IF(IF(VLOOKUP($A1474,Master!$G:$J,4,0)="x",Sheet1!$A1474,"")="","",IF(VLOOKUP($A1474,Master!$G:$J,4,0)="x",Sheet1!$A1474,"")&amp;$J1474&amp;$K1474)</f>
        <v>#N/A</v>
      </c>
      <c r="S2040" s="33" t="e">
        <f>IF(VLOOKUP($A1474,Master!$L:$M,2,0)=0,"",VLOOKUP($A1474,Master!$L:$M,2,0)&amp;$J1474&amp;$L1474)</f>
        <v>#N/A</v>
      </c>
      <c r="T2040" s="33" t="str">
        <f t="shared" si="47"/>
        <v/>
      </c>
      <c r="U2040" s="179"/>
    </row>
    <row r="2041" spans="15:21" x14ac:dyDescent="0.3">
      <c r="O2041" s="33" t="e">
        <f>VLOOKUP($A1475,Master!$A:$B,2,0)&amp;$J1475&amp;$K1475</f>
        <v>#N/A</v>
      </c>
      <c r="P2041" s="33" t="e">
        <f>IF(OR($A1475="KE0",$A1475="KZ0",$A1475="KV0",$A1475="KH0",$A1475="KE",$A1475="KZ",),VLOOKUP($A1475&amp;$F1475,Master!$D:$E,2,0)&amp;$J1475&amp;$K1475,VLOOKUP($A1475,Master!$D:$E,2,0)&amp;Sheet1!$J1475&amp;Sheet1!$K1475)</f>
        <v>#N/A</v>
      </c>
      <c r="Q2041" s="33" t="str">
        <f t="shared" si="46"/>
        <v/>
      </c>
      <c r="R2041" s="33" t="e">
        <f>IF(IF(VLOOKUP($A1475,Master!$G:$J,4,0)="x",Sheet1!$A1475,"")="","",IF(VLOOKUP($A1475,Master!$G:$J,4,0)="x",Sheet1!$A1475,"")&amp;$J1475&amp;$K1475)</f>
        <v>#N/A</v>
      </c>
      <c r="S2041" s="33" t="e">
        <f>IF(VLOOKUP($A1475,Master!$L:$M,2,0)=0,"",VLOOKUP($A1475,Master!$L:$M,2,0)&amp;$J1475&amp;$L1475)</f>
        <v>#N/A</v>
      </c>
      <c r="T2041" s="33" t="str">
        <f t="shared" si="47"/>
        <v/>
      </c>
      <c r="U2041" s="179"/>
    </row>
    <row r="2042" spans="15:21" x14ac:dyDescent="0.3">
      <c r="O2042" s="33" t="e">
        <f>VLOOKUP($A1476,Master!$A:$B,2,0)&amp;$J1476&amp;$K1476</f>
        <v>#N/A</v>
      </c>
      <c r="P2042" s="33" t="e">
        <f>IF(OR($A1476="KE0",$A1476="KZ0",$A1476="KV0",$A1476="KH0",$A1476="KE",$A1476="KZ",),VLOOKUP($A1476&amp;$F1476,Master!$D:$E,2,0)&amp;$J1476&amp;$K1476,VLOOKUP($A1476,Master!$D:$E,2,0)&amp;Sheet1!$J1476&amp;Sheet1!$K1476)</f>
        <v>#N/A</v>
      </c>
      <c r="Q2042" s="33" t="str">
        <f t="shared" si="46"/>
        <v/>
      </c>
      <c r="R2042" s="33" t="e">
        <f>IF(IF(VLOOKUP($A1476,Master!$G:$J,4,0)="x",Sheet1!$A1476,"")="","",IF(VLOOKUP($A1476,Master!$G:$J,4,0)="x",Sheet1!$A1476,"")&amp;$J1476&amp;$K1476)</f>
        <v>#N/A</v>
      </c>
      <c r="S2042" s="33" t="e">
        <f>IF(VLOOKUP($A1476,Master!$L:$M,2,0)=0,"",VLOOKUP($A1476,Master!$L:$M,2,0)&amp;$J1476&amp;$L1476)</f>
        <v>#N/A</v>
      </c>
      <c r="T2042" s="33" t="str">
        <f t="shared" si="47"/>
        <v/>
      </c>
      <c r="U2042" s="179"/>
    </row>
    <row r="2043" spans="15:21" x14ac:dyDescent="0.3">
      <c r="O2043" s="33" t="e">
        <f>VLOOKUP($A1477,Master!$A:$B,2,0)&amp;$J1477&amp;$K1477</f>
        <v>#N/A</v>
      </c>
      <c r="P2043" s="33" t="e">
        <f>IF(OR($A1477="KE0",$A1477="KZ0",$A1477="KV0",$A1477="KH0",$A1477="KE",$A1477="KZ",),VLOOKUP($A1477&amp;$F1477,Master!$D:$E,2,0)&amp;$J1477&amp;$K1477,VLOOKUP($A1477,Master!$D:$E,2,0)&amp;Sheet1!$J1477&amp;Sheet1!$K1477)</f>
        <v>#N/A</v>
      </c>
      <c r="Q2043" s="33" t="str">
        <f t="shared" si="46"/>
        <v/>
      </c>
      <c r="R2043" s="33" t="e">
        <f>IF(IF(VLOOKUP($A1477,Master!$G:$J,4,0)="x",Sheet1!$A1477,"")="","",IF(VLOOKUP($A1477,Master!$G:$J,4,0)="x",Sheet1!$A1477,"")&amp;$J1477&amp;$K1477)</f>
        <v>#N/A</v>
      </c>
      <c r="S2043" s="33" t="e">
        <f>IF(VLOOKUP($A1477,Master!$L:$M,2,0)=0,"",VLOOKUP($A1477,Master!$L:$M,2,0)&amp;$J1477&amp;$L1477)</f>
        <v>#N/A</v>
      </c>
      <c r="T2043" s="33" t="str">
        <f t="shared" si="47"/>
        <v/>
      </c>
      <c r="U2043" s="179"/>
    </row>
    <row r="2044" spans="15:21" x14ac:dyDescent="0.3">
      <c r="O2044" s="33" t="e">
        <f>VLOOKUP($A1478,Master!$A:$B,2,0)&amp;$J1478&amp;$K1478</f>
        <v>#N/A</v>
      </c>
      <c r="P2044" s="33" t="e">
        <f>IF(OR($A1478="KE0",$A1478="KZ0",$A1478="KV0",$A1478="KH0",$A1478="KE",$A1478="KZ",),VLOOKUP($A1478&amp;$F1478,Master!$D:$E,2,0)&amp;$J1478&amp;$K1478,VLOOKUP($A1478,Master!$D:$E,2,0)&amp;Sheet1!$J1478&amp;Sheet1!$K1478)</f>
        <v>#N/A</v>
      </c>
      <c r="Q2044" s="33" t="str">
        <f t="shared" si="46"/>
        <v/>
      </c>
      <c r="R2044" s="33" t="e">
        <f>IF(IF(VLOOKUP($A1478,Master!$G:$J,4,0)="x",Sheet1!$A1478,"")="","",IF(VLOOKUP($A1478,Master!$G:$J,4,0)="x",Sheet1!$A1478,"")&amp;$J1478&amp;$K1478)</f>
        <v>#N/A</v>
      </c>
      <c r="S2044" s="33" t="e">
        <f>IF(VLOOKUP($A1478,Master!$L:$M,2,0)=0,"",VLOOKUP($A1478,Master!$L:$M,2,0)&amp;$J1478&amp;$L1478)</f>
        <v>#N/A</v>
      </c>
      <c r="T2044" s="33" t="str">
        <f t="shared" si="47"/>
        <v/>
      </c>
      <c r="U2044" s="179"/>
    </row>
    <row r="2045" spans="15:21" x14ac:dyDescent="0.3">
      <c r="O2045" s="33" t="e">
        <f>VLOOKUP($A1479,Master!$A:$B,2,0)&amp;$J1479&amp;$K1479</f>
        <v>#N/A</v>
      </c>
      <c r="P2045" s="33" t="e">
        <f>IF(OR($A1479="KE0",$A1479="KZ0",$A1479="KV0",$A1479="KH0",$A1479="KE",$A1479="KZ",),VLOOKUP($A1479&amp;$F1479,Master!$D:$E,2,0)&amp;$J1479&amp;$K1479,VLOOKUP($A1479,Master!$D:$E,2,0)&amp;Sheet1!$J1479&amp;Sheet1!$K1479)</f>
        <v>#N/A</v>
      </c>
      <c r="Q2045" s="33" t="str">
        <f t="shared" si="46"/>
        <v/>
      </c>
      <c r="R2045" s="33" t="e">
        <f>IF(IF(VLOOKUP($A1479,Master!$G:$J,4,0)="x",Sheet1!$A1479,"")="","",IF(VLOOKUP($A1479,Master!$G:$J,4,0)="x",Sheet1!$A1479,"")&amp;$J1479&amp;$K1479)</f>
        <v>#N/A</v>
      </c>
      <c r="S2045" s="33" t="e">
        <f>IF(VLOOKUP($A1479,Master!$L:$M,2,0)=0,"",VLOOKUP($A1479,Master!$L:$M,2,0)&amp;$J1479&amp;$L1479)</f>
        <v>#N/A</v>
      </c>
      <c r="T2045" s="33" t="str">
        <f t="shared" si="47"/>
        <v/>
      </c>
      <c r="U2045" s="179"/>
    </row>
    <row r="2046" spans="15:21" x14ac:dyDescent="0.3">
      <c r="O2046" s="33" t="e">
        <f>VLOOKUP($A1480,Master!$A:$B,2,0)&amp;$J1480&amp;$K1480</f>
        <v>#N/A</v>
      </c>
      <c r="P2046" s="33" t="e">
        <f>IF(OR($A1480="KE0",$A1480="KZ0",$A1480="KV0",$A1480="KH0",$A1480="KE",$A1480="KZ",),VLOOKUP($A1480&amp;$F1480,Master!$D:$E,2,0)&amp;$J1480&amp;$K1480,VLOOKUP($A1480,Master!$D:$E,2,0)&amp;Sheet1!$J1480&amp;Sheet1!$K1480)</f>
        <v>#N/A</v>
      </c>
      <c r="Q2046" s="33" t="str">
        <f t="shared" si="46"/>
        <v/>
      </c>
      <c r="R2046" s="33" t="e">
        <f>IF(IF(VLOOKUP($A1480,Master!$G:$J,4,0)="x",Sheet1!$A1480,"")="","",IF(VLOOKUP($A1480,Master!$G:$J,4,0)="x",Sheet1!$A1480,"")&amp;$J1480&amp;$K1480)</f>
        <v>#N/A</v>
      </c>
      <c r="S2046" s="33" t="e">
        <f>IF(VLOOKUP($A1480,Master!$L:$M,2,0)=0,"",VLOOKUP($A1480,Master!$L:$M,2,0)&amp;$J1480&amp;$L1480)</f>
        <v>#N/A</v>
      </c>
      <c r="T2046" s="33" t="str">
        <f t="shared" si="47"/>
        <v/>
      </c>
      <c r="U2046" s="179"/>
    </row>
    <row r="2047" spans="15:21" x14ac:dyDescent="0.3">
      <c r="O2047" s="33" t="e">
        <f>VLOOKUP($A1481,Master!$A:$B,2,0)&amp;$J1481&amp;$K1481</f>
        <v>#N/A</v>
      </c>
      <c r="P2047" s="33" t="e">
        <f>IF(OR($A1481="KE0",$A1481="KZ0",$A1481="KV0",$A1481="KH0",$A1481="KE",$A1481="KZ",),VLOOKUP($A1481&amp;$F1481,Master!$D:$E,2,0)&amp;$J1481&amp;$K1481,VLOOKUP($A1481,Master!$D:$E,2,0)&amp;Sheet1!$J1481&amp;Sheet1!$K1481)</f>
        <v>#N/A</v>
      </c>
      <c r="Q2047" s="33" t="str">
        <f t="shared" si="46"/>
        <v/>
      </c>
      <c r="R2047" s="33" t="e">
        <f>IF(IF(VLOOKUP($A1481,Master!$G:$J,4,0)="x",Sheet1!$A1481,"")="","",IF(VLOOKUP($A1481,Master!$G:$J,4,0)="x",Sheet1!$A1481,"")&amp;$J1481&amp;$K1481)</f>
        <v>#N/A</v>
      </c>
      <c r="S2047" s="33" t="e">
        <f>IF(VLOOKUP($A1481,Master!$L:$M,2,0)=0,"",VLOOKUP($A1481,Master!$L:$M,2,0)&amp;$J1481&amp;$L1481)</f>
        <v>#N/A</v>
      </c>
      <c r="T2047" s="33" t="str">
        <f t="shared" si="47"/>
        <v/>
      </c>
      <c r="U2047" s="179"/>
    </row>
    <row r="2048" spans="15:21" x14ac:dyDescent="0.3">
      <c r="O2048" s="33" t="e">
        <f>VLOOKUP($A1482,Master!$A:$B,2,0)&amp;$J1482&amp;$K1482</f>
        <v>#N/A</v>
      </c>
      <c r="P2048" s="33" t="e">
        <f>IF(OR($A1482="KE0",$A1482="KZ0",$A1482="KV0",$A1482="KH0",$A1482="KE",$A1482="KZ",),VLOOKUP($A1482&amp;$F1482,Master!$D:$E,2,0)&amp;$J1482&amp;$K1482,VLOOKUP($A1482,Master!$D:$E,2,0)&amp;Sheet1!$J1482&amp;Sheet1!$K1482)</f>
        <v>#N/A</v>
      </c>
      <c r="Q2048" s="33" t="str">
        <f t="shared" si="46"/>
        <v/>
      </c>
      <c r="R2048" s="33" t="e">
        <f>IF(IF(VLOOKUP($A1482,Master!$G:$J,4,0)="x",Sheet1!$A1482,"")="","",IF(VLOOKUP($A1482,Master!$G:$J,4,0)="x",Sheet1!$A1482,"")&amp;$J1482&amp;$K1482)</f>
        <v>#N/A</v>
      </c>
      <c r="S2048" s="33" t="e">
        <f>IF(VLOOKUP($A1482,Master!$L:$M,2,0)=0,"",VLOOKUP($A1482,Master!$L:$M,2,0)&amp;$J1482&amp;$L1482)</f>
        <v>#N/A</v>
      </c>
      <c r="T2048" s="33" t="str">
        <f t="shared" si="47"/>
        <v/>
      </c>
      <c r="U2048" s="179"/>
    </row>
    <row r="2049" spans="15:21" x14ac:dyDescent="0.3">
      <c r="O2049" s="33" t="e">
        <f>VLOOKUP($A1483,Master!$A:$B,2,0)&amp;$J1483&amp;$K1483</f>
        <v>#N/A</v>
      </c>
      <c r="P2049" s="33" t="e">
        <f>IF(OR($A1483="KE0",$A1483="KZ0",$A1483="KV0",$A1483="KH0",$A1483="KE",$A1483="KZ",),VLOOKUP($A1483&amp;$F1483,Master!$D:$E,2,0)&amp;$J1483&amp;$K1483,VLOOKUP($A1483,Master!$D:$E,2,0)&amp;Sheet1!$J1483&amp;Sheet1!$K1483)</f>
        <v>#N/A</v>
      </c>
      <c r="Q2049" s="33" t="str">
        <f t="shared" si="46"/>
        <v/>
      </c>
      <c r="R2049" s="33" t="e">
        <f>IF(IF(VLOOKUP($A1483,Master!$G:$J,4,0)="x",Sheet1!$A1483,"")="","",IF(VLOOKUP($A1483,Master!$G:$J,4,0)="x",Sheet1!$A1483,"")&amp;$J1483&amp;$K1483)</f>
        <v>#N/A</v>
      </c>
      <c r="S2049" s="33" t="e">
        <f>IF(VLOOKUP($A1483,Master!$L:$M,2,0)=0,"",VLOOKUP($A1483,Master!$L:$M,2,0)&amp;$J1483&amp;$L1483)</f>
        <v>#N/A</v>
      </c>
      <c r="T2049" s="33" t="str">
        <f t="shared" si="47"/>
        <v/>
      </c>
      <c r="U2049" s="179"/>
    </row>
    <row r="2050" spans="15:21" x14ac:dyDescent="0.3">
      <c r="O2050" s="33" t="e">
        <f>VLOOKUP($A1484,Master!$A:$B,2,0)&amp;$J1484&amp;$K1484</f>
        <v>#N/A</v>
      </c>
      <c r="P2050" s="33" t="e">
        <f>IF(OR($A1484="KE0",$A1484="KZ0",$A1484="KV0",$A1484="KH0",$A1484="KE",$A1484="KZ",),VLOOKUP($A1484&amp;$F1484,Master!$D:$E,2,0)&amp;$J1484&amp;$K1484,VLOOKUP($A1484,Master!$D:$E,2,0)&amp;Sheet1!$J1484&amp;Sheet1!$K1484)</f>
        <v>#N/A</v>
      </c>
      <c r="Q2050" s="33" t="str">
        <f t="shared" si="46"/>
        <v/>
      </c>
      <c r="R2050" s="33" t="e">
        <f>IF(IF(VLOOKUP($A1484,Master!$G:$J,4,0)="x",Sheet1!$A1484,"")="","",IF(VLOOKUP($A1484,Master!$G:$J,4,0)="x",Sheet1!$A1484,"")&amp;$J1484&amp;$K1484)</f>
        <v>#N/A</v>
      </c>
      <c r="S2050" s="33" t="e">
        <f>IF(VLOOKUP($A1484,Master!$L:$M,2,0)=0,"",VLOOKUP($A1484,Master!$L:$M,2,0)&amp;$J1484&amp;$L1484)</f>
        <v>#N/A</v>
      </c>
      <c r="T2050" s="33" t="str">
        <f t="shared" si="47"/>
        <v/>
      </c>
      <c r="U2050" s="179"/>
    </row>
    <row r="2051" spans="15:21" x14ac:dyDescent="0.3">
      <c r="O2051" s="33" t="e">
        <f>VLOOKUP($A1485,Master!$A:$B,2,0)&amp;$J1485&amp;$K1485</f>
        <v>#N/A</v>
      </c>
      <c r="P2051" s="33" t="e">
        <f>IF(OR($A1485="KE0",$A1485="KZ0",$A1485="KV0",$A1485="KH0",$A1485="KE",$A1485="KZ",),VLOOKUP($A1485&amp;$F1485,Master!$D:$E,2,0)&amp;$J1485&amp;$K1485,VLOOKUP($A1485,Master!$D:$E,2,0)&amp;Sheet1!$J1485&amp;Sheet1!$K1485)</f>
        <v>#N/A</v>
      </c>
      <c r="Q2051" s="33" t="str">
        <f t="shared" ref="Q2051:Q2114" si="48">$A1485&amp;$J1485&amp;$K1485</f>
        <v/>
      </c>
      <c r="R2051" s="33" t="e">
        <f>IF(IF(VLOOKUP($A1485,Master!$G:$J,4,0)="x",Sheet1!$A1485,"")="","",IF(VLOOKUP($A1485,Master!$G:$J,4,0)="x",Sheet1!$A1485,"")&amp;$J1485&amp;$K1485)</f>
        <v>#N/A</v>
      </c>
      <c r="S2051" s="33" t="e">
        <f>IF(VLOOKUP($A1485,Master!$L:$M,2,0)=0,"",VLOOKUP($A1485,Master!$L:$M,2,0)&amp;$J1485&amp;$L1485)</f>
        <v>#N/A</v>
      </c>
      <c r="T2051" s="33" t="str">
        <f t="shared" ref="T2051:T2114" si="49">$A1485&amp;$J1485</f>
        <v/>
      </c>
      <c r="U2051" s="179"/>
    </row>
    <row r="2052" spans="15:21" x14ac:dyDescent="0.3">
      <c r="O2052" s="33" t="e">
        <f>VLOOKUP($A1486,Master!$A:$B,2,0)&amp;$J1486&amp;$K1486</f>
        <v>#N/A</v>
      </c>
      <c r="P2052" s="33" t="e">
        <f>IF(OR($A1486="KE0",$A1486="KZ0",$A1486="KV0",$A1486="KH0",$A1486="KE",$A1486="KZ",),VLOOKUP($A1486&amp;$F1486,Master!$D:$E,2,0)&amp;$J1486&amp;$K1486,VLOOKUP($A1486,Master!$D:$E,2,0)&amp;Sheet1!$J1486&amp;Sheet1!$K1486)</f>
        <v>#N/A</v>
      </c>
      <c r="Q2052" s="33" t="str">
        <f t="shared" si="48"/>
        <v/>
      </c>
      <c r="R2052" s="33" t="e">
        <f>IF(IF(VLOOKUP($A1486,Master!$G:$J,4,0)="x",Sheet1!$A1486,"")="","",IF(VLOOKUP($A1486,Master!$G:$J,4,0)="x",Sheet1!$A1486,"")&amp;$J1486&amp;$K1486)</f>
        <v>#N/A</v>
      </c>
      <c r="S2052" s="33" t="e">
        <f>IF(VLOOKUP($A1486,Master!$L:$M,2,0)=0,"",VLOOKUP($A1486,Master!$L:$M,2,0)&amp;$J1486&amp;$L1486)</f>
        <v>#N/A</v>
      </c>
      <c r="T2052" s="33" t="str">
        <f t="shared" si="49"/>
        <v/>
      </c>
      <c r="U2052" s="179"/>
    </row>
    <row r="2053" spans="15:21" x14ac:dyDescent="0.3">
      <c r="O2053" s="33" t="e">
        <f>VLOOKUP($A1487,Master!$A:$B,2,0)&amp;$J1487&amp;$K1487</f>
        <v>#N/A</v>
      </c>
      <c r="P2053" s="33" t="e">
        <f>IF(OR($A1487="KE0",$A1487="KZ0",$A1487="KV0",$A1487="KH0",$A1487="KE",$A1487="KZ",),VLOOKUP($A1487&amp;$F1487,Master!$D:$E,2,0)&amp;$J1487&amp;$K1487,VLOOKUP($A1487,Master!$D:$E,2,0)&amp;Sheet1!$J1487&amp;Sheet1!$K1487)</f>
        <v>#N/A</v>
      </c>
      <c r="Q2053" s="33" t="str">
        <f t="shared" si="48"/>
        <v/>
      </c>
      <c r="R2053" s="33" t="e">
        <f>IF(IF(VLOOKUP($A1487,Master!$G:$J,4,0)="x",Sheet1!$A1487,"")="","",IF(VLOOKUP($A1487,Master!$G:$J,4,0)="x",Sheet1!$A1487,"")&amp;$J1487&amp;$K1487)</f>
        <v>#N/A</v>
      </c>
      <c r="S2053" s="33" t="e">
        <f>IF(VLOOKUP($A1487,Master!$L:$M,2,0)=0,"",VLOOKUP($A1487,Master!$L:$M,2,0)&amp;$J1487&amp;$L1487)</f>
        <v>#N/A</v>
      </c>
      <c r="T2053" s="33" t="str">
        <f t="shared" si="49"/>
        <v/>
      </c>
      <c r="U2053" s="179"/>
    </row>
    <row r="2054" spans="15:21" x14ac:dyDescent="0.3">
      <c r="O2054" s="33" t="e">
        <f>VLOOKUP($A1488,Master!$A:$B,2,0)&amp;$J1488&amp;$K1488</f>
        <v>#N/A</v>
      </c>
      <c r="P2054" s="33" t="e">
        <f>IF(OR($A1488="KE0",$A1488="KZ0",$A1488="KV0",$A1488="KH0",$A1488="KE",$A1488="KZ",),VLOOKUP($A1488&amp;$F1488,Master!$D:$E,2,0)&amp;$J1488&amp;$K1488,VLOOKUP($A1488,Master!$D:$E,2,0)&amp;Sheet1!$J1488&amp;Sheet1!$K1488)</f>
        <v>#N/A</v>
      </c>
      <c r="Q2054" s="33" t="str">
        <f t="shared" si="48"/>
        <v/>
      </c>
      <c r="R2054" s="33" t="e">
        <f>IF(IF(VLOOKUP($A1488,Master!$G:$J,4,0)="x",Sheet1!$A1488,"")="","",IF(VLOOKUP($A1488,Master!$G:$J,4,0)="x",Sheet1!$A1488,"")&amp;$J1488&amp;$K1488)</f>
        <v>#N/A</v>
      </c>
      <c r="S2054" s="33" t="e">
        <f>IF(VLOOKUP($A1488,Master!$L:$M,2,0)=0,"",VLOOKUP($A1488,Master!$L:$M,2,0)&amp;$J1488&amp;$L1488)</f>
        <v>#N/A</v>
      </c>
      <c r="T2054" s="33" t="str">
        <f t="shared" si="49"/>
        <v/>
      </c>
      <c r="U2054" s="179"/>
    </row>
    <row r="2055" spans="15:21" x14ac:dyDescent="0.3">
      <c r="O2055" s="33" t="e">
        <f>VLOOKUP($A1489,Master!$A:$B,2,0)&amp;$J1489&amp;$K1489</f>
        <v>#N/A</v>
      </c>
      <c r="P2055" s="33" t="e">
        <f>IF(OR($A1489="KE0",$A1489="KZ0",$A1489="KV0",$A1489="KH0",$A1489="KE",$A1489="KZ",),VLOOKUP($A1489&amp;$F1489,Master!$D:$E,2,0)&amp;$J1489&amp;$K1489,VLOOKUP($A1489,Master!$D:$E,2,0)&amp;Sheet1!$J1489&amp;Sheet1!$K1489)</f>
        <v>#N/A</v>
      </c>
      <c r="Q2055" s="33" t="str">
        <f t="shared" si="48"/>
        <v/>
      </c>
      <c r="R2055" s="33" t="e">
        <f>IF(IF(VLOOKUP($A1489,Master!$G:$J,4,0)="x",Sheet1!$A1489,"")="","",IF(VLOOKUP($A1489,Master!$G:$J,4,0)="x",Sheet1!$A1489,"")&amp;$J1489&amp;$K1489)</f>
        <v>#N/A</v>
      </c>
      <c r="S2055" s="33" t="e">
        <f>IF(VLOOKUP($A1489,Master!$L:$M,2,0)=0,"",VLOOKUP($A1489,Master!$L:$M,2,0)&amp;$J1489&amp;$L1489)</f>
        <v>#N/A</v>
      </c>
      <c r="T2055" s="33" t="str">
        <f t="shared" si="49"/>
        <v/>
      </c>
      <c r="U2055" s="179"/>
    </row>
    <row r="2056" spans="15:21" x14ac:dyDescent="0.3">
      <c r="O2056" s="33" t="e">
        <f>VLOOKUP($A1490,Master!$A:$B,2,0)&amp;$J1490&amp;$K1490</f>
        <v>#N/A</v>
      </c>
      <c r="P2056" s="33" t="e">
        <f>IF(OR($A1490="KE0",$A1490="KZ0",$A1490="KV0",$A1490="KH0",$A1490="KE",$A1490="KZ",),VLOOKUP($A1490&amp;$F1490,Master!$D:$E,2,0)&amp;$J1490&amp;$K1490,VLOOKUP($A1490,Master!$D:$E,2,0)&amp;Sheet1!$J1490&amp;Sheet1!$K1490)</f>
        <v>#N/A</v>
      </c>
      <c r="Q2056" s="33" t="str">
        <f t="shared" si="48"/>
        <v/>
      </c>
      <c r="R2056" s="33" t="e">
        <f>IF(IF(VLOOKUP($A1490,Master!$G:$J,4,0)="x",Sheet1!$A1490,"")="","",IF(VLOOKUP($A1490,Master!$G:$J,4,0)="x",Sheet1!$A1490,"")&amp;$J1490&amp;$K1490)</f>
        <v>#N/A</v>
      </c>
      <c r="S2056" s="33" t="e">
        <f>IF(VLOOKUP($A1490,Master!$L:$M,2,0)=0,"",VLOOKUP($A1490,Master!$L:$M,2,0)&amp;$J1490&amp;$L1490)</f>
        <v>#N/A</v>
      </c>
      <c r="T2056" s="33" t="str">
        <f t="shared" si="49"/>
        <v/>
      </c>
      <c r="U2056" s="179"/>
    </row>
    <row r="2057" spans="15:21" x14ac:dyDescent="0.3">
      <c r="O2057" s="33" t="e">
        <f>VLOOKUP($A1491,Master!$A:$B,2,0)&amp;$J1491&amp;$K1491</f>
        <v>#N/A</v>
      </c>
      <c r="P2057" s="33" t="e">
        <f>IF(OR($A1491="KE0",$A1491="KZ0",$A1491="KV0",$A1491="KH0",$A1491="KE",$A1491="KZ",),VLOOKUP($A1491&amp;$F1491,Master!$D:$E,2,0)&amp;$J1491&amp;$K1491,VLOOKUP($A1491,Master!$D:$E,2,0)&amp;Sheet1!$J1491&amp;Sheet1!$K1491)</f>
        <v>#N/A</v>
      </c>
      <c r="Q2057" s="33" t="str">
        <f t="shared" si="48"/>
        <v/>
      </c>
      <c r="R2057" s="33" t="e">
        <f>IF(IF(VLOOKUP($A1491,Master!$G:$J,4,0)="x",Sheet1!$A1491,"")="","",IF(VLOOKUP($A1491,Master!$G:$J,4,0)="x",Sheet1!$A1491,"")&amp;$J1491&amp;$K1491)</f>
        <v>#N/A</v>
      </c>
      <c r="S2057" s="33" t="e">
        <f>IF(VLOOKUP($A1491,Master!$L:$M,2,0)=0,"",VLOOKUP($A1491,Master!$L:$M,2,0)&amp;$J1491&amp;$L1491)</f>
        <v>#N/A</v>
      </c>
      <c r="T2057" s="33" t="str">
        <f t="shared" si="49"/>
        <v/>
      </c>
      <c r="U2057" s="179"/>
    </row>
    <row r="2058" spans="15:21" x14ac:dyDescent="0.3">
      <c r="O2058" s="33" t="e">
        <f>VLOOKUP($A1492,Master!$A:$B,2,0)&amp;$J1492&amp;$K1492</f>
        <v>#N/A</v>
      </c>
      <c r="P2058" s="33" t="e">
        <f>IF(OR($A1492="KE0",$A1492="KZ0",$A1492="KV0",$A1492="KH0",$A1492="KE",$A1492="KZ",),VLOOKUP($A1492&amp;$F1492,Master!$D:$E,2,0)&amp;$J1492&amp;$K1492,VLOOKUP($A1492,Master!$D:$E,2,0)&amp;Sheet1!$J1492&amp;Sheet1!$K1492)</f>
        <v>#N/A</v>
      </c>
      <c r="Q2058" s="33" t="str">
        <f t="shared" si="48"/>
        <v/>
      </c>
      <c r="R2058" s="33" t="e">
        <f>IF(IF(VLOOKUP($A1492,Master!$G:$J,4,0)="x",Sheet1!$A1492,"")="","",IF(VLOOKUP($A1492,Master!$G:$J,4,0)="x",Sheet1!$A1492,"")&amp;$J1492&amp;$K1492)</f>
        <v>#N/A</v>
      </c>
      <c r="S2058" s="33" t="e">
        <f>IF(VLOOKUP($A1492,Master!$L:$M,2,0)=0,"",VLOOKUP($A1492,Master!$L:$M,2,0)&amp;$J1492&amp;$L1492)</f>
        <v>#N/A</v>
      </c>
      <c r="T2058" s="33" t="str">
        <f t="shared" si="49"/>
        <v/>
      </c>
      <c r="U2058" s="179"/>
    </row>
    <row r="2059" spans="15:21" x14ac:dyDescent="0.3">
      <c r="O2059" s="33" t="e">
        <f>VLOOKUP($A1493,Master!$A:$B,2,0)&amp;$J1493&amp;$K1493</f>
        <v>#N/A</v>
      </c>
      <c r="P2059" s="33" t="e">
        <f>IF(OR($A1493="KE0",$A1493="KZ0",$A1493="KV0",$A1493="KH0",$A1493="KE",$A1493="KZ",),VLOOKUP($A1493&amp;$F1493,Master!$D:$E,2,0)&amp;$J1493&amp;$K1493,VLOOKUP($A1493,Master!$D:$E,2,0)&amp;Sheet1!$J1493&amp;Sheet1!$K1493)</f>
        <v>#N/A</v>
      </c>
      <c r="Q2059" s="33" t="str">
        <f t="shared" si="48"/>
        <v/>
      </c>
      <c r="R2059" s="33" t="e">
        <f>IF(IF(VLOOKUP($A1493,Master!$G:$J,4,0)="x",Sheet1!$A1493,"")="","",IF(VLOOKUP($A1493,Master!$G:$J,4,0)="x",Sheet1!$A1493,"")&amp;$J1493&amp;$K1493)</f>
        <v>#N/A</v>
      </c>
      <c r="S2059" s="33" t="e">
        <f>IF(VLOOKUP($A1493,Master!$L:$M,2,0)=0,"",VLOOKUP($A1493,Master!$L:$M,2,0)&amp;$J1493&amp;$L1493)</f>
        <v>#N/A</v>
      </c>
      <c r="T2059" s="33" t="str">
        <f t="shared" si="49"/>
        <v/>
      </c>
      <c r="U2059" s="179"/>
    </row>
    <row r="2060" spans="15:21" x14ac:dyDescent="0.3">
      <c r="O2060" s="33" t="e">
        <f>VLOOKUP($A1494,Master!$A:$B,2,0)&amp;$J1494&amp;$K1494</f>
        <v>#N/A</v>
      </c>
      <c r="P2060" s="33" t="e">
        <f>IF(OR($A1494="KE0",$A1494="KZ0",$A1494="KV0",$A1494="KH0",$A1494="KE",$A1494="KZ",),VLOOKUP($A1494&amp;$F1494,Master!$D:$E,2,0)&amp;$J1494&amp;$K1494,VLOOKUP($A1494,Master!$D:$E,2,0)&amp;Sheet1!$J1494&amp;Sheet1!$K1494)</f>
        <v>#N/A</v>
      </c>
      <c r="Q2060" s="33" t="str">
        <f t="shared" si="48"/>
        <v/>
      </c>
      <c r="R2060" s="33" t="e">
        <f>IF(IF(VLOOKUP($A1494,Master!$G:$J,4,0)="x",Sheet1!$A1494,"")="","",IF(VLOOKUP($A1494,Master!$G:$J,4,0)="x",Sheet1!$A1494,"")&amp;$J1494&amp;$K1494)</f>
        <v>#N/A</v>
      </c>
      <c r="S2060" s="33" t="e">
        <f>IF(VLOOKUP($A1494,Master!$L:$M,2,0)=0,"",VLOOKUP($A1494,Master!$L:$M,2,0)&amp;$J1494&amp;$L1494)</f>
        <v>#N/A</v>
      </c>
      <c r="T2060" s="33" t="str">
        <f t="shared" si="49"/>
        <v/>
      </c>
      <c r="U2060" s="179"/>
    </row>
    <row r="2061" spans="15:21" x14ac:dyDescent="0.3">
      <c r="O2061" s="33" t="e">
        <f>VLOOKUP($A1495,Master!$A:$B,2,0)&amp;$J1495&amp;$K1495</f>
        <v>#N/A</v>
      </c>
      <c r="P2061" s="33" t="e">
        <f>IF(OR($A1495="KE0",$A1495="KZ0",$A1495="KV0",$A1495="KH0",$A1495="KE",$A1495="KZ",),VLOOKUP($A1495&amp;$F1495,Master!$D:$E,2,0)&amp;$J1495&amp;$K1495,VLOOKUP($A1495,Master!$D:$E,2,0)&amp;Sheet1!$J1495&amp;Sheet1!$K1495)</f>
        <v>#N/A</v>
      </c>
      <c r="Q2061" s="33" t="str">
        <f t="shared" si="48"/>
        <v/>
      </c>
      <c r="R2061" s="33" t="e">
        <f>IF(IF(VLOOKUP($A1495,Master!$G:$J,4,0)="x",Sheet1!$A1495,"")="","",IF(VLOOKUP($A1495,Master!$G:$J,4,0)="x",Sheet1!$A1495,"")&amp;$J1495&amp;$K1495)</f>
        <v>#N/A</v>
      </c>
      <c r="S2061" s="33" t="e">
        <f>IF(VLOOKUP($A1495,Master!$L:$M,2,0)=0,"",VLOOKUP($A1495,Master!$L:$M,2,0)&amp;$J1495&amp;$L1495)</f>
        <v>#N/A</v>
      </c>
      <c r="T2061" s="33" t="str">
        <f t="shared" si="49"/>
        <v/>
      </c>
      <c r="U2061" s="179"/>
    </row>
    <row r="2062" spans="15:21" x14ac:dyDescent="0.3">
      <c r="O2062" s="33" t="e">
        <f>VLOOKUP($A1496,Master!$A:$B,2,0)&amp;$J1496&amp;$K1496</f>
        <v>#N/A</v>
      </c>
      <c r="P2062" s="33" t="e">
        <f>IF(OR($A1496="KE0",$A1496="KZ0",$A1496="KV0",$A1496="KH0",$A1496="KE",$A1496="KZ",),VLOOKUP($A1496&amp;$F1496,Master!$D:$E,2,0)&amp;$J1496&amp;$K1496,VLOOKUP($A1496,Master!$D:$E,2,0)&amp;Sheet1!$J1496&amp;Sheet1!$K1496)</f>
        <v>#N/A</v>
      </c>
      <c r="Q2062" s="33" t="str">
        <f t="shared" si="48"/>
        <v/>
      </c>
      <c r="R2062" s="33" t="e">
        <f>IF(IF(VLOOKUP($A1496,Master!$G:$J,4,0)="x",Sheet1!$A1496,"")="","",IF(VLOOKUP($A1496,Master!$G:$J,4,0)="x",Sheet1!$A1496,"")&amp;$J1496&amp;$K1496)</f>
        <v>#N/A</v>
      </c>
      <c r="S2062" s="33" t="e">
        <f>IF(VLOOKUP($A1496,Master!$L:$M,2,0)=0,"",VLOOKUP($A1496,Master!$L:$M,2,0)&amp;$J1496&amp;$L1496)</f>
        <v>#N/A</v>
      </c>
      <c r="T2062" s="33" t="str">
        <f t="shared" si="49"/>
        <v/>
      </c>
      <c r="U2062" s="179"/>
    </row>
    <row r="2063" spans="15:21" x14ac:dyDescent="0.3">
      <c r="O2063" s="33" t="e">
        <f>VLOOKUP($A1497,Master!$A:$B,2,0)&amp;$J1497&amp;$K1497</f>
        <v>#N/A</v>
      </c>
      <c r="P2063" s="33" t="e">
        <f>IF(OR($A1497="KE0",$A1497="KZ0",$A1497="KV0",$A1497="KH0",$A1497="KE",$A1497="KZ",),VLOOKUP($A1497&amp;$F1497,Master!$D:$E,2,0)&amp;$J1497&amp;$K1497,VLOOKUP($A1497,Master!$D:$E,2,0)&amp;Sheet1!$J1497&amp;Sheet1!$K1497)</f>
        <v>#N/A</v>
      </c>
      <c r="Q2063" s="33" t="str">
        <f t="shared" si="48"/>
        <v/>
      </c>
      <c r="R2063" s="33" t="e">
        <f>IF(IF(VLOOKUP($A1497,Master!$G:$J,4,0)="x",Sheet1!$A1497,"")="","",IF(VLOOKUP($A1497,Master!$G:$J,4,0)="x",Sheet1!$A1497,"")&amp;$J1497&amp;$K1497)</f>
        <v>#N/A</v>
      </c>
      <c r="S2063" s="33" t="e">
        <f>IF(VLOOKUP($A1497,Master!$L:$M,2,0)=0,"",VLOOKUP($A1497,Master!$L:$M,2,0)&amp;$J1497&amp;$L1497)</f>
        <v>#N/A</v>
      </c>
      <c r="T2063" s="33" t="str">
        <f t="shared" si="49"/>
        <v/>
      </c>
      <c r="U2063" s="179"/>
    </row>
    <row r="2064" spans="15:21" x14ac:dyDescent="0.3">
      <c r="O2064" s="33" t="e">
        <f>VLOOKUP($A1498,Master!$A:$B,2,0)&amp;$J1498&amp;$K1498</f>
        <v>#N/A</v>
      </c>
      <c r="P2064" s="33" t="e">
        <f>IF(OR($A1498="KE0",$A1498="KZ0",$A1498="KV0",$A1498="KH0",$A1498="KE",$A1498="KZ",),VLOOKUP($A1498&amp;$F1498,Master!$D:$E,2,0)&amp;$J1498&amp;$K1498,VLOOKUP($A1498,Master!$D:$E,2,0)&amp;Sheet1!$J1498&amp;Sheet1!$K1498)</f>
        <v>#N/A</v>
      </c>
      <c r="Q2064" s="33" t="str">
        <f t="shared" si="48"/>
        <v/>
      </c>
      <c r="R2064" s="33" t="e">
        <f>IF(IF(VLOOKUP($A1498,Master!$G:$J,4,0)="x",Sheet1!$A1498,"")="","",IF(VLOOKUP($A1498,Master!$G:$J,4,0)="x",Sheet1!$A1498,"")&amp;$J1498&amp;$K1498)</f>
        <v>#N/A</v>
      </c>
      <c r="S2064" s="33" t="e">
        <f>IF(VLOOKUP($A1498,Master!$L:$M,2,0)=0,"",VLOOKUP($A1498,Master!$L:$M,2,0)&amp;$J1498&amp;$L1498)</f>
        <v>#N/A</v>
      </c>
      <c r="T2064" s="33" t="str">
        <f t="shared" si="49"/>
        <v/>
      </c>
      <c r="U2064" s="179"/>
    </row>
    <row r="2065" spans="15:21" x14ac:dyDescent="0.3">
      <c r="O2065" s="33" t="e">
        <f>VLOOKUP($A1499,Master!$A:$B,2,0)&amp;$J1499&amp;$K1499</f>
        <v>#N/A</v>
      </c>
      <c r="P2065" s="33" t="e">
        <f>IF(OR($A1499="KE0",$A1499="KZ0",$A1499="KV0",$A1499="KH0",$A1499="KE",$A1499="KZ",),VLOOKUP($A1499&amp;$F1499,Master!$D:$E,2,0)&amp;$J1499&amp;$K1499,VLOOKUP($A1499,Master!$D:$E,2,0)&amp;Sheet1!$J1499&amp;Sheet1!$K1499)</f>
        <v>#N/A</v>
      </c>
      <c r="Q2065" s="33" t="str">
        <f t="shared" si="48"/>
        <v/>
      </c>
      <c r="R2065" s="33" t="e">
        <f>IF(IF(VLOOKUP($A1499,Master!$G:$J,4,0)="x",Sheet1!$A1499,"")="","",IF(VLOOKUP($A1499,Master!$G:$J,4,0)="x",Sheet1!$A1499,"")&amp;$J1499&amp;$K1499)</f>
        <v>#N/A</v>
      </c>
      <c r="S2065" s="33" t="e">
        <f>IF(VLOOKUP($A1499,Master!$L:$M,2,0)=0,"",VLOOKUP($A1499,Master!$L:$M,2,0)&amp;$J1499&amp;$L1499)</f>
        <v>#N/A</v>
      </c>
      <c r="T2065" s="33" t="str">
        <f t="shared" si="49"/>
        <v/>
      </c>
      <c r="U2065" s="179"/>
    </row>
    <row r="2066" spans="15:21" x14ac:dyDescent="0.3">
      <c r="O2066" s="33" t="e">
        <f>VLOOKUP($A1500,Master!$A:$B,2,0)&amp;$J1500&amp;$K1500</f>
        <v>#N/A</v>
      </c>
      <c r="P2066" s="33" t="e">
        <f>IF(OR($A1500="KE0",$A1500="KZ0",$A1500="KV0",$A1500="KH0",$A1500="KE",$A1500="KZ",),VLOOKUP($A1500&amp;$F1500,Master!$D:$E,2,0)&amp;$J1500&amp;$K1500,VLOOKUP($A1500,Master!$D:$E,2,0)&amp;Sheet1!$J1500&amp;Sheet1!$K1500)</f>
        <v>#N/A</v>
      </c>
      <c r="Q2066" s="33" t="str">
        <f t="shared" si="48"/>
        <v/>
      </c>
      <c r="R2066" s="33" t="e">
        <f>IF(IF(VLOOKUP($A1500,Master!$G:$J,4,0)="x",Sheet1!$A1500,"")="","",IF(VLOOKUP($A1500,Master!$G:$J,4,0)="x",Sheet1!$A1500,"")&amp;$J1500&amp;$K1500)</f>
        <v>#N/A</v>
      </c>
      <c r="S2066" s="33" t="e">
        <f>IF(VLOOKUP($A1500,Master!$L:$M,2,0)=0,"",VLOOKUP($A1500,Master!$L:$M,2,0)&amp;$J1500&amp;$L1500)</f>
        <v>#N/A</v>
      </c>
      <c r="T2066" s="33" t="str">
        <f t="shared" si="49"/>
        <v/>
      </c>
      <c r="U2066" s="179"/>
    </row>
    <row r="2067" spans="15:21" x14ac:dyDescent="0.3">
      <c r="O2067" s="33" t="e">
        <f>VLOOKUP($A1501,Master!$A:$B,2,0)&amp;$J1501&amp;$K1501</f>
        <v>#N/A</v>
      </c>
      <c r="P2067" s="33" t="e">
        <f>IF(OR($A1501="KE0",$A1501="KZ0",$A1501="KV0",$A1501="KH0",$A1501="KE",$A1501="KZ",),VLOOKUP($A1501&amp;$F1501,Master!$D:$E,2,0)&amp;$J1501&amp;$K1501,VLOOKUP($A1501,Master!$D:$E,2,0)&amp;Sheet1!$J1501&amp;Sheet1!$K1501)</f>
        <v>#N/A</v>
      </c>
      <c r="Q2067" s="33" t="str">
        <f t="shared" si="48"/>
        <v/>
      </c>
      <c r="R2067" s="33" t="e">
        <f>IF(IF(VLOOKUP($A1501,Master!$G:$J,4,0)="x",Sheet1!$A1501,"")="","",IF(VLOOKUP($A1501,Master!$G:$J,4,0)="x",Sheet1!$A1501,"")&amp;$J1501&amp;$K1501)</f>
        <v>#N/A</v>
      </c>
      <c r="S2067" s="33" t="e">
        <f>IF(VLOOKUP($A1501,Master!$L:$M,2,0)=0,"",VLOOKUP($A1501,Master!$L:$M,2,0)&amp;$J1501&amp;$L1501)</f>
        <v>#N/A</v>
      </c>
      <c r="T2067" s="33" t="str">
        <f t="shared" si="49"/>
        <v/>
      </c>
      <c r="U2067" s="179"/>
    </row>
    <row r="2068" spans="15:21" x14ac:dyDescent="0.3">
      <c r="O2068" s="33" t="e">
        <f>VLOOKUP($A1502,Master!$A:$B,2,0)&amp;$J1502&amp;$K1502</f>
        <v>#N/A</v>
      </c>
      <c r="P2068" s="33" t="e">
        <f>IF(OR($A1502="KE0",$A1502="KZ0",$A1502="KV0",$A1502="KH0",$A1502="KE",$A1502="KZ",),VLOOKUP($A1502&amp;$F1502,Master!$D:$E,2,0)&amp;$J1502&amp;$K1502,VLOOKUP($A1502,Master!$D:$E,2,0)&amp;Sheet1!$J1502&amp;Sheet1!$K1502)</f>
        <v>#N/A</v>
      </c>
      <c r="Q2068" s="33" t="str">
        <f t="shared" si="48"/>
        <v/>
      </c>
      <c r="R2068" s="33" t="e">
        <f>IF(IF(VLOOKUP($A1502,Master!$G:$J,4,0)="x",Sheet1!$A1502,"")="","",IF(VLOOKUP($A1502,Master!$G:$J,4,0)="x",Sheet1!$A1502,"")&amp;$J1502&amp;$K1502)</f>
        <v>#N/A</v>
      </c>
      <c r="S2068" s="33" t="e">
        <f>IF(VLOOKUP($A1502,Master!$L:$M,2,0)=0,"",VLOOKUP($A1502,Master!$L:$M,2,0)&amp;$J1502&amp;$L1502)</f>
        <v>#N/A</v>
      </c>
      <c r="T2068" s="33" t="str">
        <f t="shared" si="49"/>
        <v/>
      </c>
      <c r="U2068" s="179"/>
    </row>
    <row r="2069" spans="15:21" x14ac:dyDescent="0.3">
      <c r="O2069" s="33" t="e">
        <f>VLOOKUP($A1503,Master!$A:$B,2,0)&amp;$J1503&amp;$K1503</f>
        <v>#N/A</v>
      </c>
      <c r="P2069" s="33" t="e">
        <f>IF(OR($A1503="KE0",$A1503="KZ0",$A1503="KV0",$A1503="KH0",$A1503="KE",$A1503="KZ",),VLOOKUP($A1503&amp;$F1503,Master!$D:$E,2,0)&amp;$J1503&amp;$K1503,VLOOKUP($A1503,Master!$D:$E,2,0)&amp;Sheet1!$J1503&amp;Sheet1!$K1503)</f>
        <v>#N/A</v>
      </c>
      <c r="Q2069" s="33" t="str">
        <f t="shared" si="48"/>
        <v/>
      </c>
      <c r="R2069" s="33" t="e">
        <f>IF(IF(VLOOKUP($A1503,Master!$G:$J,4,0)="x",Sheet1!$A1503,"")="","",IF(VLOOKUP($A1503,Master!$G:$J,4,0)="x",Sheet1!$A1503,"")&amp;$J1503&amp;$K1503)</f>
        <v>#N/A</v>
      </c>
      <c r="S2069" s="33" t="e">
        <f>IF(VLOOKUP($A1503,Master!$L:$M,2,0)=0,"",VLOOKUP($A1503,Master!$L:$M,2,0)&amp;$J1503&amp;$L1503)</f>
        <v>#N/A</v>
      </c>
      <c r="T2069" s="33" t="str">
        <f t="shared" si="49"/>
        <v/>
      </c>
      <c r="U2069" s="179"/>
    </row>
    <row r="2070" spans="15:21" x14ac:dyDescent="0.3">
      <c r="O2070" s="33" t="e">
        <f>VLOOKUP($A1504,Master!$A:$B,2,0)&amp;$J1504&amp;$K1504</f>
        <v>#N/A</v>
      </c>
      <c r="P2070" s="33" t="e">
        <f>IF(OR($A1504="KE0",$A1504="KZ0",$A1504="KV0",$A1504="KH0",$A1504="KE",$A1504="KZ",),VLOOKUP($A1504&amp;$F1504,Master!$D:$E,2,0)&amp;$J1504&amp;$K1504,VLOOKUP($A1504,Master!$D:$E,2,0)&amp;Sheet1!$J1504&amp;Sheet1!$K1504)</f>
        <v>#N/A</v>
      </c>
      <c r="Q2070" s="33" t="str">
        <f t="shared" si="48"/>
        <v/>
      </c>
      <c r="R2070" s="33" t="e">
        <f>IF(IF(VLOOKUP($A1504,Master!$G:$J,4,0)="x",Sheet1!$A1504,"")="","",IF(VLOOKUP($A1504,Master!$G:$J,4,0)="x",Sheet1!$A1504,"")&amp;$J1504&amp;$K1504)</f>
        <v>#N/A</v>
      </c>
      <c r="S2070" s="33" t="e">
        <f>IF(VLOOKUP($A1504,Master!$L:$M,2,0)=0,"",VLOOKUP($A1504,Master!$L:$M,2,0)&amp;$J1504&amp;$L1504)</f>
        <v>#N/A</v>
      </c>
      <c r="T2070" s="33" t="str">
        <f t="shared" si="49"/>
        <v/>
      </c>
      <c r="U2070" s="179"/>
    </row>
    <row r="2071" spans="15:21" x14ac:dyDescent="0.3">
      <c r="O2071" s="33" t="e">
        <f>VLOOKUP($A1505,Master!$A:$B,2,0)&amp;$J1505&amp;$K1505</f>
        <v>#N/A</v>
      </c>
      <c r="P2071" s="33" t="e">
        <f>IF(OR($A1505="KE0",$A1505="KZ0",$A1505="KV0",$A1505="KH0",$A1505="KE",$A1505="KZ",),VLOOKUP($A1505&amp;$F1505,Master!$D:$E,2,0)&amp;$J1505&amp;$K1505,VLOOKUP($A1505,Master!$D:$E,2,0)&amp;Sheet1!$J1505&amp;Sheet1!$K1505)</f>
        <v>#N/A</v>
      </c>
      <c r="Q2071" s="33" t="str">
        <f t="shared" si="48"/>
        <v/>
      </c>
      <c r="R2071" s="33" t="e">
        <f>IF(IF(VLOOKUP($A1505,Master!$G:$J,4,0)="x",Sheet1!$A1505,"")="","",IF(VLOOKUP($A1505,Master!$G:$J,4,0)="x",Sheet1!$A1505,"")&amp;$J1505&amp;$K1505)</f>
        <v>#N/A</v>
      </c>
      <c r="S2071" s="33" t="e">
        <f>IF(VLOOKUP($A1505,Master!$L:$M,2,0)=0,"",VLOOKUP($A1505,Master!$L:$M,2,0)&amp;$J1505&amp;$L1505)</f>
        <v>#N/A</v>
      </c>
      <c r="T2071" s="33" t="str">
        <f t="shared" si="49"/>
        <v/>
      </c>
      <c r="U2071" s="179"/>
    </row>
    <row r="2072" spans="15:21" x14ac:dyDescent="0.3">
      <c r="O2072" s="33" t="e">
        <f>VLOOKUP($A1506,Master!$A:$B,2,0)&amp;$J1506&amp;$K1506</f>
        <v>#N/A</v>
      </c>
      <c r="P2072" s="33" t="e">
        <f>IF(OR($A1506="KE0",$A1506="KZ0",$A1506="KV0",$A1506="KH0",$A1506="KE",$A1506="KZ",),VLOOKUP($A1506&amp;$F1506,Master!$D:$E,2,0)&amp;$J1506&amp;$K1506,VLOOKUP($A1506,Master!$D:$E,2,0)&amp;Sheet1!$J1506&amp;Sheet1!$K1506)</f>
        <v>#N/A</v>
      </c>
      <c r="Q2072" s="33" t="str">
        <f t="shared" si="48"/>
        <v/>
      </c>
      <c r="R2072" s="33" t="e">
        <f>IF(IF(VLOOKUP($A1506,Master!$G:$J,4,0)="x",Sheet1!$A1506,"")="","",IF(VLOOKUP($A1506,Master!$G:$J,4,0)="x",Sheet1!$A1506,"")&amp;$J1506&amp;$K1506)</f>
        <v>#N/A</v>
      </c>
      <c r="S2072" s="33" t="e">
        <f>IF(VLOOKUP($A1506,Master!$L:$M,2,0)=0,"",VLOOKUP($A1506,Master!$L:$M,2,0)&amp;$J1506&amp;$L1506)</f>
        <v>#N/A</v>
      </c>
      <c r="T2072" s="33" t="str">
        <f t="shared" si="49"/>
        <v/>
      </c>
      <c r="U2072" s="179"/>
    </row>
    <row r="2073" spans="15:21" x14ac:dyDescent="0.3">
      <c r="O2073" s="33" t="e">
        <f>VLOOKUP($A1507,Master!$A:$B,2,0)&amp;$J1507&amp;$K1507</f>
        <v>#N/A</v>
      </c>
      <c r="P2073" s="33" t="e">
        <f>IF(OR($A1507="KE0",$A1507="KZ0",$A1507="KV0",$A1507="KH0",$A1507="KE",$A1507="KZ",),VLOOKUP($A1507&amp;$F1507,Master!$D:$E,2,0)&amp;$J1507&amp;$K1507,VLOOKUP($A1507,Master!$D:$E,2,0)&amp;Sheet1!$J1507&amp;Sheet1!$K1507)</f>
        <v>#N/A</v>
      </c>
      <c r="Q2073" s="33" t="str">
        <f t="shared" si="48"/>
        <v/>
      </c>
      <c r="R2073" s="33" t="e">
        <f>IF(IF(VLOOKUP($A1507,Master!$G:$J,4,0)="x",Sheet1!$A1507,"")="","",IF(VLOOKUP($A1507,Master!$G:$J,4,0)="x",Sheet1!$A1507,"")&amp;$J1507&amp;$K1507)</f>
        <v>#N/A</v>
      </c>
      <c r="S2073" s="33" t="e">
        <f>IF(VLOOKUP($A1507,Master!$L:$M,2,0)=0,"",VLOOKUP($A1507,Master!$L:$M,2,0)&amp;$J1507&amp;$L1507)</f>
        <v>#N/A</v>
      </c>
      <c r="T2073" s="33" t="str">
        <f t="shared" si="49"/>
        <v/>
      </c>
      <c r="U2073" s="179"/>
    </row>
    <row r="2074" spans="15:21" x14ac:dyDescent="0.3">
      <c r="O2074" s="33" t="e">
        <f>VLOOKUP($A1508,Master!$A:$B,2,0)&amp;$J1508&amp;$K1508</f>
        <v>#N/A</v>
      </c>
      <c r="P2074" s="33" t="e">
        <f>IF(OR($A1508="KE0",$A1508="KZ0",$A1508="KV0",$A1508="KH0",$A1508="KE",$A1508="KZ",),VLOOKUP($A1508&amp;$F1508,Master!$D:$E,2,0)&amp;$J1508&amp;$K1508,VLOOKUP($A1508,Master!$D:$E,2,0)&amp;Sheet1!$J1508&amp;Sheet1!$K1508)</f>
        <v>#N/A</v>
      </c>
      <c r="Q2074" s="33" t="str">
        <f t="shared" si="48"/>
        <v/>
      </c>
      <c r="R2074" s="33" t="e">
        <f>IF(IF(VLOOKUP($A1508,Master!$G:$J,4,0)="x",Sheet1!$A1508,"")="","",IF(VLOOKUP($A1508,Master!$G:$J,4,0)="x",Sheet1!$A1508,"")&amp;$J1508&amp;$K1508)</f>
        <v>#N/A</v>
      </c>
      <c r="S2074" s="33" t="e">
        <f>IF(VLOOKUP($A1508,Master!$L:$M,2,0)=0,"",VLOOKUP($A1508,Master!$L:$M,2,0)&amp;$J1508&amp;$L1508)</f>
        <v>#N/A</v>
      </c>
      <c r="T2074" s="33" t="str">
        <f t="shared" si="49"/>
        <v/>
      </c>
      <c r="U2074" s="179"/>
    </row>
    <row r="2075" spans="15:21" x14ac:dyDescent="0.3">
      <c r="O2075" s="33" t="e">
        <f>VLOOKUP($A1509,Master!$A:$B,2,0)&amp;$J1509&amp;$K1509</f>
        <v>#N/A</v>
      </c>
      <c r="P2075" s="33" t="e">
        <f>IF(OR($A1509="KE0",$A1509="KZ0",$A1509="KV0",$A1509="KH0",$A1509="KE",$A1509="KZ",),VLOOKUP($A1509&amp;$F1509,Master!$D:$E,2,0)&amp;$J1509&amp;$K1509,VLOOKUP($A1509,Master!$D:$E,2,0)&amp;Sheet1!$J1509&amp;Sheet1!$K1509)</f>
        <v>#N/A</v>
      </c>
      <c r="Q2075" s="33" t="str">
        <f t="shared" si="48"/>
        <v/>
      </c>
      <c r="R2075" s="33" t="e">
        <f>IF(IF(VLOOKUP($A1509,Master!$G:$J,4,0)="x",Sheet1!$A1509,"")="","",IF(VLOOKUP($A1509,Master!$G:$J,4,0)="x",Sheet1!$A1509,"")&amp;$J1509&amp;$K1509)</f>
        <v>#N/A</v>
      </c>
      <c r="S2075" s="33" t="e">
        <f>IF(VLOOKUP($A1509,Master!$L:$M,2,0)=0,"",VLOOKUP($A1509,Master!$L:$M,2,0)&amp;$J1509&amp;$L1509)</f>
        <v>#N/A</v>
      </c>
      <c r="T2075" s="33" t="str">
        <f t="shared" si="49"/>
        <v/>
      </c>
      <c r="U2075" s="179"/>
    </row>
    <row r="2076" spans="15:21" x14ac:dyDescent="0.3">
      <c r="O2076" s="33" t="e">
        <f>VLOOKUP($A1510,Master!$A:$B,2,0)&amp;$J1510&amp;$K1510</f>
        <v>#N/A</v>
      </c>
      <c r="P2076" s="33" t="e">
        <f>IF(OR($A1510="KE0",$A1510="KZ0",$A1510="KV0",$A1510="KH0",$A1510="KE",$A1510="KZ",),VLOOKUP($A1510&amp;$F1510,Master!$D:$E,2,0)&amp;$J1510&amp;$K1510,VLOOKUP($A1510,Master!$D:$E,2,0)&amp;Sheet1!$J1510&amp;Sheet1!$K1510)</f>
        <v>#N/A</v>
      </c>
      <c r="Q2076" s="33" t="str">
        <f t="shared" si="48"/>
        <v/>
      </c>
      <c r="R2076" s="33" t="e">
        <f>IF(IF(VLOOKUP($A1510,Master!$G:$J,4,0)="x",Sheet1!$A1510,"")="","",IF(VLOOKUP($A1510,Master!$G:$J,4,0)="x",Sheet1!$A1510,"")&amp;$J1510&amp;$K1510)</f>
        <v>#N/A</v>
      </c>
      <c r="S2076" s="33" t="e">
        <f>IF(VLOOKUP($A1510,Master!$L:$M,2,0)=0,"",VLOOKUP($A1510,Master!$L:$M,2,0)&amp;$J1510&amp;$L1510)</f>
        <v>#N/A</v>
      </c>
      <c r="T2076" s="33" t="str">
        <f t="shared" si="49"/>
        <v/>
      </c>
      <c r="U2076" s="179"/>
    </row>
    <row r="2077" spans="15:21" x14ac:dyDescent="0.3">
      <c r="O2077" s="33" t="e">
        <f>VLOOKUP($A1511,Master!$A:$B,2,0)&amp;$J1511&amp;$K1511</f>
        <v>#N/A</v>
      </c>
      <c r="P2077" s="33" t="e">
        <f>IF(OR($A1511="KE0",$A1511="KZ0",$A1511="KV0",$A1511="KH0",$A1511="KE",$A1511="KZ",),VLOOKUP($A1511&amp;$F1511,Master!$D:$E,2,0)&amp;$J1511&amp;$K1511,VLOOKUP($A1511,Master!$D:$E,2,0)&amp;Sheet1!$J1511&amp;Sheet1!$K1511)</f>
        <v>#N/A</v>
      </c>
      <c r="Q2077" s="33" t="str">
        <f t="shared" si="48"/>
        <v/>
      </c>
      <c r="R2077" s="33" t="e">
        <f>IF(IF(VLOOKUP($A1511,Master!$G:$J,4,0)="x",Sheet1!$A1511,"")="","",IF(VLOOKUP($A1511,Master!$G:$J,4,0)="x",Sheet1!$A1511,"")&amp;$J1511&amp;$K1511)</f>
        <v>#N/A</v>
      </c>
      <c r="S2077" s="33" t="e">
        <f>IF(VLOOKUP($A1511,Master!$L:$M,2,0)=0,"",VLOOKUP($A1511,Master!$L:$M,2,0)&amp;$J1511&amp;$L1511)</f>
        <v>#N/A</v>
      </c>
      <c r="T2077" s="33" t="str">
        <f t="shared" si="49"/>
        <v/>
      </c>
      <c r="U2077" s="179"/>
    </row>
    <row r="2078" spans="15:21" x14ac:dyDescent="0.3">
      <c r="O2078" s="33" t="e">
        <f>VLOOKUP($A1512,Master!$A:$B,2,0)&amp;$J1512&amp;$K1512</f>
        <v>#N/A</v>
      </c>
      <c r="P2078" s="33" t="e">
        <f>IF(OR($A1512="KE0",$A1512="KZ0",$A1512="KV0",$A1512="KH0",$A1512="KE",$A1512="KZ",),VLOOKUP($A1512&amp;$F1512,Master!$D:$E,2,0)&amp;$J1512&amp;$K1512,VLOOKUP($A1512,Master!$D:$E,2,0)&amp;Sheet1!$J1512&amp;Sheet1!$K1512)</f>
        <v>#N/A</v>
      </c>
      <c r="Q2078" s="33" t="str">
        <f t="shared" si="48"/>
        <v/>
      </c>
      <c r="R2078" s="33" t="e">
        <f>IF(IF(VLOOKUP($A1512,Master!$G:$J,4,0)="x",Sheet1!$A1512,"")="","",IF(VLOOKUP($A1512,Master!$G:$J,4,0)="x",Sheet1!$A1512,"")&amp;$J1512&amp;$K1512)</f>
        <v>#N/A</v>
      </c>
      <c r="S2078" s="33" t="e">
        <f>IF(VLOOKUP($A1512,Master!$L:$M,2,0)=0,"",VLOOKUP($A1512,Master!$L:$M,2,0)&amp;$J1512&amp;$L1512)</f>
        <v>#N/A</v>
      </c>
      <c r="T2078" s="33" t="str">
        <f t="shared" si="49"/>
        <v/>
      </c>
      <c r="U2078" s="179"/>
    </row>
    <row r="2079" spans="15:21" x14ac:dyDescent="0.3">
      <c r="O2079" s="33" t="e">
        <f>VLOOKUP($A1513,Master!$A:$B,2,0)&amp;$J1513&amp;$K1513</f>
        <v>#N/A</v>
      </c>
      <c r="P2079" s="33" t="e">
        <f>IF(OR($A1513="KE0",$A1513="KZ0",$A1513="KV0",$A1513="KH0",$A1513="KE",$A1513="KZ",),VLOOKUP($A1513&amp;$F1513,Master!$D:$E,2,0)&amp;$J1513&amp;$K1513,VLOOKUP($A1513,Master!$D:$E,2,0)&amp;Sheet1!$J1513&amp;Sheet1!$K1513)</f>
        <v>#N/A</v>
      </c>
      <c r="Q2079" s="33" t="str">
        <f t="shared" si="48"/>
        <v/>
      </c>
      <c r="R2079" s="33" t="e">
        <f>IF(IF(VLOOKUP($A1513,Master!$G:$J,4,0)="x",Sheet1!$A1513,"")="","",IF(VLOOKUP($A1513,Master!$G:$J,4,0)="x",Sheet1!$A1513,"")&amp;$J1513&amp;$K1513)</f>
        <v>#N/A</v>
      </c>
      <c r="S2079" s="33" t="e">
        <f>IF(VLOOKUP($A1513,Master!$L:$M,2,0)=0,"",VLOOKUP($A1513,Master!$L:$M,2,0)&amp;$J1513&amp;$L1513)</f>
        <v>#N/A</v>
      </c>
      <c r="T2079" s="33" t="str">
        <f t="shared" si="49"/>
        <v/>
      </c>
      <c r="U2079" s="179"/>
    </row>
    <row r="2080" spans="15:21" x14ac:dyDescent="0.3">
      <c r="O2080" s="33" t="e">
        <f>VLOOKUP($A1514,Master!$A:$B,2,0)&amp;$J1514&amp;$K1514</f>
        <v>#N/A</v>
      </c>
      <c r="P2080" s="33" t="e">
        <f>IF(OR($A1514="KE0",$A1514="KZ0",$A1514="KV0",$A1514="KH0",$A1514="KE",$A1514="KZ",),VLOOKUP($A1514&amp;$F1514,Master!$D:$E,2,0)&amp;$J1514&amp;$K1514,VLOOKUP($A1514,Master!$D:$E,2,0)&amp;Sheet1!$J1514&amp;Sheet1!$K1514)</f>
        <v>#N/A</v>
      </c>
      <c r="Q2080" s="33" t="str">
        <f t="shared" si="48"/>
        <v/>
      </c>
      <c r="R2080" s="33" t="e">
        <f>IF(IF(VLOOKUP($A1514,Master!$G:$J,4,0)="x",Sheet1!$A1514,"")="","",IF(VLOOKUP($A1514,Master!$G:$J,4,0)="x",Sheet1!$A1514,"")&amp;$J1514&amp;$K1514)</f>
        <v>#N/A</v>
      </c>
      <c r="S2080" s="33" t="e">
        <f>IF(VLOOKUP($A1514,Master!$L:$M,2,0)=0,"",VLOOKUP($A1514,Master!$L:$M,2,0)&amp;$J1514&amp;$L1514)</f>
        <v>#N/A</v>
      </c>
      <c r="T2080" s="33" t="str">
        <f t="shared" si="49"/>
        <v/>
      </c>
      <c r="U2080" s="179"/>
    </row>
    <row r="2081" spans="15:21" x14ac:dyDescent="0.3">
      <c r="O2081" s="33" t="e">
        <f>VLOOKUP($A1515,Master!$A:$B,2,0)&amp;$J1515&amp;$K1515</f>
        <v>#N/A</v>
      </c>
      <c r="P2081" s="33" t="e">
        <f>IF(OR($A1515="KE0",$A1515="KZ0",$A1515="KV0",$A1515="KH0",$A1515="KE",$A1515="KZ",),VLOOKUP($A1515&amp;$F1515,Master!$D:$E,2,0)&amp;$J1515&amp;$K1515,VLOOKUP($A1515,Master!$D:$E,2,0)&amp;Sheet1!$J1515&amp;Sheet1!$K1515)</f>
        <v>#N/A</v>
      </c>
      <c r="Q2081" s="33" t="str">
        <f t="shared" si="48"/>
        <v/>
      </c>
      <c r="R2081" s="33" t="e">
        <f>IF(IF(VLOOKUP($A1515,Master!$G:$J,4,0)="x",Sheet1!$A1515,"")="","",IF(VLOOKUP($A1515,Master!$G:$J,4,0)="x",Sheet1!$A1515,"")&amp;$J1515&amp;$K1515)</f>
        <v>#N/A</v>
      </c>
      <c r="S2081" s="33" t="e">
        <f>IF(VLOOKUP($A1515,Master!$L:$M,2,0)=0,"",VLOOKUP($A1515,Master!$L:$M,2,0)&amp;$J1515&amp;$L1515)</f>
        <v>#N/A</v>
      </c>
      <c r="T2081" s="33" t="str">
        <f t="shared" si="49"/>
        <v/>
      </c>
      <c r="U2081" s="179"/>
    </row>
    <row r="2082" spans="15:21" x14ac:dyDescent="0.3">
      <c r="O2082" s="33" t="e">
        <f>VLOOKUP($A1516,Master!$A:$B,2,0)&amp;$J1516&amp;$K1516</f>
        <v>#N/A</v>
      </c>
      <c r="P2082" s="33" t="e">
        <f>IF(OR($A1516="KE0",$A1516="KZ0",$A1516="KV0",$A1516="KH0",$A1516="KE",$A1516="KZ",),VLOOKUP($A1516&amp;$F1516,Master!$D:$E,2,0)&amp;$J1516&amp;$K1516,VLOOKUP($A1516,Master!$D:$E,2,0)&amp;Sheet1!$J1516&amp;Sheet1!$K1516)</f>
        <v>#N/A</v>
      </c>
      <c r="Q2082" s="33" t="str">
        <f t="shared" si="48"/>
        <v/>
      </c>
      <c r="R2082" s="33" t="e">
        <f>IF(IF(VLOOKUP($A1516,Master!$G:$J,4,0)="x",Sheet1!$A1516,"")="","",IF(VLOOKUP($A1516,Master!$G:$J,4,0)="x",Sheet1!$A1516,"")&amp;$J1516&amp;$K1516)</f>
        <v>#N/A</v>
      </c>
      <c r="S2082" s="33" t="e">
        <f>IF(VLOOKUP($A1516,Master!$L:$M,2,0)=0,"",VLOOKUP($A1516,Master!$L:$M,2,0)&amp;$J1516&amp;$L1516)</f>
        <v>#N/A</v>
      </c>
      <c r="T2082" s="33" t="str">
        <f t="shared" si="49"/>
        <v/>
      </c>
      <c r="U2082" s="179"/>
    </row>
    <row r="2083" spans="15:21" x14ac:dyDescent="0.3">
      <c r="O2083" s="33" t="e">
        <f>VLOOKUP($A1517,Master!$A:$B,2,0)&amp;$J1517&amp;$K1517</f>
        <v>#N/A</v>
      </c>
      <c r="P2083" s="33" t="e">
        <f>IF(OR($A1517="KE0",$A1517="KZ0",$A1517="KV0",$A1517="KH0",$A1517="KE",$A1517="KZ",),VLOOKUP($A1517&amp;$F1517,Master!$D:$E,2,0)&amp;$J1517&amp;$K1517,VLOOKUP($A1517,Master!$D:$E,2,0)&amp;Sheet1!$J1517&amp;Sheet1!$K1517)</f>
        <v>#N/A</v>
      </c>
      <c r="Q2083" s="33" t="str">
        <f t="shared" si="48"/>
        <v/>
      </c>
      <c r="R2083" s="33" t="e">
        <f>IF(IF(VLOOKUP($A1517,Master!$G:$J,4,0)="x",Sheet1!$A1517,"")="","",IF(VLOOKUP($A1517,Master!$G:$J,4,0)="x",Sheet1!$A1517,"")&amp;$J1517&amp;$K1517)</f>
        <v>#N/A</v>
      </c>
      <c r="S2083" s="33" t="e">
        <f>IF(VLOOKUP($A1517,Master!$L:$M,2,0)=0,"",VLOOKUP($A1517,Master!$L:$M,2,0)&amp;$J1517&amp;$L1517)</f>
        <v>#N/A</v>
      </c>
      <c r="T2083" s="33" t="str">
        <f t="shared" si="49"/>
        <v/>
      </c>
      <c r="U2083" s="179"/>
    </row>
    <row r="2084" spans="15:21" x14ac:dyDescent="0.3">
      <c r="O2084" s="33" t="e">
        <f>VLOOKUP($A1518,Master!$A:$B,2,0)&amp;$J1518&amp;$K1518</f>
        <v>#N/A</v>
      </c>
      <c r="P2084" s="33" t="e">
        <f>IF(OR($A1518="KE0",$A1518="KZ0",$A1518="KV0",$A1518="KH0",$A1518="KE",$A1518="KZ",),VLOOKUP($A1518&amp;$F1518,Master!$D:$E,2,0)&amp;$J1518&amp;$K1518,VLOOKUP($A1518,Master!$D:$E,2,0)&amp;Sheet1!$J1518&amp;Sheet1!$K1518)</f>
        <v>#N/A</v>
      </c>
      <c r="Q2084" s="33" t="str">
        <f t="shared" si="48"/>
        <v/>
      </c>
      <c r="R2084" s="33" t="e">
        <f>IF(IF(VLOOKUP($A1518,Master!$G:$J,4,0)="x",Sheet1!$A1518,"")="","",IF(VLOOKUP($A1518,Master!$G:$J,4,0)="x",Sheet1!$A1518,"")&amp;$J1518&amp;$K1518)</f>
        <v>#N/A</v>
      </c>
      <c r="S2084" s="33" t="e">
        <f>IF(VLOOKUP($A1518,Master!$L:$M,2,0)=0,"",VLOOKUP($A1518,Master!$L:$M,2,0)&amp;$J1518&amp;$L1518)</f>
        <v>#N/A</v>
      </c>
      <c r="T2084" s="33" t="str">
        <f t="shared" si="49"/>
        <v/>
      </c>
      <c r="U2084" s="179"/>
    </row>
    <row r="2085" spans="15:21" x14ac:dyDescent="0.3">
      <c r="O2085" s="33" t="e">
        <f>VLOOKUP($A1519,Master!$A:$B,2,0)&amp;$J1519&amp;$K1519</f>
        <v>#N/A</v>
      </c>
      <c r="P2085" s="33" t="e">
        <f>IF(OR($A1519="KE0",$A1519="KZ0",$A1519="KV0",$A1519="KH0",$A1519="KE",$A1519="KZ",),VLOOKUP($A1519&amp;$F1519,Master!$D:$E,2,0)&amp;$J1519&amp;$K1519,VLOOKUP($A1519,Master!$D:$E,2,0)&amp;Sheet1!$J1519&amp;Sheet1!$K1519)</f>
        <v>#N/A</v>
      </c>
      <c r="Q2085" s="33" t="str">
        <f t="shared" si="48"/>
        <v/>
      </c>
      <c r="R2085" s="33" t="e">
        <f>IF(IF(VLOOKUP($A1519,Master!$G:$J,4,0)="x",Sheet1!$A1519,"")="","",IF(VLOOKUP($A1519,Master!$G:$J,4,0)="x",Sheet1!$A1519,"")&amp;$J1519&amp;$K1519)</f>
        <v>#N/A</v>
      </c>
      <c r="S2085" s="33" t="e">
        <f>IF(VLOOKUP($A1519,Master!$L:$M,2,0)=0,"",VLOOKUP($A1519,Master!$L:$M,2,0)&amp;$J1519&amp;$L1519)</f>
        <v>#N/A</v>
      </c>
      <c r="T2085" s="33" t="str">
        <f t="shared" si="49"/>
        <v/>
      </c>
      <c r="U2085" s="179"/>
    </row>
    <row r="2086" spans="15:21" x14ac:dyDescent="0.3">
      <c r="O2086" s="33" t="e">
        <f>VLOOKUP($A1520,Master!$A:$B,2,0)&amp;$J1520&amp;$K1520</f>
        <v>#N/A</v>
      </c>
      <c r="P2086" s="33" t="e">
        <f>IF(OR($A1520="KE0",$A1520="KZ0",$A1520="KV0",$A1520="KH0",$A1520="KE",$A1520="KZ",),VLOOKUP($A1520&amp;$F1520,Master!$D:$E,2,0)&amp;$J1520&amp;$K1520,VLOOKUP($A1520,Master!$D:$E,2,0)&amp;Sheet1!$J1520&amp;Sheet1!$K1520)</f>
        <v>#N/A</v>
      </c>
      <c r="Q2086" s="33" t="str">
        <f t="shared" si="48"/>
        <v/>
      </c>
      <c r="R2086" s="33" t="e">
        <f>IF(IF(VLOOKUP($A1520,Master!$G:$J,4,0)="x",Sheet1!$A1520,"")="","",IF(VLOOKUP($A1520,Master!$G:$J,4,0)="x",Sheet1!$A1520,"")&amp;$J1520&amp;$K1520)</f>
        <v>#N/A</v>
      </c>
      <c r="S2086" s="33" t="e">
        <f>IF(VLOOKUP($A1520,Master!$L:$M,2,0)=0,"",VLOOKUP($A1520,Master!$L:$M,2,0)&amp;$J1520&amp;$L1520)</f>
        <v>#N/A</v>
      </c>
      <c r="T2086" s="33" t="str">
        <f t="shared" si="49"/>
        <v/>
      </c>
      <c r="U2086" s="179"/>
    </row>
    <row r="2087" spans="15:21" x14ac:dyDescent="0.3">
      <c r="O2087" s="33" t="e">
        <f>VLOOKUP($A1521,Master!$A:$B,2,0)&amp;$J1521&amp;$K1521</f>
        <v>#N/A</v>
      </c>
      <c r="P2087" s="33" t="e">
        <f>IF(OR($A1521="KE0",$A1521="KZ0",$A1521="KV0",$A1521="KH0",$A1521="KE",$A1521="KZ",),VLOOKUP($A1521&amp;$F1521,Master!$D:$E,2,0)&amp;$J1521&amp;$K1521,VLOOKUP($A1521,Master!$D:$E,2,0)&amp;Sheet1!$J1521&amp;Sheet1!$K1521)</f>
        <v>#N/A</v>
      </c>
      <c r="Q2087" s="33" t="str">
        <f t="shared" si="48"/>
        <v/>
      </c>
      <c r="R2087" s="33" t="e">
        <f>IF(IF(VLOOKUP($A1521,Master!$G:$J,4,0)="x",Sheet1!$A1521,"")="","",IF(VLOOKUP($A1521,Master!$G:$J,4,0)="x",Sheet1!$A1521,"")&amp;$J1521&amp;$K1521)</f>
        <v>#N/A</v>
      </c>
      <c r="S2087" s="33" t="e">
        <f>IF(VLOOKUP($A1521,Master!$L:$M,2,0)=0,"",VLOOKUP($A1521,Master!$L:$M,2,0)&amp;$J1521&amp;$L1521)</f>
        <v>#N/A</v>
      </c>
      <c r="T2087" s="33" t="str">
        <f t="shared" si="49"/>
        <v/>
      </c>
      <c r="U2087" s="179"/>
    </row>
    <row r="2088" spans="15:21" x14ac:dyDescent="0.3">
      <c r="O2088" s="33" t="e">
        <f>VLOOKUP($A1522,Master!$A:$B,2,0)&amp;$J1522&amp;$K1522</f>
        <v>#N/A</v>
      </c>
      <c r="P2088" s="33" t="e">
        <f>IF(OR($A1522="KE0",$A1522="KZ0",$A1522="KV0",$A1522="KH0",$A1522="KE",$A1522="KZ",),VLOOKUP($A1522&amp;$F1522,Master!$D:$E,2,0)&amp;$J1522&amp;$K1522,VLOOKUP($A1522,Master!$D:$E,2,0)&amp;Sheet1!$J1522&amp;Sheet1!$K1522)</f>
        <v>#N/A</v>
      </c>
      <c r="Q2088" s="33" t="str">
        <f t="shared" si="48"/>
        <v/>
      </c>
      <c r="R2088" s="33" t="e">
        <f>IF(IF(VLOOKUP($A1522,Master!$G:$J,4,0)="x",Sheet1!$A1522,"")="","",IF(VLOOKUP($A1522,Master!$G:$J,4,0)="x",Sheet1!$A1522,"")&amp;$J1522&amp;$K1522)</f>
        <v>#N/A</v>
      </c>
      <c r="S2088" s="33" t="e">
        <f>IF(VLOOKUP($A1522,Master!$L:$M,2,0)=0,"",VLOOKUP($A1522,Master!$L:$M,2,0)&amp;$J1522&amp;$L1522)</f>
        <v>#N/A</v>
      </c>
      <c r="T2088" s="33" t="str">
        <f t="shared" si="49"/>
        <v/>
      </c>
      <c r="U2088" s="179"/>
    </row>
    <row r="2089" spans="15:21" x14ac:dyDescent="0.3">
      <c r="O2089" s="33" t="e">
        <f>VLOOKUP($A1523,Master!$A:$B,2,0)&amp;$J1523&amp;$K1523</f>
        <v>#N/A</v>
      </c>
      <c r="P2089" s="33" t="e">
        <f>IF(OR($A1523="KE0",$A1523="KZ0",$A1523="KV0",$A1523="KH0",$A1523="KE",$A1523="KZ",),VLOOKUP($A1523&amp;$F1523,Master!$D:$E,2,0)&amp;$J1523&amp;$K1523,VLOOKUP($A1523,Master!$D:$E,2,0)&amp;Sheet1!$J1523&amp;Sheet1!$K1523)</f>
        <v>#N/A</v>
      </c>
      <c r="Q2089" s="33" t="str">
        <f t="shared" si="48"/>
        <v/>
      </c>
      <c r="R2089" s="33" t="e">
        <f>IF(IF(VLOOKUP($A1523,Master!$G:$J,4,0)="x",Sheet1!$A1523,"")="","",IF(VLOOKUP($A1523,Master!$G:$J,4,0)="x",Sheet1!$A1523,"")&amp;$J1523&amp;$K1523)</f>
        <v>#N/A</v>
      </c>
      <c r="S2089" s="33" t="e">
        <f>IF(VLOOKUP($A1523,Master!$L:$M,2,0)=0,"",VLOOKUP($A1523,Master!$L:$M,2,0)&amp;$J1523&amp;$L1523)</f>
        <v>#N/A</v>
      </c>
      <c r="T2089" s="33" t="str">
        <f t="shared" si="49"/>
        <v/>
      </c>
      <c r="U2089" s="179"/>
    </row>
    <row r="2090" spans="15:21" x14ac:dyDescent="0.3">
      <c r="O2090" s="33" t="e">
        <f>VLOOKUP($A1524,Master!$A:$B,2,0)&amp;$J1524&amp;$K1524</f>
        <v>#N/A</v>
      </c>
      <c r="P2090" s="33" t="e">
        <f>IF(OR($A1524="KE0",$A1524="KZ0",$A1524="KV0",$A1524="KH0",$A1524="KE",$A1524="KZ",),VLOOKUP($A1524&amp;$F1524,Master!$D:$E,2,0)&amp;$J1524&amp;$K1524,VLOOKUP($A1524,Master!$D:$E,2,0)&amp;Sheet1!$J1524&amp;Sheet1!$K1524)</f>
        <v>#N/A</v>
      </c>
      <c r="Q2090" s="33" t="str">
        <f t="shared" si="48"/>
        <v/>
      </c>
      <c r="R2090" s="33" t="e">
        <f>IF(IF(VLOOKUP($A1524,Master!$G:$J,4,0)="x",Sheet1!$A1524,"")="","",IF(VLOOKUP($A1524,Master!$G:$J,4,0)="x",Sheet1!$A1524,"")&amp;$J1524&amp;$K1524)</f>
        <v>#N/A</v>
      </c>
      <c r="S2090" s="33" t="e">
        <f>IF(VLOOKUP($A1524,Master!$L:$M,2,0)=0,"",VLOOKUP($A1524,Master!$L:$M,2,0)&amp;$J1524&amp;$L1524)</f>
        <v>#N/A</v>
      </c>
      <c r="T2090" s="33" t="str">
        <f t="shared" si="49"/>
        <v/>
      </c>
      <c r="U2090" s="179"/>
    </row>
    <row r="2091" spans="15:21" x14ac:dyDescent="0.3">
      <c r="O2091" s="33" t="e">
        <f>VLOOKUP($A1525,Master!$A:$B,2,0)&amp;$J1525&amp;$K1525</f>
        <v>#N/A</v>
      </c>
      <c r="P2091" s="33" t="e">
        <f>IF(OR($A1525="KE0",$A1525="KZ0",$A1525="KV0",$A1525="KH0",$A1525="KE",$A1525="KZ",),VLOOKUP($A1525&amp;$F1525,Master!$D:$E,2,0)&amp;$J1525&amp;$K1525,VLOOKUP($A1525,Master!$D:$E,2,0)&amp;Sheet1!$J1525&amp;Sheet1!$K1525)</f>
        <v>#N/A</v>
      </c>
      <c r="Q2091" s="33" t="str">
        <f t="shared" si="48"/>
        <v/>
      </c>
      <c r="R2091" s="33" t="e">
        <f>IF(IF(VLOOKUP($A1525,Master!$G:$J,4,0)="x",Sheet1!$A1525,"")="","",IF(VLOOKUP($A1525,Master!$G:$J,4,0)="x",Sheet1!$A1525,"")&amp;$J1525&amp;$K1525)</f>
        <v>#N/A</v>
      </c>
      <c r="S2091" s="33" t="e">
        <f>IF(VLOOKUP($A1525,Master!$L:$M,2,0)=0,"",VLOOKUP($A1525,Master!$L:$M,2,0)&amp;$J1525&amp;$L1525)</f>
        <v>#N/A</v>
      </c>
      <c r="T2091" s="33" t="str">
        <f t="shared" si="49"/>
        <v/>
      </c>
      <c r="U2091" s="179"/>
    </row>
    <row r="2092" spans="15:21" x14ac:dyDescent="0.3">
      <c r="O2092" s="33" t="e">
        <f>VLOOKUP($A1526,Master!$A:$B,2,0)&amp;$J1526&amp;$K1526</f>
        <v>#N/A</v>
      </c>
      <c r="P2092" s="33" t="e">
        <f>IF(OR($A1526="KE0",$A1526="KZ0",$A1526="KV0",$A1526="KH0",$A1526="KE",$A1526="KZ",),VLOOKUP($A1526&amp;$F1526,Master!$D:$E,2,0)&amp;$J1526&amp;$K1526,VLOOKUP($A1526,Master!$D:$E,2,0)&amp;Sheet1!$J1526&amp;Sheet1!$K1526)</f>
        <v>#N/A</v>
      </c>
      <c r="Q2092" s="33" t="str">
        <f t="shared" si="48"/>
        <v/>
      </c>
      <c r="R2092" s="33" t="e">
        <f>IF(IF(VLOOKUP($A1526,Master!$G:$J,4,0)="x",Sheet1!$A1526,"")="","",IF(VLOOKUP($A1526,Master!$G:$J,4,0)="x",Sheet1!$A1526,"")&amp;$J1526&amp;$K1526)</f>
        <v>#N/A</v>
      </c>
      <c r="S2092" s="33" t="e">
        <f>IF(VLOOKUP($A1526,Master!$L:$M,2,0)=0,"",VLOOKUP($A1526,Master!$L:$M,2,0)&amp;$J1526&amp;$L1526)</f>
        <v>#N/A</v>
      </c>
      <c r="T2092" s="33" t="str">
        <f t="shared" si="49"/>
        <v/>
      </c>
      <c r="U2092" s="179"/>
    </row>
    <row r="2093" spans="15:21" x14ac:dyDescent="0.3">
      <c r="O2093" s="33" t="e">
        <f>VLOOKUP($A1527,Master!$A:$B,2,0)&amp;$J1527&amp;$K1527</f>
        <v>#N/A</v>
      </c>
      <c r="P2093" s="33" t="e">
        <f>IF(OR($A1527="KE0",$A1527="KZ0",$A1527="KV0",$A1527="KH0",$A1527="KE",$A1527="KZ",),VLOOKUP($A1527&amp;$F1527,Master!$D:$E,2,0)&amp;$J1527&amp;$K1527,VLOOKUP($A1527,Master!$D:$E,2,0)&amp;Sheet1!$J1527&amp;Sheet1!$K1527)</f>
        <v>#N/A</v>
      </c>
      <c r="Q2093" s="33" t="str">
        <f t="shared" si="48"/>
        <v/>
      </c>
      <c r="R2093" s="33" t="e">
        <f>IF(IF(VLOOKUP($A1527,Master!$G:$J,4,0)="x",Sheet1!$A1527,"")="","",IF(VLOOKUP($A1527,Master!$G:$J,4,0)="x",Sheet1!$A1527,"")&amp;$J1527&amp;$K1527)</f>
        <v>#N/A</v>
      </c>
      <c r="S2093" s="33" t="e">
        <f>IF(VLOOKUP($A1527,Master!$L:$M,2,0)=0,"",VLOOKUP($A1527,Master!$L:$M,2,0)&amp;$J1527&amp;$L1527)</f>
        <v>#N/A</v>
      </c>
      <c r="T2093" s="33" t="str">
        <f t="shared" si="49"/>
        <v/>
      </c>
      <c r="U2093" s="179"/>
    </row>
    <row r="2094" spans="15:21" x14ac:dyDescent="0.3">
      <c r="O2094" s="33" t="e">
        <f>VLOOKUP($A1528,Master!$A:$B,2,0)&amp;$J1528&amp;$K1528</f>
        <v>#N/A</v>
      </c>
      <c r="P2094" s="33" t="e">
        <f>IF(OR($A1528="KE0",$A1528="KZ0",$A1528="KV0",$A1528="KH0",$A1528="KE",$A1528="KZ",),VLOOKUP($A1528&amp;$F1528,Master!$D:$E,2,0)&amp;$J1528&amp;$K1528,VLOOKUP($A1528,Master!$D:$E,2,0)&amp;Sheet1!$J1528&amp;Sheet1!$K1528)</f>
        <v>#N/A</v>
      </c>
      <c r="Q2094" s="33" t="str">
        <f t="shared" si="48"/>
        <v/>
      </c>
      <c r="R2094" s="33" t="e">
        <f>IF(IF(VLOOKUP($A1528,Master!$G:$J,4,0)="x",Sheet1!$A1528,"")="","",IF(VLOOKUP($A1528,Master!$G:$J,4,0)="x",Sheet1!$A1528,"")&amp;$J1528&amp;$K1528)</f>
        <v>#N/A</v>
      </c>
      <c r="S2094" s="33" t="e">
        <f>IF(VLOOKUP($A1528,Master!$L:$M,2,0)=0,"",VLOOKUP($A1528,Master!$L:$M,2,0)&amp;$J1528&amp;$L1528)</f>
        <v>#N/A</v>
      </c>
      <c r="T2094" s="33" t="str">
        <f t="shared" si="49"/>
        <v/>
      </c>
      <c r="U2094" s="179"/>
    </row>
    <row r="2095" spans="15:21" x14ac:dyDescent="0.3">
      <c r="O2095" s="33" t="e">
        <f>VLOOKUP($A1529,Master!$A:$B,2,0)&amp;$J1529&amp;$K1529</f>
        <v>#N/A</v>
      </c>
      <c r="P2095" s="33" t="e">
        <f>IF(OR($A1529="KE0",$A1529="KZ0",$A1529="KV0",$A1529="KH0",$A1529="KE",$A1529="KZ",),VLOOKUP($A1529&amp;$F1529,Master!$D:$E,2,0)&amp;$J1529&amp;$K1529,VLOOKUP($A1529,Master!$D:$E,2,0)&amp;Sheet1!$J1529&amp;Sheet1!$K1529)</f>
        <v>#N/A</v>
      </c>
      <c r="Q2095" s="33" t="str">
        <f t="shared" si="48"/>
        <v/>
      </c>
      <c r="R2095" s="33" t="e">
        <f>IF(IF(VLOOKUP($A1529,Master!$G:$J,4,0)="x",Sheet1!$A1529,"")="","",IF(VLOOKUP($A1529,Master!$G:$J,4,0)="x",Sheet1!$A1529,"")&amp;$J1529&amp;$K1529)</f>
        <v>#N/A</v>
      </c>
      <c r="S2095" s="33" t="e">
        <f>IF(VLOOKUP($A1529,Master!$L:$M,2,0)=0,"",VLOOKUP($A1529,Master!$L:$M,2,0)&amp;$J1529&amp;$L1529)</f>
        <v>#N/A</v>
      </c>
      <c r="T2095" s="33" t="str">
        <f t="shared" si="49"/>
        <v/>
      </c>
      <c r="U2095" s="179"/>
    </row>
    <row r="2096" spans="15:21" x14ac:dyDescent="0.3">
      <c r="O2096" s="33" t="e">
        <f>VLOOKUP($A1530,Master!$A:$B,2,0)&amp;$J1530&amp;$K1530</f>
        <v>#N/A</v>
      </c>
      <c r="P2096" s="33" t="e">
        <f>IF(OR($A1530="KE0",$A1530="KZ0",$A1530="KV0",$A1530="KH0",$A1530="KE",$A1530="KZ",),VLOOKUP($A1530&amp;$F1530,Master!$D:$E,2,0)&amp;$J1530&amp;$K1530,VLOOKUP($A1530,Master!$D:$E,2,0)&amp;Sheet1!$J1530&amp;Sheet1!$K1530)</f>
        <v>#N/A</v>
      </c>
      <c r="Q2096" s="33" t="str">
        <f t="shared" si="48"/>
        <v/>
      </c>
      <c r="R2096" s="33" t="e">
        <f>IF(IF(VLOOKUP($A1530,Master!$G:$J,4,0)="x",Sheet1!$A1530,"")="","",IF(VLOOKUP($A1530,Master!$G:$J,4,0)="x",Sheet1!$A1530,"")&amp;$J1530&amp;$K1530)</f>
        <v>#N/A</v>
      </c>
      <c r="S2096" s="33" t="e">
        <f>IF(VLOOKUP($A1530,Master!$L:$M,2,0)=0,"",VLOOKUP($A1530,Master!$L:$M,2,0)&amp;$J1530&amp;$L1530)</f>
        <v>#N/A</v>
      </c>
      <c r="T2096" s="33" t="str">
        <f t="shared" si="49"/>
        <v/>
      </c>
      <c r="U2096" s="179"/>
    </row>
    <row r="2097" spans="15:21" x14ac:dyDescent="0.3">
      <c r="O2097" s="33" t="e">
        <f>VLOOKUP($A1531,Master!$A:$B,2,0)&amp;$J1531&amp;$K1531</f>
        <v>#N/A</v>
      </c>
      <c r="P2097" s="33" t="e">
        <f>IF(OR($A1531="KE0",$A1531="KZ0",$A1531="KV0",$A1531="KH0",$A1531="KE",$A1531="KZ",),VLOOKUP($A1531&amp;$F1531,Master!$D:$E,2,0)&amp;$J1531&amp;$K1531,VLOOKUP($A1531,Master!$D:$E,2,0)&amp;Sheet1!$J1531&amp;Sheet1!$K1531)</f>
        <v>#N/A</v>
      </c>
      <c r="Q2097" s="33" t="str">
        <f t="shared" si="48"/>
        <v/>
      </c>
      <c r="R2097" s="33" t="e">
        <f>IF(IF(VLOOKUP($A1531,Master!$G:$J,4,0)="x",Sheet1!$A1531,"")="","",IF(VLOOKUP($A1531,Master!$G:$J,4,0)="x",Sheet1!$A1531,"")&amp;$J1531&amp;$K1531)</f>
        <v>#N/A</v>
      </c>
      <c r="S2097" s="33" t="e">
        <f>IF(VLOOKUP($A1531,Master!$L:$M,2,0)=0,"",VLOOKUP($A1531,Master!$L:$M,2,0)&amp;$J1531&amp;$L1531)</f>
        <v>#N/A</v>
      </c>
      <c r="T2097" s="33" t="str">
        <f t="shared" si="49"/>
        <v/>
      </c>
      <c r="U2097" s="179"/>
    </row>
    <row r="2098" spans="15:21" x14ac:dyDescent="0.3">
      <c r="O2098" s="33" t="e">
        <f>VLOOKUP($A1532,Master!$A:$B,2,0)&amp;$J1532&amp;$K1532</f>
        <v>#N/A</v>
      </c>
      <c r="P2098" s="33" t="e">
        <f>IF(OR($A1532="KE0",$A1532="KZ0",$A1532="KV0",$A1532="KH0",$A1532="KE",$A1532="KZ",),VLOOKUP($A1532&amp;$F1532,Master!$D:$E,2,0)&amp;$J1532&amp;$K1532,VLOOKUP($A1532,Master!$D:$E,2,0)&amp;Sheet1!$J1532&amp;Sheet1!$K1532)</f>
        <v>#N/A</v>
      </c>
      <c r="Q2098" s="33" t="str">
        <f t="shared" si="48"/>
        <v/>
      </c>
      <c r="R2098" s="33" t="e">
        <f>IF(IF(VLOOKUP($A1532,Master!$G:$J,4,0)="x",Sheet1!$A1532,"")="","",IF(VLOOKUP($A1532,Master!$G:$J,4,0)="x",Sheet1!$A1532,"")&amp;$J1532&amp;$K1532)</f>
        <v>#N/A</v>
      </c>
      <c r="S2098" s="33" t="e">
        <f>IF(VLOOKUP($A1532,Master!$L:$M,2,0)=0,"",VLOOKUP($A1532,Master!$L:$M,2,0)&amp;$J1532&amp;$L1532)</f>
        <v>#N/A</v>
      </c>
      <c r="T2098" s="33" t="str">
        <f t="shared" si="49"/>
        <v/>
      </c>
      <c r="U2098" s="179"/>
    </row>
    <row r="2099" spans="15:21" x14ac:dyDescent="0.3">
      <c r="O2099" s="33" t="e">
        <f>VLOOKUP($A1533,Master!$A:$B,2,0)&amp;$J1533&amp;$K1533</f>
        <v>#N/A</v>
      </c>
      <c r="P2099" s="33" t="e">
        <f>IF(OR($A1533="KE0",$A1533="KZ0",$A1533="KV0",$A1533="KH0",$A1533="KE",$A1533="KZ",),VLOOKUP($A1533&amp;$F1533,Master!$D:$E,2,0)&amp;$J1533&amp;$K1533,VLOOKUP($A1533,Master!$D:$E,2,0)&amp;Sheet1!$J1533&amp;Sheet1!$K1533)</f>
        <v>#N/A</v>
      </c>
      <c r="Q2099" s="33" t="str">
        <f t="shared" si="48"/>
        <v/>
      </c>
      <c r="R2099" s="33" t="e">
        <f>IF(IF(VLOOKUP($A1533,Master!$G:$J,4,0)="x",Sheet1!$A1533,"")="","",IF(VLOOKUP($A1533,Master!$G:$J,4,0)="x",Sheet1!$A1533,"")&amp;$J1533&amp;$K1533)</f>
        <v>#N/A</v>
      </c>
      <c r="S2099" s="33" t="e">
        <f>IF(VLOOKUP($A1533,Master!$L:$M,2,0)=0,"",VLOOKUP($A1533,Master!$L:$M,2,0)&amp;$J1533&amp;$L1533)</f>
        <v>#N/A</v>
      </c>
      <c r="T2099" s="33" t="str">
        <f t="shared" si="49"/>
        <v/>
      </c>
      <c r="U2099" s="179"/>
    </row>
    <row r="2100" spans="15:21" x14ac:dyDescent="0.3">
      <c r="O2100" s="33" t="e">
        <f>VLOOKUP($A1534,Master!$A:$B,2,0)&amp;$J1534&amp;$K1534</f>
        <v>#N/A</v>
      </c>
      <c r="P2100" s="33" t="e">
        <f>IF(OR($A1534="KE0",$A1534="KZ0",$A1534="KV0",$A1534="KH0",$A1534="KE",$A1534="KZ",),VLOOKUP($A1534&amp;$F1534,Master!$D:$E,2,0)&amp;$J1534&amp;$K1534,VLOOKUP($A1534,Master!$D:$E,2,0)&amp;Sheet1!$J1534&amp;Sheet1!$K1534)</f>
        <v>#N/A</v>
      </c>
      <c r="Q2100" s="33" t="str">
        <f t="shared" si="48"/>
        <v/>
      </c>
      <c r="R2100" s="33" t="e">
        <f>IF(IF(VLOOKUP($A1534,Master!$G:$J,4,0)="x",Sheet1!$A1534,"")="","",IF(VLOOKUP($A1534,Master!$G:$J,4,0)="x",Sheet1!$A1534,"")&amp;$J1534&amp;$K1534)</f>
        <v>#N/A</v>
      </c>
      <c r="S2100" s="33" t="e">
        <f>IF(VLOOKUP($A1534,Master!$L:$M,2,0)=0,"",VLOOKUP($A1534,Master!$L:$M,2,0)&amp;$J1534&amp;$L1534)</f>
        <v>#N/A</v>
      </c>
      <c r="T2100" s="33" t="str">
        <f t="shared" si="49"/>
        <v/>
      </c>
      <c r="U2100" s="179"/>
    </row>
    <row r="2101" spans="15:21" x14ac:dyDescent="0.3">
      <c r="O2101" s="33" t="e">
        <f>VLOOKUP($A1535,Master!$A:$B,2,0)&amp;$J1535&amp;$K1535</f>
        <v>#N/A</v>
      </c>
      <c r="P2101" s="33" t="e">
        <f>IF(OR($A1535="KE0",$A1535="KZ0",$A1535="KV0",$A1535="KH0",$A1535="KE",$A1535="KZ",),VLOOKUP($A1535&amp;$F1535,Master!$D:$E,2,0)&amp;$J1535&amp;$K1535,VLOOKUP($A1535,Master!$D:$E,2,0)&amp;Sheet1!$J1535&amp;Sheet1!$K1535)</f>
        <v>#N/A</v>
      </c>
      <c r="Q2101" s="33" t="str">
        <f t="shared" si="48"/>
        <v/>
      </c>
      <c r="R2101" s="33" t="e">
        <f>IF(IF(VLOOKUP($A1535,Master!$G:$J,4,0)="x",Sheet1!$A1535,"")="","",IF(VLOOKUP($A1535,Master!$G:$J,4,0)="x",Sheet1!$A1535,"")&amp;$J1535&amp;$K1535)</f>
        <v>#N/A</v>
      </c>
      <c r="S2101" s="33" t="e">
        <f>IF(VLOOKUP($A1535,Master!$L:$M,2,0)=0,"",VLOOKUP($A1535,Master!$L:$M,2,0)&amp;$J1535&amp;$L1535)</f>
        <v>#N/A</v>
      </c>
      <c r="T2101" s="33" t="str">
        <f t="shared" si="49"/>
        <v/>
      </c>
      <c r="U2101" s="179"/>
    </row>
    <row r="2102" spans="15:21" x14ac:dyDescent="0.3">
      <c r="O2102" s="33" t="e">
        <f>VLOOKUP($A1536,Master!$A:$B,2,0)&amp;$J1536&amp;$K1536</f>
        <v>#N/A</v>
      </c>
      <c r="P2102" s="33" t="e">
        <f>IF(OR($A1536="KE0",$A1536="KZ0",$A1536="KV0",$A1536="KH0",$A1536="KE",$A1536="KZ",),VLOOKUP($A1536&amp;$F1536,Master!$D:$E,2,0)&amp;$J1536&amp;$K1536,VLOOKUP($A1536,Master!$D:$E,2,0)&amp;Sheet1!$J1536&amp;Sheet1!$K1536)</f>
        <v>#N/A</v>
      </c>
      <c r="Q2102" s="33" t="str">
        <f t="shared" si="48"/>
        <v/>
      </c>
      <c r="R2102" s="33" t="e">
        <f>IF(IF(VLOOKUP($A1536,Master!$G:$J,4,0)="x",Sheet1!$A1536,"")="","",IF(VLOOKUP($A1536,Master!$G:$J,4,0)="x",Sheet1!$A1536,"")&amp;$J1536&amp;$K1536)</f>
        <v>#N/A</v>
      </c>
      <c r="S2102" s="33" t="e">
        <f>IF(VLOOKUP($A1536,Master!$L:$M,2,0)=0,"",VLOOKUP($A1536,Master!$L:$M,2,0)&amp;$J1536&amp;$L1536)</f>
        <v>#N/A</v>
      </c>
      <c r="T2102" s="33" t="str">
        <f t="shared" si="49"/>
        <v/>
      </c>
      <c r="U2102" s="179"/>
    </row>
    <row r="2103" spans="15:21" x14ac:dyDescent="0.3">
      <c r="O2103" s="33" t="e">
        <f>VLOOKUP($A1537,Master!$A:$B,2,0)&amp;$J1537&amp;$K1537</f>
        <v>#N/A</v>
      </c>
      <c r="P2103" s="33" t="e">
        <f>IF(OR($A1537="KE0",$A1537="KZ0",$A1537="KV0",$A1537="KH0",$A1537="KE",$A1537="KZ",),VLOOKUP($A1537&amp;$F1537,Master!$D:$E,2,0)&amp;$J1537&amp;$K1537,VLOOKUP($A1537,Master!$D:$E,2,0)&amp;Sheet1!$J1537&amp;Sheet1!$K1537)</f>
        <v>#N/A</v>
      </c>
      <c r="Q2103" s="33" t="str">
        <f t="shared" si="48"/>
        <v/>
      </c>
      <c r="R2103" s="33" t="e">
        <f>IF(IF(VLOOKUP($A1537,Master!$G:$J,4,0)="x",Sheet1!$A1537,"")="","",IF(VLOOKUP($A1537,Master!$G:$J,4,0)="x",Sheet1!$A1537,"")&amp;$J1537&amp;$K1537)</f>
        <v>#N/A</v>
      </c>
      <c r="S2103" s="33" t="e">
        <f>IF(VLOOKUP($A1537,Master!$L:$M,2,0)=0,"",VLOOKUP($A1537,Master!$L:$M,2,0)&amp;$J1537&amp;$L1537)</f>
        <v>#N/A</v>
      </c>
      <c r="T2103" s="33" t="str">
        <f t="shared" si="49"/>
        <v/>
      </c>
      <c r="U2103" s="179"/>
    </row>
    <row r="2104" spans="15:21" x14ac:dyDescent="0.3">
      <c r="O2104" s="33" t="e">
        <f>VLOOKUP($A1538,Master!$A:$B,2,0)&amp;$J1538&amp;$K1538</f>
        <v>#N/A</v>
      </c>
      <c r="P2104" s="33" t="e">
        <f>IF(OR($A1538="KE0",$A1538="KZ0",$A1538="KV0",$A1538="KH0",$A1538="KE",$A1538="KZ",),VLOOKUP($A1538&amp;$F1538,Master!$D:$E,2,0)&amp;$J1538&amp;$K1538,VLOOKUP($A1538,Master!$D:$E,2,0)&amp;Sheet1!$J1538&amp;Sheet1!$K1538)</f>
        <v>#N/A</v>
      </c>
      <c r="Q2104" s="33" t="str">
        <f t="shared" si="48"/>
        <v/>
      </c>
      <c r="R2104" s="33" t="e">
        <f>IF(IF(VLOOKUP($A1538,Master!$G:$J,4,0)="x",Sheet1!$A1538,"")="","",IF(VLOOKUP($A1538,Master!$G:$J,4,0)="x",Sheet1!$A1538,"")&amp;$J1538&amp;$K1538)</f>
        <v>#N/A</v>
      </c>
      <c r="S2104" s="33" t="e">
        <f>IF(VLOOKUP($A1538,Master!$L:$M,2,0)=0,"",VLOOKUP($A1538,Master!$L:$M,2,0)&amp;$J1538&amp;$L1538)</f>
        <v>#N/A</v>
      </c>
      <c r="T2104" s="33" t="str">
        <f t="shared" si="49"/>
        <v/>
      </c>
      <c r="U2104" s="179"/>
    </row>
    <row r="2105" spans="15:21" x14ac:dyDescent="0.3">
      <c r="O2105" s="33" t="e">
        <f>VLOOKUP($A1539,Master!$A:$B,2,0)&amp;$J1539&amp;$K1539</f>
        <v>#N/A</v>
      </c>
      <c r="P2105" s="33" t="e">
        <f>IF(OR($A1539="KE0",$A1539="KZ0",$A1539="KV0",$A1539="KH0",$A1539="KE",$A1539="KZ",),VLOOKUP($A1539&amp;$F1539,Master!$D:$E,2,0)&amp;$J1539&amp;$K1539,VLOOKUP($A1539,Master!$D:$E,2,0)&amp;Sheet1!$J1539&amp;Sheet1!$K1539)</f>
        <v>#N/A</v>
      </c>
      <c r="Q2105" s="33" t="str">
        <f t="shared" si="48"/>
        <v/>
      </c>
      <c r="R2105" s="33" t="e">
        <f>IF(IF(VLOOKUP($A1539,Master!$G:$J,4,0)="x",Sheet1!$A1539,"")="","",IF(VLOOKUP($A1539,Master!$G:$J,4,0)="x",Sheet1!$A1539,"")&amp;$J1539&amp;$K1539)</f>
        <v>#N/A</v>
      </c>
      <c r="S2105" s="33" t="e">
        <f>IF(VLOOKUP($A1539,Master!$L:$M,2,0)=0,"",VLOOKUP($A1539,Master!$L:$M,2,0)&amp;$J1539&amp;$L1539)</f>
        <v>#N/A</v>
      </c>
      <c r="T2105" s="33" t="str">
        <f t="shared" si="49"/>
        <v/>
      </c>
      <c r="U2105" s="179"/>
    </row>
    <row r="2106" spans="15:21" x14ac:dyDescent="0.3">
      <c r="O2106" s="33" t="e">
        <f>VLOOKUP($A1540,Master!$A:$B,2,0)&amp;$J1540&amp;$K1540</f>
        <v>#N/A</v>
      </c>
      <c r="P2106" s="33" t="e">
        <f>IF(OR($A1540="KE0",$A1540="KZ0",$A1540="KV0",$A1540="KH0",$A1540="KE",$A1540="KZ",),VLOOKUP($A1540&amp;$F1540,Master!$D:$E,2,0)&amp;$J1540&amp;$K1540,VLOOKUP($A1540,Master!$D:$E,2,0)&amp;Sheet1!$J1540&amp;Sheet1!$K1540)</f>
        <v>#N/A</v>
      </c>
      <c r="Q2106" s="33" t="str">
        <f t="shared" si="48"/>
        <v/>
      </c>
      <c r="R2106" s="33" t="e">
        <f>IF(IF(VLOOKUP($A1540,Master!$G:$J,4,0)="x",Sheet1!$A1540,"")="","",IF(VLOOKUP($A1540,Master!$G:$J,4,0)="x",Sheet1!$A1540,"")&amp;$J1540&amp;$K1540)</f>
        <v>#N/A</v>
      </c>
      <c r="S2106" s="33" t="e">
        <f>IF(VLOOKUP($A1540,Master!$L:$M,2,0)=0,"",VLOOKUP($A1540,Master!$L:$M,2,0)&amp;$J1540&amp;$L1540)</f>
        <v>#N/A</v>
      </c>
      <c r="T2106" s="33" t="str">
        <f t="shared" si="49"/>
        <v/>
      </c>
      <c r="U2106" s="179"/>
    </row>
    <row r="2107" spans="15:21" x14ac:dyDescent="0.3">
      <c r="O2107" s="33" t="e">
        <f>VLOOKUP($A1541,Master!$A:$B,2,0)&amp;$J1541&amp;$K1541</f>
        <v>#N/A</v>
      </c>
      <c r="P2107" s="33" t="e">
        <f>IF(OR($A1541="KE0",$A1541="KZ0",$A1541="KV0",$A1541="KH0",$A1541="KE",$A1541="KZ",),VLOOKUP($A1541&amp;$F1541,Master!$D:$E,2,0)&amp;$J1541&amp;$K1541,VLOOKUP($A1541,Master!$D:$E,2,0)&amp;Sheet1!$J1541&amp;Sheet1!$K1541)</f>
        <v>#N/A</v>
      </c>
      <c r="Q2107" s="33" t="str">
        <f t="shared" si="48"/>
        <v/>
      </c>
      <c r="R2107" s="33" t="e">
        <f>IF(IF(VLOOKUP($A1541,Master!$G:$J,4,0)="x",Sheet1!$A1541,"")="","",IF(VLOOKUP($A1541,Master!$G:$J,4,0)="x",Sheet1!$A1541,"")&amp;$J1541&amp;$K1541)</f>
        <v>#N/A</v>
      </c>
      <c r="S2107" s="33" t="e">
        <f>IF(VLOOKUP($A1541,Master!$L:$M,2,0)=0,"",VLOOKUP($A1541,Master!$L:$M,2,0)&amp;$J1541&amp;$L1541)</f>
        <v>#N/A</v>
      </c>
      <c r="T2107" s="33" t="str">
        <f t="shared" si="49"/>
        <v/>
      </c>
      <c r="U2107" s="179"/>
    </row>
    <row r="2108" spans="15:21" x14ac:dyDescent="0.3">
      <c r="O2108" s="33" t="e">
        <f>VLOOKUP($A1542,Master!$A:$B,2,0)&amp;$J1542&amp;$K1542</f>
        <v>#N/A</v>
      </c>
      <c r="P2108" s="33" t="e">
        <f>IF(OR($A1542="KE0",$A1542="KZ0",$A1542="KV0",$A1542="KH0",$A1542="KE",$A1542="KZ",),VLOOKUP($A1542&amp;$F1542,Master!$D:$E,2,0)&amp;$J1542&amp;$K1542,VLOOKUP($A1542,Master!$D:$E,2,0)&amp;Sheet1!$J1542&amp;Sheet1!$K1542)</f>
        <v>#N/A</v>
      </c>
      <c r="Q2108" s="33" t="str">
        <f t="shared" si="48"/>
        <v/>
      </c>
      <c r="R2108" s="33" t="e">
        <f>IF(IF(VLOOKUP($A1542,Master!$G:$J,4,0)="x",Sheet1!$A1542,"")="","",IF(VLOOKUP($A1542,Master!$G:$J,4,0)="x",Sheet1!$A1542,"")&amp;$J1542&amp;$K1542)</f>
        <v>#N/A</v>
      </c>
      <c r="S2108" s="33" t="e">
        <f>IF(VLOOKUP($A1542,Master!$L:$M,2,0)=0,"",VLOOKUP($A1542,Master!$L:$M,2,0)&amp;$J1542&amp;$L1542)</f>
        <v>#N/A</v>
      </c>
      <c r="T2108" s="33" t="str">
        <f t="shared" si="49"/>
        <v/>
      </c>
      <c r="U2108" s="179"/>
    </row>
    <row r="2109" spans="15:21" x14ac:dyDescent="0.3">
      <c r="O2109" s="33" t="e">
        <f>VLOOKUP($A1543,Master!$A:$B,2,0)&amp;$J1543&amp;$K1543</f>
        <v>#N/A</v>
      </c>
      <c r="P2109" s="33" t="e">
        <f>IF(OR($A1543="KE0",$A1543="KZ0",$A1543="KV0",$A1543="KH0",$A1543="KE",$A1543="KZ",),VLOOKUP($A1543&amp;$F1543,Master!$D:$E,2,0)&amp;$J1543&amp;$K1543,VLOOKUP($A1543,Master!$D:$E,2,0)&amp;Sheet1!$J1543&amp;Sheet1!$K1543)</f>
        <v>#N/A</v>
      </c>
      <c r="Q2109" s="33" t="str">
        <f t="shared" si="48"/>
        <v/>
      </c>
      <c r="R2109" s="33" t="e">
        <f>IF(IF(VLOOKUP($A1543,Master!$G:$J,4,0)="x",Sheet1!$A1543,"")="","",IF(VLOOKUP($A1543,Master!$G:$J,4,0)="x",Sheet1!$A1543,"")&amp;$J1543&amp;$K1543)</f>
        <v>#N/A</v>
      </c>
      <c r="S2109" s="33" t="e">
        <f>IF(VLOOKUP($A1543,Master!$L:$M,2,0)=0,"",VLOOKUP($A1543,Master!$L:$M,2,0)&amp;$J1543&amp;$L1543)</f>
        <v>#N/A</v>
      </c>
      <c r="T2109" s="33" t="str">
        <f t="shared" si="49"/>
        <v/>
      </c>
      <c r="U2109" s="179"/>
    </row>
    <row r="2110" spans="15:21" x14ac:dyDescent="0.3">
      <c r="O2110" s="33" t="e">
        <f>VLOOKUP($A1544,Master!$A:$B,2,0)&amp;$J1544&amp;$K1544</f>
        <v>#N/A</v>
      </c>
      <c r="P2110" s="33" t="e">
        <f>IF(OR($A1544="KE0",$A1544="KZ0",$A1544="KV0",$A1544="KH0",$A1544="KE",$A1544="KZ",),VLOOKUP($A1544&amp;$F1544,Master!$D:$E,2,0)&amp;$J1544&amp;$K1544,VLOOKUP($A1544,Master!$D:$E,2,0)&amp;Sheet1!$J1544&amp;Sheet1!$K1544)</f>
        <v>#N/A</v>
      </c>
      <c r="Q2110" s="33" t="str">
        <f t="shared" si="48"/>
        <v/>
      </c>
      <c r="R2110" s="33" t="e">
        <f>IF(IF(VLOOKUP($A1544,Master!$G:$J,4,0)="x",Sheet1!$A1544,"")="","",IF(VLOOKUP($A1544,Master!$G:$J,4,0)="x",Sheet1!$A1544,"")&amp;$J1544&amp;$K1544)</f>
        <v>#N/A</v>
      </c>
      <c r="S2110" s="33" t="e">
        <f>IF(VLOOKUP($A1544,Master!$L:$M,2,0)=0,"",VLOOKUP($A1544,Master!$L:$M,2,0)&amp;$J1544&amp;$L1544)</f>
        <v>#N/A</v>
      </c>
      <c r="T2110" s="33" t="str">
        <f t="shared" si="49"/>
        <v/>
      </c>
      <c r="U2110" s="179"/>
    </row>
    <row r="2111" spans="15:21" x14ac:dyDescent="0.3">
      <c r="O2111" s="33" t="e">
        <f>VLOOKUP($A1545,Master!$A:$B,2,0)&amp;$J1545&amp;$K1545</f>
        <v>#N/A</v>
      </c>
      <c r="P2111" s="33" t="e">
        <f>IF(OR($A1545="KE0",$A1545="KZ0",$A1545="KV0",$A1545="KH0",$A1545="KE",$A1545="KZ",),VLOOKUP($A1545&amp;$F1545,Master!$D:$E,2,0)&amp;$J1545&amp;$K1545,VLOOKUP($A1545,Master!$D:$E,2,0)&amp;Sheet1!$J1545&amp;Sheet1!$K1545)</f>
        <v>#N/A</v>
      </c>
      <c r="Q2111" s="33" t="str">
        <f t="shared" si="48"/>
        <v/>
      </c>
      <c r="R2111" s="33" t="e">
        <f>IF(IF(VLOOKUP($A1545,Master!$G:$J,4,0)="x",Sheet1!$A1545,"")="","",IF(VLOOKUP($A1545,Master!$G:$J,4,0)="x",Sheet1!$A1545,"")&amp;$J1545&amp;$K1545)</f>
        <v>#N/A</v>
      </c>
      <c r="S2111" s="33" t="e">
        <f>IF(VLOOKUP($A1545,Master!$L:$M,2,0)=0,"",VLOOKUP($A1545,Master!$L:$M,2,0)&amp;$J1545&amp;$L1545)</f>
        <v>#N/A</v>
      </c>
      <c r="T2111" s="33" t="str">
        <f t="shared" si="49"/>
        <v/>
      </c>
      <c r="U2111" s="179"/>
    </row>
    <row r="2112" spans="15:21" x14ac:dyDescent="0.3">
      <c r="O2112" s="33" t="e">
        <f>VLOOKUP($A1546,Master!$A:$B,2,0)&amp;$J1546&amp;$K1546</f>
        <v>#N/A</v>
      </c>
      <c r="P2112" s="33" t="e">
        <f>IF(OR($A1546="KE0",$A1546="KZ0",$A1546="KV0",$A1546="KH0",$A1546="KE",$A1546="KZ",),VLOOKUP($A1546&amp;$F1546,Master!$D:$E,2,0)&amp;$J1546&amp;$K1546,VLOOKUP($A1546,Master!$D:$E,2,0)&amp;Sheet1!$J1546&amp;Sheet1!$K1546)</f>
        <v>#N/A</v>
      </c>
      <c r="Q2112" s="33" t="str">
        <f t="shared" si="48"/>
        <v/>
      </c>
      <c r="R2112" s="33" t="e">
        <f>IF(IF(VLOOKUP($A1546,Master!$G:$J,4,0)="x",Sheet1!$A1546,"")="","",IF(VLOOKUP($A1546,Master!$G:$J,4,0)="x",Sheet1!$A1546,"")&amp;$J1546&amp;$K1546)</f>
        <v>#N/A</v>
      </c>
      <c r="S2112" s="33" t="e">
        <f>IF(VLOOKUP($A1546,Master!$L:$M,2,0)=0,"",VLOOKUP($A1546,Master!$L:$M,2,0)&amp;$J1546&amp;$L1546)</f>
        <v>#N/A</v>
      </c>
      <c r="T2112" s="33" t="str">
        <f t="shared" si="49"/>
        <v/>
      </c>
      <c r="U2112" s="179"/>
    </row>
    <row r="2113" spans="15:21" x14ac:dyDescent="0.3">
      <c r="O2113" s="33" t="e">
        <f>VLOOKUP($A1547,Master!$A:$B,2,0)&amp;$J1547&amp;$K1547</f>
        <v>#N/A</v>
      </c>
      <c r="P2113" s="33" t="e">
        <f>IF(OR($A1547="KE0",$A1547="KZ0",$A1547="KV0",$A1547="KH0",$A1547="KE",$A1547="KZ",),VLOOKUP($A1547&amp;$F1547,Master!$D:$E,2,0)&amp;$J1547&amp;$K1547,VLOOKUP($A1547,Master!$D:$E,2,0)&amp;Sheet1!$J1547&amp;Sheet1!$K1547)</f>
        <v>#N/A</v>
      </c>
      <c r="Q2113" s="33" t="str">
        <f t="shared" si="48"/>
        <v/>
      </c>
      <c r="R2113" s="33" t="e">
        <f>IF(IF(VLOOKUP($A1547,Master!$G:$J,4,0)="x",Sheet1!$A1547,"")="","",IF(VLOOKUP($A1547,Master!$G:$J,4,0)="x",Sheet1!$A1547,"")&amp;$J1547&amp;$K1547)</f>
        <v>#N/A</v>
      </c>
      <c r="S2113" s="33" t="e">
        <f>IF(VLOOKUP($A1547,Master!$L:$M,2,0)=0,"",VLOOKUP($A1547,Master!$L:$M,2,0)&amp;$J1547&amp;$L1547)</f>
        <v>#N/A</v>
      </c>
      <c r="T2113" s="33" t="str">
        <f t="shared" si="49"/>
        <v/>
      </c>
      <c r="U2113" s="179"/>
    </row>
    <row r="2114" spans="15:21" x14ac:dyDescent="0.3">
      <c r="O2114" s="33" t="e">
        <f>VLOOKUP($A1548,Master!$A:$B,2,0)&amp;$J1548&amp;$K1548</f>
        <v>#N/A</v>
      </c>
      <c r="P2114" s="33" t="e">
        <f>IF(OR($A1548="KE0",$A1548="KZ0",$A1548="KV0",$A1548="KH0",$A1548="KE",$A1548="KZ",),VLOOKUP($A1548&amp;$F1548,Master!$D:$E,2,0)&amp;$J1548&amp;$K1548,VLOOKUP($A1548,Master!$D:$E,2,0)&amp;Sheet1!$J1548&amp;Sheet1!$K1548)</f>
        <v>#N/A</v>
      </c>
      <c r="Q2114" s="33" t="str">
        <f t="shared" si="48"/>
        <v/>
      </c>
      <c r="R2114" s="33" t="e">
        <f>IF(IF(VLOOKUP($A1548,Master!$G:$J,4,0)="x",Sheet1!$A1548,"")="","",IF(VLOOKUP($A1548,Master!$G:$J,4,0)="x",Sheet1!$A1548,"")&amp;$J1548&amp;$K1548)</f>
        <v>#N/A</v>
      </c>
      <c r="S2114" s="33" t="e">
        <f>IF(VLOOKUP($A1548,Master!$L:$M,2,0)=0,"",VLOOKUP($A1548,Master!$L:$M,2,0)&amp;$J1548&amp;$L1548)</f>
        <v>#N/A</v>
      </c>
      <c r="T2114" s="33" t="str">
        <f t="shared" si="49"/>
        <v/>
      </c>
      <c r="U2114" s="179"/>
    </row>
    <row r="2115" spans="15:21" x14ac:dyDescent="0.3">
      <c r="O2115" s="33" t="e">
        <f>VLOOKUP($A1549,Master!$A:$B,2,0)&amp;$J1549&amp;$K1549</f>
        <v>#N/A</v>
      </c>
      <c r="P2115" s="33" t="e">
        <f>IF(OR($A1549="KE0",$A1549="KZ0",$A1549="KV0",$A1549="KH0",$A1549="KE",$A1549="KZ",),VLOOKUP($A1549&amp;$F1549,Master!$D:$E,2,0)&amp;$J1549&amp;$K1549,VLOOKUP($A1549,Master!$D:$E,2,0)&amp;Sheet1!$J1549&amp;Sheet1!$K1549)</f>
        <v>#N/A</v>
      </c>
      <c r="Q2115" s="33" t="str">
        <f t="shared" ref="Q2115:Q2178" si="50">$A1549&amp;$J1549&amp;$K1549</f>
        <v/>
      </c>
      <c r="R2115" s="33" t="e">
        <f>IF(IF(VLOOKUP($A1549,Master!$G:$J,4,0)="x",Sheet1!$A1549,"")="","",IF(VLOOKUP($A1549,Master!$G:$J,4,0)="x",Sheet1!$A1549,"")&amp;$J1549&amp;$K1549)</f>
        <v>#N/A</v>
      </c>
      <c r="S2115" s="33" t="e">
        <f>IF(VLOOKUP($A1549,Master!$L:$M,2,0)=0,"",VLOOKUP($A1549,Master!$L:$M,2,0)&amp;$J1549&amp;$L1549)</f>
        <v>#N/A</v>
      </c>
      <c r="T2115" s="33" t="str">
        <f t="shared" ref="T2115:T2178" si="51">$A1549&amp;$J1549</f>
        <v/>
      </c>
      <c r="U2115" s="179"/>
    </row>
    <row r="2116" spans="15:21" x14ac:dyDescent="0.3">
      <c r="O2116" s="33" t="e">
        <f>VLOOKUP($A1550,Master!$A:$B,2,0)&amp;$J1550&amp;$K1550</f>
        <v>#N/A</v>
      </c>
      <c r="P2116" s="33" t="e">
        <f>IF(OR($A1550="KE0",$A1550="KZ0",$A1550="KV0",$A1550="KH0",$A1550="KE",$A1550="KZ",),VLOOKUP($A1550&amp;$F1550,Master!$D:$E,2,0)&amp;$J1550&amp;$K1550,VLOOKUP($A1550,Master!$D:$E,2,0)&amp;Sheet1!$J1550&amp;Sheet1!$K1550)</f>
        <v>#N/A</v>
      </c>
      <c r="Q2116" s="33" t="str">
        <f t="shared" si="50"/>
        <v/>
      </c>
      <c r="R2116" s="33" t="e">
        <f>IF(IF(VLOOKUP($A1550,Master!$G:$J,4,0)="x",Sheet1!$A1550,"")="","",IF(VLOOKUP($A1550,Master!$G:$J,4,0)="x",Sheet1!$A1550,"")&amp;$J1550&amp;$K1550)</f>
        <v>#N/A</v>
      </c>
      <c r="S2116" s="33" t="e">
        <f>IF(VLOOKUP($A1550,Master!$L:$M,2,0)=0,"",VLOOKUP($A1550,Master!$L:$M,2,0)&amp;$J1550&amp;$L1550)</f>
        <v>#N/A</v>
      </c>
      <c r="T2116" s="33" t="str">
        <f t="shared" si="51"/>
        <v/>
      </c>
      <c r="U2116" s="179"/>
    </row>
    <row r="2117" spans="15:21" x14ac:dyDescent="0.3">
      <c r="O2117" s="33" t="e">
        <f>VLOOKUP($A1551,Master!$A:$B,2,0)&amp;$J1551&amp;$K1551</f>
        <v>#N/A</v>
      </c>
      <c r="P2117" s="33" t="e">
        <f>IF(OR($A1551="KE0",$A1551="KZ0",$A1551="KV0",$A1551="KH0",$A1551="KE",$A1551="KZ",),VLOOKUP($A1551&amp;$F1551,Master!$D:$E,2,0)&amp;$J1551&amp;$K1551,VLOOKUP($A1551,Master!$D:$E,2,0)&amp;Sheet1!$J1551&amp;Sheet1!$K1551)</f>
        <v>#N/A</v>
      </c>
      <c r="Q2117" s="33" t="str">
        <f t="shared" si="50"/>
        <v/>
      </c>
      <c r="R2117" s="33" t="e">
        <f>IF(IF(VLOOKUP($A1551,Master!$G:$J,4,0)="x",Sheet1!$A1551,"")="","",IF(VLOOKUP($A1551,Master!$G:$J,4,0)="x",Sheet1!$A1551,"")&amp;$J1551&amp;$K1551)</f>
        <v>#N/A</v>
      </c>
      <c r="S2117" s="33" t="e">
        <f>IF(VLOOKUP($A1551,Master!$L:$M,2,0)=0,"",VLOOKUP($A1551,Master!$L:$M,2,0)&amp;$J1551&amp;$L1551)</f>
        <v>#N/A</v>
      </c>
      <c r="T2117" s="33" t="str">
        <f t="shared" si="51"/>
        <v/>
      </c>
      <c r="U2117" s="179"/>
    </row>
    <row r="2118" spans="15:21" x14ac:dyDescent="0.3">
      <c r="O2118" s="33" t="e">
        <f>VLOOKUP($A1552,Master!$A:$B,2,0)&amp;$J1552&amp;$K1552</f>
        <v>#N/A</v>
      </c>
      <c r="P2118" s="33" t="e">
        <f>IF(OR($A1552="KE0",$A1552="KZ0",$A1552="KV0",$A1552="KH0",$A1552="KE",$A1552="KZ",),VLOOKUP($A1552&amp;$F1552,Master!$D:$E,2,0)&amp;$J1552&amp;$K1552,VLOOKUP($A1552,Master!$D:$E,2,0)&amp;Sheet1!$J1552&amp;Sheet1!$K1552)</f>
        <v>#N/A</v>
      </c>
      <c r="Q2118" s="33" t="str">
        <f t="shared" si="50"/>
        <v/>
      </c>
      <c r="R2118" s="33" t="e">
        <f>IF(IF(VLOOKUP($A1552,Master!$G:$J,4,0)="x",Sheet1!$A1552,"")="","",IF(VLOOKUP($A1552,Master!$G:$J,4,0)="x",Sheet1!$A1552,"")&amp;$J1552&amp;$K1552)</f>
        <v>#N/A</v>
      </c>
      <c r="S2118" s="33" t="e">
        <f>IF(VLOOKUP($A1552,Master!$L:$M,2,0)=0,"",VLOOKUP($A1552,Master!$L:$M,2,0)&amp;$J1552&amp;$L1552)</f>
        <v>#N/A</v>
      </c>
      <c r="T2118" s="33" t="str">
        <f t="shared" si="51"/>
        <v/>
      </c>
      <c r="U2118" s="179"/>
    </row>
    <row r="2119" spans="15:21" x14ac:dyDescent="0.3">
      <c r="O2119" s="33" t="e">
        <f>VLOOKUP($A1553,Master!$A:$B,2,0)&amp;$J1553&amp;$K1553</f>
        <v>#N/A</v>
      </c>
      <c r="P2119" s="33" t="e">
        <f>IF(OR($A1553="KE0",$A1553="KZ0",$A1553="KV0",$A1553="KH0",$A1553="KE",$A1553="KZ",),VLOOKUP($A1553&amp;$F1553,Master!$D:$E,2,0)&amp;$J1553&amp;$K1553,VLOOKUP($A1553,Master!$D:$E,2,0)&amp;Sheet1!$J1553&amp;Sheet1!$K1553)</f>
        <v>#N/A</v>
      </c>
      <c r="Q2119" s="33" t="str">
        <f t="shared" si="50"/>
        <v/>
      </c>
      <c r="R2119" s="33" t="e">
        <f>IF(IF(VLOOKUP($A1553,Master!$G:$J,4,0)="x",Sheet1!$A1553,"")="","",IF(VLOOKUP($A1553,Master!$G:$J,4,0)="x",Sheet1!$A1553,"")&amp;$J1553&amp;$K1553)</f>
        <v>#N/A</v>
      </c>
      <c r="S2119" s="33" t="e">
        <f>IF(VLOOKUP($A1553,Master!$L:$M,2,0)=0,"",VLOOKUP($A1553,Master!$L:$M,2,0)&amp;$J1553&amp;$L1553)</f>
        <v>#N/A</v>
      </c>
      <c r="T2119" s="33" t="str">
        <f t="shared" si="51"/>
        <v/>
      </c>
      <c r="U2119" s="179"/>
    </row>
    <row r="2120" spans="15:21" x14ac:dyDescent="0.3">
      <c r="O2120" s="33" t="e">
        <f>VLOOKUP($A1554,Master!$A:$B,2,0)&amp;$J1554&amp;$K1554</f>
        <v>#N/A</v>
      </c>
      <c r="P2120" s="33" t="e">
        <f>IF(OR($A1554="KE0",$A1554="KZ0",$A1554="KV0",$A1554="KH0",$A1554="KE",$A1554="KZ",),VLOOKUP($A1554&amp;$F1554,Master!$D:$E,2,0)&amp;$J1554&amp;$K1554,VLOOKUP($A1554,Master!$D:$E,2,0)&amp;Sheet1!$J1554&amp;Sheet1!$K1554)</f>
        <v>#N/A</v>
      </c>
      <c r="Q2120" s="33" t="str">
        <f t="shared" si="50"/>
        <v/>
      </c>
      <c r="R2120" s="33" t="e">
        <f>IF(IF(VLOOKUP($A1554,Master!$G:$J,4,0)="x",Sheet1!$A1554,"")="","",IF(VLOOKUP($A1554,Master!$G:$J,4,0)="x",Sheet1!$A1554,"")&amp;$J1554&amp;$K1554)</f>
        <v>#N/A</v>
      </c>
      <c r="S2120" s="33" t="e">
        <f>IF(VLOOKUP($A1554,Master!$L:$M,2,0)=0,"",VLOOKUP($A1554,Master!$L:$M,2,0)&amp;$J1554&amp;$L1554)</f>
        <v>#N/A</v>
      </c>
      <c r="T2120" s="33" t="str">
        <f t="shared" si="51"/>
        <v/>
      </c>
      <c r="U2120" s="179"/>
    </row>
    <row r="2121" spans="15:21" x14ac:dyDescent="0.3">
      <c r="O2121" s="33" t="e">
        <f>VLOOKUP($A1555,Master!$A:$B,2,0)&amp;$J1555&amp;$K1555</f>
        <v>#N/A</v>
      </c>
      <c r="P2121" s="33" t="e">
        <f>IF(OR($A1555="KE0",$A1555="KZ0",$A1555="KV0",$A1555="KH0",$A1555="KE",$A1555="KZ",),VLOOKUP($A1555&amp;$F1555,Master!$D:$E,2,0)&amp;$J1555&amp;$K1555,VLOOKUP($A1555,Master!$D:$E,2,0)&amp;Sheet1!$J1555&amp;Sheet1!$K1555)</f>
        <v>#N/A</v>
      </c>
      <c r="Q2121" s="33" t="str">
        <f t="shared" si="50"/>
        <v/>
      </c>
      <c r="R2121" s="33" t="e">
        <f>IF(IF(VLOOKUP($A1555,Master!$G:$J,4,0)="x",Sheet1!$A1555,"")="","",IF(VLOOKUP($A1555,Master!$G:$J,4,0)="x",Sheet1!$A1555,"")&amp;$J1555&amp;$K1555)</f>
        <v>#N/A</v>
      </c>
      <c r="S2121" s="33" t="e">
        <f>IF(VLOOKUP($A1555,Master!$L:$M,2,0)=0,"",VLOOKUP($A1555,Master!$L:$M,2,0)&amp;$J1555&amp;$L1555)</f>
        <v>#N/A</v>
      </c>
      <c r="T2121" s="33" t="str">
        <f t="shared" si="51"/>
        <v/>
      </c>
      <c r="U2121" s="179"/>
    </row>
    <row r="2122" spans="15:21" x14ac:dyDescent="0.3">
      <c r="O2122" s="33" t="e">
        <f>VLOOKUP($A1556,Master!$A:$B,2,0)&amp;$J1556&amp;$K1556</f>
        <v>#N/A</v>
      </c>
      <c r="P2122" s="33" t="e">
        <f>IF(OR($A1556="KE0",$A1556="KZ0",$A1556="KV0",$A1556="KH0",$A1556="KE",$A1556="KZ",),VLOOKUP($A1556&amp;$F1556,Master!$D:$E,2,0)&amp;$J1556&amp;$K1556,VLOOKUP($A1556,Master!$D:$E,2,0)&amp;Sheet1!$J1556&amp;Sheet1!$K1556)</f>
        <v>#N/A</v>
      </c>
      <c r="Q2122" s="33" t="str">
        <f t="shared" si="50"/>
        <v/>
      </c>
      <c r="R2122" s="33" t="e">
        <f>IF(IF(VLOOKUP($A1556,Master!$G:$J,4,0)="x",Sheet1!$A1556,"")="","",IF(VLOOKUP($A1556,Master!$G:$J,4,0)="x",Sheet1!$A1556,"")&amp;$J1556&amp;$K1556)</f>
        <v>#N/A</v>
      </c>
      <c r="S2122" s="33" t="e">
        <f>IF(VLOOKUP($A1556,Master!$L:$M,2,0)=0,"",VLOOKUP($A1556,Master!$L:$M,2,0)&amp;$J1556&amp;$L1556)</f>
        <v>#N/A</v>
      </c>
      <c r="T2122" s="33" t="str">
        <f t="shared" si="51"/>
        <v/>
      </c>
      <c r="U2122" s="179"/>
    </row>
    <row r="2123" spans="15:21" x14ac:dyDescent="0.3">
      <c r="O2123" s="33" t="e">
        <f>VLOOKUP($A1557,Master!$A:$B,2,0)&amp;$J1557&amp;$K1557</f>
        <v>#N/A</v>
      </c>
      <c r="P2123" s="33" t="e">
        <f>IF(OR($A1557="KE0",$A1557="KZ0",$A1557="KV0",$A1557="KH0",$A1557="KE",$A1557="KZ",),VLOOKUP($A1557&amp;$F1557,Master!$D:$E,2,0)&amp;$J1557&amp;$K1557,VLOOKUP($A1557,Master!$D:$E,2,0)&amp;Sheet1!$J1557&amp;Sheet1!$K1557)</f>
        <v>#N/A</v>
      </c>
      <c r="Q2123" s="33" t="str">
        <f t="shared" si="50"/>
        <v/>
      </c>
      <c r="R2123" s="33" t="e">
        <f>IF(IF(VLOOKUP($A1557,Master!$G:$J,4,0)="x",Sheet1!$A1557,"")="","",IF(VLOOKUP($A1557,Master!$G:$J,4,0)="x",Sheet1!$A1557,"")&amp;$J1557&amp;$K1557)</f>
        <v>#N/A</v>
      </c>
      <c r="S2123" s="33" t="e">
        <f>IF(VLOOKUP($A1557,Master!$L:$M,2,0)=0,"",VLOOKUP($A1557,Master!$L:$M,2,0)&amp;$J1557&amp;$L1557)</f>
        <v>#N/A</v>
      </c>
      <c r="T2123" s="33" t="str">
        <f t="shared" si="51"/>
        <v/>
      </c>
      <c r="U2123" s="179"/>
    </row>
    <row r="2124" spans="15:21" x14ac:dyDescent="0.3">
      <c r="O2124" s="33" t="e">
        <f>VLOOKUP($A1558,Master!$A:$B,2,0)&amp;$J1558&amp;$K1558</f>
        <v>#N/A</v>
      </c>
      <c r="P2124" s="33" t="e">
        <f>IF(OR($A1558="KE0",$A1558="KZ0",$A1558="KV0",$A1558="KH0",$A1558="KE",$A1558="KZ",),VLOOKUP($A1558&amp;$F1558,Master!$D:$E,2,0)&amp;$J1558&amp;$K1558,VLOOKUP($A1558,Master!$D:$E,2,0)&amp;Sheet1!$J1558&amp;Sheet1!$K1558)</f>
        <v>#N/A</v>
      </c>
      <c r="Q2124" s="33" t="str">
        <f t="shared" si="50"/>
        <v/>
      </c>
      <c r="R2124" s="33" t="e">
        <f>IF(IF(VLOOKUP($A1558,Master!$G:$J,4,0)="x",Sheet1!$A1558,"")="","",IF(VLOOKUP($A1558,Master!$G:$J,4,0)="x",Sheet1!$A1558,"")&amp;$J1558&amp;$K1558)</f>
        <v>#N/A</v>
      </c>
      <c r="S2124" s="33" t="e">
        <f>IF(VLOOKUP($A1558,Master!$L:$M,2,0)=0,"",VLOOKUP($A1558,Master!$L:$M,2,0)&amp;$J1558&amp;$L1558)</f>
        <v>#N/A</v>
      </c>
      <c r="T2124" s="33" t="str">
        <f t="shared" si="51"/>
        <v/>
      </c>
      <c r="U2124" s="179"/>
    </row>
    <row r="2125" spans="15:21" x14ac:dyDescent="0.3">
      <c r="O2125" s="33" t="e">
        <f>VLOOKUP($A1559,Master!$A:$B,2,0)&amp;$J1559&amp;$K1559</f>
        <v>#N/A</v>
      </c>
      <c r="P2125" s="33" t="e">
        <f>IF(OR($A1559="KE0",$A1559="KZ0",$A1559="KV0",$A1559="KH0",$A1559="KE",$A1559="KZ",),VLOOKUP($A1559&amp;$F1559,Master!$D:$E,2,0)&amp;$J1559&amp;$K1559,VLOOKUP($A1559,Master!$D:$E,2,0)&amp;Sheet1!$J1559&amp;Sheet1!$K1559)</f>
        <v>#N/A</v>
      </c>
      <c r="Q2125" s="33" t="str">
        <f t="shared" si="50"/>
        <v/>
      </c>
      <c r="R2125" s="33" t="e">
        <f>IF(IF(VLOOKUP($A1559,Master!$G:$J,4,0)="x",Sheet1!$A1559,"")="","",IF(VLOOKUP($A1559,Master!$G:$J,4,0)="x",Sheet1!$A1559,"")&amp;$J1559&amp;$K1559)</f>
        <v>#N/A</v>
      </c>
      <c r="S2125" s="33" t="e">
        <f>IF(VLOOKUP($A1559,Master!$L:$M,2,0)=0,"",VLOOKUP($A1559,Master!$L:$M,2,0)&amp;$J1559&amp;$L1559)</f>
        <v>#N/A</v>
      </c>
      <c r="T2125" s="33" t="str">
        <f t="shared" si="51"/>
        <v/>
      </c>
      <c r="U2125" s="179"/>
    </row>
    <row r="2126" spans="15:21" x14ac:dyDescent="0.3">
      <c r="O2126" s="33" t="e">
        <f>VLOOKUP($A1560,Master!$A:$B,2,0)&amp;$J1560&amp;$K1560</f>
        <v>#N/A</v>
      </c>
      <c r="P2126" s="33" t="e">
        <f>IF(OR($A1560="KE0",$A1560="KZ0",$A1560="KV0",$A1560="KH0",$A1560="KE",$A1560="KZ",),VLOOKUP($A1560&amp;$F1560,Master!$D:$E,2,0)&amp;$J1560&amp;$K1560,VLOOKUP($A1560,Master!$D:$E,2,0)&amp;Sheet1!$J1560&amp;Sheet1!$K1560)</f>
        <v>#N/A</v>
      </c>
      <c r="Q2126" s="33" t="str">
        <f t="shared" si="50"/>
        <v/>
      </c>
      <c r="R2126" s="33" t="e">
        <f>IF(IF(VLOOKUP($A1560,Master!$G:$J,4,0)="x",Sheet1!$A1560,"")="","",IF(VLOOKUP($A1560,Master!$G:$J,4,0)="x",Sheet1!$A1560,"")&amp;$J1560&amp;$K1560)</f>
        <v>#N/A</v>
      </c>
      <c r="S2126" s="33" t="e">
        <f>IF(VLOOKUP($A1560,Master!$L:$M,2,0)=0,"",VLOOKUP($A1560,Master!$L:$M,2,0)&amp;$J1560&amp;$L1560)</f>
        <v>#N/A</v>
      </c>
      <c r="T2126" s="33" t="str">
        <f t="shared" si="51"/>
        <v/>
      </c>
      <c r="U2126" s="179"/>
    </row>
    <row r="2127" spans="15:21" x14ac:dyDescent="0.3">
      <c r="O2127" s="33" t="e">
        <f>VLOOKUP($A1561,Master!$A:$B,2,0)&amp;$J1561&amp;$K1561</f>
        <v>#N/A</v>
      </c>
      <c r="P2127" s="33" t="e">
        <f>IF(OR($A1561="KE0",$A1561="KZ0",$A1561="KV0",$A1561="KH0",$A1561="KE",$A1561="KZ",),VLOOKUP($A1561&amp;$F1561,Master!$D:$E,2,0)&amp;$J1561&amp;$K1561,VLOOKUP($A1561,Master!$D:$E,2,0)&amp;Sheet1!$J1561&amp;Sheet1!$K1561)</f>
        <v>#N/A</v>
      </c>
      <c r="Q2127" s="33" t="str">
        <f t="shared" si="50"/>
        <v/>
      </c>
      <c r="R2127" s="33" t="e">
        <f>IF(IF(VLOOKUP($A1561,Master!$G:$J,4,0)="x",Sheet1!$A1561,"")="","",IF(VLOOKUP($A1561,Master!$G:$J,4,0)="x",Sheet1!$A1561,"")&amp;$J1561&amp;$K1561)</f>
        <v>#N/A</v>
      </c>
      <c r="S2127" s="33" t="e">
        <f>IF(VLOOKUP($A1561,Master!$L:$M,2,0)=0,"",VLOOKUP($A1561,Master!$L:$M,2,0)&amp;$J1561&amp;$L1561)</f>
        <v>#N/A</v>
      </c>
      <c r="T2127" s="33" t="str">
        <f t="shared" si="51"/>
        <v/>
      </c>
      <c r="U2127" s="179"/>
    </row>
    <row r="2128" spans="15:21" x14ac:dyDescent="0.3">
      <c r="O2128" s="33" t="e">
        <f>VLOOKUP($A1562,Master!$A:$B,2,0)&amp;$J1562&amp;$K1562</f>
        <v>#N/A</v>
      </c>
      <c r="P2128" s="33" t="e">
        <f>IF(OR($A1562="KE0",$A1562="KZ0",$A1562="KV0",$A1562="KH0",$A1562="KE",$A1562="KZ",),VLOOKUP($A1562&amp;$F1562,Master!$D:$E,2,0)&amp;$J1562&amp;$K1562,VLOOKUP($A1562,Master!$D:$E,2,0)&amp;Sheet1!$J1562&amp;Sheet1!$K1562)</f>
        <v>#N/A</v>
      </c>
      <c r="Q2128" s="33" t="str">
        <f t="shared" si="50"/>
        <v/>
      </c>
      <c r="R2128" s="33" t="e">
        <f>IF(IF(VLOOKUP($A1562,Master!$G:$J,4,0)="x",Sheet1!$A1562,"")="","",IF(VLOOKUP($A1562,Master!$G:$J,4,0)="x",Sheet1!$A1562,"")&amp;$J1562&amp;$K1562)</f>
        <v>#N/A</v>
      </c>
      <c r="S2128" s="33" t="e">
        <f>IF(VLOOKUP($A1562,Master!$L:$M,2,0)=0,"",VLOOKUP($A1562,Master!$L:$M,2,0)&amp;$J1562&amp;$L1562)</f>
        <v>#N/A</v>
      </c>
      <c r="T2128" s="33" t="str">
        <f t="shared" si="51"/>
        <v/>
      </c>
      <c r="U2128" s="179"/>
    </row>
    <row r="2129" spans="15:21" x14ac:dyDescent="0.3">
      <c r="O2129" s="33" t="e">
        <f>VLOOKUP($A1563,Master!$A:$B,2,0)&amp;$J1563&amp;$K1563</f>
        <v>#N/A</v>
      </c>
      <c r="P2129" s="33" t="e">
        <f>IF(OR($A1563="KE0",$A1563="KZ0",$A1563="KV0",$A1563="KH0",$A1563="KE",$A1563="KZ",),VLOOKUP($A1563&amp;$F1563,Master!$D:$E,2,0)&amp;$J1563&amp;$K1563,VLOOKUP($A1563,Master!$D:$E,2,0)&amp;Sheet1!$J1563&amp;Sheet1!$K1563)</f>
        <v>#N/A</v>
      </c>
      <c r="Q2129" s="33" t="str">
        <f t="shared" si="50"/>
        <v/>
      </c>
      <c r="R2129" s="33" t="e">
        <f>IF(IF(VLOOKUP($A1563,Master!$G:$J,4,0)="x",Sheet1!$A1563,"")="","",IF(VLOOKUP($A1563,Master!$G:$J,4,0)="x",Sheet1!$A1563,"")&amp;$J1563&amp;$K1563)</f>
        <v>#N/A</v>
      </c>
      <c r="S2129" s="33" t="e">
        <f>IF(VLOOKUP($A1563,Master!$L:$M,2,0)=0,"",VLOOKUP($A1563,Master!$L:$M,2,0)&amp;$J1563&amp;$L1563)</f>
        <v>#N/A</v>
      </c>
      <c r="T2129" s="33" t="str">
        <f t="shared" si="51"/>
        <v/>
      </c>
      <c r="U2129" s="179"/>
    </row>
    <row r="2130" spans="15:21" x14ac:dyDescent="0.3">
      <c r="O2130" s="33" t="e">
        <f>VLOOKUP($A1564,Master!$A:$B,2,0)&amp;$J1564&amp;$K1564</f>
        <v>#N/A</v>
      </c>
      <c r="P2130" s="33" t="e">
        <f>IF(OR($A1564="KE0",$A1564="KZ0",$A1564="KV0",$A1564="KH0",$A1564="KE",$A1564="KZ",),VLOOKUP($A1564&amp;$F1564,Master!$D:$E,2,0)&amp;$J1564&amp;$K1564,VLOOKUP($A1564,Master!$D:$E,2,0)&amp;Sheet1!$J1564&amp;Sheet1!$K1564)</f>
        <v>#N/A</v>
      </c>
      <c r="Q2130" s="33" t="str">
        <f t="shared" si="50"/>
        <v/>
      </c>
      <c r="R2130" s="33" t="e">
        <f>IF(IF(VLOOKUP($A1564,Master!$G:$J,4,0)="x",Sheet1!$A1564,"")="","",IF(VLOOKUP($A1564,Master!$G:$J,4,0)="x",Sheet1!$A1564,"")&amp;$J1564&amp;$K1564)</f>
        <v>#N/A</v>
      </c>
      <c r="S2130" s="33" t="e">
        <f>IF(VLOOKUP($A1564,Master!$L:$M,2,0)=0,"",VLOOKUP($A1564,Master!$L:$M,2,0)&amp;$J1564&amp;$L1564)</f>
        <v>#N/A</v>
      </c>
      <c r="T2130" s="33" t="str">
        <f t="shared" si="51"/>
        <v/>
      </c>
      <c r="U2130" s="179"/>
    </row>
    <row r="2131" spans="15:21" x14ac:dyDescent="0.3">
      <c r="O2131" s="33" t="e">
        <f>VLOOKUP($A1565,Master!$A:$B,2,0)&amp;$J1565&amp;$K1565</f>
        <v>#N/A</v>
      </c>
      <c r="P2131" s="33" t="e">
        <f>IF(OR($A1565="KE0",$A1565="KZ0",$A1565="KV0",$A1565="KH0",$A1565="KE",$A1565="KZ",),VLOOKUP($A1565&amp;$F1565,Master!$D:$E,2,0)&amp;$J1565&amp;$K1565,VLOOKUP($A1565,Master!$D:$E,2,0)&amp;Sheet1!$J1565&amp;Sheet1!$K1565)</f>
        <v>#N/A</v>
      </c>
      <c r="Q2131" s="33" t="str">
        <f t="shared" si="50"/>
        <v/>
      </c>
      <c r="R2131" s="33" t="e">
        <f>IF(IF(VLOOKUP($A1565,Master!$G:$J,4,0)="x",Sheet1!$A1565,"")="","",IF(VLOOKUP($A1565,Master!$G:$J,4,0)="x",Sheet1!$A1565,"")&amp;$J1565&amp;$K1565)</f>
        <v>#N/A</v>
      </c>
      <c r="S2131" s="33" t="e">
        <f>IF(VLOOKUP($A1565,Master!$L:$M,2,0)=0,"",VLOOKUP($A1565,Master!$L:$M,2,0)&amp;$J1565&amp;$L1565)</f>
        <v>#N/A</v>
      </c>
      <c r="T2131" s="33" t="str">
        <f t="shared" si="51"/>
        <v/>
      </c>
      <c r="U2131" s="179"/>
    </row>
    <row r="2132" spans="15:21" x14ac:dyDescent="0.3">
      <c r="O2132" s="33" t="e">
        <f>VLOOKUP($A1566,Master!$A:$B,2,0)&amp;$J1566&amp;$K1566</f>
        <v>#N/A</v>
      </c>
      <c r="P2132" s="33" t="e">
        <f>IF(OR($A1566="KE0",$A1566="KZ0",$A1566="KV0",$A1566="KH0",$A1566="KE",$A1566="KZ",),VLOOKUP($A1566&amp;$F1566,Master!$D:$E,2,0)&amp;$J1566&amp;$K1566,VLOOKUP($A1566,Master!$D:$E,2,0)&amp;Sheet1!$J1566&amp;Sheet1!$K1566)</f>
        <v>#N/A</v>
      </c>
      <c r="Q2132" s="33" t="str">
        <f t="shared" si="50"/>
        <v/>
      </c>
      <c r="R2132" s="33" t="e">
        <f>IF(IF(VLOOKUP($A1566,Master!$G:$J,4,0)="x",Sheet1!$A1566,"")="","",IF(VLOOKUP($A1566,Master!$G:$J,4,0)="x",Sheet1!$A1566,"")&amp;$J1566&amp;$K1566)</f>
        <v>#N/A</v>
      </c>
      <c r="S2132" s="33" t="e">
        <f>IF(VLOOKUP($A1566,Master!$L:$M,2,0)=0,"",VLOOKUP($A1566,Master!$L:$M,2,0)&amp;$J1566&amp;$L1566)</f>
        <v>#N/A</v>
      </c>
      <c r="T2132" s="33" t="str">
        <f t="shared" si="51"/>
        <v/>
      </c>
      <c r="U2132" s="179"/>
    </row>
    <row r="2133" spans="15:21" x14ac:dyDescent="0.3">
      <c r="O2133" s="33" t="e">
        <f>VLOOKUP($A1567,Master!$A:$B,2,0)&amp;$J1567&amp;$K1567</f>
        <v>#N/A</v>
      </c>
      <c r="P2133" s="33" t="e">
        <f>IF(OR($A1567="KE0",$A1567="KZ0",$A1567="KV0",$A1567="KH0",$A1567="KE",$A1567="KZ",),VLOOKUP($A1567&amp;$F1567,Master!$D:$E,2,0)&amp;$J1567&amp;$K1567,VLOOKUP($A1567,Master!$D:$E,2,0)&amp;Sheet1!$J1567&amp;Sheet1!$K1567)</f>
        <v>#N/A</v>
      </c>
      <c r="Q2133" s="33" t="str">
        <f t="shared" si="50"/>
        <v/>
      </c>
      <c r="R2133" s="33" t="e">
        <f>IF(IF(VLOOKUP($A1567,Master!$G:$J,4,0)="x",Sheet1!$A1567,"")="","",IF(VLOOKUP($A1567,Master!$G:$J,4,0)="x",Sheet1!$A1567,"")&amp;$J1567&amp;$K1567)</f>
        <v>#N/A</v>
      </c>
      <c r="S2133" s="33" t="e">
        <f>IF(VLOOKUP($A1567,Master!$L:$M,2,0)=0,"",VLOOKUP($A1567,Master!$L:$M,2,0)&amp;$J1567&amp;$L1567)</f>
        <v>#N/A</v>
      </c>
      <c r="T2133" s="33" t="str">
        <f t="shared" si="51"/>
        <v/>
      </c>
      <c r="U2133" s="179"/>
    </row>
    <row r="2134" spans="15:21" x14ac:dyDescent="0.3">
      <c r="O2134" s="33" t="e">
        <f>VLOOKUP($A1568,Master!$A:$B,2,0)&amp;$J1568&amp;$K1568</f>
        <v>#N/A</v>
      </c>
      <c r="P2134" s="33" t="e">
        <f>IF(OR($A1568="KE0",$A1568="KZ0",$A1568="KV0",$A1568="KH0",$A1568="KE",$A1568="KZ",),VLOOKUP($A1568&amp;$F1568,Master!$D:$E,2,0)&amp;$J1568&amp;$K1568,VLOOKUP($A1568,Master!$D:$E,2,0)&amp;Sheet1!$J1568&amp;Sheet1!$K1568)</f>
        <v>#N/A</v>
      </c>
      <c r="Q2134" s="33" t="str">
        <f t="shared" si="50"/>
        <v/>
      </c>
      <c r="R2134" s="33" t="e">
        <f>IF(IF(VLOOKUP($A1568,Master!$G:$J,4,0)="x",Sheet1!$A1568,"")="","",IF(VLOOKUP($A1568,Master!$G:$J,4,0)="x",Sheet1!$A1568,"")&amp;$J1568&amp;$K1568)</f>
        <v>#N/A</v>
      </c>
      <c r="S2134" s="33" t="e">
        <f>IF(VLOOKUP($A1568,Master!$L:$M,2,0)=0,"",VLOOKUP($A1568,Master!$L:$M,2,0)&amp;$J1568&amp;$L1568)</f>
        <v>#N/A</v>
      </c>
      <c r="T2134" s="33" t="str">
        <f t="shared" si="51"/>
        <v/>
      </c>
      <c r="U2134" s="179"/>
    </row>
    <row r="2135" spans="15:21" x14ac:dyDescent="0.3">
      <c r="O2135" s="33" t="e">
        <f>VLOOKUP($A1569,Master!$A:$B,2,0)&amp;$J1569&amp;$K1569</f>
        <v>#N/A</v>
      </c>
      <c r="P2135" s="33" t="e">
        <f>IF(OR($A1569="KE0",$A1569="KZ0",$A1569="KV0",$A1569="KH0",$A1569="KE",$A1569="KZ",),VLOOKUP($A1569&amp;$F1569,Master!$D:$E,2,0)&amp;$J1569&amp;$K1569,VLOOKUP($A1569,Master!$D:$E,2,0)&amp;Sheet1!$J1569&amp;Sheet1!$K1569)</f>
        <v>#N/A</v>
      </c>
      <c r="Q2135" s="33" t="str">
        <f t="shared" si="50"/>
        <v/>
      </c>
      <c r="R2135" s="33" t="e">
        <f>IF(IF(VLOOKUP($A1569,Master!$G:$J,4,0)="x",Sheet1!$A1569,"")="","",IF(VLOOKUP($A1569,Master!$G:$J,4,0)="x",Sheet1!$A1569,"")&amp;$J1569&amp;$K1569)</f>
        <v>#N/A</v>
      </c>
      <c r="S2135" s="33" t="e">
        <f>IF(VLOOKUP($A1569,Master!$L:$M,2,0)=0,"",VLOOKUP($A1569,Master!$L:$M,2,0)&amp;$J1569&amp;$L1569)</f>
        <v>#N/A</v>
      </c>
      <c r="T2135" s="33" t="str">
        <f t="shared" si="51"/>
        <v/>
      </c>
      <c r="U2135" s="179"/>
    </row>
    <row r="2136" spans="15:21" x14ac:dyDescent="0.3">
      <c r="O2136" s="33" t="e">
        <f>VLOOKUP($A1570,Master!$A:$B,2,0)&amp;$J1570&amp;$K1570</f>
        <v>#N/A</v>
      </c>
      <c r="P2136" s="33" t="e">
        <f>IF(OR($A1570="KE0",$A1570="KZ0",$A1570="KV0",$A1570="KH0",$A1570="KE",$A1570="KZ",),VLOOKUP($A1570&amp;$F1570,Master!$D:$E,2,0)&amp;$J1570&amp;$K1570,VLOOKUP($A1570,Master!$D:$E,2,0)&amp;Sheet1!$J1570&amp;Sheet1!$K1570)</f>
        <v>#N/A</v>
      </c>
      <c r="Q2136" s="33" t="str">
        <f t="shared" si="50"/>
        <v/>
      </c>
      <c r="R2136" s="33" t="e">
        <f>IF(IF(VLOOKUP($A1570,Master!$G:$J,4,0)="x",Sheet1!$A1570,"")="","",IF(VLOOKUP($A1570,Master!$G:$J,4,0)="x",Sheet1!$A1570,"")&amp;$J1570&amp;$K1570)</f>
        <v>#N/A</v>
      </c>
      <c r="S2136" s="33" t="e">
        <f>IF(VLOOKUP($A1570,Master!$L:$M,2,0)=0,"",VLOOKUP($A1570,Master!$L:$M,2,0)&amp;$J1570&amp;$L1570)</f>
        <v>#N/A</v>
      </c>
      <c r="T2136" s="33" t="str">
        <f t="shared" si="51"/>
        <v/>
      </c>
      <c r="U2136" s="179"/>
    </row>
    <row r="2137" spans="15:21" x14ac:dyDescent="0.3">
      <c r="O2137" s="33" t="e">
        <f>VLOOKUP($A1571,Master!$A:$B,2,0)&amp;$J1571&amp;$K1571</f>
        <v>#N/A</v>
      </c>
      <c r="P2137" s="33" t="e">
        <f>IF(OR($A1571="KE0",$A1571="KZ0",$A1571="KV0",$A1571="KH0",$A1571="KE",$A1571="KZ",),VLOOKUP($A1571&amp;$F1571,Master!$D:$E,2,0)&amp;$J1571&amp;$K1571,VLOOKUP($A1571,Master!$D:$E,2,0)&amp;Sheet1!$J1571&amp;Sheet1!$K1571)</f>
        <v>#N/A</v>
      </c>
      <c r="Q2137" s="33" t="str">
        <f t="shared" si="50"/>
        <v/>
      </c>
      <c r="R2137" s="33" t="e">
        <f>IF(IF(VLOOKUP($A1571,Master!$G:$J,4,0)="x",Sheet1!$A1571,"")="","",IF(VLOOKUP($A1571,Master!$G:$J,4,0)="x",Sheet1!$A1571,"")&amp;$J1571&amp;$K1571)</f>
        <v>#N/A</v>
      </c>
      <c r="S2137" s="33" t="e">
        <f>IF(VLOOKUP($A1571,Master!$L:$M,2,0)=0,"",VLOOKUP($A1571,Master!$L:$M,2,0)&amp;$J1571&amp;$L1571)</f>
        <v>#N/A</v>
      </c>
      <c r="T2137" s="33" t="str">
        <f t="shared" si="51"/>
        <v/>
      </c>
      <c r="U2137" s="179"/>
    </row>
    <row r="2138" spans="15:21" x14ac:dyDescent="0.3">
      <c r="O2138" s="33" t="e">
        <f>VLOOKUP($A1572,Master!$A:$B,2,0)&amp;$J1572&amp;$K1572</f>
        <v>#N/A</v>
      </c>
      <c r="P2138" s="33" t="e">
        <f>IF(OR($A1572="KE0",$A1572="KZ0",$A1572="KV0",$A1572="KH0",$A1572="KE",$A1572="KZ",),VLOOKUP($A1572&amp;$F1572,Master!$D:$E,2,0)&amp;$J1572&amp;$K1572,VLOOKUP($A1572,Master!$D:$E,2,0)&amp;Sheet1!$J1572&amp;Sheet1!$K1572)</f>
        <v>#N/A</v>
      </c>
      <c r="Q2138" s="33" t="str">
        <f t="shared" si="50"/>
        <v/>
      </c>
      <c r="R2138" s="33" t="e">
        <f>IF(IF(VLOOKUP($A1572,Master!$G:$J,4,0)="x",Sheet1!$A1572,"")="","",IF(VLOOKUP($A1572,Master!$G:$J,4,0)="x",Sheet1!$A1572,"")&amp;$J1572&amp;$K1572)</f>
        <v>#N/A</v>
      </c>
      <c r="S2138" s="33" t="e">
        <f>IF(VLOOKUP($A1572,Master!$L:$M,2,0)=0,"",VLOOKUP($A1572,Master!$L:$M,2,0)&amp;$J1572&amp;$L1572)</f>
        <v>#N/A</v>
      </c>
      <c r="T2138" s="33" t="str">
        <f t="shared" si="51"/>
        <v/>
      </c>
      <c r="U2138" s="179"/>
    </row>
    <row r="2139" spans="15:21" x14ac:dyDescent="0.3">
      <c r="O2139" s="33" t="e">
        <f>VLOOKUP($A1573,Master!$A:$B,2,0)&amp;$J1573&amp;$K1573</f>
        <v>#N/A</v>
      </c>
      <c r="P2139" s="33" t="e">
        <f>IF(OR($A1573="KE0",$A1573="KZ0",$A1573="KV0",$A1573="KH0",$A1573="KE",$A1573="KZ",),VLOOKUP($A1573&amp;$F1573,Master!$D:$E,2,0)&amp;$J1573&amp;$K1573,VLOOKUP($A1573,Master!$D:$E,2,0)&amp;Sheet1!$J1573&amp;Sheet1!$K1573)</f>
        <v>#N/A</v>
      </c>
      <c r="Q2139" s="33" t="str">
        <f t="shared" si="50"/>
        <v/>
      </c>
      <c r="R2139" s="33" t="e">
        <f>IF(IF(VLOOKUP($A1573,Master!$G:$J,4,0)="x",Sheet1!$A1573,"")="","",IF(VLOOKUP($A1573,Master!$G:$J,4,0)="x",Sheet1!$A1573,"")&amp;$J1573&amp;$K1573)</f>
        <v>#N/A</v>
      </c>
      <c r="S2139" s="33" t="e">
        <f>IF(VLOOKUP($A1573,Master!$L:$M,2,0)=0,"",VLOOKUP($A1573,Master!$L:$M,2,0)&amp;$J1573&amp;$L1573)</f>
        <v>#N/A</v>
      </c>
      <c r="T2139" s="33" t="str">
        <f t="shared" si="51"/>
        <v/>
      </c>
      <c r="U2139" s="179"/>
    </row>
    <row r="2140" spans="15:21" x14ac:dyDescent="0.3">
      <c r="O2140" s="33" t="e">
        <f>VLOOKUP($A1574,Master!$A:$B,2,0)&amp;$J1574&amp;$K1574</f>
        <v>#N/A</v>
      </c>
      <c r="P2140" s="33" t="e">
        <f>IF(OR($A1574="KE0",$A1574="KZ0",$A1574="KV0",$A1574="KH0",$A1574="KE",$A1574="KZ",),VLOOKUP($A1574&amp;$F1574,Master!$D:$E,2,0)&amp;$J1574&amp;$K1574,VLOOKUP($A1574,Master!$D:$E,2,0)&amp;Sheet1!$J1574&amp;Sheet1!$K1574)</f>
        <v>#N/A</v>
      </c>
      <c r="Q2140" s="33" t="str">
        <f t="shared" si="50"/>
        <v/>
      </c>
      <c r="R2140" s="33" t="e">
        <f>IF(IF(VLOOKUP($A1574,Master!$G:$J,4,0)="x",Sheet1!$A1574,"")="","",IF(VLOOKUP($A1574,Master!$G:$J,4,0)="x",Sheet1!$A1574,"")&amp;$J1574&amp;$K1574)</f>
        <v>#N/A</v>
      </c>
      <c r="S2140" s="33" t="e">
        <f>IF(VLOOKUP($A1574,Master!$L:$M,2,0)=0,"",VLOOKUP($A1574,Master!$L:$M,2,0)&amp;$J1574&amp;$L1574)</f>
        <v>#N/A</v>
      </c>
      <c r="T2140" s="33" t="str">
        <f t="shared" si="51"/>
        <v/>
      </c>
      <c r="U2140" s="179"/>
    </row>
    <row r="2141" spans="15:21" x14ac:dyDescent="0.3">
      <c r="O2141" s="33" t="e">
        <f>VLOOKUP($A1575,Master!$A:$B,2,0)&amp;$J1575&amp;$K1575</f>
        <v>#N/A</v>
      </c>
      <c r="P2141" s="33" t="e">
        <f>IF(OR($A1575="KE0",$A1575="KZ0",$A1575="KV0",$A1575="KH0",$A1575="KE",$A1575="KZ",),VLOOKUP($A1575&amp;$F1575,Master!$D:$E,2,0)&amp;$J1575&amp;$K1575,VLOOKUP($A1575,Master!$D:$E,2,0)&amp;Sheet1!$J1575&amp;Sheet1!$K1575)</f>
        <v>#N/A</v>
      </c>
      <c r="Q2141" s="33" t="str">
        <f t="shared" si="50"/>
        <v/>
      </c>
      <c r="R2141" s="33" t="e">
        <f>IF(IF(VLOOKUP($A1575,Master!$G:$J,4,0)="x",Sheet1!$A1575,"")="","",IF(VLOOKUP($A1575,Master!$G:$J,4,0)="x",Sheet1!$A1575,"")&amp;$J1575&amp;$K1575)</f>
        <v>#N/A</v>
      </c>
      <c r="S2141" s="33" t="e">
        <f>IF(VLOOKUP($A1575,Master!$L:$M,2,0)=0,"",VLOOKUP($A1575,Master!$L:$M,2,0)&amp;$J1575&amp;$L1575)</f>
        <v>#N/A</v>
      </c>
      <c r="T2141" s="33" t="str">
        <f t="shared" si="51"/>
        <v/>
      </c>
      <c r="U2141" s="179"/>
    </row>
    <row r="2142" spans="15:21" x14ac:dyDescent="0.3">
      <c r="O2142" s="33" t="e">
        <f>VLOOKUP($A1576,Master!$A:$B,2,0)&amp;$J1576&amp;$K1576</f>
        <v>#N/A</v>
      </c>
      <c r="P2142" s="33" t="e">
        <f>IF(OR($A1576="KE0",$A1576="KZ0",$A1576="KV0",$A1576="KH0",$A1576="KE",$A1576="KZ",),VLOOKUP($A1576&amp;$F1576,Master!$D:$E,2,0)&amp;$J1576&amp;$K1576,VLOOKUP($A1576,Master!$D:$E,2,0)&amp;Sheet1!$J1576&amp;Sheet1!$K1576)</f>
        <v>#N/A</v>
      </c>
      <c r="Q2142" s="33" t="str">
        <f t="shared" si="50"/>
        <v/>
      </c>
      <c r="R2142" s="33" t="e">
        <f>IF(IF(VLOOKUP($A1576,Master!$G:$J,4,0)="x",Sheet1!$A1576,"")="","",IF(VLOOKUP($A1576,Master!$G:$J,4,0)="x",Sheet1!$A1576,"")&amp;$J1576&amp;$K1576)</f>
        <v>#N/A</v>
      </c>
      <c r="S2142" s="33" t="e">
        <f>IF(VLOOKUP($A1576,Master!$L:$M,2,0)=0,"",VLOOKUP($A1576,Master!$L:$M,2,0)&amp;$J1576&amp;$L1576)</f>
        <v>#N/A</v>
      </c>
      <c r="T2142" s="33" t="str">
        <f t="shared" si="51"/>
        <v/>
      </c>
      <c r="U2142" s="179"/>
    </row>
    <row r="2143" spans="15:21" x14ac:dyDescent="0.3">
      <c r="O2143" s="33" t="e">
        <f>VLOOKUP($A1577,Master!$A:$B,2,0)&amp;$J1577&amp;$K1577</f>
        <v>#N/A</v>
      </c>
      <c r="P2143" s="33" t="e">
        <f>IF(OR($A1577="KE0",$A1577="KZ0",$A1577="KV0",$A1577="KH0",$A1577="KE",$A1577="KZ",),VLOOKUP($A1577&amp;$F1577,Master!$D:$E,2,0)&amp;$J1577&amp;$K1577,VLOOKUP($A1577,Master!$D:$E,2,0)&amp;Sheet1!$J1577&amp;Sheet1!$K1577)</f>
        <v>#N/A</v>
      </c>
      <c r="Q2143" s="33" t="str">
        <f t="shared" si="50"/>
        <v/>
      </c>
      <c r="R2143" s="33" t="e">
        <f>IF(IF(VLOOKUP($A1577,Master!$G:$J,4,0)="x",Sheet1!$A1577,"")="","",IF(VLOOKUP($A1577,Master!$G:$J,4,0)="x",Sheet1!$A1577,"")&amp;$J1577&amp;$K1577)</f>
        <v>#N/A</v>
      </c>
      <c r="S2143" s="33" t="e">
        <f>IF(VLOOKUP($A1577,Master!$L:$M,2,0)=0,"",VLOOKUP($A1577,Master!$L:$M,2,0)&amp;$J1577&amp;$L1577)</f>
        <v>#N/A</v>
      </c>
      <c r="T2143" s="33" t="str">
        <f t="shared" si="51"/>
        <v/>
      </c>
      <c r="U2143" s="179"/>
    </row>
    <row r="2144" spans="15:21" x14ac:dyDescent="0.3">
      <c r="O2144" s="33" t="e">
        <f>VLOOKUP($A1578,Master!$A:$B,2,0)&amp;$J1578&amp;$K1578</f>
        <v>#N/A</v>
      </c>
      <c r="P2144" s="33" t="e">
        <f>IF(OR($A1578="KE0",$A1578="KZ0",$A1578="KV0",$A1578="KH0",$A1578="KE",$A1578="KZ",),VLOOKUP($A1578&amp;$F1578,Master!$D:$E,2,0)&amp;$J1578&amp;$K1578,VLOOKUP($A1578,Master!$D:$E,2,0)&amp;Sheet1!$J1578&amp;Sheet1!$K1578)</f>
        <v>#N/A</v>
      </c>
      <c r="Q2144" s="33" t="str">
        <f t="shared" si="50"/>
        <v/>
      </c>
      <c r="R2144" s="33" t="e">
        <f>IF(IF(VLOOKUP($A1578,Master!$G:$J,4,0)="x",Sheet1!$A1578,"")="","",IF(VLOOKUP($A1578,Master!$G:$J,4,0)="x",Sheet1!$A1578,"")&amp;$J1578&amp;$K1578)</f>
        <v>#N/A</v>
      </c>
      <c r="S2144" s="33" t="e">
        <f>IF(VLOOKUP($A1578,Master!$L:$M,2,0)=0,"",VLOOKUP($A1578,Master!$L:$M,2,0)&amp;$J1578&amp;$L1578)</f>
        <v>#N/A</v>
      </c>
      <c r="T2144" s="33" t="str">
        <f t="shared" si="51"/>
        <v/>
      </c>
      <c r="U2144" s="179"/>
    </row>
    <row r="2145" spans="15:21" x14ac:dyDescent="0.3">
      <c r="O2145" s="33" t="e">
        <f>VLOOKUP($A1579,Master!$A:$B,2,0)&amp;$J1579&amp;$K1579</f>
        <v>#N/A</v>
      </c>
      <c r="P2145" s="33" t="e">
        <f>IF(OR($A1579="KE0",$A1579="KZ0",$A1579="KV0",$A1579="KH0",$A1579="KE",$A1579="KZ",),VLOOKUP($A1579&amp;$F1579,Master!$D:$E,2,0)&amp;$J1579&amp;$K1579,VLOOKUP($A1579,Master!$D:$E,2,0)&amp;Sheet1!$J1579&amp;Sheet1!$K1579)</f>
        <v>#N/A</v>
      </c>
      <c r="Q2145" s="33" t="str">
        <f t="shared" si="50"/>
        <v/>
      </c>
      <c r="R2145" s="33" t="e">
        <f>IF(IF(VLOOKUP($A1579,Master!$G:$J,4,0)="x",Sheet1!$A1579,"")="","",IF(VLOOKUP($A1579,Master!$G:$J,4,0)="x",Sheet1!$A1579,"")&amp;$J1579&amp;$K1579)</f>
        <v>#N/A</v>
      </c>
      <c r="S2145" s="33" t="e">
        <f>IF(VLOOKUP($A1579,Master!$L:$M,2,0)=0,"",VLOOKUP($A1579,Master!$L:$M,2,0)&amp;$J1579&amp;$L1579)</f>
        <v>#N/A</v>
      </c>
      <c r="T2145" s="33" t="str">
        <f t="shared" si="51"/>
        <v/>
      </c>
      <c r="U2145" s="179"/>
    </row>
    <row r="2146" spans="15:21" x14ac:dyDescent="0.3">
      <c r="O2146" s="33" t="e">
        <f>VLOOKUP($A1580,Master!$A:$B,2,0)&amp;$J1580&amp;$K1580</f>
        <v>#N/A</v>
      </c>
      <c r="P2146" s="33" t="e">
        <f>IF(OR($A1580="KE0",$A1580="KZ0",$A1580="KV0",$A1580="KH0",$A1580="KE",$A1580="KZ",),VLOOKUP($A1580&amp;$F1580,Master!$D:$E,2,0)&amp;$J1580&amp;$K1580,VLOOKUP($A1580,Master!$D:$E,2,0)&amp;Sheet1!$J1580&amp;Sheet1!$K1580)</f>
        <v>#N/A</v>
      </c>
      <c r="Q2146" s="33" t="str">
        <f t="shared" si="50"/>
        <v/>
      </c>
      <c r="R2146" s="33" t="e">
        <f>IF(IF(VLOOKUP($A1580,Master!$G:$J,4,0)="x",Sheet1!$A1580,"")="","",IF(VLOOKUP($A1580,Master!$G:$J,4,0)="x",Sheet1!$A1580,"")&amp;$J1580&amp;$K1580)</f>
        <v>#N/A</v>
      </c>
      <c r="S2146" s="33" t="e">
        <f>IF(VLOOKUP($A1580,Master!$L:$M,2,0)=0,"",VLOOKUP($A1580,Master!$L:$M,2,0)&amp;$J1580&amp;$L1580)</f>
        <v>#N/A</v>
      </c>
      <c r="T2146" s="33" t="str">
        <f t="shared" si="51"/>
        <v/>
      </c>
      <c r="U2146" s="179"/>
    </row>
    <row r="2147" spans="15:21" x14ac:dyDescent="0.3">
      <c r="O2147" s="33" t="e">
        <f>VLOOKUP($A1581,Master!$A:$B,2,0)&amp;$J1581&amp;$K1581</f>
        <v>#N/A</v>
      </c>
      <c r="P2147" s="33" t="e">
        <f>IF(OR($A1581="KE0",$A1581="KZ0",$A1581="KV0",$A1581="KH0",$A1581="KE",$A1581="KZ",),VLOOKUP($A1581&amp;$F1581,Master!$D:$E,2,0)&amp;$J1581&amp;$K1581,VLOOKUP($A1581,Master!$D:$E,2,0)&amp;Sheet1!$J1581&amp;Sheet1!$K1581)</f>
        <v>#N/A</v>
      </c>
      <c r="Q2147" s="33" t="str">
        <f t="shared" si="50"/>
        <v/>
      </c>
      <c r="R2147" s="33" t="e">
        <f>IF(IF(VLOOKUP($A1581,Master!$G:$J,4,0)="x",Sheet1!$A1581,"")="","",IF(VLOOKUP($A1581,Master!$G:$J,4,0)="x",Sheet1!$A1581,"")&amp;$J1581&amp;$K1581)</f>
        <v>#N/A</v>
      </c>
      <c r="S2147" s="33" t="e">
        <f>IF(VLOOKUP($A1581,Master!$L:$M,2,0)=0,"",VLOOKUP($A1581,Master!$L:$M,2,0)&amp;$J1581&amp;$L1581)</f>
        <v>#N/A</v>
      </c>
      <c r="T2147" s="33" t="str">
        <f t="shared" si="51"/>
        <v/>
      </c>
      <c r="U2147" s="179"/>
    </row>
    <row r="2148" spans="15:21" x14ac:dyDescent="0.3">
      <c r="O2148" s="33" t="e">
        <f>VLOOKUP($A1582,Master!$A:$B,2,0)&amp;$J1582&amp;$K1582</f>
        <v>#N/A</v>
      </c>
      <c r="P2148" s="33" t="e">
        <f>IF(OR($A1582="KE0",$A1582="KZ0",$A1582="KV0",$A1582="KH0",$A1582="KE",$A1582="KZ",),VLOOKUP($A1582&amp;$F1582,Master!$D:$E,2,0)&amp;$J1582&amp;$K1582,VLOOKUP($A1582,Master!$D:$E,2,0)&amp;Sheet1!$J1582&amp;Sheet1!$K1582)</f>
        <v>#N/A</v>
      </c>
      <c r="Q2148" s="33" t="str">
        <f t="shared" si="50"/>
        <v/>
      </c>
      <c r="R2148" s="33" t="e">
        <f>IF(IF(VLOOKUP($A1582,Master!$G:$J,4,0)="x",Sheet1!$A1582,"")="","",IF(VLOOKUP($A1582,Master!$G:$J,4,0)="x",Sheet1!$A1582,"")&amp;$J1582&amp;$K1582)</f>
        <v>#N/A</v>
      </c>
      <c r="S2148" s="33" t="e">
        <f>IF(VLOOKUP($A1582,Master!$L:$M,2,0)=0,"",VLOOKUP($A1582,Master!$L:$M,2,0)&amp;$J1582&amp;$L1582)</f>
        <v>#N/A</v>
      </c>
      <c r="T2148" s="33" t="str">
        <f t="shared" si="51"/>
        <v/>
      </c>
      <c r="U2148" s="179"/>
    </row>
    <row r="2149" spans="15:21" x14ac:dyDescent="0.3">
      <c r="O2149" s="33" t="e">
        <f>VLOOKUP($A1583,Master!$A:$B,2,0)&amp;$J1583&amp;$K1583</f>
        <v>#N/A</v>
      </c>
      <c r="P2149" s="33" t="e">
        <f>IF(OR($A1583="KE0",$A1583="KZ0",$A1583="KV0",$A1583="KH0",$A1583="KE",$A1583="KZ",),VLOOKUP($A1583&amp;$F1583,Master!$D:$E,2,0)&amp;$J1583&amp;$K1583,VLOOKUP($A1583,Master!$D:$E,2,0)&amp;Sheet1!$J1583&amp;Sheet1!$K1583)</f>
        <v>#N/A</v>
      </c>
      <c r="Q2149" s="33" t="str">
        <f t="shared" si="50"/>
        <v/>
      </c>
      <c r="R2149" s="33" t="e">
        <f>IF(IF(VLOOKUP($A1583,Master!$G:$J,4,0)="x",Sheet1!$A1583,"")="","",IF(VLOOKUP($A1583,Master!$G:$J,4,0)="x",Sheet1!$A1583,"")&amp;$J1583&amp;$K1583)</f>
        <v>#N/A</v>
      </c>
      <c r="S2149" s="33" t="e">
        <f>IF(VLOOKUP($A1583,Master!$L:$M,2,0)=0,"",VLOOKUP($A1583,Master!$L:$M,2,0)&amp;$J1583&amp;$L1583)</f>
        <v>#N/A</v>
      </c>
      <c r="T2149" s="33" t="str">
        <f t="shared" si="51"/>
        <v/>
      </c>
      <c r="U2149" s="179"/>
    </row>
    <row r="2150" spans="15:21" x14ac:dyDescent="0.3">
      <c r="O2150" s="33" t="e">
        <f>VLOOKUP($A1584,Master!$A:$B,2,0)&amp;$J1584&amp;$K1584</f>
        <v>#N/A</v>
      </c>
      <c r="P2150" s="33" t="e">
        <f>IF(OR($A1584="KE0",$A1584="KZ0",$A1584="KV0",$A1584="KH0",$A1584="KE",$A1584="KZ",),VLOOKUP($A1584&amp;$F1584,Master!$D:$E,2,0)&amp;$J1584&amp;$K1584,VLOOKUP($A1584,Master!$D:$E,2,0)&amp;Sheet1!$J1584&amp;Sheet1!$K1584)</f>
        <v>#N/A</v>
      </c>
      <c r="Q2150" s="33" t="str">
        <f t="shared" si="50"/>
        <v/>
      </c>
      <c r="R2150" s="33" t="e">
        <f>IF(IF(VLOOKUP($A1584,Master!$G:$J,4,0)="x",Sheet1!$A1584,"")="","",IF(VLOOKUP($A1584,Master!$G:$J,4,0)="x",Sheet1!$A1584,"")&amp;$J1584&amp;$K1584)</f>
        <v>#N/A</v>
      </c>
      <c r="S2150" s="33" t="e">
        <f>IF(VLOOKUP($A1584,Master!$L:$M,2,0)=0,"",VLOOKUP($A1584,Master!$L:$M,2,0)&amp;$J1584&amp;$L1584)</f>
        <v>#N/A</v>
      </c>
      <c r="T2150" s="33" t="str">
        <f t="shared" si="51"/>
        <v/>
      </c>
      <c r="U2150" s="179"/>
    </row>
    <row r="2151" spans="15:21" x14ac:dyDescent="0.3">
      <c r="O2151" s="33" t="e">
        <f>VLOOKUP($A1585,Master!$A:$B,2,0)&amp;$J1585&amp;$K1585</f>
        <v>#N/A</v>
      </c>
      <c r="P2151" s="33" t="e">
        <f>IF(OR($A1585="KE0",$A1585="KZ0",$A1585="KV0",$A1585="KH0",$A1585="KE",$A1585="KZ",),VLOOKUP($A1585&amp;$F1585,Master!$D:$E,2,0)&amp;$J1585&amp;$K1585,VLOOKUP($A1585,Master!$D:$E,2,0)&amp;Sheet1!$J1585&amp;Sheet1!$K1585)</f>
        <v>#N/A</v>
      </c>
      <c r="Q2151" s="33" t="str">
        <f t="shared" si="50"/>
        <v/>
      </c>
      <c r="R2151" s="33" t="e">
        <f>IF(IF(VLOOKUP($A1585,Master!$G:$J,4,0)="x",Sheet1!$A1585,"")="","",IF(VLOOKUP($A1585,Master!$G:$J,4,0)="x",Sheet1!$A1585,"")&amp;$J1585&amp;$K1585)</f>
        <v>#N/A</v>
      </c>
      <c r="S2151" s="33" t="e">
        <f>IF(VLOOKUP($A1585,Master!$L:$M,2,0)=0,"",VLOOKUP($A1585,Master!$L:$M,2,0)&amp;$J1585&amp;$L1585)</f>
        <v>#N/A</v>
      </c>
      <c r="T2151" s="33" t="str">
        <f t="shared" si="51"/>
        <v/>
      </c>
      <c r="U2151" s="179"/>
    </row>
    <row r="2152" spans="15:21" x14ac:dyDescent="0.3">
      <c r="O2152" s="33" t="e">
        <f>VLOOKUP($A1586,Master!$A:$B,2,0)&amp;$J1586&amp;$K1586</f>
        <v>#N/A</v>
      </c>
      <c r="P2152" s="33" t="e">
        <f>IF(OR($A1586="KE0",$A1586="KZ0",$A1586="KV0",$A1586="KH0",$A1586="KE",$A1586="KZ",),VLOOKUP($A1586&amp;$F1586,Master!$D:$E,2,0)&amp;$J1586&amp;$K1586,VLOOKUP($A1586,Master!$D:$E,2,0)&amp;Sheet1!$J1586&amp;Sheet1!$K1586)</f>
        <v>#N/A</v>
      </c>
      <c r="Q2152" s="33" t="str">
        <f t="shared" si="50"/>
        <v/>
      </c>
      <c r="R2152" s="33" t="e">
        <f>IF(IF(VLOOKUP($A1586,Master!$G:$J,4,0)="x",Sheet1!$A1586,"")="","",IF(VLOOKUP($A1586,Master!$G:$J,4,0)="x",Sheet1!$A1586,"")&amp;$J1586&amp;$K1586)</f>
        <v>#N/A</v>
      </c>
      <c r="S2152" s="33" t="e">
        <f>IF(VLOOKUP($A1586,Master!$L:$M,2,0)=0,"",VLOOKUP($A1586,Master!$L:$M,2,0)&amp;$J1586&amp;$L1586)</f>
        <v>#N/A</v>
      </c>
      <c r="T2152" s="33" t="str">
        <f t="shared" si="51"/>
        <v/>
      </c>
      <c r="U2152" s="179"/>
    </row>
    <row r="2153" spans="15:21" x14ac:dyDescent="0.3">
      <c r="O2153" s="33" t="e">
        <f>VLOOKUP($A1587,Master!$A:$B,2,0)&amp;$J1587&amp;$K1587</f>
        <v>#N/A</v>
      </c>
      <c r="P2153" s="33" t="e">
        <f>IF(OR($A1587="KE0",$A1587="KZ0",$A1587="KV0",$A1587="KH0",$A1587="KE",$A1587="KZ",),VLOOKUP($A1587&amp;$F1587,Master!$D:$E,2,0)&amp;$J1587&amp;$K1587,VLOOKUP($A1587,Master!$D:$E,2,0)&amp;Sheet1!$J1587&amp;Sheet1!$K1587)</f>
        <v>#N/A</v>
      </c>
      <c r="Q2153" s="33" t="str">
        <f t="shared" si="50"/>
        <v/>
      </c>
      <c r="R2153" s="33" t="e">
        <f>IF(IF(VLOOKUP($A1587,Master!$G:$J,4,0)="x",Sheet1!$A1587,"")="","",IF(VLOOKUP($A1587,Master!$G:$J,4,0)="x",Sheet1!$A1587,"")&amp;$J1587&amp;$K1587)</f>
        <v>#N/A</v>
      </c>
      <c r="S2153" s="33" t="e">
        <f>IF(VLOOKUP($A1587,Master!$L:$M,2,0)=0,"",VLOOKUP($A1587,Master!$L:$M,2,0)&amp;$J1587&amp;$L1587)</f>
        <v>#N/A</v>
      </c>
      <c r="T2153" s="33" t="str">
        <f t="shared" si="51"/>
        <v/>
      </c>
      <c r="U2153" s="179"/>
    </row>
    <row r="2154" spans="15:21" x14ac:dyDescent="0.3">
      <c r="O2154" s="33" t="e">
        <f>VLOOKUP($A1588,Master!$A:$B,2,0)&amp;$J1588&amp;$K1588</f>
        <v>#N/A</v>
      </c>
      <c r="P2154" s="33" t="e">
        <f>IF(OR($A1588="KE0",$A1588="KZ0",$A1588="KV0",$A1588="KH0",$A1588="KE",$A1588="KZ",),VLOOKUP($A1588&amp;$F1588,Master!$D:$E,2,0)&amp;$J1588&amp;$K1588,VLOOKUP($A1588,Master!$D:$E,2,0)&amp;Sheet1!$J1588&amp;Sheet1!$K1588)</f>
        <v>#N/A</v>
      </c>
      <c r="Q2154" s="33" t="str">
        <f t="shared" si="50"/>
        <v/>
      </c>
      <c r="R2154" s="33" t="e">
        <f>IF(IF(VLOOKUP($A1588,Master!$G:$J,4,0)="x",Sheet1!$A1588,"")="","",IF(VLOOKUP($A1588,Master!$G:$J,4,0)="x",Sheet1!$A1588,"")&amp;$J1588&amp;$K1588)</f>
        <v>#N/A</v>
      </c>
      <c r="S2154" s="33" t="e">
        <f>IF(VLOOKUP($A1588,Master!$L:$M,2,0)=0,"",VLOOKUP($A1588,Master!$L:$M,2,0)&amp;$J1588&amp;$L1588)</f>
        <v>#N/A</v>
      </c>
      <c r="T2154" s="33" t="str">
        <f t="shared" si="51"/>
        <v/>
      </c>
      <c r="U2154" s="179"/>
    </row>
    <row r="2155" spans="15:21" x14ac:dyDescent="0.3">
      <c r="O2155" s="33" t="e">
        <f>VLOOKUP($A1589,Master!$A:$B,2,0)&amp;$J1589&amp;$K1589</f>
        <v>#N/A</v>
      </c>
      <c r="P2155" s="33" t="e">
        <f>IF(OR($A1589="KE0",$A1589="KZ0",$A1589="KV0",$A1589="KH0",$A1589="KE",$A1589="KZ",),VLOOKUP($A1589&amp;$F1589,Master!$D:$E,2,0)&amp;$J1589&amp;$K1589,VLOOKUP($A1589,Master!$D:$E,2,0)&amp;Sheet1!$J1589&amp;Sheet1!$K1589)</f>
        <v>#N/A</v>
      </c>
      <c r="Q2155" s="33" t="str">
        <f t="shared" si="50"/>
        <v/>
      </c>
      <c r="R2155" s="33" t="e">
        <f>IF(IF(VLOOKUP($A1589,Master!$G:$J,4,0)="x",Sheet1!$A1589,"")="","",IF(VLOOKUP($A1589,Master!$G:$J,4,0)="x",Sheet1!$A1589,"")&amp;$J1589&amp;$K1589)</f>
        <v>#N/A</v>
      </c>
      <c r="S2155" s="33" t="e">
        <f>IF(VLOOKUP($A1589,Master!$L:$M,2,0)=0,"",VLOOKUP($A1589,Master!$L:$M,2,0)&amp;$J1589&amp;$L1589)</f>
        <v>#N/A</v>
      </c>
      <c r="T2155" s="33" t="str">
        <f t="shared" si="51"/>
        <v/>
      </c>
      <c r="U2155" s="179"/>
    </row>
    <row r="2156" spans="15:21" x14ac:dyDescent="0.3">
      <c r="O2156" s="33" t="e">
        <f>VLOOKUP($A1590,Master!$A:$B,2,0)&amp;$J1590&amp;$K1590</f>
        <v>#N/A</v>
      </c>
      <c r="P2156" s="33" t="e">
        <f>IF(OR($A1590="KE0",$A1590="KZ0",$A1590="KV0",$A1590="KH0",$A1590="KE",$A1590="KZ",),VLOOKUP($A1590&amp;$F1590,Master!$D:$E,2,0)&amp;$J1590&amp;$K1590,VLOOKUP($A1590,Master!$D:$E,2,0)&amp;Sheet1!$J1590&amp;Sheet1!$K1590)</f>
        <v>#N/A</v>
      </c>
      <c r="Q2156" s="33" t="str">
        <f t="shared" si="50"/>
        <v/>
      </c>
      <c r="R2156" s="33" t="e">
        <f>IF(IF(VLOOKUP($A1590,Master!$G:$J,4,0)="x",Sheet1!$A1590,"")="","",IF(VLOOKUP($A1590,Master!$G:$J,4,0)="x",Sheet1!$A1590,"")&amp;$J1590&amp;$K1590)</f>
        <v>#N/A</v>
      </c>
      <c r="S2156" s="33" t="e">
        <f>IF(VLOOKUP($A1590,Master!$L:$M,2,0)=0,"",VLOOKUP($A1590,Master!$L:$M,2,0)&amp;$J1590&amp;$L1590)</f>
        <v>#N/A</v>
      </c>
      <c r="T2156" s="33" t="str">
        <f t="shared" si="51"/>
        <v/>
      </c>
      <c r="U2156" s="179"/>
    </row>
    <row r="2157" spans="15:21" x14ac:dyDescent="0.3">
      <c r="O2157" s="33" t="e">
        <f>VLOOKUP($A1591,Master!$A:$B,2,0)&amp;$J1591&amp;$K1591</f>
        <v>#N/A</v>
      </c>
      <c r="P2157" s="33" t="e">
        <f>IF(OR($A1591="KE0",$A1591="KZ0",$A1591="KV0",$A1591="KH0",$A1591="KE",$A1591="KZ",),VLOOKUP($A1591&amp;$F1591,Master!$D:$E,2,0)&amp;$J1591&amp;$K1591,VLOOKUP($A1591,Master!$D:$E,2,0)&amp;Sheet1!$J1591&amp;Sheet1!$K1591)</f>
        <v>#N/A</v>
      </c>
      <c r="Q2157" s="33" t="str">
        <f t="shared" si="50"/>
        <v/>
      </c>
      <c r="R2157" s="33" t="e">
        <f>IF(IF(VLOOKUP($A1591,Master!$G:$J,4,0)="x",Sheet1!$A1591,"")="","",IF(VLOOKUP($A1591,Master!$G:$J,4,0)="x",Sheet1!$A1591,"")&amp;$J1591&amp;$K1591)</f>
        <v>#N/A</v>
      </c>
      <c r="S2157" s="33" t="e">
        <f>IF(VLOOKUP($A1591,Master!$L:$M,2,0)=0,"",VLOOKUP($A1591,Master!$L:$M,2,0)&amp;$J1591&amp;$L1591)</f>
        <v>#N/A</v>
      </c>
      <c r="T2157" s="33" t="str">
        <f t="shared" si="51"/>
        <v/>
      </c>
      <c r="U2157" s="179"/>
    </row>
    <row r="2158" spans="15:21" x14ac:dyDescent="0.3">
      <c r="O2158" s="33" t="e">
        <f>VLOOKUP($A1592,Master!$A:$B,2,0)&amp;$J1592&amp;$K1592</f>
        <v>#N/A</v>
      </c>
      <c r="P2158" s="33" t="e">
        <f>IF(OR($A1592="KE0",$A1592="KZ0",$A1592="KV0",$A1592="KH0",$A1592="KE",$A1592="KZ",),VLOOKUP($A1592&amp;$F1592,Master!$D:$E,2,0)&amp;$J1592&amp;$K1592,VLOOKUP($A1592,Master!$D:$E,2,0)&amp;Sheet1!$J1592&amp;Sheet1!$K1592)</f>
        <v>#N/A</v>
      </c>
      <c r="Q2158" s="33" t="str">
        <f t="shared" si="50"/>
        <v/>
      </c>
      <c r="R2158" s="33" t="e">
        <f>IF(IF(VLOOKUP($A1592,Master!$G:$J,4,0)="x",Sheet1!$A1592,"")="","",IF(VLOOKUP($A1592,Master!$G:$J,4,0)="x",Sheet1!$A1592,"")&amp;$J1592&amp;$K1592)</f>
        <v>#N/A</v>
      </c>
      <c r="S2158" s="33" t="e">
        <f>IF(VLOOKUP($A1592,Master!$L:$M,2,0)=0,"",VLOOKUP($A1592,Master!$L:$M,2,0)&amp;$J1592&amp;$L1592)</f>
        <v>#N/A</v>
      </c>
      <c r="T2158" s="33" t="str">
        <f t="shared" si="51"/>
        <v/>
      </c>
      <c r="U2158" s="179"/>
    </row>
    <row r="2159" spans="15:21" x14ac:dyDescent="0.3">
      <c r="O2159" s="33" t="e">
        <f>VLOOKUP($A1593,Master!$A:$B,2,0)&amp;$J1593&amp;$K1593</f>
        <v>#N/A</v>
      </c>
      <c r="P2159" s="33" t="e">
        <f>IF(OR($A1593="KE0",$A1593="KZ0",$A1593="KV0",$A1593="KH0",$A1593="KE",$A1593="KZ",),VLOOKUP($A1593&amp;$F1593,Master!$D:$E,2,0)&amp;$J1593&amp;$K1593,VLOOKUP($A1593,Master!$D:$E,2,0)&amp;Sheet1!$J1593&amp;Sheet1!$K1593)</f>
        <v>#N/A</v>
      </c>
      <c r="Q2159" s="33" t="str">
        <f t="shared" si="50"/>
        <v/>
      </c>
      <c r="R2159" s="33" t="e">
        <f>IF(IF(VLOOKUP($A1593,Master!$G:$J,4,0)="x",Sheet1!$A1593,"")="","",IF(VLOOKUP($A1593,Master!$G:$J,4,0)="x",Sheet1!$A1593,"")&amp;$J1593&amp;$K1593)</f>
        <v>#N/A</v>
      </c>
      <c r="S2159" s="33" t="e">
        <f>IF(VLOOKUP($A1593,Master!$L:$M,2,0)=0,"",VLOOKUP($A1593,Master!$L:$M,2,0)&amp;$J1593&amp;$L1593)</f>
        <v>#N/A</v>
      </c>
      <c r="T2159" s="33" t="str">
        <f t="shared" si="51"/>
        <v/>
      </c>
      <c r="U2159" s="179"/>
    </row>
    <row r="2160" spans="15:21" x14ac:dyDescent="0.3">
      <c r="O2160" s="33" t="e">
        <f>VLOOKUP($A1594,Master!$A:$B,2,0)&amp;$J1594&amp;$K1594</f>
        <v>#N/A</v>
      </c>
      <c r="P2160" s="33" t="e">
        <f>IF(OR($A1594="KE0",$A1594="KZ0",$A1594="KV0",$A1594="KH0",$A1594="KE",$A1594="KZ",),VLOOKUP($A1594&amp;$F1594,Master!$D:$E,2,0)&amp;$J1594&amp;$K1594,VLOOKUP($A1594,Master!$D:$E,2,0)&amp;Sheet1!$J1594&amp;Sheet1!$K1594)</f>
        <v>#N/A</v>
      </c>
      <c r="Q2160" s="33" t="str">
        <f t="shared" si="50"/>
        <v/>
      </c>
      <c r="R2160" s="33" t="e">
        <f>IF(IF(VLOOKUP($A1594,Master!$G:$J,4,0)="x",Sheet1!$A1594,"")="","",IF(VLOOKUP($A1594,Master!$G:$J,4,0)="x",Sheet1!$A1594,"")&amp;$J1594&amp;$K1594)</f>
        <v>#N/A</v>
      </c>
      <c r="S2160" s="33" t="e">
        <f>IF(VLOOKUP($A1594,Master!$L:$M,2,0)=0,"",VLOOKUP($A1594,Master!$L:$M,2,0)&amp;$J1594&amp;$L1594)</f>
        <v>#N/A</v>
      </c>
      <c r="T2160" s="33" t="str">
        <f t="shared" si="51"/>
        <v/>
      </c>
      <c r="U2160" s="179"/>
    </row>
    <row r="2161" spans="15:21" x14ac:dyDescent="0.3">
      <c r="O2161" s="33" t="e">
        <f>VLOOKUP($A1595,Master!$A:$B,2,0)&amp;$J1595&amp;$K1595</f>
        <v>#N/A</v>
      </c>
      <c r="P2161" s="33" t="e">
        <f>IF(OR($A1595="KE0",$A1595="KZ0",$A1595="KV0",$A1595="KH0",$A1595="KE",$A1595="KZ",),VLOOKUP($A1595&amp;$F1595,Master!$D:$E,2,0)&amp;$J1595&amp;$K1595,VLOOKUP($A1595,Master!$D:$E,2,0)&amp;Sheet1!$J1595&amp;Sheet1!$K1595)</f>
        <v>#N/A</v>
      </c>
      <c r="Q2161" s="33" t="str">
        <f t="shared" si="50"/>
        <v/>
      </c>
      <c r="R2161" s="33" t="e">
        <f>IF(IF(VLOOKUP($A1595,Master!$G:$J,4,0)="x",Sheet1!$A1595,"")="","",IF(VLOOKUP($A1595,Master!$G:$J,4,0)="x",Sheet1!$A1595,"")&amp;$J1595&amp;$K1595)</f>
        <v>#N/A</v>
      </c>
      <c r="S2161" s="33" t="e">
        <f>IF(VLOOKUP($A1595,Master!$L:$M,2,0)=0,"",VLOOKUP($A1595,Master!$L:$M,2,0)&amp;$J1595&amp;$L1595)</f>
        <v>#N/A</v>
      </c>
      <c r="T2161" s="33" t="str">
        <f t="shared" si="51"/>
        <v/>
      </c>
      <c r="U2161" s="179"/>
    </row>
    <row r="2162" spans="15:21" x14ac:dyDescent="0.3">
      <c r="O2162" s="33" t="e">
        <f>VLOOKUP($A1596,Master!$A:$B,2,0)&amp;$J1596&amp;$K1596</f>
        <v>#N/A</v>
      </c>
      <c r="P2162" s="33" t="e">
        <f>IF(OR($A1596="KE0",$A1596="KZ0",$A1596="KV0",$A1596="KH0",$A1596="KE",$A1596="KZ",),VLOOKUP($A1596&amp;$F1596,Master!$D:$E,2,0)&amp;$J1596&amp;$K1596,VLOOKUP($A1596,Master!$D:$E,2,0)&amp;Sheet1!$J1596&amp;Sheet1!$K1596)</f>
        <v>#N/A</v>
      </c>
      <c r="Q2162" s="33" t="str">
        <f t="shared" si="50"/>
        <v/>
      </c>
      <c r="R2162" s="33" t="e">
        <f>IF(IF(VLOOKUP($A1596,Master!$G:$J,4,0)="x",Sheet1!$A1596,"")="","",IF(VLOOKUP($A1596,Master!$G:$J,4,0)="x",Sheet1!$A1596,"")&amp;$J1596&amp;$K1596)</f>
        <v>#N/A</v>
      </c>
      <c r="S2162" s="33" t="e">
        <f>IF(VLOOKUP($A1596,Master!$L:$M,2,0)=0,"",VLOOKUP($A1596,Master!$L:$M,2,0)&amp;$J1596&amp;$L1596)</f>
        <v>#N/A</v>
      </c>
      <c r="T2162" s="33" t="str">
        <f t="shared" si="51"/>
        <v/>
      </c>
      <c r="U2162" s="179"/>
    </row>
    <row r="2163" spans="15:21" x14ac:dyDescent="0.3">
      <c r="O2163" s="33" t="e">
        <f>VLOOKUP($A1597,Master!$A:$B,2,0)&amp;$J1597&amp;$K1597</f>
        <v>#N/A</v>
      </c>
      <c r="P2163" s="33" t="e">
        <f>IF(OR($A1597="KE0",$A1597="KZ0",$A1597="KV0",$A1597="KH0",$A1597="KE",$A1597="KZ",),VLOOKUP($A1597&amp;$F1597,Master!$D:$E,2,0)&amp;$J1597&amp;$K1597,VLOOKUP($A1597,Master!$D:$E,2,0)&amp;Sheet1!$J1597&amp;Sheet1!$K1597)</f>
        <v>#N/A</v>
      </c>
      <c r="Q2163" s="33" t="str">
        <f t="shared" si="50"/>
        <v/>
      </c>
      <c r="R2163" s="33" t="e">
        <f>IF(IF(VLOOKUP($A1597,Master!$G:$J,4,0)="x",Sheet1!$A1597,"")="","",IF(VLOOKUP($A1597,Master!$G:$J,4,0)="x",Sheet1!$A1597,"")&amp;$J1597&amp;$K1597)</f>
        <v>#N/A</v>
      </c>
      <c r="S2163" s="33" t="e">
        <f>IF(VLOOKUP($A1597,Master!$L:$M,2,0)=0,"",VLOOKUP($A1597,Master!$L:$M,2,0)&amp;$J1597&amp;$L1597)</f>
        <v>#N/A</v>
      </c>
      <c r="T2163" s="33" t="str">
        <f t="shared" si="51"/>
        <v/>
      </c>
      <c r="U2163" s="179"/>
    </row>
    <row r="2164" spans="15:21" x14ac:dyDescent="0.3">
      <c r="O2164" s="33" t="e">
        <f>VLOOKUP($A1598,Master!$A:$B,2,0)&amp;$J1598&amp;$K1598</f>
        <v>#N/A</v>
      </c>
      <c r="P2164" s="33" t="e">
        <f>IF(OR($A1598="KE0",$A1598="KZ0",$A1598="KV0",$A1598="KH0",$A1598="KE",$A1598="KZ",),VLOOKUP($A1598&amp;$F1598,Master!$D:$E,2,0)&amp;$J1598&amp;$K1598,VLOOKUP($A1598,Master!$D:$E,2,0)&amp;Sheet1!$J1598&amp;Sheet1!$K1598)</f>
        <v>#N/A</v>
      </c>
      <c r="Q2164" s="33" t="str">
        <f t="shared" si="50"/>
        <v/>
      </c>
      <c r="R2164" s="33" t="e">
        <f>IF(IF(VLOOKUP($A1598,Master!$G:$J,4,0)="x",Sheet1!$A1598,"")="","",IF(VLOOKUP($A1598,Master!$G:$J,4,0)="x",Sheet1!$A1598,"")&amp;$J1598&amp;$K1598)</f>
        <v>#N/A</v>
      </c>
      <c r="S2164" s="33" t="e">
        <f>IF(VLOOKUP($A1598,Master!$L:$M,2,0)=0,"",VLOOKUP($A1598,Master!$L:$M,2,0)&amp;$J1598&amp;$L1598)</f>
        <v>#N/A</v>
      </c>
      <c r="T2164" s="33" t="str">
        <f t="shared" si="51"/>
        <v/>
      </c>
      <c r="U2164" s="179"/>
    </row>
    <row r="2165" spans="15:21" x14ac:dyDescent="0.3">
      <c r="O2165" s="33" t="e">
        <f>VLOOKUP($A1599,Master!$A:$B,2,0)&amp;$J1599&amp;$K1599</f>
        <v>#N/A</v>
      </c>
      <c r="P2165" s="33" t="e">
        <f>IF(OR($A1599="KE0",$A1599="KZ0",$A1599="KV0",$A1599="KH0",$A1599="KE",$A1599="KZ",),VLOOKUP($A1599&amp;$F1599,Master!$D:$E,2,0)&amp;$J1599&amp;$K1599,VLOOKUP($A1599,Master!$D:$E,2,0)&amp;Sheet1!$J1599&amp;Sheet1!$K1599)</f>
        <v>#N/A</v>
      </c>
      <c r="Q2165" s="33" t="str">
        <f t="shared" si="50"/>
        <v/>
      </c>
      <c r="R2165" s="33" t="e">
        <f>IF(IF(VLOOKUP($A1599,Master!$G:$J,4,0)="x",Sheet1!$A1599,"")="","",IF(VLOOKUP($A1599,Master!$G:$J,4,0)="x",Sheet1!$A1599,"")&amp;$J1599&amp;$K1599)</f>
        <v>#N/A</v>
      </c>
      <c r="S2165" s="33" t="e">
        <f>IF(VLOOKUP($A1599,Master!$L:$M,2,0)=0,"",VLOOKUP($A1599,Master!$L:$M,2,0)&amp;$J1599&amp;$L1599)</f>
        <v>#N/A</v>
      </c>
      <c r="T2165" s="33" t="str">
        <f t="shared" si="51"/>
        <v/>
      </c>
      <c r="U2165" s="179"/>
    </row>
    <row r="2166" spans="15:21" x14ac:dyDescent="0.3">
      <c r="O2166" s="33" t="e">
        <f>VLOOKUP($A1600,Master!$A:$B,2,0)&amp;$J1600&amp;$K1600</f>
        <v>#N/A</v>
      </c>
      <c r="P2166" s="33" t="e">
        <f>IF(OR($A1600="KE0",$A1600="KZ0",$A1600="KV0",$A1600="KH0",$A1600="KE",$A1600="KZ",),VLOOKUP($A1600&amp;$F1600,Master!$D:$E,2,0)&amp;$J1600&amp;$K1600,VLOOKUP($A1600,Master!$D:$E,2,0)&amp;Sheet1!$J1600&amp;Sheet1!$K1600)</f>
        <v>#N/A</v>
      </c>
      <c r="Q2166" s="33" t="str">
        <f t="shared" si="50"/>
        <v/>
      </c>
      <c r="R2166" s="33" t="e">
        <f>IF(IF(VLOOKUP($A1600,Master!$G:$J,4,0)="x",Sheet1!$A1600,"")="","",IF(VLOOKUP($A1600,Master!$G:$J,4,0)="x",Sheet1!$A1600,"")&amp;$J1600&amp;$K1600)</f>
        <v>#N/A</v>
      </c>
      <c r="S2166" s="33" t="e">
        <f>IF(VLOOKUP($A1600,Master!$L:$M,2,0)=0,"",VLOOKUP($A1600,Master!$L:$M,2,0)&amp;$J1600&amp;$L1600)</f>
        <v>#N/A</v>
      </c>
      <c r="T2166" s="33" t="str">
        <f t="shared" si="51"/>
        <v/>
      </c>
      <c r="U2166" s="179"/>
    </row>
    <row r="2167" spans="15:21" x14ac:dyDescent="0.3">
      <c r="O2167" s="33" t="e">
        <f>VLOOKUP($A1601,Master!$A:$B,2,0)&amp;$J1601&amp;$K1601</f>
        <v>#N/A</v>
      </c>
      <c r="P2167" s="33" t="e">
        <f>IF(OR($A1601="KE0",$A1601="KZ0",$A1601="KV0",$A1601="KH0",$A1601="KE",$A1601="KZ",),VLOOKUP($A1601&amp;$F1601,Master!$D:$E,2,0)&amp;$J1601&amp;$K1601,VLOOKUP($A1601,Master!$D:$E,2,0)&amp;Sheet1!$J1601&amp;Sheet1!$K1601)</f>
        <v>#N/A</v>
      </c>
      <c r="Q2167" s="33" t="str">
        <f t="shared" si="50"/>
        <v/>
      </c>
      <c r="R2167" s="33" t="e">
        <f>IF(IF(VLOOKUP($A1601,Master!$G:$J,4,0)="x",Sheet1!$A1601,"")="","",IF(VLOOKUP($A1601,Master!$G:$J,4,0)="x",Sheet1!$A1601,"")&amp;$J1601&amp;$K1601)</f>
        <v>#N/A</v>
      </c>
      <c r="S2167" s="33" t="e">
        <f>IF(VLOOKUP($A1601,Master!$L:$M,2,0)=0,"",VLOOKUP($A1601,Master!$L:$M,2,0)&amp;$J1601&amp;$L1601)</f>
        <v>#N/A</v>
      </c>
      <c r="T2167" s="33" t="str">
        <f t="shared" si="51"/>
        <v/>
      </c>
      <c r="U2167" s="179"/>
    </row>
    <row r="2168" spans="15:21" x14ac:dyDescent="0.3">
      <c r="O2168" s="33" t="e">
        <f>VLOOKUP($A1602,Master!$A:$B,2,0)&amp;$J1602&amp;$K1602</f>
        <v>#N/A</v>
      </c>
      <c r="P2168" s="33" t="e">
        <f>IF(OR($A1602="KE0",$A1602="KZ0",$A1602="KV0",$A1602="KH0",$A1602="KE",$A1602="KZ",),VLOOKUP($A1602&amp;$F1602,Master!$D:$E,2,0)&amp;$J1602&amp;$K1602,VLOOKUP($A1602,Master!$D:$E,2,0)&amp;Sheet1!$J1602&amp;Sheet1!$K1602)</f>
        <v>#N/A</v>
      </c>
      <c r="Q2168" s="33" t="str">
        <f t="shared" si="50"/>
        <v/>
      </c>
      <c r="R2168" s="33" t="e">
        <f>IF(IF(VLOOKUP($A1602,Master!$G:$J,4,0)="x",Sheet1!$A1602,"")="","",IF(VLOOKUP($A1602,Master!$G:$J,4,0)="x",Sheet1!$A1602,"")&amp;$J1602&amp;$K1602)</f>
        <v>#N/A</v>
      </c>
      <c r="S2168" s="33" t="e">
        <f>IF(VLOOKUP($A1602,Master!$L:$M,2,0)=0,"",VLOOKUP($A1602,Master!$L:$M,2,0)&amp;$J1602&amp;$L1602)</f>
        <v>#N/A</v>
      </c>
      <c r="T2168" s="33" t="str">
        <f t="shared" si="51"/>
        <v/>
      </c>
      <c r="U2168" s="179"/>
    </row>
    <row r="2169" spans="15:21" x14ac:dyDescent="0.3">
      <c r="O2169" s="33" t="e">
        <f>VLOOKUP($A1603,Master!$A:$B,2,0)&amp;$J1603&amp;$K1603</f>
        <v>#N/A</v>
      </c>
      <c r="P2169" s="33" t="e">
        <f>IF(OR($A1603="KE0",$A1603="KZ0",$A1603="KV0",$A1603="KH0",$A1603="KE",$A1603="KZ",),VLOOKUP($A1603&amp;$F1603,Master!$D:$E,2,0)&amp;$J1603&amp;$K1603,VLOOKUP($A1603,Master!$D:$E,2,0)&amp;Sheet1!$J1603&amp;Sheet1!$K1603)</f>
        <v>#N/A</v>
      </c>
      <c r="Q2169" s="33" t="str">
        <f t="shared" si="50"/>
        <v/>
      </c>
      <c r="R2169" s="33" t="e">
        <f>IF(IF(VLOOKUP($A1603,Master!$G:$J,4,0)="x",Sheet1!$A1603,"")="","",IF(VLOOKUP($A1603,Master!$G:$J,4,0)="x",Sheet1!$A1603,"")&amp;$J1603&amp;$K1603)</f>
        <v>#N/A</v>
      </c>
      <c r="S2169" s="33" t="e">
        <f>IF(VLOOKUP($A1603,Master!$L:$M,2,0)=0,"",VLOOKUP($A1603,Master!$L:$M,2,0)&amp;$J1603&amp;$L1603)</f>
        <v>#N/A</v>
      </c>
      <c r="T2169" s="33" t="str">
        <f t="shared" si="51"/>
        <v/>
      </c>
      <c r="U2169" s="179"/>
    </row>
    <row r="2170" spans="15:21" x14ac:dyDescent="0.3">
      <c r="O2170" s="33" t="e">
        <f>VLOOKUP($A1604,Master!$A:$B,2,0)&amp;$J1604&amp;$K1604</f>
        <v>#N/A</v>
      </c>
      <c r="P2170" s="33" t="e">
        <f>IF(OR($A1604="KE0",$A1604="KZ0",$A1604="KV0",$A1604="KH0",$A1604="KE",$A1604="KZ",),VLOOKUP($A1604&amp;$F1604,Master!$D:$E,2,0)&amp;$J1604&amp;$K1604,VLOOKUP($A1604,Master!$D:$E,2,0)&amp;Sheet1!$J1604&amp;Sheet1!$K1604)</f>
        <v>#N/A</v>
      </c>
      <c r="Q2170" s="33" t="str">
        <f t="shared" si="50"/>
        <v/>
      </c>
      <c r="R2170" s="33" t="e">
        <f>IF(IF(VLOOKUP($A1604,Master!$G:$J,4,0)="x",Sheet1!$A1604,"")="","",IF(VLOOKUP($A1604,Master!$G:$J,4,0)="x",Sheet1!$A1604,"")&amp;$J1604&amp;$K1604)</f>
        <v>#N/A</v>
      </c>
      <c r="S2170" s="33" t="e">
        <f>IF(VLOOKUP($A1604,Master!$L:$M,2,0)=0,"",VLOOKUP($A1604,Master!$L:$M,2,0)&amp;$J1604&amp;$L1604)</f>
        <v>#N/A</v>
      </c>
      <c r="T2170" s="33" t="str">
        <f t="shared" si="51"/>
        <v/>
      </c>
      <c r="U2170" s="179"/>
    </row>
    <row r="2171" spans="15:21" x14ac:dyDescent="0.3">
      <c r="O2171" s="33" t="e">
        <f>VLOOKUP($A1605,Master!$A:$B,2,0)&amp;$J1605&amp;$K1605</f>
        <v>#N/A</v>
      </c>
      <c r="P2171" s="33" t="e">
        <f>IF(OR($A1605="KE0",$A1605="KZ0",$A1605="KV0",$A1605="KH0",$A1605="KE",$A1605="KZ",),VLOOKUP($A1605&amp;$F1605,Master!$D:$E,2,0)&amp;$J1605&amp;$K1605,VLOOKUP($A1605,Master!$D:$E,2,0)&amp;Sheet1!$J1605&amp;Sheet1!$K1605)</f>
        <v>#N/A</v>
      </c>
      <c r="Q2171" s="33" t="str">
        <f t="shared" si="50"/>
        <v/>
      </c>
      <c r="R2171" s="33" t="e">
        <f>IF(IF(VLOOKUP($A1605,Master!$G:$J,4,0)="x",Sheet1!$A1605,"")="","",IF(VLOOKUP($A1605,Master!$G:$J,4,0)="x",Sheet1!$A1605,"")&amp;$J1605&amp;$K1605)</f>
        <v>#N/A</v>
      </c>
      <c r="S2171" s="33" t="e">
        <f>IF(VLOOKUP($A1605,Master!$L:$M,2,0)=0,"",VLOOKUP($A1605,Master!$L:$M,2,0)&amp;$J1605&amp;$L1605)</f>
        <v>#N/A</v>
      </c>
      <c r="T2171" s="33" t="str">
        <f t="shared" si="51"/>
        <v/>
      </c>
      <c r="U2171" s="179"/>
    </row>
    <row r="2172" spans="15:21" x14ac:dyDescent="0.3">
      <c r="O2172" s="33" t="e">
        <f>VLOOKUP($A1606,Master!$A:$B,2,0)&amp;$J1606&amp;$K1606</f>
        <v>#N/A</v>
      </c>
      <c r="P2172" s="33" t="e">
        <f>IF(OR($A1606="KE0",$A1606="KZ0",$A1606="KV0",$A1606="KH0",$A1606="KE",$A1606="KZ",),VLOOKUP($A1606&amp;$F1606,Master!$D:$E,2,0)&amp;$J1606&amp;$K1606,VLOOKUP($A1606,Master!$D:$E,2,0)&amp;Sheet1!$J1606&amp;Sheet1!$K1606)</f>
        <v>#N/A</v>
      </c>
      <c r="Q2172" s="33" t="str">
        <f t="shared" si="50"/>
        <v/>
      </c>
      <c r="R2172" s="33" t="e">
        <f>IF(IF(VLOOKUP($A1606,Master!$G:$J,4,0)="x",Sheet1!$A1606,"")="","",IF(VLOOKUP($A1606,Master!$G:$J,4,0)="x",Sheet1!$A1606,"")&amp;$J1606&amp;$K1606)</f>
        <v>#N/A</v>
      </c>
      <c r="S2172" s="33" t="e">
        <f>IF(VLOOKUP($A1606,Master!$L:$M,2,0)=0,"",VLOOKUP($A1606,Master!$L:$M,2,0)&amp;$J1606&amp;$L1606)</f>
        <v>#N/A</v>
      </c>
      <c r="T2172" s="33" t="str">
        <f t="shared" si="51"/>
        <v/>
      </c>
      <c r="U2172" s="179"/>
    </row>
    <row r="2173" spans="15:21" x14ac:dyDescent="0.3">
      <c r="O2173" s="33" t="e">
        <f>VLOOKUP($A1607,Master!$A:$B,2,0)&amp;$J1607&amp;$K1607</f>
        <v>#N/A</v>
      </c>
      <c r="P2173" s="33" t="e">
        <f>IF(OR($A1607="KE0",$A1607="KZ0",$A1607="KV0",$A1607="KH0",$A1607="KE",$A1607="KZ",),VLOOKUP($A1607&amp;$F1607,Master!$D:$E,2,0)&amp;$J1607&amp;$K1607,VLOOKUP($A1607,Master!$D:$E,2,0)&amp;Sheet1!$J1607&amp;Sheet1!$K1607)</f>
        <v>#N/A</v>
      </c>
      <c r="Q2173" s="33" t="str">
        <f t="shared" si="50"/>
        <v/>
      </c>
      <c r="R2173" s="33" t="e">
        <f>IF(IF(VLOOKUP($A1607,Master!$G:$J,4,0)="x",Sheet1!$A1607,"")="","",IF(VLOOKUP($A1607,Master!$G:$J,4,0)="x",Sheet1!$A1607,"")&amp;$J1607&amp;$K1607)</f>
        <v>#N/A</v>
      </c>
      <c r="S2173" s="33" t="e">
        <f>IF(VLOOKUP($A1607,Master!$L:$M,2,0)=0,"",VLOOKUP($A1607,Master!$L:$M,2,0)&amp;$J1607&amp;$L1607)</f>
        <v>#N/A</v>
      </c>
      <c r="T2173" s="33" t="str">
        <f t="shared" si="51"/>
        <v/>
      </c>
      <c r="U2173" s="179"/>
    </row>
    <row r="2174" spans="15:21" x14ac:dyDescent="0.3">
      <c r="O2174" s="33" t="e">
        <f>VLOOKUP($A1608,Master!$A:$B,2,0)&amp;$J1608&amp;$K1608</f>
        <v>#N/A</v>
      </c>
      <c r="P2174" s="33" t="e">
        <f>IF(OR($A1608="KE0",$A1608="KZ0",$A1608="KV0",$A1608="KH0",$A1608="KE",$A1608="KZ",),VLOOKUP($A1608&amp;$F1608,Master!$D:$E,2,0)&amp;$J1608&amp;$K1608,VLOOKUP($A1608,Master!$D:$E,2,0)&amp;Sheet1!$J1608&amp;Sheet1!$K1608)</f>
        <v>#N/A</v>
      </c>
      <c r="Q2174" s="33" t="str">
        <f t="shared" si="50"/>
        <v/>
      </c>
      <c r="R2174" s="33" t="e">
        <f>IF(IF(VLOOKUP($A1608,Master!$G:$J,4,0)="x",Sheet1!$A1608,"")="","",IF(VLOOKUP($A1608,Master!$G:$J,4,0)="x",Sheet1!$A1608,"")&amp;$J1608&amp;$K1608)</f>
        <v>#N/A</v>
      </c>
      <c r="S2174" s="33" t="e">
        <f>IF(VLOOKUP($A1608,Master!$L:$M,2,0)=0,"",VLOOKUP($A1608,Master!$L:$M,2,0)&amp;$J1608&amp;$L1608)</f>
        <v>#N/A</v>
      </c>
      <c r="T2174" s="33" t="str">
        <f t="shared" si="51"/>
        <v/>
      </c>
      <c r="U2174" s="179"/>
    </row>
    <row r="2175" spans="15:21" x14ac:dyDescent="0.3">
      <c r="O2175" s="33" t="e">
        <f>VLOOKUP($A1609,Master!$A:$B,2,0)&amp;$J1609&amp;$K1609</f>
        <v>#N/A</v>
      </c>
      <c r="P2175" s="33" t="e">
        <f>IF(OR($A1609="KE0",$A1609="KZ0",$A1609="KV0",$A1609="KH0",$A1609="KE",$A1609="KZ",),VLOOKUP($A1609&amp;$F1609,Master!$D:$E,2,0)&amp;$J1609&amp;$K1609,VLOOKUP($A1609,Master!$D:$E,2,0)&amp;Sheet1!$J1609&amp;Sheet1!$K1609)</f>
        <v>#N/A</v>
      </c>
      <c r="Q2175" s="33" t="str">
        <f t="shared" si="50"/>
        <v/>
      </c>
      <c r="R2175" s="33" t="e">
        <f>IF(IF(VLOOKUP($A1609,Master!$G:$J,4,0)="x",Sheet1!$A1609,"")="","",IF(VLOOKUP($A1609,Master!$G:$J,4,0)="x",Sheet1!$A1609,"")&amp;$J1609&amp;$K1609)</f>
        <v>#N/A</v>
      </c>
      <c r="S2175" s="33" t="e">
        <f>IF(VLOOKUP($A1609,Master!$L:$M,2,0)=0,"",VLOOKUP($A1609,Master!$L:$M,2,0)&amp;$J1609&amp;$L1609)</f>
        <v>#N/A</v>
      </c>
      <c r="T2175" s="33" t="str">
        <f t="shared" si="51"/>
        <v/>
      </c>
      <c r="U2175" s="179"/>
    </row>
    <row r="2176" spans="15:21" x14ac:dyDescent="0.3">
      <c r="O2176" s="33" t="e">
        <f>VLOOKUP($A1610,Master!$A:$B,2,0)&amp;$J1610&amp;$K1610</f>
        <v>#N/A</v>
      </c>
      <c r="P2176" s="33" t="e">
        <f>IF(OR($A1610="KE0",$A1610="KZ0",$A1610="KV0",$A1610="KH0",$A1610="KE",$A1610="KZ",),VLOOKUP($A1610&amp;$F1610,Master!$D:$E,2,0)&amp;$J1610&amp;$K1610,VLOOKUP($A1610,Master!$D:$E,2,0)&amp;Sheet1!$J1610&amp;Sheet1!$K1610)</f>
        <v>#N/A</v>
      </c>
      <c r="Q2176" s="33" t="str">
        <f t="shared" si="50"/>
        <v/>
      </c>
      <c r="R2176" s="33" t="e">
        <f>IF(IF(VLOOKUP($A1610,Master!$G:$J,4,0)="x",Sheet1!$A1610,"")="","",IF(VLOOKUP($A1610,Master!$G:$J,4,0)="x",Sheet1!$A1610,"")&amp;$J1610&amp;$K1610)</f>
        <v>#N/A</v>
      </c>
      <c r="S2176" s="33" t="e">
        <f>IF(VLOOKUP($A1610,Master!$L:$M,2,0)=0,"",VLOOKUP($A1610,Master!$L:$M,2,0)&amp;$J1610&amp;$L1610)</f>
        <v>#N/A</v>
      </c>
      <c r="T2176" s="33" t="str">
        <f t="shared" si="51"/>
        <v/>
      </c>
      <c r="U2176" s="179"/>
    </row>
    <row r="2177" spans="15:21" x14ac:dyDescent="0.3">
      <c r="O2177" s="33" t="e">
        <f>VLOOKUP($A1611,Master!$A:$B,2,0)&amp;$J1611&amp;$K1611</f>
        <v>#N/A</v>
      </c>
      <c r="P2177" s="33" t="e">
        <f>IF(OR($A1611="KE0",$A1611="KZ0",$A1611="KV0",$A1611="KH0",$A1611="KE",$A1611="KZ",),VLOOKUP($A1611&amp;$F1611,Master!$D:$E,2,0)&amp;$J1611&amp;$K1611,VLOOKUP($A1611,Master!$D:$E,2,0)&amp;Sheet1!$J1611&amp;Sheet1!$K1611)</f>
        <v>#N/A</v>
      </c>
      <c r="Q2177" s="33" t="str">
        <f t="shared" si="50"/>
        <v/>
      </c>
      <c r="R2177" s="33" t="e">
        <f>IF(IF(VLOOKUP($A1611,Master!$G:$J,4,0)="x",Sheet1!$A1611,"")="","",IF(VLOOKUP($A1611,Master!$G:$J,4,0)="x",Sheet1!$A1611,"")&amp;$J1611&amp;$K1611)</f>
        <v>#N/A</v>
      </c>
      <c r="S2177" s="33" t="e">
        <f>IF(VLOOKUP($A1611,Master!$L:$M,2,0)=0,"",VLOOKUP($A1611,Master!$L:$M,2,0)&amp;$J1611&amp;$L1611)</f>
        <v>#N/A</v>
      </c>
      <c r="T2177" s="33" t="str">
        <f t="shared" si="51"/>
        <v/>
      </c>
      <c r="U2177" s="179"/>
    </row>
    <row r="2178" spans="15:21" x14ac:dyDescent="0.3">
      <c r="O2178" s="33" t="e">
        <f>VLOOKUP($A1612,Master!$A:$B,2,0)&amp;$J1612&amp;$K1612</f>
        <v>#N/A</v>
      </c>
      <c r="P2178" s="33" t="e">
        <f>IF(OR($A1612="KE0",$A1612="KZ0",$A1612="KV0",$A1612="KH0",$A1612="KE",$A1612="KZ",),VLOOKUP($A1612&amp;$F1612,Master!$D:$E,2,0)&amp;$J1612&amp;$K1612,VLOOKUP($A1612,Master!$D:$E,2,0)&amp;Sheet1!$J1612&amp;Sheet1!$K1612)</f>
        <v>#N/A</v>
      </c>
      <c r="Q2178" s="33" t="str">
        <f t="shared" si="50"/>
        <v/>
      </c>
      <c r="R2178" s="33" t="e">
        <f>IF(IF(VLOOKUP($A1612,Master!$G:$J,4,0)="x",Sheet1!$A1612,"")="","",IF(VLOOKUP($A1612,Master!$G:$J,4,0)="x",Sheet1!$A1612,"")&amp;$J1612&amp;$K1612)</f>
        <v>#N/A</v>
      </c>
      <c r="S2178" s="33" t="e">
        <f>IF(VLOOKUP($A1612,Master!$L:$M,2,0)=0,"",VLOOKUP($A1612,Master!$L:$M,2,0)&amp;$J1612&amp;$L1612)</f>
        <v>#N/A</v>
      </c>
      <c r="T2178" s="33" t="str">
        <f t="shared" si="51"/>
        <v/>
      </c>
      <c r="U2178" s="179"/>
    </row>
    <row r="2179" spans="15:21" x14ac:dyDescent="0.3">
      <c r="O2179" s="33" t="e">
        <f>VLOOKUP($A1613,Master!$A:$B,2,0)&amp;$J1613&amp;$K1613</f>
        <v>#N/A</v>
      </c>
      <c r="P2179" s="33" t="e">
        <f>IF(OR($A1613="KE0",$A1613="KZ0",$A1613="KV0",$A1613="KH0",$A1613="KE",$A1613="KZ",),VLOOKUP($A1613&amp;$F1613,Master!$D:$E,2,0)&amp;$J1613&amp;$K1613,VLOOKUP($A1613,Master!$D:$E,2,0)&amp;Sheet1!$J1613&amp;Sheet1!$K1613)</f>
        <v>#N/A</v>
      </c>
      <c r="Q2179" s="33" t="str">
        <f t="shared" ref="Q2179:Q2242" si="52">$A1613&amp;$J1613&amp;$K1613</f>
        <v/>
      </c>
      <c r="R2179" s="33" t="e">
        <f>IF(IF(VLOOKUP($A1613,Master!$G:$J,4,0)="x",Sheet1!$A1613,"")="","",IF(VLOOKUP($A1613,Master!$G:$J,4,0)="x",Sheet1!$A1613,"")&amp;$J1613&amp;$K1613)</f>
        <v>#N/A</v>
      </c>
      <c r="S2179" s="33" t="e">
        <f>IF(VLOOKUP($A1613,Master!$L:$M,2,0)=0,"",VLOOKUP($A1613,Master!$L:$M,2,0)&amp;$J1613&amp;$L1613)</f>
        <v>#N/A</v>
      </c>
      <c r="T2179" s="33" t="str">
        <f t="shared" ref="T2179:T2242" si="53">$A1613&amp;$J1613</f>
        <v/>
      </c>
      <c r="U2179" s="179"/>
    </row>
    <row r="2180" spans="15:21" x14ac:dyDescent="0.3">
      <c r="O2180" s="33" t="e">
        <f>VLOOKUP($A1614,Master!$A:$B,2,0)&amp;$J1614&amp;$K1614</f>
        <v>#N/A</v>
      </c>
      <c r="P2180" s="33" t="e">
        <f>IF(OR($A1614="KE0",$A1614="KZ0",$A1614="KV0",$A1614="KH0",$A1614="KE",$A1614="KZ",),VLOOKUP($A1614&amp;$F1614,Master!$D:$E,2,0)&amp;$J1614&amp;$K1614,VLOOKUP($A1614,Master!$D:$E,2,0)&amp;Sheet1!$J1614&amp;Sheet1!$K1614)</f>
        <v>#N/A</v>
      </c>
      <c r="Q2180" s="33" t="str">
        <f t="shared" si="52"/>
        <v/>
      </c>
      <c r="R2180" s="33" t="e">
        <f>IF(IF(VLOOKUP($A1614,Master!$G:$J,4,0)="x",Sheet1!$A1614,"")="","",IF(VLOOKUP($A1614,Master!$G:$J,4,0)="x",Sheet1!$A1614,"")&amp;$J1614&amp;$K1614)</f>
        <v>#N/A</v>
      </c>
      <c r="S2180" s="33" t="e">
        <f>IF(VLOOKUP($A1614,Master!$L:$M,2,0)=0,"",VLOOKUP($A1614,Master!$L:$M,2,0)&amp;$J1614&amp;$L1614)</f>
        <v>#N/A</v>
      </c>
      <c r="T2180" s="33" t="str">
        <f t="shared" si="53"/>
        <v/>
      </c>
      <c r="U2180" s="179"/>
    </row>
    <row r="2181" spans="15:21" x14ac:dyDescent="0.3">
      <c r="O2181" s="33" t="e">
        <f>VLOOKUP($A1615,Master!$A:$B,2,0)&amp;$J1615&amp;$K1615</f>
        <v>#N/A</v>
      </c>
      <c r="P2181" s="33" t="e">
        <f>IF(OR($A1615="KE0",$A1615="KZ0",$A1615="KV0",$A1615="KH0",$A1615="KE",$A1615="KZ",),VLOOKUP($A1615&amp;$F1615,Master!$D:$E,2,0)&amp;$J1615&amp;$K1615,VLOOKUP($A1615,Master!$D:$E,2,0)&amp;Sheet1!$J1615&amp;Sheet1!$K1615)</f>
        <v>#N/A</v>
      </c>
      <c r="Q2181" s="33" t="str">
        <f t="shared" si="52"/>
        <v/>
      </c>
      <c r="R2181" s="33" t="e">
        <f>IF(IF(VLOOKUP($A1615,Master!$G:$J,4,0)="x",Sheet1!$A1615,"")="","",IF(VLOOKUP($A1615,Master!$G:$J,4,0)="x",Sheet1!$A1615,"")&amp;$J1615&amp;$K1615)</f>
        <v>#N/A</v>
      </c>
      <c r="S2181" s="33" t="e">
        <f>IF(VLOOKUP($A1615,Master!$L:$M,2,0)=0,"",VLOOKUP($A1615,Master!$L:$M,2,0)&amp;$J1615&amp;$L1615)</f>
        <v>#N/A</v>
      </c>
      <c r="T2181" s="33" t="str">
        <f t="shared" si="53"/>
        <v/>
      </c>
      <c r="U2181" s="179"/>
    </row>
    <row r="2182" spans="15:21" x14ac:dyDescent="0.3">
      <c r="O2182" s="33" t="e">
        <f>VLOOKUP($A1616,Master!$A:$B,2,0)&amp;$J1616&amp;$K1616</f>
        <v>#N/A</v>
      </c>
      <c r="P2182" s="33" t="e">
        <f>IF(OR($A1616="KE0",$A1616="KZ0",$A1616="KV0",$A1616="KH0",$A1616="KE",$A1616="KZ",),VLOOKUP($A1616&amp;$F1616,Master!$D:$E,2,0)&amp;$J1616&amp;$K1616,VLOOKUP($A1616,Master!$D:$E,2,0)&amp;Sheet1!$J1616&amp;Sheet1!$K1616)</f>
        <v>#N/A</v>
      </c>
      <c r="Q2182" s="33" t="str">
        <f t="shared" si="52"/>
        <v/>
      </c>
      <c r="R2182" s="33" t="e">
        <f>IF(IF(VLOOKUP($A1616,Master!$G:$J,4,0)="x",Sheet1!$A1616,"")="","",IF(VLOOKUP($A1616,Master!$G:$J,4,0)="x",Sheet1!$A1616,"")&amp;$J1616&amp;$K1616)</f>
        <v>#N/A</v>
      </c>
      <c r="S2182" s="33" t="e">
        <f>IF(VLOOKUP($A1616,Master!$L:$M,2,0)=0,"",VLOOKUP($A1616,Master!$L:$M,2,0)&amp;$J1616&amp;$L1616)</f>
        <v>#N/A</v>
      </c>
      <c r="T2182" s="33" t="str">
        <f t="shared" si="53"/>
        <v/>
      </c>
      <c r="U2182" s="179"/>
    </row>
    <row r="2183" spans="15:21" x14ac:dyDescent="0.3">
      <c r="O2183" s="33" t="e">
        <f>VLOOKUP($A1617,Master!$A:$B,2,0)&amp;$J1617&amp;$K1617</f>
        <v>#N/A</v>
      </c>
      <c r="P2183" s="33" t="e">
        <f>IF(OR($A1617="KE0",$A1617="KZ0",$A1617="KV0",$A1617="KH0",$A1617="KE",$A1617="KZ",),VLOOKUP($A1617&amp;$F1617,Master!$D:$E,2,0)&amp;$J1617&amp;$K1617,VLOOKUP($A1617,Master!$D:$E,2,0)&amp;Sheet1!$J1617&amp;Sheet1!$K1617)</f>
        <v>#N/A</v>
      </c>
      <c r="Q2183" s="33" t="str">
        <f t="shared" si="52"/>
        <v/>
      </c>
      <c r="R2183" s="33" t="e">
        <f>IF(IF(VLOOKUP($A1617,Master!$G:$J,4,0)="x",Sheet1!$A1617,"")="","",IF(VLOOKUP($A1617,Master!$G:$J,4,0)="x",Sheet1!$A1617,"")&amp;$J1617&amp;$K1617)</f>
        <v>#N/A</v>
      </c>
      <c r="S2183" s="33" t="e">
        <f>IF(VLOOKUP($A1617,Master!$L:$M,2,0)=0,"",VLOOKUP($A1617,Master!$L:$M,2,0)&amp;$J1617&amp;$L1617)</f>
        <v>#N/A</v>
      </c>
      <c r="T2183" s="33" t="str">
        <f t="shared" si="53"/>
        <v/>
      </c>
      <c r="U2183" s="179"/>
    </row>
    <row r="2184" spans="15:21" x14ac:dyDescent="0.3">
      <c r="O2184" s="33" t="e">
        <f>VLOOKUP($A1618,Master!$A:$B,2,0)&amp;$J1618&amp;$K1618</f>
        <v>#N/A</v>
      </c>
      <c r="P2184" s="33" t="e">
        <f>IF(OR($A1618="KE0",$A1618="KZ0",$A1618="KV0",$A1618="KH0",$A1618="KE",$A1618="KZ",),VLOOKUP($A1618&amp;$F1618,Master!$D:$E,2,0)&amp;$J1618&amp;$K1618,VLOOKUP($A1618,Master!$D:$E,2,0)&amp;Sheet1!$J1618&amp;Sheet1!$K1618)</f>
        <v>#N/A</v>
      </c>
      <c r="Q2184" s="33" t="str">
        <f t="shared" si="52"/>
        <v/>
      </c>
      <c r="R2184" s="33" t="e">
        <f>IF(IF(VLOOKUP($A1618,Master!$G:$J,4,0)="x",Sheet1!$A1618,"")="","",IF(VLOOKUP($A1618,Master!$G:$J,4,0)="x",Sheet1!$A1618,"")&amp;$J1618&amp;$K1618)</f>
        <v>#N/A</v>
      </c>
      <c r="S2184" s="33" t="e">
        <f>IF(VLOOKUP($A1618,Master!$L:$M,2,0)=0,"",VLOOKUP($A1618,Master!$L:$M,2,0)&amp;$J1618&amp;$L1618)</f>
        <v>#N/A</v>
      </c>
      <c r="T2184" s="33" t="str">
        <f t="shared" si="53"/>
        <v/>
      </c>
      <c r="U2184" s="179"/>
    </row>
    <row r="2185" spans="15:21" x14ac:dyDescent="0.3">
      <c r="O2185" s="33" t="e">
        <f>VLOOKUP($A1619,Master!$A:$B,2,0)&amp;$J1619&amp;$K1619</f>
        <v>#N/A</v>
      </c>
      <c r="P2185" s="33" t="e">
        <f>IF(OR($A1619="KE0",$A1619="KZ0",$A1619="KV0",$A1619="KH0",$A1619="KE",$A1619="KZ",),VLOOKUP($A1619&amp;$F1619,Master!$D:$E,2,0)&amp;$J1619&amp;$K1619,VLOOKUP($A1619,Master!$D:$E,2,0)&amp;Sheet1!$J1619&amp;Sheet1!$K1619)</f>
        <v>#N/A</v>
      </c>
      <c r="Q2185" s="33" t="str">
        <f t="shared" si="52"/>
        <v/>
      </c>
      <c r="R2185" s="33" t="e">
        <f>IF(IF(VLOOKUP($A1619,Master!$G:$J,4,0)="x",Sheet1!$A1619,"")="","",IF(VLOOKUP($A1619,Master!$G:$J,4,0)="x",Sheet1!$A1619,"")&amp;$J1619&amp;$K1619)</f>
        <v>#N/A</v>
      </c>
      <c r="S2185" s="33" t="e">
        <f>IF(VLOOKUP($A1619,Master!$L:$M,2,0)=0,"",VLOOKUP($A1619,Master!$L:$M,2,0)&amp;$J1619&amp;$L1619)</f>
        <v>#N/A</v>
      </c>
      <c r="T2185" s="33" t="str">
        <f t="shared" si="53"/>
        <v/>
      </c>
      <c r="U2185" s="179"/>
    </row>
    <row r="2186" spans="15:21" x14ac:dyDescent="0.3">
      <c r="O2186" s="33" t="e">
        <f>VLOOKUP($A1620,Master!$A:$B,2,0)&amp;$J1620&amp;$K1620</f>
        <v>#N/A</v>
      </c>
      <c r="P2186" s="33" t="e">
        <f>IF(OR($A1620="KE0",$A1620="KZ0",$A1620="KV0",$A1620="KH0",$A1620="KE",$A1620="KZ",),VLOOKUP($A1620&amp;$F1620,Master!$D:$E,2,0)&amp;$J1620&amp;$K1620,VLOOKUP($A1620,Master!$D:$E,2,0)&amp;Sheet1!$J1620&amp;Sheet1!$K1620)</f>
        <v>#N/A</v>
      </c>
      <c r="Q2186" s="33" t="str">
        <f t="shared" si="52"/>
        <v/>
      </c>
      <c r="R2186" s="33" t="e">
        <f>IF(IF(VLOOKUP($A1620,Master!$G:$J,4,0)="x",Sheet1!$A1620,"")="","",IF(VLOOKUP($A1620,Master!$G:$J,4,0)="x",Sheet1!$A1620,"")&amp;$J1620&amp;$K1620)</f>
        <v>#N/A</v>
      </c>
      <c r="S2186" s="33" t="e">
        <f>IF(VLOOKUP($A1620,Master!$L:$M,2,0)=0,"",VLOOKUP($A1620,Master!$L:$M,2,0)&amp;$J1620&amp;$L1620)</f>
        <v>#N/A</v>
      </c>
      <c r="T2186" s="33" t="str">
        <f t="shared" si="53"/>
        <v/>
      </c>
      <c r="U2186" s="179"/>
    </row>
    <row r="2187" spans="15:21" x14ac:dyDescent="0.3">
      <c r="O2187" s="33" t="e">
        <f>VLOOKUP($A1621,Master!$A:$B,2,0)&amp;$J1621&amp;$K1621</f>
        <v>#N/A</v>
      </c>
      <c r="P2187" s="33" t="e">
        <f>IF(OR($A1621="KE0",$A1621="KZ0",$A1621="KV0",$A1621="KH0",$A1621="KE",$A1621="KZ",),VLOOKUP($A1621&amp;$F1621,Master!$D:$E,2,0)&amp;$J1621&amp;$K1621,VLOOKUP($A1621,Master!$D:$E,2,0)&amp;Sheet1!$J1621&amp;Sheet1!$K1621)</f>
        <v>#N/A</v>
      </c>
      <c r="Q2187" s="33" t="str">
        <f t="shared" si="52"/>
        <v/>
      </c>
      <c r="R2187" s="33" t="e">
        <f>IF(IF(VLOOKUP($A1621,Master!$G:$J,4,0)="x",Sheet1!$A1621,"")="","",IF(VLOOKUP($A1621,Master!$G:$J,4,0)="x",Sheet1!$A1621,"")&amp;$J1621&amp;$K1621)</f>
        <v>#N/A</v>
      </c>
      <c r="S2187" s="33" t="e">
        <f>IF(VLOOKUP($A1621,Master!$L:$M,2,0)=0,"",VLOOKUP($A1621,Master!$L:$M,2,0)&amp;$J1621&amp;$L1621)</f>
        <v>#N/A</v>
      </c>
      <c r="T2187" s="33" t="str">
        <f t="shared" si="53"/>
        <v/>
      </c>
      <c r="U2187" s="179"/>
    </row>
    <row r="2188" spans="15:21" x14ac:dyDescent="0.3">
      <c r="O2188" s="33" t="e">
        <f>VLOOKUP($A1622,Master!$A:$B,2,0)&amp;$J1622&amp;$K1622</f>
        <v>#N/A</v>
      </c>
      <c r="P2188" s="33" t="e">
        <f>IF(OR($A1622="KE0",$A1622="KZ0",$A1622="KV0",$A1622="KH0",$A1622="KE",$A1622="KZ",),VLOOKUP($A1622&amp;$F1622,Master!$D:$E,2,0)&amp;$J1622&amp;$K1622,VLOOKUP($A1622,Master!$D:$E,2,0)&amp;Sheet1!$J1622&amp;Sheet1!$K1622)</f>
        <v>#N/A</v>
      </c>
      <c r="Q2188" s="33" t="str">
        <f t="shared" si="52"/>
        <v/>
      </c>
      <c r="R2188" s="33" t="e">
        <f>IF(IF(VLOOKUP($A1622,Master!$G:$J,4,0)="x",Sheet1!$A1622,"")="","",IF(VLOOKUP($A1622,Master!$G:$J,4,0)="x",Sheet1!$A1622,"")&amp;$J1622&amp;$K1622)</f>
        <v>#N/A</v>
      </c>
      <c r="S2188" s="33" t="e">
        <f>IF(VLOOKUP($A1622,Master!$L:$M,2,0)=0,"",VLOOKUP($A1622,Master!$L:$M,2,0)&amp;$J1622&amp;$L1622)</f>
        <v>#N/A</v>
      </c>
      <c r="T2188" s="33" t="str">
        <f t="shared" si="53"/>
        <v/>
      </c>
      <c r="U2188" s="179"/>
    </row>
    <row r="2189" spans="15:21" x14ac:dyDescent="0.3">
      <c r="O2189" s="33" t="e">
        <f>VLOOKUP($A1623,Master!$A:$B,2,0)&amp;$J1623&amp;$K1623</f>
        <v>#N/A</v>
      </c>
      <c r="P2189" s="33" t="e">
        <f>IF(OR($A1623="KE0",$A1623="KZ0",$A1623="KV0",$A1623="KH0",$A1623="KE",$A1623="KZ",),VLOOKUP($A1623&amp;$F1623,Master!$D:$E,2,0)&amp;$J1623&amp;$K1623,VLOOKUP($A1623,Master!$D:$E,2,0)&amp;Sheet1!$J1623&amp;Sheet1!$K1623)</f>
        <v>#N/A</v>
      </c>
      <c r="Q2189" s="33" t="str">
        <f t="shared" si="52"/>
        <v/>
      </c>
      <c r="R2189" s="33" t="e">
        <f>IF(IF(VLOOKUP($A1623,Master!$G:$J,4,0)="x",Sheet1!$A1623,"")="","",IF(VLOOKUP($A1623,Master!$G:$J,4,0)="x",Sheet1!$A1623,"")&amp;$J1623&amp;$K1623)</f>
        <v>#N/A</v>
      </c>
      <c r="S2189" s="33" t="e">
        <f>IF(VLOOKUP($A1623,Master!$L:$M,2,0)=0,"",VLOOKUP($A1623,Master!$L:$M,2,0)&amp;$J1623&amp;$L1623)</f>
        <v>#N/A</v>
      </c>
      <c r="T2189" s="33" t="str">
        <f t="shared" si="53"/>
        <v/>
      </c>
      <c r="U2189" s="179"/>
    </row>
    <row r="2190" spans="15:21" x14ac:dyDescent="0.3">
      <c r="O2190" s="33" t="e">
        <f>VLOOKUP($A1624,Master!$A:$B,2,0)&amp;$J1624&amp;$K1624</f>
        <v>#N/A</v>
      </c>
      <c r="P2190" s="33" t="e">
        <f>IF(OR($A1624="KE0",$A1624="KZ0",$A1624="KV0",$A1624="KH0",$A1624="KE",$A1624="KZ",),VLOOKUP($A1624&amp;$F1624,Master!$D:$E,2,0)&amp;$J1624&amp;$K1624,VLOOKUP($A1624,Master!$D:$E,2,0)&amp;Sheet1!$J1624&amp;Sheet1!$K1624)</f>
        <v>#N/A</v>
      </c>
      <c r="Q2190" s="33" t="str">
        <f t="shared" si="52"/>
        <v/>
      </c>
      <c r="R2190" s="33" t="e">
        <f>IF(IF(VLOOKUP($A1624,Master!$G:$J,4,0)="x",Sheet1!$A1624,"")="","",IF(VLOOKUP($A1624,Master!$G:$J,4,0)="x",Sheet1!$A1624,"")&amp;$J1624&amp;$K1624)</f>
        <v>#N/A</v>
      </c>
      <c r="S2190" s="33" t="e">
        <f>IF(VLOOKUP($A1624,Master!$L:$M,2,0)=0,"",VLOOKUP($A1624,Master!$L:$M,2,0)&amp;$J1624&amp;$L1624)</f>
        <v>#N/A</v>
      </c>
      <c r="T2190" s="33" t="str">
        <f t="shared" si="53"/>
        <v/>
      </c>
      <c r="U2190" s="179"/>
    </row>
    <row r="2191" spans="15:21" x14ac:dyDescent="0.3">
      <c r="O2191" s="33" t="e">
        <f>VLOOKUP($A1625,Master!$A:$B,2,0)&amp;$J1625&amp;$K1625</f>
        <v>#N/A</v>
      </c>
      <c r="P2191" s="33" t="e">
        <f>IF(OR($A1625="KE0",$A1625="KZ0",$A1625="KV0",$A1625="KH0",$A1625="KE",$A1625="KZ",),VLOOKUP($A1625&amp;$F1625,Master!$D:$E,2,0)&amp;$J1625&amp;$K1625,VLOOKUP($A1625,Master!$D:$E,2,0)&amp;Sheet1!$J1625&amp;Sheet1!$K1625)</f>
        <v>#N/A</v>
      </c>
      <c r="Q2191" s="33" t="str">
        <f t="shared" si="52"/>
        <v/>
      </c>
      <c r="R2191" s="33" t="e">
        <f>IF(IF(VLOOKUP($A1625,Master!$G:$J,4,0)="x",Sheet1!$A1625,"")="","",IF(VLOOKUP($A1625,Master!$G:$J,4,0)="x",Sheet1!$A1625,"")&amp;$J1625&amp;$K1625)</f>
        <v>#N/A</v>
      </c>
      <c r="S2191" s="33" t="e">
        <f>IF(VLOOKUP($A1625,Master!$L:$M,2,0)=0,"",VLOOKUP($A1625,Master!$L:$M,2,0)&amp;$J1625&amp;$L1625)</f>
        <v>#N/A</v>
      </c>
      <c r="T2191" s="33" t="str">
        <f t="shared" si="53"/>
        <v/>
      </c>
      <c r="U2191" s="179"/>
    </row>
    <row r="2192" spans="15:21" x14ac:dyDescent="0.3">
      <c r="O2192" s="33" t="e">
        <f>VLOOKUP($A1626,Master!$A:$B,2,0)&amp;$J1626&amp;$K1626</f>
        <v>#N/A</v>
      </c>
      <c r="P2192" s="33" t="e">
        <f>IF(OR($A1626="KE0",$A1626="KZ0",$A1626="KV0",$A1626="KH0",$A1626="KE",$A1626="KZ",),VLOOKUP($A1626&amp;$F1626,Master!$D:$E,2,0)&amp;$J1626&amp;$K1626,VLOOKUP($A1626,Master!$D:$E,2,0)&amp;Sheet1!$J1626&amp;Sheet1!$K1626)</f>
        <v>#N/A</v>
      </c>
      <c r="Q2192" s="33" t="str">
        <f t="shared" si="52"/>
        <v/>
      </c>
      <c r="R2192" s="33" t="e">
        <f>IF(IF(VLOOKUP($A1626,Master!$G:$J,4,0)="x",Sheet1!$A1626,"")="","",IF(VLOOKUP($A1626,Master!$G:$J,4,0)="x",Sheet1!$A1626,"")&amp;$J1626&amp;$K1626)</f>
        <v>#N/A</v>
      </c>
      <c r="S2192" s="33" t="e">
        <f>IF(VLOOKUP($A1626,Master!$L:$M,2,0)=0,"",VLOOKUP($A1626,Master!$L:$M,2,0)&amp;$J1626&amp;$L1626)</f>
        <v>#N/A</v>
      </c>
      <c r="T2192" s="33" t="str">
        <f t="shared" si="53"/>
        <v/>
      </c>
      <c r="U2192" s="179"/>
    </row>
    <row r="2193" spans="15:21" x14ac:dyDescent="0.3">
      <c r="O2193" s="33" t="e">
        <f>VLOOKUP($A1627,Master!$A:$B,2,0)&amp;$J1627&amp;$K1627</f>
        <v>#N/A</v>
      </c>
      <c r="P2193" s="33" t="e">
        <f>IF(OR($A1627="KE0",$A1627="KZ0",$A1627="KV0",$A1627="KH0",$A1627="KE",$A1627="KZ",),VLOOKUP($A1627&amp;$F1627,Master!$D:$E,2,0)&amp;$J1627&amp;$K1627,VLOOKUP($A1627,Master!$D:$E,2,0)&amp;Sheet1!$J1627&amp;Sheet1!$K1627)</f>
        <v>#N/A</v>
      </c>
      <c r="Q2193" s="33" t="str">
        <f t="shared" si="52"/>
        <v/>
      </c>
      <c r="R2193" s="33" t="e">
        <f>IF(IF(VLOOKUP($A1627,Master!$G:$J,4,0)="x",Sheet1!$A1627,"")="","",IF(VLOOKUP($A1627,Master!$G:$J,4,0)="x",Sheet1!$A1627,"")&amp;$J1627&amp;$K1627)</f>
        <v>#N/A</v>
      </c>
      <c r="S2193" s="33" t="e">
        <f>IF(VLOOKUP($A1627,Master!$L:$M,2,0)=0,"",VLOOKUP($A1627,Master!$L:$M,2,0)&amp;$J1627&amp;$L1627)</f>
        <v>#N/A</v>
      </c>
      <c r="T2193" s="33" t="str">
        <f t="shared" si="53"/>
        <v/>
      </c>
      <c r="U2193" s="179"/>
    </row>
    <row r="2194" spans="15:21" x14ac:dyDescent="0.3">
      <c r="O2194" s="33" t="e">
        <f>VLOOKUP($A1628,Master!$A:$B,2,0)&amp;$J1628&amp;$K1628</f>
        <v>#N/A</v>
      </c>
      <c r="P2194" s="33" t="e">
        <f>IF(OR($A1628="KE0",$A1628="KZ0",$A1628="KV0",$A1628="KH0",$A1628="KE",$A1628="KZ",),VLOOKUP($A1628&amp;$F1628,Master!$D:$E,2,0)&amp;$J1628&amp;$K1628,VLOOKUP($A1628,Master!$D:$E,2,0)&amp;Sheet1!$J1628&amp;Sheet1!$K1628)</f>
        <v>#N/A</v>
      </c>
      <c r="Q2194" s="33" t="str">
        <f t="shared" si="52"/>
        <v/>
      </c>
      <c r="R2194" s="33" t="e">
        <f>IF(IF(VLOOKUP($A1628,Master!$G:$J,4,0)="x",Sheet1!$A1628,"")="","",IF(VLOOKUP($A1628,Master!$G:$J,4,0)="x",Sheet1!$A1628,"")&amp;$J1628&amp;$K1628)</f>
        <v>#N/A</v>
      </c>
      <c r="S2194" s="33" t="e">
        <f>IF(VLOOKUP($A1628,Master!$L:$M,2,0)=0,"",VLOOKUP($A1628,Master!$L:$M,2,0)&amp;$J1628&amp;$L1628)</f>
        <v>#N/A</v>
      </c>
      <c r="T2194" s="33" t="str">
        <f t="shared" si="53"/>
        <v/>
      </c>
      <c r="U2194" s="179"/>
    </row>
    <row r="2195" spans="15:21" x14ac:dyDescent="0.3">
      <c r="O2195" s="33" t="e">
        <f>VLOOKUP($A1629,Master!$A:$B,2,0)&amp;$J1629&amp;$K1629</f>
        <v>#N/A</v>
      </c>
      <c r="P2195" s="33" t="e">
        <f>IF(OR($A1629="KE0",$A1629="KZ0",$A1629="KV0",$A1629="KH0",$A1629="KE",$A1629="KZ",),VLOOKUP($A1629&amp;$F1629,Master!$D:$E,2,0)&amp;$J1629&amp;$K1629,VLOOKUP($A1629,Master!$D:$E,2,0)&amp;Sheet1!$J1629&amp;Sheet1!$K1629)</f>
        <v>#N/A</v>
      </c>
      <c r="Q2195" s="33" t="str">
        <f t="shared" si="52"/>
        <v/>
      </c>
      <c r="R2195" s="33" t="e">
        <f>IF(IF(VLOOKUP($A1629,Master!$G:$J,4,0)="x",Sheet1!$A1629,"")="","",IF(VLOOKUP($A1629,Master!$G:$J,4,0)="x",Sheet1!$A1629,"")&amp;$J1629&amp;$K1629)</f>
        <v>#N/A</v>
      </c>
      <c r="S2195" s="33" t="e">
        <f>IF(VLOOKUP($A1629,Master!$L:$M,2,0)=0,"",VLOOKUP($A1629,Master!$L:$M,2,0)&amp;$J1629&amp;$L1629)</f>
        <v>#N/A</v>
      </c>
      <c r="T2195" s="33" t="str">
        <f t="shared" si="53"/>
        <v/>
      </c>
      <c r="U2195" s="179"/>
    </row>
    <row r="2196" spans="15:21" x14ac:dyDescent="0.3">
      <c r="O2196" s="33" t="e">
        <f>VLOOKUP($A1630,Master!$A:$B,2,0)&amp;$J1630&amp;$K1630</f>
        <v>#N/A</v>
      </c>
      <c r="P2196" s="33" t="e">
        <f>IF(OR($A1630="KE0",$A1630="KZ0",$A1630="KV0",$A1630="KH0",$A1630="KE",$A1630="KZ",),VLOOKUP($A1630&amp;$F1630,Master!$D:$E,2,0)&amp;$J1630&amp;$K1630,VLOOKUP($A1630,Master!$D:$E,2,0)&amp;Sheet1!$J1630&amp;Sheet1!$K1630)</f>
        <v>#N/A</v>
      </c>
      <c r="Q2196" s="33" t="str">
        <f t="shared" si="52"/>
        <v/>
      </c>
      <c r="R2196" s="33" t="e">
        <f>IF(IF(VLOOKUP($A1630,Master!$G:$J,4,0)="x",Sheet1!$A1630,"")="","",IF(VLOOKUP($A1630,Master!$G:$J,4,0)="x",Sheet1!$A1630,"")&amp;$J1630&amp;$K1630)</f>
        <v>#N/A</v>
      </c>
      <c r="S2196" s="33" t="e">
        <f>IF(VLOOKUP($A1630,Master!$L:$M,2,0)=0,"",VLOOKUP($A1630,Master!$L:$M,2,0)&amp;$J1630&amp;$L1630)</f>
        <v>#N/A</v>
      </c>
      <c r="T2196" s="33" t="str">
        <f t="shared" si="53"/>
        <v/>
      </c>
      <c r="U2196" s="179"/>
    </row>
    <row r="2197" spans="15:21" x14ac:dyDescent="0.3">
      <c r="O2197" s="33" t="e">
        <f>VLOOKUP($A1631,Master!$A:$B,2,0)&amp;$J1631&amp;$K1631</f>
        <v>#N/A</v>
      </c>
      <c r="P2197" s="33" t="e">
        <f>IF(OR($A1631="KE0",$A1631="KZ0",$A1631="KV0",$A1631="KH0",$A1631="KE",$A1631="KZ",),VLOOKUP($A1631&amp;$F1631,Master!$D:$E,2,0)&amp;$J1631&amp;$K1631,VLOOKUP($A1631,Master!$D:$E,2,0)&amp;Sheet1!$J1631&amp;Sheet1!$K1631)</f>
        <v>#N/A</v>
      </c>
      <c r="Q2197" s="33" t="str">
        <f t="shared" si="52"/>
        <v/>
      </c>
      <c r="R2197" s="33" t="e">
        <f>IF(IF(VLOOKUP($A1631,Master!$G:$J,4,0)="x",Sheet1!$A1631,"")="","",IF(VLOOKUP($A1631,Master!$G:$J,4,0)="x",Sheet1!$A1631,"")&amp;$J1631&amp;$K1631)</f>
        <v>#N/A</v>
      </c>
      <c r="S2197" s="33" t="e">
        <f>IF(VLOOKUP($A1631,Master!$L:$M,2,0)=0,"",VLOOKUP($A1631,Master!$L:$M,2,0)&amp;$J1631&amp;$L1631)</f>
        <v>#N/A</v>
      </c>
      <c r="T2197" s="33" t="str">
        <f t="shared" si="53"/>
        <v/>
      </c>
      <c r="U2197" s="179"/>
    </row>
    <row r="2198" spans="15:21" x14ac:dyDescent="0.3">
      <c r="O2198" s="33" t="e">
        <f>VLOOKUP($A1632,Master!$A:$B,2,0)&amp;$J1632&amp;$K1632</f>
        <v>#N/A</v>
      </c>
      <c r="P2198" s="33" t="e">
        <f>IF(OR($A1632="KE0",$A1632="KZ0",$A1632="KV0",$A1632="KH0",$A1632="KE",$A1632="KZ",),VLOOKUP($A1632&amp;$F1632,Master!$D:$E,2,0)&amp;$J1632&amp;$K1632,VLOOKUP($A1632,Master!$D:$E,2,0)&amp;Sheet1!$J1632&amp;Sheet1!$K1632)</f>
        <v>#N/A</v>
      </c>
      <c r="Q2198" s="33" t="str">
        <f t="shared" si="52"/>
        <v/>
      </c>
      <c r="R2198" s="33" t="e">
        <f>IF(IF(VLOOKUP($A1632,Master!$G:$J,4,0)="x",Sheet1!$A1632,"")="","",IF(VLOOKUP($A1632,Master!$G:$J,4,0)="x",Sheet1!$A1632,"")&amp;$J1632&amp;$K1632)</f>
        <v>#N/A</v>
      </c>
      <c r="S2198" s="33" t="e">
        <f>IF(VLOOKUP($A1632,Master!$L:$M,2,0)=0,"",VLOOKUP($A1632,Master!$L:$M,2,0)&amp;$J1632&amp;$L1632)</f>
        <v>#N/A</v>
      </c>
      <c r="T2198" s="33" t="str">
        <f t="shared" si="53"/>
        <v/>
      </c>
      <c r="U2198" s="179"/>
    </row>
    <row r="2199" spans="15:21" x14ac:dyDescent="0.3">
      <c r="O2199" s="33" t="e">
        <f>VLOOKUP($A1633,Master!$A:$B,2,0)&amp;$J1633&amp;$K1633</f>
        <v>#N/A</v>
      </c>
      <c r="P2199" s="33" t="e">
        <f>IF(OR($A1633="KE0",$A1633="KZ0",$A1633="KV0",$A1633="KH0",$A1633="KE",$A1633="KZ",),VLOOKUP($A1633&amp;$F1633,Master!$D:$E,2,0)&amp;$J1633&amp;$K1633,VLOOKUP($A1633,Master!$D:$E,2,0)&amp;Sheet1!$J1633&amp;Sheet1!$K1633)</f>
        <v>#N/A</v>
      </c>
      <c r="Q2199" s="33" t="str">
        <f t="shared" si="52"/>
        <v/>
      </c>
      <c r="R2199" s="33" t="e">
        <f>IF(IF(VLOOKUP($A1633,Master!$G:$J,4,0)="x",Sheet1!$A1633,"")="","",IF(VLOOKUP($A1633,Master!$G:$J,4,0)="x",Sheet1!$A1633,"")&amp;$J1633&amp;$K1633)</f>
        <v>#N/A</v>
      </c>
      <c r="S2199" s="33" t="e">
        <f>IF(VLOOKUP($A1633,Master!$L:$M,2,0)=0,"",VLOOKUP($A1633,Master!$L:$M,2,0)&amp;$J1633&amp;$L1633)</f>
        <v>#N/A</v>
      </c>
      <c r="T2199" s="33" t="str">
        <f t="shared" si="53"/>
        <v/>
      </c>
      <c r="U2199" s="179"/>
    </row>
    <row r="2200" spans="15:21" x14ac:dyDescent="0.3">
      <c r="O2200" s="33" t="e">
        <f>VLOOKUP($A1634,Master!$A:$B,2,0)&amp;$J1634&amp;$K1634</f>
        <v>#N/A</v>
      </c>
      <c r="P2200" s="33" t="e">
        <f>IF(OR($A1634="KE0",$A1634="KZ0",$A1634="KV0",$A1634="KH0",$A1634="KE",$A1634="KZ",),VLOOKUP($A1634&amp;$F1634,Master!$D:$E,2,0)&amp;$J1634&amp;$K1634,VLOOKUP($A1634,Master!$D:$E,2,0)&amp;Sheet1!$J1634&amp;Sheet1!$K1634)</f>
        <v>#N/A</v>
      </c>
      <c r="Q2200" s="33" t="str">
        <f t="shared" si="52"/>
        <v/>
      </c>
      <c r="R2200" s="33" t="e">
        <f>IF(IF(VLOOKUP($A1634,Master!$G:$J,4,0)="x",Sheet1!$A1634,"")="","",IF(VLOOKUP($A1634,Master!$G:$J,4,0)="x",Sheet1!$A1634,"")&amp;$J1634&amp;$K1634)</f>
        <v>#N/A</v>
      </c>
      <c r="S2200" s="33" t="e">
        <f>IF(VLOOKUP($A1634,Master!$L:$M,2,0)=0,"",VLOOKUP($A1634,Master!$L:$M,2,0)&amp;$J1634&amp;$L1634)</f>
        <v>#N/A</v>
      </c>
      <c r="T2200" s="33" t="str">
        <f t="shared" si="53"/>
        <v/>
      </c>
      <c r="U2200" s="179"/>
    </row>
    <row r="2201" spans="15:21" x14ac:dyDescent="0.3">
      <c r="O2201" s="33" t="e">
        <f>VLOOKUP($A1635,Master!$A:$B,2,0)&amp;$J1635&amp;$K1635</f>
        <v>#N/A</v>
      </c>
      <c r="P2201" s="33" t="e">
        <f>IF(OR($A1635="KE0",$A1635="KZ0",$A1635="KV0",$A1635="KH0",$A1635="KE",$A1635="KZ",),VLOOKUP($A1635&amp;$F1635,Master!$D:$E,2,0)&amp;$J1635&amp;$K1635,VLOOKUP($A1635,Master!$D:$E,2,0)&amp;Sheet1!$J1635&amp;Sheet1!$K1635)</f>
        <v>#N/A</v>
      </c>
      <c r="Q2201" s="33" t="str">
        <f t="shared" si="52"/>
        <v/>
      </c>
      <c r="R2201" s="33" t="e">
        <f>IF(IF(VLOOKUP($A1635,Master!$G:$J,4,0)="x",Sheet1!$A1635,"")="","",IF(VLOOKUP($A1635,Master!$G:$J,4,0)="x",Sheet1!$A1635,"")&amp;$J1635&amp;$K1635)</f>
        <v>#N/A</v>
      </c>
      <c r="S2201" s="33" t="e">
        <f>IF(VLOOKUP($A1635,Master!$L:$M,2,0)=0,"",VLOOKUP($A1635,Master!$L:$M,2,0)&amp;$J1635&amp;$L1635)</f>
        <v>#N/A</v>
      </c>
      <c r="T2201" s="33" t="str">
        <f t="shared" si="53"/>
        <v/>
      </c>
      <c r="U2201" s="179"/>
    </row>
    <row r="2202" spans="15:21" x14ac:dyDescent="0.3">
      <c r="O2202" s="33" t="e">
        <f>VLOOKUP($A1636,Master!$A:$B,2,0)&amp;$J1636&amp;$K1636</f>
        <v>#N/A</v>
      </c>
      <c r="P2202" s="33" t="e">
        <f>IF(OR($A1636="KE0",$A1636="KZ0",$A1636="KV0",$A1636="KH0",$A1636="KE",$A1636="KZ",),VLOOKUP($A1636&amp;$F1636,Master!$D:$E,2,0)&amp;$J1636&amp;$K1636,VLOOKUP($A1636,Master!$D:$E,2,0)&amp;Sheet1!$J1636&amp;Sheet1!$K1636)</f>
        <v>#N/A</v>
      </c>
      <c r="Q2202" s="33" t="str">
        <f t="shared" si="52"/>
        <v/>
      </c>
      <c r="R2202" s="33" t="e">
        <f>IF(IF(VLOOKUP($A1636,Master!$G:$J,4,0)="x",Sheet1!$A1636,"")="","",IF(VLOOKUP($A1636,Master!$G:$J,4,0)="x",Sheet1!$A1636,"")&amp;$J1636&amp;$K1636)</f>
        <v>#N/A</v>
      </c>
      <c r="S2202" s="33" t="e">
        <f>IF(VLOOKUP($A1636,Master!$L:$M,2,0)=0,"",VLOOKUP($A1636,Master!$L:$M,2,0)&amp;$J1636&amp;$L1636)</f>
        <v>#N/A</v>
      </c>
      <c r="T2202" s="33" t="str">
        <f t="shared" si="53"/>
        <v/>
      </c>
      <c r="U2202" s="179"/>
    </row>
    <row r="2203" spans="15:21" x14ac:dyDescent="0.3">
      <c r="O2203" s="33" t="e">
        <f>VLOOKUP($A1637,Master!$A:$B,2,0)&amp;$J1637&amp;$K1637</f>
        <v>#N/A</v>
      </c>
      <c r="P2203" s="33" t="e">
        <f>IF(OR($A1637="KE0",$A1637="KZ0",$A1637="KV0",$A1637="KH0",$A1637="KE",$A1637="KZ",),VLOOKUP($A1637&amp;$F1637,Master!$D:$E,2,0)&amp;$J1637&amp;$K1637,VLOOKUP($A1637,Master!$D:$E,2,0)&amp;Sheet1!$J1637&amp;Sheet1!$K1637)</f>
        <v>#N/A</v>
      </c>
      <c r="Q2203" s="33" t="str">
        <f t="shared" si="52"/>
        <v/>
      </c>
      <c r="R2203" s="33" t="e">
        <f>IF(IF(VLOOKUP($A1637,Master!$G:$J,4,0)="x",Sheet1!$A1637,"")="","",IF(VLOOKUP($A1637,Master!$G:$J,4,0)="x",Sheet1!$A1637,"")&amp;$J1637&amp;$K1637)</f>
        <v>#N/A</v>
      </c>
      <c r="S2203" s="33" t="e">
        <f>IF(VLOOKUP($A1637,Master!$L:$M,2,0)=0,"",VLOOKUP($A1637,Master!$L:$M,2,0)&amp;$J1637&amp;$L1637)</f>
        <v>#N/A</v>
      </c>
      <c r="T2203" s="33" t="str">
        <f t="shared" si="53"/>
        <v/>
      </c>
      <c r="U2203" s="179"/>
    </row>
    <row r="2204" spans="15:21" x14ac:dyDescent="0.3">
      <c r="O2204" s="33" t="e">
        <f>VLOOKUP($A1638,Master!$A:$B,2,0)&amp;$J1638&amp;$K1638</f>
        <v>#N/A</v>
      </c>
      <c r="P2204" s="33" t="e">
        <f>IF(OR($A1638="KE0",$A1638="KZ0",$A1638="KV0",$A1638="KH0",$A1638="KE",$A1638="KZ",),VLOOKUP($A1638&amp;$F1638,Master!$D:$E,2,0)&amp;$J1638&amp;$K1638,VLOOKUP($A1638,Master!$D:$E,2,0)&amp;Sheet1!$J1638&amp;Sheet1!$K1638)</f>
        <v>#N/A</v>
      </c>
      <c r="Q2204" s="33" t="str">
        <f t="shared" si="52"/>
        <v/>
      </c>
      <c r="R2204" s="33" t="e">
        <f>IF(IF(VLOOKUP($A1638,Master!$G:$J,4,0)="x",Sheet1!$A1638,"")="","",IF(VLOOKUP($A1638,Master!$G:$J,4,0)="x",Sheet1!$A1638,"")&amp;$J1638&amp;$K1638)</f>
        <v>#N/A</v>
      </c>
      <c r="S2204" s="33" t="e">
        <f>IF(VLOOKUP($A1638,Master!$L:$M,2,0)=0,"",VLOOKUP($A1638,Master!$L:$M,2,0)&amp;$J1638&amp;$L1638)</f>
        <v>#N/A</v>
      </c>
      <c r="T2204" s="33" t="str">
        <f t="shared" si="53"/>
        <v/>
      </c>
      <c r="U2204" s="179"/>
    </row>
    <row r="2205" spans="15:21" x14ac:dyDescent="0.3">
      <c r="O2205" s="33" t="e">
        <f>VLOOKUP($A1639,Master!$A:$B,2,0)&amp;$J1639&amp;$K1639</f>
        <v>#N/A</v>
      </c>
      <c r="P2205" s="33" t="e">
        <f>IF(OR($A1639="KE0",$A1639="KZ0",$A1639="KV0",$A1639="KH0",$A1639="KE",$A1639="KZ",),VLOOKUP($A1639&amp;$F1639,Master!$D:$E,2,0)&amp;$J1639&amp;$K1639,VLOOKUP($A1639,Master!$D:$E,2,0)&amp;Sheet1!$J1639&amp;Sheet1!$K1639)</f>
        <v>#N/A</v>
      </c>
      <c r="Q2205" s="33" t="str">
        <f t="shared" si="52"/>
        <v/>
      </c>
      <c r="R2205" s="33" t="e">
        <f>IF(IF(VLOOKUP($A1639,Master!$G:$J,4,0)="x",Sheet1!$A1639,"")="","",IF(VLOOKUP($A1639,Master!$G:$J,4,0)="x",Sheet1!$A1639,"")&amp;$J1639&amp;$K1639)</f>
        <v>#N/A</v>
      </c>
      <c r="S2205" s="33" t="e">
        <f>IF(VLOOKUP($A1639,Master!$L:$M,2,0)=0,"",VLOOKUP($A1639,Master!$L:$M,2,0)&amp;$J1639&amp;$L1639)</f>
        <v>#N/A</v>
      </c>
      <c r="T2205" s="33" t="str">
        <f t="shared" si="53"/>
        <v/>
      </c>
      <c r="U2205" s="179"/>
    </row>
    <row r="2206" spans="15:21" x14ac:dyDescent="0.3">
      <c r="O2206" s="33" t="e">
        <f>VLOOKUP($A1640,Master!$A:$B,2,0)&amp;$J1640&amp;$K1640</f>
        <v>#N/A</v>
      </c>
      <c r="P2206" s="33" t="e">
        <f>IF(OR($A1640="KE0",$A1640="KZ0",$A1640="KV0",$A1640="KH0",$A1640="KE",$A1640="KZ",),VLOOKUP($A1640&amp;$F1640,Master!$D:$E,2,0)&amp;$J1640&amp;$K1640,VLOOKUP($A1640,Master!$D:$E,2,0)&amp;Sheet1!$J1640&amp;Sheet1!$K1640)</f>
        <v>#N/A</v>
      </c>
      <c r="Q2206" s="33" t="str">
        <f t="shared" si="52"/>
        <v/>
      </c>
      <c r="R2206" s="33" t="e">
        <f>IF(IF(VLOOKUP($A1640,Master!$G:$J,4,0)="x",Sheet1!$A1640,"")="","",IF(VLOOKUP($A1640,Master!$G:$J,4,0)="x",Sheet1!$A1640,"")&amp;$J1640&amp;$K1640)</f>
        <v>#N/A</v>
      </c>
      <c r="S2206" s="33" t="e">
        <f>IF(VLOOKUP($A1640,Master!$L:$M,2,0)=0,"",VLOOKUP($A1640,Master!$L:$M,2,0)&amp;$J1640&amp;$L1640)</f>
        <v>#N/A</v>
      </c>
      <c r="T2206" s="33" t="str">
        <f t="shared" si="53"/>
        <v/>
      </c>
      <c r="U2206" s="179"/>
    </row>
    <row r="2207" spans="15:21" x14ac:dyDescent="0.3">
      <c r="O2207" s="33" t="e">
        <f>VLOOKUP($A1641,Master!$A:$B,2,0)&amp;$J1641&amp;$K1641</f>
        <v>#N/A</v>
      </c>
      <c r="P2207" s="33" t="e">
        <f>IF(OR($A1641="KE0",$A1641="KZ0",$A1641="KV0",$A1641="KH0",$A1641="KE",$A1641="KZ",),VLOOKUP($A1641&amp;$F1641,Master!$D:$E,2,0)&amp;$J1641&amp;$K1641,VLOOKUP($A1641,Master!$D:$E,2,0)&amp;Sheet1!$J1641&amp;Sheet1!$K1641)</f>
        <v>#N/A</v>
      </c>
      <c r="Q2207" s="33" t="str">
        <f t="shared" si="52"/>
        <v/>
      </c>
      <c r="R2207" s="33" t="e">
        <f>IF(IF(VLOOKUP($A1641,Master!$G:$J,4,0)="x",Sheet1!$A1641,"")="","",IF(VLOOKUP($A1641,Master!$G:$J,4,0)="x",Sheet1!$A1641,"")&amp;$J1641&amp;$K1641)</f>
        <v>#N/A</v>
      </c>
      <c r="S2207" s="33" t="e">
        <f>IF(VLOOKUP($A1641,Master!$L:$M,2,0)=0,"",VLOOKUP($A1641,Master!$L:$M,2,0)&amp;$J1641&amp;$L1641)</f>
        <v>#N/A</v>
      </c>
      <c r="T2207" s="33" t="str">
        <f t="shared" si="53"/>
        <v/>
      </c>
      <c r="U2207" s="179"/>
    </row>
    <row r="2208" spans="15:21" x14ac:dyDescent="0.3">
      <c r="O2208" s="33" t="e">
        <f>VLOOKUP($A1642,Master!$A:$B,2,0)&amp;$J1642&amp;$K1642</f>
        <v>#N/A</v>
      </c>
      <c r="P2208" s="33" t="e">
        <f>IF(OR($A1642="KE0",$A1642="KZ0",$A1642="KV0",$A1642="KH0",$A1642="KE",$A1642="KZ",),VLOOKUP($A1642&amp;$F1642,Master!$D:$E,2,0)&amp;$J1642&amp;$K1642,VLOOKUP($A1642,Master!$D:$E,2,0)&amp;Sheet1!$J1642&amp;Sheet1!$K1642)</f>
        <v>#N/A</v>
      </c>
      <c r="Q2208" s="33" t="str">
        <f t="shared" si="52"/>
        <v/>
      </c>
      <c r="R2208" s="33" t="e">
        <f>IF(IF(VLOOKUP($A1642,Master!$G:$J,4,0)="x",Sheet1!$A1642,"")="","",IF(VLOOKUP($A1642,Master!$G:$J,4,0)="x",Sheet1!$A1642,"")&amp;$J1642&amp;$K1642)</f>
        <v>#N/A</v>
      </c>
      <c r="S2208" s="33" t="e">
        <f>IF(VLOOKUP($A1642,Master!$L:$M,2,0)=0,"",VLOOKUP($A1642,Master!$L:$M,2,0)&amp;$J1642&amp;$L1642)</f>
        <v>#N/A</v>
      </c>
      <c r="T2208" s="33" t="str">
        <f t="shared" si="53"/>
        <v/>
      </c>
      <c r="U2208" s="179"/>
    </row>
    <row r="2209" spans="15:21" x14ac:dyDescent="0.3">
      <c r="O2209" s="33" t="e">
        <f>VLOOKUP($A1643,Master!$A:$B,2,0)&amp;$J1643&amp;$K1643</f>
        <v>#N/A</v>
      </c>
      <c r="P2209" s="33" t="e">
        <f>IF(OR($A1643="KE0",$A1643="KZ0",$A1643="KV0",$A1643="KH0",$A1643="KE",$A1643="KZ",),VLOOKUP($A1643&amp;$F1643,Master!$D:$E,2,0)&amp;$J1643&amp;$K1643,VLOOKUP($A1643,Master!$D:$E,2,0)&amp;Sheet1!$J1643&amp;Sheet1!$K1643)</f>
        <v>#N/A</v>
      </c>
      <c r="Q2209" s="33" t="str">
        <f t="shared" si="52"/>
        <v/>
      </c>
      <c r="R2209" s="33" t="e">
        <f>IF(IF(VLOOKUP($A1643,Master!$G:$J,4,0)="x",Sheet1!$A1643,"")="","",IF(VLOOKUP($A1643,Master!$G:$J,4,0)="x",Sheet1!$A1643,"")&amp;$J1643&amp;$K1643)</f>
        <v>#N/A</v>
      </c>
      <c r="S2209" s="33" t="e">
        <f>IF(VLOOKUP($A1643,Master!$L:$M,2,0)=0,"",VLOOKUP($A1643,Master!$L:$M,2,0)&amp;$J1643&amp;$L1643)</f>
        <v>#N/A</v>
      </c>
      <c r="T2209" s="33" t="str">
        <f t="shared" si="53"/>
        <v/>
      </c>
      <c r="U2209" s="179"/>
    </row>
    <row r="2210" spans="15:21" x14ac:dyDescent="0.3">
      <c r="O2210" s="33" t="e">
        <f>VLOOKUP($A1644,Master!$A:$B,2,0)&amp;$J1644&amp;$K1644</f>
        <v>#N/A</v>
      </c>
      <c r="P2210" s="33" t="e">
        <f>IF(OR($A1644="KE0",$A1644="KZ0",$A1644="KV0",$A1644="KH0",$A1644="KE",$A1644="KZ",),VLOOKUP($A1644&amp;$F1644,Master!$D:$E,2,0)&amp;$J1644&amp;$K1644,VLOOKUP($A1644,Master!$D:$E,2,0)&amp;Sheet1!$J1644&amp;Sheet1!$K1644)</f>
        <v>#N/A</v>
      </c>
      <c r="Q2210" s="33" t="str">
        <f t="shared" si="52"/>
        <v/>
      </c>
      <c r="R2210" s="33" t="e">
        <f>IF(IF(VLOOKUP($A1644,Master!$G:$J,4,0)="x",Sheet1!$A1644,"")="","",IF(VLOOKUP($A1644,Master!$G:$J,4,0)="x",Sheet1!$A1644,"")&amp;$J1644&amp;$K1644)</f>
        <v>#N/A</v>
      </c>
      <c r="S2210" s="33" t="e">
        <f>IF(VLOOKUP($A1644,Master!$L:$M,2,0)=0,"",VLOOKUP($A1644,Master!$L:$M,2,0)&amp;$J1644&amp;$L1644)</f>
        <v>#N/A</v>
      </c>
      <c r="T2210" s="33" t="str">
        <f t="shared" si="53"/>
        <v/>
      </c>
      <c r="U2210" s="179"/>
    </row>
    <row r="2211" spans="15:21" x14ac:dyDescent="0.3">
      <c r="O2211" s="33" t="e">
        <f>VLOOKUP($A1645,Master!$A:$B,2,0)&amp;$J1645&amp;$K1645</f>
        <v>#N/A</v>
      </c>
      <c r="P2211" s="33" t="e">
        <f>IF(OR($A1645="KE0",$A1645="KZ0",$A1645="KV0",$A1645="KH0",$A1645="KE",$A1645="KZ",),VLOOKUP($A1645&amp;$F1645,Master!$D:$E,2,0)&amp;$J1645&amp;$K1645,VLOOKUP($A1645,Master!$D:$E,2,0)&amp;Sheet1!$J1645&amp;Sheet1!$K1645)</f>
        <v>#N/A</v>
      </c>
      <c r="Q2211" s="33" t="str">
        <f t="shared" si="52"/>
        <v/>
      </c>
      <c r="R2211" s="33" t="e">
        <f>IF(IF(VLOOKUP($A1645,Master!$G:$J,4,0)="x",Sheet1!$A1645,"")="","",IF(VLOOKUP($A1645,Master!$G:$J,4,0)="x",Sheet1!$A1645,"")&amp;$J1645&amp;$K1645)</f>
        <v>#N/A</v>
      </c>
      <c r="S2211" s="33" t="e">
        <f>IF(VLOOKUP($A1645,Master!$L:$M,2,0)=0,"",VLOOKUP($A1645,Master!$L:$M,2,0)&amp;$J1645&amp;$L1645)</f>
        <v>#N/A</v>
      </c>
      <c r="T2211" s="33" t="str">
        <f t="shared" si="53"/>
        <v/>
      </c>
      <c r="U2211" s="179"/>
    </row>
    <row r="2212" spans="15:21" x14ac:dyDescent="0.3">
      <c r="O2212" s="33" t="e">
        <f>VLOOKUP($A1646,Master!$A:$B,2,0)&amp;$J1646&amp;$K1646</f>
        <v>#N/A</v>
      </c>
      <c r="P2212" s="33" t="e">
        <f>IF(OR($A1646="KE0",$A1646="KZ0",$A1646="KV0",$A1646="KH0",$A1646="KE",$A1646="KZ",),VLOOKUP($A1646&amp;$F1646,Master!$D:$E,2,0)&amp;$J1646&amp;$K1646,VLOOKUP($A1646,Master!$D:$E,2,0)&amp;Sheet1!$J1646&amp;Sheet1!$K1646)</f>
        <v>#N/A</v>
      </c>
      <c r="Q2212" s="33" t="str">
        <f t="shared" si="52"/>
        <v/>
      </c>
      <c r="R2212" s="33" t="e">
        <f>IF(IF(VLOOKUP($A1646,Master!$G:$J,4,0)="x",Sheet1!$A1646,"")="","",IF(VLOOKUP($A1646,Master!$G:$J,4,0)="x",Sheet1!$A1646,"")&amp;$J1646&amp;$K1646)</f>
        <v>#N/A</v>
      </c>
      <c r="S2212" s="33" t="e">
        <f>IF(VLOOKUP($A1646,Master!$L:$M,2,0)=0,"",VLOOKUP($A1646,Master!$L:$M,2,0)&amp;$J1646&amp;$L1646)</f>
        <v>#N/A</v>
      </c>
      <c r="T2212" s="33" t="str">
        <f t="shared" si="53"/>
        <v/>
      </c>
      <c r="U2212" s="179"/>
    </row>
    <row r="2213" spans="15:21" x14ac:dyDescent="0.3">
      <c r="O2213" s="33" t="e">
        <f>VLOOKUP($A1647,Master!$A:$B,2,0)&amp;$J1647&amp;$K1647</f>
        <v>#N/A</v>
      </c>
      <c r="P2213" s="33" t="e">
        <f>IF(OR($A1647="KE0",$A1647="KZ0",$A1647="KV0",$A1647="KH0",$A1647="KE",$A1647="KZ",),VLOOKUP($A1647&amp;$F1647,Master!$D:$E,2,0)&amp;$J1647&amp;$K1647,VLOOKUP($A1647,Master!$D:$E,2,0)&amp;Sheet1!$J1647&amp;Sheet1!$K1647)</f>
        <v>#N/A</v>
      </c>
      <c r="Q2213" s="33" t="str">
        <f t="shared" si="52"/>
        <v/>
      </c>
      <c r="R2213" s="33" t="e">
        <f>IF(IF(VLOOKUP($A1647,Master!$G:$J,4,0)="x",Sheet1!$A1647,"")="","",IF(VLOOKUP($A1647,Master!$G:$J,4,0)="x",Sheet1!$A1647,"")&amp;$J1647&amp;$K1647)</f>
        <v>#N/A</v>
      </c>
      <c r="S2213" s="33" t="e">
        <f>IF(VLOOKUP($A1647,Master!$L:$M,2,0)=0,"",VLOOKUP($A1647,Master!$L:$M,2,0)&amp;$J1647&amp;$L1647)</f>
        <v>#N/A</v>
      </c>
      <c r="T2213" s="33" t="str">
        <f t="shared" si="53"/>
        <v/>
      </c>
      <c r="U2213" s="179"/>
    </row>
    <row r="2214" spans="15:21" x14ac:dyDescent="0.3">
      <c r="O2214" s="33" t="e">
        <f>VLOOKUP($A1648,Master!$A:$B,2,0)&amp;$J1648&amp;$K1648</f>
        <v>#N/A</v>
      </c>
      <c r="P2214" s="33" t="e">
        <f>IF(OR($A1648="KE0",$A1648="KZ0",$A1648="KV0",$A1648="KH0",$A1648="KE",$A1648="KZ",),VLOOKUP($A1648&amp;$F1648,Master!$D:$E,2,0)&amp;$J1648&amp;$K1648,VLOOKUP($A1648,Master!$D:$E,2,0)&amp;Sheet1!$J1648&amp;Sheet1!$K1648)</f>
        <v>#N/A</v>
      </c>
      <c r="Q2214" s="33" t="str">
        <f t="shared" si="52"/>
        <v/>
      </c>
      <c r="R2214" s="33" t="e">
        <f>IF(IF(VLOOKUP($A1648,Master!$G:$J,4,0)="x",Sheet1!$A1648,"")="","",IF(VLOOKUP($A1648,Master!$G:$J,4,0)="x",Sheet1!$A1648,"")&amp;$J1648&amp;$K1648)</f>
        <v>#N/A</v>
      </c>
      <c r="S2214" s="33" t="e">
        <f>IF(VLOOKUP($A1648,Master!$L:$M,2,0)=0,"",VLOOKUP($A1648,Master!$L:$M,2,0)&amp;$J1648&amp;$L1648)</f>
        <v>#N/A</v>
      </c>
      <c r="T2214" s="33" t="str">
        <f t="shared" si="53"/>
        <v/>
      </c>
      <c r="U2214" s="179"/>
    </row>
    <row r="2215" spans="15:21" x14ac:dyDescent="0.3">
      <c r="O2215" s="33" t="e">
        <f>VLOOKUP($A1649,Master!$A:$B,2,0)&amp;$J1649&amp;$K1649</f>
        <v>#N/A</v>
      </c>
      <c r="P2215" s="33" t="e">
        <f>IF(OR($A1649="KE0",$A1649="KZ0",$A1649="KV0",$A1649="KH0",$A1649="KE",$A1649="KZ",),VLOOKUP($A1649&amp;$F1649,Master!$D:$E,2,0)&amp;$J1649&amp;$K1649,VLOOKUP($A1649,Master!$D:$E,2,0)&amp;Sheet1!$J1649&amp;Sheet1!$K1649)</f>
        <v>#N/A</v>
      </c>
      <c r="Q2215" s="33" t="str">
        <f t="shared" si="52"/>
        <v/>
      </c>
      <c r="R2215" s="33" t="e">
        <f>IF(IF(VLOOKUP($A1649,Master!$G:$J,4,0)="x",Sheet1!$A1649,"")="","",IF(VLOOKUP($A1649,Master!$G:$J,4,0)="x",Sheet1!$A1649,"")&amp;$J1649&amp;$K1649)</f>
        <v>#N/A</v>
      </c>
      <c r="S2215" s="33" t="e">
        <f>IF(VLOOKUP($A1649,Master!$L:$M,2,0)=0,"",VLOOKUP($A1649,Master!$L:$M,2,0)&amp;$J1649&amp;$L1649)</f>
        <v>#N/A</v>
      </c>
      <c r="T2215" s="33" t="str">
        <f t="shared" si="53"/>
        <v/>
      </c>
      <c r="U2215" s="179"/>
    </row>
    <row r="2216" spans="15:21" x14ac:dyDescent="0.3">
      <c r="O2216" s="33" t="e">
        <f>VLOOKUP($A1650,Master!$A:$B,2,0)&amp;$J1650&amp;$K1650</f>
        <v>#N/A</v>
      </c>
      <c r="P2216" s="33" t="e">
        <f>IF(OR($A1650="KE0",$A1650="KZ0",$A1650="KV0",$A1650="KH0",$A1650="KE",$A1650="KZ",),VLOOKUP($A1650&amp;$F1650,Master!$D:$E,2,0)&amp;$J1650&amp;$K1650,VLOOKUP($A1650,Master!$D:$E,2,0)&amp;Sheet1!$J1650&amp;Sheet1!$K1650)</f>
        <v>#N/A</v>
      </c>
      <c r="Q2216" s="33" t="str">
        <f t="shared" si="52"/>
        <v/>
      </c>
      <c r="R2216" s="33" t="e">
        <f>IF(IF(VLOOKUP($A1650,Master!$G:$J,4,0)="x",Sheet1!$A1650,"")="","",IF(VLOOKUP($A1650,Master!$G:$J,4,0)="x",Sheet1!$A1650,"")&amp;$J1650&amp;$K1650)</f>
        <v>#N/A</v>
      </c>
      <c r="S2216" s="33" t="e">
        <f>IF(VLOOKUP($A1650,Master!$L:$M,2,0)=0,"",VLOOKUP($A1650,Master!$L:$M,2,0)&amp;$J1650&amp;$L1650)</f>
        <v>#N/A</v>
      </c>
      <c r="T2216" s="33" t="str">
        <f t="shared" si="53"/>
        <v/>
      </c>
      <c r="U2216" s="179"/>
    </row>
    <row r="2217" spans="15:21" x14ac:dyDescent="0.3">
      <c r="O2217" s="33" t="e">
        <f>VLOOKUP($A1651,Master!$A:$B,2,0)&amp;$J1651&amp;$K1651</f>
        <v>#N/A</v>
      </c>
      <c r="P2217" s="33" t="e">
        <f>IF(OR($A1651="KE0",$A1651="KZ0",$A1651="KV0",$A1651="KH0",$A1651="KE",$A1651="KZ",),VLOOKUP($A1651&amp;$F1651,Master!$D:$E,2,0)&amp;$J1651&amp;$K1651,VLOOKUP($A1651,Master!$D:$E,2,0)&amp;Sheet1!$J1651&amp;Sheet1!$K1651)</f>
        <v>#N/A</v>
      </c>
      <c r="Q2217" s="33" t="str">
        <f t="shared" si="52"/>
        <v/>
      </c>
      <c r="R2217" s="33" t="e">
        <f>IF(IF(VLOOKUP($A1651,Master!$G:$J,4,0)="x",Sheet1!$A1651,"")="","",IF(VLOOKUP($A1651,Master!$G:$J,4,0)="x",Sheet1!$A1651,"")&amp;$J1651&amp;$K1651)</f>
        <v>#N/A</v>
      </c>
      <c r="S2217" s="33" t="e">
        <f>IF(VLOOKUP($A1651,Master!$L:$M,2,0)=0,"",VLOOKUP($A1651,Master!$L:$M,2,0)&amp;$J1651&amp;$L1651)</f>
        <v>#N/A</v>
      </c>
      <c r="T2217" s="33" t="str">
        <f t="shared" si="53"/>
        <v/>
      </c>
      <c r="U2217" s="179"/>
    </row>
    <row r="2218" spans="15:21" x14ac:dyDescent="0.3">
      <c r="O2218" s="33" t="e">
        <f>VLOOKUP($A1652,Master!$A:$B,2,0)&amp;$J1652&amp;$K1652</f>
        <v>#N/A</v>
      </c>
      <c r="P2218" s="33" t="e">
        <f>IF(OR($A1652="KE0",$A1652="KZ0",$A1652="KV0",$A1652="KH0",$A1652="KE",$A1652="KZ",),VLOOKUP($A1652&amp;$F1652,Master!$D:$E,2,0)&amp;$J1652&amp;$K1652,VLOOKUP($A1652,Master!$D:$E,2,0)&amp;Sheet1!$J1652&amp;Sheet1!$K1652)</f>
        <v>#N/A</v>
      </c>
      <c r="Q2218" s="33" t="str">
        <f t="shared" si="52"/>
        <v/>
      </c>
      <c r="R2218" s="33" t="e">
        <f>IF(IF(VLOOKUP($A1652,Master!$G:$J,4,0)="x",Sheet1!$A1652,"")="","",IF(VLOOKUP($A1652,Master!$G:$J,4,0)="x",Sheet1!$A1652,"")&amp;$J1652&amp;$K1652)</f>
        <v>#N/A</v>
      </c>
      <c r="S2218" s="33" t="e">
        <f>IF(VLOOKUP($A1652,Master!$L:$M,2,0)=0,"",VLOOKUP($A1652,Master!$L:$M,2,0)&amp;$J1652&amp;$L1652)</f>
        <v>#N/A</v>
      </c>
      <c r="T2218" s="33" t="str">
        <f t="shared" si="53"/>
        <v/>
      </c>
      <c r="U2218" s="179"/>
    </row>
    <row r="2219" spans="15:21" x14ac:dyDescent="0.3">
      <c r="O2219" s="33" t="e">
        <f>VLOOKUP($A1653,Master!$A:$B,2,0)&amp;$J1653&amp;$K1653</f>
        <v>#N/A</v>
      </c>
      <c r="P2219" s="33" t="e">
        <f>IF(OR($A1653="KE0",$A1653="KZ0",$A1653="KV0",$A1653="KH0",$A1653="KE",$A1653="KZ",),VLOOKUP($A1653&amp;$F1653,Master!$D:$E,2,0)&amp;$J1653&amp;$K1653,VLOOKUP($A1653,Master!$D:$E,2,0)&amp;Sheet1!$J1653&amp;Sheet1!$K1653)</f>
        <v>#N/A</v>
      </c>
      <c r="Q2219" s="33" t="str">
        <f t="shared" si="52"/>
        <v/>
      </c>
      <c r="R2219" s="33" t="e">
        <f>IF(IF(VLOOKUP($A1653,Master!$G:$J,4,0)="x",Sheet1!$A1653,"")="","",IF(VLOOKUP($A1653,Master!$G:$J,4,0)="x",Sheet1!$A1653,"")&amp;$J1653&amp;$K1653)</f>
        <v>#N/A</v>
      </c>
      <c r="S2219" s="33" t="e">
        <f>IF(VLOOKUP($A1653,Master!$L:$M,2,0)=0,"",VLOOKUP($A1653,Master!$L:$M,2,0)&amp;$J1653&amp;$L1653)</f>
        <v>#N/A</v>
      </c>
      <c r="T2219" s="33" t="str">
        <f t="shared" si="53"/>
        <v/>
      </c>
      <c r="U2219" s="179"/>
    </row>
    <row r="2220" spans="15:21" x14ac:dyDescent="0.3">
      <c r="O2220" s="33" t="e">
        <f>VLOOKUP($A1654,Master!$A:$B,2,0)&amp;$J1654&amp;$K1654</f>
        <v>#N/A</v>
      </c>
      <c r="P2220" s="33" t="e">
        <f>IF(OR($A1654="KE0",$A1654="KZ0",$A1654="KV0",$A1654="KH0",$A1654="KE",$A1654="KZ",),VLOOKUP($A1654&amp;$F1654,Master!$D:$E,2,0)&amp;$J1654&amp;$K1654,VLOOKUP($A1654,Master!$D:$E,2,0)&amp;Sheet1!$J1654&amp;Sheet1!$K1654)</f>
        <v>#N/A</v>
      </c>
      <c r="Q2220" s="33" t="str">
        <f t="shared" si="52"/>
        <v/>
      </c>
      <c r="R2220" s="33" t="e">
        <f>IF(IF(VLOOKUP($A1654,Master!$G:$J,4,0)="x",Sheet1!$A1654,"")="","",IF(VLOOKUP($A1654,Master!$G:$J,4,0)="x",Sheet1!$A1654,"")&amp;$J1654&amp;$K1654)</f>
        <v>#N/A</v>
      </c>
      <c r="S2220" s="33" t="e">
        <f>IF(VLOOKUP($A1654,Master!$L:$M,2,0)=0,"",VLOOKUP($A1654,Master!$L:$M,2,0)&amp;$J1654&amp;$L1654)</f>
        <v>#N/A</v>
      </c>
      <c r="T2220" s="33" t="str">
        <f t="shared" si="53"/>
        <v/>
      </c>
      <c r="U2220" s="179"/>
    </row>
    <row r="2221" spans="15:21" x14ac:dyDescent="0.3">
      <c r="O2221" s="33" t="e">
        <f>VLOOKUP($A1655,Master!$A:$B,2,0)&amp;$J1655&amp;$K1655</f>
        <v>#N/A</v>
      </c>
      <c r="P2221" s="33" t="e">
        <f>IF(OR($A1655="KE0",$A1655="KZ0",$A1655="KV0",$A1655="KH0",$A1655="KE",$A1655="KZ",),VLOOKUP($A1655&amp;$F1655,Master!$D:$E,2,0)&amp;$J1655&amp;$K1655,VLOOKUP($A1655,Master!$D:$E,2,0)&amp;Sheet1!$J1655&amp;Sheet1!$K1655)</f>
        <v>#N/A</v>
      </c>
      <c r="Q2221" s="33" t="str">
        <f t="shared" si="52"/>
        <v/>
      </c>
      <c r="R2221" s="33" t="e">
        <f>IF(IF(VLOOKUP($A1655,Master!$G:$J,4,0)="x",Sheet1!$A1655,"")="","",IF(VLOOKUP($A1655,Master!$G:$J,4,0)="x",Sheet1!$A1655,"")&amp;$J1655&amp;$K1655)</f>
        <v>#N/A</v>
      </c>
      <c r="S2221" s="33" t="e">
        <f>IF(VLOOKUP($A1655,Master!$L:$M,2,0)=0,"",VLOOKUP($A1655,Master!$L:$M,2,0)&amp;$J1655&amp;$L1655)</f>
        <v>#N/A</v>
      </c>
      <c r="T2221" s="33" t="str">
        <f t="shared" si="53"/>
        <v/>
      </c>
      <c r="U2221" s="179"/>
    </row>
    <row r="2222" spans="15:21" x14ac:dyDescent="0.3">
      <c r="O2222" s="33" t="e">
        <f>VLOOKUP($A1656,Master!$A:$B,2,0)&amp;$J1656&amp;$K1656</f>
        <v>#N/A</v>
      </c>
      <c r="P2222" s="33" t="e">
        <f>IF(OR($A1656="KE0",$A1656="KZ0",$A1656="KV0",$A1656="KH0",$A1656="KE",$A1656="KZ",),VLOOKUP($A1656&amp;$F1656,Master!$D:$E,2,0)&amp;$J1656&amp;$K1656,VLOOKUP($A1656,Master!$D:$E,2,0)&amp;Sheet1!$J1656&amp;Sheet1!$K1656)</f>
        <v>#N/A</v>
      </c>
      <c r="Q2222" s="33" t="str">
        <f t="shared" si="52"/>
        <v/>
      </c>
      <c r="R2222" s="33" t="e">
        <f>IF(IF(VLOOKUP($A1656,Master!$G:$J,4,0)="x",Sheet1!$A1656,"")="","",IF(VLOOKUP($A1656,Master!$G:$J,4,0)="x",Sheet1!$A1656,"")&amp;$J1656&amp;$K1656)</f>
        <v>#N/A</v>
      </c>
      <c r="S2222" s="33" t="e">
        <f>IF(VLOOKUP($A1656,Master!$L:$M,2,0)=0,"",VLOOKUP($A1656,Master!$L:$M,2,0)&amp;$J1656&amp;$L1656)</f>
        <v>#N/A</v>
      </c>
      <c r="T2222" s="33" t="str">
        <f t="shared" si="53"/>
        <v/>
      </c>
      <c r="U2222" s="179"/>
    </row>
    <row r="2223" spans="15:21" x14ac:dyDescent="0.3">
      <c r="O2223" s="33" t="e">
        <f>VLOOKUP($A1657,Master!$A:$B,2,0)&amp;$J1657&amp;$K1657</f>
        <v>#N/A</v>
      </c>
      <c r="P2223" s="33" t="e">
        <f>IF(OR($A1657="KE0",$A1657="KZ0",$A1657="KV0",$A1657="KH0",$A1657="KE",$A1657="KZ",),VLOOKUP($A1657&amp;$F1657,Master!$D:$E,2,0)&amp;$J1657&amp;$K1657,VLOOKUP($A1657,Master!$D:$E,2,0)&amp;Sheet1!$J1657&amp;Sheet1!$K1657)</f>
        <v>#N/A</v>
      </c>
      <c r="Q2223" s="33" t="str">
        <f t="shared" si="52"/>
        <v/>
      </c>
      <c r="R2223" s="33" t="e">
        <f>IF(IF(VLOOKUP($A1657,Master!$G:$J,4,0)="x",Sheet1!$A1657,"")="","",IF(VLOOKUP($A1657,Master!$G:$J,4,0)="x",Sheet1!$A1657,"")&amp;$J1657&amp;$K1657)</f>
        <v>#N/A</v>
      </c>
      <c r="S2223" s="33" t="e">
        <f>IF(VLOOKUP($A1657,Master!$L:$M,2,0)=0,"",VLOOKUP($A1657,Master!$L:$M,2,0)&amp;$J1657&amp;$L1657)</f>
        <v>#N/A</v>
      </c>
      <c r="T2223" s="33" t="str">
        <f t="shared" si="53"/>
        <v/>
      </c>
      <c r="U2223" s="179"/>
    </row>
    <row r="2224" spans="15:21" x14ac:dyDescent="0.3">
      <c r="O2224" s="33" t="e">
        <f>VLOOKUP($A1658,Master!$A:$B,2,0)&amp;$J1658&amp;$K1658</f>
        <v>#N/A</v>
      </c>
      <c r="P2224" s="33" t="e">
        <f>IF(OR($A1658="KE0",$A1658="KZ0",$A1658="KV0",$A1658="KH0",$A1658="KE",$A1658="KZ",),VLOOKUP($A1658&amp;$F1658,Master!$D:$E,2,0)&amp;$J1658&amp;$K1658,VLOOKUP($A1658,Master!$D:$E,2,0)&amp;Sheet1!$J1658&amp;Sheet1!$K1658)</f>
        <v>#N/A</v>
      </c>
      <c r="Q2224" s="33" t="str">
        <f t="shared" si="52"/>
        <v/>
      </c>
      <c r="R2224" s="33" t="e">
        <f>IF(IF(VLOOKUP($A1658,Master!$G:$J,4,0)="x",Sheet1!$A1658,"")="","",IF(VLOOKUP($A1658,Master!$G:$J,4,0)="x",Sheet1!$A1658,"")&amp;$J1658&amp;$K1658)</f>
        <v>#N/A</v>
      </c>
      <c r="S2224" s="33" t="e">
        <f>IF(VLOOKUP($A1658,Master!$L:$M,2,0)=0,"",VLOOKUP($A1658,Master!$L:$M,2,0)&amp;$J1658&amp;$L1658)</f>
        <v>#N/A</v>
      </c>
      <c r="T2224" s="33" t="str">
        <f t="shared" si="53"/>
        <v/>
      </c>
      <c r="U2224" s="179"/>
    </row>
    <row r="2225" spans="15:21" x14ac:dyDescent="0.3">
      <c r="O2225" s="33" t="e">
        <f>VLOOKUP($A1659,Master!$A:$B,2,0)&amp;$J1659&amp;$K1659</f>
        <v>#N/A</v>
      </c>
      <c r="P2225" s="33" t="e">
        <f>IF(OR($A1659="KE0",$A1659="KZ0",$A1659="KV0",$A1659="KH0",$A1659="KE",$A1659="KZ",),VLOOKUP($A1659&amp;$F1659,Master!$D:$E,2,0)&amp;$J1659&amp;$K1659,VLOOKUP($A1659,Master!$D:$E,2,0)&amp;Sheet1!$J1659&amp;Sheet1!$K1659)</f>
        <v>#N/A</v>
      </c>
      <c r="Q2225" s="33" t="str">
        <f t="shared" si="52"/>
        <v/>
      </c>
      <c r="R2225" s="33" t="e">
        <f>IF(IF(VLOOKUP($A1659,Master!$G:$J,4,0)="x",Sheet1!$A1659,"")="","",IF(VLOOKUP($A1659,Master!$G:$J,4,0)="x",Sheet1!$A1659,"")&amp;$J1659&amp;$K1659)</f>
        <v>#N/A</v>
      </c>
      <c r="S2225" s="33" t="e">
        <f>IF(VLOOKUP($A1659,Master!$L:$M,2,0)=0,"",VLOOKUP($A1659,Master!$L:$M,2,0)&amp;$J1659&amp;$L1659)</f>
        <v>#N/A</v>
      </c>
      <c r="T2225" s="33" t="str">
        <f t="shared" si="53"/>
        <v/>
      </c>
      <c r="U2225" s="179"/>
    </row>
    <row r="2226" spans="15:21" x14ac:dyDescent="0.3">
      <c r="O2226" s="33" t="e">
        <f>VLOOKUP($A1660,Master!$A:$B,2,0)&amp;$J1660&amp;$K1660</f>
        <v>#N/A</v>
      </c>
      <c r="P2226" s="33" t="e">
        <f>IF(OR($A1660="KE0",$A1660="KZ0",$A1660="KV0",$A1660="KH0",$A1660="KE",$A1660="KZ",),VLOOKUP($A1660&amp;$F1660,Master!$D:$E,2,0)&amp;$J1660&amp;$K1660,VLOOKUP($A1660,Master!$D:$E,2,0)&amp;Sheet1!$J1660&amp;Sheet1!$K1660)</f>
        <v>#N/A</v>
      </c>
      <c r="Q2226" s="33" t="str">
        <f t="shared" si="52"/>
        <v/>
      </c>
      <c r="R2226" s="33" t="e">
        <f>IF(IF(VLOOKUP($A1660,Master!$G:$J,4,0)="x",Sheet1!$A1660,"")="","",IF(VLOOKUP($A1660,Master!$G:$J,4,0)="x",Sheet1!$A1660,"")&amp;$J1660&amp;$K1660)</f>
        <v>#N/A</v>
      </c>
      <c r="S2226" s="33" t="e">
        <f>IF(VLOOKUP($A1660,Master!$L:$M,2,0)=0,"",VLOOKUP($A1660,Master!$L:$M,2,0)&amp;$J1660&amp;$L1660)</f>
        <v>#N/A</v>
      </c>
      <c r="T2226" s="33" t="str">
        <f t="shared" si="53"/>
        <v/>
      </c>
      <c r="U2226" s="179"/>
    </row>
    <row r="2227" spans="15:21" x14ac:dyDescent="0.3">
      <c r="O2227" s="33" t="e">
        <f>VLOOKUP($A1661,Master!$A:$B,2,0)&amp;$J1661&amp;$K1661</f>
        <v>#N/A</v>
      </c>
      <c r="P2227" s="33" t="e">
        <f>IF(OR($A1661="KE0",$A1661="KZ0",$A1661="KV0",$A1661="KH0",$A1661="KE",$A1661="KZ",),VLOOKUP($A1661&amp;$F1661,Master!$D:$E,2,0)&amp;$J1661&amp;$K1661,VLOOKUP($A1661,Master!$D:$E,2,0)&amp;Sheet1!$J1661&amp;Sheet1!$K1661)</f>
        <v>#N/A</v>
      </c>
      <c r="Q2227" s="33" t="str">
        <f t="shared" si="52"/>
        <v/>
      </c>
      <c r="R2227" s="33" t="e">
        <f>IF(IF(VLOOKUP($A1661,Master!$G:$J,4,0)="x",Sheet1!$A1661,"")="","",IF(VLOOKUP($A1661,Master!$G:$J,4,0)="x",Sheet1!$A1661,"")&amp;$J1661&amp;$K1661)</f>
        <v>#N/A</v>
      </c>
      <c r="S2227" s="33" t="e">
        <f>IF(VLOOKUP($A1661,Master!$L:$M,2,0)=0,"",VLOOKUP($A1661,Master!$L:$M,2,0)&amp;$J1661&amp;$L1661)</f>
        <v>#N/A</v>
      </c>
      <c r="T2227" s="33" t="str">
        <f t="shared" si="53"/>
        <v/>
      </c>
      <c r="U2227" s="179"/>
    </row>
    <row r="2228" spans="15:21" x14ac:dyDescent="0.3">
      <c r="O2228" s="33" t="e">
        <f>VLOOKUP($A1662,Master!$A:$B,2,0)&amp;$J1662&amp;$K1662</f>
        <v>#N/A</v>
      </c>
      <c r="P2228" s="33" t="e">
        <f>IF(OR($A1662="KE0",$A1662="KZ0",$A1662="KV0",$A1662="KH0",$A1662="KE",$A1662="KZ",),VLOOKUP($A1662&amp;$F1662,Master!$D:$E,2,0)&amp;$J1662&amp;$K1662,VLOOKUP($A1662,Master!$D:$E,2,0)&amp;Sheet1!$J1662&amp;Sheet1!$K1662)</f>
        <v>#N/A</v>
      </c>
      <c r="Q2228" s="33" t="str">
        <f t="shared" si="52"/>
        <v/>
      </c>
      <c r="R2228" s="33" t="e">
        <f>IF(IF(VLOOKUP($A1662,Master!$G:$J,4,0)="x",Sheet1!$A1662,"")="","",IF(VLOOKUP($A1662,Master!$G:$J,4,0)="x",Sheet1!$A1662,"")&amp;$J1662&amp;$K1662)</f>
        <v>#N/A</v>
      </c>
      <c r="S2228" s="33" t="e">
        <f>IF(VLOOKUP($A1662,Master!$L:$M,2,0)=0,"",VLOOKUP($A1662,Master!$L:$M,2,0)&amp;$J1662&amp;$L1662)</f>
        <v>#N/A</v>
      </c>
      <c r="T2228" s="33" t="str">
        <f t="shared" si="53"/>
        <v/>
      </c>
      <c r="U2228" s="179"/>
    </row>
    <row r="2229" spans="15:21" x14ac:dyDescent="0.3">
      <c r="O2229" s="33" t="e">
        <f>VLOOKUP($A1663,Master!$A:$B,2,0)&amp;$J1663&amp;$K1663</f>
        <v>#N/A</v>
      </c>
      <c r="P2229" s="33" t="e">
        <f>IF(OR($A1663="KE0",$A1663="KZ0",$A1663="KV0",$A1663="KH0",$A1663="KE",$A1663="KZ",),VLOOKUP($A1663&amp;$F1663,Master!$D:$E,2,0)&amp;$J1663&amp;$K1663,VLOOKUP($A1663,Master!$D:$E,2,0)&amp;Sheet1!$J1663&amp;Sheet1!$K1663)</f>
        <v>#N/A</v>
      </c>
      <c r="Q2229" s="33" t="str">
        <f t="shared" si="52"/>
        <v/>
      </c>
      <c r="R2229" s="33" t="e">
        <f>IF(IF(VLOOKUP($A1663,Master!$G:$J,4,0)="x",Sheet1!$A1663,"")="","",IF(VLOOKUP($A1663,Master!$G:$J,4,0)="x",Sheet1!$A1663,"")&amp;$J1663&amp;$K1663)</f>
        <v>#N/A</v>
      </c>
      <c r="S2229" s="33" t="e">
        <f>IF(VLOOKUP($A1663,Master!$L:$M,2,0)=0,"",VLOOKUP($A1663,Master!$L:$M,2,0)&amp;$J1663&amp;$L1663)</f>
        <v>#N/A</v>
      </c>
      <c r="T2229" s="33" t="str">
        <f t="shared" si="53"/>
        <v/>
      </c>
      <c r="U2229" s="179"/>
    </row>
    <row r="2230" spans="15:21" x14ac:dyDescent="0.3">
      <c r="O2230" s="33" t="e">
        <f>VLOOKUP($A1664,Master!$A:$B,2,0)&amp;$J1664&amp;$K1664</f>
        <v>#N/A</v>
      </c>
      <c r="P2230" s="33" t="e">
        <f>IF(OR($A1664="KE0",$A1664="KZ0",$A1664="KV0",$A1664="KH0",$A1664="KE",$A1664="KZ",),VLOOKUP($A1664&amp;$F1664,Master!$D:$E,2,0)&amp;$J1664&amp;$K1664,VLOOKUP($A1664,Master!$D:$E,2,0)&amp;Sheet1!$J1664&amp;Sheet1!$K1664)</f>
        <v>#N/A</v>
      </c>
      <c r="Q2230" s="33" t="str">
        <f t="shared" si="52"/>
        <v/>
      </c>
      <c r="R2230" s="33" t="e">
        <f>IF(IF(VLOOKUP($A1664,Master!$G:$J,4,0)="x",Sheet1!$A1664,"")="","",IF(VLOOKUP($A1664,Master!$G:$J,4,0)="x",Sheet1!$A1664,"")&amp;$J1664&amp;$K1664)</f>
        <v>#N/A</v>
      </c>
      <c r="S2230" s="33" t="e">
        <f>IF(VLOOKUP($A1664,Master!$L:$M,2,0)=0,"",VLOOKUP($A1664,Master!$L:$M,2,0)&amp;$J1664&amp;$L1664)</f>
        <v>#N/A</v>
      </c>
      <c r="T2230" s="33" t="str">
        <f t="shared" si="53"/>
        <v/>
      </c>
      <c r="U2230" s="179"/>
    </row>
    <row r="2231" spans="15:21" x14ac:dyDescent="0.3">
      <c r="O2231" s="33" t="e">
        <f>VLOOKUP($A1665,Master!$A:$B,2,0)&amp;$J1665&amp;$K1665</f>
        <v>#N/A</v>
      </c>
      <c r="P2231" s="33" t="e">
        <f>IF(OR($A1665="KE0",$A1665="KZ0",$A1665="KV0",$A1665="KH0",$A1665="KE",$A1665="KZ",),VLOOKUP($A1665&amp;$F1665,Master!$D:$E,2,0)&amp;$J1665&amp;$K1665,VLOOKUP($A1665,Master!$D:$E,2,0)&amp;Sheet1!$J1665&amp;Sheet1!$K1665)</f>
        <v>#N/A</v>
      </c>
      <c r="Q2231" s="33" t="str">
        <f t="shared" si="52"/>
        <v/>
      </c>
      <c r="R2231" s="33" t="e">
        <f>IF(IF(VLOOKUP($A1665,Master!$G:$J,4,0)="x",Sheet1!$A1665,"")="","",IF(VLOOKUP($A1665,Master!$G:$J,4,0)="x",Sheet1!$A1665,"")&amp;$J1665&amp;$K1665)</f>
        <v>#N/A</v>
      </c>
      <c r="S2231" s="33" t="e">
        <f>IF(VLOOKUP($A1665,Master!$L:$M,2,0)=0,"",VLOOKUP($A1665,Master!$L:$M,2,0)&amp;$J1665&amp;$L1665)</f>
        <v>#N/A</v>
      </c>
      <c r="T2231" s="33" t="str">
        <f t="shared" si="53"/>
        <v/>
      </c>
      <c r="U2231" s="179"/>
    </row>
    <row r="2232" spans="15:21" x14ac:dyDescent="0.3">
      <c r="O2232" s="33" t="e">
        <f>VLOOKUP($A1666,Master!$A:$B,2,0)&amp;$J1666&amp;$K1666</f>
        <v>#N/A</v>
      </c>
      <c r="P2232" s="33" t="e">
        <f>IF(OR($A1666="KE0",$A1666="KZ0",$A1666="KV0",$A1666="KH0",$A1666="KE",$A1666="KZ",),VLOOKUP($A1666&amp;$F1666,Master!$D:$E,2,0)&amp;$J1666&amp;$K1666,VLOOKUP($A1666,Master!$D:$E,2,0)&amp;Sheet1!$J1666&amp;Sheet1!$K1666)</f>
        <v>#N/A</v>
      </c>
      <c r="Q2232" s="33" t="str">
        <f t="shared" si="52"/>
        <v/>
      </c>
      <c r="R2232" s="33" t="e">
        <f>IF(IF(VLOOKUP($A1666,Master!$G:$J,4,0)="x",Sheet1!$A1666,"")="","",IF(VLOOKUP($A1666,Master!$G:$J,4,0)="x",Sheet1!$A1666,"")&amp;$J1666&amp;$K1666)</f>
        <v>#N/A</v>
      </c>
      <c r="S2232" s="33" t="e">
        <f>IF(VLOOKUP($A1666,Master!$L:$M,2,0)=0,"",VLOOKUP($A1666,Master!$L:$M,2,0)&amp;$J1666&amp;$L1666)</f>
        <v>#N/A</v>
      </c>
      <c r="T2232" s="33" t="str">
        <f t="shared" si="53"/>
        <v/>
      </c>
      <c r="U2232" s="179"/>
    </row>
    <row r="2233" spans="15:21" x14ac:dyDescent="0.3">
      <c r="O2233" s="33" t="e">
        <f>VLOOKUP($A1667,Master!$A:$B,2,0)&amp;$J1667&amp;$K1667</f>
        <v>#N/A</v>
      </c>
      <c r="P2233" s="33" t="e">
        <f>IF(OR($A1667="KE0",$A1667="KZ0",$A1667="KV0",$A1667="KH0",$A1667="KE",$A1667="KZ",),VLOOKUP($A1667&amp;$F1667,Master!$D:$E,2,0)&amp;$J1667&amp;$K1667,VLOOKUP($A1667,Master!$D:$E,2,0)&amp;Sheet1!$J1667&amp;Sheet1!$K1667)</f>
        <v>#N/A</v>
      </c>
      <c r="Q2233" s="33" t="str">
        <f t="shared" si="52"/>
        <v/>
      </c>
      <c r="R2233" s="33" t="e">
        <f>IF(IF(VLOOKUP($A1667,Master!$G:$J,4,0)="x",Sheet1!$A1667,"")="","",IF(VLOOKUP($A1667,Master!$G:$J,4,0)="x",Sheet1!$A1667,"")&amp;$J1667&amp;$K1667)</f>
        <v>#N/A</v>
      </c>
      <c r="S2233" s="33" t="e">
        <f>IF(VLOOKUP($A1667,Master!$L:$M,2,0)=0,"",VLOOKUP($A1667,Master!$L:$M,2,0)&amp;$J1667&amp;$L1667)</f>
        <v>#N/A</v>
      </c>
      <c r="T2233" s="33" t="str">
        <f t="shared" si="53"/>
        <v/>
      </c>
      <c r="U2233" s="179"/>
    </row>
    <row r="2234" spans="15:21" x14ac:dyDescent="0.3">
      <c r="O2234" s="33" t="e">
        <f>VLOOKUP($A1668,Master!$A:$B,2,0)&amp;$J1668&amp;$K1668</f>
        <v>#N/A</v>
      </c>
      <c r="P2234" s="33" t="e">
        <f>IF(OR($A1668="KE0",$A1668="KZ0",$A1668="KV0",$A1668="KH0",$A1668="KE",$A1668="KZ",),VLOOKUP($A1668&amp;$F1668,Master!$D:$E,2,0)&amp;$J1668&amp;$K1668,VLOOKUP($A1668,Master!$D:$E,2,0)&amp;Sheet1!$J1668&amp;Sheet1!$K1668)</f>
        <v>#N/A</v>
      </c>
      <c r="Q2234" s="33" t="str">
        <f t="shared" si="52"/>
        <v/>
      </c>
      <c r="R2234" s="33" t="e">
        <f>IF(IF(VLOOKUP($A1668,Master!$G:$J,4,0)="x",Sheet1!$A1668,"")="","",IF(VLOOKUP($A1668,Master!$G:$J,4,0)="x",Sheet1!$A1668,"")&amp;$J1668&amp;$K1668)</f>
        <v>#N/A</v>
      </c>
      <c r="S2234" s="33" t="e">
        <f>IF(VLOOKUP($A1668,Master!$L:$M,2,0)=0,"",VLOOKUP($A1668,Master!$L:$M,2,0)&amp;$J1668&amp;$L1668)</f>
        <v>#N/A</v>
      </c>
      <c r="T2234" s="33" t="str">
        <f t="shared" si="53"/>
        <v/>
      </c>
      <c r="U2234" s="179"/>
    </row>
    <row r="2235" spans="15:21" x14ac:dyDescent="0.3">
      <c r="O2235" s="33" t="e">
        <f>VLOOKUP($A1669,Master!$A:$B,2,0)&amp;$J1669&amp;$K1669</f>
        <v>#N/A</v>
      </c>
      <c r="P2235" s="33" t="e">
        <f>IF(OR($A1669="KE0",$A1669="KZ0",$A1669="KV0",$A1669="KH0",$A1669="KE",$A1669="KZ",),VLOOKUP($A1669&amp;$F1669,Master!$D:$E,2,0)&amp;$J1669&amp;$K1669,VLOOKUP($A1669,Master!$D:$E,2,0)&amp;Sheet1!$J1669&amp;Sheet1!$K1669)</f>
        <v>#N/A</v>
      </c>
      <c r="Q2235" s="33" t="str">
        <f t="shared" si="52"/>
        <v/>
      </c>
      <c r="R2235" s="33" t="e">
        <f>IF(IF(VLOOKUP($A1669,Master!$G:$J,4,0)="x",Sheet1!$A1669,"")="","",IF(VLOOKUP($A1669,Master!$G:$J,4,0)="x",Sheet1!$A1669,"")&amp;$J1669&amp;$K1669)</f>
        <v>#N/A</v>
      </c>
      <c r="S2235" s="33" t="e">
        <f>IF(VLOOKUP($A1669,Master!$L:$M,2,0)=0,"",VLOOKUP($A1669,Master!$L:$M,2,0)&amp;$J1669&amp;$L1669)</f>
        <v>#N/A</v>
      </c>
      <c r="T2235" s="33" t="str">
        <f t="shared" si="53"/>
        <v/>
      </c>
      <c r="U2235" s="179"/>
    </row>
    <row r="2236" spans="15:21" x14ac:dyDescent="0.3">
      <c r="O2236" s="33" t="e">
        <f>VLOOKUP($A1670,Master!$A:$B,2,0)&amp;$J1670&amp;$K1670</f>
        <v>#N/A</v>
      </c>
      <c r="P2236" s="33" t="e">
        <f>IF(OR($A1670="KE0",$A1670="KZ0",$A1670="KV0",$A1670="KH0",$A1670="KE",$A1670="KZ",),VLOOKUP($A1670&amp;$F1670,Master!$D:$E,2,0)&amp;$J1670&amp;$K1670,VLOOKUP($A1670,Master!$D:$E,2,0)&amp;Sheet1!$J1670&amp;Sheet1!$K1670)</f>
        <v>#N/A</v>
      </c>
      <c r="Q2236" s="33" t="str">
        <f t="shared" si="52"/>
        <v/>
      </c>
      <c r="R2236" s="33" t="e">
        <f>IF(IF(VLOOKUP($A1670,Master!$G:$J,4,0)="x",Sheet1!$A1670,"")="","",IF(VLOOKUP($A1670,Master!$G:$J,4,0)="x",Sheet1!$A1670,"")&amp;$J1670&amp;$K1670)</f>
        <v>#N/A</v>
      </c>
      <c r="S2236" s="33" t="e">
        <f>IF(VLOOKUP($A1670,Master!$L:$M,2,0)=0,"",VLOOKUP($A1670,Master!$L:$M,2,0)&amp;$J1670&amp;$L1670)</f>
        <v>#N/A</v>
      </c>
      <c r="T2236" s="33" t="str">
        <f t="shared" si="53"/>
        <v/>
      </c>
      <c r="U2236" s="179"/>
    </row>
    <row r="2237" spans="15:21" x14ac:dyDescent="0.3">
      <c r="O2237" s="33" t="e">
        <f>VLOOKUP($A1671,Master!$A:$B,2,0)&amp;$J1671&amp;$K1671</f>
        <v>#N/A</v>
      </c>
      <c r="P2237" s="33" t="e">
        <f>IF(OR($A1671="KE0",$A1671="KZ0",$A1671="KV0",$A1671="KH0",$A1671="KE",$A1671="KZ",),VLOOKUP($A1671&amp;$F1671,Master!$D:$E,2,0)&amp;$J1671&amp;$K1671,VLOOKUP($A1671,Master!$D:$E,2,0)&amp;Sheet1!$J1671&amp;Sheet1!$K1671)</f>
        <v>#N/A</v>
      </c>
      <c r="Q2237" s="33" t="str">
        <f t="shared" si="52"/>
        <v/>
      </c>
      <c r="R2237" s="33" t="e">
        <f>IF(IF(VLOOKUP($A1671,Master!$G:$J,4,0)="x",Sheet1!$A1671,"")="","",IF(VLOOKUP($A1671,Master!$G:$J,4,0)="x",Sheet1!$A1671,"")&amp;$J1671&amp;$K1671)</f>
        <v>#N/A</v>
      </c>
      <c r="S2237" s="33" t="e">
        <f>IF(VLOOKUP($A1671,Master!$L:$M,2,0)=0,"",VLOOKUP($A1671,Master!$L:$M,2,0)&amp;$J1671&amp;$L1671)</f>
        <v>#N/A</v>
      </c>
      <c r="T2237" s="33" t="str">
        <f t="shared" si="53"/>
        <v/>
      </c>
      <c r="U2237" s="179"/>
    </row>
    <row r="2238" spans="15:21" x14ac:dyDescent="0.3">
      <c r="O2238" s="33" t="e">
        <f>VLOOKUP($A1672,Master!$A:$B,2,0)&amp;$J1672&amp;$K1672</f>
        <v>#N/A</v>
      </c>
      <c r="P2238" s="33" t="e">
        <f>IF(OR($A1672="KE0",$A1672="KZ0",$A1672="KV0",$A1672="KH0",$A1672="KE",$A1672="KZ",),VLOOKUP($A1672&amp;$F1672,Master!$D:$E,2,0)&amp;$J1672&amp;$K1672,VLOOKUP($A1672,Master!$D:$E,2,0)&amp;Sheet1!$J1672&amp;Sheet1!$K1672)</f>
        <v>#N/A</v>
      </c>
      <c r="Q2238" s="33" t="str">
        <f t="shared" si="52"/>
        <v/>
      </c>
      <c r="R2238" s="33" t="e">
        <f>IF(IF(VLOOKUP($A1672,Master!$G:$J,4,0)="x",Sheet1!$A1672,"")="","",IF(VLOOKUP($A1672,Master!$G:$J,4,0)="x",Sheet1!$A1672,"")&amp;$J1672&amp;$K1672)</f>
        <v>#N/A</v>
      </c>
      <c r="S2238" s="33" t="e">
        <f>IF(VLOOKUP($A1672,Master!$L:$M,2,0)=0,"",VLOOKUP($A1672,Master!$L:$M,2,0)&amp;$J1672&amp;$L1672)</f>
        <v>#N/A</v>
      </c>
      <c r="T2238" s="33" t="str">
        <f t="shared" si="53"/>
        <v/>
      </c>
      <c r="U2238" s="179"/>
    </row>
    <row r="2239" spans="15:21" x14ac:dyDescent="0.3">
      <c r="O2239" s="33" t="e">
        <f>VLOOKUP($A1673,Master!$A:$B,2,0)&amp;$J1673&amp;$K1673</f>
        <v>#N/A</v>
      </c>
      <c r="P2239" s="33" t="e">
        <f>IF(OR($A1673="KE0",$A1673="KZ0",$A1673="KV0",$A1673="KH0",$A1673="KE",$A1673="KZ",),VLOOKUP($A1673&amp;$F1673,Master!$D:$E,2,0)&amp;$J1673&amp;$K1673,VLOOKUP($A1673,Master!$D:$E,2,0)&amp;Sheet1!$J1673&amp;Sheet1!$K1673)</f>
        <v>#N/A</v>
      </c>
      <c r="Q2239" s="33" t="str">
        <f t="shared" si="52"/>
        <v/>
      </c>
      <c r="R2239" s="33" t="e">
        <f>IF(IF(VLOOKUP($A1673,Master!$G:$J,4,0)="x",Sheet1!$A1673,"")="","",IF(VLOOKUP($A1673,Master!$G:$J,4,0)="x",Sheet1!$A1673,"")&amp;$J1673&amp;$K1673)</f>
        <v>#N/A</v>
      </c>
      <c r="S2239" s="33" t="e">
        <f>IF(VLOOKUP($A1673,Master!$L:$M,2,0)=0,"",VLOOKUP($A1673,Master!$L:$M,2,0)&amp;$J1673&amp;$L1673)</f>
        <v>#N/A</v>
      </c>
      <c r="T2239" s="33" t="str">
        <f t="shared" si="53"/>
        <v/>
      </c>
      <c r="U2239" s="179"/>
    </row>
    <row r="2240" spans="15:21" x14ac:dyDescent="0.3">
      <c r="O2240" s="33" t="e">
        <f>VLOOKUP($A1674,Master!$A:$B,2,0)&amp;$J1674&amp;$K1674</f>
        <v>#N/A</v>
      </c>
      <c r="P2240" s="33" t="e">
        <f>IF(OR($A1674="KE0",$A1674="KZ0",$A1674="KV0",$A1674="KH0",$A1674="KE",$A1674="KZ",),VLOOKUP($A1674&amp;$F1674,Master!$D:$E,2,0)&amp;$J1674&amp;$K1674,VLOOKUP($A1674,Master!$D:$E,2,0)&amp;Sheet1!$J1674&amp;Sheet1!$K1674)</f>
        <v>#N/A</v>
      </c>
      <c r="Q2240" s="33" t="str">
        <f t="shared" si="52"/>
        <v/>
      </c>
      <c r="R2240" s="33" t="e">
        <f>IF(IF(VLOOKUP($A1674,Master!$G:$J,4,0)="x",Sheet1!$A1674,"")="","",IF(VLOOKUP($A1674,Master!$G:$J,4,0)="x",Sheet1!$A1674,"")&amp;$J1674&amp;$K1674)</f>
        <v>#N/A</v>
      </c>
      <c r="S2240" s="33" t="e">
        <f>IF(VLOOKUP($A1674,Master!$L:$M,2,0)=0,"",VLOOKUP($A1674,Master!$L:$M,2,0)&amp;$J1674&amp;$L1674)</f>
        <v>#N/A</v>
      </c>
      <c r="T2240" s="33" t="str">
        <f t="shared" si="53"/>
        <v/>
      </c>
      <c r="U2240" s="179"/>
    </row>
    <row r="2241" spans="15:21" x14ac:dyDescent="0.3">
      <c r="O2241" s="33" t="e">
        <f>VLOOKUP($A1675,Master!$A:$B,2,0)&amp;$J1675&amp;$K1675</f>
        <v>#N/A</v>
      </c>
      <c r="P2241" s="33" t="e">
        <f>IF(OR($A1675="KE0",$A1675="KZ0",$A1675="KV0",$A1675="KH0",$A1675="KE",$A1675="KZ",),VLOOKUP($A1675&amp;$F1675,Master!$D:$E,2,0)&amp;$J1675&amp;$K1675,VLOOKUP($A1675,Master!$D:$E,2,0)&amp;Sheet1!$J1675&amp;Sheet1!$K1675)</f>
        <v>#N/A</v>
      </c>
      <c r="Q2241" s="33" t="str">
        <f t="shared" si="52"/>
        <v/>
      </c>
      <c r="R2241" s="33" t="e">
        <f>IF(IF(VLOOKUP($A1675,Master!$G:$J,4,0)="x",Sheet1!$A1675,"")="","",IF(VLOOKUP($A1675,Master!$G:$J,4,0)="x",Sheet1!$A1675,"")&amp;$J1675&amp;$K1675)</f>
        <v>#N/A</v>
      </c>
      <c r="S2241" s="33" t="e">
        <f>IF(VLOOKUP($A1675,Master!$L:$M,2,0)=0,"",VLOOKUP($A1675,Master!$L:$M,2,0)&amp;$J1675&amp;$L1675)</f>
        <v>#N/A</v>
      </c>
      <c r="T2241" s="33" t="str">
        <f t="shared" si="53"/>
        <v/>
      </c>
      <c r="U2241" s="179"/>
    </row>
    <row r="2242" spans="15:21" x14ac:dyDescent="0.3">
      <c r="O2242" s="33" t="e">
        <f>VLOOKUP($A1676,Master!$A:$B,2,0)&amp;$J1676&amp;$K1676</f>
        <v>#N/A</v>
      </c>
      <c r="P2242" s="33" t="e">
        <f>IF(OR($A1676="KE0",$A1676="KZ0",$A1676="KV0",$A1676="KH0",$A1676="KE",$A1676="KZ",),VLOOKUP($A1676&amp;$F1676,Master!$D:$E,2,0)&amp;$J1676&amp;$K1676,VLOOKUP($A1676,Master!$D:$E,2,0)&amp;Sheet1!$J1676&amp;Sheet1!$K1676)</f>
        <v>#N/A</v>
      </c>
      <c r="Q2242" s="33" t="str">
        <f t="shared" si="52"/>
        <v/>
      </c>
      <c r="R2242" s="33" t="e">
        <f>IF(IF(VLOOKUP($A1676,Master!$G:$J,4,0)="x",Sheet1!$A1676,"")="","",IF(VLOOKUP($A1676,Master!$G:$J,4,0)="x",Sheet1!$A1676,"")&amp;$J1676&amp;$K1676)</f>
        <v>#N/A</v>
      </c>
      <c r="S2242" s="33" t="e">
        <f>IF(VLOOKUP($A1676,Master!$L:$M,2,0)=0,"",VLOOKUP($A1676,Master!$L:$M,2,0)&amp;$J1676&amp;$L1676)</f>
        <v>#N/A</v>
      </c>
      <c r="T2242" s="33" t="str">
        <f t="shared" si="53"/>
        <v/>
      </c>
      <c r="U2242" s="179"/>
    </row>
    <row r="2243" spans="15:21" x14ac:dyDescent="0.3">
      <c r="O2243" s="33" t="e">
        <f>VLOOKUP($A1677,Master!$A:$B,2,0)&amp;$J1677&amp;$K1677</f>
        <v>#N/A</v>
      </c>
      <c r="P2243" s="33" t="e">
        <f>IF(OR($A1677="KE0",$A1677="KZ0",$A1677="KV0",$A1677="KH0",$A1677="KE",$A1677="KZ",),VLOOKUP($A1677&amp;$F1677,Master!$D:$E,2,0)&amp;$J1677&amp;$K1677,VLOOKUP($A1677,Master!$D:$E,2,0)&amp;Sheet1!$J1677&amp;Sheet1!$K1677)</f>
        <v>#N/A</v>
      </c>
      <c r="Q2243" s="33" t="str">
        <f t="shared" ref="Q2243:Q2306" si="54">$A1677&amp;$J1677&amp;$K1677</f>
        <v/>
      </c>
      <c r="R2243" s="33" t="e">
        <f>IF(IF(VLOOKUP($A1677,Master!$G:$J,4,0)="x",Sheet1!$A1677,"")="","",IF(VLOOKUP($A1677,Master!$G:$J,4,0)="x",Sheet1!$A1677,"")&amp;$J1677&amp;$K1677)</f>
        <v>#N/A</v>
      </c>
      <c r="S2243" s="33" t="e">
        <f>IF(VLOOKUP($A1677,Master!$L:$M,2,0)=0,"",VLOOKUP($A1677,Master!$L:$M,2,0)&amp;$J1677&amp;$L1677)</f>
        <v>#N/A</v>
      </c>
      <c r="T2243" s="33" t="str">
        <f t="shared" ref="T2243:T2306" si="55">$A1677&amp;$J1677</f>
        <v/>
      </c>
      <c r="U2243" s="179"/>
    </row>
    <row r="2244" spans="15:21" x14ac:dyDescent="0.3">
      <c r="O2244" s="33" t="e">
        <f>VLOOKUP($A1678,Master!$A:$B,2,0)&amp;$J1678&amp;$K1678</f>
        <v>#N/A</v>
      </c>
      <c r="P2244" s="33" t="e">
        <f>IF(OR($A1678="KE0",$A1678="KZ0",$A1678="KV0",$A1678="KH0",$A1678="KE",$A1678="KZ",),VLOOKUP($A1678&amp;$F1678,Master!$D:$E,2,0)&amp;$J1678&amp;$K1678,VLOOKUP($A1678,Master!$D:$E,2,0)&amp;Sheet1!$J1678&amp;Sheet1!$K1678)</f>
        <v>#N/A</v>
      </c>
      <c r="Q2244" s="33" t="str">
        <f t="shared" si="54"/>
        <v/>
      </c>
      <c r="R2244" s="33" t="e">
        <f>IF(IF(VLOOKUP($A1678,Master!$G:$J,4,0)="x",Sheet1!$A1678,"")="","",IF(VLOOKUP($A1678,Master!$G:$J,4,0)="x",Sheet1!$A1678,"")&amp;$J1678&amp;$K1678)</f>
        <v>#N/A</v>
      </c>
      <c r="S2244" s="33" t="e">
        <f>IF(VLOOKUP($A1678,Master!$L:$M,2,0)=0,"",VLOOKUP($A1678,Master!$L:$M,2,0)&amp;$J1678&amp;$L1678)</f>
        <v>#N/A</v>
      </c>
      <c r="T2244" s="33" t="str">
        <f t="shared" si="55"/>
        <v/>
      </c>
      <c r="U2244" s="179"/>
    </row>
    <row r="2245" spans="15:21" x14ac:dyDescent="0.3">
      <c r="O2245" s="33" t="e">
        <f>VLOOKUP($A1679,Master!$A:$B,2,0)&amp;$J1679&amp;$K1679</f>
        <v>#N/A</v>
      </c>
      <c r="P2245" s="33" t="e">
        <f>IF(OR($A1679="KE0",$A1679="KZ0",$A1679="KV0",$A1679="KH0",$A1679="KE",$A1679="KZ",),VLOOKUP($A1679&amp;$F1679,Master!$D:$E,2,0)&amp;$J1679&amp;$K1679,VLOOKUP($A1679,Master!$D:$E,2,0)&amp;Sheet1!$J1679&amp;Sheet1!$K1679)</f>
        <v>#N/A</v>
      </c>
      <c r="Q2245" s="33" t="str">
        <f t="shared" si="54"/>
        <v/>
      </c>
      <c r="R2245" s="33" t="e">
        <f>IF(IF(VLOOKUP($A1679,Master!$G:$J,4,0)="x",Sheet1!$A1679,"")="","",IF(VLOOKUP($A1679,Master!$G:$J,4,0)="x",Sheet1!$A1679,"")&amp;$J1679&amp;$K1679)</f>
        <v>#N/A</v>
      </c>
      <c r="S2245" s="33" t="e">
        <f>IF(VLOOKUP($A1679,Master!$L:$M,2,0)=0,"",VLOOKUP($A1679,Master!$L:$M,2,0)&amp;$J1679&amp;$L1679)</f>
        <v>#N/A</v>
      </c>
      <c r="T2245" s="33" t="str">
        <f t="shared" si="55"/>
        <v/>
      </c>
      <c r="U2245" s="179"/>
    </row>
    <row r="2246" spans="15:21" x14ac:dyDescent="0.3">
      <c r="O2246" s="33" t="e">
        <f>VLOOKUP($A1680,Master!$A:$B,2,0)&amp;$J1680&amp;$K1680</f>
        <v>#N/A</v>
      </c>
      <c r="P2246" s="33" t="e">
        <f>IF(OR($A1680="KE0",$A1680="KZ0",$A1680="KV0",$A1680="KH0",$A1680="KE",$A1680="KZ",),VLOOKUP($A1680&amp;$F1680,Master!$D:$E,2,0)&amp;$J1680&amp;$K1680,VLOOKUP($A1680,Master!$D:$E,2,0)&amp;Sheet1!$J1680&amp;Sheet1!$K1680)</f>
        <v>#N/A</v>
      </c>
      <c r="Q2246" s="33" t="str">
        <f t="shared" si="54"/>
        <v/>
      </c>
      <c r="R2246" s="33" t="e">
        <f>IF(IF(VLOOKUP($A1680,Master!$G:$J,4,0)="x",Sheet1!$A1680,"")="","",IF(VLOOKUP($A1680,Master!$G:$J,4,0)="x",Sheet1!$A1680,"")&amp;$J1680&amp;$K1680)</f>
        <v>#N/A</v>
      </c>
      <c r="S2246" s="33" t="e">
        <f>IF(VLOOKUP($A1680,Master!$L:$M,2,0)=0,"",VLOOKUP($A1680,Master!$L:$M,2,0)&amp;$J1680&amp;$L1680)</f>
        <v>#N/A</v>
      </c>
      <c r="T2246" s="33" t="str">
        <f t="shared" si="55"/>
        <v/>
      </c>
      <c r="U2246" s="179"/>
    </row>
    <row r="2247" spans="15:21" x14ac:dyDescent="0.3">
      <c r="O2247" s="33" t="e">
        <f>VLOOKUP($A1681,Master!$A:$B,2,0)&amp;$J1681&amp;$K1681</f>
        <v>#N/A</v>
      </c>
      <c r="P2247" s="33" t="e">
        <f>IF(OR($A1681="KE0",$A1681="KZ0",$A1681="KV0",$A1681="KH0",$A1681="KE",$A1681="KZ",),VLOOKUP($A1681&amp;$F1681,Master!$D:$E,2,0)&amp;$J1681&amp;$K1681,VLOOKUP($A1681,Master!$D:$E,2,0)&amp;Sheet1!$J1681&amp;Sheet1!$K1681)</f>
        <v>#N/A</v>
      </c>
      <c r="Q2247" s="33" t="str">
        <f t="shared" si="54"/>
        <v/>
      </c>
      <c r="R2247" s="33" t="e">
        <f>IF(IF(VLOOKUP($A1681,Master!$G:$J,4,0)="x",Sheet1!$A1681,"")="","",IF(VLOOKUP($A1681,Master!$G:$J,4,0)="x",Sheet1!$A1681,"")&amp;$J1681&amp;$K1681)</f>
        <v>#N/A</v>
      </c>
      <c r="S2247" s="33" t="e">
        <f>IF(VLOOKUP($A1681,Master!$L:$M,2,0)=0,"",VLOOKUP($A1681,Master!$L:$M,2,0)&amp;$J1681&amp;$L1681)</f>
        <v>#N/A</v>
      </c>
      <c r="T2247" s="33" t="str">
        <f t="shared" si="55"/>
        <v/>
      </c>
      <c r="U2247" s="179"/>
    </row>
    <row r="2248" spans="15:21" x14ac:dyDescent="0.3">
      <c r="O2248" s="33" t="e">
        <f>VLOOKUP($A1682,Master!$A:$B,2,0)&amp;$J1682&amp;$K1682</f>
        <v>#N/A</v>
      </c>
      <c r="P2248" s="33" t="e">
        <f>IF(OR($A1682="KE0",$A1682="KZ0",$A1682="KV0",$A1682="KH0",$A1682="KE",$A1682="KZ",),VLOOKUP($A1682&amp;$F1682,Master!$D:$E,2,0)&amp;$J1682&amp;$K1682,VLOOKUP($A1682,Master!$D:$E,2,0)&amp;Sheet1!$J1682&amp;Sheet1!$K1682)</f>
        <v>#N/A</v>
      </c>
      <c r="Q2248" s="33" t="str">
        <f t="shared" si="54"/>
        <v/>
      </c>
      <c r="R2248" s="33" t="e">
        <f>IF(IF(VLOOKUP($A1682,Master!$G:$J,4,0)="x",Sheet1!$A1682,"")="","",IF(VLOOKUP($A1682,Master!$G:$J,4,0)="x",Sheet1!$A1682,"")&amp;$J1682&amp;$K1682)</f>
        <v>#N/A</v>
      </c>
      <c r="S2248" s="33" t="e">
        <f>IF(VLOOKUP($A1682,Master!$L:$M,2,0)=0,"",VLOOKUP($A1682,Master!$L:$M,2,0)&amp;$J1682&amp;$L1682)</f>
        <v>#N/A</v>
      </c>
      <c r="T2248" s="33" t="str">
        <f t="shared" si="55"/>
        <v/>
      </c>
      <c r="U2248" s="179"/>
    </row>
    <row r="2249" spans="15:21" x14ac:dyDescent="0.3">
      <c r="O2249" s="33" t="e">
        <f>VLOOKUP($A1683,Master!$A:$B,2,0)&amp;$J1683&amp;$K1683</f>
        <v>#N/A</v>
      </c>
      <c r="P2249" s="33" t="e">
        <f>IF(OR($A1683="KE0",$A1683="KZ0",$A1683="KV0",$A1683="KH0",$A1683="KE",$A1683="KZ",),VLOOKUP($A1683&amp;$F1683,Master!$D:$E,2,0)&amp;$J1683&amp;$K1683,VLOOKUP($A1683,Master!$D:$E,2,0)&amp;Sheet1!$J1683&amp;Sheet1!$K1683)</f>
        <v>#N/A</v>
      </c>
      <c r="Q2249" s="33" t="str">
        <f t="shared" si="54"/>
        <v/>
      </c>
      <c r="R2249" s="33" t="e">
        <f>IF(IF(VLOOKUP($A1683,Master!$G:$J,4,0)="x",Sheet1!$A1683,"")="","",IF(VLOOKUP($A1683,Master!$G:$J,4,0)="x",Sheet1!$A1683,"")&amp;$J1683&amp;$K1683)</f>
        <v>#N/A</v>
      </c>
      <c r="S2249" s="33" t="e">
        <f>IF(VLOOKUP($A1683,Master!$L:$M,2,0)=0,"",VLOOKUP($A1683,Master!$L:$M,2,0)&amp;$J1683&amp;$L1683)</f>
        <v>#N/A</v>
      </c>
      <c r="T2249" s="33" t="str">
        <f t="shared" si="55"/>
        <v/>
      </c>
      <c r="U2249" s="179"/>
    </row>
    <row r="2250" spans="15:21" x14ac:dyDescent="0.3">
      <c r="O2250" s="33" t="e">
        <f>VLOOKUP($A1684,Master!$A:$B,2,0)&amp;$J1684&amp;$K1684</f>
        <v>#N/A</v>
      </c>
      <c r="P2250" s="33" t="e">
        <f>IF(OR($A1684="KE0",$A1684="KZ0",$A1684="KV0",$A1684="KH0",$A1684="KE",$A1684="KZ",),VLOOKUP($A1684&amp;$F1684,Master!$D:$E,2,0)&amp;$J1684&amp;$K1684,VLOOKUP($A1684,Master!$D:$E,2,0)&amp;Sheet1!$J1684&amp;Sheet1!$K1684)</f>
        <v>#N/A</v>
      </c>
      <c r="Q2250" s="33" t="str">
        <f t="shared" si="54"/>
        <v/>
      </c>
      <c r="R2250" s="33" t="e">
        <f>IF(IF(VLOOKUP($A1684,Master!$G:$J,4,0)="x",Sheet1!$A1684,"")="","",IF(VLOOKUP($A1684,Master!$G:$J,4,0)="x",Sheet1!$A1684,"")&amp;$J1684&amp;$K1684)</f>
        <v>#N/A</v>
      </c>
      <c r="S2250" s="33" t="e">
        <f>IF(VLOOKUP($A1684,Master!$L:$M,2,0)=0,"",VLOOKUP($A1684,Master!$L:$M,2,0)&amp;$J1684&amp;$L1684)</f>
        <v>#N/A</v>
      </c>
      <c r="T2250" s="33" t="str">
        <f t="shared" si="55"/>
        <v/>
      </c>
      <c r="U2250" s="179"/>
    </row>
    <row r="2251" spans="15:21" x14ac:dyDescent="0.3">
      <c r="O2251" s="33" t="e">
        <f>VLOOKUP($A1685,Master!$A:$B,2,0)&amp;$J1685&amp;$K1685</f>
        <v>#N/A</v>
      </c>
      <c r="P2251" s="33" t="e">
        <f>IF(OR($A1685="KE0",$A1685="KZ0",$A1685="KV0",$A1685="KH0",$A1685="KE",$A1685="KZ",),VLOOKUP($A1685&amp;$F1685,Master!$D:$E,2,0)&amp;$J1685&amp;$K1685,VLOOKUP($A1685,Master!$D:$E,2,0)&amp;Sheet1!$J1685&amp;Sheet1!$K1685)</f>
        <v>#N/A</v>
      </c>
      <c r="Q2251" s="33" t="str">
        <f t="shared" si="54"/>
        <v/>
      </c>
      <c r="R2251" s="33" t="e">
        <f>IF(IF(VLOOKUP($A1685,Master!$G:$J,4,0)="x",Sheet1!$A1685,"")="","",IF(VLOOKUP($A1685,Master!$G:$J,4,0)="x",Sheet1!$A1685,"")&amp;$J1685&amp;$K1685)</f>
        <v>#N/A</v>
      </c>
      <c r="S2251" s="33" t="e">
        <f>IF(VLOOKUP($A1685,Master!$L:$M,2,0)=0,"",VLOOKUP($A1685,Master!$L:$M,2,0)&amp;$J1685&amp;$L1685)</f>
        <v>#N/A</v>
      </c>
      <c r="T2251" s="33" t="str">
        <f t="shared" si="55"/>
        <v/>
      </c>
      <c r="U2251" s="179"/>
    </row>
    <row r="2252" spans="15:21" x14ac:dyDescent="0.3">
      <c r="O2252" s="33" t="e">
        <f>VLOOKUP($A1686,Master!$A:$B,2,0)&amp;$J1686&amp;$K1686</f>
        <v>#N/A</v>
      </c>
      <c r="P2252" s="33" t="e">
        <f>IF(OR($A1686="KE0",$A1686="KZ0",$A1686="KV0",$A1686="KH0",$A1686="KE",$A1686="KZ",),VLOOKUP($A1686&amp;$F1686,Master!$D:$E,2,0)&amp;$J1686&amp;$K1686,VLOOKUP($A1686,Master!$D:$E,2,0)&amp;Sheet1!$J1686&amp;Sheet1!$K1686)</f>
        <v>#N/A</v>
      </c>
      <c r="Q2252" s="33" t="str">
        <f t="shared" si="54"/>
        <v/>
      </c>
      <c r="R2252" s="33" t="e">
        <f>IF(IF(VLOOKUP($A1686,Master!$G:$J,4,0)="x",Sheet1!$A1686,"")="","",IF(VLOOKUP($A1686,Master!$G:$J,4,0)="x",Sheet1!$A1686,"")&amp;$J1686&amp;$K1686)</f>
        <v>#N/A</v>
      </c>
      <c r="S2252" s="33" t="e">
        <f>IF(VLOOKUP($A1686,Master!$L:$M,2,0)=0,"",VLOOKUP($A1686,Master!$L:$M,2,0)&amp;$J1686&amp;$L1686)</f>
        <v>#N/A</v>
      </c>
      <c r="T2252" s="33" t="str">
        <f t="shared" si="55"/>
        <v/>
      </c>
      <c r="U2252" s="179"/>
    </row>
    <row r="2253" spans="15:21" x14ac:dyDescent="0.3">
      <c r="O2253" s="33" t="e">
        <f>VLOOKUP($A1687,Master!$A:$B,2,0)&amp;$J1687&amp;$K1687</f>
        <v>#N/A</v>
      </c>
      <c r="P2253" s="33" t="e">
        <f>IF(OR($A1687="KE0",$A1687="KZ0",$A1687="KV0",$A1687="KH0",$A1687="KE",$A1687="KZ",),VLOOKUP($A1687&amp;$F1687,Master!$D:$E,2,0)&amp;$J1687&amp;$K1687,VLOOKUP($A1687,Master!$D:$E,2,0)&amp;Sheet1!$J1687&amp;Sheet1!$K1687)</f>
        <v>#N/A</v>
      </c>
      <c r="Q2253" s="33" t="str">
        <f t="shared" si="54"/>
        <v/>
      </c>
      <c r="R2253" s="33" t="e">
        <f>IF(IF(VLOOKUP($A1687,Master!$G:$J,4,0)="x",Sheet1!$A1687,"")="","",IF(VLOOKUP($A1687,Master!$G:$J,4,0)="x",Sheet1!$A1687,"")&amp;$J1687&amp;$K1687)</f>
        <v>#N/A</v>
      </c>
      <c r="S2253" s="33" t="e">
        <f>IF(VLOOKUP($A1687,Master!$L:$M,2,0)=0,"",VLOOKUP($A1687,Master!$L:$M,2,0)&amp;$J1687&amp;$L1687)</f>
        <v>#N/A</v>
      </c>
      <c r="T2253" s="33" t="str">
        <f t="shared" si="55"/>
        <v/>
      </c>
      <c r="U2253" s="179"/>
    </row>
    <row r="2254" spans="15:21" x14ac:dyDescent="0.3">
      <c r="O2254" s="33" t="e">
        <f>VLOOKUP($A1688,Master!$A:$B,2,0)&amp;$J1688&amp;$K1688</f>
        <v>#N/A</v>
      </c>
      <c r="P2254" s="33" t="e">
        <f>IF(OR($A1688="KE0",$A1688="KZ0",$A1688="KV0",$A1688="KH0",$A1688="KE",$A1688="KZ",),VLOOKUP($A1688&amp;$F1688,Master!$D:$E,2,0)&amp;$J1688&amp;$K1688,VLOOKUP($A1688,Master!$D:$E,2,0)&amp;Sheet1!$J1688&amp;Sheet1!$K1688)</f>
        <v>#N/A</v>
      </c>
      <c r="Q2254" s="33" t="str">
        <f t="shared" si="54"/>
        <v/>
      </c>
      <c r="R2254" s="33" t="e">
        <f>IF(IF(VLOOKUP($A1688,Master!$G:$J,4,0)="x",Sheet1!$A1688,"")="","",IF(VLOOKUP($A1688,Master!$G:$J,4,0)="x",Sheet1!$A1688,"")&amp;$J1688&amp;$K1688)</f>
        <v>#N/A</v>
      </c>
      <c r="S2254" s="33" t="e">
        <f>IF(VLOOKUP($A1688,Master!$L:$M,2,0)=0,"",VLOOKUP($A1688,Master!$L:$M,2,0)&amp;$J1688&amp;$L1688)</f>
        <v>#N/A</v>
      </c>
      <c r="T2254" s="33" t="str">
        <f t="shared" si="55"/>
        <v/>
      </c>
      <c r="U2254" s="179"/>
    </row>
    <row r="2255" spans="15:21" x14ac:dyDescent="0.3">
      <c r="O2255" s="33" t="e">
        <f>VLOOKUP($A1689,Master!$A:$B,2,0)&amp;$J1689&amp;$K1689</f>
        <v>#N/A</v>
      </c>
      <c r="P2255" s="33" t="e">
        <f>IF(OR($A1689="KE0",$A1689="KZ0",$A1689="KV0",$A1689="KH0",$A1689="KE",$A1689="KZ",),VLOOKUP($A1689&amp;$F1689,Master!$D:$E,2,0)&amp;$J1689&amp;$K1689,VLOOKUP($A1689,Master!$D:$E,2,0)&amp;Sheet1!$J1689&amp;Sheet1!$K1689)</f>
        <v>#N/A</v>
      </c>
      <c r="Q2255" s="33" t="str">
        <f t="shared" si="54"/>
        <v/>
      </c>
      <c r="R2255" s="33" t="e">
        <f>IF(IF(VLOOKUP($A1689,Master!$G:$J,4,0)="x",Sheet1!$A1689,"")="","",IF(VLOOKUP($A1689,Master!$G:$J,4,0)="x",Sheet1!$A1689,"")&amp;$J1689&amp;$K1689)</f>
        <v>#N/A</v>
      </c>
      <c r="S2255" s="33" t="e">
        <f>IF(VLOOKUP($A1689,Master!$L:$M,2,0)=0,"",VLOOKUP($A1689,Master!$L:$M,2,0)&amp;$J1689&amp;$L1689)</f>
        <v>#N/A</v>
      </c>
      <c r="T2255" s="33" t="str">
        <f t="shared" si="55"/>
        <v/>
      </c>
      <c r="U2255" s="179"/>
    </row>
    <row r="2256" spans="15:21" x14ac:dyDescent="0.3">
      <c r="O2256" s="33" t="e">
        <f>VLOOKUP($A1690,Master!$A:$B,2,0)&amp;$J1690&amp;$K1690</f>
        <v>#N/A</v>
      </c>
      <c r="P2256" s="33" t="e">
        <f>IF(OR($A1690="KE0",$A1690="KZ0",$A1690="KV0",$A1690="KH0",$A1690="KE",$A1690="KZ",),VLOOKUP($A1690&amp;$F1690,Master!$D:$E,2,0)&amp;$J1690&amp;$K1690,VLOOKUP($A1690,Master!$D:$E,2,0)&amp;Sheet1!$J1690&amp;Sheet1!$K1690)</f>
        <v>#N/A</v>
      </c>
      <c r="Q2256" s="33" t="str">
        <f t="shared" si="54"/>
        <v/>
      </c>
      <c r="R2256" s="33" t="e">
        <f>IF(IF(VLOOKUP($A1690,Master!$G:$J,4,0)="x",Sheet1!$A1690,"")="","",IF(VLOOKUP($A1690,Master!$G:$J,4,0)="x",Sheet1!$A1690,"")&amp;$J1690&amp;$K1690)</f>
        <v>#N/A</v>
      </c>
      <c r="S2256" s="33" t="e">
        <f>IF(VLOOKUP($A1690,Master!$L:$M,2,0)=0,"",VLOOKUP($A1690,Master!$L:$M,2,0)&amp;$J1690&amp;$L1690)</f>
        <v>#N/A</v>
      </c>
      <c r="T2256" s="33" t="str">
        <f t="shared" si="55"/>
        <v/>
      </c>
      <c r="U2256" s="179"/>
    </row>
    <row r="2257" spans="15:21" x14ac:dyDescent="0.3">
      <c r="O2257" s="33" t="e">
        <f>VLOOKUP($A1691,Master!$A:$B,2,0)&amp;$J1691&amp;$K1691</f>
        <v>#N/A</v>
      </c>
      <c r="P2257" s="33" t="e">
        <f>IF(OR($A1691="KE0",$A1691="KZ0",$A1691="KV0",$A1691="KH0",$A1691="KE",$A1691="KZ",),VLOOKUP($A1691&amp;$F1691,Master!$D:$E,2,0)&amp;$J1691&amp;$K1691,VLOOKUP($A1691,Master!$D:$E,2,0)&amp;Sheet1!$J1691&amp;Sheet1!$K1691)</f>
        <v>#N/A</v>
      </c>
      <c r="Q2257" s="33" t="str">
        <f t="shared" si="54"/>
        <v/>
      </c>
      <c r="R2257" s="33" t="e">
        <f>IF(IF(VLOOKUP($A1691,Master!$G:$J,4,0)="x",Sheet1!$A1691,"")="","",IF(VLOOKUP($A1691,Master!$G:$J,4,0)="x",Sheet1!$A1691,"")&amp;$J1691&amp;$K1691)</f>
        <v>#N/A</v>
      </c>
      <c r="S2257" s="33" t="e">
        <f>IF(VLOOKUP($A1691,Master!$L:$M,2,0)=0,"",VLOOKUP($A1691,Master!$L:$M,2,0)&amp;$J1691&amp;$L1691)</f>
        <v>#N/A</v>
      </c>
      <c r="T2257" s="33" t="str">
        <f t="shared" si="55"/>
        <v/>
      </c>
      <c r="U2257" s="179"/>
    </row>
    <row r="2258" spans="15:21" x14ac:dyDescent="0.3">
      <c r="O2258" s="33" t="e">
        <f>VLOOKUP($A1692,Master!$A:$B,2,0)&amp;$J1692&amp;$K1692</f>
        <v>#N/A</v>
      </c>
      <c r="P2258" s="33" t="e">
        <f>IF(OR($A1692="KE0",$A1692="KZ0",$A1692="KV0",$A1692="KH0",$A1692="KE",$A1692="KZ",),VLOOKUP($A1692&amp;$F1692,Master!$D:$E,2,0)&amp;$J1692&amp;$K1692,VLOOKUP($A1692,Master!$D:$E,2,0)&amp;Sheet1!$J1692&amp;Sheet1!$K1692)</f>
        <v>#N/A</v>
      </c>
      <c r="Q2258" s="33" t="str">
        <f t="shared" si="54"/>
        <v/>
      </c>
      <c r="R2258" s="33" t="e">
        <f>IF(IF(VLOOKUP($A1692,Master!$G:$J,4,0)="x",Sheet1!$A1692,"")="","",IF(VLOOKUP($A1692,Master!$G:$J,4,0)="x",Sheet1!$A1692,"")&amp;$J1692&amp;$K1692)</f>
        <v>#N/A</v>
      </c>
      <c r="S2258" s="33" t="e">
        <f>IF(VLOOKUP($A1692,Master!$L:$M,2,0)=0,"",VLOOKUP($A1692,Master!$L:$M,2,0)&amp;$J1692&amp;$L1692)</f>
        <v>#N/A</v>
      </c>
      <c r="T2258" s="33" t="str">
        <f t="shared" si="55"/>
        <v/>
      </c>
      <c r="U2258" s="179"/>
    </row>
    <row r="2259" spans="15:21" x14ac:dyDescent="0.3">
      <c r="O2259" s="33" t="e">
        <f>VLOOKUP($A1693,Master!$A:$B,2,0)&amp;$J1693&amp;$K1693</f>
        <v>#N/A</v>
      </c>
      <c r="P2259" s="33" t="e">
        <f>IF(OR($A1693="KE0",$A1693="KZ0",$A1693="KV0",$A1693="KH0",$A1693="KE",$A1693="KZ",),VLOOKUP($A1693&amp;$F1693,Master!$D:$E,2,0)&amp;$J1693&amp;$K1693,VLOOKUP($A1693,Master!$D:$E,2,0)&amp;Sheet1!$J1693&amp;Sheet1!$K1693)</f>
        <v>#N/A</v>
      </c>
      <c r="Q2259" s="33" t="str">
        <f t="shared" si="54"/>
        <v/>
      </c>
      <c r="R2259" s="33" t="e">
        <f>IF(IF(VLOOKUP($A1693,Master!$G:$J,4,0)="x",Sheet1!$A1693,"")="","",IF(VLOOKUP($A1693,Master!$G:$J,4,0)="x",Sheet1!$A1693,"")&amp;$J1693&amp;$K1693)</f>
        <v>#N/A</v>
      </c>
      <c r="S2259" s="33" t="e">
        <f>IF(VLOOKUP($A1693,Master!$L:$M,2,0)=0,"",VLOOKUP($A1693,Master!$L:$M,2,0)&amp;$J1693&amp;$L1693)</f>
        <v>#N/A</v>
      </c>
      <c r="T2259" s="33" t="str">
        <f t="shared" si="55"/>
        <v/>
      </c>
      <c r="U2259" s="179"/>
    </row>
    <row r="2260" spans="15:21" x14ac:dyDescent="0.3">
      <c r="O2260" s="33" t="e">
        <f>VLOOKUP($A1694,Master!$A:$B,2,0)&amp;$J1694&amp;$K1694</f>
        <v>#N/A</v>
      </c>
      <c r="P2260" s="33" t="e">
        <f>IF(OR($A1694="KE0",$A1694="KZ0",$A1694="KV0",$A1694="KH0",$A1694="KE",$A1694="KZ",),VLOOKUP($A1694&amp;$F1694,Master!$D:$E,2,0)&amp;$J1694&amp;$K1694,VLOOKUP($A1694,Master!$D:$E,2,0)&amp;Sheet1!$J1694&amp;Sheet1!$K1694)</f>
        <v>#N/A</v>
      </c>
      <c r="Q2260" s="33" t="str">
        <f t="shared" si="54"/>
        <v/>
      </c>
      <c r="R2260" s="33" t="e">
        <f>IF(IF(VLOOKUP($A1694,Master!$G:$J,4,0)="x",Sheet1!$A1694,"")="","",IF(VLOOKUP($A1694,Master!$G:$J,4,0)="x",Sheet1!$A1694,"")&amp;$J1694&amp;$K1694)</f>
        <v>#N/A</v>
      </c>
      <c r="S2260" s="33" t="e">
        <f>IF(VLOOKUP($A1694,Master!$L:$M,2,0)=0,"",VLOOKUP($A1694,Master!$L:$M,2,0)&amp;$J1694&amp;$L1694)</f>
        <v>#N/A</v>
      </c>
      <c r="T2260" s="33" t="str">
        <f t="shared" si="55"/>
        <v/>
      </c>
      <c r="U2260" s="179"/>
    </row>
    <row r="2261" spans="15:21" x14ac:dyDescent="0.3">
      <c r="O2261" s="33" t="e">
        <f>VLOOKUP($A1695,Master!$A:$B,2,0)&amp;$J1695&amp;$K1695</f>
        <v>#N/A</v>
      </c>
      <c r="P2261" s="33" t="e">
        <f>IF(OR($A1695="KE0",$A1695="KZ0",$A1695="KV0",$A1695="KH0",$A1695="KE",$A1695="KZ",),VLOOKUP($A1695&amp;$F1695,Master!$D:$E,2,0)&amp;$J1695&amp;$K1695,VLOOKUP($A1695,Master!$D:$E,2,0)&amp;Sheet1!$J1695&amp;Sheet1!$K1695)</f>
        <v>#N/A</v>
      </c>
      <c r="Q2261" s="33" t="str">
        <f t="shared" si="54"/>
        <v/>
      </c>
      <c r="R2261" s="33" t="e">
        <f>IF(IF(VLOOKUP($A1695,Master!$G:$J,4,0)="x",Sheet1!$A1695,"")="","",IF(VLOOKUP($A1695,Master!$G:$J,4,0)="x",Sheet1!$A1695,"")&amp;$J1695&amp;$K1695)</f>
        <v>#N/A</v>
      </c>
      <c r="S2261" s="33" t="e">
        <f>IF(VLOOKUP($A1695,Master!$L:$M,2,0)=0,"",VLOOKUP($A1695,Master!$L:$M,2,0)&amp;$J1695&amp;$L1695)</f>
        <v>#N/A</v>
      </c>
      <c r="T2261" s="33" t="str">
        <f t="shared" si="55"/>
        <v/>
      </c>
      <c r="U2261" s="179"/>
    </row>
    <row r="2262" spans="15:21" x14ac:dyDescent="0.3">
      <c r="O2262" s="33" t="e">
        <f>VLOOKUP($A1696,Master!$A:$B,2,0)&amp;$J1696&amp;$K1696</f>
        <v>#N/A</v>
      </c>
      <c r="P2262" s="33" t="e">
        <f>IF(OR($A1696="KE0",$A1696="KZ0",$A1696="KV0",$A1696="KH0",$A1696="KE",$A1696="KZ",),VLOOKUP($A1696&amp;$F1696,Master!$D:$E,2,0)&amp;$J1696&amp;$K1696,VLOOKUP($A1696,Master!$D:$E,2,0)&amp;Sheet1!$J1696&amp;Sheet1!$K1696)</f>
        <v>#N/A</v>
      </c>
      <c r="Q2262" s="33" t="str">
        <f t="shared" si="54"/>
        <v/>
      </c>
      <c r="R2262" s="33" t="e">
        <f>IF(IF(VLOOKUP($A1696,Master!$G:$J,4,0)="x",Sheet1!$A1696,"")="","",IF(VLOOKUP($A1696,Master!$G:$J,4,0)="x",Sheet1!$A1696,"")&amp;$J1696&amp;$K1696)</f>
        <v>#N/A</v>
      </c>
      <c r="S2262" s="33" t="e">
        <f>IF(VLOOKUP($A1696,Master!$L:$M,2,0)=0,"",VLOOKUP($A1696,Master!$L:$M,2,0)&amp;$J1696&amp;$L1696)</f>
        <v>#N/A</v>
      </c>
      <c r="T2262" s="33" t="str">
        <f t="shared" si="55"/>
        <v/>
      </c>
      <c r="U2262" s="179"/>
    </row>
    <row r="2263" spans="15:21" x14ac:dyDescent="0.3">
      <c r="O2263" s="33" t="e">
        <f>VLOOKUP($A1697,Master!$A:$B,2,0)&amp;$J1697&amp;$K1697</f>
        <v>#N/A</v>
      </c>
      <c r="P2263" s="33" t="e">
        <f>IF(OR($A1697="KE0",$A1697="KZ0",$A1697="KV0",$A1697="KH0",$A1697="KE",$A1697="KZ",),VLOOKUP($A1697&amp;$F1697,Master!$D:$E,2,0)&amp;$J1697&amp;$K1697,VLOOKUP($A1697,Master!$D:$E,2,0)&amp;Sheet1!$J1697&amp;Sheet1!$K1697)</f>
        <v>#N/A</v>
      </c>
      <c r="Q2263" s="33" t="str">
        <f t="shared" si="54"/>
        <v/>
      </c>
      <c r="R2263" s="33" t="e">
        <f>IF(IF(VLOOKUP($A1697,Master!$G:$J,4,0)="x",Sheet1!$A1697,"")="","",IF(VLOOKUP($A1697,Master!$G:$J,4,0)="x",Sheet1!$A1697,"")&amp;$J1697&amp;$K1697)</f>
        <v>#N/A</v>
      </c>
      <c r="S2263" s="33" t="e">
        <f>IF(VLOOKUP($A1697,Master!$L:$M,2,0)=0,"",VLOOKUP($A1697,Master!$L:$M,2,0)&amp;$J1697&amp;$L1697)</f>
        <v>#N/A</v>
      </c>
      <c r="T2263" s="33" t="str">
        <f t="shared" si="55"/>
        <v/>
      </c>
      <c r="U2263" s="179"/>
    </row>
    <row r="2264" spans="15:21" x14ac:dyDescent="0.3">
      <c r="O2264" s="33" t="e">
        <f>VLOOKUP($A1698,Master!$A:$B,2,0)&amp;$J1698&amp;$K1698</f>
        <v>#N/A</v>
      </c>
      <c r="P2264" s="33" t="e">
        <f>IF(OR($A1698="KE0",$A1698="KZ0",$A1698="KV0",$A1698="KH0",$A1698="KE",$A1698="KZ",),VLOOKUP($A1698&amp;$F1698,Master!$D:$E,2,0)&amp;$J1698&amp;$K1698,VLOOKUP($A1698,Master!$D:$E,2,0)&amp;Sheet1!$J1698&amp;Sheet1!$K1698)</f>
        <v>#N/A</v>
      </c>
      <c r="Q2264" s="33" t="str">
        <f t="shared" si="54"/>
        <v/>
      </c>
      <c r="R2264" s="33" t="e">
        <f>IF(IF(VLOOKUP($A1698,Master!$G:$J,4,0)="x",Sheet1!$A1698,"")="","",IF(VLOOKUP($A1698,Master!$G:$J,4,0)="x",Sheet1!$A1698,"")&amp;$J1698&amp;$K1698)</f>
        <v>#N/A</v>
      </c>
      <c r="S2264" s="33" t="e">
        <f>IF(VLOOKUP($A1698,Master!$L:$M,2,0)=0,"",VLOOKUP($A1698,Master!$L:$M,2,0)&amp;$J1698&amp;$L1698)</f>
        <v>#N/A</v>
      </c>
      <c r="T2264" s="33" t="str">
        <f t="shared" si="55"/>
        <v/>
      </c>
      <c r="U2264" s="179"/>
    </row>
    <row r="2265" spans="15:21" x14ac:dyDescent="0.3">
      <c r="O2265" s="33" t="e">
        <f>VLOOKUP($A1699,Master!$A:$B,2,0)&amp;$J1699&amp;$K1699</f>
        <v>#N/A</v>
      </c>
      <c r="P2265" s="33" t="e">
        <f>IF(OR($A1699="KE0",$A1699="KZ0",$A1699="KV0",$A1699="KH0",$A1699="KE",$A1699="KZ",),VLOOKUP($A1699&amp;$F1699,Master!$D:$E,2,0)&amp;$J1699&amp;$K1699,VLOOKUP($A1699,Master!$D:$E,2,0)&amp;Sheet1!$J1699&amp;Sheet1!$K1699)</f>
        <v>#N/A</v>
      </c>
      <c r="Q2265" s="33" t="str">
        <f t="shared" si="54"/>
        <v/>
      </c>
      <c r="R2265" s="33" t="e">
        <f>IF(IF(VLOOKUP($A1699,Master!$G:$J,4,0)="x",Sheet1!$A1699,"")="","",IF(VLOOKUP($A1699,Master!$G:$J,4,0)="x",Sheet1!$A1699,"")&amp;$J1699&amp;$K1699)</f>
        <v>#N/A</v>
      </c>
      <c r="S2265" s="33" t="e">
        <f>IF(VLOOKUP($A1699,Master!$L:$M,2,0)=0,"",VLOOKUP($A1699,Master!$L:$M,2,0)&amp;$J1699&amp;$L1699)</f>
        <v>#N/A</v>
      </c>
      <c r="T2265" s="33" t="str">
        <f t="shared" si="55"/>
        <v/>
      </c>
      <c r="U2265" s="179"/>
    </row>
    <row r="2266" spans="15:21" x14ac:dyDescent="0.3">
      <c r="O2266" s="33" t="e">
        <f>VLOOKUP($A1700,Master!$A:$B,2,0)&amp;$J1700&amp;$K1700</f>
        <v>#N/A</v>
      </c>
      <c r="P2266" s="33" t="e">
        <f>IF(OR($A1700="KE0",$A1700="KZ0",$A1700="KV0",$A1700="KH0",$A1700="KE",$A1700="KZ",),VLOOKUP($A1700&amp;$F1700,Master!$D:$E,2,0)&amp;$J1700&amp;$K1700,VLOOKUP($A1700,Master!$D:$E,2,0)&amp;Sheet1!$J1700&amp;Sheet1!$K1700)</f>
        <v>#N/A</v>
      </c>
      <c r="Q2266" s="33" t="str">
        <f t="shared" si="54"/>
        <v/>
      </c>
      <c r="R2266" s="33" t="e">
        <f>IF(IF(VLOOKUP($A1700,Master!$G:$J,4,0)="x",Sheet1!$A1700,"")="","",IF(VLOOKUP($A1700,Master!$G:$J,4,0)="x",Sheet1!$A1700,"")&amp;$J1700&amp;$K1700)</f>
        <v>#N/A</v>
      </c>
      <c r="S2266" s="33" t="e">
        <f>IF(VLOOKUP($A1700,Master!$L:$M,2,0)=0,"",VLOOKUP($A1700,Master!$L:$M,2,0)&amp;$J1700&amp;$L1700)</f>
        <v>#N/A</v>
      </c>
      <c r="T2266" s="33" t="str">
        <f t="shared" si="55"/>
        <v/>
      </c>
      <c r="U2266" s="179"/>
    </row>
    <row r="2267" spans="15:21" x14ac:dyDescent="0.3">
      <c r="O2267" s="33" t="e">
        <f>VLOOKUP($A1701,Master!$A:$B,2,0)&amp;$J1701&amp;$K1701</f>
        <v>#N/A</v>
      </c>
      <c r="P2267" s="33" t="e">
        <f>IF(OR($A1701="KE0",$A1701="KZ0",$A1701="KV0",$A1701="KH0",$A1701="KE",$A1701="KZ",),VLOOKUP($A1701&amp;$F1701,Master!$D:$E,2,0)&amp;$J1701&amp;$K1701,VLOOKUP($A1701,Master!$D:$E,2,0)&amp;Sheet1!$J1701&amp;Sheet1!$K1701)</f>
        <v>#N/A</v>
      </c>
      <c r="Q2267" s="33" t="str">
        <f t="shared" si="54"/>
        <v/>
      </c>
      <c r="R2267" s="33" t="e">
        <f>IF(IF(VLOOKUP($A1701,Master!$G:$J,4,0)="x",Sheet1!$A1701,"")="","",IF(VLOOKUP($A1701,Master!$G:$J,4,0)="x",Sheet1!$A1701,"")&amp;$J1701&amp;$K1701)</f>
        <v>#N/A</v>
      </c>
      <c r="S2267" s="33" t="e">
        <f>IF(VLOOKUP($A1701,Master!$L:$M,2,0)=0,"",VLOOKUP($A1701,Master!$L:$M,2,0)&amp;$J1701&amp;$L1701)</f>
        <v>#N/A</v>
      </c>
      <c r="T2267" s="33" t="str">
        <f t="shared" si="55"/>
        <v/>
      </c>
      <c r="U2267" s="179"/>
    </row>
    <row r="2268" spans="15:21" x14ac:dyDescent="0.3">
      <c r="O2268" s="33" t="e">
        <f>VLOOKUP($A1702,Master!$A:$B,2,0)&amp;$J1702&amp;$K1702</f>
        <v>#N/A</v>
      </c>
      <c r="P2268" s="33" t="e">
        <f>IF(OR($A1702="KE0",$A1702="KZ0",$A1702="KV0",$A1702="KH0",$A1702="KE",$A1702="KZ",),VLOOKUP($A1702&amp;$F1702,Master!$D:$E,2,0)&amp;$J1702&amp;$K1702,VLOOKUP($A1702,Master!$D:$E,2,0)&amp;Sheet1!$J1702&amp;Sheet1!$K1702)</f>
        <v>#N/A</v>
      </c>
      <c r="Q2268" s="33" t="str">
        <f t="shared" si="54"/>
        <v/>
      </c>
      <c r="R2268" s="33" t="e">
        <f>IF(IF(VLOOKUP($A1702,Master!$G:$J,4,0)="x",Sheet1!$A1702,"")="","",IF(VLOOKUP($A1702,Master!$G:$J,4,0)="x",Sheet1!$A1702,"")&amp;$J1702&amp;$K1702)</f>
        <v>#N/A</v>
      </c>
      <c r="S2268" s="33" t="e">
        <f>IF(VLOOKUP($A1702,Master!$L:$M,2,0)=0,"",VLOOKUP($A1702,Master!$L:$M,2,0)&amp;$J1702&amp;$L1702)</f>
        <v>#N/A</v>
      </c>
      <c r="T2268" s="33" t="str">
        <f t="shared" si="55"/>
        <v/>
      </c>
      <c r="U2268" s="179"/>
    </row>
    <row r="2269" spans="15:21" x14ac:dyDescent="0.3">
      <c r="O2269" s="33" t="e">
        <f>VLOOKUP($A1703,Master!$A:$B,2,0)&amp;$J1703&amp;$K1703</f>
        <v>#N/A</v>
      </c>
      <c r="P2269" s="33" t="e">
        <f>IF(OR($A1703="KE0",$A1703="KZ0",$A1703="KV0",$A1703="KH0",$A1703="KE",$A1703="KZ",),VLOOKUP($A1703&amp;$F1703,Master!$D:$E,2,0)&amp;$J1703&amp;$K1703,VLOOKUP($A1703,Master!$D:$E,2,0)&amp;Sheet1!$J1703&amp;Sheet1!$K1703)</f>
        <v>#N/A</v>
      </c>
      <c r="Q2269" s="33" t="str">
        <f t="shared" si="54"/>
        <v/>
      </c>
      <c r="R2269" s="33" t="e">
        <f>IF(IF(VLOOKUP($A1703,Master!$G:$J,4,0)="x",Sheet1!$A1703,"")="","",IF(VLOOKUP($A1703,Master!$G:$J,4,0)="x",Sheet1!$A1703,"")&amp;$J1703&amp;$K1703)</f>
        <v>#N/A</v>
      </c>
      <c r="S2269" s="33" t="e">
        <f>IF(VLOOKUP($A1703,Master!$L:$M,2,0)=0,"",VLOOKUP($A1703,Master!$L:$M,2,0)&amp;$J1703&amp;$L1703)</f>
        <v>#N/A</v>
      </c>
      <c r="T2269" s="33" t="str">
        <f t="shared" si="55"/>
        <v/>
      </c>
      <c r="U2269" s="179"/>
    </row>
    <row r="2270" spans="15:21" x14ac:dyDescent="0.3">
      <c r="O2270" s="33" t="e">
        <f>VLOOKUP($A1704,Master!$A:$B,2,0)&amp;$J1704&amp;$K1704</f>
        <v>#N/A</v>
      </c>
      <c r="P2270" s="33" t="e">
        <f>IF(OR($A1704="KE0",$A1704="KZ0",$A1704="KV0",$A1704="KH0",$A1704="KE",$A1704="KZ",),VLOOKUP($A1704&amp;$F1704,Master!$D:$E,2,0)&amp;$J1704&amp;$K1704,VLOOKUP($A1704,Master!$D:$E,2,0)&amp;Sheet1!$J1704&amp;Sheet1!$K1704)</f>
        <v>#N/A</v>
      </c>
      <c r="Q2270" s="33" t="str">
        <f t="shared" si="54"/>
        <v/>
      </c>
      <c r="R2270" s="33" t="e">
        <f>IF(IF(VLOOKUP($A1704,Master!$G:$J,4,0)="x",Sheet1!$A1704,"")="","",IF(VLOOKUP($A1704,Master!$G:$J,4,0)="x",Sheet1!$A1704,"")&amp;$J1704&amp;$K1704)</f>
        <v>#N/A</v>
      </c>
      <c r="S2270" s="33" t="e">
        <f>IF(VLOOKUP($A1704,Master!$L:$M,2,0)=0,"",VLOOKUP($A1704,Master!$L:$M,2,0)&amp;$J1704&amp;$L1704)</f>
        <v>#N/A</v>
      </c>
      <c r="T2270" s="33" t="str">
        <f t="shared" si="55"/>
        <v/>
      </c>
      <c r="U2270" s="179"/>
    </row>
    <row r="2271" spans="15:21" x14ac:dyDescent="0.3">
      <c r="O2271" s="33" t="e">
        <f>VLOOKUP($A1705,Master!$A:$B,2,0)&amp;$J1705&amp;$K1705</f>
        <v>#N/A</v>
      </c>
      <c r="P2271" s="33" t="e">
        <f>IF(OR($A1705="KE0",$A1705="KZ0",$A1705="KV0",$A1705="KH0",$A1705="KE",$A1705="KZ",),VLOOKUP($A1705&amp;$F1705,Master!$D:$E,2,0)&amp;$J1705&amp;$K1705,VLOOKUP($A1705,Master!$D:$E,2,0)&amp;Sheet1!$J1705&amp;Sheet1!$K1705)</f>
        <v>#N/A</v>
      </c>
      <c r="Q2271" s="33" t="str">
        <f t="shared" si="54"/>
        <v/>
      </c>
      <c r="R2271" s="33" t="e">
        <f>IF(IF(VLOOKUP($A1705,Master!$G:$J,4,0)="x",Sheet1!$A1705,"")="","",IF(VLOOKUP($A1705,Master!$G:$J,4,0)="x",Sheet1!$A1705,"")&amp;$J1705&amp;$K1705)</f>
        <v>#N/A</v>
      </c>
      <c r="S2271" s="33" t="e">
        <f>IF(VLOOKUP($A1705,Master!$L:$M,2,0)=0,"",VLOOKUP($A1705,Master!$L:$M,2,0)&amp;$J1705&amp;$L1705)</f>
        <v>#N/A</v>
      </c>
      <c r="T2271" s="33" t="str">
        <f t="shared" si="55"/>
        <v/>
      </c>
      <c r="U2271" s="179"/>
    </row>
    <row r="2272" spans="15:21" x14ac:dyDescent="0.3">
      <c r="O2272" s="33" t="e">
        <f>VLOOKUP($A1706,Master!$A:$B,2,0)&amp;$J1706&amp;$K1706</f>
        <v>#N/A</v>
      </c>
      <c r="P2272" s="33" t="e">
        <f>IF(OR($A1706="KE0",$A1706="KZ0",$A1706="KV0",$A1706="KH0",$A1706="KE",$A1706="KZ",),VLOOKUP($A1706&amp;$F1706,Master!$D:$E,2,0)&amp;$J1706&amp;$K1706,VLOOKUP($A1706,Master!$D:$E,2,0)&amp;Sheet1!$J1706&amp;Sheet1!$K1706)</f>
        <v>#N/A</v>
      </c>
      <c r="Q2272" s="33" t="str">
        <f t="shared" si="54"/>
        <v/>
      </c>
      <c r="R2272" s="33" t="e">
        <f>IF(IF(VLOOKUP($A1706,Master!$G:$J,4,0)="x",Sheet1!$A1706,"")="","",IF(VLOOKUP($A1706,Master!$G:$J,4,0)="x",Sheet1!$A1706,"")&amp;$J1706&amp;$K1706)</f>
        <v>#N/A</v>
      </c>
      <c r="S2272" s="33" t="e">
        <f>IF(VLOOKUP($A1706,Master!$L:$M,2,0)=0,"",VLOOKUP($A1706,Master!$L:$M,2,0)&amp;$J1706&amp;$L1706)</f>
        <v>#N/A</v>
      </c>
      <c r="T2272" s="33" t="str">
        <f t="shared" si="55"/>
        <v/>
      </c>
      <c r="U2272" s="179"/>
    </row>
    <row r="2273" spans="15:21" x14ac:dyDescent="0.3">
      <c r="O2273" s="33" t="e">
        <f>VLOOKUP($A1707,Master!$A:$B,2,0)&amp;$J1707&amp;$K1707</f>
        <v>#N/A</v>
      </c>
      <c r="P2273" s="33" t="e">
        <f>IF(OR($A1707="KE0",$A1707="KZ0",$A1707="KV0",$A1707="KH0",$A1707="KE",$A1707="KZ",),VLOOKUP($A1707&amp;$F1707,Master!$D:$E,2,0)&amp;$J1707&amp;$K1707,VLOOKUP($A1707,Master!$D:$E,2,0)&amp;Sheet1!$J1707&amp;Sheet1!$K1707)</f>
        <v>#N/A</v>
      </c>
      <c r="Q2273" s="33" t="str">
        <f t="shared" si="54"/>
        <v/>
      </c>
      <c r="R2273" s="33" t="e">
        <f>IF(IF(VLOOKUP($A1707,Master!$G:$J,4,0)="x",Sheet1!$A1707,"")="","",IF(VLOOKUP($A1707,Master!$G:$J,4,0)="x",Sheet1!$A1707,"")&amp;$J1707&amp;$K1707)</f>
        <v>#N/A</v>
      </c>
      <c r="S2273" s="33" t="e">
        <f>IF(VLOOKUP($A1707,Master!$L:$M,2,0)=0,"",VLOOKUP($A1707,Master!$L:$M,2,0)&amp;$J1707&amp;$L1707)</f>
        <v>#N/A</v>
      </c>
      <c r="T2273" s="33" t="str">
        <f t="shared" si="55"/>
        <v/>
      </c>
      <c r="U2273" s="179"/>
    </row>
    <row r="2274" spans="15:21" x14ac:dyDescent="0.3">
      <c r="O2274" s="33" t="e">
        <f>VLOOKUP($A1708,Master!$A:$B,2,0)&amp;$J1708&amp;$K1708</f>
        <v>#N/A</v>
      </c>
      <c r="P2274" s="33" t="e">
        <f>IF(OR($A1708="KE0",$A1708="KZ0",$A1708="KV0",$A1708="KH0",$A1708="KE",$A1708="KZ",),VLOOKUP($A1708&amp;$F1708,Master!$D:$E,2,0)&amp;$J1708&amp;$K1708,VLOOKUP($A1708,Master!$D:$E,2,0)&amp;Sheet1!$J1708&amp;Sheet1!$K1708)</f>
        <v>#N/A</v>
      </c>
      <c r="Q2274" s="33" t="str">
        <f t="shared" si="54"/>
        <v/>
      </c>
      <c r="R2274" s="33" t="e">
        <f>IF(IF(VLOOKUP($A1708,Master!$G:$J,4,0)="x",Sheet1!$A1708,"")="","",IF(VLOOKUP($A1708,Master!$G:$J,4,0)="x",Sheet1!$A1708,"")&amp;$J1708&amp;$K1708)</f>
        <v>#N/A</v>
      </c>
      <c r="S2274" s="33" t="e">
        <f>IF(VLOOKUP($A1708,Master!$L:$M,2,0)=0,"",VLOOKUP($A1708,Master!$L:$M,2,0)&amp;$J1708&amp;$L1708)</f>
        <v>#N/A</v>
      </c>
      <c r="T2274" s="33" t="str">
        <f t="shared" si="55"/>
        <v/>
      </c>
      <c r="U2274" s="179"/>
    </row>
    <row r="2275" spans="15:21" x14ac:dyDescent="0.3">
      <c r="O2275" s="33" t="e">
        <f>VLOOKUP($A1709,Master!$A:$B,2,0)&amp;$J1709&amp;$K1709</f>
        <v>#N/A</v>
      </c>
      <c r="P2275" s="33" t="e">
        <f>IF(OR($A1709="KE0",$A1709="KZ0",$A1709="KV0",$A1709="KH0",$A1709="KE",$A1709="KZ",),VLOOKUP($A1709&amp;$F1709,Master!$D:$E,2,0)&amp;$J1709&amp;$K1709,VLOOKUP($A1709,Master!$D:$E,2,0)&amp;Sheet1!$J1709&amp;Sheet1!$K1709)</f>
        <v>#N/A</v>
      </c>
      <c r="Q2275" s="33" t="str">
        <f t="shared" si="54"/>
        <v/>
      </c>
      <c r="R2275" s="33" t="e">
        <f>IF(IF(VLOOKUP($A1709,Master!$G:$J,4,0)="x",Sheet1!$A1709,"")="","",IF(VLOOKUP($A1709,Master!$G:$J,4,0)="x",Sheet1!$A1709,"")&amp;$J1709&amp;$K1709)</f>
        <v>#N/A</v>
      </c>
      <c r="S2275" s="33" t="e">
        <f>IF(VLOOKUP($A1709,Master!$L:$M,2,0)=0,"",VLOOKUP($A1709,Master!$L:$M,2,0)&amp;$J1709&amp;$L1709)</f>
        <v>#N/A</v>
      </c>
      <c r="T2275" s="33" t="str">
        <f t="shared" si="55"/>
        <v/>
      </c>
      <c r="U2275" s="179"/>
    </row>
    <row r="2276" spans="15:21" x14ac:dyDescent="0.3">
      <c r="O2276" s="33" t="e">
        <f>VLOOKUP($A1710,Master!$A:$B,2,0)&amp;$J1710&amp;$K1710</f>
        <v>#N/A</v>
      </c>
      <c r="P2276" s="33" t="e">
        <f>IF(OR($A1710="KE0",$A1710="KZ0",$A1710="KV0",$A1710="KH0",$A1710="KE",$A1710="KZ",),VLOOKUP($A1710&amp;$F1710,Master!$D:$E,2,0)&amp;$J1710&amp;$K1710,VLOOKUP($A1710,Master!$D:$E,2,0)&amp;Sheet1!$J1710&amp;Sheet1!$K1710)</f>
        <v>#N/A</v>
      </c>
      <c r="Q2276" s="33" t="str">
        <f t="shared" si="54"/>
        <v/>
      </c>
      <c r="R2276" s="33" t="e">
        <f>IF(IF(VLOOKUP($A1710,Master!$G:$J,4,0)="x",Sheet1!$A1710,"")="","",IF(VLOOKUP($A1710,Master!$G:$J,4,0)="x",Sheet1!$A1710,"")&amp;$J1710&amp;$K1710)</f>
        <v>#N/A</v>
      </c>
      <c r="S2276" s="33" t="e">
        <f>IF(VLOOKUP($A1710,Master!$L:$M,2,0)=0,"",VLOOKUP($A1710,Master!$L:$M,2,0)&amp;$J1710&amp;$L1710)</f>
        <v>#N/A</v>
      </c>
      <c r="T2276" s="33" t="str">
        <f t="shared" si="55"/>
        <v/>
      </c>
      <c r="U2276" s="179"/>
    </row>
    <row r="2277" spans="15:21" x14ac:dyDescent="0.3">
      <c r="O2277" s="33" t="e">
        <f>VLOOKUP($A1711,Master!$A:$B,2,0)&amp;$J1711&amp;$K1711</f>
        <v>#N/A</v>
      </c>
      <c r="P2277" s="33" t="e">
        <f>IF(OR($A1711="KE0",$A1711="KZ0",$A1711="KV0",$A1711="KH0",$A1711="KE",$A1711="KZ",),VLOOKUP($A1711&amp;$F1711,Master!$D:$E,2,0)&amp;$J1711&amp;$K1711,VLOOKUP($A1711,Master!$D:$E,2,0)&amp;Sheet1!$J1711&amp;Sheet1!$K1711)</f>
        <v>#N/A</v>
      </c>
      <c r="Q2277" s="33" t="str">
        <f t="shared" si="54"/>
        <v/>
      </c>
      <c r="R2277" s="33" t="e">
        <f>IF(IF(VLOOKUP($A1711,Master!$G:$J,4,0)="x",Sheet1!$A1711,"")="","",IF(VLOOKUP($A1711,Master!$G:$J,4,0)="x",Sheet1!$A1711,"")&amp;$J1711&amp;$K1711)</f>
        <v>#N/A</v>
      </c>
      <c r="S2277" s="33" t="e">
        <f>IF(VLOOKUP($A1711,Master!$L:$M,2,0)=0,"",VLOOKUP($A1711,Master!$L:$M,2,0)&amp;$J1711&amp;$L1711)</f>
        <v>#N/A</v>
      </c>
      <c r="T2277" s="33" t="str">
        <f t="shared" si="55"/>
        <v/>
      </c>
      <c r="U2277" s="179"/>
    </row>
    <row r="2278" spans="15:21" x14ac:dyDescent="0.3">
      <c r="O2278" s="33" t="e">
        <f>VLOOKUP($A1712,Master!$A:$B,2,0)&amp;$J1712&amp;$K1712</f>
        <v>#N/A</v>
      </c>
      <c r="P2278" s="33" t="e">
        <f>IF(OR($A1712="KE0",$A1712="KZ0",$A1712="KV0",$A1712="KH0",$A1712="KE",$A1712="KZ",),VLOOKUP($A1712&amp;$F1712,Master!$D:$E,2,0)&amp;$J1712&amp;$K1712,VLOOKUP($A1712,Master!$D:$E,2,0)&amp;Sheet1!$J1712&amp;Sheet1!$K1712)</f>
        <v>#N/A</v>
      </c>
      <c r="Q2278" s="33" t="str">
        <f t="shared" si="54"/>
        <v/>
      </c>
      <c r="R2278" s="33" t="e">
        <f>IF(IF(VLOOKUP($A1712,Master!$G:$J,4,0)="x",Sheet1!$A1712,"")="","",IF(VLOOKUP($A1712,Master!$G:$J,4,0)="x",Sheet1!$A1712,"")&amp;$J1712&amp;$K1712)</f>
        <v>#N/A</v>
      </c>
      <c r="S2278" s="33" t="e">
        <f>IF(VLOOKUP($A1712,Master!$L:$M,2,0)=0,"",VLOOKUP($A1712,Master!$L:$M,2,0)&amp;$J1712&amp;$L1712)</f>
        <v>#N/A</v>
      </c>
      <c r="T2278" s="33" t="str">
        <f t="shared" si="55"/>
        <v/>
      </c>
      <c r="U2278" s="179"/>
    </row>
    <row r="2279" spans="15:21" x14ac:dyDescent="0.3">
      <c r="O2279" s="33" t="e">
        <f>VLOOKUP($A1713,Master!$A:$B,2,0)&amp;$J1713&amp;$K1713</f>
        <v>#N/A</v>
      </c>
      <c r="P2279" s="33" t="e">
        <f>IF(OR($A1713="KE0",$A1713="KZ0",$A1713="KV0",$A1713="KH0",$A1713="KE",$A1713="KZ",),VLOOKUP($A1713&amp;$F1713,Master!$D:$E,2,0)&amp;$J1713&amp;$K1713,VLOOKUP($A1713,Master!$D:$E,2,0)&amp;Sheet1!$J1713&amp;Sheet1!$K1713)</f>
        <v>#N/A</v>
      </c>
      <c r="Q2279" s="33" t="str">
        <f t="shared" si="54"/>
        <v/>
      </c>
      <c r="R2279" s="33" t="e">
        <f>IF(IF(VLOOKUP($A1713,Master!$G:$J,4,0)="x",Sheet1!$A1713,"")="","",IF(VLOOKUP($A1713,Master!$G:$J,4,0)="x",Sheet1!$A1713,"")&amp;$J1713&amp;$K1713)</f>
        <v>#N/A</v>
      </c>
      <c r="S2279" s="33" t="e">
        <f>IF(VLOOKUP($A1713,Master!$L:$M,2,0)=0,"",VLOOKUP($A1713,Master!$L:$M,2,0)&amp;$J1713&amp;$L1713)</f>
        <v>#N/A</v>
      </c>
      <c r="T2279" s="33" t="str">
        <f t="shared" si="55"/>
        <v/>
      </c>
      <c r="U2279" s="179"/>
    </row>
    <row r="2280" spans="15:21" x14ac:dyDescent="0.3">
      <c r="O2280" s="33" t="e">
        <f>VLOOKUP($A1714,Master!$A:$B,2,0)&amp;$J1714&amp;$K1714</f>
        <v>#N/A</v>
      </c>
      <c r="P2280" s="33" t="e">
        <f>IF(OR($A1714="KE0",$A1714="KZ0",$A1714="KV0",$A1714="KH0",$A1714="KE",$A1714="KZ",),VLOOKUP($A1714&amp;$F1714,Master!$D:$E,2,0)&amp;$J1714&amp;$K1714,VLOOKUP($A1714,Master!$D:$E,2,0)&amp;Sheet1!$J1714&amp;Sheet1!$K1714)</f>
        <v>#N/A</v>
      </c>
      <c r="Q2280" s="33" t="str">
        <f t="shared" si="54"/>
        <v/>
      </c>
      <c r="R2280" s="33" t="e">
        <f>IF(IF(VLOOKUP($A1714,Master!$G:$J,4,0)="x",Sheet1!$A1714,"")="","",IF(VLOOKUP($A1714,Master!$G:$J,4,0)="x",Sheet1!$A1714,"")&amp;$J1714&amp;$K1714)</f>
        <v>#N/A</v>
      </c>
      <c r="S2280" s="33" t="e">
        <f>IF(VLOOKUP($A1714,Master!$L:$M,2,0)=0,"",VLOOKUP($A1714,Master!$L:$M,2,0)&amp;$J1714&amp;$L1714)</f>
        <v>#N/A</v>
      </c>
      <c r="T2280" s="33" t="str">
        <f t="shared" si="55"/>
        <v/>
      </c>
      <c r="U2280" s="179"/>
    </row>
    <row r="2281" spans="15:21" x14ac:dyDescent="0.3">
      <c r="O2281" s="33" t="e">
        <f>VLOOKUP($A1715,Master!$A:$B,2,0)&amp;$J1715&amp;$K1715</f>
        <v>#N/A</v>
      </c>
      <c r="P2281" s="33" t="e">
        <f>IF(OR($A1715="KE0",$A1715="KZ0",$A1715="KV0",$A1715="KH0",$A1715="KE",$A1715="KZ",),VLOOKUP($A1715&amp;$F1715,Master!$D:$E,2,0)&amp;$J1715&amp;$K1715,VLOOKUP($A1715,Master!$D:$E,2,0)&amp;Sheet1!$J1715&amp;Sheet1!$K1715)</f>
        <v>#N/A</v>
      </c>
      <c r="Q2281" s="33" t="str">
        <f t="shared" si="54"/>
        <v/>
      </c>
      <c r="R2281" s="33" t="e">
        <f>IF(IF(VLOOKUP($A1715,Master!$G:$J,4,0)="x",Sheet1!$A1715,"")="","",IF(VLOOKUP($A1715,Master!$G:$J,4,0)="x",Sheet1!$A1715,"")&amp;$J1715&amp;$K1715)</f>
        <v>#N/A</v>
      </c>
      <c r="S2281" s="33" t="e">
        <f>IF(VLOOKUP($A1715,Master!$L:$M,2,0)=0,"",VLOOKUP($A1715,Master!$L:$M,2,0)&amp;$J1715&amp;$L1715)</f>
        <v>#N/A</v>
      </c>
      <c r="T2281" s="33" t="str">
        <f t="shared" si="55"/>
        <v/>
      </c>
      <c r="U2281" s="179"/>
    </row>
    <row r="2282" spans="15:21" x14ac:dyDescent="0.3">
      <c r="O2282" s="33" t="e">
        <f>VLOOKUP($A1716,Master!$A:$B,2,0)&amp;$J1716&amp;$K1716</f>
        <v>#N/A</v>
      </c>
      <c r="P2282" s="33" t="e">
        <f>IF(OR($A1716="KE0",$A1716="KZ0",$A1716="KV0",$A1716="KH0",$A1716="KE",$A1716="KZ",),VLOOKUP($A1716&amp;$F1716,Master!$D:$E,2,0)&amp;$J1716&amp;$K1716,VLOOKUP($A1716,Master!$D:$E,2,0)&amp;Sheet1!$J1716&amp;Sheet1!$K1716)</f>
        <v>#N/A</v>
      </c>
      <c r="Q2282" s="33" t="str">
        <f t="shared" si="54"/>
        <v/>
      </c>
      <c r="R2282" s="33" t="e">
        <f>IF(IF(VLOOKUP($A1716,Master!$G:$J,4,0)="x",Sheet1!$A1716,"")="","",IF(VLOOKUP($A1716,Master!$G:$J,4,0)="x",Sheet1!$A1716,"")&amp;$J1716&amp;$K1716)</f>
        <v>#N/A</v>
      </c>
      <c r="S2282" s="33" t="e">
        <f>IF(VLOOKUP($A1716,Master!$L:$M,2,0)=0,"",VLOOKUP($A1716,Master!$L:$M,2,0)&amp;$J1716&amp;$L1716)</f>
        <v>#N/A</v>
      </c>
      <c r="T2282" s="33" t="str">
        <f t="shared" si="55"/>
        <v/>
      </c>
      <c r="U2282" s="179"/>
    </row>
    <row r="2283" spans="15:21" x14ac:dyDescent="0.3">
      <c r="O2283" s="33" t="e">
        <f>VLOOKUP($A1717,Master!$A:$B,2,0)&amp;$J1717&amp;$K1717</f>
        <v>#N/A</v>
      </c>
      <c r="P2283" s="33" t="e">
        <f>IF(OR($A1717="KE0",$A1717="KZ0",$A1717="KV0",$A1717="KH0",$A1717="KE",$A1717="KZ",),VLOOKUP($A1717&amp;$F1717,Master!$D:$E,2,0)&amp;$J1717&amp;$K1717,VLOOKUP($A1717,Master!$D:$E,2,0)&amp;Sheet1!$J1717&amp;Sheet1!$K1717)</f>
        <v>#N/A</v>
      </c>
      <c r="Q2283" s="33" t="str">
        <f t="shared" si="54"/>
        <v/>
      </c>
      <c r="R2283" s="33" t="e">
        <f>IF(IF(VLOOKUP($A1717,Master!$G:$J,4,0)="x",Sheet1!$A1717,"")="","",IF(VLOOKUP($A1717,Master!$G:$J,4,0)="x",Sheet1!$A1717,"")&amp;$J1717&amp;$K1717)</f>
        <v>#N/A</v>
      </c>
      <c r="S2283" s="33" t="e">
        <f>IF(VLOOKUP($A1717,Master!$L:$M,2,0)=0,"",VLOOKUP($A1717,Master!$L:$M,2,0)&amp;$J1717&amp;$L1717)</f>
        <v>#N/A</v>
      </c>
      <c r="T2283" s="33" t="str">
        <f t="shared" si="55"/>
        <v/>
      </c>
      <c r="U2283" s="179"/>
    </row>
    <row r="2284" spans="15:21" x14ac:dyDescent="0.3">
      <c r="O2284" s="33" t="e">
        <f>VLOOKUP($A1718,Master!$A:$B,2,0)&amp;$J1718&amp;$K1718</f>
        <v>#N/A</v>
      </c>
      <c r="P2284" s="33" t="e">
        <f>IF(OR($A1718="KE0",$A1718="KZ0",$A1718="KV0",$A1718="KH0",$A1718="KE",$A1718="KZ",),VLOOKUP($A1718&amp;$F1718,Master!$D:$E,2,0)&amp;$J1718&amp;$K1718,VLOOKUP($A1718,Master!$D:$E,2,0)&amp;Sheet1!$J1718&amp;Sheet1!$K1718)</f>
        <v>#N/A</v>
      </c>
      <c r="Q2284" s="33" t="str">
        <f t="shared" si="54"/>
        <v/>
      </c>
      <c r="R2284" s="33" t="e">
        <f>IF(IF(VLOOKUP($A1718,Master!$G:$J,4,0)="x",Sheet1!$A1718,"")="","",IF(VLOOKUP($A1718,Master!$G:$J,4,0)="x",Sheet1!$A1718,"")&amp;$J1718&amp;$K1718)</f>
        <v>#N/A</v>
      </c>
      <c r="S2284" s="33" t="e">
        <f>IF(VLOOKUP($A1718,Master!$L:$M,2,0)=0,"",VLOOKUP($A1718,Master!$L:$M,2,0)&amp;$J1718&amp;$L1718)</f>
        <v>#N/A</v>
      </c>
      <c r="T2284" s="33" t="str">
        <f t="shared" si="55"/>
        <v/>
      </c>
      <c r="U2284" s="179"/>
    </row>
    <row r="2285" spans="15:21" x14ac:dyDescent="0.3">
      <c r="O2285" s="33" t="e">
        <f>VLOOKUP($A1719,Master!$A:$B,2,0)&amp;$J1719&amp;$K1719</f>
        <v>#N/A</v>
      </c>
      <c r="P2285" s="33" t="e">
        <f>IF(OR($A1719="KE0",$A1719="KZ0",$A1719="KV0",$A1719="KH0",$A1719="KE",$A1719="KZ",),VLOOKUP($A1719&amp;$F1719,Master!$D:$E,2,0)&amp;$J1719&amp;$K1719,VLOOKUP($A1719,Master!$D:$E,2,0)&amp;Sheet1!$J1719&amp;Sheet1!$K1719)</f>
        <v>#N/A</v>
      </c>
      <c r="Q2285" s="33" t="str">
        <f t="shared" si="54"/>
        <v/>
      </c>
      <c r="R2285" s="33" t="e">
        <f>IF(IF(VLOOKUP($A1719,Master!$G:$J,4,0)="x",Sheet1!$A1719,"")="","",IF(VLOOKUP($A1719,Master!$G:$J,4,0)="x",Sheet1!$A1719,"")&amp;$J1719&amp;$K1719)</f>
        <v>#N/A</v>
      </c>
      <c r="S2285" s="33" t="e">
        <f>IF(VLOOKUP($A1719,Master!$L:$M,2,0)=0,"",VLOOKUP($A1719,Master!$L:$M,2,0)&amp;$J1719&amp;$L1719)</f>
        <v>#N/A</v>
      </c>
      <c r="T2285" s="33" t="str">
        <f t="shared" si="55"/>
        <v/>
      </c>
      <c r="U2285" s="179"/>
    </row>
    <row r="2286" spans="15:21" x14ac:dyDescent="0.3">
      <c r="O2286" s="33" t="e">
        <f>VLOOKUP($A1720,Master!$A:$B,2,0)&amp;$J1720&amp;$K1720</f>
        <v>#N/A</v>
      </c>
      <c r="P2286" s="33" t="e">
        <f>IF(OR($A1720="KE0",$A1720="KZ0",$A1720="KV0",$A1720="KH0",$A1720="KE",$A1720="KZ",),VLOOKUP($A1720&amp;$F1720,Master!$D:$E,2,0)&amp;$J1720&amp;$K1720,VLOOKUP($A1720,Master!$D:$E,2,0)&amp;Sheet1!$J1720&amp;Sheet1!$K1720)</f>
        <v>#N/A</v>
      </c>
      <c r="Q2286" s="33" t="str">
        <f t="shared" si="54"/>
        <v/>
      </c>
      <c r="R2286" s="33" t="e">
        <f>IF(IF(VLOOKUP($A1720,Master!$G:$J,4,0)="x",Sheet1!$A1720,"")="","",IF(VLOOKUP($A1720,Master!$G:$J,4,0)="x",Sheet1!$A1720,"")&amp;$J1720&amp;$K1720)</f>
        <v>#N/A</v>
      </c>
      <c r="S2286" s="33" t="e">
        <f>IF(VLOOKUP($A1720,Master!$L:$M,2,0)=0,"",VLOOKUP($A1720,Master!$L:$M,2,0)&amp;$J1720&amp;$L1720)</f>
        <v>#N/A</v>
      </c>
      <c r="T2286" s="33" t="str">
        <f t="shared" si="55"/>
        <v/>
      </c>
      <c r="U2286" s="179"/>
    </row>
    <row r="2287" spans="15:21" x14ac:dyDescent="0.3">
      <c r="O2287" s="33" t="e">
        <f>VLOOKUP($A1721,Master!$A:$B,2,0)&amp;$J1721&amp;$K1721</f>
        <v>#N/A</v>
      </c>
      <c r="P2287" s="33" t="e">
        <f>IF(OR($A1721="KE0",$A1721="KZ0",$A1721="KV0",$A1721="KH0",$A1721="KE",$A1721="KZ",),VLOOKUP($A1721&amp;$F1721,Master!$D:$E,2,0)&amp;$J1721&amp;$K1721,VLOOKUP($A1721,Master!$D:$E,2,0)&amp;Sheet1!$J1721&amp;Sheet1!$K1721)</f>
        <v>#N/A</v>
      </c>
      <c r="Q2287" s="33" t="str">
        <f t="shared" si="54"/>
        <v/>
      </c>
      <c r="R2287" s="33" t="e">
        <f>IF(IF(VLOOKUP($A1721,Master!$G:$J,4,0)="x",Sheet1!$A1721,"")="","",IF(VLOOKUP($A1721,Master!$G:$J,4,0)="x",Sheet1!$A1721,"")&amp;$J1721&amp;$K1721)</f>
        <v>#N/A</v>
      </c>
      <c r="S2287" s="33" t="e">
        <f>IF(VLOOKUP($A1721,Master!$L:$M,2,0)=0,"",VLOOKUP($A1721,Master!$L:$M,2,0)&amp;$J1721&amp;$L1721)</f>
        <v>#N/A</v>
      </c>
      <c r="T2287" s="33" t="str">
        <f t="shared" si="55"/>
        <v/>
      </c>
      <c r="U2287" s="179"/>
    </row>
    <row r="2288" spans="15:21" x14ac:dyDescent="0.3">
      <c r="O2288" s="33" t="e">
        <f>VLOOKUP($A1722,Master!$A:$B,2,0)&amp;$J1722&amp;$K1722</f>
        <v>#N/A</v>
      </c>
      <c r="P2288" s="33" t="e">
        <f>IF(OR($A1722="KE0",$A1722="KZ0",$A1722="KV0",$A1722="KH0",$A1722="KE",$A1722="KZ",),VLOOKUP($A1722&amp;$F1722,Master!$D:$E,2,0)&amp;$J1722&amp;$K1722,VLOOKUP($A1722,Master!$D:$E,2,0)&amp;Sheet1!$J1722&amp;Sheet1!$K1722)</f>
        <v>#N/A</v>
      </c>
      <c r="Q2288" s="33" t="str">
        <f t="shared" si="54"/>
        <v/>
      </c>
      <c r="R2288" s="33" t="e">
        <f>IF(IF(VLOOKUP($A1722,Master!$G:$J,4,0)="x",Sheet1!$A1722,"")="","",IF(VLOOKUP($A1722,Master!$G:$J,4,0)="x",Sheet1!$A1722,"")&amp;$J1722&amp;$K1722)</f>
        <v>#N/A</v>
      </c>
      <c r="S2288" s="33" t="e">
        <f>IF(VLOOKUP($A1722,Master!$L:$M,2,0)=0,"",VLOOKUP($A1722,Master!$L:$M,2,0)&amp;$J1722&amp;$L1722)</f>
        <v>#N/A</v>
      </c>
      <c r="T2288" s="33" t="str">
        <f t="shared" si="55"/>
        <v/>
      </c>
      <c r="U2288" s="179"/>
    </row>
    <row r="2289" spans="15:21" x14ac:dyDescent="0.3">
      <c r="O2289" s="33" t="e">
        <f>VLOOKUP($A1723,Master!$A:$B,2,0)&amp;$J1723&amp;$K1723</f>
        <v>#N/A</v>
      </c>
      <c r="P2289" s="33" t="e">
        <f>IF(OR($A1723="KE0",$A1723="KZ0",$A1723="KV0",$A1723="KH0",$A1723="KE",$A1723="KZ",),VLOOKUP($A1723&amp;$F1723,Master!$D:$E,2,0)&amp;$J1723&amp;$K1723,VLOOKUP($A1723,Master!$D:$E,2,0)&amp;Sheet1!$J1723&amp;Sheet1!$K1723)</f>
        <v>#N/A</v>
      </c>
      <c r="Q2289" s="33" t="str">
        <f t="shared" si="54"/>
        <v/>
      </c>
      <c r="R2289" s="33" t="e">
        <f>IF(IF(VLOOKUP($A1723,Master!$G:$J,4,0)="x",Sheet1!$A1723,"")="","",IF(VLOOKUP($A1723,Master!$G:$J,4,0)="x",Sheet1!$A1723,"")&amp;$J1723&amp;$K1723)</f>
        <v>#N/A</v>
      </c>
      <c r="S2289" s="33" t="e">
        <f>IF(VLOOKUP($A1723,Master!$L:$M,2,0)=0,"",VLOOKUP($A1723,Master!$L:$M,2,0)&amp;$J1723&amp;$L1723)</f>
        <v>#N/A</v>
      </c>
      <c r="T2289" s="33" t="str">
        <f t="shared" si="55"/>
        <v/>
      </c>
      <c r="U2289" s="179"/>
    </row>
    <row r="2290" spans="15:21" x14ac:dyDescent="0.3">
      <c r="O2290" s="33" t="e">
        <f>VLOOKUP($A1724,Master!$A:$B,2,0)&amp;$J1724&amp;$K1724</f>
        <v>#N/A</v>
      </c>
      <c r="P2290" s="33" t="e">
        <f>IF(OR($A1724="KE0",$A1724="KZ0",$A1724="KV0",$A1724="KH0",$A1724="KE",$A1724="KZ",),VLOOKUP($A1724&amp;$F1724,Master!$D:$E,2,0)&amp;$J1724&amp;$K1724,VLOOKUP($A1724,Master!$D:$E,2,0)&amp;Sheet1!$J1724&amp;Sheet1!$K1724)</f>
        <v>#N/A</v>
      </c>
      <c r="Q2290" s="33" t="str">
        <f t="shared" si="54"/>
        <v/>
      </c>
      <c r="R2290" s="33" t="e">
        <f>IF(IF(VLOOKUP($A1724,Master!$G:$J,4,0)="x",Sheet1!$A1724,"")="","",IF(VLOOKUP($A1724,Master!$G:$J,4,0)="x",Sheet1!$A1724,"")&amp;$J1724&amp;$K1724)</f>
        <v>#N/A</v>
      </c>
      <c r="S2290" s="33" t="e">
        <f>IF(VLOOKUP($A1724,Master!$L:$M,2,0)=0,"",VLOOKUP($A1724,Master!$L:$M,2,0)&amp;$J1724&amp;$L1724)</f>
        <v>#N/A</v>
      </c>
      <c r="T2290" s="33" t="str">
        <f t="shared" si="55"/>
        <v/>
      </c>
      <c r="U2290" s="179"/>
    </row>
    <row r="2291" spans="15:21" x14ac:dyDescent="0.3">
      <c r="O2291" s="33" t="e">
        <f>VLOOKUP($A1725,Master!$A:$B,2,0)&amp;$J1725&amp;$K1725</f>
        <v>#N/A</v>
      </c>
      <c r="P2291" s="33" t="e">
        <f>IF(OR($A1725="KE0",$A1725="KZ0",$A1725="KV0",$A1725="KH0",$A1725="KE",$A1725="KZ",),VLOOKUP($A1725&amp;$F1725,Master!$D:$E,2,0)&amp;$J1725&amp;$K1725,VLOOKUP($A1725,Master!$D:$E,2,0)&amp;Sheet1!$J1725&amp;Sheet1!$K1725)</f>
        <v>#N/A</v>
      </c>
      <c r="Q2291" s="33" t="str">
        <f t="shared" si="54"/>
        <v/>
      </c>
      <c r="R2291" s="33" t="e">
        <f>IF(IF(VLOOKUP($A1725,Master!$G:$J,4,0)="x",Sheet1!$A1725,"")="","",IF(VLOOKUP($A1725,Master!$G:$J,4,0)="x",Sheet1!$A1725,"")&amp;$J1725&amp;$K1725)</f>
        <v>#N/A</v>
      </c>
      <c r="S2291" s="33" t="e">
        <f>IF(VLOOKUP($A1725,Master!$L:$M,2,0)=0,"",VLOOKUP($A1725,Master!$L:$M,2,0)&amp;$J1725&amp;$L1725)</f>
        <v>#N/A</v>
      </c>
      <c r="T2291" s="33" t="str">
        <f t="shared" si="55"/>
        <v/>
      </c>
      <c r="U2291" s="179"/>
    </row>
    <row r="2292" spans="15:21" x14ac:dyDescent="0.3">
      <c r="O2292" s="33" t="e">
        <f>VLOOKUP($A1726,Master!$A:$B,2,0)&amp;$J1726&amp;$K1726</f>
        <v>#N/A</v>
      </c>
      <c r="P2292" s="33" t="e">
        <f>IF(OR($A1726="KE0",$A1726="KZ0",$A1726="KV0",$A1726="KH0",$A1726="KE",$A1726="KZ",),VLOOKUP($A1726&amp;$F1726,Master!$D:$E,2,0)&amp;$J1726&amp;$K1726,VLOOKUP($A1726,Master!$D:$E,2,0)&amp;Sheet1!$J1726&amp;Sheet1!$K1726)</f>
        <v>#N/A</v>
      </c>
      <c r="Q2292" s="33" t="str">
        <f t="shared" si="54"/>
        <v/>
      </c>
      <c r="R2292" s="33" t="e">
        <f>IF(IF(VLOOKUP($A1726,Master!$G:$J,4,0)="x",Sheet1!$A1726,"")="","",IF(VLOOKUP($A1726,Master!$G:$J,4,0)="x",Sheet1!$A1726,"")&amp;$J1726&amp;$K1726)</f>
        <v>#N/A</v>
      </c>
      <c r="S2292" s="33" t="e">
        <f>IF(VLOOKUP($A1726,Master!$L:$M,2,0)=0,"",VLOOKUP($A1726,Master!$L:$M,2,0)&amp;$J1726&amp;$L1726)</f>
        <v>#N/A</v>
      </c>
      <c r="T2292" s="33" t="str">
        <f t="shared" si="55"/>
        <v/>
      </c>
      <c r="U2292" s="179"/>
    </row>
    <row r="2293" spans="15:21" x14ac:dyDescent="0.3">
      <c r="O2293" s="33" t="e">
        <f>VLOOKUP($A1727,Master!$A:$B,2,0)&amp;$J1727&amp;$K1727</f>
        <v>#N/A</v>
      </c>
      <c r="P2293" s="33" t="e">
        <f>IF(OR($A1727="KE0",$A1727="KZ0",$A1727="KV0",$A1727="KH0",$A1727="KE",$A1727="KZ",),VLOOKUP($A1727&amp;$F1727,Master!$D:$E,2,0)&amp;$J1727&amp;$K1727,VLOOKUP($A1727,Master!$D:$E,2,0)&amp;Sheet1!$J1727&amp;Sheet1!$K1727)</f>
        <v>#N/A</v>
      </c>
      <c r="Q2293" s="33" t="str">
        <f t="shared" si="54"/>
        <v/>
      </c>
      <c r="R2293" s="33" t="e">
        <f>IF(IF(VLOOKUP($A1727,Master!$G:$J,4,0)="x",Sheet1!$A1727,"")="","",IF(VLOOKUP($A1727,Master!$G:$J,4,0)="x",Sheet1!$A1727,"")&amp;$J1727&amp;$K1727)</f>
        <v>#N/A</v>
      </c>
      <c r="S2293" s="33" t="e">
        <f>IF(VLOOKUP($A1727,Master!$L:$M,2,0)=0,"",VLOOKUP($A1727,Master!$L:$M,2,0)&amp;$J1727&amp;$L1727)</f>
        <v>#N/A</v>
      </c>
      <c r="T2293" s="33" t="str">
        <f t="shared" si="55"/>
        <v/>
      </c>
      <c r="U2293" s="179"/>
    </row>
    <row r="2294" spans="15:21" x14ac:dyDescent="0.3">
      <c r="O2294" s="33" t="e">
        <f>VLOOKUP($A1728,Master!$A:$B,2,0)&amp;$J1728&amp;$K1728</f>
        <v>#N/A</v>
      </c>
      <c r="P2294" s="33" t="e">
        <f>IF(OR($A1728="KE0",$A1728="KZ0",$A1728="KV0",$A1728="KH0",$A1728="KE",$A1728="KZ",),VLOOKUP($A1728&amp;$F1728,Master!$D:$E,2,0)&amp;$J1728&amp;$K1728,VLOOKUP($A1728,Master!$D:$E,2,0)&amp;Sheet1!$J1728&amp;Sheet1!$K1728)</f>
        <v>#N/A</v>
      </c>
      <c r="Q2294" s="33" t="str">
        <f t="shared" si="54"/>
        <v/>
      </c>
      <c r="R2294" s="33" t="e">
        <f>IF(IF(VLOOKUP($A1728,Master!$G:$J,4,0)="x",Sheet1!$A1728,"")="","",IF(VLOOKUP($A1728,Master!$G:$J,4,0)="x",Sheet1!$A1728,"")&amp;$J1728&amp;$K1728)</f>
        <v>#N/A</v>
      </c>
      <c r="S2294" s="33" t="e">
        <f>IF(VLOOKUP($A1728,Master!$L:$M,2,0)=0,"",VLOOKUP($A1728,Master!$L:$M,2,0)&amp;$J1728&amp;$L1728)</f>
        <v>#N/A</v>
      </c>
      <c r="T2294" s="33" t="str">
        <f t="shared" si="55"/>
        <v/>
      </c>
      <c r="U2294" s="179"/>
    </row>
    <row r="2295" spans="15:21" x14ac:dyDescent="0.3">
      <c r="O2295" s="33" t="e">
        <f>VLOOKUP($A1729,Master!$A:$B,2,0)&amp;$J1729&amp;$K1729</f>
        <v>#N/A</v>
      </c>
      <c r="P2295" s="33" t="e">
        <f>IF(OR($A1729="KE0",$A1729="KZ0",$A1729="KV0",$A1729="KH0",$A1729="KE",$A1729="KZ",),VLOOKUP($A1729&amp;$F1729,Master!$D:$E,2,0)&amp;$J1729&amp;$K1729,VLOOKUP($A1729,Master!$D:$E,2,0)&amp;Sheet1!$J1729&amp;Sheet1!$K1729)</f>
        <v>#N/A</v>
      </c>
      <c r="Q2295" s="33" t="str">
        <f t="shared" si="54"/>
        <v/>
      </c>
      <c r="R2295" s="33" t="e">
        <f>IF(IF(VLOOKUP($A1729,Master!$G:$J,4,0)="x",Sheet1!$A1729,"")="","",IF(VLOOKUP($A1729,Master!$G:$J,4,0)="x",Sheet1!$A1729,"")&amp;$J1729&amp;$K1729)</f>
        <v>#N/A</v>
      </c>
      <c r="S2295" s="33" t="e">
        <f>IF(VLOOKUP($A1729,Master!$L:$M,2,0)=0,"",VLOOKUP($A1729,Master!$L:$M,2,0)&amp;$J1729&amp;$L1729)</f>
        <v>#N/A</v>
      </c>
      <c r="T2295" s="33" t="str">
        <f t="shared" si="55"/>
        <v/>
      </c>
      <c r="U2295" s="179"/>
    </row>
    <row r="2296" spans="15:21" x14ac:dyDescent="0.3">
      <c r="O2296" s="33" t="e">
        <f>VLOOKUP($A1730,Master!$A:$B,2,0)&amp;$J1730&amp;$K1730</f>
        <v>#N/A</v>
      </c>
      <c r="P2296" s="33" t="e">
        <f>IF(OR($A1730="KE0",$A1730="KZ0",$A1730="KV0",$A1730="KH0",$A1730="KE",$A1730="KZ",),VLOOKUP($A1730&amp;$F1730,Master!$D:$E,2,0)&amp;$J1730&amp;$K1730,VLOOKUP($A1730,Master!$D:$E,2,0)&amp;Sheet1!$J1730&amp;Sheet1!$K1730)</f>
        <v>#N/A</v>
      </c>
      <c r="Q2296" s="33" t="str">
        <f t="shared" si="54"/>
        <v/>
      </c>
      <c r="R2296" s="33" t="e">
        <f>IF(IF(VLOOKUP($A1730,Master!$G:$J,4,0)="x",Sheet1!$A1730,"")="","",IF(VLOOKUP($A1730,Master!$G:$J,4,0)="x",Sheet1!$A1730,"")&amp;$J1730&amp;$K1730)</f>
        <v>#N/A</v>
      </c>
      <c r="S2296" s="33" t="e">
        <f>IF(VLOOKUP($A1730,Master!$L:$M,2,0)=0,"",VLOOKUP($A1730,Master!$L:$M,2,0)&amp;$J1730&amp;$L1730)</f>
        <v>#N/A</v>
      </c>
      <c r="T2296" s="33" t="str">
        <f t="shared" si="55"/>
        <v/>
      </c>
      <c r="U2296" s="179"/>
    </row>
    <row r="2297" spans="15:21" x14ac:dyDescent="0.3">
      <c r="O2297" s="33" t="e">
        <f>VLOOKUP($A1731,Master!$A:$B,2,0)&amp;$J1731&amp;$K1731</f>
        <v>#N/A</v>
      </c>
      <c r="P2297" s="33" t="e">
        <f>IF(OR($A1731="KE0",$A1731="KZ0",$A1731="KV0",$A1731="KH0",$A1731="KE",$A1731="KZ",),VLOOKUP($A1731&amp;$F1731,Master!$D:$E,2,0)&amp;$J1731&amp;$K1731,VLOOKUP($A1731,Master!$D:$E,2,0)&amp;Sheet1!$J1731&amp;Sheet1!$K1731)</f>
        <v>#N/A</v>
      </c>
      <c r="Q2297" s="33" t="str">
        <f t="shared" si="54"/>
        <v/>
      </c>
      <c r="R2297" s="33" t="e">
        <f>IF(IF(VLOOKUP($A1731,Master!$G:$J,4,0)="x",Sheet1!$A1731,"")="","",IF(VLOOKUP($A1731,Master!$G:$J,4,0)="x",Sheet1!$A1731,"")&amp;$J1731&amp;$K1731)</f>
        <v>#N/A</v>
      </c>
      <c r="S2297" s="33" t="e">
        <f>IF(VLOOKUP($A1731,Master!$L:$M,2,0)=0,"",VLOOKUP($A1731,Master!$L:$M,2,0)&amp;$J1731&amp;$L1731)</f>
        <v>#N/A</v>
      </c>
      <c r="T2297" s="33" t="str">
        <f t="shared" si="55"/>
        <v/>
      </c>
      <c r="U2297" s="179"/>
    </row>
    <row r="2298" spans="15:21" x14ac:dyDescent="0.3">
      <c r="O2298" s="33" t="e">
        <f>VLOOKUP($A1732,Master!$A:$B,2,0)&amp;$J1732&amp;$K1732</f>
        <v>#N/A</v>
      </c>
      <c r="P2298" s="33" t="e">
        <f>IF(OR($A1732="KE0",$A1732="KZ0",$A1732="KV0",$A1732="KH0",$A1732="KE",$A1732="KZ",),VLOOKUP($A1732&amp;$F1732,Master!$D:$E,2,0)&amp;$J1732&amp;$K1732,VLOOKUP($A1732,Master!$D:$E,2,0)&amp;Sheet1!$J1732&amp;Sheet1!$K1732)</f>
        <v>#N/A</v>
      </c>
      <c r="Q2298" s="33" t="str">
        <f t="shared" si="54"/>
        <v/>
      </c>
      <c r="R2298" s="33" t="e">
        <f>IF(IF(VLOOKUP($A1732,Master!$G:$J,4,0)="x",Sheet1!$A1732,"")="","",IF(VLOOKUP($A1732,Master!$G:$J,4,0)="x",Sheet1!$A1732,"")&amp;$J1732&amp;$K1732)</f>
        <v>#N/A</v>
      </c>
      <c r="S2298" s="33" t="e">
        <f>IF(VLOOKUP($A1732,Master!$L:$M,2,0)=0,"",VLOOKUP($A1732,Master!$L:$M,2,0)&amp;$J1732&amp;$L1732)</f>
        <v>#N/A</v>
      </c>
      <c r="T2298" s="33" t="str">
        <f t="shared" si="55"/>
        <v/>
      </c>
      <c r="U2298" s="179"/>
    </row>
    <row r="2299" spans="15:21" x14ac:dyDescent="0.3">
      <c r="O2299" s="33" t="e">
        <f>VLOOKUP($A1733,Master!$A:$B,2,0)&amp;$J1733&amp;$K1733</f>
        <v>#N/A</v>
      </c>
      <c r="P2299" s="33" t="e">
        <f>IF(OR($A1733="KE0",$A1733="KZ0",$A1733="KV0",$A1733="KH0",$A1733="KE",$A1733="KZ",),VLOOKUP($A1733&amp;$F1733,Master!$D:$E,2,0)&amp;$J1733&amp;$K1733,VLOOKUP($A1733,Master!$D:$E,2,0)&amp;Sheet1!$J1733&amp;Sheet1!$K1733)</f>
        <v>#N/A</v>
      </c>
      <c r="Q2299" s="33" t="str">
        <f t="shared" si="54"/>
        <v/>
      </c>
      <c r="R2299" s="33" t="e">
        <f>IF(IF(VLOOKUP($A1733,Master!$G:$J,4,0)="x",Sheet1!$A1733,"")="","",IF(VLOOKUP($A1733,Master!$G:$J,4,0)="x",Sheet1!$A1733,"")&amp;$J1733&amp;$K1733)</f>
        <v>#N/A</v>
      </c>
      <c r="S2299" s="33" t="e">
        <f>IF(VLOOKUP($A1733,Master!$L:$M,2,0)=0,"",VLOOKUP($A1733,Master!$L:$M,2,0)&amp;$J1733&amp;$L1733)</f>
        <v>#N/A</v>
      </c>
      <c r="T2299" s="33" t="str">
        <f t="shared" si="55"/>
        <v/>
      </c>
      <c r="U2299" s="179"/>
    </row>
    <row r="2300" spans="15:21" x14ac:dyDescent="0.3">
      <c r="O2300" s="33" t="e">
        <f>VLOOKUP($A1734,Master!$A:$B,2,0)&amp;$J1734&amp;$K1734</f>
        <v>#N/A</v>
      </c>
      <c r="P2300" s="33" t="e">
        <f>IF(OR($A1734="KE0",$A1734="KZ0",$A1734="KV0",$A1734="KH0",$A1734="KE",$A1734="KZ",),VLOOKUP($A1734&amp;$F1734,Master!$D:$E,2,0)&amp;$J1734&amp;$K1734,VLOOKUP($A1734,Master!$D:$E,2,0)&amp;Sheet1!$J1734&amp;Sheet1!$K1734)</f>
        <v>#N/A</v>
      </c>
      <c r="Q2300" s="33" t="str">
        <f t="shared" si="54"/>
        <v/>
      </c>
      <c r="R2300" s="33" t="e">
        <f>IF(IF(VLOOKUP($A1734,Master!$G:$J,4,0)="x",Sheet1!$A1734,"")="","",IF(VLOOKUP($A1734,Master!$G:$J,4,0)="x",Sheet1!$A1734,"")&amp;$J1734&amp;$K1734)</f>
        <v>#N/A</v>
      </c>
      <c r="S2300" s="33" t="e">
        <f>IF(VLOOKUP($A1734,Master!$L:$M,2,0)=0,"",VLOOKUP($A1734,Master!$L:$M,2,0)&amp;$J1734&amp;$L1734)</f>
        <v>#N/A</v>
      </c>
      <c r="T2300" s="33" t="str">
        <f t="shared" si="55"/>
        <v/>
      </c>
      <c r="U2300" s="179"/>
    </row>
    <row r="2301" spans="15:21" x14ac:dyDescent="0.3">
      <c r="O2301" s="33" t="e">
        <f>VLOOKUP($A1735,Master!$A:$B,2,0)&amp;$J1735&amp;$K1735</f>
        <v>#N/A</v>
      </c>
      <c r="P2301" s="33" t="e">
        <f>IF(OR($A1735="KE0",$A1735="KZ0",$A1735="KV0",$A1735="KH0",$A1735="KE",$A1735="KZ",),VLOOKUP($A1735&amp;$F1735,Master!$D:$E,2,0)&amp;$J1735&amp;$K1735,VLOOKUP($A1735,Master!$D:$E,2,0)&amp;Sheet1!$J1735&amp;Sheet1!$K1735)</f>
        <v>#N/A</v>
      </c>
      <c r="Q2301" s="33" t="str">
        <f t="shared" si="54"/>
        <v/>
      </c>
      <c r="R2301" s="33" t="e">
        <f>IF(IF(VLOOKUP($A1735,Master!$G:$J,4,0)="x",Sheet1!$A1735,"")="","",IF(VLOOKUP($A1735,Master!$G:$J,4,0)="x",Sheet1!$A1735,"")&amp;$J1735&amp;$K1735)</f>
        <v>#N/A</v>
      </c>
      <c r="S2301" s="33" t="e">
        <f>IF(VLOOKUP($A1735,Master!$L:$M,2,0)=0,"",VLOOKUP($A1735,Master!$L:$M,2,0)&amp;$J1735&amp;$L1735)</f>
        <v>#N/A</v>
      </c>
      <c r="T2301" s="33" t="str">
        <f t="shared" si="55"/>
        <v/>
      </c>
      <c r="U2301" s="179"/>
    </row>
    <row r="2302" spans="15:21" x14ac:dyDescent="0.3">
      <c r="O2302" s="33" t="e">
        <f>VLOOKUP($A1736,Master!$A:$B,2,0)&amp;$J1736&amp;$K1736</f>
        <v>#N/A</v>
      </c>
      <c r="P2302" s="33" t="e">
        <f>IF(OR($A1736="KE0",$A1736="KZ0",$A1736="KV0",$A1736="KH0",$A1736="KE",$A1736="KZ",),VLOOKUP($A1736&amp;$F1736,Master!$D:$E,2,0)&amp;$J1736&amp;$K1736,VLOOKUP($A1736,Master!$D:$E,2,0)&amp;Sheet1!$J1736&amp;Sheet1!$K1736)</f>
        <v>#N/A</v>
      </c>
      <c r="Q2302" s="33" t="str">
        <f t="shared" si="54"/>
        <v/>
      </c>
      <c r="R2302" s="33" t="e">
        <f>IF(IF(VLOOKUP($A1736,Master!$G:$J,4,0)="x",Sheet1!$A1736,"")="","",IF(VLOOKUP($A1736,Master!$G:$J,4,0)="x",Sheet1!$A1736,"")&amp;$J1736&amp;$K1736)</f>
        <v>#N/A</v>
      </c>
      <c r="S2302" s="33" t="e">
        <f>IF(VLOOKUP($A1736,Master!$L:$M,2,0)=0,"",VLOOKUP($A1736,Master!$L:$M,2,0)&amp;$J1736&amp;$L1736)</f>
        <v>#N/A</v>
      </c>
      <c r="T2302" s="33" t="str">
        <f t="shared" si="55"/>
        <v/>
      </c>
      <c r="U2302" s="179"/>
    </row>
    <row r="2303" spans="15:21" x14ac:dyDescent="0.3">
      <c r="O2303" s="33" t="e">
        <f>VLOOKUP($A1737,Master!$A:$B,2,0)&amp;$J1737&amp;$K1737</f>
        <v>#N/A</v>
      </c>
      <c r="P2303" s="33" t="e">
        <f>IF(OR($A1737="KE0",$A1737="KZ0",$A1737="KV0",$A1737="KH0",$A1737="KE",$A1737="KZ",),VLOOKUP($A1737&amp;$F1737,Master!$D:$E,2,0)&amp;$J1737&amp;$K1737,VLOOKUP($A1737,Master!$D:$E,2,0)&amp;Sheet1!$J1737&amp;Sheet1!$K1737)</f>
        <v>#N/A</v>
      </c>
      <c r="Q2303" s="33" t="str">
        <f t="shared" si="54"/>
        <v/>
      </c>
      <c r="R2303" s="33" t="e">
        <f>IF(IF(VLOOKUP($A1737,Master!$G:$J,4,0)="x",Sheet1!$A1737,"")="","",IF(VLOOKUP($A1737,Master!$G:$J,4,0)="x",Sheet1!$A1737,"")&amp;$J1737&amp;$K1737)</f>
        <v>#N/A</v>
      </c>
      <c r="S2303" s="33" t="e">
        <f>IF(VLOOKUP($A1737,Master!$L:$M,2,0)=0,"",VLOOKUP($A1737,Master!$L:$M,2,0)&amp;$J1737&amp;$L1737)</f>
        <v>#N/A</v>
      </c>
      <c r="T2303" s="33" t="str">
        <f t="shared" si="55"/>
        <v/>
      </c>
      <c r="U2303" s="179"/>
    </row>
    <row r="2304" spans="15:21" x14ac:dyDescent="0.3">
      <c r="O2304" s="33" t="e">
        <f>VLOOKUP($A1738,Master!$A:$B,2,0)&amp;$J1738&amp;$K1738</f>
        <v>#N/A</v>
      </c>
      <c r="P2304" s="33" t="e">
        <f>IF(OR($A1738="KE0",$A1738="KZ0",$A1738="KV0",$A1738="KH0",$A1738="KE",$A1738="KZ",),VLOOKUP($A1738&amp;$F1738,Master!$D:$E,2,0)&amp;$J1738&amp;$K1738,VLOOKUP($A1738,Master!$D:$E,2,0)&amp;Sheet1!$J1738&amp;Sheet1!$K1738)</f>
        <v>#N/A</v>
      </c>
      <c r="Q2304" s="33" t="str">
        <f t="shared" si="54"/>
        <v/>
      </c>
      <c r="R2304" s="33" t="e">
        <f>IF(IF(VLOOKUP($A1738,Master!$G:$J,4,0)="x",Sheet1!$A1738,"")="","",IF(VLOOKUP($A1738,Master!$G:$J,4,0)="x",Sheet1!$A1738,"")&amp;$J1738&amp;$K1738)</f>
        <v>#N/A</v>
      </c>
      <c r="S2304" s="33" t="e">
        <f>IF(VLOOKUP($A1738,Master!$L:$M,2,0)=0,"",VLOOKUP($A1738,Master!$L:$M,2,0)&amp;$J1738&amp;$L1738)</f>
        <v>#N/A</v>
      </c>
      <c r="T2304" s="33" t="str">
        <f t="shared" si="55"/>
        <v/>
      </c>
      <c r="U2304" s="179"/>
    </row>
    <row r="2305" spans="15:21" x14ac:dyDescent="0.3">
      <c r="O2305" s="33" t="e">
        <f>VLOOKUP($A1739,Master!$A:$B,2,0)&amp;$J1739&amp;$K1739</f>
        <v>#N/A</v>
      </c>
      <c r="P2305" s="33" t="e">
        <f>IF(OR($A1739="KE0",$A1739="KZ0",$A1739="KV0",$A1739="KH0",$A1739="KE",$A1739="KZ",),VLOOKUP($A1739&amp;$F1739,Master!$D:$E,2,0)&amp;$J1739&amp;$K1739,VLOOKUP($A1739,Master!$D:$E,2,0)&amp;Sheet1!$J1739&amp;Sheet1!$K1739)</f>
        <v>#N/A</v>
      </c>
      <c r="Q2305" s="33" t="str">
        <f t="shared" si="54"/>
        <v/>
      </c>
      <c r="R2305" s="33" t="e">
        <f>IF(IF(VLOOKUP($A1739,Master!$G:$J,4,0)="x",Sheet1!$A1739,"")="","",IF(VLOOKUP($A1739,Master!$G:$J,4,0)="x",Sheet1!$A1739,"")&amp;$J1739&amp;$K1739)</f>
        <v>#N/A</v>
      </c>
      <c r="S2305" s="33" t="e">
        <f>IF(VLOOKUP($A1739,Master!$L:$M,2,0)=0,"",VLOOKUP($A1739,Master!$L:$M,2,0)&amp;$J1739&amp;$L1739)</f>
        <v>#N/A</v>
      </c>
      <c r="T2305" s="33" t="str">
        <f t="shared" si="55"/>
        <v/>
      </c>
      <c r="U2305" s="179"/>
    </row>
    <row r="2306" spans="15:21" x14ac:dyDescent="0.3">
      <c r="O2306" s="33" t="e">
        <f>VLOOKUP($A1740,Master!$A:$B,2,0)&amp;$J1740&amp;$K1740</f>
        <v>#N/A</v>
      </c>
      <c r="P2306" s="33" t="e">
        <f>IF(OR($A1740="KE0",$A1740="KZ0",$A1740="KV0",$A1740="KH0",$A1740="KE",$A1740="KZ",),VLOOKUP($A1740&amp;$F1740,Master!$D:$E,2,0)&amp;$J1740&amp;$K1740,VLOOKUP($A1740,Master!$D:$E,2,0)&amp;Sheet1!$J1740&amp;Sheet1!$K1740)</f>
        <v>#N/A</v>
      </c>
      <c r="Q2306" s="33" t="str">
        <f t="shared" si="54"/>
        <v/>
      </c>
      <c r="R2306" s="33" t="e">
        <f>IF(IF(VLOOKUP($A1740,Master!$G:$J,4,0)="x",Sheet1!$A1740,"")="","",IF(VLOOKUP($A1740,Master!$G:$J,4,0)="x",Sheet1!$A1740,"")&amp;$J1740&amp;$K1740)</f>
        <v>#N/A</v>
      </c>
      <c r="S2306" s="33" t="e">
        <f>IF(VLOOKUP($A1740,Master!$L:$M,2,0)=0,"",VLOOKUP($A1740,Master!$L:$M,2,0)&amp;$J1740&amp;$L1740)</f>
        <v>#N/A</v>
      </c>
      <c r="T2306" s="33" t="str">
        <f t="shared" si="55"/>
        <v/>
      </c>
      <c r="U2306" s="179"/>
    </row>
    <row r="2307" spans="15:21" x14ac:dyDescent="0.3">
      <c r="O2307" s="33" t="e">
        <f>VLOOKUP($A1741,Master!$A:$B,2,0)&amp;$J1741&amp;$K1741</f>
        <v>#N/A</v>
      </c>
      <c r="P2307" s="33" t="e">
        <f>IF(OR($A1741="KE0",$A1741="KZ0",$A1741="KV0",$A1741="KH0",$A1741="KE",$A1741="KZ",),VLOOKUP($A1741&amp;$F1741,Master!$D:$E,2,0)&amp;$J1741&amp;$K1741,VLOOKUP($A1741,Master!$D:$E,2,0)&amp;Sheet1!$J1741&amp;Sheet1!$K1741)</f>
        <v>#N/A</v>
      </c>
      <c r="Q2307" s="33" t="str">
        <f t="shared" ref="Q2307:Q2370" si="56">$A1741&amp;$J1741&amp;$K1741</f>
        <v/>
      </c>
      <c r="R2307" s="33" t="e">
        <f>IF(IF(VLOOKUP($A1741,Master!$G:$J,4,0)="x",Sheet1!$A1741,"")="","",IF(VLOOKUP($A1741,Master!$G:$J,4,0)="x",Sheet1!$A1741,"")&amp;$J1741&amp;$K1741)</f>
        <v>#N/A</v>
      </c>
      <c r="S2307" s="33" t="e">
        <f>IF(VLOOKUP($A1741,Master!$L:$M,2,0)=0,"",VLOOKUP($A1741,Master!$L:$M,2,0)&amp;$J1741&amp;$L1741)</f>
        <v>#N/A</v>
      </c>
      <c r="T2307" s="33" t="str">
        <f t="shared" ref="T2307:T2370" si="57">$A1741&amp;$J1741</f>
        <v/>
      </c>
      <c r="U2307" s="179"/>
    </row>
    <row r="2308" spans="15:21" x14ac:dyDescent="0.3">
      <c r="O2308" s="33" t="e">
        <f>VLOOKUP($A1742,Master!$A:$B,2,0)&amp;$J1742&amp;$K1742</f>
        <v>#N/A</v>
      </c>
      <c r="P2308" s="33" t="e">
        <f>IF(OR($A1742="KE0",$A1742="KZ0",$A1742="KV0",$A1742="KH0",$A1742="KE",$A1742="KZ",),VLOOKUP($A1742&amp;$F1742,Master!$D:$E,2,0)&amp;$J1742&amp;$K1742,VLOOKUP($A1742,Master!$D:$E,2,0)&amp;Sheet1!$J1742&amp;Sheet1!$K1742)</f>
        <v>#N/A</v>
      </c>
      <c r="Q2308" s="33" t="str">
        <f t="shared" si="56"/>
        <v/>
      </c>
      <c r="R2308" s="33" t="e">
        <f>IF(IF(VLOOKUP($A1742,Master!$G:$J,4,0)="x",Sheet1!$A1742,"")="","",IF(VLOOKUP($A1742,Master!$G:$J,4,0)="x",Sheet1!$A1742,"")&amp;$J1742&amp;$K1742)</f>
        <v>#N/A</v>
      </c>
      <c r="S2308" s="33" t="e">
        <f>IF(VLOOKUP($A1742,Master!$L:$M,2,0)=0,"",VLOOKUP($A1742,Master!$L:$M,2,0)&amp;$J1742&amp;$L1742)</f>
        <v>#N/A</v>
      </c>
      <c r="T2308" s="33" t="str">
        <f t="shared" si="57"/>
        <v/>
      </c>
      <c r="U2308" s="179"/>
    </row>
    <row r="2309" spans="15:21" x14ac:dyDescent="0.3">
      <c r="O2309" s="33" t="e">
        <f>VLOOKUP($A1743,Master!$A:$B,2,0)&amp;$J1743&amp;$K1743</f>
        <v>#N/A</v>
      </c>
      <c r="P2309" s="33" t="e">
        <f>IF(OR($A1743="KE0",$A1743="KZ0",$A1743="KV0",$A1743="KH0",$A1743="KE",$A1743="KZ",),VLOOKUP($A1743&amp;$F1743,Master!$D:$E,2,0)&amp;$J1743&amp;$K1743,VLOOKUP($A1743,Master!$D:$E,2,0)&amp;Sheet1!$J1743&amp;Sheet1!$K1743)</f>
        <v>#N/A</v>
      </c>
      <c r="Q2309" s="33" t="str">
        <f t="shared" si="56"/>
        <v/>
      </c>
      <c r="R2309" s="33" t="e">
        <f>IF(IF(VLOOKUP($A1743,Master!$G:$J,4,0)="x",Sheet1!$A1743,"")="","",IF(VLOOKUP($A1743,Master!$G:$J,4,0)="x",Sheet1!$A1743,"")&amp;$J1743&amp;$K1743)</f>
        <v>#N/A</v>
      </c>
      <c r="S2309" s="33" t="e">
        <f>IF(VLOOKUP($A1743,Master!$L:$M,2,0)=0,"",VLOOKUP($A1743,Master!$L:$M,2,0)&amp;$J1743&amp;$L1743)</f>
        <v>#N/A</v>
      </c>
      <c r="T2309" s="33" t="str">
        <f t="shared" si="57"/>
        <v/>
      </c>
      <c r="U2309" s="179"/>
    </row>
    <row r="2310" spans="15:21" x14ac:dyDescent="0.3">
      <c r="O2310" s="33" t="e">
        <f>VLOOKUP($A1744,Master!$A:$B,2,0)&amp;$J1744&amp;$K1744</f>
        <v>#N/A</v>
      </c>
      <c r="P2310" s="33" t="e">
        <f>IF(OR($A1744="KE0",$A1744="KZ0",$A1744="KV0",$A1744="KH0",$A1744="KE",$A1744="KZ",),VLOOKUP($A1744&amp;$F1744,Master!$D:$E,2,0)&amp;$J1744&amp;$K1744,VLOOKUP($A1744,Master!$D:$E,2,0)&amp;Sheet1!$J1744&amp;Sheet1!$K1744)</f>
        <v>#N/A</v>
      </c>
      <c r="Q2310" s="33" t="str">
        <f t="shared" si="56"/>
        <v/>
      </c>
      <c r="R2310" s="33" t="e">
        <f>IF(IF(VLOOKUP($A1744,Master!$G:$J,4,0)="x",Sheet1!$A1744,"")="","",IF(VLOOKUP($A1744,Master!$G:$J,4,0)="x",Sheet1!$A1744,"")&amp;$J1744&amp;$K1744)</f>
        <v>#N/A</v>
      </c>
      <c r="S2310" s="33" t="e">
        <f>IF(VLOOKUP($A1744,Master!$L:$M,2,0)=0,"",VLOOKUP($A1744,Master!$L:$M,2,0)&amp;$J1744&amp;$L1744)</f>
        <v>#N/A</v>
      </c>
      <c r="T2310" s="33" t="str">
        <f t="shared" si="57"/>
        <v/>
      </c>
      <c r="U2310" s="179"/>
    </row>
    <row r="2311" spans="15:21" x14ac:dyDescent="0.3">
      <c r="O2311" s="33" t="e">
        <f>VLOOKUP($A1745,Master!$A:$B,2,0)&amp;$J1745&amp;$K1745</f>
        <v>#N/A</v>
      </c>
      <c r="P2311" s="33" t="e">
        <f>IF(OR($A1745="KE0",$A1745="KZ0",$A1745="KV0",$A1745="KH0",$A1745="KE",$A1745="KZ",),VLOOKUP($A1745&amp;$F1745,Master!$D:$E,2,0)&amp;$J1745&amp;$K1745,VLOOKUP($A1745,Master!$D:$E,2,0)&amp;Sheet1!$J1745&amp;Sheet1!$K1745)</f>
        <v>#N/A</v>
      </c>
      <c r="Q2311" s="33" t="str">
        <f t="shared" si="56"/>
        <v/>
      </c>
      <c r="R2311" s="33" t="e">
        <f>IF(IF(VLOOKUP($A1745,Master!$G:$J,4,0)="x",Sheet1!$A1745,"")="","",IF(VLOOKUP($A1745,Master!$G:$J,4,0)="x",Sheet1!$A1745,"")&amp;$J1745&amp;$K1745)</f>
        <v>#N/A</v>
      </c>
      <c r="S2311" s="33" t="e">
        <f>IF(VLOOKUP($A1745,Master!$L:$M,2,0)=0,"",VLOOKUP($A1745,Master!$L:$M,2,0)&amp;$J1745&amp;$L1745)</f>
        <v>#N/A</v>
      </c>
      <c r="T2311" s="33" t="str">
        <f t="shared" si="57"/>
        <v/>
      </c>
      <c r="U2311" s="179"/>
    </row>
    <row r="2312" spans="15:21" x14ac:dyDescent="0.3">
      <c r="O2312" s="33" t="e">
        <f>VLOOKUP($A1746,Master!$A:$B,2,0)&amp;$J1746&amp;$K1746</f>
        <v>#N/A</v>
      </c>
      <c r="P2312" s="33" t="e">
        <f>IF(OR($A1746="KE0",$A1746="KZ0",$A1746="KV0",$A1746="KH0",$A1746="KE",$A1746="KZ",),VLOOKUP($A1746&amp;$F1746,Master!$D:$E,2,0)&amp;$J1746&amp;$K1746,VLOOKUP($A1746,Master!$D:$E,2,0)&amp;Sheet1!$J1746&amp;Sheet1!$K1746)</f>
        <v>#N/A</v>
      </c>
      <c r="Q2312" s="33" t="str">
        <f t="shared" si="56"/>
        <v/>
      </c>
      <c r="R2312" s="33" t="e">
        <f>IF(IF(VLOOKUP($A1746,Master!$G:$J,4,0)="x",Sheet1!$A1746,"")="","",IF(VLOOKUP($A1746,Master!$G:$J,4,0)="x",Sheet1!$A1746,"")&amp;$J1746&amp;$K1746)</f>
        <v>#N/A</v>
      </c>
      <c r="S2312" s="33" t="e">
        <f>IF(VLOOKUP($A1746,Master!$L:$M,2,0)=0,"",VLOOKUP($A1746,Master!$L:$M,2,0)&amp;$J1746&amp;$L1746)</f>
        <v>#N/A</v>
      </c>
      <c r="T2312" s="33" t="str">
        <f t="shared" si="57"/>
        <v/>
      </c>
      <c r="U2312" s="179"/>
    </row>
    <row r="2313" spans="15:21" x14ac:dyDescent="0.3">
      <c r="O2313" s="33" t="e">
        <f>VLOOKUP($A1747,Master!$A:$B,2,0)&amp;$J1747&amp;$K1747</f>
        <v>#N/A</v>
      </c>
      <c r="P2313" s="33" t="e">
        <f>IF(OR($A1747="KE0",$A1747="KZ0",$A1747="KV0",$A1747="KH0",$A1747="KE",$A1747="KZ",),VLOOKUP($A1747&amp;$F1747,Master!$D:$E,2,0)&amp;$J1747&amp;$K1747,VLOOKUP($A1747,Master!$D:$E,2,0)&amp;Sheet1!$J1747&amp;Sheet1!$K1747)</f>
        <v>#N/A</v>
      </c>
      <c r="Q2313" s="33" t="str">
        <f t="shared" si="56"/>
        <v/>
      </c>
      <c r="R2313" s="33" t="e">
        <f>IF(IF(VLOOKUP($A1747,Master!$G:$J,4,0)="x",Sheet1!$A1747,"")="","",IF(VLOOKUP($A1747,Master!$G:$J,4,0)="x",Sheet1!$A1747,"")&amp;$J1747&amp;$K1747)</f>
        <v>#N/A</v>
      </c>
      <c r="S2313" s="33" t="e">
        <f>IF(VLOOKUP($A1747,Master!$L:$M,2,0)=0,"",VLOOKUP($A1747,Master!$L:$M,2,0)&amp;$J1747&amp;$L1747)</f>
        <v>#N/A</v>
      </c>
      <c r="T2313" s="33" t="str">
        <f t="shared" si="57"/>
        <v/>
      </c>
      <c r="U2313" s="179"/>
    </row>
    <row r="2314" spans="15:21" x14ac:dyDescent="0.3">
      <c r="O2314" s="33" t="e">
        <f>VLOOKUP($A1748,Master!$A:$B,2,0)&amp;$J1748&amp;$K1748</f>
        <v>#N/A</v>
      </c>
      <c r="P2314" s="33" t="e">
        <f>IF(OR($A1748="KE0",$A1748="KZ0",$A1748="KV0",$A1748="KH0",$A1748="KE",$A1748="KZ",),VLOOKUP($A1748&amp;$F1748,Master!$D:$E,2,0)&amp;$J1748&amp;$K1748,VLOOKUP($A1748,Master!$D:$E,2,0)&amp;Sheet1!$J1748&amp;Sheet1!$K1748)</f>
        <v>#N/A</v>
      </c>
      <c r="Q2314" s="33" t="str">
        <f t="shared" si="56"/>
        <v/>
      </c>
      <c r="R2314" s="33" t="e">
        <f>IF(IF(VLOOKUP($A1748,Master!$G:$J,4,0)="x",Sheet1!$A1748,"")="","",IF(VLOOKUP($A1748,Master!$G:$J,4,0)="x",Sheet1!$A1748,"")&amp;$J1748&amp;$K1748)</f>
        <v>#N/A</v>
      </c>
      <c r="S2314" s="33" t="e">
        <f>IF(VLOOKUP($A1748,Master!$L:$M,2,0)=0,"",VLOOKUP($A1748,Master!$L:$M,2,0)&amp;$J1748&amp;$L1748)</f>
        <v>#N/A</v>
      </c>
      <c r="T2314" s="33" t="str">
        <f t="shared" si="57"/>
        <v/>
      </c>
      <c r="U2314" s="179"/>
    </row>
    <row r="2315" spans="15:21" x14ac:dyDescent="0.3">
      <c r="O2315" s="33" t="e">
        <f>VLOOKUP($A1749,Master!$A:$B,2,0)&amp;$J1749&amp;$K1749</f>
        <v>#N/A</v>
      </c>
      <c r="P2315" s="33" t="e">
        <f>IF(OR($A1749="KE0",$A1749="KZ0",$A1749="KV0",$A1749="KH0",$A1749="KE",$A1749="KZ",),VLOOKUP($A1749&amp;$F1749,Master!$D:$E,2,0)&amp;$J1749&amp;$K1749,VLOOKUP($A1749,Master!$D:$E,2,0)&amp;Sheet1!$J1749&amp;Sheet1!$K1749)</f>
        <v>#N/A</v>
      </c>
      <c r="Q2315" s="33" t="str">
        <f t="shared" si="56"/>
        <v/>
      </c>
      <c r="R2315" s="33" t="e">
        <f>IF(IF(VLOOKUP($A1749,Master!$G:$J,4,0)="x",Sheet1!$A1749,"")="","",IF(VLOOKUP($A1749,Master!$G:$J,4,0)="x",Sheet1!$A1749,"")&amp;$J1749&amp;$K1749)</f>
        <v>#N/A</v>
      </c>
      <c r="S2315" s="33" t="e">
        <f>IF(VLOOKUP($A1749,Master!$L:$M,2,0)=0,"",VLOOKUP($A1749,Master!$L:$M,2,0)&amp;$J1749&amp;$L1749)</f>
        <v>#N/A</v>
      </c>
      <c r="T2315" s="33" t="str">
        <f t="shared" si="57"/>
        <v/>
      </c>
      <c r="U2315" s="179"/>
    </row>
    <row r="2316" spans="15:21" x14ac:dyDescent="0.3">
      <c r="O2316" s="33" t="e">
        <f>VLOOKUP($A1750,Master!$A:$B,2,0)&amp;$J1750&amp;$K1750</f>
        <v>#N/A</v>
      </c>
      <c r="P2316" s="33" t="e">
        <f>IF(OR($A1750="KE0",$A1750="KZ0",$A1750="KV0",$A1750="KH0",$A1750="KE",$A1750="KZ",),VLOOKUP($A1750&amp;$F1750,Master!$D:$E,2,0)&amp;$J1750&amp;$K1750,VLOOKUP($A1750,Master!$D:$E,2,0)&amp;Sheet1!$J1750&amp;Sheet1!$K1750)</f>
        <v>#N/A</v>
      </c>
      <c r="Q2316" s="33" t="str">
        <f t="shared" si="56"/>
        <v/>
      </c>
      <c r="R2316" s="33" t="e">
        <f>IF(IF(VLOOKUP($A1750,Master!$G:$J,4,0)="x",Sheet1!$A1750,"")="","",IF(VLOOKUP($A1750,Master!$G:$J,4,0)="x",Sheet1!$A1750,"")&amp;$J1750&amp;$K1750)</f>
        <v>#N/A</v>
      </c>
      <c r="S2316" s="33" t="e">
        <f>IF(VLOOKUP($A1750,Master!$L:$M,2,0)=0,"",VLOOKUP($A1750,Master!$L:$M,2,0)&amp;$J1750&amp;$L1750)</f>
        <v>#N/A</v>
      </c>
      <c r="T2316" s="33" t="str">
        <f t="shared" si="57"/>
        <v/>
      </c>
      <c r="U2316" s="179"/>
    </row>
    <row r="2317" spans="15:21" x14ac:dyDescent="0.3">
      <c r="O2317" s="33" t="e">
        <f>VLOOKUP($A1751,Master!$A:$B,2,0)&amp;$J1751&amp;$K1751</f>
        <v>#N/A</v>
      </c>
      <c r="P2317" s="33" t="e">
        <f>IF(OR($A1751="KE0",$A1751="KZ0",$A1751="KV0",$A1751="KH0",$A1751="KE",$A1751="KZ",),VLOOKUP($A1751&amp;$F1751,Master!$D:$E,2,0)&amp;$J1751&amp;$K1751,VLOOKUP($A1751,Master!$D:$E,2,0)&amp;Sheet1!$J1751&amp;Sheet1!$K1751)</f>
        <v>#N/A</v>
      </c>
      <c r="Q2317" s="33" t="str">
        <f t="shared" si="56"/>
        <v/>
      </c>
      <c r="R2317" s="33" t="e">
        <f>IF(IF(VLOOKUP($A1751,Master!$G:$J,4,0)="x",Sheet1!$A1751,"")="","",IF(VLOOKUP($A1751,Master!$G:$J,4,0)="x",Sheet1!$A1751,"")&amp;$J1751&amp;$K1751)</f>
        <v>#N/A</v>
      </c>
      <c r="S2317" s="33" t="e">
        <f>IF(VLOOKUP($A1751,Master!$L:$M,2,0)=0,"",VLOOKUP($A1751,Master!$L:$M,2,0)&amp;$J1751&amp;$L1751)</f>
        <v>#N/A</v>
      </c>
      <c r="T2317" s="33" t="str">
        <f t="shared" si="57"/>
        <v/>
      </c>
      <c r="U2317" s="179"/>
    </row>
    <row r="2318" spans="15:21" x14ac:dyDescent="0.3">
      <c r="O2318" s="33" t="e">
        <f>VLOOKUP($A1752,Master!$A:$B,2,0)&amp;$J1752&amp;$K1752</f>
        <v>#N/A</v>
      </c>
      <c r="P2318" s="33" t="e">
        <f>IF(OR($A1752="KE0",$A1752="KZ0",$A1752="KV0",$A1752="KH0",$A1752="KE",$A1752="KZ",),VLOOKUP($A1752&amp;$F1752,Master!$D:$E,2,0)&amp;$J1752&amp;$K1752,VLOOKUP($A1752,Master!$D:$E,2,0)&amp;Sheet1!$J1752&amp;Sheet1!$K1752)</f>
        <v>#N/A</v>
      </c>
      <c r="Q2318" s="33" t="str">
        <f t="shared" si="56"/>
        <v/>
      </c>
      <c r="R2318" s="33" t="e">
        <f>IF(IF(VLOOKUP($A1752,Master!$G:$J,4,0)="x",Sheet1!$A1752,"")="","",IF(VLOOKUP($A1752,Master!$G:$J,4,0)="x",Sheet1!$A1752,"")&amp;$J1752&amp;$K1752)</f>
        <v>#N/A</v>
      </c>
      <c r="S2318" s="33" t="e">
        <f>IF(VLOOKUP($A1752,Master!$L:$M,2,0)=0,"",VLOOKUP($A1752,Master!$L:$M,2,0)&amp;$J1752&amp;$L1752)</f>
        <v>#N/A</v>
      </c>
      <c r="T2318" s="33" t="str">
        <f t="shared" si="57"/>
        <v/>
      </c>
      <c r="U2318" s="179"/>
    </row>
    <row r="2319" spans="15:21" x14ac:dyDescent="0.3">
      <c r="O2319" s="33" t="e">
        <f>VLOOKUP($A1753,Master!$A:$B,2,0)&amp;$J1753&amp;$K1753</f>
        <v>#N/A</v>
      </c>
      <c r="P2319" s="33" t="e">
        <f>IF(OR($A1753="KE0",$A1753="KZ0",$A1753="KV0",$A1753="KH0",$A1753="KE",$A1753="KZ",),VLOOKUP($A1753&amp;$F1753,Master!$D:$E,2,0)&amp;$J1753&amp;$K1753,VLOOKUP($A1753,Master!$D:$E,2,0)&amp;Sheet1!$J1753&amp;Sheet1!$K1753)</f>
        <v>#N/A</v>
      </c>
      <c r="Q2319" s="33" t="str">
        <f t="shared" si="56"/>
        <v/>
      </c>
      <c r="R2319" s="33" t="e">
        <f>IF(IF(VLOOKUP($A1753,Master!$G:$J,4,0)="x",Sheet1!$A1753,"")="","",IF(VLOOKUP($A1753,Master!$G:$J,4,0)="x",Sheet1!$A1753,"")&amp;$J1753&amp;$K1753)</f>
        <v>#N/A</v>
      </c>
      <c r="S2319" s="33" t="e">
        <f>IF(VLOOKUP($A1753,Master!$L:$M,2,0)=0,"",VLOOKUP($A1753,Master!$L:$M,2,0)&amp;$J1753&amp;$L1753)</f>
        <v>#N/A</v>
      </c>
      <c r="T2319" s="33" t="str">
        <f t="shared" si="57"/>
        <v/>
      </c>
      <c r="U2319" s="179"/>
    </row>
    <row r="2320" spans="15:21" x14ac:dyDescent="0.3">
      <c r="O2320" s="33" t="e">
        <f>VLOOKUP($A1754,Master!$A:$B,2,0)&amp;$J1754&amp;$K1754</f>
        <v>#N/A</v>
      </c>
      <c r="P2320" s="33" t="e">
        <f>IF(OR($A1754="KE0",$A1754="KZ0",$A1754="KV0",$A1754="KH0",$A1754="KE",$A1754="KZ",),VLOOKUP($A1754&amp;$F1754,Master!$D:$E,2,0)&amp;$J1754&amp;$K1754,VLOOKUP($A1754,Master!$D:$E,2,0)&amp;Sheet1!$J1754&amp;Sheet1!$K1754)</f>
        <v>#N/A</v>
      </c>
      <c r="Q2320" s="33" t="str">
        <f t="shared" si="56"/>
        <v/>
      </c>
      <c r="R2320" s="33" t="e">
        <f>IF(IF(VLOOKUP($A1754,Master!$G:$J,4,0)="x",Sheet1!$A1754,"")="","",IF(VLOOKUP($A1754,Master!$G:$J,4,0)="x",Sheet1!$A1754,"")&amp;$J1754&amp;$K1754)</f>
        <v>#N/A</v>
      </c>
      <c r="S2320" s="33" t="e">
        <f>IF(VLOOKUP($A1754,Master!$L:$M,2,0)=0,"",VLOOKUP($A1754,Master!$L:$M,2,0)&amp;$J1754&amp;$L1754)</f>
        <v>#N/A</v>
      </c>
      <c r="T2320" s="33" t="str">
        <f t="shared" si="57"/>
        <v/>
      </c>
      <c r="U2320" s="179"/>
    </row>
    <row r="2321" spans="15:21" x14ac:dyDescent="0.3">
      <c r="O2321" s="33" t="e">
        <f>VLOOKUP($A1755,Master!$A:$B,2,0)&amp;$J1755&amp;$K1755</f>
        <v>#N/A</v>
      </c>
      <c r="P2321" s="33" t="e">
        <f>IF(OR($A1755="KE0",$A1755="KZ0",$A1755="KV0",$A1755="KH0",$A1755="KE",$A1755="KZ",),VLOOKUP($A1755&amp;$F1755,Master!$D:$E,2,0)&amp;$J1755&amp;$K1755,VLOOKUP($A1755,Master!$D:$E,2,0)&amp;Sheet1!$J1755&amp;Sheet1!$K1755)</f>
        <v>#N/A</v>
      </c>
      <c r="Q2321" s="33" t="str">
        <f t="shared" si="56"/>
        <v/>
      </c>
      <c r="R2321" s="33" t="e">
        <f>IF(IF(VLOOKUP($A1755,Master!$G:$J,4,0)="x",Sheet1!$A1755,"")="","",IF(VLOOKUP($A1755,Master!$G:$J,4,0)="x",Sheet1!$A1755,"")&amp;$J1755&amp;$K1755)</f>
        <v>#N/A</v>
      </c>
      <c r="S2321" s="33" t="e">
        <f>IF(VLOOKUP($A1755,Master!$L:$M,2,0)=0,"",VLOOKUP($A1755,Master!$L:$M,2,0)&amp;$J1755&amp;$L1755)</f>
        <v>#N/A</v>
      </c>
      <c r="T2321" s="33" t="str">
        <f t="shared" si="57"/>
        <v/>
      </c>
      <c r="U2321" s="179"/>
    </row>
    <row r="2322" spans="15:21" x14ac:dyDescent="0.3">
      <c r="O2322" s="33" t="e">
        <f>VLOOKUP($A1756,Master!$A:$B,2,0)&amp;$J1756&amp;$K1756</f>
        <v>#N/A</v>
      </c>
      <c r="P2322" s="33" t="e">
        <f>IF(OR($A1756="KE0",$A1756="KZ0",$A1756="KV0",$A1756="KH0",$A1756="KE",$A1756="KZ",),VLOOKUP($A1756&amp;$F1756,Master!$D:$E,2,0)&amp;$J1756&amp;$K1756,VLOOKUP($A1756,Master!$D:$E,2,0)&amp;Sheet1!$J1756&amp;Sheet1!$K1756)</f>
        <v>#N/A</v>
      </c>
      <c r="Q2322" s="33" t="str">
        <f t="shared" si="56"/>
        <v/>
      </c>
      <c r="R2322" s="33" t="e">
        <f>IF(IF(VLOOKUP($A1756,Master!$G:$J,4,0)="x",Sheet1!$A1756,"")="","",IF(VLOOKUP($A1756,Master!$G:$J,4,0)="x",Sheet1!$A1756,"")&amp;$J1756&amp;$K1756)</f>
        <v>#N/A</v>
      </c>
      <c r="S2322" s="33" t="e">
        <f>IF(VLOOKUP($A1756,Master!$L:$M,2,0)=0,"",VLOOKUP($A1756,Master!$L:$M,2,0)&amp;$J1756&amp;$L1756)</f>
        <v>#N/A</v>
      </c>
      <c r="T2322" s="33" t="str">
        <f t="shared" si="57"/>
        <v/>
      </c>
      <c r="U2322" s="179"/>
    </row>
    <row r="2323" spans="15:21" x14ac:dyDescent="0.3">
      <c r="O2323" s="33" t="e">
        <f>VLOOKUP($A1757,Master!$A:$B,2,0)&amp;$J1757&amp;$K1757</f>
        <v>#N/A</v>
      </c>
      <c r="P2323" s="33" t="e">
        <f>IF(OR($A1757="KE0",$A1757="KZ0",$A1757="KV0",$A1757="KH0",$A1757="KE",$A1757="KZ",),VLOOKUP($A1757&amp;$F1757,Master!$D:$E,2,0)&amp;$J1757&amp;$K1757,VLOOKUP($A1757,Master!$D:$E,2,0)&amp;Sheet1!$J1757&amp;Sheet1!$K1757)</f>
        <v>#N/A</v>
      </c>
      <c r="Q2323" s="33" t="str">
        <f t="shared" si="56"/>
        <v/>
      </c>
      <c r="R2323" s="33" t="e">
        <f>IF(IF(VLOOKUP($A1757,Master!$G:$J,4,0)="x",Sheet1!$A1757,"")="","",IF(VLOOKUP($A1757,Master!$G:$J,4,0)="x",Sheet1!$A1757,"")&amp;$J1757&amp;$K1757)</f>
        <v>#N/A</v>
      </c>
      <c r="S2323" s="33" t="e">
        <f>IF(VLOOKUP($A1757,Master!$L:$M,2,0)=0,"",VLOOKUP($A1757,Master!$L:$M,2,0)&amp;$J1757&amp;$L1757)</f>
        <v>#N/A</v>
      </c>
      <c r="T2323" s="33" t="str">
        <f t="shared" si="57"/>
        <v/>
      </c>
      <c r="U2323" s="179"/>
    </row>
    <row r="2324" spans="15:21" x14ac:dyDescent="0.3">
      <c r="O2324" s="33" t="e">
        <f>VLOOKUP($A1758,Master!$A:$B,2,0)&amp;$J1758&amp;$K1758</f>
        <v>#N/A</v>
      </c>
      <c r="P2324" s="33" t="e">
        <f>IF(OR($A1758="KE0",$A1758="KZ0",$A1758="KV0",$A1758="KH0",$A1758="KE",$A1758="KZ",),VLOOKUP($A1758&amp;$F1758,Master!$D:$E,2,0)&amp;$J1758&amp;$K1758,VLOOKUP($A1758,Master!$D:$E,2,0)&amp;Sheet1!$J1758&amp;Sheet1!$K1758)</f>
        <v>#N/A</v>
      </c>
      <c r="Q2324" s="33" t="str">
        <f t="shared" si="56"/>
        <v/>
      </c>
      <c r="R2324" s="33" t="e">
        <f>IF(IF(VLOOKUP($A1758,Master!$G:$J,4,0)="x",Sheet1!$A1758,"")="","",IF(VLOOKUP($A1758,Master!$G:$J,4,0)="x",Sheet1!$A1758,"")&amp;$J1758&amp;$K1758)</f>
        <v>#N/A</v>
      </c>
      <c r="S2324" s="33" t="e">
        <f>IF(VLOOKUP($A1758,Master!$L:$M,2,0)=0,"",VLOOKUP($A1758,Master!$L:$M,2,0)&amp;$J1758&amp;$L1758)</f>
        <v>#N/A</v>
      </c>
      <c r="T2324" s="33" t="str">
        <f t="shared" si="57"/>
        <v/>
      </c>
      <c r="U2324" s="179"/>
    </row>
    <row r="2325" spans="15:21" x14ac:dyDescent="0.3">
      <c r="O2325" s="33" t="e">
        <f>VLOOKUP($A1759,Master!$A:$B,2,0)&amp;$J1759&amp;$K1759</f>
        <v>#N/A</v>
      </c>
      <c r="P2325" s="33" t="e">
        <f>IF(OR($A1759="KE0",$A1759="KZ0",$A1759="KV0",$A1759="KH0",$A1759="KE",$A1759="KZ",),VLOOKUP($A1759&amp;$F1759,Master!$D:$E,2,0)&amp;$J1759&amp;$K1759,VLOOKUP($A1759,Master!$D:$E,2,0)&amp;Sheet1!$J1759&amp;Sheet1!$K1759)</f>
        <v>#N/A</v>
      </c>
      <c r="Q2325" s="33" t="str">
        <f t="shared" si="56"/>
        <v/>
      </c>
      <c r="R2325" s="33" t="e">
        <f>IF(IF(VLOOKUP($A1759,Master!$G:$J,4,0)="x",Sheet1!$A1759,"")="","",IF(VLOOKUP($A1759,Master!$G:$J,4,0)="x",Sheet1!$A1759,"")&amp;$J1759&amp;$K1759)</f>
        <v>#N/A</v>
      </c>
      <c r="S2325" s="33" t="e">
        <f>IF(VLOOKUP($A1759,Master!$L:$M,2,0)=0,"",VLOOKUP($A1759,Master!$L:$M,2,0)&amp;$J1759&amp;$L1759)</f>
        <v>#N/A</v>
      </c>
      <c r="T2325" s="33" t="str">
        <f t="shared" si="57"/>
        <v/>
      </c>
      <c r="U2325" s="179"/>
    </row>
    <row r="2326" spans="15:21" x14ac:dyDescent="0.3">
      <c r="O2326" s="33" t="e">
        <f>VLOOKUP($A1760,Master!$A:$B,2,0)&amp;$J1760&amp;$K1760</f>
        <v>#N/A</v>
      </c>
      <c r="P2326" s="33" t="e">
        <f>IF(OR($A1760="KE0",$A1760="KZ0",$A1760="KV0",$A1760="KH0",$A1760="KE",$A1760="KZ",),VLOOKUP($A1760&amp;$F1760,Master!$D:$E,2,0)&amp;$J1760&amp;$K1760,VLOOKUP($A1760,Master!$D:$E,2,0)&amp;Sheet1!$J1760&amp;Sheet1!$K1760)</f>
        <v>#N/A</v>
      </c>
      <c r="Q2326" s="33" t="str">
        <f t="shared" si="56"/>
        <v/>
      </c>
      <c r="R2326" s="33" t="e">
        <f>IF(IF(VLOOKUP($A1760,Master!$G:$J,4,0)="x",Sheet1!$A1760,"")="","",IF(VLOOKUP($A1760,Master!$G:$J,4,0)="x",Sheet1!$A1760,"")&amp;$J1760&amp;$K1760)</f>
        <v>#N/A</v>
      </c>
      <c r="S2326" s="33" t="e">
        <f>IF(VLOOKUP($A1760,Master!$L:$M,2,0)=0,"",VLOOKUP($A1760,Master!$L:$M,2,0)&amp;$J1760&amp;$L1760)</f>
        <v>#N/A</v>
      </c>
      <c r="T2326" s="33" t="str">
        <f t="shared" si="57"/>
        <v/>
      </c>
      <c r="U2326" s="179"/>
    </row>
    <row r="2327" spans="15:21" x14ac:dyDescent="0.3">
      <c r="O2327" s="33" t="e">
        <f>VLOOKUP($A1761,Master!$A:$B,2,0)&amp;$J1761&amp;$K1761</f>
        <v>#N/A</v>
      </c>
      <c r="P2327" s="33" t="e">
        <f>IF(OR($A1761="KE0",$A1761="KZ0",$A1761="KV0",$A1761="KH0",$A1761="KE",$A1761="KZ",),VLOOKUP($A1761&amp;$F1761,Master!$D:$E,2,0)&amp;$J1761&amp;$K1761,VLOOKUP($A1761,Master!$D:$E,2,0)&amp;Sheet1!$J1761&amp;Sheet1!$K1761)</f>
        <v>#N/A</v>
      </c>
      <c r="Q2327" s="33" t="str">
        <f t="shared" si="56"/>
        <v/>
      </c>
      <c r="R2327" s="33" t="e">
        <f>IF(IF(VLOOKUP($A1761,Master!$G:$J,4,0)="x",Sheet1!$A1761,"")="","",IF(VLOOKUP($A1761,Master!$G:$J,4,0)="x",Sheet1!$A1761,"")&amp;$J1761&amp;$K1761)</f>
        <v>#N/A</v>
      </c>
      <c r="S2327" s="33" t="e">
        <f>IF(VLOOKUP($A1761,Master!$L:$M,2,0)=0,"",VLOOKUP($A1761,Master!$L:$M,2,0)&amp;$J1761&amp;$L1761)</f>
        <v>#N/A</v>
      </c>
      <c r="T2327" s="33" t="str">
        <f t="shared" si="57"/>
        <v/>
      </c>
      <c r="U2327" s="179"/>
    </row>
    <row r="2328" spans="15:21" x14ac:dyDescent="0.3">
      <c r="O2328" s="33" t="e">
        <f>VLOOKUP($A1762,Master!$A:$B,2,0)&amp;$J1762&amp;$K1762</f>
        <v>#N/A</v>
      </c>
      <c r="P2328" s="33" t="e">
        <f>IF(OR($A1762="KE0",$A1762="KZ0",$A1762="KV0",$A1762="KH0",$A1762="KE",$A1762="KZ",),VLOOKUP($A1762&amp;$F1762,Master!$D:$E,2,0)&amp;$J1762&amp;$K1762,VLOOKUP($A1762,Master!$D:$E,2,0)&amp;Sheet1!$J1762&amp;Sheet1!$K1762)</f>
        <v>#N/A</v>
      </c>
      <c r="Q2328" s="33" t="str">
        <f t="shared" si="56"/>
        <v/>
      </c>
      <c r="R2328" s="33" t="e">
        <f>IF(IF(VLOOKUP($A1762,Master!$G:$J,4,0)="x",Sheet1!$A1762,"")="","",IF(VLOOKUP($A1762,Master!$G:$J,4,0)="x",Sheet1!$A1762,"")&amp;$J1762&amp;$K1762)</f>
        <v>#N/A</v>
      </c>
      <c r="S2328" s="33" t="e">
        <f>IF(VLOOKUP($A1762,Master!$L:$M,2,0)=0,"",VLOOKUP($A1762,Master!$L:$M,2,0)&amp;$J1762&amp;$L1762)</f>
        <v>#N/A</v>
      </c>
      <c r="T2328" s="33" t="str">
        <f t="shared" si="57"/>
        <v/>
      </c>
      <c r="U2328" s="179"/>
    </row>
    <row r="2329" spans="15:21" x14ac:dyDescent="0.3">
      <c r="O2329" s="33" t="e">
        <f>VLOOKUP($A1763,Master!$A:$B,2,0)&amp;$J1763&amp;$K1763</f>
        <v>#N/A</v>
      </c>
      <c r="P2329" s="33" t="e">
        <f>IF(OR($A1763="KE0",$A1763="KZ0",$A1763="KV0",$A1763="KH0",$A1763="KE",$A1763="KZ",),VLOOKUP($A1763&amp;$F1763,Master!$D:$E,2,0)&amp;$J1763&amp;$K1763,VLOOKUP($A1763,Master!$D:$E,2,0)&amp;Sheet1!$J1763&amp;Sheet1!$K1763)</f>
        <v>#N/A</v>
      </c>
      <c r="Q2329" s="33" t="str">
        <f t="shared" si="56"/>
        <v/>
      </c>
      <c r="R2329" s="33" t="e">
        <f>IF(IF(VLOOKUP($A1763,Master!$G:$J,4,0)="x",Sheet1!$A1763,"")="","",IF(VLOOKUP($A1763,Master!$G:$J,4,0)="x",Sheet1!$A1763,"")&amp;$J1763&amp;$K1763)</f>
        <v>#N/A</v>
      </c>
      <c r="S2329" s="33" t="e">
        <f>IF(VLOOKUP($A1763,Master!$L:$M,2,0)=0,"",VLOOKUP($A1763,Master!$L:$M,2,0)&amp;$J1763&amp;$L1763)</f>
        <v>#N/A</v>
      </c>
      <c r="T2329" s="33" t="str">
        <f t="shared" si="57"/>
        <v/>
      </c>
      <c r="U2329" s="179"/>
    </row>
    <row r="2330" spans="15:21" x14ac:dyDescent="0.3">
      <c r="O2330" s="33" t="e">
        <f>VLOOKUP($A1764,Master!$A:$B,2,0)&amp;$J1764&amp;$K1764</f>
        <v>#N/A</v>
      </c>
      <c r="P2330" s="33" t="e">
        <f>IF(OR($A1764="KE0",$A1764="KZ0",$A1764="KV0",$A1764="KH0",$A1764="KE",$A1764="KZ",),VLOOKUP($A1764&amp;$F1764,Master!$D:$E,2,0)&amp;$J1764&amp;$K1764,VLOOKUP($A1764,Master!$D:$E,2,0)&amp;Sheet1!$J1764&amp;Sheet1!$K1764)</f>
        <v>#N/A</v>
      </c>
      <c r="Q2330" s="33" t="str">
        <f t="shared" si="56"/>
        <v/>
      </c>
      <c r="R2330" s="33" t="e">
        <f>IF(IF(VLOOKUP($A1764,Master!$G:$J,4,0)="x",Sheet1!$A1764,"")="","",IF(VLOOKUP($A1764,Master!$G:$J,4,0)="x",Sheet1!$A1764,"")&amp;$J1764&amp;$K1764)</f>
        <v>#N/A</v>
      </c>
      <c r="S2330" s="33" t="e">
        <f>IF(VLOOKUP($A1764,Master!$L:$M,2,0)=0,"",VLOOKUP($A1764,Master!$L:$M,2,0)&amp;$J1764&amp;$L1764)</f>
        <v>#N/A</v>
      </c>
      <c r="T2330" s="33" t="str">
        <f t="shared" si="57"/>
        <v/>
      </c>
      <c r="U2330" s="179"/>
    </row>
    <row r="2331" spans="15:21" x14ac:dyDescent="0.3">
      <c r="O2331" s="33" t="e">
        <f>VLOOKUP($A1765,Master!$A:$B,2,0)&amp;$J1765&amp;$K1765</f>
        <v>#N/A</v>
      </c>
      <c r="P2331" s="33" t="e">
        <f>IF(OR($A1765="KE0",$A1765="KZ0",$A1765="KV0",$A1765="KH0",$A1765="KE",$A1765="KZ",),VLOOKUP($A1765&amp;$F1765,Master!$D:$E,2,0)&amp;$J1765&amp;$K1765,VLOOKUP($A1765,Master!$D:$E,2,0)&amp;Sheet1!$J1765&amp;Sheet1!$K1765)</f>
        <v>#N/A</v>
      </c>
      <c r="Q2331" s="33" t="str">
        <f t="shared" si="56"/>
        <v/>
      </c>
      <c r="R2331" s="33" t="e">
        <f>IF(IF(VLOOKUP($A1765,Master!$G:$J,4,0)="x",Sheet1!$A1765,"")="","",IF(VLOOKUP($A1765,Master!$G:$J,4,0)="x",Sheet1!$A1765,"")&amp;$J1765&amp;$K1765)</f>
        <v>#N/A</v>
      </c>
      <c r="S2331" s="33" t="e">
        <f>IF(VLOOKUP($A1765,Master!$L:$M,2,0)=0,"",VLOOKUP($A1765,Master!$L:$M,2,0)&amp;$J1765&amp;$L1765)</f>
        <v>#N/A</v>
      </c>
      <c r="T2331" s="33" t="str">
        <f t="shared" si="57"/>
        <v/>
      </c>
      <c r="U2331" s="179"/>
    </row>
    <row r="2332" spans="15:21" x14ac:dyDescent="0.3">
      <c r="O2332" s="33" t="e">
        <f>VLOOKUP($A1766,Master!$A:$B,2,0)&amp;$J1766&amp;$K1766</f>
        <v>#N/A</v>
      </c>
      <c r="P2332" s="33" t="e">
        <f>IF(OR($A1766="KE0",$A1766="KZ0",$A1766="KV0",$A1766="KH0",$A1766="KE",$A1766="KZ",),VLOOKUP($A1766&amp;$F1766,Master!$D:$E,2,0)&amp;$J1766&amp;$K1766,VLOOKUP($A1766,Master!$D:$E,2,0)&amp;Sheet1!$J1766&amp;Sheet1!$K1766)</f>
        <v>#N/A</v>
      </c>
      <c r="Q2332" s="33" t="str">
        <f t="shared" si="56"/>
        <v/>
      </c>
      <c r="R2332" s="33" t="e">
        <f>IF(IF(VLOOKUP($A1766,Master!$G:$J,4,0)="x",Sheet1!$A1766,"")="","",IF(VLOOKUP($A1766,Master!$G:$J,4,0)="x",Sheet1!$A1766,"")&amp;$J1766&amp;$K1766)</f>
        <v>#N/A</v>
      </c>
      <c r="S2332" s="33" t="e">
        <f>IF(VLOOKUP($A1766,Master!$L:$M,2,0)=0,"",VLOOKUP($A1766,Master!$L:$M,2,0)&amp;$J1766&amp;$L1766)</f>
        <v>#N/A</v>
      </c>
      <c r="T2332" s="33" t="str">
        <f t="shared" si="57"/>
        <v/>
      </c>
      <c r="U2332" s="179"/>
    </row>
    <row r="2333" spans="15:21" x14ac:dyDescent="0.3">
      <c r="O2333" s="33" t="e">
        <f>VLOOKUP($A1767,Master!$A:$B,2,0)&amp;$J1767&amp;$K1767</f>
        <v>#N/A</v>
      </c>
      <c r="P2333" s="33" t="e">
        <f>IF(OR($A1767="KE0",$A1767="KZ0",$A1767="KV0",$A1767="KH0",$A1767="KE",$A1767="KZ",),VLOOKUP($A1767&amp;$F1767,Master!$D:$E,2,0)&amp;$J1767&amp;$K1767,VLOOKUP($A1767,Master!$D:$E,2,0)&amp;Sheet1!$J1767&amp;Sheet1!$K1767)</f>
        <v>#N/A</v>
      </c>
      <c r="Q2333" s="33" t="str">
        <f t="shared" si="56"/>
        <v/>
      </c>
      <c r="R2333" s="33" t="e">
        <f>IF(IF(VLOOKUP($A1767,Master!$G:$J,4,0)="x",Sheet1!$A1767,"")="","",IF(VLOOKUP($A1767,Master!$G:$J,4,0)="x",Sheet1!$A1767,"")&amp;$J1767&amp;$K1767)</f>
        <v>#N/A</v>
      </c>
      <c r="S2333" s="33" t="e">
        <f>IF(VLOOKUP($A1767,Master!$L:$M,2,0)=0,"",VLOOKUP($A1767,Master!$L:$M,2,0)&amp;$J1767&amp;$L1767)</f>
        <v>#N/A</v>
      </c>
      <c r="T2333" s="33" t="str">
        <f t="shared" si="57"/>
        <v/>
      </c>
      <c r="U2333" s="179"/>
    </row>
    <row r="2334" spans="15:21" x14ac:dyDescent="0.3">
      <c r="O2334" s="33" t="e">
        <f>VLOOKUP($A1768,Master!$A:$B,2,0)&amp;$J1768&amp;$K1768</f>
        <v>#N/A</v>
      </c>
      <c r="P2334" s="33" t="e">
        <f>IF(OR($A1768="KE0",$A1768="KZ0",$A1768="KV0",$A1768="KH0",$A1768="KE",$A1768="KZ",),VLOOKUP($A1768&amp;$F1768,Master!$D:$E,2,0)&amp;$J1768&amp;$K1768,VLOOKUP($A1768,Master!$D:$E,2,0)&amp;Sheet1!$J1768&amp;Sheet1!$K1768)</f>
        <v>#N/A</v>
      </c>
      <c r="Q2334" s="33" t="str">
        <f t="shared" si="56"/>
        <v/>
      </c>
      <c r="R2334" s="33" t="e">
        <f>IF(IF(VLOOKUP($A1768,Master!$G:$J,4,0)="x",Sheet1!$A1768,"")="","",IF(VLOOKUP($A1768,Master!$G:$J,4,0)="x",Sheet1!$A1768,"")&amp;$J1768&amp;$K1768)</f>
        <v>#N/A</v>
      </c>
      <c r="S2334" s="33" t="e">
        <f>IF(VLOOKUP($A1768,Master!$L:$M,2,0)=0,"",VLOOKUP($A1768,Master!$L:$M,2,0)&amp;$J1768&amp;$L1768)</f>
        <v>#N/A</v>
      </c>
      <c r="T2334" s="33" t="str">
        <f t="shared" si="57"/>
        <v/>
      </c>
      <c r="U2334" s="179"/>
    </row>
    <row r="2335" spans="15:21" x14ac:dyDescent="0.3">
      <c r="O2335" s="33" t="e">
        <f>VLOOKUP($A1769,Master!$A:$B,2,0)&amp;$J1769&amp;$K1769</f>
        <v>#N/A</v>
      </c>
      <c r="P2335" s="33" t="e">
        <f>IF(OR($A1769="KE0",$A1769="KZ0",$A1769="KV0",$A1769="KH0",$A1769="KE",$A1769="KZ",),VLOOKUP($A1769&amp;$F1769,Master!$D:$E,2,0)&amp;$J1769&amp;$K1769,VLOOKUP($A1769,Master!$D:$E,2,0)&amp;Sheet1!$J1769&amp;Sheet1!$K1769)</f>
        <v>#N/A</v>
      </c>
      <c r="Q2335" s="33" t="str">
        <f t="shared" si="56"/>
        <v/>
      </c>
      <c r="R2335" s="33" t="e">
        <f>IF(IF(VLOOKUP($A1769,Master!$G:$J,4,0)="x",Sheet1!$A1769,"")="","",IF(VLOOKUP($A1769,Master!$G:$J,4,0)="x",Sheet1!$A1769,"")&amp;$J1769&amp;$K1769)</f>
        <v>#N/A</v>
      </c>
      <c r="S2335" s="33" t="e">
        <f>IF(VLOOKUP($A1769,Master!$L:$M,2,0)=0,"",VLOOKUP($A1769,Master!$L:$M,2,0)&amp;$J1769&amp;$L1769)</f>
        <v>#N/A</v>
      </c>
      <c r="T2335" s="33" t="str">
        <f t="shared" si="57"/>
        <v/>
      </c>
      <c r="U2335" s="179"/>
    </row>
    <row r="2336" spans="15:21" x14ac:dyDescent="0.3">
      <c r="O2336" s="33" t="e">
        <f>VLOOKUP($A1770,Master!$A:$B,2,0)&amp;$J1770&amp;$K1770</f>
        <v>#N/A</v>
      </c>
      <c r="P2336" s="33" t="e">
        <f>IF(OR($A1770="KE0",$A1770="KZ0",$A1770="KV0",$A1770="KH0",$A1770="KE",$A1770="KZ",),VLOOKUP($A1770&amp;$F1770,Master!$D:$E,2,0)&amp;$J1770&amp;$K1770,VLOOKUP($A1770,Master!$D:$E,2,0)&amp;Sheet1!$J1770&amp;Sheet1!$K1770)</f>
        <v>#N/A</v>
      </c>
      <c r="Q2336" s="33" t="str">
        <f t="shared" si="56"/>
        <v/>
      </c>
      <c r="R2336" s="33" t="e">
        <f>IF(IF(VLOOKUP($A1770,Master!$G:$J,4,0)="x",Sheet1!$A1770,"")="","",IF(VLOOKUP($A1770,Master!$G:$J,4,0)="x",Sheet1!$A1770,"")&amp;$J1770&amp;$K1770)</f>
        <v>#N/A</v>
      </c>
      <c r="S2336" s="33" t="e">
        <f>IF(VLOOKUP($A1770,Master!$L:$M,2,0)=0,"",VLOOKUP($A1770,Master!$L:$M,2,0)&amp;$J1770&amp;$L1770)</f>
        <v>#N/A</v>
      </c>
      <c r="T2336" s="33" t="str">
        <f t="shared" si="57"/>
        <v/>
      </c>
      <c r="U2336" s="179"/>
    </row>
    <row r="2337" spans="15:21" x14ac:dyDescent="0.3">
      <c r="O2337" s="33" t="e">
        <f>VLOOKUP($A1771,Master!$A:$B,2,0)&amp;$J1771&amp;$K1771</f>
        <v>#N/A</v>
      </c>
      <c r="P2337" s="33" t="e">
        <f>IF(OR($A1771="KE0",$A1771="KZ0",$A1771="KV0",$A1771="KH0",$A1771="KE",$A1771="KZ",),VLOOKUP($A1771&amp;$F1771,Master!$D:$E,2,0)&amp;$J1771&amp;$K1771,VLOOKUP($A1771,Master!$D:$E,2,0)&amp;Sheet1!$J1771&amp;Sheet1!$K1771)</f>
        <v>#N/A</v>
      </c>
      <c r="Q2337" s="33" t="str">
        <f t="shared" si="56"/>
        <v/>
      </c>
      <c r="R2337" s="33" t="e">
        <f>IF(IF(VLOOKUP($A1771,Master!$G:$J,4,0)="x",Sheet1!$A1771,"")="","",IF(VLOOKUP($A1771,Master!$G:$J,4,0)="x",Sheet1!$A1771,"")&amp;$J1771&amp;$K1771)</f>
        <v>#N/A</v>
      </c>
      <c r="S2337" s="33" t="e">
        <f>IF(VLOOKUP($A1771,Master!$L:$M,2,0)=0,"",VLOOKUP($A1771,Master!$L:$M,2,0)&amp;$J1771&amp;$L1771)</f>
        <v>#N/A</v>
      </c>
      <c r="T2337" s="33" t="str">
        <f t="shared" si="57"/>
        <v/>
      </c>
      <c r="U2337" s="179"/>
    </row>
    <row r="2338" spans="15:21" x14ac:dyDescent="0.3">
      <c r="O2338" s="33" t="e">
        <f>VLOOKUP($A1772,Master!$A:$B,2,0)&amp;$J1772&amp;$K1772</f>
        <v>#N/A</v>
      </c>
      <c r="P2338" s="33" t="e">
        <f>IF(OR($A1772="KE0",$A1772="KZ0",$A1772="KV0",$A1772="KH0",$A1772="KE",$A1772="KZ",),VLOOKUP($A1772&amp;$F1772,Master!$D:$E,2,0)&amp;$J1772&amp;$K1772,VLOOKUP($A1772,Master!$D:$E,2,0)&amp;Sheet1!$J1772&amp;Sheet1!$K1772)</f>
        <v>#N/A</v>
      </c>
      <c r="Q2338" s="33" t="str">
        <f t="shared" si="56"/>
        <v/>
      </c>
      <c r="R2338" s="33" t="e">
        <f>IF(IF(VLOOKUP($A1772,Master!$G:$J,4,0)="x",Sheet1!$A1772,"")="","",IF(VLOOKUP($A1772,Master!$G:$J,4,0)="x",Sheet1!$A1772,"")&amp;$J1772&amp;$K1772)</f>
        <v>#N/A</v>
      </c>
      <c r="S2338" s="33" t="e">
        <f>IF(VLOOKUP($A1772,Master!$L:$M,2,0)=0,"",VLOOKUP($A1772,Master!$L:$M,2,0)&amp;$J1772&amp;$L1772)</f>
        <v>#N/A</v>
      </c>
      <c r="T2338" s="33" t="str">
        <f t="shared" si="57"/>
        <v/>
      </c>
      <c r="U2338" s="179"/>
    </row>
    <row r="2339" spans="15:21" x14ac:dyDescent="0.3">
      <c r="O2339" s="33" t="e">
        <f>VLOOKUP($A1773,Master!$A:$B,2,0)&amp;$J1773&amp;$K1773</f>
        <v>#N/A</v>
      </c>
      <c r="P2339" s="33" t="e">
        <f>IF(OR($A1773="KE0",$A1773="KZ0",$A1773="KV0",$A1773="KH0",$A1773="KE",$A1773="KZ",),VLOOKUP($A1773&amp;$F1773,Master!$D:$E,2,0)&amp;$J1773&amp;$K1773,VLOOKUP($A1773,Master!$D:$E,2,0)&amp;Sheet1!$J1773&amp;Sheet1!$K1773)</f>
        <v>#N/A</v>
      </c>
      <c r="Q2339" s="33" t="str">
        <f t="shared" si="56"/>
        <v/>
      </c>
      <c r="R2339" s="33" t="e">
        <f>IF(IF(VLOOKUP($A1773,Master!$G:$J,4,0)="x",Sheet1!$A1773,"")="","",IF(VLOOKUP($A1773,Master!$G:$J,4,0)="x",Sheet1!$A1773,"")&amp;$J1773&amp;$K1773)</f>
        <v>#N/A</v>
      </c>
      <c r="S2339" s="33" t="e">
        <f>IF(VLOOKUP($A1773,Master!$L:$M,2,0)=0,"",VLOOKUP($A1773,Master!$L:$M,2,0)&amp;$J1773&amp;$L1773)</f>
        <v>#N/A</v>
      </c>
      <c r="T2339" s="33" t="str">
        <f t="shared" si="57"/>
        <v/>
      </c>
      <c r="U2339" s="179"/>
    </row>
    <row r="2340" spans="15:21" x14ac:dyDescent="0.3">
      <c r="O2340" s="33" t="e">
        <f>VLOOKUP($A1774,Master!$A:$B,2,0)&amp;$J1774&amp;$K1774</f>
        <v>#N/A</v>
      </c>
      <c r="P2340" s="33" t="e">
        <f>IF(OR($A1774="KE0",$A1774="KZ0",$A1774="KV0",$A1774="KH0",$A1774="KE",$A1774="KZ",),VLOOKUP($A1774&amp;$F1774,Master!$D:$E,2,0)&amp;$J1774&amp;$K1774,VLOOKUP($A1774,Master!$D:$E,2,0)&amp;Sheet1!$J1774&amp;Sheet1!$K1774)</f>
        <v>#N/A</v>
      </c>
      <c r="Q2340" s="33" t="str">
        <f t="shared" si="56"/>
        <v/>
      </c>
      <c r="R2340" s="33" t="e">
        <f>IF(IF(VLOOKUP($A1774,Master!$G:$J,4,0)="x",Sheet1!$A1774,"")="","",IF(VLOOKUP($A1774,Master!$G:$J,4,0)="x",Sheet1!$A1774,"")&amp;$J1774&amp;$K1774)</f>
        <v>#N/A</v>
      </c>
      <c r="S2340" s="33" t="e">
        <f>IF(VLOOKUP($A1774,Master!$L:$M,2,0)=0,"",VLOOKUP($A1774,Master!$L:$M,2,0)&amp;$J1774&amp;$L1774)</f>
        <v>#N/A</v>
      </c>
      <c r="T2340" s="33" t="str">
        <f t="shared" si="57"/>
        <v/>
      </c>
      <c r="U2340" s="179"/>
    </row>
    <row r="2341" spans="15:21" x14ac:dyDescent="0.3">
      <c r="O2341" s="33" t="e">
        <f>VLOOKUP($A1775,Master!$A:$B,2,0)&amp;$J1775&amp;$K1775</f>
        <v>#N/A</v>
      </c>
      <c r="P2341" s="33" t="e">
        <f>IF(OR($A1775="KE0",$A1775="KZ0",$A1775="KV0",$A1775="KH0",$A1775="KE",$A1775="KZ",),VLOOKUP($A1775&amp;$F1775,Master!$D:$E,2,0)&amp;$J1775&amp;$K1775,VLOOKUP($A1775,Master!$D:$E,2,0)&amp;Sheet1!$J1775&amp;Sheet1!$K1775)</f>
        <v>#N/A</v>
      </c>
      <c r="Q2341" s="33" t="str">
        <f t="shared" si="56"/>
        <v/>
      </c>
      <c r="R2341" s="33" t="e">
        <f>IF(IF(VLOOKUP($A1775,Master!$G:$J,4,0)="x",Sheet1!$A1775,"")="","",IF(VLOOKUP($A1775,Master!$G:$J,4,0)="x",Sheet1!$A1775,"")&amp;$J1775&amp;$K1775)</f>
        <v>#N/A</v>
      </c>
      <c r="S2341" s="33" t="e">
        <f>IF(VLOOKUP($A1775,Master!$L:$M,2,0)=0,"",VLOOKUP($A1775,Master!$L:$M,2,0)&amp;$J1775&amp;$L1775)</f>
        <v>#N/A</v>
      </c>
      <c r="T2341" s="33" t="str">
        <f t="shared" si="57"/>
        <v/>
      </c>
      <c r="U2341" s="179"/>
    </row>
    <row r="2342" spans="15:21" x14ac:dyDescent="0.3">
      <c r="O2342" s="33" t="e">
        <f>VLOOKUP($A1776,Master!$A:$B,2,0)&amp;$J1776&amp;$K1776</f>
        <v>#N/A</v>
      </c>
      <c r="P2342" s="33" t="e">
        <f>IF(OR($A1776="KE0",$A1776="KZ0",$A1776="KV0",$A1776="KH0",$A1776="KE",$A1776="KZ",),VLOOKUP($A1776&amp;$F1776,Master!$D:$E,2,0)&amp;$J1776&amp;$K1776,VLOOKUP($A1776,Master!$D:$E,2,0)&amp;Sheet1!$J1776&amp;Sheet1!$K1776)</f>
        <v>#N/A</v>
      </c>
      <c r="Q2342" s="33" t="str">
        <f t="shared" si="56"/>
        <v/>
      </c>
      <c r="R2342" s="33" t="e">
        <f>IF(IF(VLOOKUP($A1776,Master!$G:$J,4,0)="x",Sheet1!$A1776,"")="","",IF(VLOOKUP($A1776,Master!$G:$J,4,0)="x",Sheet1!$A1776,"")&amp;$J1776&amp;$K1776)</f>
        <v>#N/A</v>
      </c>
      <c r="S2342" s="33" t="e">
        <f>IF(VLOOKUP($A1776,Master!$L:$M,2,0)=0,"",VLOOKUP($A1776,Master!$L:$M,2,0)&amp;$J1776&amp;$L1776)</f>
        <v>#N/A</v>
      </c>
      <c r="T2342" s="33" t="str">
        <f t="shared" si="57"/>
        <v/>
      </c>
      <c r="U2342" s="179"/>
    </row>
    <row r="2343" spans="15:21" x14ac:dyDescent="0.3">
      <c r="O2343" s="33" t="e">
        <f>VLOOKUP($A1777,Master!$A:$B,2,0)&amp;$J1777&amp;$K1777</f>
        <v>#N/A</v>
      </c>
      <c r="P2343" s="33" t="e">
        <f>IF(OR($A1777="KE0",$A1777="KZ0",$A1777="KV0",$A1777="KH0",$A1777="KE",$A1777="KZ",),VLOOKUP($A1777&amp;$F1777,Master!$D:$E,2,0)&amp;$J1777&amp;$K1777,VLOOKUP($A1777,Master!$D:$E,2,0)&amp;Sheet1!$J1777&amp;Sheet1!$K1777)</f>
        <v>#N/A</v>
      </c>
      <c r="Q2343" s="33" t="str">
        <f t="shared" si="56"/>
        <v/>
      </c>
      <c r="R2343" s="33" t="e">
        <f>IF(IF(VLOOKUP($A1777,Master!$G:$J,4,0)="x",Sheet1!$A1777,"")="","",IF(VLOOKUP($A1777,Master!$G:$J,4,0)="x",Sheet1!$A1777,"")&amp;$J1777&amp;$K1777)</f>
        <v>#N/A</v>
      </c>
      <c r="S2343" s="33" t="e">
        <f>IF(VLOOKUP($A1777,Master!$L:$M,2,0)=0,"",VLOOKUP($A1777,Master!$L:$M,2,0)&amp;$J1777&amp;$L1777)</f>
        <v>#N/A</v>
      </c>
      <c r="T2343" s="33" t="str">
        <f t="shared" si="57"/>
        <v/>
      </c>
      <c r="U2343" s="179"/>
    </row>
    <row r="2344" spans="15:21" x14ac:dyDescent="0.3">
      <c r="O2344" s="33" t="e">
        <f>VLOOKUP($A1778,Master!$A:$B,2,0)&amp;$J1778&amp;$K1778</f>
        <v>#N/A</v>
      </c>
      <c r="P2344" s="33" t="e">
        <f>IF(OR($A1778="KE0",$A1778="KZ0",$A1778="KV0",$A1778="KH0",$A1778="KE",$A1778="KZ",),VLOOKUP($A1778&amp;$F1778,Master!$D:$E,2,0)&amp;$J1778&amp;$K1778,VLOOKUP($A1778,Master!$D:$E,2,0)&amp;Sheet1!$J1778&amp;Sheet1!$K1778)</f>
        <v>#N/A</v>
      </c>
      <c r="Q2344" s="33" t="str">
        <f t="shared" si="56"/>
        <v/>
      </c>
      <c r="R2344" s="33" t="e">
        <f>IF(IF(VLOOKUP($A1778,Master!$G:$J,4,0)="x",Sheet1!$A1778,"")="","",IF(VLOOKUP($A1778,Master!$G:$J,4,0)="x",Sheet1!$A1778,"")&amp;$J1778&amp;$K1778)</f>
        <v>#N/A</v>
      </c>
      <c r="S2344" s="33" t="e">
        <f>IF(VLOOKUP($A1778,Master!$L:$M,2,0)=0,"",VLOOKUP($A1778,Master!$L:$M,2,0)&amp;$J1778&amp;$L1778)</f>
        <v>#N/A</v>
      </c>
      <c r="T2344" s="33" t="str">
        <f t="shared" si="57"/>
        <v/>
      </c>
      <c r="U2344" s="179"/>
    </row>
    <row r="2345" spans="15:21" x14ac:dyDescent="0.3">
      <c r="O2345" s="33" t="e">
        <f>VLOOKUP($A1779,Master!$A:$B,2,0)&amp;$J1779&amp;$K1779</f>
        <v>#N/A</v>
      </c>
      <c r="P2345" s="33" t="e">
        <f>IF(OR($A1779="KE0",$A1779="KZ0",$A1779="KV0",$A1779="KH0",$A1779="KE",$A1779="KZ",),VLOOKUP($A1779&amp;$F1779,Master!$D:$E,2,0)&amp;$J1779&amp;$K1779,VLOOKUP($A1779,Master!$D:$E,2,0)&amp;Sheet1!$J1779&amp;Sheet1!$K1779)</f>
        <v>#N/A</v>
      </c>
      <c r="Q2345" s="33" t="str">
        <f t="shared" si="56"/>
        <v/>
      </c>
      <c r="R2345" s="33" t="e">
        <f>IF(IF(VLOOKUP($A1779,Master!$G:$J,4,0)="x",Sheet1!$A1779,"")="","",IF(VLOOKUP($A1779,Master!$G:$J,4,0)="x",Sheet1!$A1779,"")&amp;$J1779&amp;$K1779)</f>
        <v>#N/A</v>
      </c>
      <c r="S2345" s="33" t="e">
        <f>IF(VLOOKUP($A1779,Master!$L:$M,2,0)=0,"",VLOOKUP($A1779,Master!$L:$M,2,0)&amp;$J1779&amp;$L1779)</f>
        <v>#N/A</v>
      </c>
      <c r="T2345" s="33" t="str">
        <f t="shared" si="57"/>
        <v/>
      </c>
      <c r="U2345" s="179"/>
    </row>
    <row r="2346" spans="15:21" x14ac:dyDescent="0.3">
      <c r="O2346" s="33" t="e">
        <f>VLOOKUP($A1780,Master!$A:$B,2,0)&amp;$J1780&amp;$K1780</f>
        <v>#N/A</v>
      </c>
      <c r="P2346" s="33" t="e">
        <f>IF(OR($A1780="KE0",$A1780="KZ0",$A1780="KV0",$A1780="KH0",$A1780="KE",$A1780="KZ",),VLOOKUP($A1780&amp;$F1780,Master!$D:$E,2,0)&amp;$J1780&amp;$K1780,VLOOKUP($A1780,Master!$D:$E,2,0)&amp;Sheet1!$J1780&amp;Sheet1!$K1780)</f>
        <v>#N/A</v>
      </c>
      <c r="Q2346" s="33" t="str">
        <f t="shared" si="56"/>
        <v/>
      </c>
      <c r="R2346" s="33" t="e">
        <f>IF(IF(VLOOKUP($A1780,Master!$G:$J,4,0)="x",Sheet1!$A1780,"")="","",IF(VLOOKUP($A1780,Master!$G:$J,4,0)="x",Sheet1!$A1780,"")&amp;$J1780&amp;$K1780)</f>
        <v>#N/A</v>
      </c>
      <c r="S2346" s="33" t="e">
        <f>IF(VLOOKUP($A1780,Master!$L:$M,2,0)=0,"",VLOOKUP($A1780,Master!$L:$M,2,0)&amp;$J1780&amp;$L1780)</f>
        <v>#N/A</v>
      </c>
      <c r="T2346" s="33" t="str">
        <f t="shared" si="57"/>
        <v/>
      </c>
      <c r="U2346" s="179"/>
    </row>
    <row r="2347" spans="15:21" x14ac:dyDescent="0.3">
      <c r="O2347" s="33" t="e">
        <f>VLOOKUP($A1781,Master!$A:$B,2,0)&amp;$J1781&amp;$K1781</f>
        <v>#N/A</v>
      </c>
      <c r="P2347" s="33" t="e">
        <f>IF(OR($A1781="KE0",$A1781="KZ0",$A1781="KV0",$A1781="KH0",$A1781="KE",$A1781="KZ",),VLOOKUP($A1781&amp;$F1781,Master!$D:$E,2,0)&amp;$J1781&amp;$K1781,VLOOKUP($A1781,Master!$D:$E,2,0)&amp;Sheet1!$J1781&amp;Sheet1!$K1781)</f>
        <v>#N/A</v>
      </c>
      <c r="Q2347" s="33" t="str">
        <f t="shared" si="56"/>
        <v/>
      </c>
      <c r="R2347" s="33" t="e">
        <f>IF(IF(VLOOKUP($A1781,Master!$G:$J,4,0)="x",Sheet1!$A1781,"")="","",IF(VLOOKUP($A1781,Master!$G:$J,4,0)="x",Sheet1!$A1781,"")&amp;$J1781&amp;$K1781)</f>
        <v>#N/A</v>
      </c>
      <c r="S2347" s="33" t="e">
        <f>IF(VLOOKUP($A1781,Master!$L:$M,2,0)=0,"",VLOOKUP($A1781,Master!$L:$M,2,0)&amp;$J1781&amp;$L1781)</f>
        <v>#N/A</v>
      </c>
      <c r="T2347" s="33" t="str">
        <f t="shared" si="57"/>
        <v/>
      </c>
      <c r="U2347" s="179"/>
    </row>
    <row r="2348" spans="15:21" x14ac:dyDescent="0.3">
      <c r="O2348" s="33" t="e">
        <f>VLOOKUP($A1782,Master!$A:$B,2,0)&amp;$J1782&amp;$K1782</f>
        <v>#N/A</v>
      </c>
      <c r="P2348" s="33" t="e">
        <f>IF(OR($A1782="KE0",$A1782="KZ0",$A1782="KV0",$A1782="KH0",$A1782="KE",$A1782="KZ",),VLOOKUP($A1782&amp;$F1782,Master!$D:$E,2,0)&amp;$J1782&amp;$K1782,VLOOKUP($A1782,Master!$D:$E,2,0)&amp;Sheet1!$J1782&amp;Sheet1!$K1782)</f>
        <v>#N/A</v>
      </c>
      <c r="Q2348" s="33" t="str">
        <f t="shared" si="56"/>
        <v/>
      </c>
      <c r="R2348" s="33" t="e">
        <f>IF(IF(VLOOKUP($A1782,Master!$G:$J,4,0)="x",Sheet1!$A1782,"")="","",IF(VLOOKUP($A1782,Master!$G:$J,4,0)="x",Sheet1!$A1782,"")&amp;$J1782&amp;$K1782)</f>
        <v>#N/A</v>
      </c>
      <c r="S2348" s="33" t="e">
        <f>IF(VLOOKUP($A1782,Master!$L:$M,2,0)=0,"",VLOOKUP($A1782,Master!$L:$M,2,0)&amp;$J1782&amp;$L1782)</f>
        <v>#N/A</v>
      </c>
      <c r="T2348" s="33" t="str">
        <f t="shared" si="57"/>
        <v/>
      </c>
      <c r="U2348" s="179"/>
    </row>
    <row r="2349" spans="15:21" x14ac:dyDescent="0.3">
      <c r="O2349" s="33" t="e">
        <f>VLOOKUP($A1783,Master!$A:$B,2,0)&amp;$J1783&amp;$K1783</f>
        <v>#N/A</v>
      </c>
      <c r="P2349" s="33" t="e">
        <f>IF(OR($A1783="KE0",$A1783="KZ0",$A1783="KV0",$A1783="KH0",$A1783="KE",$A1783="KZ",),VLOOKUP($A1783&amp;$F1783,Master!$D:$E,2,0)&amp;$J1783&amp;$K1783,VLOOKUP($A1783,Master!$D:$E,2,0)&amp;Sheet1!$J1783&amp;Sheet1!$K1783)</f>
        <v>#N/A</v>
      </c>
      <c r="Q2349" s="33" t="str">
        <f t="shared" si="56"/>
        <v/>
      </c>
      <c r="R2349" s="33" t="e">
        <f>IF(IF(VLOOKUP($A1783,Master!$G:$J,4,0)="x",Sheet1!$A1783,"")="","",IF(VLOOKUP($A1783,Master!$G:$J,4,0)="x",Sheet1!$A1783,"")&amp;$J1783&amp;$K1783)</f>
        <v>#N/A</v>
      </c>
      <c r="S2349" s="33" t="e">
        <f>IF(VLOOKUP($A1783,Master!$L:$M,2,0)=0,"",VLOOKUP($A1783,Master!$L:$M,2,0)&amp;$J1783&amp;$L1783)</f>
        <v>#N/A</v>
      </c>
      <c r="T2349" s="33" t="str">
        <f t="shared" si="57"/>
        <v/>
      </c>
      <c r="U2349" s="179"/>
    </row>
    <row r="2350" spans="15:21" x14ac:dyDescent="0.3">
      <c r="O2350" s="33" t="e">
        <f>VLOOKUP($A1784,Master!$A:$B,2,0)&amp;$J1784&amp;$K1784</f>
        <v>#N/A</v>
      </c>
      <c r="P2350" s="33" t="e">
        <f>IF(OR($A1784="KE0",$A1784="KZ0",$A1784="KV0",$A1784="KH0",$A1784="KE",$A1784="KZ",),VLOOKUP($A1784&amp;$F1784,Master!$D:$E,2,0)&amp;$J1784&amp;$K1784,VLOOKUP($A1784,Master!$D:$E,2,0)&amp;Sheet1!$J1784&amp;Sheet1!$K1784)</f>
        <v>#N/A</v>
      </c>
      <c r="Q2350" s="33" t="str">
        <f t="shared" si="56"/>
        <v/>
      </c>
      <c r="R2350" s="33" t="e">
        <f>IF(IF(VLOOKUP($A1784,Master!$G:$J,4,0)="x",Sheet1!$A1784,"")="","",IF(VLOOKUP($A1784,Master!$G:$J,4,0)="x",Sheet1!$A1784,"")&amp;$J1784&amp;$K1784)</f>
        <v>#N/A</v>
      </c>
      <c r="S2350" s="33" t="e">
        <f>IF(VLOOKUP($A1784,Master!$L:$M,2,0)=0,"",VLOOKUP($A1784,Master!$L:$M,2,0)&amp;$J1784&amp;$L1784)</f>
        <v>#N/A</v>
      </c>
      <c r="T2350" s="33" t="str">
        <f t="shared" si="57"/>
        <v/>
      </c>
      <c r="U2350" s="179"/>
    </row>
    <row r="2351" spans="15:21" x14ac:dyDescent="0.3">
      <c r="O2351" s="33" t="e">
        <f>VLOOKUP($A1785,Master!$A:$B,2,0)&amp;$J1785&amp;$K1785</f>
        <v>#N/A</v>
      </c>
      <c r="P2351" s="33" t="e">
        <f>IF(OR($A1785="KE0",$A1785="KZ0",$A1785="KV0",$A1785="KH0",$A1785="KE",$A1785="KZ",),VLOOKUP($A1785&amp;$F1785,Master!$D:$E,2,0)&amp;$J1785&amp;$K1785,VLOOKUP($A1785,Master!$D:$E,2,0)&amp;Sheet1!$J1785&amp;Sheet1!$K1785)</f>
        <v>#N/A</v>
      </c>
      <c r="Q2351" s="33" t="str">
        <f t="shared" si="56"/>
        <v/>
      </c>
      <c r="R2351" s="33" t="e">
        <f>IF(IF(VLOOKUP($A1785,Master!$G:$J,4,0)="x",Sheet1!$A1785,"")="","",IF(VLOOKUP($A1785,Master!$G:$J,4,0)="x",Sheet1!$A1785,"")&amp;$J1785&amp;$K1785)</f>
        <v>#N/A</v>
      </c>
      <c r="S2351" s="33" t="e">
        <f>IF(VLOOKUP($A1785,Master!$L:$M,2,0)=0,"",VLOOKUP($A1785,Master!$L:$M,2,0)&amp;$J1785&amp;$L1785)</f>
        <v>#N/A</v>
      </c>
      <c r="T2351" s="33" t="str">
        <f t="shared" si="57"/>
        <v/>
      </c>
      <c r="U2351" s="179"/>
    </row>
    <row r="2352" spans="15:21" x14ac:dyDescent="0.3">
      <c r="O2352" s="33" t="e">
        <f>VLOOKUP($A1786,Master!$A:$B,2,0)&amp;$J1786&amp;$K1786</f>
        <v>#N/A</v>
      </c>
      <c r="P2352" s="33" t="e">
        <f>IF(OR($A1786="KE0",$A1786="KZ0",$A1786="KV0",$A1786="KH0",$A1786="KE",$A1786="KZ",),VLOOKUP($A1786&amp;$F1786,Master!$D:$E,2,0)&amp;$J1786&amp;$K1786,VLOOKUP($A1786,Master!$D:$E,2,0)&amp;Sheet1!$J1786&amp;Sheet1!$K1786)</f>
        <v>#N/A</v>
      </c>
      <c r="Q2352" s="33" t="str">
        <f t="shared" si="56"/>
        <v/>
      </c>
      <c r="R2352" s="33" t="e">
        <f>IF(IF(VLOOKUP($A1786,Master!$G:$J,4,0)="x",Sheet1!$A1786,"")="","",IF(VLOOKUP($A1786,Master!$G:$J,4,0)="x",Sheet1!$A1786,"")&amp;$J1786&amp;$K1786)</f>
        <v>#N/A</v>
      </c>
      <c r="S2352" s="33" t="e">
        <f>IF(VLOOKUP($A1786,Master!$L:$M,2,0)=0,"",VLOOKUP($A1786,Master!$L:$M,2,0)&amp;$J1786&amp;$L1786)</f>
        <v>#N/A</v>
      </c>
      <c r="T2352" s="33" t="str">
        <f t="shared" si="57"/>
        <v/>
      </c>
      <c r="U2352" s="179"/>
    </row>
    <row r="2353" spans="15:21" x14ac:dyDescent="0.3">
      <c r="O2353" s="33" t="e">
        <f>VLOOKUP($A1787,Master!$A:$B,2,0)&amp;$J1787&amp;$K1787</f>
        <v>#N/A</v>
      </c>
      <c r="P2353" s="33" t="e">
        <f>IF(OR($A1787="KE0",$A1787="KZ0",$A1787="KV0",$A1787="KH0",$A1787="KE",$A1787="KZ",),VLOOKUP($A1787&amp;$F1787,Master!$D:$E,2,0)&amp;$J1787&amp;$K1787,VLOOKUP($A1787,Master!$D:$E,2,0)&amp;Sheet1!$J1787&amp;Sheet1!$K1787)</f>
        <v>#N/A</v>
      </c>
      <c r="Q2353" s="33" t="str">
        <f t="shared" si="56"/>
        <v/>
      </c>
      <c r="R2353" s="33" t="e">
        <f>IF(IF(VLOOKUP($A1787,Master!$G:$J,4,0)="x",Sheet1!$A1787,"")="","",IF(VLOOKUP($A1787,Master!$G:$J,4,0)="x",Sheet1!$A1787,"")&amp;$J1787&amp;$K1787)</f>
        <v>#N/A</v>
      </c>
      <c r="S2353" s="33" t="e">
        <f>IF(VLOOKUP($A1787,Master!$L:$M,2,0)=0,"",VLOOKUP($A1787,Master!$L:$M,2,0)&amp;$J1787&amp;$L1787)</f>
        <v>#N/A</v>
      </c>
      <c r="T2353" s="33" t="str">
        <f t="shared" si="57"/>
        <v/>
      </c>
      <c r="U2353" s="179"/>
    </row>
    <row r="2354" spans="15:21" x14ac:dyDescent="0.3">
      <c r="O2354" s="33" t="e">
        <f>VLOOKUP($A1788,Master!$A:$B,2,0)&amp;$J1788&amp;$K1788</f>
        <v>#N/A</v>
      </c>
      <c r="P2354" s="33" t="e">
        <f>IF(OR($A1788="KE0",$A1788="KZ0",$A1788="KV0",$A1788="KH0",$A1788="KE",$A1788="KZ",),VLOOKUP($A1788&amp;$F1788,Master!$D:$E,2,0)&amp;$J1788&amp;$K1788,VLOOKUP($A1788,Master!$D:$E,2,0)&amp;Sheet1!$J1788&amp;Sheet1!$K1788)</f>
        <v>#N/A</v>
      </c>
      <c r="Q2354" s="33" t="str">
        <f t="shared" si="56"/>
        <v/>
      </c>
      <c r="R2354" s="33" t="e">
        <f>IF(IF(VLOOKUP($A1788,Master!$G:$J,4,0)="x",Sheet1!$A1788,"")="","",IF(VLOOKUP($A1788,Master!$G:$J,4,0)="x",Sheet1!$A1788,"")&amp;$J1788&amp;$K1788)</f>
        <v>#N/A</v>
      </c>
      <c r="S2354" s="33" t="e">
        <f>IF(VLOOKUP($A1788,Master!$L:$M,2,0)=0,"",VLOOKUP($A1788,Master!$L:$M,2,0)&amp;$J1788&amp;$L1788)</f>
        <v>#N/A</v>
      </c>
      <c r="T2354" s="33" t="str">
        <f t="shared" si="57"/>
        <v/>
      </c>
      <c r="U2354" s="179"/>
    </row>
    <row r="2355" spans="15:21" x14ac:dyDescent="0.3">
      <c r="O2355" s="33" t="e">
        <f>VLOOKUP($A1789,Master!$A:$B,2,0)&amp;$J1789&amp;$K1789</f>
        <v>#N/A</v>
      </c>
      <c r="P2355" s="33" t="e">
        <f>IF(OR($A1789="KE0",$A1789="KZ0",$A1789="KV0",$A1789="KH0",$A1789="KE",$A1789="KZ",),VLOOKUP($A1789&amp;$F1789,Master!$D:$E,2,0)&amp;$J1789&amp;$K1789,VLOOKUP($A1789,Master!$D:$E,2,0)&amp;Sheet1!$J1789&amp;Sheet1!$K1789)</f>
        <v>#N/A</v>
      </c>
      <c r="Q2355" s="33" t="str">
        <f t="shared" si="56"/>
        <v/>
      </c>
      <c r="R2355" s="33" t="e">
        <f>IF(IF(VLOOKUP($A1789,Master!$G:$J,4,0)="x",Sheet1!$A1789,"")="","",IF(VLOOKUP($A1789,Master!$G:$J,4,0)="x",Sheet1!$A1789,"")&amp;$J1789&amp;$K1789)</f>
        <v>#N/A</v>
      </c>
      <c r="S2355" s="33" t="e">
        <f>IF(VLOOKUP($A1789,Master!$L:$M,2,0)=0,"",VLOOKUP($A1789,Master!$L:$M,2,0)&amp;$J1789&amp;$L1789)</f>
        <v>#N/A</v>
      </c>
      <c r="T2355" s="33" t="str">
        <f t="shared" si="57"/>
        <v/>
      </c>
      <c r="U2355" s="179"/>
    </row>
    <row r="2356" spans="15:21" x14ac:dyDescent="0.3">
      <c r="O2356" s="33" t="e">
        <f>VLOOKUP($A1790,Master!$A:$B,2,0)&amp;$J1790&amp;$K1790</f>
        <v>#N/A</v>
      </c>
      <c r="P2356" s="33" t="e">
        <f>IF(OR($A1790="KE0",$A1790="KZ0",$A1790="KV0",$A1790="KH0",$A1790="KE",$A1790="KZ",),VLOOKUP($A1790&amp;$F1790,Master!$D:$E,2,0)&amp;$J1790&amp;$K1790,VLOOKUP($A1790,Master!$D:$E,2,0)&amp;Sheet1!$J1790&amp;Sheet1!$K1790)</f>
        <v>#N/A</v>
      </c>
      <c r="Q2356" s="33" t="str">
        <f t="shared" si="56"/>
        <v/>
      </c>
      <c r="R2356" s="33" t="e">
        <f>IF(IF(VLOOKUP($A1790,Master!$G:$J,4,0)="x",Sheet1!$A1790,"")="","",IF(VLOOKUP($A1790,Master!$G:$J,4,0)="x",Sheet1!$A1790,"")&amp;$J1790&amp;$K1790)</f>
        <v>#N/A</v>
      </c>
      <c r="S2356" s="33" t="e">
        <f>IF(VLOOKUP($A1790,Master!$L:$M,2,0)=0,"",VLOOKUP($A1790,Master!$L:$M,2,0)&amp;$J1790&amp;$L1790)</f>
        <v>#N/A</v>
      </c>
      <c r="T2356" s="33" t="str">
        <f t="shared" si="57"/>
        <v/>
      </c>
      <c r="U2356" s="179"/>
    </row>
    <row r="2357" spans="15:21" x14ac:dyDescent="0.3">
      <c r="O2357" s="33" t="e">
        <f>VLOOKUP($A1791,Master!$A:$B,2,0)&amp;$J1791&amp;$K1791</f>
        <v>#N/A</v>
      </c>
      <c r="P2357" s="33" t="e">
        <f>IF(OR($A1791="KE0",$A1791="KZ0",$A1791="KV0",$A1791="KH0",$A1791="KE",$A1791="KZ",),VLOOKUP($A1791&amp;$F1791,Master!$D:$E,2,0)&amp;$J1791&amp;$K1791,VLOOKUP($A1791,Master!$D:$E,2,0)&amp;Sheet1!$J1791&amp;Sheet1!$K1791)</f>
        <v>#N/A</v>
      </c>
      <c r="Q2357" s="33" t="str">
        <f t="shared" si="56"/>
        <v/>
      </c>
      <c r="R2357" s="33" t="e">
        <f>IF(IF(VLOOKUP($A1791,Master!$G:$J,4,0)="x",Sheet1!$A1791,"")="","",IF(VLOOKUP($A1791,Master!$G:$J,4,0)="x",Sheet1!$A1791,"")&amp;$J1791&amp;$K1791)</f>
        <v>#N/A</v>
      </c>
      <c r="S2357" s="33" t="e">
        <f>IF(VLOOKUP($A1791,Master!$L:$M,2,0)=0,"",VLOOKUP($A1791,Master!$L:$M,2,0)&amp;$J1791&amp;$L1791)</f>
        <v>#N/A</v>
      </c>
      <c r="T2357" s="33" t="str">
        <f t="shared" si="57"/>
        <v/>
      </c>
      <c r="U2357" s="179"/>
    </row>
    <row r="2358" spans="15:21" x14ac:dyDescent="0.3">
      <c r="O2358" s="33" t="e">
        <f>VLOOKUP($A1792,Master!$A:$B,2,0)&amp;$J1792&amp;$K1792</f>
        <v>#N/A</v>
      </c>
      <c r="P2358" s="33" t="e">
        <f>IF(OR($A1792="KE0",$A1792="KZ0",$A1792="KV0",$A1792="KH0",$A1792="KE",$A1792="KZ",),VLOOKUP($A1792&amp;$F1792,Master!$D:$E,2,0)&amp;$J1792&amp;$K1792,VLOOKUP($A1792,Master!$D:$E,2,0)&amp;Sheet1!$J1792&amp;Sheet1!$K1792)</f>
        <v>#N/A</v>
      </c>
      <c r="Q2358" s="33" t="str">
        <f t="shared" si="56"/>
        <v/>
      </c>
      <c r="R2358" s="33" t="e">
        <f>IF(IF(VLOOKUP($A1792,Master!$G:$J,4,0)="x",Sheet1!$A1792,"")="","",IF(VLOOKUP($A1792,Master!$G:$J,4,0)="x",Sheet1!$A1792,"")&amp;$J1792&amp;$K1792)</f>
        <v>#N/A</v>
      </c>
      <c r="S2358" s="33" t="e">
        <f>IF(VLOOKUP($A1792,Master!$L:$M,2,0)=0,"",VLOOKUP($A1792,Master!$L:$M,2,0)&amp;$J1792&amp;$L1792)</f>
        <v>#N/A</v>
      </c>
      <c r="T2358" s="33" t="str">
        <f t="shared" si="57"/>
        <v/>
      </c>
      <c r="U2358" s="179"/>
    </row>
    <row r="2359" spans="15:21" x14ac:dyDescent="0.3">
      <c r="O2359" s="33" t="e">
        <f>VLOOKUP($A1793,Master!$A:$B,2,0)&amp;$J1793&amp;$K1793</f>
        <v>#N/A</v>
      </c>
      <c r="P2359" s="33" t="e">
        <f>IF(OR($A1793="KE0",$A1793="KZ0",$A1793="KV0",$A1793="KH0",$A1793="KE",$A1793="KZ",),VLOOKUP($A1793&amp;$F1793,Master!$D:$E,2,0)&amp;$J1793&amp;$K1793,VLOOKUP($A1793,Master!$D:$E,2,0)&amp;Sheet1!$J1793&amp;Sheet1!$K1793)</f>
        <v>#N/A</v>
      </c>
      <c r="Q2359" s="33" t="str">
        <f t="shared" si="56"/>
        <v/>
      </c>
      <c r="R2359" s="33" t="e">
        <f>IF(IF(VLOOKUP($A1793,Master!$G:$J,4,0)="x",Sheet1!$A1793,"")="","",IF(VLOOKUP($A1793,Master!$G:$J,4,0)="x",Sheet1!$A1793,"")&amp;$J1793&amp;$K1793)</f>
        <v>#N/A</v>
      </c>
      <c r="S2359" s="33" t="e">
        <f>IF(VLOOKUP($A1793,Master!$L:$M,2,0)=0,"",VLOOKUP($A1793,Master!$L:$M,2,0)&amp;$J1793&amp;$L1793)</f>
        <v>#N/A</v>
      </c>
      <c r="T2359" s="33" t="str">
        <f t="shared" si="57"/>
        <v/>
      </c>
      <c r="U2359" s="179"/>
    </row>
    <row r="2360" spans="15:21" x14ac:dyDescent="0.3">
      <c r="O2360" s="33" t="e">
        <f>VLOOKUP($A1794,Master!$A:$B,2,0)&amp;$J1794&amp;$K1794</f>
        <v>#N/A</v>
      </c>
      <c r="P2360" s="33" t="e">
        <f>IF(OR($A1794="KE0",$A1794="KZ0",$A1794="KV0",$A1794="KH0",$A1794="KE",$A1794="KZ",),VLOOKUP($A1794&amp;$F1794,Master!$D:$E,2,0)&amp;$J1794&amp;$K1794,VLOOKUP($A1794,Master!$D:$E,2,0)&amp;Sheet1!$J1794&amp;Sheet1!$K1794)</f>
        <v>#N/A</v>
      </c>
      <c r="Q2360" s="33" t="str">
        <f t="shared" si="56"/>
        <v/>
      </c>
      <c r="R2360" s="33" t="e">
        <f>IF(IF(VLOOKUP($A1794,Master!$G:$J,4,0)="x",Sheet1!$A1794,"")="","",IF(VLOOKUP($A1794,Master!$G:$J,4,0)="x",Sheet1!$A1794,"")&amp;$J1794&amp;$K1794)</f>
        <v>#N/A</v>
      </c>
      <c r="S2360" s="33" t="e">
        <f>IF(VLOOKUP($A1794,Master!$L:$M,2,0)=0,"",VLOOKUP($A1794,Master!$L:$M,2,0)&amp;$J1794&amp;$L1794)</f>
        <v>#N/A</v>
      </c>
      <c r="T2360" s="33" t="str">
        <f t="shared" si="57"/>
        <v/>
      </c>
      <c r="U2360" s="179"/>
    </row>
    <row r="2361" spans="15:21" x14ac:dyDescent="0.3">
      <c r="O2361" s="33" t="e">
        <f>VLOOKUP($A1795,Master!$A:$B,2,0)&amp;$J1795&amp;$K1795</f>
        <v>#N/A</v>
      </c>
      <c r="P2361" s="33" t="e">
        <f>IF(OR($A1795="KE0",$A1795="KZ0",$A1795="KV0",$A1795="KH0",$A1795="KE",$A1795="KZ",),VLOOKUP($A1795&amp;$F1795,Master!$D:$E,2,0)&amp;$J1795&amp;$K1795,VLOOKUP($A1795,Master!$D:$E,2,0)&amp;Sheet1!$J1795&amp;Sheet1!$K1795)</f>
        <v>#N/A</v>
      </c>
      <c r="Q2361" s="33" t="str">
        <f t="shared" si="56"/>
        <v/>
      </c>
      <c r="R2361" s="33" t="e">
        <f>IF(IF(VLOOKUP($A1795,Master!$G:$J,4,0)="x",Sheet1!$A1795,"")="","",IF(VLOOKUP($A1795,Master!$G:$J,4,0)="x",Sheet1!$A1795,"")&amp;$J1795&amp;$K1795)</f>
        <v>#N/A</v>
      </c>
      <c r="S2361" s="33" t="e">
        <f>IF(VLOOKUP($A1795,Master!$L:$M,2,0)=0,"",VLOOKUP($A1795,Master!$L:$M,2,0)&amp;$J1795&amp;$L1795)</f>
        <v>#N/A</v>
      </c>
      <c r="T2361" s="33" t="str">
        <f t="shared" si="57"/>
        <v/>
      </c>
      <c r="U2361" s="179"/>
    </row>
    <row r="2362" spans="15:21" x14ac:dyDescent="0.3">
      <c r="O2362" s="33" t="e">
        <f>VLOOKUP($A1796,Master!$A:$B,2,0)&amp;$J1796&amp;$K1796</f>
        <v>#N/A</v>
      </c>
      <c r="P2362" s="33" t="e">
        <f>IF(OR($A1796="KE0",$A1796="KZ0",$A1796="KV0",$A1796="KH0",$A1796="KE",$A1796="KZ",),VLOOKUP($A1796&amp;$F1796,Master!$D:$E,2,0)&amp;$J1796&amp;$K1796,VLOOKUP($A1796,Master!$D:$E,2,0)&amp;Sheet1!$J1796&amp;Sheet1!$K1796)</f>
        <v>#N/A</v>
      </c>
      <c r="Q2362" s="33" t="str">
        <f t="shared" si="56"/>
        <v/>
      </c>
      <c r="R2362" s="33" t="e">
        <f>IF(IF(VLOOKUP($A1796,Master!$G:$J,4,0)="x",Sheet1!$A1796,"")="","",IF(VLOOKUP($A1796,Master!$G:$J,4,0)="x",Sheet1!$A1796,"")&amp;$J1796&amp;$K1796)</f>
        <v>#N/A</v>
      </c>
      <c r="S2362" s="33" t="e">
        <f>IF(VLOOKUP($A1796,Master!$L:$M,2,0)=0,"",VLOOKUP($A1796,Master!$L:$M,2,0)&amp;$J1796&amp;$L1796)</f>
        <v>#N/A</v>
      </c>
      <c r="T2362" s="33" t="str">
        <f t="shared" si="57"/>
        <v/>
      </c>
      <c r="U2362" s="179"/>
    </row>
    <row r="2363" spans="15:21" x14ac:dyDescent="0.3">
      <c r="O2363" s="33" t="e">
        <f>VLOOKUP($A1797,Master!$A:$B,2,0)&amp;$J1797&amp;$K1797</f>
        <v>#N/A</v>
      </c>
      <c r="P2363" s="33" t="e">
        <f>IF(OR($A1797="KE0",$A1797="KZ0",$A1797="KV0",$A1797="KH0",$A1797="KE",$A1797="KZ",),VLOOKUP($A1797&amp;$F1797,Master!$D:$E,2,0)&amp;$J1797&amp;$K1797,VLOOKUP($A1797,Master!$D:$E,2,0)&amp;Sheet1!$J1797&amp;Sheet1!$K1797)</f>
        <v>#N/A</v>
      </c>
      <c r="Q2363" s="33" t="str">
        <f t="shared" si="56"/>
        <v/>
      </c>
      <c r="R2363" s="33" t="e">
        <f>IF(IF(VLOOKUP($A1797,Master!$G:$J,4,0)="x",Sheet1!$A1797,"")="","",IF(VLOOKUP($A1797,Master!$G:$J,4,0)="x",Sheet1!$A1797,"")&amp;$J1797&amp;$K1797)</f>
        <v>#N/A</v>
      </c>
      <c r="S2363" s="33" t="e">
        <f>IF(VLOOKUP($A1797,Master!$L:$M,2,0)=0,"",VLOOKUP($A1797,Master!$L:$M,2,0)&amp;$J1797&amp;$L1797)</f>
        <v>#N/A</v>
      </c>
      <c r="T2363" s="33" t="str">
        <f t="shared" si="57"/>
        <v/>
      </c>
      <c r="U2363" s="179"/>
    </row>
    <row r="2364" spans="15:21" x14ac:dyDescent="0.3">
      <c r="O2364" s="33" t="e">
        <f>VLOOKUP($A1798,Master!$A:$B,2,0)&amp;$J1798&amp;$K1798</f>
        <v>#N/A</v>
      </c>
      <c r="P2364" s="33" t="e">
        <f>IF(OR($A1798="KE0",$A1798="KZ0",$A1798="KV0",$A1798="KH0",$A1798="KE",$A1798="KZ",),VLOOKUP($A1798&amp;$F1798,Master!$D:$E,2,0)&amp;$J1798&amp;$K1798,VLOOKUP($A1798,Master!$D:$E,2,0)&amp;Sheet1!$J1798&amp;Sheet1!$K1798)</f>
        <v>#N/A</v>
      </c>
      <c r="Q2364" s="33" t="str">
        <f t="shared" si="56"/>
        <v/>
      </c>
      <c r="R2364" s="33" t="e">
        <f>IF(IF(VLOOKUP($A1798,Master!$G:$J,4,0)="x",Sheet1!$A1798,"")="","",IF(VLOOKUP($A1798,Master!$G:$J,4,0)="x",Sheet1!$A1798,"")&amp;$J1798&amp;$K1798)</f>
        <v>#N/A</v>
      </c>
      <c r="S2364" s="33" t="e">
        <f>IF(VLOOKUP($A1798,Master!$L:$M,2,0)=0,"",VLOOKUP($A1798,Master!$L:$M,2,0)&amp;$J1798&amp;$L1798)</f>
        <v>#N/A</v>
      </c>
      <c r="T2364" s="33" t="str">
        <f t="shared" si="57"/>
        <v/>
      </c>
      <c r="U2364" s="179"/>
    </row>
    <row r="2365" spans="15:21" x14ac:dyDescent="0.3">
      <c r="O2365" s="33" t="e">
        <f>VLOOKUP($A1799,Master!$A:$B,2,0)&amp;$J1799&amp;$K1799</f>
        <v>#N/A</v>
      </c>
      <c r="P2365" s="33" t="e">
        <f>IF(OR($A1799="KE0",$A1799="KZ0",$A1799="KV0",$A1799="KH0",$A1799="KE",$A1799="KZ",),VLOOKUP($A1799&amp;$F1799,Master!$D:$E,2,0)&amp;$J1799&amp;$K1799,VLOOKUP($A1799,Master!$D:$E,2,0)&amp;Sheet1!$J1799&amp;Sheet1!$K1799)</f>
        <v>#N/A</v>
      </c>
      <c r="Q2365" s="33" t="str">
        <f t="shared" si="56"/>
        <v/>
      </c>
      <c r="R2365" s="33" t="e">
        <f>IF(IF(VLOOKUP($A1799,Master!$G:$J,4,0)="x",Sheet1!$A1799,"")="","",IF(VLOOKUP($A1799,Master!$G:$J,4,0)="x",Sheet1!$A1799,"")&amp;$J1799&amp;$K1799)</f>
        <v>#N/A</v>
      </c>
      <c r="S2365" s="33" t="e">
        <f>IF(VLOOKUP($A1799,Master!$L:$M,2,0)=0,"",VLOOKUP($A1799,Master!$L:$M,2,0)&amp;$J1799&amp;$L1799)</f>
        <v>#N/A</v>
      </c>
      <c r="T2365" s="33" t="str">
        <f t="shared" si="57"/>
        <v/>
      </c>
      <c r="U2365" s="179"/>
    </row>
    <row r="2366" spans="15:21" x14ac:dyDescent="0.3">
      <c r="O2366" s="33" t="e">
        <f>VLOOKUP($A1800,Master!$A:$B,2,0)&amp;$J1800&amp;$K1800</f>
        <v>#N/A</v>
      </c>
      <c r="P2366" s="33" t="e">
        <f>IF(OR($A1800="KE0",$A1800="KZ0",$A1800="KV0",$A1800="KH0",$A1800="KE",$A1800="KZ",),VLOOKUP($A1800&amp;$F1800,Master!$D:$E,2,0)&amp;$J1800&amp;$K1800,VLOOKUP($A1800,Master!$D:$E,2,0)&amp;Sheet1!$J1800&amp;Sheet1!$K1800)</f>
        <v>#N/A</v>
      </c>
      <c r="Q2366" s="33" t="str">
        <f t="shared" si="56"/>
        <v/>
      </c>
      <c r="R2366" s="33" t="e">
        <f>IF(IF(VLOOKUP($A1800,Master!$G:$J,4,0)="x",Sheet1!$A1800,"")="","",IF(VLOOKUP($A1800,Master!$G:$J,4,0)="x",Sheet1!$A1800,"")&amp;$J1800&amp;$K1800)</f>
        <v>#N/A</v>
      </c>
      <c r="S2366" s="33" t="e">
        <f>IF(VLOOKUP($A1800,Master!$L:$M,2,0)=0,"",VLOOKUP($A1800,Master!$L:$M,2,0)&amp;$J1800&amp;$L1800)</f>
        <v>#N/A</v>
      </c>
      <c r="T2366" s="33" t="str">
        <f t="shared" si="57"/>
        <v/>
      </c>
      <c r="U2366" s="179"/>
    </row>
    <row r="2367" spans="15:21" x14ac:dyDescent="0.3">
      <c r="O2367" s="33" t="e">
        <f>VLOOKUP($A1801,Master!$A:$B,2,0)&amp;$J1801&amp;$K1801</f>
        <v>#N/A</v>
      </c>
      <c r="P2367" s="33" t="e">
        <f>IF(OR($A1801="KE0",$A1801="KZ0",$A1801="KV0",$A1801="KH0",$A1801="KE",$A1801="KZ",),VLOOKUP($A1801&amp;$F1801,Master!$D:$E,2,0)&amp;$J1801&amp;$K1801,VLOOKUP($A1801,Master!$D:$E,2,0)&amp;Sheet1!$J1801&amp;Sheet1!$K1801)</f>
        <v>#N/A</v>
      </c>
      <c r="Q2367" s="33" t="str">
        <f t="shared" si="56"/>
        <v/>
      </c>
      <c r="R2367" s="33" t="e">
        <f>IF(IF(VLOOKUP($A1801,Master!$G:$J,4,0)="x",Sheet1!$A1801,"")="","",IF(VLOOKUP($A1801,Master!$G:$J,4,0)="x",Sheet1!$A1801,"")&amp;$J1801&amp;$K1801)</f>
        <v>#N/A</v>
      </c>
      <c r="S2367" s="33" t="e">
        <f>IF(VLOOKUP($A1801,Master!$L:$M,2,0)=0,"",VLOOKUP($A1801,Master!$L:$M,2,0)&amp;$J1801&amp;$L1801)</f>
        <v>#N/A</v>
      </c>
      <c r="T2367" s="33" t="str">
        <f t="shared" si="57"/>
        <v/>
      </c>
      <c r="U2367" s="179"/>
    </row>
    <row r="2368" spans="15:21" x14ac:dyDescent="0.3">
      <c r="O2368" s="33" t="e">
        <f>VLOOKUP($A1802,Master!$A:$B,2,0)&amp;$J1802&amp;$K1802</f>
        <v>#N/A</v>
      </c>
      <c r="P2368" s="33" t="e">
        <f>IF(OR($A1802="KE0",$A1802="KZ0",$A1802="KV0",$A1802="KH0",$A1802="KE",$A1802="KZ",),VLOOKUP($A1802&amp;$F1802,Master!$D:$E,2,0)&amp;$J1802&amp;$K1802,VLOOKUP($A1802,Master!$D:$E,2,0)&amp;Sheet1!$J1802&amp;Sheet1!$K1802)</f>
        <v>#N/A</v>
      </c>
      <c r="Q2368" s="33" t="str">
        <f t="shared" si="56"/>
        <v/>
      </c>
      <c r="R2368" s="33" t="e">
        <f>IF(IF(VLOOKUP($A1802,Master!$G:$J,4,0)="x",Sheet1!$A1802,"")="","",IF(VLOOKUP($A1802,Master!$G:$J,4,0)="x",Sheet1!$A1802,"")&amp;$J1802&amp;$K1802)</f>
        <v>#N/A</v>
      </c>
      <c r="S2368" s="33" t="e">
        <f>IF(VLOOKUP($A1802,Master!$L:$M,2,0)=0,"",VLOOKUP($A1802,Master!$L:$M,2,0)&amp;$J1802&amp;$L1802)</f>
        <v>#N/A</v>
      </c>
      <c r="T2368" s="33" t="str">
        <f t="shared" si="57"/>
        <v/>
      </c>
      <c r="U2368" s="179"/>
    </row>
    <row r="2369" spans="15:21" x14ac:dyDescent="0.3">
      <c r="O2369" s="33" t="e">
        <f>VLOOKUP($A1803,Master!$A:$B,2,0)&amp;$J1803&amp;$K1803</f>
        <v>#N/A</v>
      </c>
      <c r="P2369" s="33" t="e">
        <f>IF(OR($A1803="KE0",$A1803="KZ0",$A1803="KV0",$A1803="KH0",$A1803="KE",$A1803="KZ",),VLOOKUP($A1803&amp;$F1803,Master!$D:$E,2,0)&amp;$J1803&amp;$K1803,VLOOKUP($A1803,Master!$D:$E,2,0)&amp;Sheet1!$J1803&amp;Sheet1!$K1803)</f>
        <v>#N/A</v>
      </c>
      <c r="Q2369" s="33" t="str">
        <f t="shared" si="56"/>
        <v/>
      </c>
      <c r="R2369" s="33" t="e">
        <f>IF(IF(VLOOKUP($A1803,Master!$G:$J,4,0)="x",Sheet1!$A1803,"")="","",IF(VLOOKUP($A1803,Master!$G:$J,4,0)="x",Sheet1!$A1803,"")&amp;$J1803&amp;$K1803)</f>
        <v>#N/A</v>
      </c>
      <c r="S2369" s="33" t="e">
        <f>IF(VLOOKUP($A1803,Master!$L:$M,2,0)=0,"",VLOOKUP($A1803,Master!$L:$M,2,0)&amp;$J1803&amp;$L1803)</f>
        <v>#N/A</v>
      </c>
      <c r="T2369" s="33" t="str">
        <f t="shared" si="57"/>
        <v/>
      </c>
      <c r="U2369" s="179"/>
    </row>
    <row r="2370" spans="15:21" x14ac:dyDescent="0.3">
      <c r="O2370" s="33" t="e">
        <f>VLOOKUP($A1804,Master!$A:$B,2,0)&amp;$J1804&amp;$K1804</f>
        <v>#N/A</v>
      </c>
      <c r="P2370" s="33" t="e">
        <f>IF(OR($A1804="KE0",$A1804="KZ0",$A1804="KV0",$A1804="KH0",$A1804="KE",$A1804="KZ",),VLOOKUP($A1804&amp;$F1804,Master!$D:$E,2,0)&amp;$J1804&amp;$K1804,VLOOKUP($A1804,Master!$D:$E,2,0)&amp;Sheet1!$J1804&amp;Sheet1!$K1804)</f>
        <v>#N/A</v>
      </c>
      <c r="Q2370" s="33" t="str">
        <f t="shared" si="56"/>
        <v/>
      </c>
      <c r="R2370" s="33" t="e">
        <f>IF(IF(VLOOKUP($A1804,Master!$G:$J,4,0)="x",Sheet1!$A1804,"")="","",IF(VLOOKUP($A1804,Master!$G:$J,4,0)="x",Sheet1!$A1804,"")&amp;$J1804&amp;$K1804)</f>
        <v>#N/A</v>
      </c>
      <c r="S2370" s="33" t="e">
        <f>IF(VLOOKUP($A1804,Master!$L:$M,2,0)=0,"",VLOOKUP($A1804,Master!$L:$M,2,0)&amp;$J1804&amp;$L1804)</f>
        <v>#N/A</v>
      </c>
      <c r="T2370" s="33" t="str">
        <f t="shared" si="57"/>
        <v/>
      </c>
      <c r="U2370" s="179"/>
    </row>
    <row r="2371" spans="15:21" x14ac:dyDescent="0.3">
      <c r="O2371" s="33" t="e">
        <f>VLOOKUP($A1805,Master!$A:$B,2,0)&amp;$J1805&amp;$K1805</f>
        <v>#N/A</v>
      </c>
      <c r="P2371" s="33" t="e">
        <f>IF(OR($A1805="KE0",$A1805="KZ0",$A1805="KV0",$A1805="KH0",$A1805="KE",$A1805="KZ",),VLOOKUP($A1805&amp;$F1805,Master!$D:$E,2,0)&amp;$J1805&amp;$K1805,VLOOKUP($A1805,Master!$D:$E,2,0)&amp;Sheet1!$J1805&amp;Sheet1!$K1805)</f>
        <v>#N/A</v>
      </c>
      <c r="Q2371" s="33" t="str">
        <f t="shared" ref="Q2371:Q2434" si="58">$A1805&amp;$J1805&amp;$K1805</f>
        <v/>
      </c>
      <c r="R2371" s="33" t="e">
        <f>IF(IF(VLOOKUP($A1805,Master!$G:$J,4,0)="x",Sheet1!$A1805,"")="","",IF(VLOOKUP($A1805,Master!$G:$J,4,0)="x",Sheet1!$A1805,"")&amp;$J1805&amp;$K1805)</f>
        <v>#N/A</v>
      </c>
      <c r="S2371" s="33" t="e">
        <f>IF(VLOOKUP($A1805,Master!$L:$M,2,0)=0,"",VLOOKUP($A1805,Master!$L:$M,2,0)&amp;$J1805&amp;$L1805)</f>
        <v>#N/A</v>
      </c>
      <c r="T2371" s="33" t="str">
        <f t="shared" ref="T2371:T2434" si="59">$A1805&amp;$J1805</f>
        <v/>
      </c>
      <c r="U2371" s="179"/>
    </row>
    <row r="2372" spans="15:21" x14ac:dyDescent="0.3">
      <c r="O2372" s="33" t="e">
        <f>VLOOKUP($A1806,Master!$A:$B,2,0)&amp;$J1806&amp;$K1806</f>
        <v>#N/A</v>
      </c>
      <c r="P2372" s="33" t="e">
        <f>IF(OR($A1806="KE0",$A1806="KZ0",$A1806="KV0",$A1806="KH0",$A1806="KE",$A1806="KZ",),VLOOKUP($A1806&amp;$F1806,Master!$D:$E,2,0)&amp;$J1806&amp;$K1806,VLOOKUP($A1806,Master!$D:$E,2,0)&amp;Sheet1!$J1806&amp;Sheet1!$K1806)</f>
        <v>#N/A</v>
      </c>
      <c r="Q2372" s="33" t="str">
        <f t="shared" si="58"/>
        <v/>
      </c>
      <c r="R2372" s="33" t="e">
        <f>IF(IF(VLOOKUP($A1806,Master!$G:$J,4,0)="x",Sheet1!$A1806,"")="","",IF(VLOOKUP($A1806,Master!$G:$J,4,0)="x",Sheet1!$A1806,"")&amp;$J1806&amp;$K1806)</f>
        <v>#N/A</v>
      </c>
      <c r="S2372" s="33" t="e">
        <f>IF(VLOOKUP($A1806,Master!$L:$M,2,0)=0,"",VLOOKUP($A1806,Master!$L:$M,2,0)&amp;$J1806&amp;$L1806)</f>
        <v>#N/A</v>
      </c>
      <c r="T2372" s="33" t="str">
        <f t="shared" si="59"/>
        <v/>
      </c>
      <c r="U2372" s="179"/>
    </row>
    <row r="2373" spans="15:21" x14ac:dyDescent="0.3">
      <c r="O2373" s="33" t="e">
        <f>VLOOKUP($A1807,Master!$A:$B,2,0)&amp;$J1807&amp;$K1807</f>
        <v>#N/A</v>
      </c>
      <c r="P2373" s="33" t="e">
        <f>IF(OR($A1807="KE0",$A1807="KZ0",$A1807="KV0",$A1807="KH0",$A1807="KE",$A1807="KZ",),VLOOKUP($A1807&amp;$F1807,Master!$D:$E,2,0)&amp;$J1807&amp;$K1807,VLOOKUP($A1807,Master!$D:$E,2,0)&amp;Sheet1!$J1807&amp;Sheet1!$K1807)</f>
        <v>#N/A</v>
      </c>
      <c r="Q2373" s="33" t="str">
        <f t="shared" si="58"/>
        <v/>
      </c>
      <c r="R2373" s="33" t="e">
        <f>IF(IF(VLOOKUP($A1807,Master!$G:$J,4,0)="x",Sheet1!$A1807,"")="","",IF(VLOOKUP($A1807,Master!$G:$J,4,0)="x",Sheet1!$A1807,"")&amp;$J1807&amp;$K1807)</f>
        <v>#N/A</v>
      </c>
      <c r="S2373" s="33" t="e">
        <f>IF(VLOOKUP($A1807,Master!$L:$M,2,0)=0,"",VLOOKUP($A1807,Master!$L:$M,2,0)&amp;$J1807&amp;$L1807)</f>
        <v>#N/A</v>
      </c>
      <c r="T2373" s="33" t="str">
        <f t="shared" si="59"/>
        <v/>
      </c>
      <c r="U2373" s="179"/>
    </row>
    <row r="2374" spans="15:21" x14ac:dyDescent="0.3">
      <c r="O2374" s="33" t="e">
        <f>VLOOKUP($A1808,Master!$A:$B,2,0)&amp;$J1808&amp;$K1808</f>
        <v>#N/A</v>
      </c>
      <c r="P2374" s="33" t="e">
        <f>IF(OR($A1808="KE0",$A1808="KZ0",$A1808="KV0",$A1808="KH0",$A1808="KE",$A1808="KZ",),VLOOKUP($A1808&amp;$F1808,Master!$D:$E,2,0)&amp;$J1808&amp;$K1808,VLOOKUP($A1808,Master!$D:$E,2,0)&amp;Sheet1!$J1808&amp;Sheet1!$K1808)</f>
        <v>#N/A</v>
      </c>
      <c r="Q2374" s="33" t="str">
        <f t="shared" si="58"/>
        <v/>
      </c>
      <c r="R2374" s="33" t="e">
        <f>IF(IF(VLOOKUP($A1808,Master!$G:$J,4,0)="x",Sheet1!$A1808,"")="","",IF(VLOOKUP($A1808,Master!$G:$J,4,0)="x",Sheet1!$A1808,"")&amp;$J1808&amp;$K1808)</f>
        <v>#N/A</v>
      </c>
      <c r="S2374" s="33" t="e">
        <f>IF(VLOOKUP($A1808,Master!$L:$M,2,0)=0,"",VLOOKUP($A1808,Master!$L:$M,2,0)&amp;$J1808&amp;$L1808)</f>
        <v>#N/A</v>
      </c>
      <c r="T2374" s="33" t="str">
        <f t="shared" si="59"/>
        <v/>
      </c>
      <c r="U2374" s="179"/>
    </row>
    <row r="2375" spans="15:21" x14ac:dyDescent="0.3">
      <c r="O2375" s="33" t="e">
        <f>VLOOKUP($A1809,Master!$A:$B,2,0)&amp;$J1809&amp;$K1809</f>
        <v>#N/A</v>
      </c>
      <c r="P2375" s="33" t="e">
        <f>IF(OR($A1809="KE0",$A1809="KZ0",$A1809="KV0",$A1809="KH0",$A1809="KE",$A1809="KZ",),VLOOKUP($A1809&amp;$F1809,Master!$D:$E,2,0)&amp;$J1809&amp;$K1809,VLOOKUP($A1809,Master!$D:$E,2,0)&amp;Sheet1!$J1809&amp;Sheet1!$K1809)</f>
        <v>#N/A</v>
      </c>
      <c r="Q2375" s="33" t="str">
        <f t="shared" si="58"/>
        <v/>
      </c>
      <c r="R2375" s="33" t="e">
        <f>IF(IF(VLOOKUP($A1809,Master!$G:$J,4,0)="x",Sheet1!$A1809,"")="","",IF(VLOOKUP($A1809,Master!$G:$J,4,0)="x",Sheet1!$A1809,"")&amp;$J1809&amp;$K1809)</f>
        <v>#N/A</v>
      </c>
      <c r="S2375" s="33" t="e">
        <f>IF(VLOOKUP($A1809,Master!$L:$M,2,0)=0,"",VLOOKUP($A1809,Master!$L:$M,2,0)&amp;$J1809&amp;$L1809)</f>
        <v>#N/A</v>
      </c>
      <c r="T2375" s="33" t="str">
        <f t="shared" si="59"/>
        <v/>
      </c>
      <c r="U2375" s="179"/>
    </row>
    <row r="2376" spans="15:21" x14ac:dyDescent="0.3">
      <c r="O2376" s="33" t="e">
        <f>VLOOKUP($A1810,Master!$A:$B,2,0)&amp;$J1810&amp;$K1810</f>
        <v>#N/A</v>
      </c>
      <c r="P2376" s="33" t="e">
        <f>IF(OR($A1810="KE0",$A1810="KZ0",$A1810="KV0",$A1810="KH0",$A1810="KE",$A1810="KZ",),VLOOKUP($A1810&amp;$F1810,Master!$D:$E,2,0)&amp;$J1810&amp;$K1810,VLOOKUP($A1810,Master!$D:$E,2,0)&amp;Sheet1!$J1810&amp;Sheet1!$K1810)</f>
        <v>#N/A</v>
      </c>
      <c r="Q2376" s="33" t="str">
        <f t="shared" si="58"/>
        <v/>
      </c>
      <c r="R2376" s="33" t="e">
        <f>IF(IF(VLOOKUP($A1810,Master!$G:$J,4,0)="x",Sheet1!$A1810,"")="","",IF(VLOOKUP($A1810,Master!$G:$J,4,0)="x",Sheet1!$A1810,"")&amp;$J1810&amp;$K1810)</f>
        <v>#N/A</v>
      </c>
      <c r="S2376" s="33" t="e">
        <f>IF(VLOOKUP($A1810,Master!$L:$M,2,0)=0,"",VLOOKUP($A1810,Master!$L:$M,2,0)&amp;$J1810&amp;$L1810)</f>
        <v>#N/A</v>
      </c>
      <c r="T2376" s="33" t="str">
        <f t="shared" si="59"/>
        <v/>
      </c>
      <c r="U2376" s="179"/>
    </row>
    <row r="2377" spans="15:21" x14ac:dyDescent="0.3">
      <c r="O2377" s="33" t="e">
        <f>VLOOKUP($A1811,Master!$A:$B,2,0)&amp;$J1811&amp;$K1811</f>
        <v>#N/A</v>
      </c>
      <c r="P2377" s="33" t="e">
        <f>IF(OR($A1811="KE0",$A1811="KZ0",$A1811="KV0",$A1811="KH0",$A1811="KE",$A1811="KZ",),VLOOKUP($A1811&amp;$F1811,Master!$D:$E,2,0)&amp;$J1811&amp;$K1811,VLOOKUP($A1811,Master!$D:$E,2,0)&amp;Sheet1!$J1811&amp;Sheet1!$K1811)</f>
        <v>#N/A</v>
      </c>
      <c r="Q2377" s="33" t="str">
        <f t="shared" si="58"/>
        <v/>
      </c>
      <c r="R2377" s="33" t="e">
        <f>IF(IF(VLOOKUP($A1811,Master!$G:$J,4,0)="x",Sheet1!$A1811,"")="","",IF(VLOOKUP($A1811,Master!$G:$J,4,0)="x",Sheet1!$A1811,"")&amp;$J1811&amp;$K1811)</f>
        <v>#N/A</v>
      </c>
      <c r="S2377" s="33" t="e">
        <f>IF(VLOOKUP($A1811,Master!$L:$M,2,0)=0,"",VLOOKUP($A1811,Master!$L:$M,2,0)&amp;$J1811&amp;$L1811)</f>
        <v>#N/A</v>
      </c>
      <c r="T2377" s="33" t="str">
        <f t="shared" si="59"/>
        <v/>
      </c>
      <c r="U2377" s="179"/>
    </row>
    <row r="2378" spans="15:21" x14ac:dyDescent="0.3">
      <c r="O2378" s="33" t="e">
        <f>VLOOKUP($A1812,Master!$A:$B,2,0)&amp;$J1812&amp;$K1812</f>
        <v>#N/A</v>
      </c>
      <c r="P2378" s="33" t="e">
        <f>IF(OR($A1812="KE0",$A1812="KZ0",$A1812="KV0",$A1812="KH0",$A1812="KE",$A1812="KZ",),VLOOKUP($A1812&amp;$F1812,Master!$D:$E,2,0)&amp;$J1812&amp;$K1812,VLOOKUP($A1812,Master!$D:$E,2,0)&amp;Sheet1!$J1812&amp;Sheet1!$K1812)</f>
        <v>#N/A</v>
      </c>
      <c r="Q2378" s="33" t="str">
        <f t="shared" si="58"/>
        <v/>
      </c>
      <c r="R2378" s="33" t="e">
        <f>IF(IF(VLOOKUP($A1812,Master!$G:$J,4,0)="x",Sheet1!$A1812,"")="","",IF(VLOOKUP($A1812,Master!$G:$J,4,0)="x",Sheet1!$A1812,"")&amp;$J1812&amp;$K1812)</f>
        <v>#N/A</v>
      </c>
      <c r="S2378" s="33" t="e">
        <f>IF(VLOOKUP($A1812,Master!$L:$M,2,0)=0,"",VLOOKUP($A1812,Master!$L:$M,2,0)&amp;$J1812&amp;$L1812)</f>
        <v>#N/A</v>
      </c>
      <c r="T2378" s="33" t="str">
        <f t="shared" si="59"/>
        <v/>
      </c>
      <c r="U2378" s="179"/>
    </row>
    <row r="2379" spans="15:21" x14ac:dyDescent="0.3">
      <c r="O2379" s="33" t="e">
        <f>VLOOKUP($A1813,Master!$A:$B,2,0)&amp;$J1813&amp;$K1813</f>
        <v>#N/A</v>
      </c>
      <c r="P2379" s="33" t="e">
        <f>IF(OR($A1813="KE0",$A1813="KZ0",$A1813="KV0",$A1813="KH0",$A1813="KE",$A1813="KZ",),VLOOKUP($A1813&amp;$F1813,Master!$D:$E,2,0)&amp;$J1813&amp;$K1813,VLOOKUP($A1813,Master!$D:$E,2,0)&amp;Sheet1!$J1813&amp;Sheet1!$K1813)</f>
        <v>#N/A</v>
      </c>
      <c r="Q2379" s="33" t="str">
        <f t="shared" si="58"/>
        <v/>
      </c>
      <c r="R2379" s="33" t="e">
        <f>IF(IF(VLOOKUP($A1813,Master!$G:$J,4,0)="x",Sheet1!$A1813,"")="","",IF(VLOOKUP($A1813,Master!$G:$J,4,0)="x",Sheet1!$A1813,"")&amp;$J1813&amp;$K1813)</f>
        <v>#N/A</v>
      </c>
      <c r="S2379" s="33" t="e">
        <f>IF(VLOOKUP($A1813,Master!$L:$M,2,0)=0,"",VLOOKUP($A1813,Master!$L:$M,2,0)&amp;$J1813&amp;$L1813)</f>
        <v>#N/A</v>
      </c>
      <c r="T2379" s="33" t="str">
        <f t="shared" si="59"/>
        <v/>
      </c>
      <c r="U2379" s="179"/>
    </row>
    <row r="2380" spans="15:21" x14ac:dyDescent="0.3">
      <c r="O2380" s="33" t="e">
        <f>VLOOKUP($A1814,Master!$A:$B,2,0)&amp;$J1814&amp;$K1814</f>
        <v>#N/A</v>
      </c>
      <c r="P2380" s="33" t="e">
        <f>IF(OR($A1814="KE0",$A1814="KZ0",$A1814="KV0",$A1814="KH0",$A1814="KE",$A1814="KZ",),VLOOKUP($A1814&amp;$F1814,Master!$D:$E,2,0)&amp;$J1814&amp;$K1814,VLOOKUP($A1814,Master!$D:$E,2,0)&amp;Sheet1!$J1814&amp;Sheet1!$K1814)</f>
        <v>#N/A</v>
      </c>
      <c r="Q2380" s="33" t="str">
        <f t="shared" si="58"/>
        <v/>
      </c>
      <c r="R2380" s="33" t="e">
        <f>IF(IF(VLOOKUP($A1814,Master!$G:$J,4,0)="x",Sheet1!$A1814,"")="","",IF(VLOOKUP($A1814,Master!$G:$J,4,0)="x",Sheet1!$A1814,"")&amp;$J1814&amp;$K1814)</f>
        <v>#N/A</v>
      </c>
      <c r="S2380" s="33" t="e">
        <f>IF(VLOOKUP($A1814,Master!$L:$M,2,0)=0,"",VLOOKUP($A1814,Master!$L:$M,2,0)&amp;$J1814&amp;$L1814)</f>
        <v>#N/A</v>
      </c>
      <c r="T2380" s="33" t="str">
        <f t="shared" si="59"/>
        <v/>
      </c>
      <c r="U2380" s="179"/>
    </row>
    <row r="2381" spans="15:21" x14ac:dyDescent="0.3">
      <c r="O2381" s="33" t="e">
        <f>VLOOKUP($A1815,Master!$A:$B,2,0)&amp;$J1815&amp;$K1815</f>
        <v>#N/A</v>
      </c>
      <c r="P2381" s="33" t="e">
        <f>IF(OR($A1815="KE0",$A1815="KZ0",$A1815="KV0",$A1815="KH0",$A1815="KE",$A1815="KZ",),VLOOKUP($A1815&amp;$F1815,Master!$D:$E,2,0)&amp;$J1815&amp;$K1815,VLOOKUP($A1815,Master!$D:$E,2,0)&amp;Sheet1!$J1815&amp;Sheet1!$K1815)</f>
        <v>#N/A</v>
      </c>
      <c r="Q2381" s="33" t="str">
        <f t="shared" si="58"/>
        <v/>
      </c>
      <c r="R2381" s="33" t="e">
        <f>IF(IF(VLOOKUP($A1815,Master!$G:$J,4,0)="x",Sheet1!$A1815,"")="","",IF(VLOOKUP($A1815,Master!$G:$J,4,0)="x",Sheet1!$A1815,"")&amp;$J1815&amp;$K1815)</f>
        <v>#N/A</v>
      </c>
      <c r="S2381" s="33" t="e">
        <f>IF(VLOOKUP($A1815,Master!$L:$M,2,0)=0,"",VLOOKUP($A1815,Master!$L:$M,2,0)&amp;$J1815&amp;$L1815)</f>
        <v>#N/A</v>
      </c>
      <c r="T2381" s="33" t="str">
        <f t="shared" si="59"/>
        <v/>
      </c>
      <c r="U2381" s="179"/>
    </row>
    <row r="2382" spans="15:21" x14ac:dyDescent="0.3">
      <c r="O2382" s="33" t="e">
        <f>VLOOKUP($A1816,Master!$A:$B,2,0)&amp;$J1816&amp;$K1816</f>
        <v>#N/A</v>
      </c>
      <c r="P2382" s="33" t="e">
        <f>IF(OR($A1816="KE0",$A1816="KZ0",$A1816="KV0",$A1816="KH0",$A1816="KE",$A1816="KZ",),VLOOKUP($A1816&amp;$F1816,Master!$D:$E,2,0)&amp;$J1816&amp;$K1816,VLOOKUP($A1816,Master!$D:$E,2,0)&amp;Sheet1!$J1816&amp;Sheet1!$K1816)</f>
        <v>#N/A</v>
      </c>
      <c r="Q2382" s="33" t="str">
        <f t="shared" si="58"/>
        <v/>
      </c>
      <c r="R2382" s="33" t="e">
        <f>IF(IF(VLOOKUP($A1816,Master!$G:$J,4,0)="x",Sheet1!$A1816,"")="","",IF(VLOOKUP($A1816,Master!$G:$J,4,0)="x",Sheet1!$A1816,"")&amp;$J1816&amp;$K1816)</f>
        <v>#N/A</v>
      </c>
      <c r="S2382" s="33" t="e">
        <f>IF(VLOOKUP($A1816,Master!$L:$M,2,0)=0,"",VLOOKUP($A1816,Master!$L:$M,2,0)&amp;$J1816&amp;$L1816)</f>
        <v>#N/A</v>
      </c>
      <c r="T2382" s="33" t="str">
        <f t="shared" si="59"/>
        <v/>
      </c>
      <c r="U2382" s="179"/>
    </row>
    <row r="2383" spans="15:21" x14ac:dyDescent="0.3">
      <c r="O2383" s="33" t="e">
        <f>VLOOKUP($A1817,Master!$A:$B,2,0)&amp;$J1817&amp;$K1817</f>
        <v>#N/A</v>
      </c>
      <c r="P2383" s="33" t="e">
        <f>IF(OR($A1817="KE0",$A1817="KZ0",$A1817="KV0",$A1817="KH0",$A1817="KE",$A1817="KZ",),VLOOKUP($A1817&amp;$F1817,Master!$D:$E,2,0)&amp;$J1817&amp;$K1817,VLOOKUP($A1817,Master!$D:$E,2,0)&amp;Sheet1!$J1817&amp;Sheet1!$K1817)</f>
        <v>#N/A</v>
      </c>
      <c r="Q2383" s="33" t="str">
        <f t="shared" si="58"/>
        <v/>
      </c>
      <c r="R2383" s="33" t="e">
        <f>IF(IF(VLOOKUP($A1817,Master!$G:$J,4,0)="x",Sheet1!$A1817,"")="","",IF(VLOOKUP($A1817,Master!$G:$J,4,0)="x",Sheet1!$A1817,"")&amp;$J1817&amp;$K1817)</f>
        <v>#N/A</v>
      </c>
      <c r="S2383" s="33" t="e">
        <f>IF(VLOOKUP($A1817,Master!$L:$M,2,0)=0,"",VLOOKUP($A1817,Master!$L:$M,2,0)&amp;$J1817&amp;$L1817)</f>
        <v>#N/A</v>
      </c>
      <c r="T2383" s="33" t="str">
        <f t="shared" si="59"/>
        <v/>
      </c>
      <c r="U2383" s="179"/>
    </row>
    <row r="2384" spans="15:21" x14ac:dyDescent="0.3">
      <c r="O2384" s="33" t="e">
        <f>VLOOKUP($A1818,Master!$A:$B,2,0)&amp;$J1818&amp;$K1818</f>
        <v>#N/A</v>
      </c>
      <c r="P2384" s="33" t="e">
        <f>IF(OR($A1818="KE0",$A1818="KZ0",$A1818="KV0",$A1818="KH0",$A1818="KE",$A1818="KZ",),VLOOKUP($A1818&amp;$F1818,Master!$D:$E,2,0)&amp;$J1818&amp;$K1818,VLOOKUP($A1818,Master!$D:$E,2,0)&amp;Sheet1!$J1818&amp;Sheet1!$K1818)</f>
        <v>#N/A</v>
      </c>
      <c r="Q2384" s="33" t="str">
        <f t="shared" si="58"/>
        <v/>
      </c>
      <c r="R2384" s="33" t="e">
        <f>IF(IF(VLOOKUP($A1818,Master!$G:$J,4,0)="x",Sheet1!$A1818,"")="","",IF(VLOOKUP($A1818,Master!$G:$J,4,0)="x",Sheet1!$A1818,"")&amp;$J1818&amp;$K1818)</f>
        <v>#N/A</v>
      </c>
      <c r="S2384" s="33" t="e">
        <f>IF(VLOOKUP($A1818,Master!$L:$M,2,0)=0,"",VLOOKUP($A1818,Master!$L:$M,2,0)&amp;$J1818&amp;$L1818)</f>
        <v>#N/A</v>
      </c>
      <c r="T2384" s="33" t="str">
        <f t="shared" si="59"/>
        <v/>
      </c>
      <c r="U2384" s="179"/>
    </row>
    <row r="2385" spans="15:21" x14ac:dyDescent="0.3">
      <c r="O2385" s="33" t="e">
        <f>VLOOKUP($A1819,Master!$A:$B,2,0)&amp;$J1819&amp;$K1819</f>
        <v>#N/A</v>
      </c>
      <c r="P2385" s="33" t="e">
        <f>IF(OR($A1819="KE0",$A1819="KZ0",$A1819="KV0",$A1819="KH0",$A1819="KE",$A1819="KZ",),VLOOKUP($A1819&amp;$F1819,Master!$D:$E,2,0)&amp;$J1819&amp;$K1819,VLOOKUP($A1819,Master!$D:$E,2,0)&amp;Sheet1!$J1819&amp;Sheet1!$K1819)</f>
        <v>#N/A</v>
      </c>
      <c r="Q2385" s="33" t="str">
        <f t="shared" si="58"/>
        <v/>
      </c>
      <c r="R2385" s="33" t="e">
        <f>IF(IF(VLOOKUP($A1819,Master!$G:$J,4,0)="x",Sheet1!$A1819,"")="","",IF(VLOOKUP($A1819,Master!$G:$J,4,0)="x",Sheet1!$A1819,"")&amp;$J1819&amp;$K1819)</f>
        <v>#N/A</v>
      </c>
      <c r="S2385" s="33" t="e">
        <f>IF(VLOOKUP($A1819,Master!$L:$M,2,0)=0,"",VLOOKUP($A1819,Master!$L:$M,2,0)&amp;$J1819&amp;$L1819)</f>
        <v>#N/A</v>
      </c>
      <c r="T2385" s="33" t="str">
        <f t="shared" si="59"/>
        <v/>
      </c>
      <c r="U2385" s="179"/>
    </row>
    <row r="2386" spans="15:21" x14ac:dyDescent="0.3">
      <c r="O2386" s="33" t="e">
        <f>VLOOKUP($A1820,Master!$A:$B,2,0)&amp;$J1820&amp;$K1820</f>
        <v>#N/A</v>
      </c>
      <c r="P2386" s="33" t="e">
        <f>IF(OR($A1820="KE0",$A1820="KZ0",$A1820="KV0",$A1820="KH0",$A1820="KE",$A1820="KZ",),VLOOKUP($A1820&amp;$F1820,Master!$D:$E,2,0)&amp;$J1820&amp;$K1820,VLOOKUP($A1820,Master!$D:$E,2,0)&amp;Sheet1!$J1820&amp;Sheet1!$K1820)</f>
        <v>#N/A</v>
      </c>
      <c r="Q2386" s="33" t="str">
        <f t="shared" si="58"/>
        <v/>
      </c>
      <c r="R2386" s="33" t="e">
        <f>IF(IF(VLOOKUP($A1820,Master!$G:$J,4,0)="x",Sheet1!$A1820,"")="","",IF(VLOOKUP($A1820,Master!$G:$J,4,0)="x",Sheet1!$A1820,"")&amp;$J1820&amp;$K1820)</f>
        <v>#N/A</v>
      </c>
      <c r="S2386" s="33" t="e">
        <f>IF(VLOOKUP($A1820,Master!$L:$M,2,0)=0,"",VLOOKUP($A1820,Master!$L:$M,2,0)&amp;$J1820&amp;$L1820)</f>
        <v>#N/A</v>
      </c>
      <c r="T2386" s="33" t="str">
        <f t="shared" si="59"/>
        <v/>
      </c>
      <c r="U2386" s="179"/>
    </row>
    <row r="2387" spans="15:21" x14ac:dyDescent="0.3">
      <c r="O2387" s="33" t="e">
        <f>VLOOKUP($A1821,Master!$A:$B,2,0)&amp;$J1821&amp;$K1821</f>
        <v>#N/A</v>
      </c>
      <c r="P2387" s="33" t="e">
        <f>IF(OR($A1821="KE0",$A1821="KZ0",$A1821="KV0",$A1821="KH0",$A1821="KE",$A1821="KZ",),VLOOKUP($A1821&amp;$F1821,Master!$D:$E,2,0)&amp;$J1821&amp;$K1821,VLOOKUP($A1821,Master!$D:$E,2,0)&amp;Sheet1!$J1821&amp;Sheet1!$K1821)</f>
        <v>#N/A</v>
      </c>
      <c r="Q2387" s="33" t="str">
        <f t="shared" si="58"/>
        <v/>
      </c>
      <c r="R2387" s="33" t="e">
        <f>IF(IF(VLOOKUP($A1821,Master!$G:$J,4,0)="x",Sheet1!$A1821,"")="","",IF(VLOOKUP($A1821,Master!$G:$J,4,0)="x",Sheet1!$A1821,"")&amp;$J1821&amp;$K1821)</f>
        <v>#N/A</v>
      </c>
      <c r="S2387" s="33" t="e">
        <f>IF(VLOOKUP($A1821,Master!$L:$M,2,0)=0,"",VLOOKUP($A1821,Master!$L:$M,2,0)&amp;$J1821&amp;$L1821)</f>
        <v>#N/A</v>
      </c>
      <c r="T2387" s="33" t="str">
        <f t="shared" si="59"/>
        <v/>
      </c>
      <c r="U2387" s="179"/>
    </row>
    <row r="2388" spans="15:21" x14ac:dyDescent="0.3">
      <c r="O2388" s="33" t="e">
        <f>VLOOKUP($A1822,Master!$A:$B,2,0)&amp;$J1822&amp;$K1822</f>
        <v>#N/A</v>
      </c>
      <c r="P2388" s="33" t="e">
        <f>IF(OR($A1822="KE0",$A1822="KZ0",$A1822="KV0",$A1822="KH0",$A1822="KE",$A1822="KZ",),VLOOKUP($A1822&amp;$F1822,Master!$D:$E,2,0)&amp;$J1822&amp;$K1822,VLOOKUP($A1822,Master!$D:$E,2,0)&amp;Sheet1!$J1822&amp;Sheet1!$K1822)</f>
        <v>#N/A</v>
      </c>
      <c r="Q2388" s="33" t="str">
        <f t="shared" si="58"/>
        <v/>
      </c>
      <c r="R2388" s="33" t="e">
        <f>IF(IF(VLOOKUP($A1822,Master!$G:$J,4,0)="x",Sheet1!$A1822,"")="","",IF(VLOOKUP($A1822,Master!$G:$J,4,0)="x",Sheet1!$A1822,"")&amp;$J1822&amp;$K1822)</f>
        <v>#N/A</v>
      </c>
      <c r="S2388" s="33" t="e">
        <f>IF(VLOOKUP($A1822,Master!$L:$M,2,0)=0,"",VLOOKUP($A1822,Master!$L:$M,2,0)&amp;$J1822&amp;$L1822)</f>
        <v>#N/A</v>
      </c>
      <c r="T2388" s="33" t="str">
        <f t="shared" si="59"/>
        <v/>
      </c>
      <c r="U2388" s="179"/>
    </row>
    <row r="2389" spans="15:21" x14ac:dyDescent="0.3">
      <c r="O2389" s="33" t="e">
        <f>VLOOKUP($A1823,Master!$A:$B,2,0)&amp;$J1823&amp;$K1823</f>
        <v>#N/A</v>
      </c>
      <c r="P2389" s="33" t="e">
        <f>IF(OR($A1823="KE0",$A1823="KZ0",$A1823="KV0",$A1823="KH0",$A1823="KE",$A1823="KZ",),VLOOKUP($A1823&amp;$F1823,Master!$D:$E,2,0)&amp;$J1823&amp;$K1823,VLOOKUP($A1823,Master!$D:$E,2,0)&amp;Sheet1!$J1823&amp;Sheet1!$K1823)</f>
        <v>#N/A</v>
      </c>
      <c r="Q2389" s="33" t="str">
        <f t="shared" si="58"/>
        <v/>
      </c>
      <c r="R2389" s="33" t="e">
        <f>IF(IF(VLOOKUP($A1823,Master!$G:$J,4,0)="x",Sheet1!$A1823,"")="","",IF(VLOOKUP($A1823,Master!$G:$J,4,0)="x",Sheet1!$A1823,"")&amp;$J1823&amp;$K1823)</f>
        <v>#N/A</v>
      </c>
      <c r="S2389" s="33" t="e">
        <f>IF(VLOOKUP($A1823,Master!$L:$M,2,0)=0,"",VLOOKUP($A1823,Master!$L:$M,2,0)&amp;$J1823&amp;$L1823)</f>
        <v>#N/A</v>
      </c>
      <c r="T2389" s="33" t="str">
        <f t="shared" si="59"/>
        <v/>
      </c>
      <c r="U2389" s="179"/>
    </row>
    <row r="2390" spans="15:21" x14ac:dyDescent="0.3">
      <c r="O2390" s="33" t="e">
        <f>VLOOKUP($A1824,Master!$A:$B,2,0)&amp;$J1824&amp;$K1824</f>
        <v>#N/A</v>
      </c>
      <c r="P2390" s="33" t="e">
        <f>IF(OR($A1824="KE0",$A1824="KZ0",$A1824="KV0",$A1824="KH0",$A1824="KE",$A1824="KZ",),VLOOKUP($A1824&amp;$F1824,Master!$D:$E,2,0)&amp;$J1824&amp;$K1824,VLOOKUP($A1824,Master!$D:$E,2,0)&amp;Sheet1!$J1824&amp;Sheet1!$K1824)</f>
        <v>#N/A</v>
      </c>
      <c r="Q2390" s="33" t="str">
        <f t="shared" si="58"/>
        <v/>
      </c>
      <c r="R2390" s="33" t="e">
        <f>IF(IF(VLOOKUP($A1824,Master!$G:$J,4,0)="x",Sheet1!$A1824,"")="","",IF(VLOOKUP($A1824,Master!$G:$J,4,0)="x",Sheet1!$A1824,"")&amp;$J1824&amp;$K1824)</f>
        <v>#N/A</v>
      </c>
      <c r="S2390" s="33" t="e">
        <f>IF(VLOOKUP($A1824,Master!$L:$M,2,0)=0,"",VLOOKUP($A1824,Master!$L:$M,2,0)&amp;$J1824&amp;$L1824)</f>
        <v>#N/A</v>
      </c>
      <c r="T2390" s="33" t="str">
        <f t="shared" si="59"/>
        <v/>
      </c>
      <c r="U2390" s="179"/>
    </row>
    <row r="2391" spans="15:21" x14ac:dyDescent="0.3">
      <c r="O2391" s="33" t="e">
        <f>VLOOKUP($A1825,Master!$A:$B,2,0)&amp;$J1825&amp;$K1825</f>
        <v>#N/A</v>
      </c>
      <c r="P2391" s="33" t="e">
        <f>IF(OR($A1825="KE0",$A1825="KZ0",$A1825="KV0",$A1825="KH0",$A1825="KE",$A1825="KZ",),VLOOKUP($A1825&amp;$F1825,Master!$D:$E,2,0)&amp;$J1825&amp;$K1825,VLOOKUP($A1825,Master!$D:$E,2,0)&amp;Sheet1!$J1825&amp;Sheet1!$K1825)</f>
        <v>#N/A</v>
      </c>
      <c r="Q2391" s="33" t="str">
        <f t="shared" si="58"/>
        <v/>
      </c>
      <c r="R2391" s="33" t="e">
        <f>IF(IF(VLOOKUP($A1825,Master!$G:$J,4,0)="x",Sheet1!$A1825,"")="","",IF(VLOOKUP($A1825,Master!$G:$J,4,0)="x",Sheet1!$A1825,"")&amp;$J1825&amp;$K1825)</f>
        <v>#N/A</v>
      </c>
      <c r="S2391" s="33" t="e">
        <f>IF(VLOOKUP($A1825,Master!$L:$M,2,0)=0,"",VLOOKUP($A1825,Master!$L:$M,2,0)&amp;$J1825&amp;$L1825)</f>
        <v>#N/A</v>
      </c>
      <c r="T2391" s="33" t="str">
        <f t="shared" si="59"/>
        <v/>
      </c>
      <c r="U2391" s="179"/>
    </row>
    <row r="2392" spans="15:21" x14ac:dyDescent="0.3">
      <c r="O2392" s="33" t="e">
        <f>VLOOKUP($A1826,Master!$A:$B,2,0)&amp;$J1826&amp;$K1826</f>
        <v>#N/A</v>
      </c>
      <c r="P2392" s="33" t="e">
        <f>IF(OR($A1826="KE0",$A1826="KZ0",$A1826="KV0",$A1826="KH0",$A1826="KE",$A1826="KZ",),VLOOKUP($A1826&amp;$F1826,Master!$D:$E,2,0)&amp;$J1826&amp;$K1826,VLOOKUP($A1826,Master!$D:$E,2,0)&amp;Sheet1!$J1826&amp;Sheet1!$K1826)</f>
        <v>#N/A</v>
      </c>
      <c r="Q2392" s="33" t="str">
        <f t="shared" si="58"/>
        <v/>
      </c>
      <c r="R2392" s="33" t="e">
        <f>IF(IF(VLOOKUP($A1826,Master!$G:$J,4,0)="x",Sheet1!$A1826,"")="","",IF(VLOOKUP($A1826,Master!$G:$J,4,0)="x",Sheet1!$A1826,"")&amp;$J1826&amp;$K1826)</f>
        <v>#N/A</v>
      </c>
      <c r="S2392" s="33" t="e">
        <f>IF(VLOOKUP($A1826,Master!$L:$M,2,0)=0,"",VLOOKUP($A1826,Master!$L:$M,2,0)&amp;$J1826&amp;$L1826)</f>
        <v>#N/A</v>
      </c>
      <c r="T2392" s="33" t="str">
        <f t="shared" si="59"/>
        <v/>
      </c>
      <c r="U2392" s="179"/>
    </row>
    <row r="2393" spans="15:21" x14ac:dyDescent="0.3">
      <c r="O2393" s="33" t="e">
        <f>VLOOKUP($A1827,Master!$A:$B,2,0)&amp;$J1827&amp;$K1827</f>
        <v>#N/A</v>
      </c>
      <c r="P2393" s="33" t="e">
        <f>IF(OR($A1827="KE0",$A1827="KZ0",$A1827="KV0",$A1827="KH0",$A1827="KE",$A1827="KZ",),VLOOKUP($A1827&amp;$F1827,Master!$D:$E,2,0)&amp;$J1827&amp;$K1827,VLOOKUP($A1827,Master!$D:$E,2,0)&amp;Sheet1!$J1827&amp;Sheet1!$K1827)</f>
        <v>#N/A</v>
      </c>
      <c r="Q2393" s="33" t="str">
        <f t="shared" si="58"/>
        <v/>
      </c>
      <c r="R2393" s="33" t="e">
        <f>IF(IF(VLOOKUP($A1827,Master!$G:$J,4,0)="x",Sheet1!$A1827,"")="","",IF(VLOOKUP($A1827,Master!$G:$J,4,0)="x",Sheet1!$A1827,"")&amp;$J1827&amp;$K1827)</f>
        <v>#N/A</v>
      </c>
      <c r="S2393" s="33" t="e">
        <f>IF(VLOOKUP($A1827,Master!$L:$M,2,0)=0,"",VLOOKUP($A1827,Master!$L:$M,2,0)&amp;$J1827&amp;$L1827)</f>
        <v>#N/A</v>
      </c>
      <c r="T2393" s="33" t="str">
        <f t="shared" si="59"/>
        <v/>
      </c>
      <c r="U2393" s="179"/>
    </row>
    <row r="2394" spans="15:21" x14ac:dyDescent="0.3">
      <c r="O2394" s="33" t="e">
        <f>VLOOKUP($A1828,Master!$A:$B,2,0)&amp;$J1828&amp;$K1828</f>
        <v>#N/A</v>
      </c>
      <c r="P2394" s="33" t="e">
        <f>IF(OR($A1828="KE0",$A1828="KZ0",$A1828="KV0",$A1828="KH0",$A1828="KE",$A1828="KZ",),VLOOKUP($A1828&amp;$F1828,Master!$D:$E,2,0)&amp;$J1828&amp;$K1828,VLOOKUP($A1828,Master!$D:$E,2,0)&amp;Sheet1!$J1828&amp;Sheet1!$K1828)</f>
        <v>#N/A</v>
      </c>
      <c r="Q2394" s="33" t="str">
        <f t="shared" si="58"/>
        <v/>
      </c>
      <c r="R2394" s="33" t="e">
        <f>IF(IF(VLOOKUP($A1828,Master!$G:$J,4,0)="x",Sheet1!$A1828,"")="","",IF(VLOOKUP($A1828,Master!$G:$J,4,0)="x",Sheet1!$A1828,"")&amp;$J1828&amp;$K1828)</f>
        <v>#N/A</v>
      </c>
      <c r="S2394" s="33" t="e">
        <f>IF(VLOOKUP($A1828,Master!$L:$M,2,0)=0,"",VLOOKUP($A1828,Master!$L:$M,2,0)&amp;$J1828&amp;$L1828)</f>
        <v>#N/A</v>
      </c>
      <c r="T2394" s="33" t="str">
        <f t="shared" si="59"/>
        <v/>
      </c>
      <c r="U2394" s="179"/>
    </row>
    <row r="2395" spans="15:21" x14ac:dyDescent="0.3">
      <c r="O2395" s="33" t="e">
        <f>VLOOKUP($A1829,Master!$A:$B,2,0)&amp;$J1829&amp;$K1829</f>
        <v>#N/A</v>
      </c>
      <c r="P2395" s="33" t="e">
        <f>IF(OR($A1829="KE0",$A1829="KZ0",$A1829="KV0",$A1829="KH0",$A1829="KE",$A1829="KZ",),VLOOKUP($A1829&amp;$F1829,Master!$D:$E,2,0)&amp;$J1829&amp;$K1829,VLOOKUP($A1829,Master!$D:$E,2,0)&amp;Sheet1!$J1829&amp;Sheet1!$K1829)</f>
        <v>#N/A</v>
      </c>
      <c r="Q2395" s="33" t="str">
        <f t="shared" si="58"/>
        <v/>
      </c>
      <c r="R2395" s="33" t="e">
        <f>IF(IF(VLOOKUP($A1829,Master!$G:$J,4,0)="x",Sheet1!$A1829,"")="","",IF(VLOOKUP($A1829,Master!$G:$J,4,0)="x",Sheet1!$A1829,"")&amp;$J1829&amp;$K1829)</f>
        <v>#N/A</v>
      </c>
      <c r="S2395" s="33" t="e">
        <f>IF(VLOOKUP($A1829,Master!$L:$M,2,0)=0,"",VLOOKUP($A1829,Master!$L:$M,2,0)&amp;$J1829&amp;$L1829)</f>
        <v>#N/A</v>
      </c>
      <c r="T2395" s="33" t="str">
        <f t="shared" si="59"/>
        <v/>
      </c>
      <c r="U2395" s="179"/>
    </row>
    <row r="2396" spans="15:21" x14ac:dyDescent="0.3">
      <c r="O2396" s="33" t="e">
        <f>VLOOKUP($A1830,Master!$A:$B,2,0)&amp;$J1830&amp;$K1830</f>
        <v>#N/A</v>
      </c>
      <c r="P2396" s="33" t="e">
        <f>IF(OR($A1830="KE0",$A1830="KZ0",$A1830="KV0",$A1830="KH0",$A1830="KE",$A1830="KZ",),VLOOKUP($A1830&amp;$F1830,Master!$D:$E,2,0)&amp;$J1830&amp;$K1830,VLOOKUP($A1830,Master!$D:$E,2,0)&amp;Sheet1!$J1830&amp;Sheet1!$K1830)</f>
        <v>#N/A</v>
      </c>
      <c r="Q2396" s="33" t="str">
        <f t="shared" si="58"/>
        <v/>
      </c>
      <c r="R2396" s="33" t="e">
        <f>IF(IF(VLOOKUP($A1830,Master!$G:$J,4,0)="x",Sheet1!$A1830,"")="","",IF(VLOOKUP($A1830,Master!$G:$J,4,0)="x",Sheet1!$A1830,"")&amp;$J1830&amp;$K1830)</f>
        <v>#N/A</v>
      </c>
      <c r="S2396" s="33" t="e">
        <f>IF(VLOOKUP($A1830,Master!$L:$M,2,0)=0,"",VLOOKUP($A1830,Master!$L:$M,2,0)&amp;$J1830&amp;$L1830)</f>
        <v>#N/A</v>
      </c>
      <c r="T2396" s="33" t="str">
        <f t="shared" si="59"/>
        <v/>
      </c>
      <c r="U2396" s="179"/>
    </row>
    <row r="2397" spans="15:21" x14ac:dyDescent="0.3">
      <c r="O2397" s="33" t="e">
        <f>VLOOKUP($A1831,Master!$A:$B,2,0)&amp;$J1831&amp;$K1831</f>
        <v>#N/A</v>
      </c>
      <c r="P2397" s="33" t="e">
        <f>IF(OR($A1831="KE0",$A1831="KZ0",$A1831="KV0",$A1831="KH0",$A1831="KE",$A1831="KZ",),VLOOKUP($A1831&amp;$F1831,Master!$D:$E,2,0)&amp;$J1831&amp;$K1831,VLOOKUP($A1831,Master!$D:$E,2,0)&amp;Sheet1!$J1831&amp;Sheet1!$K1831)</f>
        <v>#N/A</v>
      </c>
      <c r="Q2397" s="33" t="str">
        <f t="shared" si="58"/>
        <v/>
      </c>
      <c r="R2397" s="33" t="e">
        <f>IF(IF(VLOOKUP($A1831,Master!$G:$J,4,0)="x",Sheet1!$A1831,"")="","",IF(VLOOKUP($A1831,Master!$G:$J,4,0)="x",Sheet1!$A1831,"")&amp;$J1831&amp;$K1831)</f>
        <v>#N/A</v>
      </c>
      <c r="S2397" s="33" t="e">
        <f>IF(VLOOKUP($A1831,Master!$L:$M,2,0)=0,"",VLOOKUP($A1831,Master!$L:$M,2,0)&amp;$J1831&amp;$L1831)</f>
        <v>#N/A</v>
      </c>
      <c r="T2397" s="33" t="str">
        <f t="shared" si="59"/>
        <v/>
      </c>
      <c r="U2397" s="179"/>
    </row>
    <row r="2398" spans="15:21" x14ac:dyDescent="0.3">
      <c r="O2398" s="33" t="e">
        <f>VLOOKUP($A1832,Master!$A:$B,2,0)&amp;$J1832&amp;$K1832</f>
        <v>#N/A</v>
      </c>
      <c r="P2398" s="33" t="e">
        <f>IF(OR($A1832="KE0",$A1832="KZ0",$A1832="KV0",$A1832="KH0",$A1832="KE",$A1832="KZ",),VLOOKUP($A1832&amp;$F1832,Master!$D:$E,2,0)&amp;$J1832&amp;$K1832,VLOOKUP($A1832,Master!$D:$E,2,0)&amp;Sheet1!$J1832&amp;Sheet1!$K1832)</f>
        <v>#N/A</v>
      </c>
      <c r="Q2398" s="33" t="str">
        <f t="shared" si="58"/>
        <v/>
      </c>
      <c r="R2398" s="33" t="e">
        <f>IF(IF(VLOOKUP($A1832,Master!$G:$J,4,0)="x",Sheet1!$A1832,"")="","",IF(VLOOKUP($A1832,Master!$G:$J,4,0)="x",Sheet1!$A1832,"")&amp;$J1832&amp;$K1832)</f>
        <v>#N/A</v>
      </c>
      <c r="S2398" s="33" t="e">
        <f>IF(VLOOKUP($A1832,Master!$L:$M,2,0)=0,"",VLOOKUP($A1832,Master!$L:$M,2,0)&amp;$J1832&amp;$L1832)</f>
        <v>#N/A</v>
      </c>
      <c r="T2398" s="33" t="str">
        <f t="shared" si="59"/>
        <v/>
      </c>
      <c r="U2398" s="179"/>
    </row>
    <row r="2399" spans="15:21" x14ac:dyDescent="0.3">
      <c r="O2399" s="33" t="e">
        <f>VLOOKUP($A1833,Master!$A:$B,2,0)&amp;$J1833&amp;$K1833</f>
        <v>#N/A</v>
      </c>
      <c r="P2399" s="33" t="e">
        <f>IF(OR($A1833="KE0",$A1833="KZ0",$A1833="KV0",$A1833="KH0",$A1833="KE",$A1833="KZ",),VLOOKUP($A1833&amp;$F1833,Master!$D:$E,2,0)&amp;$J1833&amp;$K1833,VLOOKUP($A1833,Master!$D:$E,2,0)&amp;Sheet1!$J1833&amp;Sheet1!$K1833)</f>
        <v>#N/A</v>
      </c>
      <c r="Q2399" s="33" t="str">
        <f t="shared" si="58"/>
        <v/>
      </c>
      <c r="R2399" s="33" t="e">
        <f>IF(IF(VLOOKUP($A1833,Master!$G:$J,4,0)="x",Sheet1!$A1833,"")="","",IF(VLOOKUP($A1833,Master!$G:$J,4,0)="x",Sheet1!$A1833,"")&amp;$J1833&amp;$K1833)</f>
        <v>#N/A</v>
      </c>
      <c r="S2399" s="33" t="e">
        <f>IF(VLOOKUP($A1833,Master!$L:$M,2,0)=0,"",VLOOKUP($A1833,Master!$L:$M,2,0)&amp;$J1833&amp;$L1833)</f>
        <v>#N/A</v>
      </c>
      <c r="T2399" s="33" t="str">
        <f t="shared" si="59"/>
        <v/>
      </c>
      <c r="U2399" s="179"/>
    </row>
    <row r="2400" spans="15:21" x14ac:dyDescent="0.3">
      <c r="O2400" s="33" t="e">
        <f>VLOOKUP($A1834,Master!$A:$B,2,0)&amp;$J1834&amp;$K1834</f>
        <v>#N/A</v>
      </c>
      <c r="P2400" s="33" t="e">
        <f>IF(OR($A1834="KE0",$A1834="KZ0",$A1834="KV0",$A1834="KH0",$A1834="KE",$A1834="KZ",),VLOOKUP($A1834&amp;$F1834,Master!$D:$E,2,0)&amp;$J1834&amp;$K1834,VLOOKUP($A1834,Master!$D:$E,2,0)&amp;Sheet1!$J1834&amp;Sheet1!$K1834)</f>
        <v>#N/A</v>
      </c>
      <c r="Q2400" s="33" t="str">
        <f t="shared" si="58"/>
        <v/>
      </c>
      <c r="R2400" s="33" t="e">
        <f>IF(IF(VLOOKUP($A1834,Master!$G:$J,4,0)="x",Sheet1!$A1834,"")="","",IF(VLOOKUP($A1834,Master!$G:$J,4,0)="x",Sheet1!$A1834,"")&amp;$J1834&amp;$K1834)</f>
        <v>#N/A</v>
      </c>
      <c r="S2400" s="33" t="e">
        <f>IF(VLOOKUP($A1834,Master!$L:$M,2,0)=0,"",VLOOKUP($A1834,Master!$L:$M,2,0)&amp;$J1834&amp;$L1834)</f>
        <v>#N/A</v>
      </c>
      <c r="T2400" s="33" t="str">
        <f t="shared" si="59"/>
        <v/>
      </c>
      <c r="U2400" s="179"/>
    </row>
    <row r="2401" spans="15:21" x14ac:dyDescent="0.3">
      <c r="O2401" s="33" t="e">
        <f>VLOOKUP($A1835,Master!$A:$B,2,0)&amp;$J1835&amp;$K1835</f>
        <v>#N/A</v>
      </c>
      <c r="P2401" s="33" t="e">
        <f>IF(OR($A1835="KE0",$A1835="KZ0",$A1835="KV0",$A1835="KH0",$A1835="KE",$A1835="KZ",),VLOOKUP($A1835&amp;$F1835,Master!$D:$E,2,0)&amp;$J1835&amp;$K1835,VLOOKUP($A1835,Master!$D:$E,2,0)&amp;Sheet1!$J1835&amp;Sheet1!$K1835)</f>
        <v>#N/A</v>
      </c>
      <c r="Q2401" s="33" t="str">
        <f t="shared" si="58"/>
        <v/>
      </c>
      <c r="R2401" s="33" t="e">
        <f>IF(IF(VLOOKUP($A1835,Master!$G:$J,4,0)="x",Sheet1!$A1835,"")="","",IF(VLOOKUP($A1835,Master!$G:$J,4,0)="x",Sheet1!$A1835,"")&amp;$J1835&amp;$K1835)</f>
        <v>#N/A</v>
      </c>
      <c r="S2401" s="33" t="e">
        <f>IF(VLOOKUP($A1835,Master!$L:$M,2,0)=0,"",VLOOKUP($A1835,Master!$L:$M,2,0)&amp;$J1835&amp;$L1835)</f>
        <v>#N/A</v>
      </c>
      <c r="T2401" s="33" t="str">
        <f t="shared" si="59"/>
        <v/>
      </c>
      <c r="U2401" s="179"/>
    </row>
    <row r="2402" spans="15:21" x14ac:dyDescent="0.3">
      <c r="O2402" s="33" t="e">
        <f>VLOOKUP($A1836,Master!$A:$B,2,0)&amp;$J1836&amp;$K1836</f>
        <v>#N/A</v>
      </c>
      <c r="P2402" s="33" t="e">
        <f>IF(OR($A1836="KE0",$A1836="KZ0",$A1836="KV0",$A1836="KH0",$A1836="KE",$A1836="KZ",),VLOOKUP($A1836&amp;$F1836,Master!$D:$E,2,0)&amp;$J1836&amp;$K1836,VLOOKUP($A1836,Master!$D:$E,2,0)&amp;Sheet1!$J1836&amp;Sheet1!$K1836)</f>
        <v>#N/A</v>
      </c>
      <c r="Q2402" s="33" t="str">
        <f t="shared" si="58"/>
        <v/>
      </c>
      <c r="R2402" s="33" t="e">
        <f>IF(IF(VLOOKUP($A1836,Master!$G:$J,4,0)="x",Sheet1!$A1836,"")="","",IF(VLOOKUP($A1836,Master!$G:$J,4,0)="x",Sheet1!$A1836,"")&amp;$J1836&amp;$K1836)</f>
        <v>#N/A</v>
      </c>
      <c r="S2402" s="33" t="e">
        <f>IF(VLOOKUP($A1836,Master!$L:$M,2,0)=0,"",VLOOKUP($A1836,Master!$L:$M,2,0)&amp;$J1836&amp;$L1836)</f>
        <v>#N/A</v>
      </c>
      <c r="T2402" s="33" t="str">
        <f t="shared" si="59"/>
        <v/>
      </c>
      <c r="U2402" s="179"/>
    </row>
    <row r="2403" spans="15:21" x14ac:dyDescent="0.3">
      <c r="O2403" s="33" t="e">
        <f>VLOOKUP($A1837,Master!$A:$B,2,0)&amp;$J1837&amp;$K1837</f>
        <v>#N/A</v>
      </c>
      <c r="P2403" s="33" t="e">
        <f>IF(OR($A1837="KE0",$A1837="KZ0",$A1837="KV0",$A1837="KH0",$A1837="KE",$A1837="KZ",),VLOOKUP($A1837&amp;$F1837,Master!$D:$E,2,0)&amp;$J1837&amp;$K1837,VLOOKUP($A1837,Master!$D:$E,2,0)&amp;Sheet1!$J1837&amp;Sheet1!$K1837)</f>
        <v>#N/A</v>
      </c>
      <c r="Q2403" s="33" t="str">
        <f t="shared" si="58"/>
        <v/>
      </c>
      <c r="R2403" s="33" t="e">
        <f>IF(IF(VLOOKUP($A1837,Master!$G:$J,4,0)="x",Sheet1!$A1837,"")="","",IF(VLOOKUP($A1837,Master!$G:$J,4,0)="x",Sheet1!$A1837,"")&amp;$J1837&amp;$K1837)</f>
        <v>#N/A</v>
      </c>
      <c r="S2403" s="33" t="e">
        <f>IF(VLOOKUP($A1837,Master!$L:$M,2,0)=0,"",VLOOKUP($A1837,Master!$L:$M,2,0)&amp;$J1837&amp;$L1837)</f>
        <v>#N/A</v>
      </c>
      <c r="T2403" s="33" t="str">
        <f t="shared" si="59"/>
        <v/>
      </c>
      <c r="U2403" s="179"/>
    </row>
    <row r="2404" spans="15:21" x14ac:dyDescent="0.3">
      <c r="O2404" s="33" t="e">
        <f>VLOOKUP($A1838,Master!$A:$B,2,0)&amp;$J1838&amp;$K1838</f>
        <v>#N/A</v>
      </c>
      <c r="P2404" s="33" t="e">
        <f>IF(OR($A1838="KE0",$A1838="KZ0",$A1838="KV0",$A1838="KH0",$A1838="KE",$A1838="KZ",),VLOOKUP($A1838&amp;$F1838,Master!$D:$E,2,0)&amp;$J1838&amp;$K1838,VLOOKUP($A1838,Master!$D:$E,2,0)&amp;Sheet1!$J1838&amp;Sheet1!$K1838)</f>
        <v>#N/A</v>
      </c>
      <c r="Q2404" s="33" t="str">
        <f t="shared" si="58"/>
        <v/>
      </c>
      <c r="R2404" s="33" t="e">
        <f>IF(IF(VLOOKUP($A1838,Master!$G:$J,4,0)="x",Sheet1!$A1838,"")="","",IF(VLOOKUP($A1838,Master!$G:$J,4,0)="x",Sheet1!$A1838,"")&amp;$J1838&amp;$K1838)</f>
        <v>#N/A</v>
      </c>
      <c r="S2404" s="33" t="e">
        <f>IF(VLOOKUP($A1838,Master!$L:$M,2,0)=0,"",VLOOKUP($A1838,Master!$L:$M,2,0)&amp;$J1838&amp;$L1838)</f>
        <v>#N/A</v>
      </c>
      <c r="T2404" s="33" t="str">
        <f t="shared" si="59"/>
        <v/>
      </c>
      <c r="U2404" s="179"/>
    </row>
    <row r="2405" spans="15:21" x14ac:dyDescent="0.3">
      <c r="O2405" s="33" t="e">
        <f>VLOOKUP($A1839,Master!$A:$B,2,0)&amp;$J1839&amp;$K1839</f>
        <v>#N/A</v>
      </c>
      <c r="P2405" s="33" t="e">
        <f>IF(OR($A1839="KE0",$A1839="KZ0",$A1839="KV0",$A1839="KH0",$A1839="KE",$A1839="KZ",),VLOOKUP($A1839&amp;$F1839,Master!$D:$E,2,0)&amp;$J1839&amp;$K1839,VLOOKUP($A1839,Master!$D:$E,2,0)&amp;Sheet1!$J1839&amp;Sheet1!$K1839)</f>
        <v>#N/A</v>
      </c>
      <c r="Q2405" s="33" t="str">
        <f t="shared" si="58"/>
        <v/>
      </c>
      <c r="R2405" s="33" t="e">
        <f>IF(IF(VLOOKUP($A1839,Master!$G:$J,4,0)="x",Sheet1!$A1839,"")="","",IF(VLOOKUP($A1839,Master!$G:$J,4,0)="x",Sheet1!$A1839,"")&amp;$J1839&amp;$K1839)</f>
        <v>#N/A</v>
      </c>
      <c r="S2405" s="33" t="e">
        <f>IF(VLOOKUP($A1839,Master!$L:$M,2,0)=0,"",VLOOKUP($A1839,Master!$L:$M,2,0)&amp;$J1839&amp;$L1839)</f>
        <v>#N/A</v>
      </c>
      <c r="T2405" s="33" t="str">
        <f t="shared" si="59"/>
        <v/>
      </c>
      <c r="U2405" s="179"/>
    </row>
    <row r="2406" spans="15:21" x14ac:dyDescent="0.3">
      <c r="O2406" s="33" t="e">
        <f>VLOOKUP($A1840,Master!$A:$B,2,0)&amp;$J1840&amp;$K1840</f>
        <v>#N/A</v>
      </c>
      <c r="P2406" s="33" t="e">
        <f>IF(OR($A1840="KE0",$A1840="KZ0",$A1840="KV0",$A1840="KH0",$A1840="KE",$A1840="KZ",),VLOOKUP($A1840&amp;$F1840,Master!$D:$E,2,0)&amp;$J1840&amp;$K1840,VLOOKUP($A1840,Master!$D:$E,2,0)&amp;Sheet1!$J1840&amp;Sheet1!$K1840)</f>
        <v>#N/A</v>
      </c>
      <c r="Q2406" s="33" t="str">
        <f t="shared" si="58"/>
        <v/>
      </c>
      <c r="R2406" s="33" t="e">
        <f>IF(IF(VLOOKUP($A1840,Master!$G:$J,4,0)="x",Sheet1!$A1840,"")="","",IF(VLOOKUP($A1840,Master!$G:$J,4,0)="x",Sheet1!$A1840,"")&amp;$J1840&amp;$K1840)</f>
        <v>#N/A</v>
      </c>
      <c r="S2406" s="33" t="e">
        <f>IF(VLOOKUP($A1840,Master!$L:$M,2,0)=0,"",VLOOKUP($A1840,Master!$L:$M,2,0)&amp;$J1840&amp;$L1840)</f>
        <v>#N/A</v>
      </c>
      <c r="T2406" s="33" t="str">
        <f t="shared" si="59"/>
        <v/>
      </c>
      <c r="U2406" s="179"/>
    </row>
    <row r="2407" spans="15:21" x14ac:dyDescent="0.3">
      <c r="O2407" s="33" t="e">
        <f>VLOOKUP($A1841,Master!$A:$B,2,0)&amp;$J1841&amp;$K1841</f>
        <v>#N/A</v>
      </c>
      <c r="P2407" s="33" t="e">
        <f>IF(OR($A1841="KE0",$A1841="KZ0",$A1841="KV0",$A1841="KH0",$A1841="KE",$A1841="KZ",),VLOOKUP($A1841&amp;$F1841,Master!$D:$E,2,0)&amp;$J1841&amp;$K1841,VLOOKUP($A1841,Master!$D:$E,2,0)&amp;Sheet1!$J1841&amp;Sheet1!$K1841)</f>
        <v>#N/A</v>
      </c>
      <c r="Q2407" s="33" t="str">
        <f t="shared" si="58"/>
        <v/>
      </c>
      <c r="R2407" s="33" t="e">
        <f>IF(IF(VLOOKUP($A1841,Master!$G:$J,4,0)="x",Sheet1!$A1841,"")="","",IF(VLOOKUP($A1841,Master!$G:$J,4,0)="x",Sheet1!$A1841,"")&amp;$J1841&amp;$K1841)</f>
        <v>#N/A</v>
      </c>
      <c r="S2407" s="33" t="e">
        <f>IF(VLOOKUP($A1841,Master!$L:$M,2,0)=0,"",VLOOKUP($A1841,Master!$L:$M,2,0)&amp;$J1841&amp;$L1841)</f>
        <v>#N/A</v>
      </c>
      <c r="T2407" s="33" t="str">
        <f t="shared" si="59"/>
        <v/>
      </c>
      <c r="U2407" s="179"/>
    </row>
    <row r="2408" spans="15:21" x14ac:dyDescent="0.3">
      <c r="O2408" s="33" t="e">
        <f>VLOOKUP($A1842,Master!$A:$B,2,0)&amp;$J1842&amp;$K1842</f>
        <v>#N/A</v>
      </c>
      <c r="P2408" s="33" t="e">
        <f>IF(OR($A1842="KE0",$A1842="KZ0",$A1842="KV0",$A1842="KH0",$A1842="KE",$A1842="KZ",),VLOOKUP($A1842&amp;$F1842,Master!$D:$E,2,0)&amp;$J1842&amp;$K1842,VLOOKUP($A1842,Master!$D:$E,2,0)&amp;Sheet1!$J1842&amp;Sheet1!$K1842)</f>
        <v>#N/A</v>
      </c>
      <c r="Q2408" s="33" t="str">
        <f t="shared" si="58"/>
        <v/>
      </c>
      <c r="R2408" s="33" t="e">
        <f>IF(IF(VLOOKUP($A1842,Master!$G:$J,4,0)="x",Sheet1!$A1842,"")="","",IF(VLOOKUP($A1842,Master!$G:$J,4,0)="x",Sheet1!$A1842,"")&amp;$J1842&amp;$K1842)</f>
        <v>#N/A</v>
      </c>
      <c r="S2408" s="33" t="e">
        <f>IF(VLOOKUP($A1842,Master!$L:$M,2,0)=0,"",VLOOKUP($A1842,Master!$L:$M,2,0)&amp;$J1842&amp;$L1842)</f>
        <v>#N/A</v>
      </c>
      <c r="T2408" s="33" t="str">
        <f t="shared" si="59"/>
        <v/>
      </c>
      <c r="U2408" s="179"/>
    </row>
    <row r="2409" spans="15:21" x14ac:dyDescent="0.3">
      <c r="O2409" s="33" t="e">
        <f>VLOOKUP($A1843,Master!$A:$B,2,0)&amp;$J1843&amp;$K1843</f>
        <v>#N/A</v>
      </c>
      <c r="P2409" s="33" t="e">
        <f>IF(OR($A1843="KE0",$A1843="KZ0",$A1843="KV0",$A1843="KH0",$A1843="KE",$A1843="KZ",),VLOOKUP($A1843&amp;$F1843,Master!$D:$E,2,0)&amp;$J1843&amp;$K1843,VLOOKUP($A1843,Master!$D:$E,2,0)&amp;Sheet1!$J1843&amp;Sheet1!$K1843)</f>
        <v>#N/A</v>
      </c>
      <c r="Q2409" s="33" t="str">
        <f t="shared" si="58"/>
        <v/>
      </c>
      <c r="R2409" s="33" t="e">
        <f>IF(IF(VLOOKUP($A1843,Master!$G:$J,4,0)="x",Sheet1!$A1843,"")="","",IF(VLOOKUP($A1843,Master!$G:$J,4,0)="x",Sheet1!$A1843,"")&amp;$J1843&amp;$K1843)</f>
        <v>#N/A</v>
      </c>
      <c r="S2409" s="33" t="e">
        <f>IF(VLOOKUP($A1843,Master!$L:$M,2,0)=0,"",VLOOKUP($A1843,Master!$L:$M,2,0)&amp;$J1843&amp;$L1843)</f>
        <v>#N/A</v>
      </c>
      <c r="T2409" s="33" t="str">
        <f t="shared" si="59"/>
        <v/>
      </c>
      <c r="U2409" s="179"/>
    </row>
    <row r="2410" spans="15:21" x14ac:dyDescent="0.3">
      <c r="O2410" s="33" t="e">
        <f>VLOOKUP($A1844,Master!$A:$B,2,0)&amp;$J1844&amp;$K1844</f>
        <v>#N/A</v>
      </c>
      <c r="P2410" s="33" t="e">
        <f>IF(OR($A1844="KE0",$A1844="KZ0",$A1844="KV0",$A1844="KH0",$A1844="KE",$A1844="KZ",),VLOOKUP($A1844&amp;$F1844,Master!$D:$E,2,0)&amp;$J1844&amp;$K1844,VLOOKUP($A1844,Master!$D:$E,2,0)&amp;Sheet1!$J1844&amp;Sheet1!$K1844)</f>
        <v>#N/A</v>
      </c>
      <c r="Q2410" s="33" t="str">
        <f t="shared" si="58"/>
        <v/>
      </c>
      <c r="R2410" s="33" t="e">
        <f>IF(IF(VLOOKUP($A1844,Master!$G:$J,4,0)="x",Sheet1!$A1844,"")="","",IF(VLOOKUP($A1844,Master!$G:$J,4,0)="x",Sheet1!$A1844,"")&amp;$J1844&amp;$K1844)</f>
        <v>#N/A</v>
      </c>
      <c r="S2410" s="33" t="e">
        <f>IF(VLOOKUP($A1844,Master!$L:$M,2,0)=0,"",VLOOKUP($A1844,Master!$L:$M,2,0)&amp;$J1844&amp;$L1844)</f>
        <v>#N/A</v>
      </c>
      <c r="T2410" s="33" t="str">
        <f t="shared" si="59"/>
        <v/>
      </c>
      <c r="U2410" s="179"/>
    </row>
    <row r="2411" spans="15:21" x14ac:dyDescent="0.3">
      <c r="O2411" s="33" t="e">
        <f>VLOOKUP($A1845,Master!$A:$B,2,0)&amp;$J1845&amp;$K1845</f>
        <v>#N/A</v>
      </c>
      <c r="P2411" s="33" t="e">
        <f>IF(OR($A1845="KE0",$A1845="KZ0",$A1845="KV0",$A1845="KH0",$A1845="KE",$A1845="KZ",),VLOOKUP($A1845&amp;$F1845,Master!$D:$E,2,0)&amp;$J1845&amp;$K1845,VLOOKUP($A1845,Master!$D:$E,2,0)&amp;Sheet1!$J1845&amp;Sheet1!$K1845)</f>
        <v>#N/A</v>
      </c>
      <c r="Q2411" s="33" t="str">
        <f t="shared" si="58"/>
        <v/>
      </c>
      <c r="R2411" s="33" t="e">
        <f>IF(IF(VLOOKUP($A1845,Master!$G:$J,4,0)="x",Sheet1!$A1845,"")="","",IF(VLOOKUP($A1845,Master!$G:$J,4,0)="x",Sheet1!$A1845,"")&amp;$J1845&amp;$K1845)</f>
        <v>#N/A</v>
      </c>
      <c r="S2411" s="33" t="e">
        <f>IF(VLOOKUP($A1845,Master!$L:$M,2,0)=0,"",VLOOKUP($A1845,Master!$L:$M,2,0)&amp;$J1845&amp;$L1845)</f>
        <v>#N/A</v>
      </c>
      <c r="T2411" s="33" t="str">
        <f t="shared" si="59"/>
        <v/>
      </c>
      <c r="U2411" s="179"/>
    </row>
    <row r="2412" spans="15:21" x14ac:dyDescent="0.3">
      <c r="O2412" s="33" t="e">
        <f>VLOOKUP($A1846,Master!$A:$B,2,0)&amp;$J1846&amp;$K1846</f>
        <v>#N/A</v>
      </c>
      <c r="P2412" s="33" t="e">
        <f>IF(OR($A1846="KE0",$A1846="KZ0",$A1846="KV0",$A1846="KH0",$A1846="KE",$A1846="KZ",),VLOOKUP($A1846&amp;$F1846,Master!$D:$E,2,0)&amp;$J1846&amp;$K1846,VLOOKUP($A1846,Master!$D:$E,2,0)&amp;Sheet1!$J1846&amp;Sheet1!$K1846)</f>
        <v>#N/A</v>
      </c>
      <c r="Q2412" s="33" t="str">
        <f t="shared" si="58"/>
        <v/>
      </c>
      <c r="R2412" s="33" t="e">
        <f>IF(IF(VLOOKUP($A1846,Master!$G:$J,4,0)="x",Sheet1!$A1846,"")="","",IF(VLOOKUP($A1846,Master!$G:$J,4,0)="x",Sheet1!$A1846,"")&amp;$J1846&amp;$K1846)</f>
        <v>#N/A</v>
      </c>
      <c r="S2412" s="33" t="e">
        <f>IF(VLOOKUP($A1846,Master!$L:$M,2,0)=0,"",VLOOKUP($A1846,Master!$L:$M,2,0)&amp;$J1846&amp;$L1846)</f>
        <v>#N/A</v>
      </c>
      <c r="T2412" s="33" t="str">
        <f t="shared" si="59"/>
        <v/>
      </c>
      <c r="U2412" s="179"/>
    </row>
    <row r="2413" spans="15:21" x14ac:dyDescent="0.3">
      <c r="O2413" s="33" t="e">
        <f>VLOOKUP($A1847,Master!$A:$B,2,0)&amp;$J1847&amp;$K1847</f>
        <v>#N/A</v>
      </c>
      <c r="P2413" s="33" t="e">
        <f>IF(OR($A1847="KE0",$A1847="KZ0",$A1847="KV0",$A1847="KH0",$A1847="KE",$A1847="KZ",),VLOOKUP($A1847&amp;$F1847,Master!$D:$E,2,0)&amp;$J1847&amp;$K1847,VLOOKUP($A1847,Master!$D:$E,2,0)&amp;Sheet1!$J1847&amp;Sheet1!$K1847)</f>
        <v>#N/A</v>
      </c>
      <c r="Q2413" s="33" t="str">
        <f t="shared" si="58"/>
        <v/>
      </c>
      <c r="R2413" s="33" t="e">
        <f>IF(IF(VLOOKUP($A1847,Master!$G:$J,4,0)="x",Sheet1!$A1847,"")="","",IF(VLOOKUP($A1847,Master!$G:$J,4,0)="x",Sheet1!$A1847,"")&amp;$J1847&amp;$K1847)</f>
        <v>#N/A</v>
      </c>
      <c r="S2413" s="33" t="e">
        <f>IF(VLOOKUP($A1847,Master!$L:$M,2,0)=0,"",VLOOKUP($A1847,Master!$L:$M,2,0)&amp;$J1847&amp;$L1847)</f>
        <v>#N/A</v>
      </c>
      <c r="T2413" s="33" t="str">
        <f t="shared" si="59"/>
        <v/>
      </c>
      <c r="U2413" s="179"/>
    </row>
    <row r="2414" spans="15:21" x14ac:dyDescent="0.3">
      <c r="O2414" s="33" t="e">
        <f>VLOOKUP($A1848,Master!$A:$B,2,0)&amp;$J1848&amp;$K1848</f>
        <v>#N/A</v>
      </c>
      <c r="P2414" s="33" t="e">
        <f>IF(OR($A1848="KE0",$A1848="KZ0",$A1848="KV0",$A1848="KH0",$A1848="KE",$A1848="KZ",),VLOOKUP($A1848&amp;$F1848,Master!$D:$E,2,0)&amp;$J1848&amp;$K1848,VLOOKUP($A1848,Master!$D:$E,2,0)&amp;Sheet1!$J1848&amp;Sheet1!$K1848)</f>
        <v>#N/A</v>
      </c>
      <c r="Q2414" s="33" t="str">
        <f t="shared" si="58"/>
        <v/>
      </c>
      <c r="R2414" s="33" t="e">
        <f>IF(IF(VLOOKUP($A1848,Master!$G:$J,4,0)="x",Sheet1!$A1848,"")="","",IF(VLOOKUP($A1848,Master!$G:$J,4,0)="x",Sheet1!$A1848,"")&amp;$J1848&amp;$K1848)</f>
        <v>#N/A</v>
      </c>
      <c r="S2414" s="33" t="e">
        <f>IF(VLOOKUP($A1848,Master!$L:$M,2,0)=0,"",VLOOKUP($A1848,Master!$L:$M,2,0)&amp;$J1848&amp;$L1848)</f>
        <v>#N/A</v>
      </c>
      <c r="T2414" s="33" t="str">
        <f t="shared" si="59"/>
        <v/>
      </c>
      <c r="U2414" s="179"/>
    </row>
    <row r="2415" spans="15:21" x14ac:dyDescent="0.3">
      <c r="O2415" s="33" t="e">
        <f>VLOOKUP($A1849,Master!$A:$B,2,0)&amp;$J1849&amp;$K1849</f>
        <v>#N/A</v>
      </c>
      <c r="P2415" s="33" t="e">
        <f>IF(OR($A1849="KE0",$A1849="KZ0",$A1849="KV0",$A1849="KH0",$A1849="KE",$A1849="KZ",),VLOOKUP($A1849&amp;$F1849,Master!$D:$E,2,0)&amp;$J1849&amp;$K1849,VLOOKUP($A1849,Master!$D:$E,2,0)&amp;Sheet1!$J1849&amp;Sheet1!$K1849)</f>
        <v>#N/A</v>
      </c>
      <c r="Q2415" s="33" t="str">
        <f t="shared" si="58"/>
        <v/>
      </c>
      <c r="R2415" s="33" t="e">
        <f>IF(IF(VLOOKUP($A1849,Master!$G:$J,4,0)="x",Sheet1!$A1849,"")="","",IF(VLOOKUP($A1849,Master!$G:$J,4,0)="x",Sheet1!$A1849,"")&amp;$J1849&amp;$K1849)</f>
        <v>#N/A</v>
      </c>
      <c r="S2415" s="33" t="e">
        <f>IF(VLOOKUP($A1849,Master!$L:$M,2,0)=0,"",VLOOKUP($A1849,Master!$L:$M,2,0)&amp;$J1849&amp;$L1849)</f>
        <v>#N/A</v>
      </c>
      <c r="T2415" s="33" t="str">
        <f t="shared" si="59"/>
        <v/>
      </c>
      <c r="U2415" s="179"/>
    </row>
    <row r="2416" spans="15:21" x14ac:dyDescent="0.3">
      <c r="O2416" s="33" t="e">
        <f>VLOOKUP($A1850,Master!$A:$B,2,0)&amp;$J1850&amp;$K1850</f>
        <v>#N/A</v>
      </c>
      <c r="P2416" s="33" t="e">
        <f>IF(OR($A1850="KE0",$A1850="KZ0",$A1850="KV0",$A1850="KH0",$A1850="KE",$A1850="KZ",),VLOOKUP($A1850&amp;$F1850,Master!$D:$E,2,0)&amp;$J1850&amp;$K1850,VLOOKUP($A1850,Master!$D:$E,2,0)&amp;Sheet1!$J1850&amp;Sheet1!$K1850)</f>
        <v>#N/A</v>
      </c>
      <c r="Q2416" s="33" t="str">
        <f t="shared" si="58"/>
        <v/>
      </c>
      <c r="R2416" s="33" t="e">
        <f>IF(IF(VLOOKUP($A1850,Master!$G:$J,4,0)="x",Sheet1!$A1850,"")="","",IF(VLOOKUP($A1850,Master!$G:$J,4,0)="x",Sheet1!$A1850,"")&amp;$J1850&amp;$K1850)</f>
        <v>#N/A</v>
      </c>
      <c r="S2416" s="33" t="e">
        <f>IF(VLOOKUP($A1850,Master!$L:$M,2,0)=0,"",VLOOKUP($A1850,Master!$L:$M,2,0)&amp;$J1850&amp;$L1850)</f>
        <v>#N/A</v>
      </c>
      <c r="T2416" s="33" t="str">
        <f t="shared" si="59"/>
        <v/>
      </c>
      <c r="U2416" s="179"/>
    </row>
    <row r="2417" spans="15:21" x14ac:dyDescent="0.3">
      <c r="O2417" s="33" t="e">
        <f>VLOOKUP($A1851,Master!$A:$B,2,0)&amp;$J1851&amp;$K1851</f>
        <v>#N/A</v>
      </c>
      <c r="P2417" s="33" t="e">
        <f>IF(OR($A1851="KE0",$A1851="KZ0",$A1851="KV0",$A1851="KH0",$A1851="KE",$A1851="KZ",),VLOOKUP($A1851&amp;$F1851,Master!$D:$E,2,0)&amp;$J1851&amp;$K1851,VLOOKUP($A1851,Master!$D:$E,2,0)&amp;Sheet1!$J1851&amp;Sheet1!$K1851)</f>
        <v>#N/A</v>
      </c>
      <c r="Q2417" s="33" t="str">
        <f t="shared" si="58"/>
        <v/>
      </c>
      <c r="R2417" s="33" t="e">
        <f>IF(IF(VLOOKUP($A1851,Master!$G:$J,4,0)="x",Sheet1!$A1851,"")="","",IF(VLOOKUP($A1851,Master!$G:$J,4,0)="x",Sheet1!$A1851,"")&amp;$J1851&amp;$K1851)</f>
        <v>#N/A</v>
      </c>
      <c r="S2417" s="33" t="e">
        <f>IF(VLOOKUP($A1851,Master!$L:$M,2,0)=0,"",VLOOKUP($A1851,Master!$L:$M,2,0)&amp;$J1851&amp;$L1851)</f>
        <v>#N/A</v>
      </c>
      <c r="T2417" s="33" t="str">
        <f t="shared" si="59"/>
        <v/>
      </c>
      <c r="U2417" s="179"/>
    </row>
    <row r="2418" spans="15:21" x14ac:dyDescent="0.3">
      <c r="O2418" s="33" t="e">
        <f>VLOOKUP($A1852,Master!$A:$B,2,0)&amp;$J1852&amp;$K1852</f>
        <v>#N/A</v>
      </c>
      <c r="P2418" s="33" t="e">
        <f>IF(OR($A1852="KE0",$A1852="KZ0",$A1852="KV0",$A1852="KH0",$A1852="KE",$A1852="KZ",),VLOOKUP($A1852&amp;$F1852,Master!$D:$E,2,0)&amp;$J1852&amp;$K1852,VLOOKUP($A1852,Master!$D:$E,2,0)&amp;Sheet1!$J1852&amp;Sheet1!$K1852)</f>
        <v>#N/A</v>
      </c>
      <c r="Q2418" s="33" t="str">
        <f t="shared" si="58"/>
        <v/>
      </c>
      <c r="R2418" s="33" t="e">
        <f>IF(IF(VLOOKUP($A1852,Master!$G:$J,4,0)="x",Sheet1!$A1852,"")="","",IF(VLOOKUP($A1852,Master!$G:$J,4,0)="x",Sheet1!$A1852,"")&amp;$J1852&amp;$K1852)</f>
        <v>#N/A</v>
      </c>
      <c r="S2418" s="33" t="e">
        <f>IF(VLOOKUP($A1852,Master!$L:$M,2,0)=0,"",VLOOKUP($A1852,Master!$L:$M,2,0)&amp;$J1852&amp;$L1852)</f>
        <v>#N/A</v>
      </c>
      <c r="T2418" s="33" t="str">
        <f t="shared" si="59"/>
        <v/>
      </c>
      <c r="U2418" s="179"/>
    </row>
    <row r="2419" spans="15:21" x14ac:dyDescent="0.3">
      <c r="O2419" s="33" t="e">
        <f>VLOOKUP($A1853,Master!$A:$B,2,0)&amp;$J1853&amp;$K1853</f>
        <v>#N/A</v>
      </c>
      <c r="P2419" s="33" t="e">
        <f>IF(OR($A1853="KE0",$A1853="KZ0",$A1853="KV0",$A1853="KH0",$A1853="KE",$A1853="KZ",),VLOOKUP($A1853&amp;$F1853,Master!$D:$E,2,0)&amp;$J1853&amp;$K1853,VLOOKUP($A1853,Master!$D:$E,2,0)&amp;Sheet1!$J1853&amp;Sheet1!$K1853)</f>
        <v>#N/A</v>
      </c>
      <c r="Q2419" s="33" t="str">
        <f t="shared" si="58"/>
        <v/>
      </c>
      <c r="R2419" s="33" t="e">
        <f>IF(IF(VLOOKUP($A1853,Master!$G:$J,4,0)="x",Sheet1!$A1853,"")="","",IF(VLOOKUP($A1853,Master!$G:$J,4,0)="x",Sheet1!$A1853,"")&amp;$J1853&amp;$K1853)</f>
        <v>#N/A</v>
      </c>
      <c r="S2419" s="33" t="e">
        <f>IF(VLOOKUP($A1853,Master!$L:$M,2,0)=0,"",VLOOKUP($A1853,Master!$L:$M,2,0)&amp;$J1853&amp;$L1853)</f>
        <v>#N/A</v>
      </c>
      <c r="T2419" s="33" t="str">
        <f t="shared" si="59"/>
        <v/>
      </c>
      <c r="U2419" s="179"/>
    </row>
    <row r="2420" spans="15:21" x14ac:dyDescent="0.3">
      <c r="O2420" s="33" t="e">
        <f>VLOOKUP($A1854,Master!$A:$B,2,0)&amp;$J1854&amp;$K1854</f>
        <v>#N/A</v>
      </c>
      <c r="P2420" s="33" t="e">
        <f>IF(OR($A1854="KE0",$A1854="KZ0",$A1854="KV0",$A1854="KH0",$A1854="KE",$A1854="KZ",),VLOOKUP($A1854&amp;$F1854,Master!$D:$E,2,0)&amp;$J1854&amp;$K1854,VLOOKUP($A1854,Master!$D:$E,2,0)&amp;Sheet1!$J1854&amp;Sheet1!$K1854)</f>
        <v>#N/A</v>
      </c>
      <c r="Q2420" s="33" t="str">
        <f t="shared" si="58"/>
        <v/>
      </c>
      <c r="R2420" s="33" t="e">
        <f>IF(IF(VLOOKUP($A1854,Master!$G:$J,4,0)="x",Sheet1!$A1854,"")="","",IF(VLOOKUP($A1854,Master!$G:$J,4,0)="x",Sheet1!$A1854,"")&amp;$J1854&amp;$K1854)</f>
        <v>#N/A</v>
      </c>
      <c r="S2420" s="33" t="e">
        <f>IF(VLOOKUP($A1854,Master!$L:$M,2,0)=0,"",VLOOKUP($A1854,Master!$L:$M,2,0)&amp;$J1854&amp;$L1854)</f>
        <v>#N/A</v>
      </c>
      <c r="T2420" s="33" t="str">
        <f t="shared" si="59"/>
        <v/>
      </c>
      <c r="U2420" s="179"/>
    </row>
    <row r="2421" spans="15:21" x14ac:dyDescent="0.3">
      <c r="O2421" s="33" t="e">
        <f>VLOOKUP($A1855,Master!$A:$B,2,0)&amp;$J1855&amp;$K1855</f>
        <v>#N/A</v>
      </c>
      <c r="P2421" s="33" t="e">
        <f>IF(OR($A1855="KE0",$A1855="KZ0",$A1855="KV0",$A1855="KH0",$A1855="KE",$A1855="KZ",),VLOOKUP($A1855&amp;$F1855,Master!$D:$E,2,0)&amp;$J1855&amp;$K1855,VLOOKUP($A1855,Master!$D:$E,2,0)&amp;Sheet1!$J1855&amp;Sheet1!$K1855)</f>
        <v>#N/A</v>
      </c>
      <c r="Q2421" s="33" t="str">
        <f t="shared" si="58"/>
        <v/>
      </c>
      <c r="R2421" s="33" t="e">
        <f>IF(IF(VLOOKUP($A1855,Master!$G:$J,4,0)="x",Sheet1!$A1855,"")="","",IF(VLOOKUP($A1855,Master!$G:$J,4,0)="x",Sheet1!$A1855,"")&amp;$J1855&amp;$K1855)</f>
        <v>#N/A</v>
      </c>
      <c r="S2421" s="33" t="e">
        <f>IF(VLOOKUP($A1855,Master!$L:$M,2,0)=0,"",VLOOKUP($A1855,Master!$L:$M,2,0)&amp;$J1855&amp;$L1855)</f>
        <v>#N/A</v>
      </c>
      <c r="T2421" s="33" t="str">
        <f t="shared" si="59"/>
        <v/>
      </c>
      <c r="U2421" s="179"/>
    </row>
    <row r="2422" spans="15:21" x14ac:dyDescent="0.3">
      <c r="O2422" s="33" t="e">
        <f>VLOOKUP($A1856,Master!$A:$B,2,0)&amp;$J1856&amp;$K1856</f>
        <v>#N/A</v>
      </c>
      <c r="P2422" s="33" t="e">
        <f>IF(OR($A1856="KE0",$A1856="KZ0",$A1856="KV0",$A1856="KH0",$A1856="KE",$A1856="KZ",),VLOOKUP($A1856&amp;$F1856,Master!$D:$E,2,0)&amp;$J1856&amp;$K1856,VLOOKUP($A1856,Master!$D:$E,2,0)&amp;Sheet1!$J1856&amp;Sheet1!$K1856)</f>
        <v>#N/A</v>
      </c>
      <c r="Q2422" s="33" t="str">
        <f t="shared" si="58"/>
        <v/>
      </c>
      <c r="R2422" s="33" t="e">
        <f>IF(IF(VLOOKUP($A1856,Master!$G:$J,4,0)="x",Sheet1!$A1856,"")="","",IF(VLOOKUP($A1856,Master!$G:$J,4,0)="x",Sheet1!$A1856,"")&amp;$J1856&amp;$K1856)</f>
        <v>#N/A</v>
      </c>
      <c r="S2422" s="33" t="e">
        <f>IF(VLOOKUP($A1856,Master!$L:$M,2,0)=0,"",VLOOKUP($A1856,Master!$L:$M,2,0)&amp;$J1856&amp;$L1856)</f>
        <v>#N/A</v>
      </c>
      <c r="T2422" s="33" t="str">
        <f t="shared" si="59"/>
        <v/>
      </c>
      <c r="U2422" s="179"/>
    </row>
    <row r="2423" spans="15:21" x14ac:dyDescent="0.3">
      <c r="O2423" s="33" t="e">
        <f>VLOOKUP($A1857,Master!$A:$B,2,0)&amp;$J1857&amp;$K1857</f>
        <v>#N/A</v>
      </c>
      <c r="P2423" s="33" t="e">
        <f>IF(OR($A1857="KE0",$A1857="KZ0",$A1857="KV0",$A1857="KH0",$A1857="KE",$A1857="KZ",),VLOOKUP($A1857&amp;$F1857,Master!$D:$E,2,0)&amp;$J1857&amp;$K1857,VLOOKUP($A1857,Master!$D:$E,2,0)&amp;Sheet1!$J1857&amp;Sheet1!$K1857)</f>
        <v>#N/A</v>
      </c>
      <c r="Q2423" s="33" t="str">
        <f t="shared" si="58"/>
        <v/>
      </c>
      <c r="R2423" s="33" t="e">
        <f>IF(IF(VLOOKUP($A1857,Master!$G:$J,4,0)="x",Sheet1!$A1857,"")="","",IF(VLOOKUP($A1857,Master!$G:$J,4,0)="x",Sheet1!$A1857,"")&amp;$J1857&amp;$K1857)</f>
        <v>#N/A</v>
      </c>
      <c r="S2423" s="33" t="e">
        <f>IF(VLOOKUP($A1857,Master!$L:$M,2,0)=0,"",VLOOKUP($A1857,Master!$L:$M,2,0)&amp;$J1857&amp;$L1857)</f>
        <v>#N/A</v>
      </c>
      <c r="T2423" s="33" t="str">
        <f t="shared" si="59"/>
        <v/>
      </c>
      <c r="U2423" s="179"/>
    </row>
    <row r="2424" spans="15:21" x14ac:dyDescent="0.3">
      <c r="O2424" s="33" t="e">
        <f>VLOOKUP($A1858,Master!$A:$B,2,0)&amp;$J1858&amp;$K1858</f>
        <v>#N/A</v>
      </c>
      <c r="P2424" s="33" t="e">
        <f>IF(OR($A1858="KE0",$A1858="KZ0",$A1858="KV0",$A1858="KH0",$A1858="KE",$A1858="KZ",),VLOOKUP($A1858&amp;$F1858,Master!$D:$E,2,0)&amp;$J1858&amp;$K1858,VLOOKUP($A1858,Master!$D:$E,2,0)&amp;Sheet1!$J1858&amp;Sheet1!$K1858)</f>
        <v>#N/A</v>
      </c>
      <c r="Q2424" s="33" t="str">
        <f t="shared" si="58"/>
        <v/>
      </c>
      <c r="R2424" s="33" t="e">
        <f>IF(IF(VLOOKUP($A1858,Master!$G:$J,4,0)="x",Sheet1!$A1858,"")="","",IF(VLOOKUP($A1858,Master!$G:$J,4,0)="x",Sheet1!$A1858,"")&amp;$J1858&amp;$K1858)</f>
        <v>#N/A</v>
      </c>
      <c r="S2424" s="33" t="e">
        <f>IF(VLOOKUP($A1858,Master!$L:$M,2,0)=0,"",VLOOKUP($A1858,Master!$L:$M,2,0)&amp;$J1858&amp;$L1858)</f>
        <v>#N/A</v>
      </c>
      <c r="T2424" s="33" t="str">
        <f t="shared" si="59"/>
        <v/>
      </c>
      <c r="U2424" s="179"/>
    </row>
    <row r="2425" spans="15:21" x14ac:dyDescent="0.3">
      <c r="O2425" s="33" t="e">
        <f>VLOOKUP($A1859,Master!$A:$B,2,0)&amp;$J1859&amp;$K1859</f>
        <v>#N/A</v>
      </c>
      <c r="P2425" s="33" t="e">
        <f>IF(OR($A1859="KE0",$A1859="KZ0",$A1859="KV0",$A1859="KH0",$A1859="KE",$A1859="KZ",),VLOOKUP($A1859&amp;$F1859,Master!$D:$E,2,0)&amp;$J1859&amp;$K1859,VLOOKUP($A1859,Master!$D:$E,2,0)&amp;Sheet1!$J1859&amp;Sheet1!$K1859)</f>
        <v>#N/A</v>
      </c>
      <c r="Q2425" s="33" t="str">
        <f t="shared" si="58"/>
        <v/>
      </c>
      <c r="R2425" s="33" t="e">
        <f>IF(IF(VLOOKUP($A1859,Master!$G:$J,4,0)="x",Sheet1!$A1859,"")="","",IF(VLOOKUP($A1859,Master!$G:$J,4,0)="x",Sheet1!$A1859,"")&amp;$J1859&amp;$K1859)</f>
        <v>#N/A</v>
      </c>
      <c r="S2425" s="33" t="e">
        <f>IF(VLOOKUP($A1859,Master!$L:$M,2,0)=0,"",VLOOKUP($A1859,Master!$L:$M,2,0)&amp;$J1859&amp;$L1859)</f>
        <v>#N/A</v>
      </c>
      <c r="T2425" s="33" t="str">
        <f t="shared" si="59"/>
        <v/>
      </c>
      <c r="U2425" s="179"/>
    </row>
    <row r="2426" spans="15:21" x14ac:dyDescent="0.3">
      <c r="O2426" s="33" t="e">
        <f>VLOOKUP($A1860,Master!$A:$B,2,0)&amp;$J1860&amp;$K1860</f>
        <v>#N/A</v>
      </c>
      <c r="P2426" s="33" t="e">
        <f>IF(OR($A1860="KE0",$A1860="KZ0",$A1860="KV0",$A1860="KH0",$A1860="KE",$A1860="KZ",),VLOOKUP($A1860&amp;$F1860,Master!$D:$E,2,0)&amp;$J1860&amp;$K1860,VLOOKUP($A1860,Master!$D:$E,2,0)&amp;Sheet1!$J1860&amp;Sheet1!$K1860)</f>
        <v>#N/A</v>
      </c>
      <c r="Q2426" s="33" t="str">
        <f t="shared" si="58"/>
        <v/>
      </c>
      <c r="R2426" s="33" t="e">
        <f>IF(IF(VLOOKUP($A1860,Master!$G:$J,4,0)="x",Sheet1!$A1860,"")="","",IF(VLOOKUP($A1860,Master!$G:$J,4,0)="x",Sheet1!$A1860,"")&amp;$J1860&amp;$K1860)</f>
        <v>#N/A</v>
      </c>
      <c r="S2426" s="33" t="e">
        <f>IF(VLOOKUP($A1860,Master!$L:$M,2,0)=0,"",VLOOKUP($A1860,Master!$L:$M,2,0)&amp;$J1860&amp;$L1860)</f>
        <v>#N/A</v>
      </c>
      <c r="T2426" s="33" t="str">
        <f t="shared" si="59"/>
        <v/>
      </c>
      <c r="U2426" s="179"/>
    </row>
    <row r="2427" spans="15:21" x14ac:dyDescent="0.3">
      <c r="O2427" s="33" t="e">
        <f>VLOOKUP($A1861,Master!$A:$B,2,0)&amp;$J1861&amp;$K1861</f>
        <v>#N/A</v>
      </c>
      <c r="P2427" s="33" t="e">
        <f>IF(OR($A1861="KE0",$A1861="KZ0",$A1861="KV0",$A1861="KH0",$A1861="KE",$A1861="KZ",),VLOOKUP($A1861&amp;$F1861,Master!$D:$E,2,0)&amp;$J1861&amp;$K1861,VLOOKUP($A1861,Master!$D:$E,2,0)&amp;Sheet1!$J1861&amp;Sheet1!$K1861)</f>
        <v>#N/A</v>
      </c>
      <c r="Q2427" s="33" t="str">
        <f t="shared" si="58"/>
        <v/>
      </c>
      <c r="R2427" s="33" t="e">
        <f>IF(IF(VLOOKUP($A1861,Master!$G:$J,4,0)="x",Sheet1!$A1861,"")="","",IF(VLOOKUP($A1861,Master!$G:$J,4,0)="x",Sheet1!$A1861,"")&amp;$J1861&amp;$K1861)</f>
        <v>#N/A</v>
      </c>
      <c r="S2427" s="33" t="e">
        <f>IF(VLOOKUP($A1861,Master!$L:$M,2,0)=0,"",VLOOKUP($A1861,Master!$L:$M,2,0)&amp;$J1861&amp;$L1861)</f>
        <v>#N/A</v>
      </c>
      <c r="T2427" s="33" t="str">
        <f t="shared" si="59"/>
        <v/>
      </c>
      <c r="U2427" s="179"/>
    </row>
    <row r="2428" spans="15:21" x14ac:dyDescent="0.3">
      <c r="O2428" s="33" t="e">
        <f>VLOOKUP($A1862,Master!$A:$B,2,0)&amp;$J1862&amp;$K1862</f>
        <v>#N/A</v>
      </c>
      <c r="P2428" s="33" t="e">
        <f>IF(OR($A1862="KE0",$A1862="KZ0",$A1862="KV0",$A1862="KH0",$A1862="KE",$A1862="KZ",),VLOOKUP($A1862&amp;$F1862,Master!$D:$E,2,0)&amp;$J1862&amp;$K1862,VLOOKUP($A1862,Master!$D:$E,2,0)&amp;Sheet1!$J1862&amp;Sheet1!$K1862)</f>
        <v>#N/A</v>
      </c>
      <c r="Q2428" s="33" t="str">
        <f t="shared" si="58"/>
        <v/>
      </c>
      <c r="R2428" s="33" t="e">
        <f>IF(IF(VLOOKUP($A1862,Master!$G:$J,4,0)="x",Sheet1!$A1862,"")="","",IF(VLOOKUP($A1862,Master!$G:$J,4,0)="x",Sheet1!$A1862,"")&amp;$J1862&amp;$K1862)</f>
        <v>#N/A</v>
      </c>
      <c r="S2428" s="33" t="e">
        <f>IF(VLOOKUP($A1862,Master!$L:$M,2,0)=0,"",VLOOKUP($A1862,Master!$L:$M,2,0)&amp;$J1862&amp;$L1862)</f>
        <v>#N/A</v>
      </c>
      <c r="T2428" s="33" t="str">
        <f t="shared" si="59"/>
        <v/>
      </c>
      <c r="U2428" s="179"/>
    </row>
    <row r="2429" spans="15:21" x14ac:dyDescent="0.3">
      <c r="O2429" s="33" t="e">
        <f>VLOOKUP($A1863,Master!$A:$B,2,0)&amp;$J1863&amp;$K1863</f>
        <v>#N/A</v>
      </c>
      <c r="P2429" s="33" t="e">
        <f>IF(OR($A1863="KE0",$A1863="KZ0",$A1863="KV0",$A1863="KH0",$A1863="KE",$A1863="KZ",),VLOOKUP($A1863&amp;$F1863,Master!$D:$E,2,0)&amp;$J1863&amp;$K1863,VLOOKUP($A1863,Master!$D:$E,2,0)&amp;Sheet1!$J1863&amp;Sheet1!$K1863)</f>
        <v>#N/A</v>
      </c>
      <c r="Q2429" s="33" t="str">
        <f t="shared" si="58"/>
        <v/>
      </c>
      <c r="R2429" s="33" t="e">
        <f>IF(IF(VLOOKUP($A1863,Master!$G:$J,4,0)="x",Sheet1!$A1863,"")="","",IF(VLOOKUP($A1863,Master!$G:$J,4,0)="x",Sheet1!$A1863,"")&amp;$J1863&amp;$K1863)</f>
        <v>#N/A</v>
      </c>
      <c r="S2429" s="33" t="e">
        <f>IF(VLOOKUP($A1863,Master!$L:$M,2,0)=0,"",VLOOKUP($A1863,Master!$L:$M,2,0)&amp;$J1863&amp;$L1863)</f>
        <v>#N/A</v>
      </c>
      <c r="T2429" s="33" t="str">
        <f t="shared" si="59"/>
        <v/>
      </c>
      <c r="U2429" s="179"/>
    </row>
    <row r="2430" spans="15:21" x14ac:dyDescent="0.3">
      <c r="O2430" s="33" t="e">
        <f>VLOOKUP($A1864,Master!$A:$B,2,0)&amp;$J1864&amp;$K1864</f>
        <v>#N/A</v>
      </c>
      <c r="P2430" s="33" t="e">
        <f>IF(OR($A1864="KE0",$A1864="KZ0",$A1864="KV0",$A1864="KH0",$A1864="KE",$A1864="KZ",),VLOOKUP($A1864&amp;$F1864,Master!$D:$E,2,0)&amp;$J1864&amp;$K1864,VLOOKUP($A1864,Master!$D:$E,2,0)&amp;Sheet1!$J1864&amp;Sheet1!$K1864)</f>
        <v>#N/A</v>
      </c>
      <c r="Q2430" s="33" t="str">
        <f t="shared" si="58"/>
        <v/>
      </c>
      <c r="R2430" s="33" t="e">
        <f>IF(IF(VLOOKUP($A1864,Master!$G:$J,4,0)="x",Sheet1!$A1864,"")="","",IF(VLOOKUP($A1864,Master!$G:$J,4,0)="x",Sheet1!$A1864,"")&amp;$J1864&amp;$K1864)</f>
        <v>#N/A</v>
      </c>
      <c r="S2430" s="33" t="e">
        <f>IF(VLOOKUP($A1864,Master!$L:$M,2,0)=0,"",VLOOKUP($A1864,Master!$L:$M,2,0)&amp;$J1864&amp;$L1864)</f>
        <v>#N/A</v>
      </c>
      <c r="T2430" s="33" t="str">
        <f t="shared" si="59"/>
        <v/>
      </c>
      <c r="U2430" s="179"/>
    </row>
    <row r="2431" spans="15:21" x14ac:dyDescent="0.3">
      <c r="O2431" s="33" t="e">
        <f>VLOOKUP($A1865,Master!$A:$B,2,0)&amp;$J1865&amp;$K1865</f>
        <v>#N/A</v>
      </c>
      <c r="P2431" s="33" t="e">
        <f>IF(OR($A1865="KE0",$A1865="KZ0",$A1865="KV0",$A1865="KH0",$A1865="KE",$A1865="KZ",),VLOOKUP($A1865&amp;$F1865,Master!$D:$E,2,0)&amp;$J1865&amp;$K1865,VLOOKUP($A1865,Master!$D:$E,2,0)&amp;Sheet1!$J1865&amp;Sheet1!$K1865)</f>
        <v>#N/A</v>
      </c>
      <c r="Q2431" s="33" t="str">
        <f t="shared" si="58"/>
        <v/>
      </c>
      <c r="R2431" s="33" t="e">
        <f>IF(IF(VLOOKUP($A1865,Master!$G:$J,4,0)="x",Sheet1!$A1865,"")="","",IF(VLOOKUP($A1865,Master!$G:$J,4,0)="x",Sheet1!$A1865,"")&amp;$J1865&amp;$K1865)</f>
        <v>#N/A</v>
      </c>
      <c r="S2431" s="33" t="e">
        <f>IF(VLOOKUP($A1865,Master!$L:$M,2,0)=0,"",VLOOKUP($A1865,Master!$L:$M,2,0)&amp;$J1865&amp;$L1865)</f>
        <v>#N/A</v>
      </c>
      <c r="T2431" s="33" t="str">
        <f t="shared" si="59"/>
        <v/>
      </c>
      <c r="U2431" s="179"/>
    </row>
    <row r="2432" spans="15:21" x14ac:dyDescent="0.3">
      <c r="O2432" s="33" t="e">
        <f>VLOOKUP($A1866,Master!$A:$B,2,0)&amp;$J1866&amp;$K1866</f>
        <v>#N/A</v>
      </c>
      <c r="P2432" s="33" t="e">
        <f>IF(OR($A1866="KE0",$A1866="KZ0",$A1866="KV0",$A1866="KH0",$A1866="KE",$A1866="KZ",),VLOOKUP($A1866&amp;$F1866,Master!$D:$E,2,0)&amp;$J1866&amp;$K1866,VLOOKUP($A1866,Master!$D:$E,2,0)&amp;Sheet1!$J1866&amp;Sheet1!$K1866)</f>
        <v>#N/A</v>
      </c>
      <c r="Q2432" s="33" t="str">
        <f t="shared" si="58"/>
        <v/>
      </c>
      <c r="R2432" s="33" t="e">
        <f>IF(IF(VLOOKUP($A1866,Master!$G:$J,4,0)="x",Sheet1!$A1866,"")="","",IF(VLOOKUP($A1866,Master!$G:$J,4,0)="x",Sheet1!$A1866,"")&amp;$J1866&amp;$K1866)</f>
        <v>#N/A</v>
      </c>
      <c r="S2432" s="33" t="e">
        <f>IF(VLOOKUP($A1866,Master!$L:$M,2,0)=0,"",VLOOKUP($A1866,Master!$L:$M,2,0)&amp;$J1866&amp;$L1866)</f>
        <v>#N/A</v>
      </c>
      <c r="T2432" s="33" t="str">
        <f t="shared" si="59"/>
        <v/>
      </c>
      <c r="U2432" s="179"/>
    </row>
    <row r="2433" spans="15:21" x14ac:dyDescent="0.3">
      <c r="O2433" s="33" t="e">
        <f>VLOOKUP($A1867,Master!$A:$B,2,0)&amp;$J1867&amp;$K1867</f>
        <v>#N/A</v>
      </c>
      <c r="P2433" s="33" t="e">
        <f>IF(OR($A1867="KE0",$A1867="KZ0",$A1867="KV0",$A1867="KH0",$A1867="KE",$A1867="KZ",),VLOOKUP($A1867&amp;$F1867,Master!$D:$E,2,0)&amp;$J1867&amp;$K1867,VLOOKUP($A1867,Master!$D:$E,2,0)&amp;Sheet1!$J1867&amp;Sheet1!$K1867)</f>
        <v>#N/A</v>
      </c>
      <c r="Q2433" s="33" t="str">
        <f t="shared" si="58"/>
        <v/>
      </c>
      <c r="R2433" s="33" t="e">
        <f>IF(IF(VLOOKUP($A1867,Master!$G:$J,4,0)="x",Sheet1!$A1867,"")="","",IF(VLOOKUP($A1867,Master!$G:$J,4,0)="x",Sheet1!$A1867,"")&amp;$J1867&amp;$K1867)</f>
        <v>#N/A</v>
      </c>
      <c r="S2433" s="33" t="e">
        <f>IF(VLOOKUP($A1867,Master!$L:$M,2,0)=0,"",VLOOKUP($A1867,Master!$L:$M,2,0)&amp;$J1867&amp;$L1867)</f>
        <v>#N/A</v>
      </c>
      <c r="T2433" s="33" t="str">
        <f t="shared" si="59"/>
        <v/>
      </c>
      <c r="U2433" s="179"/>
    </row>
    <row r="2434" spans="15:21" x14ac:dyDescent="0.3">
      <c r="O2434" s="33" t="e">
        <f>VLOOKUP($A1868,Master!$A:$B,2,0)&amp;$J1868&amp;$K1868</f>
        <v>#N/A</v>
      </c>
      <c r="P2434" s="33" t="e">
        <f>IF(OR($A1868="KE0",$A1868="KZ0",$A1868="KV0",$A1868="KH0",$A1868="KE",$A1868="KZ",),VLOOKUP($A1868&amp;$F1868,Master!$D:$E,2,0)&amp;$J1868&amp;$K1868,VLOOKUP($A1868,Master!$D:$E,2,0)&amp;Sheet1!$J1868&amp;Sheet1!$K1868)</f>
        <v>#N/A</v>
      </c>
      <c r="Q2434" s="33" t="str">
        <f t="shared" si="58"/>
        <v/>
      </c>
      <c r="R2434" s="33" t="e">
        <f>IF(IF(VLOOKUP($A1868,Master!$G:$J,4,0)="x",Sheet1!$A1868,"")="","",IF(VLOOKUP($A1868,Master!$G:$J,4,0)="x",Sheet1!$A1868,"")&amp;$J1868&amp;$K1868)</f>
        <v>#N/A</v>
      </c>
      <c r="S2434" s="33" t="e">
        <f>IF(VLOOKUP($A1868,Master!$L:$M,2,0)=0,"",VLOOKUP($A1868,Master!$L:$M,2,0)&amp;$J1868&amp;$L1868)</f>
        <v>#N/A</v>
      </c>
      <c r="T2434" s="33" t="str">
        <f t="shared" si="59"/>
        <v/>
      </c>
      <c r="U2434" s="179"/>
    </row>
    <row r="2435" spans="15:21" x14ac:dyDescent="0.3">
      <c r="O2435" s="33" t="e">
        <f>VLOOKUP($A1869,Master!$A:$B,2,0)&amp;$J1869&amp;$K1869</f>
        <v>#N/A</v>
      </c>
      <c r="P2435" s="33" t="e">
        <f>IF(OR($A1869="KE0",$A1869="KZ0",$A1869="KV0",$A1869="KH0",$A1869="KE",$A1869="KZ",),VLOOKUP($A1869&amp;$F1869,Master!$D:$E,2,0)&amp;$J1869&amp;$K1869,VLOOKUP($A1869,Master!$D:$E,2,0)&amp;Sheet1!$J1869&amp;Sheet1!$K1869)</f>
        <v>#N/A</v>
      </c>
      <c r="Q2435" s="33" t="str">
        <f t="shared" ref="Q2435:Q2498" si="60">$A1869&amp;$J1869&amp;$K1869</f>
        <v/>
      </c>
      <c r="R2435" s="33" t="e">
        <f>IF(IF(VLOOKUP($A1869,Master!$G:$J,4,0)="x",Sheet1!$A1869,"")="","",IF(VLOOKUP($A1869,Master!$G:$J,4,0)="x",Sheet1!$A1869,"")&amp;$J1869&amp;$K1869)</f>
        <v>#N/A</v>
      </c>
      <c r="S2435" s="33" t="e">
        <f>IF(VLOOKUP($A1869,Master!$L:$M,2,0)=0,"",VLOOKUP($A1869,Master!$L:$M,2,0)&amp;$J1869&amp;$L1869)</f>
        <v>#N/A</v>
      </c>
      <c r="T2435" s="33" t="str">
        <f t="shared" ref="T2435:T2498" si="61">$A1869&amp;$J1869</f>
        <v/>
      </c>
      <c r="U2435" s="179"/>
    </row>
    <row r="2436" spans="15:21" x14ac:dyDescent="0.3">
      <c r="O2436" s="33" t="e">
        <f>VLOOKUP($A1870,Master!$A:$B,2,0)&amp;$J1870&amp;$K1870</f>
        <v>#N/A</v>
      </c>
      <c r="P2436" s="33" t="e">
        <f>IF(OR($A1870="KE0",$A1870="KZ0",$A1870="KV0",$A1870="KH0",$A1870="KE",$A1870="KZ",),VLOOKUP($A1870&amp;$F1870,Master!$D:$E,2,0)&amp;$J1870&amp;$K1870,VLOOKUP($A1870,Master!$D:$E,2,0)&amp;Sheet1!$J1870&amp;Sheet1!$K1870)</f>
        <v>#N/A</v>
      </c>
      <c r="Q2436" s="33" t="str">
        <f t="shared" si="60"/>
        <v/>
      </c>
      <c r="R2436" s="33" t="e">
        <f>IF(IF(VLOOKUP($A1870,Master!$G:$J,4,0)="x",Sheet1!$A1870,"")="","",IF(VLOOKUP($A1870,Master!$G:$J,4,0)="x",Sheet1!$A1870,"")&amp;$J1870&amp;$K1870)</f>
        <v>#N/A</v>
      </c>
      <c r="S2436" s="33" t="e">
        <f>IF(VLOOKUP($A1870,Master!$L:$M,2,0)=0,"",VLOOKUP($A1870,Master!$L:$M,2,0)&amp;$J1870&amp;$L1870)</f>
        <v>#N/A</v>
      </c>
      <c r="T2436" s="33" t="str">
        <f t="shared" si="61"/>
        <v/>
      </c>
      <c r="U2436" s="179"/>
    </row>
    <row r="2437" spans="15:21" x14ac:dyDescent="0.3">
      <c r="O2437" s="33" t="e">
        <f>VLOOKUP($A1871,Master!$A:$B,2,0)&amp;$J1871&amp;$K1871</f>
        <v>#N/A</v>
      </c>
      <c r="P2437" s="33" t="e">
        <f>IF(OR($A1871="KE0",$A1871="KZ0",$A1871="KV0",$A1871="KH0",$A1871="KE",$A1871="KZ",),VLOOKUP($A1871&amp;$F1871,Master!$D:$E,2,0)&amp;$J1871&amp;$K1871,VLOOKUP($A1871,Master!$D:$E,2,0)&amp;Sheet1!$J1871&amp;Sheet1!$K1871)</f>
        <v>#N/A</v>
      </c>
      <c r="Q2437" s="33" t="str">
        <f t="shared" si="60"/>
        <v/>
      </c>
      <c r="R2437" s="33" t="e">
        <f>IF(IF(VLOOKUP($A1871,Master!$G:$J,4,0)="x",Sheet1!$A1871,"")="","",IF(VLOOKUP($A1871,Master!$G:$J,4,0)="x",Sheet1!$A1871,"")&amp;$J1871&amp;$K1871)</f>
        <v>#N/A</v>
      </c>
      <c r="S2437" s="33" t="e">
        <f>IF(VLOOKUP($A1871,Master!$L:$M,2,0)=0,"",VLOOKUP($A1871,Master!$L:$M,2,0)&amp;$J1871&amp;$L1871)</f>
        <v>#N/A</v>
      </c>
      <c r="T2437" s="33" t="str">
        <f t="shared" si="61"/>
        <v/>
      </c>
      <c r="U2437" s="179"/>
    </row>
    <row r="2438" spans="15:21" x14ac:dyDescent="0.3">
      <c r="O2438" s="33" t="e">
        <f>VLOOKUP($A1872,Master!$A:$B,2,0)&amp;$J1872&amp;$K1872</f>
        <v>#N/A</v>
      </c>
      <c r="P2438" s="33" t="e">
        <f>IF(OR($A1872="KE0",$A1872="KZ0",$A1872="KV0",$A1872="KH0",$A1872="KE",$A1872="KZ",),VLOOKUP($A1872&amp;$F1872,Master!$D:$E,2,0)&amp;$J1872&amp;$K1872,VLOOKUP($A1872,Master!$D:$E,2,0)&amp;Sheet1!$J1872&amp;Sheet1!$K1872)</f>
        <v>#N/A</v>
      </c>
      <c r="Q2438" s="33" t="str">
        <f t="shared" si="60"/>
        <v/>
      </c>
      <c r="R2438" s="33" t="e">
        <f>IF(IF(VLOOKUP($A1872,Master!$G:$J,4,0)="x",Sheet1!$A1872,"")="","",IF(VLOOKUP($A1872,Master!$G:$J,4,0)="x",Sheet1!$A1872,"")&amp;$J1872&amp;$K1872)</f>
        <v>#N/A</v>
      </c>
      <c r="S2438" s="33" t="e">
        <f>IF(VLOOKUP($A1872,Master!$L:$M,2,0)=0,"",VLOOKUP($A1872,Master!$L:$M,2,0)&amp;$J1872&amp;$L1872)</f>
        <v>#N/A</v>
      </c>
      <c r="T2438" s="33" t="str">
        <f t="shared" si="61"/>
        <v/>
      </c>
      <c r="U2438" s="179"/>
    </row>
    <row r="2439" spans="15:21" x14ac:dyDescent="0.3">
      <c r="O2439" s="33" t="e">
        <f>VLOOKUP($A1873,Master!$A:$B,2,0)&amp;$J1873&amp;$K1873</f>
        <v>#N/A</v>
      </c>
      <c r="P2439" s="33" t="e">
        <f>IF(OR($A1873="KE0",$A1873="KZ0",$A1873="KV0",$A1873="KH0",$A1873="KE",$A1873="KZ",),VLOOKUP($A1873&amp;$F1873,Master!$D:$E,2,0)&amp;$J1873&amp;$K1873,VLOOKUP($A1873,Master!$D:$E,2,0)&amp;Sheet1!$J1873&amp;Sheet1!$K1873)</f>
        <v>#N/A</v>
      </c>
      <c r="Q2439" s="33" t="str">
        <f t="shared" si="60"/>
        <v/>
      </c>
      <c r="R2439" s="33" t="e">
        <f>IF(IF(VLOOKUP($A1873,Master!$G:$J,4,0)="x",Sheet1!$A1873,"")="","",IF(VLOOKUP($A1873,Master!$G:$J,4,0)="x",Sheet1!$A1873,"")&amp;$J1873&amp;$K1873)</f>
        <v>#N/A</v>
      </c>
      <c r="S2439" s="33" t="e">
        <f>IF(VLOOKUP($A1873,Master!$L:$M,2,0)=0,"",VLOOKUP($A1873,Master!$L:$M,2,0)&amp;$J1873&amp;$L1873)</f>
        <v>#N/A</v>
      </c>
      <c r="T2439" s="33" t="str">
        <f t="shared" si="61"/>
        <v/>
      </c>
      <c r="U2439" s="179"/>
    </row>
    <row r="2440" spans="15:21" x14ac:dyDescent="0.3">
      <c r="O2440" s="33" t="e">
        <f>VLOOKUP($A1874,Master!$A:$B,2,0)&amp;$J1874&amp;$K1874</f>
        <v>#N/A</v>
      </c>
      <c r="P2440" s="33" t="e">
        <f>IF(OR($A1874="KE0",$A1874="KZ0",$A1874="KV0",$A1874="KH0",$A1874="KE",$A1874="KZ",),VLOOKUP($A1874&amp;$F1874,Master!$D:$E,2,0)&amp;$J1874&amp;$K1874,VLOOKUP($A1874,Master!$D:$E,2,0)&amp;Sheet1!$J1874&amp;Sheet1!$K1874)</f>
        <v>#N/A</v>
      </c>
      <c r="Q2440" s="33" t="str">
        <f t="shared" si="60"/>
        <v/>
      </c>
      <c r="R2440" s="33" t="e">
        <f>IF(IF(VLOOKUP($A1874,Master!$G:$J,4,0)="x",Sheet1!$A1874,"")="","",IF(VLOOKUP($A1874,Master!$G:$J,4,0)="x",Sheet1!$A1874,"")&amp;$J1874&amp;$K1874)</f>
        <v>#N/A</v>
      </c>
      <c r="S2440" s="33" t="e">
        <f>IF(VLOOKUP($A1874,Master!$L:$M,2,0)=0,"",VLOOKUP($A1874,Master!$L:$M,2,0)&amp;$J1874&amp;$L1874)</f>
        <v>#N/A</v>
      </c>
      <c r="T2440" s="33" t="str">
        <f t="shared" si="61"/>
        <v/>
      </c>
      <c r="U2440" s="179"/>
    </row>
    <row r="2441" spans="15:21" x14ac:dyDescent="0.3">
      <c r="O2441" s="33" t="e">
        <f>VLOOKUP($A1875,Master!$A:$B,2,0)&amp;$J1875&amp;$K1875</f>
        <v>#N/A</v>
      </c>
      <c r="P2441" s="33" t="e">
        <f>IF(OR($A1875="KE0",$A1875="KZ0",$A1875="KV0",$A1875="KH0",$A1875="KE",$A1875="KZ",),VLOOKUP($A1875&amp;$F1875,Master!$D:$E,2,0)&amp;$J1875&amp;$K1875,VLOOKUP($A1875,Master!$D:$E,2,0)&amp;Sheet1!$J1875&amp;Sheet1!$K1875)</f>
        <v>#N/A</v>
      </c>
      <c r="Q2441" s="33" t="str">
        <f t="shared" si="60"/>
        <v/>
      </c>
      <c r="R2441" s="33" t="e">
        <f>IF(IF(VLOOKUP($A1875,Master!$G:$J,4,0)="x",Sheet1!$A1875,"")="","",IF(VLOOKUP($A1875,Master!$G:$J,4,0)="x",Sheet1!$A1875,"")&amp;$J1875&amp;$K1875)</f>
        <v>#N/A</v>
      </c>
      <c r="S2441" s="33" t="e">
        <f>IF(VLOOKUP($A1875,Master!$L:$M,2,0)=0,"",VLOOKUP($A1875,Master!$L:$M,2,0)&amp;$J1875&amp;$L1875)</f>
        <v>#N/A</v>
      </c>
      <c r="T2441" s="33" t="str">
        <f t="shared" si="61"/>
        <v/>
      </c>
      <c r="U2441" s="179"/>
    </row>
    <row r="2442" spans="15:21" x14ac:dyDescent="0.3">
      <c r="O2442" s="33" t="e">
        <f>VLOOKUP($A1876,Master!$A:$B,2,0)&amp;$J1876&amp;$K1876</f>
        <v>#N/A</v>
      </c>
      <c r="P2442" s="33" t="e">
        <f>IF(OR($A1876="KE0",$A1876="KZ0",$A1876="KV0",$A1876="KH0",$A1876="KE",$A1876="KZ",),VLOOKUP($A1876&amp;$F1876,Master!$D:$E,2,0)&amp;$J1876&amp;$K1876,VLOOKUP($A1876,Master!$D:$E,2,0)&amp;Sheet1!$J1876&amp;Sheet1!$K1876)</f>
        <v>#N/A</v>
      </c>
      <c r="Q2442" s="33" t="str">
        <f t="shared" si="60"/>
        <v/>
      </c>
      <c r="R2442" s="33" t="e">
        <f>IF(IF(VLOOKUP($A1876,Master!$G:$J,4,0)="x",Sheet1!$A1876,"")="","",IF(VLOOKUP($A1876,Master!$G:$J,4,0)="x",Sheet1!$A1876,"")&amp;$J1876&amp;$K1876)</f>
        <v>#N/A</v>
      </c>
      <c r="S2442" s="33" t="e">
        <f>IF(VLOOKUP($A1876,Master!$L:$M,2,0)=0,"",VLOOKUP($A1876,Master!$L:$M,2,0)&amp;$J1876&amp;$L1876)</f>
        <v>#N/A</v>
      </c>
      <c r="T2442" s="33" t="str">
        <f t="shared" si="61"/>
        <v/>
      </c>
      <c r="U2442" s="179"/>
    </row>
    <row r="2443" spans="15:21" x14ac:dyDescent="0.3">
      <c r="O2443" s="33" t="e">
        <f>VLOOKUP($A1877,Master!$A:$B,2,0)&amp;$J1877&amp;$K1877</f>
        <v>#N/A</v>
      </c>
      <c r="P2443" s="33" t="e">
        <f>IF(OR($A1877="KE0",$A1877="KZ0",$A1877="KV0",$A1877="KH0",$A1877="KE",$A1877="KZ",),VLOOKUP($A1877&amp;$F1877,Master!$D:$E,2,0)&amp;$J1877&amp;$K1877,VLOOKUP($A1877,Master!$D:$E,2,0)&amp;Sheet1!$J1877&amp;Sheet1!$K1877)</f>
        <v>#N/A</v>
      </c>
      <c r="Q2443" s="33" t="str">
        <f t="shared" si="60"/>
        <v/>
      </c>
      <c r="R2443" s="33" t="e">
        <f>IF(IF(VLOOKUP($A1877,Master!$G:$J,4,0)="x",Sheet1!$A1877,"")="","",IF(VLOOKUP($A1877,Master!$G:$J,4,0)="x",Sheet1!$A1877,"")&amp;$J1877&amp;$K1877)</f>
        <v>#N/A</v>
      </c>
      <c r="S2443" s="33" t="e">
        <f>IF(VLOOKUP($A1877,Master!$L:$M,2,0)=0,"",VLOOKUP($A1877,Master!$L:$M,2,0)&amp;$J1877&amp;$L1877)</f>
        <v>#N/A</v>
      </c>
      <c r="T2443" s="33" t="str">
        <f t="shared" si="61"/>
        <v/>
      </c>
      <c r="U2443" s="179"/>
    </row>
    <row r="2444" spans="15:21" x14ac:dyDescent="0.3">
      <c r="O2444" s="33" t="e">
        <f>VLOOKUP($A1878,Master!$A:$B,2,0)&amp;$J1878&amp;$K1878</f>
        <v>#N/A</v>
      </c>
      <c r="P2444" s="33" t="e">
        <f>IF(OR($A1878="KE0",$A1878="KZ0",$A1878="KV0",$A1878="KH0",$A1878="KE",$A1878="KZ",),VLOOKUP($A1878&amp;$F1878,Master!$D:$E,2,0)&amp;$J1878&amp;$K1878,VLOOKUP($A1878,Master!$D:$E,2,0)&amp;Sheet1!$J1878&amp;Sheet1!$K1878)</f>
        <v>#N/A</v>
      </c>
      <c r="Q2444" s="33" t="str">
        <f t="shared" si="60"/>
        <v/>
      </c>
      <c r="R2444" s="33" t="e">
        <f>IF(IF(VLOOKUP($A1878,Master!$G:$J,4,0)="x",Sheet1!$A1878,"")="","",IF(VLOOKUP($A1878,Master!$G:$J,4,0)="x",Sheet1!$A1878,"")&amp;$J1878&amp;$K1878)</f>
        <v>#N/A</v>
      </c>
      <c r="S2444" s="33" t="e">
        <f>IF(VLOOKUP($A1878,Master!$L:$M,2,0)=0,"",VLOOKUP($A1878,Master!$L:$M,2,0)&amp;$J1878&amp;$L1878)</f>
        <v>#N/A</v>
      </c>
      <c r="T2444" s="33" t="str">
        <f t="shared" si="61"/>
        <v/>
      </c>
      <c r="U2444" s="179"/>
    </row>
    <row r="2445" spans="15:21" x14ac:dyDescent="0.3">
      <c r="O2445" s="33" t="e">
        <f>VLOOKUP($A1879,Master!$A:$B,2,0)&amp;$J1879&amp;$K1879</f>
        <v>#N/A</v>
      </c>
      <c r="P2445" s="33" t="e">
        <f>IF(OR($A1879="KE0",$A1879="KZ0",$A1879="KV0",$A1879="KH0",$A1879="KE",$A1879="KZ",),VLOOKUP($A1879&amp;$F1879,Master!$D:$E,2,0)&amp;$J1879&amp;$K1879,VLOOKUP($A1879,Master!$D:$E,2,0)&amp;Sheet1!$J1879&amp;Sheet1!$K1879)</f>
        <v>#N/A</v>
      </c>
      <c r="Q2445" s="33" t="str">
        <f t="shared" si="60"/>
        <v/>
      </c>
      <c r="R2445" s="33" t="e">
        <f>IF(IF(VLOOKUP($A1879,Master!$G:$J,4,0)="x",Sheet1!$A1879,"")="","",IF(VLOOKUP($A1879,Master!$G:$J,4,0)="x",Sheet1!$A1879,"")&amp;$J1879&amp;$K1879)</f>
        <v>#N/A</v>
      </c>
      <c r="S2445" s="33" t="e">
        <f>IF(VLOOKUP($A1879,Master!$L:$M,2,0)=0,"",VLOOKUP($A1879,Master!$L:$M,2,0)&amp;$J1879&amp;$L1879)</f>
        <v>#N/A</v>
      </c>
      <c r="T2445" s="33" t="str">
        <f t="shared" si="61"/>
        <v/>
      </c>
      <c r="U2445" s="179"/>
    </row>
    <row r="2446" spans="15:21" x14ac:dyDescent="0.3">
      <c r="O2446" s="33" t="e">
        <f>VLOOKUP($A1880,Master!$A:$B,2,0)&amp;$J1880&amp;$K1880</f>
        <v>#N/A</v>
      </c>
      <c r="P2446" s="33" t="e">
        <f>IF(OR($A1880="KE0",$A1880="KZ0",$A1880="KV0",$A1880="KH0",$A1880="KE",$A1880="KZ",),VLOOKUP($A1880&amp;$F1880,Master!$D:$E,2,0)&amp;$J1880&amp;$K1880,VLOOKUP($A1880,Master!$D:$E,2,0)&amp;Sheet1!$J1880&amp;Sheet1!$K1880)</f>
        <v>#N/A</v>
      </c>
      <c r="Q2446" s="33" t="str">
        <f t="shared" si="60"/>
        <v/>
      </c>
      <c r="R2446" s="33" t="e">
        <f>IF(IF(VLOOKUP($A1880,Master!$G:$J,4,0)="x",Sheet1!$A1880,"")="","",IF(VLOOKUP($A1880,Master!$G:$J,4,0)="x",Sheet1!$A1880,"")&amp;$J1880&amp;$K1880)</f>
        <v>#N/A</v>
      </c>
      <c r="S2446" s="33" t="e">
        <f>IF(VLOOKUP($A1880,Master!$L:$M,2,0)=0,"",VLOOKUP($A1880,Master!$L:$M,2,0)&amp;$J1880&amp;$L1880)</f>
        <v>#N/A</v>
      </c>
      <c r="T2446" s="33" t="str">
        <f t="shared" si="61"/>
        <v/>
      </c>
      <c r="U2446" s="179"/>
    </row>
    <row r="2447" spans="15:21" x14ac:dyDescent="0.3">
      <c r="O2447" s="33" t="e">
        <f>VLOOKUP($A1881,Master!$A:$B,2,0)&amp;$J1881&amp;$K1881</f>
        <v>#N/A</v>
      </c>
      <c r="P2447" s="33" t="e">
        <f>IF(OR($A1881="KE0",$A1881="KZ0",$A1881="KV0",$A1881="KH0",$A1881="KE",$A1881="KZ",),VLOOKUP($A1881&amp;$F1881,Master!$D:$E,2,0)&amp;$J1881&amp;$K1881,VLOOKUP($A1881,Master!$D:$E,2,0)&amp;Sheet1!$J1881&amp;Sheet1!$K1881)</f>
        <v>#N/A</v>
      </c>
      <c r="Q2447" s="33" t="str">
        <f t="shared" si="60"/>
        <v/>
      </c>
      <c r="R2447" s="33" t="e">
        <f>IF(IF(VLOOKUP($A1881,Master!$G:$J,4,0)="x",Sheet1!$A1881,"")="","",IF(VLOOKUP($A1881,Master!$G:$J,4,0)="x",Sheet1!$A1881,"")&amp;$J1881&amp;$K1881)</f>
        <v>#N/A</v>
      </c>
      <c r="S2447" s="33" t="e">
        <f>IF(VLOOKUP($A1881,Master!$L:$M,2,0)=0,"",VLOOKUP($A1881,Master!$L:$M,2,0)&amp;$J1881&amp;$L1881)</f>
        <v>#N/A</v>
      </c>
      <c r="T2447" s="33" t="str">
        <f t="shared" si="61"/>
        <v/>
      </c>
      <c r="U2447" s="179"/>
    </row>
    <row r="2448" spans="15:21" x14ac:dyDescent="0.3">
      <c r="O2448" s="33" t="e">
        <f>VLOOKUP($A1882,Master!$A:$B,2,0)&amp;$J1882&amp;$K1882</f>
        <v>#N/A</v>
      </c>
      <c r="P2448" s="33" t="e">
        <f>IF(OR($A1882="KE0",$A1882="KZ0",$A1882="KV0",$A1882="KH0",$A1882="KE",$A1882="KZ",),VLOOKUP($A1882&amp;$F1882,Master!$D:$E,2,0)&amp;$J1882&amp;$K1882,VLOOKUP($A1882,Master!$D:$E,2,0)&amp;Sheet1!$J1882&amp;Sheet1!$K1882)</f>
        <v>#N/A</v>
      </c>
      <c r="Q2448" s="33" t="str">
        <f t="shared" si="60"/>
        <v/>
      </c>
      <c r="R2448" s="33" t="e">
        <f>IF(IF(VLOOKUP($A1882,Master!$G:$J,4,0)="x",Sheet1!$A1882,"")="","",IF(VLOOKUP($A1882,Master!$G:$J,4,0)="x",Sheet1!$A1882,"")&amp;$J1882&amp;$K1882)</f>
        <v>#N/A</v>
      </c>
      <c r="S2448" s="33" t="e">
        <f>IF(VLOOKUP($A1882,Master!$L:$M,2,0)=0,"",VLOOKUP($A1882,Master!$L:$M,2,0)&amp;$J1882&amp;$L1882)</f>
        <v>#N/A</v>
      </c>
      <c r="T2448" s="33" t="str">
        <f t="shared" si="61"/>
        <v/>
      </c>
      <c r="U2448" s="179"/>
    </row>
    <row r="2449" spans="15:21" x14ac:dyDescent="0.3">
      <c r="O2449" s="33" t="e">
        <f>VLOOKUP($A1883,Master!$A:$B,2,0)&amp;$J1883&amp;$K1883</f>
        <v>#N/A</v>
      </c>
      <c r="P2449" s="33" t="e">
        <f>IF(OR($A1883="KE0",$A1883="KZ0",$A1883="KV0",$A1883="KH0",$A1883="KE",$A1883="KZ",),VLOOKUP($A1883&amp;$F1883,Master!$D:$E,2,0)&amp;$J1883&amp;$K1883,VLOOKUP($A1883,Master!$D:$E,2,0)&amp;Sheet1!$J1883&amp;Sheet1!$K1883)</f>
        <v>#N/A</v>
      </c>
      <c r="Q2449" s="33" t="str">
        <f t="shared" si="60"/>
        <v/>
      </c>
      <c r="R2449" s="33" t="e">
        <f>IF(IF(VLOOKUP($A1883,Master!$G:$J,4,0)="x",Sheet1!$A1883,"")="","",IF(VLOOKUP($A1883,Master!$G:$J,4,0)="x",Sheet1!$A1883,"")&amp;$J1883&amp;$K1883)</f>
        <v>#N/A</v>
      </c>
      <c r="S2449" s="33" t="e">
        <f>IF(VLOOKUP($A1883,Master!$L:$M,2,0)=0,"",VLOOKUP($A1883,Master!$L:$M,2,0)&amp;$J1883&amp;$L1883)</f>
        <v>#N/A</v>
      </c>
      <c r="T2449" s="33" t="str">
        <f t="shared" si="61"/>
        <v/>
      </c>
      <c r="U2449" s="179"/>
    </row>
    <row r="2450" spans="15:21" x14ac:dyDescent="0.3">
      <c r="O2450" s="33" t="e">
        <f>VLOOKUP($A1884,Master!$A:$B,2,0)&amp;$J1884&amp;$K1884</f>
        <v>#N/A</v>
      </c>
      <c r="P2450" s="33" t="e">
        <f>IF(OR($A1884="KE0",$A1884="KZ0",$A1884="KV0",$A1884="KH0",$A1884="KE",$A1884="KZ",),VLOOKUP($A1884&amp;$F1884,Master!$D:$E,2,0)&amp;$J1884&amp;$K1884,VLOOKUP($A1884,Master!$D:$E,2,0)&amp;Sheet1!$J1884&amp;Sheet1!$K1884)</f>
        <v>#N/A</v>
      </c>
      <c r="Q2450" s="33" t="str">
        <f t="shared" si="60"/>
        <v/>
      </c>
      <c r="R2450" s="33" t="e">
        <f>IF(IF(VLOOKUP($A1884,Master!$G:$J,4,0)="x",Sheet1!$A1884,"")="","",IF(VLOOKUP($A1884,Master!$G:$J,4,0)="x",Sheet1!$A1884,"")&amp;$J1884&amp;$K1884)</f>
        <v>#N/A</v>
      </c>
      <c r="S2450" s="33" t="e">
        <f>IF(VLOOKUP($A1884,Master!$L:$M,2,0)=0,"",VLOOKUP($A1884,Master!$L:$M,2,0)&amp;$J1884&amp;$L1884)</f>
        <v>#N/A</v>
      </c>
      <c r="T2450" s="33" t="str">
        <f t="shared" si="61"/>
        <v/>
      </c>
      <c r="U2450" s="179"/>
    </row>
    <row r="2451" spans="15:21" x14ac:dyDescent="0.3">
      <c r="O2451" s="33" t="e">
        <f>VLOOKUP($A1885,Master!$A:$B,2,0)&amp;$J1885&amp;$K1885</f>
        <v>#N/A</v>
      </c>
      <c r="P2451" s="33" t="e">
        <f>IF(OR($A1885="KE0",$A1885="KZ0",$A1885="KV0",$A1885="KH0",$A1885="KE",$A1885="KZ",),VLOOKUP($A1885&amp;$F1885,Master!$D:$E,2,0)&amp;$J1885&amp;$K1885,VLOOKUP($A1885,Master!$D:$E,2,0)&amp;Sheet1!$J1885&amp;Sheet1!$K1885)</f>
        <v>#N/A</v>
      </c>
      <c r="Q2451" s="33" t="str">
        <f t="shared" si="60"/>
        <v/>
      </c>
      <c r="R2451" s="33" t="e">
        <f>IF(IF(VLOOKUP($A1885,Master!$G:$J,4,0)="x",Sheet1!$A1885,"")="","",IF(VLOOKUP($A1885,Master!$G:$J,4,0)="x",Sheet1!$A1885,"")&amp;$J1885&amp;$K1885)</f>
        <v>#N/A</v>
      </c>
      <c r="S2451" s="33" t="e">
        <f>IF(VLOOKUP($A1885,Master!$L:$M,2,0)=0,"",VLOOKUP($A1885,Master!$L:$M,2,0)&amp;$J1885&amp;$L1885)</f>
        <v>#N/A</v>
      </c>
      <c r="T2451" s="33" t="str">
        <f t="shared" si="61"/>
        <v/>
      </c>
      <c r="U2451" s="179"/>
    </row>
    <row r="2452" spans="15:21" x14ac:dyDescent="0.3">
      <c r="O2452" s="33" t="e">
        <f>VLOOKUP($A1886,Master!$A:$B,2,0)&amp;$J1886&amp;$K1886</f>
        <v>#N/A</v>
      </c>
      <c r="P2452" s="33" t="e">
        <f>IF(OR($A1886="KE0",$A1886="KZ0",$A1886="KV0",$A1886="KH0",$A1886="KE",$A1886="KZ",),VLOOKUP($A1886&amp;$F1886,Master!$D:$E,2,0)&amp;$J1886&amp;$K1886,VLOOKUP($A1886,Master!$D:$E,2,0)&amp;Sheet1!$J1886&amp;Sheet1!$K1886)</f>
        <v>#N/A</v>
      </c>
      <c r="Q2452" s="33" t="str">
        <f t="shared" si="60"/>
        <v/>
      </c>
      <c r="R2452" s="33" t="e">
        <f>IF(IF(VLOOKUP($A1886,Master!$G:$J,4,0)="x",Sheet1!$A1886,"")="","",IF(VLOOKUP($A1886,Master!$G:$J,4,0)="x",Sheet1!$A1886,"")&amp;$J1886&amp;$K1886)</f>
        <v>#N/A</v>
      </c>
      <c r="S2452" s="33" t="e">
        <f>IF(VLOOKUP($A1886,Master!$L:$M,2,0)=0,"",VLOOKUP($A1886,Master!$L:$M,2,0)&amp;$J1886&amp;$L1886)</f>
        <v>#N/A</v>
      </c>
      <c r="T2452" s="33" t="str">
        <f t="shared" si="61"/>
        <v/>
      </c>
      <c r="U2452" s="179"/>
    </row>
    <row r="2453" spans="15:21" x14ac:dyDescent="0.3">
      <c r="O2453" s="33" t="e">
        <f>VLOOKUP($A1887,Master!$A:$B,2,0)&amp;$J1887&amp;$K1887</f>
        <v>#N/A</v>
      </c>
      <c r="P2453" s="33" t="e">
        <f>IF(OR($A1887="KE0",$A1887="KZ0",$A1887="KV0",$A1887="KH0",$A1887="KE",$A1887="KZ",),VLOOKUP($A1887&amp;$F1887,Master!$D:$E,2,0)&amp;$J1887&amp;$K1887,VLOOKUP($A1887,Master!$D:$E,2,0)&amp;Sheet1!$J1887&amp;Sheet1!$K1887)</f>
        <v>#N/A</v>
      </c>
      <c r="Q2453" s="33" t="str">
        <f t="shared" si="60"/>
        <v/>
      </c>
      <c r="R2453" s="33" t="e">
        <f>IF(IF(VLOOKUP($A1887,Master!$G:$J,4,0)="x",Sheet1!$A1887,"")="","",IF(VLOOKUP($A1887,Master!$G:$J,4,0)="x",Sheet1!$A1887,"")&amp;$J1887&amp;$K1887)</f>
        <v>#N/A</v>
      </c>
      <c r="S2453" s="33" t="e">
        <f>IF(VLOOKUP($A1887,Master!$L:$M,2,0)=0,"",VLOOKUP($A1887,Master!$L:$M,2,0)&amp;$J1887&amp;$L1887)</f>
        <v>#N/A</v>
      </c>
      <c r="T2453" s="33" t="str">
        <f t="shared" si="61"/>
        <v/>
      </c>
      <c r="U2453" s="179"/>
    </row>
    <row r="2454" spans="15:21" x14ac:dyDescent="0.3">
      <c r="O2454" s="33" t="e">
        <f>VLOOKUP($A1888,Master!$A:$B,2,0)&amp;$J1888&amp;$K1888</f>
        <v>#N/A</v>
      </c>
      <c r="P2454" s="33" t="e">
        <f>IF(OR($A1888="KE0",$A1888="KZ0",$A1888="KV0",$A1888="KH0",$A1888="KE",$A1888="KZ",),VLOOKUP($A1888&amp;$F1888,Master!$D:$E,2,0)&amp;$J1888&amp;$K1888,VLOOKUP($A1888,Master!$D:$E,2,0)&amp;Sheet1!$J1888&amp;Sheet1!$K1888)</f>
        <v>#N/A</v>
      </c>
      <c r="Q2454" s="33" t="str">
        <f t="shared" si="60"/>
        <v/>
      </c>
      <c r="R2454" s="33" t="e">
        <f>IF(IF(VLOOKUP($A1888,Master!$G:$J,4,0)="x",Sheet1!$A1888,"")="","",IF(VLOOKUP($A1888,Master!$G:$J,4,0)="x",Sheet1!$A1888,"")&amp;$J1888&amp;$K1888)</f>
        <v>#N/A</v>
      </c>
      <c r="S2454" s="33" t="e">
        <f>IF(VLOOKUP($A1888,Master!$L:$M,2,0)=0,"",VLOOKUP($A1888,Master!$L:$M,2,0)&amp;$J1888&amp;$L1888)</f>
        <v>#N/A</v>
      </c>
      <c r="T2454" s="33" t="str">
        <f t="shared" si="61"/>
        <v/>
      </c>
      <c r="U2454" s="179"/>
    </row>
    <row r="2455" spans="15:21" x14ac:dyDescent="0.3">
      <c r="O2455" s="33" t="e">
        <f>VLOOKUP($A1889,Master!$A:$B,2,0)&amp;$J1889&amp;$K1889</f>
        <v>#N/A</v>
      </c>
      <c r="P2455" s="33" t="e">
        <f>IF(OR($A1889="KE0",$A1889="KZ0",$A1889="KV0",$A1889="KH0",$A1889="KE",$A1889="KZ",),VLOOKUP($A1889&amp;$F1889,Master!$D:$E,2,0)&amp;$J1889&amp;$K1889,VLOOKUP($A1889,Master!$D:$E,2,0)&amp;Sheet1!$J1889&amp;Sheet1!$K1889)</f>
        <v>#N/A</v>
      </c>
      <c r="Q2455" s="33" t="str">
        <f t="shared" si="60"/>
        <v/>
      </c>
      <c r="R2455" s="33" t="e">
        <f>IF(IF(VLOOKUP($A1889,Master!$G:$J,4,0)="x",Sheet1!$A1889,"")="","",IF(VLOOKUP($A1889,Master!$G:$J,4,0)="x",Sheet1!$A1889,"")&amp;$J1889&amp;$K1889)</f>
        <v>#N/A</v>
      </c>
      <c r="S2455" s="33" t="e">
        <f>IF(VLOOKUP($A1889,Master!$L:$M,2,0)=0,"",VLOOKUP($A1889,Master!$L:$M,2,0)&amp;$J1889&amp;$L1889)</f>
        <v>#N/A</v>
      </c>
      <c r="T2455" s="33" t="str">
        <f t="shared" si="61"/>
        <v/>
      </c>
      <c r="U2455" s="179"/>
    </row>
    <row r="2456" spans="15:21" x14ac:dyDescent="0.3">
      <c r="O2456" s="33" t="e">
        <f>VLOOKUP($A1890,Master!$A:$B,2,0)&amp;$J1890&amp;$K1890</f>
        <v>#N/A</v>
      </c>
      <c r="P2456" s="33" t="e">
        <f>IF(OR($A1890="KE0",$A1890="KZ0",$A1890="KV0",$A1890="KH0",$A1890="KE",$A1890="KZ",),VLOOKUP($A1890&amp;$F1890,Master!$D:$E,2,0)&amp;$J1890&amp;$K1890,VLOOKUP($A1890,Master!$D:$E,2,0)&amp;Sheet1!$J1890&amp;Sheet1!$K1890)</f>
        <v>#N/A</v>
      </c>
      <c r="Q2456" s="33" t="str">
        <f t="shared" si="60"/>
        <v/>
      </c>
      <c r="R2456" s="33" t="e">
        <f>IF(IF(VLOOKUP($A1890,Master!$G:$J,4,0)="x",Sheet1!$A1890,"")="","",IF(VLOOKUP($A1890,Master!$G:$J,4,0)="x",Sheet1!$A1890,"")&amp;$J1890&amp;$K1890)</f>
        <v>#N/A</v>
      </c>
      <c r="S2456" s="33" t="e">
        <f>IF(VLOOKUP($A1890,Master!$L:$M,2,0)=0,"",VLOOKUP($A1890,Master!$L:$M,2,0)&amp;$J1890&amp;$L1890)</f>
        <v>#N/A</v>
      </c>
      <c r="T2456" s="33" t="str">
        <f t="shared" si="61"/>
        <v/>
      </c>
      <c r="U2456" s="179"/>
    </row>
    <row r="2457" spans="15:21" x14ac:dyDescent="0.3">
      <c r="O2457" s="33" t="e">
        <f>VLOOKUP($A1891,Master!$A:$B,2,0)&amp;$J1891&amp;$K1891</f>
        <v>#N/A</v>
      </c>
      <c r="P2457" s="33" t="e">
        <f>IF(OR($A1891="KE0",$A1891="KZ0",$A1891="KV0",$A1891="KH0",$A1891="KE",$A1891="KZ",),VLOOKUP($A1891&amp;$F1891,Master!$D:$E,2,0)&amp;$J1891&amp;$K1891,VLOOKUP($A1891,Master!$D:$E,2,0)&amp;Sheet1!$J1891&amp;Sheet1!$K1891)</f>
        <v>#N/A</v>
      </c>
      <c r="Q2457" s="33" t="str">
        <f t="shared" si="60"/>
        <v/>
      </c>
      <c r="R2457" s="33" t="e">
        <f>IF(IF(VLOOKUP($A1891,Master!$G:$J,4,0)="x",Sheet1!$A1891,"")="","",IF(VLOOKUP($A1891,Master!$G:$J,4,0)="x",Sheet1!$A1891,"")&amp;$J1891&amp;$K1891)</f>
        <v>#N/A</v>
      </c>
      <c r="S2457" s="33" t="e">
        <f>IF(VLOOKUP($A1891,Master!$L:$M,2,0)=0,"",VLOOKUP($A1891,Master!$L:$M,2,0)&amp;$J1891&amp;$L1891)</f>
        <v>#N/A</v>
      </c>
      <c r="T2457" s="33" t="str">
        <f t="shared" si="61"/>
        <v/>
      </c>
      <c r="U2457" s="179"/>
    </row>
    <row r="2458" spans="15:21" x14ac:dyDescent="0.3">
      <c r="O2458" s="33" t="e">
        <f>VLOOKUP($A1892,Master!$A:$B,2,0)&amp;$J1892&amp;$K1892</f>
        <v>#N/A</v>
      </c>
      <c r="P2458" s="33" t="e">
        <f>IF(OR($A1892="KE0",$A1892="KZ0",$A1892="KV0",$A1892="KH0",$A1892="KE",$A1892="KZ",),VLOOKUP($A1892&amp;$F1892,Master!$D:$E,2,0)&amp;$J1892&amp;$K1892,VLOOKUP($A1892,Master!$D:$E,2,0)&amp;Sheet1!$J1892&amp;Sheet1!$K1892)</f>
        <v>#N/A</v>
      </c>
      <c r="Q2458" s="33" t="str">
        <f t="shared" si="60"/>
        <v/>
      </c>
      <c r="R2458" s="33" t="e">
        <f>IF(IF(VLOOKUP($A1892,Master!$G:$J,4,0)="x",Sheet1!$A1892,"")="","",IF(VLOOKUP($A1892,Master!$G:$J,4,0)="x",Sheet1!$A1892,"")&amp;$J1892&amp;$K1892)</f>
        <v>#N/A</v>
      </c>
      <c r="S2458" s="33" t="e">
        <f>IF(VLOOKUP($A1892,Master!$L:$M,2,0)=0,"",VLOOKUP($A1892,Master!$L:$M,2,0)&amp;$J1892&amp;$L1892)</f>
        <v>#N/A</v>
      </c>
      <c r="T2458" s="33" t="str">
        <f t="shared" si="61"/>
        <v/>
      </c>
      <c r="U2458" s="179"/>
    </row>
    <row r="2459" spans="15:21" x14ac:dyDescent="0.3">
      <c r="O2459" s="33" t="e">
        <f>VLOOKUP($A1893,Master!$A:$B,2,0)&amp;$J1893&amp;$K1893</f>
        <v>#N/A</v>
      </c>
      <c r="P2459" s="33" t="e">
        <f>IF(OR($A1893="KE0",$A1893="KZ0",$A1893="KV0",$A1893="KH0",$A1893="KE",$A1893="KZ",),VLOOKUP($A1893&amp;$F1893,Master!$D:$E,2,0)&amp;$J1893&amp;$K1893,VLOOKUP($A1893,Master!$D:$E,2,0)&amp;Sheet1!$J1893&amp;Sheet1!$K1893)</f>
        <v>#N/A</v>
      </c>
      <c r="Q2459" s="33" t="str">
        <f t="shared" si="60"/>
        <v/>
      </c>
      <c r="R2459" s="33" t="e">
        <f>IF(IF(VLOOKUP($A1893,Master!$G:$J,4,0)="x",Sheet1!$A1893,"")="","",IF(VLOOKUP($A1893,Master!$G:$J,4,0)="x",Sheet1!$A1893,"")&amp;$J1893&amp;$K1893)</f>
        <v>#N/A</v>
      </c>
      <c r="S2459" s="33" t="e">
        <f>IF(VLOOKUP($A1893,Master!$L:$M,2,0)=0,"",VLOOKUP($A1893,Master!$L:$M,2,0)&amp;$J1893&amp;$L1893)</f>
        <v>#N/A</v>
      </c>
      <c r="T2459" s="33" t="str">
        <f t="shared" si="61"/>
        <v/>
      </c>
      <c r="U2459" s="179"/>
    </row>
    <row r="2460" spans="15:21" x14ac:dyDescent="0.3">
      <c r="O2460" s="33" t="e">
        <f>VLOOKUP($A1894,Master!$A:$B,2,0)&amp;$J1894&amp;$K1894</f>
        <v>#N/A</v>
      </c>
      <c r="P2460" s="33" t="e">
        <f>IF(OR($A1894="KE0",$A1894="KZ0",$A1894="KV0",$A1894="KH0",$A1894="KE",$A1894="KZ",),VLOOKUP($A1894&amp;$F1894,Master!$D:$E,2,0)&amp;$J1894&amp;$K1894,VLOOKUP($A1894,Master!$D:$E,2,0)&amp;Sheet1!$J1894&amp;Sheet1!$K1894)</f>
        <v>#N/A</v>
      </c>
      <c r="Q2460" s="33" t="str">
        <f t="shared" si="60"/>
        <v/>
      </c>
      <c r="R2460" s="33" t="e">
        <f>IF(IF(VLOOKUP($A1894,Master!$G:$J,4,0)="x",Sheet1!$A1894,"")="","",IF(VLOOKUP($A1894,Master!$G:$J,4,0)="x",Sheet1!$A1894,"")&amp;$J1894&amp;$K1894)</f>
        <v>#N/A</v>
      </c>
      <c r="S2460" s="33" t="e">
        <f>IF(VLOOKUP($A1894,Master!$L:$M,2,0)=0,"",VLOOKUP($A1894,Master!$L:$M,2,0)&amp;$J1894&amp;$L1894)</f>
        <v>#N/A</v>
      </c>
      <c r="T2460" s="33" t="str">
        <f t="shared" si="61"/>
        <v/>
      </c>
      <c r="U2460" s="179"/>
    </row>
    <row r="2461" spans="15:21" x14ac:dyDescent="0.3">
      <c r="O2461" s="33" t="e">
        <f>VLOOKUP($A1895,Master!$A:$B,2,0)&amp;$J1895&amp;$K1895</f>
        <v>#N/A</v>
      </c>
      <c r="P2461" s="33" t="e">
        <f>IF(OR($A1895="KE0",$A1895="KZ0",$A1895="KV0",$A1895="KH0",$A1895="KE",$A1895="KZ",),VLOOKUP($A1895&amp;$F1895,Master!$D:$E,2,0)&amp;$J1895&amp;$K1895,VLOOKUP($A1895,Master!$D:$E,2,0)&amp;Sheet1!$J1895&amp;Sheet1!$K1895)</f>
        <v>#N/A</v>
      </c>
      <c r="Q2461" s="33" t="str">
        <f t="shared" si="60"/>
        <v/>
      </c>
      <c r="R2461" s="33" t="e">
        <f>IF(IF(VLOOKUP($A1895,Master!$G:$J,4,0)="x",Sheet1!$A1895,"")="","",IF(VLOOKUP($A1895,Master!$G:$J,4,0)="x",Sheet1!$A1895,"")&amp;$J1895&amp;$K1895)</f>
        <v>#N/A</v>
      </c>
      <c r="S2461" s="33" t="e">
        <f>IF(VLOOKUP($A1895,Master!$L:$M,2,0)=0,"",VLOOKUP($A1895,Master!$L:$M,2,0)&amp;$J1895&amp;$L1895)</f>
        <v>#N/A</v>
      </c>
      <c r="T2461" s="33" t="str">
        <f t="shared" si="61"/>
        <v/>
      </c>
      <c r="U2461" s="179"/>
    </row>
    <row r="2462" spans="15:21" x14ac:dyDescent="0.3">
      <c r="O2462" s="33" t="e">
        <f>VLOOKUP($A1896,Master!$A:$B,2,0)&amp;$J1896&amp;$K1896</f>
        <v>#N/A</v>
      </c>
      <c r="P2462" s="33" t="e">
        <f>IF(OR($A1896="KE0",$A1896="KZ0",$A1896="KV0",$A1896="KH0",$A1896="KE",$A1896="KZ",),VLOOKUP($A1896&amp;$F1896,Master!$D:$E,2,0)&amp;$J1896&amp;$K1896,VLOOKUP($A1896,Master!$D:$E,2,0)&amp;Sheet1!$J1896&amp;Sheet1!$K1896)</f>
        <v>#N/A</v>
      </c>
      <c r="Q2462" s="33" t="str">
        <f t="shared" si="60"/>
        <v/>
      </c>
      <c r="R2462" s="33" t="e">
        <f>IF(IF(VLOOKUP($A1896,Master!$G:$J,4,0)="x",Sheet1!$A1896,"")="","",IF(VLOOKUP($A1896,Master!$G:$J,4,0)="x",Sheet1!$A1896,"")&amp;$J1896&amp;$K1896)</f>
        <v>#N/A</v>
      </c>
      <c r="S2462" s="33" t="e">
        <f>IF(VLOOKUP($A1896,Master!$L:$M,2,0)=0,"",VLOOKUP($A1896,Master!$L:$M,2,0)&amp;$J1896&amp;$L1896)</f>
        <v>#N/A</v>
      </c>
      <c r="T2462" s="33" t="str">
        <f t="shared" si="61"/>
        <v/>
      </c>
      <c r="U2462" s="179"/>
    </row>
    <row r="2463" spans="15:21" x14ac:dyDescent="0.3">
      <c r="O2463" s="33" t="e">
        <f>VLOOKUP($A1897,Master!$A:$B,2,0)&amp;$J1897&amp;$K1897</f>
        <v>#N/A</v>
      </c>
      <c r="P2463" s="33" t="e">
        <f>IF(OR($A1897="KE0",$A1897="KZ0",$A1897="KV0",$A1897="KH0",$A1897="KE",$A1897="KZ",),VLOOKUP($A1897&amp;$F1897,Master!$D:$E,2,0)&amp;$J1897&amp;$K1897,VLOOKUP($A1897,Master!$D:$E,2,0)&amp;Sheet1!$J1897&amp;Sheet1!$K1897)</f>
        <v>#N/A</v>
      </c>
      <c r="Q2463" s="33" t="str">
        <f t="shared" si="60"/>
        <v/>
      </c>
      <c r="R2463" s="33" t="e">
        <f>IF(IF(VLOOKUP($A1897,Master!$G:$J,4,0)="x",Sheet1!$A1897,"")="","",IF(VLOOKUP($A1897,Master!$G:$J,4,0)="x",Sheet1!$A1897,"")&amp;$J1897&amp;$K1897)</f>
        <v>#N/A</v>
      </c>
      <c r="S2463" s="33" t="e">
        <f>IF(VLOOKUP($A1897,Master!$L:$M,2,0)=0,"",VLOOKUP($A1897,Master!$L:$M,2,0)&amp;$J1897&amp;$L1897)</f>
        <v>#N/A</v>
      </c>
      <c r="T2463" s="33" t="str">
        <f t="shared" si="61"/>
        <v/>
      </c>
      <c r="U2463" s="179"/>
    </row>
    <row r="2464" spans="15:21" x14ac:dyDescent="0.3">
      <c r="O2464" s="33" t="e">
        <f>VLOOKUP($A1898,Master!$A:$B,2,0)&amp;$J1898&amp;$K1898</f>
        <v>#N/A</v>
      </c>
      <c r="P2464" s="33" t="e">
        <f>IF(OR($A1898="KE0",$A1898="KZ0",$A1898="KV0",$A1898="KH0",$A1898="KE",$A1898="KZ",),VLOOKUP($A1898&amp;$F1898,Master!$D:$E,2,0)&amp;$J1898&amp;$K1898,VLOOKUP($A1898,Master!$D:$E,2,0)&amp;Sheet1!$J1898&amp;Sheet1!$K1898)</f>
        <v>#N/A</v>
      </c>
      <c r="Q2464" s="33" t="str">
        <f t="shared" si="60"/>
        <v/>
      </c>
      <c r="R2464" s="33" t="e">
        <f>IF(IF(VLOOKUP($A1898,Master!$G:$J,4,0)="x",Sheet1!$A1898,"")="","",IF(VLOOKUP($A1898,Master!$G:$J,4,0)="x",Sheet1!$A1898,"")&amp;$J1898&amp;$K1898)</f>
        <v>#N/A</v>
      </c>
      <c r="S2464" s="33" t="e">
        <f>IF(VLOOKUP($A1898,Master!$L:$M,2,0)=0,"",VLOOKUP($A1898,Master!$L:$M,2,0)&amp;$J1898&amp;$L1898)</f>
        <v>#N/A</v>
      </c>
      <c r="T2464" s="33" t="str">
        <f t="shared" si="61"/>
        <v/>
      </c>
      <c r="U2464" s="179"/>
    </row>
    <row r="2465" spans="15:21" x14ac:dyDescent="0.3">
      <c r="O2465" s="33" t="e">
        <f>VLOOKUP($A1899,Master!$A:$B,2,0)&amp;$J1899&amp;$K1899</f>
        <v>#N/A</v>
      </c>
      <c r="P2465" s="33" t="e">
        <f>IF(OR($A1899="KE0",$A1899="KZ0",$A1899="KV0",$A1899="KH0",$A1899="KE",$A1899="KZ",),VLOOKUP($A1899&amp;$F1899,Master!$D:$E,2,0)&amp;$J1899&amp;$K1899,VLOOKUP($A1899,Master!$D:$E,2,0)&amp;Sheet1!$J1899&amp;Sheet1!$K1899)</f>
        <v>#N/A</v>
      </c>
      <c r="Q2465" s="33" t="str">
        <f t="shared" si="60"/>
        <v/>
      </c>
      <c r="R2465" s="33" t="e">
        <f>IF(IF(VLOOKUP($A1899,Master!$G:$J,4,0)="x",Sheet1!$A1899,"")="","",IF(VLOOKUP($A1899,Master!$G:$J,4,0)="x",Sheet1!$A1899,"")&amp;$J1899&amp;$K1899)</f>
        <v>#N/A</v>
      </c>
      <c r="S2465" s="33" t="e">
        <f>IF(VLOOKUP($A1899,Master!$L:$M,2,0)=0,"",VLOOKUP($A1899,Master!$L:$M,2,0)&amp;$J1899&amp;$L1899)</f>
        <v>#N/A</v>
      </c>
      <c r="T2465" s="33" t="str">
        <f t="shared" si="61"/>
        <v/>
      </c>
      <c r="U2465" s="179"/>
    </row>
    <row r="2466" spans="15:21" x14ac:dyDescent="0.3">
      <c r="O2466" s="33" t="e">
        <f>VLOOKUP($A1900,Master!$A:$B,2,0)&amp;$J1900&amp;$K1900</f>
        <v>#N/A</v>
      </c>
      <c r="P2466" s="33" t="e">
        <f>IF(OR($A1900="KE0",$A1900="KZ0",$A1900="KV0",$A1900="KH0",$A1900="KE",$A1900="KZ",),VLOOKUP($A1900&amp;$F1900,Master!$D:$E,2,0)&amp;$J1900&amp;$K1900,VLOOKUP($A1900,Master!$D:$E,2,0)&amp;Sheet1!$J1900&amp;Sheet1!$K1900)</f>
        <v>#N/A</v>
      </c>
      <c r="Q2466" s="33" t="str">
        <f t="shared" si="60"/>
        <v/>
      </c>
      <c r="R2466" s="33" t="e">
        <f>IF(IF(VLOOKUP($A1900,Master!$G:$J,4,0)="x",Sheet1!$A1900,"")="","",IF(VLOOKUP($A1900,Master!$G:$J,4,0)="x",Sheet1!$A1900,"")&amp;$J1900&amp;$K1900)</f>
        <v>#N/A</v>
      </c>
      <c r="S2466" s="33" t="e">
        <f>IF(VLOOKUP($A1900,Master!$L:$M,2,0)=0,"",VLOOKUP($A1900,Master!$L:$M,2,0)&amp;$J1900&amp;$L1900)</f>
        <v>#N/A</v>
      </c>
      <c r="T2466" s="33" t="str">
        <f t="shared" si="61"/>
        <v/>
      </c>
      <c r="U2466" s="179"/>
    </row>
    <row r="2467" spans="15:21" x14ac:dyDescent="0.3">
      <c r="O2467" s="33" t="e">
        <f>VLOOKUP($A1901,Master!$A:$B,2,0)&amp;$J1901&amp;$K1901</f>
        <v>#N/A</v>
      </c>
      <c r="P2467" s="33" t="e">
        <f>IF(OR($A1901="KE0",$A1901="KZ0",$A1901="KV0",$A1901="KH0",$A1901="KE",$A1901="KZ",),VLOOKUP($A1901&amp;$F1901,Master!$D:$E,2,0)&amp;$J1901&amp;$K1901,VLOOKUP($A1901,Master!$D:$E,2,0)&amp;Sheet1!$J1901&amp;Sheet1!$K1901)</f>
        <v>#N/A</v>
      </c>
      <c r="Q2467" s="33" t="str">
        <f t="shared" si="60"/>
        <v/>
      </c>
      <c r="R2467" s="33" t="e">
        <f>IF(IF(VLOOKUP($A1901,Master!$G:$J,4,0)="x",Sheet1!$A1901,"")="","",IF(VLOOKUP($A1901,Master!$G:$J,4,0)="x",Sheet1!$A1901,"")&amp;$J1901&amp;$K1901)</f>
        <v>#N/A</v>
      </c>
      <c r="S2467" s="33" t="e">
        <f>IF(VLOOKUP($A1901,Master!$L:$M,2,0)=0,"",VLOOKUP($A1901,Master!$L:$M,2,0)&amp;$J1901&amp;$L1901)</f>
        <v>#N/A</v>
      </c>
      <c r="T2467" s="33" t="str">
        <f t="shared" si="61"/>
        <v/>
      </c>
      <c r="U2467" s="179"/>
    </row>
    <row r="2468" spans="15:21" x14ac:dyDescent="0.3">
      <c r="O2468" s="33" t="e">
        <f>VLOOKUP($A1902,Master!$A:$B,2,0)&amp;$J1902&amp;$K1902</f>
        <v>#N/A</v>
      </c>
      <c r="P2468" s="33" t="e">
        <f>IF(OR($A1902="KE0",$A1902="KZ0",$A1902="KV0",$A1902="KH0",$A1902="KE",$A1902="KZ",),VLOOKUP($A1902&amp;$F1902,Master!$D:$E,2,0)&amp;$J1902&amp;$K1902,VLOOKUP($A1902,Master!$D:$E,2,0)&amp;Sheet1!$J1902&amp;Sheet1!$K1902)</f>
        <v>#N/A</v>
      </c>
      <c r="Q2468" s="33" t="str">
        <f t="shared" si="60"/>
        <v/>
      </c>
      <c r="R2468" s="33" t="e">
        <f>IF(IF(VLOOKUP($A1902,Master!$G:$J,4,0)="x",Sheet1!$A1902,"")="","",IF(VLOOKUP($A1902,Master!$G:$J,4,0)="x",Sheet1!$A1902,"")&amp;$J1902&amp;$K1902)</f>
        <v>#N/A</v>
      </c>
      <c r="S2468" s="33" t="e">
        <f>IF(VLOOKUP($A1902,Master!$L:$M,2,0)=0,"",VLOOKUP($A1902,Master!$L:$M,2,0)&amp;$J1902&amp;$L1902)</f>
        <v>#N/A</v>
      </c>
      <c r="T2468" s="33" t="str">
        <f t="shared" si="61"/>
        <v/>
      </c>
      <c r="U2468" s="179"/>
    </row>
    <row r="2469" spans="15:21" x14ac:dyDescent="0.3">
      <c r="O2469" s="33" t="e">
        <f>VLOOKUP($A1903,Master!$A:$B,2,0)&amp;$J1903&amp;$K1903</f>
        <v>#N/A</v>
      </c>
      <c r="P2469" s="33" t="e">
        <f>IF(OR($A1903="KE0",$A1903="KZ0",$A1903="KV0",$A1903="KH0",$A1903="KE",$A1903="KZ",),VLOOKUP($A1903&amp;$F1903,Master!$D:$E,2,0)&amp;$J1903&amp;$K1903,VLOOKUP($A1903,Master!$D:$E,2,0)&amp;Sheet1!$J1903&amp;Sheet1!$K1903)</f>
        <v>#N/A</v>
      </c>
      <c r="Q2469" s="33" t="str">
        <f t="shared" si="60"/>
        <v/>
      </c>
      <c r="R2469" s="33" t="e">
        <f>IF(IF(VLOOKUP($A1903,Master!$G:$J,4,0)="x",Sheet1!$A1903,"")="","",IF(VLOOKUP($A1903,Master!$G:$J,4,0)="x",Sheet1!$A1903,"")&amp;$J1903&amp;$K1903)</f>
        <v>#N/A</v>
      </c>
      <c r="S2469" s="33" t="e">
        <f>IF(VLOOKUP($A1903,Master!$L:$M,2,0)=0,"",VLOOKUP($A1903,Master!$L:$M,2,0)&amp;$J1903&amp;$L1903)</f>
        <v>#N/A</v>
      </c>
      <c r="T2469" s="33" t="str">
        <f t="shared" si="61"/>
        <v/>
      </c>
      <c r="U2469" s="179"/>
    </row>
    <row r="2470" spans="15:21" x14ac:dyDescent="0.3">
      <c r="O2470" s="33" t="e">
        <f>VLOOKUP($A1904,Master!$A:$B,2,0)&amp;$J1904&amp;$K1904</f>
        <v>#N/A</v>
      </c>
      <c r="P2470" s="33" t="e">
        <f>IF(OR($A1904="KE0",$A1904="KZ0",$A1904="KV0",$A1904="KH0",$A1904="KE",$A1904="KZ",),VLOOKUP($A1904&amp;$F1904,Master!$D:$E,2,0)&amp;$J1904&amp;$K1904,VLOOKUP($A1904,Master!$D:$E,2,0)&amp;Sheet1!$J1904&amp;Sheet1!$K1904)</f>
        <v>#N/A</v>
      </c>
      <c r="Q2470" s="33" t="str">
        <f t="shared" si="60"/>
        <v/>
      </c>
      <c r="R2470" s="33" t="e">
        <f>IF(IF(VLOOKUP($A1904,Master!$G:$J,4,0)="x",Sheet1!$A1904,"")="","",IF(VLOOKUP($A1904,Master!$G:$J,4,0)="x",Sheet1!$A1904,"")&amp;$J1904&amp;$K1904)</f>
        <v>#N/A</v>
      </c>
      <c r="S2470" s="33" t="e">
        <f>IF(VLOOKUP($A1904,Master!$L:$M,2,0)=0,"",VLOOKUP($A1904,Master!$L:$M,2,0)&amp;$J1904&amp;$L1904)</f>
        <v>#N/A</v>
      </c>
      <c r="T2470" s="33" t="str">
        <f t="shared" si="61"/>
        <v/>
      </c>
      <c r="U2470" s="179"/>
    </row>
    <row r="2471" spans="15:21" x14ac:dyDescent="0.3">
      <c r="O2471" s="33" t="e">
        <f>VLOOKUP($A1905,Master!$A:$B,2,0)&amp;$J1905&amp;$K1905</f>
        <v>#N/A</v>
      </c>
      <c r="P2471" s="33" t="e">
        <f>IF(OR($A1905="KE0",$A1905="KZ0",$A1905="KV0",$A1905="KH0",$A1905="KE",$A1905="KZ",),VLOOKUP($A1905&amp;$F1905,Master!$D:$E,2,0)&amp;$J1905&amp;$K1905,VLOOKUP($A1905,Master!$D:$E,2,0)&amp;Sheet1!$J1905&amp;Sheet1!$K1905)</f>
        <v>#N/A</v>
      </c>
      <c r="Q2471" s="33" t="str">
        <f t="shared" si="60"/>
        <v/>
      </c>
      <c r="R2471" s="33" t="e">
        <f>IF(IF(VLOOKUP($A1905,Master!$G:$J,4,0)="x",Sheet1!$A1905,"")="","",IF(VLOOKUP($A1905,Master!$G:$J,4,0)="x",Sheet1!$A1905,"")&amp;$J1905&amp;$K1905)</f>
        <v>#N/A</v>
      </c>
      <c r="S2471" s="33" t="e">
        <f>IF(VLOOKUP($A1905,Master!$L:$M,2,0)=0,"",VLOOKUP($A1905,Master!$L:$M,2,0)&amp;$J1905&amp;$L1905)</f>
        <v>#N/A</v>
      </c>
      <c r="T2471" s="33" t="str">
        <f t="shared" si="61"/>
        <v/>
      </c>
      <c r="U2471" s="179"/>
    </row>
    <row r="2472" spans="15:21" x14ac:dyDescent="0.3">
      <c r="O2472" s="33" t="e">
        <f>VLOOKUP($A1906,Master!$A:$B,2,0)&amp;$J1906&amp;$K1906</f>
        <v>#N/A</v>
      </c>
      <c r="P2472" s="33" t="e">
        <f>IF(OR($A1906="KE0",$A1906="KZ0",$A1906="KV0",$A1906="KH0",$A1906="KE",$A1906="KZ",),VLOOKUP($A1906&amp;$F1906,Master!$D:$E,2,0)&amp;$J1906&amp;$K1906,VLOOKUP($A1906,Master!$D:$E,2,0)&amp;Sheet1!$J1906&amp;Sheet1!$K1906)</f>
        <v>#N/A</v>
      </c>
      <c r="Q2472" s="33" t="str">
        <f t="shared" si="60"/>
        <v/>
      </c>
      <c r="R2472" s="33" t="e">
        <f>IF(IF(VLOOKUP($A1906,Master!$G:$J,4,0)="x",Sheet1!$A1906,"")="","",IF(VLOOKUP($A1906,Master!$G:$J,4,0)="x",Sheet1!$A1906,"")&amp;$J1906&amp;$K1906)</f>
        <v>#N/A</v>
      </c>
      <c r="S2472" s="33" t="e">
        <f>IF(VLOOKUP($A1906,Master!$L:$M,2,0)=0,"",VLOOKUP($A1906,Master!$L:$M,2,0)&amp;$J1906&amp;$L1906)</f>
        <v>#N/A</v>
      </c>
      <c r="T2472" s="33" t="str">
        <f t="shared" si="61"/>
        <v/>
      </c>
      <c r="U2472" s="179"/>
    </row>
    <row r="2473" spans="15:21" x14ac:dyDescent="0.3">
      <c r="O2473" s="33" t="e">
        <f>VLOOKUP($A1907,Master!$A:$B,2,0)&amp;$J1907&amp;$K1907</f>
        <v>#N/A</v>
      </c>
      <c r="P2473" s="33" t="e">
        <f>IF(OR($A1907="KE0",$A1907="KZ0",$A1907="KV0",$A1907="KH0",$A1907="KE",$A1907="KZ",),VLOOKUP($A1907&amp;$F1907,Master!$D:$E,2,0)&amp;$J1907&amp;$K1907,VLOOKUP($A1907,Master!$D:$E,2,0)&amp;Sheet1!$J1907&amp;Sheet1!$K1907)</f>
        <v>#N/A</v>
      </c>
      <c r="Q2473" s="33" t="str">
        <f t="shared" si="60"/>
        <v/>
      </c>
      <c r="R2473" s="33" t="e">
        <f>IF(IF(VLOOKUP($A1907,Master!$G:$J,4,0)="x",Sheet1!$A1907,"")="","",IF(VLOOKUP($A1907,Master!$G:$J,4,0)="x",Sheet1!$A1907,"")&amp;$J1907&amp;$K1907)</f>
        <v>#N/A</v>
      </c>
      <c r="S2473" s="33" t="e">
        <f>IF(VLOOKUP($A1907,Master!$L:$M,2,0)=0,"",VLOOKUP($A1907,Master!$L:$M,2,0)&amp;$J1907&amp;$L1907)</f>
        <v>#N/A</v>
      </c>
      <c r="T2473" s="33" t="str">
        <f t="shared" si="61"/>
        <v/>
      </c>
      <c r="U2473" s="179"/>
    </row>
    <row r="2474" spans="15:21" x14ac:dyDescent="0.3">
      <c r="O2474" s="33" t="e">
        <f>VLOOKUP($A1908,Master!$A:$B,2,0)&amp;$J1908&amp;$K1908</f>
        <v>#N/A</v>
      </c>
      <c r="P2474" s="33" t="e">
        <f>IF(OR($A1908="KE0",$A1908="KZ0",$A1908="KV0",$A1908="KH0",$A1908="KE",$A1908="KZ",),VLOOKUP($A1908&amp;$F1908,Master!$D:$E,2,0)&amp;$J1908&amp;$K1908,VLOOKUP($A1908,Master!$D:$E,2,0)&amp;Sheet1!$J1908&amp;Sheet1!$K1908)</f>
        <v>#N/A</v>
      </c>
      <c r="Q2474" s="33" t="str">
        <f t="shared" si="60"/>
        <v/>
      </c>
      <c r="R2474" s="33" t="e">
        <f>IF(IF(VLOOKUP($A1908,Master!$G:$J,4,0)="x",Sheet1!$A1908,"")="","",IF(VLOOKUP($A1908,Master!$G:$J,4,0)="x",Sheet1!$A1908,"")&amp;$J1908&amp;$K1908)</f>
        <v>#N/A</v>
      </c>
      <c r="S2474" s="33" t="e">
        <f>IF(VLOOKUP($A1908,Master!$L:$M,2,0)=0,"",VLOOKUP($A1908,Master!$L:$M,2,0)&amp;$J1908&amp;$L1908)</f>
        <v>#N/A</v>
      </c>
      <c r="T2474" s="33" t="str">
        <f t="shared" si="61"/>
        <v/>
      </c>
      <c r="U2474" s="179"/>
    </row>
    <row r="2475" spans="15:21" x14ac:dyDescent="0.3">
      <c r="O2475" s="33" t="e">
        <f>VLOOKUP($A1909,Master!$A:$B,2,0)&amp;$J1909&amp;$K1909</f>
        <v>#N/A</v>
      </c>
      <c r="P2475" s="33" t="e">
        <f>IF(OR($A1909="KE0",$A1909="KZ0",$A1909="KV0",$A1909="KH0",$A1909="KE",$A1909="KZ",),VLOOKUP($A1909&amp;$F1909,Master!$D:$E,2,0)&amp;$J1909&amp;$K1909,VLOOKUP($A1909,Master!$D:$E,2,0)&amp;Sheet1!$J1909&amp;Sheet1!$K1909)</f>
        <v>#N/A</v>
      </c>
      <c r="Q2475" s="33" t="str">
        <f t="shared" si="60"/>
        <v/>
      </c>
      <c r="R2475" s="33" t="e">
        <f>IF(IF(VLOOKUP($A1909,Master!$G:$J,4,0)="x",Sheet1!$A1909,"")="","",IF(VLOOKUP($A1909,Master!$G:$J,4,0)="x",Sheet1!$A1909,"")&amp;$J1909&amp;$K1909)</f>
        <v>#N/A</v>
      </c>
      <c r="S2475" s="33" t="e">
        <f>IF(VLOOKUP($A1909,Master!$L:$M,2,0)=0,"",VLOOKUP($A1909,Master!$L:$M,2,0)&amp;$J1909&amp;$L1909)</f>
        <v>#N/A</v>
      </c>
      <c r="T2475" s="33" t="str">
        <f t="shared" si="61"/>
        <v/>
      </c>
      <c r="U2475" s="179"/>
    </row>
    <row r="2476" spans="15:21" x14ac:dyDescent="0.3">
      <c r="O2476" s="33" t="e">
        <f>VLOOKUP($A1910,Master!$A:$B,2,0)&amp;$J1910&amp;$K1910</f>
        <v>#N/A</v>
      </c>
      <c r="P2476" s="33" t="e">
        <f>IF(OR($A1910="KE0",$A1910="KZ0",$A1910="KV0",$A1910="KH0",$A1910="KE",$A1910="KZ",),VLOOKUP($A1910&amp;$F1910,Master!$D:$E,2,0)&amp;$J1910&amp;$K1910,VLOOKUP($A1910,Master!$D:$E,2,0)&amp;Sheet1!$J1910&amp;Sheet1!$K1910)</f>
        <v>#N/A</v>
      </c>
      <c r="Q2476" s="33" t="str">
        <f t="shared" si="60"/>
        <v/>
      </c>
      <c r="R2476" s="33" t="e">
        <f>IF(IF(VLOOKUP($A1910,Master!$G:$J,4,0)="x",Sheet1!$A1910,"")="","",IF(VLOOKUP($A1910,Master!$G:$J,4,0)="x",Sheet1!$A1910,"")&amp;$J1910&amp;$K1910)</f>
        <v>#N/A</v>
      </c>
      <c r="S2476" s="33" t="e">
        <f>IF(VLOOKUP($A1910,Master!$L:$M,2,0)=0,"",VLOOKUP($A1910,Master!$L:$M,2,0)&amp;$J1910&amp;$L1910)</f>
        <v>#N/A</v>
      </c>
      <c r="T2476" s="33" t="str">
        <f t="shared" si="61"/>
        <v/>
      </c>
      <c r="U2476" s="179"/>
    </row>
    <row r="2477" spans="15:21" x14ac:dyDescent="0.3">
      <c r="O2477" s="33" t="e">
        <f>VLOOKUP($A1911,Master!$A:$B,2,0)&amp;$J1911&amp;$K1911</f>
        <v>#N/A</v>
      </c>
      <c r="P2477" s="33" t="e">
        <f>IF(OR($A1911="KE0",$A1911="KZ0",$A1911="KV0",$A1911="KH0",$A1911="KE",$A1911="KZ",),VLOOKUP($A1911&amp;$F1911,Master!$D:$E,2,0)&amp;$J1911&amp;$K1911,VLOOKUP($A1911,Master!$D:$E,2,0)&amp;Sheet1!$J1911&amp;Sheet1!$K1911)</f>
        <v>#N/A</v>
      </c>
      <c r="Q2477" s="33" t="str">
        <f t="shared" si="60"/>
        <v/>
      </c>
      <c r="R2477" s="33" t="e">
        <f>IF(IF(VLOOKUP($A1911,Master!$G:$J,4,0)="x",Sheet1!$A1911,"")="","",IF(VLOOKUP($A1911,Master!$G:$J,4,0)="x",Sheet1!$A1911,"")&amp;$J1911&amp;$K1911)</f>
        <v>#N/A</v>
      </c>
      <c r="S2477" s="33" t="e">
        <f>IF(VLOOKUP($A1911,Master!$L:$M,2,0)=0,"",VLOOKUP($A1911,Master!$L:$M,2,0)&amp;$J1911&amp;$L1911)</f>
        <v>#N/A</v>
      </c>
      <c r="T2477" s="33" t="str">
        <f t="shared" si="61"/>
        <v/>
      </c>
      <c r="U2477" s="179"/>
    </row>
    <row r="2478" spans="15:21" x14ac:dyDescent="0.3">
      <c r="O2478" s="33" t="e">
        <f>VLOOKUP($A1912,Master!$A:$B,2,0)&amp;$J1912&amp;$K1912</f>
        <v>#N/A</v>
      </c>
      <c r="P2478" s="33" t="e">
        <f>IF(OR($A1912="KE0",$A1912="KZ0",$A1912="KV0",$A1912="KH0",$A1912="KE",$A1912="KZ",),VLOOKUP($A1912&amp;$F1912,Master!$D:$E,2,0)&amp;$J1912&amp;$K1912,VLOOKUP($A1912,Master!$D:$E,2,0)&amp;Sheet1!$J1912&amp;Sheet1!$K1912)</f>
        <v>#N/A</v>
      </c>
      <c r="Q2478" s="33" t="str">
        <f t="shared" si="60"/>
        <v/>
      </c>
      <c r="R2478" s="33" t="e">
        <f>IF(IF(VLOOKUP($A1912,Master!$G:$J,4,0)="x",Sheet1!$A1912,"")="","",IF(VLOOKUP($A1912,Master!$G:$J,4,0)="x",Sheet1!$A1912,"")&amp;$J1912&amp;$K1912)</f>
        <v>#N/A</v>
      </c>
      <c r="S2478" s="33" t="e">
        <f>IF(VLOOKUP($A1912,Master!$L:$M,2,0)=0,"",VLOOKUP($A1912,Master!$L:$M,2,0)&amp;$J1912&amp;$L1912)</f>
        <v>#N/A</v>
      </c>
      <c r="T2478" s="33" t="str">
        <f t="shared" si="61"/>
        <v/>
      </c>
      <c r="U2478" s="179"/>
    </row>
    <row r="2479" spans="15:21" x14ac:dyDescent="0.3">
      <c r="O2479" s="33" t="e">
        <f>VLOOKUP($A1913,Master!$A:$B,2,0)&amp;$J1913&amp;$K1913</f>
        <v>#N/A</v>
      </c>
      <c r="P2479" s="33" t="e">
        <f>IF(OR($A1913="KE0",$A1913="KZ0",$A1913="KV0",$A1913="KH0",$A1913="KE",$A1913="KZ",),VLOOKUP($A1913&amp;$F1913,Master!$D:$E,2,0)&amp;$J1913&amp;$K1913,VLOOKUP($A1913,Master!$D:$E,2,0)&amp;Sheet1!$J1913&amp;Sheet1!$K1913)</f>
        <v>#N/A</v>
      </c>
      <c r="Q2479" s="33" t="str">
        <f t="shared" si="60"/>
        <v/>
      </c>
      <c r="R2479" s="33" t="e">
        <f>IF(IF(VLOOKUP($A1913,Master!$G:$J,4,0)="x",Sheet1!$A1913,"")="","",IF(VLOOKUP($A1913,Master!$G:$J,4,0)="x",Sheet1!$A1913,"")&amp;$J1913&amp;$K1913)</f>
        <v>#N/A</v>
      </c>
      <c r="S2479" s="33" t="e">
        <f>IF(VLOOKUP($A1913,Master!$L:$M,2,0)=0,"",VLOOKUP($A1913,Master!$L:$M,2,0)&amp;$J1913&amp;$L1913)</f>
        <v>#N/A</v>
      </c>
      <c r="T2479" s="33" t="str">
        <f t="shared" si="61"/>
        <v/>
      </c>
      <c r="U2479" s="179"/>
    </row>
    <row r="2480" spans="15:21" x14ac:dyDescent="0.3">
      <c r="O2480" s="33" t="e">
        <f>VLOOKUP($A1914,Master!$A:$B,2,0)&amp;$J1914&amp;$K1914</f>
        <v>#N/A</v>
      </c>
      <c r="P2480" s="33" t="e">
        <f>IF(OR($A1914="KE0",$A1914="KZ0",$A1914="KV0",$A1914="KH0",$A1914="KE",$A1914="KZ",),VLOOKUP($A1914&amp;$F1914,Master!$D:$E,2,0)&amp;$J1914&amp;$K1914,VLOOKUP($A1914,Master!$D:$E,2,0)&amp;Sheet1!$J1914&amp;Sheet1!$K1914)</f>
        <v>#N/A</v>
      </c>
      <c r="Q2480" s="33" t="str">
        <f t="shared" si="60"/>
        <v/>
      </c>
      <c r="R2480" s="33" t="e">
        <f>IF(IF(VLOOKUP($A1914,Master!$G:$J,4,0)="x",Sheet1!$A1914,"")="","",IF(VLOOKUP($A1914,Master!$G:$J,4,0)="x",Sheet1!$A1914,"")&amp;$J1914&amp;$K1914)</f>
        <v>#N/A</v>
      </c>
      <c r="S2480" s="33" t="e">
        <f>IF(VLOOKUP($A1914,Master!$L:$M,2,0)=0,"",VLOOKUP($A1914,Master!$L:$M,2,0)&amp;$J1914&amp;$L1914)</f>
        <v>#N/A</v>
      </c>
      <c r="T2480" s="33" t="str">
        <f t="shared" si="61"/>
        <v/>
      </c>
      <c r="U2480" s="179"/>
    </row>
    <row r="2481" spans="15:21" x14ac:dyDescent="0.3">
      <c r="O2481" s="33" t="e">
        <f>VLOOKUP($A1915,Master!$A:$B,2,0)&amp;$J1915&amp;$K1915</f>
        <v>#N/A</v>
      </c>
      <c r="P2481" s="33" t="e">
        <f>IF(OR($A1915="KE0",$A1915="KZ0",$A1915="KV0",$A1915="KH0",$A1915="KE",$A1915="KZ",),VLOOKUP($A1915&amp;$F1915,Master!$D:$E,2,0)&amp;$J1915&amp;$K1915,VLOOKUP($A1915,Master!$D:$E,2,0)&amp;Sheet1!$J1915&amp;Sheet1!$K1915)</f>
        <v>#N/A</v>
      </c>
      <c r="Q2481" s="33" t="str">
        <f t="shared" si="60"/>
        <v/>
      </c>
      <c r="R2481" s="33" t="e">
        <f>IF(IF(VLOOKUP($A1915,Master!$G:$J,4,0)="x",Sheet1!$A1915,"")="","",IF(VLOOKUP($A1915,Master!$G:$J,4,0)="x",Sheet1!$A1915,"")&amp;$J1915&amp;$K1915)</f>
        <v>#N/A</v>
      </c>
      <c r="S2481" s="33" t="e">
        <f>IF(VLOOKUP($A1915,Master!$L:$M,2,0)=0,"",VLOOKUP($A1915,Master!$L:$M,2,0)&amp;$J1915&amp;$L1915)</f>
        <v>#N/A</v>
      </c>
      <c r="T2481" s="33" t="str">
        <f t="shared" si="61"/>
        <v/>
      </c>
      <c r="U2481" s="179"/>
    </row>
    <row r="2482" spans="15:21" x14ac:dyDescent="0.3">
      <c r="O2482" s="33" t="e">
        <f>VLOOKUP($A1916,Master!$A:$B,2,0)&amp;$J1916&amp;$K1916</f>
        <v>#N/A</v>
      </c>
      <c r="P2482" s="33" t="e">
        <f>IF(OR($A1916="KE0",$A1916="KZ0",$A1916="KV0",$A1916="KH0",$A1916="KE",$A1916="KZ",),VLOOKUP($A1916&amp;$F1916,Master!$D:$E,2,0)&amp;$J1916&amp;$K1916,VLOOKUP($A1916,Master!$D:$E,2,0)&amp;Sheet1!$J1916&amp;Sheet1!$K1916)</f>
        <v>#N/A</v>
      </c>
      <c r="Q2482" s="33" t="str">
        <f t="shared" si="60"/>
        <v/>
      </c>
      <c r="R2482" s="33" t="e">
        <f>IF(IF(VLOOKUP($A1916,Master!$G:$J,4,0)="x",Sheet1!$A1916,"")="","",IF(VLOOKUP($A1916,Master!$G:$J,4,0)="x",Sheet1!$A1916,"")&amp;$J1916&amp;$K1916)</f>
        <v>#N/A</v>
      </c>
      <c r="S2482" s="33" t="e">
        <f>IF(VLOOKUP($A1916,Master!$L:$M,2,0)=0,"",VLOOKUP($A1916,Master!$L:$M,2,0)&amp;$J1916&amp;$L1916)</f>
        <v>#N/A</v>
      </c>
      <c r="T2482" s="33" t="str">
        <f t="shared" si="61"/>
        <v/>
      </c>
      <c r="U2482" s="179"/>
    </row>
    <row r="2483" spans="15:21" x14ac:dyDescent="0.3">
      <c r="O2483" s="33" t="e">
        <f>VLOOKUP($A1917,Master!$A:$B,2,0)&amp;$J1917&amp;$K1917</f>
        <v>#N/A</v>
      </c>
      <c r="P2483" s="33" t="e">
        <f>IF(OR($A1917="KE0",$A1917="KZ0",$A1917="KV0",$A1917="KH0",$A1917="KE",$A1917="KZ",),VLOOKUP($A1917&amp;$F1917,Master!$D:$E,2,0)&amp;$J1917&amp;$K1917,VLOOKUP($A1917,Master!$D:$E,2,0)&amp;Sheet1!$J1917&amp;Sheet1!$K1917)</f>
        <v>#N/A</v>
      </c>
      <c r="Q2483" s="33" t="str">
        <f t="shared" si="60"/>
        <v/>
      </c>
      <c r="R2483" s="33" t="e">
        <f>IF(IF(VLOOKUP($A1917,Master!$G:$J,4,0)="x",Sheet1!$A1917,"")="","",IF(VLOOKUP($A1917,Master!$G:$J,4,0)="x",Sheet1!$A1917,"")&amp;$J1917&amp;$K1917)</f>
        <v>#N/A</v>
      </c>
      <c r="S2483" s="33" t="e">
        <f>IF(VLOOKUP($A1917,Master!$L:$M,2,0)=0,"",VLOOKUP($A1917,Master!$L:$M,2,0)&amp;$J1917&amp;$L1917)</f>
        <v>#N/A</v>
      </c>
      <c r="T2483" s="33" t="str">
        <f t="shared" si="61"/>
        <v/>
      </c>
      <c r="U2483" s="179"/>
    </row>
    <row r="2484" spans="15:21" x14ac:dyDescent="0.3">
      <c r="O2484" s="33" t="e">
        <f>VLOOKUP($A1918,Master!$A:$B,2,0)&amp;$J1918&amp;$K1918</f>
        <v>#N/A</v>
      </c>
      <c r="P2484" s="33" t="e">
        <f>IF(OR($A1918="KE0",$A1918="KZ0",$A1918="KV0",$A1918="KH0",$A1918="KE",$A1918="KZ",),VLOOKUP($A1918&amp;$F1918,Master!$D:$E,2,0)&amp;$J1918&amp;$K1918,VLOOKUP($A1918,Master!$D:$E,2,0)&amp;Sheet1!$J1918&amp;Sheet1!$K1918)</f>
        <v>#N/A</v>
      </c>
      <c r="Q2484" s="33" t="str">
        <f t="shared" si="60"/>
        <v/>
      </c>
      <c r="R2484" s="33" t="e">
        <f>IF(IF(VLOOKUP($A1918,Master!$G:$J,4,0)="x",Sheet1!$A1918,"")="","",IF(VLOOKUP($A1918,Master!$G:$J,4,0)="x",Sheet1!$A1918,"")&amp;$J1918&amp;$K1918)</f>
        <v>#N/A</v>
      </c>
      <c r="S2484" s="33" t="e">
        <f>IF(VLOOKUP($A1918,Master!$L:$M,2,0)=0,"",VLOOKUP($A1918,Master!$L:$M,2,0)&amp;$J1918&amp;$L1918)</f>
        <v>#N/A</v>
      </c>
      <c r="T2484" s="33" t="str">
        <f t="shared" si="61"/>
        <v/>
      </c>
      <c r="U2484" s="179"/>
    </row>
    <row r="2485" spans="15:21" x14ac:dyDescent="0.3">
      <c r="O2485" s="33" t="e">
        <f>VLOOKUP($A1919,Master!$A:$B,2,0)&amp;$J1919&amp;$K1919</f>
        <v>#N/A</v>
      </c>
      <c r="P2485" s="33" t="e">
        <f>IF(OR($A1919="KE0",$A1919="KZ0",$A1919="KV0",$A1919="KH0",$A1919="KE",$A1919="KZ",),VLOOKUP($A1919&amp;$F1919,Master!$D:$E,2,0)&amp;$J1919&amp;$K1919,VLOOKUP($A1919,Master!$D:$E,2,0)&amp;Sheet1!$J1919&amp;Sheet1!$K1919)</f>
        <v>#N/A</v>
      </c>
      <c r="Q2485" s="33" t="str">
        <f t="shared" si="60"/>
        <v/>
      </c>
      <c r="R2485" s="33" t="e">
        <f>IF(IF(VLOOKUP($A1919,Master!$G:$J,4,0)="x",Sheet1!$A1919,"")="","",IF(VLOOKUP($A1919,Master!$G:$J,4,0)="x",Sheet1!$A1919,"")&amp;$J1919&amp;$K1919)</f>
        <v>#N/A</v>
      </c>
      <c r="S2485" s="33" t="e">
        <f>IF(VLOOKUP($A1919,Master!$L:$M,2,0)=0,"",VLOOKUP($A1919,Master!$L:$M,2,0)&amp;$J1919&amp;$L1919)</f>
        <v>#N/A</v>
      </c>
      <c r="T2485" s="33" t="str">
        <f t="shared" si="61"/>
        <v/>
      </c>
      <c r="U2485" s="179"/>
    </row>
    <row r="2486" spans="15:21" x14ac:dyDescent="0.3">
      <c r="O2486" s="33" t="e">
        <f>VLOOKUP($A1920,Master!$A:$B,2,0)&amp;$J1920&amp;$K1920</f>
        <v>#N/A</v>
      </c>
      <c r="P2486" s="33" t="e">
        <f>IF(OR($A1920="KE0",$A1920="KZ0",$A1920="KV0",$A1920="KH0",$A1920="KE",$A1920="KZ",),VLOOKUP($A1920&amp;$F1920,Master!$D:$E,2,0)&amp;$J1920&amp;$K1920,VLOOKUP($A1920,Master!$D:$E,2,0)&amp;Sheet1!$J1920&amp;Sheet1!$K1920)</f>
        <v>#N/A</v>
      </c>
      <c r="Q2486" s="33" t="str">
        <f t="shared" si="60"/>
        <v/>
      </c>
      <c r="R2486" s="33" t="e">
        <f>IF(IF(VLOOKUP($A1920,Master!$G:$J,4,0)="x",Sheet1!$A1920,"")="","",IF(VLOOKUP($A1920,Master!$G:$J,4,0)="x",Sheet1!$A1920,"")&amp;$J1920&amp;$K1920)</f>
        <v>#N/A</v>
      </c>
      <c r="S2486" s="33" t="e">
        <f>IF(VLOOKUP($A1920,Master!$L:$M,2,0)=0,"",VLOOKUP($A1920,Master!$L:$M,2,0)&amp;$J1920&amp;$L1920)</f>
        <v>#N/A</v>
      </c>
      <c r="T2486" s="33" t="str">
        <f t="shared" si="61"/>
        <v/>
      </c>
      <c r="U2486" s="179"/>
    </row>
    <row r="2487" spans="15:21" x14ac:dyDescent="0.3">
      <c r="O2487" s="33" t="e">
        <f>VLOOKUP($A1921,Master!$A:$B,2,0)&amp;$J1921&amp;$K1921</f>
        <v>#N/A</v>
      </c>
      <c r="P2487" s="33" t="e">
        <f>IF(OR($A1921="KE0",$A1921="KZ0",$A1921="KV0",$A1921="KH0",$A1921="KE",$A1921="KZ",),VLOOKUP($A1921&amp;$F1921,Master!$D:$E,2,0)&amp;$J1921&amp;$K1921,VLOOKUP($A1921,Master!$D:$E,2,0)&amp;Sheet1!$J1921&amp;Sheet1!$K1921)</f>
        <v>#N/A</v>
      </c>
      <c r="Q2487" s="33" t="str">
        <f t="shared" si="60"/>
        <v/>
      </c>
      <c r="R2487" s="33" t="e">
        <f>IF(IF(VLOOKUP($A1921,Master!$G:$J,4,0)="x",Sheet1!$A1921,"")="","",IF(VLOOKUP($A1921,Master!$G:$J,4,0)="x",Sheet1!$A1921,"")&amp;$J1921&amp;$K1921)</f>
        <v>#N/A</v>
      </c>
      <c r="S2487" s="33" t="e">
        <f>IF(VLOOKUP($A1921,Master!$L:$M,2,0)=0,"",VLOOKUP($A1921,Master!$L:$M,2,0)&amp;$J1921&amp;$L1921)</f>
        <v>#N/A</v>
      </c>
      <c r="T2487" s="33" t="str">
        <f t="shared" si="61"/>
        <v/>
      </c>
      <c r="U2487" s="179"/>
    </row>
    <row r="2488" spans="15:21" x14ac:dyDescent="0.3">
      <c r="O2488" s="33" t="e">
        <f>VLOOKUP($A1922,Master!$A:$B,2,0)&amp;$J1922&amp;$K1922</f>
        <v>#N/A</v>
      </c>
      <c r="P2488" s="33" t="e">
        <f>IF(OR($A1922="KE0",$A1922="KZ0",$A1922="KV0",$A1922="KH0",$A1922="KE",$A1922="KZ",),VLOOKUP($A1922&amp;$F1922,Master!$D:$E,2,0)&amp;$J1922&amp;$K1922,VLOOKUP($A1922,Master!$D:$E,2,0)&amp;Sheet1!$J1922&amp;Sheet1!$K1922)</f>
        <v>#N/A</v>
      </c>
      <c r="Q2488" s="33" t="str">
        <f t="shared" si="60"/>
        <v/>
      </c>
      <c r="R2488" s="33" t="e">
        <f>IF(IF(VLOOKUP($A1922,Master!$G:$J,4,0)="x",Sheet1!$A1922,"")="","",IF(VLOOKUP($A1922,Master!$G:$J,4,0)="x",Sheet1!$A1922,"")&amp;$J1922&amp;$K1922)</f>
        <v>#N/A</v>
      </c>
      <c r="S2488" s="33" t="e">
        <f>IF(VLOOKUP($A1922,Master!$L:$M,2,0)=0,"",VLOOKUP($A1922,Master!$L:$M,2,0)&amp;$J1922&amp;$L1922)</f>
        <v>#N/A</v>
      </c>
      <c r="T2488" s="33" t="str">
        <f t="shared" si="61"/>
        <v/>
      </c>
      <c r="U2488" s="179"/>
    </row>
    <row r="2489" spans="15:21" x14ac:dyDescent="0.3">
      <c r="O2489" s="33" t="e">
        <f>VLOOKUP($A1923,Master!$A:$B,2,0)&amp;$J1923&amp;$K1923</f>
        <v>#N/A</v>
      </c>
      <c r="P2489" s="33" t="e">
        <f>IF(OR($A1923="KE0",$A1923="KZ0",$A1923="KV0",$A1923="KH0",$A1923="KE",$A1923="KZ",),VLOOKUP($A1923&amp;$F1923,Master!$D:$E,2,0)&amp;$J1923&amp;$K1923,VLOOKUP($A1923,Master!$D:$E,2,0)&amp;Sheet1!$J1923&amp;Sheet1!$K1923)</f>
        <v>#N/A</v>
      </c>
      <c r="Q2489" s="33" t="str">
        <f t="shared" si="60"/>
        <v/>
      </c>
      <c r="R2489" s="33" t="e">
        <f>IF(IF(VLOOKUP($A1923,Master!$G:$J,4,0)="x",Sheet1!$A1923,"")="","",IF(VLOOKUP($A1923,Master!$G:$J,4,0)="x",Sheet1!$A1923,"")&amp;$J1923&amp;$K1923)</f>
        <v>#N/A</v>
      </c>
      <c r="S2489" s="33" t="e">
        <f>IF(VLOOKUP($A1923,Master!$L:$M,2,0)=0,"",VLOOKUP($A1923,Master!$L:$M,2,0)&amp;$J1923&amp;$L1923)</f>
        <v>#N/A</v>
      </c>
      <c r="T2489" s="33" t="str">
        <f t="shared" si="61"/>
        <v/>
      </c>
      <c r="U2489" s="179"/>
    </row>
    <row r="2490" spans="15:21" x14ac:dyDescent="0.3">
      <c r="O2490" s="33" t="e">
        <f>VLOOKUP($A1924,Master!$A:$B,2,0)&amp;$J1924&amp;$K1924</f>
        <v>#N/A</v>
      </c>
      <c r="P2490" s="33" t="e">
        <f>IF(OR($A1924="KE0",$A1924="KZ0",$A1924="KV0",$A1924="KH0",$A1924="KE",$A1924="KZ",),VLOOKUP($A1924&amp;$F1924,Master!$D:$E,2,0)&amp;$J1924&amp;$K1924,VLOOKUP($A1924,Master!$D:$E,2,0)&amp;Sheet1!$J1924&amp;Sheet1!$K1924)</f>
        <v>#N/A</v>
      </c>
      <c r="Q2490" s="33" t="str">
        <f t="shared" si="60"/>
        <v/>
      </c>
      <c r="R2490" s="33" t="e">
        <f>IF(IF(VLOOKUP($A1924,Master!$G:$J,4,0)="x",Sheet1!$A1924,"")="","",IF(VLOOKUP($A1924,Master!$G:$J,4,0)="x",Sheet1!$A1924,"")&amp;$J1924&amp;$K1924)</f>
        <v>#N/A</v>
      </c>
      <c r="S2490" s="33" t="e">
        <f>IF(VLOOKUP($A1924,Master!$L:$M,2,0)=0,"",VLOOKUP($A1924,Master!$L:$M,2,0)&amp;$J1924&amp;$L1924)</f>
        <v>#N/A</v>
      </c>
      <c r="T2490" s="33" t="str">
        <f t="shared" si="61"/>
        <v/>
      </c>
      <c r="U2490" s="179"/>
    </row>
    <row r="2491" spans="15:21" x14ac:dyDescent="0.3">
      <c r="O2491" s="33" t="e">
        <f>VLOOKUP($A1925,Master!$A:$B,2,0)&amp;$J1925&amp;$K1925</f>
        <v>#N/A</v>
      </c>
      <c r="P2491" s="33" t="e">
        <f>IF(OR($A1925="KE0",$A1925="KZ0",$A1925="KV0",$A1925="KH0",$A1925="KE",$A1925="KZ",),VLOOKUP($A1925&amp;$F1925,Master!$D:$E,2,0)&amp;$J1925&amp;$K1925,VLOOKUP($A1925,Master!$D:$E,2,0)&amp;Sheet1!$J1925&amp;Sheet1!$K1925)</f>
        <v>#N/A</v>
      </c>
      <c r="Q2491" s="33" t="str">
        <f t="shared" si="60"/>
        <v/>
      </c>
      <c r="R2491" s="33" t="e">
        <f>IF(IF(VLOOKUP($A1925,Master!$G:$J,4,0)="x",Sheet1!$A1925,"")="","",IF(VLOOKUP($A1925,Master!$G:$J,4,0)="x",Sheet1!$A1925,"")&amp;$J1925&amp;$K1925)</f>
        <v>#N/A</v>
      </c>
      <c r="S2491" s="33" t="e">
        <f>IF(VLOOKUP($A1925,Master!$L:$M,2,0)=0,"",VLOOKUP($A1925,Master!$L:$M,2,0)&amp;$J1925&amp;$L1925)</f>
        <v>#N/A</v>
      </c>
      <c r="T2491" s="33" t="str">
        <f t="shared" si="61"/>
        <v/>
      </c>
      <c r="U2491" s="179"/>
    </row>
    <row r="2492" spans="15:21" x14ac:dyDescent="0.3">
      <c r="O2492" s="33" t="e">
        <f>VLOOKUP($A1926,Master!$A:$B,2,0)&amp;$J1926&amp;$K1926</f>
        <v>#N/A</v>
      </c>
      <c r="P2492" s="33" t="e">
        <f>IF(OR($A1926="KE0",$A1926="KZ0",$A1926="KV0",$A1926="KH0",$A1926="KE",$A1926="KZ",),VLOOKUP($A1926&amp;$F1926,Master!$D:$E,2,0)&amp;$J1926&amp;$K1926,VLOOKUP($A1926,Master!$D:$E,2,0)&amp;Sheet1!$J1926&amp;Sheet1!$K1926)</f>
        <v>#N/A</v>
      </c>
      <c r="Q2492" s="33" t="str">
        <f t="shared" si="60"/>
        <v/>
      </c>
      <c r="R2492" s="33" t="e">
        <f>IF(IF(VLOOKUP($A1926,Master!$G:$J,4,0)="x",Sheet1!$A1926,"")="","",IF(VLOOKUP($A1926,Master!$G:$J,4,0)="x",Sheet1!$A1926,"")&amp;$J1926&amp;$K1926)</f>
        <v>#N/A</v>
      </c>
      <c r="S2492" s="33" t="e">
        <f>IF(VLOOKUP($A1926,Master!$L:$M,2,0)=0,"",VLOOKUP($A1926,Master!$L:$M,2,0)&amp;$J1926&amp;$L1926)</f>
        <v>#N/A</v>
      </c>
      <c r="T2492" s="33" t="str">
        <f t="shared" si="61"/>
        <v/>
      </c>
      <c r="U2492" s="179"/>
    </row>
    <row r="2493" spans="15:21" x14ac:dyDescent="0.3">
      <c r="O2493" s="33" t="e">
        <f>VLOOKUP($A1927,Master!$A:$B,2,0)&amp;$J1927&amp;$K1927</f>
        <v>#N/A</v>
      </c>
      <c r="P2493" s="33" t="e">
        <f>IF(OR($A1927="KE0",$A1927="KZ0",$A1927="KV0",$A1927="KH0",$A1927="KE",$A1927="KZ",),VLOOKUP($A1927&amp;$F1927,Master!$D:$E,2,0)&amp;$J1927&amp;$K1927,VLOOKUP($A1927,Master!$D:$E,2,0)&amp;Sheet1!$J1927&amp;Sheet1!$K1927)</f>
        <v>#N/A</v>
      </c>
      <c r="Q2493" s="33" t="str">
        <f t="shared" si="60"/>
        <v/>
      </c>
      <c r="R2493" s="33" t="e">
        <f>IF(IF(VLOOKUP($A1927,Master!$G:$J,4,0)="x",Sheet1!$A1927,"")="","",IF(VLOOKUP($A1927,Master!$G:$J,4,0)="x",Sheet1!$A1927,"")&amp;$J1927&amp;$K1927)</f>
        <v>#N/A</v>
      </c>
      <c r="S2493" s="33" t="e">
        <f>IF(VLOOKUP($A1927,Master!$L:$M,2,0)=0,"",VLOOKUP($A1927,Master!$L:$M,2,0)&amp;$J1927&amp;$L1927)</f>
        <v>#N/A</v>
      </c>
      <c r="T2493" s="33" t="str">
        <f t="shared" si="61"/>
        <v/>
      </c>
      <c r="U2493" s="179"/>
    </row>
    <row r="2494" spans="15:21" x14ac:dyDescent="0.3">
      <c r="O2494" s="33" t="e">
        <f>VLOOKUP($A1928,Master!$A:$B,2,0)&amp;$J1928&amp;$K1928</f>
        <v>#N/A</v>
      </c>
      <c r="P2494" s="33" t="e">
        <f>IF(OR($A1928="KE0",$A1928="KZ0",$A1928="KV0",$A1928="KH0",$A1928="KE",$A1928="KZ",),VLOOKUP($A1928&amp;$F1928,Master!$D:$E,2,0)&amp;$J1928&amp;$K1928,VLOOKUP($A1928,Master!$D:$E,2,0)&amp;Sheet1!$J1928&amp;Sheet1!$K1928)</f>
        <v>#N/A</v>
      </c>
      <c r="Q2494" s="33" t="str">
        <f t="shared" si="60"/>
        <v/>
      </c>
      <c r="R2494" s="33" t="e">
        <f>IF(IF(VLOOKUP($A1928,Master!$G:$J,4,0)="x",Sheet1!$A1928,"")="","",IF(VLOOKUP($A1928,Master!$G:$J,4,0)="x",Sheet1!$A1928,"")&amp;$J1928&amp;$K1928)</f>
        <v>#N/A</v>
      </c>
      <c r="S2494" s="33" t="e">
        <f>IF(VLOOKUP($A1928,Master!$L:$M,2,0)=0,"",VLOOKUP($A1928,Master!$L:$M,2,0)&amp;$J1928&amp;$L1928)</f>
        <v>#N/A</v>
      </c>
      <c r="T2494" s="33" t="str">
        <f t="shared" si="61"/>
        <v/>
      </c>
      <c r="U2494" s="179"/>
    </row>
    <row r="2495" spans="15:21" x14ac:dyDescent="0.3">
      <c r="O2495" s="33" t="e">
        <f>VLOOKUP($A1929,Master!$A:$B,2,0)&amp;$J1929&amp;$K1929</f>
        <v>#N/A</v>
      </c>
      <c r="P2495" s="33" t="e">
        <f>IF(OR($A1929="KE0",$A1929="KZ0",$A1929="KV0",$A1929="KH0",$A1929="KE",$A1929="KZ",),VLOOKUP($A1929&amp;$F1929,Master!$D:$E,2,0)&amp;$J1929&amp;$K1929,VLOOKUP($A1929,Master!$D:$E,2,0)&amp;Sheet1!$J1929&amp;Sheet1!$K1929)</f>
        <v>#N/A</v>
      </c>
      <c r="Q2495" s="33" t="str">
        <f t="shared" si="60"/>
        <v/>
      </c>
      <c r="R2495" s="33" t="e">
        <f>IF(IF(VLOOKUP($A1929,Master!$G:$J,4,0)="x",Sheet1!$A1929,"")="","",IF(VLOOKUP($A1929,Master!$G:$J,4,0)="x",Sheet1!$A1929,"")&amp;$J1929&amp;$K1929)</f>
        <v>#N/A</v>
      </c>
      <c r="S2495" s="33" t="e">
        <f>IF(VLOOKUP($A1929,Master!$L:$M,2,0)=0,"",VLOOKUP($A1929,Master!$L:$M,2,0)&amp;$J1929&amp;$L1929)</f>
        <v>#N/A</v>
      </c>
      <c r="T2495" s="33" t="str">
        <f t="shared" si="61"/>
        <v/>
      </c>
      <c r="U2495" s="179"/>
    </row>
    <row r="2496" spans="15:21" x14ac:dyDescent="0.3">
      <c r="O2496" s="33" t="e">
        <f>VLOOKUP($A1930,Master!$A:$B,2,0)&amp;$J1930&amp;$K1930</f>
        <v>#N/A</v>
      </c>
      <c r="P2496" s="33" t="e">
        <f>IF(OR($A1930="KE0",$A1930="KZ0",$A1930="KV0",$A1930="KH0",$A1930="KE",$A1930="KZ",),VLOOKUP($A1930&amp;$F1930,Master!$D:$E,2,0)&amp;$J1930&amp;$K1930,VLOOKUP($A1930,Master!$D:$E,2,0)&amp;Sheet1!$J1930&amp;Sheet1!$K1930)</f>
        <v>#N/A</v>
      </c>
      <c r="Q2496" s="33" t="str">
        <f t="shared" si="60"/>
        <v/>
      </c>
      <c r="R2496" s="33" t="e">
        <f>IF(IF(VLOOKUP($A1930,Master!$G:$J,4,0)="x",Sheet1!$A1930,"")="","",IF(VLOOKUP($A1930,Master!$G:$J,4,0)="x",Sheet1!$A1930,"")&amp;$J1930&amp;$K1930)</f>
        <v>#N/A</v>
      </c>
      <c r="S2496" s="33" t="e">
        <f>IF(VLOOKUP($A1930,Master!$L:$M,2,0)=0,"",VLOOKUP($A1930,Master!$L:$M,2,0)&amp;$J1930&amp;$L1930)</f>
        <v>#N/A</v>
      </c>
      <c r="T2496" s="33" t="str">
        <f t="shared" si="61"/>
        <v/>
      </c>
      <c r="U2496" s="179"/>
    </row>
    <row r="2497" spans="15:21" x14ac:dyDescent="0.3">
      <c r="O2497" s="33" t="e">
        <f>VLOOKUP($A1931,Master!$A:$B,2,0)&amp;$J1931&amp;$K1931</f>
        <v>#N/A</v>
      </c>
      <c r="P2497" s="33" t="e">
        <f>IF(OR($A1931="KE0",$A1931="KZ0",$A1931="KV0",$A1931="KH0",$A1931="KE",$A1931="KZ",),VLOOKUP($A1931&amp;$F1931,Master!$D:$E,2,0)&amp;$J1931&amp;$K1931,VLOOKUP($A1931,Master!$D:$E,2,0)&amp;Sheet1!$J1931&amp;Sheet1!$K1931)</f>
        <v>#N/A</v>
      </c>
      <c r="Q2497" s="33" t="str">
        <f t="shared" si="60"/>
        <v/>
      </c>
      <c r="R2497" s="33" t="e">
        <f>IF(IF(VLOOKUP($A1931,Master!$G:$J,4,0)="x",Sheet1!$A1931,"")="","",IF(VLOOKUP($A1931,Master!$G:$J,4,0)="x",Sheet1!$A1931,"")&amp;$J1931&amp;$K1931)</f>
        <v>#N/A</v>
      </c>
      <c r="S2497" s="33" t="e">
        <f>IF(VLOOKUP($A1931,Master!$L:$M,2,0)=0,"",VLOOKUP($A1931,Master!$L:$M,2,0)&amp;$J1931&amp;$L1931)</f>
        <v>#N/A</v>
      </c>
      <c r="T2497" s="33" t="str">
        <f t="shared" si="61"/>
        <v/>
      </c>
      <c r="U2497" s="179"/>
    </row>
    <row r="2498" spans="15:21" x14ac:dyDescent="0.3">
      <c r="O2498" s="33" t="e">
        <f>VLOOKUP($A1932,Master!$A:$B,2,0)&amp;$J1932&amp;$K1932</f>
        <v>#N/A</v>
      </c>
      <c r="P2498" s="33" t="e">
        <f>IF(OR($A1932="KE0",$A1932="KZ0",$A1932="KV0",$A1932="KH0",$A1932="KE",$A1932="KZ",),VLOOKUP($A1932&amp;$F1932,Master!$D:$E,2,0)&amp;$J1932&amp;$K1932,VLOOKUP($A1932,Master!$D:$E,2,0)&amp;Sheet1!$J1932&amp;Sheet1!$K1932)</f>
        <v>#N/A</v>
      </c>
      <c r="Q2498" s="33" t="str">
        <f t="shared" si="60"/>
        <v/>
      </c>
      <c r="R2498" s="33" t="e">
        <f>IF(IF(VLOOKUP($A1932,Master!$G:$J,4,0)="x",Sheet1!$A1932,"")="","",IF(VLOOKUP($A1932,Master!$G:$J,4,0)="x",Sheet1!$A1932,"")&amp;$J1932&amp;$K1932)</f>
        <v>#N/A</v>
      </c>
      <c r="S2498" s="33" t="e">
        <f>IF(VLOOKUP($A1932,Master!$L:$M,2,0)=0,"",VLOOKUP($A1932,Master!$L:$M,2,0)&amp;$J1932&amp;$L1932)</f>
        <v>#N/A</v>
      </c>
      <c r="T2498" s="33" t="str">
        <f t="shared" si="61"/>
        <v/>
      </c>
      <c r="U2498" s="179"/>
    </row>
    <row r="2499" spans="15:21" x14ac:dyDescent="0.3">
      <c r="O2499" s="33" t="e">
        <f>VLOOKUP($A1933,Master!$A:$B,2,0)&amp;$J1933&amp;$K1933</f>
        <v>#N/A</v>
      </c>
      <c r="P2499" s="33" t="e">
        <f>IF(OR($A1933="KE0",$A1933="KZ0",$A1933="KV0",$A1933="KH0",$A1933="KE",$A1933="KZ",),VLOOKUP($A1933&amp;$F1933,Master!$D:$E,2,0)&amp;$J1933&amp;$K1933,VLOOKUP($A1933,Master!$D:$E,2,0)&amp;Sheet1!$J1933&amp;Sheet1!$K1933)</f>
        <v>#N/A</v>
      </c>
      <c r="Q2499" s="33" t="str">
        <f t="shared" ref="Q2499:Q2562" si="62">$A1933&amp;$J1933&amp;$K1933</f>
        <v/>
      </c>
      <c r="R2499" s="33" t="e">
        <f>IF(IF(VLOOKUP($A1933,Master!$G:$J,4,0)="x",Sheet1!$A1933,"")="","",IF(VLOOKUP($A1933,Master!$G:$J,4,0)="x",Sheet1!$A1933,"")&amp;$J1933&amp;$K1933)</f>
        <v>#N/A</v>
      </c>
      <c r="S2499" s="33" t="e">
        <f>IF(VLOOKUP($A1933,Master!$L:$M,2,0)=0,"",VLOOKUP($A1933,Master!$L:$M,2,0)&amp;$J1933&amp;$L1933)</f>
        <v>#N/A</v>
      </c>
      <c r="T2499" s="33" t="str">
        <f t="shared" ref="T2499:T2562" si="63">$A1933&amp;$J1933</f>
        <v/>
      </c>
      <c r="U2499" s="179"/>
    </row>
    <row r="2500" spans="15:21" x14ac:dyDescent="0.3">
      <c r="O2500" s="33" t="e">
        <f>VLOOKUP($A1934,Master!$A:$B,2,0)&amp;$J1934&amp;$K1934</f>
        <v>#N/A</v>
      </c>
      <c r="P2500" s="33" t="e">
        <f>IF(OR($A1934="KE0",$A1934="KZ0",$A1934="KV0",$A1934="KH0",$A1934="KE",$A1934="KZ",),VLOOKUP($A1934&amp;$F1934,Master!$D:$E,2,0)&amp;$J1934&amp;$K1934,VLOOKUP($A1934,Master!$D:$E,2,0)&amp;Sheet1!$J1934&amp;Sheet1!$K1934)</f>
        <v>#N/A</v>
      </c>
      <c r="Q2500" s="33" t="str">
        <f t="shared" si="62"/>
        <v/>
      </c>
      <c r="R2500" s="33" t="e">
        <f>IF(IF(VLOOKUP($A1934,Master!$G:$J,4,0)="x",Sheet1!$A1934,"")="","",IF(VLOOKUP($A1934,Master!$G:$J,4,0)="x",Sheet1!$A1934,"")&amp;$J1934&amp;$K1934)</f>
        <v>#N/A</v>
      </c>
      <c r="S2500" s="33" t="e">
        <f>IF(VLOOKUP($A1934,Master!$L:$M,2,0)=0,"",VLOOKUP($A1934,Master!$L:$M,2,0)&amp;$J1934&amp;$L1934)</f>
        <v>#N/A</v>
      </c>
      <c r="T2500" s="33" t="str">
        <f t="shared" si="63"/>
        <v/>
      </c>
      <c r="U2500" s="179"/>
    </row>
    <row r="2501" spans="15:21" x14ac:dyDescent="0.3">
      <c r="O2501" s="33" t="e">
        <f>VLOOKUP($A1935,Master!$A:$B,2,0)&amp;$J1935&amp;$K1935</f>
        <v>#N/A</v>
      </c>
      <c r="P2501" s="33" t="e">
        <f>IF(OR($A1935="KE0",$A1935="KZ0",$A1935="KV0",$A1935="KH0",$A1935="KE",$A1935="KZ",),VLOOKUP($A1935&amp;$F1935,Master!$D:$E,2,0)&amp;$J1935&amp;$K1935,VLOOKUP($A1935,Master!$D:$E,2,0)&amp;Sheet1!$J1935&amp;Sheet1!$K1935)</f>
        <v>#N/A</v>
      </c>
      <c r="Q2501" s="33" t="str">
        <f t="shared" si="62"/>
        <v/>
      </c>
      <c r="R2501" s="33" t="e">
        <f>IF(IF(VLOOKUP($A1935,Master!$G:$J,4,0)="x",Sheet1!$A1935,"")="","",IF(VLOOKUP($A1935,Master!$G:$J,4,0)="x",Sheet1!$A1935,"")&amp;$J1935&amp;$K1935)</f>
        <v>#N/A</v>
      </c>
      <c r="S2501" s="33" t="e">
        <f>IF(VLOOKUP($A1935,Master!$L:$M,2,0)=0,"",VLOOKUP($A1935,Master!$L:$M,2,0)&amp;$J1935&amp;$L1935)</f>
        <v>#N/A</v>
      </c>
      <c r="T2501" s="33" t="str">
        <f t="shared" si="63"/>
        <v/>
      </c>
      <c r="U2501" s="179"/>
    </row>
    <row r="2502" spans="15:21" x14ac:dyDescent="0.3">
      <c r="O2502" s="33" t="e">
        <f>VLOOKUP($A1936,Master!$A:$B,2,0)&amp;$J1936&amp;$K1936</f>
        <v>#N/A</v>
      </c>
      <c r="P2502" s="33" t="e">
        <f>IF(OR($A1936="KE0",$A1936="KZ0",$A1936="KV0",$A1936="KH0",$A1936="KE",$A1936="KZ",),VLOOKUP($A1936&amp;$F1936,Master!$D:$E,2,0)&amp;$J1936&amp;$K1936,VLOOKUP($A1936,Master!$D:$E,2,0)&amp;Sheet1!$J1936&amp;Sheet1!$K1936)</f>
        <v>#N/A</v>
      </c>
      <c r="Q2502" s="33" t="str">
        <f t="shared" si="62"/>
        <v/>
      </c>
      <c r="R2502" s="33" t="e">
        <f>IF(IF(VLOOKUP($A1936,Master!$G:$J,4,0)="x",Sheet1!$A1936,"")="","",IF(VLOOKUP($A1936,Master!$G:$J,4,0)="x",Sheet1!$A1936,"")&amp;$J1936&amp;$K1936)</f>
        <v>#N/A</v>
      </c>
      <c r="S2502" s="33" t="e">
        <f>IF(VLOOKUP($A1936,Master!$L:$M,2,0)=0,"",VLOOKUP($A1936,Master!$L:$M,2,0)&amp;$J1936&amp;$L1936)</f>
        <v>#N/A</v>
      </c>
      <c r="T2502" s="33" t="str">
        <f t="shared" si="63"/>
        <v/>
      </c>
      <c r="U2502" s="179"/>
    </row>
    <row r="2503" spans="15:21" x14ac:dyDescent="0.3">
      <c r="O2503" s="33" t="e">
        <f>VLOOKUP($A1937,Master!$A:$B,2,0)&amp;$J1937&amp;$K1937</f>
        <v>#N/A</v>
      </c>
      <c r="P2503" s="33" t="e">
        <f>IF(OR($A1937="KE0",$A1937="KZ0",$A1937="KV0",$A1937="KH0",$A1937="KE",$A1937="KZ",),VLOOKUP($A1937&amp;$F1937,Master!$D:$E,2,0)&amp;$J1937&amp;$K1937,VLOOKUP($A1937,Master!$D:$E,2,0)&amp;Sheet1!$J1937&amp;Sheet1!$K1937)</f>
        <v>#N/A</v>
      </c>
      <c r="Q2503" s="33" t="str">
        <f t="shared" si="62"/>
        <v/>
      </c>
      <c r="R2503" s="33" t="e">
        <f>IF(IF(VLOOKUP($A1937,Master!$G:$J,4,0)="x",Sheet1!$A1937,"")="","",IF(VLOOKUP($A1937,Master!$G:$J,4,0)="x",Sheet1!$A1937,"")&amp;$J1937&amp;$K1937)</f>
        <v>#N/A</v>
      </c>
      <c r="S2503" s="33" t="e">
        <f>IF(VLOOKUP($A1937,Master!$L:$M,2,0)=0,"",VLOOKUP($A1937,Master!$L:$M,2,0)&amp;$J1937&amp;$L1937)</f>
        <v>#N/A</v>
      </c>
      <c r="T2503" s="33" t="str">
        <f t="shared" si="63"/>
        <v/>
      </c>
      <c r="U2503" s="179"/>
    </row>
    <row r="2504" spans="15:21" x14ac:dyDescent="0.3">
      <c r="O2504" s="33" t="e">
        <f>VLOOKUP($A1938,Master!$A:$B,2,0)&amp;$J1938&amp;$K1938</f>
        <v>#N/A</v>
      </c>
      <c r="P2504" s="33" t="e">
        <f>IF(OR($A1938="KE0",$A1938="KZ0",$A1938="KV0",$A1938="KH0",$A1938="KE",$A1938="KZ",),VLOOKUP($A1938&amp;$F1938,Master!$D:$E,2,0)&amp;$J1938&amp;$K1938,VLOOKUP($A1938,Master!$D:$E,2,0)&amp;Sheet1!$J1938&amp;Sheet1!$K1938)</f>
        <v>#N/A</v>
      </c>
      <c r="Q2504" s="33" t="str">
        <f t="shared" si="62"/>
        <v/>
      </c>
      <c r="R2504" s="33" t="e">
        <f>IF(IF(VLOOKUP($A1938,Master!$G:$J,4,0)="x",Sheet1!$A1938,"")="","",IF(VLOOKUP($A1938,Master!$G:$J,4,0)="x",Sheet1!$A1938,"")&amp;$J1938&amp;$K1938)</f>
        <v>#N/A</v>
      </c>
      <c r="S2504" s="33" t="e">
        <f>IF(VLOOKUP($A1938,Master!$L:$M,2,0)=0,"",VLOOKUP($A1938,Master!$L:$M,2,0)&amp;$J1938&amp;$L1938)</f>
        <v>#N/A</v>
      </c>
      <c r="T2504" s="33" t="str">
        <f t="shared" si="63"/>
        <v/>
      </c>
      <c r="U2504" s="179"/>
    </row>
    <row r="2505" spans="15:21" x14ac:dyDescent="0.3">
      <c r="O2505" s="33" t="e">
        <f>VLOOKUP($A1939,Master!$A:$B,2,0)&amp;$J1939&amp;$K1939</f>
        <v>#N/A</v>
      </c>
      <c r="P2505" s="33" t="e">
        <f>IF(OR($A1939="KE0",$A1939="KZ0",$A1939="KV0",$A1939="KH0",$A1939="KE",$A1939="KZ",),VLOOKUP($A1939&amp;$F1939,Master!$D:$E,2,0)&amp;$J1939&amp;$K1939,VLOOKUP($A1939,Master!$D:$E,2,0)&amp;Sheet1!$J1939&amp;Sheet1!$K1939)</f>
        <v>#N/A</v>
      </c>
      <c r="Q2505" s="33" t="str">
        <f t="shared" si="62"/>
        <v/>
      </c>
      <c r="R2505" s="33" t="e">
        <f>IF(IF(VLOOKUP($A1939,Master!$G:$J,4,0)="x",Sheet1!$A1939,"")="","",IF(VLOOKUP($A1939,Master!$G:$J,4,0)="x",Sheet1!$A1939,"")&amp;$J1939&amp;$K1939)</f>
        <v>#N/A</v>
      </c>
      <c r="S2505" s="33" t="e">
        <f>IF(VLOOKUP($A1939,Master!$L:$M,2,0)=0,"",VLOOKUP($A1939,Master!$L:$M,2,0)&amp;$J1939&amp;$L1939)</f>
        <v>#N/A</v>
      </c>
      <c r="T2505" s="33" t="str">
        <f t="shared" si="63"/>
        <v/>
      </c>
      <c r="U2505" s="179"/>
    </row>
    <row r="2506" spans="15:21" x14ac:dyDescent="0.3">
      <c r="O2506" s="33" t="e">
        <f>VLOOKUP($A1940,Master!$A:$B,2,0)&amp;$J1940&amp;$K1940</f>
        <v>#N/A</v>
      </c>
      <c r="P2506" s="33" t="e">
        <f>IF(OR($A1940="KE0",$A1940="KZ0",$A1940="KV0",$A1940="KH0",$A1940="KE",$A1940="KZ",),VLOOKUP($A1940&amp;$F1940,Master!$D:$E,2,0)&amp;$J1940&amp;$K1940,VLOOKUP($A1940,Master!$D:$E,2,0)&amp;Sheet1!$J1940&amp;Sheet1!$K1940)</f>
        <v>#N/A</v>
      </c>
      <c r="Q2506" s="33" t="str">
        <f t="shared" si="62"/>
        <v/>
      </c>
      <c r="R2506" s="33" t="e">
        <f>IF(IF(VLOOKUP($A1940,Master!$G:$J,4,0)="x",Sheet1!$A1940,"")="","",IF(VLOOKUP($A1940,Master!$G:$J,4,0)="x",Sheet1!$A1940,"")&amp;$J1940&amp;$K1940)</f>
        <v>#N/A</v>
      </c>
      <c r="S2506" s="33" t="e">
        <f>IF(VLOOKUP($A1940,Master!$L:$M,2,0)=0,"",VLOOKUP($A1940,Master!$L:$M,2,0)&amp;$J1940&amp;$L1940)</f>
        <v>#N/A</v>
      </c>
      <c r="T2506" s="33" t="str">
        <f t="shared" si="63"/>
        <v/>
      </c>
      <c r="U2506" s="179"/>
    </row>
    <row r="2507" spans="15:21" x14ac:dyDescent="0.3">
      <c r="O2507" s="33" t="e">
        <f>VLOOKUP($A1941,Master!$A:$B,2,0)&amp;$J1941&amp;$K1941</f>
        <v>#N/A</v>
      </c>
      <c r="P2507" s="33" t="e">
        <f>IF(OR($A1941="KE0",$A1941="KZ0",$A1941="KV0",$A1941="KH0",$A1941="KE",$A1941="KZ",),VLOOKUP($A1941&amp;$F1941,Master!$D:$E,2,0)&amp;$J1941&amp;$K1941,VLOOKUP($A1941,Master!$D:$E,2,0)&amp;Sheet1!$J1941&amp;Sheet1!$K1941)</f>
        <v>#N/A</v>
      </c>
      <c r="Q2507" s="33" t="str">
        <f t="shared" si="62"/>
        <v/>
      </c>
      <c r="R2507" s="33" t="e">
        <f>IF(IF(VLOOKUP($A1941,Master!$G:$J,4,0)="x",Sheet1!$A1941,"")="","",IF(VLOOKUP($A1941,Master!$G:$J,4,0)="x",Sheet1!$A1941,"")&amp;$J1941&amp;$K1941)</f>
        <v>#N/A</v>
      </c>
      <c r="S2507" s="33" t="e">
        <f>IF(VLOOKUP($A1941,Master!$L:$M,2,0)=0,"",VLOOKUP($A1941,Master!$L:$M,2,0)&amp;$J1941&amp;$L1941)</f>
        <v>#N/A</v>
      </c>
      <c r="T2507" s="33" t="str">
        <f t="shared" si="63"/>
        <v/>
      </c>
      <c r="U2507" s="179"/>
    </row>
    <row r="2508" spans="15:21" x14ac:dyDescent="0.3">
      <c r="O2508" s="33" t="e">
        <f>VLOOKUP($A1942,Master!$A:$B,2,0)&amp;$J1942&amp;$K1942</f>
        <v>#N/A</v>
      </c>
      <c r="P2508" s="33" t="e">
        <f>IF(OR($A1942="KE0",$A1942="KZ0",$A1942="KV0",$A1942="KH0",$A1942="KE",$A1942="KZ",),VLOOKUP($A1942&amp;$F1942,Master!$D:$E,2,0)&amp;$J1942&amp;$K1942,VLOOKUP($A1942,Master!$D:$E,2,0)&amp;Sheet1!$J1942&amp;Sheet1!$K1942)</f>
        <v>#N/A</v>
      </c>
      <c r="Q2508" s="33" t="str">
        <f t="shared" si="62"/>
        <v/>
      </c>
      <c r="R2508" s="33" t="e">
        <f>IF(IF(VLOOKUP($A1942,Master!$G:$J,4,0)="x",Sheet1!$A1942,"")="","",IF(VLOOKUP($A1942,Master!$G:$J,4,0)="x",Sheet1!$A1942,"")&amp;$J1942&amp;$K1942)</f>
        <v>#N/A</v>
      </c>
      <c r="S2508" s="33" t="e">
        <f>IF(VLOOKUP($A1942,Master!$L:$M,2,0)=0,"",VLOOKUP($A1942,Master!$L:$M,2,0)&amp;$J1942&amp;$L1942)</f>
        <v>#N/A</v>
      </c>
      <c r="T2508" s="33" t="str">
        <f t="shared" si="63"/>
        <v/>
      </c>
      <c r="U2508" s="179"/>
    </row>
    <row r="2509" spans="15:21" x14ac:dyDescent="0.3">
      <c r="O2509" s="33" t="e">
        <f>VLOOKUP($A1943,Master!$A:$B,2,0)&amp;$J1943&amp;$K1943</f>
        <v>#N/A</v>
      </c>
      <c r="P2509" s="33" t="e">
        <f>IF(OR($A1943="KE0",$A1943="KZ0",$A1943="KV0",$A1943="KH0",$A1943="KE",$A1943="KZ",),VLOOKUP($A1943&amp;$F1943,Master!$D:$E,2,0)&amp;$J1943&amp;$K1943,VLOOKUP($A1943,Master!$D:$E,2,0)&amp;Sheet1!$J1943&amp;Sheet1!$K1943)</f>
        <v>#N/A</v>
      </c>
      <c r="Q2509" s="33" t="str">
        <f t="shared" si="62"/>
        <v/>
      </c>
      <c r="R2509" s="33" t="e">
        <f>IF(IF(VLOOKUP($A1943,Master!$G:$J,4,0)="x",Sheet1!$A1943,"")="","",IF(VLOOKUP($A1943,Master!$G:$J,4,0)="x",Sheet1!$A1943,"")&amp;$J1943&amp;$K1943)</f>
        <v>#N/A</v>
      </c>
      <c r="S2509" s="33" t="e">
        <f>IF(VLOOKUP($A1943,Master!$L:$M,2,0)=0,"",VLOOKUP($A1943,Master!$L:$M,2,0)&amp;$J1943&amp;$L1943)</f>
        <v>#N/A</v>
      </c>
      <c r="T2509" s="33" t="str">
        <f t="shared" si="63"/>
        <v/>
      </c>
      <c r="U2509" s="179"/>
    </row>
    <row r="2510" spans="15:21" x14ac:dyDescent="0.3">
      <c r="O2510" s="33" t="e">
        <f>VLOOKUP($A1944,Master!$A:$B,2,0)&amp;$J1944&amp;$K1944</f>
        <v>#N/A</v>
      </c>
      <c r="P2510" s="33" t="e">
        <f>IF(OR($A1944="KE0",$A1944="KZ0",$A1944="KV0",$A1944="KH0",$A1944="KE",$A1944="KZ",),VLOOKUP($A1944&amp;$F1944,Master!$D:$E,2,0)&amp;$J1944&amp;$K1944,VLOOKUP($A1944,Master!$D:$E,2,0)&amp;Sheet1!$J1944&amp;Sheet1!$K1944)</f>
        <v>#N/A</v>
      </c>
      <c r="Q2510" s="33" t="str">
        <f t="shared" si="62"/>
        <v/>
      </c>
      <c r="R2510" s="33" t="e">
        <f>IF(IF(VLOOKUP($A1944,Master!$G:$J,4,0)="x",Sheet1!$A1944,"")="","",IF(VLOOKUP($A1944,Master!$G:$J,4,0)="x",Sheet1!$A1944,"")&amp;$J1944&amp;$K1944)</f>
        <v>#N/A</v>
      </c>
      <c r="S2510" s="33" t="e">
        <f>IF(VLOOKUP($A1944,Master!$L:$M,2,0)=0,"",VLOOKUP($A1944,Master!$L:$M,2,0)&amp;$J1944&amp;$L1944)</f>
        <v>#N/A</v>
      </c>
      <c r="T2510" s="33" t="str">
        <f t="shared" si="63"/>
        <v/>
      </c>
      <c r="U2510" s="179"/>
    </row>
    <row r="2511" spans="15:21" x14ac:dyDescent="0.3">
      <c r="O2511" s="33" t="e">
        <f>VLOOKUP($A1945,Master!$A:$B,2,0)&amp;$J1945&amp;$K1945</f>
        <v>#N/A</v>
      </c>
      <c r="P2511" s="33" t="e">
        <f>IF(OR($A1945="KE0",$A1945="KZ0",$A1945="KV0",$A1945="KH0",$A1945="KE",$A1945="KZ",),VLOOKUP($A1945&amp;$F1945,Master!$D:$E,2,0)&amp;$J1945&amp;$K1945,VLOOKUP($A1945,Master!$D:$E,2,0)&amp;Sheet1!$J1945&amp;Sheet1!$K1945)</f>
        <v>#N/A</v>
      </c>
      <c r="Q2511" s="33" t="str">
        <f t="shared" si="62"/>
        <v/>
      </c>
      <c r="R2511" s="33" t="e">
        <f>IF(IF(VLOOKUP($A1945,Master!$G:$J,4,0)="x",Sheet1!$A1945,"")="","",IF(VLOOKUP($A1945,Master!$G:$J,4,0)="x",Sheet1!$A1945,"")&amp;$J1945&amp;$K1945)</f>
        <v>#N/A</v>
      </c>
      <c r="S2511" s="33" t="e">
        <f>IF(VLOOKUP($A1945,Master!$L:$M,2,0)=0,"",VLOOKUP($A1945,Master!$L:$M,2,0)&amp;$J1945&amp;$L1945)</f>
        <v>#N/A</v>
      </c>
      <c r="T2511" s="33" t="str">
        <f t="shared" si="63"/>
        <v/>
      </c>
      <c r="U2511" s="179"/>
    </row>
    <row r="2512" spans="15:21" x14ac:dyDescent="0.3">
      <c r="O2512" s="33" t="e">
        <f>VLOOKUP($A1946,Master!$A:$B,2,0)&amp;$J1946&amp;$K1946</f>
        <v>#N/A</v>
      </c>
      <c r="P2512" s="33" t="e">
        <f>IF(OR($A1946="KE0",$A1946="KZ0",$A1946="KV0",$A1946="KH0",$A1946="KE",$A1946="KZ",),VLOOKUP($A1946&amp;$F1946,Master!$D:$E,2,0)&amp;$J1946&amp;$K1946,VLOOKUP($A1946,Master!$D:$E,2,0)&amp;Sheet1!$J1946&amp;Sheet1!$K1946)</f>
        <v>#N/A</v>
      </c>
      <c r="Q2512" s="33" t="str">
        <f t="shared" si="62"/>
        <v/>
      </c>
      <c r="R2512" s="33" t="e">
        <f>IF(IF(VLOOKUP($A1946,Master!$G:$J,4,0)="x",Sheet1!$A1946,"")="","",IF(VLOOKUP($A1946,Master!$G:$J,4,0)="x",Sheet1!$A1946,"")&amp;$J1946&amp;$K1946)</f>
        <v>#N/A</v>
      </c>
      <c r="S2512" s="33" t="e">
        <f>IF(VLOOKUP($A1946,Master!$L:$M,2,0)=0,"",VLOOKUP($A1946,Master!$L:$M,2,0)&amp;$J1946&amp;$L1946)</f>
        <v>#N/A</v>
      </c>
      <c r="T2512" s="33" t="str">
        <f t="shared" si="63"/>
        <v/>
      </c>
      <c r="U2512" s="179"/>
    </row>
    <row r="2513" spans="15:21" x14ac:dyDescent="0.3">
      <c r="O2513" s="33" t="e">
        <f>VLOOKUP($A1947,Master!$A:$B,2,0)&amp;$J1947&amp;$K1947</f>
        <v>#N/A</v>
      </c>
      <c r="P2513" s="33" t="e">
        <f>IF(OR($A1947="KE0",$A1947="KZ0",$A1947="KV0",$A1947="KH0",$A1947="KE",$A1947="KZ",),VLOOKUP($A1947&amp;$F1947,Master!$D:$E,2,0)&amp;$J1947&amp;$K1947,VLOOKUP($A1947,Master!$D:$E,2,0)&amp;Sheet1!$J1947&amp;Sheet1!$K1947)</f>
        <v>#N/A</v>
      </c>
      <c r="Q2513" s="33" t="str">
        <f t="shared" si="62"/>
        <v/>
      </c>
      <c r="R2513" s="33" t="e">
        <f>IF(IF(VLOOKUP($A1947,Master!$G:$J,4,0)="x",Sheet1!$A1947,"")="","",IF(VLOOKUP($A1947,Master!$G:$J,4,0)="x",Sheet1!$A1947,"")&amp;$J1947&amp;$K1947)</f>
        <v>#N/A</v>
      </c>
      <c r="S2513" s="33" t="e">
        <f>IF(VLOOKUP($A1947,Master!$L:$M,2,0)=0,"",VLOOKUP($A1947,Master!$L:$M,2,0)&amp;$J1947&amp;$L1947)</f>
        <v>#N/A</v>
      </c>
      <c r="T2513" s="33" t="str">
        <f t="shared" si="63"/>
        <v/>
      </c>
      <c r="U2513" s="179"/>
    </row>
    <row r="2514" spans="15:21" x14ac:dyDescent="0.3">
      <c r="O2514" s="33" t="e">
        <f>VLOOKUP($A1948,Master!$A:$B,2,0)&amp;$J1948&amp;$K1948</f>
        <v>#N/A</v>
      </c>
      <c r="P2514" s="33" t="e">
        <f>IF(OR($A1948="KE0",$A1948="KZ0",$A1948="KV0",$A1948="KH0",$A1948="KE",$A1948="KZ",),VLOOKUP($A1948&amp;$F1948,Master!$D:$E,2,0)&amp;$J1948&amp;$K1948,VLOOKUP($A1948,Master!$D:$E,2,0)&amp;Sheet1!$J1948&amp;Sheet1!$K1948)</f>
        <v>#N/A</v>
      </c>
      <c r="Q2514" s="33" t="str">
        <f t="shared" si="62"/>
        <v/>
      </c>
      <c r="R2514" s="33" t="e">
        <f>IF(IF(VLOOKUP($A1948,Master!$G:$J,4,0)="x",Sheet1!$A1948,"")="","",IF(VLOOKUP($A1948,Master!$G:$J,4,0)="x",Sheet1!$A1948,"")&amp;$J1948&amp;$K1948)</f>
        <v>#N/A</v>
      </c>
      <c r="S2514" s="33" t="e">
        <f>IF(VLOOKUP($A1948,Master!$L:$M,2,0)=0,"",VLOOKUP($A1948,Master!$L:$M,2,0)&amp;$J1948&amp;$L1948)</f>
        <v>#N/A</v>
      </c>
      <c r="T2514" s="33" t="str">
        <f t="shared" si="63"/>
        <v/>
      </c>
      <c r="U2514" s="179"/>
    </row>
    <row r="2515" spans="15:21" x14ac:dyDescent="0.3">
      <c r="O2515" s="33" t="e">
        <f>VLOOKUP($A1949,Master!$A:$B,2,0)&amp;$J1949&amp;$K1949</f>
        <v>#N/A</v>
      </c>
      <c r="P2515" s="33" t="e">
        <f>IF(OR($A1949="KE0",$A1949="KZ0",$A1949="KV0",$A1949="KH0",$A1949="KE",$A1949="KZ",),VLOOKUP($A1949&amp;$F1949,Master!$D:$E,2,0)&amp;$J1949&amp;$K1949,VLOOKUP($A1949,Master!$D:$E,2,0)&amp;Sheet1!$J1949&amp;Sheet1!$K1949)</f>
        <v>#N/A</v>
      </c>
      <c r="Q2515" s="33" t="str">
        <f t="shared" si="62"/>
        <v/>
      </c>
      <c r="R2515" s="33" t="e">
        <f>IF(IF(VLOOKUP($A1949,Master!$G:$J,4,0)="x",Sheet1!$A1949,"")="","",IF(VLOOKUP($A1949,Master!$G:$J,4,0)="x",Sheet1!$A1949,"")&amp;$J1949&amp;$K1949)</f>
        <v>#N/A</v>
      </c>
      <c r="S2515" s="33" t="e">
        <f>IF(VLOOKUP($A1949,Master!$L:$M,2,0)=0,"",VLOOKUP($A1949,Master!$L:$M,2,0)&amp;$J1949&amp;$L1949)</f>
        <v>#N/A</v>
      </c>
      <c r="T2515" s="33" t="str">
        <f t="shared" si="63"/>
        <v/>
      </c>
      <c r="U2515" s="179"/>
    </row>
    <row r="2516" spans="15:21" x14ac:dyDescent="0.3">
      <c r="O2516" s="33" t="e">
        <f>VLOOKUP($A1950,Master!$A:$B,2,0)&amp;$J1950&amp;$K1950</f>
        <v>#N/A</v>
      </c>
      <c r="P2516" s="33" t="e">
        <f>IF(OR($A1950="KE0",$A1950="KZ0",$A1950="KV0",$A1950="KH0",$A1950="KE",$A1950="KZ",),VLOOKUP($A1950&amp;$F1950,Master!$D:$E,2,0)&amp;$J1950&amp;$K1950,VLOOKUP($A1950,Master!$D:$E,2,0)&amp;Sheet1!$J1950&amp;Sheet1!$K1950)</f>
        <v>#N/A</v>
      </c>
      <c r="Q2516" s="33" t="str">
        <f t="shared" si="62"/>
        <v/>
      </c>
      <c r="R2516" s="33" t="e">
        <f>IF(IF(VLOOKUP($A1950,Master!$G:$J,4,0)="x",Sheet1!$A1950,"")="","",IF(VLOOKUP($A1950,Master!$G:$J,4,0)="x",Sheet1!$A1950,"")&amp;$J1950&amp;$K1950)</f>
        <v>#N/A</v>
      </c>
      <c r="S2516" s="33" t="e">
        <f>IF(VLOOKUP($A1950,Master!$L:$M,2,0)=0,"",VLOOKUP($A1950,Master!$L:$M,2,0)&amp;$J1950&amp;$L1950)</f>
        <v>#N/A</v>
      </c>
      <c r="T2516" s="33" t="str">
        <f t="shared" si="63"/>
        <v/>
      </c>
      <c r="U2516" s="179"/>
    </row>
    <row r="2517" spans="15:21" x14ac:dyDescent="0.3">
      <c r="O2517" s="33" t="e">
        <f>VLOOKUP($A1951,Master!$A:$B,2,0)&amp;$J1951&amp;$K1951</f>
        <v>#N/A</v>
      </c>
      <c r="P2517" s="33" t="e">
        <f>IF(OR($A1951="KE0",$A1951="KZ0",$A1951="KV0",$A1951="KH0",$A1951="KE",$A1951="KZ",),VLOOKUP($A1951&amp;$F1951,Master!$D:$E,2,0)&amp;$J1951&amp;$K1951,VLOOKUP($A1951,Master!$D:$E,2,0)&amp;Sheet1!$J1951&amp;Sheet1!$K1951)</f>
        <v>#N/A</v>
      </c>
      <c r="Q2517" s="33" t="str">
        <f t="shared" si="62"/>
        <v/>
      </c>
      <c r="R2517" s="33" t="e">
        <f>IF(IF(VLOOKUP($A1951,Master!$G:$J,4,0)="x",Sheet1!$A1951,"")="","",IF(VLOOKUP($A1951,Master!$G:$J,4,0)="x",Sheet1!$A1951,"")&amp;$J1951&amp;$K1951)</f>
        <v>#N/A</v>
      </c>
      <c r="S2517" s="33" t="e">
        <f>IF(VLOOKUP($A1951,Master!$L:$M,2,0)=0,"",VLOOKUP($A1951,Master!$L:$M,2,0)&amp;$J1951&amp;$L1951)</f>
        <v>#N/A</v>
      </c>
      <c r="T2517" s="33" t="str">
        <f t="shared" si="63"/>
        <v/>
      </c>
      <c r="U2517" s="179"/>
    </row>
    <row r="2518" spans="15:21" x14ac:dyDescent="0.3">
      <c r="O2518" s="33" t="e">
        <f>VLOOKUP($A1952,Master!$A:$B,2,0)&amp;$J1952&amp;$K1952</f>
        <v>#N/A</v>
      </c>
      <c r="P2518" s="33" t="e">
        <f>IF(OR($A1952="KE0",$A1952="KZ0",$A1952="KV0",$A1952="KH0",$A1952="KE",$A1952="KZ",),VLOOKUP($A1952&amp;$F1952,Master!$D:$E,2,0)&amp;$J1952&amp;$K1952,VLOOKUP($A1952,Master!$D:$E,2,0)&amp;Sheet1!$J1952&amp;Sheet1!$K1952)</f>
        <v>#N/A</v>
      </c>
      <c r="Q2518" s="33" t="str">
        <f t="shared" si="62"/>
        <v/>
      </c>
      <c r="R2518" s="33" t="e">
        <f>IF(IF(VLOOKUP($A1952,Master!$G:$J,4,0)="x",Sheet1!$A1952,"")="","",IF(VLOOKUP($A1952,Master!$G:$J,4,0)="x",Sheet1!$A1952,"")&amp;$J1952&amp;$K1952)</f>
        <v>#N/A</v>
      </c>
      <c r="S2518" s="33" t="e">
        <f>IF(VLOOKUP($A1952,Master!$L:$M,2,0)=0,"",VLOOKUP($A1952,Master!$L:$M,2,0)&amp;$J1952&amp;$L1952)</f>
        <v>#N/A</v>
      </c>
      <c r="T2518" s="33" t="str">
        <f t="shared" si="63"/>
        <v/>
      </c>
      <c r="U2518" s="179"/>
    </row>
    <row r="2519" spans="15:21" x14ac:dyDescent="0.3">
      <c r="O2519" s="33" t="e">
        <f>VLOOKUP($A1953,Master!$A:$B,2,0)&amp;$J1953&amp;$K1953</f>
        <v>#N/A</v>
      </c>
      <c r="P2519" s="33" t="e">
        <f>IF(OR($A1953="KE0",$A1953="KZ0",$A1953="KV0",$A1953="KH0",$A1953="KE",$A1953="KZ",),VLOOKUP($A1953&amp;$F1953,Master!$D:$E,2,0)&amp;$J1953&amp;$K1953,VLOOKUP($A1953,Master!$D:$E,2,0)&amp;Sheet1!$J1953&amp;Sheet1!$K1953)</f>
        <v>#N/A</v>
      </c>
      <c r="Q2519" s="33" t="str">
        <f t="shared" si="62"/>
        <v/>
      </c>
      <c r="R2519" s="33" t="e">
        <f>IF(IF(VLOOKUP($A1953,Master!$G:$J,4,0)="x",Sheet1!$A1953,"")="","",IF(VLOOKUP($A1953,Master!$G:$J,4,0)="x",Sheet1!$A1953,"")&amp;$J1953&amp;$K1953)</f>
        <v>#N/A</v>
      </c>
      <c r="S2519" s="33" t="e">
        <f>IF(VLOOKUP($A1953,Master!$L:$M,2,0)=0,"",VLOOKUP($A1953,Master!$L:$M,2,0)&amp;$J1953&amp;$L1953)</f>
        <v>#N/A</v>
      </c>
      <c r="T2519" s="33" t="str">
        <f t="shared" si="63"/>
        <v/>
      </c>
      <c r="U2519" s="179"/>
    </row>
    <row r="2520" spans="15:21" x14ac:dyDescent="0.3">
      <c r="O2520" s="33" t="e">
        <f>VLOOKUP($A1954,Master!$A:$B,2,0)&amp;$J1954&amp;$K1954</f>
        <v>#N/A</v>
      </c>
      <c r="P2520" s="33" t="e">
        <f>IF(OR($A1954="KE0",$A1954="KZ0",$A1954="KV0",$A1954="KH0",$A1954="KE",$A1954="KZ",),VLOOKUP($A1954&amp;$F1954,Master!$D:$E,2,0)&amp;$J1954&amp;$K1954,VLOOKUP($A1954,Master!$D:$E,2,0)&amp;Sheet1!$J1954&amp;Sheet1!$K1954)</f>
        <v>#N/A</v>
      </c>
      <c r="Q2520" s="33" t="str">
        <f t="shared" si="62"/>
        <v/>
      </c>
      <c r="R2520" s="33" t="e">
        <f>IF(IF(VLOOKUP($A1954,Master!$G:$J,4,0)="x",Sheet1!$A1954,"")="","",IF(VLOOKUP($A1954,Master!$G:$J,4,0)="x",Sheet1!$A1954,"")&amp;$J1954&amp;$K1954)</f>
        <v>#N/A</v>
      </c>
      <c r="S2520" s="33" t="e">
        <f>IF(VLOOKUP($A1954,Master!$L:$M,2,0)=0,"",VLOOKUP($A1954,Master!$L:$M,2,0)&amp;$J1954&amp;$L1954)</f>
        <v>#N/A</v>
      </c>
      <c r="T2520" s="33" t="str">
        <f t="shared" si="63"/>
        <v/>
      </c>
      <c r="U2520" s="179"/>
    </row>
    <row r="2521" spans="15:21" x14ac:dyDescent="0.3">
      <c r="O2521" s="33" t="e">
        <f>VLOOKUP($A1955,Master!$A:$B,2,0)&amp;$J1955&amp;$K1955</f>
        <v>#N/A</v>
      </c>
      <c r="P2521" s="33" t="e">
        <f>IF(OR($A1955="KE0",$A1955="KZ0",$A1955="KV0",$A1955="KH0",$A1955="KE",$A1955="KZ",),VLOOKUP($A1955&amp;$F1955,Master!$D:$E,2,0)&amp;$J1955&amp;$K1955,VLOOKUP($A1955,Master!$D:$E,2,0)&amp;Sheet1!$J1955&amp;Sheet1!$K1955)</f>
        <v>#N/A</v>
      </c>
      <c r="Q2521" s="33" t="str">
        <f t="shared" si="62"/>
        <v/>
      </c>
      <c r="R2521" s="33" t="e">
        <f>IF(IF(VLOOKUP($A1955,Master!$G:$J,4,0)="x",Sheet1!$A1955,"")="","",IF(VLOOKUP($A1955,Master!$G:$J,4,0)="x",Sheet1!$A1955,"")&amp;$J1955&amp;$K1955)</f>
        <v>#N/A</v>
      </c>
      <c r="S2521" s="33" t="e">
        <f>IF(VLOOKUP($A1955,Master!$L:$M,2,0)=0,"",VLOOKUP($A1955,Master!$L:$M,2,0)&amp;$J1955&amp;$L1955)</f>
        <v>#N/A</v>
      </c>
      <c r="T2521" s="33" t="str">
        <f t="shared" si="63"/>
        <v/>
      </c>
      <c r="U2521" s="179"/>
    </row>
    <row r="2522" spans="15:21" x14ac:dyDescent="0.3">
      <c r="O2522" s="33" t="e">
        <f>VLOOKUP($A1956,Master!$A:$B,2,0)&amp;$J1956&amp;$K1956</f>
        <v>#N/A</v>
      </c>
      <c r="P2522" s="33" t="e">
        <f>IF(OR($A1956="KE0",$A1956="KZ0",$A1956="KV0",$A1956="KH0",$A1956="KE",$A1956="KZ",),VLOOKUP($A1956&amp;$F1956,Master!$D:$E,2,0)&amp;$J1956&amp;$K1956,VLOOKUP($A1956,Master!$D:$E,2,0)&amp;Sheet1!$J1956&amp;Sheet1!$K1956)</f>
        <v>#N/A</v>
      </c>
      <c r="Q2522" s="33" t="str">
        <f t="shared" si="62"/>
        <v/>
      </c>
      <c r="R2522" s="33" t="e">
        <f>IF(IF(VLOOKUP($A1956,Master!$G:$J,4,0)="x",Sheet1!$A1956,"")="","",IF(VLOOKUP($A1956,Master!$G:$J,4,0)="x",Sheet1!$A1956,"")&amp;$J1956&amp;$K1956)</f>
        <v>#N/A</v>
      </c>
      <c r="S2522" s="33" t="e">
        <f>IF(VLOOKUP($A1956,Master!$L:$M,2,0)=0,"",VLOOKUP($A1956,Master!$L:$M,2,0)&amp;$J1956&amp;$L1956)</f>
        <v>#N/A</v>
      </c>
      <c r="T2522" s="33" t="str">
        <f t="shared" si="63"/>
        <v/>
      </c>
      <c r="U2522" s="179"/>
    </row>
    <row r="2523" spans="15:21" x14ac:dyDescent="0.3">
      <c r="O2523" s="33" t="e">
        <f>VLOOKUP($A1957,Master!$A:$B,2,0)&amp;$J1957&amp;$K1957</f>
        <v>#N/A</v>
      </c>
      <c r="P2523" s="33" t="e">
        <f>IF(OR($A1957="KE0",$A1957="KZ0",$A1957="KV0",$A1957="KH0",$A1957="KE",$A1957="KZ",),VLOOKUP($A1957&amp;$F1957,Master!$D:$E,2,0)&amp;$J1957&amp;$K1957,VLOOKUP($A1957,Master!$D:$E,2,0)&amp;Sheet1!$J1957&amp;Sheet1!$K1957)</f>
        <v>#N/A</v>
      </c>
      <c r="Q2523" s="33" t="str">
        <f t="shared" si="62"/>
        <v/>
      </c>
      <c r="R2523" s="33" t="e">
        <f>IF(IF(VLOOKUP($A1957,Master!$G:$J,4,0)="x",Sheet1!$A1957,"")="","",IF(VLOOKUP($A1957,Master!$G:$J,4,0)="x",Sheet1!$A1957,"")&amp;$J1957&amp;$K1957)</f>
        <v>#N/A</v>
      </c>
      <c r="S2523" s="33" t="e">
        <f>IF(VLOOKUP($A1957,Master!$L:$M,2,0)=0,"",VLOOKUP($A1957,Master!$L:$M,2,0)&amp;$J1957&amp;$L1957)</f>
        <v>#N/A</v>
      </c>
      <c r="T2523" s="33" t="str">
        <f t="shared" si="63"/>
        <v/>
      </c>
      <c r="U2523" s="179"/>
    </row>
    <row r="2524" spans="15:21" x14ac:dyDescent="0.3">
      <c r="O2524" s="33" t="e">
        <f>VLOOKUP($A1958,Master!$A:$B,2,0)&amp;$J1958&amp;$K1958</f>
        <v>#N/A</v>
      </c>
      <c r="P2524" s="33" t="e">
        <f>IF(OR($A1958="KE0",$A1958="KZ0",$A1958="KV0",$A1958="KH0",$A1958="KE",$A1958="KZ",),VLOOKUP($A1958&amp;$F1958,Master!$D:$E,2,0)&amp;$J1958&amp;$K1958,VLOOKUP($A1958,Master!$D:$E,2,0)&amp;Sheet1!$J1958&amp;Sheet1!$K1958)</f>
        <v>#N/A</v>
      </c>
      <c r="Q2524" s="33" t="str">
        <f t="shared" si="62"/>
        <v/>
      </c>
      <c r="R2524" s="33" t="e">
        <f>IF(IF(VLOOKUP($A1958,Master!$G:$J,4,0)="x",Sheet1!$A1958,"")="","",IF(VLOOKUP($A1958,Master!$G:$J,4,0)="x",Sheet1!$A1958,"")&amp;$J1958&amp;$K1958)</f>
        <v>#N/A</v>
      </c>
      <c r="S2524" s="33" t="e">
        <f>IF(VLOOKUP($A1958,Master!$L:$M,2,0)=0,"",VLOOKUP($A1958,Master!$L:$M,2,0)&amp;$J1958&amp;$L1958)</f>
        <v>#N/A</v>
      </c>
      <c r="T2524" s="33" t="str">
        <f t="shared" si="63"/>
        <v/>
      </c>
      <c r="U2524" s="179"/>
    </row>
    <row r="2525" spans="15:21" x14ac:dyDescent="0.3">
      <c r="O2525" s="33" t="e">
        <f>VLOOKUP($A1959,Master!$A:$B,2,0)&amp;$J1959&amp;$K1959</f>
        <v>#N/A</v>
      </c>
      <c r="P2525" s="33" t="e">
        <f>IF(OR($A1959="KE0",$A1959="KZ0",$A1959="KV0",$A1959="KH0",$A1959="KE",$A1959="KZ",),VLOOKUP($A1959&amp;$F1959,Master!$D:$E,2,0)&amp;$J1959&amp;$K1959,VLOOKUP($A1959,Master!$D:$E,2,0)&amp;Sheet1!$J1959&amp;Sheet1!$K1959)</f>
        <v>#N/A</v>
      </c>
      <c r="Q2525" s="33" t="str">
        <f t="shared" si="62"/>
        <v/>
      </c>
      <c r="R2525" s="33" t="e">
        <f>IF(IF(VLOOKUP($A1959,Master!$G:$J,4,0)="x",Sheet1!$A1959,"")="","",IF(VLOOKUP($A1959,Master!$G:$J,4,0)="x",Sheet1!$A1959,"")&amp;$J1959&amp;$K1959)</f>
        <v>#N/A</v>
      </c>
      <c r="S2525" s="33" t="e">
        <f>IF(VLOOKUP($A1959,Master!$L:$M,2,0)=0,"",VLOOKUP($A1959,Master!$L:$M,2,0)&amp;$J1959&amp;$L1959)</f>
        <v>#N/A</v>
      </c>
      <c r="T2525" s="33" t="str">
        <f t="shared" si="63"/>
        <v/>
      </c>
      <c r="U2525" s="179"/>
    </row>
    <row r="2526" spans="15:21" x14ac:dyDescent="0.3">
      <c r="O2526" s="33" t="e">
        <f>VLOOKUP($A1960,Master!$A:$B,2,0)&amp;$J1960&amp;$K1960</f>
        <v>#N/A</v>
      </c>
      <c r="P2526" s="33" t="e">
        <f>IF(OR($A1960="KE0",$A1960="KZ0",$A1960="KV0",$A1960="KH0",$A1960="KE",$A1960="KZ",),VLOOKUP($A1960&amp;$F1960,Master!$D:$E,2,0)&amp;$J1960&amp;$K1960,VLOOKUP($A1960,Master!$D:$E,2,0)&amp;Sheet1!$J1960&amp;Sheet1!$K1960)</f>
        <v>#N/A</v>
      </c>
      <c r="Q2526" s="33" t="str">
        <f t="shared" si="62"/>
        <v/>
      </c>
      <c r="R2526" s="33" t="e">
        <f>IF(IF(VLOOKUP($A1960,Master!$G:$J,4,0)="x",Sheet1!$A1960,"")="","",IF(VLOOKUP($A1960,Master!$G:$J,4,0)="x",Sheet1!$A1960,"")&amp;$J1960&amp;$K1960)</f>
        <v>#N/A</v>
      </c>
      <c r="S2526" s="33" t="e">
        <f>IF(VLOOKUP($A1960,Master!$L:$M,2,0)=0,"",VLOOKUP($A1960,Master!$L:$M,2,0)&amp;$J1960&amp;$L1960)</f>
        <v>#N/A</v>
      </c>
      <c r="T2526" s="33" t="str">
        <f t="shared" si="63"/>
        <v/>
      </c>
      <c r="U2526" s="179"/>
    </row>
    <row r="2527" spans="15:21" x14ac:dyDescent="0.3">
      <c r="O2527" s="33" t="e">
        <f>VLOOKUP($A1961,Master!$A:$B,2,0)&amp;$J1961&amp;$K1961</f>
        <v>#N/A</v>
      </c>
      <c r="P2527" s="33" t="e">
        <f>IF(OR($A1961="KE0",$A1961="KZ0",$A1961="KV0",$A1961="KH0",$A1961="KE",$A1961="KZ",),VLOOKUP($A1961&amp;$F1961,Master!$D:$E,2,0)&amp;$J1961&amp;$K1961,VLOOKUP($A1961,Master!$D:$E,2,0)&amp;Sheet1!$J1961&amp;Sheet1!$K1961)</f>
        <v>#N/A</v>
      </c>
      <c r="Q2527" s="33" t="str">
        <f t="shared" si="62"/>
        <v/>
      </c>
      <c r="R2527" s="33" t="e">
        <f>IF(IF(VLOOKUP($A1961,Master!$G:$J,4,0)="x",Sheet1!$A1961,"")="","",IF(VLOOKUP($A1961,Master!$G:$J,4,0)="x",Sheet1!$A1961,"")&amp;$J1961&amp;$K1961)</f>
        <v>#N/A</v>
      </c>
      <c r="S2527" s="33" t="e">
        <f>IF(VLOOKUP($A1961,Master!$L:$M,2,0)=0,"",VLOOKUP($A1961,Master!$L:$M,2,0)&amp;$J1961&amp;$L1961)</f>
        <v>#N/A</v>
      </c>
      <c r="T2527" s="33" t="str">
        <f t="shared" si="63"/>
        <v/>
      </c>
      <c r="U2527" s="179"/>
    </row>
    <row r="2528" spans="15:21" x14ac:dyDescent="0.3">
      <c r="O2528" s="33" t="e">
        <f>VLOOKUP($A1962,Master!$A:$B,2,0)&amp;$J1962&amp;$K1962</f>
        <v>#N/A</v>
      </c>
      <c r="P2528" s="33" t="e">
        <f>IF(OR($A1962="KE0",$A1962="KZ0",$A1962="KV0",$A1962="KH0",$A1962="KE",$A1962="KZ",),VLOOKUP($A1962&amp;$F1962,Master!$D:$E,2,0)&amp;$J1962&amp;$K1962,VLOOKUP($A1962,Master!$D:$E,2,0)&amp;Sheet1!$J1962&amp;Sheet1!$K1962)</f>
        <v>#N/A</v>
      </c>
      <c r="Q2528" s="33" t="str">
        <f t="shared" si="62"/>
        <v/>
      </c>
      <c r="R2528" s="33" t="e">
        <f>IF(IF(VLOOKUP($A1962,Master!$G:$J,4,0)="x",Sheet1!$A1962,"")="","",IF(VLOOKUP($A1962,Master!$G:$J,4,0)="x",Sheet1!$A1962,"")&amp;$J1962&amp;$K1962)</f>
        <v>#N/A</v>
      </c>
      <c r="S2528" s="33" t="e">
        <f>IF(VLOOKUP($A1962,Master!$L:$M,2,0)=0,"",VLOOKUP($A1962,Master!$L:$M,2,0)&amp;$J1962&amp;$L1962)</f>
        <v>#N/A</v>
      </c>
      <c r="T2528" s="33" t="str">
        <f t="shared" si="63"/>
        <v/>
      </c>
      <c r="U2528" s="179"/>
    </row>
    <row r="2529" spans="15:21" x14ac:dyDescent="0.3">
      <c r="O2529" s="33" t="e">
        <f>VLOOKUP($A1963,Master!$A:$B,2,0)&amp;$J1963&amp;$K1963</f>
        <v>#N/A</v>
      </c>
      <c r="P2529" s="33" t="e">
        <f>IF(OR($A1963="KE0",$A1963="KZ0",$A1963="KV0",$A1963="KH0",$A1963="KE",$A1963="KZ",),VLOOKUP($A1963&amp;$F1963,Master!$D:$E,2,0)&amp;$J1963&amp;$K1963,VLOOKUP($A1963,Master!$D:$E,2,0)&amp;Sheet1!$J1963&amp;Sheet1!$K1963)</f>
        <v>#N/A</v>
      </c>
      <c r="Q2529" s="33" t="str">
        <f t="shared" si="62"/>
        <v/>
      </c>
      <c r="R2529" s="33" t="e">
        <f>IF(IF(VLOOKUP($A1963,Master!$G:$J,4,0)="x",Sheet1!$A1963,"")="","",IF(VLOOKUP($A1963,Master!$G:$J,4,0)="x",Sheet1!$A1963,"")&amp;$J1963&amp;$K1963)</f>
        <v>#N/A</v>
      </c>
      <c r="S2529" s="33" t="e">
        <f>IF(VLOOKUP($A1963,Master!$L:$M,2,0)=0,"",VLOOKUP($A1963,Master!$L:$M,2,0)&amp;$J1963&amp;$L1963)</f>
        <v>#N/A</v>
      </c>
      <c r="T2529" s="33" t="str">
        <f t="shared" si="63"/>
        <v/>
      </c>
      <c r="U2529" s="179"/>
    </row>
    <row r="2530" spans="15:21" x14ac:dyDescent="0.3">
      <c r="O2530" s="33" t="e">
        <f>VLOOKUP($A1964,Master!$A:$B,2,0)&amp;$J1964&amp;$K1964</f>
        <v>#N/A</v>
      </c>
      <c r="P2530" s="33" t="e">
        <f>IF(OR($A1964="KE0",$A1964="KZ0",$A1964="KV0",$A1964="KH0",$A1964="KE",$A1964="KZ",),VLOOKUP($A1964&amp;$F1964,Master!$D:$E,2,0)&amp;$J1964&amp;$K1964,VLOOKUP($A1964,Master!$D:$E,2,0)&amp;Sheet1!$J1964&amp;Sheet1!$K1964)</f>
        <v>#N/A</v>
      </c>
      <c r="Q2530" s="33" t="str">
        <f t="shared" si="62"/>
        <v/>
      </c>
      <c r="R2530" s="33" t="e">
        <f>IF(IF(VLOOKUP($A1964,Master!$G:$J,4,0)="x",Sheet1!$A1964,"")="","",IF(VLOOKUP($A1964,Master!$G:$J,4,0)="x",Sheet1!$A1964,"")&amp;$J1964&amp;$K1964)</f>
        <v>#N/A</v>
      </c>
      <c r="S2530" s="33" t="e">
        <f>IF(VLOOKUP($A1964,Master!$L:$M,2,0)=0,"",VLOOKUP($A1964,Master!$L:$M,2,0)&amp;$J1964&amp;$L1964)</f>
        <v>#N/A</v>
      </c>
      <c r="T2530" s="33" t="str">
        <f t="shared" si="63"/>
        <v/>
      </c>
      <c r="U2530" s="179"/>
    </row>
    <row r="2531" spans="15:21" x14ac:dyDescent="0.3">
      <c r="O2531" s="33" t="e">
        <f>VLOOKUP($A1965,Master!$A:$B,2,0)&amp;$J1965&amp;$K1965</f>
        <v>#N/A</v>
      </c>
      <c r="P2531" s="33" t="e">
        <f>IF(OR($A1965="KE0",$A1965="KZ0",$A1965="KV0",$A1965="KH0",$A1965="KE",$A1965="KZ",),VLOOKUP($A1965&amp;$F1965,Master!$D:$E,2,0)&amp;$J1965&amp;$K1965,VLOOKUP($A1965,Master!$D:$E,2,0)&amp;Sheet1!$J1965&amp;Sheet1!$K1965)</f>
        <v>#N/A</v>
      </c>
      <c r="Q2531" s="33" t="str">
        <f t="shared" si="62"/>
        <v/>
      </c>
      <c r="R2531" s="33" t="e">
        <f>IF(IF(VLOOKUP($A1965,Master!$G:$J,4,0)="x",Sheet1!$A1965,"")="","",IF(VLOOKUP($A1965,Master!$G:$J,4,0)="x",Sheet1!$A1965,"")&amp;$J1965&amp;$K1965)</f>
        <v>#N/A</v>
      </c>
      <c r="S2531" s="33" t="e">
        <f>IF(VLOOKUP($A1965,Master!$L:$M,2,0)=0,"",VLOOKUP($A1965,Master!$L:$M,2,0)&amp;$J1965&amp;$L1965)</f>
        <v>#N/A</v>
      </c>
      <c r="T2531" s="33" t="str">
        <f t="shared" si="63"/>
        <v/>
      </c>
      <c r="U2531" s="179"/>
    </row>
    <row r="2532" spans="15:21" x14ac:dyDescent="0.3">
      <c r="O2532" s="33" t="e">
        <f>VLOOKUP($A1966,Master!$A:$B,2,0)&amp;$J1966&amp;$K1966</f>
        <v>#N/A</v>
      </c>
      <c r="P2532" s="33" t="e">
        <f>IF(OR($A1966="KE0",$A1966="KZ0",$A1966="KV0",$A1966="KH0",$A1966="KE",$A1966="KZ",),VLOOKUP($A1966&amp;$F1966,Master!$D:$E,2,0)&amp;$J1966&amp;$K1966,VLOOKUP($A1966,Master!$D:$E,2,0)&amp;Sheet1!$J1966&amp;Sheet1!$K1966)</f>
        <v>#N/A</v>
      </c>
      <c r="Q2532" s="33" t="str">
        <f t="shared" si="62"/>
        <v/>
      </c>
      <c r="R2532" s="33" t="e">
        <f>IF(IF(VLOOKUP($A1966,Master!$G:$J,4,0)="x",Sheet1!$A1966,"")="","",IF(VLOOKUP($A1966,Master!$G:$J,4,0)="x",Sheet1!$A1966,"")&amp;$J1966&amp;$K1966)</f>
        <v>#N/A</v>
      </c>
      <c r="S2532" s="33" t="e">
        <f>IF(VLOOKUP($A1966,Master!$L:$M,2,0)=0,"",VLOOKUP($A1966,Master!$L:$M,2,0)&amp;$J1966&amp;$L1966)</f>
        <v>#N/A</v>
      </c>
      <c r="T2532" s="33" t="str">
        <f t="shared" si="63"/>
        <v/>
      </c>
      <c r="U2532" s="179"/>
    </row>
    <row r="2533" spans="15:21" x14ac:dyDescent="0.3">
      <c r="O2533" s="33" t="e">
        <f>VLOOKUP($A1967,Master!$A:$B,2,0)&amp;$J1967&amp;$K1967</f>
        <v>#N/A</v>
      </c>
      <c r="P2533" s="33" t="e">
        <f>IF(OR($A1967="KE0",$A1967="KZ0",$A1967="KV0",$A1967="KH0",$A1967="KE",$A1967="KZ",),VLOOKUP($A1967&amp;$F1967,Master!$D:$E,2,0)&amp;$J1967&amp;$K1967,VLOOKUP($A1967,Master!$D:$E,2,0)&amp;Sheet1!$J1967&amp;Sheet1!$K1967)</f>
        <v>#N/A</v>
      </c>
      <c r="Q2533" s="33" t="str">
        <f t="shared" si="62"/>
        <v/>
      </c>
      <c r="R2533" s="33" t="e">
        <f>IF(IF(VLOOKUP($A1967,Master!$G:$J,4,0)="x",Sheet1!$A1967,"")="","",IF(VLOOKUP($A1967,Master!$G:$J,4,0)="x",Sheet1!$A1967,"")&amp;$J1967&amp;$K1967)</f>
        <v>#N/A</v>
      </c>
      <c r="S2533" s="33" t="e">
        <f>IF(VLOOKUP($A1967,Master!$L:$M,2,0)=0,"",VLOOKUP($A1967,Master!$L:$M,2,0)&amp;$J1967&amp;$L1967)</f>
        <v>#N/A</v>
      </c>
      <c r="T2533" s="33" t="str">
        <f t="shared" si="63"/>
        <v/>
      </c>
      <c r="U2533" s="179"/>
    </row>
    <row r="2534" spans="15:21" x14ac:dyDescent="0.3">
      <c r="O2534" s="33" t="e">
        <f>VLOOKUP($A1968,Master!$A:$B,2,0)&amp;$J1968&amp;$K1968</f>
        <v>#N/A</v>
      </c>
      <c r="P2534" s="33" t="e">
        <f>IF(OR($A1968="KE0",$A1968="KZ0",$A1968="KV0",$A1968="KH0",$A1968="KE",$A1968="KZ",),VLOOKUP($A1968&amp;$F1968,Master!$D:$E,2,0)&amp;$J1968&amp;$K1968,VLOOKUP($A1968,Master!$D:$E,2,0)&amp;Sheet1!$J1968&amp;Sheet1!$K1968)</f>
        <v>#N/A</v>
      </c>
      <c r="Q2534" s="33" t="str">
        <f t="shared" si="62"/>
        <v/>
      </c>
      <c r="R2534" s="33" t="e">
        <f>IF(IF(VLOOKUP($A1968,Master!$G:$J,4,0)="x",Sheet1!$A1968,"")="","",IF(VLOOKUP($A1968,Master!$G:$J,4,0)="x",Sheet1!$A1968,"")&amp;$J1968&amp;$K1968)</f>
        <v>#N/A</v>
      </c>
      <c r="S2534" s="33" t="e">
        <f>IF(VLOOKUP($A1968,Master!$L:$M,2,0)=0,"",VLOOKUP($A1968,Master!$L:$M,2,0)&amp;$J1968&amp;$L1968)</f>
        <v>#N/A</v>
      </c>
      <c r="T2534" s="33" t="str">
        <f t="shared" si="63"/>
        <v/>
      </c>
      <c r="U2534" s="179"/>
    </row>
    <row r="2535" spans="15:21" x14ac:dyDescent="0.3">
      <c r="O2535" s="33" t="e">
        <f>VLOOKUP($A1969,Master!$A:$B,2,0)&amp;$J1969&amp;$K1969</f>
        <v>#N/A</v>
      </c>
      <c r="P2535" s="33" t="e">
        <f>IF(OR($A1969="KE0",$A1969="KZ0",$A1969="KV0",$A1969="KH0",$A1969="KE",$A1969="KZ",),VLOOKUP($A1969&amp;$F1969,Master!$D:$E,2,0)&amp;$J1969&amp;$K1969,VLOOKUP($A1969,Master!$D:$E,2,0)&amp;Sheet1!$J1969&amp;Sheet1!$K1969)</f>
        <v>#N/A</v>
      </c>
      <c r="Q2535" s="33" t="str">
        <f t="shared" si="62"/>
        <v/>
      </c>
      <c r="R2535" s="33" t="e">
        <f>IF(IF(VLOOKUP($A1969,Master!$G:$J,4,0)="x",Sheet1!$A1969,"")="","",IF(VLOOKUP($A1969,Master!$G:$J,4,0)="x",Sheet1!$A1969,"")&amp;$J1969&amp;$K1969)</f>
        <v>#N/A</v>
      </c>
      <c r="S2535" s="33" t="e">
        <f>IF(VLOOKUP($A1969,Master!$L:$M,2,0)=0,"",VLOOKUP($A1969,Master!$L:$M,2,0)&amp;$J1969&amp;$L1969)</f>
        <v>#N/A</v>
      </c>
      <c r="T2535" s="33" t="str">
        <f t="shared" si="63"/>
        <v/>
      </c>
      <c r="U2535" s="179"/>
    </row>
    <row r="2536" spans="15:21" x14ac:dyDescent="0.3">
      <c r="O2536" s="33" t="e">
        <f>VLOOKUP($A1970,Master!$A:$B,2,0)&amp;$J1970&amp;$K1970</f>
        <v>#N/A</v>
      </c>
      <c r="P2536" s="33" t="e">
        <f>IF(OR($A1970="KE0",$A1970="KZ0",$A1970="KV0",$A1970="KH0",$A1970="KE",$A1970="KZ",),VLOOKUP($A1970&amp;$F1970,Master!$D:$E,2,0)&amp;$J1970&amp;$K1970,VLOOKUP($A1970,Master!$D:$E,2,0)&amp;Sheet1!$J1970&amp;Sheet1!$K1970)</f>
        <v>#N/A</v>
      </c>
      <c r="Q2536" s="33" t="str">
        <f t="shared" si="62"/>
        <v/>
      </c>
      <c r="R2536" s="33" t="e">
        <f>IF(IF(VLOOKUP($A1970,Master!$G:$J,4,0)="x",Sheet1!$A1970,"")="","",IF(VLOOKUP($A1970,Master!$G:$J,4,0)="x",Sheet1!$A1970,"")&amp;$J1970&amp;$K1970)</f>
        <v>#N/A</v>
      </c>
      <c r="S2536" s="33" t="e">
        <f>IF(VLOOKUP($A1970,Master!$L:$M,2,0)=0,"",VLOOKUP($A1970,Master!$L:$M,2,0)&amp;$J1970&amp;$L1970)</f>
        <v>#N/A</v>
      </c>
      <c r="T2536" s="33" t="str">
        <f t="shared" si="63"/>
        <v/>
      </c>
      <c r="U2536" s="179"/>
    </row>
    <row r="2537" spans="15:21" x14ac:dyDescent="0.3">
      <c r="O2537" s="33" t="e">
        <f>VLOOKUP($A1971,Master!$A:$B,2,0)&amp;$J1971&amp;$K1971</f>
        <v>#N/A</v>
      </c>
      <c r="P2537" s="33" t="e">
        <f>IF(OR($A1971="KE0",$A1971="KZ0",$A1971="KV0",$A1971="KH0",$A1971="KE",$A1971="KZ",),VLOOKUP($A1971&amp;$F1971,Master!$D:$E,2,0)&amp;$J1971&amp;$K1971,VLOOKUP($A1971,Master!$D:$E,2,0)&amp;Sheet1!$J1971&amp;Sheet1!$K1971)</f>
        <v>#N/A</v>
      </c>
      <c r="Q2537" s="33" t="str">
        <f t="shared" si="62"/>
        <v/>
      </c>
      <c r="R2537" s="33" t="e">
        <f>IF(IF(VLOOKUP($A1971,Master!$G:$J,4,0)="x",Sheet1!$A1971,"")="","",IF(VLOOKUP($A1971,Master!$G:$J,4,0)="x",Sheet1!$A1971,"")&amp;$J1971&amp;$K1971)</f>
        <v>#N/A</v>
      </c>
      <c r="S2537" s="33" t="e">
        <f>IF(VLOOKUP($A1971,Master!$L:$M,2,0)=0,"",VLOOKUP($A1971,Master!$L:$M,2,0)&amp;$J1971&amp;$L1971)</f>
        <v>#N/A</v>
      </c>
      <c r="T2537" s="33" t="str">
        <f t="shared" si="63"/>
        <v/>
      </c>
      <c r="U2537" s="179"/>
    </row>
    <row r="2538" spans="15:21" x14ac:dyDescent="0.3">
      <c r="O2538" s="33" t="e">
        <f>VLOOKUP($A1972,Master!$A:$B,2,0)&amp;$J1972&amp;$K1972</f>
        <v>#N/A</v>
      </c>
      <c r="P2538" s="33" t="e">
        <f>IF(OR($A1972="KE0",$A1972="KZ0",$A1972="KV0",$A1972="KH0",$A1972="KE",$A1972="KZ",),VLOOKUP($A1972&amp;$F1972,Master!$D:$E,2,0)&amp;$J1972&amp;$K1972,VLOOKUP($A1972,Master!$D:$E,2,0)&amp;Sheet1!$J1972&amp;Sheet1!$K1972)</f>
        <v>#N/A</v>
      </c>
      <c r="Q2538" s="33" t="str">
        <f t="shared" si="62"/>
        <v/>
      </c>
      <c r="R2538" s="33" t="e">
        <f>IF(IF(VLOOKUP($A1972,Master!$G:$J,4,0)="x",Sheet1!$A1972,"")="","",IF(VLOOKUP($A1972,Master!$G:$J,4,0)="x",Sheet1!$A1972,"")&amp;$J1972&amp;$K1972)</f>
        <v>#N/A</v>
      </c>
      <c r="S2538" s="33" t="e">
        <f>IF(VLOOKUP($A1972,Master!$L:$M,2,0)=0,"",VLOOKUP($A1972,Master!$L:$M,2,0)&amp;$J1972&amp;$L1972)</f>
        <v>#N/A</v>
      </c>
      <c r="T2538" s="33" t="str">
        <f t="shared" si="63"/>
        <v/>
      </c>
      <c r="U2538" s="179"/>
    </row>
    <row r="2539" spans="15:21" x14ac:dyDescent="0.3">
      <c r="O2539" s="33" t="e">
        <f>VLOOKUP($A1973,Master!$A:$B,2,0)&amp;$J1973&amp;$K1973</f>
        <v>#N/A</v>
      </c>
      <c r="P2539" s="33" t="e">
        <f>IF(OR($A1973="KE0",$A1973="KZ0",$A1973="KV0",$A1973="KH0",$A1973="KE",$A1973="KZ",),VLOOKUP($A1973&amp;$F1973,Master!$D:$E,2,0)&amp;$J1973&amp;$K1973,VLOOKUP($A1973,Master!$D:$E,2,0)&amp;Sheet1!$J1973&amp;Sheet1!$K1973)</f>
        <v>#N/A</v>
      </c>
      <c r="Q2539" s="33" t="str">
        <f t="shared" si="62"/>
        <v/>
      </c>
      <c r="R2539" s="33" t="e">
        <f>IF(IF(VLOOKUP($A1973,Master!$G:$J,4,0)="x",Sheet1!$A1973,"")="","",IF(VLOOKUP($A1973,Master!$G:$J,4,0)="x",Sheet1!$A1973,"")&amp;$J1973&amp;$K1973)</f>
        <v>#N/A</v>
      </c>
      <c r="S2539" s="33" t="e">
        <f>IF(VLOOKUP($A1973,Master!$L:$M,2,0)=0,"",VLOOKUP($A1973,Master!$L:$M,2,0)&amp;$J1973&amp;$L1973)</f>
        <v>#N/A</v>
      </c>
      <c r="T2539" s="33" t="str">
        <f t="shared" si="63"/>
        <v/>
      </c>
      <c r="U2539" s="179"/>
    </row>
    <row r="2540" spans="15:21" x14ac:dyDescent="0.3">
      <c r="O2540" s="33" t="e">
        <f>VLOOKUP($A1974,Master!$A:$B,2,0)&amp;$J1974&amp;$K1974</f>
        <v>#N/A</v>
      </c>
      <c r="P2540" s="33" t="e">
        <f>IF(OR($A1974="KE0",$A1974="KZ0",$A1974="KV0",$A1974="KH0",$A1974="KE",$A1974="KZ",),VLOOKUP($A1974&amp;$F1974,Master!$D:$E,2,0)&amp;$J1974&amp;$K1974,VLOOKUP($A1974,Master!$D:$E,2,0)&amp;Sheet1!$J1974&amp;Sheet1!$K1974)</f>
        <v>#N/A</v>
      </c>
      <c r="Q2540" s="33" t="str">
        <f t="shared" si="62"/>
        <v/>
      </c>
      <c r="R2540" s="33" t="e">
        <f>IF(IF(VLOOKUP($A1974,Master!$G:$J,4,0)="x",Sheet1!$A1974,"")="","",IF(VLOOKUP($A1974,Master!$G:$J,4,0)="x",Sheet1!$A1974,"")&amp;$J1974&amp;$K1974)</f>
        <v>#N/A</v>
      </c>
      <c r="S2540" s="33" t="e">
        <f>IF(VLOOKUP($A1974,Master!$L:$M,2,0)=0,"",VLOOKUP($A1974,Master!$L:$M,2,0)&amp;$J1974&amp;$L1974)</f>
        <v>#N/A</v>
      </c>
      <c r="T2540" s="33" t="str">
        <f t="shared" si="63"/>
        <v/>
      </c>
      <c r="U2540" s="179"/>
    </row>
    <row r="2541" spans="15:21" x14ac:dyDescent="0.3">
      <c r="O2541" s="33" t="e">
        <f>VLOOKUP($A1975,Master!$A:$B,2,0)&amp;$J1975&amp;$K1975</f>
        <v>#N/A</v>
      </c>
      <c r="P2541" s="33" t="e">
        <f>IF(OR($A1975="KE0",$A1975="KZ0",$A1975="KV0",$A1975="KH0",$A1975="KE",$A1975="KZ",),VLOOKUP($A1975&amp;$F1975,Master!$D:$E,2,0)&amp;$J1975&amp;$K1975,VLOOKUP($A1975,Master!$D:$E,2,0)&amp;Sheet1!$J1975&amp;Sheet1!$K1975)</f>
        <v>#N/A</v>
      </c>
      <c r="Q2541" s="33" t="str">
        <f t="shared" si="62"/>
        <v/>
      </c>
      <c r="R2541" s="33" t="e">
        <f>IF(IF(VLOOKUP($A1975,Master!$G:$J,4,0)="x",Sheet1!$A1975,"")="","",IF(VLOOKUP($A1975,Master!$G:$J,4,0)="x",Sheet1!$A1975,"")&amp;$J1975&amp;$K1975)</f>
        <v>#N/A</v>
      </c>
      <c r="S2541" s="33" t="e">
        <f>IF(VLOOKUP($A1975,Master!$L:$M,2,0)=0,"",VLOOKUP($A1975,Master!$L:$M,2,0)&amp;$J1975&amp;$L1975)</f>
        <v>#N/A</v>
      </c>
      <c r="T2541" s="33" t="str">
        <f t="shared" si="63"/>
        <v/>
      </c>
      <c r="U2541" s="179"/>
    </row>
    <row r="2542" spans="15:21" x14ac:dyDescent="0.3">
      <c r="O2542" s="33" t="e">
        <f>VLOOKUP($A1976,Master!$A:$B,2,0)&amp;$J1976&amp;$K1976</f>
        <v>#N/A</v>
      </c>
      <c r="P2542" s="33" t="e">
        <f>IF(OR($A1976="KE0",$A1976="KZ0",$A1976="KV0",$A1976="KH0",$A1976="KE",$A1976="KZ",),VLOOKUP($A1976&amp;$F1976,Master!$D:$E,2,0)&amp;$J1976&amp;$K1976,VLOOKUP($A1976,Master!$D:$E,2,0)&amp;Sheet1!$J1976&amp;Sheet1!$K1976)</f>
        <v>#N/A</v>
      </c>
      <c r="Q2542" s="33" t="str">
        <f t="shared" si="62"/>
        <v/>
      </c>
      <c r="R2542" s="33" t="e">
        <f>IF(IF(VLOOKUP($A1976,Master!$G:$J,4,0)="x",Sheet1!$A1976,"")="","",IF(VLOOKUP($A1976,Master!$G:$J,4,0)="x",Sheet1!$A1976,"")&amp;$J1976&amp;$K1976)</f>
        <v>#N/A</v>
      </c>
      <c r="S2542" s="33" t="e">
        <f>IF(VLOOKUP($A1976,Master!$L:$M,2,0)=0,"",VLOOKUP($A1976,Master!$L:$M,2,0)&amp;$J1976&amp;$L1976)</f>
        <v>#N/A</v>
      </c>
      <c r="T2542" s="33" t="str">
        <f t="shared" si="63"/>
        <v/>
      </c>
      <c r="U2542" s="179"/>
    </row>
    <row r="2543" spans="15:21" x14ac:dyDescent="0.3">
      <c r="O2543" s="33" t="e">
        <f>VLOOKUP($A1977,Master!$A:$B,2,0)&amp;$J1977&amp;$K1977</f>
        <v>#N/A</v>
      </c>
      <c r="P2543" s="33" t="e">
        <f>IF(OR($A1977="KE0",$A1977="KZ0",$A1977="KV0",$A1977="KH0",$A1977="KE",$A1977="KZ",),VLOOKUP($A1977&amp;$F1977,Master!$D:$E,2,0)&amp;$J1977&amp;$K1977,VLOOKUP($A1977,Master!$D:$E,2,0)&amp;Sheet1!$J1977&amp;Sheet1!$K1977)</f>
        <v>#N/A</v>
      </c>
      <c r="Q2543" s="33" t="str">
        <f t="shared" si="62"/>
        <v/>
      </c>
      <c r="R2543" s="33" t="e">
        <f>IF(IF(VLOOKUP($A1977,Master!$G:$J,4,0)="x",Sheet1!$A1977,"")="","",IF(VLOOKUP($A1977,Master!$G:$J,4,0)="x",Sheet1!$A1977,"")&amp;$J1977&amp;$K1977)</f>
        <v>#N/A</v>
      </c>
      <c r="S2543" s="33" t="e">
        <f>IF(VLOOKUP($A1977,Master!$L:$M,2,0)=0,"",VLOOKUP($A1977,Master!$L:$M,2,0)&amp;$J1977&amp;$L1977)</f>
        <v>#N/A</v>
      </c>
      <c r="T2543" s="33" t="str">
        <f t="shared" si="63"/>
        <v/>
      </c>
      <c r="U2543" s="179"/>
    </row>
    <row r="2544" spans="15:21" x14ac:dyDescent="0.3">
      <c r="O2544" s="33" t="e">
        <f>VLOOKUP($A1978,Master!$A:$B,2,0)&amp;$J1978&amp;$K1978</f>
        <v>#N/A</v>
      </c>
      <c r="P2544" s="33" t="e">
        <f>IF(OR($A1978="KE0",$A1978="KZ0",$A1978="KV0",$A1978="KH0",$A1978="KE",$A1978="KZ",),VLOOKUP($A1978&amp;$F1978,Master!$D:$E,2,0)&amp;$J1978&amp;$K1978,VLOOKUP($A1978,Master!$D:$E,2,0)&amp;Sheet1!$J1978&amp;Sheet1!$K1978)</f>
        <v>#N/A</v>
      </c>
      <c r="Q2544" s="33" t="str">
        <f t="shared" si="62"/>
        <v/>
      </c>
      <c r="R2544" s="33" t="e">
        <f>IF(IF(VLOOKUP($A1978,Master!$G:$J,4,0)="x",Sheet1!$A1978,"")="","",IF(VLOOKUP($A1978,Master!$G:$J,4,0)="x",Sheet1!$A1978,"")&amp;$J1978&amp;$K1978)</f>
        <v>#N/A</v>
      </c>
      <c r="S2544" s="33" t="e">
        <f>IF(VLOOKUP($A1978,Master!$L:$M,2,0)=0,"",VLOOKUP($A1978,Master!$L:$M,2,0)&amp;$J1978&amp;$L1978)</f>
        <v>#N/A</v>
      </c>
      <c r="T2544" s="33" t="str">
        <f t="shared" si="63"/>
        <v/>
      </c>
      <c r="U2544" s="179"/>
    </row>
    <row r="2545" spans="15:21" x14ac:dyDescent="0.3">
      <c r="O2545" s="33" t="e">
        <f>VLOOKUP($A1979,Master!$A:$B,2,0)&amp;$J1979&amp;$K1979</f>
        <v>#N/A</v>
      </c>
      <c r="P2545" s="33" t="e">
        <f>IF(OR($A1979="KE0",$A1979="KZ0",$A1979="KV0",$A1979="KH0",$A1979="KE",$A1979="KZ",),VLOOKUP($A1979&amp;$F1979,Master!$D:$E,2,0)&amp;$J1979&amp;$K1979,VLOOKUP($A1979,Master!$D:$E,2,0)&amp;Sheet1!$J1979&amp;Sheet1!$K1979)</f>
        <v>#N/A</v>
      </c>
      <c r="Q2545" s="33" t="str">
        <f t="shared" si="62"/>
        <v/>
      </c>
      <c r="R2545" s="33" t="e">
        <f>IF(IF(VLOOKUP($A1979,Master!$G:$J,4,0)="x",Sheet1!$A1979,"")="","",IF(VLOOKUP($A1979,Master!$G:$J,4,0)="x",Sheet1!$A1979,"")&amp;$J1979&amp;$K1979)</f>
        <v>#N/A</v>
      </c>
      <c r="S2545" s="33" t="e">
        <f>IF(VLOOKUP($A1979,Master!$L:$M,2,0)=0,"",VLOOKUP($A1979,Master!$L:$M,2,0)&amp;$J1979&amp;$L1979)</f>
        <v>#N/A</v>
      </c>
      <c r="T2545" s="33" t="str">
        <f t="shared" si="63"/>
        <v/>
      </c>
      <c r="U2545" s="179"/>
    </row>
    <row r="2546" spans="15:21" x14ac:dyDescent="0.3">
      <c r="O2546" s="33" t="e">
        <f>VLOOKUP($A1980,Master!$A:$B,2,0)&amp;$J1980&amp;$K1980</f>
        <v>#N/A</v>
      </c>
      <c r="P2546" s="33" t="e">
        <f>IF(OR($A1980="KE0",$A1980="KZ0",$A1980="KV0",$A1980="KH0",$A1980="KE",$A1980="KZ",),VLOOKUP($A1980&amp;$F1980,Master!$D:$E,2,0)&amp;$J1980&amp;$K1980,VLOOKUP($A1980,Master!$D:$E,2,0)&amp;Sheet1!$J1980&amp;Sheet1!$K1980)</f>
        <v>#N/A</v>
      </c>
      <c r="Q2546" s="33" t="str">
        <f t="shared" si="62"/>
        <v/>
      </c>
      <c r="R2546" s="33" t="e">
        <f>IF(IF(VLOOKUP($A1980,Master!$G:$J,4,0)="x",Sheet1!$A1980,"")="","",IF(VLOOKUP($A1980,Master!$G:$J,4,0)="x",Sheet1!$A1980,"")&amp;$J1980&amp;$K1980)</f>
        <v>#N/A</v>
      </c>
      <c r="S2546" s="33" t="e">
        <f>IF(VLOOKUP($A1980,Master!$L:$M,2,0)=0,"",VLOOKUP($A1980,Master!$L:$M,2,0)&amp;$J1980&amp;$L1980)</f>
        <v>#N/A</v>
      </c>
      <c r="T2546" s="33" t="str">
        <f t="shared" si="63"/>
        <v/>
      </c>
      <c r="U2546" s="179"/>
    </row>
    <row r="2547" spans="15:21" x14ac:dyDescent="0.3">
      <c r="O2547" s="33" t="e">
        <f>VLOOKUP($A1981,Master!$A:$B,2,0)&amp;$J1981&amp;$K1981</f>
        <v>#N/A</v>
      </c>
      <c r="P2547" s="33" t="e">
        <f>IF(OR($A1981="KE0",$A1981="KZ0",$A1981="KV0",$A1981="KH0",$A1981="KE",$A1981="KZ",),VLOOKUP($A1981&amp;$F1981,Master!$D:$E,2,0)&amp;$J1981&amp;$K1981,VLOOKUP($A1981,Master!$D:$E,2,0)&amp;Sheet1!$J1981&amp;Sheet1!$K1981)</f>
        <v>#N/A</v>
      </c>
      <c r="Q2547" s="33" t="str">
        <f t="shared" si="62"/>
        <v/>
      </c>
      <c r="R2547" s="33" t="e">
        <f>IF(IF(VLOOKUP($A1981,Master!$G:$J,4,0)="x",Sheet1!$A1981,"")="","",IF(VLOOKUP($A1981,Master!$G:$J,4,0)="x",Sheet1!$A1981,"")&amp;$J1981&amp;$K1981)</f>
        <v>#N/A</v>
      </c>
      <c r="S2547" s="33" t="e">
        <f>IF(VLOOKUP($A1981,Master!$L:$M,2,0)=0,"",VLOOKUP($A1981,Master!$L:$M,2,0)&amp;$J1981&amp;$L1981)</f>
        <v>#N/A</v>
      </c>
      <c r="T2547" s="33" t="str">
        <f t="shared" si="63"/>
        <v/>
      </c>
      <c r="U2547" s="179"/>
    </row>
    <row r="2548" spans="15:21" x14ac:dyDescent="0.3">
      <c r="O2548" s="33" t="e">
        <f>VLOOKUP($A1982,Master!$A:$B,2,0)&amp;$J1982&amp;$K1982</f>
        <v>#N/A</v>
      </c>
      <c r="P2548" s="33" t="e">
        <f>IF(OR($A1982="KE0",$A1982="KZ0",$A1982="KV0",$A1982="KH0",$A1982="KE",$A1982="KZ",),VLOOKUP($A1982&amp;$F1982,Master!$D:$E,2,0)&amp;$J1982&amp;$K1982,VLOOKUP($A1982,Master!$D:$E,2,0)&amp;Sheet1!$J1982&amp;Sheet1!$K1982)</f>
        <v>#N/A</v>
      </c>
      <c r="Q2548" s="33" t="str">
        <f t="shared" si="62"/>
        <v/>
      </c>
      <c r="R2548" s="33" t="e">
        <f>IF(IF(VLOOKUP($A1982,Master!$G:$J,4,0)="x",Sheet1!$A1982,"")="","",IF(VLOOKUP($A1982,Master!$G:$J,4,0)="x",Sheet1!$A1982,"")&amp;$J1982&amp;$K1982)</f>
        <v>#N/A</v>
      </c>
      <c r="S2548" s="33" t="e">
        <f>IF(VLOOKUP($A1982,Master!$L:$M,2,0)=0,"",VLOOKUP($A1982,Master!$L:$M,2,0)&amp;$J1982&amp;$L1982)</f>
        <v>#N/A</v>
      </c>
      <c r="T2548" s="33" t="str">
        <f t="shared" si="63"/>
        <v/>
      </c>
      <c r="U2548" s="179"/>
    </row>
    <row r="2549" spans="15:21" x14ac:dyDescent="0.3">
      <c r="O2549" s="33" t="e">
        <f>VLOOKUP($A1983,Master!$A:$B,2,0)&amp;$J1983&amp;$K1983</f>
        <v>#N/A</v>
      </c>
      <c r="P2549" s="33" t="e">
        <f>IF(OR($A1983="KE0",$A1983="KZ0",$A1983="KV0",$A1983="KH0",$A1983="KE",$A1983="KZ",),VLOOKUP($A1983&amp;$F1983,Master!$D:$E,2,0)&amp;$J1983&amp;$K1983,VLOOKUP($A1983,Master!$D:$E,2,0)&amp;Sheet1!$J1983&amp;Sheet1!$K1983)</f>
        <v>#N/A</v>
      </c>
      <c r="Q2549" s="33" t="str">
        <f t="shared" si="62"/>
        <v/>
      </c>
      <c r="R2549" s="33" t="e">
        <f>IF(IF(VLOOKUP($A1983,Master!$G:$J,4,0)="x",Sheet1!$A1983,"")="","",IF(VLOOKUP($A1983,Master!$G:$J,4,0)="x",Sheet1!$A1983,"")&amp;$J1983&amp;$K1983)</f>
        <v>#N/A</v>
      </c>
      <c r="S2549" s="33" t="e">
        <f>IF(VLOOKUP($A1983,Master!$L:$M,2,0)=0,"",VLOOKUP($A1983,Master!$L:$M,2,0)&amp;$J1983&amp;$L1983)</f>
        <v>#N/A</v>
      </c>
      <c r="T2549" s="33" t="str">
        <f t="shared" si="63"/>
        <v/>
      </c>
      <c r="U2549" s="179"/>
    </row>
    <row r="2550" spans="15:21" x14ac:dyDescent="0.3">
      <c r="O2550" s="33" t="e">
        <f>VLOOKUP($A1984,Master!$A:$B,2,0)&amp;$J1984&amp;$K1984</f>
        <v>#N/A</v>
      </c>
      <c r="P2550" s="33" t="e">
        <f>IF(OR($A1984="KE0",$A1984="KZ0",$A1984="KV0",$A1984="KH0",$A1984="KE",$A1984="KZ",),VLOOKUP($A1984&amp;$F1984,Master!$D:$E,2,0)&amp;$J1984&amp;$K1984,VLOOKUP($A1984,Master!$D:$E,2,0)&amp;Sheet1!$J1984&amp;Sheet1!$K1984)</f>
        <v>#N/A</v>
      </c>
      <c r="Q2550" s="33" t="str">
        <f t="shared" si="62"/>
        <v/>
      </c>
      <c r="R2550" s="33" t="e">
        <f>IF(IF(VLOOKUP($A1984,Master!$G:$J,4,0)="x",Sheet1!$A1984,"")="","",IF(VLOOKUP($A1984,Master!$G:$J,4,0)="x",Sheet1!$A1984,"")&amp;$J1984&amp;$K1984)</f>
        <v>#N/A</v>
      </c>
      <c r="S2550" s="33" t="e">
        <f>IF(VLOOKUP($A1984,Master!$L:$M,2,0)=0,"",VLOOKUP($A1984,Master!$L:$M,2,0)&amp;$J1984&amp;$L1984)</f>
        <v>#N/A</v>
      </c>
      <c r="T2550" s="33" t="str">
        <f t="shared" si="63"/>
        <v/>
      </c>
      <c r="U2550" s="179"/>
    </row>
    <row r="2551" spans="15:21" x14ac:dyDescent="0.3">
      <c r="O2551" s="33" t="e">
        <f>VLOOKUP($A1985,Master!$A:$B,2,0)&amp;$J1985&amp;$K1985</f>
        <v>#N/A</v>
      </c>
      <c r="P2551" s="33" t="e">
        <f>IF(OR($A1985="KE0",$A1985="KZ0",$A1985="KV0",$A1985="KH0",$A1985="KE",$A1985="KZ",),VLOOKUP($A1985&amp;$F1985,Master!$D:$E,2,0)&amp;$J1985&amp;$K1985,VLOOKUP($A1985,Master!$D:$E,2,0)&amp;Sheet1!$J1985&amp;Sheet1!$K1985)</f>
        <v>#N/A</v>
      </c>
      <c r="Q2551" s="33" t="str">
        <f t="shared" si="62"/>
        <v/>
      </c>
      <c r="R2551" s="33" t="e">
        <f>IF(IF(VLOOKUP($A1985,Master!$G:$J,4,0)="x",Sheet1!$A1985,"")="","",IF(VLOOKUP($A1985,Master!$G:$J,4,0)="x",Sheet1!$A1985,"")&amp;$J1985&amp;$K1985)</f>
        <v>#N/A</v>
      </c>
      <c r="S2551" s="33" t="e">
        <f>IF(VLOOKUP($A1985,Master!$L:$M,2,0)=0,"",VLOOKUP($A1985,Master!$L:$M,2,0)&amp;$J1985&amp;$L1985)</f>
        <v>#N/A</v>
      </c>
      <c r="T2551" s="33" t="str">
        <f t="shared" si="63"/>
        <v/>
      </c>
      <c r="U2551" s="179"/>
    </row>
    <row r="2552" spans="15:21" x14ac:dyDescent="0.3">
      <c r="O2552" s="33" t="e">
        <f>VLOOKUP($A1986,Master!$A:$B,2,0)&amp;$J1986&amp;$K1986</f>
        <v>#N/A</v>
      </c>
      <c r="P2552" s="33" t="e">
        <f>IF(OR($A1986="KE0",$A1986="KZ0",$A1986="KV0",$A1986="KH0",$A1986="KE",$A1986="KZ",),VLOOKUP($A1986&amp;$F1986,Master!$D:$E,2,0)&amp;$J1986&amp;$K1986,VLOOKUP($A1986,Master!$D:$E,2,0)&amp;Sheet1!$J1986&amp;Sheet1!$K1986)</f>
        <v>#N/A</v>
      </c>
      <c r="Q2552" s="33" t="str">
        <f t="shared" si="62"/>
        <v/>
      </c>
      <c r="R2552" s="33" t="e">
        <f>IF(IF(VLOOKUP($A1986,Master!$G:$J,4,0)="x",Sheet1!$A1986,"")="","",IF(VLOOKUP($A1986,Master!$G:$J,4,0)="x",Sheet1!$A1986,"")&amp;$J1986&amp;$K1986)</f>
        <v>#N/A</v>
      </c>
      <c r="S2552" s="33" t="e">
        <f>IF(VLOOKUP($A1986,Master!$L:$M,2,0)=0,"",VLOOKUP($A1986,Master!$L:$M,2,0)&amp;$J1986&amp;$L1986)</f>
        <v>#N/A</v>
      </c>
      <c r="T2552" s="33" t="str">
        <f t="shared" si="63"/>
        <v/>
      </c>
      <c r="U2552" s="179"/>
    </row>
    <row r="2553" spans="15:21" x14ac:dyDescent="0.3">
      <c r="O2553" s="33" t="e">
        <f>VLOOKUP($A1987,Master!$A:$B,2,0)&amp;$J1987&amp;$K1987</f>
        <v>#N/A</v>
      </c>
      <c r="P2553" s="33" t="e">
        <f>IF(OR($A1987="KE0",$A1987="KZ0",$A1987="KV0",$A1987="KH0",$A1987="KE",$A1987="KZ",),VLOOKUP($A1987&amp;$F1987,Master!$D:$E,2,0)&amp;$J1987&amp;$K1987,VLOOKUP($A1987,Master!$D:$E,2,0)&amp;Sheet1!$J1987&amp;Sheet1!$K1987)</f>
        <v>#N/A</v>
      </c>
      <c r="Q2553" s="33" t="str">
        <f t="shared" si="62"/>
        <v/>
      </c>
      <c r="R2553" s="33" t="e">
        <f>IF(IF(VLOOKUP($A1987,Master!$G:$J,4,0)="x",Sheet1!$A1987,"")="","",IF(VLOOKUP($A1987,Master!$G:$J,4,0)="x",Sheet1!$A1987,"")&amp;$J1987&amp;$K1987)</f>
        <v>#N/A</v>
      </c>
      <c r="S2553" s="33" t="e">
        <f>IF(VLOOKUP($A1987,Master!$L:$M,2,0)=0,"",VLOOKUP($A1987,Master!$L:$M,2,0)&amp;$J1987&amp;$L1987)</f>
        <v>#N/A</v>
      </c>
      <c r="T2553" s="33" t="str">
        <f t="shared" si="63"/>
        <v/>
      </c>
      <c r="U2553" s="179"/>
    </row>
    <row r="2554" spans="15:21" x14ac:dyDescent="0.3">
      <c r="O2554" s="33" t="e">
        <f>VLOOKUP($A1988,Master!$A:$B,2,0)&amp;$J1988&amp;$K1988</f>
        <v>#N/A</v>
      </c>
      <c r="P2554" s="33" t="e">
        <f>IF(OR($A1988="KE0",$A1988="KZ0",$A1988="KV0",$A1988="KH0",$A1988="KE",$A1988="KZ",),VLOOKUP($A1988&amp;$F1988,Master!$D:$E,2,0)&amp;$J1988&amp;$K1988,VLOOKUP($A1988,Master!$D:$E,2,0)&amp;Sheet1!$J1988&amp;Sheet1!$K1988)</f>
        <v>#N/A</v>
      </c>
      <c r="Q2554" s="33" t="str">
        <f t="shared" si="62"/>
        <v/>
      </c>
      <c r="R2554" s="33" t="e">
        <f>IF(IF(VLOOKUP($A1988,Master!$G:$J,4,0)="x",Sheet1!$A1988,"")="","",IF(VLOOKUP($A1988,Master!$G:$J,4,0)="x",Sheet1!$A1988,"")&amp;$J1988&amp;$K1988)</f>
        <v>#N/A</v>
      </c>
      <c r="S2554" s="33" t="e">
        <f>IF(VLOOKUP($A1988,Master!$L:$M,2,0)=0,"",VLOOKUP($A1988,Master!$L:$M,2,0)&amp;$J1988&amp;$L1988)</f>
        <v>#N/A</v>
      </c>
      <c r="T2554" s="33" t="str">
        <f t="shared" si="63"/>
        <v/>
      </c>
      <c r="U2554" s="179"/>
    </row>
    <row r="2555" spans="15:21" x14ac:dyDescent="0.3">
      <c r="O2555" s="33" t="e">
        <f>VLOOKUP($A1989,Master!$A:$B,2,0)&amp;$J1989&amp;$K1989</f>
        <v>#N/A</v>
      </c>
      <c r="P2555" s="33" t="e">
        <f>IF(OR($A1989="KE0",$A1989="KZ0",$A1989="KV0",$A1989="KH0",$A1989="KE",$A1989="KZ",),VLOOKUP($A1989&amp;$F1989,Master!$D:$E,2,0)&amp;$J1989&amp;$K1989,VLOOKUP($A1989,Master!$D:$E,2,0)&amp;Sheet1!$J1989&amp;Sheet1!$K1989)</f>
        <v>#N/A</v>
      </c>
      <c r="Q2555" s="33" t="str">
        <f t="shared" si="62"/>
        <v/>
      </c>
      <c r="R2555" s="33" t="e">
        <f>IF(IF(VLOOKUP($A1989,Master!$G:$J,4,0)="x",Sheet1!$A1989,"")="","",IF(VLOOKUP($A1989,Master!$G:$J,4,0)="x",Sheet1!$A1989,"")&amp;$J1989&amp;$K1989)</f>
        <v>#N/A</v>
      </c>
      <c r="S2555" s="33" t="e">
        <f>IF(VLOOKUP($A1989,Master!$L:$M,2,0)=0,"",VLOOKUP($A1989,Master!$L:$M,2,0)&amp;$J1989&amp;$L1989)</f>
        <v>#N/A</v>
      </c>
      <c r="T2555" s="33" t="str">
        <f t="shared" si="63"/>
        <v/>
      </c>
      <c r="U2555" s="179"/>
    </row>
    <row r="2556" spans="15:21" x14ac:dyDescent="0.3">
      <c r="O2556" s="33" t="e">
        <f>VLOOKUP($A1990,Master!$A:$B,2,0)&amp;$J1990&amp;$K1990</f>
        <v>#N/A</v>
      </c>
      <c r="P2556" s="33" t="e">
        <f>IF(OR($A1990="KE0",$A1990="KZ0",$A1990="KV0",$A1990="KH0",$A1990="KE",$A1990="KZ",),VLOOKUP($A1990&amp;$F1990,Master!$D:$E,2,0)&amp;$J1990&amp;$K1990,VLOOKUP($A1990,Master!$D:$E,2,0)&amp;Sheet1!$J1990&amp;Sheet1!$K1990)</f>
        <v>#N/A</v>
      </c>
      <c r="Q2556" s="33" t="str">
        <f t="shared" si="62"/>
        <v/>
      </c>
      <c r="R2556" s="33" t="e">
        <f>IF(IF(VLOOKUP($A1990,Master!$G:$J,4,0)="x",Sheet1!$A1990,"")="","",IF(VLOOKUP($A1990,Master!$G:$J,4,0)="x",Sheet1!$A1990,"")&amp;$J1990&amp;$K1990)</f>
        <v>#N/A</v>
      </c>
      <c r="S2556" s="33" t="e">
        <f>IF(VLOOKUP($A1990,Master!$L:$M,2,0)=0,"",VLOOKUP($A1990,Master!$L:$M,2,0)&amp;$J1990&amp;$L1990)</f>
        <v>#N/A</v>
      </c>
      <c r="T2556" s="33" t="str">
        <f t="shared" si="63"/>
        <v/>
      </c>
      <c r="U2556" s="179"/>
    </row>
    <row r="2557" spans="15:21" x14ac:dyDescent="0.3">
      <c r="O2557" s="33" t="e">
        <f>VLOOKUP($A1991,Master!$A:$B,2,0)&amp;$J1991&amp;$K1991</f>
        <v>#N/A</v>
      </c>
      <c r="P2557" s="33" t="e">
        <f>IF(OR($A1991="KE0",$A1991="KZ0",$A1991="KV0",$A1991="KH0",$A1991="KE",$A1991="KZ",),VLOOKUP($A1991&amp;$F1991,Master!$D:$E,2,0)&amp;$J1991&amp;$K1991,VLOOKUP($A1991,Master!$D:$E,2,0)&amp;Sheet1!$J1991&amp;Sheet1!$K1991)</f>
        <v>#N/A</v>
      </c>
      <c r="Q2557" s="33" t="str">
        <f t="shared" si="62"/>
        <v/>
      </c>
      <c r="R2557" s="33" t="e">
        <f>IF(IF(VLOOKUP($A1991,Master!$G:$J,4,0)="x",Sheet1!$A1991,"")="","",IF(VLOOKUP($A1991,Master!$G:$J,4,0)="x",Sheet1!$A1991,"")&amp;$J1991&amp;$K1991)</f>
        <v>#N/A</v>
      </c>
      <c r="S2557" s="33" t="e">
        <f>IF(VLOOKUP($A1991,Master!$L:$M,2,0)=0,"",VLOOKUP($A1991,Master!$L:$M,2,0)&amp;$J1991&amp;$L1991)</f>
        <v>#N/A</v>
      </c>
      <c r="T2557" s="33" t="str">
        <f t="shared" si="63"/>
        <v/>
      </c>
      <c r="U2557" s="179"/>
    </row>
    <row r="2558" spans="15:21" x14ac:dyDescent="0.3">
      <c r="O2558" s="33" t="e">
        <f>VLOOKUP($A1992,Master!$A:$B,2,0)&amp;$J1992&amp;$K1992</f>
        <v>#N/A</v>
      </c>
      <c r="P2558" s="33" t="e">
        <f>IF(OR($A1992="KE0",$A1992="KZ0",$A1992="KV0",$A1992="KH0",$A1992="KE",$A1992="KZ",),VLOOKUP($A1992&amp;$F1992,Master!$D:$E,2,0)&amp;$J1992&amp;$K1992,VLOOKUP($A1992,Master!$D:$E,2,0)&amp;Sheet1!$J1992&amp;Sheet1!$K1992)</f>
        <v>#N/A</v>
      </c>
      <c r="Q2558" s="33" t="str">
        <f t="shared" si="62"/>
        <v/>
      </c>
      <c r="R2558" s="33" t="e">
        <f>IF(IF(VLOOKUP($A1992,Master!$G:$J,4,0)="x",Sheet1!$A1992,"")="","",IF(VLOOKUP($A1992,Master!$G:$J,4,0)="x",Sheet1!$A1992,"")&amp;$J1992&amp;$K1992)</f>
        <v>#N/A</v>
      </c>
      <c r="S2558" s="33" t="e">
        <f>IF(VLOOKUP($A1992,Master!$L:$M,2,0)=0,"",VLOOKUP($A1992,Master!$L:$M,2,0)&amp;$J1992&amp;$L1992)</f>
        <v>#N/A</v>
      </c>
      <c r="T2558" s="33" t="str">
        <f t="shared" si="63"/>
        <v/>
      </c>
      <c r="U2558" s="179"/>
    </row>
    <row r="2559" spans="15:21" x14ac:dyDescent="0.3">
      <c r="O2559" s="33" t="e">
        <f>VLOOKUP($A1993,Master!$A:$B,2,0)&amp;$J1993&amp;$K1993</f>
        <v>#N/A</v>
      </c>
      <c r="P2559" s="33" t="e">
        <f>IF(OR($A1993="KE0",$A1993="KZ0",$A1993="KV0",$A1993="KH0",$A1993="KE",$A1993="KZ",),VLOOKUP($A1993&amp;$F1993,Master!$D:$E,2,0)&amp;$J1993&amp;$K1993,VLOOKUP($A1993,Master!$D:$E,2,0)&amp;Sheet1!$J1993&amp;Sheet1!$K1993)</f>
        <v>#N/A</v>
      </c>
      <c r="Q2559" s="33" t="str">
        <f t="shared" si="62"/>
        <v/>
      </c>
      <c r="R2559" s="33" t="e">
        <f>IF(IF(VLOOKUP($A1993,Master!$G:$J,4,0)="x",Sheet1!$A1993,"")="","",IF(VLOOKUP($A1993,Master!$G:$J,4,0)="x",Sheet1!$A1993,"")&amp;$J1993&amp;$K1993)</f>
        <v>#N/A</v>
      </c>
      <c r="S2559" s="33" t="e">
        <f>IF(VLOOKUP($A1993,Master!$L:$M,2,0)=0,"",VLOOKUP($A1993,Master!$L:$M,2,0)&amp;$J1993&amp;$L1993)</f>
        <v>#N/A</v>
      </c>
      <c r="T2559" s="33" t="str">
        <f t="shared" si="63"/>
        <v/>
      </c>
      <c r="U2559" s="179"/>
    </row>
    <row r="2560" spans="15:21" x14ac:dyDescent="0.3">
      <c r="O2560" s="33" t="e">
        <f>VLOOKUP($A1994,Master!$A:$B,2,0)&amp;$J1994&amp;$K1994</f>
        <v>#N/A</v>
      </c>
      <c r="P2560" s="33" t="e">
        <f>IF(OR($A1994="KE0",$A1994="KZ0",$A1994="KV0",$A1994="KH0",$A1994="KE",$A1994="KZ",),VLOOKUP($A1994&amp;$F1994,Master!$D:$E,2,0)&amp;$J1994&amp;$K1994,VLOOKUP($A1994,Master!$D:$E,2,0)&amp;Sheet1!$J1994&amp;Sheet1!$K1994)</f>
        <v>#N/A</v>
      </c>
      <c r="Q2560" s="33" t="str">
        <f t="shared" si="62"/>
        <v/>
      </c>
      <c r="R2560" s="33" t="e">
        <f>IF(IF(VLOOKUP($A1994,Master!$G:$J,4,0)="x",Sheet1!$A1994,"")="","",IF(VLOOKUP($A1994,Master!$G:$J,4,0)="x",Sheet1!$A1994,"")&amp;$J1994&amp;$K1994)</f>
        <v>#N/A</v>
      </c>
      <c r="S2560" s="33" t="e">
        <f>IF(VLOOKUP($A1994,Master!$L:$M,2,0)=0,"",VLOOKUP($A1994,Master!$L:$M,2,0)&amp;$J1994&amp;$L1994)</f>
        <v>#N/A</v>
      </c>
      <c r="T2560" s="33" t="str">
        <f t="shared" si="63"/>
        <v/>
      </c>
      <c r="U2560" s="179"/>
    </row>
    <row r="2561" spans="15:21" x14ac:dyDescent="0.3">
      <c r="O2561" s="33" t="e">
        <f>VLOOKUP($A1995,Master!$A:$B,2,0)&amp;$J1995&amp;$K1995</f>
        <v>#N/A</v>
      </c>
      <c r="P2561" s="33" t="e">
        <f>IF(OR($A1995="KE0",$A1995="KZ0",$A1995="KV0",$A1995="KH0",$A1995="KE",$A1995="KZ",),VLOOKUP($A1995&amp;$F1995,Master!$D:$E,2,0)&amp;$J1995&amp;$K1995,VLOOKUP($A1995,Master!$D:$E,2,0)&amp;Sheet1!$J1995&amp;Sheet1!$K1995)</f>
        <v>#N/A</v>
      </c>
      <c r="Q2561" s="33" t="str">
        <f t="shared" si="62"/>
        <v/>
      </c>
      <c r="R2561" s="33" t="e">
        <f>IF(IF(VLOOKUP($A1995,Master!$G:$J,4,0)="x",Sheet1!$A1995,"")="","",IF(VLOOKUP($A1995,Master!$G:$J,4,0)="x",Sheet1!$A1995,"")&amp;$J1995&amp;$K1995)</f>
        <v>#N/A</v>
      </c>
      <c r="S2561" s="33" t="e">
        <f>IF(VLOOKUP($A1995,Master!$L:$M,2,0)=0,"",VLOOKUP($A1995,Master!$L:$M,2,0)&amp;$J1995&amp;$L1995)</f>
        <v>#N/A</v>
      </c>
      <c r="T2561" s="33" t="str">
        <f t="shared" si="63"/>
        <v/>
      </c>
      <c r="U2561" s="179"/>
    </row>
    <row r="2562" spans="15:21" x14ac:dyDescent="0.3">
      <c r="O2562" s="33" t="e">
        <f>VLOOKUP($A1996,Master!$A:$B,2,0)&amp;$J1996&amp;$K1996</f>
        <v>#N/A</v>
      </c>
      <c r="P2562" s="33" t="e">
        <f>IF(OR($A1996="KE0",$A1996="KZ0",$A1996="KV0",$A1996="KH0",$A1996="KE",$A1996="KZ",),VLOOKUP($A1996&amp;$F1996,Master!$D:$E,2,0)&amp;$J1996&amp;$K1996,VLOOKUP($A1996,Master!$D:$E,2,0)&amp;Sheet1!$J1996&amp;Sheet1!$K1996)</f>
        <v>#N/A</v>
      </c>
      <c r="Q2562" s="33" t="str">
        <f t="shared" si="62"/>
        <v/>
      </c>
      <c r="R2562" s="33" t="e">
        <f>IF(IF(VLOOKUP($A1996,Master!$G:$J,4,0)="x",Sheet1!$A1996,"")="","",IF(VLOOKUP($A1996,Master!$G:$J,4,0)="x",Sheet1!$A1996,"")&amp;$J1996&amp;$K1996)</f>
        <v>#N/A</v>
      </c>
      <c r="S2562" s="33" t="e">
        <f>IF(VLOOKUP($A1996,Master!$L:$M,2,0)=0,"",VLOOKUP($A1996,Master!$L:$M,2,0)&amp;$J1996&amp;$L1996)</f>
        <v>#N/A</v>
      </c>
      <c r="T2562" s="33" t="str">
        <f t="shared" si="63"/>
        <v/>
      </c>
      <c r="U2562" s="179"/>
    </row>
    <row r="2563" spans="15:21" x14ac:dyDescent="0.3">
      <c r="O2563" s="33" t="e">
        <f>VLOOKUP($A1997,Master!$A:$B,2,0)&amp;$J1997&amp;$K1997</f>
        <v>#N/A</v>
      </c>
      <c r="P2563" s="33" t="e">
        <f>IF(OR($A1997="KE0",$A1997="KZ0",$A1997="KV0",$A1997="KH0",$A1997="KE",$A1997="KZ",),VLOOKUP($A1997&amp;$F1997,Master!$D:$E,2,0)&amp;$J1997&amp;$K1997,VLOOKUP($A1997,Master!$D:$E,2,0)&amp;Sheet1!$J1997&amp;Sheet1!$K1997)</f>
        <v>#N/A</v>
      </c>
      <c r="Q2563" s="33" t="str">
        <f t="shared" ref="Q2563:Q2626" si="64">$A1997&amp;$J1997&amp;$K1997</f>
        <v/>
      </c>
      <c r="R2563" s="33" t="e">
        <f>IF(IF(VLOOKUP($A1997,Master!$G:$J,4,0)="x",Sheet1!$A1997,"")="","",IF(VLOOKUP($A1997,Master!$G:$J,4,0)="x",Sheet1!$A1997,"")&amp;$J1997&amp;$K1997)</f>
        <v>#N/A</v>
      </c>
      <c r="S2563" s="33" t="e">
        <f>IF(VLOOKUP($A1997,Master!$L:$M,2,0)=0,"",VLOOKUP($A1997,Master!$L:$M,2,0)&amp;$J1997&amp;$L1997)</f>
        <v>#N/A</v>
      </c>
      <c r="T2563" s="33" t="str">
        <f t="shared" ref="T2563:T2626" si="65">$A1997&amp;$J1997</f>
        <v/>
      </c>
      <c r="U2563" s="179"/>
    </row>
    <row r="2564" spans="15:21" x14ac:dyDescent="0.3">
      <c r="O2564" s="33" t="e">
        <f>VLOOKUP($A1998,Master!$A:$B,2,0)&amp;$J1998&amp;$K1998</f>
        <v>#N/A</v>
      </c>
      <c r="P2564" s="33" t="e">
        <f>IF(OR($A1998="KE0",$A1998="KZ0",$A1998="KV0",$A1998="KH0",$A1998="KE",$A1998="KZ",),VLOOKUP($A1998&amp;$F1998,Master!$D:$E,2,0)&amp;$J1998&amp;$K1998,VLOOKUP($A1998,Master!$D:$E,2,0)&amp;Sheet1!$J1998&amp;Sheet1!$K1998)</f>
        <v>#N/A</v>
      </c>
      <c r="Q2564" s="33" t="str">
        <f t="shared" si="64"/>
        <v/>
      </c>
      <c r="R2564" s="33" t="e">
        <f>IF(IF(VLOOKUP($A1998,Master!$G:$J,4,0)="x",Sheet1!$A1998,"")="","",IF(VLOOKUP($A1998,Master!$G:$J,4,0)="x",Sheet1!$A1998,"")&amp;$J1998&amp;$K1998)</f>
        <v>#N/A</v>
      </c>
      <c r="S2564" s="33" t="e">
        <f>IF(VLOOKUP($A1998,Master!$L:$M,2,0)=0,"",VLOOKUP($A1998,Master!$L:$M,2,0)&amp;$J1998&amp;$L1998)</f>
        <v>#N/A</v>
      </c>
      <c r="T2564" s="33" t="str">
        <f t="shared" si="65"/>
        <v/>
      </c>
      <c r="U2564" s="179"/>
    </row>
    <row r="2565" spans="15:21" x14ac:dyDescent="0.3">
      <c r="O2565" s="33" t="e">
        <f>VLOOKUP($A1999,Master!$A:$B,2,0)&amp;$J1999&amp;$K1999</f>
        <v>#N/A</v>
      </c>
      <c r="P2565" s="33" t="e">
        <f>IF(OR($A1999="KE0",$A1999="KZ0",$A1999="KV0",$A1999="KH0",$A1999="KE",$A1999="KZ",),VLOOKUP($A1999&amp;$F1999,Master!$D:$E,2,0)&amp;$J1999&amp;$K1999,VLOOKUP($A1999,Master!$D:$E,2,0)&amp;Sheet1!$J1999&amp;Sheet1!$K1999)</f>
        <v>#N/A</v>
      </c>
      <c r="Q2565" s="33" t="str">
        <f t="shared" si="64"/>
        <v/>
      </c>
      <c r="R2565" s="33" t="e">
        <f>IF(IF(VLOOKUP($A1999,Master!$G:$J,4,0)="x",Sheet1!$A1999,"")="","",IF(VLOOKUP($A1999,Master!$G:$J,4,0)="x",Sheet1!$A1999,"")&amp;$J1999&amp;$K1999)</f>
        <v>#N/A</v>
      </c>
      <c r="S2565" s="33" t="e">
        <f>IF(VLOOKUP($A1999,Master!$L:$M,2,0)=0,"",VLOOKUP($A1999,Master!$L:$M,2,0)&amp;$J1999&amp;$L1999)</f>
        <v>#N/A</v>
      </c>
      <c r="T2565" s="33" t="str">
        <f t="shared" si="65"/>
        <v/>
      </c>
      <c r="U2565" s="179"/>
    </row>
    <row r="2566" spans="15:21" x14ac:dyDescent="0.3">
      <c r="O2566" s="33" t="e">
        <f>VLOOKUP($A2000,Master!$A:$B,2,0)&amp;$J2000&amp;$K2000</f>
        <v>#N/A</v>
      </c>
      <c r="P2566" s="33" t="e">
        <f>IF(OR($A2000="KE0",$A2000="KZ0",$A2000="KV0",$A2000="KH0",$A2000="KE",$A2000="KZ",),VLOOKUP($A2000&amp;$F2000,Master!$D:$E,2,0)&amp;$J2000&amp;$K2000,VLOOKUP($A2000,Master!$D:$E,2,0)&amp;Sheet1!$J2000&amp;Sheet1!$K2000)</f>
        <v>#N/A</v>
      </c>
      <c r="Q2566" s="33" t="str">
        <f t="shared" si="64"/>
        <v/>
      </c>
      <c r="R2566" s="33" t="e">
        <f>IF(IF(VLOOKUP($A2000,Master!$G:$J,4,0)="x",Sheet1!$A2000,"")="","",IF(VLOOKUP($A2000,Master!$G:$J,4,0)="x",Sheet1!$A2000,"")&amp;$J2000&amp;$K2000)</f>
        <v>#N/A</v>
      </c>
      <c r="S2566" s="33" t="e">
        <f>IF(VLOOKUP($A2000,Master!$L:$M,2,0)=0,"",VLOOKUP($A2000,Master!$L:$M,2,0)&amp;$J2000&amp;$L2000)</f>
        <v>#N/A</v>
      </c>
      <c r="T2566" s="33" t="str">
        <f t="shared" si="65"/>
        <v/>
      </c>
      <c r="U2566" s="179"/>
    </row>
    <row r="2567" spans="15:21" x14ac:dyDescent="0.3">
      <c r="O2567" s="33" t="e">
        <f>VLOOKUP($A2001,Master!$A:$B,2,0)&amp;$J2001&amp;$K2001</f>
        <v>#N/A</v>
      </c>
      <c r="P2567" s="33" t="e">
        <f>IF(OR($A2001="KE0",$A2001="KZ0",$A2001="KV0",$A2001="KH0",$A2001="KE",$A2001="KZ",),VLOOKUP($A2001&amp;$F2001,Master!$D:$E,2,0)&amp;$J2001&amp;$K2001,VLOOKUP($A2001,Master!$D:$E,2,0)&amp;Sheet1!$J2001&amp;Sheet1!$K2001)</f>
        <v>#N/A</v>
      </c>
      <c r="Q2567" s="33" t="str">
        <f t="shared" si="64"/>
        <v/>
      </c>
      <c r="R2567" s="33" t="e">
        <f>IF(IF(VLOOKUP($A2001,Master!$G:$J,4,0)="x",Sheet1!$A2001,"")="","",IF(VLOOKUP($A2001,Master!$G:$J,4,0)="x",Sheet1!$A2001,"")&amp;$J2001&amp;$K2001)</f>
        <v>#N/A</v>
      </c>
      <c r="S2567" s="33" t="e">
        <f>IF(VLOOKUP($A2001,Master!$L:$M,2,0)=0,"",VLOOKUP($A2001,Master!$L:$M,2,0)&amp;$J2001&amp;$L2001)</f>
        <v>#N/A</v>
      </c>
      <c r="T2567" s="33" t="str">
        <f t="shared" si="65"/>
        <v/>
      </c>
      <c r="U2567" s="179"/>
    </row>
    <row r="2568" spans="15:21" x14ac:dyDescent="0.3">
      <c r="O2568" s="33" t="e">
        <f>VLOOKUP($A2002,Master!$A:$B,2,0)&amp;$J2002&amp;$K2002</f>
        <v>#N/A</v>
      </c>
      <c r="P2568" s="33" t="e">
        <f>IF(OR($A2002="KE0",$A2002="KZ0",$A2002="KV0",$A2002="KH0",$A2002="KE",$A2002="KZ",),VLOOKUP($A2002&amp;$F2002,Master!$D:$E,2,0)&amp;$J2002&amp;$K2002,VLOOKUP($A2002,Master!$D:$E,2,0)&amp;Sheet1!$J2002&amp;Sheet1!$K2002)</f>
        <v>#N/A</v>
      </c>
      <c r="Q2568" s="33" t="str">
        <f t="shared" si="64"/>
        <v/>
      </c>
      <c r="R2568" s="33" t="e">
        <f>IF(IF(VLOOKUP($A2002,Master!$G:$J,4,0)="x",Sheet1!$A2002,"")="","",IF(VLOOKUP($A2002,Master!$G:$J,4,0)="x",Sheet1!$A2002,"")&amp;$J2002&amp;$K2002)</f>
        <v>#N/A</v>
      </c>
      <c r="S2568" s="33" t="e">
        <f>IF(VLOOKUP($A2002,Master!$L:$M,2,0)=0,"",VLOOKUP($A2002,Master!$L:$M,2,0)&amp;$J2002&amp;$L2002)</f>
        <v>#N/A</v>
      </c>
      <c r="T2568" s="33" t="str">
        <f t="shared" si="65"/>
        <v/>
      </c>
      <c r="U2568" s="179"/>
    </row>
    <row r="2569" spans="15:21" x14ac:dyDescent="0.3">
      <c r="O2569" s="33" t="e">
        <f>VLOOKUP($A2003,Master!$A:$B,2,0)&amp;$J2003&amp;$K2003</f>
        <v>#N/A</v>
      </c>
      <c r="P2569" s="33" t="e">
        <f>IF(OR($A2003="KE0",$A2003="KZ0",$A2003="KV0",$A2003="KH0",$A2003="KE",$A2003="KZ",),VLOOKUP($A2003&amp;$F2003,Master!$D:$E,2,0)&amp;$J2003&amp;$K2003,VLOOKUP($A2003,Master!$D:$E,2,0)&amp;Sheet1!$J2003&amp;Sheet1!$K2003)</f>
        <v>#N/A</v>
      </c>
      <c r="Q2569" s="33" t="str">
        <f t="shared" si="64"/>
        <v/>
      </c>
      <c r="R2569" s="33" t="e">
        <f>IF(IF(VLOOKUP($A2003,Master!$G:$J,4,0)="x",Sheet1!$A2003,"")="","",IF(VLOOKUP($A2003,Master!$G:$J,4,0)="x",Sheet1!$A2003,"")&amp;$J2003&amp;$K2003)</f>
        <v>#N/A</v>
      </c>
      <c r="S2569" s="33" t="e">
        <f>IF(VLOOKUP($A2003,Master!$L:$M,2,0)=0,"",VLOOKUP($A2003,Master!$L:$M,2,0)&amp;$J2003&amp;$L2003)</f>
        <v>#N/A</v>
      </c>
      <c r="T2569" s="33" t="str">
        <f t="shared" si="65"/>
        <v/>
      </c>
      <c r="U2569" s="179"/>
    </row>
    <row r="2570" spans="15:21" x14ac:dyDescent="0.3">
      <c r="O2570" s="33" t="e">
        <f>VLOOKUP($A2004,Master!$A:$B,2,0)&amp;$J2004&amp;$K2004</f>
        <v>#N/A</v>
      </c>
      <c r="P2570" s="33" t="e">
        <f>IF(OR($A2004="KE0",$A2004="KZ0",$A2004="KV0",$A2004="KH0",$A2004="KE",$A2004="KZ",),VLOOKUP($A2004&amp;$F2004,Master!$D:$E,2,0)&amp;$J2004&amp;$K2004,VLOOKUP($A2004,Master!$D:$E,2,0)&amp;Sheet1!$J2004&amp;Sheet1!$K2004)</f>
        <v>#N/A</v>
      </c>
      <c r="Q2570" s="33" t="str">
        <f t="shared" si="64"/>
        <v/>
      </c>
      <c r="R2570" s="33" t="e">
        <f>IF(IF(VLOOKUP($A2004,Master!$G:$J,4,0)="x",Sheet1!$A2004,"")="","",IF(VLOOKUP($A2004,Master!$G:$J,4,0)="x",Sheet1!$A2004,"")&amp;$J2004&amp;$K2004)</f>
        <v>#N/A</v>
      </c>
      <c r="S2570" s="33" t="e">
        <f>IF(VLOOKUP($A2004,Master!$L:$M,2,0)=0,"",VLOOKUP($A2004,Master!$L:$M,2,0)&amp;$J2004&amp;$L2004)</f>
        <v>#N/A</v>
      </c>
      <c r="T2570" s="33" t="str">
        <f t="shared" si="65"/>
        <v/>
      </c>
      <c r="U2570" s="179"/>
    </row>
    <row r="2571" spans="15:21" x14ac:dyDescent="0.3">
      <c r="O2571" s="33" t="e">
        <f>VLOOKUP($A2005,Master!$A:$B,2,0)&amp;$J2005&amp;$K2005</f>
        <v>#N/A</v>
      </c>
      <c r="P2571" s="33" t="e">
        <f>IF(OR($A2005="KE0",$A2005="KZ0",$A2005="KV0",$A2005="KH0",$A2005="KE",$A2005="KZ",),VLOOKUP($A2005&amp;$F2005,Master!$D:$E,2,0)&amp;$J2005&amp;$K2005,VLOOKUP($A2005,Master!$D:$E,2,0)&amp;Sheet1!$J2005&amp;Sheet1!$K2005)</f>
        <v>#N/A</v>
      </c>
      <c r="Q2571" s="33" t="str">
        <f t="shared" si="64"/>
        <v/>
      </c>
      <c r="R2571" s="33" t="e">
        <f>IF(IF(VLOOKUP($A2005,Master!$G:$J,4,0)="x",Sheet1!$A2005,"")="","",IF(VLOOKUP($A2005,Master!$G:$J,4,0)="x",Sheet1!$A2005,"")&amp;$J2005&amp;$K2005)</f>
        <v>#N/A</v>
      </c>
      <c r="S2571" s="33" t="e">
        <f>IF(VLOOKUP($A2005,Master!$L:$M,2,0)=0,"",VLOOKUP($A2005,Master!$L:$M,2,0)&amp;$J2005&amp;$L2005)</f>
        <v>#N/A</v>
      </c>
      <c r="T2571" s="33" t="str">
        <f t="shared" si="65"/>
        <v/>
      </c>
      <c r="U2571" s="179"/>
    </row>
    <row r="2572" spans="15:21" x14ac:dyDescent="0.3">
      <c r="O2572" s="33" t="e">
        <f>VLOOKUP($A2006,Master!$A:$B,2,0)&amp;$J2006&amp;$K2006</f>
        <v>#N/A</v>
      </c>
      <c r="P2572" s="33" t="e">
        <f>IF(OR($A2006="KE0",$A2006="KZ0",$A2006="KV0",$A2006="KH0",$A2006="KE",$A2006="KZ",),VLOOKUP($A2006&amp;$F2006,Master!$D:$E,2,0)&amp;$J2006&amp;$K2006,VLOOKUP($A2006,Master!$D:$E,2,0)&amp;Sheet1!$J2006&amp;Sheet1!$K2006)</f>
        <v>#N/A</v>
      </c>
      <c r="Q2572" s="33" t="str">
        <f t="shared" si="64"/>
        <v/>
      </c>
      <c r="R2572" s="33" t="e">
        <f>IF(IF(VLOOKUP($A2006,Master!$G:$J,4,0)="x",Sheet1!$A2006,"")="","",IF(VLOOKUP($A2006,Master!$G:$J,4,0)="x",Sheet1!$A2006,"")&amp;$J2006&amp;$K2006)</f>
        <v>#N/A</v>
      </c>
      <c r="S2572" s="33" t="e">
        <f>IF(VLOOKUP($A2006,Master!$L:$M,2,0)=0,"",VLOOKUP($A2006,Master!$L:$M,2,0)&amp;$J2006&amp;$L2006)</f>
        <v>#N/A</v>
      </c>
      <c r="T2572" s="33" t="str">
        <f t="shared" si="65"/>
        <v/>
      </c>
      <c r="U2572" s="179"/>
    </row>
    <row r="2573" spans="15:21" x14ac:dyDescent="0.3">
      <c r="O2573" s="33" t="e">
        <f>VLOOKUP($A2007,Master!$A:$B,2,0)&amp;$J2007&amp;$K2007</f>
        <v>#N/A</v>
      </c>
      <c r="P2573" s="33" t="e">
        <f>IF(OR($A2007="KE0",$A2007="KZ0",$A2007="KV0",$A2007="KH0",$A2007="KE",$A2007="KZ",),VLOOKUP($A2007&amp;$F2007,Master!$D:$E,2,0)&amp;$J2007&amp;$K2007,VLOOKUP($A2007,Master!$D:$E,2,0)&amp;Sheet1!$J2007&amp;Sheet1!$K2007)</f>
        <v>#N/A</v>
      </c>
      <c r="Q2573" s="33" t="str">
        <f t="shared" si="64"/>
        <v/>
      </c>
      <c r="R2573" s="33" t="e">
        <f>IF(IF(VLOOKUP($A2007,Master!$G:$J,4,0)="x",Sheet1!$A2007,"")="","",IF(VLOOKUP($A2007,Master!$G:$J,4,0)="x",Sheet1!$A2007,"")&amp;$J2007&amp;$K2007)</f>
        <v>#N/A</v>
      </c>
      <c r="S2573" s="33" t="e">
        <f>IF(VLOOKUP($A2007,Master!$L:$M,2,0)=0,"",VLOOKUP($A2007,Master!$L:$M,2,0)&amp;$J2007&amp;$L2007)</f>
        <v>#N/A</v>
      </c>
      <c r="T2573" s="33" t="str">
        <f t="shared" si="65"/>
        <v/>
      </c>
      <c r="U2573" s="179"/>
    </row>
    <row r="2574" spans="15:21" x14ac:dyDescent="0.3">
      <c r="O2574" s="33" t="e">
        <f>VLOOKUP($A2008,Master!$A:$B,2,0)&amp;$J2008&amp;$K2008</f>
        <v>#N/A</v>
      </c>
      <c r="P2574" s="33" t="e">
        <f>IF(OR($A2008="KE0",$A2008="KZ0",$A2008="KV0",$A2008="KH0",$A2008="KE",$A2008="KZ",),VLOOKUP($A2008&amp;$F2008,Master!$D:$E,2,0)&amp;$J2008&amp;$K2008,VLOOKUP($A2008,Master!$D:$E,2,0)&amp;Sheet1!$J2008&amp;Sheet1!$K2008)</f>
        <v>#N/A</v>
      </c>
      <c r="Q2574" s="33" t="str">
        <f t="shared" si="64"/>
        <v/>
      </c>
      <c r="R2574" s="33" t="e">
        <f>IF(IF(VLOOKUP($A2008,Master!$G:$J,4,0)="x",Sheet1!$A2008,"")="","",IF(VLOOKUP($A2008,Master!$G:$J,4,0)="x",Sheet1!$A2008,"")&amp;$J2008&amp;$K2008)</f>
        <v>#N/A</v>
      </c>
      <c r="S2574" s="33" t="e">
        <f>IF(VLOOKUP($A2008,Master!$L:$M,2,0)=0,"",VLOOKUP($A2008,Master!$L:$M,2,0)&amp;$J2008&amp;$L2008)</f>
        <v>#N/A</v>
      </c>
      <c r="T2574" s="33" t="str">
        <f t="shared" si="65"/>
        <v/>
      </c>
      <c r="U2574" s="179"/>
    </row>
    <row r="2575" spans="15:21" x14ac:dyDescent="0.3">
      <c r="O2575" s="33" t="e">
        <f>VLOOKUP($A2009,Master!$A:$B,2,0)&amp;$J2009&amp;$K2009</f>
        <v>#N/A</v>
      </c>
      <c r="P2575" s="33" t="e">
        <f>IF(OR($A2009="KE0",$A2009="KZ0",$A2009="KV0",$A2009="KH0",$A2009="KE",$A2009="KZ",),VLOOKUP($A2009&amp;$F2009,Master!$D:$E,2,0)&amp;$J2009&amp;$K2009,VLOOKUP($A2009,Master!$D:$E,2,0)&amp;Sheet1!$J2009&amp;Sheet1!$K2009)</f>
        <v>#N/A</v>
      </c>
      <c r="Q2575" s="33" t="str">
        <f t="shared" si="64"/>
        <v/>
      </c>
      <c r="R2575" s="33" t="e">
        <f>IF(IF(VLOOKUP($A2009,Master!$G:$J,4,0)="x",Sheet1!$A2009,"")="","",IF(VLOOKUP($A2009,Master!$G:$J,4,0)="x",Sheet1!$A2009,"")&amp;$J2009&amp;$K2009)</f>
        <v>#N/A</v>
      </c>
      <c r="S2575" s="33" t="e">
        <f>IF(VLOOKUP($A2009,Master!$L:$M,2,0)=0,"",VLOOKUP($A2009,Master!$L:$M,2,0)&amp;$J2009&amp;$L2009)</f>
        <v>#N/A</v>
      </c>
      <c r="T2575" s="33" t="str">
        <f t="shared" si="65"/>
        <v/>
      </c>
      <c r="U2575" s="179"/>
    </row>
    <row r="2576" spans="15:21" x14ac:dyDescent="0.3">
      <c r="O2576" s="33" t="e">
        <f>VLOOKUP($A2010,Master!$A:$B,2,0)&amp;$J2010&amp;$K2010</f>
        <v>#N/A</v>
      </c>
      <c r="P2576" s="33" t="e">
        <f>IF(OR($A2010="KE0",$A2010="KZ0",$A2010="KV0",$A2010="KH0",$A2010="KE",$A2010="KZ",),VLOOKUP($A2010&amp;$F2010,Master!$D:$E,2,0)&amp;$J2010&amp;$K2010,VLOOKUP($A2010,Master!$D:$E,2,0)&amp;Sheet1!$J2010&amp;Sheet1!$K2010)</f>
        <v>#N/A</v>
      </c>
      <c r="Q2576" s="33" t="str">
        <f t="shared" si="64"/>
        <v/>
      </c>
      <c r="R2576" s="33" t="e">
        <f>IF(IF(VLOOKUP($A2010,Master!$G:$J,4,0)="x",Sheet1!$A2010,"")="","",IF(VLOOKUP($A2010,Master!$G:$J,4,0)="x",Sheet1!$A2010,"")&amp;$J2010&amp;$K2010)</f>
        <v>#N/A</v>
      </c>
      <c r="S2576" s="33" t="e">
        <f>IF(VLOOKUP($A2010,Master!$L:$M,2,0)=0,"",VLOOKUP($A2010,Master!$L:$M,2,0)&amp;$J2010&amp;$L2010)</f>
        <v>#N/A</v>
      </c>
      <c r="T2576" s="33" t="str">
        <f t="shared" si="65"/>
        <v/>
      </c>
      <c r="U2576" s="179"/>
    </row>
    <row r="2577" spans="15:21" x14ac:dyDescent="0.3">
      <c r="O2577" s="33" t="e">
        <f>VLOOKUP($A2011,Master!$A:$B,2,0)&amp;$J2011&amp;$K2011</f>
        <v>#N/A</v>
      </c>
      <c r="P2577" s="33" t="e">
        <f>IF(OR($A2011="KE0",$A2011="KZ0",$A2011="KV0",$A2011="KH0",$A2011="KE",$A2011="KZ",),VLOOKUP($A2011&amp;$F2011,Master!$D:$E,2,0)&amp;$J2011&amp;$K2011,VLOOKUP($A2011,Master!$D:$E,2,0)&amp;Sheet1!$J2011&amp;Sheet1!$K2011)</f>
        <v>#N/A</v>
      </c>
      <c r="Q2577" s="33" t="str">
        <f t="shared" si="64"/>
        <v/>
      </c>
      <c r="R2577" s="33" t="e">
        <f>IF(IF(VLOOKUP($A2011,Master!$G:$J,4,0)="x",Sheet1!$A2011,"")="","",IF(VLOOKUP($A2011,Master!$G:$J,4,0)="x",Sheet1!$A2011,"")&amp;$J2011&amp;$K2011)</f>
        <v>#N/A</v>
      </c>
      <c r="S2577" s="33" t="e">
        <f>IF(VLOOKUP($A2011,Master!$L:$M,2,0)=0,"",VLOOKUP($A2011,Master!$L:$M,2,0)&amp;$J2011&amp;$L2011)</f>
        <v>#N/A</v>
      </c>
      <c r="T2577" s="33" t="str">
        <f t="shared" si="65"/>
        <v/>
      </c>
      <c r="U2577" s="179"/>
    </row>
    <row r="2578" spans="15:21" x14ac:dyDescent="0.3">
      <c r="O2578" s="33" t="e">
        <f>VLOOKUP($A2012,Master!$A:$B,2,0)&amp;$J2012&amp;$K2012</f>
        <v>#N/A</v>
      </c>
      <c r="P2578" s="33" t="e">
        <f>IF(OR($A2012="KE0",$A2012="KZ0",$A2012="KV0",$A2012="KH0",$A2012="KE",$A2012="KZ",),VLOOKUP($A2012&amp;$F2012,Master!$D:$E,2,0)&amp;$J2012&amp;$K2012,VLOOKUP($A2012,Master!$D:$E,2,0)&amp;Sheet1!$J2012&amp;Sheet1!$K2012)</f>
        <v>#N/A</v>
      </c>
      <c r="Q2578" s="33" t="str">
        <f t="shared" si="64"/>
        <v/>
      </c>
      <c r="R2578" s="33" t="e">
        <f>IF(IF(VLOOKUP($A2012,Master!$G:$J,4,0)="x",Sheet1!$A2012,"")="","",IF(VLOOKUP($A2012,Master!$G:$J,4,0)="x",Sheet1!$A2012,"")&amp;$J2012&amp;$K2012)</f>
        <v>#N/A</v>
      </c>
      <c r="S2578" s="33" t="e">
        <f>IF(VLOOKUP($A2012,Master!$L:$M,2,0)=0,"",VLOOKUP($A2012,Master!$L:$M,2,0)&amp;$J2012&amp;$L2012)</f>
        <v>#N/A</v>
      </c>
      <c r="T2578" s="33" t="str">
        <f t="shared" si="65"/>
        <v/>
      </c>
      <c r="U2578" s="179"/>
    </row>
    <row r="2579" spans="15:21" x14ac:dyDescent="0.3">
      <c r="O2579" s="33" t="e">
        <f>VLOOKUP($A2013,Master!$A:$B,2,0)&amp;$J2013&amp;$K2013</f>
        <v>#N/A</v>
      </c>
      <c r="P2579" s="33" t="e">
        <f>IF(OR($A2013="KE0",$A2013="KZ0",$A2013="KV0",$A2013="KH0",$A2013="KE",$A2013="KZ",),VLOOKUP($A2013&amp;$F2013,Master!$D:$E,2,0)&amp;$J2013&amp;$K2013,VLOOKUP($A2013,Master!$D:$E,2,0)&amp;Sheet1!$J2013&amp;Sheet1!$K2013)</f>
        <v>#N/A</v>
      </c>
      <c r="Q2579" s="33" t="str">
        <f t="shared" si="64"/>
        <v/>
      </c>
      <c r="R2579" s="33" t="e">
        <f>IF(IF(VLOOKUP($A2013,Master!$G:$J,4,0)="x",Sheet1!$A2013,"")="","",IF(VLOOKUP($A2013,Master!$G:$J,4,0)="x",Sheet1!$A2013,"")&amp;$J2013&amp;$K2013)</f>
        <v>#N/A</v>
      </c>
      <c r="S2579" s="33" t="e">
        <f>IF(VLOOKUP($A2013,Master!$L:$M,2,0)=0,"",VLOOKUP($A2013,Master!$L:$M,2,0)&amp;$J2013&amp;$L2013)</f>
        <v>#N/A</v>
      </c>
      <c r="T2579" s="33" t="str">
        <f t="shared" si="65"/>
        <v/>
      </c>
      <c r="U2579" s="179"/>
    </row>
    <row r="2580" spans="15:21" x14ac:dyDescent="0.3">
      <c r="O2580" s="33" t="e">
        <f>VLOOKUP($A2014,Master!$A:$B,2,0)&amp;$J2014&amp;$K2014</f>
        <v>#N/A</v>
      </c>
      <c r="P2580" s="33" t="e">
        <f>IF(OR($A2014="KE0",$A2014="KZ0",$A2014="KV0",$A2014="KH0",$A2014="KE",$A2014="KZ",),VLOOKUP($A2014&amp;$F2014,Master!$D:$E,2,0)&amp;$J2014&amp;$K2014,VLOOKUP($A2014,Master!$D:$E,2,0)&amp;Sheet1!$J2014&amp;Sheet1!$K2014)</f>
        <v>#N/A</v>
      </c>
      <c r="Q2580" s="33" t="str">
        <f t="shared" si="64"/>
        <v/>
      </c>
      <c r="R2580" s="33" t="e">
        <f>IF(IF(VLOOKUP($A2014,Master!$G:$J,4,0)="x",Sheet1!$A2014,"")="","",IF(VLOOKUP($A2014,Master!$G:$J,4,0)="x",Sheet1!$A2014,"")&amp;$J2014&amp;$K2014)</f>
        <v>#N/A</v>
      </c>
      <c r="S2580" s="33" t="e">
        <f>IF(VLOOKUP($A2014,Master!$L:$M,2,0)=0,"",VLOOKUP($A2014,Master!$L:$M,2,0)&amp;$J2014&amp;$L2014)</f>
        <v>#N/A</v>
      </c>
      <c r="T2580" s="33" t="str">
        <f t="shared" si="65"/>
        <v/>
      </c>
      <c r="U2580" s="179"/>
    </row>
    <row r="2581" spans="15:21" x14ac:dyDescent="0.3">
      <c r="O2581" s="33" t="e">
        <f>VLOOKUP($A2015,Master!$A:$B,2,0)&amp;$J2015&amp;$K2015</f>
        <v>#N/A</v>
      </c>
      <c r="P2581" s="33" t="e">
        <f>IF(OR($A2015="KE0",$A2015="KZ0",$A2015="KV0",$A2015="KH0",$A2015="KE",$A2015="KZ",),VLOOKUP($A2015&amp;$F2015,Master!$D:$E,2,0)&amp;$J2015&amp;$K2015,VLOOKUP($A2015,Master!$D:$E,2,0)&amp;Sheet1!$J2015&amp;Sheet1!$K2015)</f>
        <v>#N/A</v>
      </c>
      <c r="Q2581" s="33" t="str">
        <f t="shared" si="64"/>
        <v/>
      </c>
      <c r="R2581" s="33" t="e">
        <f>IF(IF(VLOOKUP($A2015,Master!$G:$J,4,0)="x",Sheet1!$A2015,"")="","",IF(VLOOKUP($A2015,Master!$G:$J,4,0)="x",Sheet1!$A2015,"")&amp;$J2015&amp;$K2015)</f>
        <v>#N/A</v>
      </c>
      <c r="S2581" s="33" t="e">
        <f>IF(VLOOKUP($A2015,Master!$L:$M,2,0)=0,"",VLOOKUP($A2015,Master!$L:$M,2,0)&amp;$J2015&amp;$L2015)</f>
        <v>#N/A</v>
      </c>
      <c r="T2581" s="33" t="str">
        <f t="shared" si="65"/>
        <v/>
      </c>
      <c r="U2581" s="179"/>
    </row>
    <row r="2582" spans="15:21" x14ac:dyDescent="0.3">
      <c r="O2582" s="33" t="e">
        <f>VLOOKUP($A2016,Master!$A:$B,2,0)&amp;$J2016&amp;$K2016</f>
        <v>#N/A</v>
      </c>
      <c r="P2582" s="33" t="e">
        <f>IF(OR($A2016="KE0",$A2016="KZ0",$A2016="KV0",$A2016="KH0",$A2016="KE",$A2016="KZ",),VLOOKUP($A2016&amp;$F2016,Master!$D:$E,2,0)&amp;$J2016&amp;$K2016,VLOOKUP($A2016,Master!$D:$E,2,0)&amp;Sheet1!$J2016&amp;Sheet1!$K2016)</f>
        <v>#N/A</v>
      </c>
      <c r="Q2582" s="33" t="str">
        <f t="shared" si="64"/>
        <v/>
      </c>
      <c r="R2582" s="33" t="e">
        <f>IF(IF(VLOOKUP($A2016,Master!$G:$J,4,0)="x",Sheet1!$A2016,"")="","",IF(VLOOKUP($A2016,Master!$G:$J,4,0)="x",Sheet1!$A2016,"")&amp;$J2016&amp;$K2016)</f>
        <v>#N/A</v>
      </c>
      <c r="S2582" s="33" t="e">
        <f>IF(VLOOKUP($A2016,Master!$L:$M,2,0)=0,"",VLOOKUP($A2016,Master!$L:$M,2,0)&amp;$J2016&amp;$L2016)</f>
        <v>#N/A</v>
      </c>
      <c r="T2582" s="33" t="str">
        <f t="shared" si="65"/>
        <v/>
      </c>
      <c r="U2582" s="179"/>
    </row>
    <row r="2583" spans="15:21" x14ac:dyDescent="0.3">
      <c r="O2583" s="33" t="e">
        <f>VLOOKUP($A2017,Master!$A:$B,2,0)&amp;$J2017&amp;$K2017</f>
        <v>#N/A</v>
      </c>
      <c r="P2583" s="33" t="e">
        <f>IF(OR($A2017="KE0",$A2017="KZ0",$A2017="KV0",$A2017="KH0",$A2017="KE",$A2017="KZ",),VLOOKUP($A2017&amp;$F2017,Master!$D:$E,2,0)&amp;$J2017&amp;$K2017,VLOOKUP($A2017,Master!$D:$E,2,0)&amp;Sheet1!$J2017&amp;Sheet1!$K2017)</f>
        <v>#N/A</v>
      </c>
      <c r="Q2583" s="33" t="str">
        <f t="shared" si="64"/>
        <v/>
      </c>
      <c r="R2583" s="33" t="e">
        <f>IF(IF(VLOOKUP($A2017,Master!$G:$J,4,0)="x",Sheet1!$A2017,"")="","",IF(VLOOKUP($A2017,Master!$G:$J,4,0)="x",Sheet1!$A2017,"")&amp;$J2017&amp;$K2017)</f>
        <v>#N/A</v>
      </c>
      <c r="S2583" s="33" t="e">
        <f>IF(VLOOKUP($A2017,Master!$L:$M,2,0)=0,"",VLOOKUP($A2017,Master!$L:$M,2,0)&amp;$J2017&amp;$L2017)</f>
        <v>#N/A</v>
      </c>
      <c r="T2583" s="33" t="str">
        <f t="shared" si="65"/>
        <v/>
      </c>
      <c r="U2583" s="179"/>
    </row>
    <row r="2584" spans="15:21" x14ac:dyDescent="0.3">
      <c r="O2584" s="33" t="e">
        <f>VLOOKUP($A2018,Master!$A:$B,2,0)&amp;$J2018&amp;$K2018</f>
        <v>#N/A</v>
      </c>
      <c r="P2584" s="33" t="e">
        <f>IF(OR($A2018="KE0",$A2018="KZ0",$A2018="KV0",$A2018="KH0",$A2018="KE",$A2018="KZ",),VLOOKUP($A2018&amp;$F2018,Master!$D:$E,2,0)&amp;$J2018&amp;$K2018,VLOOKUP($A2018,Master!$D:$E,2,0)&amp;Sheet1!$J2018&amp;Sheet1!$K2018)</f>
        <v>#N/A</v>
      </c>
      <c r="Q2584" s="33" t="str">
        <f t="shared" si="64"/>
        <v/>
      </c>
      <c r="R2584" s="33" t="e">
        <f>IF(IF(VLOOKUP($A2018,Master!$G:$J,4,0)="x",Sheet1!$A2018,"")="","",IF(VLOOKUP($A2018,Master!$G:$J,4,0)="x",Sheet1!$A2018,"")&amp;$J2018&amp;$K2018)</f>
        <v>#N/A</v>
      </c>
      <c r="S2584" s="33" t="e">
        <f>IF(VLOOKUP($A2018,Master!$L:$M,2,0)=0,"",VLOOKUP($A2018,Master!$L:$M,2,0)&amp;$J2018&amp;$L2018)</f>
        <v>#N/A</v>
      </c>
      <c r="T2584" s="33" t="str">
        <f t="shared" si="65"/>
        <v/>
      </c>
      <c r="U2584" s="179"/>
    </row>
    <row r="2585" spans="15:21" x14ac:dyDescent="0.3">
      <c r="O2585" s="33" t="e">
        <f>VLOOKUP($A2019,Master!$A:$B,2,0)&amp;$J2019&amp;$K2019</f>
        <v>#N/A</v>
      </c>
      <c r="P2585" s="33" t="e">
        <f>IF(OR($A2019="KE0",$A2019="KZ0",$A2019="KV0",$A2019="KH0",$A2019="KE",$A2019="KZ",),VLOOKUP($A2019&amp;$F2019,Master!$D:$E,2,0)&amp;$J2019&amp;$K2019,VLOOKUP($A2019,Master!$D:$E,2,0)&amp;Sheet1!$J2019&amp;Sheet1!$K2019)</f>
        <v>#N/A</v>
      </c>
      <c r="Q2585" s="33" t="str">
        <f t="shared" si="64"/>
        <v/>
      </c>
      <c r="R2585" s="33" t="e">
        <f>IF(IF(VLOOKUP($A2019,Master!$G:$J,4,0)="x",Sheet1!$A2019,"")="","",IF(VLOOKUP($A2019,Master!$G:$J,4,0)="x",Sheet1!$A2019,"")&amp;$J2019&amp;$K2019)</f>
        <v>#N/A</v>
      </c>
      <c r="S2585" s="33" t="e">
        <f>IF(VLOOKUP($A2019,Master!$L:$M,2,0)=0,"",VLOOKUP($A2019,Master!$L:$M,2,0)&amp;$J2019&amp;$L2019)</f>
        <v>#N/A</v>
      </c>
      <c r="T2585" s="33" t="str">
        <f t="shared" si="65"/>
        <v/>
      </c>
      <c r="U2585" s="179"/>
    </row>
    <row r="2586" spans="15:21" x14ac:dyDescent="0.3">
      <c r="O2586" s="33" t="e">
        <f>VLOOKUP($A2020,Master!$A:$B,2,0)&amp;$J2020&amp;$K2020</f>
        <v>#N/A</v>
      </c>
      <c r="P2586" s="33" t="e">
        <f>IF(OR($A2020="KE0",$A2020="KZ0",$A2020="KV0",$A2020="KH0",$A2020="KE",$A2020="KZ",),VLOOKUP($A2020&amp;$F2020,Master!$D:$E,2,0)&amp;$J2020&amp;$K2020,VLOOKUP($A2020,Master!$D:$E,2,0)&amp;Sheet1!$J2020&amp;Sheet1!$K2020)</f>
        <v>#N/A</v>
      </c>
      <c r="Q2586" s="33" t="str">
        <f t="shared" si="64"/>
        <v/>
      </c>
      <c r="R2586" s="33" t="e">
        <f>IF(IF(VLOOKUP($A2020,Master!$G:$J,4,0)="x",Sheet1!$A2020,"")="","",IF(VLOOKUP($A2020,Master!$G:$J,4,0)="x",Sheet1!$A2020,"")&amp;$J2020&amp;$K2020)</f>
        <v>#N/A</v>
      </c>
      <c r="S2586" s="33" t="e">
        <f>IF(VLOOKUP($A2020,Master!$L:$M,2,0)=0,"",VLOOKUP($A2020,Master!$L:$M,2,0)&amp;$J2020&amp;$L2020)</f>
        <v>#N/A</v>
      </c>
      <c r="T2586" s="33" t="str">
        <f t="shared" si="65"/>
        <v/>
      </c>
      <c r="U2586" s="179"/>
    </row>
    <row r="2587" spans="15:21" x14ac:dyDescent="0.3">
      <c r="O2587" s="33" t="e">
        <f>VLOOKUP($A2021,Master!$A:$B,2,0)&amp;$J2021&amp;$K2021</f>
        <v>#N/A</v>
      </c>
      <c r="P2587" s="33" t="e">
        <f>IF(OR($A2021="KE0",$A2021="KZ0",$A2021="KV0",$A2021="KH0",$A2021="KE",$A2021="KZ",),VLOOKUP($A2021&amp;$F2021,Master!$D:$E,2,0)&amp;$J2021&amp;$K2021,VLOOKUP($A2021,Master!$D:$E,2,0)&amp;Sheet1!$J2021&amp;Sheet1!$K2021)</f>
        <v>#N/A</v>
      </c>
      <c r="Q2587" s="33" t="str">
        <f t="shared" si="64"/>
        <v/>
      </c>
      <c r="R2587" s="33" t="e">
        <f>IF(IF(VLOOKUP($A2021,Master!$G:$J,4,0)="x",Sheet1!$A2021,"")="","",IF(VLOOKUP($A2021,Master!$G:$J,4,0)="x",Sheet1!$A2021,"")&amp;$J2021&amp;$K2021)</f>
        <v>#N/A</v>
      </c>
      <c r="S2587" s="33" t="e">
        <f>IF(VLOOKUP($A2021,Master!$L:$M,2,0)=0,"",VLOOKUP($A2021,Master!$L:$M,2,0)&amp;$J2021&amp;$L2021)</f>
        <v>#N/A</v>
      </c>
      <c r="T2587" s="33" t="str">
        <f t="shared" si="65"/>
        <v/>
      </c>
      <c r="U2587" s="179"/>
    </row>
    <row r="2588" spans="15:21" x14ac:dyDescent="0.3">
      <c r="O2588" s="33" t="e">
        <f>VLOOKUP($A2022,Master!$A:$B,2,0)&amp;$J2022&amp;$K2022</f>
        <v>#N/A</v>
      </c>
      <c r="P2588" s="33" t="e">
        <f>IF(OR($A2022="KE0",$A2022="KZ0",$A2022="KV0",$A2022="KH0",$A2022="KE",$A2022="KZ",),VLOOKUP($A2022&amp;$F2022,Master!$D:$E,2,0)&amp;$J2022&amp;$K2022,VLOOKUP($A2022,Master!$D:$E,2,0)&amp;Sheet1!$J2022&amp;Sheet1!$K2022)</f>
        <v>#N/A</v>
      </c>
      <c r="Q2588" s="33" t="str">
        <f t="shared" si="64"/>
        <v/>
      </c>
      <c r="R2588" s="33" t="e">
        <f>IF(IF(VLOOKUP($A2022,Master!$G:$J,4,0)="x",Sheet1!$A2022,"")="","",IF(VLOOKUP($A2022,Master!$G:$J,4,0)="x",Sheet1!$A2022,"")&amp;$J2022&amp;$K2022)</f>
        <v>#N/A</v>
      </c>
      <c r="S2588" s="33" t="e">
        <f>IF(VLOOKUP($A2022,Master!$L:$M,2,0)=0,"",VLOOKUP($A2022,Master!$L:$M,2,0)&amp;$J2022&amp;$L2022)</f>
        <v>#N/A</v>
      </c>
      <c r="T2588" s="33" t="str">
        <f t="shared" si="65"/>
        <v/>
      </c>
      <c r="U2588" s="179"/>
    </row>
    <row r="2589" spans="15:21" x14ac:dyDescent="0.3">
      <c r="O2589" s="33" t="e">
        <f>VLOOKUP($A2023,Master!$A:$B,2,0)&amp;$J2023&amp;$K2023</f>
        <v>#N/A</v>
      </c>
      <c r="P2589" s="33" t="e">
        <f>IF(OR($A2023="KE0",$A2023="KZ0",$A2023="KV0",$A2023="KH0",$A2023="KE",$A2023="KZ",),VLOOKUP($A2023&amp;$F2023,Master!$D:$E,2,0)&amp;$J2023&amp;$K2023,VLOOKUP($A2023,Master!$D:$E,2,0)&amp;Sheet1!$J2023&amp;Sheet1!$K2023)</f>
        <v>#N/A</v>
      </c>
      <c r="Q2589" s="33" t="str">
        <f t="shared" si="64"/>
        <v/>
      </c>
      <c r="R2589" s="33" t="e">
        <f>IF(IF(VLOOKUP($A2023,Master!$G:$J,4,0)="x",Sheet1!$A2023,"")="","",IF(VLOOKUP($A2023,Master!$G:$J,4,0)="x",Sheet1!$A2023,"")&amp;$J2023&amp;$K2023)</f>
        <v>#N/A</v>
      </c>
      <c r="S2589" s="33" t="e">
        <f>IF(VLOOKUP($A2023,Master!$L:$M,2,0)=0,"",VLOOKUP($A2023,Master!$L:$M,2,0)&amp;$J2023&amp;$L2023)</f>
        <v>#N/A</v>
      </c>
      <c r="T2589" s="33" t="str">
        <f t="shared" si="65"/>
        <v/>
      </c>
      <c r="U2589" s="179"/>
    </row>
    <row r="2590" spans="15:21" x14ac:dyDescent="0.3">
      <c r="O2590" s="33" t="e">
        <f>VLOOKUP($A2024,Master!$A:$B,2,0)&amp;$J2024&amp;$K2024</f>
        <v>#N/A</v>
      </c>
      <c r="P2590" s="33" t="e">
        <f>IF(OR($A2024="KE0",$A2024="KZ0",$A2024="KV0",$A2024="KH0",$A2024="KE",$A2024="KZ",),VLOOKUP($A2024&amp;$F2024,Master!$D:$E,2,0)&amp;$J2024&amp;$K2024,VLOOKUP($A2024,Master!$D:$E,2,0)&amp;Sheet1!$J2024&amp;Sheet1!$K2024)</f>
        <v>#N/A</v>
      </c>
      <c r="Q2590" s="33" t="str">
        <f t="shared" si="64"/>
        <v/>
      </c>
      <c r="R2590" s="33" t="e">
        <f>IF(IF(VLOOKUP($A2024,Master!$G:$J,4,0)="x",Sheet1!$A2024,"")="","",IF(VLOOKUP($A2024,Master!$G:$J,4,0)="x",Sheet1!$A2024,"")&amp;$J2024&amp;$K2024)</f>
        <v>#N/A</v>
      </c>
      <c r="S2590" s="33" t="e">
        <f>IF(VLOOKUP($A2024,Master!$L:$M,2,0)=0,"",VLOOKUP($A2024,Master!$L:$M,2,0)&amp;$J2024&amp;$L2024)</f>
        <v>#N/A</v>
      </c>
      <c r="T2590" s="33" t="str">
        <f t="shared" si="65"/>
        <v/>
      </c>
      <c r="U2590" s="179"/>
    </row>
    <row r="2591" spans="15:21" x14ac:dyDescent="0.3">
      <c r="O2591" s="33" t="e">
        <f>VLOOKUP($A2025,Master!$A:$B,2,0)&amp;$J2025&amp;$K2025</f>
        <v>#N/A</v>
      </c>
      <c r="P2591" s="33" t="e">
        <f>IF(OR($A2025="KE0",$A2025="KZ0",$A2025="KV0",$A2025="KH0",$A2025="KE",$A2025="KZ",),VLOOKUP($A2025&amp;$F2025,Master!$D:$E,2,0)&amp;$J2025&amp;$K2025,VLOOKUP($A2025,Master!$D:$E,2,0)&amp;Sheet1!$J2025&amp;Sheet1!$K2025)</f>
        <v>#N/A</v>
      </c>
      <c r="Q2591" s="33" t="str">
        <f t="shared" si="64"/>
        <v/>
      </c>
      <c r="R2591" s="33" t="e">
        <f>IF(IF(VLOOKUP($A2025,Master!$G:$J,4,0)="x",Sheet1!$A2025,"")="","",IF(VLOOKUP($A2025,Master!$G:$J,4,0)="x",Sheet1!$A2025,"")&amp;$J2025&amp;$K2025)</f>
        <v>#N/A</v>
      </c>
      <c r="S2591" s="33" t="e">
        <f>IF(VLOOKUP($A2025,Master!$L:$M,2,0)=0,"",VLOOKUP($A2025,Master!$L:$M,2,0)&amp;$J2025&amp;$L2025)</f>
        <v>#N/A</v>
      </c>
      <c r="T2591" s="33" t="str">
        <f t="shared" si="65"/>
        <v/>
      </c>
      <c r="U2591" s="179"/>
    </row>
    <row r="2592" spans="15:21" x14ac:dyDescent="0.3">
      <c r="O2592" s="33" t="e">
        <f>VLOOKUP($A2026,Master!$A:$B,2,0)&amp;$J2026&amp;$K2026</f>
        <v>#N/A</v>
      </c>
      <c r="P2592" s="33" t="e">
        <f>IF(OR($A2026="KE0",$A2026="KZ0",$A2026="KV0",$A2026="KH0",$A2026="KE",$A2026="KZ",),VLOOKUP($A2026&amp;$F2026,Master!$D:$E,2,0)&amp;$J2026&amp;$K2026,VLOOKUP($A2026,Master!$D:$E,2,0)&amp;Sheet1!$J2026&amp;Sheet1!$K2026)</f>
        <v>#N/A</v>
      </c>
      <c r="Q2592" s="33" t="str">
        <f t="shared" si="64"/>
        <v/>
      </c>
      <c r="R2592" s="33" t="e">
        <f>IF(IF(VLOOKUP($A2026,Master!$G:$J,4,0)="x",Sheet1!$A2026,"")="","",IF(VLOOKUP($A2026,Master!$G:$J,4,0)="x",Sheet1!$A2026,"")&amp;$J2026&amp;$K2026)</f>
        <v>#N/A</v>
      </c>
      <c r="S2592" s="33" t="e">
        <f>IF(VLOOKUP($A2026,Master!$L:$M,2,0)=0,"",VLOOKUP($A2026,Master!$L:$M,2,0)&amp;$J2026&amp;$L2026)</f>
        <v>#N/A</v>
      </c>
      <c r="T2592" s="33" t="str">
        <f t="shared" si="65"/>
        <v/>
      </c>
      <c r="U2592" s="179"/>
    </row>
    <row r="2593" spans="15:21" x14ac:dyDescent="0.3">
      <c r="O2593" s="33" t="e">
        <f>VLOOKUP($A2027,Master!$A:$B,2,0)&amp;$J2027&amp;$K2027</f>
        <v>#N/A</v>
      </c>
      <c r="P2593" s="33" t="e">
        <f>IF(OR($A2027="KE0",$A2027="KZ0",$A2027="KV0",$A2027="KH0",$A2027="KE",$A2027="KZ",),VLOOKUP($A2027&amp;$F2027,Master!$D:$E,2,0)&amp;$J2027&amp;$K2027,VLOOKUP($A2027,Master!$D:$E,2,0)&amp;Sheet1!$J2027&amp;Sheet1!$K2027)</f>
        <v>#N/A</v>
      </c>
      <c r="Q2593" s="33" t="str">
        <f t="shared" si="64"/>
        <v/>
      </c>
      <c r="R2593" s="33" t="e">
        <f>IF(IF(VLOOKUP($A2027,Master!$G:$J,4,0)="x",Sheet1!$A2027,"")="","",IF(VLOOKUP($A2027,Master!$G:$J,4,0)="x",Sheet1!$A2027,"")&amp;$J2027&amp;$K2027)</f>
        <v>#N/A</v>
      </c>
      <c r="S2593" s="33" t="e">
        <f>IF(VLOOKUP($A2027,Master!$L:$M,2,0)=0,"",VLOOKUP($A2027,Master!$L:$M,2,0)&amp;$J2027&amp;$L2027)</f>
        <v>#N/A</v>
      </c>
      <c r="T2593" s="33" t="str">
        <f t="shared" si="65"/>
        <v/>
      </c>
      <c r="U2593" s="179"/>
    </row>
    <row r="2594" spans="15:21" x14ac:dyDescent="0.3">
      <c r="O2594" s="33" t="e">
        <f>VLOOKUP($A2028,Master!$A:$B,2,0)&amp;$J2028&amp;$K2028</f>
        <v>#N/A</v>
      </c>
      <c r="P2594" s="33" t="e">
        <f>IF(OR($A2028="KE0",$A2028="KZ0",$A2028="KV0",$A2028="KH0",$A2028="KE",$A2028="KZ",),VLOOKUP($A2028&amp;$F2028,Master!$D:$E,2,0)&amp;$J2028&amp;$K2028,VLOOKUP($A2028,Master!$D:$E,2,0)&amp;Sheet1!$J2028&amp;Sheet1!$K2028)</f>
        <v>#N/A</v>
      </c>
      <c r="Q2594" s="33" t="str">
        <f t="shared" si="64"/>
        <v/>
      </c>
      <c r="R2594" s="33" t="e">
        <f>IF(IF(VLOOKUP($A2028,Master!$G:$J,4,0)="x",Sheet1!$A2028,"")="","",IF(VLOOKUP($A2028,Master!$G:$J,4,0)="x",Sheet1!$A2028,"")&amp;$J2028&amp;$K2028)</f>
        <v>#N/A</v>
      </c>
      <c r="S2594" s="33" t="e">
        <f>IF(VLOOKUP($A2028,Master!$L:$M,2,0)=0,"",VLOOKUP($A2028,Master!$L:$M,2,0)&amp;$J2028&amp;$L2028)</f>
        <v>#N/A</v>
      </c>
      <c r="T2594" s="33" t="str">
        <f t="shared" si="65"/>
        <v/>
      </c>
      <c r="U2594" s="179"/>
    </row>
    <row r="2595" spans="15:21" x14ac:dyDescent="0.3">
      <c r="O2595" s="33" t="e">
        <f>VLOOKUP($A2029,Master!$A:$B,2,0)&amp;$J2029&amp;$K2029</f>
        <v>#N/A</v>
      </c>
      <c r="P2595" s="33" t="e">
        <f>IF(OR($A2029="KE0",$A2029="KZ0",$A2029="KV0",$A2029="KH0",$A2029="KE",$A2029="KZ",),VLOOKUP($A2029&amp;$F2029,Master!$D:$E,2,0)&amp;$J2029&amp;$K2029,VLOOKUP($A2029,Master!$D:$E,2,0)&amp;Sheet1!$J2029&amp;Sheet1!$K2029)</f>
        <v>#N/A</v>
      </c>
      <c r="Q2595" s="33" t="str">
        <f t="shared" si="64"/>
        <v/>
      </c>
      <c r="R2595" s="33" t="e">
        <f>IF(IF(VLOOKUP($A2029,Master!$G:$J,4,0)="x",Sheet1!$A2029,"")="","",IF(VLOOKUP($A2029,Master!$G:$J,4,0)="x",Sheet1!$A2029,"")&amp;$J2029&amp;$K2029)</f>
        <v>#N/A</v>
      </c>
      <c r="S2595" s="33" t="e">
        <f>IF(VLOOKUP($A2029,Master!$L:$M,2,0)=0,"",VLOOKUP($A2029,Master!$L:$M,2,0)&amp;$J2029&amp;$L2029)</f>
        <v>#N/A</v>
      </c>
      <c r="T2595" s="33" t="str">
        <f t="shared" si="65"/>
        <v/>
      </c>
      <c r="U2595" s="179"/>
    </row>
    <row r="2596" spans="15:21" x14ac:dyDescent="0.3">
      <c r="O2596" s="33" t="e">
        <f>VLOOKUP($A2030,Master!$A:$B,2,0)&amp;$J2030&amp;$K2030</f>
        <v>#N/A</v>
      </c>
      <c r="P2596" s="33" t="e">
        <f>IF(OR($A2030="KE0",$A2030="KZ0",$A2030="KV0",$A2030="KH0",$A2030="KE",$A2030="KZ",),VLOOKUP($A2030&amp;$F2030,Master!$D:$E,2,0)&amp;$J2030&amp;$K2030,VLOOKUP($A2030,Master!$D:$E,2,0)&amp;Sheet1!$J2030&amp;Sheet1!$K2030)</f>
        <v>#N/A</v>
      </c>
      <c r="Q2596" s="33" t="str">
        <f t="shared" si="64"/>
        <v/>
      </c>
      <c r="R2596" s="33" t="e">
        <f>IF(IF(VLOOKUP($A2030,Master!$G:$J,4,0)="x",Sheet1!$A2030,"")="","",IF(VLOOKUP($A2030,Master!$G:$J,4,0)="x",Sheet1!$A2030,"")&amp;$J2030&amp;$K2030)</f>
        <v>#N/A</v>
      </c>
      <c r="S2596" s="33" t="e">
        <f>IF(VLOOKUP($A2030,Master!$L:$M,2,0)=0,"",VLOOKUP($A2030,Master!$L:$M,2,0)&amp;$J2030&amp;$L2030)</f>
        <v>#N/A</v>
      </c>
      <c r="T2596" s="33" t="str">
        <f t="shared" si="65"/>
        <v/>
      </c>
      <c r="U2596" s="179"/>
    </row>
    <row r="2597" spans="15:21" x14ac:dyDescent="0.3">
      <c r="O2597" s="33" t="e">
        <f>VLOOKUP($A2031,Master!$A:$B,2,0)&amp;$J2031&amp;$K2031</f>
        <v>#N/A</v>
      </c>
      <c r="P2597" s="33" t="e">
        <f>IF(OR($A2031="KE0",$A2031="KZ0",$A2031="KV0",$A2031="KH0",$A2031="KE",$A2031="KZ",),VLOOKUP($A2031&amp;$F2031,Master!$D:$E,2,0)&amp;$J2031&amp;$K2031,VLOOKUP($A2031,Master!$D:$E,2,0)&amp;Sheet1!$J2031&amp;Sheet1!$K2031)</f>
        <v>#N/A</v>
      </c>
      <c r="Q2597" s="33" t="str">
        <f t="shared" si="64"/>
        <v/>
      </c>
      <c r="R2597" s="33" t="e">
        <f>IF(IF(VLOOKUP($A2031,Master!$G:$J,4,0)="x",Sheet1!$A2031,"")="","",IF(VLOOKUP($A2031,Master!$G:$J,4,0)="x",Sheet1!$A2031,"")&amp;$J2031&amp;$K2031)</f>
        <v>#N/A</v>
      </c>
      <c r="S2597" s="33" t="e">
        <f>IF(VLOOKUP($A2031,Master!$L:$M,2,0)=0,"",VLOOKUP($A2031,Master!$L:$M,2,0)&amp;$J2031&amp;$L2031)</f>
        <v>#N/A</v>
      </c>
      <c r="T2597" s="33" t="str">
        <f t="shared" si="65"/>
        <v/>
      </c>
      <c r="U2597" s="179"/>
    </row>
    <row r="2598" spans="15:21" x14ac:dyDescent="0.3">
      <c r="O2598" s="33" t="e">
        <f>VLOOKUP($A2032,Master!$A:$B,2,0)&amp;$J2032&amp;$K2032</f>
        <v>#N/A</v>
      </c>
      <c r="P2598" s="33" t="e">
        <f>IF(OR($A2032="KE0",$A2032="KZ0",$A2032="KV0",$A2032="KH0",$A2032="KE",$A2032="KZ",),VLOOKUP($A2032&amp;$F2032,Master!$D:$E,2,0)&amp;$J2032&amp;$K2032,VLOOKUP($A2032,Master!$D:$E,2,0)&amp;Sheet1!$J2032&amp;Sheet1!$K2032)</f>
        <v>#N/A</v>
      </c>
      <c r="Q2598" s="33" t="str">
        <f t="shared" si="64"/>
        <v/>
      </c>
      <c r="R2598" s="33" t="e">
        <f>IF(IF(VLOOKUP($A2032,Master!$G:$J,4,0)="x",Sheet1!$A2032,"")="","",IF(VLOOKUP($A2032,Master!$G:$J,4,0)="x",Sheet1!$A2032,"")&amp;$J2032&amp;$K2032)</f>
        <v>#N/A</v>
      </c>
      <c r="S2598" s="33" t="e">
        <f>IF(VLOOKUP($A2032,Master!$L:$M,2,0)=0,"",VLOOKUP($A2032,Master!$L:$M,2,0)&amp;$J2032&amp;$L2032)</f>
        <v>#N/A</v>
      </c>
      <c r="T2598" s="33" t="str">
        <f t="shared" si="65"/>
        <v/>
      </c>
      <c r="U2598" s="179"/>
    </row>
    <row r="2599" spans="15:21" x14ac:dyDescent="0.3">
      <c r="O2599" s="33" t="e">
        <f>VLOOKUP($A2033,Master!$A:$B,2,0)&amp;$J2033&amp;$K2033</f>
        <v>#N/A</v>
      </c>
      <c r="P2599" s="33" t="e">
        <f>IF(OR($A2033="KE0",$A2033="KZ0",$A2033="KV0",$A2033="KH0",$A2033="KE",$A2033="KZ",),VLOOKUP($A2033&amp;$F2033,Master!$D:$E,2,0)&amp;$J2033&amp;$K2033,VLOOKUP($A2033,Master!$D:$E,2,0)&amp;Sheet1!$J2033&amp;Sheet1!$K2033)</f>
        <v>#N/A</v>
      </c>
      <c r="Q2599" s="33" t="str">
        <f t="shared" si="64"/>
        <v/>
      </c>
      <c r="R2599" s="33" t="e">
        <f>IF(IF(VLOOKUP($A2033,Master!$G:$J,4,0)="x",Sheet1!$A2033,"")="","",IF(VLOOKUP($A2033,Master!$G:$J,4,0)="x",Sheet1!$A2033,"")&amp;$J2033&amp;$K2033)</f>
        <v>#N/A</v>
      </c>
      <c r="S2599" s="33" t="e">
        <f>IF(VLOOKUP($A2033,Master!$L:$M,2,0)=0,"",VLOOKUP($A2033,Master!$L:$M,2,0)&amp;$J2033&amp;$L2033)</f>
        <v>#N/A</v>
      </c>
      <c r="T2599" s="33" t="str">
        <f t="shared" si="65"/>
        <v/>
      </c>
      <c r="U2599" s="179"/>
    </row>
    <row r="2600" spans="15:21" x14ac:dyDescent="0.3">
      <c r="O2600" s="33" t="e">
        <f>VLOOKUP($A2034,Master!$A:$B,2,0)&amp;$J2034&amp;$K2034</f>
        <v>#N/A</v>
      </c>
      <c r="P2600" s="33" t="e">
        <f>IF(OR($A2034="KE0",$A2034="KZ0",$A2034="KV0",$A2034="KH0",$A2034="KE",$A2034="KZ",),VLOOKUP($A2034&amp;$F2034,Master!$D:$E,2,0)&amp;$J2034&amp;$K2034,VLOOKUP($A2034,Master!$D:$E,2,0)&amp;Sheet1!$J2034&amp;Sheet1!$K2034)</f>
        <v>#N/A</v>
      </c>
      <c r="Q2600" s="33" t="str">
        <f t="shared" si="64"/>
        <v/>
      </c>
      <c r="R2600" s="33" t="e">
        <f>IF(IF(VLOOKUP($A2034,Master!$G:$J,4,0)="x",Sheet1!$A2034,"")="","",IF(VLOOKUP($A2034,Master!$G:$J,4,0)="x",Sheet1!$A2034,"")&amp;$J2034&amp;$K2034)</f>
        <v>#N/A</v>
      </c>
      <c r="S2600" s="33" t="e">
        <f>IF(VLOOKUP($A2034,Master!$L:$M,2,0)=0,"",VLOOKUP($A2034,Master!$L:$M,2,0)&amp;$J2034&amp;$L2034)</f>
        <v>#N/A</v>
      </c>
      <c r="T2600" s="33" t="str">
        <f t="shared" si="65"/>
        <v/>
      </c>
      <c r="U2600" s="179"/>
    </row>
    <row r="2601" spans="15:21" x14ac:dyDescent="0.3">
      <c r="O2601" s="33" t="e">
        <f>VLOOKUP($A2035,Master!$A:$B,2,0)&amp;$J2035&amp;$K2035</f>
        <v>#N/A</v>
      </c>
      <c r="P2601" s="33" t="e">
        <f>IF(OR($A2035="KE0",$A2035="KZ0",$A2035="KV0",$A2035="KH0",$A2035="KE",$A2035="KZ",),VLOOKUP($A2035&amp;$F2035,Master!$D:$E,2,0)&amp;$J2035&amp;$K2035,VLOOKUP($A2035,Master!$D:$E,2,0)&amp;Sheet1!$J2035&amp;Sheet1!$K2035)</f>
        <v>#N/A</v>
      </c>
      <c r="Q2601" s="33" t="str">
        <f t="shared" si="64"/>
        <v/>
      </c>
      <c r="R2601" s="33" t="e">
        <f>IF(IF(VLOOKUP($A2035,Master!$G:$J,4,0)="x",Sheet1!$A2035,"")="","",IF(VLOOKUP($A2035,Master!$G:$J,4,0)="x",Sheet1!$A2035,"")&amp;$J2035&amp;$K2035)</f>
        <v>#N/A</v>
      </c>
      <c r="S2601" s="33" t="e">
        <f>IF(VLOOKUP($A2035,Master!$L:$M,2,0)=0,"",VLOOKUP($A2035,Master!$L:$M,2,0)&amp;$J2035&amp;$L2035)</f>
        <v>#N/A</v>
      </c>
      <c r="T2601" s="33" t="str">
        <f t="shared" si="65"/>
        <v/>
      </c>
      <c r="U2601" s="179"/>
    </row>
    <row r="2602" spans="15:21" x14ac:dyDescent="0.3">
      <c r="O2602" s="33" t="e">
        <f>VLOOKUP($A2036,Master!$A:$B,2,0)&amp;$J2036&amp;$K2036</f>
        <v>#N/A</v>
      </c>
      <c r="P2602" s="33" t="e">
        <f>IF(OR($A2036="KE0",$A2036="KZ0",$A2036="KV0",$A2036="KH0",$A2036="KE",$A2036="KZ",),VLOOKUP($A2036&amp;$F2036,Master!$D:$E,2,0)&amp;$J2036&amp;$K2036,VLOOKUP($A2036,Master!$D:$E,2,0)&amp;Sheet1!$J2036&amp;Sheet1!$K2036)</f>
        <v>#N/A</v>
      </c>
      <c r="Q2602" s="33" t="str">
        <f t="shared" si="64"/>
        <v/>
      </c>
      <c r="R2602" s="33" t="e">
        <f>IF(IF(VLOOKUP($A2036,Master!$G:$J,4,0)="x",Sheet1!$A2036,"")="","",IF(VLOOKUP($A2036,Master!$G:$J,4,0)="x",Sheet1!$A2036,"")&amp;$J2036&amp;$K2036)</f>
        <v>#N/A</v>
      </c>
      <c r="S2602" s="33" t="e">
        <f>IF(VLOOKUP($A2036,Master!$L:$M,2,0)=0,"",VLOOKUP($A2036,Master!$L:$M,2,0)&amp;$J2036&amp;$L2036)</f>
        <v>#N/A</v>
      </c>
      <c r="T2602" s="33" t="str">
        <f t="shared" si="65"/>
        <v/>
      </c>
      <c r="U2602" s="179"/>
    </row>
    <row r="2603" spans="15:21" x14ac:dyDescent="0.3">
      <c r="O2603" s="33" t="e">
        <f>VLOOKUP($A2037,Master!$A:$B,2,0)&amp;$J2037&amp;$K2037</f>
        <v>#N/A</v>
      </c>
      <c r="P2603" s="33" t="e">
        <f>IF(OR($A2037="KE0",$A2037="KZ0",$A2037="KV0",$A2037="KH0",$A2037="KE",$A2037="KZ",),VLOOKUP($A2037&amp;$F2037,Master!$D:$E,2,0)&amp;$J2037&amp;$K2037,VLOOKUP($A2037,Master!$D:$E,2,0)&amp;Sheet1!$J2037&amp;Sheet1!$K2037)</f>
        <v>#N/A</v>
      </c>
      <c r="Q2603" s="33" t="str">
        <f t="shared" si="64"/>
        <v/>
      </c>
      <c r="R2603" s="33" t="e">
        <f>IF(IF(VLOOKUP($A2037,Master!$G:$J,4,0)="x",Sheet1!$A2037,"")="","",IF(VLOOKUP($A2037,Master!$G:$J,4,0)="x",Sheet1!$A2037,"")&amp;$J2037&amp;$K2037)</f>
        <v>#N/A</v>
      </c>
      <c r="S2603" s="33" t="e">
        <f>IF(VLOOKUP($A2037,Master!$L:$M,2,0)=0,"",VLOOKUP($A2037,Master!$L:$M,2,0)&amp;$J2037&amp;$L2037)</f>
        <v>#N/A</v>
      </c>
      <c r="T2603" s="33" t="str">
        <f t="shared" si="65"/>
        <v/>
      </c>
      <c r="U2603" s="179"/>
    </row>
    <row r="2604" spans="15:21" x14ac:dyDescent="0.3">
      <c r="O2604" s="33" t="e">
        <f>VLOOKUP($A2038,Master!$A:$B,2,0)&amp;$J2038&amp;$K2038</f>
        <v>#N/A</v>
      </c>
      <c r="P2604" s="33" t="e">
        <f>IF(OR($A2038="KE0",$A2038="KZ0",$A2038="KV0",$A2038="KH0",$A2038="KE",$A2038="KZ",),VLOOKUP($A2038&amp;$F2038,Master!$D:$E,2,0)&amp;$J2038&amp;$K2038,VLOOKUP($A2038,Master!$D:$E,2,0)&amp;Sheet1!$J2038&amp;Sheet1!$K2038)</f>
        <v>#N/A</v>
      </c>
      <c r="Q2604" s="33" t="str">
        <f t="shared" si="64"/>
        <v/>
      </c>
      <c r="R2604" s="33" t="e">
        <f>IF(IF(VLOOKUP($A2038,Master!$G:$J,4,0)="x",Sheet1!$A2038,"")="","",IF(VLOOKUP($A2038,Master!$G:$J,4,0)="x",Sheet1!$A2038,"")&amp;$J2038&amp;$K2038)</f>
        <v>#N/A</v>
      </c>
      <c r="S2604" s="33" t="e">
        <f>IF(VLOOKUP($A2038,Master!$L:$M,2,0)=0,"",VLOOKUP($A2038,Master!$L:$M,2,0)&amp;$J2038&amp;$L2038)</f>
        <v>#N/A</v>
      </c>
      <c r="T2604" s="33" t="str">
        <f t="shared" si="65"/>
        <v/>
      </c>
      <c r="U2604" s="179"/>
    </row>
    <row r="2605" spans="15:21" x14ac:dyDescent="0.3">
      <c r="O2605" s="33" t="e">
        <f>VLOOKUP($A2039,Master!$A:$B,2,0)&amp;$J2039&amp;$K2039</f>
        <v>#N/A</v>
      </c>
      <c r="P2605" s="33" t="e">
        <f>IF(OR($A2039="KE0",$A2039="KZ0",$A2039="KV0",$A2039="KH0",$A2039="KE",$A2039="KZ",),VLOOKUP($A2039&amp;$F2039,Master!$D:$E,2,0)&amp;$J2039&amp;$K2039,VLOOKUP($A2039,Master!$D:$E,2,0)&amp;Sheet1!$J2039&amp;Sheet1!$K2039)</f>
        <v>#N/A</v>
      </c>
      <c r="Q2605" s="33" t="str">
        <f t="shared" si="64"/>
        <v/>
      </c>
      <c r="R2605" s="33" t="e">
        <f>IF(IF(VLOOKUP($A2039,Master!$G:$J,4,0)="x",Sheet1!$A2039,"")="","",IF(VLOOKUP($A2039,Master!$G:$J,4,0)="x",Sheet1!$A2039,"")&amp;$J2039&amp;$K2039)</f>
        <v>#N/A</v>
      </c>
      <c r="S2605" s="33" t="e">
        <f>IF(VLOOKUP($A2039,Master!$L:$M,2,0)=0,"",VLOOKUP($A2039,Master!$L:$M,2,0)&amp;$J2039&amp;$L2039)</f>
        <v>#N/A</v>
      </c>
      <c r="T2605" s="33" t="str">
        <f t="shared" si="65"/>
        <v/>
      </c>
      <c r="U2605" s="179"/>
    </row>
    <row r="2606" spans="15:21" x14ac:dyDescent="0.3">
      <c r="O2606" s="33" t="e">
        <f>VLOOKUP($A2040,Master!$A:$B,2,0)&amp;$J2040&amp;$K2040</f>
        <v>#N/A</v>
      </c>
      <c r="P2606" s="33" t="e">
        <f>IF(OR($A2040="KE0",$A2040="KZ0",$A2040="KV0",$A2040="KH0",$A2040="KE",$A2040="KZ",),VLOOKUP($A2040&amp;$F2040,Master!$D:$E,2,0)&amp;$J2040&amp;$K2040,VLOOKUP($A2040,Master!$D:$E,2,0)&amp;Sheet1!$J2040&amp;Sheet1!$K2040)</f>
        <v>#N/A</v>
      </c>
      <c r="Q2606" s="33" t="str">
        <f t="shared" si="64"/>
        <v/>
      </c>
      <c r="R2606" s="33" t="e">
        <f>IF(IF(VLOOKUP($A2040,Master!$G:$J,4,0)="x",Sheet1!$A2040,"")="","",IF(VLOOKUP($A2040,Master!$G:$J,4,0)="x",Sheet1!$A2040,"")&amp;$J2040&amp;$K2040)</f>
        <v>#N/A</v>
      </c>
      <c r="S2606" s="33" t="e">
        <f>IF(VLOOKUP($A2040,Master!$L:$M,2,0)=0,"",VLOOKUP($A2040,Master!$L:$M,2,0)&amp;$J2040&amp;$L2040)</f>
        <v>#N/A</v>
      </c>
      <c r="T2606" s="33" t="str">
        <f t="shared" si="65"/>
        <v/>
      </c>
      <c r="U2606" s="179"/>
    </row>
    <row r="2607" spans="15:21" x14ac:dyDescent="0.3">
      <c r="O2607" s="33" t="e">
        <f>VLOOKUP($A2041,Master!$A:$B,2,0)&amp;$J2041&amp;$K2041</f>
        <v>#N/A</v>
      </c>
      <c r="P2607" s="33" t="e">
        <f>IF(OR($A2041="KE0",$A2041="KZ0",$A2041="KV0",$A2041="KH0",$A2041="KE",$A2041="KZ",),VLOOKUP($A2041&amp;$F2041,Master!$D:$E,2,0)&amp;$J2041&amp;$K2041,VLOOKUP($A2041,Master!$D:$E,2,0)&amp;Sheet1!$J2041&amp;Sheet1!$K2041)</f>
        <v>#N/A</v>
      </c>
      <c r="Q2607" s="33" t="str">
        <f t="shared" si="64"/>
        <v/>
      </c>
      <c r="R2607" s="33" t="e">
        <f>IF(IF(VLOOKUP($A2041,Master!$G:$J,4,0)="x",Sheet1!$A2041,"")="","",IF(VLOOKUP($A2041,Master!$G:$J,4,0)="x",Sheet1!$A2041,"")&amp;$J2041&amp;$K2041)</f>
        <v>#N/A</v>
      </c>
      <c r="S2607" s="33" t="e">
        <f>IF(VLOOKUP($A2041,Master!$L:$M,2,0)=0,"",VLOOKUP($A2041,Master!$L:$M,2,0)&amp;$J2041&amp;$L2041)</f>
        <v>#N/A</v>
      </c>
      <c r="T2607" s="33" t="str">
        <f t="shared" si="65"/>
        <v/>
      </c>
      <c r="U2607" s="179"/>
    </row>
    <row r="2608" spans="15:21" x14ac:dyDescent="0.3">
      <c r="O2608" s="33" t="e">
        <f>VLOOKUP($A2042,Master!$A:$B,2,0)&amp;$J2042&amp;$K2042</f>
        <v>#N/A</v>
      </c>
      <c r="P2608" s="33" t="e">
        <f>IF(OR($A2042="KE0",$A2042="KZ0",$A2042="KV0",$A2042="KH0",$A2042="KE",$A2042="KZ",),VLOOKUP($A2042&amp;$F2042,Master!$D:$E,2,0)&amp;$J2042&amp;$K2042,VLOOKUP($A2042,Master!$D:$E,2,0)&amp;Sheet1!$J2042&amp;Sheet1!$K2042)</f>
        <v>#N/A</v>
      </c>
      <c r="Q2608" s="33" t="str">
        <f t="shared" si="64"/>
        <v/>
      </c>
      <c r="R2608" s="33" t="e">
        <f>IF(IF(VLOOKUP($A2042,Master!$G:$J,4,0)="x",Sheet1!$A2042,"")="","",IF(VLOOKUP($A2042,Master!$G:$J,4,0)="x",Sheet1!$A2042,"")&amp;$J2042&amp;$K2042)</f>
        <v>#N/A</v>
      </c>
      <c r="S2608" s="33" t="e">
        <f>IF(VLOOKUP($A2042,Master!$L:$M,2,0)=0,"",VLOOKUP($A2042,Master!$L:$M,2,0)&amp;$J2042&amp;$L2042)</f>
        <v>#N/A</v>
      </c>
      <c r="T2608" s="33" t="str">
        <f t="shared" si="65"/>
        <v/>
      </c>
      <c r="U2608" s="179"/>
    </row>
    <row r="2609" spans="15:21" x14ac:dyDescent="0.3">
      <c r="O2609" s="33" t="e">
        <f>VLOOKUP($A2043,Master!$A:$B,2,0)&amp;$J2043&amp;$K2043</f>
        <v>#N/A</v>
      </c>
      <c r="P2609" s="33" t="e">
        <f>IF(OR($A2043="KE0",$A2043="KZ0",$A2043="KV0",$A2043="KH0",$A2043="KE",$A2043="KZ",),VLOOKUP($A2043&amp;$F2043,Master!$D:$E,2,0)&amp;$J2043&amp;$K2043,VLOOKUP($A2043,Master!$D:$E,2,0)&amp;Sheet1!$J2043&amp;Sheet1!$K2043)</f>
        <v>#N/A</v>
      </c>
      <c r="Q2609" s="33" t="str">
        <f t="shared" si="64"/>
        <v/>
      </c>
      <c r="R2609" s="33" t="e">
        <f>IF(IF(VLOOKUP($A2043,Master!$G:$J,4,0)="x",Sheet1!$A2043,"")="","",IF(VLOOKUP($A2043,Master!$G:$J,4,0)="x",Sheet1!$A2043,"")&amp;$J2043&amp;$K2043)</f>
        <v>#N/A</v>
      </c>
      <c r="S2609" s="33" t="e">
        <f>IF(VLOOKUP($A2043,Master!$L:$M,2,0)=0,"",VLOOKUP($A2043,Master!$L:$M,2,0)&amp;$J2043&amp;$L2043)</f>
        <v>#N/A</v>
      </c>
      <c r="T2609" s="33" t="str">
        <f t="shared" si="65"/>
        <v/>
      </c>
      <c r="U2609" s="179"/>
    </row>
    <row r="2610" spans="15:21" x14ac:dyDescent="0.3">
      <c r="O2610" s="33" t="e">
        <f>VLOOKUP($A2044,Master!$A:$B,2,0)&amp;$J2044&amp;$K2044</f>
        <v>#N/A</v>
      </c>
      <c r="P2610" s="33" t="e">
        <f>IF(OR($A2044="KE0",$A2044="KZ0",$A2044="KV0",$A2044="KH0",$A2044="KE",$A2044="KZ",),VLOOKUP($A2044&amp;$F2044,Master!$D:$E,2,0)&amp;$J2044&amp;$K2044,VLOOKUP($A2044,Master!$D:$E,2,0)&amp;Sheet1!$J2044&amp;Sheet1!$K2044)</f>
        <v>#N/A</v>
      </c>
      <c r="Q2610" s="33" t="str">
        <f t="shared" si="64"/>
        <v/>
      </c>
      <c r="R2610" s="33" t="e">
        <f>IF(IF(VLOOKUP($A2044,Master!$G:$J,4,0)="x",Sheet1!$A2044,"")="","",IF(VLOOKUP($A2044,Master!$G:$J,4,0)="x",Sheet1!$A2044,"")&amp;$J2044&amp;$K2044)</f>
        <v>#N/A</v>
      </c>
      <c r="S2610" s="33" t="e">
        <f>IF(VLOOKUP($A2044,Master!$L:$M,2,0)=0,"",VLOOKUP($A2044,Master!$L:$M,2,0)&amp;$J2044&amp;$L2044)</f>
        <v>#N/A</v>
      </c>
      <c r="T2610" s="33" t="str">
        <f t="shared" si="65"/>
        <v/>
      </c>
      <c r="U2610" s="179"/>
    </row>
    <row r="2611" spans="15:21" x14ac:dyDescent="0.3">
      <c r="O2611" s="33" t="e">
        <f>VLOOKUP($A2045,Master!$A:$B,2,0)&amp;$J2045&amp;$K2045</f>
        <v>#N/A</v>
      </c>
      <c r="P2611" s="33" t="e">
        <f>IF(OR($A2045="KE0",$A2045="KZ0",$A2045="KV0",$A2045="KH0",$A2045="KE",$A2045="KZ",),VLOOKUP($A2045&amp;$F2045,Master!$D:$E,2,0)&amp;$J2045&amp;$K2045,VLOOKUP($A2045,Master!$D:$E,2,0)&amp;Sheet1!$J2045&amp;Sheet1!$K2045)</f>
        <v>#N/A</v>
      </c>
      <c r="Q2611" s="33" t="str">
        <f t="shared" si="64"/>
        <v/>
      </c>
      <c r="R2611" s="33" t="e">
        <f>IF(IF(VLOOKUP($A2045,Master!$G:$J,4,0)="x",Sheet1!$A2045,"")="","",IF(VLOOKUP($A2045,Master!$G:$J,4,0)="x",Sheet1!$A2045,"")&amp;$J2045&amp;$K2045)</f>
        <v>#N/A</v>
      </c>
      <c r="S2611" s="33" t="e">
        <f>IF(VLOOKUP($A2045,Master!$L:$M,2,0)=0,"",VLOOKUP($A2045,Master!$L:$M,2,0)&amp;$J2045&amp;$L2045)</f>
        <v>#N/A</v>
      </c>
      <c r="T2611" s="33" t="str">
        <f t="shared" si="65"/>
        <v/>
      </c>
      <c r="U2611" s="179"/>
    </row>
    <row r="2612" spans="15:21" x14ac:dyDescent="0.3">
      <c r="O2612" s="33" t="e">
        <f>VLOOKUP($A2046,Master!$A:$B,2,0)&amp;$J2046&amp;$K2046</f>
        <v>#N/A</v>
      </c>
      <c r="P2612" s="33" t="e">
        <f>IF(OR($A2046="KE0",$A2046="KZ0",$A2046="KV0",$A2046="KH0",$A2046="KE",$A2046="KZ",),VLOOKUP($A2046&amp;$F2046,Master!$D:$E,2,0)&amp;$J2046&amp;$K2046,VLOOKUP($A2046,Master!$D:$E,2,0)&amp;Sheet1!$J2046&amp;Sheet1!$K2046)</f>
        <v>#N/A</v>
      </c>
      <c r="Q2612" s="33" t="str">
        <f t="shared" si="64"/>
        <v/>
      </c>
      <c r="R2612" s="33" t="e">
        <f>IF(IF(VLOOKUP($A2046,Master!$G:$J,4,0)="x",Sheet1!$A2046,"")="","",IF(VLOOKUP($A2046,Master!$G:$J,4,0)="x",Sheet1!$A2046,"")&amp;$J2046&amp;$K2046)</f>
        <v>#N/A</v>
      </c>
      <c r="S2612" s="33" t="e">
        <f>IF(VLOOKUP($A2046,Master!$L:$M,2,0)=0,"",VLOOKUP($A2046,Master!$L:$M,2,0)&amp;$J2046&amp;$L2046)</f>
        <v>#N/A</v>
      </c>
      <c r="T2612" s="33" t="str">
        <f t="shared" si="65"/>
        <v/>
      </c>
      <c r="U2612" s="179"/>
    </row>
    <row r="2613" spans="15:21" x14ac:dyDescent="0.3">
      <c r="O2613" s="33" t="e">
        <f>VLOOKUP($A2047,Master!$A:$B,2,0)&amp;$J2047&amp;$K2047</f>
        <v>#N/A</v>
      </c>
      <c r="P2613" s="33" t="e">
        <f>IF(OR($A2047="KE0",$A2047="KZ0",$A2047="KV0",$A2047="KH0",$A2047="KE",$A2047="KZ",),VLOOKUP($A2047&amp;$F2047,Master!$D:$E,2,0)&amp;$J2047&amp;$K2047,VLOOKUP($A2047,Master!$D:$E,2,0)&amp;Sheet1!$J2047&amp;Sheet1!$K2047)</f>
        <v>#N/A</v>
      </c>
      <c r="Q2613" s="33" t="str">
        <f t="shared" si="64"/>
        <v/>
      </c>
      <c r="R2613" s="33" t="e">
        <f>IF(IF(VLOOKUP($A2047,Master!$G:$J,4,0)="x",Sheet1!$A2047,"")="","",IF(VLOOKUP($A2047,Master!$G:$J,4,0)="x",Sheet1!$A2047,"")&amp;$J2047&amp;$K2047)</f>
        <v>#N/A</v>
      </c>
      <c r="S2613" s="33" t="e">
        <f>IF(VLOOKUP($A2047,Master!$L:$M,2,0)=0,"",VLOOKUP($A2047,Master!$L:$M,2,0)&amp;$J2047&amp;$L2047)</f>
        <v>#N/A</v>
      </c>
      <c r="T2613" s="33" t="str">
        <f t="shared" si="65"/>
        <v/>
      </c>
      <c r="U2613" s="179"/>
    </row>
    <row r="2614" spans="15:21" x14ac:dyDescent="0.3">
      <c r="O2614" s="33" t="e">
        <f>VLOOKUP($A2048,Master!$A:$B,2,0)&amp;$J2048&amp;$K2048</f>
        <v>#N/A</v>
      </c>
      <c r="P2614" s="33" t="e">
        <f>IF(OR($A2048="KE0",$A2048="KZ0",$A2048="KV0",$A2048="KH0",$A2048="KE",$A2048="KZ",),VLOOKUP($A2048&amp;$F2048,Master!$D:$E,2,0)&amp;$J2048&amp;$K2048,VLOOKUP($A2048,Master!$D:$E,2,0)&amp;Sheet1!$J2048&amp;Sheet1!$K2048)</f>
        <v>#N/A</v>
      </c>
      <c r="Q2614" s="33" t="str">
        <f t="shared" si="64"/>
        <v/>
      </c>
      <c r="R2614" s="33" t="e">
        <f>IF(IF(VLOOKUP($A2048,Master!$G:$J,4,0)="x",Sheet1!$A2048,"")="","",IF(VLOOKUP($A2048,Master!$G:$J,4,0)="x",Sheet1!$A2048,"")&amp;$J2048&amp;$K2048)</f>
        <v>#N/A</v>
      </c>
      <c r="S2614" s="33" t="e">
        <f>IF(VLOOKUP($A2048,Master!$L:$M,2,0)=0,"",VLOOKUP($A2048,Master!$L:$M,2,0)&amp;$J2048&amp;$L2048)</f>
        <v>#N/A</v>
      </c>
      <c r="T2614" s="33" t="str">
        <f t="shared" si="65"/>
        <v/>
      </c>
      <c r="U2614" s="179"/>
    </row>
    <row r="2615" spans="15:21" x14ac:dyDescent="0.3">
      <c r="O2615" s="33" t="e">
        <f>VLOOKUP($A2049,Master!$A:$B,2,0)&amp;$J2049&amp;$K2049</f>
        <v>#N/A</v>
      </c>
      <c r="P2615" s="33" t="e">
        <f>IF(OR($A2049="KE0",$A2049="KZ0",$A2049="KV0",$A2049="KH0",$A2049="KE",$A2049="KZ",),VLOOKUP($A2049&amp;$F2049,Master!$D:$E,2,0)&amp;$J2049&amp;$K2049,VLOOKUP($A2049,Master!$D:$E,2,0)&amp;Sheet1!$J2049&amp;Sheet1!$K2049)</f>
        <v>#N/A</v>
      </c>
      <c r="Q2615" s="33" t="str">
        <f t="shared" si="64"/>
        <v/>
      </c>
      <c r="R2615" s="33" t="e">
        <f>IF(IF(VLOOKUP($A2049,Master!$G:$J,4,0)="x",Sheet1!$A2049,"")="","",IF(VLOOKUP($A2049,Master!$G:$J,4,0)="x",Sheet1!$A2049,"")&amp;$J2049&amp;$K2049)</f>
        <v>#N/A</v>
      </c>
      <c r="S2615" s="33" t="e">
        <f>IF(VLOOKUP($A2049,Master!$L:$M,2,0)=0,"",VLOOKUP($A2049,Master!$L:$M,2,0)&amp;$J2049&amp;$L2049)</f>
        <v>#N/A</v>
      </c>
      <c r="T2615" s="33" t="str">
        <f t="shared" si="65"/>
        <v/>
      </c>
      <c r="U2615" s="179"/>
    </row>
    <row r="2616" spans="15:21" x14ac:dyDescent="0.3">
      <c r="O2616" s="33" t="e">
        <f>VLOOKUP($A2050,Master!$A:$B,2,0)&amp;$J2050&amp;$K2050</f>
        <v>#N/A</v>
      </c>
      <c r="P2616" s="33" t="e">
        <f>IF(OR($A2050="KE0",$A2050="KZ0",$A2050="KV0",$A2050="KH0",$A2050="KE",$A2050="KZ",),VLOOKUP($A2050&amp;$F2050,Master!$D:$E,2,0)&amp;$J2050&amp;$K2050,VLOOKUP($A2050,Master!$D:$E,2,0)&amp;Sheet1!$J2050&amp;Sheet1!$K2050)</f>
        <v>#N/A</v>
      </c>
      <c r="Q2616" s="33" t="str">
        <f t="shared" si="64"/>
        <v/>
      </c>
      <c r="R2616" s="33" t="e">
        <f>IF(IF(VLOOKUP($A2050,Master!$G:$J,4,0)="x",Sheet1!$A2050,"")="","",IF(VLOOKUP($A2050,Master!$G:$J,4,0)="x",Sheet1!$A2050,"")&amp;$J2050&amp;$K2050)</f>
        <v>#N/A</v>
      </c>
      <c r="S2616" s="33" t="e">
        <f>IF(VLOOKUP($A2050,Master!$L:$M,2,0)=0,"",VLOOKUP($A2050,Master!$L:$M,2,0)&amp;$J2050&amp;$L2050)</f>
        <v>#N/A</v>
      </c>
      <c r="T2616" s="33" t="str">
        <f t="shared" si="65"/>
        <v/>
      </c>
      <c r="U2616" s="179"/>
    </row>
    <row r="2617" spans="15:21" x14ac:dyDescent="0.3">
      <c r="O2617" s="33" t="e">
        <f>VLOOKUP($A2051,Master!$A:$B,2,0)&amp;$J2051&amp;$K2051</f>
        <v>#N/A</v>
      </c>
      <c r="P2617" s="33" t="e">
        <f>IF(OR($A2051="KE0",$A2051="KZ0",$A2051="KV0",$A2051="KH0",$A2051="KE",$A2051="KZ",),VLOOKUP($A2051&amp;$F2051,Master!$D:$E,2,0)&amp;$J2051&amp;$K2051,VLOOKUP($A2051,Master!$D:$E,2,0)&amp;Sheet1!$J2051&amp;Sheet1!$K2051)</f>
        <v>#N/A</v>
      </c>
      <c r="Q2617" s="33" t="str">
        <f t="shared" si="64"/>
        <v/>
      </c>
      <c r="R2617" s="33" t="e">
        <f>IF(IF(VLOOKUP($A2051,Master!$G:$J,4,0)="x",Sheet1!$A2051,"")="","",IF(VLOOKUP($A2051,Master!$G:$J,4,0)="x",Sheet1!$A2051,"")&amp;$J2051&amp;$K2051)</f>
        <v>#N/A</v>
      </c>
      <c r="S2617" s="33" t="e">
        <f>IF(VLOOKUP($A2051,Master!$L:$M,2,0)=0,"",VLOOKUP($A2051,Master!$L:$M,2,0)&amp;$J2051&amp;$L2051)</f>
        <v>#N/A</v>
      </c>
      <c r="T2617" s="33" t="str">
        <f t="shared" si="65"/>
        <v/>
      </c>
      <c r="U2617" s="179"/>
    </row>
    <row r="2618" spans="15:21" x14ac:dyDescent="0.3">
      <c r="O2618" s="33" t="e">
        <f>VLOOKUP($A2052,Master!$A:$B,2,0)&amp;$J2052&amp;$K2052</f>
        <v>#N/A</v>
      </c>
      <c r="P2618" s="33" t="e">
        <f>IF(OR($A2052="KE0",$A2052="KZ0",$A2052="KV0",$A2052="KH0",$A2052="KE",$A2052="KZ",),VLOOKUP($A2052&amp;$F2052,Master!$D:$E,2,0)&amp;$J2052&amp;$K2052,VLOOKUP($A2052,Master!$D:$E,2,0)&amp;Sheet1!$J2052&amp;Sheet1!$K2052)</f>
        <v>#N/A</v>
      </c>
      <c r="Q2618" s="33" t="str">
        <f t="shared" si="64"/>
        <v/>
      </c>
      <c r="R2618" s="33" t="e">
        <f>IF(IF(VLOOKUP($A2052,Master!$G:$J,4,0)="x",Sheet1!$A2052,"")="","",IF(VLOOKUP($A2052,Master!$G:$J,4,0)="x",Sheet1!$A2052,"")&amp;$J2052&amp;$K2052)</f>
        <v>#N/A</v>
      </c>
      <c r="S2618" s="33" t="e">
        <f>IF(VLOOKUP($A2052,Master!$L:$M,2,0)=0,"",VLOOKUP($A2052,Master!$L:$M,2,0)&amp;$J2052&amp;$L2052)</f>
        <v>#N/A</v>
      </c>
      <c r="T2618" s="33" t="str">
        <f t="shared" si="65"/>
        <v/>
      </c>
      <c r="U2618" s="179"/>
    </row>
    <row r="2619" spans="15:21" x14ac:dyDescent="0.3">
      <c r="O2619" s="33" t="e">
        <f>VLOOKUP($A2053,Master!$A:$B,2,0)&amp;$J2053&amp;$K2053</f>
        <v>#N/A</v>
      </c>
      <c r="P2619" s="33" t="e">
        <f>IF(OR($A2053="KE0",$A2053="KZ0",$A2053="KV0",$A2053="KH0",$A2053="KE",$A2053="KZ",),VLOOKUP($A2053&amp;$F2053,Master!$D:$E,2,0)&amp;$J2053&amp;$K2053,VLOOKUP($A2053,Master!$D:$E,2,0)&amp;Sheet1!$J2053&amp;Sheet1!$K2053)</f>
        <v>#N/A</v>
      </c>
      <c r="Q2619" s="33" t="str">
        <f t="shared" si="64"/>
        <v/>
      </c>
      <c r="R2619" s="33" t="e">
        <f>IF(IF(VLOOKUP($A2053,Master!$G:$J,4,0)="x",Sheet1!$A2053,"")="","",IF(VLOOKUP($A2053,Master!$G:$J,4,0)="x",Sheet1!$A2053,"")&amp;$J2053&amp;$K2053)</f>
        <v>#N/A</v>
      </c>
      <c r="S2619" s="33" t="e">
        <f>IF(VLOOKUP($A2053,Master!$L:$M,2,0)=0,"",VLOOKUP($A2053,Master!$L:$M,2,0)&amp;$J2053&amp;$L2053)</f>
        <v>#N/A</v>
      </c>
      <c r="T2619" s="33" t="str">
        <f t="shared" si="65"/>
        <v/>
      </c>
      <c r="U2619" s="179"/>
    </row>
    <row r="2620" spans="15:21" x14ac:dyDescent="0.3">
      <c r="O2620" s="33" t="e">
        <f>VLOOKUP($A2054,Master!$A:$B,2,0)&amp;$J2054&amp;$K2054</f>
        <v>#N/A</v>
      </c>
      <c r="P2620" s="33" t="e">
        <f>IF(OR($A2054="KE0",$A2054="KZ0",$A2054="KV0",$A2054="KH0",$A2054="KE",$A2054="KZ",),VLOOKUP($A2054&amp;$F2054,Master!$D:$E,2,0)&amp;$J2054&amp;$K2054,VLOOKUP($A2054,Master!$D:$E,2,0)&amp;Sheet1!$J2054&amp;Sheet1!$K2054)</f>
        <v>#N/A</v>
      </c>
      <c r="Q2620" s="33" t="str">
        <f t="shared" si="64"/>
        <v/>
      </c>
      <c r="R2620" s="33" t="e">
        <f>IF(IF(VLOOKUP($A2054,Master!$G:$J,4,0)="x",Sheet1!$A2054,"")="","",IF(VLOOKUP($A2054,Master!$G:$J,4,0)="x",Sheet1!$A2054,"")&amp;$J2054&amp;$K2054)</f>
        <v>#N/A</v>
      </c>
      <c r="S2620" s="33" t="e">
        <f>IF(VLOOKUP($A2054,Master!$L:$M,2,0)=0,"",VLOOKUP($A2054,Master!$L:$M,2,0)&amp;$J2054&amp;$L2054)</f>
        <v>#N/A</v>
      </c>
      <c r="T2620" s="33" t="str">
        <f t="shared" si="65"/>
        <v/>
      </c>
      <c r="U2620" s="179"/>
    </row>
    <row r="2621" spans="15:21" x14ac:dyDescent="0.3">
      <c r="O2621" s="33" t="e">
        <f>VLOOKUP($A2055,Master!$A:$B,2,0)&amp;$J2055&amp;$K2055</f>
        <v>#N/A</v>
      </c>
      <c r="P2621" s="33" t="e">
        <f>IF(OR($A2055="KE0",$A2055="KZ0",$A2055="KV0",$A2055="KH0",$A2055="KE",$A2055="KZ",),VLOOKUP($A2055&amp;$F2055,Master!$D:$E,2,0)&amp;$J2055&amp;$K2055,VLOOKUP($A2055,Master!$D:$E,2,0)&amp;Sheet1!$J2055&amp;Sheet1!$K2055)</f>
        <v>#N/A</v>
      </c>
      <c r="Q2621" s="33" t="str">
        <f t="shared" si="64"/>
        <v/>
      </c>
      <c r="R2621" s="33" t="e">
        <f>IF(IF(VLOOKUP($A2055,Master!$G:$J,4,0)="x",Sheet1!$A2055,"")="","",IF(VLOOKUP($A2055,Master!$G:$J,4,0)="x",Sheet1!$A2055,"")&amp;$J2055&amp;$K2055)</f>
        <v>#N/A</v>
      </c>
      <c r="S2621" s="33" t="e">
        <f>IF(VLOOKUP($A2055,Master!$L:$M,2,0)=0,"",VLOOKUP($A2055,Master!$L:$M,2,0)&amp;$J2055&amp;$L2055)</f>
        <v>#N/A</v>
      </c>
      <c r="T2621" s="33" t="str">
        <f t="shared" si="65"/>
        <v/>
      </c>
      <c r="U2621" s="179"/>
    </row>
    <row r="2622" spans="15:21" x14ac:dyDescent="0.3">
      <c r="O2622" s="33" t="e">
        <f>VLOOKUP($A2056,Master!$A:$B,2,0)&amp;$J2056&amp;$K2056</f>
        <v>#N/A</v>
      </c>
      <c r="P2622" s="33" t="e">
        <f>IF(OR($A2056="KE0",$A2056="KZ0",$A2056="KV0",$A2056="KH0",$A2056="KE",$A2056="KZ",),VLOOKUP($A2056&amp;$F2056,Master!$D:$E,2,0)&amp;$J2056&amp;$K2056,VLOOKUP($A2056,Master!$D:$E,2,0)&amp;Sheet1!$J2056&amp;Sheet1!$K2056)</f>
        <v>#N/A</v>
      </c>
      <c r="Q2622" s="33" t="str">
        <f t="shared" si="64"/>
        <v/>
      </c>
      <c r="R2622" s="33" t="e">
        <f>IF(IF(VLOOKUP($A2056,Master!$G:$J,4,0)="x",Sheet1!$A2056,"")="","",IF(VLOOKUP($A2056,Master!$G:$J,4,0)="x",Sheet1!$A2056,"")&amp;$J2056&amp;$K2056)</f>
        <v>#N/A</v>
      </c>
      <c r="S2622" s="33" t="e">
        <f>IF(VLOOKUP($A2056,Master!$L:$M,2,0)=0,"",VLOOKUP($A2056,Master!$L:$M,2,0)&amp;$J2056&amp;$L2056)</f>
        <v>#N/A</v>
      </c>
      <c r="T2622" s="33" t="str">
        <f t="shared" si="65"/>
        <v/>
      </c>
      <c r="U2622" s="179"/>
    </row>
    <row r="2623" spans="15:21" x14ac:dyDescent="0.3">
      <c r="O2623" s="33" t="e">
        <f>VLOOKUP($A2057,Master!$A:$B,2,0)&amp;$J2057&amp;$K2057</f>
        <v>#N/A</v>
      </c>
      <c r="P2623" s="33" t="e">
        <f>IF(OR($A2057="KE0",$A2057="KZ0",$A2057="KV0",$A2057="KH0",$A2057="KE",$A2057="KZ",),VLOOKUP($A2057&amp;$F2057,Master!$D:$E,2,0)&amp;$J2057&amp;$K2057,VLOOKUP($A2057,Master!$D:$E,2,0)&amp;Sheet1!$J2057&amp;Sheet1!$K2057)</f>
        <v>#N/A</v>
      </c>
      <c r="Q2623" s="33" t="str">
        <f t="shared" si="64"/>
        <v/>
      </c>
      <c r="R2623" s="33" t="e">
        <f>IF(IF(VLOOKUP($A2057,Master!$G:$J,4,0)="x",Sheet1!$A2057,"")="","",IF(VLOOKUP($A2057,Master!$G:$J,4,0)="x",Sheet1!$A2057,"")&amp;$J2057&amp;$K2057)</f>
        <v>#N/A</v>
      </c>
      <c r="S2623" s="33" t="e">
        <f>IF(VLOOKUP($A2057,Master!$L:$M,2,0)=0,"",VLOOKUP($A2057,Master!$L:$M,2,0)&amp;$J2057&amp;$L2057)</f>
        <v>#N/A</v>
      </c>
      <c r="T2623" s="33" t="str">
        <f t="shared" si="65"/>
        <v/>
      </c>
      <c r="U2623" s="179"/>
    </row>
    <row r="2624" spans="15:21" x14ac:dyDescent="0.3">
      <c r="O2624" s="33" t="e">
        <f>VLOOKUP($A2058,Master!$A:$B,2,0)&amp;$J2058&amp;$K2058</f>
        <v>#N/A</v>
      </c>
      <c r="P2624" s="33" t="e">
        <f>IF(OR($A2058="KE0",$A2058="KZ0",$A2058="KV0",$A2058="KH0",$A2058="KE",$A2058="KZ",),VLOOKUP($A2058&amp;$F2058,Master!$D:$E,2,0)&amp;$J2058&amp;$K2058,VLOOKUP($A2058,Master!$D:$E,2,0)&amp;Sheet1!$J2058&amp;Sheet1!$K2058)</f>
        <v>#N/A</v>
      </c>
      <c r="Q2624" s="33" t="str">
        <f t="shared" si="64"/>
        <v/>
      </c>
      <c r="R2624" s="33" t="e">
        <f>IF(IF(VLOOKUP($A2058,Master!$G:$J,4,0)="x",Sheet1!$A2058,"")="","",IF(VLOOKUP($A2058,Master!$G:$J,4,0)="x",Sheet1!$A2058,"")&amp;$J2058&amp;$K2058)</f>
        <v>#N/A</v>
      </c>
      <c r="S2624" s="33" t="e">
        <f>IF(VLOOKUP($A2058,Master!$L:$M,2,0)=0,"",VLOOKUP($A2058,Master!$L:$M,2,0)&amp;$J2058&amp;$L2058)</f>
        <v>#N/A</v>
      </c>
      <c r="T2624" s="33" t="str">
        <f t="shared" si="65"/>
        <v/>
      </c>
      <c r="U2624" s="179"/>
    </row>
    <row r="2625" spans="15:21" x14ac:dyDescent="0.3">
      <c r="O2625" s="33" t="e">
        <f>VLOOKUP($A2059,Master!$A:$B,2,0)&amp;$J2059&amp;$K2059</f>
        <v>#N/A</v>
      </c>
      <c r="P2625" s="33" t="e">
        <f>IF(OR($A2059="KE0",$A2059="KZ0",$A2059="KV0",$A2059="KH0",$A2059="KE",$A2059="KZ",),VLOOKUP($A2059&amp;$F2059,Master!$D:$E,2,0)&amp;$J2059&amp;$K2059,VLOOKUP($A2059,Master!$D:$E,2,0)&amp;Sheet1!$J2059&amp;Sheet1!$K2059)</f>
        <v>#N/A</v>
      </c>
      <c r="Q2625" s="33" t="str">
        <f t="shared" si="64"/>
        <v/>
      </c>
      <c r="R2625" s="33" t="e">
        <f>IF(IF(VLOOKUP($A2059,Master!$G:$J,4,0)="x",Sheet1!$A2059,"")="","",IF(VLOOKUP($A2059,Master!$G:$J,4,0)="x",Sheet1!$A2059,"")&amp;$J2059&amp;$K2059)</f>
        <v>#N/A</v>
      </c>
      <c r="S2625" s="33" t="e">
        <f>IF(VLOOKUP($A2059,Master!$L:$M,2,0)=0,"",VLOOKUP($A2059,Master!$L:$M,2,0)&amp;$J2059&amp;$L2059)</f>
        <v>#N/A</v>
      </c>
      <c r="T2625" s="33" t="str">
        <f t="shared" si="65"/>
        <v/>
      </c>
      <c r="U2625" s="179"/>
    </row>
    <row r="2626" spans="15:21" x14ac:dyDescent="0.3">
      <c r="O2626" s="33" t="e">
        <f>VLOOKUP($A2060,Master!$A:$B,2,0)&amp;$J2060&amp;$K2060</f>
        <v>#N/A</v>
      </c>
      <c r="P2626" s="33" t="e">
        <f>IF(OR($A2060="KE0",$A2060="KZ0",$A2060="KV0",$A2060="KH0",$A2060="KE",$A2060="KZ",),VLOOKUP($A2060&amp;$F2060,Master!$D:$E,2,0)&amp;$J2060&amp;$K2060,VLOOKUP($A2060,Master!$D:$E,2,0)&amp;Sheet1!$J2060&amp;Sheet1!$K2060)</f>
        <v>#N/A</v>
      </c>
      <c r="Q2626" s="33" t="str">
        <f t="shared" si="64"/>
        <v/>
      </c>
      <c r="R2626" s="33" t="e">
        <f>IF(IF(VLOOKUP($A2060,Master!$G:$J,4,0)="x",Sheet1!$A2060,"")="","",IF(VLOOKUP($A2060,Master!$G:$J,4,0)="x",Sheet1!$A2060,"")&amp;$J2060&amp;$K2060)</f>
        <v>#N/A</v>
      </c>
      <c r="S2626" s="33" t="e">
        <f>IF(VLOOKUP($A2060,Master!$L:$M,2,0)=0,"",VLOOKUP($A2060,Master!$L:$M,2,0)&amp;$J2060&amp;$L2060)</f>
        <v>#N/A</v>
      </c>
      <c r="T2626" s="33" t="str">
        <f t="shared" si="65"/>
        <v/>
      </c>
      <c r="U2626" s="179"/>
    </row>
    <row r="2627" spans="15:21" x14ac:dyDescent="0.3">
      <c r="O2627" s="33" t="e">
        <f>VLOOKUP($A2061,Master!$A:$B,2,0)&amp;$J2061&amp;$K2061</f>
        <v>#N/A</v>
      </c>
      <c r="P2627" s="33" t="e">
        <f>IF(OR($A2061="KE0",$A2061="KZ0",$A2061="KV0",$A2061="KH0",$A2061="KE",$A2061="KZ",),VLOOKUP($A2061&amp;$F2061,Master!$D:$E,2,0)&amp;$J2061&amp;$K2061,VLOOKUP($A2061,Master!$D:$E,2,0)&amp;Sheet1!$J2061&amp;Sheet1!$K2061)</f>
        <v>#N/A</v>
      </c>
      <c r="Q2627" s="33" t="str">
        <f t="shared" ref="Q2627:Q2690" si="66">$A2061&amp;$J2061&amp;$K2061</f>
        <v/>
      </c>
      <c r="R2627" s="33" t="e">
        <f>IF(IF(VLOOKUP($A2061,Master!$G:$J,4,0)="x",Sheet1!$A2061,"")="","",IF(VLOOKUP($A2061,Master!$G:$J,4,0)="x",Sheet1!$A2061,"")&amp;$J2061&amp;$K2061)</f>
        <v>#N/A</v>
      </c>
      <c r="S2627" s="33" t="e">
        <f>IF(VLOOKUP($A2061,Master!$L:$M,2,0)=0,"",VLOOKUP($A2061,Master!$L:$M,2,0)&amp;$J2061&amp;$L2061)</f>
        <v>#N/A</v>
      </c>
      <c r="T2627" s="33" t="str">
        <f t="shared" ref="T2627:T2690" si="67">$A2061&amp;$J2061</f>
        <v/>
      </c>
      <c r="U2627" s="179"/>
    </row>
    <row r="2628" spans="15:21" x14ac:dyDescent="0.3">
      <c r="O2628" s="33" t="e">
        <f>VLOOKUP($A2062,Master!$A:$B,2,0)&amp;$J2062&amp;$K2062</f>
        <v>#N/A</v>
      </c>
      <c r="P2628" s="33" t="e">
        <f>IF(OR($A2062="KE0",$A2062="KZ0",$A2062="KV0",$A2062="KH0",$A2062="KE",$A2062="KZ",),VLOOKUP($A2062&amp;$F2062,Master!$D:$E,2,0)&amp;$J2062&amp;$K2062,VLOOKUP($A2062,Master!$D:$E,2,0)&amp;Sheet1!$J2062&amp;Sheet1!$K2062)</f>
        <v>#N/A</v>
      </c>
      <c r="Q2628" s="33" t="str">
        <f t="shared" si="66"/>
        <v/>
      </c>
      <c r="R2628" s="33" t="e">
        <f>IF(IF(VLOOKUP($A2062,Master!$G:$J,4,0)="x",Sheet1!$A2062,"")="","",IF(VLOOKUP($A2062,Master!$G:$J,4,0)="x",Sheet1!$A2062,"")&amp;$J2062&amp;$K2062)</f>
        <v>#N/A</v>
      </c>
      <c r="S2628" s="33" t="e">
        <f>IF(VLOOKUP($A2062,Master!$L:$M,2,0)=0,"",VLOOKUP($A2062,Master!$L:$M,2,0)&amp;$J2062&amp;$L2062)</f>
        <v>#N/A</v>
      </c>
      <c r="T2628" s="33" t="str">
        <f t="shared" si="67"/>
        <v/>
      </c>
      <c r="U2628" s="179"/>
    </row>
    <row r="2629" spans="15:21" x14ac:dyDescent="0.3">
      <c r="O2629" s="33" t="e">
        <f>VLOOKUP($A2063,Master!$A:$B,2,0)&amp;$J2063&amp;$K2063</f>
        <v>#N/A</v>
      </c>
      <c r="P2629" s="33" t="e">
        <f>IF(OR($A2063="KE0",$A2063="KZ0",$A2063="KV0",$A2063="KH0",$A2063="KE",$A2063="KZ",),VLOOKUP($A2063&amp;$F2063,Master!$D:$E,2,0)&amp;$J2063&amp;$K2063,VLOOKUP($A2063,Master!$D:$E,2,0)&amp;Sheet1!$J2063&amp;Sheet1!$K2063)</f>
        <v>#N/A</v>
      </c>
      <c r="Q2629" s="33" t="str">
        <f t="shared" si="66"/>
        <v/>
      </c>
      <c r="R2629" s="33" t="e">
        <f>IF(IF(VLOOKUP($A2063,Master!$G:$J,4,0)="x",Sheet1!$A2063,"")="","",IF(VLOOKUP($A2063,Master!$G:$J,4,0)="x",Sheet1!$A2063,"")&amp;$J2063&amp;$K2063)</f>
        <v>#N/A</v>
      </c>
      <c r="S2629" s="33" t="e">
        <f>IF(VLOOKUP($A2063,Master!$L:$M,2,0)=0,"",VLOOKUP($A2063,Master!$L:$M,2,0)&amp;$J2063&amp;$L2063)</f>
        <v>#N/A</v>
      </c>
      <c r="T2629" s="33" t="str">
        <f t="shared" si="67"/>
        <v/>
      </c>
      <c r="U2629" s="179"/>
    </row>
    <row r="2630" spans="15:21" x14ac:dyDescent="0.3">
      <c r="O2630" s="33" t="e">
        <f>VLOOKUP($A2064,Master!$A:$B,2,0)&amp;$J2064&amp;$K2064</f>
        <v>#N/A</v>
      </c>
      <c r="P2630" s="33" t="e">
        <f>IF(OR($A2064="KE0",$A2064="KZ0",$A2064="KV0",$A2064="KH0",$A2064="KE",$A2064="KZ",),VLOOKUP($A2064&amp;$F2064,Master!$D:$E,2,0)&amp;$J2064&amp;$K2064,VLOOKUP($A2064,Master!$D:$E,2,0)&amp;Sheet1!$J2064&amp;Sheet1!$K2064)</f>
        <v>#N/A</v>
      </c>
      <c r="Q2630" s="33" t="str">
        <f t="shared" si="66"/>
        <v/>
      </c>
      <c r="R2630" s="33" t="e">
        <f>IF(IF(VLOOKUP($A2064,Master!$G:$J,4,0)="x",Sheet1!$A2064,"")="","",IF(VLOOKUP($A2064,Master!$G:$J,4,0)="x",Sheet1!$A2064,"")&amp;$J2064&amp;$K2064)</f>
        <v>#N/A</v>
      </c>
      <c r="S2630" s="33" t="e">
        <f>IF(VLOOKUP($A2064,Master!$L:$M,2,0)=0,"",VLOOKUP($A2064,Master!$L:$M,2,0)&amp;$J2064&amp;$L2064)</f>
        <v>#N/A</v>
      </c>
      <c r="T2630" s="33" t="str">
        <f t="shared" si="67"/>
        <v/>
      </c>
      <c r="U2630" s="179"/>
    </row>
    <row r="2631" spans="15:21" x14ac:dyDescent="0.3">
      <c r="O2631" s="33" t="e">
        <f>VLOOKUP($A2065,Master!$A:$B,2,0)&amp;$J2065&amp;$K2065</f>
        <v>#N/A</v>
      </c>
      <c r="P2631" s="33" t="e">
        <f>IF(OR($A2065="KE0",$A2065="KZ0",$A2065="KV0",$A2065="KH0",$A2065="KE",$A2065="KZ",),VLOOKUP($A2065&amp;$F2065,Master!$D:$E,2,0)&amp;$J2065&amp;$K2065,VLOOKUP($A2065,Master!$D:$E,2,0)&amp;Sheet1!$J2065&amp;Sheet1!$K2065)</f>
        <v>#N/A</v>
      </c>
      <c r="Q2631" s="33" t="str">
        <f t="shared" si="66"/>
        <v/>
      </c>
      <c r="R2631" s="33" t="e">
        <f>IF(IF(VLOOKUP($A2065,Master!$G:$J,4,0)="x",Sheet1!$A2065,"")="","",IF(VLOOKUP($A2065,Master!$G:$J,4,0)="x",Sheet1!$A2065,"")&amp;$J2065&amp;$K2065)</f>
        <v>#N/A</v>
      </c>
      <c r="S2631" s="33" t="e">
        <f>IF(VLOOKUP($A2065,Master!$L:$M,2,0)=0,"",VLOOKUP($A2065,Master!$L:$M,2,0)&amp;$J2065&amp;$L2065)</f>
        <v>#N/A</v>
      </c>
      <c r="T2631" s="33" t="str">
        <f t="shared" si="67"/>
        <v/>
      </c>
      <c r="U2631" s="179"/>
    </row>
    <row r="2632" spans="15:21" x14ac:dyDescent="0.3">
      <c r="O2632" s="33" t="e">
        <f>VLOOKUP($A2066,Master!$A:$B,2,0)&amp;$J2066&amp;$K2066</f>
        <v>#N/A</v>
      </c>
      <c r="P2632" s="33" t="e">
        <f>IF(OR($A2066="KE0",$A2066="KZ0",$A2066="KV0",$A2066="KH0",$A2066="KE",$A2066="KZ",),VLOOKUP($A2066&amp;$F2066,Master!$D:$E,2,0)&amp;$J2066&amp;$K2066,VLOOKUP($A2066,Master!$D:$E,2,0)&amp;Sheet1!$J2066&amp;Sheet1!$K2066)</f>
        <v>#N/A</v>
      </c>
      <c r="Q2632" s="33" t="str">
        <f t="shared" si="66"/>
        <v/>
      </c>
      <c r="R2632" s="33" t="e">
        <f>IF(IF(VLOOKUP($A2066,Master!$G:$J,4,0)="x",Sheet1!$A2066,"")="","",IF(VLOOKUP($A2066,Master!$G:$J,4,0)="x",Sheet1!$A2066,"")&amp;$J2066&amp;$K2066)</f>
        <v>#N/A</v>
      </c>
      <c r="S2632" s="33" t="e">
        <f>IF(VLOOKUP($A2066,Master!$L:$M,2,0)=0,"",VLOOKUP($A2066,Master!$L:$M,2,0)&amp;$J2066&amp;$L2066)</f>
        <v>#N/A</v>
      </c>
      <c r="T2632" s="33" t="str">
        <f t="shared" si="67"/>
        <v/>
      </c>
      <c r="U2632" s="179"/>
    </row>
    <row r="2633" spans="15:21" x14ac:dyDescent="0.3">
      <c r="O2633" s="33" t="e">
        <f>VLOOKUP($A2067,Master!$A:$B,2,0)&amp;$J2067&amp;$K2067</f>
        <v>#N/A</v>
      </c>
      <c r="P2633" s="33" t="e">
        <f>IF(OR($A2067="KE0",$A2067="KZ0",$A2067="KV0",$A2067="KH0",$A2067="KE",$A2067="KZ",),VLOOKUP($A2067&amp;$F2067,Master!$D:$E,2,0)&amp;$J2067&amp;$K2067,VLOOKUP($A2067,Master!$D:$E,2,0)&amp;Sheet1!$J2067&amp;Sheet1!$K2067)</f>
        <v>#N/A</v>
      </c>
      <c r="Q2633" s="33" t="str">
        <f t="shared" si="66"/>
        <v/>
      </c>
      <c r="R2633" s="33" t="e">
        <f>IF(IF(VLOOKUP($A2067,Master!$G:$J,4,0)="x",Sheet1!$A2067,"")="","",IF(VLOOKUP($A2067,Master!$G:$J,4,0)="x",Sheet1!$A2067,"")&amp;$J2067&amp;$K2067)</f>
        <v>#N/A</v>
      </c>
      <c r="S2633" s="33" t="e">
        <f>IF(VLOOKUP($A2067,Master!$L:$M,2,0)=0,"",VLOOKUP($A2067,Master!$L:$M,2,0)&amp;$J2067&amp;$L2067)</f>
        <v>#N/A</v>
      </c>
      <c r="T2633" s="33" t="str">
        <f t="shared" si="67"/>
        <v/>
      </c>
      <c r="U2633" s="179"/>
    </row>
    <row r="2634" spans="15:21" x14ac:dyDescent="0.3">
      <c r="O2634" s="33" t="e">
        <f>VLOOKUP($A2068,Master!$A:$B,2,0)&amp;$J2068&amp;$K2068</f>
        <v>#N/A</v>
      </c>
      <c r="P2634" s="33" t="e">
        <f>IF(OR($A2068="KE0",$A2068="KZ0",$A2068="KV0",$A2068="KH0",$A2068="KE",$A2068="KZ",),VLOOKUP($A2068&amp;$F2068,Master!$D:$E,2,0)&amp;$J2068&amp;$K2068,VLOOKUP($A2068,Master!$D:$E,2,0)&amp;Sheet1!$J2068&amp;Sheet1!$K2068)</f>
        <v>#N/A</v>
      </c>
      <c r="Q2634" s="33" t="str">
        <f t="shared" si="66"/>
        <v/>
      </c>
      <c r="R2634" s="33" t="e">
        <f>IF(IF(VLOOKUP($A2068,Master!$G:$J,4,0)="x",Sheet1!$A2068,"")="","",IF(VLOOKUP($A2068,Master!$G:$J,4,0)="x",Sheet1!$A2068,"")&amp;$J2068&amp;$K2068)</f>
        <v>#N/A</v>
      </c>
      <c r="S2634" s="33" t="e">
        <f>IF(VLOOKUP($A2068,Master!$L:$M,2,0)=0,"",VLOOKUP($A2068,Master!$L:$M,2,0)&amp;$J2068&amp;$L2068)</f>
        <v>#N/A</v>
      </c>
      <c r="T2634" s="33" t="str">
        <f t="shared" si="67"/>
        <v/>
      </c>
      <c r="U2634" s="179"/>
    </row>
    <row r="2635" spans="15:21" x14ac:dyDescent="0.3">
      <c r="O2635" s="33" t="e">
        <f>VLOOKUP($A2069,Master!$A:$B,2,0)&amp;$J2069&amp;$K2069</f>
        <v>#N/A</v>
      </c>
      <c r="P2635" s="33" t="e">
        <f>IF(OR($A2069="KE0",$A2069="KZ0",$A2069="KV0",$A2069="KH0",$A2069="KE",$A2069="KZ",),VLOOKUP($A2069&amp;$F2069,Master!$D:$E,2,0)&amp;$J2069&amp;$K2069,VLOOKUP($A2069,Master!$D:$E,2,0)&amp;Sheet1!$J2069&amp;Sheet1!$K2069)</f>
        <v>#N/A</v>
      </c>
      <c r="Q2635" s="33" t="str">
        <f t="shared" si="66"/>
        <v/>
      </c>
      <c r="R2635" s="33" t="e">
        <f>IF(IF(VLOOKUP($A2069,Master!$G:$J,4,0)="x",Sheet1!$A2069,"")="","",IF(VLOOKUP($A2069,Master!$G:$J,4,0)="x",Sheet1!$A2069,"")&amp;$J2069&amp;$K2069)</f>
        <v>#N/A</v>
      </c>
      <c r="S2635" s="33" t="e">
        <f>IF(VLOOKUP($A2069,Master!$L:$M,2,0)=0,"",VLOOKUP($A2069,Master!$L:$M,2,0)&amp;$J2069&amp;$L2069)</f>
        <v>#N/A</v>
      </c>
      <c r="T2635" s="33" t="str">
        <f t="shared" si="67"/>
        <v/>
      </c>
      <c r="U2635" s="179"/>
    </row>
    <row r="2636" spans="15:21" x14ac:dyDescent="0.3">
      <c r="O2636" s="33" t="e">
        <f>VLOOKUP($A2070,Master!$A:$B,2,0)&amp;$J2070&amp;$K2070</f>
        <v>#N/A</v>
      </c>
      <c r="P2636" s="33" t="e">
        <f>IF(OR($A2070="KE0",$A2070="KZ0",$A2070="KV0",$A2070="KH0",$A2070="KE",$A2070="KZ",),VLOOKUP($A2070&amp;$F2070,Master!$D:$E,2,0)&amp;$J2070&amp;$K2070,VLOOKUP($A2070,Master!$D:$E,2,0)&amp;Sheet1!$J2070&amp;Sheet1!$K2070)</f>
        <v>#N/A</v>
      </c>
      <c r="Q2636" s="33" t="str">
        <f t="shared" si="66"/>
        <v/>
      </c>
      <c r="R2636" s="33" t="e">
        <f>IF(IF(VLOOKUP($A2070,Master!$G:$J,4,0)="x",Sheet1!$A2070,"")="","",IF(VLOOKUP($A2070,Master!$G:$J,4,0)="x",Sheet1!$A2070,"")&amp;$J2070&amp;$K2070)</f>
        <v>#N/A</v>
      </c>
      <c r="S2636" s="33" t="e">
        <f>IF(VLOOKUP($A2070,Master!$L:$M,2,0)=0,"",VLOOKUP($A2070,Master!$L:$M,2,0)&amp;$J2070&amp;$L2070)</f>
        <v>#N/A</v>
      </c>
      <c r="T2636" s="33" t="str">
        <f t="shared" si="67"/>
        <v/>
      </c>
      <c r="U2636" s="179"/>
    </row>
    <row r="2637" spans="15:21" x14ac:dyDescent="0.3">
      <c r="O2637" s="33" t="e">
        <f>VLOOKUP($A2071,Master!$A:$B,2,0)&amp;$J2071&amp;$K2071</f>
        <v>#N/A</v>
      </c>
      <c r="P2637" s="33" t="e">
        <f>IF(OR($A2071="KE0",$A2071="KZ0",$A2071="KV0",$A2071="KH0",$A2071="KE",$A2071="KZ",),VLOOKUP($A2071&amp;$F2071,Master!$D:$E,2,0)&amp;$J2071&amp;$K2071,VLOOKUP($A2071,Master!$D:$E,2,0)&amp;Sheet1!$J2071&amp;Sheet1!$K2071)</f>
        <v>#N/A</v>
      </c>
      <c r="Q2637" s="33" t="str">
        <f t="shared" si="66"/>
        <v/>
      </c>
      <c r="R2637" s="33" t="e">
        <f>IF(IF(VLOOKUP($A2071,Master!$G:$J,4,0)="x",Sheet1!$A2071,"")="","",IF(VLOOKUP($A2071,Master!$G:$J,4,0)="x",Sheet1!$A2071,"")&amp;$J2071&amp;$K2071)</f>
        <v>#N/A</v>
      </c>
      <c r="S2637" s="33" t="e">
        <f>IF(VLOOKUP($A2071,Master!$L:$M,2,0)=0,"",VLOOKUP($A2071,Master!$L:$M,2,0)&amp;$J2071&amp;$L2071)</f>
        <v>#N/A</v>
      </c>
      <c r="T2637" s="33" t="str">
        <f t="shared" si="67"/>
        <v/>
      </c>
      <c r="U2637" s="179"/>
    </row>
    <row r="2638" spans="15:21" x14ac:dyDescent="0.3">
      <c r="O2638" s="33" t="e">
        <f>VLOOKUP($A2072,Master!$A:$B,2,0)&amp;$J2072&amp;$K2072</f>
        <v>#N/A</v>
      </c>
      <c r="P2638" s="33" t="e">
        <f>IF(OR($A2072="KE0",$A2072="KZ0",$A2072="KV0",$A2072="KH0",$A2072="KE",$A2072="KZ",),VLOOKUP($A2072&amp;$F2072,Master!$D:$E,2,0)&amp;$J2072&amp;$K2072,VLOOKUP($A2072,Master!$D:$E,2,0)&amp;Sheet1!$J2072&amp;Sheet1!$K2072)</f>
        <v>#N/A</v>
      </c>
      <c r="Q2638" s="33" t="str">
        <f t="shared" si="66"/>
        <v/>
      </c>
      <c r="R2638" s="33" t="e">
        <f>IF(IF(VLOOKUP($A2072,Master!$G:$J,4,0)="x",Sheet1!$A2072,"")="","",IF(VLOOKUP($A2072,Master!$G:$J,4,0)="x",Sheet1!$A2072,"")&amp;$J2072&amp;$K2072)</f>
        <v>#N/A</v>
      </c>
      <c r="S2638" s="33" t="e">
        <f>IF(VLOOKUP($A2072,Master!$L:$M,2,0)=0,"",VLOOKUP($A2072,Master!$L:$M,2,0)&amp;$J2072&amp;$L2072)</f>
        <v>#N/A</v>
      </c>
      <c r="T2638" s="33" t="str">
        <f t="shared" si="67"/>
        <v/>
      </c>
      <c r="U2638" s="179"/>
    </row>
    <row r="2639" spans="15:21" x14ac:dyDescent="0.3">
      <c r="O2639" s="33" t="e">
        <f>VLOOKUP($A2073,Master!$A:$B,2,0)&amp;$J2073&amp;$K2073</f>
        <v>#N/A</v>
      </c>
      <c r="P2639" s="33" t="e">
        <f>IF(OR($A2073="KE0",$A2073="KZ0",$A2073="KV0",$A2073="KH0",$A2073="KE",$A2073="KZ",),VLOOKUP($A2073&amp;$F2073,Master!$D:$E,2,0)&amp;$J2073&amp;$K2073,VLOOKUP($A2073,Master!$D:$E,2,0)&amp;Sheet1!$J2073&amp;Sheet1!$K2073)</f>
        <v>#N/A</v>
      </c>
      <c r="Q2639" s="33" t="str">
        <f t="shared" si="66"/>
        <v/>
      </c>
      <c r="R2639" s="33" t="e">
        <f>IF(IF(VLOOKUP($A2073,Master!$G:$J,4,0)="x",Sheet1!$A2073,"")="","",IF(VLOOKUP($A2073,Master!$G:$J,4,0)="x",Sheet1!$A2073,"")&amp;$J2073&amp;$K2073)</f>
        <v>#N/A</v>
      </c>
      <c r="S2639" s="33" t="e">
        <f>IF(VLOOKUP($A2073,Master!$L:$M,2,0)=0,"",VLOOKUP($A2073,Master!$L:$M,2,0)&amp;$J2073&amp;$L2073)</f>
        <v>#N/A</v>
      </c>
      <c r="T2639" s="33" t="str">
        <f t="shared" si="67"/>
        <v/>
      </c>
      <c r="U2639" s="179"/>
    </row>
    <row r="2640" spans="15:21" x14ac:dyDescent="0.3">
      <c r="O2640" s="33" t="e">
        <f>VLOOKUP($A2074,Master!$A:$B,2,0)&amp;$J2074&amp;$K2074</f>
        <v>#N/A</v>
      </c>
      <c r="P2640" s="33" t="e">
        <f>IF(OR($A2074="KE0",$A2074="KZ0",$A2074="KV0",$A2074="KH0",$A2074="KE",$A2074="KZ",),VLOOKUP($A2074&amp;$F2074,Master!$D:$E,2,0)&amp;$J2074&amp;$K2074,VLOOKUP($A2074,Master!$D:$E,2,0)&amp;Sheet1!$J2074&amp;Sheet1!$K2074)</f>
        <v>#N/A</v>
      </c>
      <c r="Q2640" s="33" t="str">
        <f t="shared" si="66"/>
        <v/>
      </c>
      <c r="R2640" s="33" t="e">
        <f>IF(IF(VLOOKUP($A2074,Master!$G:$J,4,0)="x",Sheet1!$A2074,"")="","",IF(VLOOKUP($A2074,Master!$G:$J,4,0)="x",Sheet1!$A2074,"")&amp;$J2074&amp;$K2074)</f>
        <v>#N/A</v>
      </c>
      <c r="S2640" s="33" t="e">
        <f>IF(VLOOKUP($A2074,Master!$L:$M,2,0)=0,"",VLOOKUP($A2074,Master!$L:$M,2,0)&amp;$J2074&amp;$L2074)</f>
        <v>#N/A</v>
      </c>
      <c r="T2640" s="33" t="str">
        <f t="shared" si="67"/>
        <v/>
      </c>
      <c r="U2640" s="179"/>
    </row>
    <row r="2641" spans="15:21" x14ac:dyDescent="0.3">
      <c r="O2641" s="33" t="e">
        <f>VLOOKUP($A2075,Master!$A:$B,2,0)&amp;$J2075&amp;$K2075</f>
        <v>#N/A</v>
      </c>
      <c r="P2641" s="33" t="e">
        <f>IF(OR($A2075="KE0",$A2075="KZ0",$A2075="KV0",$A2075="KH0",$A2075="KE",$A2075="KZ",),VLOOKUP($A2075&amp;$F2075,Master!$D:$E,2,0)&amp;$J2075&amp;$K2075,VLOOKUP($A2075,Master!$D:$E,2,0)&amp;Sheet1!$J2075&amp;Sheet1!$K2075)</f>
        <v>#N/A</v>
      </c>
      <c r="Q2641" s="33" t="str">
        <f t="shared" si="66"/>
        <v/>
      </c>
      <c r="R2641" s="33" t="e">
        <f>IF(IF(VLOOKUP($A2075,Master!$G:$J,4,0)="x",Sheet1!$A2075,"")="","",IF(VLOOKUP($A2075,Master!$G:$J,4,0)="x",Sheet1!$A2075,"")&amp;$J2075&amp;$K2075)</f>
        <v>#N/A</v>
      </c>
      <c r="S2641" s="33" t="e">
        <f>IF(VLOOKUP($A2075,Master!$L:$M,2,0)=0,"",VLOOKUP($A2075,Master!$L:$M,2,0)&amp;$J2075&amp;$L2075)</f>
        <v>#N/A</v>
      </c>
      <c r="T2641" s="33" t="str">
        <f t="shared" si="67"/>
        <v/>
      </c>
      <c r="U2641" s="179"/>
    </row>
    <row r="2642" spans="15:21" x14ac:dyDescent="0.3">
      <c r="O2642" s="33" t="e">
        <f>VLOOKUP($A2076,Master!$A:$B,2,0)&amp;$J2076&amp;$K2076</f>
        <v>#N/A</v>
      </c>
      <c r="P2642" s="33" t="e">
        <f>IF(OR($A2076="KE0",$A2076="KZ0",$A2076="KV0",$A2076="KH0",$A2076="KE",$A2076="KZ",),VLOOKUP($A2076&amp;$F2076,Master!$D:$E,2,0)&amp;$J2076&amp;$K2076,VLOOKUP($A2076,Master!$D:$E,2,0)&amp;Sheet1!$J2076&amp;Sheet1!$K2076)</f>
        <v>#N/A</v>
      </c>
      <c r="Q2642" s="33" t="str">
        <f t="shared" si="66"/>
        <v/>
      </c>
      <c r="R2642" s="33" t="e">
        <f>IF(IF(VLOOKUP($A2076,Master!$G:$J,4,0)="x",Sheet1!$A2076,"")="","",IF(VLOOKUP($A2076,Master!$G:$J,4,0)="x",Sheet1!$A2076,"")&amp;$J2076&amp;$K2076)</f>
        <v>#N/A</v>
      </c>
      <c r="S2642" s="33" t="e">
        <f>IF(VLOOKUP($A2076,Master!$L:$M,2,0)=0,"",VLOOKUP($A2076,Master!$L:$M,2,0)&amp;$J2076&amp;$L2076)</f>
        <v>#N/A</v>
      </c>
      <c r="T2642" s="33" t="str">
        <f t="shared" si="67"/>
        <v/>
      </c>
      <c r="U2642" s="179"/>
    </row>
    <row r="2643" spans="15:21" x14ac:dyDescent="0.3">
      <c r="O2643" s="33" t="e">
        <f>VLOOKUP($A2077,Master!$A:$B,2,0)&amp;$J2077&amp;$K2077</f>
        <v>#N/A</v>
      </c>
      <c r="P2643" s="33" t="e">
        <f>IF(OR($A2077="KE0",$A2077="KZ0",$A2077="KV0",$A2077="KH0",$A2077="KE",$A2077="KZ",),VLOOKUP($A2077&amp;$F2077,Master!$D:$E,2,0)&amp;$J2077&amp;$K2077,VLOOKUP($A2077,Master!$D:$E,2,0)&amp;Sheet1!$J2077&amp;Sheet1!$K2077)</f>
        <v>#N/A</v>
      </c>
      <c r="Q2643" s="33" t="str">
        <f t="shared" si="66"/>
        <v/>
      </c>
      <c r="R2643" s="33" t="e">
        <f>IF(IF(VLOOKUP($A2077,Master!$G:$J,4,0)="x",Sheet1!$A2077,"")="","",IF(VLOOKUP($A2077,Master!$G:$J,4,0)="x",Sheet1!$A2077,"")&amp;$J2077&amp;$K2077)</f>
        <v>#N/A</v>
      </c>
      <c r="S2643" s="33" t="e">
        <f>IF(VLOOKUP($A2077,Master!$L:$M,2,0)=0,"",VLOOKUP($A2077,Master!$L:$M,2,0)&amp;$J2077&amp;$L2077)</f>
        <v>#N/A</v>
      </c>
      <c r="T2643" s="33" t="str">
        <f t="shared" si="67"/>
        <v/>
      </c>
      <c r="U2643" s="179"/>
    </row>
    <row r="2644" spans="15:21" x14ac:dyDescent="0.3">
      <c r="O2644" s="33" t="e">
        <f>VLOOKUP($A2078,Master!$A:$B,2,0)&amp;$J2078&amp;$K2078</f>
        <v>#N/A</v>
      </c>
      <c r="P2644" s="33" t="e">
        <f>IF(OR($A2078="KE0",$A2078="KZ0",$A2078="KV0",$A2078="KH0",$A2078="KE",$A2078="KZ",),VLOOKUP($A2078&amp;$F2078,Master!$D:$E,2,0)&amp;$J2078&amp;$K2078,VLOOKUP($A2078,Master!$D:$E,2,0)&amp;Sheet1!$J2078&amp;Sheet1!$K2078)</f>
        <v>#N/A</v>
      </c>
      <c r="Q2644" s="33" t="str">
        <f t="shared" si="66"/>
        <v/>
      </c>
      <c r="R2644" s="33" t="e">
        <f>IF(IF(VLOOKUP($A2078,Master!$G:$J,4,0)="x",Sheet1!$A2078,"")="","",IF(VLOOKUP($A2078,Master!$G:$J,4,0)="x",Sheet1!$A2078,"")&amp;$J2078&amp;$K2078)</f>
        <v>#N/A</v>
      </c>
      <c r="S2644" s="33" t="e">
        <f>IF(VLOOKUP($A2078,Master!$L:$M,2,0)=0,"",VLOOKUP($A2078,Master!$L:$M,2,0)&amp;$J2078&amp;$L2078)</f>
        <v>#N/A</v>
      </c>
      <c r="T2644" s="33" t="str">
        <f t="shared" si="67"/>
        <v/>
      </c>
      <c r="U2644" s="179"/>
    </row>
    <row r="2645" spans="15:21" x14ac:dyDescent="0.3">
      <c r="O2645" s="33" t="e">
        <f>VLOOKUP($A2079,Master!$A:$B,2,0)&amp;$J2079&amp;$K2079</f>
        <v>#N/A</v>
      </c>
      <c r="P2645" s="33" t="e">
        <f>IF(OR($A2079="KE0",$A2079="KZ0",$A2079="KV0",$A2079="KH0",$A2079="KE",$A2079="KZ",),VLOOKUP($A2079&amp;$F2079,Master!$D:$E,2,0)&amp;$J2079&amp;$K2079,VLOOKUP($A2079,Master!$D:$E,2,0)&amp;Sheet1!$J2079&amp;Sheet1!$K2079)</f>
        <v>#N/A</v>
      </c>
      <c r="Q2645" s="33" t="str">
        <f t="shared" si="66"/>
        <v/>
      </c>
      <c r="R2645" s="33" t="e">
        <f>IF(IF(VLOOKUP($A2079,Master!$G:$J,4,0)="x",Sheet1!$A2079,"")="","",IF(VLOOKUP($A2079,Master!$G:$J,4,0)="x",Sheet1!$A2079,"")&amp;$J2079&amp;$K2079)</f>
        <v>#N/A</v>
      </c>
      <c r="S2645" s="33" t="e">
        <f>IF(VLOOKUP($A2079,Master!$L:$M,2,0)=0,"",VLOOKUP($A2079,Master!$L:$M,2,0)&amp;$J2079&amp;$L2079)</f>
        <v>#N/A</v>
      </c>
      <c r="T2645" s="33" t="str">
        <f t="shared" si="67"/>
        <v/>
      </c>
      <c r="U2645" s="179"/>
    </row>
    <row r="2646" spans="15:21" x14ac:dyDescent="0.3">
      <c r="O2646" s="33" t="e">
        <f>VLOOKUP($A2080,Master!$A:$B,2,0)&amp;$J2080&amp;$K2080</f>
        <v>#N/A</v>
      </c>
      <c r="P2646" s="33" t="e">
        <f>IF(OR($A2080="KE0",$A2080="KZ0",$A2080="KV0",$A2080="KH0",$A2080="KE",$A2080="KZ",),VLOOKUP($A2080&amp;$F2080,Master!$D:$E,2,0)&amp;$J2080&amp;$K2080,VLOOKUP($A2080,Master!$D:$E,2,0)&amp;Sheet1!$J2080&amp;Sheet1!$K2080)</f>
        <v>#N/A</v>
      </c>
      <c r="Q2646" s="33" t="str">
        <f t="shared" si="66"/>
        <v/>
      </c>
      <c r="R2646" s="33" t="e">
        <f>IF(IF(VLOOKUP($A2080,Master!$G:$J,4,0)="x",Sheet1!$A2080,"")="","",IF(VLOOKUP($A2080,Master!$G:$J,4,0)="x",Sheet1!$A2080,"")&amp;$J2080&amp;$K2080)</f>
        <v>#N/A</v>
      </c>
      <c r="S2646" s="33" t="e">
        <f>IF(VLOOKUP($A2080,Master!$L:$M,2,0)=0,"",VLOOKUP($A2080,Master!$L:$M,2,0)&amp;$J2080&amp;$L2080)</f>
        <v>#N/A</v>
      </c>
      <c r="T2646" s="33" t="str">
        <f t="shared" si="67"/>
        <v/>
      </c>
      <c r="U2646" s="179"/>
    </row>
    <row r="2647" spans="15:21" x14ac:dyDescent="0.3">
      <c r="O2647" s="33" t="e">
        <f>VLOOKUP($A2081,Master!$A:$B,2,0)&amp;$J2081&amp;$K2081</f>
        <v>#N/A</v>
      </c>
      <c r="P2647" s="33" t="e">
        <f>IF(OR($A2081="KE0",$A2081="KZ0",$A2081="KV0",$A2081="KH0",$A2081="KE",$A2081="KZ",),VLOOKUP($A2081&amp;$F2081,Master!$D:$E,2,0)&amp;$J2081&amp;$K2081,VLOOKUP($A2081,Master!$D:$E,2,0)&amp;Sheet1!$J2081&amp;Sheet1!$K2081)</f>
        <v>#N/A</v>
      </c>
      <c r="Q2647" s="33" t="str">
        <f t="shared" si="66"/>
        <v/>
      </c>
      <c r="R2647" s="33" t="e">
        <f>IF(IF(VLOOKUP($A2081,Master!$G:$J,4,0)="x",Sheet1!$A2081,"")="","",IF(VLOOKUP($A2081,Master!$G:$J,4,0)="x",Sheet1!$A2081,"")&amp;$J2081&amp;$K2081)</f>
        <v>#N/A</v>
      </c>
      <c r="S2647" s="33" t="e">
        <f>IF(VLOOKUP($A2081,Master!$L:$M,2,0)=0,"",VLOOKUP($A2081,Master!$L:$M,2,0)&amp;$J2081&amp;$L2081)</f>
        <v>#N/A</v>
      </c>
      <c r="T2647" s="33" t="str">
        <f t="shared" si="67"/>
        <v/>
      </c>
      <c r="U2647" s="179"/>
    </row>
    <row r="2648" spans="15:21" x14ac:dyDescent="0.3">
      <c r="O2648" s="33" t="e">
        <f>VLOOKUP($A2082,Master!$A:$B,2,0)&amp;$J2082&amp;$K2082</f>
        <v>#N/A</v>
      </c>
      <c r="P2648" s="33" t="e">
        <f>IF(OR($A2082="KE0",$A2082="KZ0",$A2082="KV0",$A2082="KH0",$A2082="KE",$A2082="KZ",),VLOOKUP($A2082&amp;$F2082,Master!$D:$E,2,0)&amp;$J2082&amp;$K2082,VLOOKUP($A2082,Master!$D:$E,2,0)&amp;Sheet1!$J2082&amp;Sheet1!$K2082)</f>
        <v>#N/A</v>
      </c>
      <c r="Q2648" s="33" t="str">
        <f t="shared" si="66"/>
        <v/>
      </c>
      <c r="R2648" s="33" t="e">
        <f>IF(IF(VLOOKUP($A2082,Master!$G:$J,4,0)="x",Sheet1!$A2082,"")="","",IF(VLOOKUP($A2082,Master!$G:$J,4,0)="x",Sheet1!$A2082,"")&amp;$J2082&amp;$K2082)</f>
        <v>#N/A</v>
      </c>
      <c r="S2648" s="33" t="e">
        <f>IF(VLOOKUP($A2082,Master!$L:$M,2,0)=0,"",VLOOKUP($A2082,Master!$L:$M,2,0)&amp;$J2082&amp;$L2082)</f>
        <v>#N/A</v>
      </c>
      <c r="T2648" s="33" t="str">
        <f t="shared" si="67"/>
        <v/>
      </c>
      <c r="U2648" s="179"/>
    </row>
    <row r="2649" spans="15:21" x14ac:dyDescent="0.3">
      <c r="O2649" s="33" t="e">
        <f>VLOOKUP($A2083,Master!$A:$B,2,0)&amp;$J2083&amp;$K2083</f>
        <v>#N/A</v>
      </c>
      <c r="P2649" s="33" t="e">
        <f>IF(OR($A2083="KE0",$A2083="KZ0",$A2083="KV0",$A2083="KH0",$A2083="KE",$A2083="KZ",),VLOOKUP($A2083&amp;$F2083,Master!$D:$E,2,0)&amp;$J2083&amp;$K2083,VLOOKUP($A2083,Master!$D:$E,2,0)&amp;Sheet1!$J2083&amp;Sheet1!$K2083)</f>
        <v>#N/A</v>
      </c>
      <c r="Q2649" s="33" t="str">
        <f t="shared" si="66"/>
        <v/>
      </c>
      <c r="R2649" s="33" t="e">
        <f>IF(IF(VLOOKUP($A2083,Master!$G:$J,4,0)="x",Sheet1!$A2083,"")="","",IF(VLOOKUP($A2083,Master!$G:$J,4,0)="x",Sheet1!$A2083,"")&amp;$J2083&amp;$K2083)</f>
        <v>#N/A</v>
      </c>
      <c r="S2649" s="33" t="e">
        <f>IF(VLOOKUP($A2083,Master!$L:$M,2,0)=0,"",VLOOKUP($A2083,Master!$L:$M,2,0)&amp;$J2083&amp;$L2083)</f>
        <v>#N/A</v>
      </c>
      <c r="T2649" s="33" t="str">
        <f t="shared" si="67"/>
        <v/>
      </c>
      <c r="U2649" s="179"/>
    </row>
    <row r="2650" spans="15:21" x14ac:dyDescent="0.3">
      <c r="O2650" s="33" t="e">
        <f>VLOOKUP($A2084,Master!$A:$B,2,0)&amp;$J2084&amp;$K2084</f>
        <v>#N/A</v>
      </c>
      <c r="P2650" s="33" t="e">
        <f>IF(OR($A2084="KE0",$A2084="KZ0",$A2084="KV0",$A2084="KH0",$A2084="KE",$A2084="KZ",),VLOOKUP($A2084&amp;$F2084,Master!$D:$E,2,0)&amp;$J2084&amp;$K2084,VLOOKUP($A2084,Master!$D:$E,2,0)&amp;Sheet1!$J2084&amp;Sheet1!$K2084)</f>
        <v>#N/A</v>
      </c>
      <c r="Q2650" s="33" t="str">
        <f t="shared" si="66"/>
        <v/>
      </c>
      <c r="R2650" s="33" t="e">
        <f>IF(IF(VLOOKUP($A2084,Master!$G:$J,4,0)="x",Sheet1!$A2084,"")="","",IF(VLOOKUP($A2084,Master!$G:$J,4,0)="x",Sheet1!$A2084,"")&amp;$J2084&amp;$K2084)</f>
        <v>#N/A</v>
      </c>
      <c r="S2650" s="33" t="e">
        <f>IF(VLOOKUP($A2084,Master!$L:$M,2,0)=0,"",VLOOKUP($A2084,Master!$L:$M,2,0)&amp;$J2084&amp;$L2084)</f>
        <v>#N/A</v>
      </c>
      <c r="T2650" s="33" t="str">
        <f t="shared" si="67"/>
        <v/>
      </c>
      <c r="U2650" s="179"/>
    </row>
    <row r="2651" spans="15:21" x14ac:dyDescent="0.3">
      <c r="O2651" s="33" t="e">
        <f>VLOOKUP($A2085,Master!$A:$B,2,0)&amp;$J2085&amp;$K2085</f>
        <v>#N/A</v>
      </c>
      <c r="P2651" s="33" t="e">
        <f>IF(OR($A2085="KE0",$A2085="KZ0",$A2085="KV0",$A2085="KH0",$A2085="KE",$A2085="KZ",),VLOOKUP($A2085&amp;$F2085,Master!$D:$E,2,0)&amp;$J2085&amp;$K2085,VLOOKUP($A2085,Master!$D:$E,2,0)&amp;Sheet1!$J2085&amp;Sheet1!$K2085)</f>
        <v>#N/A</v>
      </c>
      <c r="Q2651" s="33" t="str">
        <f t="shared" si="66"/>
        <v/>
      </c>
      <c r="R2651" s="33" t="e">
        <f>IF(IF(VLOOKUP($A2085,Master!$G:$J,4,0)="x",Sheet1!$A2085,"")="","",IF(VLOOKUP($A2085,Master!$G:$J,4,0)="x",Sheet1!$A2085,"")&amp;$J2085&amp;$K2085)</f>
        <v>#N/A</v>
      </c>
      <c r="S2651" s="33" t="e">
        <f>IF(VLOOKUP($A2085,Master!$L:$M,2,0)=0,"",VLOOKUP($A2085,Master!$L:$M,2,0)&amp;$J2085&amp;$L2085)</f>
        <v>#N/A</v>
      </c>
      <c r="T2651" s="33" t="str">
        <f t="shared" si="67"/>
        <v/>
      </c>
      <c r="U2651" s="179"/>
    </row>
    <row r="2652" spans="15:21" x14ac:dyDescent="0.3">
      <c r="O2652" s="33" t="e">
        <f>VLOOKUP($A2086,Master!$A:$B,2,0)&amp;$J2086&amp;$K2086</f>
        <v>#N/A</v>
      </c>
      <c r="P2652" s="33" t="e">
        <f>IF(OR($A2086="KE0",$A2086="KZ0",$A2086="KV0",$A2086="KH0",$A2086="KE",$A2086="KZ",),VLOOKUP($A2086&amp;$F2086,Master!$D:$E,2,0)&amp;$J2086&amp;$K2086,VLOOKUP($A2086,Master!$D:$E,2,0)&amp;Sheet1!$J2086&amp;Sheet1!$K2086)</f>
        <v>#N/A</v>
      </c>
      <c r="Q2652" s="33" t="str">
        <f t="shared" si="66"/>
        <v/>
      </c>
      <c r="R2652" s="33" t="e">
        <f>IF(IF(VLOOKUP($A2086,Master!$G:$J,4,0)="x",Sheet1!$A2086,"")="","",IF(VLOOKUP($A2086,Master!$G:$J,4,0)="x",Sheet1!$A2086,"")&amp;$J2086&amp;$K2086)</f>
        <v>#N/A</v>
      </c>
      <c r="S2652" s="33" t="e">
        <f>IF(VLOOKUP($A2086,Master!$L:$M,2,0)=0,"",VLOOKUP($A2086,Master!$L:$M,2,0)&amp;$J2086&amp;$L2086)</f>
        <v>#N/A</v>
      </c>
      <c r="T2652" s="33" t="str">
        <f t="shared" si="67"/>
        <v/>
      </c>
      <c r="U2652" s="179"/>
    </row>
    <row r="2653" spans="15:21" x14ac:dyDescent="0.3">
      <c r="O2653" s="33" t="e">
        <f>VLOOKUP($A2087,Master!$A:$B,2,0)&amp;$J2087&amp;$K2087</f>
        <v>#N/A</v>
      </c>
      <c r="P2653" s="33" t="e">
        <f>IF(OR($A2087="KE0",$A2087="KZ0",$A2087="KV0",$A2087="KH0",$A2087="KE",$A2087="KZ",),VLOOKUP($A2087&amp;$F2087,Master!$D:$E,2,0)&amp;$J2087&amp;$K2087,VLOOKUP($A2087,Master!$D:$E,2,0)&amp;Sheet1!$J2087&amp;Sheet1!$K2087)</f>
        <v>#N/A</v>
      </c>
      <c r="Q2653" s="33" t="str">
        <f t="shared" si="66"/>
        <v/>
      </c>
      <c r="R2653" s="33" t="e">
        <f>IF(IF(VLOOKUP($A2087,Master!$G:$J,4,0)="x",Sheet1!$A2087,"")="","",IF(VLOOKUP($A2087,Master!$G:$J,4,0)="x",Sheet1!$A2087,"")&amp;$J2087&amp;$K2087)</f>
        <v>#N/A</v>
      </c>
      <c r="S2653" s="33" t="e">
        <f>IF(VLOOKUP($A2087,Master!$L:$M,2,0)=0,"",VLOOKUP($A2087,Master!$L:$M,2,0)&amp;$J2087&amp;$L2087)</f>
        <v>#N/A</v>
      </c>
      <c r="T2653" s="33" t="str">
        <f t="shared" si="67"/>
        <v/>
      </c>
      <c r="U2653" s="179"/>
    </row>
    <row r="2654" spans="15:21" x14ac:dyDescent="0.3">
      <c r="O2654" s="33" t="e">
        <f>VLOOKUP($A2088,Master!$A:$B,2,0)&amp;$J2088&amp;$K2088</f>
        <v>#N/A</v>
      </c>
      <c r="P2654" s="33" t="e">
        <f>IF(OR($A2088="KE0",$A2088="KZ0",$A2088="KV0",$A2088="KH0",$A2088="KE",$A2088="KZ",),VLOOKUP($A2088&amp;$F2088,Master!$D:$E,2,0)&amp;$J2088&amp;$K2088,VLOOKUP($A2088,Master!$D:$E,2,0)&amp;Sheet1!$J2088&amp;Sheet1!$K2088)</f>
        <v>#N/A</v>
      </c>
      <c r="Q2654" s="33" t="str">
        <f t="shared" si="66"/>
        <v/>
      </c>
      <c r="R2654" s="33" t="e">
        <f>IF(IF(VLOOKUP($A2088,Master!$G:$J,4,0)="x",Sheet1!$A2088,"")="","",IF(VLOOKUP($A2088,Master!$G:$J,4,0)="x",Sheet1!$A2088,"")&amp;$J2088&amp;$K2088)</f>
        <v>#N/A</v>
      </c>
      <c r="S2654" s="33" t="e">
        <f>IF(VLOOKUP($A2088,Master!$L:$M,2,0)=0,"",VLOOKUP($A2088,Master!$L:$M,2,0)&amp;$J2088&amp;$L2088)</f>
        <v>#N/A</v>
      </c>
      <c r="T2654" s="33" t="str">
        <f t="shared" si="67"/>
        <v/>
      </c>
      <c r="U2654" s="179"/>
    </row>
    <row r="2655" spans="15:21" x14ac:dyDescent="0.3">
      <c r="O2655" s="33" t="e">
        <f>VLOOKUP($A2089,Master!$A:$B,2,0)&amp;$J2089&amp;$K2089</f>
        <v>#N/A</v>
      </c>
      <c r="P2655" s="33" t="e">
        <f>IF(OR($A2089="KE0",$A2089="KZ0",$A2089="KV0",$A2089="KH0",$A2089="KE",$A2089="KZ",),VLOOKUP($A2089&amp;$F2089,Master!$D:$E,2,0)&amp;$J2089&amp;$K2089,VLOOKUP($A2089,Master!$D:$E,2,0)&amp;Sheet1!$J2089&amp;Sheet1!$K2089)</f>
        <v>#N/A</v>
      </c>
      <c r="Q2655" s="33" t="str">
        <f t="shared" si="66"/>
        <v/>
      </c>
      <c r="R2655" s="33" t="e">
        <f>IF(IF(VLOOKUP($A2089,Master!$G:$J,4,0)="x",Sheet1!$A2089,"")="","",IF(VLOOKUP($A2089,Master!$G:$J,4,0)="x",Sheet1!$A2089,"")&amp;$J2089&amp;$K2089)</f>
        <v>#N/A</v>
      </c>
      <c r="S2655" s="33" t="e">
        <f>IF(VLOOKUP($A2089,Master!$L:$M,2,0)=0,"",VLOOKUP($A2089,Master!$L:$M,2,0)&amp;$J2089&amp;$L2089)</f>
        <v>#N/A</v>
      </c>
      <c r="T2655" s="33" t="str">
        <f t="shared" si="67"/>
        <v/>
      </c>
      <c r="U2655" s="179"/>
    </row>
    <row r="2656" spans="15:21" x14ac:dyDescent="0.3">
      <c r="O2656" s="33" t="e">
        <f>VLOOKUP($A2090,Master!$A:$B,2,0)&amp;$J2090&amp;$K2090</f>
        <v>#N/A</v>
      </c>
      <c r="P2656" s="33" t="e">
        <f>IF(OR($A2090="KE0",$A2090="KZ0",$A2090="KV0",$A2090="KH0",$A2090="KE",$A2090="KZ",),VLOOKUP($A2090&amp;$F2090,Master!$D:$E,2,0)&amp;$J2090&amp;$K2090,VLOOKUP($A2090,Master!$D:$E,2,0)&amp;Sheet1!$J2090&amp;Sheet1!$K2090)</f>
        <v>#N/A</v>
      </c>
      <c r="Q2656" s="33" t="str">
        <f t="shared" si="66"/>
        <v/>
      </c>
      <c r="R2656" s="33" t="e">
        <f>IF(IF(VLOOKUP($A2090,Master!$G:$J,4,0)="x",Sheet1!$A2090,"")="","",IF(VLOOKUP($A2090,Master!$G:$J,4,0)="x",Sheet1!$A2090,"")&amp;$J2090&amp;$K2090)</f>
        <v>#N/A</v>
      </c>
      <c r="S2656" s="33" t="e">
        <f>IF(VLOOKUP($A2090,Master!$L:$M,2,0)=0,"",VLOOKUP($A2090,Master!$L:$M,2,0)&amp;$J2090&amp;$L2090)</f>
        <v>#N/A</v>
      </c>
      <c r="T2656" s="33" t="str">
        <f t="shared" si="67"/>
        <v/>
      </c>
      <c r="U2656" s="179"/>
    </row>
    <row r="2657" spans="15:21" x14ac:dyDescent="0.3">
      <c r="O2657" s="33" t="e">
        <f>VLOOKUP($A2091,Master!$A:$B,2,0)&amp;$J2091&amp;$K2091</f>
        <v>#N/A</v>
      </c>
      <c r="P2657" s="33" t="e">
        <f>IF(OR($A2091="KE0",$A2091="KZ0",$A2091="KV0",$A2091="KH0",$A2091="KE",$A2091="KZ",),VLOOKUP($A2091&amp;$F2091,Master!$D:$E,2,0)&amp;$J2091&amp;$K2091,VLOOKUP($A2091,Master!$D:$E,2,0)&amp;Sheet1!$J2091&amp;Sheet1!$K2091)</f>
        <v>#N/A</v>
      </c>
      <c r="Q2657" s="33" t="str">
        <f t="shared" si="66"/>
        <v/>
      </c>
      <c r="R2657" s="33" t="e">
        <f>IF(IF(VLOOKUP($A2091,Master!$G:$J,4,0)="x",Sheet1!$A2091,"")="","",IF(VLOOKUP($A2091,Master!$G:$J,4,0)="x",Sheet1!$A2091,"")&amp;$J2091&amp;$K2091)</f>
        <v>#N/A</v>
      </c>
      <c r="S2657" s="33" t="e">
        <f>IF(VLOOKUP($A2091,Master!$L:$M,2,0)=0,"",VLOOKUP($A2091,Master!$L:$M,2,0)&amp;$J2091&amp;$L2091)</f>
        <v>#N/A</v>
      </c>
      <c r="T2657" s="33" t="str">
        <f t="shared" si="67"/>
        <v/>
      </c>
      <c r="U2657" s="179"/>
    </row>
    <row r="2658" spans="15:21" x14ac:dyDescent="0.3">
      <c r="O2658" s="33" t="e">
        <f>VLOOKUP($A2092,Master!$A:$B,2,0)&amp;$J2092&amp;$K2092</f>
        <v>#N/A</v>
      </c>
      <c r="P2658" s="33" t="e">
        <f>IF(OR($A2092="KE0",$A2092="KZ0",$A2092="KV0",$A2092="KH0",$A2092="KE",$A2092="KZ",),VLOOKUP($A2092&amp;$F2092,Master!$D:$E,2,0)&amp;$J2092&amp;$K2092,VLOOKUP($A2092,Master!$D:$E,2,0)&amp;Sheet1!$J2092&amp;Sheet1!$K2092)</f>
        <v>#N/A</v>
      </c>
      <c r="Q2658" s="33" t="str">
        <f t="shared" si="66"/>
        <v/>
      </c>
      <c r="R2658" s="33" t="e">
        <f>IF(IF(VLOOKUP($A2092,Master!$G:$J,4,0)="x",Sheet1!$A2092,"")="","",IF(VLOOKUP($A2092,Master!$G:$J,4,0)="x",Sheet1!$A2092,"")&amp;$J2092&amp;$K2092)</f>
        <v>#N/A</v>
      </c>
      <c r="S2658" s="33" t="e">
        <f>IF(VLOOKUP($A2092,Master!$L:$M,2,0)=0,"",VLOOKUP($A2092,Master!$L:$M,2,0)&amp;$J2092&amp;$L2092)</f>
        <v>#N/A</v>
      </c>
      <c r="T2658" s="33" t="str">
        <f t="shared" si="67"/>
        <v/>
      </c>
      <c r="U2658" s="179"/>
    </row>
    <row r="2659" spans="15:21" x14ac:dyDescent="0.3">
      <c r="O2659" s="33" t="e">
        <f>VLOOKUP($A2093,Master!$A:$B,2,0)&amp;$J2093&amp;$K2093</f>
        <v>#N/A</v>
      </c>
      <c r="P2659" s="33" t="e">
        <f>IF(OR($A2093="KE0",$A2093="KZ0",$A2093="KV0",$A2093="KH0",$A2093="KE",$A2093="KZ",),VLOOKUP($A2093&amp;$F2093,Master!$D:$E,2,0)&amp;$J2093&amp;$K2093,VLOOKUP($A2093,Master!$D:$E,2,0)&amp;Sheet1!$J2093&amp;Sheet1!$K2093)</f>
        <v>#N/A</v>
      </c>
      <c r="Q2659" s="33" t="str">
        <f t="shared" si="66"/>
        <v/>
      </c>
      <c r="R2659" s="33" t="e">
        <f>IF(IF(VLOOKUP($A2093,Master!$G:$J,4,0)="x",Sheet1!$A2093,"")="","",IF(VLOOKUP($A2093,Master!$G:$J,4,0)="x",Sheet1!$A2093,"")&amp;$J2093&amp;$K2093)</f>
        <v>#N/A</v>
      </c>
      <c r="S2659" s="33" t="e">
        <f>IF(VLOOKUP($A2093,Master!$L:$M,2,0)=0,"",VLOOKUP($A2093,Master!$L:$M,2,0)&amp;$J2093&amp;$L2093)</f>
        <v>#N/A</v>
      </c>
      <c r="T2659" s="33" t="str">
        <f t="shared" si="67"/>
        <v/>
      </c>
      <c r="U2659" s="179"/>
    </row>
    <row r="2660" spans="15:21" x14ac:dyDescent="0.3">
      <c r="O2660" s="33" t="e">
        <f>VLOOKUP($A2094,Master!$A:$B,2,0)&amp;$J2094&amp;$K2094</f>
        <v>#N/A</v>
      </c>
      <c r="P2660" s="33" t="e">
        <f>IF(OR($A2094="KE0",$A2094="KZ0",$A2094="KV0",$A2094="KH0",$A2094="KE",$A2094="KZ",),VLOOKUP($A2094&amp;$F2094,Master!$D:$E,2,0)&amp;$J2094&amp;$K2094,VLOOKUP($A2094,Master!$D:$E,2,0)&amp;Sheet1!$J2094&amp;Sheet1!$K2094)</f>
        <v>#N/A</v>
      </c>
      <c r="Q2660" s="33" t="str">
        <f t="shared" si="66"/>
        <v/>
      </c>
      <c r="R2660" s="33" t="e">
        <f>IF(IF(VLOOKUP($A2094,Master!$G:$J,4,0)="x",Sheet1!$A2094,"")="","",IF(VLOOKUP($A2094,Master!$G:$J,4,0)="x",Sheet1!$A2094,"")&amp;$J2094&amp;$K2094)</f>
        <v>#N/A</v>
      </c>
      <c r="S2660" s="33" t="e">
        <f>IF(VLOOKUP($A2094,Master!$L:$M,2,0)=0,"",VLOOKUP($A2094,Master!$L:$M,2,0)&amp;$J2094&amp;$L2094)</f>
        <v>#N/A</v>
      </c>
      <c r="T2660" s="33" t="str">
        <f t="shared" si="67"/>
        <v/>
      </c>
      <c r="U2660" s="179"/>
    </row>
    <row r="2661" spans="15:21" x14ac:dyDescent="0.3">
      <c r="O2661" s="33" t="e">
        <f>VLOOKUP($A2095,Master!$A:$B,2,0)&amp;$J2095&amp;$K2095</f>
        <v>#N/A</v>
      </c>
      <c r="P2661" s="33" t="e">
        <f>IF(OR($A2095="KE0",$A2095="KZ0",$A2095="KV0",$A2095="KH0",$A2095="KE",$A2095="KZ",),VLOOKUP($A2095&amp;$F2095,Master!$D:$E,2,0)&amp;$J2095&amp;$K2095,VLOOKUP($A2095,Master!$D:$E,2,0)&amp;Sheet1!$J2095&amp;Sheet1!$K2095)</f>
        <v>#N/A</v>
      </c>
      <c r="Q2661" s="33" t="str">
        <f t="shared" si="66"/>
        <v/>
      </c>
      <c r="R2661" s="33" t="e">
        <f>IF(IF(VLOOKUP($A2095,Master!$G:$J,4,0)="x",Sheet1!$A2095,"")="","",IF(VLOOKUP($A2095,Master!$G:$J,4,0)="x",Sheet1!$A2095,"")&amp;$J2095&amp;$K2095)</f>
        <v>#N/A</v>
      </c>
      <c r="S2661" s="33" t="e">
        <f>IF(VLOOKUP($A2095,Master!$L:$M,2,0)=0,"",VLOOKUP($A2095,Master!$L:$M,2,0)&amp;$J2095&amp;$L2095)</f>
        <v>#N/A</v>
      </c>
      <c r="T2661" s="33" t="str">
        <f t="shared" si="67"/>
        <v/>
      </c>
      <c r="U2661" s="179"/>
    </row>
    <row r="2662" spans="15:21" x14ac:dyDescent="0.3">
      <c r="O2662" s="33" t="e">
        <f>VLOOKUP($A2096,Master!$A:$B,2,0)&amp;$J2096&amp;$K2096</f>
        <v>#N/A</v>
      </c>
      <c r="P2662" s="33" t="e">
        <f>IF(OR($A2096="KE0",$A2096="KZ0",$A2096="KV0",$A2096="KH0",$A2096="KE",$A2096="KZ",),VLOOKUP($A2096&amp;$F2096,Master!$D:$E,2,0)&amp;$J2096&amp;$K2096,VLOOKUP($A2096,Master!$D:$E,2,0)&amp;Sheet1!$J2096&amp;Sheet1!$K2096)</f>
        <v>#N/A</v>
      </c>
      <c r="Q2662" s="33" t="str">
        <f t="shared" si="66"/>
        <v/>
      </c>
      <c r="R2662" s="33" t="e">
        <f>IF(IF(VLOOKUP($A2096,Master!$G:$J,4,0)="x",Sheet1!$A2096,"")="","",IF(VLOOKUP($A2096,Master!$G:$J,4,0)="x",Sheet1!$A2096,"")&amp;$J2096&amp;$K2096)</f>
        <v>#N/A</v>
      </c>
      <c r="S2662" s="33" t="e">
        <f>IF(VLOOKUP($A2096,Master!$L:$M,2,0)=0,"",VLOOKUP($A2096,Master!$L:$M,2,0)&amp;$J2096&amp;$L2096)</f>
        <v>#N/A</v>
      </c>
      <c r="T2662" s="33" t="str">
        <f t="shared" si="67"/>
        <v/>
      </c>
      <c r="U2662" s="179"/>
    </row>
    <row r="2663" spans="15:21" x14ac:dyDescent="0.3">
      <c r="O2663" s="33" t="e">
        <f>VLOOKUP($A2097,Master!$A:$B,2,0)&amp;$J2097&amp;$K2097</f>
        <v>#N/A</v>
      </c>
      <c r="P2663" s="33" t="e">
        <f>IF(OR($A2097="KE0",$A2097="KZ0",$A2097="KV0",$A2097="KH0",$A2097="KE",$A2097="KZ",),VLOOKUP($A2097&amp;$F2097,Master!$D:$E,2,0)&amp;$J2097&amp;$K2097,VLOOKUP($A2097,Master!$D:$E,2,0)&amp;Sheet1!$J2097&amp;Sheet1!$K2097)</f>
        <v>#N/A</v>
      </c>
      <c r="Q2663" s="33" t="str">
        <f t="shared" si="66"/>
        <v/>
      </c>
      <c r="R2663" s="33" t="e">
        <f>IF(IF(VLOOKUP($A2097,Master!$G:$J,4,0)="x",Sheet1!$A2097,"")="","",IF(VLOOKUP($A2097,Master!$G:$J,4,0)="x",Sheet1!$A2097,"")&amp;$J2097&amp;$K2097)</f>
        <v>#N/A</v>
      </c>
      <c r="S2663" s="33" t="e">
        <f>IF(VLOOKUP($A2097,Master!$L:$M,2,0)=0,"",VLOOKUP($A2097,Master!$L:$M,2,0)&amp;$J2097&amp;$L2097)</f>
        <v>#N/A</v>
      </c>
      <c r="T2663" s="33" t="str">
        <f t="shared" si="67"/>
        <v/>
      </c>
      <c r="U2663" s="179"/>
    </row>
    <row r="2664" spans="15:21" x14ac:dyDescent="0.3">
      <c r="O2664" s="33" t="e">
        <f>VLOOKUP($A2098,Master!$A:$B,2,0)&amp;$J2098&amp;$K2098</f>
        <v>#N/A</v>
      </c>
      <c r="P2664" s="33" t="e">
        <f>IF(OR($A2098="KE0",$A2098="KZ0",$A2098="KV0",$A2098="KH0",$A2098="KE",$A2098="KZ",),VLOOKUP($A2098&amp;$F2098,Master!$D:$E,2,0)&amp;$J2098&amp;$K2098,VLOOKUP($A2098,Master!$D:$E,2,0)&amp;Sheet1!$J2098&amp;Sheet1!$K2098)</f>
        <v>#N/A</v>
      </c>
      <c r="Q2664" s="33" t="str">
        <f t="shared" si="66"/>
        <v/>
      </c>
      <c r="R2664" s="33" t="e">
        <f>IF(IF(VLOOKUP($A2098,Master!$G:$J,4,0)="x",Sheet1!$A2098,"")="","",IF(VLOOKUP($A2098,Master!$G:$J,4,0)="x",Sheet1!$A2098,"")&amp;$J2098&amp;$K2098)</f>
        <v>#N/A</v>
      </c>
      <c r="S2664" s="33" t="e">
        <f>IF(VLOOKUP($A2098,Master!$L:$M,2,0)=0,"",VLOOKUP($A2098,Master!$L:$M,2,0)&amp;$J2098&amp;$L2098)</f>
        <v>#N/A</v>
      </c>
      <c r="T2664" s="33" t="str">
        <f t="shared" si="67"/>
        <v/>
      </c>
      <c r="U2664" s="179"/>
    </row>
    <row r="2665" spans="15:21" x14ac:dyDescent="0.3">
      <c r="O2665" s="33" t="e">
        <f>VLOOKUP($A2099,Master!$A:$B,2,0)&amp;$J2099&amp;$K2099</f>
        <v>#N/A</v>
      </c>
      <c r="P2665" s="33" t="e">
        <f>IF(OR($A2099="KE0",$A2099="KZ0",$A2099="KV0",$A2099="KH0",$A2099="KE",$A2099="KZ",),VLOOKUP($A2099&amp;$F2099,Master!$D:$E,2,0)&amp;$J2099&amp;$K2099,VLOOKUP($A2099,Master!$D:$E,2,0)&amp;Sheet1!$J2099&amp;Sheet1!$K2099)</f>
        <v>#N/A</v>
      </c>
      <c r="Q2665" s="33" t="str">
        <f t="shared" si="66"/>
        <v/>
      </c>
      <c r="R2665" s="33" t="e">
        <f>IF(IF(VLOOKUP($A2099,Master!$G:$J,4,0)="x",Sheet1!$A2099,"")="","",IF(VLOOKUP($A2099,Master!$G:$J,4,0)="x",Sheet1!$A2099,"")&amp;$J2099&amp;$K2099)</f>
        <v>#N/A</v>
      </c>
      <c r="S2665" s="33" t="e">
        <f>IF(VLOOKUP($A2099,Master!$L:$M,2,0)=0,"",VLOOKUP($A2099,Master!$L:$M,2,0)&amp;$J2099&amp;$L2099)</f>
        <v>#N/A</v>
      </c>
      <c r="T2665" s="33" t="str">
        <f t="shared" si="67"/>
        <v/>
      </c>
      <c r="U2665" s="179"/>
    </row>
    <row r="2666" spans="15:21" x14ac:dyDescent="0.3">
      <c r="O2666" s="33" t="e">
        <f>VLOOKUP($A2100,Master!$A:$B,2,0)&amp;$J2100&amp;$K2100</f>
        <v>#N/A</v>
      </c>
      <c r="P2666" s="33" t="e">
        <f>IF(OR($A2100="KE0",$A2100="KZ0",$A2100="KV0",$A2100="KH0",$A2100="KE",$A2100="KZ",),VLOOKUP($A2100&amp;$F2100,Master!$D:$E,2,0)&amp;$J2100&amp;$K2100,VLOOKUP($A2100,Master!$D:$E,2,0)&amp;Sheet1!$J2100&amp;Sheet1!$K2100)</f>
        <v>#N/A</v>
      </c>
      <c r="Q2666" s="33" t="str">
        <f t="shared" si="66"/>
        <v/>
      </c>
      <c r="R2666" s="33" t="e">
        <f>IF(IF(VLOOKUP($A2100,Master!$G:$J,4,0)="x",Sheet1!$A2100,"")="","",IF(VLOOKUP($A2100,Master!$G:$J,4,0)="x",Sheet1!$A2100,"")&amp;$J2100&amp;$K2100)</f>
        <v>#N/A</v>
      </c>
      <c r="S2666" s="33" t="e">
        <f>IF(VLOOKUP($A2100,Master!$L:$M,2,0)=0,"",VLOOKUP($A2100,Master!$L:$M,2,0)&amp;$J2100&amp;$L2100)</f>
        <v>#N/A</v>
      </c>
      <c r="T2666" s="33" t="str">
        <f t="shared" si="67"/>
        <v/>
      </c>
      <c r="U2666" s="179"/>
    </row>
    <row r="2667" spans="15:21" x14ac:dyDescent="0.3">
      <c r="O2667" s="33" t="e">
        <f>VLOOKUP($A2101,Master!$A:$B,2,0)&amp;$J2101&amp;$K2101</f>
        <v>#N/A</v>
      </c>
      <c r="P2667" s="33" t="e">
        <f>IF(OR($A2101="KE0",$A2101="KZ0",$A2101="KV0",$A2101="KH0",$A2101="KE",$A2101="KZ",),VLOOKUP($A2101&amp;$F2101,Master!$D:$E,2,0)&amp;$J2101&amp;$K2101,VLOOKUP($A2101,Master!$D:$E,2,0)&amp;Sheet1!$J2101&amp;Sheet1!$K2101)</f>
        <v>#N/A</v>
      </c>
      <c r="Q2667" s="33" t="str">
        <f t="shared" si="66"/>
        <v/>
      </c>
      <c r="R2667" s="33" t="e">
        <f>IF(IF(VLOOKUP($A2101,Master!$G:$J,4,0)="x",Sheet1!$A2101,"")="","",IF(VLOOKUP($A2101,Master!$G:$J,4,0)="x",Sheet1!$A2101,"")&amp;$J2101&amp;$K2101)</f>
        <v>#N/A</v>
      </c>
      <c r="S2667" s="33" t="e">
        <f>IF(VLOOKUP($A2101,Master!$L:$M,2,0)=0,"",VLOOKUP($A2101,Master!$L:$M,2,0)&amp;$J2101&amp;$L2101)</f>
        <v>#N/A</v>
      </c>
      <c r="T2667" s="33" t="str">
        <f t="shared" si="67"/>
        <v/>
      </c>
      <c r="U2667" s="179"/>
    </row>
    <row r="2668" spans="15:21" x14ac:dyDescent="0.3">
      <c r="O2668" s="33" t="e">
        <f>VLOOKUP($A2102,Master!$A:$B,2,0)&amp;$J2102&amp;$K2102</f>
        <v>#N/A</v>
      </c>
      <c r="P2668" s="33" t="e">
        <f>IF(OR($A2102="KE0",$A2102="KZ0",$A2102="KV0",$A2102="KH0",$A2102="KE",$A2102="KZ",),VLOOKUP($A2102&amp;$F2102,Master!$D:$E,2,0)&amp;$J2102&amp;$K2102,VLOOKUP($A2102,Master!$D:$E,2,0)&amp;Sheet1!$J2102&amp;Sheet1!$K2102)</f>
        <v>#N/A</v>
      </c>
      <c r="Q2668" s="33" t="str">
        <f t="shared" si="66"/>
        <v/>
      </c>
      <c r="R2668" s="33" t="e">
        <f>IF(IF(VLOOKUP($A2102,Master!$G:$J,4,0)="x",Sheet1!$A2102,"")="","",IF(VLOOKUP($A2102,Master!$G:$J,4,0)="x",Sheet1!$A2102,"")&amp;$J2102&amp;$K2102)</f>
        <v>#N/A</v>
      </c>
      <c r="S2668" s="33" t="e">
        <f>IF(VLOOKUP($A2102,Master!$L:$M,2,0)=0,"",VLOOKUP($A2102,Master!$L:$M,2,0)&amp;$J2102&amp;$L2102)</f>
        <v>#N/A</v>
      </c>
      <c r="T2668" s="33" t="str">
        <f t="shared" si="67"/>
        <v/>
      </c>
      <c r="U2668" s="179"/>
    </row>
    <row r="2669" spans="15:21" x14ac:dyDescent="0.3">
      <c r="O2669" s="33" t="e">
        <f>VLOOKUP($A2103,Master!$A:$B,2,0)&amp;$J2103&amp;$K2103</f>
        <v>#N/A</v>
      </c>
      <c r="P2669" s="33" t="e">
        <f>IF(OR($A2103="KE0",$A2103="KZ0",$A2103="KV0",$A2103="KH0",$A2103="KE",$A2103="KZ",),VLOOKUP($A2103&amp;$F2103,Master!$D:$E,2,0)&amp;$J2103&amp;$K2103,VLOOKUP($A2103,Master!$D:$E,2,0)&amp;Sheet1!$J2103&amp;Sheet1!$K2103)</f>
        <v>#N/A</v>
      </c>
      <c r="Q2669" s="33" t="str">
        <f t="shared" si="66"/>
        <v/>
      </c>
      <c r="R2669" s="33" t="e">
        <f>IF(IF(VLOOKUP($A2103,Master!$G:$J,4,0)="x",Sheet1!$A2103,"")="","",IF(VLOOKUP($A2103,Master!$G:$J,4,0)="x",Sheet1!$A2103,"")&amp;$J2103&amp;$K2103)</f>
        <v>#N/A</v>
      </c>
      <c r="S2669" s="33" t="e">
        <f>IF(VLOOKUP($A2103,Master!$L:$M,2,0)=0,"",VLOOKUP($A2103,Master!$L:$M,2,0)&amp;$J2103&amp;$L2103)</f>
        <v>#N/A</v>
      </c>
      <c r="T2669" s="33" t="str">
        <f t="shared" si="67"/>
        <v/>
      </c>
      <c r="U2669" s="179"/>
    </row>
    <row r="2670" spans="15:21" x14ac:dyDescent="0.3">
      <c r="O2670" s="33" t="e">
        <f>VLOOKUP($A2104,Master!$A:$B,2,0)&amp;$J2104&amp;$K2104</f>
        <v>#N/A</v>
      </c>
      <c r="P2670" s="33" t="e">
        <f>IF(OR($A2104="KE0",$A2104="KZ0",$A2104="KV0",$A2104="KH0",$A2104="KE",$A2104="KZ",),VLOOKUP($A2104&amp;$F2104,Master!$D:$E,2,0)&amp;$J2104&amp;$K2104,VLOOKUP($A2104,Master!$D:$E,2,0)&amp;Sheet1!$J2104&amp;Sheet1!$K2104)</f>
        <v>#N/A</v>
      </c>
      <c r="Q2670" s="33" t="str">
        <f t="shared" si="66"/>
        <v/>
      </c>
      <c r="R2670" s="33" t="e">
        <f>IF(IF(VLOOKUP($A2104,Master!$G:$J,4,0)="x",Sheet1!$A2104,"")="","",IF(VLOOKUP($A2104,Master!$G:$J,4,0)="x",Sheet1!$A2104,"")&amp;$J2104&amp;$K2104)</f>
        <v>#N/A</v>
      </c>
      <c r="S2670" s="33" t="e">
        <f>IF(VLOOKUP($A2104,Master!$L:$M,2,0)=0,"",VLOOKUP($A2104,Master!$L:$M,2,0)&amp;$J2104&amp;$L2104)</f>
        <v>#N/A</v>
      </c>
      <c r="T2670" s="33" t="str">
        <f t="shared" si="67"/>
        <v/>
      </c>
      <c r="U2670" s="179"/>
    </row>
    <row r="2671" spans="15:21" x14ac:dyDescent="0.3">
      <c r="O2671" s="33" t="e">
        <f>VLOOKUP($A2105,Master!$A:$B,2,0)&amp;$J2105&amp;$K2105</f>
        <v>#N/A</v>
      </c>
      <c r="P2671" s="33" t="e">
        <f>IF(OR($A2105="KE0",$A2105="KZ0",$A2105="KV0",$A2105="KH0",$A2105="KE",$A2105="KZ",),VLOOKUP($A2105&amp;$F2105,Master!$D:$E,2,0)&amp;$J2105&amp;$K2105,VLOOKUP($A2105,Master!$D:$E,2,0)&amp;Sheet1!$J2105&amp;Sheet1!$K2105)</f>
        <v>#N/A</v>
      </c>
      <c r="Q2671" s="33" t="str">
        <f t="shared" si="66"/>
        <v/>
      </c>
      <c r="R2671" s="33" t="e">
        <f>IF(IF(VLOOKUP($A2105,Master!$G:$J,4,0)="x",Sheet1!$A2105,"")="","",IF(VLOOKUP($A2105,Master!$G:$J,4,0)="x",Sheet1!$A2105,"")&amp;$J2105&amp;$K2105)</f>
        <v>#N/A</v>
      </c>
      <c r="S2671" s="33" t="e">
        <f>IF(VLOOKUP($A2105,Master!$L:$M,2,0)=0,"",VLOOKUP($A2105,Master!$L:$M,2,0)&amp;$J2105&amp;$L2105)</f>
        <v>#N/A</v>
      </c>
      <c r="T2671" s="33" t="str">
        <f t="shared" si="67"/>
        <v/>
      </c>
      <c r="U2671" s="179"/>
    </row>
    <row r="2672" spans="15:21" x14ac:dyDescent="0.3">
      <c r="O2672" s="33" t="e">
        <f>VLOOKUP($A2106,Master!$A:$B,2,0)&amp;$J2106&amp;$K2106</f>
        <v>#N/A</v>
      </c>
      <c r="P2672" s="33" t="e">
        <f>IF(OR($A2106="KE0",$A2106="KZ0",$A2106="KV0",$A2106="KH0",$A2106="KE",$A2106="KZ",),VLOOKUP($A2106&amp;$F2106,Master!$D:$E,2,0)&amp;$J2106&amp;$K2106,VLOOKUP($A2106,Master!$D:$E,2,0)&amp;Sheet1!$J2106&amp;Sheet1!$K2106)</f>
        <v>#N/A</v>
      </c>
      <c r="Q2672" s="33" t="str">
        <f t="shared" si="66"/>
        <v/>
      </c>
      <c r="R2672" s="33" t="e">
        <f>IF(IF(VLOOKUP($A2106,Master!$G:$J,4,0)="x",Sheet1!$A2106,"")="","",IF(VLOOKUP($A2106,Master!$G:$J,4,0)="x",Sheet1!$A2106,"")&amp;$J2106&amp;$K2106)</f>
        <v>#N/A</v>
      </c>
      <c r="S2672" s="33" t="e">
        <f>IF(VLOOKUP($A2106,Master!$L:$M,2,0)=0,"",VLOOKUP($A2106,Master!$L:$M,2,0)&amp;$J2106&amp;$L2106)</f>
        <v>#N/A</v>
      </c>
      <c r="T2672" s="33" t="str">
        <f t="shared" si="67"/>
        <v/>
      </c>
      <c r="U2672" s="179"/>
    </row>
    <row r="2673" spans="15:21" x14ac:dyDescent="0.3">
      <c r="O2673" s="33" t="e">
        <f>VLOOKUP($A2107,Master!$A:$B,2,0)&amp;$J2107&amp;$K2107</f>
        <v>#N/A</v>
      </c>
      <c r="P2673" s="33" t="e">
        <f>IF(OR($A2107="KE0",$A2107="KZ0",$A2107="KV0",$A2107="KH0",$A2107="KE",$A2107="KZ",),VLOOKUP($A2107&amp;$F2107,Master!$D:$E,2,0)&amp;$J2107&amp;$K2107,VLOOKUP($A2107,Master!$D:$E,2,0)&amp;Sheet1!$J2107&amp;Sheet1!$K2107)</f>
        <v>#N/A</v>
      </c>
      <c r="Q2673" s="33" t="str">
        <f t="shared" si="66"/>
        <v/>
      </c>
      <c r="R2673" s="33" t="e">
        <f>IF(IF(VLOOKUP($A2107,Master!$G:$J,4,0)="x",Sheet1!$A2107,"")="","",IF(VLOOKUP($A2107,Master!$G:$J,4,0)="x",Sheet1!$A2107,"")&amp;$J2107&amp;$K2107)</f>
        <v>#N/A</v>
      </c>
      <c r="S2673" s="33" t="e">
        <f>IF(VLOOKUP($A2107,Master!$L:$M,2,0)=0,"",VLOOKUP($A2107,Master!$L:$M,2,0)&amp;$J2107&amp;$L2107)</f>
        <v>#N/A</v>
      </c>
      <c r="T2673" s="33" t="str">
        <f t="shared" si="67"/>
        <v/>
      </c>
      <c r="U2673" s="179"/>
    </row>
    <row r="2674" spans="15:21" x14ac:dyDescent="0.3">
      <c r="O2674" s="33" t="e">
        <f>VLOOKUP($A2108,Master!$A:$B,2,0)&amp;$J2108&amp;$K2108</f>
        <v>#N/A</v>
      </c>
      <c r="P2674" s="33" t="e">
        <f>IF(OR($A2108="KE0",$A2108="KZ0",$A2108="KV0",$A2108="KH0",$A2108="KE",$A2108="KZ",),VLOOKUP($A2108&amp;$F2108,Master!$D:$E,2,0)&amp;$J2108&amp;$K2108,VLOOKUP($A2108,Master!$D:$E,2,0)&amp;Sheet1!$J2108&amp;Sheet1!$K2108)</f>
        <v>#N/A</v>
      </c>
      <c r="Q2674" s="33" t="str">
        <f t="shared" si="66"/>
        <v/>
      </c>
      <c r="R2674" s="33" t="e">
        <f>IF(IF(VLOOKUP($A2108,Master!$G:$J,4,0)="x",Sheet1!$A2108,"")="","",IF(VLOOKUP($A2108,Master!$G:$J,4,0)="x",Sheet1!$A2108,"")&amp;$J2108&amp;$K2108)</f>
        <v>#N/A</v>
      </c>
      <c r="S2674" s="33" t="e">
        <f>IF(VLOOKUP($A2108,Master!$L:$M,2,0)=0,"",VLOOKUP($A2108,Master!$L:$M,2,0)&amp;$J2108&amp;$L2108)</f>
        <v>#N/A</v>
      </c>
      <c r="T2674" s="33" t="str">
        <f t="shared" si="67"/>
        <v/>
      </c>
      <c r="U2674" s="179"/>
    </row>
    <row r="2675" spans="15:21" x14ac:dyDescent="0.3">
      <c r="O2675" s="33" t="e">
        <f>VLOOKUP($A2109,Master!$A:$B,2,0)&amp;$J2109&amp;$K2109</f>
        <v>#N/A</v>
      </c>
      <c r="P2675" s="33" t="e">
        <f>IF(OR($A2109="KE0",$A2109="KZ0",$A2109="KV0",$A2109="KH0",$A2109="KE",$A2109="KZ",),VLOOKUP($A2109&amp;$F2109,Master!$D:$E,2,0)&amp;$J2109&amp;$K2109,VLOOKUP($A2109,Master!$D:$E,2,0)&amp;Sheet1!$J2109&amp;Sheet1!$K2109)</f>
        <v>#N/A</v>
      </c>
      <c r="Q2675" s="33" t="str">
        <f t="shared" si="66"/>
        <v/>
      </c>
      <c r="R2675" s="33" t="e">
        <f>IF(IF(VLOOKUP($A2109,Master!$G:$J,4,0)="x",Sheet1!$A2109,"")="","",IF(VLOOKUP($A2109,Master!$G:$J,4,0)="x",Sheet1!$A2109,"")&amp;$J2109&amp;$K2109)</f>
        <v>#N/A</v>
      </c>
      <c r="S2675" s="33" t="e">
        <f>IF(VLOOKUP($A2109,Master!$L:$M,2,0)=0,"",VLOOKUP($A2109,Master!$L:$M,2,0)&amp;$J2109&amp;$L2109)</f>
        <v>#N/A</v>
      </c>
      <c r="T2675" s="33" t="str">
        <f t="shared" si="67"/>
        <v/>
      </c>
      <c r="U2675" s="179"/>
    </row>
    <row r="2676" spans="15:21" x14ac:dyDescent="0.3">
      <c r="O2676" s="33" t="e">
        <f>VLOOKUP($A2110,Master!$A:$B,2,0)&amp;$J2110&amp;$K2110</f>
        <v>#N/A</v>
      </c>
      <c r="P2676" s="33" t="e">
        <f>IF(OR($A2110="KE0",$A2110="KZ0",$A2110="KV0",$A2110="KH0",$A2110="KE",$A2110="KZ",),VLOOKUP($A2110&amp;$F2110,Master!$D:$E,2,0)&amp;$J2110&amp;$K2110,VLOOKUP($A2110,Master!$D:$E,2,0)&amp;Sheet1!$J2110&amp;Sheet1!$K2110)</f>
        <v>#N/A</v>
      </c>
      <c r="Q2676" s="33" t="str">
        <f t="shared" si="66"/>
        <v/>
      </c>
      <c r="R2676" s="33" t="e">
        <f>IF(IF(VLOOKUP($A2110,Master!$G:$J,4,0)="x",Sheet1!$A2110,"")="","",IF(VLOOKUP($A2110,Master!$G:$J,4,0)="x",Sheet1!$A2110,"")&amp;$J2110&amp;$K2110)</f>
        <v>#N/A</v>
      </c>
      <c r="S2676" s="33" t="e">
        <f>IF(VLOOKUP($A2110,Master!$L:$M,2,0)=0,"",VLOOKUP($A2110,Master!$L:$M,2,0)&amp;$J2110&amp;$L2110)</f>
        <v>#N/A</v>
      </c>
      <c r="T2676" s="33" t="str">
        <f t="shared" si="67"/>
        <v/>
      </c>
      <c r="U2676" s="179"/>
    </row>
    <row r="2677" spans="15:21" x14ac:dyDescent="0.3">
      <c r="O2677" s="33" t="e">
        <f>VLOOKUP($A2111,Master!$A:$B,2,0)&amp;$J2111&amp;$K2111</f>
        <v>#N/A</v>
      </c>
      <c r="P2677" s="33" t="e">
        <f>IF(OR($A2111="KE0",$A2111="KZ0",$A2111="KV0",$A2111="KH0",$A2111="KE",$A2111="KZ",),VLOOKUP($A2111&amp;$F2111,Master!$D:$E,2,0)&amp;$J2111&amp;$K2111,VLOOKUP($A2111,Master!$D:$E,2,0)&amp;Sheet1!$J2111&amp;Sheet1!$K2111)</f>
        <v>#N/A</v>
      </c>
      <c r="Q2677" s="33" t="str">
        <f t="shared" si="66"/>
        <v/>
      </c>
      <c r="R2677" s="33" t="e">
        <f>IF(IF(VLOOKUP($A2111,Master!$G:$J,4,0)="x",Sheet1!$A2111,"")="","",IF(VLOOKUP($A2111,Master!$G:$J,4,0)="x",Sheet1!$A2111,"")&amp;$J2111&amp;$K2111)</f>
        <v>#N/A</v>
      </c>
      <c r="S2677" s="33" t="e">
        <f>IF(VLOOKUP($A2111,Master!$L:$M,2,0)=0,"",VLOOKUP($A2111,Master!$L:$M,2,0)&amp;$J2111&amp;$L2111)</f>
        <v>#N/A</v>
      </c>
      <c r="T2677" s="33" t="str">
        <f t="shared" si="67"/>
        <v/>
      </c>
      <c r="U2677" s="179"/>
    </row>
    <row r="2678" spans="15:21" x14ac:dyDescent="0.3">
      <c r="O2678" s="33" t="e">
        <f>VLOOKUP($A2112,Master!$A:$B,2,0)&amp;$J2112&amp;$K2112</f>
        <v>#N/A</v>
      </c>
      <c r="P2678" s="33" t="e">
        <f>IF(OR($A2112="KE0",$A2112="KZ0",$A2112="KV0",$A2112="KH0",$A2112="KE",$A2112="KZ",),VLOOKUP($A2112&amp;$F2112,Master!$D:$E,2,0)&amp;$J2112&amp;$K2112,VLOOKUP($A2112,Master!$D:$E,2,0)&amp;Sheet1!$J2112&amp;Sheet1!$K2112)</f>
        <v>#N/A</v>
      </c>
      <c r="Q2678" s="33" t="str">
        <f t="shared" si="66"/>
        <v/>
      </c>
      <c r="R2678" s="33" t="e">
        <f>IF(IF(VLOOKUP($A2112,Master!$G:$J,4,0)="x",Sheet1!$A2112,"")="","",IF(VLOOKUP($A2112,Master!$G:$J,4,0)="x",Sheet1!$A2112,"")&amp;$J2112&amp;$K2112)</f>
        <v>#N/A</v>
      </c>
      <c r="S2678" s="33" t="e">
        <f>IF(VLOOKUP($A2112,Master!$L:$M,2,0)=0,"",VLOOKUP($A2112,Master!$L:$M,2,0)&amp;$J2112&amp;$L2112)</f>
        <v>#N/A</v>
      </c>
      <c r="T2678" s="33" t="str">
        <f t="shared" si="67"/>
        <v/>
      </c>
      <c r="U2678" s="179"/>
    </row>
    <row r="2679" spans="15:21" x14ac:dyDescent="0.3">
      <c r="O2679" s="33" t="e">
        <f>VLOOKUP($A2113,Master!$A:$B,2,0)&amp;$J2113&amp;$K2113</f>
        <v>#N/A</v>
      </c>
      <c r="P2679" s="33" t="e">
        <f>IF(OR($A2113="KE0",$A2113="KZ0",$A2113="KV0",$A2113="KH0",$A2113="KE",$A2113="KZ",),VLOOKUP($A2113&amp;$F2113,Master!$D:$E,2,0)&amp;$J2113&amp;$K2113,VLOOKUP($A2113,Master!$D:$E,2,0)&amp;Sheet1!$J2113&amp;Sheet1!$K2113)</f>
        <v>#N/A</v>
      </c>
      <c r="Q2679" s="33" t="str">
        <f t="shared" si="66"/>
        <v/>
      </c>
      <c r="R2679" s="33" t="e">
        <f>IF(IF(VLOOKUP($A2113,Master!$G:$J,4,0)="x",Sheet1!$A2113,"")="","",IF(VLOOKUP($A2113,Master!$G:$J,4,0)="x",Sheet1!$A2113,"")&amp;$J2113&amp;$K2113)</f>
        <v>#N/A</v>
      </c>
      <c r="S2679" s="33" t="e">
        <f>IF(VLOOKUP($A2113,Master!$L:$M,2,0)=0,"",VLOOKUP($A2113,Master!$L:$M,2,0)&amp;$J2113&amp;$L2113)</f>
        <v>#N/A</v>
      </c>
      <c r="T2679" s="33" t="str">
        <f t="shared" si="67"/>
        <v/>
      </c>
      <c r="U2679" s="179"/>
    </row>
    <row r="2680" spans="15:21" x14ac:dyDescent="0.3">
      <c r="O2680" s="33" t="e">
        <f>VLOOKUP($A2114,Master!$A:$B,2,0)&amp;$J2114&amp;$K2114</f>
        <v>#N/A</v>
      </c>
      <c r="P2680" s="33" t="e">
        <f>IF(OR($A2114="KE0",$A2114="KZ0",$A2114="KV0",$A2114="KH0",$A2114="KE",$A2114="KZ",),VLOOKUP($A2114&amp;$F2114,Master!$D:$E,2,0)&amp;$J2114&amp;$K2114,VLOOKUP($A2114,Master!$D:$E,2,0)&amp;Sheet1!$J2114&amp;Sheet1!$K2114)</f>
        <v>#N/A</v>
      </c>
      <c r="Q2680" s="33" t="str">
        <f t="shared" si="66"/>
        <v/>
      </c>
      <c r="R2680" s="33" t="e">
        <f>IF(IF(VLOOKUP($A2114,Master!$G:$J,4,0)="x",Sheet1!$A2114,"")="","",IF(VLOOKUP($A2114,Master!$G:$J,4,0)="x",Sheet1!$A2114,"")&amp;$J2114&amp;$K2114)</f>
        <v>#N/A</v>
      </c>
      <c r="S2680" s="33" t="e">
        <f>IF(VLOOKUP($A2114,Master!$L:$M,2,0)=0,"",VLOOKUP($A2114,Master!$L:$M,2,0)&amp;$J2114&amp;$L2114)</f>
        <v>#N/A</v>
      </c>
      <c r="T2680" s="33" t="str">
        <f t="shared" si="67"/>
        <v/>
      </c>
      <c r="U2680" s="179"/>
    </row>
    <row r="2681" spans="15:21" x14ac:dyDescent="0.3">
      <c r="O2681" s="33" t="e">
        <f>VLOOKUP($A2115,Master!$A:$B,2,0)&amp;$J2115&amp;$K2115</f>
        <v>#N/A</v>
      </c>
      <c r="P2681" s="33" t="e">
        <f>IF(OR($A2115="KE0",$A2115="KZ0",$A2115="KV0",$A2115="KH0",$A2115="KE",$A2115="KZ",),VLOOKUP($A2115&amp;$F2115,Master!$D:$E,2,0)&amp;$J2115&amp;$K2115,VLOOKUP($A2115,Master!$D:$E,2,0)&amp;Sheet1!$J2115&amp;Sheet1!$K2115)</f>
        <v>#N/A</v>
      </c>
      <c r="Q2681" s="33" t="str">
        <f t="shared" si="66"/>
        <v/>
      </c>
      <c r="R2681" s="33" t="e">
        <f>IF(IF(VLOOKUP($A2115,Master!$G:$J,4,0)="x",Sheet1!$A2115,"")="","",IF(VLOOKUP($A2115,Master!$G:$J,4,0)="x",Sheet1!$A2115,"")&amp;$J2115&amp;$K2115)</f>
        <v>#N/A</v>
      </c>
      <c r="S2681" s="33" t="e">
        <f>IF(VLOOKUP($A2115,Master!$L:$M,2,0)=0,"",VLOOKUP($A2115,Master!$L:$M,2,0)&amp;$J2115&amp;$L2115)</f>
        <v>#N/A</v>
      </c>
      <c r="T2681" s="33" t="str">
        <f t="shared" si="67"/>
        <v/>
      </c>
      <c r="U2681" s="179"/>
    </row>
    <row r="2682" spans="15:21" x14ac:dyDescent="0.3">
      <c r="O2682" s="33" t="e">
        <f>VLOOKUP($A2116,Master!$A:$B,2,0)&amp;$J2116&amp;$K2116</f>
        <v>#N/A</v>
      </c>
      <c r="P2682" s="33" t="e">
        <f>IF(OR($A2116="KE0",$A2116="KZ0",$A2116="KV0",$A2116="KH0",$A2116="KE",$A2116="KZ",),VLOOKUP($A2116&amp;$F2116,Master!$D:$E,2,0)&amp;$J2116&amp;$K2116,VLOOKUP($A2116,Master!$D:$E,2,0)&amp;Sheet1!$J2116&amp;Sheet1!$K2116)</f>
        <v>#N/A</v>
      </c>
      <c r="Q2682" s="33" t="str">
        <f t="shared" si="66"/>
        <v/>
      </c>
      <c r="R2682" s="33" t="e">
        <f>IF(IF(VLOOKUP($A2116,Master!$G:$J,4,0)="x",Sheet1!$A2116,"")="","",IF(VLOOKUP($A2116,Master!$G:$J,4,0)="x",Sheet1!$A2116,"")&amp;$J2116&amp;$K2116)</f>
        <v>#N/A</v>
      </c>
      <c r="S2682" s="33" t="e">
        <f>IF(VLOOKUP($A2116,Master!$L:$M,2,0)=0,"",VLOOKUP($A2116,Master!$L:$M,2,0)&amp;$J2116&amp;$L2116)</f>
        <v>#N/A</v>
      </c>
      <c r="T2682" s="33" t="str">
        <f t="shared" si="67"/>
        <v/>
      </c>
      <c r="U2682" s="179"/>
    </row>
    <row r="2683" spans="15:21" x14ac:dyDescent="0.3">
      <c r="O2683" s="33" t="e">
        <f>VLOOKUP($A2117,Master!$A:$B,2,0)&amp;$J2117&amp;$K2117</f>
        <v>#N/A</v>
      </c>
      <c r="P2683" s="33" t="e">
        <f>IF(OR($A2117="KE0",$A2117="KZ0",$A2117="KV0",$A2117="KH0",$A2117="KE",$A2117="KZ",),VLOOKUP($A2117&amp;$F2117,Master!$D:$E,2,0)&amp;$J2117&amp;$K2117,VLOOKUP($A2117,Master!$D:$E,2,0)&amp;Sheet1!$J2117&amp;Sheet1!$K2117)</f>
        <v>#N/A</v>
      </c>
      <c r="Q2683" s="33" t="str">
        <f t="shared" si="66"/>
        <v/>
      </c>
      <c r="R2683" s="33" t="e">
        <f>IF(IF(VLOOKUP($A2117,Master!$G:$J,4,0)="x",Sheet1!$A2117,"")="","",IF(VLOOKUP($A2117,Master!$G:$J,4,0)="x",Sheet1!$A2117,"")&amp;$J2117&amp;$K2117)</f>
        <v>#N/A</v>
      </c>
      <c r="S2683" s="33" t="e">
        <f>IF(VLOOKUP($A2117,Master!$L:$M,2,0)=0,"",VLOOKUP($A2117,Master!$L:$M,2,0)&amp;$J2117&amp;$L2117)</f>
        <v>#N/A</v>
      </c>
      <c r="T2683" s="33" t="str">
        <f t="shared" si="67"/>
        <v/>
      </c>
      <c r="U2683" s="179"/>
    </row>
    <row r="2684" spans="15:21" x14ac:dyDescent="0.3">
      <c r="O2684" s="33" t="e">
        <f>VLOOKUP($A2118,Master!$A:$B,2,0)&amp;$J2118&amp;$K2118</f>
        <v>#N/A</v>
      </c>
      <c r="P2684" s="33" t="e">
        <f>IF(OR($A2118="KE0",$A2118="KZ0",$A2118="KV0",$A2118="KH0",$A2118="KE",$A2118="KZ",),VLOOKUP($A2118&amp;$F2118,Master!$D:$E,2,0)&amp;$J2118&amp;$K2118,VLOOKUP($A2118,Master!$D:$E,2,0)&amp;Sheet1!$J2118&amp;Sheet1!$K2118)</f>
        <v>#N/A</v>
      </c>
      <c r="Q2684" s="33" t="str">
        <f t="shared" si="66"/>
        <v/>
      </c>
      <c r="R2684" s="33" t="e">
        <f>IF(IF(VLOOKUP($A2118,Master!$G:$J,4,0)="x",Sheet1!$A2118,"")="","",IF(VLOOKUP($A2118,Master!$G:$J,4,0)="x",Sheet1!$A2118,"")&amp;$J2118&amp;$K2118)</f>
        <v>#N/A</v>
      </c>
      <c r="S2684" s="33" t="e">
        <f>IF(VLOOKUP($A2118,Master!$L:$M,2,0)=0,"",VLOOKUP($A2118,Master!$L:$M,2,0)&amp;$J2118&amp;$L2118)</f>
        <v>#N/A</v>
      </c>
      <c r="T2684" s="33" t="str">
        <f t="shared" si="67"/>
        <v/>
      </c>
      <c r="U2684" s="179"/>
    </row>
    <row r="2685" spans="15:21" x14ac:dyDescent="0.3">
      <c r="O2685" s="33" t="e">
        <f>VLOOKUP($A2119,Master!$A:$B,2,0)&amp;$J2119&amp;$K2119</f>
        <v>#N/A</v>
      </c>
      <c r="P2685" s="33" t="e">
        <f>IF(OR($A2119="KE0",$A2119="KZ0",$A2119="KV0",$A2119="KH0",$A2119="KE",$A2119="KZ",),VLOOKUP($A2119&amp;$F2119,Master!$D:$E,2,0)&amp;$J2119&amp;$K2119,VLOOKUP($A2119,Master!$D:$E,2,0)&amp;Sheet1!$J2119&amp;Sheet1!$K2119)</f>
        <v>#N/A</v>
      </c>
      <c r="Q2685" s="33" t="str">
        <f t="shared" si="66"/>
        <v/>
      </c>
      <c r="R2685" s="33" t="e">
        <f>IF(IF(VLOOKUP($A2119,Master!$G:$J,4,0)="x",Sheet1!$A2119,"")="","",IF(VLOOKUP($A2119,Master!$G:$J,4,0)="x",Sheet1!$A2119,"")&amp;$J2119&amp;$K2119)</f>
        <v>#N/A</v>
      </c>
      <c r="S2685" s="33" t="e">
        <f>IF(VLOOKUP($A2119,Master!$L:$M,2,0)=0,"",VLOOKUP($A2119,Master!$L:$M,2,0)&amp;$J2119&amp;$L2119)</f>
        <v>#N/A</v>
      </c>
      <c r="T2685" s="33" t="str">
        <f t="shared" si="67"/>
        <v/>
      </c>
      <c r="U2685" s="179"/>
    </row>
    <row r="2686" spans="15:21" x14ac:dyDescent="0.3">
      <c r="O2686" s="33" t="e">
        <f>VLOOKUP($A2120,Master!$A:$B,2,0)&amp;$J2120&amp;$K2120</f>
        <v>#N/A</v>
      </c>
      <c r="P2686" s="33" t="e">
        <f>IF(OR($A2120="KE0",$A2120="KZ0",$A2120="KV0",$A2120="KH0",$A2120="KE",$A2120="KZ",),VLOOKUP($A2120&amp;$F2120,Master!$D:$E,2,0)&amp;$J2120&amp;$K2120,VLOOKUP($A2120,Master!$D:$E,2,0)&amp;Sheet1!$J2120&amp;Sheet1!$K2120)</f>
        <v>#N/A</v>
      </c>
      <c r="Q2686" s="33" t="str">
        <f t="shared" si="66"/>
        <v/>
      </c>
      <c r="R2686" s="33" t="e">
        <f>IF(IF(VLOOKUP($A2120,Master!$G:$J,4,0)="x",Sheet1!$A2120,"")="","",IF(VLOOKUP($A2120,Master!$G:$J,4,0)="x",Sheet1!$A2120,"")&amp;$J2120&amp;$K2120)</f>
        <v>#N/A</v>
      </c>
      <c r="S2686" s="33" t="e">
        <f>IF(VLOOKUP($A2120,Master!$L:$M,2,0)=0,"",VLOOKUP($A2120,Master!$L:$M,2,0)&amp;$J2120&amp;$L2120)</f>
        <v>#N/A</v>
      </c>
      <c r="T2686" s="33" t="str">
        <f t="shared" si="67"/>
        <v/>
      </c>
      <c r="U2686" s="179"/>
    </row>
    <row r="2687" spans="15:21" x14ac:dyDescent="0.3">
      <c r="O2687" s="33" t="e">
        <f>VLOOKUP($A2121,Master!$A:$B,2,0)&amp;$J2121&amp;$K2121</f>
        <v>#N/A</v>
      </c>
      <c r="P2687" s="33" t="e">
        <f>IF(OR($A2121="KE0",$A2121="KZ0",$A2121="KV0",$A2121="KH0",$A2121="KE",$A2121="KZ",),VLOOKUP($A2121&amp;$F2121,Master!$D:$E,2,0)&amp;$J2121&amp;$K2121,VLOOKUP($A2121,Master!$D:$E,2,0)&amp;Sheet1!$J2121&amp;Sheet1!$K2121)</f>
        <v>#N/A</v>
      </c>
      <c r="Q2687" s="33" t="str">
        <f t="shared" si="66"/>
        <v/>
      </c>
      <c r="R2687" s="33" t="e">
        <f>IF(IF(VLOOKUP($A2121,Master!$G:$J,4,0)="x",Sheet1!$A2121,"")="","",IF(VLOOKUP($A2121,Master!$G:$J,4,0)="x",Sheet1!$A2121,"")&amp;$J2121&amp;$K2121)</f>
        <v>#N/A</v>
      </c>
      <c r="S2687" s="33" t="e">
        <f>IF(VLOOKUP($A2121,Master!$L:$M,2,0)=0,"",VLOOKUP($A2121,Master!$L:$M,2,0)&amp;$J2121&amp;$L2121)</f>
        <v>#N/A</v>
      </c>
      <c r="T2687" s="33" t="str">
        <f t="shared" si="67"/>
        <v/>
      </c>
      <c r="U2687" s="179"/>
    </row>
    <row r="2688" spans="15:21" x14ac:dyDescent="0.3">
      <c r="O2688" s="33" t="e">
        <f>VLOOKUP($A2122,Master!$A:$B,2,0)&amp;$J2122&amp;$K2122</f>
        <v>#N/A</v>
      </c>
      <c r="P2688" s="33" t="e">
        <f>IF(OR($A2122="KE0",$A2122="KZ0",$A2122="KV0",$A2122="KH0",$A2122="KE",$A2122="KZ",),VLOOKUP($A2122&amp;$F2122,Master!$D:$E,2,0)&amp;$J2122&amp;$K2122,VLOOKUP($A2122,Master!$D:$E,2,0)&amp;Sheet1!$J2122&amp;Sheet1!$K2122)</f>
        <v>#N/A</v>
      </c>
      <c r="Q2688" s="33" t="str">
        <f t="shared" si="66"/>
        <v/>
      </c>
      <c r="R2688" s="33" t="e">
        <f>IF(IF(VLOOKUP($A2122,Master!$G:$J,4,0)="x",Sheet1!$A2122,"")="","",IF(VLOOKUP($A2122,Master!$G:$J,4,0)="x",Sheet1!$A2122,"")&amp;$J2122&amp;$K2122)</f>
        <v>#N/A</v>
      </c>
      <c r="S2688" s="33" t="e">
        <f>IF(VLOOKUP($A2122,Master!$L:$M,2,0)=0,"",VLOOKUP($A2122,Master!$L:$M,2,0)&amp;$J2122&amp;$L2122)</f>
        <v>#N/A</v>
      </c>
      <c r="T2688" s="33" t="str">
        <f t="shared" si="67"/>
        <v/>
      </c>
      <c r="U2688" s="179"/>
    </row>
    <row r="2689" spans="15:21" x14ac:dyDescent="0.3">
      <c r="O2689" s="33" t="e">
        <f>VLOOKUP($A2123,Master!$A:$B,2,0)&amp;$J2123&amp;$K2123</f>
        <v>#N/A</v>
      </c>
      <c r="P2689" s="33" t="e">
        <f>IF(OR($A2123="KE0",$A2123="KZ0",$A2123="KV0",$A2123="KH0",$A2123="KE",$A2123="KZ",),VLOOKUP($A2123&amp;$F2123,Master!$D:$E,2,0)&amp;$J2123&amp;$K2123,VLOOKUP($A2123,Master!$D:$E,2,0)&amp;Sheet1!$J2123&amp;Sheet1!$K2123)</f>
        <v>#N/A</v>
      </c>
      <c r="Q2689" s="33" t="str">
        <f t="shared" si="66"/>
        <v/>
      </c>
      <c r="R2689" s="33" t="e">
        <f>IF(IF(VLOOKUP($A2123,Master!$G:$J,4,0)="x",Sheet1!$A2123,"")="","",IF(VLOOKUP($A2123,Master!$G:$J,4,0)="x",Sheet1!$A2123,"")&amp;$J2123&amp;$K2123)</f>
        <v>#N/A</v>
      </c>
      <c r="S2689" s="33" t="e">
        <f>IF(VLOOKUP($A2123,Master!$L:$M,2,0)=0,"",VLOOKUP($A2123,Master!$L:$M,2,0)&amp;$J2123&amp;$L2123)</f>
        <v>#N/A</v>
      </c>
      <c r="T2689" s="33" t="str">
        <f t="shared" si="67"/>
        <v/>
      </c>
      <c r="U2689" s="179"/>
    </row>
    <row r="2690" spans="15:21" x14ac:dyDescent="0.3">
      <c r="O2690" s="33" t="e">
        <f>VLOOKUP($A2124,Master!$A:$B,2,0)&amp;$J2124&amp;$K2124</f>
        <v>#N/A</v>
      </c>
      <c r="P2690" s="33" t="e">
        <f>IF(OR($A2124="KE0",$A2124="KZ0",$A2124="KV0",$A2124="KH0",$A2124="KE",$A2124="KZ",),VLOOKUP($A2124&amp;$F2124,Master!$D:$E,2,0)&amp;$J2124&amp;$K2124,VLOOKUP($A2124,Master!$D:$E,2,0)&amp;Sheet1!$J2124&amp;Sheet1!$K2124)</f>
        <v>#N/A</v>
      </c>
      <c r="Q2690" s="33" t="str">
        <f t="shared" si="66"/>
        <v/>
      </c>
      <c r="R2690" s="33" t="e">
        <f>IF(IF(VLOOKUP($A2124,Master!$G:$J,4,0)="x",Sheet1!$A2124,"")="","",IF(VLOOKUP($A2124,Master!$G:$J,4,0)="x",Sheet1!$A2124,"")&amp;$J2124&amp;$K2124)</f>
        <v>#N/A</v>
      </c>
      <c r="S2690" s="33" t="e">
        <f>IF(VLOOKUP($A2124,Master!$L:$M,2,0)=0,"",VLOOKUP($A2124,Master!$L:$M,2,0)&amp;$J2124&amp;$L2124)</f>
        <v>#N/A</v>
      </c>
      <c r="T2690" s="33" t="str">
        <f t="shared" si="67"/>
        <v/>
      </c>
      <c r="U2690" s="179"/>
    </row>
    <row r="2691" spans="15:21" x14ac:dyDescent="0.3">
      <c r="O2691" s="33" t="e">
        <f>VLOOKUP($A2125,Master!$A:$B,2,0)&amp;$J2125&amp;$K2125</f>
        <v>#N/A</v>
      </c>
      <c r="P2691" s="33" t="e">
        <f>IF(OR($A2125="KE0",$A2125="KZ0",$A2125="KV0",$A2125="KH0",$A2125="KE",$A2125="KZ",),VLOOKUP($A2125&amp;$F2125,Master!$D:$E,2,0)&amp;$J2125&amp;$K2125,VLOOKUP($A2125,Master!$D:$E,2,0)&amp;Sheet1!$J2125&amp;Sheet1!$K2125)</f>
        <v>#N/A</v>
      </c>
      <c r="Q2691" s="33" t="str">
        <f t="shared" ref="Q2691:Q2754" si="68">$A2125&amp;$J2125&amp;$K2125</f>
        <v/>
      </c>
      <c r="R2691" s="33" t="e">
        <f>IF(IF(VLOOKUP($A2125,Master!$G:$J,4,0)="x",Sheet1!$A2125,"")="","",IF(VLOOKUP($A2125,Master!$G:$J,4,0)="x",Sheet1!$A2125,"")&amp;$J2125&amp;$K2125)</f>
        <v>#N/A</v>
      </c>
      <c r="S2691" s="33" t="e">
        <f>IF(VLOOKUP($A2125,Master!$L:$M,2,0)=0,"",VLOOKUP($A2125,Master!$L:$M,2,0)&amp;$J2125&amp;$L2125)</f>
        <v>#N/A</v>
      </c>
      <c r="T2691" s="33" t="str">
        <f t="shared" ref="T2691:T2754" si="69">$A2125&amp;$J2125</f>
        <v/>
      </c>
      <c r="U2691" s="179"/>
    </row>
    <row r="2692" spans="15:21" x14ac:dyDescent="0.3">
      <c r="O2692" s="33" t="e">
        <f>VLOOKUP($A2126,Master!$A:$B,2,0)&amp;$J2126&amp;$K2126</f>
        <v>#N/A</v>
      </c>
      <c r="P2692" s="33" t="e">
        <f>IF(OR($A2126="KE0",$A2126="KZ0",$A2126="KV0",$A2126="KH0",$A2126="KE",$A2126="KZ",),VLOOKUP($A2126&amp;$F2126,Master!$D:$E,2,0)&amp;$J2126&amp;$K2126,VLOOKUP($A2126,Master!$D:$E,2,0)&amp;Sheet1!$J2126&amp;Sheet1!$K2126)</f>
        <v>#N/A</v>
      </c>
      <c r="Q2692" s="33" t="str">
        <f t="shared" si="68"/>
        <v/>
      </c>
      <c r="R2692" s="33" t="e">
        <f>IF(IF(VLOOKUP($A2126,Master!$G:$J,4,0)="x",Sheet1!$A2126,"")="","",IF(VLOOKUP($A2126,Master!$G:$J,4,0)="x",Sheet1!$A2126,"")&amp;$J2126&amp;$K2126)</f>
        <v>#N/A</v>
      </c>
      <c r="S2692" s="33" t="e">
        <f>IF(VLOOKUP($A2126,Master!$L:$M,2,0)=0,"",VLOOKUP($A2126,Master!$L:$M,2,0)&amp;$J2126&amp;$L2126)</f>
        <v>#N/A</v>
      </c>
      <c r="T2692" s="33" t="str">
        <f t="shared" si="69"/>
        <v/>
      </c>
      <c r="U2692" s="179"/>
    </row>
    <row r="2693" spans="15:21" x14ac:dyDescent="0.3">
      <c r="O2693" s="33" t="e">
        <f>VLOOKUP($A2127,Master!$A:$B,2,0)&amp;$J2127&amp;$K2127</f>
        <v>#N/A</v>
      </c>
      <c r="P2693" s="33" t="e">
        <f>IF(OR($A2127="KE0",$A2127="KZ0",$A2127="KV0",$A2127="KH0",$A2127="KE",$A2127="KZ",),VLOOKUP($A2127&amp;$F2127,Master!$D:$E,2,0)&amp;$J2127&amp;$K2127,VLOOKUP($A2127,Master!$D:$E,2,0)&amp;Sheet1!$J2127&amp;Sheet1!$K2127)</f>
        <v>#N/A</v>
      </c>
      <c r="Q2693" s="33" t="str">
        <f t="shared" si="68"/>
        <v/>
      </c>
      <c r="R2693" s="33" t="e">
        <f>IF(IF(VLOOKUP($A2127,Master!$G:$J,4,0)="x",Sheet1!$A2127,"")="","",IF(VLOOKUP($A2127,Master!$G:$J,4,0)="x",Sheet1!$A2127,"")&amp;$J2127&amp;$K2127)</f>
        <v>#N/A</v>
      </c>
      <c r="S2693" s="33" t="e">
        <f>IF(VLOOKUP($A2127,Master!$L:$M,2,0)=0,"",VLOOKUP($A2127,Master!$L:$M,2,0)&amp;$J2127&amp;$L2127)</f>
        <v>#N/A</v>
      </c>
      <c r="T2693" s="33" t="str">
        <f t="shared" si="69"/>
        <v/>
      </c>
      <c r="U2693" s="179"/>
    </row>
    <row r="2694" spans="15:21" x14ac:dyDescent="0.3">
      <c r="O2694" s="33" t="e">
        <f>VLOOKUP($A2128,Master!$A:$B,2,0)&amp;$J2128&amp;$K2128</f>
        <v>#N/A</v>
      </c>
      <c r="P2694" s="33" t="e">
        <f>IF(OR($A2128="KE0",$A2128="KZ0",$A2128="KV0",$A2128="KH0",$A2128="KE",$A2128="KZ",),VLOOKUP($A2128&amp;$F2128,Master!$D:$E,2,0)&amp;$J2128&amp;$K2128,VLOOKUP($A2128,Master!$D:$E,2,0)&amp;Sheet1!$J2128&amp;Sheet1!$K2128)</f>
        <v>#N/A</v>
      </c>
      <c r="Q2694" s="33" t="str">
        <f t="shared" si="68"/>
        <v/>
      </c>
      <c r="R2694" s="33" t="e">
        <f>IF(IF(VLOOKUP($A2128,Master!$G:$J,4,0)="x",Sheet1!$A2128,"")="","",IF(VLOOKUP($A2128,Master!$G:$J,4,0)="x",Sheet1!$A2128,"")&amp;$J2128&amp;$K2128)</f>
        <v>#N/A</v>
      </c>
      <c r="S2694" s="33" t="e">
        <f>IF(VLOOKUP($A2128,Master!$L:$M,2,0)=0,"",VLOOKUP($A2128,Master!$L:$M,2,0)&amp;$J2128&amp;$L2128)</f>
        <v>#N/A</v>
      </c>
      <c r="T2694" s="33" t="str">
        <f t="shared" si="69"/>
        <v/>
      </c>
      <c r="U2694" s="179"/>
    </row>
    <row r="2695" spans="15:21" x14ac:dyDescent="0.3">
      <c r="O2695" s="33" t="e">
        <f>VLOOKUP($A2129,Master!$A:$B,2,0)&amp;$J2129&amp;$K2129</f>
        <v>#N/A</v>
      </c>
      <c r="P2695" s="33" t="e">
        <f>IF(OR($A2129="KE0",$A2129="KZ0",$A2129="KV0",$A2129="KH0",$A2129="KE",$A2129="KZ",),VLOOKUP($A2129&amp;$F2129,Master!$D:$E,2,0)&amp;$J2129&amp;$K2129,VLOOKUP($A2129,Master!$D:$E,2,0)&amp;Sheet1!$J2129&amp;Sheet1!$K2129)</f>
        <v>#N/A</v>
      </c>
      <c r="Q2695" s="33" t="str">
        <f t="shared" si="68"/>
        <v/>
      </c>
      <c r="R2695" s="33" t="e">
        <f>IF(IF(VLOOKUP($A2129,Master!$G:$J,4,0)="x",Sheet1!$A2129,"")="","",IF(VLOOKUP($A2129,Master!$G:$J,4,0)="x",Sheet1!$A2129,"")&amp;$J2129&amp;$K2129)</f>
        <v>#N/A</v>
      </c>
      <c r="S2695" s="33" t="e">
        <f>IF(VLOOKUP($A2129,Master!$L:$M,2,0)=0,"",VLOOKUP($A2129,Master!$L:$M,2,0)&amp;$J2129&amp;$L2129)</f>
        <v>#N/A</v>
      </c>
      <c r="T2695" s="33" t="str">
        <f t="shared" si="69"/>
        <v/>
      </c>
      <c r="U2695" s="179"/>
    </row>
    <row r="2696" spans="15:21" x14ac:dyDescent="0.3">
      <c r="O2696" s="33" t="e">
        <f>VLOOKUP($A2130,Master!$A:$B,2,0)&amp;$J2130&amp;$K2130</f>
        <v>#N/A</v>
      </c>
      <c r="P2696" s="33" t="e">
        <f>IF(OR($A2130="KE0",$A2130="KZ0",$A2130="KV0",$A2130="KH0",$A2130="KE",$A2130="KZ",),VLOOKUP($A2130&amp;$F2130,Master!$D:$E,2,0)&amp;$J2130&amp;$K2130,VLOOKUP($A2130,Master!$D:$E,2,0)&amp;Sheet1!$J2130&amp;Sheet1!$K2130)</f>
        <v>#N/A</v>
      </c>
      <c r="Q2696" s="33" t="str">
        <f t="shared" si="68"/>
        <v/>
      </c>
      <c r="R2696" s="33" t="e">
        <f>IF(IF(VLOOKUP($A2130,Master!$G:$J,4,0)="x",Sheet1!$A2130,"")="","",IF(VLOOKUP($A2130,Master!$G:$J,4,0)="x",Sheet1!$A2130,"")&amp;$J2130&amp;$K2130)</f>
        <v>#N/A</v>
      </c>
      <c r="S2696" s="33" t="e">
        <f>IF(VLOOKUP($A2130,Master!$L:$M,2,0)=0,"",VLOOKUP($A2130,Master!$L:$M,2,0)&amp;$J2130&amp;$L2130)</f>
        <v>#N/A</v>
      </c>
      <c r="T2696" s="33" t="str">
        <f t="shared" si="69"/>
        <v/>
      </c>
      <c r="U2696" s="179"/>
    </row>
    <row r="2697" spans="15:21" x14ac:dyDescent="0.3">
      <c r="O2697" s="33" t="e">
        <f>VLOOKUP($A2131,Master!$A:$B,2,0)&amp;$J2131&amp;$K2131</f>
        <v>#N/A</v>
      </c>
      <c r="P2697" s="33" t="e">
        <f>IF(OR($A2131="KE0",$A2131="KZ0",$A2131="KV0",$A2131="KH0",$A2131="KE",$A2131="KZ",),VLOOKUP($A2131&amp;$F2131,Master!$D:$E,2,0)&amp;$J2131&amp;$K2131,VLOOKUP($A2131,Master!$D:$E,2,0)&amp;Sheet1!$J2131&amp;Sheet1!$K2131)</f>
        <v>#N/A</v>
      </c>
      <c r="Q2697" s="33" t="str">
        <f t="shared" si="68"/>
        <v/>
      </c>
      <c r="R2697" s="33" t="e">
        <f>IF(IF(VLOOKUP($A2131,Master!$G:$J,4,0)="x",Sheet1!$A2131,"")="","",IF(VLOOKUP($A2131,Master!$G:$J,4,0)="x",Sheet1!$A2131,"")&amp;$J2131&amp;$K2131)</f>
        <v>#N/A</v>
      </c>
      <c r="S2697" s="33" t="e">
        <f>IF(VLOOKUP($A2131,Master!$L:$M,2,0)=0,"",VLOOKUP($A2131,Master!$L:$M,2,0)&amp;$J2131&amp;$L2131)</f>
        <v>#N/A</v>
      </c>
      <c r="T2697" s="33" t="str">
        <f t="shared" si="69"/>
        <v/>
      </c>
      <c r="U2697" s="179"/>
    </row>
    <row r="2698" spans="15:21" x14ac:dyDescent="0.3">
      <c r="O2698" s="33" t="e">
        <f>VLOOKUP($A2132,Master!$A:$B,2,0)&amp;$J2132&amp;$K2132</f>
        <v>#N/A</v>
      </c>
      <c r="P2698" s="33" t="e">
        <f>IF(OR($A2132="KE0",$A2132="KZ0",$A2132="KV0",$A2132="KH0",$A2132="KE",$A2132="KZ",),VLOOKUP($A2132&amp;$F2132,Master!$D:$E,2,0)&amp;$J2132&amp;$K2132,VLOOKUP($A2132,Master!$D:$E,2,0)&amp;Sheet1!$J2132&amp;Sheet1!$K2132)</f>
        <v>#N/A</v>
      </c>
      <c r="Q2698" s="33" t="str">
        <f t="shared" si="68"/>
        <v/>
      </c>
      <c r="R2698" s="33" t="e">
        <f>IF(IF(VLOOKUP($A2132,Master!$G:$J,4,0)="x",Sheet1!$A2132,"")="","",IF(VLOOKUP($A2132,Master!$G:$J,4,0)="x",Sheet1!$A2132,"")&amp;$J2132&amp;$K2132)</f>
        <v>#N/A</v>
      </c>
      <c r="S2698" s="33" t="e">
        <f>IF(VLOOKUP($A2132,Master!$L:$M,2,0)=0,"",VLOOKUP($A2132,Master!$L:$M,2,0)&amp;$J2132&amp;$L2132)</f>
        <v>#N/A</v>
      </c>
      <c r="T2698" s="33" t="str">
        <f t="shared" si="69"/>
        <v/>
      </c>
      <c r="U2698" s="179"/>
    </row>
    <row r="2699" spans="15:21" x14ac:dyDescent="0.3">
      <c r="O2699" s="33" t="e">
        <f>VLOOKUP($A2133,Master!$A:$B,2,0)&amp;$J2133&amp;$K2133</f>
        <v>#N/A</v>
      </c>
      <c r="P2699" s="33" t="e">
        <f>IF(OR($A2133="KE0",$A2133="KZ0",$A2133="KV0",$A2133="KH0",$A2133="KE",$A2133="KZ",),VLOOKUP($A2133&amp;$F2133,Master!$D:$E,2,0)&amp;$J2133&amp;$K2133,VLOOKUP($A2133,Master!$D:$E,2,0)&amp;Sheet1!$J2133&amp;Sheet1!$K2133)</f>
        <v>#N/A</v>
      </c>
      <c r="Q2699" s="33" t="str">
        <f t="shared" si="68"/>
        <v/>
      </c>
      <c r="R2699" s="33" t="e">
        <f>IF(IF(VLOOKUP($A2133,Master!$G:$J,4,0)="x",Sheet1!$A2133,"")="","",IF(VLOOKUP($A2133,Master!$G:$J,4,0)="x",Sheet1!$A2133,"")&amp;$J2133&amp;$K2133)</f>
        <v>#N/A</v>
      </c>
      <c r="S2699" s="33" t="e">
        <f>IF(VLOOKUP($A2133,Master!$L:$M,2,0)=0,"",VLOOKUP($A2133,Master!$L:$M,2,0)&amp;$J2133&amp;$L2133)</f>
        <v>#N/A</v>
      </c>
      <c r="T2699" s="33" t="str">
        <f t="shared" si="69"/>
        <v/>
      </c>
      <c r="U2699" s="179"/>
    </row>
    <row r="2700" spans="15:21" x14ac:dyDescent="0.3">
      <c r="O2700" s="33" t="e">
        <f>VLOOKUP($A2134,Master!$A:$B,2,0)&amp;$J2134&amp;$K2134</f>
        <v>#N/A</v>
      </c>
      <c r="P2700" s="33" t="e">
        <f>IF(OR($A2134="KE0",$A2134="KZ0",$A2134="KV0",$A2134="KH0",$A2134="KE",$A2134="KZ",),VLOOKUP($A2134&amp;$F2134,Master!$D:$E,2,0)&amp;$J2134&amp;$K2134,VLOOKUP($A2134,Master!$D:$E,2,0)&amp;Sheet1!$J2134&amp;Sheet1!$K2134)</f>
        <v>#N/A</v>
      </c>
      <c r="Q2700" s="33" t="str">
        <f t="shared" si="68"/>
        <v/>
      </c>
      <c r="R2700" s="33" t="e">
        <f>IF(IF(VLOOKUP($A2134,Master!$G:$J,4,0)="x",Sheet1!$A2134,"")="","",IF(VLOOKUP($A2134,Master!$G:$J,4,0)="x",Sheet1!$A2134,"")&amp;$J2134&amp;$K2134)</f>
        <v>#N/A</v>
      </c>
      <c r="S2700" s="33" t="e">
        <f>IF(VLOOKUP($A2134,Master!$L:$M,2,0)=0,"",VLOOKUP($A2134,Master!$L:$M,2,0)&amp;$J2134&amp;$L2134)</f>
        <v>#N/A</v>
      </c>
      <c r="T2700" s="33" t="str">
        <f t="shared" si="69"/>
        <v/>
      </c>
      <c r="U2700" s="179"/>
    </row>
    <row r="2701" spans="15:21" x14ac:dyDescent="0.3">
      <c r="O2701" s="33" t="e">
        <f>VLOOKUP($A2135,Master!$A:$B,2,0)&amp;$J2135&amp;$K2135</f>
        <v>#N/A</v>
      </c>
      <c r="P2701" s="33" t="e">
        <f>IF(OR($A2135="KE0",$A2135="KZ0",$A2135="KV0",$A2135="KH0",$A2135="KE",$A2135="KZ",),VLOOKUP($A2135&amp;$F2135,Master!$D:$E,2,0)&amp;$J2135&amp;$K2135,VLOOKUP($A2135,Master!$D:$E,2,0)&amp;Sheet1!$J2135&amp;Sheet1!$K2135)</f>
        <v>#N/A</v>
      </c>
      <c r="Q2701" s="33" t="str">
        <f t="shared" si="68"/>
        <v/>
      </c>
      <c r="R2701" s="33" t="e">
        <f>IF(IF(VLOOKUP($A2135,Master!$G:$J,4,0)="x",Sheet1!$A2135,"")="","",IF(VLOOKUP($A2135,Master!$G:$J,4,0)="x",Sheet1!$A2135,"")&amp;$J2135&amp;$K2135)</f>
        <v>#N/A</v>
      </c>
      <c r="S2701" s="33" t="e">
        <f>IF(VLOOKUP($A2135,Master!$L:$M,2,0)=0,"",VLOOKUP($A2135,Master!$L:$M,2,0)&amp;$J2135&amp;$L2135)</f>
        <v>#N/A</v>
      </c>
      <c r="T2701" s="33" t="str">
        <f t="shared" si="69"/>
        <v/>
      </c>
      <c r="U2701" s="179"/>
    </row>
    <row r="2702" spans="15:21" x14ac:dyDescent="0.3">
      <c r="O2702" s="33" t="e">
        <f>VLOOKUP($A2136,Master!$A:$B,2,0)&amp;$J2136&amp;$K2136</f>
        <v>#N/A</v>
      </c>
      <c r="P2702" s="33" t="e">
        <f>IF(OR($A2136="KE0",$A2136="KZ0",$A2136="KV0",$A2136="KH0",$A2136="KE",$A2136="KZ",),VLOOKUP($A2136&amp;$F2136,Master!$D:$E,2,0)&amp;$J2136&amp;$K2136,VLOOKUP($A2136,Master!$D:$E,2,0)&amp;Sheet1!$J2136&amp;Sheet1!$K2136)</f>
        <v>#N/A</v>
      </c>
      <c r="Q2702" s="33" t="str">
        <f t="shared" si="68"/>
        <v/>
      </c>
      <c r="R2702" s="33" t="e">
        <f>IF(IF(VLOOKUP($A2136,Master!$G:$J,4,0)="x",Sheet1!$A2136,"")="","",IF(VLOOKUP($A2136,Master!$G:$J,4,0)="x",Sheet1!$A2136,"")&amp;$J2136&amp;$K2136)</f>
        <v>#N/A</v>
      </c>
      <c r="S2702" s="33" t="e">
        <f>IF(VLOOKUP($A2136,Master!$L:$M,2,0)=0,"",VLOOKUP($A2136,Master!$L:$M,2,0)&amp;$J2136&amp;$L2136)</f>
        <v>#N/A</v>
      </c>
      <c r="T2702" s="33" t="str">
        <f t="shared" si="69"/>
        <v/>
      </c>
      <c r="U2702" s="179"/>
    </row>
    <row r="2703" spans="15:21" x14ac:dyDescent="0.3">
      <c r="O2703" s="33" t="e">
        <f>VLOOKUP($A2137,Master!$A:$B,2,0)&amp;$J2137&amp;$K2137</f>
        <v>#N/A</v>
      </c>
      <c r="P2703" s="33" t="e">
        <f>IF(OR($A2137="KE0",$A2137="KZ0",$A2137="KV0",$A2137="KH0",$A2137="KE",$A2137="KZ",),VLOOKUP($A2137&amp;$F2137,Master!$D:$E,2,0)&amp;$J2137&amp;$K2137,VLOOKUP($A2137,Master!$D:$E,2,0)&amp;Sheet1!$J2137&amp;Sheet1!$K2137)</f>
        <v>#N/A</v>
      </c>
      <c r="Q2703" s="33" t="str">
        <f t="shared" si="68"/>
        <v/>
      </c>
      <c r="R2703" s="33" t="e">
        <f>IF(IF(VLOOKUP($A2137,Master!$G:$J,4,0)="x",Sheet1!$A2137,"")="","",IF(VLOOKUP($A2137,Master!$G:$J,4,0)="x",Sheet1!$A2137,"")&amp;$J2137&amp;$K2137)</f>
        <v>#N/A</v>
      </c>
      <c r="S2703" s="33" t="e">
        <f>IF(VLOOKUP($A2137,Master!$L:$M,2,0)=0,"",VLOOKUP($A2137,Master!$L:$M,2,0)&amp;$J2137&amp;$L2137)</f>
        <v>#N/A</v>
      </c>
      <c r="T2703" s="33" t="str">
        <f t="shared" si="69"/>
        <v/>
      </c>
      <c r="U2703" s="179"/>
    </row>
    <row r="2704" spans="15:21" x14ac:dyDescent="0.3">
      <c r="O2704" s="33" t="e">
        <f>VLOOKUP($A2138,Master!$A:$B,2,0)&amp;$J2138&amp;$K2138</f>
        <v>#N/A</v>
      </c>
      <c r="P2704" s="33" t="e">
        <f>IF(OR($A2138="KE0",$A2138="KZ0",$A2138="KV0",$A2138="KH0",$A2138="KE",$A2138="KZ",),VLOOKUP($A2138&amp;$F2138,Master!$D:$E,2,0)&amp;$J2138&amp;$K2138,VLOOKUP($A2138,Master!$D:$E,2,0)&amp;Sheet1!$J2138&amp;Sheet1!$K2138)</f>
        <v>#N/A</v>
      </c>
      <c r="Q2704" s="33" t="str">
        <f t="shared" si="68"/>
        <v/>
      </c>
      <c r="R2704" s="33" t="e">
        <f>IF(IF(VLOOKUP($A2138,Master!$G:$J,4,0)="x",Sheet1!$A2138,"")="","",IF(VLOOKUP($A2138,Master!$G:$J,4,0)="x",Sheet1!$A2138,"")&amp;$J2138&amp;$K2138)</f>
        <v>#N/A</v>
      </c>
      <c r="S2704" s="33" t="e">
        <f>IF(VLOOKUP($A2138,Master!$L:$M,2,0)=0,"",VLOOKUP($A2138,Master!$L:$M,2,0)&amp;$J2138&amp;$L2138)</f>
        <v>#N/A</v>
      </c>
      <c r="T2704" s="33" t="str">
        <f t="shared" si="69"/>
        <v/>
      </c>
      <c r="U2704" s="179"/>
    </row>
    <row r="2705" spans="15:21" x14ac:dyDescent="0.3">
      <c r="O2705" s="33" t="e">
        <f>VLOOKUP($A2139,Master!$A:$B,2,0)&amp;$J2139&amp;$K2139</f>
        <v>#N/A</v>
      </c>
      <c r="P2705" s="33" t="e">
        <f>IF(OR($A2139="KE0",$A2139="KZ0",$A2139="KV0",$A2139="KH0",$A2139="KE",$A2139="KZ",),VLOOKUP($A2139&amp;$F2139,Master!$D:$E,2,0)&amp;$J2139&amp;$K2139,VLOOKUP($A2139,Master!$D:$E,2,0)&amp;Sheet1!$J2139&amp;Sheet1!$K2139)</f>
        <v>#N/A</v>
      </c>
      <c r="Q2705" s="33" t="str">
        <f t="shared" si="68"/>
        <v/>
      </c>
      <c r="R2705" s="33" t="e">
        <f>IF(IF(VLOOKUP($A2139,Master!$G:$J,4,0)="x",Sheet1!$A2139,"")="","",IF(VLOOKUP($A2139,Master!$G:$J,4,0)="x",Sheet1!$A2139,"")&amp;$J2139&amp;$K2139)</f>
        <v>#N/A</v>
      </c>
      <c r="S2705" s="33" t="e">
        <f>IF(VLOOKUP($A2139,Master!$L:$M,2,0)=0,"",VLOOKUP($A2139,Master!$L:$M,2,0)&amp;$J2139&amp;$L2139)</f>
        <v>#N/A</v>
      </c>
      <c r="T2705" s="33" t="str">
        <f t="shared" si="69"/>
        <v/>
      </c>
      <c r="U2705" s="179"/>
    </row>
    <row r="2706" spans="15:21" x14ac:dyDescent="0.3">
      <c r="O2706" s="33" t="e">
        <f>VLOOKUP($A2140,Master!$A:$B,2,0)&amp;$J2140&amp;$K2140</f>
        <v>#N/A</v>
      </c>
      <c r="P2706" s="33" t="e">
        <f>IF(OR($A2140="KE0",$A2140="KZ0",$A2140="KV0",$A2140="KH0",$A2140="KE",$A2140="KZ",),VLOOKUP($A2140&amp;$F2140,Master!$D:$E,2,0)&amp;$J2140&amp;$K2140,VLOOKUP($A2140,Master!$D:$E,2,0)&amp;Sheet1!$J2140&amp;Sheet1!$K2140)</f>
        <v>#N/A</v>
      </c>
      <c r="Q2706" s="33" t="str">
        <f t="shared" si="68"/>
        <v/>
      </c>
      <c r="R2706" s="33" t="e">
        <f>IF(IF(VLOOKUP($A2140,Master!$G:$J,4,0)="x",Sheet1!$A2140,"")="","",IF(VLOOKUP($A2140,Master!$G:$J,4,0)="x",Sheet1!$A2140,"")&amp;$J2140&amp;$K2140)</f>
        <v>#N/A</v>
      </c>
      <c r="S2706" s="33" t="e">
        <f>IF(VLOOKUP($A2140,Master!$L:$M,2,0)=0,"",VLOOKUP($A2140,Master!$L:$M,2,0)&amp;$J2140&amp;$L2140)</f>
        <v>#N/A</v>
      </c>
      <c r="T2706" s="33" t="str">
        <f t="shared" si="69"/>
        <v/>
      </c>
      <c r="U2706" s="179"/>
    </row>
    <row r="2707" spans="15:21" x14ac:dyDescent="0.3">
      <c r="O2707" s="33" t="e">
        <f>VLOOKUP($A2141,Master!$A:$B,2,0)&amp;$J2141&amp;$K2141</f>
        <v>#N/A</v>
      </c>
      <c r="P2707" s="33" t="e">
        <f>IF(OR($A2141="KE0",$A2141="KZ0",$A2141="KV0",$A2141="KH0",$A2141="KE",$A2141="KZ",),VLOOKUP($A2141&amp;$F2141,Master!$D:$E,2,0)&amp;$J2141&amp;$K2141,VLOOKUP($A2141,Master!$D:$E,2,0)&amp;Sheet1!$J2141&amp;Sheet1!$K2141)</f>
        <v>#N/A</v>
      </c>
      <c r="Q2707" s="33" t="str">
        <f t="shared" si="68"/>
        <v/>
      </c>
      <c r="R2707" s="33" t="e">
        <f>IF(IF(VLOOKUP($A2141,Master!$G:$J,4,0)="x",Sheet1!$A2141,"")="","",IF(VLOOKUP($A2141,Master!$G:$J,4,0)="x",Sheet1!$A2141,"")&amp;$J2141&amp;$K2141)</f>
        <v>#N/A</v>
      </c>
      <c r="S2707" s="33" t="e">
        <f>IF(VLOOKUP($A2141,Master!$L:$M,2,0)=0,"",VLOOKUP($A2141,Master!$L:$M,2,0)&amp;$J2141&amp;$L2141)</f>
        <v>#N/A</v>
      </c>
      <c r="T2707" s="33" t="str">
        <f t="shared" si="69"/>
        <v/>
      </c>
      <c r="U2707" s="179"/>
    </row>
    <row r="2708" spans="15:21" x14ac:dyDescent="0.3">
      <c r="O2708" s="33" t="e">
        <f>VLOOKUP($A2142,Master!$A:$B,2,0)&amp;$J2142&amp;$K2142</f>
        <v>#N/A</v>
      </c>
      <c r="P2708" s="33" t="e">
        <f>IF(OR($A2142="KE0",$A2142="KZ0",$A2142="KV0",$A2142="KH0",$A2142="KE",$A2142="KZ",),VLOOKUP($A2142&amp;$F2142,Master!$D:$E,2,0)&amp;$J2142&amp;$K2142,VLOOKUP($A2142,Master!$D:$E,2,0)&amp;Sheet1!$J2142&amp;Sheet1!$K2142)</f>
        <v>#N/A</v>
      </c>
      <c r="Q2708" s="33" t="str">
        <f t="shared" si="68"/>
        <v/>
      </c>
      <c r="R2708" s="33" t="e">
        <f>IF(IF(VLOOKUP($A2142,Master!$G:$J,4,0)="x",Sheet1!$A2142,"")="","",IF(VLOOKUP($A2142,Master!$G:$J,4,0)="x",Sheet1!$A2142,"")&amp;$J2142&amp;$K2142)</f>
        <v>#N/A</v>
      </c>
      <c r="S2708" s="33" t="e">
        <f>IF(VLOOKUP($A2142,Master!$L:$M,2,0)=0,"",VLOOKUP($A2142,Master!$L:$M,2,0)&amp;$J2142&amp;$L2142)</f>
        <v>#N/A</v>
      </c>
      <c r="T2708" s="33" t="str">
        <f t="shared" si="69"/>
        <v/>
      </c>
      <c r="U2708" s="179"/>
    </row>
    <row r="2709" spans="15:21" x14ac:dyDescent="0.3">
      <c r="O2709" s="33" t="e">
        <f>VLOOKUP($A2143,Master!$A:$B,2,0)&amp;$J2143&amp;$K2143</f>
        <v>#N/A</v>
      </c>
      <c r="P2709" s="33" t="e">
        <f>IF(OR($A2143="KE0",$A2143="KZ0",$A2143="KV0",$A2143="KH0",$A2143="KE",$A2143="KZ",),VLOOKUP($A2143&amp;$F2143,Master!$D:$E,2,0)&amp;$J2143&amp;$K2143,VLOOKUP($A2143,Master!$D:$E,2,0)&amp;Sheet1!$J2143&amp;Sheet1!$K2143)</f>
        <v>#N/A</v>
      </c>
      <c r="Q2709" s="33" t="str">
        <f t="shared" si="68"/>
        <v/>
      </c>
      <c r="R2709" s="33" t="e">
        <f>IF(IF(VLOOKUP($A2143,Master!$G:$J,4,0)="x",Sheet1!$A2143,"")="","",IF(VLOOKUP($A2143,Master!$G:$J,4,0)="x",Sheet1!$A2143,"")&amp;$J2143&amp;$K2143)</f>
        <v>#N/A</v>
      </c>
      <c r="S2709" s="33" t="e">
        <f>IF(VLOOKUP($A2143,Master!$L:$M,2,0)=0,"",VLOOKUP($A2143,Master!$L:$M,2,0)&amp;$J2143&amp;$L2143)</f>
        <v>#N/A</v>
      </c>
      <c r="T2709" s="33" t="str">
        <f t="shared" si="69"/>
        <v/>
      </c>
      <c r="U2709" s="179"/>
    </row>
    <row r="2710" spans="15:21" x14ac:dyDescent="0.3">
      <c r="O2710" s="33" t="e">
        <f>VLOOKUP($A2144,Master!$A:$B,2,0)&amp;$J2144&amp;$K2144</f>
        <v>#N/A</v>
      </c>
      <c r="P2710" s="33" t="e">
        <f>IF(OR($A2144="KE0",$A2144="KZ0",$A2144="KV0",$A2144="KH0",$A2144="KE",$A2144="KZ",),VLOOKUP($A2144&amp;$F2144,Master!$D:$E,2,0)&amp;$J2144&amp;$K2144,VLOOKUP($A2144,Master!$D:$E,2,0)&amp;Sheet1!$J2144&amp;Sheet1!$K2144)</f>
        <v>#N/A</v>
      </c>
      <c r="Q2710" s="33" t="str">
        <f t="shared" si="68"/>
        <v/>
      </c>
      <c r="R2710" s="33" t="e">
        <f>IF(IF(VLOOKUP($A2144,Master!$G:$J,4,0)="x",Sheet1!$A2144,"")="","",IF(VLOOKUP($A2144,Master!$G:$J,4,0)="x",Sheet1!$A2144,"")&amp;$J2144&amp;$K2144)</f>
        <v>#N/A</v>
      </c>
      <c r="S2710" s="33" t="e">
        <f>IF(VLOOKUP($A2144,Master!$L:$M,2,0)=0,"",VLOOKUP($A2144,Master!$L:$M,2,0)&amp;$J2144&amp;$L2144)</f>
        <v>#N/A</v>
      </c>
      <c r="T2710" s="33" t="str">
        <f t="shared" si="69"/>
        <v/>
      </c>
      <c r="U2710" s="179"/>
    </row>
    <row r="2711" spans="15:21" x14ac:dyDescent="0.3">
      <c r="O2711" s="33" t="e">
        <f>VLOOKUP($A2145,Master!$A:$B,2,0)&amp;$J2145&amp;$K2145</f>
        <v>#N/A</v>
      </c>
      <c r="P2711" s="33" t="e">
        <f>IF(OR($A2145="KE0",$A2145="KZ0",$A2145="KV0",$A2145="KH0",$A2145="KE",$A2145="KZ",),VLOOKUP($A2145&amp;$F2145,Master!$D:$E,2,0)&amp;$J2145&amp;$K2145,VLOOKUP($A2145,Master!$D:$E,2,0)&amp;Sheet1!$J2145&amp;Sheet1!$K2145)</f>
        <v>#N/A</v>
      </c>
      <c r="Q2711" s="33" t="str">
        <f t="shared" si="68"/>
        <v/>
      </c>
      <c r="R2711" s="33" t="e">
        <f>IF(IF(VLOOKUP($A2145,Master!$G:$J,4,0)="x",Sheet1!$A2145,"")="","",IF(VLOOKUP($A2145,Master!$G:$J,4,0)="x",Sheet1!$A2145,"")&amp;$J2145&amp;$K2145)</f>
        <v>#N/A</v>
      </c>
      <c r="S2711" s="33" t="e">
        <f>IF(VLOOKUP($A2145,Master!$L:$M,2,0)=0,"",VLOOKUP($A2145,Master!$L:$M,2,0)&amp;$J2145&amp;$L2145)</f>
        <v>#N/A</v>
      </c>
      <c r="T2711" s="33" t="str">
        <f t="shared" si="69"/>
        <v/>
      </c>
      <c r="U2711" s="179"/>
    </row>
    <row r="2712" spans="15:21" x14ac:dyDescent="0.3">
      <c r="O2712" s="33" t="e">
        <f>VLOOKUP($A2146,Master!$A:$B,2,0)&amp;$J2146&amp;$K2146</f>
        <v>#N/A</v>
      </c>
      <c r="P2712" s="33" t="e">
        <f>IF(OR($A2146="KE0",$A2146="KZ0",$A2146="KV0",$A2146="KH0",$A2146="KE",$A2146="KZ",),VLOOKUP($A2146&amp;$F2146,Master!$D:$E,2,0)&amp;$J2146&amp;$K2146,VLOOKUP($A2146,Master!$D:$E,2,0)&amp;Sheet1!$J2146&amp;Sheet1!$K2146)</f>
        <v>#N/A</v>
      </c>
      <c r="Q2712" s="33" t="str">
        <f t="shared" si="68"/>
        <v/>
      </c>
      <c r="R2712" s="33" t="e">
        <f>IF(IF(VLOOKUP($A2146,Master!$G:$J,4,0)="x",Sheet1!$A2146,"")="","",IF(VLOOKUP($A2146,Master!$G:$J,4,0)="x",Sheet1!$A2146,"")&amp;$J2146&amp;$K2146)</f>
        <v>#N/A</v>
      </c>
      <c r="S2712" s="33" t="e">
        <f>IF(VLOOKUP($A2146,Master!$L:$M,2,0)=0,"",VLOOKUP($A2146,Master!$L:$M,2,0)&amp;$J2146&amp;$L2146)</f>
        <v>#N/A</v>
      </c>
      <c r="T2712" s="33" t="str">
        <f t="shared" si="69"/>
        <v/>
      </c>
      <c r="U2712" s="179"/>
    </row>
    <row r="2713" spans="15:21" x14ac:dyDescent="0.3">
      <c r="O2713" s="33" t="e">
        <f>VLOOKUP($A2147,Master!$A:$B,2,0)&amp;$J2147&amp;$K2147</f>
        <v>#N/A</v>
      </c>
      <c r="P2713" s="33" t="e">
        <f>IF(OR($A2147="KE0",$A2147="KZ0",$A2147="KV0",$A2147="KH0",$A2147="KE",$A2147="KZ",),VLOOKUP($A2147&amp;$F2147,Master!$D:$E,2,0)&amp;$J2147&amp;$K2147,VLOOKUP($A2147,Master!$D:$E,2,0)&amp;Sheet1!$J2147&amp;Sheet1!$K2147)</f>
        <v>#N/A</v>
      </c>
      <c r="Q2713" s="33" t="str">
        <f t="shared" si="68"/>
        <v/>
      </c>
      <c r="R2713" s="33" t="e">
        <f>IF(IF(VLOOKUP($A2147,Master!$G:$J,4,0)="x",Sheet1!$A2147,"")="","",IF(VLOOKUP($A2147,Master!$G:$J,4,0)="x",Sheet1!$A2147,"")&amp;$J2147&amp;$K2147)</f>
        <v>#N/A</v>
      </c>
      <c r="S2713" s="33" t="e">
        <f>IF(VLOOKUP($A2147,Master!$L:$M,2,0)=0,"",VLOOKUP($A2147,Master!$L:$M,2,0)&amp;$J2147&amp;$L2147)</f>
        <v>#N/A</v>
      </c>
      <c r="T2713" s="33" t="str">
        <f t="shared" si="69"/>
        <v/>
      </c>
      <c r="U2713" s="179"/>
    </row>
    <row r="2714" spans="15:21" x14ac:dyDescent="0.3">
      <c r="O2714" s="33" t="e">
        <f>VLOOKUP($A2148,Master!$A:$B,2,0)&amp;$J2148&amp;$K2148</f>
        <v>#N/A</v>
      </c>
      <c r="P2714" s="33" t="e">
        <f>IF(OR($A2148="KE0",$A2148="KZ0",$A2148="KV0",$A2148="KH0",$A2148="KE",$A2148="KZ",),VLOOKUP($A2148&amp;$F2148,Master!$D:$E,2,0)&amp;$J2148&amp;$K2148,VLOOKUP($A2148,Master!$D:$E,2,0)&amp;Sheet1!$J2148&amp;Sheet1!$K2148)</f>
        <v>#N/A</v>
      </c>
      <c r="Q2714" s="33" t="str">
        <f t="shared" si="68"/>
        <v/>
      </c>
      <c r="R2714" s="33" t="e">
        <f>IF(IF(VLOOKUP($A2148,Master!$G:$J,4,0)="x",Sheet1!$A2148,"")="","",IF(VLOOKUP($A2148,Master!$G:$J,4,0)="x",Sheet1!$A2148,"")&amp;$J2148&amp;$K2148)</f>
        <v>#N/A</v>
      </c>
      <c r="S2714" s="33" t="e">
        <f>IF(VLOOKUP($A2148,Master!$L:$M,2,0)=0,"",VLOOKUP($A2148,Master!$L:$M,2,0)&amp;$J2148&amp;$L2148)</f>
        <v>#N/A</v>
      </c>
      <c r="T2714" s="33" t="str">
        <f t="shared" si="69"/>
        <v/>
      </c>
      <c r="U2714" s="179"/>
    </row>
    <row r="2715" spans="15:21" x14ac:dyDescent="0.3">
      <c r="O2715" s="33" t="e">
        <f>VLOOKUP($A2149,Master!$A:$B,2,0)&amp;$J2149&amp;$K2149</f>
        <v>#N/A</v>
      </c>
      <c r="P2715" s="33" t="e">
        <f>IF(OR($A2149="KE0",$A2149="KZ0",$A2149="KV0",$A2149="KH0",$A2149="KE",$A2149="KZ",),VLOOKUP($A2149&amp;$F2149,Master!$D:$E,2,0)&amp;$J2149&amp;$K2149,VLOOKUP($A2149,Master!$D:$E,2,0)&amp;Sheet1!$J2149&amp;Sheet1!$K2149)</f>
        <v>#N/A</v>
      </c>
      <c r="Q2715" s="33" t="str">
        <f t="shared" si="68"/>
        <v/>
      </c>
      <c r="R2715" s="33" t="e">
        <f>IF(IF(VLOOKUP($A2149,Master!$G:$J,4,0)="x",Sheet1!$A2149,"")="","",IF(VLOOKUP($A2149,Master!$G:$J,4,0)="x",Sheet1!$A2149,"")&amp;$J2149&amp;$K2149)</f>
        <v>#N/A</v>
      </c>
      <c r="S2715" s="33" t="e">
        <f>IF(VLOOKUP($A2149,Master!$L:$M,2,0)=0,"",VLOOKUP($A2149,Master!$L:$M,2,0)&amp;$J2149&amp;$L2149)</f>
        <v>#N/A</v>
      </c>
      <c r="T2715" s="33" t="str">
        <f t="shared" si="69"/>
        <v/>
      </c>
      <c r="U2715" s="179"/>
    </row>
    <row r="2716" spans="15:21" x14ac:dyDescent="0.3">
      <c r="O2716" s="33" t="e">
        <f>VLOOKUP($A2150,Master!$A:$B,2,0)&amp;$J2150&amp;$K2150</f>
        <v>#N/A</v>
      </c>
      <c r="P2716" s="33" t="e">
        <f>IF(OR($A2150="KE0",$A2150="KZ0",$A2150="KV0",$A2150="KH0",$A2150="KE",$A2150="KZ",),VLOOKUP($A2150&amp;$F2150,Master!$D:$E,2,0)&amp;$J2150&amp;$K2150,VLOOKUP($A2150,Master!$D:$E,2,0)&amp;Sheet1!$J2150&amp;Sheet1!$K2150)</f>
        <v>#N/A</v>
      </c>
      <c r="Q2716" s="33" t="str">
        <f t="shared" si="68"/>
        <v/>
      </c>
      <c r="R2716" s="33" t="e">
        <f>IF(IF(VLOOKUP($A2150,Master!$G:$J,4,0)="x",Sheet1!$A2150,"")="","",IF(VLOOKUP($A2150,Master!$G:$J,4,0)="x",Sheet1!$A2150,"")&amp;$J2150&amp;$K2150)</f>
        <v>#N/A</v>
      </c>
      <c r="S2716" s="33" t="e">
        <f>IF(VLOOKUP($A2150,Master!$L:$M,2,0)=0,"",VLOOKUP($A2150,Master!$L:$M,2,0)&amp;$J2150&amp;$L2150)</f>
        <v>#N/A</v>
      </c>
      <c r="T2716" s="33" t="str">
        <f t="shared" si="69"/>
        <v/>
      </c>
      <c r="U2716" s="179"/>
    </row>
    <row r="2717" spans="15:21" x14ac:dyDescent="0.3">
      <c r="O2717" s="33" t="e">
        <f>VLOOKUP($A2151,Master!$A:$B,2,0)&amp;$J2151&amp;$K2151</f>
        <v>#N/A</v>
      </c>
      <c r="P2717" s="33" t="e">
        <f>IF(OR($A2151="KE0",$A2151="KZ0",$A2151="KV0",$A2151="KH0",$A2151="KE",$A2151="KZ",),VLOOKUP($A2151&amp;$F2151,Master!$D:$E,2,0)&amp;$J2151&amp;$K2151,VLOOKUP($A2151,Master!$D:$E,2,0)&amp;Sheet1!$J2151&amp;Sheet1!$K2151)</f>
        <v>#N/A</v>
      </c>
      <c r="Q2717" s="33" t="str">
        <f t="shared" si="68"/>
        <v/>
      </c>
      <c r="R2717" s="33" t="e">
        <f>IF(IF(VLOOKUP($A2151,Master!$G:$J,4,0)="x",Sheet1!$A2151,"")="","",IF(VLOOKUP($A2151,Master!$G:$J,4,0)="x",Sheet1!$A2151,"")&amp;$J2151&amp;$K2151)</f>
        <v>#N/A</v>
      </c>
      <c r="S2717" s="33" t="e">
        <f>IF(VLOOKUP($A2151,Master!$L:$M,2,0)=0,"",VLOOKUP($A2151,Master!$L:$M,2,0)&amp;$J2151&amp;$L2151)</f>
        <v>#N/A</v>
      </c>
      <c r="T2717" s="33" t="str">
        <f t="shared" si="69"/>
        <v/>
      </c>
      <c r="U2717" s="179"/>
    </row>
    <row r="2718" spans="15:21" x14ac:dyDescent="0.3">
      <c r="O2718" s="33" t="e">
        <f>VLOOKUP($A2152,Master!$A:$B,2,0)&amp;$J2152&amp;$K2152</f>
        <v>#N/A</v>
      </c>
      <c r="P2718" s="33" t="e">
        <f>IF(OR($A2152="KE0",$A2152="KZ0",$A2152="KV0",$A2152="KH0",$A2152="KE",$A2152="KZ",),VLOOKUP($A2152&amp;$F2152,Master!$D:$E,2,0)&amp;$J2152&amp;$K2152,VLOOKUP($A2152,Master!$D:$E,2,0)&amp;Sheet1!$J2152&amp;Sheet1!$K2152)</f>
        <v>#N/A</v>
      </c>
      <c r="Q2718" s="33" t="str">
        <f t="shared" si="68"/>
        <v/>
      </c>
      <c r="R2718" s="33" t="e">
        <f>IF(IF(VLOOKUP($A2152,Master!$G:$J,4,0)="x",Sheet1!$A2152,"")="","",IF(VLOOKUP($A2152,Master!$G:$J,4,0)="x",Sheet1!$A2152,"")&amp;$J2152&amp;$K2152)</f>
        <v>#N/A</v>
      </c>
      <c r="S2718" s="33" t="e">
        <f>IF(VLOOKUP($A2152,Master!$L:$M,2,0)=0,"",VLOOKUP($A2152,Master!$L:$M,2,0)&amp;$J2152&amp;$L2152)</f>
        <v>#N/A</v>
      </c>
      <c r="T2718" s="33" t="str">
        <f t="shared" si="69"/>
        <v/>
      </c>
      <c r="U2718" s="179"/>
    </row>
    <row r="2719" spans="15:21" x14ac:dyDescent="0.3">
      <c r="O2719" s="33" t="e">
        <f>VLOOKUP($A2153,Master!$A:$B,2,0)&amp;$J2153&amp;$K2153</f>
        <v>#N/A</v>
      </c>
      <c r="P2719" s="33" t="e">
        <f>IF(OR($A2153="KE0",$A2153="KZ0",$A2153="KV0",$A2153="KH0",$A2153="KE",$A2153="KZ",),VLOOKUP($A2153&amp;$F2153,Master!$D:$E,2,0)&amp;$J2153&amp;$K2153,VLOOKUP($A2153,Master!$D:$E,2,0)&amp;Sheet1!$J2153&amp;Sheet1!$K2153)</f>
        <v>#N/A</v>
      </c>
      <c r="Q2719" s="33" t="str">
        <f t="shared" si="68"/>
        <v/>
      </c>
      <c r="R2719" s="33" t="e">
        <f>IF(IF(VLOOKUP($A2153,Master!$G:$J,4,0)="x",Sheet1!$A2153,"")="","",IF(VLOOKUP($A2153,Master!$G:$J,4,0)="x",Sheet1!$A2153,"")&amp;$J2153&amp;$K2153)</f>
        <v>#N/A</v>
      </c>
      <c r="S2719" s="33" t="e">
        <f>IF(VLOOKUP($A2153,Master!$L:$M,2,0)=0,"",VLOOKUP($A2153,Master!$L:$M,2,0)&amp;$J2153&amp;$L2153)</f>
        <v>#N/A</v>
      </c>
      <c r="T2719" s="33" t="str">
        <f t="shared" si="69"/>
        <v/>
      </c>
      <c r="U2719" s="179"/>
    </row>
    <row r="2720" spans="15:21" x14ac:dyDescent="0.3">
      <c r="O2720" s="33" t="e">
        <f>VLOOKUP($A2154,Master!$A:$B,2,0)&amp;$J2154&amp;$K2154</f>
        <v>#N/A</v>
      </c>
      <c r="P2720" s="33" t="e">
        <f>IF(OR($A2154="KE0",$A2154="KZ0",$A2154="KV0",$A2154="KH0",$A2154="KE",$A2154="KZ",),VLOOKUP($A2154&amp;$F2154,Master!$D:$E,2,0)&amp;$J2154&amp;$K2154,VLOOKUP($A2154,Master!$D:$E,2,0)&amp;Sheet1!$J2154&amp;Sheet1!$K2154)</f>
        <v>#N/A</v>
      </c>
      <c r="Q2720" s="33" t="str">
        <f t="shared" si="68"/>
        <v/>
      </c>
      <c r="R2720" s="33" t="e">
        <f>IF(IF(VLOOKUP($A2154,Master!$G:$J,4,0)="x",Sheet1!$A2154,"")="","",IF(VLOOKUP($A2154,Master!$G:$J,4,0)="x",Sheet1!$A2154,"")&amp;$J2154&amp;$K2154)</f>
        <v>#N/A</v>
      </c>
      <c r="S2720" s="33" t="e">
        <f>IF(VLOOKUP($A2154,Master!$L:$M,2,0)=0,"",VLOOKUP($A2154,Master!$L:$M,2,0)&amp;$J2154&amp;$L2154)</f>
        <v>#N/A</v>
      </c>
      <c r="T2720" s="33" t="str">
        <f t="shared" si="69"/>
        <v/>
      </c>
      <c r="U2720" s="179"/>
    </row>
    <row r="2721" spans="15:21" x14ac:dyDescent="0.3">
      <c r="O2721" s="33" t="e">
        <f>VLOOKUP($A2155,Master!$A:$B,2,0)&amp;$J2155&amp;$K2155</f>
        <v>#N/A</v>
      </c>
      <c r="P2721" s="33" t="e">
        <f>IF(OR($A2155="KE0",$A2155="KZ0",$A2155="KV0",$A2155="KH0",$A2155="KE",$A2155="KZ",),VLOOKUP($A2155&amp;$F2155,Master!$D:$E,2,0)&amp;$J2155&amp;$K2155,VLOOKUP($A2155,Master!$D:$E,2,0)&amp;Sheet1!$J2155&amp;Sheet1!$K2155)</f>
        <v>#N/A</v>
      </c>
      <c r="Q2721" s="33" t="str">
        <f t="shared" si="68"/>
        <v/>
      </c>
      <c r="R2721" s="33" t="e">
        <f>IF(IF(VLOOKUP($A2155,Master!$G:$J,4,0)="x",Sheet1!$A2155,"")="","",IF(VLOOKUP($A2155,Master!$G:$J,4,0)="x",Sheet1!$A2155,"")&amp;$J2155&amp;$K2155)</f>
        <v>#N/A</v>
      </c>
      <c r="S2721" s="33" t="e">
        <f>IF(VLOOKUP($A2155,Master!$L:$M,2,0)=0,"",VLOOKUP($A2155,Master!$L:$M,2,0)&amp;$J2155&amp;$L2155)</f>
        <v>#N/A</v>
      </c>
      <c r="T2721" s="33" t="str">
        <f t="shared" si="69"/>
        <v/>
      </c>
      <c r="U2721" s="179"/>
    </row>
    <row r="2722" spans="15:21" x14ac:dyDescent="0.3">
      <c r="O2722" s="33" t="e">
        <f>VLOOKUP($A2156,Master!$A:$B,2,0)&amp;$J2156&amp;$K2156</f>
        <v>#N/A</v>
      </c>
      <c r="P2722" s="33" t="e">
        <f>IF(OR($A2156="KE0",$A2156="KZ0",$A2156="KV0",$A2156="KH0",$A2156="KE",$A2156="KZ",),VLOOKUP($A2156&amp;$F2156,Master!$D:$E,2,0)&amp;$J2156&amp;$K2156,VLOOKUP($A2156,Master!$D:$E,2,0)&amp;Sheet1!$J2156&amp;Sheet1!$K2156)</f>
        <v>#N/A</v>
      </c>
      <c r="Q2722" s="33" t="str">
        <f t="shared" si="68"/>
        <v/>
      </c>
      <c r="R2722" s="33" t="e">
        <f>IF(IF(VLOOKUP($A2156,Master!$G:$J,4,0)="x",Sheet1!$A2156,"")="","",IF(VLOOKUP($A2156,Master!$G:$J,4,0)="x",Sheet1!$A2156,"")&amp;$J2156&amp;$K2156)</f>
        <v>#N/A</v>
      </c>
      <c r="S2722" s="33" t="e">
        <f>IF(VLOOKUP($A2156,Master!$L:$M,2,0)=0,"",VLOOKUP($A2156,Master!$L:$M,2,0)&amp;$J2156&amp;$L2156)</f>
        <v>#N/A</v>
      </c>
      <c r="T2722" s="33" t="str">
        <f t="shared" si="69"/>
        <v/>
      </c>
      <c r="U2722" s="179"/>
    </row>
    <row r="2723" spans="15:21" x14ac:dyDescent="0.3">
      <c r="O2723" s="33" t="e">
        <f>VLOOKUP($A2157,Master!$A:$B,2,0)&amp;$J2157&amp;$K2157</f>
        <v>#N/A</v>
      </c>
      <c r="P2723" s="33" t="e">
        <f>IF(OR($A2157="KE0",$A2157="KZ0",$A2157="KV0",$A2157="KH0",$A2157="KE",$A2157="KZ",),VLOOKUP($A2157&amp;$F2157,Master!$D:$E,2,0)&amp;$J2157&amp;$K2157,VLOOKUP($A2157,Master!$D:$E,2,0)&amp;Sheet1!$J2157&amp;Sheet1!$K2157)</f>
        <v>#N/A</v>
      </c>
      <c r="Q2723" s="33" t="str">
        <f t="shared" si="68"/>
        <v/>
      </c>
      <c r="R2723" s="33" t="e">
        <f>IF(IF(VLOOKUP($A2157,Master!$G:$J,4,0)="x",Sheet1!$A2157,"")="","",IF(VLOOKUP($A2157,Master!$G:$J,4,0)="x",Sheet1!$A2157,"")&amp;$J2157&amp;$K2157)</f>
        <v>#N/A</v>
      </c>
      <c r="S2723" s="33" t="e">
        <f>IF(VLOOKUP($A2157,Master!$L:$M,2,0)=0,"",VLOOKUP($A2157,Master!$L:$M,2,0)&amp;$J2157&amp;$L2157)</f>
        <v>#N/A</v>
      </c>
      <c r="T2723" s="33" t="str">
        <f t="shared" si="69"/>
        <v/>
      </c>
      <c r="U2723" s="179"/>
    </row>
    <row r="2724" spans="15:21" x14ac:dyDescent="0.3">
      <c r="O2724" s="33" t="e">
        <f>VLOOKUP($A2158,Master!$A:$B,2,0)&amp;$J2158&amp;$K2158</f>
        <v>#N/A</v>
      </c>
      <c r="P2724" s="33" t="e">
        <f>IF(OR($A2158="KE0",$A2158="KZ0",$A2158="KV0",$A2158="KH0",$A2158="KE",$A2158="KZ",),VLOOKUP($A2158&amp;$F2158,Master!$D:$E,2,0)&amp;$J2158&amp;$K2158,VLOOKUP($A2158,Master!$D:$E,2,0)&amp;Sheet1!$J2158&amp;Sheet1!$K2158)</f>
        <v>#N/A</v>
      </c>
      <c r="Q2724" s="33" t="str">
        <f t="shared" si="68"/>
        <v/>
      </c>
      <c r="R2724" s="33" t="e">
        <f>IF(IF(VLOOKUP($A2158,Master!$G:$J,4,0)="x",Sheet1!$A2158,"")="","",IF(VLOOKUP($A2158,Master!$G:$J,4,0)="x",Sheet1!$A2158,"")&amp;$J2158&amp;$K2158)</f>
        <v>#N/A</v>
      </c>
      <c r="S2724" s="33" t="e">
        <f>IF(VLOOKUP($A2158,Master!$L:$M,2,0)=0,"",VLOOKUP($A2158,Master!$L:$M,2,0)&amp;$J2158&amp;$L2158)</f>
        <v>#N/A</v>
      </c>
      <c r="T2724" s="33" t="str">
        <f t="shared" si="69"/>
        <v/>
      </c>
      <c r="U2724" s="179"/>
    </row>
    <row r="2725" spans="15:21" x14ac:dyDescent="0.3">
      <c r="O2725" s="33" t="e">
        <f>VLOOKUP($A2159,Master!$A:$B,2,0)&amp;$J2159&amp;$K2159</f>
        <v>#N/A</v>
      </c>
      <c r="P2725" s="33" t="e">
        <f>IF(OR($A2159="KE0",$A2159="KZ0",$A2159="KV0",$A2159="KH0",$A2159="KE",$A2159="KZ",),VLOOKUP($A2159&amp;$F2159,Master!$D:$E,2,0)&amp;$J2159&amp;$K2159,VLOOKUP($A2159,Master!$D:$E,2,0)&amp;Sheet1!$J2159&amp;Sheet1!$K2159)</f>
        <v>#N/A</v>
      </c>
      <c r="Q2725" s="33" t="str">
        <f t="shared" si="68"/>
        <v/>
      </c>
      <c r="R2725" s="33" t="e">
        <f>IF(IF(VLOOKUP($A2159,Master!$G:$J,4,0)="x",Sheet1!$A2159,"")="","",IF(VLOOKUP($A2159,Master!$G:$J,4,0)="x",Sheet1!$A2159,"")&amp;$J2159&amp;$K2159)</f>
        <v>#N/A</v>
      </c>
      <c r="S2725" s="33" t="e">
        <f>IF(VLOOKUP($A2159,Master!$L:$M,2,0)=0,"",VLOOKUP($A2159,Master!$L:$M,2,0)&amp;$J2159&amp;$L2159)</f>
        <v>#N/A</v>
      </c>
      <c r="T2725" s="33" t="str">
        <f t="shared" si="69"/>
        <v/>
      </c>
      <c r="U2725" s="179"/>
    </row>
    <row r="2726" spans="15:21" x14ac:dyDescent="0.3">
      <c r="O2726" s="33" t="e">
        <f>VLOOKUP($A2160,Master!$A:$B,2,0)&amp;$J2160&amp;$K2160</f>
        <v>#N/A</v>
      </c>
      <c r="P2726" s="33" t="e">
        <f>IF(OR($A2160="KE0",$A2160="KZ0",$A2160="KV0",$A2160="KH0",$A2160="KE",$A2160="KZ",),VLOOKUP($A2160&amp;$F2160,Master!$D:$E,2,0)&amp;$J2160&amp;$K2160,VLOOKUP($A2160,Master!$D:$E,2,0)&amp;Sheet1!$J2160&amp;Sheet1!$K2160)</f>
        <v>#N/A</v>
      </c>
      <c r="Q2726" s="33" t="str">
        <f t="shared" si="68"/>
        <v/>
      </c>
      <c r="R2726" s="33" t="e">
        <f>IF(IF(VLOOKUP($A2160,Master!$G:$J,4,0)="x",Sheet1!$A2160,"")="","",IF(VLOOKUP($A2160,Master!$G:$J,4,0)="x",Sheet1!$A2160,"")&amp;$J2160&amp;$K2160)</f>
        <v>#N/A</v>
      </c>
      <c r="S2726" s="33" t="e">
        <f>IF(VLOOKUP($A2160,Master!$L:$M,2,0)=0,"",VLOOKUP($A2160,Master!$L:$M,2,0)&amp;$J2160&amp;$L2160)</f>
        <v>#N/A</v>
      </c>
      <c r="T2726" s="33" t="str">
        <f t="shared" si="69"/>
        <v/>
      </c>
      <c r="U2726" s="179"/>
    </row>
    <row r="2727" spans="15:21" x14ac:dyDescent="0.3">
      <c r="O2727" s="33" t="e">
        <f>VLOOKUP($A2161,Master!$A:$B,2,0)&amp;$J2161&amp;$K2161</f>
        <v>#N/A</v>
      </c>
      <c r="P2727" s="33" t="e">
        <f>IF(OR($A2161="KE0",$A2161="KZ0",$A2161="KV0",$A2161="KH0",$A2161="KE",$A2161="KZ",),VLOOKUP($A2161&amp;$F2161,Master!$D:$E,2,0)&amp;$J2161&amp;$K2161,VLOOKUP($A2161,Master!$D:$E,2,0)&amp;Sheet1!$J2161&amp;Sheet1!$K2161)</f>
        <v>#N/A</v>
      </c>
      <c r="Q2727" s="33" t="str">
        <f t="shared" si="68"/>
        <v/>
      </c>
      <c r="R2727" s="33" t="e">
        <f>IF(IF(VLOOKUP($A2161,Master!$G:$J,4,0)="x",Sheet1!$A2161,"")="","",IF(VLOOKUP($A2161,Master!$G:$J,4,0)="x",Sheet1!$A2161,"")&amp;$J2161&amp;$K2161)</f>
        <v>#N/A</v>
      </c>
      <c r="S2727" s="33" t="e">
        <f>IF(VLOOKUP($A2161,Master!$L:$M,2,0)=0,"",VLOOKUP($A2161,Master!$L:$M,2,0)&amp;$J2161&amp;$L2161)</f>
        <v>#N/A</v>
      </c>
      <c r="T2727" s="33" t="str">
        <f t="shared" si="69"/>
        <v/>
      </c>
      <c r="U2727" s="179"/>
    </row>
    <row r="2728" spans="15:21" x14ac:dyDescent="0.3">
      <c r="O2728" s="33" t="e">
        <f>VLOOKUP($A2162,Master!$A:$B,2,0)&amp;$J2162&amp;$K2162</f>
        <v>#N/A</v>
      </c>
      <c r="P2728" s="33" t="e">
        <f>IF(OR($A2162="KE0",$A2162="KZ0",$A2162="KV0",$A2162="KH0",$A2162="KE",$A2162="KZ",),VLOOKUP($A2162&amp;$F2162,Master!$D:$E,2,0)&amp;$J2162&amp;$K2162,VLOOKUP($A2162,Master!$D:$E,2,0)&amp;Sheet1!$J2162&amp;Sheet1!$K2162)</f>
        <v>#N/A</v>
      </c>
      <c r="Q2728" s="33" t="str">
        <f t="shared" si="68"/>
        <v/>
      </c>
      <c r="R2728" s="33" t="e">
        <f>IF(IF(VLOOKUP($A2162,Master!$G:$J,4,0)="x",Sheet1!$A2162,"")="","",IF(VLOOKUP($A2162,Master!$G:$J,4,0)="x",Sheet1!$A2162,"")&amp;$J2162&amp;$K2162)</f>
        <v>#N/A</v>
      </c>
      <c r="S2728" s="33" t="e">
        <f>IF(VLOOKUP($A2162,Master!$L:$M,2,0)=0,"",VLOOKUP($A2162,Master!$L:$M,2,0)&amp;$J2162&amp;$L2162)</f>
        <v>#N/A</v>
      </c>
      <c r="T2728" s="33" t="str">
        <f t="shared" si="69"/>
        <v/>
      </c>
      <c r="U2728" s="179"/>
    </row>
    <row r="2729" spans="15:21" x14ac:dyDescent="0.3">
      <c r="O2729" s="33" t="e">
        <f>VLOOKUP($A2163,Master!$A:$B,2,0)&amp;$J2163&amp;$K2163</f>
        <v>#N/A</v>
      </c>
      <c r="P2729" s="33" t="e">
        <f>IF(OR($A2163="KE0",$A2163="KZ0",$A2163="KV0",$A2163="KH0",$A2163="KE",$A2163="KZ",),VLOOKUP($A2163&amp;$F2163,Master!$D:$E,2,0)&amp;$J2163&amp;$K2163,VLOOKUP($A2163,Master!$D:$E,2,0)&amp;Sheet1!$J2163&amp;Sheet1!$K2163)</f>
        <v>#N/A</v>
      </c>
      <c r="Q2729" s="33" t="str">
        <f t="shared" si="68"/>
        <v/>
      </c>
      <c r="R2729" s="33" t="e">
        <f>IF(IF(VLOOKUP($A2163,Master!$G:$J,4,0)="x",Sheet1!$A2163,"")="","",IF(VLOOKUP($A2163,Master!$G:$J,4,0)="x",Sheet1!$A2163,"")&amp;$J2163&amp;$K2163)</f>
        <v>#N/A</v>
      </c>
      <c r="S2729" s="33" t="e">
        <f>IF(VLOOKUP($A2163,Master!$L:$M,2,0)=0,"",VLOOKUP($A2163,Master!$L:$M,2,0)&amp;$J2163&amp;$L2163)</f>
        <v>#N/A</v>
      </c>
      <c r="T2729" s="33" t="str">
        <f t="shared" si="69"/>
        <v/>
      </c>
      <c r="U2729" s="179"/>
    </row>
    <row r="2730" spans="15:21" x14ac:dyDescent="0.3">
      <c r="O2730" s="33" t="e">
        <f>VLOOKUP($A2164,Master!$A:$B,2,0)&amp;$J2164&amp;$K2164</f>
        <v>#N/A</v>
      </c>
      <c r="P2730" s="33" t="e">
        <f>IF(OR($A2164="KE0",$A2164="KZ0",$A2164="KV0",$A2164="KH0",$A2164="KE",$A2164="KZ",),VLOOKUP($A2164&amp;$F2164,Master!$D:$E,2,0)&amp;$J2164&amp;$K2164,VLOOKUP($A2164,Master!$D:$E,2,0)&amp;Sheet1!$J2164&amp;Sheet1!$K2164)</f>
        <v>#N/A</v>
      </c>
      <c r="Q2730" s="33" t="str">
        <f t="shared" si="68"/>
        <v/>
      </c>
      <c r="R2730" s="33" t="e">
        <f>IF(IF(VLOOKUP($A2164,Master!$G:$J,4,0)="x",Sheet1!$A2164,"")="","",IF(VLOOKUP($A2164,Master!$G:$J,4,0)="x",Sheet1!$A2164,"")&amp;$J2164&amp;$K2164)</f>
        <v>#N/A</v>
      </c>
      <c r="S2730" s="33" t="e">
        <f>IF(VLOOKUP($A2164,Master!$L:$M,2,0)=0,"",VLOOKUP($A2164,Master!$L:$M,2,0)&amp;$J2164&amp;$L2164)</f>
        <v>#N/A</v>
      </c>
      <c r="T2730" s="33" t="str">
        <f t="shared" si="69"/>
        <v/>
      </c>
      <c r="U2730" s="179"/>
    </row>
    <row r="2731" spans="15:21" x14ac:dyDescent="0.3">
      <c r="O2731" s="33" t="e">
        <f>VLOOKUP($A2165,Master!$A:$B,2,0)&amp;$J2165&amp;$K2165</f>
        <v>#N/A</v>
      </c>
      <c r="P2731" s="33" t="e">
        <f>IF(OR($A2165="KE0",$A2165="KZ0",$A2165="KV0",$A2165="KH0",$A2165="KE",$A2165="KZ",),VLOOKUP($A2165&amp;$F2165,Master!$D:$E,2,0)&amp;$J2165&amp;$K2165,VLOOKUP($A2165,Master!$D:$E,2,0)&amp;Sheet1!$J2165&amp;Sheet1!$K2165)</f>
        <v>#N/A</v>
      </c>
      <c r="Q2731" s="33" t="str">
        <f t="shared" si="68"/>
        <v/>
      </c>
      <c r="R2731" s="33" t="e">
        <f>IF(IF(VLOOKUP($A2165,Master!$G:$J,4,0)="x",Sheet1!$A2165,"")="","",IF(VLOOKUP($A2165,Master!$G:$J,4,0)="x",Sheet1!$A2165,"")&amp;$J2165&amp;$K2165)</f>
        <v>#N/A</v>
      </c>
      <c r="S2731" s="33" t="e">
        <f>IF(VLOOKUP($A2165,Master!$L:$M,2,0)=0,"",VLOOKUP($A2165,Master!$L:$M,2,0)&amp;$J2165&amp;$L2165)</f>
        <v>#N/A</v>
      </c>
      <c r="T2731" s="33" t="str">
        <f t="shared" si="69"/>
        <v/>
      </c>
      <c r="U2731" s="179"/>
    </row>
    <row r="2732" spans="15:21" x14ac:dyDescent="0.3">
      <c r="O2732" s="33" t="e">
        <f>VLOOKUP($A2166,Master!$A:$B,2,0)&amp;$J2166&amp;$K2166</f>
        <v>#N/A</v>
      </c>
      <c r="P2732" s="33" t="e">
        <f>IF(OR($A2166="KE0",$A2166="KZ0",$A2166="KV0",$A2166="KH0",$A2166="KE",$A2166="KZ",),VLOOKUP($A2166&amp;$F2166,Master!$D:$E,2,0)&amp;$J2166&amp;$K2166,VLOOKUP($A2166,Master!$D:$E,2,0)&amp;Sheet1!$J2166&amp;Sheet1!$K2166)</f>
        <v>#N/A</v>
      </c>
      <c r="Q2732" s="33" t="str">
        <f t="shared" si="68"/>
        <v/>
      </c>
      <c r="R2732" s="33" t="e">
        <f>IF(IF(VLOOKUP($A2166,Master!$G:$J,4,0)="x",Sheet1!$A2166,"")="","",IF(VLOOKUP($A2166,Master!$G:$J,4,0)="x",Sheet1!$A2166,"")&amp;$J2166&amp;$K2166)</f>
        <v>#N/A</v>
      </c>
      <c r="S2732" s="33" t="e">
        <f>IF(VLOOKUP($A2166,Master!$L:$M,2,0)=0,"",VLOOKUP($A2166,Master!$L:$M,2,0)&amp;$J2166&amp;$L2166)</f>
        <v>#N/A</v>
      </c>
      <c r="T2732" s="33" t="str">
        <f t="shared" si="69"/>
        <v/>
      </c>
      <c r="U2732" s="179"/>
    </row>
    <row r="2733" spans="15:21" x14ac:dyDescent="0.3">
      <c r="O2733" s="33" t="e">
        <f>VLOOKUP($A2167,Master!$A:$B,2,0)&amp;$J2167&amp;$K2167</f>
        <v>#N/A</v>
      </c>
      <c r="P2733" s="33" t="e">
        <f>IF(OR($A2167="KE0",$A2167="KZ0",$A2167="KV0",$A2167="KH0",$A2167="KE",$A2167="KZ",),VLOOKUP($A2167&amp;$F2167,Master!$D:$E,2,0)&amp;$J2167&amp;$K2167,VLOOKUP($A2167,Master!$D:$E,2,0)&amp;Sheet1!$J2167&amp;Sheet1!$K2167)</f>
        <v>#N/A</v>
      </c>
      <c r="Q2733" s="33" t="str">
        <f t="shared" si="68"/>
        <v/>
      </c>
      <c r="R2733" s="33" t="e">
        <f>IF(IF(VLOOKUP($A2167,Master!$G:$J,4,0)="x",Sheet1!$A2167,"")="","",IF(VLOOKUP($A2167,Master!$G:$J,4,0)="x",Sheet1!$A2167,"")&amp;$J2167&amp;$K2167)</f>
        <v>#N/A</v>
      </c>
      <c r="S2733" s="33" t="e">
        <f>IF(VLOOKUP($A2167,Master!$L:$M,2,0)=0,"",VLOOKUP($A2167,Master!$L:$M,2,0)&amp;$J2167&amp;$L2167)</f>
        <v>#N/A</v>
      </c>
      <c r="T2733" s="33" t="str">
        <f t="shared" si="69"/>
        <v/>
      </c>
      <c r="U2733" s="179"/>
    </row>
    <row r="2734" spans="15:21" x14ac:dyDescent="0.3">
      <c r="O2734" s="33" t="e">
        <f>VLOOKUP($A2168,Master!$A:$B,2,0)&amp;$J2168&amp;$K2168</f>
        <v>#N/A</v>
      </c>
      <c r="P2734" s="33" t="e">
        <f>IF(OR($A2168="KE0",$A2168="KZ0",$A2168="KV0",$A2168="KH0",$A2168="KE",$A2168="KZ",),VLOOKUP($A2168&amp;$F2168,Master!$D:$E,2,0)&amp;$J2168&amp;$K2168,VLOOKUP($A2168,Master!$D:$E,2,0)&amp;Sheet1!$J2168&amp;Sheet1!$K2168)</f>
        <v>#N/A</v>
      </c>
      <c r="Q2734" s="33" t="str">
        <f t="shared" si="68"/>
        <v/>
      </c>
      <c r="R2734" s="33" t="e">
        <f>IF(IF(VLOOKUP($A2168,Master!$G:$J,4,0)="x",Sheet1!$A2168,"")="","",IF(VLOOKUP($A2168,Master!$G:$J,4,0)="x",Sheet1!$A2168,"")&amp;$J2168&amp;$K2168)</f>
        <v>#N/A</v>
      </c>
      <c r="S2734" s="33" t="e">
        <f>IF(VLOOKUP($A2168,Master!$L:$M,2,0)=0,"",VLOOKUP($A2168,Master!$L:$M,2,0)&amp;$J2168&amp;$L2168)</f>
        <v>#N/A</v>
      </c>
      <c r="T2734" s="33" t="str">
        <f t="shared" si="69"/>
        <v/>
      </c>
      <c r="U2734" s="179"/>
    </row>
    <row r="2735" spans="15:21" x14ac:dyDescent="0.3">
      <c r="O2735" s="33" t="e">
        <f>VLOOKUP($A2169,Master!$A:$B,2,0)&amp;$J2169&amp;$K2169</f>
        <v>#N/A</v>
      </c>
      <c r="P2735" s="33" t="e">
        <f>IF(OR($A2169="KE0",$A2169="KZ0",$A2169="KV0",$A2169="KH0",$A2169="KE",$A2169="KZ",),VLOOKUP($A2169&amp;$F2169,Master!$D:$E,2,0)&amp;$J2169&amp;$K2169,VLOOKUP($A2169,Master!$D:$E,2,0)&amp;Sheet1!$J2169&amp;Sheet1!$K2169)</f>
        <v>#N/A</v>
      </c>
      <c r="Q2735" s="33" t="str">
        <f t="shared" si="68"/>
        <v/>
      </c>
      <c r="R2735" s="33" t="e">
        <f>IF(IF(VLOOKUP($A2169,Master!$G:$J,4,0)="x",Sheet1!$A2169,"")="","",IF(VLOOKUP($A2169,Master!$G:$J,4,0)="x",Sheet1!$A2169,"")&amp;$J2169&amp;$K2169)</f>
        <v>#N/A</v>
      </c>
      <c r="S2735" s="33" t="e">
        <f>IF(VLOOKUP($A2169,Master!$L:$M,2,0)=0,"",VLOOKUP($A2169,Master!$L:$M,2,0)&amp;$J2169&amp;$L2169)</f>
        <v>#N/A</v>
      </c>
      <c r="T2735" s="33" t="str">
        <f t="shared" si="69"/>
        <v/>
      </c>
      <c r="U2735" s="179"/>
    </row>
    <row r="2736" spans="15:21" x14ac:dyDescent="0.3">
      <c r="O2736" s="33" t="e">
        <f>VLOOKUP($A2170,Master!$A:$B,2,0)&amp;$J2170&amp;$K2170</f>
        <v>#N/A</v>
      </c>
      <c r="P2736" s="33" t="e">
        <f>IF(OR($A2170="KE0",$A2170="KZ0",$A2170="KV0",$A2170="KH0",$A2170="KE",$A2170="KZ",),VLOOKUP($A2170&amp;$F2170,Master!$D:$E,2,0)&amp;$J2170&amp;$K2170,VLOOKUP($A2170,Master!$D:$E,2,0)&amp;Sheet1!$J2170&amp;Sheet1!$K2170)</f>
        <v>#N/A</v>
      </c>
      <c r="Q2736" s="33" t="str">
        <f t="shared" si="68"/>
        <v/>
      </c>
      <c r="R2736" s="33" t="e">
        <f>IF(IF(VLOOKUP($A2170,Master!$G:$J,4,0)="x",Sheet1!$A2170,"")="","",IF(VLOOKUP($A2170,Master!$G:$J,4,0)="x",Sheet1!$A2170,"")&amp;$J2170&amp;$K2170)</f>
        <v>#N/A</v>
      </c>
      <c r="S2736" s="33" t="e">
        <f>IF(VLOOKUP($A2170,Master!$L:$M,2,0)=0,"",VLOOKUP($A2170,Master!$L:$M,2,0)&amp;$J2170&amp;$L2170)</f>
        <v>#N/A</v>
      </c>
      <c r="T2736" s="33" t="str">
        <f t="shared" si="69"/>
        <v/>
      </c>
      <c r="U2736" s="179"/>
    </row>
    <row r="2737" spans="15:21" x14ac:dyDescent="0.3">
      <c r="O2737" s="33" t="e">
        <f>VLOOKUP($A2171,Master!$A:$B,2,0)&amp;$J2171&amp;$K2171</f>
        <v>#N/A</v>
      </c>
      <c r="P2737" s="33" t="e">
        <f>IF(OR($A2171="KE0",$A2171="KZ0",$A2171="KV0",$A2171="KH0",$A2171="KE",$A2171="KZ",),VLOOKUP($A2171&amp;$F2171,Master!$D:$E,2,0)&amp;$J2171&amp;$K2171,VLOOKUP($A2171,Master!$D:$E,2,0)&amp;Sheet1!$J2171&amp;Sheet1!$K2171)</f>
        <v>#N/A</v>
      </c>
      <c r="Q2737" s="33" t="str">
        <f t="shared" si="68"/>
        <v/>
      </c>
      <c r="R2737" s="33" t="e">
        <f>IF(IF(VLOOKUP($A2171,Master!$G:$J,4,0)="x",Sheet1!$A2171,"")="","",IF(VLOOKUP($A2171,Master!$G:$J,4,0)="x",Sheet1!$A2171,"")&amp;$J2171&amp;$K2171)</f>
        <v>#N/A</v>
      </c>
      <c r="S2737" s="33" t="e">
        <f>IF(VLOOKUP($A2171,Master!$L:$M,2,0)=0,"",VLOOKUP($A2171,Master!$L:$M,2,0)&amp;$J2171&amp;$L2171)</f>
        <v>#N/A</v>
      </c>
      <c r="T2737" s="33" t="str">
        <f t="shared" si="69"/>
        <v/>
      </c>
      <c r="U2737" s="179"/>
    </row>
    <row r="2738" spans="15:21" x14ac:dyDescent="0.3">
      <c r="O2738" s="33" t="e">
        <f>VLOOKUP($A2172,Master!$A:$B,2,0)&amp;$J2172&amp;$K2172</f>
        <v>#N/A</v>
      </c>
      <c r="P2738" s="33" t="e">
        <f>IF(OR($A2172="KE0",$A2172="KZ0",$A2172="KV0",$A2172="KH0",$A2172="KE",$A2172="KZ",),VLOOKUP($A2172&amp;$F2172,Master!$D:$E,2,0)&amp;$J2172&amp;$K2172,VLOOKUP($A2172,Master!$D:$E,2,0)&amp;Sheet1!$J2172&amp;Sheet1!$K2172)</f>
        <v>#N/A</v>
      </c>
      <c r="Q2738" s="33" t="str">
        <f t="shared" si="68"/>
        <v/>
      </c>
      <c r="R2738" s="33" t="e">
        <f>IF(IF(VLOOKUP($A2172,Master!$G:$J,4,0)="x",Sheet1!$A2172,"")="","",IF(VLOOKUP($A2172,Master!$G:$J,4,0)="x",Sheet1!$A2172,"")&amp;$J2172&amp;$K2172)</f>
        <v>#N/A</v>
      </c>
      <c r="S2738" s="33" t="e">
        <f>IF(VLOOKUP($A2172,Master!$L:$M,2,0)=0,"",VLOOKUP($A2172,Master!$L:$M,2,0)&amp;$J2172&amp;$L2172)</f>
        <v>#N/A</v>
      </c>
      <c r="T2738" s="33" t="str">
        <f t="shared" si="69"/>
        <v/>
      </c>
      <c r="U2738" s="179"/>
    </row>
    <row r="2739" spans="15:21" x14ac:dyDescent="0.3">
      <c r="O2739" s="33" t="e">
        <f>VLOOKUP($A2173,Master!$A:$B,2,0)&amp;$J2173&amp;$K2173</f>
        <v>#N/A</v>
      </c>
      <c r="P2739" s="33" t="e">
        <f>IF(OR($A2173="KE0",$A2173="KZ0",$A2173="KV0",$A2173="KH0",$A2173="KE",$A2173="KZ",),VLOOKUP($A2173&amp;$F2173,Master!$D:$E,2,0)&amp;$J2173&amp;$K2173,VLOOKUP($A2173,Master!$D:$E,2,0)&amp;Sheet1!$J2173&amp;Sheet1!$K2173)</f>
        <v>#N/A</v>
      </c>
      <c r="Q2739" s="33" t="str">
        <f t="shared" si="68"/>
        <v/>
      </c>
      <c r="R2739" s="33" t="e">
        <f>IF(IF(VLOOKUP($A2173,Master!$G:$J,4,0)="x",Sheet1!$A2173,"")="","",IF(VLOOKUP($A2173,Master!$G:$J,4,0)="x",Sheet1!$A2173,"")&amp;$J2173&amp;$K2173)</f>
        <v>#N/A</v>
      </c>
      <c r="S2739" s="33" t="e">
        <f>IF(VLOOKUP($A2173,Master!$L:$M,2,0)=0,"",VLOOKUP($A2173,Master!$L:$M,2,0)&amp;$J2173&amp;$L2173)</f>
        <v>#N/A</v>
      </c>
      <c r="T2739" s="33" t="str">
        <f t="shared" si="69"/>
        <v/>
      </c>
      <c r="U2739" s="179"/>
    </row>
    <row r="2740" spans="15:21" x14ac:dyDescent="0.3">
      <c r="O2740" s="33" t="e">
        <f>VLOOKUP($A2174,Master!$A:$B,2,0)&amp;$J2174&amp;$K2174</f>
        <v>#N/A</v>
      </c>
      <c r="P2740" s="33" t="e">
        <f>IF(OR($A2174="KE0",$A2174="KZ0",$A2174="KV0",$A2174="KH0",$A2174="KE",$A2174="KZ",),VLOOKUP($A2174&amp;$F2174,Master!$D:$E,2,0)&amp;$J2174&amp;$K2174,VLOOKUP($A2174,Master!$D:$E,2,0)&amp;Sheet1!$J2174&amp;Sheet1!$K2174)</f>
        <v>#N/A</v>
      </c>
      <c r="Q2740" s="33" t="str">
        <f t="shared" si="68"/>
        <v/>
      </c>
      <c r="R2740" s="33" t="e">
        <f>IF(IF(VLOOKUP($A2174,Master!$G:$J,4,0)="x",Sheet1!$A2174,"")="","",IF(VLOOKUP($A2174,Master!$G:$J,4,0)="x",Sheet1!$A2174,"")&amp;$J2174&amp;$K2174)</f>
        <v>#N/A</v>
      </c>
      <c r="S2740" s="33" t="e">
        <f>IF(VLOOKUP($A2174,Master!$L:$M,2,0)=0,"",VLOOKUP($A2174,Master!$L:$M,2,0)&amp;$J2174&amp;$L2174)</f>
        <v>#N/A</v>
      </c>
      <c r="T2740" s="33" t="str">
        <f t="shared" si="69"/>
        <v/>
      </c>
      <c r="U2740" s="179"/>
    </row>
    <row r="2741" spans="15:21" x14ac:dyDescent="0.3">
      <c r="O2741" s="33" t="e">
        <f>VLOOKUP($A2175,Master!$A:$B,2,0)&amp;$J2175&amp;$K2175</f>
        <v>#N/A</v>
      </c>
      <c r="P2741" s="33" t="e">
        <f>IF(OR($A2175="KE0",$A2175="KZ0",$A2175="KV0",$A2175="KH0",$A2175="KE",$A2175="KZ",),VLOOKUP($A2175&amp;$F2175,Master!$D:$E,2,0)&amp;$J2175&amp;$K2175,VLOOKUP($A2175,Master!$D:$E,2,0)&amp;Sheet1!$J2175&amp;Sheet1!$K2175)</f>
        <v>#N/A</v>
      </c>
      <c r="Q2741" s="33" t="str">
        <f t="shared" si="68"/>
        <v/>
      </c>
      <c r="R2741" s="33" t="e">
        <f>IF(IF(VLOOKUP($A2175,Master!$G:$J,4,0)="x",Sheet1!$A2175,"")="","",IF(VLOOKUP($A2175,Master!$G:$J,4,0)="x",Sheet1!$A2175,"")&amp;$J2175&amp;$K2175)</f>
        <v>#N/A</v>
      </c>
      <c r="S2741" s="33" t="e">
        <f>IF(VLOOKUP($A2175,Master!$L:$M,2,0)=0,"",VLOOKUP($A2175,Master!$L:$M,2,0)&amp;$J2175&amp;$L2175)</f>
        <v>#N/A</v>
      </c>
      <c r="T2741" s="33" t="str">
        <f t="shared" si="69"/>
        <v/>
      </c>
      <c r="U2741" s="179"/>
    </row>
    <row r="2742" spans="15:21" x14ac:dyDescent="0.3">
      <c r="O2742" s="33" t="e">
        <f>VLOOKUP($A2176,Master!$A:$B,2,0)&amp;$J2176&amp;$K2176</f>
        <v>#N/A</v>
      </c>
      <c r="P2742" s="33" t="e">
        <f>IF(OR($A2176="KE0",$A2176="KZ0",$A2176="KV0",$A2176="KH0",$A2176="KE",$A2176="KZ",),VLOOKUP($A2176&amp;$F2176,Master!$D:$E,2,0)&amp;$J2176&amp;$K2176,VLOOKUP($A2176,Master!$D:$E,2,0)&amp;Sheet1!$J2176&amp;Sheet1!$K2176)</f>
        <v>#N/A</v>
      </c>
      <c r="Q2742" s="33" t="str">
        <f t="shared" si="68"/>
        <v/>
      </c>
      <c r="R2742" s="33" t="e">
        <f>IF(IF(VLOOKUP($A2176,Master!$G:$J,4,0)="x",Sheet1!$A2176,"")="","",IF(VLOOKUP($A2176,Master!$G:$J,4,0)="x",Sheet1!$A2176,"")&amp;$J2176&amp;$K2176)</f>
        <v>#N/A</v>
      </c>
      <c r="S2742" s="33" t="e">
        <f>IF(VLOOKUP($A2176,Master!$L:$M,2,0)=0,"",VLOOKUP($A2176,Master!$L:$M,2,0)&amp;$J2176&amp;$L2176)</f>
        <v>#N/A</v>
      </c>
      <c r="T2742" s="33" t="str">
        <f t="shared" si="69"/>
        <v/>
      </c>
      <c r="U2742" s="179"/>
    </row>
    <row r="2743" spans="15:21" x14ac:dyDescent="0.3">
      <c r="O2743" s="33" t="e">
        <f>VLOOKUP($A2177,Master!$A:$B,2,0)&amp;$J2177&amp;$K2177</f>
        <v>#N/A</v>
      </c>
      <c r="P2743" s="33" t="e">
        <f>IF(OR($A2177="KE0",$A2177="KZ0",$A2177="KV0",$A2177="KH0",$A2177="KE",$A2177="KZ",),VLOOKUP($A2177&amp;$F2177,Master!$D:$E,2,0)&amp;$J2177&amp;$K2177,VLOOKUP($A2177,Master!$D:$E,2,0)&amp;Sheet1!$J2177&amp;Sheet1!$K2177)</f>
        <v>#N/A</v>
      </c>
      <c r="Q2743" s="33" t="str">
        <f t="shared" si="68"/>
        <v/>
      </c>
      <c r="R2743" s="33" t="e">
        <f>IF(IF(VLOOKUP($A2177,Master!$G:$J,4,0)="x",Sheet1!$A2177,"")="","",IF(VLOOKUP($A2177,Master!$G:$J,4,0)="x",Sheet1!$A2177,"")&amp;$J2177&amp;$K2177)</f>
        <v>#N/A</v>
      </c>
      <c r="S2743" s="33" t="e">
        <f>IF(VLOOKUP($A2177,Master!$L:$M,2,0)=0,"",VLOOKUP($A2177,Master!$L:$M,2,0)&amp;$J2177&amp;$L2177)</f>
        <v>#N/A</v>
      </c>
      <c r="T2743" s="33" t="str">
        <f t="shared" si="69"/>
        <v/>
      </c>
      <c r="U2743" s="179"/>
    </row>
    <row r="2744" spans="15:21" x14ac:dyDescent="0.3">
      <c r="O2744" s="33" t="e">
        <f>VLOOKUP($A2178,Master!$A:$B,2,0)&amp;$J2178&amp;$K2178</f>
        <v>#N/A</v>
      </c>
      <c r="P2744" s="33" t="e">
        <f>IF(OR($A2178="KE0",$A2178="KZ0",$A2178="KV0",$A2178="KH0",$A2178="KE",$A2178="KZ",),VLOOKUP($A2178&amp;$F2178,Master!$D:$E,2,0)&amp;$J2178&amp;$K2178,VLOOKUP($A2178,Master!$D:$E,2,0)&amp;Sheet1!$J2178&amp;Sheet1!$K2178)</f>
        <v>#N/A</v>
      </c>
      <c r="Q2744" s="33" t="str">
        <f t="shared" si="68"/>
        <v/>
      </c>
      <c r="R2744" s="33" t="e">
        <f>IF(IF(VLOOKUP($A2178,Master!$G:$J,4,0)="x",Sheet1!$A2178,"")="","",IF(VLOOKUP($A2178,Master!$G:$J,4,0)="x",Sheet1!$A2178,"")&amp;$J2178&amp;$K2178)</f>
        <v>#N/A</v>
      </c>
      <c r="S2744" s="33" t="e">
        <f>IF(VLOOKUP($A2178,Master!$L:$M,2,0)=0,"",VLOOKUP($A2178,Master!$L:$M,2,0)&amp;$J2178&amp;$L2178)</f>
        <v>#N/A</v>
      </c>
      <c r="T2744" s="33" t="str">
        <f t="shared" si="69"/>
        <v/>
      </c>
      <c r="U2744" s="179"/>
    </row>
    <row r="2745" spans="15:21" x14ac:dyDescent="0.3">
      <c r="O2745" s="33" t="e">
        <f>VLOOKUP($A2179,Master!$A:$B,2,0)&amp;$J2179&amp;$K2179</f>
        <v>#N/A</v>
      </c>
      <c r="P2745" s="33" t="e">
        <f>IF(OR($A2179="KE0",$A2179="KZ0",$A2179="KV0",$A2179="KH0",$A2179="KE",$A2179="KZ",),VLOOKUP($A2179&amp;$F2179,Master!$D:$E,2,0)&amp;$J2179&amp;$K2179,VLOOKUP($A2179,Master!$D:$E,2,0)&amp;Sheet1!$J2179&amp;Sheet1!$K2179)</f>
        <v>#N/A</v>
      </c>
      <c r="Q2745" s="33" t="str">
        <f t="shared" si="68"/>
        <v/>
      </c>
      <c r="R2745" s="33" t="e">
        <f>IF(IF(VLOOKUP($A2179,Master!$G:$J,4,0)="x",Sheet1!$A2179,"")="","",IF(VLOOKUP($A2179,Master!$G:$J,4,0)="x",Sheet1!$A2179,"")&amp;$J2179&amp;$K2179)</f>
        <v>#N/A</v>
      </c>
      <c r="S2745" s="33" t="e">
        <f>IF(VLOOKUP($A2179,Master!$L:$M,2,0)=0,"",VLOOKUP($A2179,Master!$L:$M,2,0)&amp;$J2179&amp;$L2179)</f>
        <v>#N/A</v>
      </c>
      <c r="T2745" s="33" t="str">
        <f t="shared" si="69"/>
        <v/>
      </c>
      <c r="U2745" s="179"/>
    </row>
    <row r="2746" spans="15:21" x14ac:dyDescent="0.3">
      <c r="O2746" s="33" t="e">
        <f>VLOOKUP($A2180,Master!$A:$B,2,0)&amp;$J2180&amp;$K2180</f>
        <v>#N/A</v>
      </c>
      <c r="P2746" s="33" t="e">
        <f>IF(OR($A2180="KE0",$A2180="KZ0",$A2180="KV0",$A2180="KH0",$A2180="KE",$A2180="KZ",),VLOOKUP($A2180&amp;$F2180,Master!$D:$E,2,0)&amp;$J2180&amp;$K2180,VLOOKUP($A2180,Master!$D:$E,2,0)&amp;Sheet1!$J2180&amp;Sheet1!$K2180)</f>
        <v>#N/A</v>
      </c>
      <c r="Q2746" s="33" t="str">
        <f t="shared" si="68"/>
        <v/>
      </c>
      <c r="R2746" s="33" t="e">
        <f>IF(IF(VLOOKUP($A2180,Master!$G:$J,4,0)="x",Sheet1!$A2180,"")="","",IF(VLOOKUP($A2180,Master!$G:$J,4,0)="x",Sheet1!$A2180,"")&amp;$J2180&amp;$K2180)</f>
        <v>#N/A</v>
      </c>
      <c r="S2746" s="33" t="e">
        <f>IF(VLOOKUP($A2180,Master!$L:$M,2,0)=0,"",VLOOKUP($A2180,Master!$L:$M,2,0)&amp;$J2180&amp;$L2180)</f>
        <v>#N/A</v>
      </c>
      <c r="T2746" s="33" t="str">
        <f t="shared" si="69"/>
        <v/>
      </c>
      <c r="U2746" s="179"/>
    </row>
    <row r="2747" spans="15:21" x14ac:dyDescent="0.3">
      <c r="O2747" s="33" t="e">
        <f>VLOOKUP($A2181,Master!$A:$B,2,0)&amp;$J2181&amp;$K2181</f>
        <v>#N/A</v>
      </c>
      <c r="P2747" s="33" t="e">
        <f>IF(OR($A2181="KE0",$A2181="KZ0",$A2181="KV0",$A2181="KH0",$A2181="KE",$A2181="KZ",),VLOOKUP($A2181&amp;$F2181,Master!$D:$E,2,0)&amp;$J2181&amp;$K2181,VLOOKUP($A2181,Master!$D:$E,2,0)&amp;Sheet1!$J2181&amp;Sheet1!$K2181)</f>
        <v>#N/A</v>
      </c>
      <c r="Q2747" s="33" t="str">
        <f t="shared" si="68"/>
        <v/>
      </c>
      <c r="R2747" s="33" t="e">
        <f>IF(IF(VLOOKUP($A2181,Master!$G:$J,4,0)="x",Sheet1!$A2181,"")="","",IF(VLOOKUP($A2181,Master!$G:$J,4,0)="x",Sheet1!$A2181,"")&amp;$J2181&amp;$K2181)</f>
        <v>#N/A</v>
      </c>
      <c r="S2747" s="33" t="e">
        <f>IF(VLOOKUP($A2181,Master!$L:$M,2,0)=0,"",VLOOKUP($A2181,Master!$L:$M,2,0)&amp;$J2181&amp;$L2181)</f>
        <v>#N/A</v>
      </c>
      <c r="T2747" s="33" t="str">
        <f t="shared" si="69"/>
        <v/>
      </c>
      <c r="U2747" s="179"/>
    </row>
    <row r="2748" spans="15:21" x14ac:dyDescent="0.3">
      <c r="O2748" s="33" t="e">
        <f>VLOOKUP($A2182,Master!$A:$B,2,0)&amp;$J2182&amp;$K2182</f>
        <v>#N/A</v>
      </c>
      <c r="P2748" s="33" t="e">
        <f>IF(OR($A2182="KE0",$A2182="KZ0",$A2182="KV0",$A2182="KH0",$A2182="KE",$A2182="KZ",),VLOOKUP($A2182&amp;$F2182,Master!$D:$E,2,0)&amp;$J2182&amp;$K2182,VLOOKUP($A2182,Master!$D:$E,2,0)&amp;Sheet1!$J2182&amp;Sheet1!$K2182)</f>
        <v>#N/A</v>
      </c>
      <c r="Q2748" s="33" t="str">
        <f t="shared" si="68"/>
        <v/>
      </c>
      <c r="R2748" s="33" t="e">
        <f>IF(IF(VLOOKUP($A2182,Master!$G:$J,4,0)="x",Sheet1!$A2182,"")="","",IF(VLOOKUP($A2182,Master!$G:$J,4,0)="x",Sheet1!$A2182,"")&amp;$J2182&amp;$K2182)</f>
        <v>#N/A</v>
      </c>
      <c r="S2748" s="33" t="e">
        <f>IF(VLOOKUP($A2182,Master!$L:$M,2,0)=0,"",VLOOKUP($A2182,Master!$L:$M,2,0)&amp;$J2182&amp;$L2182)</f>
        <v>#N/A</v>
      </c>
      <c r="T2748" s="33" t="str">
        <f t="shared" si="69"/>
        <v/>
      </c>
      <c r="U2748" s="179"/>
    </row>
    <row r="2749" spans="15:21" x14ac:dyDescent="0.3">
      <c r="O2749" s="33" t="e">
        <f>VLOOKUP($A2183,Master!$A:$B,2,0)&amp;$J2183&amp;$K2183</f>
        <v>#N/A</v>
      </c>
      <c r="P2749" s="33" t="e">
        <f>IF(OR($A2183="KE0",$A2183="KZ0",$A2183="KV0",$A2183="KH0",$A2183="KE",$A2183="KZ",),VLOOKUP($A2183&amp;$F2183,Master!$D:$E,2,0)&amp;$J2183&amp;$K2183,VLOOKUP($A2183,Master!$D:$E,2,0)&amp;Sheet1!$J2183&amp;Sheet1!$K2183)</f>
        <v>#N/A</v>
      </c>
      <c r="Q2749" s="33" t="str">
        <f t="shared" si="68"/>
        <v/>
      </c>
      <c r="R2749" s="33" t="e">
        <f>IF(IF(VLOOKUP($A2183,Master!$G:$J,4,0)="x",Sheet1!$A2183,"")="","",IF(VLOOKUP($A2183,Master!$G:$J,4,0)="x",Sheet1!$A2183,"")&amp;$J2183&amp;$K2183)</f>
        <v>#N/A</v>
      </c>
      <c r="S2749" s="33" t="e">
        <f>IF(VLOOKUP($A2183,Master!$L:$M,2,0)=0,"",VLOOKUP($A2183,Master!$L:$M,2,0)&amp;$J2183&amp;$L2183)</f>
        <v>#N/A</v>
      </c>
      <c r="T2749" s="33" t="str">
        <f t="shared" si="69"/>
        <v/>
      </c>
      <c r="U2749" s="179"/>
    </row>
    <row r="2750" spans="15:21" x14ac:dyDescent="0.3">
      <c r="O2750" s="33" t="e">
        <f>VLOOKUP($A2184,Master!$A:$B,2,0)&amp;$J2184&amp;$K2184</f>
        <v>#N/A</v>
      </c>
      <c r="P2750" s="33" t="e">
        <f>IF(OR($A2184="KE0",$A2184="KZ0",$A2184="KV0",$A2184="KH0",$A2184="KE",$A2184="KZ",),VLOOKUP($A2184&amp;$F2184,Master!$D:$E,2,0)&amp;$J2184&amp;$K2184,VLOOKUP($A2184,Master!$D:$E,2,0)&amp;Sheet1!$J2184&amp;Sheet1!$K2184)</f>
        <v>#N/A</v>
      </c>
      <c r="Q2750" s="33" t="str">
        <f t="shared" si="68"/>
        <v/>
      </c>
      <c r="R2750" s="33" t="e">
        <f>IF(IF(VLOOKUP($A2184,Master!$G:$J,4,0)="x",Sheet1!$A2184,"")="","",IF(VLOOKUP($A2184,Master!$G:$J,4,0)="x",Sheet1!$A2184,"")&amp;$J2184&amp;$K2184)</f>
        <v>#N/A</v>
      </c>
      <c r="S2750" s="33" t="e">
        <f>IF(VLOOKUP($A2184,Master!$L:$M,2,0)=0,"",VLOOKUP($A2184,Master!$L:$M,2,0)&amp;$J2184&amp;$L2184)</f>
        <v>#N/A</v>
      </c>
      <c r="T2750" s="33" t="str">
        <f t="shared" si="69"/>
        <v/>
      </c>
      <c r="U2750" s="179"/>
    </row>
    <row r="2751" spans="15:21" x14ac:dyDescent="0.3">
      <c r="O2751" s="33" t="e">
        <f>VLOOKUP($A2185,Master!$A:$B,2,0)&amp;$J2185&amp;$K2185</f>
        <v>#N/A</v>
      </c>
      <c r="P2751" s="33" t="e">
        <f>IF(OR($A2185="KE0",$A2185="KZ0",$A2185="KV0",$A2185="KH0",$A2185="KE",$A2185="KZ",),VLOOKUP($A2185&amp;$F2185,Master!$D:$E,2,0)&amp;$J2185&amp;$K2185,VLOOKUP($A2185,Master!$D:$E,2,0)&amp;Sheet1!$J2185&amp;Sheet1!$K2185)</f>
        <v>#N/A</v>
      </c>
      <c r="Q2751" s="33" t="str">
        <f t="shared" si="68"/>
        <v/>
      </c>
      <c r="R2751" s="33" t="e">
        <f>IF(IF(VLOOKUP($A2185,Master!$G:$J,4,0)="x",Sheet1!$A2185,"")="","",IF(VLOOKUP($A2185,Master!$G:$J,4,0)="x",Sheet1!$A2185,"")&amp;$J2185&amp;$K2185)</f>
        <v>#N/A</v>
      </c>
      <c r="S2751" s="33" t="e">
        <f>IF(VLOOKUP($A2185,Master!$L:$M,2,0)=0,"",VLOOKUP($A2185,Master!$L:$M,2,0)&amp;$J2185&amp;$L2185)</f>
        <v>#N/A</v>
      </c>
      <c r="T2751" s="33" t="str">
        <f t="shared" si="69"/>
        <v/>
      </c>
      <c r="U2751" s="179"/>
    </row>
    <row r="2752" spans="15:21" x14ac:dyDescent="0.3">
      <c r="O2752" s="33" t="e">
        <f>VLOOKUP($A2186,Master!$A:$B,2,0)&amp;$J2186&amp;$K2186</f>
        <v>#N/A</v>
      </c>
      <c r="P2752" s="33" t="e">
        <f>IF(OR($A2186="KE0",$A2186="KZ0",$A2186="KV0",$A2186="KH0",$A2186="KE",$A2186="KZ",),VLOOKUP($A2186&amp;$F2186,Master!$D:$E,2,0)&amp;$J2186&amp;$K2186,VLOOKUP($A2186,Master!$D:$E,2,0)&amp;Sheet1!$J2186&amp;Sheet1!$K2186)</f>
        <v>#N/A</v>
      </c>
      <c r="Q2752" s="33" t="str">
        <f t="shared" si="68"/>
        <v/>
      </c>
      <c r="R2752" s="33" t="e">
        <f>IF(IF(VLOOKUP($A2186,Master!$G:$J,4,0)="x",Sheet1!$A2186,"")="","",IF(VLOOKUP($A2186,Master!$G:$J,4,0)="x",Sheet1!$A2186,"")&amp;$J2186&amp;$K2186)</f>
        <v>#N/A</v>
      </c>
      <c r="S2752" s="33" t="e">
        <f>IF(VLOOKUP($A2186,Master!$L:$M,2,0)=0,"",VLOOKUP($A2186,Master!$L:$M,2,0)&amp;$J2186&amp;$L2186)</f>
        <v>#N/A</v>
      </c>
      <c r="T2752" s="33" t="str">
        <f t="shared" si="69"/>
        <v/>
      </c>
      <c r="U2752" s="179"/>
    </row>
    <row r="2753" spans="15:21" x14ac:dyDescent="0.3">
      <c r="O2753" s="33" t="e">
        <f>VLOOKUP($A2187,Master!$A:$B,2,0)&amp;$J2187&amp;$K2187</f>
        <v>#N/A</v>
      </c>
      <c r="P2753" s="33" t="e">
        <f>IF(OR($A2187="KE0",$A2187="KZ0",$A2187="KV0",$A2187="KH0",$A2187="KE",$A2187="KZ",),VLOOKUP($A2187&amp;$F2187,Master!$D:$E,2,0)&amp;$J2187&amp;$K2187,VLOOKUP($A2187,Master!$D:$E,2,0)&amp;Sheet1!$J2187&amp;Sheet1!$K2187)</f>
        <v>#N/A</v>
      </c>
      <c r="Q2753" s="33" t="str">
        <f t="shared" si="68"/>
        <v/>
      </c>
      <c r="R2753" s="33" t="e">
        <f>IF(IF(VLOOKUP($A2187,Master!$G:$J,4,0)="x",Sheet1!$A2187,"")="","",IF(VLOOKUP($A2187,Master!$G:$J,4,0)="x",Sheet1!$A2187,"")&amp;$J2187&amp;$K2187)</f>
        <v>#N/A</v>
      </c>
      <c r="S2753" s="33" t="e">
        <f>IF(VLOOKUP($A2187,Master!$L:$M,2,0)=0,"",VLOOKUP($A2187,Master!$L:$M,2,0)&amp;$J2187&amp;$L2187)</f>
        <v>#N/A</v>
      </c>
      <c r="T2753" s="33" t="str">
        <f t="shared" si="69"/>
        <v/>
      </c>
      <c r="U2753" s="179"/>
    </row>
    <row r="2754" spans="15:21" x14ac:dyDescent="0.3">
      <c r="O2754" s="33" t="e">
        <f>VLOOKUP($A2188,Master!$A:$B,2,0)&amp;$J2188&amp;$K2188</f>
        <v>#N/A</v>
      </c>
      <c r="P2754" s="33" t="e">
        <f>IF(OR($A2188="KE0",$A2188="KZ0",$A2188="KV0",$A2188="KH0",$A2188="KE",$A2188="KZ",),VLOOKUP($A2188&amp;$F2188,Master!$D:$E,2,0)&amp;$J2188&amp;$K2188,VLOOKUP($A2188,Master!$D:$E,2,0)&amp;Sheet1!$J2188&amp;Sheet1!$K2188)</f>
        <v>#N/A</v>
      </c>
      <c r="Q2754" s="33" t="str">
        <f t="shared" si="68"/>
        <v/>
      </c>
      <c r="R2754" s="33" t="e">
        <f>IF(IF(VLOOKUP($A2188,Master!$G:$J,4,0)="x",Sheet1!$A2188,"")="","",IF(VLOOKUP($A2188,Master!$G:$J,4,0)="x",Sheet1!$A2188,"")&amp;$J2188&amp;$K2188)</f>
        <v>#N/A</v>
      </c>
      <c r="S2754" s="33" t="e">
        <f>IF(VLOOKUP($A2188,Master!$L:$M,2,0)=0,"",VLOOKUP($A2188,Master!$L:$M,2,0)&amp;$J2188&amp;$L2188)</f>
        <v>#N/A</v>
      </c>
      <c r="T2754" s="33" t="str">
        <f t="shared" si="69"/>
        <v/>
      </c>
      <c r="U2754" s="179"/>
    </row>
    <row r="2755" spans="15:21" x14ac:dyDescent="0.3">
      <c r="O2755" s="33" t="e">
        <f>VLOOKUP($A2189,Master!$A:$B,2,0)&amp;$J2189&amp;$K2189</f>
        <v>#N/A</v>
      </c>
      <c r="P2755" s="33" t="e">
        <f>IF(OR($A2189="KE0",$A2189="KZ0",$A2189="KV0",$A2189="KH0",$A2189="KE",$A2189="KZ",),VLOOKUP($A2189&amp;$F2189,Master!$D:$E,2,0)&amp;$J2189&amp;$K2189,VLOOKUP($A2189,Master!$D:$E,2,0)&amp;Sheet1!$J2189&amp;Sheet1!$K2189)</f>
        <v>#N/A</v>
      </c>
      <c r="Q2755" s="33" t="str">
        <f t="shared" ref="Q2755:Q2818" si="70">$A2189&amp;$J2189&amp;$K2189</f>
        <v/>
      </c>
      <c r="R2755" s="33" t="e">
        <f>IF(IF(VLOOKUP($A2189,Master!$G:$J,4,0)="x",Sheet1!$A2189,"")="","",IF(VLOOKUP($A2189,Master!$G:$J,4,0)="x",Sheet1!$A2189,"")&amp;$J2189&amp;$K2189)</f>
        <v>#N/A</v>
      </c>
      <c r="S2755" s="33" t="e">
        <f>IF(VLOOKUP($A2189,Master!$L:$M,2,0)=0,"",VLOOKUP($A2189,Master!$L:$M,2,0)&amp;$J2189&amp;$L2189)</f>
        <v>#N/A</v>
      </c>
      <c r="T2755" s="33" t="str">
        <f t="shared" ref="T2755:T2818" si="71">$A2189&amp;$J2189</f>
        <v/>
      </c>
      <c r="U2755" s="179"/>
    </row>
    <row r="2756" spans="15:21" x14ac:dyDescent="0.3">
      <c r="O2756" s="33" t="e">
        <f>VLOOKUP($A2190,Master!$A:$B,2,0)&amp;$J2190&amp;$K2190</f>
        <v>#N/A</v>
      </c>
      <c r="P2756" s="33" t="e">
        <f>IF(OR($A2190="KE0",$A2190="KZ0",$A2190="KV0",$A2190="KH0",$A2190="KE",$A2190="KZ",),VLOOKUP($A2190&amp;$F2190,Master!$D:$E,2,0)&amp;$J2190&amp;$K2190,VLOOKUP($A2190,Master!$D:$E,2,0)&amp;Sheet1!$J2190&amp;Sheet1!$K2190)</f>
        <v>#N/A</v>
      </c>
      <c r="Q2756" s="33" t="str">
        <f t="shared" si="70"/>
        <v/>
      </c>
      <c r="R2756" s="33" t="e">
        <f>IF(IF(VLOOKUP($A2190,Master!$G:$J,4,0)="x",Sheet1!$A2190,"")="","",IF(VLOOKUP($A2190,Master!$G:$J,4,0)="x",Sheet1!$A2190,"")&amp;$J2190&amp;$K2190)</f>
        <v>#N/A</v>
      </c>
      <c r="S2756" s="33" t="e">
        <f>IF(VLOOKUP($A2190,Master!$L:$M,2,0)=0,"",VLOOKUP($A2190,Master!$L:$M,2,0)&amp;$J2190&amp;$L2190)</f>
        <v>#N/A</v>
      </c>
      <c r="T2756" s="33" t="str">
        <f t="shared" si="71"/>
        <v/>
      </c>
      <c r="U2756" s="179"/>
    </row>
    <row r="2757" spans="15:21" x14ac:dyDescent="0.3">
      <c r="O2757" s="33" t="e">
        <f>VLOOKUP($A2191,Master!$A:$B,2,0)&amp;$J2191&amp;$K2191</f>
        <v>#N/A</v>
      </c>
      <c r="P2757" s="33" t="e">
        <f>IF(OR($A2191="KE0",$A2191="KZ0",$A2191="KV0",$A2191="KH0",$A2191="KE",$A2191="KZ",),VLOOKUP($A2191&amp;$F2191,Master!$D:$E,2,0)&amp;$J2191&amp;$K2191,VLOOKUP($A2191,Master!$D:$E,2,0)&amp;Sheet1!$J2191&amp;Sheet1!$K2191)</f>
        <v>#N/A</v>
      </c>
      <c r="Q2757" s="33" t="str">
        <f t="shared" si="70"/>
        <v/>
      </c>
      <c r="R2757" s="33" t="e">
        <f>IF(IF(VLOOKUP($A2191,Master!$G:$J,4,0)="x",Sheet1!$A2191,"")="","",IF(VLOOKUP($A2191,Master!$G:$J,4,0)="x",Sheet1!$A2191,"")&amp;$J2191&amp;$K2191)</f>
        <v>#N/A</v>
      </c>
      <c r="S2757" s="33" t="e">
        <f>IF(VLOOKUP($A2191,Master!$L:$M,2,0)=0,"",VLOOKUP($A2191,Master!$L:$M,2,0)&amp;$J2191&amp;$L2191)</f>
        <v>#N/A</v>
      </c>
      <c r="T2757" s="33" t="str">
        <f t="shared" si="71"/>
        <v/>
      </c>
      <c r="U2757" s="179"/>
    </row>
    <row r="2758" spans="15:21" x14ac:dyDescent="0.3">
      <c r="O2758" s="33" t="e">
        <f>VLOOKUP($A2192,Master!$A:$B,2,0)&amp;$J2192&amp;$K2192</f>
        <v>#N/A</v>
      </c>
      <c r="P2758" s="33" t="e">
        <f>IF(OR($A2192="KE0",$A2192="KZ0",$A2192="KV0",$A2192="KH0",$A2192="KE",$A2192="KZ",),VLOOKUP($A2192&amp;$F2192,Master!$D:$E,2,0)&amp;$J2192&amp;$K2192,VLOOKUP($A2192,Master!$D:$E,2,0)&amp;Sheet1!$J2192&amp;Sheet1!$K2192)</f>
        <v>#N/A</v>
      </c>
      <c r="Q2758" s="33" t="str">
        <f t="shared" si="70"/>
        <v/>
      </c>
      <c r="R2758" s="33" t="e">
        <f>IF(IF(VLOOKUP($A2192,Master!$G:$J,4,0)="x",Sheet1!$A2192,"")="","",IF(VLOOKUP($A2192,Master!$G:$J,4,0)="x",Sheet1!$A2192,"")&amp;$J2192&amp;$K2192)</f>
        <v>#N/A</v>
      </c>
      <c r="S2758" s="33" t="e">
        <f>IF(VLOOKUP($A2192,Master!$L:$M,2,0)=0,"",VLOOKUP($A2192,Master!$L:$M,2,0)&amp;$J2192&amp;$L2192)</f>
        <v>#N/A</v>
      </c>
      <c r="T2758" s="33" t="str">
        <f t="shared" si="71"/>
        <v/>
      </c>
      <c r="U2758" s="179"/>
    </row>
    <row r="2759" spans="15:21" x14ac:dyDescent="0.3">
      <c r="O2759" s="33" t="e">
        <f>VLOOKUP($A2193,Master!$A:$B,2,0)&amp;$J2193&amp;$K2193</f>
        <v>#N/A</v>
      </c>
      <c r="P2759" s="33" t="e">
        <f>IF(OR($A2193="KE0",$A2193="KZ0",$A2193="KV0",$A2193="KH0",$A2193="KE",$A2193="KZ",),VLOOKUP($A2193&amp;$F2193,Master!$D:$E,2,0)&amp;$J2193&amp;$K2193,VLOOKUP($A2193,Master!$D:$E,2,0)&amp;Sheet1!$J2193&amp;Sheet1!$K2193)</f>
        <v>#N/A</v>
      </c>
      <c r="Q2759" s="33" t="str">
        <f t="shared" si="70"/>
        <v/>
      </c>
      <c r="R2759" s="33" t="e">
        <f>IF(IF(VLOOKUP($A2193,Master!$G:$J,4,0)="x",Sheet1!$A2193,"")="","",IF(VLOOKUP($A2193,Master!$G:$J,4,0)="x",Sheet1!$A2193,"")&amp;$J2193&amp;$K2193)</f>
        <v>#N/A</v>
      </c>
      <c r="S2759" s="33" t="e">
        <f>IF(VLOOKUP($A2193,Master!$L:$M,2,0)=0,"",VLOOKUP($A2193,Master!$L:$M,2,0)&amp;$J2193&amp;$L2193)</f>
        <v>#N/A</v>
      </c>
      <c r="T2759" s="33" t="str">
        <f t="shared" si="71"/>
        <v/>
      </c>
      <c r="U2759" s="179"/>
    </row>
    <row r="2760" spans="15:21" x14ac:dyDescent="0.3">
      <c r="O2760" s="33" t="e">
        <f>VLOOKUP($A2194,Master!$A:$B,2,0)&amp;$J2194&amp;$K2194</f>
        <v>#N/A</v>
      </c>
      <c r="P2760" s="33" t="e">
        <f>IF(OR($A2194="KE0",$A2194="KZ0",$A2194="KV0",$A2194="KH0",$A2194="KE",$A2194="KZ",),VLOOKUP($A2194&amp;$F2194,Master!$D:$E,2,0)&amp;$J2194&amp;$K2194,VLOOKUP($A2194,Master!$D:$E,2,0)&amp;Sheet1!$J2194&amp;Sheet1!$K2194)</f>
        <v>#N/A</v>
      </c>
      <c r="Q2760" s="33" t="str">
        <f t="shared" si="70"/>
        <v/>
      </c>
      <c r="R2760" s="33" t="e">
        <f>IF(IF(VLOOKUP($A2194,Master!$G:$J,4,0)="x",Sheet1!$A2194,"")="","",IF(VLOOKUP($A2194,Master!$G:$J,4,0)="x",Sheet1!$A2194,"")&amp;$J2194&amp;$K2194)</f>
        <v>#N/A</v>
      </c>
      <c r="S2760" s="33" t="e">
        <f>IF(VLOOKUP($A2194,Master!$L:$M,2,0)=0,"",VLOOKUP($A2194,Master!$L:$M,2,0)&amp;$J2194&amp;$L2194)</f>
        <v>#N/A</v>
      </c>
      <c r="T2760" s="33" t="str">
        <f t="shared" si="71"/>
        <v/>
      </c>
      <c r="U2760" s="179"/>
    </row>
    <row r="2761" spans="15:21" x14ac:dyDescent="0.3">
      <c r="O2761" s="33" t="e">
        <f>VLOOKUP($A2195,Master!$A:$B,2,0)&amp;$J2195&amp;$K2195</f>
        <v>#N/A</v>
      </c>
      <c r="P2761" s="33" t="e">
        <f>IF(OR($A2195="KE0",$A2195="KZ0",$A2195="KV0",$A2195="KH0",$A2195="KE",$A2195="KZ",),VLOOKUP($A2195&amp;$F2195,Master!$D:$E,2,0)&amp;$J2195&amp;$K2195,VLOOKUP($A2195,Master!$D:$E,2,0)&amp;Sheet1!$J2195&amp;Sheet1!$K2195)</f>
        <v>#N/A</v>
      </c>
      <c r="Q2761" s="33" t="str">
        <f t="shared" si="70"/>
        <v/>
      </c>
      <c r="R2761" s="33" t="e">
        <f>IF(IF(VLOOKUP($A2195,Master!$G:$J,4,0)="x",Sheet1!$A2195,"")="","",IF(VLOOKUP($A2195,Master!$G:$J,4,0)="x",Sheet1!$A2195,"")&amp;$J2195&amp;$K2195)</f>
        <v>#N/A</v>
      </c>
      <c r="S2761" s="33" t="e">
        <f>IF(VLOOKUP($A2195,Master!$L:$M,2,0)=0,"",VLOOKUP($A2195,Master!$L:$M,2,0)&amp;$J2195&amp;$L2195)</f>
        <v>#N/A</v>
      </c>
      <c r="T2761" s="33" t="str">
        <f t="shared" si="71"/>
        <v/>
      </c>
      <c r="U2761" s="179"/>
    </row>
    <row r="2762" spans="15:21" x14ac:dyDescent="0.3">
      <c r="O2762" s="33" t="e">
        <f>VLOOKUP($A2196,Master!$A:$B,2,0)&amp;$J2196&amp;$K2196</f>
        <v>#N/A</v>
      </c>
      <c r="P2762" s="33" t="e">
        <f>IF(OR($A2196="KE0",$A2196="KZ0",$A2196="KV0",$A2196="KH0",$A2196="KE",$A2196="KZ",),VLOOKUP($A2196&amp;$F2196,Master!$D:$E,2,0)&amp;$J2196&amp;$K2196,VLOOKUP($A2196,Master!$D:$E,2,0)&amp;Sheet1!$J2196&amp;Sheet1!$K2196)</f>
        <v>#N/A</v>
      </c>
      <c r="Q2762" s="33" t="str">
        <f t="shared" si="70"/>
        <v/>
      </c>
      <c r="R2762" s="33" t="e">
        <f>IF(IF(VLOOKUP($A2196,Master!$G:$J,4,0)="x",Sheet1!$A2196,"")="","",IF(VLOOKUP($A2196,Master!$G:$J,4,0)="x",Sheet1!$A2196,"")&amp;$J2196&amp;$K2196)</f>
        <v>#N/A</v>
      </c>
      <c r="S2762" s="33" t="e">
        <f>IF(VLOOKUP($A2196,Master!$L:$M,2,0)=0,"",VLOOKUP($A2196,Master!$L:$M,2,0)&amp;$J2196&amp;$L2196)</f>
        <v>#N/A</v>
      </c>
      <c r="T2762" s="33" t="str">
        <f t="shared" si="71"/>
        <v/>
      </c>
      <c r="U2762" s="179"/>
    </row>
    <row r="2763" spans="15:21" x14ac:dyDescent="0.3">
      <c r="O2763" s="33" t="e">
        <f>VLOOKUP($A2197,Master!$A:$B,2,0)&amp;$J2197&amp;$K2197</f>
        <v>#N/A</v>
      </c>
      <c r="P2763" s="33" t="e">
        <f>IF(OR($A2197="KE0",$A2197="KZ0",$A2197="KV0",$A2197="KH0",$A2197="KE",$A2197="KZ",),VLOOKUP($A2197&amp;$F2197,Master!$D:$E,2,0)&amp;$J2197&amp;$K2197,VLOOKUP($A2197,Master!$D:$E,2,0)&amp;Sheet1!$J2197&amp;Sheet1!$K2197)</f>
        <v>#N/A</v>
      </c>
      <c r="Q2763" s="33" t="str">
        <f t="shared" si="70"/>
        <v/>
      </c>
      <c r="R2763" s="33" t="e">
        <f>IF(IF(VLOOKUP($A2197,Master!$G:$J,4,0)="x",Sheet1!$A2197,"")="","",IF(VLOOKUP($A2197,Master!$G:$J,4,0)="x",Sheet1!$A2197,"")&amp;$J2197&amp;$K2197)</f>
        <v>#N/A</v>
      </c>
      <c r="S2763" s="33" t="e">
        <f>IF(VLOOKUP($A2197,Master!$L:$M,2,0)=0,"",VLOOKUP($A2197,Master!$L:$M,2,0)&amp;$J2197&amp;$L2197)</f>
        <v>#N/A</v>
      </c>
      <c r="T2763" s="33" t="str">
        <f t="shared" si="71"/>
        <v/>
      </c>
      <c r="U2763" s="179"/>
    </row>
    <row r="2764" spans="15:21" x14ac:dyDescent="0.3">
      <c r="O2764" s="33" t="e">
        <f>VLOOKUP($A2198,Master!$A:$B,2,0)&amp;$J2198&amp;$K2198</f>
        <v>#N/A</v>
      </c>
      <c r="P2764" s="33" t="e">
        <f>IF(OR($A2198="KE0",$A2198="KZ0",$A2198="KV0",$A2198="KH0",$A2198="KE",$A2198="KZ",),VLOOKUP($A2198&amp;$F2198,Master!$D:$E,2,0)&amp;$J2198&amp;$K2198,VLOOKUP($A2198,Master!$D:$E,2,0)&amp;Sheet1!$J2198&amp;Sheet1!$K2198)</f>
        <v>#N/A</v>
      </c>
      <c r="Q2764" s="33" t="str">
        <f t="shared" si="70"/>
        <v/>
      </c>
      <c r="R2764" s="33" t="e">
        <f>IF(IF(VLOOKUP($A2198,Master!$G:$J,4,0)="x",Sheet1!$A2198,"")="","",IF(VLOOKUP($A2198,Master!$G:$J,4,0)="x",Sheet1!$A2198,"")&amp;$J2198&amp;$K2198)</f>
        <v>#N/A</v>
      </c>
      <c r="S2764" s="33" t="e">
        <f>IF(VLOOKUP($A2198,Master!$L:$M,2,0)=0,"",VLOOKUP($A2198,Master!$L:$M,2,0)&amp;$J2198&amp;$L2198)</f>
        <v>#N/A</v>
      </c>
      <c r="T2764" s="33" t="str">
        <f t="shared" si="71"/>
        <v/>
      </c>
      <c r="U2764" s="179"/>
    </row>
    <row r="2765" spans="15:21" x14ac:dyDescent="0.3">
      <c r="O2765" s="33" t="e">
        <f>VLOOKUP($A2199,Master!$A:$B,2,0)&amp;$J2199&amp;$K2199</f>
        <v>#N/A</v>
      </c>
      <c r="P2765" s="33" t="e">
        <f>IF(OR($A2199="KE0",$A2199="KZ0",$A2199="KV0",$A2199="KH0",$A2199="KE",$A2199="KZ",),VLOOKUP($A2199&amp;$F2199,Master!$D:$E,2,0)&amp;$J2199&amp;$K2199,VLOOKUP($A2199,Master!$D:$E,2,0)&amp;Sheet1!$J2199&amp;Sheet1!$K2199)</f>
        <v>#N/A</v>
      </c>
      <c r="Q2765" s="33" t="str">
        <f t="shared" si="70"/>
        <v/>
      </c>
      <c r="R2765" s="33" t="e">
        <f>IF(IF(VLOOKUP($A2199,Master!$G:$J,4,0)="x",Sheet1!$A2199,"")="","",IF(VLOOKUP($A2199,Master!$G:$J,4,0)="x",Sheet1!$A2199,"")&amp;$J2199&amp;$K2199)</f>
        <v>#N/A</v>
      </c>
      <c r="S2765" s="33" t="e">
        <f>IF(VLOOKUP($A2199,Master!$L:$M,2,0)=0,"",VLOOKUP($A2199,Master!$L:$M,2,0)&amp;$J2199&amp;$L2199)</f>
        <v>#N/A</v>
      </c>
      <c r="T2765" s="33" t="str">
        <f t="shared" si="71"/>
        <v/>
      </c>
      <c r="U2765" s="179"/>
    </row>
    <row r="2766" spans="15:21" x14ac:dyDescent="0.3">
      <c r="O2766" s="33" t="e">
        <f>VLOOKUP($A2200,Master!$A:$B,2,0)&amp;$J2200&amp;$K2200</f>
        <v>#N/A</v>
      </c>
      <c r="P2766" s="33" t="e">
        <f>IF(OR($A2200="KE0",$A2200="KZ0",$A2200="KV0",$A2200="KH0",$A2200="KE",$A2200="KZ",),VLOOKUP($A2200&amp;$F2200,Master!$D:$E,2,0)&amp;$J2200&amp;$K2200,VLOOKUP($A2200,Master!$D:$E,2,0)&amp;Sheet1!$J2200&amp;Sheet1!$K2200)</f>
        <v>#N/A</v>
      </c>
      <c r="Q2766" s="33" t="str">
        <f t="shared" si="70"/>
        <v/>
      </c>
      <c r="R2766" s="33" t="e">
        <f>IF(IF(VLOOKUP($A2200,Master!$G:$J,4,0)="x",Sheet1!$A2200,"")="","",IF(VLOOKUP($A2200,Master!$G:$J,4,0)="x",Sheet1!$A2200,"")&amp;$J2200&amp;$K2200)</f>
        <v>#N/A</v>
      </c>
      <c r="S2766" s="33" t="e">
        <f>IF(VLOOKUP($A2200,Master!$L:$M,2,0)=0,"",VLOOKUP($A2200,Master!$L:$M,2,0)&amp;$J2200&amp;$L2200)</f>
        <v>#N/A</v>
      </c>
      <c r="T2766" s="33" t="str">
        <f t="shared" si="71"/>
        <v/>
      </c>
      <c r="U2766" s="179"/>
    </row>
    <row r="2767" spans="15:21" x14ac:dyDescent="0.3">
      <c r="O2767" s="33" t="e">
        <f>VLOOKUP($A2201,Master!$A:$B,2,0)&amp;$J2201&amp;$K2201</f>
        <v>#N/A</v>
      </c>
      <c r="P2767" s="33" t="e">
        <f>IF(OR($A2201="KE0",$A2201="KZ0",$A2201="KV0",$A2201="KH0",$A2201="KE",$A2201="KZ",),VLOOKUP($A2201&amp;$F2201,Master!$D:$E,2,0)&amp;$J2201&amp;$K2201,VLOOKUP($A2201,Master!$D:$E,2,0)&amp;Sheet1!$J2201&amp;Sheet1!$K2201)</f>
        <v>#N/A</v>
      </c>
      <c r="Q2767" s="33" t="str">
        <f t="shared" si="70"/>
        <v/>
      </c>
      <c r="R2767" s="33" t="e">
        <f>IF(IF(VLOOKUP($A2201,Master!$G:$J,4,0)="x",Sheet1!$A2201,"")="","",IF(VLOOKUP($A2201,Master!$G:$J,4,0)="x",Sheet1!$A2201,"")&amp;$J2201&amp;$K2201)</f>
        <v>#N/A</v>
      </c>
      <c r="S2767" s="33" t="e">
        <f>IF(VLOOKUP($A2201,Master!$L:$M,2,0)=0,"",VLOOKUP($A2201,Master!$L:$M,2,0)&amp;$J2201&amp;$L2201)</f>
        <v>#N/A</v>
      </c>
      <c r="T2767" s="33" t="str">
        <f t="shared" si="71"/>
        <v/>
      </c>
      <c r="U2767" s="179"/>
    </row>
    <row r="2768" spans="15:21" x14ac:dyDescent="0.3">
      <c r="O2768" s="33" t="e">
        <f>VLOOKUP($A2202,Master!$A:$B,2,0)&amp;$J2202&amp;$K2202</f>
        <v>#N/A</v>
      </c>
      <c r="P2768" s="33" t="e">
        <f>IF(OR($A2202="KE0",$A2202="KZ0",$A2202="KV0",$A2202="KH0",$A2202="KE",$A2202="KZ",),VLOOKUP($A2202&amp;$F2202,Master!$D:$E,2,0)&amp;$J2202&amp;$K2202,VLOOKUP($A2202,Master!$D:$E,2,0)&amp;Sheet1!$J2202&amp;Sheet1!$K2202)</f>
        <v>#N/A</v>
      </c>
      <c r="Q2768" s="33" t="str">
        <f t="shared" si="70"/>
        <v/>
      </c>
      <c r="R2768" s="33" t="e">
        <f>IF(IF(VLOOKUP($A2202,Master!$G:$J,4,0)="x",Sheet1!$A2202,"")="","",IF(VLOOKUP($A2202,Master!$G:$J,4,0)="x",Sheet1!$A2202,"")&amp;$J2202&amp;$K2202)</f>
        <v>#N/A</v>
      </c>
      <c r="S2768" s="33" t="e">
        <f>IF(VLOOKUP($A2202,Master!$L:$M,2,0)=0,"",VLOOKUP($A2202,Master!$L:$M,2,0)&amp;$J2202&amp;$L2202)</f>
        <v>#N/A</v>
      </c>
      <c r="T2768" s="33" t="str">
        <f t="shared" si="71"/>
        <v/>
      </c>
      <c r="U2768" s="179"/>
    </row>
    <row r="2769" spans="15:21" x14ac:dyDescent="0.3">
      <c r="O2769" s="33" t="e">
        <f>VLOOKUP($A2203,Master!$A:$B,2,0)&amp;$J2203&amp;$K2203</f>
        <v>#N/A</v>
      </c>
      <c r="P2769" s="33" t="e">
        <f>IF(OR($A2203="KE0",$A2203="KZ0",$A2203="KV0",$A2203="KH0",$A2203="KE",$A2203="KZ",),VLOOKUP($A2203&amp;$F2203,Master!$D:$E,2,0)&amp;$J2203&amp;$K2203,VLOOKUP($A2203,Master!$D:$E,2,0)&amp;Sheet1!$J2203&amp;Sheet1!$K2203)</f>
        <v>#N/A</v>
      </c>
      <c r="Q2769" s="33" t="str">
        <f t="shared" si="70"/>
        <v/>
      </c>
      <c r="R2769" s="33" t="e">
        <f>IF(IF(VLOOKUP($A2203,Master!$G:$J,4,0)="x",Sheet1!$A2203,"")="","",IF(VLOOKUP($A2203,Master!$G:$J,4,0)="x",Sheet1!$A2203,"")&amp;$J2203&amp;$K2203)</f>
        <v>#N/A</v>
      </c>
      <c r="S2769" s="33" t="e">
        <f>IF(VLOOKUP($A2203,Master!$L:$M,2,0)=0,"",VLOOKUP($A2203,Master!$L:$M,2,0)&amp;$J2203&amp;$L2203)</f>
        <v>#N/A</v>
      </c>
      <c r="T2769" s="33" t="str">
        <f t="shared" si="71"/>
        <v/>
      </c>
      <c r="U2769" s="179"/>
    </row>
    <row r="2770" spans="15:21" x14ac:dyDescent="0.3">
      <c r="O2770" s="33" t="e">
        <f>VLOOKUP($A2204,Master!$A:$B,2,0)&amp;$J2204&amp;$K2204</f>
        <v>#N/A</v>
      </c>
      <c r="P2770" s="33" t="e">
        <f>IF(OR($A2204="KE0",$A2204="KZ0",$A2204="KV0",$A2204="KH0",$A2204="KE",$A2204="KZ",),VLOOKUP($A2204&amp;$F2204,Master!$D:$E,2,0)&amp;$J2204&amp;$K2204,VLOOKUP($A2204,Master!$D:$E,2,0)&amp;Sheet1!$J2204&amp;Sheet1!$K2204)</f>
        <v>#N/A</v>
      </c>
      <c r="Q2770" s="33" t="str">
        <f t="shared" si="70"/>
        <v/>
      </c>
      <c r="R2770" s="33" t="e">
        <f>IF(IF(VLOOKUP($A2204,Master!$G:$J,4,0)="x",Sheet1!$A2204,"")="","",IF(VLOOKUP($A2204,Master!$G:$J,4,0)="x",Sheet1!$A2204,"")&amp;$J2204&amp;$K2204)</f>
        <v>#N/A</v>
      </c>
      <c r="S2770" s="33" t="e">
        <f>IF(VLOOKUP($A2204,Master!$L:$M,2,0)=0,"",VLOOKUP($A2204,Master!$L:$M,2,0)&amp;$J2204&amp;$L2204)</f>
        <v>#N/A</v>
      </c>
      <c r="T2770" s="33" t="str">
        <f t="shared" si="71"/>
        <v/>
      </c>
      <c r="U2770" s="179"/>
    </row>
    <row r="2771" spans="15:21" x14ac:dyDescent="0.3">
      <c r="O2771" s="33" t="e">
        <f>VLOOKUP($A2205,Master!$A:$B,2,0)&amp;$J2205&amp;$K2205</f>
        <v>#N/A</v>
      </c>
      <c r="P2771" s="33" t="e">
        <f>IF(OR($A2205="KE0",$A2205="KZ0",$A2205="KV0",$A2205="KH0",$A2205="KE",$A2205="KZ",),VLOOKUP($A2205&amp;$F2205,Master!$D:$E,2,0)&amp;$J2205&amp;$K2205,VLOOKUP($A2205,Master!$D:$E,2,0)&amp;Sheet1!$J2205&amp;Sheet1!$K2205)</f>
        <v>#N/A</v>
      </c>
      <c r="Q2771" s="33" t="str">
        <f t="shared" si="70"/>
        <v/>
      </c>
      <c r="R2771" s="33" t="e">
        <f>IF(IF(VLOOKUP($A2205,Master!$G:$J,4,0)="x",Sheet1!$A2205,"")="","",IF(VLOOKUP($A2205,Master!$G:$J,4,0)="x",Sheet1!$A2205,"")&amp;$J2205&amp;$K2205)</f>
        <v>#N/A</v>
      </c>
      <c r="S2771" s="33" t="e">
        <f>IF(VLOOKUP($A2205,Master!$L:$M,2,0)=0,"",VLOOKUP($A2205,Master!$L:$M,2,0)&amp;$J2205&amp;$L2205)</f>
        <v>#N/A</v>
      </c>
      <c r="T2771" s="33" t="str">
        <f t="shared" si="71"/>
        <v/>
      </c>
      <c r="U2771" s="179"/>
    </row>
    <row r="2772" spans="15:21" x14ac:dyDescent="0.3">
      <c r="O2772" s="33" t="e">
        <f>VLOOKUP($A2206,Master!$A:$B,2,0)&amp;$J2206&amp;$K2206</f>
        <v>#N/A</v>
      </c>
      <c r="P2772" s="33" t="e">
        <f>IF(OR($A2206="KE0",$A2206="KZ0",$A2206="KV0",$A2206="KH0",$A2206="KE",$A2206="KZ",),VLOOKUP($A2206&amp;$F2206,Master!$D:$E,2,0)&amp;$J2206&amp;$K2206,VLOOKUP($A2206,Master!$D:$E,2,0)&amp;Sheet1!$J2206&amp;Sheet1!$K2206)</f>
        <v>#N/A</v>
      </c>
      <c r="Q2772" s="33" t="str">
        <f t="shared" si="70"/>
        <v/>
      </c>
      <c r="R2772" s="33" t="e">
        <f>IF(IF(VLOOKUP($A2206,Master!$G:$J,4,0)="x",Sheet1!$A2206,"")="","",IF(VLOOKUP($A2206,Master!$G:$J,4,0)="x",Sheet1!$A2206,"")&amp;$J2206&amp;$K2206)</f>
        <v>#N/A</v>
      </c>
      <c r="S2772" s="33" t="e">
        <f>IF(VLOOKUP($A2206,Master!$L:$M,2,0)=0,"",VLOOKUP($A2206,Master!$L:$M,2,0)&amp;$J2206&amp;$L2206)</f>
        <v>#N/A</v>
      </c>
      <c r="T2772" s="33" t="str">
        <f t="shared" si="71"/>
        <v/>
      </c>
      <c r="U2772" s="179"/>
    </row>
    <row r="2773" spans="15:21" x14ac:dyDescent="0.3">
      <c r="O2773" s="33" t="e">
        <f>VLOOKUP($A2207,Master!$A:$B,2,0)&amp;$J2207&amp;$K2207</f>
        <v>#N/A</v>
      </c>
      <c r="P2773" s="33" t="e">
        <f>IF(OR($A2207="KE0",$A2207="KZ0",$A2207="KV0",$A2207="KH0",$A2207="KE",$A2207="KZ",),VLOOKUP($A2207&amp;$F2207,Master!$D:$E,2,0)&amp;$J2207&amp;$K2207,VLOOKUP($A2207,Master!$D:$E,2,0)&amp;Sheet1!$J2207&amp;Sheet1!$K2207)</f>
        <v>#N/A</v>
      </c>
      <c r="Q2773" s="33" t="str">
        <f t="shared" si="70"/>
        <v/>
      </c>
      <c r="R2773" s="33" t="e">
        <f>IF(IF(VLOOKUP($A2207,Master!$G:$J,4,0)="x",Sheet1!$A2207,"")="","",IF(VLOOKUP($A2207,Master!$G:$J,4,0)="x",Sheet1!$A2207,"")&amp;$J2207&amp;$K2207)</f>
        <v>#N/A</v>
      </c>
      <c r="S2773" s="33" t="e">
        <f>IF(VLOOKUP($A2207,Master!$L:$M,2,0)=0,"",VLOOKUP($A2207,Master!$L:$M,2,0)&amp;$J2207&amp;$L2207)</f>
        <v>#N/A</v>
      </c>
      <c r="T2773" s="33" t="str">
        <f t="shared" si="71"/>
        <v/>
      </c>
      <c r="U2773" s="179"/>
    </row>
    <row r="2774" spans="15:21" x14ac:dyDescent="0.3">
      <c r="O2774" s="33" t="e">
        <f>VLOOKUP($A2208,Master!$A:$B,2,0)&amp;$J2208&amp;$K2208</f>
        <v>#N/A</v>
      </c>
      <c r="P2774" s="33" t="e">
        <f>IF(OR($A2208="KE0",$A2208="KZ0",$A2208="KV0",$A2208="KH0",$A2208="KE",$A2208="KZ",),VLOOKUP($A2208&amp;$F2208,Master!$D:$E,2,0)&amp;$J2208&amp;$K2208,VLOOKUP($A2208,Master!$D:$E,2,0)&amp;Sheet1!$J2208&amp;Sheet1!$K2208)</f>
        <v>#N/A</v>
      </c>
      <c r="Q2774" s="33" t="str">
        <f t="shared" si="70"/>
        <v/>
      </c>
      <c r="R2774" s="33" t="e">
        <f>IF(IF(VLOOKUP($A2208,Master!$G:$J,4,0)="x",Sheet1!$A2208,"")="","",IF(VLOOKUP($A2208,Master!$G:$J,4,0)="x",Sheet1!$A2208,"")&amp;$J2208&amp;$K2208)</f>
        <v>#N/A</v>
      </c>
      <c r="S2774" s="33" t="e">
        <f>IF(VLOOKUP($A2208,Master!$L:$M,2,0)=0,"",VLOOKUP($A2208,Master!$L:$M,2,0)&amp;$J2208&amp;$L2208)</f>
        <v>#N/A</v>
      </c>
      <c r="T2774" s="33" t="str">
        <f t="shared" si="71"/>
        <v/>
      </c>
      <c r="U2774" s="179"/>
    </row>
    <row r="2775" spans="15:21" x14ac:dyDescent="0.3">
      <c r="O2775" s="33" t="e">
        <f>VLOOKUP($A2209,Master!$A:$B,2,0)&amp;$J2209&amp;$K2209</f>
        <v>#N/A</v>
      </c>
      <c r="P2775" s="33" t="e">
        <f>IF(OR($A2209="KE0",$A2209="KZ0",$A2209="KV0",$A2209="KH0",$A2209="KE",$A2209="KZ",),VLOOKUP($A2209&amp;$F2209,Master!$D:$E,2,0)&amp;$J2209&amp;$K2209,VLOOKUP($A2209,Master!$D:$E,2,0)&amp;Sheet1!$J2209&amp;Sheet1!$K2209)</f>
        <v>#N/A</v>
      </c>
      <c r="Q2775" s="33" t="str">
        <f t="shared" si="70"/>
        <v/>
      </c>
      <c r="R2775" s="33" t="e">
        <f>IF(IF(VLOOKUP($A2209,Master!$G:$J,4,0)="x",Sheet1!$A2209,"")="","",IF(VLOOKUP($A2209,Master!$G:$J,4,0)="x",Sheet1!$A2209,"")&amp;$J2209&amp;$K2209)</f>
        <v>#N/A</v>
      </c>
      <c r="S2775" s="33" t="e">
        <f>IF(VLOOKUP($A2209,Master!$L:$M,2,0)=0,"",VLOOKUP($A2209,Master!$L:$M,2,0)&amp;$J2209&amp;$L2209)</f>
        <v>#N/A</v>
      </c>
      <c r="T2775" s="33" t="str">
        <f t="shared" si="71"/>
        <v/>
      </c>
      <c r="U2775" s="179"/>
    </row>
    <row r="2776" spans="15:21" x14ac:dyDescent="0.3">
      <c r="O2776" s="33" t="e">
        <f>VLOOKUP($A2210,Master!$A:$B,2,0)&amp;$J2210&amp;$K2210</f>
        <v>#N/A</v>
      </c>
      <c r="P2776" s="33" t="e">
        <f>IF(OR($A2210="KE0",$A2210="KZ0",$A2210="KV0",$A2210="KH0",$A2210="KE",$A2210="KZ",),VLOOKUP($A2210&amp;$F2210,Master!$D:$E,2,0)&amp;$J2210&amp;$K2210,VLOOKUP($A2210,Master!$D:$E,2,0)&amp;Sheet1!$J2210&amp;Sheet1!$K2210)</f>
        <v>#N/A</v>
      </c>
      <c r="Q2776" s="33" t="str">
        <f t="shared" si="70"/>
        <v/>
      </c>
      <c r="R2776" s="33" t="e">
        <f>IF(IF(VLOOKUP($A2210,Master!$G:$J,4,0)="x",Sheet1!$A2210,"")="","",IF(VLOOKUP($A2210,Master!$G:$J,4,0)="x",Sheet1!$A2210,"")&amp;$J2210&amp;$K2210)</f>
        <v>#N/A</v>
      </c>
      <c r="S2776" s="33" t="e">
        <f>IF(VLOOKUP($A2210,Master!$L:$M,2,0)=0,"",VLOOKUP($A2210,Master!$L:$M,2,0)&amp;$J2210&amp;$L2210)</f>
        <v>#N/A</v>
      </c>
      <c r="T2776" s="33" t="str">
        <f t="shared" si="71"/>
        <v/>
      </c>
      <c r="U2776" s="179"/>
    </row>
    <row r="2777" spans="15:21" x14ac:dyDescent="0.3">
      <c r="O2777" s="33" t="e">
        <f>VLOOKUP($A2211,Master!$A:$B,2,0)&amp;$J2211&amp;$K2211</f>
        <v>#N/A</v>
      </c>
      <c r="P2777" s="33" t="e">
        <f>IF(OR($A2211="KE0",$A2211="KZ0",$A2211="KV0",$A2211="KH0",$A2211="KE",$A2211="KZ",),VLOOKUP($A2211&amp;$F2211,Master!$D:$E,2,0)&amp;$J2211&amp;$K2211,VLOOKUP($A2211,Master!$D:$E,2,0)&amp;Sheet1!$J2211&amp;Sheet1!$K2211)</f>
        <v>#N/A</v>
      </c>
      <c r="Q2777" s="33" t="str">
        <f t="shared" si="70"/>
        <v/>
      </c>
      <c r="R2777" s="33" t="e">
        <f>IF(IF(VLOOKUP($A2211,Master!$G:$J,4,0)="x",Sheet1!$A2211,"")="","",IF(VLOOKUP($A2211,Master!$G:$J,4,0)="x",Sheet1!$A2211,"")&amp;$J2211&amp;$K2211)</f>
        <v>#N/A</v>
      </c>
      <c r="S2777" s="33" t="e">
        <f>IF(VLOOKUP($A2211,Master!$L:$M,2,0)=0,"",VLOOKUP($A2211,Master!$L:$M,2,0)&amp;$J2211&amp;$L2211)</f>
        <v>#N/A</v>
      </c>
      <c r="T2777" s="33" t="str">
        <f t="shared" si="71"/>
        <v/>
      </c>
      <c r="U2777" s="179"/>
    </row>
    <row r="2778" spans="15:21" x14ac:dyDescent="0.3">
      <c r="O2778" s="33" t="e">
        <f>VLOOKUP($A2212,Master!$A:$B,2,0)&amp;$J2212&amp;$K2212</f>
        <v>#N/A</v>
      </c>
      <c r="P2778" s="33" t="e">
        <f>IF(OR($A2212="KE0",$A2212="KZ0",$A2212="KV0",$A2212="KH0",$A2212="KE",$A2212="KZ",),VLOOKUP($A2212&amp;$F2212,Master!$D:$E,2,0)&amp;$J2212&amp;$K2212,VLOOKUP($A2212,Master!$D:$E,2,0)&amp;Sheet1!$J2212&amp;Sheet1!$K2212)</f>
        <v>#N/A</v>
      </c>
      <c r="Q2778" s="33" t="str">
        <f t="shared" si="70"/>
        <v/>
      </c>
      <c r="R2778" s="33" t="e">
        <f>IF(IF(VLOOKUP($A2212,Master!$G:$J,4,0)="x",Sheet1!$A2212,"")="","",IF(VLOOKUP($A2212,Master!$G:$J,4,0)="x",Sheet1!$A2212,"")&amp;$J2212&amp;$K2212)</f>
        <v>#N/A</v>
      </c>
      <c r="S2778" s="33" t="e">
        <f>IF(VLOOKUP($A2212,Master!$L:$M,2,0)=0,"",VLOOKUP($A2212,Master!$L:$M,2,0)&amp;$J2212&amp;$L2212)</f>
        <v>#N/A</v>
      </c>
      <c r="T2778" s="33" t="str">
        <f t="shared" si="71"/>
        <v/>
      </c>
      <c r="U2778" s="179"/>
    </row>
    <row r="2779" spans="15:21" x14ac:dyDescent="0.3">
      <c r="O2779" s="33" t="e">
        <f>VLOOKUP($A2213,Master!$A:$B,2,0)&amp;$J2213&amp;$K2213</f>
        <v>#N/A</v>
      </c>
      <c r="P2779" s="33" t="e">
        <f>IF(OR($A2213="KE0",$A2213="KZ0",$A2213="KV0",$A2213="KH0",$A2213="KE",$A2213="KZ",),VLOOKUP($A2213&amp;$F2213,Master!$D:$E,2,0)&amp;$J2213&amp;$K2213,VLOOKUP($A2213,Master!$D:$E,2,0)&amp;Sheet1!$J2213&amp;Sheet1!$K2213)</f>
        <v>#N/A</v>
      </c>
      <c r="Q2779" s="33" t="str">
        <f t="shared" si="70"/>
        <v/>
      </c>
      <c r="R2779" s="33" t="e">
        <f>IF(IF(VLOOKUP($A2213,Master!$G:$J,4,0)="x",Sheet1!$A2213,"")="","",IF(VLOOKUP($A2213,Master!$G:$J,4,0)="x",Sheet1!$A2213,"")&amp;$J2213&amp;$K2213)</f>
        <v>#N/A</v>
      </c>
      <c r="S2779" s="33" t="e">
        <f>IF(VLOOKUP($A2213,Master!$L:$M,2,0)=0,"",VLOOKUP($A2213,Master!$L:$M,2,0)&amp;$J2213&amp;$L2213)</f>
        <v>#N/A</v>
      </c>
      <c r="T2779" s="33" t="str">
        <f t="shared" si="71"/>
        <v/>
      </c>
      <c r="U2779" s="179"/>
    </row>
    <row r="2780" spans="15:21" x14ac:dyDescent="0.3">
      <c r="O2780" s="33" t="e">
        <f>VLOOKUP($A2214,Master!$A:$B,2,0)&amp;$J2214&amp;$K2214</f>
        <v>#N/A</v>
      </c>
      <c r="P2780" s="33" t="e">
        <f>IF(OR($A2214="KE0",$A2214="KZ0",$A2214="KV0",$A2214="KH0",$A2214="KE",$A2214="KZ",),VLOOKUP($A2214&amp;$F2214,Master!$D:$E,2,0)&amp;$J2214&amp;$K2214,VLOOKUP($A2214,Master!$D:$E,2,0)&amp;Sheet1!$J2214&amp;Sheet1!$K2214)</f>
        <v>#N/A</v>
      </c>
      <c r="Q2780" s="33" t="str">
        <f t="shared" si="70"/>
        <v/>
      </c>
      <c r="R2780" s="33" t="e">
        <f>IF(IF(VLOOKUP($A2214,Master!$G:$J,4,0)="x",Sheet1!$A2214,"")="","",IF(VLOOKUP($A2214,Master!$G:$J,4,0)="x",Sheet1!$A2214,"")&amp;$J2214&amp;$K2214)</f>
        <v>#N/A</v>
      </c>
      <c r="S2780" s="33" t="e">
        <f>IF(VLOOKUP($A2214,Master!$L:$M,2,0)=0,"",VLOOKUP($A2214,Master!$L:$M,2,0)&amp;$J2214&amp;$L2214)</f>
        <v>#N/A</v>
      </c>
      <c r="T2780" s="33" t="str">
        <f t="shared" si="71"/>
        <v/>
      </c>
      <c r="U2780" s="179"/>
    </row>
    <row r="2781" spans="15:21" x14ac:dyDescent="0.3">
      <c r="O2781" s="33" t="e">
        <f>VLOOKUP($A2215,Master!$A:$B,2,0)&amp;$J2215&amp;$K2215</f>
        <v>#N/A</v>
      </c>
      <c r="P2781" s="33" t="e">
        <f>IF(OR($A2215="KE0",$A2215="KZ0",$A2215="KV0",$A2215="KH0",$A2215="KE",$A2215="KZ",),VLOOKUP($A2215&amp;$F2215,Master!$D:$E,2,0)&amp;$J2215&amp;$K2215,VLOOKUP($A2215,Master!$D:$E,2,0)&amp;Sheet1!$J2215&amp;Sheet1!$K2215)</f>
        <v>#N/A</v>
      </c>
      <c r="Q2781" s="33" t="str">
        <f t="shared" si="70"/>
        <v/>
      </c>
      <c r="R2781" s="33" t="e">
        <f>IF(IF(VLOOKUP($A2215,Master!$G:$J,4,0)="x",Sheet1!$A2215,"")="","",IF(VLOOKUP($A2215,Master!$G:$J,4,0)="x",Sheet1!$A2215,"")&amp;$J2215&amp;$K2215)</f>
        <v>#N/A</v>
      </c>
      <c r="S2781" s="33" t="e">
        <f>IF(VLOOKUP($A2215,Master!$L:$M,2,0)=0,"",VLOOKUP($A2215,Master!$L:$M,2,0)&amp;$J2215&amp;$L2215)</f>
        <v>#N/A</v>
      </c>
      <c r="T2781" s="33" t="str">
        <f t="shared" si="71"/>
        <v/>
      </c>
      <c r="U2781" s="179"/>
    </row>
    <row r="2782" spans="15:21" x14ac:dyDescent="0.3">
      <c r="O2782" s="33" t="e">
        <f>VLOOKUP($A2216,Master!$A:$B,2,0)&amp;$J2216&amp;$K2216</f>
        <v>#N/A</v>
      </c>
      <c r="P2782" s="33" t="e">
        <f>IF(OR($A2216="KE0",$A2216="KZ0",$A2216="KV0",$A2216="KH0",$A2216="KE",$A2216="KZ",),VLOOKUP($A2216&amp;$F2216,Master!$D:$E,2,0)&amp;$J2216&amp;$K2216,VLOOKUP($A2216,Master!$D:$E,2,0)&amp;Sheet1!$J2216&amp;Sheet1!$K2216)</f>
        <v>#N/A</v>
      </c>
      <c r="Q2782" s="33" t="str">
        <f t="shared" si="70"/>
        <v/>
      </c>
      <c r="R2782" s="33" t="e">
        <f>IF(IF(VLOOKUP($A2216,Master!$G:$J,4,0)="x",Sheet1!$A2216,"")="","",IF(VLOOKUP($A2216,Master!$G:$J,4,0)="x",Sheet1!$A2216,"")&amp;$J2216&amp;$K2216)</f>
        <v>#N/A</v>
      </c>
      <c r="S2782" s="33" t="e">
        <f>IF(VLOOKUP($A2216,Master!$L:$M,2,0)=0,"",VLOOKUP($A2216,Master!$L:$M,2,0)&amp;$J2216&amp;$L2216)</f>
        <v>#N/A</v>
      </c>
      <c r="T2782" s="33" t="str">
        <f t="shared" si="71"/>
        <v/>
      </c>
      <c r="U2782" s="179"/>
    </row>
    <row r="2783" spans="15:21" x14ac:dyDescent="0.3">
      <c r="O2783" s="33" t="e">
        <f>VLOOKUP($A2217,Master!$A:$B,2,0)&amp;$J2217&amp;$K2217</f>
        <v>#N/A</v>
      </c>
      <c r="P2783" s="33" t="e">
        <f>IF(OR($A2217="KE0",$A2217="KZ0",$A2217="KV0",$A2217="KH0",$A2217="KE",$A2217="KZ",),VLOOKUP($A2217&amp;$F2217,Master!$D:$E,2,0)&amp;$J2217&amp;$K2217,VLOOKUP($A2217,Master!$D:$E,2,0)&amp;Sheet1!$J2217&amp;Sheet1!$K2217)</f>
        <v>#N/A</v>
      </c>
      <c r="Q2783" s="33" t="str">
        <f t="shared" si="70"/>
        <v/>
      </c>
      <c r="R2783" s="33" t="e">
        <f>IF(IF(VLOOKUP($A2217,Master!$G:$J,4,0)="x",Sheet1!$A2217,"")="","",IF(VLOOKUP($A2217,Master!$G:$J,4,0)="x",Sheet1!$A2217,"")&amp;$J2217&amp;$K2217)</f>
        <v>#N/A</v>
      </c>
      <c r="S2783" s="33" t="e">
        <f>IF(VLOOKUP($A2217,Master!$L:$M,2,0)=0,"",VLOOKUP($A2217,Master!$L:$M,2,0)&amp;$J2217&amp;$L2217)</f>
        <v>#N/A</v>
      </c>
      <c r="T2783" s="33" t="str">
        <f t="shared" si="71"/>
        <v/>
      </c>
      <c r="U2783" s="179"/>
    </row>
    <row r="2784" spans="15:21" x14ac:dyDescent="0.3">
      <c r="O2784" s="33" t="e">
        <f>VLOOKUP($A2218,Master!$A:$B,2,0)&amp;$J2218&amp;$K2218</f>
        <v>#N/A</v>
      </c>
      <c r="P2784" s="33" t="e">
        <f>IF(OR($A2218="KE0",$A2218="KZ0",$A2218="KV0",$A2218="KH0",$A2218="KE",$A2218="KZ",),VLOOKUP($A2218&amp;$F2218,Master!$D:$E,2,0)&amp;$J2218&amp;$K2218,VLOOKUP($A2218,Master!$D:$E,2,0)&amp;Sheet1!$J2218&amp;Sheet1!$K2218)</f>
        <v>#N/A</v>
      </c>
      <c r="Q2784" s="33" t="str">
        <f t="shared" si="70"/>
        <v/>
      </c>
      <c r="R2784" s="33" t="e">
        <f>IF(IF(VLOOKUP($A2218,Master!$G:$J,4,0)="x",Sheet1!$A2218,"")="","",IF(VLOOKUP($A2218,Master!$G:$J,4,0)="x",Sheet1!$A2218,"")&amp;$J2218&amp;$K2218)</f>
        <v>#N/A</v>
      </c>
      <c r="S2784" s="33" t="e">
        <f>IF(VLOOKUP($A2218,Master!$L:$M,2,0)=0,"",VLOOKUP($A2218,Master!$L:$M,2,0)&amp;$J2218&amp;$L2218)</f>
        <v>#N/A</v>
      </c>
      <c r="T2784" s="33" t="str">
        <f t="shared" si="71"/>
        <v/>
      </c>
      <c r="U2784" s="179"/>
    </row>
    <row r="2785" spans="15:21" x14ac:dyDescent="0.3">
      <c r="O2785" s="33" t="e">
        <f>VLOOKUP($A2219,Master!$A:$B,2,0)&amp;$J2219&amp;$K2219</f>
        <v>#N/A</v>
      </c>
      <c r="P2785" s="33" t="e">
        <f>IF(OR($A2219="KE0",$A2219="KZ0",$A2219="KV0",$A2219="KH0",$A2219="KE",$A2219="KZ",),VLOOKUP($A2219&amp;$F2219,Master!$D:$E,2,0)&amp;$J2219&amp;$K2219,VLOOKUP($A2219,Master!$D:$E,2,0)&amp;Sheet1!$J2219&amp;Sheet1!$K2219)</f>
        <v>#N/A</v>
      </c>
      <c r="Q2785" s="33" t="str">
        <f t="shared" si="70"/>
        <v/>
      </c>
      <c r="R2785" s="33" t="e">
        <f>IF(IF(VLOOKUP($A2219,Master!$G:$J,4,0)="x",Sheet1!$A2219,"")="","",IF(VLOOKUP($A2219,Master!$G:$J,4,0)="x",Sheet1!$A2219,"")&amp;$J2219&amp;$K2219)</f>
        <v>#N/A</v>
      </c>
      <c r="S2785" s="33" t="e">
        <f>IF(VLOOKUP($A2219,Master!$L:$M,2,0)=0,"",VLOOKUP($A2219,Master!$L:$M,2,0)&amp;$J2219&amp;$L2219)</f>
        <v>#N/A</v>
      </c>
      <c r="T2785" s="33" t="str">
        <f t="shared" si="71"/>
        <v/>
      </c>
      <c r="U2785" s="179"/>
    </row>
    <row r="2786" spans="15:21" x14ac:dyDescent="0.3">
      <c r="O2786" s="33" t="e">
        <f>VLOOKUP($A2220,Master!$A:$B,2,0)&amp;$J2220&amp;$K2220</f>
        <v>#N/A</v>
      </c>
      <c r="P2786" s="33" t="e">
        <f>IF(OR($A2220="KE0",$A2220="KZ0",$A2220="KV0",$A2220="KH0",$A2220="KE",$A2220="KZ",),VLOOKUP($A2220&amp;$F2220,Master!$D:$E,2,0)&amp;$J2220&amp;$K2220,VLOOKUP($A2220,Master!$D:$E,2,0)&amp;Sheet1!$J2220&amp;Sheet1!$K2220)</f>
        <v>#N/A</v>
      </c>
      <c r="Q2786" s="33" t="str">
        <f t="shared" si="70"/>
        <v/>
      </c>
      <c r="R2786" s="33" t="e">
        <f>IF(IF(VLOOKUP($A2220,Master!$G:$J,4,0)="x",Sheet1!$A2220,"")="","",IF(VLOOKUP($A2220,Master!$G:$J,4,0)="x",Sheet1!$A2220,"")&amp;$J2220&amp;$K2220)</f>
        <v>#N/A</v>
      </c>
      <c r="S2786" s="33" t="e">
        <f>IF(VLOOKUP($A2220,Master!$L:$M,2,0)=0,"",VLOOKUP($A2220,Master!$L:$M,2,0)&amp;$J2220&amp;$L2220)</f>
        <v>#N/A</v>
      </c>
      <c r="T2786" s="33" t="str">
        <f t="shared" si="71"/>
        <v/>
      </c>
      <c r="U2786" s="179"/>
    </row>
    <row r="2787" spans="15:21" x14ac:dyDescent="0.3">
      <c r="O2787" s="33" t="e">
        <f>VLOOKUP($A2221,Master!$A:$B,2,0)&amp;$J2221&amp;$K2221</f>
        <v>#N/A</v>
      </c>
      <c r="P2787" s="33" t="e">
        <f>IF(OR($A2221="KE0",$A2221="KZ0",$A2221="KV0",$A2221="KH0",$A2221="KE",$A2221="KZ",),VLOOKUP($A2221&amp;$F2221,Master!$D:$E,2,0)&amp;$J2221&amp;$K2221,VLOOKUP($A2221,Master!$D:$E,2,0)&amp;Sheet1!$J2221&amp;Sheet1!$K2221)</f>
        <v>#N/A</v>
      </c>
      <c r="Q2787" s="33" t="str">
        <f t="shared" si="70"/>
        <v/>
      </c>
      <c r="R2787" s="33" t="e">
        <f>IF(IF(VLOOKUP($A2221,Master!$G:$J,4,0)="x",Sheet1!$A2221,"")="","",IF(VLOOKUP($A2221,Master!$G:$J,4,0)="x",Sheet1!$A2221,"")&amp;$J2221&amp;$K2221)</f>
        <v>#N/A</v>
      </c>
      <c r="S2787" s="33" t="e">
        <f>IF(VLOOKUP($A2221,Master!$L:$M,2,0)=0,"",VLOOKUP($A2221,Master!$L:$M,2,0)&amp;$J2221&amp;$L2221)</f>
        <v>#N/A</v>
      </c>
      <c r="T2787" s="33" t="str">
        <f t="shared" si="71"/>
        <v/>
      </c>
      <c r="U2787" s="179"/>
    </row>
    <row r="2788" spans="15:21" x14ac:dyDescent="0.3">
      <c r="O2788" s="33" t="e">
        <f>VLOOKUP($A2222,Master!$A:$B,2,0)&amp;$J2222&amp;$K2222</f>
        <v>#N/A</v>
      </c>
      <c r="P2788" s="33" t="e">
        <f>IF(OR($A2222="KE0",$A2222="KZ0",$A2222="KV0",$A2222="KH0",$A2222="KE",$A2222="KZ",),VLOOKUP($A2222&amp;$F2222,Master!$D:$E,2,0)&amp;$J2222&amp;$K2222,VLOOKUP($A2222,Master!$D:$E,2,0)&amp;Sheet1!$J2222&amp;Sheet1!$K2222)</f>
        <v>#N/A</v>
      </c>
      <c r="Q2788" s="33" t="str">
        <f t="shared" si="70"/>
        <v/>
      </c>
      <c r="R2788" s="33" t="e">
        <f>IF(IF(VLOOKUP($A2222,Master!$G:$J,4,0)="x",Sheet1!$A2222,"")="","",IF(VLOOKUP($A2222,Master!$G:$J,4,0)="x",Sheet1!$A2222,"")&amp;$J2222&amp;$K2222)</f>
        <v>#N/A</v>
      </c>
      <c r="S2788" s="33" t="e">
        <f>IF(VLOOKUP($A2222,Master!$L:$M,2,0)=0,"",VLOOKUP($A2222,Master!$L:$M,2,0)&amp;$J2222&amp;$L2222)</f>
        <v>#N/A</v>
      </c>
      <c r="T2788" s="33" t="str">
        <f t="shared" si="71"/>
        <v/>
      </c>
      <c r="U2788" s="179"/>
    </row>
    <row r="2789" spans="15:21" x14ac:dyDescent="0.3">
      <c r="O2789" s="33" t="e">
        <f>VLOOKUP($A2223,Master!$A:$B,2,0)&amp;$J2223&amp;$K2223</f>
        <v>#N/A</v>
      </c>
      <c r="P2789" s="33" t="e">
        <f>IF(OR($A2223="KE0",$A2223="KZ0",$A2223="KV0",$A2223="KH0",$A2223="KE",$A2223="KZ",),VLOOKUP($A2223&amp;$F2223,Master!$D:$E,2,0)&amp;$J2223&amp;$K2223,VLOOKUP($A2223,Master!$D:$E,2,0)&amp;Sheet1!$J2223&amp;Sheet1!$K2223)</f>
        <v>#N/A</v>
      </c>
      <c r="Q2789" s="33" t="str">
        <f t="shared" si="70"/>
        <v/>
      </c>
      <c r="R2789" s="33" t="e">
        <f>IF(IF(VLOOKUP($A2223,Master!$G:$J,4,0)="x",Sheet1!$A2223,"")="","",IF(VLOOKUP($A2223,Master!$G:$J,4,0)="x",Sheet1!$A2223,"")&amp;$J2223&amp;$K2223)</f>
        <v>#N/A</v>
      </c>
      <c r="S2789" s="33" t="e">
        <f>IF(VLOOKUP($A2223,Master!$L:$M,2,0)=0,"",VLOOKUP($A2223,Master!$L:$M,2,0)&amp;$J2223&amp;$L2223)</f>
        <v>#N/A</v>
      </c>
      <c r="T2789" s="33" t="str">
        <f t="shared" si="71"/>
        <v/>
      </c>
      <c r="U2789" s="179"/>
    </row>
    <row r="2790" spans="15:21" x14ac:dyDescent="0.3">
      <c r="O2790" s="33" t="e">
        <f>VLOOKUP($A2224,Master!$A:$B,2,0)&amp;$J2224&amp;$K2224</f>
        <v>#N/A</v>
      </c>
      <c r="P2790" s="33" t="e">
        <f>IF(OR($A2224="KE0",$A2224="KZ0",$A2224="KV0",$A2224="KH0",$A2224="KE",$A2224="KZ",),VLOOKUP($A2224&amp;$F2224,Master!$D:$E,2,0)&amp;$J2224&amp;$K2224,VLOOKUP($A2224,Master!$D:$E,2,0)&amp;Sheet1!$J2224&amp;Sheet1!$K2224)</f>
        <v>#N/A</v>
      </c>
      <c r="Q2790" s="33" t="str">
        <f t="shared" si="70"/>
        <v/>
      </c>
      <c r="R2790" s="33" t="e">
        <f>IF(IF(VLOOKUP($A2224,Master!$G:$J,4,0)="x",Sheet1!$A2224,"")="","",IF(VLOOKUP($A2224,Master!$G:$J,4,0)="x",Sheet1!$A2224,"")&amp;$J2224&amp;$K2224)</f>
        <v>#N/A</v>
      </c>
      <c r="S2790" s="33" t="e">
        <f>IF(VLOOKUP($A2224,Master!$L:$M,2,0)=0,"",VLOOKUP($A2224,Master!$L:$M,2,0)&amp;$J2224&amp;$L2224)</f>
        <v>#N/A</v>
      </c>
      <c r="T2790" s="33" t="str">
        <f t="shared" si="71"/>
        <v/>
      </c>
      <c r="U2790" s="179"/>
    </row>
    <row r="2791" spans="15:21" x14ac:dyDescent="0.3">
      <c r="O2791" s="33" t="e">
        <f>VLOOKUP($A2225,Master!$A:$B,2,0)&amp;$J2225&amp;$K2225</f>
        <v>#N/A</v>
      </c>
      <c r="P2791" s="33" t="e">
        <f>IF(OR($A2225="KE0",$A2225="KZ0",$A2225="KV0",$A2225="KH0",$A2225="KE",$A2225="KZ",),VLOOKUP($A2225&amp;$F2225,Master!$D:$E,2,0)&amp;$J2225&amp;$K2225,VLOOKUP($A2225,Master!$D:$E,2,0)&amp;Sheet1!$J2225&amp;Sheet1!$K2225)</f>
        <v>#N/A</v>
      </c>
      <c r="Q2791" s="33" t="str">
        <f t="shared" si="70"/>
        <v/>
      </c>
      <c r="R2791" s="33" t="e">
        <f>IF(IF(VLOOKUP($A2225,Master!$G:$J,4,0)="x",Sheet1!$A2225,"")="","",IF(VLOOKUP($A2225,Master!$G:$J,4,0)="x",Sheet1!$A2225,"")&amp;$J2225&amp;$K2225)</f>
        <v>#N/A</v>
      </c>
      <c r="S2791" s="33" t="e">
        <f>IF(VLOOKUP($A2225,Master!$L:$M,2,0)=0,"",VLOOKUP($A2225,Master!$L:$M,2,0)&amp;$J2225&amp;$L2225)</f>
        <v>#N/A</v>
      </c>
      <c r="T2791" s="33" t="str">
        <f t="shared" si="71"/>
        <v/>
      </c>
      <c r="U2791" s="179"/>
    </row>
    <row r="2792" spans="15:21" x14ac:dyDescent="0.3">
      <c r="O2792" s="33" t="e">
        <f>VLOOKUP($A2226,Master!$A:$B,2,0)&amp;$J2226&amp;$K2226</f>
        <v>#N/A</v>
      </c>
      <c r="P2792" s="33" t="e">
        <f>IF(OR($A2226="KE0",$A2226="KZ0",$A2226="KV0",$A2226="KH0",$A2226="KE",$A2226="KZ",),VLOOKUP($A2226&amp;$F2226,Master!$D:$E,2,0)&amp;$J2226&amp;$K2226,VLOOKUP($A2226,Master!$D:$E,2,0)&amp;Sheet1!$J2226&amp;Sheet1!$K2226)</f>
        <v>#N/A</v>
      </c>
      <c r="Q2792" s="33" t="str">
        <f t="shared" si="70"/>
        <v/>
      </c>
      <c r="R2792" s="33" t="e">
        <f>IF(IF(VLOOKUP($A2226,Master!$G:$J,4,0)="x",Sheet1!$A2226,"")="","",IF(VLOOKUP($A2226,Master!$G:$J,4,0)="x",Sheet1!$A2226,"")&amp;$J2226&amp;$K2226)</f>
        <v>#N/A</v>
      </c>
      <c r="S2792" s="33" t="e">
        <f>IF(VLOOKUP($A2226,Master!$L:$M,2,0)=0,"",VLOOKUP($A2226,Master!$L:$M,2,0)&amp;$J2226&amp;$L2226)</f>
        <v>#N/A</v>
      </c>
      <c r="T2792" s="33" t="str">
        <f t="shared" si="71"/>
        <v/>
      </c>
      <c r="U2792" s="179"/>
    </row>
    <row r="2793" spans="15:21" x14ac:dyDescent="0.3">
      <c r="O2793" s="33" t="e">
        <f>VLOOKUP($A2227,Master!$A:$B,2,0)&amp;$J2227&amp;$K2227</f>
        <v>#N/A</v>
      </c>
      <c r="P2793" s="33" t="e">
        <f>IF(OR($A2227="KE0",$A2227="KZ0",$A2227="KV0",$A2227="KH0",$A2227="KE",$A2227="KZ",),VLOOKUP($A2227&amp;$F2227,Master!$D:$E,2,0)&amp;$J2227&amp;$K2227,VLOOKUP($A2227,Master!$D:$E,2,0)&amp;Sheet1!$J2227&amp;Sheet1!$K2227)</f>
        <v>#N/A</v>
      </c>
      <c r="Q2793" s="33" t="str">
        <f t="shared" si="70"/>
        <v/>
      </c>
      <c r="R2793" s="33" t="e">
        <f>IF(IF(VLOOKUP($A2227,Master!$G:$J,4,0)="x",Sheet1!$A2227,"")="","",IF(VLOOKUP($A2227,Master!$G:$J,4,0)="x",Sheet1!$A2227,"")&amp;$J2227&amp;$K2227)</f>
        <v>#N/A</v>
      </c>
      <c r="S2793" s="33" t="e">
        <f>IF(VLOOKUP($A2227,Master!$L:$M,2,0)=0,"",VLOOKUP($A2227,Master!$L:$M,2,0)&amp;$J2227&amp;$L2227)</f>
        <v>#N/A</v>
      </c>
      <c r="T2793" s="33" t="str">
        <f t="shared" si="71"/>
        <v/>
      </c>
      <c r="U2793" s="179"/>
    </row>
    <row r="2794" spans="15:21" x14ac:dyDescent="0.3">
      <c r="O2794" s="33" t="e">
        <f>VLOOKUP($A2228,Master!$A:$B,2,0)&amp;$J2228&amp;$K2228</f>
        <v>#N/A</v>
      </c>
      <c r="P2794" s="33" t="e">
        <f>IF(OR($A2228="KE0",$A2228="KZ0",$A2228="KV0",$A2228="KH0",$A2228="KE",$A2228="KZ",),VLOOKUP($A2228&amp;$F2228,Master!$D:$E,2,0)&amp;$J2228&amp;$K2228,VLOOKUP($A2228,Master!$D:$E,2,0)&amp;Sheet1!$J2228&amp;Sheet1!$K2228)</f>
        <v>#N/A</v>
      </c>
      <c r="Q2794" s="33" t="str">
        <f t="shared" si="70"/>
        <v/>
      </c>
      <c r="R2794" s="33" t="e">
        <f>IF(IF(VLOOKUP($A2228,Master!$G:$J,4,0)="x",Sheet1!$A2228,"")="","",IF(VLOOKUP($A2228,Master!$G:$J,4,0)="x",Sheet1!$A2228,"")&amp;$J2228&amp;$K2228)</f>
        <v>#N/A</v>
      </c>
      <c r="S2794" s="33" t="e">
        <f>IF(VLOOKUP($A2228,Master!$L:$M,2,0)=0,"",VLOOKUP($A2228,Master!$L:$M,2,0)&amp;$J2228&amp;$L2228)</f>
        <v>#N/A</v>
      </c>
      <c r="T2794" s="33" t="str">
        <f t="shared" si="71"/>
        <v/>
      </c>
      <c r="U2794" s="179"/>
    </row>
    <row r="2795" spans="15:21" x14ac:dyDescent="0.3">
      <c r="O2795" s="33" t="e">
        <f>VLOOKUP($A2229,Master!$A:$B,2,0)&amp;$J2229&amp;$K2229</f>
        <v>#N/A</v>
      </c>
      <c r="P2795" s="33" t="e">
        <f>IF(OR($A2229="KE0",$A2229="KZ0",$A2229="KV0",$A2229="KH0",$A2229="KE",$A2229="KZ",),VLOOKUP($A2229&amp;$F2229,Master!$D:$E,2,0)&amp;$J2229&amp;$K2229,VLOOKUP($A2229,Master!$D:$E,2,0)&amp;Sheet1!$J2229&amp;Sheet1!$K2229)</f>
        <v>#N/A</v>
      </c>
      <c r="Q2795" s="33" t="str">
        <f t="shared" si="70"/>
        <v/>
      </c>
      <c r="R2795" s="33" t="e">
        <f>IF(IF(VLOOKUP($A2229,Master!$G:$J,4,0)="x",Sheet1!$A2229,"")="","",IF(VLOOKUP($A2229,Master!$G:$J,4,0)="x",Sheet1!$A2229,"")&amp;$J2229&amp;$K2229)</f>
        <v>#N/A</v>
      </c>
      <c r="S2795" s="33" t="e">
        <f>IF(VLOOKUP($A2229,Master!$L:$M,2,0)=0,"",VLOOKUP($A2229,Master!$L:$M,2,0)&amp;$J2229&amp;$L2229)</f>
        <v>#N/A</v>
      </c>
      <c r="T2795" s="33" t="str">
        <f t="shared" si="71"/>
        <v/>
      </c>
      <c r="U2795" s="179"/>
    </row>
    <row r="2796" spans="15:21" x14ac:dyDescent="0.3">
      <c r="O2796" s="33" t="e">
        <f>VLOOKUP($A2230,Master!$A:$B,2,0)&amp;$J2230&amp;$K2230</f>
        <v>#N/A</v>
      </c>
      <c r="P2796" s="33" t="e">
        <f>IF(OR($A2230="KE0",$A2230="KZ0",$A2230="KV0",$A2230="KH0",$A2230="KE",$A2230="KZ",),VLOOKUP($A2230&amp;$F2230,Master!$D:$E,2,0)&amp;$J2230&amp;$K2230,VLOOKUP($A2230,Master!$D:$E,2,0)&amp;Sheet1!$J2230&amp;Sheet1!$K2230)</f>
        <v>#N/A</v>
      </c>
      <c r="Q2796" s="33" t="str">
        <f t="shared" si="70"/>
        <v/>
      </c>
      <c r="R2796" s="33" t="e">
        <f>IF(IF(VLOOKUP($A2230,Master!$G:$J,4,0)="x",Sheet1!$A2230,"")="","",IF(VLOOKUP($A2230,Master!$G:$J,4,0)="x",Sheet1!$A2230,"")&amp;$J2230&amp;$K2230)</f>
        <v>#N/A</v>
      </c>
      <c r="S2796" s="33" t="e">
        <f>IF(VLOOKUP($A2230,Master!$L:$M,2,0)=0,"",VLOOKUP($A2230,Master!$L:$M,2,0)&amp;$J2230&amp;$L2230)</f>
        <v>#N/A</v>
      </c>
      <c r="T2796" s="33" t="str">
        <f t="shared" si="71"/>
        <v/>
      </c>
      <c r="U2796" s="179"/>
    </row>
    <row r="2797" spans="15:21" x14ac:dyDescent="0.3">
      <c r="O2797" s="33" t="e">
        <f>VLOOKUP($A2231,Master!$A:$B,2,0)&amp;$J2231&amp;$K2231</f>
        <v>#N/A</v>
      </c>
      <c r="P2797" s="33" t="e">
        <f>IF(OR($A2231="KE0",$A2231="KZ0",$A2231="KV0",$A2231="KH0",$A2231="KE",$A2231="KZ",),VLOOKUP($A2231&amp;$F2231,Master!$D:$E,2,0)&amp;$J2231&amp;$K2231,VLOOKUP($A2231,Master!$D:$E,2,0)&amp;Sheet1!$J2231&amp;Sheet1!$K2231)</f>
        <v>#N/A</v>
      </c>
      <c r="Q2797" s="33" t="str">
        <f t="shared" si="70"/>
        <v/>
      </c>
      <c r="R2797" s="33" t="e">
        <f>IF(IF(VLOOKUP($A2231,Master!$G:$J,4,0)="x",Sheet1!$A2231,"")="","",IF(VLOOKUP($A2231,Master!$G:$J,4,0)="x",Sheet1!$A2231,"")&amp;$J2231&amp;$K2231)</f>
        <v>#N/A</v>
      </c>
      <c r="S2797" s="33" t="e">
        <f>IF(VLOOKUP($A2231,Master!$L:$M,2,0)=0,"",VLOOKUP($A2231,Master!$L:$M,2,0)&amp;$J2231&amp;$L2231)</f>
        <v>#N/A</v>
      </c>
      <c r="T2797" s="33" t="str">
        <f t="shared" si="71"/>
        <v/>
      </c>
      <c r="U2797" s="179"/>
    </row>
    <row r="2798" spans="15:21" x14ac:dyDescent="0.3">
      <c r="O2798" s="33" t="e">
        <f>VLOOKUP($A2232,Master!$A:$B,2,0)&amp;$J2232&amp;$K2232</f>
        <v>#N/A</v>
      </c>
      <c r="P2798" s="33" t="e">
        <f>IF(OR($A2232="KE0",$A2232="KZ0",$A2232="KV0",$A2232="KH0",$A2232="KE",$A2232="KZ",),VLOOKUP($A2232&amp;$F2232,Master!$D:$E,2,0)&amp;$J2232&amp;$K2232,VLOOKUP($A2232,Master!$D:$E,2,0)&amp;Sheet1!$J2232&amp;Sheet1!$K2232)</f>
        <v>#N/A</v>
      </c>
      <c r="Q2798" s="33" t="str">
        <f t="shared" si="70"/>
        <v/>
      </c>
      <c r="R2798" s="33" t="e">
        <f>IF(IF(VLOOKUP($A2232,Master!$G:$J,4,0)="x",Sheet1!$A2232,"")="","",IF(VLOOKUP($A2232,Master!$G:$J,4,0)="x",Sheet1!$A2232,"")&amp;$J2232&amp;$K2232)</f>
        <v>#N/A</v>
      </c>
      <c r="S2798" s="33" t="e">
        <f>IF(VLOOKUP($A2232,Master!$L:$M,2,0)=0,"",VLOOKUP($A2232,Master!$L:$M,2,0)&amp;$J2232&amp;$L2232)</f>
        <v>#N/A</v>
      </c>
      <c r="T2798" s="33" t="str">
        <f t="shared" si="71"/>
        <v/>
      </c>
      <c r="U2798" s="179"/>
    </row>
    <row r="2799" spans="15:21" x14ac:dyDescent="0.3">
      <c r="O2799" s="33" t="e">
        <f>VLOOKUP($A2233,Master!$A:$B,2,0)&amp;$J2233&amp;$K2233</f>
        <v>#N/A</v>
      </c>
      <c r="P2799" s="33" t="e">
        <f>IF(OR($A2233="KE0",$A2233="KZ0",$A2233="KV0",$A2233="KH0",$A2233="KE",$A2233="KZ",),VLOOKUP($A2233&amp;$F2233,Master!$D:$E,2,0)&amp;$J2233&amp;$K2233,VLOOKUP($A2233,Master!$D:$E,2,0)&amp;Sheet1!$J2233&amp;Sheet1!$K2233)</f>
        <v>#N/A</v>
      </c>
      <c r="Q2799" s="33" t="str">
        <f t="shared" si="70"/>
        <v/>
      </c>
      <c r="R2799" s="33" t="e">
        <f>IF(IF(VLOOKUP($A2233,Master!$G:$J,4,0)="x",Sheet1!$A2233,"")="","",IF(VLOOKUP($A2233,Master!$G:$J,4,0)="x",Sheet1!$A2233,"")&amp;$J2233&amp;$K2233)</f>
        <v>#N/A</v>
      </c>
      <c r="S2799" s="33" t="e">
        <f>IF(VLOOKUP($A2233,Master!$L:$M,2,0)=0,"",VLOOKUP($A2233,Master!$L:$M,2,0)&amp;$J2233&amp;$L2233)</f>
        <v>#N/A</v>
      </c>
      <c r="T2799" s="33" t="str">
        <f t="shared" si="71"/>
        <v/>
      </c>
      <c r="U2799" s="179"/>
    </row>
    <row r="2800" spans="15:21" x14ac:dyDescent="0.3">
      <c r="O2800" s="33" t="e">
        <f>VLOOKUP($A2234,Master!$A:$B,2,0)&amp;$J2234&amp;$K2234</f>
        <v>#N/A</v>
      </c>
      <c r="P2800" s="33" t="e">
        <f>IF(OR($A2234="KE0",$A2234="KZ0",$A2234="KV0",$A2234="KH0",$A2234="KE",$A2234="KZ",),VLOOKUP($A2234&amp;$F2234,Master!$D:$E,2,0)&amp;$J2234&amp;$K2234,VLOOKUP($A2234,Master!$D:$E,2,0)&amp;Sheet1!$J2234&amp;Sheet1!$K2234)</f>
        <v>#N/A</v>
      </c>
      <c r="Q2800" s="33" t="str">
        <f t="shared" si="70"/>
        <v/>
      </c>
      <c r="R2800" s="33" t="e">
        <f>IF(IF(VLOOKUP($A2234,Master!$G:$J,4,0)="x",Sheet1!$A2234,"")="","",IF(VLOOKUP($A2234,Master!$G:$J,4,0)="x",Sheet1!$A2234,"")&amp;$J2234&amp;$K2234)</f>
        <v>#N/A</v>
      </c>
      <c r="S2800" s="33" t="e">
        <f>IF(VLOOKUP($A2234,Master!$L:$M,2,0)=0,"",VLOOKUP($A2234,Master!$L:$M,2,0)&amp;$J2234&amp;$L2234)</f>
        <v>#N/A</v>
      </c>
      <c r="T2800" s="33" t="str">
        <f t="shared" si="71"/>
        <v/>
      </c>
      <c r="U2800" s="179"/>
    </row>
    <row r="2801" spans="15:21" x14ac:dyDescent="0.3">
      <c r="O2801" s="33" t="e">
        <f>VLOOKUP($A2235,Master!$A:$B,2,0)&amp;$J2235&amp;$K2235</f>
        <v>#N/A</v>
      </c>
      <c r="P2801" s="33" t="e">
        <f>IF(OR($A2235="KE0",$A2235="KZ0",$A2235="KV0",$A2235="KH0",$A2235="KE",$A2235="KZ",),VLOOKUP($A2235&amp;$F2235,Master!$D:$E,2,0)&amp;$J2235&amp;$K2235,VLOOKUP($A2235,Master!$D:$E,2,0)&amp;Sheet1!$J2235&amp;Sheet1!$K2235)</f>
        <v>#N/A</v>
      </c>
      <c r="Q2801" s="33" t="str">
        <f t="shared" si="70"/>
        <v/>
      </c>
      <c r="R2801" s="33" t="e">
        <f>IF(IF(VLOOKUP($A2235,Master!$G:$J,4,0)="x",Sheet1!$A2235,"")="","",IF(VLOOKUP($A2235,Master!$G:$J,4,0)="x",Sheet1!$A2235,"")&amp;$J2235&amp;$K2235)</f>
        <v>#N/A</v>
      </c>
      <c r="S2801" s="33" t="e">
        <f>IF(VLOOKUP($A2235,Master!$L:$M,2,0)=0,"",VLOOKUP($A2235,Master!$L:$M,2,0)&amp;$J2235&amp;$L2235)</f>
        <v>#N/A</v>
      </c>
      <c r="T2801" s="33" t="str">
        <f t="shared" si="71"/>
        <v/>
      </c>
      <c r="U2801" s="179"/>
    </row>
    <row r="2802" spans="15:21" x14ac:dyDescent="0.3">
      <c r="O2802" s="33" t="e">
        <f>VLOOKUP($A2236,Master!$A:$B,2,0)&amp;$J2236&amp;$K2236</f>
        <v>#N/A</v>
      </c>
      <c r="P2802" s="33" t="e">
        <f>IF(OR($A2236="KE0",$A2236="KZ0",$A2236="KV0",$A2236="KH0",$A2236="KE",$A2236="KZ",),VLOOKUP($A2236&amp;$F2236,Master!$D:$E,2,0)&amp;$J2236&amp;$K2236,VLOOKUP($A2236,Master!$D:$E,2,0)&amp;Sheet1!$J2236&amp;Sheet1!$K2236)</f>
        <v>#N/A</v>
      </c>
      <c r="Q2802" s="33" t="str">
        <f t="shared" si="70"/>
        <v/>
      </c>
      <c r="R2802" s="33" t="e">
        <f>IF(IF(VLOOKUP($A2236,Master!$G:$J,4,0)="x",Sheet1!$A2236,"")="","",IF(VLOOKUP($A2236,Master!$G:$J,4,0)="x",Sheet1!$A2236,"")&amp;$J2236&amp;$K2236)</f>
        <v>#N/A</v>
      </c>
      <c r="S2802" s="33" t="e">
        <f>IF(VLOOKUP($A2236,Master!$L:$M,2,0)=0,"",VLOOKUP($A2236,Master!$L:$M,2,0)&amp;$J2236&amp;$L2236)</f>
        <v>#N/A</v>
      </c>
      <c r="T2802" s="33" t="str">
        <f t="shared" si="71"/>
        <v/>
      </c>
      <c r="U2802" s="179"/>
    </row>
    <row r="2803" spans="15:21" x14ac:dyDescent="0.3">
      <c r="O2803" s="33" t="e">
        <f>VLOOKUP($A2237,Master!$A:$B,2,0)&amp;$J2237&amp;$K2237</f>
        <v>#N/A</v>
      </c>
      <c r="P2803" s="33" t="e">
        <f>IF(OR($A2237="KE0",$A2237="KZ0",$A2237="KV0",$A2237="KH0",$A2237="KE",$A2237="KZ",),VLOOKUP($A2237&amp;$F2237,Master!$D:$E,2,0)&amp;$J2237&amp;$K2237,VLOOKUP($A2237,Master!$D:$E,2,0)&amp;Sheet1!$J2237&amp;Sheet1!$K2237)</f>
        <v>#N/A</v>
      </c>
      <c r="Q2803" s="33" t="str">
        <f t="shared" si="70"/>
        <v/>
      </c>
      <c r="R2803" s="33" t="e">
        <f>IF(IF(VLOOKUP($A2237,Master!$G:$J,4,0)="x",Sheet1!$A2237,"")="","",IF(VLOOKUP($A2237,Master!$G:$J,4,0)="x",Sheet1!$A2237,"")&amp;$J2237&amp;$K2237)</f>
        <v>#N/A</v>
      </c>
      <c r="S2803" s="33" t="e">
        <f>IF(VLOOKUP($A2237,Master!$L:$M,2,0)=0,"",VLOOKUP($A2237,Master!$L:$M,2,0)&amp;$J2237&amp;$L2237)</f>
        <v>#N/A</v>
      </c>
      <c r="T2803" s="33" t="str">
        <f t="shared" si="71"/>
        <v/>
      </c>
      <c r="U2803" s="179"/>
    </row>
    <row r="2804" spans="15:21" x14ac:dyDescent="0.3">
      <c r="O2804" s="33" t="e">
        <f>VLOOKUP($A2238,Master!$A:$B,2,0)&amp;$J2238&amp;$K2238</f>
        <v>#N/A</v>
      </c>
      <c r="P2804" s="33" t="e">
        <f>IF(OR($A2238="KE0",$A2238="KZ0",$A2238="KV0",$A2238="KH0",$A2238="KE",$A2238="KZ",),VLOOKUP($A2238&amp;$F2238,Master!$D:$E,2,0)&amp;$J2238&amp;$K2238,VLOOKUP($A2238,Master!$D:$E,2,0)&amp;Sheet1!$J2238&amp;Sheet1!$K2238)</f>
        <v>#N/A</v>
      </c>
      <c r="Q2804" s="33" t="str">
        <f t="shared" si="70"/>
        <v/>
      </c>
      <c r="R2804" s="33" t="e">
        <f>IF(IF(VLOOKUP($A2238,Master!$G:$J,4,0)="x",Sheet1!$A2238,"")="","",IF(VLOOKUP($A2238,Master!$G:$J,4,0)="x",Sheet1!$A2238,"")&amp;$J2238&amp;$K2238)</f>
        <v>#N/A</v>
      </c>
      <c r="S2804" s="33" t="e">
        <f>IF(VLOOKUP($A2238,Master!$L:$M,2,0)=0,"",VLOOKUP($A2238,Master!$L:$M,2,0)&amp;$J2238&amp;$L2238)</f>
        <v>#N/A</v>
      </c>
      <c r="T2804" s="33" t="str">
        <f t="shared" si="71"/>
        <v/>
      </c>
      <c r="U2804" s="179"/>
    </row>
    <row r="2805" spans="15:21" x14ac:dyDescent="0.3">
      <c r="O2805" s="33" t="e">
        <f>VLOOKUP($A2239,Master!$A:$B,2,0)&amp;$J2239&amp;$K2239</f>
        <v>#N/A</v>
      </c>
      <c r="P2805" s="33" t="e">
        <f>IF(OR($A2239="KE0",$A2239="KZ0",$A2239="KV0",$A2239="KH0",$A2239="KE",$A2239="KZ",),VLOOKUP($A2239&amp;$F2239,Master!$D:$E,2,0)&amp;$J2239&amp;$K2239,VLOOKUP($A2239,Master!$D:$E,2,0)&amp;Sheet1!$J2239&amp;Sheet1!$K2239)</f>
        <v>#N/A</v>
      </c>
      <c r="Q2805" s="33" t="str">
        <f t="shared" si="70"/>
        <v/>
      </c>
      <c r="R2805" s="33" t="e">
        <f>IF(IF(VLOOKUP($A2239,Master!$G:$J,4,0)="x",Sheet1!$A2239,"")="","",IF(VLOOKUP($A2239,Master!$G:$J,4,0)="x",Sheet1!$A2239,"")&amp;$J2239&amp;$K2239)</f>
        <v>#N/A</v>
      </c>
      <c r="S2805" s="33" t="e">
        <f>IF(VLOOKUP($A2239,Master!$L:$M,2,0)=0,"",VLOOKUP($A2239,Master!$L:$M,2,0)&amp;$J2239&amp;$L2239)</f>
        <v>#N/A</v>
      </c>
      <c r="T2805" s="33" t="str">
        <f t="shared" si="71"/>
        <v/>
      </c>
      <c r="U2805" s="179"/>
    </row>
    <row r="2806" spans="15:21" x14ac:dyDescent="0.3">
      <c r="O2806" s="33" t="e">
        <f>VLOOKUP($A2240,Master!$A:$B,2,0)&amp;$J2240&amp;$K2240</f>
        <v>#N/A</v>
      </c>
      <c r="P2806" s="33" t="e">
        <f>IF(OR($A2240="KE0",$A2240="KZ0",$A2240="KV0",$A2240="KH0",$A2240="KE",$A2240="KZ",),VLOOKUP($A2240&amp;$F2240,Master!$D:$E,2,0)&amp;$J2240&amp;$K2240,VLOOKUP($A2240,Master!$D:$E,2,0)&amp;Sheet1!$J2240&amp;Sheet1!$K2240)</f>
        <v>#N/A</v>
      </c>
      <c r="Q2806" s="33" t="str">
        <f t="shared" si="70"/>
        <v/>
      </c>
      <c r="R2806" s="33" t="e">
        <f>IF(IF(VLOOKUP($A2240,Master!$G:$J,4,0)="x",Sheet1!$A2240,"")="","",IF(VLOOKUP($A2240,Master!$G:$J,4,0)="x",Sheet1!$A2240,"")&amp;$J2240&amp;$K2240)</f>
        <v>#N/A</v>
      </c>
      <c r="S2806" s="33" t="e">
        <f>IF(VLOOKUP($A2240,Master!$L:$M,2,0)=0,"",VLOOKUP($A2240,Master!$L:$M,2,0)&amp;$J2240&amp;$L2240)</f>
        <v>#N/A</v>
      </c>
      <c r="T2806" s="33" t="str">
        <f t="shared" si="71"/>
        <v/>
      </c>
      <c r="U2806" s="179"/>
    </row>
    <row r="2807" spans="15:21" x14ac:dyDescent="0.3">
      <c r="O2807" s="33" t="e">
        <f>VLOOKUP($A2241,Master!$A:$B,2,0)&amp;$J2241&amp;$K2241</f>
        <v>#N/A</v>
      </c>
      <c r="P2807" s="33" t="e">
        <f>IF(OR($A2241="KE0",$A2241="KZ0",$A2241="KV0",$A2241="KH0",$A2241="KE",$A2241="KZ",),VLOOKUP($A2241&amp;$F2241,Master!$D:$E,2,0)&amp;$J2241&amp;$K2241,VLOOKUP($A2241,Master!$D:$E,2,0)&amp;Sheet1!$J2241&amp;Sheet1!$K2241)</f>
        <v>#N/A</v>
      </c>
      <c r="Q2807" s="33" t="str">
        <f t="shared" si="70"/>
        <v/>
      </c>
      <c r="R2807" s="33" t="e">
        <f>IF(IF(VLOOKUP($A2241,Master!$G:$J,4,0)="x",Sheet1!$A2241,"")="","",IF(VLOOKUP($A2241,Master!$G:$J,4,0)="x",Sheet1!$A2241,"")&amp;$J2241&amp;$K2241)</f>
        <v>#N/A</v>
      </c>
      <c r="S2807" s="33" t="e">
        <f>IF(VLOOKUP($A2241,Master!$L:$M,2,0)=0,"",VLOOKUP($A2241,Master!$L:$M,2,0)&amp;$J2241&amp;$L2241)</f>
        <v>#N/A</v>
      </c>
      <c r="T2807" s="33" t="str">
        <f t="shared" si="71"/>
        <v/>
      </c>
      <c r="U2807" s="179"/>
    </row>
    <row r="2808" spans="15:21" x14ac:dyDescent="0.3">
      <c r="O2808" s="33" t="e">
        <f>VLOOKUP($A2242,Master!$A:$B,2,0)&amp;$J2242&amp;$K2242</f>
        <v>#N/A</v>
      </c>
      <c r="P2808" s="33" t="e">
        <f>IF(OR($A2242="KE0",$A2242="KZ0",$A2242="KV0",$A2242="KH0",$A2242="KE",$A2242="KZ",),VLOOKUP($A2242&amp;$F2242,Master!$D:$E,2,0)&amp;$J2242&amp;$K2242,VLOOKUP($A2242,Master!$D:$E,2,0)&amp;Sheet1!$J2242&amp;Sheet1!$K2242)</f>
        <v>#N/A</v>
      </c>
      <c r="Q2808" s="33" t="str">
        <f t="shared" si="70"/>
        <v/>
      </c>
      <c r="R2808" s="33" t="e">
        <f>IF(IF(VLOOKUP($A2242,Master!$G:$J,4,0)="x",Sheet1!$A2242,"")="","",IF(VLOOKUP($A2242,Master!$G:$J,4,0)="x",Sheet1!$A2242,"")&amp;$J2242&amp;$K2242)</f>
        <v>#N/A</v>
      </c>
      <c r="S2808" s="33" t="e">
        <f>IF(VLOOKUP($A2242,Master!$L:$M,2,0)=0,"",VLOOKUP($A2242,Master!$L:$M,2,0)&amp;$J2242&amp;$L2242)</f>
        <v>#N/A</v>
      </c>
      <c r="T2808" s="33" t="str">
        <f t="shared" si="71"/>
        <v/>
      </c>
      <c r="U2808" s="179"/>
    </row>
    <row r="2809" spans="15:21" x14ac:dyDescent="0.3">
      <c r="O2809" s="33" t="e">
        <f>VLOOKUP($A2243,Master!$A:$B,2,0)&amp;$J2243&amp;$K2243</f>
        <v>#N/A</v>
      </c>
      <c r="P2809" s="33" t="e">
        <f>IF(OR($A2243="KE0",$A2243="KZ0",$A2243="KV0",$A2243="KH0",$A2243="KE",$A2243="KZ",),VLOOKUP($A2243&amp;$F2243,Master!$D:$E,2,0)&amp;$J2243&amp;$K2243,VLOOKUP($A2243,Master!$D:$E,2,0)&amp;Sheet1!$J2243&amp;Sheet1!$K2243)</f>
        <v>#N/A</v>
      </c>
      <c r="Q2809" s="33" t="str">
        <f t="shared" si="70"/>
        <v/>
      </c>
      <c r="R2809" s="33" t="e">
        <f>IF(IF(VLOOKUP($A2243,Master!$G:$J,4,0)="x",Sheet1!$A2243,"")="","",IF(VLOOKUP($A2243,Master!$G:$J,4,0)="x",Sheet1!$A2243,"")&amp;$J2243&amp;$K2243)</f>
        <v>#N/A</v>
      </c>
      <c r="S2809" s="33" t="e">
        <f>IF(VLOOKUP($A2243,Master!$L:$M,2,0)=0,"",VLOOKUP($A2243,Master!$L:$M,2,0)&amp;$J2243&amp;$L2243)</f>
        <v>#N/A</v>
      </c>
      <c r="T2809" s="33" t="str">
        <f t="shared" si="71"/>
        <v/>
      </c>
      <c r="U2809" s="179"/>
    </row>
    <row r="2810" spans="15:21" x14ac:dyDescent="0.3">
      <c r="O2810" s="33" t="e">
        <f>VLOOKUP($A2244,Master!$A:$B,2,0)&amp;$J2244&amp;$K2244</f>
        <v>#N/A</v>
      </c>
      <c r="P2810" s="33" t="e">
        <f>IF(OR($A2244="KE0",$A2244="KZ0",$A2244="KV0",$A2244="KH0",$A2244="KE",$A2244="KZ",),VLOOKUP($A2244&amp;$F2244,Master!$D:$E,2,0)&amp;$J2244&amp;$K2244,VLOOKUP($A2244,Master!$D:$E,2,0)&amp;Sheet1!$J2244&amp;Sheet1!$K2244)</f>
        <v>#N/A</v>
      </c>
      <c r="Q2810" s="33" t="str">
        <f t="shared" si="70"/>
        <v/>
      </c>
      <c r="R2810" s="33" t="e">
        <f>IF(IF(VLOOKUP($A2244,Master!$G:$J,4,0)="x",Sheet1!$A2244,"")="","",IF(VLOOKUP($A2244,Master!$G:$J,4,0)="x",Sheet1!$A2244,"")&amp;$J2244&amp;$K2244)</f>
        <v>#N/A</v>
      </c>
      <c r="S2810" s="33" t="e">
        <f>IF(VLOOKUP($A2244,Master!$L:$M,2,0)=0,"",VLOOKUP($A2244,Master!$L:$M,2,0)&amp;$J2244&amp;$L2244)</f>
        <v>#N/A</v>
      </c>
      <c r="T2810" s="33" t="str">
        <f t="shared" si="71"/>
        <v/>
      </c>
      <c r="U2810" s="179"/>
    </row>
    <row r="2811" spans="15:21" x14ac:dyDescent="0.3">
      <c r="O2811" s="33" t="e">
        <f>VLOOKUP($A2245,Master!$A:$B,2,0)&amp;$J2245&amp;$K2245</f>
        <v>#N/A</v>
      </c>
      <c r="P2811" s="33" t="e">
        <f>IF(OR($A2245="KE0",$A2245="KZ0",$A2245="KV0",$A2245="KH0",$A2245="KE",$A2245="KZ",),VLOOKUP($A2245&amp;$F2245,Master!$D:$E,2,0)&amp;$J2245&amp;$K2245,VLOOKUP($A2245,Master!$D:$E,2,0)&amp;Sheet1!$J2245&amp;Sheet1!$K2245)</f>
        <v>#N/A</v>
      </c>
      <c r="Q2811" s="33" t="str">
        <f t="shared" si="70"/>
        <v/>
      </c>
      <c r="R2811" s="33" t="e">
        <f>IF(IF(VLOOKUP($A2245,Master!$G:$J,4,0)="x",Sheet1!$A2245,"")="","",IF(VLOOKUP($A2245,Master!$G:$J,4,0)="x",Sheet1!$A2245,"")&amp;$J2245&amp;$K2245)</f>
        <v>#N/A</v>
      </c>
      <c r="S2811" s="33" t="e">
        <f>IF(VLOOKUP($A2245,Master!$L:$M,2,0)=0,"",VLOOKUP($A2245,Master!$L:$M,2,0)&amp;$J2245&amp;$L2245)</f>
        <v>#N/A</v>
      </c>
      <c r="T2811" s="33" t="str">
        <f t="shared" si="71"/>
        <v/>
      </c>
      <c r="U2811" s="179"/>
    </row>
    <row r="2812" spans="15:21" x14ac:dyDescent="0.3">
      <c r="O2812" s="33" t="e">
        <f>VLOOKUP($A2246,Master!$A:$B,2,0)&amp;$J2246&amp;$K2246</f>
        <v>#N/A</v>
      </c>
      <c r="P2812" s="33" t="e">
        <f>IF(OR($A2246="KE0",$A2246="KZ0",$A2246="KV0",$A2246="KH0",$A2246="KE",$A2246="KZ",),VLOOKUP($A2246&amp;$F2246,Master!$D:$E,2,0)&amp;$J2246&amp;$K2246,VLOOKUP($A2246,Master!$D:$E,2,0)&amp;Sheet1!$J2246&amp;Sheet1!$K2246)</f>
        <v>#N/A</v>
      </c>
      <c r="Q2812" s="33" t="str">
        <f t="shared" si="70"/>
        <v/>
      </c>
      <c r="R2812" s="33" t="e">
        <f>IF(IF(VLOOKUP($A2246,Master!$G:$J,4,0)="x",Sheet1!$A2246,"")="","",IF(VLOOKUP($A2246,Master!$G:$J,4,0)="x",Sheet1!$A2246,"")&amp;$J2246&amp;$K2246)</f>
        <v>#N/A</v>
      </c>
      <c r="S2812" s="33" t="e">
        <f>IF(VLOOKUP($A2246,Master!$L:$M,2,0)=0,"",VLOOKUP($A2246,Master!$L:$M,2,0)&amp;$J2246&amp;$L2246)</f>
        <v>#N/A</v>
      </c>
      <c r="T2812" s="33" t="str">
        <f t="shared" si="71"/>
        <v/>
      </c>
      <c r="U2812" s="179"/>
    </row>
    <row r="2813" spans="15:21" x14ac:dyDescent="0.3">
      <c r="O2813" s="33" t="e">
        <f>VLOOKUP($A2247,Master!$A:$B,2,0)&amp;$J2247&amp;$K2247</f>
        <v>#N/A</v>
      </c>
      <c r="P2813" s="33" t="e">
        <f>IF(OR($A2247="KE0",$A2247="KZ0",$A2247="KV0",$A2247="KH0",$A2247="KE",$A2247="KZ",),VLOOKUP($A2247&amp;$F2247,Master!$D:$E,2,0)&amp;$J2247&amp;$K2247,VLOOKUP($A2247,Master!$D:$E,2,0)&amp;Sheet1!$J2247&amp;Sheet1!$K2247)</f>
        <v>#N/A</v>
      </c>
      <c r="Q2813" s="33" t="str">
        <f t="shared" si="70"/>
        <v/>
      </c>
      <c r="R2813" s="33" t="e">
        <f>IF(IF(VLOOKUP($A2247,Master!$G:$J,4,0)="x",Sheet1!$A2247,"")="","",IF(VLOOKUP($A2247,Master!$G:$J,4,0)="x",Sheet1!$A2247,"")&amp;$J2247&amp;$K2247)</f>
        <v>#N/A</v>
      </c>
      <c r="S2813" s="33" t="e">
        <f>IF(VLOOKUP($A2247,Master!$L:$M,2,0)=0,"",VLOOKUP($A2247,Master!$L:$M,2,0)&amp;$J2247&amp;$L2247)</f>
        <v>#N/A</v>
      </c>
      <c r="T2813" s="33" t="str">
        <f t="shared" si="71"/>
        <v/>
      </c>
      <c r="U2813" s="179"/>
    </row>
    <row r="2814" spans="15:21" x14ac:dyDescent="0.3">
      <c r="O2814" s="33" t="e">
        <f>VLOOKUP($A2248,Master!$A:$B,2,0)&amp;$J2248&amp;$K2248</f>
        <v>#N/A</v>
      </c>
      <c r="P2814" s="33" t="e">
        <f>IF(OR($A2248="KE0",$A2248="KZ0",$A2248="KV0",$A2248="KH0",$A2248="KE",$A2248="KZ",),VLOOKUP($A2248&amp;$F2248,Master!$D:$E,2,0)&amp;$J2248&amp;$K2248,VLOOKUP($A2248,Master!$D:$E,2,0)&amp;Sheet1!$J2248&amp;Sheet1!$K2248)</f>
        <v>#N/A</v>
      </c>
      <c r="Q2814" s="33" t="str">
        <f t="shared" si="70"/>
        <v/>
      </c>
      <c r="R2814" s="33" t="e">
        <f>IF(IF(VLOOKUP($A2248,Master!$G:$J,4,0)="x",Sheet1!$A2248,"")="","",IF(VLOOKUP($A2248,Master!$G:$J,4,0)="x",Sheet1!$A2248,"")&amp;$J2248&amp;$K2248)</f>
        <v>#N/A</v>
      </c>
      <c r="S2814" s="33" t="e">
        <f>IF(VLOOKUP($A2248,Master!$L:$M,2,0)=0,"",VLOOKUP($A2248,Master!$L:$M,2,0)&amp;$J2248&amp;$L2248)</f>
        <v>#N/A</v>
      </c>
      <c r="T2814" s="33" t="str">
        <f t="shared" si="71"/>
        <v/>
      </c>
      <c r="U2814" s="179"/>
    </row>
    <row r="2815" spans="15:21" x14ac:dyDescent="0.3">
      <c r="O2815" s="33" t="e">
        <f>VLOOKUP($A2249,Master!$A:$B,2,0)&amp;$J2249&amp;$K2249</f>
        <v>#N/A</v>
      </c>
      <c r="P2815" s="33" t="e">
        <f>IF(OR($A2249="KE0",$A2249="KZ0",$A2249="KV0",$A2249="KH0",$A2249="KE",$A2249="KZ",),VLOOKUP($A2249&amp;$F2249,Master!$D:$E,2,0)&amp;$J2249&amp;$K2249,VLOOKUP($A2249,Master!$D:$E,2,0)&amp;Sheet1!$J2249&amp;Sheet1!$K2249)</f>
        <v>#N/A</v>
      </c>
      <c r="Q2815" s="33" t="str">
        <f t="shared" si="70"/>
        <v/>
      </c>
      <c r="R2815" s="33" t="e">
        <f>IF(IF(VLOOKUP($A2249,Master!$G:$J,4,0)="x",Sheet1!$A2249,"")="","",IF(VLOOKUP($A2249,Master!$G:$J,4,0)="x",Sheet1!$A2249,"")&amp;$J2249&amp;$K2249)</f>
        <v>#N/A</v>
      </c>
      <c r="S2815" s="33" t="e">
        <f>IF(VLOOKUP($A2249,Master!$L:$M,2,0)=0,"",VLOOKUP($A2249,Master!$L:$M,2,0)&amp;$J2249&amp;$L2249)</f>
        <v>#N/A</v>
      </c>
      <c r="T2815" s="33" t="str">
        <f t="shared" si="71"/>
        <v/>
      </c>
      <c r="U2815" s="179"/>
    </row>
    <row r="2816" spans="15:21" x14ac:dyDescent="0.3">
      <c r="O2816" s="33" t="e">
        <f>VLOOKUP($A2250,Master!$A:$B,2,0)&amp;$J2250&amp;$K2250</f>
        <v>#N/A</v>
      </c>
      <c r="P2816" s="33" t="e">
        <f>IF(OR($A2250="KE0",$A2250="KZ0",$A2250="KV0",$A2250="KH0",$A2250="KE",$A2250="KZ",),VLOOKUP($A2250&amp;$F2250,Master!$D:$E,2,0)&amp;$J2250&amp;$K2250,VLOOKUP($A2250,Master!$D:$E,2,0)&amp;Sheet1!$J2250&amp;Sheet1!$K2250)</f>
        <v>#N/A</v>
      </c>
      <c r="Q2816" s="33" t="str">
        <f t="shared" si="70"/>
        <v/>
      </c>
      <c r="R2816" s="33" t="e">
        <f>IF(IF(VLOOKUP($A2250,Master!$G:$J,4,0)="x",Sheet1!$A2250,"")="","",IF(VLOOKUP($A2250,Master!$G:$J,4,0)="x",Sheet1!$A2250,"")&amp;$J2250&amp;$K2250)</f>
        <v>#N/A</v>
      </c>
      <c r="S2816" s="33" t="e">
        <f>IF(VLOOKUP($A2250,Master!$L:$M,2,0)=0,"",VLOOKUP($A2250,Master!$L:$M,2,0)&amp;$J2250&amp;$L2250)</f>
        <v>#N/A</v>
      </c>
      <c r="T2816" s="33" t="str">
        <f t="shared" si="71"/>
        <v/>
      </c>
      <c r="U2816" s="179"/>
    </row>
    <row r="2817" spans="15:21" x14ac:dyDescent="0.3">
      <c r="O2817" s="33" t="e">
        <f>VLOOKUP($A2251,Master!$A:$B,2,0)&amp;$J2251&amp;$K2251</f>
        <v>#N/A</v>
      </c>
      <c r="P2817" s="33" t="e">
        <f>IF(OR($A2251="KE0",$A2251="KZ0",$A2251="KV0",$A2251="KH0",$A2251="KE",$A2251="KZ",),VLOOKUP($A2251&amp;$F2251,Master!$D:$E,2,0)&amp;$J2251&amp;$K2251,VLOOKUP($A2251,Master!$D:$E,2,0)&amp;Sheet1!$J2251&amp;Sheet1!$K2251)</f>
        <v>#N/A</v>
      </c>
      <c r="Q2817" s="33" t="str">
        <f t="shared" si="70"/>
        <v/>
      </c>
      <c r="R2817" s="33" t="e">
        <f>IF(IF(VLOOKUP($A2251,Master!$G:$J,4,0)="x",Sheet1!$A2251,"")="","",IF(VLOOKUP($A2251,Master!$G:$J,4,0)="x",Sheet1!$A2251,"")&amp;$J2251&amp;$K2251)</f>
        <v>#N/A</v>
      </c>
      <c r="S2817" s="33" t="e">
        <f>IF(VLOOKUP($A2251,Master!$L:$M,2,0)=0,"",VLOOKUP($A2251,Master!$L:$M,2,0)&amp;$J2251&amp;$L2251)</f>
        <v>#N/A</v>
      </c>
      <c r="T2817" s="33" t="str">
        <f t="shared" si="71"/>
        <v/>
      </c>
      <c r="U2817" s="179"/>
    </row>
    <row r="2818" spans="15:21" x14ac:dyDescent="0.3">
      <c r="O2818" s="33" t="e">
        <f>VLOOKUP($A2252,Master!$A:$B,2,0)&amp;$J2252&amp;$K2252</f>
        <v>#N/A</v>
      </c>
      <c r="P2818" s="33" t="e">
        <f>IF(OR($A2252="KE0",$A2252="KZ0",$A2252="KV0",$A2252="KH0",$A2252="KE",$A2252="KZ",),VLOOKUP($A2252&amp;$F2252,Master!$D:$E,2,0)&amp;$J2252&amp;$K2252,VLOOKUP($A2252,Master!$D:$E,2,0)&amp;Sheet1!$J2252&amp;Sheet1!$K2252)</f>
        <v>#N/A</v>
      </c>
      <c r="Q2818" s="33" t="str">
        <f t="shared" si="70"/>
        <v/>
      </c>
      <c r="R2818" s="33" t="e">
        <f>IF(IF(VLOOKUP($A2252,Master!$G:$J,4,0)="x",Sheet1!$A2252,"")="","",IF(VLOOKUP($A2252,Master!$G:$J,4,0)="x",Sheet1!$A2252,"")&amp;$J2252&amp;$K2252)</f>
        <v>#N/A</v>
      </c>
      <c r="S2818" s="33" t="e">
        <f>IF(VLOOKUP($A2252,Master!$L:$M,2,0)=0,"",VLOOKUP($A2252,Master!$L:$M,2,0)&amp;$J2252&amp;$L2252)</f>
        <v>#N/A</v>
      </c>
      <c r="T2818" s="33" t="str">
        <f t="shared" si="71"/>
        <v/>
      </c>
      <c r="U2818" s="179"/>
    </row>
    <row r="2819" spans="15:21" x14ac:dyDescent="0.3">
      <c r="O2819" s="33" t="e">
        <f>VLOOKUP($A2253,Master!$A:$B,2,0)&amp;$J2253&amp;$K2253</f>
        <v>#N/A</v>
      </c>
      <c r="P2819" s="33" t="e">
        <f>IF(OR($A2253="KE0",$A2253="KZ0",$A2253="KV0",$A2253="KH0",$A2253="KE",$A2253="KZ",),VLOOKUP($A2253&amp;$F2253,Master!$D:$E,2,0)&amp;$J2253&amp;$K2253,VLOOKUP($A2253,Master!$D:$E,2,0)&amp;Sheet1!$J2253&amp;Sheet1!$K2253)</f>
        <v>#N/A</v>
      </c>
      <c r="Q2819" s="33" t="str">
        <f t="shared" ref="Q2819:Q2882" si="72">$A2253&amp;$J2253&amp;$K2253</f>
        <v/>
      </c>
      <c r="R2819" s="33" t="e">
        <f>IF(IF(VLOOKUP($A2253,Master!$G:$J,4,0)="x",Sheet1!$A2253,"")="","",IF(VLOOKUP($A2253,Master!$G:$J,4,0)="x",Sheet1!$A2253,"")&amp;$J2253&amp;$K2253)</f>
        <v>#N/A</v>
      </c>
      <c r="S2819" s="33" t="e">
        <f>IF(VLOOKUP($A2253,Master!$L:$M,2,0)=0,"",VLOOKUP($A2253,Master!$L:$M,2,0)&amp;$J2253&amp;$L2253)</f>
        <v>#N/A</v>
      </c>
      <c r="T2819" s="33" t="str">
        <f t="shared" ref="T2819:T2882" si="73">$A2253&amp;$J2253</f>
        <v/>
      </c>
      <c r="U2819" s="179"/>
    </row>
    <row r="2820" spans="15:21" x14ac:dyDescent="0.3">
      <c r="O2820" s="33" t="e">
        <f>VLOOKUP($A2254,Master!$A:$B,2,0)&amp;$J2254&amp;$K2254</f>
        <v>#N/A</v>
      </c>
      <c r="P2820" s="33" t="e">
        <f>IF(OR($A2254="KE0",$A2254="KZ0",$A2254="KV0",$A2254="KH0",$A2254="KE",$A2254="KZ",),VLOOKUP($A2254&amp;$F2254,Master!$D:$E,2,0)&amp;$J2254&amp;$K2254,VLOOKUP($A2254,Master!$D:$E,2,0)&amp;Sheet1!$J2254&amp;Sheet1!$K2254)</f>
        <v>#N/A</v>
      </c>
      <c r="Q2820" s="33" t="str">
        <f t="shared" si="72"/>
        <v/>
      </c>
      <c r="R2820" s="33" t="e">
        <f>IF(IF(VLOOKUP($A2254,Master!$G:$J,4,0)="x",Sheet1!$A2254,"")="","",IF(VLOOKUP($A2254,Master!$G:$J,4,0)="x",Sheet1!$A2254,"")&amp;$J2254&amp;$K2254)</f>
        <v>#N/A</v>
      </c>
      <c r="S2820" s="33" t="e">
        <f>IF(VLOOKUP($A2254,Master!$L:$M,2,0)=0,"",VLOOKUP($A2254,Master!$L:$M,2,0)&amp;$J2254&amp;$L2254)</f>
        <v>#N/A</v>
      </c>
      <c r="T2820" s="33" t="str">
        <f t="shared" si="73"/>
        <v/>
      </c>
      <c r="U2820" s="179"/>
    </row>
    <row r="2821" spans="15:21" x14ac:dyDescent="0.3">
      <c r="O2821" s="33" t="e">
        <f>VLOOKUP($A2255,Master!$A:$B,2,0)&amp;$J2255&amp;$K2255</f>
        <v>#N/A</v>
      </c>
      <c r="P2821" s="33" t="e">
        <f>IF(OR($A2255="KE0",$A2255="KZ0",$A2255="KV0",$A2255="KH0",$A2255="KE",$A2255="KZ",),VLOOKUP($A2255&amp;$F2255,Master!$D:$E,2,0)&amp;$J2255&amp;$K2255,VLOOKUP($A2255,Master!$D:$E,2,0)&amp;Sheet1!$J2255&amp;Sheet1!$K2255)</f>
        <v>#N/A</v>
      </c>
      <c r="Q2821" s="33" t="str">
        <f t="shared" si="72"/>
        <v/>
      </c>
      <c r="R2821" s="33" t="e">
        <f>IF(IF(VLOOKUP($A2255,Master!$G:$J,4,0)="x",Sheet1!$A2255,"")="","",IF(VLOOKUP($A2255,Master!$G:$J,4,0)="x",Sheet1!$A2255,"")&amp;$J2255&amp;$K2255)</f>
        <v>#N/A</v>
      </c>
      <c r="S2821" s="33" t="e">
        <f>IF(VLOOKUP($A2255,Master!$L:$M,2,0)=0,"",VLOOKUP($A2255,Master!$L:$M,2,0)&amp;$J2255&amp;$L2255)</f>
        <v>#N/A</v>
      </c>
      <c r="T2821" s="33" t="str">
        <f t="shared" si="73"/>
        <v/>
      </c>
      <c r="U2821" s="179"/>
    </row>
    <row r="2822" spans="15:21" x14ac:dyDescent="0.3">
      <c r="O2822" s="33" t="e">
        <f>VLOOKUP($A2256,Master!$A:$B,2,0)&amp;$J2256&amp;$K2256</f>
        <v>#N/A</v>
      </c>
      <c r="P2822" s="33" t="e">
        <f>IF(OR($A2256="KE0",$A2256="KZ0",$A2256="KV0",$A2256="KH0",$A2256="KE",$A2256="KZ",),VLOOKUP($A2256&amp;$F2256,Master!$D:$E,2,0)&amp;$J2256&amp;$K2256,VLOOKUP($A2256,Master!$D:$E,2,0)&amp;Sheet1!$J2256&amp;Sheet1!$K2256)</f>
        <v>#N/A</v>
      </c>
      <c r="Q2822" s="33" t="str">
        <f t="shared" si="72"/>
        <v/>
      </c>
      <c r="R2822" s="33" t="e">
        <f>IF(IF(VLOOKUP($A2256,Master!$G:$J,4,0)="x",Sheet1!$A2256,"")="","",IF(VLOOKUP($A2256,Master!$G:$J,4,0)="x",Sheet1!$A2256,"")&amp;$J2256&amp;$K2256)</f>
        <v>#N/A</v>
      </c>
      <c r="S2822" s="33" t="e">
        <f>IF(VLOOKUP($A2256,Master!$L:$M,2,0)=0,"",VLOOKUP($A2256,Master!$L:$M,2,0)&amp;$J2256&amp;$L2256)</f>
        <v>#N/A</v>
      </c>
      <c r="T2822" s="33" t="str">
        <f t="shared" si="73"/>
        <v/>
      </c>
      <c r="U2822" s="179"/>
    </row>
    <row r="2823" spans="15:21" x14ac:dyDescent="0.3">
      <c r="O2823" s="33" t="e">
        <f>VLOOKUP($A2257,Master!$A:$B,2,0)&amp;$J2257&amp;$K2257</f>
        <v>#N/A</v>
      </c>
      <c r="P2823" s="33" t="e">
        <f>IF(OR($A2257="KE0",$A2257="KZ0",$A2257="KV0",$A2257="KH0",$A2257="KE",$A2257="KZ",),VLOOKUP($A2257&amp;$F2257,Master!$D:$E,2,0)&amp;$J2257&amp;$K2257,VLOOKUP($A2257,Master!$D:$E,2,0)&amp;Sheet1!$J2257&amp;Sheet1!$K2257)</f>
        <v>#N/A</v>
      </c>
      <c r="Q2823" s="33" t="str">
        <f t="shared" si="72"/>
        <v/>
      </c>
      <c r="R2823" s="33" t="e">
        <f>IF(IF(VLOOKUP($A2257,Master!$G:$J,4,0)="x",Sheet1!$A2257,"")="","",IF(VLOOKUP($A2257,Master!$G:$J,4,0)="x",Sheet1!$A2257,"")&amp;$J2257&amp;$K2257)</f>
        <v>#N/A</v>
      </c>
      <c r="S2823" s="33" t="e">
        <f>IF(VLOOKUP($A2257,Master!$L:$M,2,0)=0,"",VLOOKUP($A2257,Master!$L:$M,2,0)&amp;$J2257&amp;$L2257)</f>
        <v>#N/A</v>
      </c>
      <c r="T2823" s="33" t="str">
        <f t="shared" si="73"/>
        <v/>
      </c>
      <c r="U2823" s="179"/>
    </row>
    <row r="2824" spans="15:21" x14ac:dyDescent="0.3">
      <c r="O2824" s="33" t="e">
        <f>VLOOKUP($A2258,Master!$A:$B,2,0)&amp;$J2258&amp;$K2258</f>
        <v>#N/A</v>
      </c>
      <c r="P2824" s="33" t="e">
        <f>IF(OR($A2258="KE0",$A2258="KZ0",$A2258="KV0",$A2258="KH0",$A2258="KE",$A2258="KZ",),VLOOKUP($A2258&amp;$F2258,Master!$D:$E,2,0)&amp;$J2258&amp;$K2258,VLOOKUP($A2258,Master!$D:$E,2,0)&amp;Sheet1!$J2258&amp;Sheet1!$K2258)</f>
        <v>#N/A</v>
      </c>
      <c r="Q2824" s="33" t="str">
        <f t="shared" si="72"/>
        <v/>
      </c>
      <c r="R2824" s="33" t="e">
        <f>IF(IF(VLOOKUP($A2258,Master!$G:$J,4,0)="x",Sheet1!$A2258,"")="","",IF(VLOOKUP($A2258,Master!$G:$J,4,0)="x",Sheet1!$A2258,"")&amp;$J2258&amp;$K2258)</f>
        <v>#N/A</v>
      </c>
      <c r="S2824" s="33" t="e">
        <f>IF(VLOOKUP($A2258,Master!$L:$M,2,0)=0,"",VLOOKUP($A2258,Master!$L:$M,2,0)&amp;$J2258&amp;$L2258)</f>
        <v>#N/A</v>
      </c>
      <c r="T2824" s="33" t="str">
        <f t="shared" si="73"/>
        <v/>
      </c>
      <c r="U2824" s="179"/>
    </row>
    <row r="2825" spans="15:21" x14ac:dyDescent="0.3">
      <c r="O2825" s="33" t="e">
        <f>VLOOKUP($A2259,Master!$A:$B,2,0)&amp;$J2259&amp;$K2259</f>
        <v>#N/A</v>
      </c>
      <c r="P2825" s="33" t="e">
        <f>IF(OR($A2259="KE0",$A2259="KZ0",$A2259="KV0",$A2259="KH0",$A2259="KE",$A2259="KZ",),VLOOKUP($A2259&amp;$F2259,Master!$D:$E,2,0)&amp;$J2259&amp;$K2259,VLOOKUP($A2259,Master!$D:$E,2,0)&amp;Sheet1!$J2259&amp;Sheet1!$K2259)</f>
        <v>#N/A</v>
      </c>
      <c r="Q2825" s="33" t="str">
        <f t="shared" si="72"/>
        <v/>
      </c>
      <c r="R2825" s="33" t="e">
        <f>IF(IF(VLOOKUP($A2259,Master!$G:$J,4,0)="x",Sheet1!$A2259,"")="","",IF(VLOOKUP($A2259,Master!$G:$J,4,0)="x",Sheet1!$A2259,"")&amp;$J2259&amp;$K2259)</f>
        <v>#N/A</v>
      </c>
      <c r="S2825" s="33" t="e">
        <f>IF(VLOOKUP($A2259,Master!$L:$M,2,0)=0,"",VLOOKUP($A2259,Master!$L:$M,2,0)&amp;$J2259&amp;$L2259)</f>
        <v>#N/A</v>
      </c>
      <c r="T2825" s="33" t="str">
        <f t="shared" si="73"/>
        <v/>
      </c>
      <c r="U2825" s="179"/>
    </row>
    <row r="2826" spans="15:21" x14ac:dyDescent="0.3">
      <c r="O2826" s="33" t="e">
        <f>VLOOKUP($A2260,Master!$A:$B,2,0)&amp;$J2260&amp;$K2260</f>
        <v>#N/A</v>
      </c>
      <c r="P2826" s="33" t="e">
        <f>IF(OR($A2260="KE0",$A2260="KZ0",$A2260="KV0",$A2260="KH0",$A2260="KE",$A2260="KZ",),VLOOKUP($A2260&amp;$F2260,Master!$D:$E,2,0)&amp;$J2260&amp;$K2260,VLOOKUP($A2260,Master!$D:$E,2,0)&amp;Sheet1!$J2260&amp;Sheet1!$K2260)</f>
        <v>#N/A</v>
      </c>
      <c r="Q2826" s="33" t="str">
        <f t="shared" si="72"/>
        <v/>
      </c>
      <c r="R2826" s="33" t="e">
        <f>IF(IF(VLOOKUP($A2260,Master!$G:$J,4,0)="x",Sheet1!$A2260,"")="","",IF(VLOOKUP($A2260,Master!$G:$J,4,0)="x",Sheet1!$A2260,"")&amp;$J2260&amp;$K2260)</f>
        <v>#N/A</v>
      </c>
      <c r="S2826" s="33" t="e">
        <f>IF(VLOOKUP($A2260,Master!$L:$M,2,0)=0,"",VLOOKUP($A2260,Master!$L:$M,2,0)&amp;$J2260&amp;$L2260)</f>
        <v>#N/A</v>
      </c>
      <c r="T2826" s="33" t="str">
        <f t="shared" si="73"/>
        <v/>
      </c>
      <c r="U2826" s="179"/>
    </row>
    <row r="2827" spans="15:21" x14ac:dyDescent="0.3">
      <c r="O2827" s="33" t="e">
        <f>VLOOKUP($A2261,Master!$A:$B,2,0)&amp;$J2261&amp;$K2261</f>
        <v>#N/A</v>
      </c>
      <c r="P2827" s="33" t="e">
        <f>IF(OR($A2261="KE0",$A2261="KZ0",$A2261="KV0",$A2261="KH0",$A2261="KE",$A2261="KZ",),VLOOKUP($A2261&amp;$F2261,Master!$D:$E,2,0)&amp;$J2261&amp;$K2261,VLOOKUP($A2261,Master!$D:$E,2,0)&amp;Sheet1!$J2261&amp;Sheet1!$K2261)</f>
        <v>#N/A</v>
      </c>
      <c r="Q2827" s="33" t="str">
        <f t="shared" si="72"/>
        <v/>
      </c>
      <c r="R2827" s="33" t="e">
        <f>IF(IF(VLOOKUP($A2261,Master!$G:$J,4,0)="x",Sheet1!$A2261,"")="","",IF(VLOOKUP($A2261,Master!$G:$J,4,0)="x",Sheet1!$A2261,"")&amp;$J2261&amp;$K2261)</f>
        <v>#N/A</v>
      </c>
      <c r="S2827" s="33" t="e">
        <f>IF(VLOOKUP($A2261,Master!$L:$M,2,0)=0,"",VLOOKUP($A2261,Master!$L:$M,2,0)&amp;$J2261&amp;$L2261)</f>
        <v>#N/A</v>
      </c>
      <c r="T2827" s="33" t="str">
        <f t="shared" si="73"/>
        <v/>
      </c>
      <c r="U2827" s="179"/>
    </row>
    <row r="2828" spans="15:21" x14ac:dyDescent="0.3">
      <c r="O2828" s="33" t="e">
        <f>VLOOKUP($A2262,Master!$A:$B,2,0)&amp;$J2262&amp;$K2262</f>
        <v>#N/A</v>
      </c>
      <c r="P2828" s="33" t="e">
        <f>IF(OR($A2262="KE0",$A2262="KZ0",$A2262="KV0",$A2262="KH0",$A2262="KE",$A2262="KZ",),VLOOKUP($A2262&amp;$F2262,Master!$D:$E,2,0)&amp;$J2262&amp;$K2262,VLOOKUP($A2262,Master!$D:$E,2,0)&amp;Sheet1!$J2262&amp;Sheet1!$K2262)</f>
        <v>#N/A</v>
      </c>
      <c r="Q2828" s="33" t="str">
        <f t="shared" si="72"/>
        <v/>
      </c>
      <c r="R2828" s="33" t="e">
        <f>IF(IF(VLOOKUP($A2262,Master!$G:$J,4,0)="x",Sheet1!$A2262,"")="","",IF(VLOOKUP($A2262,Master!$G:$J,4,0)="x",Sheet1!$A2262,"")&amp;$J2262&amp;$K2262)</f>
        <v>#N/A</v>
      </c>
      <c r="S2828" s="33" t="e">
        <f>IF(VLOOKUP($A2262,Master!$L:$M,2,0)=0,"",VLOOKUP($A2262,Master!$L:$M,2,0)&amp;$J2262&amp;$L2262)</f>
        <v>#N/A</v>
      </c>
      <c r="T2828" s="33" t="str">
        <f t="shared" si="73"/>
        <v/>
      </c>
      <c r="U2828" s="179"/>
    </row>
    <row r="2829" spans="15:21" x14ac:dyDescent="0.3">
      <c r="O2829" s="33" t="e">
        <f>VLOOKUP($A2263,Master!$A:$B,2,0)&amp;$J2263&amp;$K2263</f>
        <v>#N/A</v>
      </c>
      <c r="P2829" s="33" t="e">
        <f>IF(OR($A2263="KE0",$A2263="KZ0",$A2263="KV0",$A2263="KH0",$A2263="KE",$A2263="KZ",),VLOOKUP($A2263&amp;$F2263,Master!$D:$E,2,0)&amp;$J2263&amp;$K2263,VLOOKUP($A2263,Master!$D:$E,2,0)&amp;Sheet1!$J2263&amp;Sheet1!$K2263)</f>
        <v>#N/A</v>
      </c>
      <c r="Q2829" s="33" t="str">
        <f t="shared" si="72"/>
        <v/>
      </c>
      <c r="R2829" s="33" t="e">
        <f>IF(IF(VLOOKUP($A2263,Master!$G:$J,4,0)="x",Sheet1!$A2263,"")="","",IF(VLOOKUP($A2263,Master!$G:$J,4,0)="x",Sheet1!$A2263,"")&amp;$J2263&amp;$K2263)</f>
        <v>#N/A</v>
      </c>
      <c r="S2829" s="33" t="e">
        <f>IF(VLOOKUP($A2263,Master!$L:$M,2,0)=0,"",VLOOKUP($A2263,Master!$L:$M,2,0)&amp;$J2263&amp;$L2263)</f>
        <v>#N/A</v>
      </c>
      <c r="T2829" s="33" t="str">
        <f t="shared" si="73"/>
        <v/>
      </c>
      <c r="U2829" s="179"/>
    </row>
    <row r="2830" spans="15:21" x14ac:dyDescent="0.3">
      <c r="O2830" s="33" t="e">
        <f>VLOOKUP($A2264,Master!$A:$B,2,0)&amp;$J2264&amp;$K2264</f>
        <v>#N/A</v>
      </c>
      <c r="P2830" s="33" t="e">
        <f>IF(OR($A2264="KE0",$A2264="KZ0",$A2264="KV0",$A2264="KH0",$A2264="KE",$A2264="KZ",),VLOOKUP($A2264&amp;$F2264,Master!$D:$E,2,0)&amp;$J2264&amp;$K2264,VLOOKUP($A2264,Master!$D:$E,2,0)&amp;Sheet1!$J2264&amp;Sheet1!$K2264)</f>
        <v>#N/A</v>
      </c>
      <c r="Q2830" s="33" t="str">
        <f t="shared" si="72"/>
        <v/>
      </c>
      <c r="R2830" s="33" t="e">
        <f>IF(IF(VLOOKUP($A2264,Master!$G:$J,4,0)="x",Sheet1!$A2264,"")="","",IF(VLOOKUP($A2264,Master!$G:$J,4,0)="x",Sheet1!$A2264,"")&amp;$J2264&amp;$K2264)</f>
        <v>#N/A</v>
      </c>
      <c r="S2830" s="33" t="e">
        <f>IF(VLOOKUP($A2264,Master!$L:$M,2,0)=0,"",VLOOKUP($A2264,Master!$L:$M,2,0)&amp;$J2264&amp;$L2264)</f>
        <v>#N/A</v>
      </c>
      <c r="T2830" s="33" t="str">
        <f t="shared" si="73"/>
        <v/>
      </c>
      <c r="U2830" s="179"/>
    </row>
    <row r="2831" spans="15:21" x14ac:dyDescent="0.3">
      <c r="O2831" s="33" t="e">
        <f>VLOOKUP($A2265,Master!$A:$B,2,0)&amp;$J2265&amp;$K2265</f>
        <v>#N/A</v>
      </c>
      <c r="P2831" s="33" t="e">
        <f>IF(OR($A2265="KE0",$A2265="KZ0",$A2265="KV0",$A2265="KH0",$A2265="KE",$A2265="KZ",),VLOOKUP($A2265&amp;$F2265,Master!$D:$E,2,0)&amp;$J2265&amp;$K2265,VLOOKUP($A2265,Master!$D:$E,2,0)&amp;Sheet1!$J2265&amp;Sheet1!$K2265)</f>
        <v>#N/A</v>
      </c>
      <c r="Q2831" s="33" t="str">
        <f t="shared" si="72"/>
        <v/>
      </c>
      <c r="R2831" s="33" t="e">
        <f>IF(IF(VLOOKUP($A2265,Master!$G:$J,4,0)="x",Sheet1!$A2265,"")="","",IF(VLOOKUP($A2265,Master!$G:$J,4,0)="x",Sheet1!$A2265,"")&amp;$J2265&amp;$K2265)</f>
        <v>#N/A</v>
      </c>
      <c r="S2831" s="33" t="e">
        <f>IF(VLOOKUP($A2265,Master!$L:$M,2,0)=0,"",VLOOKUP($A2265,Master!$L:$M,2,0)&amp;$J2265&amp;$L2265)</f>
        <v>#N/A</v>
      </c>
      <c r="T2831" s="33" t="str">
        <f t="shared" si="73"/>
        <v/>
      </c>
      <c r="U2831" s="179"/>
    </row>
    <row r="2832" spans="15:21" x14ac:dyDescent="0.3">
      <c r="O2832" s="33" t="e">
        <f>VLOOKUP($A2266,Master!$A:$B,2,0)&amp;$J2266&amp;$K2266</f>
        <v>#N/A</v>
      </c>
      <c r="P2832" s="33" t="e">
        <f>IF(OR($A2266="KE0",$A2266="KZ0",$A2266="KV0",$A2266="KH0",$A2266="KE",$A2266="KZ",),VLOOKUP($A2266&amp;$F2266,Master!$D:$E,2,0)&amp;$J2266&amp;$K2266,VLOOKUP($A2266,Master!$D:$E,2,0)&amp;Sheet1!$J2266&amp;Sheet1!$K2266)</f>
        <v>#N/A</v>
      </c>
      <c r="Q2832" s="33" t="str">
        <f t="shared" si="72"/>
        <v/>
      </c>
      <c r="R2832" s="33" t="e">
        <f>IF(IF(VLOOKUP($A2266,Master!$G:$J,4,0)="x",Sheet1!$A2266,"")="","",IF(VLOOKUP($A2266,Master!$G:$J,4,0)="x",Sheet1!$A2266,"")&amp;$J2266&amp;$K2266)</f>
        <v>#N/A</v>
      </c>
      <c r="S2832" s="33" t="e">
        <f>IF(VLOOKUP($A2266,Master!$L:$M,2,0)=0,"",VLOOKUP($A2266,Master!$L:$M,2,0)&amp;$J2266&amp;$L2266)</f>
        <v>#N/A</v>
      </c>
      <c r="T2832" s="33" t="str">
        <f t="shared" si="73"/>
        <v/>
      </c>
      <c r="U2832" s="179"/>
    </row>
    <row r="2833" spans="15:21" x14ac:dyDescent="0.3">
      <c r="O2833" s="33" t="e">
        <f>VLOOKUP($A2267,Master!$A:$B,2,0)&amp;$J2267&amp;$K2267</f>
        <v>#N/A</v>
      </c>
      <c r="P2833" s="33" t="e">
        <f>IF(OR($A2267="KE0",$A2267="KZ0",$A2267="KV0",$A2267="KH0",$A2267="KE",$A2267="KZ",),VLOOKUP($A2267&amp;$F2267,Master!$D:$E,2,0)&amp;$J2267&amp;$K2267,VLOOKUP($A2267,Master!$D:$E,2,0)&amp;Sheet1!$J2267&amp;Sheet1!$K2267)</f>
        <v>#N/A</v>
      </c>
      <c r="Q2833" s="33" t="str">
        <f t="shared" si="72"/>
        <v/>
      </c>
      <c r="R2833" s="33" t="e">
        <f>IF(IF(VLOOKUP($A2267,Master!$G:$J,4,0)="x",Sheet1!$A2267,"")="","",IF(VLOOKUP($A2267,Master!$G:$J,4,0)="x",Sheet1!$A2267,"")&amp;$J2267&amp;$K2267)</f>
        <v>#N/A</v>
      </c>
      <c r="S2833" s="33" t="e">
        <f>IF(VLOOKUP($A2267,Master!$L:$M,2,0)=0,"",VLOOKUP($A2267,Master!$L:$M,2,0)&amp;$J2267&amp;$L2267)</f>
        <v>#N/A</v>
      </c>
      <c r="T2833" s="33" t="str">
        <f t="shared" si="73"/>
        <v/>
      </c>
      <c r="U2833" s="179"/>
    </row>
    <row r="2834" spans="15:21" x14ac:dyDescent="0.3">
      <c r="O2834" s="33" t="e">
        <f>VLOOKUP($A2268,Master!$A:$B,2,0)&amp;$J2268&amp;$K2268</f>
        <v>#N/A</v>
      </c>
      <c r="P2834" s="33" t="e">
        <f>IF(OR($A2268="KE0",$A2268="KZ0",$A2268="KV0",$A2268="KH0",$A2268="KE",$A2268="KZ",),VLOOKUP($A2268&amp;$F2268,Master!$D:$E,2,0)&amp;$J2268&amp;$K2268,VLOOKUP($A2268,Master!$D:$E,2,0)&amp;Sheet1!$J2268&amp;Sheet1!$K2268)</f>
        <v>#N/A</v>
      </c>
      <c r="Q2834" s="33" t="str">
        <f t="shared" si="72"/>
        <v/>
      </c>
      <c r="R2834" s="33" t="e">
        <f>IF(IF(VLOOKUP($A2268,Master!$G:$J,4,0)="x",Sheet1!$A2268,"")="","",IF(VLOOKUP($A2268,Master!$G:$J,4,0)="x",Sheet1!$A2268,"")&amp;$J2268&amp;$K2268)</f>
        <v>#N/A</v>
      </c>
      <c r="S2834" s="33" t="e">
        <f>IF(VLOOKUP($A2268,Master!$L:$M,2,0)=0,"",VLOOKUP($A2268,Master!$L:$M,2,0)&amp;$J2268&amp;$L2268)</f>
        <v>#N/A</v>
      </c>
      <c r="T2834" s="33" t="str">
        <f t="shared" si="73"/>
        <v/>
      </c>
      <c r="U2834" s="179"/>
    </row>
    <row r="2835" spans="15:21" x14ac:dyDescent="0.3">
      <c r="O2835" s="33" t="e">
        <f>VLOOKUP($A2269,Master!$A:$B,2,0)&amp;$J2269&amp;$K2269</f>
        <v>#N/A</v>
      </c>
      <c r="P2835" s="33" t="e">
        <f>IF(OR($A2269="KE0",$A2269="KZ0",$A2269="KV0",$A2269="KH0",$A2269="KE",$A2269="KZ",),VLOOKUP($A2269&amp;$F2269,Master!$D:$E,2,0)&amp;$J2269&amp;$K2269,VLOOKUP($A2269,Master!$D:$E,2,0)&amp;Sheet1!$J2269&amp;Sheet1!$K2269)</f>
        <v>#N/A</v>
      </c>
      <c r="Q2835" s="33" t="str">
        <f t="shared" si="72"/>
        <v/>
      </c>
      <c r="R2835" s="33" t="e">
        <f>IF(IF(VLOOKUP($A2269,Master!$G:$J,4,0)="x",Sheet1!$A2269,"")="","",IF(VLOOKUP($A2269,Master!$G:$J,4,0)="x",Sheet1!$A2269,"")&amp;$J2269&amp;$K2269)</f>
        <v>#N/A</v>
      </c>
      <c r="S2835" s="33" t="e">
        <f>IF(VLOOKUP($A2269,Master!$L:$M,2,0)=0,"",VLOOKUP($A2269,Master!$L:$M,2,0)&amp;$J2269&amp;$L2269)</f>
        <v>#N/A</v>
      </c>
      <c r="T2835" s="33" t="str">
        <f t="shared" si="73"/>
        <v/>
      </c>
      <c r="U2835" s="179"/>
    </row>
    <row r="2836" spans="15:21" x14ac:dyDescent="0.3">
      <c r="O2836" s="33" t="e">
        <f>VLOOKUP($A2270,Master!$A:$B,2,0)&amp;$J2270&amp;$K2270</f>
        <v>#N/A</v>
      </c>
      <c r="P2836" s="33" t="e">
        <f>IF(OR($A2270="KE0",$A2270="KZ0",$A2270="KV0",$A2270="KH0",$A2270="KE",$A2270="KZ",),VLOOKUP($A2270&amp;$F2270,Master!$D:$E,2,0)&amp;$J2270&amp;$K2270,VLOOKUP($A2270,Master!$D:$E,2,0)&amp;Sheet1!$J2270&amp;Sheet1!$K2270)</f>
        <v>#N/A</v>
      </c>
      <c r="Q2836" s="33" t="str">
        <f t="shared" si="72"/>
        <v/>
      </c>
      <c r="R2836" s="33" t="e">
        <f>IF(IF(VLOOKUP($A2270,Master!$G:$J,4,0)="x",Sheet1!$A2270,"")="","",IF(VLOOKUP($A2270,Master!$G:$J,4,0)="x",Sheet1!$A2270,"")&amp;$J2270&amp;$K2270)</f>
        <v>#N/A</v>
      </c>
      <c r="S2836" s="33" t="e">
        <f>IF(VLOOKUP($A2270,Master!$L:$M,2,0)=0,"",VLOOKUP($A2270,Master!$L:$M,2,0)&amp;$J2270&amp;$L2270)</f>
        <v>#N/A</v>
      </c>
      <c r="T2836" s="33" t="str">
        <f t="shared" si="73"/>
        <v/>
      </c>
      <c r="U2836" s="179"/>
    </row>
    <row r="2837" spans="15:21" x14ac:dyDescent="0.3">
      <c r="O2837" s="33" t="e">
        <f>VLOOKUP($A2271,Master!$A:$B,2,0)&amp;$J2271&amp;$K2271</f>
        <v>#N/A</v>
      </c>
      <c r="P2837" s="33" t="e">
        <f>IF(OR($A2271="KE0",$A2271="KZ0",$A2271="KV0",$A2271="KH0",$A2271="KE",$A2271="KZ",),VLOOKUP($A2271&amp;$F2271,Master!$D:$E,2,0)&amp;$J2271&amp;$K2271,VLOOKUP($A2271,Master!$D:$E,2,0)&amp;Sheet1!$J2271&amp;Sheet1!$K2271)</f>
        <v>#N/A</v>
      </c>
      <c r="Q2837" s="33" t="str">
        <f t="shared" si="72"/>
        <v/>
      </c>
      <c r="R2837" s="33" t="e">
        <f>IF(IF(VLOOKUP($A2271,Master!$G:$J,4,0)="x",Sheet1!$A2271,"")="","",IF(VLOOKUP($A2271,Master!$G:$J,4,0)="x",Sheet1!$A2271,"")&amp;$J2271&amp;$K2271)</f>
        <v>#N/A</v>
      </c>
      <c r="S2837" s="33" t="e">
        <f>IF(VLOOKUP($A2271,Master!$L:$M,2,0)=0,"",VLOOKUP($A2271,Master!$L:$M,2,0)&amp;$J2271&amp;$L2271)</f>
        <v>#N/A</v>
      </c>
      <c r="T2837" s="33" t="str">
        <f t="shared" si="73"/>
        <v/>
      </c>
      <c r="U2837" s="179"/>
    </row>
    <row r="2838" spans="15:21" x14ac:dyDescent="0.3">
      <c r="O2838" s="33" t="e">
        <f>VLOOKUP($A2272,Master!$A:$B,2,0)&amp;$J2272&amp;$K2272</f>
        <v>#N/A</v>
      </c>
      <c r="P2838" s="33" t="e">
        <f>IF(OR($A2272="KE0",$A2272="KZ0",$A2272="KV0",$A2272="KH0",$A2272="KE",$A2272="KZ",),VLOOKUP($A2272&amp;$F2272,Master!$D:$E,2,0)&amp;$J2272&amp;$K2272,VLOOKUP($A2272,Master!$D:$E,2,0)&amp;Sheet1!$J2272&amp;Sheet1!$K2272)</f>
        <v>#N/A</v>
      </c>
      <c r="Q2838" s="33" t="str">
        <f t="shared" si="72"/>
        <v/>
      </c>
      <c r="R2838" s="33" t="e">
        <f>IF(IF(VLOOKUP($A2272,Master!$G:$J,4,0)="x",Sheet1!$A2272,"")="","",IF(VLOOKUP($A2272,Master!$G:$J,4,0)="x",Sheet1!$A2272,"")&amp;$J2272&amp;$K2272)</f>
        <v>#N/A</v>
      </c>
      <c r="S2838" s="33" t="e">
        <f>IF(VLOOKUP($A2272,Master!$L:$M,2,0)=0,"",VLOOKUP($A2272,Master!$L:$M,2,0)&amp;$J2272&amp;$L2272)</f>
        <v>#N/A</v>
      </c>
      <c r="T2838" s="33" t="str">
        <f t="shared" si="73"/>
        <v/>
      </c>
      <c r="U2838" s="179"/>
    </row>
    <row r="2839" spans="15:21" x14ac:dyDescent="0.3">
      <c r="O2839" s="33" t="e">
        <f>VLOOKUP($A2273,Master!$A:$B,2,0)&amp;$J2273&amp;$K2273</f>
        <v>#N/A</v>
      </c>
      <c r="P2839" s="33" t="e">
        <f>IF(OR($A2273="KE0",$A2273="KZ0",$A2273="KV0",$A2273="KH0",$A2273="KE",$A2273="KZ",),VLOOKUP($A2273&amp;$F2273,Master!$D:$E,2,0)&amp;$J2273&amp;$K2273,VLOOKUP($A2273,Master!$D:$E,2,0)&amp;Sheet1!$J2273&amp;Sheet1!$K2273)</f>
        <v>#N/A</v>
      </c>
      <c r="Q2839" s="33" t="str">
        <f t="shared" si="72"/>
        <v/>
      </c>
      <c r="R2839" s="33" t="e">
        <f>IF(IF(VLOOKUP($A2273,Master!$G:$J,4,0)="x",Sheet1!$A2273,"")="","",IF(VLOOKUP($A2273,Master!$G:$J,4,0)="x",Sheet1!$A2273,"")&amp;$J2273&amp;$K2273)</f>
        <v>#N/A</v>
      </c>
      <c r="S2839" s="33" t="e">
        <f>IF(VLOOKUP($A2273,Master!$L:$M,2,0)=0,"",VLOOKUP($A2273,Master!$L:$M,2,0)&amp;$J2273&amp;$L2273)</f>
        <v>#N/A</v>
      </c>
      <c r="T2839" s="33" t="str">
        <f t="shared" si="73"/>
        <v/>
      </c>
      <c r="U2839" s="179"/>
    </row>
    <row r="2840" spans="15:21" x14ac:dyDescent="0.3">
      <c r="O2840" s="33" t="e">
        <f>VLOOKUP($A2274,Master!$A:$B,2,0)&amp;$J2274&amp;$K2274</f>
        <v>#N/A</v>
      </c>
      <c r="P2840" s="33" t="e">
        <f>IF(OR($A2274="KE0",$A2274="KZ0",$A2274="KV0",$A2274="KH0",$A2274="KE",$A2274="KZ",),VLOOKUP($A2274&amp;$F2274,Master!$D:$E,2,0)&amp;$J2274&amp;$K2274,VLOOKUP($A2274,Master!$D:$E,2,0)&amp;Sheet1!$J2274&amp;Sheet1!$K2274)</f>
        <v>#N/A</v>
      </c>
      <c r="Q2840" s="33" t="str">
        <f t="shared" si="72"/>
        <v/>
      </c>
      <c r="R2840" s="33" t="e">
        <f>IF(IF(VLOOKUP($A2274,Master!$G:$J,4,0)="x",Sheet1!$A2274,"")="","",IF(VLOOKUP($A2274,Master!$G:$J,4,0)="x",Sheet1!$A2274,"")&amp;$J2274&amp;$K2274)</f>
        <v>#N/A</v>
      </c>
      <c r="S2840" s="33" t="e">
        <f>IF(VLOOKUP($A2274,Master!$L:$M,2,0)=0,"",VLOOKUP($A2274,Master!$L:$M,2,0)&amp;$J2274&amp;$L2274)</f>
        <v>#N/A</v>
      </c>
      <c r="T2840" s="33" t="str">
        <f t="shared" si="73"/>
        <v/>
      </c>
      <c r="U2840" s="179"/>
    </row>
    <row r="2841" spans="15:21" x14ac:dyDescent="0.3">
      <c r="O2841" s="33" t="e">
        <f>VLOOKUP($A2275,Master!$A:$B,2,0)&amp;$J2275&amp;$K2275</f>
        <v>#N/A</v>
      </c>
      <c r="P2841" s="33" t="e">
        <f>IF(OR($A2275="KE0",$A2275="KZ0",$A2275="KV0",$A2275="KH0",$A2275="KE",$A2275="KZ",),VLOOKUP($A2275&amp;$F2275,Master!$D:$E,2,0)&amp;$J2275&amp;$K2275,VLOOKUP($A2275,Master!$D:$E,2,0)&amp;Sheet1!$J2275&amp;Sheet1!$K2275)</f>
        <v>#N/A</v>
      </c>
      <c r="Q2841" s="33" t="str">
        <f t="shared" si="72"/>
        <v/>
      </c>
      <c r="R2841" s="33" t="e">
        <f>IF(IF(VLOOKUP($A2275,Master!$G:$J,4,0)="x",Sheet1!$A2275,"")="","",IF(VLOOKUP($A2275,Master!$G:$J,4,0)="x",Sheet1!$A2275,"")&amp;$J2275&amp;$K2275)</f>
        <v>#N/A</v>
      </c>
      <c r="S2841" s="33" t="e">
        <f>IF(VLOOKUP($A2275,Master!$L:$M,2,0)=0,"",VLOOKUP($A2275,Master!$L:$M,2,0)&amp;$J2275&amp;$L2275)</f>
        <v>#N/A</v>
      </c>
      <c r="T2841" s="33" t="str">
        <f t="shared" si="73"/>
        <v/>
      </c>
      <c r="U2841" s="179"/>
    </row>
    <row r="2842" spans="15:21" x14ac:dyDescent="0.3">
      <c r="O2842" s="33" t="e">
        <f>VLOOKUP($A2276,Master!$A:$B,2,0)&amp;$J2276&amp;$K2276</f>
        <v>#N/A</v>
      </c>
      <c r="P2842" s="33" t="e">
        <f>IF(OR($A2276="KE0",$A2276="KZ0",$A2276="KV0",$A2276="KH0",$A2276="KE",$A2276="KZ",),VLOOKUP($A2276&amp;$F2276,Master!$D:$E,2,0)&amp;$J2276&amp;$K2276,VLOOKUP($A2276,Master!$D:$E,2,0)&amp;Sheet1!$J2276&amp;Sheet1!$K2276)</f>
        <v>#N/A</v>
      </c>
      <c r="Q2842" s="33" t="str">
        <f t="shared" si="72"/>
        <v/>
      </c>
      <c r="R2842" s="33" t="e">
        <f>IF(IF(VLOOKUP($A2276,Master!$G:$J,4,0)="x",Sheet1!$A2276,"")="","",IF(VLOOKUP($A2276,Master!$G:$J,4,0)="x",Sheet1!$A2276,"")&amp;$J2276&amp;$K2276)</f>
        <v>#N/A</v>
      </c>
      <c r="S2842" s="33" t="e">
        <f>IF(VLOOKUP($A2276,Master!$L:$M,2,0)=0,"",VLOOKUP($A2276,Master!$L:$M,2,0)&amp;$J2276&amp;$L2276)</f>
        <v>#N/A</v>
      </c>
      <c r="T2842" s="33" t="str">
        <f t="shared" si="73"/>
        <v/>
      </c>
      <c r="U2842" s="179"/>
    </row>
    <row r="2843" spans="15:21" x14ac:dyDescent="0.3">
      <c r="O2843" s="33" t="e">
        <f>VLOOKUP($A2277,Master!$A:$B,2,0)&amp;$J2277&amp;$K2277</f>
        <v>#N/A</v>
      </c>
      <c r="P2843" s="33" t="e">
        <f>IF(OR($A2277="KE0",$A2277="KZ0",$A2277="KV0",$A2277="KH0",$A2277="KE",$A2277="KZ",),VLOOKUP($A2277&amp;$F2277,Master!$D:$E,2,0)&amp;$J2277&amp;$K2277,VLOOKUP($A2277,Master!$D:$E,2,0)&amp;Sheet1!$J2277&amp;Sheet1!$K2277)</f>
        <v>#N/A</v>
      </c>
      <c r="Q2843" s="33" t="str">
        <f t="shared" si="72"/>
        <v/>
      </c>
      <c r="R2843" s="33" t="e">
        <f>IF(IF(VLOOKUP($A2277,Master!$G:$J,4,0)="x",Sheet1!$A2277,"")="","",IF(VLOOKUP($A2277,Master!$G:$J,4,0)="x",Sheet1!$A2277,"")&amp;$J2277&amp;$K2277)</f>
        <v>#N/A</v>
      </c>
      <c r="S2843" s="33" t="e">
        <f>IF(VLOOKUP($A2277,Master!$L:$M,2,0)=0,"",VLOOKUP($A2277,Master!$L:$M,2,0)&amp;$J2277&amp;$L2277)</f>
        <v>#N/A</v>
      </c>
      <c r="T2843" s="33" t="str">
        <f t="shared" si="73"/>
        <v/>
      </c>
      <c r="U2843" s="179"/>
    </row>
    <row r="2844" spans="15:21" x14ac:dyDescent="0.3">
      <c r="O2844" s="33" t="e">
        <f>VLOOKUP($A2278,Master!$A:$B,2,0)&amp;$J2278&amp;$K2278</f>
        <v>#N/A</v>
      </c>
      <c r="P2844" s="33" t="e">
        <f>IF(OR($A2278="KE0",$A2278="KZ0",$A2278="KV0",$A2278="KH0",$A2278="KE",$A2278="KZ",),VLOOKUP($A2278&amp;$F2278,Master!$D:$E,2,0)&amp;$J2278&amp;$K2278,VLOOKUP($A2278,Master!$D:$E,2,0)&amp;Sheet1!$J2278&amp;Sheet1!$K2278)</f>
        <v>#N/A</v>
      </c>
      <c r="Q2844" s="33" t="str">
        <f t="shared" si="72"/>
        <v/>
      </c>
      <c r="R2844" s="33" t="e">
        <f>IF(IF(VLOOKUP($A2278,Master!$G:$J,4,0)="x",Sheet1!$A2278,"")="","",IF(VLOOKUP($A2278,Master!$G:$J,4,0)="x",Sheet1!$A2278,"")&amp;$J2278&amp;$K2278)</f>
        <v>#N/A</v>
      </c>
      <c r="S2844" s="33" t="e">
        <f>IF(VLOOKUP($A2278,Master!$L:$M,2,0)=0,"",VLOOKUP($A2278,Master!$L:$M,2,0)&amp;$J2278&amp;$L2278)</f>
        <v>#N/A</v>
      </c>
      <c r="T2844" s="33" t="str">
        <f t="shared" si="73"/>
        <v/>
      </c>
      <c r="U2844" s="179"/>
    </row>
    <row r="2845" spans="15:21" x14ac:dyDescent="0.3">
      <c r="O2845" s="33" t="e">
        <f>VLOOKUP($A2279,Master!$A:$B,2,0)&amp;$J2279&amp;$K2279</f>
        <v>#N/A</v>
      </c>
      <c r="P2845" s="33" t="e">
        <f>IF(OR($A2279="KE0",$A2279="KZ0",$A2279="KV0",$A2279="KH0",$A2279="KE",$A2279="KZ",),VLOOKUP($A2279&amp;$F2279,Master!$D:$E,2,0)&amp;$J2279&amp;$K2279,VLOOKUP($A2279,Master!$D:$E,2,0)&amp;Sheet1!$J2279&amp;Sheet1!$K2279)</f>
        <v>#N/A</v>
      </c>
      <c r="Q2845" s="33" t="str">
        <f t="shared" si="72"/>
        <v/>
      </c>
      <c r="R2845" s="33" t="e">
        <f>IF(IF(VLOOKUP($A2279,Master!$G:$J,4,0)="x",Sheet1!$A2279,"")="","",IF(VLOOKUP($A2279,Master!$G:$J,4,0)="x",Sheet1!$A2279,"")&amp;$J2279&amp;$K2279)</f>
        <v>#N/A</v>
      </c>
      <c r="S2845" s="33" t="e">
        <f>IF(VLOOKUP($A2279,Master!$L:$M,2,0)=0,"",VLOOKUP($A2279,Master!$L:$M,2,0)&amp;$J2279&amp;$L2279)</f>
        <v>#N/A</v>
      </c>
      <c r="T2845" s="33" t="str">
        <f t="shared" si="73"/>
        <v/>
      </c>
      <c r="U2845" s="179"/>
    </row>
    <row r="2846" spans="15:21" x14ac:dyDescent="0.3">
      <c r="O2846" s="33" t="e">
        <f>VLOOKUP($A2280,Master!$A:$B,2,0)&amp;$J2280&amp;$K2280</f>
        <v>#N/A</v>
      </c>
      <c r="P2846" s="33" t="e">
        <f>IF(OR($A2280="KE0",$A2280="KZ0",$A2280="KV0",$A2280="KH0",$A2280="KE",$A2280="KZ",),VLOOKUP($A2280&amp;$F2280,Master!$D:$E,2,0)&amp;$J2280&amp;$K2280,VLOOKUP($A2280,Master!$D:$E,2,0)&amp;Sheet1!$J2280&amp;Sheet1!$K2280)</f>
        <v>#N/A</v>
      </c>
      <c r="Q2846" s="33" t="str">
        <f t="shared" si="72"/>
        <v/>
      </c>
      <c r="R2846" s="33" t="e">
        <f>IF(IF(VLOOKUP($A2280,Master!$G:$J,4,0)="x",Sheet1!$A2280,"")="","",IF(VLOOKUP($A2280,Master!$G:$J,4,0)="x",Sheet1!$A2280,"")&amp;$J2280&amp;$K2280)</f>
        <v>#N/A</v>
      </c>
      <c r="S2846" s="33" t="e">
        <f>IF(VLOOKUP($A2280,Master!$L:$M,2,0)=0,"",VLOOKUP($A2280,Master!$L:$M,2,0)&amp;$J2280&amp;$L2280)</f>
        <v>#N/A</v>
      </c>
      <c r="T2846" s="33" t="str">
        <f t="shared" si="73"/>
        <v/>
      </c>
      <c r="U2846" s="179"/>
    </row>
    <row r="2847" spans="15:21" x14ac:dyDescent="0.3">
      <c r="O2847" s="33" t="e">
        <f>VLOOKUP($A2281,Master!$A:$B,2,0)&amp;$J2281&amp;$K2281</f>
        <v>#N/A</v>
      </c>
      <c r="P2847" s="33" t="e">
        <f>IF(OR($A2281="KE0",$A2281="KZ0",$A2281="KV0",$A2281="KH0",$A2281="KE",$A2281="KZ",),VLOOKUP($A2281&amp;$F2281,Master!$D:$E,2,0)&amp;$J2281&amp;$K2281,VLOOKUP($A2281,Master!$D:$E,2,0)&amp;Sheet1!$J2281&amp;Sheet1!$K2281)</f>
        <v>#N/A</v>
      </c>
      <c r="Q2847" s="33" t="str">
        <f t="shared" si="72"/>
        <v/>
      </c>
      <c r="R2847" s="33" t="e">
        <f>IF(IF(VLOOKUP($A2281,Master!$G:$J,4,0)="x",Sheet1!$A2281,"")="","",IF(VLOOKUP($A2281,Master!$G:$J,4,0)="x",Sheet1!$A2281,"")&amp;$J2281&amp;$K2281)</f>
        <v>#N/A</v>
      </c>
      <c r="S2847" s="33" t="e">
        <f>IF(VLOOKUP($A2281,Master!$L:$M,2,0)=0,"",VLOOKUP($A2281,Master!$L:$M,2,0)&amp;$J2281&amp;$L2281)</f>
        <v>#N/A</v>
      </c>
      <c r="T2847" s="33" t="str">
        <f t="shared" si="73"/>
        <v/>
      </c>
      <c r="U2847" s="179"/>
    </row>
    <row r="2848" spans="15:21" x14ac:dyDescent="0.3">
      <c r="O2848" s="33" t="e">
        <f>VLOOKUP($A2282,Master!$A:$B,2,0)&amp;$J2282&amp;$K2282</f>
        <v>#N/A</v>
      </c>
      <c r="P2848" s="33" t="e">
        <f>IF(OR($A2282="KE0",$A2282="KZ0",$A2282="KV0",$A2282="KH0",$A2282="KE",$A2282="KZ",),VLOOKUP($A2282&amp;$F2282,Master!$D:$E,2,0)&amp;$J2282&amp;$K2282,VLOOKUP($A2282,Master!$D:$E,2,0)&amp;Sheet1!$J2282&amp;Sheet1!$K2282)</f>
        <v>#N/A</v>
      </c>
      <c r="Q2848" s="33" t="str">
        <f t="shared" si="72"/>
        <v/>
      </c>
      <c r="R2848" s="33" t="e">
        <f>IF(IF(VLOOKUP($A2282,Master!$G:$J,4,0)="x",Sheet1!$A2282,"")="","",IF(VLOOKUP($A2282,Master!$G:$J,4,0)="x",Sheet1!$A2282,"")&amp;$J2282&amp;$K2282)</f>
        <v>#N/A</v>
      </c>
      <c r="S2848" s="33" t="e">
        <f>IF(VLOOKUP($A2282,Master!$L:$M,2,0)=0,"",VLOOKUP($A2282,Master!$L:$M,2,0)&amp;$J2282&amp;$L2282)</f>
        <v>#N/A</v>
      </c>
      <c r="T2848" s="33" t="str">
        <f t="shared" si="73"/>
        <v/>
      </c>
      <c r="U2848" s="179"/>
    </row>
    <row r="2849" spans="15:21" x14ac:dyDescent="0.3">
      <c r="O2849" s="33" t="e">
        <f>VLOOKUP($A2283,Master!$A:$B,2,0)&amp;$J2283&amp;$K2283</f>
        <v>#N/A</v>
      </c>
      <c r="P2849" s="33" t="e">
        <f>IF(OR($A2283="KE0",$A2283="KZ0",$A2283="KV0",$A2283="KH0",$A2283="KE",$A2283="KZ",),VLOOKUP($A2283&amp;$F2283,Master!$D:$E,2,0)&amp;$J2283&amp;$K2283,VLOOKUP($A2283,Master!$D:$E,2,0)&amp;Sheet1!$J2283&amp;Sheet1!$K2283)</f>
        <v>#N/A</v>
      </c>
      <c r="Q2849" s="33" t="str">
        <f t="shared" si="72"/>
        <v/>
      </c>
      <c r="R2849" s="33" t="e">
        <f>IF(IF(VLOOKUP($A2283,Master!$G:$J,4,0)="x",Sheet1!$A2283,"")="","",IF(VLOOKUP($A2283,Master!$G:$J,4,0)="x",Sheet1!$A2283,"")&amp;$J2283&amp;$K2283)</f>
        <v>#N/A</v>
      </c>
      <c r="S2849" s="33" t="e">
        <f>IF(VLOOKUP($A2283,Master!$L:$M,2,0)=0,"",VLOOKUP($A2283,Master!$L:$M,2,0)&amp;$J2283&amp;$L2283)</f>
        <v>#N/A</v>
      </c>
      <c r="T2849" s="33" t="str">
        <f t="shared" si="73"/>
        <v/>
      </c>
      <c r="U2849" s="179"/>
    </row>
    <row r="2850" spans="15:21" x14ac:dyDescent="0.3">
      <c r="O2850" s="33" t="e">
        <f>VLOOKUP($A2284,Master!$A:$B,2,0)&amp;$J2284&amp;$K2284</f>
        <v>#N/A</v>
      </c>
      <c r="P2850" s="33" t="e">
        <f>IF(OR($A2284="KE0",$A2284="KZ0",$A2284="KV0",$A2284="KH0",$A2284="KE",$A2284="KZ",),VLOOKUP($A2284&amp;$F2284,Master!$D:$E,2,0)&amp;$J2284&amp;$K2284,VLOOKUP($A2284,Master!$D:$E,2,0)&amp;Sheet1!$J2284&amp;Sheet1!$K2284)</f>
        <v>#N/A</v>
      </c>
      <c r="Q2850" s="33" t="str">
        <f t="shared" si="72"/>
        <v/>
      </c>
      <c r="R2850" s="33" t="e">
        <f>IF(IF(VLOOKUP($A2284,Master!$G:$J,4,0)="x",Sheet1!$A2284,"")="","",IF(VLOOKUP($A2284,Master!$G:$J,4,0)="x",Sheet1!$A2284,"")&amp;$J2284&amp;$K2284)</f>
        <v>#N/A</v>
      </c>
      <c r="S2850" s="33" t="e">
        <f>IF(VLOOKUP($A2284,Master!$L:$M,2,0)=0,"",VLOOKUP($A2284,Master!$L:$M,2,0)&amp;$J2284&amp;$L2284)</f>
        <v>#N/A</v>
      </c>
      <c r="T2850" s="33" t="str">
        <f t="shared" si="73"/>
        <v/>
      </c>
      <c r="U2850" s="179"/>
    </row>
    <row r="2851" spans="15:21" x14ac:dyDescent="0.3">
      <c r="O2851" s="33" t="e">
        <f>VLOOKUP($A2285,Master!$A:$B,2,0)&amp;$J2285&amp;$K2285</f>
        <v>#N/A</v>
      </c>
      <c r="P2851" s="33" t="e">
        <f>IF(OR($A2285="KE0",$A2285="KZ0",$A2285="KV0",$A2285="KH0",$A2285="KE",$A2285="KZ",),VLOOKUP($A2285&amp;$F2285,Master!$D:$E,2,0)&amp;$J2285&amp;$K2285,VLOOKUP($A2285,Master!$D:$E,2,0)&amp;Sheet1!$J2285&amp;Sheet1!$K2285)</f>
        <v>#N/A</v>
      </c>
      <c r="Q2851" s="33" t="str">
        <f t="shared" si="72"/>
        <v/>
      </c>
      <c r="R2851" s="33" t="e">
        <f>IF(IF(VLOOKUP($A2285,Master!$G:$J,4,0)="x",Sheet1!$A2285,"")="","",IF(VLOOKUP($A2285,Master!$G:$J,4,0)="x",Sheet1!$A2285,"")&amp;$J2285&amp;$K2285)</f>
        <v>#N/A</v>
      </c>
      <c r="S2851" s="33" t="e">
        <f>IF(VLOOKUP($A2285,Master!$L:$M,2,0)=0,"",VLOOKUP($A2285,Master!$L:$M,2,0)&amp;$J2285&amp;$L2285)</f>
        <v>#N/A</v>
      </c>
      <c r="T2851" s="33" t="str">
        <f t="shared" si="73"/>
        <v/>
      </c>
      <c r="U2851" s="179"/>
    </row>
    <row r="2852" spans="15:21" x14ac:dyDescent="0.3">
      <c r="O2852" s="33" t="e">
        <f>VLOOKUP($A2286,Master!$A:$B,2,0)&amp;$J2286&amp;$K2286</f>
        <v>#N/A</v>
      </c>
      <c r="P2852" s="33" t="e">
        <f>IF(OR($A2286="KE0",$A2286="KZ0",$A2286="KV0",$A2286="KH0",$A2286="KE",$A2286="KZ",),VLOOKUP($A2286&amp;$F2286,Master!$D:$E,2,0)&amp;$J2286&amp;$K2286,VLOOKUP($A2286,Master!$D:$E,2,0)&amp;Sheet1!$J2286&amp;Sheet1!$K2286)</f>
        <v>#N/A</v>
      </c>
      <c r="Q2852" s="33" t="str">
        <f t="shared" si="72"/>
        <v/>
      </c>
      <c r="R2852" s="33" t="e">
        <f>IF(IF(VLOOKUP($A2286,Master!$G:$J,4,0)="x",Sheet1!$A2286,"")="","",IF(VLOOKUP($A2286,Master!$G:$J,4,0)="x",Sheet1!$A2286,"")&amp;$J2286&amp;$K2286)</f>
        <v>#N/A</v>
      </c>
      <c r="S2852" s="33" t="e">
        <f>IF(VLOOKUP($A2286,Master!$L:$M,2,0)=0,"",VLOOKUP($A2286,Master!$L:$M,2,0)&amp;$J2286&amp;$L2286)</f>
        <v>#N/A</v>
      </c>
      <c r="T2852" s="33" t="str">
        <f t="shared" si="73"/>
        <v/>
      </c>
      <c r="U2852" s="179"/>
    </row>
    <row r="2853" spans="15:21" x14ac:dyDescent="0.3">
      <c r="O2853" s="33" t="e">
        <f>VLOOKUP($A2287,Master!$A:$B,2,0)&amp;$J2287&amp;$K2287</f>
        <v>#N/A</v>
      </c>
      <c r="P2853" s="33" t="e">
        <f>IF(OR($A2287="KE0",$A2287="KZ0",$A2287="KV0",$A2287="KH0",$A2287="KE",$A2287="KZ",),VLOOKUP($A2287&amp;$F2287,Master!$D:$E,2,0)&amp;$J2287&amp;$K2287,VLOOKUP($A2287,Master!$D:$E,2,0)&amp;Sheet1!$J2287&amp;Sheet1!$K2287)</f>
        <v>#N/A</v>
      </c>
      <c r="Q2853" s="33" t="str">
        <f t="shared" si="72"/>
        <v/>
      </c>
      <c r="R2853" s="33" t="e">
        <f>IF(IF(VLOOKUP($A2287,Master!$G:$J,4,0)="x",Sheet1!$A2287,"")="","",IF(VLOOKUP($A2287,Master!$G:$J,4,0)="x",Sheet1!$A2287,"")&amp;$J2287&amp;$K2287)</f>
        <v>#N/A</v>
      </c>
      <c r="S2853" s="33" t="e">
        <f>IF(VLOOKUP($A2287,Master!$L:$M,2,0)=0,"",VLOOKUP($A2287,Master!$L:$M,2,0)&amp;$J2287&amp;$L2287)</f>
        <v>#N/A</v>
      </c>
      <c r="T2853" s="33" t="str">
        <f t="shared" si="73"/>
        <v/>
      </c>
      <c r="U2853" s="179"/>
    </row>
    <row r="2854" spans="15:21" x14ac:dyDescent="0.3">
      <c r="O2854" s="33" t="e">
        <f>VLOOKUP($A2288,Master!$A:$B,2,0)&amp;$J2288&amp;$K2288</f>
        <v>#N/A</v>
      </c>
      <c r="P2854" s="33" t="e">
        <f>IF(OR($A2288="KE0",$A2288="KZ0",$A2288="KV0",$A2288="KH0",$A2288="KE",$A2288="KZ",),VLOOKUP($A2288&amp;$F2288,Master!$D:$E,2,0)&amp;$J2288&amp;$K2288,VLOOKUP($A2288,Master!$D:$E,2,0)&amp;Sheet1!$J2288&amp;Sheet1!$K2288)</f>
        <v>#N/A</v>
      </c>
      <c r="Q2854" s="33" t="str">
        <f t="shared" si="72"/>
        <v/>
      </c>
      <c r="R2854" s="33" t="e">
        <f>IF(IF(VLOOKUP($A2288,Master!$G:$J,4,0)="x",Sheet1!$A2288,"")="","",IF(VLOOKUP($A2288,Master!$G:$J,4,0)="x",Sheet1!$A2288,"")&amp;$J2288&amp;$K2288)</f>
        <v>#N/A</v>
      </c>
      <c r="S2854" s="33" t="e">
        <f>IF(VLOOKUP($A2288,Master!$L:$M,2,0)=0,"",VLOOKUP($A2288,Master!$L:$M,2,0)&amp;$J2288&amp;$L2288)</f>
        <v>#N/A</v>
      </c>
      <c r="T2854" s="33" t="str">
        <f t="shared" si="73"/>
        <v/>
      </c>
      <c r="U2854" s="179"/>
    </row>
    <row r="2855" spans="15:21" x14ac:dyDescent="0.3">
      <c r="O2855" s="33" t="e">
        <f>VLOOKUP($A2289,Master!$A:$B,2,0)&amp;$J2289&amp;$K2289</f>
        <v>#N/A</v>
      </c>
      <c r="P2855" s="33" t="e">
        <f>IF(OR($A2289="KE0",$A2289="KZ0",$A2289="KV0",$A2289="KH0",$A2289="KE",$A2289="KZ",),VLOOKUP($A2289&amp;$F2289,Master!$D:$E,2,0)&amp;$J2289&amp;$K2289,VLOOKUP($A2289,Master!$D:$E,2,0)&amp;Sheet1!$J2289&amp;Sheet1!$K2289)</f>
        <v>#N/A</v>
      </c>
      <c r="Q2855" s="33" t="str">
        <f t="shared" si="72"/>
        <v/>
      </c>
      <c r="R2855" s="33" t="e">
        <f>IF(IF(VLOOKUP($A2289,Master!$G:$J,4,0)="x",Sheet1!$A2289,"")="","",IF(VLOOKUP($A2289,Master!$G:$J,4,0)="x",Sheet1!$A2289,"")&amp;$J2289&amp;$K2289)</f>
        <v>#N/A</v>
      </c>
      <c r="S2855" s="33" t="e">
        <f>IF(VLOOKUP($A2289,Master!$L:$M,2,0)=0,"",VLOOKUP($A2289,Master!$L:$M,2,0)&amp;$J2289&amp;$L2289)</f>
        <v>#N/A</v>
      </c>
      <c r="T2855" s="33" t="str">
        <f t="shared" si="73"/>
        <v/>
      </c>
      <c r="U2855" s="179"/>
    </row>
    <row r="2856" spans="15:21" x14ac:dyDescent="0.3">
      <c r="O2856" s="33" t="e">
        <f>VLOOKUP($A2290,Master!$A:$B,2,0)&amp;$J2290&amp;$K2290</f>
        <v>#N/A</v>
      </c>
      <c r="P2856" s="33" t="e">
        <f>IF(OR($A2290="KE0",$A2290="KZ0",$A2290="KV0",$A2290="KH0",$A2290="KE",$A2290="KZ",),VLOOKUP($A2290&amp;$F2290,Master!$D:$E,2,0)&amp;$J2290&amp;$K2290,VLOOKUP($A2290,Master!$D:$E,2,0)&amp;Sheet1!$J2290&amp;Sheet1!$K2290)</f>
        <v>#N/A</v>
      </c>
      <c r="Q2856" s="33" t="str">
        <f t="shared" si="72"/>
        <v/>
      </c>
      <c r="R2856" s="33" t="e">
        <f>IF(IF(VLOOKUP($A2290,Master!$G:$J,4,0)="x",Sheet1!$A2290,"")="","",IF(VLOOKUP($A2290,Master!$G:$J,4,0)="x",Sheet1!$A2290,"")&amp;$J2290&amp;$K2290)</f>
        <v>#N/A</v>
      </c>
      <c r="S2856" s="33" t="e">
        <f>IF(VLOOKUP($A2290,Master!$L:$M,2,0)=0,"",VLOOKUP($A2290,Master!$L:$M,2,0)&amp;$J2290&amp;$L2290)</f>
        <v>#N/A</v>
      </c>
      <c r="T2856" s="33" t="str">
        <f t="shared" si="73"/>
        <v/>
      </c>
      <c r="U2856" s="179"/>
    </row>
    <row r="2857" spans="15:21" x14ac:dyDescent="0.3">
      <c r="O2857" s="33" t="e">
        <f>VLOOKUP($A2291,Master!$A:$B,2,0)&amp;$J2291&amp;$K2291</f>
        <v>#N/A</v>
      </c>
      <c r="P2857" s="33" t="e">
        <f>IF(OR($A2291="KE0",$A2291="KZ0",$A2291="KV0",$A2291="KH0",$A2291="KE",$A2291="KZ",),VLOOKUP($A2291&amp;$F2291,Master!$D:$E,2,0)&amp;$J2291&amp;$K2291,VLOOKUP($A2291,Master!$D:$E,2,0)&amp;Sheet1!$J2291&amp;Sheet1!$K2291)</f>
        <v>#N/A</v>
      </c>
      <c r="Q2857" s="33" t="str">
        <f t="shared" si="72"/>
        <v/>
      </c>
      <c r="R2857" s="33" t="e">
        <f>IF(IF(VLOOKUP($A2291,Master!$G:$J,4,0)="x",Sheet1!$A2291,"")="","",IF(VLOOKUP($A2291,Master!$G:$J,4,0)="x",Sheet1!$A2291,"")&amp;$J2291&amp;$K2291)</f>
        <v>#N/A</v>
      </c>
      <c r="S2857" s="33" t="e">
        <f>IF(VLOOKUP($A2291,Master!$L:$M,2,0)=0,"",VLOOKUP($A2291,Master!$L:$M,2,0)&amp;$J2291&amp;$L2291)</f>
        <v>#N/A</v>
      </c>
      <c r="T2857" s="33" t="str">
        <f t="shared" si="73"/>
        <v/>
      </c>
      <c r="U2857" s="179"/>
    </row>
    <row r="2858" spans="15:21" x14ac:dyDescent="0.3">
      <c r="O2858" s="33" t="e">
        <f>VLOOKUP($A2292,Master!$A:$B,2,0)&amp;$J2292&amp;$K2292</f>
        <v>#N/A</v>
      </c>
      <c r="P2858" s="33" t="e">
        <f>IF(OR($A2292="KE0",$A2292="KZ0",$A2292="KV0",$A2292="KH0",$A2292="KE",$A2292="KZ",),VLOOKUP($A2292&amp;$F2292,Master!$D:$E,2,0)&amp;$J2292&amp;$K2292,VLOOKUP($A2292,Master!$D:$E,2,0)&amp;Sheet1!$J2292&amp;Sheet1!$K2292)</f>
        <v>#N/A</v>
      </c>
      <c r="Q2858" s="33" t="str">
        <f t="shared" si="72"/>
        <v/>
      </c>
      <c r="R2858" s="33" t="e">
        <f>IF(IF(VLOOKUP($A2292,Master!$G:$J,4,0)="x",Sheet1!$A2292,"")="","",IF(VLOOKUP($A2292,Master!$G:$J,4,0)="x",Sheet1!$A2292,"")&amp;$J2292&amp;$K2292)</f>
        <v>#N/A</v>
      </c>
      <c r="S2858" s="33" t="e">
        <f>IF(VLOOKUP($A2292,Master!$L:$M,2,0)=0,"",VLOOKUP($A2292,Master!$L:$M,2,0)&amp;$J2292&amp;$L2292)</f>
        <v>#N/A</v>
      </c>
      <c r="T2858" s="33" t="str">
        <f t="shared" si="73"/>
        <v/>
      </c>
      <c r="U2858" s="179"/>
    </row>
    <row r="2859" spans="15:21" x14ac:dyDescent="0.3">
      <c r="O2859" s="33" t="e">
        <f>VLOOKUP($A2293,Master!$A:$B,2,0)&amp;$J2293&amp;$K2293</f>
        <v>#N/A</v>
      </c>
      <c r="P2859" s="33" t="e">
        <f>IF(OR($A2293="KE0",$A2293="KZ0",$A2293="KV0",$A2293="KH0",$A2293="KE",$A2293="KZ",),VLOOKUP($A2293&amp;$F2293,Master!$D:$E,2,0)&amp;$J2293&amp;$K2293,VLOOKUP($A2293,Master!$D:$E,2,0)&amp;Sheet1!$J2293&amp;Sheet1!$K2293)</f>
        <v>#N/A</v>
      </c>
      <c r="Q2859" s="33" t="str">
        <f t="shared" si="72"/>
        <v/>
      </c>
      <c r="R2859" s="33" t="e">
        <f>IF(IF(VLOOKUP($A2293,Master!$G:$J,4,0)="x",Sheet1!$A2293,"")="","",IF(VLOOKUP($A2293,Master!$G:$J,4,0)="x",Sheet1!$A2293,"")&amp;$J2293&amp;$K2293)</f>
        <v>#N/A</v>
      </c>
      <c r="S2859" s="33" t="e">
        <f>IF(VLOOKUP($A2293,Master!$L:$M,2,0)=0,"",VLOOKUP($A2293,Master!$L:$M,2,0)&amp;$J2293&amp;$L2293)</f>
        <v>#N/A</v>
      </c>
      <c r="T2859" s="33" t="str">
        <f t="shared" si="73"/>
        <v/>
      </c>
      <c r="U2859" s="179"/>
    </row>
    <row r="2860" spans="15:21" x14ac:dyDescent="0.3">
      <c r="O2860" s="33" t="e">
        <f>VLOOKUP($A2294,Master!$A:$B,2,0)&amp;$J2294&amp;$K2294</f>
        <v>#N/A</v>
      </c>
      <c r="P2860" s="33" t="e">
        <f>IF(OR($A2294="KE0",$A2294="KZ0",$A2294="KV0",$A2294="KH0",$A2294="KE",$A2294="KZ",),VLOOKUP($A2294&amp;$F2294,Master!$D:$E,2,0)&amp;$J2294&amp;$K2294,VLOOKUP($A2294,Master!$D:$E,2,0)&amp;Sheet1!$J2294&amp;Sheet1!$K2294)</f>
        <v>#N/A</v>
      </c>
      <c r="Q2860" s="33" t="str">
        <f t="shared" si="72"/>
        <v/>
      </c>
      <c r="R2860" s="33" t="e">
        <f>IF(IF(VLOOKUP($A2294,Master!$G:$J,4,0)="x",Sheet1!$A2294,"")="","",IF(VLOOKUP($A2294,Master!$G:$J,4,0)="x",Sheet1!$A2294,"")&amp;$J2294&amp;$K2294)</f>
        <v>#N/A</v>
      </c>
      <c r="S2860" s="33" t="e">
        <f>IF(VLOOKUP($A2294,Master!$L:$M,2,0)=0,"",VLOOKUP($A2294,Master!$L:$M,2,0)&amp;$J2294&amp;$L2294)</f>
        <v>#N/A</v>
      </c>
      <c r="T2860" s="33" t="str">
        <f t="shared" si="73"/>
        <v/>
      </c>
      <c r="U2860" s="179"/>
    </row>
    <row r="2861" spans="15:21" x14ac:dyDescent="0.3">
      <c r="O2861" s="33" t="e">
        <f>VLOOKUP($A2295,Master!$A:$B,2,0)&amp;$J2295&amp;$K2295</f>
        <v>#N/A</v>
      </c>
      <c r="P2861" s="33" t="e">
        <f>IF(OR($A2295="KE0",$A2295="KZ0",$A2295="KV0",$A2295="KH0",$A2295="KE",$A2295="KZ",),VLOOKUP($A2295&amp;$F2295,Master!$D:$E,2,0)&amp;$J2295&amp;$K2295,VLOOKUP($A2295,Master!$D:$E,2,0)&amp;Sheet1!$J2295&amp;Sheet1!$K2295)</f>
        <v>#N/A</v>
      </c>
      <c r="Q2861" s="33" t="str">
        <f t="shared" si="72"/>
        <v/>
      </c>
      <c r="R2861" s="33" t="e">
        <f>IF(IF(VLOOKUP($A2295,Master!$G:$J,4,0)="x",Sheet1!$A2295,"")="","",IF(VLOOKUP($A2295,Master!$G:$J,4,0)="x",Sheet1!$A2295,"")&amp;$J2295&amp;$K2295)</f>
        <v>#N/A</v>
      </c>
      <c r="S2861" s="33" t="e">
        <f>IF(VLOOKUP($A2295,Master!$L:$M,2,0)=0,"",VLOOKUP($A2295,Master!$L:$M,2,0)&amp;$J2295&amp;$L2295)</f>
        <v>#N/A</v>
      </c>
      <c r="T2861" s="33" t="str">
        <f t="shared" si="73"/>
        <v/>
      </c>
      <c r="U2861" s="179"/>
    </row>
    <row r="2862" spans="15:21" x14ac:dyDescent="0.3">
      <c r="O2862" s="33" t="e">
        <f>VLOOKUP($A2296,Master!$A:$B,2,0)&amp;$J2296&amp;$K2296</f>
        <v>#N/A</v>
      </c>
      <c r="P2862" s="33" t="e">
        <f>IF(OR($A2296="KE0",$A2296="KZ0",$A2296="KV0",$A2296="KH0",$A2296="KE",$A2296="KZ",),VLOOKUP($A2296&amp;$F2296,Master!$D:$E,2,0)&amp;$J2296&amp;$K2296,VLOOKUP($A2296,Master!$D:$E,2,0)&amp;Sheet1!$J2296&amp;Sheet1!$K2296)</f>
        <v>#N/A</v>
      </c>
      <c r="Q2862" s="33" t="str">
        <f t="shared" si="72"/>
        <v/>
      </c>
      <c r="R2862" s="33" t="e">
        <f>IF(IF(VLOOKUP($A2296,Master!$G:$J,4,0)="x",Sheet1!$A2296,"")="","",IF(VLOOKUP($A2296,Master!$G:$J,4,0)="x",Sheet1!$A2296,"")&amp;$J2296&amp;$K2296)</f>
        <v>#N/A</v>
      </c>
      <c r="S2862" s="33" t="e">
        <f>IF(VLOOKUP($A2296,Master!$L:$M,2,0)=0,"",VLOOKUP($A2296,Master!$L:$M,2,0)&amp;$J2296&amp;$L2296)</f>
        <v>#N/A</v>
      </c>
      <c r="T2862" s="33" t="str">
        <f t="shared" si="73"/>
        <v/>
      </c>
      <c r="U2862" s="179"/>
    </row>
    <row r="2863" spans="15:21" x14ac:dyDescent="0.3">
      <c r="O2863" s="33" t="e">
        <f>VLOOKUP($A2297,Master!$A:$B,2,0)&amp;$J2297&amp;$K2297</f>
        <v>#N/A</v>
      </c>
      <c r="P2863" s="33" t="e">
        <f>IF(OR($A2297="KE0",$A2297="KZ0",$A2297="KV0",$A2297="KH0",$A2297="KE",$A2297="KZ",),VLOOKUP($A2297&amp;$F2297,Master!$D:$E,2,0)&amp;$J2297&amp;$K2297,VLOOKUP($A2297,Master!$D:$E,2,0)&amp;Sheet1!$J2297&amp;Sheet1!$K2297)</f>
        <v>#N/A</v>
      </c>
      <c r="Q2863" s="33" t="str">
        <f t="shared" si="72"/>
        <v/>
      </c>
      <c r="R2863" s="33" t="e">
        <f>IF(IF(VLOOKUP($A2297,Master!$G:$J,4,0)="x",Sheet1!$A2297,"")="","",IF(VLOOKUP($A2297,Master!$G:$J,4,0)="x",Sheet1!$A2297,"")&amp;$J2297&amp;$K2297)</f>
        <v>#N/A</v>
      </c>
      <c r="S2863" s="33" t="e">
        <f>IF(VLOOKUP($A2297,Master!$L:$M,2,0)=0,"",VLOOKUP($A2297,Master!$L:$M,2,0)&amp;$J2297&amp;$L2297)</f>
        <v>#N/A</v>
      </c>
      <c r="T2863" s="33" t="str">
        <f t="shared" si="73"/>
        <v/>
      </c>
      <c r="U2863" s="179"/>
    </row>
    <row r="2864" spans="15:21" x14ac:dyDescent="0.3">
      <c r="O2864" s="33" t="e">
        <f>VLOOKUP($A2298,Master!$A:$B,2,0)&amp;$J2298&amp;$K2298</f>
        <v>#N/A</v>
      </c>
      <c r="P2864" s="33" t="e">
        <f>IF(OR($A2298="KE0",$A2298="KZ0",$A2298="KV0",$A2298="KH0",$A2298="KE",$A2298="KZ",),VLOOKUP($A2298&amp;$F2298,Master!$D:$E,2,0)&amp;$J2298&amp;$K2298,VLOOKUP($A2298,Master!$D:$E,2,0)&amp;Sheet1!$J2298&amp;Sheet1!$K2298)</f>
        <v>#N/A</v>
      </c>
      <c r="Q2864" s="33" t="str">
        <f t="shared" si="72"/>
        <v/>
      </c>
      <c r="R2864" s="33" t="e">
        <f>IF(IF(VLOOKUP($A2298,Master!$G:$J,4,0)="x",Sheet1!$A2298,"")="","",IF(VLOOKUP($A2298,Master!$G:$J,4,0)="x",Sheet1!$A2298,"")&amp;$J2298&amp;$K2298)</f>
        <v>#N/A</v>
      </c>
      <c r="S2864" s="33" t="e">
        <f>IF(VLOOKUP($A2298,Master!$L:$M,2,0)=0,"",VLOOKUP($A2298,Master!$L:$M,2,0)&amp;$J2298&amp;$L2298)</f>
        <v>#N/A</v>
      </c>
      <c r="T2864" s="33" t="str">
        <f t="shared" si="73"/>
        <v/>
      </c>
      <c r="U2864" s="179"/>
    </row>
    <row r="2865" spans="15:21" x14ac:dyDescent="0.3">
      <c r="O2865" s="33" t="e">
        <f>VLOOKUP($A2299,Master!$A:$B,2,0)&amp;$J2299&amp;$K2299</f>
        <v>#N/A</v>
      </c>
      <c r="P2865" s="33" t="e">
        <f>IF(OR($A2299="KE0",$A2299="KZ0",$A2299="KV0",$A2299="KH0",$A2299="KE",$A2299="KZ",),VLOOKUP($A2299&amp;$F2299,Master!$D:$E,2,0)&amp;$J2299&amp;$K2299,VLOOKUP($A2299,Master!$D:$E,2,0)&amp;Sheet1!$J2299&amp;Sheet1!$K2299)</f>
        <v>#N/A</v>
      </c>
      <c r="Q2865" s="33" t="str">
        <f t="shared" si="72"/>
        <v/>
      </c>
      <c r="R2865" s="33" t="e">
        <f>IF(IF(VLOOKUP($A2299,Master!$G:$J,4,0)="x",Sheet1!$A2299,"")="","",IF(VLOOKUP($A2299,Master!$G:$J,4,0)="x",Sheet1!$A2299,"")&amp;$J2299&amp;$K2299)</f>
        <v>#N/A</v>
      </c>
      <c r="S2865" s="33" t="e">
        <f>IF(VLOOKUP($A2299,Master!$L:$M,2,0)=0,"",VLOOKUP($A2299,Master!$L:$M,2,0)&amp;$J2299&amp;$L2299)</f>
        <v>#N/A</v>
      </c>
      <c r="T2865" s="33" t="str">
        <f t="shared" si="73"/>
        <v/>
      </c>
      <c r="U2865" s="179"/>
    </row>
    <row r="2866" spans="15:21" x14ac:dyDescent="0.3">
      <c r="O2866" s="33" t="e">
        <f>VLOOKUP($A2300,Master!$A:$B,2,0)&amp;$J2300&amp;$K2300</f>
        <v>#N/A</v>
      </c>
      <c r="P2866" s="33" t="e">
        <f>IF(OR($A2300="KE0",$A2300="KZ0",$A2300="KV0",$A2300="KH0",$A2300="KE",$A2300="KZ",),VLOOKUP($A2300&amp;$F2300,Master!$D:$E,2,0)&amp;$J2300&amp;$K2300,VLOOKUP($A2300,Master!$D:$E,2,0)&amp;Sheet1!$J2300&amp;Sheet1!$K2300)</f>
        <v>#N/A</v>
      </c>
      <c r="Q2866" s="33" t="str">
        <f t="shared" si="72"/>
        <v/>
      </c>
      <c r="R2866" s="33" t="e">
        <f>IF(IF(VLOOKUP($A2300,Master!$G:$J,4,0)="x",Sheet1!$A2300,"")="","",IF(VLOOKUP($A2300,Master!$G:$J,4,0)="x",Sheet1!$A2300,"")&amp;$J2300&amp;$K2300)</f>
        <v>#N/A</v>
      </c>
      <c r="S2866" s="33" t="e">
        <f>IF(VLOOKUP($A2300,Master!$L:$M,2,0)=0,"",VLOOKUP($A2300,Master!$L:$M,2,0)&amp;$J2300&amp;$L2300)</f>
        <v>#N/A</v>
      </c>
      <c r="T2866" s="33" t="str">
        <f t="shared" si="73"/>
        <v/>
      </c>
      <c r="U2866" s="179"/>
    </row>
    <row r="2867" spans="15:21" x14ac:dyDescent="0.3">
      <c r="O2867" s="33" t="e">
        <f>VLOOKUP($A2301,Master!$A:$B,2,0)&amp;$J2301&amp;$K2301</f>
        <v>#N/A</v>
      </c>
      <c r="P2867" s="33" t="e">
        <f>IF(OR($A2301="KE0",$A2301="KZ0",$A2301="KV0",$A2301="KH0",$A2301="KE",$A2301="KZ",),VLOOKUP($A2301&amp;$F2301,Master!$D:$E,2,0)&amp;$J2301&amp;$K2301,VLOOKUP($A2301,Master!$D:$E,2,0)&amp;Sheet1!$J2301&amp;Sheet1!$K2301)</f>
        <v>#N/A</v>
      </c>
      <c r="Q2867" s="33" t="str">
        <f t="shared" si="72"/>
        <v/>
      </c>
      <c r="R2867" s="33" t="e">
        <f>IF(IF(VLOOKUP($A2301,Master!$G:$J,4,0)="x",Sheet1!$A2301,"")="","",IF(VLOOKUP($A2301,Master!$G:$J,4,0)="x",Sheet1!$A2301,"")&amp;$J2301&amp;$K2301)</f>
        <v>#N/A</v>
      </c>
      <c r="S2867" s="33" t="e">
        <f>IF(VLOOKUP($A2301,Master!$L:$M,2,0)=0,"",VLOOKUP($A2301,Master!$L:$M,2,0)&amp;$J2301&amp;$L2301)</f>
        <v>#N/A</v>
      </c>
      <c r="T2867" s="33" t="str">
        <f t="shared" si="73"/>
        <v/>
      </c>
      <c r="U2867" s="179"/>
    </row>
    <row r="2868" spans="15:21" x14ac:dyDescent="0.3">
      <c r="O2868" s="33" t="e">
        <f>VLOOKUP($A2302,Master!$A:$B,2,0)&amp;$J2302&amp;$K2302</f>
        <v>#N/A</v>
      </c>
      <c r="P2868" s="33" t="e">
        <f>IF(OR($A2302="KE0",$A2302="KZ0",$A2302="KV0",$A2302="KH0",$A2302="KE",$A2302="KZ",),VLOOKUP($A2302&amp;$F2302,Master!$D:$E,2,0)&amp;$J2302&amp;$K2302,VLOOKUP($A2302,Master!$D:$E,2,0)&amp;Sheet1!$J2302&amp;Sheet1!$K2302)</f>
        <v>#N/A</v>
      </c>
      <c r="Q2868" s="33" t="str">
        <f t="shared" si="72"/>
        <v/>
      </c>
      <c r="R2868" s="33" t="e">
        <f>IF(IF(VLOOKUP($A2302,Master!$G:$J,4,0)="x",Sheet1!$A2302,"")="","",IF(VLOOKUP($A2302,Master!$G:$J,4,0)="x",Sheet1!$A2302,"")&amp;$J2302&amp;$K2302)</f>
        <v>#N/A</v>
      </c>
      <c r="S2868" s="33" t="e">
        <f>IF(VLOOKUP($A2302,Master!$L:$M,2,0)=0,"",VLOOKUP($A2302,Master!$L:$M,2,0)&amp;$J2302&amp;$L2302)</f>
        <v>#N/A</v>
      </c>
      <c r="T2868" s="33" t="str">
        <f t="shared" si="73"/>
        <v/>
      </c>
      <c r="U2868" s="179"/>
    </row>
    <row r="2869" spans="15:21" x14ac:dyDescent="0.3">
      <c r="O2869" s="33" t="e">
        <f>VLOOKUP($A2303,Master!$A:$B,2,0)&amp;$J2303&amp;$K2303</f>
        <v>#N/A</v>
      </c>
      <c r="P2869" s="33" t="e">
        <f>IF(OR($A2303="KE0",$A2303="KZ0",$A2303="KV0",$A2303="KH0",$A2303="KE",$A2303="KZ",),VLOOKUP($A2303&amp;$F2303,Master!$D:$E,2,0)&amp;$J2303&amp;$K2303,VLOOKUP($A2303,Master!$D:$E,2,0)&amp;Sheet1!$J2303&amp;Sheet1!$K2303)</f>
        <v>#N/A</v>
      </c>
      <c r="Q2869" s="33" t="str">
        <f t="shared" si="72"/>
        <v/>
      </c>
      <c r="R2869" s="33" t="e">
        <f>IF(IF(VLOOKUP($A2303,Master!$G:$J,4,0)="x",Sheet1!$A2303,"")="","",IF(VLOOKUP($A2303,Master!$G:$J,4,0)="x",Sheet1!$A2303,"")&amp;$J2303&amp;$K2303)</f>
        <v>#N/A</v>
      </c>
      <c r="S2869" s="33" t="e">
        <f>IF(VLOOKUP($A2303,Master!$L:$M,2,0)=0,"",VLOOKUP($A2303,Master!$L:$M,2,0)&amp;$J2303&amp;$L2303)</f>
        <v>#N/A</v>
      </c>
      <c r="T2869" s="33" t="str">
        <f t="shared" si="73"/>
        <v/>
      </c>
      <c r="U2869" s="179"/>
    </row>
    <row r="2870" spans="15:21" x14ac:dyDescent="0.3">
      <c r="O2870" s="33" t="e">
        <f>VLOOKUP($A2304,Master!$A:$B,2,0)&amp;$J2304&amp;$K2304</f>
        <v>#N/A</v>
      </c>
      <c r="P2870" s="33" t="e">
        <f>IF(OR($A2304="KE0",$A2304="KZ0",$A2304="KV0",$A2304="KH0",$A2304="KE",$A2304="KZ",),VLOOKUP($A2304&amp;$F2304,Master!$D:$E,2,0)&amp;$J2304&amp;$K2304,VLOOKUP($A2304,Master!$D:$E,2,0)&amp;Sheet1!$J2304&amp;Sheet1!$K2304)</f>
        <v>#N/A</v>
      </c>
      <c r="Q2870" s="33" t="str">
        <f t="shared" si="72"/>
        <v/>
      </c>
      <c r="R2870" s="33" t="e">
        <f>IF(IF(VLOOKUP($A2304,Master!$G:$J,4,0)="x",Sheet1!$A2304,"")="","",IF(VLOOKUP($A2304,Master!$G:$J,4,0)="x",Sheet1!$A2304,"")&amp;$J2304&amp;$K2304)</f>
        <v>#N/A</v>
      </c>
      <c r="S2870" s="33" t="e">
        <f>IF(VLOOKUP($A2304,Master!$L:$M,2,0)=0,"",VLOOKUP($A2304,Master!$L:$M,2,0)&amp;$J2304&amp;$L2304)</f>
        <v>#N/A</v>
      </c>
      <c r="T2870" s="33" t="str">
        <f t="shared" si="73"/>
        <v/>
      </c>
      <c r="U2870" s="179"/>
    </row>
    <row r="2871" spans="15:21" x14ac:dyDescent="0.3">
      <c r="O2871" s="33" t="e">
        <f>VLOOKUP($A2305,Master!$A:$B,2,0)&amp;$J2305&amp;$K2305</f>
        <v>#N/A</v>
      </c>
      <c r="P2871" s="33" t="e">
        <f>IF(OR($A2305="KE0",$A2305="KZ0",$A2305="KV0",$A2305="KH0",$A2305="KE",$A2305="KZ",),VLOOKUP($A2305&amp;$F2305,Master!$D:$E,2,0)&amp;$J2305&amp;$K2305,VLOOKUP($A2305,Master!$D:$E,2,0)&amp;Sheet1!$J2305&amp;Sheet1!$K2305)</f>
        <v>#N/A</v>
      </c>
      <c r="Q2871" s="33" t="str">
        <f t="shared" si="72"/>
        <v/>
      </c>
      <c r="R2871" s="33" t="e">
        <f>IF(IF(VLOOKUP($A2305,Master!$G:$J,4,0)="x",Sheet1!$A2305,"")="","",IF(VLOOKUP($A2305,Master!$G:$J,4,0)="x",Sheet1!$A2305,"")&amp;$J2305&amp;$K2305)</f>
        <v>#N/A</v>
      </c>
      <c r="S2871" s="33" t="e">
        <f>IF(VLOOKUP($A2305,Master!$L:$M,2,0)=0,"",VLOOKUP($A2305,Master!$L:$M,2,0)&amp;$J2305&amp;$L2305)</f>
        <v>#N/A</v>
      </c>
      <c r="T2871" s="33" t="str">
        <f t="shared" si="73"/>
        <v/>
      </c>
      <c r="U2871" s="179"/>
    </row>
    <row r="2872" spans="15:21" x14ac:dyDescent="0.3">
      <c r="O2872" s="33" t="e">
        <f>VLOOKUP($A2306,Master!$A:$B,2,0)&amp;$J2306&amp;$K2306</f>
        <v>#N/A</v>
      </c>
      <c r="P2872" s="33" t="e">
        <f>IF(OR($A2306="KE0",$A2306="KZ0",$A2306="KV0",$A2306="KH0",$A2306="KE",$A2306="KZ",),VLOOKUP($A2306&amp;$F2306,Master!$D:$E,2,0)&amp;$J2306&amp;$K2306,VLOOKUP($A2306,Master!$D:$E,2,0)&amp;Sheet1!$J2306&amp;Sheet1!$K2306)</f>
        <v>#N/A</v>
      </c>
      <c r="Q2872" s="33" t="str">
        <f t="shared" si="72"/>
        <v/>
      </c>
      <c r="R2872" s="33" t="e">
        <f>IF(IF(VLOOKUP($A2306,Master!$G:$J,4,0)="x",Sheet1!$A2306,"")="","",IF(VLOOKUP($A2306,Master!$G:$J,4,0)="x",Sheet1!$A2306,"")&amp;$J2306&amp;$K2306)</f>
        <v>#N/A</v>
      </c>
      <c r="S2872" s="33" t="e">
        <f>IF(VLOOKUP($A2306,Master!$L:$M,2,0)=0,"",VLOOKUP($A2306,Master!$L:$M,2,0)&amp;$J2306&amp;$L2306)</f>
        <v>#N/A</v>
      </c>
      <c r="T2872" s="33" t="str">
        <f t="shared" si="73"/>
        <v/>
      </c>
      <c r="U2872" s="179"/>
    </row>
    <row r="2873" spans="15:21" x14ac:dyDescent="0.3">
      <c r="O2873" s="33" t="e">
        <f>VLOOKUP($A2307,Master!$A:$B,2,0)&amp;$J2307&amp;$K2307</f>
        <v>#N/A</v>
      </c>
      <c r="P2873" s="33" t="e">
        <f>IF(OR($A2307="KE0",$A2307="KZ0",$A2307="KV0",$A2307="KH0",$A2307="KE",$A2307="KZ",),VLOOKUP($A2307&amp;$F2307,Master!$D:$E,2,0)&amp;$J2307&amp;$K2307,VLOOKUP($A2307,Master!$D:$E,2,0)&amp;Sheet1!$J2307&amp;Sheet1!$K2307)</f>
        <v>#N/A</v>
      </c>
      <c r="Q2873" s="33" t="str">
        <f t="shared" si="72"/>
        <v/>
      </c>
      <c r="R2873" s="33" t="e">
        <f>IF(IF(VLOOKUP($A2307,Master!$G:$J,4,0)="x",Sheet1!$A2307,"")="","",IF(VLOOKUP($A2307,Master!$G:$J,4,0)="x",Sheet1!$A2307,"")&amp;$J2307&amp;$K2307)</f>
        <v>#N/A</v>
      </c>
      <c r="S2873" s="33" t="e">
        <f>IF(VLOOKUP($A2307,Master!$L:$M,2,0)=0,"",VLOOKUP($A2307,Master!$L:$M,2,0)&amp;$J2307&amp;$L2307)</f>
        <v>#N/A</v>
      </c>
      <c r="T2873" s="33" t="str">
        <f t="shared" si="73"/>
        <v/>
      </c>
      <c r="U2873" s="179"/>
    </row>
    <row r="2874" spans="15:21" x14ac:dyDescent="0.3">
      <c r="O2874" s="33" t="e">
        <f>VLOOKUP($A2308,Master!$A:$B,2,0)&amp;$J2308&amp;$K2308</f>
        <v>#N/A</v>
      </c>
      <c r="P2874" s="33" t="e">
        <f>IF(OR($A2308="KE0",$A2308="KZ0",$A2308="KV0",$A2308="KH0",$A2308="KE",$A2308="KZ",),VLOOKUP($A2308&amp;$F2308,Master!$D:$E,2,0)&amp;$J2308&amp;$K2308,VLOOKUP($A2308,Master!$D:$E,2,0)&amp;Sheet1!$J2308&amp;Sheet1!$K2308)</f>
        <v>#N/A</v>
      </c>
      <c r="Q2874" s="33" t="str">
        <f t="shared" si="72"/>
        <v/>
      </c>
      <c r="R2874" s="33" t="e">
        <f>IF(IF(VLOOKUP($A2308,Master!$G:$J,4,0)="x",Sheet1!$A2308,"")="","",IF(VLOOKUP($A2308,Master!$G:$J,4,0)="x",Sheet1!$A2308,"")&amp;$J2308&amp;$K2308)</f>
        <v>#N/A</v>
      </c>
      <c r="S2874" s="33" t="e">
        <f>IF(VLOOKUP($A2308,Master!$L:$M,2,0)=0,"",VLOOKUP($A2308,Master!$L:$M,2,0)&amp;$J2308&amp;$L2308)</f>
        <v>#N/A</v>
      </c>
      <c r="T2874" s="33" t="str">
        <f t="shared" si="73"/>
        <v/>
      </c>
      <c r="U2874" s="179"/>
    </row>
    <row r="2875" spans="15:21" x14ac:dyDescent="0.3">
      <c r="O2875" s="33" t="e">
        <f>VLOOKUP($A2309,Master!$A:$B,2,0)&amp;$J2309&amp;$K2309</f>
        <v>#N/A</v>
      </c>
      <c r="P2875" s="33" t="e">
        <f>IF(OR($A2309="KE0",$A2309="KZ0",$A2309="KV0",$A2309="KH0",$A2309="KE",$A2309="KZ",),VLOOKUP($A2309&amp;$F2309,Master!$D:$E,2,0)&amp;$J2309&amp;$K2309,VLOOKUP($A2309,Master!$D:$E,2,0)&amp;Sheet1!$J2309&amp;Sheet1!$K2309)</f>
        <v>#N/A</v>
      </c>
      <c r="Q2875" s="33" t="str">
        <f t="shared" si="72"/>
        <v/>
      </c>
      <c r="R2875" s="33" t="e">
        <f>IF(IF(VLOOKUP($A2309,Master!$G:$J,4,0)="x",Sheet1!$A2309,"")="","",IF(VLOOKUP($A2309,Master!$G:$J,4,0)="x",Sheet1!$A2309,"")&amp;$J2309&amp;$K2309)</f>
        <v>#N/A</v>
      </c>
      <c r="S2875" s="33" t="e">
        <f>IF(VLOOKUP($A2309,Master!$L:$M,2,0)=0,"",VLOOKUP($A2309,Master!$L:$M,2,0)&amp;$J2309&amp;$L2309)</f>
        <v>#N/A</v>
      </c>
      <c r="T2875" s="33" t="str">
        <f t="shared" si="73"/>
        <v/>
      </c>
      <c r="U2875" s="179"/>
    </row>
    <row r="2876" spans="15:21" x14ac:dyDescent="0.3">
      <c r="O2876" s="33" t="e">
        <f>VLOOKUP($A2310,Master!$A:$B,2,0)&amp;$J2310&amp;$K2310</f>
        <v>#N/A</v>
      </c>
      <c r="P2876" s="33" t="e">
        <f>IF(OR($A2310="KE0",$A2310="KZ0",$A2310="KV0",$A2310="KH0",$A2310="KE",$A2310="KZ",),VLOOKUP($A2310&amp;$F2310,Master!$D:$E,2,0)&amp;$J2310&amp;$K2310,VLOOKUP($A2310,Master!$D:$E,2,0)&amp;Sheet1!$J2310&amp;Sheet1!$K2310)</f>
        <v>#N/A</v>
      </c>
      <c r="Q2876" s="33" t="str">
        <f t="shared" si="72"/>
        <v/>
      </c>
      <c r="R2876" s="33" t="e">
        <f>IF(IF(VLOOKUP($A2310,Master!$G:$J,4,0)="x",Sheet1!$A2310,"")="","",IF(VLOOKUP($A2310,Master!$G:$J,4,0)="x",Sheet1!$A2310,"")&amp;$J2310&amp;$K2310)</f>
        <v>#N/A</v>
      </c>
      <c r="S2876" s="33" t="e">
        <f>IF(VLOOKUP($A2310,Master!$L:$M,2,0)=0,"",VLOOKUP($A2310,Master!$L:$M,2,0)&amp;$J2310&amp;$L2310)</f>
        <v>#N/A</v>
      </c>
      <c r="T2876" s="33" t="str">
        <f t="shared" si="73"/>
        <v/>
      </c>
      <c r="U2876" s="179"/>
    </row>
    <row r="2877" spans="15:21" x14ac:dyDescent="0.3">
      <c r="O2877" s="33" t="e">
        <f>VLOOKUP($A2311,Master!$A:$B,2,0)&amp;$J2311&amp;$K2311</f>
        <v>#N/A</v>
      </c>
      <c r="P2877" s="33" t="e">
        <f>IF(OR($A2311="KE0",$A2311="KZ0",$A2311="KV0",$A2311="KH0",$A2311="KE",$A2311="KZ",),VLOOKUP($A2311&amp;$F2311,Master!$D:$E,2,0)&amp;$J2311&amp;$K2311,VLOOKUP($A2311,Master!$D:$E,2,0)&amp;Sheet1!$J2311&amp;Sheet1!$K2311)</f>
        <v>#N/A</v>
      </c>
      <c r="Q2877" s="33" t="str">
        <f t="shared" si="72"/>
        <v/>
      </c>
      <c r="R2877" s="33" t="e">
        <f>IF(IF(VLOOKUP($A2311,Master!$G:$J,4,0)="x",Sheet1!$A2311,"")="","",IF(VLOOKUP($A2311,Master!$G:$J,4,0)="x",Sheet1!$A2311,"")&amp;$J2311&amp;$K2311)</f>
        <v>#N/A</v>
      </c>
      <c r="S2877" s="33" t="e">
        <f>IF(VLOOKUP($A2311,Master!$L:$M,2,0)=0,"",VLOOKUP($A2311,Master!$L:$M,2,0)&amp;$J2311&amp;$L2311)</f>
        <v>#N/A</v>
      </c>
      <c r="T2877" s="33" t="str">
        <f t="shared" si="73"/>
        <v/>
      </c>
      <c r="U2877" s="179"/>
    </row>
    <row r="2878" spans="15:21" x14ac:dyDescent="0.3">
      <c r="O2878" s="33" t="e">
        <f>VLOOKUP($A2312,Master!$A:$B,2,0)&amp;$J2312&amp;$K2312</f>
        <v>#N/A</v>
      </c>
      <c r="P2878" s="33" t="e">
        <f>IF(OR($A2312="KE0",$A2312="KZ0",$A2312="KV0",$A2312="KH0",$A2312="KE",$A2312="KZ",),VLOOKUP($A2312&amp;$F2312,Master!$D:$E,2,0)&amp;$J2312&amp;$K2312,VLOOKUP($A2312,Master!$D:$E,2,0)&amp;Sheet1!$J2312&amp;Sheet1!$K2312)</f>
        <v>#N/A</v>
      </c>
      <c r="Q2878" s="33" t="str">
        <f t="shared" si="72"/>
        <v/>
      </c>
      <c r="R2878" s="33" t="e">
        <f>IF(IF(VLOOKUP($A2312,Master!$G:$J,4,0)="x",Sheet1!$A2312,"")="","",IF(VLOOKUP($A2312,Master!$G:$J,4,0)="x",Sheet1!$A2312,"")&amp;$J2312&amp;$K2312)</f>
        <v>#N/A</v>
      </c>
      <c r="S2878" s="33" t="e">
        <f>IF(VLOOKUP($A2312,Master!$L:$M,2,0)=0,"",VLOOKUP($A2312,Master!$L:$M,2,0)&amp;$J2312&amp;$L2312)</f>
        <v>#N/A</v>
      </c>
      <c r="T2878" s="33" t="str">
        <f t="shared" si="73"/>
        <v/>
      </c>
      <c r="U2878" s="179"/>
    </row>
    <row r="2879" spans="15:21" x14ac:dyDescent="0.3">
      <c r="O2879" s="33" t="e">
        <f>VLOOKUP($A2313,Master!$A:$B,2,0)&amp;$J2313&amp;$K2313</f>
        <v>#N/A</v>
      </c>
      <c r="P2879" s="33" t="e">
        <f>IF(OR($A2313="KE0",$A2313="KZ0",$A2313="KV0",$A2313="KH0",$A2313="KE",$A2313="KZ",),VLOOKUP($A2313&amp;$F2313,Master!$D:$E,2,0)&amp;$J2313&amp;$K2313,VLOOKUP($A2313,Master!$D:$E,2,0)&amp;Sheet1!$J2313&amp;Sheet1!$K2313)</f>
        <v>#N/A</v>
      </c>
      <c r="Q2879" s="33" t="str">
        <f t="shared" si="72"/>
        <v/>
      </c>
      <c r="R2879" s="33" t="e">
        <f>IF(IF(VLOOKUP($A2313,Master!$G:$J,4,0)="x",Sheet1!$A2313,"")="","",IF(VLOOKUP($A2313,Master!$G:$J,4,0)="x",Sheet1!$A2313,"")&amp;$J2313&amp;$K2313)</f>
        <v>#N/A</v>
      </c>
      <c r="S2879" s="33" t="e">
        <f>IF(VLOOKUP($A2313,Master!$L:$M,2,0)=0,"",VLOOKUP($A2313,Master!$L:$M,2,0)&amp;$J2313&amp;$L2313)</f>
        <v>#N/A</v>
      </c>
      <c r="T2879" s="33" t="str">
        <f t="shared" si="73"/>
        <v/>
      </c>
      <c r="U2879" s="179"/>
    </row>
    <row r="2880" spans="15:21" x14ac:dyDescent="0.3">
      <c r="O2880" s="33" t="e">
        <f>VLOOKUP($A2314,Master!$A:$B,2,0)&amp;$J2314&amp;$K2314</f>
        <v>#N/A</v>
      </c>
      <c r="P2880" s="33" t="e">
        <f>IF(OR($A2314="KE0",$A2314="KZ0",$A2314="KV0",$A2314="KH0",$A2314="KE",$A2314="KZ",),VLOOKUP($A2314&amp;$F2314,Master!$D:$E,2,0)&amp;$J2314&amp;$K2314,VLOOKUP($A2314,Master!$D:$E,2,0)&amp;Sheet1!$J2314&amp;Sheet1!$K2314)</f>
        <v>#N/A</v>
      </c>
      <c r="Q2880" s="33" t="str">
        <f t="shared" si="72"/>
        <v/>
      </c>
      <c r="R2880" s="33" t="e">
        <f>IF(IF(VLOOKUP($A2314,Master!$G:$J,4,0)="x",Sheet1!$A2314,"")="","",IF(VLOOKUP($A2314,Master!$G:$J,4,0)="x",Sheet1!$A2314,"")&amp;$J2314&amp;$K2314)</f>
        <v>#N/A</v>
      </c>
      <c r="S2880" s="33" t="e">
        <f>IF(VLOOKUP($A2314,Master!$L:$M,2,0)=0,"",VLOOKUP($A2314,Master!$L:$M,2,0)&amp;$J2314&amp;$L2314)</f>
        <v>#N/A</v>
      </c>
      <c r="T2880" s="33" t="str">
        <f t="shared" si="73"/>
        <v/>
      </c>
      <c r="U2880" s="179"/>
    </row>
    <row r="2881" spans="15:21" x14ac:dyDescent="0.3">
      <c r="O2881" s="33" t="e">
        <f>VLOOKUP($A2315,Master!$A:$B,2,0)&amp;$J2315&amp;$K2315</f>
        <v>#N/A</v>
      </c>
      <c r="P2881" s="33" t="e">
        <f>IF(OR($A2315="KE0",$A2315="KZ0",$A2315="KV0",$A2315="KH0",$A2315="KE",$A2315="KZ",),VLOOKUP($A2315&amp;$F2315,Master!$D:$E,2,0)&amp;$J2315&amp;$K2315,VLOOKUP($A2315,Master!$D:$E,2,0)&amp;Sheet1!$J2315&amp;Sheet1!$K2315)</f>
        <v>#N/A</v>
      </c>
      <c r="Q2881" s="33" t="str">
        <f t="shared" si="72"/>
        <v/>
      </c>
      <c r="R2881" s="33" t="e">
        <f>IF(IF(VLOOKUP($A2315,Master!$G:$J,4,0)="x",Sheet1!$A2315,"")="","",IF(VLOOKUP($A2315,Master!$G:$J,4,0)="x",Sheet1!$A2315,"")&amp;$J2315&amp;$K2315)</f>
        <v>#N/A</v>
      </c>
      <c r="S2881" s="33" t="e">
        <f>IF(VLOOKUP($A2315,Master!$L:$M,2,0)=0,"",VLOOKUP($A2315,Master!$L:$M,2,0)&amp;$J2315&amp;$L2315)</f>
        <v>#N/A</v>
      </c>
      <c r="T2881" s="33" t="str">
        <f t="shared" si="73"/>
        <v/>
      </c>
      <c r="U2881" s="179"/>
    </row>
    <row r="2882" spans="15:21" x14ac:dyDescent="0.3">
      <c r="O2882" s="33" t="e">
        <f>VLOOKUP($A2316,Master!$A:$B,2,0)&amp;$J2316&amp;$K2316</f>
        <v>#N/A</v>
      </c>
      <c r="P2882" s="33" t="e">
        <f>IF(OR($A2316="KE0",$A2316="KZ0",$A2316="KV0",$A2316="KH0",$A2316="KE",$A2316="KZ",),VLOOKUP($A2316&amp;$F2316,Master!$D:$E,2,0)&amp;$J2316&amp;$K2316,VLOOKUP($A2316,Master!$D:$E,2,0)&amp;Sheet1!$J2316&amp;Sheet1!$K2316)</f>
        <v>#N/A</v>
      </c>
      <c r="Q2882" s="33" t="str">
        <f t="shared" si="72"/>
        <v/>
      </c>
      <c r="R2882" s="33" t="e">
        <f>IF(IF(VLOOKUP($A2316,Master!$G:$J,4,0)="x",Sheet1!$A2316,"")="","",IF(VLOOKUP($A2316,Master!$G:$J,4,0)="x",Sheet1!$A2316,"")&amp;$J2316&amp;$K2316)</f>
        <v>#N/A</v>
      </c>
      <c r="S2882" s="33" t="e">
        <f>IF(VLOOKUP($A2316,Master!$L:$M,2,0)=0,"",VLOOKUP($A2316,Master!$L:$M,2,0)&amp;$J2316&amp;$L2316)</f>
        <v>#N/A</v>
      </c>
      <c r="T2882" s="33" t="str">
        <f t="shared" si="73"/>
        <v/>
      </c>
      <c r="U2882" s="179"/>
    </row>
    <row r="2883" spans="15:21" x14ac:dyDescent="0.3">
      <c r="O2883" s="33" t="e">
        <f>VLOOKUP($A2317,Master!$A:$B,2,0)&amp;$J2317&amp;$K2317</f>
        <v>#N/A</v>
      </c>
      <c r="P2883" s="33" t="e">
        <f>IF(OR($A2317="KE0",$A2317="KZ0",$A2317="KV0",$A2317="KH0",$A2317="KE",$A2317="KZ",),VLOOKUP($A2317&amp;$F2317,Master!$D:$E,2,0)&amp;$J2317&amp;$K2317,VLOOKUP($A2317,Master!$D:$E,2,0)&amp;Sheet1!$J2317&amp;Sheet1!$K2317)</f>
        <v>#N/A</v>
      </c>
      <c r="Q2883" s="33" t="str">
        <f t="shared" ref="Q2883:Q2946" si="74">$A2317&amp;$J2317&amp;$K2317</f>
        <v/>
      </c>
      <c r="R2883" s="33" t="e">
        <f>IF(IF(VLOOKUP($A2317,Master!$G:$J,4,0)="x",Sheet1!$A2317,"")="","",IF(VLOOKUP($A2317,Master!$G:$J,4,0)="x",Sheet1!$A2317,"")&amp;$J2317&amp;$K2317)</f>
        <v>#N/A</v>
      </c>
      <c r="S2883" s="33" t="e">
        <f>IF(VLOOKUP($A2317,Master!$L:$M,2,0)=0,"",VLOOKUP($A2317,Master!$L:$M,2,0)&amp;$J2317&amp;$L2317)</f>
        <v>#N/A</v>
      </c>
      <c r="T2883" s="33" t="str">
        <f t="shared" ref="T2883:T2946" si="75">$A2317&amp;$J2317</f>
        <v/>
      </c>
      <c r="U2883" s="179"/>
    </row>
    <row r="2884" spans="15:21" x14ac:dyDescent="0.3">
      <c r="O2884" s="33" t="e">
        <f>VLOOKUP($A2318,Master!$A:$B,2,0)&amp;$J2318&amp;$K2318</f>
        <v>#N/A</v>
      </c>
      <c r="P2884" s="33" t="e">
        <f>IF(OR($A2318="KE0",$A2318="KZ0",$A2318="KV0",$A2318="KH0",$A2318="KE",$A2318="KZ",),VLOOKUP($A2318&amp;$F2318,Master!$D:$E,2,0)&amp;$J2318&amp;$K2318,VLOOKUP($A2318,Master!$D:$E,2,0)&amp;Sheet1!$J2318&amp;Sheet1!$K2318)</f>
        <v>#N/A</v>
      </c>
      <c r="Q2884" s="33" t="str">
        <f t="shared" si="74"/>
        <v/>
      </c>
      <c r="R2884" s="33" t="e">
        <f>IF(IF(VLOOKUP($A2318,Master!$G:$J,4,0)="x",Sheet1!$A2318,"")="","",IF(VLOOKUP($A2318,Master!$G:$J,4,0)="x",Sheet1!$A2318,"")&amp;$J2318&amp;$K2318)</f>
        <v>#N/A</v>
      </c>
      <c r="S2884" s="33" t="e">
        <f>IF(VLOOKUP($A2318,Master!$L:$M,2,0)=0,"",VLOOKUP($A2318,Master!$L:$M,2,0)&amp;$J2318&amp;$L2318)</f>
        <v>#N/A</v>
      </c>
      <c r="T2884" s="33" t="str">
        <f t="shared" si="75"/>
        <v/>
      </c>
      <c r="U2884" s="179"/>
    </row>
    <row r="2885" spans="15:21" x14ac:dyDescent="0.3">
      <c r="O2885" s="33" t="e">
        <f>VLOOKUP($A2319,Master!$A:$B,2,0)&amp;$J2319&amp;$K2319</f>
        <v>#N/A</v>
      </c>
      <c r="P2885" s="33" t="e">
        <f>IF(OR($A2319="KE0",$A2319="KZ0",$A2319="KV0",$A2319="KH0",$A2319="KE",$A2319="KZ",),VLOOKUP($A2319&amp;$F2319,Master!$D:$E,2,0)&amp;$J2319&amp;$K2319,VLOOKUP($A2319,Master!$D:$E,2,0)&amp;Sheet1!$J2319&amp;Sheet1!$K2319)</f>
        <v>#N/A</v>
      </c>
      <c r="Q2885" s="33" t="str">
        <f t="shared" si="74"/>
        <v/>
      </c>
      <c r="R2885" s="33" t="e">
        <f>IF(IF(VLOOKUP($A2319,Master!$G:$J,4,0)="x",Sheet1!$A2319,"")="","",IF(VLOOKUP($A2319,Master!$G:$J,4,0)="x",Sheet1!$A2319,"")&amp;$J2319&amp;$K2319)</f>
        <v>#N/A</v>
      </c>
      <c r="S2885" s="33" t="e">
        <f>IF(VLOOKUP($A2319,Master!$L:$M,2,0)=0,"",VLOOKUP($A2319,Master!$L:$M,2,0)&amp;$J2319&amp;$L2319)</f>
        <v>#N/A</v>
      </c>
      <c r="T2885" s="33" t="str">
        <f t="shared" si="75"/>
        <v/>
      </c>
      <c r="U2885" s="179"/>
    </row>
    <row r="2886" spans="15:21" x14ac:dyDescent="0.3">
      <c r="O2886" s="33" t="e">
        <f>VLOOKUP($A2320,Master!$A:$B,2,0)&amp;$J2320&amp;$K2320</f>
        <v>#N/A</v>
      </c>
      <c r="P2886" s="33" t="e">
        <f>IF(OR($A2320="KE0",$A2320="KZ0",$A2320="KV0",$A2320="KH0",$A2320="KE",$A2320="KZ",),VLOOKUP($A2320&amp;$F2320,Master!$D:$E,2,0)&amp;$J2320&amp;$K2320,VLOOKUP($A2320,Master!$D:$E,2,0)&amp;Sheet1!$J2320&amp;Sheet1!$K2320)</f>
        <v>#N/A</v>
      </c>
      <c r="Q2886" s="33" t="str">
        <f t="shared" si="74"/>
        <v/>
      </c>
      <c r="R2886" s="33" t="e">
        <f>IF(IF(VLOOKUP($A2320,Master!$G:$J,4,0)="x",Sheet1!$A2320,"")="","",IF(VLOOKUP($A2320,Master!$G:$J,4,0)="x",Sheet1!$A2320,"")&amp;$J2320&amp;$K2320)</f>
        <v>#N/A</v>
      </c>
      <c r="S2886" s="33" t="e">
        <f>IF(VLOOKUP($A2320,Master!$L:$M,2,0)=0,"",VLOOKUP($A2320,Master!$L:$M,2,0)&amp;$J2320&amp;$L2320)</f>
        <v>#N/A</v>
      </c>
      <c r="T2886" s="33" t="str">
        <f t="shared" si="75"/>
        <v/>
      </c>
      <c r="U2886" s="179"/>
    </row>
    <row r="2887" spans="15:21" x14ac:dyDescent="0.3">
      <c r="O2887" s="33" t="e">
        <f>VLOOKUP($A2321,Master!$A:$B,2,0)&amp;$J2321&amp;$K2321</f>
        <v>#N/A</v>
      </c>
      <c r="P2887" s="33" t="e">
        <f>IF(OR($A2321="KE0",$A2321="KZ0",$A2321="KV0",$A2321="KH0",$A2321="KE",$A2321="KZ",),VLOOKUP($A2321&amp;$F2321,Master!$D:$E,2,0)&amp;$J2321&amp;$K2321,VLOOKUP($A2321,Master!$D:$E,2,0)&amp;Sheet1!$J2321&amp;Sheet1!$K2321)</f>
        <v>#N/A</v>
      </c>
      <c r="Q2887" s="33" t="str">
        <f t="shared" si="74"/>
        <v/>
      </c>
      <c r="R2887" s="33" t="e">
        <f>IF(IF(VLOOKUP($A2321,Master!$G:$J,4,0)="x",Sheet1!$A2321,"")="","",IF(VLOOKUP($A2321,Master!$G:$J,4,0)="x",Sheet1!$A2321,"")&amp;$J2321&amp;$K2321)</f>
        <v>#N/A</v>
      </c>
      <c r="S2887" s="33" t="e">
        <f>IF(VLOOKUP($A2321,Master!$L:$M,2,0)=0,"",VLOOKUP($A2321,Master!$L:$M,2,0)&amp;$J2321&amp;$L2321)</f>
        <v>#N/A</v>
      </c>
      <c r="T2887" s="33" t="str">
        <f t="shared" si="75"/>
        <v/>
      </c>
      <c r="U2887" s="179"/>
    </row>
    <row r="2888" spans="15:21" x14ac:dyDescent="0.3">
      <c r="O2888" s="33" t="e">
        <f>VLOOKUP($A2322,Master!$A:$B,2,0)&amp;$J2322&amp;$K2322</f>
        <v>#N/A</v>
      </c>
      <c r="P2888" s="33" t="e">
        <f>IF(OR($A2322="KE0",$A2322="KZ0",$A2322="KV0",$A2322="KH0",$A2322="KE",$A2322="KZ",),VLOOKUP($A2322&amp;$F2322,Master!$D:$E,2,0)&amp;$J2322&amp;$K2322,VLOOKUP($A2322,Master!$D:$E,2,0)&amp;Sheet1!$J2322&amp;Sheet1!$K2322)</f>
        <v>#N/A</v>
      </c>
      <c r="Q2888" s="33" t="str">
        <f t="shared" si="74"/>
        <v/>
      </c>
      <c r="R2888" s="33" t="e">
        <f>IF(IF(VLOOKUP($A2322,Master!$G:$J,4,0)="x",Sheet1!$A2322,"")="","",IF(VLOOKUP($A2322,Master!$G:$J,4,0)="x",Sheet1!$A2322,"")&amp;$J2322&amp;$K2322)</f>
        <v>#N/A</v>
      </c>
      <c r="S2888" s="33" t="e">
        <f>IF(VLOOKUP($A2322,Master!$L:$M,2,0)=0,"",VLOOKUP($A2322,Master!$L:$M,2,0)&amp;$J2322&amp;$L2322)</f>
        <v>#N/A</v>
      </c>
      <c r="T2888" s="33" t="str">
        <f t="shared" si="75"/>
        <v/>
      </c>
      <c r="U2888" s="179"/>
    </row>
    <row r="2889" spans="15:21" x14ac:dyDescent="0.3">
      <c r="O2889" s="33" t="e">
        <f>VLOOKUP($A2323,Master!$A:$B,2,0)&amp;$J2323&amp;$K2323</f>
        <v>#N/A</v>
      </c>
      <c r="P2889" s="33" t="e">
        <f>IF(OR($A2323="KE0",$A2323="KZ0",$A2323="KV0",$A2323="KH0",$A2323="KE",$A2323="KZ",),VLOOKUP($A2323&amp;$F2323,Master!$D:$E,2,0)&amp;$J2323&amp;$K2323,VLOOKUP($A2323,Master!$D:$E,2,0)&amp;Sheet1!$J2323&amp;Sheet1!$K2323)</f>
        <v>#N/A</v>
      </c>
      <c r="Q2889" s="33" t="str">
        <f t="shared" si="74"/>
        <v/>
      </c>
      <c r="R2889" s="33" t="e">
        <f>IF(IF(VLOOKUP($A2323,Master!$G:$J,4,0)="x",Sheet1!$A2323,"")="","",IF(VLOOKUP($A2323,Master!$G:$J,4,0)="x",Sheet1!$A2323,"")&amp;$J2323&amp;$K2323)</f>
        <v>#N/A</v>
      </c>
      <c r="S2889" s="33" t="e">
        <f>IF(VLOOKUP($A2323,Master!$L:$M,2,0)=0,"",VLOOKUP($A2323,Master!$L:$M,2,0)&amp;$J2323&amp;$L2323)</f>
        <v>#N/A</v>
      </c>
      <c r="T2889" s="33" t="str">
        <f t="shared" si="75"/>
        <v/>
      </c>
      <c r="U2889" s="179"/>
    </row>
    <row r="2890" spans="15:21" x14ac:dyDescent="0.3">
      <c r="O2890" s="33" t="e">
        <f>VLOOKUP($A2324,Master!$A:$B,2,0)&amp;$J2324&amp;$K2324</f>
        <v>#N/A</v>
      </c>
      <c r="P2890" s="33" t="e">
        <f>IF(OR($A2324="KE0",$A2324="KZ0",$A2324="KV0",$A2324="KH0",$A2324="KE",$A2324="KZ",),VLOOKUP($A2324&amp;$F2324,Master!$D:$E,2,0)&amp;$J2324&amp;$K2324,VLOOKUP($A2324,Master!$D:$E,2,0)&amp;Sheet1!$J2324&amp;Sheet1!$K2324)</f>
        <v>#N/A</v>
      </c>
      <c r="Q2890" s="33" t="str">
        <f t="shared" si="74"/>
        <v/>
      </c>
      <c r="R2890" s="33" t="e">
        <f>IF(IF(VLOOKUP($A2324,Master!$G:$J,4,0)="x",Sheet1!$A2324,"")="","",IF(VLOOKUP($A2324,Master!$G:$J,4,0)="x",Sheet1!$A2324,"")&amp;$J2324&amp;$K2324)</f>
        <v>#N/A</v>
      </c>
      <c r="S2890" s="33" t="e">
        <f>IF(VLOOKUP($A2324,Master!$L:$M,2,0)=0,"",VLOOKUP($A2324,Master!$L:$M,2,0)&amp;$J2324&amp;$L2324)</f>
        <v>#N/A</v>
      </c>
      <c r="T2890" s="33" t="str">
        <f t="shared" si="75"/>
        <v/>
      </c>
      <c r="U2890" s="179"/>
    </row>
    <row r="2891" spans="15:21" x14ac:dyDescent="0.3">
      <c r="O2891" s="33" t="e">
        <f>VLOOKUP($A2325,Master!$A:$B,2,0)&amp;$J2325&amp;$K2325</f>
        <v>#N/A</v>
      </c>
      <c r="P2891" s="33" t="e">
        <f>IF(OR($A2325="KE0",$A2325="KZ0",$A2325="KV0",$A2325="KH0",$A2325="KE",$A2325="KZ",),VLOOKUP($A2325&amp;$F2325,Master!$D:$E,2,0)&amp;$J2325&amp;$K2325,VLOOKUP($A2325,Master!$D:$E,2,0)&amp;Sheet1!$J2325&amp;Sheet1!$K2325)</f>
        <v>#N/A</v>
      </c>
      <c r="Q2891" s="33" t="str">
        <f t="shared" si="74"/>
        <v/>
      </c>
      <c r="R2891" s="33" t="e">
        <f>IF(IF(VLOOKUP($A2325,Master!$G:$J,4,0)="x",Sheet1!$A2325,"")="","",IF(VLOOKUP($A2325,Master!$G:$J,4,0)="x",Sheet1!$A2325,"")&amp;$J2325&amp;$K2325)</f>
        <v>#N/A</v>
      </c>
      <c r="S2891" s="33" t="e">
        <f>IF(VLOOKUP($A2325,Master!$L:$M,2,0)=0,"",VLOOKUP($A2325,Master!$L:$M,2,0)&amp;$J2325&amp;$L2325)</f>
        <v>#N/A</v>
      </c>
      <c r="T2891" s="33" t="str">
        <f t="shared" si="75"/>
        <v/>
      </c>
      <c r="U2891" s="179"/>
    </row>
    <row r="2892" spans="15:21" x14ac:dyDescent="0.3">
      <c r="O2892" s="33" t="e">
        <f>VLOOKUP($A2326,Master!$A:$B,2,0)&amp;$J2326&amp;$K2326</f>
        <v>#N/A</v>
      </c>
      <c r="P2892" s="33" t="e">
        <f>IF(OR($A2326="KE0",$A2326="KZ0",$A2326="KV0",$A2326="KH0",$A2326="KE",$A2326="KZ",),VLOOKUP($A2326&amp;$F2326,Master!$D:$E,2,0)&amp;$J2326&amp;$K2326,VLOOKUP($A2326,Master!$D:$E,2,0)&amp;Sheet1!$J2326&amp;Sheet1!$K2326)</f>
        <v>#N/A</v>
      </c>
      <c r="Q2892" s="33" t="str">
        <f t="shared" si="74"/>
        <v/>
      </c>
      <c r="R2892" s="33" t="e">
        <f>IF(IF(VLOOKUP($A2326,Master!$G:$J,4,0)="x",Sheet1!$A2326,"")="","",IF(VLOOKUP($A2326,Master!$G:$J,4,0)="x",Sheet1!$A2326,"")&amp;$J2326&amp;$K2326)</f>
        <v>#N/A</v>
      </c>
      <c r="S2892" s="33" t="e">
        <f>IF(VLOOKUP($A2326,Master!$L:$M,2,0)=0,"",VLOOKUP($A2326,Master!$L:$M,2,0)&amp;$J2326&amp;$L2326)</f>
        <v>#N/A</v>
      </c>
      <c r="T2892" s="33" t="str">
        <f t="shared" si="75"/>
        <v/>
      </c>
      <c r="U2892" s="179"/>
    </row>
    <row r="2893" spans="15:21" x14ac:dyDescent="0.3">
      <c r="O2893" s="33" t="e">
        <f>VLOOKUP($A2327,Master!$A:$B,2,0)&amp;$J2327&amp;$K2327</f>
        <v>#N/A</v>
      </c>
      <c r="P2893" s="33" t="e">
        <f>IF(OR($A2327="KE0",$A2327="KZ0",$A2327="KV0",$A2327="KH0",$A2327="KE",$A2327="KZ",),VLOOKUP($A2327&amp;$F2327,Master!$D:$E,2,0)&amp;$J2327&amp;$K2327,VLOOKUP($A2327,Master!$D:$E,2,0)&amp;Sheet1!$J2327&amp;Sheet1!$K2327)</f>
        <v>#N/A</v>
      </c>
      <c r="Q2893" s="33" t="str">
        <f t="shared" si="74"/>
        <v/>
      </c>
      <c r="R2893" s="33" t="e">
        <f>IF(IF(VLOOKUP($A2327,Master!$G:$J,4,0)="x",Sheet1!$A2327,"")="","",IF(VLOOKUP($A2327,Master!$G:$J,4,0)="x",Sheet1!$A2327,"")&amp;$J2327&amp;$K2327)</f>
        <v>#N/A</v>
      </c>
      <c r="S2893" s="33" t="e">
        <f>IF(VLOOKUP($A2327,Master!$L:$M,2,0)=0,"",VLOOKUP($A2327,Master!$L:$M,2,0)&amp;$J2327&amp;$L2327)</f>
        <v>#N/A</v>
      </c>
      <c r="T2893" s="33" t="str">
        <f t="shared" si="75"/>
        <v/>
      </c>
      <c r="U2893" s="179"/>
    </row>
    <row r="2894" spans="15:21" x14ac:dyDescent="0.3">
      <c r="O2894" s="33" t="e">
        <f>VLOOKUP($A2328,Master!$A:$B,2,0)&amp;$J2328&amp;$K2328</f>
        <v>#N/A</v>
      </c>
      <c r="P2894" s="33" t="e">
        <f>IF(OR($A2328="KE0",$A2328="KZ0",$A2328="KV0",$A2328="KH0",$A2328="KE",$A2328="KZ",),VLOOKUP($A2328&amp;$F2328,Master!$D:$E,2,0)&amp;$J2328&amp;$K2328,VLOOKUP($A2328,Master!$D:$E,2,0)&amp;Sheet1!$J2328&amp;Sheet1!$K2328)</f>
        <v>#N/A</v>
      </c>
      <c r="Q2894" s="33" t="str">
        <f t="shared" si="74"/>
        <v/>
      </c>
      <c r="R2894" s="33" t="e">
        <f>IF(IF(VLOOKUP($A2328,Master!$G:$J,4,0)="x",Sheet1!$A2328,"")="","",IF(VLOOKUP($A2328,Master!$G:$J,4,0)="x",Sheet1!$A2328,"")&amp;$J2328&amp;$K2328)</f>
        <v>#N/A</v>
      </c>
      <c r="S2894" s="33" t="e">
        <f>IF(VLOOKUP($A2328,Master!$L:$M,2,0)=0,"",VLOOKUP($A2328,Master!$L:$M,2,0)&amp;$J2328&amp;$L2328)</f>
        <v>#N/A</v>
      </c>
      <c r="T2894" s="33" t="str">
        <f t="shared" si="75"/>
        <v/>
      </c>
      <c r="U2894" s="179"/>
    </row>
    <row r="2895" spans="15:21" x14ac:dyDescent="0.3">
      <c r="O2895" s="33" t="e">
        <f>VLOOKUP($A2329,Master!$A:$B,2,0)&amp;$J2329&amp;$K2329</f>
        <v>#N/A</v>
      </c>
      <c r="P2895" s="33" t="e">
        <f>IF(OR($A2329="KE0",$A2329="KZ0",$A2329="KV0",$A2329="KH0",$A2329="KE",$A2329="KZ",),VLOOKUP($A2329&amp;$F2329,Master!$D:$E,2,0)&amp;$J2329&amp;$K2329,VLOOKUP($A2329,Master!$D:$E,2,0)&amp;Sheet1!$J2329&amp;Sheet1!$K2329)</f>
        <v>#N/A</v>
      </c>
      <c r="Q2895" s="33" t="str">
        <f t="shared" si="74"/>
        <v/>
      </c>
      <c r="R2895" s="33" t="e">
        <f>IF(IF(VLOOKUP($A2329,Master!$G:$J,4,0)="x",Sheet1!$A2329,"")="","",IF(VLOOKUP($A2329,Master!$G:$J,4,0)="x",Sheet1!$A2329,"")&amp;$J2329&amp;$K2329)</f>
        <v>#N/A</v>
      </c>
      <c r="S2895" s="33" t="e">
        <f>IF(VLOOKUP($A2329,Master!$L:$M,2,0)=0,"",VLOOKUP($A2329,Master!$L:$M,2,0)&amp;$J2329&amp;$L2329)</f>
        <v>#N/A</v>
      </c>
      <c r="T2895" s="33" t="str">
        <f t="shared" si="75"/>
        <v/>
      </c>
      <c r="U2895" s="179"/>
    </row>
    <row r="2896" spans="15:21" x14ac:dyDescent="0.3">
      <c r="O2896" s="33" t="e">
        <f>VLOOKUP($A2330,Master!$A:$B,2,0)&amp;$J2330&amp;$K2330</f>
        <v>#N/A</v>
      </c>
      <c r="P2896" s="33" t="e">
        <f>IF(OR($A2330="KE0",$A2330="KZ0",$A2330="KV0",$A2330="KH0",$A2330="KE",$A2330="KZ",),VLOOKUP($A2330&amp;$F2330,Master!$D:$E,2,0)&amp;$J2330&amp;$K2330,VLOOKUP($A2330,Master!$D:$E,2,0)&amp;Sheet1!$J2330&amp;Sheet1!$K2330)</f>
        <v>#N/A</v>
      </c>
      <c r="Q2896" s="33" t="str">
        <f t="shared" si="74"/>
        <v/>
      </c>
      <c r="R2896" s="33" t="e">
        <f>IF(IF(VLOOKUP($A2330,Master!$G:$J,4,0)="x",Sheet1!$A2330,"")="","",IF(VLOOKUP($A2330,Master!$G:$J,4,0)="x",Sheet1!$A2330,"")&amp;$J2330&amp;$K2330)</f>
        <v>#N/A</v>
      </c>
      <c r="S2896" s="33" t="e">
        <f>IF(VLOOKUP($A2330,Master!$L:$M,2,0)=0,"",VLOOKUP($A2330,Master!$L:$M,2,0)&amp;$J2330&amp;$L2330)</f>
        <v>#N/A</v>
      </c>
      <c r="T2896" s="33" t="str">
        <f t="shared" si="75"/>
        <v/>
      </c>
      <c r="U2896" s="179"/>
    </row>
    <row r="2897" spans="15:21" x14ac:dyDescent="0.3">
      <c r="O2897" s="33" t="e">
        <f>VLOOKUP($A2331,Master!$A:$B,2,0)&amp;$J2331&amp;$K2331</f>
        <v>#N/A</v>
      </c>
      <c r="P2897" s="33" t="e">
        <f>IF(OR($A2331="KE0",$A2331="KZ0",$A2331="KV0",$A2331="KH0",$A2331="KE",$A2331="KZ",),VLOOKUP($A2331&amp;$F2331,Master!$D:$E,2,0)&amp;$J2331&amp;$K2331,VLOOKUP($A2331,Master!$D:$E,2,0)&amp;Sheet1!$J2331&amp;Sheet1!$K2331)</f>
        <v>#N/A</v>
      </c>
      <c r="Q2897" s="33" t="str">
        <f t="shared" si="74"/>
        <v/>
      </c>
      <c r="R2897" s="33" t="e">
        <f>IF(IF(VLOOKUP($A2331,Master!$G:$J,4,0)="x",Sheet1!$A2331,"")="","",IF(VLOOKUP($A2331,Master!$G:$J,4,0)="x",Sheet1!$A2331,"")&amp;$J2331&amp;$K2331)</f>
        <v>#N/A</v>
      </c>
      <c r="S2897" s="33" t="e">
        <f>IF(VLOOKUP($A2331,Master!$L:$M,2,0)=0,"",VLOOKUP($A2331,Master!$L:$M,2,0)&amp;$J2331&amp;$L2331)</f>
        <v>#N/A</v>
      </c>
      <c r="T2897" s="33" t="str">
        <f t="shared" si="75"/>
        <v/>
      </c>
      <c r="U2897" s="179"/>
    </row>
    <row r="2898" spans="15:21" x14ac:dyDescent="0.3">
      <c r="O2898" s="33" t="e">
        <f>VLOOKUP($A2332,Master!$A:$B,2,0)&amp;$J2332&amp;$K2332</f>
        <v>#N/A</v>
      </c>
      <c r="P2898" s="33" t="e">
        <f>IF(OR($A2332="KE0",$A2332="KZ0",$A2332="KV0",$A2332="KH0",$A2332="KE",$A2332="KZ",),VLOOKUP($A2332&amp;$F2332,Master!$D:$E,2,0)&amp;$J2332&amp;$K2332,VLOOKUP($A2332,Master!$D:$E,2,0)&amp;Sheet1!$J2332&amp;Sheet1!$K2332)</f>
        <v>#N/A</v>
      </c>
      <c r="Q2898" s="33" t="str">
        <f t="shared" si="74"/>
        <v/>
      </c>
      <c r="R2898" s="33" t="e">
        <f>IF(IF(VLOOKUP($A2332,Master!$G:$J,4,0)="x",Sheet1!$A2332,"")="","",IF(VLOOKUP($A2332,Master!$G:$J,4,0)="x",Sheet1!$A2332,"")&amp;$J2332&amp;$K2332)</f>
        <v>#N/A</v>
      </c>
      <c r="S2898" s="33" t="e">
        <f>IF(VLOOKUP($A2332,Master!$L:$M,2,0)=0,"",VLOOKUP($A2332,Master!$L:$M,2,0)&amp;$J2332&amp;$L2332)</f>
        <v>#N/A</v>
      </c>
      <c r="T2898" s="33" t="str">
        <f t="shared" si="75"/>
        <v/>
      </c>
      <c r="U2898" s="179"/>
    </row>
    <row r="2899" spans="15:21" x14ac:dyDescent="0.3">
      <c r="O2899" s="33" t="e">
        <f>VLOOKUP($A2333,Master!$A:$B,2,0)&amp;$J2333&amp;$K2333</f>
        <v>#N/A</v>
      </c>
      <c r="P2899" s="33" t="e">
        <f>IF(OR($A2333="KE0",$A2333="KZ0",$A2333="KV0",$A2333="KH0",$A2333="KE",$A2333="KZ",),VLOOKUP($A2333&amp;$F2333,Master!$D:$E,2,0)&amp;$J2333&amp;$K2333,VLOOKUP($A2333,Master!$D:$E,2,0)&amp;Sheet1!$J2333&amp;Sheet1!$K2333)</f>
        <v>#N/A</v>
      </c>
      <c r="Q2899" s="33" t="str">
        <f t="shared" si="74"/>
        <v/>
      </c>
      <c r="R2899" s="33" t="e">
        <f>IF(IF(VLOOKUP($A2333,Master!$G:$J,4,0)="x",Sheet1!$A2333,"")="","",IF(VLOOKUP($A2333,Master!$G:$J,4,0)="x",Sheet1!$A2333,"")&amp;$J2333&amp;$K2333)</f>
        <v>#N/A</v>
      </c>
      <c r="S2899" s="33" t="e">
        <f>IF(VLOOKUP($A2333,Master!$L:$M,2,0)=0,"",VLOOKUP($A2333,Master!$L:$M,2,0)&amp;$J2333&amp;$L2333)</f>
        <v>#N/A</v>
      </c>
      <c r="T2899" s="33" t="str">
        <f t="shared" si="75"/>
        <v/>
      </c>
      <c r="U2899" s="179"/>
    </row>
    <row r="2900" spans="15:21" x14ac:dyDescent="0.3">
      <c r="O2900" s="33" t="e">
        <f>VLOOKUP($A2334,Master!$A:$B,2,0)&amp;$J2334&amp;$K2334</f>
        <v>#N/A</v>
      </c>
      <c r="P2900" s="33" t="e">
        <f>IF(OR($A2334="KE0",$A2334="KZ0",$A2334="KV0",$A2334="KH0",$A2334="KE",$A2334="KZ",),VLOOKUP($A2334&amp;$F2334,Master!$D:$E,2,0)&amp;$J2334&amp;$K2334,VLOOKUP($A2334,Master!$D:$E,2,0)&amp;Sheet1!$J2334&amp;Sheet1!$K2334)</f>
        <v>#N/A</v>
      </c>
      <c r="Q2900" s="33" t="str">
        <f t="shared" si="74"/>
        <v/>
      </c>
      <c r="R2900" s="33" t="e">
        <f>IF(IF(VLOOKUP($A2334,Master!$G:$J,4,0)="x",Sheet1!$A2334,"")="","",IF(VLOOKUP($A2334,Master!$G:$J,4,0)="x",Sheet1!$A2334,"")&amp;$J2334&amp;$K2334)</f>
        <v>#N/A</v>
      </c>
      <c r="S2900" s="33" t="e">
        <f>IF(VLOOKUP($A2334,Master!$L:$M,2,0)=0,"",VLOOKUP($A2334,Master!$L:$M,2,0)&amp;$J2334&amp;$L2334)</f>
        <v>#N/A</v>
      </c>
      <c r="T2900" s="33" t="str">
        <f t="shared" si="75"/>
        <v/>
      </c>
      <c r="U2900" s="179"/>
    </row>
    <row r="2901" spans="15:21" x14ac:dyDescent="0.3">
      <c r="O2901" s="33" t="e">
        <f>VLOOKUP($A2335,Master!$A:$B,2,0)&amp;$J2335&amp;$K2335</f>
        <v>#N/A</v>
      </c>
      <c r="P2901" s="33" t="e">
        <f>IF(OR($A2335="KE0",$A2335="KZ0",$A2335="KV0",$A2335="KH0",$A2335="KE",$A2335="KZ",),VLOOKUP($A2335&amp;$F2335,Master!$D:$E,2,0)&amp;$J2335&amp;$K2335,VLOOKUP($A2335,Master!$D:$E,2,0)&amp;Sheet1!$J2335&amp;Sheet1!$K2335)</f>
        <v>#N/A</v>
      </c>
      <c r="Q2901" s="33" t="str">
        <f t="shared" si="74"/>
        <v/>
      </c>
      <c r="R2901" s="33" t="e">
        <f>IF(IF(VLOOKUP($A2335,Master!$G:$J,4,0)="x",Sheet1!$A2335,"")="","",IF(VLOOKUP($A2335,Master!$G:$J,4,0)="x",Sheet1!$A2335,"")&amp;$J2335&amp;$K2335)</f>
        <v>#N/A</v>
      </c>
      <c r="S2901" s="33" t="e">
        <f>IF(VLOOKUP($A2335,Master!$L:$M,2,0)=0,"",VLOOKUP($A2335,Master!$L:$M,2,0)&amp;$J2335&amp;$L2335)</f>
        <v>#N/A</v>
      </c>
      <c r="T2901" s="33" t="str">
        <f t="shared" si="75"/>
        <v/>
      </c>
      <c r="U2901" s="179"/>
    </row>
    <row r="2902" spans="15:21" x14ac:dyDescent="0.3">
      <c r="O2902" s="33" t="e">
        <f>VLOOKUP($A2336,Master!$A:$B,2,0)&amp;$J2336&amp;$K2336</f>
        <v>#N/A</v>
      </c>
      <c r="P2902" s="33" t="e">
        <f>IF(OR($A2336="KE0",$A2336="KZ0",$A2336="KV0",$A2336="KH0",$A2336="KE",$A2336="KZ",),VLOOKUP($A2336&amp;$F2336,Master!$D:$E,2,0)&amp;$J2336&amp;$K2336,VLOOKUP($A2336,Master!$D:$E,2,0)&amp;Sheet1!$J2336&amp;Sheet1!$K2336)</f>
        <v>#N/A</v>
      </c>
      <c r="Q2902" s="33" t="str">
        <f t="shared" si="74"/>
        <v/>
      </c>
      <c r="R2902" s="33" t="e">
        <f>IF(IF(VLOOKUP($A2336,Master!$G:$J,4,0)="x",Sheet1!$A2336,"")="","",IF(VLOOKUP($A2336,Master!$G:$J,4,0)="x",Sheet1!$A2336,"")&amp;$J2336&amp;$K2336)</f>
        <v>#N/A</v>
      </c>
      <c r="S2902" s="33" t="e">
        <f>IF(VLOOKUP($A2336,Master!$L:$M,2,0)=0,"",VLOOKUP($A2336,Master!$L:$M,2,0)&amp;$J2336&amp;$L2336)</f>
        <v>#N/A</v>
      </c>
      <c r="T2902" s="33" t="str">
        <f t="shared" si="75"/>
        <v/>
      </c>
      <c r="U2902" s="179"/>
    </row>
    <row r="2903" spans="15:21" x14ac:dyDescent="0.3">
      <c r="O2903" s="33" t="e">
        <f>VLOOKUP($A2337,Master!$A:$B,2,0)&amp;$J2337&amp;$K2337</f>
        <v>#N/A</v>
      </c>
      <c r="P2903" s="33" t="e">
        <f>IF(OR($A2337="KE0",$A2337="KZ0",$A2337="KV0",$A2337="KH0",$A2337="KE",$A2337="KZ",),VLOOKUP($A2337&amp;$F2337,Master!$D:$E,2,0)&amp;$J2337&amp;$K2337,VLOOKUP($A2337,Master!$D:$E,2,0)&amp;Sheet1!$J2337&amp;Sheet1!$K2337)</f>
        <v>#N/A</v>
      </c>
      <c r="Q2903" s="33" t="str">
        <f t="shared" si="74"/>
        <v/>
      </c>
      <c r="R2903" s="33" t="e">
        <f>IF(IF(VLOOKUP($A2337,Master!$G:$J,4,0)="x",Sheet1!$A2337,"")="","",IF(VLOOKUP($A2337,Master!$G:$J,4,0)="x",Sheet1!$A2337,"")&amp;$J2337&amp;$K2337)</f>
        <v>#N/A</v>
      </c>
      <c r="S2903" s="33" t="e">
        <f>IF(VLOOKUP($A2337,Master!$L:$M,2,0)=0,"",VLOOKUP($A2337,Master!$L:$M,2,0)&amp;$J2337&amp;$L2337)</f>
        <v>#N/A</v>
      </c>
      <c r="T2903" s="33" t="str">
        <f t="shared" si="75"/>
        <v/>
      </c>
      <c r="U2903" s="179"/>
    </row>
    <row r="2904" spans="15:21" x14ac:dyDescent="0.3">
      <c r="O2904" s="33" t="e">
        <f>VLOOKUP($A2338,Master!$A:$B,2,0)&amp;$J2338&amp;$K2338</f>
        <v>#N/A</v>
      </c>
      <c r="P2904" s="33" t="e">
        <f>IF(OR($A2338="KE0",$A2338="KZ0",$A2338="KV0",$A2338="KH0",$A2338="KE",$A2338="KZ",),VLOOKUP($A2338&amp;$F2338,Master!$D:$E,2,0)&amp;$J2338&amp;$K2338,VLOOKUP($A2338,Master!$D:$E,2,0)&amp;Sheet1!$J2338&amp;Sheet1!$K2338)</f>
        <v>#N/A</v>
      </c>
      <c r="Q2904" s="33" t="str">
        <f t="shared" si="74"/>
        <v/>
      </c>
      <c r="R2904" s="33" t="e">
        <f>IF(IF(VLOOKUP($A2338,Master!$G:$J,4,0)="x",Sheet1!$A2338,"")="","",IF(VLOOKUP($A2338,Master!$G:$J,4,0)="x",Sheet1!$A2338,"")&amp;$J2338&amp;$K2338)</f>
        <v>#N/A</v>
      </c>
      <c r="S2904" s="33" t="e">
        <f>IF(VLOOKUP($A2338,Master!$L:$M,2,0)=0,"",VLOOKUP($A2338,Master!$L:$M,2,0)&amp;$J2338&amp;$L2338)</f>
        <v>#N/A</v>
      </c>
      <c r="T2904" s="33" t="str">
        <f t="shared" si="75"/>
        <v/>
      </c>
      <c r="U2904" s="179"/>
    </row>
    <row r="2905" spans="15:21" x14ac:dyDescent="0.3">
      <c r="O2905" s="33" t="e">
        <f>VLOOKUP($A2339,Master!$A:$B,2,0)&amp;$J2339&amp;$K2339</f>
        <v>#N/A</v>
      </c>
      <c r="P2905" s="33" t="e">
        <f>IF(OR($A2339="KE0",$A2339="KZ0",$A2339="KV0",$A2339="KH0",$A2339="KE",$A2339="KZ",),VLOOKUP($A2339&amp;$F2339,Master!$D:$E,2,0)&amp;$J2339&amp;$K2339,VLOOKUP($A2339,Master!$D:$E,2,0)&amp;Sheet1!$J2339&amp;Sheet1!$K2339)</f>
        <v>#N/A</v>
      </c>
      <c r="Q2905" s="33" t="str">
        <f t="shared" si="74"/>
        <v/>
      </c>
      <c r="R2905" s="33" t="e">
        <f>IF(IF(VLOOKUP($A2339,Master!$G:$J,4,0)="x",Sheet1!$A2339,"")="","",IF(VLOOKUP($A2339,Master!$G:$J,4,0)="x",Sheet1!$A2339,"")&amp;$J2339&amp;$K2339)</f>
        <v>#N/A</v>
      </c>
      <c r="S2905" s="33" t="e">
        <f>IF(VLOOKUP($A2339,Master!$L:$M,2,0)=0,"",VLOOKUP($A2339,Master!$L:$M,2,0)&amp;$J2339&amp;$L2339)</f>
        <v>#N/A</v>
      </c>
      <c r="T2905" s="33" t="str">
        <f t="shared" si="75"/>
        <v/>
      </c>
      <c r="U2905" s="179"/>
    </row>
    <row r="2906" spans="15:21" x14ac:dyDescent="0.3">
      <c r="O2906" s="33" t="e">
        <f>VLOOKUP($A2340,Master!$A:$B,2,0)&amp;$J2340&amp;$K2340</f>
        <v>#N/A</v>
      </c>
      <c r="P2906" s="33" t="e">
        <f>IF(OR($A2340="KE0",$A2340="KZ0",$A2340="KV0",$A2340="KH0",$A2340="KE",$A2340="KZ",),VLOOKUP($A2340&amp;$F2340,Master!$D:$E,2,0)&amp;$J2340&amp;$K2340,VLOOKUP($A2340,Master!$D:$E,2,0)&amp;Sheet1!$J2340&amp;Sheet1!$K2340)</f>
        <v>#N/A</v>
      </c>
      <c r="Q2906" s="33" t="str">
        <f t="shared" si="74"/>
        <v/>
      </c>
      <c r="R2906" s="33" t="e">
        <f>IF(IF(VLOOKUP($A2340,Master!$G:$J,4,0)="x",Sheet1!$A2340,"")="","",IF(VLOOKUP($A2340,Master!$G:$J,4,0)="x",Sheet1!$A2340,"")&amp;$J2340&amp;$K2340)</f>
        <v>#N/A</v>
      </c>
      <c r="S2906" s="33" t="e">
        <f>IF(VLOOKUP($A2340,Master!$L:$M,2,0)=0,"",VLOOKUP($A2340,Master!$L:$M,2,0)&amp;$J2340&amp;$L2340)</f>
        <v>#N/A</v>
      </c>
      <c r="T2906" s="33" t="str">
        <f t="shared" si="75"/>
        <v/>
      </c>
      <c r="U2906" s="179"/>
    </row>
    <row r="2907" spans="15:21" x14ac:dyDescent="0.3">
      <c r="O2907" s="33" t="e">
        <f>VLOOKUP($A2341,Master!$A:$B,2,0)&amp;$J2341&amp;$K2341</f>
        <v>#N/A</v>
      </c>
      <c r="P2907" s="33" t="e">
        <f>IF(OR($A2341="KE0",$A2341="KZ0",$A2341="KV0",$A2341="KH0",$A2341="KE",$A2341="KZ",),VLOOKUP($A2341&amp;$F2341,Master!$D:$E,2,0)&amp;$J2341&amp;$K2341,VLOOKUP($A2341,Master!$D:$E,2,0)&amp;Sheet1!$J2341&amp;Sheet1!$K2341)</f>
        <v>#N/A</v>
      </c>
      <c r="Q2907" s="33" t="str">
        <f t="shared" si="74"/>
        <v/>
      </c>
      <c r="R2907" s="33" t="e">
        <f>IF(IF(VLOOKUP($A2341,Master!$G:$J,4,0)="x",Sheet1!$A2341,"")="","",IF(VLOOKUP($A2341,Master!$G:$J,4,0)="x",Sheet1!$A2341,"")&amp;$J2341&amp;$K2341)</f>
        <v>#N/A</v>
      </c>
      <c r="S2907" s="33" t="e">
        <f>IF(VLOOKUP($A2341,Master!$L:$M,2,0)=0,"",VLOOKUP($A2341,Master!$L:$M,2,0)&amp;$J2341&amp;$L2341)</f>
        <v>#N/A</v>
      </c>
      <c r="T2907" s="33" t="str">
        <f t="shared" si="75"/>
        <v/>
      </c>
      <c r="U2907" s="179"/>
    </row>
    <row r="2908" spans="15:21" x14ac:dyDescent="0.3">
      <c r="O2908" s="33" t="e">
        <f>VLOOKUP($A2342,Master!$A:$B,2,0)&amp;$J2342&amp;$K2342</f>
        <v>#N/A</v>
      </c>
      <c r="P2908" s="33" t="e">
        <f>IF(OR($A2342="KE0",$A2342="KZ0",$A2342="KV0",$A2342="KH0",$A2342="KE",$A2342="KZ",),VLOOKUP($A2342&amp;$F2342,Master!$D:$E,2,0)&amp;$J2342&amp;$K2342,VLOOKUP($A2342,Master!$D:$E,2,0)&amp;Sheet1!$J2342&amp;Sheet1!$K2342)</f>
        <v>#N/A</v>
      </c>
      <c r="Q2908" s="33" t="str">
        <f t="shared" si="74"/>
        <v/>
      </c>
      <c r="R2908" s="33" t="e">
        <f>IF(IF(VLOOKUP($A2342,Master!$G:$J,4,0)="x",Sheet1!$A2342,"")="","",IF(VLOOKUP($A2342,Master!$G:$J,4,0)="x",Sheet1!$A2342,"")&amp;$J2342&amp;$K2342)</f>
        <v>#N/A</v>
      </c>
      <c r="S2908" s="33" t="e">
        <f>IF(VLOOKUP($A2342,Master!$L:$M,2,0)=0,"",VLOOKUP($A2342,Master!$L:$M,2,0)&amp;$J2342&amp;$L2342)</f>
        <v>#N/A</v>
      </c>
      <c r="T2908" s="33" t="str">
        <f t="shared" si="75"/>
        <v/>
      </c>
      <c r="U2908" s="179"/>
    </row>
    <row r="2909" spans="15:21" x14ac:dyDescent="0.3">
      <c r="O2909" s="33" t="e">
        <f>VLOOKUP($A2343,Master!$A:$B,2,0)&amp;$J2343&amp;$K2343</f>
        <v>#N/A</v>
      </c>
      <c r="P2909" s="33" t="e">
        <f>IF(OR($A2343="KE0",$A2343="KZ0",$A2343="KV0",$A2343="KH0",$A2343="KE",$A2343="KZ",),VLOOKUP($A2343&amp;$F2343,Master!$D:$E,2,0)&amp;$J2343&amp;$K2343,VLOOKUP($A2343,Master!$D:$E,2,0)&amp;Sheet1!$J2343&amp;Sheet1!$K2343)</f>
        <v>#N/A</v>
      </c>
      <c r="Q2909" s="33" t="str">
        <f t="shared" si="74"/>
        <v/>
      </c>
      <c r="R2909" s="33" t="e">
        <f>IF(IF(VLOOKUP($A2343,Master!$G:$J,4,0)="x",Sheet1!$A2343,"")="","",IF(VLOOKUP($A2343,Master!$G:$J,4,0)="x",Sheet1!$A2343,"")&amp;$J2343&amp;$K2343)</f>
        <v>#N/A</v>
      </c>
      <c r="S2909" s="33" t="e">
        <f>IF(VLOOKUP($A2343,Master!$L:$M,2,0)=0,"",VLOOKUP($A2343,Master!$L:$M,2,0)&amp;$J2343&amp;$L2343)</f>
        <v>#N/A</v>
      </c>
      <c r="T2909" s="33" t="str">
        <f t="shared" si="75"/>
        <v/>
      </c>
      <c r="U2909" s="179"/>
    </row>
    <row r="2910" spans="15:21" x14ac:dyDescent="0.3">
      <c r="O2910" s="33" t="e">
        <f>VLOOKUP($A2344,Master!$A:$B,2,0)&amp;$J2344&amp;$K2344</f>
        <v>#N/A</v>
      </c>
      <c r="P2910" s="33" t="e">
        <f>IF(OR($A2344="KE0",$A2344="KZ0",$A2344="KV0",$A2344="KH0",$A2344="KE",$A2344="KZ",),VLOOKUP($A2344&amp;$F2344,Master!$D:$E,2,0)&amp;$J2344&amp;$K2344,VLOOKUP($A2344,Master!$D:$E,2,0)&amp;Sheet1!$J2344&amp;Sheet1!$K2344)</f>
        <v>#N/A</v>
      </c>
      <c r="Q2910" s="33" t="str">
        <f t="shared" si="74"/>
        <v/>
      </c>
      <c r="R2910" s="33" t="e">
        <f>IF(IF(VLOOKUP($A2344,Master!$G:$J,4,0)="x",Sheet1!$A2344,"")="","",IF(VLOOKUP($A2344,Master!$G:$J,4,0)="x",Sheet1!$A2344,"")&amp;$J2344&amp;$K2344)</f>
        <v>#N/A</v>
      </c>
      <c r="S2910" s="33" t="e">
        <f>IF(VLOOKUP($A2344,Master!$L:$M,2,0)=0,"",VLOOKUP($A2344,Master!$L:$M,2,0)&amp;$J2344&amp;$L2344)</f>
        <v>#N/A</v>
      </c>
      <c r="T2910" s="33" t="str">
        <f t="shared" si="75"/>
        <v/>
      </c>
      <c r="U2910" s="179"/>
    </row>
    <row r="2911" spans="15:21" x14ac:dyDescent="0.3">
      <c r="O2911" s="33" t="e">
        <f>VLOOKUP($A2345,Master!$A:$B,2,0)&amp;$J2345&amp;$K2345</f>
        <v>#N/A</v>
      </c>
      <c r="P2911" s="33" t="e">
        <f>IF(OR($A2345="KE0",$A2345="KZ0",$A2345="KV0",$A2345="KH0",$A2345="KE",$A2345="KZ",),VLOOKUP($A2345&amp;$F2345,Master!$D:$E,2,0)&amp;$J2345&amp;$K2345,VLOOKUP($A2345,Master!$D:$E,2,0)&amp;Sheet1!$J2345&amp;Sheet1!$K2345)</f>
        <v>#N/A</v>
      </c>
      <c r="Q2911" s="33" t="str">
        <f t="shared" si="74"/>
        <v/>
      </c>
      <c r="R2911" s="33" t="e">
        <f>IF(IF(VLOOKUP($A2345,Master!$G:$J,4,0)="x",Sheet1!$A2345,"")="","",IF(VLOOKUP($A2345,Master!$G:$J,4,0)="x",Sheet1!$A2345,"")&amp;$J2345&amp;$K2345)</f>
        <v>#N/A</v>
      </c>
      <c r="S2911" s="33" t="e">
        <f>IF(VLOOKUP($A2345,Master!$L:$M,2,0)=0,"",VLOOKUP($A2345,Master!$L:$M,2,0)&amp;$J2345&amp;$L2345)</f>
        <v>#N/A</v>
      </c>
      <c r="T2911" s="33" t="str">
        <f t="shared" si="75"/>
        <v/>
      </c>
      <c r="U2911" s="179"/>
    </row>
    <row r="2912" spans="15:21" x14ac:dyDescent="0.3">
      <c r="O2912" s="33" t="e">
        <f>VLOOKUP($A2346,Master!$A:$B,2,0)&amp;$J2346&amp;$K2346</f>
        <v>#N/A</v>
      </c>
      <c r="P2912" s="33" t="e">
        <f>IF(OR($A2346="KE0",$A2346="KZ0",$A2346="KV0",$A2346="KH0",$A2346="KE",$A2346="KZ",),VLOOKUP($A2346&amp;$F2346,Master!$D:$E,2,0)&amp;$J2346&amp;$K2346,VLOOKUP($A2346,Master!$D:$E,2,0)&amp;Sheet1!$J2346&amp;Sheet1!$K2346)</f>
        <v>#N/A</v>
      </c>
      <c r="Q2912" s="33" t="str">
        <f t="shared" si="74"/>
        <v/>
      </c>
      <c r="R2912" s="33" t="e">
        <f>IF(IF(VLOOKUP($A2346,Master!$G:$J,4,0)="x",Sheet1!$A2346,"")="","",IF(VLOOKUP($A2346,Master!$G:$J,4,0)="x",Sheet1!$A2346,"")&amp;$J2346&amp;$K2346)</f>
        <v>#N/A</v>
      </c>
      <c r="S2912" s="33" t="e">
        <f>IF(VLOOKUP($A2346,Master!$L:$M,2,0)=0,"",VLOOKUP($A2346,Master!$L:$M,2,0)&amp;$J2346&amp;$L2346)</f>
        <v>#N/A</v>
      </c>
      <c r="T2912" s="33" t="str">
        <f t="shared" si="75"/>
        <v/>
      </c>
      <c r="U2912" s="179"/>
    </row>
    <row r="2913" spans="15:21" x14ac:dyDescent="0.3">
      <c r="O2913" s="33" t="e">
        <f>VLOOKUP($A2347,Master!$A:$B,2,0)&amp;$J2347&amp;$K2347</f>
        <v>#N/A</v>
      </c>
      <c r="P2913" s="33" t="e">
        <f>IF(OR($A2347="KE0",$A2347="KZ0",$A2347="KV0",$A2347="KH0",$A2347="KE",$A2347="KZ",),VLOOKUP($A2347&amp;$F2347,Master!$D:$E,2,0)&amp;$J2347&amp;$K2347,VLOOKUP($A2347,Master!$D:$E,2,0)&amp;Sheet1!$J2347&amp;Sheet1!$K2347)</f>
        <v>#N/A</v>
      </c>
      <c r="Q2913" s="33" t="str">
        <f t="shared" si="74"/>
        <v/>
      </c>
      <c r="R2913" s="33" t="e">
        <f>IF(IF(VLOOKUP($A2347,Master!$G:$J,4,0)="x",Sheet1!$A2347,"")="","",IF(VLOOKUP($A2347,Master!$G:$J,4,0)="x",Sheet1!$A2347,"")&amp;$J2347&amp;$K2347)</f>
        <v>#N/A</v>
      </c>
      <c r="S2913" s="33" t="e">
        <f>IF(VLOOKUP($A2347,Master!$L:$M,2,0)=0,"",VLOOKUP($A2347,Master!$L:$M,2,0)&amp;$J2347&amp;$L2347)</f>
        <v>#N/A</v>
      </c>
      <c r="T2913" s="33" t="str">
        <f t="shared" si="75"/>
        <v/>
      </c>
      <c r="U2913" s="179"/>
    </row>
    <row r="2914" spans="15:21" x14ac:dyDescent="0.3">
      <c r="O2914" s="33" t="e">
        <f>VLOOKUP($A2348,Master!$A:$B,2,0)&amp;$J2348&amp;$K2348</f>
        <v>#N/A</v>
      </c>
      <c r="P2914" s="33" t="e">
        <f>IF(OR($A2348="KE0",$A2348="KZ0",$A2348="KV0",$A2348="KH0",$A2348="KE",$A2348="KZ",),VLOOKUP($A2348&amp;$F2348,Master!$D:$E,2,0)&amp;$J2348&amp;$K2348,VLOOKUP($A2348,Master!$D:$E,2,0)&amp;Sheet1!$J2348&amp;Sheet1!$K2348)</f>
        <v>#N/A</v>
      </c>
      <c r="Q2914" s="33" t="str">
        <f t="shared" si="74"/>
        <v/>
      </c>
      <c r="R2914" s="33" t="e">
        <f>IF(IF(VLOOKUP($A2348,Master!$G:$J,4,0)="x",Sheet1!$A2348,"")="","",IF(VLOOKUP($A2348,Master!$G:$J,4,0)="x",Sheet1!$A2348,"")&amp;$J2348&amp;$K2348)</f>
        <v>#N/A</v>
      </c>
      <c r="S2914" s="33" t="e">
        <f>IF(VLOOKUP($A2348,Master!$L:$M,2,0)=0,"",VLOOKUP($A2348,Master!$L:$M,2,0)&amp;$J2348&amp;$L2348)</f>
        <v>#N/A</v>
      </c>
      <c r="T2914" s="33" t="str">
        <f t="shared" si="75"/>
        <v/>
      </c>
      <c r="U2914" s="179"/>
    </row>
    <row r="2915" spans="15:21" x14ac:dyDescent="0.3">
      <c r="O2915" s="33" t="e">
        <f>VLOOKUP($A2349,Master!$A:$B,2,0)&amp;$J2349&amp;$K2349</f>
        <v>#N/A</v>
      </c>
      <c r="P2915" s="33" t="e">
        <f>IF(OR($A2349="KE0",$A2349="KZ0",$A2349="KV0",$A2349="KH0",$A2349="KE",$A2349="KZ",),VLOOKUP($A2349&amp;$F2349,Master!$D:$E,2,0)&amp;$J2349&amp;$K2349,VLOOKUP($A2349,Master!$D:$E,2,0)&amp;Sheet1!$J2349&amp;Sheet1!$K2349)</f>
        <v>#N/A</v>
      </c>
      <c r="Q2915" s="33" t="str">
        <f t="shared" si="74"/>
        <v/>
      </c>
      <c r="R2915" s="33" t="e">
        <f>IF(IF(VLOOKUP($A2349,Master!$G:$J,4,0)="x",Sheet1!$A2349,"")="","",IF(VLOOKUP($A2349,Master!$G:$J,4,0)="x",Sheet1!$A2349,"")&amp;$J2349&amp;$K2349)</f>
        <v>#N/A</v>
      </c>
      <c r="S2915" s="33" t="e">
        <f>IF(VLOOKUP($A2349,Master!$L:$M,2,0)=0,"",VLOOKUP($A2349,Master!$L:$M,2,0)&amp;$J2349&amp;$L2349)</f>
        <v>#N/A</v>
      </c>
      <c r="T2915" s="33" t="str">
        <f t="shared" si="75"/>
        <v/>
      </c>
      <c r="U2915" s="179"/>
    </row>
    <row r="2916" spans="15:21" x14ac:dyDescent="0.3">
      <c r="O2916" s="33" t="e">
        <f>VLOOKUP($A2350,Master!$A:$B,2,0)&amp;$J2350&amp;$K2350</f>
        <v>#N/A</v>
      </c>
      <c r="P2916" s="33" t="e">
        <f>IF(OR($A2350="KE0",$A2350="KZ0",$A2350="KV0",$A2350="KH0",$A2350="KE",$A2350="KZ",),VLOOKUP($A2350&amp;$F2350,Master!$D:$E,2,0)&amp;$J2350&amp;$K2350,VLOOKUP($A2350,Master!$D:$E,2,0)&amp;Sheet1!$J2350&amp;Sheet1!$K2350)</f>
        <v>#N/A</v>
      </c>
      <c r="Q2916" s="33" t="str">
        <f t="shared" si="74"/>
        <v/>
      </c>
      <c r="R2916" s="33" t="e">
        <f>IF(IF(VLOOKUP($A2350,Master!$G:$J,4,0)="x",Sheet1!$A2350,"")="","",IF(VLOOKUP($A2350,Master!$G:$J,4,0)="x",Sheet1!$A2350,"")&amp;$J2350&amp;$K2350)</f>
        <v>#N/A</v>
      </c>
      <c r="S2916" s="33" t="e">
        <f>IF(VLOOKUP($A2350,Master!$L:$M,2,0)=0,"",VLOOKUP($A2350,Master!$L:$M,2,0)&amp;$J2350&amp;$L2350)</f>
        <v>#N/A</v>
      </c>
      <c r="T2916" s="33" t="str">
        <f t="shared" si="75"/>
        <v/>
      </c>
      <c r="U2916" s="179"/>
    </row>
    <row r="2917" spans="15:21" x14ac:dyDescent="0.3">
      <c r="O2917" s="33" t="e">
        <f>VLOOKUP($A2351,Master!$A:$B,2,0)&amp;$J2351&amp;$K2351</f>
        <v>#N/A</v>
      </c>
      <c r="P2917" s="33" t="e">
        <f>IF(OR($A2351="KE0",$A2351="KZ0",$A2351="KV0",$A2351="KH0",$A2351="KE",$A2351="KZ",),VLOOKUP($A2351&amp;$F2351,Master!$D:$E,2,0)&amp;$J2351&amp;$K2351,VLOOKUP($A2351,Master!$D:$E,2,0)&amp;Sheet1!$J2351&amp;Sheet1!$K2351)</f>
        <v>#N/A</v>
      </c>
      <c r="Q2917" s="33" t="str">
        <f t="shared" si="74"/>
        <v/>
      </c>
      <c r="R2917" s="33" t="e">
        <f>IF(IF(VLOOKUP($A2351,Master!$G:$J,4,0)="x",Sheet1!$A2351,"")="","",IF(VLOOKUP($A2351,Master!$G:$J,4,0)="x",Sheet1!$A2351,"")&amp;$J2351&amp;$K2351)</f>
        <v>#N/A</v>
      </c>
      <c r="S2917" s="33" t="e">
        <f>IF(VLOOKUP($A2351,Master!$L:$M,2,0)=0,"",VLOOKUP($A2351,Master!$L:$M,2,0)&amp;$J2351&amp;$L2351)</f>
        <v>#N/A</v>
      </c>
      <c r="T2917" s="33" t="str">
        <f t="shared" si="75"/>
        <v/>
      </c>
      <c r="U2917" s="179"/>
    </row>
    <row r="2918" spans="15:21" x14ac:dyDescent="0.3">
      <c r="O2918" s="33" t="e">
        <f>VLOOKUP($A2352,Master!$A:$B,2,0)&amp;$J2352&amp;$K2352</f>
        <v>#N/A</v>
      </c>
      <c r="P2918" s="33" t="e">
        <f>IF(OR($A2352="KE0",$A2352="KZ0",$A2352="KV0",$A2352="KH0",$A2352="KE",$A2352="KZ",),VLOOKUP($A2352&amp;$F2352,Master!$D:$E,2,0)&amp;$J2352&amp;$K2352,VLOOKUP($A2352,Master!$D:$E,2,0)&amp;Sheet1!$J2352&amp;Sheet1!$K2352)</f>
        <v>#N/A</v>
      </c>
      <c r="Q2918" s="33" t="str">
        <f t="shared" si="74"/>
        <v/>
      </c>
      <c r="R2918" s="33" t="e">
        <f>IF(IF(VLOOKUP($A2352,Master!$G:$J,4,0)="x",Sheet1!$A2352,"")="","",IF(VLOOKUP($A2352,Master!$G:$J,4,0)="x",Sheet1!$A2352,"")&amp;$J2352&amp;$K2352)</f>
        <v>#N/A</v>
      </c>
      <c r="S2918" s="33" t="e">
        <f>IF(VLOOKUP($A2352,Master!$L:$M,2,0)=0,"",VLOOKUP($A2352,Master!$L:$M,2,0)&amp;$J2352&amp;$L2352)</f>
        <v>#N/A</v>
      </c>
      <c r="T2918" s="33" t="str">
        <f t="shared" si="75"/>
        <v/>
      </c>
      <c r="U2918" s="179"/>
    </row>
    <row r="2919" spans="15:21" x14ac:dyDescent="0.3">
      <c r="O2919" s="33" t="e">
        <f>VLOOKUP($A2353,Master!$A:$B,2,0)&amp;$J2353&amp;$K2353</f>
        <v>#N/A</v>
      </c>
      <c r="P2919" s="33" t="e">
        <f>IF(OR($A2353="KE0",$A2353="KZ0",$A2353="KV0",$A2353="KH0",$A2353="KE",$A2353="KZ",),VLOOKUP($A2353&amp;$F2353,Master!$D:$E,2,0)&amp;$J2353&amp;$K2353,VLOOKUP($A2353,Master!$D:$E,2,0)&amp;Sheet1!$J2353&amp;Sheet1!$K2353)</f>
        <v>#N/A</v>
      </c>
      <c r="Q2919" s="33" t="str">
        <f t="shared" si="74"/>
        <v/>
      </c>
      <c r="R2919" s="33" t="e">
        <f>IF(IF(VLOOKUP($A2353,Master!$G:$J,4,0)="x",Sheet1!$A2353,"")="","",IF(VLOOKUP($A2353,Master!$G:$J,4,0)="x",Sheet1!$A2353,"")&amp;$J2353&amp;$K2353)</f>
        <v>#N/A</v>
      </c>
      <c r="S2919" s="33" t="e">
        <f>IF(VLOOKUP($A2353,Master!$L:$M,2,0)=0,"",VLOOKUP($A2353,Master!$L:$M,2,0)&amp;$J2353&amp;$L2353)</f>
        <v>#N/A</v>
      </c>
      <c r="T2919" s="33" t="str">
        <f t="shared" si="75"/>
        <v/>
      </c>
      <c r="U2919" s="179"/>
    </row>
    <row r="2920" spans="15:21" x14ac:dyDescent="0.3">
      <c r="O2920" s="33" t="e">
        <f>VLOOKUP($A2354,Master!$A:$B,2,0)&amp;$J2354&amp;$K2354</f>
        <v>#N/A</v>
      </c>
      <c r="P2920" s="33" t="e">
        <f>IF(OR($A2354="KE0",$A2354="KZ0",$A2354="KV0",$A2354="KH0",$A2354="KE",$A2354="KZ",),VLOOKUP($A2354&amp;$F2354,Master!$D:$E,2,0)&amp;$J2354&amp;$K2354,VLOOKUP($A2354,Master!$D:$E,2,0)&amp;Sheet1!$J2354&amp;Sheet1!$K2354)</f>
        <v>#N/A</v>
      </c>
      <c r="Q2920" s="33" t="str">
        <f t="shared" si="74"/>
        <v/>
      </c>
      <c r="R2920" s="33" t="e">
        <f>IF(IF(VLOOKUP($A2354,Master!$G:$J,4,0)="x",Sheet1!$A2354,"")="","",IF(VLOOKUP($A2354,Master!$G:$J,4,0)="x",Sheet1!$A2354,"")&amp;$J2354&amp;$K2354)</f>
        <v>#N/A</v>
      </c>
      <c r="S2920" s="33" t="e">
        <f>IF(VLOOKUP($A2354,Master!$L:$M,2,0)=0,"",VLOOKUP($A2354,Master!$L:$M,2,0)&amp;$J2354&amp;$L2354)</f>
        <v>#N/A</v>
      </c>
      <c r="T2920" s="33" t="str">
        <f t="shared" si="75"/>
        <v/>
      </c>
      <c r="U2920" s="179"/>
    </row>
    <row r="2921" spans="15:21" x14ac:dyDescent="0.3">
      <c r="O2921" s="33" t="e">
        <f>VLOOKUP($A2355,Master!$A:$B,2,0)&amp;$J2355&amp;$K2355</f>
        <v>#N/A</v>
      </c>
      <c r="P2921" s="33" t="e">
        <f>IF(OR($A2355="KE0",$A2355="KZ0",$A2355="KV0",$A2355="KH0",$A2355="KE",$A2355="KZ",),VLOOKUP($A2355&amp;$F2355,Master!$D:$E,2,0)&amp;$J2355&amp;$K2355,VLOOKUP($A2355,Master!$D:$E,2,0)&amp;Sheet1!$J2355&amp;Sheet1!$K2355)</f>
        <v>#N/A</v>
      </c>
      <c r="Q2921" s="33" t="str">
        <f t="shared" si="74"/>
        <v/>
      </c>
      <c r="R2921" s="33" t="e">
        <f>IF(IF(VLOOKUP($A2355,Master!$G:$J,4,0)="x",Sheet1!$A2355,"")="","",IF(VLOOKUP($A2355,Master!$G:$J,4,0)="x",Sheet1!$A2355,"")&amp;$J2355&amp;$K2355)</f>
        <v>#N/A</v>
      </c>
      <c r="S2921" s="33" t="e">
        <f>IF(VLOOKUP($A2355,Master!$L:$M,2,0)=0,"",VLOOKUP($A2355,Master!$L:$M,2,0)&amp;$J2355&amp;$L2355)</f>
        <v>#N/A</v>
      </c>
      <c r="T2921" s="33" t="str">
        <f t="shared" si="75"/>
        <v/>
      </c>
      <c r="U2921" s="179"/>
    </row>
    <row r="2922" spans="15:21" x14ac:dyDescent="0.3">
      <c r="O2922" s="33" t="e">
        <f>VLOOKUP($A2356,Master!$A:$B,2,0)&amp;$J2356&amp;$K2356</f>
        <v>#N/A</v>
      </c>
      <c r="P2922" s="33" t="e">
        <f>IF(OR($A2356="KE0",$A2356="KZ0",$A2356="KV0",$A2356="KH0",$A2356="KE",$A2356="KZ",),VLOOKUP($A2356&amp;$F2356,Master!$D:$E,2,0)&amp;$J2356&amp;$K2356,VLOOKUP($A2356,Master!$D:$E,2,0)&amp;Sheet1!$J2356&amp;Sheet1!$K2356)</f>
        <v>#N/A</v>
      </c>
      <c r="Q2922" s="33" t="str">
        <f t="shared" si="74"/>
        <v/>
      </c>
      <c r="R2922" s="33" t="e">
        <f>IF(IF(VLOOKUP($A2356,Master!$G:$J,4,0)="x",Sheet1!$A2356,"")="","",IF(VLOOKUP($A2356,Master!$G:$J,4,0)="x",Sheet1!$A2356,"")&amp;$J2356&amp;$K2356)</f>
        <v>#N/A</v>
      </c>
      <c r="S2922" s="33" t="e">
        <f>IF(VLOOKUP($A2356,Master!$L:$M,2,0)=0,"",VLOOKUP($A2356,Master!$L:$M,2,0)&amp;$J2356&amp;$L2356)</f>
        <v>#N/A</v>
      </c>
      <c r="T2922" s="33" t="str">
        <f t="shared" si="75"/>
        <v/>
      </c>
      <c r="U2922" s="179"/>
    </row>
    <row r="2923" spans="15:21" x14ac:dyDescent="0.3">
      <c r="O2923" s="33" t="e">
        <f>VLOOKUP($A2357,Master!$A:$B,2,0)&amp;$J2357&amp;$K2357</f>
        <v>#N/A</v>
      </c>
      <c r="P2923" s="33" t="e">
        <f>IF(OR($A2357="KE0",$A2357="KZ0",$A2357="KV0",$A2357="KH0",$A2357="KE",$A2357="KZ",),VLOOKUP($A2357&amp;$F2357,Master!$D:$E,2,0)&amp;$J2357&amp;$K2357,VLOOKUP($A2357,Master!$D:$E,2,0)&amp;Sheet1!$J2357&amp;Sheet1!$K2357)</f>
        <v>#N/A</v>
      </c>
      <c r="Q2923" s="33" t="str">
        <f t="shared" si="74"/>
        <v/>
      </c>
      <c r="R2923" s="33" t="e">
        <f>IF(IF(VLOOKUP($A2357,Master!$G:$J,4,0)="x",Sheet1!$A2357,"")="","",IF(VLOOKUP($A2357,Master!$G:$J,4,0)="x",Sheet1!$A2357,"")&amp;$J2357&amp;$K2357)</f>
        <v>#N/A</v>
      </c>
      <c r="S2923" s="33" t="e">
        <f>IF(VLOOKUP($A2357,Master!$L:$M,2,0)=0,"",VLOOKUP($A2357,Master!$L:$M,2,0)&amp;$J2357&amp;$L2357)</f>
        <v>#N/A</v>
      </c>
      <c r="T2923" s="33" t="str">
        <f t="shared" si="75"/>
        <v/>
      </c>
      <c r="U2923" s="179"/>
    </row>
    <row r="2924" spans="15:21" x14ac:dyDescent="0.3">
      <c r="O2924" s="33" t="e">
        <f>VLOOKUP($A2358,Master!$A:$B,2,0)&amp;$J2358&amp;$K2358</f>
        <v>#N/A</v>
      </c>
      <c r="P2924" s="33" t="e">
        <f>IF(OR($A2358="KE0",$A2358="KZ0",$A2358="KV0",$A2358="KH0",$A2358="KE",$A2358="KZ",),VLOOKUP($A2358&amp;$F2358,Master!$D:$E,2,0)&amp;$J2358&amp;$K2358,VLOOKUP($A2358,Master!$D:$E,2,0)&amp;Sheet1!$J2358&amp;Sheet1!$K2358)</f>
        <v>#N/A</v>
      </c>
      <c r="Q2924" s="33" t="str">
        <f t="shared" si="74"/>
        <v/>
      </c>
      <c r="R2924" s="33" t="e">
        <f>IF(IF(VLOOKUP($A2358,Master!$G:$J,4,0)="x",Sheet1!$A2358,"")="","",IF(VLOOKUP($A2358,Master!$G:$J,4,0)="x",Sheet1!$A2358,"")&amp;$J2358&amp;$K2358)</f>
        <v>#N/A</v>
      </c>
      <c r="S2924" s="33" t="e">
        <f>IF(VLOOKUP($A2358,Master!$L:$M,2,0)=0,"",VLOOKUP($A2358,Master!$L:$M,2,0)&amp;$J2358&amp;$L2358)</f>
        <v>#N/A</v>
      </c>
      <c r="T2924" s="33" t="str">
        <f t="shared" si="75"/>
        <v/>
      </c>
      <c r="U2924" s="179"/>
    </row>
    <row r="2925" spans="15:21" x14ac:dyDescent="0.3">
      <c r="O2925" s="33" t="e">
        <f>VLOOKUP($A2359,Master!$A:$B,2,0)&amp;$J2359&amp;$K2359</f>
        <v>#N/A</v>
      </c>
      <c r="P2925" s="33" t="e">
        <f>IF(OR($A2359="KE0",$A2359="KZ0",$A2359="KV0",$A2359="KH0",$A2359="KE",$A2359="KZ",),VLOOKUP($A2359&amp;$F2359,Master!$D:$E,2,0)&amp;$J2359&amp;$K2359,VLOOKUP($A2359,Master!$D:$E,2,0)&amp;Sheet1!$J2359&amp;Sheet1!$K2359)</f>
        <v>#N/A</v>
      </c>
      <c r="Q2925" s="33" t="str">
        <f t="shared" si="74"/>
        <v/>
      </c>
      <c r="R2925" s="33" t="e">
        <f>IF(IF(VLOOKUP($A2359,Master!$G:$J,4,0)="x",Sheet1!$A2359,"")="","",IF(VLOOKUP($A2359,Master!$G:$J,4,0)="x",Sheet1!$A2359,"")&amp;$J2359&amp;$K2359)</f>
        <v>#N/A</v>
      </c>
      <c r="S2925" s="33" t="e">
        <f>IF(VLOOKUP($A2359,Master!$L:$M,2,0)=0,"",VLOOKUP($A2359,Master!$L:$M,2,0)&amp;$J2359&amp;$L2359)</f>
        <v>#N/A</v>
      </c>
      <c r="T2925" s="33" t="str">
        <f t="shared" si="75"/>
        <v/>
      </c>
      <c r="U2925" s="179"/>
    </row>
    <row r="2926" spans="15:21" x14ac:dyDescent="0.3">
      <c r="O2926" s="33" t="e">
        <f>VLOOKUP($A2360,Master!$A:$B,2,0)&amp;$J2360&amp;$K2360</f>
        <v>#N/A</v>
      </c>
      <c r="P2926" s="33" t="e">
        <f>IF(OR($A2360="KE0",$A2360="KZ0",$A2360="KV0",$A2360="KH0",$A2360="KE",$A2360="KZ",),VLOOKUP($A2360&amp;$F2360,Master!$D:$E,2,0)&amp;$J2360&amp;$K2360,VLOOKUP($A2360,Master!$D:$E,2,0)&amp;Sheet1!$J2360&amp;Sheet1!$K2360)</f>
        <v>#N/A</v>
      </c>
      <c r="Q2926" s="33" t="str">
        <f t="shared" si="74"/>
        <v/>
      </c>
      <c r="R2926" s="33" t="e">
        <f>IF(IF(VLOOKUP($A2360,Master!$G:$J,4,0)="x",Sheet1!$A2360,"")="","",IF(VLOOKUP($A2360,Master!$G:$J,4,0)="x",Sheet1!$A2360,"")&amp;$J2360&amp;$K2360)</f>
        <v>#N/A</v>
      </c>
      <c r="S2926" s="33" t="e">
        <f>IF(VLOOKUP($A2360,Master!$L:$M,2,0)=0,"",VLOOKUP($A2360,Master!$L:$M,2,0)&amp;$J2360&amp;$L2360)</f>
        <v>#N/A</v>
      </c>
      <c r="T2926" s="33" t="str">
        <f t="shared" si="75"/>
        <v/>
      </c>
      <c r="U2926" s="179"/>
    </row>
    <row r="2927" spans="15:21" x14ac:dyDescent="0.3">
      <c r="O2927" s="33" t="e">
        <f>VLOOKUP($A2361,Master!$A:$B,2,0)&amp;$J2361&amp;$K2361</f>
        <v>#N/A</v>
      </c>
      <c r="P2927" s="33" t="e">
        <f>IF(OR($A2361="KE0",$A2361="KZ0",$A2361="KV0",$A2361="KH0",$A2361="KE",$A2361="KZ",),VLOOKUP($A2361&amp;$F2361,Master!$D:$E,2,0)&amp;$J2361&amp;$K2361,VLOOKUP($A2361,Master!$D:$E,2,0)&amp;Sheet1!$J2361&amp;Sheet1!$K2361)</f>
        <v>#N/A</v>
      </c>
      <c r="Q2927" s="33" t="str">
        <f t="shared" si="74"/>
        <v/>
      </c>
      <c r="R2927" s="33" t="e">
        <f>IF(IF(VLOOKUP($A2361,Master!$G:$J,4,0)="x",Sheet1!$A2361,"")="","",IF(VLOOKUP($A2361,Master!$G:$J,4,0)="x",Sheet1!$A2361,"")&amp;$J2361&amp;$K2361)</f>
        <v>#N/A</v>
      </c>
      <c r="S2927" s="33" t="e">
        <f>IF(VLOOKUP($A2361,Master!$L:$M,2,0)=0,"",VLOOKUP($A2361,Master!$L:$M,2,0)&amp;$J2361&amp;$L2361)</f>
        <v>#N/A</v>
      </c>
      <c r="T2927" s="33" t="str">
        <f t="shared" si="75"/>
        <v/>
      </c>
      <c r="U2927" s="179"/>
    </row>
    <row r="2928" spans="15:21" x14ac:dyDescent="0.3">
      <c r="O2928" s="33" t="e">
        <f>VLOOKUP($A2362,Master!$A:$B,2,0)&amp;$J2362&amp;$K2362</f>
        <v>#N/A</v>
      </c>
      <c r="P2928" s="33" t="e">
        <f>IF(OR($A2362="KE0",$A2362="KZ0",$A2362="KV0",$A2362="KH0",$A2362="KE",$A2362="KZ",),VLOOKUP($A2362&amp;$F2362,Master!$D:$E,2,0)&amp;$J2362&amp;$K2362,VLOOKUP($A2362,Master!$D:$E,2,0)&amp;Sheet1!$J2362&amp;Sheet1!$K2362)</f>
        <v>#N/A</v>
      </c>
      <c r="Q2928" s="33" t="str">
        <f t="shared" si="74"/>
        <v/>
      </c>
      <c r="R2928" s="33" t="e">
        <f>IF(IF(VLOOKUP($A2362,Master!$G:$J,4,0)="x",Sheet1!$A2362,"")="","",IF(VLOOKUP($A2362,Master!$G:$J,4,0)="x",Sheet1!$A2362,"")&amp;$J2362&amp;$K2362)</f>
        <v>#N/A</v>
      </c>
      <c r="S2928" s="33" t="e">
        <f>IF(VLOOKUP($A2362,Master!$L:$M,2,0)=0,"",VLOOKUP($A2362,Master!$L:$M,2,0)&amp;$J2362&amp;$L2362)</f>
        <v>#N/A</v>
      </c>
      <c r="T2928" s="33" t="str">
        <f t="shared" si="75"/>
        <v/>
      </c>
      <c r="U2928" s="179"/>
    </row>
    <row r="2929" spans="15:21" x14ac:dyDescent="0.3">
      <c r="O2929" s="33" t="e">
        <f>VLOOKUP($A2363,Master!$A:$B,2,0)&amp;$J2363&amp;$K2363</f>
        <v>#N/A</v>
      </c>
      <c r="P2929" s="33" t="e">
        <f>IF(OR($A2363="KE0",$A2363="KZ0",$A2363="KV0",$A2363="KH0",$A2363="KE",$A2363="KZ",),VLOOKUP($A2363&amp;$F2363,Master!$D:$E,2,0)&amp;$J2363&amp;$K2363,VLOOKUP($A2363,Master!$D:$E,2,0)&amp;Sheet1!$J2363&amp;Sheet1!$K2363)</f>
        <v>#N/A</v>
      </c>
      <c r="Q2929" s="33" t="str">
        <f t="shared" si="74"/>
        <v/>
      </c>
      <c r="R2929" s="33" t="e">
        <f>IF(IF(VLOOKUP($A2363,Master!$G:$J,4,0)="x",Sheet1!$A2363,"")="","",IF(VLOOKUP($A2363,Master!$G:$J,4,0)="x",Sheet1!$A2363,"")&amp;$J2363&amp;$K2363)</f>
        <v>#N/A</v>
      </c>
      <c r="S2929" s="33" t="e">
        <f>IF(VLOOKUP($A2363,Master!$L:$M,2,0)=0,"",VLOOKUP($A2363,Master!$L:$M,2,0)&amp;$J2363&amp;$L2363)</f>
        <v>#N/A</v>
      </c>
      <c r="T2929" s="33" t="str">
        <f t="shared" si="75"/>
        <v/>
      </c>
      <c r="U2929" s="179"/>
    </row>
    <row r="2930" spans="15:21" x14ac:dyDescent="0.3">
      <c r="O2930" s="33" t="e">
        <f>VLOOKUP($A2364,Master!$A:$B,2,0)&amp;$J2364&amp;$K2364</f>
        <v>#N/A</v>
      </c>
      <c r="P2930" s="33" t="e">
        <f>IF(OR($A2364="KE0",$A2364="KZ0",$A2364="KV0",$A2364="KH0",$A2364="KE",$A2364="KZ",),VLOOKUP($A2364&amp;$F2364,Master!$D:$E,2,0)&amp;$J2364&amp;$K2364,VLOOKUP($A2364,Master!$D:$E,2,0)&amp;Sheet1!$J2364&amp;Sheet1!$K2364)</f>
        <v>#N/A</v>
      </c>
      <c r="Q2930" s="33" t="str">
        <f t="shared" si="74"/>
        <v/>
      </c>
      <c r="R2930" s="33" t="e">
        <f>IF(IF(VLOOKUP($A2364,Master!$G:$J,4,0)="x",Sheet1!$A2364,"")="","",IF(VLOOKUP($A2364,Master!$G:$J,4,0)="x",Sheet1!$A2364,"")&amp;$J2364&amp;$K2364)</f>
        <v>#N/A</v>
      </c>
      <c r="S2930" s="33" t="e">
        <f>IF(VLOOKUP($A2364,Master!$L:$M,2,0)=0,"",VLOOKUP($A2364,Master!$L:$M,2,0)&amp;$J2364&amp;$L2364)</f>
        <v>#N/A</v>
      </c>
      <c r="T2930" s="33" t="str">
        <f t="shared" si="75"/>
        <v/>
      </c>
      <c r="U2930" s="179"/>
    </row>
    <row r="2931" spans="15:21" x14ac:dyDescent="0.3">
      <c r="O2931" s="33" t="e">
        <f>VLOOKUP($A2365,Master!$A:$B,2,0)&amp;$J2365&amp;$K2365</f>
        <v>#N/A</v>
      </c>
      <c r="P2931" s="33" t="e">
        <f>IF(OR($A2365="KE0",$A2365="KZ0",$A2365="KV0",$A2365="KH0",$A2365="KE",$A2365="KZ",),VLOOKUP($A2365&amp;$F2365,Master!$D:$E,2,0)&amp;$J2365&amp;$K2365,VLOOKUP($A2365,Master!$D:$E,2,0)&amp;Sheet1!$J2365&amp;Sheet1!$K2365)</f>
        <v>#N/A</v>
      </c>
      <c r="Q2931" s="33" t="str">
        <f t="shared" si="74"/>
        <v/>
      </c>
      <c r="R2931" s="33" t="e">
        <f>IF(IF(VLOOKUP($A2365,Master!$G:$J,4,0)="x",Sheet1!$A2365,"")="","",IF(VLOOKUP($A2365,Master!$G:$J,4,0)="x",Sheet1!$A2365,"")&amp;$J2365&amp;$K2365)</f>
        <v>#N/A</v>
      </c>
      <c r="S2931" s="33" t="e">
        <f>IF(VLOOKUP($A2365,Master!$L:$M,2,0)=0,"",VLOOKUP($A2365,Master!$L:$M,2,0)&amp;$J2365&amp;$L2365)</f>
        <v>#N/A</v>
      </c>
      <c r="T2931" s="33" t="str">
        <f t="shared" si="75"/>
        <v/>
      </c>
      <c r="U2931" s="179"/>
    </row>
    <row r="2932" spans="15:21" x14ac:dyDescent="0.3">
      <c r="O2932" s="33" t="e">
        <f>VLOOKUP($A2366,Master!$A:$B,2,0)&amp;$J2366&amp;$K2366</f>
        <v>#N/A</v>
      </c>
      <c r="P2932" s="33" t="e">
        <f>IF(OR($A2366="KE0",$A2366="KZ0",$A2366="KV0",$A2366="KH0",$A2366="KE",$A2366="KZ",),VLOOKUP($A2366&amp;$F2366,Master!$D:$E,2,0)&amp;$J2366&amp;$K2366,VLOOKUP($A2366,Master!$D:$E,2,0)&amp;Sheet1!$J2366&amp;Sheet1!$K2366)</f>
        <v>#N/A</v>
      </c>
      <c r="Q2932" s="33" t="str">
        <f t="shared" si="74"/>
        <v/>
      </c>
      <c r="R2932" s="33" t="e">
        <f>IF(IF(VLOOKUP($A2366,Master!$G:$J,4,0)="x",Sheet1!$A2366,"")="","",IF(VLOOKUP($A2366,Master!$G:$J,4,0)="x",Sheet1!$A2366,"")&amp;$J2366&amp;$K2366)</f>
        <v>#N/A</v>
      </c>
      <c r="S2932" s="33" t="e">
        <f>IF(VLOOKUP($A2366,Master!$L:$M,2,0)=0,"",VLOOKUP($A2366,Master!$L:$M,2,0)&amp;$J2366&amp;$L2366)</f>
        <v>#N/A</v>
      </c>
      <c r="T2932" s="33" t="str">
        <f t="shared" si="75"/>
        <v/>
      </c>
      <c r="U2932" s="179"/>
    </row>
    <row r="2933" spans="15:21" x14ac:dyDescent="0.3">
      <c r="O2933" s="33" t="e">
        <f>VLOOKUP($A2367,Master!$A:$B,2,0)&amp;$J2367&amp;$K2367</f>
        <v>#N/A</v>
      </c>
      <c r="P2933" s="33" t="e">
        <f>IF(OR($A2367="KE0",$A2367="KZ0",$A2367="KV0",$A2367="KH0",$A2367="KE",$A2367="KZ",),VLOOKUP($A2367&amp;$F2367,Master!$D:$E,2,0)&amp;$J2367&amp;$K2367,VLOOKUP($A2367,Master!$D:$E,2,0)&amp;Sheet1!$J2367&amp;Sheet1!$K2367)</f>
        <v>#N/A</v>
      </c>
      <c r="Q2933" s="33" t="str">
        <f t="shared" si="74"/>
        <v/>
      </c>
      <c r="R2933" s="33" t="e">
        <f>IF(IF(VLOOKUP($A2367,Master!$G:$J,4,0)="x",Sheet1!$A2367,"")="","",IF(VLOOKUP($A2367,Master!$G:$J,4,0)="x",Sheet1!$A2367,"")&amp;$J2367&amp;$K2367)</f>
        <v>#N/A</v>
      </c>
      <c r="S2933" s="33" t="e">
        <f>IF(VLOOKUP($A2367,Master!$L:$M,2,0)=0,"",VLOOKUP($A2367,Master!$L:$M,2,0)&amp;$J2367&amp;$L2367)</f>
        <v>#N/A</v>
      </c>
      <c r="T2933" s="33" t="str">
        <f t="shared" si="75"/>
        <v/>
      </c>
      <c r="U2933" s="179"/>
    </row>
    <row r="2934" spans="15:21" x14ac:dyDescent="0.3">
      <c r="O2934" s="33" t="e">
        <f>VLOOKUP($A2368,Master!$A:$B,2,0)&amp;$J2368&amp;$K2368</f>
        <v>#N/A</v>
      </c>
      <c r="P2934" s="33" t="e">
        <f>IF(OR($A2368="KE0",$A2368="KZ0",$A2368="KV0",$A2368="KH0",$A2368="KE",$A2368="KZ",),VLOOKUP($A2368&amp;$F2368,Master!$D:$E,2,0)&amp;$J2368&amp;$K2368,VLOOKUP($A2368,Master!$D:$E,2,0)&amp;Sheet1!$J2368&amp;Sheet1!$K2368)</f>
        <v>#N/A</v>
      </c>
      <c r="Q2934" s="33" t="str">
        <f t="shared" si="74"/>
        <v/>
      </c>
      <c r="R2934" s="33" t="e">
        <f>IF(IF(VLOOKUP($A2368,Master!$G:$J,4,0)="x",Sheet1!$A2368,"")="","",IF(VLOOKUP($A2368,Master!$G:$J,4,0)="x",Sheet1!$A2368,"")&amp;$J2368&amp;$K2368)</f>
        <v>#N/A</v>
      </c>
      <c r="S2934" s="33" t="e">
        <f>IF(VLOOKUP($A2368,Master!$L:$M,2,0)=0,"",VLOOKUP($A2368,Master!$L:$M,2,0)&amp;$J2368&amp;$L2368)</f>
        <v>#N/A</v>
      </c>
      <c r="T2934" s="33" t="str">
        <f t="shared" si="75"/>
        <v/>
      </c>
      <c r="U2934" s="179"/>
    </row>
    <row r="2935" spans="15:21" x14ac:dyDescent="0.3">
      <c r="O2935" s="33" t="e">
        <f>VLOOKUP($A2369,Master!$A:$B,2,0)&amp;$J2369&amp;$K2369</f>
        <v>#N/A</v>
      </c>
      <c r="P2935" s="33" t="e">
        <f>IF(OR($A2369="KE0",$A2369="KZ0",$A2369="KV0",$A2369="KH0",$A2369="KE",$A2369="KZ",),VLOOKUP($A2369&amp;$F2369,Master!$D:$E,2,0)&amp;$J2369&amp;$K2369,VLOOKUP($A2369,Master!$D:$E,2,0)&amp;Sheet1!$J2369&amp;Sheet1!$K2369)</f>
        <v>#N/A</v>
      </c>
      <c r="Q2935" s="33" t="str">
        <f t="shared" si="74"/>
        <v/>
      </c>
      <c r="R2935" s="33" t="e">
        <f>IF(IF(VLOOKUP($A2369,Master!$G:$J,4,0)="x",Sheet1!$A2369,"")="","",IF(VLOOKUP($A2369,Master!$G:$J,4,0)="x",Sheet1!$A2369,"")&amp;$J2369&amp;$K2369)</f>
        <v>#N/A</v>
      </c>
      <c r="S2935" s="33" t="e">
        <f>IF(VLOOKUP($A2369,Master!$L:$M,2,0)=0,"",VLOOKUP($A2369,Master!$L:$M,2,0)&amp;$J2369&amp;$L2369)</f>
        <v>#N/A</v>
      </c>
      <c r="T2935" s="33" t="str">
        <f t="shared" si="75"/>
        <v/>
      </c>
      <c r="U2935" s="179"/>
    </row>
    <row r="2936" spans="15:21" x14ac:dyDescent="0.3">
      <c r="O2936" s="33" t="e">
        <f>VLOOKUP($A2370,Master!$A:$B,2,0)&amp;$J2370&amp;$K2370</f>
        <v>#N/A</v>
      </c>
      <c r="P2936" s="33" t="e">
        <f>IF(OR($A2370="KE0",$A2370="KZ0",$A2370="KV0",$A2370="KH0",$A2370="KE",$A2370="KZ",),VLOOKUP($A2370&amp;$F2370,Master!$D:$E,2,0)&amp;$J2370&amp;$K2370,VLOOKUP($A2370,Master!$D:$E,2,0)&amp;Sheet1!$J2370&amp;Sheet1!$K2370)</f>
        <v>#N/A</v>
      </c>
      <c r="Q2936" s="33" t="str">
        <f t="shared" si="74"/>
        <v/>
      </c>
      <c r="R2936" s="33" t="e">
        <f>IF(IF(VLOOKUP($A2370,Master!$G:$J,4,0)="x",Sheet1!$A2370,"")="","",IF(VLOOKUP($A2370,Master!$G:$J,4,0)="x",Sheet1!$A2370,"")&amp;$J2370&amp;$K2370)</f>
        <v>#N/A</v>
      </c>
      <c r="S2936" s="33" t="e">
        <f>IF(VLOOKUP($A2370,Master!$L:$M,2,0)=0,"",VLOOKUP($A2370,Master!$L:$M,2,0)&amp;$J2370&amp;$L2370)</f>
        <v>#N/A</v>
      </c>
      <c r="T2936" s="33" t="str">
        <f t="shared" si="75"/>
        <v/>
      </c>
      <c r="U2936" s="179"/>
    </row>
    <row r="2937" spans="15:21" x14ac:dyDescent="0.3">
      <c r="O2937" s="33" t="e">
        <f>VLOOKUP($A2371,Master!$A:$B,2,0)&amp;$J2371&amp;$K2371</f>
        <v>#N/A</v>
      </c>
      <c r="P2937" s="33" t="e">
        <f>IF(OR($A2371="KE0",$A2371="KZ0",$A2371="KV0",$A2371="KH0",$A2371="KE",$A2371="KZ",),VLOOKUP($A2371&amp;$F2371,Master!$D:$E,2,0)&amp;$J2371&amp;$K2371,VLOOKUP($A2371,Master!$D:$E,2,0)&amp;Sheet1!$J2371&amp;Sheet1!$K2371)</f>
        <v>#N/A</v>
      </c>
      <c r="Q2937" s="33" t="str">
        <f t="shared" si="74"/>
        <v/>
      </c>
      <c r="R2937" s="33" t="e">
        <f>IF(IF(VLOOKUP($A2371,Master!$G:$J,4,0)="x",Sheet1!$A2371,"")="","",IF(VLOOKUP($A2371,Master!$G:$J,4,0)="x",Sheet1!$A2371,"")&amp;$J2371&amp;$K2371)</f>
        <v>#N/A</v>
      </c>
      <c r="S2937" s="33" t="e">
        <f>IF(VLOOKUP($A2371,Master!$L:$M,2,0)=0,"",VLOOKUP($A2371,Master!$L:$M,2,0)&amp;$J2371&amp;$L2371)</f>
        <v>#N/A</v>
      </c>
      <c r="T2937" s="33" t="str">
        <f t="shared" si="75"/>
        <v/>
      </c>
      <c r="U2937" s="179"/>
    </row>
    <row r="2938" spans="15:21" x14ac:dyDescent="0.3">
      <c r="O2938" s="33" t="e">
        <f>VLOOKUP($A2372,Master!$A:$B,2,0)&amp;$J2372&amp;$K2372</f>
        <v>#N/A</v>
      </c>
      <c r="P2938" s="33" t="e">
        <f>IF(OR($A2372="KE0",$A2372="KZ0",$A2372="KV0",$A2372="KH0",$A2372="KE",$A2372="KZ",),VLOOKUP($A2372&amp;$F2372,Master!$D:$E,2,0)&amp;$J2372&amp;$K2372,VLOOKUP($A2372,Master!$D:$E,2,0)&amp;Sheet1!$J2372&amp;Sheet1!$K2372)</f>
        <v>#N/A</v>
      </c>
      <c r="Q2938" s="33" t="str">
        <f t="shared" si="74"/>
        <v/>
      </c>
      <c r="R2938" s="33" t="e">
        <f>IF(IF(VLOOKUP($A2372,Master!$G:$J,4,0)="x",Sheet1!$A2372,"")="","",IF(VLOOKUP($A2372,Master!$G:$J,4,0)="x",Sheet1!$A2372,"")&amp;$J2372&amp;$K2372)</f>
        <v>#N/A</v>
      </c>
      <c r="S2938" s="33" t="e">
        <f>IF(VLOOKUP($A2372,Master!$L:$M,2,0)=0,"",VLOOKUP($A2372,Master!$L:$M,2,0)&amp;$J2372&amp;$L2372)</f>
        <v>#N/A</v>
      </c>
      <c r="T2938" s="33" t="str">
        <f t="shared" si="75"/>
        <v/>
      </c>
      <c r="U2938" s="179"/>
    </row>
    <row r="2939" spans="15:21" x14ac:dyDescent="0.3">
      <c r="O2939" s="33" t="e">
        <f>VLOOKUP($A2373,Master!$A:$B,2,0)&amp;$J2373&amp;$K2373</f>
        <v>#N/A</v>
      </c>
      <c r="P2939" s="33" t="e">
        <f>IF(OR($A2373="KE0",$A2373="KZ0",$A2373="KV0",$A2373="KH0",$A2373="KE",$A2373="KZ",),VLOOKUP($A2373&amp;$F2373,Master!$D:$E,2,0)&amp;$J2373&amp;$K2373,VLOOKUP($A2373,Master!$D:$E,2,0)&amp;Sheet1!$J2373&amp;Sheet1!$K2373)</f>
        <v>#N/A</v>
      </c>
      <c r="Q2939" s="33" t="str">
        <f t="shared" si="74"/>
        <v/>
      </c>
      <c r="R2939" s="33" t="e">
        <f>IF(IF(VLOOKUP($A2373,Master!$G:$J,4,0)="x",Sheet1!$A2373,"")="","",IF(VLOOKUP($A2373,Master!$G:$J,4,0)="x",Sheet1!$A2373,"")&amp;$J2373&amp;$K2373)</f>
        <v>#N/A</v>
      </c>
      <c r="S2939" s="33" t="e">
        <f>IF(VLOOKUP($A2373,Master!$L:$M,2,0)=0,"",VLOOKUP($A2373,Master!$L:$M,2,0)&amp;$J2373&amp;$L2373)</f>
        <v>#N/A</v>
      </c>
      <c r="T2939" s="33" t="str">
        <f t="shared" si="75"/>
        <v/>
      </c>
      <c r="U2939" s="179"/>
    </row>
    <row r="2940" spans="15:21" x14ac:dyDescent="0.3">
      <c r="O2940" s="33" t="e">
        <f>VLOOKUP($A2374,Master!$A:$B,2,0)&amp;$J2374&amp;$K2374</f>
        <v>#N/A</v>
      </c>
      <c r="P2940" s="33" t="e">
        <f>IF(OR($A2374="KE0",$A2374="KZ0",$A2374="KV0",$A2374="KH0",$A2374="KE",$A2374="KZ",),VLOOKUP($A2374&amp;$F2374,Master!$D:$E,2,0)&amp;$J2374&amp;$K2374,VLOOKUP($A2374,Master!$D:$E,2,0)&amp;Sheet1!$J2374&amp;Sheet1!$K2374)</f>
        <v>#N/A</v>
      </c>
      <c r="Q2940" s="33" t="str">
        <f t="shared" si="74"/>
        <v/>
      </c>
      <c r="R2940" s="33" t="e">
        <f>IF(IF(VLOOKUP($A2374,Master!$G:$J,4,0)="x",Sheet1!$A2374,"")="","",IF(VLOOKUP($A2374,Master!$G:$J,4,0)="x",Sheet1!$A2374,"")&amp;$J2374&amp;$K2374)</f>
        <v>#N/A</v>
      </c>
      <c r="S2940" s="33" t="e">
        <f>IF(VLOOKUP($A2374,Master!$L:$M,2,0)=0,"",VLOOKUP($A2374,Master!$L:$M,2,0)&amp;$J2374&amp;$L2374)</f>
        <v>#N/A</v>
      </c>
      <c r="T2940" s="33" t="str">
        <f t="shared" si="75"/>
        <v/>
      </c>
      <c r="U2940" s="179"/>
    </row>
    <row r="2941" spans="15:21" x14ac:dyDescent="0.3">
      <c r="O2941" s="33" t="e">
        <f>VLOOKUP($A2375,Master!$A:$B,2,0)&amp;$J2375&amp;$K2375</f>
        <v>#N/A</v>
      </c>
      <c r="P2941" s="33" t="e">
        <f>IF(OR($A2375="KE0",$A2375="KZ0",$A2375="KV0",$A2375="KH0",$A2375="KE",$A2375="KZ",),VLOOKUP($A2375&amp;$F2375,Master!$D:$E,2,0)&amp;$J2375&amp;$K2375,VLOOKUP($A2375,Master!$D:$E,2,0)&amp;Sheet1!$J2375&amp;Sheet1!$K2375)</f>
        <v>#N/A</v>
      </c>
      <c r="Q2941" s="33" t="str">
        <f t="shared" si="74"/>
        <v/>
      </c>
      <c r="R2941" s="33" t="e">
        <f>IF(IF(VLOOKUP($A2375,Master!$G:$J,4,0)="x",Sheet1!$A2375,"")="","",IF(VLOOKUP($A2375,Master!$G:$J,4,0)="x",Sheet1!$A2375,"")&amp;$J2375&amp;$K2375)</f>
        <v>#N/A</v>
      </c>
      <c r="S2941" s="33" t="e">
        <f>IF(VLOOKUP($A2375,Master!$L:$M,2,0)=0,"",VLOOKUP($A2375,Master!$L:$M,2,0)&amp;$J2375&amp;$L2375)</f>
        <v>#N/A</v>
      </c>
      <c r="T2941" s="33" t="str">
        <f t="shared" si="75"/>
        <v/>
      </c>
      <c r="U2941" s="179"/>
    </row>
    <row r="2942" spans="15:21" x14ac:dyDescent="0.3">
      <c r="O2942" s="33" t="e">
        <f>VLOOKUP($A2376,Master!$A:$B,2,0)&amp;$J2376&amp;$K2376</f>
        <v>#N/A</v>
      </c>
      <c r="P2942" s="33" t="e">
        <f>IF(OR($A2376="KE0",$A2376="KZ0",$A2376="KV0",$A2376="KH0",$A2376="KE",$A2376="KZ",),VLOOKUP($A2376&amp;$F2376,Master!$D:$E,2,0)&amp;$J2376&amp;$K2376,VLOOKUP($A2376,Master!$D:$E,2,0)&amp;Sheet1!$J2376&amp;Sheet1!$K2376)</f>
        <v>#N/A</v>
      </c>
      <c r="Q2942" s="33" t="str">
        <f t="shared" si="74"/>
        <v/>
      </c>
      <c r="R2942" s="33" t="e">
        <f>IF(IF(VLOOKUP($A2376,Master!$G:$J,4,0)="x",Sheet1!$A2376,"")="","",IF(VLOOKUP($A2376,Master!$G:$J,4,0)="x",Sheet1!$A2376,"")&amp;$J2376&amp;$K2376)</f>
        <v>#N/A</v>
      </c>
      <c r="S2942" s="33" t="e">
        <f>IF(VLOOKUP($A2376,Master!$L:$M,2,0)=0,"",VLOOKUP($A2376,Master!$L:$M,2,0)&amp;$J2376&amp;$L2376)</f>
        <v>#N/A</v>
      </c>
      <c r="T2942" s="33" t="str">
        <f t="shared" si="75"/>
        <v/>
      </c>
      <c r="U2942" s="179"/>
    </row>
    <row r="2943" spans="15:21" x14ac:dyDescent="0.3">
      <c r="O2943" s="33" t="e">
        <f>VLOOKUP($A2377,Master!$A:$B,2,0)&amp;$J2377&amp;$K2377</f>
        <v>#N/A</v>
      </c>
      <c r="P2943" s="33" t="e">
        <f>IF(OR($A2377="KE0",$A2377="KZ0",$A2377="KV0",$A2377="KH0",$A2377="KE",$A2377="KZ",),VLOOKUP($A2377&amp;$F2377,Master!$D:$E,2,0)&amp;$J2377&amp;$K2377,VLOOKUP($A2377,Master!$D:$E,2,0)&amp;Sheet1!$J2377&amp;Sheet1!$K2377)</f>
        <v>#N/A</v>
      </c>
      <c r="Q2943" s="33" t="str">
        <f t="shared" si="74"/>
        <v/>
      </c>
      <c r="R2943" s="33" t="e">
        <f>IF(IF(VLOOKUP($A2377,Master!$G:$J,4,0)="x",Sheet1!$A2377,"")="","",IF(VLOOKUP($A2377,Master!$G:$J,4,0)="x",Sheet1!$A2377,"")&amp;$J2377&amp;$K2377)</f>
        <v>#N/A</v>
      </c>
      <c r="S2943" s="33" t="e">
        <f>IF(VLOOKUP($A2377,Master!$L:$M,2,0)=0,"",VLOOKUP($A2377,Master!$L:$M,2,0)&amp;$J2377&amp;$L2377)</f>
        <v>#N/A</v>
      </c>
      <c r="T2943" s="33" t="str">
        <f t="shared" si="75"/>
        <v/>
      </c>
      <c r="U2943" s="179"/>
    </row>
    <row r="2944" spans="15:21" x14ac:dyDescent="0.3">
      <c r="O2944" s="33" t="e">
        <f>VLOOKUP($A2378,Master!$A:$B,2,0)&amp;$J2378&amp;$K2378</f>
        <v>#N/A</v>
      </c>
      <c r="P2944" s="33" t="e">
        <f>IF(OR($A2378="KE0",$A2378="KZ0",$A2378="KV0",$A2378="KH0",$A2378="KE",$A2378="KZ",),VLOOKUP($A2378&amp;$F2378,Master!$D:$E,2,0)&amp;$J2378&amp;$K2378,VLOOKUP($A2378,Master!$D:$E,2,0)&amp;Sheet1!$J2378&amp;Sheet1!$K2378)</f>
        <v>#N/A</v>
      </c>
      <c r="Q2944" s="33" t="str">
        <f t="shared" si="74"/>
        <v/>
      </c>
      <c r="R2944" s="33" t="e">
        <f>IF(IF(VLOOKUP($A2378,Master!$G:$J,4,0)="x",Sheet1!$A2378,"")="","",IF(VLOOKUP($A2378,Master!$G:$J,4,0)="x",Sheet1!$A2378,"")&amp;$J2378&amp;$K2378)</f>
        <v>#N/A</v>
      </c>
      <c r="S2944" s="33" t="e">
        <f>IF(VLOOKUP($A2378,Master!$L:$M,2,0)=0,"",VLOOKUP($A2378,Master!$L:$M,2,0)&amp;$J2378&amp;$L2378)</f>
        <v>#N/A</v>
      </c>
      <c r="T2944" s="33" t="str">
        <f t="shared" si="75"/>
        <v/>
      </c>
      <c r="U2944" s="179"/>
    </row>
    <row r="2945" spans="15:21" x14ac:dyDescent="0.3">
      <c r="O2945" s="33" t="e">
        <f>VLOOKUP($A2379,Master!$A:$B,2,0)&amp;$J2379&amp;$K2379</f>
        <v>#N/A</v>
      </c>
      <c r="P2945" s="33" t="e">
        <f>IF(OR($A2379="KE0",$A2379="KZ0",$A2379="KV0",$A2379="KH0",$A2379="KE",$A2379="KZ",),VLOOKUP($A2379&amp;$F2379,Master!$D:$E,2,0)&amp;$J2379&amp;$K2379,VLOOKUP($A2379,Master!$D:$E,2,0)&amp;Sheet1!$J2379&amp;Sheet1!$K2379)</f>
        <v>#N/A</v>
      </c>
      <c r="Q2945" s="33" t="str">
        <f t="shared" si="74"/>
        <v/>
      </c>
      <c r="R2945" s="33" t="e">
        <f>IF(IF(VLOOKUP($A2379,Master!$G:$J,4,0)="x",Sheet1!$A2379,"")="","",IF(VLOOKUP($A2379,Master!$G:$J,4,0)="x",Sheet1!$A2379,"")&amp;$J2379&amp;$K2379)</f>
        <v>#N/A</v>
      </c>
      <c r="S2945" s="33" t="e">
        <f>IF(VLOOKUP($A2379,Master!$L:$M,2,0)=0,"",VLOOKUP($A2379,Master!$L:$M,2,0)&amp;$J2379&amp;$L2379)</f>
        <v>#N/A</v>
      </c>
      <c r="T2945" s="33" t="str">
        <f t="shared" si="75"/>
        <v/>
      </c>
      <c r="U2945" s="179"/>
    </row>
    <row r="2946" spans="15:21" x14ac:dyDescent="0.3">
      <c r="O2946" s="33" t="e">
        <f>VLOOKUP($A2380,Master!$A:$B,2,0)&amp;$J2380&amp;$K2380</f>
        <v>#N/A</v>
      </c>
      <c r="P2946" s="33" t="e">
        <f>IF(OR($A2380="KE0",$A2380="KZ0",$A2380="KV0",$A2380="KH0",$A2380="KE",$A2380="KZ",),VLOOKUP($A2380&amp;$F2380,Master!$D:$E,2,0)&amp;$J2380&amp;$K2380,VLOOKUP($A2380,Master!$D:$E,2,0)&amp;Sheet1!$J2380&amp;Sheet1!$K2380)</f>
        <v>#N/A</v>
      </c>
      <c r="Q2946" s="33" t="str">
        <f t="shared" si="74"/>
        <v/>
      </c>
      <c r="R2946" s="33" t="e">
        <f>IF(IF(VLOOKUP($A2380,Master!$G:$J,4,0)="x",Sheet1!$A2380,"")="","",IF(VLOOKUP($A2380,Master!$G:$J,4,0)="x",Sheet1!$A2380,"")&amp;$J2380&amp;$K2380)</f>
        <v>#N/A</v>
      </c>
      <c r="S2946" s="33" t="e">
        <f>IF(VLOOKUP($A2380,Master!$L:$M,2,0)=0,"",VLOOKUP($A2380,Master!$L:$M,2,0)&amp;$J2380&amp;$L2380)</f>
        <v>#N/A</v>
      </c>
      <c r="T2946" s="33" t="str">
        <f t="shared" si="75"/>
        <v/>
      </c>
      <c r="U2946" s="179"/>
    </row>
    <row r="2947" spans="15:21" x14ac:dyDescent="0.3">
      <c r="O2947" s="33" t="e">
        <f>VLOOKUP($A2381,Master!$A:$B,2,0)&amp;$J2381&amp;$K2381</f>
        <v>#N/A</v>
      </c>
      <c r="P2947" s="33" t="e">
        <f>IF(OR($A2381="KE0",$A2381="KZ0",$A2381="KV0",$A2381="KH0",$A2381="KE",$A2381="KZ",),VLOOKUP($A2381&amp;$F2381,Master!$D:$E,2,0)&amp;$J2381&amp;$K2381,VLOOKUP($A2381,Master!$D:$E,2,0)&amp;Sheet1!$J2381&amp;Sheet1!$K2381)</f>
        <v>#N/A</v>
      </c>
      <c r="Q2947" s="33" t="str">
        <f t="shared" ref="Q2947:Q3010" si="76">$A2381&amp;$J2381&amp;$K2381</f>
        <v/>
      </c>
      <c r="R2947" s="33" t="e">
        <f>IF(IF(VLOOKUP($A2381,Master!$G:$J,4,0)="x",Sheet1!$A2381,"")="","",IF(VLOOKUP($A2381,Master!$G:$J,4,0)="x",Sheet1!$A2381,"")&amp;$J2381&amp;$K2381)</f>
        <v>#N/A</v>
      </c>
      <c r="S2947" s="33" t="e">
        <f>IF(VLOOKUP($A2381,Master!$L:$M,2,0)=0,"",VLOOKUP($A2381,Master!$L:$M,2,0)&amp;$J2381&amp;$L2381)</f>
        <v>#N/A</v>
      </c>
      <c r="T2947" s="33" t="str">
        <f t="shared" ref="T2947:T3010" si="77">$A2381&amp;$J2381</f>
        <v/>
      </c>
      <c r="U2947" s="179"/>
    </row>
    <row r="2948" spans="15:21" x14ac:dyDescent="0.3">
      <c r="O2948" s="33" t="e">
        <f>VLOOKUP($A2382,Master!$A:$B,2,0)&amp;$J2382&amp;$K2382</f>
        <v>#N/A</v>
      </c>
      <c r="P2948" s="33" t="e">
        <f>IF(OR($A2382="KE0",$A2382="KZ0",$A2382="KV0",$A2382="KH0",$A2382="KE",$A2382="KZ",),VLOOKUP($A2382&amp;$F2382,Master!$D:$E,2,0)&amp;$J2382&amp;$K2382,VLOOKUP($A2382,Master!$D:$E,2,0)&amp;Sheet1!$J2382&amp;Sheet1!$K2382)</f>
        <v>#N/A</v>
      </c>
      <c r="Q2948" s="33" t="str">
        <f t="shared" si="76"/>
        <v/>
      </c>
      <c r="R2948" s="33" t="e">
        <f>IF(IF(VLOOKUP($A2382,Master!$G:$J,4,0)="x",Sheet1!$A2382,"")="","",IF(VLOOKUP($A2382,Master!$G:$J,4,0)="x",Sheet1!$A2382,"")&amp;$J2382&amp;$K2382)</f>
        <v>#N/A</v>
      </c>
      <c r="S2948" s="33" t="e">
        <f>IF(VLOOKUP($A2382,Master!$L:$M,2,0)=0,"",VLOOKUP($A2382,Master!$L:$M,2,0)&amp;$J2382&amp;$L2382)</f>
        <v>#N/A</v>
      </c>
      <c r="T2948" s="33" t="str">
        <f t="shared" si="77"/>
        <v/>
      </c>
      <c r="U2948" s="179"/>
    </row>
    <row r="2949" spans="15:21" x14ac:dyDescent="0.3">
      <c r="O2949" s="33" t="e">
        <f>VLOOKUP($A2383,Master!$A:$B,2,0)&amp;$J2383&amp;$K2383</f>
        <v>#N/A</v>
      </c>
      <c r="P2949" s="33" t="e">
        <f>IF(OR($A2383="KE0",$A2383="KZ0",$A2383="KV0",$A2383="KH0",$A2383="KE",$A2383="KZ",),VLOOKUP($A2383&amp;$F2383,Master!$D:$E,2,0)&amp;$J2383&amp;$K2383,VLOOKUP($A2383,Master!$D:$E,2,0)&amp;Sheet1!$J2383&amp;Sheet1!$K2383)</f>
        <v>#N/A</v>
      </c>
      <c r="Q2949" s="33" t="str">
        <f t="shared" si="76"/>
        <v/>
      </c>
      <c r="R2949" s="33" t="e">
        <f>IF(IF(VLOOKUP($A2383,Master!$G:$J,4,0)="x",Sheet1!$A2383,"")="","",IF(VLOOKUP($A2383,Master!$G:$J,4,0)="x",Sheet1!$A2383,"")&amp;$J2383&amp;$K2383)</f>
        <v>#N/A</v>
      </c>
      <c r="S2949" s="33" t="e">
        <f>IF(VLOOKUP($A2383,Master!$L:$M,2,0)=0,"",VLOOKUP($A2383,Master!$L:$M,2,0)&amp;$J2383&amp;$L2383)</f>
        <v>#N/A</v>
      </c>
      <c r="T2949" s="33" t="str">
        <f t="shared" si="77"/>
        <v/>
      </c>
      <c r="U2949" s="179"/>
    </row>
    <row r="2950" spans="15:21" x14ac:dyDescent="0.3">
      <c r="O2950" s="33" t="e">
        <f>VLOOKUP($A2384,Master!$A:$B,2,0)&amp;$J2384&amp;$K2384</f>
        <v>#N/A</v>
      </c>
      <c r="P2950" s="33" t="e">
        <f>IF(OR($A2384="KE0",$A2384="KZ0",$A2384="KV0",$A2384="KH0",$A2384="KE",$A2384="KZ",),VLOOKUP($A2384&amp;$F2384,Master!$D:$E,2,0)&amp;$J2384&amp;$K2384,VLOOKUP($A2384,Master!$D:$E,2,0)&amp;Sheet1!$J2384&amp;Sheet1!$K2384)</f>
        <v>#N/A</v>
      </c>
      <c r="Q2950" s="33" t="str">
        <f t="shared" si="76"/>
        <v/>
      </c>
      <c r="R2950" s="33" t="e">
        <f>IF(IF(VLOOKUP($A2384,Master!$G:$J,4,0)="x",Sheet1!$A2384,"")="","",IF(VLOOKUP($A2384,Master!$G:$J,4,0)="x",Sheet1!$A2384,"")&amp;$J2384&amp;$K2384)</f>
        <v>#N/A</v>
      </c>
      <c r="S2950" s="33" t="e">
        <f>IF(VLOOKUP($A2384,Master!$L:$M,2,0)=0,"",VLOOKUP($A2384,Master!$L:$M,2,0)&amp;$J2384&amp;$L2384)</f>
        <v>#N/A</v>
      </c>
      <c r="T2950" s="33" t="str">
        <f t="shared" si="77"/>
        <v/>
      </c>
      <c r="U2950" s="179"/>
    </row>
    <row r="2951" spans="15:21" x14ac:dyDescent="0.3">
      <c r="O2951" s="33" t="e">
        <f>VLOOKUP($A2385,Master!$A:$B,2,0)&amp;$J2385&amp;$K2385</f>
        <v>#N/A</v>
      </c>
      <c r="P2951" s="33" t="e">
        <f>IF(OR($A2385="KE0",$A2385="KZ0",$A2385="KV0",$A2385="KH0",$A2385="KE",$A2385="KZ",),VLOOKUP($A2385&amp;$F2385,Master!$D:$E,2,0)&amp;$J2385&amp;$K2385,VLOOKUP($A2385,Master!$D:$E,2,0)&amp;Sheet1!$J2385&amp;Sheet1!$K2385)</f>
        <v>#N/A</v>
      </c>
      <c r="Q2951" s="33" t="str">
        <f t="shared" si="76"/>
        <v/>
      </c>
      <c r="R2951" s="33" t="e">
        <f>IF(IF(VLOOKUP($A2385,Master!$G:$J,4,0)="x",Sheet1!$A2385,"")="","",IF(VLOOKUP($A2385,Master!$G:$J,4,0)="x",Sheet1!$A2385,"")&amp;$J2385&amp;$K2385)</f>
        <v>#N/A</v>
      </c>
      <c r="S2951" s="33" t="e">
        <f>IF(VLOOKUP($A2385,Master!$L:$M,2,0)=0,"",VLOOKUP($A2385,Master!$L:$M,2,0)&amp;$J2385&amp;$L2385)</f>
        <v>#N/A</v>
      </c>
      <c r="T2951" s="33" t="str">
        <f t="shared" si="77"/>
        <v/>
      </c>
      <c r="U2951" s="179"/>
    </row>
    <row r="2952" spans="15:21" x14ac:dyDescent="0.3">
      <c r="O2952" s="33" t="e">
        <f>VLOOKUP($A2386,Master!$A:$B,2,0)&amp;$J2386&amp;$K2386</f>
        <v>#N/A</v>
      </c>
      <c r="P2952" s="33" t="e">
        <f>IF(OR($A2386="KE0",$A2386="KZ0",$A2386="KV0",$A2386="KH0",$A2386="KE",$A2386="KZ",),VLOOKUP($A2386&amp;$F2386,Master!$D:$E,2,0)&amp;$J2386&amp;$K2386,VLOOKUP($A2386,Master!$D:$E,2,0)&amp;Sheet1!$J2386&amp;Sheet1!$K2386)</f>
        <v>#N/A</v>
      </c>
      <c r="Q2952" s="33" t="str">
        <f t="shared" si="76"/>
        <v/>
      </c>
      <c r="R2952" s="33" t="e">
        <f>IF(IF(VLOOKUP($A2386,Master!$G:$J,4,0)="x",Sheet1!$A2386,"")="","",IF(VLOOKUP($A2386,Master!$G:$J,4,0)="x",Sheet1!$A2386,"")&amp;$J2386&amp;$K2386)</f>
        <v>#N/A</v>
      </c>
      <c r="S2952" s="33" t="e">
        <f>IF(VLOOKUP($A2386,Master!$L:$M,2,0)=0,"",VLOOKUP($A2386,Master!$L:$M,2,0)&amp;$J2386&amp;$L2386)</f>
        <v>#N/A</v>
      </c>
      <c r="T2952" s="33" t="str">
        <f t="shared" si="77"/>
        <v/>
      </c>
      <c r="U2952" s="179"/>
    </row>
    <row r="2953" spans="15:21" x14ac:dyDescent="0.3">
      <c r="O2953" s="33" t="e">
        <f>VLOOKUP($A2387,Master!$A:$B,2,0)&amp;$J2387&amp;$K2387</f>
        <v>#N/A</v>
      </c>
      <c r="P2953" s="33" t="e">
        <f>IF(OR($A2387="KE0",$A2387="KZ0",$A2387="KV0",$A2387="KH0",$A2387="KE",$A2387="KZ",),VLOOKUP($A2387&amp;$F2387,Master!$D:$E,2,0)&amp;$J2387&amp;$K2387,VLOOKUP($A2387,Master!$D:$E,2,0)&amp;Sheet1!$J2387&amp;Sheet1!$K2387)</f>
        <v>#N/A</v>
      </c>
      <c r="Q2953" s="33" t="str">
        <f t="shared" si="76"/>
        <v/>
      </c>
      <c r="R2953" s="33" t="e">
        <f>IF(IF(VLOOKUP($A2387,Master!$G:$J,4,0)="x",Sheet1!$A2387,"")="","",IF(VLOOKUP($A2387,Master!$G:$J,4,0)="x",Sheet1!$A2387,"")&amp;$J2387&amp;$K2387)</f>
        <v>#N/A</v>
      </c>
      <c r="S2953" s="33" t="e">
        <f>IF(VLOOKUP($A2387,Master!$L:$M,2,0)=0,"",VLOOKUP($A2387,Master!$L:$M,2,0)&amp;$J2387&amp;$L2387)</f>
        <v>#N/A</v>
      </c>
      <c r="T2953" s="33" t="str">
        <f t="shared" si="77"/>
        <v/>
      </c>
      <c r="U2953" s="179"/>
    </row>
    <row r="2954" spans="15:21" x14ac:dyDescent="0.3">
      <c r="O2954" s="33" t="e">
        <f>VLOOKUP($A2388,Master!$A:$B,2,0)&amp;$J2388&amp;$K2388</f>
        <v>#N/A</v>
      </c>
      <c r="P2954" s="33" t="e">
        <f>IF(OR($A2388="KE0",$A2388="KZ0",$A2388="KV0",$A2388="KH0",$A2388="KE",$A2388="KZ",),VLOOKUP($A2388&amp;$F2388,Master!$D:$E,2,0)&amp;$J2388&amp;$K2388,VLOOKUP($A2388,Master!$D:$E,2,0)&amp;Sheet1!$J2388&amp;Sheet1!$K2388)</f>
        <v>#N/A</v>
      </c>
      <c r="Q2954" s="33" t="str">
        <f t="shared" si="76"/>
        <v/>
      </c>
      <c r="R2954" s="33" t="e">
        <f>IF(IF(VLOOKUP($A2388,Master!$G:$J,4,0)="x",Sheet1!$A2388,"")="","",IF(VLOOKUP($A2388,Master!$G:$J,4,0)="x",Sheet1!$A2388,"")&amp;$J2388&amp;$K2388)</f>
        <v>#N/A</v>
      </c>
      <c r="S2954" s="33" t="e">
        <f>IF(VLOOKUP($A2388,Master!$L:$M,2,0)=0,"",VLOOKUP($A2388,Master!$L:$M,2,0)&amp;$J2388&amp;$L2388)</f>
        <v>#N/A</v>
      </c>
      <c r="T2954" s="33" t="str">
        <f t="shared" si="77"/>
        <v/>
      </c>
      <c r="U2954" s="179"/>
    </row>
    <row r="2955" spans="15:21" x14ac:dyDescent="0.3">
      <c r="O2955" s="33" t="e">
        <f>VLOOKUP($A2389,Master!$A:$B,2,0)&amp;$J2389&amp;$K2389</f>
        <v>#N/A</v>
      </c>
      <c r="P2955" s="33" t="e">
        <f>IF(OR($A2389="KE0",$A2389="KZ0",$A2389="KV0",$A2389="KH0",$A2389="KE",$A2389="KZ",),VLOOKUP($A2389&amp;$F2389,Master!$D:$E,2,0)&amp;$J2389&amp;$K2389,VLOOKUP($A2389,Master!$D:$E,2,0)&amp;Sheet1!$J2389&amp;Sheet1!$K2389)</f>
        <v>#N/A</v>
      </c>
      <c r="Q2955" s="33" t="str">
        <f t="shared" si="76"/>
        <v/>
      </c>
      <c r="R2955" s="33" t="e">
        <f>IF(IF(VLOOKUP($A2389,Master!$G:$J,4,0)="x",Sheet1!$A2389,"")="","",IF(VLOOKUP($A2389,Master!$G:$J,4,0)="x",Sheet1!$A2389,"")&amp;$J2389&amp;$K2389)</f>
        <v>#N/A</v>
      </c>
      <c r="S2955" s="33" t="e">
        <f>IF(VLOOKUP($A2389,Master!$L:$M,2,0)=0,"",VLOOKUP($A2389,Master!$L:$M,2,0)&amp;$J2389&amp;$L2389)</f>
        <v>#N/A</v>
      </c>
      <c r="T2955" s="33" t="str">
        <f t="shared" si="77"/>
        <v/>
      </c>
      <c r="U2955" s="179"/>
    </row>
    <row r="2956" spans="15:21" x14ac:dyDescent="0.3">
      <c r="O2956" s="33" t="e">
        <f>VLOOKUP($A2390,Master!$A:$B,2,0)&amp;$J2390&amp;$K2390</f>
        <v>#N/A</v>
      </c>
      <c r="P2956" s="33" t="e">
        <f>IF(OR($A2390="KE0",$A2390="KZ0",$A2390="KV0",$A2390="KH0",$A2390="KE",$A2390="KZ",),VLOOKUP($A2390&amp;$F2390,Master!$D:$E,2,0)&amp;$J2390&amp;$K2390,VLOOKUP($A2390,Master!$D:$E,2,0)&amp;Sheet1!$J2390&amp;Sheet1!$K2390)</f>
        <v>#N/A</v>
      </c>
      <c r="Q2956" s="33" t="str">
        <f t="shared" si="76"/>
        <v/>
      </c>
      <c r="R2956" s="33" t="e">
        <f>IF(IF(VLOOKUP($A2390,Master!$G:$J,4,0)="x",Sheet1!$A2390,"")="","",IF(VLOOKUP($A2390,Master!$G:$J,4,0)="x",Sheet1!$A2390,"")&amp;$J2390&amp;$K2390)</f>
        <v>#N/A</v>
      </c>
      <c r="S2956" s="33" t="e">
        <f>IF(VLOOKUP($A2390,Master!$L:$M,2,0)=0,"",VLOOKUP($A2390,Master!$L:$M,2,0)&amp;$J2390&amp;$L2390)</f>
        <v>#N/A</v>
      </c>
      <c r="T2956" s="33" t="str">
        <f t="shared" si="77"/>
        <v/>
      </c>
      <c r="U2956" s="179"/>
    </row>
    <row r="2957" spans="15:21" x14ac:dyDescent="0.3">
      <c r="O2957" s="33" t="e">
        <f>VLOOKUP($A2391,Master!$A:$B,2,0)&amp;$J2391&amp;$K2391</f>
        <v>#N/A</v>
      </c>
      <c r="P2957" s="33" t="e">
        <f>IF(OR($A2391="KE0",$A2391="KZ0",$A2391="KV0",$A2391="KH0",$A2391="KE",$A2391="KZ",),VLOOKUP($A2391&amp;$F2391,Master!$D:$E,2,0)&amp;$J2391&amp;$K2391,VLOOKUP($A2391,Master!$D:$E,2,0)&amp;Sheet1!$J2391&amp;Sheet1!$K2391)</f>
        <v>#N/A</v>
      </c>
      <c r="Q2957" s="33" t="str">
        <f t="shared" si="76"/>
        <v/>
      </c>
      <c r="R2957" s="33" t="e">
        <f>IF(IF(VLOOKUP($A2391,Master!$G:$J,4,0)="x",Sheet1!$A2391,"")="","",IF(VLOOKUP($A2391,Master!$G:$J,4,0)="x",Sheet1!$A2391,"")&amp;$J2391&amp;$K2391)</f>
        <v>#N/A</v>
      </c>
      <c r="S2957" s="33" t="e">
        <f>IF(VLOOKUP($A2391,Master!$L:$M,2,0)=0,"",VLOOKUP($A2391,Master!$L:$M,2,0)&amp;$J2391&amp;$L2391)</f>
        <v>#N/A</v>
      </c>
      <c r="T2957" s="33" t="str">
        <f t="shared" si="77"/>
        <v/>
      </c>
      <c r="U2957" s="179"/>
    </row>
    <row r="2958" spans="15:21" x14ac:dyDescent="0.3">
      <c r="O2958" s="33" t="e">
        <f>VLOOKUP($A2392,Master!$A:$B,2,0)&amp;$J2392&amp;$K2392</f>
        <v>#N/A</v>
      </c>
      <c r="P2958" s="33" t="e">
        <f>IF(OR($A2392="KE0",$A2392="KZ0",$A2392="KV0",$A2392="KH0",$A2392="KE",$A2392="KZ",),VLOOKUP($A2392&amp;$F2392,Master!$D:$E,2,0)&amp;$J2392&amp;$K2392,VLOOKUP($A2392,Master!$D:$E,2,0)&amp;Sheet1!$J2392&amp;Sheet1!$K2392)</f>
        <v>#N/A</v>
      </c>
      <c r="Q2958" s="33" t="str">
        <f t="shared" si="76"/>
        <v/>
      </c>
      <c r="R2958" s="33" t="e">
        <f>IF(IF(VLOOKUP($A2392,Master!$G:$J,4,0)="x",Sheet1!$A2392,"")="","",IF(VLOOKUP($A2392,Master!$G:$J,4,0)="x",Sheet1!$A2392,"")&amp;$J2392&amp;$K2392)</f>
        <v>#N/A</v>
      </c>
      <c r="S2958" s="33" t="e">
        <f>IF(VLOOKUP($A2392,Master!$L:$M,2,0)=0,"",VLOOKUP($A2392,Master!$L:$M,2,0)&amp;$J2392&amp;$L2392)</f>
        <v>#N/A</v>
      </c>
      <c r="T2958" s="33" t="str">
        <f t="shared" si="77"/>
        <v/>
      </c>
      <c r="U2958" s="179"/>
    </row>
    <row r="2959" spans="15:21" x14ac:dyDescent="0.3">
      <c r="O2959" s="33" t="e">
        <f>VLOOKUP($A2393,Master!$A:$B,2,0)&amp;$J2393&amp;$K2393</f>
        <v>#N/A</v>
      </c>
      <c r="P2959" s="33" t="e">
        <f>IF(OR($A2393="KE0",$A2393="KZ0",$A2393="KV0",$A2393="KH0",$A2393="KE",$A2393="KZ",),VLOOKUP($A2393&amp;$F2393,Master!$D:$E,2,0)&amp;$J2393&amp;$K2393,VLOOKUP($A2393,Master!$D:$E,2,0)&amp;Sheet1!$J2393&amp;Sheet1!$K2393)</f>
        <v>#N/A</v>
      </c>
      <c r="Q2959" s="33" t="str">
        <f t="shared" si="76"/>
        <v/>
      </c>
      <c r="R2959" s="33" t="e">
        <f>IF(IF(VLOOKUP($A2393,Master!$G:$J,4,0)="x",Sheet1!$A2393,"")="","",IF(VLOOKUP($A2393,Master!$G:$J,4,0)="x",Sheet1!$A2393,"")&amp;$J2393&amp;$K2393)</f>
        <v>#N/A</v>
      </c>
      <c r="S2959" s="33" t="e">
        <f>IF(VLOOKUP($A2393,Master!$L:$M,2,0)=0,"",VLOOKUP($A2393,Master!$L:$M,2,0)&amp;$J2393&amp;$L2393)</f>
        <v>#N/A</v>
      </c>
      <c r="T2959" s="33" t="str">
        <f t="shared" si="77"/>
        <v/>
      </c>
      <c r="U2959" s="179"/>
    </row>
    <row r="2960" spans="15:21" x14ac:dyDescent="0.3">
      <c r="O2960" s="33" t="e">
        <f>VLOOKUP($A2394,Master!$A:$B,2,0)&amp;$J2394&amp;$K2394</f>
        <v>#N/A</v>
      </c>
      <c r="P2960" s="33" t="e">
        <f>IF(OR($A2394="KE0",$A2394="KZ0",$A2394="KV0",$A2394="KH0",$A2394="KE",$A2394="KZ",),VLOOKUP($A2394&amp;$F2394,Master!$D:$E,2,0)&amp;$J2394&amp;$K2394,VLOOKUP($A2394,Master!$D:$E,2,0)&amp;Sheet1!$J2394&amp;Sheet1!$K2394)</f>
        <v>#N/A</v>
      </c>
      <c r="Q2960" s="33" t="str">
        <f t="shared" si="76"/>
        <v/>
      </c>
      <c r="R2960" s="33" t="e">
        <f>IF(IF(VLOOKUP($A2394,Master!$G:$J,4,0)="x",Sheet1!$A2394,"")="","",IF(VLOOKUP($A2394,Master!$G:$J,4,0)="x",Sheet1!$A2394,"")&amp;$J2394&amp;$K2394)</f>
        <v>#N/A</v>
      </c>
      <c r="S2960" s="33" t="e">
        <f>IF(VLOOKUP($A2394,Master!$L:$M,2,0)=0,"",VLOOKUP($A2394,Master!$L:$M,2,0)&amp;$J2394&amp;$L2394)</f>
        <v>#N/A</v>
      </c>
      <c r="T2960" s="33" t="str">
        <f t="shared" si="77"/>
        <v/>
      </c>
      <c r="U2960" s="179"/>
    </row>
    <row r="2961" spans="15:21" x14ac:dyDescent="0.3">
      <c r="O2961" s="33" t="e">
        <f>VLOOKUP($A2395,Master!$A:$B,2,0)&amp;$J2395&amp;$K2395</f>
        <v>#N/A</v>
      </c>
      <c r="P2961" s="33" t="e">
        <f>IF(OR($A2395="KE0",$A2395="KZ0",$A2395="KV0",$A2395="KH0",$A2395="KE",$A2395="KZ",),VLOOKUP($A2395&amp;$F2395,Master!$D:$E,2,0)&amp;$J2395&amp;$K2395,VLOOKUP($A2395,Master!$D:$E,2,0)&amp;Sheet1!$J2395&amp;Sheet1!$K2395)</f>
        <v>#N/A</v>
      </c>
      <c r="Q2961" s="33" t="str">
        <f t="shared" si="76"/>
        <v/>
      </c>
      <c r="R2961" s="33" t="e">
        <f>IF(IF(VLOOKUP($A2395,Master!$G:$J,4,0)="x",Sheet1!$A2395,"")="","",IF(VLOOKUP($A2395,Master!$G:$J,4,0)="x",Sheet1!$A2395,"")&amp;$J2395&amp;$K2395)</f>
        <v>#N/A</v>
      </c>
      <c r="S2961" s="33" t="e">
        <f>IF(VLOOKUP($A2395,Master!$L:$M,2,0)=0,"",VLOOKUP($A2395,Master!$L:$M,2,0)&amp;$J2395&amp;$L2395)</f>
        <v>#N/A</v>
      </c>
      <c r="T2961" s="33" t="str">
        <f t="shared" si="77"/>
        <v/>
      </c>
      <c r="U2961" s="179"/>
    </row>
    <row r="2962" spans="15:21" x14ac:dyDescent="0.3">
      <c r="O2962" s="33" t="e">
        <f>VLOOKUP($A2396,Master!$A:$B,2,0)&amp;$J2396&amp;$K2396</f>
        <v>#N/A</v>
      </c>
      <c r="P2962" s="33" t="e">
        <f>IF(OR($A2396="KE0",$A2396="KZ0",$A2396="KV0",$A2396="KH0",$A2396="KE",$A2396="KZ",),VLOOKUP($A2396&amp;$F2396,Master!$D:$E,2,0)&amp;$J2396&amp;$K2396,VLOOKUP($A2396,Master!$D:$E,2,0)&amp;Sheet1!$J2396&amp;Sheet1!$K2396)</f>
        <v>#N/A</v>
      </c>
      <c r="Q2962" s="33" t="str">
        <f t="shared" si="76"/>
        <v/>
      </c>
      <c r="R2962" s="33" t="e">
        <f>IF(IF(VLOOKUP($A2396,Master!$G:$J,4,0)="x",Sheet1!$A2396,"")="","",IF(VLOOKUP($A2396,Master!$G:$J,4,0)="x",Sheet1!$A2396,"")&amp;$J2396&amp;$K2396)</f>
        <v>#N/A</v>
      </c>
      <c r="S2962" s="33" t="e">
        <f>IF(VLOOKUP($A2396,Master!$L:$M,2,0)=0,"",VLOOKUP($A2396,Master!$L:$M,2,0)&amp;$J2396&amp;$L2396)</f>
        <v>#N/A</v>
      </c>
      <c r="T2962" s="33" t="str">
        <f t="shared" si="77"/>
        <v/>
      </c>
      <c r="U2962" s="179"/>
    </row>
    <row r="2963" spans="15:21" x14ac:dyDescent="0.3">
      <c r="O2963" s="33" t="e">
        <f>VLOOKUP($A2397,Master!$A:$B,2,0)&amp;$J2397&amp;$K2397</f>
        <v>#N/A</v>
      </c>
      <c r="P2963" s="33" t="e">
        <f>IF(OR($A2397="KE0",$A2397="KZ0",$A2397="KV0",$A2397="KH0",$A2397="KE",$A2397="KZ",),VLOOKUP($A2397&amp;$F2397,Master!$D:$E,2,0)&amp;$J2397&amp;$K2397,VLOOKUP($A2397,Master!$D:$E,2,0)&amp;Sheet1!$J2397&amp;Sheet1!$K2397)</f>
        <v>#N/A</v>
      </c>
      <c r="Q2963" s="33" t="str">
        <f t="shared" si="76"/>
        <v/>
      </c>
      <c r="R2963" s="33" t="e">
        <f>IF(IF(VLOOKUP($A2397,Master!$G:$J,4,0)="x",Sheet1!$A2397,"")="","",IF(VLOOKUP($A2397,Master!$G:$J,4,0)="x",Sheet1!$A2397,"")&amp;$J2397&amp;$K2397)</f>
        <v>#N/A</v>
      </c>
      <c r="S2963" s="33" t="e">
        <f>IF(VLOOKUP($A2397,Master!$L:$M,2,0)=0,"",VLOOKUP($A2397,Master!$L:$M,2,0)&amp;$J2397&amp;$L2397)</f>
        <v>#N/A</v>
      </c>
      <c r="T2963" s="33" t="str">
        <f t="shared" si="77"/>
        <v/>
      </c>
      <c r="U2963" s="179"/>
    </row>
    <row r="2964" spans="15:21" x14ac:dyDescent="0.3">
      <c r="O2964" s="33" t="e">
        <f>VLOOKUP($A2398,Master!$A:$B,2,0)&amp;$J2398&amp;$K2398</f>
        <v>#N/A</v>
      </c>
      <c r="P2964" s="33" t="e">
        <f>IF(OR($A2398="KE0",$A2398="KZ0",$A2398="KV0",$A2398="KH0",$A2398="KE",$A2398="KZ",),VLOOKUP($A2398&amp;$F2398,Master!$D:$E,2,0)&amp;$J2398&amp;$K2398,VLOOKUP($A2398,Master!$D:$E,2,0)&amp;Sheet1!$J2398&amp;Sheet1!$K2398)</f>
        <v>#N/A</v>
      </c>
      <c r="Q2964" s="33" t="str">
        <f t="shared" si="76"/>
        <v/>
      </c>
      <c r="R2964" s="33" t="e">
        <f>IF(IF(VLOOKUP($A2398,Master!$G:$J,4,0)="x",Sheet1!$A2398,"")="","",IF(VLOOKUP($A2398,Master!$G:$J,4,0)="x",Sheet1!$A2398,"")&amp;$J2398&amp;$K2398)</f>
        <v>#N/A</v>
      </c>
      <c r="S2964" s="33" t="e">
        <f>IF(VLOOKUP($A2398,Master!$L:$M,2,0)=0,"",VLOOKUP($A2398,Master!$L:$M,2,0)&amp;$J2398&amp;$L2398)</f>
        <v>#N/A</v>
      </c>
      <c r="T2964" s="33" t="str">
        <f t="shared" si="77"/>
        <v/>
      </c>
      <c r="U2964" s="179"/>
    </row>
    <row r="2965" spans="15:21" x14ac:dyDescent="0.3">
      <c r="O2965" s="33" t="e">
        <f>VLOOKUP($A2399,Master!$A:$B,2,0)&amp;$J2399&amp;$K2399</f>
        <v>#N/A</v>
      </c>
      <c r="P2965" s="33" t="e">
        <f>IF(OR($A2399="KE0",$A2399="KZ0",$A2399="KV0",$A2399="KH0",$A2399="KE",$A2399="KZ",),VLOOKUP($A2399&amp;$F2399,Master!$D:$E,2,0)&amp;$J2399&amp;$K2399,VLOOKUP($A2399,Master!$D:$E,2,0)&amp;Sheet1!$J2399&amp;Sheet1!$K2399)</f>
        <v>#N/A</v>
      </c>
      <c r="Q2965" s="33" t="str">
        <f t="shared" si="76"/>
        <v/>
      </c>
      <c r="R2965" s="33" t="e">
        <f>IF(IF(VLOOKUP($A2399,Master!$G:$J,4,0)="x",Sheet1!$A2399,"")="","",IF(VLOOKUP($A2399,Master!$G:$J,4,0)="x",Sheet1!$A2399,"")&amp;$J2399&amp;$K2399)</f>
        <v>#N/A</v>
      </c>
      <c r="S2965" s="33" t="e">
        <f>IF(VLOOKUP($A2399,Master!$L:$M,2,0)=0,"",VLOOKUP($A2399,Master!$L:$M,2,0)&amp;$J2399&amp;$L2399)</f>
        <v>#N/A</v>
      </c>
      <c r="T2965" s="33" t="str">
        <f t="shared" si="77"/>
        <v/>
      </c>
      <c r="U2965" s="179"/>
    </row>
    <row r="2966" spans="15:21" x14ac:dyDescent="0.3">
      <c r="O2966" s="33" t="e">
        <f>VLOOKUP($A2400,Master!$A:$B,2,0)&amp;$J2400&amp;$K2400</f>
        <v>#N/A</v>
      </c>
      <c r="P2966" s="33" t="e">
        <f>IF(OR($A2400="KE0",$A2400="KZ0",$A2400="KV0",$A2400="KH0",$A2400="KE",$A2400="KZ",),VLOOKUP($A2400&amp;$F2400,Master!$D:$E,2,0)&amp;$J2400&amp;$K2400,VLOOKUP($A2400,Master!$D:$E,2,0)&amp;Sheet1!$J2400&amp;Sheet1!$K2400)</f>
        <v>#N/A</v>
      </c>
      <c r="Q2966" s="33" t="str">
        <f t="shared" si="76"/>
        <v/>
      </c>
      <c r="R2966" s="33" t="e">
        <f>IF(IF(VLOOKUP($A2400,Master!$G:$J,4,0)="x",Sheet1!$A2400,"")="","",IF(VLOOKUP($A2400,Master!$G:$J,4,0)="x",Sheet1!$A2400,"")&amp;$J2400&amp;$K2400)</f>
        <v>#N/A</v>
      </c>
      <c r="S2966" s="33" t="e">
        <f>IF(VLOOKUP($A2400,Master!$L:$M,2,0)=0,"",VLOOKUP($A2400,Master!$L:$M,2,0)&amp;$J2400&amp;$L2400)</f>
        <v>#N/A</v>
      </c>
      <c r="T2966" s="33" t="str">
        <f t="shared" si="77"/>
        <v/>
      </c>
      <c r="U2966" s="179"/>
    </row>
    <row r="2967" spans="15:21" x14ac:dyDescent="0.3">
      <c r="O2967" s="33" t="e">
        <f>VLOOKUP($A2401,Master!$A:$B,2,0)&amp;$J2401&amp;$K2401</f>
        <v>#N/A</v>
      </c>
      <c r="P2967" s="33" t="e">
        <f>IF(OR($A2401="KE0",$A2401="KZ0",$A2401="KV0",$A2401="KH0",$A2401="KE",$A2401="KZ",),VLOOKUP($A2401&amp;$F2401,Master!$D:$E,2,0)&amp;$J2401&amp;$K2401,VLOOKUP($A2401,Master!$D:$E,2,0)&amp;Sheet1!$J2401&amp;Sheet1!$K2401)</f>
        <v>#N/A</v>
      </c>
      <c r="Q2967" s="33" t="str">
        <f t="shared" si="76"/>
        <v/>
      </c>
      <c r="R2967" s="33" t="e">
        <f>IF(IF(VLOOKUP($A2401,Master!$G:$J,4,0)="x",Sheet1!$A2401,"")="","",IF(VLOOKUP($A2401,Master!$G:$J,4,0)="x",Sheet1!$A2401,"")&amp;$J2401&amp;$K2401)</f>
        <v>#N/A</v>
      </c>
      <c r="S2967" s="33" t="e">
        <f>IF(VLOOKUP($A2401,Master!$L:$M,2,0)=0,"",VLOOKUP($A2401,Master!$L:$M,2,0)&amp;$J2401&amp;$L2401)</f>
        <v>#N/A</v>
      </c>
      <c r="T2967" s="33" t="str">
        <f t="shared" si="77"/>
        <v/>
      </c>
      <c r="U2967" s="179"/>
    </row>
    <row r="2968" spans="15:21" x14ac:dyDescent="0.3">
      <c r="O2968" s="33" t="e">
        <f>VLOOKUP($A2402,Master!$A:$B,2,0)&amp;$J2402&amp;$K2402</f>
        <v>#N/A</v>
      </c>
      <c r="P2968" s="33" t="e">
        <f>IF(OR($A2402="KE0",$A2402="KZ0",$A2402="KV0",$A2402="KH0",$A2402="KE",$A2402="KZ",),VLOOKUP($A2402&amp;$F2402,Master!$D:$E,2,0)&amp;$J2402&amp;$K2402,VLOOKUP($A2402,Master!$D:$E,2,0)&amp;Sheet1!$J2402&amp;Sheet1!$K2402)</f>
        <v>#N/A</v>
      </c>
      <c r="Q2968" s="33" t="str">
        <f t="shared" si="76"/>
        <v/>
      </c>
      <c r="R2968" s="33" t="e">
        <f>IF(IF(VLOOKUP($A2402,Master!$G:$J,4,0)="x",Sheet1!$A2402,"")="","",IF(VLOOKUP($A2402,Master!$G:$J,4,0)="x",Sheet1!$A2402,"")&amp;$J2402&amp;$K2402)</f>
        <v>#N/A</v>
      </c>
      <c r="S2968" s="33" t="e">
        <f>IF(VLOOKUP($A2402,Master!$L:$M,2,0)=0,"",VLOOKUP($A2402,Master!$L:$M,2,0)&amp;$J2402&amp;$L2402)</f>
        <v>#N/A</v>
      </c>
      <c r="T2968" s="33" t="str">
        <f t="shared" si="77"/>
        <v/>
      </c>
      <c r="U2968" s="179"/>
    </row>
    <row r="2969" spans="15:21" x14ac:dyDescent="0.3">
      <c r="O2969" s="33" t="e">
        <f>VLOOKUP($A2403,Master!$A:$B,2,0)&amp;$J2403&amp;$K2403</f>
        <v>#N/A</v>
      </c>
      <c r="P2969" s="33" t="e">
        <f>IF(OR($A2403="KE0",$A2403="KZ0",$A2403="KV0",$A2403="KH0",$A2403="KE",$A2403="KZ",),VLOOKUP($A2403&amp;$F2403,Master!$D:$E,2,0)&amp;$J2403&amp;$K2403,VLOOKUP($A2403,Master!$D:$E,2,0)&amp;Sheet1!$J2403&amp;Sheet1!$K2403)</f>
        <v>#N/A</v>
      </c>
      <c r="Q2969" s="33" t="str">
        <f t="shared" si="76"/>
        <v/>
      </c>
      <c r="R2969" s="33" t="e">
        <f>IF(IF(VLOOKUP($A2403,Master!$G:$J,4,0)="x",Sheet1!$A2403,"")="","",IF(VLOOKUP($A2403,Master!$G:$J,4,0)="x",Sheet1!$A2403,"")&amp;$J2403&amp;$K2403)</f>
        <v>#N/A</v>
      </c>
      <c r="S2969" s="33" t="e">
        <f>IF(VLOOKUP($A2403,Master!$L:$M,2,0)=0,"",VLOOKUP($A2403,Master!$L:$M,2,0)&amp;$J2403&amp;$L2403)</f>
        <v>#N/A</v>
      </c>
      <c r="T2969" s="33" t="str">
        <f t="shared" si="77"/>
        <v/>
      </c>
      <c r="U2969" s="179"/>
    </row>
    <row r="2970" spans="15:21" x14ac:dyDescent="0.3">
      <c r="O2970" s="33" t="e">
        <f>VLOOKUP($A2404,Master!$A:$B,2,0)&amp;$J2404&amp;$K2404</f>
        <v>#N/A</v>
      </c>
      <c r="P2970" s="33" t="e">
        <f>IF(OR($A2404="KE0",$A2404="KZ0",$A2404="KV0",$A2404="KH0",$A2404="KE",$A2404="KZ",),VLOOKUP($A2404&amp;$F2404,Master!$D:$E,2,0)&amp;$J2404&amp;$K2404,VLOOKUP($A2404,Master!$D:$E,2,0)&amp;Sheet1!$J2404&amp;Sheet1!$K2404)</f>
        <v>#N/A</v>
      </c>
      <c r="Q2970" s="33" t="str">
        <f t="shared" si="76"/>
        <v/>
      </c>
      <c r="R2970" s="33" t="e">
        <f>IF(IF(VLOOKUP($A2404,Master!$G:$J,4,0)="x",Sheet1!$A2404,"")="","",IF(VLOOKUP($A2404,Master!$G:$J,4,0)="x",Sheet1!$A2404,"")&amp;$J2404&amp;$K2404)</f>
        <v>#N/A</v>
      </c>
      <c r="S2970" s="33" t="e">
        <f>IF(VLOOKUP($A2404,Master!$L:$M,2,0)=0,"",VLOOKUP($A2404,Master!$L:$M,2,0)&amp;$J2404&amp;$L2404)</f>
        <v>#N/A</v>
      </c>
      <c r="T2970" s="33" t="str">
        <f t="shared" si="77"/>
        <v/>
      </c>
      <c r="U2970" s="179"/>
    </row>
    <row r="2971" spans="15:21" x14ac:dyDescent="0.3">
      <c r="O2971" s="33" t="e">
        <f>VLOOKUP($A2405,Master!$A:$B,2,0)&amp;$J2405&amp;$K2405</f>
        <v>#N/A</v>
      </c>
      <c r="P2971" s="33" t="e">
        <f>IF(OR($A2405="KE0",$A2405="KZ0",$A2405="KV0",$A2405="KH0",$A2405="KE",$A2405="KZ",),VLOOKUP($A2405&amp;$F2405,Master!$D:$E,2,0)&amp;$J2405&amp;$K2405,VLOOKUP($A2405,Master!$D:$E,2,0)&amp;Sheet1!$J2405&amp;Sheet1!$K2405)</f>
        <v>#N/A</v>
      </c>
      <c r="Q2971" s="33" t="str">
        <f t="shared" si="76"/>
        <v/>
      </c>
      <c r="R2971" s="33" t="e">
        <f>IF(IF(VLOOKUP($A2405,Master!$G:$J,4,0)="x",Sheet1!$A2405,"")="","",IF(VLOOKUP($A2405,Master!$G:$J,4,0)="x",Sheet1!$A2405,"")&amp;$J2405&amp;$K2405)</f>
        <v>#N/A</v>
      </c>
      <c r="S2971" s="33" t="e">
        <f>IF(VLOOKUP($A2405,Master!$L:$M,2,0)=0,"",VLOOKUP($A2405,Master!$L:$M,2,0)&amp;$J2405&amp;$L2405)</f>
        <v>#N/A</v>
      </c>
      <c r="T2971" s="33" t="str">
        <f t="shared" si="77"/>
        <v/>
      </c>
      <c r="U2971" s="179"/>
    </row>
    <row r="2972" spans="15:21" x14ac:dyDescent="0.3">
      <c r="O2972" s="33" t="e">
        <f>VLOOKUP($A2406,Master!$A:$B,2,0)&amp;$J2406&amp;$K2406</f>
        <v>#N/A</v>
      </c>
      <c r="P2972" s="33" t="e">
        <f>IF(OR($A2406="KE0",$A2406="KZ0",$A2406="KV0",$A2406="KH0",$A2406="KE",$A2406="KZ",),VLOOKUP($A2406&amp;$F2406,Master!$D:$E,2,0)&amp;$J2406&amp;$K2406,VLOOKUP($A2406,Master!$D:$E,2,0)&amp;Sheet1!$J2406&amp;Sheet1!$K2406)</f>
        <v>#N/A</v>
      </c>
      <c r="Q2972" s="33" t="str">
        <f t="shared" si="76"/>
        <v/>
      </c>
      <c r="R2972" s="33" t="e">
        <f>IF(IF(VLOOKUP($A2406,Master!$G:$J,4,0)="x",Sheet1!$A2406,"")="","",IF(VLOOKUP($A2406,Master!$G:$J,4,0)="x",Sheet1!$A2406,"")&amp;$J2406&amp;$K2406)</f>
        <v>#N/A</v>
      </c>
      <c r="S2972" s="33" t="e">
        <f>IF(VLOOKUP($A2406,Master!$L:$M,2,0)=0,"",VLOOKUP($A2406,Master!$L:$M,2,0)&amp;$J2406&amp;$L2406)</f>
        <v>#N/A</v>
      </c>
      <c r="T2972" s="33" t="str">
        <f t="shared" si="77"/>
        <v/>
      </c>
      <c r="U2972" s="179"/>
    </row>
    <row r="2973" spans="15:21" x14ac:dyDescent="0.3">
      <c r="O2973" s="33" t="e">
        <f>VLOOKUP($A2407,Master!$A:$B,2,0)&amp;$J2407&amp;$K2407</f>
        <v>#N/A</v>
      </c>
      <c r="P2973" s="33" t="e">
        <f>IF(OR($A2407="KE0",$A2407="KZ0",$A2407="KV0",$A2407="KH0",$A2407="KE",$A2407="KZ",),VLOOKUP($A2407&amp;$F2407,Master!$D:$E,2,0)&amp;$J2407&amp;$K2407,VLOOKUP($A2407,Master!$D:$E,2,0)&amp;Sheet1!$J2407&amp;Sheet1!$K2407)</f>
        <v>#N/A</v>
      </c>
      <c r="Q2973" s="33" t="str">
        <f t="shared" si="76"/>
        <v/>
      </c>
      <c r="R2973" s="33" t="e">
        <f>IF(IF(VLOOKUP($A2407,Master!$G:$J,4,0)="x",Sheet1!$A2407,"")="","",IF(VLOOKUP($A2407,Master!$G:$J,4,0)="x",Sheet1!$A2407,"")&amp;$J2407&amp;$K2407)</f>
        <v>#N/A</v>
      </c>
      <c r="S2973" s="33" t="e">
        <f>IF(VLOOKUP($A2407,Master!$L:$M,2,0)=0,"",VLOOKUP($A2407,Master!$L:$M,2,0)&amp;$J2407&amp;$L2407)</f>
        <v>#N/A</v>
      </c>
      <c r="T2973" s="33" t="str">
        <f t="shared" si="77"/>
        <v/>
      </c>
      <c r="U2973" s="179"/>
    </row>
    <row r="2974" spans="15:21" x14ac:dyDescent="0.3">
      <c r="O2974" s="33" t="e">
        <f>VLOOKUP($A2408,Master!$A:$B,2,0)&amp;$J2408&amp;$K2408</f>
        <v>#N/A</v>
      </c>
      <c r="P2974" s="33" t="e">
        <f>IF(OR($A2408="KE0",$A2408="KZ0",$A2408="KV0",$A2408="KH0",$A2408="KE",$A2408="KZ",),VLOOKUP($A2408&amp;$F2408,Master!$D:$E,2,0)&amp;$J2408&amp;$K2408,VLOOKUP($A2408,Master!$D:$E,2,0)&amp;Sheet1!$J2408&amp;Sheet1!$K2408)</f>
        <v>#N/A</v>
      </c>
      <c r="Q2974" s="33" t="str">
        <f t="shared" si="76"/>
        <v/>
      </c>
      <c r="R2974" s="33" t="e">
        <f>IF(IF(VLOOKUP($A2408,Master!$G:$J,4,0)="x",Sheet1!$A2408,"")="","",IF(VLOOKUP($A2408,Master!$G:$J,4,0)="x",Sheet1!$A2408,"")&amp;$J2408&amp;$K2408)</f>
        <v>#N/A</v>
      </c>
      <c r="S2974" s="33" t="e">
        <f>IF(VLOOKUP($A2408,Master!$L:$M,2,0)=0,"",VLOOKUP($A2408,Master!$L:$M,2,0)&amp;$J2408&amp;$L2408)</f>
        <v>#N/A</v>
      </c>
      <c r="T2974" s="33" t="str">
        <f t="shared" si="77"/>
        <v/>
      </c>
      <c r="U2974" s="179"/>
    </row>
    <row r="2975" spans="15:21" x14ac:dyDescent="0.3">
      <c r="O2975" s="33" t="e">
        <f>VLOOKUP($A2409,Master!$A:$B,2,0)&amp;$J2409&amp;$K2409</f>
        <v>#N/A</v>
      </c>
      <c r="P2975" s="33" t="e">
        <f>IF(OR($A2409="KE0",$A2409="KZ0",$A2409="KV0",$A2409="KH0",$A2409="KE",$A2409="KZ",),VLOOKUP($A2409&amp;$F2409,Master!$D:$E,2,0)&amp;$J2409&amp;$K2409,VLOOKUP($A2409,Master!$D:$E,2,0)&amp;Sheet1!$J2409&amp;Sheet1!$K2409)</f>
        <v>#N/A</v>
      </c>
      <c r="Q2975" s="33" t="str">
        <f t="shared" si="76"/>
        <v/>
      </c>
      <c r="R2975" s="33" t="e">
        <f>IF(IF(VLOOKUP($A2409,Master!$G:$J,4,0)="x",Sheet1!$A2409,"")="","",IF(VLOOKUP($A2409,Master!$G:$J,4,0)="x",Sheet1!$A2409,"")&amp;$J2409&amp;$K2409)</f>
        <v>#N/A</v>
      </c>
      <c r="S2975" s="33" t="e">
        <f>IF(VLOOKUP($A2409,Master!$L:$M,2,0)=0,"",VLOOKUP($A2409,Master!$L:$M,2,0)&amp;$J2409&amp;$L2409)</f>
        <v>#N/A</v>
      </c>
      <c r="T2975" s="33" t="str">
        <f t="shared" si="77"/>
        <v/>
      </c>
      <c r="U2975" s="179"/>
    </row>
    <row r="2976" spans="15:21" x14ac:dyDescent="0.3">
      <c r="O2976" s="33" t="e">
        <f>VLOOKUP($A2410,Master!$A:$B,2,0)&amp;$J2410&amp;$K2410</f>
        <v>#N/A</v>
      </c>
      <c r="P2976" s="33" t="e">
        <f>IF(OR($A2410="KE0",$A2410="KZ0",$A2410="KV0",$A2410="KH0",$A2410="KE",$A2410="KZ",),VLOOKUP($A2410&amp;$F2410,Master!$D:$E,2,0)&amp;$J2410&amp;$K2410,VLOOKUP($A2410,Master!$D:$E,2,0)&amp;Sheet1!$J2410&amp;Sheet1!$K2410)</f>
        <v>#N/A</v>
      </c>
      <c r="Q2976" s="33" t="str">
        <f t="shared" si="76"/>
        <v/>
      </c>
      <c r="R2976" s="33" t="e">
        <f>IF(IF(VLOOKUP($A2410,Master!$G:$J,4,0)="x",Sheet1!$A2410,"")="","",IF(VLOOKUP($A2410,Master!$G:$J,4,0)="x",Sheet1!$A2410,"")&amp;$J2410&amp;$K2410)</f>
        <v>#N/A</v>
      </c>
      <c r="S2976" s="33" t="e">
        <f>IF(VLOOKUP($A2410,Master!$L:$M,2,0)=0,"",VLOOKUP($A2410,Master!$L:$M,2,0)&amp;$J2410&amp;$L2410)</f>
        <v>#N/A</v>
      </c>
      <c r="T2976" s="33" t="str">
        <f t="shared" si="77"/>
        <v/>
      </c>
      <c r="U2976" s="179"/>
    </row>
    <row r="2977" spans="15:21" x14ac:dyDescent="0.3">
      <c r="O2977" s="33" t="e">
        <f>VLOOKUP($A2411,Master!$A:$B,2,0)&amp;$J2411&amp;$K2411</f>
        <v>#N/A</v>
      </c>
      <c r="P2977" s="33" t="e">
        <f>IF(OR($A2411="KE0",$A2411="KZ0",$A2411="KV0",$A2411="KH0",$A2411="KE",$A2411="KZ",),VLOOKUP($A2411&amp;$F2411,Master!$D:$E,2,0)&amp;$J2411&amp;$K2411,VLOOKUP($A2411,Master!$D:$E,2,0)&amp;Sheet1!$J2411&amp;Sheet1!$K2411)</f>
        <v>#N/A</v>
      </c>
      <c r="Q2977" s="33" t="str">
        <f t="shared" si="76"/>
        <v/>
      </c>
      <c r="R2977" s="33" t="e">
        <f>IF(IF(VLOOKUP($A2411,Master!$G:$J,4,0)="x",Sheet1!$A2411,"")="","",IF(VLOOKUP($A2411,Master!$G:$J,4,0)="x",Sheet1!$A2411,"")&amp;$J2411&amp;$K2411)</f>
        <v>#N/A</v>
      </c>
      <c r="S2977" s="33" t="e">
        <f>IF(VLOOKUP($A2411,Master!$L:$M,2,0)=0,"",VLOOKUP($A2411,Master!$L:$M,2,0)&amp;$J2411&amp;$L2411)</f>
        <v>#N/A</v>
      </c>
      <c r="T2977" s="33" t="str">
        <f t="shared" si="77"/>
        <v/>
      </c>
      <c r="U2977" s="179"/>
    </row>
    <row r="2978" spans="15:21" x14ac:dyDescent="0.3">
      <c r="O2978" s="33" t="e">
        <f>VLOOKUP($A2412,Master!$A:$B,2,0)&amp;$J2412&amp;$K2412</f>
        <v>#N/A</v>
      </c>
      <c r="P2978" s="33" t="e">
        <f>IF(OR($A2412="KE0",$A2412="KZ0",$A2412="KV0",$A2412="KH0",$A2412="KE",$A2412="KZ",),VLOOKUP($A2412&amp;$F2412,Master!$D:$E,2,0)&amp;$J2412&amp;$K2412,VLOOKUP($A2412,Master!$D:$E,2,0)&amp;Sheet1!$J2412&amp;Sheet1!$K2412)</f>
        <v>#N/A</v>
      </c>
      <c r="Q2978" s="33" t="str">
        <f t="shared" si="76"/>
        <v/>
      </c>
      <c r="R2978" s="33" t="e">
        <f>IF(IF(VLOOKUP($A2412,Master!$G:$J,4,0)="x",Sheet1!$A2412,"")="","",IF(VLOOKUP($A2412,Master!$G:$J,4,0)="x",Sheet1!$A2412,"")&amp;$J2412&amp;$K2412)</f>
        <v>#N/A</v>
      </c>
      <c r="S2978" s="33" t="e">
        <f>IF(VLOOKUP($A2412,Master!$L:$M,2,0)=0,"",VLOOKUP($A2412,Master!$L:$M,2,0)&amp;$J2412&amp;$L2412)</f>
        <v>#N/A</v>
      </c>
      <c r="T2978" s="33" t="str">
        <f t="shared" si="77"/>
        <v/>
      </c>
      <c r="U2978" s="179"/>
    </row>
    <row r="2979" spans="15:21" x14ac:dyDescent="0.3">
      <c r="O2979" s="33" t="e">
        <f>VLOOKUP($A2413,Master!$A:$B,2,0)&amp;$J2413&amp;$K2413</f>
        <v>#N/A</v>
      </c>
      <c r="P2979" s="33" t="e">
        <f>IF(OR($A2413="KE0",$A2413="KZ0",$A2413="KV0",$A2413="KH0",$A2413="KE",$A2413="KZ",),VLOOKUP($A2413&amp;$F2413,Master!$D:$E,2,0)&amp;$J2413&amp;$K2413,VLOOKUP($A2413,Master!$D:$E,2,0)&amp;Sheet1!$J2413&amp;Sheet1!$K2413)</f>
        <v>#N/A</v>
      </c>
      <c r="Q2979" s="33" t="str">
        <f t="shared" si="76"/>
        <v/>
      </c>
      <c r="R2979" s="33" t="e">
        <f>IF(IF(VLOOKUP($A2413,Master!$G:$J,4,0)="x",Sheet1!$A2413,"")="","",IF(VLOOKUP($A2413,Master!$G:$J,4,0)="x",Sheet1!$A2413,"")&amp;$J2413&amp;$K2413)</f>
        <v>#N/A</v>
      </c>
      <c r="S2979" s="33" t="e">
        <f>IF(VLOOKUP($A2413,Master!$L:$M,2,0)=0,"",VLOOKUP($A2413,Master!$L:$M,2,0)&amp;$J2413&amp;$L2413)</f>
        <v>#N/A</v>
      </c>
      <c r="T2979" s="33" t="str">
        <f t="shared" si="77"/>
        <v/>
      </c>
      <c r="U2979" s="179"/>
    </row>
    <row r="2980" spans="15:21" x14ac:dyDescent="0.3">
      <c r="O2980" s="33" t="e">
        <f>VLOOKUP($A2414,Master!$A:$B,2,0)&amp;$J2414&amp;$K2414</f>
        <v>#N/A</v>
      </c>
      <c r="P2980" s="33" t="e">
        <f>IF(OR($A2414="KE0",$A2414="KZ0",$A2414="KV0",$A2414="KH0",$A2414="KE",$A2414="KZ",),VLOOKUP($A2414&amp;$F2414,Master!$D:$E,2,0)&amp;$J2414&amp;$K2414,VLOOKUP($A2414,Master!$D:$E,2,0)&amp;Sheet1!$J2414&amp;Sheet1!$K2414)</f>
        <v>#N/A</v>
      </c>
      <c r="Q2980" s="33" t="str">
        <f t="shared" si="76"/>
        <v/>
      </c>
      <c r="R2980" s="33" t="e">
        <f>IF(IF(VLOOKUP($A2414,Master!$G:$J,4,0)="x",Sheet1!$A2414,"")="","",IF(VLOOKUP($A2414,Master!$G:$J,4,0)="x",Sheet1!$A2414,"")&amp;$J2414&amp;$K2414)</f>
        <v>#N/A</v>
      </c>
      <c r="S2980" s="33" t="e">
        <f>IF(VLOOKUP($A2414,Master!$L:$M,2,0)=0,"",VLOOKUP($A2414,Master!$L:$M,2,0)&amp;$J2414&amp;$L2414)</f>
        <v>#N/A</v>
      </c>
      <c r="T2980" s="33" t="str">
        <f t="shared" si="77"/>
        <v/>
      </c>
      <c r="U2980" s="179"/>
    </row>
    <row r="2981" spans="15:21" x14ac:dyDescent="0.3">
      <c r="O2981" s="33" t="e">
        <f>VLOOKUP($A2415,Master!$A:$B,2,0)&amp;$J2415&amp;$K2415</f>
        <v>#N/A</v>
      </c>
      <c r="P2981" s="33" t="e">
        <f>IF(OR($A2415="KE0",$A2415="KZ0",$A2415="KV0",$A2415="KH0",$A2415="KE",$A2415="KZ",),VLOOKUP($A2415&amp;$F2415,Master!$D:$E,2,0)&amp;$J2415&amp;$K2415,VLOOKUP($A2415,Master!$D:$E,2,0)&amp;Sheet1!$J2415&amp;Sheet1!$K2415)</f>
        <v>#N/A</v>
      </c>
      <c r="Q2981" s="33" t="str">
        <f t="shared" si="76"/>
        <v/>
      </c>
      <c r="R2981" s="33" t="e">
        <f>IF(IF(VLOOKUP($A2415,Master!$G:$J,4,0)="x",Sheet1!$A2415,"")="","",IF(VLOOKUP($A2415,Master!$G:$J,4,0)="x",Sheet1!$A2415,"")&amp;$J2415&amp;$K2415)</f>
        <v>#N/A</v>
      </c>
      <c r="S2981" s="33" t="e">
        <f>IF(VLOOKUP($A2415,Master!$L:$M,2,0)=0,"",VLOOKUP($A2415,Master!$L:$M,2,0)&amp;$J2415&amp;$L2415)</f>
        <v>#N/A</v>
      </c>
      <c r="T2981" s="33" t="str">
        <f t="shared" si="77"/>
        <v/>
      </c>
      <c r="U2981" s="179"/>
    </row>
    <row r="2982" spans="15:21" x14ac:dyDescent="0.3">
      <c r="O2982" s="33" t="e">
        <f>VLOOKUP($A2416,Master!$A:$B,2,0)&amp;$J2416&amp;$K2416</f>
        <v>#N/A</v>
      </c>
      <c r="P2982" s="33" t="e">
        <f>IF(OR($A2416="KE0",$A2416="KZ0",$A2416="KV0",$A2416="KH0",$A2416="KE",$A2416="KZ",),VLOOKUP($A2416&amp;$F2416,Master!$D:$E,2,0)&amp;$J2416&amp;$K2416,VLOOKUP($A2416,Master!$D:$E,2,0)&amp;Sheet1!$J2416&amp;Sheet1!$K2416)</f>
        <v>#N/A</v>
      </c>
      <c r="Q2982" s="33" t="str">
        <f t="shared" si="76"/>
        <v/>
      </c>
      <c r="R2982" s="33" t="e">
        <f>IF(IF(VLOOKUP($A2416,Master!$G:$J,4,0)="x",Sheet1!$A2416,"")="","",IF(VLOOKUP($A2416,Master!$G:$J,4,0)="x",Sheet1!$A2416,"")&amp;$J2416&amp;$K2416)</f>
        <v>#N/A</v>
      </c>
      <c r="S2982" s="33" t="e">
        <f>IF(VLOOKUP($A2416,Master!$L:$M,2,0)=0,"",VLOOKUP($A2416,Master!$L:$M,2,0)&amp;$J2416&amp;$L2416)</f>
        <v>#N/A</v>
      </c>
      <c r="T2982" s="33" t="str">
        <f t="shared" si="77"/>
        <v/>
      </c>
      <c r="U2982" s="179"/>
    </row>
    <row r="2983" spans="15:21" x14ac:dyDescent="0.3">
      <c r="O2983" s="33" t="e">
        <f>VLOOKUP($A2417,Master!$A:$B,2,0)&amp;$J2417&amp;$K2417</f>
        <v>#N/A</v>
      </c>
      <c r="P2983" s="33" t="e">
        <f>IF(OR($A2417="KE0",$A2417="KZ0",$A2417="KV0",$A2417="KH0",$A2417="KE",$A2417="KZ",),VLOOKUP($A2417&amp;$F2417,Master!$D:$E,2,0)&amp;$J2417&amp;$K2417,VLOOKUP($A2417,Master!$D:$E,2,0)&amp;Sheet1!$J2417&amp;Sheet1!$K2417)</f>
        <v>#N/A</v>
      </c>
      <c r="Q2983" s="33" t="str">
        <f t="shared" si="76"/>
        <v/>
      </c>
      <c r="R2983" s="33" t="e">
        <f>IF(IF(VLOOKUP($A2417,Master!$G:$J,4,0)="x",Sheet1!$A2417,"")="","",IF(VLOOKUP($A2417,Master!$G:$J,4,0)="x",Sheet1!$A2417,"")&amp;$J2417&amp;$K2417)</f>
        <v>#N/A</v>
      </c>
      <c r="S2983" s="33" t="e">
        <f>IF(VLOOKUP($A2417,Master!$L:$M,2,0)=0,"",VLOOKUP($A2417,Master!$L:$M,2,0)&amp;$J2417&amp;$L2417)</f>
        <v>#N/A</v>
      </c>
      <c r="T2983" s="33" t="str">
        <f t="shared" si="77"/>
        <v/>
      </c>
      <c r="U2983" s="179"/>
    </row>
    <row r="2984" spans="15:21" x14ac:dyDescent="0.3">
      <c r="O2984" s="33" t="e">
        <f>VLOOKUP($A2418,Master!$A:$B,2,0)&amp;$J2418&amp;$K2418</f>
        <v>#N/A</v>
      </c>
      <c r="P2984" s="33" t="e">
        <f>IF(OR($A2418="KE0",$A2418="KZ0",$A2418="KV0",$A2418="KH0",$A2418="KE",$A2418="KZ",),VLOOKUP($A2418&amp;$F2418,Master!$D:$E,2,0)&amp;$J2418&amp;$K2418,VLOOKUP($A2418,Master!$D:$E,2,0)&amp;Sheet1!$J2418&amp;Sheet1!$K2418)</f>
        <v>#N/A</v>
      </c>
      <c r="Q2984" s="33" t="str">
        <f t="shared" si="76"/>
        <v/>
      </c>
      <c r="R2984" s="33" t="e">
        <f>IF(IF(VLOOKUP($A2418,Master!$G:$J,4,0)="x",Sheet1!$A2418,"")="","",IF(VLOOKUP($A2418,Master!$G:$J,4,0)="x",Sheet1!$A2418,"")&amp;$J2418&amp;$K2418)</f>
        <v>#N/A</v>
      </c>
      <c r="S2984" s="33" t="e">
        <f>IF(VLOOKUP($A2418,Master!$L:$M,2,0)=0,"",VLOOKUP($A2418,Master!$L:$M,2,0)&amp;$J2418&amp;$L2418)</f>
        <v>#N/A</v>
      </c>
      <c r="T2984" s="33" t="str">
        <f t="shared" si="77"/>
        <v/>
      </c>
      <c r="U2984" s="179"/>
    </row>
    <row r="2985" spans="15:21" x14ac:dyDescent="0.3">
      <c r="O2985" s="33" t="e">
        <f>VLOOKUP($A2419,Master!$A:$B,2,0)&amp;$J2419&amp;$K2419</f>
        <v>#N/A</v>
      </c>
      <c r="P2985" s="33" t="e">
        <f>IF(OR($A2419="KE0",$A2419="KZ0",$A2419="KV0",$A2419="KH0",$A2419="KE",$A2419="KZ",),VLOOKUP($A2419&amp;$F2419,Master!$D:$E,2,0)&amp;$J2419&amp;$K2419,VLOOKUP($A2419,Master!$D:$E,2,0)&amp;Sheet1!$J2419&amp;Sheet1!$K2419)</f>
        <v>#N/A</v>
      </c>
      <c r="Q2985" s="33" t="str">
        <f t="shared" si="76"/>
        <v/>
      </c>
      <c r="R2985" s="33" t="e">
        <f>IF(IF(VLOOKUP($A2419,Master!$G:$J,4,0)="x",Sheet1!$A2419,"")="","",IF(VLOOKUP($A2419,Master!$G:$J,4,0)="x",Sheet1!$A2419,"")&amp;$J2419&amp;$K2419)</f>
        <v>#N/A</v>
      </c>
      <c r="S2985" s="33" t="e">
        <f>IF(VLOOKUP($A2419,Master!$L:$M,2,0)=0,"",VLOOKUP($A2419,Master!$L:$M,2,0)&amp;$J2419&amp;$L2419)</f>
        <v>#N/A</v>
      </c>
      <c r="T2985" s="33" t="str">
        <f t="shared" si="77"/>
        <v/>
      </c>
      <c r="U2985" s="179"/>
    </row>
    <row r="2986" spans="15:21" x14ac:dyDescent="0.3">
      <c r="O2986" s="33" t="e">
        <f>VLOOKUP($A2420,Master!$A:$B,2,0)&amp;$J2420&amp;$K2420</f>
        <v>#N/A</v>
      </c>
      <c r="P2986" s="33" t="e">
        <f>IF(OR($A2420="KE0",$A2420="KZ0",$A2420="KV0",$A2420="KH0",$A2420="KE",$A2420="KZ",),VLOOKUP($A2420&amp;$F2420,Master!$D:$E,2,0)&amp;$J2420&amp;$K2420,VLOOKUP($A2420,Master!$D:$E,2,0)&amp;Sheet1!$J2420&amp;Sheet1!$K2420)</f>
        <v>#N/A</v>
      </c>
      <c r="Q2986" s="33" t="str">
        <f t="shared" si="76"/>
        <v/>
      </c>
      <c r="R2986" s="33" t="e">
        <f>IF(IF(VLOOKUP($A2420,Master!$G:$J,4,0)="x",Sheet1!$A2420,"")="","",IF(VLOOKUP($A2420,Master!$G:$J,4,0)="x",Sheet1!$A2420,"")&amp;$J2420&amp;$K2420)</f>
        <v>#N/A</v>
      </c>
      <c r="S2986" s="33" t="e">
        <f>IF(VLOOKUP($A2420,Master!$L:$M,2,0)=0,"",VLOOKUP($A2420,Master!$L:$M,2,0)&amp;$J2420&amp;$L2420)</f>
        <v>#N/A</v>
      </c>
      <c r="T2986" s="33" t="str">
        <f t="shared" si="77"/>
        <v/>
      </c>
      <c r="U2986" s="179"/>
    </row>
    <row r="2987" spans="15:21" x14ac:dyDescent="0.3">
      <c r="O2987" s="33" t="e">
        <f>VLOOKUP($A2421,Master!$A:$B,2,0)&amp;$J2421&amp;$K2421</f>
        <v>#N/A</v>
      </c>
      <c r="P2987" s="33" t="e">
        <f>IF(OR($A2421="KE0",$A2421="KZ0",$A2421="KV0",$A2421="KH0",$A2421="KE",$A2421="KZ",),VLOOKUP($A2421&amp;$F2421,Master!$D:$E,2,0)&amp;$J2421&amp;$K2421,VLOOKUP($A2421,Master!$D:$E,2,0)&amp;Sheet1!$J2421&amp;Sheet1!$K2421)</f>
        <v>#N/A</v>
      </c>
      <c r="Q2987" s="33" t="str">
        <f t="shared" si="76"/>
        <v/>
      </c>
      <c r="R2987" s="33" t="e">
        <f>IF(IF(VLOOKUP($A2421,Master!$G:$J,4,0)="x",Sheet1!$A2421,"")="","",IF(VLOOKUP($A2421,Master!$G:$J,4,0)="x",Sheet1!$A2421,"")&amp;$J2421&amp;$K2421)</f>
        <v>#N/A</v>
      </c>
      <c r="S2987" s="33" t="e">
        <f>IF(VLOOKUP($A2421,Master!$L:$M,2,0)=0,"",VLOOKUP($A2421,Master!$L:$M,2,0)&amp;$J2421&amp;$L2421)</f>
        <v>#N/A</v>
      </c>
      <c r="T2987" s="33" t="str">
        <f t="shared" si="77"/>
        <v/>
      </c>
      <c r="U2987" s="179"/>
    </row>
    <row r="2988" spans="15:21" x14ac:dyDescent="0.3">
      <c r="O2988" s="33" t="e">
        <f>VLOOKUP($A2422,Master!$A:$B,2,0)&amp;$J2422&amp;$K2422</f>
        <v>#N/A</v>
      </c>
      <c r="P2988" s="33" t="e">
        <f>IF(OR($A2422="KE0",$A2422="KZ0",$A2422="KV0",$A2422="KH0",$A2422="KE",$A2422="KZ",),VLOOKUP($A2422&amp;$F2422,Master!$D:$E,2,0)&amp;$J2422&amp;$K2422,VLOOKUP($A2422,Master!$D:$E,2,0)&amp;Sheet1!$J2422&amp;Sheet1!$K2422)</f>
        <v>#N/A</v>
      </c>
      <c r="Q2988" s="33" t="str">
        <f t="shared" si="76"/>
        <v/>
      </c>
      <c r="R2988" s="33" t="e">
        <f>IF(IF(VLOOKUP($A2422,Master!$G:$J,4,0)="x",Sheet1!$A2422,"")="","",IF(VLOOKUP($A2422,Master!$G:$J,4,0)="x",Sheet1!$A2422,"")&amp;$J2422&amp;$K2422)</f>
        <v>#N/A</v>
      </c>
      <c r="S2988" s="33" t="e">
        <f>IF(VLOOKUP($A2422,Master!$L:$M,2,0)=0,"",VLOOKUP($A2422,Master!$L:$M,2,0)&amp;$J2422&amp;$L2422)</f>
        <v>#N/A</v>
      </c>
      <c r="T2988" s="33" t="str">
        <f t="shared" si="77"/>
        <v/>
      </c>
      <c r="U2988" s="179"/>
    </row>
    <row r="2989" spans="15:21" x14ac:dyDescent="0.3">
      <c r="O2989" s="33" t="e">
        <f>VLOOKUP($A2423,Master!$A:$B,2,0)&amp;$J2423&amp;$K2423</f>
        <v>#N/A</v>
      </c>
      <c r="P2989" s="33" t="e">
        <f>IF(OR($A2423="KE0",$A2423="KZ0",$A2423="KV0",$A2423="KH0",$A2423="KE",$A2423="KZ",),VLOOKUP($A2423&amp;$F2423,Master!$D:$E,2,0)&amp;$J2423&amp;$K2423,VLOOKUP($A2423,Master!$D:$E,2,0)&amp;Sheet1!$J2423&amp;Sheet1!$K2423)</f>
        <v>#N/A</v>
      </c>
      <c r="Q2989" s="33" t="str">
        <f t="shared" si="76"/>
        <v/>
      </c>
      <c r="R2989" s="33" t="e">
        <f>IF(IF(VLOOKUP($A2423,Master!$G:$J,4,0)="x",Sheet1!$A2423,"")="","",IF(VLOOKUP($A2423,Master!$G:$J,4,0)="x",Sheet1!$A2423,"")&amp;$J2423&amp;$K2423)</f>
        <v>#N/A</v>
      </c>
      <c r="S2989" s="33" t="e">
        <f>IF(VLOOKUP($A2423,Master!$L:$M,2,0)=0,"",VLOOKUP($A2423,Master!$L:$M,2,0)&amp;$J2423&amp;$L2423)</f>
        <v>#N/A</v>
      </c>
      <c r="T2989" s="33" t="str">
        <f t="shared" si="77"/>
        <v/>
      </c>
      <c r="U2989" s="179"/>
    </row>
    <row r="2990" spans="15:21" x14ac:dyDescent="0.3">
      <c r="O2990" s="33" t="e">
        <f>VLOOKUP($A2424,Master!$A:$B,2,0)&amp;$J2424&amp;$K2424</f>
        <v>#N/A</v>
      </c>
      <c r="P2990" s="33" t="e">
        <f>IF(OR($A2424="KE0",$A2424="KZ0",$A2424="KV0",$A2424="KH0",$A2424="KE",$A2424="KZ",),VLOOKUP($A2424&amp;$F2424,Master!$D:$E,2,0)&amp;$J2424&amp;$K2424,VLOOKUP($A2424,Master!$D:$E,2,0)&amp;Sheet1!$J2424&amp;Sheet1!$K2424)</f>
        <v>#N/A</v>
      </c>
      <c r="Q2990" s="33" t="str">
        <f t="shared" si="76"/>
        <v/>
      </c>
      <c r="R2990" s="33" t="e">
        <f>IF(IF(VLOOKUP($A2424,Master!$G:$J,4,0)="x",Sheet1!$A2424,"")="","",IF(VLOOKUP($A2424,Master!$G:$J,4,0)="x",Sheet1!$A2424,"")&amp;$J2424&amp;$K2424)</f>
        <v>#N/A</v>
      </c>
      <c r="S2990" s="33" t="e">
        <f>IF(VLOOKUP($A2424,Master!$L:$M,2,0)=0,"",VLOOKUP($A2424,Master!$L:$M,2,0)&amp;$J2424&amp;$L2424)</f>
        <v>#N/A</v>
      </c>
      <c r="T2990" s="33" t="str">
        <f t="shared" si="77"/>
        <v/>
      </c>
      <c r="U2990" s="179"/>
    </row>
    <row r="2991" spans="15:21" x14ac:dyDescent="0.3">
      <c r="O2991" s="33" t="e">
        <f>VLOOKUP($A2425,Master!$A:$B,2,0)&amp;$J2425&amp;$K2425</f>
        <v>#N/A</v>
      </c>
      <c r="P2991" s="33" t="e">
        <f>IF(OR($A2425="KE0",$A2425="KZ0",$A2425="KV0",$A2425="KH0",$A2425="KE",$A2425="KZ",),VLOOKUP($A2425&amp;$F2425,Master!$D:$E,2,0)&amp;$J2425&amp;$K2425,VLOOKUP($A2425,Master!$D:$E,2,0)&amp;Sheet1!$J2425&amp;Sheet1!$K2425)</f>
        <v>#N/A</v>
      </c>
      <c r="Q2991" s="33" t="str">
        <f t="shared" si="76"/>
        <v/>
      </c>
      <c r="R2991" s="33" t="e">
        <f>IF(IF(VLOOKUP($A2425,Master!$G:$J,4,0)="x",Sheet1!$A2425,"")="","",IF(VLOOKUP($A2425,Master!$G:$J,4,0)="x",Sheet1!$A2425,"")&amp;$J2425&amp;$K2425)</f>
        <v>#N/A</v>
      </c>
      <c r="S2991" s="33" t="e">
        <f>IF(VLOOKUP($A2425,Master!$L:$M,2,0)=0,"",VLOOKUP($A2425,Master!$L:$M,2,0)&amp;$J2425&amp;$L2425)</f>
        <v>#N/A</v>
      </c>
      <c r="T2991" s="33" t="str">
        <f t="shared" si="77"/>
        <v/>
      </c>
      <c r="U2991" s="179"/>
    </row>
    <row r="2992" spans="15:21" x14ac:dyDescent="0.3">
      <c r="O2992" s="33" t="e">
        <f>VLOOKUP($A2426,Master!$A:$B,2,0)&amp;$J2426&amp;$K2426</f>
        <v>#N/A</v>
      </c>
      <c r="P2992" s="33" t="e">
        <f>IF(OR($A2426="KE0",$A2426="KZ0",$A2426="KV0",$A2426="KH0",$A2426="KE",$A2426="KZ",),VLOOKUP($A2426&amp;$F2426,Master!$D:$E,2,0)&amp;$J2426&amp;$K2426,VLOOKUP($A2426,Master!$D:$E,2,0)&amp;Sheet1!$J2426&amp;Sheet1!$K2426)</f>
        <v>#N/A</v>
      </c>
      <c r="Q2992" s="33" t="str">
        <f t="shared" si="76"/>
        <v/>
      </c>
      <c r="R2992" s="33" t="e">
        <f>IF(IF(VLOOKUP($A2426,Master!$G:$J,4,0)="x",Sheet1!$A2426,"")="","",IF(VLOOKUP($A2426,Master!$G:$J,4,0)="x",Sheet1!$A2426,"")&amp;$J2426&amp;$K2426)</f>
        <v>#N/A</v>
      </c>
      <c r="S2992" s="33" t="e">
        <f>IF(VLOOKUP($A2426,Master!$L:$M,2,0)=0,"",VLOOKUP($A2426,Master!$L:$M,2,0)&amp;$J2426&amp;$L2426)</f>
        <v>#N/A</v>
      </c>
      <c r="T2992" s="33" t="str">
        <f t="shared" si="77"/>
        <v/>
      </c>
      <c r="U2992" s="179"/>
    </row>
    <row r="2993" spans="15:21" x14ac:dyDescent="0.3">
      <c r="O2993" s="33" t="e">
        <f>VLOOKUP($A2427,Master!$A:$B,2,0)&amp;$J2427&amp;$K2427</f>
        <v>#N/A</v>
      </c>
      <c r="P2993" s="33" t="e">
        <f>IF(OR($A2427="KE0",$A2427="KZ0",$A2427="KV0",$A2427="KH0",$A2427="KE",$A2427="KZ",),VLOOKUP($A2427&amp;$F2427,Master!$D:$E,2,0)&amp;$J2427&amp;$K2427,VLOOKUP($A2427,Master!$D:$E,2,0)&amp;Sheet1!$J2427&amp;Sheet1!$K2427)</f>
        <v>#N/A</v>
      </c>
      <c r="Q2993" s="33" t="str">
        <f t="shared" si="76"/>
        <v/>
      </c>
      <c r="R2993" s="33" t="e">
        <f>IF(IF(VLOOKUP($A2427,Master!$G:$J,4,0)="x",Sheet1!$A2427,"")="","",IF(VLOOKUP($A2427,Master!$G:$J,4,0)="x",Sheet1!$A2427,"")&amp;$J2427&amp;$K2427)</f>
        <v>#N/A</v>
      </c>
      <c r="S2993" s="33" t="e">
        <f>IF(VLOOKUP($A2427,Master!$L:$M,2,0)=0,"",VLOOKUP($A2427,Master!$L:$M,2,0)&amp;$J2427&amp;$L2427)</f>
        <v>#N/A</v>
      </c>
      <c r="T2993" s="33" t="str">
        <f t="shared" si="77"/>
        <v/>
      </c>
      <c r="U2993" s="179"/>
    </row>
    <row r="2994" spans="15:21" x14ac:dyDescent="0.3">
      <c r="O2994" s="33" t="e">
        <f>VLOOKUP($A2428,Master!$A:$B,2,0)&amp;$J2428&amp;$K2428</f>
        <v>#N/A</v>
      </c>
      <c r="P2994" s="33" t="e">
        <f>IF(OR($A2428="KE0",$A2428="KZ0",$A2428="KV0",$A2428="KH0",$A2428="KE",$A2428="KZ",),VLOOKUP($A2428&amp;$F2428,Master!$D:$E,2,0)&amp;$J2428&amp;$K2428,VLOOKUP($A2428,Master!$D:$E,2,0)&amp;Sheet1!$J2428&amp;Sheet1!$K2428)</f>
        <v>#N/A</v>
      </c>
      <c r="Q2994" s="33" t="str">
        <f t="shared" si="76"/>
        <v/>
      </c>
      <c r="R2994" s="33" t="e">
        <f>IF(IF(VLOOKUP($A2428,Master!$G:$J,4,0)="x",Sheet1!$A2428,"")="","",IF(VLOOKUP($A2428,Master!$G:$J,4,0)="x",Sheet1!$A2428,"")&amp;$J2428&amp;$K2428)</f>
        <v>#N/A</v>
      </c>
      <c r="S2994" s="33" t="e">
        <f>IF(VLOOKUP($A2428,Master!$L:$M,2,0)=0,"",VLOOKUP($A2428,Master!$L:$M,2,0)&amp;$J2428&amp;$L2428)</f>
        <v>#N/A</v>
      </c>
      <c r="T2994" s="33" t="str">
        <f t="shared" si="77"/>
        <v/>
      </c>
      <c r="U2994" s="179"/>
    </row>
    <row r="2995" spans="15:21" x14ac:dyDescent="0.3">
      <c r="O2995" s="33" t="e">
        <f>VLOOKUP($A2429,Master!$A:$B,2,0)&amp;$J2429&amp;$K2429</f>
        <v>#N/A</v>
      </c>
      <c r="P2995" s="33" t="e">
        <f>IF(OR($A2429="KE0",$A2429="KZ0",$A2429="KV0",$A2429="KH0",$A2429="KE",$A2429="KZ",),VLOOKUP($A2429&amp;$F2429,Master!$D:$E,2,0)&amp;$J2429&amp;$K2429,VLOOKUP($A2429,Master!$D:$E,2,0)&amp;Sheet1!$J2429&amp;Sheet1!$K2429)</f>
        <v>#N/A</v>
      </c>
      <c r="Q2995" s="33" t="str">
        <f t="shared" si="76"/>
        <v/>
      </c>
      <c r="R2995" s="33" t="e">
        <f>IF(IF(VLOOKUP($A2429,Master!$G:$J,4,0)="x",Sheet1!$A2429,"")="","",IF(VLOOKUP($A2429,Master!$G:$J,4,0)="x",Sheet1!$A2429,"")&amp;$J2429&amp;$K2429)</f>
        <v>#N/A</v>
      </c>
      <c r="S2995" s="33" t="e">
        <f>IF(VLOOKUP($A2429,Master!$L:$M,2,0)=0,"",VLOOKUP($A2429,Master!$L:$M,2,0)&amp;$J2429&amp;$L2429)</f>
        <v>#N/A</v>
      </c>
      <c r="T2995" s="33" t="str">
        <f t="shared" si="77"/>
        <v/>
      </c>
      <c r="U2995" s="179"/>
    </row>
    <row r="2996" spans="15:21" x14ac:dyDescent="0.3">
      <c r="O2996" s="33" t="e">
        <f>VLOOKUP($A2430,Master!$A:$B,2,0)&amp;$J2430&amp;$K2430</f>
        <v>#N/A</v>
      </c>
      <c r="P2996" s="33" t="e">
        <f>IF(OR($A2430="KE0",$A2430="KZ0",$A2430="KV0",$A2430="KH0",$A2430="KE",$A2430="KZ",),VLOOKUP($A2430&amp;$F2430,Master!$D:$E,2,0)&amp;$J2430&amp;$K2430,VLOOKUP($A2430,Master!$D:$E,2,0)&amp;Sheet1!$J2430&amp;Sheet1!$K2430)</f>
        <v>#N/A</v>
      </c>
      <c r="Q2996" s="33" t="str">
        <f t="shared" si="76"/>
        <v/>
      </c>
      <c r="R2996" s="33" t="e">
        <f>IF(IF(VLOOKUP($A2430,Master!$G:$J,4,0)="x",Sheet1!$A2430,"")="","",IF(VLOOKUP($A2430,Master!$G:$J,4,0)="x",Sheet1!$A2430,"")&amp;$J2430&amp;$K2430)</f>
        <v>#N/A</v>
      </c>
      <c r="S2996" s="33" t="e">
        <f>IF(VLOOKUP($A2430,Master!$L:$M,2,0)=0,"",VLOOKUP($A2430,Master!$L:$M,2,0)&amp;$J2430&amp;$L2430)</f>
        <v>#N/A</v>
      </c>
      <c r="T2996" s="33" t="str">
        <f t="shared" si="77"/>
        <v/>
      </c>
      <c r="U2996" s="179"/>
    </row>
    <row r="2997" spans="15:21" x14ac:dyDescent="0.3">
      <c r="O2997" s="33" t="e">
        <f>VLOOKUP($A2431,Master!$A:$B,2,0)&amp;$J2431&amp;$K2431</f>
        <v>#N/A</v>
      </c>
      <c r="P2997" s="33" t="e">
        <f>IF(OR($A2431="KE0",$A2431="KZ0",$A2431="KV0",$A2431="KH0",$A2431="KE",$A2431="KZ",),VLOOKUP($A2431&amp;$F2431,Master!$D:$E,2,0)&amp;$J2431&amp;$K2431,VLOOKUP($A2431,Master!$D:$E,2,0)&amp;Sheet1!$J2431&amp;Sheet1!$K2431)</f>
        <v>#N/A</v>
      </c>
      <c r="Q2997" s="33" t="str">
        <f t="shared" si="76"/>
        <v/>
      </c>
      <c r="R2997" s="33" t="e">
        <f>IF(IF(VLOOKUP($A2431,Master!$G:$J,4,0)="x",Sheet1!$A2431,"")="","",IF(VLOOKUP($A2431,Master!$G:$J,4,0)="x",Sheet1!$A2431,"")&amp;$J2431&amp;$K2431)</f>
        <v>#N/A</v>
      </c>
      <c r="S2997" s="33" t="e">
        <f>IF(VLOOKUP($A2431,Master!$L:$M,2,0)=0,"",VLOOKUP($A2431,Master!$L:$M,2,0)&amp;$J2431&amp;$L2431)</f>
        <v>#N/A</v>
      </c>
      <c r="T2997" s="33" t="str">
        <f t="shared" si="77"/>
        <v/>
      </c>
      <c r="U2997" s="179"/>
    </row>
    <row r="2998" spans="15:21" x14ac:dyDescent="0.3">
      <c r="O2998" s="33" t="e">
        <f>VLOOKUP($A2432,Master!$A:$B,2,0)&amp;$J2432&amp;$K2432</f>
        <v>#N/A</v>
      </c>
      <c r="P2998" s="33" t="e">
        <f>IF(OR($A2432="KE0",$A2432="KZ0",$A2432="KV0",$A2432="KH0",$A2432="KE",$A2432="KZ",),VLOOKUP($A2432&amp;$F2432,Master!$D:$E,2,0)&amp;$J2432&amp;$K2432,VLOOKUP($A2432,Master!$D:$E,2,0)&amp;Sheet1!$J2432&amp;Sheet1!$K2432)</f>
        <v>#N/A</v>
      </c>
      <c r="Q2998" s="33" t="str">
        <f t="shared" si="76"/>
        <v/>
      </c>
      <c r="R2998" s="33" t="e">
        <f>IF(IF(VLOOKUP($A2432,Master!$G:$J,4,0)="x",Sheet1!$A2432,"")="","",IF(VLOOKUP($A2432,Master!$G:$J,4,0)="x",Sheet1!$A2432,"")&amp;$J2432&amp;$K2432)</f>
        <v>#N/A</v>
      </c>
      <c r="S2998" s="33" t="e">
        <f>IF(VLOOKUP($A2432,Master!$L:$M,2,0)=0,"",VLOOKUP($A2432,Master!$L:$M,2,0)&amp;$J2432&amp;$L2432)</f>
        <v>#N/A</v>
      </c>
      <c r="T2998" s="33" t="str">
        <f t="shared" si="77"/>
        <v/>
      </c>
      <c r="U2998" s="179"/>
    </row>
    <row r="2999" spans="15:21" x14ac:dyDescent="0.3">
      <c r="O2999" s="33" t="e">
        <f>VLOOKUP($A2433,Master!$A:$B,2,0)&amp;$J2433&amp;$K2433</f>
        <v>#N/A</v>
      </c>
      <c r="P2999" s="33" t="e">
        <f>IF(OR($A2433="KE0",$A2433="KZ0",$A2433="KV0",$A2433="KH0",$A2433="KE",$A2433="KZ",),VLOOKUP($A2433&amp;$F2433,Master!$D:$E,2,0)&amp;$J2433&amp;$K2433,VLOOKUP($A2433,Master!$D:$E,2,0)&amp;Sheet1!$J2433&amp;Sheet1!$K2433)</f>
        <v>#N/A</v>
      </c>
      <c r="Q2999" s="33" t="str">
        <f t="shared" si="76"/>
        <v/>
      </c>
      <c r="R2999" s="33" t="e">
        <f>IF(IF(VLOOKUP($A2433,Master!$G:$J,4,0)="x",Sheet1!$A2433,"")="","",IF(VLOOKUP($A2433,Master!$G:$J,4,0)="x",Sheet1!$A2433,"")&amp;$J2433&amp;$K2433)</f>
        <v>#N/A</v>
      </c>
      <c r="S2999" s="33" t="e">
        <f>IF(VLOOKUP($A2433,Master!$L:$M,2,0)=0,"",VLOOKUP($A2433,Master!$L:$M,2,0)&amp;$J2433&amp;$L2433)</f>
        <v>#N/A</v>
      </c>
      <c r="T2999" s="33" t="str">
        <f t="shared" si="77"/>
        <v/>
      </c>
      <c r="U2999" s="179"/>
    </row>
    <row r="3000" spans="15:21" x14ac:dyDescent="0.3">
      <c r="O3000" s="33" t="e">
        <f>VLOOKUP($A2434,Master!$A:$B,2,0)&amp;$J2434&amp;$K2434</f>
        <v>#N/A</v>
      </c>
      <c r="P3000" s="33" t="e">
        <f>IF(OR($A2434="KE0",$A2434="KZ0",$A2434="KV0",$A2434="KH0",$A2434="KE",$A2434="KZ",),VLOOKUP($A2434&amp;$F2434,Master!$D:$E,2,0)&amp;$J2434&amp;$K2434,VLOOKUP($A2434,Master!$D:$E,2,0)&amp;Sheet1!$J2434&amp;Sheet1!$K2434)</f>
        <v>#N/A</v>
      </c>
      <c r="Q3000" s="33" t="str">
        <f t="shared" si="76"/>
        <v/>
      </c>
      <c r="R3000" s="33" t="e">
        <f>IF(IF(VLOOKUP($A2434,Master!$G:$J,4,0)="x",Sheet1!$A2434,"")="","",IF(VLOOKUP($A2434,Master!$G:$J,4,0)="x",Sheet1!$A2434,"")&amp;$J2434&amp;$K2434)</f>
        <v>#N/A</v>
      </c>
      <c r="S3000" s="33" t="e">
        <f>IF(VLOOKUP($A2434,Master!$L:$M,2,0)=0,"",VLOOKUP($A2434,Master!$L:$M,2,0)&amp;$J2434&amp;$L2434)</f>
        <v>#N/A</v>
      </c>
      <c r="T3000" s="33" t="str">
        <f t="shared" si="77"/>
        <v/>
      </c>
      <c r="U3000" s="179"/>
    </row>
    <row r="3001" spans="15:21" x14ac:dyDescent="0.3">
      <c r="O3001" s="33" t="e">
        <f>VLOOKUP($A2435,Master!$A:$B,2,0)&amp;$J2435&amp;$K2435</f>
        <v>#N/A</v>
      </c>
      <c r="P3001" s="33" t="e">
        <f>IF(OR($A2435="KE0",$A2435="KZ0",$A2435="KV0",$A2435="KH0",$A2435="KE",$A2435="KZ",),VLOOKUP($A2435&amp;$F2435,Master!$D:$E,2,0)&amp;$J2435&amp;$K2435,VLOOKUP($A2435,Master!$D:$E,2,0)&amp;Sheet1!$J2435&amp;Sheet1!$K2435)</f>
        <v>#N/A</v>
      </c>
      <c r="Q3001" s="33" t="str">
        <f t="shared" si="76"/>
        <v/>
      </c>
      <c r="R3001" s="33" t="e">
        <f>IF(IF(VLOOKUP($A2435,Master!$G:$J,4,0)="x",Sheet1!$A2435,"")="","",IF(VLOOKUP($A2435,Master!$G:$J,4,0)="x",Sheet1!$A2435,"")&amp;$J2435&amp;$K2435)</f>
        <v>#N/A</v>
      </c>
      <c r="S3001" s="33" t="e">
        <f>IF(VLOOKUP($A2435,Master!$L:$M,2,0)=0,"",VLOOKUP($A2435,Master!$L:$M,2,0)&amp;$J2435&amp;$L2435)</f>
        <v>#N/A</v>
      </c>
      <c r="T3001" s="33" t="str">
        <f t="shared" si="77"/>
        <v/>
      </c>
      <c r="U3001" s="179"/>
    </row>
    <row r="3002" spans="15:21" x14ac:dyDescent="0.3">
      <c r="O3002" s="33" t="e">
        <f>VLOOKUP($A2436,Master!$A:$B,2,0)&amp;$J2436&amp;$K2436</f>
        <v>#N/A</v>
      </c>
      <c r="P3002" s="33" t="e">
        <f>IF(OR($A2436="KE0",$A2436="KZ0",$A2436="KV0",$A2436="KH0",$A2436="KE",$A2436="KZ",),VLOOKUP($A2436&amp;$F2436,Master!$D:$E,2,0)&amp;$J2436&amp;$K2436,VLOOKUP($A2436,Master!$D:$E,2,0)&amp;Sheet1!$J2436&amp;Sheet1!$K2436)</f>
        <v>#N/A</v>
      </c>
      <c r="Q3002" s="33" t="str">
        <f t="shared" si="76"/>
        <v/>
      </c>
      <c r="R3002" s="33" t="e">
        <f>IF(IF(VLOOKUP($A2436,Master!$G:$J,4,0)="x",Sheet1!$A2436,"")="","",IF(VLOOKUP($A2436,Master!$G:$J,4,0)="x",Sheet1!$A2436,"")&amp;$J2436&amp;$K2436)</f>
        <v>#N/A</v>
      </c>
      <c r="S3002" s="33" t="e">
        <f>IF(VLOOKUP($A2436,Master!$L:$M,2,0)=0,"",VLOOKUP($A2436,Master!$L:$M,2,0)&amp;$J2436&amp;$L2436)</f>
        <v>#N/A</v>
      </c>
      <c r="T3002" s="33" t="str">
        <f t="shared" si="77"/>
        <v/>
      </c>
      <c r="U3002" s="179"/>
    </row>
    <row r="3003" spans="15:21" x14ac:dyDescent="0.3">
      <c r="O3003" s="33" t="e">
        <f>VLOOKUP($A2437,Master!$A:$B,2,0)&amp;$J2437&amp;$K2437</f>
        <v>#N/A</v>
      </c>
      <c r="P3003" s="33" t="e">
        <f>IF(OR($A2437="KE0",$A2437="KZ0",$A2437="KV0",$A2437="KH0",$A2437="KE",$A2437="KZ",),VLOOKUP($A2437&amp;$F2437,Master!$D:$E,2,0)&amp;$J2437&amp;$K2437,VLOOKUP($A2437,Master!$D:$E,2,0)&amp;Sheet1!$J2437&amp;Sheet1!$K2437)</f>
        <v>#N/A</v>
      </c>
      <c r="Q3003" s="33" t="str">
        <f t="shared" si="76"/>
        <v/>
      </c>
      <c r="R3003" s="33" t="e">
        <f>IF(IF(VLOOKUP($A2437,Master!$G:$J,4,0)="x",Sheet1!$A2437,"")="","",IF(VLOOKUP($A2437,Master!$G:$J,4,0)="x",Sheet1!$A2437,"")&amp;$J2437&amp;$K2437)</f>
        <v>#N/A</v>
      </c>
      <c r="S3003" s="33" t="e">
        <f>IF(VLOOKUP($A2437,Master!$L:$M,2,0)=0,"",VLOOKUP($A2437,Master!$L:$M,2,0)&amp;$J2437&amp;$L2437)</f>
        <v>#N/A</v>
      </c>
      <c r="T3003" s="33" t="str">
        <f t="shared" si="77"/>
        <v/>
      </c>
      <c r="U3003" s="179"/>
    </row>
    <row r="3004" spans="15:21" x14ac:dyDescent="0.3">
      <c r="O3004" s="33" t="e">
        <f>VLOOKUP($A2438,Master!$A:$B,2,0)&amp;$J2438&amp;$K2438</f>
        <v>#N/A</v>
      </c>
      <c r="P3004" s="33" t="e">
        <f>IF(OR($A2438="KE0",$A2438="KZ0",$A2438="KV0",$A2438="KH0",$A2438="KE",$A2438="KZ",),VLOOKUP($A2438&amp;$F2438,Master!$D:$E,2,0)&amp;$J2438&amp;$K2438,VLOOKUP($A2438,Master!$D:$E,2,0)&amp;Sheet1!$J2438&amp;Sheet1!$K2438)</f>
        <v>#N/A</v>
      </c>
      <c r="Q3004" s="33" t="str">
        <f t="shared" si="76"/>
        <v/>
      </c>
      <c r="R3004" s="33" t="e">
        <f>IF(IF(VLOOKUP($A2438,Master!$G:$J,4,0)="x",Sheet1!$A2438,"")="","",IF(VLOOKUP($A2438,Master!$G:$J,4,0)="x",Sheet1!$A2438,"")&amp;$J2438&amp;$K2438)</f>
        <v>#N/A</v>
      </c>
      <c r="S3004" s="33" t="e">
        <f>IF(VLOOKUP($A2438,Master!$L:$M,2,0)=0,"",VLOOKUP($A2438,Master!$L:$M,2,0)&amp;$J2438&amp;$L2438)</f>
        <v>#N/A</v>
      </c>
      <c r="T3004" s="33" t="str">
        <f t="shared" si="77"/>
        <v/>
      </c>
      <c r="U3004" s="179"/>
    </row>
    <row r="3005" spans="15:21" x14ac:dyDescent="0.3">
      <c r="O3005" s="33" t="e">
        <f>VLOOKUP($A2439,Master!$A:$B,2,0)&amp;$J2439&amp;$K2439</f>
        <v>#N/A</v>
      </c>
      <c r="P3005" s="33" t="e">
        <f>IF(OR($A2439="KE0",$A2439="KZ0",$A2439="KV0",$A2439="KH0",$A2439="KE",$A2439="KZ",),VLOOKUP($A2439&amp;$F2439,Master!$D:$E,2,0)&amp;$J2439&amp;$K2439,VLOOKUP($A2439,Master!$D:$E,2,0)&amp;Sheet1!$J2439&amp;Sheet1!$K2439)</f>
        <v>#N/A</v>
      </c>
      <c r="Q3005" s="33" t="str">
        <f t="shared" si="76"/>
        <v/>
      </c>
      <c r="R3005" s="33" t="e">
        <f>IF(IF(VLOOKUP($A2439,Master!$G:$J,4,0)="x",Sheet1!$A2439,"")="","",IF(VLOOKUP($A2439,Master!$G:$J,4,0)="x",Sheet1!$A2439,"")&amp;$J2439&amp;$K2439)</f>
        <v>#N/A</v>
      </c>
      <c r="S3005" s="33" t="e">
        <f>IF(VLOOKUP($A2439,Master!$L:$M,2,0)=0,"",VLOOKUP($A2439,Master!$L:$M,2,0)&amp;$J2439&amp;$L2439)</f>
        <v>#N/A</v>
      </c>
      <c r="T3005" s="33" t="str">
        <f t="shared" si="77"/>
        <v/>
      </c>
      <c r="U3005" s="179"/>
    </row>
    <row r="3006" spans="15:21" x14ac:dyDescent="0.3">
      <c r="O3006" s="33" t="e">
        <f>VLOOKUP($A2440,Master!$A:$B,2,0)&amp;$J2440&amp;$K2440</f>
        <v>#N/A</v>
      </c>
      <c r="P3006" s="33" t="e">
        <f>IF(OR($A2440="KE0",$A2440="KZ0",$A2440="KV0",$A2440="KH0",$A2440="KE",$A2440="KZ",),VLOOKUP($A2440&amp;$F2440,Master!$D:$E,2,0)&amp;$J2440&amp;$K2440,VLOOKUP($A2440,Master!$D:$E,2,0)&amp;Sheet1!$J2440&amp;Sheet1!$K2440)</f>
        <v>#N/A</v>
      </c>
      <c r="Q3006" s="33" t="str">
        <f t="shared" si="76"/>
        <v/>
      </c>
      <c r="R3006" s="33" t="e">
        <f>IF(IF(VLOOKUP($A2440,Master!$G:$J,4,0)="x",Sheet1!$A2440,"")="","",IF(VLOOKUP($A2440,Master!$G:$J,4,0)="x",Sheet1!$A2440,"")&amp;$J2440&amp;$K2440)</f>
        <v>#N/A</v>
      </c>
      <c r="S3006" s="33" t="e">
        <f>IF(VLOOKUP($A2440,Master!$L:$M,2,0)=0,"",VLOOKUP($A2440,Master!$L:$M,2,0)&amp;$J2440&amp;$L2440)</f>
        <v>#N/A</v>
      </c>
      <c r="T3006" s="33" t="str">
        <f t="shared" si="77"/>
        <v/>
      </c>
      <c r="U3006" s="179"/>
    </row>
    <row r="3007" spans="15:21" x14ac:dyDescent="0.3">
      <c r="O3007" s="33" t="e">
        <f>VLOOKUP($A2441,Master!$A:$B,2,0)&amp;$J2441&amp;$K2441</f>
        <v>#N/A</v>
      </c>
      <c r="P3007" s="33" t="e">
        <f>IF(OR($A2441="KE0",$A2441="KZ0",$A2441="KV0",$A2441="KH0",$A2441="KE",$A2441="KZ",),VLOOKUP($A2441&amp;$F2441,Master!$D:$E,2,0)&amp;$J2441&amp;$K2441,VLOOKUP($A2441,Master!$D:$E,2,0)&amp;Sheet1!$J2441&amp;Sheet1!$K2441)</f>
        <v>#N/A</v>
      </c>
      <c r="Q3007" s="33" t="str">
        <f t="shared" si="76"/>
        <v/>
      </c>
      <c r="R3007" s="33" t="e">
        <f>IF(IF(VLOOKUP($A2441,Master!$G:$J,4,0)="x",Sheet1!$A2441,"")="","",IF(VLOOKUP($A2441,Master!$G:$J,4,0)="x",Sheet1!$A2441,"")&amp;$J2441&amp;$K2441)</f>
        <v>#N/A</v>
      </c>
      <c r="S3007" s="33" t="e">
        <f>IF(VLOOKUP($A2441,Master!$L:$M,2,0)=0,"",VLOOKUP($A2441,Master!$L:$M,2,0)&amp;$J2441&amp;$L2441)</f>
        <v>#N/A</v>
      </c>
      <c r="T3007" s="33" t="str">
        <f t="shared" si="77"/>
        <v/>
      </c>
      <c r="U3007" s="179"/>
    </row>
    <row r="3008" spans="15:21" x14ac:dyDescent="0.3">
      <c r="O3008" s="33" t="e">
        <f>VLOOKUP($A2442,Master!$A:$B,2,0)&amp;$J2442&amp;$K2442</f>
        <v>#N/A</v>
      </c>
      <c r="P3008" s="33" t="e">
        <f>IF(OR($A2442="KE0",$A2442="KZ0",$A2442="KV0",$A2442="KH0",$A2442="KE",$A2442="KZ",),VLOOKUP($A2442&amp;$F2442,Master!$D:$E,2,0)&amp;$J2442&amp;$K2442,VLOOKUP($A2442,Master!$D:$E,2,0)&amp;Sheet1!$J2442&amp;Sheet1!$K2442)</f>
        <v>#N/A</v>
      </c>
      <c r="Q3008" s="33" t="str">
        <f t="shared" si="76"/>
        <v/>
      </c>
      <c r="R3008" s="33" t="e">
        <f>IF(IF(VLOOKUP($A2442,Master!$G:$J,4,0)="x",Sheet1!$A2442,"")="","",IF(VLOOKUP($A2442,Master!$G:$J,4,0)="x",Sheet1!$A2442,"")&amp;$J2442&amp;$K2442)</f>
        <v>#N/A</v>
      </c>
      <c r="S3008" s="33" t="e">
        <f>IF(VLOOKUP($A2442,Master!$L:$M,2,0)=0,"",VLOOKUP($A2442,Master!$L:$M,2,0)&amp;$J2442&amp;$L2442)</f>
        <v>#N/A</v>
      </c>
      <c r="T3008" s="33" t="str">
        <f t="shared" si="77"/>
        <v/>
      </c>
      <c r="U3008" s="179"/>
    </row>
    <row r="3009" spans="15:21" x14ac:dyDescent="0.3">
      <c r="O3009" s="33" t="e">
        <f>VLOOKUP($A2443,Master!$A:$B,2,0)&amp;$J2443&amp;$K2443</f>
        <v>#N/A</v>
      </c>
      <c r="P3009" s="33" t="e">
        <f>IF(OR($A2443="KE0",$A2443="KZ0",$A2443="KV0",$A2443="KH0",$A2443="KE",$A2443="KZ",),VLOOKUP($A2443&amp;$F2443,Master!$D:$E,2,0)&amp;$J2443&amp;$K2443,VLOOKUP($A2443,Master!$D:$E,2,0)&amp;Sheet1!$J2443&amp;Sheet1!$K2443)</f>
        <v>#N/A</v>
      </c>
      <c r="Q3009" s="33" t="str">
        <f t="shared" si="76"/>
        <v/>
      </c>
      <c r="R3009" s="33" t="e">
        <f>IF(IF(VLOOKUP($A2443,Master!$G:$J,4,0)="x",Sheet1!$A2443,"")="","",IF(VLOOKUP($A2443,Master!$G:$J,4,0)="x",Sheet1!$A2443,"")&amp;$J2443&amp;$K2443)</f>
        <v>#N/A</v>
      </c>
      <c r="S3009" s="33" t="e">
        <f>IF(VLOOKUP($A2443,Master!$L:$M,2,0)=0,"",VLOOKUP($A2443,Master!$L:$M,2,0)&amp;$J2443&amp;$L2443)</f>
        <v>#N/A</v>
      </c>
      <c r="T3009" s="33" t="str">
        <f t="shared" si="77"/>
        <v/>
      </c>
      <c r="U3009" s="179"/>
    </row>
    <row r="3010" spans="15:21" x14ac:dyDescent="0.3">
      <c r="O3010" s="33" t="e">
        <f>VLOOKUP($A2444,Master!$A:$B,2,0)&amp;$J2444&amp;$K2444</f>
        <v>#N/A</v>
      </c>
      <c r="P3010" s="33" t="e">
        <f>IF(OR($A2444="KE0",$A2444="KZ0",$A2444="KV0",$A2444="KH0",$A2444="KE",$A2444="KZ",),VLOOKUP($A2444&amp;$F2444,Master!$D:$E,2,0)&amp;$J2444&amp;$K2444,VLOOKUP($A2444,Master!$D:$E,2,0)&amp;Sheet1!$J2444&amp;Sheet1!$K2444)</f>
        <v>#N/A</v>
      </c>
      <c r="Q3010" s="33" t="str">
        <f t="shared" si="76"/>
        <v/>
      </c>
      <c r="R3010" s="33" t="e">
        <f>IF(IF(VLOOKUP($A2444,Master!$G:$J,4,0)="x",Sheet1!$A2444,"")="","",IF(VLOOKUP($A2444,Master!$G:$J,4,0)="x",Sheet1!$A2444,"")&amp;$J2444&amp;$K2444)</f>
        <v>#N/A</v>
      </c>
      <c r="S3010" s="33" t="e">
        <f>IF(VLOOKUP($A2444,Master!$L:$M,2,0)=0,"",VLOOKUP($A2444,Master!$L:$M,2,0)&amp;$J2444&amp;$L2444)</f>
        <v>#N/A</v>
      </c>
      <c r="T3010" s="33" t="str">
        <f t="shared" si="77"/>
        <v/>
      </c>
      <c r="U3010" s="179"/>
    </row>
    <row r="3011" spans="15:21" x14ac:dyDescent="0.3">
      <c r="O3011" s="33" t="e">
        <f>VLOOKUP($A2445,Master!$A:$B,2,0)&amp;$J2445&amp;$K2445</f>
        <v>#N/A</v>
      </c>
      <c r="P3011" s="33" t="e">
        <f>IF(OR($A2445="KE0",$A2445="KZ0",$A2445="KV0",$A2445="KH0",$A2445="KE",$A2445="KZ",),VLOOKUP($A2445&amp;$F2445,Master!$D:$E,2,0)&amp;$J2445&amp;$K2445,VLOOKUP($A2445,Master!$D:$E,2,0)&amp;Sheet1!$J2445&amp;Sheet1!$K2445)</f>
        <v>#N/A</v>
      </c>
      <c r="Q3011" s="33" t="str">
        <f t="shared" ref="Q3011:Q3074" si="78">$A2445&amp;$J2445&amp;$K2445</f>
        <v/>
      </c>
      <c r="R3011" s="33" t="e">
        <f>IF(IF(VLOOKUP($A2445,Master!$G:$J,4,0)="x",Sheet1!$A2445,"")="","",IF(VLOOKUP($A2445,Master!$G:$J,4,0)="x",Sheet1!$A2445,"")&amp;$J2445&amp;$K2445)</f>
        <v>#N/A</v>
      </c>
      <c r="S3011" s="33" t="e">
        <f>IF(VLOOKUP($A2445,Master!$L:$M,2,0)=0,"",VLOOKUP($A2445,Master!$L:$M,2,0)&amp;$J2445&amp;$L2445)</f>
        <v>#N/A</v>
      </c>
      <c r="T3011" s="33" t="str">
        <f t="shared" ref="T3011:T3074" si="79">$A2445&amp;$J2445</f>
        <v/>
      </c>
      <c r="U3011" s="179"/>
    </row>
    <row r="3012" spans="15:21" x14ac:dyDescent="0.3">
      <c r="O3012" s="33" t="e">
        <f>VLOOKUP($A2446,Master!$A:$B,2,0)&amp;$J2446&amp;$K2446</f>
        <v>#N/A</v>
      </c>
      <c r="P3012" s="33" t="e">
        <f>IF(OR($A2446="KE0",$A2446="KZ0",$A2446="KV0",$A2446="KH0",$A2446="KE",$A2446="KZ",),VLOOKUP($A2446&amp;$F2446,Master!$D:$E,2,0)&amp;$J2446&amp;$K2446,VLOOKUP($A2446,Master!$D:$E,2,0)&amp;Sheet1!$J2446&amp;Sheet1!$K2446)</f>
        <v>#N/A</v>
      </c>
      <c r="Q3012" s="33" t="str">
        <f t="shared" si="78"/>
        <v/>
      </c>
      <c r="R3012" s="33" t="e">
        <f>IF(IF(VLOOKUP($A2446,Master!$G:$J,4,0)="x",Sheet1!$A2446,"")="","",IF(VLOOKUP($A2446,Master!$G:$J,4,0)="x",Sheet1!$A2446,"")&amp;$J2446&amp;$K2446)</f>
        <v>#N/A</v>
      </c>
      <c r="S3012" s="33" t="e">
        <f>IF(VLOOKUP($A2446,Master!$L:$M,2,0)=0,"",VLOOKUP($A2446,Master!$L:$M,2,0)&amp;$J2446&amp;$L2446)</f>
        <v>#N/A</v>
      </c>
      <c r="T3012" s="33" t="str">
        <f t="shared" si="79"/>
        <v/>
      </c>
      <c r="U3012" s="179"/>
    </row>
    <row r="3013" spans="15:21" x14ac:dyDescent="0.3">
      <c r="O3013" s="33" t="e">
        <f>VLOOKUP($A2447,Master!$A:$B,2,0)&amp;$J2447&amp;$K2447</f>
        <v>#N/A</v>
      </c>
      <c r="P3013" s="33" t="e">
        <f>IF(OR($A2447="KE0",$A2447="KZ0",$A2447="KV0",$A2447="KH0",$A2447="KE",$A2447="KZ",),VLOOKUP($A2447&amp;$F2447,Master!$D:$E,2,0)&amp;$J2447&amp;$K2447,VLOOKUP($A2447,Master!$D:$E,2,0)&amp;Sheet1!$J2447&amp;Sheet1!$K2447)</f>
        <v>#N/A</v>
      </c>
      <c r="Q3013" s="33" t="str">
        <f t="shared" si="78"/>
        <v/>
      </c>
      <c r="R3013" s="33" t="e">
        <f>IF(IF(VLOOKUP($A2447,Master!$G:$J,4,0)="x",Sheet1!$A2447,"")="","",IF(VLOOKUP($A2447,Master!$G:$J,4,0)="x",Sheet1!$A2447,"")&amp;$J2447&amp;$K2447)</f>
        <v>#N/A</v>
      </c>
      <c r="S3013" s="33" t="e">
        <f>IF(VLOOKUP($A2447,Master!$L:$M,2,0)=0,"",VLOOKUP($A2447,Master!$L:$M,2,0)&amp;$J2447&amp;$L2447)</f>
        <v>#N/A</v>
      </c>
      <c r="T3013" s="33" t="str">
        <f t="shared" si="79"/>
        <v/>
      </c>
      <c r="U3013" s="179"/>
    </row>
    <row r="3014" spans="15:21" x14ac:dyDescent="0.3">
      <c r="O3014" s="33" t="e">
        <f>VLOOKUP($A2448,Master!$A:$B,2,0)&amp;$J2448&amp;$K2448</f>
        <v>#N/A</v>
      </c>
      <c r="P3014" s="33" t="e">
        <f>IF(OR($A2448="KE0",$A2448="KZ0",$A2448="KV0",$A2448="KH0",$A2448="KE",$A2448="KZ",),VLOOKUP($A2448&amp;$F2448,Master!$D:$E,2,0)&amp;$J2448&amp;$K2448,VLOOKUP($A2448,Master!$D:$E,2,0)&amp;Sheet1!$J2448&amp;Sheet1!$K2448)</f>
        <v>#N/A</v>
      </c>
      <c r="Q3014" s="33" t="str">
        <f t="shared" si="78"/>
        <v/>
      </c>
      <c r="R3014" s="33" t="e">
        <f>IF(IF(VLOOKUP($A2448,Master!$G:$J,4,0)="x",Sheet1!$A2448,"")="","",IF(VLOOKUP($A2448,Master!$G:$J,4,0)="x",Sheet1!$A2448,"")&amp;$J2448&amp;$K2448)</f>
        <v>#N/A</v>
      </c>
      <c r="S3014" s="33" t="e">
        <f>IF(VLOOKUP($A2448,Master!$L:$M,2,0)=0,"",VLOOKUP($A2448,Master!$L:$M,2,0)&amp;$J2448&amp;$L2448)</f>
        <v>#N/A</v>
      </c>
      <c r="T3014" s="33" t="str">
        <f t="shared" si="79"/>
        <v/>
      </c>
      <c r="U3014" s="179"/>
    </row>
    <row r="3015" spans="15:21" x14ac:dyDescent="0.3">
      <c r="O3015" s="33" t="e">
        <f>VLOOKUP($A2449,Master!$A:$B,2,0)&amp;$J2449&amp;$K2449</f>
        <v>#N/A</v>
      </c>
      <c r="P3015" s="33" t="e">
        <f>IF(OR($A2449="KE0",$A2449="KZ0",$A2449="KV0",$A2449="KH0",$A2449="KE",$A2449="KZ",),VLOOKUP($A2449&amp;$F2449,Master!$D:$E,2,0)&amp;$J2449&amp;$K2449,VLOOKUP($A2449,Master!$D:$E,2,0)&amp;Sheet1!$J2449&amp;Sheet1!$K2449)</f>
        <v>#N/A</v>
      </c>
      <c r="Q3015" s="33" t="str">
        <f t="shared" si="78"/>
        <v/>
      </c>
      <c r="R3015" s="33" t="e">
        <f>IF(IF(VLOOKUP($A2449,Master!$G:$J,4,0)="x",Sheet1!$A2449,"")="","",IF(VLOOKUP($A2449,Master!$G:$J,4,0)="x",Sheet1!$A2449,"")&amp;$J2449&amp;$K2449)</f>
        <v>#N/A</v>
      </c>
      <c r="S3015" s="33" t="e">
        <f>IF(VLOOKUP($A2449,Master!$L:$M,2,0)=0,"",VLOOKUP($A2449,Master!$L:$M,2,0)&amp;$J2449&amp;$L2449)</f>
        <v>#N/A</v>
      </c>
      <c r="T3015" s="33" t="str">
        <f t="shared" si="79"/>
        <v/>
      </c>
      <c r="U3015" s="179"/>
    </row>
    <row r="3016" spans="15:21" x14ac:dyDescent="0.3">
      <c r="O3016" s="33" t="e">
        <f>VLOOKUP($A2450,Master!$A:$B,2,0)&amp;$J2450&amp;$K2450</f>
        <v>#N/A</v>
      </c>
      <c r="P3016" s="33" t="e">
        <f>IF(OR($A2450="KE0",$A2450="KZ0",$A2450="KV0",$A2450="KH0",$A2450="KE",$A2450="KZ",),VLOOKUP($A2450&amp;$F2450,Master!$D:$E,2,0)&amp;$J2450&amp;$K2450,VLOOKUP($A2450,Master!$D:$E,2,0)&amp;Sheet1!$J2450&amp;Sheet1!$K2450)</f>
        <v>#N/A</v>
      </c>
      <c r="Q3016" s="33" t="str">
        <f t="shared" si="78"/>
        <v/>
      </c>
      <c r="R3016" s="33" t="e">
        <f>IF(IF(VLOOKUP($A2450,Master!$G:$J,4,0)="x",Sheet1!$A2450,"")="","",IF(VLOOKUP($A2450,Master!$G:$J,4,0)="x",Sheet1!$A2450,"")&amp;$J2450&amp;$K2450)</f>
        <v>#N/A</v>
      </c>
      <c r="S3016" s="33" t="e">
        <f>IF(VLOOKUP($A2450,Master!$L:$M,2,0)=0,"",VLOOKUP($A2450,Master!$L:$M,2,0)&amp;$J2450&amp;$L2450)</f>
        <v>#N/A</v>
      </c>
      <c r="T3016" s="33" t="str">
        <f t="shared" si="79"/>
        <v/>
      </c>
      <c r="U3016" s="179"/>
    </row>
    <row r="3017" spans="15:21" x14ac:dyDescent="0.3">
      <c r="O3017" s="33" t="e">
        <f>VLOOKUP($A2451,Master!$A:$B,2,0)&amp;$J2451&amp;$K2451</f>
        <v>#N/A</v>
      </c>
      <c r="P3017" s="33" t="e">
        <f>IF(OR($A2451="KE0",$A2451="KZ0",$A2451="KV0",$A2451="KH0",$A2451="KE",$A2451="KZ",),VLOOKUP($A2451&amp;$F2451,Master!$D:$E,2,0)&amp;$J2451&amp;$K2451,VLOOKUP($A2451,Master!$D:$E,2,0)&amp;Sheet1!$J2451&amp;Sheet1!$K2451)</f>
        <v>#N/A</v>
      </c>
      <c r="Q3017" s="33" t="str">
        <f t="shared" si="78"/>
        <v/>
      </c>
      <c r="R3017" s="33" t="e">
        <f>IF(IF(VLOOKUP($A2451,Master!$G:$J,4,0)="x",Sheet1!$A2451,"")="","",IF(VLOOKUP($A2451,Master!$G:$J,4,0)="x",Sheet1!$A2451,"")&amp;$J2451&amp;$K2451)</f>
        <v>#N/A</v>
      </c>
      <c r="S3017" s="33" t="e">
        <f>IF(VLOOKUP($A2451,Master!$L:$M,2,0)=0,"",VLOOKUP($A2451,Master!$L:$M,2,0)&amp;$J2451&amp;$L2451)</f>
        <v>#N/A</v>
      </c>
      <c r="T3017" s="33" t="str">
        <f t="shared" si="79"/>
        <v/>
      </c>
      <c r="U3017" s="179"/>
    </row>
    <row r="3018" spans="15:21" x14ac:dyDescent="0.3">
      <c r="O3018" s="33" t="e">
        <f>VLOOKUP($A2452,Master!$A:$B,2,0)&amp;$J2452&amp;$K2452</f>
        <v>#N/A</v>
      </c>
      <c r="P3018" s="33" t="e">
        <f>IF(OR($A2452="KE0",$A2452="KZ0",$A2452="KV0",$A2452="KH0",$A2452="KE",$A2452="KZ",),VLOOKUP($A2452&amp;$F2452,Master!$D:$E,2,0)&amp;$J2452&amp;$K2452,VLOOKUP($A2452,Master!$D:$E,2,0)&amp;Sheet1!$J2452&amp;Sheet1!$K2452)</f>
        <v>#N/A</v>
      </c>
      <c r="Q3018" s="33" t="str">
        <f t="shared" si="78"/>
        <v/>
      </c>
      <c r="R3018" s="33" t="e">
        <f>IF(IF(VLOOKUP($A2452,Master!$G:$J,4,0)="x",Sheet1!$A2452,"")="","",IF(VLOOKUP($A2452,Master!$G:$J,4,0)="x",Sheet1!$A2452,"")&amp;$J2452&amp;$K2452)</f>
        <v>#N/A</v>
      </c>
      <c r="S3018" s="33" t="e">
        <f>IF(VLOOKUP($A2452,Master!$L:$M,2,0)=0,"",VLOOKUP($A2452,Master!$L:$M,2,0)&amp;$J2452&amp;$L2452)</f>
        <v>#N/A</v>
      </c>
      <c r="T3018" s="33" t="str">
        <f t="shared" si="79"/>
        <v/>
      </c>
      <c r="U3018" s="179"/>
    </row>
    <row r="3019" spans="15:21" x14ac:dyDescent="0.3">
      <c r="O3019" s="33" t="e">
        <f>VLOOKUP($A2453,Master!$A:$B,2,0)&amp;$J2453&amp;$K2453</f>
        <v>#N/A</v>
      </c>
      <c r="P3019" s="33" t="e">
        <f>IF(OR($A2453="KE0",$A2453="KZ0",$A2453="KV0",$A2453="KH0",$A2453="KE",$A2453="KZ",),VLOOKUP($A2453&amp;$F2453,Master!$D:$E,2,0)&amp;$J2453&amp;$K2453,VLOOKUP($A2453,Master!$D:$E,2,0)&amp;Sheet1!$J2453&amp;Sheet1!$K2453)</f>
        <v>#N/A</v>
      </c>
      <c r="Q3019" s="33" t="str">
        <f t="shared" si="78"/>
        <v/>
      </c>
      <c r="R3019" s="33" t="e">
        <f>IF(IF(VLOOKUP($A2453,Master!$G:$J,4,0)="x",Sheet1!$A2453,"")="","",IF(VLOOKUP($A2453,Master!$G:$J,4,0)="x",Sheet1!$A2453,"")&amp;$J2453&amp;$K2453)</f>
        <v>#N/A</v>
      </c>
      <c r="S3019" s="33" t="e">
        <f>IF(VLOOKUP($A2453,Master!$L:$M,2,0)=0,"",VLOOKUP($A2453,Master!$L:$M,2,0)&amp;$J2453&amp;$L2453)</f>
        <v>#N/A</v>
      </c>
      <c r="T3019" s="33" t="str">
        <f t="shared" si="79"/>
        <v/>
      </c>
      <c r="U3019" s="179"/>
    </row>
    <row r="3020" spans="15:21" x14ac:dyDescent="0.3">
      <c r="O3020" s="33" t="e">
        <f>VLOOKUP($A2454,Master!$A:$B,2,0)&amp;$J2454&amp;$K2454</f>
        <v>#N/A</v>
      </c>
      <c r="P3020" s="33" t="e">
        <f>IF(OR($A2454="KE0",$A2454="KZ0",$A2454="KV0",$A2454="KH0",$A2454="KE",$A2454="KZ",),VLOOKUP($A2454&amp;$F2454,Master!$D:$E,2,0)&amp;$J2454&amp;$K2454,VLOOKUP($A2454,Master!$D:$E,2,0)&amp;Sheet1!$J2454&amp;Sheet1!$K2454)</f>
        <v>#N/A</v>
      </c>
      <c r="Q3020" s="33" t="str">
        <f t="shared" si="78"/>
        <v/>
      </c>
      <c r="R3020" s="33" t="e">
        <f>IF(IF(VLOOKUP($A2454,Master!$G:$J,4,0)="x",Sheet1!$A2454,"")="","",IF(VLOOKUP($A2454,Master!$G:$J,4,0)="x",Sheet1!$A2454,"")&amp;$J2454&amp;$K2454)</f>
        <v>#N/A</v>
      </c>
      <c r="S3020" s="33" t="e">
        <f>IF(VLOOKUP($A2454,Master!$L:$M,2,0)=0,"",VLOOKUP($A2454,Master!$L:$M,2,0)&amp;$J2454&amp;$L2454)</f>
        <v>#N/A</v>
      </c>
      <c r="T3020" s="33" t="str">
        <f t="shared" si="79"/>
        <v/>
      </c>
      <c r="U3020" s="179"/>
    </row>
    <row r="3021" spans="15:21" x14ac:dyDescent="0.3">
      <c r="O3021" s="33" t="e">
        <f>VLOOKUP($A2455,Master!$A:$B,2,0)&amp;$J2455&amp;$K2455</f>
        <v>#N/A</v>
      </c>
      <c r="P3021" s="33" t="e">
        <f>IF(OR($A2455="KE0",$A2455="KZ0",$A2455="KV0",$A2455="KH0",$A2455="KE",$A2455="KZ",),VLOOKUP($A2455&amp;$F2455,Master!$D:$E,2,0)&amp;$J2455&amp;$K2455,VLOOKUP($A2455,Master!$D:$E,2,0)&amp;Sheet1!$J2455&amp;Sheet1!$K2455)</f>
        <v>#N/A</v>
      </c>
      <c r="Q3021" s="33" t="str">
        <f t="shared" si="78"/>
        <v/>
      </c>
      <c r="R3021" s="33" t="e">
        <f>IF(IF(VLOOKUP($A2455,Master!$G:$J,4,0)="x",Sheet1!$A2455,"")="","",IF(VLOOKUP($A2455,Master!$G:$J,4,0)="x",Sheet1!$A2455,"")&amp;$J2455&amp;$K2455)</f>
        <v>#N/A</v>
      </c>
      <c r="S3021" s="33" t="e">
        <f>IF(VLOOKUP($A2455,Master!$L:$M,2,0)=0,"",VLOOKUP($A2455,Master!$L:$M,2,0)&amp;$J2455&amp;$L2455)</f>
        <v>#N/A</v>
      </c>
      <c r="T3021" s="33" t="str">
        <f t="shared" si="79"/>
        <v/>
      </c>
      <c r="U3021" s="179"/>
    </row>
    <row r="3022" spans="15:21" x14ac:dyDescent="0.3">
      <c r="O3022" s="33" t="e">
        <f>VLOOKUP($A2456,Master!$A:$B,2,0)&amp;$J2456&amp;$K2456</f>
        <v>#N/A</v>
      </c>
      <c r="P3022" s="33" t="e">
        <f>IF(OR($A2456="KE0",$A2456="KZ0",$A2456="KV0",$A2456="KH0",$A2456="KE",$A2456="KZ",),VLOOKUP($A2456&amp;$F2456,Master!$D:$E,2,0)&amp;$J2456&amp;$K2456,VLOOKUP($A2456,Master!$D:$E,2,0)&amp;Sheet1!$J2456&amp;Sheet1!$K2456)</f>
        <v>#N/A</v>
      </c>
      <c r="Q3022" s="33" t="str">
        <f t="shared" si="78"/>
        <v/>
      </c>
      <c r="R3022" s="33" t="e">
        <f>IF(IF(VLOOKUP($A2456,Master!$G:$J,4,0)="x",Sheet1!$A2456,"")="","",IF(VLOOKUP($A2456,Master!$G:$J,4,0)="x",Sheet1!$A2456,"")&amp;$J2456&amp;$K2456)</f>
        <v>#N/A</v>
      </c>
      <c r="S3022" s="33" t="e">
        <f>IF(VLOOKUP($A2456,Master!$L:$M,2,0)=0,"",VLOOKUP($A2456,Master!$L:$M,2,0)&amp;$J2456&amp;$L2456)</f>
        <v>#N/A</v>
      </c>
      <c r="T3022" s="33" t="str">
        <f t="shared" si="79"/>
        <v/>
      </c>
      <c r="U3022" s="179"/>
    </row>
    <row r="3023" spans="15:21" x14ac:dyDescent="0.3">
      <c r="O3023" s="33" t="e">
        <f>VLOOKUP($A2457,Master!$A:$B,2,0)&amp;$J2457&amp;$K2457</f>
        <v>#N/A</v>
      </c>
      <c r="P3023" s="33" t="e">
        <f>IF(OR($A2457="KE0",$A2457="KZ0",$A2457="KV0",$A2457="KH0",$A2457="KE",$A2457="KZ",),VLOOKUP($A2457&amp;$F2457,Master!$D:$E,2,0)&amp;$J2457&amp;$K2457,VLOOKUP($A2457,Master!$D:$E,2,0)&amp;Sheet1!$J2457&amp;Sheet1!$K2457)</f>
        <v>#N/A</v>
      </c>
      <c r="Q3023" s="33" t="str">
        <f t="shared" si="78"/>
        <v/>
      </c>
      <c r="R3023" s="33" t="e">
        <f>IF(IF(VLOOKUP($A2457,Master!$G:$J,4,0)="x",Sheet1!$A2457,"")="","",IF(VLOOKUP($A2457,Master!$G:$J,4,0)="x",Sheet1!$A2457,"")&amp;$J2457&amp;$K2457)</f>
        <v>#N/A</v>
      </c>
      <c r="S3023" s="33" t="e">
        <f>IF(VLOOKUP($A2457,Master!$L:$M,2,0)=0,"",VLOOKUP($A2457,Master!$L:$M,2,0)&amp;$J2457&amp;$L2457)</f>
        <v>#N/A</v>
      </c>
      <c r="T3023" s="33" t="str">
        <f t="shared" si="79"/>
        <v/>
      </c>
      <c r="U3023" s="179"/>
    </row>
    <row r="3024" spans="15:21" x14ac:dyDescent="0.3">
      <c r="O3024" s="33" t="e">
        <f>VLOOKUP($A2458,Master!$A:$B,2,0)&amp;$J2458&amp;$K2458</f>
        <v>#N/A</v>
      </c>
      <c r="P3024" s="33" t="e">
        <f>IF(OR($A2458="KE0",$A2458="KZ0",$A2458="KV0",$A2458="KH0",$A2458="KE",$A2458="KZ",),VLOOKUP($A2458&amp;$F2458,Master!$D:$E,2,0)&amp;$J2458&amp;$K2458,VLOOKUP($A2458,Master!$D:$E,2,0)&amp;Sheet1!$J2458&amp;Sheet1!$K2458)</f>
        <v>#N/A</v>
      </c>
      <c r="Q3024" s="33" t="str">
        <f t="shared" si="78"/>
        <v/>
      </c>
      <c r="R3024" s="33" t="e">
        <f>IF(IF(VLOOKUP($A2458,Master!$G:$J,4,0)="x",Sheet1!$A2458,"")="","",IF(VLOOKUP($A2458,Master!$G:$J,4,0)="x",Sheet1!$A2458,"")&amp;$J2458&amp;$K2458)</f>
        <v>#N/A</v>
      </c>
      <c r="S3024" s="33" t="e">
        <f>IF(VLOOKUP($A2458,Master!$L:$M,2,0)=0,"",VLOOKUP($A2458,Master!$L:$M,2,0)&amp;$J2458&amp;$L2458)</f>
        <v>#N/A</v>
      </c>
      <c r="T3024" s="33" t="str">
        <f t="shared" si="79"/>
        <v/>
      </c>
      <c r="U3024" s="179"/>
    </row>
    <row r="3025" spans="15:21" x14ac:dyDescent="0.3">
      <c r="O3025" s="33" t="e">
        <f>VLOOKUP($A2459,Master!$A:$B,2,0)&amp;$J2459&amp;$K2459</f>
        <v>#N/A</v>
      </c>
      <c r="P3025" s="33" t="e">
        <f>IF(OR($A2459="KE0",$A2459="KZ0",$A2459="KV0",$A2459="KH0",$A2459="KE",$A2459="KZ",),VLOOKUP($A2459&amp;$F2459,Master!$D:$E,2,0)&amp;$J2459&amp;$K2459,VLOOKUP($A2459,Master!$D:$E,2,0)&amp;Sheet1!$J2459&amp;Sheet1!$K2459)</f>
        <v>#N/A</v>
      </c>
      <c r="Q3025" s="33" t="str">
        <f t="shared" si="78"/>
        <v/>
      </c>
      <c r="R3025" s="33" t="e">
        <f>IF(IF(VLOOKUP($A2459,Master!$G:$J,4,0)="x",Sheet1!$A2459,"")="","",IF(VLOOKUP($A2459,Master!$G:$J,4,0)="x",Sheet1!$A2459,"")&amp;$J2459&amp;$K2459)</f>
        <v>#N/A</v>
      </c>
      <c r="S3025" s="33" t="e">
        <f>IF(VLOOKUP($A2459,Master!$L:$M,2,0)=0,"",VLOOKUP($A2459,Master!$L:$M,2,0)&amp;$J2459&amp;$L2459)</f>
        <v>#N/A</v>
      </c>
      <c r="T3025" s="33" t="str">
        <f t="shared" si="79"/>
        <v/>
      </c>
      <c r="U3025" s="179"/>
    </row>
    <row r="3026" spans="15:21" x14ac:dyDescent="0.3">
      <c r="O3026" s="33" t="e">
        <f>VLOOKUP($A2460,Master!$A:$B,2,0)&amp;$J2460&amp;$K2460</f>
        <v>#N/A</v>
      </c>
      <c r="P3026" s="33" t="e">
        <f>IF(OR($A2460="KE0",$A2460="KZ0",$A2460="KV0",$A2460="KH0",$A2460="KE",$A2460="KZ",),VLOOKUP($A2460&amp;$F2460,Master!$D:$E,2,0)&amp;$J2460&amp;$K2460,VLOOKUP($A2460,Master!$D:$E,2,0)&amp;Sheet1!$J2460&amp;Sheet1!$K2460)</f>
        <v>#N/A</v>
      </c>
      <c r="Q3026" s="33" t="str">
        <f t="shared" si="78"/>
        <v/>
      </c>
      <c r="R3026" s="33" t="e">
        <f>IF(IF(VLOOKUP($A2460,Master!$G:$J,4,0)="x",Sheet1!$A2460,"")="","",IF(VLOOKUP($A2460,Master!$G:$J,4,0)="x",Sheet1!$A2460,"")&amp;$J2460&amp;$K2460)</f>
        <v>#N/A</v>
      </c>
      <c r="S3026" s="33" t="e">
        <f>IF(VLOOKUP($A2460,Master!$L:$M,2,0)=0,"",VLOOKUP($A2460,Master!$L:$M,2,0)&amp;$J2460&amp;$L2460)</f>
        <v>#N/A</v>
      </c>
      <c r="T3026" s="33" t="str">
        <f t="shared" si="79"/>
        <v/>
      </c>
      <c r="U3026" s="179"/>
    </row>
    <row r="3027" spans="15:21" x14ac:dyDescent="0.3">
      <c r="O3027" s="33" t="e">
        <f>VLOOKUP($A2461,Master!$A:$B,2,0)&amp;$J2461&amp;$K2461</f>
        <v>#N/A</v>
      </c>
      <c r="P3027" s="33" t="e">
        <f>IF(OR($A2461="KE0",$A2461="KZ0",$A2461="KV0",$A2461="KH0",$A2461="KE",$A2461="KZ",),VLOOKUP($A2461&amp;$F2461,Master!$D:$E,2,0)&amp;$J2461&amp;$K2461,VLOOKUP($A2461,Master!$D:$E,2,0)&amp;Sheet1!$J2461&amp;Sheet1!$K2461)</f>
        <v>#N/A</v>
      </c>
      <c r="Q3027" s="33" t="str">
        <f t="shared" si="78"/>
        <v/>
      </c>
      <c r="R3027" s="33" t="e">
        <f>IF(IF(VLOOKUP($A2461,Master!$G:$J,4,0)="x",Sheet1!$A2461,"")="","",IF(VLOOKUP($A2461,Master!$G:$J,4,0)="x",Sheet1!$A2461,"")&amp;$J2461&amp;$K2461)</f>
        <v>#N/A</v>
      </c>
      <c r="S3027" s="33" t="e">
        <f>IF(VLOOKUP($A2461,Master!$L:$M,2,0)=0,"",VLOOKUP($A2461,Master!$L:$M,2,0)&amp;$J2461&amp;$L2461)</f>
        <v>#N/A</v>
      </c>
      <c r="T3027" s="33" t="str">
        <f t="shared" si="79"/>
        <v/>
      </c>
      <c r="U3027" s="179"/>
    </row>
    <row r="3028" spans="15:21" x14ac:dyDescent="0.3">
      <c r="O3028" s="33" t="e">
        <f>VLOOKUP($A2462,Master!$A:$B,2,0)&amp;$J2462&amp;$K2462</f>
        <v>#N/A</v>
      </c>
      <c r="P3028" s="33" t="e">
        <f>IF(OR($A2462="KE0",$A2462="KZ0",$A2462="KV0",$A2462="KH0",$A2462="KE",$A2462="KZ",),VLOOKUP($A2462&amp;$F2462,Master!$D:$E,2,0)&amp;$J2462&amp;$K2462,VLOOKUP($A2462,Master!$D:$E,2,0)&amp;Sheet1!$J2462&amp;Sheet1!$K2462)</f>
        <v>#N/A</v>
      </c>
      <c r="Q3028" s="33" t="str">
        <f t="shared" si="78"/>
        <v/>
      </c>
      <c r="R3028" s="33" t="e">
        <f>IF(IF(VLOOKUP($A2462,Master!$G:$J,4,0)="x",Sheet1!$A2462,"")="","",IF(VLOOKUP($A2462,Master!$G:$J,4,0)="x",Sheet1!$A2462,"")&amp;$J2462&amp;$K2462)</f>
        <v>#N/A</v>
      </c>
      <c r="S3028" s="33" t="e">
        <f>IF(VLOOKUP($A2462,Master!$L:$M,2,0)=0,"",VLOOKUP($A2462,Master!$L:$M,2,0)&amp;$J2462&amp;$L2462)</f>
        <v>#N/A</v>
      </c>
      <c r="T3028" s="33" t="str">
        <f t="shared" si="79"/>
        <v/>
      </c>
      <c r="U3028" s="179"/>
    </row>
    <row r="3029" spans="15:21" x14ac:dyDescent="0.3">
      <c r="O3029" s="33" t="e">
        <f>VLOOKUP($A2463,Master!$A:$B,2,0)&amp;$J2463&amp;$K2463</f>
        <v>#N/A</v>
      </c>
      <c r="P3029" s="33" t="e">
        <f>IF(OR($A2463="KE0",$A2463="KZ0",$A2463="KV0",$A2463="KH0",$A2463="KE",$A2463="KZ",),VLOOKUP($A2463&amp;$F2463,Master!$D:$E,2,0)&amp;$J2463&amp;$K2463,VLOOKUP($A2463,Master!$D:$E,2,0)&amp;Sheet1!$J2463&amp;Sheet1!$K2463)</f>
        <v>#N/A</v>
      </c>
      <c r="Q3029" s="33" t="str">
        <f t="shared" si="78"/>
        <v/>
      </c>
      <c r="R3029" s="33" t="e">
        <f>IF(IF(VLOOKUP($A2463,Master!$G:$J,4,0)="x",Sheet1!$A2463,"")="","",IF(VLOOKUP($A2463,Master!$G:$J,4,0)="x",Sheet1!$A2463,"")&amp;$J2463&amp;$K2463)</f>
        <v>#N/A</v>
      </c>
      <c r="S3029" s="33" t="e">
        <f>IF(VLOOKUP($A2463,Master!$L:$M,2,0)=0,"",VLOOKUP($A2463,Master!$L:$M,2,0)&amp;$J2463&amp;$L2463)</f>
        <v>#N/A</v>
      </c>
      <c r="T3029" s="33" t="str">
        <f t="shared" si="79"/>
        <v/>
      </c>
      <c r="U3029" s="179"/>
    </row>
    <row r="3030" spans="15:21" x14ac:dyDescent="0.3">
      <c r="O3030" s="33" t="e">
        <f>VLOOKUP($A2464,Master!$A:$B,2,0)&amp;$J2464&amp;$K2464</f>
        <v>#N/A</v>
      </c>
      <c r="P3030" s="33" t="e">
        <f>IF(OR($A2464="KE0",$A2464="KZ0",$A2464="KV0",$A2464="KH0",$A2464="KE",$A2464="KZ",),VLOOKUP($A2464&amp;$F2464,Master!$D:$E,2,0)&amp;$J2464&amp;$K2464,VLOOKUP($A2464,Master!$D:$E,2,0)&amp;Sheet1!$J2464&amp;Sheet1!$K2464)</f>
        <v>#N/A</v>
      </c>
      <c r="Q3030" s="33" t="str">
        <f t="shared" si="78"/>
        <v/>
      </c>
      <c r="R3030" s="33" t="e">
        <f>IF(IF(VLOOKUP($A2464,Master!$G:$J,4,0)="x",Sheet1!$A2464,"")="","",IF(VLOOKUP($A2464,Master!$G:$J,4,0)="x",Sheet1!$A2464,"")&amp;$J2464&amp;$K2464)</f>
        <v>#N/A</v>
      </c>
      <c r="S3030" s="33" t="e">
        <f>IF(VLOOKUP($A2464,Master!$L:$M,2,0)=0,"",VLOOKUP($A2464,Master!$L:$M,2,0)&amp;$J2464&amp;$L2464)</f>
        <v>#N/A</v>
      </c>
      <c r="T3030" s="33" t="str">
        <f t="shared" si="79"/>
        <v/>
      </c>
      <c r="U3030" s="179"/>
    </row>
    <row r="3031" spans="15:21" x14ac:dyDescent="0.3">
      <c r="O3031" s="33" t="e">
        <f>VLOOKUP($A2465,Master!$A:$B,2,0)&amp;$J2465&amp;$K2465</f>
        <v>#N/A</v>
      </c>
      <c r="P3031" s="33" t="e">
        <f>IF(OR($A2465="KE0",$A2465="KZ0",$A2465="KV0",$A2465="KH0",$A2465="KE",$A2465="KZ",),VLOOKUP($A2465&amp;$F2465,Master!$D:$E,2,0)&amp;$J2465&amp;$K2465,VLOOKUP($A2465,Master!$D:$E,2,0)&amp;Sheet1!$J2465&amp;Sheet1!$K2465)</f>
        <v>#N/A</v>
      </c>
      <c r="Q3031" s="33" t="str">
        <f t="shared" si="78"/>
        <v/>
      </c>
      <c r="R3031" s="33" t="e">
        <f>IF(IF(VLOOKUP($A2465,Master!$G:$J,4,0)="x",Sheet1!$A2465,"")="","",IF(VLOOKUP($A2465,Master!$G:$J,4,0)="x",Sheet1!$A2465,"")&amp;$J2465&amp;$K2465)</f>
        <v>#N/A</v>
      </c>
      <c r="S3031" s="33" t="e">
        <f>IF(VLOOKUP($A2465,Master!$L:$M,2,0)=0,"",VLOOKUP($A2465,Master!$L:$M,2,0)&amp;$J2465&amp;$L2465)</f>
        <v>#N/A</v>
      </c>
      <c r="T3031" s="33" t="str">
        <f t="shared" si="79"/>
        <v/>
      </c>
      <c r="U3031" s="179"/>
    </row>
    <row r="3032" spans="15:21" x14ac:dyDescent="0.3">
      <c r="O3032" s="33" t="e">
        <f>VLOOKUP($A2466,Master!$A:$B,2,0)&amp;$J2466&amp;$K2466</f>
        <v>#N/A</v>
      </c>
      <c r="P3032" s="33" t="e">
        <f>IF(OR($A2466="KE0",$A2466="KZ0",$A2466="KV0",$A2466="KH0",$A2466="KE",$A2466="KZ",),VLOOKUP($A2466&amp;$F2466,Master!$D:$E,2,0)&amp;$J2466&amp;$K2466,VLOOKUP($A2466,Master!$D:$E,2,0)&amp;Sheet1!$J2466&amp;Sheet1!$K2466)</f>
        <v>#N/A</v>
      </c>
      <c r="Q3032" s="33" t="str">
        <f t="shared" si="78"/>
        <v/>
      </c>
      <c r="R3032" s="33" t="e">
        <f>IF(IF(VLOOKUP($A2466,Master!$G:$J,4,0)="x",Sheet1!$A2466,"")="","",IF(VLOOKUP($A2466,Master!$G:$J,4,0)="x",Sheet1!$A2466,"")&amp;$J2466&amp;$K2466)</f>
        <v>#N/A</v>
      </c>
      <c r="S3032" s="33" t="e">
        <f>IF(VLOOKUP($A2466,Master!$L:$M,2,0)=0,"",VLOOKUP($A2466,Master!$L:$M,2,0)&amp;$J2466&amp;$L2466)</f>
        <v>#N/A</v>
      </c>
      <c r="T3032" s="33" t="str">
        <f t="shared" si="79"/>
        <v/>
      </c>
      <c r="U3032" s="179"/>
    </row>
    <row r="3033" spans="15:21" x14ac:dyDescent="0.3">
      <c r="O3033" s="33" t="e">
        <f>VLOOKUP($A2467,Master!$A:$B,2,0)&amp;$J2467&amp;$K2467</f>
        <v>#N/A</v>
      </c>
      <c r="P3033" s="33" t="e">
        <f>IF(OR($A2467="KE0",$A2467="KZ0",$A2467="KV0",$A2467="KH0",$A2467="KE",$A2467="KZ",),VLOOKUP($A2467&amp;$F2467,Master!$D:$E,2,0)&amp;$J2467&amp;$K2467,VLOOKUP($A2467,Master!$D:$E,2,0)&amp;Sheet1!$J2467&amp;Sheet1!$K2467)</f>
        <v>#N/A</v>
      </c>
      <c r="Q3033" s="33" t="str">
        <f t="shared" si="78"/>
        <v/>
      </c>
      <c r="R3033" s="33" t="e">
        <f>IF(IF(VLOOKUP($A2467,Master!$G:$J,4,0)="x",Sheet1!$A2467,"")="","",IF(VLOOKUP($A2467,Master!$G:$J,4,0)="x",Sheet1!$A2467,"")&amp;$J2467&amp;$K2467)</f>
        <v>#N/A</v>
      </c>
      <c r="S3033" s="33" t="e">
        <f>IF(VLOOKUP($A2467,Master!$L:$M,2,0)=0,"",VLOOKUP($A2467,Master!$L:$M,2,0)&amp;$J2467&amp;$L2467)</f>
        <v>#N/A</v>
      </c>
      <c r="T3033" s="33" t="str">
        <f t="shared" si="79"/>
        <v/>
      </c>
      <c r="U3033" s="179"/>
    </row>
    <row r="3034" spans="15:21" x14ac:dyDescent="0.3">
      <c r="O3034" s="33" t="e">
        <f>VLOOKUP($A2468,Master!$A:$B,2,0)&amp;$J2468&amp;$K2468</f>
        <v>#N/A</v>
      </c>
      <c r="P3034" s="33" t="e">
        <f>IF(OR($A2468="KE0",$A2468="KZ0",$A2468="KV0",$A2468="KH0",$A2468="KE",$A2468="KZ",),VLOOKUP($A2468&amp;$F2468,Master!$D:$E,2,0)&amp;$J2468&amp;$K2468,VLOOKUP($A2468,Master!$D:$E,2,0)&amp;Sheet1!$J2468&amp;Sheet1!$K2468)</f>
        <v>#N/A</v>
      </c>
      <c r="Q3034" s="33" t="str">
        <f t="shared" si="78"/>
        <v/>
      </c>
      <c r="R3034" s="33" t="e">
        <f>IF(IF(VLOOKUP($A2468,Master!$G:$J,4,0)="x",Sheet1!$A2468,"")="","",IF(VLOOKUP($A2468,Master!$G:$J,4,0)="x",Sheet1!$A2468,"")&amp;$J2468&amp;$K2468)</f>
        <v>#N/A</v>
      </c>
      <c r="S3034" s="33" t="e">
        <f>IF(VLOOKUP($A2468,Master!$L:$M,2,0)=0,"",VLOOKUP($A2468,Master!$L:$M,2,0)&amp;$J2468&amp;$L2468)</f>
        <v>#N/A</v>
      </c>
      <c r="T3034" s="33" t="str">
        <f t="shared" si="79"/>
        <v/>
      </c>
      <c r="U3034" s="179"/>
    </row>
    <row r="3035" spans="15:21" x14ac:dyDescent="0.3">
      <c r="O3035" s="33" t="e">
        <f>VLOOKUP($A2469,Master!$A:$B,2,0)&amp;$J2469&amp;$K2469</f>
        <v>#N/A</v>
      </c>
      <c r="P3035" s="33" t="e">
        <f>IF(OR($A2469="KE0",$A2469="KZ0",$A2469="KV0",$A2469="KH0",$A2469="KE",$A2469="KZ",),VLOOKUP($A2469&amp;$F2469,Master!$D:$E,2,0)&amp;$J2469&amp;$K2469,VLOOKUP($A2469,Master!$D:$E,2,0)&amp;Sheet1!$J2469&amp;Sheet1!$K2469)</f>
        <v>#N/A</v>
      </c>
      <c r="Q3035" s="33" t="str">
        <f t="shared" si="78"/>
        <v/>
      </c>
      <c r="R3035" s="33" t="e">
        <f>IF(IF(VLOOKUP($A2469,Master!$G:$J,4,0)="x",Sheet1!$A2469,"")="","",IF(VLOOKUP($A2469,Master!$G:$J,4,0)="x",Sheet1!$A2469,"")&amp;$J2469&amp;$K2469)</f>
        <v>#N/A</v>
      </c>
      <c r="S3035" s="33" t="e">
        <f>IF(VLOOKUP($A2469,Master!$L:$M,2,0)=0,"",VLOOKUP($A2469,Master!$L:$M,2,0)&amp;$J2469&amp;$L2469)</f>
        <v>#N/A</v>
      </c>
      <c r="T3035" s="33" t="str">
        <f t="shared" si="79"/>
        <v/>
      </c>
      <c r="U3035" s="179"/>
    </row>
    <row r="3036" spans="15:21" x14ac:dyDescent="0.3">
      <c r="O3036" s="33" t="e">
        <f>VLOOKUP($A2470,Master!$A:$B,2,0)&amp;$J2470&amp;$K2470</f>
        <v>#N/A</v>
      </c>
      <c r="P3036" s="33" t="e">
        <f>IF(OR($A2470="KE0",$A2470="KZ0",$A2470="KV0",$A2470="KH0",$A2470="KE",$A2470="KZ",),VLOOKUP($A2470&amp;$F2470,Master!$D:$E,2,0)&amp;$J2470&amp;$K2470,VLOOKUP($A2470,Master!$D:$E,2,0)&amp;Sheet1!$J2470&amp;Sheet1!$K2470)</f>
        <v>#N/A</v>
      </c>
      <c r="Q3036" s="33" t="str">
        <f t="shared" si="78"/>
        <v/>
      </c>
      <c r="R3036" s="33" t="e">
        <f>IF(IF(VLOOKUP($A2470,Master!$G:$J,4,0)="x",Sheet1!$A2470,"")="","",IF(VLOOKUP($A2470,Master!$G:$J,4,0)="x",Sheet1!$A2470,"")&amp;$J2470&amp;$K2470)</f>
        <v>#N/A</v>
      </c>
      <c r="S3036" s="33" t="e">
        <f>IF(VLOOKUP($A2470,Master!$L:$M,2,0)=0,"",VLOOKUP($A2470,Master!$L:$M,2,0)&amp;$J2470&amp;$L2470)</f>
        <v>#N/A</v>
      </c>
      <c r="T3036" s="33" t="str">
        <f t="shared" si="79"/>
        <v/>
      </c>
      <c r="U3036" s="179"/>
    </row>
    <row r="3037" spans="15:21" x14ac:dyDescent="0.3">
      <c r="O3037" s="33" t="e">
        <f>VLOOKUP($A2471,Master!$A:$B,2,0)&amp;$J2471&amp;$K2471</f>
        <v>#N/A</v>
      </c>
      <c r="P3037" s="33" t="e">
        <f>IF(OR($A2471="KE0",$A2471="KZ0",$A2471="KV0",$A2471="KH0",$A2471="KE",$A2471="KZ",),VLOOKUP($A2471&amp;$F2471,Master!$D:$E,2,0)&amp;$J2471&amp;$K2471,VLOOKUP($A2471,Master!$D:$E,2,0)&amp;Sheet1!$J2471&amp;Sheet1!$K2471)</f>
        <v>#N/A</v>
      </c>
      <c r="Q3037" s="33" t="str">
        <f t="shared" si="78"/>
        <v/>
      </c>
      <c r="R3037" s="33" t="e">
        <f>IF(IF(VLOOKUP($A2471,Master!$G:$J,4,0)="x",Sheet1!$A2471,"")="","",IF(VLOOKUP($A2471,Master!$G:$J,4,0)="x",Sheet1!$A2471,"")&amp;$J2471&amp;$K2471)</f>
        <v>#N/A</v>
      </c>
      <c r="S3037" s="33" t="e">
        <f>IF(VLOOKUP($A2471,Master!$L:$M,2,0)=0,"",VLOOKUP($A2471,Master!$L:$M,2,0)&amp;$J2471&amp;$L2471)</f>
        <v>#N/A</v>
      </c>
      <c r="T3037" s="33" t="str">
        <f t="shared" si="79"/>
        <v/>
      </c>
      <c r="U3037" s="179"/>
    </row>
    <row r="3038" spans="15:21" x14ac:dyDescent="0.3">
      <c r="O3038" s="33" t="e">
        <f>VLOOKUP($A2472,Master!$A:$B,2,0)&amp;$J2472&amp;$K2472</f>
        <v>#N/A</v>
      </c>
      <c r="P3038" s="33" t="e">
        <f>IF(OR($A2472="KE0",$A2472="KZ0",$A2472="KV0",$A2472="KH0",$A2472="KE",$A2472="KZ",),VLOOKUP($A2472&amp;$F2472,Master!$D:$E,2,0)&amp;$J2472&amp;$K2472,VLOOKUP($A2472,Master!$D:$E,2,0)&amp;Sheet1!$J2472&amp;Sheet1!$K2472)</f>
        <v>#N/A</v>
      </c>
      <c r="Q3038" s="33" t="str">
        <f t="shared" si="78"/>
        <v/>
      </c>
      <c r="R3038" s="33" t="e">
        <f>IF(IF(VLOOKUP($A2472,Master!$G:$J,4,0)="x",Sheet1!$A2472,"")="","",IF(VLOOKUP($A2472,Master!$G:$J,4,0)="x",Sheet1!$A2472,"")&amp;$J2472&amp;$K2472)</f>
        <v>#N/A</v>
      </c>
      <c r="S3038" s="33" t="e">
        <f>IF(VLOOKUP($A2472,Master!$L:$M,2,0)=0,"",VLOOKUP($A2472,Master!$L:$M,2,0)&amp;$J2472&amp;$L2472)</f>
        <v>#N/A</v>
      </c>
      <c r="T3038" s="33" t="str">
        <f t="shared" si="79"/>
        <v/>
      </c>
      <c r="U3038" s="179"/>
    </row>
    <row r="3039" spans="15:21" x14ac:dyDescent="0.3">
      <c r="O3039" s="33" t="e">
        <f>VLOOKUP($A2473,Master!$A:$B,2,0)&amp;$J2473&amp;$K2473</f>
        <v>#N/A</v>
      </c>
      <c r="P3039" s="33" t="e">
        <f>IF(OR($A2473="KE0",$A2473="KZ0",$A2473="KV0",$A2473="KH0",$A2473="KE",$A2473="KZ",),VLOOKUP($A2473&amp;$F2473,Master!$D:$E,2,0)&amp;$J2473&amp;$K2473,VLOOKUP($A2473,Master!$D:$E,2,0)&amp;Sheet1!$J2473&amp;Sheet1!$K2473)</f>
        <v>#N/A</v>
      </c>
      <c r="Q3039" s="33" t="str">
        <f t="shared" si="78"/>
        <v/>
      </c>
      <c r="R3039" s="33" t="e">
        <f>IF(IF(VLOOKUP($A2473,Master!$G:$J,4,0)="x",Sheet1!$A2473,"")="","",IF(VLOOKUP($A2473,Master!$G:$J,4,0)="x",Sheet1!$A2473,"")&amp;$J2473&amp;$K2473)</f>
        <v>#N/A</v>
      </c>
      <c r="S3039" s="33" t="e">
        <f>IF(VLOOKUP($A2473,Master!$L:$M,2,0)=0,"",VLOOKUP($A2473,Master!$L:$M,2,0)&amp;$J2473&amp;$L2473)</f>
        <v>#N/A</v>
      </c>
      <c r="T3039" s="33" t="str">
        <f t="shared" si="79"/>
        <v/>
      </c>
      <c r="U3039" s="179"/>
    </row>
    <row r="3040" spans="15:21" x14ac:dyDescent="0.3">
      <c r="O3040" s="33" t="e">
        <f>VLOOKUP($A2474,Master!$A:$B,2,0)&amp;$J2474&amp;$K2474</f>
        <v>#N/A</v>
      </c>
      <c r="P3040" s="33" t="e">
        <f>IF(OR($A2474="KE0",$A2474="KZ0",$A2474="KV0",$A2474="KH0",$A2474="KE",$A2474="KZ",),VLOOKUP($A2474&amp;$F2474,Master!$D:$E,2,0)&amp;$J2474&amp;$K2474,VLOOKUP($A2474,Master!$D:$E,2,0)&amp;Sheet1!$J2474&amp;Sheet1!$K2474)</f>
        <v>#N/A</v>
      </c>
      <c r="Q3040" s="33" t="str">
        <f t="shared" si="78"/>
        <v/>
      </c>
      <c r="R3040" s="33" t="e">
        <f>IF(IF(VLOOKUP($A2474,Master!$G:$J,4,0)="x",Sheet1!$A2474,"")="","",IF(VLOOKUP($A2474,Master!$G:$J,4,0)="x",Sheet1!$A2474,"")&amp;$J2474&amp;$K2474)</f>
        <v>#N/A</v>
      </c>
      <c r="S3040" s="33" t="e">
        <f>IF(VLOOKUP($A2474,Master!$L:$M,2,0)=0,"",VLOOKUP($A2474,Master!$L:$M,2,0)&amp;$J2474&amp;$L2474)</f>
        <v>#N/A</v>
      </c>
      <c r="T3040" s="33" t="str">
        <f t="shared" si="79"/>
        <v/>
      </c>
      <c r="U3040" s="179"/>
    </row>
    <row r="3041" spans="15:21" x14ac:dyDescent="0.3">
      <c r="O3041" s="33" t="e">
        <f>VLOOKUP($A2475,Master!$A:$B,2,0)&amp;$J2475&amp;$K2475</f>
        <v>#N/A</v>
      </c>
      <c r="P3041" s="33" t="e">
        <f>IF(OR($A2475="KE0",$A2475="KZ0",$A2475="KV0",$A2475="KH0",$A2475="KE",$A2475="KZ",),VLOOKUP($A2475&amp;$F2475,Master!$D:$E,2,0)&amp;$J2475&amp;$K2475,VLOOKUP($A2475,Master!$D:$E,2,0)&amp;Sheet1!$J2475&amp;Sheet1!$K2475)</f>
        <v>#N/A</v>
      </c>
      <c r="Q3041" s="33" t="str">
        <f t="shared" si="78"/>
        <v/>
      </c>
      <c r="R3041" s="33" t="e">
        <f>IF(IF(VLOOKUP($A2475,Master!$G:$J,4,0)="x",Sheet1!$A2475,"")="","",IF(VLOOKUP($A2475,Master!$G:$J,4,0)="x",Sheet1!$A2475,"")&amp;$J2475&amp;$K2475)</f>
        <v>#N/A</v>
      </c>
      <c r="S3041" s="33" t="e">
        <f>IF(VLOOKUP($A2475,Master!$L:$M,2,0)=0,"",VLOOKUP($A2475,Master!$L:$M,2,0)&amp;$J2475&amp;$L2475)</f>
        <v>#N/A</v>
      </c>
      <c r="T3041" s="33" t="str">
        <f t="shared" si="79"/>
        <v/>
      </c>
      <c r="U3041" s="179"/>
    </row>
    <row r="3042" spans="15:21" x14ac:dyDescent="0.3">
      <c r="O3042" s="33" t="e">
        <f>VLOOKUP($A2476,Master!$A:$B,2,0)&amp;$J2476&amp;$K2476</f>
        <v>#N/A</v>
      </c>
      <c r="P3042" s="33" t="e">
        <f>IF(OR($A2476="KE0",$A2476="KZ0",$A2476="KV0",$A2476="KH0",$A2476="KE",$A2476="KZ",),VLOOKUP($A2476&amp;$F2476,Master!$D:$E,2,0)&amp;$J2476&amp;$K2476,VLOOKUP($A2476,Master!$D:$E,2,0)&amp;Sheet1!$J2476&amp;Sheet1!$K2476)</f>
        <v>#N/A</v>
      </c>
      <c r="Q3042" s="33" t="str">
        <f t="shared" si="78"/>
        <v/>
      </c>
      <c r="R3042" s="33" t="e">
        <f>IF(IF(VLOOKUP($A2476,Master!$G:$J,4,0)="x",Sheet1!$A2476,"")="","",IF(VLOOKUP($A2476,Master!$G:$J,4,0)="x",Sheet1!$A2476,"")&amp;$J2476&amp;$K2476)</f>
        <v>#N/A</v>
      </c>
      <c r="S3042" s="33" t="e">
        <f>IF(VLOOKUP($A2476,Master!$L:$M,2,0)=0,"",VLOOKUP($A2476,Master!$L:$M,2,0)&amp;$J2476&amp;$L2476)</f>
        <v>#N/A</v>
      </c>
      <c r="T3042" s="33" t="str">
        <f t="shared" si="79"/>
        <v/>
      </c>
      <c r="U3042" s="179"/>
    </row>
    <row r="3043" spans="15:21" x14ac:dyDescent="0.3">
      <c r="O3043" s="33" t="e">
        <f>VLOOKUP($A2477,Master!$A:$B,2,0)&amp;$J2477&amp;$K2477</f>
        <v>#N/A</v>
      </c>
      <c r="P3043" s="33" t="e">
        <f>IF(OR($A2477="KE0",$A2477="KZ0",$A2477="KV0",$A2477="KH0",$A2477="KE",$A2477="KZ",),VLOOKUP($A2477&amp;$F2477,Master!$D:$E,2,0)&amp;$J2477&amp;$K2477,VLOOKUP($A2477,Master!$D:$E,2,0)&amp;Sheet1!$J2477&amp;Sheet1!$K2477)</f>
        <v>#N/A</v>
      </c>
      <c r="Q3043" s="33" t="str">
        <f t="shared" si="78"/>
        <v/>
      </c>
      <c r="R3043" s="33" t="e">
        <f>IF(IF(VLOOKUP($A2477,Master!$G:$J,4,0)="x",Sheet1!$A2477,"")="","",IF(VLOOKUP($A2477,Master!$G:$J,4,0)="x",Sheet1!$A2477,"")&amp;$J2477&amp;$K2477)</f>
        <v>#N/A</v>
      </c>
      <c r="S3043" s="33" t="e">
        <f>IF(VLOOKUP($A2477,Master!$L:$M,2,0)=0,"",VLOOKUP($A2477,Master!$L:$M,2,0)&amp;$J2477&amp;$L2477)</f>
        <v>#N/A</v>
      </c>
      <c r="T3043" s="33" t="str">
        <f t="shared" si="79"/>
        <v/>
      </c>
      <c r="U3043" s="179"/>
    </row>
    <row r="3044" spans="15:21" x14ac:dyDescent="0.3">
      <c r="O3044" s="33" t="e">
        <f>VLOOKUP($A2478,Master!$A:$B,2,0)&amp;$J2478&amp;$K2478</f>
        <v>#N/A</v>
      </c>
      <c r="P3044" s="33" t="e">
        <f>IF(OR($A2478="KE0",$A2478="KZ0",$A2478="KV0",$A2478="KH0",$A2478="KE",$A2478="KZ",),VLOOKUP($A2478&amp;$F2478,Master!$D:$E,2,0)&amp;$J2478&amp;$K2478,VLOOKUP($A2478,Master!$D:$E,2,0)&amp;Sheet1!$J2478&amp;Sheet1!$K2478)</f>
        <v>#N/A</v>
      </c>
      <c r="Q3044" s="33" t="str">
        <f t="shared" si="78"/>
        <v/>
      </c>
      <c r="R3044" s="33" t="e">
        <f>IF(IF(VLOOKUP($A2478,Master!$G:$J,4,0)="x",Sheet1!$A2478,"")="","",IF(VLOOKUP($A2478,Master!$G:$J,4,0)="x",Sheet1!$A2478,"")&amp;$J2478&amp;$K2478)</f>
        <v>#N/A</v>
      </c>
      <c r="S3044" s="33" t="e">
        <f>IF(VLOOKUP($A2478,Master!$L:$M,2,0)=0,"",VLOOKUP($A2478,Master!$L:$M,2,0)&amp;$J2478&amp;$L2478)</f>
        <v>#N/A</v>
      </c>
      <c r="T3044" s="33" t="str">
        <f t="shared" si="79"/>
        <v/>
      </c>
      <c r="U3044" s="179"/>
    </row>
    <row r="3045" spans="15:21" x14ac:dyDescent="0.3">
      <c r="O3045" s="33" t="e">
        <f>VLOOKUP($A2479,Master!$A:$B,2,0)&amp;$J2479&amp;$K2479</f>
        <v>#N/A</v>
      </c>
      <c r="P3045" s="33" t="e">
        <f>IF(OR($A2479="KE0",$A2479="KZ0",$A2479="KV0",$A2479="KH0",$A2479="KE",$A2479="KZ",),VLOOKUP($A2479&amp;$F2479,Master!$D:$E,2,0)&amp;$J2479&amp;$K2479,VLOOKUP($A2479,Master!$D:$E,2,0)&amp;Sheet1!$J2479&amp;Sheet1!$K2479)</f>
        <v>#N/A</v>
      </c>
      <c r="Q3045" s="33" t="str">
        <f t="shared" si="78"/>
        <v/>
      </c>
      <c r="R3045" s="33" t="e">
        <f>IF(IF(VLOOKUP($A2479,Master!$G:$J,4,0)="x",Sheet1!$A2479,"")="","",IF(VLOOKUP($A2479,Master!$G:$J,4,0)="x",Sheet1!$A2479,"")&amp;$J2479&amp;$K2479)</f>
        <v>#N/A</v>
      </c>
      <c r="S3045" s="33" t="e">
        <f>IF(VLOOKUP($A2479,Master!$L:$M,2,0)=0,"",VLOOKUP($A2479,Master!$L:$M,2,0)&amp;$J2479&amp;$L2479)</f>
        <v>#N/A</v>
      </c>
      <c r="T3045" s="33" t="str">
        <f t="shared" si="79"/>
        <v/>
      </c>
      <c r="U3045" s="179"/>
    </row>
    <row r="3046" spans="15:21" x14ac:dyDescent="0.3">
      <c r="O3046" s="33" t="e">
        <f>VLOOKUP($A2480,Master!$A:$B,2,0)&amp;$J2480&amp;$K2480</f>
        <v>#N/A</v>
      </c>
      <c r="P3046" s="33" t="e">
        <f>IF(OR($A2480="KE0",$A2480="KZ0",$A2480="KV0",$A2480="KH0",$A2480="KE",$A2480="KZ",),VLOOKUP($A2480&amp;$F2480,Master!$D:$E,2,0)&amp;$J2480&amp;$K2480,VLOOKUP($A2480,Master!$D:$E,2,0)&amp;Sheet1!$J2480&amp;Sheet1!$K2480)</f>
        <v>#N/A</v>
      </c>
      <c r="Q3046" s="33" t="str">
        <f t="shared" si="78"/>
        <v/>
      </c>
      <c r="R3046" s="33" t="e">
        <f>IF(IF(VLOOKUP($A2480,Master!$G:$J,4,0)="x",Sheet1!$A2480,"")="","",IF(VLOOKUP($A2480,Master!$G:$J,4,0)="x",Sheet1!$A2480,"")&amp;$J2480&amp;$K2480)</f>
        <v>#N/A</v>
      </c>
      <c r="S3046" s="33" t="e">
        <f>IF(VLOOKUP($A2480,Master!$L:$M,2,0)=0,"",VLOOKUP($A2480,Master!$L:$M,2,0)&amp;$J2480&amp;$L2480)</f>
        <v>#N/A</v>
      </c>
      <c r="T3046" s="33" t="str">
        <f t="shared" si="79"/>
        <v/>
      </c>
      <c r="U3046" s="179"/>
    </row>
    <row r="3047" spans="15:21" x14ac:dyDescent="0.3">
      <c r="O3047" s="33" t="e">
        <f>VLOOKUP($A2481,Master!$A:$B,2,0)&amp;$J2481&amp;$K2481</f>
        <v>#N/A</v>
      </c>
      <c r="P3047" s="33" t="e">
        <f>IF(OR($A2481="KE0",$A2481="KZ0",$A2481="KV0",$A2481="KH0",$A2481="KE",$A2481="KZ",),VLOOKUP($A2481&amp;$F2481,Master!$D:$E,2,0)&amp;$J2481&amp;$K2481,VLOOKUP($A2481,Master!$D:$E,2,0)&amp;Sheet1!$J2481&amp;Sheet1!$K2481)</f>
        <v>#N/A</v>
      </c>
      <c r="Q3047" s="33" t="str">
        <f t="shared" si="78"/>
        <v/>
      </c>
      <c r="R3047" s="33" t="e">
        <f>IF(IF(VLOOKUP($A2481,Master!$G:$J,4,0)="x",Sheet1!$A2481,"")="","",IF(VLOOKUP($A2481,Master!$G:$J,4,0)="x",Sheet1!$A2481,"")&amp;$J2481&amp;$K2481)</f>
        <v>#N/A</v>
      </c>
      <c r="S3047" s="33" t="e">
        <f>IF(VLOOKUP($A2481,Master!$L:$M,2,0)=0,"",VLOOKUP($A2481,Master!$L:$M,2,0)&amp;$J2481&amp;$L2481)</f>
        <v>#N/A</v>
      </c>
      <c r="T3047" s="33" t="str">
        <f t="shared" si="79"/>
        <v/>
      </c>
      <c r="U3047" s="179"/>
    </row>
    <row r="3048" spans="15:21" x14ac:dyDescent="0.3">
      <c r="O3048" s="33" t="e">
        <f>VLOOKUP($A2482,Master!$A:$B,2,0)&amp;$J2482&amp;$K2482</f>
        <v>#N/A</v>
      </c>
      <c r="P3048" s="33" t="e">
        <f>IF(OR($A2482="KE0",$A2482="KZ0",$A2482="KV0",$A2482="KH0",$A2482="KE",$A2482="KZ",),VLOOKUP($A2482&amp;$F2482,Master!$D:$E,2,0)&amp;$J2482&amp;$K2482,VLOOKUP($A2482,Master!$D:$E,2,0)&amp;Sheet1!$J2482&amp;Sheet1!$K2482)</f>
        <v>#N/A</v>
      </c>
      <c r="Q3048" s="33" t="str">
        <f t="shared" si="78"/>
        <v/>
      </c>
      <c r="R3048" s="33" t="e">
        <f>IF(IF(VLOOKUP($A2482,Master!$G:$J,4,0)="x",Sheet1!$A2482,"")="","",IF(VLOOKUP($A2482,Master!$G:$J,4,0)="x",Sheet1!$A2482,"")&amp;$J2482&amp;$K2482)</f>
        <v>#N/A</v>
      </c>
      <c r="S3048" s="33" t="e">
        <f>IF(VLOOKUP($A2482,Master!$L:$M,2,0)=0,"",VLOOKUP($A2482,Master!$L:$M,2,0)&amp;$J2482&amp;$L2482)</f>
        <v>#N/A</v>
      </c>
      <c r="T3048" s="33" t="str">
        <f t="shared" si="79"/>
        <v/>
      </c>
      <c r="U3048" s="179"/>
    </row>
    <row r="3049" spans="15:21" x14ac:dyDescent="0.3">
      <c r="O3049" s="33" t="e">
        <f>VLOOKUP($A2483,Master!$A:$B,2,0)&amp;$J2483&amp;$K2483</f>
        <v>#N/A</v>
      </c>
      <c r="P3049" s="33" t="e">
        <f>IF(OR($A2483="KE0",$A2483="KZ0",$A2483="KV0",$A2483="KH0",$A2483="KE",$A2483="KZ",),VLOOKUP($A2483&amp;$F2483,Master!$D:$E,2,0)&amp;$J2483&amp;$K2483,VLOOKUP($A2483,Master!$D:$E,2,0)&amp;Sheet1!$J2483&amp;Sheet1!$K2483)</f>
        <v>#N/A</v>
      </c>
      <c r="Q3049" s="33" t="str">
        <f t="shared" si="78"/>
        <v/>
      </c>
      <c r="R3049" s="33" t="e">
        <f>IF(IF(VLOOKUP($A2483,Master!$G:$J,4,0)="x",Sheet1!$A2483,"")="","",IF(VLOOKUP($A2483,Master!$G:$J,4,0)="x",Sheet1!$A2483,"")&amp;$J2483&amp;$K2483)</f>
        <v>#N/A</v>
      </c>
      <c r="S3049" s="33" t="e">
        <f>IF(VLOOKUP($A2483,Master!$L:$M,2,0)=0,"",VLOOKUP($A2483,Master!$L:$M,2,0)&amp;$J2483&amp;$L2483)</f>
        <v>#N/A</v>
      </c>
      <c r="T3049" s="33" t="str">
        <f t="shared" si="79"/>
        <v/>
      </c>
      <c r="U3049" s="179"/>
    </row>
    <row r="3050" spans="15:21" x14ac:dyDescent="0.3">
      <c r="O3050" s="33" t="e">
        <f>VLOOKUP($A2484,Master!$A:$B,2,0)&amp;$J2484&amp;$K2484</f>
        <v>#N/A</v>
      </c>
      <c r="P3050" s="33" t="e">
        <f>IF(OR($A2484="KE0",$A2484="KZ0",$A2484="KV0",$A2484="KH0",$A2484="KE",$A2484="KZ",),VLOOKUP($A2484&amp;$F2484,Master!$D:$E,2,0)&amp;$J2484&amp;$K2484,VLOOKUP($A2484,Master!$D:$E,2,0)&amp;Sheet1!$J2484&amp;Sheet1!$K2484)</f>
        <v>#N/A</v>
      </c>
      <c r="Q3050" s="33" t="str">
        <f t="shared" si="78"/>
        <v/>
      </c>
      <c r="R3050" s="33" t="e">
        <f>IF(IF(VLOOKUP($A2484,Master!$G:$J,4,0)="x",Sheet1!$A2484,"")="","",IF(VLOOKUP($A2484,Master!$G:$J,4,0)="x",Sheet1!$A2484,"")&amp;$J2484&amp;$K2484)</f>
        <v>#N/A</v>
      </c>
      <c r="S3050" s="33" t="e">
        <f>IF(VLOOKUP($A2484,Master!$L:$M,2,0)=0,"",VLOOKUP($A2484,Master!$L:$M,2,0)&amp;$J2484&amp;$L2484)</f>
        <v>#N/A</v>
      </c>
      <c r="T3050" s="33" t="str">
        <f t="shared" si="79"/>
        <v/>
      </c>
      <c r="U3050" s="179"/>
    </row>
    <row r="3051" spans="15:21" x14ac:dyDescent="0.3">
      <c r="O3051" s="33" t="e">
        <f>VLOOKUP($A2485,Master!$A:$B,2,0)&amp;$J2485&amp;$K2485</f>
        <v>#N/A</v>
      </c>
      <c r="P3051" s="33" t="e">
        <f>IF(OR($A2485="KE0",$A2485="KZ0",$A2485="KV0",$A2485="KH0",$A2485="KE",$A2485="KZ",),VLOOKUP($A2485&amp;$F2485,Master!$D:$E,2,0)&amp;$J2485&amp;$K2485,VLOOKUP($A2485,Master!$D:$E,2,0)&amp;Sheet1!$J2485&amp;Sheet1!$K2485)</f>
        <v>#N/A</v>
      </c>
      <c r="Q3051" s="33" t="str">
        <f t="shared" si="78"/>
        <v/>
      </c>
      <c r="R3051" s="33" t="e">
        <f>IF(IF(VLOOKUP($A2485,Master!$G:$J,4,0)="x",Sheet1!$A2485,"")="","",IF(VLOOKUP($A2485,Master!$G:$J,4,0)="x",Sheet1!$A2485,"")&amp;$J2485&amp;$K2485)</f>
        <v>#N/A</v>
      </c>
      <c r="S3051" s="33" t="e">
        <f>IF(VLOOKUP($A2485,Master!$L:$M,2,0)=0,"",VLOOKUP($A2485,Master!$L:$M,2,0)&amp;$J2485&amp;$L2485)</f>
        <v>#N/A</v>
      </c>
      <c r="T3051" s="33" t="str">
        <f t="shared" si="79"/>
        <v/>
      </c>
      <c r="U3051" s="179"/>
    </row>
    <row r="3052" spans="15:21" x14ac:dyDescent="0.3">
      <c r="O3052" s="33" t="e">
        <f>VLOOKUP($A2486,Master!$A:$B,2,0)&amp;$J2486&amp;$K2486</f>
        <v>#N/A</v>
      </c>
      <c r="P3052" s="33" t="e">
        <f>IF(OR($A2486="KE0",$A2486="KZ0",$A2486="KV0",$A2486="KH0",$A2486="KE",$A2486="KZ",),VLOOKUP($A2486&amp;$F2486,Master!$D:$E,2,0)&amp;$J2486&amp;$K2486,VLOOKUP($A2486,Master!$D:$E,2,0)&amp;Sheet1!$J2486&amp;Sheet1!$K2486)</f>
        <v>#N/A</v>
      </c>
      <c r="Q3052" s="33" t="str">
        <f t="shared" si="78"/>
        <v/>
      </c>
      <c r="R3052" s="33" t="e">
        <f>IF(IF(VLOOKUP($A2486,Master!$G:$J,4,0)="x",Sheet1!$A2486,"")="","",IF(VLOOKUP($A2486,Master!$G:$J,4,0)="x",Sheet1!$A2486,"")&amp;$J2486&amp;$K2486)</f>
        <v>#N/A</v>
      </c>
      <c r="S3052" s="33" t="e">
        <f>IF(VLOOKUP($A2486,Master!$L:$M,2,0)=0,"",VLOOKUP($A2486,Master!$L:$M,2,0)&amp;$J2486&amp;$L2486)</f>
        <v>#N/A</v>
      </c>
      <c r="T3052" s="33" t="str">
        <f t="shared" si="79"/>
        <v/>
      </c>
      <c r="U3052" s="179"/>
    </row>
    <row r="3053" spans="15:21" x14ac:dyDescent="0.3">
      <c r="O3053" s="33" t="e">
        <f>VLOOKUP($A2487,Master!$A:$B,2,0)&amp;$J2487&amp;$K2487</f>
        <v>#N/A</v>
      </c>
      <c r="P3053" s="33" t="e">
        <f>IF(OR($A2487="KE0",$A2487="KZ0",$A2487="KV0",$A2487="KH0",$A2487="KE",$A2487="KZ",),VLOOKUP($A2487&amp;$F2487,Master!$D:$E,2,0)&amp;$J2487&amp;$K2487,VLOOKUP($A2487,Master!$D:$E,2,0)&amp;Sheet1!$J2487&amp;Sheet1!$K2487)</f>
        <v>#N/A</v>
      </c>
      <c r="Q3053" s="33" t="str">
        <f t="shared" si="78"/>
        <v/>
      </c>
      <c r="R3053" s="33" t="e">
        <f>IF(IF(VLOOKUP($A2487,Master!$G:$J,4,0)="x",Sheet1!$A2487,"")="","",IF(VLOOKUP($A2487,Master!$G:$J,4,0)="x",Sheet1!$A2487,"")&amp;$J2487&amp;$K2487)</f>
        <v>#N/A</v>
      </c>
      <c r="S3053" s="33" t="e">
        <f>IF(VLOOKUP($A2487,Master!$L:$M,2,0)=0,"",VLOOKUP($A2487,Master!$L:$M,2,0)&amp;$J2487&amp;$L2487)</f>
        <v>#N/A</v>
      </c>
      <c r="T3053" s="33" t="str">
        <f t="shared" si="79"/>
        <v/>
      </c>
      <c r="U3053" s="179"/>
    </row>
    <row r="3054" spans="15:21" x14ac:dyDescent="0.3">
      <c r="O3054" s="33" t="e">
        <f>VLOOKUP($A2488,Master!$A:$B,2,0)&amp;$J2488&amp;$K2488</f>
        <v>#N/A</v>
      </c>
      <c r="P3054" s="33" t="e">
        <f>IF(OR($A2488="KE0",$A2488="KZ0",$A2488="KV0",$A2488="KH0",$A2488="KE",$A2488="KZ",),VLOOKUP($A2488&amp;$F2488,Master!$D:$E,2,0)&amp;$J2488&amp;$K2488,VLOOKUP($A2488,Master!$D:$E,2,0)&amp;Sheet1!$J2488&amp;Sheet1!$K2488)</f>
        <v>#N/A</v>
      </c>
      <c r="Q3054" s="33" t="str">
        <f t="shared" si="78"/>
        <v/>
      </c>
      <c r="R3054" s="33" t="e">
        <f>IF(IF(VLOOKUP($A2488,Master!$G:$J,4,0)="x",Sheet1!$A2488,"")="","",IF(VLOOKUP($A2488,Master!$G:$J,4,0)="x",Sheet1!$A2488,"")&amp;$J2488&amp;$K2488)</f>
        <v>#N/A</v>
      </c>
      <c r="S3054" s="33" t="e">
        <f>IF(VLOOKUP($A2488,Master!$L:$M,2,0)=0,"",VLOOKUP($A2488,Master!$L:$M,2,0)&amp;$J2488&amp;$L2488)</f>
        <v>#N/A</v>
      </c>
      <c r="T3054" s="33" t="str">
        <f t="shared" si="79"/>
        <v/>
      </c>
      <c r="U3054" s="179"/>
    </row>
    <row r="3055" spans="15:21" x14ac:dyDescent="0.3">
      <c r="O3055" s="33" t="e">
        <f>VLOOKUP($A2489,Master!$A:$B,2,0)&amp;$J2489&amp;$K2489</f>
        <v>#N/A</v>
      </c>
      <c r="P3055" s="33" t="e">
        <f>IF(OR($A2489="KE0",$A2489="KZ0",$A2489="KV0",$A2489="KH0",$A2489="KE",$A2489="KZ",),VLOOKUP($A2489&amp;$F2489,Master!$D:$E,2,0)&amp;$J2489&amp;$K2489,VLOOKUP($A2489,Master!$D:$E,2,0)&amp;Sheet1!$J2489&amp;Sheet1!$K2489)</f>
        <v>#N/A</v>
      </c>
      <c r="Q3055" s="33" t="str">
        <f t="shared" si="78"/>
        <v/>
      </c>
      <c r="R3055" s="33" t="e">
        <f>IF(IF(VLOOKUP($A2489,Master!$G:$J,4,0)="x",Sheet1!$A2489,"")="","",IF(VLOOKUP($A2489,Master!$G:$J,4,0)="x",Sheet1!$A2489,"")&amp;$J2489&amp;$K2489)</f>
        <v>#N/A</v>
      </c>
      <c r="S3055" s="33" t="e">
        <f>IF(VLOOKUP($A2489,Master!$L:$M,2,0)=0,"",VLOOKUP($A2489,Master!$L:$M,2,0)&amp;$J2489&amp;$L2489)</f>
        <v>#N/A</v>
      </c>
      <c r="T3055" s="33" t="str">
        <f t="shared" si="79"/>
        <v/>
      </c>
      <c r="U3055" s="179"/>
    </row>
    <row r="3056" spans="15:21" x14ac:dyDescent="0.3">
      <c r="O3056" s="33" t="e">
        <f>VLOOKUP($A2490,Master!$A:$B,2,0)&amp;$J2490&amp;$K2490</f>
        <v>#N/A</v>
      </c>
      <c r="P3056" s="33" t="e">
        <f>IF(OR($A2490="KE0",$A2490="KZ0",$A2490="KV0",$A2490="KH0",$A2490="KE",$A2490="KZ",),VLOOKUP($A2490&amp;$F2490,Master!$D:$E,2,0)&amp;$J2490&amp;$K2490,VLOOKUP($A2490,Master!$D:$E,2,0)&amp;Sheet1!$J2490&amp;Sheet1!$K2490)</f>
        <v>#N/A</v>
      </c>
      <c r="Q3056" s="33" t="str">
        <f t="shared" si="78"/>
        <v/>
      </c>
      <c r="R3056" s="33" t="e">
        <f>IF(IF(VLOOKUP($A2490,Master!$G:$J,4,0)="x",Sheet1!$A2490,"")="","",IF(VLOOKUP($A2490,Master!$G:$J,4,0)="x",Sheet1!$A2490,"")&amp;$J2490&amp;$K2490)</f>
        <v>#N/A</v>
      </c>
      <c r="S3056" s="33" t="e">
        <f>IF(VLOOKUP($A2490,Master!$L:$M,2,0)=0,"",VLOOKUP($A2490,Master!$L:$M,2,0)&amp;$J2490&amp;$L2490)</f>
        <v>#N/A</v>
      </c>
      <c r="T3056" s="33" t="str">
        <f t="shared" si="79"/>
        <v/>
      </c>
      <c r="U3056" s="179"/>
    </row>
    <row r="3057" spans="15:21" x14ac:dyDescent="0.3">
      <c r="O3057" s="33" t="e">
        <f>VLOOKUP($A2491,Master!$A:$B,2,0)&amp;$J2491&amp;$K2491</f>
        <v>#N/A</v>
      </c>
      <c r="P3057" s="33" t="e">
        <f>IF(OR($A2491="KE0",$A2491="KZ0",$A2491="KV0",$A2491="KH0",$A2491="KE",$A2491="KZ",),VLOOKUP($A2491&amp;$F2491,Master!$D:$E,2,0)&amp;$J2491&amp;$K2491,VLOOKUP($A2491,Master!$D:$E,2,0)&amp;Sheet1!$J2491&amp;Sheet1!$K2491)</f>
        <v>#N/A</v>
      </c>
      <c r="Q3057" s="33" t="str">
        <f t="shared" si="78"/>
        <v/>
      </c>
      <c r="R3057" s="33" t="e">
        <f>IF(IF(VLOOKUP($A2491,Master!$G:$J,4,0)="x",Sheet1!$A2491,"")="","",IF(VLOOKUP($A2491,Master!$G:$J,4,0)="x",Sheet1!$A2491,"")&amp;$J2491&amp;$K2491)</f>
        <v>#N/A</v>
      </c>
      <c r="S3057" s="33" t="e">
        <f>IF(VLOOKUP($A2491,Master!$L:$M,2,0)=0,"",VLOOKUP($A2491,Master!$L:$M,2,0)&amp;$J2491&amp;$L2491)</f>
        <v>#N/A</v>
      </c>
      <c r="T3057" s="33" t="str">
        <f t="shared" si="79"/>
        <v/>
      </c>
      <c r="U3057" s="179"/>
    </row>
    <row r="3058" spans="15:21" x14ac:dyDescent="0.3">
      <c r="O3058" s="33" t="e">
        <f>VLOOKUP($A2492,Master!$A:$B,2,0)&amp;$J2492&amp;$K2492</f>
        <v>#N/A</v>
      </c>
      <c r="P3058" s="33" t="e">
        <f>IF(OR($A2492="KE0",$A2492="KZ0",$A2492="KV0",$A2492="KH0",$A2492="KE",$A2492="KZ",),VLOOKUP($A2492&amp;$F2492,Master!$D:$E,2,0)&amp;$J2492&amp;$K2492,VLOOKUP($A2492,Master!$D:$E,2,0)&amp;Sheet1!$J2492&amp;Sheet1!$K2492)</f>
        <v>#N/A</v>
      </c>
      <c r="Q3058" s="33" t="str">
        <f t="shared" si="78"/>
        <v/>
      </c>
      <c r="R3058" s="33" t="e">
        <f>IF(IF(VLOOKUP($A2492,Master!$G:$J,4,0)="x",Sheet1!$A2492,"")="","",IF(VLOOKUP($A2492,Master!$G:$J,4,0)="x",Sheet1!$A2492,"")&amp;$J2492&amp;$K2492)</f>
        <v>#N/A</v>
      </c>
      <c r="S3058" s="33" t="e">
        <f>IF(VLOOKUP($A2492,Master!$L:$M,2,0)=0,"",VLOOKUP($A2492,Master!$L:$M,2,0)&amp;$J2492&amp;$L2492)</f>
        <v>#N/A</v>
      </c>
      <c r="T3058" s="33" t="str">
        <f t="shared" si="79"/>
        <v/>
      </c>
      <c r="U3058" s="179"/>
    </row>
    <row r="3059" spans="15:21" x14ac:dyDescent="0.3">
      <c r="O3059" s="33" t="e">
        <f>VLOOKUP($A2493,Master!$A:$B,2,0)&amp;$J2493&amp;$K2493</f>
        <v>#N/A</v>
      </c>
      <c r="P3059" s="33" t="e">
        <f>IF(OR($A2493="KE0",$A2493="KZ0",$A2493="KV0",$A2493="KH0",$A2493="KE",$A2493="KZ",),VLOOKUP($A2493&amp;$F2493,Master!$D:$E,2,0)&amp;$J2493&amp;$K2493,VLOOKUP($A2493,Master!$D:$E,2,0)&amp;Sheet1!$J2493&amp;Sheet1!$K2493)</f>
        <v>#N/A</v>
      </c>
      <c r="Q3059" s="33" t="str">
        <f t="shared" si="78"/>
        <v/>
      </c>
      <c r="R3059" s="33" t="e">
        <f>IF(IF(VLOOKUP($A2493,Master!$G:$J,4,0)="x",Sheet1!$A2493,"")="","",IF(VLOOKUP($A2493,Master!$G:$J,4,0)="x",Sheet1!$A2493,"")&amp;$J2493&amp;$K2493)</f>
        <v>#N/A</v>
      </c>
      <c r="S3059" s="33" t="e">
        <f>IF(VLOOKUP($A2493,Master!$L:$M,2,0)=0,"",VLOOKUP($A2493,Master!$L:$M,2,0)&amp;$J2493&amp;$L2493)</f>
        <v>#N/A</v>
      </c>
      <c r="T3059" s="33" t="str">
        <f t="shared" si="79"/>
        <v/>
      </c>
      <c r="U3059" s="179"/>
    </row>
    <row r="3060" spans="15:21" x14ac:dyDescent="0.3">
      <c r="O3060" s="33" t="e">
        <f>VLOOKUP($A2494,Master!$A:$B,2,0)&amp;$J2494&amp;$K2494</f>
        <v>#N/A</v>
      </c>
      <c r="P3060" s="33" t="e">
        <f>IF(OR($A2494="KE0",$A2494="KZ0",$A2494="KV0",$A2494="KH0",$A2494="KE",$A2494="KZ",),VLOOKUP($A2494&amp;$F2494,Master!$D:$E,2,0)&amp;$J2494&amp;$K2494,VLOOKUP($A2494,Master!$D:$E,2,0)&amp;Sheet1!$J2494&amp;Sheet1!$K2494)</f>
        <v>#N/A</v>
      </c>
      <c r="Q3060" s="33" t="str">
        <f t="shared" si="78"/>
        <v/>
      </c>
      <c r="R3060" s="33" t="e">
        <f>IF(IF(VLOOKUP($A2494,Master!$G:$J,4,0)="x",Sheet1!$A2494,"")="","",IF(VLOOKUP($A2494,Master!$G:$J,4,0)="x",Sheet1!$A2494,"")&amp;$J2494&amp;$K2494)</f>
        <v>#N/A</v>
      </c>
      <c r="S3060" s="33" t="e">
        <f>IF(VLOOKUP($A2494,Master!$L:$M,2,0)=0,"",VLOOKUP($A2494,Master!$L:$M,2,0)&amp;$J2494&amp;$L2494)</f>
        <v>#N/A</v>
      </c>
      <c r="T3060" s="33" t="str">
        <f t="shared" si="79"/>
        <v/>
      </c>
      <c r="U3060" s="179"/>
    </row>
    <row r="3061" spans="15:21" x14ac:dyDescent="0.3">
      <c r="O3061" s="33" t="e">
        <f>VLOOKUP($A2495,Master!$A:$B,2,0)&amp;$J2495&amp;$K2495</f>
        <v>#N/A</v>
      </c>
      <c r="P3061" s="33" t="e">
        <f>IF(OR($A2495="KE0",$A2495="KZ0",$A2495="KV0",$A2495="KH0",$A2495="KE",$A2495="KZ",),VLOOKUP($A2495&amp;$F2495,Master!$D:$E,2,0)&amp;$J2495&amp;$K2495,VLOOKUP($A2495,Master!$D:$E,2,0)&amp;Sheet1!$J2495&amp;Sheet1!$K2495)</f>
        <v>#N/A</v>
      </c>
      <c r="Q3061" s="33" t="str">
        <f t="shared" si="78"/>
        <v/>
      </c>
      <c r="R3061" s="33" t="e">
        <f>IF(IF(VLOOKUP($A2495,Master!$G:$J,4,0)="x",Sheet1!$A2495,"")="","",IF(VLOOKUP($A2495,Master!$G:$J,4,0)="x",Sheet1!$A2495,"")&amp;$J2495&amp;$K2495)</f>
        <v>#N/A</v>
      </c>
      <c r="S3061" s="33" t="e">
        <f>IF(VLOOKUP($A2495,Master!$L:$M,2,0)=0,"",VLOOKUP($A2495,Master!$L:$M,2,0)&amp;$J2495&amp;$L2495)</f>
        <v>#N/A</v>
      </c>
      <c r="T3061" s="33" t="str">
        <f t="shared" si="79"/>
        <v/>
      </c>
      <c r="U3061" s="179"/>
    </row>
    <row r="3062" spans="15:21" x14ac:dyDescent="0.3">
      <c r="O3062" s="33" t="e">
        <f>VLOOKUP($A2496,Master!$A:$B,2,0)&amp;$J2496&amp;$K2496</f>
        <v>#N/A</v>
      </c>
      <c r="P3062" s="33" t="e">
        <f>IF(OR($A2496="KE0",$A2496="KZ0",$A2496="KV0",$A2496="KH0",$A2496="KE",$A2496="KZ",),VLOOKUP($A2496&amp;$F2496,Master!$D:$E,2,0)&amp;$J2496&amp;$K2496,VLOOKUP($A2496,Master!$D:$E,2,0)&amp;Sheet1!$J2496&amp;Sheet1!$K2496)</f>
        <v>#N/A</v>
      </c>
      <c r="Q3062" s="33" t="str">
        <f t="shared" si="78"/>
        <v/>
      </c>
      <c r="R3062" s="33" t="e">
        <f>IF(IF(VLOOKUP($A2496,Master!$G:$J,4,0)="x",Sheet1!$A2496,"")="","",IF(VLOOKUP($A2496,Master!$G:$J,4,0)="x",Sheet1!$A2496,"")&amp;$J2496&amp;$K2496)</f>
        <v>#N/A</v>
      </c>
      <c r="S3062" s="33" t="e">
        <f>IF(VLOOKUP($A2496,Master!$L:$M,2,0)=0,"",VLOOKUP($A2496,Master!$L:$M,2,0)&amp;$J2496&amp;$L2496)</f>
        <v>#N/A</v>
      </c>
      <c r="T3062" s="33" t="str">
        <f t="shared" si="79"/>
        <v/>
      </c>
      <c r="U3062" s="179"/>
    </row>
    <row r="3063" spans="15:21" x14ac:dyDescent="0.3">
      <c r="O3063" s="33" t="e">
        <f>VLOOKUP($A2497,Master!$A:$B,2,0)&amp;$J2497&amp;$K2497</f>
        <v>#N/A</v>
      </c>
      <c r="P3063" s="33" t="e">
        <f>IF(OR($A2497="KE0",$A2497="KZ0",$A2497="KV0",$A2497="KH0",$A2497="KE",$A2497="KZ",),VLOOKUP($A2497&amp;$F2497,Master!$D:$E,2,0)&amp;$J2497&amp;$K2497,VLOOKUP($A2497,Master!$D:$E,2,0)&amp;Sheet1!$J2497&amp;Sheet1!$K2497)</f>
        <v>#N/A</v>
      </c>
      <c r="Q3063" s="33" t="str">
        <f t="shared" si="78"/>
        <v/>
      </c>
      <c r="R3063" s="33" t="e">
        <f>IF(IF(VLOOKUP($A2497,Master!$G:$J,4,0)="x",Sheet1!$A2497,"")="","",IF(VLOOKUP($A2497,Master!$G:$J,4,0)="x",Sheet1!$A2497,"")&amp;$J2497&amp;$K2497)</f>
        <v>#N/A</v>
      </c>
      <c r="S3063" s="33" t="e">
        <f>IF(VLOOKUP($A2497,Master!$L:$M,2,0)=0,"",VLOOKUP($A2497,Master!$L:$M,2,0)&amp;$J2497&amp;$L2497)</f>
        <v>#N/A</v>
      </c>
      <c r="T3063" s="33" t="str">
        <f t="shared" si="79"/>
        <v/>
      </c>
      <c r="U3063" s="179"/>
    </row>
    <row r="3064" spans="15:21" x14ac:dyDescent="0.3">
      <c r="O3064" s="33" t="e">
        <f>VLOOKUP($A2498,Master!$A:$B,2,0)&amp;$J2498&amp;$K2498</f>
        <v>#N/A</v>
      </c>
      <c r="P3064" s="33" t="e">
        <f>IF(OR($A2498="KE0",$A2498="KZ0",$A2498="KV0",$A2498="KH0",$A2498="KE",$A2498="KZ",),VLOOKUP($A2498&amp;$F2498,Master!$D:$E,2,0)&amp;$J2498&amp;$K2498,VLOOKUP($A2498,Master!$D:$E,2,0)&amp;Sheet1!$J2498&amp;Sheet1!$K2498)</f>
        <v>#N/A</v>
      </c>
      <c r="Q3064" s="33" t="str">
        <f t="shared" si="78"/>
        <v/>
      </c>
      <c r="R3064" s="33" t="e">
        <f>IF(IF(VLOOKUP($A2498,Master!$G:$J,4,0)="x",Sheet1!$A2498,"")="","",IF(VLOOKUP($A2498,Master!$G:$J,4,0)="x",Sheet1!$A2498,"")&amp;$J2498&amp;$K2498)</f>
        <v>#N/A</v>
      </c>
      <c r="S3064" s="33" t="e">
        <f>IF(VLOOKUP($A2498,Master!$L:$M,2,0)=0,"",VLOOKUP($A2498,Master!$L:$M,2,0)&amp;$J2498&amp;$L2498)</f>
        <v>#N/A</v>
      </c>
      <c r="T3064" s="33" t="str">
        <f t="shared" si="79"/>
        <v/>
      </c>
      <c r="U3064" s="179"/>
    </row>
    <row r="3065" spans="15:21" x14ac:dyDescent="0.3">
      <c r="O3065" s="33" t="e">
        <f>VLOOKUP($A2499,Master!$A:$B,2,0)&amp;$J2499&amp;$K2499</f>
        <v>#N/A</v>
      </c>
      <c r="P3065" s="33" t="e">
        <f>IF(OR($A2499="KE0",$A2499="KZ0",$A2499="KV0",$A2499="KH0",$A2499="KE",$A2499="KZ",),VLOOKUP($A2499&amp;$F2499,Master!$D:$E,2,0)&amp;$J2499&amp;$K2499,VLOOKUP($A2499,Master!$D:$E,2,0)&amp;Sheet1!$J2499&amp;Sheet1!$K2499)</f>
        <v>#N/A</v>
      </c>
      <c r="Q3065" s="33" t="str">
        <f t="shared" si="78"/>
        <v/>
      </c>
      <c r="R3065" s="33" t="e">
        <f>IF(IF(VLOOKUP($A2499,Master!$G:$J,4,0)="x",Sheet1!$A2499,"")="","",IF(VLOOKUP($A2499,Master!$G:$J,4,0)="x",Sheet1!$A2499,"")&amp;$J2499&amp;$K2499)</f>
        <v>#N/A</v>
      </c>
      <c r="S3065" s="33" t="e">
        <f>IF(VLOOKUP($A2499,Master!$L:$M,2,0)=0,"",VLOOKUP($A2499,Master!$L:$M,2,0)&amp;$J2499&amp;$L2499)</f>
        <v>#N/A</v>
      </c>
      <c r="T3065" s="33" t="str">
        <f t="shared" si="79"/>
        <v/>
      </c>
      <c r="U3065" s="179"/>
    </row>
    <row r="3066" spans="15:21" x14ac:dyDescent="0.3">
      <c r="O3066" s="33" t="e">
        <f>VLOOKUP($A2500,Master!$A:$B,2,0)&amp;$J2500&amp;$K2500</f>
        <v>#N/A</v>
      </c>
      <c r="P3066" s="33" t="e">
        <f>IF(OR($A2500="KE0",$A2500="KZ0",$A2500="KV0",$A2500="KH0",$A2500="KE",$A2500="KZ",),VLOOKUP($A2500&amp;$F2500,Master!$D:$E,2,0)&amp;$J2500&amp;$K2500,VLOOKUP($A2500,Master!$D:$E,2,0)&amp;Sheet1!$J2500&amp;Sheet1!$K2500)</f>
        <v>#N/A</v>
      </c>
      <c r="Q3066" s="33" t="str">
        <f t="shared" si="78"/>
        <v/>
      </c>
      <c r="R3066" s="33" t="e">
        <f>IF(IF(VLOOKUP($A2500,Master!$G:$J,4,0)="x",Sheet1!$A2500,"")="","",IF(VLOOKUP($A2500,Master!$G:$J,4,0)="x",Sheet1!$A2500,"")&amp;$J2500&amp;$K2500)</f>
        <v>#N/A</v>
      </c>
      <c r="S3066" s="33" t="e">
        <f>IF(VLOOKUP($A2500,Master!$L:$M,2,0)=0,"",VLOOKUP($A2500,Master!$L:$M,2,0)&amp;$J2500&amp;$L2500)</f>
        <v>#N/A</v>
      </c>
      <c r="T3066" s="33" t="str">
        <f t="shared" si="79"/>
        <v/>
      </c>
      <c r="U3066" s="179"/>
    </row>
    <row r="3067" spans="15:21" x14ac:dyDescent="0.3">
      <c r="O3067" s="33" t="e">
        <f>VLOOKUP($A2501,Master!$A:$B,2,0)&amp;$J2501&amp;$K2501</f>
        <v>#N/A</v>
      </c>
      <c r="P3067" s="33" t="e">
        <f>IF(OR($A2501="KE0",$A2501="KZ0",$A2501="KV0",$A2501="KH0",$A2501="KE",$A2501="KZ",),VLOOKUP($A2501&amp;$F2501,Master!$D:$E,2,0)&amp;$J2501&amp;$K2501,VLOOKUP($A2501,Master!$D:$E,2,0)&amp;Sheet1!$J2501&amp;Sheet1!$K2501)</f>
        <v>#N/A</v>
      </c>
      <c r="Q3067" s="33" t="str">
        <f t="shared" si="78"/>
        <v/>
      </c>
      <c r="R3067" s="33" t="e">
        <f>IF(IF(VLOOKUP($A2501,Master!$G:$J,4,0)="x",Sheet1!$A2501,"")="","",IF(VLOOKUP($A2501,Master!$G:$J,4,0)="x",Sheet1!$A2501,"")&amp;$J2501&amp;$K2501)</f>
        <v>#N/A</v>
      </c>
      <c r="S3067" s="33" t="e">
        <f>IF(VLOOKUP($A2501,Master!$L:$M,2,0)=0,"",VLOOKUP($A2501,Master!$L:$M,2,0)&amp;$J2501&amp;$L2501)</f>
        <v>#N/A</v>
      </c>
      <c r="T3067" s="33" t="str">
        <f t="shared" si="79"/>
        <v/>
      </c>
      <c r="U3067" s="179"/>
    </row>
    <row r="3068" spans="15:21" x14ac:dyDescent="0.3">
      <c r="O3068" s="33" t="e">
        <f>VLOOKUP($A2502,Master!$A:$B,2,0)&amp;$J2502&amp;$K2502</f>
        <v>#N/A</v>
      </c>
      <c r="P3068" s="33" t="e">
        <f>IF(OR($A2502="KE0",$A2502="KZ0",$A2502="KV0",$A2502="KH0",$A2502="KE",$A2502="KZ",),VLOOKUP($A2502&amp;$F2502,Master!$D:$E,2,0)&amp;$J2502&amp;$K2502,VLOOKUP($A2502,Master!$D:$E,2,0)&amp;Sheet1!$J2502&amp;Sheet1!$K2502)</f>
        <v>#N/A</v>
      </c>
      <c r="Q3068" s="33" t="str">
        <f t="shared" si="78"/>
        <v/>
      </c>
      <c r="R3068" s="33" t="e">
        <f>IF(IF(VLOOKUP($A2502,Master!$G:$J,4,0)="x",Sheet1!$A2502,"")="","",IF(VLOOKUP($A2502,Master!$G:$J,4,0)="x",Sheet1!$A2502,"")&amp;$J2502&amp;$K2502)</f>
        <v>#N/A</v>
      </c>
      <c r="S3068" s="33" t="e">
        <f>IF(VLOOKUP($A2502,Master!$L:$M,2,0)=0,"",VLOOKUP($A2502,Master!$L:$M,2,0)&amp;$J2502&amp;$L2502)</f>
        <v>#N/A</v>
      </c>
      <c r="T3068" s="33" t="str">
        <f t="shared" si="79"/>
        <v/>
      </c>
      <c r="U3068" s="179"/>
    </row>
    <row r="3069" spans="15:21" x14ac:dyDescent="0.3">
      <c r="O3069" s="33" t="e">
        <f>VLOOKUP($A2503,Master!$A:$B,2,0)&amp;$J2503&amp;$K2503</f>
        <v>#N/A</v>
      </c>
      <c r="P3069" s="33" t="e">
        <f>IF(OR($A2503="KE0",$A2503="KZ0",$A2503="KV0",$A2503="KH0",$A2503="KE",$A2503="KZ",),VLOOKUP($A2503&amp;$F2503,Master!$D:$E,2,0)&amp;$J2503&amp;$K2503,VLOOKUP($A2503,Master!$D:$E,2,0)&amp;Sheet1!$J2503&amp;Sheet1!$K2503)</f>
        <v>#N/A</v>
      </c>
      <c r="Q3069" s="33" t="str">
        <f t="shared" si="78"/>
        <v/>
      </c>
      <c r="R3069" s="33" t="e">
        <f>IF(IF(VLOOKUP($A2503,Master!$G:$J,4,0)="x",Sheet1!$A2503,"")="","",IF(VLOOKUP($A2503,Master!$G:$J,4,0)="x",Sheet1!$A2503,"")&amp;$J2503&amp;$K2503)</f>
        <v>#N/A</v>
      </c>
      <c r="S3069" s="33" t="e">
        <f>IF(VLOOKUP($A2503,Master!$L:$M,2,0)=0,"",VLOOKUP($A2503,Master!$L:$M,2,0)&amp;$J2503&amp;$L2503)</f>
        <v>#N/A</v>
      </c>
      <c r="T3069" s="33" t="str">
        <f t="shared" si="79"/>
        <v/>
      </c>
      <c r="U3069" s="179"/>
    </row>
    <row r="3070" spans="15:21" x14ac:dyDescent="0.3">
      <c r="O3070" s="33" t="e">
        <f>VLOOKUP($A2504,Master!$A:$B,2,0)&amp;$J2504&amp;$K2504</f>
        <v>#N/A</v>
      </c>
      <c r="P3070" s="33" t="e">
        <f>IF(OR($A2504="KE0",$A2504="KZ0",$A2504="KV0",$A2504="KH0",$A2504="KE",$A2504="KZ",),VLOOKUP($A2504&amp;$F2504,Master!$D:$E,2,0)&amp;$J2504&amp;$K2504,VLOOKUP($A2504,Master!$D:$E,2,0)&amp;Sheet1!$J2504&amp;Sheet1!$K2504)</f>
        <v>#N/A</v>
      </c>
      <c r="Q3070" s="33" t="str">
        <f t="shared" si="78"/>
        <v/>
      </c>
      <c r="R3070" s="33" t="e">
        <f>IF(IF(VLOOKUP($A2504,Master!$G:$J,4,0)="x",Sheet1!$A2504,"")="","",IF(VLOOKUP($A2504,Master!$G:$J,4,0)="x",Sheet1!$A2504,"")&amp;$J2504&amp;$K2504)</f>
        <v>#N/A</v>
      </c>
      <c r="S3070" s="33" t="e">
        <f>IF(VLOOKUP($A2504,Master!$L:$M,2,0)=0,"",VLOOKUP($A2504,Master!$L:$M,2,0)&amp;$J2504&amp;$L2504)</f>
        <v>#N/A</v>
      </c>
      <c r="T3070" s="33" t="str">
        <f t="shared" si="79"/>
        <v/>
      </c>
      <c r="U3070" s="179"/>
    </row>
    <row r="3071" spans="15:21" x14ac:dyDescent="0.3">
      <c r="O3071" s="33" t="e">
        <f>VLOOKUP($A2505,Master!$A:$B,2,0)&amp;$J2505&amp;$K2505</f>
        <v>#N/A</v>
      </c>
      <c r="P3071" s="33" t="e">
        <f>IF(OR($A2505="KE0",$A2505="KZ0",$A2505="KV0",$A2505="KH0",$A2505="KE",$A2505="KZ",),VLOOKUP($A2505&amp;$F2505,Master!$D:$E,2,0)&amp;$J2505&amp;$K2505,VLOOKUP($A2505,Master!$D:$E,2,0)&amp;Sheet1!$J2505&amp;Sheet1!$K2505)</f>
        <v>#N/A</v>
      </c>
      <c r="Q3071" s="33" t="str">
        <f t="shared" si="78"/>
        <v/>
      </c>
      <c r="R3071" s="33" t="e">
        <f>IF(IF(VLOOKUP($A2505,Master!$G:$J,4,0)="x",Sheet1!$A2505,"")="","",IF(VLOOKUP($A2505,Master!$G:$J,4,0)="x",Sheet1!$A2505,"")&amp;$J2505&amp;$K2505)</f>
        <v>#N/A</v>
      </c>
      <c r="S3071" s="33" t="e">
        <f>IF(VLOOKUP($A2505,Master!$L:$M,2,0)=0,"",VLOOKUP($A2505,Master!$L:$M,2,0)&amp;$J2505&amp;$L2505)</f>
        <v>#N/A</v>
      </c>
      <c r="T3071" s="33" t="str">
        <f t="shared" si="79"/>
        <v/>
      </c>
      <c r="U3071" s="179"/>
    </row>
    <row r="3072" spans="15:21" x14ac:dyDescent="0.3">
      <c r="O3072" s="33" t="e">
        <f>VLOOKUP($A2506,Master!$A:$B,2,0)&amp;$J2506&amp;$K2506</f>
        <v>#N/A</v>
      </c>
      <c r="P3072" s="33" t="e">
        <f>IF(OR($A2506="KE0",$A2506="KZ0",$A2506="KV0",$A2506="KH0",$A2506="KE",$A2506="KZ",),VLOOKUP($A2506&amp;$F2506,Master!$D:$E,2,0)&amp;$J2506&amp;$K2506,VLOOKUP($A2506,Master!$D:$E,2,0)&amp;Sheet1!$J2506&amp;Sheet1!$K2506)</f>
        <v>#N/A</v>
      </c>
      <c r="Q3072" s="33" t="str">
        <f t="shared" si="78"/>
        <v/>
      </c>
      <c r="R3072" s="33" t="e">
        <f>IF(IF(VLOOKUP($A2506,Master!$G:$J,4,0)="x",Sheet1!$A2506,"")="","",IF(VLOOKUP($A2506,Master!$G:$J,4,0)="x",Sheet1!$A2506,"")&amp;$J2506&amp;$K2506)</f>
        <v>#N/A</v>
      </c>
      <c r="S3072" s="33" t="e">
        <f>IF(VLOOKUP($A2506,Master!$L:$M,2,0)=0,"",VLOOKUP($A2506,Master!$L:$M,2,0)&amp;$J2506&amp;$L2506)</f>
        <v>#N/A</v>
      </c>
      <c r="T3072" s="33" t="str">
        <f t="shared" si="79"/>
        <v/>
      </c>
      <c r="U3072" s="179"/>
    </row>
    <row r="3073" spans="15:21" x14ac:dyDescent="0.3">
      <c r="O3073" s="33" t="e">
        <f>VLOOKUP($A2507,Master!$A:$B,2,0)&amp;$J2507&amp;$K2507</f>
        <v>#N/A</v>
      </c>
      <c r="P3073" s="33" t="e">
        <f>IF(OR($A2507="KE0",$A2507="KZ0",$A2507="KV0",$A2507="KH0",$A2507="KE",$A2507="KZ",),VLOOKUP($A2507&amp;$F2507,Master!$D:$E,2,0)&amp;$J2507&amp;$K2507,VLOOKUP($A2507,Master!$D:$E,2,0)&amp;Sheet1!$J2507&amp;Sheet1!$K2507)</f>
        <v>#N/A</v>
      </c>
      <c r="Q3073" s="33" t="str">
        <f t="shared" si="78"/>
        <v/>
      </c>
      <c r="R3073" s="33" t="e">
        <f>IF(IF(VLOOKUP($A2507,Master!$G:$J,4,0)="x",Sheet1!$A2507,"")="","",IF(VLOOKUP($A2507,Master!$G:$J,4,0)="x",Sheet1!$A2507,"")&amp;$J2507&amp;$K2507)</f>
        <v>#N/A</v>
      </c>
      <c r="S3073" s="33" t="e">
        <f>IF(VLOOKUP($A2507,Master!$L:$M,2,0)=0,"",VLOOKUP($A2507,Master!$L:$M,2,0)&amp;$J2507&amp;$L2507)</f>
        <v>#N/A</v>
      </c>
      <c r="T3073" s="33" t="str">
        <f t="shared" si="79"/>
        <v/>
      </c>
      <c r="U3073" s="179"/>
    </row>
    <row r="3074" spans="15:21" x14ac:dyDescent="0.3">
      <c r="O3074" s="33" t="e">
        <f>VLOOKUP($A2508,Master!$A:$B,2,0)&amp;$J2508&amp;$K2508</f>
        <v>#N/A</v>
      </c>
      <c r="P3074" s="33" t="e">
        <f>IF(OR($A2508="KE0",$A2508="KZ0",$A2508="KV0",$A2508="KH0",$A2508="KE",$A2508="KZ",),VLOOKUP($A2508&amp;$F2508,Master!$D:$E,2,0)&amp;$J2508&amp;$K2508,VLOOKUP($A2508,Master!$D:$E,2,0)&amp;Sheet1!$J2508&amp;Sheet1!$K2508)</f>
        <v>#N/A</v>
      </c>
      <c r="Q3074" s="33" t="str">
        <f t="shared" si="78"/>
        <v/>
      </c>
      <c r="R3074" s="33" t="e">
        <f>IF(IF(VLOOKUP($A2508,Master!$G:$J,4,0)="x",Sheet1!$A2508,"")="","",IF(VLOOKUP($A2508,Master!$G:$J,4,0)="x",Sheet1!$A2508,"")&amp;$J2508&amp;$K2508)</f>
        <v>#N/A</v>
      </c>
      <c r="S3074" s="33" t="e">
        <f>IF(VLOOKUP($A2508,Master!$L:$M,2,0)=0,"",VLOOKUP($A2508,Master!$L:$M,2,0)&amp;$J2508&amp;$L2508)</f>
        <v>#N/A</v>
      </c>
      <c r="T3074" s="33" t="str">
        <f t="shared" si="79"/>
        <v/>
      </c>
      <c r="U3074" s="179"/>
    </row>
    <row r="3075" spans="15:21" x14ac:dyDescent="0.3">
      <c r="O3075" s="33" t="e">
        <f>VLOOKUP($A2509,Master!$A:$B,2,0)&amp;$J2509&amp;$K2509</f>
        <v>#N/A</v>
      </c>
      <c r="P3075" s="33" t="e">
        <f>IF(OR($A2509="KE0",$A2509="KZ0",$A2509="KV0",$A2509="KH0",$A2509="KE",$A2509="KZ",),VLOOKUP($A2509&amp;$F2509,Master!$D:$E,2,0)&amp;$J2509&amp;$K2509,VLOOKUP($A2509,Master!$D:$E,2,0)&amp;Sheet1!$J2509&amp;Sheet1!$K2509)</f>
        <v>#N/A</v>
      </c>
      <c r="Q3075" s="33" t="str">
        <f t="shared" ref="Q3075:Q3138" si="80">$A2509&amp;$J2509&amp;$K2509</f>
        <v/>
      </c>
      <c r="R3075" s="33" t="e">
        <f>IF(IF(VLOOKUP($A2509,Master!$G:$J,4,0)="x",Sheet1!$A2509,"")="","",IF(VLOOKUP($A2509,Master!$G:$J,4,0)="x",Sheet1!$A2509,"")&amp;$J2509&amp;$K2509)</f>
        <v>#N/A</v>
      </c>
      <c r="S3075" s="33" t="e">
        <f>IF(VLOOKUP($A2509,Master!$L:$M,2,0)=0,"",VLOOKUP($A2509,Master!$L:$M,2,0)&amp;$J2509&amp;$L2509)</f>
        <v>#N/A</v>
      </c>
      <c r="T3075" s="33" t="str">
        <f t="shared" ref="T3075:T3138" si="81">$A2509&amp;$J2509</f>
        <v/>
      </c>
      <c r="U3075" s="179"/>
    </row>
    <row r="3076" spans="15:21" x14ac:dyDescent="0.3">
      <c r="O3076" s="33" t="e">
        <f>VLOOKUP($A2510,Master!$A:$B,2,0)&amp;$J2510&amp;$K2510</f>
        <v>#N/A</v>
      </c>
      <c r="P3076" s="33" t="e">
        <f>IF(OR($A2510="KE0",$A2510="KZ0",$A2510="KV0",$A2510="KH0",$A2510="KE",$A2510="KZ",),VLOOKUP($A2510&amp;$F2510,Master!$D:$E,2,0)&amp;$J2510&amp;$K2510,VLOOKUP($A2510,Master!$D:$E,2,0)&amp;Sheet1!$J2510&amp;Sheet1!$K2510)</f>
        <v>#N/A</v>
      </c>
      <c r="Q3076" s="33" t="str">
        <f t="shared" si="80"/>
        <v/>
      </c>
      <c r="R3076" s="33" t="e">
        <f>IF(IF(VLOOKUP($A2510,Master!$G:$J,4,0)="x",Sheet1!$A2510,"")="","",IF(VLOOKUP($A2510,Master!$G:$J,4,0)="x",Sheet1!$A2510,"")&amp;$J2510&amp;$K2510)</f>
        <v>#N/A</v>
      </c>
      <c r="S3076" s="33" t="e">
        <f>IF(VLOOKUP($A2510,Master!$L:$M,2,0)=0,"",VLOOKUP($A2510,Master!$L:$M,2,0)&amp;$J2510&amp;$L2510)</f>
        <v>#N/A</v>
      </c>
      <c r="T3076" s="33" t="str">
        <f t="shared" si="81"/>
        <v/>
      </c>
      <c r="U3076" s="179"/>
    </row>
    <row r="3077" spans="15:21" x14ac:dyDescent="0.3">
      <c r="O3077" s="33" t="e">
        <f>VLOOKUP($A2511,Master!$A:$B,2,0)&amp;$J2511&amp;$K2511</f>
        <v>#N/A</v>
      </c>
      <c r="P3077" s="33" t="e">
        <f>IF(OR($A2511="KE0",$A2511="KZ0",$A2511="KV0",$A2511="KH0",$A2511="KE",$A2511="KZ",),VLOOKUP($A2511&amp;$F2511,Master!$D:$E,2,0)&amp;$J2511&amp;$K2511,VLOOKUP($A2511,Master!$D:$E,2,0)&amp;Sheet1!$J2511&amp;Sheet1!$K2511)</f>
        <v>#N/A</v>
      </c>
      <c r="Q3077" s="33" t="str">
        <f t="shared" si="80"/>
        <v/>
      </c>
      <c r="R3077" s="33" t="e">
        <f>IF(IF(VLOOKUP($A2511,Master!$G:$J,4,0)="x",Sheet1!$A2511,"")="","",IF(VLOOKUP($A2511,Master!$G:$J,4,0)="x",Sheet1!$A2511,"")&amp;$J2511&amp;$K2511)</f>
        <v>#N/A</v>
      </c>
      <c r="S3077" s="33" t="e">
        <f>IF(VLOOKUP($A2511,Master!$L:$M,2,0)=0,"",VLOOKUP($A2511,Master!$L:$M,2,0)&amp;$J2511&amp;$L2511)</f>
        <v>#N/A</v>
      </c>
      <c r="T3077" s="33" t="str">
        <f t="shared" si="81"/>
        <v/>
      </c>
      <c r="U3077" s="179"/>
    </row>
    <row r="3078" spans="15:21" x14ac:dyDescent="0.3">
      <c r="O3078" s="33" t="e">
        <f>VLOOKUP($A2512,Master!$A:$B,2,0)&amp;$J2512&amp;$K2512</f>
        <v>#N/A</v>
      </c>
      <c r="P3078" s="33" t="e">
        <f>IF(OR($A2512="KE0",$A2512="KZ0",$A2512="KV0",$A2512="KH0",$A2512="KE",$A2512="KZ",),VLOOKUP($A2512&amp;$F2512,Master!$D:$E,2,0)&amp;$J2512&amp;$K2512,VLOOKUP($A2512,Master!$D:$E,2,0)&amp;Sheet1!$J2512&amp;Sheet1!$K2512)</f>
        <v>#N/A</v>
      </c>
      <c r="Q3078" s="33" t="str">
        <f t="shared" si="80"/>
        <v/>
      </c>
      <c r="R3078" s="33" t="e">
        <f>IF(IF(VLOOKUP($A2512,Master!$G:$J,4,0)="x",Sheet1!$A2512,"")="","",IF(VLOOKUP($A2512,Master!$G:$J,4,0)="x",Sheet1!$A2512,"")&amp;$J2512&amp;$K2512)</f>
        <v>#N/A</v>
      </c>
      <c r="S3078" s="33" t="e">
        <f>IF(VLOOKUP($A2512,Master!$L:$M,2,0)=0,"",VLOOKUP($A2512,Master!$L:$M,2,0)&amp;$J2512&amp;$L2512)</f>
        <v>#N/A</v>
      </c>
      <c r="T3078" s="33" t="str">
        <f t="shared" si="81"/>
        <v/>
      </c>
      <c r="U3078" s="179"/>
    </row>
    <row r="3079" spans="15:21" x14ac:dyDescent="0.3">
      <c r="O3079" s="33" t="e">
        <f>VLOOKUP($A2513,Master!$A:$B,2,0)&amp;$J2513&amp;$K2513</f>
        <v>#N/A</v>
      </c>
      <c r="P3079" s="33" t="e">
        <f>IF(OR($A2513="KE0",$A2513="KZ0",$A2513="KV0",$A2513="KH0",$A2513="KE",$A2513="KZ",),VLOOKUP($A2513&amp;$F2513,Master!$D:$E,2,0)&amp;$J2513&amp;$K2513,VLOOKUP($A2513,Master!$D:$E,2,0)&amp;Sheet1!$J2513&amp;Sheet1!$K2513)</f>
        <v>#N/A</v>
      </c>
      <c r="Q3079" s="33" t="str">
        <f t="shared" si="80"/>
        <v/>
      </c>
      <c r="R3079" s="33" t="e">
        <f>IF(IF(VLOOKUP($A2513,Master!$G:$J,4,0)="x",Sheet1!$A2513,"")="","",IF(VLOOKUP($A2513,Master!$G:$J,4,0)="x",Sheet1!$A2513,"")&amp;$J2513&amp;$K2513)</f>
        <v>#N/A</v>
      </c>
      <c r="S3079" s="33" t="e">
        <f>IF(VLOOKUP($A2513,Master!$L:$M,2,0)=0,"",VLOOKUP($A2513,Master!$L:$M,2,0)&amp;$J2513&amp;$L2513)</f>
        <v>#N/A</v>
      </c>
      <c r="T3079" s="33" t="str">
        <f t="shared" si="81"/>
        <v/>
      </c>
      <c r="U3079" s="179"/>
    </row>
    <row r="3080" spans="15:21" x14ac:dyDescent="0.3">
      <c r="O3080" s="33" t="e">
        <f>VLOOKUP($A2514,Master!$A:$B,2,0)&amp;$J2514&amp;$K2514</f>
        <v>#N/A</v>
      </c>
      <c r="P3080" s="33" t="e">
        <f>IF(OR($A2514="KE0",$A2514="KZ0",$A2514="KV0",$A2514="KH0",$A2514="KE",$A2514="KZ",),VLOOKUP($A2514&amp;$F2514,Master!$D:$E,2,0)&amp;$J2514&amp;$K2514,VLOOKUP($A2514,Master!$D:$E,2,0)&amp;Sheet1!$J2514&amp;Sheet1!$K2514)</f>
        <v>#N/A</v>
      </c>
      <c r="Q3080" s="33" t="str">
        <f t="shared" si="80"/>
        <v/>
      </c>
      <c r="R3080" s="33" t="e">
        <f>IF(IF(VLOOKUP($A2514,Master!$G:$J,4,0)="x",Sheet1!$A2514,"")="","",IF(VLOOKUP($A2514,Master!$G:$J,4,0)="x",Sheet1!$A2514,"")&amp;$J2514&amp;$K2514)</f>
        <v>#N/A</v>
      </c>
      <c r="S3080" s="33" t="e">
        <f>IF(VLOOKUP($A2514,Master!$L:$M,2,0)=0,"",VLOOKUP($A2514,Master!$L:$M,2,0)&amp;$J2514&amp;$L2514)</f>
        <v>#N/A</v>
      </c>
      <c r="T3080" s="33" t="str">
        <f t="shared" si="81"/>
        <v/>
      </c>
      <c r="U3080" s="179"/>
    </row>
    <row r="3081" spans="15:21" x14ac:dyDescent="0.3">
      <c r="O3081" s="33" t="e">
        <f>VLOOKUP($A2515,Master!$A:$B,2,0)&amp;$J2515&amp;$K2515</f>
        <v>#N/A</v>
      </c>
      <c r="P3081" s="33" t="e">
        <f>IF(OR($A2515="KE0",$A2515="KZ0",$A2515="KV0",$A2515="KH0",$A2515="KE",$A2515="KZ",),VLOOKUP($A2515&amp;$F2515,Master!$D:$E,2,0)&amp;$J2515&amp;$K2515,VLOOKUP($A2515,Master!$D:$E,2,0)&amp;Sheet1!$J2515&amp;Sheet1!$K2515)</f>
        <v>#N/A</v>
      </c>
      <c r="Q3081" s="33" t="str">
        <f t="shared" si="80"/>
        <v/>
      </c>
      <c r="R3081" s="33" t="e">
        <f>IF(IF(VLOOKUP($A2515,Master!$G:$J,4,0)="x",Sheet1!$A2515,"")="","",IF(VLOOKUP($A2515,Master!$G:$J,4,0)="x",Sheet1!$A2515,"")&amp;$J2515&amp;$K2515)</f>
        <v>#N/A</v>
      </c>
      <c r="S3081" s="33" t="e">
        <f>IF(VLOOKUP($A2515,Master!$L:$M,2,0)=0,"",VLOOKUP($A2515,Master!$L:$M,2,0)&amp;$J2515&amp;$L2515)</f>
        <v>#N/A</v>
      </c>
      <c r="T3081" s="33" t="str">
        <f t="shared" si="81"/>
        <v/>
      </c>
      <c r="U3081" s="179"/>
    </row>
    <row r="3082" spans="15:21" x14ac:dyDescent="0.3">
      <c r="O3082" s="33" t="e">
        <f>VLOOKUP($A2516,Master!$A:$B,2,0)&amp;$J2516&amp;$K2516</f>
        <v>#N/A</v>
      </c>
      <c r="P3082" s="33" t="e">
        <f>IF(OR($A2516="KE0",$A2516="KZ0",$A2516="KV0",$A2516="KH0",$A2516="KE",$A2516="KZ",),VLOOKUP($A2516&amp;$F2516,Master!$D:$E,2,0)&amp;$J2516&amp;$K2516,VLOOKUP($A2516,Master!$D:$E,2,0)&amp;Sheet1!$J2516&amp;Sheet1!$K2516)</f>
        <v>#N/A</v>
      </c>
      <c r="Q3082" s="33" t="str">
        <f t="shared" si="80"/>
        <v/>
      </c>
      <c r="R3082" s="33" t="e">
        <f>IF(IF(VLOOKUP($A2516,Master!$G:$J,4,0)="x",Sheet1!$A2516,"")="","",IF(VLOOKUP($A2516,Master!$G:$J,4,0)="x",Sheet1!$A2516,"")&amp;$J2516&amp;$K2516)</f>
        <v>#N/A</v>
      </c>
      <c r="S3082" s="33" t="e">
        <f>IF(VLOOKUP($A2516,Master!$L:$M,2,0)=0,"",VLOOKUP($A2516,Master!$L:$M,2,0)&amp;$J2516&amp;$L2516)</f>
        <v>#N/A</v>
      </c>
      <c r="T3082" s="33" t="str">
        <f t="shared" si="81"/>
        <v/>
      </c>
      <c r="U3082" s="179"/>
    </row>
    <row r="3083" spans="15:21" x14ac:dyDescent="0.3">
      <c r="O3083" s="33" t="e">
        <f>VLOOKUP($A2517,Master!$A:$B,2,0)&amp;$J2517&amp;$K2517</f>
        <v>#N/A</v>
      </c>
      <c r="P3083" s="33" t="e">
        <f>IF(OR($A2517="KE0",$A2517="KZ0",$A2517="KV0",$A2517="KH0",$A2517="KE",$A2517="KZ",),VLOOKUP($A2517&amp;$F2517,Master!$D:$E,2,0)&amp;$J2517&amp;$K2517,VLOOKUP($A2517,Master!$D:$E,2,0)&amp;Sheet1!$J2517&amp;Sheet1!$K2517)</f>
        <v>#N/A</v>
      </c>
      <c r="Q3083" s="33" t="str">
        <f t="shared" si="80"/>
        <v/>
      </c>
      <c r="R3083" s="33" t="e">
        <f>IF(IF(VLOOKUP($A2517,Master!$G:$J,4,0)="x",Sheet1!$A2517,"")="","",IF(VLOOKUP($A2517,Master!$G:$J,4,0)="x",Sheet1!$A2517,"")&amp;$J2517&amp;$K2517)</f>
        <v>#N/A</v>
      </c>
      <c r="S3083" s="33" t="e">
        <f>IF(VLOOKUP($A2517,Master!$L:$M,2,0)=0,"",VLOOKUP($A2517,Master!$L:$M,2,0)&amp;$J2517&amp;$L2517)</f>
        <v>#N/A</v>
      </c>
      <c r="T3083" s="33" t="str">
        <f t="shared" si="81"/>
        <v/>
      </c>
      <c r="U3083" s="179"/>
    </row>
    <row r="3084" spans="15:21" x14ac:dyDescent="0.3">
      <c r="O3084" s="33" t="e">
        <f>VLOOKUP($A2518,Master!$A:$B,2,0)&amp;$J2518&amp;$K2518</f>
        <v>#N/A</v>
      </c>
      <c r="P3084" s="33" t="e">
        <f>IF(OR($A2518="KE0",$A2518="KZ0",$A2518="KV0",$A2518="KH0",$A2518="KE",$A2518="KZ",),VLOOKUP($A2518&amp;$F2518,Master!$D:$E,2,0)&amp;$J2518&amp;$K2518,VLOOKUP($A2518,Master!$D:$E,2,0)&amp;Sheet1!$J2518&amp;Sheet1!$K2518)</f>
        <v>#N/A</v>
      </c>
      <c r="Q3084" s="33" t="str">
        <f t="shared" si="80"/>
        <v/>
      </c>
      <c r="R3084" s="33" t="e">
        <f>IF(IF(VLOOKUP($A2518,Master!$G:$J,4,0)="x",Sheet1!$A2518,"")="","",IF(VLOOKUP($A2518,Master!$G:$J,4,0)="x",Sheet1!$A2518,"")&amp;$J2518&amp;$K2518)</f>
        <v>#N/A</v>
      </c>
      <c r="S3084" s="33" t="e">
        <f>IF(VLOOKUP($A2518,Master!$L:$M,2,0)=0,"",VLOOKUP($A2518,Master!$L:$M,2,0)&amp;$J2518&amp;$L2518)</f>
        <v>#N/A</v>
      </c>
      <c r="T3084" s="33" t="str">
        <f t="shared" si="81"/>
        <v/>
      </c>
      <c r="U3084" s="179"/>
    </row>
    <row r="3085" spans="15:21" x14ac:dyDescent="0.3">
      <c r="O3085" s="33" t="e">
        <f>VLOOKUP($A2519,Master!$A:$B,2,0)&amp;$J2519&amp;$K2519</f>
        <v>#N/A</v>
      </c>
      <c r="P3085" s="33" t="e">
        <f>IF(OR($A2519="KE0",$A2519="KZ0",$A2519="KV0",$A2519="KH0",$A2519="KE",$A2519="KZ",),VLOOKUP($A2519&amp;$F2519,Master!$D:$E,2,0)&amp;$J2519&amp;$K2519,VLOOKUP($A2519,Master!$D:$E,2,0)&amp;Sheet1!$J2519&amp;Sheet1!$K2519)</f>
        <v>#N/A</v>
      </c>
      <c r="Q3085" s="33" t="str">
        <f t="shared" si="80"/>
        <v/>
      </c>
      <c r="R3085" s="33" t="e">
        <f>IF(IF(VLOOKUP($A2519,Master!$G:$J,4,0)="x",Sheet1!$A2519,"")="","",IF(VLOOKUP($A2519,Master!$G:$J,4,0)="x",Sheet1!$A2519,"")&amp;$J2519&amp;$K2519)</f>
        <v>#N/A</v>
      </c>
      <c r="S3085" s="33" t="e">
        <f>IF(VLOOKUP($A2519,Master!$L:$M,2,0)=0,"",VLOOKUP($A2519,Master!$L:$M,2,0)&amp;$J2519&amp;$L2519)</f>
        <v>#N/A</v>
      </c>
      <c r="T3085" s="33" t="str">
        <f t="shared" si="81"/>
        <v/>
      </c>
      <c r="U3085" s="179"/>
    </row>
    <row r="3086" spans="15:21" x14ac:dyDescent="0.3">
      <c r="O3086" s="33" t="e">
        <f>VLOOKUP($A2520,Master!$A:$B,2,0)&amp;$J2520&amp;$K2520</f>
        <v>#N/A</v>
      </c>
      <c r="P3086" s="33" t="e">
        <f>IF(OR($A2520="KE0",$A2520="KZ0",$A2520="KV0",$A2520="KH0",$A2520="KE",$A2520="KZ",),VLOOKUP($A2520&amp;$F2520,Master!$D:$E,2,0)&amp;$J2520&amp;$K2520,VLOOKUP($A2520,Master!$D:$E,2,0)&amp;Sheet1!$J2520&amp;Sheet1!$K2520)</f>
        <v>#N/A</v>
      </c>
      <c r="Q3086" s="33" t="str">
        <f t="shared" si="80"/>
        <v/>
      </c>
      <c r="R3086" s="33" t="e">
        <f>IF(IF(VLOOKUP($A2520,Master!$G:$J,4,0)="x",Sheet1!$A2520,"")="","",IF(VLOOKUP($A2520,Master!$G:$J,4,0)="x",Sheet1!$A2520,"")&amp;$J2520&amp;$K2520)</f>
        <v>#N/A</v>
      </c>
      <c r="S3086" s="33" t="e">
        <f>IF(VLOOKUP($A2520,Master!$L:$M,2,0)=0,"",VLOOKUP($A2520,Master!$L:$M,2,0)&amp;$J2520&amp;$L2520)</f>
        <v>#N/A</v>
      </c>
      <c r="T3086" s="33" t="str">
        <f t="shared" si="81"/>
        <v/>
      </c>
      <c r="U3086" s="179"/>
    </row>
    <row r="3087" spans="15:21" x14ac:dyDescent="0.3">
      <c r="O3087" s="33" t="e">
        <f>VLOOKUP($A2521,Master!$A:$B,2,0)&amp;$J2521&amp;$K2521</f>
        <v>#N/A</v>
      </c>
      <c r="P3087" s="33" t="e">
        <f>IF(OR($A2521="KE0",$A2521="KZ0",$A2521="KV0",$A2521="KH0",$A2521="KE",$A2521="KZ",),VLOOKUP($A2521&amp;$F2521,Master!$D:$E,2,0)&amp;$J2521&amp;$K2521,VLOOKUP($A2521,Master!$D:$E,2,0)&amp;Sheet1!$J2521&amp;Sheet1!$K2521)</f>
        <v>#N/A</v>
      </c>
      <c r="Q3087" s="33" t="str">
        <f t="shared" si="80"/>
        <v/>
      </c>
      <c r="R3087" s="33" t="e">
        <f>IF(IF(VLOOKUP($A2521,Master!$G:$J,4,0)="x",Sheet1!$A2521,"")="","",IF(VLOOKUP($A2521,Master!$G:$J,4,0)="x",Sheet1!$A2521,"")&amp;$J2521&amp;$K2521)</f>
        <v>#N/A</v>
      </c>
      <c r="S3087" s="33" t="e">
        <f>IF(VLOOKUP($A2521,Master!$L:$M,2,0)=0,"",VLOOKUP($A2521,Master!$L:$M,2,0)&amp;$J2521&amp;$L2521)</f>
        <v>#N/A</v>
      </c>
      <c r="T3087" s="33" t="str">
        <f t="shared" si="81"/>
        <v/>
      </c>
      <c r="U3087" s="179"/>
    </row>
    <row r="3088" spans="15:21" x14ac:dyDescent="0.3">
      <c r="O3088" s="33" t="e">
        <f>VLOOKUP($A2522,Master!$A:$B,2,0)&amp;$J2522&amp;$K2522</f>
        <v>#N/A</v>
      </c>
      <c r="P3088" s="33" t="e">
        <f>IF(OR($A2522="KE0",$A2522="KZ0",$A2522="KV0",$A2522="KH0",$A2522="KE",$A2522="KZ",),VLOOKUP($A2522&amp;$F2522,Master!$D:$E,2,0)&amp;$J2522&amp;$K2522,VLOOKUP($A2522,Master!$D:$E,2,0)&amp;Sheet1!$J2522&amp;Sheet1!$K2522)</f>
        <v>#N/A</v>
      </c>
      <c r="Q3088" s="33" t="str">
        <f t="shared" si="80"/>
        <v/>
      </c>
      <c r="R3088" s="33" t="e">
        <f>IF(IF(VLOOKUP($A2522,Master!$G:$J,4,0)="x",Sheet1!$A2522,"")="","",IF(VLOOKUP($A2522,Master!$G:$J,4,0)="x",Sheet1!$A2522,"")&amp;$J2522&amp;$K2522)</f>
        <v>#N/A</v>
      </c>
      <c r="S3088" s="33" t="e">
        <f>IF(VLOOKUP($A2522,Master!$L:$M,2,0)=0,"",VLOOKUP($A2522,Master!$L:$M,2,0)&amp;$J2522&amp;$L2522)</f>
        <v>#N/A</v>
      </c>
      <c r="T3088" s="33" t="str">
        <f t="shared" si="81"/>
        <v/>
      </c>
      <c r="U3088" s="179"/>
    </row>
    <row r="3089" spans="15:21" x14ac:dyDescent="0.3">
      <c r="O3089" s="33" t="e">
        <f>VLOOKUP($A2523,Master!$A:$B,2,0)&amp;$J2523&amp;$K2523</f>
        <v>#N/A</v>
      </c>
      <c r="P3089" s="33" t="e">
        <f>IF(OR($A2523="KE0",$A2523="KZ0",$A2523="KV0",$A2523="KH0",$A2523="KE",$A2523="KZ",),VLOOKUP($A2523&amp;$F2523,Master!$D:$E,2,0)&amp;$J2523&amp;$K2523,VLOOKUP($A2523,Master!$D:$E,2,0)&amp;Sheet1!$J2523&amp;Sheet1!$K2523)</f>
        <v>#N/A</v>
      </c>
      <c r="Q3089" s="33" t="str">
        <f t="shared" si="80"/>
        <v/>
      </c>
      <c r="R3089" s="33" t="e">
        <f>IF(IF(VLOOKUP($A2523,Master!$G:$J,4,0)="x",Sheet1!$A2523,"")="","",IF(VLOOKUP($A2523,Master!$G:$J,4,0)="x",Sheet1!$A2523,"")&amp;$J2523&amp;$K2523)</f>
        <v>#N/A</v>
      </c>
      <c r="S3089" s="33" t="e">
        <f>IF(VLOOKUP($A2523,Master!$L:$M,2,0)=0,"",VLOOKUP($A2523,Master!$L:$M,2,0)&amp;$J2523&amp;$L2523)</f>
        <v>#N/A</v>
      </c>
      <c r="T3089" s="33" t="str">
        <f t="shared" si="81"/>
        <v/>
      </c>
      <c r="U3089" s="179"/>
    </row>
    <row r="3090" spans="15:21" x14ac:dyDescent="0.3">
      <c r="O3090" s="33" t="e">
        <f>VLOOKUP($A2524,Master!$A:$B,2,0)&amp;$J2524&amp;$K2524</f>
        <v>#N/A</v>
      </c>
      <c r="P3090" s="33" t="e">
        <f>IF(OR($A2524="KE0",$A2524="KZ0",$A2524="KV0",$A2524="KH0",$A2524="KE",$A2524="KZ",),VLOOKUP($A2524&amp;$F2524,Master!$D:$E,2,0)&amp;$J2524&amp;$K2524,VLOOKUP($A2524,Master!$D:$E,2,0)&amp;Sheet1!$J2524&amp;Sheet1!$K2524)</f>
        <v>#N/A</v>
      </c>
      <c r="Q3090" s="33" t="str">
        <f t="shared" si="80"/>
        <v/>
      </c>
      <c r="R3090" s="33" t="e">
        <f>IF(IF(VLOOKUP($A2524,Master!$G:$J,4,0)="x",Sheet1!$A2524,"")="","",IF(VLOOKUP($A2524,Master!$G:$J,4,0)="x",Sheet1!$A2524,"")&amp;$J2524&amp;$K2524)</f>
        <v>#N/A</v>
      </c>
      <c r="S3090" s="33" t="e">
        <f>IF(VLOOKUP($A2524,Master!$L:$M,2,0)=0,"",VLOOKUP($A2524,Master!$L:$M,2,0)&amp;$J2524&amp;$L2524)</f>
        <v>#N/A</v>
      </c>
      <c r="T3090" s="33" t="str">
        <f t="shared" si="81"/>
        <v/>
      </c>
      <c r="U3090" s="179"/>
    </row>
    <row r="3091" spans="15:21" x14ac:dyDescent="0.3">
      <c r="O3091" s="33" t="e">
        <f>VLOOKUP($A2525,Master!$A:$B,2,0)&amp;$J2525&amp;$K2525</f>
        <v>#N/A</v>
      </c>
      <c r="P3091" s="33" t="e">
        <f>IF(OR($A2525="KE0",$A2525="KZ0",$A2525="KV0",$A2525="KH0",$A2525="KE",$A2525="KZ",),VLOOKUP($A2525&amp;$F2525,Master!$D:$E,2,0)&amp;$J2525&amp;$K2525,VLOOKUP($A2525,Master!$D:$E,2,0)&amp;Sheet1!$J2525&amp;Sheet1!$K2525)</f>
        <v>#N/A</v>
      </c>
      <c r="Q3091" s="33" t="str">
        <f t="shared" si="80"/>
        <v/>
      </c>
      <c r="R3091" s="33" t="e">
        <f>IF(IF(VLOOKUP($A2525,Master!$G:$J,4,0)="x",Sheet1!$A2525,"")="","",IF(VLOOKUP($A2525,Master!$G:$J,4,0)="x",Sheet1!$A2525,"")&amp;$J2525&amp;$K2525)</f>
        <v>#N/A</v>
      </c>
      <c r="S3091" s="33" t="e">
        <f>IF(VLOOKUP($A2525,Master!$L:$M,2,0)=0,"",VLOOKUP($A2525,Master!$L:$M,2,0)&amp;$J2525&amp;$L2525)</f>
        <v>#N/A</v>
      </c>
      <c r="T3091" s="33" t="str">
        <f t="shared" si="81"/>
        <v/>
      </c>
      <c r="U3091" s="179"/>
    </row>
    <row r="3092" spans="15:21" x14ac:dyDescent="0.3">
      <c r="O3092" s="33" t="e">
        <f>VLOOKUP($A2526,Master!$A:$B,2,0)&amp;$J2526&amp;$K2526</f>
        <v>#N/A</v>
      </c>
      <c r="P3092" s="33" t="e">
        <f>IF(OR($A2526="KE0",$A2526="KZ0",$A2526="KV0",$A2526="KH0",$A2526="KE",$A2526="KZ",),VLOOKUP($A2526&amp;$F2526,Master!$D:$E,2,0)&amp;$J2526&amp;$K2526,VLOOKUP($A2526,Master!$D:$E,2,0)&amp;Sheet1!$J2526&amp;Sheet1!$K2526)</f>
        <v>#N/A</v>
      </c>
      <c r="Q3092" s="33" t="str">
        <f t="shared" si="80"/>
        <v/>
      </c>
      <c r="R3092" s="33" t="e">
        <f>IF(IF(VLOOKUP($A2526,Master!$G:$J,4,0)="x",Sheet1!$A2526,"")="","",IF(VLOOKUP($A2526,Master!$G:$J,4,0)="x",Sheet1!$A2526,"")&amp;$J2526&amp;$K2526)</f>
        <v>#N/A</v>
      </c>
      <c r="S3092" s="33" t="e">
        <f>IF(VLOOKUP($A2526,Master!$L:$M,2,0)=0,"",VLOOKUP($A2526,Master!$L:$M,2,0)&amp;$J2526&amp;$L2526)</f>
        <v>#N/A</v>
      </c>
      <c r="T3092" s="33" t="str">
        <f t="shared" si="81"/>
        <v/>
      </c>
      <c r="U3092" s="179"/>
    </row>
    <row r="3093" spans="15:21" x14ac:dyDescent="0.3">
      <c r="O3093" s="33" t="e">
        <f>VLOOKUP($A2527,Master!$A:$B,2,0)&amp;$J2527&amp;$K2527</f>
        <v>#N/A</v>
      </c>
      <c r="P3093" s="33" t="e">
        <f>IF(OR($A2527="KE0",$A2527="KZ0",$A2527="KV0",$A2527="KH0",$A2527="KE",$A2527="KZ",),VLOOKUP($A2527&amp;$F2527,Master!$D:$E,2,0)&amp;$J2527&amp;$K2527,VLOOKUP($A2527,Master!$D:$E,2,0)&amp;Sheet1!$J2527&amp;Sheet1!$K2527)</f>
        <v>#N/A</v>
      </c>
      <c r="Q3093" s="33" t="str">
        <f t="shared" si="80"/>
        <v/>
      </c>
      <c r="R3093" s="33" t="e">
        <f>IF(IF(VLOOKUP($A2527,Master!$G:$J,4,0)="x",Sheet1!$A2527,"")="","",IF(VLOOKUP($A2527,Master!$G:$J,4,0)="x",Sheet1!$A2527,"")&amp;$J2527&amp;$K2527)</f>
        <v>#N/A</v>
      </c>
      <c r="S3093" s="33" t="e">
        <f>IF(VLOOKUP($A2527,Master!$L:$M,2,0)=0,"",VLOOKUP($A2527,Master!$L:$M,2,0)&amp;$J2527&amp;$L2527)</f>
        <v>#N/A</v>
      </c>
      <c r="T3093" s="33" t="str">
        <f t="shared" si="81"/>
        <v/>
      </c>
      <c r="U3093" s="179"/>
    </row>
    <row r="3094" spans="15:21" x14ac:dyDescent="0.3">
      <c r="O3094" s="33" t="e">
        <f>VLOOKUP($A2528,Master!$A:$B,2,0)&amp;$J2528&amp;$K2528</f>
        <v>#N/A</v>
      </c>
      <c r="P3094" s="33" t="e">
        <f>IF(OR($A2528="KE0",$A2528="KZ0",$A2528="KV0",$A2528="KH0",$A2528="KE",$A2528="KZ",),VLOOKUP($A2528&amp;$F2528,Master!$D:$E,2,0)&amp;$J2528&amp;$K2528,VLOOKUP($A2528,Master!$D:$E,2,0)&amp;Sheet1!$J2528&amp;Sheet1!$K2528)</f>
        <v>#N/A</v>
      </c>
      <c r="Q3094" s="33" t="str">
        <f t="shared" si="80"/>
        <v/>
      </c>
      <c r="R3094" s="33" t="e">
        <f>IF(IF(VLOOKUP($A2528,Master!$G:$J,4,0)="x",Sheet1!$A2528,"")="","",IF(VLOOKUP($A2528,Master!$G:$J,4,0)="x",Sheet1!$A2528,"")&amp;$J2528&amp;$K2528)</f>
        <v>#N/A</v>
      </c>
      <c r="S3094" s="33" t="e">
        <f>IF(VLOOKUP($A2528,Master!$L:$M,2,0)=0,"",VLOOKUP($A2528,Master!$L:$M,2,0)&amp;$J2528&amp;$L2528)</f>
        <v>#N/A</v>
      </c>
      <c r="T3094" s="33" t="str">
        <f t="shared" si="81"/>
        <v/>
      </c>
      <c r="U3094" s="179"/>
    </row>
    <row r="3095" spans="15:21" x14ac:dyDescent="0.3">
      <c r="O3095" s="33" t="e">
        <f>VLOOKUP($A2529,Master!$A:$B,2,0)&amp;$J2529&amp;$K2529</f>
        <v>#N/A</v>
      </c>
      <c r="P3095" s="33" t="e">
        <f>IF(OR($A2529="KE0",$A2529="KZ0",$A2529="KV0",$A2529="KH0",$A2529="KE",$A2529="KZ",),VLOOKUP($A2529&amp;$F2529,Master!$D:$E,2,0)&amp;$J2529&amp;$K2529,VLOOKUP($A2529,Master!$D:$E,2,0)&amp;Sheet1!$J2529&amp;Sheet1!$K2529)</f>
        <v>#N/A</v>
      </c>
      <c r="Q3095" s="33" t="str">
        <f t="shared" si="80"/>
        <v/>
      </c>
      <c r="R3095" s="33" t="e">
        <f>IF(IF(VLOOKUP($A2529,Master!$G:$J,4,0)="x",Sheet1!$A2529,"")="","",IF(VLOOKUP($A2529,Master!$G:$J,4,0)="x",Sheet1!$A2529,"")&amp;$J2529&amp;$K2529)</f>
        <v>#N/A</v>
      </c>
      <c r="S3095" s="33" t="e">
        <f>IF(VLOOKUP($A2529,Master!$L:$M,2,0)=0,"",VLOOKUP($A2529,Master!$L:$M,2,0)&amp;$J2529&amp;$L2529)</f>
        <v>#N/A</v>
      </c>
      <c r="T3095" s="33" t="str">
        <f t="shared" si="81"/>
        <v/>
      </c>
      <c r="U3095" s="179"/>
    </row>
    <row r="3096" spans="15:21" x14ac:dyDescent="0.3">
      <c r="O3096" s="33" t="e">
        <f>VLOOKUP($A2530,Master!$A:$B,2,0)&amp;$J2530&amp;$K2530</f>
        <v>#N/A</v>
      </c>
      <c r="P3096" s="33" t="e">
        <f>IF(OR($A2530="KE0",$A2530="KZ0",$A2530="KV0",$A2530="KH0",$A2530="KE",$A2530="KZ",),VLOOKUP($A2530&amp;$F2530,Master!$D:$E,2,0)&amp;$J2530&amp;$K2530,VLOOKUP($A2530,Master!$D:$E,2,0)&amp;Sheet1!$J2530&amp;Sheet1!$K2530)</f>
        <v>#N/A</v>
      </c>
      <c r="Q3096" s="33" t="str">
        <f t="shared" si="80"/>
        <v/>
      </c>
      <c r="R3096" s="33" t="e">
        <f>IF(IF(VLOOKUP($A2530,Master!$G:$J,4,0)="x",Sheet1!$A2530,"")="","",IF(VLOOKUP($A2530,Master!$G:$J,4,0)="x",Sheet1!$A2530,"")&amp;$J2530&amp;$K2530)</f>
        <v>#N/A</v>
      </c>
      <c r="S3096" s="33" t="e">
        <f>IF(VLOOKUP($A2530,Master!$L:$M,2,0)=0,"",VLOOKUP($A2530,Master!$L:$M,2,0)&amp;$J2530&amp;$L2530)</f>
        <v>#N/A</v>
      </c>
      <c r="T3096" s="33" t="str">
        <f t="shared" si="81"/>
        <v/>
      </c>
      <c r="U3096" s="179"/>
    </row>
    <row r="3097" spans="15:21" x14ac:dyDescent="0.3">
      <c r="O3097" s="33" t="e">
        <f>VLOOKUP($A2531,Master!$A:$B,2,0)&amp;$J2531&amp;$K2531</f>
        <v>#N/A</v>
      </c>
      <c r="P3097" s="33" t="e">
        <f>IF(OR($A2531="KE0",$A2531="KZ0",$A2531="KV0",$A2531="KH0",$A2531="KE",$A2531="KZ",),VLOOKUP($A2531&amp;$F2531,Master!$D:$E,2,0)&amp;$J2531&amp;$K2531,VLOOKUP($A2531,Master!$D:$E,2,0)&amp;Sheet1!$J2531&amp;Sheet1!$K2531)</f>
        <v>#N/A</v>
      </c>
      <c r="Q3097" s="33" t="str">
        <f t="shared" si="80"/>
        <v/>
      </c>
      <c r="R3097" s="33" t="e">
        <f>IF(IF(VLOOKUP($A2531,Master!$G:$J,4,0)="x",Sheet1!$A2531,"")="","",IF(VLOOKUP($A2531,Master!$G:$J,4,0)="x",Sheet1!$A2531,"")&amp;$J2531&amp;$K2531)</f>
        <v>#N/A</v>
      </c>
      <c r="S3097" s="33" t="e">
        <f>IF(VLOOKUP($A2531,Master!$L:$M,2,0)=0,"",VLOOKUP($A2531,Master!$L:$M,2,0)&amp;$J2531&amp;$L2531)</f>
        <v>#N/A</v>
      </c>
      <c r="T3097" s="33" t="str">
        <f t="shared" si="81"/>
        <v/>
      </c>
      <c r="U3097" s="179"/>
    </row>
    <row r="3098" spans="15:21" x14ac:dyDescent="0.3">
      <c r="O3098" s="33" t="e">
        <f>VLOOKUP($A2532,Master!$A:$B,2,0)&amp;$J2532&amp;$K2532</f>
        <v>#N/A</v>
      </c>
      <c r="P3098" s="33" t="e">
        <f>IF(OR($A2532="KE0",$A2532="KZ0",$A2532="KV0",$A2532="KH0",$A2532="KE",$A2532="KZ",),VLOOKUP($A2532&amp;$F2532,Master!$D:$E,2,0)&amp;$J2532&amp;$K2532,VLOOKUP($A2532,Master!$D:$E,2,0)&amp;Sheet1!$J2532&amp;Sheet1!$K2532)</f>
        <v>#N/A</v>
      </c>
      <c r="Q3098" s="33" t="str">
        <f t="shared" si="80"/>
        <v/>
      </c>
      <c r="R3098" s="33" t="e">
        <f>IF(IF(VLOOKUP($A2532,Master!$G:$J,4,0)="x",Sheet1!$A2532,"")="","",IF(VLOOKUP($A2532,Master!$G:$J,4,0)="x",Sheet1!$A2532,"")&amp;$J2532&amp;$K2532)</f>
        <v>#N/A</v>
      </c>
      <c r="S3098" s="33" t="e">
        <f>IF(VLOOKUP($A2532,Master!$L:$M,2,0)=0,"",VLOOKUP($A2532,Master!$L:$M,2,0)&amp;$J2532&amp;$L2532)</f>
        <v>#N/A</v>
      </c>
      <c r="T3098" s="33" t="str">
        <f t="shared" si="81"/>
        <v/>
      </c>
      <c r="U3098" s="179"/>
    </row>
    <row r="3099" spans="15:21" x14ac:dyDescent="0.3">
      <c r="O3099" s="33" t="e">
        <f>VLOOKUP($A2533,Master!$A:$B,2,0)&amp;$J2533&amp;$K2533</f>
        <v>#N/A</v>
      </c>
      <c r="P3099" s="33" t="e">
        <f>IF(OR($A2533="KE0",$A2533="KZ0",$A2533="KV0",$A2533="KH0",$A2533="KE",$A2533="KZ",),VLOOKUP($A2533&amp;$F2533,Master!$D:$E,2,0)&amp;$J2533&amp;$K2533,VLOOKUP($A2533,Master!$D:$E,2,0)&amp;Sheet1!$J2533&amp;Sheet1!$K2533)</f>
        <v>#N/A</v>
      </c>
      <c r="Q3099" s="33" t="str">
        <f t="shared" si="80"/>
        <v/>
      </c>
      <c r="R3099" s="33" t="e">
        <f>IF(IF(VLOOKUP($A2533,Master!$G:$J,4,0)="x",Sheet1!$A2533,"")="","",IF(VLOOKUP($A2533,Master!$G:$J,4,0)="x",Sheet1!$A2533,"")&amp;$J2533&amp;$K2533)</f>
        <v>#N/A</v>
      </c>
      <c r="S3099" s="33" t="e">
        <f>IF(VLOOKUP($A2533,Master!$L:$M,2,0)=0,"",VLOOKUP($A2533,Master!$L:$M,2,0)&amp;$J2533&amp;$L2533)</f>
        <v>#N/A</v>
      </c>
      <c r="T3099" s="33" t="str">
        <f t="shared" si="81"/>
        <v/>
      </c>
      <c r="U3099" s="179"/>
    </row>
    <row r="3100" spans="15:21" x14ac:dyDescent="0.3">
      <c r="O3100" s="33" t="e">
        <f>VLOOKUP($A2534,Master!$A:$B,2,0)&amp;$J2534&amp;$K2534</f>
        <v>#N/A</v>
      </c>
      <c r="P3100" s="33" t="e">
        <f>IF(OR($A2534="KE0",$A2534="KZ0",$A2534="KV0",$A2534="KH0",$A2534="KE",$A2534="KZ",),VLOOKUP($A2534&amp;$F2534,Master!$D:$E,2,0)&amp;$J2534&amp;$K2534,VLOOKUP($A2534,Master!$D:$E,2,0)&amp;Sheet1!$J2534&amp;Sheet1!$K2534)</f>
        <v>#N/A</v>
      </c>
      <c r="Q3100" s="33" t="str">
        <f t="shared" si="80"/>
        <v/>
      </c>
      <c r="R3100" s="33" t="e">
        <f>IF(IF(VLOOKUP($A2534,Master!$G:$J,4,0)="x",Sheet1!$A2534,"")="","",IF(VLOOKUP($A2534,Master!$G:$J,4,0)="x",Sheet1!$A2534,"")&amp;$J2534&amp;$K2534)</f>
        <v>#N/A</v>
      </c>
      <c r="S3100" s="33" t="e">
        <f>IF(VLOOKUP($A2534,Master!$L:$M,2,0)=0,"",VLOOKUP($A2534,Master!$L:$M,2,0)&amp;$J2534&amp;$L2534)</f>
        <v>#N/A</v>
      </c>
      <c r="T3100" s="33" t="str">
        <f t="shared" si="81"/>
        <v/>
      </c>
      <c r="U3100" s="179"/>
    </row>
    <row r="3101" spans="15:21" x14ac:dyDescent="0.3">
      <c r="O3101" s="33" t="e">
        <f>VLOOKUP($A2535,Master!$A:$B,2,0)&amp;$J2535&amp;$K2535</f>
        <v>#N/A</v>
      </c>
      <c r="P3101" s="33" t="e">
        <f>IF(OR($A2535="KE0",$A2535="KZ0",$A2535="KV0",$A2535="KH0",$A2535="KE",$A2535="KZ",),VLOOKUP($A2535&amp;$F2535,Master!$D:$E,2,0)&amp;$J2535&amp;$K2535,VLOOKUP($A2535,Master!$D:$E,2,0)&amp;Sheet1!$J2535&amp;Sheet1!$K2535)</f>
        <v>#N/A</v>
      </c>
      <c r="Q3101" s="33" t="str">
        <f t="shared" si="80"/>
        <v/>
      </c>
      <c r="R3101" s="33" t="e">
        <f>IF(IF(VLOOKUP($A2535,Master!$G:$J,4,0)="x",Sheet1!$A2535,"")="","",IF(VLOOKUP($A2535,Master!$G:$J,4,0)="x",Sheet1!$A2535,"")&amp;$J2535&amp;$K2535)</f>
        <v>#N/A</v>
      </c>
      <c r="S3101" s="33" t="e">
        <f>IF(VLOOKUP($A2535,Master!$L:$M,2,0)=0,"",VLOOKUP($A2535,Master!$L:$M,2,0)&amp;$J2535&amp;$L2535)</f>
        <v>#N/A</v>
      </c>
      <c r="T3101" s="33" t="str">
        <f t="shared" si="81"/>
        <v/>
      </c>
      <c r="U3101" s="179"/>
    </row>
    <row r="3102" spans="15:21" x14ac:dyDescent="0.3">
      <c r="O3102" s="33" t="e">
        <f>VLOOKUP($A2536,Master!$A:$B,2,0)&amp;$J2536&amp;$K2536</f>
        <v>#N/A</v>
      </c>
      <c r="P3102" s="33" t="e">
        <f>IF(OR($A2536="KE0",$A2536="KZ0",$A2536="KV0",$A2536="KH0",$A2536="KE",$A2536="KZ",),VLOOKUP($A2536&amp;$F2536,Master!$D:$E,2,0)&amp;$J2536&amp;$K2536,VLOOKUP($A2536,Master!$D:$E,2,0)&amp;Sheet1!$J2536&amp;Sheet1!$K2536)</f>
        <v>#N/A</v>
      </c>
      <c r="Q3102" s="33" t="str">
        <f t="shared" si="80"/>
        <v/>
      </c>
      <c r="R3102" s="33" t="e">
        <f>IF(IF(VLOOKUP($A2536,Master!$G:$J,4,0)="x",Sheet1!$A2536,"")="","",IF(VLOOKUP($A2536,Master!$G:$J,4,0)="x",Sheet1!$A2536,"")&amp;$J2536&amp;$K2536)</f>
        <v>#N/A</v>
      </c>
      <c r="S3102" s="33" t="e">
        <f>IF(VLOOKUP($A2536,Master!$L:$M,2,0)=0,"",VLOOKUP($A2536,Master!$L:$M,2,0)&amp;$J2536&amp;$L2536)</f>
        <v>#N/A</v>
      </c>
      <c r="T3102" s="33" t="str">
        <f t="shared" si="81"/>
        <v/>
      </c>
      <c r="U3102" s="179"/>
    </row>
    <row r="3103" spans="15:21" x14ac:dyDescent="0.3">
      <c r="O3103" s="33" t="e">
        <f>VLOOKUP($A2537,Master!$A:$B,2,0)&amp;$J2537&amp;$K2537</f>
        <v>#N/A</v>
      </c>
      <c r="P3103" s="33" t="e">
        <f>IF(OR($A2537="KE0",$A2537="KZ0",$A2537="KV0",$A2537="KH0",$A2537="KE",$A2537="KZ",),VLOOKUP($A2537&amp;$F2537,Master!$D:$E,2,0)&amp;$J2537&amp;$K2537,VLOOKUP($A2537,Master!$D:$E,2,0)&amp;Sheet1!$J2537&amp;Sheet1!$K2537)</f>
        <v>#N/A</v>
      </c>
      <c r="Q3103" s="33" t="str">
        <f t="shared" si="80"/>
        <v/>
      </c>
      <c r="R3103" s="33" t="e">
        <f>IF(IF(VLOOKUP($A2537,Master!$G:$J,4,0)="x",Sheet1!$A2537,"")="","",IF(VLOOKUP($A2537,Master!$G:$J,4,0)="x",Sheet1!$A2537,"")&amp;$J2537&amp;$K2537)</f>
        <v>#N/A</v>
      </c>
      <c r="S3103" s="33" t="e">
        <f>IF(VLOOKUP($A2537,Master!$L:$M,2,0)=0,"",VLOOKUP($A2537,Master!$L:$M,2,0)&amp;$J2537&amp;$L2537)</f>
        <v>#N/A</v>
      </c>
      <c r="T3103" s="33" t="str">
        <f t="shared" si="81"/>
        <v/>
      </c>
      <c r="U3103" s="179"/>
    </row>
    <row r="3104" spans="15:21" x14ac:dyDescent="0.3">
      <c r="O3104" s="33" t="e">
        <f>VLOOKUP($A2538,Master!$A:$B,2,0)&amp;$J2538&amp;$K2538</f>
        <v>#N/A</v>
      </c>
      <c r="P3104" s="33" t="e">
        <f>IF(OR($A2538="KE0",$A2538="KZ0",$A2538="KV0",$A2538="KH0",$A2538="KE",$A2538="KZ",),VLOOKUP($A2538&amp;$F2538,Master!$D:$E,2,0)&amp;$J2538&amp;$K2538,VLOOKUP($A2538,Master!$D:$E,2,0)&amp;Sheet1!$J2538&amp;Sheet1!$K2538)</f>
        <v>#N/A</v>
      </c>
      <c r="Q3104" s="33" t="str">
        <f t="shared" si="80"/>
        <v/>
      </c>
      <c r="R3104" s="33" t="e">
        <f>IF(IF(VLOOKUP($A2538,Master!$G:$J,4,0)="x",Sheet1!$A2538,"")="","",IF(VLOOKUP($A2538,Master!$G:$J,4,0)="x",Sheet1!$A2538,"")&amp;$J2538&amp;$K2538)</f>
        <v>#N/A</v>
      </c>
      <c r="S3104" s="33" t="e">
        <f>IF(VLOOKUP($A2538,Master!$L:$M,2,0)=0,"",VLOOKUP($A2538,Master!$L:$M,2,0)&amp;$J2538&amp;$L2538)</f>
        <v>#N/A</v>
      </c>
      <c r="T3104" s="33" t="str">
        <f t="shared" si="81"/>
        <v/>
      </c>
      <c r="U3104" s="179"/>
    </row>
    <row r="3105" spans="15:21" x14ac:dyDescent="0.3">
      <c r="O3105" s="33" t="e">
        <f>VLOOKUP($A2539,Master!$A:$B,2,0)&amp;$J2539&amp;$K2539</f>
        <v>#N/A</v>
      </c>
      <c r="P3105" s="33" t="e">
        <f>IF(OR($A2539="KE0",$A2539="KZ0",$A2539="KV0",$A2539="KH0",$A2539="KE",$A2539="KZ",),VLOOKUP($A2539&amp;$F2539,Master!$D:$E,2,0)&amp;$J2539&amp;$K2539,VLOOKUP($A2539,Master!$D:$E,2,0)&amp;Sheet1!$J2539&amp;Sheet1!$K2539)</f>
        <v>#N/A</v>
      </c>
      <c r="Q3105" s="33" t="str">
        <f t="shared" si="80"/>
        <v/>
      </c>
      <c r="R3105" s="33" t="e">
        <f>IF(IF(VLOOKUP($A2539,Master!$G:$J,4,0)="x",Sheet1!$A2539,"")="","",IF(VLOOKUP($A2539,Master!$G:$J,4,0)="x",Sheet1!$A2539,"")&amp;$J2539&amp;$K2539)</f>
        <v>#N/A</v>
      </c>
      <c r="S3105" s="33" t="e">
        <f>IF(VLOOKUP($A2539,Master!$L:$M,2,0)=0,"",VLOOKUP($A2539,Master!$L:$M,2,0)&amp;$J2539&amp;$L2539)</f>
        <v>#N/A</v>
      </c>
      <c r="T3105" s="33" t="str">
        <f t="shared" si="81"/>
        <v/>
      </c>
      <c r="U3105" s="179"/>
    </row>
    <row r="3106" spans="15:21" x14ac:dyDescent="0.3">
      <c r="O3106" s="33" t="e">
        <f>VLOOKUP($A2540,Master!$A:$B,2,0)&amp;$J2540&amp;$K2540</f>
        <v>#N/A</v>
      </c>
      <c r="P3106" s="33" t="e">
        <f>IF(OR($A2540="KE0",$A2540="KZ0",$A2540="KV0",$A2540="KH0",$A2540="KE",$A2540="KZ",),VLOOKUP($A2540&amp;$F2540,Master!$D:$E,2,0)&amp;$J2540&amp;$K2540,VLOOKUP($A2540,Master!$D:$E,2,0)&amp;Sheet1!$J2540&amp;Sheet1!$K2540)</f>
        <v>#N/A</v>
      </c>
      <c r="Q3106" s="33" t="str">
        <f t="shared" si="80"/>
        <v/>
      </c>
      <c r="R3106" s="33" t="e">
        <f>IF(IF(VLOOKUP($A2540,Master!$G:$J,4,0)="x",Sheet1!$A2540,"")="","",IF(VLOOKUP($A2540,Master!$G:$J,4,0)="x",Sheet1!$A2540,"")&amp;$J2540&amp;$K2540)</f>
        <v>#N/A</v>
      </c>
      <c r="S3106" s="33" t="e">
        <f>IF(VLOOKUP($A2540,Master!$L:$M,2,0)=0,"",VLOOKUP($A2540,Master!$L:$M,2,0)&amp;$J2540&amp;$L2540)</f>
        <v>#N/A</v>
      </c>
      <c r="T3106" s="33" t="str">
        <f t="shared" si="81"/>
        <v/>
      </c>
      <c r="U3106" s="179"/>
    </row>
    <row r="3107" spans="15:21" x14ac:dyDescent="0.3">
      <c r="O3107" s="33" t="e">
        <f>VLOOKUP($A2541,Master!$A:$B,2,0)&amp;$J2541&amp;$K2541</f>
        <v>#N/A</v>
      </c>
      <c r="P3107" s="33" t="e">
        <f>IF(OR($A2541="KE0",$A2541="KZ0",$A2541="KV0",$A2541="KH0",$A2541="KE",$A2541="KZ",),VLOOKUP($A2541&amp;$F2541,Master!$D:$E,2,0)&amp;$J2541&amp;$K2541,VLOOKUP($A2541,Master!$D:$E,2,0)&amp;Sheet1!$J2541&amp;Sheet1!$K2541)</f>
        <v>#N/A</v>
      </c>
      <c r="Q3107" s="33" t="str">
        <f t="shared" si="80"/>
        <v/>
      </c>
      <c r="R3107" s="33" t="e">
        <f>IF(IF(VLOOKUP($A2541,Master!$G:$J,4,0)="x",Sheet1!$A2541,"")="","",IF(VLOOKUP($A2541,Master!$G:$J,4,0)="x",Sheet1!$A2541,"")&amp;$J2541&amp;$K2541)</f>
        <v>#N/A</v>
      </c>
      <c r="S3107" s="33" t="e">
        <f>IF(VLOOKUP($A2541,Master!$L:$M,2,0)=0,"",VLOOKUP($A2541,Master!$L:$M,2,0)&amp;$J2541&amp;$L2541)</f>
        <v>#N/A</v>
      </c>
      <c r="T3107" s="33" t="str">
        <f t="shared" si="81"/>
        <v/>
      </c>
      <c r="U3107" s="179"/>
    </row>
    <row r="3108" spans="15:21" x14ac:dyDescent="0.3">
      <c r="O3108" s="33" t="e">
        <f>VLOOKUP($A2542,Master!$A:$B,2,0)&amp;$J2542&amp;$K2542</f>
        <v>#N/A</v>
      </c>
      <c r="P3108" s="33" t="e">
        <f>IF(OR($A2542="KE0",$A2542="KZ0",$A2542="KV0",$A2542="KH0",$A2542="KE",$A2542="KZ",),VLOOKUP($A2542&amp;$F2542,Master!$D:$E,2,0)&amp;$J2542&amp;$K2542,VLOOKUP($A2542,Master!$D:$E,2,0)&amp;Sheet1!$J2542&amp;Sheet1!$K2542)</f>
        <v>#N/A</v>
      </c>
      <c r="Q3108" s="33" t="str">
        <f t="shared" si="80"/>
        <v/>
      </c>
      <c r="R3108" s="33" t="e">
        <f>IF(IF(VLOOKUP($A2542,Master!$G:$J,4,0)="x",Sheet1!$A2542,"")="","",IF(VLOOKUP($A2542,Master!$G:$J,4,0)="x",Sheet1!$A2542,"")&amp;$J2542&amp;$K2542)</f>
        <v>#N/A</v>
      </c>
      <c r="S3108" s="33" t="e">
        <f>IF(VLOOKUP($A2542,Master!$L:$M,2,0)=0,"",VLOOKUP($A2542,Master!$L:$M,2,0)&amp;$J2542&amp;$L2542)</f>
        <v>#N/A</v>
      </c>
      <c r="T3108" s="33" t="str">
        <f t="shared" si="81"/>
        <v/>
      </c>
      <c r="U3108" s="179"/>
    </row>
    <row r="3109" spans="15:21" x14ac:dyDescent="0.3">
      <c r="O3109" s="33" t="e">
        <f>VLOOKUP($A2543,Master!$A:$B,2,0)&amp;$J2543&amp;$K2543</f>
        <v>#N/A</v>
      </c>
      <c r="P3109" s="33" t="e">
        <f>IF(OR($A2543="KE0",$A2543="KZ0",$A2543="KV0",$A2543="KH0",$A2543="KE",$A2543="KZ",),VLOOKUP($A2543&amp;$F2543,Master!$D:$E,2,0)&amp;$J2543&amp;$K2543,VLOOKUP($A2543,Master!$D:$E,2,0)&amp;Sheet1!$J2543&amp;Sheet1!$K2543)</f>
        <v>#N/A</v>
      </c>
      <c r="Q3109" s="33" t="str">
        <f t="shared" si="80"/>
        <v/>
      </c>
      <c r="R3109" s="33" t="e">
        <f>IF(IF(VLOOKUP($A2543,Master!$G:$J,4,0)="x",Sheet1!$A2543,"")="","",IF(VLOOKUP($A2543,Master!$G:$J,4,0)="x",Sheet1!$A2543,"")&amp;$J2543&amp;$K2543)</f>
        <v>#N/A</v>
      </c>
      <c r="S3109" s="33" t="e">
        <f>IF(VLOOKUP($A2543,Master!$L:$M,2,0)=0,"",VLOOKUP($A2543,Master!$L:$M,2,0)&amp;$J2543&amp;$L2543)</f>
        <v>#N/A</v>
      </c>
      <c r="T3109" s="33" t="str">
        <f t="shared" si="81"/>
        <v/>
      </c>
      <c r="U3109" s="179"/>
    </row>
    <row r="3110" spans="15:21" x14ac:dyDescent="0.3">
      <c r="O3110" s="33" t="e">
        <f>VLOOKUP($A2544,Master!$A:$B,2,0)&amp;$J2544&amp;$K2544</f>
        <v>#N/A</v>
      </c>
      <c r="P3110" s="33" t="e">
        <f>IF(OR($A2544="KE0",$A2544="KZ0",$A2544="KV0",$A2544="KH0",$A2544="KE",$A2544="KZ",),VLOOKUP($A2544&amp;$F2544,Master!$D:$E,2,0)&amp;$J2544&amp;$K2544,VLOOKUP($A2544,Master!$D:$E,2,0)&amp;Sheet1!$J2544&amp;Sheet1!$K2544)</f>
        <v>#N/A</v>
      </c>
      <c r="Q3110" s="33" t="str">
        <f t="shared" si="80"/>
        <v/>
      </c>
      <c r="R3110" s="33" t="e">
        <f>IF(IF(VLOOKUP($A2544,Master!$G:$J,4,0)="x",Sheet1!$A2544,"")="","",IF(VLOOKUP($A2544,Master!$G:$J,4,0)="x",Sheet1!$A2544,"")&amp;$J2544&amp;$K2544)</f>
        <v>#N/A</v>
      </c>
      <c r="S3110" s="33" t="e">
        <f>IF(VLOOKUP($A2544,Master!$L:$M,2,0)=0,"",VLOOKUP($A2544,Master!$L:$M,2,0)&amp;$J2544&amp;$L2544)</f>
        <v>#N/A</v>
      </c>
      <c r="T3110" s="33" t="str">
        <f t="shared" si="81"/>
        <v/>
      </c>
      <c r="U3110" s="179"/>
    </row>
    <row r="3111" spans="15:21" x14ac:dyDescent="0.3">
      <c r="O3111" s="33" t="e">
        <f>VLOOKUP($A2545,Master!$A:$B,2,0)&amp;$J2545&amp;$K2545</f>
        <v>#N/A</v>
      </c>
      <c r="P3111" s="33" t="e">
        <f>IF(OR($A2545="KE0",$A2545="KZ0",$A2545="KV0",$A2545="KH0",$A2545="KE",$A2545="KZ",),VLOOKUP($A2545&amp;$F2545,Master!$D:$E,2,0)&amp;$J2545&amp;$K2545,VLOOKUP($A2545,Master!$D:$E,2,0)&amp;Sheet1!$J2545&amp;Sheet1!$K2545)</f>
        <v>#N/A</v>
      </c>
      <c r="Q3111" s="33" t="str">
        <f t="shared" si="80"/>
        <v/>
      </c>
      <c r="R3111" s="33" t="e">
        <f>IF(IF(VLOOKUP($A2545,Master!$G:$J,4,0)="x",Sheet1!$A2545,"")="","",IF(VLOOKUP($A2545,Master!$G:$J,4,0)="x",Sheet1!$A2545,"")&amp;$J2545&amp;$K2545)</f>
        <v>#N/A</v>
      </c>
      <c r="S3111" s="33" t="e">
        <f>IF(VLOOKUP($A2545,Master!$L:$M,2,0)=0,"",VLOOKUP($A2545,Master!$L:$M,2,0)&amp;$J2545&amp;$L2545)</f>
        <v>#N/A</v>
      </c>
      <c r="T3111" s="33" t="str">
        <f t="shared" si="81"/>
        <v/>
      </c>
      <c r="U3111" s="179"/>
    </row>
    <row r="3112" spans="15:21" x14ac:dyDescent="0.3">
      <c r="O3112" s="33" t="e">
        <f>VLOOKUP($A2546,Master!$A:$B,2,0)&amp;$J2546&amp;$K2546</f>
        <v>#N/A</v>
      </c>
      <c r="P3112" s="33" t="e">
        <f>IF(OR($A2546="KE0",$A2546="KZ0",$A2546="KV0",$A2546="KH0",$A2546="KE",$A2546="KZ",),VLOOKUP($A2546&amp;$F2546,Master!$D:$E,2,0)&amp;$J2546&amp;$K2546,VLOOKUP($A2546,Master!$D:$E,2,0)&amp;Sheet1!$J2546&amp;Sheet1!$K2546)</f>
        <v>#N/A</v>
      </c>
      <c r="Q3112" s="33" t="str">
        <f t="shared" si="80"/>
        <v/>
      </c>
      <c r="R3112" s="33" t="e">
        <f>IF(IF(VLOOKUP($A2546,Master!$G:$J,4,0)="x",Sheet1!$A2546,"")="","",IF(VLOOKUP($A2546,Master!$G:$J,4,0)="x",Sheet1!$A2546,"")&amp;$J2546&amp;$K2546)</f>
        <v>#N/A</v>
      </c>
      <c r="S3112" s="33" t="e">
        <f>IF(VLOOKUP($A2546,Master!$L:$M,2,0)=0,"",VLOOKUP($A2546,Master!$L:$M,2,0)&amp;$J2546&amp;$L2546)</f>
        <v>#N/A</v>
      </c>
      <c r="T3112" s="33" t="str">
        <f t="shared" si="81"/>
        <v/>
      </c>
      <c r="U3112" s="179"/>
    </row>
    <row r="3113" spans="15:21" x14ac:dyDescent="0.3">
      <c r="O3113" s="33" t="e">
        <f>VLOOKUP($A2547,Master!$A:$B,2,0)&amp;$J2547&amp;$K2547</f>
        <v>#N/A</v>
      </c>
      <c r="P3113" s="33" t="e">
        <f>IF(OR($A2547="KE0",$A2547="KZ0",$A2547="KV0",$A2547="KH0",$A2547="KE",$A2547="KZ",),VLOOKUP($A2547&amp;$F2547,Master!$D:$E,2,0)&amp;$J2547&amp;$K2547,VLOOKUP($A2547,Master!$D:$E,2,0)&amp;Sheet1!$J2547&amp;Sheet1!$K2547)</f>
        <v>#N/A</v>
      </c>
      <c r="Q3113" s="33" t="str">
        <f t="shared" si="80"/>
        <v/>
      </c>
      <c r="R3113" s="33" t="e">
        <f>IF(IF(VLOOKUP($A2547,Master!$G:$J,4,0)="x",Sheet1!$A2547,"")="","",IF(VLOOKUP($A2547,Master!$G:$J,4,0)="x",Sheet1!$A2547,"")&amp;$J2547&amp;$K2547)</f>
        <v>#N/A</v>
      </c>
      <c r="S3113" s="33" t="e">
        <f>IF(VLOOKUP($A2547,Master!$L:$M,2,0)=0,"",VLOOKUP($A2547,Master!$L:$M,2,0)&amp;$J2547&amp;$L2547)</f>
        <v>#N/A</v>
      </c>
      <c r="T3113" s="33" t="str">
        <f t="shared" si="81"/>
        <v/>
      </c>
      <c r="U3113" s="179"/>
    </row>
    <row r="3114" spans="15:21" x14ac:dyDescent="0.3">
      <c r="O3114" s="33" t="e">
        <f>VLOOKUP($A2548,Master!$A:$B,2,0)&amp;$J2548&amp;$K2548</f>
        <v>#N/A</v>
      </c>
      <c r="P3114" s="33" t="e">
        <f>IF(OR($A2548="KE0",$A2548="KZ0",$A2548="KV0",$A2548="KH0",$A2548="KE",$A2548="KZ",),VLOOKUP($A2548&amp;$F2548,Master!$D:$E,2,0)&amp;$J2548&amp;$K2548,VLOOKUP($A2548,Master!$D:$E,2,0)&amp;Sheet1!$J2548&amp;Sheet1!$K2548)</f>
        <v>#N/A</v>
      </c>
      <c r="Q3114" s="33" t="str">
        <f t="shared" si="80"/>
        <v/>
      </c>
      <c r="R3114" s="33" t="e">
        <f>IF(IF(VLOOKUP($A2548,Master!$G:$J,4,0)="x",Sheet1!$A2548,"")="","",IF(VLOOKUP($A2548,Master!$G:$J,4,0)="x",Sheet1!$A2548,"")&amp;$J2548&amp;$K2548)</f>
        <v>#N/A</v>
      </c>
      <c r="S3114" s="33" t="e">
        <f>IF(VLOOKUP($A2548,Master!$L:$M,2,0)=0,"",VLOOKUP($A2548,Master!$L:$M,2,0)&amp;$J2548&amp;$L2548)</f>
        <v>#N/A</v>
      </c>
      <c r="T3114" s="33" t="str">
        <f t="shared" si="81"/>
        <v/>
      </c>
      <c r="U3114" s="179"/>
    </row>
    <row r="3115" spans="15:21" x14ac:dyDescent="0.3">
      <c r="O3115" s="33" t="e">
        <f>VLOOKUP($A2549,Master!$A:$B,2,0)&amp;$J2549&amp;$K2549</f>
        <v>#N/A</v>
      </c>
      <c r="P3115" s="33" t="e">
        <f>IF(OR($A2549="KE0",$A2549="KZ0",$A2549="KV0",$A2549="KH0",$A2549="KE",$A2549="KZ",),VLOOKUP($A2549&amp;$F2549,Master!$D:$E,2,0)&amp;$J2549&amp;$K2549,VLOOKUP($A2549,Master!$D:$E,2,0)&amp;Sheet1!$J2549&amp;Sheet1!$K2549)</f>
        <v>#N/A</v>
      </c>
      <c r="Q3115" s="33" t="str">
        <f t="shared" si="80"/>
        <v/>
      </c>
      <c r="R3115" s="33" t="e">
        <f>IF(IF(VLOOKUP($A2549,Master!$G:$J,4,0)="x",Sheet1!$A2549,"")="","",IF(VLOOKUP($A2549,Master!$G:$J,4,0)="x",Sheet1!$A2549,"")&amp;$J2549&amp;$K2549)</f>
        <v>#N/A</v>
      </c>
      <c r="S3115" s="33" t="e">
        <f>IF(VLOOKUP($A2549,Master!$L:$M,2,0)=0,"",VLOOKUP($A2549,Master!$L:$M,2,0)&amp;$J2549&amp;$L2549)</f>
        <v>#N/A</v>
      </c>
      <c r="T3115" s="33" t="str">
        <f t="shared" si="81"/>
        <v/>
      </c>
      <c r="U3115" s="179"/>
    </row>
    <row r="3116" spans="15:21" x14ac:dyDescent="0.3">
      <c r="O3116" s="33" t="e">
        <f>VLOOKUP($A2550,Master!$A:$B,2,0)&amp;$J2550&amp;$K2550</f>
        <v>#N/A</v>
      </c>
      <c r="P3116" s="33" t="e">
        <f>IF(OR($A2550="KE0",$A2550="KZ0",$A2550="KV0",$A2550="KH0",$A2550="KE",$A2550="KZ",),VLOOKUP($A2550&amp;$F2550,Master!$D:$E,2,0)&amp;$J2550&amp;$K2550,VLOOKUP($A2550,Master!$D:$E,2,0)&amp;Sheet1!$J2550&amp;Sheet1!$K2550)</f>
        <v>#N/A</v>
      </c>
      <c r="Q3116" s="33" t="str">
        <f t="shared" si="80"/>
        <v/>
      </c>
      <c r="R3116" s="33" t="e">
        <f>IF(IF(VLOOKUP($A2550,Master!$G:$J,4,0)="x",Sheet1!$A2550,"")="","",IF(VLOOKUP($A2550,Master!$G:$J,4,0)="x",Sheet1!$A2550,"")&amp;$J2550&amp;$K2550)</f>
        <v>#N/A</v>
      </c>
      <c r="S3116" s="33" t="e">
        <f>IF(VLOOKUP($A2550,Master!$L:$M,2,0)=0,"",VLOOKUP($A2550,Master!$L:$M,2,0)&amp;$J2550&amp;$L2550)</f>
        <v>#N/A</v>
      </c>
      <c r="T3116" s="33" t="str">
        <f t="shared" si="81"/>
        <v/>
      </c>
      <c r="U3116" s="179"/>
    </row>
    <row r="3117" spans="15:21" x14ac:dyDescent="0.3">
      <c r="O3117" s="33" t="e">
        <f>VLOOKUP($A2551,Master!$A:$B,2,0)&amp;$J2551&amp;$K2551</f>
        <v>#N/A</v>
      </c>
      <c r="P3117" s="33" t="e">
        <f>IF(OR($A2551="KE0",$A2551="KZ0",$A2551="KV0",$A2551="KH0",$A2551="KE",$A2551="KZ",),VLOOKUP($A2551&amp;$F2551,Master!$D:$E,2,0)&amp;$J2551&amp;$K2551,VLOOKUP($A2551,Master!$D:$E,2,0)&amp;Sheet1!$J2551&amp;Sheet1!$K2551)</f>
        <v>#N/A</v>
      </c>
      <c r="Q3117" s="33" t="str">
        <f t="shared" si="80"/>
        <v/>
      </c>
      <c r="R3117" s="33" t="e">
        <f>IF(IF(VLOOKUP($A2551,Master!$G:$J,4,0)="x",Sheet1!$A2551,"")="","",IF(VLOOKUP($A2551,Master!$G:$J,4,0)="x",Sheet1!$A2551,"")&amp;$J2551&amp;$K2551)</f>
        <v>#N/A</v>
      </c>
      <c r="S3117" s="33" t="e">
        <f>IF(VLOOKUP($A2551,Master!$L:$M,2,0)=0,"",VLOOKUP($A2551,Master!$L:$M,2,0)&amp;$J2551&amp;$L2551)</f>
        <v>#N/A</v>
      </c>
      <c r="T3117" s="33" t="str">
        <f t="shared" si="81"/>
        <v/>
      </c>
      <c r="U3117" s="179"/>
    </row>
    <row r="3118" spans="15:21" x14ac:dyDescent="0.3">
      <c r="O3118" s="33" t="e">
        <f>VLOOKUP($A2552,Master!$A:$B,2,0)&amp;$J2552&amp;$K2552</f>
        <v>#N/A</v>
      </c>
      <c r="P3118" s="33" t="e">
        <f>IF(OR($A2552="KE0",$A2552="KZ0",$A2552="KV0",$A2552="KH0",$A2552="KE",$A2552="KZ",),VLOOKUP($A2552&amp;$F2552,Master!$D:$E,2,0)&amp;$J2552&amp;$K2552,VLOOKUP($A2552,Master!$D:$E,2,0)&amp;Sheet1!$J2552&amp;Sheet1!$K2552)</f>
        <v>#N/A</v>
      </c>
      <c r="Q3118" s="33" t="str">
        <f t="shared" si="80"/>
        <v/>
      </c>
      <c r="R3118" s="33" t="e">
        <f>IF(IF(VLOOKUP($A2552,Master!$G:$J,4,0)="x",Sheet1!$A2552,"")="","",IF(VLOOKUP($A2552,Master!$G:$J,4,0)="x",Sheet1!$A2552,"")&amp;$J2552&amp;$K2552)</f>
        <v>#N/A</v>
      </c>
      <c r="S3118" s="33" t="e">
        <f>IF(VLOOKUP($A2552,Master!$L:$M,2,0)=0,"",VLOOKUP($A2552,Master!$L:$M,2,0)&amp;$J2552&amp;$L2552)</f>
        <v>#N/A</v>
      </c>
      <c r="T3118" s="33" t="str">
        <f t="shared" si="81"/>
        <v/>
      </c>
      <c r="U3118" s="179"/>
    </row>
    <row r="3119" spans="15:21" x14ac:dyDescent="0.3">
      <c r="O3119" s="33" t="e">
        <f>VLOOKUP($A2553,Master!$A:$B,2,0)&amp;$J2553&amp;$K2553</f>
        <v>#N/A</v>
      </c>
      <c r="P3119" s="33" t="e">
        <f>IF(OR($A2553="KE0",$A2553="KZ0",$A2553="KV0",$A2553="KH0",$A2553="KE",$A2553="KZ",),VLOOKUP($A2553&amp;$F2553,Master!$D:$E,2,0)&amp;$J2553&amp;$K2553,VLOOKUP($A2553,Master!$D:$E,2,0)&amp;Sheet1!$J2553&amp;Sheet1!$K2553)</f>
        <v>#N/A</v>
      </c>
      <c r="Q3119" s="33" t="str">
        <f t="shared" si="80"/>
        <v/>
      </c>
      <c r="R3119" s="33" t="e">
        <f>IF(IF(VLOOKUP($A2553,Master!$G:$J,4,0)="x",Sheet1!$A2553,"")="","",IF(VLOOKUP($A2553,Master!$G:$J,4,0)="x",Sheet1!$A2553,"")&amp;$J2553&amp;$K2553)</f>
        <v>#N/A</v>
      </c>
      <c r="S3119" s="33" t="e">
        <f>IF(VLOOKUP($A2553,Master!$L:$M,2,0)=0,"",VLOOKUP($A2553,Master!$L:$M,2,0)&amp;$J2553&amp;$L2553)</f>
        <v>#N/A</v>
      </c>
      <c r="T3119" s="33" t="str">
        <f t="shared" si="81"/>
        <v/>
      </c>
      <c r="U3119" s="179"/>
    </row>
    <row r="3120" spans="15:21" x14ac:dyDescent="0.3">
      <c r="O3120" s="33" t="e">
        <f>VLOOKUP($A2554,Master!$A:$B,2,0)&amp;$J2554&amp;$K2554</f>
        <v>#N/A</v>
      </c>
      <c r="P3120" s="33" t="e">
        <f>IF(OR($A2554="KE0",$A2554="KZ0",$A2554="KV0",$A2554="KH0",$A2554="KE",$A2554="KZ",),VLOOKUP($A2554&amp;$F2554,Master!$D:$E,2,0)&amp;$J2554&amp;$K2554,VLOOKUP($A2554,Master!$D:$E,2,0)&amp;Sheet1!$J2554&amp;Sheet1!$K2554)</f>
        <v>#N/A</v>
      </c>
      <c r="Q3120" s="33" t="str">
        <f t="shared" si="80"/>
        <v/>
      </c>
      <c r="R3120" s="33" t="e">
        <f>IF(IF(VLOOKUP($A2554,Master!$G:$J,4,0)="x",Sheet1!$A2554,"")="","",IF(VLOOKUP($A2554,Master!$G:$J,4,0)="x",Sheet1!$A2554,"")&amp;$J2554&amp;$K2554)</f>
        <v>#N/A</v>
      </c>
      <c r="S3120" s="33" t="e">
        <f>IF(VLOOKUP($A2554,Master!$L:$M,2,0)=0,"",VLOOKUP($A2554,Master!$L:$M,2,0)&amp;$J2554&amp;$L2554)</f>
        <v>#N/A</v>
      </c>
      <c r="T3120" s="33" t="str">
        <f t="shared" si="81"/>
        <v/>
      </c>
      <c r="U3120" s="179"/>
    </row>
    <row r="3121" spans="15:21" x14ac:dyDescent="0.3">
      <c r="O3121" s="33" t="e">
        <f>VLOOKUP($A2555,Master!$A:$B,2,0)&amp;$J2555&amp;$K2555</f>
        <v>#N/A</v>
      </c>
      <c r="P3121" s="33" t="e">
        <f>IF(OR($A2555="KE0",$A2555="KZ0",$A2555="KV0",$A2555="KH0",$A2555="KE",$A2555="KZ",),VLOOKUP($A2555&amp;$F2555,Master!$D:$E,2,0)&amp;$J2555&amp;$K2555,VLOOKUP($A2555,Master!$D:$E,2,0)&amp;Sheet1!$J2555&amp;Sheet1!$K2555)</f>
        <v>#N/A</v>
      </c>
      <c r="Q3121" s="33" t="str">
        <f t="shared" si="80"/>
        <v/>
      </c>
      <c r="R3121" s="33" t="e">
        <f>IF(IF(VLOOKUP($A2555,Master!$G:$J,4,0)="x",Sheet1!$A2555,"")="","",IF(VLOOKUP($A2555,Master!$G:$J,4,0)="x",Sheet1!$A2555,"")&amp;$J2555&amp;$K2555)</f>
        <v>#N/A</v>
      </c>
      <c r="S3121" s="33" t="e">
        <f>IF(VLOOKUP($A2555,Master!$L:$M,2,0)=0,"",VLOOKUP($A2555,Master!$L:$M,2,0)&amp;$J2555&amp;$L2555)</f>
        <v>#N/A</v>
      </c>
      <c r="T3121" s="33" t="str">
        <f t="shared" si="81"/>
        <v/>
      </c>
      <c r="U3121" s="179"/>
    </row>
    <row r="3122" spans="15:21" x14ac:dyDescent="0.3">
      <c r="O3122" s="33" t="e">
        <f>VLOOKUP($A2556,Master!$A:$B,2,0)&amp;$J2556&amp;$K2556</f>
        <v>#N/A</v>
      </c>
      <c r="P3122" s="33" t="e">
        <f>IF(OR($A2556="KE0",$A2556="KZ0",$A2556="KV0",$A2556="KH0",$A2556="KE",$A2556="KZ",),VLOOKUP($A2556&amp;$F2556,Master!$D:$E,2,0)&amp;$J2556&amp;$K2556,VLOOKUP($A2556,Master!$D:$E,2,0)&amp;Sheet1!$J2556&amp;Sheet1!$K2556)</f>
        <v>#N/A</v>
      </c>
      <c r="Q3122" s="33" t="str">
        <f t="shared" si="80"/>
        <v/>
      </c>
      <c r="R3122" s="33" t="e">
        <f>IF(IF(VLOOKUP($A2556,Master!$G:$J,4,0)="x",Sheet1!$A2556,"")="","",IF(VLOOKUP($A2556,Master!$G:$J,4,0)="x",Sheet1!$A2556,"")&amp;$J2556&amp;$K2556)</f>
        <v>#N/A</v>
      </c>
      <c r="S3122" s="33" t="e">
        <f>IF(VLOOKUP($A2556,Master!$L:$M,2,0)=0,"",VLOOKUP($A2556,Master!$L:$M,2,0)&amp;$J2556&amp;$L2556)</f>
        <v>#N/A</v>
      </c>
      <c r="T3122" s="33" t="str">
        <f t="shared" si="81"/>
        <v/>
      </c>
      <c r="U3122" s="179"/>
    </row>
    <row r="3123" spans="15:21" x14ac:dyDescent="0.3">
      <c r="O3123" s="33" t="e">
        <f>VLOOKUP($A2557,Master!$A:$B,2,0)&amp;$J2557&amp;$K2557</f>
        <v>#N/A</v>
      </c>
      <c r="P3123" s="33" t="e">
        <f>IF(OR($A2557="KE0",$A2557="KZ0",$A2557="KV0",$A2557="KH0",$A2557="KE",$A2557="KZ",),VLOOKUP($A2557&amp;$F2557,Master!$D:$E,2,0)&amp;$J2557&amp;$K2557,VLOOKUP($A2557,Master!$D:$E,2,0)&amp;Sheet1!$J2557&amp;Sheet1!$K2557)</f>
        <v>#N/A</v>
      </c>
      <c r="Q3123" s="33" t="str">
        <f t="shared" si="80"/>
        <v/>
      </c>
      <c r="R3123" s="33" t="e">
        <f>IF(IF(VLOOKUP($A2557,Master!$G:$J,4,0)="x",Sheet1!$A2557,"")="","",IF(VLOOKUP($A2557,Master!$G:$J,4,0)="x",Sheet1!$A2557,"")&amp;$J2557&amp;$K2557)</f>
        <v>#N/A</v>
      </c>
      <c r="S3123" s="33" t="e">
        <f>IF(VLOOKUP($A2557,Master!$L:$M,2,0)=0,"",VLOOKUP($A2557,Master!$L:$M,2,0)&amp;$J2557&amp;$L2557)</f>
        <v>#N/A</v>
      </c>
      <c r="T3123" s="33" t="str">
        <f t="shared" si="81"/>
        <v/>
      </c>
      <c r="U3123" s="179"/>
    </row>
    <row r="3124" spans="15:21" x14ac:dyDescent="0.3">
      <c r="O3124" s="33" t="e">
        <f>VLOOKUP($A2558,Master!$A:$B,2,0)&amp;$J2558&amp;$K2558</f>
        <v>#N/A</v>
      </c>
      <c r="P3124" s="33" t="e">
        <f>IF(OR($A2558="KE0",$A2558="KZ0",$A2558="KV0",$A2558="KH0",$A2558="KE",$A2558="KZ",),VLOOKUP($A2558&amp;$F2558,Master!$D:$E,2,0)&amp;$J2558&amp;$K2558,VLOOKUP($A2558,Master!$D:$E,2,0)&amp;Sheet1!$J2558&amp;Sheet1!$K2558)</f>
        <v>#N/A</v>
      </c>
      <c r="Q3124" s="33" t="str">
        <f t="shared" si="80"/>
        <v/>
      </c>
      <c r="R3124" s="33" t="e">
        <f>IF(IF(VLOOKUP($A2558,Master!$G:$J,4,0)="x",Sheet1!$A2558,"")="","",IF(VLOOKUP($A2558,Master!$G:$J,4,0)="x",Sheet1!$A2558,"")&amp;$J2558&amp;$K2558)</f>
        <v>#N/A</v>
      </c>
      <c r="S3124" s="33" t="e">
        <f>IF(VLOOKUP($A2558,Master!$L:$M,2,0)=0,"",VLOOKUP($A2558,Master!$L:$M,2,0)&amp;$J2558&amp;$L2558)</f>
        <v>#N/A</v>
      </c>
      <c r="T3124" s="33" t="str">
        <f t="shared" si="81"/>
        <v/>
      </c>
      <c r="U3124" s="179"/>
    </row>
    <row r="3125" spans="15:21" x14ac:dyDescent="0.3">
      <c r="O3125" s="33" t="e">
        <f>VLOOKUP($A2559,Master!$A:$B,2,0)&amp;$J2559&amp;$K2559</f>
        <v>#N/A</v>
      </c>
      <c r="P3125" s="33" t="e">
        <f>IF(OR($A2559="KE0",$A2559="KZ0",$A2559="KV0",$A2559="KH0",$A2559="KE",$A2559="KZ",),VLOOKUP($A2559&amp;$F2559,Master!$D:$E,2,0)&amp;$J2559&amp;$K2559,VLOOKUP($A2559,Master!$D:$E,2,0)&amp;Sheet1!$J2559&amp;Sheet1!$K2559)</f>
        <v>#N/A</v>
      </c>
      <c r="Q3125" s="33" t="str">
        <f t="shared" si="80"/>
        <v/>
      </c>
      <c r="R3125" s="33" t="e">
        <f>IF(IF(VLOOKUP($A2559,Master!$G:$J,4,0)="x",Sheet1!$A2559,"")="","",IF(VLOOKUP($A2559,Master!$G:$J,4,0)="x",Sheet1!$A2559,"")&amp;$J2559&amp;$K2559)</f>
        <v>#N/A</v>
      </c>
      <c r="S3125" s="33" t="e">
        <f>IF(VLOOKUP($A2559,Master!$L:$M,2,0)=0,"",VLOOKUP($A2559,Master!$L:$M,2,0)&amp;$J2559&amp;$L2559)</f>
        <v>#N/A</v>
      </c>
      <c r="T3125" s="33" t="str">
        <f t="shared" si="81"/>
        <v/>
      </c>
      <c r="U3125" s="179"/>
    </row>
    <row r="3126" spans="15:21" x14ac:dyDescent="0.3">
      <c r="O3126" s="33" t="e">
        <f>VLOOKUP($A2560,Master!$A:$B,2,0)&amp;$J2560&amp;$K2560</f>
        <v>#N/A</v>
      </c>
      <c r="P3126" s="33" t="e">
        <f>IF(OR($A2560="KE0",$A2560="KZ0",$A2560="KV0",$A2560="KH0",$A2560="KE",$A2560="KZ",),VLOOKUP($A2560&amp;$F2560,Master!$D:$E,2,0)&amp;$J2560&amp;$K2560,VLOOKUP($A2560,Master!$D:$E,2,0)&amp;Sheet1!$J2560&amp;Sheet1!$K2560)</f>
        <v>#N/A</v>
      </c>
      <c r="Q3126" s="33" t="str">
        <f t="shared" si="80"/>
        <v/>
      </c>
      <c r="R3126" s="33" t="e">
        <f>IF(IF(VLOOKUP($A2560,Master!$G:$J,4,0)="x",Sheet1!$A2560,"")="","",IF(VLOOKUP($A2560,Master!$G:$J,4,0)="x",Sheet1!$A2560,"")&amp;$J2560&amp;$K2560)</f>
        <v>#N/A</v>
      </c>
      <c r="S3126" s="33" t="e">
        <f>IF(VLOOKUP($A2560,Master!$L:$M,2,0)=0,"",VLOOKUP($A2560,Master!$L:$M,2,0)&amp;$J2560&amp;$L2560)</f>
        <v>#N/A</v>
      </c>
      <c r="T3126" s="33" t="str">
        <f t="shared" si="81"/>
        <v/>
      </c>
      <c r="U3126" s="179"/>
    </row>
    <row r="3127" spans="15:21" x14ac:dyDescent="0.3">
      <c r="O3127" s="33" t="e">
        <f>VLOOKUP($A2561,Master!$A:$B,2,0)&amp;$J2561&amp;$K2561</f>
        <v>#N/A</v>
      </c>
      <c r="P3127" s="33" t="e">
        <f>IF(OR($A2561="KE0",$A2561="KZ0",$A2561="KV0",$A2561="KH0",$A2561="KE",$A2561="KZ",),VLOOKUP($A2561&amp;$F2561,Master!$D:$E,2,0)&amp;$J2561&amp;$K2561,VLOOKUP($A2561,Master!$D:$E,2,0)&amp;Sheet1!$J2561&amp;Sheet1!$K2561)</f>
        <v>#N/A</v>
      </c>
      <c r="Q3127" s="33" t="str">
        <f t="shared" si="80"/>
        <v/>
      </c>
      <c r="R3127" s="33" t="e">
        <f>IF(IF(VLOOKUP($A2561,Master!$G:$J,4,0)="x",Sheet1!$A2561,"")="","",IF(VLOOKUP($A2561,Master!$G:$J,4,0)="x",Sheet1!$A2561,"")&amp;$J2561&amp;$K2561)</f>
        <v>#N/A</v>
      </c>
      <c r="S3127" s="33" t="e">
        <f>IF(VLOOKUP($A2561,Master!$L:$M,2,0)=0,"",VLOOKUP($A2561,Master!$L:$M,2,0)&amp;$J2561&amp;$L2561)</f>
        <v>#N/A</v>
      </c>
      <c r="T3127" s="33" t="str">
        <f t="shared" si="81"/>
        <v/>
      </c>
      <c r="U3127" s="179"/>
    </row>
    <row r="3128" spans="15:21" x14ac:dyDescent="0.3">
      <c r="O3128" s="33" t="e">
        <f>VLOOKUP($A2562,Master!$A:$B,2,0)&amp;$J2562&amp;$K2562</f>
        <v>#N/A</v>
      </c>
      <c r="P3128" s="33" t="e">
        <f>IF(OR($A2562="KE0",$A2562="KZ0",$A2562="KV0",$A2562="KH0",$A2562="KE",$A2562="KZ",),VLOOKUP($A2562&amp;$F2562,Master!$D:$E,2,0)&amp;$J2562&amp;$K2562,VLOOKUP($A2562,Master!$D:$E,2,0)&amp;Sheet1!$J2562&amp;Sheet1!$K2562)</f>
        <v>#N/A</v>
      </c>
      <c r="Q3128" s="33" t="str">
        <f t="shared" si="80"/>
        <v/>
      </c>
      <c r="R3128" s="33" t="e">
        <f>IF(IF(VLOOKUP($A2562,Master!$G:$J,4,0)="x",Sheet1!$A2562,"")="","",IF(VLOOKUP($A2562,Master!$G:$J,4,0)="x",Sheet1!$A2562,"")&amp;$J2562&amp;$K2562)</f>
        <v>#N/A</v>
      </c>
      <c r="S3128" s="33" t="e">
        <f>IF(VLOOKUP($A2562,Master!$L:$M,2,0)=0,"",VLOOKUP($A2562,Master!$L:$M,2,0)&amp;$J2562&amp;$L2562)</f>
        <v>#N/A</v>
      </c>
      <c r="T3128" s="33" t="str">
        <f t="shared" si="81"/>
        <v/>
      </c>
      <c r="U3128" s="179"/>
    </row>
    <row r="3129" spans="15:21" x14ac:dyDescent="0.3">
      <c r="O3129" s="33" t="e">
        <f>VLOOKUP($A2563,Master!$A:$B,2,0)&amp;$J2563&amp;$K2563</f>
        <v>#N/A</v>
      </c>
      <c r="P3129" s="33" t="e">
        <f>IF(OR($A2563="KE0",$A2563="KZ0",$A2563="KV0",$A2563="KH0",$A2563="KE",$A2563="KZ",),VLOOKUP($A2563&amp;$F2563,Master!$D:$E,2,0)&amp;$J2563&amp;$K2563,VLOOKUP($A2563,Master!$D:$E,2,0)&amp;Sheet1!$J2563&amp;Sheet1!$K2563)</f>
        <v>#N/A</v>
      </c>
      <c r="Q3129" s="33" t="str">
        <f t="shared" si="80"/>
        <v/>
      </c>
      <c r="R3129" s="33" t="e">
        <f>IF(IF(VLOOKUP($A2563,Master!$G:$J,4,0)="x",Sheet1!$A2563,"")="","",IF(VLOOKUP($A2563,Master!$G:$J,4,0)="x",Sheet1!$A2563,"")&amp;$J2563&amp;$K2563)</f>
        <v>#N/A</v>
      </c>
      <c r="S3129" s="33" t="e">
        <f>IF(VLOOKUP($A2563,Master!$L:$M,2,0)=0,"",VLOOKUP($A2563,Master!$L:$M,2,0)&amp;$J2563&amp;$L2563)</f>
        <v>#N/A</v>
      </c>
      <c r="T3129" s="33" t="str">
        <f t="shared" si="81"/>
        <v/>
      </c>
      <c r="U3129" s="179"/>
    </row>
    <row r="3130" spans="15:21" x14ac:dyDescent="0.3">
      <c r="O3130" s="33" t="e">
        <f>VLOOKUP($A2564,Master!$A:$B,2,0)&amp;$J2564&amp;$K2564</f>
        <v>#N/A</v>
      </c>
      <c r="P3130" s="33" t="e">
        <f>IF(OR($A2564="KE0",$A2564="KZ0",$A2564="KV0",$A2564="KH0",$A2564="KE",$A2564="KZ",),VLOOKUP($A2564&amp;$F2564,Master!$D:$E,2,0)&amp;$J2564&amp;$K2564,VLOOKUP($A2564,Master!$D:$E,2,0)&amp;Sheet1!$J2564&amp;Sheet1!$K2564)</f>
        <v>#N/A</v>
      </c>
      <c r="Q3130" s="33" t="str">
        <f t="shared" si="80"/>
        <v/>
      </c>
      <c r="R3130" s="33" t="e">
        <f>IF(IF(VLOOKUP($A2564,Master!$G:$J,4,0)="x",Sheet1!$A2564,"")="","",IF(VLOOKUP($A2564,Master!$G:$J,4,0)="x",Sheet1!$A2564,"")&amp;$J2564&amp;$K2564)</f>
        <v>#N/A</v>
      </c>
      <c r="S3130" s="33" t="e">
        <f>IF(VLOOKUP($A2564,Master!$L:$M,2,0)=0,"",VLOOKUP($A2564,Master!$L:$M,2,0)&amp;$J2564&amp;$L2564)</f>
        <v>#N/A</v>
      </c>
      <c r="T3130" s="33" t="str">
        <f t="shared" si="81"/>
        <v/>
      </c>
      <c r="U3130" s="179"/>
    </row>
    <row r="3131" spans="15:21" x14ac:dyDescent="0.3">
      <c r="O3131" s="33" t="e">
        <f>VLOOKUP($A2565,Master!$A:$B,2,0)&amp;$J2565&amp;$K2565</f>
        <v>#N/A</v>
      </c>
      <c r="P3131" s="33" t="e">
        <f>IF(OR($A2565="KE0",$A2565="KZ0",$A2565="KV0",$A2565="KH0",$A2565="KE",$A2565="KZ",),VLOOKUP($A2565&amp;$F2565,Master!$D:$E,2,0)&amp;$J2565&amp;$K2565,VLOOKUP($A2565,Master!$D:$E,2,0)&amp;Sheet1!$J2565&amp;Sheet1!$K2565)</f>
        <v>#N/A</v>
      </c>
      <c r="Q3131" s="33" t="str">
        <f t="shared" si="80"/>
        <v/>
      </c>
      <c r="R3131" s="33" t="e">
        <f>IF(IF(VLOOKUP($A2565,Master!$G:$J,4,0)="x",Sheet1!$A2565,"")="","",IF(VLOOKUP($A2565,Master!$G:$J,4,0)="x",Sheet1!$A2565,"")&amp;$J2565&amp;$K2565)</f>
        <v>#N/A</v>
      </c>
      <c r="S3131" s="33" t="e">
        <f>IF(VLOOKUP($A2565,Master!$L:$M,2,0)=0,"",VLOOKUP($A2565,Master!$L:$M,2,0)&amp;$J2565&amp;$L2565)</f>
        <v>#N/A</v>
      </c>
      <c r="T3131" s="33" t="str">
        <f t="shared" si="81"/>
        <v/>
      </c>
      <c r="U3131" s="179"/>
    </row>
    <row r="3132" spans="15:21" x14ac:dyDescent="0.3">
      <c r="O3132" s="33" t="e">
        <f>VLOOKUP($A2566,Master!$A:$B,2,0)&amp;$J2566&amp;$K2566</f>
        <v>#N/A</v>
      </c>
      <c r="P3132" s="33" t="e">
        <f>IF(OR($A2566="KE0",$A2566="KZ0",$A2566="KV0",$A2566="KH0",$A2566="KE",$A2566="KZ",),VLOOKUP($A2566&amp;$F2566,Master!$D:$E,2,0)&amp;$J2566&amp;$K2566,VLOOKUP($A2566,Master!$D:$E,2,0)&amp;Sheet1!$J2566&amp;Sheet1!$K2566)</f>
        <v>#N/A</v>
      </c>
      <c r="Q3132" s="33" t="str">
        <f t="shared" si="80"/>
        <v/>
      </c>
      <c r="R3132" s="33" t="e">
        <f>IF(IF(VLOOKUP($A2566,Master!$G:$J,4,0)="x",Sheet1!$A2566,"")="","",IF(VLOOKUP($A2566,Master!$G:$J,4,0)="x",Sheet1!$A2566,"")&amp;$J2566&amp;$K2566)</f>
        <v>#N/A</v>
      </c>
      <c r="S3132" s="33" t="e">
        <f>IF(VLOOKUP($A2566,Master!$L:$M,2,0)=0,"",VLOOKUP($A2566,Master!$L:$M,2,0)&amp;$J2566&amp;$L2566)</f>
        <v>#N/A</v>
      </c>
      <c r="T3132" s="33" t="str">
        <f t="shared" si="81"/>
        <v/>
      </c>
      <c r="U3132" s="179"/>
    </row>
    <row r="3133" spans="15:21" x14ac:dyDescent="0.3">
      <c r="O3133" s="33" t="e">
        <f>VLOOKUP($A2567,Master!$A:$B,2,0)&amp;$J2567&amp;$K2567</f>
        <v>#N/A</v>
      </c>
      <c r="P3133" s="33" t="e">
        <f>IF(OR($A2567="KE0",$A2567="KZ0",$A2567="KV0",$A2567="KH0",$A2567="KE",$A2567="KZ",),VLOOKUP($A2567&amp;$F2567,Master!$D:$E,2,0)&amp;$J2567&amp;$K2567,VLOOKUP($A2567,Master!$D:$E,2,0)&amp;Sheet1!$J2567&amp;Sheet1!$K2567)</f>
        <v>#N/A</v>
      </c>
      <c r="Q3133" s="33" t="str">
        <f t="shared" si="80"/>
        <v/>
      </c>
      <c r="R3133" s="33" t="e">
        <f>IF(IF(VLOOKUP($A2567,Master!$G:$J,4,0)="x",Sheet1!$A2567,"")="","",IF(VLOOKUP($A2567,Master!$G:$J,4,0)="x",Sheet1!$A2567,"")&amp;$J2567&amp;$K2567)</f>
        <v>#N/A</v>
      </c>
      <c r="S3133" s="33" t="e">
        <f>IF(VLOOKUP($A2567,Master!$L:$M,2,0)=0,"",VLOOKUP($A2567,Master!$L:$M,2,0)&amp;$J2567&amp;$L2567)</f>
        <v>#N/A</v>
      </c>
      <c r="T3133" s="33" t="str">
        <f t="shared" si="81"/>
        <v/>
      </c>
      <c r="U3133" s="179"/>
    </row>
    <row r="3134" spans="15:21" x14ac:dyDescent="0.3">
      <c r="O3134" s="33" t="e">
        <f>VLOOKUP($A2568,Master!$A:$B,2,0)&amp;$J2568&amp;$K2568</f>
        <v>#N/A</v>
      </c>
      <c r="P3134" s="33" t="e">
        <f>IF(OR($A2568="KE0",$A2568="KZ0",$A2568="KV0",$A2568="KH0",$A2568="KE",$A2568="KZ",),VLOOKUP($A2568&amp;$F2568,Master!$D:$E,2,0)&amp;$J2568&amp;$K2568,VLOOKUP($A2568,Master!$D:$E,2,0)&amp;Sheet1!$J2568&amp;Sheet1!$K2568)</f>
        <v>#N/A</v>
      </c>
      <c r="Q3134" s="33" t="str">
        <f t="shared" si="80"/>
        <v/>
      </c>
      <c r="R3134" s="33" t="e">
        <f>IF(IF(VLOOKUP($A2568,Master!$G:$J,4,0)="x",Sheet1!$A2568,"")="","",IF(VLOOKUP($A2568,Master!$G:$J,4,0)="x",Sheet1!$A2568,"")&amp;$J2568&amp;$K2568)</f>
        <v>#N/A</v>
      </c>
      <c r="S3134" s="33" t="e">
        <f>IF(VLOOKUP($A2568,Master!$L:$M,2,0)=0,"",VLOOKUP($A2568,Master!$L:$M,2,0)&amp;$J2568&amp;$L2568)</f>
        <v>#N/A</v>
      </c>
      <c r="T3134" s="33" t="str">
        <f t="shared" si="81"/>
        <v/>
      </c>
      <c r="U3134" s="179"/>
    </row>
    <row r="3135" spans="15:21" x14ac:dyDescent="0.3">
      <c r="O3135" s="33" t="e">
        <f>VLOOKUP($A2569,Master!$A:$B,2,0)&amp;$J2569&amp;$K2569</f>
        <v>#N/A</v>
      </c>
      <c r="P3135" s="33" t="e">
        <f>IF(OR($A2569="KE0",$A2569="KZ0",$A2569="KV0",$A2569="KH0",$A2569="KE",$A2569="KZ",),VLOOKUP($A2569&amp;$F2569,Master!$D:$E,2,0)&amp;$J2569&amp;$K2569,VLOOKUP($A2569,Master!$D:$E,2,0)&amp;Sheet1!$J2569&amp;Sheet1!$K2569)</f>
        <v>#N/A</v>
      </c>
      <c r="Q3135" s="33" t="str">
        <f t="shared" si="80"/>
        <v/>
      </c>
      <c r="R3135" s="33" t="e">
        <f>IF(IF(VLOOKUP($A2569,Master!$G:$J,4,0)="x",Sheet1!$A2569,"")="","",IF(VLOOKUP($A2569,Master!$G:$J,4,0)="x",Sheet1!$A2569,"")&amp;$J2569&amp;$K2569)</f>
        <v>#N/A</v>
      </c>
      <c r="S3135" s="33" t="e">
        <f>IF(VLOOKUP($A2569,Master!$L:$M,2,0)=0,"",VLOOKUP($A2569,Master!$L:$M,2,0)&amp;$J2569&amp;$L2569)</f>
        <v>#N/A</v>
      </c>
      <c r="T3135" s="33" t="str">
        <f t="shared" si="81"/>
        <v/>
      </c>
      <c r="U3135" s="179"/>
    </row>
    <row r="3136" spans="15:21" x14ac:dyDescent="0.3">
      <c r="O3136" s="33" t="e">
        <f>VLOOKUP($A2570,Master!$A:$B,2,0)&amp;$J2570&amp;$K2570</f>
        <v>#N/A</v>
      </c>
      <c r="P3136" s="33" t="e">
        <f>IF(OR($A2570="KE0",$A2570="KZ0",$A2570="KV0",$A2570="KH0",$A2570="KE",$A2570="KZ",),VLOOKUP($A2570&amp;$F2570,Master!$D:$E,2,0)&amp;$J2570&amp;$K2570,VLOOKUP($A2570,Master!$D:$E,2,0)&amp;Sheet1!$J2570&amp;Sheet1!$K2570)</f>
        <v>#N/A</v>
      </c>
      <c r="Q3136" s="33" t="str">
        <f t="shared" si="80"/>
        <v/>
      </c>
      <c r="R3136" s="33" t="e">
        <f>IF(IF(VLOOKUP($A2570,Master!$G:$J,4,0)="x",Sheet1!$A2570,"")="","",IF(VLOOKUP($A2570,Master!$G:$J,4,0)="x",Sheet1!$A2570,"")&amp;$J2570&amp;$K2570)</f>
        <v>#N/A</v>
      </c>
      <c r="S3136" s="33" t="e">
        <f>IF(VLOOKUP($A2570,Master!$L:$M,2,0)=0,"",VLOOKUP($A2570,Master!$L:$M,2,0)&amp;$J2570&amp;$L2570)</f>
        <v>#N/A</v>
      </c>
      <c r="T3136" s="33" t="str">
        <f t="shared" si="81"/>
        <v/>
      </c>
      <c r="U3136" s="179"/>
    </row>
    <row r="3137" spans="15:21" x14ac:dyDescent="0.3">
      <c r="O3137" s="33" t="e">
        <f>VLOOKUP($A2571,Master!$A:$B,2,0)&amp;$J2571&amp;$K2571</f>
        <v>#N/A</v>
      </c>
      <c r="P3137" s="33" t="e">
        <f>IF(OR($A2571="KE0",$A2571="KZ0",$A2571="KV0",$A2571="KH0",$A2571="KE",$A2571="KZ",),VLOOKUP($A2571&amp;$F2571,Master!$D:$E,2,0)&amp;$J2571&amp;$K2571,VLOOKUP($A2571,Master!$D:$E,2,0)&amp;Sheet1!$J2571&amp;Sheet1!$K2571)</f>
        <v>#N/A</v>
      </c>
      <c r="Q3137" s="33" t="str">
        <f t="shared" si="80"/>
        <v/>
      </c>
      <c r="R3137" s="33" t="e">
        <f>IF(IF(VLOOKUP($A2571,Master!$G:$J,4,0)="x",Sheet1!$A2571,"")="","",IF(VLOOKUP($A2571,Master!$G:$J,4,0)="x",Sheet1!$A2571,"")&amp;$J2571&amp;$K2571)</f>
        <v>#N/A</v>
      </c>
      <c r="S3137" s="33" t="e">
        <f>IF(VLOOKUP($A2571,Master!$L:$M,2,0)=0,"",VLOOKUP($A2571,Master!$L:$M,2,0)&amp;$J2571&amp;$L2571)</f>
        <v>#N/A</v>
      </c>
      <c r="T3137" s="33" t="str">
        <f t="shared" si="81"/>
        <v/>
      </c>
      <c r="U3137" s="179"/>
    </row>
    <row r="3138" spans="15:21" x14ac:dyDescent="0.3">
      <c r="O3138" s="33" t="e">
        <f>VLOOKUP($A2572,Master!$A:$B,2,0)&amp;$J2572&amp;$K2572</f>
        <v>#N/A</v>
      </c>
      <c r="P3138" s="33" t="e">
        <f>IF(OR($A2572="KE0",$A2572="KZ0",$A2572="KV0",$A2572="KH0",$A2572="KE",$A2572="KZ",),VLOOKUP($A2572&amp;$F2572,Master!$D:$E,2,0)&amp;$J2572&amp;$K2572,VLOOKUP($A2572,Master!$D:$E,2,0)&amp;Sheet1!$J2572&amp;Sheet1!$K2572)</f>
        <v>#N/A</v>
      </c>
      <c r="Q3138" s="33" t="str">
        <f t="shared" si="80"/>
        <v/>
      </c>
      <c r="R3138" s="33" t="e">
        <f>IF(IF(VLOOKUP($A2572,Master!$G:$J,4,0)="x",Sheet1!$A2572,"")="","",IF(VLOOKUP($A2572,Master!$G:$J,4,0)="x",Sheet1!$A2572,"")&amp;$J2572&amp;$K2572)</f>
        <v>#N/A</v>
      </c>
      <c r="S3138" s="33" t="e">
        <f>IF(VLOOKUP($A2572,Master!$L:$M,2,0)=0,"",VLOOKUP($A2572,Master!$L:$M,2,0)&amp;$J2572&amp;$L2572)</f>
        <v>#N/A</v>
      </c>
      <c r="T3138" s="33" t="str">
        <f t="shared" si="81"/>
        <v/>
      </c>
      <c r="U3138" s="179"/>
    </row>
    <row r="3139" spans="15:21" x14ac:dyDescent="0.3">
      <c r="O3139" s="33" t="e">
        <f>VLOOKUP($A2573,Master!$A:$B,2,0)&amp;$J2573&amp;$K2573</f>
        <v>#N/A</v>
      </c>
      <c r="P3139" s="33" t="e">
        <f>IF(OR($A2573="KE0",$A2573="KZ0",$A2573="KV0",$A2573="KH0",$A2573="KE",$A2573="KZ",),VLOOKUP($A2573&amp;$F2573,Master!$D:$E,2,0)&amp;$J2573&amp;$K2573,VLOOKUP($A2573,Master!$D:$E,2,0)&amp;Sheet1!$J2573&amp;Sheet1!$K2573)</f>
        <v>#N/A</v>
      </c>
      <c r="Q3139" s="33" t="str">
        <f t="shared" ref="Q3139:Q3202" si="82">$A2573&amp;$J2573&amp;$K2573</f>
        <v/>
      </c>
      <c r="R3139" s="33" t="e">
        <f>IF(IF(VLOOKUP($A2573,Master!$G:$J,4,0)="x",Sheet1!$A2573,"")="","",IF(VLOOKUP($A2573,Master!$G:$J,4,0)="x",Sheet1!$A2573,"")&amp;$J2573&amp;$K2573)</f>
        <v>#N/A</v>
      </c>
      <c r="S3139" s="33" t="e">
        <f>IF(VLOOKUP($A2573,Master!$L:$M,2,0)=0,"",VLOOKUP($A2573,Master!$L:$M,2,0)&amp;$J2573&amp;$L2573)</f>
        <v>#N/A</v>
      </c>
      <c r="T3139" s="33" t="str">
        <f t="shared" ref="T3139:T3202" si="83">$A2573&amp;$J2573</f>
        <v/>
      </c>
      <c r="U3139" s="179"/>
    </row>
    <row r="3140" spans="15:21" x14ac:dyDescent="0.3">
      <c r="O3140" s="33" t="e">
        <f>VLOOKUP($A2574,Master!$A:$B,2,0)&amp;$J2574&amp;$K2574</f>
        <v>#N/A</v>
      </c>
      <c r="P3140" s="33" t="e">
        <f>IF(OR($A2574="KE0",$A2574="KZ0",$A2574="KV0",$A2574="KH0",$A2574="KE",$A2574="KZ",),VLOOKUP($A2574&amp;$F2574,Master!$D:$E,2,0)&amp;$J2574&amp;$K2574,VLOOKUP($A2574,Master!$D:$E,2,0)&amp;Sheet1!$J2574&amp;Sheet1!$K2574)</f>
        <v>#N/A</v>
      </c>
      <c r="Q3140" s="33" t="str">
        <f t="shared" si="82"/>
        <v/>
      </c>
      <c r="R3140" s="33" t="e">
        <f>IF(IF(VLOOKUP($A2574,Master!$G:$J,4,0)="x",Sheet1!$A2574,"")="","",IF(VLOOKUP($A2574,Master!$G:$J,4,0)="x",Sheet1!$A2574,"")&amp;$J2574&amp;$K2574)</f>
        <v>#N/A</v>
      </c>
      <c r="S3140" s="33" t="e">
        <f>IF(VLOOKUP($A2574,Master!$L:$M,2,0)=0,"",VLOOKUP($A2574,Master!$L:$M,2,0)&amp;$J2574&amp;$L2574)</f>
        <v>#N/A</v>
      </c>
      <c r="T3140" s="33" t="str">
        <f t="shared" si="83"/>
        <v/>
      </c>
      <c r="U3140" s="179"/>
    </row>
    <row r="3141" spans="15:21" x14ac:dyDescent="0.3">
      <c r="O3141" s="33" t="e">
        <f>VLOOKUP($A2575,Master!$A:$B,2,0)&amp;$J2575&amp;$K2575</f>
        <v>#N/A</v>
      </c>
      <c r="P3141" s="33" t="e">
        <f>IF(OR($A2575="KE0",$A2575="KZ0",$A2575="KV0",$A2575="KH0",$A2575="KE",$A2575="KZ",),VLOOKUP($A2575&amp;$F2575,Master!$D:$E,2,0)&amp;$J2575&amp;$K2575,VLOOKUP($A2575,Master!$D:$E,2,0)&amp;Sheet1!$J2575&amp;Sheet1!$K2575)</f>
        <v>#N/A</v>
      </c>
      <c r="Q3141" s="33" t="str">
        <f t="shared" si="82"/>
        <v/>
      </c>
      <c r="R3141" s="33" t="e">
        <f>IF(IF(VLOOKUP($A2575,Master!$G:$J,4,0)="x",Sheet1!$A2575,"")="","",IF(VLOOKUP($A2575,Master!$G:$J,4,0)="x",Sheet1!$A2575,"")&amp;$J2575&amp;$K2575)</f>
        <v>#N/A</v>
      </c>
      <c r="S3141" s="33" t="e">
        <f>IF(VLOOKUP($A2575,Master!$L:$M,2,0)=0,"",VLOOKUP($A2575,Master!$L:$M,2,0)&amp;$J2575&amp;$L2575)</f>
        <v>#N/A</v>
      </c>
      <c r="T3141" s="33" t="str">
        <f t="shared" si="83"/>
        <v/>
      </c>
      <c r="U3141" s="179"/>
    </row>
    <row r="3142" spans="15:21" x14ac:dyDescent="0.3">
      <c r="O3142" s="33" t="e">
        <f>VLOOKUP($A2576,Master!$A:$B,2,0)&amp;$J2576&amp;$K2576</f>
        <v>#N/A</v>
      </c>
      <c r="P3142" s="33" t="e">
        <f>IF(OR($A2576="KE0",$A2576="KZ0",$A2576="KV0",$A2576="KH0",$A2576="KE",$A2576="KZ",),VLOOKUP($A2576&amp;$F2576,Master!$D:$E,2,0)&amp;$J2576&amp;$K2576,VLOOKUP($A2576,Master!$D:$E,2,0)&amp;Sheet1!$J2576&amp;Sheet1!$K2576)</f>
        <v>#N/A</v>
      </c>
      <c r="Q3142" s="33" t="str">
        <f t="shared" si="82"/>
        <v/>
      </c>
      <c r="R3142" s="33" t="e">
        <f>IF(IF(VLOOKUP($A2576,Master!$G:$J,4,0)="x",Sheet1!$A2576,"")="","",IF(VLOOKUP($A2576,Master!$G:$J,4,0)="x",Sheet1!$A2576,"")&amp;$J2576&amp;$K2576)</f>
        <v>#N/A</v>
      </c>
      <c r="S3142" s="33" t="e">
        <f>IF(VLOOKUP($A2576,Master!$L:$M,2,0)=0,"",VLOOKUP($A2576,Master!$L:$M,2,0)&amp;$J2576&amp;$L2576)</f>
        <v>#N/A</v>
      </c>
      <c r="T3142" s="33" t="str">
        <f t="shared" si="83"/>
        <v/>
      </c>
      <c r="U3142" s="179"/>
    </row>
    <row r="3143" spans="15:21" x14ac:dyDescent="0.3">
      <c r="O3143" s="33" t="e">
        <f>VLOOKUP($A2577,Master!$A:$B,2,0)&amp;$J2577&amp;$K2577</f>
        <v>#N/A</v>
      </c>
      <c r="P3143" s="33" t="e">
        <f>IF(OR($A2577="KE0",$A2577="KZ0",$A2577="KV0",$A2577="KH0",$A2577="KE",$A2577="KZ",),VLOOKUP($A2577&amp;$F2577,Master!$D:$E,2,0)&amp;$J2577&amp;$K2577,VLOOKUP($A2577,Master!$D:$E,2,0)&amp;Sheet1!$J2577&amp;Sheet1!$K2577)</f>
        <v>#N/A</v>
      </c>
      <c r="Q3143" s="33" t="str">
        <f t="shared" si="82"/>
        <v/>
      </c>
      <c r="R3143" s="33" t="e">
        <f>IF(IF(VLOOKUP($A2577,Master!$G:$J,4,0)="x",Sheet1!$A2577,"")="","",IF(VLOOKUP($A2577,Master!$G:$J,4,0)="x",Sheet1!$A2577,"")&amp;$J2577&amp;$K2577)</f>
        <v>#N/A</v>
      </c>
      <c r="S3143" s="33" t="e">
        <f>IF(VLOOKUP($A2577,Master!$L:$M,2,0)=0,"",VLOOKUP($A2577,Master!$L:$M,2,0)&amp;$J2577&amp;$L2577)</f>
        <v>#N/A</v>
      </c>
      <c r="T3143" s="33" t="str">
        <f t="shared" si="83"/>
        <v/>
      </c>
      <c r="U3143" s="179"/>
    </row>
    <row r="3144" spans="15:21" x14ac:dyDescent="0.3">
      <c r="O3144" s="33" t="e">
        <f>VLOOKUP($A2578,Master!$A:$B,2,0)&amp;$J2578&amp;$K2578</f>
        <v>#N/A</v>
      </c>
      <c r="P3144" s="33" t="e">
        <f>IF(OR($A2578="KE0",$A2578="KZ0",$A2578="KV0",$A2578="KH0",$A2578="KE",$A2578="KZ",),VLOOKUP($A2578&amp;$F2578,Master!$D:$E,2,0)&amp;$J2578&amp;$K2578,VLOOKUP($A2578,Master!$D:$E,2,0)&amp;Sheet1!$J2578&amp;Sheet1!$K2578)</f>
        <v>#N/A</v>
      </c>
      <c r="Q3144" s="33" t="str">
        <f t="shared" si="82"/>
        <v/>
      </c>
      <c r="R3144" s="33" t="e">
        <f>IF(IF(VLOOKUP($A2578,Master!$G:$J,4,0)="x",Sheet1!$A2578,"")="","",IF(VLOOKUP($A2578,Master!$G:$J,4,0)="x",Sheet1!$A2578,"")&amp;$J2578&amp;$K2578)</f>
        <v>#N/A</v>
      </c>
      <c r="S3144" s="33" t="e">
        <f>IF(VLOOKUP($A2578,Master!$L:$M,2,0)=0,"",VLOOKUP($A2578,Master!$L:$M,2,0)&amp;$J2578&amp;$L2578)</f>
        <v>#N/A</v>
      </c>
      <c r="T3144" s="33" t="str">
        <f t="shared" si="83"/>
        <v/>
      </c>
      <c r="U3144" s="179"/>
    </row>
    <row r="3145" spans="15:21" x14ac:dyDescent="0.3">
      <c r="O3145" s="33" t="e">
        <f>VLOOKUP($A2579,Master!$A:$B,2,0)&amp;$J2579&amp;$K2579</f>
        <v>#N/A</v>
      </c>
      <c r="P3145" s="33" t="e">
        <f>IF(OR($A2579="KE0",$A2579="KZ0",$A2579="KV0",$A2579="KH0",$A2579="KE",$A2579="KZ",),VLOOKUP($A2579&amp;$F2579,Master!$D:$E,2,0)&amp;$J2579&amp;$K2579,VLOOKUP($A2579,Master!$D:$E,2,0)&amp;Sheet1!$J2579&amp;Sheet1!$K2579)</f>
        <v>#N/A</v>
      </c>
      <c r="Q3145" s="33" t="str">
        <f t="shared" si="82"/>
        <v/>
      </c>
      <c r="R3145" s="33" t="e">
        <f>IF(IF(VLOOKUP($A2579,Master!$G:$J,4,0)="x",Sheet1!$A2579,"")="","",IF(VLOOKUP($A2579,Master!$G:$J,4,0)="x",Sheet1!$A2579,"")&amp;$J2579&amp;$K2579)</f>
        <v>#N/A</v>
      </c>
      <c r="S3145" s="33" t="e">
        <f>IF(VLOOKUP($A2579,Master!$L:$M,2,0)=0,"",VLOOKUP($A2579,Master!$L:$M,2,0)&amp;$J2579&amp;$L2579)</f>
        <v>#N/A</v>
      </c>
      <c r="T3145" s="33" t="str">
        <f t="shared" si="83"/>
        <v/>
      </c>
      <c r="U3145" s="179"/>
    </row>
    <row r="3146" spans="15:21" x14ac:dyDescent="0.3">
      <c r="O3146" s="33" t="e">
        <f>VLOOKUP($A2580,Master!$A:$B,2,0)&amp;$J2580&amp;$K2580</f>
        <v>#N/A</v>
      </c>
      <c r="P3146" s="33" t="e">
        <f>IF(OR($A2580="KE0",$A2580="KZ0",$A2580="KV0",$A2580="KH0",$A2580="KE",$A2580="KZ",),VLOOKUP($A2580&amp;$F2580,Master!$D:$E,2,0)&amp;$J2580&amp;$K2580,VLOOKUP($A2580,Master!$D:$E,2,0)&amp;Sheet1!$J2580&amp;Sheet1!$K2580)</f>
        <v>#N/A</v>
      </c>
      <c r="Q3146" s="33" t="str">
        <f t="shared" si="82"/>
        <v/>
      </c>
      <c r="R3146" s="33" t="e">
        <f>IF(IF(VLOOKUP($A2580,Master!$G:$J,4,0)="x",Sheet1!$A2580,"")="","",IF(VLOOKUP($A2580,Master!$G:$J,4,0)="x",Sheet1!$A2580,"")&amp;$J2580&amp;$K2580)</f>
        <v>#N/A</v>
      </c>
      <c r="S3146" s="33" t="e">
        <f>IF(VLOOKUP($A2580,Master!$L:$M,2,0)=0,"",VLOOKUP($A2580,Master!$L:$M,2,0)&amp;$J2580&amp;$L2580)</f>
        <v>#N/A</v>
      </c>
      <c r="T3146" s="33" t="str">
        <f t="shared" si="83"/>
        <v/>
      </c>
      <c r="U3146" s="179"/>
    </row>
    <row r="3147" spans="15:21" x14ac:dyDescent="0.3">
      <c r="O3147" s="33" t="e">
        <f>VLOOKUP($A2581,Master!$A:$B,2,0)&amp;$J2581&amp;$K2581</f>
        <v>#N/A</v>
      </c>
      <c r="P3147" s="33" t="e">
        <f>IF(OR($A2581="KE0",$A2581="KZ0",$A2581="KV0",$A2581="KH0",$A2581="KE",$A2581="KZ",),VLOOKUP($A2581&amp;$F2581,Master!$D:$E,2,0)&amp;$J2581&amp;$K2581,VLOOKUP($A2581,Master!$D:$E,2,0)&amp;Sheet1!$J2581&amp;Sheet1!$K2581)</f>
        <v>#N/A</v>
      </c>
      <c r="Q3147" s="33" t="str">
        <f t="shared" si="82"/>
        <v/>
      </c>
      <c r="R3147" s="33" t="e">
        <f>IF(IF(VLOOKUP($A2581,Master!$G:$J,4,0)="x",Sheet1!$A2581,"")="","",IF(VLOOKUP($A2581,Master!$G:$J,4,0)="x",Sheet1!$A2581,"")&amp;$J2581&amp;$K2581)</f>
        <v>#N/A</v>
      </c>
      <c r="S3147" s="33" t="e">
        <f>IF(VLOOKUP($A2581,Master!$L:$M,2,0)=0,"",VLOOKUP($A2581,Master!$L:$M,2,0)&amp;$J2581&amp;$L2581)</f>
        <v>#N/A</v>
      </c>
      <c r="T3147" s="33" t="str">
        <f t="shared" si="83"/>
        <v/>
      </c>
      <c r="U3147" s="179"/>
    </row>
    <row r="3148" spans="15:21" x14ac:dyDescent="0.3">
      <c r="O3148" s="33" t="e">
        <f>VLOOKUP($A2582,Master!$A:$B,2,0)&amp;$J2582&amp;$K2582</f>
        <v>#N/A</v>
      </c>
      <c r="P3148" s="33" t="e">
        <f>IF(OR($A2582="KE0",$A2582="KZ0",$A2582="KV0",$A2582="KH0",$A2582="KE",$A2582="KZ",),VLOOKUP($A2582&amp;$F2582,Master!$D:$E,2,0)&amp;$J2582&amp;$K2582,VLOOKUP($A2582,Master!$D:$E,2,0)&amp;Sheet1!$J2582&amp;Sheet1!$K2582)</f>
        <v>#N/A</v>
      </c>
      <c r="Q3148" s="33" t="str">
        <f t="shared" si="82"/>
        <v/>
      </c>
      <c r="R3148" s="33" t="e">
        <f>IF(IF(VLOOKUP($A2582,Master!$G:$J,4,0)="x",Sheet1!$A2582,"")="","",IF(VLOOKUP($A2582,Master!$G:$J,4,0)="x",Sheet1!$A2582,"")&amp;$J2582&amp;$K2582)</f>
        <v>#N/A</v>
      </c>
      <c r="S3148" s="33" t="e">
        <f>IF(VLOOKUP($A2582,Master!$L:$M,2,0)=0,"",VLOOKUP($A2582,Master!$L:$M,2,0)&amp;$J2582&amp;$L2582)</f>
        <v>#N/A</v>
      </c>
      <c r="T3148" s="33" t="str">
        <f t="shared" si="83"/>
        <v/>
      </c>
      <c r="U3148" s="179"/>
    </row>
    <row r="3149" spans="15:21" x14ac:dyDescent="0.3">
      <c r="O3149" s="33" t="e">
        <f>VLOOKUP($A2583,Master!$A:$B,2,0)&amp;$J2583&amp;$K2583</f>
        <v>#N/A</v>
      </c>
      <c r="P3149" s="33" t="e">
        <f>IF(OR($A2583="KE0",$A2583="KZ0",$A2583="KV0",$A2583="KH0",$A2583="KE",$A2583="KZ",),VLOOKUP($A2583&amp;$F2583,Master!$D:$E,2,0)&amp;$J2583&amp;$K2583,VLOOKUP($A2583,Master!$D:$E,2,0)&amp;Sheet1!$J2583&amp;Sheet1!$K2583)</f>
        <v>#N/A</v>
      </c>
      <c r="Q3149" s="33" t="str">
        <f t="shared" si="82"/>
        <v/>
      </c>
      <c r="R3149" s="33" t="e">
        <f>IF(IF(VLOOKUP($A2583,Master!$G:$J,4,0)="x",Sheet1!$A2583,"")="","",IF(VLOOKUP($A2583,Master!$G:$J,4,0)="x",Sheet1!$A2583,"")&amp;$J2583&amp;$K2583)</f>
        <v>#N/A</v>
      </c>
      <c r="S3149" s="33" t="e">
        <f>IF(VLOOKUP($A2583,Master!$L:$M,2,0)=0,"",VLOOKUP($A2583,Master!$L:$M,2,0)&amp;$J2583&amp;$L2583)</f>
        <v>#N/A</v>
      </c>
      <c r="T3149" s="33" t="str">
        <f t="shared" si="83"/>
        <v/>
      </c>
      <c r="U3149" s="179"/>
    </row>
    <row r="3150" spans="15:21" x14ac:dyDescent="0.3">
      <c r="O3150" s="33" t="e">
        <f>VLOOKUP($A2584,Master!$A:$B,2,0)&amp;$J2584&amp;$K2584</f>
        <v>#N/A</v>
      </c>
      <c r="P3150" s="33" t="e">
        <f>IF(OR($A2584="KE0",$A2584="KZ0",$A2584="KV0",$A2584="KH0",$A2584="KE",$A2584="KZ",),VLOOKUP($A2584&amp;$F2584,Master!$D:$E,2,0)&amp;$J2584&amp;$K2584,VLOOKUP($A2584,Master!$D:$E,2,0)&amp;Sheet1!$J2584&amp;Sheet1!$K2584)</f>
        <v>#N/A</v>
      </c>
      <c r="Q3150" s="33" t="str">
        <f t="shared" si="82"/>
        <v/>
      </c>
      <c r="R3150" s="33" t="e">
        <f>IF(IF(VLOOKUP($A2584,Master!$G:$J,4,0)="x",Sheet1!$A2584,"")="","",IF(VLOOKUP($A2584,Master!$G:$J,4,0)="x",Sheet1!$A2584,"")&amp;$J2584&amp;$K2584)</f>
        <v>#N/A</v>
      </c>
      <c r="S3150" s="33" t="e">
        <f>IF(VLOOKUP($A2584,Master!$L:$M,2,0)=0,"",VLOOKUP($A2584,Master!$L:$M,2,0)&amp;$J2584&amp;$L2584)</f>
        <v>#N/A</v>
      </c>
      <c r="T3150" s="33" t="str">
        <f t="shared" si="83"/>
        <v/>
      </c>
      <c r="U3150" s="179"/>
    </row>
    <row r="3151" spans="15:21" x14ac:dyDescent="0.3">
      <c r="O3151" s="33" t="e">
        <f>VLOOKUP($A2585,Master!$A:$B,2,0)&amp;$J2585&amp;$K2585</f>
        <v>#N/A</v>
      </c>
      <c r="P3151" s="33" t="e">
        <f>IF(OR($A2585="KE0",$A2585="KZ0",$A2585="KV0",$A2585="KH0",$A2585="KE",$A2585="KZ",),VLOOKUP($A2585&amp;$F2585,Master!$D:$E,2,0)&amp;$J2585&amp;$K2585,VLOOKUP($A2585,Master!$D:$E,2,0)&amp;Sheet1!$J2585&amp;Sheet1!$K2585)</f>
        <v>#N/A</v>
      </c>
      <c r="Q3151" s="33" t="str">
        <f t="shared" si="82"/>
        <v/>
      </c>
      <c r="R3151" s="33" t="e">
        <f>IF(IF(VLOOKUP($A2585,Master!$G:$J,4,0)="x",Sheet1!$A2585,"")="","",IF(VLOOKUP($A2585,Master!$G:$J,4,0)="x",Sheet1!$A2585,"")&amp;$J2585&amp;$K2585)</f>
        <v>#N/A</v>
      </c>
      <c r="S3151" s="33" t="e">
        <f>IF(VLOOKUP($A2585,Master!$L:$M,2,0)=0,"",VLOOKUP($A2585,Master!$L:$M,2,0)&amp;$J2585&amp;$L2585)</f>
        <v>#N/A</v>
      </c>
      <c r="T3151" s="33" t="str">
        <f t="shared" si="83"/>
        <v/>
      </c>
      <c r="U3151" s="179"/>
    </row>
    <row r="3152" spans="15:21" x14ac:dyDescent="0.3">
      <c r="O3152" s="33" t="e">
        <f>VLOOKUP($A2586,Master!$A:$B,2,0)&amp;$J2586&amp;$K2586</f>
        <v>#N/A</v>
      </c>
      <c r="P3152" s="33" t="e">
        <f>IF(OR($A2586="KE0",$A2586="KZ0",$A2586="KV0",$A2586="KH0",$A2586="KE",$A2586="KZ",),VLOOKUP($A2586&amp;$F2586,Master!$D:$E,2,0)&amp;$J2586&amp;$K2586,VLOOKUP($A2586,Master!$D:$E,2,0)&amp;Sheet1!$J2586&amp;Sheet1!$K2586)</f>
        <v>#N/A</v>
      </c>
      <c r="Q3152" s="33" t="str">
        <f t="shared" si="82"/>
        <v/>
      </c>
      <c r="R3152" s="33" t="e">
        <f>IF(IF(VLOOKUP($A2586,Master!$G:$J,4,0)="x",Sheet1!$A2586,"")="","",IF(VLOOKUP($A2586,Master!$G:$J,4,0)="x",Sheet1!$A2586,"")&amp;$J2586&amp;$K2586)</f>
        <v>#N/A</v>
      </c>
      <c r="S3152" s="33" t="e">
        <f>IF(VLOOKUP($A2586,Master!$L:$M,2,0)=0,"",VLOOKUP($A2586,Master!$L:$M,2,0)&amp;$J2586&amp;$L2586)</f>
        <v>#N/A</v>
      </c>
      <c r="T3152" s="33" t="str">
        <f t="shared" si="83"/>
        <v/>
      </c>
      <c r="U3152" s="179"/>
    </row>
    <row r="3153" spans="15:21" x14ac:dyDescent="0.3">
      <c r="O3153" s="33" t="e">
        <f>VLOOKUP($A2587,Master!$A:$B,2,0)&amp;$J2587&amp;$K2587</f>
        <v>#N/A</v>
      </c>
      <c r="P3153" s="33" t="e">
        <f>IF(OR($A2587="KE0",$A2587="KZ0",$A2587="KV0",$A2587="KH0",$A2587="KE",$A2587="KZ",),VLOOKUP($A2587&amp;$F2587,Master!$D:$E,2,0)&amp;$J2587&amp;$K2587,VLOOKUP($A2587,Master!$D:$E,2,0)&amp;Sheet1!$J2587&amp;Sheet1!$K2587)</f>
        <v>#N/A</v>
      </c>
      <c r="Q3153" s="33" t="str">
        <f t="shared" si="82"/>
        <v/>
      </c>
      <c r="R3153" s="33" t="e">
        <f>IF(IF(VLOOKUP($A2587,Master!$G:$J,4,0)="x",Sheet1!$A2587,"")="","",IF(VLOOKUP($A2587,Master!$G:$J,4,0)="x",Sheet1!$A2587,"")&amp;$J2587&amp;$K2587)</f>
        <v>#N/A</v>
      </c>
      <c r="S3153" s="33" t="e">
        <f>IF(VLOOKUP($A2587,Master!$L:$M,2,0)=0,"",VLOOKUP($A2587,Master!$L:$M,2,0)&amp;$J2587&amp;$L2587)</f>
        <v>#N/A</v>
      </c>
      <c r="T3153" s="33" t="str">
        <f t="shared" si="83"/>
        <v/>
      </c>
      <c r="U3153" s="179"/>
    </row>
    <row r="3154" spans="15:21" x14ac:dyDescent="0.3">
      <c r="O3154" s="33" t="e">
        <f>VLOOKUP($A2588,Master!$A:$B,2,0)&amp;$J2588&amp;$K2588</f>
        <v>#N/A</v>
      </c>
      <c r="P3154" s="33" t="e">
        <f>IF(OR($A2588="KE0",$A2588="KZ0",$A2588="KV0",$A2588="KH0",$A2588="KE",$A2588="KZ",),VLOOKUP($A2588&amp;$F2588,Master!$D:$E,2,0)&amp;$J2588&amp;$K2588,VLOOKUP($A2588,Master!$D:$E,2,0)&amp;Sheet1!$J2588&amp;Sheet1!$K2588)</f>
        <v>#N/A</v>
      </c>
      <c r="Q3154" s="33" t="str">
        <f t="shared" si="82"/>
        <v/>
      </c>
      <c r="R3154" s="33" t="e">
        <f>IF(IF(VLOOKUP($A2588,Master!$G:$J,4,0)="x",Sheet1!$A2588,"")="","",IF(VLOOKUP($A2588,Master!$G:$J,4,0)="x",Sheet1!$A2588,"")&amp;$J2588&amp;$K2588)</f>
        <v>#N/A</v>
      </c>
      <c r="S3154" s="33" t="e">
        <f>IF(VLOOKUP($A2588,Master!$L:$M,2,0)=0,"",VLOOKUP($A2588,Master!$L:$M,2,0)&amp;$J2588&amp;$L2588)</f>
        <v>#N/A</v>
      </c>
      <c r="T3154" s="33" t="str">
        <f t="shared" si="83"/>
        <v/>
      </c>
      <c r="U3154" s="179"/>
    </row>
    <row r="3155" spans="15:21" x14ac:dyDescent="0.3">
      <c r="O3155" s="33" t="e">
        <f>VLOOKUP($A2589,Master!$A:$B,2,0)&amp;$J2589&amp;$K2589</f>
        <v>#N/A</v>
      </c>
      <c r="P3155" s="33" t="e">
        <f>IF(OR($A2589="KE0",$A2589="KZ0",$A2589="KV0",$A2589="KH0",$A2589="KE",$A2589="KZ",),VLOOKUP($A2589&amp;$F2589,Master!$D:$E,2,0)&amp;$J2589&amp;$K2589,VLOOKUP($A2589,Master!$D:$E,2,0)&amp;Sheet1!$J2589&amp;Sheet1!$K2589)</f>
        <v>#N/A</v>
      </c>
      <c r="Q3155" s="33" t="str">
        <f t="shared" si="82"/>
        <v/>
      </c>
      <c r="R3155" s="33" t="e">
        <f>IF(IF(VLOOKUP($A2589,Master!$G:$J,4,0)="x",Sheet1!$A2589,"")="","",IF(VLOOKUP($A2589,Master!$G:$J,4,0)="x",Sheet1!$A2589,"")&amp;$J2589&amp;$K2589)</f>
        <v>#N/A</v>
      </c>
      <c r="S3155" s="33" t="e">
        <f>IF(VLOOKUP($A2589,Master!$L:$M,2,0)=0,"",VLOOKUP($A2589,Master!$L:$M,2,0)&amp;$J2589&amp;$L2589)</f>
        <v>#N/A</v>
      </c>
      <c r="T3155" s="33" t="str">
        <f t="shared" si="83"/>
        <v/>
      </c>
      <c r="U3155" s="179"/>
    </row>
    <row r="3156" spans="15:21" x14ac:dyDescent="0.3">
      <c r="O3156" s="33" t="e">
        <f>VLOOKUP($A2590,Master!$A:$B,2,0)&amp;$J2590&amp;$K2590</f>
        <v>#N/A</v>
      </c>
      <c r="P3156" s="33" t="e">
        <f>IF(OR($A2590="KE0",$A2590="KZ0",$A2590="KV0",$A2590="KH0",$A2590="KE",$A2590="KZ",),VLOOKUP($A2590&amp;$F2590,Master!$D:$E,2,0)&amp;$J2590&amp;$K2590,VLOOKUP($A2590,Master!$D:$E,2,0)&amp;Sheet1!$J2590&amp;Sheet1!$K2590)</f>
        <v>#N/A</v>
      </c>
      <c r="Q3156" s="33" t="str">
        <f t="shared" si="82"/>
        <v/>
      </c>
      <c r="R3156" s="33" t="e">
        <f>IF(IF(VLOOKUP($A2590,Master!$G:$J,4,0)="x",Sheet1!$A2590,"")="","",IF(VLOOKUP($A2590,Master!$G:$J,4,0)="x",Sheet1!$A2590,"")&amp;$J2590&amp;$K2590)</f>
        <v>#N/A</v>
      </c>
      <c r="S3156" s="33" t="e">
        <f>IF(VLOOKUP($A2590,Master!$L:$M,2,0)=0,"",VLOOKUP($A2590,Master!$L:$M,2,0)&amp;$J2590&amp;$L2590)</f>
        <v>#N/A</v>
      </c>
      <c r="T3156" s="33" t="str">
        <f t="shared" si="83"/>
        <v/>
      </c>
      <c r="U3156" s="179"/>
    </row>
    <row r="3157" spans="15:21" x14ac:dyDescent="0.3">
      <c r="O3157" s="33" t="e">
        <f>VLOOKUP($A2591,Master!$A:$B,2,0)&amp;$J2591&amp;$K2591</f>
        <v>#N/A</v>
      </c>
      <c r="P3157" s="33" t="e">
        <f>IF(OR($A2591="KE0",$A2591="KZ0",$A2591="KV0",$A2591="KH0",$A2591="KE",$A2591="KZ",),VLOOKUP($A2591&amp;$F2591,Master!$D:$E,2,0)&amp;$J2591&amp;$K2591,VLOOKUP($A2591,Master!$D:$E,2,0)&amp;Sheet1!$J2591&amp;Sheet1!$K2591)</f>
        <v>#N/A</v>
      </c>
      <c r="Q3157" s="33" t="str">
        <f t="shared" si="82"/>
        <v/>
      </c>
      <c r="R3157" s="33" t="e">
        <f>IF(IF(VLOOKUP($A2591,Master!$G:$J,4,0)="x",Sheet1!$A2591,"")="","",IF(VLOOKUP($A2591,Master!$G:$J,4,0)="x",Sheet1!$A2591,"")&amp;$J2591&amp;$K2591)</f>
        <v>#N/A</v>
      </c>
      <c r="S3157" s="33" t="e">
        <f>IF(VLOOKUP($A2591,Master!$L:$M,2,0)=0,"",VLOOKUP($A2591,Master!$L:$M,2,0)&amp;$J2591&amp;$L2591)</f>
        <v>#N/A</v>
      </c>
      <c r="T3157" s="33" t="str">
        <f t="shared" si="83"/>
        <v/>
      </c>
      <c r="U3157" s="179"/>
    </row>
    <row r="3158" spans="15:21" x14ac:dyDescent="0.3">
      <c r="O3158" s="33" t="e">
        <f>VLOOKUP($A2592,Master!$A:$B,2,0)&amp;$J2592&amp;$K2592</f>
        <v>#N/A</v>
      </c>
      <c r="P3158" s="33" t="e">
        <f>IF(OR($A2592="KE0",$A2592="KZ0",$A2592="KV0",$A2592="KH0",$A2592="KE",$A2592="KZ",),VLOOKUP($A2592&amp;$F2592,Master!$D:$E,2,0)&amp;$J2592&amp;$K2592,VLOOKUP($A2592,Master!$D:$E,2,0)&amp;Sheet1!$J2592&amp;Sheet1!$K2592)</f>
        <v>#N/A</v>
      </c>
      <c r="Q3158" s="33" t="str">
        <f t="shared" si="82"/>
        <v/>
      </c>
      <c r="R3158" s="33" t="e">
        <f>IF(IF(VLOOKUP($A2592,Master!$G:$J,4,0)="x",Sheet1!$A2592,"")="","",IF(VLOOKUP($A2592,Master!$G:$J,4,0)="x",Sheet1!$A2592,"")&amp;$J2592&amp;$K2592)</f>
        <v>#N/A</v>
      </c>
      <c r="S3158" s="33" t="e">
        <f>IF(VLOOKUP($A2592,Master!$L:$M,2,0)=0,"",VLOOKUP($A2592,Master!$L:$M,2,0)&amp;$J2592&amp;$L2592)</f>
        <v>#N/A</v>
      </c>
      <c r="T3158" s="33" t="str">
        <f t="shared" si="83"/>
        <v/>
      </c>
      <c r="U3158" s="179"/>
    </row>
    <row r="3159" spans="15:21" x14ac:dyDescent="0.3">
      <c r="O3159" s="33" t="e">
        <f>VLOOKUP($A2593,Master!$A:$B,2,0)&amp;$J2593&amp;$K2593</f>
        <v>#N/A</v>
      </c>
      <c r="P3159" s="33" t="e">
        <f>IF(OR($A2593="KE0",$A2593="KZ0",$A2593="KV0",$A2593="KH0",$A2593="KE",$A2593="KZ",),VLOOKUP($A2593&amp;$F2593,Master!$D:$E,2,0)&amp;$J2593&amp;$K2593,VLOOKUP($A2593,Master!$D:$E,2,0)&amp;Sheet1!$J2593&amp;Sheet1!$K2593)</f>
        <v>#N/A</v>
      </c>
      <c r="Q3159" s="33" t="str">
        <f t="shared" si="82"/>
        <v/>
      </c>
      <c r="R3159" s="33" t="e">
        <f>IF(IF(VLOOKUP($A2593,Master!$G:$J,4,0)="x",Sheet1!$A2593,"")="","",IF(VLOOKUP($A2593,Master!$G:$J,4,0)="x",Sheet1!$A2593,"")&amp;$J2593&amp;$K2593)</f>
        <v>#N/A</v>
      </c>
      <c r="S3159" s="33" t="e">
        <f>IF(VLOOKUP($A2593,Master!$L:$M,2,0)=0,"",VLOOKUP($A2593,Master!$L:$M,2,0)&amp;$J2593&amp;$L2593)</f>
        <v>#N/A</v>
      </c>
      <c r="T3159" s="33" t="str">
        <f t="shared" si="83"/>
        <v/>
      </c>
      <c r="U3159" s="179"/>
    </row>
    <row r="3160" spans="15:21" x14ac:dyDescent="0.3">
      <c r="O3160" s="33" t="e">
        <f>VLOOKUP($A2594,Master!$A:$B,2,0)&amp;$J2594&amp;$K2594</f>
        <v>#N/A</v>
      </c>
      <c r="P3160" s="33" t="e">
        <f>IF(OR($A2594="KE0",$A2594="KZ0",$A2594="KV0",$A2594="KH0",$A2594="KE",$A2594="KZ",),VLOOKUP($A2594&amp;$F2594,Master!$D:$E,2,0)&amp;$J2594&amp;$K2594,VLOOKUP($A2594,Master!$D:$E,2,0)&amp;Sheet1!$J2594&amp;Sheet1!$K2594)</f>
        <v>#N/A</v>
      </c>
      <c r="Q3160" s="33" t="str">
        <f t="shared" si="82"/>
        <v/>
      </c>
      <c r="R3160" s="33" t="e">
        <f>IF(IF(VLOOKUP($A2594,Master!$G:$J,4,0)="x",Sheet1!$A2594,"")="","",IF(VLOOKUP($A2594,Master!$G:$J,4,0)="x",Sheet1!$A2594,"")&amp;$J2594&amp;$K2594)</f>
        <v>#N/A</v>
      </c>
      <c r="S3160" s="33" t="e">
        <f>IF(VLOOKUP($A2594,Master!$L:$M,2,0)=0,"",VLOOKUP($A2594,Master!$L:$M,2,0)&amp;$J2594&amp;$L2594)</f>
        <v>#N/A</v>
      </c>
      <c r="T3160" s="33" t="str">
        <f t="shared" si="83"/>
        <v/>
      </c>
      <c r="U3160" s="179"/>
    </row>
    <row r="3161" spans="15:21" x14ac:dyDescent="0.3">
      <c r="O3161" s="33" t="e">
        <f>VLOOKUP($A2595,Master!$A:$B,2,0)&amp;$J2595&amp;$K2595</f>
        <v>#N/A</v>
      </c>
      <c r="P3161" s="33" t="e">
        <f>IF(OR($A2595="KE0",$A2595="KZ0",$A2595="KV0",$A2595="KH0",$A2595="KE",$A2595="KZ",),VLOOKUP($A2595&amp;$F2595,Master!$D:$E,2,0)&amp;$J2595&amp;$K2595,VLOOKUP($A2595,Master!$D:$E,2,0)&amp;Sheet1!$J2595&amp;Sheet1!$K2595)</f>
        <v>#N/A</v>
      </c>
      <c r="Q3161" s="33" t="str">
        <f t="shared" si="82"/>
        <v/>
      </c>
      <c r="R3161" s="33" t="e">
        <f>IF(IF(VLOOKUP($A2595,Master!$G:$J,4,0)="x",Sheet1!$A2595,"")="","",IF(VLOOKUP($A2595,Master!$G:$J,4,0)="x",Sheet1!$A2595,"")&amp;$J2595&amp;$K2595)</f>
        <v>#N/A</v>
      </c>
      <c r="S3161" s="33" t="e">
        <f>IF(VLOOKUP($A2595,Master!$L:$M,2,0)=0,"",VLOOKUP($A2595,Master!$L:$M,2,0)&amp;$J2595&amp;$L2595)</f>
        <v>#N/A</v>
      </c>
      <c r="T3161" s="33" t="str">
        <f t="shared" si="83"/>
        <v/>
      </c>
      <c r="U3161" s="179"/>
    </row>
    <row r="3162" spans="15:21" x14ac:dyDescent="0.3">
      <c r="O3162" s="33" t="e">
        <f>VLOOKUP($A2596,Master!$A:$B,2,0)&amp;$J2596&amp;$K2596</f>
        <v>#N/A</v>
      </c>
      <c r="P3162" s="33" t="e">
        <f>IF(OR($A2596="KE0",$A2596="KZ0",$A2596="KV0",$A2596="KH0",$A2596="KE",$A2596="KZ",),VLOOKUP($A2596&amp;$F2596,Master!$D:$E,2,0)&amp;$J2596&amp;$K2596,VLOOKUP($A2596,Master!$D:$E,2,0)&amp;Sheet1!$J2596&amp;Sheet1!$K2596)</f>
        <v>#N/A</v>
      </c>
      <c r="Q3162" s="33" t="str">
        <f t="shared" si="82"/>
        <v/>
      </c>
      <c r="R3162" s="33" t="e">
        <f>IF(IF(VLOOKUP($A2596,Master!$G:$J,4,0)="x",Sheet1!$A2596,"")="","",IF(VLOOKUP($A2596,Master!$G:$J,4,0)="x",Sheet1!$A2596,"")&amp;$J2596&amp;$K2596)</f>
        <v>#N/A</v>
      </c>
      <c r="S3162" s="33" t="e">
        <f>IF(VLOOKUP($A2596,Master!$L:$M,2,0)=0,"",VLOOKUP($A2596,Master!$L:$M,2,0)&amp;$J2596&amp;$L2596)</f>
        <v>#N/A</v>
      </c>
      <c r="T3162" s="33" t="str">
        <f t="shared" si="83"/>
        <v/>
      </c>
      <c r="U3162" s="179"/>
    </row>
    <row r="3163" spans="15:21" x14ac:dyDescent="0.3">
      <c r="O3163" s="33" t="e">
        <f>VLOOKUP($A2597,Master!$A:$B,2,0)&amp;$J2597&amp;$K2597</f>
        <v>#N/A</v>
      </c>
      <c r="P3163" s="33" t="e">
        <f>IF(OR($A2597="KE0",$A2597="KZ0",$A2597="KV0",$A2597="KH0",$A2597="KE",$A2597="KZ",),VLOOKUP($A2597&amp;$F2597,Master!$D:$E,2,0)&amp;$J2597&amp;$K2597,VLOOKUP($A2597,Master!$D:$E,2,0)&amp;Sheet1!$J2597&amp;Sheet1!$K2597)</f>
        <v>#N/A</v>
      </c>
      <c r="Q3163" s="33" t="str">
        <f t="shared" si="82"/>
        <v/>
      </c>
      <c r="R3163" s="33" t="e">
        <f>IF(IF(VLOOKUP($A2597,Master!$G:$J,4,0)="x",Sheet1!$A2597,"")="","",IF(VLOOKUP($A2597,Master!$G:$J,4,0)="x",Sheet1!$A2597,"")&amp;$J2597&amp;$K2597)</f>
        <v>#N/A</v>
      </c>
      <c r="S3163" s="33" t="e">
        <f>IF(VLOOKUP($A2597,Master!$L:$M,2,0)=0,"",VLOOKUP($A2597,Master!$L:$M,2,0)&amp;$J2597&amp;$L2597)</f>
        <v>#N/A</v>
      </c>
      <c r="T3163" s="33" t="str">
        <f t="shared" si="83"/>
        <v/>
      </c>
      <c r="U3163" s="179"/>
    </row>
    <row r="3164" spans="15:21" x14ac:dyDescent="0.3">
      <c r="O3164" s="33" t="e">
        <f>VLOOKUP($A2598,Master!$A:$B,2,0)&amp;$J2598&amp;$K2598</f>
        <v>#N/A</v>
      </c>
      <c r="P3164" s="33" t="e">
        <f>IF(OR($A2598="KE0",$A2598="KZ0",$A2598="KV0",$A2598="KH0",$A2598="KE",$A2598="KZ",),VLOOKUP($A2598&amp;$F2598,Master!$D:$E,2,0)&amp;$J2598&amp;$K2598,VLOOKUP($A2598,Master!$D:$E,2,0)&amp;Sheet1!$J2598&amp;Sheet1!$K2598)</f>
        <v>#N/A</v>
      </c>
      <c r="Q3164" s="33" t="str">
        <f t="shared" si="82"/>
        <v/>
      </c>
      <c r="R3164" s="33" t="e">
        <f>IF(IF(VLOOKUP($A2598,Master!$G:$J,4,0)="x",Sheet1!$A2598,"")="","",IF(VLOOKUP($A2598,Master!$G:$J,4,0)="x",Sheet1!$A2598,"")&amp;$J2598&amp;$K2598)</f>
        <v>#N/A</v>
      </c>
      <c r="S3164" s="33" t="e">
        <f>IF(VLOOKUP($A2598,Master!$L:$M,2,0)=0,"",VLOOKUP($A2598,Master!$L:$M,2,0)&amp;$J2598&amp;$L2598)</f>
        <v>#N/A</v>
      </c>
      <c r="T3164" s="33" t="str">
        <f t="shared" si="83"/>
        <v/>
      </c>
      <c r="U3164" s="179"/>
    </row>
    <row r="3165" spans="15:21" x14ac:dyDescent="0.3">
      <c r="O3165" s="33" t="e">
        <f>VLOOKUP($A2599,Master!$A:$B,2,0)&amp;$J2599&amp;$K2599</f>
        <v>#N/A</v>
      </c>
      <c r="P3165" s="33" t="e">
        <f>IF(OR($A2599="KE0",$A2599="KZ0",$A2599="KV0",$A2599="KH0",$A2599="KE",$A2599="KZ",),VLOOKUP($A2599&amp;$F2599,Master!$D:$E,2,0)&amp;$J2599&amp;$K2599,VLOOKUP($A2599,Master!$D:$E,2,0)&amp;Sheet1!$J2599&amp;Sheet1!$K2599)</f>
        <v>#N/A</v>
      </c>
      <c r="Q3165" s="33" t="str">
        <f t="shared" si="82"/>
        <v/>
      </c>
      <c r="R3165" s="33" t="e">
        <f>IF(IF(VLOOKUP($A2599,Master!$G:$J,4,0)="x",Sheet1!$A2599,"")="","",IF(VLOOKUP($A2599,Master!$G:$J,4,0)="x",Sheet1!$A2599,"")&amp;$J2599&amp;$K2599)</f>
        <v>#N/A</v>
      </c>
      <c r="S3165" s="33" t="e">
        <f>IF(VLOOKUP($A2599,Master!$L:$M,2,0)=0,"",VLOOKUP($A2599,Master!$L:$M,2,0)&amp;$J2599&amp;$L2599)</f>
        <v>#N/A</v>
      </c>
      <c r="T3165" s="33" t="str">
        <f t="shared" si="83"/>
        <v/>
      </c>
      <c r="U3165" s="179"/>
    </row>
    <row r="3166" spans="15:21" x14ac:dyDescent="0.3">
      <c r="O3166" s="33" t="e">
        <f>VLOOKUP($A2600,Master!$A:$B,2,0)&amp;$J2600&amp;$K2600</f>
        <v>#N/A</v>
      </c>
      <c r="P3166" s="33" t="e">
        <f>IF(OR($A2600="KE0",$A2600="KZ0",$A2600="KV0",$A2600="KH0",$A2600="KE",$A2600="KZ",),VLOOKUP($A2600&amp;$F2600,Master!$D:$E,2,0)&amp;$J2600&amp;$K2600,VLOOKUP($A2600,Master!$D:$E,2,0)&amp;Sheet1!$J2600&amp;Sheet1!$K2600)</f>
        <v>#N/A</v>
      </c>
      <c r="Q3166" s="33" t="str">
        <f t="shared" si="82"/>
        <v/>
      </c>
      <c r="R3166" s="33" t="e">
        <f>IF(IF(VLOOKUP($A2600,Master!$G:$J,4,0)="x",Sheet1!$A2600,"")="","",IF(VLOOKUP($A2600,Master!$G:$J,4,0)="x",Sheet1!$A2600,"")&amp;$J2600&amp;$K2600)</f>
        <v>#N/A</v>
      </c>
      <c r="S3166" s="33" t="e">
        <f>IF(VLOOKUP($A2600,Master!$L:$M,2,0)=0,"",VLOOKUP($A2600,Master!$L:$M,2,0)&amp;$J2600&amp;$L2600)</f>
        <v>#N/A</v>
      </c>
      <c r="T3166" s="33" t="str">
        <f t="shared" si="83"/>
        <v/>
      </c>
      <c r="U3166" s="179"/>
    </row>
    <row r="3167" spans="15:21" x14ac:dyDescent="0.3">
      <c r="O3167" s="33" t="e">
        <f>VLOOKUP($A2601,Master!$A:$B,2,0)&amp;$J2601&amp;$K2601</f>
        <v>#N/A</v>
      </c>
      <c r="P3167" s="33" t="e">
        <f>IF(OR($A2601="KE0",$A2601="KZ0",$A2601="KV0",$A2601="KH0",$A2601="KE",$A2601="KZ",),VLOOKUP($A2601&amp;$F2601,Master!$D:$E,2,0)&amp;$J2601&amp;$K2601,VLOOKUP($A2601,Master!$D:$E,2,0)&amp;Sheet1!$J2601&amp;Sheet1!$K2601)</f>
        <v>#N/A</v>
      </c>
      <c r="Q3167" s="33" t="str">
        <f t="shared" si="82"/>
        <v/>
      </c>
      <c r="R3167" s="33" t="e">
        <f>IF(IF(VLOOKUP($A2601,Master!$G:$J,4,0)="x",Sheet1!$A2601,"")="","",IF(VLOOKUP($A2601,Master!$G:$J,4,0)="x",Sheet1!$A2601,"")&amp;$J2601&amp;$K2601)</f>
        <v>#N/A</v>
      </c>
      <c r="S3167" s="33" t="e">
        <f>IF(VLOOKUP($A2601,Master!$L:$M,2,0)=0,"",VLOOKUP($A2601,Master!$L:$M,2,0)&amp;$J2601&amp;$L2601)</f>
        <v>#N/A</v>
      </c>
      <c r="T3167" s="33" t="str">
        <f t="shared" si="83"/>
        <v/>
      </c>
      <c r="U3167" s="179"/>
    </row>
    <row r="3168" spans="15:21" x14ac:dyDescent="0.3">
      <c r="O3168" s="33" t="e">
        <f>VLOOKUP($A2602,Master!$A:$B,2,0)&amp;$J2602&amp;$K2602</f>
        <v>#N/A</v>
      </c>
      <c r="P3168" s="33" t="e">
        <f>IF(OR($A2602="KE0",$A2602="KZ0",$A2602="KV0",$A2602="KH0",$A2602="KE",$A2602="KZ",),VLOOKUP($A2602&amp;$F2602,Master!$D:$E,2,0)&amp;$J2602&amp;$K2602,VLOOKUP($A2602,Master!$D:$E,2,0)&amp;Sheet1!$J2602&amp;Sheet1!$K2602)</f>
        <v>#N/A</v>
      </c>
      <c r="Q3168" s="33" t="str">
        <f t="shared" si="82"/>
        <v/>
      </c>
      <c r="R3168" s="33" t="e">
        <f>IF(IF(VLOOKUP($A2602,Master!$G:$J,4,0)="x",Sheet1!$A2602,"")="","",IF(VLOOKUP($A2602,Master!$G:$J,4,0)="x",Sheet1!$A2602,"")&amp;$J2602&amp;$K2602)</f>
        <v>#N/A</v>
      </c>
      <c r="S3168" s="33" t="e">
        <f>IF(VLOOKUP($A2602,Master!$L:$M,2,0)=0,"",VLOOKUP($A2602,Master!$L:$M,2,0)&amp;$J2602&amp;$L2602)</f>
        <v>#N/A</v>
      </c>
      <c r="T3168" s="33" t="str">
        <f t="shared" si="83"/>
        <v/>
      </c>
      <c r="U3168" s="179"/>
    </row>
    <row r="3169" spans="15:21" x14ac:dyDescent="0.3">
      <c r="O3169" s="33" t="e">
        <f>VLOOKUP($A2603,Master!$A:$B,2,0)&amp;$J2603&amp;$K2603</f>
        <v>#N/A</v>
      </c>
      <c r="P3169" s="33" t="e">
        <f>IF(OR($A2603="KE0",$A2603="KZ0",$A2603="KV0",$A2603="KH0",$A2603="KE",$A2603="KZ",),VLOOKUP($A2603&amp;$F2603,Master!$D:$E,2,0)&amp;$J2603&amp;$K2603,VLOOKUP($A2603,Master!$D:$E,2,0)&amp;Sheet1!$J2603&amp;Sheet1!$K2603)</f>
        <v>#N/A</v>
      </c>
      <c r="Q3169" s="33" t="str">
        <f t="shared" si="82"/>
        <v/>
      </c>
      <c r="R3169" s="33" t="e">
        <f>IF(IF(VLOOKUP($A2603,Master!$G:$J,4,0)="x",Sheet1!$A2603,"")="","",IF(VLOOKUP($A2603,Master!$G:$J,4,0)="x",Sheet1!$A2603,"")&amp;$J2603&amp;$K2603)</f>
        <v>#N/A</v>
      </c>
      <c r="S3169" s="33" t="e">
        <f>IF(VLOOKUP($A2603,Master!$L:$M,2,0)=0,"",VLOOKUP($A2603,Master!$L:$M,2,0)&amp;$J2603&amp;$L2603)</f>
        <v>#N/A</v>
      </c>
      <c r="T3169" s="33" t="str">
        <f t="shared" si="83"/>
        <v/>
      </c>
      <c r="U3169" s="179"/>
    </row>
    <row r="3170" spans="15:21" x14ac:dyDescent="0.3">
      <c r="O3170" s="33" t="e">
        <f>VLOOKUP($A2604,Master!$A:$B,2,0)&amp;$J2604&amp;$K2604</f>
        <v>#N/A</v>
      </c>
      <c r="P3170" s="33" t="e">
        <f>IF(OR($A2604="KE0",$A2604="KZ0",$A2604="KV0",$A2604="KH0",$A2604="KE",$A2604="KZ",),VLOOKUP($A2604&amp;$F2604,Master!$D:$E,2,0)&amp;$J2604&amp;$K2604,VLOOKUP($A2604,Master!$D:$E,2,0)&amp;Sheet1!$J2604&amp;Sheet1!$K2604)</f>
        <v>#N/A</v>
      </c>
      <c r="Q3170" s="33" t="str">
        <f t="shared" si="82"/>
        <v/>
      </c>
      <c r="R3170" s="33" t="e">
        <f>IF(IF(VLOOKUP($A2604,Master!$G:$J,4,0)="x",Sheet1!$A2604,"")="","",IF(VLOOKUP($A2604,Master!$G:$J,4,0)="x",Sheet1!$A2604,"")&amp;$J2604&amp;$K2604)</f>
        <v>#N/A</v>
      </c>
      <c r="S3170" s="33" t="e">
        <f>IF(VLOOKUP($A2604,Master!$L:$M,2,0)=0,"",VLOOKUP($A2604,Master!$L:$M,2,0)&amp;$J2604&amp;$L2604)</f>
        <v>#N/A</v>
      </c>
      <c r="T3170" s="33" t="str">
        <f t="shared" si="83"/>
        <v/>
      </c>
      <c r="U3170" s="179"/>
    </row>
    <row r="3171" spans="15:21" x14ac:dyDescent="0.3">
      <c r="O3171" s="33" t="e">
        <f>VLOOKUP($A2605,Master!$A:$B,2,0)&amp;$J2605&amp;$K2605</f>
        <v>#N/A</v>
      </c>
      <c r="P3171" s="33" t="e">
        <f>IF(OR($A2605="KE0",$A2605="KZ0",$A2605="KV0",$A2605="KH0",$A2605="KE",$A2605="KZ",),VLOOKUP($A2605&amp;$F2605,Master!$D:$E,2,0)&amp;$J2605&amp;$K2605,VLOOKUP($A2605,Master!$D:$E,2,0)&amp;Sheet1!$J2605&amp;Sheet1!$K2605)</f>
        <v>#N/A</v>
      </c>
      <c r="Q3171" s="33" t="str">
        <f t="shared" si="82"/>
        <v/>
      </c>
      <c r="R3171" s="33" t="e">
        <f>IF(IF(VLOOKUP($A2605,Master!$G:$J,4,0)="x",Sheet1!$A2605,"")="","",IF(VLOOKUP($A2605,Master!$G:$J,4,0)="x",Sheet1!$A2605,"")&amp;$J2605&amp;$K2605)</f>
        <v>#N/A</v>
      </c>
      <c r="S3171" s="33" t="e">
        <f>IF(VLOOKUP($A2605,Master!$L:$M,2,0)=0,"",VLOOKUP($A2605,Master!$L:$M,2,0)&amp;$J2605&amp;$L2605)</f>
        <v>#N/A</v>
      </c>
      <c r="T3171" s="33" t="str">
        <f t="shared" si="83"/>
        <v/>
      </c>
      <c r="U3171" s="179"/>
    </row>
    <row r="3172" spans="15:21" x14ac:dyDescent="0.3">
      <c r="O3172" s="33" t="e">
        <f>VLOOKUP($A2606,Master!$A:$B,2,0)&amp;$J2606&amp;$K2606</f>
        <v>#N/A</v>
      </c>
      <c r="P3172" s="33" t="e">
        <f>IF(OR($A2606="KE0",$A2606="KZ0",$A2606="KV0",$A2606="KH0",$A2606="KE",$A2606="KZ",),VLOOKUP($A2606&amp;$F2606,Master!$D:$E,2,0)&amp;$J2606&amp;$K2606,VLOOKUP($A2606,Master!$D:$E,2,0)&amp;Sheet1!$J2606&amp;Sheet1!$K2606)</f>
        <v>#N/A</v>
      </c>
      <c r="Q3172" s="33" t="str">
        <f t="shared" si="82"/>
        <v/>
      </c>
      <c r="R3172" s="33" t="e">
        <f>IF(IF(VLOOKUP($A2606,Master!$G:$J,4,0)="x",Sheet1!$A2606,"")="","",IF(VLOOKUP($A2606,Master!$G:$J,4,0)="x",Sheet1!$A2606,"")&amp;$J2606&amp;$K2606)</f>
        <v>#N/A</v>
      </c>
      <c r="S3172" s="33" t="e">
        <f>IF(VLOOKUP($A2606,Master!$L:$M,2,0)=0,"",VLOOKUP($A2606,Master!$L:$M,2,0)&amp;$J2606&amp;$L2606)</f>
        <v>#N/A</v>
      </c>
      <c r="T3172" s="33" t="str">
        <f t="shared" si="83"/>
        <v/>
      </c>
      <c r="U3172" s="179"/>
    </row>
    <row r="3173" spans="15:21" x14ac:dyDescent="0.3">
      <c r="O3173" s="33" t="e">
        <f>VLOOKUP($A2607,Master!$A:$B,2,0)&amp;$J2607&amp;$K2607</f>
        <v>#N/A</v>
      </c>
      <c r="P3173" s="33" t="e">
        <f>IF(OR($A2607="KE0",$A2607="KZ0",$A2607="KV0",$A2607="KH0",$A2607="KE",$A2607="KZ",),VLOOKUP($A2607&amp;$F2607,Master!$D:$E,2,0)&amp;$J2607&amp;$K2607,VLOOKUP($A2607,Master!$D:$E,2,0)&amp;Sheet1!$J2607&amp;Sheet1!$K2607)</f>
        <v>#N/A</v>
      </c>
      <c r="Q3173" s="33" t="str">
        <f t="shared" si="82"/>
        <v/>
      </c>
      <c r="R3173" s="33" t="e">
        <f>IF(IF(VLOOKUP($A2607,Master!$G:$J,4,0)="x",Sheet1!$A2607,"")="","",IF(VLOOKUP($A2607,Master!$G:$J,4,0)="x",Sheet1!$A2607,"")&amp;$J2607&amp;$K2607)</f>
        <v>#N/A</v>
      </c>
      <c r="S3173" s="33" t="e">
        <f>IF(VLOOKUP($A2607,Master!$L:$M,2,0)=0,"",VLOOKUP($A2607,Master!$L:$M,2,0)&amp;$J2607&amp;$L2607)</f>
        <v>#N/A</v>
      </c>
      <c r="T3173" s="33" t="str">
        <f t="shared" si="83"/>
        <v/>
      </c>
      <c r="U3173" s="179"/>
    </row>
    <row r="3174" spans="15:21" x14ac:dyDescent="0.3">
      <c r="O3174" s="33" t="e">
        <f>VLOOKUP($A2608,Master!$A:$B,2,0)&amp;$J2608&amp;$K2608</f>
        <v>#N/A</v>
      </c>
      <c r="P3174" s="33" t="e">
        <f>IF(OR($A2608="KE0",$A2608="KZ0",$A2608="KV0",$A2608="KH0",$A2608="KE",$A2608="KZ",),VLOOKUP($A2608&amp;$F2608,Master!$D:$E,2,0)&amp;$J2608&amp;$K2608,VLOOKUP($A2608,Master!$D:$E,2,0)&amp;Sheet1!$J2608&amp;Sheet1!$K2608)</f>
        <v>#N/A</v>
      </c>
      <c r="Q3174" s="33" t="str">
        <f t="shared" si="82"/>
        <v/>
      </c>
      <c r="R3174" s="33" t="e">
        <f>IF(IF(VLOOKUP($A2608,Master!$G:$J,4,0)="x",Sheet1!$A2608,"")="","",IF(VLOOKUP($A2608,Master!$G:$J,4,0)="x",Sheet1!$A2608,"")&amp;$J2608&amp;$K2608)</f>
        <v>#N/A</v>
      </c>
      <c r="S3174" s="33" t="e">
        <f>IF(VLOOKUP($A2608,Master!$L:$M,2,0)=0,"",VLOOKUP($A2608,Master!$L:$M,2,0)&amp;$J2608&amp;$L2608)</f>
        <v>#N/A</v>
      </c>
      <c r="T3174" s="33" t="str">
        <f t="shared" si="83"/>
        <v/>
      </c>
      <c r="U3174" s="179"/>
    </row>
    <row r="3175" spans="15:21" x14ac:dyDescent="0.3">
      <c r="O3175" s="33" t="e">
        <f>VLOOKUP($A2609,Master!$A:$B,2,0)&amp;$J2609&amp;$K2609</f>
        <v>#N/A</v>
      </c>
      <c r="P3175" s="33" t="e">
        <f>IF(OR($A2609="KE0",$A2609="KZ0",$A2609="KV0",$A2609="KH0",$A2609="KE",$A2609="KZ",),VLOOKUP($A2609&amp;$F2609,Master!$D:$E,2,0)&amp;$J2609&amp;$K2609,VLOOKUP($A2609,Master!$D:$E,2,0)&amp;Sheet1!$J2609&amp;Sheet1!$K2609)</f>
        <v>#N/A</v>
      </c>
      <c r="Q3175" s="33" t="str">
        <f t="shared" si="82"/>
        <v/>
      </c>
      <c r="R3175" s="33" t="e">
        <f>IF(IF(VLOOKUP($A2609,Master!$G:$J,4,0)="x",Sheet1!$A2609,"")="","",IF(VLOOKUP($A2609,Master!$G:$J,4,0)="x",Sheet1!$A2609,"")&amp;$J2609&amp;$K2609)</f>
        <v>#N/A</v>
      </c>
      <c r="S3175" s="33" t="e">
        <f>IF(VLOOKUP($A2609,Master!$L:$M,2,0)=0,"",VLOOKUP($A2609,Master!$L:$M,2,0)&amp;$J2609&amp;$L2609)</f>
        <v>#N/A</v>
      </c>
      <c r="T3175" s="33" t="str">
        <f t="shared" si="83"/>
        <v/>
      </c>
      <c r="U3175" s="179"/>
    </row>
    <row r="3176" spans="15:21" x14ac:dyDescent="0.3">
      <c r="O3176" s="33" t="e">
        <f>VLOOKUP($A2610,Master!$A:$B,2,0)&amp;$J2610&amp;$K2610</f>
        <v>#N/A</v>
      </c>
      <c r="P3176" s="33" t="e">
        <f>IF(OR($A2610="KE0",$A2610="KZ0",$A2610="KV0",$A2610="KH0",$A2610="KE",$A2610="KZ",),VLOOKUP($A2610&amp;$F2610,Master!$D:$E,2,0)&amp;$J2610&amp;$K2610,VLOOKUP($A2610,Master!$D:$E,2,0)&amp;Sheet1!$J2610&amp;Sheet1!$K2610)</f>
        <v>#N/A</v>
      </c>
      <c r="Q3176" s="33" t="str">
        <f t="shared" si="82"/>
        <v/>
      </c>
      <c r="R3176" s="33" t="e">
        <f>IF(IF(VLOOKUP($A2610,Master!$G:$J,4,0)="x",Sheet1!$A2610,"")="","",IF(VLOOKUP($A2610,Master!$G:$J,4,0)="x",Sheet1!$A2610,"")&amp;$J2610&amp;$K2610)</f>
        <v>#N/A</v>
      </c>
      <c r="S3176" s="33" t="e">
        <f>IF(VLOOKUP($A2610,Master!$L:$M,2,0)=0,"",VLOOKUP($A2610,Master!$L:$M,2,0)&amp;$J2610&amp;$L2610)</f>
        <v>#N/A</v>
      </c>
      <c r="T3176" s="33" t="str">
        <f t="shared" si="83"/>
        <v/>
      </c>
      <c r="U3176" s="179"/>
    </row>
    <row r="3177" spans="15:21" x14ac:dyDescent="0.3">
      <c r="O3177" s="33" t="e">
        <f>VLOOKUP($A2611,Master!$A:$B,2,0)&amp;$J2611&amp;$K2611</f>
        <v>#N/A</v>
      </c>
      <c r="P3177" s="33" t="e">
        <f>IF(OR($A2611="KE0",$A2611="KZ0",$A2611="KV0",$A2611="KH0",$A2611="KE",$A2611="KZ",),VLOOKUP($A2611&amp;$F2611,Master!$D:$E,2,0)&amp;$J2611&amp;$K2611,VLOOKUP($A2611,Master!$D:$E,2,0)&amp;Sheet1!$J2611&amp;Sheet1!$K2611)</f>
        <v>#N/A</v>
      </c>
      <c r="Q3177" s="33" t="str">
        <f t="shared" si="82"/>
        <v/>
      </c>
      <c r="R3177" s="33" t="e">
        <f>IF(IF(VLOOKUP($A2611,Master!$G:$J,4,0)="x",Sheet1!$A2611,"")="","",IF(VLOOKUP($A2611,Master!$G:$J,4,0)="x",Sheet1!$A2611,"")&amp;$J2611&amp;$K2611)</f>
        <v>#N/A</v>
      </c>
      <c r="S3177" s="33" t="e">
        <f>IF(VLOOKUP($A2611,Master!$L:$M,2,0)=0,"",VLOOKUP($A2611,Master!$L:$M,2,0)&amp;$J2611&amp;$L2611)</f>
        <v>#N/A</v>
      </c>
      <c r="T3177" s="33" t="str">
        <f t="shared" si="83"/>
        <v/>
      </c>
      <c r="U3177" s="179"/>
    </row>
    <row r="3178" spans="15:21" x14ac:dyDescent="0.3">
      <c r="O3178" s="33" t="e">
        <f>VLOOKUP($A2612,Master!$A:$B,2,0)&amp;$J2612&amp;$K2612</f>
        <v>#N/A</v>
      </c>
      <c r="P3178" s="33" t="e">
        <f>IF(OR($A2612="KE0",$A2612="KZ0",$A2612="KV0",$A2612="KH0",$A2612="KE",$A2612="KZ",),VLOOKUP($A2612&amp;$F2612,Master!$D:$E,2,0)&amp;$J2612&amp;$K2612,VLOOKUP($A2612,Master!$D:$E,2,0)&amp;Sheet1!$J2612&amp;Sheet1!$K2612)</f>
        <v>#N/A</v>
      </c>
      <c r="Q3178" s="33" t="str">
        <f t="shared" si="82"/>
        <v/>
      </c>
      <c r="R3178" s="33" t="e">
        <f>IF(IF(VLOOKUP($A2612,Master!$G:$J,4,0)="x",Sheet1!$A2612,"")="","",IF(VLOOKUP($A2612,Master!$G:$J,4,0)="x",Sheet1!$A2612,"")&amp;$J2612&amp;$K2612)</f>
        <v>#N/A</v>
      </c>
      <c r="S3178" s="33" t="e">
        <f>IF(VLOOKUP($A2612,Master!$L:$M,2,0)=0,"",VLOOKUP($A2612,Master!$L:$M,2,0)&amp;$J2612&amp;$L2612)</f>
        <v>#N/A</v>
      </c>
      <c r="T3178" s="33" t="str">
        <f t="shared" si="83"/>
        <v/>
      </c>
      <c r="U3178" s="179"/>
    </row>
    <row r="3179" spans="15:21" x14ac:dyDescent="0.3">
      <c r="O3179" s="33" t="e">
        <f>VLOOKUP($A2613,Master!$A:$B,2,0)&amp;$J2613&amp;$K2613</f>
        <v>#N/A</v>
      </c>
      <c r="P3179" s="33" t="e">
        <f>IF(OR($A2613="KE0",$A2613="KZ0",$A2613="KV0",$A2613="KH0",$A2613="KE",$A2613="KZ",),VLOOKUP($A2613&amp;$F2613,Master!$D:$E,2,0)&amp;$J2613&amp;$K2613,VLOOKUP($A2613,Master!$D:$E,2,0)&amp;Sheet1!$J2613&amp;Sheet1!$K2613)</f>
        <v>#N/A</v>
      </c>
      <c r="Q3179" s="33" t="str">
        <f t="shared" si="82"/>
        <v/>
      </c>
      <c r="R3179" s="33" t="e">
        <f>IF(IF(VLOOKUP($A2613,Master!$G:$J,4,0)="x",Sheet1!$A2613,"")="","",IF(VLOOKUP($A2613,Master!$G:$J,4,0)="x",Sheet1!$A2613,"")&amp;$J2613&amp;$K2613)</f>
        <v>#N/A</v>
      </c>
      <c r="S3179" s="33" t="e">
        <f>IF(VLOOKUP($A2613,Master!$L:$M,2,0)=0,"",VLOOKUP($A2613,Master!$L:$M,2,0)&amp;$J2613&amp;$L2613)</f>
        <v>#N/A</v>
      </c>
      <c r="T3179" s="33" t="str">
        <f t="shared" si="83"/>
        <v/>
      </c>
      <c r="U3179" s="179"/>
    </row>
    <row r="3180" spans="15:21" x14ac:dyDescent="0.3">
      <c r="O3180" s="33" t="e">
        <f>VLOOKUP($A2614,Master!$A:$B,2,0)&amp;$J2614&amp;$K2614</f>
        <v>#N/A</v>
      </c>
      <c r="P3180" s="33" t="e">
        <f>IF(OR($A2614="KE0",$A2614="KZ0",$A2614="KV0",$A2614="KH0",$A2614="KE",$A2614="KZ",),VLOOKUP($A2614&amp;$F2614,Master!$D:$E,2,0)&amp;$J2614&amp;$K2614,VLOOKUP($A2614,Master!$D:$E,2,0)&amp;Sheet1!$J2614&amp;Sheet1!$K2614)</f>
        <v>#N/A</v>
      </c>
      <c r="Q3180" s="33" t="str">
        <f t="shared" si="82"/>
        <v/>
      </c>
      <c r="R3180" s="33" t="e">
        <f>IF(IF(VLOOKUP($A2614,Master!$G:$J,4,0)="x",Sheet1!$A2614,"")="","",IF(VLOOKUP($A2614,Master!$G:$J,4,0)="x",Sheet1!$A2614,"")&amp;$J2614&amp;$K2614)</f>
        <v>#N/A</v>
      </c>
      <c r="S3180" s="33" t="e">
        <f>IF(VLOOKUP($A2614,Master!$L:$M,2,0)=0,"",VLOOKUP($A2614,Master!$L:$M,2,0)&amp;$J2614&amp;$L2614)</f>
        <v>#N/A</v>
      </c>
      <c r="T3180" s="33" t="str">
        <f t="shared" si="83"/>
        <v/>
      </c>
      <c r="U3180" s="179"/>
    </row>
    <row r="3181" spans="15:21" x14ac:dyDescent="0.3">
      <c r="O3181" s="33" t="e">
        <f>VLOOKUP($A2615,Master!$A:$B,2,0)&amp;$J2615&amp;$K2615</f>
        <v>#N/A</v>
      </c>
      <c r="P3181" s="33" t="e">
        <f>IF(OR($A2615="KE0",$A2615="KZ0",$A2615="KV0",$A2615="KH0",$A2615="KE",$A2615="KZ",),VLOOKUP($A2615&amp;$F2615,Master!$D:$E,2,0)&amp;$J2615&amp;$K2615,VLOOKUP($A2615,Master!$D:$E,2,0)&amp;Sheet1!$J2615&amp;Sheet1!$K2615)</f>
        <v>#N/A</v>
      </c>
      <c r="Q3181" s="33" t="str">
        <f t="shared" si="82"/>
        <v/>
      </c>
      <c r="R3181" s="33" t="e">
        <f>IF(IF(VLOOKUP($A2615,Master!$G:$J,4,0)="x",Sheet1!$A2615,"")="","",IF(VLOOKUP($A2615,Master!$G:$J,4,0)="x",Sheet1!$A2615,"")&amp;$J2615&amp;$K2615)</f>
        <v>#N/A</v>
      </c>
      <c r="S3181" s="33" t="e">
        <f>IF(VLOOKUP($A2615,Master!$L:$M,2,0)=0,"",VLOOKUP($A2615,Master!$L:$M,2,0)&amp;$J2615&amp;$L2615)</f>
        <v>#N/A</v>
      </c>
      <c r="T3181" s="33" t="str">
        <f t="shared" si="83"/>
        <v/>
      </c>
      <c r="U3181" s="179"/>
    </row>
    <row r="3182" spans="15:21" x14ac:dyDescent="0.3">
      <c r="O3182" s="33" t="e">
        <f>VLOOKUP($A2616,Master!$A:$B,2,0)&amp;$J2616&amp;$K2616</f>
        <v>#N/A</v>
      </c>
      <c r="P3182" s="33" t="e">
        <f>IF(OR($A2616="KE0",$A2616="KZ0",$A2616="KV0",$A2616="KH0",$A2616="KE",$A2616="KZ",),VLOOKUP($A2616&amp;$F2616,Master!$D:$E,2,0)&amp;$J2616&amp;$K2616,VLOOKUP($A2616,Master!$D:$E,2,0)&amp;Sheet1!$J2616&amp;Sheet1!$K2616)</f>
        <v>#N/A</v>
      </c>
      <c r="Q3182" s="33" t="str">
        <f t="shared" si="82"/>
        <v/>
      </c>
      <c r="R3182" s="33" t="e">
        <f>IF(IF(VLOOKUP($A2616,Master!$G:$J,4,0)="x",Sheet1!$A2616,"")="","",IF(VLOOKUP($A2616,Master!$G:$J,4,0)="x",Sheet1!$A2616,"")&amp;$J2616&amp;$K2616)</f>
        <v>#N/A</v>
      </c>
      <c r="S3182" s="33" t="e">
        <f>IF(VLOOKUP($A2616,Master!$L:$M,2,0)=0,"",VLOOKUP($A2616,Master!$L:$M,2,0)&amp;$J2616&amp;$L2616)</f>
        <v>#N/A</v>
      </c>
      <c r="T3182" s="33" t="str">
        <f t="shared" si="83"/>
        <v/>
      </c>
      <c r="U3182" s="179"/>
    </row>
    <row r="3183" spans="15:21" x14ac:dyDescent="0.3">
      <c r="O3183" s="33" t="e">
        <f>VLOOKUP($A2617,Master!$A:$B,2,0)&amp;$J2617&amp;$K2617</f>
        <v>#N/A</v>
      </c>
      <c r="P3183" s="33" t="e">
        <f>IF(OR($A2617="KE0",$A2617="KZ0",$A2617="KV0",$A2617="KH0",$A2617="KE",$A2617="KZ",),VLOOKUP($A2617&amp;$F2617,Master!$D:$E,2,0)&amp;$J2617&amp;$K2617,VLOOKUP($A2617,Master!$D:$E,2,0)&amp;Sheet1!$J2617&amp;Sheet1!$K2617)</f>
        <v>#N/A</v>
      </c>
      <c r="Q3183" s="33" t="str">
        <f t="shared" si="82"/>
        <v/>
      </c>
      <c r="R3183" s="33" t="e">
        <f>IF(IF(VLOOKUP($A2617,Master!$G:$J,4,0)="x",Sheet1!$A2617,"")="","",IF(VLOOKUP($A2617,Master!$G:$J,4,0)="x",Sheet1!$A2617,"")&amp;$J2617&amp;$K2617)</f>
        <v>#N/A</v>
      </c>
      <c r="S3183" s="33" t="e">
        <f>IF(VLOOKUP($A2617,Master!$L:$M,2,0)=0,"",VLOOKUP($A2617,Master!$L:$M,2,0)&amp;$J2617&amp;$L2617)</f>
        <v>#N/A</v>
      </c>
      <c r="T3183" s="33" t="str">
        <f t="shared" si="83"/>
        <v/>
      </c>
      <c r="U3183" s="179"/>
    </row>
    <row r="3184" spans="15:21" x14ac:dyDescent="0.3">
      <c r="O3184" s="33" t="e">
        <f>VLOOKUP($A2618,Master!$A:$B,2,0)&amp;$J2618&amp;$K2618</f>
        <v>#N/A</v>
      </c>
      <c r="P3184" s="33" t="e">
        <f>IF(OR($A2618="KE0",$A2618="KZ0",$A2618="KV0",$A2618="KH0",$A2618="KE",$A2618="KZ",),VLOOKUP($A2618&amp;$F2618,Master!$D:$E,2,0)&amp;$J2618&amp;$K2618,VLOOKUP($A2618,Master!$D:$E,2,0)&amp;Sheet1!$J2618&amp;Sheet1!$K2618)</f>
        <v>#N/A</v>
      </c>
      <c r="Q3184" s="33" t="str">
        <f t="shared" si="82"/>
        <v/>
      </c>
      <c r="R3184" s="33" t="e">
        <f>IF(IF(VLOOKUP($A2618,Master!$G:$J,4,0)="x",Sheet1!$A2618,"")="","",IF(VLOOKUP($A2618,Master!$G:$J,4,0)="x",Sheet1!$A2618,"")&amp;$J2618&amp;$K2618)</f>
        <v>#N/A</v>
      </c>
      <c r="S3184" s="33" t="e">
        <f>IF(VLOOKUP($A2618,Master!$L:$M,2,0)=0,"",VLOOKUP($A2618,Master!$L:$M,2,0)&amp;$J2618&amp;$L2618)</f>
        <v>#N/A</v>
      </c>
      <c r="T3184" s="33" t="str">
        <f t="shared" si="83"/>
        <v/>
      </c>
      <c r="U3184" s="179"/>
    </row>
    <row r="3185" spans="15:21" x14ac:dyDescent="0.3">
      <c r="O3185" s="33" t="e">
        <f>VLOOKUP($A2619,Master!$A:$B,2,0)&amp;$J2619&amp;$K2619</f>
        <v>#N/A</v>
      </c>
      <c r="P3185" s="33" t="e">
        <f>IF(OR($A2619="KE0",$A2619="KZ0",$A2619="KV0",$A2619="KH0",$A2619="KE",$A2619="KZ",),VLOOKUP($A2619&amp;$F2619,Master!$D:$E,2,0)&amp;$J2619&amp;$K2619,VLOOKUP($A2619,Master!$D:$E,2,0)&amp;Sheet1!$J2619&amp;Sheet1!$K2619)</f>
        <v>#N/A</v>
      </c>
      <c r="Q3185" s="33" t="str">
        <f t="shared" si="82"/>
        <v/>
      </c>
      <c r="R3185" s="33" t="e">
        <f>IF(IF(VLOOKUP($A2619,Master!$G:$J,4,0)="x",Sheet1!$A2619,"")="","",IF(VLOOKUP($A2619,Master!$G:$J,4,0)="x",Sheet1!$A2619,"")&amp;$J2619&amp;$K2619)</f>
        <v>#N/A</v>
      </c>
      <c r="S3185" s="33" t="e">
        <f>IF(VLOOKUP($A2619,Master!$L:$M,2,0)=0,"",VLOOKUP($A2619,Master!$L:$M,2,0)&amp;$J2619&amp;$L2619)</f>
        <v>#N/A</v>
      </c>
      <c r="T3185" s="33" t="str">
        <f t="shared" si="83"/>
        <v/>
      </c>
      <c r="U3185" s="179"/>
    </row>
    <row r="3186" spans="15:21" x14ac:dyDescent="0.3">
      <c r="O3186" s="33" t="e">
        <f>VLOOKUP($A2620,Master!$A:$B,2,0)&amp;$J2620&amp;$K2620</f>
        <v>#N/A</v>
      </c>
      <c r="P3186" s="33" t="e">
        <f>IF(OR($A2620="KE0",$A2620="KZ0",$A2620="KV0",$A2620="KH0",$A2620="KE",$A2620="KZ",),VLOOKUP($A2620&amp;$F2620,Master!$D:$E,2,0)&amp;$J2620&amp;$K2620,VLOOKUP($A2620,Master!$D:$E,2,0)&amp;Sheet1!$J2620&amp;Sheet1!$K2620)</f>
        <v>#N/A</v>
      </c>
      <c r="Q3186" s="33" t="str">
        <f t="shared" si="82"/>
        <v/>
      </c>
      <c r="R3186" s="33" t="e">
        <f>IF(IF(VLOOKUP($A2620,Master!$G:$J,4,0)="x",Sheet1!$A2620,"")="","",IF(VLOOKUP($A2620,Master!$G:$J,4,0)="x",Sheet1!$A2620,"")&amp;$J2620&amp;$K2620)</f>
        <v>#N/A</v>
      </c>
      <c r="S3186" s="33" t="e">
        <f>IF(VLOOKUP($A2620,Master!$L:$M,2,0)=0,"",VLOOKUP($A2620,Master!$L:$M,2,0)&amp;$J2620&amp;$L2620)</f>
        <v>#N/A</v>
      </c>
      <c r="T3186" s="33" t="str">
        <f t="shared" si="83"/>
        <v/>
      </c>
      <c r="U3186" s="179"/>
    </row>
    <row r="3187" spans="15:21" x14ac:dyDescent="0.3">
      <c r="O3187" s="33" t="e">
        <f>VLOOKUP($A2621,Master!$A:$B,2,0)&amp;$J2621&amp;$K2621</f>
        <v>#N/A</v>
      </c>
      <c r="P3187" s="33" t="e">
        <f>IF(OR($A2621="KE0",$A2621="KZ0",$A2621="KV0",$A2621="KH0",$A2621="KE",$A2621="KZ",),VLOOKUP($A2621&amp;$F2621,Master!$D:$E,2,0)&amp;$J2621&amp;$K2621,VLOOKUP($A2621,Master!$D:$E,2,0)&amp;Sheet1!$J2621&amp;Sheet1!$K2621)</f>
        <v>#N/A</v>
      </c>
      <c r="Q3187" s="33" t="str">
        <f t="shared" si="82"/>
        <v/>
      </c>
      <c r="R3187" s="33" t="e">
        <f>IF(IF(VLOOKUP($A2621,Master!$G:$J,4,0)="x",Sheet1!$A2621,"")="","",IF(VLOOKUP($A2621,Master!$G:$J,4,0)="x",Sheet1!$A2621,"")&amp;$J2621&amp;$K2621)</f>
        <v>#N/A</v>
      </c>
      <c r="S3187" s="33" t="e">
        <f>IF(VLOOKUP($A2621,Master!$L:$M,2,0)=0,"",VLOOKUP($A2621,Master!$L:$M,2,0)&amp;$J2621&amp;$L2621)</f>
        <v>#N/A</v>
      </c>
      <c r="T3187" s="33" t="str">
        <f t="shared" si="83"/>
        <v/>
      </c>
      <c r="U3187" s="179"/>
    </row>
    <row r="3188" spans="15:21" x14ac:dyDescent="0.3">
      <c r="O3188" s="33" t="e">
        <f>VLOOKUP($A2622,Master!$A:$B,2,0)&amp;$J2622&amp;$K2622</f>
        <v>#N/A</v>
      </c>
      <c r="P3188" s="33" t="e">
        <f>IF(OR($A2622="KE0",$A2622="KZ0",$A2622="KV0",$A2622="KH0",$A2622="KE",$A2622="KZ",),VLOOKUP($A2622&amp;$F2622,Master!$D:$E,2,0)&amp;$J2622&amp;$K2622,VLOOKUP($A2622,Master!$D:$E,2,0)&amp;Sheet1!$J2622&amp;Sheet1!$K2622)</f>
        <v>#N/A</v>
      </c>
      <c r="Q3188" s="33" t="str">
        <f t="shared" si="82"/>
        <v/>
      </c>
      <c r="R3188" s="33" t="e">
        <f>IF(IF(VLOOKUP($A2622,Master!$G:$J,4,0)="x",Sheet1!$A2622,"")="","",IF(VLOOKUP($A2622,Master!$G:$J,4,0)="x",Sheet1!$A2622,"")&amp;$J2622&amp;$K2622)</f>
        <v>#N/A</v>
      </c>
      <c r="S3188" s="33" t="e">
        <f>IF(VLOOKUP($A2622,Master!$L:$M,2,0)=0,"",VLOOKUP($A2622,Master!$L:$M,2,0)&amp;$J2622&amp;$L2622)</f>
        <v>#N/A</v>
      </c>
      <c r="T3188" s="33" t="str">
        <f t="shared" si="83"/>
        <v/>
      </c>
      <c r="U3188" s="179"/>
    </row>
    <row r="3189" spans="15:21" x14ac:dyDescent="0.3">
      <c r="O3189" s="33" t="e">
        <f>VLOOKUP($A2623,Master!$A:$B,2,0)&amp;$J2623&amp;$K2623</f>
        <v>#N/A</v>
      </c>
      <c r="P3189" s="33" t="e">
        <f>IF(OR($A2623="KE0",$A2623="KZ0",$A2623="KV0",$A2623="KH0",$A2623="KE",$A2623="KZ",),VLOOKUP($A2623&amp;$F2623,Master!$D:$E,2,0)&amp;$J2623&amp;$K2623,VLOOKUP($A2623,Master!$D:$E,2,0)&amp;Sheet1!$J2623&amp;Sheet1!$K2623)</f>
        <v>#N/A</v>
      </c>
      <c r="Q3189" s="33" t="str">
        <f t="shared" si="82"/>
        <v/>
      </c>
      <c r="R3189" s="33" t="e">
        <f>IF(IF(VLOOKUP($A2623,Master!$G:$J,4,0)="x",Sheet1!$A2623,"")="","",IF(VLOOKUP($A2623,Master!$G:$J,4,0)="x",Sheet1!$A2623,"")&amp;$J2623&amp;$K2623)</f>
        <v>#N/A</v>
      </c>
      <c r="S3189" s="33" t="e">
        <f>IF(VLOOKUP($A2623,Master!$L:$M,2,0)=0,"",VLOOKUP($A2623,Master!$L:$M,2,0)&amp;$J2623&amp;$L2623)</f>
        <v>#N/A</v>
      </c>
      <c r="T3189" s="33" t="str">
        <f t="shared" si="83"/>
        <v/>
      </c>
      <c r="U3189" s="179"/>
    </row>
    <row r="3190" spans="15:21" x14ac:dyDescent="0.3">
      <c r="O3190" s="33" t="e">
        <f>VLOOKUP($A2624,Master!$A:$B,2,0)&amp;$J2624&amp;$K2624</f>
        <v>#N/A</v>
      </c>
      <c r="P3190" s="33" t="e">
        <f>IF(OR($A2624="KE0",$A2624="KZ0",$A2624="KV0",$A2624="KH0",$A2624="KE",$A2624="KZ",),VLOOKUP($A2624&amp;$F2624,Master!$D:$E,2,0)&amp;$J2624&amp;$K2624,VLOOKUP($A2624,Master!$D:$E,2,0)&amp;Sheet1!$J2624&amp;Sheet1!$K2624)</f>
        <v>#N/A</v>
      </c>
      <c r="Q3190" s="33" t="str">
        <f t="shared" si="82"/>
        <v/>
      </c>
      <c r="R3190" s="33" t="e">
        <f>IF(IF(VLOOKUP($A2624,Master!$G:$J,4,0)="x",Sheet1!$A2624,"")="","",IF(VLOOKUP($A2624,Master!$G:$J,4,0)="x",Sheet1!$A2624,"")&amp;$J2624&amp;$K2624)</f>
        <v>#N/A</v>
      </c>
      <c r="S3190" s="33" t="e">
        <f>IF(VLOOKUP($A2624,Master!$L:$M,2,0)=0,"",VLOOKUP($A2624,Master!$L:$M,2,0)&amp;$J2624&amp;$L2624)</f>
        <v>#N/A</v>
      </c>
      <c r="T3190" s="33" t="str">
        <f t="shared" si="83"/>
        <v/>
      </c>
      <c r="U3190" s="179"/>
    </row>
    <row r="3191" spans="15:21" x14ac:dyDescent="0.3">
      <c r="O3191" s="33" t="e">
        <f>VLOOKUP($A2625,Master!$A:$B,2,0)&amp;$J2625&amp;$K2625</f>
        <v>#N/A</v>
      </c>
      <c r="P3191" s="33" t="e">
        <f>IF(OR($A2625="KE0",$A2625="KZ0",$A2625="KV0",$A2625="KH0",$A2625="KE",$A2625="KZ",),VLOOKUP($A2625&amp;$F2625,Master!$D:$E,2,0)&amp;$J2625&amp;$K2625,VLOOKUP($A2625,Master!$D:$E,2,0)&amp;Sheet1!$J2625&amp;Sheet1!$K2625)</f>
        <v>#N/A</v>
      </c>
      <c r="Q3191" s="33" t="str">
        <f t="shared" si="82"/>
        <v/>
      </c>
      <c r="R3191" s="33" t="e">
        <f>IF(IF(VLOOKUP($A2625,Master!$G:$J,4,0)="x",Sheet1!$A2625,"")="","",IF(VLOOKUP($A2625,Master!$G:$J,4,0)="x",Sheet1!$A2625,"")&amp;$J2625&amp;$K2625)</f>
        <v>#N/A</v>
      </c>
      <c r="S3191" s="33" t="e">
        <f>IF(VLOOKUP($A2625,Master!$L:$M,2,0)=0,"",VLOOKUP($A2625,Master!$L:$M,2,0)&amp;$J2625&amp;$L2625)</f>
        <v>#N/A</v>
      </c>
      <c r="T3191" s="33" t="str">
        <f t="shared" si="83"/>
        <v/>
      </c>
      <c r="U3191" s="179"/>
    </row>
    <row r="3192" spans="15:21" x14ac:dyDescent="0.3">
      <c r="O3192" s="33" t="e">
        <f>VLOOKUP($A2626,Master!$A:$B,2,0)&amp;$J2626&amp;$K2626</f>
        <v>#N/A</v>
      </c>
      <c r="P3192" s="33" t="e">
        <f>IF(OR($A2626="KE0",$A2626="KZ0",$A2626="KV0",$A2626="KH0",$A2626="KE",$A2626="KZ",),VLOOKUP($A2626&amp;$F2626,Master!$D:$E,2,0)&amp;$J2626&amp;$K2626,VLOOKUP($A2626,Master!$D:$E,2,0)&amp;Sheet1!$J2626&amp;Sheet1!$K2626)</f>
        <v>#N/A</v>
      </c>
      <c r="Q3192" s="33" t="str">
        <f t="shared" si="82"/>
        <v/>
      </c>
      <c r="R3192" s="33" t="e">
        <f>IF(IF(VLOOKUP($A2626,Master!$G:$J,4,0)="x",Sheet1!$A2626,"")="","",IF(VLOOKUP($A2626,Master!$G:$J,4,0)="x",Sheet1!$A2626,"")&amp;$J2626&amp;$K2626)</f>
        <v>#N/A</v>
      </c>
      <c r="S3192" s="33" t="e">
        <f>IF(VLOOKUP($A2626,Master!$L:$M,2,0)=0,"",VLOOKUP($A2626,Master!$L:$M,2,0)&amp;$J2626&amp;$L2626)</f>
        <v>#N/A</v>
      </c>
      <c r="T3192" s="33" t="str">
        <f t="shared" si="83"/>
        <v/>
      </c>
      <c r="U3192" s="179"/>
    </row>
    <row r="3193" spans="15:21" x14ac:dyDescent="0.3">
      <c r="O3193" s="33" t="e">
        <f>VLOOKUP($A2627,Master!$A:$B,2,0)&amp;$J2627&amp;$K2627</f>
        <v>#N/A</v>
      </c>
      <c r="P3193" s="33" t="e">
        <f>IF(OR($A2627="KE0",$A2627="KZ0",$A2627="KV0",$A2627="KH0",$A2627="KE",$A2627="KZ",),VLOOKUP($A2627&amp;$F2627,Master!$D:$E,2,0)&amp;$J2627&amp;$K2627,VLOOKUP($A2627,Master!$D:$E,2,0)&amp;Sheet1!$J2627&amp;Sheet1!$K2627)</f>
        <v>#N/A</v>
      </c>
      <c r="Q3193" s="33" t="str">
        <f t="shared" si="82"/>
        <v/>
      </c>
      <c r="R3193" s="33" t="e">
        <f>IF(IF(VLOOKUP($A2627,Master!$G:$J,4,0)="x",Sheet1!$A2627,"")="","",IF(VLOOKUP($A2627,Master!$G:$J,4,0)="x",Sheet1!$A2627,"")&amp;$J2627&amp;$K2627)</f>
        <v>#N/A</v>
      </c>
      <c r="S3193" s="33" t="e">
        <f>IF(VLOOKUP($A2627,Master!$L:$M,2,0)=0,"",VLOOKUP($A2627,Master!$L:$M,2,0)&amp;$J2627&amp;$L2627)</f>
        <v>#N/A</v>
      </c>
      <c r="T3193" s="33" t="str">
        <f t="shared" si="83"/>
        <v/>
      </c>
      <c r="U3193" s="179"/>
    </row>
    <row r="3194" spans="15:21" x14ac:dyDescent="0.3">
      <c r="O3194" s="33" t="e">
        <f>VLOOKUP($A2628,Master!$A:$B,2,0)&amp;$J2628&amp;$K2628</f>
        <v>#N/A</v>
      </c>
      <c r="P3194" s="33" t="e">
        <f>IF(OR($A2628="KE0",$A2628="KZ0",$A2628="KV0",$A2628="KH0",$A2628="KE",$A2628="KZ",),VLOOKUP($A2628&amp;$F2628,Master!$D:$E,2,0)&amp;$J2628&amp;$K2628,VLOOKUP($A2628,Master!$D:$E,2,0)&amp;Sheet1!$J2628&amp;Sheet1!$K2628)</f>
        <v>#N/A</v>
      </c>
      <c r="Q3194" s="33" t="str">
        <f t="shared" si="82"/>
        <v/>
      </c>
      <c r="R3194" s="33" t="e">
        <f>IF(IF(VLOOKUP($A2628,Master!$G:$J,4,0)="x",Sheet1!$A2628,"")="","",IF(VLOOKUP($A2628,Master!$G:$J,4,0)="x",Sheet1!$A2628,"")&amp;$J2628&amp;$K2628)</f>
        <v>#N/A</v>
      </c>
      <c r="S3194" s="33" t="e">
        <f>IF(VLOOKUP($A2628,Master!$L:$M,2,0)=0,"",VLOOKUP($A2628,Master!$L:$M,2,0)&amp;$J2628&amp;$L2628)</f>
        <v>#N/A</v>
      </c>
      <c r="T3194" s="33" t="str">
        <f t="shared" si="83"/>
        <v/>
      </c>
      <c r="U3194" s="179"/>
    </row>
    <row r="3195" spans="15:21" x14ac:dyDescent="0.3">
      <c r="O3195" s="33" t="e">
        <f>VLOOKUP($A2629,Master!$A:$B,2,0)&amp;$J2629&amp;$K2629</f>
        <v>#N/A</v>
      </c>
      <c r="P3195" s="33" t="e">
        <f>IF(OR($A2629="KE0",$A2629="KZ0",$A2629="KV0",$A2629="KH0",$A2629="KE",$A2629="KZ",),VLOOKUP($A2629&amp;$F2629,Master!$D:$E,2,0)&amp;$J2629&amp;$K2629,VLOOKUP($A2629,Master!$D:$E,2,0)&amp;Sheet1!$J2629&amp;Sheet1!$K2629)</f>
        <v>#N/A</v>
      </c>
      <c r="Q3195" s="33" t="str">
        <f t="shared" si="82"/>
        <v/>
      </c>
      <c r="R3195" s="33" t="e">
        <f>IF(IF(VLOOKUP($A2629,Master!$G:$J,4,0)="x",Sheet1!$A2629,"")="","",IF(VLOOKUP($A2629,Master!$G:$J,4,0)="x",Sheet1!$A2629,"")&amp;$J2629&amp;$K2629)</f>
        <v>#N/A</v>
      </c>
      <c r="S3195" s="33" t="e">
        <f>IF(VLOOKUP($A2629,Master!$L:$M,2,0)=0,"",VLOOKUP($A2629,Master!$L:$M,2,0)&amp;$J2629&amp;$L2629)</f>
        <v>#N/A</v>
      </c>
      <c r="T3195" s="33" t="str">
        <f t="shared" si="83"/>
        <v/>
      </c>
      <c r="U3195" s="179"/>
    </row>
    <row r="3196" spans="15:21" x14ac:dyDescent="0.3">
      <c r="O3196" s="33" t="e">
        <f>VLOOKUP($A2630,Master!$A:$B,2,0)&amp;$J2630&amp;$K2630</f>
        <v>#N/A</v>
      </c>
      <c r="P3196" s="33" t="e">
        <f>IF(OR($A2630="KE0",$A2630="KZ0",$A2630="KV0",$A2630="KH0",$A2630="KE",$A2630="KZ",),VLOOKUP($A2630&amp;$F2630,Master!$D:$E,2,0)&amp;$J2630&amp;$K2630,VLOOKUP($A2630,Master!$D:$E,2,0)&amp;Sheet1!$J2630&amp;Sheet1!$K2630)</f>
        <v>#N/A</v>
      </c>
      <c r="Q3196" s="33" t="str">
        <f t="shared" si="82"/>
        <v/>
      </c>
      <c r="R3196" s="33" t="e">
        <f>IF(IF(VLOOKUP($A2630,Master!$G:$J,4,0)="x",Sheet1!$A2630,"")="","",IF(VLOOKUP($A2630,Master!$G:$J,4,0)="x",Sheet1!$A2630,"")&amp;$J2630&amp;$K2630)</f>
        <v>#N/A</v>
      </c>
      <c r="S3196" s="33" t="e">
        <f>IF(VLOOKUP($A2630,Master!$L:$M,2,0)=0,"",VLOOKUP($A2630,Master!$L:$M,2,0)&amp;$J2630&amp;$L2630)</f>
        <v>#N/A</v>
      </c>
      <c r="T3196" s="33" t="str">
        <f t="shared" si="83"/>
        <v/>
      </c>
      <c r="U3196" s="179"/>
    </row>
    <row r="3197" spans="15:21" x14ac:dyDescent="0.3">
      <c r="O3197" s="33" t="e">
        <f>VLOOKUP($A2631,Master!$A:$B,2,0)&amp;$J2631&amp;$K2631</f>
        <v>#N/A</v>
      </c>
      <c r="P3197" s="33" t="e">
        <f>IF(OR($A2631="KE0",$A2631="KZ0",$A2631="KV0",$A2631="KH0",$A2631="KE",$A2631="KZ",),VLOOKUP($A2631&amp;$F2631,Master!$D:$E,2,0)&amp;$J2631&amp;$K2631,VLOOKUP($A2631,Master!$D:$E,2,0)&amp;Sheet1!$J2631&amp;Sheet1!$K2631)</f>
        <v>#N/A</v>
      </c>
      <c r="Q3197" s="33" t="str">
        <f t="shared" si="82"/>
        <v/>
      </c>
      <c r="R3197" s="33" t="e">
        <f>IF(IF(VLOOKUP($A2631,Master!$G:$J,4,0)="x",Sheet1!$A2631,"")="","",IF(VLOOKUP($A2631,Master!$G:$J,4,0)="x",Sheet1!$A2631,"")&amp;$J2631&amp;$K2631)</f>
        <v>#N/A</v>
      </c>
      <c r="S3197" s="33" t="e">
        <f>IF(VLOOKUP($A2631,Master!$L:$M,2,0)=0,"",VLOOKUP($A2631,Master!$L:$M,2,0)&amp;$J2631&amp;$L2631)</f>
        <v>#N/A</v>
      </c>
      <c r="T3197" s="33" t="str">
        <f t="shared" si="83"/>
        <v/>
      </c>
      <c r="U3197" s="179"/>
    </row>
    <row r="3198" spans="15:21" x14ac:dyDescent="0.3">
      <c r="O3198" s="33" t="e">
        <f>VLOOKUP($A2632,Master!$A:$B,2,0)&amp;$J2632&amp;$K2632</f>
        <v>#N/A</v>
      </c>
      <c r="P3198" s="33" t="e">
        <f>IF(OR($A2632="KE0",$A2632="KZ0",$A2632="KV0",$A2632="KH0",$A2632="KE",$A2632="KZ",),VLOOKUP($A2632&amp;$F2632,Master!$D:$E,2,0)&amp;$J2632&amp;$K2632,VLOOKUP($A2632,Master!$D:$E,2,0)&amp;Sheet1!$J2632&amp;Sheet1!$K2632)</f>
        <v>#N/A</v>
      </c>
      <c r="Q3198" s="33" t="str">
        <f t="shared" si="82"/>
        <v/>
      </c>
      <c r="R3198" s="33" t="e">
        <f>IF(IF(VLOOKUP($A2632,Master!$G:$J,4,0)="x",Sheet1!$A2632,"")="","",IF(VLOOKUP($A2632,Master!$G:$J,4,0)="x",Sheet1!$A2632,"")&amp;$J2632&amp;$K2632)</f>
        <v>#N/A</v>
      </c>
      <c r="S3198" s="33" t="e">
        <f>IF(VLOOKUP($A2632,Master!$L:$M,2,0)=0,"",VLOOKUP($A2632,Master!$L:$M,2,0)&amp;$J2632&amp;$L2632)</f>
        <v>#N/A</v>
      </c>
      <c r="T3198" s="33" t="str">
        <f t="shared" si="83"/>
        <v/>
      </c>
      <c r="U3198" s="179"/>
    </row>
    <row r="3199" spans="15:21" x14ac:dyDescent="0.3">
      <c r="O3199" s="33" t="e">
        <f>VLOOKUP($A2633,Master!$A:$B,2,0)&amp;$J2633&amp;$K2633</f>
        <v>#N/A</v>
      </c>
      <c r="P3199" s="33" t="e">
        <f>IF(OR($A2633="KE0",$A2633="KZ0",$A2633="KV0",$A2633="KH0",$A2633="KE",$A2633="KZ",),VLOOKUP($A2633&amp;$F2633,Master!$D:$E,2,0)&amp;$J2633&amp;$K2633,VLOOKUP($A2633,Master!$D:$E,2,0)&amp;Sheet1!$J2633&amp;Sheet1!$K2633)</f>
        <v>#N/A</v>
      </c>
      <c r="Q3199" s="33" t="str">
        <f t="shared" si="82"/>
        <v/>
      </c>
      <c r="R3199" s="33" t="e">
        <f>IF(IF(VLOOKUP($A2633,Master!$G:$J,4,0)="x",Sheet1!$A2633,"")="","",IF(VLOOKUP($A2633,Master!$G:$J,4,0)="x",Sheet1!$A2633,"")&amp;$J2633&amp;$K2633)</f>
        <v>#N/A</v>
      </c>
      <c r="S3199" s="33" t="e">
        <f>IF(VLOOKUP($A2633,Master!$L:$M,2,0)=0,"",VLOOKUP($A2633,Master!$L:$M,2,0)&amp;$J2633&amp;$L2633)</f>
        <v>#N/A</v>
      </c>
      <c r="T3199" s="33" t="str">
        <f t="shared" si="83"/>
        <v/>
      </c>
      <c r="U3199" s="179"/>
    </row>
    <row r="3200" spans="15:21" x14ac:dyDescent="0.3">
      <c r="O3200" s="33" t="e">
        <f>VLOOKUP($A2634,Master!$A:$B,2,0)&amp;$J2634&amp;$K2634</f>
        <v>#N/A</v>
      </c>
      <c r="P3200" s="33" t="e">
        <f>IF(OR($A2634="KE0",$A2634="KZ0",$A2634="KV0",$A2634="KH0",$A2634="KE",$A2634="KZ",),VLOOKUP($A2634&amp;$F2634,Master!$D:$E,2,0)&amp;$J2634&amp;$K2634,VLOOKUP($A2634,Master!$D:$E,2,0)&amp;Sheet1!$J2634&amp;Sheet1!$K2634)</f>
        <v>#N/A</v>
      </c>
      <c r="Q3200" s="33" t="str">
        <f t="shared" si="82"/>
        <v/>
      </c>
      <c r="R3200" s="33" t="e">
        <f>IF(IF(VLOOKUP($A2634,Master!$G:$J,4,0)="x",Sheet1!$A2634,"")="","",IF(VLOOKUP($A2634,Master!$G:$J,4,0)="x",Sheet1!$A2634,"")&amp;$J2634&amp;$K2634)</f>
        <v>#N/A</v>
      </c>
      <c r="S3200" s="33" t="e">
        <f>IF(VLOOKUP($A2634,Master!$L:$M,2,0)=0,"",VLOOKUP($A2634,Master!$L:$M,2,0)&amp;$J2634&amp;$L2634)</f>
        <v>#N/A</v>
      </c>
      <c r="T3200" s="33" t="str">
        <f t="shared" si="83"/>
        <v/>
      </c>
      <c r="U3200" s="179"/>
    </row>
    <row r="3201" spans="15:21" x14ac:dyDescent="0.3">
      <c r="O3201" s="33" t="e">
        <f>VLOOKUP($A2635,Master!$A:$B,2,0)&amp;$J2635&amp;$K2635</f>
        <v>#N/A</v>
      </c>
      <c r="P3201" s="33" t="e">
        <f>IF(OR($A2635="KE0",$A2635="KZ0",$A2635="KV0",$A2635="KH0",$A2635="KE",$A2635="KZ",),VLOOKUP($A2635&amp;$F2635,Master!$D:$E,2,0)&amp;$J2635&amp;$K2635,VLOOKUP($A2635,Master!$D:$E,2,0)&amp;Sheet1!$J2635&amp;Sheet1!$K2635)</f>
        <v>#N/A</v>
      </c>
      <c r="Q3201" s="33" t="str">
        <f t="shared" si="82"/>
        <v/>
      </c>
      <c r="R3201" s="33" t="e">
        <f>IF(IF(VLOOKUP($A2635,Master!$G:$J,4,0)="x",Sheet1!$A2635,"")="","",IF(VLOOKUP($A2635,Master!$G:$J,4,0)="x",Sheet1!$A2635,"")&amp;$J2635&amp;$K2635)</f>
        <v>#N/A</v>
      </c>
      <c r="S3201" s="33" t="e">
        <f>IF(VLOOKUP($A2635,Master!$L:$M,2,0)=0,"",VLOOKUP($A2635,Master!$L:$M,2,0)&amp;$J2635&amp;$L2635)</f>
        <v>#N/A</v>
      </c>
      <c r="T3201" s="33" t="str">
        <f t="shared" si="83"/>
        <v/>
      </c>
      <c r="U3201" s="179"/>
    </row>
    <row r="3202" spans="15:21" x14ac:dyDescent="0.3">
      <c r="O3202" s="33" t="e">
        <f>VLOOKUP($A2636,Master!$A:$B,2,0)&amp;$J2636&amp;$K2636</f>
        <v>#N/A</v>
      </c>
      <c r="P3202" s="33" t="e">
        <f>IF(OR($A2636="KE0",$A2636="KZ0",$A2636="KV0",$A2636="KH0",$A2636="KE",$A2636="KZ",),VLOOKUP($A2636&amp;$F2636,Master!$D:$E,2,0)&amp;$J2636&amp;$K2636,VLOOKUP($A2636,Master!$D:$E,2,0)&amp;Sheet1!$J2636&amp;Sheet1!$K2636)</f>
        <v>#N/A</v>
      </c>
      <c r="Q3202" s="33" t="str">
        <f t="shared" si="82"/>
        <v/>
      </c>
      <c r="R3202" s="33" t="e">
        <f>IF(IF(VLOOKUP($A2636,Master!$G:$J,4,0)="x",Sheet1!$A2636,"")="","",IF(VLOOKUP($A2636,Master!$G:$J,4,0)="x",Sheet1!$A2636,"")&amp;$J2636&amp;$K2636)</f>
        <v>#N/A</v>
      </c>
      <c r="S3202" s="33" t="e">
        <f>IF(VLOOKUP($A2636,Master!$L:$M,2,0)=0,"",VLOOKUP($A2636,Master!$L:$M,2,0)&amp;$J2636&amp;$L2636)</f>
        <v>#N/A</v>
      </c>
      <c r="T3202" s="33" t="str">
        <f t="shared" si="83"/>
        <v/>
      </c>
      <c r="U3202" s="179"/>
    </row>
    <row r="3203" spans="15:21" x14ac:dyDescent="0.3">
      <c r="O3203" s="33" t="e">
        <f>VLOOKUP($A2637,Master!$A:$B,2,0)&amp;$J2637&amp;$K2637</f>
        <v>#N/A</v>
      </c>
      <c r="P3203" s="33" t="e">
        <f>IF(OR($A2637="KE0",$A2637="KZ0",$A2637="KV0",$A2637="KH0",$A2637="KE",$A2637="KZ",),VLOOKUP($A2637&amp;$F2637,Master!$D:$E,2,0)&amp;$J2637&amp;$K2637,VLOOKUP($A2637,Master!$D:$E,2,0)&amp;Sheet1!$J2637&amp;Sheet1!$K2637)</f>
        <v>#N/A</v>
      </c>
      <c r="Q3203" s="33" t="str">
        <f t="shared" ref="Q3203:Q3266" si="84">$A2637&amp;$J2637&amp;$K2637</f>
        <v/>
      </c>
      <c r="R3203" s="33" t="e">
        <f>IF(IF(VLOOKUP($A2637,Master!$G:$J,4,0)="x",Sheet1!$A2637,"")="","",IF(VLOOKUP($A2637,Master!$G:$J,4,0)="x",Sheet1!$A2637,"")&amp;$J2637&amp;$K2637)</f>
        <v>#N/A</v>
      </c>
      <c r="S3203" s="33" t="e">
        <f>IF(VLOOKUP($A2637,Master!$L:$M,2,0)=0,"",VLOOKUP($A2637,Master!$L:$M,2,0)&amp;$J2637&amp;$L2637)</f>
        <v>#N/A</v>
      </c>
      <c r="T3203" s="33" t="str">
        <f t="shared" ref="T3203:T3266" si="85">$A2637&amp;$J2637</f>
        <v/>
      </c>
      <c r="U3203" s="179"/>
    </row>
    <row r="3204" spans="15:21" x14ac:dyDescent="0.3">
      <c r="O3204" s="33" t="e">
        <f>VLOOKUP($A2638,Master!$A:$B,2,0)&amp;$J2638&amp;$K2638</f>
        <v>#N/A</v>
      </c>
      <c r="P3204" s="33" t="e">
        <f>IF(OR($A2638="KE0",$A2638="KZ0",$A2638="KV0",$A2638="KH0",$A2638="KE",$A2638="KZ",),VLOOKUP($A2638&amp;$F2638,Master!$D:$E,2,0)&amp;$J2638&amp;$K2638,VLOOKUP($A2638,Master!$D:$E,2,0)&amp;Sheet1!$J2638&amp;Sheet1!$K2638)</f>
        <v>#N/A</v>
      </c>
      <c r="Q3204" s="33" t="str">
        <f t="shared" si="84"/>
        <v/>
      </c>
      <c r="R3204" s="33" t="e">
        <f>IF(IF(VLOOKUP($A2638,Master!$G:$J,4,0)="x",Sheet1!$A2638,"")="","",IF(VLOOKUP($A2638,Master!$G:$J,4,0)="x",Sheet1!$A2638,"")&amp;$J2638&amp;$K2638)</f>
        <v>#N/A</v>
      </c>
      <c r="S3204" s="33" t="e">
        <f>IF(VLOOKUP($A2638,Master!$L:$M,2,0)=0,"",VLOOKUP($A2638,Master!$L:$M,2,0)&amp;$J2638&amp;$L2638)</f>
        <v>#N/A</v>
      </c>
      <c r="T3204" s="33" t="str">
        <f t="shared" si="85"/>
        <v/>
      </c>
      <c r="U3204" s="179"/>
    </row>
    <row r="3205" spans="15:21" x14ac:dyDescent="0.3">
      <c r="O3205" s="33" t="e">
        <f>VLOOKUP($A2639,Master!$A:$B,2,0)&amp;$J2639&amp;$K2639</f>
        <v>#N/A</v>
      </c>
      <c r="P3205" s="33" t="e">
        <f>IF(OR($A2639="KE0",$A2639="KZ0",$A2639="KV0",$A2639="KH0",$A2639="KE",$A2639="KZ",),VLOOKUP($A2639&amp;$F2639,Master!$D:$E,2,0)&amp;$J2639&amp;$K2639,VLOOKUP($A2639,Master!$D:$E,2,0)&amp;Sheet1!$J2639&amp;Sheet1!$K2639)</f>
        <v>#N/A</v>
      </c>
      <c r="Q3205" s="33" t="str">
        <f t="shared" si="84"/>
        <v/>
      </c>
      <c r="R3205" s="33" t="e">
        <f>IF(IF(VLOOKUP($A2639,Master!$G:$J,4,0)="x",Sheet1!$A2639,"")="","",IF(VLOOKUP($A2639,Master!$G:$J,4,0)="x",Sheet1!$A2639,"")&amp;$J2639&amp;$K2639)</f>
        <v>#N/A</v>
      </c>
      <c r="S3205" s="33" t="e">
        <f>IF(VLOOKUP($A2639,Master!$L:$M,2,0)=0,"",VLOOKUP($A2639,Master!$L:$M,2,0)&amp;$J2639&amp;$L2639)</f>
        <v>#N/A</v>
      </c>
      <c r="T3205" s="33" t="str">
        <f t="shared" si="85"/>
        <v/>
      </c>
      <c r="U3205" s="179"/>
    </row>
    <row r="3206" spans="15:21" x14ac:dyDescent="0.3">
      <c r="O3206" s="33" t="e">
        <f>VLOOKUP($A2640,Master!$A:$B,2,0)&amp;$J2640&amp;$K2640</f>
        <v>#N/A</v>
      </c>
      <c r="P3206" s="33" t="e">
        <f>IF(OR($A2640="KE0",$A2640="KZ0",$A2640="KV0",$A2640="KH0",$A2640="KE",$A2640="KZ",),VLOOKUP($A2640&amp;$F2640,Master!$D:$E,2,0)&amp;$J2640&amp;$K2640,VLOOKUP($A2640,Master!$D:$E,2,0)&amp;Sheet1!$J2640&amp;Sheet1!$K2640)</f>
        <v>#N/A</v>
      </c>
      <c r="Q3206" s="33" t="str">
        <f t="shared" si="84"/>
        <v/>
      </c>
      <c r="R3206" s="33" t="e">
        <f>IF(IF(VLOOKUP($A2640,Master!$G:$J,4,0)="x",Sheet1!$A2640,"")="","",IF(VLOOKUP($A2640,Master!$G:$J,4,0)="x",Sheet1!$A2640,"")&amp;$J2640&amp;$K2640)</f>
        <v>#N/A</v>
      </c>
      <c r="S3206" s="33" t="e">
        <f>IF(VLOOKUP($A2640,Master!$L:$M,2,0)=0,"",VLOOKUP($A2640,Master!$L:$M,2,0)&amp;$J2640&amp;$L2640)</f>
        <v>#N/A</v>
      </c>
      <c r="T3206" s="33" t="str">
        <f t="shared" si="85"/>
        <v/>
      </c>
      <c r="U3206" s="179"/>
    </row>
    <row r="3207" spans="15:21" x14ac:dyDescent="0.3">
      <c r="O3207" s="33" t="e">
        <f>VLOOKUP($A2641,Master!$A:$B,2,0)&amp;$J2641&amp;$K2641</f>
        <v>#N/A</v>
      </c>
      <c r="P3207" s="33" t="e">
        <f>IF(OR($A2641="KE0",$A2641="KZ0",$A2641="KV0",$A2641="KH0",$A2641="KE",$A2641="KZ",),VLOOKUP($A2641&amp;$F2641,Master!$D:$E,2,0)&amp;$J2641&amp;$K2641,VLOOKUP($A2641,Master!$D:$E,2,0)&amp;Sheet1!$J2641&amp;Sheet1!$K2641)</f>
        <v>#N/A</v>
      </c>
      <c r="Q3207" s="33" t="str">
        <f t="shared" si="84"/>
        <v/>
      </c>
      <c r="R3207" s="33" t="e">
        <f>IF(IF(VLOOKUP($A2641,Master!$G:$J,4,0)="x",Sheet1!$A2641,"")="","",IF(VLOOKUP($A2641,Master!$G:$J,4,0)="x",Sheet1!$A2641,"")&amp;$J2641&amp;$K2641)</f>
        <v>#N/A</v>
      </c>
      <c r="S3207" s="33" t="e">
        <f>IF(VLOOKUP($A2641,Master!$L:$M,2,0)=0,"",VLOOKUP($A2641,Master!$L:$M,2,0)&amp;$J2641&amp;$L2641)</f>
        <v>#N/A</v>
      </c>
      <c r="T3207" s="33" t="str">
        <f t="shared" si="85"/>
        <v/>
      </c>
      <c r="U3207" s="179"/>
    </row>
    <row r="3208" spans="15:21" x14ac:dyDescent="0.3">
      <c r="O3208" s="33" t="e">
        <f>VLOOKUP($A2642,Master!$A:$B,2,0)&amp;$J2642&amp;$K2642</f>
        <v>#N/A</v>
      </c>
      <c r="P3208" s="33" t="e">
        <f>IF(OR($A2642="KE0",$A2642="KZ0",$A2642="KV0",$A2642="KH0",$A2642="KE",$A2642="KZ",),VLOOKUP($A2642&amp;$F2642,Master!$D:$E,2,0)&amp;$J2642&amp;$K2642,VLOOKUP($A2642,Master!$D:$E,2,0)&amp;Sheet1!$J2642&amp;Sheet1!$K2642)</f>
        <v>#N/A</v>
      </c>
      <c r="Q3208" s="33" t="str">
        <f t="shared" si="84"/>
        <v/>
      </c>
      <c r="R3208" s="33" t="e">
        <f>IF(IF(VLOOKUP($A2642,Master!$G:$J,4,0)="x",Sheet1!$A2642,"")="","",IF(VLOOKUP($A2642,Master!$G:$J,4,0)="x",Sheet1!$A2642,"")&amp;$J2642&amp;$K2642)</f>
        <v>#N/A</v>
      </c>
      <c r="S3208" s="33" t="e">
        <f>IF(VLOOKUP($A2642,Master!$L:$M,2,0)=0,"",VLOOKUP($A2642,Master!$L:$M,2,0)&amp;$J2642&amp;$L2642)</f>
        <v>#N/A</v>
      </c>
      <c r="T3208" s="33" t="str">
        <f t="shared" si="85"/>
        <v/>
      </c>
      <c r="U3208" s="179"/>
    </row>
    <row r="3209" spans="15:21" x14ac:dyDescent="0.3">
      <c r="O3209" s="33" t="e">
        <f>VLOOKUP($A2643,Master!$A:$B,2,0)&amp;$J2643&amp;$K2643</f>
        <v>#N/A</v>
      </c>
      <c r="P3209" s="33" t="e">
        <f>IF(OR($A2643="KE0",$A2643="KZ0",$A2643="KV0",$A2643="KH0",$A2643="KE",$A2643="KZ",),VLOOKUP($A2643&amp;$F2643,Master!$D:$E,2,0)&amp;$J2643&amp;$K2643,VLOOKUP($A2643,Master!$D:$E,2,0)&amp;Sheet1!$J2643&amp;Sheet1!$K2643)</f>
        <v>#N/A</v>
      </c>
      <c r="Q3209" s="33" t="str">
        <f t="shared" si="84"/>
        <v/>
      </c>
      <c r="R3209" s="33" t="e">
        <f>IF(IF(VLOOKUP($A2643,Master!$G:$J,4,0)="x",Sheet1!$A2643,"")="","",IF(VLOOKUP($A2643,Master!$G:$J,4,0)="x",Sheet1!$A2643,"")&amp;$J2643&amp;$K2643)</f>
        <v>#N/A</v>
      </c>
      <c r="S3209" s="33" t="e">
        <f>IF(VLOOKUP($A2643,Master!$L:$M,2,0)=0,"",VLOOKUP($A2643,Master!$L:$M,2,0)&amp;$J2643&amp;$L2643)</f>
        <v>#N/A</v>
      </c>
      <c r="T3209" s="33" t="str">
        <f t="shared" si="85"/>
        <v/>
      </c>
      <c r="U3209" s="179"/>
    </row>
    <row r="3210" spans="15:21" x14ac:dyDescent="0.3">
      <c r="O3210" s="33" t="e">
        <f>VLOOKUP($A2644,Master!$A:$B,2,0)&amp;$J2644&amp;$K2644</f>
        <v>#N/A</v>
      </c>
      <c r="P3210" s="33" t="e">
        <f>IF(OR($A2644="KE0",$A2644="KZ0",$A2644="KV0",$A2644="KH0",$A2644="KE",$A2644="KZ",),VLOOKUP($A2644&amp;$F2644,Master!$D:$E,2,0)&amp;$J2644&amp;$K2644,VLOOKUP($A2644,Master!$D:$E,2,0)&amp;Sheet1!$J2644&amp;Sheet1!$K2644)</f>
        <v>#N/A</v>
      </c>
      <c r="Q3210" s="33" t="str">
        <f t="shared" si="84"/>
        <v/>
      </c>
      <c r="R3210" s="33" t="e">
        <f>IF(IF(VLOOKUP($A2644,Master!$G:$J,4,0)="x",Sheet1!$A2644,"")="","",IF(VLOOKUP($A2644,Master!$G:$J,4,0)="x",Sheet1!$A2644,"")&amp;$J2644&amp;$K2644)</f>
        <v>#N/A</v>
      </c>
      <c r="S3210" s="33" t="e">
        <f>IF(VLOOKUP($A2644,Master!$L:$M,2,0)=0,"",VLOOKUP($A2644,Master!$L:$M,2,0)&amp;$J2644&amp;$L2644)</f>
        <v>#N/A</v>
      </c>
      <c r="T3210" s="33" t="str">
        <f t="shared" si="85"/>
        <v/>
      </c>
      <c r="U3210" s="179"/>
    </row>
    <row r="3211" spans="15:21" x14ac:dyDescent="0.3">
      <c r="O3211" s="33" t="e">
        <f>VLOOKUP($A2645,Master!$A:$B,2,0)&amp;$J2645&amp;$K2645</f>
        <v>#N/A</v>
      </c>
      <c r="P3211" s="33" t="e">
        <f>IF(OR($A2645="KE0",$A2645="KZ0",$A2645="KV0",$A2645="KH0",$A2645="KE",$A2645="KZ",),VLOOKUP($A2645&amp;$F2645,Master!$D:$E,2,0)&amp;$J2645&amp;$K2645,VLOOKUP($A2645,Master!$D:$E,2,0)&amp;Sheet1!$J2645&amp;Sheet1!$K2645)</f>
        <v>#N/A</v>
      </c>
      <c r="Q3211" s="33" t="str">
        <f t="shared" si="84"/>
        <v/>
      </c>
      <c r="R3211" s="33" t="e">
        <f>IF(IF(VLOOKUP($A2645,Master!$G:$J,4,0)="x",Sheet1!$A2645,"")="","",IF(VLOOKUP($A2645,Master!$G:$J,4,0)="x",Sheet1!$A2645,"")&amp;$J2645&amp;$K2645)</f>
        <v>#N/A</v>
      </c>
      <c r="S3211" s="33" t="e">
        <f>IF(VLOOKUP($A2645,Master!$L:$M,2,0)=0,"",VLOOKUP($A2645,Master!$L:$M,2,0)&amp;$J2645&amp;$L2645)</f>
        <v>#N/A</v>
      </c>
      <c r="T3211" s="33" t="str">
        <f t="shared" si="85"/>
        <v/>
      </c>
      <c r="U3211" s="179"/>
    </row>
    <row r="3212" spans="15:21" x14ac:dyDescent="0.3">
      <c r="O3212" s="33" t="e">
        <f>VLOOKUP($A2646,Master!$A:$B,2,0)&amp;$J2646&amp;$K2646</f>
        <v>#N/A</v>
      </c>
      <c r="P3212" s="33" t="e">
        <f>IF(OR($A2646="KE0",$A2646="KZ0",$A2646="KV0",$A2646="KH0",$A2646="KE",$A2646="KZ",),VLOOKUP($A2646&amp;$F2646,Master!$D:$E,2,0)&amp;$J2646&amp;$K2646,VLOOKUP($A2646,Master!$D:$E,2,0)&amp;Sheet1!$J2646&amp;Sheet1!$K2646)</f>
        <v>#N/A</v>
      </c>
      <c r="Q3212" s="33" t="str">
        <f t="shared" si="84"/>
        <v/>
      </c>
      <c r="R3212" s="33" t="e">
        <f>IF(IF(VLOOKUP($A2646,Master!$G:$J,4,0)="x",Sheet1!$A2646,"")="","",IF(VLOOKUP($A2646,Master!$G:$J,4,0)="x",Sheet1!$A2646,"")&amp;$J2646&amp;$K2646)</f>
        <v>#N/A</v>
      </c>
      <c r="S3212" s="33" t="e">
        <f>IF(VLOOKUP($A2646,Master!$L:$M,2,0)=0,"",VLOOKUP($A2646,Master!$L:$M,2,0)&amp;$J2646&amp;$L2646)</f>
        <v>#N/A</v>
      </c>
      <c r="T3212" s="33" t="str">
        <f t="shared" si="85"/>
        <v/>
      </c>
      <c r="U3212" s="179"/>
    </row>
    <row r="3213" spans="15:21" x14ac:dyDescent="0.3">
      <c r="O3213" s="33" t="e">
        <f>VLOOKUP($A2647,Master!$A:$B,2,0)&amp;$J2647&amp;$K2647</f>
        <v>#N/A</v>
      </c>
      <c r="P3213" s="33" t="e">
        <f>IF(OR($A2647="KE0",$A2647="KZ0",$A2647="KV0",$A2647="KH0",$A2647="KE",$A2647="KZ",),VLOOKUP($A2647&amp;$F2647,Master!$D:$E,2,0)&amp;$J2647&amp;$K2647,VLOOKUP($A2647,Master!$D:$E,2,0)&amp;Sheet1!$J2647&amp;Sheet1!$K2647)</f>
        <v>#N/A</v>
      </c>
      <c r="Q3213" s="33" t="str">
        <f t="shared" si="84"/>
        <v/>
      </c>
      <c r="R3213" s="33" t="e">
        <f>IF(IF(VLOOKUP($A2647,Master!$G:$J,4,0)="x",Sheet1!$A2647,"")="","",IF(VLOOKUP($A2647,Master!$G:$J,4,0)="x",Sheet1!$A2647,"")&amp;$J2647&amp;$K2647)</f>
        <v>#N/A</v>
      </c>
      <c r="S3213" s="33" t="e">
        <f>IF(VLOOKUP($A2647,Master!$L:$M,2,0)=0,"",VLOOKUP($A2647,Master!$L:$M,2,0)&amp;$J2647&amp;$L2647)</f>
        <v>#N/A</v>
      </c>
      <c r="T3213" s="33" t="str">
        <f t="shared" si="85"/>
        <v/>
      </c>
      <c r="U3213" s="179"/>
    </row>
    <row r="3214" spans="15:21" x14ac:dyDescent="0.3">
      <c r="O3214" s="33" t="e">
        <f>VLOOKUP($A2648,Master!$A:$B,2,0)&amp;$J2648&amp;$K2648</f>
        <v>#N/A</v>
      </c>
      <c r="P3214" s="33" t="e">
        <f>IF(OR($A2648="KE0",$A2648="KZ0",$A2648="KV0",$A2648="KH0",$A2648="KE",$A2648="KZ",),VLOOKUP($A2648&amp;$F2648,Master!$D:$E,2,0)&amp;$J2648&amp;$K2648,VLOOKUP($A2648,Master!$D:$E,2,0)&amp;Sheet1!$J2648&amp;Sheet1!$K2648)</f>
        <v>#N/A</v>
      </c>
      <c r="Q3214" s="33" t="str">
        <f t="shared" si="84"/>
        <v/>
      </c>
      <c r="R3214" s="33" t="e">
        <f>IF(IF(VLOOKUP($A2648,Master!$G:$J,4,0)="x",Sheet1!$A2648,"")="","",IF(VLOOKUP($A2648,Master!$G:$J,4,0)="x",Sheet1!$A2648,"")&amp;$J2648&amp;$K2648)</f>
        <v>#N/A</v>
      </c>
      <c r="S3214" s="33" t="e">
        <f>IF(VLOOKUP($A2648,Master!$L:$M,2,0)=0,"",VLOOKUP($A2648,Master!$L:$M,2,0)&amp;$J2648&amp;$L2648)</f>
        <v>#N/A</v>
      </c>
      <c r="T3214" s="33" t="str">
        <f t="shared" si="85"/>
        <v/>
      </c>
      <c r="U3214" s="179"/>
    </row>
    <row r="3215" spans="15:21" x14ac:dyDescent="0.3">
      <c r="O3215" s="33" t="e">
        <f>VLOOKUP($A2649,Master!$A:$B,2,0)&amp;$J2649&amp;$K2649</f>
        <v>#N/A</v>
      </c>
      <c r="P3215" s="33" t="e">
        <f>IF(OR($A2649="KE0",$A2649="KZ0",$A2649="KV0",$A2649="KH0",$A2649="KE",$A2649="KZ",),VLOOKUP($A2649&amp;$F2649,Master!$D:$E,2,0)&amp;$J2649&amp;$K2649,VLOOKUP($A2649,Master!$D:$E,2,0)&amp;Sheet1!$J2649&amp;Sheet1!$K2649)</f>
        <v>#N/A</v>
      </c>
      <c r="Q3215" s="33" t="str">
        <f t="shared" si="84"/>
        <v/>
      </c>
      <c r="R3215" s="33" t="e">
        <f>IF(IF(VLOOKUP($A2649,Master!$G:$J,4,0)="x",Sheet1!$A2649,"")="","",IF(VLOOKUP($A2649,Master!$G:$J,4,0)="x",Sheet1!$A2649,"")&amp;$J2649&amp;$K2649)</f>
        <v>#N/A</v>
      </c>
      <c r="S3215" s="33" t="e">
        <f>IF(VLOOKUP($A2649,Master!$L:$M,2,0)=0,"",VLOOKUP($A2649,Master!$L:$M,2,0)&amp;$J2649&amp;$L2649)</f>
        <v>#N/A</v>
      </c>
      <c r="T3215" s="33" t="str">
        <f t="shared" si="85"/>
        <v/>
      </c>
      <c r="U3215" s="179"/>
    </row>
    <row r="3216" spans="15:21" x14ac:dyDescent="0.3">
      <c r="O3216" s="33" t="e">
        <f>VLOOKUP($A2650,Master!$A:$B,2,0)&amp;$J2650&amp;$K2650</f>
        <v>#N/A</v>
      </c>
      <c r="P3216" s="33" t="e">
        <f>IF(OR($A2650="KE0",$A2650="KZ0",$A2650="KV0",$A2650="KH0",$A2650="KE",$A2650="KZ",),VLOOKUP($A2650&amp;$F2650,Master!$D:$E,2,0)&amp;$J2650&amp;$K2650,VLOOKUP($A2650,Master!$D:$E,2,0)&amp;Sheet1!$J2650&amp;Sheet1!$K2650)</f>
        <v>#N/A</v>
      </c>
      <c r="Q3216" s="33" t="str">
        <f t="shared" si="84"/>
        <v/>
      </c>
      <c r="R3216" s="33" t="e">
        <f>IF(IF(VLOOKUP($A2650,Master!$G:$J,4,0)="x",Sheet1!$A2650,"")="","",IF(VLOOKUP($A2650,Master!$G:$J,4,0)="x",Sheet1!$A2650,"")&amp;$J2650&amp;$K2650)</f>
        <v>#N/A</v>
      </c>
      <c r="S3216" s="33" t="e">
        <f>IF(VLOOKUP($A2650,Master!$L:$M,2,0)=0,"",VLOOKUP($A2650,Master!$L:$M,2,0)&amp;$J2650&amp;$L2650)</f>
        <v>#N/A</v>
      </c>
      <c r="T3216" s="33" t="str">
        <f t="shared" si="85"/>
        <v/>
      </c>
      <c r="U3216" s="179"/>
    </row>
    <row r="3217" spans="15:21" x14ac:dyDescent="0.3">
      <c r="O3217" s="33" t="e">
        <f>VLOOKUP($A2651,Master!$A:$B,2,0)&amp;$J2651&amp;$K2651</f>
        <v>#N/A</v>
      </c>
      <c r="P3217" s="33" t="e">
        <f>IF(OR($A2651="KE0",$A2651="KZ0",$A2651="KV0",$A2651="KH0",$A2651="KE",$A2651="KZ",),VLOOKUP($A2651&amp;$F2651,Master!$D:$E,2,0)&amp;$J2651&amp;$K2651,VLOOKUP($A2651,Master!$D:$E,2,0)&amp;Sheet1!$J2651&amp;Sheet1!$K2651)</f>
        <v>#N/A</v>
      </c>
      <c r="Q3217" s="33" t="str">
        <f t="shared" si="84"/>
        <v/>
      </c>
      <c r="R3217" s="33" t="e">
        <f>IF(IF(VLOOKUP($A2651,Master!$G:$J,4,0)="x",Sheet1!$A2651,"")="","",IF(VLOOKUP($A2651,Master!$G:$J,4,0)="x",Sheet1!$A2651,"")&amp;$J2651&amp;$K2651)</f>
        <v>#N/A</v>
      </c>
      <c r="S3217" s="33" t="e">
        <f>IF(VLOOKUP($A2651,Master!$L:$M,2,0)=0,"",VLOOKUP($A2651,Master!$L:$M,2,0)&amp;$J2651&amp;$L2651)</f>
        <v>#N/A</v>
      </c>
      <c r="T3217" s="33" t="str">
        <f t="shared" si="85"/>
        <v/>
      </c>
      <c r="U3217" s="179"/>
    </row>
    <row r="3218" spans="15:21" x14ac:dyDescent="0.3">
      <c r="O3218" s="33" t="e">
        <f>VLOOKUP($A2652,Master!$A:$B,2,0)&amp;$J2652&amp;$K2652</f>
        <v>#N/A</v>
      </c>
      <c r="P3218" s="33" t="e">
        <f>IF(OR($A2652="KE0",$A2652="KZ0",$A2652="KV0",$A2652="KH0",$A2652="KE",$A2652="KZ",),VLOOKUP($A2652&amp;$F2652,Master!$D:$E,2,0)&amp;$J2652&amp;$K2652,VLOOKUP($A2652,Master!$D:$E,2,0)&amp;Sheet1!$J2652&amp;Sheet1!$K2652)</f>
        <v>#N/A</v>
      </c>
      <c r="Q3218" s="33" t="str">
        <f t="shared" si="84"/>
        <v/>
      </c>
      <c r="R3218" s="33" t="e">
        <f>IF(IF(VLOOKUP($A2652,Master!$G:$J,4,0)="x",Sheet1!$A2652,"")="","",IF(VLOOKUP($A2652,Master!$G:$J,4,0)="x",Sheet1!$A2652,"")&amp;$J2652&amp;$K2652)</f>
        <v>#N/A</v>
      </c>
      <c r="S3218" s="33" t="e">
        <f>IF(VLOOKUP($A2652,Master!$L:$M,2,0)=0,"",VLOOKUP($A2652,Master!$L:$M,2,0)&amp;$J2652&amp;$L2652)</f>
        <v>#N/A</v>
      </c>
      <c r="T3218" s="33" t="str">
        <f t="shared" si="85"/>
        <v/>
      </c>
      <c r="U3218" s="179"/>
    </row>
    <row r="3219" spans="15:21" x14ac:dyDescent="0.3">
      <c r="O3219" s="33" t="e">
        <f>VLOOKUP($A2653,Master!$A:$B,2,0)&amp;$J2653&amp;$K2653</f>
        <v>#N/A</v>
      </c>
      <c r="P3219" s="33" t="e">
        <f>IF(OR($A2653="KE0",$A2653="KZ0",$A2653="KV0",$A2653="KH0",$A2653="KE",$A2653="KZ",),VLOOKUP($A2653&amp;$F2653,Master!$D:$E,2,0)&amp;$J2653&amp;$K2653,VLOOKUP($A2653,Master!$D:$E,2,0)&amp;Sheet1!$J2653&amp;Sheet1!$K2653)</f>
        <v>#N/A</v>
      </c>
      <c r="Q3219" s="33" t="str">
        <f t="shared" si="84"/>
        <v/>
      </c>
      <c r="R3219" s="33" t="e">
        <f>IF(IF(VLOOKUP($A2653,Master!$G:$J,4,0)="x",Sheet1!$A2653,"")="","",IF(VLOOKUP($A2653,Master!$G:$J,4,0)="x",Sheet1!$A2653,"")&amp;$J2653&amp;$K2653)</f>
        <v>#N/A</v>
      </c>
      <c r="S3219" s="33" t="e">
        <f>IF(VLOOKUP($A2653,Master!$L:$M,2,0)=0,"",VLOOKUP($A2653,Master!$L:$M,2,0)&amp;$J2653&amp;$L2653)</f>
        <v>#N/A</v>
      </c>
      <c r="T3219" s="33" t="str">
        <f t="shared" si="85"/>
        <v/>
      </c>
      <c r="U3219" s="179"/>
    </row>
    <row r="3220" spans="15:21" x14ac:dyDescent="0.3">
      <c r="O3220" s="33" t="e">
        <f>VLOOKUP($A2654,Master!$A:$B,2,0)&amp;$J2654&amp;$K2654</f>
        <v>#N/A</v>
      </c>
      <c r="P3220" s="33" t="e">
        <f>IF(OR($A2654="KE0",$A2654="KZ0",$A2654="KV0",$A2654="KH0",$A2654="KE",$A2654="KZ",),VLOOKUP($A2654&amp;$F2654,Master!$D:$E,2,0)&amp;$J2654&amp;$K2654,VLOOKUP($A2654,Master!$D:$E,2,0)&amp;Sheet1!$J2654&amp;Sheet1!$K2654)</f>
        <v>#N/A</v>
      </c>
      <c r="Q3220" s="33" t="str">
        <f t="shared" si="84"/>
        <v/>
      </c>
      <c r="R3220" s="33" t="e">
        <f>IF(IF(VLOOKUP($A2654,Master!$G:$J,4,0)="x",Sheet1!$A2654,"")="","",IF(VLOOKUP($A2654,Master!$G:$J,4,0)="x",Sheet1!$A2654,"")&amp;$J2654&amp;$K2654)</f>
        <v>#N/A</v>
      </c>
      <c r="S3220" s="33" t="e">
        <f>IF(VLOOKUP($A2654,Master!$L:$M,2,0)=0,"",VLOOKUP($A2654,Master!$L:$M,2,0)&amp;$J2654&amp;$L2654)</f>
        <v>#N/A</v>
      </c>
      <c r="T3220" s="33" t="str">
        <f t="shared" si="85"/>
        <v/>
      </c>
      <c r="U3220" s="179"/>
    </row>
    <row r="3221" spans="15:21" x14ac:dyDescent="0.3">
      <c r="O3221" s="33" t="e">
        <f>VLOOKUP($A2655,Master!$A:$B,2,0)&amp;$J2655&amp;$K2655</f>
        <v>#N/A</v>
      </c>
      <c r="P3221" s="33" t="e">
        <f>IF(OR($A2655="KE0",$A2655="KZ0",$A2655="KV0",$A2655="KH0",$A2655="KE",$A2655="KZ",),VLOOKUP($A2655&amp;$F2655,Master!$D:$E,2,0)&amp;$J2655&amp;$K2655,VLOOKUP($A2655,Master!$D:$E,2,0)&amp;Sheet1!$J2655&amp;Sheet1!$K2655)</f>
        <v>#N/A</v>
      </c>
      <c r="Q3221" s="33" t="str">
        <f t="shared" si="84"/>
        <v/>
      </c>
      <c r="R3221" s="33" t="e">
        <f>IF(IF(VLOOKUP($A2655,Master!$G:$J,4,0)="x",Sheet1!$A2655,"")="","",IF(VLOOKUP($A2655,Master!$G:$J,4,0)="x",Sheet1!$A2655,"")&amp;$J2655&amp;$K2655)</f>
        <v>#N/A</v>
      </c>
      <c r="S3221" s="33" t="e">
        <f>IF(VLOOKUP($A2655,Master!$L:$M,2,0)=0,"",VLOOKUP($A2655,Master!$L:$M,2,0)&amp;$J2655&amp;$L2655)</f>
        <v>#N/A</v>
      </c>
      <c r="T3221" s="33" t="str">
        <f t="shared" si="85"/>
        <v/>
      </c>
      <c r="U3221" s="179"/>
    </row>
    <row r="3222" spans="15:21" x14ac:dyDescent="0.3">
      <c r="O3222" s="33" t="e">
        <f>VLOOKUP($A2656,Master!$A:$B,2,0)&amp;$J2656&amp;$K2656</f>
        <v>#N/A</v>
      </c>
      <c r="P3222" s="33" t="e">
        <f>IF(OR($A2656="KE0",$A2656="KZ0",$A2656="KV0",$A2656="KH0",$A2656="KE",$A2656="KZ",),VLOOKUP($A2656&amp;$F2656,Master!$D:$E,2,0)&amp;$J2656&amp;$K2656,VLOOKUP($A2656,Master!$D:$E,2,0)&amp;Sheet1!$J2656&amp;Sheet1!$K2656)</f>
        <v>#N/A</v>
      </c>
      <c r="Q3222" s="33" t="str">
        <f t="shared" si="84"/>
        <v/>
      </c>
      <c r="R3222" s="33" t="e">
        <f>IF(IF(VLOOKUP($A2656,Master!$G:$J,4,0)="x",Sheet1!$A2656,"")="","",IF(VLOOKUP($A2656,Master!$G:$J,4,0)="x",Sheet1!$A2656,"")&amp;$J2656&amp;$K2656)</f>
        <v>#N/A</v>
      </c>
      <c r="S3222" s="33" t="e">
        <f>IF(VLOOKUP($A2656,Master!$L:$M,2,0)=0,"",VLOOKUP($A2656,Master!$L:$M,2,0)&amp;$J2656&amp;$L2656)</f>
        <v>#N/A</v>
      </c>
      <c r="T3222" s="33" t="str">
        <f t="shared" si="85"/>
        <v/>
      </c>
      <c r="U3222" s="179"/>
    </row>
    <row r="3223" spans="15:21" x14ac:dyDescent="0.3">
      <c r="O3223" s="33" t="e">
        <f>VLOOKUP($A2657,Master!$A:$B,2,0)&amp;$J2657&amp;$K2657</f>
        <v>#N/A</v>
      </c>
      <c r="P3223" s="33" t="e">
        <f>IF(OR($A2657="KE0",$A2657="KZ0",$A2657="KV0",$A2657="KH0",$A2657="KE",$A2657="KZ",),VLOOKUP($A2657&amp;$F2657,Master!$D:$E,2,0)&amp;$J2657&amp;$K2657,VLOOKUP($A2657,Master!$D:$E,2,0)&amp;Sheet1!$J2657&amp;Sheet1!$K2657)</f>
        <v>#N/A</v>
      </c>
      <c r="Q3223" s="33" t="str">
        <f t="shared" si="84"/>
        <v/>
      </c>
      <c r="R3223" s="33" t="e">
        <f>IF(IF(VLOOKUP($A2657,Master!$G:$J,4,0)="x",Sheet1!$A2657,"")="","",IF(VLOOKUP($A2657,Master!$G:$J,4,0)="x",Sheet1!$A2657,"")&amp;$J2657&amp;$K2657)</f>
        <v>#N/A</v>
      </c>
      <c r="S3223" s="33" t="e">
        <f>IF(VLOOKUP($A2657,Master!$L:$M,2,0)=0,"",VLOOKUP($A2657,Master!$L:$M,2,0)&amp;$J2657&amp;$L2657)</f>
        <v>#N/A</v>
      </c>
      <c r="T3223" s="33" t="str">
        <f t="shared" si="85"/>
        <v/>
      </c>
      <c r="U3223" s="179"/>
    </row>
    <row r="3224" spans="15:21" x14ac:dyDescent="0.3">
      <c r="O3224" s="33" t="e">
        <f>VLOOKUP($A2658,Master!$A:$B,2,0)&amp;$J2658&amp;$K2658</f>
        <v>#N/A</v>
      </c>
      <c r="P3224" s="33" t="e">
        <f>IF(OR($A2658="KE0",$A2658="KZ0",$A2658="KV0",$A2658="KH0",$A2658="KE",$A2658="KZ",),VLOOKUP($A2658&amp;$F2658,Master!$D:$E,2,0)&amp;$J2658&amp;$K2658,VLOOKUP($A2658,Master!$D:$E,2,0)&amp;Sheet1!$J2658&amp;Sheet1!$K2658)</f>
        <v>#N/A</v>
      </c>
      <c r="Q3224" s="33" t="str">
        <f t="shared" si="84"/>
        <v/>
      </c>
      <c r="R3224" s="33" t="e">
        <f>IF(IF(VLOOKUP($A2658,Master!$G:$J,4,0)="x",Sheet1!$A2658,"")="","",IF(VLOOKUP($A2658,Master!$G:$J,4,0)="x",Sheet1!$A2658,"")&amp;$J2658&amp;$K2658)</f>
        <v>#N/A</v>
      </c>
      <c r="S3224" s="33" t="e">
        <f>IF(VLOOKUP($A2658,Master!$L:$M,2,0)=0,"",VLOOKUP($A2658,Master!$L:$M,2,0)&amp;$J2658&amp;$L2658)</f>
        <v>#N/A</v>
      </c>
      <c r="T3224" s="33" t="str">
        <f t="shared" si="85"/>
        <v/>
      </c>
      <c r="U3224" s="179"/>
    </row>
    <row r="3225" spans="15:21" x14ac:dyDescent="0.3">
      <c r="O3225" s="33" t="e">
        <f>VLOOKUP($A2659,Master!$A:$B,2,0)&amp;$J2659&amp;$K2659</f>
        <v>#N/A</v>
      </c>
      <c r="P3225" s="33" t="e">
        <f>IF(OR($A2659="KE0",$A2659="KZ0",$A2659="KV0",$A2659="KH0",$A2659="KE",$A2659="KZ",),VLOOKUP($A2659&amp;$F2659,Master!$D:$E,2,0)&amp;$J2659&amp;$K2659,VLOOKUP($A2659,Master!$D:$E,2,0)&amp;Sheet1!$J2659&amp;Sheet1!$K2659)</f>
        <v>#N/A</v>
      </c>
      <c r="Q3225" s="33" t="str">
        <f t="shared" si="84"/>
        <v/>
      </c>
      <c r="R3225" s="33" t="e">
        <f>IF(IF(VLOOKUP($A2659,Master!$G:$J,4,0)="x",Sheet1!$A2659,"")="","",IF(VLOOKUP($A2659,Master!$G:$J,4,0)="x",Sheet1!$A2659,"")&amp;$J2659&amp;$K2659)</f>
        <v>#N/A</v>
      </c>
      <c r="S3225" s="33" t="e">
        <f>IF(VLOOKUP($A2659,Master!$L:$M,2,0)=0,"",VLOOKUP($A2659,Master!$L:$M,2,0)&amp;$J2659&amp;$L2659)</f>
        <v>#N/A</v>
      </c>
      <c r="T3225" s="33" t="str">
        <f t="shared" si="85"/>
        <v/>
      </c>
      <c r="U3225" s="179"/>
    </row>
    <row r="3226" spans="15:21" x14ac:dyDescent="0.3">
      <c r="O3226" s="33" t="e">
        <f>VLOOKUP($A2660,Master!$A:$B,2,0)&amp;$J2660&amp;$K2660</f>
        <v>#N/A</v>
      </c>
      <c r="P3226" s="33" t="e">
        <f>IF(OR($A2660="KE0",$A2660="KZ0",$A2660="KV0",$A2660="KH0",$A2660="KE",$A2660="KZ",),VLOOKUP($A2660&amp;$F2660,Master!$D:$E,2,0)&amp;$J2660&amp;$K2660,VLOOKUP($A2660,Master!$D:$E,2,0)&amp;Sheet1!$J2660&amp;Sheet1!$K2660)</f>
        <v>#N/A</v>
      </c>
      <c r="Q3226" s="33" t="str">
        <f t="shared" si="84"/>
        <v/>
      </c>
      <c r="R3226" s="33" t="e">
        <f>IF(IF(VLOOKUP($A2660,Master!$G:$J,4,0)="x",Sheet1!$A2660,"")="","",IF(VLOOKUP($A2660,Master!$G:$J,4,0)="x",Sheet1!$A2660,"")&amp;$J2660&amp;$K2660)</f>
        <v>#N/A</v>
      </c>
      <c r="S3226" s="33" t="e">
        <f>IF(VLOOKUP($A2660,Master!$L:$M,2,0)=0,"",VLOOKUP($A2660,Master!$L:$M,2,0)&amp;$J2660&amp;$L2660)</f>
        <v>#N/A</v>
      </c>
      <c r="T3226" s="33" t="str">
        <f t="shared" si="85"/>
        <v/>
      </c>
      <c r="U3226" s="179"/>
    </row>
    <row r="3227" spans="15:21" x14ac:dyDescent="0.3">
      <c r="O3227" s="33" t="e">
        <f>VLOOKUP($A2661,Master!$A:$B,2,0)&amp;$J2661&amp;$K2661</f>
        <v>#N/A</v>
      </c>
      <c r="P3227" s="33" t="e">
        <f>IF(OR($A2661="KE0",$A2661="KZ0",$A2661="KV0",$A2661="KH0",$A2661="KE",$A2661="KZ",),VLOOKUP($A2661&amp;$F2661,Master!$D:$E,2,0)&amp;$J2661&amp;$K2661,VLOOKUP($A2661,Master!$D:$E,2,0)&amp;Sheet1!$J2661&amp;Sheet1!$K2661)</f>
        <v>#N/A</v>
      </c>
      <c r="Q3227" s="33" t="str">
        <f t="shared" si="84"/>
        <v/>
      </c>
      <c r="R3227" s="33" t="e">
        <f>IF(IF(VLOOKUP($A2661,Master!$G:$J,4,0)="x",Sheet1!$A2661,"")="","",IF(VLOOKUP($A2661,Master!$G:$J,4,0)="x",Sheet1!$A2661,"")&amp;$J2661&amp;$K2661)</f>
        <v>#N/A</v>
      </c>
      <c r="S3227" s="33" t="e">
        <f>IF(VLOOKUP($A2661,Master!$L:$M,2,0)=0,"",VLOOKUP($A2661,Master!$L:$M,2,0)&amp;$J2661&amp;$L2661)</f>
        <v>#N/A</v>
      </c>
      <c r="T3227" s="33" t="str">
        <f t="shared" si="85"/>
        <v/>
      </c>
      <c r="U3227" s="179"/>
    </row>
    <row r="3228" spans="15:21" x14ac:dyDescent="0.3">
      <c r="O3228" s="33" t="e">
        <f>VLOOKUP($A2662,Master!$A:$B,2,0)&amp;$J2662&amp;$K2662</f>
        <v>#N/A</v>
      </c>
      <c r="P3228" s="33" t="e">
        <f>IF(OR($A2662="KE0",$A2662="KZ0",$A2662="KV0",$A2662="KH0",$A2662="KE",$A2662="KZ",),VLOOKUP($A2662&amp;$F2662,Master!$D:$E,2,0)&amp;$J2662&amp;$K2662,VLOOKUP($A2662,Master!$D:$E,2,0)&amp;Sheet1!$J2662&amp;Sheet1!$K2662)</f>
        <v>#N/A</v>
      </c>
      <c r="Q3228" s="33" t="str">
        <f t="shared" si="84"/>
        <v/>
      </c>
      <c r="R3228" s="33" t="e">
        <f>IF(IF(VLOOKUP($A2662,Master!$G:$J,4,0)="x",Sheet1!$A2662,"")="","",IF(VLOOKUP($A2662,Master!$G:$J,4,0)="x",Sheet1!$A2662,"")&amp;$J2662&amp;$K2662)</f>
        <v>#N/A</v>
      </c>
      <c r="S3228" s="33" t="e">
        <f>IF(VLOOKUP($A2662,Master!$L:$M,2,0)=0,"",VLOOKUP($A2662,Master!$L:$M,2,0)&amp;$J2662&amp;$L2662)</f>
        <v>#N/A</v>
      </c>
      <c r="T3228" s="33" t="str">
        <f t="shared" si="85"/>
        <v/>
      </c>
      <c r="U3228" s="179"/>
    </row>
    <row r="3229" spans="15:21" x14ac:dyDescent="0.3">
      <c r="O3229" s="33" t="e">
        <f>VLOOKUP($A2663,Master!$A:$B,2,0)&amp;$J2663&amp;$K2663</f>
        <v>#N/A</v>
      </c>
      <c r="P3229" s="33" t="e">
        <f>IF(OR($A2663="KE0",$A2663="KZ0",$A2663="KV0",$A2663="KH0",$A2663="KE",$A2663="KZ",),VLOOKUP($A2663&amp;$F2663,Master!$D:$E,2,0)&amp;$J2663&amp;$K2663,VLOOKUP($A2663,Master!$D:$E,2,0)&amp;Sheet1!$J2663&amp;Sheet1!$K2663)</f>
        <v>#N/A</v>
      </c>
      <c r="Q3229" s="33" t="str">
        <f t="shared" si="84"/>
        <v/>
      </c>
      <c r="R3229" s="33" t="e">
        <f>IF(IF(VLOOKUP($A2663,Master!$G:$J,4,0)="x",Sheet1!$A2663,"")="","",IF(VLOOKUP($A2663,Master!$G:$J,4,0)="x",Sheet1!$A2663,"")&amp;$J2663&amp;$K2663)</f>
        <v>#N/A</v>
      </c>
      <c r="S3229" s="33" t="e">
        <f>IF(VLOOKUP($A2663,Master!$L:$M,2,0)=0,"",VLOOKUP($A2663,Master!$L:$M,2,0)&amp;$J2663&amp;$L2663)</f>
        <v>#N/A</v>
      </c>
      <c r="T3229" s="33" t="str">
        <f t="shared" si="85"/>
        <v/>
      </c>
      <c r="U3229" s="179"/>
    </row>
    <row r="3230" spans="15:21" x14ac:dyDescent="0.3">
      <c r="O3230" s="33" t="e">
        <f>VLOOKUP($A2664,Master!$A:$B,2,0)&amp;$J2664&amp;$K2664</f>
        <v>#N/A</v>
      </c>
      <c r="P3230" s="33" t="e">
        <f>IF(OR($A2664="KE0",$A2664="KZ0",$A2664="KV0",$A2664="KH0",$A2664="KE",$A2664="KZ",),VLOOKUP($A2664&amp;$F2664,Master!$D:$E,2,0)&amp;$J2664&amp;$K2664,VLOOKUP($A2664,Master!$D:$E,2,0)&amp;Sheet1!$J2664&amp;Sheet1!$K2664)</f>
        <v>#N/A</v>
      </c>
      <c r="Q3230" s="33" t="str">
        <f t="shared" si="84"/>
        <v/>
      </c>
      <c r="R3230" s="33" t="e">
        <f>IF(IF(VLOOKUP($A2664,Master!$G:$J,4,0)="x",Sheet1!$A2664,"")="","",IF(VLOOKUP($A2664,Master!$G:$J,4,0)="x",Sheet1!$A2664,"")&amp;$J2664&amp;$K2664)</f>
        <v>#N/A</v>
      </c>
      <c r="S3230" s="33" t="e">
        <f>IF(VLOOKUP($A2664,Master!$L:$M,2,0)=0,"",VLOOKUP($A2664,Master!$L:$M,2,0)&amp;$J2664&amp;$L2664)</f>
        <v>#N/A</v>
      </c>
      <c r="T3230" s="33" t="str">
        <f t="shared" si="85"/>
        <v/>
      </c>
      <c r="U3230" s="179"/>
    </row>
    <row r="3231" spans="15:21" x14ac:dyDescent="0.3">
      <c r="O3231" s="33" t="e">
        <f>VLOOKUP($A2665,Master!$A:$B,2,0)&amp;$J2665&amp;$K2665</f>
        <v>#N/A</v>
      </c>
      <c r="P3231" s="33" t="e">
        <f>IF(OR($A2665="KE0",$A2665="KZ0",$A2665="KV0",$A2665="KH0",$A2665="KE",$A2665="KZ",),VLOOKUP($A2665&amp;$F2665,Master!$D:$E,2,0)&amp;$J2665&amp;$K2665,VLOOKUP($A2665,Master!$D:$E,2,0)&amp;Sheet1!$J2665&amp;Sheet1!$K2665)</f>
        <v>#N/A</v>
      </c>
      <c r="Q3231" s="33" t="str">
        <f t="shared" si="84"/>
        <v/>
      </c>
      <c r="R3231" s="33" t="e">
        <f>IF(IF(VLOOKUP($A2665,Master!$G:$J,4,0)="x",Sheet1!$A2665,"")="","",IF(VLOOKUP($A2665,Master!$G:$J,4,0)="x",Sheet1!$A2665,"")&amp;$J2665&amp;$K2665)</f>
        <v>#N/A</v>
      </c>
      <c r="S3231" s="33" t="e">
        <f>IF(VLOOKUP($A2665,Master!$L:$M,2,0)=0,"",VLOOKUP($A2665,Master!$L:$M,2,0)&amp;$J2665&amp;$L2665)</f>
        <v>#N/A</v>
      </c>
      <c r="T3231" s="33" t="str">
        <f t="shared" si="85"/>
        <v/>
      </c>
      <c r="U3231" s="179"/>
    </row>
    <row r="3232" spans="15:21" x14ac:dyDescent="0.3">
      <c r="O3232" s="33" t="e">
        <f>VLOOKUP($A2666,Master!$A:$B,2,0)&amp;$J2666&amp;$K2666</f>
        <v>#N/A</v>
      </c>
      <c r="P3232" s="33" t="e">
        <f>IF(OR($A2666="KE0",$A2666="KZ0",$A2666="KV0",$A2666="KH0",$A2666="KE",$A2666="KZ",),VLOOKUP($A2666&amp;$F2666,Master!$D:$E,2,0)&amp;$J2666&amp;$K2666,VLOOKUP($A2666,Master!$D:$E,2,0)&amp;Sheet1!$J2666&amp;Sheet1!$K2666)</f>
        <v>#N/A</v>
      </c>
      <c r="Q3232" s="33" t="str">
        <f t="shared" si="84"/>
        <v/>
      </c>
      <c r="R3232" s="33" t="e">
        <f>IF(IF(VLOOKUP($A2666,Master!$G:$J,4,0)="x",Sheet1!$A2666,"")="","",IF(VLOOKUP($A2666,Master!$G:$J,4,0)="x",Sheet1!$A2666,"")&amp;$J2666&amp;$K2666)</f>
        <v>#N/A</v>
      </c>
      <c r="S3232" s="33" t="e">
        <f>IF(VLOOKUP($A2666,Master!$L:$M,2,0)=0,"",VLOOKUP($A2666,Master!$L:$M,2,0)&amp;$J2666&amp;$L2666)</f>
        <v>#N/A</v>
      </c>
      <c r="T3232" s="33" t="str">
        <f t="shared" si="85"/>
        <v/>
      </c>
      <c r="U3232" s="179"/>
    </row>
    <row r="3233" spans="15:21" x14ac:dyDescent="0.3">
      <c r="O3233" s="33" t="e">
        <f>VLOOKUP($A2667,Master!$A:$B,2,0)&amp;$J2667&amp;$K2667</f>
        <v>#N/A</v>
      </c>
      <c r="P3233" s="33" t="e">
        <f>IF(OR($A2667="KE0",$A2667="KZ0",$A2667="KV0",$A2667="KH0",$A2667="KE",$A2667="KZ",),VLOOKUP($A2667&amp;$F2667,Master!$D:$E,2,0)&amp;$J2667&amp;$K2667,VLOOKUP($A2667,Master!$D:$E,2,0)&amp;Sheet1!$J2667&amp;Sheet1!$K2667)</f>
        <v>#N/A</v>
      </c>
      <c r="Q3233" s="33" t="str">
        <f t="shared" si="84"/>
        <v/>
      </c>
      <c r="R3233" s="33" t="e">
        <f>IF(IF(VLOOKUP($A2667,Master!$G:$J,4,0)="x",Sheet1!$A2667,"")="","",IF(VLOOKUP($A2667,Master!$G:$J,4,0)="x",Sheet1!$A2667,"")&amp;$J2667&amp;$K2667)</f>
        <v>#N/A</v>
      </c>
      <c r="S3233" s="33" t="e">
        <f>IF(VLOOKUP($A2667,Master!$L:$M,2,0)=0,"",VLOOKUP($A2667,Master!$L:$M,2,0)&amp;$J2667&amp;$L2667)</f>
        <v>#N/A</v>
      </c>
      <c r="T3233" s="33" t="str">
        <f t="shared" si="85"/>
        <v/>
      </c>
      <c r="U3233" s="179"/>
    </row>
    <row r="3234" spans="15:21" x14ac:dyDescent="0.3">
      <c r="O3234" s="33" t="e">
        <f>VLOOKUP($A2668,Master!$A:$B,2,0)&amp;$J2668&amp;$K2668</f>
        <v>#N/A</v>
      </c>
      <c r="P3234" s="33" t="e">
        <f>IF(OR($A2668="KE0",$A2668="KZ0",$A2668="KV0",$A2668="KH0",$A2668="KE",$A2668="KZ",),VLOOKUP($A2668&amp;$F2668,Master!$D:$E,2,0)&amp;$J2668&amp;$K2668,VLOOKUP($A2668,Master!$D:$E,2,0)&amp;Sheet1!$J2668&amp;Sheet1!$K2668)</f>
        <v>#N/A</v>
      </c>
      <c r="Q3234" s="33" t="str">
        <f t="shared" si="84"/>
        <v/>
      </c>
      <c r="R3234" s="33" t="e">
        <f>IF(IF(VLOOKUP($A2668,Master!$G:$J,4,0)="x",Sheet1!$A2668,"")="","",IF(VLOOKUP($A2668,Master!$G:$J,4,0)="x",Sheet1!$A2668,"")&amp;$J2668&amp;$K2668)</f>
        <v>#N/A</v>
      </c>
      <c r="S3234" s="33" t="e">
        <f>IF(VLOOKUP($A2668,Master!$L:$M,2,0)=0,"",VLOOKUP($A2668,Master!$L:$M,2,0)&amp;$J2668&amp;$L2668)</f>
        <v>#N/A</v>
      </c>
      <c r="T3234" s="33" t="str">
        <f t="shared" si="85"/>
        <v/>
      </c>
      <c r="U3234" s="179"/>
    </row>
    <row r="3235" spans="15:21" x14ac:dyDescent="0.3">
      <c r="O3235" s="33" t="e">
        <f>VLOOKUP($A2669,Master!$A:$B,2,0)&amp;$J2669&amp;$K2669</f>
        <v>#N/A</v>
      </c>
      <c r="P3235" s="33" t="e">
        <f>IF(OR($A2669="KE0",$A2669="KZ0",$A2669="KV0",$A2669="KH0",$A2669="KE",$A2669="KZ",),VLOOKUP($A2669&amp;$F2669,Master!$D:$E,2,0)&amp;$J2669&amp;$K2669,VLOOKUP($A2669,Master!$D:$E,2,0)&amp;Sheet1!$J2669&amp;Sheet1!$K2669)</f>
        <v>#N/A</v>
      </c>
      <c r="Q3235" s="33" t="str">
        <f t="shared" si="84"/>
        <v/>
      </c>
      <c r="R3235" s="33" t="e">
        <f>IF(IF(VLOOKUP($A2669,Master!$G:$J,4,0)="x",Sheet1!$A2669,"")="","",IF(VLOOKUP($A2669,Master!$G:$J,4,0)="x",Sheet1!$A2669,"")&amp;$J2669&amp;$K2669)</f>
        <v>#N/A</v>
      </c>
      <c r="S3235" s="33" t="e">
        <f>IF(VLOOKUP($A2669,Master!$L:$M,2,0)=0,"",VLOOKUP($A2669,Master!$L:$M,2,0)&amp;$J2669&amp;$L2669)</f>
        <v>#N/A</v>
      </c>
      <c r="T3235" s="33" t="str">
        <f t="shared" si="85"/>
        <v/>
      </c>
      <c r="U3235" s="179"/>
    </row>
    <row r="3236" spans="15:21" x14ac:dyDescent="0.3">
      <c r="O3236" s="33" t="e">
        <f>VLOOKUP($A2670,Master!$A:$B,2,0)&amp;$J2670&amp;$K2670</f>
        <v>#N/A</v>
      </c>
      <c r="P3236" s="33" t="e">
        <f>IF(OR($A2670="KE0",$A2670="KZ0",$A2670="KV0",$A2670="KH0",$A2670="KE",$A2670="KZ",),VLOOKUP($A2670&amp;$F2670,Master!$D:$E,2,0)&amp;$J2670&amp;$K2670,VLOOKUP($A2670,Master!$D:$E,2,0)&amp;Sheet1!$J2670&amp;Sheet1!$K2670)</f>
        <v>#N/A</v>
      </c>
      <c r="Q3236" s="33" t="str">
        <f t="shared" si="84"/>
        <v/>
      </c>
      <c r="R3236" s="33" t="e">
        <f>IF(IF(VLOOKUP($A2670,Master!$G:$J,4,0)="x",Sheet1!$A2670,"")="","",IF(VLOOKUP($A2670,Master!$G:$J,4,0)="x",Sheet1!$A2670,"")&amp;$J2670&amp;$K2670)</f>
        <v>#N/A</v>
      </c>
      <c r="S3236" s="33" t="e">
        <f>IF(VLOOKUP($A2670,Master!$L:$M,2,0)=0,"",VLOOKUP($A2670,Master!$L:$M,2,0)&amp;$J2670&amp;$L2670)</f>
        <v>#N/A</v>
      </c>
      <c r="T3236" s="33" t="str">
        <f t="shared" si="85"/>
        <v/>
      </c>
      <c r="U3236" s="179"/>
    </row>
    <row r="3237" spans="15:21" x14ac:dyDescent="0.3">
      <c r="O3237" s="33" t="e">
        <f>VLOOKUP($A2671,Master!$A:$B,2,0)&amp;$J2671&amp;$K2671</f>
        <v>#N/A</v>
      </c>
      <c r="P3237" s="33" t="e">
        <f>IF(OR($A2671="KE0",$A2671="KZ0",$A2671="KV0",$A2671="KH0",$A2671="KE",$A2671="KZ",),VLOOKUP($A2671&amp;$F2671,Master!$D:$E,2,0)&amp;$J2671&amp;$K2671,VLOOKUP($A2671,Master!$D:$E,2,0)&amp;Sheet1!$J2671&amp;Sheet1!$K2671)</f>
        <v>#N/A</v>
      </c>
      <c r="Q3237" s="33" t="str">
        <f t="shared" si="84"/>
        <v/>
      </c>
      <c r="R3237" s="33" t="e">
        <f>IF(IF(VLOOKUP($A2671,Master!$G:$J,4,0)="x",Sheet1!$A2671,"")="","",IF(VLOOKUP($A2671,Master!$G:$J,4,0)="x",Sheet1!$A2671,"")&amp;$J2671&amp;$K2671)</f>
        <v>#N/A</v>
      </c>
      <c r="S3237" s="33" t="e">
        <f>IF(VLOOKUP($A2671,Master!$L:$M,2,0)=0,"",VLOOKUP($A2671,Master!$L:$M,2,0)&amp;$J2671&amp;$L2671)</f>
        <v>#N/A</v>
      </c>
      <c r="T3237" s="33" t="str">
        <f t="shared" si="85"/>
        <v/>
      </c>
      <c r="U3237" s="179"/>
    </row>
    <row r="3238" spans="15:21" x14ac:dyDescent="0.3">
      <c r="O3238" s="33" t="e">
        <f>VLOOKUP($A2672,Master!$A:$B,2,0)&amp;$J2672&amp;$K2672</f>
        <v>#N/A</v>
      </c>
      <c r="P3238" s="33" t="e">
        <f>IF(OR($A2672="KE0",$A2672="KZ0",$A2672="KV0",$A2672="KH0",$A2672="KE",$A2672="KZ",),VLOOKUP($A2672&amp;$F2672,Master!$D:$E,2,0)&amp;$J2672&amp;$K2672,VLOOKUP($A2672,Master!$D:$E,2,0)&amp;Sheet1!$J2672&amp;Sheet1!$K2672)</f>
        <v>#N/A</v>
      </c>
      <c r="Q3238" s="33" t="str">
        <f t="shared" si="84"/>
        <v/>
      </c>
      <c r="R3238" s="33" t="e">
        <f>IF(IF(VLOOKUP($A2672,Master!$G:$J,4,0)="x",Sheet1!$A2672,"")="","",IF(VLOOKUP($A2672,Master!$G:$J,4,0)="x",Sheet1!$A2672,"")&amp;$J2672&amp;$K2672)</f>
        <v>#N/A</v>
      </c>
      <c r="S3238" s="33" t="e">
        <f>IF(VLOOKUP($A2672,Master!$L:$M,2,0)=0,"",VLOOKUP($A2672,Master!$L:$M,2,0)&amp;$J2672&amp;$L2672)</f>
        <v>#N/A</v>
      </c>
      <c r="T3238" s="33" t="str">
        <f t="shared" si="85"/>
        <v/>
      </c>
      <c r="U3238" s="179"/>
    </row>
    <row r="3239" spans="15:21" x14ac:dyDescent="0.3">
      <c r="O3239" s="33" t="e">
        <f>VLOOKUP($A2673,Master!$A:$B,2,0)&amp;$J2673&amp;$K2673</f>
        <v>#N/A</v>
      </c>
      <c r="P3239" s="33" t="e">
        <f>IF(OR($A2673="KE0",$A2673="KZ0",$A2673="KV0",$A2673="KH0",$A2673="KE",$A2673="KZ",),VLOOKUP($A2673&amp;$F2673,Master!$D:$E,2,0)&amp;$J2673&amp;$K2673,VLOOKUP($A2673,Master!$D:$E,2,0)&amp;Sheet1!$J2673&amp;Sheet1!$K2673)</f>
        <v>#N/A</v>
      </c>
      <c r="Q3239" s="33" t="str">
        <f t="shared" si="84"/>
        <v/>
      </c>
      <c r="R3239" s="33" t="e">
        <f>IF(IF(VLOOKUP($A2673,Master!$G:$J,4,0)="x",Sheet1!$A2673,"")="","",IF(VLOOKUP($A2673,Master!$G:$J,4,0)="x",Sheet1!$A2673,"")&amp;$J2673&amp;$K2673)</f>
        <v>#N/A</v>
      </c>
      <c r="S3239" s="33" t="e">
        <f>IF(VLOOKUP($A2673,Master!$L:$M,2,0)=0,"",VLOOKUP($A2673,Master!$L:$M,2,0)&amp;$J2673&amp;$L2673)</f>
        <v>#N/A</v>
      </c>
      <c r="T3239" s="33" t="str">
        <f t="shared" si="85"/>
        <v/>
      </c>
      <c r="U3239" s="179"/>
    </row>
    <row r="3240" spans="15:21" x14ac:dyDescent="0.3">
      <c r="O3240" s="33" t="e">
        <f>VLOOKUP($A2674,Master!$A:$B,2,0)&amp;$J2674&amp;$K2674</f>
        <v>#N/A</v>
      </c>
      <c r="P3240" s="33" t="e">
        <f>IF(OR($A2674="KE0",$A2674="KZ0",$A2674="KV0",$A2674="KH0",$A2674="KE",$A2674="KZ",),VLOOKUP($A2674&amp;$F2674,Master!$D:$E,2,0)&amp;$J2674&amp;$K2674,VLOOKUP($A2674,Master!$D:$E,2,0)&amp;Sheet1!$J2674&amp;Sheet1!$K2674)</f>
        <v>#N/A</v>
      </c>
      <c r="Q3240" s="33" t="str">
        <f t="shared" si="84"/>
        <v/>
      </c>
      <c r="R3240" s="33" t="e">
        <f>IF(IF(VLOOKUP($A2674,Master!$G:$J,4,0)="x",Sheet1!$A2674,"")="","",IF(VLOOKUP($A2674,Master!$G:$J,4,0)="x",Sheet1!$A2674,"")&amp;$J2674&amp;$K2674)</f>
        <v>#N/A</v>
      </c>
      <c r="S3240" s="33" t="e">
        <f>IF(VLOOKUP($A2674,Master!$L:$M,2,0)=0,"",VLOOKUP($A2674,Master!$L:$M,2,0)&amp;$J2674&amp;$L2674)</f>
        <v>#N/A</v>
      </c>
      <c r="T3240" s="33" t="str">
        <f t="shared" si="85"/>
        <v/>
      </c>
      <c r="U3240" s="179"/>
    </row>
    <row r="3241" spans="15:21" x14ac:dyDescent="0.3">
      <c r="O3241" s="33" t="e">
        <f>VLOOKUP($A2675,Master!$A:$B,2,0)&amp;$J2675&amp;$K2675</f>
        <v>#N/A</v>
      </c>
      <c r="P3241" s="33" t="e">
        <f>IF(OR($A2675="KE0",$A2675="KZ0",$A2675="KV0",$A2675="KH0",$A2675="KE",$A2675="KZ",),VLOOKUP($A2675&amp;$F2675,Master!$D:$E,2,0)&amp;$J2675&amp;$K2675,VLOOKUP($A2675,Master!$D:$E,2,0)&amp;Sheet1!$J2675&amp;Sheet1!$K2675)</f>
        <v>#N/A</v>
      </c>
      <c r="Q3241" s="33" t="str">
        <f t="shared" si="84"/>
        <v/>
      </c>
      <c r="R3241" s="33" t="e">
        <f>IF(IF(VLOOKUP($A2675,Master!$G:$J,4,0)="x",Sheet1!$A2675,"")="","",IF(VLOOKUP($A2675,Master!$G:$J,4,0)="x",Sheet1!$A2675,"")&amp;$J2675&amp;$K2675)</f>
        <v>#N/A</v>
      </c>
      <c r="S3241" s="33" t="e">
        <f>IF(VLOOKUP($A2675,Master!$L:$M,2,0)=0,"",VLOOKUP($A2675,Master!$L:$M,2,0)&amp;$J2675&amp;$L2675)</f>
        <v>#N/A</v>
      </c>
      <c r="T3241" s="33" t="str">
        <f t="shared" si="85"/>
        <v/>
      </c>
      <c r="U3241" s="179"/>
    </row>
    <row r="3242" spans="15:21" x14ac:dyDescent="0.3">
      <c r="O3242" s="33" t="e">
        <f>VLOOKUP($A2676,Master!$A:$B,2,0)&amp;$J2676&amp;$K2676</f>
        <v>#N/A</v>
      </c>
      <c r="P3242" s="33" t="e">
        <f>IF(OR($A2676="KE0",$A2676="KZ0",$A2676="KV0",$A2676="KH0",$A2676="KE",$A2676="KZ",),VLOOKUP($A2676&amp;$F2676,Master!$D:$E,2,0)&amp;$J2676&amp;$K2676,VLOOKUP($A2676,Master!$D:$E,2,0)&amp;Sheet1!$J2676&amp;Sheet1!$K2676)</f>
        <v>#N/A</v>
      </c>
      <c r="Q3242" s="33" t="str">
        <f t="shared" si="84"/>
        <v/>
      </c>
      <c r="R3242" s="33" t="e">
        <f>IF(IF(VLOOKUP($A2676,Master!$G:$J,4,0)="x",Sheet1!$A2676,"")="","",IF(VLOOKUP($A2676,Master!$G:$J,4,0)="x",Sheet1!$A2676,"")&amp;$J2676&amp;$K2676)</f>
        <v>#N/A</v>
      </c>
      <c r="S3242" s="33" t="e">
        <f>IF(VLOOKUP($A2676,Master!$L:$M,2,0)=0,"",VLOOKUP($A2676,Master!$L:$M,2,0)&amp;$J2676&amp;$L2676)</f>
        <v>#N/A</v>
      </c>
      <c r="T3242" s="33" t="str">
        <f t="shared" si="85"/>
        <v/>
      </c>
      <c r="U3242" s="179"/>
    </row>
    <row r="3243" spans="15:21" x14ac:dyDescent="0.3">
      <c r="O3243" s="33" t="e">
        <f>VLOOKUP($A2677,Master!$A:$B,2,0)&amp;$J2677&amp;$K2677</f>
        <v>#N/A</v>
      </c>
      <c r="P3243" s="33" t="e">
        <f>IF(OR($A2677="KE0",$A2677="KZ0",$A2677="KV0",$A2677="KH0",$A2677="KE",$A2677="KZ",),VLOOKUP($A2677&amp;$F2677,Master!$D:$E,2,0)&amp;$J2677&amp;$K2677,VLOOKUP($A2677,Master!$D:$E,2,0)&amp;Sheet1!$J2677&amp;Sheet1!$K2677)</f>
        <v>#N/A</v>
      </c>
      <c r="Q3243" s="33" t="str">
        <f t="shared" si="84"/>
        <v/>
      </c>
      <c r="R3243" s="33" t="e">
        <f>IF(IF(VLOOKUP($A2677,Master!$G:$J,4,0)="x",Sheet1!$A2677,"")="","",IF(VLOOKUP($A2677,Master!$G:$J,4,0)="x",Sheet1!$A2677,"")&amp;$J2677&amp;$K2677)</f>
        <v>#N/A</v>
      </c>
      <c r="S3243" s="33" t="e">
        <f>IF(VLOOKUP($A2677,Master!$L:$M,2,0)=0,"",VLOOKUP($A2677,Master!$L:$M,2,0)&amp;$J2677&amp;$L2677)</f>
        <v>#N/A</v>
      </c>
      <c r="T3243" s="33" t="str">
        <f t="shared" si="85"/>
        <v/>
      </c>
      <c r="U3243" s="179"/>
    </row>
    <row r="3244" spans="15:21" x14ac:dyDescent="0.3">
      <c r="O3244" s="33" t="e">
        <f>VLOOKUP($A2678,Master!$A:$B,2,0)&amp;$J2678&amp;$K2678</f>
        <v>#N/A</v>
      </c>
      <c r="P3244" s="33" t="e">
        <f>IF(OR($A2678="KE0",$A2678="KZ0",$A2678="KV0",$A2678="KH0",$A2678="KE",$A2678="KZ",),VLOOKUP($A2678&amp;$F2678,Master!$D:$E,2,0)&amp;$J2678&amp;$K2678,VLOOKUP($A2678,Master!$D:$E,2,0)&amp;Sheet1!$J2678&amp;Sheet1!$K2678)</f>
        <v>#N/A</v>
      </c>
      <c r="Q3244" s="33" t="str">
        <f t="shared" si="84"/>
        <v/>
      </c>
      <c r="R3244" s="33" t="e">
        <f>IF(IF(VLOOKUP($A2678,Master!$G:$J,4,0)="x",Sheet1!$A2678,"")="","",IF(VLOOKUP($A2678,Master!$G:$J,4,0)="x",Sheet1!$A2678,"")&amp;$J2678&amp;$K2678)</f>
        <v>#N/A</v>
      </c>
      <c r="S3244" s="33" t="e">
        <f>IF(VLOOKUP($A2678,Master!$L:$M,2,0)=0,"",VLOOKUP($A2678,Master!$L:$M,2,0)&amp;$J2678&amp;$L2678)</f>
        <v>#N/A</v>
      </c>
      <c r="T3244" s="33" t="str">
        <f t="shared" si="85"/>
        <v/>
      </c>
      <c r="U3244" s="179"/>
    </row>
    <row r="3245" spans="15:21" x14ac:dyDescent="0.3">
      <c r="O3245" s="33" t="e">
        <f>VLOOKUP($A2679,Master!$A:$B,2,0)&amp;$J2679&amp;$K2679</f>
        <v>#N/A</v>
      </c>
      <c r="P3245" s="33" t="e">
        <f>IF(OR($A2679="KE0",$A2679="KZ0",$A2679="KV0",$A2679="KH0",$A2679="KE",$A2679="KZ",),VLOOKUP($A2679&amp;$F2679,Master!$D:$E,2,0)&amp;$J2679&amp;$K2679,VLOOKUP($A2679,Master!$D:$E,2,0)&amp;Sheet1!$J2679&amp;Sheet1!$K2679)</f>
        <v>#N/A</v>
      </c>
      <c r="Q3245" s="33" t="str">
        <f t="shared" si="84"/>
        <v/>
      </c>
      <c r="R3245" s="33" t="e">
        <f>IF(IF(VLOOKUP($A2679,Master!$G:$J,4,0)="x",Sheet1!$A2679,"")="","",IF(VLOOKUP($A2679,Master!$G:$J,4,0)="x",Sheet1!$A2679,"")&amp;$J2679&amp;$K2679)</f>
        <v>#N/A</v>
      </c>
      <c r="S3245" s="33" t="e">
        <f>IF(VLOOKUP($A2679,Master!$L:$M,2,0)=0,"",VLOOKUP($A2679,Master!$L:$M,2,0)&amp;$J2679&amp;$L2679)</f>
        <v>#N/A</v>
      </c>
      <c r="T3245" s="33" t="str">
        <f t="shared" si="85"/>
        <v/>
      </c>
      <c r="U3245" s="179"/>
    </row>
    <row r="3246" spans="15:21" x14ac:dyDescent="0.3">
      <c r="O3246" s="33" t="e">
        <f>VLOOKUP($A2680,Master!$A:$B,2,0)&amp;$J2680&amp;$K2680</f>
        <v>#N/A</v>
      </c>
      <c r="P3246" s="33" t="e">
        <f>IF(OR($A2680="KE0",$A2680="KZ0",$A2680="KV0",$A2680="KH0",$A2680="KE",$A2680="KZ",),VLOOKUP($A2680&amp;$F2680,Master!$D:$E,2,0)&amp;$J2680&amp;$K2680,VLOOKUP($A2680,Master!$D:$E,2,0)&amp;Sheet1!$J2680&amp;Sheet1!$K2680)</f>
        <v>#N/A</v>
      </c>
      <c r="Q3246" s="33" t="str">
        <f t="shared" si="84"/>
        <v/>
      </c>
      <c r="R3246" s="33" t="e">
        <f>IF(IF(VLOOKUP($A2680,Master!$G:$J,4,0)="x",Sheet1!$A2680,"")="","",IF(VLOOKUP($A2680,Master!$G:$J,4,0)="x",Sheet1!$A2680,"")&amp;$J2680&amp;$K2680)</f>
        <v>#N/A</v>
      </c>
      <c r="S3246" s="33" t="e">
        <f>IF(VLOOKUP($A2680,Master!$L:$M,2,0)=0,"",VLOOKUP($A2680,Master!$L:$M,2,0)&amp;$J2680&amp;$L2680)</f>
        <v>#N/A</v>
      </c>
      <c r="T3246" s="33" t="str">
        <f t="shared" si="85"/>
        <v/>
      </c>
      <c r="U3246" s="179"/>
    </row>
    <row r="3247" spans="15:21" x14ac:dyDescent="0.3">
      <c r="O3247" s="33" t="e">
        <f>VLOOKUP($A2681,Master!$A:$B,2,0)&amp;$J2681&amp;$K2681</f>
        <v>#N/A</v>
      </c>
      <c r="P3247" s="33" t="e">
        <f>IF(OR($A2681="KE0",$A2681="KZ0",$A2681="KV0",$A2681="KH0",$A2681="KE",$A2681="KZ",),VLOOKUP($A2681&amp;$F2681,Master!$D:$E,2,0)&amp;$J2681&amp;$K2681,VLOOKUP($A2681,Master!$D:$E,2,0)&amp;Sheet1!$J2681&amp;Sheet1!$K2681)</f>
        <v>#N/A</v>
      </c>
      <c r="Q3247" s="33" t="str">
        <f t="shared" si="84"/>
        <v/>
      </c>
      <c r="R3247" s="33" t="e">
        <f>IF(IF(VLOOKUP($A2681,Master!$G:$J,4,0)="x",Sheet1!$A2681,"")="","",IF(VLOOKUP($A2681,Master!$G:$J,4,0)="x",Sheet1!$A2681,"")&amp;$J2681&amp;$K2681)</f>
        <v>#N/A</v>
      </c>
      <c r="S3247" s="33" t="e">
        <f>IF(VLOOKUP($A2681,Master!$L:$M,2,0)=0,"",VLOOKUP($A2681,Master!$L:$M,2,0)&amp;$J2681&amp;$L2681)</f>
        <v>#N/A</v>
      </c>
      <c r="T3247" s="33" t="str">
        <f t="shared" si="85"/>
        <v/>
      </c>
      <c r="U3247" s="179"/>
    </row>
    <row r="3248" spans="15:21" x14ac:dyDescent="0.3">
      <c r="O3248" s="33" t="e">
        <f>VLOOKUP($A2682,Master!$A:$B,2,0)&amp;$J2682&amp;$K2682</f>
        <v>#N/A</v>
      </c>
      <c r="P3248" s="33" t="e">
        <f>IF(OR($A2682="KE0",$A2682="KZ0",$A2682="KV0",$A2682="KH0",$A2682="KE",$A2682="KZ",),VLOOKUP($A2682&amp;$F2682,Master!$D:$E,2,0)&amp;$J2682&amp;$K2682,VLOOKUP($A2682,Master!$D:$E,2,0)&amp;Sheet1!$J2682&amp;Sheet1!$K2682)</f>
        <v>#N/A</v>
      </c>
      <c r="Q3248" s="33" t="str">
        <f t="shared" si="84"/>
        <v/>
      </c>
      <c r="R3248" s="33" t="e">
        <f>IF(IF(VLOOKUP($A2682,Master!$G:$J,4,0)="x",Sheet1!$A2682,"")="","",IF(VLOOKUP($A2682,Master!$G:$J,4,0)="x",Sheet1!$A2682,"")&amp;$J2682&amp;$K2682)</f>
        <v>#N/A</v>
      </c>
      <c r="S3248" s="33" t="e">
        <f>IF(VLOOKUP($A2682,Master!$L:$M,2,0)=0,"",VLOOKUP($A2682,Master!$L:$M,2,0)&amp;$J2682&amp;$L2682)</f>
        <v>#N/A</v>
      </c>
      <c r="T3248" s="33" t="str">
        <f t="shared" si="85"/>
        <v/>
      </c>
      <c r="U3248" s="179"/>
    </row>
    <row r="3249" spans="15:21" x14ac:dyDescent="0.3">
      <c r="O3249" s="33" t="e">
        <f>VLOOKUP($A2683,Master!$A:$B,2,0)&amp;$J2683&amp;$K2683</f>
        <v>#N/A</v>
      </c>
      <c r="P3249" s="33" t="e">
        <f>IF(OR($A2683="KE0",$A2683="KZ0",$A2683="KV0",$A2683="KH0",$A2683="KE",$A2683="KZ",),VLOOKUP($A2683&amp;$F2683,Master!$D:$E,2,0)&amp;$J2683&amp;$K2683,VLOOKUP($A2683,Master!$D:$E,2,0)&amp;Sheet1!$J2683&amp;Sheet1!$K2683)</f>
        <v>#N/A</v>
      </c>
      <c r="Q3249" s="33" t="str">
        <f t="shared" si="84"/>
        <v/>
      </c>
      <c r="R3249" s="33" t="e">
        <f>IF(IF(VLOOKUP($A2683,Master!$G:$J,4,0)="x",Sheet1!$A2683,"")="","",IF(VLOOKUP($A2683,Master!$G:$J,4,0)="x",Sheet1!$A2683,"")&amp;$J2683&amp;$K2683)</f>
        <v>#N/A</v>
      </c>
      <c r="S3249" s="33" t="e">
        <f>IF(VLOOKUP($A2683,Master!$L:$M,2,0)=0,"",VLOOKUP($A2683,Master!$L:$M,2,0)&amp;$J2683&amp;$L2683)</f>
        <v>#N/A</v>
      </c>
      <c r="T3249" s="33" t="str">
        <f t="shared" si="85"/>
        <v/>
      </c>
      <c r="U3249" s="179"/>
    </row>
    <row r="3250" spans="15:21" x14ac:dyDescent="0.3">
      <c r="O3250" s="33" t="e">
        <f>VLOOKUP($A2684,Master!$A:$B,2,0)&amp;$J2684&amp;$K2684</f>
        <v>#N/A</v>
      </c>
      <c r="P3250" s="33" t="e">
        <f>IF(OR($A2684="KE0",$A2684="KZ0",$A2684="KV0",$A2684="KH0",$A2684="KE",$A2684="KZ",),VLOOKUP($A2684&amp;$F2684,Master!$D:$E,2,0)&amp;$J2684&amp;$K2684,VLOOKUP($A2684,Master!$D:$E,2,0)&amp;Sheet1!$J2684&amp;Sheet1!$K2684)</f>
        <v>#N/A</v>
      </c>
      <c r="Q3250" s="33" t="str">
        <f t="shared" si="84"/>
        <v/>
      </c>
      <c r="R3250" s="33" t="e">
        <f>IF(IF(VLOOKUP($A2684,Master!$G:$J,4,0)="x",Sheet1!$A2684,"")="","",IF(VLOOKUP($A2684,Master!$G:$J,4,0)="x",Sheet1!$A2684,"")&amp;$J2684&amp;$K2684)</f>
        <v>#N/A</v>
      </c>
      <c r="S3250" s="33" t="e">
        <f>IF(VLOOKUP($A2684,Master!$L:$M,2,0)=0,"",VLOOKUP($A2684,Master!$L:$M,2,0)&amp;$J2684&amp;$L2684)</f>
        <v>#N/A</v>
      </c>
      <c r="T3250" s="33" t="str">
        <f t="shared" si="85"/>
        <v/>
      </c>
      <c r="U3250" s="179"/>
    </row>
    <row r="3251" spans="15:21" x14ac:dyDescent="0.3">
      <c r="O3251" s="33" t="e">
        <f>VLOOKUP($A2685,Master!$A:$B,2,0)&amp;$J2685&amp;$K2685</f>
        <v>#N/A</v>
      </c>
      <c r="P3251" s="33" t="e">
        <f>IF(OR($A2685="KE0",$A2685="KZ0",$A2685="KV0",$A2685="KH0",$A2685="KE",$A2685="KZ",),VLOOKUP($A2685&amp;$F2685,Master!$D:$E,2,0)&amp;$J2685&amp;$K2685,VLOOKUP($A2685,Master!$D:$E,2,0)&amp;Sheet1!$J2685&amp;Sheet1!$K2685)</f>
        <v>#N/A</v>
      </c>
      <c r="Q3251" s="33" t="str">
        <f t="shared" si="84"/>
        <v/>
      </c>
      <c r="R3251" s="33" t="e">
        <f>IF(IF(VLOOKUP($A2685,Master!$G:$J,4,0)="x",Sheet1!$A2685,"")="","",IF(VLOOKUP($A2685,Master!$G:$J,4,0)="x",Sheet1!$A2685,"")&amp;$J2685&amp;$K2685)</f>
        <v>#N/A</v>
      </c>
      <c r="S3251" s="33" t="e">
        <f>IF(VLOOKUP($A2685,Master!$L:$M,2,0)=0,"",VLOOKUP($A2685,Master!$L:$M,2,0)&amp;$J2685&amp;$L2685)</f>
        <v>#N/A</v>
      </c>
      <c r="T3251" s="33" t="str">
        <f t="shared" si="85"/>
        <v/>
      </c>
      <c r="U3251" s="179"/>
    </row>
    <row r="3252" spans="15:21" x14ac:dyDescent="0.3">
      <c r="O3252" s="33" t="e">
        <f>VLOOKUP($A2686,Master!$A:$B,2,0)&amp;$J2686&amp;$K2686</f>
        <v>#N/A</v>
      </c>
      <c r="P3252" s="33" t="e">
        <f>IF(OR($A2686="KE0",$A2686="KZ0",$A2686="KV0",$A2686="KH0",$A2686="KE",$A2686="KZ",),VLOOKUP($A2686&amp;$F2686,Master!$D:$E,2,0)&amp;$J2686&amp;$K2686,VLOOKUP($A2686,Master!$D:$E,2,0)&amp;Sheet1!$J2686&amp;Sheet1!$K2686)</f>
        <v>#N/A</v>
      </c>
      <c r="Q3252" s="33" t="str">
        <f t="shared" si="84"/>
        <v/>
      </c>
      <c r="R3252" s="33" t="e">
        <f>IF(IF(VLOOKUP($A2686,Master!$G:$J,4,0)="x",Sheet1!$A2686,"")="","",IF(VLOOKUP($A2686,Master!$G:$J,4,0)="x",Sheet1!$A2686,"")&amp;$J2686&amp;$K2686)</f>
        <v>#N/A</v>
      </c>
      <c r="S3252" s="33" t="e">
        <f>IF(VLOOKUP($A2686,Master!$L:$M,2,0)=0,"",VLOOKUP($A2686,Master!$L:$M,2,0)&amp;$J2686&amp;$L2686)</f>
        <v>#N/A</v>
      </c>
      <c r="T3252" s="33" t="str">
        <f t="shared" si="85"/>
        <v/>
      </c>
      <c r="U3252" s="179"/>
    </row>
    <row r="3253" spans="15:21" x14ac:dyDescent="0.3">
      <c r="O3253" s="33" t="e">
        <f>VLOOKUP($A2687,Master!$A:$B,2,0)&amp;$J2687&amp;$K2687</f>
        <v>#N/A</v>
      </c>
      <c r="P3253" s="33" t="e">
        <f>IF(OR($A2687="KE0",$A2687="KZ0",$A2687="KV0",$A2687="KH0",$A2687="KE",$A2687="KZ",),VLOOKUP($A2687&amp;$F2687,Master!$D:$E,2,0)&amp;$J2687&amp;$K2687,VLOOKUP($A2687,Master!$D:$E,2,0)&amp;Sheet1!$J2687&amp;Sheet1!$K2687)</f>
        <v>#N/A</v>
      </c>
      <c r="Q3253" s="33" t="str">
        <f t="shared" si="84"/>
        <v/>
      </c>
      <c r="R3253" s="33" t="e">
        <f>IF(IF(VLOOKUP($A2687,Master!$G:$J,4,0)="x",Sheet1!$A2687,"")="","",IF(VLOOKUP($A2687,Master!$G:$J,4,0)="x",Sheet1!$A2687,"")&amp;$J2687&amp;$K2687)</f>
        <v>#N/A</v>
      </c>
      <c r="S3253" s="33" t="e">
        <f>IF(VLOOKUP($A2687,Master!$L:$M,2,0)=0,"",VLOOKUP($A2687,Master!$L:$M,2,0)&amp;$J2687&amp;$L2687)</f>
        <v>#N/A</v>
      </c>
      <c r="T3253" s="33" t="str">
        <f t="shared" si="85"/>
        <v/>
      </c>
      <c r="U3253" s="179"/>
    </row>
    <row r="3254" spans="15:21" x14ac:dyDescent="0.3">
      <c r="O3254" s="33" t="e">
        <f>VLOOKUP($A2688,Master!$A:$B,2,0)&amp;$J2688&amp;$K2688</f>
        <v>#N/A</v>
      </c>
      <c r="P3254" s="33" t="e">
        <f>IF(OR($A2688="KE0",$A2688="KZ0",$A2688="KV0",$A2688="KH0",$A2688="KE",$A2688="KZ",),VLOOKUP($A2688&amp;$F2688,Master!$D:$E,2,0)&amp;$J2688&amp;$K2688,VLOOKUP($A2688,Master!$D:$E,2,0)&amp;Sheet1!$J2688&amp;Sheet1!$K2688)</f>
        <v>#N/A</v>
      </c>
      <c r="Q3254" s="33" t="str">
        <f t="shared" si="84"/>
        <v/>
      </c>
      <c r="R3254" s="33" t="e">
        <f>IF(IF(VLOOKUP($A2688,Master!$G:$J,4,0)="x",Sheet1!$A2688,"")="","",IF(VLOOKUP($A2688,Master!$G:$J,4,0)="x",Sheet1!$A2688,"")&amp;$J2688&amp;$K2688)</f>
        <v>#N/A</v>
      </c>
      <c r="S3254" s="33" t="e">
        <f>IF(VLOOKUP($A2688,Master!$L:$M,2,0)=0,"",VLOOKUP($A2688,Master!$L:$M,2,0)&amp;$J2688&amp;$L2688)</f>
        <v>#N/A</v>
      </c>
      <c r="T3254" s="33" t="str">
        <f t="shared" si="85"/>
        <v/>
      </c>
      <c r="U3254" s="179"/>
    </row>
    <row r="3255" spans="15:21" x14ac:dyDescent="0.3">
      <c r="O3255" s="33" t="e">
        <f>VLOOKUP($A2689,Master!$A:$B,2,0)&amp;$J2689&amp;$K2689</f>
        <v>#N/A</v>
      </c>
      <c r="P3255" s="33" t="e">
        <f>IF(OR($A2689="KE0",$A2689="KZ0",$A2689="KV0",$A2689="KH0",$A2689="KE",$A2689="KZ",),VLOOKUP($A2689&amp;$F2689,Master!$D:$E,2,0)&amp;$J2689&amp;$K2689,VLOOKUP($A2689,Master!$D:$E,2,0)&amp;Sheet1!$J2689&amp;Sheet1!$K2689)</f>
        <v>#N/A</v>
      </c>
      <c r="Q3255" s="33" t="str">
        <f t="shared" si="84"/>
        <v/>
      </c>
      <c r="R3255" s="33" t="e">
        <f>IF(IF(VLOOKUP($A2689,Master!$G:$J,4,0)="x",Sheet1!$A2689,"")="","",IF(VLOOKUP($A2689,Master!$G:$J,4,0)="x",Sheet1!$A2689,"")&amp;$J2689&amp;$K2689)</f>
        <v>#N/A</v>
      </c>
      <c r="S3255" s="33" t="e">
        <f>IF(VLOOKUP($A2689,Master!$L:$M,2,0)=0,"",VLOOKUP($A2689,Master!$L:$M,2,0)&amp;$J2689&amp;$L2689)</f>
        <v>#N/A</v>
      </c>
      <c r="T3255" s="33" t="str">
        <f t="shared" si="85"/>
        <v/>
      </c>
      <c r="U3255" s="179"/>
    </row>
    <row r="3256" spans="15:21" x14ac:dyDescent="0.3">
      <c r="O3256" s="33" t="e">
        <f>VLOOKUP($A2690,Master!$A:$B,2,0)&amp;$J2690&amp;$K2690</f>
        <v>#N/A</v>
      </c>
      <c r="P3256" s="33" t="e">
        <f>IF(OR($A2690="KE0",$A2690="KZ0",$A2690="KV0",$A2690="KH0",$A2690="KE",$A2690="KZ",),VLOOKUP($A2690&amp;$F2690,Master!$D:$E,2,0)&amp;$J2690&amp;$K2690,VLOOKUP($A2690,Master!$D:$E,2,0)&amp;Sheet1!$J2690&amp;Sheet1!$K2690)</f>
        <v>#N/A</v>
      </c>
      <c r="Q3256" s="33" t="str">
        <f t="shared" si="84"/>
        <v/>
      </c>
      <c r="R3256" s="33" t="e">
        <f>IF(IF(VLOOKUP($A2690,Master!$G:$J,4,0)="x",Sheet1!$A2690,"")="","",IF(VLOOKUP($A2690,Master!$G:$J,4,0)="x",Sheet1!$A2690,"")&amp;$J2690&amp;$K2690)</f>
        <v>#N/A</v>
      </c>
      <c r="S3256" s="33" t="e">
        <f>IF(VLOOKUP($A2690,Master!$L:$M,2,0)=0,"",VLOOKUP($A2690,Master!$L:$M,2,0)&amp;$J2690&amp;$L2690)</f>
        <v>#N/A</v>
      </c>
      <c r="T3256" s="33" t="str">
        <f t="shared" si="85"/>
        <v/>
      </c>
      <c r="U3256" s="179"/>
    </row>
    <row r="3257" spans="15:21" x14ac:dyDescent="0.3">
      <c r="O3257" s="33" t="e">
        <f>VLOOKUP($A2691,Master!$A:$B,2,0)&amp;$J2691&amp;$K2691</f>
        <v>#N/A</v>
      </c>
      <c r="P3257" s="33" t="e">
        <f>IF(OR($A2691="KE0",$A2691="KZ0",$A2691="KV0",$A2691="KH0",$A2691="KE",$A2691="KZ",),VLOOKUP($A2691&amp;$F2691,Master!$D:$E,2,0)&amp;$J2691&amp;$K2691,VLOOKUP($A2691,Master!$D:$E,2,0)&amp;Sheet1!$J2691&amp;Sheet1!$K2691)</f>
        <v>#N/A</v>
      </c>
      <c r="Q3257" s="33" t="str">
        <f t="shared" si="84"/>
        <v/>
      </c>
      <c r="R3257" s="33" t="e">
        <f>IF(IF(VLOOKUP($A2691,Master!$G:$J,4,0)="x",Sheet1!$A2691,"")="","",IF(VLOOKUP($A2691,Master!$G:$J,4,0)="x",Sheet1!$A2691,"")&amp;$J2691&amp;$K2691)</f>
        <v>#N/A</v>
      </c>
      <c r="S3257" s="33" t="e">
        <f>IF(VLOOKUP($A2691,Master!$L:$M,2,0)=0,"",VLOOKUP($A2691,Master!$L:$M,2,0)&amp;$J2691&amp;$L2691)</f>
        <v>#N/A</v>
      </c>
      <c r="T3257" s="33" t="str">
        <f t="shared" si="85"/>
        <v/>
      </c>
      <c r="U3257" s="179"/>
    </row>
    <row r="3258" spans="15:21" x14ac:dyDescent="0.3">
      <c r="O3258" s="33" t="e">
        <f>VLOOKUP($A2692,Master!$A:$B,2,0)&amp;$J2692&amp;$K2692</f>
        <v>#N/A</v>
      </c>
      <c r="P3258" s="33" t="e">
        <f>IF(OR($A2692="KE0",$A2692="KZ0",$A2692="KV0",$A2692="KH0",$A2692="KE",$A2692="KZ",),VLOOKUP($A2692&amp;$F2692,Master!$D:$E,2,0)&amp;$J2692&amp;$K2692,VLOOKUP($A2692,Master!$D:$E,2,0)&amp;Sheet1!$J2692&amp;Sheet1!$K2692)</f>
        <v>#N/A</v>
      </c>
      <c r="Q3258" s="33" t="str">
        <f t="shared" si="84"/>
        <v/>
      </c>
      <c r="R3258" s="33" t="e">
        <f>IF(IF(VLOOKUP($A2692,Master!$G:$J,4,0)="x",Sheet1!$A2692,"")="","",IF(VLOOKUP($A2692,Master!$G:$J,4,0)="x",Sheet1!$A2692,"")&amp;$J2692&amp;$K2692)</f>
        <v>#N/A</v>
      </c>
      <c r="S3258" s="33" t="e">
        <f>IF(VLOOKUP($A2692,Master!$L:$M,2,0)=0,"",VLOOKUP($A2692,Master!$L:$M,2,0)&amp;$J2692&amp;$L2692)</f>
        <v>#N/A</v>
      </c>
      <c r="T3258" s="33" t="str">
        <f t="shared" si="85"/>
        <v/>
      </c>
      <c r="U3258" s="179"/>
    </row>
    <row r="3259" spans="15:21" x14ac:dyDescent="0.3">
      <c r="O3259" s="33" t="e">
        <f>VLOOKUP($A2693,Master!$A:$B,2,0)&amp;$J2693&amp;$K2693</f>
        <v>#N/A</v>
      </c>
      <c r="P3259" s="33" t="e">
        <f>IF(OR($A2693="KE0",$A2693="KZ0",$A2693="KV0",$A2693="KH0",$A2693="KE",$A2693="KZ",),VLOOKUP($A2693&amp;$F2693,Master!$D:$E,2,0)&amp;$J2693&amp;$K2693,VLOOKUP($A2693,Master!$D:$E,2,0)&amp;Sheet1!$J2693&amp;Sheet1!$K2693)</f>
        <v>#N/A</v>
      </c>
      <c r="Q3259" s="33" t="str">
        <f t="shared" si="84"/>
        <v/>
      </c>
      <c r="R3259" s="33" t="e">
        <f>IF(IF(VLOOKUP($A2693,Master!$G:$J,4,0)="x",Sheet1!$A2693,"")="","",IF(VLOOKUP($A2693,Master!$G:$J,4,0)="x",Sheet1!$A2693,"")&amp;$J2693&amp;$K2693)</f>
        <v>#N/A</v>
      </c>
      <c r="S3259" s="33" t="e">
        <f>IF(VLOOKUP($A2693,Master!$L:$M,2,0)=0,"",VLOOKUP($A2693,Master!$L:$M,2,0)&amp;$J2693&amp;$L2693)</f>
        <v>#N/A</v>
      </c>
      <c r="T3259" s="33" t="str">
        <f t="shared" si="85"/>
        <v/>
      </c>
      <c r="U3259" s="179"/>
    </row>
    <row r="3260" spans="15:21" x14ac:dyDescent="0.3">
      <c r="O3260" s="33" t="e">
        <f>VLOOKUP($A2694,Master!$A:$B,2,0)&amp;$J2694&amp;$K2694</f>
        <v>#N/A</v>
      </c>
      <c r="P3260" s="33" t="e">
        <f>IF(OR($A2694="KE0",$A2694="KZ0",$A2694="KV0",$A2694="KH0",$A2694="KE",$A2694="KZ",),VLOOKUP($A2694&amp;$F2694,Master!$D:$E,2,0)&amp;$J2694&amp;$K2694,VLOOKUP($A2694,Master!$D:$E,2,0)&amp;Sheet1!$J2694&amp;Sheet1!$K2694)</f>
        <v>#N/A</v>
      </c>
      <c r="Q3260" s="33" t="str">
        <f t="shared" si="84"/>
        <v/>
      </c>
      <c r="R3260" s="33" t="e">
        <f>IF(IF(VLOOKUP($A2694,Master!$G:$J,4,0)="x",Sheet1!$A2694,"")="","",IF(VLOOKUP($A2694,Master!$G:$J,4,0)="x",Sheet1!$A2694,"")&amp;$J2694&amp;$K2694)</f>
        <v>#N/A</v>
      </c>
      <c r="S3260" s="33" t="e">
        <f>IF(VLOOKUP($A2694,Master!$L:$M,2,0)=0,"",VLOOKUP($A2694,Master!$L:$M,2,0)&amp;$J2694&amp;$L2694)</f>
        <v>#N/A</v>
      </c>
      <c r="T3260" s="33" t="str">
        <f t="shared" si="85"/>
        <v/>
      </c>
      <c r="U3260" s="179"/>
    </row>
    <row r="3261" spans="15:21" x14ac:dyDescent="0.3">
      <c r="O3261" s="33" t="e">
        <f>VLOOKUP($A2695,Master!$A:$B,2,0)&amp;$J2695&amp;$K2695</f>
        <v>#N/A</v>
      </c>
      <c r="P3261" s="33" t="e">
        <f>IF(OR($A2695="KE0",$A2695="KZ0",$A2695="KV0",$A2695="KH0",$A2695="KE",$A2695="KZ",),VLOOKUP($A2695&amp;$F2695,Master!$D:$E,2,0)&amp;$J2695&amp;$K2695,VLOOKUP($A2695,Master!$D:$E,2,0)&amp;Sheet1!$J2695&amp;Sheet1!$K2695)</f>
        <v>#N/A</v>
      </c>
      <c r="Q3261" s="33" t="str">
        <f t="shared" si="84"/>
        <v/>
      </c>
      <c r="R3261" s="33" t="e">
        <f>IF(IF(VLOOKUP($A2695,Master!$G:$J,4,0)="x",Sheet1!$A2695,"")="","",IF(VLOOKUP($A2695,Master!$G:$J,4,0)="x",Sheet1!$A2695,"")&amp;$J2695&amp;$K2695)</f>
        <v>#N/A</v>
      </c>
      <c r="S3261" s="33" t="e">
        <f>IF(VLOOKUP($A2695,Master!$L:$M,2,0)=0,"",VLOOKUP($A2695,Master!$L:$M,2,0)&amp;$J2695&amp;$L2695)</f>
        <v>#N/A</v>
      </c>
      <c r="T3261" s="33" t="str">
        <f t="shared" si="85"/>
        <v/>
      </c>
      <c r="U3261" s="179"/>
    </row>
    <row r="3262" spans="15:21" x14ac:dyDescent="0.3">
      <c r="O3262" s="33" t="e">
        <f>VLOOKUP($A2696,Master!$A:$B,2,0)&amp;$J2696&amp;$K2696</f>
        <v>#N/A</v>
      </c>
      <c r="P3262" s="33" t="e">
        <f>IF(OR($A2696="KE0",$A2696="KZ0",$A2696="KV0",$A2696="KH0",$A2696="KE",$A2696="KZ",),VLOOKUP($A2696&amp;$F2696,Master!$D:$E,2,0)&amp;$J2696&amp;$K2696,VLOOKUP($A2696,Master!$D:$E,2,0)&amp;Sheet1!$J2696&amp;Sheet1!$K2696)</f>
        <v>#N/A</v>
      </c>
      <c r="Q3262" s="33" t="str">
        <f t="shared" si="84"/>
        <v/>
      </c>
      <c r="R3262" s="33" t="e">
        <f>IF(IF(VLOOKUP($A2696,Master!$G:$J,4,0)="x",Sheet1!$A2696,"")="","",IF(VLOOKUP($A2696,Master!$G:$J,4,0)="x",Sheet1!$A2696,"")&amp;$J2696&amp;$K2696)</f>
        <v>#N/A</v>
      </c>
      <c r="S3262" s="33" t="e">
        <f>IF(VLOOKUP($A2696,Master!$L:$M,2,0)=0,"",VLOOKUP($A2696,Master!$L:$M,2,0)&amp;$J2696&amp;$L2696)</f>
        <v>#N/A</v>
      </c>
      <c r="T3262" s="33" t="str">
        <f t="shared" si="85"/>
        <v/>
      </c>
      <c r="U3262" s="179"/>
    </row>
    <row r="3263" spans="15:21" x14ac:dyDescent="0.3">
      <c r="O3263" s="33" t="e">
        <f>VLOOKUP($A2697,Master!$A:$B,2,0)&amp;$J2697&amp;$K2697</f>
        <v>#N/A</v>
      </c>
      <c r="P3263" s="33" t="e">
        <f>IF(OR($A2697="KE0",$A2697="KZ0",$A2697="KV0",$A2697="KH0",$A2697="KE",$A2697="KZ",),VLOOKUP($A2697&amp;$F2697,Master!$D:$E,2,0)&amp;$J2697&amp;$K2697,VLOOKUP($A2697,Master!$D:$E,2,0)&amp;Sheet1!$J2697&amp;Sheet1!$K2697)</f>
        <v>#N/A</v>
      </c>
      <c r="Q3263" s="33" t="str">
        <f t="shared" si="84"/>
        <v/>
      </c>
      <c r="R3263" s="33" t="e">
        <f>IF(IF(VLOOKUP($A2697,Master!$G:$J,4,0)="x",Sheet1!$A2697,"")="","",IF(VLOOKUP($A2697,Master!$G:$J,4,0)="x",Sheet1!$A2697,"")&amp;$J2697&amp;$K2697)</f>
        <v>#N/A</v>
      </c>
      <c r="S3263" s="33" t="e">
        <f>IF(VLOOKUP($A2697,Master!$L:$M,2,0)=0,"",VLOOKUP($A2697,Master!$L:$M,2,0)&amp;$J2697&amp;$L2697)</f>
        <v>#N/A</v>
      </c>
      <c r="T3263" s="33" t="str">
        <f t="shared" si="85"/>
        <v/>
      </c>
      <c r="U3263" s="179"/>
    </row>
    <row r="3264" spans="15:21" x14ac:dyDescent="0.3">
      <c r="O3264" s="33" t="e">
        <f>VLOOKUP($A2698,Master!$A:$B,2,0)&amp;$J2698&amp;$K2698</f>
        <v>#N/A</v>
      </c>
      <c r="P3264" s="33" t="e">
        <f>IF(OR($A2698="KE0",$A2698="KZ0",$A2698="KV0",$A2698="KH0",$A2698="KE",$A2698="KZ",),VLOOKUP($A2698&amp;$F2698,Master!$D:$E,2,0)&amp;$J2698&amp;$K2698,VLOOKUP($A2698,Master!$D:$E,2,0)&amp;Sheet1!$J2698&amp;Sheet1!$K2698)</f>
        <v>#N/A</v>
      </c>
      <c r="Q3264" s="33" t="str">
        <f t="shared" si="84"/>
        <v/>
      </c>
      <c r="R3264" s="33" t="e">
        <f>IF(IF(VLOOKUP($A2698,Master!$G:$J,4,0)="x",Sheet1!$A2698,"")="","",IF(VLOOKUP($A2698,Master!$G:$J,4,0)="x",Sheet1!$A2698,"")&amp;$J2698&amp;$K2698)</f>
        <v>#N/A</v>
      </c>
      <c r="S3264" s="33" t="e">
        <f>IF(VLOOKUP($A2698,Master!$L:$M,2,0)=0,"",VLOOKUP($A2698,Master!$L:$M,2,0)&amp;$J2698&amp;$L2698)</f>
        <v>#N/A</v>
      </c>
      <c r="T3264" s="33" t="str">
        <f t="shared" si="85"/>
        <v/>
      </c>
      <c r="U3264" s="179"/>
    </row>
    <row r="3265" spans="15:21" x14ac:dyDescent="0.3">
      <c r="O3265" s="33" t="e">
        <f>VLOOKUP($A2699,Master!$A:$B,2,0)&amp;$J2699&amp;$K2699</f>
        <v>#N/A</v>
      </c>
      <c r="P3265" s="33" t="e">
        <f>IF(OR($A2699="KE0",$A2699="KZ0",$A2699="KV0",$A2699="KH0",$A2699="KE",$A2699="KZ",),VLOOKUP($A2699&amp;$F2699,Master!$D:$E,2,0)&amp;$J2699&amp;$K2699,VLOOKUP($A2699,Master!$D:$E,2,0)&amp;Sheet1!$J2699&amp;Sheet1!$K2699)</f>
        <v>#N/A</v>
      </c>
      <c r="Q3265" s="33" t="str">
        <f t="shared" si="84"/>
        <v/>
      </c>
      <c r="R3265" s="33" t="e">
        <f>IF(IF(VLOOKUP($A2699,Master!$G:$J,4,0)="x",Sheet1!$A2699,"")="","",IF(VLOOKUP($A2699,Master!$G:$J,4,0)="x",Sheet1!$A2699,"")&amp;$J2699&amp;$K2699)</f>
        <v>#N/A</v>
      </c>
      <c r="S3265" s="33" t="e">
        <f>IF(VLOOKUP($A2699,Master!$L:$M,2,0)=0,"",VLOOKUP($A2699,Master!$L:$M,2,0)&amp;$J2699&amp;$L2699)</f>
        <v>#N/A</v>
      </c>
      <c r="T3265" s="33" t="str">
        <f t="shared" si="85"/>
        <v/>
      </c>
      <c r="U3265" s="179"/>
    </row>
    <row r="3266" spans="15:21" x14ac:dyDescent="0.3">
      <c r="O3266" s="33" t="e">
        <f>VLOOKUP($A2700,Master!$A:$B,2,0)&amp;$J2700&amp;$K2700</f>
        <v>#N/A</v>
      </c>
      <c r="P3266" s="33" t="e">
        <f>IF(OR($A2700="KE0",$A2700="KZ0",$A2700="KV0",$A2700="KH0",$A2700="KE",$A2700="KZ",),VLOOKUP($A2700&amp;$F2700,Master!$D:$E,2,0)&amp;$J2700&amp;$K2700,VLOOKUP($A2700,Master!$D:$E,2,0)&amp;Sheet1!$J2700&amp;Sheet1!$K2700)</f>
        <v>#N/A</v>
      </c>
      <c r="Q3266" s="33" t="str">
        <f t="shared" si="84"/>
        <v/>
      </c>
      <c r="R3266" s="33" t="e">
        <f>IF(IF(VLOOKUP($A2700,Master!$G:$J,4,0)="x",Sheet1!$A2700,"")="","",IF(VLOOKUP($A2700,Master!$G:$J,4,0)="x",Sheet1!$A2700,"")&amp;$J2700&amp;$K2700)</f>
        <v>#N/A</v>
      </c>
      <c r="S3266" s="33" t="e">
        <f>IF(VLOOKUP($A2700,Master!$L:$M,2,0)=0,"",VLOOKUP($A2700,Master!$L:$M,2,0)&amp;$J2700&amp;$L2700)</f>
        <v>#N/A</v>
      </c>
      <c r="T3266" s="33" t="str">
        <f t="shared" si="85"/>
        <v/>
      </c>
      <c r="U3266" s="179"/>
    </row>
    <row r="3267" spans="15:21" x14ac:dyDescent="0.3">
      <c r="O3267" s="33" t="e">
        <f>VLOOKUP($A2701,Master!$A:$B,2,0)&amp;$J2701&amp;$K2701</f>
        <v>#N/A</v>
      </c>
      <c r="P3267" s="33" t="e">
        <f>IF(OR($A2701="KE0",$A2701="KZ0",$A2701="KV0",$A2701="KH0",$A2701="KE",$A2701="KZ",),VLOOKUP($A2701&amp;$F2701,Master!$D:$E,2,0)&amp;$J2701&amp;$K2701,VLOOKUP($A2701,Master!$D:$E,2,0)&amp;Sheet1!$J2701&amp;Sheet1!$K2701)</f>
        <v>#N/A</v>
      </c>
      <c r="Q3267" s="33" t="str">
        <f t="shared" ref="Q3267:Q3330" si="86">$A2701&amp;$J2701&amp;$K2701</f>
        <v/>
      </c>
      <c r="R3267" s="33" t="e">
        <f>IF(IF(VLOOKUP($A2701,Master!$G:$J,4,0)="x",Sheet1!$A2701,"")="","",IF(VLOOKUP($A2701,Master!$G:$J,4,0)="x",Sheet1!$A2701,"")&amp;$J2701&amp;$K2701)</f>
        <v>#N/A</v>
      </c>
      <c r="S3267" s="33" t="e">
        <f>IF(VLOOKUP($A2701,Master!$L:$M,2,0)=0,"",VLOOKUP($A2701,Master!$L:$M,2,0)&amp;$J2701&amp;$L2701)</f>
        <v>#N/A</v>
      </c>
      <c r="T3267" s="33" t="str">
        <f t="shared" ref="T3267:T3330" si="87">$A2701&amp;$J2701</f>
        <v/>
      </c>
      <c r="U3267" s="179"/>
    </row>
    <row r="3268" spans="15:21" x14ac:dyDescent="0.3">
      <c r="O3268" s="33" t="e">
        <f>VLOOKUP($A2702,Master!$A:$B,2,0)&amp;$J2702&amp;$K2702</f>
        <v>#N/A</v>
      </c>
      <c r="P3268" s="33" t="e">
        <f>IF(OR($A2702="KE0",$A2702="KZ0",$A2702="KV0",$A2702="KH0",$A2702="KE",$A2702="KZ",),VLOOKUP($A2702&amp;$F2702,Master!$D:$E,2,0)&amp;$J2702&amp;$K2702,VLOOKUP($A2702,Master!$D:$E,2,0)&amp;Sheet1!$J2702&amp;Sheet1!$K2702)</f>
        <v>#N/A</v>
      </c>
      <c r="Q3268" s="33" t="str">
        <f t="shared" si="86"/>
        <v/>
      </c>
      <c r="R3268" s="33" t="e">
        <f>IF(IF(VLOOKUP($A2702,Master!$G:$J,4,0)="x",Sheet1!$A2702,"")="","",IF(VLOOKUP($A2702,Master!$G:$J,4,0)="x",Sheet1!$A2702,"")&amp;$J2702&amp;$K2702)</f>
        <v>#N/A</v>
      </c>
      <c r="S3268" s="33" t="e">
        <f>IF(VLOOKUP($A2702,Master!$L:$M,2,0)=0,"",VLOOKUP($A2702,Master!$L:$M,2,0)&amp;$J2702&amp;$L2702)</f>
        <v>#N/A</v>
      </c>
      <c r="T3268" s="33" t="str">
        <f t="shared" si="87"/>
        <v/>
      </c>
      <c r="U3268" s="179"/>
    </row>
    <row r="3269" spans="15:21" x14ac:dyDescent="0.3">
      <c r="O3269" s="33" t="e">
        <f>VLOOKUP($A2703,Master!$A:$B,2,0)&amp;$J2703&amp;$K2703</f>
        <v>#N/A</v>
      </c>
      <c r="P3269" s="33" t="e">
        <f>IF(OR($A2703="KE0",$A2703="KZ0",$A2703="KV0",$A2703="KH0",$A2703="KE",$A2703="KZ",),VLOOKUP($A2703&amp;$F2703,Master!$D:$E,2,0)&amp;$J2703&amp;$K2703,VLOOKUP($A2703,Master!$D:$E,2,0)&amp;Sheet1!$J2703&amp;Sheet1!$K2703)</f>
        <v>#N/A</v>
      </c>
      <c r="Q3269" s="33" t="str">
        <f t="shared" si="86"/>
        <v/>
      </c>
      <c r="R3269" s="33" t="e">
        <f>IF(IF(VLOOKUP($A2703,Master!$G:$J,4,0)="x",Sheet1!$A2703,"")="","",IF(VLOOKUP($A2703,Master!$G:$J,4,0)="x",Sheet1!$A2703,"")&amp;$J2703&amp;$K2703)</f>
        <v>#N/A</v>
      </c>
      <c r="S3269" s="33" t="e">
        <f>IF(VLOOKUP($A2703,Master!$L:$M,2,0)=0,"",VLOOKUP($A2703,Master!$L:$M,2,0)&amp;$J2703&amp;$L2703)</f>
        <v>#N/A</v>
      </c>
      <c r="T3269" s="33" t="str">
        <f t="shared" si="87"/>
        <v/>
      </c>
      <c r="U3269" s="179"/>
    </row>
    <row r="3270" spans="15:21" x14ac:dyDescent="0.3">
      <c r="O3270" s="33" t="e">
        <f>VLOOKUP($A2704,Master!$A:$B,2,0)&amp;$J2704&amp;$K2704</f>
        <v>#N/A</v>
      </c>
      <c r="P3270" s="33" t="e">
        <f>IF(OR($A2704="KE0",$A2704="KZ0",$A2704="KV0",$A2704="KH0",$A2704="KE",$A2704="KZ",),VLOOKUP($A2704&amp;$F2704,Master!$D:$E,2,0)&amp;$J2704&amp;$K2704,VLOOKUP($A2704,Master!$D:$E,2,0)&amp;Sheet1!$J2704&amp;Sheet1!$K2704)</f>
        <v>#N/A</v>
      </c>
      <c r="Q3270" s="33" t="str">
        <f t="shared" si="86"/>
        <v/>
      </c>
      <c r="R3270" s="33" t="e">
        <f>IF(IF(VLOOKUP($A2704,Master!$G:$J,4,0)="x",Sheet1!$A2704,"")="","",IF(VLOOKUP($A2704,Master!$G:$J,4,0)="x",Sheet1!$A2704,"")&amp;$J2704&amp;$K2704)</f>
        <v>#N/A</v>
      </c>
      <c r="S3270" s="33" t="e">
        <f>IF(VLOOKUP($A2704,Master!$L:$M,2,0)=0,"",VLOOKUP($A2704,Master!$L:$M,2,0)&amp;$J2704&amp;$L2704)</f>
        <v>#N/A</v>
      </c>
      <c r="T3270" s="33" t="str">
        <f t="shared" si="87"/>
        <v/>
      </c>
      <c r="U3270" s="179"/>
    </row>
    <row r="3271" spans="15:21" x14ac:dyDescent="0.3">
      <c r="O3271" s="33" t="e">
        <f>VLOOKUP($A2705,Master!$A:$B,2,0)&amp;$J2705&amp;$K2705</f>
        <v>#N/A</v>
      </c>
      <c r="P3271" s="33" t="e">
        <f>IF(OR($A2705="KE0",$A2705="KZ0",$A2705="KV0",$A2705="KH0",$A2705="KE",$A2705="KZ",),VLOOKUP($A2705&amp;$F2705,Master!$D:$E,2,0)&amp;$J2705&amp;$K2705,VLOOKUP($A2705,Master!$D:$E,2,0)&amp;Sheet1!$J2705&amp;Sheet1!$K2705)</f>
        <v>#N/A</v>
      </c>
      <c r="Q3271" s="33" t="str">
        <f t="shared" si="86"/>
        <v/>
      </c>
      <c r="R3271" s="33" t="e">
        <f>IF(IF(VLOOKUP($A2705,Master!$G:$J,4,0)="x",Sheet1!$A2705,"")="","",IF(VLOOKUP($A2705,Master!$G:$J,4,0)="x",Sheet1!$A2705,"")&amp;$J2705&amp;$K2705)</f>
        <v>#N/A</v>
      </c>
      <c r="S3271" s="33" t="e">
        <f>IF(VLOOKUP($A2705,Master!$L:$M,2,0)=0,"",VLOOKUP($A2705,Master!$L:$M,2,0)&amp;$J2705&amp;$L2705)</f>
        <v>#N/A</v>
      </c>
      <c r="T3271" s="33" t="str">
        <f t="shared" si="87"/>
        <v/>
      </c>
      <c r="U3271" s="179"/>
    </row>
    <row r="3272" spans="15:21" x14ac:dyDescent="0.3">
      <c r="O3272" s="33" t="e">
        <f>VLOOKUP($A2706,Master!$A:$B,2,0)&amp;$J2706&amp;$K2706</f>
        <v>#N/A</v>
      </c>
      <c r="P3272" s="33" t="e">
        <f>IF(OR($A2706="KE0",$A2706="KZ0",$A2706="KV0",$A2706="KH0",$A2706="KE",$A2706="KZ",),VLOOKUP($A2706&amp;$F2706,Master!$D:$E,2,0)&amp;$J2706&amp;$K2706,VLOOKUP($A2706,Master!$D:$E,2,0)&amp;Sheet1!$J2706&amp;Sheet1!$K2706)</f>
        <v>#N/A</v>
      </c>
      <c r="Q3272" s="33" t="str">
        <f t="shared" si="86"/>
        <v/>
      </c>
      <c r="R3272" s="33" t="e">
        <f>IF(IF(VLOOKUP($A2706,Master!$G:$J,4,0)="x",Sheet1!$A2706,"")="","",IF(VLOOKUP($A2706,Master!$G:$J,4,0)="x",Sheet1!$A2706,"")&amp;$J2706&amp;$K2706)</f>
        <v>#N/A</v>
      </c>
      <c r="S3272" s="33" t="e">
        <f>IF(VLOOKUP($A2706,Master!$L:$M,2,0)=0,"",VLOOKUP($A2706,Master!$L:$M,2,0)&amp;$J2706&amp;$L2706)</f>
        <v>#N/A</v>
      </c>
      <c r="T3272" s="33" t="str">
        <f t="shared" si="87"/>
        <v/>
      </c>
      <c r="U3272" s="179"/>
    </row>
    <row r="3273" spans="15:21" x14ac:dyDescent="0.3">
      <c r="O3273" s="33" t="e">
        <f>VLOOKUP($A2707,Master!$A:$B,2,0)&amp;$J2707&amp;$K2707</f>
        <v>#N/A</v>
      </c>
      <c r="P3273" s="33" t="e">
        <f>IF(OR($A2707="KE0",$A2707="KZ0",$A2707="KV0",$A2707="KH0",$A2707="KE",$A2707="KZ",),VLOOKUP($A2707&amp;$F2707,Master!$D:$E,2,0)&amp;$J2707&amp;$K2707,VLOOKUP($A2707,Master!$D:$E,2,0)&amp;Sheet1!$J2707&amp;Sheet1!$K2707)</f>
        <v>#N/A</v>
      </c>
      <c r="Q3273" s="33" t="str">
        <f t="shared" si="86"/>
        <v/>
      </c>
      <c r="R3273" s="33" t="e">
        <f>IF(IF(VLOOKUP($A2707,Master!$G:$J,4,0)="x",Sheet1!$A2707,"")="","",IF(VLOOKUP($A2707,Master!$G:$J,4,0)="x",Sheet1!$A2707,"")&amp;$J2707&amp;$K2707)</f>
        <v>#N/A</v>
      </c>
      <c r="S3273" s="33" t="e">
        <f>IF(VLOOKUP($A2707,Master!$L:$M,2,0)=0,"",VLOOKUP($A2707,Master!$L:$M,2,0)&amp;$J2707&amp;$L2707)</f>
        <v>#N/A</v>
      </c>
      <c r="T3273" s="33" t="str">
        <f t="shared" si="87"/>
        <v/>
      </c>
      <c r="U3273" s="179"/>
    </row>
    <row r="3274" spans="15:21" x14ac:dyDescent="0.3">
      <c r="O3274" s="33" t="e">
        <f>VLOOKUP($A2708,Master!$A:$B,2,0)&amp;$J2708&amp;$K2708</f>
        <v>#N/A</v>
      </c>
      <c r="P3274" s="33" t="e">
        <f>IF(OR($A2708="KE0",$A2708="KZ0",$A2708="KV0",$A2708="KH0",$A2708="KE",$A2708="KZ",),VLOOKUP($A2708&amp;$F2708,Master!$D:$E,2,0)&amp;$J2708&amp;$K2708,VLOOKUP($A2708,Master!$D:$E,2,0)&amp;Sheet1!$J2708&amp;Sheet1!$K2708)</f>
        <v>#N/A</v>
      </c>
      <c r="Q3274" s="33" t="str">
        <f t="shared" si="86"/>
        <v/>
      </c>
      <c r="R3274" s="33" t="e">
        <f>IF(IF(VLOOKUP($A2708,Master!$G:$J,4,0)="x",Sheet1!$A2708,"")="","",IF(VLOOKUP($A2708,Master!$G:$J,4,0)="x",Sheet1!$A2708,"")&amp;$J2708&amp;$K2708)</f>
        <v>#N/A</v>
      </c>
      <c r="S3274" s="33" t="e">
        <f>IF(VLOOKUP($A2708,Master!$L:$M,2,0)=0,"",VLOOKUP($A2708,Master!$L:$M,2,0)&amp;$J2708&amp;$L2708)</f>
        <v>#N/A</v>
      </c>
      <c r="T3274" s="33" t="str">
        <f t="shared" si="87"/>
        <v/>
      </c>
      <c r="U3274" s="179"/>
    </row>
    <row r="3275" spans="15:21" x14ac:dyDescent="0.3">
      <c r="O3275" s="33" t="e">
        <f>VLOOKUP($A2709,Master!$A:$B,2,0)&amp;$J2709&amp;$K2709</f>
        <v>#N/A</v>
      </c>
      <c r="P3275" s="33" t="e">
        <f>IF(OR($A2709="KE0",$A2709="KZ0",$A2709="KV0",$A2709="KH0",$A2709="KE",$A2709="KZ",),VLOOKUP($A2709&amp;$F2709,Master!$D:$E,2,0)&amp;$J2709&amp;$K2709,VLOOKUP($A2709,Master!$D:$E,2,0)&amp;Sheet1!$J2709&amp;Sheet1!$K2709)</f>
        <v>#N/A</v>
      </c>
      <c r="Q3275" s="33" t="str">
        <f t="shared" si="86"/>
        <v/>
      </c>
      <c r="R3275" s="33" t="e">
        <f>IF(IF(VLOOKUP($A2709,Master!$G:$J,4,0)="x",Sheet1!$A2709,"")="","",IF(VLOOKUP($A2709,Master!$G:$J,4,0)="x",Sheet1!$A2709,"")&amp;$J2709&amp;$K2709)</f>
        <v>#N/A</v>
      </c>
      <c r="S3275" s="33" t="e">
        <f>IF(VLOOKUP($A2709,Master!$L:$M,2,0)=0,"",VLOOKUP($A2709,Master!$L:$M,2,0)&amp;$J2709&amp;$L2709)</f>
        <v>#N/A</v>
      </c>
      <c r="T3275" s="33" t="str">
        <f t="shared" si="87"/>
        <v/>
      </c>
      <c r="U3275" s="179"/>
    </row>
    <row r="3276" spans="15:21" x14ac:dyDescent="0.3">
      <c r="O3276" s="33" t="e">
        <f>VLOOKUP($A2710,Master!$A:$B,2,0)&amp;$J2710&amp;$K2710</f>
        <v>#N/A</v>
      </c>
      <c r="P3276" s="33" t="e">
        <f>IF(OR($A2710="KE0",$A2710="KZ0",$A2710="KV0",$A2710="KH0",$A2710="KE",$A2710="KZ",),VLOOKUP($A2710&amp;$F2710,Master!$D:$E,2,0)&amp;$J2710&amp;$K2710,VLOOKUP($A2710,Master!$D:$E,2,0)&amp;Sheet1!$J2710&amp;Sheet1!$K2710)</f>
        <v>#N/A</v>
      </c>
      <c r="Q3276" s="33" t="str">
        <f t="shared" si="86"/>
        <v/>
      </c>
      <c r="R3276" s="33" t="e">
        <f>IF(IF(VLOOKUP($A2710,Master!$G:$J,4,0)="x",Sheet1!$A2710,"")="","",IF(VLOOKUP($A2710,Master!$G:$J,4,0)="x",Sheet1!$A2710,"")&amp;$J2710&amp;$K2710)</f>
        <v>#N/A</v>
      </c>
      <c r="S3276" s="33" t="e">
        <f>IF(VLOOKUP($A2710,Master!$L:$M,2,0)=0,"",VLOOKUP($A2710,Master!$L:$M,2,0)&amp;$J2710&amp;$L2710)</f>
        <v>#N/A</v>
      </c>
      <c r="T3276" s="33" t="str">
        <f t="shared" si="87"/>
        <v/>
      </c>
      <c r="U3276" s="179"/>
    </row>
    <row r="3277" spans="15:21" x14ac:dyDescent="0.3">
      <c r="O3277" s="33" t="e">
        <f>VLOOKUP($A2711,Master!$A:$B,2,0)&amp;$J2711&amp;$K2711</f>
        <v>#N/A</v>
      </c>
      <c r="P3277" s="33" t="e">
        <f>IF(OR($A2711="KE0",$A2711="KZ0",$A2711="KV0",$A2711="KH0",$A2711="KE",$A2711="KZ",),VLOOKUP($A2711&amp;$F2711,Master!$D:$E,2,0)&amp;$J2711&amp;$K2711,VLOOKUP($A2711,Master!$D:$E,2,0)&amp;Sheet1!$J2711&amp;Sheet1!$K2711)</f>
        <v>#N/A</v>
      </c>
      <c r="Q3277" s="33" t="str">
        <f t="shared" si="86"/>
        <v/>
      </c>
      <c r="R3277" s="33" t="e">
        <f>IF(IF(VLOOKUP($A2711,Master!$G:$J,4,0)="x",Sheet1!$A2711,"")="","",IF(VLOOKUP($A2711,Master!$G:$J,4,0)="x",Sheet1!$A2711,"")&amp;$J2711&amp;$K2711)</f>
        <v>#N/A</v>
      </c>
      <c r="S3277" s="33" t="e">
        <f>IF(VLOOKUP($A2711,Master!$L:$M,2,0)=0,"",VLOOKUP($A2711,Master!$L:$M,2,0)&amp;$J2711&amp;$L2711)</f>
        <v>#N/A</v>
      </c>
      <c r="T3277" s="33" t="str">
        <f t="shared" si="87"/>
        <v/>
      </c>
      <c r="U3277" s="179"/>
    </row>
    <row r="3278" spans="15:21" x14ac:dyDescent="0.3">
      <c r="O3278" s="33" t="e">
        <f>VLOOKUP($A2712,Master!$A:$B,2,0)&amp;$J2712&amp;$K2712</f>
        <v>#N/A</v>
      </c>
      <c r="P3278" s="33" t="e">
        <f>IF(OR($A2712="KE0",$A2712="KZ0",$A2712="KV0",$A2712="KH0",$A2712="KE",$A2712="KZ",),VLOOKUP($A2712&amp;$F2712,Master!$D:$E,2,0)&amp;$J2712&amp;$K2712,VLOOKUP($A2712,Master!$D:$E,2,0)&amp;Sheet1!$J2712&amp;Sheet1!$K2712)</f>
        <v>#N/A</v>
      </c>
      <c r="Q3278" s="33" t="str">
        <f t="shared" si="86"/>
        <v/>
      </c>
      <c r="R3278" s="33" t="e">
        <f>IF(IF(VLOOKUP($A2712,Master!$G:$J,4,0)="x",Sheet1!$A2712,"")="","",IF(VLOOKUP($A2712,Master!$G:$J,4,0)="x",Sheet1!$A2712,"")&amp;$J2712&amp;$K2712)</f>
        <v>#N/A</v>
      </c>
      <c r="S3278" s="33" t="e">
        <f>IF(VLOOKUP($A2712,Master!$L:$M,2,0)=0,"",VLOOKUP($A2712,Master!$L:$M,2,0)&amp;$J2712&amp;$L2712)</f>
        <v>#N/A</v>
      </c>
      <c r="T3278" s="33" t="str">
        <f t="shared" si="87"/>
        <v/>
      </c>
      <c r="U3278" s="179"/>
    </row>
    <row r="3279" spans="15:21" x14ac:dyDescent="0.3">
      <c r="O3279" s="33" t="e">
        <f>VLOOKUP($A2713,Master!$A:$B,2,0)&amp;$J2713&amp;$K2713</f>
        <v>#N/A</v>
      </c>
      <c r="P3279" s="33" t="e">
        <f>IF(OR($A2713="KE0",$A2713="KZ0",$A2713="KV0",$A2713="KH0",$A2713="KE",$A2713="KZ",),VLOOKUP($A2713&amp;$F2713,Master!$D:$E,2,0)&amp;$J2713&amp;$K2713,VLOOKUP($A2713,Master!$D:$E,2,0)&amp;Sheet1!$J2713&amp;Sheet1!$K2713)</f>
        <v>#N/A</v>
      </c>
      <c r="Q3279" s="33" t="str">
        <f t="shared" si="86"/>
        <v/>
      </c>
      <c r="R3279" s="33" t="e">
        <f>IF(IF(VLOOKUP($A2713,Master!$G:$J,4,0)="x",Sheet1!$A2713,"")="","",IF(VLOOKUP($A2713,Master!$G:$J,4,0)="x",Sheet1!$A2713,"")&amp;$J2713&amp;$K2713)</f>
        <v>#N/A</v>
      </c>
      <c r="S3279" s="33" t="e">
        <f>IF(VLOOKUP($A2713,Master!$L:$M,2,0)=0,"",VLOOKUP($A2713,Master!$L:$M,2,0)&amp;$J2713&amp;$L2713)</f>
        <v>#N/A</v>
      </c>
      <c r="T3279" s="33" t="str">
        <f t="shared" si="87"/>
        <v/>
      </c>
      <c r="U3279" s="179"/>
    </row>
    <row r="3280" spans="15:21" x14ac:dyDescent="0.3">
      <c r="O3280" s="33" t="e">
        <f>VLOOKUP($A2714,Master!$A:$B,2,0)&amp;$J2714&amp;$K2714</f>
        <v>#N/A</v>
      </c>
      <c r="P3280" s="33" t="e">
        <f>IF(OR($A2714="KE0",$A2714="KZ0",$A2714="KV0",$A2714="KH0",$A2714="KE",$A2714="KZ",),VLOOKUP($A2714&amp;$F2714,Master!$D:$E,2,0)&amp;$J2714&amp;$K2714,VLOOKUP($A2714,Master!$D:$E,2,0)&amp;Sheet1!$J2714&amp;Sheet1!$K2714)</f>
        <v>#N/A</v>
      </c>
      <c r="Q3280" s="33" t="str">
        <f t="shared" si="86"/>
        <v/>
      </c>
      <c r="R3280" s="33" t="e">
        <f>IF(IF(VLOOKUP($A2714,Master!$G:$J,4,0)="x",Sheet1!$A2714,"")="","",IF(VLOOKUP($A2714,Master!$G:$J,4,0)="x",Sheet1!$A2714,"")&amp;$J2714&amp;$K2714)</f>
        <v>#N/A</v>
      </c>
      <c r="S3280" s="33" t="e">
        <f>IF(VLOOKUP($A2714,Master!$L:$M,2,0)=0,"",VLOOKUP($A2714,Master!$L:$M,2,0)&amp;$J2714&amp;$L2714)</f>
        <v>#N/A</v>
      </c>
      <c r="T3280" s="33" t="str">
        <f t="shared" si="87"/>
        <v/>
      </c>
      <c r="U3280" s="179"/>
    </row>
    <row r="3281" spans="15:21" x14ac:dyDescent="0.3">
      <c r="O3281" s="33" t="e">
        <f>VLOOKUP($A2715,Master!$A:$B,2,0)&amp;$J2715&amp;$K2715</f>
        <v>#N/A</v>
      </c>
      <c r="P3281" s="33" t="e">
        <f>IF(OR($A2715="KE0",$A2715="KZ0",$A2715="KV0",$A2715="KH0",$A2715="KE",$A2715="KZ",),VLOOKUP($A2715&amp;$F2715,Master!$D:$E,2,0)&amp;$J2715&amp;$K2715,VLOOKUP($A2715,Master!$D:$E,2,0)&amp;Sheet1!$J2715&amp;Sheet1!$K2715)</f>
        <v>#N/A</v>
      </c>
      <c r="Q3281" s="33" t="str">
        <f t="shared" si="86"/>
        <v/>
      </c>
      <c r="R3281" s="33" t="e">
        <f>IF(IF(VLOOKUP($A2715,Master!$G:$J,4,0)="x",Sheet1!$A2715,"")="","",IF(VLOOKUP($A2715,Master!$G:$J,4,0)="x",Sheet1!$A2715,"")&amp;$J2715&amp;$K2715)</f>
        <v>#N/A</v>
      </c>
      <c r="S3281" s="33" t="e">
        <f>IF(VLOOKUP($A2715,Master!$L:$M,2,0)=0,"",VLOOKUP($A2715,Master!$L:$M,2,0)&amp;$J2715&amp;$L2715)</f>
        <v>#N/A</v>
      </c>
      <c r="T3281" s="33" t="str">
        <f t="shared" si="87"/>
        <v/>
      </c>
      <c r="U3281" s="179"/>
    </row>
    <row r="3282" spans="15:21" x14ac:dyDescent="0.3">
      <c r="O3282" s="33" t="e">
        <f>VLOOKUP($A2716,Master!$A:$B,2,0)&amp;$J2716&amp;$K2716</f>
        <v>#N/A</v>
      </c>
      <c r="P3282" s="33" t="e">
        <f>IF(OR($A2716="KE0",$A2716="KZ0",$A2716="KV0",$A2716="KH0",$A2716="KE",$A2716="KZ",),VLOOKUP($A2716&amp;$F2716,Master!$D:$E,2,0)&amp;$J2716&amp;$K2716,VLOOKUP($A2716,Master!$D:$E,2,0)&amp;Sheet1!$J2716&amp;Sheet1!$K2716)</f>
        <v>#N/A</v>
      </c>
      <c r="Q3282" s="33" t="str">
        <f t="shared" si="86"/>
        <v/>
      </c>
      <c r="R3282" s="33" t="e">
        <f>IF(IF(VLOOKUP($A2716,Master!$G:$J,4,0)="x",Sheet1!$A2716,"")="","",IF(VLOOKUP($A2716,Master!$G:$J,4,0)="x",Sheet1!$A2716,"")&amp;$J2716&amp;$K2716)</f>
        <v>#N/A</v>
      </c>
      <c r="S3282" s="33" t="e">
        <f>IF(VLOOKUP($A2716,Master!$L:$M,2,0)=0,"",VLOOKUP($A2716,Master!$L:$M,2,0)&amp;$J2716&amp;$L2716)</f>
        <v>#N/A</v>
      </c>
      <c r="T3282" s="33" t="str">
        <f t="shared" si="87"/>
        <v/>
      </c>
      <c r="U3282" s="179"/>
    </row>
    <row r="3283" spans="15:21" x14ac:dyDescent="0.3">
      <c r="O3283" s="33" t="e">
        <f>VLOOKUP($A2717,Master!$A:$B,2,0)&amp;$J2717&amp;$K2717</f>
        <v>#N/A</v>
      </c>
      <c r="P3283" s="33" t="e">
        <f>IF(OR($A2717="KE0",$A2717="KZ0",$A2717="KV0",$A2717="KH0",$A2717="KE",$A2717="KZ",),VLOOKUP($A2717&amp;$F2717,Master!$D:$E,2,0)&amp;$J2717&amp;$K2717,VLOOKUP($A2717,Master!$D:$E,2,0)&amp;Sheet1!$J2717&amp;Sheet1!$K2717)</f>
        <v>#N/A</v>
      </c>
      <c r="Q3283" s="33" t="str">
        <f t="shared" si="86"/>
        <v/>
      </c>
      <c r="R3283" s="33" t="e">
        <f>IF(IF(VLOOKUP($A2717,Master!$G:$J,4,0)="x",Sheet1!$A2717,"")="","",IF(VLOOKUP($A2717,Master!$G:$J,4,0)="x",Sheet1!$A2717,"")&amp;$J2717&amp;$K2717)</f>
        <v>#N/A</v>
      </c>
      <c r="S3283" s="33" t="e">
        <f>IF(VLOOKUP($A2717,Master!$L:$M,2,0)=0,"",VLOOKUP($A2717,Master!$L:$M,2,0)&amp;$J2717&amp;$L2717)</f>
        <v>#N/A</v>
      </c>
      <c r="T3283" s="33" t="str">
        <f t="shared" si="87"/>
        <v/>
      </c>
      <c r="U3283" s="179"/>
    </row>
    <row r="3284" spans="15:21" x14ac:dyDescent="0.3">
      <c r="O3284" s="33" t="e">
        <f>VLOOKUP($A2718,Master!$A:$B,2,0)&amp;$J2718&amp;$K2718</f>
        <v>#N/A</v>
      </c>
      <c r="P3284" s="33" t="e">
        <f>IF(OR($A2718="KE0",$A2718="KZ0",$A2718="KV0",$A2718="KH0",$A2718="KE",$A2718="KZ",),VLOOKUP($A2718&amp;$F2718,Master!$D:$E,2,0)&amp;$J2718&amp;$K2718,VLOOKUP($A2718,Master!$D:$E,2,0)&amp;Sheet1!$J2718&amp;Sheet1!$K2718)</f>
        <v>#N/A</v>
      </c>
      <c r="Q3284" s="33" t="str">
        <f t="shared" si="86"/>
        <v/>
      </c>
      <c r="R3284" s="33" t="e">
        <f>IF(IF(VLOOKUP($A2718,Master!$G:$J,4,0)="x",Sheet1!$A2718,"")="","",IF(VLOOKUP($A2718,Master!$G:$J,4,0)="x",Sheet1!$A2718,"")&amp;$J2718&amp;$K2718)</f>
        <v>#N/A</v>
      </c>
      <c r="S3284" s="33" t="e">
        <f>IF(VLOOKUP($A2718,Master!$L:$M,2,0)=0,"",VLOOKUP($A2718,Master!$L:$M,2,0)&amp;$J2718&amp;$L2718)</f>
        <v>#N/A</v>
      </c>
      <c r="T3284" s="33" t="str">
        <f t="shared" si="87"/>
        <v/>
      </c>
      <c r="U3284" s="179"/>
    </row>
    <row r="3285" spans="15:21" x14ac:dyDescent="0.3">
      <c r="O3285" s="33" t="e">
        <f>VLOOKUP($A2719,Master!$A:$B,2,0)&amp;$J2719&amp;$K2719</f>
        <v>#N/A</v>
      </c>
      <c r="P3285" s="33" t="e">
        <f>IF(OR($A2719="KE0",$A2719="KZ0",$A2719="KV0",$A2719="KH0",$A2719="KE",$A2719="KZ",),VLOOKUP($A2719&amp;$F2719,Master!$D:$E,2,0)&amp;$J2719&amp;$K2719,VLOOKUP($A2719,Master!$D:$E,2,0)&amp;Sheet1!$J2719&amp;Sheet1!$K2719)</f>
        <v>#N/A</v>
      </c>
      <c r="Q3285" s="33" t="str">
        <f t="shared" si="86"/>
        <v/>
      </c>
      <c r="R3285" s="33" t="e">
        <f>IF(IF(VLOOKUP($A2719,Master!$G:$J,4,0)="x",Sheet1!$A2719,"")="","",IF(VLOOKUP($A2719,Master!$G:$J,4,0)="x",Sheet1!$A2719,"")&amp;$J2719&amp;$K2719)</f>
        <v>#N/A</v>
      </c>
      <c r="S3285" s="33" t="e">
        <f>IF(VLOOKUP($A2719,Master!$L:$M,2,0)=0,"",VLOOKUP($A2719,Master!$L:$M,2,0)&amp;$J2719&amp;$L2719)</f>
        <v>#N/A</v>
      </c>
      <c r="T3285" s="33" t="str">
        <f t="shared" si="87"/>
        <v/>
      </c>
      <c r="U3285" s="179"/>
    </row>
    <row r="3286" spans="15:21" x14ac:dyDescent="0.3">
      <c r="O3286" s="33" t="e">
        <f>VLOOKUP($A2720,Master!$A:$B,2,0)&amp;$J2720&amp;$K2720</f>
        <v>#N/A</v>
      </c>
      <c r="P3286" s="33" t="e">
        <f>IF(OR($A2720="KE0",$A2720="KZ0",$A2720="KV0",$A2720="KH0",$A2720="KE",$A2720="KZ",),VLOOKUP($A2720&amp;$F2720,Master!$D:$E,2,0)&amp;$J2720&amp;$K2720,VLOOKUP($A2720,Master!$D:$E,2,0)&amp;Sheet1!$J2720&amp;Sheet1!$K2720)</f>
        <v>#N/A</v>
      </c>
      <c r="Q3286" s="33" t="str">
        <f t="shared" si="86"/>
        <v/>
      </c>
      <c r="R3286" s="33" t="e">
        <f>IF(IF(VLOOKUP($A2720,Master!$G:$J,4,0)="x",Sheet1!$A2720,"")="","",IF(VLOOKUP($A2720,Master!$G:$J,4,0)="x",Sheet1!$A2720,"")&amp;$J2720&amp;$K2720)</f>
        <v>#N/A</v>
      </c>
      <c r="S3286" s="33" t="e">
        <f>IF(VLOOKUP($A2720,Master!$L:$M,2,0)=0,"",VLOOKUP($A2720,Master!$L:$M,2,0)&amp;$J2720&amp;$L2720)</f>
        <v>#N/A</v>
      </c>
      <c r="T3286" s="33" t="str">
        <f t="shared" si="87"/>
        <v/>
      </c>
      <c r="U3286" s="179"/>
    </row>
    <row r="3287" spans="15:21" x14ac:dyDescent="0.3">
      <c r="O3287" s="33" t="e">
        <f>VLOOKUP($A2721,Master!$A:$B,2,0)&amp;$J2721&amp;$K2721</f>
        <v>#N/A</v>
      </c>
      <c r="P3287" s="33" t="e">
        <f>IF(OR($A2721="KE0",$A2721="KZ0",$A2721="KV0",$A2721="KH0",$A2721="KE",$A2721="KZ",),VLOOKUP($A2721&amp;$F2721,Master!$D:$E,2,0)&amp;$J2721&amp;$K2721,VLOOKUP($A2721,Master!$D:$E,2,0)&amp;Sheet1!$J2721&amp;Sheet1!$K2721)</f>
        <v>#N/A</v>
      </c>
      <c r="Q3287" s="33" t="str">
        <f t="shared" si="86"/>
        <v/>
      </c>
      <c r="R3287" s="33" t="e">
        <f>IF(IF(VLOOKUP($A2721,Master!$G:$J,4,0)="x",Sheet1!$A2721,"")="","",IF(VLOOKUP($A2721,Master!$G:$J,4,0)="x",Sheet1!$A2721,"")&amp;$J2721&amp;$K2721)</f>
        <v>#N/A</v>
      </c>
      <c r="S3287" s="33" t="e">
        <f>IF(VLOOKUP($A2721,Master!$L:$M,2,0)=0,"",VLOOKUP($A2721,Master!$L:$M,2,0)&amp;$J2721&amp;$L2721)</f>
        <v>#N/A</v>
      </c>
      <c r="T3287" s="33" t="str">
        <f t="shared" si="87"/>
        <v/>
      </c>
      <c r="U3287" s="179"/>
    </row>
    <row r="3288" spans="15:21" x14ac:dyDescent="0.3">
      <c r="O3288" s="33" t="e">
        <f>VLOOKUP($A2722,Master!$A:$B,2,0)&amp;$J2722&amp;$K2722</f>
        <v>#N/A</v>
      </c>
      <c r="P3288" s="33" t="e">
        <f>IF(OR($A2722="KE0",$A2722="KZ0",$A2722="KV0",$A2722="KH0",$A2722="KE",$A2722="KZ",),VLOOKUP($A2722&amp;$F2722,Master!$D:$E,2,0)&amp;$J2722&amp;$K2722,VLOOKUP($A2722,Master!$D:$E,2,0)&amp;Sheet1!$J2722&amp;Sheet1!$K2722)</f>
        <v>#N/A</v>
      </c>
      <c r="Q3288" s="33" t="str">
        <f t="shared" si="86"/>
        <v/>
      </c>
      <c r="R3288" s="33" t="e">
        <f>IF(IF(VLOOKUP($A2722,Master!$G:$J,4,0)="x",Sheet1!$A2722,"")="","",IF(VLOOKUP($A2722,Master!$G:$J,4,0)="x",Sheet1!$A2722,"")&amp;$J2722&amp;$K2722)</f>
        <v>#N/A</v>
      </c>
      <c r="S3288" s="33" t="e">
        <f>IF(VLOOKUP($A2722,Master!$L:$M,2,0)=0,"",VLOOKUP($A2722,Master!$L:$M,2,0)&amp;$J2722&amp;$L2722)</f>
        <v>#N/A</v>
      </c>
      <c r="T3288" s="33" t="str">
        <f t="shared" si="87"/>
        <v/>
      </c>
      <c r="U3288" s="179"/>
    </row>
    <row r="3289" spans="15:21" x14ac:dyDescent="0.3">
      <c r="O3289" s="33" t="e">
        <f>VLOOKUP($A2723,Master!$A:$B,2,0)&amp;$J2723&amp;$K2723</f>
        <v>#N/A</v>
      </c>
      <c r="P3289" s="33" t="e">
        <f>IF(OR($A2723="KE0",$A2723="KZ0",$A2723="KV0",$A2723="KH0",$A2723="KE",$A2723="KZ",),VLOOKUP($A2723&amp;$F2723,Master!$D:$E,2,0)&amp;$J2723&amp;$K2723,VLOOKUP($A2723,Master!$D:$E,2,0)&amp;Sheet1!$J2723&amp;Sheet1!$K2723)</f>
        <v>#N/A</v>
      </c>
      <c r="Q3289" s="33" t="str">
        <f t="shared" si="86"/>
        <v/>
      </c>
      <c r="R3289" s="33" t="e">
        <f>IF(IF(VLOOKUP($A2723,Master!$G:$J,4,0)="x",Sheet1!$A2723,"")="","",IF(VLOOKUP($A2723,Master!$G:$J,4,0)="x",Sheet1!$A2723,"")&amp;$J2723&amp;$K2723)</f>
        <v>#N/A</v>
      </c>
      <c r="S3289" s="33" t="e">
        <f>IF(VLOOKUP($A2723,Master!$L:$M,2,0)=0,"",VLOOKUP($A2723,Master!$L:$M,2,0)&amp;$J2723&amp;$L2723)</f>
        <v>#N/A</v>
      </c>
      <c r="T3289" s="33" t="str">
        <f t="shared" si="87"/>
        <v/>
      </c>
      <c r="U3289" s="179"/>
    </row>
    <row r="3290" spans="15:21" x14ac:dyDescent="0.3">
      <c r="O3290" s="33" t="e">
        <f>VLOOKUP($A2724,Master!$A:$B,2,0)&amp;$J2724&amp;$K2724</f>
        <v>#N/A</v>
      </c>
      <c r="P3290" s="33" t="e">
        <f>IF(OR($A2724="KE0",$A2724="KZ0",$A2724="KV0",$A2724="KH0",$A2724="KE",$A2724="KZ",),VLOOKUP($A2724&amp;$F2724,Master!$D:$E,2,0)&amp;$J2724&amp;$K2724,VLOOKUP($A2724,Master!$D:$E,2,0)&amp;Sheet1!$J2724&amp;Sheet1!$K2724)</f>
        <v>#N/A</v>
      </c>
      <c r="Q3290" s="33" t="str">
        <f t="shared" si="86"/>
        <v/>
      </c>
      <c r="R3290" s="33" t="e">
        <f>IF(IF(VLOOKUP($A2724,Master!$G:$J,4,0)="x",Sheet1!$A2724,"")="","",IF(VLOOKUP($A2724,Master!$G:$J,4,0)="x",Sheet1!$A2724,"")&amp;$J2724&amp;$K2724)</f>
        <v>#N/A</v>
      </c>
      <c r="S3290" s="33" t="e">
        <f>IF(VLOOKUP($A2724,Master!$L:$M,2,0)=0,"",VLOOKUP($A2724,Master!$L:$M,2,0)&amp;$J2724&amp;$L2724)</f>
        <v>#N/A</v>
      </c>
      <c r="T3290" s="33" t="str">
        <f t="shared" si="87"/>
        <v/>
      </c>
      <c r="U3290" s="179"/>
    </row>
    <row r="3291" spans="15:21" x14ac:dyDescent="0.3">
      <c r="O3291" s="33" t="e">
        <f>VLOOKUP($A2725,Master!$A:$B,2,0)&amp;$J2725&amp;$K2725</f>
        <v>#N/A</v>
      </c>
      <c r="P3291" s="33" t="e">
        <f>IF(OR($A2725="KE0",$A2725="KZ0",$A2725="KV0",$A2725="KH0",$A2725="KE",$A2725="KZ",),VLOOKUP($A2725&amp;$F2725,Master!$D:$E,2,0)&amp;$J2725&amp;$K2725,VLOOKUP($A2725,Master!$D:$E,2,0)&amp;Sheet1!$J2725&amp;Sheet1!$K2725)</f>
        <v>#N/A</v>
      </c>
      <c r="Q3291" s="33" t="str">
        <f t="shared" si="86"/>
        <v/>
      </c>
      <c r="R3291" s="33" t="e">
        <f>IF(IF(VLOOKUP($A2725,Master!$G:$J,4,0)="x",Sheet1!$A2725,"")="","",IF(VLOOKUP($A2725,Master!$G:$J,4,0)="x",Sheet1!$A2725,"")&amp;$J2725&amp;$K2725)</f>
        <v>#N/A</v>
      </c>
      <c r="S3291" s="33" t="e">
        <f>IF(VLOOKUP($A2725,Master!$L:$M,2,0)=0,"",VLOOKUP($A2725,Master!$L:$M,2,0)&amp;$J2725&amp;$L2725)</f>
        <v>#N/A</v>
      </c>
      <c r="T3291" s="33" t="str">
        <f t="shared" si="87"/>
        <v/>
      </c>
      <c r="U3291" s="179"/>
    </row>
    <row r="3292" spans="15:21" x14ac:dyDescent="0.3">
      <c r="O3292" s="33" t="e">
        <f>VLOOKUP($A2726,Master!$A:$B,2,0)&amp;$J2726&amp;$K2726</f>
        <v>#N/A</v>
      </c>
      <c r="P3292" s="33" t="e">
        <f>IF(OR($A2726="KE0",$A2726="KZ0",$A2726="KV0",$A2726="KH0",$A2726="KE",$A2726="KZ",),VLOOKUP($A2726&amp;$F2726,Master!$D:$E,2,0)&amp;$J2726&amp;$K2726,VLOOKUP($A2726,Master!$D:$E,2,0)&amp;Sheet1!$J2726&amp;Sheet1!$K2726)</f>
        <v>#N/A</v>
      </c>
      <c r="Q3292" s="33" t="str">
        <f t="shared" si="86"/>
        <v/>
      </c>
      <c r="R3292" s="33" t="e">
        <f>IF(IF(VLOOKUP($A2726,Master!$G:$J,4,0)="x",Sheet1!$A2726,"")="","",IF(VLOOKUP($A2726,Master!$G:$J,4,0)="x",Sheet1!$A2726,"")&amp;$J2726&amp;$K2726)</f>
        <v>#N/A</v>
      </c>
      <c r="S3292" s="33" t="e">
        <f>IF(VLOOKUP($A2726,Master!$L:$M,2,0)=0,"",VLOOKUP($A2726,Master!$L:$M,2,0)&amp;$J2726&amp;$L2726)</f>
        <v>#N/A</v>
      </c>
      <c r="T3292" s="33" t="str">
        <f t="shared" si="87"/>
        <v/>
      </c>
      <c r="U3292" s="179"/>
    </row>
    <row r="3293" spans="15:21" x14ac:dyDescent="0.3">
      <c r="O3293" s="33" t="e">
        <f>VLOOKUP($A2727,Master!$A:$B,2,0)&amp;$J2727&amp;$K2727</f>
        <v>#N/A</v>
      </c>
      <c r="P3293" s="33" t="e">
        <f>IF(OR($A2727="KE0",$A2727="KZ0",$A2727="KV0",$A2727="KH0",$A2727="KE",$A2727="KZ",),VLOOKUP($A2727&amp;$F2727,Master!$D:$E,2,0)&amp;$J2727&amp;$K2727,VLOOKUP($A2727,Master!$D:$E,2,0)&amp;Sheet1!$J2727&amp;Sheet1!$K2727)</f>
        <v>#N/A</v>
      </c>
      <c r="Q3293" s="33" t="str">
        <f t="shared" si="86"/>
        <v/>
      </c>
      <c r="R3293" s="33" t="e">
        <f>IF(IF(VLOOKUP($A2727,Master!$G:$J,4,0)="x",Sheet1!$A2727,"")="","",IF(VLOOKUP($A2727,Master!$G:$J,4,0)="x",Sheet1!$A2727,"")&amp;$J2727&amp;$K2727)</f>
        <v>#N/A</v>
      </c>
      <c r="S3293" s="33" t="e">
        <f>IF(VLOOKUP($A2727,Master!$L:$M,2,0)=0,"",VLOOKUP($A2727,Master!$L:$M,2,0)&amp;$J2727&amp;$L2727)</f>
        <v>#N/A</v>
      </c>
      <c r="T3293" s="33" t="str">
        <f t="shared" si="87"/>
        <v/>
      </c>
      <c r="U3293" s="179"/>
    </row>
    <row r="3294" spans="15:21" x14ac:dyDescent="0.3">
      <c r="O3294" s="33" t="e">
        <f>VLOOKUP($A2728,Master!$A:$B,2,0)&amp;$J2728&amp;$K2728</f>
        <v>#N/A</v>
      </c>
      <c r="P3294" s="33" t="e">
        <f>IF(OR($A2728="KE0",$A2728="KZ0",$A2728="KV0",$A2728="KH0",$A2728="KE",$A2728="KZ",),VLOOKUP($A2728&amp;$F2728,Master!$D:$E,2,0)&amp;$J2728&amp;$K2728,VLOOKUP($A2728,Master!$D:$E,2,0)&amp;Sheet1!$J2728&amp;Sheet1!$K2728)</f>
        <v>#N/A</v>
      </c>
      <c r="Q3294" s="33" t="str">
        <f t="shared" si="86"/>
        <v/>
      </c>
      <c r="R3294" s="33" t="e">
        <f>IF(IF(VLOOKUP($A2728,Master!$G:$J,4,0)="x",Sheet1!$A2728,"")="","",IF(VLOOKUP($A2728,Master!$G:$J,4,0)="x",Sheet1!$A2728,"")&amp;$J2728&amp;$K2728)</f>
        <v>#N/A</v>
      </c>
      <c r="S3294" s="33" t="e">
        <f>IF(VLOOKUP($A2728,Master!$L:$M,2,0)=0,"",VLOOKUP($A2728,Master!$L:$M,2,0)&amp;$J2728&amp;$L2728)</f>
        <v>#N/A</v>
      </c>
      <c r="T3294" s="33" t="str">
        <f t="shared" si="87"/>
        <v/>
      </c>
      <c r="U3294" s="179"/>
    </row>
    <row r="3295" spans="15:21" x14ac:dyDescent="0.3">
      <c r="O3295" s="33" t="e">
        <f>VLOOKUP($A2729,Master!$A:$B,2,0)&amp;$J2729&amp;$K2729</f>
        <v>#N/A</v>
      </c>
      <c r="P3295" s="33" t="e">
        <f>IF(OR($A2729="KE0",$A2729="KZ0",$A2729="KV0",$A2729="KH0",$A2729="KE",$A2729="KZ",),VLOOKUP($A2729&amp;$F2729,Master!$D:$E,2,0)&amp;$J2729&amp;$K2729,VLOOKUP($A2729,Master!$D:$E,2,0)&amp;Sheet1!$J2729&amp;Sheet1!$K2729)</f>
        <v>#N/A</v>
      </c>
      <c r="Q3295" s="33" t="str">
        <f t="shared" si="86"/>
        <v/>
      </c>
      <c r="R3295" s="33" t="e">
        <f>IF(IF(VLOOKUP($A2729,Master!$G:$J,4,0)="x",Sheet1!$A2729,"")="","",IF(VLOOKUP($A2729,Master!$G:$J,4,0)="x",Sheet1!$A2729,"")&amp;$J2729&amp;$K2729)</f>
        <v>#N/A</v>
      </c>
      <c r="S3295" s="33" t="e">
        <f>IF(VLOOKUP($A2729,Master!$L:$M,2,0)=0,"",VLOOKUP($A2729,Master!$L:$M,2,0)&amp;$J2729&amp;$L2729)</f>
        <v>#N/A</v>
      </c>
      <c r="T3295" s="33" t="str">
        <f t="shared" si="87"/>
        <v/>
      </c>
      <c r="U3295" s="179"/>
    </row>
    <row r="3296" spans="15:21" x14ac:dyDescent="0.3">
      <c r="O3296" s="33" t="e">
        <f>VLOOKUP($A2730,Master!$A:$B,2,0)&amp;$J2730&amp;$K2730</f>
        <v>#N/A</v>
      </c>
      <c r="P3296" s="33" t="e">
        <f>IF(OR($A2730="KE0",$A2730="KZ0",$A2730="KV0",$A2730="KH0",$A2730="KE",$A2730="KZ",),VLOOKUP($A2730&amp;$F2730,Master!$D:$E,2,0)&amp;$J2730&amp;$K2730,VLOOKUP($A2730,Master!$D:$E,2,0)&amp;Sheet1!$J2730&amp;Sheet1!$K2730)</f>
        <v>#N/A</v>
      </c>
      <c r="Q3296" s="33" t="str">
        <f t="shared" si="86"/>
        <v/>
      </c>
      <c r="R3296" s="33" t="e">
        <f>IF(IF(VLOOKUP($A2730,Master!$G:$J,4,0)="x",Sheet1!$A2730,"")="","",IF(VLOOKUP($A2730,Master!$G:$J,4,0)="x",Sheet1!$A2730,"")&amp;$J2730&amp;$K2730)</f>
        <v>#N/A</v>
      </c>
      <c r="S3296" s="33" t="e">
        <f>IF(VLOOKUP($A2730,Master!$L:$M,2,0)=0,"",VLOOKUP($A2730,Master!$L:$M,2,0)&amp;$J2730&amp;$L2730)</f>
        <v>#N/A</v>
      </c>
      <c r="T3296" s="33" t="str">
        <f t="shared" si="87"/>
        <v/>
      </c>
      <c r="U3296" s="179"/>
    </row>
    <row r="3297" spans="15:21" x14ac:dyDescent="0.3">
      <c r="O3297" s="33" t="e">
        <f>VLOOKUP($A2731,Master!$A:$B,2,0)&amp;$J2731&amp;$K2731</f>
        <v>#N/A</v>
      </c>
      <c r="P3297" s="33" t="e">
        <f>IF(OR($A2731="KE0",$A2731="KZ0",$A2731="KV0",$A2731="KH0",$A2731="KE",$A2731="KZ",),VLOOKUP($A2731&amp;$F2731,Master!$D:$E,2,0)&amp;$J2731&amp;$K2731,VLOOKUP($A2731,Master!$D:$E,2,0)&amp;Sheet1!$J2731&amp;Sheet1!$K2731)</f>
        <v>#N/A</v>
      </c>
      <c r="Q3297" s="33" t="str">
        <f t="shared" si="86"/>
        <v/>
      </c>
      <c r="R3297" s="33" t="e">
        <f>IF(IF(VLOOKUP($A2731,Master!$G:$J,4,0)="x",Sheet1!$A2731,"")="","",IF(VLOOKUP($A2731,Master!$G:$J,4,0)="x",Sheet1!$A2731,"")&amp;$J2731&amp;$K2731)</f>
        <v>#N/A</v>
      </c>
      <c r="S3297" s="33" t="e">
        <f>IF(VLOOKUP($A2731,Master!$L:$M,2,0)=0,"",VLOOKUP($A2731,Master!$L:$M,2,0)&amp;$J2731&amp;$L2731)</f>
        <v>#N/A</v>
      </c>
      <c r="T3297" s="33" t="str">
        <f t="shared" si="87"/>
        <v/>
      </c>
      <c r="U3297" s="179"/>
    </row>
    <row r="3298" spans="15:21" x14ac:dyDescent="0.3">
      <c r="O3298" s="33" t="e">
        <f>VLOOKUP($A2732,Master!$A:$B,2,0)&amp;$J2732&amp;$K2732</f>
        <v>#N/A</v>
      </c>
      <c r="P3298" s="33" t="e">
        <f>IF(OR($A2732="KE0",$A2732="KZ0",$A2732="KV0",$A2732="KH0",$A2732="KE",$A2732="KZ",),VLOOKUP($A2732&amp;$F2732,Master!$D:$E,2,0)&amp;$J2732&amp;$K2732,VLOOKUP($A2732,Master!$D:$E,2,0)&amp;Sheet1!$J2732&amp;Sheet1!$K2732)</f>
        <v>#N/A</v>
      </c>
      <c r="Q3298" s="33" t="str">
        <f t="shared" si="86"/>
        <v/>
      </c>
      <c r="R3298" s="33" t="e">
        <f>IF(IF(VLOOKUP($A2732,Master!$G:$J,4,0)="x",Sheet1!$A2732,"")="","",IF(VLOOKUP($A2732,Master!$G:$J,4,0)="x",Sheet1!$A2732,"")&amp;$J2732&amp;$K2732)</f>
        <v>#N/A</v>
      </c>
      <c r="S3298" s="33" t="e">
        <f>IF(VLOOKUP($A2732,Master!$L:$M,2,0)=0,"",VLOOKUP($A2732,Master!$L:$M,2,0)&amp;$J2732&amp;$L2732)</f>
        <v>#N/A</v>
      </c>
      <c r="T3298" s="33" t="str">
        <f t="shared" si="87"/>
        <v/>
      </c>
      <c r="U3298" s="179"/>
    </row>
    <row r="3299" spans="15:21" x14ac:dyDescent="0.3">
      <c r="O3299" s="33" t="e">
        <f>VLOOKUP($A2733,Master!$A:$B,2,0)&amp;$J2733&amp;$K2733</f>
        <v>#N/A</v>
      </c>
      <c r="P3299" s="33" t="e">
        <f>IF(OR($A2733="KE0",$A2733="KZ0",$A2733="KV0",$A2733="KH0",$A2733="KE",$A2733="KZ",),VLOOKUP($A2733&amp;$F2733,Master!$D:$E,2,0)&amp;$J2733&amp;$K2733,VLOOKUP($A2733,Master!$D:$E,2,0)&amp;Sheet1!$J2733&amp;Sheet1!$K2733)</f>
        <v>#N/A</v>
      </c>
      <c r="Q3299" s="33" t="str">
        <f t="shared" si="86"/>
        <v/>
      </c>
      <c r="R3299" s="33" t="e">
        <f>IF(IF(VLOOKUP($A2733,Master!$G:$J,4,0)="x",Sheet1!$A2733,"")="","",IF(VLOOKUP($A2733,Master!$G:$J,4,0)="x",Sheet1!$A2733,"")&amp;$J2733&amp;$K2733)</f>
        <v>#N/A</v>
      </c>
      <c r="S3299" s="33" t="e">
        <f>IF(VLOOKUP($A2733,Master!$L:$M,2,0)=0,"",VLOOKUP($A2733,Master!$L:$M,2,0)&amp;$J2733&amp;$L2733)</f>
        <v>#N/A</v>
      </c>
      <c r="T3299" s="33" t="str">
        <f t="shared" si="87"/>
        <v/>
      </c>
      <c r="U3299" s="179"/>
    </row>
    <row r="3300" spans="15:21" x14ac:dyDescent="0.3">
      <c r="O3300" s="33" t="e">
        <f>VLOOKUP($A2734,Master!$A:$B,2,0)&amp;$J2734&amp;$K2734</f>
        <v>#N/A</v>
      </c>
      <c r="P3300" s="33" t="e">
        <f>IF(OR($A2734="KE0",$A2734="KZ0",$A2734="KV0",$A2734="KH0",$A2734="KE",$A2734="KZ",),VLOOKUP($A2734&amp;$F2734,Master!$D:$E,2,0)&amp;$J2734&amp;$K2734,VLOOKUP($A2734,Master!$D:$E,2,0)&amp;Sheet1!$J2734&amp;Sheet1!$K2734)</f>
        <v>#N/A</v>
      </c>
      <c r="Q3300" s="33" t="str">
        <f t="shared" si="86"/>
        <v/>
      </c>
      <c r="R3300" s="33" t="e">
        <f>IF(IF(VLOOKUP($A2734,Master!$G:$J,4,0)="x",Sheet1!$A2734,"")="","",IF(VLOOKUP($A2734,Master!$G:$J,4,0)="x",Sheet1!$A2734,"")&amp;$J2734&amp;$K2734)</f>
        <v>#N/A</v>
      </c>
      <c r="S3300" s="33" t="e">
        <f>IF(VLOOKUP($A2734,Master!$L:$M,2,0)=0,"",VLOOKUP($A2734,Master!$L:$M,2,0)&amp;$J2734&amp;$L2734)</f>
        <v>#N/A</v>
      </c>
      <c r="T3300" s="33" t="str">
        <f t="shared" si="87"/>
        <v/>
      </c>
      <c r="U3300" s="179"/>
    </row>
    <row r="3301" spans="15:21" x14ac:dyDescent="0.3">
      <c r="O3301" s="33" t="e">
        <f>VLOOKUP($A2735,Master!$A:$B,2,0)&amp;$J2735&amp;$K2735</f>
        <v>#N/A</v>
      </c>
      <c r="P3301" s="33" t="e">
        <f>IF(OR($A2735="KE0",$A2735="KZ0",$A2735="KV0",$A2735="KH0",$A2735="KE",$A2735="KZ",),VLOOKUP($A2735&amp;$F2735,Master!$D:$E,2,0)&amp;$J2735&amp;$K2735,VLOOKUP($A2735,Master!$D:$E,2,0)&amp;Sheet1!$J2735&amp;Sheet1!$K2735)</f>
        <v>#N/A</v>
      </c>
      <c r="Q3301" s="33" t="str">
        <f t="shared" si="86"/>
        <v/>
      </c>
      <c r="R3301" s="33" t="e">
        <f>IF(IF(VLOOKUP($A2735,Master!$G:$J,4,0)="x",Sheet1!$A2735,"")="","",IF(VLOOKUP($A2735,Master!$G:$J,4,0)="x",Sheet1!$A2735,"")&amp;$J2735&amp;$K2735)</f>
        <v>#N/A</v>
      </c>
      <c r="S3301" s="33" t="e">
        <f>IF(VLOOKUP($A2735,Master!$L:$M,2,0)=0,"",VLOOKUP($A2735,Master!$L:$M,2,0)&amp;$J2735&amp;$L2735)</f>
        <v>#N/A</v>
      </c>
      <c r="T3301" s="33" t="str">
        <f t="shared" si="87"/>
        <v/>
      </c>
      <c r="U3301" s="179"/>
    </row>
    <row r="3302" spans="15:21" x14ac:dyDescent="0.3">
      <c r="O3302" s="33" t="e">
        <f>VLOOKUP($A2736,Master!$A:$B,2,0)&amp;$J2736&amp;$K2736</f>
        <v>#N/A</v>
      </c>
      <c r="P3302" s="33" t="e">
        <f>IF(OR($A2736="KE0",$A2736="KZ0",$A2736="KV0",$A2736="KH0",$A2736="KE",$A2736="KZ",),VLOOKUP($A2736&amp;$F2736,Master!$D:$E,2,0)&amp;$J2736&amp;$K2736,VLOOKUP($A2736,Master!$D:$E,2,0)&amp;Sheet1!$J2736&amp;Sheet1!$K2736)</f>
        <v>#N/A</v>
      </c>
      <c r="Q3302" s="33" t="str">
        <f t="shared" si="86"/>
        <v/>
      </c>
      <c r="R3302" s="33" t="e">
        <f>IF(IF(VLOOKUP($A2736,Master!$G:$J,4,0)="x",Sheet1!$A2736,"")="","",IF(VLOOKUP($A2736,Master!$G:$J,4,0)="x",Sheet1!$A2736,"")&amp;$J2736&amp;$K2736)</f>
        <v>#N/A</v>
      </c>
      <c r="S3302" s="33" t="e">
        <f>IF(VLOOKUP($A2736,Master!$L:$M,2,0)=0,"",VLOOKUP($A2736,Master!$L:$M,2,0)&amp;$J2736&amp;$L2736)</f>
        <v>#N/A</v>
      </c>
      <c r="T3302" s="33" t="str">
        <f t="shared" si="87"/>
        <v/>
      </c>
      <c r="U3302" s="179"/>
    </row>
    <row r="3303" spans="15:21" x14ac:dyDescent="0.3">
      <c r="O3303" s="33" t="e">
        <f>VLOOKUP($A2737,Master!$A:$B,2,0)&amp;$J2737&amp;$K2737</f>
        <v>#N/A</v>
      </c>
      <c r="P3303" s="33" t="e">
        <f>IF(OR($A2737="KE0",$A2737="KZ0",$A2737="KV0",$A2737="KH0",$A2737="KE",$A2737="KZ",),VLOOKUP($A2737&amp;$F2737,Master!$D:$E,2,0)&amp;$J2737&amp;$K2737,VLOOKUP($A2737,Master!$D:$E,2,0)&amp;Sheet1!$J2737&amp;Sheet1!$K2737)</f>
        <v>#N/A</v>
      </c>
      <c r="Q3303" s="33" t="str">
        <f t="shared" si="86"/>
        <v/>
      </c>
      <c r="R3303" s="33" t="e">
        <f>IF(IF(VLOOKUP($A2737,Master!$G:$J,4,0)="x",Sheet1!$A2737,"")="","",IF(VLOOKUP($A2737,Master!$G:$J,4,0)="x",Sheet1!$A2737,"")&amp;$J2737&amp;$K2737)</f>
        <v>#N/A</v>
      </c>
      <c r="S3303" s="33" t="e">
        <f>IF(VLOOKUP($A2737,Master!$L:$M,2,0)=0,"",VLOOKUP($A2737,Master!$L:$M,2,0)&amp;$J2737&amp;$L2737)</f>
        <v>#N/A</v>
      </c>
      <c r="T3303" s="33" t="str">
        <f t="shared" si="87"/>
        <v/>
      </c>
      <c r="U3303" s="179"/>
    </row>
    <row r="3304" spans="15:21" x14ac:dyDescent="0.3">
      <c r="O3304" s="33" t="e">
        <f>VLOOKUP($A2738,Master!$A:$B,2,0)&amp;$J2738&amp;$K2738</f>
        <v>#N/A</v>
      </c>
      <c r="P3304" s="33" t="e">
        <f>IF(OR($A2738="KE0",$A2738="KZ0",$A2738="KV0",$A2738="KH0",$A2738="KE",$A2738="KZ",),VLOOKUP($A2738&amp;$F2738,Master!$D:$E,2,0)&amp;$J2738&amp;$K2738,VLOOKUP($A2738,Master!$D:$E,2,0)&amp;Sheet1!$J2738&amp;Sheet1!$K2738)</f>
        <v>#N/A</v>
      </c>
      <c r="Q3304" s="33" t="str">
        <f t="shared" si="86"/>
        <v/>
      </c>
      <c r="R3304" s="33" t="e">
        <f>IF(IF(VLOOKUP($A2738,Master!$G:$J,4,0)="x",Sheet1!$A2738,"")="","",IF(VLOOKUP($A2738,Master!$G:$J,4,0)="x",Sheet1!$A2738,"")&amp;$J2738&amp;$K2738)</f>
        <v>#N/A</v>
      </c>
      <c r="S3304" s="33" t="e">
        <f>IF(VLOOKUP($A2738,Master!$L:$M,2,0)=0,"",VLOOKUP($A2738,Master!$L:$M,2,0)&amp;$J2738&amp;$L2738)</f>
        <v>#N/A</v>
      </c>
      <c r="T3304" s="33" t="str">
        <f t="shared" si="87"/>
        <v/>
      </c>
      <c r="U3304" s="179"/>
    </row>
    <row r="3305" spans="15:21" x14ac:dyDescent="0.3">
      <c r="O3305" s="33" t="e">
        <f>VLOOKUP($A2739,Master!$A:$B,2,0)&amp;$J2739&amp;$K2739</f>
        <v>#N/A</v>
      </c>
      <c r="P3305" s="33" t="e">
        <f>IF(OR($A2739="KE0",$A2739="KZ0",$A2739="KV0",$A2739="KH0",$A2739="KE",$A2739="KZ",),VLOOKUP($A2739&amp;$F2739,Master!$D:$E,2,0)&amp;$J2739&amp;$K2739,VLOOKUP($A2739,Master!$D:$E,2,0)&amp;Sheet1!$J2739&amp;Sheet1!$K2739)</f>
        <v>#N/A</v>
      </c>
      <c r="Q3305" s="33" t="str">
        <f t="shared" si="86"/>
        <v/>
      </c>
      <c r="R3305" s="33" t="e">
        <f>IF(IF(VLOOKUP($A2739,Master!$G:$J,4,0)="x",Sheet1!$A2739,"")="","",IF(VLOOKUP($A2739,Master!$G:$J,4,0)="x",Sheet1!$A2739,"")&amp;$J2739&amp;$K2739)</f>
        <v>#N/A</v>
      </c>
      <c r="S3305" s="33" t="e">
        <f>IF(VLOOKUP($A2739,Master!$L:$M,2,0)=0,"",VLOOKUP($A2739,Master!$L:$M,2,0)&amp;$J2739&amp;$L2739)</f>
        <v>#N/A</v>
      </c>
      <c r="T3305" s="33" t="str">
        <f t="shared" si="87"/>
        <v/>
      </c>
      <c r="U3305" s="179"/>
    </row>
    <row r="3306" spans="15:21" x14ac:dyDescent="0.3">
      <c r="O3306" s="33" t="e">
        <f>VLOOKUP($A2740,Master!$A:$B,2,0)&amp;$J2740&amp;$K2740</f>
        <v>#N/A</v>
      </c>
      <c r="P3306" s="33" t="e">
        <f>IF(OR($A2740="KE0",$A2740="KZ0",$A2740="KV0",$A2740="KH0",$A2740="KE",$A2740="KZ",),VLOOKUP($A2740&amp;$F2740,Master!$D:$E,2,0)&amp;$J2740&amp;$K2740,VLOOKUP($A2740,Master!$D:$E,2,0)&amp;Sheet1!$J2740&amp;Sheet1!$K2740)</f>
        <v>#N/A</v>
      </c>
      <c r="Q3306" s="33" t="str">
        <f t="shared" si="86"/>
        <v/>
      </c>
      <c r="R3306" s="33" t="e">
        <f>IF(IF(VLOOKUP($A2740,Master!$G:$J,4,0)="x",Sheet1!$A2740,"")="","",IF(VLOOKUP($A2740,Master!$G:$J,4,0)="x",Sheet1!$A2740,"")&amp;$J2740&amp;$K2740)</f>
        <v>#N/A</v>
      </c>
      <c r="S3306" s="33" t="e">
        <f>IF(VLOOKUP($A2740,Master!$L:$M,2,0)=0,"",VLOOKUP($A2740,Master!$L:$M,2,0)&amp;$J2740&amp;$L2740)</f>
        <v>#N/A</v>
      </c>
      <c r="T3306" s="33" t="str">
        <f t="shared" si="87"/>
        <v/>
      </c>
      <c r="U3306" s="179"/>
    </row>
    <row r="3307" spans="15:21" x14ac:dyDescent="0.3">
      <c r="O3307" s="33" t="e">
        <f>VLOOKUP($A2741,Master!$A:$B,2,0)&amp;$J2741&amp;$K2741</f>
        <v>#N/A</v>
      </c>
      <c r="P3307" s="33" t="e">
        <f>IF(OR($A2741="KE0",$A2741="KZ0",$A2741="KV0",$A2741="KH0",$A2741="KE",$A2741="KZ",),VLOOKUP($A2741&amp;$F2741,Master!$D:$E,2,0)&amp;$J2741&amp;$K2741,VLOOKUP($A2741,Master!$D:$E,2,0)&amp;Sheet1!$J2741&amp;Sheet1!$K2741)</f>
        <v>#N/A</v>
      </c>
      <c r="Q3307" s="33" t="str">
        <f t="shared" si="86"/>
        <v/>
      </c>
      <c r="R3307" s="33" t="e">
        <f>IF(IF(VLOOKUP($A2741,Master!$G:$J,4,0)="x",Sheet1!$A2741,"")="","",IF(VLOOKUP($A2741,Master!$G:$J,4,0)="x",Sheet1!$A2741,"")&amp;$J2741&amp;$K2741)</f>
        <v>#N/A</v>
      </c>
      <c r="S3307" s="33" t="e">
        <f>IF(VLOOKUP($A2741,Master!$L:$M,2,0)=0,"",VLOOKUP($A2741,Master!$L:$M,2,0)&amp;$J2741&amp;$L2741)</f>
        <v>#N/A</v>
      </c>
      <c r="T3307" s="33" t="str">
        <f t="shared" si="87"/>
        <v/>
      </c>
      <c r="U3307" s="179"/>
    </row>
    <row r="3308" spans="15:21" x14ac:dyDescent="0.3">
      <c r="O3308" s="33" t="e">
        <f>VLOOKUP($A2742,Master!$A:$B,2,0)&amp;$J2742&amp;$K2742</f>
        <v>#N/A</v>
      </c>
      <c r="P3308" s="33" t="e">
        <f>IF(OR($A2742="KE0",$A2742="KZ0",$A2742="KV0",$A2742="KH0",$A2742="KE",$A2742="KZ",),VLOOKUP($A2742&amp;$F2742,Master!$D:$E,2,0)&amp;$J2742&amp;$K2742,VLOOKUP($A2742,Master!$D:$E,2,0)&amp;Sheet1!$J2742&amp;Sheet1!$K2742)</f>
        <v>#N/A</v>
      </c>
      <c r="Q3308" s="33" t="str">
        <f t="shared" si="86"/>
        <v/>
      </c>
      <c r="R3308" s="33" t="e">
        <f>IF(IF(VLOOKUP($A2742,Master!$G:$J,4,0)="x",Sheet1!$A2742,"")="","",IF(VLOOKUP($A2742,Master!$G:$J,4,0)="x",Sheet1!$A2742,"")&amp;$J2742&amp;$K2742)</f>
        <v>#N/A</v>
      </c>
      <c r="S3308" s="33" t="e">
        <f>IF(VLOOKUP($A2742,Master!$L:$M,2,0)=0,"",VLOOKUP($A2742,Master!$L:$M,2,0)&amp;$J2742&amp;$L2742)</f>
        <v>#N/A</v>
      </c>
      <c r="T3308" s="33" t="str">
        <f t="shared" si="87"/>
        <v/>
      </c>
      <c r="U3308" s="179"/>
    </row>
    <row r="3309" spans="15:21" x14ac:dyDescent="0.3">
      <c r="O3309" s="33" t="e">
        <f>VLOOKUP($A2743,Master!$A:$B,2,0)&amp;$J2743&amp;$K2743</f>
        <v>#N/A</v>
      </c>
      <c r="P3309" s="33" t="e">
        <f>IF(OR($A2743="KE0",$A2743="KZ0",$A2743="KV0",$A2743="KH0",$A2743="KE",$A2743="KZ",),VLOOKUP($A2743&amp;$F2743,Master!$D:$E,2,0)&amp;$J2743&amp;$K2743,VLOOKUP($A2743,Master!$D:$E,2,0)&amp;Sheet1!$J2743&amp;Sheet1!$K2743)</f>
        <v>#N/A</v>
      </c>
      <c r="Q3309" s="33" t="str">
        <f t="shared" si="86"/>
        <v/>
      </c>
      <c r="R3309" s="33" t="e">
        <f>IF(IF(VLOOKUP($A2743,Master!$G:$J,4,0)="x",Sheet1!$A2743,"")="","",IF(VLOOKUP($A2743,Master!$G:$J,4,0)="x",Sheet1!$A2743,"")&amp;$J2743&amp;$K2743)</f>
        <v>#N/A</v>
      </c>
      <c r="S3309" s="33" t="e">
        <f>IF(VLOOKUP($A2743,Master!$L:$M,2,0)=0,"",VLOOKUP($A2743,Master!$L:$M,2,0)&amp;$J2743&amp;$L2743)</f>
        <v>#N/A</v>
      </c>
      <c r="T3309" s="33" t="str">
        <f t="shared" si="87"/>
        <v/>
      </c>
      <c r="U3309" s="179"/>
    </row>
    <row r="3310" spans="15:21" x14ac:dyDescent="0.3">
      <c r="O3310" s="33" t="e">
        <f>VLOOKUP($A2744,Master!$A:$B,2,0)&amp;$J2744&amp;$K2744</f>
        <v>#N/A</v>
      </c>
      <c r="P3310" s="33" t="e">
        <f>IF(OR($A2744="KE0",$A2744="KZ0",$A2744="KV0",$A2744="KH0",$A2744="KE",$A2744="KZ",),VLOOKUP($A2744&amp;$F2744,Master!$D:$E,2,0)&amp;$J2744&amp;$K2744,VLOOKUP($A2744,Master!$D:$E,2,0)&amp;Sheet1!$J2744&amp;Sheet1!$K2744)</f>
        <v>#N/A</v>
      </c>
      <c r="Q3310" s="33" t="str">
        <f t="shared" si="86"/>
        <v/>
      </c>
      <c r="R3310" s="33" t="e">
        <f>IF(IF(VLOOKUP($A2744,Master!$G:$J,4,0)="x",Sheet1!$A2744,"")="","",IF(VLOOKUP($A2744,Master!$G:$J,4,0)="x",Sheet1!$A2744,"")&amp;$J2744&amp;$K2744)</f>
        <v>#N/A</v>
      </c>
      <c r="S3310" s="33" t="e">
        <f>IF(VLOOKUP($A2744,Master!$L:$M,2,0)=0,"",VLOOKUP($A2744,Master!$L:$M,2,0)&amp;$J2744&amp;$L2744)</f>
        <v>#N/A</v>
      </c>
      <c r="T3310" s="33" t="str">
        <f t="shared" si="87"/>
        <v/>
      </c>
      <c r="U3310" s="179"/>
    </row>
    <row r="3311" spans="15:21" x14ac:dyDescent="0.3">
      <c r="O3311" s="33" t="e">
        <f>VLOOKUP($A2745,Master!$A:$B,2,0)&amp;$J2745&amp;$K2745</f>
        <v>#N/A</v>
      </c>
      <c r="P3311" s="33" t="e">
        <f>IF(OR($A2745="KE0",$A2745="KZ0",$A2745="KV0",$A2745="KH0",$A2745="KE",$A2745="KZ",),VLOOKUP($A2745&amp;$F2745,Master!$D:$E,2,0)&amp;$J2745&amp;$K2745,VLOOKUP($A2745,Master!$D:$E,2,0)&amp;Sheet1!$J2745&amp;Sheet1!$K2745)</f>
        <v>#N/A</v>
      </c>
      <c r="Q3311" s="33" t="str">
        <f t="shared" si="86"/>
        <v/>
      </c>
      <c r="R3311" s="33" t="e">
        <f>IF(IF(VLOOKUP($A2745,Master!$G:$J,4,0)="x",Sheet1!$A2745,"")="","",IF(VLOOKUP($A2745,Master!$G:$J,4,0)="x",Sheet1!$A2745,"")&amp;$J2745&amp;$K2745)</f>
        <v>#N/A</v>
      </c>
      <c r="S3311" s="33" t="e">
        <f>IF(VLOOKUP($A2745,Master!$L:$M,2,0)=0,"",VLOOKUP($A2745,Master!$L:$M,2,0)&amp;$J2745&amp;$L2745)</f>
        <v>#N/A</v>
      </c>
      <c r="T3311" s="33" t="str">
        <f t="shared" si="87"/>
        <v/>
      </c>
      <c r="U3311" s="179"/>
    </row>
    <row r="3312" spans="15:21" x14ac:dyDescent="0.3">
      <c r="O3312" s="33" t="e">
        <f>VLOOKUP($A2746,Master!$A:$B,2,0)&amp;$J2746&amp;$K2746</f>
        <v>#N/A</v>
      </c>
      <c r="P3312" s="33" t="e">
        <f>IF(OR($A2746="KE0",$A2746="KZ0",$A2746="KV0",$A2746="KH0",$A2746="KE",$A2746="KZ",),VLOOKUP($A2746&amp;$F2746,Master!$D:$E,2,0)&amp;$J2746&amp;$K2746,VLOOKUP($A2746,Master!$D:$E,2,0)&amp;Sheet1!$J2746&amp;Sheet1!$K2746)</f>
        <v>#N/A</v>
      </c>
      <c r="Q3312" s="33" t="str">
        <f t="shared" si="86"/>
        <v/>
      </c>
      <c r="R3312" s="33" t="e">
        <f>IF(IF(VLOOKUP($A2746,Master!$G:$J,4,0)="x",Sheet1!$A2746,"")="","",IF(VLOOKUP($A2746,Master!$G:$J,4,0)="x",Sheet1!$A2746,"")&amp;$J2746&amp;$K2746)</f>
        <v>#N/A</v>
      </c>
      <c r="S3312" s="33" t="e">
        <f>IF(VLOOKUP($A2746,Master!$L:$M,2,0)=0,"",VLOOKUP($A2746,Master!$L:$M,2,0)&amp;$J2746&amp;$L2746)</f>
        <v>#N/A</v>
      </c>
      <c r="T3312" s="33" t="str">
        <f t="shared" si="87"/>
        <v/>
      </c>
      <c r="U3312" s="179"/>
    </row>
    <row r="3313" spans="15:21" x14ac:dyDescent="0.3">
      <c r="O3313" s="33" t="e">
        <f>VLOOKUP($A2747,Master!$A:$B,2,0)&amp;$J2747&amp;$K2747</f>
        <v>#N/A</v>
      </c>
      <c r="P3313" s="33" t="e">
        <f>IF(OR($A2747="KE0",$A2747="KZ0",$A2747="KV0",$A2747="KH0",$A2747="KE",$A2747="KZ",),VLOOKUP($A2747&amp;$F2747,Master!$D:$E,2,0)&amp;$J2747&amp;$K2747,VLOOKUP($A2747,Master!$D:$E,2,0)&amp;Sheet1!$J2747&amp;Sheet1!$K2747)</f>
        <v>#N/A</v>
      </c>
      <c r="Q3313" s="33" t="str">
        <f t="shared" si="86"/>
        <v/>
      </c>
      <c r="R3313" s="33" t="e">
        <f>IF(IF(VLOOKUP($A2747,Master!$G:$J,4,0)="x",Sheet1!$A2747,"")="","",IF(VLOOKUP($A2747,Master!$G:$J,4,0)="x",Sheet1!$A2747,"")&amp;$J2747&amp;$K2747)</f>
        <v>#N/A</v>
      </c>
      <c r="S3313" s="33" t="e">
        <f>IF(VLOOKUP($A2747,Master!$L:$M,2,0)=0,"",VLOOKUP($A2747,Master!$L:$M,2,0)&amp;$J2747&amp;$L2747)</f>
        <v>#N/A</v>
      </c>
      <c r="T3313" s="33" t="str">
        <f t="shared" si="87"/>
        <v/>
      </c>
      <c r="U3313" s="179"/>
    </row>
    <row r="3314" spans="15:21" x14ac:dyDescent="0.3">
      <c r="O3314" s="33" t="e">
        <f>VLOOKUP($A2748,Master!$A:$B,2,0)&amp;$J2748&amp;$K2748</f>
        <v>#N/A</v>
      </c>
      <c r="P3314" s="33" t="e">
        <f>IF(OR($A2748="KE0",$A2748="KZ0",$A2748="KV0",$A2748="KH0",$A2748="KE",$A2748="KZ",),VLOOKUP($A2748&amp;$F2748,Master!$D:$E,2,0)&amp;$J2748&amp;$K2748,VLOOKUP($A2748,Master!$D:$E,2,0)&amp;Sheet1!$J2748&amp;Sheet1!$K2748)</f>
        <v>#N/A</v>
      </c>
      <c r="Q3314" s="33" t="str">
        <f t="shared" si="86"/>
        <v/>
      </c>
      <c r="R3314" s="33" t="e">
        <f>IF(IF(VLOOKUP($A2748,Master!$G:$J,4,0)="x",Sheet1!$A2748,"")="","",IF(VLOOKUP($A2748,Master!$G:$J,4,0)="x",Sheet1!$A2748,"")&amp;$J2748&amp;$K2748)</f>
        <v>#N/A</v>
      </c>
      <c r="S3314" s="33" t="e">
        <f>IF(VLOOKUP($A2748,Master!$L:$M,2,0)=0,"",VLOOKUP($A2748,Master!$L:$M,2,0)&amp;$J2748&amp;$L2748)</f>
        <v>#N/A</v>
      </c>
      <c r="T3314" s="33" t="str">
        <f t="shared" si="87"/>
        <v/>
      </c>
      <c r="U3314" s="179"/>
    </row>
    <row r="3315" spans="15:21" x14ac:dyDescent="0.3">
      <c r="O3315" s="33" t="e">
        <f>VLOOKUP($A2749,Master!$A:$B,2,0)&amp;$J2749&amp;$K2749</f>
        <v>#N/A</v>
      </c>
      <c r="P3315" s="33" t="e">
        <f>IF(OR($A2749="KE0",$A2749="KZ0",$A2749="KV0",$A2749="KH0",$A2749="KE",$A2749="KZ",),VLOOKUP($A2749&amp;$F2749,Master!$D:$E,2,0)&amp;$J2749&amp;$K2749,VLOOKUP($A2749,Master!$D:$E,2,0)&amp;Sheet1!$J2749&amp;Sheet1!$K2749)</f>
        <v>#N/A</v>
      </c>
      <c r="Q3315" s="33" t="str">
        <f t="shared" si="86"/>
        <v/>
      </c>
      <c r="R3315" s="33" t="e">
        <f>IF(IF(VLOOKUP($A2749,Master!$G:$J,4,0)="x",Sheet1!$A2749,"")="","",IF(VLOOKUP($A2749,Master!$G:$J,4,0)="x",Sheet1!$A2749,"")&amp;$J2749&amp;$K2749)</f>
        <v>#N/A</v>
      </c>
      <c r="S3315" s="33" t="e">
        <f>IF(VLOOKUP($A2749,Master!$L:$M,2,0)=0,"",VLOOKUP($A2749,Master!$L:$M,2,0)&amp;$J2749&amp;$L2749)</f>
        <v>#N/A</v>
      </c>
      <c r="T3315" s="33" t="str">
        <f t="shared" si="87"/>
        <v/>
      </c>
      <c r="U3315" s="179"/>
    </row>
    <row r="3316" spans="15:21" x14ac:dyDescent="0.3">
      <c r="O3316" s="33" t="e">
        <f>VLOOKUP($A2750,Master!$A:$B,2,0)&amp;$J2750&amp;$K2750</f>
        <v>#N/A</v>
      </c>
      <c r="P3316" s="33" t="e">
        <f>IF(OR($A2750="KE0",$A2750="KZ0",$A2750="KV0",$A2750="KH0",$A2750="KE",$A2750="KZ",),VLOOKUP($A2750&amp;$F2750,Master!$D:$E,2,0)&amp;$J2750&amp;$K2750,VLOOKUP($A2750,Master!$D:$E,2,0)&amp;Sheet1!$J2750&amp;Sheet1!$K2750)</f>
        <v>#N/A</v>
      </c>
      <c r="Q3316" s="33" t="str">
        <f t="shared" si="86"/>
        <v/>
      </c>
      <c r="R3316" s="33" t="e">
        <f>IF(IF(VLOOKUP($A2750,Master!$G:$J,4,0)="x",Sheet1!$A2750,"")="","",IF(VLOOKUP($A2750,Master!$G:$J,4,0)="x",Sheet1!$A2750,"")&amp;$J2750&amp;$K2750)</f>
        <v>#N/A</v>
      </c>
      <c r="S3316" s="33" t="e">
        <f>IF(VLOOKUP($A2750,Master!$L:$M,2,0)=0,"",VLOOKUP($A2750,Master!$L:$M,2,0)&amp;$J2750&amp;$L2750)</f>
        <v>#N/A</v>
      </c>
      <c r="T3316" s="33" t="str">
        <f t="shared" si="87"/>
        <v/>
      </c>
      <c r="U3316" s="179"/>
    </row>
    <row r="3317" spans="15:21" x14ac:dyDescent="0.3">
      <c r="O3317" s="33" t="e">
        <f>VLOOKUP($A2751,Master!$A:$B,2,0)&amp;$J2751&amp;$K2751</f>
        <v>#N/A</v>
      </c>
      <c r="P3317" s="33" t="e">
        <f>IF(OR($A2751="KE0",$A2751="KZ0",$A2751="KV0",$A2751="KH0",$A2751="KE",$A2751="KZ",),VLOOKUP($A2751&amp;$F2751,Master!$D:$E,2,0)&amp;$J2751&amp;$K2751,VLOOKUP($A2751,Master!$D:$E,2,0)&amp;Sheet1!$J2751&amp;Sheet1!$K2751)</f>
        <v>#N/A</v>
      </c>
      <c r="Q3317" s="33" t="str">
        <f t="shared" si="86"/>
        <v/>
      </c>
      <c r="R3317" s="33" t="e">
        <f>IF(IF(VLOOKUP($A2751,Master!$G:$J,4,0)="x",Sheet1!$A2751,"")="","",IF(VLOOKUP($A2751,Master!$G:$J,4,0)="x",Sheet1!$A2751,"")&amp;$J2751&amp;$K2751)</f>
        <v>#N/A</v>
      </c>
      <c r="S3317" s="33" t="e">
        <f>IF(VLOOKUP($A2751,Master!$L:$M,2,0)=0,"",VLOOKUP($A2751,Master!$L:$M,2,0)&amp;$J2751&amp;$L2751)</f>
        <v>#N/A</v>
      </c>
      <c r="T3317" s="33" t="str">
        <f t="shared" si="87"/>
        <v/>
      </c>
      <c r="U3317" s="179"/>
    </row>
    <row r="3318" spans="15:21" x14ac:dyDescent="0.3">
      <c r="O3318" s="33" t="e">
        <f>VLOOKUP($A2752,Master!$A:$B,2,0)&amp;$J2752&amp;$K2752</f>
        <v>#N/A</v>
      </c>
      <c r="P3318" s="33" t="e">
        <f>IF(OR($A2752="KE0",$A2752="KZ0",$A2752="KV0",$A2752="KH0",$A2752="KE",$A2752="KZ",),VLOOKUP($A2752&amp;$F2752,Master!$D:$E,2,0)&amp;$J2752&amp;$K2752,VLOOKUP($A2752,Master!$D:$E,2,0)&amp;Sheet1!$J2752&amp;Sheet1!$K2752)</f>
        <v>#N/A</v>
      </c>
      <c r="Q3318" s="33" t="str">
        <f t="shared" si="86"/>
        <v/>
      </c>
      <c r="R3318" s="33" t="e">
        <f>IF(IF(VLOOKUP($A2752,Master!$G:$J,4,0)="x",Sheet1!$A2752,"")="","",IF(VLOOKUP($A2752,Master!$G:$J,4,0)="x",Sheet1!$A2752,"")&amp;$J2752&amp;$K2752)</f>
        <v>#N/A</v>
      </c>
      <c r="S3318" s="33" t="e">
        <f>IF(VLOOKUP($A2752,Master!$L:$M,2,0)=0,"",VLOOKUP($A2752,Master!$L:$M,2,0)&amp;$J2752&amp;$L2752)</f>
        <v>#N/A</v>
      </c>
      <c r="T3318" s="33" t="str">
        <f t="shared" si="87"/>
        <v/>
      </c>
      <c r="U3318" s="179"/>
    </row>
    <row r="3319" spans="15:21" x14ac:dyDescent="0.3">
      <c r="O3319" s="33" t="e">
        <f>VLOOKUP($A2753,Master!$A:$B,2,0)&amp;$J2753&amp;$K2753</f>
        <v>#N/A</v>
      </c>
      <c r="P3319" s="33" t="e">
        <f>IF(OR($A2753="KE0",$A2753="KZ0",$A2753="KV0",$A2753="KH0",$A2753="KE",$A2753="KZ",),VLOOKUP($A2753&amp;$F2753,Master!$D:$E,2,0)&amp;$J2753&amp;$K2753,VLOOKUP($A2753,Master!$D:$E,2,0)&amp;Sheet1!$J2753&amp;Sheet1!$K2753)</f>
        <v>#N/A</v>
      </c>
      <c r="Q3319" s="33" t="str">
        <f t="shared" si="86"/>
        <v/>
      </c>
      <c r="R3319" s="33" t="e">
        <f>IF(IF(VLOOKUP($A2753,Master!$G:$J,4,0)="x",Sheet1!$A2753,"")="","",IF(VLOOKUP($A2753,Master!$G:$J,4,0)="x",Sheet1!$A2753,"")&amp;$J2753&amp;$K2753)</f>
        <v>#N/A</v>
      </c>
      <c r="S3319" s="33" t="e">
        <f>IF(VLOOKUP($A2753,Master!$L:$M,2,0)=0,"",VLOOKUP($A2753,Master!$L:$M,2,0)&amp;$J2753&amp;$L2753)</f>
        <v>#N/A</v>
      </c>
      <c r="T3319" s="33" t="str">
        <f t="shared" si="87"/>
        <v/>
      </c>
      <c r="U3319" s="179"/>
    </row>
    <row r="3320" spans="15:21" x14ac:dyDescent="0.3">
      <c r="O3320" s="33" t="e">
        <f>VLOOKUP($A2754,Master!$A:$B,2,0)&amp;$J2754&amp;$K2754</f>
        <v>#N/A</v>
      </c>
      <c r="P3320" s="33" t="e">
        <f>IF(OR($A2754="KE0",$A2754="KZ0",$A2754="KV0",$A2754="KH0",$A2754="KE",$A2754="KZ",),VLOOKUP($A2754&amp;$F2754,Master!$D:$E,2,0)&amp;$J2754&amp;$K2754,VLOOKUP($A2754,Master!$D:$E,2,0)&amp;Sheet1!$J2754&amp;Sheet1!$K2754)</f>
        <v>#N/A</v>
      </c>
      <c r="Q3320" s="33" t="str">
        <f t="shared" si="86"/>
        <v/>
      </c>
      <c r="R3320" s="33" t="e">
        <f>IF(IF(VLOOKUP($A2754,Master!$G:$J,4,0)="x",Sheet1!$A2754,"")="","",IF(VLOOKUP($A2754,Master!$G:$J,4,0)="x",Sheet1!$A2754,"")&amp;$J2754&amp;$K2754)</f>
        <v>#N/A</v>
      </c>
      <c r="S3320" s="33" t="e">
        <f>IF(VLOOKUP($A2754,Master!$L:$M,2,0)=0,"",VLOOKUP($A2754,Master!$L:$M,2,0)&amp;$J2754&amp;$L2754)</f>
        <v>#N/A</v>
      </c>
      <c r="T3320" s="33" t="str">
        <f t="shared" si="87"/>
        <v/>
      </c>
      <c r="U3320" s="179"/>
    </row>
    <row r="3321" spans="15:21" x14ac:dyDescent="0.3">
      <c r="O3321" s="33" t="e">
        <f>VLOOKUP($A2755,Master!$A:$B,2,0)&amp;$J2755&amp;$K2755</f>
        <v>#N/A</v>
      </c>
      <c r="P3321" s="33" t="e">
        <f>IF(OR($A2755="KE0",$A2755="KZ0",$A2755="KV0",$A2755="KH0",$A2755="KE",$A2755="KZ",),VLOOKUP($A2755&amp;$F2755,Master!$D:$E,2,0)&amp;$J2755&amp;$K2755,VLOOKUP($A2755,Master!$D:$E,2,0)&amp;Sheet1!$J2755&amp;Sheet1!$K2755)</f>
        <v>#N/A</v>
      </c>
      <c r="Q3321" s="33" t="str">
        <f t="shared" si="86"/>
        <v/>
      </c>
      <c r="R3321" s="33" t="e">
        <f>IF(IF(VLOOKUP($A2755,Master!$G:$J,4,0)="x",Sheet1!$A2755,"")="","",IF(VLOOKUP($A2755,Master!$G:$J,4,0)="x",Sheet1!$A2755,"")&amp;$J2755&amp;$K2755)</f>
        <v>#N/A</v>
      </c>
      <c r="S3321" s="33" t="e">
        <f>IF(VLOOKUP($A2755,Master!$L:$M,2,0)=0,"",VLOOKUP($A2755,Master!$L:$M,2,0)&amp;$J2755&amp;$L2755)</f>
        <v>#N/A</v>
      </c>
      <c r="T3321" s="33" t="str">
        <f t="shared" si="87"/>
        <v/>
      </c>
      <c r="U3321" s="179"/>
    </row>
    <row r="3322" spans="15:21" x14ac:dyDescent="0.3">
      <c r="O3322" s="33" t="e">
        <f>VLOOKUP($A2756,Master!$A:$B,2,0)&amp;$J2756&amp;$K2756</f>
        <v>#N/A</v>
      </c>
      <c r="P3322" s="33" t="e">
        <f>IF(OR($A2756="KE0",$A2756="KZ0",$A2756="KV0",$A2756="KH0",$A2756="KE",$A2756="KZ",),VLOOKUP($A2756&amp;$F2756,Master!$D:$E,2,0)&amp;$J2756&amp;$K2756,VLOOKUP($A2756,Master!$D:$E,2,0)&amp;Sheet1!$J2756&amp;Sheet1!$K2756)</f>
        <v>#N/A</v>
      </c>
      <c r="Q3322" s="33" t="str">
        <f t="shared" si="86"/>
        <v/>
      </c>
      <c r="R3322" s="33" t="e">
        <f>IF(IF(VLOOKUP($A2756,Master!$G:$J,4,0)="x",Sheet1!$A2756,"")="","",IF(VLOOKUP($A2756,Master!$G:$J,4,0)="x",Sheet1!$A2756,"")&amp;$J2756&amp;$K2756)</f>
        <v>#N/A</v>
      </c>
      <c r="S3322" s="33" t="e">
        <f>IF(VLOOKUP($A2756,Master!$L:$M,2,0)=0,"",VLOOKUP($A2756,Master!$L:$M,2,0)&amp;$J2756&amp;$L2756)</f>
        <v>#N/A</v>
      </c>
      <c r="T3322" s="33" t="str">
        <f t="shared" si="87"/>
        <v/>
      </c>
      <c r="U3322" s="179"/>
    </row>
    <row r="3323" spans="15:21" x14ac:dyDescent="0.3">
      <c r="O3323" s="33" t="e">
        <f>VLOOKUP($A2757,Master!$A:$B,2,0)&amp;$J2757&amp;$K2757</f>
        <v>#N/A</v>
      </c>
      <c r="P3323" s="33" t="e">
        <f>IF(OR($A2757="KE0",$A2757="KZ0",$A2757="KV0",$A2757="KH0",$A2757="KE",$A2757="KZ",),VLOOKUP($A2757&amp;$F2757,Master!$D:$E,2,0)&amp;$J2757&amp;$K2757,VLOOKUP($A2757,Master!$D:$E,2,0)&amp;Sheet1!$J2757&amp;Sheet1!$K2757)</f>
        <v>#N/A</v>
      </c>
      <c r="Q3323" s="33" t="str">
        <f t="shared" si="86"/>
        <v/>
      </c>
      <c r="R3323" s="33" t="e">
        <f>IF(IF(VLOOKUP($A2757,Master!$G:$J,4,0)="x",Sheet1!$A2757,"")="","",IF(VLOOKUP($A2757,Master!$G:$J,4,0)="x",Sheet1!$A2757,"")&amp;$J2757&amp;$K2757)</f>
        <v>#N/A</v>
      </c>
      <c r="S3323" s="33" t="e">
        <f>IF(VLOOKUP($A2757,Master!$L:$M,2,0)=0,"",VLOOKUP($A2757,Master!$L:$M,2,0)&amp;$J2757&amp;$L2757)</f>
        <v>#N/A</v>
      </c>
      <c r="T3323" s="33" t="str">
        <f t="shared" si="87"/>
        <v/>
      </c>
      <c r="U3323" s="179"/>
    </row>
    <row r="3324" spans="15:21" x14ac:dyDescent="0.3">
      <c r="O3324" s="33" t="e">
        <f>VLOOKUP($A2758,Master!$A:$B,2,0)&amp;$J2758&amp;$K2758</f>
        <v>#N/A</v>
      </c>
      <c r="P3324" s="33" t="e">
        <f>IF(OR($A2758="KE0",$A2758="KZ0",$A2758="KV0",$A2758="KH0",$A2758="KE",$A2758="KZ",),VLOOKUP($A2758&amp;$F2758,Master!$D:$E,2,0)&amp;$J2758&amp;$K2758,VLOOKUP($A2758,Master!$D:$E,2,0)&amp;Sheet1!$J2758&amp;Sheet1!$K2758)</f>
        <v>#N/A</v>
      </c>
      <c r="Q3324" s="33" t="str">
        <f t="shared" si="86"/>
        <v/>
      </c>
      <c r="R3324" s="33" t="e">
        <f>IF(IF(VLOOKUP($A2758,Master!$G:$J,4,0)="x",Sheet1!$A2758,"")="","",IF(VLOOKUP($A2758,Master!$G:$J,4,0)="x",Sheet1!$A2758,"")&amp;$J2758&amp;$K2758)</f>
        <v>#N/A</v>
      </c>
      <c r="S3324" s="33" t="e">
        <f>IF(VLOOKUP($A2758,Master!$L:$M,2,0)=0,"",VLOOKUP($A2758,Master!$L:$M,2,0)&amp;$J2758&amp;$L2758)</f>
        <v>#N/A</v>
      </c>
      <c r="T3324" s="33" t="str">
        <f t="shared" si="87"/>
        <v/>
      </c>
      <c r="U3324" s="179"/>
    </row>
    <row r="3325" spans="15:21" x14ac:dyDescent="0.3">
      <c r="O3325" s="33" t="e">
        <f>VLOOKUP($A2759,Master!$A:$B,2,0)&amp;$J2759&amp;$K2759</f>
        <v>#N/A</v>
      </c>
      <c r="P3325" s="33" t="e">
        <f>IF(OR($A2759="KE0",$A2759="KZ0",$A2759="KV0",$A2759="KH0",$A2759="KE",$A2759="KZ",),VLOOKUP($A2759&amp;$F2759,Master!$D:$E,2,0)&amp;$J2759&amp;$K2759,VLOOKUP($A2759,Master!$D:$E,2,0)&amp;Sheet1!$J2759&amp;Sheet1!$K2759)</f>
        <v>#N/A</v>
      </c>
      <c r="Q3325" s="33" t="str">
        <f t="shared" si="86"/>
        <v/>
      </c>
      <c r="R3325" s="33" t="e">
        <f>IF(IF(VLOOKUP($A2759,Master!$G:$J,4,0)="x",Sheet1!$A2759,"")="","",IF(VLOOKUP($A2759,Master!$G:$J,4,0)="x",Sheet1!$A2759,"")&amp;$J2759&amp;$K2759)</f>
        <v>#N/A</v>
      </c>
      <c r="S3325" s="33" t="e">
        <f>IF(VLOOKUP($A2759,Master!$L:$M,2,0)=0,"",VLOOKUP($A2759,Master!$L:$M,2,0)&amp;$J2759&amp;$L2759)</f>
        <v>#N/A</v>
      </c>
      <c r="T3325" s="33" t="str">
        <f t="shared" si="87"/>
        <v/>
      </c>
      <c r="U3325" s="179"/>
    </row>
    <row r="3326" spans="15:21" x14ac:dyDescent="0.3">
      <c r="O3326" s="33" t="e">
        <f>VLOOKUP($A2760,Master!$A:$B,2,0)&amp;$J2760&amp;$K2760</f>
        <v>#N/A</v>
      </c>
      <c r="P3326" s="33" t="e">
        <f>IF(OR($A2760="KE0",$A2760="KZ0",$A2760="KV0",$A2760="KH0",$A2760="KE",$A2760="KZ",),VLOOKUP($A2760&amp;$F2760,Master!$D:$E,2,0)&amp;$J2760&amp;$K2760,VLOOKUP($A2760,Master!$D:$E,2,0)&amp;Sheet1!$J2760&amp;Sheet1!$K2760)</f>
        <v>#N/A</v>
      </c>
      <c r="Q3326" s="33" t="str">
        <f t="shared" si="86"/>
        <v/>
      </c>
      <c r="R3326" s="33" t="e">
        <f>IF(IF(VLOOKUP($A2760,Master!$G:$J,4,0)="x",Sheet1!$A2760,"")="","",IF(VLOOKUP($A2760,Master!$G:$J,4,0)="x",Sheet1!$A2760,"")&amp;$J2760&amp;$K2760)</f>
        <v>#N/A</v>
      </c>
      <c r="S3326" s="33" t="e">
        <f>IF(VLOOKUP($A2760,Master!$L:$M,2,0)=0,"",VLOOKUP($A2760,Master!$L:$M,2,0)&amp;$J2760&amp;$L2760)</f>
        <v>#N/A</v>
      </c>
      <c r="T3326" s="33" t="str">
        <f t="shared" si="87"/>
        <v/>
      </c>
      <c r="U3326" s="179"/>
    </row>
    <row r="3327" spans="15:21" x14ac:dyDescent="0.3">
      <c r="O3327" s="33" t="e">
        <f>VLOOKUP($A2761,Master!$A:$B,2,0)&amp;$J2761&amp;$K2761</f>
        <v>#N/A</v>
      </c>
      <c r="P3327" s="33" t="e">
        <f>IF(OR($A2761="KE0",$A2761="KZ0",$A2761="KV0",$A2761="KH0",$A2761="KE",$A2761="KZ",),VLOOKUP($A2761&amp;$F2761,Master!$D:$E,2,0)&amp;$J2761&amp;$K2761,VLOOKUP($A2761,Master!$D:$E,2,0)&amp;Sheet1!$J2761&amp;Sheet1!$K2761)</f>
        <v>#N/A</v>
      </c>
      <c r="Q3327" s="33" t="str">
        <f t="shared" si="86"/>
        <v/>
      </c>
      <c r="R3327" s="33" t="e">
        <f>IF(IF(VLOOKUP($A2761,Master!$G:$J,4,0)="x",Sheet1!$A2761,"")="","",IF(VLOOKUP($A2761,Master!$G:$J,4,0)="x",Sheet1!$A2761,"")&amp;$J2761&amp;$K2761)</f>
        <v>#N/A</v>
      </c>
      <c r="S3327" s="33" t="e">
        <f>IF(VLOOKUP($A2761,Master!$L:$M,2,0)=0,"",VLOOKUP($A2761,Master!$L:$M,2,0)&amp;$J2761&amp;$L2761)</f>
        <v>#N/A</v>
      </c>
      <c r="T3327" s="33" t="str">
        <f t="shared" si="87"/>
        <v/>
      </c>
      <c r="U3327" s="179"/>
    </row>
    <row r="3328" spans="15:21" x14ac:dyDescent="0.3">
      <c r="O3328" s="33" t="e">
        <f>VLOOKUP($A2762,Master!$A:$B,2,0)&amp;$J2762&amp;$K2762</f>
        <v>#N/A</v>
      </c>
      <c r="P3328" s="33" t="e">
        <f>IF(OR($A2762="KE0",$A2762="KZ0",$A2762="KV0",$A2762="KH0",$A2762="KE",$A2762="KZ",),VLOOKUP($A2762&amp;$F2762,Master!$D:$E,2,0)&amp;$J2762&amp;$K2762,VLOOKUP($A2762,Master!$D:$E,2,0)&amp;Sheet1!$J2762&amp;Sheet1!$K2762)</f>
        <v>#N/A</v>
      </c>
      <c r="Q3328" s="33" t="str">
        <f t="shared" si="86"/>
        <v/>
      </c>
      <c r="R3328" s="33" t="e">
        <f>IF(IF(VLOOKUP($A2762,Master!$G:$J,4,0)="x",Sheet1!$A2762,"")="","",IF(VLOOKUP($A2762,Master!$G:$J,4,0)="x",Sheet1!$A2762,"")&amp;$J2762&amp;$K2762)</f>
        <v>#N/A</v>
      </c>
      <c r="S3328" s="33" t="e">
        <f>IF(VLOOKUP($A2762,Master!$L:$M,2,0)=0,"",VLOOKUP($A2762,Master!$L:$M,2,0)&amp;$J2762&amp;$L2762)</f>
        <v>#N/A</v>
      </c>
      <c r="T3328" s="33" t="str">
        <f t="shared" si="87"/>
        <v/>
      </c>
      <c r="U3328" s="179"/>
    </row>
    <row r="3329" spans="15:21" x14ac:dyDescent="0.3">
      <c r="O3329" s="33" t="e">
        <f>VLOOKUP($A2763,Master!$A:$B,2,0)&amp;$J2763&amp;$K2763</f>
        <v>#N/A</v>
      </c>
      <c r="P3329" s="33" t="e">
        <f>IF(OR($A2763="KE0",$A2763="KZ0",$A2763="KV0",$A2763="KH0",$A2763="KE",$A2763="KZ",),VLOOKUP($A2763&amp;$F2763,Master!$D:$E,2,0)&amp;$J2763&amp;$K2763,VLOOKUP($A2763,Master!$D:$E,2,0)&amp;Sheet1!$J2763&amp;Sheet1!$K2763)</f>
        <v>#N/A</v>
      </c>
      <c r="Q3329" s="33" t="str">
        <f t="shared" si="86"/>
        <v/>
      </c>
      <c r="R3329" s="33" t="e">
        <f>IF(IF(VLOOKUP($A2763,Master!$G:$J,4,0)="x",Sheet1!$A2763,"")="","",IF(VLOOKUP($A2763,Master!$G:$J,4,0)="x",Sheet1!$A2763,"")&amp;$J2763&amp;$K2763)</f>
        <v>#N/A</v>
      </c>
      <c r="S3329" s="33" t="e">
        <f>IF(VLOOKUP($A2763,Master!$L:$M,2,0)=0,"",VLOOKUP($A2763,Master!$L:$M,2,0)&amp;$J2763&amp;$L2763)</f>
        <v>#N/A</v>
      </c>
      <c r="T3329" s="33" t="str">
        <f t="shared" si="87"/>
        <v/>
      </c>
      <c r="U3329" s="179"/>
    </row>
    <row r="3330" spans="15:21" x14ac:dyDescent="0.3">
      <c r="O3330" s="33" t="e">
        <f>VLOOKUP($A2764,Master!$A:$B,2,0)&amp;$J2764&amp;$K2764</f>
        <v>#N/A</v>
      </c>
      <c r="P3330" s="33" t="e">
        <f>IF(OR($A2764="KE0",$A2764="KZ0",$A2764="KV0",$A2764="KH0",$A2764="KE",$A2764="KZ",),VLOOKUP($A2764&amp;$F2764,Master!$D:$E,2,0)&amp;$J2764&amp;$K2764,VLOOKUP($A2764,Master!$D:$E,2,0)&amp;Sheet1!$J2764&amp;Sheet1!$K2764)</f>
        <v>#N/A</v>
      </c>
      <c r="Q3330" s="33" t="str">
        <f t="shared" si="86"/>
        <v/>
      </c>
      <c r="R3330" s="33" t="e">
        <f>IF(IF(VLOOKUP($A2764,Master!$G:$J,4,0)="x",Sheet1!$A2764,"")="","",IF(VLOOKUP($A2764,Master!$G:$J,4,0)="x",Sheet1!$A2764,"")&amp;$J2764&amp;$K2764)</f>
        <v>#N/A</v>
      </c>
      <c r="S3330" s="33" t="e">
        <f>IF(VLOOKUP($A2764,Master!$L:$M,2,0)=0,"",VLOOKUP($A2764,Master!$L:$M,2,0)&amp;$J2764&amp;$L2764)</f>
        <v>#N/A</v>
      </c>
      <c r="T3330" s="33" t="str">
        <f t="shared" si="87"/>
        <v/>
      </c>
      <c r="U3330" s="179"/>
    </row>
    <row r="3331" spans="15:21" x14ac:dyDescent="0.3">
      <c r="O3331" s="33" t="e">
        <f>VLOOKUP($A2765,Master!$A:$B,2,0)&amp;$J2765&amp;$K2765</f>
        <v>#N/A</v>
      </c>
      <c r="P3331" s="33" t="e">
        <f>IF(OR($A2765="KE0",$A2765="KZ0",$A2765="KV0",$A2765="KH0",$A2765="KE",$A2765="KZ",),VLOOKUP($A2765&amp;$F2765,Master!$D:$E,2,0)&amp;$J2765&amp;$K2765,VLOOKUP($A2765,Master!$D:$E,2,0)&amp;Sheet1!$J2765&amp;Sheet1!$K2765)</f>
        <v>#N/A</v>
      </c>
      <c r="Q3331" s="33" t="str">
        <f t="shared" ref="Q3331:Q3394" si="88">$A2765&amp;$J2765&amp;$K2765</f>
        <v/>
      </c>
      <c r="R3331" s="33" t="e">
        <f>IF(IF(VLOOKUP($A2765,Master!$G:$J,4,0)="x",Sheet1!$A2765,"")="","",IF(VLOOKUP($A2765,Master!$G:$J,4,0)="x",Sheet1!$A2765,"")&amp;$J2765&amp;$K2765)</f>
        <v>#N/A</v>
      </c>
      <c r="S3331" s="33" t="e">
        <f>IF(VLOOKUP($A2765,Master!$L:$M,2,0)=0,"",VLOOKUP($A2765,Master!$L:$M,2,0)&amp;$J2765&amp;$L2765)</f>
        <v>#N/A</v>
      </c>
      <c r="T3331" s="33" t="str">
        <f t="shared" ref="T3331:T3394" si="89">$A2765&amp;$J2765</f>
        <v/>
      </c>
      <c r="U3331" s="179"/>
    </row>
    <row r="3332" spans="15:21" x14ac:dyDescent="0.3">
      <c r="O3332" s="33" t="e">
        <f>VLOOKUP($A2766,Master!$A:$B,2,0)&amp;$J2766&amp;$K2766</f>
        <v>#N/A</v>
      </c>
      <c r="P3332" s="33" t="e">
        <f>IF(OR($A2766="KE0",$A2766="KZ0",$A2766="KV0",$A2766="KH0",$A2766="KE",$A2766="KZ",),VLOOKUP($A2766&amp;$F2766,Master!$D:$E,2,0)&amp;$J2766&amp;$K2766,VLOOKUP($A2766,Master!$D:$E,2,0)&amp;Sheet1!$J2766&amp;Sheet1!$K2766)</f>
        <v>#N/A</v>
      </c>
      <c r="Q3332" s="33" t="str">
        <f t="shared" si="88"/>
        <v/>
      </c>
      <c r="R3332" s="33" t="e">
        <f>IF(IF(VLOOKUP($A2766,Master!$G:$J,4,0)="x",Sheet1!$A2766,"")="","",IF(VLOOKUP($A2766,Master!$G:$J,4,0)="x",Sheet1!$A2766,"")&amp;$J2766&amp;$K2766)</f>
        <v>#N/A</v>
      </c>
      <c r="S3332" s="33" t="e">
        <f>IF(VLOOKUP($A2766,Master!$L:$M,2,0)=0,"",VLOOKUP($A2766,Master!$L:$M,2,0)&amp;$J2766&amp;$L2766)</f>
        <v>#N/A</v>
      </c>
      <c r="T3332" s="33" t="str">
        <f t="shared" si="89"/>
        <v/>
      </c>
      <c r="U3332" s="179"/>
    </row>
    <row r="3333" spans="15:21" x14ac:dyDescent="0.3">
      <c r="O3333" s="33" t="e">
        <f>VLOOKUP($A2767,Master!$A:$B,2,0)&amp;$J2767&amp;$K2767</f>
        <v>#N/A</v>
      </c>
      <c r="P3333" s="33" t="e">
        <f>IF(OR($A2767="KE0",$A2767="KZ0",$A2767="KV0",$A2767="KH0",$A2767="KE",$A2767="KZ",),VLOOKUP($A2767&amp;$F2767,Master!$D:$E,2,0)&amp;$J2767&amp;$K2767,VLOOKUP($A2767,Master!$D:$E,2,0)&amp;Sheet1!$J2767&amp;Sheet1!$K2767)</f>
        <v>#N/A</v>
      </c>
      <c r="Q3333" s="33" t="str">
        <f t="shared" si="88"/>
        <v/>
      </c>
      <c r="R3333" s="33" t="e">
        <f>IF(IF(VLOOKUP($A2767,Master!$G:$J,4,0)="x",Sheet1!$A2767,"")="","",IF(VLOOKUP($A2767,Master!$G:$J,4,0)="x",Sheet1!$A2767,"")&amp;$J2767&amp;$K2767)</f>
        <v>#N/A</v>
      </c>
      <c r="S3333" s="33" t="e">
        <f>IF(VLOOKUP($A2767,Master!$L:$M,2,0)=0,"",VLOOKUP($A2767,Master!$L:$M,2,0)&amp;$J2767&amp;$L2767)</f>
        <v>#N/A</v>
      </c>
      <c r="T3333" s="33" t="str">
        <f t="shared" si="89"/>
        <v/>
      </c>
      <c r="U3333" s="179"/>
    </row>
    <row r="3334" spans="15:21" x14ac:dyDescent="0.3">
      <c r="O3334" s="33" t="e">
        <f>VLOOKUP($A2768,Master!$A:$B,2,0)&amp;$J2768&amp;$K2768</f>
        <v>#N/A</v>
      </c>
      <c r="P3334" s="33" t="e">
        <f>IF(OR($A2768="KE0",$A2768="KZ0",$A2768="KV0",$A2768="KH0",$A2768="KE",$A2768="KZ",),VLOOKUP($A2768&amp;$F2768,Master!$D:$E,2,0)&amp;$J2768&amp;$K2768,VLOOKUP($A2768,Master!$D:$E,2,0)&amp;Sheet1!$J2768&amp;Sheet1!$K2768)</f>
        <v>#N/A</v>
      </c>
      <c r="Q3334" s="33" t="str">
        <f t="shared" si="88"/>
        <v/>
      </c>
      <c r="R3334" s="33" t="e">
        <f>IF(IF(VLOOKUP($A2768,Master!$G:$J,4,0)="x",Sheet1!$A2768,"")="","",IF(VLOOKUP($A2768,Master!$G:$J,4,0)="x",Sheet1!$A2768,"")&amp;$J2768&amp;$K2768)</f>
        <v>#N/A</v>
      </c>
      <c r="S3334" s="33" t="e">
        <f>IF(VLOOKUP($A2768,Master!$L:$M,2,0)=0,"",VLOOKUP($A2768,Master!$L:$M,2,0)&amp;$J2768&amp;$L2768)</f>
        <v>#N/A</v>
      </c>
      <c r="T3334" s="33" t="str">
        <f t="shared" si="89"/>
        <v/>
      </c>
      <c r="U3334" s="179"/>
    </row>
    <row r="3335" spans="15:21" x14ac:dyDescent="0.3">
      <c r="O3335" s="33" t="e">
        <f>VLOOKUP($A2769,Master!$A:$B,2,0)&amp;$J2769&amp;$K2769</f>
        <v>#N/A</v>
      </c>
      <c r="P3335" s="33" t="e">
        <f>IF(OR($A2769="KE0",$A2769="KZ0",$A2769="KV0",$A2769="KH0",$A2769="KE",$A2769="KZ",),VLOOKUP($A2769&amp;$F2769,Master!$D:$E,2,0)&amp;$J2769&amp;$K2769,VLOOKUP($A2769,Master!$D:$E,2,0)&amp;Sheet1!$J2769&amp;Sheet1!$K2769)</f>
        <v>#N/A</v>
      </c>
      <c r="Q3335" s="33" t="str">
        <f t="shared" si="88"/>
        <v/>
      </c>
      <c r="R3335" s="33" t="e">
        <f>IF(IF(VLOOKUP($A2769,Master!$G:$J,4,0)="x",Sheet1!$A2769,"")="","",IF(VLOOKUP($A2769,Master!$G:$J,4,0)="x",Sheet1!$A2769,"")&amp;$J2769&amp;$K2769)</f>
        <v>#N/A</v>
      </c>
      <c r="S3335" s="33" t="e">
        <f>IF(VLOOKUP($A2769,Master!$L:$M,2,0)=0,"",VLOOKUP($A2769,Master!$L:$M,2,0)&amp;$J2769&amp;$L2769)</f>
        <v>#N/A</v>
      </c>
      <c r="T3335" s="33" t="str">
        <f t="shared" si="89"/>
        <v/>
      </c>
      <c r="U3335" s="179"/>
    </row>
    <row r="3336" spans="15:21" x14ac:dyDescent="0.3">
      <c r="O3336" s="33" t="e">
        <f>VLOOKUP($A2770,Master!$A:$B,2,0)&amp;$J2770&amp;$K2770</f>
        <v>#N/A</v>
      </c>
      <c r="P3336" s="33" t="e">
        <f>IF(OR($A2770="KE0",$A2770="KZ0",$A2770="KV0",$A2770="KH0",$A2770="KE",$A2770="KZ",),VLOOKUP($A2770&amp;$F2770,Master!$D:$E,2,0)&amp;$J2770&amp;$K2770,VLOOKUP($A2770,Master!$D:$E,2,0)&amp;Sheet1!$J2770&amp;Sheet1!$K2770)</f>
        <v>#N/A</v>
      </c>
      <c r="Q3336" s="33" t="str">
        <f t="shared" si="88"/>
        <v/>
      </c>
      <c r="R3336" s="33" t="e">
        <f>IF(IF(VLOOKUP($A2770,Master!$G:$J,4,0)="x",Sheet1!$A2770,"")="","",IF(VLOOKUP($A2770,Master!$G:$J,4,0)="x",Sheet1!$A2770,"")&amp;$J2770&amp;$K2770)</f>
        <v>#N/A</v>
      </c>
      <c r="S3336" s="33" t="e">
        <f>IF(VLOOKUP($A2770,Master!$L:$M,2,0)=0,"",VLOOKUP($A2770,Master!$L:$M,2,0)&amp;$J2770&amp;$L2770)</f>
        <v>#N/A</v>
      </c>
      <c r="T3336" s="33" t="str">
        <f t="shared" si="89"/>
        <v/>
      </c>
      <c r="U3336" s="179"/>
    </row>
    <row r="3337" spans="15:21" x14ac:dyDescent="0.3">
      <c r="O3337" s="33" t="e">
        <f>VLOOKUP($A2771,Master!$A:$B,2,0)&amp;$J2771&amp;$K2771</f>
        <v>#N/A</v>
      </c>
      <c r="P3337" s="33" t="e">
        <f>IF(OR($A2771="KE0",$A2771="KZ0",$A2771="KV0",$A2771="KH0",$A2771="KE",$A2771="KZ",),VLOOKUP($A2771&amp;$F2771,Master!$D:$E,2,0)&amp;$J2771&amp;$K2771,VLOOKUP($A2771,Master!$D:$E,2,0)&amp;Sheet1!$J2771&amp;Sheet1!$K2771)</f>
        <v>#N/A</v>
      </c>
      <c r="Q3337" s="33" t="str">
        <f t="shared" si="88"/>
        <v/>
      </c>
      <c r="R3337" s="33" t="e">
        <f>IF(IF(VLOOKUP($A2771,Master!$G:$J,4,0)="x",Sheet1!$A2771,"")="","",IF(VLOOKUP($A2771,Master!$G:$J,4,0)="x",Sheet1!$A2771,"")&amp;$J2771&amp;$K2771)</f>
        <v>#N/A</v>
      </c>
      <c r="S3337" s="33" t="e">
        <f>IF(VLOOKUP($A2771,Master!$L:$M,2,0)=0,"",VLOOKUP($A2771,Master!$L:$M,2,0)&amp;$J2771&amp;$L2771)</f>
        <v>#N/A</v>
      </c>
      <c r="T3337" s="33" t="str">
        <f t="shared" si="89"/>
        <v/>
      </c>
      <c r="U3337" s="179"/>
    </row>
    <row r="3338" spans="15:21" x14ac:dyDescent="0.3">
      <c r="O3338" s="33" t="e">
        <f>VLOOKUP($A2772,Master!$A:$B,2,0)&amp;$J2772&amp;$K2772</f>
        <v>#N/A</v>
      </c>
      <c r="P3338" s="33" t="e">
        <f>IF(OR($A2772="KE0",$A2772="KZ0",$A2772="KV0",$A2772="KH0",$A2772="KE",$A2772="KZ",),VLOOKUP($A2772&amp;$F2772,Master!$D:$E,2,0)&amp;$J2772&amp;$K2772,VLOOKUP($A2772,Master!$D:$E,2,0)&amp;Sheet1!$J2772&amp;Sheet1!$K2772)</f>
        <v>#N/A</v>
      </c>
      <c r="Q3338" s="33" t="str">
        <f t="shared" si="88"/>
        <v/>
      </c>
      <c r="R3338" s="33" t="e">
        <f>IF(IF(VLOOKUP($A2772,Master!$G:$J,4,0)="x",Sheet1!$A2772,"")="","",IF(VLOOKUP($A2772,Master!$G:$J,4,0)="x",Sheet1!$A2772,"")&amp;$J2772&amp;$K2772)</f>
        <v>#N/A</v>
      </c>
      <c r="S3338" s="33" t="e">
        <f>IF(VLOOKUP($A2772,Master!$L:$M,2,0)=0,"",VLOOKUP($A2772,Master!$L:$M,2,0)&amp;$J2772&amp;$L2772)</f>
        <v>#N/A</v>
      </c>
      <c r="T3338" s="33" t="str">
        <f t="shared" si="89"/>
        <v/>
      </c>
      <c r="U3338" s="179"/>
    </row>
    <row r="3339" spans="15:21" x14ac:dyDescent="0.3">
      <c r="O3339" s="33" t="e">
        <f>VLOOKUP($A2773,Master!$A:$B,2,0)&amp;$J2773&amp;$K2773</f>
        <v>#N/A</v>
      </c>
      <c r="P3339" s="33" t="e">
        <f>IF(OR($A2773="KE0",$A2773="KZ0",$A2773="KV0",$A2773="KH0",$A2773="KE",$A2773="KZ",),VLOOKUP($A2773&amp;$F2773,Master!$D:$E,2,0)&amp;$J2773&amp;$K2773,VLOOKUP($A2773,Master!$D:$E,2,0)&amp;Sheet1!$J2773&amp;Sheet1!$K2773)</f>
        <v>#N/A</v>
      </c>
      <c r="Q3339" s="33" t="str">
        <f t="shared" si="88"/>
        <v/>
      </c>
      <c r="R3339" s="33" t="e">
        <f>IF(IF(VLOOKUP($A2773,Master!$G:$J,4,0)="x",Sheet1!$A2773,"")="","",IF(VLOOKUP($A2773,Master!$G:$J,4,0)="x",Sheet1!$A2773,"")&amp;$J2773&amp;$K2773)</f>
        <v>#N/A</v>
      </c>
      <c r="S3339" s="33" t="e">
        <f>IF(VLOOKUP($A2773,Master!$L:$M,2,0)=0,"",VLOOKUP($A2773,Master!$L:$M,2,0)&amp;$J2773&amp;$L2773)</f>
        <v>#N/A</v>
      </c>
      <c r="T3339" s="33" t="str">
        <f t="shared" si="89"/>
        <v/>
      </c>
      <c r="U3339" s="179"/>
    </row>
    <row r="3340" spans="15:21" x14ac:dyDescent="0.3">
      <c r="O3340" s="33" t="e">
        <f>VLOOKUP($A2774,Master!$A:$B,2,0)&amp;$J2774&amp;$K2774</f>
        <v>#N/A</v>
      </c>
      <c r="P3340" s="33" t="e">
        <f>IF(OR($A2774="KE0",$A2774="KZ0",$A2774="KV0",$A2774="KH0",$A2774="KE",$A2774="KZ",),VLOOKUP($A2774&amp;$F2774,Master!$D:$E,2,0)&amp;$J2774&amp;$K2774,VLOOKUP($A2774,Master!$D:$E,2,0)&amp;Sheet1!$J2774&amp;Sheet1!$K2774)</f>
        <v>#N/A</v>
      </c>
      <c r="Q3340" s="33" t="str">
        <f t="shared" si="88"/>
        <v/>
      </c>
      <c r="R3340" s="33" t="e">
        <f>IF(IF(VLOOKUP($A2774,Master!$G:$J,4,0)="x",Sheet1!$A2774,"")="","",IF(VLOOKUP($A2774,Master!$G:$J,4,0)="x",Sheet1!$A2774,"")&amp;$J2774&amp;$K2774)</f>
        <v>#N/A</v>
      </c>
      <c r="S3340" s="33" t="e">
        <f>IF(VLOOKUP($A2774,Master!$L:$M,2,0)=0,"",VLOOKUP($A2774,Master!$L:$M,2,0)&amp;$J2774&amp;$L2774)</f>
        <v>#N/A</v>
      </c>
      <c r="T3340" s="33" t="str">
        <f t="shared" si="89"/>
        <v/>
      </c>
      <c r="U3340" s="179"/>
    </row>
    <row r="3341" spans="15:21" x14ac:dyDescent="0.3">
      <c r="O3341" s="33" t="e">
        <f>VLOOKUP($A2775,Master!$A:$B,2,0)&amp;$J2775&amp;$K2775</f>
        <v>#N/A</v>
      </c>
      <c r="P3341" s="33" t="e">
        <f>IF(OR($A2775="KE0",$A2775="KZ0",$A2775="KV0",$A2775="KH0",$A2775="KE",$A2775="KZ",),VLOOKUP($A2775&amp;$F2775,Master!$D:$E,2,0)&amp;$J2775&amp;$K2775,VLOOKUP($A2775,Master!$D:$E,2,0)&amp;Sheet1!$J2775&amp;Sheet1!$K2775)</f>
        <v>#N/A</v>
      </c>
      <c r="Q3341" s="33" t="str">
        <f t="shared" si="88"/>
        <v/>
      </c>
      <c r="R3341" s="33" t="e">
        <f>IF(IF(VLOOKUP($A2775,Master!$G:$J,4,0)="x",Sheet1!$A2775,"")="","",IF(VLOOKUP($A2775,Master!$G:$J,4,0)="x",Sheet1!$A2775,"")&amp;$J2775&amp;$K2775)</f>
        <v>#N/A</v>
      </c>
      <c r="S3341" s="33" t="e">
        <f>IF(VLOOKUP($A2775,Master!$L:$M,2,0)=0,"",VLOOKUP($A2775,Master!$L:$M,2,0)&amp;$J2775&amp;$L2775)</f>
        <v>#N/A</v>
      </c>
      <c r="T3341" s="33" t="str">
        <f t="shared" si="89"/>
        <v/>
      </c>
      <c r="U3341" s="179"/>
    </row>
    <row r="3342" spans="15:21" x14ac:dyDescent="0.3">
      <c r="O3342" s="33" t="e">
        <f>VLOOKUP($A2776,Master!$A:$B,2,0)&amp;$J2776&amp;$K2776</f>
        <v>#N/A</v>
      </c>
      <c r="P3342" s="33" t="e">
        <f>IF(OR($A2776="KE0",$A2776="KZ0",$A2776="KV0",$A2776="KH0",$A2776="KE",$A2776="KZ",),VLOOKUP($A2776&amp;$F2776,Master!$D:$E,2,0)&amp;$J2776&amp;$K2776,VLOOKUP($A2776,Master!$D:$E,2,0)&amp;Sheet1!$J2776&amp;Sheet1!$K2776)</f>
        <v>#N/A</v>
      </c>
      <c r="Q3342" s="33" t="str">
        <f t="shared" si="88"/>
        <v/>
      </c>
      <c r="R3342" s="33" t="e">
        <f>IF(IF(VLOOKUP($A2776,Master!$G:$J,4,0)="x",Sheet1!$A2776,"")="","",IF(VLOOKUP($A2776,Master!$G:$J,4,0)="x",Sheet1!$A2776,"")&amp;$J2776&amp;$K2776)</f>
        <v>#N/A</v>
      </c>
      <c r="S3342" s="33" t="e">
        <f>IF(VLOOKUP($A2776,Master!$L:$M,2,0)=0,"",VLOOKUP($A2776,Master!$L:$M,2,0)&amp;$J2776&amp;$L2776)</f>
        <v>#N/A</v>
      </c>
      <c r="T3342" s="33" t="str">
        <f t="shared" si="89"/>
        <v/>
      </c>
      <c r="U3342" s="179"/>
    </row>
    <row r="3343" spans="15:21" x14ac:dyDescent="0.3">
      <c r="O3343" s="33" t="e">
        <f>VLOOKUP($A2777,Master!$A:$B,2,0)&amp;$J2777&amp;$K2777</f>
        <v>#N/A</v>
      </c>
      <c r="P3343" s="33" t="e">
        <f>IF(OR($A2777="KE0",$A2777="KZ0",$A2777="KV0",$A2777="KH0",$A2777="KE",$A2777="KZ",),VLOOKUP($A2777&amp;$F2777,Master!$D:$E,2,0)&amp;$J2777&amp;$K2777,VLOOKUP($A2777,Master!$D:$E,2,0)&amp;Sheet1!$J2777&amp;Sheet1!$K2777)</f>
        <v>#N/A</v>
      </c>
      <c r="Q3343" s="33" t="str">
        <f t="shared" si="88"/>
        <v/>
      </c>
      <c r="R3343" s="33" t="e">
        <f>IF(IF(VLOOKUP($A2777,Master!$G:$J,4,0)="x",Sheet1!$A2777,"")="","",IF(VLOOKUP($A2777,Master!$G:$J,4,0)="x",Sheet1!$A2777,"")&amp;$J2777&amp;$K2777)</f>
        <v>#N/A</v>
      </c>
      <c r="S3343" s="33" t="e">
        <f>IF(VLOOKUP($A2777,Master!$L:$M,2,0)=0,"",VLOOKUP($A2777,Master!$L:$M,2,0)&amp;$J2777&amp;$L2777)</f>
        <v>#N/A</v>
      </c>
      <c r="T3343" s="33" t="str">
        <f t="shared" si="89"/>
        <v/>
      </c>
      <c r="U3343" s="179"/>
    </row>
    <row r="3344" spans="15:21" x14ac:dyDescent="0.3">
      <c r="O3344" s="33" t="e">
        <f>VLOOKUP($A2778,Master!$A:$B,2,0)&amp;$J2778&amp;$K2778</f>
        <v>#N/A</v>
      </c>
      <c r="P3344" s="33" t="e">
        <f>IF(OR($A2778="KE0",$A2778="KZ0",$A2778="KV0",$A2778="KH0",$A2778="KE",$A2778="KZ",),VLOOKUP($A2778&amp;$F2778,Master!$D:$E,2,0)&amp;$J2778&amp;$K2778,VLOOKUP($A2778,Master!$D:$E,2,0)&amp;Sheet1!$J2778&amp;Sheet1!$K2778)</f>
        <v>#N/A</v>
      </c>
      <c r="Q3344" s="33" t="str">
        <f t="shared" si="88"/>
        <v/>
      </c>
      <c r="R3344" s="33" t="e">
        <f>IF(IF(VLOOKUP($A2778,Master!$G:$J,4,0)="x",Sheet1!$A2778,"")="","",IF(VLOOKUP($A2778,Master!$G:$J,4,0)="x",Sheet1!$A2778,"")&amp;$J2778&amp;$K2778)</f>
        <v>#N/A</v>
      </c>
      <c r="S3344" s="33" t="e">
        <f>IF(VLOOKUP($A2778,Master!$L:$M,2,0)=0,"",VLOOKUP($A2778,Master!$L:$M,2,0)&amp;$J2778&amp;$L2778)</f>
        <v>#N/A</v>
      </c>
      <c r="T3344" s="33" t="str">
        <f t="shared" si="89"/>
        <v/>
      </c>
      <c r="U3344" s="179"/>
    </row>
    <row r="3345" spans="15:21" x14ac:dyDescent="0.3">
      <c r="O3345" s="33" t="e">
        <f>VLOOKUP($A2779,Master!$A:$B,2,0)&amp;$J2779&amp;$K2779</f>
        <v>#N/A</v>
      </c>
      <c r="P3345" s="33" t="e">
        <f>IF(OR($A2779="KE0",$A2779="KZ0",$A2779="KV0",$A2779="KH0",$A2779="KE",$A2779="KZ",),VLOOKUP($A2779&amp;$F2779,Master!$D:$E,2,0)&amp;$J2779&amp;$K2779,VLOOKUP($A2779,Master!$D:$E,2,0)&amp;Sheet1!$J2779&amp;Sheet1!$K2779)</f>
        <v>#N/A</v>
      </c>
      <c r="Q3345" s="33" t="str">
        <f t="shared" si="88"/>
        <v/>
      </c>
      <c r="R3345" s="33" t="e">
        <f>IF(IF(VLOOKUP($A2779,Master!$G:$J,4,0)="x",Sheet1!$A2779,"")="","",IF(VLOOKUP($A2779,Master!$G:$J,4,0)="x",Sheet1!$A2779,"")&amp;$J2779&amp;$K2779)</f>
        <v>#N/A</v>
      </c>
      <c r="S3345" s="33" t="e">
        <f>IF(VLOOKUP($A2779,Master!$L:$M,2,0)=0,"",VLOOKUP($A2779,Master!$L:$M,2,0)&amp;$J2779&amp;$L2779)</f>
        <v>#N/A</v>
      </c>
      <c r="T3345" s="33" t="str">
        <f t="shared" si="89"/>
        <v/>
      </c>
      <c r="U3345" s="179"/>
    </row>
    <row r="3346" spans="15:21" x14ac:dyDescent="0.3">
      <c r="O3346" s="33" t="e">
        <f>VLOOKUP($A2780,Master!$A:$B,2,0)&amp;$J2780&amp;$K2780</f>
        <v>#N/A</v>
      </c>
      <c r="P3346" s="33" t="e">
        <f>IF(OR($A2780="KE0",$A2780="KZ0",$A2780="KV0",$A2780="KH0",$A2780="KE",$A2780="KZ",),VLOOKUP($A2780&amp;$F2780,Master!$D:$E,2,0)&amp;$J2780&amp;$K2780,VLOOKUP($A2780,Master!$D:$E,2,0)&amp;Sheet1!$J2780&amp;Sheet1!$K2780)</f>
        <v>#N/A</v>
      </c>
      <c r="Q3346" s="33" t="str">
        <f t="shared" si="88"/>
        <v/>
      </c>
      <c r="R3346" s="33" t="e">
        <f>IF(IF(VLOOKUP($A2780,Master!$G:$J,4,0)="x",Sheet1!$A2780,"")="","",IF(VLOOKUP($A2780,Master!$G:$J,4,0)="x",Sheet1!$A2780,"")&amp;$J2780&amp;$K2780)</f>
        <v>#N/A</v>
      </c>
      <c r="S3346" s="33" t="e">
        <f>IF(VLOOKUP($A2780,Master!$L:$M,2,0)=0,"",VLOOKUP($A2780,Master!$L:$M,2,0)&amp;$J2780&amp;$L2780)</f>
        <v>#N/A</v>
      </c>
      <c r="T3346" s="33" t="str">
        <f t="shared" si="89"/>
        <v/>
      </c>
      <c r="U3346" s="179"/>
    </row>
    <row r="3347" spans="15:21" x14ac:dyDescent="0.3">
      <c r="O3347" s="33" t="e">
        <f>VLOOKUP($A2781,Master!$A:$B,2,0)&amp;$J2781&amp;$K2781</f>
        <v>#N/A</v>
      </c>
      <c r="P3347" s="33" t="e">
        <f>IF(OR($A2781="KE0",$A2781="KZ0",$A2781="KV0",$A2781="KH0",$A2781="KE",$A2781="KZ",),VLOOKUP($A2781&amp;$F2781,Master!$D:$E,2,0)&amp;$J2781&amp;$K2781,VLOOKUP($A2781,Master!$D:$E,2,0)&amp;Sheet1!$J2781&amp;Sheet1!$K2781)</f>
        <v>#N/A</v>
      </c>
      <c r="Q3347" s="33" t="str">
        <f t="shared" si="88"/>
        <v/>
      </c>
      <c r="R3347" s="33" t="e">
        <f>IF(IF(VLOOKUP($A2781,Master!$G:$J,4,0)="x",Sheet1!$A2781,"")="","",IF(VLOOKUP($A2781,Master!$G:$J,4,0)="x",Sheet1!$A2781,"")&amp;$J2781&amp;$K2781)</f>
        <v>#N/A</v>
      </c>
      <c r="S3347" s="33" t="e">
        <f>IF(VLOOKUP($A2781,Master!$L:$M,2,0)=0,"",VLOOKUP($A2781,Master!$L:$M,2,0)&amp;$J2781&amp;$L2781)</f>
        <v>#N/A</v>
      </c>
      <c r="T3347" s="33" t="str">
        <f t="shared" si="89"/>
        <v/>
      </c>
      <c r="U3347" s="179"/>
    </row>
    <row r="3348" spans="15:21" x14ac:dyDescent="0.3">
      <c r="O3348" s="33" t="e">
        <f>VLOOKUP($A2782,Master!$A:$B,2,0)&amp;$J2782&amp;$K2782</f>
        <v>#N/A</v>
      </c>
      <c r="P3348" s="33" t="e">
        <f>IF(OR($A2782="KE0",$A2782="KZ0",$A2782="KV0",$A2782="KH0",$A2782="KE",$A2782="KZ",),VLOOKUP($A2782&amp;$F2782,Master!$D:$E,2,0)&amp;$J2782&amp;$K2782,VLOOKUP($A2782,Master!$D:$E,2,0)&amp;Sheet1!$J2782&amp;Sheet1!$K2782)</f>
        <v>#N/A</v>
      </c>
      <c r="Q3348" s="33" t="str">
        <f t="shared" si="88"/>
        <v/>
      </c>
      <c r="R3348" s="33" t="e">
        <f>IF(IF(VLOOKUP($A2782,Master!$G:$J,4,0)="x",Sheet1!$A2782,"")="","",IF(VLOOKUP($A2782,Master!$G:$J,4,0)="x",Sheet1!$A2782,"")&amp;$J2782&amp;$K2782)</f>
        <v>#N/A</v>
      </c>
      <c r="S3348" s="33" t="e">
        <f>IF(VLOOKUP($A2782,Master!$L:$M,2,0)=0,"",VLOOKUP($A2782,Master!$L:$M,2,0)&amp;$J2782&amp;$L2782)</f>
        <v>#N/A</v>
      </c>
      <c r="T3348" s="33" t="str">
        <f t="shared" si="89"/>
        <v/>
      </c>
      <c r="U3348" s="179"/>
    </row>
    <row r="3349" spans="15:21" x14ac:dyDescent="0.3">
      <c r="O3349" s="33" t="e">
        <f>VLOOKUP($A2783,Master!$A:$B,2,0)&amp;$J2783&amp;$K2783</f>
        <v>#N/A</v>
      </c>
      <c r="P3349" s="33" t="e">
        <f>IF(OR($A2783="KE0",$A2783="KZ0",$A2783="KV0",$A2783="KH0",$A2783="KE",$A2783="KZ",),VLOOKUP($A2783&amp;$F2783,Master!$D:$E,2,0)&amp;$J2783&amp;$K2783,VLOOKUP($A2783,Master!$D:$E,2,0)&amp;Sheet1!$J2783&amp;Sheet1!$K2783)</f>
        <v>#N/A</v>
      </c>
      <c r="Q3349" s="33" t="str">
        <f t="shared" si="88"/>
        <v/>
      </c>
      <c r="R3349" s="33" t="e">
        <f>IF(IF(VLOOKUP($A2783,Master!$G:$J,4,0)="x",Sheet1!$A2783,"")="","",IF(VLOOKUP($A2783,Master!$G:$J,4,0)="x",Sheet1!$A2783,"")&amp;$J2783&amp;$K2783)</f>
        <v>#N/A</v>
      </c>
      <c r="S3349" s="33" t="e">
        <f>IF(VLOOKUP($A2783,Master!$L:$M,2,0)=0,"",VLOOKUP($A2783,Master!$L:$M,2,0)&amp;$J2783&amp;$L2783)</f>
        <v>#N/A</v>
      </c>
      <c r="T3349" s="33" t="str">
        <f t="shared" si="89"/>
        <v/>
      </c>
      <c r="U3349" s="179"/>
    </row>
    <row r="3350" spans="15:21" x14ac:dyDescent="0.3">
      <c r="O3350" s="33" t="e">
        <f>VLOOKUP($A2784,Master!$A:$B,2,0)&amp;$J2784&amp;$K2784</f>
        <v>#N/A</v>
      </c>
      <c r="P3350" s="33" t="e">
        <f>IF(OR($A2784="KE0",$A2784="KZ0",$A2784="KV0",$A2784="KH0",$A2784="KE",$A2784="KZ",),VLOOKUP($A2784&amp;$F2784,Master!$D:$E,2,0)&amp;$J2784&amp;$K2784,VLOOKUP($A2784,Master!$D:$E,2,0)&amp;Sheet1!$J2784&amp;Sheet1!$K2784)</f>
        <v>#N/A</v>
      </c>
      <c r="Q3350" s="33" t="str">
        <f t="shared" si="88"/>
        <v/>
      </c>
      <c r="R3350" s="33" t="e">
        <f>IF(IF(VLOOKUP($A2784,Master!$G:$J,4,0)="x",Sheet1!$A2784,"")="","",IF(VLOOKUP($A2784,Master!$G:$J,4,0)="x",Sheet1!$A2784,"")&amp;$J2784&amp;$K2784)</f>
        <v>#N/A</v>
      </c>
      <c r="S3350" s="33" t="e">
        <f>IF(VLOOKUP($A2784,Master!$L:$M,2,0)=0,"",VLOOKUP($A2784,Master!$L:$M,2,0)&amp;$J2784&amp;$L2784)</f>
        <v>#N/A</v>
      </c>
      <c r="T3350" s="33" t="str">
        <f t="shared" si="89"/>
        <v/>
      </c>
      <c r="U3350" s="179"/>
    </row>
    <row r="3351" spans="15:21" x14ac:dyDescent="0.3">
      <c r="O3351" s="33" t="e">
        <f>VLOOKUP($A2785,Master!$A:$B,2,0)&amp;$J2785&amp;$K2785</f>
        <v>#N/A</v>
      </c>
      <c r="P3351" s="33" t="e">
        <f>IF(OR($A2785="KE0",$A2785="KZ0",$A2785="KV0",$A2785="KH0",$A2785="KE",$A2785="KZ",),VLOOKUP($A2785&amp;$F2785,Master!$D:$E,2,0)&amp;$J2785&amp;$K2785,VLOOKUP($A2785,Master!$D:$E,2,0)&amp;Sheet1!$J2785&amp;Sheet1!$K2785)</f>
        <v>#N/A</v>
      </c>
      <c r="Q3351" s="33" t="str">
        <f t="shared" si="88"/>
        <v/>
      </c>
      <c r="R3351" s="33" t="e">
        <f>IF(IF(VLOOKUP($A2785,Master!$G:$J,4,0)="x",Sheet1!$A2785,"")="","",IF(VLOOKUP($A2785,Master!$G:$J,4,0)="x",Sheet1!$A2785,"")&amp;$J2785&amp;$K2785)</f>
        <v>#N/A</v>
      </c>
      <c r="S3351" s="33" t="e">
        <f>IF(VLOOKUP($A2785,Master!$L:$M,2,0)=0,"",VLOOKUP($A2785,Master!$L:$M,2,0)&amp;$J2785&amp;$L2785)</f>
        <v>#N/A</v>
      </c>
      <c r="T3351" s="33" t="str">
        <f t="shared" si="89"/>
        <v/>
      </c>
      <c r="U3351" s="179"/>
    </row>
    <row r="3352" spans="15:21" x14ac:dyDescent="0.3">
      <c r="O3352" s="33" t="e">
        <f>VLOOKUP($A2786,Master!$A:$B,2,0)&amp;$J2786&amp;$K2786</f>
        <v>#N/A</v>
      </c>
      <c r="P3352" s="33" t="e">
        <f>IF(OR($A2786="KE0",$A2786="KZ0",$A2786="KV0",$A2786="KH0",$A2786="KE",$A2786="KZ",),VLOOKUP($A2786&amp;$F2786,Master!$D:$E,2,0)&amp;$J2786&amp;$K2786,VLOOKUP($A2786,Master!$D:$E,2,0)&amp;Sheet1!$J2786&amp;Sheet1!$K2786)</f>
        <v>#N/A</v>
      </c>
      <c r="Q3352" s="33" t="str">
        <f t="shared" si="88"/>
        <v/>
      </c>
      <c r="R3352" s="33" t="e">
        <f>IF(IF(VLOOKUP($A2786,Master!$G:$J,4,0)="x",Sheet1!$A2786,"")="","",IF(VLOOKUP($A2786,Master!$G:$J,4,0)="x",Sheet1!$A2786,"")&amp;$J2786&amp;$K2786)</f>
        <v>#N/A</v>
      </c>
      <c r="S3352" s="33" t="e">
        <f>IF(VLOOKUP($A2786,Master!$L:$M,2,0)=0,"",VLOOKUP($A2786,Master!$L:$M,2,0)&amp;$J2786&amp;$L2786)</f>
        <v>#N/A</v>
      </c>
      <c r="T3352" s="33" t="str">
        <f t="shared" si="89"/>
        <v/>
      </c>
      <c r="U3352" s="179"/>
    </row>
    <row r="3353" spans="15:21" x14ac:dyDescent="0.3">
      <c r="O3353" s="33" t="e">
        <f>VLOOKUP($A2787,Master!$A:$B,2,0)&amp;$J2787&amp;$K2787</f>
        <v>#N/A</v>
      </c>
      <c r="P3353" s="33" t="e">
        <f>IF(OR($A2787="KE0",$A2787="KZ0",$A2787="KV0",$A2787="KH0",$A2787="KE",$A2787="KZ",),VLOOKUP($A2787&amp;$F2787,Master!$D:$E,2,0)&amp;$J2787&amp;$K2787,VLOOKUP($A2787,Master!$D:$E,2,0)&amp;Sheet1!$J2787&amp;Sheet1!$K2787)</f>
        <v>#N/A</v>
      </c>
      <c r="Q3353" s="33" t="str">
        <f t="shared" si="88"/>
        <v/>
      </c>
      <c r="R3353" s="33" t="e">
        <f>IF(IF(VLOOKUP($A2787,Master!$G:$J,4,0)="x",Sheet1!$A2787,"")="","",IF(VLOOKUP($A2787,Master!$G:$J,4,0)="x",Sheet1!$A2787,"")&amp;$J2787&amp;$K2787)</f>
        <v>#N/A</v>
      </c>
      <c r="S3353" s="33" t="e">
        <f>IF(VLOOKUP($A2787,Master!$L:$M,2,0)=0,"",VLOOKUP($A2787,Master!$L:$M,2,0)&amp;$J2787&amp;$L2787)</f>
        <v>#N/A</v>
      </c>
      <c r="T3353" s="33" t="str">
        <f t="shared" si="89"/>
        <v/>
      </c>
      <c r="U3353" s="179"/>
    </row>
    <row r="3354" spans="15:21" x14ac:dyDescent="0.3">
      <c r="O3354" s="33" t="e">
        <f>VLOOKUP($A2788,Master!$A:$B,2,0)&amp;$J2788&amp;$K2788</f>
        <v>#N/A</v>
      </c>
      <c r="P3354" s="33" t="e">
        <f>IF(OR($A2788="KE0",$A2788="KZ0",$A2788="KV0",$A2788="KH0",$A2788="KE",$A2788="KZ",),VLOOKUP($A2788&amp;$F2788,Master!$D:$E,2,0)&amp;$J2788&amp;$K2788,VLOOKUP($A2788,Master!$D:$E,2,0)&amp;Sheet1!$J2788&amp;Sheet1!$K2788)</f>
        <v>#N/A</v>
      </c>
      <c r="Q3354" s="33" t="str">
        <f t="shared" si="88"/>
        <v/>
      </c>
      <c r="R3354" s="33" t="e">
        <f>IF(IF(VLOOKUP($A2788,Master!$G:$J,4,0)="x",Sheet1!$A2788,"")="","",IF(VLOOKUP($A2788,Master!$G:$J,4,0)="x",Sheet1!$A2788,"")&amp;$J2788&amp;$K2788)</f>
        <v>#N/A</v>
      </c>
      <c r="S3354" s="33" t="e">
        <f>IF(VLOOKUP($A2788,Master!$L:$M,2,0)=0,"",VLOOKUP($A2788,Master!$L:$M,2,0)&amp;$J2788&amp;$L2788)</f>
        <v>#N/A</v>
      </c>
      <c r="T3354" s="33" t="str">
        <f t="shared" si="89"/>
        <v/>
      </c>
      <c r="U3354" s="179"/>
    </row>
    <row r="3355" spans="15:21" x14ac:dyDescent="0.3">
      <c r="O3355" s="33" t="e">
        <f>VLOOKUP($A2789,Master!$A:$B,2,0)&amp;$J2789&amp;$K2789</f>
        <v>#N/A</v>
      </c>
      <c r="P3355" s="33" t="e">
        <f>IF(OR($A2789="KE0",$A2789="KZ0",$A2789="KV0",$A2789="KH0",$A2789="KE",$A2789="KZ",),VLOOKUP($A2789&amp;$F2789,Master!$D:$E,2,0)&amp;$J2789&amp;$K2789,VLOOKUP($A2789,Master!$D:$E,2,0)&amp;Sheet1!$J2789&amp;Sheet1!$K2789)</f>
        <v>#N/A</v>
      </c>
      <c r="Q3355" s="33" t="str">
        <f t="shared" si="88"/>
        <v/>
      </c>
      <c r="R3355" s="33" t="e">
        <f>IF(IF(VLOOKUP($A2789,Master!$G:$J,4,0)="x",Sheet1!$A2789,"")="","",IF(VLOOKUP($A2789,Master!$G:$J,4,0)="x",Sheet1!$A2789,"")&amp;$J2789&amp;$K2789)</f>
        <v>#N/A</v>
      </c>
      <c r="S3355" s="33" t="e">
        <f>IF(VLOOKUP($A2789,Master!$L:$M,2,0)=0,"",VLOOKUP($A2789,Master!$L:$M,2,0)&amp;$J2789&amp;$L2789)</f>
        <v>#N/A</v>
      </c>
      <c r="T3355" s="33" t="str">
        <f t="shared" si="89"/>
        <v/>
      </c>
      <c r="U3355" s="179"/>
    </row>
    <row r="3356" spans="15:21" x14ac:dyDescent="0.3">
      <c r="O3356" s="33" t="e">
        <f>VLOOKUP($A2790,Master!$A:$B,2,0)&amp;$J2790&amp;$K2790</f>
        <v>#N/A</v>
      </c>
      <c r="P3356" s="33" t="e">
        <f>IF(OR($A2790="KE0",$A2790="KZ0",$A2790="KV0",$A2790="KH0",$A2790="KE",$A2790="KZ",),VLOOKUP($A2790&amp;$F2790,Master!$D:$E,2,0)&amp;$J2790&amp;$K2790,VLOOKUP($A2790,Master!$D:$E,2,0)&amp;Sheet1!$J2790&amp;Sheet1!$K2790)</f>
        <v>#N/A</v>
      </c>
      <c r="Q3356" s="33" t="str">
        <f t="shared" si="88"/>
        <v/>
      </c>
      <c r="R3356" s="33" t="e">
        <f>IF(IF(VLOOKUP($A2790,Master!$G:$J,4,0)="x",Sheet1!$A2790,"")="","",IF(VLOOKUP($A2790,Master!$G:$J,4,0)="x",Sheet1!$A2790,"")&amp;$J2790&amp;$K2790)</f>
        <v>#N/A</v>
      </c>
      <c r="S3356" s="33" t="e">
        <f>IF(VLOOKUP($A2790,Master!$L:$M,2,0)=0,"",VLOOKUP($A2790,Master!$L:$M,2,0)&amp;$J2790&amp;$L2790)</f>
        <v>#N/A</v>
      </c>
      <c r="T3356" s="33" t="str">
        <f t="shared" si="89"/>
        <v/>
      </c>
      <c r="U3356" s="179"/>
    </row>
    <row r="3357" spans="15:21" x14ac:dyDescent="0.3">
      <c r="O3357" s="33" t="e">
        <f>VLOOKUP($A2791,Master!$A:$B,2,0)&amp;$J2791&amp;$K2791</f>
        <v>#N/A</v>
      </c>
      <c r="P3357" s="33" t="e">
        <f>IF(OR($A2791="KE0",$A2791="KZ0",$A2791="KV0",$A2791="KH0",$A2791="KE",$A2791="KZ",),VLOOKUP($A2791&amp;$F2791,Master!$D:$E,2,0)&amp;$J2791&amp;$K2791,VLOOKUP($A2791,Master!$D:$E,2,0)&amp;Sheet1!$J2791&amp;Sheet1!$K2791)</f>
        <v>#N/A</v>
      </c>
      <c r="Q3357" s="33" t="str">
        <f t="shared" si="88"/>
        <v/>
      </c>
      <c r="R3357" s="33" t="e">
        <f>IF(IF(VLOOKUP($A2791,Master!$G:$J,4,0)="x",Sheet1!$A2791,"")="","",IF(VLOOKUP($A2791,Master!$G:$J,4,0)="x",Sheet1!$A2791,"")&amp;$J2791&amp;$K2791)</f>
        <v>#N/A</v>
      </c>
      <c r="S3357" s="33" t="e">
        <f>IF(VLOOKUP($A2791,Master!$L:$M,2,0)=0,"",VLOOKUP($A2791,Master!$L:$M,2,0)&amp;$J2791&amp;$L2791)</f>
        <v>#N/A</v>
      </c>
      <c r="T3357" s="33" t="str">
        <f t="shared" si="89"/>
        <v/>
      </c>
      <c r="U3357" s="179"/>
    </row>
    <row r="3358" spans="15:21" x14ac:dyDescent="0.3">
      <c r="O3358" s="33" t="e">
        <f>VLOOKUP($A2792,Master!$A:$B,2,0)&amp;$J2792&amp;$K2792</f>
        <v>#N/A</v>
      </c>
      <c r="P3358" s="33" t="e">
        <f>IF(OR($A2792="KE0",$A2792="KZ0",$A2792="KV0",$A2792="KH0",$A2792="KE",$A2792="KZ",),VLOOKUP($A2792&amp;$F2792,Master!$D:$E,2,0)&amp;$J2792&amp;$K2792,VLOOKUP($A2792,Master!$D:$E,2,0)&amp;Sheet1!$J2792&amp;Sheet1!$K2792)</f>
        <v>#N/A</v>
      </c>
      <c r="Q3358" s="33" t="str">
        <f t="shared" si="88"/>
        <v/>
      </c>
      <c r="R3358" s="33" t="e">
        <f>IF(IF(VLOOKUP($A2792,Master!$G:$J,4,0)="x",Sheet1!$A2792,"")="","",IF(VLOOKUP($A2792,Master!$G:$J,4,0)="x",Sheet1!$A2792,"")&amp;$J2792&amp;$K2792)</f>
        <v>#N/A</v>
      </c>
      <c r="S3358" s="33" t="e">
        <f>IF(VLOOKUP($A2792,Master!$L:$M,2,0)=0,"",VLOOKUP($A2792,Master!$L:$M,2,0)&amp;$J2792&amp;$L2792)</f>
        <v>#N/A</v>
      </c>
      <c r="T3358" s="33" t="str">
        <f t="shared" si="89"/>
        <v/>
      </c>
      <c r="U3358" s="179"/>
    </row>
    <row r="3359" spans="15:21" x14ac:dyDescent="0.3">
      <c r="O3359" s="33" t="e">
        <f>VLOOKUP($A2793,Master!$A:$B,2,0)&amp;$J2793&amp;$K2793</f>
        <v>#N/A</v>
      </c>
      <c r="P3359" s="33" t="e">
        <f>IF(OR($A2793="KE0",$A2793="KZ0",$A2793="KV0",$A2793="KH0",$A2793="KE",$A2793="KZ",),VLOOKUP($A2793&amp;$F2793,Master!$D:$E,2,0)&amp;$J2793&amp;$K2793,VLOOKUP($A2793,Master!$D:$E,2,0)&amp;Sheet1!$J2793&amp;Sheet1!$K2793)</f>
        <v>#N/A</v>
      </c>
      <c r="Q3359" s="33" t="str">
        <f t="shared" si="88"/>
        <v/>
      </c>
      <c r="R3359" s="33" t="e">
        <f>IF(IF(VLOOKUP($A2793,Master!$G:$J,4,0)="x",Sheet1!$A2793,"")="","",IF(VLOOKUP($A2793,Master!$G:$J,4,0)="x",Sheet1!$A2793,"")&amp;$J2793&amp;$K2793)</f>
        <v>#N/A</v>
      </c>
      <c r="S3359" s="33" t="e">
        <f>IF(VLOOKUP($A2793,Master!$L:$M,2,0)=0,"",VLOOKUP($A2793,Master!$L:$M,2,0)&amp;$J2793&amp;$L2793)</f>
        <v>#N/A</v>
      </c>
      <c r="T3359" s="33" t="str">
        <f t="shared" si="89"/>
        <v/>
      </c>
      <c r="U3359" s="179"/>
    </row>
    <row r="3360" spans="15:21" x14ac:dyDescent="0.3">
      <c r="O3360" s="33" t="e">
        <f>VLOOKUP($A2794,Master!$A:$B,2,0)&amp;$J2794&amp;$K2794</f>
        <v>#N/A</v>
      </c>
      <c r="P3360" s="33" t="e">
        <f>IF(OR($A2794="KE0",$A2794="KZ0",$A2794="KV0",$A2794="KH0",$A2794="KE",$A2794="KZ",),VLOOKUP($A2794&amp;$F2794,Master!$D:$E,2,0)&amp;$J2794&amp;$K2794,VLOOKUP($A2794,Master!$D:$E,2,0)&amp;Sheet1!$J2794&amp;Sheet1!$K2794)</f>
        <v>#N/A</v>
      </c>
      <c r="Q3360" s="33" t="str">
        <f t="shared" si="88"/>
        <v/>
      </c>
      <c r="R3360" s="33" t="e">
        <f>IF(IF(VLOOKUP($A2794,Master!$G:$J,4,0)="x",Sheet1!$A2794,"")="","",IF(VLOOKUP($A2794,Master!$G:$J,4,0)="x",Sheet1!$A2794,"")&amp;$J2794&amp;$K2794)</f>
        <v>#N/A</v>
      </c>
      <c r="S3360" s="33" t="e">
        <f>IF(VLOOKUP($A2794,Master!$L:$M,2,0)=0,"",VLOOKUP($A2794,Master!$L:$M,2,0)&amp;$J2794&amp;$L2794)</f>
        <v>#N/A</v>
      </c>
      <c r="T3360" s="33" t="str">
        <f t="shared" si="89"/>
        <v/>
      </c>
      <c r="U3360" s="179"/>
    </row>
    <row r="3361" spans="15:21" x14ac:dyDescent="0.3">
      <c r="O3361" s="33" t="e">
        <f>VLOOKUP($A2795,Master!$A:$B,2,0)&amp;$J2795&amp;$K2795</f>
        <v>#N/A</v>
      </c>
      <c r="P3361" s="33" t="e">
        <f>IF(OR($A2795="KE0",$A2795="KZ0",$A2795="KV0",$A2795="KH0",$A2795="KE",$A2795="KZ",),VLOOKUP($A2795&amp;$F2795,Master!$D:$E,2,0)&amp;$J2795&amp;$K2795,VLOOKUP($A2795,Master!$D:$E,2,0)&amp;Sheet1!$J2795&amp;Sheet1!$K2795)</f>
        <v>#N/A</v>
      </c>
      <c r="Q3361" s="33" t="str">
        <f t="shared" si="88"/>
        <v/>
      </c>
      <c r="R3361" s="33" t="e">
        <f>IF(IF(VLOOKUP($A2795,Master!$G:$J,4,0)="x",Sheet1!$A2795,"")="","",IF(VLOOKUP($A2795,Master!$G:$J,4,0)="x",Sheet1!$A2795,"")&amp;$J2795&amp;$K2795)</f>
        <v>#N/A</v>
      </c>
      <c r="S3361" s="33" t="e">
        <f>IF(VLOOKUP($A2795,Master!$L:$M,2,0)=0,"",VLOOKUP($A2795,Master!$L:$M,2,0)&amp;$J2795&amp;$L2795)</f>
        <v>#N/A</v>
      </c>
      <c r="T3361" s="33" t="str">
        <f t="shared" si="89"/>
        <v/>
      </c>
      <c r="U3361" s="179"/>
    </row>
    <row r="3362" spans="15:21" x14ac:dyDescent="0.3">
      <c r="O3362" s="33" t="e">
        <f>VLOOKUP($A2796,Master!$A:$B,2,0)&amp;$J2796&amp;$K2796</f>
        <v>#N/A</v>
      </c>
      <c r="P3362" s="33" t="e">
        <f>IF(OR($A2796="KE0",$A2796="KZ0",$A2796="KV0",$A2796="KH0",$A2796="KE",$A2796="KZ",),VLOOKUP($A2796&amp;$F2796,Master!$D:$E,2,0)&amp;$J2796&amp;$K2796,VLOOKUP($A2796,Master!$D:$E,2,0)&amp;Sheet1!$J2796&amp;Sheet1!$K2796)</f>
        <v>#N/A</v>
      </c>
      <c r="Q3362" s="33" t="str">
        <f t="shared" si="88"/>
        <v/>
      </c>
      <c r="R3362" s="33" t="e">
        <f>IF(IF(VLOOKUP($A2796,Master!$G:$J,4,0)="x",Sheet1!$A2796,"")="","",IF(VLOOKUP($A2796,Master!$G:$J,4,0)="x",Sheet1!$A2796,"")&amp;$J2796&amp;$K2796)</f>
        <v>#N/A</v>
      </c>
      <c r="S3362" s="33" t="e">
        <f>IF(VLOOKUP($A2796,Master!$L:$M,2,0)=0,"",VLOOKUP($A2796,Master!$L:$M,2,0)&amp;$J2796&amp;$L2796)</f>
        <v>#N/A</v>
      </c>
      <c r="T3362" s="33" t="str">
        <f t="shared" si="89"/>
        <v/>
      </c>
      <c r="U3362" s="179"/>
    </row>
    <row r="3363" spans="15:21" x14ac:dyDescent="0.3">
      <c r="O3363" s="33" t="e">
        <f>VLOOKUP($A2797,Master!$A:$B,2,0)&amp;$J2797&amp;$K2797</f>
        <v>#N/A</v>
      </c>
      <c r="P3363" s="33" t="e">
        <f>IF(OR($A2797="KE0",$A2797="KZ0",$A2797="KV0",$A2797="KH0",$A2797="KE",$A2797="KZ",),VLOOKUP($A2797&amp;$F2797,Master!$D:$E,2,0)&amp;$J2797&amp;$K2797,VLOOKUP($A2797,Master!$D:$E,2,0)&amp;Sheet1!$J2797&amp;Sheet1!$K2797)</f>
        <v>#N/A</v>
      </c>
      <c r="Q3363" s="33" t="str">
        <f t="shared" si="88"/>
        <v/>
      </c>
      <c r="R3363" s="33" t="e">
        <f>IF(IF(VLOOKUP($A2797,Master!$G:$J,4,0)="x",Sheet1!$A2797,"")="","",IF(VLOOKUP($A2797,Master!$G:$J,4,0)="x",Sheet1!$A2797,"")&amp;$J2797&amp;$K2797)</f>
        <v>#N/A</v>
      </c>
      <c r="S3363" s="33" t="e">
        <f>IF(VLOOKUP($A2797,Master!$L:$M,2,0)=0,"",VLOOKUP($A2797,Master!$L:$M,2,0)&amp;$J2797&amp;$L2797)</f>
        <v>#N/A</v>
      </c>
      <c r="T3363" s="33" t="str">
        <f t="shared" si="89"/>
        <v/>
      </c>
      <c r="U3363" s="179"/>
    </row>
    <row r="3364" spans="15:21" x14ac:dyDescent="0.3">
      <c r="O3364" s="33" t="e">
        <f>VLOOKUP($A2798,Master!$A:$B,2,0)&amp;$J2798&amp;$K2798</f>
        <v>#N/A</v>
      </c>
      <c r="P3364" s="33" t="e">
        <f>IF(OR($A2798="KE0",$A2798="KZ0",$A2798="KV0",$A2798="KH0",$A2798="KE",$A2798="KZ",),VLOOKUP($A2798&amp;$F2798,Master!$D:$E,2,0)&amp;$J2798&amp;$K2798,VLOOKUP($A2798,Master!$D:$E,2,0)&amp;Sheet1!$J2798&amp;Sheet1!$K2798)</f>
        <v>#N/A</v>
      </c>
      <c r="Q3364" s="33" t="str">
        <f t="shared" si="88"/>
        <v/>
      </c>
      <c r="R3364" s="33" t="e">
        <f>IF(IF(VLOOKUP($A2798,Master!$G:$J,4,0)="x",Sheet1!$A2798,"")="","",IF(VLOOKUP($A2798,Master!$G:$J,4,0)="x",Sheet1!$A2798,"")&amp;$J2798&amp;$K2798)</f>
        <v>#N/A</v>
      </c>
      <c r="S3364" s="33" t="e">
        <f>IF(VLOOKUP($A2798,Master!$L:$M,2,0)=0,"",VLOOKUP($A2798,Master!$L:$M,2,0)&amp;$J2798&amp;$L2798)</f>
        <v>#N/A</v>
      </c>
      <c r="T3364" s="33" t="str">
        <f t="shared" si="89"/>
        <v/>
      </c>
      <c r="U3364" s="179"/>
    </row>
    <row r="3365" spans="15:21" x14ac:dyDescent="0.3">
      <c r="O3365" s="33" t="e">
        <f>VLOOKUP($A2799,Master!$A:$B,2,0)&amp;$J2799&amp;$K2799</f>
        <v>#N/A</v>
      </c>
      <c r="P3365" s="33" t="e">
        <f>IF(OR($A2799="KE0",$A2799="KZ0",$A2799="KV0",$A2799="KH0",$A2799="KE",$A2799="KZ",),VLOOKUP($A2799&amp;$F2799,Master!$D:$E,2,0)&amp;$J2799&amp;$K2799,VLOOKUP($A2799,Master!$D:$E,2,0)&amp;Sheet1!$J2799&amp;Sheet1!$K2799)</f>
        <v>#N/A</v>
      </c>
      <c r="Q3365" s="33" t="str">
        <f t="shared" si="88"/>
        <v/>
      </c>
      <c r="R3365" s="33" t="e">
        <f>IF(IF(VLOOKUP($A2799,Master!$G:$J,4,0)="x",Sheet1!$A2799,"")="","",IF(VLOOKUP($A2799,Master!$G:$J,4,0)="x",Sheet1!$A2799,"")&amp;$J2799&amp;$K2799)</f>
        <v>#N/A</v>
      </c>
      <c r="S3365" s="33" t="e">
        <f>IF(VLOOKUP($A2799,Master!$L:$M,2,0)=0,"",VLOOKUP($A2799,Master!$L:$M,2,0)&amp;$J2799&amp;$L2799)</f>
        <v>#N/A</v>
      </c>
      <c r="T3365" s="33" t="str">
        <f t="shared" si="89"/>
        <v/>
      </c>
      <c r="U3365" s="179"/>
    </row>
    <row r="3366" spans="15:21" x14ac:dyDescent="0.3">
      <c r="O3366" s="33" t="e">
        <f>VLOOKUP($A2800,Master!$A:$B,2,0)&amp;$J2800&amp;$K2800</f>
        <v>#N/A</v>
      </c>
      <c r="P3366" s="33" t="e">
        <f>IF(OR($A2800="KE0",$A2800="KZ0",$A2800="KV0",$A2800="KH0",$A2800="KE",$A2800="KZ",),VLOOKUP($A2800&amp;$F2800,Master!$D:$E,2,0)&amp;$J2800&amp;$K2800,VLOOKUP($A2800,Master!$D:$E,2,0)&amp;Sheet1!$J2800&amp;Sheet1!$K2800)</f>
        <v>#N/A</v>
      </c>
      <c r="Q3366" s="33" t="str">
        <f t="shared" si="88"/>
        <v/>
      </c>
      <c r="R3366" s="33" t="e">
        <f>IF(IF(VLOOKUP($A2800,Master!$G:$J,4,0)="x",Sheet1!$A2800,"")="","",IF(VLOOKUP($A2800,Master!$G:$J,4,0)="x",Sheet1!$A2800,"")&amp;$J2800&amp;$K2800)</f>
        <v>#N/A</v>
      </c>
      <c r="S3366" s="33" t="e">
        <f>IF(VLOOKUP($A2800,Master!$L:$M,2,0)=0,"",VLOOKUP($A2800,Master!$L:$M,2,0)&amp;$J2800&amp;$L2800)</f>
        <v>#N/A</v>
      </c>
      <c r="T3366" s="33" t="str">
        <f t="shared" si="89"/>
        <v/>
      </c>
      <c r="U3366" s="179"/>
    </row>
    <row r="3367" spans="15:21" x14ac:dyDescent="0.3">
      <c r="O3367" s="33" t="e">
        <f>VLOOKUP($A2801,Master!$A:$B,2,0)&amp;$J2801&amp;$K2801</f>
        <v>#N/A</v>
      </c>
      <c r="P3367" s="33" t="e">
        <f>IF(OR($A2801="KE0",$A2801="KZ0",$A2801="KV0",$A2801="KH0",$A2801="KE",$A2801="KZ",),VLOOKUP($A2801&amp;$F2801,Master!$D:$E,2,0)&amp;$J2801&amp;$K2801,VLOOKUP($A2801,Master!$D:$E,2,0)&amp;Sheet1!$J2801&amp;Sheet1!$K2801)</f>
        <v>#N/A</v>
      </c>
      <c r="Q3367" s="33" t="str">
        <f t="shared" si="88"/>
        <v/>
      </c>
      <c r="R3367" s="33" t="e">
        <f>IF(IF(VLOOKUP($A2801,Master!$G:$J,4,0)="x",Sheet1!$A2801,"")="","",IF(VLOOKUP($A2801,Master!$G:$J,4,0)="x",Sheet1!$A2801,"")&amp;$J2801&amp;$K2801)</f>
        <v>#N/A</v>
      </c>
      <c r="S3367" s="33" t="e">
        <f>IF(VLOOKUP($A2801,Master!$L:$M,2,0)=0,"",VLOOKUP($A2801,Master!$L:$M,2,0)&amp;$J2801&amp;$L2801)</f>
        <v>#N/A</v>
      </c>
      <c r="T3367" s="33" t="str">
        <f t="shared" si="89"/>
        <v/>
      </c>
      <c r="U3367" s="179"/>
    </row>
    <row r="3368" spans="15:21" x14ac:dyDescent="0.3">
      <c r="O3368" s="33" t="e">
        <f>VLOOKUP($A2802,Master!$A:$B,2,0)&amp;$J2802&amp;$K2802</f>
        <v>#N/A</v>
      </c>
      <c r="P3368" s="33" t="e">
        <f>IF(OR($A2802="KE0",$A2802="KZ0",$A2802="KV0",$A2802="KH0",$A2802="KE",$A2802="KZ",),VLOOKUP($A2802&amp;$F2802,Master!$D:$E,2,0)&amp;$J2802&amp;$K2802,VLOOKUP($A2802,Master!$D:$E,2,0)&amp;Sheet1!$J2802&amp;Sheet1!$K2802)</f>
        <v>#N/A</v>
      </c>
      <c r="Q3368" s="33" t="str">
        <f t="shared" si="88"/>
        <v/>
      </c>
      <c r="R3368" s="33" t="e">
        <f>IF(IF(VLOOKUP($A2802,Master!$G:$J,4,0)="x",Sheet1!$A2802,"")="","",IF(VLOOKUP($A2802,Master!$G:$J,4,0)="x",Sheet1!$A2802,"")&amp;$J2802&amp;$K2802)</f>
        <v>#N/A</v>
      </c>
      <c r="S3368" s="33" t="e">
        <f>IF(VLOOKUP($A2802,Master!$L:$M,2,0)=0,"",VLOOKUP($A2802,Master!$L:$M,2,0)&amp;$J2802&amp;$L2802)</f>
        <v>#N/A</v>
      </c>
      <c r="T3368" s="33" t="str">
        <f t="shared" si="89"/>
        <v/>
      </c>
      <c r="U3368" s="179"/>
    </row>
    <row r="3369" spans="15:21" x14ac:dyDescent="0.3">
      <c r="O3369" s="33" t="e">
        <f>VLOOKUP($A2803,Master!$A:$B,2,0)&amp;$J2803&amp;$K2803</f>
        <v>#N/A</v>
      </c>
      <c r="P3369" s="33" t="e">
        <f>IF(OR($A2803="KE0",$A2803="KZ0",$A2803="KV0",$A2803="KH0",$A2803="KE",$A2803="KZ",),VLOOKUP($A2803&amp;$F2803,Master!$D:$E,2,0)&amp;$J2803&amp;$K2803,VLOOKUP($A2803,Master!$D:$E,2,0)&amp;Sheet1!$J2803&amp;Sheet1!$K2803)</f>
        <v>#N/A</v>
      </c>
      <c r="Q3369" s="33" t="str">
        <f t="shared" si="88"/>
        <v/>
      </c>
      <c r="R3369" s="33" t="e">
        <f>IF(IF(VLOOKUP($A2803,Master!$G:$J,4,0)="x",Sheet1!$A2803,"")="","",IF(VLOOKUP($A2803,Master!$G:$J,4,0)="x",Sheet1!$A2803,"")&amp;$J2803&amp;$K2803)</f>
        <v>#N/A</v>
      </c>
      <c r="S3369" s="33" t="e">
        <f>IF(VLOOKUP($A2803,Master!$L:$M,2,0)=0,"",VLOOKUP($A2803,Master!$L:$M,2,0)&amp;$J2803&amp;$L2803)</f>
        <v>#N/A</v>
      </c>
      <c r="T3369" s="33" t="str">
        <f t="shared" si="89"/>
        <v/>
      </c>
      <c r="U3369" s="179"/>
    </row>
    <row r="3370" spans="15:21" x14ac:dyDescent="0.3">
      <c r="O3370" s="33" t="e">
        <f>VLOOKUP($A2804,Master!$A:$B,2,0)&amp;$J2804&amp;$K2804</f>
        <v>#N/A</v>
      </c>
      <c r="P3370" s="33" t="e">
        <f>IF(OR($A2804="KE0",$A2804="KZ0",$A2804="KV0",$A2804="KH0",$A2804="KE",$A2804="KZ",),VLOOKUP($A2804&amp;$F2804,Master!$D:$E,2,0)&amp;$J2804&amp;$K2804,VLOOKUP($A2804,Master!$D:$E,2,0)&amp;Sheet1!$J2804&amp;Sheet1!$K2804)</f>
        <v>#N/A</v>
      </c>
      <c r="Q3370" s="33" t="str">
        <f t="shared" si="88"/>
        <v/>
      </c>
      <c r="R3370" s="33" t="e">
        <f>IF(IF(VLOOKUP($A2804,Master!$G:$J,4,0)="x",Sheet1!$A2804,"")="","",IF(VLOOKUP($A2804,Master!$G:$J,4,0)="x",Sheet1!$A2804,"")&amp;$J2804&amp;$K2804)</f>
        <v>#N/A</v>
      </c>
      <c r="S3370" s="33" t="e">
        <f>IF(VLOOKUP($A2804,Master!$L:$M,2,0)=0,"",VLOOKUP($A2804,Master!$L:$M,2,0)&amp;$J2804&amp;$L2804)</f>
        <v>#N/A</v>
      </c>
      <c r="T3370" s="33" t="str">
        <f t="shared" si="89"/>
        <v/>
      </c>
      <c r="U3370" s="179"/>
    </row>
    <row r="3371" spans="15:21" x14ac:dyDescent="0.3">
      <c r="O3371" s="33" t="e">
        <f>VLOOKUP($A2805,Master!$A:$B,2,0)&amp;$J2805&amp;$K2805</f>
        <v>#N/A</v>
      </c>
      <c r="P3371" s="33" t="e">
        <f>IF(OR($A2805="KE0",$A2805="KZ0",$A2805="KV0",$A2805="KH0",$A2805="KE",$A2805="KZ",),VLOOKUP($A2805&amp;$F2805,Master!$D:$E,2,0)&amp;$J2805&amp;$K2805,VLOOKUP($A2805,Master!$D:$E,2,0)&amp;Sheet1!$J2805&amp;Sheet1!$K2805)</f>
        <v>#N/A</v>
      </c>
      <c r="Q3371" s="33" t="str">
        <f t="shared" si="88"/>
        <v/>
      </c>
      <c r="R3371" s="33" t="e">
        <f>IF(IF(VLOOKUP($A2805,Master!$G:$J,4,0)="x",Sheet1!$A2805,"")="","",IF(VLOOKUP($A2805,Master!$G:$J,4,0)="x",Sheet1!$A2805,"")&amp;$J2805&amp;$K2805)</f>
        <v>#N/A</v>
      </c>
      <c r="S3371" s="33" t="e">
        <f>IF(VLOOKUP($A2805,Master!$L:$M,2,0)=0,"",VLOOKUP($A2805,Master!$L:$M,2,0)&amp;$J2805&amp;$L2805)</f>
        <v>#N/A</v>
      </c>
      <c r="T3371" s="33" t="str">
        <f t="shared" si="89"/>
        <v/>
      </c>
      <c r="U3371" s="179"/>
    </row>
    <row r="3372" spans="15:21" x14ac:dyDescent="0.3">
      <c r="O3372" s="33" t="e">
        <f>VLOOKUP($A2806,Master!$A:$B,2,0)&amp;$J2806&amp;$K2806</f>
        <v>#N/A</v>
      </c>
      <c r="P3372" s="33" t="e">
        <f>IF(OR($A2806="KE0",$A2806="KZ0",$A2806="KV0",$A2806="KH0",$A2806="KE",$A2806="KZ",),VLOOKUP($A2806&amp;$F2806,Master!$D:$E,2,0)&amp;$J2806&amp;$K2806,VLOOKUP($A2806,Master!$D:$E,2,0)&amp;Sheet1!$J2806&amp;Sheet1!$K2806)</f>
        <v>#N/A</v>
      </c>
      <c r="Q3372" s="33" t="str">
        <f t="shared" si="88"/>
        <v/>
      </c>
      <c r="R3372" s="33" t="e">
        <f>IF(IF(VLOOKUP($A2806,Master!$G:$J,4,0)="x",Sheet1!$A2806,"")="","",IF(VLOOKUP($A2806,Master!$G:$J,4,0)="x",Sheet1!$A2806,"")&amp;$J2806&amp;$K2806)</f>
        <v>#N/A</v>
      </c>
      <c r="S3372" s="33" t="e">
        <f>IF(VLOOKUP($A2806,Master!$L:$M,2,0)=0,"",VLOOKUP($A2806,Master!$L:$M,2,0)&amp;$J2806&amp;$L2806)</f>
        <v>#N/A</v>
      </c>
      <c r="T3372" s="33" t="str">
        <f t="shared" si="89"/>
        <v/>
      </c>
      <c r="U3372" s="179"/>
    </row>
    <row r="3373" spans="15:21" x14ac:dyDescent="0.3">
      <c r="O3373" s="33" t="e">
        <f>VLOOKUP($A2807,Master!$A:$B,2,0)&amp;$J2807&amp;$K2807</f>
        <v>#N/A</v>
      </c>
      <c r="P3373" s="33" t="e">
        <f>IF(OR($A2807="KE0",$A2807="KZ0",$A2807="KV0",$A2807="KH0",$A2807="KE",$A2807="KZ",),VLOOKUP($A2807&amp;$F2807,Master!$D:$E,2,0)&amp;$J2807&amp;$K2807,VLOOKUP($A2807,Master!$D:$E,2,0)&amp;Sheet1!$J2807&amp;Sheet1!$K2807)</f>
        <v>#N/A</v>
      </c>
      <c r="Q3373" s="33" t="str">
        <f t="shared" si="88"/>
        <v/>
      </c>
      <c r="R3373" s="33" t="e">
        <f>IF(IF(VLOOKUP($A2807,Master!$G:$J,4,0)="x",Sheet1!$A2807,"")="","",IF(VLOOKUP($A2807,Master!$G:$J,4,0)="x",Sheet1!$A2807,"")&amp;$J2807&amp;$K2807)</f>
        <v>#N/A</v>
      </c>
      <c r="S3373" s="33" t="e">
        <f>IF(VLOOKUP($A2807,Master!$L:$M,2,0)=0,"",VLOOKUP($A2807,Master!$L:$M,2,0)&amp;$J2807&amp;$L2807)</f>
        <v>#N/A</v>
      </c>
      <c r="T3373" s="33" t="str">
        <f t="shared" si="89"/>
        <v/>
      </c>
      <c r="U3373" s="179"/>
    </row>
    <row r="3374" spans="15:21" x14ac:dyDescent="0.3">
      <c r="O3374" s="33" t="e">
        <f>VLOOKUP($A2808,Master!$A:$B,2,0)&amp;$J2808&amp;$K2808</f>
        <v>#N/A</v>
      </c>
      <c r="P3374" s="33" t="e">
        <f>IF(OR($A2808="KE0",$A2808="KZ0",$A2808="KV0",$A2808="KH0",$A2808="KE",$A2808="KZ",),VLOOKUP($A2808&amp;$F2808,Master!$D:$E,2,0)&amp;$J2808&amp;$K2808,VLOOKUP($A2808,Master!$D:$E,2,0)&amp;Sheet1!$J2808&amp;Sheet1!$K2808)</f>
        <v>#N/A</v>
      </c>
      <c r="Q3374" s="33" t="str">
        <f t="shared" si="88"/>
        <v/>
      </c>
      <c r="R3374" s="33" t="e">
        <f>IF(IF(VLOOKUP($A2808,Master!$G:$J,4,0)="x",Sheet1!$A2808,"")="","",IF(VLOOKUP($A2808,Master!$G:$J,4,0)="x",Sheet1!$A2808,"")&amp;$J2808&amp;$K2808)</f>
        <v>#N/A</v>
      </c>
      <c r="S3374" s="33" t="e">
        <f>IF(VLOOKUP($A2808,Master!$L:$M,2,0)=0,"",VLOOKUP($A2808,Master!$L:$M,2,0)&amp;$J2808&amp;$L2808)</f>
        <v>#N/A</v>
      </c>
      <c r="T3374" s="33" t="str">
        <f t="shared" si="89"/>
        <v/>
      </c>
      <c r="U3374" s="179"/>
    </row>
    <row r="3375" spans="15:21" x14ac:dyDescent="0.3">
      <c r="O3375" s="33" t="e">
        <f>VLOOKUP($A2809,Master!$A:$B,2,0)&amp;$J2809&amp;$K2809</f>
        <v>#N/A</v>
      </c>
      <c r="P3375" s="33" t="e">
        <f>IF(OR($A2809="KE0",$A2809="KZ0",$A2809="KV0",$A2809="KH0",$A2809="KE",$A2809="KZ",),VLOOKUP($A2809&amp;$F2809,Master!$D:$E,2,0)&amp;$J2809&amp;$K2809,VLOOKUP($A2809,Master!$D:$E,2,0)&amp;Sheet1!$J2809&amp;Sheet1!$K2809)</f>
        <v>#N/A</v>
      </c>
      <c r="Q3375" s="33" t="str">
        <f t="shared" si="88"/>
        <v/>
      </c>
      <c r="R3375" s="33" t="e">
        <f>IF(IF(VLOOKUP($A2809,Master!$G:$J,4,0)="x",Sheet1!$A2809,"")="","",IF(VLOOKUP($A2809,Master!$G:$J,4,0)="x",Sheet1!$A2809,"")&amp;$J2809&amp;$K2809)</f>
        <v>#N/A</v>
      </c>
      <c r="S3375" s="33" t="e">
        <f>IF(VLOOKUP($A2809,Master!$L:$M,2,0)=0,"",VLOOKUP($A2809,Master!$L:$M,2,0)&amp;$J2809&amp;$L2809)</f>
        <v>#N/A</v>
      </c>
      <c r="T3375" s="33" t="str">
        <f t="shared" si="89"/>
        <v/>
      </c>
      <c r="U3375" s="179"/>
    </row>
    <row r="3376" spans="15:21" x14ac:dyDescent="0.3">
      <c r="O3376" s="33" t="e">
        <f>VLOOKUP($A2810,Master!$A:$B,2,0)&amp;$J2810&amp;$K2810</f>
        <v>#N/A</v>
      </c>
      <c r="P3376" s="33" t="e">
        <f>IF(OR($A2810="KE0",$A2810="KZ0",$A2810="KV0",$A2810="KH0",$A2810="KE",$A2810="KZ",),VLOOKUP($A2810&amp;$F2810,Master!$D:$E,2,0)&amp;$J2810&amp;$K2810,VLOOKUP($A2810,Master!$D:$E,2,0)&amp;Sheet1!$J2810&amp;Sheet1!$K2810)</f>
        <v>#N/A</v>
      </c>
      <c r="Q3376" s="33" t="str">
        <f t="shared" si="88"/>
        <v/>
      </c>
      <c r="R3376" s="33" t="e">
        <f>IF(IF(VLOOKUP($A2810,Master!$G:$J,4,0)="x",Sheet1!$A2810,"")="","",IF(VLOOKUP($A2810,Master!$G:$J,4,0)="x",Sheet1!$A2810,"")&amp;$J2810&amp;$K2810)</f>
        <v>#N/A</v>
      </c>
      <c r="S3376" s="33" t="e">
        <f>IF(VLOOKUP($A2810,Master!$L:$M,2,0)=0,"",VLOOKUP($A2810,Master!$L:$M,2,0)&amp;$J2810&amp;$L2810)</f>
        <v>#N/A</v>
      </c>
      <c r="T3376" s="33" t="str">
        <f t="shared" si="89"/>
        <v/>
      </c>
      <c r="U3376" s="179"/>
    </row>
    <row r="3377" spans="15:21" x14ac:dyDescent="0.3">
      <c r="O3377" s="33" t="e">
        <f>VLOOKUP($A2811,Master!$A:$B,2,0)&amp;$J2811&amp;$K2811</f>
        <v>#N/A</v>
      </c>
      <c r="P3377" s="33" t="e">
        <f>IF(OR($A2811="KE0",$A2811="KZ0",$A2811="KV0",$A2811="KH0",$A2811="KE",$A2811="KZ",),VLOOKUP($A2811&amp;$F2811,Master!$D:$E,2,0)&amp;$J2811&amp;$K2811,VLOOKUP($A2811,Master!$D:$E,2,0)&amp;Sheet1!$J2811&amp;Sheet1!$K2811)</f>
        <v>#N/A</v>
      </c>
      <c r="Q3377" s="33" t="str">
        <f t="shared" si="88"/>
        <v/>
      </c>
      <c r="R3377" s="33" t="e">
        <f>IF(IF(VLOOKUP($A2811,Master!$G:$J,4,0)="x",Sheet1!$A2811,"")="","",IF(VLOOKUP($A2811,Master!$G:$J,4,0)="x",Sheet1!$A2811,"")&amp;$J2811&amp;$K2811)</f>
        <v>#N/A</v>
      </c>
      <c r="S3377" s="33" t="e">
        <f>IF(VLOOKUP($A2811,Master!$L:$M,2,0)=0,"",VLOOKUP($A2811,Master!$L:$M,2,0)&amp;$J2811&amp;$L2811)</f>
        <v>#N/A</v>
      </c>
      <c r="T3377" s="33" t="str">
        <f t="shared" si="89"/>
        <v/>
      </c>
      <c r="U3377" s="179"/>
    </row>
    <row r="3378" spans="15:21" x14ac:dyDescent="0.3">
      <c r="O3378" s="33" t="e">
        <f>VLOOKUP($A2812,Master!$A:$B,2,0)&amp;$J2812&amp;$K2812</f>
        <v>#N/A</v>
      </c>
      <c r="P3378" s="33" t="e">
        <f>IF(OR($A2812="KE0",$A2812="KZ0",$A2812="KV0",$A2812="KH0",$A2812="KE",$A2812="KZ",),VLOOKUP($A2812&amp;$F2812,Master!$D:$E,2,0)&amp;$J2812&amp;$K2812,VLOOKUP($A2812,Master!$D:$E,2,0)&amp;Sheet1!$J2812&amp;Sheet1!$K2812)</f>
        <v>#N/A</v>
      </c>
      <c r="Q3378" s="33" t="str">
        <f t="shared" si="88"/>
        <v/>
      </c>
      <c r="R3378" s="33" t="e">
        <f>IF(IF(VLOOKUP($A2812,Master!$G:$J,4,0)="x",Sheet1!$A2812,"")="","",IF(VLOOKUP($A2812,Master!$G:$J,4,0)="x",Sheet1!$A2812,"")&amp;$J2812&amp;$K2812)</f>
        <v>#N/A</v>
      </c>
      <c r="S3378" s="33" t="e">
        <f>IF(VLOOKUP($A2812,Master!$L:$M,2,0)=0,"",VLOOKUP($A2812,Master!$L:$M,2,0)&amp;$J2812&amp;$L2812)</f>
        <v>#N/A</v>
      </c>
      <c r="T3378" s="33" t="str">
        <f t="shared" si="89"/>
        <v/>
      </c>
      <c r="U3378" s="179"/>
    </row>
    <row r="3379" spans="15:21" x14ac:dyDescent="0.3">
      <c r="O3379" s="33" t="e">
        <f>VLOOKUP($A2813,Master!$A:$B,2,0)&amp;$J2813&amp;$K2813</f>
        <v>#N/A</v>
      </c>
      <c r="P3379" s="33" t="e">
        <f>IF(OR($A2813="KE0",$A2813="KZ0",$A2813="KV0",$A2813="KH0",$A2813="KE",$A2813="KZ",),VLOOKUP($A2813&amp;$F2813,Master!$D:$E,2,0)&amp;$J2813&amp;$K2813,VLOOKUP($A2813,Master!$D:$E,2,0)&amp;Sheet1!$J2813&amp;Sheet1!$K2813)</f>
        <v>#N/A</v>
      </c>
      <c r="Q3379" s="33" t="str">
        <f t="shared" si="88"/>
        <v/>
      </c>
      <c r="R3379" s="33" t="e">
        <f>IF(IF(VLOOKUP($A2813,Master!$G:$J,4,0)="x",Sheet1!$A2813,"")="","",IF(VLOOKUP($A2813,Master!$G:$J,4,0)="x",Sheet1!$A2813,"")&amp;$J2813&amp;$K2813)</f>
        <v>#N/A</v>
      </c>
      <c r="S3379" s="33" t="e">
        <f>IF(VLOOKUP($A2813,Master!$L:$M,2,0)=0,"",VLOOKUP($A2813,Master!$L:$M,2,0)&amp;$J2813&amp;$L2813)</f>
        <v>#N/A</v>
      </c>
      <c r="T3379" s="33" t="str">
        <f t="shared" si="89"/>
        <v/>
      </c>
      <c r="U3379" s="179"/>
    </row>
    <row r="3380" spans="15:21" x14ac:dyDescent="0.3">
      <c r="O3380" s="33" t="e">
        <f>VLOOKUP($A2814,Master!$A:$B,2,0)&amp;$J2814&amp;$K2814</f>
        <v>#N/A</v>
      </c>
      <c r="P3380" s="33" t="e">
        <f>IF(OR($A2814="KE0",$A2814="KZ0",$A2814="KV0",$A2814="KH0",$A2814="KE",$A2814="KZ",),VLOOKUP($A2814&amp;$F2814,Master!$D:$E,2,0)&amp;$J2814&amp;$K2814,VLOOKUP($A2814,Master!$D:$E,2,0)&amp;Sheet1!$J2814&amp;Sheet1!$K2814)</f>
        <v>#N/A</v>
      </c>
      <c r="Q3380" s="33" t="str">
        <f t="shared" si="88"/>
        <v/>
      </c>
      <c r="R3380" s="33" t="e">
        <f>IF(IF(VLOOKUP($A2814,Master!$G:$J,4,0)="x",Sheet1!$A2814,"")="","",IF(VLOOKUP($A2814,Master!$G:$J,4,0)="x",Sheet1!$A2814,"")&amp;$J2814&amp;$K2814)</f>
        <v>#N/A</v>
      </c>
      <c r="S3380" s="33" t="e">
        <f>IF(VLOOKUP($A2814,Master!$L:$M,2,0)=0,"",VLOOKUP($A2814,Master!$L:$M,2,0)&amp;$J2814&amp;$L2814)</f>
        <v>#N/A</v>
      </c>
      <c r="T3380" s="33" t="str">
        <f t="shared" si="89"/>
        <v/>
      </c>
      <c r="U3380" s="179"/>
    </row>
    <row r="3381" spans="15:21" x14ac:dyDescent="0.3">
      <c r="O3381" s="33" t="e">
        <f>VLOOKUP($A2815,Master!$A:$B,2,0)&amp;$J2815&amp;$K2815</f>
        <v>#N/A</v>
      </c>
      <c r="P3381" s="33" t="e">
        <f>IF(OR($A2815="KE0",$A2815="KZ0",$A2815="KV0",$A2815="KH0",$A2815="KE",$A2815="KZ",),VLOOKUP($A2815&amp;$F2815,Master!$D:$E,2,0)&amp;$J2815&amp;$K2815,VLOOKUP($A2815,Master!$D:$E,2,0)&amp;Sheet1!$J2815&amp;Sheet1!$K2815)</f>
        <v>#N/A</v>
      </c>
      <c r="Q3381" s="33" t="str">
        <f t="shared" si="88"/>
        <v/>
      </c>
      <c r="R3381" s="33" t="e">
        <f>IF(IF(VLOOKUP($A2815,Master!$G:$J,4,0)="x",Sheet1!$A2815,"")="","",IF(VLOOKUP($A2815,Master!$G:$J,4,0)="x",Sheet1!$A2815,"")&amp;$J2815&amp;$K2815)</f>
        <v>#N/A</v>
      </c>
      <c r="S3381" s="33" t="e">
        <f>IF(VLOOKUP($A2815,Master!$L:$M,2,0)=0,"",VLOOKUP($A2815,Master!$L:$M,2,0)&amp;$J2815&amp;$L2815)</f>
        <v>#N/A</v>
      </c>
      <c r="T3381" s="33" t="str">
        <f t="shared" si="89"/>
        <v/>
      </c>
      <c r="U3381" s="179"/>
    </row>
    <row r="3382" spans="15:21" x14ac:dyDescent="0.3">
      <c r="O3382" s="33" t="e">
        <f>VLOOKUP($A2816,Master!$A:$B,2,0)&amp;$J2816&amp;$K2816</f>
        <v>#N/A</v>
      </c>
      <c r="P3382" s="33" t="e">
        <f>IF(OR($A2816="KE0",$A2816="KZ0",$A2816="KV0",$A2816="KH0",$A2816="KE",$A2816="KZ",),VLOOKUP($A2816&amp;$F2816,Master!$D:$E,2,0)&amp;$J2816&amp;$K2816,VLOOKUP($A2816,Master!$D:$E,2,0)&amp;Sheet1!$J2816&amp;Sheet1!$K2816)</f>
        <v>#N/A</v>
      </c>
      <c r="Q3382" s="33" t="str">
        <f t="shared" si="88"/>
        <v/>
      </c>
      <c r="R3382" s="33" t="e">
        <f>IF(IF(VLOOKUP($A2816,Master!$G:$J,4,0)="x",Sheet1!$A2816,"")="","",IF(VLOOKUP($A2816,Master!$G:$J,4,0)="x",Sheet1!$A2816,"")&amp;$J2816&amp;$K2816)</f>
        <v>#N/A</v>
      </c>
      <c r="S3382" s="33" t="e">
        <f>IF(VLOOKUP($A2816,Master!$L:$M,2,0)=0,"",VLOOKUP($A2816,Master!$L:$M,2,0)&amp;$J2816&amp;$L2816)</f>
        <v>#N/A</v>
      </c>
      <c r="T3382" s="33" t="str">
        <f t="shared" si="89"/>
        <v/>
      </c>
      <c r="U3382" s="179"/>
    </row>
    <row r="3383" spans="15:21" x14ac:dyDescent="0.3">
      <c r="O3383" s="33" t="e">
        <f>VLOOKUP($A2817,Master!$A:$B,2,0)&amp;$J2817&amp;$K2817</f>
        <v>#N/A</v>
      </c>
      <c r="P3383" s="33" t="e">
        <f>IF(OR($A2817="KE0",$A2817="KZ0",$A2817="KV0",$A2817="KH0",$A2817="KE",$A2817="KZ",),VLOOKUP($A2817&amp;$F2817,Master!$D:$E,2,0)&amp;$J2817&amp;$K2817,VLOOKUP($A2817,Master!$D:$E,2,0)&amp;Sheet1!$J2817&amp;Sheet1!$K2817)</f>
        <v>#N/A</v>
      </c>
      <c r="Q3383" s="33" t="str">
        <f t="shared" si="88"/>
        <v/>
      </c>
      <c r="R3383" s="33" t="e">
        <f>IF(IF(VLOOKUP($A2817,Master!$G:$J,4,0)="x",Sheet1!$A2817,"")="","",IF(VLOOKUP($A2817,Master!$G:$J,4,0)="x",Sheet1!$A2817,"")&amp;$J2817&amp;$K2817)</f>
        <v>#N/A</v>
      </c>
      <c r="S3383" s="33" t="e">
        <f>IF(VLOOKUP($A2817,Master!$L:$M,2,0)=0,"",VLOOKUP($A2817,Master!$L:$M,2,0)&amp;$J2817&amp;$L2817)</f>
        <v>#N/A</v>
      </c>
      <c r="T3383" s="33" t="str">
        <f t="shared" si="89"/>
        <v/>
      </c>
      <c r="U3383" s="179"/>
    </row>
    <row r="3384" spans="15:21" x14ac:dyDescent="0.3">
      <c r="O3384" s="33" t="e">
        <f>VLOOKUP($A2818,Master!$A:$B,2,0)&amp;$J2818&amp;$K2818</f>
        <v>#N/A</v>
      </c>
      <c r="P3384" s="33" t="e">
        <f>IF(OR($A2818="KE0",$A2818="KZ0",$A2818="KV0",$A2818="KH0",$A2818="KE",$A2818="KZ",),VLOOKUP($A2818&amp;$F2818,Master!$D:$E,2,0)&amp;$J2818&amp;$K2818,VLOOKUP($A2818,Master!$D:$E,2,0)&amp;Sheet1!$J2818&amp;Sheet1!$K2818)</f>
        <v>#N/A</v>
      </c>
      <c r="Q3384" s="33" t="str">
        <f t="shared" si="88"/>
        <v/>
      </c>
      <c r="R3384" s="33" t="e">
        <f>IF(IF(VLOOKUP($A2818,Master!$G:$J,4,0)="x",Sheet1!$A2818,"")="","",IF(VLOOKUP($A2818,Master!$G:$J,4,0)="x",Sheet1!$A2818,"")&amp;$J2818&amp;$K2818)</f>
        <v>#N/A</v>
      </c>
      <c r="S3384" s="33" t="e">
        <f>IF(VLOOKUP($A2818,Master!$L:$M,2,0)=0,"",VLOOKUP($A2818,Master!$L:$M,2,0)&amp;$J2818&amp;$L2818)</f>
        <v>#N/A</v>
      </c>
      <c r="T3384" s="33" t="str">
        <f t="shared" si="89"/>
        <v/>
      </c>
      <c r="U3384" s="179"/>
    </row>
    <row r="3385" spans="15:21" x14ac:dyDescent="0.3">
      <c r="O3385" s="33" t="e">
        <f>VLOOKUP($A2819,Master!$A:$B,2,0)&amp;$J2819&amp;$K2819</f>
        <v>#N/A</v>
      </c>
      <c r="P3385" s="33" t="e">
        <f>IF(OR($A2819="KE0",$A2819="KZ0",$A2819="KV0",$A2819="KH0",$A2819="KE",$A2819="KZ",),VLOOKUP($A2819&amp;$F2819,Master!$D:$E,2,0)&amp;$J2819&amp;$K2819,VLOOKUP($A2819,Master!$D:$E,2,0)&amp;Sheet1!$J2819&amp;Sheet1!$K2819)</f>
        <v>#N/A</v>
      </c>
      <c r="Q3385" s="33" t="str">
        <f t="shared" si="88"/>
        <v/>
      </c>
      <c r="R3385" s="33" t="e">
        <f>IF(IF(VLOOKUP($A2819,Master!$G:$J,4,0)="x",Sheet1!$A2819,"")="","",IF(VLOOKUP($A2819,Master!$G:$J,4,0)="x",Sheet1!$A2819,"")&amp;$J2819&amp;$K2819)</f>
        <v>#N/A</v>
      </c>
      <c r="S3385" s="33" t="e">
        <f>IF(VLOOKUP($A2819,Master!$L:$M,2,0)=0,"",VLOOKUP($A2819,Master!$L:$M,2,0)&amp;$J2819&amp;$L2819)</f>
        <v>#N/A</v>
      </c>
      <c r="T3385" s="33" t="str">
        <f t="shared" si="89"/>
        <v/>
      </c>
      <c r="U3385" s="179"/>
    </row>
    <row r="3386" spans="15:21" x14ac:dyDescent="0.3">
      <c r="O3386" s="33" t="e">
        <f>VLOOKUP($A2820,Master!$A:$B,2,0)&amp;$J2820&amp;$K2820</f>
        <v>#N/A</v>
      </c>
      <c r="P3386" s="33" t="e">
        <f>IF(OR($A2820="KE0",$A2820="KZ0",$A2820="KV0",$A2820="KH0",$A2820="KE",$A2820="KZ",),VLOOKUP($A2820&amp;$F2820,Master!$D:$E,2,0)&amp;$J2820&amp;$K2820,VLOOKUP($A2820,Master!$D:$E,2,0)&amp;Sheet1!$J2820&amp;Sheet1!$K2820)</f>
        <v>#N/A</v>
      </c>
      <c r="Q3386" s="33" t="str">
        <f t="shared" si="88"/>
        <v/>
      </c>
      <c r="R3386" s="33" t="e">
        <f>IF(IF(VLOOKUP($A2820,Master!$G:$J,4,0)="x",Sheet1!$A2820,"")="","",IF(VLOOKUP($A2820,Master!$G:$J,4,0)="x",Sheet1!$A2820,"")&amp;$J2820&amp;$K2820)</f>
        <v>#N/A</v>
      </c>
      <c r="S3386" s="33" t="e">
        <f>IF(VLOOKUP($A2820,Master!$L:$M,2,0)=0,"",VLOOKUP($A2820,Master!$L:$M,2,0)&amp;$J2820&amp;$L2820)</f>
        <v>#N/A</v>
      </c>
      <c r="T3386" s="33" t="str">
        <f t="shared" si="89"/>
        <v/>
      </c>
      <c r="U3386" s="179"/>
    </row>
    <row r="3387" spans="15:21" x14ac:dyDescent="0.3">
      <c r="O3387" s="33" t="e">
        <f>VLOOKUP($A2821,Master!$A:$B,2,0)&amp;$J2821&amp;$K2821</f>
        <v>#N/A</v>
      </c>
      <c r="P3387" s="33" t="e">
        <f>IF(OR($A2821="KE0",$A2821="KZ0",$A2821="KV0",$A2821="KH0",$A2821="KE",$A2821="KZ",),VLOOKUP($A2821&amp;$F2821,Master!$D:$E,2,0)&amp;$J2821&amp;$K2821,VLOOKUP($A2821,Master!$D:$E,2,0)&amp;Sheet1!$J2821&amp;Sheet1!$K2821)</f>
        <v>#N/A</v>
      </c>
      <c r="Q3387" s="33" t="str">
        <f t="shared" si="88"/>
        <v/>
      </c>
      <c r="R3387" s="33" t="e">
        <f>IF(IF(VLOOKUP($A2821,Master!$G:$J,4,0)="x",Sheet1!$A2821,"")="","",IF(VLOOKUP($A2821,Master!$G:$J,4,0)="x",Sheet1!$A2821,"")&amp;$J2821&amp;$K2821)</f>
        <v>#N/A</v>
      </c>
      <c r="S3387" s="33" t="e">
        <f>IF(VLOOKUP($A2821,Master!$L:$M,2,0)=0,"",VLOOKUP($A2821,Master!$L:$M,2,0)&amp;$J2821&amp;$L2821)</f>
        <v>#N/A</v>
      </c>
      <c r="T3387" s="33" t="str">
        <f t="shared" si="89"/>
        <v/>
      </c>
      <c r="U3387" s="179"/>
    </row>
    <row r="3388" spans="15:21" x14ac:dyDescent="0.3">
      <c r="O3388" s="33" t="e">
        <f>VLOOKUP($A2822,Master!$A:$B,2,0)&amp;$J2822&amp;$K2822</f>
        <v>#N/A</v>
      </c>
      <c r="P3388" s="33" t="e">
        <f>IF(OR($A2822="KE0",$A2822="KZ0",$A2822="KV0",$A2822="KH0",$A2822="KE",$A2822="KZ",),VLOOKUP($A2822&amp;$F2822,Master!$D:$E,2,0)&amp;$J2822&amp;$K2822,VLOOKUP($A2822,Master!$D:$E,2,0)&amp;Sheet1!$J2822&amp;Sheet1!$K2822)</f>
        <v>#N/A</v>
      </c>
      <c r="Q3388" s="33" t="str">
        <f t="shared" si="88"/>
        <v/>
      </c>
      <c r="R3388" s="33" t="e">
        <f>IF(IF(VLOOKUP($A2822,Master!$G:$J,4,0)="x",Sheet1!$A2822,"")="","",IF(VLOOKUP($A2822,Master!$G:$J,4,0)="x",Sheet1!$A2822,"")&amp;$J2822&amp;$K2822)</f>
        <v>#N/A</v>
      </c>
      <c r="S3388" s="33" t="e">
        <f>IF(VLOOKUP($A2822,Master!$L:$M,2,0)=0,"",VLOOKUP($A2822,Master!$L:$M,2,0)&amp;$J2822&amp;$L2822)</f>
        <v>#N/A</v>
      </c>
      <c r="T3388" s="33" t="str">
        <f t="shared" si="89"/>
        <v/>
      </c>
      <c r="U3388" s="179"/>
    </row>
    <row r="3389" spans="15:21" x14ac:dyDescent="0.3">
      <c r="O3389" s="33" t="e">
        <f>VLOOKUP($A2823,Master!$A:$B,2,0)&amp;$J2823&amp;$K2823</f>
        <v>#N/A</v>
      </c>
      <c r="P3389" s="33" t="e">
        <f>IF(OR($A2823="KE0",$A2823="KZ0",$A2823="KV0",$A2823="KH0",$A2823="KE",$A2823="KZ",),VLOOKUP($A2823&amp;$F2823,Master!$D:$E,2,0)&amp;$J2823&amp;$K2823,VLOOKUP($A2823,Master!$D:$E,2,0)&amp;Sheet1!$J2823&amp;Sheet1!$K2823)</f>
        <v>#N/A</v>
      </c>
      <c r="Q3389" s="33" t="str">
        <f t="shared" si="88"/>
        <v/>
      </c>
      <c r="R3389" s="33" t="e">
        <f>IF(IF(VLOOKUP($A2823,Master!$G:$J,4,0)="x",Sheet1!$A2823,"")="","",IF(VLOOKUP($A2823,Master!$G:$J,4,0)="x",Sheet1!$A2823,"")&amp;$J2823&amp;$K2823)</f>
        <v>#N/A</v>
      </c>
      <c r="S3389" s="33" t="e">
        <f>IF(VLOOKUP($A2823,Master!$L:$M,2,0)=0,"",VLOOKUP($A2823,Master!$L:$M,2,0)&amp;$J2823&amp;$L2823)</f>
        <v>#N/A</v>
      </c>
      <c r="T3389" s="33" t="str">
        <f t="shared" si="89"/>
        <v/>
      </c>
      <c r="U3389" s="179"/>
    </row>
    <row r="3390" spans="15:21" x14ac:dyDescent="0.3">
      <c r="O3390" s="33" t="e">
        <f>VLOOKUP($A2824,Master!$A:$B,2,0)&amp;$J2824&amp;$K2824</f>
        <v>#N/A</v>
      </c>
      <c r="P3390" s="33" t="e">
        <f>IF(OR($A2824="KE0",$A2824="KZ0",$A2824="KV0",$A2824="KH0",$A2824="KE",$A2824="KZ",),VLOOKUP($A2824&amp;$F2824,Master!$D:$E,2,0)&amp;$J2824&amp;$K2824,VLOOKUP($A2824,Master!$D:$E,2,0)&amp;Sheet1!$J2824&amp;Sheet1!$K2824)</f>
        <v>#N/A</v>
      </c>
      <c r="Q3390" s="33" t="str">
        <f t="shared" si="88"/>
        <v/>
      </c>
      <c r="R3390" s="33" t="e">
        <f>IF(IF(VLOOKUP($A2824,Master!$G:$J,4,0)="x",Sheet1!$A2824,"")="","",IF(VLOOKUP($A2824,Master!$G:$J,4,0)="x",Sheet1!$A2824,"")&amp;$J2824&amp;$K2824)</f>
        <v>#N/A</v>
      </c>
      <c r="S3390" s="33" t="e">
        <f>IF(VLOOKUP($A2824,Master!$L:$M,2,0)=0,"",VLOOKUP($A2824,Master!$L:$M,2,0)&amp;$J2824&amp;$L2824)</f>
        <v>#N/A</v>
      </c>
      <c r="T3390" s="33" t="str">
        <f t="shared" si="89"/>
        <v/>
      </c>
      <c r="U3390" s="179"/>
    </row>
    <row r="3391" spans="15:21" x14ac:dyDescent="0.3">
      <c r="O3391" s="33" t="e">
        <f>VLOOKUP($A2825,Master!$A:$B,2,0)&amp;$J2825&amp;$K2825</f>
        <v>#N/A</v>
      </c>
      <c r="P3391" s="33" t="e">
        <f>IF(OR($A2825="KE0",$A2825="KZ0",$A2825="KV0",$A2825="KH0",$A2825="KE",$A2825="KZ",),VLOOKUP($A2825&amp;$F2825,Master!$D:$E,2,0)&amp;$J2825&amp;$K2825,VLOOKUP($A2825,Master!$D:$E,2,0)&amp;Sheet1!$J2825&amp;Sheet1!$K2825)</f>
        <v>#N/A</v>
      </c>
      <c r="Q3391" s="33" t="str">
        <f t="shared" si="88"/>
        <v/>
      </c>
      <c r="R3391" s="33" t="e">
        <f>IF(IF(VLOOKUP($A2825,Master!$G:$J,4,0)="x",Sheet1!$A2825,"")="","",IF(VLOOKUP($A2825,Master!$G:$J,4,0)="x",Sheet1!$A2825,"")&amp;$J2825&amp;$K2825)</f>
        <v>#N/A</v>
      </c>
      <c r="S3391" s="33" t="e">
        <f>IF(VLOOKUP($A2825,Master!$L:$M,2,0)=0,"",VLOOKUP($A2825,Master!$L:$M,2,0)&amp;$J2825&amp;$L2825)</f>
        <v>#N/A</v>
      </c>
      <c r="T3391" s="33" t="str">
        <f t="shared" si="89"/>
        <v/>
      </c>
      <c r="U3391" s="179"/>
    </row>
    <row r="3392" spans="15:21" x14ac:dyDescent="0.3">
      <c r="O3392" s="33" t="e">
        <f>VLOOKUP($A2826,Master!$A:$B,2,0)&amp;$J2826&amp;$K2826</f>
        <v>#N/A</v>
      </c>
      <c r="P3392" s="33" t="e">
        <f>IF(OR($A2826="KE0",$A2826="KZ0",$A2826="KV0",$A2826="KH0",$A2826="KE",$A2826="KZ",),VLOOKUP($A2826&amp;$F2826,Master!$D:$E,2,0)&amp;$J2826&amp;$K2826,VLOOKUP($A2826,Master!$D:$E,2,0)&amp;Sheet1!$J2826&amp;Sheet1!$K2826)</f>
        <v>#N/A</v>
      </c>
      <c r="Q3392" s="33" t="str">
        <f t="shared" si="88"/>
        <v/>
      </c>
      <c r="R3392" s="33" t="e">
        <f>IF(IF(VLOOKUP($A2826,Master!$G:$J,4,0)="x",Sheet1!$A2826,"")="","",IF(VLOOKUP($A2826,Master!$G:$J,4,0)="x",Sheet1!$A2826,"")&amp;$J2826&amp;$K2826)</f>
        <v>#N/A</v>
      </c>
      <c r="S3392" s="33" t="e">
        <f>IF(VLOOKUP($A2826,Master!$L:$M,2,0)=0,"",VLOOKUP($A2826,Master!$L:$M,2,0)&amp;$J2826&amp;$L2826)</f>
        <v>#N/A</v>
      </c>
      <c r="T3392" s="33" t="str">
        <f t="shared" si="89"/>
        <v/>
      </c>
      <c r="U3392" s="179"/>
    </row>
    <row r="3393" spans="15:21" x14ac:dyDescent="0.3">
      <c r="O3393" s="33" t="e">
        <f>VLOOKUP($A2827,Master!$A:$B,2,0)&amp;$J2827&amp;$K2827</f>
        <v>#N/A</v>
      </c>
      <c r="P3393" s="33" t="e">
        <f>IF(OR($A2827="KE0",$A2827="KZ0",$A2827="KV0",$A2827="KH0",$A2827="KE",$A2827="KZ",),VLOOKUP($A2827&amp;$F2827,Master!$D:$E,2,0)&amp;$J2827&amp;$K2827,VLOOKUP($A2827,Master!$D:$E,2,0)&amp;Sheet1!$J2827&amp;Sheet1!$K2827)</f>
        <v>#N/A</v>
      </c>
      <c r="Q3393" s="33" t="str">
        <f t="shared" si="88"/>
        <v/>
      </c>
      <c r="R3393" s="33" t="e">
        <f>IF(IF(VLOOKUP($A2827,Master!$G:$J,4,0)="x",Sheet1!$A2827,"")="","",IF(VLOOKUP($A2827,Master!$G:$J,4,0)="x",Sheet1!$A2827,"")&amp;$J2827&amp;$K2827)</f>
        <v>#N/A</v>
      </c>
      <c r="S3393" s="33" t="e">
        <f>IF(VLOOKUP($A2827,Master!$L:$M,2,0)=0,"",VLOOKUP($A2827,Master!$L:$M,2,0)&amp;$J2827&amp;$L2827)</f>
        <v>#N/A</v>
      </c>
      <c r="T3393" s="33" t="str">
        <f t="shared" si="89"/>
        <v/>
      </c>
      <c r="U3393" s="179"/>
    </row>
    <row r="3394" spans="15:21" x14ac:dyDescent="0.3">
      <c r="O3394" s="33" t="e">
        <f>VLOOKUP($A2828,Master!$A:$B,2,0)&amp;$J2828&amp;$K2828</f>
        <v>#N/A</v>
      </c>
      <c r="P3394" s="33" t="e">
        <f>IF(OR($A2828="KE0",$A2828="KZ0",$A2828="KV0",$A2828="KH0",$A2828="KE",$A2828="KZ",),VLOOKUP($A2828&amp;$F2828,Master!$D:$E,2,0)&amp;$J2828&amp;$K2828,VLOOKUP($A2828,Master!$D:$E,2,0)&amp;Sheet1!$J2828&amp;Sheet1!$K2828)</f>
        <v>#N/A</v>
      </c>
      <c r="Q3394" s="33" t="str">
        <f t="shared" si="88"/>
        <v/>
      </c>
      <c r="R3394" s="33" t="e">
        <f>IF(IF(VLOOKUP($A2828,Master!$G:$J,4,0)="x",Sheet1!$A2828,"")="","",IF(VLOOKUP($A2828,Master!$G:$J,4,0)="x",Sheet1!$A2828,"")&amp;$J2828&amp;$K2828)</f>
        <v>#N/A</v>
      </c>
      <c r="S3394" s="33" t="e">
        <f>IF(VLOOKUP($A2828,Master!$L:$M,2,0)=0,"",VLOOKUP($A2828,Master!$L:$M,2,0)&amp;$J2828&amp;$L2828)</f>
        <v>#N/A</v>
      </c>
      <c r="T3394" s="33" t="str">
        <f t="shared" si="89"/>
        <v/>
      </c>
      <c r="U3394" s="179"/>
    </row>
    <row r="3395" spans="15:21" x14ac:dyDescent="0.3">
      <c r="O3395" s="33" t="e">
        <f>VLOOKUP($A2829,Master!$A:$B,2,0)&amp;$J2829&amp;$K2829</f>
        <v>#N/A</v>
      </c>
      <c r="P3395" s="33" t="e">
        <f>IF(OR($A2829="KE0",$A2829="KZ0",$A2829="KV0",$A2829="KH0",$A2829="KE",$A2829="KZ",),VLOOKUP($A2829&amp;$F2829,Master!$D:$E,2,0)&amp;$J2829&amp;$K2829,VLOOKUP($A2829,Master!$D:$E,2,0)&amp;Sheet1!$J2829&amp;Sheet1!$K2829)</f>
        <v>#N/A</v>
      </c>
      <c r="Q3395" s="33" t="str">
        <f t="shared" ref="Q3395:Q3458" si="90">$A2829&amp;$J2829&amp;$K2829</f>
        <v/>
      </c>
      <c r="R3395" s="33" t="e">
        <f>IF(IF(VLOOKUP($A2829,Master!$G:$J,4,0)="x",Sheet1!$A2829,"")="","",IF(VLOOKUP($A2829,Master!$G:$J,4,0)="x",Sheet1!$A2829,"")&amp;$J2829&amp;$K2829)</f>
        <v>#N/A</v>
      </c>
      <c r="S3395" s="33" t="e">
        <f>IF(VLOOKUP($A2829,Master!$L:$M,2,0)=0,"",VLOOKUP($A2829,Master!$L:$M,2,0)&amp;$J2829&amp;$L2829)</f>
        <v>#N/A</v>
      </c>
      <c r="T3395" s="33" t="str">
        <f t="shared" ref="T3395:T3458" si="91">$A2829&amp;$J2829</f>
        <v/>
      </c>
      <c r="U3395" s="179"/>
    </row>
    <row r="3396" spans="15:21" x14ac:dyDescent="0.3">
      <c r="O3396" s="33" t="e">
        <f>VLOOKUP($A2830,Master!$A:$B,2,0)&amp;$J2830&amp;$K2830</f>
        <v>#N/A</v>
      </c>
      <c r="P3396" s="33" t="e">
        <f>IF(OR($A2830="KE0",$A2830="KZ0",$A2830="KV0",$A2830="KH0",$A2830="KE",$A2830="KZ",),VLOOKUP($A2830&amp;$F2830,Master!$D:$E,2,0)&amp;$J2830&amp;$K2830,VLOOKUP($A2830,Master!$D:$E,2,0)&amp;Sheet1!$J2830&amp;Sheet1!$K2830)</f>
        <v>#N/A</v>
      </c>
      <c r="Q3396" s="33" t="str">
        <f t="shared" si="90"/>
        <v/>
      </c>
      <c r="R3396" s="33" t="e">
        <f>IF(IF(VLOOKUP($A2830,Master!$G:$J,4,0)="x",Sheet1!$A2830,"")="","",IF(VLOOKUP($A2830,Master!$G:$J,4,0)="x",Sheet1!$A2830,"")&amp;$J2830&amp;$K2830)</f>
        <v>#N/A</v>
      </c>
      <c r="S3396" s="33" t="e">
        <f>IF(VLOOKUP($A2830,Master!$L:$M,2,0)=0,"",VLOOKUP($A2830,Master!$L:$M,2,0)&amp;$J2830&amp;$L2830)</f>
        <v>#N/A</v>
      </c>
      <c r="T3396" s="33" t="str">
        <f t="shared" si="91"/>
        <v/>
      </c>
      <c r="U3396" s="179"/>
    </row>
    <row r="3397" spans="15:21" x14ac:dyDescent="0.3">
      <c r="O3397" s="33" t="e">
        <f>VLOOKUP($A2831,Master!$A:$B,2,0)&amp;$J2831&amp;$K2831</f>
        <v>#N/A</v>
      </c>
      <c r="P3397" s="33" t="e">
        <f>IF(OR($A2831="KE0",$A2831="KZ0",$A2831="KV0",$A2831="KH0",$A2831="KE",$A2831="KZ",),VLOOKUP($A2831&amp;$F2831,Master!$D:$E,2,0)&amp;$J2831&amp;$K2831,VLOOKUP($A2831,Master!$D:$E,2,0)&amp;Sheet1!$J2831&amp;Sheet1!$K2831)</f>
        <v>#N/A</v>
      </c>
      <c r="Q3397" s="33" t="str">
        <f t="shared" si="90"/>
        <v/>
      </c>
      <c r="R3397" s="33" t="e">
        <f>IF(IF(VLOOKUP($A2831,Master!$G:$J,4,0)="x",Sheet1!$A2831,"")="","",IF(VLOOKUP($A2831,Master!$G:$J,4,0)="x",Sheet1!$A2831,"")&amp;$J2831&amp;$K2831)</f>
        <v>#N/A</v>
      </c>
      <c r="S3397" s="33" t="e">
        <f>IF(VLOOKUP($A2831,Master!$L:$M,2,0)=0,"",VLOOKUP($A2831,Master!$L:$M,2,0)&amp;$J2831&amp;$L2831)</f>
        <v>#N/A</v>
      </c>
      <c r="T3397" s="33" t="str">
        <f t="shared" si="91"/>
        <v/>
      </c>
      <c r="U3397" s="179"/>
    </row>
    <row r="3398" spans="15:21" x14ac:dyDescent="0.3">
      <c r="O3398" s="33" t="e">
        <f>VLOOKUP($A2832,Master!$A:$B,2,0)&amp;$J2832&amp;$K2832</f>
        <v>#N/A</v>
      </c>
      <c r="P3398" s="33" t="e">
        <f>IF(OR($A2832="KE0",$A2832="KZ0",$A2832="KV0",$A2832="KH0",$A2832="KE",$A2832="KZ",),VLOOKUP($A2832&amp;$F2832,Master!$D:$E,2,0)&amp;$J2832&amp;$K2832,VLOOKUP($A2832,Master!$D:$E,2,0)&amp;Sheet1!$J2832&amp;Sheet1!$K2832)</f>
        <v>#N/A</v>
      </c>
      <c r="Q3398" s="33" t="str">
        <f t="shared" si="90"/>
        <v/>
      </c>
      <c r="R3398" s="33" t="e">
        <f>IF(IF(VLOOKUP($A2832,Master!$G:$J,4,0)="x",Sheet1!$A2832,"")="","",IF(VLOOKUP($A2832,Master!$G:$J,4,0)="x",Sheet1!$A2832,"")&amp;$J2832&amp;$K2832)</f>
        <v>#N/A</v>
      </c>
      <c r="S3398" s="33" t="e">
        <f>IF(VLOOKUP($A2832,Master!$L:$M,2,0)=0,"",VLOOKUP($A2832,Master!$L:$M,2,0)&amp;$J2832&amp;$L2832)</f>
        <v>#N/A</v>
      </c>
      <c r="T3398" s="33" t="str">
        <f t="shared" si="91"/>
        <v/>
      </c>
      <c r="U3398" s="179"/>
    </row>
    <row r="3399" spans="15:21" x14ac:dyDescent="0.3">
      <c r="O3399" s="33" t="e">
        <f>VLOOKUP($A2833,Master!$A:$B,2,0)&amp;$J2833&amp;$K2833</f>
        <v>#N/A</v>
      </c>
      <c r="P3399" s="33" t="e">
        <f>IF(OR($A2833="KE0",$A2833="KZ0",$A2833="KV0",$A2833="KH0",$A2833="KE",$A2833="KZ",),VLOOKUP($A2833&amp;$F2833,Master!$D:$E,2,0)&amp;$J2833&amp;$K2833,VLOOKUP($A2833,Master!$D:$E,2,0)&amp;Sheet1!$J2833&amp;Sheet1!$K2833)</f>
        <v>#N/A</v>
      </c>
      <c r="Q3399" s="33" t="str">
        <f t="shared" si="90"/>
        <v/>
      </c>
      <c r="R3399" s="33" t="e">
        <f>IF(IF(VLOOKUP($A2833,Master!$G:$J,4,0)="x",Sheet1!$A2833,"")="","",IF(VLOOKUP($A2833,Master!$G:$J,4,0)="x",Sheet1!$A2833,"")&amp;$J2833&amp;$K2833)</f>
        <v>#N/A</v>
      </c>
      <c r="S3399" s="33" t="e">
        <f>IF(VLOOKUP($A2833,Master!$L:$M,2,0)=0,"",VLOOKUP($A2833,Master!$L:$M,2,0)&amp;$J2833&amp;$L2833)</f>
        <v>#N/A</v>
      </c>
      <c r="T3399" s="33" t="str">
        <f t="shared" si="91"/>
        <v/>
      </c>
      <c r="U3399" s="179"/>
    </row>
    <row r="3400" spans="15:21" x14ac:dyDescent="0.3">
      <c r="O3400" s="33" t="e">
        <f>VLOOKUP($A2834,Master!$A:$B,2,0)&amp;$J2834&amp;$K2834</f>
        <v>#N/A</v>
      </c>
      <c r="P3400" s="33" t="e">
        <f>IF(OR($A2834="KE0",$A2834="KZ0",$A2834="KV0",$A2834="KH0",$A2834="KE",$A2834="KZ",),VLOOKUP($A2834&amp;$F2834,Master!$D:$E,2,0)&amp;$J2834&amp;$K2834,VLOOKUP($A2834,Master!$D:$E,2,0)&amp;Sheet1!$J2834&amp;Sheet1!$K2834)</f>
        <v>#N/A</v>
      </c>
      <c r="Q3400" s="33" t="str">
        <f t="shared" si="90"/>
        <v/>
      </c>
      <c r="R3400" s="33" t="e">
        <f>IF(IF(VLOOKUP($A2834,Master!$G:$J,4,0)="x",Sheet1!$A2834,"")="","",IF(VLOOKUP($A2834,Master!$G:$J,4,0)="x",Sheet1!$A2834,"")&amp;$J2834&amp;$K2834)</f>
        <v>#N/A</v>
      </c>
      <c r="S3400" s="33" t="e">
        <f>IF(VLOOKUP($A2834,Master!$L:$M,2,0)=0,"",VLOOKUP($A2834,Master!$L:$M,2,0)&amp;$J2834&amp;$L2834)</f>
        <v>#N/A</v>
      </c>
      <c r="T3400" s="33" t="str">
        <f t="shared" si="91"/>
        <v/>
      </c>
      <c r="U3400" s="179"/>
    </row>
    <row r="3401" spans="15:21" x14ac:dyDescent="0.3">
      <c r="O3401" s="33" t="e">
        <f>VLOOKUP($A2835,Master!$A:$B,2,0)&amp;$J2835&amp;$K2835</f>
        <v>#N/A</v>
      </c>
      <c r="P3401" s="33" t="e">
        <f>IF(OR($A2835="KE0",$A2835="KZ0",$A2835="KV0",$A2835="KH0",$A2835="KE",$A2835="KZ",),VLOOKUP($A2835&amp;$F2835,Master!$D:$E,2,0)&amp;$J2835&amp;$K2835,VLOOKUP($A2835,Master!$D:$E,2,0)&amp;Sheet1!$J2835&amp;Sheet1!$K2835)</f>
        <v>#N/A</v>
      </c>
      <c r="Q3401" s="33" t="str">
        <f t="shared" si="90"/>
        <v/>
      </c>
      <c r="R3401" s="33" t="e">
        <f>IF(IF(VLOOKUP($A2835,Master!$G:$J,4,0)="x",Sheet1!$A2835,"")="","",IF(VLOOKUP($A2835,Master!$G:$J,4,0)="x",Sheet1!$A2835,"")&amp;$J2835&amp;$K2835)</f>
        <v>#N/A</v>
      </c>
      <c r="S3401" s="33" t="e">
        <f>IF(VLOOKUP($A2835,Master!$L:$M,2,0)=0,"",VLOOKUP($A2835,Master!$L:$M,2,0)&amp;$J2835&amp;$L2835)</f>
        <v>#N/A</v>
      </c>
      <c r="T3401" s="33" t="str">
        <f t="shared" si="91"/>
        <v/>
      </c>
      <c r="U3401" s="179"/>
    </row>
    <row r="3402" spans="15:21" x14ac:dyDescent="0.3">
      <c r="O3402" s="33" t="e">
        <f>VLOOKUP($A2836,Master!$A:$B,2,0)&amp;$J2836&amp;$K2836</f>
        <v>#N/A</v>
      </c>
      <c r="P3402" s="33" t="e">
        <f>IF(OR($A2836="KE0",$A2836="KZ0",$A2836="KV0",$A2836="KH0",$A2836="KE",$A2836="KZ",),VLOOKUP($A2836&amp;$F2836,Master!$D:$E,2,0)&amp;$J2836&amp;$K2836,VLOOKUP($A2836,Master!$D:$E,2,0)&amp;Sheet1!$J2836&amp;Sheet1!$K2836)</f>
        <v>#N/A</v>
      </c>
      <c r="Q3402" s="33" t="str">
        <f t="shared" si="90"/>
        <v/>
      </c>
      <c r="R3402" s="33" t="e">
        <f>IF(IF(VLOOKUP($A2836,Master!$G:$J,4,0)="x",Sheet1!$A2836,"")="","",IF(VLOOKUP($A2836,Master!$G:$J,4,0)="x",Sheet1!$A2836,"")&amp;$J2836&amp;$K2836)</f>
        <v>#N/A</v>
      </c>
      <c r="S3402" s="33" t="e">
        <f>IF(VLOOKUP($A2836,Master!$L:$M,2,0)=0,"",VLOOKUP($A2836,Master!$L:$M,2,0)&amp;$J2836&amp;$L2836)</f>
        <v>#N/A</v>
      </c>
      <c r="T3402" s="33" t="str">
        <f t="shared" si="91"/>
        <v/>
      </c>
      <c r="U3402" s="179"/>
    </row>
    <row r="3403" spans="15:21" x14ac:dyDescent="0.3">
      <c r="O3403" s="33" t="e">
        <f>VLOOKUP($A2837,Master!$A:$B,2,0)&amp;$J2837&amp;$K2837</f>
        <v>#N/A</v>
      </c>
      <c r="P3403" s="33" t="e">
        <f>IF(OR($A2837="KE0",$A2837="KZ0",$A2837="KV0",$A2837="KH0",$A2837="KE",$A2837="KZ",),VLOOKUP($A2837&amp;$F2837,Master!$D:$E,2,0)&amp;$J2837&amp;$K2837,VLOOKUP($A2837,Master!$D:$E,2,0)&amp;Sheet1!$J2837&amp;Sheet1!$K2837)</f>
        <v>#N/A</v>
      </c>
      <c r="Q3403" s="33" t="str">
        <f t="shared" si="90"/>
        <v/>
      </c>
      <c r="R3403" s="33" t="e">
        <f>IF(IF(VLOOKUP($A2837,Master!$G:$J,4,0)="x",Sheet1!$A2837,"")="","",IF(VLOOKUP($A2837,Master!$G:$J,4,0)="x",Sheet1!$A2837,"")&amp;$J2837&amp;$K2837)</f>
        <v>#N/A</v>
      </c>
      <c r="S3403" s="33" t="e">
        <f>IF(VLOOKUP($A2837,Master!$L:$M,2,0)=0,"",VLOOKUP($A2837,Master!$L:$M,2,0)&amp;$J2837&amp;$L2837)</f>
        <v>#N/A</v>
      </c>
      <c r="T3403" s="33" t="str">
        <f t="shared" si="91"/>
        <v/>
      </c>
      <c r="U3403" s="179"/>
    </row>
    <row r="3404" spans="15:21" x14ac:dyDescent="0.3">
      <c r="O3404" s="33" t="e">
        <f>VLOOKUP($A2838,Master!$A:$B,2,0)&amp;$J2838&amp;$K2838</f>
        <v>#N/A</v>
      </c>
      <c r="P3404" s="33" t="e">
        <f>IF(OR($A2838="KE0",$A2838="KZ0",$A2838="KV0",$A2838="KH0",$A2838="KE",$A2838="KZ",),VLOOKUP($A2838&amp;$F2838,Master!$D:$E,2,0)&amp;$J2838&amp;$K2838,VLOOKUP($A2838,Master!$D:$E,2,0)&amp;Sheet1!$J2838&amp;Sheet1!$K2838)</f>
        <v>#N/A</v>
      </c>
      <c r="Q3404" s="33" t="str">
        <f t="shared" si="90"/>
        <v/>
      </c>
      <c r="R3404" s="33" t="e">
        <f>IF(IF(VLOOKUP($A2838,Master!$G:$J,4,0)="x",Sheet1!$A2838,"")="","",IF(VLOOKUP($A2838,Master!$G:$J,4,0)="x",Sheet1!$A2838,"")&amp;$J2838&amp;$K2838)</f>
        <v>#N/A</v>
      </c>
      <c r="S3404" s="33" t="e">
        <f>IF(VLOOKUP($A2838,Master!$L:$M,2,0)=0,"",VLOOKUP($A2838,Master!$L:$M,2,0)&amp;$J2838&amp;$L2838)</f>
        <v>#N/A</v>
      </c>
      <c r="T3404" s="33" t="str">
        <f t="shared" si="91"/>
        <v/>
      </c>
      <c r="U3404" s="179"/>
    </row>
    <row r="3405" spans="15:21" x14ac:dyDescent="0.3">
      <c r="O3405" s="33" t="e">
        <f>VLOOKUP($A2839,Master!$A:$B,2,0)&amp;$J2839&amp;$K2839</f>
        <v>#N/A</v>
      </c>
      <c r="P3405" s="33" t="e">
        <f>IF(OR($A2839="KE0",$A2839="KZ0",$A2839="KV0",$A2839="KH0",$A2839="KE",$A2839="KZ",),VLOOKUP($A2839&amp;$F2839,Master!$D:$E,2,0)&amp;$J2839&amp;$K2839,VLOOKUP($A2839,Master!$D:$E,2,0)&amp;Sheet1!$J2839&amp;Sheet1!$K2839)</f>
        <v>#N/A</v>
      </c>
      <c r="Q3405" s="33" t="str">
        <f t="shared" si="90"/>
        <v/>
      </c>
      <c r="R3405" s="33" t="e">
        <f>IF(IF(VLOOKUP($A2839,Master!$G:$J,4,0)="x",Sheet1!$A2839,"")="","",IF(VLOOKUP($A2839,Master!$G:$J,4,0)="x",Sheet1!$A2839,"")&amp;$J2839&amp;$K2839)</f>
        <v>#N/A</v>
      </c>
      <c r="S3405" s="33" t="e">
        <f>IF(VLOOKUP($A2839,Master!$L:$M,2,0)=0,"",VLOOKUP($A2839,Master!$L:$M,2,0)&amp;$J2839&amp;$L2839)</f>
        <v>#N/A</v>
      </c>
      <c r="T3405" s="33" t="str">
        <f t="shared" si="91"/>
        <v/>
      </c>
      <c r="U3405" s="179"/>
    </row>
    <row r="3406" spans="15:21" x14ac:dyDescent="0.3">
      <c r="O3406" s="33" t="e">
        <f>VLOOKUP($A2840,Master!$A:$B,2,0)&amp;$J2840&amp;$K2840</f>
        <v>#N/A</v>
      </c>
      <c r="P3406" s="33" t="e">
        <f>IF(OR($A2840="KE0",$A2840="KZ0",$A2840="KV0",$A2840="KH0",$A2840="KE",$A2840="KZ",),VLOOKUP($A2840&amp;$F2840,Master!$D:$E,2,0)&amp;$J2840&amp;$K2840,VLOOKUP($A2840,Master!$D:$E,2,0)&amp;Sheet1!$J2840&amp;Sheet1!$K2840)</f>
        <v>#N/A</v>
      </c>
      <c r="Q3406" s="33" t="str">
        <f t="shared" si="90"/>
        <v/>
      </c>
      <c r="R3406" s="33" t="e">
        <f>IF(IF(VLOOKUP($A2840,Master!$G:$J,4,0)="x",Sheet1!$A2840,"")="","",IF(VLOOKUP($A2840,Master!$G:$J,4,0)="x",Sheet1!$A2840,"")&amp;$J2840&amp;$K2840)</f>
        <v>#N/A</v>
      </c>
      <c r="S3406" s="33" t="e">
        <f>IF(VLOOKUP($A2840,Master!$L:$M,2,0)=0,"",VLOOKUP($A2840,Master!$L:$M,2,0)&amp;$J2840&amp;$L2840)</f>
        <v>#N/A</v>
      </c>
      <c r="T3406" s="33" t="str">
        <f t="shared" si="91"/>
        <v/>
      </c>
      <c r="U3406" s="179"/>
    </row>
    <row r="3407" spans="15:21" x14ac:dyDescent="0.3">
      <c r="O3407" s="33" t="e">
        <f>VLOOKUP($A2841,Master!$A:$B,2,0)&amp;$J2841&amp;$K2841</f>
        <v>#N/A</v>
      </c>
      <c r="P3407" s="33" t="e">
        <f>IF(OR($A2841="KE0",$A2841="KZ0",$A2841="KV0",$A2841="KH0",$A2841="KE",$A2841="KZ",),VLOOKUP($A2841&amp;$F2841,Master!$D:$E,2,0)&amp;$J2841&amp;$K2841,VLOOKUP($A2841,Master!$D:$E,2,0)&amp;Sheet1!$J2841&amp;Sheet1!$K2841)</f>
        <v>#N/A</v>
      </c>
      <c r="Q3407" s="33" t="str">
        <f t="shared" si="90"/>
        <v/>
      </c>
      <c r="R3407" s="33" t="e">
        <f>IF(IF(VLOOKUP($A2841,Master!$G:$J,4,0)="x",Sheet1!$A2841,"")="","",IF(VLOOKUP($A2841,Master!$G:$J,4,0)="x",Sheet1!$A2841,"")&amp;$J2841&amp;$K2841)</f>
        <v>#N/A</v>
      </c>
      <c r="S3407" s="33" t="e">
        <f>IF(VLOOKUP($A2841,Master!$L:$M,2,0)=0,"",VLOOKUP($A2841,Master!$L:$M,2,0)&amp;$J2841&amp;$L2841)</f>
        <v>#N/A</v>
      </c>
      <c r="T3407" s="33" t="str">
        <f t="shared" si="91"/>
        <v/>
      </c>
      <c r="U3407" s="179"/>
    </row>
    <row r="3408" spans="15:21" x14ac:dyDescent="0.3">
      <c r="O3408" s="33" t="e">
        <f>VLOOKUP($A2842,Master!$A:$B,2,0)&amp;$J2842&amp;$K2842</f>
        <v>#N/A</v>
      </c>
      <c r="P3408" s="33" t="e">
        <f>IF(OR($A2842="KE0",$A2842="KZ0",$A2842="KV0",$A2842="KH0",$A2842="KE",$A2842="KZ",),VLOOKUP($A2842&amp;$F2842,Master!$D:$E,2,0)&amp;$J2842&amp;$K2842,VLOOKUP($A2842,Master!$D:$E,2,0)&amp;Sheet1!$J2842&amp;Sheet1!$K2842)</f>
        <v>#N/A</v>
      </c>
      <c r="Q3408" s="33" t="str">
        <f t="shared" si="90"/>
        <v/>
      </c>
      <c r="R3408" s="33" t="e">
        <f>IF(IF(VLOOKUP($A2842,Master!$G:$J,4,0)="x",Sheet1!$A2842,"")="","",IF(VLOOKUP($A2842,Master!$G:$J,4,0)="x",Sheet1!$A2842,"")&amp;$J2842&amp;$K2842)</f>
        <v>#N/A</v>
      </c>
      <c r="S3408" s="33" t="e">
        <f>IF(VLOOKUP($A2842,Master!$L:$M,2,0)=0,"",VLOOKUP($A2842,Master!$L:$M,2,0)&amp;$J2842&amp;$L2842)</f>
        <v>#N/A</v>
      </c>
      <c r="T3408" s="33" t="str">
        <f t="shared" si="91"/>
        <v/>
      </c>
      <c r="U3408" s="179"/>
    </row>
    <row r="3409" spans="15:21" x14ac:dyDescent="0.3">
      <c r="O3409" s="33" t="e">
        <f>VLOOKUP($A2843,Master!$A:$B,2,0)&amp;$J2843&amp;$K2843</f>
        <v>#N/A</v>
      </c>
      <c r="P3409" s="33" t="e">
        <f>IF(OR($A2843="KE0",$A2843="KZ0",$A2843="KV0",$A2843="KH0",$A2843="KE",$A2843="KZ",),VLOOKUP($A2843&amp;$F2843,Master!$D:$E,2,0)&amp;$J2843&amp;$K2843,VLOOKUP($A2843,Master!$D:$E,2,0)&amp;Sheet1!$J2843&amp;Sheet1!$K2843)</f>
        <v>#N/A</v>
      </c>
      <c r="Q3409" s="33" t="str">
        <f t="shared" si="90"/>
        <v/>
      </c>
      <c r="R3409" s="33" t="e">
        <f>IF(IF(VLOOKUP($A2843,Master!$G:$J,4,0)="x",Sheet1!$A2843,"")="","",IF(VLOOKUP($A2843,Master!$G:$J,4,0)="x",Sheet1!$A2843,"")&amp;$J2843&amp;$K2843)</f>
        <v>#N/A</v>
      </c>
      <c r="S3409" s="33" t="e">
        <f>IF(VLOOKUP($A2843,Master!$L:$M,2,0)=0,"",VLOOKUP($A2843,Master!$L:$M,2,0)&amp;$J2843&amp;$L2843)</f>
        <v>#N/A</v>
      </c>
      <c r="T3409" s="33" t="str">
        <f t="shared" si="91"/>
        <v/>
      </c>
      <c r="U3409" s="179"/>
    </row>
    <row r="3410" spans="15:21" x14ac:dyDescent="0.3">
      <c r="O3410" s="33" t="e">
        <f>VLOOKUP($A2844,Master!$A:$B,2,0)&amp;$J2844&amp;$K2844</f>
        <v>#N/A</v>
      </c>
      <c r="P3410" s="33" t="e">
        <f>IF(OR($A2844="KE0",$A2844="KZ0",$A2844="KV0",$A2844="KH0",$A2844="KE",$A2844="KZ",),VLOOKUP($A2844&amp;$F2844,Master!$D:$E,2,0)&amp;$J2844&amp;$K2844,VLOOKUP($A2844,Master!$D:$E,2,0)&amp;Sheet1!$J2844&amp;Sheet1!$K2844)</f>
        <v>#N/A</v>
      </c>
      <c r="Q3410" s="33" t="str">
        <f t="shared" si="90"/>
        <v/>
      </c>
      <c r="R3410" s="33" t="e">
        <f>IF(IF(VLOOKUP($A2844,Master!$G:$J,4,0)="x",Sheet1!$A2844,"")="","",IF(VLOOKUP($A2844,Master!$G:$J,4,0)="x",Sheet1!$A2844,"")&amp;$J2844&amp;$K2844)</f>
        <v>#N/A</v>
      </c>
      <c r="S3410" s="33" t="e">
        <f>IF(VLOOKUP($A2844,Master!$L:$M,2,0)=0,"",VLOOKUP($A2844,Master!$L:$M,2,0)&amp;$J2844&amp;$L2844)</f>
        <v>#N/A</v>
      </c>
      <c r="T3410" s="33" t="str">
        <f t="shared" si="91"/>
        <v/>
      </c>
      <c r="U3410" s="179"/>
    </row>
    <row r="3411" spans="15:21" x14ac:dyDescent="0.3">
      <c r="O3411" s="33" t="e">
        <f>VLOOKUP($A2845,Master!$A:$B,2,0)&amp;$J2845&amp;$K2845</f>
        <v>#N/A</v>
      </c>
      <c r="P3411" s="33" t="e">
        <f>IF(OR($A2845="KE0",$A2845="KZ0",$A2845="KV0",$A2845="KH0",$A2845="KE",$A2845="KZ",),VLOOKUP($A2845&amp;$F2845,Master!$D:$E,2,0)&amp;$J2845&amp;$K2845,VLOOKUP($A2845,Master!$D:$E,2,0)&amp;Sheet1!$J2845&amp;Sheet1!$K2845)</f>
        <v>#N/A</v>
      </c>
      <c r="Q3411" s="33" t="str">
        <f t="shared" si="90"/>
        <v/>
      </c>
      <c r="R3411" s="33" t="e">
        <f>IF(IF(VLOOKUP($A2845,Master!$G:$J,4,0)="x",Sheet1!$A2845,"")="","",IF(VLOOKUP($A2845,Master!$G:$J,4,0)="x",Sheet1!$A2845,"")&amp;$J2845&amp;$K2845)</f>
        <v>#N/A</v>
      </c>
      <c r="S3411" s="33" t="e">
        <f>IF(VLOOKUP($A2845,Master!$L:$M,2,0)=0,"",VLOOKUP($A2845,Master!$L:$M,2,0)&amp;$J2845&amp;$L2845)</f>
        <v>#N/A</v>
      </c>
      <c r="T3411" s="33" t="str">
        <f t="shared" si="91"/>
        <v/>
      </c>
      <c r="U3411" s="179"/>
    </row>
    <row r="3412" spans="15:21" x14ac:dyDescent="0.3">
      <c r="O3412" s="33" t="e">
        <f>VLOOKUP($A2846,Master!$A:$B,2,0)&amp;$J2846&amp;$K2846</f>
        <v>#N/A</v>
      </c>
      <c r="P3412" s="33" t="e">
        <f>IF(OR($A2846="KE0",$A2846="KZ0",$A2846="KV0",$A2846="KH0",$A2846="KE",$A2846="KZ",),VLOOKUP($A2846&amp;$F2846,Master!$D:$E,2,0)&amp;$J2846&amp;$K2846,VLOOKUP($A2846,Master!$D:$E,2,0)&amp;Sheet1!$J2846&amp;Sheet1!$K2846)</f>
        <v>#N/A</v>
      </c>
      <c r="Q3412" s="33" t="str">
        <f t="shared" si="90"/>
        <v/>
      </c>
      <c r="R3412" s="33" t="e">
        <f>IF(IF(VLOOKUP($A2846,Master!$G:$J,4,0)="x",Sheet1!$A2846,"")="","",IF(VLOOKUP($A2846,Master!$G:$J,4,0)="x",Sheet1!$A2846,"")&amp;$J2846&amp;$K2846)</f>
        <v>#N/A</v>
      </c>
      <c r="S3412" s="33" t="e">
        <f>IF(VLOOKUP($A2846,Master!$L:$M,2,0)=0,"",VLOOKUP($A2846,Master!$L:$M,2,0)&amp;$J2846&amp;$L2846)</f>
        <v>#N/A</v>
      </c>
      <c r="T3412" s="33" t="str">
        <f t="shared" si="91"/>
        <v/>
      </c>
      <c r="U3412" s="179"/>
    </row>
    <row r="3413" spans="15:21" x14ac:dyDescent="0.3">
      <c r="O3413" s="33" t="e">
        <f>VLOOKUP($A2847,Master!$A:$B,2,0)&amp;$J2847&amp;$K2847</f>
        <v>#N/A</v>
      </c>
      <c r="P3413" s="33" t="e">
        <f>IF(OR($A2847="KE0",$A2847="KZ0",$A2847="KV0",$A2847="KH0",$A2847="KE",$A2847="KZ",),VLOOKUP($A2847&amp;$F2847,Master!$D:$E,2,0)&amp;$J2847&amp;$K2847,VLOOKUP($A2847,Master!$D:$E,2,0)&amp;Sheet1!$J2847&amp;Sheet1!$K2847)</f>
        <v>#N/A</v>
      </c>
      <c r="Q3413" s="33" t="str">
        <f t="shared" si="90"/>
        <v/>
      </c>
      <c r="R3413" s="33" t="e">
        <f>IF(IF(VLOOKUP($A2847,Master!$G:$J,4,0)="x",Sheet1!$A2847,"")="","",IF(VLOOKUP($A2847,Master!$G:$J,4,0)="x",Sheet1!$A2847,"")&amp;$J2847&amp;$K2847)</f>
        <v>#N/A</v>
      </c>
      <c r="S3413" s="33" t="e">
        <f>IF(VLOOKUP($A2847,Master!$L:$M,2,0)=0,"",VLOOKUP($A2847,Master!$L:$M,2,0)&amp;$J2847&amp;$L2847)</f>
        <v>#N/A</v>
      </c>
      <c r="T3413" s="33" t="str">
        <f t="shared" si="91"/>
        <v/>
      </c>
      <c r="U3413" s="179"/>
    </row>
    <row r="3414" spans="15:21" x14ac:dyDescent="0.3">
      <c r="O3414" s="33" t="e">
        <f>VLOOKUP($A2848,Master!$A:$B,2,0)&amp;$J2848&amp;$K2848</f>
        <v>#N/A</v>
      </c>
      <c r="P3414" s="33" t="e">
        <f>IF(OR($A2848="KE0",$A2848="KZ0",$A2848="KV0",$A2848="KH0",$A2848="KE",$A2848="KZ",),VLOOKUP($A2848&amp;$F2848,Master!$D:$E,2,0)&amp;$J2848&amp;$K2848,VLOOKUP($A2848,Master!$D:$E,2,0)&amp;Sheet1!$J2848&amp;Sheet1!$K2848)</f>
        <v>#N/A</v>
      </c>
      <c r="Q3414" s="33" t="str">
        <f t="shared" si="90"/>
        <v/>
      </c>
      <c r="R3414" s="33" t="e">
        <f>IF(IF(VLOOKUP($A2848,Master!$G:$J,4,0)="x",Sheet1!$A2848,"")="","",IF(VLOOKUP($A2848,Master!$G:$J,4,0)="x",Sheet1!$A2848,"")&amp;$J2848&amp;$K2848)</f>
        <v>#N/A</v>
      </c>
      <c r="S3414" s="33" t="e">
        <f>IF(VLOOKUP($A2848,Master!$L:$M,2,0)=0,"",VLOOKUP($A2848,Master!$L:$M,2,0)&amp;$J2848&amp;$L2848)</f>
        <v>#N/A</v>
      </c>
      <c r="T3414" s="33" t="str">
        <f t="shared" si="91"/>
        <v/>
      </c>
      <c r="U3414" s="179"/>
    </row>
    <row r="3415" spans="15:21" x14ac:dyDescent="0.3">
      <c r="O3415" s="33" t="e">
        <f>VLOOKUP($A2849,Master!$A:$B,2,0)&amp;$J2849&amp;$K2849</f>
        <v>#N/A</v>
      </c>
      <c r="P3415" s="33" t="e">
        <f>IF(OR($A2849="KE0",$A2849="KZ0",$A2849="KV0",$A2849="KH0",$A2849="KE",$A2849="KZ",),VLOOKUP($A2849&amp;$F2849,Master!$D:$E,2,0)&amp;$J2849&amp;$K2849,VLOOKUP($A2849,Master!$D:$E,2,0)&amp;Sheet1!$J2849&amp;Sheet1!$K2849)</f>
        <v>#N/A</v>
      </c>
      <c r="Q3415" s="33" t="str">
        <f t="shared" si="90"/>
        <v/>
      </c>
      <c r="R3415" s="33" t="e">
        <f>IF(IF(VLOOKUP($A2849,Master!$G:$J,4,0)="x",Sheet1!$A2849,"")="","",IF(VLOOKUP($A2849,Master!$G:$J,4,0)="x",Sheet1!$A2849,"")&amp;$J2849&amp;$K2849)</f>
        <v>#N/A</v>
      </c>
      <c r="S3415" s="33" t="e">
        <f>IF(VLOOKUP($A2849,Master!$L:$M,2,0)=0,"",VLOOKUP($A2849,Master!$L:$M,2,0)&amp;$J2849&amp;$L2849)</f>
        <v>#N/A</v>
      </c>
      <c r="T3415" s="33" t="str">
        <f t="shared" si="91"/>
        <v/>
      </c>
      <c r="U3415" s="179"/>
    </row>
    <row r="3416" spans="15:21" x14ac:dyDescent="0.3">
      <c r="O3416" s="33" t="e">
        <f>VLOOKUP($A2850,Master!$A:$B,2,0)&amp;$J2850&amp;$K2850</f>
        <v>#N/A</v>
      </c>
      <c r="P3416" s="33" t="e">
        <f>IF(OR($A2850="KE0",$A2850="KZ0",$A2850="KV0",$A2850="KH0",$A2850="KE",$A2850="KZ",),VLOOKUP($A2850&amp;$F2850,Master!$D:$E,2,0)&amp;$J2850&amp;$K2850,VLOOKUP($A2850,Master!$D:$E,2,0)&amp;Sheet1!$J2850&amp;Sheet1!$K2850)</f>
        <v>#N/A</v>
      </c>
      <c r="Q3416" s="33" t="str">
        <f t="shared" si="90"/>
        <v/>
      </c>
      <c r="R3416" s="33" t="e">
        <f>IF(IF(VLOOKUP($A2850,Master!$G:$J,4,0)="x",Sheet1!$A2850,"")="","",IF(VLOOKUP($A2850,Master!$G:$J,4,0)="x",Sheet1!$A2850,"")&amp;$J2850&amp;$K2850)</f>
        <v>#N/A</v>
      </c>
      <c r="S3416" s="33" t="e">
        <f>IF(VLOOKUP($A2850,Master!$L:$M,2,0)=0,"",VLOOKUP($A2850,Master!$L:$M,2,0)&amp;$J2850&amp;$L2850)</f>
        <v>#N/A</v>
      </c>
      <c r="T3416" s="33" t="str">
        <f t="shared" si="91"/>
        <v/>
      </c>
      <c r="U3416" s="179"/>
    </row>
    <row r="3417" spans="15:21" x14ac:dyDescent="0.3">
      <c r="O3417" s="33" t="e">
        <f>VLOOKUP($A2851,Master!$A:$B,2,0)&amp;$J2851&amp;$K2851</f>
        <v>#N/A</v>
      </c>
      <c r="P3417" s="33" t="e">
        <f>IF(OR($A2851="KE0",$A2851="KZ0",$A2851="KV0",$A2851="KH0",$A2851="KE",$A2851="KZ",),VLOOKUP($A2851&amp;$F2851,Master!$D:$E,2,0)&amp;$J2851&amp;$K2851,VLOOKUP($A2851,Master!$D:$E,2,0)&amp;Sheet1!$J2851&amp;Sheet1!$K2851)</f>
        <v>#N/A</v>
      </c>
      <c r="Q3417" s="33" t="str">
        <f t="shared" si="90"/>
        <v/>
      </c>
      <c r="R3417" s="33" t="e">
        <f>IF(IF(VLOOKUP($A2851,Master!$G:$J,4,0)="x",Sheet1!$A2851,"")="","",IF(VLOOKUP($A2851,Master!$G:$J,4,0)="x",Sheet1!$A2851,"")&amp;$J2851&amp;$K2851)</f>
        <v>#N/A</v>
      </c>
      <c r="S3417" s="33" t="e">
        <f>IF(VLOOKUP($A2851,Master!$L:$M,2,0)=0,"",VLOOKUP($A2851,Master!$L:$M,2,0)&amp;$J2851&amp;$L2851)</f>
        <v>#N/A</v>
      </c>
      <c r="T3417" s="33" t="str">
        <f t="shared" si="91"/>
        <v/>
      </c>
      <c r="U3417" s="179"/>
    </row>
    <row r="3418" spans="15:21" x14ac:dyDescent="0.3">
      <c r="O3418" s="33" t="e">
        <f>VLOOKUP($A2852,Master!$A:$B,2,0)&amp;$J2852&amp;$K2852</f>
        <v>#N/A</v>
      </c>
      <c r="P3418" s="33" t="e">
        <f>IF(OR($A2852="KE0",$A2852="KZ0",$A2852="KV0",$A2852="KH0",$A2852="KE",$A2852="KZ",),VLOOKUP($A2852&amp;$F2852,Master!$D:$E,2,0)&amp;$J2852&amp;$K2852,VLOOKUP($A2852,Master!$D:$E,2,0)&amp;Sheet1!$J2852&amp;Sheet1!$K2852)</f>
        <v>#N/A</v>
      </c>
      <c r="Q3418" s="33" t="str">
        <f t="shared" si="90"/>
        <v/>
      </c>
      <c r="R3418" s="33" t="e">
        <f>IF(IF(VLOOKUP($A2852,Master!$G:$J,4,0)="x",Sheet1!$A2852,"")="","",IF(VLOOKUP($A2852,Master!$G:$J,4,0)="x",Sheet1!$A2852,"")&amp;$J2852&amp;$K2852)</f>
        <v>#N/A</v>
      </c>
      <c r="S3418" s="33" t="e">
        <f>IF(VLOOKUP($A2852,Master!$L:$M,2,0)=0,"",VLOOKUP($A2852,Master!$L:$M,2,0)&amp;$J2852&amp;$L2852)</f>
        <v>#N/A</v>
      </c>
      <c r="T3418" s="33" t="str">
        <f t="shared" si="91"/>
        <v/>
      </c>
      <c r="U3418" s="179"/>
    </row>
    <row r="3419" spans="15:21" x14ac:dyDescent="0.3">
      <c r="O3419" s="33" t="e">
        <f>VLOOKUP($A2853,Master!$A:$B,2,0)&amp;$J2853&amp;$K2853</f>
        <v>#N/A</v>
      </c>
      <c r="P3419" s="33" t="e">
        <f>IF(OR($A2853="KE0",$A2853="KZ0",$A2853="KV0",$A2853="KH0",$A2853="KE",$A2853="KZ",),VLOOKUP($A2853&amp;$F2853,Master!$D:$E,2,0)&amp;$J2853&amp;$K2853,VLOOKUP($A2853,Master!$D:$E,2,0)&amp;Sheet1!$J2853&amp;Sheet1!$K2853)</f>
        <v>#N/A</v>
      </c>
      <c r="Q3419" s="33" t="str">
        <f t="shared" si="90"/>
        <v/>
      </c>
      <c r="R3419" s="33" t="e">
        <f>IF(IF(VLOOKUP($A2853,Master!$G:$J,4,0)="x",Sheet1!$A2853,"")="","",IF(VLOOKUP($A2853,Master!$G:$J,4,0)="x",Sheet1!$A2853,"")&amp;$J2853&amp;$K2853)</f>
        <v>#N/A</v>
      </c>
      <c r="S3419" s="33" t="e">
        <f>IF(VLOOKUP($A2853,Master!$L:$M,2,0)=0,"",VLOOKUP($A2853,Master!$L:$M,2,0)&amp;$J2853&amp;$L2853)</f>
        <v>#N/A</v>
      </c>
      <c r="T3419" s="33" t="str">
        <f t="shared" si="91"/>
        <v/>
      </c>
      <c r="U3419" s="179"/>
    </row>
    <row r="3420" spans="15:21" x14ac:dyDescent="0.3">
      <c r="O3420" s="33" t="e">
        <f>VLOOKUP($A2854,Master!$A:$B,2,0)&amp;$J2854&amp;$K2854</f>
        <v>#N/A</v>
      </c>
      <c r="P3420" s="33" t="e">
        <f>IF(OR($A2854="KE0",$A2854="KZ0",$A2854="KV0",$A2854="KH0",$A2854="KE",$A2854="KZ",),VLOOKUP($A2854&amp;$F2854,Master!$D:$E,2,0)&amp;$J2854&amp;$K2854,VLOOKUP($A2854,Master!$D:$E,2,0)&amp;Sheet1!$J2854&amp;Sheet1!$K2854)</f>
        <v>#N/A</v>
      </c>
      <c r="Q3420" s="33" t="str">
        <f t="shared" si="90"/>
        <v/>
      </c>
      <c r="R3420" s="33" t="e">
        <f>IF(IF(VLOOKUP($A2854,Master!$G:$J,4,0)="x",Sheet1!$A2854,"")="","",IF(VLOOKUP($A2854,Master!$G:$J,4,0)="x",Sheet1!$A2854,"")&amp;$J2854&amp;$K2854)</f>
        <v>#N/A</v>
      </c>
      <c r="S3420" s="33" t="e">
        <f>IF(VLOOKUP($A2854,Master!$L:$M,2,0)=0,"",VLOOKUP($A2854,Master!$L:$M,2,0)&amp;$J2854&amp;$L2854)</f>
        <v>#N/A</v>
      </c>
      <c r="T3420" s="33" t="str">
        <f t="shared" si="91"/>
        <v/>
      </c>
      <c r="U3420" s="179"/>
    </row>
    <row r="3421" spans="15:21" x14ac:dyDescent="0.3">
      <c r="O3421" s="33" t="e">
        <f>VLOOKUP($A2855,Master!$A:$B,2,0)&amp;$J2855&amp;$K2855</f>
        <v>#N/A</v>
      </c>
      <c r="P3421" s="33" t="e">
        <f>IF(OR($A2855="KE0",$A2855="KZ0",$A2855="KV0",$A2855="KH0",$A2855="KE",$A2855="KZ",),VLOOKUP($A2855&amp;$F2855,Master!$D:$E,2,0)&amp;$J2855&amp;$K2855,VLOOKUP($A2855,Master!$D:$E,2,0)&amp;Sheet1!$J2855&amp;Sheet1!$K2855)</f>
        <v>#N/A</v>
      </c>
      <c r="Q3421" s="33" t="str">
        <f t="shared" si="90"/>
        <v/>
      </c>
      <c r="R3421" s="33" t="e">
        <f>IF(IF(VLOOKUP($A2855,Master!$G:$J,4,0)="x",Sheet1!$A2855,"")="","",IF(VLOOKUP($A2855,Master!$G:$J,4,0)="x",Sheet1!$A2855,"")&amp;$J2855&amp;$K2855)</f>
        <v>#N/A</v>
      </c>
      <c r="S3421" s="33" t="e">
        <f>IF(VLOOKUP($A2855,Master!$L:$M,2,0)=0,"",VLOOKUP($A2855,Master!$L:$M,2,0)&amp;$J2855&amp;$L2855)</f>
        <v>#N/A</v>
      </c>
      <c r="T3421" s="33" t="str">
        <f t="shared" si="91"/>
        <v/>
      </c>
      <c r="U3421" s="179"/>
    </row>
    <row r="3422" spans="15:21" x14ac:dyDescent="0.3">
      <c r="O3422" s="33" t="e">
        <f>VLOOKUP($A2856,Master!$A:$B,2,0)&amp;$J2856&amp;$K2856</f>
        <v>#N/A</v>
      </c>
      <c r="P3422" s="33" t="e">
        <f>IF(OR($A2856="KE0",$A2856="KZ0",$A2856="KV0",$A2856="KH0",$A2856="KE",$A2856="KZ",),VLOOKUP($A2856&amp;$F2856,Master!$D:$E,2,0)&amp;$J2856&amp;$K2856,VLOOKUP($A2856,Master!$D:$E,2,0)&amp;Sheet1!$J2856&amp;Sheet1!$K2856)</f>
        <v>#N/A</v>
      </c>
      <c r="Q3422" s="33" t="str">
        <f t="shared" si="90"/>
        <v/>
      </c>
      <c r="R3422" s="33" t="e">
        <f>IF(IF(VLOOKUP($A2856,Master!$G:$J,4,0)="x",Sheet1!$A2856,"")="","",IF(VLOOKUP($A2856,Master!$G:$J,4,0)="x",Sheet1!$A2856,"")&amp;$J2856&amp;$K2856)</f>
        <v>#N/A</v>
      </c>
      <c r="S3422" s="33" t="e">
        <f>IF(VLOOKUP($A2856,Master!$L:$M,2,0)=0,"",VLOOKUP($A2856,Master!$L:$M,2,0)&amp;$J2856&amp;$L2856)</f>
        <v>#N/A</v>
      </c>
      <c r="T3422" s="33" t="str">
        <f t="shared" si="91"/>
        <v/>
      </c>
      <c r="U3422" s="179"/>
    </row>
    <row r="3423" spans="15:21" x14ac:dyDescent="0.3">
      <c r="O3423" s="33" t="e">
        <f>VLOOKUP($A2857,Master!$A:$B,2,0)&amp;$J2857&amp;$K2857</f>
        <v>#N/A</v>
      </c>
      <c r="P3423" s="33" t="e">
        <f>IF(OR($A2857="KE0",$A2857="KZ0",$A2857="KV0",$A2857="KH0",$A2857="KE",$A2857="KZ",),VLOOKUP($A2857&amp;$F2857,Master!$D:$E,2,0)&amp;$J2857&amp;$K2857,VLOOKUP($A2857,Master!$D:$E,2,0)&amp;Sheet1!$J2857&amp;Sheet1!$K2857)</f>
        <v>#N/A</v>
      </c>
      <c r="Q3423" s="33" t="str">
        <f t="shared" si="90"/>
        <v/>
      </c>
      <c r="R3423" s="33" t="e">
        <f>IF(IF(VLOOKUP($A2857,Master!$G:$J,4,0)="x",Sheet1!$A2857,"")="","",IF(VLOOKUP($A2857,Master!$G:$J,4,0)="x",Sheet1!$A2857,"")&amp;$J2857&amp;$K2857)</f>
        <v>#N/A</v>
      </c>
      <c r="S3423" s="33" t="e">
        <f>IF(VLOOKUP($A2857,Master!$L:$M,2,0)=0,"",VLOOKUP($A2857,Master!$L:$M,2,0)&amp;$J2857&amp;$L2857)</f>
        <v>#N/A</v>
      </c>
      <c r="T3423" s="33" t="str">
        <f t="shared" si="91"/>
        <v/>
      </c>
      <c r="U3423" s="179"/>
    </row>
    <row r="3424" spans="15:21" x14ac:dyDescent="0.3">
      <c r="O3424" s="33" t="e">
        <f>VLOOKUP($A2858,Master!$A:$B,2,0)&amp;$J2858&amp;$K2858</f>
        <v>#N/A</v>
      </c>
      <c r="P3424" s="33" t="e">
        <f>IF(OR($A2858="KE0",$A2858="KZ0",$A2858="KV0",$A2858="KH0",$A2858="KE",$A2858="KZ",),VLOOKUP($A2858&amp;$F2858,Master!$D:$E,2,0)&amp;$J2858&amp;$K2858,VLOOKUP($A2858,Master!$D:$E,2,0)&amp;Sheet1!$J2858&amp;Sheet1!$K2858)</f>
        <v>#N/A</v>
      </c>
      <c r="Q3424" s="33" t="str">
        <f t="shared" si="90"/>
        <v/>
      </c>
      <c r="R3424" s="33" t="e">
        <f>IF(IF(VLOOKUP($A2858,Master!$G:$J,4,0)="x",Sheet1!$A2858,"")="","",IF(VLOOKUP($A2858,Master!$G:$J,4,0)="x",Sheet1!$A2858,"")&amp;$J2858&amp;$K2858)</f>
        <v>#N/A</v>
      </c>
      <c r="S3424" s="33" t="e">
        <f>IF(VLOOKUP($A2858,Master!$L:$M,2,0)=0,"",VLOOKUP($A2858,Master!$L:$M,2,0)&amp;$J2858&amp;$L2858)</f>
        <v>#N/A</v>
      </c>
      <c r="T3424" s="33" t="str">
        <f t="shared" si="91"/>
        <v/>
      </c>
      <c r="U3424" s="179"/>
    </row>
    <row r="3425" spans="15:21" x14ac:dyDescent="0.3">
      <c r="O3425" s="33" t="e">
        <f>VLOOKUP($A2859,Master!$A:$B,2,0)&amp;$J2859&amp;$K2859</f>
        <v>#N/A</v>
      </c>
      <c r="P3425" s="33" t="e">
        <f>IF(OR($A2859="KE0",$A2859="KZ0",$A2859="KV0",$A2859="KH0",$A2859="KE",$A2859="KZ",),VLOOKUP($A2859&amp;$F2859,Master!$D:$E,2,0)&amp;$J2859&amp;$K2859,VLOOKUP($A2859,Master!$D:$E,2,0)&amp;Sheet1!$J2859&amp;Sheet1!$K2859)</f>
        <v>#N/A</v>
      </c>
      <c r="Q3425" s="33" t="str">
        <f t="shared" si="90"/>
        <v/>
      </c>
      <c r="R3425" s="33" t="e">
        <f>IF(IF(VLOOKUP($A2859,Master!$G:$J,4,0)="x",Sheet1!$A2859,"")="","",IF(VLOOKUP($A2859,Master!$G:$J,4,0)="x",Sheet1!$A2859,"")&amp;$J2859&amp;$K2859)</f>
        <v>#N/A</v>
      </c>
      <c r="S3425" s="33" t="e">
        <f>IF(VLOOKUP($A2859,Master!$L:$M,2,0)=0,"",VLOOKUP($A2859,Master!$L:$M,2,0)&amp;$J2859&amp;$L2859)</f>
        <v>#N/A</v>
      </c>
      <c r="T3425" s="33" t="str">
        <f t="shared" si="91"/>
        <v/>
      </c>
      <c r="U3425" s="179"/>
    </row>
    <row r="3426" spans="15:21" x14ac:dyDescent="0.3">
      <c r="O3426" s="33" t="e">
        <f>VLOOKUP($A2860,Master!$A:$B,2,0)&amp;$J2860&amp;$K2860</f>
        <v>#N/A</v>
      </c>
      <c r="P3426" s="33" t="e">
        <f>IF(OR($A2860="KE0",$A2860="KZ0",$A2860="KV0",$A2860="KH0",$A2860="KE",$A2860="KZ",),VLOOKUP($A2860&amp;$F2860,Master!$D:$E,2,0)&amp;$J2860&amp;$K2860,VLOOKUP($A2860,Master!$D:$E,2,0)&amp;Sheet1!$J2860&amp;Sheet1!$K2860)</f>
        <v>#N/A</v>
      </c>
      <c r="Q3426" s="33" t="str">
        <f t="shared" si="90"/>
        <v/>
      </c>
      <c r="R3426" s="33" t="e">
        <f>IF(IF(VLOOKUP($A2860,Master!$G:$J,4,0)="x",Sheet1!$A2860,"")="","",IF(VLOOKUP($A2860,Master!$G:$J,4,0)="x",Sheet1!$A2860,"")&amp;$J2860&amp;$K2860)</f>
        <v>#N/A</v>
      </c>
      <c r="S3426" s="33" t="e">
        <f>IF(VLOOKUP($A2860,Master!$L:$M,2,0)=0,"",VLOOKUP($A2860,Master!$L:$M,2,0)&amp;$J2860&amp;$L2860)</f>
        <v>#N/A</v>
      </c>
      <c r="T3426" s="33" t="str">
        <f t="shared" si="91"/>
        <v/>
      </c>
      <c r="U3426" s="179"/>
    </row>
    <row r="3427" spans="15:21" x14ac:dyDescent="0.3">
      <c r="O3427" s="33" t="e">
        <f>VLOOKUP($A2861,Master!$A:$B,2,0)&amp;$J2861&amp;$K2861</f>
        <v>#N/A</v>
      </c>
      <c r="P3427" s="33" t="e">
        <f>IF(OR($A2861="KE0",$A2861="KZ0",$A2861="KV0",$A2861="KH0",$A2861="KE",$A2861="KZ",),VLOOKUP($A2861&amp;$F2861,Master!$D:$E,2,0)&amp;$J2861&amp;$K2861,VLOOKUP($A2861,Master!$D:$E,2,0)&amp;Sheet1!$J2861&amp;Sheet1!$K2861)</f>
        <v>#N/A</v>
      </c>
      <c r="Q3427" s="33" t="str">
        <f t="shared" si="90"/>
        <v/>
      </c>
      <c r="R3427" s="33" t="e">
        <f>IF(IF(VLOOKUP($A2861,Master!$G:$J,4,0)="x",Sheet1!$A2861,"")="","",IF(VLOOKUP($A2861,Master!$G:$J,4,0)="x",Sheet1!$A2861,"")&amp;$J2861&amp;$K2861)</f>
        <v>#N/A</v>
      </c>
      <c r="S3427" s="33" t="e">
        <f>IF(VLOOKUP($A2861,Master!$L:$M,2,0)=0,"",VLOOKUP($A2861,Master!$L:$M,2,0)&amp;$J2861&amp;$L2861)</f>
        <v>#N/A</v>
      </c>
      <c r="T3427" s="33" t="str">
        <f t="shared" si="91"/>
        <v/>
      </c>
      <c r="U3427" s="179"/>
    </row>
    <row r="3428" spans="15:21" x14ac:dyDescent="0.3">
      <c r="O3428" s="33" t="e">
        <f>VLOOKUP($A2862,Master!$A:$B,2,0)&amp;$J2862&amp;$K2862</f>
        <v>#N/A</v>
      </c>
      <c r="P3428" s="33" t="e">
        <f>IF(OR($A2862="KE0",$A2862="KZ0",$A2862="KV0",$A2862="KH0",$A2862="KE",$A2862="KZ",),VLOOKUP($A2862&amp;$F2862,Master!$D:$E,2,0)&amp;$J2862&amp;$K2862,VLOOKUP($A2862,Master!$D:$E,2,0)&amp;Sheet1!$J2862&amp;Sheet1!$K2862)</f>
        <v>#N/A</v>
      </c>
      <c r="Q3428" s="33" t="str">
        <f t="shared" si="90"/>
        <v/>
      </c>
      <c r="R3428" s="33" t="e">
        <f>IF(IF(VLOOKUP($A2862,Master!$G:$J,4,0)="x",Sheet1!$A2862,"")="","",IF(VLOOKUP($A2862,Master!$G:$J,4,0)="x",Sheet1!$A2862,"")&amp;$J2862&amp;$K2862)</f>
        <v>#N/A</v>
      </c>
      <c r="S3428" s="33" t="e">
        <f>IF(VLOOKUP($A2862,Master!$L:$M,2,0)=0,"",VLOOKUP($A2862,Master!$L:$M,2,0)&amp;$J2862&amp;$L2862)</f>
        <v>#N/A</v>
      </c>
      <c r="T3428" s="33" t="str">
        <f t="shared" si="91"/>
        <v/>
      </c>
      <c r="U3428" s="179"/>
    </row>
    <row r="3429" spans="15:21" x14ac:dyDescent="0.3">
      <c r="O3429" s="33" t="e">
        <f>VLOOKUP($A2863,Master!$A:$B,2,0)&amp;$J2863&amp;$K2863</f>
        <v>#N/A</v>
      </c>
      <c r="P3429" s="33" t="e">
        <f>IF(OR($A2863="KE0",$A2863="KZ0",$A2863="KV0",$A2863="KH0",$A2863="KE",$A2863="KZ",),VLOOKUP($A2863&amp;$F2863,Master!$D:$E,2,0)&amp;$J2863&amp;$K2863,VLOOKUP($A2863,Master!$D:$E,2,0)&amp;Sheet1!$J2863&amp;Sheet1!$K2863)</f>
        <v>#N/A</v>
      </c>
      <c r="Q3429" s="33" t="str">
        <f t="shared" si="90"/>
        <v/>
      </c>
      <c r="R3429" s="33" t="e">
        <f>IF(IF(VLOOKUP($A2863,Master!$G:$J,4,0)="x",Sheet1!$A2863,"")="","",IF(VLOOKUP($A2863,Master!$G:$J,4,0)="x",Sheet1!$A2863,"")&amp;$J2863&amp;$K2863)</f>
        <v>#N/A</v>
      </c>
      <c r="S3429" s="33" t="e">
        <f>IF(VLOOKUP($A2863,Master!$L:$M,2,0)=0,"",VLOOKUP($A2863,Master!$L:$M,2,0)&amp;$J2863&amp;$L2863)</f>
        <v>#N/A</v>
      </c>
      <c r="T3429" s="33" t="str">
        <f t="shared" si="91"/>
        <v/>
      </c>
      <c r="U3429" s="179"/>
    </row>
    <row r="3430" spans="15:21" x14ac:dyDescent="0.3">
      <c r="O3430" s="33" t="e">
        <f>VLOOKUP($A2864,Master!$A:$B,2,0)&amp;$J2864&amp;$K2864</f>
        <v>#N/A</v>
      </c>
      <c r="P3430" s="33" t="e">
        <f>IF(OR($A2864="KE0",$A2864="KZ0",$A2864="KV0",$A2864="KH0",$A2864="KE",$A2864="KZ",),VLOOKUP($A2864&amp;$F2864,Master!$D:$E,2,0)&amp;$J2864&amp;$K2864,VLOOKUP($A2864,Master!$D:$E,2,0)&amp;Sheet1!$J2864&amp;Sheet1!$K2864)</f>
        <v>#N/A</v>
      </c>
      <c r="Q3430" s="33" t="str">
        <f t="shared" si="90"/>
        <v/>
      </c>
      <c r="R3430" s="33" t="e">
        <f>IF(IF(VLOOKUP($A2864,Master!$G:$J,4,0)="x",Sheet1!$A2864,"")="","",IF(VLOOKUP($A2864,Master!$G:$J,4,0)="x",Sheet1!$A2864,"")&amp;$J2864&amp;$K2864)</f>
        <v>#N/A</v>
      </c>
      <c r="S3430" s="33" t="e">
        <f>IF(VLOOKUP($A2864,Master!$L:$M,2,0)=0,"",VLOOKUP($A2864,Master!$L:$M,2,0)&amp;$J2864&amp;$L2864)</f>
        <v>#N/A</v>
      </c>
      <c r="T3430" s="33" t="str">
        <f t="shared" si="91"/>
        <v/>
      </c>
      <c r="U3430" s="179"/>
    </row>
    <row r="3431" spans="15:21" x14ac:dyDescent="0.3">
      <c r="O3431" s="33" t="e">
        <f>VLOOKUP($A2865,Master!$A:$B,2,0)&amp;$J2865&amp;$K2865</f>
        <v>#N/A</v>
      </c>
      <c r="P3431" s="33" t="e">
        <f>IF(OR($A2865="KE0",$A2865="KZ0",$A2865="KV0",$A2865="KH0",$A2865="KE",$A2865="KZ",),VLOOKUP($A2865&amp;$F2865,Master!$D:$E,2,0)&amp;$J2865&amp;$K2865,VLOOKUP($A2865,Master!$D:$E,2,0)&amp;Sheet1!$J2865&amp;Sheet1!$K2865)</f>
        <v>#N/A</v>
      </c>
      <c r="Q3431" s="33" t="str">
        <f t="shared" si="90"/>
        <v/>
      </c>
      <c r="R3431" s="33" t="e">
        <f>IF(IF(VLOOKUP($A2865,Master!$G:$J,4,0)="x",Sheet1!$A2865,"")="","",IF(VLOOKUP($A2865,Master!$G:$J,4,0)="x",Sheet1!$A2865,"")&amp;$J2865&amp;$K2865)</f>
        <v>#N/A</v>
      </c>
      <c r="S3431" s="33" t="e">
        <f>IF(VLOOKUP($A2865,Master!$L:$M,2,0)=0,"",VLOOKUP($A2865,Master!$L:$M,2,0)&amp;$J2865&amp;$L2865)</f>
        <v>#N/A</v>
      </c>
      <c r="T3431" s="33" t="str">
        <f t="shared" si="91"/>
        <v/>
      </c>
      <c r="U3431" s="179"/>
    </row>
    <row r="3432" spans="15:21" x14ac:dyDescent="0.3">
      <c r="O3432" s="33" t="e">
        <f>VLOOKUP($A2866,Master!$A:$B,2,0)&amp;$J2866&amp;$K2866</f>
        <v>#N/A</v>
      </c>
      <c r="P3432" s="33" t="e">
        <f>IF(OR($A2866="KE0",$A2866="KZ0",$A2866="KV0",$A2866="KH0",$A2866="KE",$A2866="KZ",),VLOOKUP($A2866&amp;$F2866,Master!$D:$E,2,0)&amp;$J2866&amp;$K2866,VLOOKUP($A2866,Master!$D:$E,2,0)&amp;Sheet1!$J2866&amp;Sheet1!$K2866)</f>
        <v>#N/A</v>
      </c>
      <c r="Q3432" s="33" t="str">
        <f t="shared" si="90"/>
        <v/>
      </c>
      <c r="R3432" s="33" t="e">
        <f>IF(IF(VLOOKUP($A2866,Master!$G:$J,4,0)="x",Sheet1!$A2866,"")="","",IF(VLOOKUP($A2866,Master!$G:$J,4,0)="x",Sheet1!$A2866,"")&amp;$J2866&amp;$K2866)</f>
        <v>#N/A</v>
      </c>
      <c r="S3432" s="33" t="e">
        <f>IF(VLOOKUP($A2866,Master!$L:$M,2,0)=0,"",VLOOKUP($A2866,Master!$L:$M,2,0)&amp;$J2866&amp;$L2866)</f>
        <v>#N/A</v>
      </c>
      <c r="T3432" s="33" t="str">
        <f t="shared" si="91"/>
        <v/>
      </c>
      <c r="U3432" s="179"/>
    </row>
    <row r="3433" spans="15:21" x14ac:dyDescent="0.3">
      <c r="O3433" s="33" t="e">
        <f>VLOOKUP($A2867,Master!$A:$B,2,0)&amp;$J2867&amp;$K2867</f>
        <v>#N/A</v>
      </c>
      <c r="P3433" s="33" t="e">
        <f>IF(OR($A2867="KE0",$A2867="KZ0",$A2867="KV0",$A2867="KH0",$A2867="KE",$A2867="KZ",),VLOOKUP($A2867&amp;$F2867,Master!$D:$E,2,0)&amp;$J2867&amp;$K2867,VLOOKUP($A2867,Master!$D:$E,2,0)&amp;Sheet1!$J2867&amp;Sheet1!$K2867)</f>
        <v>#N/A</v>
      </c>
      <c r="Q3433" s="33" t="str">
        <f t="shared" si="90"/>
        <v/>
      </c>
      <c r="R3433" s="33" t="e">
        <f>IF(IF(VLOOKUP($A2867,Master!$G:$J,4,0)="x",Sheet1!$A2867,"")="","",IF(VLOOKUP($A2867,Master!$G:$J,4,0)="x",Sheet1!$A2867,"")&amp;$J2867&amp;$K2867)</f>
        <v>#N/A</v>
      </c>
      <c r="S3433" s="33" t="e">
        <f>IF(VLOOKUP($A2867,Master!$L:$M,2,0)=0,"",VLOOKUP($A2867,Master!$L:$M,2,0)&amp;$J2867&amp;$L2867)</f>
        <v>#N/A</v>
      </c>
      <c r="T3433" s="33" t="str">
        <f t="shared" si="91"/>
        <v/>
      </c>
      <c r="U3433" s="179"/>
    </row>
    <row r="3434" spans="15:21" x14ac:dyDescent="0.3">
      <c r="O3434" s="33" t="e">
        <f>VLOOKUP($A2868,Master!$A:$B,2,0)&amp;$J2868&amp;$K2868</f>
        <v>#N/A</v>
      </c>
      <c r="P3434" s="33" t="e">
        <f>IF(OR($A2868="KE0",$A2868="KZ0",$A2868="KV0",$A2868="KH0",$A2868="KE",$A2868="KZ",),VLOOKUP($A2868&amp;$F2868,Master!$D:$E,2,0)&amp;$J2868&amp;$K2868,VLOOKUP($A2868,Master!$D:$E,2,0)&amp;Sheet1!$J2868&amp;Sheet1!$K2868)</f>
        <v>#N/A</v>
      </c>
      <c r="Q3434" s="33" t="str">
        <f t="shared" si="90"/>
        <v/>
      </c>
      <c r="R3434" s="33" t="e">
        <f>IF(IF(VLOOKUP($A2868,Master!$G:$J,4,0)="x",Sheet1!$A2868,"")="","",IF(VLOOKUP($A2868,Master!$G:$J,4,0)="x",Sheet1!$A2868,"")&amp;$J2868&amp;$K2868)</f>
        <v>#N/A</v>
      </c>
      <c r="S3434" s="33" t="e">
        <f>IF(VLOOKUP($A2868,Master!$L:$M,2,0)=0,"",VLOOKUP($A2868,Master!$L:$M,2,0)&amp;$J2868&amp;$L2868)</f>
        <v>#N/A</v>
      </c>
      <c r="T3434" s="33" t="str">
        <f t="shared" si="91"/>
        <v/>
      </c>
      <c r="U3434" s="179"/>
    </row>
    <row r="3435" spans="15:21" x14ac:dyDescent="0.3">
      <c r="O3435" s="33" t="e">
        <f>VLOOKUP($A2869,Master!$A:$B,2,0)&amp;$J2869&amp;$K2869</f>
        <v>#N/A</v>
      </c>
      <c r="P3435" s="33" t="e">
        <f>IF(OR($A2869="KE0",$A2869="KZ0",$A2869="KV0",$A2869="KH0",$A2869="KE",$A2869="KZ",),VLOOKUP($A2869&amp;$F2869,Master!$D:$E,2,0)&amp;$J2869&amp;$K2869,VLOOKUP($A2869,Master!$D:$E,2,0)&amp;Sheet1!$J2869&amp;Sheet1!$K2869)</f>
        <v>#N/A</v>
      </c>
      <c r="Q3435" s="33" t="str">
        <f t="shared" si="90"/>
        <v/>
      </c>
      <c r="R3435" s="33" t="e">
        <f>IF(IF(VLOOKUP($A2869,Master!$G:$J,4,0)="x",Sheet1!$A2869,"")="","",IF(VLOOKUP($A2869,Master!$G:$J,4,0)="x",Sheet1!$A2869,"")&amp;$J2869&amp;$K2869)</f>
        <v>#N/A</v>
      </c>
      <c r="S3435" s="33" t="e">
        <f>IF(VLOOKUP($A2869,Master!$L:$M,2,0)=0,"",VLOOKUP($A2869,Master!$L:$M,2,0)&amp;$J2869&amp;$L2869)</f>
        <v>#N/A</v>
      </c>
      <c r="T3435" s="33" t="str">
        <f t="shared" si="91"/>
        <v/>
      </c>
      <c r="U3435" s="179"/>
    </row>
    <row r="3436" spans="15:21" x14ac:dyDescent="0.3">
      <c r="O3436" s="33" t="e">
        <f>VLOOKUP($A2870,Master!$A:$B,2,0)&amp;$J2870&amp;$K2870</f>
        <v>#N/A</v>
      </c>
      <c r="P3436" s="33" t="e">
        <f>IF(OR($A2870="KE0",$A2870="KZ0",$A2870="KV0",$A2870="KH0",$A2870="KE",$A2870="KZ",),VLOOKUP($A2870&amp;$F2870,Master!$D:$E,2,0)&amp;$J2870&amp;$K2870,VLOOKUP($A2870,Master!$D:$E,2,0)&amp;Sheet1!$J2870&amp;Sheet1!$K2870)</f>
        <v>#N/A</v>
      </c>
      <c r="Q3436" s="33" t="str">
        <f t="shared" si="90"/>
        <v/>
      </c>
      <c r="R3436" s="33" t="e">
        <f>IF(IF(VLOOKUP($A2870,Master!$G:$J,4,0)="x",Sheet1!$A2870,"")="","",IF(VLOOKUP($A2870,Master!$G:$J,4,0)="x",Sheet1!$A2870,"")&amp;$J2870&amp;$K2870)</f>
        <v>#N/A</v>
      </c>
      <c r="S3436" s="33" t="e">
        <f>IF(VLOOKUP($A2870,Master!$L:$M,2,0)=0,"",VLOOKUP($A2870,Master!$L:$M,2,0)&amp;$J2870&amp;$L2870)</f>
        <v>#N/A</v>
      </c>
      <c r="T3436" s="33" t="str">
        <f t="shared" si="91"/>
        <v/>
      </c>
      <c r="U3436" s="179"/>
    </row>
    <row r="3437" spans="15:21" x14ac:dyDescent="0.3">
      <c r="O3437" s="33" t="e">
        <f>VLOOKUP($A2871,Master!$A:$B,2,0)&amp;$J2871&amp;$K2871</f>
        <v>#N/A</v>
      </c>
      <c r="P3437" s="33" t="e">
        <f>IF(OR($A2871="KE0",$A2871="KZ0",$A2871="KV0",$A2871="KH0",$A2871="KE",$A2871="KZ",),VLOOKUP($A2871&amp;$F2871,Master!$D:$E,2,0)&amp;$J2871&amp;$K2871,VLOOKUP($A2871,Master!$D:$E,2,0)&amp;Sheet1!$J2871&amp;Sheet1!$K2871)</f>
        <v>#N/A</v>
      </c>
      <c r="Q3437" s="33" t="str">
        <f t="shared" si="90"/>
        <v/>
      </c>
      <c r="R3437" s="33" t="e">
        <f>IF(IF(VLOOKUP($A2871,Master!$G:$J,4,0)="x",Sheet1!$A2871,"")="","",IF(VLOOKUP($A2871,Master!$G:$J,4,0)="x",Sheet1!$A2871,"")&amp;$J2871&amp;$K2871)</f>
        <v>#N/A</v>
      </c>
      <c r="S3437" s="33" t="e">
        <f>IF(VLOOKUP($A2871,Master!$L:$M,2,0)=0,"",VLOOKUP($A2871,Master!$L:$M,2,0)&amp;$J2871&amp;$L2871)</f>
        <v>#N/A</v>
      </c>
      <c r="T3437" s="33" t="str">
        <f t="shared" si="91"/>
        <v/>
      </c>
      <c r="U3437" s="179"/>
    </row>
    <row r="3438" spans="15:21" x14ac:dyDescent="0.3">
      <c r="O3438" s="33" t="e">
        <f>VLOOKUP($A2872,Master!$A:$B,2,0)&amp;$J2872&amp;$K2872</f>
        <v>#N/A</v>
      </c>
      <c r="P3438" s="33" t="e">
        <f>IF(OR($A2872="KE0",$A2872="KZ0",$A2872="KV0",$A2872="KH0",$A2872="KE",$A2872="KZ",),VLOOKUP($A2872&amp;$F2872,Master!$D:$E,2,0)&amp;$J2872&amp;$K2872,VLOOKUP($A2872,Master!$D:$E,2,0)&amp;Sheet1!$J2872&amp;Sheet1!$K2872)</f>
        <v>#N/A</v>
      </c>
      <c r="Q3438" s="33" t="str">
        <f t="shared" si="90"/>
        <v/>
      </c>
      <c r="R3438" s="33" t="e">
        <f>IF(IF(VLOOKUP($A2872,Master!$G:$J,4,0)="x",Sheet1!$A2872,"")="","",IF(VLOOKUP($A2872,Master!$G:$J,4,0)="x",Sheet1!$A2872,"")&amp;$J2872&amp;$K2872)</f>
        <v>#N/A</v>
      </c>
      <c r="S3438" s="33" t="e">
        <f>IF(VLOOKUP($A2872,Master!$L:$M,2,0)=0,"",VLOOKUP($A2872,Master!$L:$M,2,0)&amp;$J2872&amp;$L2872)</f>
        <v>#N/A</v>
      </c>
      <c r="T3438" s="33" t="str">
        <f t="shared" si="91"/>
        <v/>
      </c>
      <c r="U3438" s="179"/>
    </row>
    <row r="3439" spans="15:21" x14ac:dyDescent="0.3">
      <c r="O3439" s="33" t="e">
        <f>VLOOKUP($A2873,Master!$A:$B,2,0)&amp;$J2873&amp;$K2873</f>
        <v>#N/A</v>
      </c>
      <c r="P3439" s="33" t="e">
        <f>IF(OR($A2873="KE0",$A2873="KZ0",$A2873="KV0",$A2873="KH0",$A2873="KE",$A2873="KZ",),VLOOKUP($A2873&amp;$F2873,Master!$D:$E,2,0)&amp;$J2873&amp;$K2873,VLOOKUP($A2873,Master!$D:$E,2,0)&amp;Sheet1!$J2873&amp;Sheet1!$K2873)</f>
        <v>#N/A</v>
      </c>
      <c r="Q3439" s="33" t="str">
        <f t="shared" si="90"/>
        <v/>
      </c>
      <c r="R3439" s="33" t="e">
        <f>IF(IF(VLOOKUP($A2873,Master!$G:$J,4,0)="x",Sheet1!$A2873,"")="","",IF(VLOOKUP($A2873,Master!$G:$J,4,0)="x",Sheet1!$A2873,"")&amp;$J2873&amp;$K2873)</f>
        <v>#N/A</v>
      </c>
      <c r="S3439" s="33" t="e">
        <f>IF(VLOOKUP($A2873,Master!$L:$M,2,0)=0,"",VLOOKUP($A2873,Master!$L:$M,2,0)&amp;$J2873&amp;$L2873)</f>
        <v>#N/A</v>
      </c>
      <c r="T3439" s="33" t="str">
        <f t="shared" si="91"/>
        <v/>
      </c>
      <c r="U3439" s="179"/>
    </row>
    <row r="3440" spans="15:21" x14ac:dyDescent="0.3">
      <c r="O3440" s="33" t="e">
        <f>VLOOKUP($A2874,Master!$A:$B,2,0)&amp;$J2874&amp;$K2874</f>
        <v>#N/A</v>
      </c>
      <c r="P3440" s="33" t="e">
        <f>IF(OR($A2874="KE0",$A2874="KZ0",$A2874="KV0",$A2874="KH0",$A2874="KE",$A2874="KZ",),VLOOKUP($A2874&amp;$F2874,Master!$D:$E,2,0)&amp;$J2874&amp;$K2874,VLOOKUP($A2874,Master!$D:$E,2,0)&amp;Sheet1!$J2874&amp;Sheet1!$K2874)</f>
        <v>#N/A</v>
      </c>
      <c r="Q3440" s="33" t="str">
        <f t="shared" si="90"/>
        <v/>
      </c>
      <c r="R3440" s="33" t="e">
        <f>IF(IF(VLOOKUP($A2874,Master!$G:$J,4,0)="x",Sheet1!$A2874,"")="","",IF(VLOOKUP($A2874,Master!$G:$J,4,0)="x",Sheet1!$A2874,"")&amp;$J2874&amp;$K2874)</f>
        <v>#N/A</v>
      </c>
      <c r="S3440" s="33" t="e">
        <f>IF(VLOOKUP($A2874,Master!$L:$M,2,0)=0,"",VLOOKUP($A2874,Master!$L:$M,2,0)&amp;$J2874&amp;$L2874)</f>
        <v>#N/A</v>
      </c>
      <c r="T3440" s="33" t="str">
        <f t="shared" si="91"/>
        <v/>
      </c>
      <c r="U3440" s="179"/>
    </row>
    <row r="3441" spans="15:21" x14ac:dyDescent="0.3">
      <c r="O3441" s="33" t="e">
        <f>VLOOKUP($A2875,Master!$A:$B,2,0)&amp;$J2875&amp;$K2875</f>
        <v>#N/A</v>
      </c>
      <c r="P3441" s="33" t="e">
        <f>IF(OR($A2875="KE0",$A2875="KZ0",$A2875="KV0",$A2875="KH0",$A2875="KE",$A2875="KZ",),VLOOKUP($A2875&amp;$F2875,Master!$D:$E,2,0)&amp;$J2875&amp;$K2875,VLOOKUP($A2875,Master!$D:$E,2,0)&amp;Sheet1!$J2875&amp;Sheet1!$K2875)</f>
        <v>#N/A</v>
      </c>
      <c r="Q3441" s="33" t="str">
        <f t="shared" si="90"/>
        <v/>
      </c>
      <c r="R3441" s="33" t="e">
        <f>IF(IF(VLOOKUP($A2875,Master!$G:$J,4,0)="x",Sheet1!$A2875,"")="","",IF(VLOOKUP($A2875,Master!$G:$J,4,0)="x",Sheet1!$A2875,"")&amp;$J2875&amp;$K2875)</f>
        <v>#N/A</v>
      </c>
      <c r="S3441" s="33" t="e">
        <f>IF(VLOOKUP($A2875,Master!$L:$M,2,0)=0,"",VLOOKUP($A2875,Master!$L:$M,2,0)&amp;$J2875&amp;$L2875)</f>
        <v>#N/A</v>
      </c>
      <c r="T3441" s="33" t="str">
        <f t="shared" si="91"/>
        <v/>
      </c>
      <c r="U3441" s="179"/>
    </row>
    <row r="3442" spans="15:21" x14ac:dyDescent="0.3">
      <c r="O3442" s="33" t="e">
        <f>VLOOKUP($A2876,Master!$A:$B,2,0)&amp;$J2876&amp;$K2876</f>
        <v>#N/A</v>
      </c>
      <c r="P3442" s="33" t="e">
        <f>IF(OR($A2876="KE0",$A2876="KZ0",$A2876="KV0",$A2876="KH0",$A2876="KE",$A2876="KZ",),VLOOKUP($A2876&amp;$F2876,Master!$D:$E,2,0)&amp;$J2876&amp;$K2876,VLOOKUP($A2876,Master!$D:$E,2,0)&amp;Sheet1!$J2876&amp;Sheet1!$K2876)</f>
        <v>#N/A</v>
      </c>
      <c r="Q3442" s="33" t="str">
        <f t="shared" si="90"/>
        <v/>
      </c>
      <c r="R3442" s="33" t="e">
        <f>IF(IF(VLOOKUP($A2876,Master!$G:$J,4,0)="x",Sheet1!$A2876,"")="","",IF(VLOOKUP($A2876,Master!$G:$J,4,0)="x",Sheet1!$A2876,"")&amp;$J2876&amp;$K2876)</f>
        <v>#N/A</v>
      </c>
      <c r="S3442" s="33" t="e">
        <f>IF(VLOOKUP($A2876,Master!$L:$M,2,0)=0,"",VLOOKUP($A2876,Master!$L:$M,2,0)&amp;$J2876&amp;$L2876)</f>
        <v>#N/A</v>
      </c>
      <c r="T3442" s="33" t="str">
        <f t="shared" si="91"/>
        <v/>
      </c>
      <c r="U3442" s="179"/>
    </row>
    <row r="3443" spans="15:21" x14ac:dyDescent="0.3">
      <c r="O3443" s="33" t="e">
        <f>VLOOKUP($A2877,Master!$A:$B,2,0)&amp;$J2877&amp;$K2877</f>
        <v>#N/A</v>
      </c>
      <c r="P3443" s="33" t="e">
        <f>IF(OR($A2877="KE0",$A2877="KZ0",$A2877="KV0",$A2877="KH0",$A2877="KE",$A2877="KZ",),VLOOKUP($A2877&amp;$F2877,Master!$D:$E,2,0)&amp;$J2877&amp;$K2877,VLOOKUP($A2877,Master!$D:$E,2,0)&amp;Sheet1!$J2877&amp;Sheet1!$K2877)</f>
        <v>#N/A</v>
      </c>
      <c r="Q3443" s="33" t="str">
        <f t="shared" si="90"/>
        <v/>
      </c>
      <c r="R3443" s="33" t="e">
        <f>IF(IF(VLOOKUP($A2877,Master!$G:$J,4,0)="x",Sheet1!$A2877,"")="","",IF(VLOOKUP($A2877,Master!$G:$J,4,0)="x",Sheet1!$A2877,"")&amp;$J2877&amp;$K2877)</f>
        <v>#N/A</v>
      </c>
      <c r="S3443" s="33" t="e">
        <f>IF(VLOOKUP($A2877,Master!$L:$M,2,0)=0,"",VLOOKUP($A2877,Master!$L:$M,2,0)&amp;$J2877&amp;$L2877)</f>
        <v>#N/A</v>
      </c>
      <c r="T3443" s="33" t="str">
        <f t="shared" si="91"/>
        <v/>
      </c>
      <c r="U3443" s="179"/>
    </row>
    <row r="3444" spans="15:21" x14ac:dyDescent="0.3">
      <c r="O3444" s="33" t="e">
        <f>VLOOKUP($A2878,Master!$A:$B,2,0)&amp;$J2878&amp;$K2878</f>
        <v>#N/A</v>
      </c>
      <c r="P3444" s="33" t="e">
        <f>IF(OR($A2878="KE0",$A2878="KZ0",$A2878="KV0",$A2878="KH0",$A2878="KE",$A2878="KZ",),VLOOKUP($A2878&amp;$F2878,Master!$D:$E,2,0)&amp;$J2878&amp;$K2878,VLOOKUP($A2878,Master!$D:$E,2,0)&amp;Sheet1!$J2878&amp;Sheet1!$K2878)</f>
        <v>#N/A</v>
      </c>
      <c r="Q3444" s="33" t="str">
        <f t="shared" si="90"/>
        <v/>
      </c>
      <c r="R3444" s="33" t="e">
        <f>IF(IF(VLOOKUP($A2878,Master!$G:$J,4,0)="x",Sheet1!$A2878,"")="","",IF(VLOOKUP($A2878,Master!$G:$J,4,0)="x",Sheet1!$A2878,"")&amp;$J2878&amp;$K2878)</f>
        <v>#N/A</v>
      </c>
      <c r="S3444" s="33" t="e">
        <f>IF(VLOOKUP($A2878,Master!$L:$M,2,0)=0,"",VLOOKUP($A2878,Master!$L:$M,2,0)&amp;$J2878&amp;$L2878)</f>
        <v>#N/A</v>
      </c>
      <c r="T3444" s="33" t="str">
        <f t="shared" si="91"/>
        <v/>
      </c>
      <c r="U3444" s="179"/>
    </row>
    <row r="3445" spans="15:21" x14ac:dyDescent="0.3">
      <c r="O3445" s="33" t="e">
        <f>VLOOKUP($A2879,Master!$A:$B,2,0)&amp;$J2879&amp;$K2879</f>
        <v>#N/A</v>
      </c>
      <c r="P3445" s="33" t="e">
        <f>IF(OR($A2879="KE0",$A2879="KZ0",$A2879="KV0",$A2879="KH0",$A2879="KE",$A2879="KZ",),VLOOKUP($A2879&amp;$F2879,Master!$D:$E,2,0)&amp;$J2879&amp;$K2879,VLOOKUP($A2879,Master!$D:$E,2,0)&amp;Sheet1!$J2879&amp;Sheet1!$K2879)</f>
        <v>#N/A</v>
      </c>
      <c r="Q3445" s="33" t="str">
        <f t="shared" si="90"/>
        <v/>
      </c>
      <c r="R3445" s="33" t="e">
        <f>IF(IF(VLOOKUP($A2879,Master!$G:$J,4,0)="x",Sheet1!$A2879,"")="","",IF(VLOOKUP($A2879,Master!$G:$J,4,0)="x",Sheet1!$A2879,"")&amp;$J2879&amp;$K2879)</f>
        <v>#N/A</v>
      </c>
      <c r="S3445" s="33" t="e">
        <f>IF(VLOOKUP($A2879,Master!$L:$M,2,0)=0,"",VLOOKUP($A2879,Master!$L:$M,2,0)&amp;$J2879&amp;$L2879)</f>
        <v>#N/A</v>
      </c>
      <c r="T3445" s="33" t="str">
        <f t="shared" si="91"/>
        <v/>
      </c>
      <c r="U3445" s="179"/>
    </row>
    <row r="3446" spans="15:21" x14ac:dyDescent="0.3">
      <c r="O3446" s="33" t="e">
        <f>VLOOKUP($A2880,Master!$A:$B,2,0)&amp;$J2880&amp;$K2880</f>
        <v>#N/A</v>
      </c>
      <c r="P3446" s="33" t="e">
        <f>IF(OR($A2880="KE0",$A2880="KZ0",$A2880="KV0",$A2880="KH0",$A2880="KE",$A2880="KZ",),VLOOKUP($A2880&amp;$F2880,Master!$D:$E,2,0)&amp;$J2880&amp;$K2880,VLOOKUP($A2880,Master!$D:$E,2,0)&amp;Sheet1!$J2880&amp;Sheet1!$K2880)</f>
        <v>#N/A</v>
      </c>
      <c r="Q3446" s="33" t="str">
        <f t="shared" si="90"/>
        <v/>
      </c>
      <c r="R3446" s="33" t="e">
        <f>IF(IF(VLOOKUP($A2880,Master!$G:$J,4,0)="x",Sheet1!$A2880,"")="","",IF(VLOOKUP($A2880,Master!$G:$J,4,0)="x",Sheet1!$A2880,"")&amp;$J2880&amp;$K2880)</f>
        <v>#N/A</v>
      </c>
      <c r="S3446" s="33" t="e">
        <f>IF(VLOOKUP($A2880,Master!$L:$M,2,0)=0,"",VLOOKUP($A2880,Master!$L:$M,2,0)&amp;$J2880&amp;$L2880)</f>
        <v>#N/A</v>
      </c>
      <c r="T3446" s="33" t="str">
        <f t="shared" si="91"/>
        <v/>
      </c>
      <c r="U3446" s="179"/>
    </row>
    <row r="3447" spans="15:21" x14ac:dyDescent="0.3">
      <c r="O3447" s="33" t="e">
        <f>VLOOKUP($A2881,Master!$A:$B,2,0)&amp;$J2881&amp;$K2881</f>
        <v>#N/A</v>
      </c>
      <c r="P3447" s="33" t="e">
        <f>IF(OR($A2881="KE0",$A2881="KZ0",$A2881="KV0",$A2881="KH0",$A2881="KE",$A2881="KZ",),VLOOKUP($A2881&amp;$F2881,Master!$D:$E,2,0)&amp;$J2881&amp;$K2881,VLOOKUP($A2881,Master!$D:$E,2,0)&amp;Sheet1!$J2881&amp;Sheet1!$K2881)</f>
        <v>#N/A</v>
      </c>
      <c r="Q3447" s="33" t="str">
        <f t="shared" si="90"/>
        <v/>
      </c>
      <c r="R3447" s="33" t="e">
        <f>IF(IF(VLOOKUP($A2881,Master!$G:$J,4,0)="x",Sheet1!$A2881,"")="","",IF(VLOOKUP($A2881,Master!$G:$J,4,0)="x",Sheet1!$A2881,"")&amp;$J2881&amp;$K2881)</f>
        <v>#N/A</v>
      </c>
      <c r="S3447" s="33" t="e">
        <f>IF(VLOOKUP($A2881,Master!$L:$M,2,0)=0,"",VLOOKUP($A2881,Master!$L:$M,2,0)&amp;$J2881&amp;$L2881)</f>
        <v>#N/A</v>
      </c>
      <c r="T3447" s="33" t="str">
        <f t="shared" si="91"/>
        <v/>
      </c>
      <c r="U3447" s="179"/>
    </row>
    <row r="3448" spans="15:21" x14ac:dyDescent="0.3">
      <c r="O3448" s="33" t="e">
        <f>VLOOKUP($A2882,Master!$A:$B,2,0)&amp;$J2882&amp;$K2882</f>
        <v>#N/A</v>
      </c>
      <c r="P3448" s="33" t="e">
        <f>IF(OR($A2882="KE0",$A2882="KZ0",$A2882="KV0",$A2882="KH0",$A2882="KE",$A2882="KZ",),VLOOKUP($A2882&amp;$F2882,Master!$D:$E,2,0)&amp;$J2882&amp;$K2882,VLOOKUP($A2882,Master!$D:$E,2,0)&amp;Sheet1!$J2882&amp;Sheet1!$K2882)</f>
        <v>#N/A</v>
      </c>
      <c r="Q3448" s="33" t="str">
        <f t="shared" si="90"/>
        <v/>
      </c>
      <c r="R3448" s="33" t="e">
        <f>IF(IF(VLOOKUP($A2882,Master!$G:$J,4,0)="x",Sheet1!$A2882,"")="","",IF(VLOOKUP($A2882,Master!$G:$J,4,0)="x",Sheet1!$A2882,"")&amp;$J2882&amp;$K2882)</f>
        <v>#N/A</v>
      </c>
      <c r="S3448" s="33" t="e">
        <f>IF(VLOOKUP($A2882,Master!$L:$M,2,0)=0,"",VLOOKUP($A2882,Master!$L:$M,2,0)&amp;$J2882&amp;$L2882)</f>
        <v>#N/A</v>
      </c>
      <c r="T3448" s="33" t="str">
        <f t="shared" si="91"/>
        <v/>
      </c>
      <c r="U3448" s="179"/>
    </row>
    <row r="3449" spans="15:21" x14ac:dyDescent="0.3">
      <c r="O3449" s="33" t="e">
        <f>VLOOKUP($A2883,Master!$A:$B,2,0)&amp;$J2883&amp;$K2883</f>
        <v>#N/A</v>
      </c>
      <c r="P3449" s="33" t="e">
        <f>IF(OR($A2883="KE0",$A2883="KZ0",$A2883="KV0",$A2883="KH0",$A2883="KE",$A2883="KZ",),VLOOKUP($A2883&amp;$F2883,Master!$D:$E,2,0)&amp;$J2883&amp;$K2883,VLOOKUP($A2883,Master!$D:$E,2,0)&amp;Sheet1!$J2883&amp;Sheet1!$K2883)</f>
        <v>#N/A</v>
      </c>
      <c r="Q3449" s="33" t="str">
        <f t="shared" si="90"/>
        <v/>
      </c>
      <c r="R3449" s="33" t="e">
        <f>IF(IF(VLOOKUP($A2883,Master!$G:$J,4,0)="x",Sheet1!$A2883,"")="","",IF(VLOOKUP($A2883,Master!$G:$J,4,0)="x",Sheet1!$A2883,"")&amp;$J2883&amp;$K2883)</f>
        <v>#N/A</v>
      </c>
      <c r="S3449" s="33" t="e">
        <f>IF(VLOOKUP($A2883,Master!$L:$M,2,0)=0,"",VLOOKUP($A2883,Master!$L:$M,2,0)&amp;$J2883&amp;$L2883)</f>
        <v>#N/A</v>
      </c>
      <c r="T3449" s="33" t="str">
        <f t="shared" si="91"/>
        <v/>
      </c>
      <c r="U3449" s="179"/>
    </row>
    <row r="3450" spans="15:21" x14ac:dyDescent="0.3">
      <c r="O3450" s="33" t="e">
        <f>VLOOKUP($A2884,Master!$A:$B,2,0)&amp;$J2884&amp;$K2884</f>
        <v>#N/A</v>
      </c>
      <c r="P3450" s="33" t="e">
        <f>IF(OR($A2884="KE0",$A2884="KZ0",$A2884="KV0",$A2884="KH0",$A2884="KE",$A2884="KZ",),VLOOKUP($A2884&amp;$F2884,Master!$D:$E,2,0)&amp;$J2884&amp;$K2884,VLOOKUP($A2884,Master!$D:$E,2,0)&amp;Sheet1!$J2884&amp;Sheet1!$K2884)</f>
        <v>#N/A</v>
      </c>
      <c r="Q3450" s="33" t="str">
        <f t="shared" si="90"/>
        <v/>
      </c>
      <c r="R3450" s="33" t="e">
        <f>IF(IF(VLOOKUP($A2884,Master!$G:$J,4,0)="x",Sheet1!$A2884,"")="","",IF(VLOOKUP($A2884,Master!$G:$J,4,0)="x",Sheet1!$A2884,"")&amp;$J2884&amp;$K2884)</f>
        <v>#N/A</v>
      </c>
      <c r="S3450" s="33" t="e">
        <f>IF(VLOOKUP($A2884,Master!$L:$M,2,0)=0,"",VLOOKUP($A2884,Master!$L:$M,2,0)&amp;$J2884&amp;$L2884)</f>
        <v>#N/A</v>
      </c>
      <c r="T3450" s="33" t="str">
        <f t="shared" si="91"/>
        <v/>
      </c>
      <c r="U3450" s="179"/>
    </row>
    <row r="3451" spans="15:21" x14ac:dyDescent="0.3">
      <c r="O3451" s="33" t="e">
        <f>VLOOKUP($A2885,Master!$A:$B,2,0)&amp;$J2885&amp;$K2885</f>
        <v>#N/A</v>
      </c>
      <c r="P3451" s="33" t="e">
        <f>IF(OR($A2885="KE0",$A2885="KZ0",$A2885="KV0",$A2885="KH0",$A2885="KE",$A2885="KZ",),VLOOKUP($A2885&amp;$F2885,Master!$D:$E,2,0)&amp;$J2885&amp;$K2885,VLOOKUP($A2885,Master!$D:$E,2,0)&amp;Sheet1!$J2885&amp;Sheet1!$K2885)</f>
        <v>#N/A</v>
      </c>
      <c r="Q3451" s="33" t="str">
        <f t="shared" si="90"/>
        <v/>
      </c>
      <c r="R3451" s="33" t="e">
        <f>IF(IF(VLOOKUP($A2885,Master!$G:$J,4,0)="x",Sheet1!$A2885,"")="","",IF(VLOOKUP($A2885,Master!$G:$J,4,0)="x",Sheet1!$A2885,"")&amp;$J2885&amp;$K2885)</f>
        <v>#N/A</v>
      </c>
      <c r="S3451" s="33" t="e">
        <f>IF(VLOOKUP($A2885,Master!$L:$M,2,0)=0,"",VLOOKUP($A2885,Master!$L:$M,2,0)&amp;$J2885&amp;$L2885)</f>
        <v>#N/A</v>
      </c>
      <c r="T3451" s="33" t="str">
        <f t="shared" si="91"/>
        <v/>
      </c>
      <c r="U3451" s="179"/>
    </row>
    <row r="3452" spans="15:21" x14ac:dyDescent="0.3">
      <c r="O3452" s="33" t="e">
        <f>VLOOKUP($A2886,Master!$A:$B,2,0)&amp;$J2886&amp;$K2886</f>
        <v>#N/A</v>
      </c>
      <c r="P3452" s="33" t="e">
        <f>IF(OR($A2886="KE0",$A2886="KZ0",$A2886="KV0",$A2886="KH0",$A2886="KE",$A2886="KZ",),VLOOKUP($A2886&amp;$F2886,Master!$D:$E,2,0)&amp;$J2886&amp;$K2886,VLOOKUP($A2886,Master!$D:$E,2,0)&amp;Sheet1!$J2886&amp;Sheet1!$K2886)</f>
        <v>#N/A</v>
      </c>
      <c r="Q3452" s="33" t="str">
        <f t="shared" si="90"/>
        <v/>
      </c>
      <c r="R3452" s="33" t="e">
        <f>IF(IF(VLOOKUP($A2886,Master!$G:$J,4,0)="x",Sheet1!$A2886,"")="","",IF(VLOOKUP($A2886,Master!$G:$J,4,0)="x",Sheet1!$A2886,"")&amp;$J2886&amp;$K2886)</f>
        <v>#N/A</v>
      </c>
      <c r="S3452" s="33" t="e">
        <f>IF(VLOOKUP($A2886,Master!$L:$M,2,0)=0,"",VLOOKUP($A2886,Master!$L:$M,2,0)&amp;$J2886&amp;$L2886)</f>
        <v>#N/A</v>
      </c>
      <c r="T3452" s="33" t="str">
        <f t="shared" si="91"/>
        <v/>
      </c>
      <c r="U3452" s="179"/>
    </row>
    <row r="3453" spans="15:21" x14ac:dyDescent="0.3">
      <c r="O3453" s="33" t="e">
        <f>VLOOKUP($A2887,Master!$A:$B,2,0)&amp;$J2887&amp;$K2887</f>
        <v>#N/A</v>
      </c>
      <c r="P3453" s="33" t="e">
        <f>IF(OR($A2887="KE0",$A2887="KZ0",$A2887="KV0",$A2887="KH0",$A2887="KE",$A2887="KZ",),VLOOKUP($A2887&amp;$F2887,Master!$D:$E,2,0)&amp;$J2887&amp;$K2887,VLOOKUP($A2887,Master!$D:$E,2,0)&amp;Sheet1!$J2887&amp;Sheet1!$K2887)</f>
        <v>#N/A</v>
      </c>
      <c r="Q3453" s="33" t="str">
        <f t="shared" si="90"/>
        <v/>
      </c>
      <c r="R3453" s="33" t="e">
        <f>IF(IF(VLOOKUP($A2887,Master!$G:$J,4,0)="x",Sheet1!$A2887,"")="","",IF(VLOOKUP($A2887,Master!$G:$J,4,0)="x",Sheet1!$A2887,"")&amp;$J2887&amp;$K2887)</f>
        <v>#N/A</v>
      </c>
      <c r="S3453" s="33" t="e">
        <f>IF(VLOOKUP($A2887,Master!$L:$M,2,0)=0,"",VLOOKUP($A2887,Master!$L:$M,2,0)&amp;$J2887&amp;$L2887)</f>
        <v>#N/A</v>
      </c>
      <c r="T3453" s="33" t="str">
        <f t="shared" si="91"/>
        <v/>
      </c>
      <c r="U3453" s="179"/>
    </row>
    <row r="3454" spans="15:21" x14ac:dyDescent="0.3">
      <c r="O3454" s="33" t="e">
        <f>VLOOKUP($A2888,Master!$A:$B,2,0)&amp;$J2888&amp;$K2888</f>
        <v>#N/A</v>
      </c>
      <c r="P3454" s="33" t="e">
        <f>IF(OR($A2888="KE0",$A2888="KZ0",$A2888="KV0",$A2888="KH0",$A2888="KE",$A2888="KZ",),VLOOKUP($A2888&amp;$F2888,Master!$D:$E,2,0)&amp;$J2888&amp;$K2888,VLOOKUP($A2888,Master!$D:$E,2,0)&amp;Sheet1!$J2888&amp;Sheet1!$K2888)</f>
        <v>#N/A</v>
      </c>
      <c r="Q3454" s="33" t="str">
        <f t="shared" si="90"/>
        <v/>
      </c>
      <c r="R3454" s="33" t="e">
        <f>IF(IF(VLOOKUP($A2888,Master!$G:$J,4,0)="x",Sheet1!$A2888,"")="","",IF(VLOOKUP($A2888,Master!$G:$J,4,0)="x",Sheet1!$A2888,"")&amp;$J2888&amp;$K2888)</f>
        <v>#N/A</v>
      </c>
      <c r="S3454" s="33" t="e">
        <f>IF(VLOOKUP($A2888,Master!$L:$M,2,0)=0,"",VLOOKUP($A2888,Master!$L:$M,2,0)&amp;$J2888&amp;$L2888)</f>
        <v>#N/A</v>
      </c>
      <c r="T3454" s="33" t="str">
        <f t="shared" si="91"/>
        <v/>
      </c>
      <c r="U3454" s="179"/>
    </row>
    <row r="3455" spans="15:21" x14ac:dyDescent="0.3">
      <c r="O3455" s="33" t="e">
        <f>VLOOKUP($A2889,Master!$A:$B,2,0)&amp;$J2889&amp;$K2889</f>
        <v>#N/A</v>
      </c>
      <c r="P3455" s="33" t="e">
        <f>IF(OR($A2889="KE0",$A2889="KZ0",$A2889="KV0",$A2889="KH0",$A2889="KE",$A2889="KZ",),VLOOKUP($A2889&amp;$F2889,Master!$D:$E,2,0)&amp;$J2889&amp;$K2889,VLOOKUP($A2889,Master!$D:$E,2,0)&amp;Sheet1!$J2889&amp;Sheet1!$K2889)</f>
        <v>#N/A</v>
      </c>
      <c r="Q3455" s="33" t="str">
        <f t="shared" si="90"/>
        <v/>
      </c>
      <c r="R3455" s="33" t="e">
        <f>IF(IF(VLOOKUP($A2889,Master!$G:$J,4,0)="x",Sheet1!$A2889,"")="","",IF(VLOOKUP($A2889,Master!$G:$J,4,0)="x",Sheet1!$A2889,"")&amp;$J2889&amp;$K2889)</f>
        <v>#N/A</v>
      </c>
      <c r="S3455" s="33" t="e">
        <f>IF(VLOOKUP($A2889,Master!$L:$M,2,0)=0,"",VLOOKUP($A2889,Master!$L:$M,2,0)&amp;$J2889&amp;$L2889)</f>
        <v>#N/A</v>
      </c>
      <c r="T3455" s="33" t="str">
        <f t="shared" si="91"/>
        <v/>
      </c>
      <c r="U3455" s="179"/>
    </row>
    <row r="3456" spans="15:21" x14ac:dyDescent="0.3">
      <c r="O3456" s="33" t="e">
        <f>VLOOKUP($A2890,Master!$A:$B,2,0)&amp;$J2890&amp;$K2890</f>
        <v>#N/A</v>
      </c>
      <c r="P3456" s="33" t="e">
        <f>IF(OR($A2890="KE0",$A2890="KZ0",$A2890="KV0",$A2890="KH0",$A2890="KE",$A2890="KZ",),VLOOKUP($A2890&amp;$F2890,Master!$D:$E,2,0)&amp;$J2890&amp;$K2890,VLOOKUP($A2890,Master!$D:$E,2,0)&amp;Sheet1!$J2890&amp;Sheet1!$K2890)</f>
        <v>#N/A</v>
      </c>
      <c r="Q3456" s="33" t="str">
        <f t="shared" si="90"/>
        <v/>
      </c>
      <c r="R3456" s="33" t="e">
        <f>IF(IF(VLOOKUP($A2890,Master!$G:$J,4,0)="x",Sheet1!$A2890,"")="","",IF(VLOOKUP($A2890,Master!$G:$J,4,0)="x",Sheet1!$A2890,"")&amp;$J2890&amp;$K2890)</f>
        <v>#N/A</v>
      </c>
      <c r="S3456" s="33" t="e">
        <f>IF(VLOOKUP($A2890,Master!$L:$M,2,0)=0,"",VLOOKUP($A2890,Master!$L:$M,2,0)&amp;$J2890&amp;$L2890)</f>
        <v>#N/A</v>
      </c>
      <c r="T3456" s="33" t="str">
        <f t="shared" si="91"/>
        <v/>
      </c>
      <c r="U3456" s="179"/>
    </row>
    <row r="3457" spans="15:21" x14ac:dyDescent="0.3">
      <c r="O3457" s="33" t="e">
        <f>VLOOKUP($A2891,Master!$A:$B,2,0)&amp;$J2891&amp;$K2891</f>
        <v>#N/A</v>
      </c>
      <c r="P3457" s="33" t="e">
        <f>IF(OR($A2891="KE0",$A2891="KZ0",$A2891="KV0",$A2891="KH0",$A2891="KE",$A2891="KZ",),VLOOKUP($A2891&amp;$F2891,Master!$D:$E,2,0)&amp;$J2891&amp;$K2891,VLOOKUP($A2891,Master!$D:$E,2,0)&amp;Sheet1!$J2891&amp;Sheet1!$K2891)</f>
        <v>#N/A</v>
      </c>
      <c r="Q3457" s="33" t="str">
        <f t="shared" si="90"/>
        <v/>
      </c>
      <c r="R3457" s="33" t="e">
        <f>IF(IF(VLOOKUP($A2891,Master!$G:$J,4,0)="x",Sheet1!$A2891,"")="","",IF(VLOOKUP($A2891,Master!$G:$J,4,0)="x",Sheet1!$A2891,"")&amp;$J2891&amp;$K2891)</f>
        <v>#N/A</v>
      </c>
      <c r="S3457" s="33" t="e">
        <f>IF(VLOOKUP($A2891,Master!$L:$M,2,0)=0,"",VLOOKUP($A2891,Master!$L:$M,2,0)&amp;$J2891&amp;$L2891)</f>
        <v>#N/A</v>
      </c>
      <c r="T3457" s="33" t="str">
        <f t="shared" si="91"/>
        <v/>
      </c>
      <c r="U3457" s="179"/>
    </row>
    <row r="3458" spans="15:21" x14ac:dyDescent="0.3">
      <c r="O3458" s="33" t="e">
        <f>VLOOKUP($A2892,Master!$A:$B,2,0)&amp;$J2892&amp;$K2892</f>
        <v>#N/A</v>
      </c>
      <c r="P3458" s="33" t="e">
        <f>IF(OR($A2892="KE0",$A2892="KZ0",$A2892="KV0",$A2892="KH0",$A2892="KE",$A2892="KZ",),VLOOKUP($A2892&amp;$F2892,Master!$D:$E,2,0)&amp;$J2892&amp;$K2892,VLOOKUP($A2892,Master!$D:$E,2,0)&amp;Sheet1!$J2892&amp;Sheet1!$K2892)</f>
        <v>#N/A</v>
      </c>
      <c r="Q3458" s="33" t="str">
        <f t="shared" si="90"/>
        <v/>
      </c>
      <c r="R3458" s="33" t="e">
        <f>IF(IF(VLOOKUP($A2892,Master!$G:$J,4,0)="x",Sheet1!$A2892,"")="","",IF(VLOOKUP($A2892,Master!$G:$J,4,0)="x",Sheet1!$A2892,"")&amp;$J2892&amp;$K2892)</f>
        <v>#N/A</v>
      </c>
      <c r="S3458" s="33" t="e">
        <f>IF(VLOOKUP($A2892,Master!$L:$M,2,0)=0,"",VLOOKUP($A2892,Master!$L:$M,2,0)&amp;$J2892&amp;$L2892)</f>
        <v>#N/A</v>
      </c>
      <c r="T3458" s="33" t="str">
        <f t="shared" si="91"/>
        <v/>
      </c>
      <c r="U3458" s="179"/>
    </row>
    <row r="3459" spans="15:21" x14ac:dyDescent="0.3">
      <c r="O3459" s="33" t="e">
        <f>VLOOKUP($A2893,Master!$A:$B,2,0)&amp;$J2893&amp;$K2893</f>
        <v>#N/A</v>
      </c>
      <c r="P3459" s="33" t="e">
        <f>IF(OR($A2893="KE0",$A2893="KZ0",$A2893="KV0",$A2893="KH0",$A2893="KE",$A2893="KZ",),VLOOKUP($A2893&amp;$F2893,Master!$D:$E,2,0)&amp;$J2893&amp;$K2893,VLOOKUP($A2893,Master!$D:$E,2,0)&amp;Sheet1!$J2893&amp;Sheet1!$K2893)</f>
        <v>#N/A</v>
      </c>
      <c r="Q3459" s="33" t="str">
        <f t="shared" ref="Q3459:Q3522" si="92">$A2893&amp;$J2893&amp;$K2893</f>
        <v/>
      </c>
      <c r="R3459" s="33" t="e">
        <f>IF(IF(VLOOKUP($A2893,Master!$G:$J,4,0)="x",Sheet1!$A2893,"")="","",IF(VLOOKUP($A2893,Master!$G:$J,4,0)="x",Sheet1!$A2893,"")&amp;$J2893&amp;$K2893)</f>
        <v>#N/A</v>
      </c>
      <c r="S3459" s="33" t="e">
        <f>IF(VLOOKUP($A2893,Master!$L:$M,2,0)=0,"",VLOOKUP($A2893,Master!$L:$M,2,0)&amp;$J2893&amp;$L2893)</f>
        <v>#N/A</v>
      </c>
      <c r="T3459" s="33" t="str">
        <f t="shared" ref="T3459:T3522" si="93">$A2893&amp;$J2893</f>
        <v/>
      </c>
      <c r="U3459" s="179"/>
    </row>
    <row r="3460" spans="15:21" x14ac:dyDescent="0.3">
      <c r="O3460" s="33" t="e">
        <f>VLOOKUP($A2894,Master!$A:$B,2,0)&amp;$J2894&amp;$K2894</f>
        <v>#N/A</v>
      </c>
      <c r="P3460" s="33" t="e">
        <f>IF(OR($A2894="KE0",$A2894="KZ0",$A2894="KV0",$A2894="KH0",$A2894="KE",$A2894="KZ",),VLOOKUP($A2894&amp;$F2894,Master!$D:$E,2,0)&amp;$J2894&amp;$K2894,VLOOKUP($A2894,Master!$D:$E,2,0)&amp;Sheet1!$J2894&amp;Sheet1!$K2894)</f>
        <v>#N/A</v>
      </c>
      <c r="Q3460" s="33" t="str">
        <f t="shared" si="92"/>
        <v/>
      </c>
      <c r="R3460" s="33" t="e">
        <f>IF(IF(VLOOKUP($A2894,Master!$G:$J,4,0)="x",Sheet1!$A2894,"")="","",IF(VLOOKUP($A2894,Master!$G:$J,4,0)="x",Sheet1!$A2894,"")&amp;$J2894&amp;$K2894)</f>
        <v>#N/A</v>
      </c>
      <c r="S3460" s="33" t="e">
        <f>IF(VLOOKUP($A2894,Master!$L:$M,2,0)=0,"",VLOOKUP($A2894,Master!$L:$M,2,0)&amp;$J2894&amp;$L2894)</f>
        <v>#N/A</v>
      </c>
      <c r="T3460" s="33" t="str">
        <f t="shared" si="93"/>
        <v/>
      </c>
      <c r="U3460" s="179"/>
    </row>
    <row r="3461" spans="15:21" x14ac:dyDescent="0.3">
      <c r="O3461" s="33" t="e">
        <f>VLOOKUP($A2895,Master!$A:$B,2,0)&amp;$J2895&amp;$K2895</f>
        <v>#N/A</v>
      </c>
      <c r="P3461" s="33" t="e">
        <f>IF(OR($A2895="KE0",$A2895="KZ0",$A2895="KV0",$A2895="KH0",$A2895="KE",$A2895="KZ",),VLOOKUP($A2895&amp;$F2895,Master!$D:$E,2,0)&amp;$J2895&amp;$K2895,VLOOKUP($A2895,Master!$D:$E,2,0)&amp;Sheet1!$J2895&amp;Sheet1!$K2895)</f>
        <v>#N/A</v>
      </c>
      <c r="Q3461" s="33" t="str">
        <f t="shared" si="92"/>
        <v/>
      </c>
      <c r="R3461" s="33" t="e">
        <f>IF(IF(VLOOKUP($A2895,Master!$G:$J,4,0)="x",Sheet1!$A2895,"")="","",IF(VLOOKUP($A2895,Master!$G:$J,4,0)="x",Sheet1!$A2895,"")&amp;$J2895&amp;$K2895)</f>
        <v>#N/A</v>
      </c>
      <c r="S3461" s="33" t="e">
        <f>IF(VLOOKUP($A2895,Master!$L:$M,2,0)=0,"",VLOOKUP($A2895,Master!$L:$M,2,0)&amp;$J2895&amp;$L2895)</f>
        <v>#N/A</v>
      </c>
      <c r="T3461" s="33" t="str">
        <f t="shared" si="93"/>
        <v/>
      </c>
      <c r="U3461" s="179"/>
    </row>
    <row r="3462" spans="15:21" x14ac:dyDescent="0.3">
      <c r="O3462" s="33" t="e">
        <f>VLOOKUP($A2896,Master!$A:$B,2,0)&amp;$J2896&amp;$K2896</f>
        <v>#N/A</v>
      </c>
      <c r="P3462" s="33" t="e">
        <f>IF(OR($A2896="KE0",$A2896="KZ0",$A2896="KV0",$A2896="KH0",$A2896="KE",$A2896="KZ",),VLOOKUP($A2896&amp;$F2896,Master!$D:$E,2,0)&amp;$J2896&amp;$K2896,VLOOKUP($A2896,Master!$D:$E,2,0)&amp;Sheet1!$J2896&amp;Sheet1!$K2896)</f>
        <v>#N/A</v>
      </c>
      <c r="Q3462" s="33" t="str">
        <f t="shared" si="92"/>
        <v/>
      </c>
      <c r="R3462" s="33" t="e">
        <f>IF(IF(VLOOKUP($A2896,Master!$G:$J,4,0)="x",Sheet1!$A2896,"")="","",IF(VLOOKUP($A2896,Master!$G:$J,4,0)="x",Sheet1!$A2896,"")&amp;$J2896&amp;$K2896)</f>
        <v>#N/A</v>
      </c>
      <c r="S3462" s="33" t="e">
        <f>IF(VLOOKUP($A2896,Master!$L:$M,2,0)=0,"",VLOOKUP($A2896,Master!$L:$M,2,0)&amp;$J2896&amp;$L2896)</f>
        <v>#N/A</v>
      </c>
      <c r="T3462" s="33" t="str">
        <f t="shared" si="93"/>
        <v/>
      </c>
      <c r="U3462" s="179"/>
    </row>
    <row r="3463" spans="15:21" x14ac:dyDescent="0.3">
      <c r="O3463" s="33" t="e">
        <f>VLOOKUP($A2897,Master!$A:$B,2,0)&amp;$J2897&amp;$K2897</f>
        <v>#N/A</v>
      </c>
      <c r="P3463" s="33" t="e">
        <f>IF(OR($A2897="KE0",$A2897="KZ0",$A2897="KV0",$A2897="KH0",$A2897="KE",$A2897="KZ",),VLOOKUP($A2897&amp;$F2897,Master!$D:$E,2,0)&amp;$J2897&amp;$K2897,VLOOKUP($A2897,Master!$D:$E,2,0)&amp;Sheet1!$J2897&amp;Sheet1!$K2897)</f>
        <v>#N/A</v>
      </c>
      <c r="Q3463" s="33" t="str">
        <f t="shared" si="92"/>
        <v/>
      </c>
      <c r="R3463" s="33" t="e">
        <f>IF(IF(VLOOKUP($A2897,Master!$G:$J,4,0)="x",Sheet1!$A2897,"")="","",IF(VLOOKUP($A2897,Master!$G:$J,4,0)="x",Sheet1!$A2897,"")&amp;$J2897&amp;$K2897)</f>
        <v>#N/A</v>
      </c>
      <c r="S3463" s="33" t="e">
        <f>IF(VLOOKUP($A2897,Master!$L:$M,2,0)=0,"",VLOOKUP($A2897,Master!$L:$M,2,0)&amp;$J2897&amp;$L2897)</f>
        <v>#N/A</v>
      </c>
      <c r="T3463" s="33" t="str">
        <f t="shared" si="93"/>
        <v/>
      </c>
      <c r="U3463" s="179"/>
    </row>
    <row r="3464" spans="15:21" x14ac:dyDescent="0.3">
      <c r="O3464" s="33" t="e">
        <f>VLOOKUP($A2898,Master!$A:$B,2,0)&amp;$J2898&amp;$K2898</f>
        <v>#N/A</v>
      </c>
      <c r="P3464" s="33" t="e">
        <f>IF(OR($A2898="KE0",$A2898="KZ0",$A2898="KV0",$A2898="KH0",$A2898="KE",$A2898="KZ",),VLOOKUP($A2898&amp;$F2898,Master!$D:$E,2,0)&amp;$J2898&amp;$K2898,VLOOKUP($A2898,Master!$D:$E,2,0)&amp;Sheet1!$J2898&amp;Sheet1!$K2898)</f>
        <v>#N/A</v>
      </c>
      <c r="Q3464" s="33" t="str">
        <f t="shared" si="92"/>
        <v/>
      </c>
      <c r="R3464" s="33" t="e">
        <f>IF(IF(VLOOKUP($A2898,Master!$G:$J,4,0)="x",Sheet1!$A2898,"")="","",IF(VLOOKUP($A2898,Master!$G:$J,4,0)="x",Sheet1!$A2898,"")&amp;$J2898&amp;$K2898)</f>
        <v>#N/A</v>
      </c>
      <c r="S3464" s="33" t="e">
        <f>IF(VLOOKUP($A2898,Master!$L:$M,2,0)=0,"",VLOOKUP($A2898,Master!$L:$M,2,0)&amp;$J2898&amp;$L2898)</f>
        <v>#N/A</v>
      </c>
      <c r="T3464" s="33" t="str">
        <f t="shared" si="93"/>
        <v/>
      </c>
      <c r="U3464" s="179"/>
    </row>
    <row r="3465" spans="15:21" x14ac:dyDescent="0.3">
      <c r="O3465" s="33" t="e">
        <f>VLOOKUP($A2899,Master!$A:$B,2,0)&amp;$J2899&amp;$K2899</f>
        <v>#N/A</v>
      </c>
      <c r="P3465" s="33" t="e">
        <f>IF(OR($A2899="KE0",$A2899="KZ0",$A2899="KV0",$A2899="KH0",$A2899="KE",$A2899="KZ",),VLOOKUP($A2899&amp;$F2899,Master!$D:$E,2,0)&amp;$J2899&amp;$K2899,VLOOKUP($A2899,Master!$D:$E,2,0)&amp;Sheet1!$J2899&amp;Sheet1!$K2899)</f>
        <v>#N/A</v>
      </c>
      <c r="Q3465" s="33" t="str">
        <f t="shared" si="92"/>
        <v/>
      </c>
      <c r="R3465" s="33" t="e">
        <f>IF(IF(VLOOKUP($A2899,Master!$G:$J,4,0)="x",Sheet1!$A2899,"")="","",IF(VLOOKUP($A2899,Master!$G:$J,4,0)="x",Sheet1!$A2899,"")&amp;$J2899&amp;$K2899)</f>
        <v>#N/A</v>
      </c>
      <c r="S3465" s="33" t="e">
        <f>IF(VLOOKUP($A2899,Master!$L:$M,2,0)=0,"",VLOOKUP($A2899,Master!$L:$M,2,0)&amp;$J2899&amp;$L2899)</f>
        <v>#N/A</v>
      </c>
      <c r="T3465" s="33" t="str">
        <f t="shared" si="93"/>
        <v/>
      </c>
      <c r="U3465" s="179"/>
    </row>
    <row r="3466" spans="15:21" x14ac:dyDescent="0.3">
      <c r="O3466" s="33" t="e">
        <f>VLOOKUP($A2900,Master!$A:$B,2,0)&amp;$J2900&amp;$K2900</f>
        <v>#N/A</v>
      </c>
      <c r="P3466" s="33" t="e">
        <f>IF(OR($A2900="KE0",$A2900="KZ0",$A2900="KV0",$A2900="KH0",$A2900="KE",$A2900="KZ",),VLOOKUP($A2900&amp;$F2900,Master!$D:$E,2,0)&amp;$J2900&amp;$K2900,VLOOKUP($A2900,Master!$D:$E,2,0)&amp;Sheet1!$J2900&amp;Sheet1!$K2900)</f>
        <v>#N/A</v>
      </c>
      <c r="Q3466" s="33" t="str">
        <f t="shared" si="92"/>
        <v/>
      </c>
      <c r="R3466" s="33" t="e">
        <f>IF(IF(VLOOKUP($A2900,Master!$G:$J,4,0)="x",Sheet1!$A2900,"")="","",IF(VLOOKUP($A2900,Master!$G:$J,4,0)="x",Sheet1!$A2900,"")&amp;$J2900&amp;$K2900)</f>
        <v>#N/A</v>
      </c>
      <c r="S3466" s="33" t="e">
        <f>IF(VLOOKUP($A2900,Master!$L:$M,2,0)=0,"",VLOOKUP($A2900,Master!$L:$M,2,0)&amp;$J2900&amp;$L2900)</f>
        <v>#N/A</v>
      </c>
      <c r="T3466" s="33" t="str">
        <f t="shared" si="93"/>
        <v/>
      </c>
      <c r="U3466" s="179"/>
    </row>
    <row r="3467" spans="15:21" x14ac:dyDescent="0.3">
      <c r="O3467" s="33" t="e">
        <f>VLOOKUP($A2901,Master!$A:$B,2,0)&amp;$J2901&amp;$K2901</f>
        <v>#N/A</v>
      </c>
      <c r="P3467" s="33" t="e">
        <f>IF(OR($A2901="KE0",$A2901="KZ0",$A2901="KV0",$A2901="KH0",$A2901="KE",$A2901="KZ",),VLOOKUP($A2901&amp;$F2901,Master!$D:$E,2,0)&amp;$J2901&amp;$K2901,VLOOKUP($A2901,Master!$D:$E,2,0)&amp;Sheet1!$J2901&amp;Sheet1!$K2901)</f>
        <v>#N/A</v>
      </c>
      <c r="Q3467" s="33" t="str">
        <f t="shared" si="92"/>
        <v/>
      </c>
      <c r="R3467" s="33" t="e">
        <f>IF(IF(VLOOKUP($A2901,Master!$G:$J,4,0)="x",Sheet1!$A2901,"")="","",IF(VLOOKUP($A2901,Master!$G:$J,4,0)="x",Sheet1!$A2901,"")&amp;$J2901&amp;$K2901)</f>
        <v>#N/A</v>
      </c>
      <c r="S3467" s="33" t="e">
        <f>IF(VLOOKUP($A2901,Master!$L:$M,2,0)=0,"",VLOOKUP($A2901,Master!$L:$M,2,0)&amp;$J2901&amp;$L2901)</f>
        <v>#N/A</v>
      </c>
      <c r="T3467" s="33" t="str">
        <f t="shared" si="93"/>
        <v/>
      </c>
      <c r="U3467" s="179"/>
    </row>
    <row r="3468" spans="15:21" x14ac:dyDescent="0.3">
      <c r="O3468" s="33" t="e">
        <f>VLOOKUP($A2902,Master!$A:$B,2,0)&amp;$J2902&amp;$K2902</f>
        <v>#N/A</v>
      </c>
      <c r="P3468" s="33" t="e">
        <f>IF(OR($A2902="KE0",$A2902="KZ0",$A2902="KV0",$A2902="KH0",$A2902="KE",$A2902="KZ",),VLOOKUP($A2902&amp;$F2902,Master!$D:$E,2,0)&amp;$J2902&amp;$K2902,VLOOKUP($A2902,Master!$D:$E,2,0)&amp;Sheet1!$J2902&amp;Sheet1!$K2902)</f>
        <v>#N/A</v>
      </c>
      <c r="Q3468" s="33" t="str">
        <f t="shared" si="92"/>
        <v/>
      </c>
      <c r="R3468" s="33" t="e">
        <f>IF(IF(VLOOKUP($A2902,Master!$G:$J,4,0)="x",Sheet1!$A2902,"")="","",IF(VLOOKUP($A2902,Master!$G:$J,4,0)="x",Sheet1!$A2902,"")&amp;$J2902&amp;$K2902)</f>
        <v>#N/A</v>
      </c>
      <c r="S3468" s="33" t="e">
        <f>IF(VLOOKUP($A2902,Master!$L:$M,2,0)=0,"",VLOOKUP($A2902,Master!$L:$M,2,0)&amp;$J2902&amp;$L2902)</f>
        <v>#N/A</v>
      </c>
      <c r="T3468" s="33" t="str">
        <f t="shared" si="93"/>
        <v/>
      </c>
      <c r="U3468" s="179"/>
    </row>
    <row r="3469" spans="15:21" x14ac:dyDescent="0.3">
      <c r="O3469" s="33" t="e">
        <f>VLOOKUP($A2903,Master!$A:$B,2,0)&amp;$J2903&amp;$K2903</f>
        <v>#N/A</v>
      </c>
      <c r="P3469" s="33" t="e">
        <f>IF(OR($A2903="KE0",$A2903="KZ0",$A2903="KV0",$A2903="KH0",$A2903="KE",$A2903="KZ",),VLOOKUP($A2903&amp;$F2903,Master!$D:$E,2,0)&amp;$J2903&amp;$K2903,VLOOKUP($A2903,Master!$D:$E,2,0)&amp;Sheet1!$J2903&amp;Sheet1!$K2903)</f>
        <v>#N/A</v>
      </c>
      <c r="Q3469" s="33" t="str">
        <f t="shared" si="92"/>
        <v/>
      </c>
      <c r="R3469" s="33" t="e">
        <f>IF(IF(VLOOKUP($A2903,Master!$G:$J,4,0)="x",Sheet1!$A2903,"")="","",IF(VLOOKUP($A2903,Master!$G:$J,4,0)="x",Sheet1!$A2903,"")&amp;$J2903&amp;$K2903)</f>
        <v>#N/A</v>
      </c>
      <c r="S3469" s="33" t="e">
        <f>IF(VLOOKUP($A2903,Master!$L:$M,2,0)=0,"",VLOOKUP($A2903,Master!$L:$M,2,0)&amp;$J2903&amp;$L2903)</f>
        <v>#N/A</v>
      </c>
      <c r="T3469" s="33" t="str">
        <f t="shared" si="93"/>
        <v/>
      </c>
      <c r="U3469" s="179"/>
    </row>
    <row r="3470" spans="15:21" x14ac:dyDescent="0.3">
      <c r="O3470" s="33" t="e">
        <f>VLOOKUP($A2904,Master!$A:$B,2,0)&amp;$J2904&amp;$K2904</f>
        <v>#N/A</v>
      </c>
      <c r="P3470" s="33" t="e">
        <f>IF(OR($A2904="KE0",$A2904="KZ0",$A2904="KV0",$A2904="KH0",$A2904="KE",$A2904="KZ",),VLOOKUP($A2904&amp;$F2904,Master!$D:$E,2,0)&amp;$J2904&amp;$K2904,VLOOKUP($A2904,Master!$D:$E,2,0)&amp;Sheet1!$J2904&amp;Sheet1!$K2904)</f>
        <v>#N/A</v>
      </c>
      <c r="Q3470" s="33" t="str">
        <f t="shared" si="92"/>
        <v/>
      </c>
      <c r="R3470" s="33" t="e">
        <f>IF(IF(VLOOKUP($A2904,Master!$G:$J,4,0)="x",Sheet1!$A2904,"")="","",IF(VLOOKUP($A2904,Master!$G:$J,4,0)="x",Sheet1!$A2904,"")&amp;$J2904&amp;$K2904)</f>
        <v>#N/A</v>
      </c>
      <c r="S3470" s="33" t="e">
        <f>IF(VLOOKUP($A2904,Master!$L:$M,2,0)=0,"",VLOOKUP($A2904,Master!$L:$M,2,0)&amp;$J2904&amp;$L2904)</f>
        <v>#N/A</v>
      </c>
      <c r="T3470" s="33" t="str">
        <f t="shared" si="93"/>
        <v/>
      </c>
      <c r="U3470" s="179"/>
    </row>
    <row r="3471" spans="15:21" x14ac:dyDescent="0.3">
      <c r="O3471" s="33" t="e">
        <f>VLOOKUP($A2905,Master!$A:$B,2,0)&amp;$J2905&amp;$K2905</f>
        <v>#N/A</v>
      </c>
      <c r="P3471" s="33" t="e">
        <f>IF(OR($A2905="KE0",$A2905="KZ0",$A2905="KV0",$A2905="KH0",$A2905="KE",$A2905="KZ",),VLOOKUP($A2905&amp;$F2905,Master!$D:$E,2,0)&amp;$J2905&amp;$K2905,VLOOKUP($A2905,Master!$D:$E,2,0)&amp;Sheet1!$J2905&amp;Sheet1!$K2905)</f>
        <v>#N/A</v>
      </c>
      <c r="Q3471" s="33" t="str">
        <f t="shared" si="92"/>
        <v/>
      </c>
      <c r="R3471" s="33" t="e">
        <f>IF(IF(VLOOKUP($A2905,Master!$G:$J,4,0)="x",Sheet1!$A2905,"")="","",IF(VLOOKUP($A2905,Master!$G:$J,4,0)="x",Sheet1!$A2905,"")&amp;$J2905&amp;$K2905)</f>
        <v>#N/A</v>
      </c>
      <c r="S3471" s="33" t="e">
        <f>IF(VLOOKUP($A2905,Master!$L:$M,2,0)=0,"",VLOOKUP($A2905,Master!$L:$M,2,0)&amp;$J2905&amp;$L2905)</f>
        <v>#N/A</v>
      </c>
      <c r="T3471" s="33" t="str">
        <f t="shared" si="93"/>
        <v/>
      </c>
      <c r="U3471" s="179"/>
    </row>
    <row r="3472" spans="15:21" x14ac:dyDescent="0.3">
      <c r="O3472" s="33" t="e">
        <f>VLOOKUP($A2906,Master!$A:$B,2,0)&amp;$J2906&amp;$K2906</f>
        <v>#N/A</v>
      </c>
      <c r="P3472" s="33" t="e">
        <f>IF(OR($A2906="KE0",$A2906="KZ0",$A2906="KV0",$A2906="KH0",$A2906="KE",$A2906="KZ",),VLOOKUP($A2906&amp;$F2906,Master!$D:$E,2,0)&amp;$J2906&amp;$K2906,VLOOKUP($A2906,Master!$D:$E,2,0)&amp;Sheet1!$J2906&amp;Sheet1!$K2906)</f>
        <v>#N/A</v>
      </c>
      <c r="Q3472" s="33" t="str">
        <f t="shared" si="92"/>
        <v/>
      </c>
      <c r="R3472" s="33" t="e">
        <f>IF(IF(VLOOKUP($A2906,Master!$G:$J,4,0)="x",Sheet1!$A2906,"")="","",IF(VLOOKUP($A2906,Master!$G:$J,4,0)="x",Sheet1!$A2906,"")&amp;$J2906&amp;$K2906)</f>
        <v>#N/A</v>
      </c>
      <c r="S3472" s="33" t="e">
        <f>IF(VLOOKUP($A2906,Master!$L:$M,2,0)=0,"",VLOOKUP($A2906,Master!$L:$M,2,0)&amp;$J2906&amp;$L2906)</f>
        <v>#N/A</v>
      </c>
      <c r="T3472" s="33" t="str">
        <f t="shared" si="93"/>
        <v/>
      </c>
      <c r="U3472" s="179"/>
    </row>
    <row r="3473" spans="15:21" x14ac:dyDescent="0.3">
      <c r="O3473" s="33" t="e">
        <f>VLOOKUP($A2907,Master!$A:$B,2,0)&amp;$J2907&amp;$K2907</f>
        <v>#N/A</v>
      </c>
      <c r="P3473" s="33" t="e">
        <f>IF(OR($A2907="KE0",$A2907="KZ0",$A2907="KV0",$A2907="KH0",$A2907="KE",$A2907="KZ",),VLOOKUP($A2907&amp;$F2907,Master!$D:$E,2,0)&amp;$J2907&amp;$K2907,VLOOKUP($A2907,Master!$D:$E,2,0)&amp;Sheet1!$J2907&amp;Sheet1!$K2907)</f>
        <v>#N/A</v>
      </c>
      <c r="Q3473" s="33" t="str">
        <f t="shared" si="92"/>
        <v/>
      </c>
      <c r="R3473" s="33" t="e">
        <f>IF(IF(VLOOKUP($A2907,Master!$G:$J,4,0)="x",Sheet1!$A2907,"")="","",IF(VLOOKUP($A2907,Master!$G:$J,4,0)="x",Sheet1!$A2907,"")&amp;$J2907&amp;$K2907)</f>
        <v>#N/A</v>
      </c>
      <c r="S3473" s="33" t="e">
        <f>IF(VLOOKUP($A2907,Master!$L:$M,2,0)=0,"",VLOOKUP($A2907,Master!$L:$M,2,0)&amp;$J2907&amp;$L2907)</f>
        <v>#N/A</v>
      </c>
      <c r="T3473" s="33" t="str">
        <f t="shared" si="93"/>
        <v/>
      </c>
      <c r="U3473" s="179"/>
    </row>
    <row r="3474" spans="15:21" x14ac:dyDescent="0.3">
      <c r="O3474" s="33" t="e">
        <f>VLOOKUP($A2908,Master!$A:$B,2,0)&amp;$J2908&amp;$K2908</f>
        <v>#N/A</v>
      </c>
      <c r="P3474" s="33" t="e">
        <f>IF(OR($A2908="KE0",$A2908="KZ0",$A2908="KV0",$A2908="KH0",$A2908="KE",$A2908="KZ",),VLOOKUP($A2908&amp;$F2908,Master!$D:$E,2,0)&amp;$J2908&amp;$K2908,VLOOKUP($A2908,Master!$D:$E,2,0)&amp;Sheet1!$J2908&amp;Sheet1!$K2908)</f>
        <v>#N/A</v>
      </c>
      <c r="Q3474" s="33" t="str">
        <f t="shared" si="92"/>
        <v/>
      </c>
      <c r="R3474" s="33" t="e">
        <f>IF(IF(VLOOKUP($A2908,Master!$G:$J,4,0)="x",Sheet1!$A2908,"")="","",IF(VLOOKUP($A2908,Master!$G:$J,4,0)="x",Sheet1!$A2908,"")&amp;$J2908&amp;$K2908)</f>
        <v>#N/A</v>
      </c>
      <c r="S3474" s="33" t="e">
        <f>IF(VLOOKUP($A2908,Master!$L:$M,2,0)=0,"",VLOOKUP($A2908,Master!$L:$M,2,0)&amp;$J2908&amp;$L2908)</f>
        <v>#N/A</v>
      </c>
      <c r="T3474" s="33" t="str">
        <f t="shared" si="93"/>
        <v/>
      </c>
      <c r="U3474" s="179"/>
    </row>
    <row r="3475" spans="15:21" x14ac:dyDescent="0.3">
      <c r="O3475" s="33" t="e">
        <f>VLOOKUP($A2909,Master!$A:$B,2,0)&amp;$J2909&amp;$K2909</f>
        <v>#N/A</v>
      </c>
      <c r="P3475" s="33" t="e">
        <f>IF(OR($A2909="KE0",$A2909="KZ0",$A2909="KV0",$A2909="KH0",$A2909="KE",$A2909="KZ",),VLOOKUP($A2909&amp;$F2909,Master!$D:$E,2,0)&amp;$J2909&amp;$K2909,VLOOKUP($A2909,Master!$D:$E,2,0)&amp;Sheet1!$J2909&amp;Sheet1!$K2909)</f>
        <v>#N/A</v>
      </c>
      <c r="Q3475" s="33" t="str">
        <f t="shared" si="92"/>
        <v/>
      </c>
      <c r="R3475" s="33" t="e">
        <f>IF(IF(VLOOKUP($A2909,Master!$G:$J,4,0)="x",Sheet1!$A2909,"")="","",IF(VLOOKUP($A2909,Master!$G:$J,4,0)="x",Sheet1!$A2909,"")&amp;$J2909&amp;$K2909)</f>
        <v>#N/A</v>
      </c>
      <c r="S3475" s="33" t="e">
        <f>IF(VLOOKUP($A2909,Master!$L:$M,2,0)=0,"",VLOOKUP($A2909,Master!$L:$M,2,0)&amp;$J2909&amp;$L2909)</f>
        <v>#N/A</v>
      </c>
      <c r="T3475" s="33" t="str">
        <f t="shared" si="93"/>
        <v/>
      </c>
      <c r="U3475" s="179"/>
    </row>
    <row r="3476" spans="15:21" x14ac:dyDescent="0.3">
      <c r="O3476" s="33" t="e">
        <f>VLOOKUP($A2910,Master!$A:$B,2,0)&amp;$J2910&amp;$K2910</f>
        <v>#N/A</v>
      </c>
      <c r="P3476" s="33" t="e">
        <f>IF(OR($A2910="KE0",$A2910="KZ0",$A2910="KV0",$A2910="KH0",$A2910="KE",$A2910="KZ",),VLOOKUP($A2910&amp;$F2910,Master!$D:$E,2,0)&amp;$J2910&amp;$K2910,VLOOKUP($A2910,Master!$D:$E,2,0)&amp;Sheet1!$J2910&amp;Sheet1!$K2910)</f>
        <v>#N/A</v>
      </c>
      <c r="Q3476" s="33" t="str">
        <f t="shared" si="92"/>
        <v/>
      </c>
      <c r="R3476" s="33" t="e">
        <f>IF(IF(VLOOKUP($A2910,Master!$G:$J,4,0)="x",Sheet1!$A2910,"")="","",IF(VLOOKUP($A2910,Master!$G:$J,4,0)="x",Sheet1!$A2910,"")&amp;$J2910&amp;$K2910)</f>
        <v>#N/A</v>
      </c>
      <c r="S3476" s="33" t="e">
        <f>IF(VLOOKUP($A2910,Master!$L:$M,2,0)=0,"",VLOOKUP($A2910,Master!$L:$M,2,0)&amp;$J2910&amp;$L2910)</f>
        <v>#N/A</v>
      </c>
      <c r="T3476" s="33" t="str">
        <f t="shared" si="93"/>
        <v/>
      </c>
      <c r="U3476" s="179"/>
    </row>
    <row r="3477" spans="15:21" x14ac:dyDescent="0.3">
      <c r="O3477" s="33" t="e">
        <f>VLOOKUP($A2911,Master!$A:$B,2,0)&amp;$J2911&amp;$K2911</f>
        <v>#N/A</v>
      </c>
      <c r="P3477" s="33" t="e">
        <f>IF(OR($A2911="KE0",$A2911="KZ0",$A2911="KV0",$A2911="KH0",$A2911="KE",$A2911="KZ",),VLOOKUP($A2911&amp;$F2911,Master!$D:$E,2,0)&amp;$J2911&amp;$K2911,VLOOKUP($A2911,Master!$D:$E,2,0)&amp;Sheet1!$J2911&amp;Sheet1!$K2911)</f>
        <v>#N/A</v>
      </c>
      <c r="Q3477" s="33" t="str">
        <f t="shared" si="92"/>
        <v/>
      </c>
      <c r="R3477" s="33" t="e">
        <f>IF(IF(VLOOKUP($A2911,Master!$G:$J,4,0)="x",Sheet1!$A2911,"")="","",IF(VLOOKUP($A2911,Master!$G:$J,4,0)="x",Sheet1!$A2911,"")&amp;$J2911&amp;$K2911)</f>
        <v>#N/A</v>
      </c>
      <c r="S3477" s="33" t="e">
        <f>IF(VLOOKUP($A2911,Master!$L:$M,2,0)=0,"",VLOOKUP($A2911,Master!$L:$M,2,0)&amp;$J2911&amp;$L2911)</f>
        <v>#N/A</v>
      </c>
      <c r="T3477" s="33" t="str">
        <f t="shared" si="93"/>
        <v/>
      </c>
      <c r="U3477" s="179"/>
    </row>
    <row r="3478" spans="15:21" x14ac:dyDescent="0.3">
      <c r="O3478" s="33" t="e">
        <f>VLOOKUP($A2912,Master!$A:$B,2,0)&amp;$J2912&amp;$K2912</f>
        <v>#N/A</v>
      </c>
      <c r="P3478" s="33" t="e">
        <f>IF(OR($A2912="KE0",$A2912="KZ0",$A2912="KV0",$A2912="KH0",$A2912="KE",$A2912="KZ",),VLOOKUP($A2912&amp;$F2912,Master!$D:$E,2,0)&amp;$J2912&amp;$K2912,VLOOKUP($A2912,Master!$D:$E,2,0)&amp;Sheet1!$J2912&amp;Sheet1!$K2912)</f>
        <v>#N/A</v>
      </c>
      <c r="Q3478" s="33" t="str">
        <f t="shared" si="92"/>
        <v/>
      </c>
      <c r="R3478" s="33" t="e">
        <f>IF(IF(VLOOKUP($A2912,Master!$G:$J,4,0)="x",Sheet1!$A2912,"")="","",IF(VLOOKUP($A2912,Master!$G:$J,4,0)="x",Sheet1!$A2912,"")&amp;$J2912&amp;$K2912)</f>
        <v>#N/A</v>
      </c>
      <c r="S3478" s="33" t="e">
        <f>IF(VLOOKUP($A2912,Master!$L:$M,2,0)=0,"",VLOOKUP($A2912,Master!$L:$M,2,0)&amp;$J2912&amp;$L2912)</f>
        <v>#N/A</v>
      </c>
      <c r="T3478" s="33" t="str">
        <f t="shared" si="93"/>
        <v/>
      </c>
      <c r="U3478" s="179"/>
    </row>
    <row r="3479" spans="15:21" x14ac:dyDescent="0.3">
      <c r="O3479" s="33" t="e">
        <f>VLOOKUP($A2913,Master!$A:$B,2,0)&amp;$J2913&amp;$K2913</f>
        <v>#N/A</v>
      </c>
      <c r="P3479" s="33" t="e">
        <f>IF(OR($A2913="KE0",$A2913="KZ0",$A2913="KV0",$A2913="KH0",$A2913="KE",$A2913="KZ",),VLOOKUP($A2913&amp;$F2913,Master!$D:$E,2,0)&amp;$J2913&amp;$K2913,VLOOKUP($A2913,Master!$D:$E,2,0)&amp;Sheet1!$J2913&amp;Sheet1!$K2913)</f>
        <v>#N/A</v>
      </c>
      <c r="Q3479" s="33" t="str">
        <f t="shared" si="92"/>
        <v/>
      </c>
      <c r="R3479" s="33" t="e">
        <f>IF(IF(VLOOKUP($A2913,Master!$G:$J,4,0)="x",Sheet1!$A2913,"")="","",IF(VLOOKUP($A2913,Master!$G:$J,4,0)="x",Sheet1!$A2913,"")&amp;$J2913&amp;$K2913)</f>
        <v>#N/A</v>
      </c>
      <c r="S3479" s="33" t="e">
        <f>IF(VLOOKUP($A2913,Master!$L:$M,2,0)=0,"",VLOOKUP($A2913,Master!$L:$M,2,0)&amp;$J2913&amp;$L2913)</f>
        <v>#N/A</v>
      </c>
      <c r="T3479" s="33" t="str">
        <f t="shared" si="93"/>
        <v/>
      </c>
      <c r="U3479" s="179"/>
    </row>
    <row r="3480" spans="15:21" x14ac:dyDescent="0.3">
      <c r="O3480" s="33" t="e">
        <f>VLOOKUP($A2914,Master!$A:$B,2,0)&amp;$J2914&amp;$K2914</f>
        <v>#N/A</v>
      </c>
      <c r="P3480" s="33" t="e">
        <f>IF(OR($A2914="KE0",$A2914="KZ0",$A2914="KV0",$A2914="KH0",$A2914="KE",$A2914="KZ",),VLOOKUP($A2914&amp;$F2914,Master!$D:$E,2,0)&amp;$J2914&amp;$K2914,VLOOKUP($A2914,Master!$D:$E,2,0)&amp;Sheet1!$J2914&amp;Sheet1!$K2914)</f>
        <v>#N/A</v>
      </c>
      <c r="Q3480" s="33" t="str">
        <f t="shared" si="92"/>
        <v/>
      </c>
      <c r="R3480" s="33" t="e">
        <f>IF(IF(VLOOKUP($A2914,Master!$G:$J,4,0)="x",Sheet1!$A2914,"")="","",IF(VLOOKUP($A2914,Master!$G:$J,4,0)="x",Sheet1!$A2914,"")&amp;$J2914&amp;$K2914)</f>
        <v>#N/A</v>
      </c>
      <c r="S3480" s="33" t="e">
        <f>IF(VLOOKUP($A2914,Master!$L:$M,2,0)=0,"",VLOOKUP($A2914,Master!$L:$M,2,0)&amp;$J2914&amp;$L2914)</f>
        <v>#N/A</v>
      </c>
      <c r="T3480" s="33" t="str">
        <f t="shared" si="93"/>
        <v/>
      </c>
      <c r="U3480" s="179"/>
    </row>
    <row r="3481" spans="15:21" x14ac:dyDescent="0.3">
      <c r="O3481" s="33" t="e">
        <f>VLOOKUP($A2915,Master!$A:$B,2,0)&amp;$J2915&amp;$K2915</f>
        <v>#N/A</v>
      </c>
      <c r="P3481" s="33" t="e">
        <f>IF(OR($A2915="KE0",$A2915="KZ0",$A2915="KV0",$A2915="KH0",$A2915="KE",$A2915="KZ",),VLOOKUP($A2915&amp;$F2915,Master!$D:$E,2,0)&amp;$J2915&amp;$K2915,VLOOKUP($A2915,Master!$D:$E,2,0)&amp;Sheet1!$J2915&amp;Sheet1!$K2915)</f>
        <v>#N/A</v>
      </c>
      <c r="Q3481" s="33" t="str">
        <f t="shared" si="92"/>
        <v/>
      </c>
      <c r="R3481" s="33" t="e">
        <f>IF(IF(VLOOKUP($A2915,Master!$G:$J,4,0)="x",Sheet1!$A2915,"")="","",IF(VLOOKUP($A2915,Master!$G:$J,4,0)="x",Sheet1!$A2915,"")&amp;$J2915&amp;$K2915)</f>
        <v>#N/A</v>
      </c>
      <c r="S3481" s="33" t="e">
        <f>IF(VLOOKUP($A2915,Master!$L:$M,2,0)=0,"",VLOOKUP($A2915,Master!$L:$M,2,0)&amp;$J2915&amp;$L2915)</f>
        <v>#N/A</v>
      </c>
      <c r="T3481" s="33" t="str">
        <f t="shared" si="93"/>
        <v/>
      </c>
      <c r="U3481" s="179"/>
    </row>
    <row r="3482" spans="15:21" x14ac:dyDescent="0.3">
      <c r="O3482" s="33" t="e">
        <f>VLOOKUP($A2916,Master!$A:$B,2,0)&amp;$J2916&amp;$K2916</f>
        <v>#N/A</v>
      </c>
      <c r="P3482" s="33" t="e">
        <f>IF(OR($A2916="KE0",$A2916="KZ0",$A2916="KV0",$A2916="KH0",$A2916="KE",$A2916="KZ",),VLOOKUP($A2916&amp;$F2916,Master!$D:$E,2,0)&amp;$J2916&amp;$K2916,VLOOKUP($A2916,Master!$D:$E,2,0)&amp;Sheet1!$J2916&amp;Sheet1!$K2916)</f>
        <v>#N/A</v>
      </c>
      <c r="Q3482" s="33" t="str">
        <f t="shared" si="92"/>
        <v/>
      </c>
      <c r="R3482" s="33" t="e">
        <f>IF(IF(VLOOKUP($A2916,Master!$G:$J,4,0)="x",Sheet1!$A2916,"")="","",IF(VLOOKUP($A2916,Master!$G:$J,4,0)="x",Sheet1!$A2916,"")&amp;$J2916&amp;$K2916)</f>
        <v>#N/A</v>
      </c>
      <c r="S3482" s="33" t="e">
        <f>IF(VLOOKUP($A2916,Master!$L:$M,2,0)=0,"",VLOOKUP($A2916,Master!$L:$M,2,0)&amp;$J2916&amp;$L2916)</f>
        <v>#N/A</v>
      </c>
      <c r="T3482" s="33" t="str">
        <f t="shared" si="93"/>
        <v/>
      </c>
      <c r="U3482" s="179"/>
    </row>
    <row r="3483" spans="15:21" x14ac:dyDescent="0.3">
      <c r="O3483" s="33" t="e">
        <f>VLOOKUP($A2917,Master!$A:$B,2,0)&amp;$J2917&amp;$K2917</f>
        <v>#N/A</v>
      </c>
      <c r="P3483" s="33" t="e">
        <f>IF(OR($A2917="KE0",$A2917="KZ0",$A2917="KV0",$A2917="KH0",$A2917="KE",$A2917="KZ",),VLOOKUP($A2917&amp;$F2917,Master!$D:$E,2,0)&amp;$J2917&amp;$K2917,VLOOKUP($A2917,Master!$D:$E,2,0)&amp;Sheet1!$J2917&amp;Sheet1!$K2917)</f>
        <v>#N/A</v>
      </c>
      <c r="Q3483" s="33" t="str">
        <f t="shared" si="92"/>
        <v/>
      </c>
      <c r="R3483" s="33" t="e">
        <f>IF(IF(VLOOKUP($A2917,Master!$G:$J,4,0)="x",Sheet1!$A2917,"")="","",IF(VLOOKUP($A2917,Master!$G:$J,4,0)="x",Sheet1!$A2917,"")&amp;$J2917&amp;$K2917)</f>
        <v>#N/A</v>
      </c>
      <c r="S3483" s="33" t="e">
        <f>IF(VLOOKUP($A2917,Master!$L:$M,2,0)=0,"",VLOOKUP($A2917,Master!$L:$M,2,0)&amp;$J2917&amp;$L2917)</f>
        <v>#N/A</v>
      </c>
      <c r="T3483" s="33" t="str">
        <f t="shared" si="93"/>
        <v/>
      </c>
      <c r="U3483" s="179"/>
    </row>
    <row r="3484" spans="15:21" x14ac:dyDescent="0.3">
      <c r="O3484" s="33" t="e">
        <f>VLOOKUP($A2918,Master!$A:$B,2,0)&amp;$J2918&amp;$K2918</f>
        <v>#N/A</v>
      </c>
      <c r="P3484" s="33" t="e">
        <f>IF(OR($A2918="KE0",$A2918="KZ0",$A2918="KV0",$A2918="KH0",$A2918="KE",$A2918="KZ",),VLOOKUP($A2918&amp;$F2918,Master!$D:$E,2,0)&amp;$J2918&amp;$K2918,VLOOKUP($A2918,Master!$D:$E,2,0)&amp;Sheet1!$J2918&amp;Sheet1!$K2918)</f>
        <v>#N/A</v>
      </c>
      <c r="Q3484" s="33" t="str">
        <f t="shared" si="92"/>
        <v/>
      </c>
      <c r="R3484" s="33" t="e">
        <f>IF(IF(VLOOKUP($A2918,Master!$G:$J,4,0)="x",Sheet1!$A2918,"")="","",IF(VLOOKUP($A2918,Master!$G:$J,4,0)="x",Sheet1!$A2918,"")&amp;$J2918&amp;$K2918)</f>
        <v>#N/A</v>
      </c>
      <c r="S3484" s="33" t="e">
        <f>IF(VLOOKUP($A2918,Master!$L:$M,2,0)=0,"",VLOOKUP($A2918,Master!$L:$M,2,0)&amp;$J2918&amp;$L2918)</f>
        <v>#N/A</v>
      </c>
      <c r="T3484" s="33" t="str">
        <f t="shared" si="93"/>
        <v/>
      </c>
      <c r="U3484" s="179"/>
    </row>
    <row r="3485" spans="15:21" x14ac:dyDescent="0.3">
      <c r="O3485" s="33" t="e">
        <f>VLOOKUP($A2919,Master!$A:$B,2,0)&amp;$J2919&amp;$K2919</f>
        <v>#N/A</v>
      </c>
      <c r="P3485" s="33" t="e">
        <f>IF(OR($A2919="KE0",$A2919="KZ0",$A2919="KV0",$A2919="KH0",$A2919="KE",$A2919="KZ",),VLOOKUP($A2919&amp;$F2919,Master!$D:$E,2,0)&amp;$J2919&amp;$K2919,VLOOKUP($A2919,Master!$D:$E,2,0)&amp;Sheet1!$J2919&amp;Sheet1!$K2919)</f>
        <v>#N/A</v>
      </c>
      <c r="Q3485" s="33" t="str">
        <f t="shared" si="92"/>
        <v/>
      </c>
      <c r="R3485" s="33" t="e">
        <f>IF(IF(VLOOKUP($A2919,Master!$G:$J,4,0)="x",Sheet1!$A2919,"")="","",IF(VLOOKUP($A2919,Master!$G:$J,4,0)="x",Sheet1!$A2919,"")&amp;$J2919&amp;$K2919)</f>
        <v>#N/A</v>
      </c>
      <c r="S3485" s="33" t="e">
        <f>IF(VLOOKUP($A2919,Master!$L:$M,2,0)=0,"",VLOOKUP($A2919,Master!$L:$M,2,0)&amp;$J2919&amp;$L2919)</f>
        <v>#N/A</v>
      </c>
      <c r="T3485" s="33" t="str">
        <f t="shared" si="93"/>
        <v/>
      </c>
      <c r="U3485" s="179"/>
    </row>
    <row r="3486" spans="15:21" x14ac:dyDescent="0.3">
      <c r="O3486" s="33" t="e">
        <f>VLOOKUP($A2920,Master!$A:$B,2,0)&amp;$J2920&amp;$K2920</f>
        <v>#N/A</v>
      </c>
      <c r="P3486" s="33" t="e">
        <f>IF(OR($A2920="KE0",$A2920="KZ0",$A2920="KV0",$A2920="KH0",$A2920="KE",$A2920="KZ",),VLOOKUP($A2920&amp;$F2920,Master!$D:$E,2,0)&amp;$J2920&amp;$K2920,VLOOKUP($A2920,Master!$D:$E,2,0)&amp;Sheet1!$J2920&amp;Sheet1!$K2920)</f>
        <v>#N/A</v>
      </c>
      <c r="Q3486" s="33" t="str">
        <f t="shared" si="92"/>
        <v/>
      </c>
      <c r="R3486" s="33" t="e">
        <f>IF(IF(VLOOKUP($A2920,Master!$G:$J,4,0)="x",Sheet1!$A2920,"")="","",IF(VLOOKUP($A2920,Master!$G:$J,4,0)="x",Sheet1!$A2920,"")&amp;$J2920&amp;$K2920)</f>
        <v>#N/A</v>
      </c>
      <c r="S3486" s="33" t="e">
        <f>IF(VLOOKUP($A2920,Master!$L:$M,2,0)=0,"",VLOOKUP($A2920,Master!$L:$M,2,0)&amp;$J2920&amp;$L2920)</f>
        <v>#N/A</v>
      </c>
      <c r="T3486" s="33" t="str">
        <f t="shared" si="93"/>
        <v/>
      </c>
      <c r="U3486" s="179"/>
    </row>
    <row r="3487" spans="15:21" x14ac:dyDescent="0.3">
      <c r="O3487" s="33" t="e">
        <f>VLOOKUP($A2921,Master!$A:$B,2,0)&amp;$J2921&amp;$K2921</f>
        <v>#N/A</v>
      </c>
      <c r="P3487" s="33" t="e">
        <f>IF(OR($A2921="KE0",$A2921="KZ0",$A2921="KV0",$A2921="KH0",$A2921="KE",$A2921="KZ",),VLOOKUP($A2921&amp;$F2921,Master!$D:$E,2,0)&amp;$J2921&amp;$K2921,VLOOKUP($A2921,Master!$D:$E,2,0)&amp;Sheet1!$J2921&amp;Sheet1!$K2921)</f>
        <v>#N/A</v>
      </c>
      <c r="Q3487" s="33" t="str">
        <f t="shared" si="92"/>
        <v/>
      </c>
      <c r="R3487" s="33" t="e">
        <f>IF(IF(VLOOKUP($A2921,Master!$G:$J,4,0)="x",Sheet1!$A2921,"")="","",IF(VLOOKUP($A2921,Master!$G:$J,4,0)="x",Sheet1!$A2921,"")&amp;$J2921&amp;$K2921)</f>
        <v>#N/A</v>
      </c>
      <c r="S3487" s="33" t="e">
        <f>IF(VLOOKUP($A2921,Master!$L:$M,2,0)=0,"",VLOOKUP($A2921,Master!$L:$M,2,0)&amp;$J2921&amp;$L2921)</f>
        <v>#N/A</v>
      </c>
      <c r="T3487" s="33" t="str">
        <f t="shared" si="93"/>
        <v/>
      </c>
      <c r="U3487" s="179"/>
    </row>
    <row r="3488" spans="15:21" x14ac:dyDescent="0.3">
      <c r="O3488" s="33" t="e">
        <f>VLOOKUP($A2922,Master!$A:$B,2,0)&amp;$J2922&amp;$K2922</f>
        <v>#N/A</v>
      </c>
      <c r="P3488" s="33" t="e">
        <f>IF(OR($A2922="KE0",$A2922="KZ0",$A2922="KV0",$A2922="KH0",$A2922="KE",$A2922="KZ",),VLOOKUP($A2922&amp;$F2922,Master!$D:$E,2,0)&amp;$J2922&amp;$K2922,VLOOKUP($A2922,Master!$D:$E,2,0)&amp;Sheet1!$J2922&amp;Sheet1!$K2922)</f>
        <v>#N/A</v>
      </c>
      <c r="Q3488" s="33" t="str">
        <f t="shared" si="92"/>
        <v/>
      </c>
      <c r="R3488" s="33" t="e">
        <f>IF(IF(VLOOKUP($A2922,Master!$G:$J,4,0)="x",Sheet1!$A2922,"")="","",IF(VLOOKUP($A2922,Master!$G:$J,4,0)="x",Sheet1!$A2922,"")&amp;$J2922&amp;$K2922)</f>
        <v>#N/A</v>
      </c>
      <c r="S3488" s="33" t="e">
        <f>IF(VLOOKUP($A2922,Master!$L:$M,2,0)=0,"",VLOOKUP($A2922,Master!$L:$M,2,0)&amp;$J2922&amp;$L2922)</f>
        <v>#N/A</v>
      </c>
      <c r="T3488" s="33" t="str">
        <f t="shared" si="93"/>
        <v/>
      </c>
      <c r="U3488" s="179"/>
    </row>
    <row r="3489" spans="15:21" x14ac:dyDescent="0.3">
      <c r="O3489" s="33" t="e">
        <f>VLOOKUP($A2923,Master!$A:$B,2,0)&amp;$J2923&amp;$K2923</f>
        <v>#N/A</v>
      </c>
      <c r="P3489" s="33" t="e">
        <f>IF(OR($A2923="KE0",$A2923="KZ0",$A2923="KV0",$A2923="KH0",$A2923="KE",$A2923="KZ",),VLOOKUP($A2923&amp;$F2923,Master!$D:$E,2,0)&amp;$J2923&amp;$K2923,VLOOKUP($A2923,Master!$D:$E,2,0)&amp;Sheet1!$J2923&amp;Sheet1!$K2923)</f>
        <v>#N/A</v>
      </c>
      <c r="Q3489" s="33" t="str">
        <f t="shared" si="92"/>
        <v/>
      </c>
      <c r="R3489" s="33" t="e">
        <f>IF(IF(VLOOKUP($A2923,Master!$G:$J,4,0)="x",Sheet1!$A2923,"")="","",IF(VLOOKUP($A2923,Master!$G:$J,4,0)="x",Sheet1!$A2923,"")&amp;$J2923&amp;$K2923)</f>
        <v>#N/A</v>
      </c>
      <c r="S3489" s="33" t="e">
        <f>IF(VLOOKUP($A2923,Master!$L:$M,2,0)=0,"",VLOOKUP($A2923,Master!$L:$M,2,0)&amp;$J2923&amp;$L2923)</f>
        <v>#N/A</v>
      </c>
      <c r="T3489" s="33" t="str">
        <f t="shared" si="93"/>
        <v/>
      </c>
      <c r="U3489" s="179"/>
    </row>
    <row r="3490" spans="15:21" x14ac:dyDescent="0.3">
      <c r="O3490" s="33" t="e">
        <f>VLOOKUP($A2924,Master!$A:$B,2,0)&amp;$J2924&amp;$K2924</f>
        <v>#N/A</v>
      </c>
      <c r="P3490" s="33" t="e">
        <f>IF(OR($A2924="KE0",$A2924="KZ0",$A2924="KV0",$A2924="KH0",$A2924="KE",$A2924="KZ",),VLOOKUP($A2924&amp;$F2924,Master!$D:$E,2,0)&amp;$J2924&amp;$K2924,VLOOKUP($A2924,Master!$D:$E,2,0)&amp;Sheet1!$J2924&amp;Sheet1!$K2924)</f>
        <v>#N/A</v>
      </c>
      <c r="Q3490" s="33" t="str">
        <f t="shared" si="92"/>
        <v/>
      </c>
      <c r="R3490" s="33" t="e">
        <f>IF(IF(VLOOKUP($A2924,Master!$G:$J,4,0)="x",Sheet1!$A2924,"")="","",IF(VLOOKUP($A2924,Master!$G:$J,4,0)="x",Sheet1!$A2924,"")&amp;$J2924&amp;$K2924)</f>
        <v>#N/A</v>
      </c>
      <c r="S3490" s="33" t="e">
        <f>IF(VLOOKUP($A2924,Master!$L:$M,2,0)=0,"",VLOOKUP($A2924,Master!$L:$M,2,0)&amp;$J2924&amp;$L2924)</f>
        <v>#N/A</v>
      </c>
      <c r="T3490" s="33" t="str">
        <f t="shared" si="93"/>
        <v/>
      </c>
      <c r="U3490" s="179"/>
    </row>
    <row r="3491" spans="15:21" x14ac:dyDescent="0.3">
      <c r="O3491" s="33" t="e">
        <f>VLOOKUP($A2925,Master!$A:$B,2,0)&amp;$J2925&amp;$K2925</f>
        <v>#N/A</v>
      </c>
      <c r="P3491" s="33" t="e">
        <f>IF(OR($A2925="KE0",$A2925="KZ0",$A2925="KV0",$A2925="KH0",$A2925="KE",$A2925="KZ",),VLOOKUP($A2925&amp;$F2925,Master!$D:$E,2,0)&amp;$J2925&amp;$K2925,VLOOKUP($A2925,Master!$D:$E,2,0)&amp;Sheet1!$J2925&amp;Sheet1!$K2925)</f>
        <v>#N/A</v>
      </c>
      <c r="Q3491" s="33" t="str">
        <f t="shared" si="92"/>
        <v/>
      </c>
      <c r="R3491" s="33" t="e">
        <f>IF(IF(VLOOKUP($A2925,Master!$G:$J,4,0)="x",Sheet1!$A2925,"")="","",IF(VLOOKUP($A2925,Master!$G:$J,4,0)="x",Sheet1!$A2925,"")&amp;$J2925&amp;$K2925)</f>
        <v>#N/A</v>
      </c>
      <c r="S3491" s="33" t="e">
        <f>IF(VLOOKUP($A2925,Master!$L:$M,2,0)=0,"",VLOOKUP($A2925,Master!$L:$M,2,0)&amp;$J2925&amp;$L2925)</f>
        <v>#N/A</v>
      </c>
      <c r="T3491" s="33" t="str">
        <f t="shared" si="93"/>
        <v/>
      </c>
      <c r="U3491" s="179"/>
    </row>
    <row r="3492" spans="15:21" x14ac:dyDescent="0.3">
      <c r="O3492" s="33" t="e">
        <f>VLOOKUP($A2926,Master!$A:$B,2,0)&amp;$J2926&amp;$K2926</f>
        <v>#N/A</v>
      </c>
      <c r="P3492" s="33" t="e">
        <f>IF(OR($A2926="KE0",$A2926="KZ0",$A2926="KV0",$A2926="KH0",$A2926="KE",$A2926="KZ",),VLOOKUP($A2926&amp;$F2926,Master!$D:$E,2,0)&amp;$J2926&amp;$K2926,VLOOKUP($A2926,Master!$D:$E,2,0)&amp;Sheet1!$J2926&amp;Sheet1!$K2926)</f>
        <v>#N/A</v>
      </c>
      <c r="Q3492" s="33" t="str">
        <f t="shared" si="92"/>
        <v/>
      </c>
      <c r="R3492" s="33" t="e">
        <f>IF(IF(VLOOKUP($A2926,Master!$G:$J,4,0)="x",Sheet1!$A2926,"")="","",IF(VLOOKUP($A2926,Master!$G:$J,4,0)="x",Sheet1!$A2926,"")&amp;$J2926&amp;$K2926)</f>
        <v>#N/A</v>
      </c>
      <c r="S3492" s="33" t="e">
        <f>IF(VLOOKUP($A2926,Master!$L:$M,2,0)=0,"",VLOOKUP($A2926,Master!$L:$M,2,0)&amp;$J2926&amp;$L2926)</f>
        <v>#N/A</v>
      </c>
      <c r="T3492" s="33" t="str">
        <f t="shared" si="93"/>
        <v/>
      </c>
      <c r="U3492" s="179"/>
    </row>
    <row r="3493" spans="15:21" x14ac:dyDescent="0.3">
      <c r="O3493" s="33" t="e">
        <f>VLOOKUP($A2927,Master!$A:$B,2,0)&amp;$J2927&amp;$K2927</f>
        <v>#N/A</v>
      </c>
      <c r="P3493" s="33" t="e">
        <f>IF(OR($A2927="KE0",$A2927="KZ0",$A2927="KV0",$A2927="KH0",$A2927="KE",$A2927="KZ",),VLOOKUP($A2927&amp;$F2927,Master!$D:$E,2,0)&amp;$J2927&amp;$K2927,VLOOKUP($A2927,Master!$D:$E,2,0)&amp;Sheet1!$J2927&amp;Sheet1!$K2927)</f>
        <v>#N/A</v>
      </c>
      <c r="Q3493" s="33" t="str">
        <f t="shared" si="92"/>
        <v/>
      </c>
      <c r="R3493" s="33" t="e">
        <f>IF(IF(VLOOKUP($A2927,Master!$G:$J,4,0)="x",Sheet1!$A2927,"")="","",IF(VLOOKUP($A2927,Master!$G:$J,4,0)="x",Sheet1!$A2927,"")&amp;$J2927&amp;$K2927)</f>
        <v>#N/A</v>
      </c>
      <c r="S3493" s="33" t="e">
        <f>IF(VLOOKUP($A2927,Master!$L:$M,2,0)=0,"",VLOOKUP($A2927,Master!$L:$M,2,0)&amp;$J2927&amp;$L2927)</f>
        <v>#N/A</v>
      </c>
      <c r="T3493" s="33" t="str">
        <f t="shared" si="93"/>
        <v/>
      </c>
      <c r="U3493" s="179"/>
    </row>
    <row r="3494" spans="15:21" x14ac:dyDescent="0.3">
      <c r="O3494" s="33" t="e">
        <f>VLOOKUP($A2928,Master!$A:$B,2,0)&amp;$J2928&amp;$K2928</f>
        <v>#N/A</v>
      </c>
      <c r="P3494" s="33" t="e">
        <f>IF(OR($A2928="KE0",$A2928="KZ0",$A2928="KV0",$A2928="KH0",$A2928="KE",$A2928="KZ",),VLOOKUP($A2928&amp;$F2928,Master!$D:$E,2,0)&amp;$J2928&amp;$K2928,VLOOKUP($A2928,Master!$D:$E,2,0)&amp;Sheet1!$J2928&amp;Sheet1!$K2928)</f>
        <v>#N/A</v>
      </c>
      <c r="Q3494" s="33" t="str">
        <f t="shared" si="92"/>
        <v/>
      </c>
      <c r="R3494" s="33" t="e">
        <f>IF(IF(VLOOKUP($A2928,Master!$G:$J,4,0)="x",Sheet1!$A2928,"")="","",IF(VLOOKUP($A2928,Master!$G:$J,4,0)="x",Sheet1!$A2928,"")&amp;$J2928&amp;$K2928)</f>
        <v>#N/A</v>
      </c>
      <c r="S3494" s="33" t="e">
        <f>IF(VLOOKUP($A2928,Master!$L:$M,2,0)=0,"",VLOOKUP($A2928,Master!$L:$M,2,0)&amp;$J2928&amp;$L2928)</f>
        <v>#N/A</v>
      </c>
      <c r="T3494" s="33" t="str">
        <f t="shared" si="93"/>
        <v/>
      </c>
      <c r="U3494" s="179"/>
    </row>
    <row r="3495" spans="15:21" x14ac:dyDescent="0.3">
      <c r="O3495" s="33" t="e">
        <f>VLOOKUP($A2929,Master!$A:$B,2,0)&amp;$J2929&amp;$K2929</f>
        <v>#N/A</v>
      </c>
      <c r="P3495" s="33" t="e">
        <f>IF(OR($A2929="KE0",$A2929="KZ0",$A2929="KV0",$A2929="KH0",$A2929="KE",$A2929="KZ",),VLOOKUP($A2929&amp;$F2929,Master!$D:$E,2,0)&amp;$J2929&amp;$K2929,VLOOKUP($A2929,Master!$D:$E,2,0)&amp;Sheet1!$J2929&amp;Sheet1!$K2929)</f>
        <v>#N/A</v>
      </c>
      <c r="Q3495" s="33" t="str">
        <f t="shared" si="92"/>
        <v/>
      </c>
      <c r="R3495" s="33" t="e">
        <f>IF(IF(VLOOKUP($A2929,Master!$G:$J,4,0)="x",Sheet1!$A2929,"")="","",IF(VLOOKUP($A2929,Master!$G:$J,4,0)="x",Sheet1!$A2929,"")&amp;$J2929&amp;$K2929)</f>
        <v>#N/A</v>
      </c>
      <c r="S3495" s="33" t="e">
        <f>IF(VLOOKUP($A2929,Master!$L:$M,2,0)=0,"",VLOOKUP($A2929,Master!$L:$M,2,0)&amp;$J2929&amp;$L2929)</f>
        <v>#N/A</v>
      </c>
      <c r="T3495" s="33" t="str">
        <f t="shared" si="93"/>
        <v/>
      </c>
      <c r="U3495" s="179"/>
    </row>
    <row r="3496" spans="15:21" x14ac:dyDescent="0.3">
      <c r="O3496" s="33" t="e">
        <f>VLOOKUP($A2930,Master!$A:$B,2,0)&amp;$J2930&amp;$K2930</f>
        <v>#N/A</v>
      </c>
      <c r="P3496" s="33" t="e">
        <f>IF(OR($A2930="KE0",$A2930="KZ0",$A2930="KV0",$A2930="KH0",$A2930="KE",$A2930="KZ",),VLOOKUP($A2930&amp;$F2930,Master!$D:$E,2,0)&amp;$J2930&amp;$K2930,VLOOKUP($A2930,Master!$D:$E,2,0)&amp;Sheet1!$J2930&amp;Sheet1!$K2930)</f>
        <v>#N/A</v>
      </c>
      <c r="Q3496" s="33" t="str">
        <f t="shared" si="92"/>
        <v/>
      </c>
      <c r="R3496" s="33" t="e">
        <f>IF(IF(VLOOKUP($A2930,Master!$G:$J,4,0)="x",Sheet1!$A2930,"")="","",IF(VLOOKUP($A2930,Master!$G:$J,4,0)="x",Sheet1!$A2930,"")&amp;$J2930&amp;$K2930)</f>
        <v>#N/A</v>
      </c>
      <c r="S3496" s="33" t="e">
        <f>IF(VLOOKUP($A2930,Master!$L:$M,2,0)=0,"",VLOOKUP($A2930,Master!$L:$M,2,0)&amp;$J2930&amp;$L2930)</f>
        <v>#N/A</v>
      </c>
      <c r="T3496" s="33" t="str">
        <f t="shared" si="93"/>
        <v/>
      </c>
      <c r="U3496" s="179"/>
    </row>
    <row r="3497" spans="15:21" x14ac:dyDescent="0.3">
      <c r="O3497" s="33" t="e">
        <f>VLOOKUP($A2931,Master!$A:$B,2,0)&amp;$J2931&amp;$K2931</f>
        <v>#N/A</v>
      </c>
      <c r="P3497" s="33" t="e">
        <f>IF(OR($A2931="KE0",$A2931="KZ0",$A2931="KV0",$A2931="KH0",$A2931="KE",$A2931="KZ",),VLOOKUP($A2931&amp;$F2931,Master!$D:$E,2,0)&amp;$J2931&amp;$K2931,VLOOKUP($A2931,Master!$D:$E,2,0)&amp;Sheet1!$J2931&amp;Sheet1!$K2931)</f>
        <v>#N/A</v>
      </c>
      <c r="Q3497" s="33" t="str">
        <f t="shared" si="92"/>
        <v/>
      </c>
      <c r="R3497" s="33" t="e">
        <f>IF(IF(VLOOKUP($A2931,Master!$G:$J,4,0)="x",Sheet1!$A2931,"")="","",IF(VLOOKUP($A2931,Master!$G:$J,4,0)="x",Sheet1!$A2931,"")&amp;$J2931&amp;$K2931)</f>
        <v>#N/A</v>
      </c>
      <c r="S3497" s="33" t="e">
        <f>IF(VLOOKUP($A2931,Master!$L:$M,2,0)=0,"",VLOOKUP($A2931,Master!$L:$M,2,0)&amp;$J2931&amp;$L2931)</f>
        <v>#N/A</v>
      </c>
      <c r="T3497" s="33" t="str">
        <f t="shared" si="93"/>
        <v/>
      </c>
      <c r="U3497" s="179"/>
    </row>
    <row r="3498" spans="15:21" x14ac:dyDescent="0.3">
      <c r="O3498" s="33" t="e">
        <f>VLOOKUP($A2932,Master!$A:$B,2,0)&amp;$J2932&amp;$K2932</f>
        <v>#N/A</v>
      </c>
      <c r="P3498" s="33" t="e">
        <f>IF(OR($A2932="KE0",$A2932="KZ0",$A2932="KV0",$A2932="KH0",$A2932="KE",$A2932="KZ",),VLOOKUP($A2932&amp;$F2932,Master!$D:$E,2,0)&amp;$J2932&amp;$K2932,VLOOKUP($A2932,Master!$D:$E,2,0)&amp;Sheet1!$J2932&amp;Sheet1!$K2932)</f>
        <v>#N/A</v>
      </c>
      <c r="Q3498" s="33" t="str">
        <f t="shared" si="92"/>
        <v/>
      </c>
      <c r="R3498" s="33" t="e">
        <f>IF(IF(VLOOKUP($A2932,Master!$G:$J,4,0)="x",Sheet1!$A2932,"")="","",IF(VLOOKUP($A2932,Master!$G:$J,4,0)="x",Sheet1!$A2932,"")&amp;$J2932&amp;$K2932)</f>
        <v>#N/A</v>
      </c>
      <c r="S3498" s="33" t="e">
        <f>IF(VLOOKUP($A2932,Master!$L:$M,2,0)=0,"",VLOOKUP($A2932,Master!$L:$M,2,0)&amp;$J2932&amp;$L2932)</f>
        <v>#N/A</v>
      </c>
      <c r="T3498" s="33" t="str">
        <f t="shared" si="93"/>
        <v/>
      </c>
      <c r="U3498" s="179"/>
    </row>
    <row r="3499" spans="15:21" x14ac:dyDescent="0.3">
      <c r="O3499" s="33" t="e">
        <f>VLOOKUP($A2933,Master!$A:$B,2,0)&amp;$J2933&amp;$K2933</f>
        <v>#N/A</v>
      </c>
      <c r="P3499" s="33" t="e">
        <f>IF(OR($A2933="KE0",$A2933="KZ0",$A2933="KV0",$A2933="KH0",$A2933="KE",$A2933="KZ",),VLOOKUP($A2933&amp;$F2933,Master!$D:$E,2,0)&amp;$J2933&amp;$K2933,VLOOKUP($A2933,Master!$D:$E,2,0)&amp;Sheet1!$J2933&amp;Sheet1!$K2933)</f>
        <v>#N/A</v>
      </c>
      <c r="Q3499" s="33" t="str">
        <f t="shared" si="92"/>
        <v/>
      </c>
      <c r="R3499" s="33" t="e">
        <f>IF(IF(VLOOKUP($A2933,Master!$G:$J,4,0)="x",Sheet1!$A2933,"")="","",IF(VLOOKUP($A2933,Master!$G:$J,4,0)="x",Sheet1!$A2933,"")&amp;$J2933&amp;$K2933)</f>
        <v>#N/A</v>
      </c>
      <c r="S3499" s="33" t="e">
        <f>IF(VLOOKUP($A2933,Master!$L:$M,2,0)=0,"",VLOOKUP($A2933,Master!$L:$M,2,0)&amp;$J2933&amp;$L2933)</f>
        <v>#N/A</v>
      </c>
      <c r="T3499" s="33" t="str">
        <f t="shared" si="93"/>
        <v/>
      </c>
      <c r="U3499" s="179"/>
    </row>
    <row r="3500" spans="15:21" x14ac:dyDescent="0.3">
      <c r="O3500" s="33" t="e">
        <f>VLOOKUP($A2934,Master!$A:$B,2,0)&amp;$J2934&amp;$K2934</f>
        <v>#N/A</v>
      </c>
      <c r="P3500" s="33" t="e">
        <f>IF(OR($A2934="KE0",$A2934="KZ0",$A2934="KV0",$A2934="KH0",$A2934="KE",$A2934="KZ",),VLOOKUP($A2934&amp;$F2934,Master!$D:$E,2,0)&amp;$J2934&amp;$K2934,VLOOKUP($A2934,Master!$D:$E,2,0)&amp;Sheet1!$J2934&amp;Sheet1!$K2934)</f>
        <v>#N/A</v>
      </c>
      <c r="Q3500" s="33" t="str">
        <f t="shared" si="92"/>
        <v/>
      </c>
      <c r="R3500" s="33" t="e">
        <f>IF(IF(VLOOKUP($A2934,Master!$G:$J,4,0)="x",Sheet1!$A2934,"")="","",IF(VLOOKUP($A2934,Master!$G:$J,4,0)="x",Sheet1!$A2934,"")&amp;$J2934&amp;$K2934)</f>
        <v>#N/A</v>
      </c>
      <c r="S3500" s="33" t="e">
        <f>IF(VLOOKUP($A2934,Master!$L:$M,2,0)=0,"",VLOOKUP($A2934,Master!$L:$M,2,0)&amp;$J2934&amp;$L2934)</f>
        <v>#N/A</v>
      </c>
      <c r="T3500" s="33" t="str">
        <f t="shared" si="93"/>
        <v/>
      </c>
      <c r="U3500" s="179"/>
    </row>
    <row r="3501" spans="15:21" x14ac:dyDescent="0.3">
      <c r="O3501" s="33" t="e">
        <f>VLOOKUP($A2935,Master!$A:$B,2,0)&amp;$J2935&amp;$K2935</f>
        <v>#N/A</v>
      </c>
      <c r="P3501" s="33" t="e">
        <f>IF(OR($A2935="KE0",$A2935="KZ0",$A2935="KV0",$A2935="KH0",$A2935="KE",$A2935="KZ",),VLOOKUP($A2935&amp;$F2935,Master!$D:$E,2,0)&amp;$J2935&amp;$K2935,VLOOKUP($A2935,Master!$D:$E,2,0)&amp;Sheet1!$J2935&amp;Sheet1!$K2935)</f>
        <v>#N/A</v>
      </c>
      <c r="Q3501" s="33" t="str">
        <f t="shared" si="92"/>
        <v/>
      </c>
      <c r="R3501" s="33" t="e">
        <f>IF(IF(VLOOKUP($A2935,Master!$G:$J,4,0)="x",Sheet1!$A2935,"")="","",IF(VLOOKUP($A2935,Master!$G:$J,4,0)="x",Sheet1!$A2935,"")&amp;$J2935&amp;$K2935)</f>
        <v>#N/A</v>
      </c>
      <c r="S3501" s="33" t="e">
        <f>IF(VLOOKUP($A2935,Master!$L:$M,2,0)=0,"",VLOOKUP($A2935,Master!$L:$M,2,0)&amp;$J2935&amp;$L2935)</f>
        <v>#N/A</v>
      </c>
      <c r="T3501" s="33" t="str">
        <f t="shared" si="93"/>
        <v/>
      </c>
      <c r="U3501" s="179"/>
    </row>
    <row r="3502" spans="15:21" x14ac:dyDescent="0.3">
      <c r="O3502" s="33" t="e">
        <f>VLOOKUP($A2936,Master!$A:$B,2,0)&amp;$J2936&amp;$K2936</f>
        <v>#N/A</v>
      </c>
      <c r="P3502" s="33" t="e">
        <f>IF(OR($A2936="KE0",$A2936="KZ0",$A2936="KV0",$A2936="KH0",$A2936="KE",$A2936="KZ",),VLOOKUP($A2936&amp;$F2936,Master!$D:$E,2,0)&amp;$J2936&amp;$K2936,VLOOKUP($A2936,Master!$D:$E,2,0)&amp;Sheet1!$J2936&amp;Sheet1!$K2936)</f>
        <v>#N/A</v>
      </c>
      <c r="Q3502" s="33" t="str">
        <f t="shared" si="92"/>
        <v/>
      </c>
      <c r="R3502" s="33" t="e">
        <f>IF(IF(VLOOKUP($A2936,Master!$G:$J,4,0)="x",Sheet1!$A2936,"")="","",IF(VLOOKUP($A2936,Master!$G:$J,4,0)="x",Sheet1!$A2936,"")&amp;$J2936&amp;$K2936)</f>
        <v>#N/A</v>
      </c>
      <c r="S3502" s="33" t="e">
        <f>IF(VLOOKUP($A2936,Master!$L:$M,2,0)=0,"",VLOOKUP($A2936,Master!$L:$M,2,0)&amp;$J2936&amp;$L2936)</f>
        <v>#N/A</v>
      </c>
      <c r="T3502" s="33" t="str">
        <f t="shared" si="93"/>
        <v/>
      </c>
      <c r="U3502" s="179"/>
    </row>
    <row r="3503" spans="15:21" x14ac:dyDescent="0.3">
      <c r="O3503" s="33" t="e">
        <f>VLOOKUP($A2937,Master!$A:$B,2,0)&amp;$J2937&amp;$K2937</f>
        <v>#N/A</v>
      </c>
      <c r="P3503" s="33" t="e">
        <f>IF(OR($A2937="KE0",$A2937="KZ0",$A2937="KV0",$A2937="KH0",$A2937="KE",$A2937="KZ",),VLOOKUP($A2937&amp;$F2937,Master!$D:$E,2,0)&amp;$J2937&amp;$K2937,VLOOKUP($A2937,Master!$D:$E,2,0)&amp;Sheet1!$J2937&amp;Sheet1!$K2937)</f>
        <v>#N/A</v>
      </c>
      <c r="Q3503" s="33" t="str">
        <f t="shared" si="92"/>
        <v/>
      </c>
      <c r="R3503" s="33" t="e">
        <f>IF(IF(VLOOKUP($A2937,Master!$G:$J,4,0)="x",Sheet1!$A2937,"")="","",IF(VLOOKUP($A2937,Master!$G:$J,4,0)="x",Sheet1!$A2937,"")&amp;$J2937&amp;$K2937)</f>
        <v>#N/A</v>
      </c>
      <c r="S3503" s="33" t="e">
        <f>IF(VLOOKUP($A2937,Master!$L:$M,2,0)=0,"",VLOOKUP($A2937,Master!$L:$M,2,0)&amp;$J2937&amp;$L2937)</f>
        <v>#N/A</v>
      </c>
      <c r="T3503" s="33" t="str">
        <f t="shared" si="93"/>
        <v/>
      </c>
      <c r="U3503" s="179"/>
    </row>
    <row r="3504" spans="15:21" x14ac:dyDescent="0.3">
      <c r="O3504" s="33" t="e">
        <f>VLOOKUP($A2938,Master!$A:$B,2,0)&amp;$J2938&amp;$K2938</f>
        <v>#N/A</v>
      </c>
      <c r="P3504" s="33" t="e">
        <f>IF(OR($A2938="KE0",$A2938="KZ0",$A2938="KV0",$A2938="KH0",$A2938="KE",$A2938="KZ",),VLOOKUP($A2938&amp;$F2938,Master!$D:$E,2,0)&amp;$J2938&amp;$K2938,VLOOKUP($A2938,Master!$D:$E,2,0)&amp;Sheet1!$J2938&amp;Sheet1!$K2938)</f>
        <v>#N/A</v>
      </c>
      <c r="Q3504" s="33" t="str">
        <f t="shared" si="92"/>
        <v/>
      </c>
      <c r="R3504" s="33" t="e">
        <f>IF(IF(VLOOKUP($A2938,Master!$G:$J,4,0)="x",Sheet1!$A2938,"")="","",IF(VLOOKUP($A2938,Master!$G:$J,4,0)="x",Sheet1!$A2938,"")&amp;$J2938&amp;$K2938)</f>
        <v>#N/A</v>
      </c>
      <c r="S3504" s="33" t="e">
        <f>IF(VLOOKUP($A2938,Master!$L:$M,2,0)=0,"",VLOOKUP($A2938,Master!$L:$M,2,0)&amp;$J2938&amp;$L2938)</f>
        <v>#N/A</v>
      </c>
      <c r="T3504" s="33" t="str">
        <f t="shared" si="93"/>
        <v/>
      </c>
      <c r="U3504" s="179"/>
    </row>
    <row r="3505" spans="15:21" x14ac:dyDescent="0.3">
      <c r="O3505" s="33" t="e">
        <f>VLOOKUP($A2939,Master!$A:$B,2,0)&amp;$J2939&amp;$K2939</f>
        <v>#N/A</v>
      </c>
      <c r="P3505" s="33" t="e">
        <f>IF(OR($A2939="KE0",$A2939="KZ0",$A2939="KV0",$A2939="KH0",$A2939="KE",$A2939="KZ",),VLOOKUP($A2939&amp;$F2939,Master!$D:$E,2,0)&amp;$J2939&amp;$K2939,VLOOKUP($A2939,Master!$D:$E,2,0)&amp;Sheet1!$J2939&amp;Sheet1!$K2939)</f>
        <v>#N/A</v>
      </c>
      <c r="Q3505" s="33" t="str">
        <f t="shared" si="92"/>
        <v/>
      </c>
      <c r="R3505" s="33" t="e">
        <f>IF(IF(VLOOKUP($A2939,Master!$G:$J,4,0)="x",Sheet1!$A2939,"")="","",IF(VLOOKUP($A2939,Master!$G:$J,4,0)="x",Sheet1!$A2939,"")&amp;$J2939&amp;$K2939)</f>
        <v>#N/A</v>
      </c>
      <c r="S3505" s="33" t="e">
        <f>IF(VLOOKUP($A2939,Master!$L:$M,2,0)=0,"",VLOOKUP($A2939,Master!$L:$M,2,0)&amp;$J2939&amp;$L2939)</f>
        <v>#N/A</v>
      </c>
      <c r="T3505" s="33" t="str">
        <f t="shared" si="93"/>
        <v/>
      </c>
      <c r="U3505" s="179"/>
    </row>
    <row r="3506" spans="15:21" x14ac:dyDescent="0.3">
      <c r="O3506" s="33" t="e">
        <f>VLOOKUP($A2940,Master!$A:$B,2,0)&amp;$J2940&amp;$K2940</f>
        <v>#N/A</v>
      </c>
      <c r="P3506" s="33" t="e">
        <f>IF(OR($A2940="KE0",$A2940="KZ0",$A2940="KV0",$A2940="KH0",$A2940="KE",$A2940="KZ",),VLOOKUP($A2940&amp;$F2940,Master!$D:$E,2,0)&amp;$J2940&amp;$K2940,VLOOKUP($A2940,Master!$D:$E,2,0)&amp;Sheet1!$J2940&amp;Sheet1!$K2940)</f>
        <v>#N/A</v>
      </c>
      <c r="Q3506" s="33" t="str">
        <f t="shared" si="92"/>
        <v/>
      </c>
      <c r="R3506" s="33" t="e">
        <f>IF(IF(VLOOKUP($A2940,Master!$G:$J,4,0)="x",Sheet1!$A2940,"")="","",IF(VLOOKUP($A2940,Master!$G:$J,4,0)="x",Sheet1!$A2940,"")&amp;$J2940&amp;$K2940)</f>
        <v>#N/A</v>
      </c>
      <c r="S3506" s="33" t="e">
        <f>IF(VLOOKUP($A2940,Master!$L:$M,2,0)=0,"",VLOOKUP($A2940,Master!$L:$M,2,0)&amp;$J2940&amp;$L2940)</f>
        <v>#N/A</v>
      </c>
      <c r="T3506" s="33" t="str">
        <f t="shared" si="93"/>
        <v/>
      </c>
      <c r="U3506" s="179"/>
    </row>
    <row r="3507" spans="15:21" x14ac:dyDescent="0.3">
      <c r="O3507" s="33" t="e">
        <f>VLOOKUP($A2941,Master!$A:$B,2,0)&amp;$J2941&amp;$K2941</f>
        <v>#N/A</v>
      </c>
      <c r="P3507" s="33" t="e">
        <f>IF(OR($A2941="KE0",$A2941="KZ0",$A2941="KV0",$A2941="KH0",$A2941="KE",$A2941="KZ",),VLOOKUP($A2941&amp;$F2941,Master!$D:$E,2,0)&amp;$J2941&amp;$K2941,VLOOKUP($A2941,Master!$D:$E,2,0)&amp;Sheet1!$J2941&amp;Sheet1!$K2941)</f>
        <v>#N/A</v>
      </c>
      <c r="Q3507" s="33" t="str">
        <f t="shared" si="92"/>
        <v/>
      </c>
      <c r="R3507" s="33" t="e">
        <f>IF(IF(VLOOKUP($A2941,Master!$G:$J,4,0)="x",Sheet1!$A2941,"")="","",IF(VLOOKUP($A2941,Master!$G:$J,4,0)="x",Sheet1!$A2941,"")&amp;$J2941&amp;$K2941)</f>
        <v>#N/A</v>
      </c>
      <c r="S3507" s="33" t="e">
        <f>IF(VLOOKUP($A2941,Master!$L:$M,2,0)=0,"",VLOOKUP($A2941,Master!$L:$M,2,0)&amp;$J2941&amp;$L2941)</f>
        <v>#N/A</v>
      </c>
      <c r="T3507" s="33" t="str">
        <f t="shared" si="93"/>
        <v/>
      </c>
      <c r="U3507" s="179"/>
    </row>
    <row r="3508" spans="15:21" x14ac:dyDescent="0.3">
      <c r="O3508" s="33" t="e">
        <f>VLOOKUP($A2942,Master!$A:$B,2,0)&amp;$J2942&amp;$K2942</f>
        <v>#N/A</v>
      </c>
      <c r="P3508" s="33" t="e">
        <f>IF(OR($A2942="KE0",$A2942="KZ0",$A2942="KV0",$A2942="KH0",$A2942="KE",$A2942="KZ",),VLOOKUP($A2942&amp;$F2942,Master!$D:$E,2,0)&amp;$J2942&amp;$K2942,VLOOKUP($A2942,Master!$D:$E,2,0)&amp;Sheet1!$J2942&amp;Sheet1!$K2942)</f>
        <v>#N/A</v>
      </c>
      <c r="Q3508" s="33" t="str">
        <f t="shared" si="92"/>
        <v/>
      </c>
      <c r="R3508" s="33" t="e">
        <f>IF(IF(VLOOKUP($A2942,Master!$G:$J,4,0)="x",Sheet1!$A2942,"")="","",IF(VLOOKUP($A2942,Master!$G:$J,4,0)="x",Sheet1!$A2942,"")&amp;$J2942&amp;$K2942)</f>
        <v>#N/A</v>
      </c>
      <c r="S3508" s="33" t="e">
        <f>IF(VLOOKUP($A2942,Master!$L:$M,2,0)=0,"",VLOOKUP($A2942,Master!$L:$M,2,0)&amp;$J2942&amp;$L2942)</f>
        <v>#N/A</v>
      </c>
      <c r="T3508" s="33" t="str">
        <f t="shared" si="93"/>
        <v/>
      </c>
      <c r="U3508" s="179"/>
    </row>
    <row r="3509" spans="15:21" x14ac:dyDescent="0.3">
      <c r="O3509" s="33" t="e">
        <f>VLOOKUP($A2943,Master!$A:$B,2,0)&amp;$J2943&amp;$K2943</f>
        <v>#N/A</v>
      </c>
      <c r="P3509" s="33" t="e">
        <f>IF(OR($A2943="KE0",$A2943="KZ0",$A2943="KV0",$A2943="KH0",$A2943="KE",$A2943="KZ",),VLOOKUP($A2943&amp;$F2943,Master!$D:$E,2,0)&amp;$J2943&amp;$K2943,VLOOKUP($A2943,Master!$D:$E,2,0)&amp;Sheet1!$J2943&amp;Sheet1!$K2943)</f>
        <v>#N/A</v>
      </c>
      <c r="Q3509" s="33" t="str">
        <f t="shared" si="92"/>
        <v/>
      </c>
      <c r="R3509" s="33" t="e">
        <f>IF(IF(VLOOKUP($A2943,Master!$G:$J,4,0)="x",Sheet1!$A2943,"")="","",IF(VLOOKUP($A2943,Master!$G:$J,4,0)="x",Sheet1!$A2943,"")&amp;$J2943&amp;$K2943)</f>
        <v>#N/A</v>
      </c>
      <c r="S3509" s="33" t="e">
        <f>IF(VLOOKUP($A2943,Master!$L:$M,2,0)=0,"",VLOOKUP($A2943,Master!$L:$M,2,0)&amp;$J2943&amp;$L2943)</f>
        <v>#N/A</v>
      </c>
      <c r="T3509" s="33" t="str">
        <f t="shared" si="93"/>
        <v/>
      </c>
      <c r="U3509" s="179"/>
    </row>
    <row r="3510" spans="15:21" x14ac:dyDescent="0.3">
      <c r="O3510" s="33" t="e">
        <f>VLOOKUP($A2944,Master!$A:$B,2,0)&amp;$J2944&amp;$K2944</f>
        <v>#N/A</v>
      </c>
      <c r="P3510" s="33" t="e">
        <f>IF(OR($A2944="KE0",$A2944="KZ0",$A2944="KV0",$A2944="KH0",$A2944="KE",$A2944="KZ",),VLOOKUP($A2944&amp;$F2944,Master!$D:$E,2,0)&amp;$J2944&amp;$K2944,VLOOKUP($A2944,Master!$D:$E,2,0)&amp;Sheet1!$J2944&amp;Sheet1!$K2944)</f>
        <v>#N/A</v>
      </c>
      <c r="Q3510" s="33" t="str">
        <f t="shared" si="92"/>
        <v/>
      </c>
      <c r="R3510" s="33" t="e">
        <f>IF(IF(VLOOKUP($A2944,Master!$G:$J,4,0)="x",Sheet1!$A2944,"")="","",IF(VLOOKUP($A2944,Master!$G:$J,4,0)="x",Sheet1!$A2944,"")&amp;$J2944&amp;$K2944)</f>
        <v>#N/A</v>
      </c>
      <c r="S3510" s="33" t="e">
        <f>IF(VLOOKUP($A2944,Master!$L:$M,2,0)=0,"",VLOOKUP($A2944,Master!$L:$M,2,0)&amp;$J2944&amp;$L2944)</f>
        <v>#N/A</v>
      </c>
      <c r="T3510" s="33" t="str">
        <f t="shared" si="93"/>
        <v/>
      </c>
      <c r="U3510" s="179"/>
    </row>
    <row r="3511" spans="15:21" x14ac:dyDescent="0.3">
      <c r="O3511" s="33" t="e">
        <f>VLOOKUP($A2945,Master!$A:$B,2,0)&amp;$J2945&amp;$K2945</f>
        <v>#N/A</v>
      </c>
      <c r="P3511" s="33" t="e">
        <f>IF(OR($A2945="KE0",$A2945="KZ0",$A2945="KV0",$A2945="KH0",$A2945="KE",$A2945="KZ",),VLOOKUP($A2945&amp;$F2945,Master!$D:$E,2,0)&amp;$J2945&amp;$K2945,VLOOKUP($A2945,Master!$D:$E,2,0)&amp;Sheet1!$J2945&amp;Sheet1!$K2945)</f>
        <v>#N/A</v>
      </c>
      <c r="Q3511" s="33" t="str">
        <f t="shared" si="92"/>
        <v/>
      </c>
      <c r="R3511" s="33" t="e">
        <f>IF(IF(VLOOKUP($A2945,Master!$G:$J,4,0)="x",Sheet1!$A2945,"")="","",IF(VLOOKUP($A2945,Master!$G:$J,4,0)="x",Sheet1!$A2945,"")&amp;$J2945&amp;$K2945)</f>
        <v>#N/A</v>
      </c>
      <c r="S3511" s="33" t="e">
        <f>IF(VLOOKUP($A2945,Master!$L:$M,2,0)=0,"",VLOOKUP($A2945,Master!$L:$M,2,0)&amp;$J2945&amp;$L2945)</f>
        <v>#N/A</v>
      </c>
      <c r="T3511" s="33" t="str">
        <f t="shared" si="93"/>
        <v/>
      </c>
      <c r="U3511" s="179"/>
    </row>
    <row r="3512" spans="15:21" x14ac:dyDescent="0.3">
      <c r="O3512" s="33" t="e">
        <f>VLOOKUP($A2946,Master!$A:$B,2,0)&amp;$J2946&amp;$K2946</f>
        <v>#N/A</v>
      </c>
      <c r="P3512" s="33" t="e">
        <f>IF(OR($A2946="KE0",$A2946="KZ0",$A2946="KV0",$A2946="KH0",$A2946="KE",$A2946="KZ",),VLOOKUP($A2946&amp;$F2946,Master!$D:$E,2,0)&amp;$J2946&amp;$K2946,VLOOKUP($A2946,Master!$D:$E,2,0)&amp;Sheet1!$J2946&amp;Sheet1!$K2946)</f>
        <v>#N/A</v>
      </c>
      <c r="Q3512" s="33" t="str">
        <f t="shared" si="92"/>
        <v/>
      </c>
      <c r="R3512" s="33" t="e">
        <f>IF(IF(VLOOKUP($A2946,Master!$G:$J,4,0)="x",Sheet1!$A2946,"")="","",IF(VLOOKUP($A2946,Master!$G:$J,4,0)="x",Sheet1!$A2946,"")&amp;$J2946&amp;$K2946)</f>
        <v>#N/A</v>
      </c>
      <c r="S3512" s="33" t="e">
        <f>IF(VLOOKUP($A2946,Master!$L:$M,2,0)=0,"",VLOOKUP($A2946,Master!$L:$M,2,0)&amp;$J2946&amp;$L2946)</f>
        <v>#N/A</v>
      </c>
      <c r="T3512" s="33" t="str">
        <f t="shared" si="93"/>
        <v/>
      </c>
      <c r="U3512" s="179"/>
    </row>
    <row r="3513" spans="15:21" x14ac:dyDescent="0.3">
      <c r="O3513" s="33" t="e">
        <f>VLOOKUP($A2947,Master!$A:$B,2,0)&amp;$J2947&amp;$K2947</f>
        <v>#N/A</v>
      </c>
      <c r="P3513" s="33" t="e">
        <f>IF(OR($A2947="KE0",$A2947="KZ0",$A2947="KV0",$A2947="KH0",$A2947="KE",$A2947="KZ",),VLOOKUP($A2947&amp;$F2947,Master!$D:$E,2,0)&amp;$J2947&amp;$K2947,VLOOKUP($A2947,Master!$D:$E,2,0)&amp;Sheet1!$J2947&amp;Sheet1!$K2947)</f>
        <v>#N/A</v>
      </c>
      <c r="Q3513" s="33" t="str">
        <f t="shared" si="92"/>
        <v/>
      </c>
      <c r="R3513" s="33" t="e">
        <f>IF(IF(VLOOKUP($A2947,Master!$G:$J,4,0)="x",Sheet1!$A2947,"")="","",IF(VLOOKUP($A2947,Master!$G:$J,4,0)="x",Sheet1!$A2947,"")&amp;$J2947&amp;$K2947)</f>
        <v>#N/A</v>
      </c>
      <c r="S3513" s="33" t="e">
        <f>IF(VLOOKUP($A2947,Master!$L:$M,2,0)=0,"",VLOOKUP($A2947,Master!$L:$M,2,0)&amp;$J2947&amp;$L2947)</f>
        <v>#N/A</v>
      </c>
      <c r="T3513" s="33" t="str">
        <f t="shared" si="93"/>
        <v/>
      </c>
      <c r="U3513" s="179"/>
    </row>
    <row r="3514" spans="15:21" x14ac:dyDescent="0.3">
      <c r="O3514" s="33" t="e">
        <f>VLOOKUP($A2948,Master!$A:$B,2,0)&amp;$J2948&amp;$K2948</f>
        <v>#N/A</v>
      </c>
      <c r="P3514" s="33" t="e">
        <f>IF(OR($A2948="KE0",$A2948="KZ0",$A2948="KV0",$A2948="KH0",$A2948="KE",$A2948="KZ",),VLOOKUP($A2948&amp;$F2948,Master!$D:$E,2,0)&amp;$J2948&amp;$K2948,VLOOKUP($A2948,Master!$D:$E,2,0)&amp;Sheet1!$J2948&amp;Sheet1!$K2948)</f>
        <v>#N/A</v>
      </c>
      <c r="Q3514" s="33" t="str">
        <f t="shared" si="92"/>
        <v/>
      </c>
      <c r="R3514" s="33" t="e">
        <f>IF(IF(VLOOKUP($A2948,Master!$G:$J,4,0)="x",Sheet1!$A2948,"")="","",IF(VLOOKUP($A2948,Master!$G:$J,4,0)="x",Sheet1!$A2948,"")&amp;$J2948&amp;$K2948)</f>
        <v>#N/A</v>
      </c>
      <c r="S3514" s="33" t="e">
        <f>IF(VLOOKUP($A2948,Master!$L:$M,2,0)=0,"",VLOOKUP($A2948,Master!$L:$M,2,0)&amp;$J2948&amp;$L2948)</f>
        <v>#N/A</v>
      </c>
      <c r="T3514" s="33" t="str">
        <f t="shared" si="93"/>
        <v/>
      </c>
      <c r="U3514" s="179"/>
    </row>
    <row r="3515" spans="15:21" x14ac:dyDescent="0.3">
      <c r="O3515" s="33" t="e">
        <f>VLOOKUP($A2949,Master!$A:$B,2,0)&amp;$J2949&amp;$K2949</f>
        <v>#N/A</v>
      </c>
      <c r="P3515" s="33" t="e">
        <f>IF(OR($A2949="KE0",$A2949="KZ0",$A2949="KV0",$A2949="KH0",$A2949="KE",$A2949="KZ",),VLOOKUP($A2949&amp;$F2949,Master!$D:$E,2,0)&amp;$J2949&amp;$K2949,VLOOKUP($A2949,Master!$D:$E,2,0)&amp;Sheet1!$J2949&amp;Sheet1!$K2949)</f>
        <v>#N/A</v>
      </c>
      <c r="Q3515" s="33" t="str">
        <f t="shared" si="92"/>
        <v/>
      </c>
      <c r="R3515" s="33" t="e">
        <f>IF(IF(VLOOKUP($A2949,Master!$G:$J,4,0)="x",Sheet1!$A2949,"")="","",IF(VLOOKUP($A2949,Master!$G:$J,4,0)="x",Sheet1!$A2949,"")&amp;$J2949&amp;$K2949)</f>
        <v>#N/A</v>
      </c>
      <c r="S3515" s="33" t="e">
        <f>IF(VLOOKUP($A2949,Master!$L:$M,2,0)=0,"",VLOOKUP($A2949,Master!$L:$M,2,0)&amp;$J2949&amp;$L2949)</f>
        <v>#N/A</v>
      </c>
      <c r="T3515" s="33" t="str">
        <f t="shared" si="93"/>
        <v/>
      </c>
      <c r="U3515" s="179"/>
    </row>
    <row r="3516" spans="15:21" x14ac:dyDescent="0.3">
      <c r="O3516" s="33" t="e">
        <f>VLOOKUP($A2950,Master!$A:$B,2,0)&amp;$J2950&amp;$K2950</f>
        <v>#N/A</v>
      </c>
      <c r="P3516" s="33" t="e">
        <f>IF(OR($A2950="KE0",$A2950="KZ0",$A2950="KV0",$A2950="KH0",$A2950="KE",$A2950="KZ",),VLOOKUP($A2950&amp;$F2950,Master!$D:$E,2,0)&amp;$J2950&amp;$K2950,VLOOKUP($A2950,Master!$D:$E,2,0)&amp;Sheet1!$J2950&amp;Sheet1!$K2950)</f>
        <v>#N/A</v>
      </c>
      <c r="Q3516" s="33" t="str">
        <f t="shared" si="92"/>
        <v/>
      </c>
      <c r="R3516" s="33" t="e">
        <f>IF(IF(VLOOKUP($A2950,Master!$G:$J,4,0)="x",Sheet1!$A2950,"")="","",IF(VLOOKUP($A2950,Master!$G:$J,4,0)="x",Sheet1!$A2950,"")&amp;$J2950&amp;$K2950)</f>
        <v>#N/A</v>
      </c>
      <c r="S3516" s="33" t="e">
        <f>IF(VLOOKUP($A2950,Master!$L:$M,2,0)=0,"",VLOOKUP($A2950,Master!$L:$M,2,0)&amp;$J2950&amp;$L2950)</f>
        <v>#N/A</v>
      </c>
      <c r="T3516" s="33" t="str">
        <f t="shared" si="93"/>
        <v/>
      </c>
      <c r="U3516" s="179"/>
    </row>
    <row r="3517" spans="15:21" x14ac:dyDescent="0.3">
      <c r="O3517" s="33" t="e">
        <f>VLOOKUP($A2951,Master!$A:$B,2,0)&amp;$J2951&amp;$K2951</f>
        <v>#N/A</v>
      </c>
      <c r="P3517" s="33" t="e">
        <f>IF(OR($A2951="KE0",$A2951="KZ0",$A2951="KV0",$A2951="KH0",$A2951="KE",$A2951="KZ",),VLOOKUP($A2951&amp;$F2951,Master!$D:$E,2,0)&amp;$J2951&amp;$K2951,VLOOKUP($A2951,Master!$D:$E,2,0)&amp;Sheet1!$J2951&amp;Sheet1!$K2951)</f>
        <v>#N/A</v>
      </c>
      <c r="Q3517" s="33" t="str">
        <f t="shared" si="92"/>
        <v/>
      </c>
      <c r="R3517" s="33" t="e">
        <f>IF(IF(VLOOKUP($A2951,Master!$G:$J,4,0)="x",Sheet1!$A2951,"")="","",IF(VLOOKUP($A2951,Master!$G:$J,4,0)="x",Sheet1!$A2951,"")&amp;$J2951&amp;$K2951)</f>
        <v>#N/A</v>
      </c>
      <c r="S3517" s="33" t="e">
        <f>IF(VLOOKUP($A2951,Master!$L:$M,2,0)=0,"",VLOOKUP($A2951,Master!$L:$M,2,0)&amp;$J2951&amp;$L2951)</f>
        <v>#N/A</v>
      </c>
      <c r="T3517" s="33" t="str">
        <f t="shared" si="93"/>
        <v/>
      </c>
      <c r="U3517" s="179"/>
    </row>
    <row r="3518" spans="15:21" x14ac:dyDescent="0.3">
      <c r="O3518" s="33" t="e">
        <f>VLOOKUP($A2952,Master!$A:$B,2,0)&amp;$J2952&amp;$K2952</f>
        <v>#N/A</v>
      </c>
      <c r="P3518" s="33" t="e">
        <f>IF(OR($A2952="KE0",$A2952="KZ0",$A2952="KV0",$A2952="KH0",$A2952="KE",$A2952="KZ",),VLOOKUP($A2952&amp;$F2952,Master!$D:$E,2,0)&amp;$J2952&amp;$K2952,VLOOKUP($A2952,Master!$D:$E,2,0)&amp;Sheet1!$J2952&amp;Sheet1!$K2952)</f>
        <v>#N/A</v>
      </c>
      <c r="Q3518" s="33" t="str">
        <f t="shared" si="92"/>
        <v/>
      </c>
      <c r="R3518" s="33" t="e">
        <f>IF(IF(VLOOKUP($A2952,Master!$G:$J,4,0)="x",Sheet1!$A2952,"")="","",IF(VLOOKUP($A2952,Master!$G:$J,4,0)="x",Sheet1!$A2952,"")&amp;$J2952&amp;$K2952)</f>
        <v>#N/A</v>
      </c>
      <c r="S3518" s="33" t="e">
        <f>IF(VLOOKUP($A2952,Master!$L:$M,2,0)=0,"",VLOOKUP($A2952,Master!$L:$M,2,0)&amp;$J2952&amp;$L2952)</f>
        <v>#N/A</v>
      </c>
      <c r="T3518" s="33" t="str">
        <f t="shared" si="93"/>
        <v/>
      </c>
      <c r="U3518" s="179"/>
    </row>
    <row r="3519" spans="15:21" x14ac:dyDescent="0.3">
      <c r="O3519" s="33" t="e">
        <f>VLOOKUP($A2953,Master!$A:$B,2,0)&amp;$J2953&amp;$K2953</f>
        <v>#N/A</v>
      </c>
      <c r="P3519" s="33" t="e">
        <f>IF(OR($A2953="KE0",$A2953="KZ0",$A2953="KV0",$A2953="KH0",$A2953="KE",$A2953="KZ",),VLOOKUP($A2953&amp;$F2953,Master!$D:$E,2,0)&amp;$J2953&amp;$K2953,VLOOKUP($A2953,Master!$D:$E,2,0)&amp;Sheet1!$J2953&amp;Sheet1!$K2953)</f>
        <v>#N/A</v>
      </c>
      <c r="Q3519" s="33" t="str">
        <f t="shared" si="92"/>
        <v/>
      </c>
      <c r="R3519" s="33" t="e">
        <f>IF(IF(VLOOKUP($A2953,Master!$G:$J,4,0)="x",Sheet1!$A2953,"")="","",IF(VLOOKUP($A2953,Master!$G:$J,4,0)="x",Sheet1!$A2953,"")&amp;$J2953&amp;$K2953)</f>
        <v>#N/A</v>
      </c>
      <c r="S3519" s="33" t="e">
        <f>IF(VLOOKUP($A2953,Master!$L:$M,2,0)=0,"",VLOOKUP($A2953,Master!$L:$M,2,0)&amp;$J2953&amp;$L2953)</f>
        <v>#N/A</v>
      </c>
      <c r="T3519" s="33" t="str">
        <f t="shared" si="93"/>
        <v/>
      </c>
      <c r="U3519" s="179"/>
    </row>
    <row r="3520" spans="15:21" x14ac:dyDescent="0.3">
      <c r="O3520" s="33" t="e">
        <f>VLOOKUP($A2954,Master!$A:$B,2,0)&amp;$J2954&amp;$K2954</f>
        <v>#N/A</v>
      </c>
      <c r="P3520" s="33" t="e">
        <f>IF(OR($A2954="KE0",$A2954="KZ0",$A2954="KV0",$A2954="KH0",$A2954="KE",$A2954="KZ",),VLOOKUP($A2954&amp;$F2954,Master!$D:$E,2,0)&amp;$J2954&amp;$K2954,VLOOKUP($A2954,Master!$D:$E,2,0)&amp;Sheet1!$J2954&amp;Sheet1!$K2954)</f>
        <v>#N/A</v>
      </c>
      <c r="Q3520" s="33" t="str">
        <f t="shared" si="92"/>
        <v/>
      </c>
      <c r="R3520" s="33" t="e">
        <f>IF(IF(VLOOKUP($A2954,Master!$G:$J,4,0)="x",Sheet1!$A2954,"")="","",IF(VLOOKUP($A2954,Master!$G:$J,4,0)="x",Sheet1!$A2954,"")&amp;$J2954&amp;$K2954)</f>
        <v>#N/A</v>
      </c>
      <c r="S3520" s="33" t="e">
        <f>IF(VLOOKUP($A2954,Master!$L:$M,2,0)=0,"",VLOOKUP($A2954,Master!$L:$M,2,0)&amp;$J2954&amp;$L2954)</f>
        <v>#N/A</v>
      </c>
      <c r="T3520" s="33" t="str">
        <f t="shared" si="93"/>
        <v/>
      </c>
      <c r="U3520" s="179"/>
    </row>
    <row r="3521" spans="15:21" x14ac:dyDescent="0.3">
      <c r="O3521" s="33" t="e">
        <f>VLOOKUP($A2955,Master!$A:$B,2,0)&amp;$J2955&amp;$K2955</f>
        <v>#N/A</v>
      </c>
      <c r="P3521" s="33" t="e">
        <f>IF(OR($A2955="KE0",$A2955="KZ0",$A2955="KV0",$A2955="KH0",$A2955="KE",$A2955="KZ",),VLOOKUP($A2955&amp;$F2955,Master!$D:$E,2,0)&amp;$J2955&amp;$K2955,VLOOKUP($A2955,Master!$D:$E,2,0)&amp;Sheet1!$J2955&amp;Sheet1!$K2955)</f>
        <v>#N/A</v>
      </c>
      <c r="Q3521" s="33" t="str">
        <f t="shared" si="92"/>
        <v/>
      </c>
      <c r="R3521" s="33" t="e">
        <f>IF(IF(VLOOKUP($A2955,Master!$G:$J,4,0)="x",Sheet1!$A2955,"")="","",IF(VLOOKUP($A2955,Master!$G:$J,4,0)="x",Sheet1!$A2955,"")&amp;$J2955&amp;$K2955)</f>
        <v>#N/A</v>
      </c>
      <c r="S3521" s="33" t="e">
        <f>IF(VLOOKUP($A2955,Master!$L:$M,2,0)=0,"",VLOOKUP($A2955,Master!$L:$M,2,0)&amp;$J2955&amp;$L2955)</f>
        <v>#N/A</v>
      </c>
      <c r="T3521" s="33" t="str">
        <f t="shared" si="93"/>
        <v/>
      </c>
      <c r="U3521" s="179"/>
    </row>
    <row r="3522" spans="15:21" x14ac:dyDescent="0.3">
      <c r="O3522" s="33" t="e">
        <f>VLOOKUP($A2956,Master!$A:$B,2,0)&amp;$J2956&amp;$K2956</f>
        <v>#N/A</v>
      </c>
      <c r="P3522" s="33" t="e">
        <f>IF(OR($A2956="KE0",$A2956="KZ0",$A2956="KV0",$A2956="KH0",$A2956="KE",$A2956="KZ",),VLOOKUP($A2956&amp;$F2956,Master!$D:$E,2,0)&amp;$J2956&amp;$K2956,VLOOKUP($A2956,Master!$D:$E,2,0)&amp;Sheet1!$J2956&amp;Sheet1!$K2956)</f>
        <v>#N/A</v>
      </c>
      <c r="Q3522" s="33" t="str">
        <f t="shared" si="92"/>
        <v/>
      </c>
      <c r="R3522" s="33" t="e">
        <f>IF(IF(VLOOKUP($A2956,Master!$G:$J,4,0)="x",Sheet1!$A2956,"")="","",IF(VLOOKUP($A2956,Master!$G:$J,4,0)="x",Sheet1!$A2956,"")&amp;$J2956&amp;$K2956)</f>
        <v>#N/A</v>
      </c>
      <c r="S3522" s="33" t="e">
        <f>IF(VLOOKUP($A2956,Master!$L:$M,2,0)=0,"",VLOOKUP($A2956,Master!$L:$M,2,0)&amp;$J2956&amp;$L2956)</f>
        <v>#N/A</v>
      </c>
      <c r="T3522" s="33" t="str">
        <f t="shared" si="93"/>
        <v/>
      </c>
      <c r="U3522" s="179"/>
    </row>
    <row r="3523" spans="15:21" x14ac:dyDescent="0.3">
      <c r="O3523" s="33" t="e">
        <f>VLOOKUP($A2957,Master!$A:$B,2,0)&amp;$J2957&amp;$K2957</f>
        <v>#N/A</v>
      </c>
      <c r="P3523" s="33" t="e">
        <f>IF(OR($A2957="KE0",$A2957="KZ0",$A2957="KV0",$A2957="KH0",$A2957="KE",$A2957="KZ",),VLOOKUP($A2957&amp;$F2957,Master!$D:$E,2,0)&amp;$J2957&amp;$K2957,VLOOKUP($A2957,Master!$D:$E,2,0)&amp;Sheet1!$J2957&amp;Sheet1!$K2957)</f>
        <v>#N/A</v>
      </c>
      <c r="Q3523" s="33" t="str">
        <f t="shared" ref="Q3523:Q3586" si="94">$A2957&amp;$J2957&amp;$K2957</f>
        <v/>
      </c>
      <c r="R3523" s="33" t="e">
        <f>IF(IF(VLOOKUP($A2957,Master!$G:$J,4,0)="x",Sheet1!$A2957,"")="","",IF(VLOOKUP($A2957,Master!$G:$J,4,0)="x",Sheet1!$A2957,"")&amp;$J2957&amp;$K2957)</f>
        <v>#N/A</v>
      </c>
      <c r="S3523" s="33" t="e">
        <f>IF(VLOOKUP($A2957,Master!$L:$M,2,0)=0,"",VLOOKUP($A2957,Master!$L:$M,2,0)&amp;$J2957&amp;$L2957)</f>
        <v>#N/A</v>
      </c>
      <c r="T3523" s="33" t="str">
        <f t="shared" ref="T3523:T3586" si="95">$A2957&amp;$J2957</f>
        <v/>
      </c>
      <c r="U3523" s="179"/>
    </row>
    <row r="3524" spans="15:21" x14ac:dyDescent="0.3">
      <c r="O3524" s="33" t="e">
        <f>VLOOKUP($A2958,Master!$A:$B,2,0)&amp;$J2958&amp;$K2958</f>
        <v>#N/A</v>
      </c>
      <c r="P3524" s="33" t="e">
        <f>IF(OR($A2958="KE0",$A2958="KZ0",$A2958="KV0",$A2958="KH0",$A2958="KE",$A2958="KZ",),VLOOKUP($A2958&amp;$F2958,Master!$D:$E,2,0)&amp;$J2958&amp;$K2958,VLOOKUP($A2958,Master!$D:$E,2,0)&amp;Sheet1!$J2958&amp;Sheet1!$K2958)</f>
        <v>#N/A</v>
      </c>
      <c r="Q3524" s="33" t="str">
        <f t="shared" si="94"/>
        <v/>
      </c>
      <c r="R3524" s="33" t="e">
        <f>IF(IF(VLOOKUP($A2958,Master!$G:$J,4,0)="x",Sheet1!$A2958,"")="","",IF(VLOOKUP($A2958,Master!$G:$J,4,0)="x",Sheet1!$A2958,"")&amp;$J2958&amp;$K2958)</f>
        <v>#N/A</v>
      </c>
      <c r="S3524" s="33" t="e">
        <f>IF(VLOOKUP($A2958,Master!$L:$M,2,0)=0,"",VLOOKUP($A2958,Master!$L:$M,2,0)&amp;$J2958&amp;$L2958)</f>
        <v>#N/A</v>
      </c>
      <c r="T3524" s="33" t="str">
        <f t="shared" si="95"/>
        <v/>
      </c>
      <c r="U3524" s="179"/>
    </row>
    <row r="3525" spans="15:21" x14ac:dyDescent="0.3">
      <c r="O3525" s="33" t="e">
        <f>VLOOKUP($A2959,Master!$A:$B,2,0)&amp;$J2959&amp;$K2959</f>
        <v>#N/A</v>
      </c>
      <c r="P3525" s="33" t="e">
        <f>IF(OR($A2959="KE0",$A2959="KZ0",$A2959="KV0",$A2959="KH0",$A2959="KE",$A2959="KZ",),VLOOKUP($A2959&amp;$F2959,Master!$D:$E,2,0)&amp;$J2959&amp;$K2959,VLOOKUP($A2959,Master!$D:$E,2,0)&amp;Sheet1!$J2959&amp;Sheet1!$K2959)</f>
        <v>#N/A</v>
      </c>
      <c r="Q3525" s="33" t="str">
        <f t="shared" si="94"/>
        <v/>
      </c>
      <c r="R3525" s="33" t="e">
        <f>IF(IF(VLOOKUP($A2959,Master!$G:$J,4,0)="x",Sheet1!$A2959,"")="","",IF(VLOOKUP($A2959,Master!$G:$J,4,0)="x",Sheet1!$A2959,"")&amp;$J2959&amp;$K2959)</f>
        <v>#N/A</v>
      </c>
      <c r="S3525" s="33" t="e">
        <f>IF(VLOOKUP($A2959,Master!$L:$M,2,0)=0,"",VLOOKUP($A2959,Master!$L:$M,2,0)&amp;$J2959&amp;$L2959)</f>
        <v>#N/A</v>
      </c>
      <c r="T3525" s="33" t="str">
        <f t="shared" si="95"/>
        <v/>
      </c>
      <c r="U3525" s="179"/>
    </row>
    <row r="3526" spans="15:21" x14ac:dyDescent="0.3">
      <c r="O3526" s="33" t="e">
        <f>VLOOKUP($A2960,Master!$A:$B,2,0)&amp;$J2960&amp;$K2960</f>
        <v>#N/A</v>
      </c>
      <c r="P3526" s="33" t="e">
        <f>IF(OR($A2960="KE0",$A2960="KZ0",$A2960="KV0",$A2960="KH0",$A2960="KE",$A2960="KZ",),VLOOKUP($A2960&amp;$F2960,Master!$D:$E,2,0)&amp;$J2960&amp;$K2960,VLOOKUP($A2960,Master!$D:$E,2,0)&amp;Sheet1!$J2960&amp;Sheet1!$K2960)</f>
        <v>#N/A</v>
      </c>
      <c r="Q3526" s="33" t="str">
        <f t="shared" si="94"/>
        <v/>
      </c>
      <c r="R3526" s="33" t="e">
        <f>IF(IF(VLOOKUP($A2960,Master!$G:$J,4,0)="x",Sheet1!$A2960,"")="","",IF(VLOOKUP($A2960,Master!$G:$J,4,0)="x",Sheet1!$A2960,"")&amp;$J2960&amp;$K2960)</f>
        <v>#N/A</v>
      </c>
      <c r="S3526" s="33" t="e">
        <f>IF(VLOOKUP($A2960,Master!$L:$M,2,0)=0,"",VLOOKUP($A2960,Master!$L:$M,2,0)&amp;$J2960&amp;$L2960)</f>
        <v>#N/A</v>
      </c>
      <c r="T3526" s="33" t="str">
        <f t="shared" si="95"/>
        <v/>
      </c>
      <c r="U3526" s="179"/>
    </row>
    <row r="3527" spans="15:21" x14ac:dyDescent="0.3">
      <c r="O3527" s="33" t="e">
        <f>VLOOKUP($A2961,Master!$A:$B,2,0)&amp;$J2961&amp;$K2961</f>
        <v>#N/A</v>
      </c>
      <c r="P3527" s="33" t="e">
        <f>IF(OR($A2961="KE0",$A2961="KZ0",$A2961="KV0",$A2961="KH0",$A2961="KE",$A2961="KZ",),VLOOKUP($A2961&amp;$F2961,Master!$D:$E,2,0)&amp;$J2961&amp;$K2961,VLOOKUP($A2961,Master!$D:$E,2,0)&amp;Sheet1!$J2961&amp;Sheet1!$K2961)</f>
        <v>#N/A</v>
      </c>
      <c r="Q3527" s="33" t="str">
        <f t="shared" si="94"/>
        <v/>
      </c>
      <c r="R3527" s="33" t="e">
        <f>IF(IF(VLOOKUP($A2961,Master!$G:$J,4,0)="x",Sheet1!$A2961,"")="","",IF(VLOOKUP($A2961,Master!$G:$J,4,0)="x",Sheet1!$A2961,"")&amp;$J2961&amp;$K2961)</f>
        <v>#N/A</v>
      </c>
      <c r="S3527" s="33" t="e">
        <f>IF(VLOOKUP($A2961,Master!$L:$M,2,0)=0,"",VLOOKUP($A2961,Master!$L:$M,2,0)&amp;$J2961&amp;$L2961)</f>
        <v>#N/A</v>
      </c>
      <c r="T3527" s="33" t="str">
        <f t="shared" si="95"/>
        <v/>
      </c>
      <c r="U3527" s="179"/>
    </row>
    <row r="3528" spans="15:21" x14ac:dyDescent="0.3">
      <c r="O3528" s="33" t="e">
        <f>VLOOKUP($A2962,Master!$A:$B,2,0)&amp;$J2962&amp;$K2962</f>
        <v>#N/A</v>
      </c>
      <c r="P3528" s="33" t="e">
        <f>IF(OR($A2962="KE0",$A2962="KZ0",$A2962="KV0",$A2962="KH0",$A2962="KE",$A2962="KZ",),VLOOKUP($A2962&amp;$F2962,Master!$D:$E,2,0)&amp;$J2962&amp;$K2962,VLOOKUP($A2962,Master!$D:$E,2,0)&amp;Sheet1!$J2962&amp;Sheet1!$K2962)</f>
        <v>#N/A</v>
      </c>
      <c r="Q3528" s="33" t="str">
        <f t="shared" si="94"/>
        <v/>
      </c>
      <c r="R3528" s="33" t="e">
        <f>IF(IF(VLOOKUP($A2962,Master!$G:$J,4,0)="x",Sheet1!$A2962,"")="","",IF(VLOOKUP($A2962,Master!$G:$J,4,0)="x",Sheet1!$A2962,"")&amp;$J2962&amp;$K2962)</f>
        <v>#N/A</v>
      </c>
      <c r="S3528" s="33" t="e">
        <f>IF(VLOOKUP($A2962,Master!$L:$M,2,0)=0,"",VLOOKUP($A2962,Master!$L:$M,2,0)&amp;$J2962&amp;$L2962)</f>
        <v>#N/A</v>
      </c>
      <c r="T3528" s="33" t="str">
        <f t="shared" si="95"/>
        <v/>
      </c>
      <c r="U3528" s="179"/>
    </row>
    <row r="3529" spans="15:21" x14ac:dyDescent="0.3">
      <c r="O3529" s="33" t="e">
        <f>VLOOKUP($A2963,Master!$A:$B,2,0)&amp;$J2963&amp;$K2963</f>
        <v>#N/A</v>
      </c>
      <c r="P3529" s="33" t="e">
        <f>IF(OR($A2963="KE0",$A2963="KZ0",$A2963="KV0",$A2963="KH0",$A2963="KE",$A2963="KZ",),VLOOKUP($A2963&amp;$F2963,Master!$D:$E,2,0)&amp;$J2963&amp;$K2963,VLOOKUP($A2963,Master!$D:$E,2,0)&amp;Sheet1!$J2963&amp;Sheet1!$K2963)</f>
        <v>#N/A</v>
      </c>
      <c r="Q3529" s="33" t="str">
        <f t="shared" si="94"/>
        <v/>
      </c>
      <c r="R3529" s="33" t="e">
        <f>IF(IF(VLOOKUP($A2963,Master!$G:$J,4,0)="x",Sheet1!$A2963,"")="","",IF(VLOOKUP($A2963,Master!$G:$J,4,0)="x",Sheet1!$A2963,"")&amp;$J2963&amp;$K2963)</f>
        <v>#N/A</v>
      </c>
      <c r="S3529" s="33" t="e">
        <f>IF(VLOOKUP($A2963,Master!$L:$M,2,0)=0,"",VLOOKUP($A2963,Master!$L:$M,2,0)&amp;$J2963&amp;$L2963)</f>
        <v>#N/A</v>
      </c>
      <c r="T3529" s="33" t="str">
        <f t="shared" si="95"/>
        <v/>
      </c>
      <c r="U3529" s="179"/>
    </row>
    <row r="3530" spans="15:21" x14ac:dyDescent="0.3">
      <c r="O3530" s="33" t="e">
        <f>VLOOKUP($A2964,Master!$A:$B,2,0)&amp;$J2964&amp;$K2964</f>
        <v>#N/A</v>
      </c>
      <c r="P3530" s="33" t="e">
        <f>IF(OR($A2964="KE0",$A2964="KZ0",$A2964="KV0",$A2964="KH0",$A2964="KE",$A2964="KZ",),VLOOKUP($A2964&amp;$F2964,Master!$D:$E,2,0)&amp;$J2964&amp;$K2964,VLOOKUP($A2964,Master!$D:$E,2,0)&amp;Sheet1!$J2964&amp;Sheet1!$K2964)</f>
        <v>#N/A</v>
      </c>
      <c r="Q3530" s="33" t="str">
        <f t="shared" si="94"/>
        <v/>
      </c>
      <c r="R3530" s="33" t="e">
        <f>IF(IF(VLOOKUP($A2964,Master!$G:$J,4,0)="x",Sheet1!$A2964,"")="","",IF(VLOOKUP($A2964,Master!$G:$J,4,0)="x",Sheet1!$A2964,"")&amp;$J2964&amp;$K2964)</f>
        <v>#N/A</v>
      </c>
      <c r="S3530" s="33" t="e">
        <f>IF(VLOOKUP($A2964,Master!$L:$M,2,0)=0,"",VLOOKUP($A2964,Master!$L:$M,2,0)&amp;$J2964&amp;$L2964)</f>
        <v>#N/A</v>
      </c>
      <c r="T3530" s="33" t="str">
        <f t="shared" si="95"/>
        <v/>
      </c>
      <c r="U3530" s="179"/>
    </row>
    <row r="3531" spans="15:21" x14ac:dyDescent="0.3">
      <c r="O3531" s="33" t="e">
        <f>VLOOKUP($A2965,Master!$A:$B,2,0)&amp;$J2965&amp;$K2965</f>
        <v>#N/A</v>
      </c>
      <c r="P3531" s="33" t="e">
        <f>IF(OR($A2965="KE0",$A2965="KZ0",$A2965="KV0",$A2965="KH0",$A2965="KE",$A2965="KZ",),VLOOKUP($A2965&amp;$F2965,Master!$D:$E,2,0)&amp;$J2965&amp;$K2965,VLOOKUP($A2965,Master!$D:$E,2,0)&amp;Sheet1!$J2965&amp;Sheet1!$K2965)</f>
        <v>#N/A</v>
      </c>
      <c r="Q3531" s="33" t="str">
        <f t="shared" si="94"/>
        <v/>
      </c>
      <c r="R3531" s="33" t="e">
        <f>IF(IF(VLOOKUP($A2965,Master!$G:$J,4,0)="x",Sheet1!$A2965,"")="","",IF(VLOOKUP($A2965,Master!$G:$J,4,0)="x",Sheet1!$A2965,"")&amp;$J2965&amp;$K2965)</f>
        <v>#N/A</v>
      </c>
      <c r="S3531" s="33" t="e">
        <f>IF(VLOOKUP($A2965,Master!$L:$M,2,0)=0,"",VLOOKUP($A2965,Master!$L:$M,2,0)&amp;$J2965&amp;$L2965)</f>
        <v>#N/A</v>
      </c>
      <c r="T3531" s="33" t="str">
        <f t="shared" si="95"/>
        <v/>
      </c>
      <c r="U3531" s="179"/>
    </row>
    <row r="3532" spans="15:21" x14ac:dyDescent="0.3">
      <c r="O3532" s="33" t="e">
        <f>VLOOKUP($A2966,Master!$A:$B,2,0)&amp;$J2966&amp;$K2966</f>
        <v>#N/A</v>
      </c>
      <c r="P3532" s="33" t="e">
        <f>IF(OR($A2966="KE0",$A2966="KZ0",$A2966="KV0",$A2966="KH0",$A2966="KE",$A2966="KZ",),VLOOKUP($A2966&amp;$F2966,Master!$D:$E,2,0)&amp;$J2966&amp;$K2966,VLOOKUP($A2966,Master!$D:$E,2,0)&amp;Sheet1!$J2966&amp;Sheet1!$K2966)</f>
        <v>#N/A</v>
      </c>
      <c r="Q3532" s="33" t="str">
        <f t="shared" si="94"/>
        <v/>
      </c>
      <c r="R3532" s="33" t="e">
        <f>IF(IF(VLOOKUP($A2966,Master!$G:$J,4,0)="x",Sheet1!$A2966,"")="","",IF(VLOOKUP($A2966,Master!$G:$J,4,0)="x",Sheet1!$A2966,"")&amp;$J2966&amp;$K2966)</f>
        <v>#N/A</v>
      </c>
      <c r="S3532" s="33" t="e">
        <f>IF(VLOOKUP($A2966,Master!$L:$M,2,0)=0,"",VLOOKUP($A2966,Master!$L:$M,2,0)&amp;$J2966&amp;$L2966)</f>
        <v>#N/A</v>
      </c>
      <c r="T3532" s="33" t="str">
        <f t="shared" si="95"/>
        <v/>
      </c>
      <c r="U3532" s="179"/>
    </row>
    <row r="3533" spans="15:21" x14ac:dyDescent="0.3">
      <c r="O3533" s="33" t="e">
        <f>VLOOKUP($A2967,Master!$A:$B,2,0)&amp;$J2967&amp;$K2967</f>
        <v>#N/A</v>
      </c>
      <c r="P3533" s="33" t="e">
        <f>IF(OR($A2967="KE0",$A2967="KZ0",$A2967="KV0",$A2967="KH0",$A2967="KE",$A2967="KZ",),VLOOKUP($A2967&amp;$F2967,Master!$D:$E,2,0)&amp;$J2967&amp;$K2967,VLOOKUP($A2967,Master!$D:$E,2,0)&amp;Sheet1!$J2967&amp;Sheet1!$K2967)</f>
        <v>#N/A</v>
      </c>
      <c r="Q3533" s="33" t="str">
        <f t="shared" si="94"/>
        <v/>
      </c>
      <c r="R3533" s="33" t="e">
        <f>IF(IF(VLOOKUP($A2967,Master!$G:$J,4,0)="x",Sheet1!$A2967,"")="","",IF(VLOOKUP($A2967,Master!$G:$J,4,0)="x",Sheet1!$A2967,"")&amp;$J2967&amp;$K2967)</f>
        <v>#N/A</v>
      </c>
      <c r="S3533" s="33" t="e">
        <f>IF(VLOOKUP($A2967,Master!$L:$M,2,0)=0,"",VLOOKUP($A2967,Master!$L:$M,2,0)&amp;$J2967&amp;$L2967)</f>
        <v>#N/A</v>
      </c>
      <c r="T3533" s="33" t="str">
        <f t="shared" si="95"/>
        <v/>
      </c>
      <c r="U3533" s="179"/>
    </row>
    <row r="3534" spans="15:21" x14ac:dyDescent="0.3">
      <c r="O3534" s="33" t="e">
        <f>VLOOKUP($A2968,Master!$A:$B,2,0)&amp;$J2968&amp;$K2968</f>
        <v>#N/A</v>
      </c>
      <c r="P3534" s="33" t="e">
        <f>IF(OR($A2968="KE0",$A2968="KZ0",$A2968="KV0",$A2968="KH0",$A2968="KE",$A2968="KZ",),VLOOKUP($A2968&amp;$F2968,Master!$D:$E,2,0)&amp;$J2968&amp;$K2968,VLOOKUP($A2968,Master!$D:$E,2,0)&amp;Sheet1!$J2968&amp;Sheet1!$K2968)</f>
        <v>#N/A</v>
      </c>
      <c r="Q3534" s="33" t="str">
        <f t="shared" si="94"/>
        <v/>
      </c>
      <c r="R3534" s="33" t="e">
        <f>IF(IF(VLOOKUP($A2968,Master!$G:$J,4,0)="x",Sheet1!$A2968,"")="","",IF(VLOOKUP($A2968,Master!$G:$J,4,0)="x",Sheet1!$A2968,"")&amp;$J2968&amp;$K2968)</f>
        <v>#N/A</v>
      </c>
      <c r="S3534" s="33" t="e">
        <f>IF(VLOOKUP($A2968,Master!$L:$M,2,0)=0,"",VLOOKUP($A2968,Master!$L:$M,2,0)&amp;$J2968&amp;$L2968)</f>
        <v>#N/A</v>
      </c>
      <c r="T3534" s="33" t="str">
        <f t="shared" si="95"/>
        <v/>
      </c>
      <c r="U3534" s="179"/>
    </row>
    <row r="3535" spans="15:21" x14ac:dyDescent="0.3">
      <c r="O3535" s="33" t="e">
        <f>VLOOKUP($A2969,Master!$A:$B,2,0)&amp;$J2969&amp;$K2969</f>
        <v>#N/A</v>
      </c>
      <c r="P3535" s="33" t="e">
        <f>IF(OR($A2969="KE0",$A2969="KZ0",$A2969="KV0",$A2969="KH0",$A2969="KE",$A2969="KZ",),VLOOKUP($A2969&amp;$F2969,Master!$D:$E,2,0)&amp;$J2969&amp;$K2969,VLOOKUP($A2969,Master!$D:$E,2,0)&amp;Sheet1!$J2969&amp;Sheet1!$K2969)</f>
        <v>#N/A</v>
      </c>
      <c r="Q3535" s="33" t="str">
        <f t="shared" si="94"/>
        <v/>
      </c>
      <c r="R3535" s="33" t="e">
        <f>IF(IF(VLOOKUP($A2969,Master!$G:$J,4,0)="x",Sheet1!$A2969,"")="","",IF(VLOOKUP($A2969,Master!$G:$J,4,0)="x",Sheet1!$A2969,"")&amp;$J2969&amp;$K2969)</f>
        <v>#N/A</v>
      </c>
      <c r="S3535" s="33" t="e">
        <f>IF(VLOOKUP($A2969,Master!$L:$M,2,0)=0,"",VLOOKUP($A2969,Master!$L:$M,2,0)&amp;$J2969&amp;$L2969)</f>
        <v>#N/A</v>
      </c>
      <c r="T3535" s="33" t="str">
        <f t="shared" si="95"/>
        <v/>
      </c>
      <c r="U3535" s="179"/>
    </row>
    <row r="3536" spans="15:21" x14ac:dyDescent="0.3">
      <c r="O3536" s="33" t="e">
        <f>VLOOKUP($A2970,Master!$A:$B,2,0)&amp;$J2970&amp;$K2970</f>
        <v>#N/A</v>
      </c>
      <c r="P3536" s="33" t="e">
        <f>IF(OR($A2970="KE0",$A2970="KZ0",$A2970="KV0",$A2970="KH0",$A2970="KE",$A2970="KZ",),VLOOKUP($A2970&amp;$F2970,Master!$D:$E,2,0)&amp;$J2970&amp;$K2970,VLOOKUP($A2970,Master!$D:$E,2,0)&amp;Sheet1!$J2970&amp;Sheet1!$K2970)</f>
        <v>#N/A</v>
      </c>
      <c r="Q3536" s="33" t="str">
        <f t="shared" si="94"/>
        <v/>
      </c>
      <c r="R3536" s="33" t="e">
        <f>IF(IF(VLOOKUP($A2970,Master!$G:$J,4,0)="x",Sheet1!$A2970,"")="","",IF(VLOOKUP($A2970,Master!$G:$J,4,0)="x",Sheet1!$A2970,"")&amp;$J2970&amp;$K2970)</f>
        <v>#N/A</v>
      </c>
      <c r="S3536" s="33" t="e">
        <f>IF(VLOOKUP($A2970,Master!$L:$M,2,0)=0,"",VLOOKUP($A2970,Master!$L:$M,2,0)&amp;$J2970&amp;$L2970)</f>
        <v>#N/A</v>
      </c>
      <c r="T3536" s="33" t="str">
        <f t="shared" si="95"/>
        <v/>
      </c>
      <c r="U3536" s="179"/>
    </row>
    <row r="3537" spans="15:21" x14ac:dyDescent="0.3">
      <c r="O3537" s="33" t="e">
        <f>VLOOKUP($A2971,Master!$A:$B,2,0)&amp;$J2971&amp;$K2971</f>
        <v>#N/A</v>
      </c>
      <c r="P3537" s="33" t="e">
        <f>IF(OR($A2971="KE0",$A2971="KZ0",$A2971="KV0",$A2971="KH0",$A2971="KE",$A2971="KZ",),VLOOKUP($A2971&amp;$F2971,Master!$D:$E,2,0)&amp;$J2971&amp;$K2971,VLOOKUP($A2971,Master!$D:$E,2,0)&amp;Sheet1!$J2971&amp;Sheet1!$K2971)</f>
        <v>#N/A</v>
      </c>
      <c r="Q3537" s="33" t="str">
        <f t="shared" si="94"/>
        <v/>
      </c>
      <c r="R3537" s="33" t="e">
        <f>IF(IF(VLOOKUP($A2971,Master!$G:$J,4,0)="x",Sheet1!$A2971,"")="","",IF(VLOOKUP($A2971,Master!$G:$J,4,0)="x",Sheet1!$A2971,"")&amp;$J2971&amp;$K2971)</f>
        <v>#N/A</v>
      </c>
      <c r="S3537" s="33" t="e">
        <f>IF(VLOOKUP($A2971,Master!$L:$M,2,0)=0,"",VLOOKUP($A2971,Master!$L:$M,2,0)&amp;$J2971&amp;$L2971)</f>
        <v>#N/A</v>
      </c>
      <c r="T3537" s="33" t="str">
        <f t="shared" si="95"/>
        <v/>
      </c>
      <c r="U3537" s="179"/>
    </row>
    <row r="3538" spans="15:21" x14ac:dyDescent="0.3">
      <c r="O3538" s="33" t="e">
        <f>VLOOKUP($A2972,Master!$A:$B,2,0)&amp;$J2972&amp;$K2972</f>
        <v>#N/A</v>
      </c>
      <c r="P3538" s="33" t="e">
        <f>IF(OR($A2972="KE0",$A2972="KZ0",$A2972="KV0",$A2972="KH0",$A2972="KE",$A2972="KZ",),VLOOKUP($A2972&amp;$F2972,Master!$D:$E,2,0)&amp;$J2972&amp;$K2972,VLOOKUP($A2972,Master!$D:$E,2,0)&amp;Sheet1!$J2972&amp;Sheet1!$K2972)</f>
        <v>#N/A</v>
      </c>
      <c r="Q3538" s="33" t="str">
        <f t="shared" si="94"/>
        <v/>
      </c>
      <c r="R3538" s="33" t="e">
        <f>IF(IF(VLOOKUP($A2972,Master!$G:$J,4,0)="x",Sheet1!$A2972,"")="","",IF(VLOOKUP($A2972,Master!$G:$J,4,0)="x",Sheet1!$A2972,"")&amp;$J2972&amp;$K2972)</f>
        <v>#N/A</v>
      </c>
      <c r="S3538" s="33" t="e">
        <f>IF(VLOOKUP($A2972,Master!$L:$M,2,0)=0,"",VLOOKUP($A2972,Master!$L:$M,2,0)&amp;$J2972&amp;$L2972)</f>
        <v>#N/A</v>
      </c>
      <c r="T3538" s="33" t="str">
        <f t="shared" si="95"/>
        <v/>
      </c>
      <c r="U3538" s="179"/>
    </row>
    <row r="3539" spans="15:21" x14ac:dyDescent="0.3">
      <c r="O3539" s="33" t="e">
        <f>VLOOKUP($A2973,Master!$A:$B,2,0)&amp;$J2973&amp;$K2973</f>
        <v>#N/A</v>
      </c>
      <c r="P3539" s="33" t="e">
        <f>IF(OR($A2973="KE0",$A2973="KZ0",$A2973="KV0",$A2973="KH0",$A2973="KE",$A2973="KZ",),VLOOKUP($A2973&amp;$F2973,Master!$D:$E,2,0)&amp;$J2973&amp;$K2973,VLOOKUP($A2973,Master!$D:$E,2,0)&amp;Sheet1!$J2973&amp;Sheet1!$K2973)</f>
        <v>#N/A</v>
      </c>
      <c r="Q3539" s="33" t="str">
        <f t="shared" si="94"/>
        <v/>
      </c>
      <c r="R3539" s="33" t="e">
        <f>IF(IF(VLOOKUP($A2973,Master!$G:$J,4,0)="x",Sheet1!$A2973,"")="","",IF(VLOOKUP($A2973,Master!$G:$J,4,0)="x",Sheet1!$A2973,"")&amp;$J2973&amp;$K2973)</f>
        <v>#N/A</v>
      </c>
      <c r="S3539" s="33" t="e">
        <f>IF(VLOOKUP($A2973,Master!$L:$M,2,0)=0,"",VLOOKUP($A2973,Master!$L:$M,2,0)&amp;$J2973&amp;$L2973)</f>
        <v>#N/A</v>
      </c>
      <c r="T3539" s="33" t="str">
        <f t="shared" si="95"/>
        <v/>
      </c>
      <c r="U3539" s="179"/>
    </row>
    <row r="3540" spans="15:21" x14ac:dyDescent="0.3">
      <c r="O3540" s="33" t="e">
        <f>VLOOKUP($A2974,Master!$A:$B,2,0)&amp;$J2974&amp;$K2974</f>
        <v>#N/A</v>
      </c>
      <c r="P3540" s="33" t="e">
        <f>IF(OR($A2974="KE0",$A2974="KZ0",$A2974="KV0",$A2974="KH0",$A2974="KE",$A2974="KZ",),VLOOKUP($A2974&amp;$F2974,Master!$D:$E,2,0)&amp;$J2974&amp;$K2974,VLOOKUP($A2974,Master!$D:$E,2,0)&amp;Sheet1!$J2974&amp;Sheet1!$K2974)</f>
        <v>#N/A</v>
      </c>
      <c r="Q3540" s="33" t="str">
        <f t="shared" si="94"/>
        <v/>
      </c>
      <c r="R3540" s="33" t="e">
        <f>IF(IF(VLOOKUP($A2974,Master!$G:$J,4,0)="x",Sheet1!$A2974,"")="","",IF(VLOOKUP($A2974,Master!$G:$J,4,0)="x",Sheet1!$A2974,"")&amp;$J2974&amp;$K2974)</f>
        <v>#N/A</v>
      </c>
      <c r="S3540" s="33" t="e">
        <f>IF(VLOOKUP($A2974,Master!$L:$M,2,0)=0,"",VLOOKUP($A2974,Master!$L:$M,2,0)&amp;$J2974&amp;$L2974)</f>
        <v>#N/A</v>
      </c>
      <c r="T3540" s="33" t="str">
        <f t="shared" si="95"/>
        <v/>
      </c>
      <c r="U3540" s="179"/>
    </row>
    <row r="3541" spans="15:21" x14ac:dyDescent="0.3">
      <c r="O3541" s="33" t="e">
        <f>VLOOKUP($A2975,Master!$A:$B,2,0)&amp;$J2975&amp;$K2975</f>
        <v>#N/A</v>
      </c>
      <c r="P3541" s="33" t="e">
        <f>IF(OR($A2975="KE0",$A2975="KZ0",$A2975="KV0",$A2975="KH0",$A2975="KE",$A2975="KZ",),VLOOKUP($A2975&amp;$F2975,Master!$D:$E,2,0)&amp;$J2975&amp;$K2975,VLOOKUP($A2975,Master!$D:$E,2,0)&amp;Sheet1!$J2975&amp;Sheet1!$K2975)</f>
        <v>#N/A</v>
      </c>
      <c r="Q3541" s="33" t="str">
        <f t="shared" si="94"/>
        <v/>
      </c>
      <c r="R3541" s="33" t="e">
        <f>IF(IF(VLOOKUP($A2975,Master!$G:$J,4,0)="x",Sheet1!$A2975,"")="","",IF(VLOOKUP($A2975,Master!$G:$J,4,0)="x",Sheet1!$A2975,"")&amp;$J2975&amp;$K2975)</f>
        <v>#N/A</v>
      </c>
      <c r="S3541" s="33" t="e">
        <f>IF(VLOOKUP($A2975,Master!$L:$M,2,0)=0,"",VLOOKUP($A2975,Master!$L:$M,2,0)&amp;$J2975&amp;$L2975)</f>
        <v>#N/A</v>
      </c>
      <c r="T3541" s="33" t="str">
        <f t="shared" si="95"/>
        <v/>
      </c>
      <c r="U3541" s="179"/>
    </row>
    <row r="3542" spans="15:21" x14ac:dyDescent="0.3">
      <c r="O3542" s="33" t="e">
        <f>VLOOKUP($A2976,Master!$A:$B,2,0)&amp;$J2976&amp;$K2976</f>
        <v>#N/A</v>
      </c>
      <c r="P3542" s="33" t="e">
        <f>IF(OR($A2976="KE0",$A2976="KZ0",$A2976="KV0",$A2976="KH0",$A2976="KE",$A2976="KZ",),VLOOKUP($A2976&amp;$F2976,Master!$D:$E,2,0)&amp;$J2976&amp;$K2976,VLOOKUP($A2976,Master!$D:$E,2,0)&amp;Sheet1!$J2976&amp;Sheet1!$K2976)</f>
        <v>#N/A</v>
      </c>
      <c r="Q3542" s="33" t="str">
        <f t="shared" si="94"/>
        <v/>
      </c>
      <c r="R3542" s="33" t="e">
        <f>IF(IF(VLOOKUP($A2976,Master!$G:$J,4,0)="x",Sheet1!$A2976,"")="","",IF(VLOOKUP($A2976,Master!$G:$J,4,0)="x",Sheet1!$A2976,"")&amp;$J2976&amp;$K2976)</f>
        <v>#N/A</v>
      </c>
      <c r="S3542" s="33" t="e">
        <f>IF(VLOOKUP($A2976,Master!$L:$M,2,0)=0,"",VLOOKUP($A2976,Master!$L:$M,2,0)&amp;$J2976&amp;$L2976)</f>
        <v>#N/A</v>
      </c>
      <c r="T3542" s="33" t="str">
        <f t="shared" si="95"/>
        <v/>
      </c>
      <c r="U3542" s="179"/>
    </row>
    <row r="3543" spans="15:21" x14ac:dyDescent="0.3">
      <c r="O3543" s="33" t="e">
        <f>VLOOKUP($A2977,Master!$A:$B,2,0)&amp;$J2977&amp;$K2977</f>
        <v>#N/A</v>
      </c>
      <c r="P3543" s="33" t="e">
        <f>IF(OR($A2977="KE0",$A2977="KZ0",$A2977="KV0",$A2977="KH0",$A2977="KE",$A2977="KZ",),VLOOKUP($A2977&amp;$F2977,Master!$D:$E,2,0)&amp;$J2977&amp;$K2977,VLOOKUP($A2977,Master!$D:$E,2,0)&amp;Sheet1!$J2977&amp;Sheet1!$K2977)</f>
        <v>#N/A</v>
      </c>
      <c r="Q3543" s="33" t="str">
        <f t="shared" si="94"/>
        <v/>
      </c>
      <c r="R3543" s="33" t="e">
        <f>IF(IF(VLOOKUP($A2977,Master!$G:$J,4,0)="x",Sheet1!$A2977,"")="","",IF(VLOOKUP($A2977,Master!$G:$J,4,0)="x",Sheet1!$A2977,"")&amp;$J2977&amp;$K2977)</f>
        <v>#N/A</v>
      </c>
      <c r="S3543" s="33" t="e">
        <f>IF(VLOOKUP($A2977,Master!$L:$M,2,0)=0,"",VLOOKUP($A2977,Master!$L:$M,2,0)&amp;$J2977&amp;$L2977)</f>
        <v>#N/A</v>
      </c>
      <c r="T3543" s="33" t="str">
        <f t="shared" si="95"/>
        <v/>
      </c>
      <c r="U3543" s="179"/>
    </row>
    <row r="3544" spans="15:21" x14ac:dyDescent="0.3">
      <c r="O3544" s="33" t="e">
        <f>VLOOKUP($A2978,Master!$A:$B,2,0)&amp;$J2978&amp;$K2978</f>
        <v>#N/A</v>
      </c>
      <c r="P3544" s="33" t="e">
        <f>IF(OR($A2978="KE0",$A2978="KZ0",$A2978="KV0",$A2978="KH0",$A2978="KE",$A2978="KZ",),VLOOKUP($A2978&amp;$F2978,Master!$D:$E,2,0)&amp;$J2978&amp;$K2978,VLOOKUP($A2978,Master!$D:$E,2,0)&amp;Sheet1!$J2978&amp;Sheet1!$K2978)</f>
        <v>#N/A</v>
      </c>
      <c r="Q3544" s="33" t="str">
        <f t="shared" si="94"/>
        <v/>
      </c>
      <c r="R3544" s="33" t="e">
        <f>IF(IF(VLOOKUP($A2978,Master!$G:$J,4,0)="x",Sheet1!$A2978,"")="","",IF(VLOOKUP($A2978,Master!$G:$J,4,0)="x",Sheet1!$A2978,"")&amp;$J2978&amp;$K2978)</f>
        <v>#N/A</v>
      </c>
      <c r="S3544" s="33" t="e">
        <f>IF(VLOOKUP($A2978,Master!$L:$M,2,0)=0,"",VLOOKUP($A2978,Master!$L:$M,2,0)&amp;$J2978&amp;$L2978)</f>
        <v>#N/A</v>
      </c>
      <c r="T3544" s="33" t="str">
        <f t="shared" si="95"/>
        <v/>
      </c>
      <c r="U3544" s="179"/>
    </row>
    <row r="3545" spans="15:21" x14ac:dyDescent="0.3">
      <c r="O3545" s="33" t="e">
        <f>VLOOKUP($A2979,Master!$A:$B,2,0)&amp;$J2979&amp;$K2979</f>
        <v>#N/A</v>
      </c>
      <c r="P3545" s="33" t="e">
        <f>IF(OR($A2979="KE0",$A2979="KZ0",$A2979="KV0",$A2979="KH0",$A2979="KE",$A2979="KZ",),VLOOKUP($A2979&amp;$F2979,Master!$D:$E,2,0)&amp;$J2979&amp;$K2979,VLOOKUP($A2979,Master!$D:$E,2,0)&amp;Sheet1!$J2979&amp;Sheet1!$K2979)</f>
        <v>#N/A</v>
      </c>
      <c r="Q3545" s="33" t="str">
        <f t="shared" si="94"/>
        <v/>
      </c>
      <c r="R3545" s="33" t="e">
        <f>IF(IF(VLOOKUP($A2979,Master!$G:$J,4,0)="x",Sheet1!$A2979,"")="","",IF(VLOOKUP($A2979,Master!$G:$J,4,0)="x",Sheet1!$A2979,"")&amp;$J2979&amp;$K2979)</f>
        <v>#N/A</v>
      </c>
      <c r="S3545" s="33" t="e">
        <f>IF(VLOOKUP($A2979,Master!$L:$M,2,0)=0,"",VLOOKUP($A2979,Master!$L:$M,2,0)&amp;$J2979&amp;$L2979)</f>
        <v>#N/A</v>
      </c>
      <c r="T3545" s="33" t="str">
        <f t="shared" si="95"/>
        <v/>
      </c>
      <c r="U3545" s="179"/>
    </row>
    <row r="3546" spans="15:21" x14ac:dyDescent="0.3">
      <c r="O3546" s="33" t="e">
        <f>VLOOKUP($A2980,Master!$A:$B,2,0)&amp;$J2980&amp;$K2980</f>
        <v>#N/A</v>
      </c>
      <c r="P3546" s="33" t="e">
        <f>IF(OR($A2980="KE0",$A2980="KZ0",$A2980="KV0",$A2980="KH0",$A2980="KE",$A2980="KZ",),VLOOKUP($A2980&amp;$F2980,Master!$D:$E,2,0)&amp;$J2980&amp;$K2980,VLOOKUP($A2980,Master!$D:$E,2,0)&amp;Sheet1!$J2980&amp;Sheet1!$K2980)</f>
        <v>#N/A</v>
      </c>
      <c r="Q3546" s="33" t="str">
        <f t="shared" si="94"/>
        <v/>
      </c>
      <c r="R3546" s="33" t="e">
        <f>IF(IF(VLOOKUP($A2980,Master!$G:$J,4,0)="x",Sheet1!$A2980,"")="","",IF(VLOOKUP($A2980,Master!$G:$J,4,0)="x",Sheet1!$A2980,"")&amp;$J2980&amp;$K2980)</f>
        <v>#N/A</v>
      </c>
      <c r="S3546" s="33" t="e">
        <f>IF(VLOOKUP($A2980,Master!$L:$M,2,0)=0,"",VLOOKUP($A2980,Master!$L:$M,2,0)&amp;$J2980&amp;$L2980)</f>
        <v>#N/A</v>
      </c>
      <c r="T3546" s="33" t="str">
        <f t="shared" si="95"/>
        <v/>
      </c>
      <c r="U3546" s="179"/>
    </row>
    <row r="3547" spans="15:21" x14ac:dyDescent="0.3">
      <c r="O3547" s="33" t="e">
        <f>VLOOKUP($A2981,Master!$A:$B,2,0)&amp;$J2981&amp;$K2981</f>
        <v>#N/A</v>
      </c>
      <c r="P3547" s="33" t="e">
        <f>IF(OR($A2981="KE0",$A2981="KZ0",$A2981="KV0",$A2981="KH0",$A2981="KE",$A2981="KZ",),VLOOKUP($A2981&amp;$F2981,Master!$D:$E,2,0)&amp;$J2981&amp;$K2981,VLOOKUP($A2981,Master!$D:$E,2,0)&amp;Sheet1!$J2981&amp;Sheet1!$K2981)</f>
        <v>#N/A</v>
      </c>
      <c r="Q3547" s="33" t="str">
        <f t="shared" si="94"/>
        <v/>
      </c>
      <c r="R3547" s="33" t="e">
        <f>IF(IF(VLOOKUP($A2981,Master!$G:$J,4,0)="x",Sheet1!$A2981,"")="","",IF(VLOOKUP($A2981,Master!$G:$J,4,0)="x",Sheet1!$A2981,"")&amp;$J2981&amp;$K2981)</f>
        <v>#N/A</v>
      </c>
      <c r="S3547" s="33" t="e">
        <f>IF(VLOOKUP($A2981,Master!$L:$M,2,0)=0,"",VLOOKUP($A2981,Master!$L:$M,2,0)&amp;$J2981&amp;$L2981)</f>
        <v>#N/A</v>
      </c>
      <c r="T3547" s="33" t="str">
        <f t="shared" si="95"/>
        <v/>
      </c>
      <c r="U3547" s="179"/>
    </row>
    <row r="3548" spans="15:21" x14ac:dyDescent="0.3">
      <c r="O3548" s="33" t="e">
        <f>VLOOKUP($A2982,Master!$A:$B,2,0)&amp;$J2982&amp;$K2982</f>
        <v>#N/A</v>
      </c>
      <c r="P3548" s="33" t="e">
        <f>IF(OR($A2982="KE0",$A2982="KZ0",$A2982="KV0",$A2982="KH0",$A2982="KE",$A2982="KZ",),VLOOKUP($A2982&amp;$F2982,Master!$D:$E,2,0)&amp;$J2982&amp;$K2982,VLOOKUP($A2982,Master!$D:$E,2,0)&amp;Sheet1!$J2982&amp;Sheet1!$K2982)</f>
        <v>#N/A</v>
      </c>
      <c r="Q3548" s="33" t="str">
        <f t="shared" si="94"/>
        <v/>
      </c>
      <c r="R3548" s="33" t="e">
        <f>IF(IF(VLOOKUP($A2982,Master!$G:$J,4,0)="x",Sheet1!$A2982,"")="","",IF(VLOOKUP($A2982,Master!$G:$J,4,0)="x",Sheet1!$A2982,"")&amp;$J2982&amp;$K2982)</f>
        <v>#N/A</v>
      </c>
      <c r="S3548" s="33" t="e">
        <f>IF(VLOOKUP($A2982,Master!$L:$M,2,0)=0,"",VLOOKUP($A2982,Master!$L:$M,2,0)&amp;$J2982&amp;$L2982)</f>
        <v>#N/A</v>
      </c>
      <c r="T3548" s="33" t="str">
        <f t="shared" si="95"/>
        <v/>
      </c>
      <c r="U3548" s="179"/>
    </row>
    <row r="3549" spans="15:21" x14ac:dyDescent="0.3">
      <c r="O3549" s="33" t="e">
        <f>VLOOKUP($A2983,Master!$A:$B,2,0)&amp;$J2983&amp;$K2983</f>
        <v>#N/A</v>
      </c>
      <c r="P3549" s="33" t="e">
        <f>IF(OR($A2983="KE0",$A2983="KZ0",$A2983="KV0",$A2983="KH0",$A2983="KE",$A2983="KZ",),VLOOKUP($A2983&amp;$F2983,Master!$D:$E,2,0)&amp;$J2983&amp;$K2983,VLOOKUP($A2983,Master!$D:$E,2,0)&amp;Sheet1!$J2983&amp;Sheet1!$K2983)</f>
        <v>#N/A</v>
      </c>
      <c r="Q3549" s="33" t="str">
        <f t="shared" si="94"/>
        <v/>
      </c>
      <c r="R3549" s="33" t="e">
        <f>IF(IF(VLOOKUP($A2983,Master!$G:$J,4,0)="x",Sheet1!$A2983,"")="","",IF(VLOOKUP($A2983,Master!$G:$J,4,0)="x",Sheet1!$A2983,"")&amp;$J2983&amp;$K2983)</f>
        <v>#N/A</v>
      </c>
      <c r="S3549" s="33" t="e">
        <f>IF(VLOOKUP($A2983,Master!$L:$M,2,0)=0,"",VLOOKUP($A2983,Master!$L:$M,2,0)&amp;$J2983&amp;$L2983)</f>
        <v>#N/A</v>
      </c>
      <c r="T3549" s="33" t="str">
        <f t="shared" si="95"/>
        <v/>
      </c>
      <c r="U3549" s="179"/>
    </row>
    <row r="3550" spans="15:21" x14ac:dyDescent="0.3">
      <c r="O3550" s="33" t="e">
        <f>VLOOKUP($A2984,Master!$A:$B,2,0)&amp;$J2984&amp;$K2984</f>
        <v>#N/A</v>
      </c>
      <c r="P3550" s="33" t="e">
        <f>IF(OR($A2984="KE0",$A2984="KZ0",$A2984="KV0",$A2984="KH0",$A2984="KE",$A2984="KZ",),VLOOKUP($A2984&amp;$F2984,Master!$D:$E,2,0)&amp;$J2984&amp;$K2984,VLOOKUP($A2984,Master!$D:$E,2,0)&amp;Sheet1!$J2984&amp;Sheet1!$K2984)</f>
        <v>#N/A</v>
      </c>
      <c r="Q3550" s="33" t="str">
        <f t="shared" si="94"/>
        <v/>
      </c>
      <c r="R3550" s="33" t="e">
        <f>IF(IF(VLOOKUP($A2984,Master!$G:$J,4,0)="x",Sheet1!$A2984,"")="","",IF(VLOOKUP($A2984,Master!$G:$J,4,0)="x",Sheet1!$A2984,"")&amp;$J2984&amp;$K2984)</f>
        <v>#N/A</v>
      </c>
      <c r="S3550" s="33" t="e">
        <f>IF(VLOOKUP($A2984,Master!$L:$M,2,0)=0,"",VLOOKUP($A2984,Master!$L:$M,2,0)&amp;$J2984&amp;$L2984)</f>
        <v>#N/A</v>
      </c>
      <c r="T3550" s="33" t="str">
        <f t="shared" si="95"/>
        <v/>
      </c>
      <c r="U3550" s="179"/>
    </row>
    <row r="3551" spans="15:21" x14ac:dyDescent="0.3">
      <c r="O3551" s="33" t="e">
        <f>VLOOKUP($A2985,Master!$A:$B,2,0)&amp;$J2985&amp;$K2985</f>
        <v>#N/A</v>
      </c>
      <c r="P3551" s="33" t="e">
        <f>IF(OR($A2985="KE0",$A2985="KZ0",$A2985="KV0",$A2985="KH0",$A2985="KE",$A2985="KZ",),VLOOKUP($A2985&amp;$F2985,Master!$D:$E,2,0)&amp;$J2985&amp;$K2985,VLOOKUP($A2985,Master!$D:$E,2,0)&amp;Sheet1!$J2985&amp;Sheet1!$K2985)</f>
        <v>#N/A</v>
      </c>
      <c r="Q3551" s="33" t="str">
        <f t="shared" si="94"/>
        <v/>
      </c>
      <c r="R3551" s="33" t="e">
        <f>IF(IF(VLOOKUP($A2985,Master!$G:$J,4,0)="x",Sheet1!$A2985,"")="","",IF(VLOOKUP($A2985,Master!$G:$J,4,0)="x",Sheet1!$A2985,"")&amp;$J2985&amp;$K2985)</f>
        <v>#N/A</v>
      </c>
      <c r="S3551" s="33" t="e">
        <f>IF(VLOOKUP($A2985,Master!$L:$M,2,0)=0,"",VLOOKUP($A2985,Master!$L:$M,2,0)&amp;$J2985&amp;$L2985)</f>
        <v>#N/A</v>
      </c>
      <c r="T3551" s="33" t="str">
        <f t="shared" si="95"/>
        <v/>
      </c>
      <c r="U3551" s="179"/>
    </row>
    <row r="3552" spans="15:21" x14ac:dyDescent="0.3">
      <c r="O3552" s="33" t="e">
        <f>VLOOKUP($A2986,Master!$A:$B,2,0)&amp;$J2986&amp;$K2986</f>
        <v>#N/A</v>
      </c>
      <c r="P3552" s="33" t="e">
        <f>IF(OR($A2986="KE0",$A2986="KZ0",$A2986="KV0",$A2986="KH0",$A2986="KE",$A2986="KZ",),VLOOKUP($A2986&amp;$F2986,Master!$D:$E,2,0)&amp;$J2986&amp;$K2986,VLOOKUP($A2986,Master!$D:$E,2,0)&amp;Sheet1!$J2986&amp;Sheet1!$K2986)</f>
        <v>#N/A</v>
      </c>
      <c r="Q3552" s="33" t="str">
        <f t="shared" si="94"/>
        <v/>
      </c>
      <c r="R3552" s="33" t="e">
        <f>IF(IF(VLOOKUP($A2986,Master!$G:$J,4,0)="x",Sheet1!$A2986,"")="","",IF(VLOOKUP($A2986,Master!$G:$J,4,0)="x",Sheet1!$A2986,"")&amp;$J2986&amp;$K2986)</f>
        <v>#N/A</v>
      </c>
      <c r="S3552" s="33" t="e">
        <f>IF(VLOOKUP($A2986,Master!$L:$M,2,0)=0,"",VLOOKUP($A2986,Master!$L:$M,2,0)&amp;$J2986&amp;$L2986)</f>
        <v>#N/A</v>
      </c>
      <c r="T3552" s="33" t="str">
        <f t="shared" si="95"/>
        <v/>
      </c>
      <c r="U3552" s="179"/>
    </row>
    <row r="3553" spans="15:21" x14ac:dyDescent="0.3">
      <c r="O3553" s="33" t="e">
        <f>VLOOKUP($A2987,Master!$A:$B,2,0)&amp;$J2987&amp;$K2987</f>
        <v>#N/A</v>
      </c>
      <c r="P3553" s="33" t="e">
        <f>IF(OR($A2987="KE0",$A2987="KZ0",$A2987="KV0",$A2987="KH0",$A2987="KE",$A2987="KZ",),VLOOKUP($A2987&amp;$F2987,Master!$D:$E,2,0)&amp;$J2987&amp;$K2987,VLOOKUP($A2987,Master!$D:$E,2,0)&amp;Sheet1!$J2987&amp;Sheet1!$K2987)</f>
        <v>#N/A</v>
      </c>
      <c r="Q3553" s="33" t="str">
        <f t="shared" si="94"/>
        <v/>
      </c>
      <c r="R3553" s="33" t="e">
        <f>IF(IF(VLOOKUP($A2987,Master!$G:$J,4,0)="x",Sheet1!$A2987,"")="","",IF(VLOOKUP($A2987,Master!$G:$J,4,0)="x",Sheet1!$A2987,"")&amp;$J2987&amp;$K2987)</f>
        <v>#N/A</v>
      </c>
      <c r="S3553" s="33" t="e">
        <f>IF(VLOOKUP($A2987,Master!$L:$M,2,0)=0,"",VLOOKUP($A2987,Master!$L:$M,2,0)&amp;$J2987&amp;$L2987)</f>
        <v>#N/A</v>
      </c>
      <c r="T3553" s="33" t="str">
        <f t="shared" si="95"/>
        <v/>
      </c>
      <c r="U3553" s="179"/>
    </row>
    <row r="3554" spans="15:21" x14ac:dyDescent="0.3">
      <c r="O3554" s="33" t="e">
        <f>VLOOKUP($A2988,Master!$A:$B,2,0)&amp;$J2988&amp;$K2988</f>
        <v>#N/A</v>
      </c>
      <c r="P3554" s="33" t="e">
        <f>IF(OR($A2988="KE0",$A2988="KZ0",$A2988="KV0",$A2988="KH0",$A2988="KE",$A2988="KZ",),VLOOKUP($A2988&amp;$F2988,Master!$D:$E,2,0)&amp;$J2988&amp;$K2988,VLOOKUP($A2988,Master!$D:$E,2,0)&amp;Sheet1!$J2988&amp;Sheet1!$K2988)</f>
        <v>#N/A</v>
      </c>
      <c r="Q3554" s="33" t="str">
        <f t="shared" si="94"/>
        <v/>
      </c>
      <c r="R3554" s="33" t="e">
        <f>IF(IF(VLOOKUP($A2988,Master!$G:$J,4,0)="x",Sheet1!$A2988,"")="","",IF(VLOOKUP($A2988,Master!$G:$J,4,0)="x",Sheet1!$A2988,"")&amp;$J2988&amp;$K2988)</f>
        <v>#N/A</v>
      </c>
      <c r="S3554" s="33" t="e">
        <f>IF(VLOOKUP($A2988,Master!$L:$M,2,0)=0,"",VLOOKUP($A2988,Master!$L:$M,2,0)&amp;$J2988&amp;$L2988)</f>
        <v>#N/A</v>
      </c>
      <c r="T3554" s="33" t="str">
        <f t="shared" si="95"/>
        <v/>
      </c>
      <c r="U3554" s="179"/>
    </row>
    <row r="3555" spans="15:21" x14ac:dyDescent="0.3">
      <c r="O3555" s="33" t="e">
        <f>VLOOKUP($A2989,Master!$A:$B,2,0)&amp;$J2989&amp;$K2989</f>
        <v>#N/A</v>
      </c>
      <c r="P3555" s="33" t="e">
        <f>IF(OR($A2989="KE0",$A2989="KZ0",$A2989="KV0",$A2989="KH0",$A2989="KE",$A2989="KZ",),VLOOKUP($A2989&amp;$F2989,Master!$D:$E,2,0)&amp;$J2989&amp;$K2989,VLOOKUP($A2989,Master!$D:$E,2,0)&amp;Sheet1!$J2989&amp;Sheet1!$K2989)</f>
        <v>#N/A</v>
      </c>
      <c r="Q3555" s="33" t="str">
        <f t="shared" si="94"/>
        <v/>
      </c>
      <c r="R3555" s="33" t="e">
        <f>IF(IF(VLOOKUP($A2989,Master!$G:$J,4,0)="x",Sheet1!$A2989,"")="","",IF(VLOOKUP($A2989,Master!$G:$J,4,0)="x",Sheet1!$A2989,"")&amp;$J2989&amp;$K2989)</f>
        <v>#N/A</v>
      </c>
      <c r="S3555" s="33" t="e">
        <f>IF(VLOOKUP($A2989,Master!$L:$M,2,0)=0,"",VLOOKUP($A2989,Master!$L:$M,2,0)&amp;$J2989&amp;$L2989)</f>
        <v>#N/A</v>
      </c>
      <c r="T3555" s="33" t="str">
        <f t="shared" si="95"/>
        <v/>
      </c>
      <c r="U3555" s="179"/>
    </row>
    <row r="3556" spans="15:21" x14ac:dyDescent="0.3">
      <c r="O3556" s="33" t="e">
        <f>VLOOKUP($A2990,Master!$A:$B,2,0)&amp;$J2990&amp;$K2990</f>
        <v>#N/A</v>
      </c>
      <c r="P3556" s="33" t="e">
        <f>IF(OR($A2990="KE0",$A2990="KZ0",$A2990="KV0",$A2990="KH0",$A2990="KE",$A2990="KZ",),VLOOKUP($A2990&amp;$F2990,Master!$D:$E,2,0)&amp;$J2990&amp;$K2990,VLOOKUP($A2990,Master!$D:$E,2,0)&amp;Sheet1!$J2990&amp;Sheet1!$K2990)</f>
        <v>#N/A</v>
      </c>
      <c r="Q3556" s="33" t="str">
        <f t="shared" si="94"/>
        <v/>
      </c>
      <c r="R3556" s="33" t="e">
        <f>IF(IF(VLOOKUP($A2990,Master!$G:$J,4,0)="x",Sheet1!$A2990,"")="","",IF(VLOOKUP($A2990,Master!$G:$J,4,0)="x",Sheet1!$A2990,"")&amp;$J2990&amp;$K2990)</f>
        <v>#N/A</v>
      </c>
      <c r="S3556" s="33" t="e">
        <f>IF(VLOOKUP($A2990,Master!$L:$M,2,0)=0,"",VLOOKUP($A2990,Master!$L:$M,2,0)&amp;$J2990&amp;$L2990)</f>
        <v>#N/A</v>
      </c>
      <c r="T3556" s="33" t="str">
        <f t="shared" si="95"/>
        <v/>
      </c>
      <c r="U3556" s="179"/>
    </row>
    <row r="3557" spans="15:21" x14ac:dyDescent="0.3">
      <c r="O3557" s="33" t="e">
        <f>VLOOKUP($A2991,Master!$A:$B,2,0)&amp;$J2991&amp;$K2991</f>
        <v>#N/A</v>
      </c>
      <c r="P3557" s="33" t="e">
        <f>IF(OR($A2991="KE0",$A2991="KZ0",$A2991="KV0",$A2991="KH0",$A2991="KE",$A2991="KZ",),VLOOKUP($A2991&amp;$F2991,Master!$D:$E,2,0)&amp;$J2991&amp;$K2991,VLOOKUP($A2991,Master!$D:$E,2,0)&amp;Sheet1!$J2991&amp;Sheet1!$K2991)</f>
        <v>#N/A</v>
      </c>
      <c r="Q3557" s="33" t="str">
        <f t="shared" si="94"/>
        <v/>
      </c>
      <c r="R3557" s="33" t="e">
        <f>IF(IF(VLOOKUP($A2991,Master!$G:$J,4,0)="x",Sheet1!$A2991,"")="","",IF(VLOOKUP($A2991,Master!$G:$J,4,0)="x",Sheet1!$A2991,"")&amp;$J2991&amp;$K2991)</f>
        <v>#N/A</v>
      </c>
      <c r="S3557" s="33" t="e">
        <f>IF(VLOOKUP($A2991,Master!$L:$M,2,0)=0,"",VLOOKUP($A2991,Master!$L:$M,2,0)&amp;$J2991&amp;$L2991)</f>
        <v>#N/A</v>
      </c>
      <c r="T3557" s="33" t="str">
        <f t="shared" si="95"/>
        <v/>
      </c>
      <c r="U3557" s="179"/>
    </row>
    <row r="3558" spans="15:21" x14ac:dyDescent="0.3">
      <c r="O3558" s="33" t="e">
        <f>VLOOKUP($A2992,Master!$A:$B,2,0)&amp;$J2992&amp;$K2992</f>
        <v>#N/A</v>
      </c>
      <c r="P3558" s="33" t="e">
        <f>IF(OR($A2992="KE0",$A2992="KZ0",$A2992="KV0",$A2992="KH0",$A2992="KE",$A2992="KZ",),VLOOKUP($A2992&amp;$F2992,Master!$D:$E,2,0)&amp;$J2992&amp;$K2992,VLOOKUP($A2992,Master!$D:$E,2,0)&amp;Sheet1!$J2992&amp;Sheet1!$K2992)</f>
        <v>#N/A</v>
      </c>
      <c r="Q3558" s="33" t="str">
        <f t="shared" si="94"/>
        <v/>
      </c>
      <c r="R3558" s="33" t="e">
        <f>IF(IF(VLOOKUP($A2992,Master!$G:$J,4,0)="x",Sheet1!$A2992,"")="","",IF(VLOOKUP($A2992,Master!$G:$J,4,0)="x",Sheet1!$A2992,"")&amp;$J2992&amp;$K2992)</f>
        <v>#N/A</v>
      </c>
      <c r="S3558" s="33" t="e">
        <f>IF(VLOOKUP($A2992,Master!$L:$M,2,0)=0,"",VLOOKUP($A2992,Master!$L:$M,2,0)&amp;$J2992&amp;$L2992)</f>
        <v>#N/A</v>
      </c>
      <c r="T3558" s="33" t="str">
        <f t="shared" si="95"/>
        <v/>
      </c>
      <c r="U3558" s="179"/>
    </row>
    <row r="3559" spans="15:21" x14ac:dyDescent="0.3">
      <c r="O3559" s="33" t="e">
        <f>VLOOKUP($A2993,Master!$A:$B,2,0)&amp;$J2993&amp;$K2993</f>
        <v>#N/A</v>
      </c>
      <c r="P3559" s="33" t="e">
        <f>IF(OR($A2993="KE0",$A2993="KZ0",$A2993="KV0",$A2993="KH0",$A2993="KE",$A2993="KZ",),VLOOKUP($A2993&amp;$F2993,Master!$D:$E,2,0)&amp;$J2993&amp;$K2993,VLOOKUP($A2993,Master!$D:$E,2,0)&amp;Sheet1!$J2993&amp;Sheet1!$K2993)</f>
        <v>#N/A</v>
      </c>
      <c r="Q3559" s="33" t="str">
        <f t="shared" si="94"/>
        <v/>
      </c>
      <c r="R3559" s="33" t="e">
        <f>IF(IF(VLOOKUP($A2993,Master!$G:$J,4,0)="x",Sheet1!$A2993,"")="","",IF(VLOOKUP($A2993,Master!$G:$J,4,0)="x",Sheet1!$A2993,"")&amp;$J2993&amp;$K2993)</f>
        <v>#N/A</v>
      </c>
      <c r="S3559" s="33" t="e">
        <f>IF(VLOOKUP($A2993,Master!$L:$M,2,0)=0,"",VLOOKUP($A2993,Master!$L:$M,2,0)&amp;$J2993&amp;$L2993)</f>
        <v>#N/A</v>
      </c>
      <c r="T3559" s="33" t="str">
        <f t="shared" si="95"/>
        <v/>
      </c>
      <c r="U3559" s="179"/>
    </row>
    <row r="3560" spans="15:21" x14ac:dyDescent="0.3">
      <c r="O3560" s="33" t="e">
        <f>VLOOKUP($A2994,Master!$A:$B,2,0)&amp;$J2994&amp;$K2994</f>
        <v>#N/A</v>
      </c>
      <c r="P3560" s="33" t="e">
        <f>IF(OR($A2994="KE0",$A2994="KZ0",$A2994="KV0",$A2994="KH0",$A2994="KE",$A2994="KZ",),VLOOKUP($A2994&amp;$F2994,Master!$D:$E,2,0)&amp;$J2994&amp;$K2994,VLOOKUP($A2994,Master!$D:$E,2,0)&amp;Sheet1!$J2994&amp;Sheet1!$K2994)</f>
        <v>#N/A</v>
      </c>
      <c r="Q3560" s="33" t="str">
        <f t="shared" si="94"/>
        <v/>
      </c>
      <c r="R3560" s="33" t="e">
        <f>IF(IF(VLOOKUP($A2994,Master!$G:$J,4,0)="x",Sheet1!$A2994,"")="","",IF(VLOOKUP($A2994,Master!$G:$J,4,0)="x",Sheet1!$A2994,"")&amp;$J2994&amp;$K2994)</f>
        <v>#N/A</v>
      </c>
      <c r="S3560" s="33" t="e">
        <f>IF(VLOOKUP($A2994,Master!$L:$M,2,0)=0,"",VLOOKUP($A2994,Master!$L:$M,2,0)&amp;$J2994&amp;$L2994)</f>
        <v>#N/A</v>
      </c>
      <c r="T3560" s="33" t="str">
        <f t="shared" si="95"/>
        <v/>
      </c>
      <c r="U3560" s="179"/>
    </row>
    <row r="3561" spans="15:21" x14ac:dyDescent="0.3">
      <c r="O3561" s="33" t="e">
        <f>VLOOKUP($A2995,Master!$A:$B,2,0)&amp;$J2995&amp;$K2995</f>
        <v>#N/A</v>
      </c>
      <c r="P3561" s="33" t="e">
        <f>IF(OR($A2995="KE0",$A2995="KZ0",$A2995="KV0",$A2995="KH0",$A2995="KE",$A2995="KZ",),VLOOKUP($A2995&amp;$F2995,Master!$D:$E,2,0)&amp;$J2995&amp;$K2995,VLOOKUP($A2995,Master!$D:$E,2,0)&amp;Sheet1!$J2995&amp;Sheet1!$K2995)</f>
        <v>#N/A</v>
      </c>
      <c r="Q3561" s="33" t="str">
        <f t="shared" si="94"/>
        <v/>
      </c>
      <c r="R3561" s="33" t="e">
        <f>IF(IF(VLOOKUP($A2995,Master!$G:$J,4,0)="x",Sheet1!$A2995,"")="","",IF(VLOOKUP($A2995,Master!$G:$J,4,0)="x",Sheet1!$A2995,"")&amp;$J2995&amp;$K2995)</f>
        <v>#N/A</v>
      </c>
      <c r="S3561" s="33" t="e">
        <f>IF(VLOOKUP($A2995,Master!$L:$M,2,0)=0,"",VLOOKUP($A2995,Master!$L:$M,2,0)&amp;$J2995&amp;$L2995)</f>
        <v>#N/A</v>
      </c>
      <c r="T3561" s="33" t="str">
        <f t="shared" si="95"/>
        <v/>
      </c>
      <c r="U3561" s="179"/>
    </row>
    <row r="3562" spans="15:21" x14ac:dyDescent="0.3">
      <c r="O3562" s="33" t="e">
        <f>VLOOKUP($A2996,Master!$A:$B,2,0)&amp;$J2996&amp;$K2996</f>
        <v>#N/A</v>
      </c>
      <c r="P3562" s="33" t="e">
        <f>IF(OR($A2996="KE0",$A2996="KZ0",$A2996="KV0",$A2996="KH0",$A2996="KE",$A2996="KZ",),VLOOKUP($A2996&amp;$F2996,Master!$D:$E,2,0)&amp;$J2996&amp;$K2996,VLOOKUP($A2996,Master!$D:$E,2,0)&amp;Sheet1!$J2996&amp;Sheet1!$K2996)</f>
        <v>#N/A</v>
      </c>
      <c r="Q3562" s="33" t="str">
        <f t="shared" si="94"/>
        <v/>
      </c>
      <c r="R3562" s="33" t="e">
        <f>IF(IF(VLOOKUP($A2996,Master!$G:$J,4,0)="x",Sheet1!$A2996,"")="","",IF(VLOOKUP($A2996,Master!$G:$J,4,0)="x",Sheet1!$A2996,"")&amp;$J2996&amp;$K2996)</f>
        <v>#N/A</v>
      </c>
      <c r="S3562" s="33" t="e">
        <f>IF(VLOOKUP($A2996,Master!$L:$M,2,0)=0,"",VLOOKUP($A2996,Master!$L:$M,2,0)&amp;$J2996&amp;$L2996)</f>
        <v>#N/A</v>
      </c>
      <c r="T3562" s="33" t="str">
        <f t="shared" si="95"/>
        <v/>
      </c>
    </row>
    <row r="3563" spans="15:21" x14ac:dyDescent="0.3">
      <c r="O3563" s="33" t="e">
        <f>VLOOKUP($A2997,Master!$A:$B,2,0)&amp;$J2997&amp;$K2997</f>
        <v>#N/A</v>
      </c>
      <c r="P3563" s="33" t="e">
        <f>IF(OR($A2997="KE0",$A2997="KZ0",$A2997="KV0",$A2997="KH0",$A2997="KE",$A2997="KZ",),VLOOKUP($A2997&amp;$F2997,Master!$D:$E,2,0)&amp;$J2997&amp;$K2997,VLOOKUP($A2997,Master!$D:$E,2,0)&amp;Sheet1!$J2997&amp;Sheet1!$K2997)</f>
        <v>#N/A</v>
      </c>
      <c r="Q3563" s="33" t="str">
        <f t="shared" si="94"/>
        <v/>
      </c>
      <c r="R3563" s="33" t="e">
        <f>IF(IF(VLOOKUP($A2997,Master!$G:$J,4,0)="x",Sheet1!$A2997,"")="","",IF(VLOOKUP($A2997,Master!$G:$J,4,0)="x",Sheet1!$A2997,"")&amp;$J2997&amp;$K2997)</f>
        <v>#N/A</v>
      </c>
      <c r="S3563" s="33" t="e">
        <f>IF(VLOOKUP($A2997,Master!$L:$M,2,0)=0,"",VLOOKUP($A2997,Master!$L:$M,2,0)&amp;$J2997&amp;$L2997)</f>
        <v>#N/A</v>
      </c>
      <c r="T3563" s="33" t="str">
        <f t="shared" si="95"/>
        <v/>
      </c>
    </row>
    <row r="3564" spans="15:21" x14ac:dyDescent="0.3">
      <c r="O3564" s="33" t="e">
        <f>VLOOKUP($A2998,Master!$A:$B,2,0)&amp;$J2998&amp;$K2998</f>
        <v>#N/A</v>
      </c>
      <c r="P3564" s="33" t="e">
        <f>IF(OR($A2998="KE0",$A2998="KZ0",$A2998="KV0",$A2998="KH0",$A2998="KE",$A2998="KZ",),VLOOKUP($A2998&amp;$F2998,Master!$D:$E,2,0)&amp;$J2998&amp;$K2998,VLOOKUP($A2998,Master!$D:$E,2,0)&amp;Sheet1!$J2998&amp;Sheet1!$K2998)</f>
        <v>#N/A</v>
      </c>
      <c r="Q3564" s="33" t="str">
        <f t="shared" si="94"/>
        <v/>
      </c>
      <c r="R3564" s="33" t="e">
        <f>IF(IF(VLOOKUP($A2998,Master!$G:$J,4,0)="x",Sheet1!$A2998,"")="","",IF(VLOOKUP($A2998,Master!$G:$J,4,0)="x",Sheet1!$A2998,"")&amp;$J2998&amp;$K2998)</f>
        <v>#N/A</v>
      </c>
      <c r="S3564" s="33" t="e">
        <f>IF(VLOOKUP($A2998,Master!$L:$M,2,0)=0,"",VLOOKUP($A2998,Master!$L:$M,2,0)&amp;$J2998&amp;$L2998)</f>
        <v>#N/A</v>
      </c>
      <c r="T3564" s="33" t="str">
        <f t="shared" si="95"/>
        <v/>
      </c>
    </row>
    <row r="3565" spans="15:21" x14ac:dyDescent="0.3">
      <c r="O3565" s="33" t="e">
        <f>VLOOKUP($A2999,Master!$A:$B,2,0)&amp;$J2999&amp;$K2999</f>
        <v>#N/A</v>
      </c>
      <c r="P3565" s="33" t="e">
        <f>IF(OR($A2999="KE0",$A2999="KZ0",$A2999="KV0",$A2999="KH0",$A2999="KE",$A2999="KZ",),VLOOKUP($A2999&amp;$F2999,Master!$D:$E,2,0)&amp;$J2999&amp;$K2999,VLOOKUP($A2999,Master!$D:$E,2,0)&amp;Sheet1!$J2999&amp;Sheet1!$K2999)</f>
        <v>#N/A</v>
      </c>
      <c r="Q3565" s="33" t="str">
        <f t="shared" si="94"/>
        <v/>
      </c>
      <c r="R3565" s="33" t="e">
        <f>IF(IF(VLOOKUP($A2999,Master!$G:$J,4,0)="x",Sheet1!$A2999,"")="","",IF(VLOOKUP($A2999,Master!$G:$J,4,0)="x",Sheet1!$A2999,"")&amp;$J2999&amp;$K2999)</f>
        <v>#N/A</v>
      </c>
      <c r="S3565" s="33" t="e">
        <f>IF(VLOOKUP($A2999,Master!$L:$M,2,0)=0,"",VLOOKUP($A2999,Master!$L:$M,2,0)&amp;$J2999&amp;$L2999)</f>
        <v>#N/A</v>
      </c>
      <c r="T3565" s="33" t="str">
        <f t="shared" si="95"/>
        <v/>
      </c>
    </row>
    <row r="3566" spans="15:21" x14ac:dyDescent="0.3">
      <c r="O3566" s="33" t="e">
        <f>VLOOKUP($A3000,Master!$A:$B,2,0)&amp;$J3000&amp;$K3000</f>
        <v>#N/A</v>
      </c>
      <c r="P3566" s="33" t="e">
        <f>IF(OR($A3000="KE0",$A3000="KZ0",$A3000="KV0",$A3000="KH0",$A3000="KE",$A3000="KZ",),VLOOKUP($A3000&amp;$F3000,Master!$D:$E,2,0)&amp;$J3000&amp;$K3000,VLOOKUP($A3000,Master!$D:$E,2,0)&amp;Sheet1!$J3000&amp;Sheet1!$K3000)</f>
        <v>#N/A</v>
      </c>
      <c r="Q3566" s="33" t="str">
        <f t="shared" si="94"/>
        <v/>
      </c>
      <c r="R3566" s="33" t="e">
        <f>IF(IF(VLOOKUP($A3000,Master!$G:$J,4,0)="x",Sheet1!$A3000,"")="","",IF(VLOOKUP($A3000,Master!$G:$J,4,0)="x",Sheet1!$A3000,"")&amp;$J3000&amp;$K3000)</f>
        <v>#N/A</v>
      </c>
      <c r="S3566" s="33" t="e">
        <f>IF(VLOOKUP($A3000,Master!$L:$M,2,0)=0,"",VLOOKUP($A3000,Master!$L:$M,2,0)&amp;$J3000&amp;$L3000)</f>
        <v>#N/A</v>
      </c>
      <c r="T3566" s="33" t="str">
        <f t="shared" si="95"/>
        <v/>
      </c>
    </row>
    <row r="3567" spans="15:21" x14ac:dyDescent="0.3">
      <c r="O3567" s="33" t="e">
        <f>VLOOKUP($A3001,Master!$A:$B,2,0)&amp;$J3001&amp;$K3001</f>
        <v>#N/A</v>
      </c>
      <c r="P3567" s="33" t="e">
        <f>IF(OR($A3001="KE0",$A3001="KZ0",$A3001="KV0",$A3001="KH0",$A3001="KE",$A3001="KZ",),VLOOKUP($A3001&amp;$F3001,Master!$D:$E,2,0)&amp;$J3001&amp;$K3001,VLOOKUP($A3001,Master!$D:$E,2,0)&amp;Sheet1!$J3001&amp;Sheet1!$K3001)</f>
        <v>#N/A</v>
      </c>
      <c r="Q3567" s="33" t="str">
        <f t="shared" si="94"/>
        <v/>
      </c>
      <c r="R3567" s="33" t="e">
        <f>IF(IF(VLOOKUP($A3001,Master!$G:$J,4,0)="x",Sheet1!$A3001,"")="","",IF(VLOOKUP($A3001,Master!$G:$J,4,0)="x",Sheet1!$A3001,"")&amp;$J3001&amp;$K3001)</f>
        <v>#N/A</v>
      </c>
      <c r="S3567" s="33" t="e">
        <f>IF(VLOOKUP($A3001,Master!$L:$M,2,0)=0,"",VLOOKUP($A3001,Master!$L:$M,2,0)&amp;$J3001&amp;$L3001)</f>
        <v>#N/A</v>
      </c>
      <c r="T3567" s="33" t="str">
        <f t="shared" si="95"/>
        <v/>
      </c>
    </row>
    <row r="3568" spans="15:21" x14ac:dyDescent="0.3">
      <c r="O3568" s="33" t="e">
        <f>VLOOKUP($A3002,Master!$A:$B,2,0)&amp;$J3002&amp;$K3002</f>
        <v>#N/A</v>
      </c>
      <c r="P3568" s="33" t="e">
        <f>IF(OR($A3002="KE0",$A3002="KZ0",$A3002="KV0",$A3002="KH0",$A3002="KE",$A3002="KZ",),VLOOKUP($A3002&amp;$F3002,Master!$D:$E,2,0)&amp;$J3002&amp;$K3002,VLOOKUP($A3002,Master!$D:$E,2,0)&amp;Sheet1!$J3002&amp;Sheet1!$K3002)</f>
        <v>#N/A</v>
      </c>
      <c r="Q3568" s="33" t="str">
        <f t="shared" si="94"/>
        <v/>
      </c>
      <c r="R3568" s="33" t="e">
        <f>IF(IF(VLOOKUP($A3002,Master!$G:$J,4,0)="x",Sheet1!$A3002,"")="","",IF(VLOOKUP($A3002,Master!$G:$J,4,0)="x",Sheet1!$A3002,"")&amp;$J3002&amp;$K3002)</f>
        <v>#N/A</v>
      </c>
      <c r="S3568" s="33" t="e">
        <f>IF(VLOOKUP($A3002,Master!$L:$M,2,0)=0,"",VLOOKUP($A3002,Master!$L:$M,2,0)&amp;$J3002&amp;$L3002)</f>
        <v>#N/A</v>
      </c>
      <c r="T3568" s="33" t="str">
        <f t="shared" si="95"/>
        <v/>
      </c>
    </row>
    <row r="3569" spans="15:20" x14ac:dyDescent="0.3">
      <c r="O3569" s="33" t="e">
        <f>VLOOKUP($A3003,Master!$A:$B,2,0)&amp;$J3003&amp;$K3003</f>
        <v>#N/A</v>
      </c>
      <c r="P3569" s="33" t="e">
        <f>IF(OR($A3003="KE0",$A3003="KZ0",$A3003="KV0",$A3003="KH0",$A3003="KE",$A3003="KZ",),VLOOKUP($A3003&amp;$F3003,Master!$D:$E,2,0)&amp;$J3003&amp;$K3003,VLOOKUP($A3003,Master!$D:$E,2,0)&amp;Sheet1!$J3003&amp;Sheet1!$K3003)</f>
        <v>#N/A</v>
      </c>
      <c r="Q3569" s="33" t="str">
        <f t="shared" si="94"/>
        <v/>
      </c>
      <c r="R3569" s="33" t="e">
        <f>IF(IF(VLOOKUP($A3003,Master!$G:$J,4,0)="x",Sheet1!$A3003,"")="","",IF(VLOOKUP($A3003,Master!$G:$J,4,0)="x",Sheet1!$A3003,"")&amp;$J3003&amp;$K3003)</f>
        <v>#N/A</v>
      </c>
      <c r="S3569" s="33" t="e">
        <f>IF(VLOOKUP($A3003,Master!$L:$M,2,0)=0,"",VLOOKUP($A3003,Master!$L:$M,2,0)&amp;$J3003&amp;$L3003)</f>
        <v>#N/A</v>
      </c>
      <c r="T3569" s="33" t="str">
        <f t="shared" si="95"/>
        <v/>
      </c>
    </row>
    <row r="3570" spans="15:20" x14ac:dyDescent="0.3">
      <c r="O3570" s="33" t="e">
        <f>VLOOKUP($A3004,Master!$A:$B,2,0)&amp;$J3004&amp;$K3004</f>
        <v>#N/A</v>
      </c>
      <c r="P3570" s="33" t="e">
        <f>IF(OR($A3004="KE0",$A3004="KZ0",$A3004="KV0",$A3004="KH0",$A3004="KE",$A3004="KZ",),VLOOKUP($A3004&amp;$F3004,Master!$D:$E,2,0)&amp;$J3004&amp;$K3004,VLOOKUP($A3004,Master!$D:$E,2,0)&amp;Sheet1!$J3004&amp;Sheet1!$K3004)</f>
        <v>#N/A</v>
      </c>
      <c r="Q3570" s="33" t="str">
        <f t="shared" si="94"/>
        <v/>
      </c>
      <c r="R3570" s="33" t="e">
        <f>IF(IF(VLOOKUP($A3004,Master!$G:$J,4,0)="x",Sheet1!$A3004,"")="","",IF(VLOOKUP($A3004,Master!$G:$J,4,0)="x",Sheet1!$A3004,"")&amp;$J3004&amp;$K3004)</f>
        <v>#N/A</v>
      </c>
      <c r="S3570" s="33" t="e">
        <f>IF(VLOOKUP($A3004,Master!$L:$M,2,0)=0,"",VLOOKUP($A3004,Master!$L:$M,2,0)&amp;$J3004&amp;$L3004)</f>
        <v>#N/A</v>
      </c>
      <c r="T3570" s="33" t="str">
        <f t="shared" si="95"/>
        <v/>
      </c>
    </row>
    <row r="3571" spans="15:20" x14ac:dyDescent="0.3">
      <c r="O3571" s="33" t="e">
        <f>VLOOKUP($A3005,Master!$A:$B,2,0)&amp;$J3005&amp;$K3005</f>
        <v>#N/A</v>
      </c>
      <c r="P3571" s="33" t="e">
        <f>IF(OR($A3005="KE0",$A3005="KZ0",$A3005="KV0",$A3005="KH0",$A3005="KE",$A3005="KZ",),VLOOKUP($A3005&amp;$F3005,Master!$D:$E,2,0)&amp;$J3005&amp;$K3005,VLOOKUP($A3005,Master!$D:$E,2,0)&amp;Sheet1!$J3005&amp;Sheet1!$K3005)</f>
        <v>#N/A</v>
      </c>
      <c r="Q3571" s="33" t="str">
        <f t="shared" si="94"/>
        <v/>
      </c>
      <c r="R3571" s="33" t="e">
        <f>IF(IF(VLOOKUP($A3005,Master!$G:$J,4,0)="x",Sheet1!$A3005,"")="","",IF(VLOOKUP($A3005,Master!$G:$J,4,0)="x",Sheet1!$A3005,"")&amp;$J3005&amp;$K3005)</f>
        <v>#N/A</v>
      </c>
      <c r="S3571" s="33" t="e">
        <f>IF(VLOOKUP($A3005,Master!$L:$M,2,0)=0,"",VLOOKUP($A3005,Master!$L:$M,2,0)&amp;$J3005&amp;$L3005)</f>
        <v>#N/A</v>
      </c>
      <c r="T3571" s="33" t="str">
        <f t="shared" si="95"/>
        <v/>
      </c>
    </row>
    <row r="3572" spans="15:20" x14ac:dyDescent="0.3">
      <c r="O3572" s="33" t="e">
        <f>VLOOKUP($A3006,Master!$A:$B,2,0)&amp;$J3006&amp;$K3006</f>
        <v>#N/A</v>
      </c>
      <c r="P3572" s="33" t="e">
        <f>IF(OR($A3006="KE0",$A3006="KZ0",$A3006="KV0",$A3006="KH0",$A3006="KE",$A3006="KZ",),VLOOKUP($A3006&amp;$F3006,Master!$D:$E,2,0)&amp;$J3006&amp;$K3006,VLOOKUP($A3006,Master!$D:$E,2,0)&amp;Sheet1!$J3006&amp;Sheet1!$K3006)</f>
        <v>#N/A</v>
      </c>
      <c r="Q3572" s="33" t="str">
        <f t="shared" si="94"/>
        <v/>
      </c>
      <c r="R3572" s="33" t="e">
        <f>IF(IF(VLOOKUP($A3006,Master!$G:$J,4,0)="x",Sheet1!$A3006,"")="","",IF(VLOOKUP($A3006,Master!$G:$J,4,0)="x",Sheet1!$A3006,"")&amp;$J3006&amp;$K3006)</f>
        <v>#N/A</v>
      </c>
      <c r="S3572" s="33" t="e">
        <f>IF(VLOOKUP($A3006,Master!$L:$M,2,0)=0,"",VLOOKUP($A3006,Master!$L:$M,2,0)&amp;$J3006&amp;$L3006)</f>
        <v>#N/A</v>
      </c>
      <c r="T3572" s="33" t="str">
        <f t="shared" si="95"/>
        <v/>
      </c>
    </row>
    <row r="3573" spans="15:20" x14ac:dyDescent="0.3">
      <c r="O3573" s="33" t="e">
        <f>VLOOKUP($A3007,Master!$A:$B,2,0)&amp;$J3007&amp;$K3007</f>
        <v>#N/A</v>
      </c>
      <c r="P3573" s="33" t="e">
        <f>IF(OR($A3007="KE0",$A3007="KZ0",$A3007="KV0",$A3007="KH0",$A3007="KE",$A3007="KZ",),VLOOKUP($A3007&amp;$F3007,Master!$D:$E,2,0)&amp;$J3007&amp;$K3007,VLOOKUP($A3007,Master!$D:$E,2,0)&amp;Sheet1!$J3007&amp;Sheet1!$K3007)</f>
        <v>#N/A</v>
      </c>
      <c r="Q3573" s="33" t="str">
        <f t="shared" si="94"/>
        <v/>
      </c>
      <c r="R3573" s="33" t="e">
        <f>IF(IF(VLOOKUP($A3007,Master!$G:$J,4,0)="x",Sheet1!$A3007,"")="","",IF(VLOOKUP($A3007,Master!$G:$J,4,0)="x",Sheet1!$A3007,"")&amp;$J3007&amp;$K3007)</f>
        <v>#N/A</v>
      </c>
      <c r="S3573" s="33" t="e">
        <f>IF(VLOOKUP($A3007,Master!$L:$M,2,0)=0,"",VLOOKUP($A3007,Master!$L:$M,2,0)&amp;$J3007&amp;$L3007)</f>
        <v>#N/A</v>
      </c>
      <c r="T3573" s="33" t="str">
        <f t="shared" si="95"/>
        <v/>
      </c>
    </row>
    <row r="3574" spans="15:20" x14ac:dyDescent="0.3">
      <c r="O3574" s="33" t="e">
        <f>VLOOKUP($A3008,Master!$A:$B,2,0)&amp;$J3008&amp;$K3008</f>
        <v>#N/A</v>
      </c>
      <c r="P3574" s="33" t="e">
        <f>IF(OR($A3008="KE0",$A3008="KZ0",$A3008="KV0",$A3008="KH0",$A3008="KE",$A3008="KZ",),VLOOKUP($A3008&amp;$F3008,Master!$D:$E,2,0)&amp;$J3008&amp;$K3008,VLOOKUP($A3008,Master!$D:$E,2,0)&amp;Sheet1!$J3008&amp;Sheet1!$K3008)</f>
        <v>#N/A</v>
      </c>
      <c r="Q3574" s="33" t="str">
        <f t="shared" si="94"/>
        <v/>
      </c>
      <c r="R3574" s="33" t="e">
        <f>IF(IF(VLOOKUP($A3008,Master!$G:$J,4,0)="x",Sheet1!$A3008,"")="","",IF(VLOOKUP($A3008,Master!$G:$J,4,0)="x",Sheet1!$A3008,"")&amp;$J3008&amp;$K3008)</f>
        <v>#N/A</v>
      </c>
      <c r="S3574" s="33" t="e">
        <f>IF(VLOOKUP($A3008,Master!$L:$M,2,0)=0,"",VLOOKUP($A3008,Master!$L:$M,2,0)&amp;$J3008&amp;$L3008)</f>
        <v>#N/A</v>
      </c>
      <c r="T3574" s="33" t="str">
        <f t="shared" si="95"/>
        <v/>
      </c>
    </row>
    <row r="3575" spans="15:20" x14ac:dyDescent="0.3">
      <c r="O3575" s="33" t="e">
        <f>VLOOKUP($A3009,Master!$A:$B,2,0)&amp;$J3009&amp;$K3009</f>
        <v>#N/A</v>
      </c>
      <c r="P3575" s="33" t="e">
        <f>IF(OR($A3009="KE0",$A3009="KZ0",$A3009="KV0",$A3009="KH0",$A3009="KE",$A3009="KZ",),VLOOKUP($A3009&amp;$F3009,Master!$D:$E,2,0)&amp;$J3009&amp;$K3009,VLOOKUP($A3009,Master!$D:$E,2,0)&amp;Sheet1!$J3009&amp;Sheet1!$K3009)</f>
        <v>#N/A</v>
      </c>
      <c r="Q3575" s="33" t="str">
        <f t="shared" si="94"/>
        <v/>
      </c>
      <c r="R3575" s="33" t="e">
        <f>IF(IF(VLOOKUP($A3009,Master!$G:$J,4,0)="x",Sheet1!$A3009,"")="","",IF(VLOOKUP($A3009,Master!$G:$J,4,0)="x",Sheet1!$A3009,"")&amp;$J3009&amp;$K3009)</f>
        <v>#N/A</v>
      </c>
      <c r="S3575" s="33" t="e">
        <f>IF(VLOOKUP($A3009,Master!$L:$M,2,0)=0,"",VLOOKUP($A3009,Master!$L:$M,2,0)&amp;$J3009&amp;$L3009)</f>
        <v>#N/A</v>
      </c>
      <c r="T3575" s="33" t="str">
        <f t="shared" si="95"/>
        <v/>
      </c>
    </row>
    <row r="3576" spans="15:20" x14ac:dyDescent="0.3">
      <c r="O3576" s="33" t="e">
        <f>VLOOKUP($A3010,Master!$A:$B,2,0)&amp;$J3010&amp;$K3010</f>
        <v>#N/A</v>
      </c>
      <c r="P3576" s="33" t="e">
        <f>IF(OR($A3010="KE0",$A3010="KZ0",$A3010="KV0",$A3010="KH0",$A3010="KE",$A3010="KZ",),VLOOKUP($A3010&amp;$F3010,Master!$D:$E,2,0)&amp;$J3010&amp;$K3010,VLOOKUP($A3010,Master!$D:$E,2,0)&amp;Sheet1!$J3010&amp;Sheet1!$K3010)</f>
        <v>#N/A</v>
      </c>
      <c r="Q3576" s="33" t="str">
        <f t="shared" si="94"/>
        <v/>
      </c>
      <c r="R3576" s="33" t="e">
        <f>IF(IF(VLOOKUP($A3010,Master!$G:$J,4,0)="x",Sheet1!$A3010,"")="","",IF(VLOOKUP($A3010,Master!$G:$J,4,0)="x",Sheet1!$A3010,"")&amp;$J3010&amp;$K3010)</f>
        <v>#N/A</v>
      </c>
      <c r="S3576" s="33" t="e">
        <f>IF(VLOOKUP($A3010,Master!$L:$M,2,0)=0,"",VLOOKUP($A3010,Master!$L:$M,2,0)&amp;$J3010&amp;$L3010)</f>
        <v>#N/A</v>
      </c>
      <c r="T3576" s="33" t="str">
        <f t="shared" si="95"/>
        <v/>
      </c>
    </row>
    <row r="3577" spans="15:20" x14ac:dyDescent="0.3">
      <c r="O3577" s="33" t="e">
        <f>VLOOKUP($A3011,Master!$A:$B,2,0)&amp;$J3011&amp;$K3011</f>
        <v>#N/A</v>
      </c>
      <c r="P3577" s="33" t="e">
        <f>IF(OR($A3011="KE0",$A3011="KZ0",$A3011="KV0",$A3011="KH0",$A3011="KE",$A3011="KZ",),VLOOKUP($A3011&amp;$F3011,Master!$D:$E,2,0)&amp;$J3011&amp;$K3011,VLOOKUP($A3011,Master!$D:$E,2,0)&amp;Sheet1!$J3011&amp;Sheet1!$K3011)</f>
        <v>#N/A</v>
      </c>
      <c r="Q3577" s="33" t="str">
        <f t="shared" si="94"/>
        <v/>
      </c>
      <c r="R3577" s="33" t="e">
        <f>IF(IF(VLOOKUP($A3011,Master!$G:$J,4,0)="x",Sheet1!$A3011,"")="","",IF(VLOOKUP($A3011,Master!$G:$J,4,0)="x",Sheet1!$A3011,"")&amp;$J3011&amp;$K3011)</f>
        <v>#N/A</v>
      </c>
      <c r="S3577" s="33" t="e">
        <f>IF(VLOOKUP($A3011,Master!$L:$M,2,0)=0,"",VLOOKUP($A3011,Master!$L:$M,2,0)&amp;$J3011&amp;$L3011)</f>
        <v>#N/A</v>
      </c>
      <c r="T3577" s="33" t="str">
        <f t="shared" si="95"/>
        <v/>
      </c>
    </row>
    <row r="3578" spans="15:20" x14ac:dyDescent="0.3">
      <c r="O3578" s="33" t="e">
        <f>VLOOKUP($A3012,Master!$A:$B,2,0)&amp;$J3012&amp;$K3012</f>
        <v>#N/A</v>
      </c>
      <c r="P3578" s="33" t="e">
        <f>IF(OR($A3012="KE0",$A3012="KZ0",$A3012="KV0",$A3012="KH0",$A3012="KE",$A3012="KZ",),VLOOKUP($A3012&amp;$F3012,Master!$D:$E,2,0)&amp;$J3012&amp;$K3012,VLOOKUP($A3012,Master!$D:$E,2,0)&amp;Sheet1!$J3012&amp;Sheet1!$K3012)</f>
        <v>#N/A</v>
      </c>
      <c r="Q3578" s="33" t="str">
        <f t="shared" si="94"/>
        <v/>
      </c>
      <c r="R3578" s="33" t="e">
        <f>IF(IF(VLOOKUP($A3012,Master!$G:$J,4,0)="x",Sheet1!$A3012,"")="","",IF(VLOOKUP($A3012,Master!$G:$J,4,0)="x",Sheet1!$A3012,"")&amp;$J3012&amp;$K3012)</f>
        <v>#N/A</v>
      </c>
      <c r="S3578" s="33" t="e">
        <f>IF(VLOOKUP($A3012,Master!$L:$M,2,0)=0,"",VLOOKUP($A3012,Master!$L:$M,2,0)&amp;$J3012&amp;$L3012)</f>
        <v>#N/A</v>
      </c>
      <c r="T3578" s="33" t="str">
        <f t="shared" si="95"/>
        <v/>
      </c>
    </row>
    <row r="3579" spans="15:20" x14ac:dyDescent="0.3">
      <c r="O3579" s="33" t="e">
        <f>VLOOKUP($A3013,Master!$A:$B,2,0)&amp;$J3013&amp;$K3013</f>
        <v>#N/A</v>
      </c>
      <c r="P3579" s="33" t="e">
        <f>IF(OR($A3013="KE0",$A3013="KZ0",$A3013="KV0",$A3013="KH0",$A3013="KE",$A3013="KZ",),VLOOKUP($A3013&amp;$F3013,Master!$D:$E,2,0)&amp;$J3013&amp;$K3013,VLOOKUP($A3013,Master!$D:$E,2,0)&amp;Sheet1!$J3013&amp;Sheet1!$K3013)</f>
        <v>#N/A</v>
      </c>
      <c r="Q3579" s="33" t="str">
        <f t="shared" si="94"/>
        <v/>
      </c>
      <c r="R3579" s="33" t="e">
        <f>IF(IF(VLOOKUP($A3013,Master!$G:$J,4,0)="x",Sheet1!$A3013,"")="","",IF(VLOOKUP($A3013,Master!$G:$J,4,0)="x",Sheet1!$A3013,"")&amp;$J3013&amp;$K3013)</f>
        <v>#N/A</v>
      </c>
      <c r="S3579" s="33" t="e">
        <f>IF(VLOOKUP($A3013,Master!$L:$M,2,0)=0,"",VLOOKUP($A3013,Master!$L:$M,2,0)&amp;$J3013&amp;$L3013)</f>
        <v>#N/A</v>
      </c>
      <c r="T3579" s="33" t="str">
        <f t="shared" si="95"/>
        <v/>
      </c>
    </row>
    <row r="3580" spans="15:20" x14ac:dyDescent="0.3">
      <c r="O3580" s="33" t="e">
        <f>VLOOKUP($A3014,Master!$A:$B,2,0)&amp;$J3014&amp;$K3014</f>
        <v>#N/A</v>
      </c>
      <c r="P3580" s="33" t="e">
        <f>IF(OR($A3014="KE0",$A3014="KZ0",$A3014="KV0",$A3014="KH0",$A3014="KE",$A3014="KZ",),VLOOKUP($A3014&amp;$F3014,Master!$D:$E,2,0)&amp;$J3014&amp;$K3014,VLOOKUP($A3014,Master!$D:$E,2,0)&amp;Sheet1!$J3014&amp;Sheet1!$K3014)</f>
        <v>#N/A</v>
      </c>
      <c r="Q3580" s="33" t="str">
        <f t="shared" si="94"/>
        <v/>
      </c>
      <c r="R3580" s="33" t="e">
        <f>IF(IF(VLOOKUP($A3014,Master!$G:$J,4,0)="x",Sheet1!$A3014,"")="","",IF(VLOOKUP($A3014,Master!$G:$J,4,0)="x",Sheet1!$A3014,"")&amp;$J3014&amp;$K3014)</f>
        <v>#N/A</v>
      </c>
      <c r="S3580" s="33" t="e">
        <f>IF(VLOOKUP($A3014,Master!$L:$M,2,0)=0,"",VLOOKUP($A3014,Master!$L:$M,2,0)&amp;$J3014&amp;$L3014)</f>
        <v>#N/A</v>
      </c>
      <c r="T3580" s="33" t="str">
        <f t="shared" si="95"/>
        <v/>
      </c>
    </row>
    <row r="3581" spans="15:20" x14ac:dyDescent="0.3">
      <c r="O3581" s="33" t="e">
        <f>VLOOKUP($A3015,Master!$A:$B,2,0)&amp;$J3015&amp;$K3015</f>
        <v>#N/A</v>
      </c>
      <c r="P3581" s="33" t="e">
        <f>IF(OR($A3015="KE0",$A3015="KZ0",$A3015="KV0",$A3015="KH0",$A3015="KE",$A3015="KZ",),VLOOKUP($A3015&amp;$F3015,Master!$D:$E,2,0)&amp;$J3015&amp;$K3015,VLOOKUP($A3015,Master!$D:$E,2,0)&amp;Sheet1!$J3015&amp;Sheet1!$K3015)</f>
        <v>#N/A</v>
      </c>
      <c r="Q3581" s="33" t="str">
        <f t="shared" si="94"/>
        <v/>
      </c>
      <c r="R3581" s="33" t="e">
        <f>IF(IF(VLOOKUP($A3015,Master!$G:$J,4,0)="x",Sheet1!$A3015,"")="","",IF(VLOOKUP($A3015,Master!$G:$J,4,0)="x",Sheet1!$A3015,"")&amp;$J3015&amp;$K3015)</f>
        <v>#N/A</v>
      </c>
      <c r="S3581" s="33" t="e">
        <f>IF(VLOOKUP($A3015,Master!$L:$M,2,0)=0,"",VLOOKUP($A3015,Master!$L:$M,2,0)&amp;$J3015&amp;$L3015)</f>
        <v>#N/A</v>
      </c>
      <c r="T3581" s="33" t="str">
        <f t="shared" si="95"/>
        <v/>
      </c>
    </row>
    <row r="3582" spans="15:20" x14ac:dyDescent="0.3">
      <c r="O3582" s="33" t="e">
        <f>VLOOKUP($A3016,Master!$A:$B,2,0)&amp;$J3016&amp;$K3016</f>
        <v>#N/A</v>
      </c>
      <c r="P3582" s="33" t="e">
        <f>IF(OR($A3016="KE0",$A3016="KZ0",$A3016="KV0",$A3016="KH0",$A3016="KE",$A3016="KZ",),VLOOKUP($A3016&amp;$F3016,Master!$D:$E,2,0)&amp;$J3016&amp;$K3016,VLOOKUP($A3016,Master!$D:$E,2,0)&amp;Sheet1!$J3016&amp;Sheet1!$K3016)</f>
        <v>#N/A</v>
      </c>
      <c r="Q3582" s="33" t="str">
        <f t="shared" si="94"/>
        <v/>
      </c>
      <c r="R3582" s="33" t="e">
        <f>IF(IF(VLOOKUP($A3016,Master!$G:$J,4,0)="x",Sheet1!$A3016,"")="","",IF(VLOOKUP($A3016,Master!$G:$J,4,0)="x",Sheet1!$A3016,"")&amp;$J3016&amp;$K3016)</f>
        <v>#N/A</v>
      </c>
      <c r="S3582" s="33" t="e">
        <f>IF(VLOOKUP($A3016,Master!$L:$M,2,0)=0,"",VLOOKUP($A3016,Master!$L:$M,2,0)&amp;$J3016&amp;$L3016)</f>
        <v>#N/A</v>
      </c>
      <c r="T3582" s="33" t="str">
        <f t="shared" si="95"/>
        <v/>
      </c>
    </row>
    <row r="3583" spans="15:20" x14ac:dyDescent="0.3">
      <c r="O3583" s="33" t="e">
        <f>VLOOKUP($A3017,Master!$A:$B,2,0)&amp;$J3017&amp;$K3017</f>
        <v>#N/A</v>
      </c>
      <c r="P3583" s="33" t="e">
        <f>IF(OR($A3017="KE0",$A3017="KZ0",$A3017="KV0",$A3017="KH0",$A3017="KE",$A3017="KZ",),VLOOKUP($A3017&amp;$F3017,Master!$D:$E,2,0)&amp;$J3017&amp;$K3017,VLOOKUP($A3017,Master!$D:$E,2,0)&amp;Sheet1!$J3017&amp;Sheet1!$K3017)</f>
        <v>#N/A</v>
      </c>
      <c r="Q3583" s="33" t="str">
        <f t="shared" si="94"/>
        <v/>
      </c>
      <c r="R3583" s="33" t="e">
        <f>IF(IF(VLOOKUP($A3017,Master!$G:$J,4,0)="x",Sheet1!$A3017,"")="","",IF(VLOOKUP($A3017,Master!$G:$J,4,0)="x",Sheet1!$A3017,"")&amp;$J3017&amp;$K3017)</f>
        <v>#N/A</v>
      </c>
      <c r="S3583" s="33" t="e">
        <f>IF(VLOOKUP($A3017,Master!$L:$M,2,0)=0,"",VLOOKUP($A3017,Master!$L:$M,2,0)&amp;$J3017&amp;$L3017)</f>
        <v>#N/A</v>
      </c>
      <c r="T3583" s="33" t="str">
        <f t="shared" si="95"/>
        <v/>
      </c>
    </row>
    <row r="3584" spans="15:20" x14ac:dyDescent="0.3">
      <c r="O3584" s="33" t="e">
        <f>VLOOKUP($A3018,Master!$A:$B,2,0)&amp;$J3018&amp;$K3018</f>
        <v>#N/A</v>
      </c>
      <c r="P3584" s="33" t="e">
        <f>IF(OR($A3018="KE0",$A3018="KZ0",$A3018="KV0",$A3018="KH0",$A3018="KE",$A3018="KZ",),VLOOKUP($A3018&amp;$F3018,Master!$D:$E,2,0)&amp;$J3018&amp;$K3018,VLOOKUP($A3018,Master!$D:$E,2,0)&amp;Sheet1!$J3018&amp;Sheet1!$K3018)</f>
        <v>#N/A</v>
      </c>
      <c r="Q3584" s="33" t="str">
        <f t="shared" si="94"/>
        <v/>
      </c>
      <c r="R3584" s="33" t="e">
        <f>IF(IF(VLOOKUP($A3018,Master!$G:$J,4,0)="x",Sheet1!$A3018,"")="","",IF(VLOOKUP($A3018,Master!$G:$J,4,0)="x",Sheet1!$A3018,"")&amp;$J3018&amp;$K3018)</f>
        <v>#N/A</v>
      </c>
      <c r="S3584" s="33" t="e">
        <f>IF(VLOOKUP($A3018,Master!$L:$M,2,0)=0,"",VLOOKUP($A3018,Master!$L:$M,2,0)&amp;$J3018&amp;$L3018)</f>
        <v>#N/A</v>
      </c>
      <c r="T3584" s="33" t="str">
        <f t="shared" si="95"/>
        <v/>
      </c>
    </row>
    <row r="3585" spans="15:20" x14ac:dyDescent="0.3">
      <c r="O3585" s="33" t="e">
        <f>VLOOKUP($A3019,Master!$A:$B,2,0)&amp;$J3019&amp;$K3019</f>
        <v>#N/A</v>
      </c>
      <c r="P3585" s="33" t="e">
        <f>IF(OR($A3019="KE0",$A3019="KZ0",$A3019="KV0",$A3019="KH0",$A3019="KE",$A3019="KZ",),VLOOKUP($A3019&amp;$F3019,Master!$D:$E,2,0)&amp;$J3019&amp;$K3019,VLOOKUP($A3019,Master!$D:$E,2,0)&amp;Sheet1!$J3019&amp;Sheet1!$K3019)</f>
        <v>#N/A</v>
      </c>
      <c r="Q3585" s="33" t="str">
        <f t="shared" si="94"/>
        <v/>
      </c>
      <c r="R3585" s="33" t="e">
        <f>IF(IF(VLOOKUP($A3019,Master!$G:$J,4,0)="x",Sheet1!$A3019,"")="","",IF(VLOOKUP($A3019,Master!$G:$J,4,0)="x",Sheet1!$A3019,"")&amp;$J3019&amp;$K3019)</f>
        <v>#N/A</v>
      </c>
      <c r="S3585" s="33" t="e">
        <f>IF(VLOOKUP($A3019,Master!$L:$M,2,0)=0,"",VLOOKUP($A3019,Master!$L:$M,2,0)&amp;$J3019&amp;$L3019)</f>
        <v>#N/A</v>
      </c>
      <c r="T3585" s="33" t="str">
        <f t="shared" si="95"/>
        <v/>
      </c>
    </row>
    <row r="3586" spans="15:20" x14ac:dyDescent="0.3">
      <c r="O3586" s="33" t="e">
        <f>VLOOKUP($A3020,Master!$A:$B,2,0)&amp;$J3020&amp;$K3020</f>
        <v>#N/A</v>
      </c>
      <c r="P3586" s="33" t="e">
        <f>IF(OR($A3020="KE0",$A3020="KZ0",$A3020="KV0",$A3020="KH0",$A3020="KE",$A3020="KZ",),VLOOKUP($A3020&amp;$F3020,Master!$D:$E,2,0)&amp;$J3020&amp;$K3020,VLOOKUP($A3020,Master!$D:$E,2,0)&amp;Sheet1!$J3020&amp;Sheet1!$K3020)</f>
        <v>#N/A</v>
      </c>
      <c r="Q3586" s="33" t="str">
        <f t="shared" si="94"/>
        <v/>
      </c>
      <c r="R3586" s="33" t="e">
        <f>IF(IF(VLOOKUP($A3020,Master!$G:$J,4,0)="x",Sheet1!$A3020,"")="","",IF(VLOOKUP($A3020,Master!$G:$J,4,0)="x",Sheet1!$A3020,"")&amp;$J3020&amp;$K3020)</f>
        <v>#N/A</v>
      </c>
      <c r="S3586" s="33" t="e">
        <f>IF(VLOOKUP($A3020,Master!$L:$M,2,0)=0,"",VLOOKUP($A3020,Master!$L:$M,2,0)&amp;$J3020&amp;$L3020)</f>
        <v>#N/A</v>
      </c>
      <c r="T3586" s="33" t="str">
        <f t="shared" si="95"/>
        <v/>
      </c>
    </row>
    <row r="3587" spans="15:20" x14ac:dyDescent="0.3">
      <c r="O3587" s="33" t="e">
        <f>VLOOKUP($A3021,Master!$A:$B,2,0)&amp;$J3021&amp;$K3021</f>
        <v>#N/A</v>
      </c>
      <c r="P3587" s="33" t="e">
        <f>IF(OR($A3021="KE0",$A3021="KZ0",$A3021="KV0",$A3021="KH0",$A3021="KE",$A3021="KZ",),VLOOKUP($A3021&amp;$F3021,Master!$D:$E,2,0)&amp;$J3021&amp;$K3021,VLOOKUP($A3021,Master!$D:$E,2,0)&amp;Sheet1!$J3021&amp;Sheet1!$K3021)</f>
        <v>#N/A</v>
      </c>
      <c r="Q3587" s="33" t="str">
        <f t="shared" ref="Q3587:Q3650" si="96">$A3021&amp;$J3021&amp;$K3021</f>
        <v/>
      </c>
      <c r="R3587" s="33" t="e">
        <f>IF(IF(VLOOKUP($A3021,Master!$G:$J,4,0)="x",Sheet1!$A3021,"")="","",IF(VLOOKUP($A3021,Master!$G:$J,4,0)="x",Sheet1!$A3021,"")&amp;$J3021&amp;$K3021)</f>
        <v>#N/A</v>
      </c>
      <c r="S3587" s="33" t="e">
        <f>IF(VLOOKUP($A3021,Master!$L:$M,2,0)=0,"",VLOOKUP($A3021,Master!$L:$M,2,0)&amp;$J3021&amp;$L3021)</f>
        <v>#N/A</v>
      </c>
      <c r="T3587" s="33" t="str">
        <f t="shared" ref="T3587:T3650" si="97">$A3021&amp;$J3021</f>
        <v/>
      </c>
    </row>
    <row r="3588" spans="15:20" x14ac:dyDescent="0.3">
      <c r="O3588" s="33" t="e">
        <f>VLOOKUP($A3022,Master!$A:$B,2,0)&amp;$J3022&amp;$K3022</f>
        <v>#N/A</v>
      </c>
      <c r="P3588" s="33" t="e">
        <f>IF(OR($A3022="KE0",$A3022="KZ0",$A3022="KV0",$A3022="KH0",$A3022="KE",$A3022="KZ",),VLOOKUP($A3022&amp;$F3022,Master!$D:$E,2,0)&amp;$J3022&amp;$K3022,VLOOKUP($A3022,Master!$D:$E,2,0)&amp;Sheet1!$J3022&amp;Sheet1!$K3022)</f>
        <v>#N/A</v>
      </c>
      <c r="Q3588" s="33" t="str">
        <f t="shared" si="96"/>
        <v/>
      </c>
      <c r="R3588" s="33" t="e">
        <f>IF(IF(VLOOKUP($A3022,Master!$G:$J,4,0)="x",Sheet1!$A3022,"")="","",IF(VLOOKUP($A3022,Master!$G:$J,4,0)="x",Sheet1!$A3022,"")&amp;$J3022&amp;$K3022)</f>
        <v>#N/A</v>
      </c>
      <c r="S3588" s="33" t="e">
        <f>IF(VLOOKUP($A3022,Master!$L:$M,2,0)=0,"",VLOOKUP($A3022,Master!$L:$M,2,0)&amp;$J3022&amp;$L3022)</f>
        <v>#N/A</v>
      </c>
      <c r="T3588" s="33" t="str">
        <f t="shared" si="97"/>
        <v/>
      </c>
    </row>
    <row r="3589" spans="15:20" x14ac:dyDescent="0.3">
      <c r="O3589" s="33" t="e">
        <f>VLOOKUP($A3023,Master!$A:$B,2,0)&amp;$J3023&amp;$K3023</f>
        <v>#N/A</v>
      </c>
      <c r="P3589" s="33" t="e">
        <f>IF(OR($A3023="KE0",$A3023="KZ0",$A3023="KV0",$A3023="KH0",$A3023="KE",$A3023="KZ",),VLOOKUP($A3023&amp;$F3023,Master!$D:$E,2,0)&amp;$J3023&amp;$K3023,VLOOKUP($A3023,Master!$D:$E,2,0)&amp;Sheet1!$J3023&amp;Sheet1!$K3023)</f>
        <v>#N/A</v>
      </c>
      <c r="Q3589" s="33" t="str">
        <f t="shared" si="96"/>
        <v/>
      </c>
      <c r="R3589" s="33" t="e">
        <f>IF(IF(VLOOKUP($A3023,Master!$G:$J,4,0)="x",Sheet1!$A3023,"")="","",IF(VLOOKUP($A3023,Master!$G:$J,4,0)="x",Sheet1!$A3023,"")&amp;$J3023&amp;$K3023)</f>
        <v>#N/A</v>
      </c>
      <c r="S3589" s="33" t="e">
        <f>IF(VLOOKUP($A3023,Master!$L:$M,2,0)=0,"",VLOOKUP($A3023,Master!$L:$M,2,0)&amp;$J3023&amp;$L3023)</f>
        <v>#N/A</v>
      </c>
      <c r="T3589" s="33" t="str">
        <f t="shared" si="97"/>
        <v/>
      </c>
    </row>
    <row r="3590" spans="15:20" x14ac:dyDescent="0.3">
      <c r="O3590" s="33" t="e">
        <f>VLOOKUP($A3024,Master!$A:$B,2,0)&amp;$J3024&amp;$K3024</f>
        <v>#N/A</v>
      </c>
      <c r="P3590" s="33" t="e">
        <f>IF(OR($A3024="KE0",$A3024="KZ0",$A3024="KV0",$A3024="KH0",$A3024="KE",$A3024="KZ",),VLOOKUP($A3024&amp;$F3024,Master!$D:$E,2,0)&amp;$J3024&amp;$K3024,VLOOKUP($A3024,Master!$D:$E,2,0)&amp;Sheet1!$J3024&amp;Sheet1!$K3024)</f>
        <v>#N/A</v>
      </c>
      <c r="Q3590" s="33" t="str">
        <f t="shared" si="96"/>
        <v/>
      </c>
      <c r="R3590" s="33" t="e">
        <f>IF(IF(VLOOKUP($A3024,Master!$G:$J,4,0)="x",Sheet1!$A3024,"")="","",IF(VLOOKUP($A3024,Master!$G:$J,4,0)="x",Sheet1!$A3024,"")&amp;$J3024&amp;$K3024)</f>
        <v>#N/A</v>
      </c>
      <c r="S3590" s="33" t="e">
        <f>IF(VLOOKUP($A3024,Master!$L:$M,2,0)=0,"",VLOOKUP($A3024,Master!$L:$M,2,0)&amp;$J3024&amp;$L3024)</f>
        <v>#N/A</v>
      </c>
      <c r="T3590" s="33" t="str">
        <f t="shared" si="97"/>
        <v/>
      </c>
    </row>
    <row r="3591" spans="15:20" x14ac:dyDescent="0.3">
      <c r="O3591" s="33" t="e">
        <f>VLOOKUP($A3025,Master!$A:$B,2,0)&amp;$J3025&amp;$K3025</f>
        <v>#N/A</v>
      </c>
      <c r="P3591" s="33" t="e">
        <f>IF(OR($A3025="KE0",$A3025="KZ0",$A3025="KV0",$A3025="KH0",$A3025="KE",$A3025="KZ",),VLOOKUP($A3025&amp;$F3025,Master!$D:$E,2,0)&amp;$J3025&amp;$K3025,VLOOKUP($A3025,Master!$D:$E,2,0)&amp;Sheet1!$J3025&amp;Sheet1!$K3025)</f>
        <v>#N/A</v>
      </c>
      <c r="Q3591" s="33" t="str">
        <f t="shared" si="96"/>
        <v/>
      </c>
      <c r="R3591" s="33" t="e">
        <f>IF(IF(VLOOKUP($A3025,Master!$G:$J,4,0)="x",Sheet1!$A3025,"")="","",IF(VLOOKUP($A3025,Master!$G:$J,4,0)="x",Sheet1!$A3025,"")&amp;$J3025&amp;$K3025)</f>
        <v>#N/A</v>
      </c>
      <c r="S3591" s="33" t="e">
        <f>IF(VLOOKUP($A3025,Master!$L:$M,2,0)=0,"",VLOOKUP($A3025,Master!$L:$M,2,0)&amp;$J3025&amp;$L3025)</f>
        <v>#N/A</v>
      </c>
      <c r="T3591" s="33" t="str">
        <f t="shared" si="97"/>
        <v/>
      </c>
    </row>
    <row r="3592" spans="15:20" x14ac:dyDescent="0.3">
      <c r="O3592" s="33" t="e">
        <f>VLOOKUP($A3026,Master!$A:$B,2,0)&amp;$J3026&amp;$K3026</f>
        <v>#N/A</v>
      </c>
      <c r="P3592" s="33" t="e">
        <f>IF(OR($A3026="KE0",$A3026="KZ0",$A3026="KV0",$A3026="KH0",$A3026="KE",$A3026="KZ",),VLOOKUP($A3026&amp;$F3026,Master!$D:$E,2,0)&amp;$J3026&amp;$K3026,VLOOKUP($A3026,Master!$D:$E,2,0)&amp;Sheet1!$J3026&amp;Sheet1!$K3026)</f>
        <v>#N/A</v>
      </c>
      <c r="Q3592" s="33" t="str">
        <f t="shared" si="96"/>
        <v/>
      </c>
      <c r="R3592" s="33" t="e">
        <f>IF(IF(VLOOKUP($A3026,Master!$G:$J,4,0)="x",Sheet1!$A3026,"")="","",IF(VLOOKUP($A3026,Master!$G:$J,4,0)="x",Sheet1!$A3026,"")&amp;$J3026&amp;$K3026)</f>
        <v>#N/A</v>
      </c>
      <c r="S3592" s="33" t="e">
        <f>IF(VLOOKUP($A3026,Master!$L:$M,2,0)=0,"",VLOOKUP($A3026,Master!$L:$M,2,0)&amp;$J3026&amp;$L3026)</f>
        <v>#N/A</v>
      </c>
      <c r="T3592" s="33" t="str">
        <f t="shared" si="97"/>
        <v/>
      </c>
    </row>
    <row r="3593" spans="15:20" x14ac:dyDescent="0.3">
      <c r="O3593" s="33" t="e">
        <f>VLOOKUP($A3027,Master!$A:$B,2,0)&amp;$J3027&amp;$K3027</f>
        <v>#N/A</v>
      </c>
      <c r="P3593" s="33" t="e">
        <f>IF(OR($A3027="KE0",$A3027="KZ0",$A3027="KV0",$A3027="KH0",$A3027="KE",$A3027="KZ",),VLOOKUP($A3027&amp;$F3027,Master!$D:$E,2,0)&amp;$J3027&amp;$K3027,VLOOKUP($A3027,Master!$D:$E,2,0)&amp;Sheet1!$J3027&amp;Sheet1!$K3027)</f>
        <v>#N/A</v>
      </c>
      <c r="Q3593" s="33" t="str">
        <f t="shared" si="96"/>
        <v/>
      </c>
      <c r="R3593" s="33" t="e">
        <f>IF(IF(VLOOKUP($A3027,Master!$G:$J,4,0)="x",Sheet1!$A3027,"")="","",IF(VLOOKUP($A3027,Master!$G:$J,4,0)="x",Sheet1!$A3027,"")&amp;$J3027&amp;$K3027)</f>
        <v>#N/A</v>
      </c>
      <c r="S3593" s="33" t="e">
        <f>IF(VLOOKUP($A3027,Master!$L:$M,2,0)=0,"",VLOOKUP($A3027,Master!$L:$M,2,0)&amp;$J3027&amp;$L3027)</f>
        <v>#N/A</v>
      </c>
      <c r="T3593" s="33" t="str">
        <f t="shared" si="97"/>
        <v/>
      </c>
    </row>
    <row r="3594" spans="15:20" x14ac:dyDescent="0.3">
      <c r="O3594" s="33" t="e">
        <f>VLOOKUP($A3028,Master!$A:$B,2,0)&amp;$J3028&amp;$K3028</f>
        <v>#N/A</v>
      </c>
      <c r="P3594" s="33" t="e">
        <f>IF(OR($A3028="KE0",$A3028="KZ0",$A3028="KV0",$A3028="KH0",$A3028="KE",$A3028="KZ",),VLOOKUP($A3028&amp;$F3028,Master!$D:$E,2,0)&amp;$J3028&amp;$K3028,VLOOKUP($A3028,Master!$D:$E,2,0)&amp;Sheet1!$J3028&amp;Sheet1!$K3028)</f>
        <v>#N/A</v>
      </c>
      <c r="Q3594" s="33" t="str">
        <f t="shared" si="96"/>
        <v/>
      </c>
      <c r="R3594" s="33" t="e">
        <f>IF(IF(VLOOKUP($A3028,Master!$G:$J,4,0)="x",Sheet1!$A3028,"")="","",IF(VLOOKUP($A3028,Master!$G:$J,4,0)="x",Sheet1!$A3028,"")&amp;$J3028&amp;$K3028)</f>
        <v>#N/A</v>
      </c>
      <c r="S3594" s="33" t="e">
        <f>IF(VLOOKUP($A3028,Master!$L:$M,2,0)=0,"",VLOOKUP($A3028,Master!$L:$M,2,0)&amp;$J3028&amp;$L3028)</f>
        <v>#N/A</v>
      </c>
      <c r="T3594" s="33" t="str">
        <f t="shared" si="97"/>
        <v/>
      </c>
    </row>
    <row r="3595" spans="15:20" x14ac:dyDescent="0.3">
      <c r="O3595" s="33" t="e">
        <f>VLOOKUP($A3029,Master!$A:$B,2,0)&amp;$J3029&amp;$K3029</f>
        <v>#N/A</v>
      </c>
      <c r="P3595" s="33" t="e">
        <f>IF(OR($A3029="KE0",$A3029="KZ0",$A3029="KV0",$A3029="KH0",$A3029="KE",$A3029="KZ",),VLOOKUP($A3029&amp;$F3029,Master!$D:$E,2,0)&amp;$J3029&amp;$K3029,VLOOKUP($A3029,Master!$D:$E,2,0)&amp;Sheet1!$J3029&amp;Sheet1!$K3029)</f>
        <v>#N/A</v>
      </c>
      <c r="Q3595" s="33" t="str">
        <f t="shared" si="96"/>
        <v/>
      </c>
      <c r="R3595" s="33" t="e">
        <f>IF(IF(VLOOKUP($A3029,Master!$G:$J,4,0)="x",Sheet1!$A3029,"")="","",IF(VLOOKUP($A3029,Master!$G:$J,4,0)="x",Sheet1!$A3029,"")&amp;$J3029&amp;$K3029)</f>
        <v>#N/A</v>
      </c>
      <c r="S3595" s="33" t="e">
        <f>IF(VLOOKUP($A3029,Master!$L:$M,2,0)=0,"",VLOOKUP($A3029,Master!$L:$M,2,0)&amp;$J3029&amp;$L3029)</f>
        <v>#N/A</v>
      </c>
      <c r="T3595" s="33" t="str">
        <f t="shared" si="97"/>
        <v/>
      </c>
    </row>
    <row r="3596" spans="15:20" x14ac:dyDescent="0.3">
      <c r="O3596" s="33" t="e">
        <f>VLOOKUP($A3030,Master!$A:$B,2,0)&amp;$J3030&amp;$K3030</f>
        <v>#N/A</v>
      </c>
      <c r="P3596" s="33" t="e">
        <f>IF(OR($A3030="KE0",$A3030="KZ0",$A3030="KV0",$A3030="KH0",$A3030="KE",$A3030="KZ",),VLOOKUP($A3030&amp;$F3030,Master!$D:$E,2,0)&amp;$J3030&amp;$K3030,VLOOKUP($A3030,Master!$D:$E,2,0)&amp;Sheet1!$J3030&amp;Sheet1!$K3030)</f>
        <v>#N/A</v>
      </c>
      <c r="Q3596" s="33" t="str">
        <f t="shared" si="96"/>
        <v/>
      </c>
      <c r="R3596" s="33" t="e">
        <f>IF(IF(VLOOKUP($A3030,Master!$G:$J,4,0)="x",Sheet1!$A3030,"")="","",IF(VLOOKUP($A3030,Master!$G:$J,4,0)="x",Sheet1!$A3030,"")&amp;$J3030&amp;$K3030)</f>
        <v>#N/A</v>
      </c>
      <c r="S3596" s="33" t="e">
        <f>IF(VLOOKUP($A3030,Master!$L:$M,2,0)=0,"",VLOOKUP($A3030,Master!$L:$M,2,0)&amp;$J3030&amp;$L3030)</f>
        <v>#N/A</v>
      </c>
      <c r="T3596" s="33" t="str">
        <f t="shared" si="97"/>
        <v/>
      </c>
    </row>
    <row r="3597" spans="15:20" x14ac:dyDescent="0.3">
      <c r="O3597" s="33" t="e">
        <f>VLOOKUP($A3031,Master!$A:$B,2,0)&amp;$J3031&amp;$K3031</f>
        <v>#N/A</v>
      </c>
      <c r="P3597" s="33" t="e">
        <f>IF(OR($A3031="KE0",$A3031="KZ0",$A3031="KV0",$A3031="KH0",$A3031="KE",$A3031="KZ",),VLOOKUP($A3031&amp;$F3031,Master!$D:$E,2,0)&amp;$J3031&amp;$K3031,VLOOKUP($A3031,Master!$D:$E,2,0)&amp;Sheet1!$J3031&amp;Sheet1!$K3031)</f>
        <v>#N/A</v>
      </c>
      <c r="Q3597" s="33" t="str">
        <f t="shared" si="96"/>
        <v/>
      </c>
      <c r="R3597" s="33" t="e">
        <f>IF(IF(VLOOKUP($A3031,Master!$G:$J,4,0)="x",Sheet1!$A3031,"")="","",IF(VLOOKUP($A3031,Master!$G:$J,4,0)="x",Sheet1!$A3031,"")&amp;$J3031&amp;$K3031)</f>
        <v>#N/A</v>
      </c>
      <c r="S3597" s="33" t="e">
        <f>IF(VLOOKUP($A3031,Master!$L:$M,2,0)=0,"",VLOOKUP($A3031,Master!$L:$M,2,0)&amp;$J3031&amp;$L3031)</f>
        <v>#N/A</v>
      </c>
      <c r="T3597" s="33" t="str">
        <f t="shared" si="97"/>
        <v/>
      </c>
    </row>
    <row r="3598" spans="15:20" x14ac:dyDescent="0.3">
      <c r="O3598" s="33" t="e">
        <f>VLOOKUP($A3032,Master!$A:$B,2,0)&amp;$J3032&amp;$K3032</f>
        <v>#N/A</v>
      </c>
      <c r="P3598" s="33" t="e">
        <f>IF(OR($A3032="KE0",$A3032="KZ0",$A3032="KV0",$A3032="KH0",$A3032="KE",$A3032="KZ",),VLOOKUP($A3032&amp;$F3032,Master!$D:$E,2,0)&amp;$J3032&amp;$K3032,VLOOKUP($A3032,Master!$D:$E,2,0)&amp;Sheet1!$J3032&amp;Sheet1!$K3032)</f>
        <v>#N/A</v>
      </c>
      <c r="Q3598" s="33" t="str">
        <f t="shared" si="96"/>
        <v/>
      </c>
      <c r="R3598" s="33" t="e">
        <f>IF(IF(VLOOKUP($A3032,Master!$G:$J,4,0)="x",Sheet1!$A3032,"")="","",IF(VLOOKUP($A3032,Master!$G:$J,4,0)="x",Sheet1!$A3032,"")&amp;$J3032&amp;$K3032)</f>
        <v>#N/A</v>
      </c>
      <c r="S3598" s="33" t="e">
        <f>IF(VLOOKUP($A3032,Master!$L:$M,2,0)=0,"",VLOOKUP($A3032,Master!$L:$M,2,0)&amp;$J3032&amp;$L3032)</f>
        <v>#N/A</v>
      </c>
      <c r="T3598" s="33" t="str">
        <f t="shared" si="97"/>
        <v/>
      </c>
    </row>
    <row r="3599" spans="15:20" x14ac:dyDescent="0.3">
      <c r="O3599" s="33" t="e">
        <f>VLOOKUP($A3033,Master!$A:$B,2,0)&amp;$J3033&amp;$K3033</f>
        <v>#N/A</v>
      </c>
      <c r="P3599" s="33" t="e">
        <f>IF(OR($A3033="KE0",$A3033="KZ0",$A3033="KV0",$A3033="KH0",$A3033="KE",$A3033="KZ",),VLOOKUP($A3033&amp;$F3033,Master!$D:$E,2,0)&amp;$J3033&amp;$K3033,VLOOKUP($A3033,Master!$D:$E,2,0)&amp;Sheet1!$J3033&amp;Sheet1!$K3033)</f>
        <v>#N/A</v>
      </c>
      <c r="Q3599" s="33" t="str">
        <f t="shared" si="96"/>
        <v/>
      </c>
      <c r="R3599" s="33" t="e">
        <f>IF(IF(VLOOKUP($A3033,Master!$G:$J,4,0)="x",Sheet1!$A3033,"")="","",IF(VLOOKUP($A3033,Master!$G:$J,4,0)="x",Sheet1!$A3033,"")&amp;$J3033&amp;$K3033)</f>
        <v>#N/A</v>
      </c>
      <c r="S3599" s="33" t="e">
        <f>IF(VLOOKUP($A3033,Master!$L:$M,2,0)=0,"",VLOOKUP($A3033,Master!$L:$M,2,0)&amp;$J3033&amp;$L3033)</f>
        <v>#N/A</v>
      </c>
      <c r="T3599" s="33" t="str">
        <f t="shared" si="97"/>
        <v/>
      </c>
    </row>
    <row r="3600" spans="15:20" x14ac:dyDescent="0.3">
      <c r="O3600" s="33" t="e">
        <f>VLOOKUP($A3034,Master!$A:$B,2,0)&amp;$J3034&amp;$K3034</f>
        <v>#N/A</v>
      </c>
      <c r="P3600" s="33" t="e">
        <f>IF(OR($A3034="KE0",$A3034="KZ0",$A3034="KV0",$A3034="KH0",$A3034="KE",$A3034="KZ",),VLOOKUP($A3034&amp;$F3034,Master!$D:$E,2,0)&amp;$J3034&amp;$K3034,VLOOKUP($A3034,Master!$D:$E,2,0)&amp;Sheet1!$J3034&amp;Sheet1!$K3034)</f>
        <v>#N/A</v>
      </c>
      <c r="Q3600" s="33" t="str">
        <f t="shared" si="96"/>
        <v/>
      </c>
      <c r="R3600" s="33" t="e">
        <f>IF(IF(VLOOKUP($A3034,Master!$G:$J,4,0)="x",Sheet1!$A3034,"")="","",IF(VLOOKUP($A3034,Master!$G:$J,4,0)="x",Sheet1!$A3034,"")&amp;$J3034&amp;$K3034)</f>
        <v>#N/A</v>
      </c>
      <c r="S3600" s="33" t="e">
        <f>IF(VLOOKUP($A3034,Master!$L:$M,2,0)=0,"",VLOOKUP($A3034,Master!$L:$M,2,0)&amp;$J3034&amp;$L3034)</f>
        <v>#N/A</v>
      </c>
      <c r="T3600" s="33" t="str">
        <f t="shared" si="97"/>
        <v/>
      </c>
    </row>
    <row r="3601" spans="15:20" x14ac:dyDescent="0.3">
      <c r="O3601" s="33" t="e">
        <f>VLOOKUP($A3035,Master!$A:$B,2,0)&amp;$J3035&amp;$K3035</f>
        <v>#N/A</v>
      </c>
      <c r="P3601" s="33" t="e">
        <f>IF(OR($A3035="KE0",$A3035="KZ0",$A3035="KV0",$A3035="KH0",$A3035="KE",$A3035="KZ",),VLOOKUP($A3035&amp;$F3035,Master!$D:$E,2,0)&amp;$J3035&amp;$K3035,VLOOKUP($A3035,Master!$D:$E,2,0)&amp;Sheet1!$J3035&amp;Sheet1!$K3035)</f>
        <v>#N/A</v>
      </c>
      <c r="Q3601" s="33" t="str">
        <f t="shared" si="96"/>
        <v/>
      </c>
      <c r="R3601" s="33" t="e">
        <f>IF(IF(VLOOKUP($A3035,Master!$G:$J,4,0)="x",Sheet1!$A3035,"")="","",IF(VLOOKUP($A3035,Master!$G:$J,4,0)="x",Sheet1!$A3035,"")&amp;$J3035&amp;$K3035)</f>
        <v>#N/A</v>
      </c>
      <c r="S3601" s="33" t="e">
        <f>IF(VLOOKUP($A3035,Master!$L:$M,2,0)=0,"",VLOOKUP($A3035,Master!$L:$M,2,0)&amp;$J3035&amp;$L3035)</f>
        <v>#N/A</v>
      </c>
      <c r="T3601" s="33" t="str">
        <f t="shared" si="97"/>
        <v/>
      </c>
    </row>
    <row r="3602" spans="15:20" x14ac:dyDescent="0.3">
      <c r="O3602" s="33" t="e">
        <f>VLOOKUP($A3036,Master!$A:$B,2,0)&amp;$J3036&amp;$K3036</f>
        <v>#N/A</v>
      </c>
      <c r="P3602" s="33" t="e">
        <f>IF(OR($A3036="KE0",$A3036="KZ0",$A3036="KV0",$A3036="KH0",$A3036="KE",$A3036="KZ",),VLOOKUP($A3036&amp;$F3036,Master!$D:$E,2,0)&amp;$J3036&amp;$K3036,VLOOKUP($A3036,Master!$D:$E,2,0)&amp;Sheet1!$J3036&amp;Sheet1!$K3036)</f>
        <v>#N/A</v>
      </c>
      <c r="Q3602" s="33" t="str">
        <f t="shared" si="96"/>
        <v/>
      </c>
      <c r="R3602" s="33" t="e">
        <f>IF(IF(VLOOKUP($A3036,Master!$G:$J,4,0)="x",Sheet1!$A3036,"")="","",IF(VLOOKUP($A3036,Master!$G:$J,4,0)="x",Sheet1!$A3036,"")&amp;$J3036&amp;$K3036)</f>
        <v>#N/A</v>
      </c>
      <c r="S3602" s="33" t="e">
        <f>IF(VLOOKUP($A3036,Master!$L:$M,2,0)=0,"",VLOOKUP($A3036,Master!$L:$M,2,0)&amp;$J3036&amp;$L3036)</f>
        <v>#N/A</v>
      </c>
      <c r="T3602" s="33" t="str">
        <f t="shared" si="97"/>
        <v/>
      </c>
    </row>
    <row r="3603" spans="15:20" x14ac:dyDescent="0.3">
      <c r="O3603" s="33" t="e">
        <f>VLOOKUP($A3037,Master!$A:$B,2,0)&amp;$J3037&amp;$K3037</f>
        <v>#N/A</v>
      </c>
      <c r="P3603" s="33" t="e">
        <f>IF(OR($A3037="KE0",$A3037="KZ0",$A3037="KV0",$A3037="KH0",$A3037="KE",$A3037="KZ",),VLOOKUP($A3037&amp;$F3037,Master!$D:$E,2,0)&amp;$J3037&amp;$K3037,VLOOKUP($A3037,Master!$D:$E,2,0)&amp;Sheet1!$J3037&amp;Sheet1!$K3037)</f>
        <v>#N/A</v>
      </c>
      <c r="Q3603" s="33" t="str">
        <f t="shared" si="96"/>
        <v/>
      </c>
      <c r="R3603" s="33" t="e">
        <f>IF(IF(VLOOKUP($A3037,Master!$G:$J,4,0)="x",Sheet1!$A3037,"")="","",IF(VLOOKUP($A3037,Master!$G:$J,4,0)="x",Sheet1!$A3037,"")&amp;$J3037&amp;$K3037)</f>
        <v>#N/A</v>
      </c>
      <c r="S3603" s="33" t="e">
        <f>IF(VLOOKUP($A3037,Master!$L:$M,2,0)=0,"",VLOOKUP($A3037,Master!$L:$M,2,0)&amp;$J3037&amp;$L3037)</f>
        <v>#N/A</v>
      </c>
      <c r="T3603" s="33" t="str">
        <f t="shared" si="97"/>
        <v/>
      </c>
    </row>
    <row r="3604" spans="15:20" x14ac:dyDescent="0.3">
      <c r="O3604" s="33" t="e">
        <f>VLOOKUP($A3038,Master!$A:$B,2,0)&amp;$J3038&amp;$K3038</f>
        <v>#N/A</v>
      </c>
      <c r="P3604" s="33" t="e">
        <f>IF(OR($A3038="KE0",$A3038="KZ0",$A3038="KV0",$A3038="KH0",$A3038="KE",$A3038="KZ",),VLOOKUP($A3038&amp;$F3038,Master!$D:$E,2,0)&amp;$J3038&amp;$K3038,VLOOKUP($A3038,Master!$D:$E,2,0)&amp;Sheet1!$J3038&amp;Sheet1!$K3038)</f>
        <v>#N/A</v>
      </c>
      <c r="Q3604" s="33" t="str">
        <f t="shared" si="96"/>
        <v/>
      </c>
      <c r="R3604" s="33" t="e">
        <f>IF(IF(VLOOKUP($A3038,Master!$G:$J,4,0)="x",Sheet1!$A3038,"")="","",IF(VLOOKUP($A3038,Master!$G:$J,4,0)="x",Sheet1!$A3038,"")&amp;$J3038&amp;$K3038)</f>
        <v>#N/A</v>
      </c>
      <c r="S3604" s="33" t="e">
        <f>IF(VLOOKUP($A3038,Master!$L:$M,2,0)=0,"",VLOOKUP($A3038,Master!$L:$M,2,0)&amp;$J3038&amp;$L3038)</f>
        <v>#N/A</v>
      </c>
      <c r="T3604" s="33" t="str">
        <f t="shared" si="97"/>
        <v/>
      </c>
    </row>
    <row r="3605" spans="15:20" x14ac:dyDescent="0.3">
      <c r="O3605" s="33" t="e">
        <f>VLOOKUP($A3039,Master!$A:$B,2,0)&amp;$J3039&amp;$K3039</f>
        <v>#N/A</v>
      </c>
      <c r="P3605" s="33" t="e">
        <f>IF(OR($A3039="KE0",$A3039="KZ0",$A3039="KV0",$A3039="KH0",$A3039="KE",$A3039="KZ",),VLOOKUP($A3039&amp;$F3039,Master!$D:$E,2,0)&amp;$J3039&amp;$K3039,VLOOKUP($A3039,Master!$D:$E,2,0)&amp;Sheet1!$J3039&amp;Sheet1!$K3039)</f>
        <v>#N/A</v>
      </c>
      <c r="Q3605" s="33" t="str">
        <f t="shared" si="96"/>
        <v/>
      </c>
      <c r="R3605" s="33" t="e">
        <f>IF(IF(VLOOKUP($A3039,Master!$G:$J,4,0)="x",Sheet1!$A3039,"")="","",IF(VLOOKUP($A3039,Master!$G:$J,4,0)="x",Sheet1!$A3039,"")&amp;$J3039&amp;$K3039)</f>
        <v>#N/A</v>
      </c>
      <c r="S3605" s="33" t="e">
        <f>IF(VLOOKUP($A3039,Master!$L:$M,2,0)=0,"",VLOOKUP($A3039,Master!$L:$M,2,0)&amp;$J3039&amp;$L3039)</f>
        <v>#N/A</v>
      </c>
      <c r="T3605" s="33" t="str">
        <f t="shared" si="97"/>
        <v/>
      </c>
    </row>
    <row r="3606" spans="15:20" x14ac:dyDescent="0.3">
      <c r="O3606" s="33" t="e">
        <f>VLOOKUP($A3040,Master!$A:$B,2,0)&amp;$J3040&amp;$K3040</f>
        <v>#N/A</v>
      </c>
      <c r="P3606" s="33" t="e">
        <f>IF(OR($A3040="KE0",$A3040="KZ0",$A3040="KV0",$A3040="KH0",$A3040="KE",$A3040="KZ",),VLOOKUP($A3040&amp;$F3040,Master!$D:$E,2,0)&amp;$J3040&amp;$K3040,VLOOKUP($A3040,Master!$D:$E,2,0)&amp;Sheet1!$J3040&amp;Sheet1!$K3040)</f>
        <v>#N/A</v>
      </c>
      <c r="Q3606" s="33" t="str">
        <f t="shared" si="96"/>
        <v/>
      </c>
      <c r="R3606" s="33" t="e">
        <f>IF(IF(VLOOKUP($A3040,Master!$G:$J,4,0)="x",Sheet1!$A3040,"")="","",IF(VLOOKUP($A3040,Master!$G:$J,4,0)="x",Sheet1!$A3040,"")&amp;$J3040&amp;$K3040)</f>
        <v>#N/A</v>
      </c>
      <c r="S3606" s="33" t="e">
        <f>IF(VLOOKUP($A3040,Master!$L:$M,2,0)=0,"",VLOOKUP($A3040,Master!$L:$M,2,0)&amp;$J3040&amp;$L3040)</f>
        <v>#N/A</v>
      </c>
      <c r="T3606" s="33" t="str">
        <f t="shared" si="97"/>
        <v/>
      </c>
    </row>
    <row r="3607" spans="15:20" x14ac:dyDescent="0.3">
      <c r="O3607" s="33" t="e">
        <f>VLOOKUP($A3041,Master!$A:$B,2,0)&amp;$J3041&amp;$K3041</f>
        <v>#N/A</v>
      </c>
      <c r="P3607" s="33" t="e">
        <f>IF(OR($A3041="KE0",$A3041="KZ0",$A3041="KV0",$A3041="KH0",$A3041="KE",$A3041="KZ",),VLOOKUP($A3041&amp;$F3041,Master!$D:$E,2,0)&amp;$J3041&amp;$K3041,VLOOKUP($A3041,Master!$D:$E,2,0)&amp;Sheet1!$J3041&amp;Sheet1!$K3041)</f>
        <v>#N/A</v>
      </c>
      <c r="Q3607" s="33" t="str">
        <f t="shared" si="96"/>
        <v/>
      </c>
      <c r="R3607" s="33" t="e">
        <f>IF(IF(VLOOKUP($A3041,Master!$G:$J,4,0)="x",Sheet1!$A3041,"")="","",IF(VLOOKUP($A3041,Master!$G:$J,4,0)="x",Sheet1!$A3041,"")&amp;$J3041&amp;$K3041)</f>
        <v>#N/A</v>
      </c>
      <c r="S3607" s="33" t="e">
        <f>IF(VLOOKUP($A3041,Master!$L:$M,2,0)=0,"",VLOOKUP($A3041,Master!$L:$M,2,0)&amp;$J3041&amp;$L3041)</f>
        <v>#N/A</v>
      </c>
      <c r="T3607" s="33" t="str">
        <f t="shared" si="97"/>
        <v/>
      </c>
    </row>
    <row r="3608" spans="15:20" x14ac:dyDescent="0.3">
      <c r="O3608" s="33" t="e">
        <f>VLOOKUP($A3042,Master!$A:$B,2,0)&amp;$J3042&amp;$K3042</f>
        <v>#N/A</v>
      </c>
      <c r="P3608" s="33" t="e">
        <f>IF(OR($A3042="KE0",$A3042="KZ0",$A3042="KV0",$A3042="KH0",$A3042="KE",$A3042="KZ",),VLOOKUP($A3042&amp;$F3042,Master!$D:$E,2,0)&amp;$J3042&amp;$K3042,VLOOKUP($A3042,Master!$D:$E,2,0)&amp;Sheet1!$J3042&amp;Sheet1!$K3042)</f>
        <v>#N/A</v>
      </c>
      <c r="Q3608" s="33" t="str">
        <f t="shared" si="96"/>
        <v/>
      </c>
      <c r="R3608" s="33" t="e">
        <f>IF(IF(VLOOKUP($A3042,Master!$G:$J,4,0)="x",Sheet1!$A3042,"")="","",IF(VLOOKUP($A3042,Master!$G:$J,4,0)="x",Sheet1!$A3042,"")&amp;$J3042&amp;$K3042)</f>
        <v>#N/A</v>
      </c>
      <c r="S3608" s="33" t="e">
        <f>IF(VLOOKUP($A3042,Master!$L:$M,2,0)=0,"",VLOOKUP($A3042,Master!$L:$M,2,0)&amp;$J3042&amp;$L3042)</f>
        <v>#N/A</v>
      </c>
      <c r="T3608" s="33" t="str">
        <f t="shared" si="97"/>
        <v/>
      </c>
    </row>
    <row r="3609" spans="15:20" x14ac:dyDescent="0.3">
      <c r="O3609" s="33" t="e">
        <f>VLOOKUP($A3043,Master!$A:$B,2,0)&amp;$J3043&amp;$K3043</f>
        <v>#N/A</v>
      </c>
      <c r="P3609" s="33" t="e">
        <f>IF(OR($A3043="KE0",$A3043="KZ0",$A3043="KV0",$A3043="KH0",$A3043="KE",$A3043="KZ",),VLOOKUP($A3043&amp;$F3043,Master!$D:$E,2,0)&amp;$J3043&amp;$K3043,VLOOKUP($A3043,Master!$D:$E,2,0)&amp;Sheet1!$J3043&amp;Sheet1!$K3043)</f>
        <v>#N/A</v>
      </c>
      <c r="Q3609" s="33" t="str">
        <f t="shared" si="96"/>
        <v/>
      </c>
      <c r="R3609" s="33" t="e">
        <f>IF(IF(VLOOKUP($A3043,Master!$G:$J,4,0)="x",Sheet1!$A3043,"")="","",IF(VLOOKUP($A3043,Master!$G:$J,4,0)="x",Sheet1!$A3043,"")&amp;$J3043&amp;$K3043)</f>
        <v>#N/A</v>
      </c>
      <c r="S3609" s="33" t="e">
        <f>IF(VLOOKUP($A3043,Master!$L:$M,2,0)=0,"",VLOOKUP($A3043,Master!$L:$M,2,0)&amp;$J3043&amp;$L3043)</f>
        <v>#N/A</v>
      </c>
      <c r="T3609" s="33" t="str">
        <f t="shared" si="97"/>
        <v/>
      </c>
    </row>
    <row r="3610" spans="15:20" x14ac:dyDescent="0.3">
      <c r="O3610" s="33" t="e">
        <f>VLOOKUP($A3044,Master!$A:$B,2,0)&amp;$J3044&amp;$K3044</f>
        <v>#N/A</v>
      </c>
      <c r="P3610" s="33" t="e">
        <f>IF(OR($A3044="KE0",$A3044="KZ0",$A3044="KV0",$A3044="KH0",$A3044="KE",$A3044="KZ",),VLOOKUP($A3044&amp;$F3044,Master!$D:$E,2,0)&amp;$J3044&amp;$K3044,VLOOKUP($A3044,Master!$D:$E,2,0)&amp;Sheet1!$J3044&amp;Sheet1!$K3044)</f>
        <v>#N/A</v>
      </c>
      <c r="Q3610" s="33" t="str">
        <f t="shared" si="96"/>
        <v/>
      </c>
      <c r="R3610" s="33" t="e">
        <f>IF(IF(VLOOKUP($A3044,Master!$G:$J,4,0)="x",Sheet1!$A3044,"")="","",IF(VLOOKUP($A3044,Master!$G:$J,4,0)="x",Sheet1!$A3044,"")&amp;$J3044&amp;$K3044)</f>
        <v>#N/A</v>
      </c>
      <c r="S3610" s="33" t="e">
        <f>IF(VLOOKUP($A3044,Master!$L:$M,2,0)=0,"",VLOOKUP($A3044,Master!$L:$M,2,0)&amp;$J3044&amp;$L3044)</f>
        <v>#N/A</v>
      </c>
      <c r="T3610" s="33" t="str">
        <f t="shared" si="97"/>
        <v/>
      </c>
    </row>
    <row r="3611" spans="15:20" x14ac:dyDescent="0.3">
      <c r="O3611" s="33" t="e">
        <f>VLOOKUP($A3045,Master!$A:$B,2,0)&amp;$J3045&amp;$K3045</f>
        <v>#N/A</v>
      </c>
      <c r="P3611" s="33" t="e">
        <f>IF(OR($A3045="KE0",$A3045="KZ0",$A3045="KV0",$A3045="KH0",$A3045="KE",$A3045="KZ",),VLOOKUP($A3045&amp;$F3045,Master!$D:$E,2,0)&amp;$J3045&amp;$K3045,VLOOKUP($A3045,Master!$D:$E,2,0)&amp;Sheet1!$J3045&amp;Sheet1!$K3045)</f>
        <v>#N/A</v>
      </c>
      <c r="Q3611" s="33" t="str">
        <f t="shared" si="96"/>
        <v/>
      </c>
      <c r="R3611" s="33" t="e">
        <f>IF(IF(VLOOKUP($A3045,Master!$G:$J,4,0)="x",Sheet1!$A3045,"")="","",IF(VLOOKUP($A3045,Master!$G:$J,4,0)="x",Sheet1!$A3045,"")&amp;$J3045&amp;$K3045)</f>
        <v>#N/A</v>
      </c>
      <c r="S3611" s="33" t="e">
        <f>IF(VLOOKUP($A3045,Master!$L:$M,2,0)=0,"",VLOOKUP($A3045,Master!$L:$M,2,0)&amp;$J3045&amp;$L3045)</f>
        <v>#N/A</v>
      </c>
      <c r="T3611" s="33" t="str">
        <f t="shared" si="97"/>
        <v/>
      </c>
    </row>
    <row r="3612" spans="15:20" x14ac:dyDescent="0.3">
      <c r="O3612" s="33" t="e">
        <f>VLOOKUP($A3046,Master!$A:$B,2,0)&amp;$J3046&amp;$K3046</f>
        <v>#N/A</v>
      </c>
      <c r="P3612" s="33" t="e">
        <f>IF(OR($A3046="KE0",$A3046="KZ0",$A3046="KV0",$A3046="KH0",$A3046="KE",$A3046="KZ",),VLOOKUP($A3046&amp;$F3046,Master!$D:$E,2,0)&amp;$J3046&amp;$K3046,VLOOKUP($A3046,Master!$D:$E,2,0)&amp;Sheet1!$J3046&amp;Sheet1!$K3046)</f>
        <v>#N/A</v>
      </c>
      <c r="Q3612" s="33" t="str">
        <f t="shared" si="96"/>
        <v/>
      </c>
      <c r="R3612" s="33" t="e">
        <f>IF(IF(VLOOKUP($A3046,Master!$G:$J,4,0)="x",Sheet1!$A3046,"")="","",IF(VLOOKUP($A3046,Master!$G:$J,4,0)="x",Sheet1!$A3046,"")&amp;$J3046&amp;$K3046)</f>
        <v>#N/A</v>
      </c>
      <c r="S3612" s="33" t="e">
        <f>IF(VLOOKUP($A3046,Master!$L:$M,2,0)=0,"",VLOOKUP($A3046,Master!$L:$M,2,0)&amp;$J3046&amp;$L3046)</f>
        <v>#N/A</v>
      </c>
      <c r="T3612" s="33" t="str">
        <f t="shared" si="97"/>
        <v/>
      </c>
    </row>
    <row r="3613" spans="15:20" x14ac:dyDescent="0.3">
      <c r="O3613" s="33" t="e">
        <f>VLOOKUP($A3047,Master!$A:$B,2,0)&amp;$J3047&amp;$K3047</f>
        <v>#N/A</v>
      </c>
      <c r="P3613" s="33" t="e">
        <f>IF(OR($A3047="KE0",$A3047="KZ0",$A3047="KV0",$A3047="KH0",$A3047="KE",$A3047="KZ",),VLOOKUP($A3047&amp;$F3047,Master!$D:$E,2,0)&amp;$J3047&amp;$K3047,VLOOKUP($A3047,Master!$D:$E,2,0)&amp;Sheet1!$J3047&amp;Sheet1!$K3047)</f>
        <v>#N/A</v>
      </c>
      <c r="Q3613" s="33" t="str">
        <f t="shared" si="96"/>
        <v/>
      </c>
      <c r="R3613" s="33" t="e">
        <f>IF(IF(VLOOKUP($A3047,Master!$G:$J,4,0)="x",Sheet1!$A3047,"")="","",IF(VLOOKUP($A3047,Master!$G:$J,4,0)="x",Sheet1!$A3047,"")&amp;$J3047&amp;$K3047)</f>
        <v>#N/A</v>
      </c>
      <c r="S3613" s="33" t="e">
        <f>IF(VLOOKUP($A3047,Master!$L:$M,2,0)=0,"",VLOOKUP($A3047,Master!$L:$M,2,0)&amp;$J3047&amp;$L3047)</f>
        <v>#N/A</v>
      </c>
      <c r="T3613" s="33" t="str">
        <f t="shared" si="97"/>
        <v/>
      </c>
    </row>
    <row r="3614" spans="15:20" x14ac:dyDescent="0.3">
      <c r="O3614" s="33" t="e">
        <f>VLOOKUP($A3048,Master!$A:$B,2,0)&amp;$J3048&amp;$K3048</f>
        <v>#N/A</v>
      </c>
      <c r="P3614" s="33" t="e">
        <f>IF(OR($A3048="KE0",$A3048="KZ0",$A3048="KV0",$A3048="KH0",$A3048="KE",$A3048="KZ",),VLOOKUP($A3048&amp;$F3048,Master!$D:$E,2,0)&amp;$J3048&amp;$K3048,VLOOKUP($A3048,Master!$D:$E,2,0)&amp;Sheet1!$J3048&amp;Sheet1!$K3048)</f>
        <v>#N/A</v>
      </c>
      <c r="Q3614" s="33" t="str">
        <f t="shared" si="96"/>
        <v/>
      </c>
      <c r="R3614" s="33" t="e">
        <f>IF(IF(VLOOKUP($A3048,Master!$G:$J,4,0)="x",Sheet1!$A3048,"")="","",IF(VLOOKUP($A3048,Master!$G:$J,4,0)="x",Sheet1!$A3048,"")&amp;$J3048&amp;$K3048)</f>
        <v>#N/A</v>
      </c>
      <c r="S3614" s="33" t="e">
        <f>IF(VLOOKUP($A3048,Master!$L:$M,2,0)=0,"",VLOOKUP($A3048,Master!$L:$M,2,0)&amp;$J3048&amp;$L3048)</f>
        <v>#N/A</v>
      </c>
      <c r="T3614" s="33" t="str">
        <f t="shared" si="97"/>
        <v/>
      </c>
    </row>
    <row r="3615" spans="15:20" x14ac:dyDescent="0.3">
      <c r="O3615" s="33" t="e">
        <f>VLOOKUP($A3049,Master!$A:$B,2,0)&amp;$J3049&amp;$K3049</f>
        <v>#N/A</v>
      </c>
      <c r="P3615" s="33" t="e">
        <f>IF(OR($A3049="KE0",$A3049="KZ0",$A3049="KV0",$A3049="KH0",$A3049="KE",$A3049="KZ",),VLOOKUP($A3049&amp;$F3049,Master!$D:$E,2,0)&amp;$J3049&amp;$K3049,VLOOKUP($A3049,Master!$D:$E,2,0)&amp;Sheet1!$J3049&amp;Sheet1!$K3049)</f>
        <v>#N/A</v>
      </c>
      <c r="Q3615" s="33" t="str">
        <f t="shared" si="96"/>
        <v/>
      </c>
      <c r="R3615" s="33" t="e">
        <f>IF(IF(VLOOKUP($A3049,Master!$G:$J,4,0)="x",Sheet1!$A3049,"")="","",IF(VLOOKUP($A3049,Master!$G:$J,4,0)="x",Sheet1!$A3049,"")&amp;$J3049&amp;$K3049)</f>
        <v>#N/A</v>
      </c>
      <c r="S3615" s="33" t="e">
        <f>IF(VLOOKUP($A3049,Master!$L:$M,2,0)=0,"",VLOOKUP($A3049,Master!$L:$M,2,0)&amp;$J3049&amp;$L3049)</f>
        <v>#N/A</v>
      </c>
      <c r="T3615" s="33" t="str">
        <f t="shared" si="97"/>
        <v/>
      </c>
    </row>
    <row r="3616" spans="15:20" x14ac:dyDescent="0.3">
      <c r="O3616" s="33" t="e">
        <f>VLOOKUP($A3050,Master!$A:$B,2,0)&amp;$J3050&amp;$K3050</f>
        <v>#N/A</v>
      </c>
      <c r="P3616" s="33" t="e">
        <f>IF(OR($A3050="KE0",$A3050="KZ0",$A3050="KV0",$A3050="KH0",$A3050="KE",$A3050="KZ",),VLOOKUP($A3050&amp;$F3050,Master!$D:$E,2,0)&amp;$J3050&amp;$K3050,VLOOKUP($A3050,Master!$D:$E,2,0)&amp;Sheet1!$J3050&amp;Sheet1!$K3050)</f>
        <v>#N/A</v>
      </c>
      <c r="Q3616" s="33" t="str">
        <f t="shared" si="96"/>
        <v/>
      </c>
      <c r="R3616" s="33" t="e">
        <f>IF(IF(VLOOKUP($A3050,Master!$G:$J,4,0)="x",Sheet1!$A3050,"")="","",IF(VLOOKUP($A3050,Master!$G:$J,4,0)="x",Sheet1!$A3050,"")&amp;$J3050&amp;$K3050)</f>
        <v>#N/A</v>
      </c>
      <c r="S3616" s="33" t="e">
        <f>IF(VLOOKUP($A3050,Master!$L:$M,2,0)=0,"",VLOOKUP($A3050,Master!$L:$M,2,0)&amp;$J3050&amp;$L3050)</f>
        <v>#N/A</v>
      </c>
      <c r="T3616" s="33" t="str">
        <f t="shared" si="97"/>
        <v/>
      </c>
    </row>
    <row r="3617" spans="15:20" x14ac:dyDescent="0.3">
      <c r="O3617" s="33" t="e">
        <f>VLOOKUP($A3051,Master!$A:$B,2,0)&amp;$J3051&amp;$K3051</f>
        <v>#N/A</v>
      </c>
      <c r="P3617" s="33" t="e">
        <f>IF(OR($A3051="KE0",$A3051="KZ0",$A3051="KV0",$A3051="KH0",$A3051="KE",$A3051="KZ",),VLOOKUP($A3051&amp;$F3051,Master!$D:$E,2,0)&amp;$J3051&amp;$K3051,VLOOKUP($A3051,Master!$D:$E,2,0)&amp;Sheet1!$J3051&amp;Sheet1!$K3051)</f>
        <v>#N/A</v>
      </c>
      <c r="Q3617" s="33" t="str">
        <f t="shared" si="96"/>
        <v/>
      </c>
      <c r="R3617" s="33" t="e">
        <f>IF(IF(VLOOKUP($A3051,Master!$G:$J,4,0)="x",Sheet1!$A3051,"")="","",IF(VLOOKUP($A3051,Master!$G:$J,4,0)="x",Sheet1!$A3051,"")&amp;$J3051&amp;$K3051)</f>
        <v>#N/A</v>
      </c>
      <c r="S3617" s="33" t="e">
        <f>IF(VLOOKUP($A3051,Master!$L:$M,2,0)=0,"",VLOOKUP($A3051,Master!$L:$M,2,0)&amp;$J3051&amp;$L3051)</f>
        <v>#N/A</v>
      </c>
      <c r="T3617" s="33" t="str">
        <f t="shared" si="97"/>
        <v/>
      </c>
    </row>
    <row r="3618" spans="15:20" x14ac:dyDescent="0.3">
      <c r="O3618" s="33" t="e">
        <f>VLOOKUP($A3052,Master!$A:$B,2,0)&amp;$J3052&amp;$K3052</f>
        <v>#N/A</v>
      </c>
      <c r="P3618" s="33" t="e">
        <f>IF(OR($A3052="KE0",$A3052="KZ0",$A3052="KV0",$A3052="KH0",$A3052="KE",$A3052="KZ",),VLOOKUP($A3052&amp;$F3052,Master!$D:$E,2,0)&amp;$J3052&amp;$K3052,VLOOKUP($A3052,Master!$D:$E,2,0)&amp;Sheet1!$J3052&amp;Sheet1!$K3052)</f>
        <v>#N/A</v>
      </c>
      <c r="Q3618" s="33" t="str">
        <f t="shared" si="96"/>
        <v/>
      </c>
      <c r="R3618" s="33" t="e">
        <f>IF(IF(VLOOKUP($A3052,Master!$G:$J,4,0)="x",Sheet1!$A3052,"")="","",IF(VLOOKUP($A3052,Master!$G:$J,4,0)="x",Sheet1!$A3052,"")&amp;$J3052&amp;$K3052)</f>
        <v>#N/A</v>
      </c>
      <c r="S3618" s="33" t="e">
        <f>IF(VLOOKUP($A3052,Master!$L:$M,2,0)=0,"",VLOOKUP($A3052,Master!$L:$M,2,0)&amp;$J3052&amp;$L3052)</f>
        <v>#N/A</v>
      </c>
      <c r="T3618" s="33" t="str">
        <f t="shared" si="97"/>
        <v/>
      </c>
    </row>
    <row r="3619" spans="15:20" x14ac:dyDescent="0.3">
      <c r="O3619" s="33" t="e">
        <f>VLOOKUP($A3053,Master!$A:$B,2,0)&amp;$J3053&amp;$K3053</f>
        <v>#N/A</v>
      </c>
      <c r="P3619" s="33" t="e">
        <f>IF(OR($A3053="KE0",$A3053="KZ0",$A3053="KV0",$A3053="KH0",$A3053="KE",$A3053="KZ",),VLOOKUP($A3053&amp;$F3053,Master!$D:$E,2,0)&amp;$J3053&amp;$K3053,VLOOKUP($A3053,Master!$D:$E,2,0)&amp;Sheet1!$J3053&amp;Sheet1!$K3053)</f>
        <v>#N/A</v>
      </c>
      <c r="Q3619" s="33" t="str">
        <f t="shared" si="96"/>
        <v/>
      </c>
      <c r="R3619" s="33" t="e">
        <f>IF(IF(VLOOKUP($A3053,Master!$G:$J,4,0)="x",Sheet1!$A3053,"")="","",IF(VLOOKUP($A3053,Master!$G:$J,4,0)="x",Sheet1!$A3053,"")&amp;$J3053&amp;$K3053)</f>
        <v>#N/A</v>
      </c>
      <c r="S3619" s="33" t="e">
        <f>IF(VLOOKUP($A3053,Master!$L:$M,2,0)=0,"",VLOOKUP($A3053,Master!$L:$M,2,0)&amp;$J3053&amp;$L3053)</f>
        <v>#N/A</v>
      </c>
      <c r="T3619" s="33" t="str">
        <f t="shared" si="97"/>
        <v/>
      </c>
    </row>
    <row r="3620" spans="15:20" x14ac:dyDescent="0.3">
      <c r="O3620" s="33" t="e">
        <f>VLOOKUP($A3054,Master!$A:$B,2,0)&amp;$J3054&amp;$K3054</f>
        <v>#N/A</v>
      </c>
      <c r="P3620" s="33" t="e">
        <f>IF(OR($A3054="KE0",$A3054="KZ0",$A3054="KV0",$A3054="KH0",$A3054="KE",$A3054="KZ",),VLOOKUP($A3054&amp;$F3054,Master!$D:$E,2,0)&amp;$J3054&amp;$K3054,VLOOKUP($A3054,Master!$D:$E,2,0)&amp;Sheet1!$J3054&amp;Sheet1!$K3054)</f>
        <v>#N/A</v>
      </c>
      <c r="Q3620" s="33" t="str">
        <f t="shared" si="96"/>
        <v/>
      </c>
      <c r="R3620" s="33" t="e">
        <f>IF(IF(VLOOKUP($A3054,Master!$G:$J,4,0)="x",Sheet1!$A3054,"")="","",IF(VLOOKUP($A3054,Master!$G:$J,4,0)="x",Sheet1!$A3054,"")&amp;$J3054&amp;$K3054)</f>
        <v>#N/A</v>
      </c>
      <c r="S3620" s="33" t="e">
        <f>IF(VLOOKUP($A3054,Master!$L:$M,2,0)=0,"",VLOOKUP($A3054,Master!$L:$M,2,0)&amp;$J3054&amp;$L3054)</f>
        <v>#N/A</v>
      </c>
      <c r="T3620" s="33" t="str">
        <f t="shared" si="97"/>
        <v/>
      </c>
    </row>
    <row r="3621" spans="15:20" x14ac:dyDescent="0.3">
      <c r="O3621" s="33" t="e">
        <f>VLOOKUP($A3055,Master!$A:$B,2,0)&amp;$J3055&amp;$K3055</f>
        <v>#N/A</v>
      </c>
      <c r="P3621" s="33" t="e">
        <f>IF(OR($A3055="KE0",$A3055="KZ0",$A3055="KV0",$A3055="KH0",$A3055="KE",$A3055="KZ",),VLOOKUP($A3055&amp;$F3055,Master!$D:$E,2,0)&amp;$J3055&amp;$K3055,VLOOKUP($A3055,Master!$D:$E,2,0)&amp;Sheet1!$J3055&amp;Sheet1!$K3055)</f>
        <v>#N/A</v>
      </c>
      <c r="Q3621" s="33" t="str">
        <f t="shared" si="96"/>
        <v/>
      </c>
      <c r="R3621" s="33" t="e">
        <f>IF(IF(VLOOKUP($A3055,Master!$G:$J,4,0)="x",Sheet1!$A3055,"")="","",IF(VLOOKUP($A3055,Master!$G:$J,4,0)="x",Sheet1!$A3055,"")&amp;$J3055&amp;$K3055)</f>
        <v>#N/A</v>
      </c>
      <c r="S3621" s="33" t="e">
        <f>IF(VLOOKUP($A3055,Master!$L:$M,2,0)=0,"",VLOOKUP($A3055,Master!$L:$M,2,0)&amp;$J3055&amp;$L3055)</f>
        <v>#N/A</v>
      </c>
      <c r="T3621" s="33" t="str">
        <f t="shared" si="97"/>
        <v/>
      </c>
    </row>
    <row r="3622" spans="15:20" x14ac:dyDescent="0.3">
      <c r="O3622" s="33" t="e">
        <f>VLOOKUP($A3056,Master!$A:$B,2,0)&amp;$J3056&amp;$K3056</f>
        <v>#N/A</v>
      </c>
      <c r="P3622" s="33" t="e">
        <f>IF(OR($A3056="KE0",$A3056="KZ0",$A3056="KV0",$A3056="KH0",$A3056="KE",$A3056="KZ",),VLOOKUP($A3056&amp;$F3056,Master!$D:$E,2,0)&amp;$J3056&amp;$K3056,VLOOKUP($A3056,Master!$D:$E,2,0)&amp;Sheet1!$J3056&amp;Sheet1!$K3056)</f>
        <v>#N/A</v>
      </c>
      <c r="Q3622" s="33" t="str">
        <f t="shared" si="96"/>
        <v/>
      </c>
      <c r="R3622" s="33" t="e">
        <f>IF(IF(VLOOKUP($A3056,Master!$G:$J,4,0)="x",Sheet1!$A3056,"")="","",IF(VLOOKUP($A3056,Master!$G:$J,4,0)="x",Sheet1!$A3056,"")&amp;$J3056&amp;$K3056)</f>
        <v>#N/A</v>
      </c>
      <c r="S3622" s="33" t="e">
        <f>IF(VLOOKUP($A3056,Master!$L:$M,2,0)=0,"",VLOOKUP($A3056,Master!$L:$M,2,0)&amp;$J3056&amp;$L3056)</f>
        <v>#N/A</v>
      </c>
      <c r="T3622" s="33" t="str">
        <f t="shared" si="97"/>
        <v/>
      </c>
    </row>
    <row r="3623" spans="15:20" x14ac:dyDescent="0.3">
      <c r="O3623" s="33" t="e">
        <f>VLOOKUP($A3057,Master!$A:$B,2,0)&amp;$J3057&amp;$K3057</f>
        <v>#N/A</v>
      </c>
      <c r="P3623" s="33" t="e">
        <f>IF(OR($A3057="KE0",$A3057="KZ0",$A3057="KV0",$A3057="KH0",$A3057="KE",$A3057="KZ",),VLOOKUP($A3057&amp;$F3057,Master!$D:$E,2,0)&amp;$J3057&amp;$K3057,VLOOKUP($A3057,Master!$D:$E,2,0)&amp;Sheet1!$J3057&amp;Sheet1!$K3057)</f>
        <v>#N/A</v>
      </c>
      <c r="Q3623" s="33" t="str">
        <f t="shared" si="96"/>
        <v/>
      </c>
      <c r="R3623" s="33" t="e">
        <f>IF(IF(VLOOKUP($A3057,Master!$G:$J,4,0)="x",Sheet1!$A3057,"")="","",IF(VLOOKUP($A3057,Master!$G:$J,4,0)="x",Sheet1!$A3057,"")&amp;$J3057&amp;$K3057)</f>
        <v>#N/A</v>
      </c>
      <c r="S3623" s="33" t="e">
        <f>IF(VLOOKUP($A3057,Master!$L:$M,2,0)=0,"",VLOOKUP($A3057,Master!$L:$M,2,0)&amp;$J3057&amp;$L3057)</f>
        <v>#N/A</v>
      </c>
      <c r="T3623" s="33" t="str">
        <f t="shared" si="97"/>
        <v/>
      </c>
    </row>
    <row r="3624" spans="15:20" x14ac:dyDescent="0.3">
      <c r="O3624" s="33" t="e">
        <f>VLOOKUP($A3058,Master!$A:$B,2,0)&amp;$J3058&amp;$K3058</f>
        <v>#N/A</v>
      </c>
      <c r="P3624" s="33" t="e">
        <f>IF(OR($A3058="KE0",$A3058="KZ0",$A3058="KV0",$A3058="KH0",$A3058="KE",$A3058="KZ",),VLOOKUP($A3058&amp;$F3058,Master!$D:$E,2,0)&amp;$J3058&amp;$K3058,VLOOKUP($A3058,Master!$D:$E,2,0)&amp;Sheet1!$J3058&amp;Sheet1!$K3058)</f>
        <v>#N/A</v>
      </c>
      <c r="Q3624" s="33" t="str">
        <f t="shared" si="96"/>
        <v/>
      </c>
      <c r="R3624" s="33" t="e">
        <f>IF(IF(VLOOKUP($A3058,Master!$G:$J,4,0)="x",Sheet1!$A3058,"")="","",IF(VLOOKUP($A3058,Master!$G:$J,4,0)="x",Sheet1!$A3058,"")&amp;$J3058&amp;$K3058)</f>
        <v>#N/A</v>
      </c>
      <c r="S3624" s="33" t="e">
        <f>IF(VLOOKUP($A3058,Master!$L:$M,2,0)=0,"",VLOOKUP($A3058,Master!$L:$M,2,0)&amp;$J3058&amp;$L3058)</f>
        <v>#N/A</v>
      </c>
      <c r="T3624" s="33" t="str">
        <f t="shared" si="97"/>
        <v/>
      </c>
    </row>
    <row r="3625" spans="15:20" x14ac:dyDescent="0.3">
      <c r="O3625" s="33" t="e">
        <f>VLOOKUP($A3059,Master!$A:$B,2,0)&amp;$J3059&amp;$K3059</f>
        <v>#N/A</v>
      </c>
      <c r="P3625" s="33" t="e">
        <f>IF(OR($A3059="KE0",$A3059="KZ0",$A3059="KV0",$A3059="KH0",$A3059="KE",$A3059="KZ",),VLOOKUP($A3059&amp;$F3059,Master!$D:$E,2,0)&amp;$J3059&amp;$K3059,VLOOKUP($A3059,Master!$D:$E,2,0)&amp;Sheet1!$J3059&amp;Sheet1!$K3059)</f>
        <v>#N/A</v>
      </c>
      <c r="Q3625" s="33" t="str">
        <f t="shared" si="96"/>
        <v/>
      </c>
      <c r="R3625" s="33" t="e">
        <f>IF(IF(VLOOKUP($A3059,Master!$G:$J,4,0)="x",Sheet1!$A3059,"")="","",IF(VLOOKUP($A3059,Master!$G:$J,4,0)="x",Sheet1!$A3059,"")&amp;$J3059&amp;$K3059)</f>
        <v>#N/A</v>
      </c>
      <c r="S3625" s="33" t="e">
        <f>IF(VLOOKUP($A3059,Master!$L:$M,2,0)=0,"",VLOOKUP($A3059,Master!$L:$M,2,0)&amp;$J3059&amp;$L3059)</f>
        <v>#N/A</v>
      </c>
      <c r="T3625" s="33" t="str">
        <f t="shared" si="97"/>
        <v/>
      </c>
    </row>
    <row r="3626" spans="15:20" x14ac:dyDescent="0.3">
      <c r="O3626" s="33" t="e">
        <f>VLOOKUP($A3060,Master!$A:$B,2,0)&amp;$J3060&amp;$K3060</f>
        <v>#N/A</v>
      </c>
      <c r="P3626" s="33" t="e">
        <f>IF(OR($A3060="KE0",$A3060="KZ0",$A3060="KV0",$A3060="KH0",$A3060="KE",$A3060="KZ",),VLOOKUP($A3060&amp;$F3060,Master!$D:$E,2,0)&amp;$J3060&amp;$K3060,VLOOKUP($A3060,Master!$D:$E,2,0)&amp;Sheet1!$J3060&amp;Sheet1!$K3060)</f>
        <v>#N/A</v>
      </c>
      <c r="Q3626" s="33" t="str">
        <f t="shared" si="96"/>
        <v/>
      </c>
      <c r="R3626" s="33" t="e">
        <f>IF(IF(VLOOKUP($A3060,Master!$G:$J,4,0)="x",Sheet1!$A3060,"")="","",IF(VLOOKUP($A3060,Master!$G:$J,4,0)="x",Sheet1!$A3060,"")&amp;$J3060&amp;$K3060)</f>
        <v>#N/A</v>
      </c>
      <c r="S3626" s="33" t="e">
        <f>IF(VLOOKUP($A3060,Master!$L:$M,2,0)=0,"",VLOOKUP($A3060,Master!$L:$M,2,0)&amp;$J3060&amp;$L3060)</f>
        <v>#N/A</v>
      </c>
      <c r="T3626" s="33" t="str">
        <f t="shared" si="97"/>
        <v/>
      </c>
    </row>
    <row r="3627" spans="15:20" x14ac:dyDescent="0.3">
      <c r="O3627" s="33" t="e">
        <f>VLOOKUP($A3061,Master!$A:$B,2,0)&amp;$J3061&amp;$K3061</f>
        <v>#N/A</v>
      </c>
      <c r="P3627" s="33" t="e">
        <f>IF(OR($A3061="KE0",$A3061="KZ0",$A3061="KV0",$A3061="KH0",$A3061="KE",$A3061="KZ",),VLOOKUP($A3061&amp;$F3061,Master!$D:$E,2,0)&amp;$J3061&amp;$K3061,VLOOKUP($A3061,Master!$D:$E,2,0)&amp;Sheet1!$J3061&amp;Sheet1!$K3061)</f>
        <v>#N/A</v>
      </c>
      <c r="Q3627" s="33" t="str">
        <f t="shared" si="96"/>
        <v/>
      </c>
      <c r="R3627" s="33" t="e">
        <f>IF(IF(VLOOKUP($A3061,Master!$G:$J,4,0)="x",Sheet1!$A3061,"")="","",IF(VLOOKUP($A3061,Master!$G:$J,4,0)="x",Sheet1!$A3061,"")&amp;$J3061&amp;$K3061)</f>
        <v>#N/A</v>
      </c>
      <c r="S3627" s="33" t="e">
        <f>IF(VLOOKUP($A3061,Master!$L:$M,2,0)=0,"",VLOOKUP($A3061,Master!$L:$M,2,0)&amp;$J3061&amp;$L3061)</f>
        <v>#N/A</v>
      </c>
      <c r="T3627" s="33" t="str">
        <f t="shared" si="97"/>
        <v/>
      </c>
    </row>
    <row r="3628" spans="15:20" x14ac:dyDescent="0.3">
      <c r="O3628" s="33" t="e">
        <f>VLOOKUP($A3062,Master!$A:$B,2,0)&amp;$J3062&amp;$K3062</f>
        <v>#N/A</v>
      </c>
      <c r="P3628" s="33" t="e">
        <f>IF(OR($A3062="KE0",$A3062="KZ0",$A3062="KV0",$A3062="KH0",$A3062="KE",$A3062="KZ",),VLOOKUP($A3062&amp;$F3062,Master!$D:$E,2,0)&amp;$J3062&amp;$K3062,VLOOKUP($A3062,Master!$D:$E,2,0)&amp;Sheet1!$J3062&amp;Sheet1!$K3062)</f>
        <v>#N/A</v>
      </c>
      <c r="Q3628" s="33" t="str">
        <f t="shared" si="96"/>
        <v/>
      </c>
      <c r="R3628" s="33" t="e">
        <f>IF(IF(VLOOKUP($A3062,Master!$G:$J,4,0)="x",Sheet1!$A3062,"")="","",IF(VLOOKUP($A3062,Master!$G:$J,4,0)="x",Sheet1!$A3062,"")&amp;$J3062&amp;$K3062)</f>
        <v>#N/A</v>
      </c>
      <c r="S3628" s="33" t="e">
        <f>IF(VLOOKUP($A3062,Master!$L:$M,2,0)=0,"",VLOOKUP($A3062,Master!$L:$M,2,0)&amp;$J3062&amp;$L3062)</f>
        <v>#N/A</v>
      </c>
      <c r="T3628" s="33" t="str">
        <f t="shared" si="97"/>
        <v/>
      </c>
    </row>
    <row r="3629" spans="15:20" x14ac:dyDescent="0.3">
      <c r="O3629" s="33" t="e">
        <f>VLOOKUP($A3063,Master!$A:$B,2,0)&amp;$J3063&amp;$K3063</f>
        <v>#N/A</v>
      </c>
      <c r="P3629" s="33" t="e">
        <f>IF(OR($A3063="KE0",$A3063="KZ0",$A3063="KV0",$A3063="KH0",$A3063="KE",$A3063="KZ",),VLOOKUP($A3063&amp;$F3063,Master!$D:$E,2,0)&amp;$J3063&amp;$K3063,VLOOKUP($A3063,Master!$D:$E,2,0)&amp;Sheet1!$J3063&amp;Sheet1!$K3063)</f>
        <v>#N/A</v>
      </c>
      <c r="Q3629" s="33" t="str">
        <f t="shared" si="96"/>
        <v/>
      </c>
      <c r="R3629" s="33" t="e">
        <f>IF(IF(VLOOKUP($A3063,Master!$G:$J,4,0)="x",Sheet1!$A3063,"")="","",IF(VLOOKUP($A3063,Master!$G:$J,4,0)="x",Sheet1!$A3063,"")&amp;$J3063&amp;$K3063)</f>
        <v>#N/A</v>
      </c>
      <c r="S3629" s="33" t="e">
        <f>IF(VLOOKUP($A3063,Master!$L:$M,2,0)=0,"",VLOOKUP($A3063,Master!$L:$M,2,0)&amp;$J3063&amp;$L3063)</f>
        <v>#N/A</v>
      </c>
      <c r="T3629" s="33" t="str">
        <f t="shared" si="97"/>
        <v/>
      </c>
    </row>
    <row r="3630" spans="15:20" x14ac:dyDescent="0.3">
      <c r="O3630" s="33" t="e">
        <f>VLOOKUP($A3064,Master!$A:$B,2,0)&amp;$J3064&amp;$K3064</f>
        <v>#N/A</v>
      </c>
      <c r="P3630" s="33" t="e">
        <f>IF(OR($A3064="KE0",$A3064="KZ0",$A3064="KV0",$A3064="KH0",$A3064="KE",$A3064="KZ",),VLOOKUP($A3064&amp;$F3064,Master!$D:$E,2,0)&amp;$J3064&amp;$K3064,VLOOKUP($A3064,Master!$D:$E,2,0)&amp;Sheet1!$J3064&amp;Sheet1!$K3064)</f>
        <v>#N/A</v>
      </c>
      <c r="Q3630" s="33" t="str">
        <f t="shared" si="96"/>
        <v/>
      </c>
      <c r="R3630" s="33" t="e">
        <f>IF(IF(VLOOKUP($A3064,Master!$G:$J,4,0)="x",Sheet1!$A3064,"")="","",IF(VLOOKUP($A3064,Master!$G:$J,4,0)="x",Sheet1!$A3064,"")&amp;$J3064&amp;$K3064)</f>
        <v>#N/A</v>
      </c>
      <c r="S3630" s="33" t="e">
        <f>IF(VLOOKUP($A3064,Master!$L:$M,2,0)=0,"",VLOOKUP($A3064,Master!$L:$M,2,0)&amp;$J3064&amp;$L3064)</f>
        <v>#N/A</v>
      </c>
      <c r="T3630" s="33" t="str">
        <f t="shared" si="97"/>
        <v/>
      </c>
    </row>
    <row r="3631" spans="15:20" x14ac:dyDescent="0.3">
      <c r="O3631" s="33" t="e">
        <f>VLOOKUP($A3065,Master!$A:$B,2,0)&amp;$J3065&amp;$K3065</f>
        <v>#N/A</v>
      </c>
      <c r="P3631" s="33" t="e">
        <f>IF(OR($A3065="KE0",$A3065="KZ0",$A3065="KV0",$A3065="KH0",$A3065="KE",$A3065="KZ",),VLOOKUP($A3065&amp;$F3065,Master!$D:$E,2,0)&amp;$J3065&amp;$K3065,VLOOKUP($A3065,Master!$D:$E,2,0)&amp;Sheet1!$J3065&amp;Sheet1!$K3065)</f>
        <v>#N/A</v>
      </c>
      <c r="Q3631" s="33" t="str">
        <f t="shared" si="96"/>
        <v/>
      </c>
      <c r="R3631" s="33" t="e">
        <f>IF(IF(VLOOKUP($A3065,Master!$G:$J,4,0)="x",Sheet1!$A3065,"")="","",IF(VLOOKUP($A3065,Master!$G:$J,4,0)="x",Sheet1!$A3065,"")&amp;$J3065&amp;$K3065)</f>
        <v>#N/A</v>
      </c>
      <c r="S3631" s="33" t="e">
        <f>IF(VLOOKUP($A3065,Master!$L:$M,2,0)=0,"",VLOOKUP($A3065,Master!$L:$M,2,0)&amp;$J3065&amp;$L3065)</f>
        <v>#N/A</v>
      </c>
      <c r="T3631" s="33" t="str">
        <f t="shared" si="97"/>
        <v/>
      </c>
    </row>
    <row r="3632" spans="15:20" x14ac:dyDescent="0.3">
      <c r="O3632" s="33" t="e">
        <f>VLOOKUP($A3066,Master!$A:$B,2,0)&amp;$J3066&amp;$K3066</f>
        <v>#N/A</v>
      </c>
      <c r="P3632" s="33" t="e">
        <f>IF(OR($A3066="KE0",$A3066="KZ0",$A3066="KV0",$A3066="KH0",$A3066="KE",$A3066="KZ",),VLOOKUP($A3066&amp;$F3066,Master!$D:$E,2,0)&amp;$J3066&amp;$K3066,VLOOKUP($A3066,Master!$D:$E,2,0)&amp;Sheet1!$J3066&amp;Sheet1!$K3066)</f>
        <v>#N/A</v>
      </c>
      <c r="Q3632" s="33" t="str">
        <f t="shared" si="96"/>
        <v/>
      </c>
      <c r="R3632" s="33" t="e">
        <f>IF(IF(VLOOKUP($A3066,Master!$G:$J,4,0)="x",Sheet1!$A3066,"")="","",IF(VLOOKUP($A3066,Master!$G:$J,4,0)="x",Sheet1!$A3066,"")&amp;$J3066&amp;$K3066)</f>
        <v>#N/A</v>
      </c>
      <c r="S3632" s="33" t="e">
        <f>IF(VLOOKUP($A3066,Master!$L:$M,2,0)=0,"",VLOOKUP($A3066,Master!$L:$M,2,0)&amp;$J3066&amp;$L3066)</f>
        <v>#N/A</v>
      </c>
      <c r="T3632" s="33" t="str">
        <f t="shared" si="97"/>
        <v/>
      </c>
    </row>
    <row r="3633" spans="15:20" x14ac:dyDescent="0.3">
      <c r="O3633" s="33" t="e">
        <f>VLOOKUP($A3067,Master!$A:$B,2,0)&amp;$J3067&amp;$K3067</f>
        <v>#N/A</v>
      </c>
      <c r="P3633" s="33" t="e">
        <f>IF(OR($A3067="KE0",$A3067="KZ0",$A3067="KV0",$A3067="KH0",$A3067="KE",$A3067="KZ",),VLOOKUP($A3067&amp;$F3067,Master!$D:$E,2,0)&amp;$J3067&amp;$K3067,VLOOKUP($A3067,Master!$D:$E,2,0)&amp;Sheet1!$J3067&amp;Sheet1!$K3067)</f>
        <v>#N/A</v>
      </c>
      <c r="Q3633" s="33" t="str">
        <f t="shared" si="96"/>
        <v/>
      </c>
      <c r="R3633" s="33" t="e">
        <f>IF(IF(VLOOKUP($A3067,Master!$G:$J,4,0)="x",Sheet1!$A3067,"")="","",IF(VLOOKUP($A3067,Master!$G:$J,4,0)="x",Sheet1!$A3067,"")&amp;$J3067&amp;$K3067)</f>
        <v>#N/A</v>
      </c>
      <c r="S3633" s="33" t="e">
        <f>IF(VLOOKUP($A3067,Master!$L:$M,2,0)=0,"",VLOOKUP($A3067,Master!$L:$M,2,0)&amp;$J3067&amp;$L3067)</f>
        <v>#N/A</v>
      </c>
      <c r="T3633" s="33" t="str">
        <f t="shared" si="97"/>
        <v/>
      </c>
    </row>
    <row r="3634" spans="15:20" x14ac:dyDescent="0.3">
      <c r="O3634" s="33" t="e">
        <f>VLOOKUP($A3068,Master!$A:$B,2,0)&amp;$J3068&amp;$K3068</f>
        <v>#N/A</v>
      </c>
      <c r="P3634" s="33" t="e">
        <f>IF(OR($A3068="KE0",$A3068="KZ0",$A3068="KV0",$A3068="KH0",$A3068="KE",$A3068="KZ",),VLOOKUP($A3068&amp;$F3068,Master!$D:$E,2,0)&amp;$J3068&amp;$K3068,VLOOKUP($A3068,Master!$D:$E,2,0)&amp;Sheet1!$J3068&amp;Sheet1!$K3068)</f>
        <v>#N/A</v>
      </c>
      <c r="Q3634" s="33" t="str">
        <f t="shared" si="96"/>
        <v/>
      </c>
      <c r="R3634" s="33" t="e">
        <f>IF(IF(VLOOKUP($A3068,Master!$G:$J,4,0)="x",Sheet1!$A3068,"")="","",IF(VLOOKUP($A3068,Master!$G:$J,4,0)="x",Sheet1!$A3068,"")&amp;$J3068&amp;$K3068)</f>
        <v>#N/A</v>
      </c>
      <c r="S3634" s="33" t="e">
        <f>IF(VLOOKUP($A3068,Master!$L:$M,2,0)=0,"",VLOOKUP($A3068,Master!$L:$M,2,0)&amp;$J3068&amp;$L3068)</f>
        <v>#N/A</v>
      </c>
      <c r="T3634" s="33" t="str">
        <f t="shared" si="97"/>
        <v/>
      </c>
    </row>
    <row r="3635" spans="15:20" x14ac:dyDescent="0.3">
      <c r="O3635" s="33" t="e">
        <f>VLOOKUP($A3069,Master!$A:$B,2,0)&amp;$J3069&amp;$K3069</f>
        <v>#N/A</v>
      </c>
      <c r="P3635" s="33" t="e">
        <f>IF(OR($A3069="KE0",$A3069="KZ0",$A3069="KV0",$A3069="KH0",$A3069="KE",$A3069="KZ",),VLOOKUP($A3069&amp;$F3069,Master!$D:$E,2,0)&amp;$J3069&amp;$K3069,VLOOKUP($A3069,Master!$D:$E,2,0)&amp;Sheet1!$J3069&amp;Sheet1!$K3069)</f>
        <v>#N/A</v>
      </c>
      <c r="Q3635" s="33" t="str">
        <f t="shared" si="96"/>
        <v/>
      </c>
      <c r="R3635" s="33" t="e">
        <f>IF(IF(VLOOKUP($A3069,Master!$G:$J,4,0)="x",Sheet1!$A3069,"")="","",IF(VLOOKUP($A3069,Master!$G:$J,4,0)="x",Sheet1!$A3069,"")&amp;$J3069&amp;$K3069)</f>
        <v>#N/A</v>
      </c>
      <c r="S3635" s="33" t="e">
        <f>IF(VLOOKUP($A3069,Master!$L:$M,2,0)=0,"",VLOOKUP($A3069,Master!$L:$M,2,0)&amp;$J3069&amp;$L3069)</f>
        <v>#N/A</v>
      </c>
      <c r="T3635" s="33" t="str">
        <f t="shared" si="97"/>
        <v/>
      </c>
    </row>
    <row r="3636" spans="15:20" x14ac:dyDescent="0.3">
      <c r="O3636" s="33" t="e">
        <f>VLOOKUP($A3070,Master!$A:$B,2,0)&amp;$J3070&amp;$K3070</f>
        <v>#N/A</v>
      </c>
      <c r="P3636" s="33" t="e">
        <f>IF(OR($A3070="KE0",$A3070="KZ0",$A3070="KV0",$A3070="KH0",$A3070="KE",$A3070="KZ",),VLOOKUP($A3070&amp;$F3070,Master!$D:$E,2,0)&amp;$J3070&amp;$K3070,VLOOKUP($A3070,Master!$D:$E,2,0)&amp;Sheet1!$J3070&amp;Sheet1!$K3070)</f>
        <v>#N/A</v>
      </c>
      <c r="Q3636" s="33" t="str">
        <f t="shared" si="96"/>
        <v/>
      </c>
      <c r="R3636" s="33" t="e">
        <f>IF(IF(VLOOKUP($A3070,Master!$G:$J,4,0)="x",Sheet1!$A3070,"")="","",IF(VLOOKUP($A3070,Master!$G:$J,4,0)="x",Sheet1!$A3070,"")&amp;$J3070&amp;$K3070)</f>
        <v>#N/A</v>
      </c>
      <c r="S3636" s="33" t="e">
        <f>IF(VLOOKUP($A3070,Master!$L:$M,2,0)=0,"",VLOOKUP($A3070,Master!$L:$M,2,0)&amp;$J3070&amp;$L3070)</f>
        <v>#N/A</v>
      </c>
      <c r="T3636" s="33" t="str">
        <f t="shared" si="97"/>
        <v/>
      </c>
    </row>
    <row r="3637" spans="15:20" x14ac:dyDescent="0.3">
      <c r="O3637" s="33" t="e">
        <f>VLOOKUP($A3071,Master!$A:$B,2,0)&amp;$J3071&amp;$K3071</f>
        <v>#N/A</v>
      </c>
      <c r="P3637" s="33" t="e">
        <f>IF(OR($A3071="KE0",$A3071="KZ0",$A3071="KV0",$A3071="KH0",$A3071="KE",$A3071="KZ",),VLOOKUP($A3071&amp;$F3071,Master!$D:$E,2,0)&amp;$J3071&amp;$K3071,VLOOKUP($A3071,Master!$D:$E,2,0)&amp;Sheet1!$J3071&amp;Sheet1!$K3071)</f>
        <v>#N/A</v>
      </c>
      <c r="Q3637" s="33" t="str">
        <f t="shared" si="96"/>
        <v/>
      </c>
      <c r="R3637" s="33" t="e">
        <f>IF(IF(VLOOKUP($A3071,Master!$G:$J,4,0)="x",Sheet1!$A3071,"")="","",IF(VLOOKUP($A3071,Master!$G:$J,4,0)="x",Sheet1!$A3071,"")&amp;$J3071&amp;$K3071)</f>
        <v>#N/A</v>
      </c>
      <c r="S3637" s="33" t="e">
        <f>IF(VLOOKUP($A3071,Master!$L:$M,2,0)=0,"",VLOOKUP($A3071,Master!$L:$M,2,0)&amp;$J3071&amp;$L3071)</f>
        <v>#N/A</v>
      </c>
      <c r="T3637" s="33" t="str">
        <f t="shared" si="97"/>
        <v/>
      </c>
    </row>
    <row r="3638" spans="15:20" x14ac:dyDescent="0.3">
      <c r="O3638" s="33" t="e">
        <f>VLOOKUP($A3072,Master!$A:$B,2,0)&amp;$J3072&amp;$K3072</f>
        <v>#N/A</v>
      </c>
      <c r="P3638" s="33" t="e">
        <f>IF(OR($A3072="KE0",$A3072="KZ0",$A3072="KV0",$A3072="KH0",$A3072="KE",$A3072="KZ",),VLOOKUP($A3072&amp;$F3072,Master!$D:$E,2,0)&amp;$J3072&amp;$K3072,VLOOKUP($A3072,Master!$D:$E,2,0)&amp;Sheet1!$J3072&amp;Sheet1!$K3072)</f>
        <v>#N/A</v>
      </c>
      <c r="Q3638" s="33" t="str">
        <f t="shared" si="96"/>
        <v/>
      </c>
      <c r="R3638" s="33" t="e">
        <f>IF(IF(VLOOKUP($A3072,Master!$G:$J,4,0)="x",Sheet1!$A3072,"")="","",IF(VLOOKUP($A3072,Master!$G:$J,4,0)="x",Sheet1!$A3072,"")&amp;$J3072&amp;$K3072)</f>
        <v>#N/A</v>
      </c>
      <c r="S3638" s="33" t="e">
        <f>IF(VLOOKUP($A3072,Master!$L:$M,2,0)=0,"",VLOOKUP($A3072,Master!$L:$M,2,0)&amp;$J3072&amp;$L3072)</f>
        <v>#N/A</v>
      </c>
      <c r="T3638" s="33" t="str">
        <f t="shared" si="97"/>
        <v/>
      </c>
    </row>
    <row r="3639" spans="15:20" x14ac:dyDescent="0.3">
      <c r="O3639" s="33" t="e">
        <f>VLOOKUP($A3073,Master!$A:$B,2,0)&amp;$J3073&amp;$K3073</f>
        <v>#N/A</v>
      </c>
      <c r="P3639" s="33" t="e">
        <f>IF(OR($A3073="KE0",$A3073="KZ0",$A3073="KV0",$A3073="KH0",$A3073="KE",$A3073="KZ",),VLOOKUP($A3073&amp;$F3073,Master!$D:$E,2,0)&amp;$J3073&amp;$K3073,VLOOKUP($A3073,Master!$D:$E,2,0)&amp;Sheet1!$J3073&amp;Sheet1!$K3073)</f>
        <v>#N/A</v>
      </c>
      <c r="Q3639" s="33" t="str">
        <f t="shared" si="96"/>
        <v/>
      </c>
      <c r="R3639" s="33" t="e">
        <f>IF(IF(VLOOKUP($A3073,Master!$G:$J,4,0)="x",Sheet1!$A3073,"")="","",IF(VLOOKUP($A3073,Master!$G:$J,4,0)="x",Sheet1!$A3073,"")&amp;$J3073&amp;$K3073)</f>
        <v>#N/A</v>
      </c>
      <c r="S3639" s="33" t="e">
        <f>IF(VLOOKUP($A3073,Master!$L:$M,2,0)=0,"",VLOOKUP($A3073,Master!$L:$M,2,0)&amp;$J3073&amp;$L3073)</f>
        <v>#N/A</v>
      </c>
      <c r="T3639" s="33" t="str">
        <f t="shared" si="97"/>
        <v/>
      </c>
    </row>
    <row r="3640" spans="15:20" x14ac:dyDescent="0.3">
      <c r="O3640" s="33" t="e">
        <f>VLOOKUP($A3074,Master!$A:$B,2,0)&amp;$J3074&amp;$K3074</f>
        <v>#N/A</v>
      </c>
      <c r="P3640" s="33" t="e">
        <f>IF(OR($A3074="KE0",$A3074="KZ0",$A3074="KV0",$A3074="KH0",$A3074="KE",$A3074="KZ",),VLOOKUP($A3074&amp;$F3074,Master!$D:$E,2,0)&amp;$J3074&amp;$K3074,VLOOKUP($A3074,Master!$D:$E,2,0)&amp;Sheet1!$J3074&amp;Sheet1!$K3074)</f>
        <v>#N/A</v>
      </c>
      <c r="Q3640" s="33" t="str">
        <f t="shared" si="96"/>
        <v/>
      </c>
      <c r="R3640" s="33" t="e">
        <f>IF(IF(VLOOKUP($A3074,Master!$G:$J,4,0)="x",Sheet1!$A3074,"")="","",IF(VLOOKUP($A3074,Master!$G:$J,4,0)="x",Sheet1!$A3074,"")&amp;$J3074&amp;$K3074)</f>
        <v>#N/A</v>
      </c>
      <c r="S3640" s="33" t="e">
        <f>IF(VLOOKUP($A3074,Master!$L:$M,2,0)=0,"",VLOOKUP($A3074,Master!$L:$M,2,0)&amp;$J3074&amp;$L3074)</f>
        <v>#N/A</v>
      </c>
      <c r="T3640" s="33" t="str">
        <f t="shared" si="97"/>
        <v/>
      </c>
    </row>
    <row r="3641" spans="15:20" x14ac:dyDescent="0.3">
      <c r="O3641" s="33" t="e">
        <f>VLOOKUP($A3075,Master!$A:$B,2,0)&amp;$J3075&amp;$K3075</f>
        <v>#N/A</v>
      </c>
      <c r="P3641" s="33" t="e">
        <f>IF(OR($A3075="KE0",$A3075="KZ0",$A3075="KV0",$A3075="KH0",$A3075="KE",$A3075="KZ",),VLOOKUP($A3075&amp;$F3075,Master!$D:$E,2,0)&amp;$J3075&amp;$K3075,VLOOKUP($A3075,Master!$D:$E,2,0)&amp;Sheet1!$J3075&amp;Sheet1!$K3075)</f>
        <v>#N/A</v>
      </c>
      <c r="Q3641" s="33" t="str">
        <f t="shared" si="96"/>
        <v/>
      </c>
      <c r="R3641" s="33" t="e">
        <f>IF(IF(VLOOKUP($A3075,Master!$G:$J,4,0)="x",Sheet1!$A3075,"")="","",IF(VLOOKUP($A3075,Master!$G:$J,4,0)="x",Sheet1!$A3075,"")&amp;$J3075&amp;$K3075)</f>
        <v>#N/A</v>
      </c>
      <c r="S3641" s="33" t="e">
        <f>IF(VLOOKUP($A3075,Master!$L:$M,2,0)=0,"",VLOOKUP($A3075,Master!$L:$M,2,0)&amp;$J3075&amp;$L3075)</f>
        <v>#N/A</v>
      </c>
      <c r="T3641" s="33" t="str">
        <f t="shared" si="97"/>
        <v/>
      </c>
    </row>
    <row r="3642" spans="15:20" x14ac:dyDescent="0.3">
      <c r="O3642" s="33" t="e">
        <f>VLOOKUP($A3076,Master!$A:$B,2,0)&amp;$J3076&amp;$K3076</f>
        <v>#N/A</v>
      </c>
      <c r="P3642" s="33" t="e">
        <f>IF(OR($A3076="KE0",$A3076="KZ0",$A3076="KV0",$A3076="KH0",$A3076="KE",$A3076="KZ",),VLOOKUP($A3076&amp;$F3076,Master!$D:$E,2,0)&amp;$J3076&amp;$K3076,VLOOKUP($A3076,Master!$D:$E,2,0)&amp;Sheet1!$J3076&amp;Sheet1!$K3076)</f>
        <v>#N/A</v>
      </c>
      <c r="Q3642" s="33" t="str">
        <f t="shared" si="96"/>
        <v/>
      </c>
      <c r="R3642" s="33" t="e">
        <f>IF(IF(VLOOKUP($A3076,Master!$G:$J,4,0)="x",Sheet1!$A3076,"")="","",IF(VLOOKUP($A3076,Master!$G:$J,4,0)="x",Sheet1!$A3076,"")&amp;$J3076&amp;$K3076)</f>
        <v>#N/A</v>
      </c>
      <c r="S3642" s="33" t="e">
        <f>IF(VLOOKUP($A3076,Master!$L:$M,2,0)=0,"",VLOOKUP($A3076,Master!$L:$M,2,0)&amp;$J3076&amp;$L3076)</f>
        <v>#N/A</v>
      </c>
      <c r="T3642" s="33" t="str">
        <f t="shared" si="97"/>
        <v/>
      </c>
    </row>
    <row r="3643" spans="15:20" x14ac:dyDescent="0.3">
      <c r="O3643" s="33" t="e">
        <f>VLOOKUP($A3077,Master!$A:$B,2,0)&amp;$J3077&amp;$K3077</f>
        <v>#N/A</v>
      </c>
      <c r="P3643" s="33" t="e">
        <f>IF(OR($A3077="KE0",$A3077="KZ0",$A3077="KV0",$A3077="KH0",$A3077="KE",$A3077="KZ",),VLOOKUP($A3077&amp;$F3077,Master!$D:$E,2,0)&amp;$J3077&amp;$K3077,VLOOKUP($A3077,Master!$D:$E,2,0)&amp;Sheet1!$J3077&amp;Sheet1!$K3077)</f>
        <v>#N/A</v>
      </c>
      <c r="Q3643" s="33" t="str">
        <f t="shared" si="96"/>
        <v/>
      </c>
      <c r="R3643" s="33" t="e">
        <f>IF(IF(VLOOKUP($A3077,Master!$G:$J,4,0)="x",Sheet1!$A3077,"")="","",IF(VLOOKUP($A3077,Master!$G:$J,4,0)="x",Sheet1!$A3077,"")&amp;$J3077&amp;$K3077)</f>
        <v>#N/A</v>
      </c>
      <c r="S3643" s="33" t="e">
        <f>IF(VLOOKUP($A3077,Master!$L:$M,2,0)=0,"",VLOOKUP($A3077,Master!$L:$M,2,0)&amp;$J3077&amp;$L3077)</f>
        <v>#N/A</v>
      </c>
      <c r="T3643" s="33" t="str">
        <f t="shared" si="97"/>
        <v/>
      </c>
    </row>
    <row r="3644" spans="15:20" x14ac:dyDescent="0.3">
      <c r="O3644" s="33" t="e">
        <f>VLOOKUP($A3078,Master!$A:$B,2,0)&amp;$J3078&amp;$K3078</f>
        <v>#N/A</v>
      </c>
      <c r="P3644" s="33" t="e">
        <f>IF(OR($A3078="KE0",$A3078="KZ0",$A3078="KV0",$A3078="KH0",$A3078="KE",$A3078="KZ",),VLOOKUP($A3078&amp;$F3078,Master!$D:$E,2,0)&amp;$J3078&amp;$K3078,VLOOKUP($A3078,Master!$D:$E,2,0)&amp;Sheet1!$J3078&amp;Sheet1!$K3078)</f>
        <v>#N/A</v>
      </c>
      <c r="Q3644" s="33" t="str">
        <f t="shared" si="96"/>
        <v/>
      </c>
      <c r="R3644" s="33" t="e">
        <f>IF(IF(VLOOKUP($A3078,Master!$G:$J,4,0)="x",Sheet1!$A3078,"")="","",IF(VLOOKUP($A3078,Master!$G:$J,4,0)="x",Sheet1!$A3078,"")&amp;$J3078&amp;$K3078)</f>
        <v>#N/A</v>
      </c>
      <c r="S3644" s="33" t="e">
        <f>IF(VLOOKUP($A3078,Master!$L:$M,2,0)=0,"",VLOOKUP($A3078,Master!$L:$M,2,0)&amp;$J3078&amp;$L3078)</f>
        <v>#N/A</v>
      </c>
      <c r="T3644" s="33" t="str">
        <f t="shared" si="97"/>
        <v/>
      </c>
    </row>
    <row r="3645" spans="15:20" x14ac:dyDescent="0.3">
      <c r="O3645" s="33" t="e">
        <f>VLOOKUP($A3079,Master!$A:$B,2,0)&amp;$J3079&amp;$K3079</f>
        <v>#N/A</v>
      </c>
      <c r="P3645" s="33" t="e">
        <f>IF(OR($A3079="KE0",$A3079="KZ0",$A3079="KV0",$A3079="KH0",$A3079="KE",$A3079="KZ",),VLOOKUP($A3079&amp;$F3079,Master!$D:$E,2,0)&amp;$J3079&amp;$K3079,VLOOKUP($A3079,Master!$D:$E,2,0)&amp;Sheet1!$J3079&amp;Sheet1!$K3079)</f>
        <v>#N/A</v>
      </c>
      <c r="Q3645" s="33" t="str">
        <f t="shared" si="96"/>
        <v/>
      </c>
      <c r="R3645" s="33" t="e">
        <f>IF(IF(VLOOKUP($A3079,Master!$G:$J,4,0)="x",Sheet1!$A3079,"")="","",IF(VLOOKUP($A3079,Master!$G:$J,4,0)="x",Sheet1!$A3079,"")&amp;$J3079&amp;$K3079)</f>
        <v>#N/A</v>
      </c>
      <c r="S3645" s="33" t="e">
        <f>IF(VLOOKUP($A3079,Master!$L:$M,2,0)=0,"",VLOOKUP($A3079,Master!$L:$M,2,0)&amp;$J3079&amp;$L3079)</f>
        <v>#N/A</v>
      </c>
      <c r="T3645" s="33" t="str">
        <f t="shared" si="97"/>
        <v/>
      </c>
    </row>
    <row r="3646" spans="15:20" x14ac:dyDescent="0.3">
      <c r="O3646" s="33" t="e">
        <f>VLOOKUP($A3080,Master!$A:$B,2,0)&amp;$J3080&amp;$K3080</f>
        <v>#N/A</v>
      </c>
      <c r="P3646" s="33" t="e">
        <f>IF(OR($A3080="KE0",$A3080="KZ0",$A3080="KV0",$A3080="KH0",$A3080="KE",$A3080="KZ",),VLOOKUP($A3080&amp;$F3080,Master!$D:$E,2,0)&amp;$J3080&amp;$K3080,VLOOKUP($A3080,Master!$D:$E,2,0)&amp;Sheet1!$J3080&amp;Sheet1!$K3080)</f>
        <v>#N/A</v>
      </c>
      <c r="Q3646" s="33" t="str">
        <f t="shared" si="96"/>
        <v/>
      </c>
      <c r="R3646" s="33" t="e">
        <f>IF(IF(VLOOKUP($A3080,Master!$G:$J,4,0)="x",Sheet1!$A3080,"")="","",IF(VLOOKUP($A3080,Master!$G:$J,4,0)="x",Sheet1!$A3080,"")&amp;$J3080&amp;$K3080)</f>
        <v>#N/A</v>
      </c>
      <c r="S3646" s="33" t="e">
        <f>IF(VLOOKUP($A3080,Master!$L:$M,2,0)=0,"",VLOOKUP($A3080,Master!$L:$M,2,0)&amp;$J3080&amp;$L3080)</f>
        <v>#N/A</v>
      </c>
      <c r="T3646" s="33" t="str">
        <f t="shared" si="97"/>
        <v/>
      </c>
    </row>
    <row r="3647" spans="15:20" x14ac:dyDescent="0.3">
      <c r="O3647" s="33" t="e">
        <f>VLOOKUP($A3081,Master!$A:$B,2,0)&amp;$J3081&amp;$K3081</f>
        <v>#N/A</v>
      </c>
      <c r="P3647" s="33" t="e">
        <f>IF(OR($A3081="KE0",$A3081="KZ0",$A3081="KV0",$A3081="KH0",$A3081="KE",$A3081="KZ",),VLOOKUP($A3081&amp;$F3081,Master!$D:$E,2,0)&amp;$J3081&amp;$K3081,VLOOKUP($A3081,Master!$D:$E,2,0)&amp;Sheet1!$J3081&amp;Sheet1!$K3081)</f>
        <v>#N/A</v>
      </c>
      <c r="Q3647" s="33" t="str">
        <f t="shared" si="96"/>
        <v/>
      </c>
      <c r="R3647" s="33" t="e">
        <f>IF(IF(VLOOKUP($A3081,Master!$G:$J,4,0)="x",Sheet1!$A3081,"")="","",IF(VLOOKUP($A3081,Master!$G:$J,4,0)="x",Sheet1!$A3081,"")&amp;$J3081&amp;$K3081)</f>
        <v>#N/A</v>
      </c>
      <c r="S3647" s="33" t="e">
        <f>IF(VLOOKUP($A3081,Master!$L:$M,2,0)=0,"",VLOOKUP($A3081,Master!$L:$M,2,0)&amp;$J3081&amp;$L3081)</f>
        <v>#N/A</v>
      </c>
      <c r="T3647" s="33" t="str">
        <f t="shared" si="97"/>
        <v/>
      </c>
    </row>
    <row r="3648" spans="15:20" x14ac:dyDescent="0.3">
      <c r="O3648" s="33" t="e">
        <f>VLOOKUP($A3082,Master!$A:$B,2,0)&amp;$J3082&amp;$K3082</f>
        <v>#N/A</v>
      </c>
      <c r="P3648" s="33" t="e">
        <f>IF(OR($A3082="KE0",$A3082="KZ0",$A3082="KV0",$A3082="KH0",$A3082="KE",$A3082="KZ",),VLOOKUP($A3082&amp;$F3082,Master!$D:$E,2,0)&amp;$J3082&amp;$K3082,VLOOKUP($A3082,Master!$D:$E,2,0)&amp;Sheet1!$J3082&amp;Sheet1!$K3082)</f>
        <v>#N/A</v>
      </c>
      <c r="Q3648" s="33" t="str">
        <f t="shared" si="96"/>
        <v/>
      </c>
      <c r="R3648" s="33" t="e">
        <f>IF(IF(VLOOKUP($A3082,Master!$G:$J,4,0)="x",Sheet1!$A3082,"")="","",IF(VLOOKUP($A3082,Master!$G:$J,4,0)="x",Sheet1!$A3082,"")&amp;$J3082&amp;$K3082)</f>
        <v>#N/A</v>
      </c>
      <c r="S3648" s="33" t="e">
        <f>IF(VLOOKUP($A3082,Master!$L:$M,2,0)=0,"",VLOOKUP($A3082,Master!$L:$M,2,0)&amp;$J3082&amp;$L3082)</f>
        <v>#N/A</v>
      </c>
      <c r="T3648" s="33" t="str">
        <f t="shared" si="97"/>
        <v/>
      </c>
    </row>
    <row r="3649" spans="15:20" x14ac:dyDescent="0.3">
      <c r="O3649" s="33" t="e">
        <f>VLOOKUP($A3083,Master!$A:$B,2,0)&amp;$J3083&amp;$K3083</f>
        <v>#N/A</v>
      </c>
      <c r="P3649" s="33" t="e">
        <f>IF(OR($A3083="KE0",$A3083="KZ0",$A3083="KV0",$A3083="KH0",$A3083="KE",$A3083="KZ",),VLOOKUP($A3083&amp;$F3083,Master!$D:$E,2,0)&amp;$J3083&amp;$K3083,VLOOKUP($A3083,Master!$D:$E,2,0)&amp;Sheet1!$J3083&amp;Sheet1!$K3083)</f>
        <v>#N/A</v>
      </c>
      <c r="Q3649" s="33" t="str">
        <f t="shared" si="96"/>
        <v/>
      </c>
      <c r="R3649" s="33" t="e">
        <f>IF(IF(VLOOKUP($A3083,Master!$G:$J,4,0)="x",Sheet1!$A3083,"")="","",IF(VLOOKUP($A3083,Master!$G:$J,4,0)="x",Sheet1!$A3083,"")&amp;$J3083&amp;$K3083)</f>
        <v>#N/A</v>
      </c>
      <c r="S3649" s="33" t="e">
        <f>IF(VLOOKUP($A3083,Master!$L:$M,2,0)=0,"",VLOOKUP($A3083,Master!$L:$M,2,0)&amp;$J3083&amp;$L3083)</f>
        <v>#N/A</v>
      </c>
      <c r="T3649" s="33" t="str">
        <f t="shared" si="97"/>
        <v/>
      </c>
    </row>
    <row r="3650" spans="15:20" x14ac:dyDescent="0.3">
      <c r="O3650" s="33" t="e">
        <f>VLOOKUP($A3084,Master!$A:$B,2,0)&amp;$J3084&amp;$K3084</f>
        <v>#N/A</v>
      </c>
      <c r="P3650" s="33" t="e">
        <f>IF(OR($A3084="KE0",$A3084="KZ0",$A3084="KV0",$A3084="KH0",$A3084="KE",$A3084="KZ",),VLOOKUP($A3084&amp;$F3084,Master!$D:$E,2,0)&amp;$J3084&amp;$K3084,VLOOKUP($A3084,Master!$D:$E,2,0)&amp;Sheet1!$J3084&amp;Sheet1!$K3084)</f>
        <v>#N/A</v>
      </c>
      <c r="Q3650" s="33" t="str">
        <f t="shared" si="96"/>
        <v/>
      </c>
      <c r="R3650" s="33" t="e">
        <f>IF(IF(VLOOKUP($A3084,Master!$G:$J,4,0)="x",Sheet1!$A3084,"")="","",IF(VLOOKUP($A3084,Master!$G:$J,4,0)="x",Sheet1!$A3084,"")&amp;$J3084&amp;$K3084)</f>
        <v>#N/A</v>
      </c>
      <c r="S3650" s="33" t="e">
        <f>IF(VLOOKUP($A3084,Master!$L:$M,2,0)=0,"",VLOOKUP($A3084,Master!$L:$M,2,0)&amp;$J3084&amp;$L3084)</f>
        <v>#N/A</v>
      </c>
      <c r="T3650" s="33" t="str">
        <f t="shared" si="97"/>
        <v/>
      </c>
    </row>
    <row r="3651" spans="15:20" x14ac:dyDescent="0.3">
      <c r="O3651" s="33" t="e">
        <f>VLOOKUP($A3085,Master!$A:$B,2,0)&amp;$J3085&amp;$K3085</f>
        <v>#N/A</v>
      </c>
      <c r="P3651" s="33" t="e">
        <f>IF(OR($A3085="KE0",$A3085="KZ0",$A3085="KV0",$A3085="KH0",$A3085="KE",$A3085="KZ",),VLOOKUP($A3085&amp;$F3085,Master!$D:$E,2,0)&amp;$J3085&amp;$K3085,VLOOKUP($A3085,Master!$D:$E,2,0)&amp;Sheet1!$J3085&amp;Sheet1!$K3085)</f>
        <v>#N/A</v>
      </c>
      <c r="Q3651" s="33" t="str">
        <f t="shared" ref="Q3651:Q3714" si="98">$A3085&amp;$J3085&amp;$K3085</f>
        <v/>
      </c>
      <c r="R3651" s="33" t="e">
        <f>IF(IF(VLOOKUP($A3085,Master!$G:$J,4,0)="x",Sheet1!$A3085,"")="","",IF(VLOOKUP($A3085,Master!$G:$J,4,0)="x",Sheet1!$A3085,"")&amp;$J3085&amp;$K3085)</f>
        <v>#N/A</v>
      </c>
      <c r="S3651" s="33" t="e">
        <f>IF(VLOOKUP($A3085,Master!$L:$M,2,0)=0,"",VLOOKUP($A3085,Master!$L:$M,2,0)&amp;$J3085&amp;$L3085)</f>
        <v>#N/A</v>
      </c>
      <c r="T3651" s="33" t="str">
        <f t="shared" ref="T3651:T3714" si="99">$A3085&amp;$J3085</f>
        <v/>
      </c>
    </row>
    <row r="3652" spans="15:20" x14ac:dyDescent="0.3">
      <c r="O3652" s="33" t="e">
        <f>VLOOKUP($A3086,Master!$A:$B,2,0)&amp;$J3086&amp;$K3086</f>
        <v>#N/A</v>
      </c>
      <c r="P3652" s="33" t="e">
        <f>IF(OR($A3086="KE0",$A3086="KZ0",$A3086="KV0",$A3086="KH0",$A3086="KE",$A3086="KZ",),VLOOKUP($A3086&amp;$F3086,Master!$D:$E,2,0)&amp;$J3086&amp;$K3086,VLOOKUP($A3086,Master!$D:$E,2,0)&amp;Sheet1!$J3086&amp;Sheet1!$K3086)</f>
        <v>#N/A</v>
      </c>
      <c r="Q3652" s="33" t="str">
        <f t="shared" si="98"/>
        <v/>
      </c>
      <c r="R3652" s="33" t="e">
        <f>IF(IF(VLOOKUP($A3086,Master!$G:$J,4,0)="x",Sheet1!$A3086,"")="","",IF(VLOOKUP($A3086,Master!$G:$J,4,0)="x",Sheet1!$A3086,"")&amp;$J3086&amp;$K3086)</f>
        <v>#N/A</v>
      </c>
      <c r="S3652" s="33" t="e">
        <f>IF(VLOOKUP($A3086,Master!$L:$M,2,0)=0,"",VLOOKUP($A3086,Master!$L:$M,2,0)&amp;$J3086&amp;$L3086)</f>
        <v>#N/A</v>
      </c>
      <c r="T3652" s="33" t="str">
        <f t="shared" si="99"/>
        <v/>
      </c>
    </row>
    <row r="3653" spans="15:20" x14ac:dyDescent="0.3">
      <c r="O3653" s="33" t="e">
        <f>VLOOKUP($A3087,Master!$A:$B,2,0)&amp;$J3087&amp;$K3087</f>
        <v>#N/A</v>
      </c>
      <c r="P3653" s="33" t="e">
        <f>IF(OR($A3087="KE0",$A3087="KZ0",$A3087="KV0",$A3087="KH0",$A3087="KE",$A3087="KZ",),VLOOKUP($A3087&amp;$F3087,Master!$D:$E,2,0)&amp;$J3087&amp;$K3087,VLOOKUP($A3087,Master!$D:$E,2,0)&amp;Sheet1!$J3087&amp;Sheet1!$K3087)</f>
        <v>#N/A</v>
      </c>
      <c r="Q3653" s="33" t="str">
        <f t="shared" si="98"/>
        <v/>
      </c>
      <c r="R3653" s="33" t="e">
        <f>IF(IF(VLOOKUP($A3087,Master!$G:$J,4,0)="x",Sheet1!$A3087,"")="","",IF(VLOOKUP($A3087,Master!$G:$J,4,0)="x",Sheet1!$A3087,"")&amp;$J3087&amp;$K3087)</f>
        <v>#N/A</v>
      </c>
      <c r="S3653" s="33" t="e">
        <f>IF(VLOOKUP($A3087,Master!$L:$M,2,0)=0,"",VLOOKUP($A3087,Master!$L:$M,2,0)&amp;$J3087&amp;$L3087)</f>
        <v>#N/A</v>
      </c>
      <c r="T3653" s="33" t="str">
        <f t="shared" si="99"/>
        <v/>
      </c>
    </row>
    <row r="3654" spans="15:20" x14ac:dyDescent="0.3">
      <c r="O3654" s="33" t="e">
        <f>VLOOKUP($A3088,Master!$A:$B,2,0)&amp;$J3088&amp;$K3088</f>
        <v>#N/A</v>
      </c>
      <c r="P3654" s="33" t="e">
        <f>IF(OR($A3088="KE0",$A3088="KZ0",$A3088="KV0",$A3088="KH0",$A3088="KE",$A3088="KZ",),VLOOKUP($A3088&amp;$F3088,Master!$D:$E,2,0)&amp;$J3088&amp;$K3088,VLOOKUP($A3088,Master!$D:$E,2,0)&amp;Sheet1!$J3088&amp;Sheet1!$K3088)</f>
        <v>#N/A</v>
      </c>
      <c r="Q3654" s="33" t="str">
        <f t="shared" si="98"/>
        <v/>
      </c>
      <c r="R3654" s="33" t="e">
        <f>IF(IF(VLOOKUP($A3088,Master!$G:$J,4,0)="x",Sheet1!$A3088,"")="","",IF(VLOOKUP($A3088,Master!$G:$J,4,0)="x",Sheet1!$A3088,"")&amp;$J3088&amp;$K3088)</f>
        <v>#N/A</v>
      </c>
      <c r="S3654" s="33" t="e">
        <f>IF(VLOOKUP($A3088,Master!$L:$M,2,0)=0,"",VLOOKUP($A3088,Master!$L:$M,2,0)&amp;$J3088&amp;$L3088)</f>
        <v>#N/A</v>
      </c>
      <c r="T3654" s="33" t="str">
        <f t="shared" si="99"/>
        <v/>
      </c>
    </row>
    <row r="3655" spans="15:20" x14ac:dyDescent="0.3">
      <c r="O3655" s="33" t="e">
        <f>VLOOKUP($A3089,Master!$A:$B,2,0)&amp;$J3089&amp;$K3089</f>
        <v>#N/A</v>
      </c>
      <c r="P3655" s="33" t="e">
        <f>IF(OR($A3089="KE0",$A3089="KZ0",$A3089="KV0",$A3089="KH0",$A3089="KE",$A3089="KZ",),VLOOKUP($A3089&amp;$F3089,Master!$D:$E,2,0)&amp;$J3089&amp;$K3089,VLOOKUP($A3089,Master!$D:$E,2,0)&amp;Sheet1!$J3089&amp;Sheet1!$K3089)</f>
        <v>#N/A</v>
      </c>
      <c r="Q3655" s="33" t="str">
        <f t="shared" si="98"/>
        <v/>
      </c>
      <c r="R3655" s="33" t="e">
        <f>IF(IF(VLOOKUP($A3089,Master!$G:$J,4,0)="x",Sheet1!$A3089,"")="","",IF(VLOOKUP($A3089,Master!$G:$J,4,0)="x",Sheet1!$A3089,"")&amp;$J3089&amp;$K3089)</f>
        <v>#N/A</v>
      </c>
      <c r="S3655" s="33" t="e">
        <f>IF(VLOOKUP($A3089,Master!$L:$M,2,0)=0,"",VLOOKUP($A3089,Master!$L:$M,2,0)&amp;$J3089&amp;$L3089)</f>
        <v>#N/A</v>
      </c>
      <c r="T3655" s="33" t="str">
        <f t="shared" si="99"/>
        <v/>
      </c>
    </row>
    <row r="3656" spans="15:20" x14ac:dyDescent="0.3">
      <c r="O3656" s="33" t="e">
        <f>VLOOKUP($A3090,Master!$A:$B,2,0)&amp;$J3090&amp;$K3090</f>
        <v>#N/A</v>
      </c>
      <c r="P3656" s="33" t="e">
        <f>IF(OR($A3090="KE0",$A3090="KZ0",$A3090="KV0",$A3090="KH0",$A3090="KE",$A3090="KZ",),VLOOKUP($A3090&amp;$F3090,Master!$D:$E,2,0)&amp;$J3090&amp;$K3090,VLOOKUP($A3090,Master!$D:$E,2,0)&amp;Sheet1!$J3090&amp;Sheet1!$K3090)</f>
        <v>#N/A</v>
      </c>
      <c r="Q3656" s="33" t="str">
        <f t="shared" si="98"/>
        <v/>
      </c>
      <c r="R3656" s="33" t="e">
        <f>IF(IF(VLOOKUP($A3090,Master!$G:$J,4,0)="x",Sheet1!$A3090,"")="","",IF(VLOOKUP($A3090,Master!$G:$J,4,0)="x",Sheet1!$A3090,"")&amp;$J3090&amp;$K3090)</f>
        <v>#N/A</v>
      </c>
      <c r="S3656" s="33" t="e">
        <f>IF(VLOOKUP($A3090,Master!$L:$M,2,0)=0,"",VLOOKUP($A3090,Master!$L:$M,2,0)&amp;$J3090&amp;$L3090)</f>
        <v>#N/A</v>
      </c>
      <c r="T3656" s="33" t="str">
        <f t="shared" si="99"/>
        <v/>
      </c>
    </row>
    <row r="3657" spans="15:20" x14ac:dyDescent="0.3">
      <c r="O3657" s="33" t="e">
        <f>VLOOKUP($A3091,Master!$A:$B,2,0)&amp;$J3091&amp;$K3091</f>
        <v>#N/A</v>
      </c>
      <c r="P3657" s="33" t="e">
        <f>IF(OR($A3091="KE0",$A3091="KZ0",$A3091="KV0",$A3091="KH0",$A3091="KE",$A3091="KZ",),VLOOKUP($A3091&amp;$F3091,Master!$D:$E,2,0)&amp;$J3091&amp;$K3091,VLOOKUP($A3091,Master!$D:$E,2,0)&amp;Sheet1!$J3091&amp;Sheet1!$K3091)</f>
        <v>#N/A</v>
      </c>
      <c r="Q3657" s="33" t="str">
        <f t="shared" si="98"/>
        <v/>
      </c>
      <c r="R3657" s="33" t="e">
        <f>IF(IF(VLOOKUP($A3091,Master!$G:$J,4,0)="x",Sheet1!$A3091,"")="","",IF(VLOOKUP($A3091,Master!$G:$J,4,0)="x",Sheet1!$A3091,"")&amp;$J3091&amp;$K3091)</f>
        <v>#N/A</v>
      </c>
      <c r="S3657" s="33" t="e">
        <f>IF(VLOOKUP($A3091,Master!$L:$M,2,0)=0,"",VLOOKUP($A3091,Master!$L:$M,2,0)&amp;$J3091&amp;$L3091)</f>
        <v>#N/A</v>
      </c>
      <c r="T3657" s="33" t="str">
        <f t="shared" si="99"/>
        <v/>
      </c>
    </row>
    <row r="3658" spans="15:20" x14ac:dyDescent="0.3">
      <c r="O3658" s="33" t="e">
        <f>VLOOKUP($A3092,Master!$A:$B,2,0)&amp;$J3092&amp;$K3092</f>
        <v>#N/A</v>
      </c>
      <c r="P3658" s="33" t="e">
        <f>IF(OR($A3092="KE0",$A3092="KZ0",$A3092="KV0",$A3092="KH0",$A3092="KE",$A3092="KZ",),VLOOKUP($A3092&amp;$F3092,Master!$D:$E,2,0)&amp;$J3092&amp;$K3092,VLOOKUP($A3092,Master!$D:$E,2,0)&amp;Sheet1!$J3092&amp;Sheet1!$K3092)</f>
        <v>#N/A</v>
      </c>
      <c r="Q3658" s="33" t="str">
        <f t="shared" si="98"/>
        <v/>
      </c>
      <c r="R3658" s="33" t="e">
        <f>IF(IF(VLOOKUP($A3092,Master!$G:$J,4,0)="x",Sheet1!$A3092,"")="","",IF(VLOOKUP($A3092,Master!$G:$J,4,0)="x",Sheet1!$A3092,"")&amp;$J3092&amp;$K3092)</f>
        <v>#N/A</v>
      </c>
      <c r="S3658" s="33" t="e">
        <f>IF(VLOOKUP($A3092,Master!$L:$M,2,0)=0,"",VLOOKUP($A3092,Master!$L:$M,2,0)&amp;$J3092&amp;$L3092)</f>
        <v>#N/A</v>
      </c>
      <c r="T3658" s="33" t="str">
        <f t="shared" si="99"/>
        <v/>
      </c>
    </row>
    <row r="3659" spans="15:20" x14ac:dyDescent="0.3">
      <c r="O3659" s="33" t="e">
        <f>VLOOKUP($A3093,Master!$A:$B,2,0)&amp;$J3093&amp;$K3093</f>
        <v>#N/A</v>
      </c>
      <c r="P3659" s="33" t="e">
        <f>IF(OR($A3093="KE0",$A3093="KZ0",$A3093="KV0",$A3093="KH0",$A3093="KE",$A3093="KZ",),VLOOKUP($A3093&amp;$F3093,Master!$D:$E,2,0)&amp;$J3093&amp;$K3093,VLOOKUP($A3093,Master!$D:$E,2,0)&amp;Sheet1!$J3093&amp;Sheet1!$K3093)</f>
        <v>#N/A</v>
      </c>
      <c r="Q3659" s="33" t="str">
        <f t="shared" si="98"/>
        <v/>
      </c>
      <c r="R3659" s="33" t="e">
        <f>IF(IF(VLOOKUP($A3093,Master!$G:$J,4,0)="x",Sheet1!$A3093,"")="","",IF(VLOOKUP($A3093,Master!$G:$J,4,0)="x",Sheet1!$A3093,"")&amp;$J3093&amp;$K3093)</f>
        <v>#N/A</v>
      </c>
      <c r="S3659" s="33" t="e">
        <f>IF(VLOOKUP($A3093,Master!$L:$M,2,0)=0,"",VLOOKUP($A3093,Master!$L:$M,2,0)&amp;$J3093&amp;$L3093)</f>
        <v>#N/A</v>
      </c>
      <c r="T3659" s="33" t="str">
        <f t="shared" si="99"/>
        <v/>
      </c>
    </row>
    <row r="3660" spans="15:20" x14ac:dyDescent="0.3">
      <c r="O3660" s="33" t="e">
        <f>VLOOKUP($A3094,Master!$A:$B,2,0)&amp;$J3094&amp;$K3094</f>
        <v>#N/A</v>
      </c>
      <c r="P3660" s="33" t="e">
        <f>IF(OR($A3094="KE0",$A3094="KZ0",$A3094="KV0",$A3094="KH0",$A3094="KE",$A3094="KZ",),VLOOKUP($A3094&amp;$F3094,Master!$D:$E,2,0)&amp;$J3094&amp;$K3094,VLOOKUP($A3094,Master!$D:$E,2,0)&amp;Sheet1!$J3094&amp;Sheet1!$K3094)</f>
        <v>#N/A</v>
      </c>
      <c r="Q3660" s="33" t="str">
        <f t="shared" si="98"/>
        <v/>
      </c>
      <c r="R3660" s="33" t="e">
        <f>IF(IF(VLOOKUP($A3094,Master!$G:$J,4,0)="x",Sheet1!$A3094,"")="","",IF(VLOOKUP($A3094,Master!$G:$J,4,0)="x",Sheet1!$A3094,"")&amp;$J3094&amp;$K3094)</f>
        <v>#N/A</v>
      </c>
      <c r="S3660" s="33" t="e">
        <f>IF(VLOOKUP($A3094,Master!$L:$M,2,0)=0,"",VLOOKUP($A3094,Master!$L:$M,2,0)&amp;$J3094&amp;$L3094)</f>
        <v>#N/A</v>
      </c>
      <c r="T3660" s="33" t="str">
        <f t="shared" si="99"/>
        <v/>
      </c>
    </row>
    <row r="3661" spans="15:20" x14ac:dyDescent="0.3">
      <c r="O3661" s="33" t="e">
        <f>VLOOKUP($A3095,Master!$A:$B,2,0)&amp;$J3095&amp;$K3095</f>
        <v>#N/A</v>
      </c>
      <c r="P3661" s="33" t="e">
        <f>IF(OR($A3095="KE0",$A3095="KZ0",$A3095="KV0",$A3095="KH0",$A3095="KE",$A3095="KZ",),VLOOKUP($A3095&amp;$F3095,Master!$D:$E,2,0)&amp;$J3095&amp;$K3095,VLOOKUP($A3095,Master!$D:$E,2,0)&amp;Sheet1!$J3095&amp;Sheet1!$K3095)</f>
        <v>#N/A</v>
      </c>
      <c r="Q3661" s="33" t="str">
        <f t="shared" si="98"/>
        <v/>
      </c>
      <c r="R3661" s="33" t="e">
        <f>IF(IF(VLOOKUP($A3095,Master!$G:$J,4,0)="x",Sheet1!$A3095,"")="","",IF(VLOOKUP($A3095,Master!$G:$J,4,0)="x",Sheet1!$A3095,"")&amp;$J3095&amp;$K3095)</f>
        <v>#N/A</v>
      </c>
      <c r="S3661" s="33" t="e">
        <f>IF(VLOOKUP($A3095,Master!$L:$M,2,0)=0,"",VLOOKUP($A3095,Master!$L:$M,2,0)&amp;$J3095&amp;$L3095)</f>
        <v>#N/A</v>
      </c>
      <c r="T3661" s="33" t="str">
        <f t="shared" si="99"/>
        <v/>
      </c>
    </row>
    <row r="3662" spans="15:20" x14ac:dyDescent="0.3">
      <c r="O3662" s="33" t="e">
        <f>VLOOKUP($A3096,Master!$A:$B,2,0)&amp;$J3096&amp;$K3096</f>
        <v>#N/A</v>
      </c>
      <c r="P3662" s="33" t="e">
        <f>IF(OR($A3096="KE0",$A3096="KZ0",$A3096="KV0",$A3096="KH0",$A3096="KE",$A3096="KZ",),VLOOKUP($A3096&amp;$F3096,Master!$D:$E,2,0)&amp;$J3096&amp;$K3096,VLOOKUP($A3096,Master!$D:$E,2,0)&amp;Sheet1!$J3096&amp;Sheet1!$K3096)</f>
        <v>#N/A</v>
      </c>
      <c r="Q3662" s="33" t="str">
        <f t="shared" si="98"/>
        <v/>
      </c>
      <c r="R3662" s="33" t="e">
        <f>IF(IF(VLOOKUP($A3096,Master!$G:$J,4,0)="x",Sheet1!$A3096,"")="","",IF(VLOOKUP($A3096,Master!$G:$J,4,0)="x",Sheet1!$A3096,"")&amp;$J3096&amp;$K3096)</f>
        <v>#N/A</v>
      </c>
      <c r="S3662" s="33" t="e">
        <f>IF(VLOOKUP($A3096,Master!$L:$M,2,0)=0,"",VLOOKUP($A3096,Master!$L:$M,2,0)&amp;$J3096&amp;$L3096)</f>
        <v>#N/A</v>
      </c>
      <c r="T3662" s="33" t="str">
        <f t="shared" si="99"/>
        <v/>
      </c>
    </row>
    <row r="3663" spans="15:20" x14ac:dyDescent="0.3">
      <c r="O3663" s="33" t="e">
        <f>VLOOKUP($A3097,Master!$A:$B,2,0)&amp;$J3097&amp;$K3097</f>
        <v>#N/A</v>
      </c>
      <c r="P3663" s="33" t="e">
        <f>IF(OR($A3097="KE0",$A3097="KZ0",$A3097="KV0",$A3097="KH0",$A3097="KE",$A3097="KZ",),VLOOKUP($A3097&amp;$F3097,Master!$D:$E,2,0)&amp;$J3097&amp;$K3097,VLOOKUP($A3097,Master!$D:$E,2,0)&amp;Sheet1!$J3097&amp;Sheet1!$K3097)</f>
        <v>#N/A</v>
      </c>
      <c r="Q3663" s="33" t="str">
        <f t="shared" si="98"/>
        <v/>
      </c>
      <c r="R3663" s="33" t="e">
        <f>IF(IF(VLOOKUP($A3097,Master!$G:$J,4,0)="x",Sheet1!$A3097,"")="","",IF(VLOOKUP($A3097,Master!$G:$J,4,0)="x",Sheet1!$A3097,"")&amp;$J3097&amp;$K3097)</f>
        <v>#N/A</v>
      </c>
      <c r="S3663" s="33" t="e">
        <f>IF(VLOOKUP($A3097,Master!$L:$M,2,0)=0,"",VLOOKUP($A3097,Master!$L:$M,2,0)&amp;$J3097&amp;$L3097)</f>
        <v>#N/A</v>
      </c>
      <c r="T3663" s="33" t="str">
        <f t="shared" si="99"/>
        <v/>
      </c>
    </row>
    <row r="3664" spans="15:20" x14ac:dyDescent="0.3">
      <c r="O3664" s="33" t="e">
        <f>VLOOKUP($A3098,Master!$A:$B,2,0)&amp;$J3098&amp;$K3098</f>
        <v>#N/A</v>
      </c>
      <c r="P3664" s="33" t="e">
        <f>IF(OR($A3098="KE0",$A3098="KZ0",$A3098="KV0",$A3098="KH0",$A3098="KE",$A3098="KZ",),VLOOKUP($A3098&amp;$F3098,Master!$D:$E,2,0)&amp;$J3098&amp;$K3098,VLOOKUP($A3098,Master!$D:$E,2,0)&amp;Sheet1!$J3098&amp;Sheet1!$K3098)</f>
        <v>#N/A</v>
      </c>
      <c r="Q3664" s="33" t="str">
        <f t="shared" si="98"/>
        <v/>
      </c>
      <c r="R3664" s="33" t="e">
        <f>IF(IF(VLOOKUP($A3098,Master!$G:$J,4,0)="x",Sheet1!$A3098,"")="","",IF(VLOOKUP($A3098,Master!$G:$J,4,0)="x",Sheet1!$A3098,"")&amp;$J3098&amp;$K3098)</f>
        <v>#N/A</v>
      </c>
      <c r="S3664" s="33" t="e">
        <f>IF(VLOOKUP($A3098,Master!$L:$M,2,0)=0,"",VLOOKUP($A3098,Master!$L:$M,2,0)&amp;$J3098&amp;$L3098)</f>
        <v>#N/A</v>
      </c>
      <c r="T3664" s="33" t="str">
        <f t="shared" si="99"/>
        <v/>
      </c>
    </row>
    <row r="3665" spans="15:20" x14ac:dyDescent="0.3">
      <c r="O3665" s="33" t="e">
        <f>VLOOKUP($A3099,Master!$A:$B,2,0)&amp;$J3099&amp;$K3099</f>
        <v>#N/A</v>
      </c>
      <c r="P3665" s="33" t="e">
        <f>IF(OR($A3099="KE0",$A3099="KZ0",$A3099="KV0",$A3099="KH0",$A3099="KE",$A3099="KZ",),VLOOKUP($A3099&amp;$F3099,Master!$D:$E,2,0)&amp;$J3099&amp;$K3099,VLOOKUP($A3099,Master!$D:$E,2,0)&amp;Sheet1!$J3099&amp;Sheet1!$K3099)</f>
        <v>#N/A</v>
      </c>
      <c r="Q3665" s="33" t="str">
        <f t="shared" si="98"/>
        <v/>
      </c>
      <c r="R3665" s="33" t="e">
        <f>IF(IF(VLOOKUP($A3099,Master!$G:$J,4,0)="x",Sheet1!$A3099,"")="","",IF(VLOOKUP($A3099,Master!$G:$J,4,0)="x",Sheet1!$A3099,"")&amp;$J3099&amp;$K3099)</f>
        <v>#N/A</v>
      </c>
      <c r="S3665" s="33" t="e">
        <f>IF(VLOOKUP($A3099,Master!$L:$M,2,0)=0,"",VLOOKUP($A3099,Master!$L:$M,2,0)&amp;$J3099&amp;$L3099)</f>
        <v>#N/A</v>
      </c>
      <c r="T3665" s="33" t="str">
        <f t="shared" si="99"/>
        <v/>
      </c>
    </row>
    <row r="3666" spans="15:20" x14ac:dyDescent="0.3">
      <c r="O3666" s="33" t="e">
        <f>VLOOKUP($A3100,Master!$A:$B,2,0)&amp;$J3100&amp;$K3100</f>
        <v>#N/A</v>
      </c>
      <c r="P3666" s="33" t="e">
        <f>IF(OR($A3100="KE0",$A3100="KZ0",$A3100="KV0",$A3100="KH0",$A3100="KE",$A3100="KZ",),VLOOKUP($A3100&amp;$F3100,Master!$D:$E,2,0)&amp;$J3100&amp;$K3100,VLOOKUP($A3100,Master!$D:$E,2,0)&amp;Sheet1!$J3100&amp;Sheet1!$K3100)</f>
        <v>#N/A</v>
      </c>
      <c r="Q3666" s="33" t="str">
        <f t="shared" si="98"/>
        <v/>
      </c>
      <c r="R3666" s="33" t="e">
        <f>IF(IF(VLOOKUP($A3100,Master!$G:$J,4,0)="x",Sheet1!$A3100,"")="","",IF(VLOOKUP($A3100,Master!$G:$J,4,0)="x",Sheet1!$A3100,"")&amp;$J3100&amp;$K3100)</f>
        <v>#N/A</v>
      </c>
      <c r="S3666" s="33" t="e">
        <f>IF(VLOOKUP($A3100,Master!$L:$M,2,0)=0,"",VLOOKUP($A3100,Master!$L:$M,2,0)&amp;$J3100&amp;$L3100)</f>
        <v>#N/A</v>
      </c>
      <c r="T3666" s="33" t="str">
        <f t="shared" si="99"/>
        <v/>
      </c>
    </row>
    <row r="3667" spans="15:20" x14ac:dyDescent="0.3">
      <c r="O3667" s="33" t="e">
        <f>VLOOKUP($A3101,Master!$A:$B,2,0)&amp;$J3101&amp;$K3101</f>
        <v>#N/A</v>
      </c>
      <c r="P3667" s="33" t="e">
        <f>IF(OR($A3101="KE0",$A3101="KZ0",$A3101="KV0",$A3101="KH0",$A3101="KE",$A3101="KZ",),VLOOKUP($A3101&amp;$F3101,Master!$D:$E,2,0)&amp;$J3101&amp;$K3101,VLOOKUP($A3101,Master!$D:$E,2,0)&amp;Sheet1!$J3101&amp;Sheet1!$K3101)</f>
        <v>#N/A</v>
      </c>
      <c r="Q3667" s="33" t="str">
        <f t="shared" si="98"/>
        <v/>
      </c>
      <c r="R3667" s="33" t="e">
        <f>IF(IF(VLOOKUP($A3101,Master!$G:$J,4,0)="x",Sheet1!$A3101,"")="","",IF(VLOOKUP($A3101,Master!$G:$J,4,0)="x",Sheet1!$A3101,"")&amp;$J3101&amp;$K3101)</f>
        <v>#N/A</v>
      </c>
      <c r="S3667" s="33" t="e">
        <f>IF(VLOOKUP($A3101,Master!$L:$M,2,0)=0,"",VLOOKUP($A3101,Master!$L:$M,2,0)&amp;$J3101&amp;$L3101)</f>
        <v>#N/A</v>
      </c>
      <c r="T3667" s="33" t="str">
        <f t="shared" si="99"/>
        <v/>
      </c>
    </row>
    <row r="3668" spans="15:20" x14ac:dyDescent="0.3">
      <c r="O3668" s="33" t="e">
        <f>VLOOKUP($A3102,Master!$A:$B,2,0)&amp;$J3102&amp;$K3102</f>
        <v>#N/A</v>
      </c>
      <c r="P3668" s="33" t="e">
        <f>IF(OR($A3102="KE0",$A3102="KZ0",$A3102="KV0",$A3102="KH0",$A3102="KE",$A3102="KZ",),VLOOKUP($A3102&amp;$F3102,Master!$D:$E,2,0)&amp;$J3102&amp;$K3102,VLOOKUP($A3102,Master!$D:$E,2,0)&amp;Sheet1!$J3102&amp;Sheet1!$K3102)</f>
        <v>#N/A</v>
      </c>
      <c r="Q3668" s="33" t="str">
        <f t="shared" si="98"/>
        <v/>
      </c>
      <c r="R3668" s="33" t="e">
        <f>IF(IF(VLOOKUP($A3102,Master!$G:$J,4,0)="x",Sheet1!$A3102,"")="","",IF(VLOOKUP($A3102,Master!$G:$J,4,0)="x",Sheet1!$A3102,"")&amp;$J3102&amp;$K3102)</f>
        <v>#N/A</v>
      </c>
      <c r="S3668" s="33" t="e">
        <f>IF(VLOOKUP($A3102,Master!$L:$M,2,0)=0,"",VLOOKUP($A3102,Master!$L:$M,2,0)&amp;$J3102&amp;$L3102)</f>
        <v>#N/A</v>
      </c>
      <c r="T3668" s="33" t="str">
        <f t="shared" si="99"/>
        <v/>
      </c>
    </row>
    <row r="3669" spans="15:20" x14ac:dyDescent="0.3">
      <c r="O3669" s="33" t="e">
        <f>VLOOKUP($A3103,Master!$A:$B,2,0)&amp;$J3103&amp;$K3103</f>
        <v>#N/A</v>
      </c>
      <c r="P3669" s="33" t="e">
        <f>IF(OR($A3103="KE0",$A3103="KZ0",$A3103="KV0",$A3103="KH0",$A3103="KE",$A3103="KZ",),VLOOKUP($A3103&amp;$F3103,Master!$D:$E,2,0)&amp;$J3103&amp;$K3103,VLOOKUP($A3103,Master!$D:$E,2,0)&amp;Sheet1!$J3103&amp;Sheet1!$K3103)</f>
        <v>#N/A</v>
      </c>
      <c r="Q3669" s="33" t="str">
        <f t="shared" si="98"/>
        <v/>
      </c>
      <c r="R3669" s="33" t="e">
        <f>IF(IF(VLOOKUP($A3103,Master!$G:$J,4,0)="x",Sheet1!$A3103,"")="","",IF(VLOOKUP($A3103,Master!$G:$J,4,0)="x",Sheet1!$A3103,"")&amp;$J3103&amp;$K3103)</f>
        <v>#N/A</v>
      </c>
      <c r="S3669" s="33" t="e">
        <f>IF(VLOOKUP($A3103,Master!$L:$M,2,0)=0,"",VLOOKUP($A3103,Master!$L:$M,2,0)&amp;$J3103&amp;$L3103)</f>
        <v>#N/A</v>
      </c>
      <c r="T3669" s="33" t="str">
        <f t="shared" si="99"/>
        <v/>
      </c>
    </row>
    <row r="3670" spans="15:20" x14ac:dyDescent="0.3">
      <c r="O3670" s="33" t="e">
        <f>VLOOKUP($A3104,Master!$A:$B,2,0)&amp;$J3104&amp;$K3104</f>
        <v>#N/A</v>
      </c>
      <c r="P3670" s="33" t="e">
        <f>IF(OR($A3104="KE0",$A3104="KZ0",$A3104="KV0",$A3104="KH0",$A3104="KE",$A3104="KZ",),VLOOKUP($A3104&amp;$F3104,Master!$D:$E,2,0)&amp;$J3104&amp;$K3104,VLOOKUP($A3104,Master!$D:$E,2,0)&amp;Sheet1!$J3104&amp;Sheet1!$K3104)</f>
        <v>#N/A</v>
      </c>
      <c r="Q3670" s="33" t="str">
        <f t="shared" si="98"/>
        <v/>
      </c>
      <c r="R3670" s="33" t="e">
        <f>IF(IF(VLOOKUP($A3104,Master!$G:$J,4,0)="x",Sheet1!$A3104,"")="","",IF(VLOOKUP($A3104,Master!$G:$J,4,0)="x",Sheet1!$A3104,"")&amp;$J3104&amp;$K3104)</f>
        <v>#N/A</v>
      </c>
      <c r="S3670" s="33" t="e">
        <f>IF(VLOOKUP($A3104,Master!$L:$M,2,0)=0,"",VLOOKUP($A3104,Master!$L:$M,2,0)&amp;$J3104&amp;$L3104)</f>
        <v>#N/A</v>
      </c>
      <c r="T3670" s="33" t="str">
        <f t="shared" si="99"/>
        <v/>
      </c>
    </row>
    <row r="3671" spans="15:20" x14ac:dyDescent="0.3">
      <c r="O3671" s="33" t="e">
        <f>VLOOKUP($A3105,Master!$A:$B,2,0)&amp;$J3105&amp;$K3105</f>
        <v>#N/A</v>
      </c>
      <c r="P3671" s="33" t="e">
        <f>IF(OR($A3105="KE0",$A3105="KZ0",$A3105="KV0",$A3105="KH0",$A3105="KE",$A3105="KZ",),VLOOKUP($A3105&amp;$F3105,Master!$D:$E,2,0)&amp;$J3105&amp;$K3105,VLOOKUP($A3105,Master!$D:$E,2,0)&amp;Sheet1!$J3105&amp;Sheet1!$K3105)</f>
        <v>#N/A</v>
      </c>
      <c r="Q3671" s="33" t="str">
        <f t="shared" si="98"/>
        <v/>
      </c>
      <c r="R3671" s="33" t="e">
        <f>IF(IF(VLOOKUP($A3105,Master!$G:$J,4,0)="x",Sheet1!$A3105,"")="","",IF(VLOOKUP($A3105,Master!$G:$J,4,0)="x",Sheet1!$A3105,"")&amp;$J3105&amp;$K3105)</f>
        <v>#N/A</v>
      </c>
      <c r="S3671" s="33" t="e">
        <f>IF(VLOOKUP($A3105,Master!$L:$M,2,0)=0,"",VLOOKUP($A3105,Master!$L:$M,2,0)&amp;$J3105&amp;$L3105)</f>
        <v>#N/A</v>
      </c>
      <c r="T3671" s="33" t="str">
        <f t="shared" si="99"/>
        <v/>
      </c>
    </row>
    <row r="3672" spans="15:20" x14ac:dyDescent="0.3">
      <c r="O3672" s="33" t="e">
        <f>VLOOKUP($A3106,Master!$A:$B,2,0)&amp;$J3106&amp;$K3106</f>
        <v>#N/A</v>
      </c>
      <c r="P3672" s="33" t="e">
        <f>IF(OR($A3106="KE0",$A3106="KZ0",$A3106="KV0",$A3106="KH0",$A3106="KE",$A3106="KZ",),VLOOKUP($A3106&amp;$F3106,Master!$D:$E,2,0)&amp;$J3106&amp;$K3106,VLOOKUP($A3106,Master!$D:$E,2,0)&amp;Sheet1!$J3106&amp;Sheet1!$K3106)</f>
        <v>#N/A</v>
      </c>
      <c r="Q3672" s="33" t="str">
        <f t="shared" si="98"/>
        <v/>
      </c>
      <c r="R3672" s="33" t="e">
        <f>IF(IF(VLOOKUP($A3106,Master!$G:$J,4,0)="x",Sheet1!$A3106,"")="","",IF(VLOOKUP($A3106,Master!$G:$J,4,0)="x",Sheet1!$A3106,"")&amp;$J3106&amp;$K3106)</f>
        <v>#N/A</v>
      </c>
      <c r="S3672" s="33" t="e">
        <f>IF(VLOOKUP($A3106,Master!$L:$M,2,0)=0,"",VLOOKUP($A3106,Master!$L:$M,2,0)&amp;$J3106&amp;$L3106)</f>
        <v>#N/A</v>
      </c>
      <c r="T3672" s="33" t="str">
        <f t="shared" si="99"/>
        <v/>
      </c>
    </row>
    <row r="3673" spans="15:20" x14ac:dyDescent="0.3">
      <c r="O3673" s="33" t="e">
        <f>VLOOKUP($A3107,Master!$A:$B,2,0)&amp;$J3107&amp;$K3107</f>
        <v>#N/A</v>
      </c>
      <c r="P3673" s="33" t="e">
        <f>IF(OR($A3107="KE0",$A3107="KZ0",$A3107="KV0",$A3107="KH0",$A3107="KE",$A3107="KZ",),VLOOKUP($A3107&amp;$F3107,Master!$D:$E,2,0)&amp;$J3107&amp;$K3107,VLOOKUP($A3107,Master!$D:$E,2,0)&amp;Sheet1!$J3107&amp;Sheet1!$K3107)</f>
        <v>#N/A</v>
      </c>
      <c r="Q3673" s="33" t="str">
        <f t="shared" si="98"/>
        <v/>
      </c>
      <c r="R3673" s="33" t="e">
        <f>IF(IF(VLOOKUP($A3107,Master!$G:$J,4,0)="x",Sheet1!$A3107,"")="","",IF(VLOOKUP($A3107,Master!$G:$J,4,0)="x",Sheet1!$A3107,"")&amp;$J3107&amp;$K3107)</f>
        <v>#N/A</v>
      </c>
      <c r="S3673" s="33" t="e">
        <f>IF(VLOOKUP($A3107,Master!$L:$M,2,0)=0,"",VLOOKUP($A3107,Master!$L:$M,2,0)&amp;$J3107&amp;$L3107)</f>
        <v>#N/A</v>
      </c>
      <c r="T3673" s="33" t="str">
        <f t="shared" si="99"/>
        <v/>
      </c>
    </row>
    <row r="3674" spans="15:20" x14ac:dyDescent="0.3">
      <c r="O3674" s="33" t="e">
        <f>VLOOKUP($A3108,Master!$A:$B,2,0)&amp;$J3108&amp;$K3108</f>
        <v>#N/A</v>
      </c>
      <c r="P3674" s="33" t="e">
        <f>IF(OR($A3108="KE0",$A3108="KZ0",$A3108="KV0",$A3108="KH0",$A3108="KE",$A3108="KZ",),VLOOKUP($A3108&amp;$F3108,Master!$D:$E,2,0)&amp;$J3108&amp;$K3108,VLOOKUP($A3108,Master!$D:$E,2,0)&amp;Sheet1!$J3108&amp;Sheet1!$K3108)</f>
        <v>#N/A</v>
      </c>
      <c r="Q3674" s="33" t="str">
        <f t="shared" si="98"/>
        <v/>
      </c>
      <c r="R3674" s="33" t="e">
        <f>IF(IF(VLOOKUP($A3108,Master!$G:$J,4,0)="x",Sheet1!$A3108,"")="","",IF(VLOOKUP($A3108,Master!$G:$J,4,0)="x",Sheet1!$A3108,"")&amp;$J3108&amp;$K3108)</f>
        <v>#N/A</v>
      </c>
      <c r="S3674" s="33" t="e">
        <f>IF(VLOOKUP($A3108,Master!$L:$M,2,0)=0,"",VLOOKUP($A3108,Master!$L:$M,2,0)&amp;$J3108&amp;$L3108)</f>
        <v>#N/A</v>
      </c>
      <c r="T3674" s="33" t="str">
        <f t="shared" si="99"/>
        <v/>
      </c>
    </row>
    <row r="3675" spans="15:20" x14ac:dyDescent="0.3">
      <c r="O3675" s="33" t="e">
        <f>VLOOKUP($A3109,Master!$A:$B,2,0)&amp;$J3109&amp;$K3109</f>
        <v>#N/A</v>
      </c>
      <c r="P3675" s="33" t="e">
        <f>IF(OR($A3109="KE0",$A3109="KZ0",$A3109="KV0",$A3109="KH0",$A3109="KE",$A3109="KZ",),VLOOKUP($A3109&amp;$F3109,Master!$D:$E,2,0)&amp;$J3109&amp;$K3109,VLOOKUP($A3109,Master!$D:$E,2,0)&amp;Sheet1!$J3109&amp;Sheet1!$K3109)</f>
        <v>#N/A</v>
      </c>
      <c r="Q3675" s="33" t="str">
        <f t="shared" si="98"/>
        <v/>
      </c>
      <c r="R3675" s="33" t="e">
        <f>IF(IF(VLOOKUP($A3109,Master!$G:$J,4,0)="x",Sheet1!$A3109,"")="","",IF(VLOOKUP($A3109,Master!$G:$J,4,0)="x",Sheet1!$A3109,"")&amp;$J3109&amp;$K3109)</f>
        <v>#N/A</v>
      </c>
      <c r="S3675" s="33" t="e">
        <f>IF(VLOOKUP($A3109,Master!$L:$M,2,0)=0,"",VLOOKUP($A3109,Master!$L:$M,2,0)&amp;$J3109&amp;$L3109)</f>
        <v>#N/A</v>
      </c>
      <c r="T3675" s="33" t="str">
        <f t="shared" si="99"/>
        <v/>
      </c>
    </row>
    <row r="3676" spans="15:20" x14ac:dyDescent="0.3">
      <c r="O3676" s="33" t="e">
        <f>VLOOKUP($A3110,Master!$A:$B,2,0)&amp;$J3110&amp;$K3110</f>
        <v>#N/A</v>
      </c>
      <c r="P3676" s="33" t="e">
        <f>IF(OR($A3110="KE0",$A3110="KZ0",$A3110="KV0",$A3110="KH0",$A3110="KE",$A3110="KZ",),VLOOKUP($A3110&amp;$F3110,Master!$D:$E,2,0)&amp;$J3110&amp;$K3110,VLOOKUP($A3110,Master!$D:$E,2,0)&amp;Sheet1!$J3110&amp;Sheet1!$K3110)</f>
        <v>#N/A</v>
      </c>
      <c r="Q3676" s="33" t="str">
        <f t="shared" si="98"/>
        <v/>
      </c>
      <c r="R3676" s="33" t="e">
        <f>IF(IF(VLOOKUP($A3110,Master!$G:$J,4,0)="x",Sheet1!$A3110,"")="","",IF(VLOOKUP($A3110,Master!$G:$J,4,0)="x",Sheet1!$A3110,"")&amp;$J3110&amp;$K3110)</f>
        <v>#N/A</v>
      </c>
      <c r="S3676" s="33" t="e">
        <f>IF(VLOOKUP($A3110,Master!$L:$M,2,0)=0,"",VLOOKUP($A3110,Master!$L:$M,2,0)&amp;$J3110&amp;$L3110)</f>
        <v>#N/A</v>
      </c>
      <c r="T3676" s="33" t="str">
        <f t="shared" si="99"/>
        <v/>
      </c>
    </row>
    <row r="3677" spans="15:20" x14ac:dyDescent="0.3">
      <c r="O3677" s="33" t="e">
        <f>VLOOKUP($A3111,Master!$A:$B,2,0)&amp;$J3111&amp;$K3111</f>
        <v>#N/A</v>
      </c>
      <c r="P3677" s="33" t="e">
        <f>IF(OR($A3111="KE0",$A3111="KZ0",$A3111="KV0",$A3111="KH0",$A3111="KE",$A3111="KZ",),VLOOKUP($A3111&amp;$F3111,Master!$D:$E,2,0)&amp;$J3111&amp;$K3111,VLOOKUP($A3111,Master!$D:$E,2,0)&amp;Sheet1!$J3111&amp;Sheet1!$K3111)</f>
        <v>#N/A</v>
      </c>
      <c r="Q3677" s="33" t="str">
        <f t="shared" si="98"/>
        <v/>
      </c>
      <c r="R3677" s="33" t="e">
        <f>IF(IF(VLOOKUP($A3111,Master!$G:$J,4,0)="x",Sheet1!$A3111,"")="","",IF(VLOOKUP($A3111,Master!$G:$J,4,0)="x",Sheet1!$A3111,"")&amp;$J3111&amp;$K3111)</f>
        <v>#N/A</v>
      </c>
      <c r="S3677" s="33" t="e">
        <f>IF(VLOOKUP($A3111,Master!$L:$M,2,0)=0,"",VLOOKUP($A3111,Master!$L:$M,2,0)&amp;$J3111&amp;$L3111)</f>
        <v>#N/A</v>
      </c>
      <c r="T3677" s="33" t="str">
        <f t="shared" si="99"/>
        <v/>
      </c>
    </row>
    <row r="3678" spans="15:20" x14ac:dyDescent="0.3">
      <c r="O3678" s="33" t="e">
        <f>VLOOKUP($A3112,Master!$A:$B,2,0)&amp;$J3112&amp;$K3112</f>
        <v>#N/A</v>
      </c>
      <c r="P3678" s="33" t="e">
        <f>IF(OR($A3112="KE0",$A3112="KZ0",$A3112="KV0",$A3112="KH0",$A3112="KE",$A3112="KZ",),VLOOKUP($A3112&amp;$F3112,Master!$D:$E,2,0)&amp;$J3112&amp;$K3112,VLOOKUP($A3112,Master!$D:$E,2,0)&amp;Sheet1!$J3112&amp;Sheet1!$K3112)</f>
        <v>#N/A</v>
      </c>
      <c r="Q3678" s="33" t="str">
        <f t="shared" si="98"/>
        <v/>
      </c>
      <c r="R3678" s="33" t="e">
        <f>IF(IF(VLOOKUP($A3112,Master!$G:$J,4,0)="x",Sheet1!$A3112,"")="","",IF(VLOOKUP($A3112,Master!$G:$J,4,0)="x",Sheet1!$A3112,"")&amp;$J3112&amp;$K3112)</f>
        <v>#N/A</v>
      </c>
      <c r="S3678" s="33" t="e">
        <f>IF(VLOOKUP($A3112,Master!$L:$M,2,0)=0,"",VLOOKUP($A3112,Master!$L:$M,2,0)&amp;$J3112&amp;$L3112)</f>
        <v>#N/A</v>
      </c>
      <c r="T3678" s="33" t="str">
        <f t="shared" si="99"/>
        <v/>
      </c>
    </row>
    <row r="3679" spans="15:20" x14ac:dyDescent="0.3">
      <c r="O3679" s="33" t="e">
        <f>VLOOKUP($A3113,Master!$A:$B,2,0)&amp;$J3113&amp;$K3113</f>
        <v>#N/A</v>
      </c>
      <c r="P3679" s="33" t="e">
        <f>IF(OR($A3113="KE0",$A3113="KZ0",$A3113="KV0",$A3113="KH0",$A3113="KE",$A3113="KZ",),VLOOKUP($A3113&amp;$F3113,Master!$D:$E,2,0)&amp;$J3113&amp;$K3113,VLOOKUP($A3113,Master!$D:$E,2,0)&amp;Sheet1!$J3113&amp;Sheet1!$K3113)</f>
        <v>#N/A</v>
      </c>
      <c r="Q3679" s="33" t="str">
        <f t="shared" si="98"/>
        <v/>
      </c>
      <c r="R3679" s="33" t="e">
        <f>IF(IF(VLOOKUP($A3113,Master!$G:$J,4,0)="x",Sheet1!$A3113,"")="","",IF(VLOOKUP($A3113,Master!$G:$J,4,0)="x",Sheet1!$A3113,"")&amp;$J3113&amp;$K3113)</f>
        <v>#N/A</v>
      </c>
      <c r="S3679" s="33" t="e">
        <f>IF(VLOOKUP($A3113,Master!$L:$M,2,0)=0,"",VLOOKUP($A3113,Master!$L:$M,2,0)&amp;$J3113&amp;$L3113)</f>
        <v>#N/A</v>
      </c>
      <c r="T3679" s="33" t="str">
        <f t="shared" si="99"/>
        <v/>
      </c>
    </row>
    <row r="3680" spans="15:20" x14ac:dyDescent="0.3">
      <c r="O3680" s="33" t="e">
        <f>VLOOKUP($A3114,Master!$A:$B,2,0)&amp;$J3114&amp;$K3114</f>
        <v>#N/A</v>
      </c>
      <c r="P3680" s="33" t="e">
        <f>IF(OR($A3114="KE0",$A3114="KZ0",$A3114="KV0",$A3114="KH0",$A3114="KE",$A3114="KZ",),VLOOKUP($A3114&amp;$F3114,Master!$D:$E,2,0)&amp;$J3114&amp;$K3114,VLOOKUP($A3114,Master!$D:$E,2,0)&amp;Sheet1!$J3114&amp;Sheet1!$K3114)</f>
        <v>#N/A</v>
      </c>
      <c r="Q3680" s="33" t="str">
        <f t="shared" si="98"/>
        <v/>
      </c>
      <c r="R3680" s="33" t="e">
        <f>IF(IF(VLOOKUP($A3114,Master!$G:$J,4,0)="x",Sheet1!$A3114,"")="","",IF(VLOOKUP($A3114,Master!$G:$J,4,0)="x",Sheet1!$A3114,"")&amp;$J3114&amp;$K3114)</f>
        <v>#N/A</v>
      </c>
      <c r="S3680" s="33" t="e">
        <f>IF(VLOOKUP($A3114,Master!$L:$M,2,0)=0,"",VLOOKUP($A3114,Master!$L:$M,2,0)&amp;$J3114&amp;$L3114)</f>
        <v>#N/A</v>
      </c>
      <c r="T3680" s="33" t="str">
        <f t="shared" si="99"/>
        <v/>
      </c>
    </row>
    <row r="3681" spans="15:20" x14ac:dyDescent="0.3">
      <c r="O3681" s="33" t="e">
        <f>VLOOKUP($A3115,Master!$A:$B,2,0)&amp;$J3115&amp;$K3115</f>
        <v>#N/A</v>
      </c>
      <c r="P3681" s="33" t="e">
        <f>IF(OR($A3115="KE0",$A3115="KZ0",$A3115="KV0",$A3115="KH0",$A3115="KE",$A3115="KZ",),VLOOKUP($A3115&amp;$F3115,Master!$D:$E,2,0)&amp;$J3115&amp;$K3115,VLOOKUP($A3115,Master!$D:$E,2,0)&amp;Sheet1!$J3115&amp;Sheet1!$K3115)</f>
        <v>#N/A</v>
      </c>
      <c r="Q3681" s="33" t="str">
        <f t="shared" si="98"/>
        <v/>
      </c>
      <c r="R3681" s="33" t="e">
        <f>IF(IF(VLOOKUP($A3115,Master!$G:$J,4,0)="x",Sheet1!$A3115,"")="","",IF(VLOOKUP($A3115,Master!$G:$J,4,0)="x",Sheet1!$A3115,"")&amp;$J3115&amp;$K3115)</f>
        <v>#N/A</v>
      </c>
      <c r="S3681" s="33" t="e">
        <f>IF(VLOOKUP($A3115,Master!$L:$M,2,0)=0,"",VLOOKUP($A3115,Master!$L:$M,2,0)&amp;$J3115&amp;$L3115)</f>
        <v>#N/A</v>
      </c>
      <c r="T3681" s="33" t="str">
        <f t="shared" si="99"/>
        <v/>
      </c>
    </row>
    <row r="3682" spans="15:20" x14ac:dyDescent="0.3">
      <c r="O3682" s="33" t="e">
        <f>VLOOKUP($A3116,Master!$A:$B,2,0)&amp;$J3116&amp;$K3116</f>
        <v>#N/A</v>
      </c>
      <c r="P3682" s="33" t="e">
        <f>IF(OR($A3116="KE0",$A3116="KZ0",$A3116="KV0",$A3116="KH0",$A3116="KE",$A3116="KZ",),VLOOKUP($A3116&amp;$F3116,Master!$D:$E,2,0)&amp;$J3116&amp;$K3116,VLOOKUP($A3116,Master!$D:$E,2,0)&amp;Sheet1!$J3116&amp;Sheet1!$K3116)</f>
        <v>#N/A</v>
      </c>
      <c r="Q3682" s="33" t="str">
        <f t="shared" si="98"/>
        <v/>
      </c>
      <c r="R3682" s="33" t="e">
        <f>IF(IF(VLOOKUP($A3116,Master!$G:$J,4,0)="x",Sheet1!$A3116,"")="","",IF(VLOOKUP($A3116,Master!$G:$J,4,0)="x",Sheet1!$A3116,"")&amp;$J3116&amp;$K3116)</f>
        <v>#N/A</v>
      </c>
      <c r="S3682" s="33" t="e">
        <f>IF(VLOOKUP($A3116,Master!$L:$M,2,0)=0,"",VLOOKUP($A3116,Master!$L:$M,2,0)&amp;$J3116&amp;$L3116)</f>
        <v>#N/A</v>
      </c>
      <c r="T3682" s="33" t="str">
        <f t="shared" si="99"/>
        <v/>
      </c>
    </row>
    <row r="3683" spans="15:20" x14ac:dyDescent="0.3">
      <c r="O3683" s="33" t="e">
        <f>VLOOKUP($A3117,Master!$A:$B,2,0)&amp;$J3117&amp;$K3117</f>
        <v>#N/A</v>
      </c>
      <c r="P3683" s="33" t="e">
        <f>IF(OR($A3117="KE0",$A3117="KZ0",$A3117="KV0",$A3117="KH0",$A3117="KE",$A3117="KZ",),VLOOKUP($A3117&amp;$F3117,Master!$D:$E,2,0)&amp;$J3117&amp;$K3117,VLOOKUP($A3117,Master!$D:$E,2,0)&amp;Sheet1!$J3117&amp;Sheet1!$K3117)</f>
        <v>#N/A</v>
      </c>
      <c r="Q3683" s="33" t="str">
        <f t="shared" si="98"/>
        <v/>
      </c>
      <c r="R3683" s="33" t="e">
        <f>IF(IF(VLOOKUP($A3117,Master!$G:$J,4,0)="x",Sheet1!$A3117,"")="","",IF(VLOOKUP($A3117,Master!$G:$J,4,0)="x",Sheet1!$A3117,"")&amp;$J3117&amp;$K3117)</f>
        <v>#N/A</v>
      </c>
      <c r="S3683" s="33" t="e">
        <f>IF(VLOOKUP($A3117,Master!$L:$M,2,0)=0,"",VLOOKUP($A3117,Master!$L:$M,2,0)&amp;$J3117&amp;$L3117)</f>
        <v>#N/A</v>
      </c>
      <c r="T3683" s="33" t="str">
        <f t="shared" si="99"/>
        <v/>
      </c>
    </row>
    <row r="3684" spans="15:20" x14ac:dyDescent="0.3">
      <c r="O3684" s="33" t="e">
        <f>VLOOKUP($A3118,Master!$A:$B,2,0)&amp;$J3118&amp;$K3118</f>
        <v>#N/A</v>
      </c>
      <c r="P3684" s="33" t="e">
        <f>IF(OR($A3118="KE0",$A3118="KZ0",$A3118="KV0",$A3118="KH0",$A3118="KE",$A3118="KZ",),VLOOKUP($A3118&amp;$F3118,Master!$D:$E,2,0)&amp;$J3118&amp;$K3118,VLOOKUP($A3118,Master!$D:$E,2,0)&amp;Sheet1!$J3118&amp;Sheet1!$K3118)</f>
        <v>#N/A</v>
      </c>
      <c r="Q3684" s="33" t="str">
        <f t="shared" si="98"/>
        <v/>
      </c>
      <c r="R3684" s="33" t="e">
        <f>IF(IF(VLOOKUP($A3118,Master!$G:$J,4,0)="x",Sheet1!$A3118,"")="","",IF(VLOOKUP($A3118,Master!$G:$J,4,0)="x",Sheet1!$A3118,"")&amp;$J3118&amp;$K3118)</f>
        <v>#N/A</v>
      </c>
      <c r="S3684" s="33" t="e">
        <f>IF(VLOOKUP($A3118,Master!$L:$M,2,0)=0,"",VLOOKUP($A3118,Master!$L:$M,2,0)&amp;$J3118&amp;$L3118)</f>
        <v>#N/A</v>
      </c>
      <c r="T3684" s="33" t="str">
        <f t="shared" si="99"/>
        <v/>
      </c>
    </row>
    <row r="3685" spans="15:20" x14ac:dyDescent="0.3">
      <c r="O3685" s="33" t="e">
        <f>VLOOKUP($A3119,Master!$A:$B,2,0)&amp;$J3119&amp;$K3119</f>
        <v>#N/A</v>
      </c>
      <c r="P3685" s="33" t="e">
        <f>IF(OR($A3119="KE0",$A3119="KZ0",$A3119="KV0",$A3119="KH0",$A3119="KE",$A3119="KZ",),VLOOKUP($A3119&amp;$F3119,Master!$D:$E,2,0)&amp;$J3119&amp;$K3119,VLOOKUP($A3119,Master!$D:$E,2,0)&amp;Sheet1!$J3119&amp;Sheet1!$K3119)</f>
        <v>#N/A</v>
      </c>
      <c r="Q3685" s="33" t="str">
        <f t="shared" si="98"/>
        <v/>
      </c>
      <c r="R3685" s="33" t="e">
        <f>IF(IF(VLOOKUP($A3119,Master!$G:$J,4,0)="x",Sheet1!$A3119,"")="","",IF(VLOOKUP($A3119,Master!$G:$J,4,0)="x",Sheet1!$A3119,"")&amp;$J3119&amp;$K3119)</f>
        <v>#N/A</v>
      </c>
      <c r="S3685" s="33" t="e">
        <f>IF(VLOOKUP($A3119,Master!$L:$M,2,0)=0,"",VLOOKUP($A3119,Master!$L:$M,2,0)&amp;$J3119&amp;$L3119)</f>
        <v>#N/A</v>
      </c>
      <c r="T3685" s="33" t="str">
        <f t="shared" si="99"/>
        <v/>
      </c>
    </row>
    <row r="3686" spans="15:20" x14ac:dyDescent="0.3">
      <c r="O3686" s="33" t="e">
        <f>VLOOKUP($A3120,Master!$A:$B,2,0)&amp;$J3120&amp;$K3120</f>
        <v>#N/A</v>
      </c>
      <c r="P3686" s="33" t="e">
        <f>IF(OR($A3120="KE0",$A3120="KZ0",$A3120="KV0",$A3120="KH0",$A3120="KE",$A3120="KZ",),VLOOKUP($A3120&amp;$F3120,Master!$D:$E,2,0)&amp;$J3120&amp;$K3120,VLOOKUP($A3120,Master!$D:$E,2,0)&amp;Sheet1!$J3120&amp;Sheet1!$K3120)</f>
        <v>#N/A</v>
      </c>
      <c r="Q3686" s="33" t="str">
        <f t="shared" si="98"/>
        <v/>
      </c>
      <c r="R3686" s="33" t="e">
        <f>IF(IF(VLOOKUP($A3120,Master!$G:$J,4,0)="x",Sheet1!$A3120,"")="","",IF(VLOOKUP($A3120,Master!$G:$J,4,0)="x",Sheet1!$A3120,"")&amp;$J3120&amp;$K3120)</f>
        <v>#N/A</v>
      </c>
      <c r="S3686" s="33" t="e">
        <f>IF(VLOOKUP($A3120,Master!$L:$M,2,0)=0,"",VLOOKUP($A3120,Master!$L:$M,2,0)&amp;$J3120&amp;$L3120)</f>
        <v>#N/A</v>
      </c>
      <c r="T3686" s="33" t="str">
        <f t="shared" si="99"/>
        <v/>
      </c>
    </row>
    <row r="3687" spans="15:20" x14ac:dyDescent="0.3">
      <c r="O3687" s="33" t="e">
        <f>VLOOKUP($A3121,Master!$A:$B,2,0)&amp;$J3121&amp;$K3121</f>
        <v>#N/A</v>
      </c>
      <c r="P3687" s="33" t="e">
        <f>IF(OR($A3121="KE0",$A3121="KZ0",$A3121="KV0",$A3121="KH0",$A3121="KE",$A3121="KZ",),VLOOKUP($A3121&amp;$F3121,Master!$D:$E,2,0)&amp;$J3121&amp;$K3121,VLOOKUP($A3121,Master!$D:$E,2,0)&amp;Sheet1!$J3121&amp;Sheet1!$K3121)</f>
        <v>#N/A</v>
      </c>
      <c r="Q3687" s="33" t="str">
        <f t="shared" si="98"/>
        <v/>
      </c>
      <c r="R3687" s="33" t="e">
        <f>IF(IF(VLOOKUP($A3121,Master!$G:$J,4,0)="x",Sheet1!$A3121,"")="","",IF(VLOOKUP($A3121,Master!$G:$J,4,0)="x",Sheet1!$A3121,"")&amp;$J3121&amp;$K3121)</f>
        <v>#N/A</v>
      </c>
      <c r="S3687" s="33" t="e">
        <f>IF(VLOOKUP($A3121,Master!$L:$M,2,0)=0,"",VLOOKUP($A3121,Master!$L:$M,2,0)&amp;$J3121&amp;$L3121)</f>
        <v>#N/A</v>
      </c>
      <c r="T3687" s="33" t="str">
        <f t="shared" si="99"/>
        <v/>
      </c>
    </row>
    <row r="3688" spans="15:20" x14ac:dyDescent="0.3">
      <c r="O3688" s="33" t="e">
        <f>VLOOKUP($A3122,Master!$A:$B,2,0)&amp;$J3122&amp;$K3122</f>
        <v>#N/A</v>
      </c>
      <c r="P3688" s="33" t="e">
        <f>IF(OR($A3122="KE0",$A3122="KZ0",$A3122="KV0",$A3122="KH0",$A3122="KE",$A3122="KZ",),VLOOKUP($A3122&amp;$F3122,Master!$D:$E,2,0)&amp;$J3122&amp;$K3122,VLOOKUP($A3122,Master!$D:$E,2,0)&amp;Sheet1!$J3122&amp;Sheet1!$K3122)</f>
        <v>#N/A</v>
      </c>
      <c r="Q3688" s="33" t="str">
        <f t="shared" si="98"/>
        <v/>
      </c>
      <c r="R3688" s="33" t="e">
        <f>IF(IF(VLOOKUP($A3122,Master!$G:$J,4,0)="x",Sheet1!$A3122,"")="","",IF(VLOOKUP($A3122,Master!$G:$J,4,0)="x",Sheet1!$A3122,"")&amp;$J3122&amp;$K3122)</f>
        <v>#N/A</v>
      </c>
      <c r="S3688" s="33" t="e">
        <f>IF(VLOOKUP($A3122,Master!$L:$M,2,0)=0,"",VLOOKUP($A3122,Master!$L:$M,2,0)&amp;$J3122&amp;$L3122)</f>
        <v>#N/A</v>
      </c>
      <c r="T3688" s="33" t="str">
        <f t="shared" si="99"/>
        <v/>
      </c>
    </row>
    <row r="3689" spans="15:20" x14ac:dyDescent="0.3">
      <c r="O3689" s="33" t="e">
        <f>VLOOKUP($A3123,Master!$A:$B,2,0)&amp;$J3123&amp;$K3123</f>
        <v>#N/A</v>
      </c>
      <c r="P3689" s="33" t="e">
        <f>IF(OR($A3123="KE0",$A3123="KZ0",$A3123="KV0",$A3123="KH0",$A3123="KE",$A3123="KZ",),VLOOKUP($A3123&amp;$F3123,Master!$D:$E,2,0)&amp;$J3123&amp;$K3123,VLOOKUP($A3123,Master!$D:$E,2,0)&amp;Sheet1!$J3123&amp;Sheet1!$K3123)</f>
        <v>#N/A</v>
      </c>
      <c r="Q3689" s="33" t="str">
        <f t="shared" si="98"/>
        <v/>
      </c>
      <c r="R3689" s="33" t="e">
        <f>IF(IF(VLOOKUP($A3123,Master!$G:$J,4,0)="x",Sheet1!$A3123,"")="","",IF(VLOOKUP($A3123,Master!$G:$J,4,0)="x",Sheet1!$A3123,"")&amp;$J3123&amp;$K3123)</f>
        <v>#N/A</v>
      </c>
      <c r="S3689" s="33" t="e">
        <f>IF(VLOOKUP($A3123,Master!$L:$M,2,0)=0,"",VLOOKUP($A3123,Master!$L:$M,2,0)&amp;$J3123&amp;$L3123)</f>
        <v>#N/A</v>
      </c>
      <c r="T3689" s="33" t="str">
        <f t="shared" si="99"/>
        <v/>
      </c>
    </row>
    <row r="3690" spans="15:20" x14ac:dyDescent="0.3">
      <c r="O3690" s="33" t="e">
        <f>VLOOKUP($A3124,Master!$A:$B,2,0)&amp;$J3124&amp;$K3124</f>
        <v>#N/A</v>
      </c>
      <c r="P3690" s="33" t="e">
        <f>IF(OR($A3124="KE0",$A3124="KZ0",$A3124="KV0",$A3124="KH0",$A3124="KE",$A3124="KZ",),VLOOKUP($A3124&amp;$F3124,Master!$D:$E,2,0)&amp;$J3124&amp;$K3124,VLOOKUP($A3124,Master!$D:$E,2,0)&amp;Sheet1!$J3124&amp;Sheet1!$K3124)</f>
        <v>#N/A</v>
      </c>
      <c r="Q3690" s="33" t="str">
        <f t="shared" si="98"/>
        <v/>
      </c>
      <c r="R3690" s="33" t="e">
        <f>IF(IF(VLOOKUP($A3124,Master!$G:$J,4,0)="x",Sheet1!$A3124,"")="","",IF(VLOOKUP($A3124,Master!$G:$J,4,0)="x",Sheet1!$A3124,"")&amp;$J3124&amp;$K3124)</f>
        <v>#N/A</v>
      </c>
      <c r="S3690" s="33" t="e">
        <f>IF(VLOOKUP($A3124,Master!$L:$M,2,0)=0,"",VLOOKUP($A3124,Master!$L:$M,2,0)&amp;$J3124&amp;$L3124)</f>
        <v>#N/A</v>
      </c>
      <c r="T3690" s="33" t="str">
        <f t="shared" si="99"/>
        <v/>
      </c>
    </row>
    <row r="3691" spans="15:20" x14ac:dyDescent="0.3">
      <c r="O3691" s="33" t="e">
        <f>VLOOKUP($A3125,Master!$A:$B,2,0)&amp;$J3125&amp;$K3125</f>
        <v>#N/A</v>
      </c>
      <c r="P3691" s="33" t="e">
        <f>IF(OR($A3125="KE0",$A3125="KZ0",$A3125="KV0",$A3125="KH0",$A3125="KE",$A3125="KZ",),VLOOKUP($A3125&amp;$F3125,Master!$D:$E,2,0)&amp;$J3125&amp;$K3125,VLOOKUP($A3125,Master!$D:$E,2,0)&amp;Sheet1!$J3125&amp;Sheet1!$K3125)</f>
        <v>#N/A</v>
      </c>
      <c r="Q3691" s="33" t="str">
        <f t="shared" si="98"/>
        <v/>
      </c>
      <c r="R3691" s="33" t="e">
        <f>IF(IF(VLOOKUP($A3125,Master!$G:$J,4,0)="x",Sheet1!$A3125,"")="","",IF(VLOOKUP($A3125,Master!$G:$J,4,0)="x",Sheet1!$A3125,"")&amp;$J3125&amp;$K3125)</f>
        <v>#N/A</v>
      </c>
      <c r="S3691" s="33" t="e">
        <f>IF(VLOOKUP($A3125,Master!$L:$M,2,0)=0,"",VLOOKUP($A3125,Master!$L:$M,2,0)&amp;$J3125&amp;$L3125)</f>
        <v>#N/A</v>
      </c>
      <c r="T3691" s="33" t="str">
        <f t="shared" si="99"/>
        <v/>
      </c>
    </row>
    <row r="3692" spans="15:20" x14ac:dyDescent="0.3">
      <c r="O3692" s="33" t="e">
        <f>VLOOKUP($A3126,Master!$A:$B,2,0)&amp;$J3126&amp;$K3126</f>
        <v>#N/A</v>
      </c>
      <c r="P3692" s="33" t="e">
        <f>IF(OR($A3126="KE0",$A3126="KZ0",$A3126="KV0",$A3126="KH0",$A3126="KE",$A3126="KZ",),VLOOKUP($A3126&amp;$F3126,Master!$D:$E,2,0)&amp;$J3126&amp;$K3126,VLOOKUP($A3126,Master!$D:$E,2,0)&amp;Sheet1!$J3126&amp;Sheet1!$K3126)</f>
        <v>#N/A</v>
      </c>
      <c r="Q3692" s="33" t="str">
        <f t="shared" si="98"/>
        <v/>
      </c>
      <c r="R3692" s="33" t="e">
        <f>IF(IF(VLOOKUP($A3126,Master!$G:$J,4,0)="x",Sheet1!$A3126,"")="","",IF(VLOOKUP($A3126,Master!$G:$J,4,0)="x",Sheet1!$A3126,"")&amp;$J3126&amp;$K3126)</f>
        <v>#N/A</v>
      </c>
      <c r="S3692" s="33" t="e">
        <f>IF(VLOOKUP($A3126,Master!$L:$M,2,0)=0,"",VLOOKUP($A3126,Master!$L:$M,2,0)&amp;$J3126&amp;$L3126)</f>
        <v>#N/A</v>
      </c>
      <c r="T3692" s="33" t="str">
        <f t="shared" si="99"/>
        <v/>
      </c>
    </row>
    <row r="3693" spans="15:20" x14ac:dyDescent="0.3">
      <c r="O3693" s="33" t="e">
        <f>VLOOKUP($A3127,Master!$A:$B,2,0)&amp;$J3127&amp;$K3127</f>
        <v>#N/A</v>
      </c>
      <c r="P3693" s="33" t="e">
        <f>IF(OR($A3127="KE0",$A3127="KZ0",$A3127="KV0",$A3127="KH0",$A3127="KE",$A3127="KZ",),VLOOKUP($A3127&amp;$F3127,Master!$D:$E,2,0)&amp;$J3127&amp;$K3127,VLOOKUP($A3127,Master!$D:$E,2,0)&amp;Sheet1!$J3127&amp;Sheet1!$K3127)</f>
        <v>#N/A</v>
      </c>
      <c r="Q3693" s="33" t="str">
        <f t="shared" si="98"/>
        <v/>
      </c>
      <c r="R3693" s="33" t="e">
        <f>IF(IF(VLOOKUP($A3127,Master!$G:$J,4,0)="x",Sheet1!$A3127,"")="","",IF(VLOOKUP($A3127,Master!$G:$J,4,0)="x",Sheet1!$A3127,"")&amp;$J3127&amp;$K3127)</f>
        <v>#N/A</v>
      </c>
      <c r="S3693" s="33" t="e">
        <f>IF(VLOOKUP($A3127,Master!$L:$M,2,0)=0,"",VLOOKUP($A3127,Master!$L:$M,2,0)&amp;$J3127&amp;$L3127)</f>
        <v>#N/A</v>
      </c>
      <c r="T3693" s="33" t="str">
        <f t="shared" si="99"/>
        <v/>
      </c>
    </row>
    <row r="3694" spans="15:20" x14ac:dyDescent="0.3">
      <c r="O3694" s="33" t="e">
        <f>VLOOKUP($A3128,Master!$A:$B,2,0)&amp;$J3128&amp;$K3128</f>
        <v>#N/A</v>
      </c>
      <c r="P3694" s="33" t="e">
        <f>IF(OR($A3128="KE0",$A3128="KZ0",$A3128="KV0",$A3128="KH0",$A3128="KE",$A3128="KZ",),VLOOKUP($A3128&amp;$F3128,Master!$D:$E,2,0)&amp;$J3128&amp;$K3128,VLOOKUP($A3128,Master!$D:$E,2,0)&amp;Sheet1!$J3128&amp;Sheet1!$K3128)</f>
        <v>#N/A</v>
      </c>
      <c r="Q3694" s="33" t="str">
        <f t="shared" si="98"/>
        <v/>
      </c>
      <c r="R3694" s="33" t="e">
        <f>IF(IF(VLOOKUP($A3128,Master!$G:$J,4,0)="x",Sheet1!$A3128,"")="","",IF(VLOOKUP($A3128,Master!$G:$J,4,0)="x",Sheet1!$A3128,"")&amp;$J3128&amp;$K3128)</f>
        <v>#N/A</v>
      </c>
      <c r="S3694" s="33" t="e">
        <f>IF(VLOOKUP($A3128,Master!$L:$M,2,0)=0,"",VLOOKUP($A3128,Master!$L:$M,2,0)&amp;$J3128&amp;$L3128)</f>
        <v>#N/A</v>
      </c>
      <c r="T3694" s="33" t="str">
        <f t="shared" si="99"/>
        <v/>
      </c>
    </row>
    <row r="3695" spans="15:20" x14ac:dyDescent="0.3">
      <c r="O3695" s="33" t="e">
        <f>VLOOKUP($A3129,Master!$A:$B,2,0)&amp;$J3129&amp;$K3129</f>
        <v>#N/A</v>
      </c>
      <c r="P3695" s="33" t="e">
        <f>IF(OR($A3129="KE0",$A3129="KZ0",$A3129="KV0",$A3129="KH0",$A3129="KE",$A3129="KZ",),VLOOKUP($A3129&amp;$F3129,Master!$D:$E,2,0)&amp;$J3129&amp;$K3129,VLOOKUP($A3129,Master!$D:$E,2,0)&amp;Sheet1!$J3129&amp;Sheet1!$K3129)</f>
        <v>#N/A</v>
      </c>
      <c r="Q3695" s="33" t="str">
        <f t="shared" si="98"/>
        <v/>
      </c>
      <c r="R3695" s="33" t="e">
        <f>IF(IF(VLOOKUP($A3129,Master!$G:$J,4,0)="x",Sheet1!$A3129,"")="","",IF(VLOOKUP($A3129,Master!$G:$J,4,0)="x",Sheet1!$A3129,"")&amp;$J3129&amp;$K3129)</f>
        <v>#N/A</v>
      </c>
      <c r="S3695" s="33" t="e">
        <f>IF(VLOOKUP($A3129,Master!$L:$M,2,0)=0,"",VLOOKUP($A3129,Master!$L:$M,2,0)&amp;$J3129&amp;$L3129)</f>
        <v>#N/A</v>
      </c>
      <c r="T3695" s="33" t="str">
        <f t="shared" si="99"/>
        <v/>
      </c>
    </row>
    <row r="3696" spans="15:20" x14ac:dyDescent="0.3">
      <c r="O3696" s="33" t="e">
        <f>VLOOKUP($A3130,Master!$A:$B,2,0)&amp;$J3130&amp;$K3130</f>
        <v>#N/A</v>
      </c>
      <c r="P3696" s="33" t="e">
        <f>IF(OR($A3130="KE0",$A3130="KZ0",$A3130="KV0",$A3130="KH0",$A3130="KE",$A3130="KZ",),VLOOKUP($A3130&amp;$F3130,Master!$D:$E,2,0)&amp;$J3130&amp;$K3130,VLOOKUP($A3130,Master!$D:$E,2,0)&amp;Sheet1!$J3130&amp;Sheet1!$K3130)</f>
        <v>#N/A</v>
      </c>
      <c r="Q3696" s="33" t="str">
        <f t="shared" si="98"/>
        <v/>
      </c>
      <c r="R3696" s="33" t="e">
        <f>IF(IF(VLOOKUP($A3130,Master!$G:$J,4,0)="x",Sheet1!$A3130,"")="","",IF(VLOOKUP($A3130,Master!$G:$J,4,0)="x",Sheet1!$A3130,"")&amp;$J3130&amp;$K3130)</f>
        <v>#N/A</v>
      </c>
      <c r="S3696" s="33" t="e">
        <f>IF(VLOOKUP($A3130,Master!$L:$M,2,0)=0,"",VLOOKUP($A3130,Master!$L:$M,2,0)&amp;$J3130&amp;$L3130)</f>
        <v>#N/A</v>
      </c>
      <c r="T3696" s="33" t="str">
        <f t="shared" si="99"/>
        <v/>
      </c>
    </row>
    <row r="3697" spans="15:20" x14ac:dyDescent="0.3">
      <c r="O3697" s="33" t="e">
        <f>VLOOKUP($A3131,Master!$A:$B,2,0)&amp;$J3131&amp;$K3131</f>
        <v>#N/A</v>
      </c>
      <c r="P3697" s="33" t="e">
        <f>IF(OR($A3131="KE0",$A3131="KZ0",$A3131="KV0",$A3131="KH0",$A3131="KE",$A3131="KZ",),VLOOKUP($A3131&amp;$F3131,Master!$D:$E,2,0)&amp;$J3131&amp;$K3131,VLOOKUP($A3131,Master!$D:$E,2,0)&amp;Sheet1!$J3131&amp;Sheet1!$K3131)</f>
        <v>#N/A</v>
      </c>
      <c r="Q3697" s="33" t="str">
        <f t="shared" si="98"/>
        <v/>
      </c>
      <c r="R3697" s="33" t="e">
        <f>IF(IF(VLOOKUP($A3131,Master!$G:$J,4,0)="x",Sheet1!$A3131,"")="","",IF(VLOOKUP($A3131,Master!$G:$J,4,0)="x",Sheet1!$A3131,"")&amp;$J3131&amp;$K3131)</f>
        <v>#N/A</v>
      </c>
      <c r="S3697" s="33" t="e">
        <f>IF(VLOOKUP($A3131,Master!$L:$M,2,0)=0,"",VLOOKUP($A3131,Master!$L:$M,2,0)&amp;$J3131&amp;$L3131)</f>
        <v>#N/A</v>
      </c>
      <c r="T3697" s="33" t="str">
        <f t="shared" si="99"/>
        <v/>
      </c>
    </row>
    <row r="3698" spans="15:20" x14ac:dyDescent="0.3">
      <c r="O3698" s="33" t="e">
        <f>VLOOKUP($A3132,Master!$A:$B,2,0)&amp;$J3132&amp;$K3132</f>
        <v>#N/A</v>
      </c>
      <c r="P3698" s="33" t="e">
        <f>IF(OR($A3132="KE0",$A3132="KZ0",$A3132="KV0",$A3132="KH0",$A3132="KE",$A3132="KZ",),VLOOKUP($A3132&amp;$F3132,Master!$D:$E,2,0)&amp;$J3132&amp;$K3132,VLOOKUP($A3132,Master!$D:$E,2,0)&amp;Sheet1!$J3132&amp;Sheet1!$K3132)</f>
        <v>#N/A</v>
      </c>
      <c r="Q3698" s="33" t="str">
        <f t="shared" si="98"/>
        <v/>
      </c>
      <c r="R3698" s="33" t="e">
        <f>IF(IF(VLOOKUP($A3132,Master!$G:$J,4,0)="x",Sheet1!$A3132,"")="","",IF(VLOOKUP($A3132,Master!$G:$J,4,0)="x",Sheet1!$A3132,"")&amp;$J3132&amp;$K3132)</f>
        <v>#N/A</v>
      </c>
      <c r="S3698" s="33" t="e">
        <f>IF(VLOOKUP($A3132,Master!$L:$M,2,0)=0,"",VLOOKUP($A3132,Master!$L:$M,2,0)&amp;$J3132&amp;$L3132)</f>
        <v>#N/A</v>
      </c>
      <c r="T3698" s="33" t="str">
        <f t="shared" si="99"/>
        <v/>
      </c>
    </row>
    <row r="3699" spans="15:20" x14ac:dyDescent="0.3">
      <c r="O3699" s="33" t="e">
        <f>VLOOKUP($A3133,Master!$A:$B,2,0)&amp;$J3133&amp;$K3133</f>
        <v>#N/A</v>
      </c>
      <c r="P3699" s="33" t="e">
        <f>IF(OR($A3133="KE0",$A3133="KZ0",$A3133="KV0",$A3133="KH0",$A3133="KE",$A3133="KZ",),VLOOKUP($A3133&amp;$F3133,Master!$D:$E,2,0)&amp;$J3133&amp;$K3133,VLOOKUP($A3133,Master!$D:$E,2,0)&amp;Sheet1!$J3133&amp;Sheet1!$K3133)</f>
        <v>#N/A</v>
      </c>
      <c r="Q3699" s="33" t="str">
        <f t="shared" si="98"/>
        <v/>
      </c>
      <c r="R3699" s="33" t="e">
        <f>IF(IF(VLOOKUP($A3133,Master!$G:$J,4,0)="x",Sheet1!$A3133,"")="","",IF(VLOOKUP($A3133,Master!$G:$J,4,0)="x",Sheet1!$A3133,"")&amp;$J3133&amp;$K3133)</f>
        <v>#N/A</v>
      </c>
      <c r="S3699" s="33" t="e">
        <f>IF(VLOOKUP($A3133,Master!$L:$M,2,0)=0,"",VLOOKUP($A3133,Master!$L:$M,2,0)&amp;$J3133&amp;$L3133)</f>
        <v>#N/A</v>
      </c>
      <c r="T3699" s="33" t="str">
        <f t="shared" si="99"/>
        <v/>
      </c>
    </row>
    <row r="3700" spans="15:20" x14ac:dyDescent="0.3">
      <c r="O3700" s="33" t="e">
        <f>VLOOKUP($A3134,Master!$A:$B,2,0)&amp;$J3134&amp;$K3134</f>
        <v>#N/A</v>
      </c>
      <c r="P3700" s="33" t="e">
        <f>IF(OR($A3134="KE0",$A3134="KZ0",$A3134="KV0",$A3134="KH0",$A3134="KE",$A3134="KZ",),VLOOKUP($A3134&amp;$F3134,Master!$D:$E,2,0)&amp;$J3134&amp;$K3134,VLOOKUP($A3134,Master!$D:$E,2,0)&amp;Sheet1!$J3134&amp;Sheet1!$K3134)</f>
        <v>#N/A</v>
      </c>
      <c r="Q3700" s="33" t="str">
        <f t="shared" si="98"/>
        <v/>
      </c>
      <c r="R3700" s="33" t="e">
        <f>IF(IF(VLOOKUP($A3134,Master!$G:$J,4,0)="x",Sheet1!$A3134,"")="","",IF(VLOOKUP($A3134,Master!$G:$J,4,0)="x",Sheet1!$A3134,"")&amp;$J3134&amp;$K3134)</f>
        <v>#N/A</v>
      </c>
      <c r="S3700" s="33" t="e">
        <f>IF(VLOOKUP($A3134,Master!$L:$M,2,0)=0,"",VLOOKUP($A3134,Master!$L:$M,2,0)&amp;$J3134&amp;$L3134)</f>
        <v>#N/A</v>
      </c>
      <c r="T3700" s="33" t="str">
        <f t="shared" si="99"/>
        <v/>
      </c>
    </row>
    <row r="3701" spans="15:20" x14ac:dyDescent="0.3">
      <c r="O3701" s="33" t="e">
        <f>VLOOKUP($A3135,Master!$A:$B,2,0)&amp;$J3135&amp;$K3135</f>
        <v>#N/A</v>
      </c>
      <c r="P3701" s="33" t="e">
        <f>IF(OR($A3135="KE0",$A3135="KZ0",$A3135="KV0",$A3135="KH0",$A3135="KE",$A3135="KZ",),VLOOKUP($A3135&amp;$F3135,Master!$D:$E,2,0)&amp;$J3135&amp;$K3135,VLOOKUP($A3135,Master!$D:$E,2,0)&amp;Sheet1!$J3135&amp;Sheet1!$K3135)</f>
        <v>#N/A</v>
      </c>
      <c r="Q3701" s="33" t="str">
        <f t="shared" si="98"/>
        <v/>
      </c>
      <c r="R3701" s="33" t="e">
        <f>IF(IF(VLOOKUP($A3135,Master!$G:$J,4,0)="x",Sheet1!$A3135,"")="","",IF(VLOOKUP($A3135,Master!$G:$J,4,0)="x",Sheet1!$A3135,"")&amp;$J3135&amp;$K3135)</f>
        <v>#N/A</v>
      </c>
      <c r="S3701" s="33" t="e">
        <f>IF(VLOOKUP($A3135,Master!$L:$M,2,0)=0,"",VLOOKUP($A3135,Master!$L:$M,2,0)&amp;$J3135&amp;$L3135)</f>
        <v>#N/A</v>
      </c>
      <c r="T3701" s="33" t="str">
        <f t="shared" si="99"/>
        <v/>
      </c>
    </row>
    <row r="3702" spans="15:20" x14ac:dyDescent="0.3">
      <c r="O3702" s="33" t="e">
        <f>VLOOKUP($A3136,Master!$A:$B,2,0)&amp;$J3136&amp;$K3136</f>
        <v>#N/A</v>
      </c>
      <c r="P3702" s="33" t="e">
        <f>IF(OR($A3136="KE0",$A3136="KZ0",$A3136="KV0",$A3136="KH0",$A3136="KE",$A3136="KZ",),VLOOKUP($A3136&amp;$F3136,Master!$D:$E,2,0)&amp;$J3136&amp;$K3136,VLOOKUP($A3136,Master!$D:$E,2,0)&amp;Sheet1!$J3136&amp;Sheet1!$K3136)</f>
        <v>#N/A</v>
      </c>
      <c r="Q3702" s="33" t="str">
        <f t="shared" si="98"/>
        <v/>
      </c>
      <c r="R3702" s="33" t="e">
        <f>IF(IF(VLOOKUP($A3136,Master!$G:$J,4,0)="x",Sheet1!$A3136,"")="","",IF(VLOOKUP($A3136,Master!$G:$J,4,0)="x",Sheet1!$A3136,"")&amp;$J3136&amp;$K3136)</f>
        <v>#N/A</v>
      </c>
      <c r="S3702" s="33" t="e">
        <f>IF(VLOOKUP($A3136,Master!$L:$M,2,0)=0,"",VLOOKUP($A3136,Master!$L:$M,2,0)&amp;$J3136&amp;$L3136)</f>
        <v>#N/A</v>
      </c>
      <c r="T3702" s="33" t="str">
        <f t="shared" si="99"/>
        <v/>
      </c>
    </row>
    <row r="3703" spans="15:20" x14ac:dyDescent="0.3">
      <c r="O3703" s="33" t="e">
        <f>VLOOKUP($A3137,Master!$A:$B,2,0)&amp;$J3137&amp;$K3137</f>
        <v>#N/A</v>
      </c>
      <c r="P3703" s="33" t="e">
        <f>IF(OR($A3137="KE0",$A3137="KZ0",$A3137="KV0",$A3137="KH0",$A3137="KE",$A3137="KZ",),VLOOKUP($A3137&amp;$F3137,Master!$D:$E,2,0)&amp;$J3137&amp;$K3137,VLOOKUP($A3137,Master!$D:$E,2,0)&amp;Sheet1!$J3137&amp;Sheet1!$K3137)</f>
        <v>#N/A</v>
      </c>
      <c r="Q3703" s="33" t="str">
        <f t="shared" si="98"/>
        <v/>
      </c>
      <c r="R3703" s="33" t="e">
        <f>IF(IF(VLOOKUP($A3137,Master!$G:$J,4,0)="x",Sheet1!$A3137,"")="","",IF(VLOOKUP($A3137,Master!$G:$J,4,0)="x",Sheet1!$A3137,"")&amp;$J3137&amp;$K3137)</f>
        <v>#N/A</v>
      </c>
      <c r="S3703" s="33" t="e">
        <f>IF(VLOOKUP($A3137,Master!$L:$M,2,0)=0,"",VLOOKUP($A3137,Master!$L:$M,2,0)&amp;$J3137&amp;$L3137)</f>
        <v>#N/A</v>
      </c>
      <c r="T3703" s="33" t="str">
        <f t="shared" si="99"/>
        <v/>
      </c>
    </row>
    <row r="3704" spans="15:20" x14ac:dyDescent="0.3">
      <c r="O3704" s="33" t="e">
        <f>VLOOKUP($A3138,Master!$A:$B,2,0)&amp;$J3138&amp;$K3138</f>
        <v>#N/A</v>
      </c>
      <c r="P3704" s="33" t="e">
        <f>IF(OR($A3138="KE0",$A3138="KZ0",$A3138="KV0",$A3138="KH0",$A3138="KE",$A3138="KZ",),VLOOKUP($A3138&amp;$F3138,Master!$D:$E,2,0)&amp;$J3138&amp;$K3138,VLOOKUP($A3138,Master!$D:$E,2,0)&amp;Sheet1!$J3138&amp;Sheet1!$K3138)</f>
        <v>#N/A</v>
      </c>
      <c r="Q3704" s="33" t="str">
        <f t="shared" si="98"/>
        <v/>
      </c>
      <c r="R3704" s="33" t="e">
        <f>IF(IF(VLOOKUP($A3138,Master!$G:$J,4,0)="x",Sheet1!$A3138,"")="","",IF(VLOOKUP($A3138,Master!$G:$J,4,0)="x",Sheet1!$A3138,"")&amp;$J3138&amp;$K3138)</f>
        <v>#N/A</v>
      </c>
      <c r="S3704" s="33" t="e">
        <f>IF(VLOOKUP($A3138,Master!$L:$M,2,0)=0,"",VLOOKUP($A3138,Master!$L:$M,2,0)&amp;$J3138&amp;$L3138)</f>
        <v>#N/A</v>
      </c>
      <c r="T3704" s="33" t="str">
        <f t="shared" si="99"/>
        <v/>
      </c>
    </row>
    <row r="3705" spans="15:20" x14ac:dyDescent="0.3">
      <c r="O3705" s="33" t="e">
        <f>VLOOKUP($A3139,Master!$A:$B,2,0)&amp;$J3139&amp;$K3139</f>
        <v>#N/A</v>
      </c>
      <c r="P3705" s="33" t="e">
        <f>IF(OR($A3139="KE0",$A3139="KZ0",$A3139="KV0",$A3139="KH0",$A3139="KE",$A3139="KZ",),VLOOKUP($A3139&amp;$F3139,Master!$D:$E,2,0)&amp;$J3139&amp;$K3139,VLOOKUP($A3139,Master!$D:$E,2,0)&amp;Sheet1!$J3139&amp;Sheet1!$K3139)</f>
        <v>#N/A</v>
      </c>
      <c r="Q3705" s="33" t="str">
        <f t="shared" si="98"/>
        <v/>
      </c>
      <c r="R3705" s="33" t="e">
        <f>IF(IF(VLOOKUP($A3139,Master!$G:$J,4,0)="x",Sheet1!$A3139,"")="","",IF(VLOOKUP($A3139,Master!$G:$J,4,0)="x",Sheet1!$A3139,"")&amp;$J3139&amp;$K3139)</f>
        <v>#N/A</v>
      </c>
      <c r="S3705" s="33" t="e">
        <f>IF(VLOOKUP($A3139,Master!$L:$M,2,0)=0,"",VLOOKUP($A3139,Master!$L:$M,2,0)&amp;$J3139&amp;$L3139)</f>
        <v>#N/A</v>
      </c>
      <c r="T3705" s="33" t="str">
        <f t="shared" si="99"/>
        <v/>
      </c>
    </row>
    <row r="3706" spans="15:20" x14ac:dyDescent="0.3">
      <c r="O3706" s="33" t="e">
        <f>VLOOKUP($A3140,Master!$A:$B,2,0)&amp;$J3140&amp;$K3140</f>
        <v>#N/A</v>
      </c>
      <c r="P3706" s="33" t="e">
        <f>IF(OR($A3140="KE0",$A3140="KZ0",$A3140="KV0",$A3140="KH0",$A3140="KE",$A3140="KZ",),VLOOKUP($A3140&amp;$F3140,Master!$D:$E,2,0)&amp;$J3140&amp;$K3140,VLOOKUP($A3140,Master!$D:$E,2,0)&amp;Sheet1!$J3140&amp;Sheet1!$K3140)</f>
        <v>#N/A</v>
      </c>
      <c r="Q3706" s="33" t="str">
        <f t="shared" si="98"/>
        <v/>
      </c>
      <c r="R3706" s="33" t="e">
        <f>IF(IF(VLOOKUP($A3140,Master!$G:$J,4,0)="x",Sheet1!$A3140,"")="","",IF(VLOOKUP($A3140,Master!$G:$J,4,0)="x",Sheet1!$A3140,"")&amp;$J3140&amp;$K3140)</f>
        <v>#N/A</v>
      </c>
      <c r="S3706" s="33" t="e">
        <f>IF(VLOOKUP($A3140,Master!$L:$M,2,0)=0,"",VLOOKUP($A3140,Master!$L:$M,2,0)&amp;$J3140&amp;$L3140)</f>
        <v>#N/A</v>
      </c>
      <c r="T3706" s="33" t="str">
        <f t="shared" si="99"/>
        <v/>
      </c>
    </row>
    <row r="3707" spans="15:20" x14ac:dyDescent="0.3">
      <c r="O3707" s="33" t="e">
        <f>VLOOKUP($A3141,Master!$A:$B,2,0)&amp;$J3141&amp;$K3141</f>
        <v>#N/A</v>
      </c>
      <c r="P3707" s="33" t="e">
        <f>IF(OR($A3141="KE0",$A3141="KZ0",$A3141="KV0",$A3141="KH0",$A3141="KE",$A3141="KZ",),VLOOKUP($A3141&amp;$F3141,Master!$D:$E,2,0)&amp;$J3141&amp;$K3141,VLOOKUP($A3141,Master!$D:$E,2,0)&amp;Sheet1!$J3141&amp;Sheet1!$K3141)</f>
        <v>#N/A</v>
      </c>
      <c r="Q3707" s="33" t="str">
        <f t="shared" si="98"/>
        <v/>
      </c>
      <c r="R3707" s="33" t="e">
        <f>IF(IF(VLOOKUP($A3141,Master!$G:$J,4,0)="x",Sheet1!$A3141,"")="","",IF(VLOOKUP($A3141,Master!$G:$J,4,0)="x",Sheet1!$A3141,"")&amp;$J3141&amp;$K3141)</f>
        <v>#N/A</v>
      </c>
      <c r="S3707" s="33" t="e">
        <f>IF(VLOOKUP($A3141,Master!$L:$M,2,0)=0,"",VLOOKUP($A3141,Master!$L:$M,2,0)&amp;$J3141&amp;$L3141)</f>
        <v>#N/A</v>
      </c>
      <c r="T3707" s="33" t="str">
        <f t="shared" si="99"/>
        <v/>
      </c>
    </row>
    <row r="3708" spans="15:20" x14ac:dyDescent="0.3">
      <c r="O3708" s="33" t="e">
        <f>VLOOKUP($A3142,Master!$A:$B,2,0)&amp;$J3142&amp;$K3142</f>
        <v>#N/A</v>
      </c>
      <c r="P3708" s="33" t="e">
        <f>IF(OR($A3142="KE0",$A3142="KZ0",$A3142="KV0",$A3142="KH0",$A3142="KE",$A3142="KZ",),VLOOKUP($A3142&amp;$F3142,Master!$D:$E,2,0)&amp;$J3142&amp;$K3142,VLOOKUP($A3142,Master!$D:$E,2,0)&amp;Sheet1!$J3142&amp;Sheet1!$K3142)</f>
        <v>#N/A</v>
      </c>
      <c r="Q3708" s="33" t="str">
        <f t="shared" si="98"/>
        <v/>
      </c>
      <c r="R3708" s="33" t="e">
        <f>IF(IF(VLOOKUP($A3142,Master!$G:$J,4,0)="x",Sheet1!$A3142,"")="","",IF(VLOOKUP($A3142,Master!$G:$J,4,0)="x",Sheet1!$A3142,"")&amp;$J3142&amp;$K3142)</f>
        <v>#N/A</v>
      </c>
      <c r="S3708" s="33" t="e">
        <f>IF(VLOOKUP($A3142,Master!$L:$M,2,0)=0,"",VLOOKUP($A3142,Master!$L:$M,2,0)&amp;$J3142&amp;$L3142)</f>
        <v>#N/A</v>
      </c>
      <c r="T3708" s="33" t="str">
        <f t="shared" si="99"/>
        <v/>
      </c>
    </row>
    <row r="3709" spans="15:20" x14ac:dyDescent="0.3">
      <c r="O3709" s="33" t="e">
        <f>VLOOKUP($A3143,Master!$A:$B,2,0)&amp;$J3143&amp;$K3143</f>
        <v>#N/A</v>
      </c>
      <c r="P3709" s="33" t="e">
        <f>IF(OR($A3143="KE0",$A3143="KZ0",$A3143="KV0",$A3143="KH0",$A3143="KE",$A3143="KZ",),VLOOKUP($A3143&amp;$F3143,Master!$D:$E,2,0)&amp;$J3143&amp;$K3143,VLOOKUP($A3143,Master!$D:$E,2,0)&amp;Sheet1!$J3143&amp;Sheet1!$K3143)</f>
        <v>#N/A</v>
      </c>
      <c r="Q3709" s="33" t="str">
        <f t="shared" si="98"/>
        <v/>
      </c>
      <c r="R3709" s="33" t="e">
        <f>IF(IF(VLOOKUP($A3143,Master!$G:$J,4,0)="x",Sheet1!$A3143,"")="","",IF(VLOOKUP($A3143,Master!$G:$J,4,0)="x",Sheet1!$A3143,"")&amp;$J3143&amp;$K3143)</f>
        <v>#N/A</v>
      </c>
      <c r="S3709" s="33" t="e">
        <f>IF(VLOOKUP($A3143,Master!$L:$M,2,0)=0,"",VLOOKUP($A3143,Master!$L:$M,2,0)&amp;$J3143&amp;$L3143)</f>
        <v>#N/A</v>
      </c>
      <c r="T3709" s="33" t="str">
        <f t="shared" si="99"/>
        <v/>
      </c>
    </row>
    <row r="3710" spans="15:20" x14ac:dyDescent="0.3">
      <c r="O3710" s="33" t="e">
        <f>VLOOKUP($A3144,Master!$A:$B,2,0)&amp;$J3144&amp;$K3144</f>
        <v>#N/A</v>
      </c>
      <c r="P3710" s="33" t="e">
        <f>IF(OR($A3144="KE0",$A3144="KZ0",$A3144="KV0",$A3144="KH0",$A3144="KE",$A3144="KZ",),VLOOKUP($A3144&amp;$F3144,Master!$D:$E,2,0)&amp;$J3144&amp;$K3144,VLOOKUP($A3144,Master!$D:$E,2,0)&amp;Sheet1!$J3144&amp;Sheet1!$K3144)</f>
        <v>#N/A</v>
      </c>
      <c r="Q3710" s="33" t="str">
        <f t="shared" si="98"/>
        <v/>
      </c>
      <c r="R3710" s="33" t="e">
        <f>IF(IF(VLOOKUP($A3144,Master!$G:$J,4,0)="x",Sheet1!$A3144,"")="","",IF(VLOOKUP($A3144,Master!$G:$J,4,0)="x",Sheet1!$A3144,"")&amp;$J3144&amp;$K3144)</f>
        <v>#N/A</v>
      </c>
      <c r="S3710" s="33" t="e">
        <f>IF(VLOOKUP($A3144,Master!$L:$M,2,0)=0,"",VLOOKUP($A3144,Master!$L:$M,2,0)&amp;$J3144&amp;$L3144)</f>
        <v>#N/A</v>
      </c>
      <c r="T3710" s="33" t="str">
        <f t="shared" si="99"/>
        <v/>
      </c>
    </row>
    <row r="3711" spans="15:20" x14ac:dyDescent="0.3">
      <c r="O3711" s="33" t="e">
        <f>VLOOKUP($A3145,Master!$A:$B,2,0)&amp;$J3145&amp;$K3145</f>
        <v>#N/A</v>
      </c>
      <c r="P3711" s="33" t="e">
        <f>IF(OR($A3145="KE0",$A3145="KZ0",$A3145="KV0",$A3145="KH0",$A3145="KE",$A3145="KZ",),VLOOKUP($A3145&amp;$F3145,Master!$D:$E,2,0)&amp;$J3145&amp;$K3145,VLOOKUP($A3145,Master!$D:$E,2,0)&amp;Sheet1!$J3145&amp;Sheet1!$K3145)</f>
        <v>#N/A</v>
      </c>
      <c r="Q3711" s="33" t="str">
        <f t="shared" si="98"/>
        <v/>
      </c>
      <c r="R3711" s="33" t="e">
        <f>IF(IF(VLOOKUP($A3145,Master!$G:$J,4,0)="x",Sheet1!$A3145,"")="","",IF(VLOOKUP($A3145,Master!$G:$J,4,0)="x",Sheet1!$A3145,"")&amp;$J3145&amp;$K3145)</f>
        <v>#N/A</v>
      </c>
      <c r="S3711" s="33" t="e">
        <f>IF(VLOOKUP($A3145,Master!$L:$M,2,0)=0,"",VLOOKUP($A3145,Master!$L:$M,2,0)&amp;$J3145&amp;$L3145)</f>
        <v>#N/A</v>
      </c>
      <c r="T3711" s="33" t="str">
        <f t="shared" si="99"/>
        <v/>
      </c>
    </row>
    <row r="3712" spans="15:20" x14ac:dyDescent="0.3">
      <c r="O3712" s="33" t="e">
        <f>VLOOKUP($A3146,Master!$A:$B,2,0)&amp;$J3146&amp;$K3146</f>
        <v>#N/A</v>
      </c>
      <c r="P3712" s="33" t="e">
        <f>IF(OR($A3146="KE0",$A3146="KZ0",$A3146="KV0",$A3146="KH0",$A3146="KE",$A3146="KZ",),VLOOKUP($A3146&amp;$F3146,Master!$D:$E,2,0)&amp;$J3146&amp;$K3146,VLOOKUP($A3146,Master!$D:$E,2,0)&amp;Sheet1!$J3146&amp;Sheet1!$K3146)</f>
        <v>#N/A</v>
      </c>
      <c r="Q3712" s="33" t="str">
        <f t="shared" si="98"/>
        <v/>
      </c>
      <c r="R3712" s="33" t="e">
        <f>IF(IF(VLOOKUP($A3146,Master!$G:$J,4,0)="x",Sheet1!$A3146,"")="","",IF(VLOOKUP($A3146,Master!$G:$J,4,0)="x",Sheet1!$A3146,"")&amp;$J3146&amp;$K3146)</f>
        <v>#N/A</v>
      </c>
      <c r="S3712" s="33" t="e">
        <f>IF(VLOOKUP($A3146,Master!$L:$M,2,0)=0,"",VLOOKUP($A3146,Master!$L:$M,2,0)&amp;$J3146&amp;$L3146)</f>
        <v>#N/A</v>
      </c>
      <c r="T3712" s="33" t="str">
        <f t="shared" si="99"/>
        <v/>
      </c>
    </row>
    <row r="3713" spans="15:20" x14ac:dyDescent="0.3">
      <c r="O3713" s="33" t="e">
        <f>VLOOKUP($A3147,Master!$A:$B,2,0)&amp;$J3147&amp;$K3147</f>
        <v>#N/A</v>
      </c>
      <c r="P3713" s="33" t="e">
        <f>IF(OR($A3147="KE0",$A3147="KZ0",$A3147="KV0",$A3147="KH0",$A3147="KE",$A3147="KZ",),VLOOKUP($A3147&amp;$F3147,Master!$D:$E,2,0)&amp;$J3147&amp;$K3147,VLOOKUP($A3147,Master!$D:$E,2,0)&amp;Sheet1!$J3147&amp;Sheet1!$K3147)</f>
        <v>#N/A</v>
      </c>
      <c r="Q3713" s="33" t="str">
        <f t="shared" si="98"/>
        <v/>
      </c>
      <c r="R3713" s="33" t="e">
        <f>IF(IF(VLOOKUP($A3147,Master!$G:$J,4,0)="x",Sheet1!$A3147,"")="","",IF(VLOOKUP($A3147,Master!$G:$J,4,0)="x",Sheet1!$A3147,"")&amp;$J3147&amp;$K3147)</f>
        <v>#N/A</v>
      </c>
      <c r="S3713" s="33" t="e">
        <f>IF(VLOOKUP($A3147,Master!$L:$M,2,0)=0,"",VLOOKUP($A3147,Master!$L:$M,2,0)&amp;$J3147&amp;$L3147)</f>
        <v>#N/A</v>
      </c>
      <c r="T3713" s="33" t="str">
        <f t="shared" si="99"/>
        <v/>
      </c>
    </row>
    <row r="3714" spans="15:20" x14ac:dyDescent="0.3">
      <c r="O3714" s="33" t="e">
        <f>VLOOKUP($A3148,Master!$A:$B,2,0)&amp;$J3148&amp;$K3148</f>
        <v>#N/A</v>
      </c>
      <c r="P3714" s="33" t="e">
        <f>IF(OR($A3148="KE0",$A3148="KZ0",$A3148="KV0",$A3148="KH0",$A3148="KE",$A3148="KZ",),VLOOKUP($A3148&amp;$F3148,Master!$D:$E,2,0)&amp;$J3148&amp;$K3148,VLOOKUP($A3148,Master!$D:$E,2,0)&amp;Sheet1!$J3148&amp;Sheet1!$K3148)</f>
        <v>#N/A</v>
      </c>
      <c r="Q3714" s="33" t="str">
        <f t="shared" si="98"/>
        <v/>
      </c>
      <c r="R3714" s="33" t="e">
        <f>IF(IF(VLOOKUP($A3148,Master!$G:$J,4,0)="x",Sheet1!$A3148,"")="","",IF(VLOOKUP($A3148,Master!$G:$J,4,0)="x",Sheet1!$A3148,"")&amp;$J3148&amp;$K3148)</f>
        <v>#N/A</v>
      </c>
      <c r="S3714" s="33" t="e">
        <f>IF(VLOOKUP($A3148,Master!$L:$M,2,0)=0,"",VLOOKUP($A3148,Master!$L:$M,2,0)&amp;$J3148&amp;$L3148)</f>
        <v>#N/A</v>
      </c>
      <c r="T3714" s="33" t="str">
        <f t="shared" si="99"/>
        <v/>
      </c>
    </row>
    <row r="3715" spans="15:20" x14ac:dyDescent="0.3">
      <c r="O3715" s="33" t="e">
        <f>VLOOKUP($A3149,Master!$A:$B,2,0)&amp;$J3149&amp;$K3149</f>
        <v>#N/A</v>
      </c>
      <c r="P3715" s="33" t="e">
        <f>IF(OR($A3149="KE0",$A3149="KZ0",$A3149="KV0",$A3149="KH0",$A3149="KE",$A3149="KZ",),VLOOKUP($A3149&amp;$F3149,Master!$D:$E,2,0)&amp;$J3149&amp;$K3149,VLOOKUP($A3149,Master!$D:$E,2,0)&amp;Sheet1!$J3149&amp;Sheet1!$K3149)</f>
        <v>#N/A</v>
      </c>
      <c r="Q3715" s="33" t="str">
        <f t="shared" ref="Q3715:Q3778" si="100">$A3149&amp;$J3149&amp;$K3149</f>
        <v/>
      </c>
      <c r="R3715" s="33" t="e">
        <f>IF(IF(VLOOKUP($A3149,Master!$G:$J,4,0)="x",Sheet1!$A3149,"")="","",IF(VLOOKUP($A3149,Master!$G:$J,4,0)="x",Sheet1!$A3149,"")&amp;$J3149&amp;$K3149)</f>
        <v>#N/A</v>
      </c>
      <c r="S3715" s="33" t="e">
        <f>IF(VLOOKUP($A3149,Master!$L:$M,2,0)=0,"",VLOOKUP($A3149,Master!$L:$M,2,0)&amp;$J3149&amp;$L3149)</f>
        <v>#N/A</v>
      </c>
      <c r="T3715" s="33" t="str">
        <f t="shared" ref="T3715:T3778" si="101">$A3149&amp;$J3149</f>
        <v/>
      </c>
    </row>
    <row r="3716" spans="15:20" x14ac:dyDescent="0.3">
      <c r="O3716" s="33" t="e">
        <f>VLOOKUP($A3150,Master!$A:$B,2,0)&amp;$J3150&amp;$K3150</f>
        <v>#N/A</v>
      </c>
      <c r="P3716" s="33" t="e">
        <f>IF(OR($A3150="KE0",$A3150="KZ0",$A3150="KV0",$A3150="KH0",$A3150="KE",$A3150="KZ",),VLOOKUP($A3150&amp;$F3150,Master!$D:$E,2,0)&amp;$J3150&amp;$K3150,VLOOKUP($A3150,Master!$D:$E,2,0)&amp;Sheet1!$J3150&amp;Sheet1!$K3150)</f>
        <v>#N/A</v>
      </c>
      <c r="Q3716" s="33" t="str">
        <f t="shared" si="100"/>
        <v/>
      </c>
      <c r="R3716" s="33" t="e">
        <f>IF(IF(VLOOKUP($A3150,Master!$G:$J,4,0)="x",Sheet1!$A3150,"")="","",IF(VLOOKUP($A3150,Master!$G:$J,4,0)="x",Sheet1!$A3150,"")&amp;$J3150&amp;$K3150)</f>
        <v>#N/A</v>
      </c>
      <c r="S3716" s="33" t="e">
        <f>IF(VLOOKUP($A3150,Master!$L:$M,2,0)=0,"",VLOOKUP($A3150,Master!$L:$M,2,0)&amp;$J3150&amp;$L3150)</f>
        <v>#N/A</v>
      </c>
      <c r="T3716" s="33" t="str">
        <f t="shared" si="101"/>
        <v/>
      </c>
    </row>
    <row r="3717" spans="15:20" x14ac:dyDescent="0.3">
      <c r="O3717" s="33" t="e">
        <f>VLOOKUP($A3151,Master!$A:$B,2,0)&amp;$J3151&amp;$K3151</f>
        <v>#N/A</v>
      </c>
      <c r="P3717" s="33" t="e">
        <f>IF(OR($A3151="KE0",$A3151="KZ0",$A3151="KV0",$A3151="KH0",$A3151="KE",$A3151="KZ",),VLOOKUP($A3151&amp;$F3151,Master!$D:$E,2,0)&amp;$J3151&amp;$K3151,VLOOKUP($A3151,Master!$D:$E,2,0)&amp;Sheet1!$J3151&amp;Sheet1!$K3151)</f>
        <v>#N/A</v>
      </c>
      <c r="Q3717" s="33" t="str">
        <f t="shared" si="100"/>
        <v/>
      </c>
      <c r="R3717" s="33" t="e">
        <f>IF(IF(VLOOKUP($A3151,Master!$G:$J,4,0)="x",Sheet1!$A3151,"")="","",IF(VLOOKUP($A3151,Master!$G:$J,4,0)="x",Sheet1!$A3151,"")&amp;$J3151&amp;$K3151)</f>
        <v>#N/A</v>
      </c>
      <c r="S3717" s="33" t="e">
        <f>IF(VLOOKUP($A3151,Master!$L:$M,2,0)=0,"",VLOOKUP($A3151,Master!$L:$M,2,0)&amp;$J3151&amp;$L3151)</f>
        <v>#N/A</v>
      </c>
      <c r="T3717" s="33" t="str">
        <f t="shared" si="101"/>
        <v/>
      </c>
    </row>
    <row r="3718" spans="15:20" x14ac:dyDescent="0.3">
      <c r="O3718" s="33" t="e">
        <f>VLOOKUP($A3152,Master!$A:$B,2,0)&amp;$J3152&amp;$K3152</f>
        <v>#N/A</v>
      </c>
      <c r="P3718" s="33" t="e">
        <f>IF(OR($A3152="KE0",$A3152="KZ0",$A3152="KV0",$A3152="KH0",$A3152="KE",$A3152="KZ",),VLOOKUP($A3152&amp;$F3152,Master!$D:$E,2,0)&amp;$J3152&amp;$K3152,VLOOKUP($A3152,Master!$D:$E,2,0)&amp;Sheet1!$J3152&amp;Sheet1!$K3152)</f>
        <v>#N/A</v>
      </c>
      <c r="Q3718" s="33" t="str">
        <f t="shared" si="100"/>
        <v/>
      </c>
      <c r="R3718" s="33" t="e">
        <f>IF(IF(VLOOKUP($A3152,Master!$G:$J,4,0)="x",Sheet1!$A3152,"")="","",IF(VLOOKUP($A3152,Master!$G:$J,4,0)="x",Sheet1!$A3152,"")&amp;$J3152&amp;$K3152)</f>
        <v>#N/A</v>
      </c>
      <c r="S3718" s="33" t="e">
        <f>IF(VLOOKUP($A3152,Master!$L:$M,2,0)=0,"",VLOOKUP($A3152,Master!$L:$M,2,0)&amp;$J3152&amp;$L3152)</f>
        <v>#N/A</v>
      </c>
      <c r="T3718" s="33" t="str">
        <f t="shared" si="101"/>
        <v/>
      </c>
    </row>
    <row r="3719" spans="15:20" x14ac:dyDescent="0.3">
      <c r="O3719" s="33" t="e">
        <f>VLOOKUP($A3153,Master!$A:$B,2,0)&amp;$J3153&amp;$K3153</f>
        <v>#N/A</v>
      </c>
      <c r="P3719" s="33" t="e">
        <f>IF(OR($A3153="KE0",$A3153="KZ0",$A3153="KV0",$A3153="KH0",$A3153="KE",$A3153="KZ",),VLOOKUP($A3153&amp;$F3153,Master!$D:$E,2,0)&amp;$J3153&amp;$K3153,VLOOKUP($A3153,Master!$D:$E,2,0)&amp;Sheet1!$J3153&amp;Sheet1!$K3153)</f>
        <v>#N/A</v>
      </c>
      <c r="Q3719" s="33" t="str">
        <f t="shared" si="100"/>
        <v/>
      </c>
      <c r="R3719" s="33" t="e">
        <f>IF(IF(VLOOKUP($A3153,Master!$G:$J,4,0)="x",Sheet1!$A3153,"")="","",IF(VLOOKUP($A3153,Master!$G:$J,4,0)="x",Sheet1!$A3153,"")&amp;$J3153&amp;$K3153)</f>
        <v>#N/A</v>
      </c>
      <c r="S3719" s="33" t="e">
        <f>IF(VLOOKUP($A3153,Master!$L:$M,2,0)=0,"",VLOOKUP($A3153,Master!$L:$M,2,0)&amp;$J3153&amp;$L3153)</f>
        <v>#N/A</v>
      </c>
      <c r="T3719" s="33" t="str">
        <f t="shared" si="101"/>
        <v/>
      </c>
    </row>
    <row r="3720" spans="15:20" x14ac:dyDescent="0.3">
      <c r="O3720" s="33" t="e">
        <f>VLOOKUP($A3154,Master!$A:$B,2,0)&amp;$J3154&amp;$K3154</f>
        <v>#N/A</v>
      </c>
      <c r="P3720" s="33" t="e">
        <f>IF(OR($A3154="KE0",$A3154="KZ0",$A3154="KV0",$A3154="KH0",$A3154="KE",$A3154="KZ",),VLOOKUP($A3154&amp;$F3154,Master!$D:$E,2,0)&amp;$J3154&amp;$K3154,VLOOKUP($A3154,Master!$D:$E,2,0)&amp;Sheet1!$J3154&amp;Sheet1!$K3154)</f>
        <v>#N/A</v>
      </c>
      <c r="Q3720" s="33" t="str">
        <f t="shared" si="100"/>
        <v/>
      </c>
      <c r="R3720" s="33" t="e">
        <f>IF(IF(VLOOKUP($A3154,Master!$G:$J,4,0)="x",Sheet1!$A3154,"")="","",IF(VLOOKUP($A3154,Master!$G:$J,4,0)="x",Sheet1!$A3154,"")&amp;$J3154&amp;$K3154)</f>
        <v>#N/A</v>
      </c>
      <c r="S3720" s="33" t="e">
        <f>IF(VLOOKUP($A3154,Master!$L:$M,2,0)=0,"",VLOOKUP($A3154,Master!$L:$M,2,0)&amp;$J3154&amp;$L3154)</f>
        <v>#N/A</v>
      </c>
      <c r="T3720" s="33" t="str">
        <f t="shared" si="101"/>
        <v/>
      </c>
    </row>
    <row r="3721" spans="15:20" x14ac:dyDescent="0.3">
      <c r="O3721" s="33" t="e">
        <f>VLOOKUP($A3155,Master!$A:$B,2,0)&amp;$J3155&amp;$K3155</f>
        <v>#N/A</v>
      </c>
      <c r="P3721" s="33" t="e">
        <f>IF(OR($A3155="KE0",$A3155="KZ0",$A3155="KV0",$A3155="KH0",$A3155="KE",$A3155="KZ",),VLOOKUP($A3155&amp;$F3155,Master!$D:$E,2,0)&amp;$J3155&amp;$K3155,VLOOKUP($A3155,Master!$D:$E,2,0)&amp;Sheet1!$J3155&amp;Sheet1!$K3155)</f>
        <v>#N/A</v>
      </c>
      <c r="Q3721" s="33" t="str">
        <f t="shared" si="100"/>
        <v/>
      </c>
      <c r="R3721" s="33" t="e">
        <f>IF(IF(VLOOKUP($A3155,Master!$G:$J,4,0)="x",Sheet1!$A3155,"")="","",IF(VLOOKUP($A3155,Master!$G:$J,4,0)="x",Sheet1!$A3155,"")&amp;$J3155&amp;$K3155)</f>
        <v>#N/A</v>
      </c>
      <c r="S3721" s="33" t="e">
        <f>IF(VLOOKUP($A3155,Master!$L:$M,2,0)=0,"",VLOOKUP($A3155,Master!$L:$M,2,0)&amp;$J3155&amp;$L3155)</f>
        <v>#N/A</v>
      </c>
      <c r="T3721" s="33" t="str">
        <f t="shared" si="101"/>
        <v/>
      </c>
    </row>
    <row r="3722" spans="15:20" x14ac:dyDescent="0.3">
      <c r="O3722" s="33" t="e">
        <f>VLOOKUP($A3156,Master!$A:$B,2,0)&amp;$J3156&amp;$K3156</f>
        <v>#N/A</v>
      </c>
      <c r="P3722" s="33" t="e">
        <f>IF(OR($A3156="KE0",$A3156="KZ0",$A3156="KV0",$A3156="KH0",$A3156="KE",$A3156="KZ",),VLOOKUP($A3156&amp;$F3156,Master!$D:$E,2,0)&amp;$J3156&amp;$K3156,VLOOKUP($A3156,Master!$D:$E,2,0)&amp;Sheet1!$J3156&amp;Sheet1!$K3156)</f>
        <v>#N/A</v>
      </c>
      <c r="Q3722" s="33" t="str">
        <f t="shared" si="100"/>
        <v/>
      </c>
      <c r="R3722" s="33" t="e">
        <f>IF(IF(VLOOKUP($A3156,Master!$G:$J,4,0)="x",Sheet1!$A3156,"")="","",IF(VLOOKUP($A3156,Master!$G:$J,4,0)="x",Sheet1!$A3156,"")&amp;$J3156&amp;$K3156)</f>
        <v>#N/A</v>
      </c>
      <c r="S3722" s="33" t="e">
        <f>IF(VLOOKUP($A3156,Master!$L:$M,2,0)=0,"",VLOOKUP($A3156,Master!$L:$M,2,0)&amp;$J3156&amp;$L3156)</f>
        <v>#N/A</v>
      </c>
      <c r="T3722" s="33" t="str">
        <f t="shared" si="101"/>
        <v/>
      </c>
    </row>
    <row r="3723" spans="15:20" x14ac:dyDescent="0.3">
      <c r="O3723" s="33" t="e">
        <f>VLOOKUP($A3157,Master!$A:$B,2,0)&amp;$J3157&amp;$K3157</f>
        <v>#N/A</v>
      </c>
      <c r="P3723" s="33" t="e">
        <f>IF(OR($A3157="KE0",$A3157="KZ0",$A3157="KV0",$A3157="KH0",$A3157="KE",$A3157="KZ",),VLOOKUP($A3157&amp;$F3157,Master!$D:$E,2,0)&amp;$J3157&amp;$K3157,VLOOKUP($A3157,Master!$D:$E,2,0)&amp;Sheet1!$J3157&amp;Sheet1!$K3157)</f>
        <v>#N/A</v>
      </c>
      <c r="Q3723" s="33" t="str">
        <f t="shared" si="100"/>
        <v/>
      </c>
      <c r="R3723" s="33" t="e">
        <f>IF(IF(VLOOKUP($A3157,Master!$G:$J,4,0)="x",Sheet1!$A3157,"")="","",IF(VLOOKUP($A3157,Master!$G:$J,4,0)="x",Sheet1!$A3157,"")&amp;$J3157&amp;$K3157)</f>
        <v>#N/A</v>
      </c>
      <c r="S3723" s="33" t="e">
        <f>IF(VLOOKUP($A3157,Master!$L:$M,2,0)=0,"",VLOOKUP($A3157,Master!$L:$M,2,0)&amp;$J3157&amp;$L3157)</f>
        <v>#N/A</v>
      </c>
      <c r="T3723" s="33" t="str">
        <f t="shared" si="101"/>
        <v/>
      </c>
    </row>
    <row r="3724" spans="15:20" x14ac:dyDescent="0.3">
      <c r="O3724" s="33" t="e">
        <f>VLOOKUP($A3158,Master!$A:$B,2,0)&amp;$J3158&amp;$K3158</f>
        <v>#N/A</v>
      </c>
      <c r="P3724" s="33" t="e">
        <f>IF(OR($A3158="KE0",$A3158="KZ0",$A3158="KV0",$A3158="KH0",$A3158="KE",$A3158="KZ",),VLOOKUP($A3158&amp;$F3158,Master!$D:$E,2,0)&amp;$J3158&amp;$K3158,VLOOKUP($A3158,Master!$D:$E,2,0)&amp;Sheet1!$J3158&amp;Sheet1!$K3158)</f>
        <v>#N/A</v>
      </c>
      <c r="Q3724" s="33" t="str">
        <f t="shared" si="100"/>
        <v/>
      </c>
      <c r="R3724" s="33" t="e">
        <f>IF(IF(VLOOKUP($A3158,Master!$G:$J,4,0)="x",Sheet1!$A3158,"")="","",IF(VLOOKUP($A3158,Master!$G:$J,4,0)="x",Sheet1!$A3158,"")&amp;$J3158&amp;$K3158)</f>
        <v>#N/A</v>
      </c>
      <c r="S3724" s="33" t="e">
        <f>IF(VLOOKUP($A3158,Master!$L:$M,2,0)=0,"",VLOOKUP($A3158,Master!$L:$M,2,0)&amp;$J3158&amp;$L3158)</f>
        <v>#N/A</v>
      </c>
      <c r="T3724" s="33" t="str">
        <f t="shared" si="101"/>
        <v/>
      </c>
    </row>
    <row r="3725" spans="15:20" x14ac:dyDescent="0.3">
      <c r="O3725" s="33" t="e">
        <f>VLOOKUP($A3159,Master!$A:$B,2,0)&amp;$J3159&amp;$K3159</f>
        <v>#N/A</v>
      </c>
      <c r="P3725" s="33" t="e">
        <f>IF(OR($A3159="KE0",$A3159="KZ0",$A3159="KV0",$A3159="KH0",$A3159="KE",$A3159="KZ",),VLOOKUP($A3159&amp;$F3159,Master!$D:$E,2,0)&amp;$J3159&amp;$K3159,VLOOKUP($A3159,Master!$D:$E,2,0)&amp;Sheet1!$J3159&amp;Sheet1!$K3159)</f>
        <v>#N/A</v>
      </c>
      <c r="Q3725" s="33" t="str">
        <f t="shared" si="100"/>
        <v/>
      </c>
      <c r="R3725" s="33" t="e">
        <f>IF(IF(VLOOKUP($A3159,Master!$G:$J,4,0)="x",Sheet1!$A3159,"")="","",IF(VLOOKUP($A3159,Master!$G:$J,4,0)="x",Sheet1!$A3159,"")&amp;$J3159&amp;$K3159)</f>
        <v>#N/A</v>
      </c>
      <c r="S3725" s="33" t="e">
        <f>IF(VLOOKUP($A3159,Master!$L:$M,2,0)=0,"",VLOOKUP($A3159,Master!$L:$M,2,0)&amp;$J3159&amp;$L3159)</f>
        <v>#N/A</v>
      </c>
      <c r="T3725" s="33" t="str">
        <f t="shared" si="101"/>
        <v/>
      </c>
    </row>
    <row r="3726" spans="15:20" x14ac:dyDescent="0.3">
      <c r="O3726" s="33" t="e">
        <f>VLOOKUP($A3160,Master!$A:$B,2,0)&amp;$J3160&amp;$K3160</f>
        <v>#N/A</v>
      </c>
      <c r="P3726" s="33" t="e">
        <f>IF(OR($A3160="KE0",$A3160="KZ0",$A3160="KV0",$A3160="KH0",$A3160="KE",$A3160="KZ",),VLOOKUP($A3160&amp;$F3160,Master!$D:$E,2,0)&amp;$J3160&amp;$K3160,VLOOKUP($A3160,Master!$D:$E,2,0)&amp;Sheet1!$J3160&amp;Sheet1!$K3160)</f>
        <v>#N/A</v>
      </c>
      <c r="Q3726" s="33" t="str">
        <f t="shared" si="100"/>
        <v/>
      </c>
      <c r="R3726" s="33" t="e">
        <f>IF(IF(VLOOKUP($A3160,Master!$G:$J,4,0)="x",Sheet1!$A3160,"")="","",IF(VLOOKUP($A3160,Master!$G:$J,4,0)="x",Sheet1!$A3160,"")&amp;$J3160&amp;$K3160)</f>
        <v>#N/A</v>
      </c>
      <c r="S3726" s="33" t="e">
        <f>IF(VLOOKUP($A3160,Master!$L:$M,2,0)=0,"",VLOOKUP($A3160,Master!$L:$M,2,0)&amp;$J3160&amp;$L3160)</f>
        <v>#N/A</v>
      </c>
      <c r="T3726" s="33" t="str">
        <f t="shared" si="101"/>
        <v/>
      </c>
    </row>
    <row r="3727" spans="15:20" x14ac:dyDescent="0.3">
      <c r="O3727" s="33" t="e">
        <f>VLOOKUP($A3161,Master!$A:$B,2,0)&amp;$J3161&amp;$K3161</f>
        <v>#N/A</v>
      </c>
      <c r="P3727" s="33" t="e">
        <f>IF(OR($A3161="KE0",$A3161="KZ0",$A3161="KV0",$A3161="KH0",$A3161="KE",$A3161="KZ",),VLOOKUP($A3161&amp;$F3161,Master!$D:$E,2,0)&amp;$J3161&amp;$K3161,VLOOKUP($A3161,Master!$D:$E,2,0)&amp;Sheet1!$J3161&amp;Sheet1!$K3161)</f>
        <v>#N/A</v>
      </c>
      <c r="Q3727" s="33" t="str">
        <f t="shared" si="100"/>
        <v/>
      </c>
      <c r="R3727" s="33" t="e">
        <f>IF(IF(VLOOKUP($A3161,Master!$G:$J,4,0)="x",Sheet1!$A3161,"")="","",IF(VLOOKUP($A3161,Master!$G:$J,4,0)="x",Sheet1!$A3161,"")&amp;$J3161&amp;$K3161)</f>
        <v>#N/A</v>
      </c>
      <c r="S3727" s="33" t="e">
        <f>IF(VLOOKUP($A3161,Master!$L:$M,2,0)=0,"",VLOOKUP($A3161,Master!$L:$M,2,0)&amp;$J3161&amp;$L3161)</f>
        <v>#N/A</v>
      </c>
      <c r="T3727" s="33" t="str">
        <f t="shared" si="101"/>
        <v/>
      </c>
    </row>
    <row r="3728" spans="15:20" x14ac:dyDescent="0.3">
      <c r="O3728" s="33" t="e">
        <f>VLOOKUP($A3162,Master!$A:$B,2,0)&amp;$J3162&amp;$K3162</f>
        <v>#N/A</v>
      </c>
      <c r="P3728" s="33" t="e">
        <f>IF(OR($A3162="KE0",$A3162="KZ0",$A3162="KV0",$A3162="KH0",$A3162="KE",$A3162="KZ",),VLOOKUP($A3162&amp;$F3162,Master!$D:$E,2,0)&amp;$J3162&amp;$K3162,VLOOKUP($A3162,Master!$D:$E,2,0)&amp;Sheet1!$J3162&amp;Sheet1!$K3162)</f>
        <v>#N/A</v>
      </c>
      <c r="Q3728" s="33" t="str">
        <f t="shared" si="100"/>
        <v/>
      </c>
      <c r="R3728" s="33" t="e">
        <f>IF(IF(VLOOKUP($A3162,Master!$G:$J,4,0)="x",Sheet1!$A3162,"")="","",IF(VLOOKUP($A3162,Master!$G:$J,4,0)="x",Sheet1!$A3162,"")&amp;$J3162&amp;$K3162)</f>
        <v>#N/A</v>
      </c>
      <c r="S3728" s="33" t="e">
        <f>IF(VLOOKUP($A3162,Master!$L:$M,2,0)=0,"",VLOOKUP($A3162,Master!$L:$M,2,0)&amp;$J3162&amp;$L3162)</f>
        <v>#N/A</v>
      </c>
      <c r="T3728" s="33" t="str">
        <f t="shared" si="101"/>
        <v/>
      </c>
    </row>
    <row r="3729" spans="15:20" x14ac:dyDescent="0.3">
      <c r="O3729" s="33" t="e">
        <f>VLOOKUP($A3163,Master!$A:$B,2,0)&amp;$J3163&amp;$K3163</f>
        <v>#N/A</v>
      </c>
      <c r="P3729" s="33" t="e">
        <f>IF(OR($A3163="KE0",$A3163="KZ0",$A3163="KV0",$A3163="KH0",$A3163="KE",$A3163="KZ",),VLOOKUP($A3163&amp;$F3163,Master!$D:$E,2,0)&amp;$J3163&amp;$K3163,VLOOKUP($A3163,Master!$D:$E,2,0)&amp;Sheet1!$J3163&amp;Sheet1!$K3163)</f>
        <v>#N/A</v>
      </c>
      <c r="Q3729" s="33" t="str">
        <f t="shared" si="100"/>
        <v/>
      </c>
      <c r="R3729" s="33" t="e">
        <f>IF(IF(VLOOKUP($A3163,Master!$G:$J,4,0)="x",Sheet1!$A3163,"")="","",IF(VLOOKUP($A3163,Master!$G:$J,4,0)="x",Sheet1!$A3163,"")&amp;$J3163&amp;$K3163)</f>
        <v>#N/A</v>
      </c>
      <c r="S3729" s="33" t="e">
        <f>IF(VLOOKUP($A3163,Master!$L:$M,2,0)=0,"",VLOOKUP($A3163,Master!$L:$M,2,0)&amp;$J3163&amp;$L3163)</f>
        <v>#N/A</v>
      </c>
      <c r="T3729" s="33" t="str">
        <f t="shared" si="101"/>
        <v/>
      </c>
    </row>
    <row r="3730" spans="15:20" x14ac:dyDescent="0.3">
      <c r="O3730" s="33" t="e">
        <f>VLOOKUP($A3164,Master!$A:$B,2,0)&amp;$J3164&amp;$K3164</f>
        <v>#N/A</v>
      </c>
      <c r="P3730" s="33" t="e">
        <f>IF(OR($A3164="KE0",$A3164="KZ0",$A3164="KV0",$A3164="KH0",$A3164="KE",$A3164="KZ",),VLOOKUP($A3164&amp;$F3164,Master!$D:$E,2,0)&amp;$J3164&amp;$K3164,VLOOKUP($A3164,Master!$D:$E,2,0)&amp;Sheet1!$J3164&amp;Sheet1!$K3164)</f>
        <v>#N/A</v>
      </c>
      <c r="Q3730" s="33" t="str">
        <f t="shared" si="100"/>
        <v/>
      </c>
      <c r="R3730" s="33" t="e">
        <f>IF(IF(VLOOKUP($A3164,Master!$G:$J,4,0)="x",Sheet1!$A3164,"")="","",IF(VLOOKUP($A3164,Master!$G:$J,4,0)="x",Sheet1!$A3164,"")&amp;$J3164&amp;$K3164)</f>
        <v>#N/A</v>
      </c>
      <c r="S3730" s="33" t="e">
        <f>IF(VLOOKUP($A3164,Master!$L:$M,2,0)=0,"",VLOOKUP($A3164,Master!$L:$M,2,0)&amp;$J3164&amp;$L3164)</f>
        <v>#N/A</v>
      </c>
      <c r="T3730" s="33" t="str">
        <f t="shared" si="101"/>
        <v/>
      </c>
    </row>
    <row r="3731" spans="15:20" x14ac:dyDescent="0.3">
      <c r="O3731" s="33" t="e">
        <f>VLOOKUP($A3165,Master!$A:$B,2,0)&amp;$J3165&amp;$K3165</f>
        <v>#N/A</v>
      </c>
      <c r="P3731" s="33" t="e">
        <f>IF(OR($A3165="KE0",$A3165="KZ0",$A3165="KV0",$A3165="KH0",$A3165="KE",$A3165="KZ",),VLOOKUP($A3165&amp;$F3165,Master!$D:$E,2,0)&amp;$J3165&amp;$K3165,VLOOKUP($A3165,Master!$D:$E,2,0)&amp;Sheet1!$J3165&amp;Sheet1!$K3165)</f>
        <v>#N/A</v>
      </c>
      <c r="Q3731" s="33" t="str">
        <f t="shared" si="100"/>
        <v/>
      </c>
      <c r="R3731" s="33" t="e">
        <f>IF(IF(VLOOKUP($A3165,Master!$G:$J,4,0)="x",Sheet1!$A3165,"")="","",IF(VLOOKUP($A3165,Master!$G:$J,4,0)="x",Sheet1!$A3165,"")&amp;$J3165&amp;$K3165)</f>
        <v>#N/A</v>
      </c>
      <c r="S3731" s="33" t="e">
        <f>IF(VLOOKUP($A3165,Master!$L:$M,2,0)=0,"",VLOOKUP($A3165,Master!$L:$M,2,0)&amp;$J3165&amp;$L3165)</f>
        <v>#N/A</v>
      </c>
      <c r="T3731" s="33" t="str">
        <f t="shared" si="101"/>
        <v/>
      </c>
    </row>
    <row r="3732" spans="15:20" x14ac:dyDescent="0.3">
      <c r="O3732" s="33" t="e">
        <f>VLOOKUP($A3166,Master!$A:$B,2,0)&amp;$J3166&amp;$K3166</f>
        <v>#N/A</v>
      </c>
      <c r="P3732" s="33" t="e">
        <f>IF(OR($A3166="KE0",$A3166="KZ0",$A3166="KV0",$A3166="KH0",$A3166="KE",$A3166="KZ",),VLOOKUP($A3166&amp;$F3166,Master!$D:$E,2,0)&amp;$J3166&amp;$K3166,VLOOKUP($A3166,Master!$D:$E,2,0)&amp;Sheet1!$J3166&amp;Sheet1!$K3166)</f>
        <v>#N/A</v>
      </c>
      <c r="Q3732" s="33" t="str">
        <f t="shared" si="100"/>
        <v/>
      </c>
      <c r="R3732" s="33" t="e">
        <f>IF(IF(VLOOKUP($A3166,Master!$G:$J,4,0)="x",Sheet1!$A3166,"")="","",IF(VLOOKUP($A3166,Master!$G:$J,4,0)="x",Sheet1!$A3166,"")&amp;$J3166&amp;$K3166)</f>
        <v>#N/A</v>
      </c>
      <c r="S3732" s="33" t="e">
        <f>IF(VLOOKUP($A3166,Master!$L:$M,2,0)=0,"",VLOOKUP($A3166,Master!$L:$M,2,0)&amp;$J3166&amp;$L3166)</f>
        <v>#N/A</v>
      </c>
      <c r="T3732" s="33" t="str">
        <f t="shared" si="101"/>
        <v/>
      </c>
    </row>
    <row r="3733" spans="15:20" x14ac:dyDescent="0.3">
      <c r="O3733" s="33" t="e">
        <f>VLOOKUP($A3167,Master!$A:$B,2,0)&amp;$J3167&amp;$K3167</f>
        <v>#N/A</v>
      </c>
      <c r="P3733" s="33" t="e">
        <f>IF(OR($A3167="KE0",$A3167="KZ0",$A3167="KV0",$A3167="KH0",$A3167="KE",$A3167="KZ",),VLOOKUP($A3167&amp;$F3167,Master!$D:$E,2,0)&amp;$J3167&amp;$K3167,VLOOKUP($A3167,Master!$D:$E,2,0)&amp;Sheet1!$J3167&amp;Sheet1!$K3167)</f>
        <v>#N/A</v>
      </c>
      <c r="Q3733" s="33" t="str">
        <f t="shared" si="100"/>
        <v/>
      </c>
      <c r="R3733" s="33" t="e">
        <f>IF(IF(VLOOKUP($A3167,Master!$G:$J,4,0)="x",Sheet1!$A3167,"")="","",IF(VLOOKUP($A3167,Master!$G:$J,4,0)="x",Sheet1!$A3167,"")&amp;$J3167&amp;$K3167)</f>
        <v>#N/A</v>
      </c>
      <c r="S3733" s="33" t="e">
        <f>IF(VLOOKUP($A3167,Master!$L:$M,2,0)=0,"",VLOOKUP($A3167,Master!$L:$M,2,0)&amp;$J3167&amp;$L3167)</f>
        <v>#N/A</v>
      </c>
      <c r="T3733" s="33" t="str">
        <f t="shared" si="101"/>
        <v/>
      </c>
    </row>
    <row r="3734" spans="15:20" x14ac:dyDescent="0.3">
      <c r="O3734" s="33" t="e">
        <f>VLOOKUP($A3168,Master!$A:$B,2,0)&amp;$J3168&amp;$K3168</f>
        <v>#N/A</v>
      </c>
      <c r="P3734" s="33" t="e">
        <f>IF(OR($A3168="KE0",$A3168="KZ0",$A3168="KV0",$A3168="KH0",$A3168="KE",$A3168="KZ",),VLOOKUP($A3168&amp;$F3168,Master!$D:$E,2,0)&amp;$J3168&amp;$K3168,VLOOKUP($A3168,Master!$D:$E,2,0)&amp;Sheet1!$J3168&amp;Sheet1!$K3168)</f>
        <v>#N/A</v>
      </c>
      <c r="Q3734" s="33" t="str">
        <f t="shared" si="100"/>
        <v/>
      </c>
      <c r="R3734" s="33" t="e">
        <f>IF(IF(VLOOKUP($A3168,Master!$G:$J,4,0)="x",Sheet1!$A3168,"")="","",IF(VLOOKUP($A3168,Master!$G:$J,4,0)="x",Sheet1!$A3168,"")&amp;$J3168&amp;$K3168)</f>
        <v>#N/A</v>
      </c>
      <c r="S3734" s="33" t="e">
        <f>IF(VLOOKUP($A3168,Master!$L:$M,2,0)=0,"",VLOOKUP($A3168,Master!$L:$M,2,0)&amp;$J3168&amp;$L3168)</f>
        <v>#N/A</v>
      </c>
      <c r="T3734" s="33" t="str">
        <f t="shared" si="101"/>
        <v/>
      </c>
    </row>
    <row r="3735" spans="15:20" x14ac:dyDescent="0.3">
      <c r="O3735" s="33" t="e">
        <f>VLOOKUP($A3169,Master!$A:$B,2,0)&amp;$J3169&amp;$K3169</f>
        <v>#N/A</v>
      </c>
      <c r="P3735" s="33" t="e">
        <f>IF(OR($A3169="KE0",$A3169="KZ0",$A3169="KV0",$A3169="KH0",$A3169="KE",$A3169="KZ",),VLOOKUP($A3169&amp;$F3169,Master!$D:$E,2,0)&amp;$J3169&amp;$K3169,VLOOKUP($A3169,Master!$D:$E,2,0)&amp;Sheet1!$J3169&amp;Sheet1!$K3169)</f>
        <v>#N/A</v>
      </c>
      <c r="Q3735" s="33" t="str">
        <f t="shared" si="100"/>
        <v/>
      </c>
      <c r="R3735" s="33" t="e">
        <f>IF(IF(VLOOKUP($A3169,Master!$G:$J,4,0)="x",Sheet1!$A3169,"")="","",IF(VLOOKUP($A3169,Master!$G:$J,4,0)="x",Sheet1!$A3169,"")&amp;$J3169&amp;$K3169)</f>
        <v>#N/A</v>
      </c>
      <c r="S3735" s="33" t="e">
        <f>IF(VLOOKUP($A3169,Master!$L:$M,2,0)=0,"",VLOOKUP($A3169,Master!$L:$M,2,0)&amp;$J3169&amp;$L3169)</f>
        <v>#N/A</v>
      </c>
      <c r="T3735" s="33" t="str">
        <f t="shared" si="101"/>
        <v/>
      </c>
    </row>
    <row r="3736" spans="15:20" x14ac:dyDescent="0.3">
      <c r="O3736" s="33" t="e">
        <f>VLOOKUP($A3170,Master!$A:$B,2,0)&amp;$J3170&amp;$K3170</f>
        <v>#N/A</v>
      </c>
      <c r="P3736" s="33" t="e">
        <f>IF(OR($A3170="KE0",$A3170="KZ0",$A3170="KV0",$A3170="KH0",$A3170="KE",$A3170="KZ",),VLOOKUP($A3170&amp;$F3170,Master!$D:$E,2,0)&amp;$J3170&amp;$K3170,VLOOKUP($A3170,Master!$D:$E,2,0)&amp;Sheet1!$J3170&amp;Sheet1!$K3170)</f>
        <v>#N/A</v>
      </c>
      <c r="Q3736" s="33" t="str">
        <f t="shared" si="100"/>
        <v/>
      </c>
      <c r="R3736" s="33" t="e">
        <f>IF(IF(VLOOKUP($A3170,Master!$G:$J,4,0)="x",Sheet1!$A3170,"")="","",IF(VLOOKUP($A3170,Master!$G:$J,4,0)="x",Sheet1!$A3170,"")&amp;$J3170&amp;$K3170)</f>
        <v>#N/A</v>
      </c>
      <c r="S3736" s="33" t="e">
        <f>IF(VLOOKUP($A3170,Master!$L:$M,2,0)=0,"",VLOOKUP($A3170,Master!$L:$M,2,0)&amp;$J3170&amp;$L3170)</f>
        <v>#N/A</v>
      </c>
      <c r="T3736" s="33" t="str">
        <f t="shared" si="101"/>
        <v/>
      </c>
    </row>
    <row r="3737" spans="15:20" x14ac:dyDescent="0.3">
      <c r="O3737" s="33" t="e">
        <f>VLOOKUP($A3171,Master!$A:$B,2,0)&amp;$J3171&amp;$K3171</f>
        <v>#N/A</v>
      </c>
      <c r="P3737" s="33" t="e">
        <f>IF(OR($A3171="KE0",$A3171="KZ0",$A3171="KV0",$A3171="KH0",$A3171="KE",$A3171="KZ",),VLOOKUP($A3171&amp;$F3171,Master!$D:$E,2,0)&amp;$J3171&amp;$K3171,VLOOKUP($A3171,Master!$D:$E,2,0)&amp;Sheet1!$J3171&amp;Sheet1!$K3171)</f>
        <v>#N/A</v>
      </c>
      <c r="Q3737" s="33" t="str">
        <f t="shared" si="100"/>
        <v/>
      </c>
      <c r="R3737" s="33" t="e">
        <f>IF(IF(VLOOKUP($A3171,Master!$G:$J,4,0)="x",Sheet1!$A3171,"")="","",IF(VLOOKUP($A3171,Master!$G:$J,4,0)="x",Sheet1!$A3171,"")&amp;$J3171&amp;$K3171)</f>
        <v>#N/A</v>
      </c>
      <c r="S3737" s="33" t="e">
        <f>IF(VLOOKUP($A3171,Master!$L:$M,2,0)=0,"",VLOOKUP($A3171,Master!$L:$M,2,0)&amp;$J3171&amp;$L3171)</f>
        <v>#N/A</v>
      </c>
      <c r="T3737" s="33" t="str">
        <f t="shared" si="101"/>
        <v/>
      </c>
    </row>
    <row r="3738" spans="15:20" x14ac:dyDescent="0.3">
      <c r="O3738" s="33" t="e">
        <f>VLOOKUP($A3172,Master!$A:$B,2,0)&amp;$J3172&amp;$K3172</f>
        <v>#N/A</v>
      </c>
      <c r="P3738" s="33" t="e">
        <f>IF(OR($A3172="KE0",$A3172="KZ0",$A3172="KV0",$A3172="KH0",$A3172="KE",$A3172="KZ",),VLOOKUP($A3172&amp;$F3172,Master!$D:$E,2,0)&amp;$J3172&amp;$K3172,VLOOKUP($A3172,Master!$D:$E,2,0)&amp;Sheet1!$J3172&amp;Sheet1!$K3172)</f>
        <v>#N/A</v>
      </c>
      <c r="Q3738" s="33" t="str">
        <f t="shared" si="100"/>
        <v/>
      </c>
      <c r="R3738" s="33" t="e">
        <f>IF(IF(VLOOKUP($A3172,Master!$G:$J,4,0)="x",Sheet1!$A3172,"")="","",IF(VLOOKUP($A3172,Master!$G:$J,4,0)="x",Sheet1!$A3172,"")&amp;$J3172&amp;$K3172)</f>
        <v>#N/A</v>
      </c>
      <c r="S3738" s="33" t="e">
        <f>IF(VLOOKUP($A3172,Master!$L:$M,2,0)=0,"",VLOOKUP($A3172,Master!$L:$M,2,0)&amp;$J3172&amp;$L3172)</f>
        <v>#N/A</v>
      </c>
      <c r="T3738" s="33" t="str">
        <f t="shared" si="101"/>
        <v/>
      </c>
    </row>
    <row r="3739" spans="15:20" x14ac:dyDescent="0.3">
      <c r="O3739" s="33" t="e">
        <f>VLOOKUP($A3173,Master!$A:$B,2,0)&amp;$J3173&amp;$K3173</f>
        <v>#N/A</v>
      </c>
      <c r="P3739" s="33" t="e">
        <f>IF(OR($A3173="KE0",$A3173="KZ0",$A3173="KV0",$A3173="KH0",$A3173="KE",$A3173="KZ",),VLOOKUP($A3173&amp;$F3173,Master!$D:$E,2,0)&amp;$J3173&amp;$K3173,VLOOKUP($A3173,Master!$D:$E,2,0)&amp;Sheet1!$J3173&amp;Sheet1!$K3173)</f>
        <v>#N/A</v>
      </c>
      <c r="Q3739" s="33" t="str">
        <f t="shared" si="100"/>
        <v/>
      </c>
      <c r="R3739" s="33" t="e">
        <f>IF(IF(VLOOKUP($A3173,Master!$G:$J,4,0)="x",Sheet1!$A3173,"")="","",IF(VLOOKUP($A3173,Master!$G:$J,4,0)="x",Sheet1!$A3173,"")&amp;$J3173&amp;$K3173)</f>
        <v>#N/A</v>
      </c>
      <c r="S3739" s="33" t="e">
        <f>IF(VLOOKUP($A3173,Master!$L:$M,2,0)=0,"",VLOOKUP($A3173,Master!$L:$M,2,0)&amp;$J3173&amp;$L3173)</f>
        <v>#N/A</v>
      </c>
      <c r="T3739" s="33" t="str">
        <f t="shared" si="101"/>
        <v/>
      </c>
    </row>
    <row r="3740" spans="15:20" x14ac:dyDescent="0.3">
      <c r="O3740" s="33" t="e">
        <f>VLOOKUP($A3174,Master!$A:$B,2,0)&amp;$J3174&amp;$K3174</f>
        <v>#N/A</v>
      </c>
      <c r="P3740" s="33" t="e">
        <f>IF(OR($A3174="KE0",$A3174="KZ0",$A3174="KV0",$A3174="KH0",$A3174="KE",$A3174="KZ",),VLOOKUP($A3174&amp;$F3174,Master!$D:$E,2,0)&amp;$J3174&amp;$K3174,VLOOKUP($A3174,Master!$D:$E,2,0)&amp;Sheet1!$J3174&amp;Sheet1!$K3174)</f>
        <v>#N/A</v>
      </c>
      <c r="Q3740" s="33" t="str">
        <f t="shared" si="100"/>
        <v/>
      </c>
      <c r="R3740" s="33" t="e">
        <f>IF(IF(VLOOKUP($A3174,Master!$G:$J,4,0)="x",Sheet1!$A3174,"")="","",IF(VLOOKUP($A3174,Master!$G:$J,4,0)="x",Sheet1!$A3174,"")&amp;$J3174&amp;$K3174)</f>
        <v>#N/A</v>
      </c>
      <c r="S3740" s="33" t="e">
        <f>IF(VLOOKUP($A3174,Master!$L:$M,2,0)=0,"",VLOOKUP($A3174,Master!$L:$M,2,0)&amp;$J3174&amp;$L3174)</f>
        <v>#N/A</v>
      </c>
      <c r="T3740" s="33" t="str">
        <f t="shared" si="101"/>
        <v/>
      </c>
    </row>
    <row r="3741" spans="15:20" x14ac:dyDescent="0.3">
      <c r="O3741" s="33" t="e">
        <f>VLOOKUP($A3175,Master!$A:$B,2,0)&amp;$J3175&amp;$K3175</f>
        <v>#N/A</v>
      </c>
      <c r="P3741" s="33" t="e">
        <f>IF(OR($A3175="KE0",$A3175="KZ0",$A3175="KV0",$A3175="KH0",$A3175="KE",$A3175="KZ",),VLOOKUP($A3175&amp;$F3175,Master!$D:$E,2,0)&amp;$J3175&amp;$K3175,VLOOKUP($A3175,Master!$D:$E,2,0)&amp;Sheet1!$J3175&amp;Sheet1!$K3175)</f>
        <v>#N/A</v>
      </c>
      <c r="Q3741" s="33" t="str">
        <f t="shared" si="100"/>
        <v/>
      </c>
      <c r="R3741" s="33" t="e">
        <f>IF(IF(VLOOKUP($A3175,Master!$G:$J,4,0)="x",Sheet1!$A3175,"")="","",IF(VLOOKUP($A3175,Master!$G:$J,4,0)="x",Sheet1!$A3175,"")&amp;$J3175&amp;$K3175)</f>
        <v>#N/A</v>
      </c>
      <c r="S3741" s="33" t="e">
        <f>IF(VLOOKUP($A3175,Master!$L:$M,2,0)=0,"",VLOOKUP($A3175,Master!$L:$M,2,0)&amp;$J3175&amp;$L3175)</f>
        <v>#N/A</v>
      </c>
      <c r="T3741" s="33" t="str">
        <f t="shared" si="101"/>
        <v/>
      </c>
    </row>
    <row r="3742" spans="15:20" x14ac:dyDescent="0.3">
      <c r="O3742" s="33" t="e">
        <f>VLOOKUP($A3176,Master!$A:$B,2,0)&amp;$J3176&amp;$K3176</f>
        <v>#N/A</v>
      </c>
      <c r="P3742" s="33" t="e">
        <f>IF(OR($A3176="KE0",$A3176="KZ0",$A3176="KV0",$A3176="KH0",$A3176="KE",$A3176="KZ",),VLOOKUP($A3176&amp;$F3176,Master!$D:$E,2,0)&amp;$J3176&amp;$K3176,VLOOKUP($A3176,Master!$D:$E,2,0)&amp;Sheet1!$J3176&amp;Sheet1!$K3176)</f>
        <v>#N/A</v>
      </c>
      <c r="Q3742" s="33" t="str">
        <f t="shared" si="100"/>
        <v/>
      </c>
      <c r="R3742" s="33" t="e">
        <f>IF(IF(VLOOKUP($A3176,Master!$G:$J,4,0)="x",Sheet1!$A3176,"")="","",IF(VLOOKUP($A3176,Master!$G:$J,4,0)="x",Sheet1!$A3176,"")&amp;$J3176&amp;$K3176)</f>
        <v>#N/A</v>
      </c>
      <c r="S3742" s="33" t="e">
        <f>IF(VLOOKUP($A3176,Master!$L:$M,2,0)=0,"",VLOOKUP($A3176,Master!$L:$M,2,0)&amp;$J3176&amp;$L3176)</f>
        <v>#N/A</v>
      </c>
      <c r="T3742" s="33" t="str">
        <f t="shared" si="101"/>
        <v/>
      </c>
    </row>
    <row r="3743" spans="15:20" x14ac:dyDescent="0.3">
      <c r="O3743" s="33" t="e">
        <f>VLOOKUP($A3177,Master!$A:$B,2,0)&amp;$J3177&amp;$K3177</f>
        <v>#N/A</v>
      </c>
      <c r="P3743" s="33" t="e">
        <f>IF(OR($A3177="KE0",$A3177="KZ0",$A3177="KV0",$A3177="KH0",$A3177="KE",$A3177="KZ",),VLOOKUP($A3177&amp;$F3177,Master!$D:$E,2,0)&amp;$J3177&amp;$K3177,VLOOKUP($A3177,Master!$D:$E,2,0)&amp;Sheet1!$J3177&amp;Sheet1!$K3177)</f>
        <v>#N/A</v>
      </c>
      <c r="Q3743" s="33" t="str">
        <f t="shared" si="100"/>
        <v/>
      </c>
      <c r="R3743" s="33" t="e">
        <f>IF(IF(VLOOKUP($A3177,Master!$G:$J,4,0)="x",Sheet1!$A3177,"")="","",IF(VLOOKUP($A3177,Master!$G:$J,4,0)="x",Sheet1!$A3177,"")&amp;$J3177&amp;$K3177)</f>
        <v>#N/A</v>
      </c>
      <c r="S3743" s="33" t="e">
        <f>IF(VLOOKUP($A3177,Master!$L:$M,2,0)=0,"",VLOOKUP($A3177,Master!$L:$M,2,0)&amp;$J3177&amp;$L3177)</f>
        <v>#N/A</v>
      </c>
      <c r="T3743" s="33" t="str">
        <f t="shared" si="101"/>
        <v/>
      </c>
    </row>
    <row r="3744" spans="15:20" x14ac:dyDescent="0.3">
      <c r="O3744" s="33" t="e">
        <f>VLOOKUP($A3178,Master!$A:$B,2,0)&amp;$J3178&amp;$K3178</f>
        <v>#N/A</v>
      </c>
      <c r="P3744" s="33" t="e">
        <f>IF(OR($A3178="KE0",$A3178="KZ0",$A3178="KV0",$A3178="KH0",$A3178="KE",$A3178="KZ",),VLOOKUP($A3178&amp;$F3178,Master!$D:$E,2,0)&amp;$J3178&amp;$K3178,VLOOKUP($A3178,Master!$D:$E,2,0)&amp;Sheet1!$J3178&amp;Sheet1!$K3178)</f>
        <v>#N/A</v>
      </c>
      <c r="Q3744" s="33" t="str">
        <f t="shared" si="100"/>
        <v/>
      </c>
      <c r="R3744" s="33" t="e">
        <f>IF(IF(VLOOKUP($A3178,Master!$G:$J,4,0)="x",Sheet1!$A3178,"")="","",IF(VLOOKUP($A3178,Master!$G:$J,4,0)="x",Sheet1!$A3178,"")&amp;$J3178&amp;$K3178)</f>
        <v>#N/A</v>
      </c>
      <c r="S3744" s="33" t="e">
        <f>IF(VLOOKUP($A3178,Master!$L:$M,2,0)=0,"",VLOOKUP($A3178,Master!$L:$M,2,0)&amp;$J3178&amp;$L3178)</f>
        <v>#N/A</v>
      </c>
      <c r="T3744" s="33" t="str">
        <f t="shared" si="101"/>
        <v/>
      </c>
    </row>
    <row r="3745" spans="15:20" x14ac:dyDescent="0.3">
      <c r="O3745" s="33" t="e">
        <f>VLOOKUP($A3179,Master!$A:$B,2,0)&amp;$J3179&amp;$K3179</f>
        <v>#N/A</v>
      </c>
      <c r="P3745" s="33" t="e">
        <f>IF(OR($A3179="KE0",$A3179="KZ0",$A3179="KV0",$A3179="KH0",$A3179="KE",$A3179="KZ",),VLOOKUP($A3179&amp;$F3179,Master!$D:$E,2,0)&amp;$J3179&amp;$K3179,VLOOKUP($A3179,Master!$D:$E,2,0)&amp;Sheet1!$J3179&amp;Sheet1!$K3179)</f>
        <v>#N/A</v>
      </c>
      <c r="Q3745" s="33" t="str">
        <f t="shared" si="100"/>
        <v/>
      </c>
      <c r="R3745" s="33" t="e">
        <f>IF(IF(VLOOKUP($A3179,Master!$G:$J,4,0)="x",Sheet1!$A3179,"")="","",IF(VLOOKUP($A3179,Master!$G:$J,4,0)="x",Sheet1!$A3179,"")&amp;$J3179&amp;$K3179)</f>
        <v>#N/A</v>
      </c>
      <c r="S3745" s="33" t="e">
        <f>IF(VLOOKUP($A3179,Master!$L:$M,2,0)=0,"",VLOOKUP($A3179,Master!$L:$M,2,0)&amp;$J3179&amp;$L3179)</f>
        <v>#N/A</v>
      </c>
      <c r="T3745" s="33" t="str">
        <f t="shared" si="101"/>
        <v/>
      </c>
    </row>
    <row r="3746" spans="15:20" x14ac:dyDescent="0.3">
      <c r="O3746" s="33" t="e">
        <f>VLOOKUP($A3180,Master!$A:$B,2,0)&amp;$J3180&amp;$K3180</f>
        <v>#N/A</v>
      </c>
      <c r="P3746" s="33" t="e">
        <f>IF(OR($A3180="KE0",$A3180="KZ0",$A3180="KV0",$A3180="KH0",$A3180="KE",$A3180="KZ",),VLOOKUP($A3180&amp;$F3180,Master!$D:$E,2,0)&amp;$J3180&amp;$K3180,VLOOKUP($A3180,Master!$D:$E,2,0)&amp;Sheet1!$J3180&amp;Sheet1!$K3180)</f>
        <v>#N/A</v>
      </c>
      <c r="Q3746" s="33" t="str">
        <f t="shared" si="100"/>
        <v/>
      </c>
      <c r="R3746" s="33" t="e">
        <f>IF(IF(VLOOKUP($A3180,Master!$G:$J,4,0)="x",Sheet1!$A3180,"")="","",IF(VLOOKUP($A3180,Master!$G:$J,4,0)="x",Sheet1!$A3180,"")&amp;$J3180&amp;$K3180)</f>
        <v>#N/A</v>
      </c>
      <c r="S3746" s="33" t="e">
        <f>IF(VLOOKUP($A3180,Master!$L:$M,2,0)=0,"",VLOOKUP($A3180,Master!$L:$M,2,0)&amp;$J3180&amp;$L3180)</f>
        <v>#N/A</v>
      </c>
      <c r="T3746" s="33" t="str">
        <f t="shared" si="101"/>
        <v/>
      </c>
    </row>
    <row r="3747" spans="15:20" x14ac:dyDescent="0.3">
      <c r="O3747" s="33" t="e">
        <f>VLOOKUP($A3181,Master!$A:$B,2,0)&amp;$J3181&amp;$K3181</f>
        <v>#N/A</v>
      </c>
      <c r="P3747" s="33" t="e">
        <f>IF(OR($A3181="KE0",$A3181="KZ0",$A3181="KV0",$A3181="KH0",$A3181="KE",$A3181="KZ",),VLOOKUP($A3181&amp;$F3181,Master!$D:$E,2,0)&amp;$J3181&amp;$K3181,VLOOKUP($A3181,Master!$D:$E,2,0)&amp;Sheet1!$J3181&amp;Sheet1!$K3181)</f>
        <v>#N/A</v>
      </c>
      <c r="Q3747" s="33" t="str">
        <f t="shared" si="100"/>
        <v/>
      </c>
      <c r="R3747" s="33" t="e">
        <f>IF(IF(VLOOKUP($A3181,Master!$G:$J,4,0)="x",Sheet1!$A3181,"")="","",IF(VLOOKUP($A3181,Master!$G:$J,4,0)="x",Sheet1!$A3181,"")&amp;$J3181&amp;$K3181)</f>
        <v>#N/A</v>
      </c>
      <c r="S3747" s="33" t="e">
        <f>IF(VLOOKUP($A3181,Master!$L:$M,2,0)=0,"",VLOOKUP($A3181,Master!$L:$M,2,0)&amp;$J3181&amp;$L3181)</f>
        <v>#N/A</v>
      </c>
      <c r="T3747" s="33" t="str">
        <f t="shared" si="101"/>
        <v/>
      </c>
    </row>
    <row r="3748" spans="15:20" x14ac:dyDescent="0.3">
      <c r="O3748" s="33" t="e">
        <f>VLOOKUP($A3182,Master!$A:$B,2,0)&amp;$J3182&amp;$K3182</f>
        <v>#N/A</v>
      </c>
      <c r="P3748" s="33" t="e">
        <f>IF(OR($A3182="KE0",$A3182="KZ0",$A3182="KV0",$A3182="KH0",$A3182="KE",$A3182="KZ",),VLOOKUP($A3182&amp;$F3182,Master!$D:$E,2,0)&amp;$J3182&amp;$K3182,VLOOKUP($A3182,Master!$D:$E,2,0)&amp;Sheet1!$J3182&amp;Sheet1!$K3182)</f>
        <v>#N/A</v>
      </c>
      <c r="Q3748" s="33" t="str">
        <f t="shared" si="100"/>
        <v/>
      </c>
      <c r="R3748" s="33" t="e">
        <f>IF(IF(VLOOKUP($A3182,Master!$G:$J,4,0)="x",Sheet1!$A3182,"")="","",IF(VLOOKUP($A3182,Master!$G:$J,4,0)="x",Sheet1!$A3182,"")&amp;$J3182&amp;$K3182)</f>
        <v>#N/A</v>
      </c>
      <c r="S3748" s="33" t="e">
        <f>IF(VLOOKUP($A3182,Master!$L:$M,2,0)=0,"",VLOOKUP($A3182,Master!$L:$M,2,0)&amp;$J3182&amp;$L3182)</f>
        <v>#N/A</v>
      </c>
      <c r="T3748" s="33" t="str">
        <f t="shared" si="101"/>
        <v/>
      </c>
    </row>
    <row r="3749" spans="15:20" x14ac:dyDescent="0.3">
      <c r="O3749" s="33" t="e">
        <f>VLOOKUP($A3183,Master!$A:$B,2,0)&amp;$J3183&amp;$K3183</f>
        <v>#N/A</v>
      </c>
      <c r="P3749" s="33" t="e">
        <f>IF(OR($A3183="KE0",$A3183="KZ0",$A3183="KV0",$A3183="KH0",$A3183="KE",$A3183="KZ",),VLOOKUP($A3183&amp;$F3183,Master!$D:$E,2,0)&amp;$J3183&amp;$K3183,VLOOKUP($A3183,Master!$D:$E,2,0)&amp;Sheet1!$J3183&amp;Sheet1!$K3183)</f>
        <v>#N/A</v>
      </c>
      <c r="Q3749" s="33" t="str">
        <f t="shared" si="100"/>
        <v/>
      </c>
      <c r="R3749" s="33" t="e">
        <f>IF(IF(VLOOKUP($A3183,Master!$G:$J,4,0)="x",Sheet1!$A3183,"")="","",IF(VLOOKUP($A3183,Master!$G:$J,4,0)="x",Sheet1!$A3183,"")&amp;$J3183&amp;$K3183)</f>
        <v>#N/A</v>
      </c>
      <c r="S3749" s="33" t="e">
        <f>IF(VLOOKUP($A3183,Master!$L:$M,2,0)=0,"",VLOOKUP($A3183,Master!$L:$M,2,0)&amp;$J3183&amp;$L3183)</f>
        <v>#N/A</v>
      </c>
      <c r="T3749" s="33" t="str">
        <f t="shared" si="101"/>
        <v/>
      </c>
    </row>
    <row r="3750" spans="15:20" x14ac:dyDescent="0.3">
      <c r="O3750" s="33" t="e">
        <f>VLOOKUP($A3184,Master!$A:$B,2,0)&amp;$J3184&amp;$K3184</f>
        <v>#N/A</v>
      </c>
      <c r="P3750" s="33" t="e">
        <f>IF(OR($A3184="KE0",$A3184="KZ0",$A3184="KV0",$A3184="KH0",$A3184="KE",$A3184="KZ",),VLOOKUP($A3184&amp;$F3184,Master!$D:$E,2,0)&amp;$J3184&amp;$K3184,VLOOKUP($A3184,Master!$D:$E,2,0)&amp;Sheet1!$J3184&amp;Sheet1!$K3184)</f>
        <v>#N/A</v>
      </c>
      <c r="Q3750" s="33" t="str">
        <f t="shared" si="100"/>
        <v/>
      </c>
      <c r="R3750" s="33" t="e">
        <f>IF(IF(VLOOKUP($A3184,Master!$G:$J,4,0)="x",Sheet1!$A3184,"")="","",IF(VLOOKUP($A3184,Master!$G:$J,4,0)="x",Sheet1!$A3184,"")&amp;$J3184&amp;$K3184)</f>
        <v>#N/A</v>
      </c>
      <c r="S3750" s="33" t="e">
        <f>IF(VLOOKUP($A3184,Master!$L:$M,2,0)=0,"",VLOOKUP($A3184,Master!$L:$M,2,0)&amp;$J3184&amp;$L3184)</f>
        <v>#N/A</v>
      </c>
      <c r="T3750" s="33" t="str">
        <f t="shared" si="101"/>
        <v/>
      </c>
    </row>
    <row r="3751" spans="15:20" x14ac:dyDescent="0.3">
      <c r="O3751" s="33" t="e">
        <f>VLOOKUP($A3185,Master!$A:$B,2,0)&amp;$J3185&amp;$K3185</f>
        <v>#N/A</v>
      </c>
      <c r="P3751" s="33" t="e">
        <f>IF(OR($A3185="KE0",$A3185="KZ0",$A3185="KV0",$A3185="KH0",$A3185="KE",$A3185="KZ",),VLOOKUP($A3185&amp;$F3185,Master!$D:$E,2,0)&amp;$J3185&amp;$K3185,VLOOKUP($A3185,Master!$D:$E,2,0)&amp;Sheet1!$J3185&amp;Sheet1!$K3185)</f>
        <v>#N/A</v>
      </c>
      <c r="Q3751" s="33" t="str">
        <f t="shared" si="100"/>
        <v/>
      </c>
      <c r="R3751" s="33" t="e">
        <f>IF(IF(VLOOKUP($A3185,Master!$G:$J,4,0)="x",Sheet1!$A3185,"")="","",IF(VLOOKUP($A3185,Master!$G:$J,4,0)="x",Sheet1!$A3185,"")&amp;$J3185&amp;$K3185)</f>
        <v>#N/A</v>
      </c>
      <c r="S3751" s="33" t="e">
        <f>IF(VLOOKUP($A3185,Master!$L:$M,2,0)=0,"",VLOOKUP($A3185,Master!$L:$M,2,0)&amp;$J3185&amp;$L3185)</f>
        <v>#N/A</v>
      </c>
      <c r="T3751" s="33" t="str">
        <f t="shared" si="101"/>
        <v/>
      </c>
    </row>
    <row r="3752" spans="15:20" x14ac:dyDescent="0.3">
      <c r="O3752" s="33" t="e">
        <f>VLOOKUP($A3186,Master!$A:$B,2,0)&amp;$J3186&amp;$K3186</f>
        <v>#N/A</v>
      </c>
      <c r="P3752" s="33" t="e">
        <f>IF(OR($A3186="KE0",$A3186="KZ0",$A3186="KV0",$A3186="KH0",$A3186="KE",$A3186="KZ",),VLOOKUP($A3186&amp;$F3186,Master!$D:$E,2,0)&amp;$J3186&amp;$K3186,VLOOKUP($A3186,Master!$D:$E,2,0)&amp;Sheet1!$J3186&amp;Sheet1!$K3186)</f>
        <v>#N/A</v>
      </c>
      <c r="Q3752" s="33" t="str">
        <f t="shared" si="100"/>
        <v/>
      </c>
      <c r="R3752" s="33" t="e">
        <f>IF(IF(VLOOKUP($A3186,Master!$G:$J,4,0)="x",Sheet1!$A3186,"")="","",IF(VLOOKUP($A3186,Master!$G:$J,4,0)="x",Sheet1!$A3186,"")&amp;$J3186&amp;$K3186)</f>
        <v>#N/A</v>
      </c>
      <c r="S3752" s="33" t="e">
        <f>IF(VLOOKUP($A3186,Master!$L:$M,2,0)=0,"",VLOOKUP($A3186,Master!$L:$M,2,0)&amp;$J3186&amp;$L3186)</f>
        <v>#N/A</v>
      </c>
      <c r="T3752" s="33" t="str">
        <f t="shared" si="101"/>
        <v/>
      </c>
    </row>
    <row r="3753" spans="15:20" x14ac:dyDescent="0.3">
      <c r="O3753" s="33" t="e">
        <f>VLOOKUP($A3187,Master!$A:$B,2,0)&amp;$J3187&amp;$K3187</f>
        <v>#N/A</v>
      </c>
      <c r="P3753" s="33" t="e">
        <f>IF(OR($A3187="KE0",$A3187="KZ0",$A3187="KV0",$A3187="KH0",$A3187="KE",$A3187="KZ",),VLOOKUP($A3187&amp;$F3187,Master!$D:$E,2,0)&amp;$J3187&amp;$K3187,VLOOKUP($A3187,Master!$D:$E,2,0)&amp;Sheet1!$J3187&amp;Sheet1!$K3187)</f>
        <v>#N/A</v>
      </c>
      <c r="Q3753" s="33" t="str">
        <f t="shared" si="100"/>
        <v/>
      </c>
      <c r="R3753" s="33" t="e">
        <f>IF(IF(VLOOKUP($A3187,Master!$G:$J,4,0)="x",Sheet1!$A3187,"")="","",IF(VLOOKUP($A3187,Master!$G:$J,4,0)="x",Sheet1!$A3187,"")&amp;$J3187&amp;$K3187)</f>
        <v>#N/A</v>
      </c>
      <c r="S3753" s="33" t="e">
        <f>IF(VLOOKUP($A3187,Master!$L:$M,2,0)=0,"",VLOOKUP($A3187,Master!$L:$M,2,0)&amp;$J3187&amp;$L3187)</f>
        <v>#N/A</v>
      </c>
      <c r="T3753" s="33" t="str">
        <f t="shared" si="101"/>
        <v/>
      </c>
    </row>
    <row r="3754" spans="15:20" x14ac:dyDescent="0.3">
      <c r="O3754" s="33" t="e">
        <f>VLOOKUP($A3188,Master!$A:$B,2,0)&amp;$J3188&amp;$K3188</f>
        <v>#N/A</v>
      </c>
      <c r="P3754" s="33" t="e">
        <f>IF(OR($A3188="KE0",$A3188="KZ0",$A3188="KV0",$A3188="KH0",$A3188="KE",$A3188="KZ",),VLOOKUP($A3188&amp;$F3188,Master!$D:$E,2,0)&amp;$J3188&amp;$K3188,VLOOKUP($A3188,Master!$D:$E,2,0)&amp;Sheet1!$J3188&amp;Sheet1!$K3188)</f>
        <v>#N/A</v>
      </c>
      <c r="Q3754" s="33" t="str">
        <f t="shared" si="100"/>
        <v/>
      </c>
      <c r="R3754" s="33" t="e">
        <f>IF(IF(VLOOKUP($A3188,Master!$G:$J,4,0)="x",Sheet1!$A3188,"")="","",IF(VLOOKUP($A3188,Master!$G:$J,4,0)="x",Sheet1!$A3188,"")&amp;$J3188&amp;$K3188)</f>
        <v>#N/A</v>
      </c>
      <c r="S3754" s="33" t="e">
        <f>IF(VLOOKUP($A3188,Master!$L:$M,2,0)=0,"",VLOOKUP($A3188,Master!$L:$M,2,0)&amp;$J3188&amp;$L3188)</f>
        <v>#N/A</v>
      </c>
      <c r="T3754" s="33" t="str">
        <f t="shared" si="101"/>
        <v/>
      </c>
    </row>
    <row r="3755" spans="15:20" x14ac:dyDescent="0.3">
      <c r="O3755" s="33" t="e">
        <f>VLOOKUP($A3189,Master!$A:$B,2,0)&amp;$J3189&amp;$K3189</f>
        <v>#N/A</v>
      </c>
      <c r="P3755" s="33" t="e">
        <f>IF(OR($A3189="KE0",$A3189="KZ0",$A3189="KV0",$A3189="KH0",$A3189="KE",$A3189="KZ",),VLOOKUP($A3189&amp;$F3189,Master!$D:$E,2,0)&amp;$J3189&amp;$K3189,VLOOKUP($A3189,Master!$D:$E,2,0)&amp;Sheet1!$J3189&amp;Sheet1!$K3189)</f>
        <v>#N/A</v>
      </c>
      <c r="Q3755" s="33" t="str">
        <f t="shared" si="100"/>
        <v/>
      </c>
      <c r="R3755" s="33" t="e">
        <f>IF(IF(VLOOKUP($A3189,Master!$G:$J,4,0)="x",Sheet1!$A3189,"")="","",IF(VLOOKUP($A3189,Master!$G:$J,4,0)="x",Sheet1!$A3189,"")&amp;$J3189&amp;$K3189)</f>
        <v>#N/A</v>
      </c>
      <c r="S3755" s="33" t="e">
        <f>IF(VLOOKUP($A3189,Master!$L:$M,2,0)=0,"",VLOOKUP($A3189,Master!$L:$M,2,0)&amp;$J3189&amp;$L3189)</f>
        <v>#N/A</v>
      </c>
      <c r="T3755" s="33" t="str">
        <f t="shared" si="101"/>
        <v/>
      </c>
    </row>
    <row r="3756" spans="15:20" x14ac:dyDescent="0.3">
      <c r="O3756" s="33" t="e">
        <f>VLOOKUP($A3190,Master!$A:$B,2,0)&amp;$J3190&amp;$K3190</f>
        <v>#N/A</v>
      </c>
      <c r="P3756" s="33" t="e">
        <f>IF(OR($A3190="KE0",$A3190="KZ0",$A3190="KV0",$A3190="KH0",$A3190="KE",$A3190="KZ",),VLOOKUP($A3190&amp;$F3190,Master!$D:$E,2,0)&amp;$J3190&amp;$K3190,VLOOKUP($A3190,Master!$D:$E,2,0)&amp;Sheet1!$J3190&amp;Sheet1!$K3190)</f>
        <v>#N/A</v>
      </c>
      <c r="Q3756" s="33" t="str">
        <f t="shared" si="100"/>
        <v/>
      </c>
      <c r="R3756" s="33" t="e">
        <f>IF(IF(VLOOKUP($A3190,Master!$G:$J,4,0)="x",Sheet1!$A3190,"")="","",IF(VLOOKUP($A3190,Master!$G:$J,4,0)="x",Sheet1!$A3190,"")&amp;$J3190&amp;$K3190)</f>
        <v>#N/A</v>
      </c>
      <c r="S3756" s="33" t="e">
        <f>IF(VLOOKUP($A3190,Master!$L:$M,2,0)=0,"",VLOOKUP($A3190,Master!$L:$M,2,0)&amp;$J3190&amp;$L3190)</f>
        <v>#N/A</v>
      </c>
      <c r="T3756" s="33" t="str">
        <f t="shared" si="101"/>
        <v/>
      </c>
    </row>
    <row r="3757" spans="15:20" x14ac:dyDescent="0.3">
      <c r="O3757" s="33" t="e">
        <f>VLOOKUP($A3191,Master!$A:$B,2,0)&amp;$J3191&amp;$K3191</f>
        <v>#N/A</v>
      </c>
      <c r="P3757" s="33" t="e">
        <f>IF(OR($A3191="KE0",$A3191="KZ0",$A3191="KV0",$A3191="KH0",$A3191="KE",$A3191="KZ",),VLOOKUP($A3191&amp;$F3191,Master!$D:$E,2,0)&amp;$J3191&amp;$K3191,VLOOKUP($A3191,Master!$D:$E,2,0)&amp;Sheet1!$J3191&amp;Sheet1!$K3191)</f>
        <v>#N/A</v>
      </c>
      <c r="Q3757" s="33" t="str">
        <f t="shared" si="100"/>
        <v/>
      </c>
      <c r="R3757" s="33" t="e">
        <f>IF(IF(VLOOKUP($A3191,Master!$G:$J,4,0)="x",Sheet1!$A3191,"")="","",IF(VLOOKUP($A3191,Master!$G:$J,4,0)="x",Sheet1!$A3191,"")&amp;$J3191&amp;$K3191)</f>
        <v>#N/A</v>
      </c>
      <c r="S3757" s="33" t="e">
        <f>IF(VLOOKUP($A3191,Master!$L:$M,2,0)=0,"",VLOOKUP($A3191,Master!$L:$M,2,0)&amp;$J3191&amp;$L3191)</f>
        <v>#N/A</v>
      </c>
      <c r="T3757" s="33" t="str">
        <f t="shared" si="101"/>
        <v/>
      </c>
    </row>
    <row r="3758" spans="15:20" x14ac:dyDescent="0.3">
      <c r="O3758" s="33" t="e">
        <f>VLOOKUP($A3192,Master!$A:$B,2,0)&amp;$J3192&amp;$K3192</f>
        <v>#N/A</v>
      </c>
      <c r="P3758" s="33" t="e">
        <f>IF(OR($A3192="KE0",$A3192="KZ0",$A3192="KV0",$A3192="KH0",$A3192="KE",$A3192="KZ",),VLOOKUP($A3192&amp;$F3192,Master!$D:$E,2,0)&amp;$J3192&amp;$K3192,VLOOKUP($A3192,Master!$D:$E,2,0)&amp;Sheet1!$J3192&amp;Sheet1!$K3192)</f>
        <v>#N/A</v>
      </c>
      <c r="Q3758" s="33" t="str">
        <f t="shared" si="100"/>
        <v/>
      </c>
      <c r="R3758" s="33" t="e">
        <f>IF(IF(VLOOKUP($A3192,Master!$G:$J,4,0)="x",Sheet1!$A3192,"")="","",IF(VLOOKUP($A3192,Master!$G:$J,4,0)="x",Sheet1!$A3192,"")&amp;$J3192&amp;$K3192)</f>
        <v>#N/A</v>
      </c>
      <c r="S3758" s="33" t="e">
        <f>IF(VLOOKUP($A3192,Master!$L:$M,2,0)=0,"",VLOOKUP($A3192,Master!$L:$M,2,0)&amp;$J3192&amp;$L3192)</f>
        <v>#N/A</v>
      </c>
      <c r="T3758" s="33" t="str">
        <f t="shared" si="101"/>
        <v/>
      </c>
    </row>
    <row r="3759" spans="15:20" x14ac:dyDescent="0.3">
      <c r="O3759" s="33" t="e">
        <f>VLOOKUP($A3193,Master!$A:$B,2,0)&amp;$J3193&amp;$K3193</f>
        <v>#N/A</v>
      </c>
      <c r="P3759" s="33" t="e">
        <f>IF(OR($A3193="KE0",$A3193="KZ0",$A3193="KV0",$A3193="KH0",$A3193="KE",$A3193="KZ",),VLOOKUP($A3193&amp;$F3193,Master!$D:$E,2,0)&amp;$J3193&amp;$K3193,VLOOKUP($A3193,Master!$D:$E,2,0)&amp;Sheet1!$J3193&amp;Sheet1!$K3193)</f>
        <v>#N/A</v>
      </c>
      <c r="Q3759" s="33" t="str">
        <f t="shared" si="100"/>
        <v/>
      </c>
      <c r="R3759" s="33" t="e">
        <f>IF(IF(VLOOKUP($A3193,Master!$G:$J,4,0)="x",Sheet1!$A3193,"")="","",IF(VLOOKUP($A3193,Master!$G:$J,4,0)="x",Sheet1!$A3193,"")&amp;$J3193&amp;$K3193)</f>
        <v>#N/A</v>
      </c>
      <c r="S3759" s="33" t="e">
        <f>IF(VLOOKUP($A3193,Master!$L:$M,2,0)=0,"",VLOOKUP($A3193,Master!$L:$M,2,0)&amp;$J3193&amp;$L3193)</f>
        <v>#N/A</v>
      </c>
      <c r="T3759" s="33" t="str">
        <f t="shared" si="101"/>
        <v/>
      </c>
    </row>
    <row r="3760" spans="15:20" x14ac:dyDescent="0.3">
      <c r="O3760" s="33" t="e">
        <f>VLOOKUP($A3194,Master!$A:$B,2,0)&amp;$J3194&amp;$K3194</f>
        <v>#N/A</v>
      </c>
      <c r="P3760" s="33" t="e">
        <f>IF(OR($A3194="KE0",$A3194="KZ0",$A3194="KV0",$A3194="KH0",$A3194="KE",$A3194="KZ",),VLOOKUP($A3194&amp;$F3194,Master!$D:$E,2,0)&amp;$J3194&amp;$K3194,VLOOKUP($A3194,Master!$D:$E,2,0)&amp;Sheet1!$J3194&amp;Sheet1!$K3194)</f>
        <v>#N/A</v>
      </c>
      <c r="Q3760" s="33" t="str">
        <f t="shared" si="100"/>
        <v/>
      </c>
      <c r="R3760" s="33" t="e">
        <f>IF(IF(VLOOKUP($A3194,Master!$G:$J,4,0)="x",Sheet1!$A3194,"")="","",IF(VLOOKUP($A3194,Master!$G:$J,4,0)="x",Sheet1!$A3194,"")&amp;$J3194&amp;$K3194)</f>
        <v>#N/A</v>
      </c>
      <c r="S3760" s="33" t="e">
        <f>IF(VLOOKUP($A3194,Master!$L:$M,2,0)=0,"",VLOOKUP($A3194,Master!$L:$M,2,0)&amp;$J3194&amp;$L3194)</f>
        <v>#N/A</v>
      </c>
      <c r="T3760" s="33" t="str">
        <f t="shared" si="101"/>
        <v/>
      </c>
    </row>
    <row r="3761" spans="15:20" x14ac:dyDescent="0.3">
      <c r="O3761" s="33" t="e">
        <f>VLOOKUP($A3195,Master!$A:$B,2,0)&amp;$J3195&amp;$K3195</f>
        <v>#N/A</v>
      </c>
      <c r="P3761" s="33" t="e">
        <f>IF(OR($A3195="KE0",$A3195="KZ0",$A3195="KV0",$A3195="KH0",$A3195="KE",$A3195="KZ",),VLOOKUP($A3195&amp;$F3195,Master!$D:$E,2,0)&amp;$J3195&amp;$K3195,VLOOKUP($A3195,Master!$D:$E,2,0)&amp;Sheet1!$J3195&amp;Sheet1!$K3195)</f>
        <v>#N/A</v>
      </c>
      <c r="Q3761" s="33" t="str">
        <f t="shared" si="100"/>
        <v/>
      </c>
      <c r="R3761" s="33" t="e">
        <f>IF(IF(VLOOKUP($A3195,Master!$G:$J,4,0)="x",Sheet1!$A3195,"")="","",IF(VLOOKUP($A3195,Master!$G:$J,4,0)="x",Sheet1!$A3195,"")&amp;$J3195&amp;$K3195)</f>
        <v>#N/A</v>
      </c>
      <c r="S3761" s="33" t="e">
        <f>IF(VLOOKUP($A3195,Master!$L:$M,2,0)=0,"",VLOOKUP($A3195,Master!$L:$M,2,0)&amp;$J3195&amp;$L3195)</f>
        <v>#N/A</v>
      </c>
      <c r="T3761" s="33" t="str">
        <f t="shared" si="101"/>
        <v/>
      </c>
    </row>
    <row r="3762" spans="15:20" x14ac:dyDescent="0.3">
      <c r="O3762" s="33" t="e">
        <f>VLOOKUP($A3196,Master!$A:$B,2,0)&amp;$J3196&amp;$K3196</f>
        <v>#N/A</v>
      </c>
      <c r="P3762" s="33" t="e">
        <f>IF(OR($A3196="KE0",$A3196="KZ0",$A3196="KV0",$A3196="KH0",$A3196="KE",$A3196="KZ",),VLOOKUP($A3196&amp;$F3196,Master!$D:$E,2,0)&amp;$J3196&amp;$K3196,VLOOKUP($A3196,Master!$D:$E,2,0)&amp;Sheet1!$J3196&amp;Sheet1!$K3196)</f>
        <v>#N/A</v>
      </c>
      <c r="Q3762" s="33" t="str">
        <f t="shared" si="100"/>
        <v/>
      </c>
      <c r="R3762" s="33" t="e">
        <f>IF(IF(VLOOKUP($A3196,Master!$G:$J,4,0)="x",Sheet1!$A3196,"")="","",IF(VLOOKUP($A3196,Master!$G:$J,4,0)="x",Sheet1!$A3196,"")&amp;$J3196&amp;$K3196)</f>
        <v>#N/A</v>
      </c>
      <c r="S3762" s="33" t="e">
        <f>IF(VLOOKUP($A3196,Master!$L:$M,2,0)=0,"",VLOOKUP($A3196,Master!$L:$M,2,0)&amp;$J3196&amp;$L3196)</f>
        <v>#N/A</v>
      </c>
      <c r="T3762" s="33" t="str">
        <f t="shared" si="101"/>
        <v/>
      </c>
    </row>
    <row r="3763" spans="15:20" x14ac:dyDescent="0.3">
      <c r="O3763" s="33" t="e">
        <f>VLOOKUP($A3197,Master!$A:$B,2,0)&amp;$J3197&amp;$K3197</f>
        <v>#N/A</v>
      </c>
      <c r="P3763" s="33" t="e">
        <f>IF(OR($A3197="KE0",$A3197="KZ0",$A3197="KV0",$A3197="KH0",$A3197="KE",$A3197="KZ",),VLOOKUP($A3197&amp;$F3197,Master!$D:$E,2,0)&amp;$J3197&amp;$K3197,VLOOKUP($A3197,Master!$D:$E,2,0)&amp;Sheet1!$J3197&amp;Sheet1!$K3197)</f>
        <v>#N/A</v>
      </c>
      <c r="Q3763" s="33" t="str">
        <f t="shared" si="100"/>
        <v/>
      </c>
      <c r="R3763" s="33" t="e">
        <f>IF(IF(VLOOKUP($A3197,Master!$G:$J,4,0)="x",Sheet1!$A3197,"")="","",IF(VLOOKUP($A3197,Master!$G:$J,4,0)="x",Sheet1!$A3197,"")&amp;$J3197&amp;$K3197)</f>
        <v>#N/A</v>
      </c>
      <c r="S3763" s="33" t="e">
        <f>IF(VLOOKUP($A3197,Master!$L:$M,2,0)=0,"",VLOOKUP($A3197,Master!$L:$M,2,0)&amp;$J3197&amp;$L3197)</f>
        <v>#N/A</v>
      </c>
      <c r="T3763" s="33" t="str">
        <f t="shared" si="101"/>
        <v/>
      </c>
    </row>
    <row r="3764" spans="15:20" x14ac:dyDescent="0.3">
      <c r="O3764" s="33" t="e">
        <f>VLOOKUP($A3198,Master!$A:$B,2,0)&amp;$J3198&amp;$K3198</f>
        <v>#N/A</v>
      </c>
      <c r="P3764" s="33" t="e">
        <f>IF(OR($A3198="KE0",$A3198="KZ0",$A3198="KV0",$A3198="KH0",$A3198="KE",$A3198="KZ",),VLOOKUP($A3198&amp;$F3198,Master!$D:$E,2,0)&amp;$J3198&amp;$K3198,VLOOKUP($A3198,Master!$D:$E,2,0)&amp;Sheet1!$J3198&amp;Sheet1!$K3198)</f>
        <v>#N/A</v>
      </c>
      <c r="Q3764" s="33" t="str">
        <f t="shared" si="100"/>
        <v/>
      </c>
      <c r="R3764" s="33" t="e">
        <f>IF(IF(VLOOKUP($A3198,Master!$G:$J,4,0)="x",Sheet1!$A3198,"")="","",IF(VLOOKUP($A3198,Master!$G:$J,4,0)="x",Sheet1!$A3198,"")&amp;$J3198&amp;$K3198)</f>
        <v>#N/A</v>
      </c>
      <c r="S3764" s="33" t="e">
        <f>IF(VLOOKUP($A3198,Master!$L:$M,2,0)=0,"",VLOOKUP($A3198,Master!$L:$M,2,0)&amp;$J3198&amp;$L3198)</f>
        <v>#N/A</v>
      </c>
      <c r="T3764" s="33" t="str">
        <f t="shared" si="101"/>
        <v/>
      </c>
    </row>
    <row r="3765" spans="15:20" x14ac:dyDescent="0.3">
      <c r="O3765" s="33" t="e">
        <f>VLOOKUP($A3199,Master!$A:$B,2,0)&amp;$J3199&amp;$K3199</f>
        <v>#N/A</v>
      </c>
      <c r="P3765" s="33" t="e">
        <f>IF(OR($A3199="KE0",$A3199="KZ0",$A3199="KV0",$A3199="KH0",$A3199="KE",$A3199="KZ",),VLOOKUP($A3199&amp;$F3199,Master!$D:$E,2,0)&amp;$J3199&amp;$K3199,VLOOKUP($A3199,Master!$D:$E,2,0)&amp;Sheet1!$J3199&amp;Sheet1!$K3199)</f>
        <v>#N/A</v>
      </c>
      <c r="Q3765" s="33" t="str">
        <f t="shared" si="100"/>
        <v/>
      </c>
      <c r="R3765" s="33" t="e">
        <f>IF(IF(VLOOKUP($A3199,Master!$G:$J,4,0)="x",Sheet1!$A3199,"")="","",IF(VLOOKUP($A3199,Master!$G:$J,4,0)="x",Sheet1!$A3199,"")&amp;$J3199&amp;$K3199)</f>
        <v>#N/A</v>
      </c>
      <c r="S3765" s="33" t="e">
        <f>IF(VLOOKUP($A3199,Master!$L:$M,2,0)=0,"",VLOOKUP($A3199,Master!$L:$M,2,0)&amp;$J3199&amp;$L3199)</f>
        <v>#N/A</v>
      </c>
      <c r="T3765" s="33" t="str">
        <f t="shared" si="101"/>
        <v/>
      </c>
    </row>
    <row r="3766" spans="15:20" x14ac:dyDescent="0.3">
      <c r="O3766" s="33" t="e">
        <f>VLOOKUP($A3200,Master!$A:$B,2,0)&amp;$J3200&amp;$K3200</f>
        <v>#N/A</v>
      </c>
      <c r="P3766" s="33" t="e">
        <f>IF(OR($A3200="KE0",$A3200="KZ0",$A3200="KV0",$A3200="KH0",$A3200="KE",$A3200="KZ",),VLOOKUP($A3200&amp;$F3200,Master!$D:$E,2,0)&amp;$J3200&amp;$K3200,VLOOKUP($A3200,Master!$D:$E,2,0)&amp;Sheet1!$J3200&amp;Sheet1!$K3200)</f>
        <v>#N/A</v>
      </c>
      <c r="Q3766" s="33" t="str">
        <f t="shared" si="100"/>
        <v/>
      </c>
      <c r="R3766" s="33" t="e">
        <f>IF(IF(VLOOKUP($A3200,Master!$G:$J,4,0)="x",Sheet1!$A3200,"")="","",IF(VLOOKUP($A3200,Master!$G:$J,4,0)="x",Sheet1!$A3200,"")&amp;$J3200&amp;$K3200)</f>
        <v>#N/A</v>
      </c>
      <c r="S3766" s="33" t="e">
        <f>IF(VLOOKUP($A3200,Master!$L:$M,2,0)=0,"",VLOOKUP($A3200,Master!$L:$M,2,0)&amp;$J3200&amp;$L3200)</f>
        <v>#N/A</v>
      </c>
      <c r="T3766" s="33" t="str">
        <f t="shared" si="101"/>
        <v/>
      </c>
    </row>
    <row r="3767" spans="15:20" x14ac:dyDescent="0.3">
      <c r="O3767" s="33" t="e">
        <f>VLOOKUP($A3201,Master!$A:$B,2,0)&amp;$J3201&amp;$K3201</f>
        <v>#N/A</v>
      </c>
      <c r="P3767" s="33" t="e">
        <f>IF(OR($A3201="KE0",$A3201="KZ0",$A3201="KV0",$A3201="KH0",$A3201="KE",$A3201="KZ",),VLOOKUP($A3201&amp;$F3201,Master!$D:$E,2,0)&amp;$J3201&amp;$K3201,VLOOKUP($A3201,Master!$D:$E,2,0)&amp;Sheet1!$J3201&amp;Sheet1!$K3201)</f>
        <v>#N/A</v>
      </c>
      <c r="Q3767" s="33" t="str">
        <f t="shared" si="100"/>
        <v/>
      </c>
      <c r="R3767" s="33" t="e">
        <f>IF(IF(VLOOKUP($A3201,Master!$G:$J,4,0)="x",Sheet1!$A3201,"")="","",IF(VLOOKUP($A3201,Master!$G:$J,4,0)="x",Sheet1!$A3201,"")&amp;$J3201&amp;$K3201)</f>
        <v>#N/A</v>
      </c>
      <c r="S3767" s="33" t="e">
        <f>IF(VLOOKUP($A3201,Master!$L:$M,2,0)=0,"",VLOOKUP($A3201,Master!$L:$M,2,0)&amp;$J3201&amp;$L3201)</f>
        <v>#N/A</v>
      </c>
      <c r="T3767" s="33" t="str">
        <f t="shared" si="101"/>
        <v/>
      </c>
    </row>
    <row r="3768" spans="15:20" x14ac:dyDescent="0.3">
      <c r="O3768" s="33" t="e">
        <f>VLOOKUP($A3202,Master!$A:$B,2,0)&amp;$J3202&amp;$K3202</f>
        <v>#N/A</v>
      </c>
      <c r="P3768" s="33" t="e">
        <f>IF(OR($A3202="KE0",$A3202="KZ0",$A3202="KV0",$A3202="KH0",$A3202="KE",$A3202="KZ",),VLOOKUP($A3202&amp;$F3202,Master!$D:$E,2,0)&amp;$J3202&amp;$K3202,VLOOKUP($A3202,Master!$D:$E,2,0)&amp;Sheet1!$J3202&amp;Sheet1!$K3202)</f>
        <v>#N/A</v>
      </c>
      <c r="Q3768" s="33" t="str">
        <f t="shared" si="100"/>
        <v/>
      </c>
      <c r="R3768" s="33" t="e">
        <f>IF(IF(VLOOKUP($A3202,Master!$G:$J,4,0)="x",Sheet1!$A3202,"")="","",IF(VLOOKUP($A3202,Master!$G:$J,4,0)="x",Sheet1!$A3202,"")&amp;$J3202&amp;$K3202)</f>
        <v>#N/A</v>
      </c>
      <c r="S3768" s="33" t="e">
        <f>IF(VLOOKUP($A3202,Master!$L:$M,2,0)=0,"",VLOOKUP($A3202,Master!$L:$M,2,0)&amp;$J3202&amp;$L3202)</f>
        <v>#N/A</v>
      </c>
      <c r="T3768" s="33" t="str">
        <f t="shared" si="101"/>
        <v/>
      </c>
    </row>
    <row r="3769" spans="15:20" x14ac:dyDescent="0.3">
      <c r="O3769" s="33" t="e">
        <f>VLOOKUP($A3203,Master!$A:$B,2,0)&amp;$J3203&amp;$K3203</f>
        <v>#N/A</v>
      </c>
      <c r="P3769" s="33" t="e">
        <f>IF(OR($A3203="KE0",$A3203="KZ0",$A3203="KV0",$A3203="KH0",$A3203="KE",$A3203="KZ",),VLOOKUP($A3203&amp;$F3203,Master!$D:$E,2,0)&amp;$J3203&amp;$K3203,VLOOKUP($A3203,Master!$D:$E,2,0)&amp;Sheet1!$J3203&amp;Sheet1!$K3203)</f>
        <v>#N/A</v>
      </c>
      <c r="Q3769" s="33" t="str">
        <f t="shared" si="100"/>
        <v/>
      </c>
      <c r="R3769" s="33" t="e">
        <f>IF(IF(VLOOKUP($A3203,Master!$G:$J,4,0)="x",Sheet1!$A3203,"")="","",IF(VLOOKUP($A3203,Master!$G:$J,4,0)="x",Sheet1!$A3203,"")&amp;$J3203&amp;$K3203)</f>
        <v>#N/A</v>
      </c>
      <c r="S3769" s="33" t="e">
        <f>IF(VLOOKUP($A3203,Master!$L:$M,2,0)=0,"",VLOOKUP($A3203,Master!$L:$M,2,0)&amp;$J3203&amp;$L3203)</f>
        <v>#N/A</v>
      </c>
      <c r="T3769" s="33" t="str">
        <f t="shared" si="101"/>
        <v/>
      </c>
    </row>
    <row r="3770" spans="15:20" x14ac:dyDescent="0.3">
      <c r="O3770" s="33" t="e">
        <f>VLOOKUP($A3204,Master!$A:$B,2,0)&amp;$J3204&amp;$K3204</f>
        <v>#N/A</v>
      </c>
      <c r="P3770" s="33" t="e">
        <f>IF(OR($A3204="KE0",$A3204="KZ0",$A3204="KV0",$A3204="KH0",$A3204="KE",$A3204="KZ",),VLOOKUP($A3204&amp;$F3204,Master!$D:$E,2,0)&amp;$J3204&amp;$K3204,VLOOKUP($A3204,Master!$D:$E,2,0)&amp;Sheet1!$J3204&amp;Sheet1!$K3204)</f>
        <v>#N/A</v>
      </c>
      <c r="Q3770" s="33" t="str">
        <f t="shared" si="100"/>
        <v/>
      </c>
      <c r="R3770" s="33" t="e">
        <f>IF(IF(VLOOKUP($A3204,Master!$G:$J,4,0)="x",Sheet1!$A3204,"")="","",IF(VLOOKUP($A3204,Master!$G:$J,4,0)="x",Sheet1!$A3204,"")&amp;$J3204&amp;$K3204)</f>
        <v>#N/A</v>
      </c>
      <c r="S3770" s="33" t="e">
        <f>IF(VLOOKUP($A3204,Master!$L:$M,2,0)=0,"",VLOOKUP($A3204,Master!$L:$M,2,0)&amp;$J3204&amp;$L3204)</f>
        <v>#N/A</v>
      </c>
      <c r="T3770" s="33" t="str">
        <f t="shared" si="101"/>
        <v/>
      </c>
    </row>
    <row r="3771" spans="15:20" x14ac:dyDescent="0.3">
      <c r="O3771" s="33" t="e">
        <f>VLOOKUP($A3205,Master!$A:$B,2,0)&amp;$J3205&amp;$K3205</f>
        <v>#N/A</v>
      </c>
      <c r="P3771" s="33" t="e">
        <f>IF(OR($A3205="KE0",$A3205="KZ0",$A3205="KV0",$A3205="KH0",$A3205="KE",$A3205="KZ",),VLOOKUP($A3205&amp;$F3205,Master!$D:$E,2,0)&amp;$J3205&amp;$K3205,VLOOKUP($A3205,Master!$D:$E,2,0)&amp;Sheet1!$J3205&amp;Sheet1!$K3205)</f>
        <v>#N/A</v>
      </c>
      <c r="Q3771" s="33" t="str">
        <f t="shared" si="100"/>
        <v/>
      </c>
      <c r="R3771" s="33" t="e">
        <f>IF(IF(VLOOKUP($A3205,Master!$G:$J,4,0)="x",Sheet1!$A3205,"")="","",IF(VLOOKUP($A3205,Master!$G:$J,4,0)="x",Sheet1!$A3205,"")&amp;$J3205&amp;$K3205)</f>
        <v>#N/A</v>
      </c>
      <c r="S3771" s="33" t="e">
        <f>IF(VLOOKUP($A3205,Master!$L:$M,2,0)=0,"",VLOOKUP($A3205,Master!$L:$M,2,0)&amp;$J3205&amp;$L3205)</f>
        <v>#N/A</v>
      </c>
      <c r="T3771" s="33" t="str">
        <f t="shared" si="101"/>
        <v/>
      </c>
    </row>
    <row r="3772" spans="15:20" x14ac:dyDescent="0.3">
      <c r="O3772" s="33" t="e">
        <f>VLOOKUP($A3206,Master!$A:$B,2,0)&amp;$J3206&amp;$K3206</f>
        <v>#N/A</v>
      </c>
      <c r="P3772" s="33" t="e">
        <f>IF(OR($A3206="KE0",$A3206="KZ0",$A3206="KV0",$A3206="KH0",$A3206="KE",$A3206="KZ",),VLOOKUP($A3206&amp;$F3206,Master!$D:$E,2,0)&amp;$J3206&amp;$K3206,VLOOKUP($A3206,Master!$D:$E,2,0)&amp;Sheet1!$J3206&amp;Sheet1!$K3206)</f>
        <v>#N/A</v>
      </c>
      <c r="Q3772" s="33" t="str">
        <f t="shared" si="100"/>
        <v/>
      </c>
      <c r="R3772" s="33" t="e">
        <f>IF(IF(VLOOKUP($A3206,Master!$G:$J,4,0)="x",Sheet1!$A3206,"")="","",IF(VLOOKUP($A3206,Master!$G:$J,4,0)="x",Sheet1!$A3206,"")&amp;$J3206&amp;$K3206)</f>
        <v>#N/A</v>
      </c>
      <c r="S3772" s="33" t="e">
        <f>IF(VLOOKUP($A3206,Master!$L:$M,2,0)=0,"",VLOOKUP($A3206,Master!$L:$M,2,0)&amp;$J3206&amp;$L3206)</f>
        <v>#N/A</v>
      </c>
      <c r="T3772" s="33" t="str">
        <f t="shared" si="101"/>
        <v/>
      </c>
    </row>
    <row r="3773" spans="15:20" x14ac:dyDescent="0.3">
      <c r="O3773" s="33" t="e">
        <f>VLOOKUP($A3207,Master!$A:$B,2,0)&amp;$J3207&amp;$K3207</f>
        <v>#N/A</v>
      </c>
      <c r="P3773" s="33" t="e">
        <f>IF(OR($A3207="KE0",$A3207="KZ0",$A3207="KV0",$A3207="KH0",$A3207="KE",$A3207="KZ",),VLOOKUP($A3207&amp;$F3207,Master!$D:$E,2,0)&amp;$J3207&amp;$K3207,VLOOKUP($A3207,Master!$D:$E,2,0)&amp;Sheet1!$J3207&amp;Sheet1!$K3207)</f>
        <v>#N/A</v>
      </c>
      <c r="Q3773" s="33" t="str">
        <f t="shared" si="100"/>
        <v/>
      </c>
      <c r="R3773" s="33" t="e">
        <f>IF(IF(VLOOKUP($A3207,Master!$G:$J,4,0)="x",Sheet1!$A3207,"")="","",IF(VLOOKUP($A3207,Master!$G:$J,4,0)="x",Sheet1!$A3207,"")&amp;$J3207&amp;$K3207)</f>
        <v>#N/A</v>
      </c>
      <c r="S3773" s="33" t="e">
        <f>IF(VLOOKUP($A3207,Master!$L:$M,2,0)=0,"",VLOOKUP($A3207,Master!$L:$M,2,0)&amp;$J3207&amp;$L3207)</f>
        <v>#N/A</v>
      </c>
      <c r="T3773" s="33" t="str">
        <f t="shared" si="101"/>
        <v/>
      </c>
    </row>
    <row r="3774" spans="15:20" x14ac:dyDescent="0.3">
      <c r="O3774" s="33" t="e">
        <f>VLOOKUP($A3208,Master!$A:$B,2,0)&amp;$J3208&amp;$K3208</f>
        <v>#N/A</v>
      </c>
      <c r="P3774" s="33" t="e">
        <f>IF(OR($A3208="KE0",$A3208="KZ0",$A3208="KV0",$A3208="KH0",$A3208="KE",$A3208="KZ",),VLOOKUP($A3208&amp;$F3208,Master!$D:$E,2,0)&amp;$J3208&amp;$K3208,VLOOKUP($A3208,Master!$D:$E,2,0)&amp;Sheet1!$J3208&amp;Sheet1!$K3208)</f>
        <v>#N/A</v>
      </c>
      <c r="Q3774" s="33" t="str">
        <f t="shared" si="100"/>
        <v/>
      </c>
      <c r="R3774" s="33" t="e">
        <f>IF(IF(VLOOKUP($A3208,Master!$G:$J,4,0)="x",Sheet1!$A3208,"")="","",IF(VLOOKUP($A3208,Master!$G:$J,4,0)="x",Sheet1!$A3208,"")&amp;$J3208&amp;$K3208)</f>
        <v>#N/A</v>
      </c>
      <c r="S3774" s="33" t="e">
        <f>IF(VLOOKUP($A3208,Master!$L:$M,2,0)=0,"",VLOOKUP($A3208,Master!$L:$M,2,0)&amp;$J3208&amp;$L3208)</f>
        <v>#N/A</v>
      </c>
      <c r="T3774" s="33" t="str">
        <f t="shared" si="101"/>
        <v/>
      </c>
    </row>
    <row r="3775" spans="15:20" x14ac:dyDescent="0.3">
      <c r="O3775" s="33" t="e">
        <f>VLOOKUP($A3209,Master!$A:$B,2,0)&amp;$J3209&amp;$K3209</f>
        <v>#N/A</v>
      </c>
      <c r="P3775" s="33" t="e">
        <f>IF(OR($A3209="KE0",$A3209="KZ0",$A3209="KV0",$A3209="KH0",$A3209="KE",$A3209="KZ",),VLOOKUP($A3209&amp;$F3209,Master!$D:$E,2,0)&amp;$J3209&amp;$K3209,VLOOKUP($A3209,Master!$D:$E,2,0)&amp;Sheet1!$J3209&amp;Sheet1!$K3209)</f>
        <v>#N/A</v>
      </c>
      <c r="Q3775" s="33" t="str">
        <f t="shared" si="100"/>
        <v/>
      </c>
      <c r="R3775" s="33" t="e">
        <f>IF(IF(VLOOKUP($A3209,Master!$G:$J,4,0)="x",Sheet1!$A3209,"")="","",IF(VLOOKUP($A3209,Master!$G:$J,4,0)="x",Sheet1!$A3209,"")&amp;$J3209&amp;$K3209)</f>
        <v>#N/A</v>
      </c>
      <c r="S3775" s="33" t="e">
        <f>IF(VLOOKUP($A3209,Master!$L:$M,2,0)=0,"",VLOOKUP($A3209,Master!$L:$M,2,0)&amp;$J3209&amp;$L3209)</f>
        <v>#N/A</v>
      </c>
      <c r="T3775" s="33" t="str">
        <f t="shared" si="101"/>
        <v/>
      </c>
    </row>
    <row r="3776" spans="15:20" x14ac:dyDescent="0.3">
      <c r="O3776" s="33" t="e">
        <f>VLOOKUP($A3210,Master!$A:$B,2,0)&amp;$J3210&amp;$K3210</f>
        <v>#N/A</v>
      </c>
      <c r="P3776" s="33" t="e">
        <f>IF(OR($A3210="KE0",$A3210="KZ0",$A3210="KV0",$A3210="KH0",$A3210="KE",$A3210="KZ",),VLOOKUP($A3210&amp;$F3210,Master!$D:$E,2,0)&amp;$J3210&amp;$K3210,VLOOKUP($A3210,Master!$D:$E,2,0)&amp;Sheet1!$J3210&amp;Sheet1!$K3210)</f>
        <v>#N/A</v>
      </c>
      <c r="Q3776" s="33" t="str">
        <f t="shared" si="100"/>
        <v/>
      </c>
      <c r="R3776" s="33" t="e">
        <f>IF(IF(VLOOKUP($A3210,Master!$G:$J,4,0)="x",Sheet1!$A3210,"")="","",IF(VLOOKUP($A3210,Master!$G:$J,4,0)="x",Sheet1!$A3210,"")&amp;$J3210&amp;$K3210)</f>
        <v>#N/A</v>
      </c>
      <c r="S3776" s="33" t="e">
        <f>IF(VLOOKUP($A3210,Master!$L:$M,2,0)=0,"",VLOOKUP($A3210,Master!$L:$M,2,0)&amp;$J3210&amp;$L3210)</f>
        <v>#N/A</v>
      </c>
      <c r="T3776" s="33" t="str">
        <f t="shared" si="101"/>
        <v/>
      </c>
    </row>
    <row r="3777" spans="15:20" x14ac:dyDescent="0.3">
      <c r="O3777" s="33" t="e">
        <f>VLOOKUP($A3211,Master!$A:$B,2,0)&amp;$J3211&amp;$K3211</f>
        <v>#N/A</v>
      </c>
      <c r="P3777" s="33" t="e">
        <f>IF(OR($A3211="KE0",$A3211="KZ0",$A3211="KV0",$A3211="KH0",$A3211="KE",$A3211="KZ",),VLOOKUP($A3211&amp;$F3211,Master!$D:$E,2,0)&amp;$J3211&amp;$K3211,VLOOKUP($A3211,Master!$D:$E,2,0)&amp;Sheet1!$J3211&amp;Sheet1!$K3211)</f>
        <v>#N/A</v>
      </c>
      <c r="Q3777" s="33" t="str">
        <f t="shared" si="100"/>
        <v/>
      </c>
      <c r="R3777" s="33" t="e">
        <f>IF(IF(VLOOKUP($A3211,Master!$G:$J,4,0)="x",Sheet1!$A3211,"")="","",IF(VLOOKUP($A3211,Master!$G:$J,4,0)="x",Sheet1!$A3211,"")&amp;$J3211&amp;$K3211)</f>
        <v>#N/A</v>
      </c>
      <c r="S3777" s="33" t="e">
        <f>IF(VLOOKUP($A3211,Master!$L:$M,2,0)=0,"",VLOOKUP($A3211,Master!$L:$M,2,0)&amp;$J3211&amp;$L3211)</f>
        <v>#N/A</v>
      </c>
      <c r="T3777" s="33" t="str">
        <f t="shared" si="101"/>
        <v/>
      </c>
    </row>
    <row r="3778" spans="15:20" x14ac:dyDescent="0.3">
      <c r="O3778" s="33" t="e">
        <f>VLOOKUP($A3212,Master!$A:$B,2,0)&amp;$J3212&amp;$K3212</f>
        <v>#N/A</v>
      </c>
      <c r="P3778" s="33" t="e">
        <f>IF(OR($A3212="KE0",$A3212="KZ0",$A3212="KV0",$A3212="KH0",$A3212="KE",$A3212="KZ",),VLOOKUP($A3212&amp;$F3212,Master!$D:$E,2,0)&amp;$J3212&amp;$K3212,VLOOKUP($A3212,Master!$D:$E,2,0)&amp;Sheet1!$J3212&amp;Sheet1!$K3212)</f>
        <v>#N/A</v>
      </c>
      <c r="Q3778" s="33" t="str">
        <f t="shared" si="100"/>
        <v/>
      </c>
      <c r="R3778" s="33" t="e">
        <f>IF(IF(VLOOKUP($A3212,Master!$G:$J,4,0)="x",Sheet1!$A3212,"")="","",IF(VLOOKUP($A3212,Master!$G:$J,4,0)="x",Sheet1!$A3212,"")&amp;$J3212&amp;$K3212)</f>
        <v>#N/A</v>
      </c>
      <c r="S3778" s="33" t="e">
        <f>IF(VLOOKUP($A3212,Master!$L:$M,2,0)=0,"",VLOOKUP($A3212,Master!$L:$M,2,0)&amp;$J3212&amp;$L3212)</f>
        <v>#N/A</v>
      </c>
      <c r="T3778" s="33" t="str">
        <f t="shared" si="101"/>
        <v/>
      </c>
    </row>
    <row r="3779" spans="15:20" x14ac:dyDescent="0.3">
      <c r="O3779" s="33" t="e">
        <f>VLOOKUP($A3213,Master!$A:$B,2,0)&amp;$J3213&amp;$K3213</f>
        <v>#N/A</v>
      </c>
      <c r="P3779" s="33" t="e">
        <f>IF(OR($A3213="KE0",$A3213="KZ0",$A3213="KV0",$A3213="KH0",$A3213="KE",$A3213="KZ",),VLOOKUP($A3213&amp;$F3213,Master!$D:$E,2,0)&amp;$J3213&amp;$K3213,VLOOKUP($A3213,Master!$D:$E,2,0)&amp;Sheet1!$J3213&amp;Sheet1!$K3213)</f>
        <v>#N/A</v>
      </c>
      <c r="Q3779" s="33" t="str">
        <f t="shared" ref="Q3779:Q3842" si="102">$A3213&amp;$J3213&amp;$K3213</f>
        <v/>
      </c>
      <c r="R3779" s="33" t="e">
        <f>IF(IF(VLOOKUP($A3213,Master!$G:$J,4,0)="x",Sheet1!$A3213,"")="","",IF(VLOOKUP($A3213,Master!$G:$J,4,0)="x",Sheet1!$A3213,"")&amp;$J3213&amp;$K3213)</f>
        <v>#N/A</v>
      </c>
      <c r="S3779" s="33" t="e">
        <f>IF(VLOOKUP($A3213,Master!$L:$M,2,0)=0,"",VLOOKUP($A3213,Master!$L:$M,2,0)&amp;$J3213&amp;$L3213)</f>
        <v>#N/A</v>
      </c>
      <c r="T3779" s="33" t="str">
        <f t="shared" ref="T3779:T3842" si="103">$A3213&amp;$J3213</f>
        <v/>
      </c>
    </row>
    <row r="3780" spans="15:20" x14ac:dyDescent="0.3">
      <c r="O3780" s="33" t="e">
        <f>VLOOKUP($A3214,Master!$A:$B,2,0)&amp;$J3214&amp;$K3214</f>
        <v>#N/A</v>
      </c>
      <c r="P3780" s="33" t="e">
        <f>IF(OR($A3214="KE0",$A3214="KZ0",$A3214="KV0",$A3214="KH0",$A3214="KE",$A3214="KZ",),VLOOKUP($A3214&amp;$F3214,Master!$D:$E,2,0)&amp;$J3214&amp;$K3214,VLOOKUP($A3214,Master!$D:$E,2,0)&amp;Sheet1!$J3214&amp;Sheet1!$K3214)</f>
        <v>#N/A</v>
      </c>
      <c r="Q3780" s="33" t="str">
        <f t="shared" si="102"/>
        <v/>
      </c>
      <c r="R3780" s="33" t="e">
        <f>IF(IF(VLOOKUP($A3214,Master!$G:$J,4,0)="x",Sheet1!$A3214,"")="","",IF(VLOOKUP($A3214,Master!$G:$J,4,0)="x",Sheet1!$A3214,"")&amp;$J3214&amp;$K3214)</f>
        <v>#N/A</v>
      </c>
      <c r="S3780" s="33" t="e">
        <f>IF(VLOOKUP($A3214,Master!$L:$M,2,0)=0,"",VLOOKUP($A3214,Master!$L:$M,2,0)&amp;$J3214&amp;$L3214)</f>
        <v>#N/A</v>
      </c>
      <c r="T3780" s="33" t="str">
        <f t="shared" si="103"/>
        <v/>
      </c>
    </row>
    <row r="3781" spans="15:20" x14ac:dyDescent="0.3">
      <c r="O3781" s="33" t="e">
        <f>VLOOKUP($A3215,Master!$A:$B,2,0)&amp;$J3215&amp;$K3215</f>
        <v>#N/A</v>
      </c>
      <c r="P3781" s="33" t="e">
        <f>IF(OR($A3215="KE0",$A3215="KZ0",$A3215="KV0",$A3215="KH0",$A3215="KE",$A3215="KZ",),VLOOKUP($A3215&amp;$F3215,Master!$D:$E,2,0)&amp;$J3215&amp;$K3215,VLOOKUP($A3215,Master!$D:$E,2,0)&amp;Sheet1!$J3215&amp;Sheet1!$K3215)</f>
        <v>#N/A</v>
      </c>
      <c r="Q3781" s="33" t="str">
        <f t="shared" si="102"/>
        <v/>
      </c>
      <c r="R3781" s="33" t="e">
        <f>IF(IF(VLOOKUP($A3215,Master!$G:$J,4,0)="x",Sheet1!$A3215,"")="","",IF(VLOOKUP($A3215,Master!$G:$J,4,0)="x",Sheet1!$A3215,"")&amp;$J3215&amp;$K3215)</f>
        <v>#N/A</v>
      </c>
      <c r="S3781" s="33" t="e">
        <f>IF(VLOOKUP($A3215,Master!$L:$M,2,0)=0,"",VLOOKUP($A3215,Master!$L:$M,2,0)&amp;$J3215&amp;$L3215)</f>
        <v>#N/A</v>
      </c>
      <c r="T3781" s="33" t="str">
        <f t="shared" si="103"/>
        <v/>
      </c>
    </row>
    <row r="3782" spans="15:20" x14ac:dyDescent="0.3">
      <c r="O3782" s="33" t="e">
        <f>VLOOKUP($A3216,Master!$A:$B,2,0)&amp;$J3216&amp;$K3216</f>
        <v>#N/A</v>
      </c>
      <c r="P3782" s="33" t="e">
        <f>IF(OR($A3216="KE0",$A3216="KZ0",$A3216="KV0",$A3216="KH0",$A3216="KE",$A3216="KZ",),VLOOKUP($A3216&amp;$F3216,Master!$D:$E,2,0)&amp;$J3216&amp;$K3216,VLOOKUP($A3216,Master!$D:$E,2,0)&amp;Sheet1!$J3216&amp;Sheet1!$K3216)</f>
        <v>#N/A</v>
      </c>
      <c r="Q3782" s="33" t="str">
        <f t="shared" si="102"/>
        <v/>
      </c>
      <c r="R3782" s="33" t="e">
        <f>IF(IF(VLOOKUP($A3216,Master!$G:$J,4,0)="x",Sheet1!$A3216,"")="","",IF(VLOOKUP($A3216,Master!$G:$J,4,0)="x",Sheet1!$A3216,"")&amp;$J3216&amp;$K3216)</f>
        <v>#N/A</v>
      </c>
      <c r="S3782" s="33" t="e">
        <f>IF(VLOOKUP($A3216,Master!$L:$M,2,0)=0,"",VLOOKUP($A3216,Master!$L:$M,2,0)&amp;$J3216&amp;$L3216)</f>
        <v>#N/A</v>
      </c>
      <c r="T3782" s="33" t="str">
        <f t="shared" si="103"/>
        <v/>
      </c>
    </row>
    <row r="3783" spans="15:20" x14ac:dyDescent="0.3">
      <c r="O3783" s="33" t="e">
        <f>VLOOKUP($A3217,Master!$A:$B,2,0)&amp;$J3217&amp;$K3217</f>
        <v>#N/A</v>
      </c>
      <c r="P3783" s="33" t="e">
        <f>IF(OR($A3217="KE0",$A3217="KZ0",$A3217="KV0",$A3217="KH0",$A3217="KE",$A3217="KZ",),VLOOKUP($A3217&amp;$F3217,Master!$D:$E,2,0)&amp;$J3217&amp;$K3217,VLOOKUP($A3217,Master!$D:$E,2,0)&amp;Sheet1!$J3217&amp;Sheet1!$K3217)</f>
        <v>#N/A</v>
      </c>
      <c r="Q3783" s="33" t="str">
        <f t="shared" si="102"/>
        <v/>
      </c>
      <c r="R3783" s="33" t="e">
        <f>IF(IF(VLOOKUP($A3217,Master!$G:$J,4,0)="x",Sheet1!$A3217,"")="","",IF(VLOOKUP($A3217,Master!$G:$J,4,0)="x",Sheet1!$A3217,"")&amp;$J3217&amp;$K3217)</f>
        <v>#N/A</v>
      </c>
      <c r="S3783" s="33" t="e">
        <f>IF(VLOOKUP($A3217,Master!$L:$M,2,0)=0,"",VLOOKUP($A3217,Master!$L:$M,2,0)&amp;$J3217&amp;$L3217)</f>
        <v>#N/A</v>
      </c>
      <c r="T3783" s="33" t="str">
        <f t="shared" si="103"/>
        <v/>
      </c>
    </row>
    <row r="3784" spans="15:20" x14ac:dyDescent="0.3">
      <c r="O3784" s="33" t="e">
        <f>VLOOKUP($A3218,Master!$A:$B,2,0)&amp;$J3218&amp;$K3218</f>
        <v>#N/A</v>
      </c>
      <c r="P3784" s="33" t="e">
        <f>IF(OR($A3218="KE0",$A3218="KZ0",$A3218="KV0",$A3218="KH0",$A3218="KE",$A3218="KZ",),VLOOKUP($A3218&amp;$F3218,Master!$D:$E,2,0)&amp;$J3218&amp;$K3218,VLOOKUP($A3218,Master!$D:$E,2,0)&amp;Sheet1!$J3218&amp;Sheet1!$K3218)</f>
        <v>#N/A</v>
      </c>
      <c r="Q3784" s="33" t="str">
        <f t="shared" si="102"/>
        <v/>
      </c>
      <c r="R3784" s="33" t="e">
        <f>IF(IF(VLOOKUP($A3218,Master!$G:$J,4,0)="x",Sheet1!$A3218,"")="","",IF(VLOOKUP($A3218,Master!$G:$J,4,0)="x",Sheet1!$A3218,"")&amp;$J3218&amp;$K3218)</f>
        <v>#N/A</v>
      </c>
      <c r="S3784" s="33" t="e">
        <f>IF(VLOOKUP($A3218,Master!$L:$M,2,0)=0,"",VLOOKUP($A3218,Master!$L:$M,2,0)&amp;$J3218&amp;$L3218)</f>
        <v>#N/A</v>
      </c>
      <c r="T3784" s="33" t="str">
        <f t="shared" si="103"/>
        <v/>
      </c>
    </row>
    <row r="3785" spans="15:20" x14ac:dyDescent="0.3">
      <c r="O3785" s="33" t="e">
        <f>VLOOKUP($A3219,Master!$A:$B,2,0)&amp;$J3219&amp;$K3219</f>
        <v>#N/A</v>
      </c>
      <c r="P3785" s="33" t="e">
        <f>IF(OR($A3219="KE0",$A3219="KZ0",$A3219="KV0",$A3219="KH0",$A3219="KE",$A3219="KZ",),VLOOKUP($A3219&amp;$F3219,Master!$D:$E,2,0)&amp;$J3219&amp;$K3219,VLOOKUP($A3219,Master!$D:$E,2,0)&amp;Sheet1!$J3219&amp;Sheet1!$K3219)</f>
        <v>#N/A</v>
      </c>
      <c r="Q3785" s="33" t="str">
        <f t="shared" si="102"/>
        <v/>
      </c>
      <c r="R3785" s="33" t="e">
        <f>IF(IF(VLOOKUP($A3219,Master!$G:$J,4,0)="x",Sheet1!$A3219,"")="","",IF(VLOOKUP($A3219,Master!$G:$J,4,0)="x",Sheet1!$A3219,"")&amp;$J3219&amp;$K3219)</f>
        <v>#N/A</v>
      </c>
      <c r="S3785" s="33" t="e">
        <f>IF(VLOOKUP($A3219,Master!$L:$M,2,0)=0,"",VLOOKUP($A3219,Master!$L:$M,2,0)&amp;$J3219&amp;$L3219)</f>
        <v>#N/A</v>
      </c>
      <c r="T3785" s="33" t="str">
        <f t="shared" si="103"/>
        <v/>
      </c>
    </row>
    <row r="3786" spans="15:20" x14ac:dyDescent="0.3">
      <c r="O3786" s="33" t="e">
        <f>VLOOKUP($A3220,Master!$A:$B,2,0)&amp;$J3220&amp;$K3220</f>
        <v>#N/A</v>
      </c>
      <c r="P3786" s="33" t="e">
        <f>IF(OR($A3220="KE0",$A3220="KZ0",$A3220="KV0",$A3220="KH0",$A3220="KE",$A3220="KZ",),VLOOKUP($A3220&amp;$F3220,Master!$D:$E,2,0)&amp;$J3220&amp;$K3220,VLOOKUP($A3220,Master!$D:$E,2,0)&amp;Sheet1!$J3220&amp;Sheet1!$K3220)</f>
        <v>#N/A</v>
      </c>
      <c r="Q3786" s="33" t="str">
        <f t="shared" si="102"/>
        <v/>
      </c>
      <c r="R3786" s="33" t="e">
        <f>IF(IF(VLOOKUP($A3220,Master!$G:$J,4,0)="x",Sheet1!$A3220,"")="","",IF(VLOOKUP($A3220,Master!$G:$J,4,0)="x",Sheet1!$A3220,"")&amp;$J3220&amp;$K3220)</f>
        <v>#N/A</v>
      </c>
      <c r="S3786" s="33" t="e">
        <f>IF(VLOOKUP($A3220,Master!$L:$M,2,0)=0,"",VLOOKUP($A3220,Master!$L:$M,2,0)&amp;$J3220&amp;$L3220)</f>
        <v>#N/A</v>
      </c>
      <c r="T3786" s="33" t="str">
        <f t="shared" si="103"/>
        <v/>
      </c>
    </row>
    <row r="3787" spans="15:20" x14ac:dyDescent="0.3">
      <c r="O3787" s="33" t="e">
        <f>VLOOKUP($A3221,Master!$A:$B,2,0)&amp;$J3221&amp;$K3221</f>
        <v>#N/A</v>
      </c>
      <c r="P3787" s="33" t="e">
        <f>IF(OR($A3221="KE0",$A3221="KZ0",$A3221="KV0",$A3221="KH0",$A3221="KE",$A3221="KZ",),VLOOKUP($A3221&amp;$F3221,Master!$D:$E,2,0)&amp;$J3221&amp;$K3221,VLOOKUP($A3221,Master!$D:$E,2,0)&amp;Sheet1!$J3221&amp;Sheet1!$K3221)</f>
        <v>#N/A</v>
      </c>
      <c r="Q3787" s="33" t="str">
        <f t="shared" si="102"/>
        <v/>
      </c>
      <c r="R3787" s="33" t="e">
        <f>IF(IF(VLOOKUP($A3221,Master!$G:$J,4,0)="x",Sheet1!$A3221,"")="","",IF(VLOOKUP($A3221,Master!$G:$J,4,0)="x",Sheet1!$A3221,"")&amp;$J3221&amp;$K3221)</f>
        <v>#N/A</v>
      </c>
      <c r="S3787" s="33" t="e">
        <f>IF(VLOOKUP($A3221,Master!$L:$M,2,0)=0,"",VLOOKUP($A3221,Master!$L:$M,2,0)&amp;$J3221&amp;$L3221)</f>
        <v>#N/A</v>
      </c>
      <c r="T3787" s="33" t="str">
        <f t="shared" si="103"/>
        <v/>
      </c>
    </row>
    <row r="3788" spans="15:20" x14ac:dyDescent="0.3">
      <c r="O3788" s="33" t="e">
        <f>VLOOKUP($A3222,Master!$A:$B,2,0)&amp;$J3222&amp;$K3222</f>
        <v>#N/A</v>
      </c>
      <c r="P3788" s="33" t="e">
        <f>IF(OR($A3222="KE0",$A3222="KZ0",$A3222="KV0",$A3222="KH0",$A3222="KE",$A3222="KZ",),VLOOKUP($A3222&amp;$F3222,Master!$D:$E,2,0)&amp;$J3222&amp;$K3222,VLOOKUP($A3222,Master!$D:$E,2,0)&amp;Sheet1!$J3222&amp;Sheet1!$K3222)</f>
        <v>#N/A</v>
      </c>
      <c r="Q3788" s="33" t="str">
        <f t="shared" si="102"/>
        <v/>
      </c>
      <c r="R3788" s="33" t="e">
        <f>IF(IF(VLOOKUP($A3222,Master!$G:$J,4,0)="x",Sheet1!$A3222,"")="","",IF(VLOOKUP($A3222,Master!$G:$J,4,0)="x",Sheet1!$A3222,"")&amp;$J3222&amp;$K3222)</f>
        <v>#N/A</v>
      </c>
      <c r="S3788" s="33" t="e">
        <f>IF(VLOOKUP($A3222,Master!$L:$M,2,0)=0,"",VLOOKUP($A3222,Master!$L:$M,2,0)&amp;$J3222&amp;$L3222)</f>
        <v>#N/A</v>
      </c>
      <c r="T3788" s="33" t="str">
        <f t="shared" si="103"/>
        <v/>
      </c>
    </row>
    <row r="3789" spans="15:20" x14ac:dyDescent="0.3">
      <c r="O3789" s="33" t="e">
        <f>VLOOKUP($A3223,Master!$A:$B,2,0)&amp;$J3223&amp;$K3223</f>
        <v>#N/A</v>
      </c>
      <c r="P3789" s="33" t="e">
        <f>IF(OR($A3223="KE0",$A3223="KZ0",$A3223="KV0",$A3223="KH0",$A3223="KE",$A3223="KZ",),VLOOKUP($A3223&amp;$F3223,Master!$D:$E,2,0)&amp;$J3223&amp;$K3223,VLOOKUP($A3223,Master!$D:$E,2,0)&amp;Sheet1!$J3223&amp;Sheet1!$K3223)</f>
        <v>#N/A</v>
      </c>
      <c r="Q3789" s="33" t="str">
        <f t="shared" si="102"/>
        <v/>
      </c>
      <c r="R3789" s="33" t="e">
        <f>IF(IF(VLOOKUP($A3223,Master!$G:$J,4,0)="x",Sheet1!$A3223,"")="","",IF(VLOOKUP($A3223,Master!$G:$J,4,0)="x",Sheet1!$A3223,"")&amp;$J3223&amp;$K3223)</f>
        <v>#N/A</v>
      </c>
      <c r="S3789" s="33" t="e">
        <f>IF(VLOOKUP($A3223,Master!$L:$M,2,0)=0,"",VLOOKUP($A3223,Master!$L:$M,2,0)&amp;$J3223&amp;$L3223)</f>
        <v>#N/A</v>
      </c>
      <c r="T3789" s="33" t="str">
        <f t="shared" si="103"/>
        <v/>
      </c>
    </row>
    <row r="3790" spans="15:20" x14ac:dyDescent="0.3">
      <c r="O3790" s="33" t="e">
        <f>VLOOKUP($A3224,Master!$A:$B,2,0)&amp;$J3224&amp;$K3224</f>
        <v>#N/A</v>
      </c>
      <c r="P3790" s="33" t="e">
        <f>IF(OR($A3224="KE0",$A3224="KZ0",$A3224="KV0",$A3224="KH0",$A3224="KE",$A3224="KZ",),VLOOKUP($A3224&amp;$F3224,Master!$D:$E,2,0)&amp;$J3224&amp;$K3224,VLOOKUP($A3224,Master!$D:$E,2,0)&amp;Sheet1!$J3224&amp;Sheet1!$K3224)</f>
        <v>#N/A</v>
      </c>
      <c r="Q3790" s="33" t="str">
        <f t="shared" si="102"/>
        <v/>
      </c>
      <c r="R3790" s="33" t="e">
        <f>IF(IF(VLOOKUP($A3224,Master!$G:$J,4,0)="x",Sheet1!$A3224,"")="","",IF(VLOOKUP($A3224,Master!$G:$J,4,0)="x",Sheet1!$A3224,"")&amp;$J3224&amp;$K3224)</f>
        <v>#N/A</v>
      </c>
      <c r="S3790" s="33" t="e">
        <f>IF(VLOOKUP($A3224,Master!$L:$M,2,0)=0,"",VLOOKUP($A3224,Master!$L:$M,2,0)&amp;$J3224&amp;$L3224)</f>
        <v>#N/A</v>
      </c>
      <c r="T3790" s="33" t="str">
        <f t="shared" si="103"/>
        <v/>
      </c>
    </row>
    <row r="3791" spans="15:20" x14ac:dyDescent="0.3">
      <c r="O3791" s="33" t="e">
        <f>VLOOKUP($A3225,Master!$A:$B,2,0)&amp;$J3225&amp;$K3225</f>
        <v>#N/A</v>
      </c>
      <c r="P3791" s="33" t="e">
        <f>IF(OR($A3225="KE0",$A3225="KZ0",$A3225="KV0",$A3225="KH0",$A3225="KE",$A3225="KZ",),VLOOKUP($A3225&amp;$F3225,Master!$D:$E,2,0)&amp;$J3225&amp;$K3225,VLOOKUP($A3225,Master!$D:$E,2,0)&amp;Sheet1!$J3225&amp;Sheet1!$K3225)</f>
        <v>#N/A</v>
      </c>
      <c r="Q3791" s="33" t="str">
        <f t="shared" si="102"/>
        <v/>
      </c>
      <c r="R3791" s="33" t="e">
        <f>IF(IF(VLOOKUP($A3225,Master!$G:$J,4,0)="x",Sheet1!$A3225,"")="","",IF(VLOOKUP($A3225,Master!$G:$J,4,0)="x",Sheet1!$A3225,"")&amp;$J3225&amp;$K3225)</f>
        <v>#N/A</v>
      </c>
      <c r="S3791" s="33" t="e">
        <f>IF(VLOOKUP($A3225,Master!$L:$M,2,0)=0,"",VLOOKUP($A3225,Master!$L:$M,2,0)&amp;$J3225&amp;$L3225)</f>
        <v>#N/A</v>
      </c>
      <c r="T3791" s="33" t="str">
        <f t="shared" si="103"/>
        <v/>
      </c>
    </row>
    <row r="3792" spans="15:20" x14ac:dyDescent="0.3">
      <c r="O3792" s="33" t="e">
        <f>VLOOKUP($A3226,Master!$A:$B,2,0)&amp;$J3226&amp;$K3226</f>
        <v>#N/A</v>
      </c>
      <c r="P3792" s="33" t="e">
        <f>IF(OR($A3226="KE0",$A3226="KZ0",$A3226="KV0",$A3226="KH0",$A3226="KE",$A3226="KZ",),VLOOKUP($A3226&amp;$F3226,Master!$D:$E,2,0)&amp;$J3226&amp;$K3226,VLOOKUP($A3226,Master!$D:$E,2,0)&amp;Sheet1!$J3226&amp;Sheet1!$K3226)</f>
        <v>#N/A</v>
      </c>
      <c r="Q3792" s="33" t="str">
        <f t="shared" si="102"/>
        <v/>
      </c>
      <c r="R3792" s="33" t="e">
        <f>IF(IF(VLOOKUP($A3226,Master!$G:$J,4,0)="x",Sheet1!$A3226,"")="","",IF(VLOOKUP($A3226,Master!$G:$J,4,0)="x",Sheet1!$A3226,"")&amp;$J3226&amp;$K3226)</f>
        <v>#N/A</v>
      </c>
      <c r="S3792" s="33" t="e">
        <f>IF(VLOOKUP($A3226,Master!$L:$M,2,0)=0,"",VLOOKUP($A3226,Master!$L:$M,2,0)&amp;$J3226&amp;$L3226)</f>
        <v>#N/A</v>
      </c>
      <c r="T3792" s="33" t="str">
        <f t="shared" si="103"/>
        <v/>
      </c>
    </row>
    <row r="3793" spans="15:20" x14ac:dyDescent="0.3">
      <c r="O3793" s="33" t="e">
        <f>VLOOKUP($A3227,Master!$A:$B,2,0)&amp;$J3227&amp;$K3227</f>
        <v>#N/A</v>
      </c>
      <c r="P3793" s="33" t="e">
        <f>IF(OR($A3227="KE0",$A3227="KZ0",$A3227="KV0",$A3227="KH0",$A3227="KE",$A3227="KZ",),VLOOKUP($A3227&amp;$F3227,Master!$D:$E,2,0)&amp;$J3227&amp;$K3227,VLOOKUP($A3227,Master!$D:$E,2,0)&amp;Sheet1!$J3227&amp;Sheet1!$K3227)</f>
        <v>#N/A</v>
      </c>
      <c r="Q3793" s="33" t="str">
        <f t="shared" si="102"/>
        <v/>
      </c>
      <c r="R3793" s="33" t="e">
        <f>IF(IF(VLOOKUP($A3227,Master!$G:$J,4,0)="x",Sheet1!$A3227,"")="","",IF(VLOOKUP($A3227,Master!$G:$J,4,0)="x",Sheet1!$A3227,"")&amp;$J3227&amp;$K3227)</f>
        <v>#N/A</v>
      </c>
      <c r="S3793" s="33" t="e">
        <f>IF(VLOOKUP($A3227,Master!$L:$M,2,0)=0,"",VLOOKUP($A3227,Master!$L:$M,2,0)&amp;$J3227&amp;$L3227)</f>
        <v>#N/A</v>
      </c>
      <c r="T3793" s="33" t="str">
        <f t="shared" si="103"/>
        <v/>
      </c>
    </row>
    <row r="3794" spans="15:20" x14ac:dyDescent="0.3">
      <c r="O3794" s="33" t="e">
        <f>VLOOKUP($A3228,Master!$A:$B,2,0)&amp;$J3228&amp;$K3228</f>
        <v>#N/A</v>
      </c>
      <c r="P3794" s="33" t="e">
        <f>IF(OR($A3228="KE0",$A3228="KZ0",$A3228="KV0",$A3228="KH0",$A3228="KE",$A3228="KZ",),VLOOKUP($A3228&amp;$F3228,Master!$D:$E,2,0)&amp;$J3228&amp;$K3228,VLOOKUP($A3228,Master!$D:$E,2,0)&amp;Sheet1!$J3228&amp;Sheet1!$K3228)</f>
        <v>#N/A</v>
      </c>
      <c r="Q3794" s="33" t="str">
        <f t="shared" si="102"/>
        <v/>
      </c>
      <c r="R3794" s="33" t="e">
        <f>IF(IF(VLOOKUP($A3228,Master!$G:$J,4,0)="x",Sheet1!$A3228,"")="","",IF(VLOOKUP($A3228,Master!$G:$J,4,0)="x",Sheet1!$A3228,"")&amp;$J3228&amp;$K3228)</f>
        <v>#N/A</v>
      </c>
      <c r="S3794" s="33" t="e">
        <f>IF(VLOOKUP($A3228,Master!$L:$M,2,0)=0,"",VLOOKUP($A3228,Master!$L:$M,2,0)&amp;$J3228&amp;$L3228)</f>
        <v>#N/A</v>
      </c>
      <c r="T3794" s="33" t="str">
        <f t="shared" si="103"/>
        <v/>
      </c>
    </row>
    <row r="3795" spans="15:20" x14ac:dyDescent="0.3">
      <c r="O3795" s="33" t="e">
        <f>VLOOKUP($A3229,Master!$A:$B,2,0)&amp;$J3229&amp;$K3229</f>
        <v>#N/A</v>
      </c>
      <c r="P3795" s="33" t="e">
        <f>IF(OR($A3229="KE0",$A3229="KZ0",$A3229="KV0",$A3229="KH0",$A3229="KE",$A3229="KZ",),VLOOKUP($A3229&amp;$F3229,Master!$D:$E,2,0)&amp;$J3229&amp;$K3229,VLOOKUP($A3229,Master!$D:$E,2,0)&amp;Sheet1!$J3229&amp;Sheet1!$K3229)</f>
        <v>#N/A</v>
      </c>
      <c r="Q3795" s="33" t="str">
        <f t="shared" si="102"/>
        <v/>
      </c>
      <c r="R3795" s="33" t="e">
        <f>IF(IF(VLOOKUP($A3229,Master!$G:$J,4,0)="x",Sheet1!$A3229,"")="","",IF(VLOOKUP($A3229,Master!$G:$J,4,0)="x",Sheet1!$A3229,"")&amp;$J3229&amp;$K3229)</f>
        <v>#N/A</v>
      </c>
      <c r="S3795" s="33" t="e">
        <f>IF(VLOOKUP($A3229,Master!$L:$M,2,0)=0,"",VLOOKUP($A3229,Master!$L:$M,2,0)&amp;$J3229&amp;$L3229)</f>
        <v>#N/A</v>
      </c>
      <c r="T3795" s="33" t="str">
        <f t="shared" si="103"/>
        <v/>
      </c>
    </row>
    <row r="3796" spans="15:20" x14ac:dyDescent="0.3">
      <c r="O3796" s="33" t="e">
        <f>VLOOKUP($A3230,Master!$A:$B,2,0)&amp;$J3230&amp;$K3230</f>
        <v>#N/A</v>
      </c>
      <c r="P3796" s="33" t="e">
        <f>IF(OR($A3230="KE0",$A3230="KZ0",$A3230="KV0",$A3230="KH0",$A3230="KE",$A3230="KZ",),VLOOKUP($A3230&amp;$F3230,Master!$D:$E,2,0)&amp;$J3230&amp;$K3230,VLOOKUP($A3230,Master!$D:$E,2,0)&amp;Sheet1!$J3230&amp;Sheet1!$K3230)</f>
        <v>#N/A</v>
      </c>
      <c r="Q3796" s="33" t="str">
        <f t="shared" si="102"/>
        <v/>
      </c>
      <c r="R3796" s="33" t="e">
        <f>IF(IF(VLOOKUP($A3230,Master!$G:$J,4,0)="x",Sheet1!$A3230,"")="","",IF(VLOOKUP($A3230,Master!$G:$J,4,0)="x",Sheet1!$A3230,"")&amp;$J3230&amp;$K3230)</f>
        <v>#N/A</v>
      </c>
      <c r="S3796" s="33" t="e">
        <f>IF(VLOOKUP($A3230,Master!$L:$M,2,0)=0,"",VLOOKUP($A3230,Master!$L:$M,2,0)&amp;$J3230&amp;$L3230)</f>
        <v>#N/A</v>
      </c>
      <c r="T3796" s="33" t="str">
        <f t="shared" si="103"/>
        <v/>
      </c>
    </row>
    <row r="3797" spans="15:20" x14ac:dyDescent="0.3">
      <c r="O3797" s="33" t="e">
        <f>VLOOKUP($A3231,Master!$A:$B,2,0)&amp;$J3231&amp;$K3231</f>
        <v>#N/A</v>
      </c>
      <c r="P3797" s="33" t="e">
        <f>IF(OR($A3231="KE0",$A3231="KZ0",$A3231="KV0",$A3231="KH0",$A3231="KE",$A3231="KZ",),VLOOKUP($A3231&amp;$F3231,Master!$D:$E,2,0)&amp;$J3231&amp;$K3231,VLOOKUP($A3231,Master!$D:$E,2,0)&amp;Sheet1!$J3231&amp;Sheet1!$K3231)</f>
        <v>#N/A</v>
      </c>
      <c r="Q3797" s="33" t="str">
        <f t="shared" si="102"/>
        <v/>
      </c>
      <c r="R3797" s="33" t="e">
        <f>IF(IF(VLOOKUP($A3231,Master!$G:$J,4,0)="x",Sheet1!$A3231,"")="","",IF(VLOOKUP($A3231,Master!$G:$J,4,0)="x",Sheet1!$A3231,"")&amp;$J3231&amp;$K3231)</f>
        <v>#N/A</v>
      </c>
      <c r="S3797" s="33" t="e">
        <f>IF(VLOOKUP($A3231,Master!$L:$M,2,0)=0,"",VLOOKUP($A3231,Master!$L:$M,2,0)&amp;$J3231&amp;$L3231)</f>
        <v>#N/A</v>
      </c>
      <c r="T3797" s="33" t="str">
        <f t="shared" si="103"/>
        <v/>
      </c>
    </row>
    <row r="3798" spans="15:20" x14ac:dyDescent="0.3">
      <c r="O3798" s="33" t="e">
        <f>VLOOKUP($A3232,Master!$A:$B,2,0)&amp;$J3232&amp;$K3232</f>
        <v>#N/A</v>
      </c>
      <c r="P3798" s="33" t="e">
        <f>IF(OR($A3232="KE0",$A3232="KZ0",$A3232="KV0",$A3232="KH0",$A3232="KE",$A3232="KZ",),VLOOKUP($A3232&amp;$F3232,Master!$D:$E,2,0)&amp;$J3232&amp;$K3232,VLOOKUP($A3232,Master!$D:$E,2,0)&amp;Sheet1!$J3232&amp;Sheet1!$K3232)</f>
        <v>#N/A</v>
      </c>
      <c r="Q3798" s="33" t="str">
        <f t="shared" si="102"/>
        <v/>
      </c>
      <c r="R3798" s="33" t="e">
        <f>IF(IF(VLOOKUP($A3232,Master!$G:$J,4,0)="x",Sheet1!$A3232,"")="","",IF(VLOOKUP($A3232,Master!$G:$J,4,0)="x",Sheet1!$A3232,"")&amp;$J3232&amp;$K3232)</f>
        <v>#N/A</v>
      </c>
      <c r="S3798" s="33" t="e">
        <f>IF(VLOOKUP($A3232,Master!$L:$M,2,0)=0,"",VLOOKUP($A3232,Master!$L:$M,2,0)&amp;$J3232&amp;$L3232)</f>
        <v>#N/A</v>
      </c>
      <c r="T3798" s="33" t="str">
        <f t="shared" si="103"/>
        <v/>
      </c>
    </row>
    <row r="3799" spans="15:20" x14ac:dyDescent="0.3">
      <c r="O3799" s="33" t="e">
        <f>VLOOKUP($A3233,Master!$A:$B,2,0)&amp;$J3233&amp;$K3233</f>
        <v>#N/A</v>
      </c>
      <c r="P3799" s="33" t="e">
        <f>IF(OR($A3233="KE0",$A3233="KZ0",$A3233="KV0",$A3233="KH0",$A3233="KE",$A3233="KZ",),VLOOKUP($A3233&amp;$F3233,Master!$D:$E,2,0)&amp;$J3233&amp;$K3233,VLOOKUP($A3233,Master!$D:$E,2,0)&amp;Sheet1!$J3233&amp;Sheet1!$K3233)</f>
        <v>#N/A</v>
      </c>
      <c r="Q3799" s="33" t="str">
        <f t="shared" si="102"/>
        <v/>
      </c>
      <c r="R3799" s="33" t="e">
        <f>IF(IF(VLOOKUP($A3233,Master!$G:$J,4,0)="x",Sheet1!$A3233,"")="","",IF(VLOOKUP($A3233,Master!$G:$J,4,0)="x",Sheet1!$A3233,"")&amp;$J3233&amp;$K3233)</f>
        <v>#N/A</v>
      </c>
      <c r="S3799" s="33" t="e">
        <f>IF(VLOOKUP($A3233,Master!$L:$M,2,0)=0,"",VLOOKUP($A3233,Master!$L:$M,2,0)&amp;$J3233&amp;$L3233)</f>
        <v>#N/A</v>
      </c>
      <c r="T3799" s="33" t="str">
        <f t="shared" si="103"/>
        <v/>
      </c>
    </row>
    <row r="3800" spans="15:20" x14ac:dyDescent="0.3">
      <c r="O3800" s="33" t="e">
        <f>VLOOKUP($A3234,Master!$A:$B,2,0)&amp;$J3234&amp;$K3234</f>
        <v>#N/A</v>
      </c>
      <c r="P3800" s="33" t="e">
        <f>IF(OR($A3234="KE0",$A3234="KZ0",$A3234="KV0",$A3234="KH0",$A3234="KE",$A3234="KZ",),VLOOKUP($A3234&amp;$F3234,Master!$D:$E,2,0)&amp;$J3234&amp;$K3234,VLOOKUP($A3234,Master!$D:$E,2,0)&amp;Sheet1!$J3234&amp;Sheet1!$K3234)</f>
        <v>#N/A</v>
      </c>
      <c r="Q3800" s="33" t="str">
        <f t="shared" si="102"/>
        <v/>
      </c>
      <c r="R3800" s="33" t="e">
        <f>IF(IF(VLOOKUP($A3234,Master!$G:$J,4,0)="x",Sheet1!$A3234,"")="","",IF(VLOOKUP($A3234,Master!$G:$J,4,0)="x",Sheet1!$A3234,"")&amp;$J3234&amp;$K3234)</f>
        <v>#N/A</v>
      </c>
      <c r="S3800" s="33" t="e">
        <f>IF(VLOOKUP($A3234,Master!$L:$M,2,0)=0,"",VLOOKUP($A3234,Master!$L:$M,2,0)&amp;$J3234&amp;$L3234)</f>
        <v>#N/A</v>
      </c>
      <c r="T3800" s="33" t="str">
        <f t="shared" si="103"/>
        <v/>
      </c>
    </row>
    <row r="3801" spans="15:20" x14ac:dyDescent="0.3">
      <c r="O3801" s="33" t="e">
        <f>VLOOKUP($A3235,Master!$A:$B,2,0)&amp;$J3235&amp;$K3235</f>
        <v>#N/A</v>
      </c>
      <c r="P3801" s="33" t="e">
        <f>IF(OR($A3235="KE0",$A3235="KZ0",$A3235="KV0",$A3235="KH0",$A3235="KE",$A3235="KZ",),VLOOKUP($A3235&amp;$F3235,Master!$D:$E,2,0)&amp;$J3235&amp;$K3235,VLOOKUP($A3235,Master!$D:$E,2,0)&amp;Sheet1!$J3235&amp;Sheet1!$K3235)</f>
        <v>#N/A</v>
      </c>
      <c r="Q3801" s="33" t="str">
        <f t="shared" si="102"/>
        <v/>
      </c>
      <c r="R3801" s="33" t="e">
        <f>IF(IF(VLOOKUP($A3235,Master!$G:$J,4,0)="x",Sheet1!$A3235,"")="","",IF(VLOOKUP($A3235,Master!$G:$J,4,0)="x",Sheet1!$A3235,"")&amp;$J3235&amp;$K3235)</f>
        <v>#N/A</v>
      </c>
      <c r="S3801" s="33" t="e">
        <f>IF(VLOOKUP($A3235,Master!$L:$M,2,0)=0,"",VLOOKUP($A3235,Master!$L:$M,2,0)&amp;$J3235&amp;$L3235)</f>
        <v>#N/A</v>
      </c>
      <c r="T3801" s="33" t="str">
        <f t="shared" si="103"/>
        <v/>
      </c>
    </row>
    <row r="3802" spans="15:20" x14ac:dyDescent="0.3">
      <c r="O3802" s="33" t="e">
        <f>VLOOKUP($A3236,Master!$A:$B,2,0)&amp;$J3236&amp;$K3236</f>
        <v>#N/A</v>
      </c>
      <c r="P3802" s="33" t="e">
        <f>IF(OR($A3236="KE0",$A3236="KZ0",$A3236="KV0",$A3236="KH0",$A3236="KE",$A3236="KZ",),VLOOKUP($A3236&amp;$F3236,Master!$D:$E,2,0)&amp;$J3236&amp;$K3236,VLOOKUP($A3236,Master!$D:$E,2,0)&amp;Sheet1!$J3236&amp;Sheet1!$K3236)</f>
        <v>#N/A</v>
      </c>
      <c r="Q3802" s="33" t="str">
        <f t="shared" si="102"/>
        <v/>
      </c>
      <c r="R3802" s="33" t="e">
        <f>IF(IF(VLOOKUP($A3236,Master!$G:$J,4,0)="x",Sheet1!$A3236,"")="","",IF(VLOOKUP($A3236,Master!$G:$J,4,0)="x",Sheet1!$A3236,"")&amp;$J3236&amp;$K3236)</f>
        <v>#N/A</v>
      </c>
      <c r="S3802" s="33" t="e">
        <f>IF(VLOOKUP($A3236,Master!$L:$M,2,0)=0,"",VLOOKUP($A3236,Master!$L:$M,2,0)&amp;$J3236&amp;$L3236)</f>
        <v>#N/A</v>
      </c>
      <c r="T3802" s="33" t="str">
        <f t="shared" si="103"/>
        <v/>
      </c>
    </row>
    <row r="3803" spans="15:20" x14ac:dyDescent="0.3">
      <c r="O3803" s="33" t="e">
        <f>VLOOKUP($A3237,Master!$A:$B,2,0)&amp;$J3237&amp;$K3237</f>
        <v>#N/A</v>
      </c>
      <c r="P3803" s="33" t="e">
        <f>IF(OR($A3237="KE0",$A3237="KZ0",$A3237="KV0",$A3237="KH0",$A3237="KE",$A3237="KZ",),VLOOKUP($A3237&amp;$F3237,Master!$D:$E,2,0)&amp;$J3237&amp;$K3237,VLOOKUP($A3237,Master!$D:$E,2,0)&amp;Sheet1!$J3237&amp;Sheet1!$K3237)</f>
        <v>#N/A</v>
      </c>
      <c r="Q3803" s="33" t="str">
        <f t="shared" si="102"/>
        <v/>
      </c>
      <c r="R3803" s="33" t="e">
        <f>IF(IF(VLOOKUP($A3237,Master!$G:$J,4,0)="x",Sheet1!$A3237,"")="","",IF(VLOOKUP($A3237,Master!$G:$J,4,0)="x",Sheet1!$A3237,"")&amp;$J3237&amp;$K3237)</f>
        <v>#N/A</v>
      </c>
      <c r="S3803" s="33" t="e">
        <f>IF(VLOOKUP($A3237,Master!$L:$M,2,0)=0,"",VLOOKUP($A3237,Master!$L:$M,2,0)&amp;$J3237&amp;$L3237)</f>
        <v>#N/A</v>
      </c>
      <c r="T3803" s="33" t="str">
        <f t="shared" si="103"/>
        <v/>
      </c>
    </row>
    <row r="3804" spans="15:20" x14ac:dyDescent="0.3">
      <c r="O3804" s="33" t="e">
        <f>VLOOKUP($A3238,Master!$A:$B,2,0)&amp;$J3238&amp;$K3238</f>
        <v>#N/A</v>
      </c>
      <c r="P3804" s="33" t="e">
        <f>IF(OR($A3238="KE0",$A3238="KZ0",$A3238="KV0",$A3238="KH0",$A3238="KE",$A3238="KZ",),VLOOKUP($A3238&amp;$F3238,Master!$D:$E,2,0)&amp;$J3238&amp;$K3238,VLOOKUP($A3238,Master!$D:$E,2,0)&amp;Sheet1!$J3238&amp;Sheet1!$K3238)</f>
        <v>#N/A</v>
      </c>
      <c r="Q3804" s="33" t="str">
        <f t="shared" si="102"/>
        <v/>
      </c>
      <c r="R3804" s="33" t="e">
        <f>IF(IF(VLOOKUP($A3238,Master!$G:$J,4,0)="x",Sheet1!$A3238,"")="","",IF(VLOOKUP($A3238,Master!$G:$J,4,0)="x",Sheet1!$A3238,"")&amp;$J3238&amp;$K3238)</f>
        <v>#N/A</v>
      </c>
      <c r="S3804" s="33" t="e">
        <f>IF(VLOOKUP($A3238,Master!$L:$M,2,0)=0,"",VLOOKUP($A3238,Master!$L:$M,2,0)&amp;$J3238&amp;$L3238)</f>
        <v>#N/A</v>
      </c>
      <c r="T3804" s="33" t="str">
        <f t="shared" si="103"/>
        <v/>
      </c>
    </row>
    <row r="3805" spans="15:20" x14ac:dyDescent="0.3">
      <c r="O3805" s="33" t="e">
        <f>VLOOKUP($A3239,Master!$A:$B,2,0)&amp;$J3239&amp;$K3239</f>
        <v>#N/A</v>
      </c>
      <c r="P3805" s="33" t="e">
        <f>IF(OR($A3239="KE0",$A3239="KZ0",$A3239="KV0",$A3239="KH0",$A3239="KE",$A3239="KZ",),VLOOKUP($A3239&amp;$F3239,Master!$D:$E,2,0)&amp;$J3239&amp;$K3239,VLOOKUP($A3239,Master!$D:$E,2,0)&amp;Sheet1!$J3239&amp;Sheet1!$K3239)</f>
        <v>#N/A</v>
      </c>
      <c r="Q3805" s="33" t="str">
        <f t="shared" si="102"/>
        <v/>
      </c>
      <c r="R3805" s="33" t="e">
        <f>IF(IF(VLOOKUP($A3239,Master!$G:$J,4,0)="x",Sheet1!$A3239,"")="","",IF(VLOOKUP($A3239,Master!$G:$J,4,0)="x",Sheet1!$A3239,"")&amp;$J3239&amp;$K3239)</f>
        <v>#N/A</v>
      </c>
      <c r="S3805" s="33" t="e">
        <f>IF(VLOOKUP($A3239,Master!$L:$M,2,0)=0,"",VLOOKUP($A3239,Master!$L:$M,2,0)&amp;$J3239&amp;$L3239)</f>
        <v>#N/A</v>
      </c>
      <c r="T3805" s="33" t="str">
        <f t="shared" si="103"/>
        <v/>
      </c>
    </row>
    <row r="3806" spans="15:20" x14ac:dyDescent="0.3">
      <c r="O3806" s="33" t="e">
        <f>VLOOKUP($A3240,Master!$A:$B,2,0)&amp;$J3240&amp;$K3240</f>
        <v>#N/A</v>
      </c>
      <c r="P3806" s="33" t="e">
        <f>IF(OR($A3240="KE0",$A3240="KZ0",$A3240="KV0",$A3240="KH0",$A3240="KE",$A3240="KZ",),VLOOKUP($A3240&amp;$F3240,Master!$D:$E,2,0)&amp;$J3240&amp;$K3240,VLOOKUP($A3240,Master!$D:$E,2,0)&amp;Sheet1!$J3240&amp;Sheet1!$K3240)</f>
        <v>#N/A</v>
      </c>
      <c r="Q3806" s="33" t="str">
        <f t="shared" si="102"/>
        <v/>
      </c>
      <c r="R3806" s="33" t="e">
        <f>IF(IF(VLOOKUP($A3240,Master!$G:$J,4,0)="x",Sheet1!$A3240,"")="","",IF(VLOOKUP($A3240,Master!$G:$J,4,0)="x",Sheet1!$A3240,"")&amp;$J3240&amp;$K3240)</f>
        <v>#N/A</v>
      </c>
      <c r="S3806" s="33" t="e">
        <f>IF(VLOOKUP($A3240,Master!$L:$M,2,0)=0,"",VLOOKUP($A3240,Master!$L:$M,2,0)&amp;$J3240&amp;$L3240)</f>
        <v>#N/A</v>
      </c>
      <c r="T3806" s="33" t="str">
        <f t="shared" si="103"/>
        <v/>
      </c>
    </row>
    <row r="3807" spans="15:20" x14ac:dyDescent="0.3">
      <c r="O3807" s="33" t="e">
        <f>VLOOKUP($A3241,Master!$A:$B,2,0)&amp;$J3241&amp;$K3241</f>
        <v>#N/A</v>
      </c>
      <c r="P3807" s="33" t="e">
        <f>IF(OR($A3241="KE0",$A3241="KZ0",$A3241="KV0",$A3241="KH0",$A3241="KE",$A3241="KZ",),VLOOKUP($A3241&amp;$F3241,Master!$D:$E,2,0)&amp;$J3241&amp;$K3241,VLOOKUP($A3241,Master!$D:$E,2,0)&amp;Sheet1!$J3241&amp;Sheet1!$K3241)</f>
        <v>#N/A</v>
      </c>
      <c r="Q3807" s="33" t="str">
        <f t="shared" si="102"/>
        <v/>
      </c>
      <c r="R3807" s="33" t="e">
        <f>IF(IF(VLOOKUP($A3241,Master!$G:$J,4,0)="x",Sheet1!$A3241,"")="","",IF(VLOOKUP($A3241,Master!$G:$J,4,0)="x",Sheet1!$A3241,"")&amp;$J3241&amp;$K3241)</f>
        <v>#N/A</v>
      </c>
      <c r="S3807" s="33" t="e">
        <f>IF(VLOOKUP($A3241,Master!$L:$M,2,0)=0,"",VLOOKUP($A3241,Master!$L:$M,2,0)&amp;$J3241&amp;$L3241)</f>
        <v>#N/A</v>
      </c>
      <c r="T3807" s="33" t="str">
        <f t="shared" si="103"/>
        <v/>
      </c>
    </row>
    <row r="3808" spans="15:20" x14ac:dyDescent="0.3">
      <c r="O3808" s="33" t="e">
        <f>VLOOKUP($A3242,Master!$A:$B,2,0)&amp;$J3242&amp;$K3242</f>
        <v>#N/A</v>
      </c>
      <c r="P3808" s="33" t="e">
        <f>IF(OR($A3242="KE0",$A3242="KZ0",$A3242="KV0",$A3242="KH0",$A3242="KE",$A3242="KZ",),VLOOKUP($A3242&amp;$F3242,Master!$D:$E,2,0)&amp;$J3242&amp;$K3242,VLOOKUP($A3242,Master!$D:$E,2,0)&amp;Sheet1!$J3242&amp;Sheet1!$K3242)</f>
        <v>#N/A</v>
      </c>
      <c r="Q3808" s="33" t="str">
        <f t="shared" si="102"/>
        <v/>
      </c>
      <c r="R3808" s="33" t="e">
        <f>IF(IF(VLOOKUP($A3242,Master!$G:$J,4,0)="x",Sheet1!$A3242,"")="","",IF(VLOOKUP($A3242,Master!$G:$J,4,0)="x",Sheet1!$A3242,"")&amp;$J3242&amp;$K3242)</f>
        <v>#N/A</v>
      </c>
      <c r="S3808" s="33" t="e">
        <f>IF(VLOOKUP($A3242,Master!$L:$M,2,0)=0,"",VLOOKUP($A3242,Master!$L:$M,2,0)&amp;$J3242&amp;$L3242)</f>
        <v>#N/A</v>
      </c>
      <c r="T3808" s="33" t="str">
        <f t="shared" si="103"/>
        <v/>
      </c>
    </row>
    <row r="3809" spans="15:20" x14ac:dyDescent="0.3">
      <c r="O3809" s="33" t="e">
        <f>VLOOKUP($A3243,Master!$A:$B,2,0)&amp;$J3243&amp;$K3243</f>
        <v>#N/A</v>
      </c>
      <c r="P3809" s="33" t="e">
        <f>IF(OR($A3243="KE0",$A3243="KZ0",$A3243="KV0",$A3243="KH0",$A3243="KE",$A3243="KZ",),VLOOKUP($A3243&amp;$F3243,Master!$D:$E,2,0)&amp;$J3243&amp;$K3243,VLOOKUP($A3243,Master!$D:$E,2,0)&amp;Sheet1!$J3243&amp;Sheet1!$K3243)</f>
        <v>#N/A</v>
      </c>
      <c r="Q3809" s="33" t="str">
        <f t="shared" si="102"/>
        <v/>
      </c>
      <c r="R3809" s="33" t="e">
        <f>IF(IF(VLOOKUP($A3243,Master!$G:$J,4,0)="x",Sheet1!$A3243,"")="","",IF(VLOOKUP($A3243,Master!$G:$J,4,0)="x",Sheet1!$A3243,"")&amp;$J3243&amp;$K3243)</f>
        <v>#N/A</v>
      </c>
      <c r="S3809" s="33" t="e">
        <f>IF(VLOOKUP($A3243,Master!$L:$M,2,0)=0,"",VLOOKUP($A3243,Master!$L:$M,2,0)&amp;$J3243&amp;$L3243)</f>
        <v>#N/A</v>
      </c>
      <c r="T3809" s="33" t="str">
        <f t="shared" si="103"/>
        <v/>
      </c>
    </row>
    <row r="3810" spans="15:20" x14ac:dyDescent="0.3">
      <c r="O3810" s="33" t="e">
        <f>VLOOKUP($A3244,Master!$A:$B,2,0)&amp;$J3244&amp;$K3244</f>
        <v>#N/A</v>
      </c>
      <c r="P3810" s="33" t="e">
        <f>IF(OR($A3244="KE0",$A3244="KZ0",$A3244="KV0",$A3244="KH0",$A3244="KE",$A3244="KZ",),VLOOKUP($A3244&amp;$F3244,Master!$D:$E,2,0)&amp;$J3244&amp;$K3244,VLOOKUP($A3244,Master!$D:$E,2,0)&amp;Sheet1!$J3244&amp;Sheet1!$K3244)</f>
        <v>#N/A</v>
      </c>
      <c r="Q3810" s="33" t="str">
        <f t="shared" si="102"/>
        <v/>
      </c>
      <c r="R3810" s="33" t="e">
        <f>IF(IF(VLOOKUP($A3244,Master!$G:$J,4,0)="x",Sheet1!$A3244,"")="","",IF(VLOOKUP($A3244,Master!$G:$J,4,0)="x",Sheet1!$A3244,"")&amp;$J3244&amp;$K3244)</f>
        <v>#N/A</v>
      </c>
      <c r="S3810" s="33" t="e">
        <f>IF(VLOOKUP($A3244,Master!$L:$M,2,0)=0,"",VLOOKUP($A3244,Master!$L:$M,2,0)&amp;$J3244&amp;$L3244)</f>
        <v>#N/A</v>
      </c>
      <c r="T3810" s="33" t="str">
        <f t="shared" si="103"/>
        <v/>
      </c>
    </row>
    <row r="3811" spans="15:20" x14ac:dyDescent="0.3">
      <c r="O3811" s="33" t="e">
        <f>VLOOKUP($A3245,Master!$A:$B,2,0)&amp;$J3245&amp;$K3245</f>
        <v>#N/A</v>
      </c>
      <c r="P3811" s="33" t="e">
        <f>IF(OR($A3245="KE0",$A3245="KZ0",$A3245="KV0",$A3245="KH0",$A3245="KE",$A3245="KZ",),VLOOKUP($A3245&amp;$F3245,Master!$D:$E,2,0)&amp;$J3245&amp;$K3245,VLOOKUP($A3245,Master!$D:$E,2,0)&amp;Sheet1!$J3245&amp;Sheet1!$K3245)</f>
        <v>#N/A</v>
      </c>
      <c r="Q3811" s="33" t="str">
        <f t="shared" si="102"/>
        <v/>
      </c>
      <c r="R3811" s="33" t="e">
        <f>IF(IF(VLOOKUP($A3245,Master!$G:$J,4,0)="x",Sheet1!$A3245,"")="","",IF(VLOOKUP($A3245,Master!$G:$J,4,0)="x",Sheet1!$A3245,"")&amp;$J3245&amp;$K3245)</f>
        <v>#N/A</v>
      </c>
      <c r="S3811" s="33" t="e">
        <f>IF(VLOOKUP($A3245,Master!$L:$M,2,0)=0,"",VLOOKUP($A3245,Master!$L:$M,2,0)&amp;$J3245&amp;$L3245)</f>
        <v>#N/A</v>
      </c>
      <c r="T3811" s="33" t="str">
        <f t="shared" si="103"/>
        <v/>
      </c>
    </row>
    <row r="3812" spans="15:20" x14ac:dyDescent="0.3">
      <c r="O3812" s="33" t="e">
        <f>VLOOKUP($A3246,Master!$A:$B,2,0)&amp;$J3246&amp;$K3246</f>
        <v>#N/A</v>
      </c>
      <c r="P3812" s="33" t="e">
        <f>IF(OR($A3246="KE0",$A3246="KZ0",$A3246="KV0",$A3246="KH0",$A3246="KE",$A3246="KZ",),VLOOKUP($A3246&amp;$F3246,Master!$D:$E,2,0)&amp;$J3246&amp;$K3246,VLOOKUP($A3246,Master!$D:$E,2,0)&amp;Sheet1!$J3246&amp;Sheet1!$K3246)</f>
        <v>#N/A</v>
      </c>
      <c r="Q3812" s="33" t="str">
        <f t="shared" si="102"/>
        <v/>
      </c>
      <c r="R3812" s="33" t="e">
        <f>IF(IF(VLOOKUP($A3246,Master!$G:$J,4,0)="x",Sheet1!$A3246,"")="","",IF(VLOOKUP($A3246,Master!$G:$J,4,0)="x",Sheet1!$A3246,"")&amp;$J3246&amp;$K3246)</f>
        <v>#N/A</v>
      </c>
      <c r="S3812" s="33" t="e">
        <f>IF(VLOOKUP($A3246,Master!$L:$M,2,0)=0,"",VLOOKUP($A3246,Master!$L:$M,2,0)&amp;$J3246&amp;$L3246)</f>
        <v>#N/A</v>
      </c>
      <c r="T3812" s="33" t="str">
        <f t="shared" si="103"/>
        <v/>
      </c>
    </row>
    <row r="3813" spans="15:20" x14ac:dyDescent="0.3">
      <c r="O3813" s="33" t="e">
        <f>VLOOKUP($A3247,Master!$A:$B,2,0)&amp;$J3247&amp;$K3247</f>
        <v>#N/A</v>
      </c>
      <c r="P3813" s="33" t="e">
        <f>IF(OR($A3247="KE0",$A3247="KZ0",$A3247="KV0",$A3247="KH0",$A3247="KE",$A3247="KZ",),VLOOKUP($A3247&amp;$F3247,Master!$D:$E,2,0)&amp;$J3247&amp;$K3247,VLOOKUP($A3247,Master!$D:$E,2,0)&amp;Sheet1!$J3247&amp;Sheet1!$K3247)</f>
        <v>#N/A</v>
      </c>
      <c r="Q3813" s="33" t="str">
        <f t="shared" si="102"/>
        <v/>
      </c>
      <c r="R3813" s="33" t="e">
        <f>IF(IF(VLOOKUP($A3247,Master!$G:$J,4,0)="x",Sheet1!$A3247,"")="","",IF(VLOOKUP($A3247,Master!$G:$J,4,0)="x",Sheet1!$A3247,"")&amp;$J3247&amp;$K3247)</f>
        <v>#N/A</v>
      </c>
      <c r="S3813" s="33" t="e">
        <f>IF(VLOOKUP($A3247,Master!$L:$M,2,0)=0,"",VLOOKUP($A3247,Master!$L:$M,2,0)&amp;$J3247&amp;$L3247)</f>
        <v>#N/A</v>
      </c>
      <c r="T3813" s="33" t="str">
        <f t="shared" si="103"/>
        <v/>
      </c>
    </row>
    <row r="3814" spans="15:20" x14ac:dyDescent="0.3">
      <c r="O3814" s="33" t="e">
        <f>VLOOKUP($A3248,Master!$A:$B,2,0)&amp;$J3248&amp;$K3248</f>
        <v>#N/A</v>
      </c>
      <c r="P3814" s="33" t="e">
        <f>IF(OR($A3248="KE0",$A3248="KZ0",$A3248="KV0",$A3248="KH0",$A3248="KE",$A3248="KZ",),VLOOKUP($A3248&amp;$F3248,Master!$D:$E,2,0)&amp;$J3248&amp;$K3248,VLOOKUP($A3248,Master!$D:$E,2,0)&amp;Sheet1!$J3248&amp;Sheet1!$K3248)</f>
        <v>#N/A</v>
      </c>
      <c r="Q3814" s="33" t="str">
        <f t="shared" si="102"/>
        <v/>
      </c>
      <c r="R3814" s="33" t="e">
        <f>IF(IF(VLOOKUP($A3248,Master!$G:$J,4,0)="x",Sheet1!$A3248,"")="","",IF(VLOOKUP($A3248,Master!$G:$J,4,0)="x",Sheet1!$A3248,"")&amp;$J3248&amp;$K3248)</f>
        <v>#N/A</v>
      </c>
      <c r="S3814" s="33" t="e">
        <f>IF(VLOOKUP($A3248,Master!$L:$M,2,0)=0,"",VLOOKUP($A3248,Master!$L:$M,2,0)&amp;$J3248&amp;$L3248)</f>
        <v>#N/A</v>
      </c>
      <c r="T3814" s="33" t="str">
        <f t="shared" si="103"/>
        <v/>
      </c>
    </row>
    <row r="3815" spans="15:20" x14ac:dyDescent="0.3">
      <c r="O3815" s="33" t="e">
        <f>VLOOKUP($A3249,Master!$A:$B,2,0)&amp;$J3249&amp;$K3249</f>
        <v>#N/A</v>
      </c>
      <c r="P3815" s="33" t="e">
        <f>IF(OR($A3249="KE0",$A3249="KZ0",$A3249="KV0",$A3249="KH0",$A3249="KE",$A3249="KZ",),VLOOKUP($A3249&amp;$F3249,Master!$D:$E,2,0)&amp;$J3249&amp;$K3249,VLOOKUP($A3249,Master!$D:$E,2,0)&amp;Sheet1!$J3249&amp;Sheet1!$K3249)</f>
        <v>#N/A</v>
      </c>
      <c r="Q3815" s="33" t="str">
        <f t="shared" si="102"/>
        <v/>
      </c>
      <c r="R3815" s="33" t="e">
        <f>IF(IF(VLOOKUP($A3249,Master!$G:$J,4,0)="x",Sheet1!$A3249,"")="","",IF(VLOOKUP($A3249,Master!$G:$J,4,0)="x",Sheet1!$A3249,"")&amp;$J3249&amp;$K3249)</f>
        <v>#N/A</v>
      </c>
      <c r="S3815" s="33" t="e">
        <f>IF(VLOOKUP($A3249,Master!$L:$M,2,0)=0,"",VLOOKUP($A3249,Master!$L:$M,2,0)&amp;$J3249&amp;$L3249)</f>
        <v>#N/A</v>
      </c>
      <c r="T3815" s="33" t="str">
        <f t="shared" si="103"/>
        <v/>
      </c>
    </row>
    <row r="3816" spans="15:20" x14ac:dyDescent="0.3">
      <c r="O3816" s="33" t="e">
        <f>VLOOKUP($A3250,Master!$A:$B,2,0)&amp;$J3250&amp;$K3250</f>
        <v>#N/A</v>
      </c>
      <c r="P3816" s="33" t="e">
        <f>IF(OR($A3250="KE0",$A3250="KZ0",$A3250="KV0",$A3250="KH0",$A3250="KE",$A3250="KZ",),VLOOKUP($A3250&amp;$F3250,Master!$D:$E,2,0)&amp;$J3250&amp;$K3250,VLOOKUP($A3250,Master!$D:$E,2,0)&amp;Sheet1!$J3250&amp;Sheet1!$K3250)</f>
        <v>#N/A</v>
      </c>
      <c r="Q3816" s="33" t="str">
        <f t="shared" si="102"/>
        <v/>
      </c>
      <c r="R3816" s="33" t="e">
        <f>IF(IF(VLOOKUP($A3250,Master!$G:$J,4,0)="x",Sheet1!$A3250,"")="","",IF(VLOOKUP($A3250,Master!$G:$J,4,0)="x",Sheet1!$A3250,"")&amp;$J3250&amp;$K3250)</f>
        <v>#N/A</v>
      </c>
      <c r="S3816" s="33" t="e">
        <f>IF(VLOOKUP($A3250,Master!$L:$M,2,0)=0,"",VLOOKUP($A3250,Master!$L:$M,2,0)&amp;$J3250&amp;$L3250)</f>
        <v>#N/A</v>
      </c>
      <c r="T3816" s="33" t="str">
        <f t="shared" si="103"/>
        <v/>
      </c>
    </row>
    <row r="3817" spans="15:20" x14ac:dyDescent="0.3">
      <c r="O3817" s="33" t="e">
        <f>VLOOKUP($A3251,Master!$A:$B,2,0)&amp;$J3251&amp;$K3251</f>
        <v>#N/A</v>
      </c>
      <c r="P3817" s="33" t="e">
        <f>IF(OR($A3251="KE0",$A3251="KZ0",$A3251="KV0",$A3251="KH0",$A3251="KE",$A3251="KZ",),VLOOKUP($A3251&amp;$F3251,Master!$D:$E,2,0)&amp;$J3251&amp;$K3251,VLOOKUP($A3251,Master!$D:$E,2,0)&amp;Sheet1!$J3251&amp;Sheet1!$K3251)</f>
        <v>#N/A</v>
      </c>
      <c r="Q3817" s="33" t="str">
        <f t="shared" si="102"/>
        <v/>
      </c>
      <c r="R3817" s="33" t="e">
        <f>IF(IF(VLOOKUP($A3251,Master!$G:$J,4,0)="x",Sheet1!$A3251,"")="","",IF(VLOOKUP($A3251,Master!$G:$J,4,0)="x",Sheet1!$A3251,"")&amp;$J3251&amp;$K3251)</f>
        <v>#N/A</v>
      </c>
      <c r="S3817" s="33" t="e">
        <f>IF(VLOOKUP($A3251,Master!$L:$M,2,0)=0,"",VLOOKUP($A3251,Master!$L:$M,2,0)&amp;$J3251&amp;$L3251)</f>
        <v>#N/A</v>
      </c>
      <c r="T3817" s="33" t="str">
        <f t="shared" si="103"/>
        <v/>
      </c>
    </row>
    <row r="3818" spans="15:20" x14ac:dyDescent="0.3">
      <c r="O3818" s="33" t="e">
        <f>VLOOKUP($A3252,Master!$A:$B,2,0)&amp;$J3252&amp;$K3252</f>
        <v>#N/A</v>
      </c>
      <c r="P3818" s="33" t="e">
        <f>IF(OR($A3252="KE0",$A3252="KZ0",$A3252="KV0",$A3252="KH0",$A3252="KE",$A3252="KZ",),VLOOKUP($A3252&amp;$F3252,Master!$D:$E,2,0)&amp;$J3252&amp;$K3252,VLOOKUP($A3252,Master!$D:$E,2,0)&amp;Sheet1!$J3252&amp;Sheet1!$K3252)</f>
        <v>#N/A</v>
      </c>
      <c r="Q3818" s="33" t="str">
        <f t="shared" si="102"/>
        <v/>
      </c>
      <c r="R3818" s="33" t="e">
        <f>IF(IF(VLOOKUP($A3252,Master!$G:$J,4,0)="x",Sheet1!$A3252,"")="","",IF(VLOOKUP($A3252,Master!$G:$J,4,0)="x",Sheet1!$A3252,"")&amp;$J3252&amp;$K3252)</f>
        <v>#N/A</v>
      </c>
      <c r="S3818" s="33" t="e">
        <f>IF(VLOOKUP($A3252,Master!$L:$M,2,0)=0,"",VLOOKUP($A3252,Master!$L:$M,2,0)&amp;$J3252&amp;$L3252)</f>
        <v>#N/A</v>
      </c>
      <c r="T3818" s="33" t="str">
        <f t="shared" si="103"/>
        <v/>
      </c>
    </row>
    <row r="3819" spans="15:20" x14ac:dyDescent="0.3">
      <c r="O3819" s="33" t="e">
        <f>VLOOKUP($A3253,Master!$A:$B,2,0)&amp;$J3253&amp;$K3253</f>
        <v>#N/A</v>
      </c>
      <c r="P3819" s="33" t="e">
        <f>IF(OR($A3253="KE0",$A3253="KZ0",$A3253="KV0",$A3253="KH0",$A3253="KE",$A3253="KZ",),VLOOKUP($A3253&amp;$F3253,Master!$D:$E,2,0)&amp;$J3253&amp;$K3253,VLOOKUP($A3253,Master!$D:$E,2,0)&amp;Sheet1!$J3253&amp;Sheet1!$K3253)</f>
        <v>#N/A</v>
      </c>
      <c r="Q3819" s="33" t="str">
        <f t="shared" si="102"/>
        <v/>
      </c>
      <c r="R3819" s="33" t="e">
        <f>IF(IF(VLOOKUP($A3253,Master!$G:$J,4,0)="x",Sheet1!$A3253,"")="","",IF(VLOOKUP($A3253,Master!$G:$J,4,0)="x",Sheet1!$A3253,"")&amp;$J3253&amp;$K3253)</f>
        <v>#N/A</v>
      </c>
      <c r="S3819" s="33" t="e">
        <f>IF(VLOOKUP($A3253,Master!$L:$M,2,0)=0,"",VLOOKUP($A3253,Master!$L:$M,2,0)&amp;$J3253&amp;$L3253)</f>
        <v>#N/A</v>
      </c>
      <c r="T3819" s="33" t="str">
        <f t="shared" si="103"/>
        <v/>
      </c>
    </row>
    <row r="3820" spans="15:20" x14ac:dyDescent="0.3">
      <c r="O3820" s="33" t="e">
        <f>VLOOKUP($A3254,Master!$A:$B,2,0)&amp;$J3254&amp;$K3254</f>
        <v>#N/A</v>
      </c>
      <c r="P3820" s="33" t="e">
        <f>IF(OR($A3254="KE0",$A3254="KZ0",$A3254="KV0",$A3254="KH0",$A3254="KE",$A3254="KZ",),VLOOKUP($A3254&amp;$F3254,Master!$D:$E,2,0)&amp;$J3254&amp;$K3254,VLOOKUP($A3254,Master!$D:$E,2,0)&amp;Sheet1!$J3254&amp;Sheet1!$K3254)</f>
        <v>#N/A</v>
      </c>
      <c r="Q3820" s="33" t="str">
        <f t="shared" si="102"/>
        <v/>
      </c>
      <c r="R3820" s="33" t="e">
        <f>IF(IF(VLOOKUP($A3254,Master!$G:$J,4,0)="x",Sheet1!$A3254,"")="","",IF(VLOOKUP($A3254,Master!$G:$J,4,0)="x",Sheet1!$A3254,"")&amp;$J3254&amp;$K3254)</f>
        <v>#N/A</v>
      </c>
      <c r="S3820" s="33" t="e">
        <f>IF(VLOOKUP($A3254,Master!$L:$M,2,0)=0,"",VLOOKUP($A3254,Master!$L:$M,2,0)&amp;$J3254&amp;$L3254)</f>
        <v>#N/A</v>
      </c>
      <c r="T3820" s="33" t="str">
        <f t="shared" si="103"/>
        <v/>
      </c>
    </row>
    <row r="3821" spans="15:20" x14ac:dyDescent="0.3">
      <c r="O3821" s="33" t="e">
        <f>VLOOKUP($A3255,Master!$A:$B,2,0)&amp;$J3255&amp;$K3255</f>
        <v>#N/A</v>
      </c>
      <c r="P3821" s="33" t="e">
        <f>IF(OR($A3255="KE0",$A3255="KZ0",$A3255="KV0",$A3255="KH0",$A3255="KE",$A3255="KZ",),VLOOKUP($A3255&amp;$F3255,Master!$D:$E,2,0)&amp;$J3255&amp;$K3255,VLOOKUP($A3255,Master!$D:$E,2,0)&amp;Sheet1!$J3255&amp;Sheet1!$K3255)</f>
        <v>#N/A</v>
      </c>
      <c r="Q3821" s="33" t="str">
        <f t="shared" si="102"/>
        <v/>
      </c>
      <c r="R3821" s="33" t="e">
        <f>IF(IF(VLOOKUP($A3255,Master!$G:$J,4,0)="x",Sheet1!$A3255,"")="","",IF(VLOOKUP($A3255,Master!$G:$J,4,0)="x",Sheet1!$A3255,"")&amp;$J3255&amp;$K3255)</f>
        <v>#N/A</v>
      </c>
      <c r="S3821" s="33" t="e">
        <f>IF(VLOOKUP($A3255,Master!$L:$M,2,0)=0,"",VLOOKUP($A3255,Master!$L:$M,2,0)&amp;$J3255&amp;$L3255)</f>
        <v>#N/A</v>
      </c>
      <c r="T3821" s="33" t="str">
        <f t="shared" si="103"/>
        <v/>
      </c>
    </row>
    <row r="3822" spans="15:20" x14ac:dyDescent="0.3">
      <c r="O3822" s="33" t="e">
        <f>VLOOKUP($A3256,Master!$A:$B,2,0)&amp;$J3256&amp;$K3256</f>
        <v>#N/A</v>
      </c>
      <c r="P3822" s="33" t="e">
        <f>IF(OR($A3256="KE0",$A3256="KZ0",$A3256="KV0",$A3256="KH0",$A3256="KE",$A3256="KZ",),VLOOKUP($A3256&amp;$F3256,Master!$D:$E,2,0)&amp;$J3256&amp;$K3256,VLOOKUP($A3256,Master!$D:$E,2,0)&amp;Sheet1!$J3256&amp;Sheet1!$K3256)</f>
        <v>#N/A</v>
      </c>
      <c r="Q3822" s="33" t="str">
        <f t="shared" si="102"/>
        <v/>
      </c>
      <c r="R3822" s="33" t="e">
        <f>IF(IF(VLOOKUP($A3256,Master!$G:$J,4,0)="x",Sheet1!$A3256,"")="","",IF(VLOOKUP($A3256,Master!$G:$J,4,0)="x",Sheet1!$A3256,"")&amp;$J3256&amp;$K3256)</f>
        <v>#N/A</v>
      </c>
      <c r="S3822" s="33" t="e">
        <f>IF(VLOOKUP($A3256,Master!$L:$M,2,0)=0,"",VLOOKUP($A3256,Master!$L:$M,2,0)&amp;$J3256&amp;$L3256)</f>
        <v>#N/A</v>
      </c>
      <c r="T3822" s="33" t="str">
        <f t="shared" si="103"/>
        <v/>
      </c>
    </row>
    <row r="3823" spans="15:20" x14ac:dyDescent="0.3">
      <c r="O3823" s="33" t="e">
        <f>VLOOKUP($A3257,Master!$A:$B,2,0)&amp;$J3257&amp;$K3257</f>
        <v>#N/A</v>
      </c>
      <c r="P3823" s="33" t="e">
        <f>IF(OR($A3257="KE0",$A3257="KZ0",$A3257="KV0",$A3257="KH0",$A3257="KE",$A3257="KZ",),VLOOKUP($A3257&amp;$F3257,Master!$D:$E,2,0)&amp;$J3257&amp;$K3257,VLOOKUP($A3257,Master!$D:$E,2,0)&amp;Sheet1!$J3257&amp;Sheet1!$K3257)</f>
        <v>#N/A</v>
      </c>
      <c r="Q3823" s="33" t="str">
        <f t="shared" si="102"/>
        <v/>
      </c>
      <c r="R3823" s="33" t="e">
        <f>IF(IF(VLOOKUP($A3257,Master!$G:$J,4,0)="x",Sheet1!$A3257,"")="","",IF(VLOOKUP($A3257,Master!$G:$J,4,0)="x",Sheet1!$A3257,"")&amp;$J3257&amp;$K3257)</f>
        <v>#N/A</v>
      </c>
      <c r="S3823" s="33" t="e">
        <f>IF(VLOOKUP($A3257,Master!$L:$M,2,0)=0,"",VLOOKUP($A3257,Master!$L:$M,2,0)&amp;$J3257&amp;$L3257)</f>
        <v>#N/A</v>
      </c>
      <c r="T3823" s="33" t="str">
        <f t="shared" si="103"/>
        <v/>
      </c>
    </row>
    <row r="3824" spans="15:20" x14ac:dyDescent="0.3">
      <c r="O3824" s="33" t="e">
        <f>VLOOKUP($A3258,Master!$A:$B,2,0)&amp;$J3258&amp;$K3258</f>
        <v>#N/A</v>
      </c>
      <c r="P3824" s="33" t="e">
        <f>IF(OR($A3258="KE0",$A3258="KZ0",$A3258="KV0",$A3258="KH0",$A3258="KE",$A3258="KZ",),VLOOKUP($A3258&amp;$F3258,Master!$D:$E,2,0)&amp;$J3258&amp;$K3258,VLOOKUP($A3258,Master!$D:$E,2,0)&amp;Sheet1!$J3258&amp;Sheet1!$K3258)</f>
        <v>#N/A</v>
      </c>
      <c r="Q3824" s="33" t="str">
        <f t="shared" si="102"/>
        <v/>
      </c>
      <c r="R3824" s="33" t="e">
        <f>IF(IF(VLOOKUP($A3258,Master!$G:$J,4,0)="x",Sheet1!$A3258,"")="","",IF(VLOOKUP($A3258,Master!$G:$J,4,0)="x",Sheet1!$A3258,"")&amp;$J3258&amp;$K3258)</f>
        <v>#N/A</v>
      </c>
      <c r="S3824" s="33" t="e">
        <f>IF(VLOOKUP($A3258,Master!$L:$M,2,0)=0,"",VLOOKUP($A3258,Master!$L:$M,2,0)&amp;$J3258&amp;$L3258)</f>
        <v>#N/A</v>
      </c>
      <c r="T3824" s="33" t="str">
        <f t="shared" si="103"/>
        <v/>
      </c>
    </row>
    <row r="3825" spans="15:20" x14ac:dyDescent="0.3">
      <c r="O3825" s="33" t="e">
        <f>VLOOKUP($A3259,Master!$A:$B,2,0)&amp;$J3259&amp;$K3259</f>
        <v>#N/A</v>
      </c>
      <c r="P3825" s="33" t="e">
        <f>IF(OR($A3259="KE0",$A3259="KZ0",$A3259="KV0",$A3259="KH0",$A3259="KE",$A3259="KZ",),VLOOKUP($A3259&amp;$F3259,Master!$D:$E,2,0)&amp;$J3259&amp;$K3259,VLOOKUP($A3259,Master!$D:$E,2,0)&amp;Sheet1!$J3259&amp;Sheet1!$K3259)</f>
        <v>#N/A</v>
      </c>
      <c r="Q3825" s="33" t="str">
        <f t="shared" si="102"/>
        <v/>
      </c>
      <c r="R3825" s="33" t="e">
        <f>IF(IF(VLOOKUP($A3259,Master!$G:$J,4,0)="x",Sheet1!$A3259,"")="","",IF(VLOOKUP($A3259,Master!$G:$J,4,0)="x",Sheet1!$A3259,"")&amp;$J3259&amp;$K3259)</f>
        <v>#N/A</v>
      </c>
      <c r="S3825" s="33" t="e">
        <f>IF(VLOOKUP($A3259,Master!$L:$M,2,0)=0,"",VLOOKUP($A3259,Master!$L:$M,2,0)&amp;$J3259&amp;$L3259)</f>
        <v>#N/A</v>
      </c>
      <c r="T3825" s="33" t="str">
        <f t="shared" si="103"/>
        <v/>
      </c>
    </row>
    <row r="3826" spans="15:20" x14ac:dyDescent="0.3">
      <c r="O3826" s="33" t="e">
        <f>VLOOKUP($A3260,Master!$A:$B,2,0)&amp;$J3260&amp;$K3260</f>
        <v>#N/A</v>
      </c>
      <c r="P3826" s="33" t="e">
        <f>IF(OR($A3260="KE0",$A3260="KZ0",$A3260="KV0",$A3260="KH0",$A3260="KE",$A3260="KZ",),VLOOKUP($A3260&amp;$F3260,Master!$D:$E,2,0)&amp;$J3260&amp;$K3260,VLOOKUP($A3260,Master!$D:$E,2,0)&amp;Sheet1!$J3260&amp;Sheet1!$K3260)</f>
        <v>#N/A</v>
      </c>
      <c r="Q3826" s="33" t="str">
        <f t="shared" si="102"/>
        <v/>
      </c>
      <c r="R3826" s="33" t="e">
        <f>IF(IF(VLOOKUP($A3260,Master!$G:$J,4,0)="x",Sheet1!$A3260,"")="","",IF(VLOOKUP($A3260,Master!$G:$J,4,0)="x",Sheet1!$A3260,"")&amp;$J3260&amp;$K3260)</f>
        <v>#N/A</v>
      </c>
      <c r="S3826" s="33" t="e">
        <f>IF(VLOOKUP($A3260,Master!$L:$M,2,0)=0,"",VLOOKUP($A3260,Master!$L:$M,2,0)&amp;$J3260&amp;$L3260)</f>
        <v>#N/A</v>
      </c>
      <c r="T3826" s="33" t="str">
        <f t="shared" si="103"/>
        <v/>
      </c>
    </row>
    <row r="3827" spans="15:20" x14ac:dyDescent="0.3">
      <c r="O3827" s="33" t="e">
        <f>VLOOKUP($A3261,Master!$A:$B,2,0)&amp;$J3261&amp;$K3261</f>
        <v>#N/A</v>
      </c>
      <c r="P3827" s="33" t="e">
        <f>IF(OR($A3261="KE0",$A3261="KZ0",$A3261="KV0",$A3261="KH0",$A3261="KE",$A3261="KZ",),VLOOKUP($A3261&amp;$F3261,Master!$D:$E,2,0)&amp;$J3261&amp;$K3261,VLOOKUP($A3261,Master!$D:$E,2,0)&amp;Sheet1!$J3261&amp;Sheet1!$K3261)</f>
        <v>#N/A</v>
      </c>
      <c r="Q3827" s="33" t="str">
        <f t="shared" si="102"/>
        <v/>
      </c>
      <c r="R3827" s="33" t="e">
        <f>IF(IF(VLOOKUP($A3261,Master!$G:$J,4,0)="x",Sheet1!$A3261,"")="","",IF(VLOOKUP($A3261,Master!$G:$J,4,0)="x",Sheet1!$A3261,"")&amp;$J3261&amp;$K3261)</f>
        <v>#N/A</v>
      </c>
      <c r="S3827" s="33" t="e">
        <f>IF(VLOOKUP($A3261,Master!$L:$M,2,0)=0,"",VLOOKUP($A3261,Master!$L:$M,2,0)&amp;$J3261&amp;$L3261)</f>
        <v>#N/A</v>
      </c>
      <c r="T3827" s="33" t="str">
        <f t="shared" si="103"/>
        <v/>
      </c>
    </row>
    <row r="3828" spans="15:20" x14ac:dyDescent="0.3">
      <c r="O3828" s="33" t="e">
        <f>VLOOKUP($A3262,Master!$A:$B,2,0)&amp;$J3262&amp;$K3262</f>
        <v>#N/A</v>
      </c>
      <c r="P3828" s="33" t="e">
        <f>IF(OR($A3262="KE0",$A3262="KZ0",$A3262="KV0",$A3262="KH0",$A3262="KE",$A3262="KZ",),VLOOKUP($A3262&amp;$F3262,Master!$D:$E,2,0)&amp;$J3262&amp;$K3262,VLOOKUP($A3262,Master!$D:$E,2,0)&amp;Sheet1!$J3262&amp;Sheet1!$K3262)</f>
        <v>#N/A</v>
      </c>
      <c r="Q3828" s="33" t="str">
        <f t="shared" si="102"/>
        <v/>
      </c>
      <c r="R3828" s="33" t="e">
        <f>IF(IF(VLOOKUP($A3262,Master!$G:$J,4,0)="x",Sheet1!$A3262,"")="","",IF(VLOOKUP($A3262,Master!$G:$J,4,0)="x",Sheet1!$A3262,"")&amp;$J3262&amp;$K3262)</f>
        <v>#N/A</v>
      </c>
      <c r="S3828" s="33" t="e">
        <f>IF(VLOOKUP($A3262,Master!$L:$M,2,0)=0,"",VLOOKUP($A3262,Master!$L:$M,2,0)&amp;$J3262&amp;$L3262)</f>
        <v>#N/A</v>
      </c>
      <c r="T3828" s="33" t="str">
        <f t="shared" si="103"/>
        <v/>
      </c>
    </row>
    <row r="3829" spans="15:20" x14ac:dyDescent="0.3">
      <c r="O3829" s="33" t="e">
        <f>VLOOKUP($A3263,Master!$A:$B,2,0)&amp;$J3263&amp;$K3263</f>
        <v>#N/A</v>
      </c>
      <c r="P3829" s="33" t="e">
        <f>IF(OR($A3263="KE0",$A3263="KZ0",$A3263="KV0",$A3263="KH0",$A3263="KE",$A3263="KZ",),VLOOKUP($A3263&amp;$F3263,Master!$D:$E,2,0)&amp;$J3263&amp;$K3263,VLOOKUP($A3263,Master!$D:$E,2,0)&amp;Sheet1!$J3263&amp;Sheet1!$K3263)</f>
        <v>#N/A</v>
      </c>
      <c r="Q3829" s="33" t="str">
        <f t="shared" si="102"/>
        <v/>
      </c>
      <c r="R3829" s="33" t="e">
        <f>IF(IF(VLOOKUP($A3263,Master!$G:$J,4,0)="x",Sheet1!$A3263,"")="","",IF(VLOOKUP($A3263,Master!$G:$J,4,0)="x",Sheet1!$A3263,"")&amp;$J3263&amp;$K3263)</f>
        <v>#N/A</v>
      </c>
      <c r="S3829" s="33" t="e">
        <f>IF(VLOOKUP($A3263,Master!$L:$M,2,0)=0,"",VLOOKUP($A3263,Master!$L:$M,2,0)&amp;$J3263&amp;$L3263)</f>
        <v>#N/A</v>
      </c>
      <c r="T3829" s="33" t="str">
        <f t="shared" si="103"/>
        <v/>
      </c>
    </row>
    <row r="3830" spans="15:20" x14ac:dyDescent="0.3">
      <c r="O3830" s="33" t="e">
        <f>VLOOKUP($A3264,Master!$A:$B,2,0)&amp;$J3264&amp;$K3264</f>
        <v>#N/A</v>
      </c>
      <c r="P3830" s="33" t="e">
        <f>IF(OR($A3264="KE0",$A3264="KZ0",$A3264="KV0",$A3264="KH0",$A3264="KE",$A3264="KZ",),VLOOKUP($A3264&amp;$F3264,Master!$D:$E,2,0)&amp;$J3264&amp;$K3264,VLOOKUP($A3264,Master!$D:$E,2,0)&amp;Sheet1!$J3264&amp;Sheet1!$K3264)</f>
        <v>#N/A</v>
      </c>
      <c r="Q3830" s="33" t="str">
        <f t="shared" si="102"/>
        <v/>
      </c>
      <c r="R3830" s="33" t="e">
        <f>IF(IF(VLOOKUP($A3264,Master!$G:$J,4,0)="x",Sheet1!$A3264,"")="","",IF(VLOOKUP($A3264,Master!$G:$J,4,0)="x",Sheet1!$A3264,"")&amp;$J3264&amp;$K3264)</f>
        <v>#N/A</v>
      </c>
      <c r="S3830" s="33" t="e">
        <f>IF(VLOOKUP($A3264,Master!$L:$M,2,0)=0,"",VLOOKUP($A3264,Master!$L:$M,2,0)&amp;$J3264&amp;$L3264)</f>
        <v>#N/A</v>
      </c>
      <c r="T3830" s="33" t="str">
        <f t="shared" si="103"/>
        <v/>
      </c>
    </row>
    <row r="3831" spans="15:20" x14ac:dyDescent="0.3">
      <c r="O3831" s="33" t="e">
        <f>VLOOKUP($A3265,Master!$A:$B,2,0)&amp;$J3265&amp;$K3265</f>
        <v>#N/A</v>
      </c>
      <c r="P3831" s="33" t="e">
        <f>IF(OR($A3265="KE0",$A3265="KZ0",$A3265="KV0",$A3265="KH0",$A3265="KE",$A3265="KZ",),VLOOKUP($A3265&amp;$F3265,Master!$D:$E,2,0)&amp;$J3265&amp;$K3265,VLOOKUP($A3265,Master!$D:$E,2,0)&amp;Sheet1!$J3265&amp;Sheet1!$K3265)</f>
        <v>#N/A</v>
      </c>
      <c r="Q3831" s="33" t="str">
        <f t="shared" si="102"/>
        <v/>
      </c>
      <c r="R3831" s="33" t="e">
        <f>IF(IF(VLOOKUP($A3265,Master!$G:$J,4,0)="x",Sheet1!$A3265,"")="","",IF(VLOOKUP($A3265,Master!$G:$J,4,0)="x",Sheet1!$A3265,"")&amp;$J3265&amp;$K3265)</f>
        <v>#N/A</v>
      </c>
      <c r="S3831" s="33" t="e">
        <f>IF(VLOOKUP($A3265,Master!$L:$M,2,0)=0,"",VLOOKUP($A3265,Master!$L:$M,2,0)&amp;$J3265&amp;$L3265)</f>
        <v>#N/A</v>
      </c>
      <c r="T3831" s="33" t="str">
        <f t="shared" si="103"/>
        <v/>
      </c>
    </row>
    <row r="3832" spans="15:20" x14ac:dyDescent="0.3">
      <c r="O3832" s="33" t="e">
        <f>VLOOKUP($A3266,Master!$A:$B,2,0)&amp;$J3266&amp;$K3266</f>
        <v>#N/A</v>
      </c>
      <c r="P3832" s="33" t="e">
        <f>IF(OR($A3266="KE0",$A3266="KZ0",$A3266="KV0",$A3266="KH0",$A3266="KE",$A3266="KZ",),VLOOKUP($A3266&amp;$F3266,Master!$D:$E,2,0)&amp;$J3266&amp;$K3266,VLOOKUP($A3266,Master!$D:$E,2,0)&amp;Sheet1!$J3266&amp;Sheet1!$K3266)</f>
        <v>#N/A</v>
      </c>
      <c r="Q3832" s="33" t="str">
        <f t="shared" si="102"/>
        <v/>
      </c>
      <c r="R3832" s="33" t="e">
        <f>IF(IF(VLOOKUP($A3266,Master!$G:$J,4,0)="x",Sheet1!$A3266,"")="","",IF(VLOOKUP($A3266,Master!$G:$J,4,0)="x",Sheet1!$A3266,"")&amp;$J3266&amp;$K3266)</f>
        <v>#N/A</v>
      </c>
      <c r="S3832" s="33" t="e">
        <f>IF(VLOOKUP($A3266,Master!$L:$M,2,0)=0,"",VLOOKUP($A3266,Master!$L:$M,2,0)&amp;$J3266&amp;$L3266)</f>
        <v>#N/A</v>
      </c>
      <c r="T3832" s="33" t="str">
        <f t="shared" si="103"/>
        <v/>
      </c>
    </row>
    <row r="3833" spans="15:20" x14ac:dyDescent="0.3">
      <c r="O3833" s="33" t="e">
        <f>VLOOKUP($A3267,Master!$A:$B,2,0)&amp;$J3267&amp;$K3267</f>
        <v>#N/A</v>
      </c>
      <c r="P3833" s="33" t="e">
        <f>IF(OR($A3267="KE0",$A3267="KZ0",$A3267="KV0",$A3267="KH0",$A3267="KE",$A3267="KZ",),VLOOKUP($A3267&amp;$F3267,Master!$D:$E,2,0)&amp;$J3267&amp;$K3267,VLOOKUP($A3267,Master!$D:$E,2,0)&amp;Sheet1!$J3267&amp;Sheet1!$K3267)</f>
        <v>#N/A</v>
      </c>
      <c r="Q3833" s="33" t="str">
        <f t="shared" si="102"/>
        <v/>
      </c>
      <c r="R3833" s="33" t="e">
        <f>IF(IF(VLOOKUP($A3267,Master!$G:$J,4,0)="x",Sheet1!$A3267,"")="","",IF(VLOOKUP($A3267,Master!$G:$J,4,0)="x",Sheet1!$A3267,"")&amp;$J3267&amp;$K3267)</f>
        <v>#N/A</v>
      </c>
      <c r="S3833" s="33" t="e">
        <f>IF(VLOOKUP($A3267,Master!$L:$M,2,0)=0,"",VLOOKUP($A3267,Master!$L:$M,2,0)&amp;$J3267&amp;$L3267)</f>
        <v>#N/A</v>
      </c>
      <c r="T3833" s="33" t="str">
        <f t="shared" si="103"/>
        <v/>
      </c>
    </row>
    <row r="3834" spans="15:20" x14ac:dyDescent="0.3">
      <c r="O3834" s="33" t="e">
        <f>VLOOKUP($A3268,Master!$A:$B,2,0)&amp;$J3268&amp;$K3268</f>
        <v>#N/A</v>
      </c>
      <c r="P3834" s="33" t="e">
        <f>IF(OR($A3268="KE0",$A3268="KZ0",$A3268="KV0",$A3268="KH0",$A3268="KE",$A3268="KZ",),VLOOKUP($A3268&amp;$F3268,Master!$D:$E,2,0)&amp;$J3268&amp;$K3268,VLOOKUP($A3268,Master!$D:$E,2,0)&amp;Sheet1!$J3268&amp;Sheet1!$K3268)</f>
        <v>#N/A</v>
      </c>
      <c r="Q3834" s="33" t="str">
        <f t="shared" si="102"/>
        <v/>
      </c>
      <c r="R3834" s="33" t="e">
        <f>IF(IF(VLOOKUP($A3268,Master!$G:$J,4,0)="x",Sheet1!$A3268,"")="","",IF(VLOOKUP($A3268,Master!$G:$J,4,0)="x",Sheet1!$A3268,"")&amp;$J3268&amp;$K3268)</f>
        <v>#N/A</v>
      </c>
      <c r="S3834" s="33" t="e">
        <f>IF(VLOOKUP($A3268,Master!$L:$M,2,0)=0,"",VLOOKUP($A3268,Master!$L:$M,2,0)&amp;$J3268&amp;$L3268)</f>
        <v>#N/A</v>
      </c>
      <c r="T3834" s="33" t="str">
        <f t="shared" si="103"/>
        <v/>
      </c>
    </row>
    <row r="3835" spans="15:20" x14ac:dyDescent="0.3">
      <c r="O3835" s="33" t="e">
        <f>VLOOKUP($A3269,Master!$A:$B,2,0)&amp;$J3269&amp;$K3269</f>
        <v>#N/A</v>
      </c>
      <c r="P3835" s="33" t="e">
        <f>IF(OR($A3269="KE0",$A3269="KZ0",$A3269="KV0",$A3269="KH0",$A3269="KE",$A3269="KZ",),VLOOKUP($A3269&amp;$F3269,Master!$D:$E,2,0)&amp;$J3269&amp;$K3269,VLOOKUP($A3269,Master!$D:$E,2,0)&amp;Sheet1!$J3269&amp;Sheet1!$K3269)</f>
        <v>#N/A</v>
      </c>
      <c r="Q3835" s="33" t="str">
        <f t="shared" si="102"/>
        <v/>
      </c>
      <c r="R3835" s="33" t="e">
        <f>IF(IF(VLOOKUP($A3269,Master!$G:$J,4,0)="x",Sheet1!$A3269,"")="","",IF(VLOOKUP($A3269,Master!$G:$J,4,0)="x",Sheet1!$A3269,"")&amp;$J3269&amp;$K3269)</f>
        <v>#N/A</v>
      </c>
      <c r="S3835" s="33" t="e">
        <f>IF(VLOOKUP($A3269,Master!$L:$M,2,0)=0,"",VLOOKUP($A3269,Master!$L:$M,2,0)&amp;$J3269&amp;$L3269)</f>
        <v>#N/A</v>
      </c>
      <c r="T3835" s="33" t="str">
        <f t="shared" si="103"/>
        <v/>
      </c>
    </row>
    <row r="3836" spans="15:20" x14ac:dyDescent="0.3">
      <c r="O3836" s="33" t="e">
        <f>VLOOKUP($A3270,Master!$A:$B,2,0)&amp;$J3270&amp;$K3270</f>
        <v>#N/A</v>
      </c>
      <c r="P3836" s="33" t="e">
        <f>IF(OR($A3270="KE0",$A3270="KZ0",$A3270="KV0",$A3270="KH0",$A3270="KE",$A3270="KZ",),VLOOKUP($A3270&amp;$F3270,Master!$D:$E,2,0)&amp;$J3270&amp;$K3270,VLOOKUP($A3270,Master!$D:$E,2,0)&amp;Sheet1!$J3270&amp;Sheet1!$K3270)</f>
        <v>#N/A</v>
      </c>
      <c r="Q3836" s="33" t="str">
        <f t="shared" si="102"/>
        <v/>
      </c>
      <c r="R3836" s="33" t="e">
        <f>IF(IF(VLOOKUP($A3270,Master!$G:$J,4,0)="x",Sheet1!$A3270,"")="","",IF(VLOOKUP($A3270,Master!$G:$J,4,0)="x",Sheet1!$A3270,"")&amp;$J3270&amp;$K3270)</f>
        <v>#N/A</v>
      </c>
      <c r="S3836" s="33" t="e">
        <f>IF(VLOOKUP($A3270,Master!$L:$M,2,0)=0,"",VLOOKUP($A3270,Master!$L:$M,2,0)&amp;$J3270&amp;$L3270)</f>
        <v>#N/A</v>
      </c>
      <c r="T3836" s="33" t="str">
        <f t="shared" si="103"/>
        <v/>
      </c>
    </row>
    <row r="3837" spans="15:20" x14ac:dyDescent="0.3">
      <c r="O3837" s="33" t="e">
        <f>VLOOKUP($A3271,Master!$A:$B,2,0)&amp;$J3271&amp;$K3271</f>
        <v>#N/A</v>
      </c>
      <c r="P3837" s="33" t="e">
        <f>IF(OR($A3271="KE0",$A3271="KZ0",$A3271="KV0",$A3271="KH0",$A3271="KE",$A3271="KZ",),VLOOKUP($A3271&amp;$F3271,Master!$D:$E,2,0)&amp;$J3271&amp;$K3271,VLOOKUP($A3271,Master!$D:$E,2,0)&amp;Sheet1!$J3271&amp;Sheet1!$K3271)</f>
        <v>#N/A</v>
      </c>
      <c r="Q3837" s="33" t="str">
        <f t="shared" si="102"/>
        <v/>
      </c>
      <c r="R3837" s="33" t="e">
        <f>IF(IF(VLOOKUP($A3271,Master!$G:$J,4,0)="x",Sheet1!$A3271,"")="","",IF(VLOOKUP($A3271,Master!$G:$J,4,0)="x",Sheet1!$A3271,"")&amp;$J3271&amp;$K3271)</f>
        <v>#N/A</v>
      </c>
      <c r="S3837" s="33" t="e">
        <f>IF(VLOOKUP($A3271,Master!$L:$M,2,0)=0,"",VLOOKUP($A3271,Master!$L:$M,2,0)&amp;$J3271&amp;$L3271)</f>
        <v>#N/A</v>
      </c>
      <c r="T3837" s="33" t="str">
        <f t="shared" si="103"/>
        <v/>
      </c>
    </row>
    <row r="3838" spans="15:20" x14ac:dyDescent="0.3">
      <c r="O3838" s="33" t="e">
        <f>VLOOKUP($A3272,Master!$A:$B,2,0)&amp;$J3272&amp;$K3272</f>
        <v>#N/A</v>
      </c>
      <c r="P3838" s="33" t="e">
        <f>IF(OR($A3272="KE0",$A3272="KZ0",$A3272="KV0",$A3272="KH0",$A3272="KE",$A3272="KZ",),VLOOKUP($A3272&amp;$F3272,Master!$D:$E,2,0)&amp;$J3272&amp;$K3272,VLOOKUP($A3272,Master!$D:$E,2,0)&amp;Sheet1!$J3272&amp;Sheet1!$K3272)</f>
        <v>#N/A</v>
      </c>
      <c r="Q3838" s="33" t="str">
        <f t="shared" si="102"/>
        <v/>
      </c>
      <c r="R3838" s="33" t="e">
        <f>IF(IF(VLOOKUP($A3272,Master!$G:$J,4,0)="x",Sheet1!$A3272,"")="","",IF(VLOOKUP($A3272,Master!$G:$J,4,0)="x",Sheet1!$A3272,"")&amp;$J3272&amp;$K3272)</f>
        <v>#N/A</v>
      </c>
      <c r="S3838" s="33" t="e">
        <f>IF(VLOOKUP($A3272,Master!$L:$M,2,0)=0,"",VLOOKUP($A3272,Master!$L:$M,2,0)&amp;$J3272&amp;$L3272)</f>
        <v>#N/A</v>
      </c>
      <c r="T3838" s="33" t="str">
        <f t="shared" si="103"/>
        <v/>
      </c>
    </row>
    <row r="3839" spans="15:20" x14ac:dyDescent="0.3">
      <c r="O3839" s="33" t="e">
        <f>VLOOKUP($A3273,Master!$A:$B,2,0)&amp;$J3273&amp;$K3273</f>
        <v>#N/A</v>
      </c>
      <c r="P3839" s="33" t="e">
        <f>IF(OR($A3273="KE0",$A3273="KZ0",$A3273="KV0",$A3273="KH0",$A3273="KE",$A3273="KZ",),VLOOKUP($A3273&amp;$F3273,Master!$D:$E,2,0)&amp;$J3273&amp;$K3273,VLOOKUP($A3273,Master!$D:$E,2,0)&amp;Sheet1!$J3273&amp;Sheet1!$K3273)</f>
        <v>#N/A</v>
      </c>
      <c r="Q3839" s="33" t="str">
        <f t="shared" si="102"/>
        <v/>
      </c>
      <c r="R3839" s="33" t="e">
        <f>IF(IF(VLOOKUP($A3273,Master!$G:$J,4,0)="x",Sheet1!$A3273,"")="","",IF(VLOOKUP($A3273,Master!$G:$J,4,0)="x",Sheet1!$A3273,"")&amp;$J3273&amp;$K3273)</f>
        <v>#N/A</v>
      </c>
      <c r="S3839" s="33" t="e">
        <f>IF(VLOOKUP($A3273,Master!$L:$M,2,0)=0,"",VLOOKUP($A3273,Master!$L:$M,2,0)&amp;$J3273&amp;$L3273)</f>
        <v>#N/A</v>
      </c>
      <c r="T3839" s="33" t="str">
        <f t="shared" si="103"/>
        <v/>
      </c>
    </row>
    <row r="3840" spans="15:20" x14ac:dyDescent="0.3">
      <c r="O3840" s="33" t="e">
        <f>VLOOKUP($A3274,Master!$A:$B,2,0)&amp;$J3274&amp;$K3274</f>
        <v>#N/A</v>
      </c>
      <c r="P3840" s="33" t="e">
        <f>IF(OR($A3274="KE0",$A3274="KZ0",$A3274="KV0",$A3274="KH0",$A3274="KE",$A3274="KZ",),VLOOKUP($A3274&amp;$F3274,Master!$D:$E,2,0)&amp;$J3274&amp;$K3274,VLOOKUP($A3274,Master!$D:$E,2,0)&amp;Sheet1!$J3274&amp;Sheet1!$K3274)</f>
        <v>#N/A</v>
      </c>
      <c r="Q3840" s="33" t="str">
        <f t="shared" si="102"/>
        <v/>
      </c>
      <c r="R3840" s="33" t="e">
        <f>IF(IF(VLOOKUP($A3274,Master!$G:$J,4,0)="x",Sheet1!$A3274,"")="","",IF(VLOOKUP($A3274,Master!$G:$J,4,0)="x",Sheet1!$A3274,"")&amp;$J3274&amp;$K3274)</f>
        <v>#N/A</v>
      </c>
      <c r="S3840" s="33" t="e">
        <f>IF(VLOOKUP($A3274,Master!$L:$M,2,0)=0,"",VLOOKUP($A3274,Master!$L:$M,2,0)&amp;$J3274&amp;$L3274)</f>
        <v>#N/A</v>
      </c>
      <c r="T3840" s="33" t="str">
        <f t="shared" si="103"/>
        <v/>
      </c>
    </row>
    <row r="3841" spans="15:20" x14ac:dyDescent="0.3">
      <c r="O3841" s="33" t="e">
        <f>VLOOKUP($A3275,Master!$A:$B,2,0)&amp;$J3275&amp;$K3275</f>
        <v>#N/A</v>
      </c>
      <c r="P3841" s="33" t="e">
        <f>IF(OR($A3275="KE0",$A3275="KZ0",$A3275="KV0",$A3275="KH0",$A3275="KE",$A3275="KZ",),VLOOKUP($A3275&amp;$F3275,Master!$D:$E,2,0)&amp;$J3275&amp;$K3275,VLOOKUP($A3275,Master!$D:$E,2,0)&amp;Sheet1!$J3275&amp;Sheet1!$K3275)</f>
        <v>#N/A</v>
      </c>
      <c r="Q3841" s="33" t="str">
        <f t="shared" si="102"/>
        <v/>
      </c>
      <c r="R3841" s="33" t="e">
        <f>IF(IF(VLOOKUP($A3275,Master!$G:$J,4,0)="x",Sheet1!$A3275,"")="","",IF(VLOOKUP($A3275,Master!$G:$J,4,0)="x",Sheet1!$A3275,"")&amp;$J3275&amp;$K3275)</f>
        <v>#N/A</v>
      </c>
      <c r="S3841" s="33" t="e">
        <f>IF(VLOOKUP($A3275,Master!$L:$M,2,0)=0,"",VLOOKUP($A3275,Master!$L:$M,2,0)&amp;$J3275&amp;$L3275)</f>
        <v>#N/A</v>
      </c>
      <c r="T3841" s="33" t="str">
        <f t="shared" si="103"/>
        <v/>
      </c>
    </row>
    <row r="3842" spans="15:20" x14ac:dyDescent="0.3">
      <c r="O3842" s="33" t="e">
        <f>VLOOKUP($A3276,Master!$A:$B,2,0)&amp;$J3276&amp;$K3276</f>
        <v>#N/A</v>
      </c>
      <c r="P3842" s="33" t="e">
        <f>IF(OR($A3276="KE0",$A3276="KZ0",$A3276="KV0",$A3276="KH0",$A3276="KE",$A3276="KZ",),VLOOKUP($A3276&amp;$F3276,Master!$D:$E,2,0)&amp;$J3276&amp;$K3276,VLOOKUP($A3276,Master!$D:$E,2,0)&amp;Sheet1!$J3276&amp;Sheet1!$K3276)</f>
        <v>#N/A</v>
      </c>
      <c r="Q3842" s="33" t="str">
        <f t="shared" si="102"/>
        <v/>
      </c>
      <c r="R3842" s="33" t="e">
        <f>IF(IF(VLOOKUP($A3276,Master!$G:$J,4,0)="x",Sheet1!$A3276,"")="","",IF(VLOOKUP($A3276,Master!$G:$J,4,0)="x",Sheet1!$A3276,"")&amp;$J3276&amp;$K3276)</f>
        <v>#N/A</v>
      </c>
      <c r="S3842" s="33" t="e">
        <f>IF(VLOOKUP($A3276,Master!$L:$M,2,0)=0,"",VLOOKUP($A3276,Master!$L:$M,2,0)&amp;$J3276&amp;$L3276)</f>
        <v>#N/A</v>
      </c>
      <c r="T3842" s="33" t="str">
        <f t="shared" si="103"/>
        <v/>
      </c>
    </row>
    <row r="3843" spans="15:20" x14ac:dyDescent="0.3">
      <c r="O3843" s="33" t="e">
        <f>VLOOKUP($A3277,Master!$A:$B,2,0)&amp;$J3277&amp;$K3277</f>
        <v>#N/A</v>
      </c>
      <c r="P3843" s="33" t="e">
        <f>IF(OR($A3277="KE0",$A3277="KZ0",$A3277="KV0",$A3277="KH0",$A3277="KE",$A3277="KZ",),VLOOKUP($A3277&amp;$F3277,Master!$D:$E,2,0)&amp;$J3277&amp;$K3277,VLOOKUP($A3277,Master!$D:$E,2,0)&amp;Sheet1!$J3277&amp;Sheet1!$K3277)</f>
        <v>#N/A</v>
      </c>
      <c r="Q3843" s="33" t="str">
        <f t="shared" ref="Q3843:Q3906" si="104">$A3277&amp;$J3277&amp;$K3277</f>
        <v/>
      </c>
      <c r="R3843" s="33" t="e">
        <f>IF(IF(VLOOKUP($A3277,Master!$G:$J,4,0)="x",Sheet1!$A3277,"")="","",IF(VLOOKUP($A3277,Master!$G:$J,4,0)="x",Sheet1!$A3277,"")&amp;$J3277&amp;$K3277)</f>
        <v>#N/A</v>
      </c>
      <c r="S3843" s="33" t="e">
        <f>IF(VLOOKUP($A3277,Master!$L:$M,2,0)=0,"",VLOOKUP($A3277,Master!$L:$M,2,0)&amp;$J3277&amp;$L3277)</f>
        <v>#N/A</v>
      </c>
      <c r="T3843" s="33" t="str">
        <f t="shared" ref="T3843:T3906" si="105">$A3277&amp;$J3277</f>
        <v/>
      </c>
    </row>
    <row r="3844" spans="15:20" x14ac:dyDescent="0.3">
      <c r="O3844" s="33" t="e">
        <f>VLOOKUP($A3278,Master!$A:$B,2,0)&amp;$J3278&amp;$K3278</f>
        <v>#N/A</v>
      </c>
      <c r="P3844" s="33" t="e">
        <f>IF(OR($A3278="KE0",$A3278="KZ0",$A3278="KV0",$A3278="KH0",$A3278="KE",$A3278="KZ",),VLOOKUP($A3278&amp;$F3278,Master!$D:$E,2,0)&amp;$J3278&amp;$K3278,VLOOKUP($A3278,Master!$D:$E,2,0)&amp;Sheet1!$J3278&amp;Sheet1!$K3278)</f>
        <v>#N/A</v>
      </c>
      <c r="Q3844" s="33" t="str">
        <f t="shared" si="104"/>
        <v/>
      </c>
      <c r="R3844" s="33" t="e">
        <f>IF(IF(VLOOKUP($A3278,Master!$G:$J,4,0)="x",Sheet1!$A3278,"")="","",IF(VLOOKUP($A3278,Master!$G:$J,4,0)="x",Sheet1!$A3278,"")&amp;$J3278&amp;$K3278)</f>
        <v>#N/A</v>
      </c>
      <c r="S3844" s="33" t="e">
        <f>IF(VLOOKUP($A3278,Master!$L:$M,2,0)=0,"",VLOOKUP($A3278,Master!$L:$M,2,0)&amp;$J3278&amp;$L3278)</f>
        <v>#N/A</v>
      </c>
      <c r="T3844" s="33" t="str">
        <f t="shared" si="105"/>
        <v/>
      </c>
    </row>
    <row r="3845" spans="15:20" x14ac:dyDescent="0.3">
      <c r="O3845" s="33" t="e">
        <f>VLOOKUP($A3279,Master!$A:$B,2,0)&amp;$J3279&amp;$K3279</f>
        <v>#N/A</v>
      </c>
      <c r="P3845" s="33" t="e">
        <f>IF(OR($A3279="KE0",$A3279="KZ0",$A3279="KV0",$A3279="KH0",$A3279="KE",$A3279="KZ",),VLOOKUP($A3279&amp;$F3279,Master!$D:$E,2,0)&amp;$J3279&amp;$K3279,VLOOKUP($A3279,Master!$D:$E,2,0)&amp;Sheet1!$J3279&amp;Sheet1!$K3279)</f>
        <v>#N/A</v>
      </c>
      <c r="Q3845" s="33" t="str">
        <f t="shared" si="104"/>
        <v/>
      </c>
      <c r="R3845" s="33" t="e">
        <f>IF(IF(VLOOKUP($A3279,Master!$G:$J,4,0)="x",Sheet1!$A3279,"")="","",IF(VLOOKUP($A3279,Master!$G:$J,4,0)="x",Sheet1!$A3279,"")&amp;$J3279&amp;$K3279)</f>
        <v>#N/A</v>
      </c>
      <c r="S3845" s="33" t="e">
        <f>IF(VLOOKUP($A3279,Master!$L:$M,2,0)=0,"",VLOOKUP($A3279,Master!$L:$M,2,0)&amp;$J3279&amp;$L3279)</f>
        <v>#N/A</v>
      </c>
      <c r="T3845" s="33" t="str">
        <f t="shared" si="105"/>
        <v/>
      </c>
    </row>
    <row r="3846" spans="15:20" x14ac:dyDescent="0.3">
      <c r="O3846" s="33" t="e">
        <f>VLOOKUP($A3280,Master!$A:$B,2,0)&amp;$J3280&amp;$K3280</f>
        <v>#N/A</v>
      </c>
      <c r="P3846" s="33" t="e">
        <f>IF(OR($A3280="KE0",$A3280="KZ0",$A3280="KV0",$A3280="KH0",$A3280="KE",$A3280="KZ",),VLOOKUP($A3280&amp;$F3280,Master!$D:$E,2,0)&amp;$J3280&amp;$K3280,VLOOKUP($A3280,Master!$D:$E,2,0)&amp;Sheet1!$J3280&amp;Sheet1!$K3280)</f>
        <v>#N/A</v>
      </c>
      <c r="Q3846" s="33" t="str">
        <f t="shared" si="104"/>
        <v/>
      </c>
      <c r="R3846" s="33" t="e">
        <f>IF(IF(VLOOKUP($A3280,Master!$G:$J,4,0)="x",Sheet1!$A3280,"")="","",IF(VLOOKUP($A3280,Master!$G:$J,4,0)="x",Sheet1!$A3280,"")&amp;$J3280&amp;$K3280)</f>
        <v>#N/A</v>
      </c>
      <c r="S3846" s="33" t="e">
        <f>IF(VLOOKUP($A3280,Master!$L:$M,2,0)=0,"",VLOOKUP($A3280,Master!$L:$M,2,0)&amp;$J3280&amp;$L3280)</f>
        <v>#N/A</v>
      </c>
      <c r="T3846" s="33" t="str">
        <f t="shared" si="105"/>
        <v/>
      </c>
    </row>
    <row r="3847" spans="15:20" x14ac:dyDescent="0.3">
      <c r="O3847" s="33" t="e">
        <f>VLOOKUP($A3281,Master!$A:$B,2,0)&amp;$J3281&amp;$K3281</f>
        <v>#N/A</v>
      </c>
      <c r="P3847" s="33" t="e">
        <f>IF(OR($A3281="KE0",$A3281="KZ0",$A3281="KV0",$A3281="KH0",$A3281="KE",$A3281="KZ",),VLOOKUP($A3281&amp;$F3281,Master!$D:$E,2,0)&amp;$J3281&amp;$K3281,VLOOKUP($A3281,Master!$D:$E,2,0)&amp;Sheet1!$J3281&amp;Sheet1!$K3281)</f>
        <v>#N/A</v>
      </c>
      <c r="Q3847" s="33" t="str">
        <f t="shared" si="104"/>
        <v/>
      </c>
      <c r="R3847" s="33" t="e">
        <f>IF(IF(VLOOKUP($A3281,Master!$G:$J,4,0)="x",Sheet1!$A3281,"")="","",IF(VLOOKUP($A3281,Master!$G:$J,4,0)="x",Sheet1!$A3281,"")&amp;$J3281&amp;$K3281)</f>
        <v>#N/A</v>
      </c>
      <c r="S3847" s="33" t="e">
        <f>IF(VLOOKUP($A3281,Master!$L:$M,2,0)=0,"",VLOOKUP($A3281,Master!$L:$M,2,0)&amp;$J3281&amp;$L3281)</f>
        <v>#N/A</v>
      </c>
      <c r="T3847" s="33" t="str">
        <f t="shared" si="105"/>
        <v/>
      </c>
    </row>
    <row r="3848" spans="15:20" x14ac:dyDescent="0.3">
      <c r="O3848" s="33" t="e">
        <f>VLOOKUP($A3282,Master!$A:$B,2,0)&amp;$J3282&amp;$K3282</f>
        <v>#N/A</v>
      </c>
      <c r="P3848" s="33" t="e">
        <f>IF(OR($A3282="KE0",$A3282="KZ0",$A3282="KV0",$A3282="KH0",$A3282="KE",$A3282="KZ",),VLOOKUP($A3282&amp;$F3282,Master!$D:$E,2,0)&amp;$J3282&amp;$K3282,VLOOKUP($A3282,Master!$D:$E,2,0)&amp;Sheet1!$J3282&amp;Sheet1!$K3282)</f>
        <v>#N/A</v>
      </c>
      <c r="Q3848" s="33" t="str">
        <f t="shared" si="104"/>
        <v/>
      </c>
      <c r="R3848" s="33" t="e">
        <f>IF(IF(VLOOKUP($A3282,Master!$G:$J,4,0)="x",Sheet1!$A3282,"")="","",IF(VLOOKUP($A3282,Master!$G:$J,4,0)="x",Sheet1!$A3282,"")&amp;$J3282&amp;$K3282)</f>
        <v>#N/A</v>
      </c>
      <c r="S3848" s="33" t="e">
        <f>IF(VLOOKUP($A3282,Master!$L:$M,2,0)=0,"",VLOOKUP($A3282,Master!$L:$M,2,0)&amp;$J3282&amp;$L3282)</f>
        <v>#N/A</v>
      </c>
      <c r="T3848" s="33" t="str">
        <f t="shared" si="105"/>
        <v/>
      </c>
    </row>
    <row r="3849" spans="15:20" x14ac:dyDescent="0.3">
      <c r="O3849" s="33" t="e">
        <f>VLOOKUP($A3283,Master!$A:$B,2,0)&amp;$J3283&amp;$K3283</f>
        <v>#N/A</v>
      </c>
      <c r="P3849" s="33" t="e">
        <f>IF(OR($A3283="KE0",$A3283="KZ0",$A3283="KV0",$A3283="KH0",$A3283="KE",$A3283="KZ",),VLOOKUP($A3283&amp;$F3283,Master!$D:$E,2,0)&amp;$J3283&amp;$K3283,VLOOKUP($A3283,Master!$D:$E,2,0)&amp;Sheet1!$J3283&amp;Sheet1!$K3283)</f>
        <v>#N/A</v>
      </c>
      <c r="Q3849" s="33" t="str">
        <f t="shared" si="104"/>
        <v/>
      </c>
      <c r="R3849" s="33" t="e">
        <f>IF(IF(VLOOKUP($A3283,Master!$G:$J,4,0)="x",Sheet1!$A3283,"")="","",IF(VLOOKUP($A3283,Master!$G:$J,4,0)="x",Sheet1!$A3283,"")&amp;$J3283&amp;$K3283)</f>
        <v>#N/A</v>
      </c>
      <c r="S3849" s="33" t="e">
        <f>IF(VLOOKUP($A3283,Master!$L:$M,2,0)=0,"",VLOOKUP($A3283,Master!$L:$M,2,0)&amp;$J3283&amp;$L3283)</f>
        <v>#N/A</v>
      </c>
      <c r="T3849" s="33" t="str">
        <f t="shared" si="105"/>
        <v/>
      </c>
    </row>
    <row r="3850" spans="15:20" x14ac:dyDescent="0.3">
      <c r="O3850" s="33" t="e">
        <f>VLOOKUP($A3284,Master!$A:$B,2,0)&amp;$J3284&amp;$K3284</f>
        <v>#N/A</v>
      </c>
      <c r="P3850" s="33" t="e">
        <f>IF(OR($A3284="KE0",$A3284="KZ0",$A3284="KV0",$A3284="KH0",$A3284="KE",$A3284="KZ",),VLOOKUP($A3284&amp;$F3284,Master!$D:$E,2,0)&amp;$J3284&amp;$K3284,VLOOKUP($A3284,Master!$D:$E,2,0)&amp;Sheet1!$J3284&amp;Sheet1!$K3284)</f>
        <v>#N/A</v>
      </c>
      <c r="Q3850" s="33" t="str">
        <f t="shared" si="104"/>
        <v/>
      </c>
      <c r="R3850" s="33" t="e">
        <f>IF(IF(VLOOKUP($A3284,Master!$G:$J,4,0)="x",Sheet1!$A3284,"")="","",IF(VLOOKUP($A3284,Master!$G:$J,4,0)="x",Sheet1!$A3284,"")&amp;$J3284&amp;$K3284)</f>
        <v>#N/A</v>
      </c>
      <c r="S3850" s="33" t="e">
        <f>IF(VLOOKUP($A3284,Master!$L:$M,2,0)=0,"",VLOOKUP($A3284,Master!$L:$M,2,0)&amp;$J3284&amp;$L3284)</f>
        <v>#N/A</v>
      </c>
      <c r="T3850" s="33" t="str">
        <f t="shared" si="105"/>
        <v/>
      </c>
    </row>
    <row r="3851" spans="15:20" x14ac:dyDescent="0.3">
      <c r="O3851" s="33" t="e">
        <f>VLOOKUP($A3285,Master!$A:$B,2,0)&amp;$J3285&amp;$K3285</f>
        <v>#N/A</v>
      </c>
      <c r="P3851" s="33" t="e">
        <f>IF(OR($A3285="KE0",$A3285="KZ0",$A3285="KV0",$A3285="KH0",$A3285="KE",$A3285="KZ",),VLOOKUP($A3285&amp;$F3285,Master!$D:$E,2,0)&amp;$J3285&amp;$K3285,VLOOKUP($A3285,Master!$D:$E,2,0)&amp;Sheet1!$J3285&amp;Sheet1!$K3285)</f>
        <v>#N/A</v>
      </c>
      <c r="Q3851" s="33" t="str">
        <f t="shared" si="104"/>
        <v/>
      </c>
      <c r="R3851" s="33" t="e">
        <f>IF(IF(VLOOKUP($A3285,Master!$G:$J,4,0)="x",Sheet1!$A3285,"")="","",IF(VLOOKUP($A3285,Master!$G:$J,4,0)="x",Sheet1!$A3285,"")&amp;$J3285&amp;$K3285)</f>
        <v>#N/A</v>
      </c>
      <c r="S3851" s="33" t="e">
        <f>IF(VLOOKUP($A3285,Master!$L:$M,2,0)=0,"",VLOOKUP($A3285,Master!$L:$M,2,0)&amp;$J3285&amp;$L3285)</f>
        <v>#N/A</v>
      </c>
      <c r="T3851" s="33" t="str">
        <f t="shared" si="105"/>
        <v/>
      </c>
    </row>
    <row r="3852" spans="15:20" x14ac:dyDescent="0.3">
      <c r="O3852" s="33" t="e">
        <f>VLOOKUP($A3286,Master!$A:$B,2,0)&amp;$J3286&amp;$K3286</f>
        <v>#N/A</v>
      </c>
      <c r="P3852" s="33" t="e">
        <f>IF(OR($A3286="KE0",$A3286="KZ0",$A3286="KV0",$A3286="KH0",$A3286="KE",$A3286="KZ",),VLOOKUP($A3286&amp;$F3286,Master!$D:$E,2,0)&amp;$J3286&amp;$K3286,VLOOKUP($A3286,Master!$D:$E,2,0)&amp;Sheet1!$J3286&amp;Sheet1!$K3286)</f>
        <v>#N/A</v>
      </c>
      <c r="Q3852" s="33" t="str">
        <f t="shared" si="104"/>
        <v/>
      </c>
      <c r="R3852" s="33" t="e">
        <f>IF(IF(VLOOKUP($A3286,Master!$G:$J,4,0)="x",Sheet1!$A3286,"")="","",IF(VLOOKUP($A3286,Master!$G:$J,4,0)="x",Sheet1!$A3286,"")&amp;$J3286&amp;$K3286)</f>
        <v>#N/A</v>
      </c>
      <c r="S3852" s="33" t="e">
        <f>IF(VLOOKUP($A3286,Master!$L:$M,2,0)=0,"",VLOOKUP($A3286,Master!$L:$M,2,0)&amp;$J3286&amp;$L3286)</f>
        <v>#N/A</v>
      </c>
      <c r="T3852" s="33" t="str">
        <f t="shared" si="105"/>
        <v/>
      </c>
    </row>
    <row r="3853" spans="15:20" x14ac:dyDescent="0.3">
      <c r="O3853" s="33" t="e">
        <f>VLOOKUP($A3287,Master!$A:$B,2,0)&amp;$J3287&amp;$K3287</f>
        <v>#N/A</v>
      </c>
      <c r="P3853" s="33" t="e">
        <f>IF(OR($A3287="KE0",$A3287="KZ0",$A3287="KV0",$A3287="KH0",$A3287="KE",$A3287="KZ",),VLOOKUP($A3287&amp;$F3287,Master!$D:$E,2,0)&amp;$J3287&amp;$K3287,VLOOKUP($A3287,Master!$D:$E,2,0)&amp;Sheet1!$J3287&amp;Sheet1!$K3287)</f>
        <v>#N/A</v>
      </c>
      <c r="Q3853" s="33" t="str">
        <f t="shared" si="104"/>
        <v/>
      </c>
      <c r="R3853" s="33" t="e">
        <f>IF(IF(VLOOKUP($A3287,Master!$G:$J,4,0)="x",Sheet1!$A3287,"")="","",IF(VLOOKUP($A3287,Master!$G:$J,4,0)="x",Sheet1!$A3287,"")&amp;$J3287&amp;$K3287)</f>
        <v>#N/A</v>
      </c>
      <c r="S3853" s="33" t="e">
        <f>IF(VLOOKUP($A3287,Master!$L:$M,2,0)=0,"",VLOOKUP($A3287,Master!$L:$M,2,0)&amp;$J3287&amp;$L3287)</f>
        <v>#N/A</v>
      </c>
      <c r="T3853" s="33" t="str">
        <f t="shared" si="105"/>
        <v/>
      </c>
    </row>
    <row r="3854" spans="15:20" x14ac:dyDescent="0.3">
      <c r="O3854" s="33" t="e">
        <f>VLOOKUP($A3288,Master!$A:$B,2,0)&amp;$J3288&amp;$K3288</f>
        <v>#N/A</v>
      </c>
      <c r="P3854" s="33" t="e">
        <f>IF(OR($A3288="KE0",$A3288="KZ0",$A3288="KV0",$A3288="KH0",$A3288="KE",$A3288="KZ",),VLOOKUP($A3288&amp;$F3288,Master!$D:$E,2,0)&amp;$J3288&amp;$K3288,VLOOKUP($A3288,Master!$D:$E,2,0)&amp;Sheet1!$J3288&amp;Sheet1!$K3288)</f>
        <v>#N/A</v>
      </c>
      <c r="Q3854" s="33" t="str">
        <f t="shared" si="104"/>
        <v/>
      </c>
      <c r="R3854" s="33" t="e">
        <f>IF(IF(VLOOKUP($A3288,Master!$G:$J,4,0)="x",Sheet1!$A3288,"")="","",IF(VLOOKUP($A3288,Master!$G:$J,4,0)="x",Sheet1!$A3288,"")&amp;$J3288&amp;$K3288)</f>
        <v>#N/A</v>
      </c>
      <c r="S3854" s="33" t="e">
        <f>IF(VLOOKUP($A3288,Master!$L:$M,2,0)=0,"",VLOOKUP($A3288,Master!$L:$M,2,0)&amp;$J3288&amp;$L3288)</f>
        <v>#N/A</v>
      </c>
      <c r="T3854" s="33" t="str">
        <f t="shared" si="105"/>
        <v/>
      </c>
    </row>
    <row r="3855" spans="15:20" x14ac:dyDescent="0.3">
      <c r="O3855" s="33" t="e">
        <f>VLOOKUP($A3289,Master!$A:$B,2,0)&amp;$J3289&amp;$K3289</f>
        <v>#N/A</v>
      </c>
      <c r="P3855" s="33" t="e">
        <f>IF(OR($A3289="KE0",$A3289="KZ0",$A3289="KV0",$A3289="KH0",$A3289="KE",$A3289="KZ",),VLOOKUP($A3289&amp;$F3289,Master!$D:$E,2,0)&amp;$J3289&amp;$K3289,VLOOKUP($A3289,Master!$D:$E,2,0)&amp;Sheet1!$J3289&amp;Sheet1!$K3289)</f>
        <v>#N/A</v>
      </c>
      <c r="Q3855" s="33" t="str">
        <f t="shared" si="104"/>
        <v/>
      </c>
      <c r="R3855" s="33" t="e">
        <f>IF(IF(VLOOKUP($A3289,Master!$G:$J,4,0)="x",Sheet1!$A3289,"")="","",IF(VLOOKUP($A3289,Master!$G:$J,4,0)="x",Sheet1!$A3289,"")&amp;$J3289&amp;$K3289)</f>
        <v>#N/A</v>
      </c>
      <c r="S3855" s="33" t="e">
        <f>IF(VLOOKUP($A3289,Master!$L:$M,2,0)=0,"",VLOOKUP($A3289,Master!$L:$M,2,0)&amp;$J3289&amp;$L3289)</f>
        <v>#N/A</v>
      </c>
      <c r="T3855" s="33" t="str">
        <f t="shared" si="105"/>
        <v/>
      </c>
    </row>
    <row r="3856" spans="15:20" x14ac:dyDescent="0.3">
      <c r="O3856" s="33" t="e">
        <f>VLOOKUP($A3290,Master!$A:$B,2,0)&amp;$J3290&amp;$K3290</f>
        <v>#N/A</v>
      </c>
      <c r="P3856" s="33" t="e">
        <f>IF(OR($A3290="KE0",$A3290="KZ0",$A3290="KV0",$A3290="KH0",$A3290="KE",$A3290="KZ",),VLOOKUP($A3290&amp;$F3290,Master!$D:$E,2,0)&amp;$J3290&amp;$K3290,VLOOKUP($A3290,Master!$D:$E,2,0)&amp;Sheet1!$J3290&amp;Sheet1!$K3290)</f>
        <v>#N/A</v>
      </c>
      <c r="Q3856" s="33" t="str">
        <f t="shared" si="104"/>
        <v/>
      </c>
      <c r="R3856" s="33" t="e">
        <f>IF(IF(VLOOKUP($A3290,Master!$G:$J,4,0)="x",Sheet1!$A3290,"")="","",IF(VLOOKUP($A3290,Master!$G:$J,4,0)="x",Sheet1!$A3290,"")&amp;$J3290&amp;$K3290)</f>
        <v>#N/A</v>
      </c>
      <c r="S3856" s="33" t="e">
        <f>IF(VLOOKUP($A3290,Master!$L:$M,2,0)=0,"",VLOOKUP($A3290,Master!$L:$M,2,0)&amp;$J3290&amp;$L3290)</f>
        <v>#N/A</v>
      </c>
      <c r="T3856" s="33" t="str">
        <f t="shared" si="105"/>
        <v/>
      </c>
    </row>
    <row r="3857" spans="15:20" x14ac:dyDescent="0.3">
      <c r="O3857" s="33" t="e">
        <f>VLOOKUP($A3291,Master!$A:$B,2,0)&amp;$J3291&amp;$K3291</f>
        <v>#N/A</v>
      </c>
      <c r="P3857" s="33" t="e">
        <f>IF(OR($A3291="KE0",$A3291="KZ0",$A3291="KV0",$A3291="KH0",$A3291="KE",$A3291="KZ",),VLOOKUP($A3291&amp;$F3291,Master!$D:$E,2,0)&amp;$J3291&amp;$K3291,VLOOKUP($A3291,Master!$D:$E,2,0)&amp;Sheet1!$J3291&amp;Sheet1!$K3291)</f>
        <v>#N/A</v>
      </c>
      <c r="Q3857" s="33" t="str">
        <f t="shared" si="104"/>
        <v/>
      </c>
      <c r="R3857" s="33" t="e">
        <f>IF(IF(VLOOKUP($A3291,Master!$G:$J,4,0)="x",Sheet1!$A3291,"")="","",IF(VLOOKUP($A3291,Master!$G:$J,4,0)="x",Sheet1!$A3291,"")&amp;$J3291&amp;$K3291)</f>
        <v>#N/A</v>
      </c>
      <c r="S3857" s="33" t="e">
        <f>IF(VLOOKUP($A3291,Master!$L:$M,2,0)=0,"",VLOOKUP($A3291,Master!$L:$M,2,0)&amp;$J3291&amp;$L3291)</f>
        <v>#N/A</v>
      </c>
      <c r="T3857" s="33" t="str">
        <f t="shared" si="105"/>
        <v/>
      </c>
    </row>
    <row r="3858" spans="15:20" x14ac:dyDescent="0.3">
      <c r="O3858" s="33" t="e">
        <f>VLOOKUP($A3292,Master!$A:$B,2,0)&amp;$J3292&amp;$K3292</f>
        <v>#N/A</v>
      </c>
      <c r="P3858" s="33" t="e">
        <f>IF(OR($A3292="KE0",$A3292="KZ0",$A3292="KV0",$A3292="KH0",$A3292="KE",$A3292="KZ",),VLOOKUP($A3292&amp;$F3292,Master!$D:$E,2,0)&amp;$J3292&amp;$K3292,VLOOKUP($A3292,Master!$D:$E,2,0)&amp;Sheet1!$J3292&amp;Sheet1!$K3292)</f>
        <v>#N/A</v>
      </c>
      <c r="Q3858" s="33" t="str">
        <f t="shared" si="104"/>
        <v/>
      </c>
      <c r="R3858" s="33" t="e">
        <f>IF(IF(VLOOKUP($A3292,Master!$G:$J,4,0)="x",Sheet1!$A3292,"")="","",IF(VLOOKUP($A3292,Master!$G:$J,4,0)="x",Sheet1!$A3292,"")&amp;$J3292&amp;$K3292)</f>
        <v>#N/A</v>
      </c>
      <c r="S3858" s="33" t="e">
        <f>IF(VLOOKUP($A3292,Master!$L:$M,2,0)=0,"",VLOOKUP($A3292,Master!$L:$M,2,0)&amp;$J3292&amp;$L3292)</f>
        <v>#N/A</v>
      </c>
      <c r="T3858" s="33" t="str">
        <f t="shared" si="105"/>
        <v/>
      </c>
    </row>
    <row r="3859" spans="15:20" x14ac:dyDescent="0.3">
      <c r="O3859" s="33" t="e">
        <f>VLOOKUP($A3293,Master!$A:$B,2,0)&amp;$J3293&amp;$K3293</f>
        <v>#N/A</v>
      </c>
      <c r="P3859" s="33" t="e">
        <f>IF(OR($A3293="KE0",$A3293="KZ0",$A3293="KV0",$A3293="KH0",$A3293="KE",$A3293="KZ",),VLOOKUP($A3293&amp;$F3293,Master!$D:$E,2,0)&amp;$J3293&amp;$K3293,VLOOKUP($A3293,Master!$D:$E,2,0)&amp;Sheet1!$J3293&amp;Sheet1!$K3293)</f>
        <v>#N/A</v>
      </c>
      <c r="Q3859" s="33" t="str">
        <f t="shared" si="104"/>
        <v/>
      </c>
      <c r="R3859" s="33" t="e">
        <f>IF(IF(VLOOKUP($A3293,Master!$G:$J,4,0)="x",Sheet1!$A3293,"")="","",IF(VLOOKUP($A3293,Master!$G:$J,4,0)="x",Sheet1!$A3293,"")&amp;$J3293&amp;$K3293)</f>
        <v>#N/A</v>
      </c>
      <c r="S3859" s="33" t="e">
        <f>IF(VLOOKUP($A3293,Master!$L:$M,2,0)=0,"",VLOOKUP($A3293,Master!$L:$M,2,0)&amp;$J3293&amp;$L3293)</f>
        <v>#N/A</v>
      </c>
      <c r="T3859" s="33" t="str">
        <f t="shared" si="105"/>
        <v/>
      </c>
    </row>
    <row r="3860" spans="15:20" x14ac:dyDescent="0.3">
      <c r="O3860" s="33" t="e">
        <f>VLOOKUP($A3294,Master!$A:$B,2,0)&amp;$J3294&amp;$K3294</f>
        <v>#N/A</v>
      </c>
      <c r="P3860" s="33" t="e">
        <f>IF(OR($A3294="KE0",$A3294="KZ0",$A3294="KV0",$A3294="KH0",$A3294="KE",$A3294="KZ",),VLOOKUP($A3294&amp;$F3294,Master!$D:$E,2,0)&amp;$J3294&amp;$K3294,VLOOKUP($A3294,Master!$D:$E,2,0)&amp;Sheet1!$J3294&amp;Sheet1!$K3294)</f>
        <v>#N/A</v>
      </c>
      <c r="Q3860" s="33" t="str">
        <f t="shared" si="104"/>
        <v/>
      </c>
      <c r="R3860" s="33" t="e">
        <f>IF(IF(VLOOKUP($A3294,Master!$G:$J,4,0)="x",Sheet1!$A3294,"")="","",IF(VLOOKUP($A3294,Master!$G:$J,4,0)="x",Sheet1!$A3294,"")&amp;$J3294&amp;$K3294)</f>
        <v>#N/A</v>
      </c>
      <c r="S3860" s="33" t="e">
        <f>IF(VLOOKUP($A3294,Master!$L:$M,2,0)=0,"",VLOOKUP($A3294,Master!$L:$M,2,0)&amp;$J3294&amp;$L3294)</f>
        <v>#N/A</v>
      </c>
      <c r="T3860" s="33" t="str">
        <f t="shared" si="105"/>
        <v/>
      </c>
    </row>
    <row r="3861" spans="15:20" x14ac:dyDescent="0.3">
      <c r="O3861" s="33" t="e">
        <f>VLOOKUP($A3295,Master!$A:$B,2,0)&amp;$J3295&amp;$K3295</f>
        <v>#N/A</v>
      </c>
      <c r="P3861" s="33" t="e">
        <f>IF(OR($A3295="KE0",$A3295="KZ0",$A3295="KV0",$A3295="KH0",$A3295="KE",$A3295="KZ",),VLOOKUP($A3295&amp;$F3295,Master!$D:$E,2,0)&amp;$J3295&amp;$K3295,VLOOKUP($A3295,Master!$D:$E,2,0)&amp;Sheet1!$J3295&amp;Sheet1!$K3295)</f>
        <v>#N/A</v>
      </c>
      <c r="Q3861" s="33" t="str">
        <f t="shared" si="104"/>
        <v/>
      </c>
      <c r="R3861" s="33" t="e">
        <f>IF(IF(VLOOKUP($A3295,Master!$G:$J,4,0)="x",Sheet1!$A3295,"")="","",IF(VLOOKUP($A3295,Master!$G:$J,4,0)="x",Sheet1!$A3295,"")&amp;$J3295&amp;$K3295)</f>
        <v>#N/A</v>
      </c>
      <c r="S3861" s="33" t="e">
        <f>IF(VLOOKUP($A3295,Master!$L:$M,2,0)=0,"",VLOOKUP($A3295,Master!$L:$M,2,0)&amp;$J3295&amp;$L3295)</f>
        <v>#N/A</v>
      </c>
      <c r="T3861" s="33" t="str">
        <f t="shared" si="105"/>
        <v/>
      </c>
    </row>
    <row r="3862" spans="15:20" x14ac:dyDescent="0.3">
      <c r="O3862" s="33" t="e">
        <f>VLOOKUP($A3296,Master!$A:$B,2,0)&amp;$J3296&amp;$K3296</f>
        <v>#N/A</v>
      </c>
      <c r="P3862" s="33" t="e">
        <f>IF(OR($A3296="KE0",$A3296="KZ0",$A3296="KV0",$A3296="KH0",$A3296="KE",$A3296="KZ",),VLOOKUP($A3296&amp;$F3296,Master!$D:$E,2,0)&amp;$J3296&amp;$K3296,VLOOKUP($A3296,Master!$D:$E,2,0)&amp;Sheet1!$J3296&amp;Sheet1!$K3296)</f>
        <v>#N/A</v>
      </c>
      <c r="Q3862" s="33" t="str">
        <f t="shared" si="104"/>
        <v/>
      </c>
      <c r="R3862" s="33" t="e">
        <f>IF(IF(VLOOKUP($A3296,Master!$G:$J,4,0)="x",Sheet1!$A3296,"")="","",IF(VLOOKUP($A3296,Master!$G:$J,4,0)="x",Sheet1!$A3296,"")&amp;$J3296&amp;$K3296)</f>
        <v>#N/A</v>
      </c>
      <c r="S3862" s="33" t="e">
        <f>IF(VLOOKUP($A3296,Master!$L:$M,2,0)=0,"",VLOOKUP($A3296,Master!$L:$M,2,0)&amp;$J3296&amp;$L3296)</f>
        <v>#N/A</v>
      </c>
      <c r="T3862" s="33" t="str">
        <f t="shared" si="105"/>
        <v/>
      </c>
    </row>
    <row r="3863" spans="15:20" x14ac:dyDescent="0.3">
      <c r="O3863" s="33" t="e">
        <f>VLOOKUP($A3297,Master!$A:$B,2,0)&amp;$J3297&amp;$K3297</f>
        <v>#N/A</v>
      </c>
      <c r="P3863" s="33" t="e">
        <f>IF(OR($A3297="KE0",$A3297="KZ0",$A3297="KV0",$A3297="KH0",$A3297="KE",$A3297="KZ",),VLOOKUP($A3297&amp;$F3297,Master!$D:$E,2,0)&amp;$J3297&amp;$K3297,VLOOKUP($A3297,Master!$D:$E,2,0)&amp;Sheet1!$J3297&amp;Sheet1!$K3297)</f>
        <v>#N/A</v>
      </c>
      <c r="Q3863" s="33" t="str">
        <f t="shared" si="104"/>
        <v/>
      </c>
      <c r="R3863" s="33" t="e">
        <f>IF(IF(VLOOKUP($A3297,Master!$G:$J,4,0)="x",Sheet1!$A3297,"")="","",IF(VLOOKUP($A3297,Master!$G:$J,4,0)="x",Sheet1!$A3297,"")&amp;$J3297&amp;$K3297)</f>
        <v>#N/A</v>
      </c>
      <c r="S3863" s="33" t="e">
        <f>IF(VLOOKUP($A3297,Master!$L:$M,2,0)=0,"",VLOOKUP($A3297,Master!$L:$M,2,0)&amp;$J3297&amp;$L3297)</f>
        <v>#N/A</v>
      </c>
      <c r="T3863" s="33" t="str">
        <f t="shared" si="105"/>
        <v/>
      </c>
    </row>
    <row r="3864" spans="15:20" x14ac:dyDescent="0.3">
      <c r="O3864" s="33" t="e">
        <f>VLOOKUP($A3298,Master!$A:$B,2,0)&amp;$J3298&amp;$K3298</f>
        <v>#N/A</v>
      </c>
      <c r="P3864" s="33" t="e">
        <f>IF(OR($A3298="KE0",$A3298="KZ0",$A3298="KV0",$A3298="KH0",$A3298="KE",$A3298="KZ",),VLOOKUP($A3298&amp;$F3298,Master!$D:$E,2,0)&amp;$J3298&amp;$K3298,VLOOKUP($A3298,Master!$D:$E,2,0)&amp;Sheet1!$J3298&amp;Sheet1!$K3298)</f>
        <v>#N/A</v>
      </c>
      <c r="Q3864" s="33" t="str">
        <f t="shared" si="104"/>
        <v/>
      </c>
      <c r="R3864" s="33" t="e">
        <f>IF(IF(VLOOKUP($A3298,Master!$G:$J,4,0)="x",Sheet1!$A3298,"")="","",IF(VLOOKUP($A3298,Master!$G:$J,4,0)="x",Sheet1!$A3298,"")&amp;$J3298&amp;$K3298)</f>
        <v>#N/A</v>
      </c>
      <c r="S3864" s="33" t="e">
        <f>IF(VLOOKUP($A3298,Master!$L:$M,2,0)=0,"",VLOOKUP($A3298,Master!$L:$M,2,0)&amp;$J3298&amp;$L3298)</f>
        <v>#N/A</v>
      </c>
      <c r="T3864" s="33" t="str">
        <f t="shared" si="105"/>
        <v/>
      </c>
    </row>
    <row r="3865" spans="15:20" x14ac:dyDescent="0.3">
      <c r="O3865" s="33" t="e">
        <f>VLOOKUP($A3299,Master!$A:$B,2,0)&amp;$J3299&amp;$K3299</f>
        <v>#N/A</v>
      </c>
      <c r="P3865" s="33" t="e">
        <f>IF(OR($A3299="KE0",$A3299="KZ0",$A3299="KV0",$A3299="KH0",$A3299="KE",$A3299="KZ",),VLOOKUP($A3299&amp;$F3299,Master!$D:$E,2,0)&amp;$J3299&amp;$K3299,VLOOKUP($A3299,Master!$D:$E,2,0)&amp;Sheet1!$J3299&amp;Sheet1!$K3299)</f>
        <v>#N/A</v>
      </c>
      <c r="Q3865" s="33" t="str">
        <f t="shared" si="104"/>
        <v/>
      </c>
      <c r="R3865" s="33" t="e">
        <f>IF(IF(VLOOKUP($A3299,Master!$G:$J,4,0)="x",Sheet1!$A3299,"")="","",IF(VLOOKUP($A3299,Master!$G:$J,4,0)="x",Sheet1!$A3299,"")&amp;$J3299&amp;$K3299)</f>
        <v>#N/A</v>
      </c>
      <c r="S3865" s="33" t="e">
        <f>IF(VLOOKUP($A3299,Master!$L:$M,2,0)=0,"",VLOOKUP($A3299,Master!$L:$M,2,0)&amp;$J3299&amp;$L3299)</f>
        <v>#N/A</v>
      </c>
      <c r="T3865" s="33" t="str">
        <f t="shared" si="105"/>
        <v/>
      </c>
    </row>
    <row r="3866" spans="15:20" x14ac:dyDescent="0.3">
      <c r="O3866" s="33" t="e">
        <f>VLOOKUP($A3300,Master!$A:$B,2,0)&amp;$J3300&amp;$K3300</f>
        <v>#N/A</v>
      </c>
      <c r="P3866" s="33" t="e">
        <f>IF(OR($A3300="KE0",$A3300="KZ0",$A3300="KV0",$A3300="KH0",$A3300="KE",$A3300="KZ",),VLOOKUP($A3300&amp;$F3300,Master!$D:$E,2,0)&amp;$J3300&amp;$K3300,VLOOKUP($A3300,Master!$D:$E,2,0)&amp;Sheet1!$J3300&amp;Sheet1!$K3300)</f>
        <v>#N/A</v>
      </c>
      <c r="Q3866" s="33" t="str">
        <f t="shared" si="104"/>
        <v/>
      </c>
      <c r="R3866" s="33" t="e">
        <f>IF(IF(VLOOKUP($A3300,Master!$G:$J,4,0)="x",Sheet1!$A3300,"")="","",IF(VLOOKUP($A3300,Master!$G:$J,4,0)="x",Sheet1!$A3300,"")&amp;$J3300&amp;$K3300)</f>
        <v>#N/A</v>
      </c>
      <c r="S3866" s="33" t="e">
        <f>IF(VLOOKUP($A3300,Master!$L:$M,2,0)=0,"",VLOOKUP($A3300,Master!$L:$M,2,0)&amp;$J3300&amp;$L3300)</f>
        <v>#N/A</v>
      </c>
      <c r="T3866" s="33" t="str">
        <f t="shared" si="105"/>
        <v/>
      </c>
    </row>
    <row r="3867" spans="15:20" x14ac:dyDescent="0.3">
      <c r="O3867" s="33" t="e">
        <f>VLOOKUP($A3301,Master!$A:$B,2,0)&amp;$J3301&amp;$K3301</f>
        <v>#N/A</v>
      </c>
      <c r="P3867" s="33" t="e">
        <f>IF(OR($A3301="KE0",$A3301="KZ0",$A3301="KV0",$A3301="KH0",$A3301="KE",$A3301="KZ",),VLOOKUP($A3301&amp;$F3301,Master!$D:$E,2,0)&amp;$J3301&amp;$K3301,VLOOKUP($A3301,Master!$D:$E,2,0)&amp;Sheet1!$J3301&amp;Sheet1!$K3301)</f>
        <v>#N/A</v>
      </c>
      <c r="Q3867" s="33" t="str">
        <f t="shared" si="104"/>
        <v/>
      </c>
      <c r="R3867" s="33" t="e">
        <f>IF(IF(VLOOKUP($A3301,Master!$G:$J,4,0)="x",Sheet1!$A3301,"")="","",IF(VLOOKUP($A3301,Master!$G:$J,4,0)="x",Sheet1!$A3301,"")&amp;$J3301&amp;$K3301)</f>
        <v>#N/A</v>
      </c>
      <c r="S3867" s="33" t="e">
        <f>IF(VLOOKUP($A3301,Master!$L:$M,2,0)=0,"",VLOOKUP($A3301,Master!$L:$M,2,0)&amp;$J3301&amp;$L3301)</f>
        <v>#N/A</v>
      </c>
      <c r="T3867" s="33" t="str">
        <f t="shared" si="105"/>
        <v/>
      </c>
    </row>
    <row r="3868" spans="15:20" x14ac:dyDescent="0.3">
      <c r="O3868" s="33" t="e">
        <f>VLOOKUP($A3302,Master!$A:$B,2,0)&amp;$J3302&amp;$K3302</f>
        <v>#N/A</v>
      </c>
      <c r="P3868" s="33" t="e">
        <f>IF(OR($A3302="KE0",$A3302="KZ0",$A3302="KV0",$A3302="KH0",$A3302="KE",$A3302="KZ",),VLOOKUP($A3302&amp;$F3302,Master!$D:$E,2,0)&amp;$J3302&amp;$K3302,VLOOKUP($A3302,Master!$D:$E,2,0)&amp;Sheet1!$J3302&amp;Sheet1!$K3302)</f>
        <v>#N/A</v>
      </c>
      <c r="Q3868" s="33" t="str">
        <f t="shared" si="104"/>
        <v/>
      </c>
      <c r="R3868" s="33" t="e">
        <f>IF(IF(VLOOKUP($A3302,Master!$G:$J,4,0)="x",Sheet1!$A3302,"")="","",IF(VLOOKUP($A3302,Master!$G:$J,4,0)="x",Sheet1!$A3302,"")&amp;$J3302&amp;$K3302)</f>
        <v>#N/A</v>
      </c>
      <c r="S3868" s="33" t="e">
        <f>IF(VLOOKUP($A3302,Master!$L:$M,2,0)=0,"",VLOOKUP($A3302,Master!$L:$M,2,0)&amp;$J3302&amp;$L3302)</f>
        <v>#N/A</v>
      </c>
      <c r="T3868" s="33" t="str">
        <f t="shared" si="105"/>
        <v/>
      </c>
    </row>
    <row r="3869" spans="15:20" x14ac:dyDescent="0.3">
      <c r="O3869" s="33" t="e">
        <f>VLOOKUP($A3303,Master!$A:$B,2,0)&amp;$J3303&amp;$K3303</f>
        <v>#N/A</v>
      </c>
      <c r="P3869" s="33" t="e">
        <f>IF(OR($A3303="KE0",$A3303="KZ0",$A3303="KV0",$A3303="KH0",$A3303="KE",$A3303="KZ",),VLOOKUP($A3303&amp;$F3303,Master!$D:$E,2,0)&amp;$J3303&amp;$K3303,VLOOKUP($A3303,Master!$D:$E,2,0)&amp;Sheet1!$J3303&amp;Sheet1!$K3303)</f>
        <v>#N/A</v>
      </c>
      <c r="Q3869" s="33" t="str">
        <f t="shared" si="104"/>
        <v/>
      </c>
      <c r="R3869" s="33" t="e">
        <f>IF(IF(VLOOKUP($A3303,Master!$G:$J,4,0)="x",Sheet1!$A3303,"")="","",IF(VLOOKUP($A3303,Master!$G:$J,4,0)="x",Sheet1!$A3303,"")&amp;$J3303&amp;$K3303)</f>
        <v>#N/A</v>
      </c>
      <c r="S3869" s="33" t="e">
        <f>IF(VLOOKUP($A3303,Master!$L:$M,2,0)=0,"",VLOOKUP($A3303,Master!$L:$M,2,0)&amp;$J3303&amp;$L3303)</f>
        <v>#N/A</v>
      </c>
      <c r="T3869" s="33" t="str">
        <f t="shared" si="105"/>
        <v/>
      </c>
    </row>
    <row r="3870" spans="15:20" x14ac:dyDescent="0.3">
      <c r="O3870" s="33" t="e">
        <f>VLOOKUP($A3304,Master!$A:$B,2,0)&amp;$J3304&amp;$K3304</f>
        <v>#N/A</v>
      </c>
      <c r="P3870" s="33" t="e">
        <f>IF(OR($A3304="KE0",$A3304="KZ0",$A3304="KV0",$A3304="KH0",$A3304="KE",$A3304="KZ",),VLOOKUP($A3304&amp;$F3304,Master!$D:$E,2,0)&amp;$J3304&amp;$K3304,VLOOKUP($A3304,Master!$D:$E,2,0)&amp;Sheet1!$J3304&amp;Sheet1!$K3304)</f>
        <v>#N/A</v>
      </c>
      <c r="Q3870" s="33" t="str">
        <f t="shared" si="104"/>
        <v/>
      </c>
      <c r="R3870" s="33" t="e">
        <f>IF(IF(VLOOKUP($A3304,Master!$G:$J,4,0)="x",Sheet1!$A3304,"")="","",IF(VLOOKUP($A3304,Master!$G:$J,4,0)="x",Sheet1!$A3304,"")&amp;$J3304&amp;$K3304)</f>
        <v>#N/A</v>
      </c>
      <c r="S3870" s="33" t="e">
        <f>IF(VLOOKUP($A3304,Master!$L:$M,2,0)=0,"",VLOOKUP($A3304,Master!$L:$M,2,0)&amp;$J3304&amp;$L3304)</f>
        <v>#N/A</v>
      </c>
      <c r="T3870" s="33" t="str">
        <f t="shared" si="105"/>
        <v/>
      </c>
    </row>
    <row r="3871" spans="15:20" x14ac:dyDescent="0.3">
      <c r="O3871" s="33" t="e">
        <f>VLOOKUP($A3305,Master!$A:$B,2,0)&amp;$J3305&amp;$K3305</f>
        <v>#N/A</v>
      </c>
      <c r="P3871" s="33" t="e">
        <f>IF(OR($A3305="KE0",$A3305="KZ0",$A3305="KV0",$A3305="KH0",$A3305="KE",$A3305="KZ",),VLOOKUP($A3305&amp;$F3305,Master!$D:$E,2,0)&amp;$J3305&amp;$K3305,VLOOKUP($A3305,Master!$D:$E,2,0)&amp;Sheet1!$J3305&amp;Sheet1!$K3305)</f>
        <v>#N/A</v>
      </c>
      <c r="Q3871" s="33" t="str">
        <f t="shared" si="104"/>
        <v/>
      </c>
      <c r="R3871" s="33" t="e">
        <f>IF(IF(VLOOKUP($A3305,Master!$G:$J,4,0)="x",Sheet1!$A3305,"")="","",IF(VLOOKUP($A3305,Master!$G:$J,4,0)="x",Sheet1!$A3305,"")&amp;$J3305&amp;$K3305)</f>
        <v>#N/A</v>
      </c>
      <c r="S3871" s="33" t="e">
        <f>IF(VLOOKUP($A3305,Master!$L:$M,2,0)=0,"",VLOOKUP($A3305,Master!$L:$M,2,0)&amp;$J3305&amp;$L3305)</f>
        <v>#N/A</v>
      </c>
      <c r="T3871" s="33" t="str">
        <f t="shared" si="105"/>
        <v/>
      </c>
    </row>
    <row r="3872" spans="15:20" x14ac:dyDescent="0.3">
      <c r="O3872" s="33" t="e">
        <f>VLOOKUP($A3306,Master!$A:$B,2,0)&amp;$J3306&amp;$K3306</f>
        <v>#N/A</v>
      </c>
      <c r="P3872" s="33" t="e">
        <f>IF(OR($A3306="KE0",$A3306="KZ0",$A3306="KV0",$A3306="KH0",$A3306="KE",$A3306="KZ",),VLOOKUP($A3306&amp;$F3306,Master!$D:$E,2,0)&amp;$J3306&amp;$K3306,VLOOKUP($A3306,Master!$D:$E,2,0)&amp;Sheet1!$J3306&amp;Sheet1!$K3306)</f>
        <v>#N/A</v>
      </c>
      <c r="Q3872" s="33" t="str">
        <f t="shared" si="104"/>
        <v/>
      </c>
      <c r="R3872" s="33" t="e">
        <f>IF(IF(VLOOKUP($A3306,Master!$G:$J,4,0)="x",Sheet1!$A3306,"")="","",IF(VLOOKUP($A3306,Master!$G:$J,4,0)="x",Sheet1!$A3306,"")&amp;$J3306&amp;$K3306)</f>
        <v>#N/A</v>
      </c>
      <c r="S3872" s="33" t="e">
        <f>IF(VLOOKUP($A3306,Master!$L:$M,2,0)=0,"",VLOOKUP($A3306,Master!$L:$M,2,0)&amp;$J3306&amp;$L3306)</f>
        <v>#N/A</v>
      </c>
      <c r="T3872" s="33" t="str">
        <f t="shared" si="105"/>
        <v/>
      </c>
    </row>
    <row r="3873" spans="15:20" x14ac:dyDescent="0.3">
      <c r="O3873" s="33" t="e">
        <f>VLOOKUP($A3307,Master!$A:$B,2,0)&amp;$J3307&amp;$K3307</f>
        <v>#N/A</v>
      </c>
      <c r="P3873" s="33" t="e">
        <f>IF(OR($A3307="KE0",$A3307="KZ0",$A3307="KV0",$A3307="KH0",$A3307="KE",$A3307="KZ",),VLOOKUP($A3307&amp;$F3307,Master!$D:$E,2,0)&amp;$J3307&amp;$K3307,VLOOKUP($A3307,Master!$D:$E,2,0)&amp;Sheet1!$J3307&amp;Sheet1!$K3307)</f>
        <v>#N/A</v>
      </c>
      <c r="Q3873" s="33" t="str">
        <f t="shared" si="104"/>
        <v/>
      </c>
      <c r="R3873" s="33" t="e">
        <f>IF(IF(VLOOKUP($A3307,Master!$G:$J,4,0)="x",Sheet1!$A3307,"")="","",IF(VLOOKUP($A3307,Master!$G:$J,4,0)="x",Sheet1!$A3307,"")&amp;$J3307&amp;$K3307)</f>
        <v>#N/A</v>
      </c>
      <c r="S3873" s="33" t="e">
        <f>IF(VLOOKUP($A3307,Master!$L:$M,2,0)=0,"",VLOOKUP($A3307,Master!$L:$M,2,0)&amp;$J3307&amp;$L3307)</f>
        <v>#N/A</v>
      </c>
      <c r="T3873" s="33" t="str">
        <f t="shared" si="105"/>
        <v/>
      </c>
    </row>
    <row r="3874" spans="15:20" x14ac:dyDescent="0.3">
      <c r="O3874" s="33" t="e">
        <f>VLOOKUP($A3308,Master!$A:$B,2,0)&amp;$J3308&amp;$K3308</f>
        <v>#N/A</v>
      </c>
      <c r="P3874" s="33" t="e">
        <f>IF(OR($A3308="KE0",$A3308="KZ0",$A3308="KV0",$A3308="KH0",$A3308="KE",$A3308="KZ",),VLOOKUP($A3308&amp;$F3308,Master!$D:$E,2,0)&amp;$J3308&amp;$K3308,VLOOKUP($A3308,Master!$D:$E,2,0)&amp;Sheet1!$J3308&amp;Sheet1!$K3308)</f>
        <v>#N/A</v>
      </c>
      <c r="Q3874" s="33" t="str">
        <f t="shared" si="104"/>
        <v/>
      </c>
      <c r="R3874" s="33" t="e">
        <f>IF(IF(VLOOKUP($A3308,Master!$G:$J,4,0)="x",Sheet1!$A3308,"")="","",IF(VLOOKUP($A3308,Master!$G:$J,4,0)="x",Sheet1!$A3308,"")&amp;$J3308&amp;$K3308)</f>
        <v>#N/A</v>
      </c>
      <c r="S3874" s="33" t="e">
        <f>IF(VLOOKUP($A3308,Master!$L:$M,2,0)=0,"",VLOOKUP($A3308,Master!$L:$M,2,0)&amp;$J3308&amp;$L3308)</f>
        <v>#N/A</v>
      </c>
      <c r="T3874" s="33" t="str">
        <f t="shared" si="105"/>
        <v/>
      </c>
    </row>
    <row r="3875" spans="15:20" x14ac:dyDescent="0.3">
      <c r="O3875" s="33" t="e">
        <f>VLOOKUP($A3309,Master!$A:$B,2,0)&amp;$J3309&amp;$K3309</f>
        <v>#N/A</v>
      </c>
      <c r="P3875" s="33" t="e">
        <f>IF(OR($A3309="KE0",$A3309="KZ0",$A3309="KV0",$A3309="KH0",$A3309="KE",$A3309="KZ",),VLOOKUP($A3309&amp;$F3309,Master!$D:$E,2,0)&amp;$J3309&amp;$K3309,VLOOKUP($A3309,Master!$D:$E,2,0)&amp;Sheet1!$J3309&amp;Sheet1!$K3309)</f>
        <v>#N/A</v>
      </c>
      <c r="Q3875" s="33" t="str">
        <f t="shared" si="104"/>
        <v/>
      </c>
      <c r="R3875" s="33" t="e">
        <f>IF(IF(VLOOKUP($A3309,Master!$G:$J,4,0)="x",Sheet1!$A3309,"")="","",IF(VLOOKUP($A3309,Master!$G:$J,4,0)="x",Sheet1!$A3309,"")&amp;$J3309&amp;$K3309)</f>
        <v>#N/A</v>
      </c>
      <c r="S3875" s="33" t="e">
        <f>IF(VLOOKUP($A3309,Master!$L:$M,2,0)=0,"",VLOOKUP($A3309,Master!$L:$M,2,0)&amp;$J3309&amp;$L3309)</f>
        <v>#N/A</v>
      </c>
      <c r="T3875" s="33" t="str">
        <f t="shared" si="105"/>
        <v/>
      </c>
    </row>
    <row r="3876" spans="15:20" x14ac:dyDescent="0.3">
      <c r="O3876" s="33" t="e">
        <f>VLOOKUP($A3310,Master!$A:$B,2,0)&amp;$J3310&amp;$K3310</f>
        <v>#N/A</v>
      </c>
      <c r="P3876" s="33" t="e">
        <f>IF(OR($A3310="KE0",$A3310="KZ0",$A3310="KV0",$A3310="KH0",$A3310="KE",$A3310="KZ",),VLOOKUP($A3310&amp;$F3310,Master!$D:$E,2,0)&amp;$J3310&amp;$K3310,VLOOKUP($A3310,Master!$D:$E,2,0)&amp;Sheet1!$J3310&amp;Sheet1!$K3310)</f>
        <v>#N/A</v>
      </c>
      <c r="Q3876" s="33" t="str">
        <f t="shared" si="104"/>
        <v/>
      </c>
      <c r="R3876" s="33" t="e">
        <f>IF(IF(VLOOKUP($A3310,Master!$G:$J,4,0)="x",Sheet1!$A3310,"")="","",IF(VLOOKUP($A3310,Master!$G:$J,4,0)="x",Sheet1!$A3310,"")&amp;$J3310&amp;$K3310)</f>
        <v>#N/A</v>
      </c>
      <c r="S3876" s="33" t="e">
        <f>IF(VLOOKUP($A3310,Master!$L:$M,2,0)=0,"",VLOOKUP($A3310,Master!$L:$M,2,0)&amp;$J3310&amp;$L3310)</f>
        <v>#N/A</v>
      </c>
      <c r="T3876" s="33" t="str">
        <f t="shared" si="105"/>
        <v/>
      </c>
    </row>
    <row r="3877" spans="15:20" x14ac:dyDescent="0.3">
      <c r="O3877" s="33" t="e">
        <f>VLOOKUP($A3311,Master!$A:$B,2,0)&amp;$J3311&amp;$K3311</f>
        <v>#N/A</v>
      </c>
      <c r="P3877" s="33" t="e">
        <f>IF(OR($A3311="KE0",$A3311="KZ0",$A3311="KV0",$A3311="KH0",$A3311="KE",$A3311="KZ",),VLOOKUP($A3311&amp;$F3311,Master!$D:$E,2,0)&amp;$J3311&amp;$K3311,VLOOKUP($A3311,Master!$D:$E,2,0)&amp;Sheet1!$J3311&amp;Sheet1!$K3311)</f>
        <v>#N/A</v>
      </c>
      <c r="Q3877" s="33" t="str">
        <f t="shared" si="104"/>
        <v/>
      </c>
      <c r="R3877" s="33" t="e">
        <f>IF(IF(VLOOKUP($A3311,Master!$G:$J,4,0)="x",Sheet1!$A3311,"")="","",IF(VLOOKUP($A3311,Master!$G:$J,4,0)="x",Sheet1!$A3311,"")&amp;$J3311&amp;$K3311)</f>
        <v>#N/A</v>
      </c>
      <c r="S3877" s="33" t="e">
        <f>IF(VLOOKUP($A3311,Master!$L:$M,2,0)=0,"",VLOOKUP($A3311,Master!$L:$M,2,0)&amp;$J3311&amp;$L3311)</f>
        <v>#N/A</v>
      </c>
      <c r="T3877" s="33" t="str">
        <f t="shared" si="105"/>
        <v/>
      </c>
    </row>
    <row r="3878" spans="15:20" x14ac:dyDescent="0.3">
      <c r="O3878" s="33" t="e">
        <f>VLOOKUP($A3312,Master!$A:$B,2,0)&amp;$J3312&amp;$K3312</f>
        <v>#N/A</v>
      </c>
      <c r="P3878" s="33" t="e">
        <f>IF(OR($A3312="KE0",$A3312="KZ0",$A3312="KV0",$A3312="KH0",$A3312="KE",$A3312="KZ",),VLOOKUP($A3312&amp;$F3312,Master!$D:$E,2,0)&amp;$J3312&amp;$K3312,VLOOKUP($A3312,Master!$D:$E,2,0)&amp;Sheet1!$J3312&amp;Sheet1!$K3312)</f>
        <v>#N/A</v>
      </c>
      <c r="Q3878" s="33" t="str">
        <f t="shared" si="104"/>
        <v/>
      </c>
      <c r="R3878" s="33" t="e">
        <f>IF(IF(VLOOKUP($A3312,Master!$G:$J,4,0)="x",Sheet1!$A3312,"")="","",IF(VLOOKUP($A3312,Master!$G:$J,4,0)="x",Sheet1!$A3312,"")&amp;$J3312&amp;$K3312)</f>
        <v>#N/A</v>
      </c>
      <c r="S3878" s="33" t="e">
        <f>IF(VLOOKUP($A3312,Master!$L:$M,2,0)=0,"",VLOOKUP($A3312,Master!$L:$M,2,0)&amp;$J3312&amp;$L3312)</f>
        <v>#N/A</v>
      </c>
      <c r="T3878" s="33" t="str">
        <f t="shared" si="105"/>
        <v/>
      </c>
    </row>
    <row r="3879" spans="15:20" x14ac:dyDescent="0.3">
      <c r="O3879" s="33" t="e">
        <f>VLOOKUP($A3313,Master!$A:$B,2,0)&amp;$J3313&amp;$K3313</f>
        <v>#N/A</v>
      </c>
      <c r="P3879" s="33" t="e">
        <f>IF(OR($A3313="KE0",$A3313="KZ0",$A3313="KV0",$A3313="KH0",$A3313="KE",$A3313="KZ",),VLOOKUP($A3313&amp;$F3313,Master!$D:$E,2,0)&amp;$J3313&amp;$K3313,VLOOKUP($A3313,Master!$D:$E,2,0)&amp;Sheet1!$J3313&amp;Sheet1!$K3313)</f>
        <v>#N/A</v>
      </c>
      <c r="Q3879" s="33" t="str">
        <f t="shared" si="104"/>
        <v/>
      </c>
      <c r="R3879" s="33" t="e">
        <f>IF(IF(VLOOKUP($A3313,Master!$G:$J,4,0)="x",Sheet1!$A3313,"")="","",IF(VLOOKUP($A3313,Master!$G:$J,4,0)="x",Sheet1!$A3313,"")&amp;$J3313&amp;$K3313)</f>
        <v>#N/A</v>
      </c>
      <c r="S3879" s="33" t="e">
        <f>IF(VLOOKUP($A3313,Master!$L:$M,2,0)=0,"",VLOOKUP($A3313,Master!$L:$M,2,0)&amp;$J3313&amp;$L3313)</f>
        <v>#N/A</v>
      </c>
      <c r="T3879" s="33" t="str">
        <f t="shared" si="105"/>
        <v/>
      </c>
    </row>
    <row r="3880" spans="15:20" x14ac:dyDescent="0.3">
      <c r="O3880" s="33" t="e">
        <f>VLOOKUP($A3314,Master!$A:$B,2,0)&amp;$J3314&amp;$K3314</f>
        <v>#N/A</v>
      </c>
      <c r="P3880" s="33" t="e">
        <f>IF(OR($A3314="KE0",$A3314="KZ0",$A3314="KV0",$A3314="KH0",$A3314="KE",$A3314="KZ",),VLOOKUP($A3314&amp;$F3314,Master!$D:$E,2,0)&amp;$J3314&amp;$K3314,VLOOKUP($A3314,Master!$D:$E,2,0)&amp;Sheet1!$J3314&amp;Sheet1!$K3314)</f>
        <v>#N/A</v>
      </c>
      <c r="Q3880" s="33" t="str">
        <f t="shared" si="104"/>
        <v/>
      </c>
      <c r="R3880" s="33" t="e">
        <f>IF(IF(VLOOKUP($A3314,Master!$G:$J,4,0)="x",Sheet1!$A3314,"")="","",IF(VLOOKUP($A3314,Master!$G:$J,4,0)="x",Sheet1!$A3314,"")&amp;$J3314&amp;$K3314)</f>
        <v>#N/A</v>
      </c>
      <c r="S3880" s="33" t="e">
        <f>IF(VLOOKUP($A3314,Master!$L:$M,2,0)=0,"",VLOOKUP($A3314,Master!$L:$M,2,0)&amp;$J3314&amp;$L3314)</f>
        <v>#N/A</v>
      </c>
      <c r="T3880" s="33" t="str">
        <f t="shared" si="105"/>
        <v/>
      </c>
    </row>
    <row r="3881" spans="15:20" x14ac:dyDescent="0.3">
      <c r="O3881" s="33" t="e">
        <f>VLOOKUP($A3315,Master!$A:$B,2,0)&amp;$J3315&amp;$K3315</f>
        <v>#N/A</v>
      </c>
      <c r="P3881" s="33" t="e">
        <f>IF(OR($A3315="KE0",$A3315="KZ0",$A3315="KV0",$A3315="KH0",$A3315="KE",$A3315="KZ",),VLOOKUP($A3315&amp;$F3315,Master!$D:$E,2,0)&amp;$J3315&amp;$K3315,VLOOKUP($A3315,Master!$D:$E,2,0)&amp;Sheet1!$J3315&amp;Sheet1!$K3315)</f>
        <v>#N/A</v>
      </c>
      <c r="Q3881" s="33" t="str">
        <f t="shared" si="104"/>
        <v/>
      </c>
      <c r="R3881" s="33" t="e">
        <f>IF(IF(VLOOKUP($A3315,Master!$G:$J,4,0)="x",Sheet1!$A3315,"")="","",IF(VLOOKUP($A3315,Master!$G:$J,4,0)="x",Sheet1!$A3315,"")&amp;$J3315&amp;$K3315)</f>
        <v>#N/A</v>
      </c>
      <c r="S3881" s="33" t="e">
        <f>IF(VLOOKUP($A3315,Master!$L:$M,2,0)=0,"",VLOOKUP($A3315,Master!$L:$M,2,0)&amp;$J3315&amp;$L3315)</f>
        <v>#N/A</v>
      </c>
      <c r="T3881" s="33" t="str">
        <f t="shared" si="105"/>
        <v/>
      </c>
    </row>
    <row r="3882" spans="15:20" x14ac:dyDescent="0.3">
      <c r="O3882" s="33" t="e">
        <f>VLOOKUP($A3316,Master!$A:$B,2,0)&amp;$J3316&amp;$K3316</f>
        <v>#N/A</v>
      </c>
      <c r="P3882" s="33" t="e">
        <f>IF(OR($A3316="KE0",$A3316="KZ0",$A3316="KV0",$A3316="KH0",$A3316="KE",$A3316="KZ",),VLOOKUP($A3316&amp;$F3316,Master!$D:$E,2,0)&amp;$J3316&amp;$K3316,VLOOKUP($A3316,Master!$D:$E,2,0)&amp;Sheet1!$J3316&amp;Sheet1!$K3316)</f>
        <v>#N/A</v>
      </c>
      <c r="Q3882" s="33" t="str">
        <f t="shared" si="104"/>
        <v/>
      </c>
      <c r="R3882" s="33" t="e">
        <f>IF(IF(VLOOKUP($A3316,Master!$G:$J,4,0)="x",Sheet1!$A3316,"")="","",IF(VLOOKUP($A3316,Master!$G:$J,4,0)="x",Sheet1!$A3316,"")&amp;$J3316&amp;$K3316)</f>
        <v>#N/A</v>
      </c>
      <c r="S3882" s="33" t="e">
        <f>IF(VLOOKUP($A3316,Master!$L:$M,2,0)=0,"",VLOOKUP($A3316,Master!$L:$M,2,0)&amp;$J3316&amp;$L3316)</f>
        <v>#N/A</v>
      </c>
      <c r="T3882" s="33" t="str">
        <f t="shared" si="105"/>
        <v/>
      </c>
    </row>
    <row r="3883" spans="15:20" x14ac:dyDescent="0.3">
      <c r="O3883" s="33" t="e">
        <f>VLOOKUP($A3317,Master!$A:$B,2,0)&amp;$J3317&amp;$K3317</f>
        <v>#N/A</v>
      </c>
      <c r="P3883" s="33" t="e">
        <f>IF(OR($A3317="KE0",$A3317="KZ0",$A3317="KV0",$A3317="KH0",$A3317="KE",$A3317="KZ",),VLOOKUP($A3317&amp;$F3317,Master!$D:$E,2,0)&amp;$J3317&amp;$K3317,VLOOKUP($A3317,Master!$D:$E,2,0)&amp;Sheet1!$J3317&amp;Sheet1!$K3317)</f>
        <v>#N/A</v>
      </c>
      <c r="Q3883" s="33" t="str">
        <f t="shared" si="104"/>
        <v/>
      </c>
      <c r="R3883" s="33" t="e">
        <f>IF(IF(VLOOKUP($A3317,Master!$G:$J,4,0)="x",Sheet1!$A3317,"")="","",IF(VLOOKUP($A3317,Master!$G:$J,4,0)="x",Sheet1!$A3317,"")&amp;$J3317&amp;$K3317)</f>
        <v>#N/A</v>
      </c>
      <c r="S3883" s="33" t="e">
        <f>IF(VLOOKUP($A3317,Master!$L:$M,2,0)=0,"",VLOOKUP($A3317,Master!$L:$M,2,0)&amp;$J3317&amp;$L3317)</f>
        <v>#N/A</v>
      </c>
      <c r="T3883" s="33" t="str">
        <f t="shared" si="105"/>
        <v/>
      </c>
    </row>
    <row r="3884" spans="15:20" x14ac:dyDescent="0.3">
      <c r="O3884" s="33" t="e">
        <f>VLOOKUP($A3318,Master!$A:$B,2,0)&amp;$J3318&amp;$K3318</f>
        <v>#N/A</v>
      </c>
      <c r="P3884" s="33" t="e">
        <f>IF(OR($A3318="KE0",$A3318="KZ0",$A3318="KV0",$A3318="KH0",$A3318="KE",$A3318="KZ",),VLOOKUP($A3318&amp;$F3318,Master!$D:$E,2,0)&amp;$J3318&amp;$K3318,VLOOKUP($A3318,Master!$D:$E,2,0)&amp;Sheet1!$J3318&amp;Sheet1!$K3318)</f>
        <v>#N/A</v>
      </c>
      <c r="Q3884" s="33" t="str">
        <f t="shared" si="104"/>
        <v/>
      </c>
      <c r="R3884" s="33" t="e">
        <f>IF(IF(VLOOKUP($A3318,Master!$G:$J,4,0)="x",Sheet1!$A3318,"")="","",IF(VLOOKUP($A3318,Master!$G:$J,4,0)="x",Sheet1!$A3318,"")&amp;$J3318&amp;$K3318)</f>
        <v>#N/A</v>
      </c>
      <c r="S3884" s="33" t="e">
        <f>IF(VLOOKUP($A3318,Master!$L:$M,2,0)=0,"",VLOOKUP($A3318,Master!$L:$M,2,0)&amp;$J3318&amp;$L3318)</f>
        <v>#N/A</v>
      </c>
      <c r="T3884" s="33" t="str">
        <f t="shared" si="105"/>
        <v/>
      </c>
    </row>
    <row r="3885" spans="15:20" x14ac:dyDescent="0.3">
      <c r="O3885" s="33" t="e">
        <f>VLOOKUP($A3319,Master!$A:$B,2,0)&amp;$J3319&amp;$K3319</f>
        <v>#N/A</v>
      </c>
      <c r="P3885" s="33" t="e">
        <f>IF(OR($A3319="KE0",$A3319="KZ0",$A3319="KV0",$A3319="KH0",$A3319="KE",$A3319="KZ",),VLOOKUP($A3319&amp;$F3319,Master!$D:$E,2,0)&amp;$J3319&amp;$K3319,VLOOKUP($A3319,Master!$D:$E,2,0)&amp;Sheet1!$J3319&amp;Sheet1!$K3319)</f>
        <v>#N/A</v>
      </c>
      <c r="Q3885" s="33" t="str">
        <f t="shared" si="104"/>
        <v/>
      </c>
      <c r="R3885" s="33" t="e">
        <f>IF(IF(VLOOKUP($A3319,Master!$G:$J,4,0)="x",Sheet1!$A3319,"")="","",IF(VLOOKUP($A3319,Master!$G:$J,4,0)="x",Sheet1!$A3319,"")&amp;$J3319&amp;$K3319)</f>
        <v>#N/A</v>
      </c>
      <c r="S3885" s="33" t="e">
        <f>IF(VLOOKUP($A3319,Master!$L:$M,2,0)=0,"",VLOOKUP($A3319,Master!$L:$M,2,0)&amp;$J3319&amp;$L3319)</f>
        <v>#N/A</v>
      </c>
      <c r="T3885" s="33" t="str">
        <f t="shared" si="105"/>
        <v/>
      </c>
    </row>
    <row r="3886" spans="15:20" x14ac:dyDescent="0.3">
      <c r="O3886" s="33" t="e">
        <f>VLOOKUP($A3320,Master!$A:$B,2,0)&amp;$J3320&amp;$K3320</f>
        <v>#N/A</v>
      </c>
      <c r="P3886" s="33" t="e">
        <f>IF(OR($A3320="KE0",$A3320="KZ0",$A3320="KV0",$A3320="KH0",$A3320="KE",$A3320="KZ",),VLOOKUP($A3320&amp;$F3320,Master!$D:$E,2,0)&amp;$J3320&amp;$K3320,VLOOKUP($A3320,Master!$D:$E,2,0)&amp;Sheet1!$J3320&amp;Sheet1!$K3320)</f>
        <v>#N/A</v>
      </c>
      <c r="Q3886" s="33" t="str">
        <f t="shared" si="104"/>
        <v/>
      </c>
      <c r="R3886" s="33" t="e">
        <f>IF(IF(VLOOKUP($A3320,Master!$G:$J,4,0)="x",Sheet1!$A3320,"")="","",IF(VLOOKUP($A3320,Master!$G:$J,4,0)="x",Sheet1!$A3320,"")&amp;$J3320&amp;$K3320)</f>
        <v>#N/A</v>
      </c>
      <c r="S3886" s="33" t="e">
        <f>IF(VLOOKUP($A3320,Master!$L:$M,2,0)=0,"",VLOOKUP($A3320,Master!$L:$M,2,0)&amp;$J3320&amp;$L3320)</f>
        <v>#N/A</v>
      </c>
      <c r="T3886" s="33" t="str">
        <f t="shared" si="105"/>
        <v/>
      </c>
    </row>
    <row r="3887" spans="15:20" x14ac:dyDescent="0.3">
      <c r="O3887" s="33" t="e">
        <f>VLOOKUP($A3321,Master!$A:$B,2,0)&amp;$J3321&amp;$K3321</f>
        <v>#N/A</v>
      </c>
      <c r="P3887" s="33" t="e">
        <f>IF(OR($A3321="KE0",$A3321="KZ0",$A3321="KV0",$A3321="KH0",$A3321="KE",$A3321="KZ",),VLOOKUP($A3321&amp;$F3321,Master!$D:$E,2,0)&amp;$J3321&amp;$K3321,VLOOKUP($A3321,Master!$D:$E,2,0)&amp;Sheet1!$J3321&amp;Sheet1!$K3321)</f>
        <v>#N/A</v>
      </c>
      <c r="Q3887" s="33" t="str">
        <f t="shared" si="104"/>
        <v/>
      </c>
      <c r="R3887" s="33" t="e">
        <f>IF(IF(VLOOKUP($A3321,Master!$G:$J,4,0)="x",Sheet1!$A3321,"")="","",IF(VLOOKUP($A3321,Master!$G:$J,4,0)="x",Sheet1!$A3321,"")&amp;$J3321&amp;$K3321)</f>
        <v>#N/A</v>
      </c>
      <c r="S3887" s="33" t="e">
        <f>IF(VLOOKUP($A3321,Master!$L:$M,2,0)=0,"",VLOOKUP($A3321,Master!$L:$M,2,0)&amp;$J3321&amp;$L3321)</f>
        <v>#N/A</v>
      </c>
      <c r="T3887" s="33" t="str">
        <f t="shared" si="105"/>
        <v/>
      </c>
    </row>
    <row r="3888" spans="15:20" x14ac:dyDescent="0.3">
      <c r="O3888" s="33" t="e">
        <f>VLOOKUP($A3322,Master!$A:$B,2,0)&amp;$J3322&amp;$K3322</f>
        <v>#N/A</v>
      </c>
      <c r="P3888" s="33" t="e">
        <f>IF(OR($A3322="KE0",$A3322="KZ0",$A3322="KV0",$A3322="KH0",$A3322="KE",$A3322="KZ",),VLOOKUP($A3322&amp;$F3322,Master!$D:$E,2,0)&amp;$J3322&amp;$K3322,VLOOKUP($A3322,Master!$D:$E,2,0)&amp;Sheet1!$J3322&amp;Sheet1!$K3322)</f>
        <v>#N/A</v>
      </c>
      <c r="Q3888" s="33" t="str">
        <f t="shared" si="104"/>
        <v/>
      </c>
      <c r="R3888" s="33" t="e">
        <f>IF(IF(VLOOKUP($A3322,Master!$G:$J,4,0)="x",Sheet1!$A3322,"")="","",IF(VLOOKUP($A3322,Master!$G:$J,4,0)="x",Sheet1!$A3322,"")&amp;$J3322&amp;$K3322)</f>
        <v>#N/A</v>
      </c>
      <c r="S3888" s="33" t="e">
        <f>IF(VLOOKUP($A3322,Master!$L:$M,2,0)=0,"",VLOOKUP($A3322,Master!$L:$M,2,0)&amp;$J3322&amp;$L3322)</f>
        <v>#N/A</v>
      </c>
      <c r="T3888" s="33" t="str">
        <f t="shared" si="105"/>
        <v/>
      </c>
    </row>
    <row r="3889" spans="15:20" x14ac:dyDescent="0.3">
      <c r="O3889" s="33" t="e">
        <f>VLOOKUP($A3323,Master!$A:$B,2,0)&amp;$J3323&amp;$K3323</f>
        <v>#N/A</v>
      </c>
      <c r="P3889" s="33" t="e">
        <f>IF(OR($A3323="KE0",$A3323="KZ0",$A3323="KV0",$A3323="KH0",$A3323="KE",$A3323="KZ",),VLOOKUP($A3323&amp;$F3323,Master!$D:$E,2,0)&amp;$J3323&amp;$K3323,VLOOKUP($A3323,Master!$D:$E,2,0)&amp;Sheet1!$J3323&amp;Sheet1!$K3323)</f>
        <v>#N/A</v>
      </c>
      <c r="Q3889" s="33" t="str">
        <f t="shared" si="104"/>
        <v/>
      </c>
      <c r="R3889" s="33" t="e">
        <f>IF(IF(VLOOKUP($A3323,Master!$G:$J,4,0)="x",Sheet1!$A3323,"")="","",IF(VLOOKUP($A3323,Master!$G:$J,4,0)="x",Sheet1!$A3323,"")&amp;$J3323&amp;$K3323)</f>
        <v>#N/A</v>
      </c>
      <c r="S3889" s="33" t="e">
        <f>IF(VLOOKUP($A3323,Master!$L:$M,2,0)=0,"",VLOOKUP($A3323,Master!$L:$M,2,0)&amp;$J3323&amp;$L3323)</f>
        <v>#N/A</v>
      </c>
      <c r="T3889" s="33" t="str">
        <f t="shared" si="105"/>
        <v/>
      </c>
    </row>
    <row r="3890" spans="15:20" x14ac:dyDescent="0.3">
      <c r="O3890" s="33" t="e">
        <f>VLOOKUP($A3324,Master!$A:$B,2,0)&amp;$J3324&amp;$K3324</f>
        <v>#N/A</v>
      </c>
      <c r="P3890" s="33" t="e">
        <f>IF(OR($A3324="KE0",$A3324="KZ0",$A3324="KV0",$A3324="KH0",$A3324="KE",$A3324="KZ",),VLOOKUP($A3324&amp;$F3324,Master!$D:$E,2,0)&amp;$J3324&amp;$K3324,VLOOKUP($A3324,Master!$D:$E,2,0)&amp;Sheet1!$J3324&amp;Sheet1!$K3324)</f>
        <v>#N/A</v>
      </c>
      <c r="Q3890" s="33" t="str">
        <f t="shared" si="104"/>
        <v/>
      </c>
      <c r="R3890" s="33" t="e">
        <f>IF(IF(VLOOKUP($A3324,Master!$G:$J,4,0)="x",Sheet1!$A3324,"")="","",IF(VLOOKUP($A3324,Master!$G:$J,4,0)="x",Sheet1!$A3324,"")&amp;$J3324&amp;$K3324)</f>
        <v>#N/A</v>
      </c>
      <c r="S3890" s="33" t="e">
        <f>IF(VLOOKUP($A3324,Master!$L:$M,2,0)=0,"",VLOOKUP($A3324,Master!$L:$M,2,0)&amp;$J3324&amp;$L3324)</f>
        <v>#N/A</v>
      </c>
      <c r="T3890" s="33" t="str">
        <f t="shared" si="105"/>
        <v/>
      </c>
    </row>
    <row r="3891" spans="15:20" x14ac:dyDescent="0.3">
      <c r="O3891" s="33" t="e">
        <f>VLOOKUP($A3325,Master!$A:$B,2,0)&amp;$J3325&amp;$K3325</f>
        <v>#N/A</v>
      </c>
      <c r="P3891" s="33" t="e">
        <f>IF(OR($A3325="KE0",$A3325="KZ0",$A3325="KV0",$A3325="KH0",$A3325="KE",$A3325="KZ",),VLOOKUP($A3325&amp;$F3325,Master!$D:$E,2,0)&amp;$J3325&amp;$K3325,VLOOKUP($A3325,Master!$D:$E,2,0)&amp;Sheet1!$J3325&amp;Sheet1!$K3325)</f>
        <v>#N/A</v>
      </c>
      <c r="Q3891" s="33" t="str">
        <f t="shared" si="104"/>
        <v/>
      </c>
      <c r="R3891" s="33" t="e">
        <f>IF(IF(VLOOKUP($A3325,Master!$G:$J,4,0)="x",Sheet1!$A3325,"")="","",IF(VLOOKUP($A3325,Master!$G:$J,4,0)="x",Sheet1!$A3325,"")&amp;$J3325&amp;$K3325)</f>
        <v>#N/A</v>
      </c>
      <c r="S3891" s="33" t="e">
        <f>IF(VLOOKUP($A3325,Master!$L:$M,2,0)=0,"",VLOOKUP($A3325,Master!$L:$M,2,0)&amp;$J3325&amp;$L3325)</f>
        <v>#N/A</v>
      </c>
      <c r="T3891" s="33" t="str">
        <f t="shared" si="105"/>
        <v/>
      </c>
    </row>
    <row r="3892" spans="15:20" x14ac:dyDescent="0.3">
      <c r="O3892" s="33" t="e">
        <f>VLOOKUP($A3326,Master!$A:$B,2,0)&amp;$J3326&amp;$K3326</f>
        <v>#N/A</v>
      </c>
      <c r="P3892" s="33" t="e">
        <f>IF(OR($A3326="KE0",$A3326="KZ0",$A3326="KV0",$A3326="KH0",$A3326="KE",$A3326="KZ",),VLOOKUP($A3326&amp;$F3326,Master!$D:$E,2,0)&amp;$J3326&amp;$K3326,VLOOKUP($A3326,Master!$D:$E,2,0)&amp;Sheet1!$J3326&amp;Sheet1!$K3326)</f>
        <v>#N/A</v>
      </c>
      <c r="Q3892" s="33" t="str">
        <f t="shared" si="104"/>
        <v/>
      </c>
      <c r="R3892" s="33" t="e">
        <f>IF(IF(VLOOKUP($A3326,Master!$G:$J,4,0)="x",Sheet1!$A3326,"")="","",IF(VLOOKUP($A3326,Master!$G:$J,4,0)="x",Sheet1!$A3326,"")&amp;$J3326&amp;$K3326)</f>
        <v>#N/A</v>
      </c>
      <c r="S3892" s="33" t="e">
        <f>IF(VLOOKUP($A3326,Master!$L:$M,2,0)=0,"",VLOOKUP($A3326,Master!$L:$M,2,0)&amp;$J3326&amp;$L3326)</f>
        <v>#N/A</v>
      </c>
      <c r="T3892" s="33" t="str">
        <f t="shared" si="105"/>
        <v/>
      </c>
    </row>
    <row r="3893" spans="15:20" x14ac:dyDescent="0.3">
      <c r="O3893" s="33" t="e">
        <f>VLOOKUP($A3327,Master!$A:$B,2,0)&amp;$J3327&amp;$K3327</f>
        <v>#N/A</v>
      </c>
      <c r="P3893" s="33" t="e">
        <f>IF(OR($A3327="KE0",$A3327="KZ0",$A3327="KV0",$A3327="KH0",$A3327="KE",$A3327="KZ",),VLOOKUP($A3327&amp;$F3327,Master!$D:$E,2,0)&amp;$J3327&amp;$K3327,VLOOKUP($A3327,Master!$D:$E,2,0)&amp;Sheet1!$J3327&amp;Sheet1!$K3327)</f>
        <v>#N/A</v>
      </c>
      <c r="Q3893" s="33" t="str">
        <f t="shared" si="104"/>
        <v/>
      </c>
      <c r="R3893" s="33" t="e">
        <f>IF(IF(VLOOKUP($A3327,Master!$G:$J,4,0)="x",Sheet1!$A3327,"")="","",IF(VLOOKUP($A3327,Master!$G:$J,4,0)="x",Sheet1!$A3327,"")&amp;$J3327&amp;$K3327)</f>
        <v>#N/A</v>
      </c>
      <c r="S3893" s="33" t="e">
        <f>IF(VLOOKUP($A3327,Master!$L:$M,2,0)=0,"",VLOOKUP($A3327,Master!$L:$M,2,0)&amp;$J3327&amp;$L3327)</f>
        <v>#N/A</v>
      </c>
      <c r="T3893" s="33" t="str">
        <f t="shared" si="105"/>
        <v/>
      </c>
    </row>
    <row r="3894" spans="15:20" x14ac:dyDescent="0.3">
      <c r="O3894" s="33" t="e">
        <f>VLOOKUP($A3328,Master!$A:$B,2,0)&amp;$J3328&amp;$K3328</f>
        <v>#N/A</v>
      </c>
      <c r="P3894" s="33" t="e">
        <f>IF(OR($A3328="KE0",$A3328="KZ0",$A3328="KV0",$A3328="KH0",$A3328="KE",$A3328="KZ",),VLOOKUP($A3328&amp;$F3328,Master!$D:$E,2,0)&amp;$J3328&amp;$K3328,VLOOKUP($A3328,Master!$D:$E,2,0)&amp;Sheet1!$J3328&amp;Sheet1!$K3328)</f>
        <v>#N/A</v>
      </c>
      <c r="Q3894" s="33" t="str">
        <f t="shared" si="104"/>
        <v/>
      </c>
      <c r="R3894" s="33" t="e">
        <f>IF(IF(VLOOKUP($A3328,Master!$G:$J,4,0)="x",Sheet1!$A3328,"")="","",IF(VLOOKUP($A3328,Master!$G:$J,4,0)="x",Sheet1!$A3328,"")&amp;$J3328&amp;$K3328)</f>
        <v>#N/A</v>
      </c>
      <c r="S3894" s="33" t="e">
        <f>IF(VLOOKUP($A3328,Master!$L:$M,2,0)=0,"",VLOOKUP($A3328,Master!$L:$M,2,0)&amp;$J3328&amp;$L3328)</f>
        <v>#N/A</v>
      </c>
      <c r="T3894" s="33" t="str">
        <f t="shared" si="105"/>
        <v/>
      </c>
    </row>
    <row r="3895" spans="15:20" x14ac:dyDescent="0.3">
      <c r="O3895" s="33" t="e">
        <f>VLOOKUP($A3329,Master!$A:$B,2,0)&amp;$J3329&amp;$K3329</f>
        <v>#N/A</v>
      </c>
      <c r="P3895" s="33" t="e">
        <f>IF(OR($A3329="KE0",$A3329="KZ0",$A3329="KV0",$A3329="KH0",$A3329="KE",$A3329="KZ",),VLOOKUP($A3329&amp;$F3329,Master!$D:$E,2,0)&amp;$J3329&amp;$K3329,VLOOKUP($A3329,Master!$D:$E,2,0)&amp;Sheet1!$J3329&amp;Sheet1!$K3329)</f>
        <v>#N/A</v>
      </c>
      <c r="Q3895" s="33" t="str">
        <f t="shared" si="104"/>
        <v/>
      </c>
      <c r="R3895" s="33" t="e">
        <f>IF(IF(VLOOKUP($A3329,Master!$G:$J,4,0)="x",Sheet1!$A3329,"")="","",IF(VLOOKUP($A3329,Master!$G:$J,4,0)="x",Sheet1!$A3329,"")&amp;$J3329&amp;$K3329)</f>
        <v>#N/A</v>
      </c>
      <c r="S3895" s="33" t="e">
        <f>IF(VLOOKUP($A3329,Master!$L:$M,2,0)=0,"",VLOOKUP($A3329,Master!$L:$M,2,0)&amp;$J3329&amp;$L3329)</f>
        <v>#N/A</v>
      </c>
      <c r="T3895" s="33" t="str">
        <f t="shared" si="105"/>
        <v/>
      </c>
    </row>
    <row r="3896" spans="15:20" x14ac:dyDescent="0.3">
      <c r="O3896" s="33" t="e">
        <f>VLOOKUP($A3330,Master!$A:$B,2,0)&amp;$J3330&amp;$K3330</f>
        <v>#N/A</v>
      </c>
      <c r="P3896" s="33" t="e">
        <f>IF(OR($A3330="KE0",$A3330="KZ0",$A3330="KV0",$A3330="KH0",$A3330="KE",$A3330="KZ",),VLOOKUP($A3330&amp;$F3330,Master!$D:$E,2,0)&amp;$J3330&amp;$K3330,VLOOKUP($A3330,Master!$D:$E,2,0)&amp;Sheet1!$J3330&amp;Sheet1!$K3330)</f>
        <v>#N/A</v>
      </c>
      <c r="Q3896" s="33" t="str">
        <f t="shared" si="104"/>
        <v/>
      </c>
      <c r="R3896" s="33" t="e">
        <f>IF(IF(VLOOKUP($A3330,Master!$G:$J,4,0)="x",Sheet1!$A3330,"")="","",IF(VLOOKUP($A3330,Master!$G:$J,4,0)="x",Sheet1!$A3330,"")&amp;$J3330&amp;$K3330)</f>
        <v>#N/A</v>
      </c>
      <c r="S3896" s="33" t="e">
        <f>IF(VLOOKUP($A3330,Master!$L:$M,2,0)=0,"",VLOOKUP($A3330,Master!$L:$M,2,0)&amp;$J3330&amp;$L3330)</f>
        <v>#N/A</v>
      </c>
      <c r="T3896" s="33" t="str">
        <f t="shared" si="105"/>
        <v/>
      </c>
    </row>
    <row r="3897" spans="15:20" x14ac:dyDescent="0.3">
      <c r="O3897" s="33" t="e">
        <f>VLOOKUP($A3331,Master!$A:$B,2,0)&amp;$J3331&amp;$K3331</f>
        <v>#N/A</v>
      </c>
      <c r="P3897" s="33" t="e">
        <f>IF(OR($A3331="KE0",$A3331="KZ0",$A3331="KV0",$A3331="KH0",$A3331="KE",$A3331="KZ",),VLOOKUP($A3331&amp;$F3331,Master!$D:$E,2,0)&amp;$J3331&amp;$K3331,VLOOKUP($A3331,Master!$D:$E,2,0)&amp;Sheet1!$J3331&amp;Sheet1!$K3331)</f>
        <v>#N/A</v>
      </c>
      <c r="Q3897" s="33" t="str">
        <f t="shared" si="104"/>
        <v/>
      </c>
      <c r="R3897" s="33" t="e">
        <f>IF(IF(VLOOKUP($A3331,Master!$G:$J,4,0)="x",Sheet1!$A3331,"")="","",IF(VLOOKUP($A3331,Master!$G:$J,4,0)="x",Sheet1!$A3331,"")&amp;$J3331&amp;$K3331)</f>
        <v>#N/A</v>
      </c>
      <c r="S3897" s="33" t="e">
        <f>IF(VLOOKUP($A3331,Master!$L:$M,2,0)=0,"",VLOOKUP($A3331,Master!$L:$M,2,0)&amp;$J3331&amp;$L3331)</f>
        <v>#N/A</v>
      </c>
      <c r="T3897" s="33" t="str">
        <f t="shared" si="105"/>
        <v/>
      </c>
    </row>
    <row r="3898" spans="15:20" x14ac:dyDescent="0.3">
      <c r="O3898" s="33" t="e">
        <f>VLOOKUP($A3332,Master!$A:$B,2,0)&amp;$J3332&amp;$K3332</f>
        <v>#N/A</v>
      </c>
      <c r="P3898" s="33" t="e">
        <f>IF(OR($A3332="KE0",$A3332="KZ0",$A3332="KV0",$A3332="KH0",$A3332="KE",$A3332="KZ",),VLOOKUP($A3332&amp;$F3332,Master!$D:$E,2,0)&amp;$J3332&amp;$K3332,VLOOKUP($A3332,Master!$D:$E,2,0)&amp;Sheet1!$J3332&amp;Sheet1!$K3332)</f>
        <v>#N/A</v>
      </c>
      <c r="Q3898" s="33" t="str">
        <f t="shared" si="104"/>
        <v/>
      </c>
      <c r="R3898" s="33" t="e">
        <f>IF(IF(VLOOKUP($A3332,Master!$G:$J,4,0)="x",Sheet1!$A3332,"")="","",IF(VLOOKUP($A3332,Master!$G:$J,4,0)="x",Sheet1!$A3332,"")&amp;$J3332&amp;$K3332)</f>
        <v>#N/A</v>
      </c>
      <c r="S3898" s="33" t="e">
        <f>IF(VLOOKUP($A3332,Master!$L:$M,2,0)=0,"",VLOOKUP($A3332,Master!$L:$M,2,0)&amp;$J3332&amp;$L3332)</f>
        <v>#N/A</v>
      </c>
      <c r="T3898" s="33" t="str">
        <f t="shared" si="105"/>
        <v/>
      </c>
    </row>
    <row r="3899" spans="15:20" x14ac:dyDescent="0.3">
      <c r="O3899" s="33" t="e">
        <f>VLOOKUP($A3333,Master!$A:$B,2,0)&amp;$J3333&amp;$K3333</f>
        <v>#N/A</v>
      </c>
      <c r="P3899" s="33" t="e">
        <f>IF(OR($A3333="KE0",$A3333="KZ0",$A3333="KV0",$A3333="KH0",$A3333="KE",$A3333="KZ",),VLOOKUP($A3333&amp;$F3333,Master!$D:$E,2,0)&amp;$J3333&amp;$K3333,VLOOKUP($A3333,Master!$D:$E,2,0)&amp;Sheet1!$J3333&amp;Sheet1!$K3333)</f>
        <v>#N/A</v>
      </c>
      <c r="Q3899" s="33" t="str">
        <f t="shared" si="104"/>
        <v/>
      </c>
      <c r="R3899" s="33" t="e">
        <f>IF(IF(VLOOKUP($A3333,Master!$G:$J,4,0)="x",Sheet1!$A3333,"")="","",IF(VLOOKUP($A3333,Master!$G:$J,4,0)="x",Sheet1!$A3333,"")&amp;$J3333&amp;$K3333)</f>
        <v>#N/A</v>
      </c>
      <c r="S3899" s="33" t="e">
        <f>IF(VLOOKUP($A3333,Master!$L:$M,2,0)=0,"",VLOOKUP($A3333,Master!$L:$M,2,0)&amp;$J3333&amp;$L3333)</f>
        <v>#N/A</v>
      </c>
      <c r="T3899" s="33" t="str">
        <f t="shared" si="105"/>
        <v/>
      </c>
    </row>
    <row r="3900" spans="15:20" x14ac:dyDescent="0.3">
      <c r="O3900" s="33" t="e">
        <f>VLOOKUP($A3334,Master!$A:$B,2,0)&amp;$J3334&amp;$K3334</f>
        <v>#N/A</v>
      </c>
      <c r="P3900" s="33" t="e">
        <f>IF(OR($A3334="KE0",$A3334="KZ0",$A3334="KV0",$A3334="KH0",$A3334="KE",$A3334="KZ",),VLOOKUP($A3334&amp;$F3334,Master!$D:$E,2,0)&amp;$J3334&amp;$K3334,VLOOKUP($A3334,Master!$D:$E,2,0)&amp;Sheet1!$J3334&amp;Sheet1!$K3334)</f>
        <v>#N/A</v>
      </c>
      <c r="Q3900" s="33" t="str">
        <f t="shared" si="104"/>
        <v/>
      </c>
      <c r="R3900" s="33" t="e">
        <f>IF(IF(VLOOKUP($A3334,Master!$G:$J,4,0)="x",Sheet1!$A3334,"")="","",IF(VLOOKUP($A3334,Master!$G:$J,4,0)="x",Sheet1!$A3334,"")&amp;$J3334&amp;$K3334)</f>
        <v>#N/A</v>
      </c>
      <c r="S3900" s="33" t="e">
        <f>IF(VLOOKUP($A3334,Master!$L:$M,2,0)=0,"",VLOOKUP($A3334,Master!$L:$M,2,0)&amp;$J3334&amp;$L3334)</f>
        <v>#N/A</v>
      </c>
      <c r="T3900" s="33" t="str">
        <f t="shared" si="105"/>
        <v/>
      </c>
    </row>
    <row r="3901" spans="15:20" x14ac:dyDescent="0.3">
      <c r="O3901" s="33" t="e">
        <f>VLOOKUP($A3335,Master!$A:$B,2,0)&amp;$J3335&amp;$K3335</f>
        <v>#N/A</v>
      </c>
      <c r="P3901" s="33" t="e">
        <f>IF(OR($A3335="KE0",$A3335="KZ0",$A3335="KV0",$A3335="KH0",$A3335="KE",$A3335="KZ",),VLOOKUP($A3335&amp;$F3335,Master!$D:$E,2,0)&amp;$J3335&amp;$K3335,VLOOKUP($A3335,Master!$D:$E,2,0)&amp;Sheet1!$J3335&amp;Sheet1!$K3335)</f>
        <v>#N/A</v>
      </c>
      <c r="Q3901" s="33" t="str">
        <f t="shared" si="104"/>
        <v/>
      </c>
      <c r="R3901" s="33" t="e">
        <f>IF(IF(VLOOKUP($A3335,Master!$G:$J,4,0)="x",Sheet1!$A3335,"")="","",IF(VLOOKUP($A3335,Master!$G:$J,4,0)="x",Sheet1!$A3335,"")&amp;$J3335&amp;$K3335)</f>
        <v>#N/A</v>
      </c>
      <c r="S3901" s="33" t="e">
        <f>IF(VLOOKUP($A3335,Master!$L:$M,2,0)=0,"",VLOOKUP($A3335,Master!$L:$M,2,0)&amp;$J3335&amp;$L3335)</f>
        <v>#N/A</v>
      </c>
      <c r="T3901" s="33" t="str">
        <f t="shared" si="105"/>
        <v/>
      </c>
    </row>
    <row r="3902" spans="15:20" x14ac:dyDescent="0.3">
      <c r="O3902" s="33" t="e">
        <f>VLOOKUP($A3336,Master!$A:$B,2,0)&amp;$J3336&amp;$K3336</f>
        <v>#N/A</v>
      </c>
      <c r="P3902" s="33" t="e">
        <f>IF(OR($A3336="KE0",$A3336="KZ0",$A3336="KV0",$A3336="KH0",$A3336="KE",$A3336="KZ",),VLOOKUP($A3336&amp;$F3336,Master!$D:$E,2,0)&amp;$J3336&amp;$K3336,VLOOKUP($A3336,Master!$D:$E,2,0)&amp;Sheet1!$J3336&amp;Sheet1!$K3336)</f>
        <v>#N/A</v>
      </c>
      <c r="Q3902" s="33" t="str">
        <f t="shared" si="104"/>
        <v/>
      </c>
      <c r="R3902" s="33" t="e">
        <f>IF(IF(VLOOKUP($A3336,Master!$G:$J,4,0)="x",Sheet1!$A3336,"")="","",IF(VLOOKUP($A3336,Master!$G:$J,4,0)="x",Sheet1!$A3336,"")&amp;$J3336&amp;$K3336)</f>
        <v>#N/A</v>
      </c>
      <c r="S3902" s="33" t="e">
        <f>IF(VLOOKUP($A3336,Master!$L:$M,2,0)=0,"",VLOOKUP($A3336,Master!$L:$M,2,0)&amp;$J3336&amp;$L3336)</f>
        <v>#N/A</v>
      </c>
      <c r="T3902" s="33" t="str">
        <f t="shared" si="105"/>
        <v/>
      </c>
    </row>
    <row r="3903" spans="15:20" x14ac:dyDescent="0.3">
      <c r="O3903" s="33" t="e">
        <f>VLOOKUP($A3337,Master!$A:$B,2,0)&amp;$J3337&amp;$K3337</f>
        <v>#N/A</v>
      </c>
      <c r="P3903" s="33" t="e">
        <f>IF(OR($A3337="KE0",$A3337="KZ0",$A3337="KV0",$A3337="KH0",$A3337="KE",$A3337="KZ",),VLOOKUP($A3337&amp;$F3337,Master!$D:$E,2,0)&amp;$J3337&amp;$K3337,VLOOKUP($A3337,Master!$D:$E,2,0)&amp;Sheet1!$J3337&amp;Sheet1!$K3337)</f>
        <v>#N/A</v>
      </c>
      <c r="Q3903" s="33" t="str">
        <f t="shared" si="104"/>
        <v/>
      </c>
      <c r="R3903" s="33" t="e">
        <f>IF(IF(VLOOKUP($A3337,Master!$G:$J,4,0)="x",Sheet1!$A3337,"")="","",IF(VLOOKUP($A3337,Master!$G:$J,4,0)="x",Sheet1!$A3337,"")&amp;$J3337&amp;$K3337)</f>
        <v>#N/A</v>
      </c>
      <c r="S3903" s="33" t="e">
        <f>IF(VLOOKUP($A3337,Master!$L:$M,2,0)=0,"",VLOOKUP($A3337,Master!$L:$M,2,0)&amp;$J3337&amp;$L3337)</f>
        <v>#N/A</v>
      </c>
      <c r="T3903" s="33" t="str">
        <f t="shared" si="105"/>
        <v/>
      </c>
    </row>
    <row r="3904" spans="15:20" x14ac:dyDescent="0.3">
      <c r="O3904" s="33" t="e">
        <f>VLOOKUP($A3338,Master!$A:$B,2,0)&amp;$J3338&amp;$K3338</f>
        <v>#N/A</v>
      </c>
      <c r="P3904" s="33" t="e">
        <f>IF(OR($A3338="KE0",$A3338="KZ0",$A3338="KV0",$A3338="KH0",$A3338="KE",$A3338="KZ",),VLOOKUP($A3338&amp;$F3338,Master!$D:$E,2,0)&amp;$J3338&amp;$K3338,VLOOKUP($A3338,Master!$D:$E,2,0)&amp;Sheet1!$J3338&amp;Sheet1!$K3338)</f>
        <v>#N/A</v>
      </c>
      <c r="Q3904" s="33" t="str">
        <f t="shared" si="104"/>
        <v/>
      </c>
      <c r="R3904" s="33" t="e">
        <f>IF(IF(VLOOKUP($A3338,Master!$G:$J,4,0)="x",Sheet1!$A3338,"")="","",IF(VLOOKUP($A3338,Master!$G:$J,4,0)="x",Sheet1!$A3338,"")&amp;$J3338&amp;$K3338)</f>
        <v>#N/A</v>
      </c>
      <c r="S3904" s="33" t="e">
        <f>IF(VLOOKUP($A3338,Master!$L:$M,2,0)=0,"",VLOOKUP($A3338,Master!$L:$M,2,0)&amp;$J3338&amp;$L3338)</f>
        <v>#N/A</v>
      </c>
      <c r="T3904" s="33" t="str">
        <f t="shared" si="105"/>
        <v/>
      </c>
    </row>
    <row r="3905" spans="15:20" x14ac:dyDescent="0.3">
      <c r="O3905" s="33" t="e">
        <f>VLOOKUP($A3339,Master!$A:$B,2,0)&amp;$J3339&amp;$K3339</f>
        <v>#N/A</v>
      </c>
      <c r="P3905" s="33" t="e">
        <f>IF(OR($A3339="KE0",$A3339="KZ0",$A3339="KV0",$A3339="KH0",$A3339="KE",$A3339="KZ",),VLOOKUP($A3339&amp;$F3339,Master!$D:$E,2,0)&amp;$J3339&amp;$K3339,VLOOKUP($A3339,Master!$D:$E,2,0)&amp;Sheet1!$J3339&amp;Sheet1!$K3339)</f>
        <v>#N/A</v>
      </c>
      <c r="Q3905" s="33" t="str">
        <f t="shared" si="104"/>
        <v/>
      </c>
      <c r="R3905" s="33" t="e">
        <f>IF(IF(VLOOKUP($A3339,Master!$G:$J,4,0)="x",Sheet1!$A3339,"")="","",IF(VLOOKUP($A3339,Master!$G:$J,4,0)="x",Sheet1!$A3339,"")&amp;$J3339&amp;$K3339)</f>
        <v>#N/A</v>
      </c>
      <c r="S3905" s="33" t="e">
        <f>IF(VLOOKUP($A3339,Master!$L:$M,2,0)=0,"",VLOOKUP($A3339,Master!$L:$M,2,0)&amp;$J3339&amp;$L3339)</f>
        <v>#N/A</v>
      </c>
      <c r="T3905" s="33" t="str">
        <f t="shared" si="105"/>
        <v/>
      </c>
    </row>
    <row r="3906" spans="15:20" x14ac:dyDescent="0.3">
      <c r="O3906" s="33" t="e">
        <f>VLOOKUP($A3340,Master!$A:$B,2,0)&amp;$J3340&amp;$K3340</f>
        <v>#N/A</v>
      </c>
      <c r="P3906" s="33" t="e">
        <f>IF(OR($A3340="KE0",$A3340="KZ0",$A3340="KV0",$A3340="KH0",$A3340="KE",$A3340="KZ",),VLOOKUP($A3340&amp;$F3340,Master!$D:$E,2,0)&amp;$J3340&amp;$K3340,VLOOKUP($A3340,Master!$D:$E,2,0)&amp;Sheet1!$J3340&amp;Sheet1!$K3340)</f>
        <v>#N/A</v>
      </c>
      <c r="Q3906" s="33" t="str">
        <f t="shared" si="104"/>
        <v/>
      </c>
      <c r="R3906" s="33" t="e">
        <f>IF(IF(VLOOKUP($A3340,Master!$G:$J,4,0)="x",Sheet1!$A3340,"")="","",IF(VLOOKUP($A3340,Master!$G:$J,4,0)="x",Sheet1!$A3340,"")&amp;$J3340&amp;$K3340)</f>
        <v>#N/A</v>
      </c>
      <c r="S3906" s="33" t="e">
        <f>IF(VLOOKUP($A3340,Master!$L:$M,2,0)=0,"",VLOOKUP($A3340,Master!$L:$M,2,0)&amp;$J3340&amp;$L3340)</f>
        <v>#N/A</v>
      </c>
      <c r="T3906" s="33" t="str">
        <f t="shared" si="105"/>
        <v/>
      </c>
    </row>
    <row r="3907" spans="15:20" x14ac:dyDescent="0.3">
      <c r="O3907" s="33" t="e">
        <f>VLOOKUP($A3341,Master!$A:$B,2,0)&amp;$J3341&amp;$K3341</f>
        <v>#N/A</v>
      </c>
      <c r="P3907" s="33" t="e">
        <f>IF(OR($A3341="KE0",$A3341="KZ0",$A3341="KV0",$A3341="KH0",$A3341="KE",$A3341="KZ",),VLOOKUP($A3341&amp;$F3341,Master!$D:$E,2,0)&amp;$J3341&amp;$K3341,VLOOKUP($A3341,Master!$D:$E,2,0)&amp;Sheet1!$J3341&amp;Sheet1!$K3341)</f>
        <v>#N/A</v>
      </c>
      <c r="Q3907" s="33" t="str">
        <f t="shared" ref="Q3907:Q3970" si="106">$A3341&amp;$J3341&amp;$K3341</f>
        <v/>
      </c>
      <c r="R3907" s="33" t="e">
        <f>IF(IF(VLOOKUP($A3341,Master!$G:$J,4,0)="x",Sheet1!$A3341,"")="","",IF(VLOOKUP($A3341,Master!$G:$J,4,0)="x",Sheet1!$A3341,"")&amp;$J3341&amp;$K3341)</f>
        <v>#N/A</v>
      </c>
      <c r="S3907" s="33" t="e">
        <f>IF(VLOOKUP($A3341,Master!$L:$M,2,0)=0,"",VLOOKUP($A3341,Master!$L:$M,2,0)&amp;$J3341&amp;$L3341)</f>
        <v>#N/A</v>
      </c>
      <c r="T3907" s="33" t="str">
        <f t="shared" ref="T3907:T3970" si="107">$A3341&amp;$J3341</f>
        <v/>
      </c>
    </row>
    <row r="3908" spans="15:20" x14ac:dyDescent="0.3">
      <c r="O3908" s="33" t="e">
        <f>VLOOKUP($A3342,Master!$A:$B,2,0)&amp;$J3342&amp;$K3342</f>
        <v>#N/A</v>
      </c>
      <c r="P3908" s="33" t="e">
        <f>IF(OR($A3342="KE0",$A3342="KZ0",$A3342="KV0",$A3342="KH0",$A3342="KE",$A3342="KZ",),VLOOKUP($A3342&amp;$F3342,Master!$D:$E,2,0)&amp;$J3342&amp;$K3342,VLOOKUP($A3342,Master!$D:$E,2,0)&amp;Sheet1!$J3342&amp;Sheet1!$K3342)</f>
        <v>#N/A</v>
      </c>
      <c r="Q3908" s="33" t="str">
        <f t="shared" si="106"/>
        <v/>
      </c>
      <c r="R3908" s="33" t="e">
        <f>IF(IF(VLOOKUP($A3342,Master!$G:$J,4,0)="x",Sheet1!$A3342,"")="","",IF(VLOOKUP($A3342,Master!$G:$J,4,0)="x",Sheet1!$A3342,"")&amp;$J3342&amp;$K3342)</f>
        <v>#N/A</v>
      </c>
      <c r="S3908" s="33" t="e">
        <f>IF(VLOOKUP($A3342,Master!$L:$M,2,0)=0,"",VLOOKUP($A3342,Master!$L:$M,2,0)&amp;$J3342&amp;$L3342)</f>
        <v>#N/A</v>
      </c>
      <c r="T3908" s="33" t="str">
        <f t="shared" si="107"/>
        <v/>
      </c>
    </row>
    <row r="3909" spans="15:20" x14ac:dyDescent="0.3">
      <c r="O3909" s="33" t="e">
        <f>VLOOKUP($A3343,Master!$A:$B,2,0)&amp;$J3343&amp;$K3343</f>
        <v>#N/A</v>
      </c>
      <c r="P3909" s="33" t="e">
        <f>IF(OR($A3343="KE0",$A3343="KZ0",$A3343="KV0",$A3343="KH0",$A3343="KE",$A3343="KZ",),VLOOKUP($A3343&amp;$F3343,Master!$D:$E,2,0)&amp;$J3343&amp;$K3343,VLOOKUP($A3343,Master!$D:$E,2,0)&amp;Sheet1!$J3343&amp;Sheet1!$K3343)</f>
        <v>#N/A</v>
      </c>
      <c r="Q3909" s="33" t="str">
        <f t="shared" si="106"/>
        <v/>
      </c>
      <c r="R3909" s="33" t="e">
        <f>IF(IF(VLOOKUP($A3343,Master!$G:$J,4,0)="x",Sheet1!$A3343,"")="","",IF(VLOOKUP($A3343,Master!$G:$J,4,0)="x",Sheet1!$A3343,"")&amp;$J3343&amp;$K3343)</f>
        <v>#N/A</v>
      </c>
      <c r="S3909" s="33" t="e">
        <f>IF(VLOOKUP($A3343,Master!$L:$M,2,0)=0,"",VLOOKUP($A3343,Master!$L:$M,2,0)&amp;$J3343&amp;$L3343)</f>
        <v>#N/A</v>
      </c>
      <c r="T3909" s="33" t="str">
        <f t="shared" si="107"/>
        <v/>
      </c>
    </row>
    <row r="3910" spans="15:20" x14ac:dyDescent="0.3">
      <c r="O3910" s="33" t="e">
        <f>VLOOKUP($A3344,Master!$A:$B,2,0)&amp;$J3344&amp;$K3344</f>
        <v>#N/A</v>
      </c>
      <c r="P3910" s="33" t="e">
        <f>IF(OR($A3344="KE0",$A3344="KZ0",$A3344="KV0",$A3344="KH0",$A3344="KE",$A3344="KZ",),VLOOKUP($A3344&amp;$F3344,Master!$D:$E,2,0)&amp;$J3344&amp;$K3344,VLOOKUP($A3344,Master!$D:$E,2,0)&amp;Sheet1!$J3344&amp;Sheet1!$K3344)</f>
        <v>#N/A</v>
      </c>
      <c r="Q3910" s="33" t="str">
        <f t="shared" si="106"/>
        <v/>
      </c>
      <c r="R3910" s="33" t="e">
        <f>IF(IF(VLOOKUP($A3344,Master!$G:$J,4,0)="x",Sheet1!$A3344,"")="","",IF(VLOOKUP($A3344,Master!$G:$J,4,0)="x",Sheet1!$A3344,"")&amp;$J3344&amp;$K3344)</f>
        <v>#N/A</v>
      </c>
      <c r="S3910" s="33" t="e">
        <f>IF(VLOOKUP($A3344,Master!$L:$M,2,0)=0,"",VLOOKUP($A3344,Master!$L:$M,2,0)&amp;$J3344&amp;$L3344)</f>
        <v>#N/A</v>
      </c>
      <c r="T3910" s="33" t="str">
        <f t="shared" si="107"/>
        <v/>
      </c>
    </row>
    <row r="3911" spans="15:20" x14ac:dyDescent="0.3">
      <c r="O3911" s="33" t="e">
        <f>VLOOKUP($A3345,Master!$A:$B,2,0)&amp;$J3345&amp;$K3345</f>
        <v>#N/A</v>
      </c>
      <c r="P3911" s="33" t="e">
        <f>IF(OR($A3345="KE0",$A3345="KZ0",$A3345="KV0",$A3345="KH0",$A3345="KE",$A3345="KZ",),VLOOKUP($A3345&amp;$F3345,Master!$D:$E,2,0)&amp;$J3345&amp;$K3345,VLOOKUP($A3345,Master!$D:$E,2,0)&amp;Sheet1!$J3345&amp;Sheet1!$K3345)</f>
        <v>#N/A</v>
      </c>
      <c r="Q3911" s="33" t="str">
        <f t="shared" si="106"/>
        <v/>
      </c>
      <c r="R3911" s="33" t="e">
        <f>IF(IF(VLOOKUP($A3345,Master!$G:$J,4,0)="x",Sheet1!$A3345,"")="","",IF(VLOOKUP($A3345,Master!$G:$J,4,0)="x",Sheet1!$A3345,"")&amp;$J3345&amp;$K3345)</f>
        <v>#N/A</v>
      </c>
      <c r="S3911" s="33" t="e">
        <f>IF(VLOOKUP($A3345,Master!$L:$M,2,0)=0,"",VLOOKUP($A3345,Master!$L:$M,2,0)&amp;$J3345&amp;$L3345)</f>
        <v>#N/A</v>
      </c>
      <c r="T3911" s="33" t="str">
        <f t="shared" si="107"/>
        <v/>
      </c>
    </row>
    <row r="3912" spans="15:20" x14ac:dyDescent="0.3">
      <c r="O3912" s="33" t="e">
        <f>VLOOKUP($A3346,Master!$A:$B,2,0)&amp;$J3346&amp;$K3346</f>
        <v>#N/A</v>
      </c>
      <c r="P3912" s="33" t="e">
        <f>IF(OR($A3346="KE0",$A3346="KZ0",$A3346="KV0",$A3346="KH0",$A3346="KE",$A3346="KZ",),VLOOKUP($A3346&amp;$F3346,Master!$D:$E,2,0)&amp;$J3346&amp;$K3346,VLOOKUP($A3346,Master!$D:$E,2,0)&amp;Sheet1!$J3346&amp;Sheet1!$K3346)</f>
        <v>#N/A</v>
      </c>
      <c r="Q3912" s="33" t="str">
        <f t="shared" si="106"/>
        <v/>
      </c>
      <c r="R3912" s="33" t="e">
        <f>IF(IF(VLOOKUP($A3346,Master!$G:$J,4,0)="x",Sheet1!$A3346,"")="","",IF(VLOOKUP($A3346,Master!$G:$J,4,0)="x",Sheet1!$A3346,"")&amp;$J3346&amp;$K3346)</f>
        <v>#N/A</v>
      </c>
      <c r="S3912" s="33" t="e">
        <f>IF(VLOOKUP($A3346,Master!$L:$M,2,0)=0,"",VLOOKUP($A3346,Master!$L:$M,2,0)&amp;$J3346&amp;$L3346)</f>
        <v>#N/A</v>
      </c>
      <c r="T3912" s="33" t="str">
        <f t="shared" si="107"/>
        <v/>
      </c>
    </row>
    <row r="3913" spans="15:20" x14ac:dyDescent="0.3">
      <c r="O3913" s="33" t="e">
        <f>VLOOKUP($A3347,Master!$A:$B,2,0)&amp;$J3347&amp;$K3347</f>
        <v>#N/A</v>
      </c>
      <c r="P3913" s="33" t="e">
        <f>IF(OR($A3347="KE0",$A3347="KZ0",$A3347="KV0",$A3347="KH0",$A3347="KE",$A3347="KZ",),VLOOKUP($A3347&amp;$F3347,Master!$D:$E,2,0)&amp;$J3347&amp;$K3347,VLOOKUP($A3347,Master!$D:$E,2,0)&amp;Sheet1!$J3347&amp;Sheet1!$K3347)</f>
        <v>#N/A</v>
      </c>
      <c r="Q3913" s="33" t="str">
        <f t="shared" si="106"/>
        <v/>
      </c>
      <c r="R3913" s="33" t="e">
        <f>IF(IF(VLOOKUP($A3347,Master!$G:$J,4,0)="x",Sheet1!$A3347,"")="","",IF(VLOOKUP($A3347,Master!$G:$J,4,0)="x",Sheet1!$A3347,"")&amp;$J3347&amp;$K3347)</f>
        <v>#N/A</v>
      </c>
      <c r="S3913" s="33" t="e">
        <f>IF(VLOOKUP($A3347,Master!$L:$M,2,0)=0,"",VLOOKUP($A3347,Master!$L:$M,2,0)&amp;$J3347&amp;$L3347)</f>
        <v>#N/A</v>
      </c>
      <c r="T3913" s="33" t="str">
        <f t="shared" si="107"/>
        <v/>
      </c>
    </row>
    <row r="3914" spans="15:20" x14ac:dyDescent="0.3">
      <c r="O3914" s="33" t="e">
        <f>VLOOKUP($A3348,Master!$A:$B,2,0)&amp;$J3348&amp;$K3348</f>
        <v>#N/A</v>
      </c>
      <c r="P3914" s="33" t="e">
        <f>IF(OR($A3348="KE0",$A3348="KZ0",$A3348="KV0",$A3348="KH0",$A3348="KE",$A3348="KZ",),VLOOKUP($A3348&amp;$F3348,Master!$D:$E,2,0)&amp;$J3348&amp;$K3348,VLOOKUP($A3348,Master!$D:$E,2,0)&amp;Sheet1!$J3348&amp;Sheet1!$K3348)</f>
        <v>#N/A</v>
      </c>
      <c r="Q3914" s="33" t="str">
        <f t="shared" si="106"/>
        <v/>
      </c>
      <c r="R3914" s="33" t="e">
        <f>IF(IF(VLOOKUP($A3348,Master!$G:$J,4,0)="x",Sheet1!$A3348,"")="","",IF(VLOOKUP($A3348,Master!$G:$J,4,0)="x",Sheet1!$A3348,"")&amp;$J3348&amp;$K3348)</f>
        <v>#N/A</v>
      </c>
      <c r="S3914" s="33" t="e">
        <f>IF(VLOOKUP($A3348,Master!$L:$M,2,0)=0,"",VLOOKUP($A3348,Master!$L:$M,2,0)&amp;$J3348&amp;$L3348)</f>
        <v>#N/A</v>
      </c>
      <c r="T3914" s="33" t="str">
        <f t="shared" si="107"/>
        <v/>
      </c>
    </row>
    <row r="3915" spans="15:20" x14ac:dyDescent="0.3">
      <c r="O3915" s="33" t="e">
        <f>VLOOKUP($A3349,Master!$A:$B,2,0)&amp;$J3349&amp;$K3349</f>
        <v>#N/A</v>
      </c>
      <c r="P3915" s="33" t="e">
        <f>IF(OR($A3349="KE0",$A3349="KZ0",$A3349="KV0",$A3349="KH0",$A3349="KE",$A3349="KZ",),VLOOKUP($A3349&amp;$F3349,Master!$D:$E,2,0)&amp;$J3349&amp;$K3349,VLOOKUP($A3349,Master!$D:$E,2,0)&amp;Sheet1!$J3349&amp;Sheet1!$K3349)</f>
        <v>#N/A</v>
      </c>
      <c r="Q3915" s="33" t="str">
        <f t="shared" si="106"/>
        <v/>
      </c>
      <c r="R3915" s="33" t="e">
        <f>IF(IF(VLOOKUP($A3349,Master!$G:$J,4,0)="x",Sheet1!$A3349,"")="","",IF(VLOOKUP($A3349,Master!$G:$J,4,0)="x",Sheet1!$A3349,"")&amp;$J3349&amp;$K3349)</f>
        <v>#N/A</v>
      </c>
      <c r="S3915" s="33" t="e">
        <f>IF(VLOOKUP($A3349,Master!$L:$M,2,0)=0,"",VLOOKUP($A3349,Master!$L:$M,2,0)&amp;$J3349&amp;$L3349)</f>
        <v>#N/A</v>
      </c>
      <c r="T3915" s="33" t="str">
        <f t="shared" si="107"/>
        <v/>
      </c>
    </row>
    <row r="3916" spans="15:20" x14ac:dyDescent="0.3">
      <c r="O3916" s="33" t="e">
        <f>VLOOKUP($A3350,Master!$A:$B,2,0)&amp;$J3350&amp;$K3350</f>
        <v>#N/A</v>
      </c>
      <c r="P3916" s="33" t="e">
        <f>IF(OR($A3350="KE0",$A3350="KZ0",$A3350="KV0",$A3350="KH0",$A3350="KE",$A3350="KZ",),VLOOKUP($A3350&amp;$F3350,Master!$D:$E,2,0)&amp;$J3350&amp;$K3350,VLOOKUP($A3350,Master!$D:$E,2,0)&amp;Sheet1!$J3350&amp;Sheet1!$K3350)</f>
        <v>#N/A</v>
      </c>
      <c r="Q3916" s="33" t="str">
        <f t="shared" si="106"/>
        <v/>
      </c>
      <c r="R3916" s="33" t="e">
        <f>IF(IF(VLOOKUP($A3350,Master!$G:$J,4,0)="x",Sheet1!$A3350,"")="","",IF(VLOOKUP($A3350,Master!$G:$J,4,0)="x",Sheet1!$A3350,"")&amp;$J3350&amp;$K3350)</f>
        <v>#N/A</v>
      </c>
      <c r="S3916" s="33" t="e">
        <f>IF(VLOOKUP($A3350,Master!$L:$M,2,0)=0,"",VLOOKUP($A3350,Master!$L:$M,2,0)&amp;$J3350&amp;$L3350)</f>
        <v>#N/A</v>
      </c>
      <c r="T3916" s="33" t="str">
        <f t="shared" si="107"/>
        <v/>
      </c>
    </row>
    <row r="3917" spans="15:20" x14ac:dyDescent="0.3">
      <c r="O3917" s="33" t="e">
        <f>VLOOKUP($A3351,Master!$A:$B,2,0)&amp;$J3351&amp;$K3351</f>
        <v>#N/A</v>
      </c>
      <c r="P3917" s="33" t="e">
        <f>IF(OR($A3351="KE0",$A3351="KZ0",$A3351="KV0",$A3351="KH0",$A3351="KE",$A3351="KZ",),VLOOKUP($A3351&amp;$F3351,Master!$D:$E,2,0)&amp;$J3351&amp;$K3351,VLOOKUP($A3351,Master!$D:$E,2,0)&amp;Sheet1!$J3351&amp;Sheet1!$K3351)</f>
        <v>#N/A</v>
      </c>
      <c r="Q3917" s="33" t="str">
        <f t="shared" si="106"/>
        <v/>
      </c>
      <c r="R3917" s="33" t="e">
        <f>IF(IF(VLOOKUP($A3351,Master!$G:$J,4,0)="x",Sheet1!$A3351,"")="","",IF(VLOOKUP($A3351,Master!$G:$J,4,0)="x",Sheet1!$A3351,"")&amp;$J3351&amp;$K3351)</f>
        <v>#N/A</v>
      </c>
      <c r="S3917" s="33" t="e">
        <f>IF(VLOOKUP($A3351,Master!$L:$M,2,0)=0,"",VLOOKUP($A3351,Master!$L:$M,2,0)&amp;$J3351&amp;$L3351)</f>
        <v>#N/A</v>
      </c>
      <c r="T3917" s="33" t="str">
        <f t="shared" si="107"/>
        <v/>
      </c>
    </row>
    <row r="3918" spans="15:20" x14ac:dyDescent="0.3">
      <c r="O3918" s="33" t="e">
        <f>VLOOKUP($A3352,Master!$A:$B,2,0)&amp;$J3352&amp;$K3352</f>
        <v>#N/A</v>
      </c>
      <c r="P3918" s="33" t="e">
        <f>IF(OR($A3352="KE0",$A3352="KZ0",$A3352="KV0",$A3352="KH0",$A3352="KE",$A3352="KZ",),VLOOKUP($A3352&amp;$F3352,Master!$D:$E,2,0)&amp;$J3352&amp;$K3352,VLOOKUP($A3352,Master!$D:$E,2,0)&amp;Sheet1!$J3352&amp;Sheet1!$K3352)</f>
        <v>#N/A</v>
      </c>
      <c r="Q3918" s="33" t="str">
        <f t="shared" si="106"/>
        <v/>
      </c>
      <c r="R3918" s="33" t="e">
        <f>IF(IF(VLOOKUP($A3352,Master!$G:$J,4,0)="x",Sheet1!$A3352,"")="","",IF(VLOOKUP($A3352,Master!$G:$J,4,0)="x",Sheet1!$A3352,"")&amp;$J3352&amp;$K3352)</f>
        <v>#N/A</v>
      </c>
      <c r="S3918" s="33" t="e">
        <f>IF(VLOOKUP($A3352,Master!$L:$M,2,0)=0,"",VLOOKUP($A3352,Master!$L:$M,2,0)&amp;$J3352&amp;$L3352)</f>
        <v>#N/A</v>
      </c>
      <c r="T3918" s="33" t="str">
        <f t="shared" si="107"/>
        <v/>
      </c>
    </row>
    <row r="3919" spans="15:20" x14ac:dyDescent="0.3">
      <c r="O3919" s="33" t="e">
        <f>VLOOKUP($A3353,Master!$A:$B,2,0)&amp;$J3353&amp;$K3353</f>
        <v>#N/A</v>
      </c>
      <c r="P3919" s="33" t="e">
        <f>IF(OR($A3353="KE0",$A3353="KZ0",$A3353="KV0",$A3353="KH0",$A3353="KE",$A3353="KZ",),VLOOKUP($A3353&amp;$F3353,Master!$D:$E,2,0)&amp;$J3353&amp;$K3353,VLOOKUP($A3353,Master!$D:$E,2,0)&amp;Sheet1!$J3353&amp;Sheet1!$K3353)</f>
        <v>#N/A</v>
      </c>
      <c r="Q3919" s="33" t="str">
        <f t="shared" si="106"/>
        <v/>
      </c>
      <c r="R3919" s="33" t="e">
        <f>IF(IF(VLOOKUP($A3353,Master!$G:$J,4,0)="x",Sheet1!$A3353,"")="","",IF(VLOOKUP($A3353,Master!$G:$J,4,0)="x",Sheet1!$A3353,"")&amp;$J3353&amp;$K3353)</f>
        <v>#N/A</v>
      </c>
      <c r="S3919" s="33" t="e">
        <f>IF(VLOOKUP($A3353,Master!$L:$M,2,0)=0,"",VLOOKUP($A3353,Master!$L:$M,2,0)&amp;$J3353&amp;$L3353)</f>
        <v>#N/A</v>
      </c>
      <c r="T3919" s="33" t="str">
        <f t="shared" si="107"/>
        <v/>
      </c>
    </row>
    <row r="3920" spans="15:20" x14ac:dyDescent="0.3">
      <c r="O3920" s="33" t="e">
        <f>VLOOKUP($A3354,Master!$A:$B,2,0)&amp;$J3354&amp;$K3354</f>
        <v>#N/A</v>
      </c>
      <c r="P3920" s="33" t="e">
        <f>IF(OR($A3354="KE0",$A3354="KZ0",$A3354="KV0",$A3354="KH0",$A3354="KE",$A3354="KZ",),VLOOKUP($A3354&amp;$F3354,Master!$D:$E,2,0)&amp;$J3354&amp;$K3354,VLOOKUP($A3354,Master!$D:$E,2,0)&amp;Sheet1!$J3354&amp;Sheet1!$K3354)</f>
        <v>#N/A</v>
      </c>
      <c r="Q3920" s="33" t="str">
        <f t="shared" si="106"/>
        <v/>
      </c>
      <c r="R3920" s="33" t="e">
        <f>IF(IF(VLOOKUP($A3354,Master!$G:$J,4,0)="x",Sheet1!$A3354,"")="","",IF(VLOOKUP($A3354,Master!$G:$J,4,0)="x",Sheet1!$A3354,"")&amp;$J3354&amp;$K3354)</f>
        <v>#N/A</v>
      </c>
      <c r="S3920" s="33" t="e">
        <f>IF(VLOOKUP($A3354,Master!$L:$M,2,0)=0,"",VLOOKUP($A3354,Master!$L:$M,2,0)&amp;$J3354&amp;$L3354)</f>
        <v>#N/A</v>
      </c>
      <c r="T3920" s="33" t="str">
        <f t="shared" si="107"/>
        <v/>
      </c>
    </row>
    <row r="3921" spans="15:20" x14ac:dyDescent="0.3">
      <c r="O3921" s="33" t="e">
        <f>VLOOKUP($A3355,Master!$A:$B,2,0)&amp;$J3355&amp;$K3355</f>
        <v>#N/A</v>
      </c>
      <c r="P3921" s="33" t="e">
        <f>IF(OR($A3355="KE0",$A3355="KZ0",$A3355="KV0",$A3355="KH0",$A3355="KE",$A3355="KZ",),VLOOKUP($A3355&amp;$F3355,Master!$D:$E,2,0)&amp;$J3355&amp;$K3355,VLOOKUP($A3355,Master!$D:$E,2,0)&amp;Sheet1!$J3355&amp;Sheet1!$K3355)</f>
        <v>#N/A</v>
      </c>
      <c r="Q3921" s="33" t="str">
        <f t="shared" si="106"/>
        <v/>
      </c>
      <c r="R3921" s="33" t="e">
        <f>IF(IF(VLOOKUP($A3355,Master!$G:$J,4,0)="x",Sheet1!$A3355,"")="","",IF(VLOOKUP($A3355,Master!$G:$J,4,0)="x",Sheet1!$A3355,"")&amp;$J3355&amp;$K3355)</f>
        <v>#N/A</v>
      </c>
      <c r="S3921" s="33" t="e">
        <f>IF(VLOOKUP($A3355,Master!$L:$M,2,0)=0,"",VLOOKUP($A3355,Master!$L:$M,2,0)&amp;$J3355&amp;$L3355)</f>
        <v>#N/A</v>
      </c>
      <c r="T3921" s="33" t="str">
        <f t="shared" si="107"/>
        <v/>
      </c>
    </row>
    <row r="3922" spans="15:20" x14ac:dyDescent="0.3">
      <c r="O3922" s="33" t="e">
        <f>VLOOKUP($A3356,Master!$A:$B,2,0)&amp;$J3356&amp;$K3356</f>
        <v>#N/A</v>
      </c>
      <c r="P3922" s="33" t="e">
        <f>IF(OR($A3356="KE0",$A3356="KZ0",$A3356="KV0",$A3356="KH0",$A3356="KE",$A3356="KZ",),VLOOKUP($A3356&amp;$F3356,Master!$D:$E,2,0)&amp;$J3356&amp;$K3356,VLOOKUP($A3356,Master!$D:$E,2,0)&amp;Sheet1!$J3356&amp;Sheet1!$K3356)</f>
        <v>#N/A</v>
      </c>
      <c r="Q3922" s="33" t="str">
        <f t="shared" si="106"/>
        <v/>
      </c>
      <c r="R3922" s="33" t="e">
        <f>IF(IF(VLOOKUP($A3356,Master!$G:$J,4,0)="x",Sheet1!$A3356,"")="","",IF(VLOOKUP($A3356,Master!$G:$J,4,0)="x",Sheet1!$A3356,"")&amp;$J3356&amp;$K3356)</f>
        <v>#N/A</v>
      </c>
      <c r="S3922" s="33" t="e">
        <f>IF(VLOOKUP($A3356,Master!$L:$M,2,0)=0,"",VLOOKUP($A3356,Master!$L:$M,2,0)&amp;$J3356&amp;$L3356)</f>
        <v>#N/A</v>
      </c>
      <c r="T3922" s="33" t="str">
        <f t="shared" si="107"/>
        <v/>
      </c>
    </row>
    <row r="3923" spans="15:20" x14ac:dyDescent="0.3">
      <c r="O3923" s="33" t="e">
        <f>VLOOKUP($A3357,Master!$A:$B,2,0)&amp;$J3357&amp;$K3357</f>
        <v>#N/A</v>
      </c>
      <c r="P3923" s="33" t="e">
        <f>IF(OR($A3357="KE0",$A3357="KZ0",$A3357="KV0",$A3357="KH0",$A3357="KE",$A3357="KZ",),VLOOKUP($A3357&amp;$F3357,Master!$D:$E,2,0)&amp;$J3357&amp;$K3357,VLOOKUP($A3357,Master!$D:$E,2,0)&amp;Sheet1!$J3357&amp;Sheet1!$K3357)</f>
        <v>#N/A</v>
      </c>
      <c r="Q3923" s="33" t="str">
        <f t="shared" si="106"/>
        <v/>
      </c>
      <c r="R3923" s="33" t="e">
        <f>IF(IF(VLOOKUP($A3357,Master!$G:$J,4,0)="x",Sheet1!$A3357,"")="","",IF(VLOOKUP($A3357,Master!$G:$J,4,0)="x",Sheet1!$A3357,"")&amp;$J3357&amp;$K3357)</f>
        <v>#N/A</v>
      </c>
      <c r="S3923" s="33" t="e">
        <f>IF(VLOOKUP($A3357,Master!$L:$M,2,0)=0,"",VLOOKUP($A3357,Master!$L:$M,2,0)&amp;$J3357&amp;$L3357)</f>
        <v>#N/A</v>
      </c>
      <c r="T3923" s="33" t="str">
        <f t="shared" si="107"/>
        <v/>
      </c>
    </row>
    <row r="3924" spans="15:20" x14ac:dyDescent="0.3">
      <c r="O3924" s="33" t="e">
        <f>VLOOKUP($A3358,Master!$A:$B,2,0)&amp;$J3358&amp;$K3358</f>
        <v>#N/A</v>
      </c>
      <c r="P3924" s="33" t="e">
        <f>IF(OR($A3358="KE0",$A3358="KZ0",$A3358="KV0",$A3358="KH0",$A3358="KE",$A3358="KZ",),VLOOKUP($A3358&amp;$F3358,Master!$D:$E,2,0)&amp;$J3358&amp;$K3358,VLOOKUP($A3358,Master!$D:$E,2,0)&amp;Sheet1!$J3358&amp;Sheet1!$K3358)</f>
        <v>#N/A</v>
      </c>
      <c r="Q3924" s="33" t="str">
        <f t="shared" si="106"/>
        <v/>
      </c>
      <c r="R3924" s="33" t="e">
        <f>IF(IF(VLOOKUP($A3358,Master!$G:$J,4,0)="x",Sheet1!$A3358,"")="","",IF(VLOOKUP($A3358,Master!$G:$J,4,0)="x",Sheet1!$A3358,"")&amp;$J3358&amp;$K3358)</f>
        <v>#N/A</v>
      </c>
      <c r="S3924" s="33" t="e">
        <f>IF(VLOOKUP($A3358,Master!$L:$M,2,0)=0,"",VLOOKUP($A3358,Master!$L:$M,2,0)&amp;$J3358&amp;$L3358)</f>
        <v>#N/A</v>
      </c>
      <c r="T3924" s="33" t="str">
        <f t="shared" si="107"/>
        <v/>
      </c>
    </row>
    <row r="3925" spans="15:20" x14ac:dyDescent="0.3">
      <c r="O3925" s="33" t="e">
        <f>VLOOKUP($A3359,Master!$A:$B,2,0)&amp;$J3359&amp;$K3359</f>
        <v>#N/A</v>
      </c>
      <c r="P3925" s="33" t="e">
        <f>IF(OR($A3359="KE0",$A3359="KZ0",$A3359="KV0",$A3359="KH0",$A3359="KE",$A3359="KZ",),VLOOKUP($A3359&amp;$F3359,Master!$D:$E,2,0)&amp;$J3359&amp;$K3359,VLOOKUP($A3359,Master!$D:$E,2,0)&amp;Sheet1!$J3359&amp;Sheet1!$K3359)</f>
        <v>#N/A</v>
      </c>
      <c r="Q3925" s="33" t="str">
        <f t="shared" si="106"/>
        <v/>
      </c>
      <c r="R3925" s="33" t="e">
        <f>IF(IF(VLOOKUP($A3359,Master!$G:$J,4,0)="x",Sheet1!$A3359,"")="","",IF(VLOOKUP($A3359,Master!$G:$J,4,0)="x",Sheet1!$A3359,"")&amp;$J3359&amp;$K3359)</f>
        <v>#N/A</v>
      </c>
      <c r="S3925" s="33" t="e">
        <f>IF(VLOOKUP($A3359,Master!$L:$M,2,0)=0,"",VLOOKUP($A3359,Master!$L:$M,2,0)&amp;$J3359&amp;$L3359)</f>
        <v>#N/A</v>
      </c>
      <c r="T3925" s="33" t="str">
        <f t="shared" si="107"/>
        <v/>
      </c>
    </row>
    <row r="3926" spans="15:20" x14ac:dyDescent="0.3">
      <c r="O3926" s="33" t="e">
        <f>VLOOKUP($A3360,Master!$A:$B,2,0)&amp;$J3360&amp;$K3360</f>
        <v>#N/A</v>
      </c>
      <c r="P3926" s="33" t="e">
        <f>IF(OR($A3360="KE0",$A3360="KZ0",$A3360="KV0",$A3360="KH0",$A3360="KE",$A3360="KZ",),VLOOKUP($A3360&amp;$F3360,Master!$D:$E,2,0)&amp;$J3360&amp;$K3360,VLOOKUP($A3360,Master!$D:$E,2,0)&amp;Sheet1!$J3360&amp;Sheet1!$K3360)</f>
        <v>#N/A</v>
      </c>
      <c r="Q3926" s="33" t="str">
        <f t="shared" si="106"/>
        <v/>
      </c>
      <c r="R3926" s="33" t="e">
        <f>IF(IF(VLOOKUP($A3360,Master!$G:$J,4,0)="x",Sheet1!$A3360,"")="","",IF(VLOOKUP($A3360,Master!$G:$J,4,0)="x",Sheet1!$A3360,"")&amp;$J3360&amp;$K3360)</f>
        <v>#N/A</v>
      </c>
      <c r="S3926" s="33" t="e">
        <f>IF(VLOOKUP($A3360,Master!$L:$M,2,0)=0,"",VLOOKUP($A3360,Master!$L:$M,2,0)&amp;$J3360&amp;$L3360)</f>
        <v>#N/A</v>
      </c>
      <c r="T3926" s="33" t="str">
        <f t="shared" si="107"/>
        <v/>
      </c>
    </row>
    <row r="3927" spans="15:20" x14ac:dyDescent="0.3">
      <c r="O3927" s="33" t="e">
        <f>VLOOKUP($A3361,Master!$A:$B,2,0)&amp;$J3361&amp;$K3361</f>
        <v>#N/A</v>
      </c>
      <c r="P3927" s="33" t="e">
        <f>IF(OR($A3361="KE0",$A3361="KZ0",$A3361="KV0",$A3361="KH0",$A3361="KE",$A3361="KZ",),VLOOKUP($A3361&amp;$F3361,Master!$D:$E,2,0)&amp;$J3361&amp;$K3361,VLOOKUP($A3361,Master!$D:$E,2,0)&amp;Sheet1!$J3361&amp;Sheet1!$K3361)</f>
        <v>#N/A</v>
      </c>
      <c r="Q3927" s="33" t="str">
        <f t="shared" si="106"/>
        <v/>
      </c>
      <c r="R3927" s="33" t="e">
        <f>IF(IF(VLOOKUP($A3361,Master!$G:$J,4,0)="x",Sheet1!$A3361,"")="","",IF(VLOOKUP($A3361,Master!$G:$J,4,0)="x",Sheet1!$A3361,"")&amp;$J3361&amp;$K3361)</f>
        <v>#N/A</v>
      </c>
      <c r="S3927" s="33" t="e">
        <f>IF(VLOOKUP($A3361,Master!$L:$M,2,0)=0,"",VLOOKUP($A3361,Master!$L:$M,2,0)&amp;$J3361&amp;$L3361)</f>
        <v>#N/A</v>
      </c>
      <c r="T3927" s="33" t="str">
        <f t="shared" si="107"/>
        <v/>
      </c>
    </row>
    <row r="3928" spans="15:20" x14ac:dyDescent="0.3">
      <c r="O3928" s="33" t="e">
        <f>VLOOKUP($A3362,Master!$A:$B,2,0)&amp;$J3362&amp;$K3362</f>
        <v>#N/A</v>
      </c>
      <c r="P3928" s="33" t="e">
        <f>IF(OR($A3362="KE0",$A3362="KZ0",$A3362="KV0",$A3362="KH0",$A3362="KE",$A3362="KZ",),VLOOKUP($A3362&amp;$F3362,Master!$D:$E,2,0)&amp;$J3362&amp;$K3362,VLOOKUP($A3362,Master!$D:$E,2,0)&amp;Sheet1!$J3362&amp;Sheet1!$K3362)</f>
        <v>#N/A</v>
      </c>
      <c r="Q3928" s="33" t="str">
        <f t="shared" si="106"/>
        <v/>
      </c>
      <c r="R3928" s="33" t="e">
        <f>IF(IF(VLOOKUP($A3362,Master!$G:$J,4,0)="x",Sheet1!$A3362,"")="","",IF(VLOOKUP($A3362,Master!$G:$J,4,0)="x",Sheet1!$A3362,"")&amp;$J3362&amp;$K3362)</f>
        <v>#N/A</v>
      </c>
      <c r="S3928" s="33" t="e">
        <f>IF(VLOOKUP($A3362,Master!$L:$M,2,0)=0,"",VLOOKUP($A3362,Master!$L:$M,2,0)&amp;$J3362&amp;$L3362)</f>
        <v>#N/A</v>
      </c>
      <c r="T3928" s="33" t="str">
        <f t="shared" si="107"/>
        <v/>
      </c>
    </row>
    <row r="3929" spans="15:20" x14ac:dyDescent="0.3">
      <c r="O3929" s="33" t="e">
        <f>VLOOKUP($A3363,Master!$A:$B,2,0)&amp;$J3363&amp;$K3363</f>
        <v>#N/A</v>
      </c>
      <c r="P3929" s="33" t="e">
        <f>IF(OR($A3363="KE0",$A3363="KZ0",$A3363="KV0",$A3363="KH0",$A3363="KE",$A3363="KZ",),VLOOKUP($A3363&amp;$F3363,Master!$D:$E,2,0)&amp;$J3363&amp;$K3363,VLOOKUP($A3363,Master!$D:$E,2,0)&amp;Sheet1!$J3363&amp;Sheet1!$K3363)</f>
        <v>#N/A</v>
      </c>
      <c r="Q3929" s="33" t="str">
        <f t="shared" si="106"/>
        <v/>
      </c>
      <c r="R3929" s="33" t="e">
        <f>IF(IF(VLOOKUP($A3363,Master!$G:$J,4,0)="x",Sheet1!$A3363,"")="","",IF(VLOOKUP($A3363,Master!$G:$J,4,0)="x",Sheet1!$A3363,"")&amp;$J3363&amp;$K3363)</f>
        <v>#N/A</v>
      </c>
      <c r="S3929" s="33" t="e">
        <f>IF(VLOOKUP($A3363,Master!$L:$M,2,0)=0,"",VLOOKUP($A3363,Master!$L:$M,2,0)&amp;$J3363&amp;$L3363)</f>
        <v>#N/A</v>
      </c>
      <c r="T3929" s="33" t="str">
        <f t="shared" si="107"/>
        <v/>
      </c>
    </row>
    <row r="3930" spans="15:20" x14ac:dyDescent="0.3">
      <c r="O3930" s="33" t="e">
        <f>VLOOKUP($A3364,Master!$A:$B,2,0)&amp;$J3364&amp;$K3364</f>
        <v>#N/A</v>
      </c>
      <c r="P3930" s="33" t="e">
        <f>IF(OR($A3364="KE0",$A3364="KZ0",$A3364="KV0",$A3364="KH0",$A3364="KE",$A3364="KZ",),VLOOKUP($A3364&amp;$F3364,Master!$D:$E,2,0)&amp;$J3364&amp;$K3364,VLOOKUP($A3364,Master!$D:$E,2,0)&amp;Sheet1!$J3364&amp;Sheet1!$K3364)</f>
        <v>#N/A</v>
      </c>
      <c r="Q3930" s="33" t="str">
        <f t="shared" si="106"/>
        <v/>
      </c>
      <c r="R3930" s="33" t="e">
        <f>IF(IF(VLOOKUP($A3364,Master!$G:$J,4,0)="x",Sheet1!$A3364,"")="","",IF(VLOOKUP($A3364,Master!$G:$J,4,0)="x",Sheet1!$A3364,"")&amp;$J3364&amp;$K3364)</f>
        <v>#N/A</v>
      </c>
      <c r="S3930" s="33" t="e">
        <f>IF(VLOOKUP($A3364,Master!$L:$M,2,0)=0,"",VLOOKUP($A3364,Master!$L:$M,2,0)&amp;$J3364&amp;$L3364)</f>
        <v>#N/A</v>
      </c>
      <c r="T3930" s="33" t="str">
        <f t="shared" si="107"/>
        <v/>
      </c>
    </row>
    <row r="3931" spans="15:20" x14ac:dyDescent="0.3">
      <c r="O3931" s="33" t="e">
        <f>VLOOKUP($A3365,Master!$A:$B,2,0)&amp;$J3365&amp;$K3365</f>
        <v>#N/A</v>
      </c>
      <c r="P3931" s="33" t="e">
        <f>IF(OR($A3365="KE0",$A3365="KZ0",$A3365="KV0",$A3365="KH0",$A3365="KE",$A3365="KZ",),VLOOKUP($A3365&amp;$F3365,Master!$D:$E,2,0)&amp;$J3365&amp;$K3365,VLOOKUP($A3365,Master!$D:$E,2,0)&amp;Sheet1!$J3365&amp;Sheet1!$K3365)</f>
        <v>#N/A</v>
      </c>
      <c r="Q3931" s="33" t="str">
        <f t="shared" si="106"/>
        <v/>
      </c>
      <c r="R3931" s="33" t="e">
        <f>IF(IF(VLOOKUP($A3365,Master!$G:$J,4,0)="x",Sheet1!$A3365,"")="","",IF(VLOOKUP($A3365,Master!$G:$J,4,0)="x",Sheet1!$A3365,"")&amp;$J3365&amp;$K3365)</f>
        <v>#N/A</v>
      </c>
      <c r="S3931" s="33" t="e">
        <f>IF(VLOOKUP($A3365,Master!$L:$M,2,0)=0,"",VLOOKUP($A3365,Master!$L:$M,2,0)&amp;$J3365&amp;$L3365)</f>
        <v>#N/A</v>
      </c>
      <c r="T3931" s="33" t="str">
        <f t="shared" si="107"/>
        <v/>
      </c>
    </row>
    <row r="3932" spans="15:20" x14ac:dyDescent="0.3">
      <c r="O3932" s="33" t="e">
        <f>VLOOKUP($A3366,Master!$A:$B,2,0)&amp;$J3366&amp;$K3366</f>
        <v>#N/A</v>
      </c>
      <c r="P3932" s="33" t="e">
        <f>IF(OR($A3366="KE0",$A3366="KZ0",$A3366="KV0",$A3366="KH0",$A3366="KE",$A3366="KZ",),VLOOKUP($A3366&amp;$F3366,Master!$D:$E,2,0)&amp;$J3366&amp;$K3366,VLOOKUP($A3366,Master!$D:$E,2,0)&amp;Sheet1!$J3366&amp;Sheet1!$K3366)</f>
        <v>#N/A</v>
      </c>
      <c r="Q3932" s="33" t="str">
        <f t="shared" si="106"/>
        <v/>
      </c>
      <c r="R3932" s="33" t="e">
        <f>IF(IF(VLOOKUP($A3366,Master!$G:$J,4,0)="x",Sheet1!$A3366,"")="","",IF(VLOOKUP($A3366,Master!$G:$J,4,0)="x",Sheet1!$A3366,"")&amp;$J3366&amp;$K3366)</f>
        <v>#N/A</v>
      </c>
      <c r="S3932" s="33" t="e">
        <f>IF(VLOOKUP($A3366,Master!$L:$M,2,0)=0,"",VLOOKUP($A3366,Master!$L:$M,2,0)&amp;$J3366&amp;$L3366)</f>
        <v>#N/A</v>
      </c>
      <c r="T3932" s="33" t="str">
        <f t="shared" si="107"/>
        <v/>
      </c>
    </row>
    <row r="3933" spans="15:20" x14ac:dyDescent="0.3">
      <c r="O3933" s="33" t="e">
        <f>VLOOKUP($A3367,Master!$A:$B,2,0)&amp;$J3367&amp;$K3367</f>
        <v>#N/A</v>
      </c>
      <c r="P3933" s="33" t="e">
        <f>IF(OR($A3367="KE0",$A3367="KZ0",$A3367="KV0",$A3367="KH0",$A3367="KE",$A3367="KZ",),VLOOKUP($A3367&amp;$F3367,Master!$D:$E,2,0)&amp;$J3367&amp;$K3367,VLOOKUP($A3367,Master!$D:$E,2,0)&amp;Sheet1!$J3367&amp;Sheet1!$K3367)</f>
        <v>#N/A</v>
      </c>
      <c r="Q3933" s="33" t="str">
        <f t="shared" si="106"/>
        <v/>
      </c>
      <c r="R3933" s="33" t="e">
        <f>IF(IF(VLOOKUP($A3367,Master!$G:$J,4,0)="x",Sheet1!$A3367,"")="","",IF(VLOOKUP($A3367,Master!$G:$J,4,0)="x",Sheet1!$A3367,"")&amp;$J3367&amp;$K3367)</f>
        <v>#N/A</v>
      </c>
      <c r="S3933" s="33" t="e">
        <f>IF(VLOOKUP($A3367,Master!$L:$M,2,0)=0,"",VLOOKUP($A3367,Master!$L:$M,2,0)&amp;$J3367&amp;$L3367)</f>
        <v>#N/A</v>
      </c>
      <c r="T3933" s="33" t="str">
        <f t="shared" si="107"/>
        <v/>
      </c>
    </row>
    <row r="3934" spans="15:20" x14ac:dyDescent="0.3">
      <c r="O3934" s="33" t="e">
        <f>VLOOKUP($A3368,Master!$A:$B,2,0)&amp;$J3368&amp;$K3368</f>
        <v>#N/A</v>
      </c>
      <c r="P3934" s="33" t="e">
        <f>IF(OR($A3368="KE0",$A3368="KZ0",$A3368="KV0",$A3368="KH0",$A3368="KE",$A3368="KZ",),VLOOKUP($A3368&amp;$F3368,Master!$D:$E,2,0)&amp;$J3368&amp;$K3368,VLOOKUP($A3368,Master!$D:$E,2,0)&amp;Sheet1!$J3368&amp;Sheet1!$K3368)</f>
        <v>#N/A</v>
      </c>
      <c r="Q3934" s="33" t="str">
        <f t="shared" si="106"/>
        <v/>
      </c>
      <c r="R3934" s="33" t="e">
        <f>IF(IF(VLOOKUP($A3368,Master!$G:$J,4,0)="x",Sheet1!$A3368,"")="","",IF(VLOOKUP($A3368,Master!$G:$J,4,0)="x",Sheet1!$A3368,"")&amp;$J3368&amp;$K3368)</f>
        <v>#N/A</v>
      </c>
      <c r="S3934" s="33" t="e">
        <f>IF(VLOOKUP($A3368,Master!$L:$M,2,0)=0,"",VLOOKUP($A3368,Master!$L:$M,2,0)&amp;$J3368&amp;$L3368)</f>
        <v>#N/A</v>
      </c>
      <c r="T3934" s="33" t="str">
        <f t="shared" si="107"/>
        <v/>
      </c>
    </row>
    <row r="3935" spans="15:20" x14ac:dyDescent="0.3">
      <c r="O3935" s="33" t="e">
        <f>VLOOKUP($A3369,Master!$A:$B,2,0)&amp;$J3369&amp;$K3369</f>
        <v>#N/A</v>
      </c>
      <c r="P3935" s="33" t="e">
        <f>IF(OR($A3369="KE0",$A3369="KZ0",$A3369="KV0",$A3369="KH0",$A3369="KE",$A3369="KZ",),VLOOKUP($A3369&amp;$F3369,Master!$D:$E,2,0)&amp;$J3369&amp;$K3369,VLOOKUP($A3369,Master!$D:$E,2,0)&amp;Sheet1!$J3369&amp;Sheet1!$K3369)</f>
        <v>#N/A</v>
      </c>
      <c r="Q3935" s="33" t="str">
        <f t="shared" si="106"/>
        <v/>
      </c>
      <c r="R3935" s="33" t="e">
        <f>IF(IF(VLOOKUP($A3369,Master!$G:$J,4,0)="x",Sheet1!$A3369,"")="","",IF(VLOOKUP($A3369,Master!$G:$J,4,0)="x",Sheet1!$A3369,"")&amp;$J3369&amp;$K3369)</f>
        <v>#N/A</v>
      </c>
      <c r="S3935" s="33" t="e">
        <f>IF(VLOOKUP($A3369,Master!$L:$M,2,0)=0,"",VLOOKUP($A3369,Master!$L:$M,2,0)&amp;$J3369&amp;$L3369)</f>
        <v>#N/A</v>
      </c>
      <c r="T3935" s="33" t="str">
        <f t="shared" si="107"/>
        <v/>
      </c>
    </row>
    <row r="3936" spans="15:20" x14ac:dyDescent="0.3">
      <c r="O3936" s="33" t="e">
        <f>VLOOKUP($A3370,Master!$A:$B,2,0)&amp;$J3370&amp;$K3370</f>
        <v>#N/A</v>
      </c>
      <c r="P3936" s="33" t="e">
        <f>IF(OR($A3370="KE0",$A3370="KZ0",$A3370="KV0",$A3370="KH0",$A3370="KE",$A3370="KZ",),VLOOKUP($A3370&amp;$F3370,Master!$D:$E,2,0)&amp;$J3370&amp;$K3370,VLOOKUP($A3370,Master!$D:$E,2,0)&amp;Sheet1!$J3370&amp;Sheet1!$K3370)</f>
        <v>#N/A</v>
      </c>
      <c r="Q3936" s="33" t="str">
        <f t="shared" si="106"/>
        <v/>
      </c>
      <c r="R3936" s="33" t="e">
        <f>IF(IF(VLOOKUP($A3370,Master!$G:$J,4,0)="x",Sheet1!$A3370,"")="","",IF(VLOOKUP($A3370,Master!$G:$J,4,0)="x",Sheet1!$A3370,"")&amp;$J3370&amp;$K3370)</f>
        <v>#N/A</v>
      </c>
      <c r="S3936" s="33" t="e">
        <f>IF(VLOOKUP($A3370,Master!$L:$M,2,0)=0,"",VLOOKUP($A3370,Master!$L:$M,2,0)&amp;$J3370&amp;$L3370)</f>
        <v>#N/A</v>
      </c>
      <c r="T3936" s="33" t="str">
        <f t="shared" si="107"/>
        <v/>
      </c>
    </row>
    <row r="3937" spans="15:20" x14ac:dyDescent="0.3">
      <c r="O3937" s="33" t="e">
        <f>VLOOKUP($A3371,Master!$A:$B,2,0)&amp;$J3371&amp;$K3371</f>
        <v>#N/A</v>
      </c>
      <c r="P3937" s="33" t="e">
        <f>IF(OR($A3371="KE0",$A3371="KZ0",$A3371="KV0",$A3371="KH0",$A3371="KE",$A3371="KZ",),VLOOKUP($A3371&amp;$F3371,Master!$D:$E,2,0)&amp;$J3371&amp;$K3371,VLOOKUP($A3371,Master!$D:$E,2,0)&amp;Sheet1!$J3371&amp;Sheet1!$K3371)</f>
        <v>#N/A</v>
      </c>
      <c r="Q3937" s="33" t="str">
        <f t="shared" si="106"/>
        <v/>
      </c>
      <c r="R3937" s="33" t="e">
        <f>IF(IF(VLOOKUP($A3371,Master!$G:$J,4,0)="x",Sheet1!$A3371,"")="","",IF(VLOOKUP($A3371,Master!$G:$J,4,0)="x",Sheet1!$A3371,"")&amp;$J3371&amp;$K3371)</f>
        <v>#N/A</v>
      </c>
      <c r="S3937" s="33" t="e">
        <f>IF(VLOOKUP($A3371,Master!$L:$M,2,0)=0,"",VLOOKUP($A3371,Master!$L:$M,2,0)&amp;$J3371&amp;$L3371)</f>
        <v>#N/A</v>
      </c>
      <c r="T3937" s="33" t="str">
        <f t="shared" si="107"/>
        <v/>
      </c>
    </row>
    <row r="3938" spans="15:20" x14ac:dyDescent="0.3">
      <c r="O3938" s="33" t="e">
        <f>VLOOKUP($A3372,Master!$A:$B,2,0)&amp;$J3372&amp;$K3372</f>
        <v>#N/A</v>
      </c>
      <c r="P3938" s="33" t="e">
        <f>IF(OR($A3372="KE0",$A3372="KZ0",$A3372="KV0",$A3372="KH0",$A3372="KE",$A3372="KZ",),VLOOKUP($A3372&amp;$F3372,Master!$D:$E,2,0)&amp;$J3372&amp;$K3372,VLOOKUP($A3372,Master!$D:$E,2,0)&amp;Sheet1!$J3372&amp;Sheet1!$K3372)</f>
        <v>#N/A</v>
      </c>
      <c r="Q3938" s="33" t="str">
        <f t="shared" si="106"/>
        <v/>
      </c>
      <c r="R3938" s="33" t="e">
        <f>IF(IF(VLOOKUP($A3372,Master!$G:$J,4,0)="x",Sheet1!$A3372,"")="","",IF(VLOOKUP($A3372,Master!$G:$J,4,0)="x",Sheet1!$A3372,"")&amp;$J3372&amp;$K3372)</f>
        <v>#N/A</v>
      </c>
      <c r="S3938" s="33" t="e">
        <f>IF(VLOOKUP($A3372,Master!$L:$M,2,0)=0,"",VLOOKUP($A3372,Master!$L:$M,2,0)&amp;$J3372&amp;$L3372)</f>
        <v>#N/A</v>
      </c>
      <c r="T3938" s="33" t="str">
        <f t="shared" si="107"/>
        <v/>
      </c>
    </row>
    <row r="3939" spans="15:20" x14ac:dyDescent="0.3">
      <c r="O3939" s="33" t="e">
        <f>VLOOKUP($A3373,Master!$A:$B,2,0)&amp;$J3373&amp;$K3373</f>
        <v>#N/A</v>
      </c>
      <c r="P3939" s="33" t="e">
        <f>IF(OR($A3373="KE0",$A3373="KZ0",$A3373="KV0",$A3373="KH0",$A3373="KE",$A3373="KZ",),VLOOKUP($A3373&amp;$F3373,Master!$D:$E,2,0)&amp;$J3373&amp;$K3373,VLOOKUP($A3373,Master!$D:$E,2,0)&amp;Sheet1!$J3373&amp;Sheet1!$K3373)</f>
        <v>#N/A</v>
      </c>
      <c r="Q3939" s="33" t="str">
        <f t="shared" si="106"/>
        <v/>
      </c>
      <c r="R3939" s="33" t="e">
        <f>IF(IF(VLOOKUP($A3373,Master!$G:$J,4,0)="x",Sheet1!$A3373,"")="","",IF(VLOOKUP($A3373,Master!$G:$J,4,0)="x",Sheet1!$A3373,"")&amp;$J3373&amp;$K3373)</f>
        <v>#N/A</v>
      </c>
      <c r="S3939" s="33" t="e">
        <f>IF(VLOOKUP($A3373,Master!$L:$M,2,0)=0,"",VLOOKUP($A3373,Master!$L:$M,2,0)&amp;$J3373&amp;$L3373)</f>
        <v>#N/A</v>
      </c>
      <c r="T3939" s="33" t="str">
        <f t="shared" si="107"/>
        <v/>
      </c>
    </row>
    <row r="3940" spans="15:20" x14ac:dyDescent="0.3">
      <c r="O3940" s="33" t="e">
        <f>VLOOKUP($A3374,Master!$A:$B,2,0)&amp;$J3374&amp;$K3374</f>
        <v>#N/A</v>
      </c>
      <c r="P3940" s="33" t="e">
        <f>IF(OR($A3374="KE0",$A3374="KZ0",$A3374="KV0",$A3374="KH0",$A3374="KE",$A3374="KZ",),VLOOKUP($A3374&amp;$F3374,Master!$D:$E,2,0)&amp;$J3374&amp;$K3374,VLOOKUP($A3374,Master!$D:$E,2,0)&amp;Sheet1!$J3374&amp;Sheet1!$K3374)</f>
        <v>#N/A</v>
      </c>
      <c r="Q3940" s="33" t="str">
        <f t="shared" si="106"/>
        <v/>
      </c>
      <c r="R3940" s="33" t="e">
        <f>IF(IF(VLOOKUP($A3374,Master!$G:$J,4,0)="x",Sheet1!$A3374,"")="","",IF(VLOOKUP($A3374,Master!$G:$J,4,0)="x",Sheet1!$A3374,"")&amp;$J3374&amp;$K3374)</f>
        <v>#N/A</v>
      </c>
      <c r="S3940" s="33" t="e">
        <f>IF(VLOOKUP($A3374,Master!$L:$M,2,0)=0,"",VLOOKUP($A3374,Master!$L:$M,2,0)&amp;$J3374&amp;$L3374)</f>
        <v>#N/A</v>
      </c>
      <c r="T3940" s="33" t="str">
        <f t="shared" si="107"/>
        <v/>
      </c>
    </row>
    <row r="3941" spans="15:20" x14ac:dyDescent="0.3">
      <c r="O3941" s="33" t="e">
        <f>VLOOKUP($A3375,Master!$A:$B,2,0)&amp;$J3375&amp;$K3375</f>
        <v>#N/A</v>
      </c>
      <c r="P3941" s="33" t="e">
        <f>IF(OR($A3375="KE0",$A3375="KZ0",$A3375="KV0",$A3375="KH0",$A3375="KE",$A3375="KZ",),VLOOKUP($A3375&amp;$F3375,Master!$D:$E,2,0)&amp;$J3375&amp;$K3375,VLOOKUP($A3375,Master!$D:$E,2,0)&amp;Sheet1!$J3375&amp;Sheet1!$K3375)</f>
        <v>#N/A</v>
      </c>
      <c r="Q3941" s="33" t="str">
        <f t="shared" si="106"/>
        <v/>
      </c>
      <c r="R3941" s="33" t="e">
        <f>IF(IF(VLOOKUP($A3375,Master!$G:$J,4,0)="x",Sheet1!$A3375,"")="","",IF(VLOOKUP($A3375,Master!$G:$J,4,0)="x",Sheet1!$A3375,"")&amp;$J3375&amp;$K3375)</f>
        <v>#N/A</v>
      </c>
      <c r="S3941" s="33" t="e">
        <f>IF(VLOOKUP($A3375,Master!$L:$M,2,0)=0,"",VLOOKUP($A3375,Master!$L:$M,2,0)&amp;$J3375&amp;$L3375)</f>
        <v>#N/A</v>
      </c>
      <c r="T3941" s="33" t="str">
        <f t="shared" si="107"/>
        <v/>
      </c>
    </row>
    <row r="3942" spans="15:20" x14ac:dyDescent="0.3">
      <c r="O3942" s="33" t="e">
        <f>VLOOKUP($A3376,Master!$A:$B,2,0)&amp;$J3376&amp;$K3376</f>
        <v>#N/A</v>
      </c>
      <c r="P3942" s="33" t="e">
        <f>IF(OR($A3376="KE0",$A3376="KZ0",$A3376="KV0",$A3376="KH0",$A3376="KE",$A3376="KZ",),VLOOKUP($A3376&amp;$F3376,Master!$D:$E,2,0)&amp;$J3376&amp;$K3376,VLOOKUP($A3376,Master!$D:$E,2,0)&amp;Sheet1!$J3376&amp;Sheet1!$K3376)</f>
        <v>#N/A</v>
      </c>
      <c r="Q3942" s="33" t="str">
        <f t="shared" si="106"/>
        <v/>
      </c>
      <c r="R3942" s="33" t="e">
        <f>IF(IF(VLOOKUP($A3376,Master!$G:$J,4,0)="x",Sheet1!$A3376,"")="","",IF(VLOOKUP($A3376,Master!$G:$J,4,0)="x",Sheet1!$A3376,"")&amp;$J3376&amp;$K3376)</f>
        <v>#N/A</v>
      </c>
      <c r="S3942" s="33" t="e">
        <f>IF(VLOOKUP($A3376,Master!$L:$M,2,0)=0,"",VLOOKUP($A3376,Master!$L:$M,2,0)&amp;$J3376&amp;$L3376)</f>
        <v>#N/A</v>
      </c>
      <c r="T3942" s="33" t="str">
        <f t="shared" si="107"/>
        <v/>
      </c>
    </row>
    <row r="3943" spans="15:20" x14ac:dyDescent="0.3">
      <c r="O3943" s="33" t="e">
        <f>VLOOKUP($A3377,Master!$A:$B,2,0)&amp;$J3377&amp;$K3377</f>
        <v>#N/A</v>
      </c>
      <c r="P3943" s="33" t="e">
        <f>IF(OR($A3377="KE0",$A3377="KZ0",$A3377="KV0",$A3377="KH0",$A3377="KE",$A3377="KZ",),VLOOKUP($A3377&amp;$F3377,Master!$D:$E,2,0)&amp;$J3377&amp;$K3377,VLOOKUP($A3377,Master!$D:$E,2,0)&amp;Sheet1!$J3377&amp;Sheet1!$K3377)</f>
        <v>#N/A</v>
      </c>
      <c r="Q3943" s="33" t="str">
        <f t="shared" si="106"/>
        <v/>
      </c>
      <c r="R3943" s="33" t="e">
        <f>IF(IF(VLOOKUP($A3377,Master!$G:$J,4,0)="x",Sheet1!$A3377,"")="","",IF(VLOOKUP($A3377,Master!$G:$J,4,0)="x",Sheet1!$A3377,"")&amp;$J3377&amp;$K3377)</f>
        <v>#N/A</v>
      </c>
      <c r="S3943" s="33" t="e">
        <f>IF(VLOOKUP($A3377,Master!$L:$M,2,0)=0,"",VLOOKUP($A3377,Master!$L:$M,2,0)&amp;$J3377&amp;$L3377)</f>
        <v>#N/A</v>
      </c>
      <c r="T3943" s="33" t="str">
        <f t="shared" si="107"/>
        <v/>
      </c>
    </row>
    <row r="3944" spans="15:20" x14ac:dyDescent="0.3">
      <c r="O3944" s="33" t="e">
        <f>VLOOKUP($A3378,Master!$A:$B,2,0)&amp;$J3378&amp;$K3378</f>
        <v>#N/A</v>
      </c>
      <c r="P3944" s="33" t="e">
        <f>IF(OR($A3378="KE0",$A3378="KZ0",$A3378="KV0",$A3378="KH0",$A3378="KE",$A3378="KZ",),VLOOKUP($A3378&amp;$F3378,Master!$D:$E,2,0)&amp;$J3378&amp;$K3378,VLOOKUP($A3378,Master!$D:$E,2,0)&amp;Sheet1!$J3378&amp;Sheet1!$K3378)</f>
        <v>#N/A</v>
      </c>
      <c r="Q3944" s="33" t="str">
        <f t="shared" si="106"/>
        <v/>
      </c>
      <c r="R3944" s="33" t="e">
        <f>IF(IF(VLOOKUP($A3378,Master!$G:$J,4,0)="x",Sheet1!$A3378,"")="","",IF(VLOOKUP($A3378,Master!$G:$J,4,0)="x",Sheet1!$A3378,"")&amp;$J3378&amp;$K3378)</f>
        <v>#N/A</v>
      </c>
      <c r="S3944" s="33" t="e">
        <f>IF(VLOOKUP($A3378,Master!$L:$M,2,0)=0,"",VLOOKUP($A3378,Master!$L:$M,2,0)&amp;$J3378&amp;$L3378)</f>
        <v>#N/A</v>
      </c>
      <c r="T3944" s="33" t="str">
        <f t="shared" si="107"/>
        <v/>
      </c>
    </row>
    <row r="3945" spans="15:20" x14ac:dyDescent="0.3">
      <c r="O3945" s="33" t="e">
        <f>VLOOKUP($A3379,Master!$A:$B,2,0)&amp;$J3379&amp;$K3379</f>
        <v>#N/A</v>
      </c>
      <c r="P3945" s="33" t="e">
        <f>IF(OR($A3379="KE0",$A3379="KZ0",$A3379="KV0",$A3379="KH0",$A3379="KE",$A3379="KZ",),VLOOKUP($A3379&amp;$F3379,Master!$D:$E,2,0)&amp;$J3379&amp;$K3379,VLOOKUP($A3379,Master!$D:$E,2,0)&amp;Sheet1!$J3379&amp;Sheet1!$K3379)</f>
        <v>#N/A</v>
      </c>
      <c r="Q3945" s="33" t="str">
        <f t="shared" si="106"/>
        <v/>
      </c>
      <c r="R3945" s="33" t="e">
        <f>IF(IF(VLOOKUP($A3379,Master!$G:$J,4,0)="x",Sheet1!$A3379,"")="","",IF(VLOOKUP($A3379,Master!$G:$J,4,0)="x",Sheet1!$A3379,"")&amp;$J3379&amp;$K3379)</f>
        <v>#N/A</v>
      </c>
      <c r="S3945" s="33" t="e">
        <f>IF(VLOOKUP($A3379,Master!$L:$M,2,0)=0,"",VLOOKUP($A3379,Master!$L:$M,2,0)&amp;$J3379&amp;$L3379)</f>
        <v>#N/A</v>
      </c>
      <c r="T3945" s="33" t="str">
        <f t="shared" si="107"/>
        <v/>
      </c>
    </row>
    <row r="3946" spans="15:20" x14ac:dyDescent="0.3">
      <c r="O3946" s="33" t="e">
        <f>VLOOKUP($A3380,Master!$A:$B,2,0)&amp;$J3380&amp;$K3380</f>
        <v>#N/A</v>
      </c>
      <c r="P3946" s="33" t="e">
        <f>IF(OR($A3380="KE0",$A3380="KZ0",$A3380="KV0",$A3380="KH0",$A3380="KE",$A3380="KZ",),VLOOKUP($A3380&amp;$F3380,Master!$D:$E,2,0)&amp;$J3380&amp;$K3380,VLOOKUP($A3380,Master!$D:$E,2,0)&amp;Sheet1!$J3380&amp;Sheet1!$K3380)</f>
        <v>#N/A</v>
      </c>
      <c r="Q3946" s="33" t="str">
        <f t="shared" si="106"/>
        <v/>
      </c>
      <c r="R3946" s="33" t="e">
        <f>IF(IF(VLOOKUP($A3380,Master!$G:$J,4,0)="x",Sheet1!$A3380,"")="","",IF(VLOOKUP($A3380,Master!$G:$J,4,0)="x",Sheet1!$A3380,"")&amp;$J3380&amp;$K3380)</f>
        <v>#N/A</v>
      </c>
      <c r="S3946" s="33" t="e">
        <f>IF(VLOOKUP($A3380,Master!$L:$M,2,0)=0,"",VLOOKUP($A3380,Master!$L:$M,2,0)&amp;$J3380&amp;$L3380)</f>
        <v>#N/A</v>
      </c>
      <c r="T3946" s="33" t="str">
        <f t="shared" si="107"/>
        <v/>
      </c>
    </row>
    <row r="3947" spans="15:20" x14ac:dyDescent="0.3">
      <c r="O3947" s="33" t="e">
        <f>VLOOKUP($A3381,Master!$A:$B,2,0)&amp;$J3381&amp;$K3381</f>
        <v>#N/A</v>
      </c>
      <c r="P3947" s="33" t="e">
        <f>IF(OR($A3381="KE0",$A3381="KZ0",$A3381="KV0",$A3381="KH0",$A3381="KE",$A3381="KZ",),VLOOKUP($A3381&amp;$F3381,Master!$D:$E,2,0)&amp;$J3381&amp;$K3381,VLOOKUP($A3381,Master!$D:$E,2,0)&amp;Sheet1!$J3381&amp;Sheet1!$K3381)</f>
        <v>#N/A</v>
      </c>
      <c r="Q3947" s="33" t="str">
        <f t="shared" si="106"/>
        <v/>
      </c>
      <c r="R3947" s="33" t="e">
        <f>IF(IF(VLOOKUP($A3381,Master!$G:$J,4,0)="x",Sheet1!$A3381,"")="","",IF(VLOOKUP($A3381,Master!$G:$J,4,0)="x",Sheet1!$A3381,"")&amp;$J3381&amp;$K3381)</f>
        <v>#N/A</v>
      </c>
      <c r="S3947" s="33" t="e">
        <f>IF(VLOOKUP($A3381,Master!$L:$M,2,0)=0,"",VLOOKUP($A3381,Master!$L:$M,2,0)&amp;$J3381&amp;$L3381)</f>
        <v>#N/A</v>
      </c>
      <c r="T3947" s="33" t="str">
        <f t="shared" si="107"/>
        <v/>
      </c>
    </row>
    <row r="3948" spans="15:20" x14ac:dyDescent="0.3">
      <c r="O3948" s="33" t="e">
        <f>VLOOKUP($A3382,Master!$A:$B,2,0)&amp;$J3382&amp;$K3382</f>
        <v>#N/A</v>
      </c>
      <c r="P3948" s="33" t="e">
        <f>IF(OR($A3382="KE0",$A3382="KZ0",$A3382="KV0",$A3382="KH0",$A3382="KE",$A3382="KZ",),VLOOKUP($A3382&amp;$F3382,Master!$D:$E,2,0)&amp;$J3382&amp;$K3382,VLOOKUP($A3382,Master!$D:$E,2,0)&amp;Sheet1!$J3382&amp;Sheet1!$K3382)</f>
        <v>#N/A</v>
      </c>
      <c r="Q3948" s="33" t="str">
        <f t="shared" si="106"/>
        <v/>
      </c>
      <c r="R3948" s="33" t="e">
        <f>IF(IF(VLOOKUP($A3382,Master!$G:$J,4,0)="x",Sheet1!$A3382,"")="","",IF(VLOOKUP($A3382,Master!$G:$J,4,0)="x",Sheet1!$A3382,"")&amp;$J3382&amp;$K3382)</f>
        <v>#N/A</v>
      </c>
      <c r="S3948" s="33" t="e">
        <f>IF(VLOOKUP($A3382,Master!$L:$M,2,0)=0,"",VLOOKUP($A3382,Master!$L:$M,2,0)&amp;$J3382&amp;$L3382)</f>
        <v>#N/A</v>
      </c>
      <c r="T3948" s="33" t="str">
        <f t="shared" si="107"/>
        <v/>
      </c>
    </row>
    <row r="3949" spans="15:20" x14ac:dyDescent="0.3">
      <c r="O3949" s="33" t="e">
        <f>VLOOKUP($A3383,Master!$A:$B,2,0)&amp;$J3383&amp;$K3383</f>
        <v>#N/A</v>
      </c>
      <c r="P3949" s="33" t="e">
        <f>IF(OR($A3383="KE0",$A3383="KZ0",$A3383="KV0",$A3383="KH0",$A3383="KE",$A3383="KZ",),VLOOKUP($A3383&amp;$F3383,Master!$D:$E,2,0)&amp;$J3383&amp;$K3383,VLOOKUP($A3383,Master!$D:$E,2,0)&amp;Sheet1!$J3383&amp;Sheet1!$K3383)</f>
        <v>#N/A</v>
      </c>
      <c r="Q3949" s="33" t="str">
        <f t="shared" si="106"/>
        <v/>
      </c>
      <c r="R3949" s="33" t="e">
        <f>IF(IF(VLOOKUP($A3383,Master!$G:$J,4,0)="x",Sheet1!$A3383,"")="","",IF(VLOOKUP($A3383,Master!$G:$J,4,0)="x",Sheet1!$A3383,"")&amp;$J3383&amp;$K3383)</f>
        <v>#N/A</v>
      </c>
      <c r="S3949" s="33" t="e">
        <f>IF(VLOOKUP($A3383,Master!$L:$M,2,0)=0,"",VLOOKUP($A3383,Master!$L:$M,2,0)&amp;$J3383&amp;$L3383)</f>
        <v>#N/A</v>
      </c>
      <c r="T3949" s="33" t="str">
        <f t="shared" si="107"/>
        <v/>
      </c>
    </row>
    <row r="3950" spans="15:20" x14ac:dyDescent="0.3">
      <c r="O3950" s="33" t="e">
        <f>VLOOKUP($A3384,Master!$A:$B,2,0)&amp;$J3384&amp;$K3384</f>
        <v>#N/A</v>
      </c>
      <c r="P3950" s="33" t="e">
        <f>IF(OR($A3384="KE0",$A3384="KZ0",$A3384="KV0",$A3384="KH0",$A3384="KE",$A3384="KZ",),VLOOKUP($A3384&amp;$F3384,Master!$D:$E,2,0)&amp;$J3384&amp;$K3384,VLOOKUP($A3384,Master!$D:$E,2,0)&amp;Sheet1!$J3384&amp;Sheet1!$K3384)</f>
        <v>#N/A</v>
      </c>
      <c r="Q3950" s="33" t="str">
        <f t="shared" si="106"/>
        <v/>
      </c>
      <c r="R3950" s="33" t="e">
        <f>IF(IF(VLOOKUP($A3384,Master!$G:$J,4,0)="x",Sheet1!$A3384,"")="","",IF(VLOOKUP($A3384,Master!$G:$J,4,0)="x",Sheet1!$A3384,"")&amp;$J3384&amp;$K3384)</f>
        <v>#N/A</v>
      </c>
      <c r="S3950" s="33" t="e">
        <f>IF(VLOOKUP($A3384,Master!$L:$M,2,0)=0,"",VLOOKUP($A3384,Master!$L:$M,2,0)&amp;$J3384&amp;$L3384)</f>
        <v>#N/A</v>
      </c>
      <c r="T3950" s="33" t="str">
        <f t="shared" si="107"/>
        <v/>
      </c>
    </row>
    <row r="3951" spans="15:20" x14ac:dyDescent="0.3">
      <c r="O3951" s="33" t="e">
        <f>VLOOKUP($A3385,Master!$A:$B,2,0)&amp;$J3385&amp;$K3385</f>
        <v>#N/A</v>
      </c>
      <c r="P3951" s="33" t="e">
        <f>IF(OR($A3385="KE0",$A3385="KZ0",$A3385="KV0",$A3385="KH0",$A3385="KE",$A3385="KZ",),VLOOKUP($A3385&amp;$F3385,Master!$D:$E,2,0)&amp;$J3385&amp;$K3385,VLOOKUP($A3385,Master!$D:$E,2,0)&amp;Sheet1!$J3385&amp;Sheet1!$K3385)</f>
        <v>#N/A</v>
      </c>
      <c r="Q3951" s="33" t="str">
        <f t="shared" si="106"/>
        <v/>
      </c>
      <c r="R3951" s="33" t="e">
        <f>IF(IF(VLOOKUP($A3385,Master!$G:$J,4,0)="x",Sheet1!$A3385,"")="","",IF(VLOOKUP($A3385,Master!$G:$J,4,0)="x",Sheet1!$A3385,"")&amp;$J3385&amp;$K3385)</f>
        <v>#N/A</v>
      </c>
      <c r="S3951" s="33" t="e">
        <f>IF(VLOOKUP($A3385,Master!$L:$M,2,0)=0,"",VLOOKUP($A3385,Master!$L:$M,2,0)&amp;$J3385&amp;$L3385)</f>
        <v>#N/A</v>
      </c>
      <c r="T3951" s="33" t="str">
        <f t="shared" si="107"/>
        <v/>
      </c>
    </row>
    <row r="3952" spans="15:20" x14ac:dyDescent="0.3">
      <c r="O3952" s="33" t="e">
        <f>VLOOKUP($A3386,Master!$A:$B,2,0)&amp;$J3386&amp;$K3386</f>
        <v>#N/A</v>
      </c>
      <c r="P3952" s="33" t="e">
        <f>IF(OR($A3386="KE0",$A3386="KZ0",$A3386="KV0",$A3386="KH0",$A3386="KE",$A3386="KZ",),VLOOKUP($A3386&amp;$F3386,Master!$D:$E,2,0)&amp;$J3386&amp;$K3386,VLOOKUP($A3386,Master!$D:$E,2,0)&amp;Sheet1!$J3386&amp;Sheet1!$K3386)</f>
        <v>#N/A</v>
      </c>
      <c r="Q3952" s="33" t="str">
        <f t="shared" si="106"/>
        <v/>
      </c>
      <c r="R3952" s="33" t="e">
        <f>IF(IF(VLOOKUP($A3386,Master!$G:$J,4,0)="x",Sheet1!$A3386,"")="","",IF(VLOOKUP($A3386,Master!$G:$J,4,0)="x",Sheet1!$A3386,"")&amp;$J3386&amp;$K3386)</f>
        <v>#N/A</v>
      </c>
      <c r="S3952" s="33" t="e">
        <f>IF(VLOOKUP($A3386,Master!$L:$M,2,0)=0,"",VLOOKUP($A3386,Master!$L:$M,2,0)&amp;$J3386&amp;$L3386)</f>
        <v>#N/A</v>
      </c>
      <c r="T3952" s="33" t="str">
        <f t="shared" si="107"/>
        <v/>
      </c>
    </row>
    <row r="3953" spans="15:20" x14ac:dyDescent="0.3">
      <c r="O3953" s="33" t="e">
        <f>VLOOKUP($A3387,Master!$A:$B,2,0)&amp;$J3387&amp;$K3387</f>
        <v>#N/A</v>
      </c>
      <c r="P3953" s="33" t="e">
        <f>IF(OR($A3387="KE0",$A3387="KZ0",$A3387="KV0",$A3387="KH0",$A3387="KE",$A3387="KZ",),VLOOKUP($A3387&amp;$F3387,Master!$D:$E,2,0)&amp;$J3387&amp;$K3387,VLOOKUP($A3387,Master!$D:$E,2,0)&amp;Sheet1!$J3387&amp;Sheet1!$K3387)</f>
        <v>#N/A</v>
      </c>
      <c r="Q3953" s="33" t="str">
        <f t="shared" si="106"/>
        <v/>
      </c>
      <c r="R3953" s="33" t="e">
        <f>IF(IF(VLOOKUP($A3387,Master!$G:$J,4,0)="x",Sheet1!$A3387,"")="","",IF(VLOOKUP($A3387,Master!$G:$J,4,0)="x",Sheet1!$A3387,"")&amp;$J3387&amp;$K3387)</f>
        <v>#N/A</v>
      </c>
      <c r="S3953" s="33" t="e">
        <f>IF(VLOOKUP($A3387,Master!$L:$M,2,0)=0,"",VLOOKUP($A3387,Master!$L:$M,2,0)&amp;$J3387&amp;$L3387)</f>
        <v>#N/A</v>
      </c>
      <c r="T3953" s="33" t="str">
        <f t="shared" si="107"/>
        <v/>
      </c>
    </row>
    <row r="3954" spans="15:20" x14ac:dyDescent="0.3">
      <c r="O3954" s="33" t="e">
        <f>VLOOKUP($A3388,Master!$A:$B,2,0)&amp;$J3388&amp;$K3388</f>
        <v>#N/A</v>
      </c>
      <c r="P3954" s="33" t="e">
        <f>IF(OR($A3388="KE0",$A3388="KZ0",$A3388="KV0",$A3388="KH0",$A3388="KE",$A3388="KZ",),VLOOKUP($A3388&amp;$F3388,Master!$D:$E,2,0)&amp;$J3388&amp;$K3388,VLOOKUP($A3388,Master!$D:$E,2,0)&amp;Sheet1!$J3388&amp;Sheet1!$K3388)</f>
        <v>#N/A</v>
      </c>
      <c r="Q3954" s="33" t="str">
        <f t="shared" si="106"/>
        <v/>
      </c>
      <c r="R3954" s="33" t="e">
        <f>IF(IF(VLOOKUP($A3388,Master!$G:$J,4,0)="x",Sheet1!$A3388,"")="","",IF(VLOOKUP($A3388,Master!$G:$J,4,0)="x",Sheet1!$A3388,"")&amp;$J3388&amp;$K3388)</f>
        <v>#N/A</v>
      </c>
      <c r="S3954" s="33" t="e">
        <f>IF(VLOOKUP($A3388,Master!$L:$M,2,0)=0,"",VLOOKUP($A3388,Master!$L:$M,2,0)&amp;$J3388&amp;$L3388)</f>
        <v>#N/A</v>
      </c>
      <c r="T3954" s="33" t="str">
        <f t="shared" si="107"/>
        <v/>
      </c>
    </row>
    <row r="3955" spans="15:20" x14ac:dyDescent="0.3">
      <c r="O3955" s="33" t="e">
        <f>VLOOKUP($A3389,Master!$A:$B,2,0)&amp;$J3389&amp;$K3389</f>
        <v>#N/A</v>
      </c>
      <c r="P3955" s="33" t="e">
        <f>IF(OR($A3389="KE0",$A3389="KZ0",$A3389="KV0",$A3389="KH0",$A3389="KE",$A3389="KZ",),VLOOKUP($A3389&amp;$F3389,Master!$D:$E,2,0)&amp;$J3389&amp;$K3389,VLOOKUP($A3389,Master!$D:$E,2,0)&amp;Sheet1!$J3389&amp;Sheet1!$K3389)</f>
        <v>#N/A</v>
      </c>
      <c r="Q3955" s="33" t="str">
        <f t="shared" si="106"/>
        <v/>
      </c>
      <c r="R3955" s="33" t="e">
        <f>IF(IF(VLOOKUP($A3389,Master!$G:$J,4,0)="x",Sheet1!$A3389,"")="","",IF(VLOOKUP($A3389,Master!$G:$J,4,0)="x",Sheet1!$A3389,"")&amp;$J3389&amp;$K3389)</f>
        <v>#N/A</v>
      </c>
      <c r="S3955" s="33" t="e">
        <f>IF(VLOOKUP($A3389,Master!$L:$M,2,0)=0,"",VLOOKUP($A3389,Master!$L:$M,2,0)&amp;$J3389&amp;$L3389)</f>
        <v>#N/A</v>
      </c>
      <c r="T3955" s="33" t="str">
        <f t="shared" si="107"/>
        <v/>
      </c>
    </row>
    <row r="3956" spans="15:20" x14ac:dyDescent="0.3">
      <c r="O3956" s="33" t="e">
        <f>VLOOKUP($A3390,Master!$A:$B,2,0)&amp;$J3390&amp;$K3390</f>
        <v>#N/A</v>
      </c>
      <c r="P3956" s="33" t="e">
        <f>IF(OR($A3390="KE0",$A3390="KZ0",$A3390="KV0",$A3390="KH0",$A3390="KE",$A3390="KZ",),VLOOKUP($A3390&amp;$F3390,Master!$D:$E,2,0)&amp;$J3390&amp;$K3390,VLOOKUP($A3390,Master!$D:$E,2,0)&amp;Sheet1!$J3390&amp;Sheet1!$K3390)</f>
        <v>#N/A</v>
      </c>
      <c r="Q3956" s="33" t="str">
        <f t="shared" si="106"/>
        <v/>
      </c>
      <c r="R3956" s="33" t="e">
        <f>IF(IF(VLOOKUP($A3390,Master!$G:$J,4,0)="x",Sheet1!$A3390,"")="","",IF(VLOOKUP($A3390,Master!$G:$J,4,0)="x",Sheet1!$A3390,"")&amp;$J3390&amp;$K3390)</f>
        <v>#N/A</v>
      </c>
      <c r="S3956" s="33" t="e">
        <f>IF(VLOOKUP($A3390,Master!$L:$M,2,0)=0,"",VLOOKUP($A3390,Master!$L:$M,2,0)&amp;$J3390&amp;$L3390)</f>
        <v>#N/A</v>
      </c>
      <c r="T3956" s="33" t="str">
        <f t="shared" si="107"/>
        <v/>
      </c>
    </row>
    <row r="3957" spans="15:20" x14ac:dyDescent="0.3">
      <c r="O3957" s="33" t="e">
        <f>VLOOKUP($A3391,Master!$A:$B,2,0)&amp;$J3391&amp;$K3391</f>
        <v>#N/A</v>
      </c>
      <c r="P3957" s="33" t="e">
        <f>IF(OR($A3391="KE0",$A3391="KZ0",$A3391="KV0",$A3391="KH0",$A3391="KE",$A3391="KZ",),VLOOKUP($A3391&amp;$F3391,Master!$D:$E,2,0)&amp;$J3391&amp;$K3391,VLOOKUP($A3391,Master!$D:$E,2,0)&amp;Sheet1!$J3391&amp;Sheet1!$K3391)</f>
        <v>#N/A</v>
      </c>
      <c r="Q3957" s="33" t="str">
        <f t="shared" si="106"/>
        <v/>
      </c>
      <c r="R3957" s="33" t="e">
        <f>IF(IF(VLOOKUP($A3391,Master!$G:$J,4,0)="x",Sheet1!$A3391,"")="","",IF(VLOOKUP($A3391,Master!$G:$J,4,0)="x",Sheet1!$A3391,"")&amp;$J3391&amp;$K3391)</f>
        <v>#N/A</v>
      </c>
      <c r="S3957" s="33" t="e">
        <f>IF(VLOOKUP($A3391,Master!$L:$M,2,0)=0,"",VLOOKUP($A3391,Master!$L:$M,2,0)&amp;$J3391&amp;$L3391)</f>
        <v>#N/A</v>
      </c>
      <c r="T3957" s="33" t="str">
        <f t="shared" si="107"/>
        <v/>
      </c>
    </row>
    <row r="3958" spans="15:20" x14ac:dyDescent="0.3">
      <c r="O3958" s="33" t="e">
        <f>VLOOKUP($A3392,Master!$A:$B,2,0)&amp;$J3392&amp;$K3392</f>
        <v>#N/A</v>
      </c>
      <c r="P3958" s="33" t="e">
        <f>IF(OR($A3392="KE0",$A3392="KZ0",$A3392="KV0",$A3392="KH0",$A3392="KE",$A3392="KZ",),VLOOKUP($A3392&amp;$F3392,Master!$D:$E,2,0)&amp;$J3392&amp;$K3392,VLOOKUP($A3392,Master!$D:$E,2,0)&amp;Sheet1!$J3392&amp;Sheet1!$K3392)</f>
        <v>#N/A</v>
      </c>
      <c r="Q3958" s="33" t="str">
        <f t="shared" si="106"/>
        <v/>
      </c>
      <c r="R3958" s="33" t="e">
        <f>IF(IF(VLOOKUP($A3392,Master!$G:$J,4,0)="x",Sheet1!$A3392,"")="","",IF(VLOOKUP($A3392,Master!$G:$J,4,0)="x",Sheet1!$A3392,"")&amp;$J3392&amp;$K3392)</f>
        <v>#N/A</v>
      </c>
      <c r="S3958" s="33" t="e">
        <f>IF(VLOOKUP($A3392,Master!$L:$M,2,0)=0,"",VLOOKUP($A3392,Master!$L:$M,2,0)&amp;$J3392&amp;$L3392)</f>
        <v>#N/A</v>
      </c>
      <c r="T3958" s="33" t="str">
        <f t="shared" si="107"/>
        <v/>
      </c>
    </row>
    <row r="3959" spans="15:20" x14ac:dyDescent="0.3">
      <c r="O3959" s="33" t="e">
        <f>VLOOKUP($A3393,Master!$A:$B,2,0)&amp;$J3393&amp;$K3393</f>
        <v>#N/A</v>
      </c>
      <c r="P3959" s="33" t="e">
        <f>IF(OR($A3393="KE0",$A3393="KZ0",$A3393="KV0",$A3393="KH0",$A3393="KE",$A3393="KZ",),VLOOKUP($A3393&amp;$F3393,Master!$D:$E,2,0)&amp;$J3393&amp;$K3393,VLOOKUP($A3393,Master!$D:$E,2,0)&amp;Sheet1!$J3393&amp;Sheet1!$K3393)</f>
        <v>#N/A</v>
      </c>
      <c r="Q3959" s="33" t="str">
        <f t="shared" si="106"/>
        <v/>
      </c>
      <c r="R3959" s="33" t="e">
        <f>IF(IF(VLOOKUP($A3393,Master!$G:$J,4,0)="x",Sheet1!$A3393,"")="","",IF(VLOOKUP($A3393,Master!$G:$J,4,0)="x",Sheet1!$A3393,"")&amp;$J3393&amp;$K3393)</f>
        <v>#N/A</v>
      </c>
      <c r="S3959" s="33" t="e">
        <f>IF(VLOOKUP($A3393,Master!$L:$M,2,0)=0,"",VLOOKUP($A3393,Master!$L:$M,2,0)&amp;$J3393&amp;$L3393)</f>
        <v>#N/A</v>
      </c>
      <c r="T3959" s="33" t="str">
        <f t="shared" si="107"/>
        <v/>
      </c>
    </row>
    <row r="3960" spans="15:20" x14ac:dyDescent="0.3">
      <c r="O3960" s="33" t="e">
        <f>VLOOKUP($A3394,Master!$A:$B,2,0)&amp;$J3394&amp;$K3394</f>
        <v>#N/A</v>
      </c>
      <c r="P3960" s="33" t="e">
        <f>IF(OR($A3394="KE0",$A3394="KZ0",$A3394="KV0",$A3394="KH0",$A3394="KE",$A3394="KZ",),VLOOKUP($A3394&amp;$F3394,Master!$D:$E,2,0)&amp;$J3394&amp;$K3394,VLOOKUP($A3394,Master!$D:$E,2,0)&amp;Sheet1!$J3394&amp;Sheet1!$K3394)</f>
        <v>#N/A</v>
      </c>
      <c r="Q3960" s="33" t="str">
        <f t="shared" si="106"/>
        <v/>
      </c>
      <c r="R3960" s="33" t="e">
        <f>IF(IF(VLOOKUP($A3394,Master!$G:$J,4,0)="x",Sheet1!$A3394,"")="","",IF(VLOOKUP($A3394,Master!$G:$J,4,0)="x",Sheet1!$A3394,"")&amp;$J3394&amp;$K3394)</f>
        <v>#N/A</v>
      </c>
      <c r="S3960" s="33" t="e">
        <f>IF(VLOOKUP($A3394,Master!$L:$M,2,0)=0,"",VLOOKUP($A3394,Master!$L:$M,2,0)&amp;$J3394&amp;$L3394)</f>
        <v>#N/A</v>
      </c>
      <c r="T3960" s="33" t="str">
        <f t="shared" si="107"/>
        <v/>
      </c>
    </row>
    <row r="3961" spans="15:20" x14ac:dyDescent="0.3">
      <c r="O3961" s="33" t="e">
        <f>VLOOKUP($A3395,Master!$A:$B,2,0)&amp;$J3395&amp;$K3395</f>
        <v>#N/A</v>
      </c>
      <c r="P3961" s="33" t="e">
        <f>IF(OR($A3395="KE0",$A3395="KZ0",$A3395="KV0",$A3395="KH0",$A3395="KE",$A3395="KZ",),VLOOKUP($A3395&amp;$F3395,Master!$D:$E,2,0)&amp;$J3395&amp;$K3395,VLOOKUP($A3395,Master!$D:$E,2,0)&amp;Sheet1!$J3395&amp;Sheet1!$K3395)</f>
        <v>#N/A</v>
      </c>
      <c r="Q3961" s="33" t="str">
        <f t="shared" si="106"/>
        <v/>
      </c>
      <c r="R3961" s="33" t="e">
        <f>IF(IF(VLOOKUP($A3395,Master!$G:$J,4,0)="x",Sheet1!$A3395,"")="","",IF(VLOOKUP($A3395,Master!$G:$J,4,0)="x",Sheet1!$A3395,"")&amp;$J3395&amp;$K3395)</f>
        <v>#N/A</v>
      </c>
      <c r="S3961" s="33" t="e">
        <f>IF(VLOOKUP($A3395,Master!$L:$M,2,0)=0,"",VLOOKUP($A3395,Master!$L:$M,2,0)&amp;$J3395&amp;$L3395)</f>
        <v>#N/A</v>
      </c>
      <c r="T3961" s="33" t="str">
        <f t="shared" si="107"/>
        <v/>
      </c>
    </row>
    <row r="3962" spans="15:20" x14ac:dyDescent="0.3">
      <c r="O3962" s="33" t="e">
        <f>VLOOKUP($A3396,Master!$A:$B,2,0)&amp;$J3396&amp;$K3396</f>
        <v>#N/A</v>
      </c>
      <c r="P3962" s="33" t="e">
        <f>IF(OR($A3396="KE0",$A3396="KZ0",$A3396="KV0",$A3396="KH0",$A3396="KE",$A3396="KZ",),VLOOKUP($A3396&amp;$F3396,Master!$D:$E,2,0)&amp;$J3396&amp;$K3396,VLOOKUP($A3396,Master!$D:$E,2,0)&amp;Sheet1!$J3396&amp;Sheet1!$K3396)</f>
        <v>#N/A</v>
      </c>
      <c r="Q3962" s="33" t="str">
        <f t="shared" si="106"/>
        <v/>
      </c>
      <c r="R3962" s="33" t="e">
        <f>IF(IF(VLOOKUP($A3396,Master!$G:$J,4,0)="x",Sheet1!$A3396,"")="","",IF(VLOOKUP($A3396,Master!$G:$J,4,0)="x",Sheet1!$A3396,"")&amp;$J3396&amp;$K3396)</f>
        <v>#N/A</v>
      </c>
      <c r="S3962" s="33" t="e">
        <f>IF(VLOOKUP($A3396,Master!$L:$M,2,0)=0,"",VLOOKUP($A3396,Master!$L:$M,2,0)&amp;$J3396&amp;$L3396)</f>
        <v>#N/A</v>
      </c>
      <c r="T3962" s="33" t="str">
        <f t="shared" si="107"/>
        <v/>
      </c>
    </row>
    <row r="3963" spans="15:20" x14ac:dyDescent="0.3">
      <c r="O3963" s="33" t="e">
        <f>VLOOKUP($A3397,Master!$A:$B,2,0)&amp;$J3397&amp;$K3397</f>
        <v>#N/A</v>
      </c>
      <c r="P3963" s="33" t="e">
        <f>IF(OR($A3397="KE0",$A3397="KZ0",$A3397="KV0",$A3397="KH0",$A3397="KE",$A3397="KZ",),VLOOKUP($A3397&amp;$F3397,Master!$D:$E,2,0)&amp;$J3397&amp;$K3397,VLOOKUP($A3397,Master!$D:$E,2,0)&amp;Sheet1!$J3397&amp;Sheet1!$K3397)</f>
        <v>#N/A</v>
      </c>
      <c r="Q3963" s="33" t="str">
        <f t="shared" si="106"/>
        <v/>
      </c>
      <c r="R3963" s="33" t="e">
        <f>IF(IF(VLOOKUP($A3397,Master!$G:$J,4,0)="x",Sheet1!$A3397,"")="","",IF(VLOOKUP($A3397,Master!$G:$J,4,0)="x",Sheet1!$A3397,"")&amp;$J3397&amp;$K3397)</f>
        <v>#N/A</v>
      </c>
      <c r="S3963" s="33" t="e">
        <f>IF(VLOOKUP($A3397,Master!$L:$M,2,0)=0,"",VLOOKUP($A3397,Master!$L:$M,2,0)&amp;$J3397&amp;$L3397)</f>
        <v>#N/A</v>
      </c>
      <c r="T3963" s="33" t="str">
        <f t="shared" si="107"/>
        <v/>
      </c>
    </row>
    <row r="3964" spans="15:20" x14ac:dyDescent="0.3">
      <c r="O3964" s="33" t="e">
        <f>VLOOKUP($A3398,Master!$A:$B,2,0)&amp;$J3398&amp;$K3398</f>
        <v>#N/A</v>
      </c>
      <c r="P3964" s="33" t="e">
        <f>IF(OR($A3398="KE0",$A3398="KZ0",$A3398="KV0",$A3398="KH0",$A3398="KE",$A3398="KZ",),VLOOKUP($A3398&amp;$F3398,Master!$D:$E,2,0)&amp;$J3398&amp;$K3398,VLOOKUP($A3398,Master!$D:$E,2,0)&amp;Sheet1!$J3398&amp;Sheet1!$K3398)</f>
        <v>#N/A</v>
      </c>
      <c r="Q3964" s="33" t="str">
        <f t="shared" si="106"/>
        <v/>
      </c>
      <c r="R3964" s="33" t="e">
        <f>IF(IF(VLOOKUP($A3398,Master!$G:$J,4,0)="x",Sheet1!$A3398,"")="","",IF(VLOOKUP($A3398,Master!$G:$J,4,0)="x",Sheet1!$A3398,"")&amp;$J3398&amp;$K3398)</f>
        <v>#N/A</v>
      </c>
      <c r="S3964" s="33" t="e">
        <f>IF(VLOOKUP($A3398,Master!$L:$M,2,0)=0,"",VLOOKUP($A3398,Master!$L:$M,2,0)&amp;$J3398&amp;$L3398)</f>
        <v>#N/A</v>
      </c>
      <c r="T3964" s="33" t="str">
        <f t="shared" si="107"/>
        <v/>
      </c>
    </row>
    <row r="3965" spans="15:20" x14ac:dyDescent="0.3">
      <c r="O3965" s="33" t="e">
        <f>VLOOKUP($A3399,Master!$A:$B,2,0)&amp;$J3399&amp;$K3399</f>
        <v>#N/A</v>
      </c>
      <c r="P3965" s="33" t="e">
        <f>IF(OR($A3399="KE0",$A3399="KZ0",$A3399="KV0",$A3399="KH0",$A3399="KE",$A3399="KZ",),VLOOKUP($A3399&amp;$F3399,Master!$D:$E,2,0)&amp;$J3399&amp;$K3399,VLOOKUP($A3399,Master!$D:$E,2,0)&amp;Sheet1!$J3399&amp;Sheet1!$K3399)</f>
        <v>#N/A</v>
      </c>
      <c r="Q3965" s="33" t="str">
        <f t="shared" si="106"/>
        <v/>
      </c>
      <c r="R3965" s="33" t="e">
        <f>IF(IF(VLOOKUP($A3399,Master!$G:$J,4,0)="x",Sheet1!$A3399,"")="","",IF(VLOOKUP($A3399,Master!$G:$J,4,0)="x",Sheet1!$A3399,"")&amp;$J3399&amp;$K3399)</f>
        <v>#N/A</v>
      </c>
      <c r="S3965" s="33" t="e">
        <f>IF(VLOOKUP($A3399,Master!$L:$M,2,0)=0,"",VLOOKUP($A3399,Master!$L:$M,2,0)&amp;$J3399&amp;$L3399)</f>
        <v>#N/A</v>
      </c>
      <c r="T3965" s="33" t="str">
        <f t="shared" si="107"/>
        <v/>
      </c>
    </row>
    <row r="3966" spans="15:20" x14ac:dyDescent="0.3">
      <c r="O3966" s="33" t="e">
        <f>VLOOKUP($A3400,Master!$A:$B,2,0)&amp;$J3400&amp;$K3400</f>
        <v>#N/A</v>
      </c>
      <c r="P3966" s="33" t="e">
        <f>IF(OR($A3400="KE0",$A3400="KZ0",$A3400="KV0",$A3400="KH0",$A3400="KE",$A3400="KZ",),VLOOKUP($A3400&amp;$F3400,Master!$D:$E,2,0)&amp;$J3400&amp;$K3400,VLOOKUP($A3400,Master!$D:$E,2,0)&amp;Sheet1!$J3400&amp;Sheet1!$K3400)</f>
        <v>#N/A</v>
      </c>
      <c r="Q3966" s="33" t="str">
        <f t="shared" si="106"/>
        <v/>
      </c>
      <c r="R3966" s="33" t="e">
        <f>IF(IF(VLOOKUP($A3400,Master!$G:$J,4,0)="x",Sheet1!$A3400,"")="","",IF(VLOOKUP($A3400,Master!$G:$J,4,0)="x",Sheet1!$A3400,"")&amp;$J3400&amp;$K3400)</f>
        <v>#N/A</v>
      </c>
      <c r="S3966" s="33" t="e">
        <f>IF(VLOOKUP($A3400,Master!$L:$M,2,0)=0,"",VLOOKUP($A3400,Master!$L:$M,2,0)&amp;$J3400&amp;$L3400)</f>
        <v>#N/A</v>
      </c>
      <c r="T3966" s="33" t="str">
        <f t="shared" si="107"/>
        <v/>
      </c>
    </row>
    <row r="3967" spans="15:20" x14ac:dyDescent="0.3">
      <c r="O3967" s="33" t="e">
        <f>VLOOKUP($A3401,Master!$A:$B,2,0)&amp;$J3401&amp;$K3401</f>
        <v>#N/A</v>
      </c>
      <c r="P3967" s="33" t="e">
        <f>IF(OR($A3401="KE0",$A3401="KZ0",$A3401="KV0",$A3401="KH0",$A3401="KE",$A3401="KZ",),VLOOKUP($A3401&amp;$F3401,Master!$D:$E,2,0)&amp;$J3401&amp;$K3401,VLOOKUP($A3401,Master!$D:$E,2,0)&amp;Sheet1!$J3401&amp;Sheet1!$K3401)</f>
        <v>#N/A</v>
      </c>
      <c r="Q3967" s="33" t="str">
        <f t="shared" si="106"/>
        <v/>
      </c>
      <c r="R3967" s="33" t="e">
        <f>IF(IF(VLOOKUP($A3401,Master!$G:$J,4,0)="x",Sheet1!$A3401,"")="","",IF(VLOOKUP($A3401,Master!$G:$J,4,0)="x",Sheet1!$A3401,"")&amp;$J3401&amp;$K3401)</f>
        <v>#N/A</v>
      </c>
      <c r="S3967" s="33" t="e">
        <f>IF(VLOOKUP($A3401,Master!$L:$M,2,0)=0,"",VLOOKUP($A3401,Master!$L:$M,2,0)&amp;$J3401&amp;$L3401)</f>
        <v>#N/A</v>
      </c>
      <c r="T3967" s="33" t="str">
        <f t="shared" si="107"/>
        <v/>
      </c>
    </row>
    <row r="3968" spans="15:20" x14ac:dyDescent="0.3">
      <c r="O3968" s="33" t="e">
        <f>VLOOKUP($A3402,Master!$A:$B,2,0)&amp;$J3402&amp;$K3402</f>
        <v>#N/A</v>
      </c>
      <c r="P3968" s="33" t="e">
        <f>IF(OR($A3402="KE0",$A3402="KZ0",$A3402="KV0",$A3402="KH0",$A3402="KE",$A3402="KZ",),VLOOKUP($A3402&amp;$F3402,Master!$D:$E,2,0)&amp;$J3402&amp;$K3402,VLOOKUP($A3402,Master!$D:$E,2,0)&amp;Sheet1!$J3402&amp;Sheet1!$K3402)</f>
        <v>#N/A</v>
      </c>
      <c r="Q3968" s="33" t="str">
        <f t="shared" si="106"/>
        <v/>
      </c>
      <c r="R3968" s="33" t="e">
        <f>IF(IF(VLOOKUP($A3402,Master!$G:$J,4,0)="x",Sheet1!$A3402,"")="","",IF(VLOOKUP($A3402,Master!$G:$J,4,0)="x",Sheet1!$A3402,"")&amp;$J3402&amp;$K3402)</f>
        <v>#N/A</v>
      </c>
      <c r="S3968" s="33" t="e">
        <f>IF(VLOOKUP($A3402,Master!$L:$M,2,0)=0,"",VLOOKUP($A3402,Master!$L:$M,2,0)&amp;$J3402&amp;$L3402)</f>
        <v>#N/A</v>
      </c>
      <c r="T3968" s="33" t="str">
        <f t="shared" si="107"/>
        <v/>
      </c>
    </row>
    <row r="3969" spans="15:20" x14ac:dyDescent="0.3">
      <c r="O3969" s="33" t="e">
        <f>VLOOKUP($A3403,Master!$A:$B,2,0)&amp;$J3403&amp;$K3403</f>
        <v>#N/A</v>
      </c>
      <c r="P3969" s="33" t="e">
        <f>IF(OR($A3403="KE0",$A3403="KZ0",$A3403="KV0",$A3403="KH0",$A3403="KE",$A3403="KZ",),VLOOKUP($A3403&amp;$F3403,Master!$D:$E,2,0)&amp;$J3403&amp;$K3403,VLOOKUP($A3403,Master!$D:$E,2,0)&amp;Sheet1!$J3403&amp;Sheet1!$K3403)</f>
        <v>#N/A</v>
      </c>
      <c r="Q3969" s="33" t="str">
        <f t="shared" si="106"/>
        <v/>
      </c>
      <c r="R3969" s="33" t="e">
        <f>IF(IF(VLOOKUP($A3403,Master!$G:$J,4,0)="x",Sheet1!$A3403,"")="","",IF(VLOOKUP($A3403,Master!$G:$J,4,0)="x",Sheet1!$A3403,"")&amp;$J3403&amp;$K3403)</f>
        <v>#N/A</v>
      </c>
      <c r="S3969" s="33" t="e">
        <f>IF(VLOOKUP($A3403,Master!$L:$M,2,0)=0,"",VLOOKUP($A3403,Master!$L:$M,2,0)&amp;$J3403&amp;$L3403)</f>
        <v>#N/A</v>
      </c>
      <c r="T3969" s="33" t="str">
        <f t="shared" si="107"/>
        <v/>
      </c>
    </row>
    <row r="3970" spans="15:20" x14ac:dyDescent="0.3">
      <c r="O3970" s="33" t="e">
        <f>VLOOKUP($A3404,Master!$A:$B,2,0)&amp;$J3404&amp;$K3404</f>
        <v>#N/A</v>
      </c>
      <c r="P3970" s="33" t="e">
        <f>IF(OR($A3404="KE0",$A3404="KZ0",$A3404="KV0",$A3404="KH0",$A3404="KE",$A3404="KZ",),VLOOKUP($A3404&amp;$F3404,Master!$D:$E,2,0)&amp;$J3404&amp;$K3404,VLOOKUP($A3404,Master!$D:$E,2,0)&amp;Sheet1!$J3404&amp;Sheet1!$K3404)</f>
        <v>#N/A</v>
      </c>
      <c r="Q3970" s="33" t="str">
        <f t="shared" si="106"/>
        <v/>
      </c>
      <c r="R3970" s="33" t="e">
        <f>IF(IF(VLOOKUP($A3404,Master!$G:$J,4,0)="x",Sheet1!$A3404,"")="","",IF(VLOOKUP($A3404,Master!$G:$J,4,0)="x",Sheet1!$A3404,"")&amp;$J3404&amp;$K3404)</f>
        <v>#N/A</v>
      </c>
      <c r="S3970" s="33" t="e">
        <f>IF(VLOOKUP($A3404,Master!$L:$M,2,0)=0,"",VLOOKUP($A3404,Master!$L:$M,2,0)&amp;$J3404&amp;$L3404)</f>
        <v>#N/A</v>
      </c>
      <c r="T3970" s="33" t="str">
        <f t="shared" si="107"/>
        <v/>
      </c>
    </row>
    <row r="3971" spans="15:20" x14ac:dyDescent="0.3">
      <c r="O3971" s="33" t="e">
        <f>VLOOKUP($A3405,Master!$A:$B,2,0)&amp;$J3405&amp;$K3405</f>
        <v>#N/A</v>
      </c>
      <c r="P3971" s="33" t="e">
        <f>IF(OR($A3405="KE0",$A3405="KZ0",$A3405="KV0",$A3405="KH0",$A3405="KE",$A3405="KZ",),VLOOKUP($A3405&amp;$F3405,Master!$D:$E,2,0)&amp;$J3405&amp;$K3405,VLOOKUP($A3405,Master!$D:$E,2,0)&amp;Sheet1!$J3405&amp;Sheet1!$K3405)</f>
        <v>#N/A</v>
      </c>
      <c r="Q3971" s="33" t="str">
        <f t="shared" ref="Q3971:Q4034" si="108">$A3405&amp;$J3405&amp;$K3405</f>
        <v/>
      </c>
      <c r="R3971" s="33" t="e">
        <f>IF(IF(VLOOKUP($A3405,Master!$G:$J,4,0)="x",Sheet1!$A3405,"")="","",IF(VLOOKUP($A3405,Master!$G:$J,4,0)="x",Sheet1!$A3405,"")&amp;$J3405&amp;$K3405)</f>
        <v>#N/A</v>
      </c>
      <c r="S3971" s="33" t="e">
        <f>IF(VLOOKUP($A3405,Master!$L:$M,2,0)=0,"",VLOOKUP($A3405,Master!$L:$M,2,0)&amp;$J3405&amp;$L3405)</f>
        <v>#N/A</v>
      </c>
      <c r="T3971" s="33" t="str">
        <f t="shared" ref="T3971:T4034" si="109">$A3405&amp;$J3405</f>
        <v/>
      </c>
    </row>
    <row r="3972" spans="15:20" x14ac:dyDescent="0.3">
      <c r="O3972" s="33" t="e">
        <f>VLOOKUP($A3406,Master!$A:$B,2,0)&amp;$J3406&amp;$K3406</f>
        <v>#N/A</v>
      </c>
      <c r="P3972" s="33" t="e">
        <f>IF(OR($A3406="KE0",$A3406="KZ0",$A3406="KV0",$A3406="KH0",$A3406="KE",$A3406="KZ",),VLOOKUP($A3406&amp;$F3406,Master!$D:$E,2,0)&amp;$J3406&amp;$K3406,VLOOKUP($A3406,Master!$D:$E,2,0)&amp;Sheet1!$J3406&amp;Sheet1!$K3406)</f>
        <v>#N/A</v>
      </c>
      <c r="Q3972" s="33" t="str">
        <f t="shared" si="108"/>
        <v/>
      </c>
      <c r="R3972" s="33" t="e">
        <f>IF(IF(VLOOKUP($A3406,Master!$G:$J,4,0)="x",Sheet1!$A3406,"")="","",IF(VLOOKUP($A3406,Master!$G:$J,4,0)="x",Sheet1!$A3406,"")&amp;$J3406&amp;$K3406)</f>
        <v>#N/A</v>
      </c>
      <c r="S3972" s="33" t="e">
        <f>IF(VLOOKUP($A3406,Master!$L:$M,2,0)=0,"",VLOOKUP($A3406,Master!$L:$M,2,0)&amp;$J3406&amp;$L3406)</f>
        <v>#N/A</v>
      </c>
      <c r="T3972" s="33" t="str">
        <f t="shared" si="109"/>
        <v/>
      </c>
    </row>
    <row r="3973" spans="15:20" x14ac:dyDescent="0.3">
      <c r="O3973" s="33" t="e">
        <f>VLOOKUP($A3407,Master!$A:$B,2,0)&amp;$J3407&amp;$K3407</f>
        <v>#N/A</v>
      </c>
      <c r="P3973" s="33" t="e">
        <f>IF(OR($A3407="KE0",$A3407="KZ0",$A3407="KV0",$A3407="KH0",$A3407="KE",$A3407="KZ",),VLOOKUP($A3407&amp;$F3407,Master!$D:$E,2,0)&amp;$J3407&amp;$K3407,VLOOKUP($A3407,Master!$D:$E,2,0)&amp;Sheet1!$J3407&amp;Sheet1!$K3407)</f>
        <v>#N/A</v>
      </c>
      <c r="Q3973" s="33" t="str">
        <f t="shared" si="108"/>
        <v/>
      </c>
      <c r="R3973" s="33" t="e">
        <f>IF(IF(VLOOKUP($A3407,Master!$G:$J,4,0)="x",Sheet1!$A3407,"")="","",IF(VLOOKUP($A3407,Master!$G:$J,4,0)="x",Sheet1!$A3407,"")&amp;$J3407&amp;$K3407)</f>
        <v>#N/A</v>
      </c>
      <c r="S3973" s="33" t="e">
        <f>IF(VLOOKUP($A3407,Master!$L:$M,2,0)=0,"",VLOOKUP($A3407,Master!$L:$M,2,0)&amp;$J3407&amp;$L3407)</f>
        <v>#N/A</v>
      </c>
      <c r="T3973" s="33" t="str">
        <f t="shared" si="109"/>
        <v/>
      </c>
    </row>
    <row r="3974" spans="15:20" x14ac:dyDescent="0.3">
      <c r="O3974" s="33" t="e">
        <f>VLOOKUP($A3408,Master!$A:$B,2,0)&amp;$J3408&amp;$K3408</f>
        <v>#N/A</v>
      </c>
      <c r="P3974" s="33" t="e">
        <f>IF(OR($A3408="KE0",$A3408="KZ0",$A3408="KV0",$A3408="KH0",$A3408="KE",$A3408="KZ",),VLOOKUP($A3408&amp;$F3408,Master!$D:$E,2,0)&amp;$J3408&amp;$K3408,VLOOKUP($A3408,Master!$D:$E,2,0)&amp;Sheet1!$J3408&amp;Sheet1!$K3408)</f>
        <v>#N/A</v>
      </c>
      <c r="Q3974" s="33" t="str">
        <f t="shared" si="108"/>
        <v/>
      </c>
      <c r="R3974" s="33" t="e">
        <f>IF(IF(VLOOKUP($A3408,Master!$G:$J,4,0)="x",Sheet1!$A3408,"")="","",IF(VLOOKUP($A3408,Master!$G:$J,4,0)="x",Sheet1!$A3408,"")&amp;$J3408&amp;$K3408)</f>
        <v>#N/A</v>
      </c>
      <c r="S3974" s="33" t="e">
        <f>IF(VLOOKUP($A3408,Master!$L:$M,2,0)=0,"",VLOOKUP($A3408,Master!$L:$M,2,0)&amp;$J3408&amp;$L3408)</f>
        <v>#N/A</v>
      </c>
      <c r="T3974" s="33" t="str">
        <f t="shared" si="109"/>
        <v/>
      </c>
    </row>
    <row r="3975" spans="15:20" x14ac:dyDescent="0.3">
      <c r="O3975" s="33" t="e">
        <f>VLOOKUP($A3409,Master!$A:$B,2,0)&amp;$J3409&amp;$K3409</f>
        <v>#N/A</v>
      </c>
      <c r="P3975" s="33" t="e">
        <f>IF(OR($A3409="KE0",$A3409="KZ0",$A3409="KV0",$A3409="KH0",$A3409="KE",$A3409="KZ",),VLOOKUP($A3409&amp;$F3409,Master!$D:$E,2,0)&amp;$J3409&amp;$K3409,VLOOKUP($A3409,Master!$D:$E,2,0)&amp;Sheet1!$J3409&amp;Sheet1!$K3409)</f>
        <v>#N/A</v>
      </c>
      <c r="Q3975" s="33" t="str">
        <f t="shared" si="108"/>
        <v/>
      </c>
      <c r="R3975" s="33" t="e">
        <f>IF(IF(VLOOKUP($A3409,Master!$G:$J,4,0)="x",Sheet1!$A3409,"")="","",IF(VLOOKUP($A3409,Master!$G:$J,4,0)="x",Sheet1!$A3409,"")&amp;$J3409&amp;$K3409)</f>
        <v>#N/A</v>
      </c>
      <c r="S3975" s="33" t="e">
        <f>IF(VLOOKUP($A3409,Master!$L:$M,2,0)=0,"",VLOOKUP($A3409,Master!$L:$M,2,0)&amp;$J3409&amp;$L3409)</f>
        <v>#N/A</v>
      </c>
      <c r="T3975" s="33" t="str">
        <f t="shared" si="109"/>
        <v/>
      </c>
    </row>
    <row r="3976" spans="15:20" x14ac:dyDescent="0.3">
      <c r="O3976" s="33" t="e">
        <f>VLOOKUP($A3410,Master!$A:$B,2,0)&amp;$J3410&amp;$K3410</f>
        <v>#N/A</v>
      </c>
      <c r="P3976" s="33" t="e">
        <f>IF(OR($A3410="KE0",$A3410="KZ0",$A3410="KV0",$A3410="KH0",$A3410="KE",$A3410="KZ",),VLOOKUP($A3410&amp;$F3410,Master!$D:$E,2,0)&amp;$J3410&amp;$K3410,VLOOKUP($A3410,Master!$D:$E,2,0)&amp;Sheet1!$J3410&amp;Sheet1!$K3410)</f>
        <v>#N/A</v>
      </c>
      <c r="Q3976" s="33" t="str">
        <f t="shared" si="108"/>
        <v/>
      </c>
      <c r="R3976" s="33" t="e">
        <f>IF(IF(VLOOKUP($A3410,Master!$G:$J,4,0)="x",Sheet1!$A3410,"")="","",IF(VLOOKUP($A3410,Master!$G:$J,4,0)="x",Sheet1!$A3410,"")&amp;$J3410&amp;$K3410)</f>
        <v>#N/A</v>
      </c>
      <c r="S3976" s="33" t="e">
        <f>IF(VLOOKUP($A3410,Master!$L:$M,2,0)=0,"",VLOOKUP($A3410,Master!$L:$M,2,0)&amp;$J3410&amp;$L3410)</f>
        <v>#N/A</v>
      </c>
      <c r="T3976" s="33" t="str">
        <f t="shared" si="109"/>
        <v/>
      </c>
    </row>
    <row r="3977" spans="15:20" x14ac:dyDescent="0.3">
      <c r="O3977" s="33" t="e">
        <f>VLOOKUP($A3411,Master!$A:$B,2,0)&amp;$J3411&amp;$K3411</f>
        <v>#N/A</v>
      </c>
      <c r="P3977" s="33" t="e">
        <f>IF(OR($A3411="KE0",$A3411="KZ0",$A3411="KV0",$A3411="KH0",$A3411="KE",$A3411="KZ",),VLOOKUP($A3411&amp;$F3411,Master!$D:$E,2,0)&amp;$J3411&amp;$K3411,VLOOKUP($A3411,Master!$D:$E,2,0)&amp;Sheet1!$J3411&amp;Sheet1!$K3411)</f>
        <v>#N/A</v>
      </c>
      <c r="Q3977" s="33" t="str">
        <f t="shared" si="108"/>
        <v/>
      </c>
      <c r="R3977" s="33" t="e">
        <f>IF(IF(VLOOKUP($A3411,Master!$G:$J,4,0)="x",Sheet1!$A3411,"")="","",IF(VLOOKUP($A3411,Master!$G:$J,4,0)="x",Sheet1!$A3411,"")&amp;$J3411&amp;$K3411)</f>
        <v>#N/A</v>
      </c>
      <c r="S3977" s="33" t="e">
        <f>IF(VLOOKUP($A3411,Master!$L:$M,2,0)=0,"",VLOOKUP($A3411,Master!$L:$M,2,0)&amp;$J3411&amp;$L3411)</f>
        <v>#N/A</v>
      </c>
      <c r="T3977" s="33" t="str">
        <f t="shared" si="109"/>
        <v/>
      </c>
    </row>
    <row r="3978" spans="15:20" x14ac:dyDescent="0.3">
      <c r="O3978" s="33" t="e">
        <f>VLOOKUP($A3412,Master!$A:$B,2,0)&amp;$J3412&amp;$K3412</f>
        <v>#N/A</v>
      </c>
      <c r="P3978" s="33" t="e">
        <f>IF(OR($A3412="KE0",$A3412="KZ0",$A3412="KV0",$A3412="KH0",$A3412="KE",$A3412="KZ",),VLOOKUP($A3412&amp;$F3412,Master!$D:$E,2,0)&amp;$J3412&amp;$K3412,VLOOKUP($A3412,Master!$D:$E,2,0)&amp;Sheet1!$J3412&amp;Sheet1!$K3412)</f>
        <v>#N/A</v>
      </c>
      <c r="Q3978" s="33" t="str">
        <f t="shared" si="108"/>
        <v/>
      </c>
      <c r="R3978" s="33" t="e">
        <f>IF(IF(VLOOKUP($A3412,Master!$G:$J,4,0)="x",Sheet1!$A3412,"")="","",IF(VLOOKUP($A3412,Master!$G:$J,4,0)="x",Sheet1!$A3412,"")&amp;$J3412&amp;$K3412)</f>
        <v>#N/A</v>
      </c>
      <c r="S3978" s="33" t="e">
        <f>IF(VLOOKUP($A3412,Master!$L:$M,2,0)=0,"",VLOOKUP($A3412,Master!$L:$M,2,0)&amp;$J3412&amp;$L3412)</f>
        <v>#N/A</v>
      </c>
      <c r="T3978" s="33" t="str">
        <f t="shared" si="109"/>
        <v/>
      </c>
    </row>
    <row r="3979" spans="15:20" x14ac:dyDescent="0.3">
      <c r="O3979" s="33" t="e">
        <f>VLOOKUP($A3413,Master!$A:$B,2,0)&amp;$J3413&amp;$K3413</f>
        <v>#N/A</v>
      </c>
      <c r="P3979" s="33" t="e">
        <f>IF(OR($A3413="KE0",$A3413="KZ0",$A3413="KV0",$A3413="KH0",$A3413="KE",$A3413="KZ",),VLOOKUP($A3413&amp;$F3413,Master!$D:$E,2,0)&amp;$J3413&amp;$K3413,VLOOKUP($A3413,Master!$D:$E,2,0)&amp;Sheet1!$J3413&amp;Sheet1!$K3413)</f>
        <v>#N/A</v>
      </c>
      <c r="Q3979" s="33" t="str">
        <f t="shared" si="108"/>
        <v/>
      </c>
      <c r="R3979" s="33" t="e">
        <f>IF(IF(VLOOKUP($A3413,Master!$G:$J,4,0)="x",Sheet1!$A3413,"")="","",IF(VLOOKUP($A3413,Master!$G:$J,4,0)="x",Sheet1!$A3413,"")&amp;$J3413&amp;$K3413)</f>
        <v>#N/A</v>
      </c>
      <c r="S3979" s="33" t="e">
        <f>IF(VLOOKUP($A3413,Master!$L:$M,2,0)=0,"",VLOOKUP($A3413,Master!$L:$M,2,0)&amp;$J3413&amp;$L3413)</f>
        <v>#N/A</v>
      </c>
      <c r="T3979" s="33" t="str">
        <f t="shared" si="109"/>
        <v/>
      </c>
    </row>
    <row r="3980" spans="15:20" x14ac:dyDescent="0.3">
      <c r="O3980" s="33" t="e">
        <f>VLOOKUP($A3414,Master!$A:$B,2,0)&amp;$J3414&amp;$K3414</f>
        <v>#N/A</v>
      </c>
      <c r="P3980" s="33" t="e">
        <f>IF(OR($A3414="KE0",$A3414="KZ0",$A3414="KV0",$A3414="KH0",$A3414="KE",$A3414="KZ",),VLOOKUP($A3414&amp;$F3414,Master!$D:$E,2,0)&amp;$J3414&amp;$K3414,VLOOKUP($A3414,Master!$D:$E,2,0)&amp;Sheet1!$J3414&amp;Sheet1!$K3414)</f>
        <v>#N/A</v>
      </c>
      <c r="Q3980" s="33" t="str">
        <f t="shared" si="108"/>
        <v/>
      </c>
      <c r="R3980" s="33" t="e">
        <f>IF(IF(VLOOKUP($A3414,Master!$G:$J,4,0)="x",Sheet1!$A3414,"")="","",IF(VLOOKUP($A3414,Master!$G:$J,4,0)="x",Sheet1!$A3414,"")&amp;$J3414&amp;$K3414)</f>
        <v>#N/A</v>
      </c>
      <c r="S3980" s="33" t="e">
        <f>IF(VLOOKUP($A3414,Master!$L:$M,2,0)=0,"",VLOOKUP($A3414,Master!$L:$M,2,0)&amp;$J3414&amp;$L3414)</f>
        <v>#N/A</v>
      </c>
      <c r="T3980" s="33" t="str">
        <f t="shared" si="109"/>
        <v/>
      </c>
    </row>
    <row r="3981" spans="15:20" x14ac:dyDescent="0.3">
      <c r="O3981" s="33" t="e">
        <f>VLOOKUP($A3415,Master!$A:$B,2,0)&amp;$J3415&amp;$K3415</f>
        <v>#N/A</v>
      </c>
      <c r="P3981" s="33" t="e">
        <f>IF(OR($A3415="KE0",$A3415="KZ0",$A3415="KV0",$A3415="KH0",$A3415="KE",$A3415="KZ",),VLOOKUP($A3415&amp;$F3415,Master!$D:$E,2,0)&amp;$J3415&amp;$K3415,VLOOKUP($A3415,Master!$D:$E,2,0)&amp;Sheet1!$J3415&amp;Sheet1!$K3415)</f>
        <v>#N/A</v>
      </c>
      <c r="Q3981" s="33" t="str">
        <f t="shared" si="108"/>
        <v/>
      </c>
      <c r="R3981" s="33" t="e">
        <f>IF(IF(VLOOKUP($A3415,Master!$G:$J,4,0)="x",Sheet1!$A3415,"")="","",IF(VLOOKUP($A3415,Master!$G:$J,4,0)="x",Sheet1!$A3415,"")&amp;$J3415&amp;$K3415)</f>
        <v>#N/A</v>
      </c>
      <c r="S3981" s="33" t="e">
        <f>IF(VLOOKUP($A3415,Master!$L:$M,2,0)=0,"",VLOOKUP($A3415,Master!$L:$M,2,0)&amp;$J3415&amp;$L3415)</f>
        <v>#N/A</v>
      </c>
      <c r="T3981" s="33" t="str">
        <f t="shared" si="109"/>
        <v/>
      </c>
    </row>
    <row r="3982" spans="15:20" x14ac:dyDescent="0.3">
      <c r="O3982" s="33" t="e">
        <f>VLOOKUP($A3416,Master!$A:$B,2,0)&amp;$J3416&amp;$K3416</f>
        <v>#N/A</v>
      </c>
      <c r="P3982" s="33" t="e">
        <f>IF(OR($A3416="KE0",$A3416="KZ0",$A3416="KV0",$A3416="KH0",$A3416="KE",$A3416="KZ",),VLOOKUP($A3416&amp;$F3416,Master!$D:$E,2,0)&amp;$J3416&amp;$K3416,VLOOKUP($A3416,Master!$D:$E,2,0)&amp;Sheet1!$J3416&amp;Sheet1!$K3416)</f>
        <v>#N/A</v>
      </c>
      <c r="Q3982" s="33" t="str">
        <f t="shared" si="108"/>
        <v/>
      </c>
      <c r="R3982" s="33" t="e">
        <f>IF(IF(VLOOKUP($A3416,Master!$G:$J,4,0)="x",Sheet1!$A3416,"")="","",IF(VLOOKUP($A3416,Master!$G:$J,4,0)="x",Sheet1!$A3416,"")&amp;$J3416&amp;$K3416)</f>
        <v>#N/A</v>
      </c>
      <c r="S3982" s="33" t="e">
        <f>IF(VLOOKUP($A3416,Master!$L:$M,2,0)=0,"",VLOOKUP($A3416,Master!$L:$M,2,0)&amp;$J3416&amp;$L3416)</f>
        <v>#N/A</v>
      </c>
      <c r="T3982" s="33" t="str">
        <f t="shared" si="109"/>
        <v/>
      </c>
    </row>
    <row r="3983" spans="15:20" x14ac:dyDescent="0.3">
      <c r="O3983" s="33" t="e">
        <f>VLOOKUP($A3417,Master!$A:$B,2,0)&amp;$J3417&amp;$K3417</f>
        <v>#N/A</v>
      </c>
      <c r="P3983" s="33" t="e">
        <f>IF(OR($A3417="KE0",$A3417="KZ0",$A3417="KV0",$A3417="KH0",$A3417="KE",$A3417="KZ",),VLOOKUP($A3417&amp;$F3417,Master!$D:$E,2,0)&amp;$J3417&amp;$K3417,VLOOKUP($A3417,Master!$D:$E,2,0)&amp;Sheet1!$J3417&amp;Sheet1!$K3417)</f>
        <v>#N/A</v>
      </c>
      <c r="Q3983" s="33" t="str">
        <f t="shared" si="108"/>
        <v/>
      </c>
      <c r="R3983" s="33" t="e">
        <f>IF(IF(VLOOKUP($A3417,Master!$G:$J,4,0)="x",Sheet1!$A3417,"")="","",IF(VLOOKUP($A3417,Master!$G:$J,4,0)="x",Sheet1!$A3417,"")&amp;$J3417&amp;$K3417)</f>
        <v>#N/A</v>
      </c>
      <c r="S3983" s="33" t="e">
        <f>IF(VLOOKUP($A3417,Master!$L:$M,2,0)=0,"",VLOOKUP($A3417,Master!$L:$M,2,0)&amp;$J3417&amp;$L3417)</f>
        <v>#N/A</v>
      </c>
      <c r="T3983" s="33" t="str">
        <f t="shared" si="109"/>
        <v/>
      </c>
    </row>
    <row r="3984" spans="15:20" x14ac:dyDescent="0.3">
      <c r="O3984" s="33" t="e">
        <f>VLOOKUP($A3418,Master!$A:$B,2,0)&amp;$J3418&amp;$K3418</f>
        <v>#N/A</v>
      </c>
      <c r="P3984" s="33" t="e">
        <f>IF(OR($A3418="KE0",$A3418="KZ0",$A3418="KV0",$A3418="KH0",$A3418="KE",$A3418="KZ",),VLOOKUP($A3418&amp;$F3418,Master!$D:$E,2,0)&amp;$J3418&amp;$K3418,VLOOKUP($A3418,Master!$D:$E,2,0)&amp;Sheet1!$J3418&amp;Sheet1!$K3418)</f>
        <v>#N/A</v>
      </c>
      <c r="Q3984" s="33" t="str">
        <f t="shared" si="108"/>
        <v/>
      </c>
      <c r="R3984" s="33" t="e">
        <f>IF(IF(VLOOKUP($A3418,Master!$G:$J,4,0)="x",Sheet1!$A3418,"")="","",IF(VLOOKUP($A3418,Master!$G:$J,4,0)="x",Sheet1!$A3418,"")&amp;$J3418&amp;$K3418)</f>
        <v>#N/A</v>
      </c>
      <c r="S3984" s="33" t="e">
        <f>IF(VLOOKUP($A3418,Master!$L:$M,2,0)=0,"",VLOOKUP($A3418,Master!$L:$M,2,0)&amp;$J3418&amp;$L3418)</f>
        <v>#N/A</v>
      </c>
      <c r="T3984" s="33" t="str">
        <f t="shared" si="109"/>
        <v/>
      </c>
    </row>
    <row r="3985" spans="15:20" x14ac:dyDescent="0.3">
      <c r="O3985" s="33" t="e">
        <f>VLOOKUP($A3419,Master!$A:$B,2,0)&amp;$J3419&amp;$K3419</f>
        <v>#N/A</v>
      </c>
      <c r="P3985" s="33" t="e">
        <f>IF(OR($A3419="KE0",$A3419="KZ0",$A3419="KV0",$A3419="KH0",$A3419="KE",$A3419="KZ",),VLOOKUP($A3419&amp;$F3419,Master!$D:$E,2,0)&amp;$J3419&amp;$K3419,VLOOKUP($A3419,Master!$D:$E,2,0)&amp;Sheet1!$J3419&amp;Sheet1!$K3419)</f>
        <v>#N/A</v>
      </c>
      <c r="Q3985" s="33" t="str">
        <f t="shared" si="108"/>
        <v/>
      </c>
      <c r="R3985" s="33" t="e">
        <f>IF(IF(VLOOKUP($A3419,Master!$G:$J,4,0)="x",Sheet1!$A3419,"")="","",IF(VLOOKUP($A3419,Master!$G:$J,4,0)="x",Sheet1!$A3419,"")&amp;$J3419&amp;$K3419)</f>
        <v>#N/A</v>
      </c>
      <c r="S3985" s="33" t="e">
        <f>IF(VLOOKUP($A3419,Master!$L:$M,2,0)=0,"",VLOOKUP($A3419,Master!$L:$M,2,0)&amp;$J3419&amp;$L3419)</f>
        <v>#N/A</v>
      </c>
      <c r="T3985" s="33" t="str">
        <f t="shared" si="109"/>
        <v/>
      </c>
    </row>
    <row r="3986" spans="15:20" x14ac:dyDescent="0.3">
      <c r="O3986" s="33" t="e">
        <f>VLOOKUP($A3420,Master!$A:$B,2,0)&amp;$J3420&amp;$K3420</f>
        <v>#N/A</v>
      </c>
      <c r="P3986" s="33" t="e">
        <f>IF(OR($A3420="KE0",$A3420="KZ0",$A3420="KV0",$A3420="KH0",$A3420="KE",$A3420="KZ",),VLOOKUP($A3420&amp;$F3420,Master!$D:$E,2,0)&amp;$J3420&amp;$K3420,VLOOKUP($A3420,Master!$D:$E,2,0)&amp;Sheet1!$J3420&amp;Sheet1!$K3420)</f>
        <v>#N/A</v>
      </c>
      <c r="Q3986" s="33" t="str">
        <f t="shared" si="108"/>
        <v/>
      </c>
      <c r="R3986" s="33" t="e">
        <f>IF(IF(VLOOKUP($A3420,Master!$G:$J,4,0)="x",Sheet1!$A3420,"")="","",IF(VLOOKUP($A3420,Master!$G:$J,4,0)="x",Sheet1!$A3420,"")&amp;$J3420&amp;$K3420)</f>
        <v>#N/A</v>
      </c>
      <c r="S3986" s="33" t="e">
        <f>IF(VLOOKUP($A3420,Master!$L:$M,2,0)=0,"",VLOOKUP($A3420,Master!$L:$M,2,0)&amp;$J3420&amp;$L3420)</f>
        <v>#N/A</v>
      </c>
      <c r="T3986" s="33" t="str">
        <f t="shared" si="109"/>
        <v/>
      </c>
    </row>
    <row r="3987" spans="15:20" x14ac:dyDescent="0.3">
      <c r="O3987" s="33" t="e">
        <f>VLOOKUP($A3421,Master!$A:$B,2,0)&amp;$J3421&amp;$K3421</f>
        <v>#N/A</v>
      </c>
      <c r="P3987" s="33" t="e">
        <f>IF(OR($A3421="KE0",$A3421="KZ0",$A3421="KV0",$A3421="KH0",$A3421="KE",$A3421="KZ",),VLOOKUP($A3421&amp;$F3421,Master!$D:$E,2,0)&amp;$J3421&amp;$K3421,VLOOKUP($A3421,Master!$D:$E,2,0)&amp;Sheet1!$J3421&amp;Sheet1!$K3421)</f>
        <v>#N/A</v>
      </c>
      <c r="Q3987" s="33" t="str">
        <f t="shared" si="108"/>
        <v/>
      </c>
      <c r="R3987" s="33" t="e">
        <f>IF(IF(VLOOKUP($A3421,Master!$G:$J,4,0)="x",Sheet1!$A3421,"")="","",IF(VLOOKUP($A3421,Master!$G:$J,4,0)="x",Sheet1!$A3421,"")&amp;$J3421&amp;$K3421)</f>
        <v>#N/A</v>
      </c>
      <c r="S3987" s="33" t="e">
        <f>IF(VLOOKUP($A3421,Master!$L:$M,2,0)=0,"",VLOOKUP($A3421,Master!$L:$M,2,0)&amp;$J3421&amp;$L3421)</f>
        <v>#N/A</v>
      </c>
      <c r="T3987" s="33" t="str">
        <f t="shared" si="109"/>
        <v/>
      </c>
    </row>
    <row r="3988" spans="15:20" x14ac:dyDescent="0.3">
      <c r="O3988" s="33" t="e">
        <f>VLOOKUP($A3422,Master!$A:$B,2,0)&amp;$J3422&amp;$K3422</f>
        <v>#N/A</v>
      </c>
      <c r="P3988" s="33" t="e">
        <f>IF(OR($A3422="KE0",$A3422="KZ0",$A3422="KV0",$A3422="KH0",$A3422="KE",$A3422="KZ",),VLOOKUP($A3422&amp;$F3422,Master!$D:$E,2,0)&amp;$J3422&amp;$K3422,VLOOKUP($A3422,Master!$D:$E,2,0)&amp;Sheet1!$J3422&amp;Sheet1!$K3422)</f>
        <v>#N/A</v>
      </c>
      <c r="Q3988" s="33" t="str">
        <f t="shared" si="108"/>
        <v/>
      </c>
      <c r="R3988" s="33" t="e">
        <f>IF(IF(VLOOKUP($A3422,Master!$G:$J,4,0)="x",Sheet1!$A3422,"")="","",IF(VLOOKUP($A3422,Master!$G:$J,4,0)="x",Sheet1!$A3422,"")&amp;$J3422&amp;$K3422)</f>
        <v>#N/A</v>
      </c>
      <c r="S3988" s="33" t="e">
        <f>IF(VLOOKUP($A3422,Master!$L:$M,2,0)=0,"",VLOOKUP($A3422,Master!$L:$M,2,0)&amp;$J3422&amp;$L3422)</f>
        <v>#N/A</v>
      </c>
      <c r="T3988" s="33" t="str">
        <f t="shared" si="109"/>
        <v/>
      </c>
    </row>
    <row r="3989" spans="15:20" x14ac:dyDescent="0.3">
      <c r="O3989" s="33" t="e">
        <f>VLOOKUP($A3423,Master!$A:$B,2,0)&amp;$J3423&amp;$K3423</f>
        <v>#N/A</v>
      </c>
      <c r="P3989" s="33" t="e">
        <f>IF(OR($A3423="KE0",$A3423="KZ0",$A3423="KV0",$A3423="KH0",$A3423="KE",$A3423="KZ",),VLOOKUP($A3423&amp;$F3423,Master!$D:$E,2,0)&amp;$J3423&amp;$K3423,VLOOKUP($A3423,Master!$D:$E,2,0)&amp;Sheet1!$J3423&amp;Sheet1!$K3423)</f>
        <v>#N/A</v>
      </c>
      <c r="Q3989" s="33" t="str">
        <f t="shared" si="108"/>
        <v/>
      </c>
      <c r="R3989" s="33" t="e">
        <f>IF(IF(VLOOKUP($A3423,Master!$G:$J,4,0)="x",Sheet1!$A3423,"")="","",IF(VLOOKUP($A3423,Master!$G:$J,4,0)="x",Sheet1!$A3423,"")&amp;$J3423&amp;$K3423)</f>
        <v>#N/A</v>
      </c>
      <c r="S3989" s="33" t="e">
        <f>IF(VLOOKUP($A3423,Master!$L:$M,2,0)=0,"",VLOOKUP($A3423,Master!$L:$M,2,0)&amp;$J3423&amp;$L3423)</f>
        <v>#N/A</v>
      </c>
      <c r="T3989" s="33" t="str">
        <f t="shared" si="109"/>
        <v/>
      </c>
    </row>
    <row r="3990" spans="15:20" x14ac:dyDescent="0.3">
      <c r="O3990" s="33" t="e">
        <f>VLOOKUP($A3424,Master!$A:$B,2,0)&amp;$J3424&amp;$K3424</f>
        <v>#N/A</v>
      </c>
      <c r="P3990" s="33" t="e">
        <f>IF(OR($A3424="KE0",$A3424="KZ0",$A3424="KV0",$A3424="KH0",$A3424="KE",$A3424="KZ",),VLOOKUP($A3424&amp;$F3424,Master!$D:$E,2,0)&amp;$J3424&amp;$K3424,VLOOKUP($A3424,Master!$D:$E,2,0)&amp;Sheet1!$J3424&amp;Sheet1!$K3424)</f>
        <v>#N/A</v>
      </c>
      <c r="Q3990" s="33" t="str">
        <f t="shared" si="108"/>
        <v/>
      </c>
      <c r="R3990" s="33" t="e">
        <f>IF(IF(VLOOKUP($A3424,Master!$G:$J,4,0)="x",Sheet1!$A3424,"")="","",IF(VLOOKUP($A3424,Master!$G:$J,4,0)="x",Sheet1!$A3424,"")&amp;$J3424&amp;$K3424)</f>
        <v>#N/A</v>
      </c>
      <c r="S3990" s="33" t="e">
        <f>IF(VLOOKUP($A3424,Master!$L:$M,2,0)=0,"",VLOOKUP($A3424,Master!$L:$M,2,0)&amp;$J3424&amp;$L3424)</f>
        <v>#N/A</v>
      </c>
      <c r="T3990" s="33" t="str">
        <f t="shared" si="109"/>
        <v/>
      </c>
    </row>
    <row r="3991" spans="15:20" x14ac:dyDescent="0.3">
      <c r="O3991" s="33" t="e">
        <f>VLOOKUP($A3425,Master!$A:$B,2,0)&amp;$J3425&amp;$K3425</f>
        <v>#N/A</v>
      </c>
      <c r="P3991" s="33" t="e">
        <f>IF(OR($A3425="KE0",$A3425="KZ0",$A3425="KV0",$A3425="KH0",$A3425="KE",$A3425="KZ",),VLOOKUP($A3425&amp;$F3425,Master!$D:$E,2,0)&amp;$J3425&amp;$K3425,VLOOKUP($A3425,Master!$D:$E,2,0)&amp;Sheet1!$J3425&amp;Sheet1!$K3425)</f>
        <v>#N/A</v>
      </c>
      <c r="Q3991" s="33" t="str">
        <f t="shared" si="108"/>
        <v/>
      </c>
      <c r="R3991" s="33" t="e">
        <f>IF(IF(VLOOKUP($A3425,Master!$G:$J,4,0)="x",Sheet1!$A3425,"")="","",IF(VLOOKUP($A3425,Master!$G:$J,4,0)="x",Sheet1!$A3425,"")&amp;$J3425&amp;$K3425)</f>
        <v>#N/A</v>
      </c>
      <c r="S3991" s="33" t="e">
        <f>IF(VLOOKUP($A3425,Master!$L:$M,2,0)=0,"",VLOOKUP($A3425,Master!$L:$M,2,0)&amp;$J3425&amp;$L3425)</f>
        <v>#N/A</v>
      </c>
      <c r="T3991" s="33" t="str">
        <f t="shared" si="109"/>
        <v/>
      </c>
    </row>
    <row r="3992" spans="15:20" x14ac:dyDescent="0.3">
      <c r="O3992" s="33" t="e">
        <f>VLOOKUP($A3426,Master!$A:$B,2,0)&amp;$J3426&amp;$K3426</f>
        <v>#N/A</v>
      </c>
      <c r="P3992" s="33" t="e">
        <f>IF(OR($A3426="KE0",$A3426="KZ0",$A3426="KV0",$A3426="KH0",$A3426="KE",$A3426="KZ",),VLOOKUP($A3426&amp;$F3426,Master!$D:$E,2,0)&amp;$J3426&amp;$K3426,VLOOKUP($A3426,Master!$D:$E,2,0)&amp;Sheet1!$J3426&amp;Sheet1!$K3426)</f>
        <v>#N/A</v>
      </c>
      <c r="Q3992" s="33" t="str">
        <f t="shared" si="108"/>
        <v/>
      </c>
      <c r="R3992" s="33" t="e">
        <f>IF(IF(VLOOKUP($A3426,Master!$G:$J,4,0)="x",Sheet1!$A3426,"")="","",IF(VLOOKUP($A3426,Master!$G:$J,4,0)="x",Sheet1!$A3426,"")&amp;$J3426&amp;$K3426)</f>
        <v>#N/A</v>
      </c>
      <c r="S3992" s="33" t="e">
        <f>IF(VLOOKUP($A3426,Master!$L:$M,2,0)=0,"",VLOOKUP($A3426,Master!$L:$M,2,0)&amp;$J3426&amp;$L3426)</f>
        <v>#N/A</v>
      </c>
      <c r="T3992" s="33" t="str">
        <f t="shared" si="109"/>
        <v/>
      </c>
    </row>
    <row r="3993" spans="15:20" x14ac:dyDescent="0.3">
      <c r="O3993" s="33" t="e">
        <f>VLOOKUP($A3427,Master!$A:$B,2,0)&amp;$J3427&amp;$K3427</f>
        <v>#N/A</v>
      </c>
      <c r="P3993" s="33" t="e">
        <f>IF(OR($A3427="KE0",$A3427="KZ0",$A3427="KV0",$A3427="KH0",$A3427="KE",$A3427="KZ",),VLOOKUP($A3427&amp;$F3427,Master!$D:$E,2,0)&amp;$J3427&amp;$K3427,VLOOKUP($A3427,Master!$D:$E,2,0)&amp;Sheet1!$J3427&amp;Sheet1!$K3427)</f>
        <v>#N/A</v>
      </c>
      <c r="Q3993" s="33" t="str">
        <f t="shared" si="108"/>
        <v/>
      </c>
      <c r="R3993" s="33" t="e">
        <f>IF(IF(VLOOKUP($A3427,Master!$G:$J,4,0)="x",Sheet1!$A3427,"")="","",IF(VLOOKUP($A3427,Master!$G:$J,4,0)="x",Sheet1!$A3427,"")&amp;$J3427&amp;$K3427)</f>
        <v>#N/A</v>
      </c>
      <c r="S3993" s="33" t="e">
        <f>IF(VLOOKUP($A3427,Master!$L:$M,2,0)=0,"",VLOOKUP($A3427,Master!$L:$M,2,0)&amp;$J3427&amp;$L3427)</f>
        <v>#N/A</v>
      </c>
      <c r="T3993" s="33" t="str">
        <f t="shared" si="109"/>
        <v/>
      </c>
    </row>
    <row r="3994" spans="15:20" x14ac:dyDescent="0.3">
      <c r="O3994" s="33" t="e">
        <f>VLOOKUP($A3428,Master!$A:$B,2,0)&amp;$J3428&amp;$K3428</f>
        <v>#N/A</v>
      </c>
      <c r="P3994" s="33" t="e">
        <f>IF(OR($A3428="KE0",$A3428="KZ0",$A3428="KV0",$A3428="KH0",$A3428="KE",$A3428="KZ",),VLOOKUP($A3428&amp;$F3428,Master!$D:$E,2,0)&amp;$J3428&amp;$K3428,VLOOKUP($A3428,Master!$D:$E,2,0)&amp;Sheet1!$J3428&amp;Sheet1!$K3428)</f>
        <v>#N/A</v>
      </c>
      <c r="Q3994" s="33" t="str">
        <f t="shared" si="108"/>
        <v/>
      </c>
      <c r="R3994" s="33" t="e">
        <f>IF(IF(VLOOKUP($A3428,Master!$G:$J,4,0)="x",Sheet1!$A3428,"")="","",IF(VLOOKUP($A3428,Master!$G:$J,4,0)="x",Sheet1!$A3428,"")&amp;$J3428&amp;$K3428)</f>
        <v>#N/A</v>
      </c>
      <c r="S3994" s="33" t="e">
        <f>IF(VLOOKUP($A3428,Master!$L:$M,2,0)=0,"",VLOOKUP($A3428,Master!$L:$M,2,0)&amp;$J3428&amp;$L3428)</f>
        <v>#N/A</v>
      </c>
      <c r="T3994" s="33" t="str">
        <f t="shared" si="109"/>
        <v/>
      </c>
    </row>
    <row r="3995" spans="15:20" x14ac:dyDescent="0.3">
      <c r="O3995" s="33" t="e">
        <f>VLOOKUP($A3429,Master!$A:$B,2,0)&amp;$J3429&amp;$K3429</f>
        <v>#N/A</v>
      </c>
      <c r="P3995" s="33" t="e">
        <f>IF(OR($A3429="KE0",$A3429="KZ0",$A3429="KV0",$A3429="KH0",$A3429="KE",$A3429="KZ",),VLOOKUP($A3429&amp;$F3429,Master!$D:$E,2,0)&amp;$J3429&amp;$K3429,VLOOKUP($A3429,Master!$D:$E,2,0)&amp;Sheet1!$J3429&amp;Sheet1!$K3429)</f>
        <v>#N/A</v>
      </c>
      <c r="Q3995" s="33" t="str">
        <f t="shared" si="108"/>
        <v/>
      </c>
      <c r="R3995" s="33" t="e">
        <f>IF(IF(VLOOKUP($A3429,Master!$G:$J,4,0)="x",Sheet1!$A3429,"")="","",IF(VLOOKUP($A3429,Master!$G:$J,4,0)="x",Sheet1!$A3429,"")&amp;$J3429&amp;$K3429)</f>
        <v>#N/A</v>
      </c>
      <c r="S3995" s="33" t="e">
        <f>IF(VLOOKUP($A3429,Master!$L:$M,2,0)=0,"",VLOOKUP($A3429,Master!$L:$M,2,0)&amp;$J3429&amp;$L3429)</f>
        <v>#N/A</v>
      </c>
      <c r="T3995" s="33" t="str">
        <f t="shared" si="109"/>
        <v/>
      </c>
    </row>
    <row r="3996" spans="15:20" x14ac:dyDescent="0.3">
      <c r="O3996" s="33" t="e">
        <f>VLOOKUP($A3430,Master!$A:$B,2,0)&amp;$J3430&amp;$K3430</f>
        <v>#N/A</v>
      </c>
      <c r="P3996" s="33" t="e">
        <f>IF(OR($A3430="KE0",$A3430="KZ0",$A3430="KV0",$A3430="KH0",$A3430="KE",$A3430="KZ",),VLOOKUP($A3430&amp;$F3430,Master!$D:$E,2,0)&amp;$J3430&amp;$K3430,VLOOKUP($A3430,Master!$D:$E,2,0)&amp;Sheet1!$J3430&amp;Sheet1!$K3430)</f>
        <v>#N/A</v>
      </c>
      <c r="Q3996" s="33" t="str">
        <f t="shared" si="108"/>
        <v/>
      </c>
      <c r="R3996" s="33" t="e">
        <f>IF(IF(VLOOKUP($A3430,Master!$G:$J,4,0)="x",Sheet1!$A3430,"")="","",IF(VLOOKUP($A3430,Master!$G:$J,4,0)="x",Sheet1!$A3430,"")&amp;$J3430&amp;$K3430)</f>
        <v>#N/A</v>
      </c>
      <c r="S3996" s="33" t="e">
        <f>IF(VLOOKUP($A3430,Master!$L:$M,2,0)=0,"",VLOOKUP($A3430,Master!$L:$M,2,0)&amp;$J3430&amp;$L3430)</f>
        <v>#N/A</v>
      </c>
      <c r="T3996" s="33" t="str">
        <f t="shared" si="109"/>
        <v/>
      </c>
    </row>
    <row r="3997" spans="15:20" x14ac:dyDescent="0.3">
      <c r="O3997" s="33" t="e">
        <f>VLOOKUP($A3431,Master!$A:$B,2,0)&amp;$J3431&amp;$K3431</f>
        <v>#N/A</v>
      </c>
      <c r="P3997" s="33" t="e">
        <f>IF(OR($A3431="KE0",$A3431="KZ0",$A3431="KV0",$A3431="KH0",$A3431="KE",$A3431="KZ",),VLOOKUP($A3431&amp;$F3431,Master!$D:$E,2,0)&amp;$J3431&amp;$K3431,VLOOKUP($A3431,Master!$D:$E,2,0)&amp;Sheet1!$J3431&amp;Sheet1!$K3431)</f>
        <v>#N/A</v>
      </c>
      <c r="Q3997" s="33" t="str">
        <f t="shared" si="108"/>
        <v/>
      </c>
      <c r="R3997" s="33" t="e">
        <f>IF(IF(VLOOKUP($A3431,Master!$G:$J,4,0)="x",Sheet1!$A3431,"")="","",IF(VLOOKUP($A3431,Master!$G:$J,4,0)="x",Sheet1!$A3431,"")&amp;$J3431&amp;$K3431)</f>
        <v>#N/A</v>
      </c>
      <c r="S3997" s="33" t="e">
        <f>IF(VLOOKUP($A3431,Master!$L:$M,2,0)=0,"",VLOOKUP($A3431,Master!$L:$M,2,0)&amp;$J3431&amp;$L3431)</f>
        <v>#N/A</v>
      </c>
      <c r="T3997" s="33" t="str">
        <f t="shared" si="109"/>
        <v/>
      </c>
    </row>
    <row r="3998" spans="15:20" x14ac:dyDescent="0.3">
      <c r="O3998" s="33" t="e">
        <f>VLOOKUP($A3432,Master!$A:$B,2,0)&amp;$J3432&amp;$K3432</f>
        <v>#N/A</v>
      </c>
      <c r="P3998" s="33" t="e">
        <f>IF(OR($A3432="KE0",$A3432="KZ0",$A3432="KV0",$A3432="KH0",$A3432="KE",$A3432="KZ",),VLOOKUP($A3432&amp;$F3432,Master!$D:$E,2,0)&amp;$J3432&amp;$K3432,VLOOKUP($A3432,Master!$D:$E,2,0)&amp;Sheet1!$J3432&amp;Sheet1!$K3432)</f>
        <v>#N/A</v>
      </c>
      <c r="Q3998" s="33" t="str">
        <f t="shared" si="108"/>
        <v/>
      </c>
      <c r="R3998" s="33" t="e">
        <f>IF(IF(VLOOKUP($A3432,Master!$G:$J,4,0)="x",Sheet1!$A3432,"")="","",IF(VLOOKUP($A3432,Master!$G:$J,4,0)="x",Sheet1!$A3432,"")&amp;$J3432&amp;$K3432)</f>
        <v>#N/A</v>
      </c>
      <c r="S3998" s="33" t="e">
        <f>IF(VLOOKUP($A3432,Master!$L:$M,2,0)=0,"",VLOOKUP($A3432,Master!$L:$M,2,0)&amp;$J3432&amp;$L3432)</f>
        <v>#N/A</v>
      </c>
      <c r="T3998" s="33" t="str">
        <f t="shared" si="109"/>
        <v/>
      </c>
    </row>
    <row r="3999" spans="15:20" x14ac:dyDescent="0.3">
      <c r="O3999" s="33" t="e">
        <f>VLOOKUP($A3433,Master!$A:$B,2,0)&amp;$J3433&amp;$K3433</f>
        <v>#N/A</v>
      </c>
      <c r="P3999" s="33" t="e">
        <f>IF(OR($A3433="KE0",$A3433="KZ0",$A3433="KV0",$A3433="KH0",$A3433="KE",$A3433="KZ",),VLOOKUP($A3433&amp;$F3433,Master!$D:$E,2,0)&amp;$J3433&amp;$K3433,VLOOKUP($A3433,Master!$D:$E,2,0)&amp;Sheet1!$J3433&amp;Sheet1!$K3433)</f>
        <v>#N/A</v>
      </c>
      <c r="Q3999" s="33" t="str">
        <f t="shared" si="108"/>
        <v/>
      </c>
      <c r="R3999" s="33" t="e">
        <f>IF(IF(VLOOKUP($A3433,Master!$G:$J,4,0)="x",Sheet1!$A3433,"")="","",IF(VLOOKUP($A3433,Master!$G:$J,4,0)="x",Sheet1!$A3433,"")&amp;$J3433&amp;$K3433)</f>
        <v>#N/A</v>
      </c>
      <c r="S3999" s="33" t="e">
        <f>IF(VLOOKUP($A3433,Master!$L:$M,2,0)=0,"",VLOOKUP($A3433,Master!$L:$M,2,0)&amp;$J3433&amp;$L3433)</f>
        <v>#N/A</v>
      </c>
      <c r="T3999" s="33" t="str">
        <f t="shared" si="109"/>
        <v/>
      </c>
    </row>
    <row r="4000" spans="15:20" x14ac:dyDescent="0.3">
      <c r="O4000" s="33" t="e">
        <f>VLOOKUP($A3434,Master!$A:$B,2,0)&amp;$J3434&amp;$K3434</f>
        <v>#N/A</v>
      </c>
      <c r="P4000" s="33" t="e">
        <f>IF(OR($A3434="KE0",$A3434="KZ0",$A3434="KV0",$A3434="KH0",$A3434="KE",$A3434="KZ",),VLOOKUP($A3434&amp;$F3434,Master!$D:$E,2,0)&amp;$J3434&amp;$K3434,VLOOKUP($A3434,Master!$D:$E,2,0)&amp;Sheet1!$J3434&amp;Sheet1!$K3434)</f>
        <v>#N/A</v>
      </c>
      <c r="Q4000" s="33" t="str">
        <f t="shared" si="108"/>
        <v/>
      </c>
      <c r="R4000" s="33" t="e">
        <f>IF(IF(VLOOKUP($A3434,Master!$G:$J,4,0)="x",Sheet1!$A3434,"")="","",IF(VLOOKUP($A3434,Master!$G:$J,4,0)="x",Sheet1!$A3434,"")&amp;$J3434&amp;$K3434)</f>
        <v>#N/A</v>
      </c>
      <c r="S4000" s="33" t="e">
        <f>IF(VLOOKUP($A3434,Master!$L:$M,2,0)=0,"",VLOOKUP($A3434,Master!$L:$M,2,0)&amp;$J3434&amp;$L3434)</f>
        <v>#N/A</v>
      </c>
      <c r="T4000" s="33" t="str">
        <f t="shared" si="109"/>
        <v/>
      </c>
    </row>
    <row r="4001" spans="15:20" x14ac:dyDescent="0.3">
      <c r="O4001" s="33" t="e">
        <f>VLOOKUP($A3435,Master!$A:$B,2,0)&amp;$J3435&amp;$K3435</f>
        <v>#N/A</v>
      </c>
      <c r="P4001" s="33" t="e">
        <f>IF(OR($A3435="KE0",$A3435="KZ0",$A3435="KV0",$A3435="KH0",$A3435="KE",$A3435="KZ",),VLOOKUP($A3435&amp;$F3435,Master!$D:$E,2,0)&amp;$J3435&amp;$K3435,VLOOKUP($A3435,Master!$D:$E,2,0)&amp;Sheet1!$J3435&amp;Sheet1!$K3435)</f>
        <v>#N/A</v>
      </c>
      <c r="Q4001" s="33" t="str">
        <f t="shared" si="108"/>
        <v/>
      </c>
      <c r="R4001" s="33" t="e">
        <f>IF(IF(VLOOKUP($A3435,Master!$G:$J,4,0)="x",Sheet1!$A3435,"")="","",IF(VLOOKUP($A3435,Master!$G:$J,4,0)="x",Sheet1!$A3435,"")&amp;$J3435&amp;$K3435)</f>
        <v>#N/A</v>
      </c>
      <c r="S4001" s="33" t="e">
        <f>IF(VLOOKUP($A3435,Master!$L:$M,2,0)=0,"",VLOOKUP($A3435,Master!$L:$M,2,0)&amp;$J3435&amp;$L3435)</f>
        <v>#N/A</v>
      </c>
      <c r="T4001" s="33" t="str">
        <f t="shared" si="109"/>
        <v/>
      </c>
    </row>
    <row r="4002" spans="15:20" x14ac:dyDescent="0.3">
      <c r="O4002" s="33" t="e">
        <f>VLOOKUP($A3436,Master!$A:$B,2,0)&amp;$J3436&amp;$K3436</f>
        <v>#N/A</v>
      </c>
      <c r="P4002" s="33" t="e">
        <f>IF(OR($A3436="KE0",$A3436="KZ0",$A3436="KV0",$A3436="KH0",$A3436="KE",$A3436="KZ",),VLOOKUP($A3436&amp;$F3436,Master!$D:$E,2,0)&amp;$J3436&amp;$K3436,VLOOKUP($A3436,Master!$D:$E,2,0)&amp;Sheet1!$J3436&amp;Sheet1!$K3436)</f>
        <v>#N/A</v>
      </c>
      <c r="Q4002" s="33" t="str">
        <f t="shared" si="108"/>
        <v/>
      </c>
      <c r="R4002" s="33" t="e">
        <f>IF(IF(VLOOKUP($A3436,Master!$G:$J,4,0)="x",Sheet1!$A3436,"")="","",IF(VLOOKUP($A3436,Master!$G:$J,4,0)="x",Sheet1!$A3436,"")&amp;$J3436&amp;$K3436)</f>
        <v>#N/A</v>
      </c>
      <c r="S4002" s="33" t="e">
        <f>IF(VLOOKUP($A3436,Master!$L:$M,2,0)=0,"",VLOOKUP($A3436,Master!$L:$M,2,0)&amp;$J3436&amp;$L3436)</f>
        <v>#N/A</v>
      </c>
      <c r="T4002" s="33" t="str">
        <f t="shared" si="109"/>
        <v/>
      </c>
    </row>
    <row r="4003" spans="15:20" x14ac:dyDescent="0.3">
      <c r="O4003" s="33" t="e">
        <f>VLOOKUP($A3437,Master!$A:$B,2,0)&amp;$J3437&amp;$K3437</f>
        <v>#N/A</v>
      </c>
      <c r="P4003" s="33" t="e">
        <f>IF(OR($A3437="KE0",$A3437="KZ0",$A3437="KV0",$A3437="KH0",$A3437="KE",$A3437="KZ",),VLOOKUP($A3437&amp;$F3437,Master!$D:$E,2,0)&amp;$J3437&amp;$K3437,VLOOKUP($A3437,Master!$D:$E,2,0)&amp;Sheet1!$J3437&amp;Sheet1!$K3437)</f>
        <v>#N/A</v>
      </c>
      <c r="Q4003" s="33" t="str">
        <f t="shared" si="108"/>
        <v/>
      </c>
      <c r="R4003" s="33" t="e">
        <f>IF(IF(VLOOKUP($A3437,Master!$G:$J,4,0)="x",Sheet1!$A3437,"")="","",IF(VLOOKUP($A3437,Master!$G:$J,4,0)="x",Sheet1!$A3437,"")&amp;$J3437&amp;$K3437)</f>
        <v>#N/A</v>
      </c>
      <c r="S4003" s="33" t="e">
        <f>IF(VLOOKUP($A3437,Master!$L:$M,2,0)=0,"",VLOOKUP($A3437,Master!$L:$M,2,0)&amp;$J3437&amp;$L3437)</f>
        <v>#N/A</v>
      </c>
      <c r="T4003" s="33" t="str">
        <f t="shared" si="109"/>
        <v/>
      </c>
    </row>
    <row r="4004" spans="15:20" x14ac:dyDescent="0.3">
      <c r="O4004" s="33" t="e">
        <f>VLOOKUP($A3438,Master!$A:$B,2,0)&amp;$J3438&amp;$K3438</f>
        <v>#N/A</v>
      </c>
      <c r="P4004" s="33" t="e">
        <f>IF(OR($A3438="KE0",$A3438="KZ0",$A3438="KV0",$A3438="KH0",$A3438="KE",$A3438="KZ",),VLOOKUP($A3438&amp;$F3438,Master!$D:$E,2,0)&amp;$J3438&amp;$K3438,VLOOKUP($A3438,Master!$D:$E,2,0)&amp;Sheet1!$J3438&amp;Sheet1!$K3438)</f>
        <v>#N/A</v>
      </c>
      <c r="Q4004" s="33" t="str">
        <f t="shared" si="108"/>
        <v/>
      </c>
      <c r="R4004" s="33" t="e">
        <f>IF(IF(VLOOKUP($A3438,Master!$G:$J,4,0)="x",Sheet1!$A3438,"")="","",IF(VLOOKUP($A3438,Master!$G:$J,4,0)="x",Sheet1!$A3438,"")&amp;$J3438&amp;$K3438)</f>
        <v>#N/A</v>
      </c>
      <c r="S4004" s="33" t="e">
        <f>IF(VLOOKUP($A3438,Master!$L:$M,2,0)=0,"",VLOOKUP($A3438,Master!$L:$M,2,0)&amp;$J3438&amp;$L3438)</f>
        <v>#N/A</v>
      </c>
      <c r="T4004" s="33" t="str">
        <f t="shared" si="109"/>
        <v/>
      </c>
    </row>
    <row r="4005" spans="15:20" x14ac:dyDescent="0.3">
      <c r="O4005" s="33" t="e">
        <f>VLOOKUP($A3439,Master!$A:$B,2,0)&amp;$J3439&amp;$K3439</f>
        <v>#N/A</v>
      </c>
      <c r="P4005" s="33" t="e">
        <f>IF(OR($A3439="KE0",$A3439="KZ0",$A3439="KV0",$A3439="KH0",$A3439="KE",$A3439="KZ",),VLOOKUP($A3439&amp;$F3439,Master!$D:$E,2,0)&amp;$J3439&amp;$K3439,VLOOKUP($A3439,Master!$D:$E,2,0)&amp;Sheet1!$J3439&amp;Sheet1!$K3439)</f>
        <v>#N/A</v>
      </c>
      <c r="Q4005" s="33" t="str">
        <f t="shared" si="108"/>
        <v/>
      </c>
      <c r="R4005" s="33" t="e">
        <f>IF(IF(VLOOKUP($A3439,Master!$G:$J,4,0)="x",Sheet1!$A3439,"")="","",IF(VLOOKUP($A3439,Master!$G:$J,4,0)="x",Sheet1!$A3439,"")&amp;$J3439&amp;$K3439)</f>
        <v>#N/A</v>
      </c>
      <c r="S4005" s="33" t="e">
        <f>IF(VLOOKUP($A3439,Master!$L:$M,2,0)=0,"",VLOOKUP($A3439,Master!$L:$M,2,0)&amp;$J3439&amp;$L3439)</f>
        <v>#N/A</v>
      </c>
      <c r="T4005" s="33" t="str">
        <f t="shared" si="109"/>
        <v/>
      </c>
    </row>
    <row r="4006" spans="15:20" x14ac:dyDescent="0.3">
      <c r="O4006" s="33" t="e">
        <f>VLOOKUP($A3440,Master!$A:$B,2,0)&amp;$J3440&amp;$K3440</f>
        <v>#N/A</v>
      </c>
      <c r="P4006" s="33" t="e">
        <f>IF(OR($A3440="KE0",$A3440="KZ0",$A3440="KV0",$A3440="KH0",$A3440="KE",$A3440="KZ",),VLOOKUP($A3440&amp;$F3440,Master!$D:$E,2,0)&amp;$J3440&amp;$K3440,VLOOKUP($A3440,Master!$D:$E,2,0)&amp;Sheet1!$J3440&amp;Sheet1!$K3440)</f>
        <v>#N/A</v>
      </c>
      <c r="Q4006" s="33" t="str">
        <f t="shared" si="108"/>
        <v/>
      </c>
      <c r="R4006" s="33" t="e">
        <f>IF(IF(VLOOKUP($A3440,Master!$G:$J,4,0)="x",Sheet1!$A3440,"")="","",IF(VLOOKUP($A3440,Master!$G:$J,4,0)="x",Sheet1!$A3440,"")&amp;$J3440&amp;$K3440)</f>
        <v>#N/A</v>
      </c>
      <c r="S4006" s="33" t="e">
        <f>IF(VLOOKUP($A3440,Master!$L:$M,2,0)=0,"",VLOOKUP($A3440,Master!$L:$M,2,0)&amp;$J3440&amp;$L3440)</f>
        <v>#N/A</v>
      </c>
      <c r="T4006" s="33" t="str">
        <f t="shared" si="109"/>
        <v/>
      </c>
    </row>
    <row r="4007" spans="15:20" x14ac:dyDescent="0.3">
      <c r="O4007" s="33" t="e">
        <f>VLOOKUP($A3441,Master!$A:$B,2,0)&amp;$J3441&amp;$K3441</f>
        <v>#N/A</v>
      </c>
      <c r="P4007" s="33" t="e">
        <f>IF(OR($A3441="KE0",$A3441="KZ0",$A3441="KV0",$A3441="KH0",$A3441="KE",$A3441="KZ",),VLOOKUP($A3441&amp;$F3441,Master!$D:$E,2,0)&amp;$J3441&amp;$K3441,VLOOKUP($A3441,Master!$D:$E,2,0)&amp;Sheet1!$J3441&amp;Sheet1!$K3441)</f>
        <v>#N/A</v>
      </c>
      <c r="Q4007" s="33" t="str">
        <f t="shared" si="108"/>
        <v/>
      </c>
      <c r="R4007" s="33" t="e">
        <f>IF(IF(VLOOKUP($A3441,Master!$G:$J,4,0)="x",Sheet1!$A3441,"")="","",IF(VLOOKUP($A3441,Master!$G:$J,4,0)="x",Sheet1!$A3441,"")&amp;$J3441&amp;$K3441)</f>
        <v>#N/A</v>
      </c>
      <c r="S4007" s="33" t="e">
        <f>IF(VLOOKUP($A3441,Master!$L:$M,2,0)=0,"",VLOOKUP($A3441,Master!$L:$M,2,0)&amp;$J3441&amp;$L3441)</f>
        <v>#N/A</v>
      </c>
      <c r="T4007" s="33" t="str">
        <f t="shared" si="109"/>
        <v/>
      </c>
    </row>
    <row r="4008" spans="15:20" x14ac:dyDescent="0.3">
      <c r="O4008" s="33" t="e">
        <f>VLOOKUP($A3442,Master!$A:$B,2,0)&amp;$J3442&amp;$K3442</f>
        <v>#N/A</v>
      </c>
      <c r="P4008" s="33" t="e">
        <f>IF(OR($A3442="KE0",$A3442="KZ0",$A3442="KV0",$A3442="KH0",$A3442="KE",$A3442="KZ",),VLOOKUP($A3442&amp;$F3442,Master!$D:$E,2,0)&amp;$J3442&amp;$K3442,VLOOKUP($A3442,Master!$D:$E,2,0)&amp;Sheet1!$J3442&amp;Sheet1!$K3442)</f>
        <v>#N/A</v>
      </c>
      <c r="Q4008" s="33" t="str">
        <f t="shared" si="108"/>
        <v/>
      </c>
      <c r="R4008" s="33" t="e">
        <f>IF(IF(VLOOKUP($A3442,Master!$G:$J,4,0)="x",Sheet1!$A3442,"")="","",IF(VLOOKUP($A3442,Master!$G:$J,4,0)="x",Sheet1!$A3442,"")&amp;$J3442&amp;$K3442)</f>
        <v>#N/A</v>
      </c>
      <c r="S4008" s="33" t="e">
        <f>IF(VLOOKUP($A3442,Master!$L:$M,2,0)=0,"",VLOOKUP($A3442,Master!$L:$M,2,0)&amp;$J3442&amp;$L3442)</f>
        <v>#N/A</v>
      </c>
      <c r="T4008" s="33" t="str">
        <f t="shared" si="109"/>
        <v/>
      </c>
    </row>
    <row r="4009" spans="15:20" x14ac:dyDescent="0.3">
      <c r="O4009" s="33" t="e">
        <f>VLOOKUP($A3443,Master!$A:$B,2,0)&amp;$J3443&amp;$K3443</f>
        <v>#N/A</v>
      </c>
      <c r="P4009" s="33" t="e">
        <f>IF(OR($A3443="KE0",$A3443="KZ0",$A3443="KV0",$A3443="KH0",$A3443="KE",$A3443="KZ",),VLOOKUP($A3443&amp;$F3443,Master!$D:$E,2,0)&amp;$J3443&amp;$K3443,VLOOKUP($A3443,Master!$D:$E,2,0)&amp;Sheet1!$J3443&amp;Sheet1!$K3443)</f>
        <v>#N/A</v>
      </c>
      <c r="Q4009" s="33" t="str">
        <f t="shared" si="108"/>
        <v/>
      </c>
      <c r="R4009" s="33" t="e">
        <f>IF(IF(VLOOKUP($A3443,Master!$G:$J,4,0)="x",Sheet1!$A3443,"")="","",IF(VLOOKUP($A3443,Master!$G:$J,4,0)="x",Sheet1!$A3443,"")&amp;$J3443&amp;$K3443)</f>
        <v>#N/A</v>
      </c>
      <c r="S4009" s="33" t="e">
        <f>IF(VLOOKUP($A3443,Master!$L:$M,2,0)=0,"",VLOOKUP($A3443,Master!$L:$M,2,0)&amp;$J3443&amp;$L3443)</f>
        <v>#N/A</v>
      </c>
      <c r="T4009" s="33" t="str">
        <f t="shared" si="109"/>
        <v/>
      </c>
    </row>
    <row r="4010" spans="15:20" x14ac:dyDescent="0.3">
      <c r="O4010" s="33" t="e">
        <f>VLOOKUP($A3444,Master!$A:$B,2,0)&amp;$J3444&amp;$K3444</f>
        <v>#N/A</v>
      </c>
      <c r="P4010" s="33" t="e">
        <f>IF(OR($A3444="KE0",$A3444="KZ0",$A3444="KV0",$A3444="KH0",$A3444="KE",$A3444="KZ",),VLOOKUP($A3444&amp;$F3444,Master!$D:$E,2,0)&amp;$J3444&amp;$K3444,VLOOKUP($A3444,Master!$D:$E,2,0)&amp;Sheet1!$J3444&amp;Sheet1!$K3444)</f>
        <v>#N/A</v>
      </c>
      <c r="Q4010" s="33" t="str">
        <f t="shared" si="108"/>
        <v/>
      </c>
      <c r="R4010" s="33" t="e">
        <f>IF(IF(VLOOKUP($A3444,Master!$G:$J,4,0)="x",Sheet1!$A3444,"")="","",IF(VLOOKUP($A3444,Master!$G:$J,4,0)="x",Sheet1!$A3444,"")&amp;$J3444&amp;$K3444)</f>
        <v>#N/A</v>
      </c>
      <c r="S4010" s="33" t="e">
        <f>IF(VLOOKUP($A3444,Master!$L:$M,2,0)=0,"",VLOOKUP($A3444,Master!$L:$M,2,0)&amp;$J3444&amp;$L3444)</f>
        <v>#N/A</v>
      </c>
      <c r="T4010" s="33" t="str">
        <f t="shared" si="109"/>
        <v/>
      </c>
    </row>
    <row r="4011" spans="15:20" x14ac:dyDescent="0.3">
      <c r="O4011" s="33" t="e">
        <f>VLOOKUP($A3445,Master!$A:$B,2,0)&amp;$J3445&amp;$K3445</f>
        <v>#N/A</v>
      </c>
      <c r="P4011" s="33" t="e">
        <f>IF(OR($A3445="KE0",$A3445="KZ0",$A3445="KV0",$A3445="KH0",$A3445="KE",$A3445="KZ",),VLOOKUP($A3445&amp;$F3445,Master!$D:$E,2,0)&amp;$J3445&amp;$K3445,VLOOKUP($A3445,Master!$D:$E,2,0)&amp;Sheet1!$J3445&amp;Sheet1!$K3445)</f>
        <v>#N/A</v>
      </c>
      <c r="Q4011" s="33" t="str">
        <f t="shared" si="108"/>
        <v/>
      </c>
      <c r="R4011" s="33" t="e">
        <f>IF(IF(VLOOKUP($A3445,Master!$G:$J,4,0)="x",Sheet1!$A3445,"")="","",IF(VLOOKUP($A3445,Master!$G:$J,4,0)="x",Sheet1!$A3445,"")&amp;$J3445&amp;$K3445)</f>
        <v>#N/A</v>
      </c>
      <c r="S4011" s="33" t="e">
        <f>IF(VLOOKUP($A3445,Master!$L:$M,2,0)=0,"",VLOOKUP($A3445,Master!$L:$M,2,0)&amp;$J3445&amp;$L3445)</f>
        <v>#N/A</v>
      </c>
      <c r="T4011" s="33" t="str">
        <f t="shared" si="109"/>
        <v/>
      </c>
    </row>
    <row r="4012" spans="15:20" x14ac:dyDescent="0.3">
      <c r="O4012" s="33" t="e">
        <f>VLOOKUP($A3446,Master!$A:$B,2,0)&amp;$J3446&amp;$K3446</f>
        <v>#N/A</v>
      </c>
      <c r="P4012" s="33" t="e">
        <f>IF(OR($A3446="KE0",$A3446="KZ0",$A3446="KV0",$A3446="KH0",$A3446="KE",$A3446="KZ",),VLOOKUP($A3446&amp;$F3446,Master!$D:$E,2,0)&amp;$J3446&amp;$K3446,VLOOKUP($A3446,Master!$D:$E,2,0)&amp;Sheet1!$J3446&amp;Sheet1!$K3446)</f>
        <v>#N/A</v>
      </c>
      <c r="Q4012" s="33" t="str">
        <f t="shared" si="108"/>
        <v/>
      </c>
      <c r="R4012" s="33" t="e">
        <f>IF(IF(VLOOKUP($A3446,Master!$G:$J,4,0)="x",Sheet1!$A3446,"")="","",IF(VLOOKUP($A3446,Master!$G:$J,4,0)="x",Sheet1!$A3446,"")&amp;$J3446&amp;$K3446)</f>
        <v>#N/A</v>
      </c>
      <c r="S4012" s="33" t="e">
        <f>IF(VLOOKUP($A3446,Master!$L:$M,2,0)=0,"",VLOOKUP($A3446,Master!$L:$M,2,0)&amp;$J3446&amp;$L3446)</f>
        <v>#N/A</v>
      </c>
      <c r="T4012" s="33" t="str">
        <f t="shared" si="109"/>
        <v/>
      </c>
    </row>
    <row r="4013" spans="15:20" x14ac:dyDescent="0.3">
      <c r="O4013" s="33" t="e">
        <f>VLOOKUP($A3447,Master!$A:$B,2,0)&amp;$J3447&amp;$K3447</f>
        <v>#N/A</v>
      </c>
      <c r="P4013" s="33" t="e">
        <f>IF(OR($A3447="KE0",$A3447="KZ0",$A3447="KV0",$A3447="KH0",$A3447="KE",$A3447="KZ",),VLOOKUP($A3447&amp;$F3447,Master!$D:$E,2,0)&amp;$J3447&amp;$K3447,VLOOKUP($A3447,Master!$D:$E,2,0)&amp;Sheet1!$J3447&amp;Sheet1!$K3447)</f>
        <v>#N/A</v>
      </c>
      <c r="Q4013" s="33" t="str">
        <f t="shared" si="108"/>
        <v/>
      </c>
      <c r="R4013" s="33" t="e">
        <f>IF(IF(VLOOKUP($A3447,Master!$G:$J,4,0)="x",Sheet1!$A3447,"")="","",IF(VLOOKUP($A3447,Master!$G:$J,4,0)="x",Sheet1!$A3447,"")&amp;$J3447&amp;$K3447)</f>
        <v>#N/A</v>
      </c>
      <c r="S4013" s="33" t="e">
        <f>IF(VLOOKUP($A3447,Master!$L:$M,2,0)=0,"",VLOOKUP($A3447,Master!$L:$M,2,0)&amp;$J3447&amp;$L3447)</f>
        <v>#N/A</v>
      </c>
      <c r="T4013" s="33" t="str">
        <f t="shared" si="109"/>
        <v/>
      </c>
    </row>
    <row r="4014" spans="15:20" x14ac:dyDescent="0.3">
      <c r="O4014" s="33" t="e">
        <f>VLOOKUP($A3448,Master!$A:$B,2,0)&amp;$J3448&amp;$K3448</f>
        <v>#N/A</v>
      </c>
      <c r="P4014" s="33" t="e">
        <f>IF(OR($A3448="KE0",$A3448="KZ0",$A3448="KV0",$A3448="KH0",$A3448="KE",$A3448="KZ",),VLOOKUP($A3448&amp;$F3448,Master!$D:$E,2,0)&amp;$J3448&amp;$K3448,VLOOKUP($A3448,Master!$D:$E,2,0)&amp;Sheet1!$J3448&amp;Sheet1!$K3448)</f>
        <v>#N/A</v>
      </c>
      <c r="Q4014" s="33" t="str">
        <f t="shared" si="108"/>
        <v/>
      </c>
      <c r="R4014" s="33" t="e">
        <f>IF(IF(VLOOKUP($A3448,Master!$G:$J,4,0)="x",Sheet1!$A3448,"")="","",IF(VLOOKUP($A3448,Master!$G:$J,4,0)="x",Sheet1!$A3448,"")&amp;$J3448&amp;$K3448)</f>
        <v>#N/A</v>
      </c>
      <c r="S4014" s="33" t="e">
        <f>IF(VLOOKUP($A3448,Master!$L:$M,2,0)=0,"",VLOOKUP($A3448,Master!$L:$M,2,0)&amp;$J3448&amp;$L3448)</f>
        <v>#N/A</v>
      </c>
      <c r="T4014" s="33" t="str">
        <f t="shared" si="109"/>
        <v/>
      </c>
    </row>
    <row r="4015" spans="15:20" x14ac:dyDescent="0.3">
      <c r="O4015" s="33" t="e">
        <f>VLOOKUP($A3449,Master!$A:$B,2,0)&amp;$J3449&amp;$K3449</f>
        <v>#N/A</v>
      </c>
      <c r="P4015" s="33" t="e">
        <f>IF(OR($A3449="KE0",$A3449="KZ0",$A3449="KV0",$A3449="KH0",$A3449="KE",$A3449="KZ",),VLOOKUP($A3449&amp;$F3449,Master!$D:$E,2,0)&amp;$J3449&amp;$K3449,VLOOKUP($A3449,Master!$D:$E,2,0)&amp;Sheet1!$J3449&amp;Sheet1!$K3449)</f>
        <v>#N/A</v>
      </c>
      <c r="Q4015" s="33" t="str">
        <f t="shared" si="108"/>
        <v/>
      </c>
      <c r="R4015" s="33" t="e">
        <f>IF(IF(VLOOKUP($A3449,Master!$G:$J,4,0)="x",Sheet1!$A3449,"")="","",IF(VLOOKUP($A3449,Master!$G:$J,4,0)="x",Sheet1!$A3449,"")&amp;$J3449&amp;$K3449)</f>
        <v>#N/A</v>
      </c>
      <c r="S4015" s="33" t="e">
        <f>IF(VLOOKUP($A3449,Master!$L:$M,2,0)=0,"",VLOOKUP($A3449,Master!$L:$M,2,0)&amp;$J3449&amp;$L3449)</f>
        <v>#N/A</v>
      </c>
      <c r="T4015" s="33" t="str">
        <f t="shared" si="109"/>
        <v/>
      </c>
    </row>
    <row r="4016" spans="15:20" x14ac:dyDescent="0.3">
      <c r="O4016" s="33" t="e">
        <f>VLOOKUP($A3450,Master!$A:$B,2,0)&amp;$J3450&amp;$K3450</f>
        <v>#N/A</v>
      </c>
      <c r="P4016" s="33" t="e">
        <f>IF(OR($A3450="KE0",$A3450="KZ0",$A3450="KV0",$A3450="KH0",$A3450="KE",$A3450="KZ",),VLOOKUP($A3450&amp;$F3450,Master!$D:$E,2,0)&amp;$J3450&amp;$K3450,VLOOKUP($A3450,Master!$D:$E,2,0)&amp;Sheet1!$J3450&amp;Sheet1!$K3450)</f>
        <v>#N/A</v>
      </c>
      <c r="Q4016" s="33" t="str">
        <f t="shared" si="108"/>
        <v/>
      </c>
      <c r="R4016" s="33" t="e">
        <f>IF(IF(VLOOKUP($A3450,Master!$G:$J,4,0)="x",Sheet1!$A3450,"")="","",IF(VLOOKUP($A3450,Master!$G:$J,4,0)="x",Sheet1!$A3450,"")&amp;$J3450&amp;$K3450)</f>
        <v>#N/A</v>
      </c>
      <c r="S4016" s="33" t="e">
        <f>IF(VLOOKUP($A3450,Master!$L:$M,2,0)=0,"",VLOOKUP($A3450,Master!$L:$M,2,0)&amp;$J3450&amp;$L3450)</f>
        <v>#N/A</v>
      </c>
      <c r="T4016" s="33" t="str">
        <f t="shared" si="109"/>
        <v/>
      </c>
    </row>
    <row r="4017" spans="15:20" x14ac:dyDescent="0.3">
      <c r="O4017" s="33" t="e">
        <f>VLOOKUP($A3451,Master!$A:$B,2,0)&amp;$J3451&amp;$K3451</f>
        <v>#N/A</v>
      </c>
      <c r="P4017" s="33" t="e">
        <f>IF(OR($A3451="KE0",$A3451="KZ0",$A3451="KV0",$A3451="KH0",$A3451="KE",$A3451="KZ",),VLOOKUP($A3451&amp;$F3451,Master!$D:$E,2,0)&amp;$J3451&amp;$K3451,VLOOKUP($A3451,Master!$D:$E,2,0)&amp;Sheet1!$J3451&amp;Sheet1!$K3451)</f>
        <v>#N/A</v>
      </c>
      <c r="Q4017" s="33" t="str">
        <f t="shared" si="108"/>
        <v/>
      </c>
      <c r="R4017" s="33" t="e">
        <f>IF(IF(VLOOKUP($A3451,Master!$G:$J,4,0)="x",Sheet1!$A3451,"")="","",IF(VLOOKUP($A3451,Master!$G:$J,4,0)="x",Sheet1!$A3451,"")&amp;$J3451&amp;$K3451)</f>
        <v>#N/A</v>
      </c>
      <c r="S4017" s="33" t="e">
        <f>IF(VLOOKUP($A3451,Master!$L:$M,2,0)=0,"",VLOOKUP($A3451,Master!$L:$M,2,0)&amp;$J3451&amp;$L3451)</f>
        <v>#N/A</v>
      </c>
      <c r="T4017" s="33" t="str">
        <f t="shared" si="109"/>
        <v/>
      </c>
    </row>
    <row r="4018" spans="15:20" x14ac:dyDescent="0.3">
      <c r="O4018" s="33" t="e">
        <f>VLOOKUP($A3452,Master!$A:$B,2,0)&amp;$J3452&amp;$K3452</f>
        <v>#N/A</v>
      </c>
      <c r="P4018" s="33" t="e">
        <f>IF(OR($A3452="KE0",$A3452="KZ0",$A3452="KV0",$A3452="KH0",$A3452="KE",$A3452="KZ",),VLOOKUP($A3452&amp;$F3452,Master!$D:$E,2,0)&amp;$J3452&amp;$K3452,VLOOKUP($A3452,Master!$D:$E,2,0)&amp;Sheet1!$J3452&amp;Sheet1!$K3452)</f>
        <v>#N/A</v>
      </c>
      <c r="Q4018" s="33" t="str">
        <f t="shared" si="108"/>
        <v/>
      </c>
      <c r="R4018" s="33" t="e">
        <f>IF(IF(VLOOKUP($A3452,Master!$G:$J,4,0)="x",Sheet1!$A3452,"")="","",IF(VLOOKUP($A3452,Master!$G:$J,4,0)="x",Sheet1!$A3452,"")&amp;$J3452&amp;$K3452)</f>
        <v>#N/A</v>
      </c>
      <c r="S4018" s="33" t="e">
        <f>IF(VLOOKUP($A3452,Master!$L:$M,2,0)=0,"",VLOOKUP($A3452,Master!$L:$M,2,0)&amp;$J3452&amp;$L3452)</f>
        <v>#N/A</v>
      </c>
      <c r="T4018" s="33" t="str">
        <f t="shared" si="109"/>
        <v/>
      </c>
    </row>
    <row r="4019" spans="15:20" x14ac:dyDescent="0.3">
      <c r="O4019" s="33" t="e">
        <f>VLOOKUP($A3453,Master!$A:$B,2,0)&amp;$J3453&amp;$K3453</f>
        <v>#N/A</v>
      </c>
      <c r="P4019" s="33" t="e">
        <f>IF(OR($A3453="KE0",$A3453="KZ0",$A3453="KV0",$A3453="KH0",$A3453="KE",$A3453="KZ",),VLOOKUP($A3453&amp;$F3453,Master!$D:$E,2,0)&amp;$J3453&amp;$K3453,VLOOKUP($A3453,Master!$D:$E,2,0)&amp;Sheet1!$J3453&amp;Sheet1!$K3453)</f>
        <v>#N/A</v>
      </c>
      <c r="Q4019" s="33" t="str">
        <f t="shared" si="108"/>
        <v/>
      </c>
      <c r="R4019" s="33" t="e">
        <f>IF(IF(VLOOKUP($A3453,Master!$G:$J,4,0)="x",Sheet1!$A3453,"")="","",IF(VLOOKUP($A3453,Master!$G:$J,4,0)="x",Sheet1!$A3453,"")&amp;$J3453&amp;$K3453)</f>
        <v>#N/A</v>
      </c>
      <c r="S4019" s="33" t="e">
        <f>IF(VLOOKUP($A3453,Master!$L:$M,2,0)=0,"",VLOOKUP($A3453,Master!$L:$M,2,0)&amp;$J3453&amp;$L3453)</f>
        <v>#N/A</v>
      </c>
      <c r="T4019" s="33" t="str">
        <f t="shared" si="109"/>
        <v/>
      </c>
    </row>
    <row r="4020" spans="15:20" x14ac:dyDescent="0.3">
      <c r="O4020" s="33" t="e">
        <f>VLOOKUP($A3454,Master!$A:$B,2,0)&amp;$J3454&amp;$K3454</f>
        <v>#N/A</v>
      </c>
      <c r="P4020" s="33" t="e">
        <f>IF(OR($A3454="KE0",$A3454="KZ0",$A3454="KV0",$A3454="KH0",$A3454="KE",$A3454="KZ",),VLOOKUP($A3454&amp;$F3454,Master!$D:$E,2,0)&amp;$J3454&amp;$K3454,VLOOKUP($A3454,Master!$D:$E,2,0)&amp;Sheet1!$J3454&amp;Sheet1!$K3454)</f>
        <v>#N/A</v>
      </c>
      <c r="Q4020" s="33" t="str">
        <f t="shared" si="108"/>
        <v/>
      </c>
      <c r="R4020" s="33" t="e">
        <f>IF(IF(VLOOKUP($A3454,Master!$G:$J,4,0)="x",Sheet1!$A3454,"")="","",IF(VLOOKUP($A3454,Master!$G:$J,4,0)="x",Sheet1!$A3454,"")&amp;$J3454&amp;$K3454)</f>
        <v>#N/A</v>
      </c>
      <c r="S4020" s="33" t="e">
        <f>IF(VLOOKUP($A3454,Master!$L:$M,2,0)=0,"",VLOOKUP($A3454,Master!$L:$M,2,0)&amp;$J3454&amp;$L3454)</f>
        <v>#N/A</v>
      </c>
      <c r="T4020" s="33" t="str">
        <f t="shared" si="109"/>
        <v/>
      </c>
    </row>
    <row r="4021" spans="15:20" x14ac:dyDescent="0.3">
      <c r="O4021" s="33" t="e">
        <f>VLOOKUP($A3455,Master!$A:$B,2,0)&amp;$J3455&amp;$K3455</f>
        <v>#N/A</v>
      </c>
      <c r="P4021" s="33" t="e">
        <f>IF(OR($A3455="KE0",$A3455="KZ0",$A3455="KV0",$A3455="KH0",$A3455="KE",$A3455="KZ",),VLOOKUP($A3455&amp;$F3455,Master!$D:$E,2,0)&amp;$J3455&amp;$K3455,VLOOKUP($A3455,Master!$D:$E,2,0)&amp;Sheet1!$J3455&amp;Sheet1!$K3455)</f>
        <v>#N/A</v>
      </c>
      <c r="Q4021" s="33" t="str">
        <f t="shared" si="108"/>
        <v/>
      </c>
      <c r="R4021" s="33" t="e">
        <f>IF(IF(VLOOKUP($A3455,Master!$G:$J,4,0)="x",Sheet1!$A3455,"")="","",IF(VLOOKUP($A3455,Master!$G:$J,4,0)="x",Sheet1!$A3455,"")&amp;$J3455&amp;$K3455)</f>
        <v>#N/A</v>
      </c>
      <c r="S4021" s="33" t="e">
        <f>IF(VLOOKUP($A3455,Master!$L:$M,2,0)=0,"",VLOOKUP($A3455,Master!$L:$M,2,0)&amp;$J3455&amp;$L3455)</f>
        <v>#N/A</v>
      </c>
      <c r="T4021" s="33" t="str">
        <f t="shared" si="109"/>
        <v/>
      </c>
    </row>
    <row r="4022" spans="15:20" x14ac:dyDescent="0.3">
      <c r="O4022" s="33" t="e">
        <f>VLOOKUP($A3456,Master!$A:$B,2,0)&amp;$J3456&amp;$K3456</f>
        <v>#N/A</v>
      </c>
      <c r="P4022" s="33" t="e">
        <f>IF(OR($A3456="KE0",$A3456="KZ0",$A3456="KV0",$A3456="KH0",$A3456="KE",$A3456="KZ",),VLOOKUP($A3456&amp;$F3456,Master!$D:$E,2,0)&amp;$J3456&amp;$K3456,VLOOKUP($A3456,Master!$D:$E,2,0)&amp;Sheet1!$J3456&amp;Sheet1!$K3456)</f>
        <v>#N/A</v>
      </c>
      <c r="Q4022" s="33" t="str">
        <f t="shared" si="108"/>
        <v/>
      </c>
      <c r="R4022" s="33" t="e">
        <f>IF(IF(VLOOKUP($A3456,Master!$G:$J,4,0)="x",Sheet1!$A3456,"")="","",IF(VLOOKUP($A3456,Master!$G:$J,4,0)="x",Sheet1!$A3456,"")&amp;$J3456&amp;$K3456)</f>
        <v>#N/A</v>
      </c>
      <c r="S4022" s="33" t="e">
        <f>IF(VLOOKUP($A3456,Master!$L:$M,2,0)=0,"",VLOOKUP($A3456,Master!$L:$M,2,0)&amp;$J3456&amp;$L3456)</f>
        <v>#N/A</v>
      </c>
      <c r="T4022" s="33" t="str">
        <f t="shared" si="109"/>
        <v/>
      </c>
    </row>
    <row r="4023" spans="15:20" x14ac:dyDescent="0.3">
      <c r="O4023" s="33" t="e">
        <f>VLOOKUP($A3457,Master!$A:$B,2,0)&amp;$J3457&amp;$K3457</f>
        <v>#N/A</v>
      </c>
      <c r="P4023" s="33" t="e">
        <f>IF(OR($A3457="KE0",$A3457="KZ0",$A3457="KV0",$A3457="KH0",$A3457="KE",$A3457="KZ",),VLOOKUP($A3457&amp;$F3457,Master!$D:$E,2,0)&amp;$J3457&amp;$K3457,VLOOKUP($A3457,Master!$D:$E,2,0)&amp;Sheet1!$J3457&amp;Sheet1!$K3457)</f>
        <v>#N/A</v>
      </c>
      <c r="Q4023" s="33" t="str">
        <f t="shared" si="108"/>
        <v/>
      </c>
      <c r="R4023" s="33" t="e">
        <f>IF(IF(VLOOKUP($A3457,Master!$G:$J,4,0)="x",Sheet1!$A3457,"")="","",IF(VLOOKUP($A3457,Master!$G:$J,4,0)="x",Sheet1!$A3457,"")&amp;$J3457&amp;$K3457)</f>
        <v>#N/A</v>
      </c>
      <c r="S4023" s="33" t="e">
        <f>IF(VLOOKUP($A3457,Master!$L:$M,2,0)=0,"",VLOOKUP($A3457,Master!$L:$M,2,0)&amp;$J3457&amp;$L3457)</f>
        <v>#N/A</v>
      </c>
      <c r="T4023" s="33" t="str">
        <f t="shared" si="109"/>
        <v/>
      </c>
    </row>
    <row r="4024" spans="15:20" x14ac:dyDescent="0.3">
      <c r="O4024" s="33" t="e">
        <f>VLOOKUP($A3458,Master!$A:$B,2,0)&amp;$J3458&amp;$K3458</f>
        <v>#N/A</v>
      </c>
      <c r="P4024" s="33" t="e">
        <f>IF(OR($A3458="KE0",$A3458="KZ0",$A3458="KV0",$A3458="KH0",$A3458="KE",$A3458="KZ",),VLOOKUP($A3458&amp;$F3458,Master!$D:$E,2,0)&amp;$J3458&amp;$K3458,VLOOKUP($A3458,Master!$D:$E,2,0)&amp;Sheet1!$J3458&amp;Sheet1!$K3458)</f>
        <v>#N/A</v>
      </c>
      <c r="Q4024" s="33" t="str">
        <f t="shared" si="108"/>
        <v/>
      </c>
      <c r="R4024" s="33" t="e">
        <f>IF(IF(VLOOKUP($A3458,Master!$G:$J,4,0)="x",Sheet1!$A3458,"")="","",IF(VLOOKUP($A3458,Master!$G:$J,4,0)="x",Sheet1!$A3458,"")&amp;$J3458&amp;$K3458)</f>
        <v>#N/A</v>
      </c>
      <c r="S4024" s="33" t="e">
        <f>IF(VLOOKUP($A3458,Master!$L:$M,2,0)=0,"",VLOOKUP($A3458,Master!$L:$M,2,0)&amp;$J3458&amp;$L3458)</f>
        <v>#N/A</v>
      </c>
      <c r="T4024" s="33" t="str">
        <f t="shared" si="109"/>
        <v/>
      </c>
    </row>
    <row r="4025" spans="15:20" x14ac:dyDescent="0.3">
      <c r="O4025" s="33" t="e">
        <f>VLOOKUP($A3459,Master!$A:$B,2,0)&amp;$J3459&amp;$K3459</f>
        <v>#N/A</v>
      </c>
      <c r="P4025" s="33" t="e">
        <f>IF(OR($A3459="KE0",$A3459="KZ0",$A3459="KV0",$A3459="KH0",$A3459="KE",$A3459="KZ",),VLOOKUP($A3459&amp;$F3459,Master!$D:$E,2,0)&amp;$J3459&amp;$K3459,VLOOKUP($A3459,Master!$D:$E,2,0)&amp;Sheet1!$J3459&amp;Sheet1!$K3459)</f>
        <v>#N/A</v>
      </c>
      <c r="Q4025" s="33" t="str">
        <f t="shared" si="108"/>
        <v/>
      </c>
      <c r="R4025" s="33" t="e">
        <f>IF(IF(VLOOKUP($A3459,Master!$G:$J,4,0)="x",Sheet1!$A3459,"")="","",IF(VLOOKUP($A3459,Master!$G:$J,4,0)="x",Sheet1!$A3459,"")&amp;$J3459&amp;$K3459)</f>
        <v>#N/A</v>
      </c>
      <c r="S4025" s="33" t="e">
        <f>IF(VLOOKUP($A3459,Master!$L:$M,2,0)=0,"",VLOOKUP($A3459,Master!$L:$M,2,0)&amp;$J3459&amp;$L3459)</f>
        <v>#N/A</v>
      </c>
      <c r="T4025" s="33" t="str">
        <f t="shared" si="109"/>
        <v/>
      </c>
    </row>
    <row r="4026" spans="15:20" x14ac:dyDescent="0.3">
      <c r="O4026" s="33" t="e">
        <f>VLOOKUP($A3460,Master!$A:$B,2,0)&amp;$J3460&amp;$K3460</f>
        <v>#N/A</v>
      </c>
      <c r="P4026" s="33" t="e">
        <f>IF(OR($A3460="KE0",$A3460="KZ0",$A3460="KV0",$A3460="KH0",$A3460="KE",$A3460="KZ",),VLOOKUP($A3460&amp;$F3460,Master!$D:$E,2,0)&amp;$J3460&amp;$K3460,VLOOKUP($A3460,Master!$D:$E,2,0)&amp;Sheet1!$J3460&amp;Sheet1!$K3460)</f>
        <v>#N/A</v>
      </c>
      <c r="Q4026" s="33" t="str">
        <f t="shared" si="108"/>
        <v/>
      </c>
      <c r="R4026" s="33" t="e">
        <f>IF(IF(VLOOKUP($A3460,Master!$G:$J,4,0)="x",Sheet1!$A3460,"")="","",IF(VLOOKUP($A3460,Master!$G:$J,4,0)="x",Sheet1!$A3460,"")&amp;$J3460&amp;$K3460)</f>
        <v>#N/A</v>
      </c>
      <c r="S4026" s="33" t="e">
        <f>IF(VLOOKUP($A3460,Master!$L:$M,2,0)=0,"",VLOOKUP($A3460,Master!$L:$M,2,0)&amp;$J3460&amp;$L3460)</f>
        <v>#N/A</v>
      </c>
      <c r="T4026" s="33" t="str">
        <f t="shared" si="109"/>
        <v/>
      </c>
    </row>
    <row r="4027" spans="15:20" x14ac:dyDescent="0.3">
      <c r="O4027" s="33" t="e">
        <f>VLOOKUP($A3461,Master!$A:$B,2,0)&amp;$J3461&amp;$K3461</f>
        <v>#N/A</v>
      </c>
      <c r="P4027" s="33" t="e">
        <f>IF(OR($A3461="KE0",$A3461="KZ0",$A3461="KV0",$A3461="KH0",$A3461="KE",$A3461="KZ",),VLOOKUP($A3461&amp;$F3461,Master!$D:$E,2,0)&amp;$J3461&amp;$K3461,VLOOKUP($A3461,Master!$D:$E,2,0)&amp;Sheet1!$J3461&amp;Sheet1!$K3461)</f>
        <v>#N/A</v>
      </c>
      <c r="Q4027" s="33" t="str">
        <f t="shared" si="108"/>
        <v/>
      </c>
      <c r="R4027" s="33" t="e">
        <f>IF(IF(VLOOKUP($A3461,Master!$G:$J,4,0)="x",Sheet1!$A3461,"")="","",IF(VLOOKUP($A3461,Master!$G:$J,4,0)="x",Sheet1!$A3461,"")&amp;$J3461&amp;$K3461)</f>
        <v>#N/A</v>
      </c>
      <c r="S4027" s="33" t="e">
        <f>IF(VLOOKUP($A3461,Master!$L:$M,2,0)=0,"",VLOOKUP($A3461,Master!$L:$M,2,0)&amp;$J3461&amp;$L3461)</f>
        <v>#N/A</v>
      </c>
      <c r="T4027" s="33" t="str">
        <f t="shared" si="109"/>
        <v/>
      </c>
    </row>
    <row r="4028" spans="15:20" x14ac:dyDescent="0.3">
      <c r="O4028" s="33" t="e">
        <f>VLOOKUP($A3462,Master!$A:$B,2,0)&amp;$J3462&amp;$K3462</f>
        <v>#N/A</v>
      </c>
      <c r="P4028" s="33" t="e">
        <f>IF(OR($A3462="KE0",$A3462="KZ0",$A3462="KV0",$A3462="KH0",$A3462="KE",$A3462="KZ",),VLOOKUP($A3462&amp;$F3462,Master!$D:$E,2,0)&amp;$J3462&amp;$K3462,VLOOKUP($A3462,Master!$D:$E,2,0)&amp;Sheet1!$J3462&amp;Sheet1!$K3462)</f>
        <v>#N/A</v>
      </c>
      <c r="Q4028" s="33" t="str">
        <f t="shared" si="108"/>
        <v/>
      </c>
      <c r="R4028" s="33" t="e">
        <f>IF(IF(VLOOKUP($A3462,Master!$G:$J,4,0)="x",Sheet1!$A3462,"")="","",IF(VLOOKUP($A3462,Master!$G:$J,4,0)="x",Sheet1!$A3462,"")&amp;$J3462&amp;$K3462)</f>
        <v>#N/A</v>
      </c>
      <c r="S4028" s="33" t="e">
        <f>IF(VLOOKUP($A3462,Master!$L:$M,2,0)=0,"",VLOOKUP($A3462,Master!$L:$M,2,0)&amp;$J3462&amp;$L3462)</f>
        <v>#N/A</v>
      </c>
      <c r="T4028" s="33" t="str">
        <f t="shared" si="109"/>
        <v/>
      </c>
    </row>
    <row r="4029" spans="15:20" x14ac:dyDescent="0.3">
      <c r="O4029" s="33" t="e">
        <f>VLOOKUP($A3463,Master!$A:$B,2,0)&amp;$J3463&amp;$K3463</f>
        <v>#N/A</v>
      </c>
      <c r="P4029" s="33" t="e">
        <f>IF(OR($A3463="KE0",$A3463="KZ0",$A3463="KV0",$A3463="KH0",$A3463="KE",$A3463="KZ",),VLOOKUP($A3463&amp;$F3463,Master!$D:$E,2,0)&amp;$J3463&amp;$K3463,VLOOKUP($A3463,Master!$D:$E,2,0)&amp;Sheet1!$J3463&amp;Sheet1!$K3463)</f>
        <v>#N/A</v>
      </c>
      <c r="Q4029" s="33" t="str">
        <f t="shared" si="108"/>
        <v/>
      </c>
      <c r="R4029" s="33" t="e">
        <f>IF(IF(VLOOKUP($A3463,Master!$G:$J,4,0)="x",Sheet1!$A3463,"")="","",IF(VLOOKUP($A3463,Master!$G:$J,4,0)="x",Sheet1!$A3463,"")&amp;$J3463&amp;$K3463)</f>
        <v>#N/A</v>
      </c>
      <c r="S4029" s="33" t="e">
        <f>IF(VLOOKUP($A3463,Master!$L:$M,2,0)=0,"",VLOOKUP($A3463,Master!$L:$M,2,0)&amp;$J3463&amp;$L3463)</f>
        <v>#N/A</v>
      </c>
      <c r="T4029" s="33" t="str">
        <f t="shared" si="109"/>
        <v/>
      </c>
    </row>
    <row r="4030" spans="15:20" x14ac:dyDescent="0.3">
      <c r="O4030" s="33" t="e">
        <f>VLOOKUP($A3464,Master!$A:$B,2,0)&amp;$J3464&amp;$K3464</f>
        <v>#N/A</v>
      </c>
      <c r="P4030" s="33" t="e">
        <f>IF(OR($A3464="KE0",$A3464="KZ0",$A3464="KV0",$A3464="KH0",$A3464="KE",$A3464="KZ",),VLOOKUP($A3464&amp;$F3464,Master!$D:$E,2,0)&amp;$J3464&amp;$K3464,VLOOKUP($A3464,Master!$D:$E,2,0)&amp;Sheet1!$J3464&amp;Sheet1!$K3464)</f>
        <v>#N/A</v>
      </c>
      <c r="Q4030" s="33" t="str">
        <f t="shared" si="108"/>
        <v/>
      </c>
      <c r="R4030" s="33" t="e">
        <f>IF(IF(VLOOKUP($A3464,Master!$G:$J,4,0)="x",Sheet1!$A3464,"")="","",IF(VLOOKUP($A3464,Master!$G:$J,4,0)="x",Sheet1!$A3464,"")&amp;$J3464&amp;$K3464)</f>
        <v>#N/A</v>
      </c>
      <c r="S4030" s="33" t="e">
        <f>IF(VLOOKUP($A3464,Master!$L:$M,2,0)=0,"",VLOOKUP($A3464,Master!$L:$M,2,0)&amp;$J3464&amp;$L3464)</f>
        <v>#N/A</v>
      </c>
      <c r="T4030" s="33" t="str">
        <f t="shared" si="109"/>
        <v/>
      </c>
    </row>
    <row r="4031" spans="15:20" x14ac:dyDescent="0.3">
      <c r="O4031" s="33" t="e">
        <f>VLOOKUP($A3465,Master!$A:$B,2,0)&amp;$J3465&amp;$K3465</f>
        <v>#N/A</v>
      </c>
      <c r="P4031" s="33" t="e">
        <f>IF(OR($A3465="KE0",$A3465="KZ0",$A3465="KV0",$A3465="KH0",$A3465="KE",$A3465="KZ",),VLOOKUP($A3465&amp;$F3465,Master!$D:$E,2,0)&amp;$J3465&amp;$K3465,VLOOKUP($A3465,Master!$D:$E,2,0)&amp;Sheet1!$J3465&amp;Sheet1!$K3465)</f>
        <v>#N/A</v>
      </c>
      <c r="Q4031" s="33" t="str">
        <f t="shared" si="108"/>
        <v/>
      </c>
      <c r="R4031" s="33" t="e">
        <f>IF(IF(VLOOKUP($A3465,Master!$G:$J,4,0)="x",Sheet1!$A3465,"")="","",IF(VLOOKUP($A3465,Master!$G:$J,4,0)="x",Sheet1!$A3465,"")&amp;$J3465&amp;$K3465)</f>
        <v>#N/A</v>
      </c>
      <c r="S4031" s="33" t="e">
        <f>IF(VLOOKUP($A3465,Master!$L:$M,2,0)=0,"",VLOOKUP($A3465,Master!$L:$M,2,0)&amp;$J3465&amp;$L3465)</f>
        <v>#N/A</v>
      </c>
      <c r="T4031" s="33" t="str">
        <f t="shared" si="109"/>
        <v/>
      </c>
    </row>
    <row r="4032" spans="15:20" x14ac:dyDescent="0.3">
      <c r="O4032" s="33" t="e">
        <f>VLOOKUP($A3466,Master!$A:$B,2,0)&amp;$J3466&amp;$K3466</f>
        <v>#N/A</v>
      </c>
      <c r="P4032" s="33" t="e">
        <f>IF(OR($A3466="KE0",$A3466="KZ0",$A3466="KV0",$A3466="KH0",$A3466="KE",$A3466="KZ",),VLOOKUP($A3466&amp;$F3466,Master!$D:$E,2,0)&amp;$J3466&amp;$K3466,VLOOKUP($A3466,Master!$D:$E,2,0)&amp;Sheet1!$J3466&amp;Sheet1!$K3466)</f>
        <v>#N/A</v>
      </c>
      <c r="Q4032" s="33" t="str">
        <f t="shared" si="108"/>
        <v/>
      </c>
      <c r="R4032" s="33" t="e">
        <f>IF(IF(VLOOKUP($A3466,Master!$G:$J,4,0)="x",Sheet1!$A3466,"")="","",IF(VLOOKUP($A3466,Master!$G:$J,4,0)="x",Sheet1!$A3466,"")&amp;$J3466&amp;$K3466)</f>
        <v>#N/A</v>
      </c>
      <c r="S4032" s="33" t="e">
        <f>IF(VLOOKUP($A3466,Master!$L:$M,2,0)=0,"",VLOOKUP($A3466,Master!$L:$M,2,0)&amp;$J3466&amp;$L3466)</f>
        <v>#N/A</v>
      </c>
      <c r="T4032" s="33" t="str">
        <f t="shared" si="109"/>
        <v/>
      </c>
    </row>
    <row r="4033" spans="15:20" x14ac:dyDescent="0.3">
      <c r="O4033" s="33" t="e">
        <f>VLOOKUP($A3467,Master!$A:$B,2,0)&amp;$J3467&amp;$K3467</f>
        <v>#N/A</v>
      </c>
      <c r="P4033" s="33" t="e">
        <f>IF(OR($A3467="KE0",$A3467="KZ0",$A3467="KV0",$A3467="KH0",$A3467="KE",$A3467="KZ",),VLOOKUP($A3467&amp;$F3467,Master!$D:$E,2,0)&amp;$J3467&amp;$K3467,VLOOKUP($A3467,Master!$D:$E,2,0)&amp;Sheet1!$J3467&amp;Sheet1!$K3467)</f>
        <v>#N/A</v>
      </c>
      <c r="Q4033" s="33" t="str">
        <f t="shared" si="108"/>
        <v/>
      </c>
      <c r="R4033" s="33" t="e">
        <f>IF(IF(VLOOKUP($A3467,Master!$G:$J,4,0)="x",Sheet1!$A3467,"")="","",IF(VLOOKUP($A3467,Master!$G:$J,4,0)="x",Sheet1!$A3467,"")&amp;$J3467&amp;$K3467)</f>
        <v>#N/A</v>
      </c>
      <c r="S4033" s="33" t="e">
        <f>IF(VLOOKUP($A3467,Master!$L:$M,2,0)=0,"",VLOOKUP($A3467,Master!$L:$M,2,0)&amp;$J3467&amp;$L3467)</f>
        <v>#N/A</v>
      </c>
      <c r="T4033" s="33" t="str">
        <f t="shared" si="109"/>
        <v/>
      </c>
    </row>
    <row r="4034" spans="15:20" x14ac:dyDescent="0.3">
      <c r="O4034" s="33" t="e">
        <f>VLOOKUP($A3468,Master!$A:$B,2,0)&amp;$J3468&amp;$K3468</f>
        <v>#N/A</v>
      </c>
      <c r="P4034" s="33" t="e">
        <f>IF(OR($A3468="KE0",$A3468="KZ0",$A3468="KV0",$A3468="KH0",$A3468="KE",$A3468="KZ",),VLOOKUP($A3468&amp;$F3468,Master!$D:$E,2,0)&amp;$J3468&amp;$K3468,VLOOKUP($A3468,Master!$D:$E,2,0)&amp;Sheet1!$J3468&amp;Sheet1!$K3468)</f>
        <v>#N/A</v>
      </c>
      <c r="Q4034" s="33" t="str">
        <f t="shared" si="108"/>
        <v/>
      </c>
      <c r="R4034" s="33" t="e">
        <f>IF(IF(VLOOKUP($A3468,Master!$G:$J,4,0)="x",Sheet1!$A3468,"")="","",IF(VLOOKUP($A3468,Master!$G:$J,4,0)="x",Sheet1!$A3468,"")&amp;$J3468&amp;$K3468)</f>
        <v>#N/A</v>
      </c>
      <c r="S4034" s="33" t="e">
        <f>IF(VLOOKUP($A3468,Master!$L:$M,2,0)=0,"",VLOOKUP($A3468,Master!$L:$M,2,0)&amp;$J3468&amp;$L3468)</f>
        <v>#N/A</v>
      </c>
      <c r="T4034" s="33" t="str">
        <f t="shared" si="109"/>
        <v/>
      </c>
    </row>
    <row r="4035" spans="15:20" x14ac:dyDescent="0.3">
      <c r="O4035" s="33" t="e">
        <f>VLOOKUP($A3469,Master!$A:$B,2,0)&amp;$J3469&amp;$K3469</f>
        <v>#N/A</v>
      </c>
      <c r="P4035" s="33" t="e">
        <f>IF(OR($A3469="KE0",$A3469="KZ0",$A3469="KV0",$A3469="KH0",$A3469="KE",$A3469="KZ",),VLOOKUP($A3469&amp;$F3469,Master!$D:$E,2,0)&amp;$J3469&amp;$K3469,VLOOKUP($A3469,Master!$D:$E,2,0)&amp;Sheet1!$J3469&amp;Sheet1!$K3469)</f>
        <v>#N/A</v>
      </c>
      <c r="Q4035" s="33" t="str">
        <f t="shared" ref="Q4035:Q4098" si="110">$A3469&amp;$J3469&amp;$K3469</f>
        <v/>
      </c>
      <c r="R4035" s="33" t="e">
        <f>IF(IF(VLOOKUP($A3469,Master!$G:$J,4,0)="x",Sheet1!$A3469,"")="","",IF(VLOOKUP($A3469,Master!$G:$J,4,0)="x",Sheet1!$A3469,"")&amp;$J3469&amp;$K3469)</f>
        <v>#N/A</v>
      </c>
      <c r="S4035" s="33" t="e">
        <f>IF(VLOOKUP($A3469,Master!$L:$M,2,0)=0,"",VLOOKUP($A3469,Master!$L:$M,2,0)&amp;$J3469&amp;$L3469)</f>
        <v>#N/A</v>
      </c>
      <c r="T4035" s="33" t="str">
        <f t="shared" ref="T4035:T4098" si="111">$A3469&amp;$J3469</f>
        <v/>
      </c>
    </row>
    <row r="4036" spans="15:20" x14ac:dyDescent="0.3">
      <c r="O4036" s="33" t="e">
        <f>VLOOKUP($A3470,Master!$A:$B,2,0)&amp;$J3470&amp;$K3470</f>
        <v>#N/A</v>
      </c>
      <c r="P4036" s="33" t="e">
        <f>IF(OR($A3470="KE0",$A3470="KZ0",$A3470="KV0",$A3470="KH0",$A3470="KE",$A3470="KZ",),VLOOKUP($A3470&amp;$F3470,Master!$D:$E,2,0)&amp;$J3470&amp;$K3470,VLOOKUP($A3470,Master!$D:$E,2,0)&amp;Sheet1!$J3470&amp;Sheet1!$K3470)</f>
        <v>#N/A</v>
      </c>
      <c r="Q4036" s="33" t="str">
        <f t="shared" si="110"/>
        <v/>
      </c>
      <c r="R4036" s="33" t="e">
        <f>IF(IF(VLOOKUP($A3470,Master!$G:$J,4,0)="x",Sheet1!$A3470,"")="","",IF(VLOOKUP($A3470,Master!$G:$J,4,0)="x",Sheet1!$A3470,"")&amp;$J3470&amp;$K3470)</f>
        <v>#N/A</v>
      </c>
      <c r="S4036" s="33" t="e">
        <f>IF(VLOOKUP($A3470,Master!$L:$M,2,0)=0,"",VLOOKUP($A3470,Master!$L:$M,2,0)&amp;$J3470&amp;$L3470)</f>
        <v>#N/A</v>
      </c>
      <c r="T4036" s="33" t="str">
        <f t="shared" si="111"/>
        <v/>
      </c>
    </row>
    <row r="4037" spans="15:20" x14ac:dyDescent="0.3">
      <c r="O4037" s="33" t="e">
        <f>VLOOKUP($A3471,Master!$A:$B,2,0)&amp;$J3471&amp;$K3471</f>
        <v>#N/A</v>
      </c>
      <c r="P4037" s="33" t="e">
        <f>IF(OR($A3471="KE0",$A3471="KZ0",$A3471="KV0",$A3471="KH0",$A3471="KE",$A3471="KZ",),VLOOKUP($A3471&amp;$F3471,Master!$D:$E,2,0)&amp;$J3471&amp;$K3471,VLOOKUP($A3471,Master!$D:$E,2,0)&amp;Sheet1!$J3471&amp;Sheet1!$K3471)</f>
        <v>#N/A</v>
      </c>
      <c r="Q4037" s="33" t="str">
        <f t="shared" si="110"/>
        <v/>
      </c>
      <c r="R4037" s="33" t="e">
        <f>IF(IF(VLOOKUP($A3471,Master!$G:$J,4,0)="x",Sheet1!$A3471,"")="","",IF(VLOOKUP($A3471,Master!$G:$J,4,0)="x",Sheet1!$A3471,"")&amp;$J3471&amp;$K3471)</f>
        <v>#N/A</v>
      </c>
      <c r="S4037" s="33" t="e">
        <f>IF(VLOOKUP($A3471,Master!$L:$M,2,0)=0,"",VLOOKUP($A3471,Master!$L:$M,2,0)&amp;$J3471&amp;$L3471)</f>
        <v>#N/A</v>
      </c>
      <c r="T4037" s="33" t="str">
        <f t="shared" si="111"/>
        <v/>
      </c>
    </row>
    <row r="4038" spans="15:20" x14ac:dyDescent="0.3">
      <c r="O4038" s="33" t="e">
        <f>VLOOKUP($A3472,Master!$A:$B,2,0)&amp;$J3472&amp;$K3472</f>
        <v>#N/A</v>
      </c>
      <c r="P4038" s="33" t="e">
        <f>IF(OR($A3472="KE0",$A3472="KZ0",$A3472="KV0",$A3472="KH0",$A3472="KE",$A3472="KZ",),VLOOKUP($A3472&amp;$F3472,Master!$D:$E,2,0)&amp;$J3472&amp;$K3472,VLOOKUP($A3472,Master!$D:$E,2,0)&amp;Sheet1!$J3472&amp;Sheet1!$K3472)</f>
        <v>#N/A</v>
      </c>
      <c r="Q4038" s="33" t="str">
        <f t="shared" si="110"/>
        <v/>
      </c>
      <c r="R4038" s="33" t="e">
        <f>IF(IF(VLOOKUP($A3472,Master!$G:$J,4,0)="x",Sheet1!$A3472,"")="","",IF(VLOOKUP($A3472,Master!$G:$J,4,0)="x",Sheet1!$A3472,"")&amp;$J3472&amp;$K3472)</f>
        <v>#N/A</v>
      </c>
      <c r="S4038" s="33" t="e">
        <f>IF(VLOOKUP($A3472,Master!$L:$M,2,0)=0,"",VLOOKUP($A3472,Master!$L:$M,2,0)&amp;$J3472&amp;$L3472)</f>
        <v>#N/A</v>
      </c>
      <c r="T4038" s="33" t="str">
        <f t="shared" si="111"/>
        <v/>
      </c>
    </row>
    <row r="4039" spans="15:20" x14ac:dyDescent="0.3">
      <c r="O4039" s="33" t="e">
        <f>VLOOKUP($A3473,Master!$A:$B,2,0)&amp;$J3473&amp;$K3473</f>
        <v>#N/A</v>
      </c>
      <c r="P4039" s="33" t="e">
        <f>IF(OR($A3473="KE0",$A3473="KZ0",$A3473="KV0",$A3473="KH0",$A3473="KE",$A3473="KZ",),VLOOKUP($A3473&amp;$F3473,Master!$D:$E,2,0)&amp;$J3473&amp;$K3473,VLOOKUP($A3473,Master!$D:$E,2,0)&amp;Sheet1!$J3473&amp;Sheet1!$K3473)</f>
        <v>#N/A</v>
      </c>
      <c r="Q4039" s="33" t="str">
        <f t="shared" si="110"/>
        <v/>
      </c>
      <c r="R4039" s="33" t="e">
        <f>IF(IF(VLOOKUP($A3473,Master!$G:$J,4,0)="x",Sheet1!$A3473,"")="","",IF(VLOOKUP($A3473,Master!$G:$J,4,0)="x",Sheet1!$A3473,"")&amp;$J3473&amp;$K3473)</f>
        <v>#N/A</v>
      </c>
      <c r="S4039" s="33" t="e">
        <f>IF(VLOOKUP($A3473,Master!$L:$M,2,0)=0,"",VLOOKUP($A3473,Master!$L:$M,2,0)&amp;$J3473&amp;$L3473)</f>
        <v>#N/A</v>
      </c>
      <c r="T4039" s="33" t="str">
        <f t="shared" si="111"/>
        <v/>
      </c>
    </row>
    <row r="4040" spans="15:20" x14ac:dyDescent="0.3">
      <c r="O4040" s="33" t="e">
        <f>VLOOKUP($A3474,Master!$A:$B,2,0)&amp;$J3474&amp;$K3474</f>
        <v>#N/A</v>
      </c>
      <c r="P4040" s="33" t="e">
        <f>IF(OR($A3474="KE0",$A3474="KZ0",$A3474="KV0",$A3474="KH0",$A3474="KE",$A3474="KZ",),VLOOKUP($A3474&amp;$F3474,Master!$D:$E,2,0)&amp;$J3474&amp;$K3474,VLOOKUP($A3474,Master!$D:$E,2,0)&amp;Sheet1!$J3474&amp;Sheet1!$K3474)</f>
        <v>#N/A</v>
      </c>
      <c r="Q4040" s="33" t="str">
        <f t="shared" si="110"/>
        <v/>
      </c>
      <c r="R4040" s="33" t="e">
        <f>IF(IF(VLOOKUP($A3474,Master!$G:$J,4,0)="x",Sheet1!$A3474,"")="","",IF(VLOOKUP($A3474,Master!$G:$J,4,0)="x",Sheet1!$A3474,"")&amp;$J3474&amp;$K3474)</f>
        <v>#N/A</v>
      </c>
      <c r="S4040" s="33" t="e">
        <f>IF(VLOOKUP($A3474,Master!$L:$M,2,0)=0,"",VLOOKUP($A3474,Master!$L:$M,2,0)&amp;$J3474&amp;$L3474)</f>
        <v>#N/A</v>
      </c>
      <c r="T4040" s="33" t="str">
        <f t="shared" si="111"/>
        <v/>
      </c>
    </row>
    <row r="4041" spans="15:20" x14ac:dyDescent="0.3">
      <c r="O4041" s="33" t="e">
        <f>VLOOKUP($A3475,Master!$A:$B,2,0)&amp;$J3475&amp;$K3475</f>
        <v>#N/A</v>
      </c>
      <c r="P4041" s="33" t="e">
        <f>IF(OR($A3475="KE0",$A3475="KZ0",$A3475="KV0",$A3475="KH0",$A3475="KE",$A3475="KZ",),VLOOKUP($A3475&amp;$F3475,Master!$D:$E,2,0)&amp;$J3475&amp;$K3475,VLOOKUP($A3475,Master!$D:$E,2,0)&amp;Sheet1!$J3475&amp;Sheet1!$K3475)</f>
        <v>#N/A</v>
      </c>
      <c r="Q4041" s="33" t="str">
        <f t="shared" si="110"/>
        <v/>
      </c>
      <c r="R4041" s="33" t="e">
        <f>IF(IF(VLOOKUP($A3475,Master!$G:$J,4,0)="x",Sheet1!$A3475,"")="","",IF(VLOOKUP($A3475,Master!$G:$J,4,0)="x",Sheet1!$A3475,"")&amp;$J3475&amp;$K3475)</f>
        <v>#N/A</v>
      </c>
      <c r="S4041" s="33" t="e">
        <f>IF(VLOOKUP($A3475,Master!$L:$M,2,0)=0,"",VLOOKUP($A3475,Master!$L:$M,2,0)&amp;$J3475&amp;$L3475)</f>
        <v>#N/A</v>
      </c>
      <c r="T4041" s="33" t="str">
        <f t="shared" si="111"/>
        <v/>
      </c>
    </row>
    <row r="4042" spans="15:20" x14ac:dyDescent="0.3">
      <c r="O4042" s="33" t="e">
        <f>VLOOKUP($A3476,Master!$A:$B,2,0)&amp;$J3476&amp;$K3476</f>
        <v>#N/A</v>
      </c>
      <c r="P4042" s="33" t="e">
        <f>IF(OR($A3476="KE0",$A3476="KZ0",$A3476="KV0",$A3476="KH0",$A3476="KE",$A3476="KZ",),VLOOKUP($A3476&amp;$F3476,Master!$D:$E,2,0)&amp;$J3476&amp;$K3476,VLOOKUP($A3476,Master!$D:$E,2,0)&amp;Sheet1!$J3476&amp;Sheet1!$K3476)</f>
        <v>#N/A</v>
      </c>
      <c r="Q4042" s="33" t="str">
        <f t="shared" si="110"/>
        <v/>
      </c>
      <c r="R4042" s="33" t="e">
        <f>IF(IF(VLOOKUP($A3476,Master!$G:$J,4,0)="x",Sheet1!$A3476,"")="","",IF(VLOOKUP($A3476,Master!$G:$J,4,0)="x",Sheet1!$A3476,"")&amp;$J3476&amp;$K3476)</f>
        <v>#N/A</v>
      </c>
      <c r="S4042" s="33" t="e">
        <f>IF(VLOOKUP($A3476,Master!$L:$M,2,0)=0,"",VLOOKUP($A3476,Master!$L:$M,2,0)&amp;$J3476&amp;$L3476)</f>
        <v>#N/A</v>
      </c>
      <c r="T4042" s="33" t="str">
        <f t="shared" si="111"/>
        <v/>
      </c>
    </row>
    <row r="4043" spans="15:20" x14ac:dyDescent="0.3">
      <c r="O4043" s="33" t="e">
        <f>VLOOKUP($A3477,Master!$A:$B,2,0)&amp;$J3477&amp;$K3477</f>
        <v>#N/A</v>
      </c>
      <c r="P4043" s="33" t="e">
        <f>IF(OR($A3477="KE0",$A3477="KZ0",$A3477="KV0",$A3477="KH0",$A3477="KE",$A3477="KZ",),VLOOKUP($A3477&amp;$F3477,Master!$D:$E,2,0)&amp;$J3477&amp;$K3477,VLOOKUP($A3477,Master!$D:$E,2,0)&amp;Sheet1!$J3477&amp;Sheet1!$K3477)</f>
        <v>#N/A</v>
      </c>
      <c r="Q4043" s="33" t="str">
        <f t="shared" si="110"/>
        <v/>
      </c>
      <c r="R4043" s="33" t="e">
        <f>IF(IF(VLOOKUP($A3477,Master!$G:$J,4,0)="x",Sheet1!$A3477,"")="","",IF(VLOOKUP($A3477,Master!$G:$J,4,0)="x",Sheet1!$A3477,"")&amp;$J3477&amp;$K3477)</f>
        <v>#N/A</v>
      </c>
      <c r="S4043" s="33" t="e">
        <f>IF(VLOOKUP($A3477,Master!$L:$M,2,0)=0,"",VLOOKUP($A3477,Master!$L:$M,2,0)&amp;$J3477&amp;$L3477)</f>
        <v>#N/A</v>
      </c>
      <c r="T4043" s="33" t="str">
        <f t="shared" si="111"/>
        <v/>
      </c>
    </row>
    <row r="4044" spans="15:20" x14ac:dyDescent="0.3">
      <c r="O4044" s="33" t="e">
        <f>VLOOKUP($A3478,Master!$A:$B,2,0)&amp;$J3478&amp;$K3478</f>
        <v>#N/A</v>
      </c>
      <c r="P4044" s="33" t="e">
        <f>IF(OR($A3478="KE0",$A3478="KZ0",$A3478="KV0",$A3478="KH0",$A3478="KE",$A3478="KZ",),VLOOKUP($A3478&amp;$F3478,Master!$D:$E,2,0)&amp;$J3478&amp;$K3478,VLOOKUP($A3478,Master!$D:$E,2,0)&amp;Sheet1!$J3478&amp;Sheet1!$K3478)</f>
        <v>#N/A</v>
      </c>
      <c r="Q4044" s="33" t="str">
        <f t="shared" si="110"/>
        <v/>
      </c>
      <c r="R4044" s="33" t="e">
        <f>IF(IF(VLOOKUP($A3478,Master!$G:$J,4,0)="x",Sheet1!$A3478,"")="","",IF(VLOOKUP($A3478,Master!$G:$J,4,0)="x",Sheet1!$A3478,"")&amp;$J3478&amp;$K3478)</f>
        <v>#N/A</v>
      </c>
      <c r="S4044" s="33" t="e">
        <f>IF(VLOOKUP($A3478,Master!$L:$M,2,0)=0,"",VLOOKUP($A3478,Master!$L:$M,2,0)&amp;$J3478&amp;$L3478)</f>
        <v>#N/A</v>
      </c>
      <c r="T4044" s="33" t="str">
        <f t="shared" si="111"/>
        <v/>
      </c>
    </row>
    <row r="4045" spans="15:20" x14ac:dyDescent="0.3">
      <c r="O4045" s="33" t="e">
        <f>VLOOKUP($A3479,Master!$A:$B,2,0)&amp;$J3479&amp;$K3479</f>
        <v>#N/A</v>
      </c>
      <c r="P4045" s="33" t="e">
        <f>IF(OR($A3479="KE0",$A3479="KZ0",$A3479="KV0",$A3479="KH0",$A3479="KE",$A3479="KZ",),VLOOKUP($A3479&amp;$F3479,Master!$D:$E,2,0)&amp;$J3479&amp;$K3479,VLOOKUP($A3479,Master!$D:$E,2,0)&amp;Sheet1!$J3479&amp;Sheet1!$K3479)</f>
        <v>#N/A</v>
      </c>
      <c r="Q4045" s="33" t="str">
        <f t="shared" si="110"/>
        <v/>
      </c>
      <c r="R4045" s="33" t="e">
        <f>IF(IF(VLOOKUP($A3479,Master!$G:$J,4,0)="x",Sheet1!$A3479,"")="","",IF(VLOOKUP($A3479,Master!$G:$J,4,0)="x",Sheet1!$A3479,"")&amp;$J3479&amp;$K3479)</f>
        <v>#N/A</v>
      </c>
      <c r="S4045" s="33" t="e">
        <f>IF(VLOOKUP($A3479,Master!$L:$M,2,0)=0,"",VLOOKUP($A3479,Master!$L:$M,2,0)&amp;$J3479&amp;$L3479)</f>
        <v>#N/A</v>
      </c>
      <c r="T4045" s="33" t="str">
        <f t="shared" si="111"/>
        <v/>
      </c>
    </row>
    <row r="4046" spans="15:20" x14ac:dyDescent="0.3">
      <c r="O4046" s="33" t="e">
        <f>VLOOKUP($A3480,Master!$A:$B,2,0)&amp;$J3480&amp;$K3480</f>
        <v>#N/A</v>
      </c>
      <c r="P4046" s="33" t="e">
        <f>IF(OR($A3480="KE0",$A3480="KZ0",$A3480="KV0",$A3480="KH0",$A3480="KE",$A3480="KZ",),VLOOKUP($A3480&amp;$F3480,Master!$D:$E,2,0)&amp;$J3480&amp;$K3480,VLOOKUP($A3480,Master!$D:$E,2,0)&amp;Sheet1!$J3480&amp;Sheet1!$K3480)</f>
        <v>#N/A</v>
      </c>
      <c r="Q4046" s="33" t="str">
        <f t="shared" si="110"/>
        <v/>
      </c>
      <c r="R4046" s="33" t="e">
        <f>IF(IF(VLOOKUP($A3480,Master!$G:$J,4,0)="x",Sheet1!$A3480,"")="","",IF(VLOOKUP($A3480,Master!$G:$J,4,0)="x",Sheet1!$A3480,"")&amp;$J3480&amp;$K3480)</f>
        <v>#N/A</v>
      </c>
      <c r="S4046" s="33" t="e">
        <f>IF(VLOOKUP($A3480,Master!$L:$M,2,0)=0,"",VLOOKUP($A3480,Master!$L:$M,2,0)&amp;$J3480&amp;$L3480)</f>
        <v>#N/A</v>
      </c>
      <c r="T4046" s="33" t="str">
        <f t="shared" si="111"/>
        <v/>
      </c>
    </row>
    <row r="4047" spans="15:20" x14ac:dyDescent="0.3">
      <c r="O4047" s="33" t="e">
        <f>VLOOKUP($A3481,Master!$A:$B,2,0)&amp;$J3481&amp;$K3481</f>
        <v>#N/A</v>
      </c>
      <c r="P4047" s="33" t="e">
        <f>IF(OR($A3481="KE0",$A3481="KZ0",$A3481="KV0",$A3481="KH0",$A3481="KE",$A3481="KZ",),VLOOKUP($A3481&amp;$F3481,Master!$D:$E,2,0)&amp;$J3481&amp;$K3481,VLOOKUP($A3481,Master!$D:$E,2,0)&amp;Sheet1!$J3481&amp;Sheet1!$K3481)</f>
        <v>#N/A</v>
      </c>
      <c r="Q4047" s="33" t="str">
        <f t="shared" si="110"/>
        <v/>
      </c>
      <c r="R4047" s="33" t="e">
        <f>IF(IF(VLOOKUP($A3481,Master!$G:$J,4,0)="x",Sheet1!$A3481,"")="","",IF(VLOOKUP($A3481,Master!$G:$J,4,0)="x",Sheet1!$A3481,"")&amp;$J3481&amp;$K3481)</f>
        <v>#N/A</v>
      </c>
      <c r="S4047" s="33" t="e">
        <f>IF(VLOOKUP($A3481,Master!$L:$M,2,0)=0,"",VLOOKUP($A3481,Master!$L:$M,2,0)&amp;$J3481&amp;$L3481)</f>
        <v>#N/A</v>
      </c>
      <c r="T4047" s="33" t="str">
        <f t="shared" si="111"/>
        <v/>
      </c>
    </row>
    <row r="4048" spans="15:20" x14ac:dyDescent="0.3">
      <c r="O4048" s="33" t="e">
        <f>VLOOKUP($A3482,Master!$A:$B,2,0)&amp;$J3482&amp;$K3482</f>
        <v>#N/A</v>
      </c>
      <c r="P4048" s="33" t="e">
        <f>IF(OR($A3482="KE0",$A3482="KZ0",$A3482="KV0",$A3482="KH0",$A3482="KE",$A3482="KZ",),VLOOKUP($A3482&amp;$F3482,Master!$D:$E,2,0)&amp;$J3482&amp;$K3482,VLOOKUP($A3482,Master!$D:$E,2,0)&amp;Sheet1!$J3482&amp;Sheet1!$K3482)</f>
        <v>#N/A</v>
      </c>
      <c r="Q4048" s="33" t="str">
        <f t="shared" si="110"/>
        <v/>
      </c>
      <c r="R4048" s="33" t="e">
        <f>IF(IF(VLOOKUP($A3482,Master!$G:$J,4,0)="x",Sheet1!$A3482,"")="","",IF(VLOOKUP($A3482,Master!$G:$J,4,0)="x",Sheet1!$A3482,"")&amp;$J3482&amp;$K3482)</f>
        <v>#N/A</v>
      </c>
      <c r="S4048" s="33" t="e">
        <f>IF(VLOOKUP($A3482,Master!$L:$M,2,0)=0,"",VLOOKUP($A3482,Master!$L:$M,2,0)&amp;$J3482&amp;$L3482)</f>
        <v>#N/A</v>
      </c>
      <c r="T4048" s="33" t="str">
        <f t="shared" si="111"/>
        <v/>
      </c>
    </row>
    <row r="4049" spans="15:20" x14ac:dyDescent="0.3">
      <c r="O4049" s="33" t="e">
        <f>VLOOKUP($A3483,Master!$A:$B,2,0)&amp;$J3483&amp;$K3483</f>
        <v>#N/A</v>
      </c>
      <c r="P4049" s="33" t="e">
        <f>IF(OR($A3483="KE0",$A3483="KZ0",$A3483="KV0",$A3483="KH0",$A3483="KE",$A3483="KZ",),VLOOKUP($A3483&amp;$F3483,Master!$D:$E,2,0)&amp;$J3483&amp;$K3483,VLOOKUP($A3483,Master!$D:$E,2,0)&amp;Sheet1!$J3483&amp;Sheet1!$K3483)</f>
        <v>#N/A</v>
      </c>
      <c r="Q4049" s="33" t="str">
        <f t="shared" si="110"/>
        <v/>
      </c>
      <c r="R4049" s="33" t="e">
        <f>IF(IF(VLOOKUP($A3483,Master!$G:$J,4,0)="x",Sheet1!$A3483,"")="","",IF(VLOOKUP($A3483,Master!$G:$J,4,0)="x",Sheet1!$A3483,"")&amp;$J3483&amp;$K3483)</f>
        <v>#N/A</v>
      </c>
      <c r="S4049" s="33" t="e">
        <f>IF(VLOOKUP($A3483,Master!$L:$M,2,0)=0,"",VLOOKUP($A3483,Master!$L:$M,2,0)&amp;$J3483&amp;$L3483)</f>
        <v>#N/A</v>
      </c>
      <c r="T4049" s="33" t="str">
        <f t="shared" si="111"/>
        <v/>
      </c>
    </row>
    <row r="4050" spans="15:20" x14ac:dyDescent="0.3">
      <c r="O4050" s="33" t="e">
        <f>VLOOKUP($A3484,Master!$A:$B,2,0)&amp;$J3484&amp;$K3484</f>
        <v>#N/A</v>
      </c>
      <c r="P4050" s="33" t="e">
        <f>IF(OR($A3484="KE0",$A3484="KZ0",$A3484="KV0",$A3484="KH0",$A3484="KE",$A3484="KZ",),VLOOKUP($A3484&amp;$F3484,Master!$D:$E,2,0)&amp;$J3484&amp;$K3484,VLOOKUP($A3484,Master!$D:$E,2,0)&amp;Sheet1!$J3484&amp;Sheet1!$K3484)</f>
        <v>#N/A</v>
      </c>
      <c r="Q4050" s="33" t="str">
        <f t="shared" si="110"/>
        <v/>
      </c>
      <c r="R4050" s="33" t="e">
        <f>IF(IF(VLOOKUP($A3484,Master!$G:$J,4,0)="x",Sheet1!$A3484,"")="","",IF(VLOOKUP($A3484,Master!$G:$J,4,0)="x",Sheet1!$A3484,"")&amp;$J3484&amp;$K3484)</f>
        <v>#N/A</v>
      </c>
      <c r="S4050" s="33" t="e">
        <f>IF(VLOOKUP($A3484,Master!$L:$M,2,0)=0,"",VLOOKUP($A3484,Master!$L:$M,2,0)&amp;$J3484&amp;$L3484)</f>
        <v>#N/A</v>
      </c>
      <c r="T4050" s="33" t="str">
        <f t="shared" si="111"/>
        <v/>
      </c>
    </row>
    <row r="4051" spans="15:20" x14ac:dyDescent="0.3">
      <c r="O4051" s="33" t="e">
        <f>VLOOKUP($A3485,Master!$A:$B,2,0)&amp;$J3485&amp;$K3485</f>
        <v>#N/A</v>
      </c>
      <c r="P4051" s="33" t="e">
        <f>IF(OR($A3485="KE0",$A3485="KZ0",$A3485="KV0",$A3485="KH0",$A3485="KE",$A3485="KZ",),VLOOKUP($A3485&amp;$F3485,Master!$D:$E,2,0)&amp;$J3485&amp;$K3485,VLOOKUP($A3485,Master!$D:$E,2,0)&amp;Sheet1!$J3485&amp;Sheet1!$K3485)</f>
        <v>#N/A</v>
      </c>
      <c r="Q4051" s="33" t="str">
        <f t="shared" si="110"/>
        <v/>
      </c>
      <c r="R4051" s="33" t="e">
        <f>IF(IF(VLOOKUP($A3485,Master!$G:$J,4,0)="x",Sheet1!$A3485,"")="","",IF(VLOOKUP($A3485,Master!$G:$J,4,0)="x",Sheet1!$A3485,"")&amp;$J3485&amp;$K3485)</f>
        <v>#N/A</v>
      </c>
      <c r="S4051" s="33" t="e">
        <f>IF(VLOOKUP($A3485,Master!$L:$M,2,0)=0,"",VLOOKUP($A3485,Master!$L:$M,2,0)&amp;$J3485&amp;$L3485)</f>
        <v>#N/A</v>
      </c>
      <c r="T4051" s="33" t="str">
        <f t="shared" si="111"/>
        <v/>
      </c>
    </row>
    <row r="4052" spans="15:20" x14ac:dyDescent="0.3">
      <c r="O4052" s="33" t="e">
        <f>VLOOKUP($A3486,Master!$A:$B,2,0)&amp;$J3486&amp;$K3486</f>
        <v>#N/A</v>
      </c>
      <c r="P4052" s="33" t="e">
        <f>IF(OR($A3486="KE0",$A3486="KZ0",$A3486="KV0",$A3486="KH0",$A3486="KE",$A3486="KZ",),VLOOKUP($A3486&amp;$F3486,Master!$D:$E,2,0)&amp;$J3486&amp;$K3486,VLOOKUP($A3486,Master!$D:$E,2,0)&amp;Sheet1!$J3486&amp;Sheet1!$K3486)</f>
        <v>#N/A</v>
      </c>
      <c r="Q4052" s="33" t="str">
        <f t="shared" si="110"/>
        <v/>
      </c>
      <c r="R4052" s="33" t="e">
        <f>IF(IF(VLOOKUP($A3486,Master!$G:$J,4,0)="x",Sheet1!$A3486,"")="","",IF(VLOOKUP($A3486,Master!$G:$J,4,0)="x",Sheet1!$A3486,"")&amp;$J3486&amp;$K3486)</f>
        <v>#N/A</v>
      </c>
      <c r="S4052" s="33" t="e">
        <f>IF(VLOOKUP($A3486,Master!$L:$M,2,0)=0,"",VLOOKUP($A3486,Master!$L:$M,2,0)&amp;$J3486&amp;$L3486)</f>
        <v>#N/A</v>
      </c>
      <c r="T4052" s="33" t="str">
        <f t="shared" si="111"/>
        <v/>
      </c>
    </row>
    <row r="4053" spans="15:20" x14ac:dyDescent="0.3">
      <c r="O4053" s="33" t="e">
        <f>VLOOKUP($A3487,Master!$A:$B,2,0)&amp;$J3487&amp;$K3487</f>
        <v>#N/A</v>
      </c>
      <c r="P4053" s="33" t="e">
        <f>IF(OR($A3487="KE0",$A3487="KZ0",$A3487="KV0",$A3487="KH0",$A3487="KE",$A3487="KZ",),VLOOKUP($A3487&amp;$F3487,Master!$D:$E,2,0)&amp;$J3487&amp;$K3487,VLOOKUP($A3487,Master!$D:$E,2,0)&amp;Sheet1!$J3487&amp;Sheet1!$K3487)</f>
        <v>#N/A</v>
      </c>
      <c r="Q4053" s="33" t="str">
        <f t="shared" si="110"/>
        <v/>
      </c>
      <c r="R4053" s="33" t="e">
        <f>IF(IF(VLOOKUP($A3487,Master!$G:$J,4,0)="x",Sheet1!$A3487,"")="","",IF(VLOOKUP($A3487,Master!$G:$J,4,0)="x",Sheet1!$A3487,"")&amp;$J3487&amp;$K3487)</f>
        <v>#N/A</v>
      </c>
      <c r="S4053" s="33" t="e">
        <f>IF(VLOOKUP($A3487,Master!$L:$M,2,0)=0,"",VLOOKUP($A3487,Master!$L:$M,2,0)&amp;$J3487&amp;$L3487)</f>
        <v>#N/A</v>
      </c>
      <c r="T4053" s="33" t="str">
        <f t="shared" si="111"/>
        <v/>
      </c>
    </row>
    <row r="4054" spans="15:20" x14ac:dyDescent="0.3">
      <c r="O4054" s="33" t="e">
        <f>VLOOKUP($A3488,Master!$A:$B,2,0)&amp;$J3488&amp;$K3488</f>
        <v>#N/A</v>
      </c>
      <c r="P4054" s="33" t="e">
        <f>IF(OR($A3488="KE0",$A3488="KZ0",$A3488="KV0",$A3488="KH0",$A3488="KE",$A3488="KZ",),VLOOKUP($A3488&amp;$F3488,Master!$D:$E,2,0)&amp;$J3488&amp;$K3488,VLOOKUP($A3488,Master!$D:$E,2,0)&amp;Sheet1!$J3488&amp;Sheet1!$K3488)</f>
        <v>#N/A</v>
      </c>
      <c r="Q4054" s="33" t="str">
        <f t="shared" si="110"/>
        <v/>
      </c>
      <c r="R4054" s="33" t="e">
        <f>IF(IF(VLOOKUP($A3488,Master!$G:$J,4,0)="x",Sheet1!$A3488,"")="","",IF(VLOOKUP($A3488,Master!$G:$J,4,0)="x",Sheet1!$A3488,"")&amp;$J3488&amp;$K3488)</f>
        <v>#N/A</v>
      </c>
      <c r="S4054" s="33" t="e">
        <f>IF(VLOOKUP($A3488,Master!$L:$M,2,0)=0,"",VLOOKUP($A3488,Master!$L:$M,2,0)&amp;$J3488&amp;$L3488)</f>
        <v>#N/A</v>
      </c>
      <c r="T4054" s="33" t="str">
        <f t="shared" si="111"/>
        <v/>
      </c>
    </row>
    <row r="4055" spans="15:20" x14ac:dyDescent="0.3">
      <c r="O4055" s="33" t="e">
        <f>VLOOKUP($A3489,Master!$A:$B,2,0)&amp;$J3489&amp;$K3489</f>
        <v>#N/A</v>
      </c>
      <c r="P4055" s="33" t="e">
        <f>IF(OR($A3489="KE0",$A3489="KZ0",$A3489="KV0",$A3489="KH0",$A3489="KE",$A3489="KZ",),VLOOKUP($A3489&amp;$F3489,Master!$D:$E,2,0)&amp;$J3489&amp;$K3489,VLOOKUP($A3489,Master!$D:$E,2,0)&amp;Sheet1!$J3489&amp;Sheet1!$K3489)</f>
        <v>#N/A</v>
      </c>
      <c r="Q4055" s="33" t="str">
        <f t="shared" si="110"/>
        <v/>
      </c>
      <c r="R4055" s="33" t="e">
        <f>IF(IF(VLOOKUP($A3489,Master!$G:$J,4,0)="x",Sheet1!$A3489,"")="","",IF(VLOOKUP($A3489,Master!$G:$J,4,0)="x",Sheet1!$A3489,"")&amp;$J3489&amp;$K3489)</f>
        <v>#N/A</v>
      </c>
      <c r="S4055" s="33" t="e">
        <f>IF(VLOOKUP($A3489,Master!$L:$M,2,0)=0,"",VLOOKUP($A3489,Master!$L:$M,2,0)&amp;$J3489&amp;$L3489)</f>
        <v>#N/A</v>
      </c>
      <c r="T4055" s="33" t="str">
        <f t="shared" si="111"/>
        <v/>
      </c>
    </row>
    <row r="4056" spans="15:20" x14ac:dyDescent="0.3">
      <c r="O4056" s="33" t="e">
        <f>VLOOKUP($A3490,Master!$A:$B,2,0)&amp;$J3490&amp;$K3490</f>
        <v>#N/A</v>
      </c>
      <c r="P4056" s="33" t="e">
        <f>IF(OR($A3490="KE0",$A3490="KZ0",$A3490="KV0",$A3490="KH0",$A3490="KE",$A3490="KZ",),VLOOKUP($A3490&amp;$F3490,Master!$D:$E,2,0)&amp;$J3490&amp;$K3490,VLOOKUP($A3490,Master!$D:$E,2,0)&amp;Sheet1!$J3490&amp;Sheet1!$K3490)</f>
        <v>#N/A</v>
      </c>
      <c r="Q4056" s="33" t="str">
        <f t="shared" si="110"/>
        <v/>
      </c>
      <c r="R4056" s="33" t="e">
        <f>IF(IF(VLOOKUP($A3490,Master!$G:$J,4,0)="x",Sheet1!$A3490,"")="","",IF(VLOOKUP($A3490,Master!$G:$J,4,0)="x",Sheet1!$A3490,"")&amp;$J3490&amp;$K3490)</f>
        <v>#N/A</v>
      </c>
      <c r="S4056" s="33" t="e">
        <f>IF(VLOOKUP($A3490,Master!$L:$M,2,0)=0,"",VLOOKUP($A3490,Master!$L:$M,2,0)&amp;$J3490&amp;$L3490)</f>
        <v>#N/A</v>
      </c>
      <c r="T4056" s="33" t="str">
        <f t="shared" si="111"/>
        <v/>
      </c>
    </row>
    <row r="4057" spans="15:20" x14ac:dyDescent="0.3">
      <c r="O4057" s="33" t="e">
        <f>VLOOKUP($A3491,Master!$A:$B,2,0)&amp;$J3491&amp;$K3491</f>
        <v>#N/A</v>
      </c>
      <c r="P4057" s="33" t="e">
        <f>IF(OR($A3491="KE0",$A3491="KZ0",$A3491="KV0",$A3491="KH0",$A3491="KE",$A3491="KZ",),VLOOKUP($A3491&amp;$F3491,Master!$D:$E,2,0)&amp;$J3491&amp;$K3491,VLOOKUP($A3491,Master!$D:$E,2,0)&amp;Sheet1!$J3491&amp;Sheet1!$K3491)</f>
        <v>#N/A</v>
      </c>
      <c r="Q4057" s="33" t="str">
        <f t="shared" si="110"/>
        <v/>
      </c>
      <c r="R4057" s="33" t="e">
        <f>IF(IF(VLOOKUP($A3491,Master!$G:$J,4,0)="x",Sheet1!$A3491,"")="","",IF(VLOOKUP($A3491,Master!$G:$J,4,0)="x",Sheet1!$A3491,"")&amp;$J3491&amp;$K3491)</f>
        <v>#N/A</v>
      </c>
      <c r="S4057" s="33" t="e">
        <f>IF(VLOOKUP($A3491,Master!$L:$M,2,0)=0,"",VLOOKUP($A3491,Master!$L:$M,2,0)&amp;$J3491&amp;$L3491)</f>
        <v>#N/A</v>
      </c>
      <c r="T4057" s="33" t="str">
        <f t="shared" si="111"/>
        <v/>
      </c>
    </row>
    <row r="4058" spans="15:20" x14ac:dyDescent="0.3">
      <c r="O4058" s="33" t="e">
        <f>VLOOKUP($A3492,Master!$A:$B,2,0)&amp;$J3492&amp;$K3492</f>
        <v>#N/A</v>
      </c>
      <c r="P4058" s="33" t="e">
        <f>IF(OR($A3492="KE0",$A3492="KZ0",$A3492="KV0",$A3492="KH0",$A3492="KE",$A3492="KZ",),VLOOKUP($A3492&amp;$F3492,Master!$D:$E,2,0)&amp;$J3492&amp;$K3492,VLOOKUP($A3492,Master!$D:$E,2,0)&amp;Sheet1!$J3492&amp;Sheet1!$K3492)</f>
        <v>#N/A</v>
      </c>
      <c r="Q4058" s="33" t="str">
        <f t="shared" si="110"/>
        <v/>
      </c>
      <c r="R4058" s="33" t="e">
        <f>IF(IF(VLOOKUP($A3492,Master!$G:$J,4,0)="x",Sheet1!$A3492,"")="","",IF(VLOOKUP($A3492,Master!$G:$J,4,0)="x",Sheet1!$A3492,"")&amp;$J3492&amp;$K3492)</f>
        <v>#N/A</v>
      </c>
      <c r="S4058" s="33" t="e">
        <f>IF(VLOOKUP($A3492,Master!$L:$M,2,0)=0,"",VLOOKUP($A3492,Master!$L:$M,2,0)&amp;$J3492&amp;$L3492)</f>
        <v>#N/A</v>
      </c>
      <c r="T4058" s="33" t="str">
        <f t="shared" si="111"/>
        <v/>
      </c>
    </row>
    <row r="4059" spans="15:20" x14ac:dyDescent="0.3">
      <c r="O4059" s="33" t="e">
        <f>VLOOKUP($A3493,Master!$A:$B,2,0)&amp;$J3493&amp;$K3493</f>
        <v>#N/A</v>
      </c>
      <c r="P4059" s="33" t="e">
        <f>IF(OR($A3493="KE0",$A3493="KZ0",$A3493="KV0",$A3493="KH0",$A3493="KE",$A3493="KZ",),VLOOKUP($A3493&amp;$F3493,Master!$D:$E,2,0)&amp;$J3493&amp;$K3493,VLOOKUP($A3493,Master!$D:$E,2,0)&amp;Sheet1!$J3493&amp;Sheet1!$K3493)</f>
        <v>#N/A</v>
      </c>
      <c r="Q4059" s="33" t="str">
        <f t="shared" si="110"/>
        <v/>
      </c>
      <c r="R4059" s="33" t="e">
        <f>IF(IF(VLOOKUP($A3493,Master!$G:$J,4,0)="x",Sheet1!$A3493,"")="","",IF(VLOOKUP($A3493,Master!$G:$J,4,0)="x",Sheet1!$A3493,"")&amp;$J3493&amp;$K3493)</f>
        <v>#N/A</v>
      </c>
      <c r="S4059" s="33" t="e">
        <f>IF(VLOOKUP($A3493,Master!$L:$M,2,0)=0,"",VLOOKUP($A3493,Master!$L:$M,2,0)&amp;$J3493&amp;$L3493)</f>
        <v>#N/A</v>
      </c>
      <c r="T4059" s="33" t="str">
        <f t="shared" si="111"/>
        <v/>
      </c>
    </row>
    <row r="4060" spans="15:20" x14ac:dyDescent="0.3">
      <c r="O4060" s="33" t="e">
        <f>VLOOKUP($A3494,Master!$A:$B,2,0)&amp;$J3494&amp;$K3494</f>
        <v>#N/A</v>
      </c>
      <c r="P4060" s="33" t="e">
        <f>IF(OR($A3494="KE0",$A3494="KZ0",$A3494="KV0",$A3494="KH0",$A3494="KE",$A3494="KZ",),VLOOKUP($A3494&amp;$F3494,Master!$D:$E,2,0)&amp;$J3494&amp;$K3494,VLOOKUP($A3494,Master!$D:$E,2,0)&amp;Sheet1!$J3494&amp;Sheet1!$K3494)</f>
        <v>#N/A</v>
      </c>
      <c r="Q4060" s="33" t="str">
        <f t="shared" si="110"/>
        <v/>
      </c>
      <c r="R4060" s="33" t="e">
        <f>IF(IF(VLOOKUP($A3494,Master!$G:$J,4,0)="x",Sheet1!$A3494,"")="","",IF(VLOOKUP($A3494,Master!$G:$J,4,0)="x",Sheet1!$A3494,"")&amp;$J3494&amp;$K3494)</f>
        <v>#N/A</v>
      </c>
      <c r="S4060" s="33" t="e">
        <f>IF(VLOOKUP($A3494,Master!$L:$M,2,0)=0,"",VLOOKUP($A3494,Master!$L:$M,2,0)&amp;$J3494&amp;$L3494)</f>
        <v>#N/A</v>
      </c>
      <c r="T4060" s="33" t="str">
        <f t="shared" si="111"/>
        <v/>
      </c>
    </row>
    <row r="4061" spans="15:20" x14ac:dyDescent="0.3">
      <c r="O4061" s="33" t="e">
        <f>VLOOKUP($A3495,Master!$A:$B,2,0)&amp;$J3495&amp;$K3495</f>
        <v>#N/A</v>
      </c>
      <c r="P4061" s="33" t="e">
        <f>IF(OR($A3495="KE0",$A3495="KZ0",$A3495="KV0",$A3495="KH0",$A3495="KE",$A3495="KZ",),VLOOKUP($A3495&amp;$F3495,Master!$D:$E,2,0)&amp;$J3495&amp;$K3495,VLOOKUP($A3495,Master!$D:$E,2,0)&amp;Sheet1!$J3495&amp;Sheet1!$K3495)</f>
        <v>#N/A</v>
      </c>
      <c r="Q4061" s="33" t="str">
        <f t="shared" si="110"/>
        <v/>
      </c>
      <c r="R4061" s="33" t="e">
        <f>IF(IF(VLOOKUP($A3495,Master!$G:$J,4,0)="x",Sheet1!$A3495,"")="","",IF(VLOOKUP($A3495,Master!$G:$J,4,0)="x",Sheet1!$A3495,"")&amp;$J3495&amp;$K3495)</f>
        <v>#N/A</v>
      </c>
      <c r="S4061" s="33" t="e">
        <f>IF(VLOOKUP($A3495,Master!$L:$M,2,0)=0,"",VLOOKUP($A3495,Master!$L:$M,2,0)&amp;$J3495&amp;$L3495)</f>
        <v>#N/A</v>
      </c>
      <c r="T4061" s="33" t="str">
        <f t="shared" si="111"/>
        <v/>
      </c>
    </row>
    <row r="4062" spans="15:20" x14ac:dyDescent="0.3">
      <c r="O4062" s="33" t="e">
        <f>VLOOKUP($A3496,Master!$A:$B,2,0)&amp;$J3496&amp;$K3496</f>
        <v>#N/A</v>
      </c>
      <c r="P4062" s="33" t="e">
        <f>IF(OR($A3496="KE0",$A3496="KZ0",$A3496="KV0",$A3496="KH0",$A3496="KE",$A3496="KZ",),VLOOKUP($A3496&amp;$F3496,Master!$D:$E,2,0)&amp;$J3496&amp;$K3496,VLOOKUP($A3496,Master!$D:$E,2,0)&amp;Sheet1!$J3496&amp;Sheet1!$K3496)</f>
        <v>#N/A</v>
      </c>
      <c r="Q4062" s="33" t="str">
        <f t="shared" si="110"/>
        <v/>
      </c>
      <c r="R4062" s="33" t="e">
        <f>IF(IF(VLOOKUP($A3496,Master!$G:$J,4,0)="x",Sheet1!$A3496,"")="","",IF(VLOOKUP($A3496,Master!$G:$J,4,0)="x",Sheet1!$A3496,"")&amp;$J3496&amp;$K3496)</f>
        <v>#N/A</v>
      </c>
      <c r="S4062" s="33" t="e">
        <f>IF(VLOOKUP($A3496,Master!$L:$M,2,0)=0,"",VLOOKUP($A3496,Master!$L:$M,2,0)&amp;$J3496&amp;$L3496)</f>
        <v>#N/A</v>
      </c>
      <c r="T4062" s="33" t="str">
        <f t="shared" si="111"/>
        <v/>
      </c>
    </row>
    <row r="4063" spans="15:20" x14ac:dyDescent="0.3">
      <c r="O4063" s="33" t="e">
        <f>VLOOKUP($A3497,Master!$A:$B,2,0)&amp;$J3497&amp;$K3497</f>
        <v>#N/A</v>
      </c>
      <c r="P4063" s="33" t="e">
        <f>IF(OR($A3497="KE0",$A3497="KZ0",$A3497="KV0",$A3497="KH0",$A3497="KE",$A3497="KZ",),VLOOKUP($A3497&amp;$F3497,Master!$D:$E,2,0)&amp;$J3497&amp;$K3497,VLOOKUP($A3497,Master!$D:$E,2,0)&amp;Sheet1!$J3497&amp;Sheet1!$K3497)</f>
        <v>#N/A</v>
      </c>
      <c r="Q4063" s="33" t="str">
        <f t="shared" si="110"/>
        <v/>
      </c>
      <c r="R4063" s="33" t="e">
        <f>IF(IF(VLOOKUP($A3497,Master!$G:$J,4,0)="x",Sheet1!$A3497,"")="","",IF(VLOOKUP($A3497,Master!$G:$J,4,0)="x",Sheet1!$A3497,"")&amp;$J3497&amp;$K3497)</f>
        <v>#N/A</v>
      </c>
      <c r="S4063" s="33" t="e">
        <f>IF(VLOOKUP($A3497,Master!$L:$M,2,0)=0,"",VLOOKUP($A3497,Master!$L:$M,2,0)&amp;$J3497&amp;$L3497)</f>
        <v>#N/A</v>
      </c>
      <c r="T4063" s="33" t="str">
        <f t="shared" si="111"/>
        <v/>
      </c>
    </row>
    <row r="4064" spans="15:20" x14ac:dyDescent="0.3">
      <c r="O4064" s="33" t="e">
        <f>VLOOKUP($A3498,Master!$A:$B,2,0)&amp;$J3498&amp;$K3498</f>
        <v>#N/A</v>
      </c>
      <c r="P4064" s="33" t="e">
        <f>IF(OR($A3498="KE0",$A3498="KZ0",$A3498="KV0",$A3498="KH0",$A3498="KE",$A3498="KZ",),VLOOKUP($A3498&amp;$F3498,Master!$D:$E,2,0)&amp;$J3498&amp;$K3498,VLOOKUP($A3498,Master!$D:$E,2,0)&amp;Sheet1!$J3498&amp;Sheet1!$K3498)</f>
        <v>#N/A</v>
      </c>
      <c r="Q4064" s="33" t="str">
        <f t="shared" si="110"/>
        <v/>
      </c>
      <c r="R4064" s="33" t="e">
        <f>IF(IF(VLOOKUP($A3498,Master!$G:$J,4,0)="x",Sheet1!$A3498,"")="","",IF(VLOOKUP($A3498,Master!$G:$J,4,0)="x",Sheet1!$A3498,"")&amp;$J3498&amp;$K3498)</f>
        <v>#N/A</v>
      </c>
      <c r="S4064" s="33" t="e">
        <f>IF(VLOOKUP($A3498,Master!$L:$M,2,0)=0,"",VLOOKUP($A3498,Master!$L:$M,2,0)&amp;$J3498&amp;$L3498)</f>
        <v>#N/A</v>
      </c>
      <c r="T4064" s="33" t="str">
        <f t="shared" si="111"/>
        <v/>
      </c>
    </row>
    <row r="4065" spans="15:20" x14ac:dyDescent="0.3">
      <c r="O4065" s="33" t="e">
        <f>VLOOKUP($A3499,Master!$A:$B,2,0)&amp;$J3499&amp;$K3499</f>
        <v>#N/A</v>
      </c>
      <c r="P4065" s="33" t="e">
        <f>IF(OR($A3499="KE0",$A3499="KZ0",$A3499="KV0",$A3499="KH0",$A3499="KE",$A3499="KZ",),VLOOKUP($A3499&amp;$F3499,Master!$D:$E,2,0)&amp;$J3499&amp;$K3499,VLOOKUP($A3499,Master!$D:$E,2,0)&amp;Sheet1!$J3499&amp;Sheet1!$K3499)</f>
        <v>#N/A</v>
      </c>
      <c r="Q4065" s="33" t="str">
        <f t="shared" si="110"/>
        <v/>
      </c>
      <c r="R4065" s="33" t="e">
        <f>IF(IF(VLOOKUP($A3499,Master!$G:$J,4,0)="x",Sheet1!$A3499,"")="","",IF(VLOOKUP($A3499,Master!$G:$J,4,0)="x",Sheet1!$A3499,"")&amp;$J3499&amp;$K3499)</f>
        <v>#N/A</v>
      </c>
      <c r="S4065" s="33" t="e">
        <f>IF(VLOOKUP($A3499,Master!$L:$M,2,0)=0,"",VLOOKUP($A3499,Master!$L:$M,2,0)&amp;$J3499&amp;$L3499)</f>
        <v>#N/A</v>
      </c>
      <c r="T4065" s="33" t="str">
        <f t="shared" si="111"/>
        <v/>
      </c>
    </row>
    <row r="4066" spans="15:20" x14ac:dyDescent="0.3">
      <c r="O4066" s="33" t="e">
        <f>VLOOKUP($A3500,Master!$A:$B,2,0)&amp;$J3500&amp;$K3500</f>
        <v>#N/A</v>
      </c>
      <c r="P4066" s="33" t="e">
        <f>IF(OR($A3500="KE0",$A3500="KZ0",$A3500="KV0",$A3500="KH0",$A3500="KE",$A3500="KZ",),VLOOKUP($A3500&amp;$F3500,Master!$D:$E,2,0)&amp;$J3500&amp;$K3500,VLOOKUP($A3500,Master!$D:$E,2,0)&amp;Sheet1!$J3500&amp;Sheet1!$K3500)</f>
        <v>#N/A</v>
      </c>
      <c r="Q4066" s="33" t="str">
        <f t="shared" si="110"/>
        <v/>
      </c>
      <c r="R4066" s="33" t="e">
        <f>IF(IF(VLOOKUP($A3500,Master!$G:$J,4,0)="x",Sheet1!$A3500,"")="","",IF(VLOOKUP($A3500,Master!$G:$J,4,0)="x",Sheet1!$A3500,"")&amp;$J3500&amp;$K3500)</f>
        <v>#N/A</v>
      </c>
      <c r="S4066" s="33" t="e">
        <f>IF(VLOOKUP($A3500,Master!$L:$M,2,0)=0,"",VLOOKUP($A3500,Master!$L:$M,2,0)&amp;$J3500&amp;$L3500)</f>
        <v>#N/A</v>
      </c>
      <c r="T4066" s="33" t="str">
        <f t="shared" si="111"/>
        <v/>
      </c>
    </row>
    <row r="4067" spans="15:20" x14ac:dyDescent="0.3">
      <c r="O4067" s="33" t="e">
        <f>VLOOKUP($A3501,Master!$A:$B,2,0)&amp;$J3501&amp;$K3501</f>
        <v>#N/A</v>
      </c>
      <c r="P4067" s="33" t="e">
        <f>IF(OR($A3501="KE0",$A3501="KZ0",$A3501="KV0",$A3501="KH0",$A3501="KE",$A3501="KZ",),VLOOKUP($A3501&amp;$F3501,Master!$D:$E,2,0)&amp;$J3501&amp;$K3501,VLOOKUP($A3501,Master!$D:$E,2,0)&amp;Sheet1!$J3501&amp;Sheet1!$K3501)</f>
        <v>#N/A</v>
      </c>
      <c r="Q4067" s="33" t="str">
        <f t="shared" si="110"/>
        <v/>
      </c>
      <c r="R4067" s="33" t="e">
        <f>IF(IF(VLOOKUP($A3501,Master!$G:$J,4,0)="x",Sheet1!$A3501,"")="","",IF(VLOOKUP($A3501,Master!$G:$J,4,0)="x",Sheet1!$A3501,"")&amp;$J3501&amp;$K3501)</f>
        <v>#N/A</v>
      </c>
      <c r="S4067" s="33" t="e">
        <f>IF(VLOOKUP($A3501,Master!$L:$M,2,0)=0,"",VLOOKUP($A3501,Master!$L:$M,2,0)&amp;$J3501&amp;$L3501)</f>
        <v>#N/A</v>
      </c>
      <c r="T4067" s="33" t="str">
        <f t="shared" si="111"/>
        <v/>
      </c>
    </row>
    <row r="4068" spans="15:20" x14ac:dyDescent="0.3">
      <c r="O4068" s="33" t="e">
        <f>VLOOKUP($A3502,Master!$A:$B,2,0)&amp;$J3502&amp;$K3502</f>
        <v>#N/A</v>
      </c>
      <c r="P4068" s="33" t="e">
        <f>IF(OR($A3502="KE0",$A3502="KZ0",$A3502="KV0",$A3502="KH0",$A3502="KE",$A3502="KZ",),VLOOKUP($A3502&amp;$F3502,Master!$D:$E,2,0)&amp;$J3502&amp;$K3502,VLOOKUP($A3502,Master!$D:$E,2,0)&amp;Sheet1!$J3502&amp;Sheet1!$K3502)</f>
        <v>#N/A</v>
      </c>
      <c r="Q4068" s="33" t="str">
        <f t="shared" si="110"/>
        <v/>
      </c>
      <c r="R4068" s="33" t="e">
        <f>IF(IF(VLOOKUP($A3502,Master!$G:$J,4,0)="x",Sheet1!$A3502,"")="","",IF(VLOOKUP($A3502,Master!$G:$J,4,0)="x",Sheet1!$A3502,"")&amp;$J3502&amp;$K3502)</f>
        <v>#N/A</v>
      </c>
      <c r="S4068" s="33" t="e">
        <f>IF(VLOOKUP($A3502,Master!$L:$M,2,0)=0,"",VLOOKUP($A3502,Master!$L:$M,2,0)&amp;$J3502&amp;$L3502)</f>
        <v>#N/A</v>
      </c>
      <c r="T4068" s="33" t="str">
        <f t="shared" si="111"/>
        <v/>
      </c>
    </row>
    <row r="4069" spans="15:20" x14ac:dyDescent="0.3">
      <c r="O4069" s="33" t="e">
        <f>VLOOKUP($A3503,Master!$A:$B,2,0)&amp;$J3503&amp;$K3503</f>
        <v>#N/A</v>
      </c>
      <c r="P4069" s="33" t="e">
        <f>IF(OR($A3503="KE0",$A3503="KZ0",$A3503="KV0",$A3503="KH0",$A3503="KE",$A3503="KZ",),VLOOKUP($A3503&amp;$F3503,Master!$D:$E,2,0)&amp;$J3503&amp;$K3503,VLOOKUP($A3503,Master!$D:$E,2,0)&amp;Sheet1!$J3503&amp;Sheet1!$K3503)</f>
        <v>#N/A</v>
      </c>
      <c r="Q4069" s="33" t="str">
        <f t="shared" si="110"/>
        <v/>
      </c>
      <c r="R4069" s="33" t="e">
        <f>IF(IF(VLOOKUP($A3503,Master!$G:$J,4,0)="x",Sheet1!$A3503,"")="","",IF(VLOOKUP($A3503,Master!$G:$J,4,0)="x",Sheet1!$A3503,"")&amp;$J3503&amp;$K3503)</f>
        <v>#N/A</v>
      </c>
      <c r="S4069" s="33" t="e">
        <f>IF(VLOOKUP($A3503,Master!$L:$M,2,0)=0,"",VLOOKUP($A3503,Master!$L:$M,2,0)&amp;$J3503&amp;$L3503)</f>
        <v>#N/A</v>
      </c>
      <c r="T4069" s="33" t="str">
        <f t="shared" si="111"/>
        <v/>
      </c>
    </row>
    <row r="4070" spans="15:20" x14ac:dyDescent="0.3">
      <c r="O4070" s="33" t="e">
        <f>VLOOKUP($A3504,Master!$A:$B,2,0)&amp;$J3504&amp;$K3504</f>
        <v>#N/A</v>
      </c>
      <c r="P4070" s="33" t="e">
        <f>IF(OR($A3504="KE0",$A3504="KZ0",$A3504="KV0",$A3504="KH0",$A3504="KE",$A3504="KZ",),VLOOKUP($A3504&amp;$F3504,Master!$D:$E,2,0)&amp;$J3504&amp;$K3504,VLOOKUP($A3504,Master!$D:$E,2,0)&amp;Sheet1!$J3504&amp;Sheet1!$K3504)</f>
        <v>#N/A</v>
      </c>
      <c r="Q4070" s="33" t="str">
        <f t="shared" si="110"/>
        <v/>
      </c>
      <c r="R4070" s="33" t="e">
        <f>IF(IF(VLOOKUP($A3504,Master!$G:$J,4,0)="x",Sheet1!$A3504,"")="","",IF(VLOOKUP($A3504,Master!$G:$J,4,0)="x",Sheet1!$A3504,"")&amp;$J3504&amp;$K3504)</f>
        <v>#N/A</v>
      </c>
      <c r="S4070" s="33" t="e">
        <f>IF(VLOOKUP($A3504,Master!$L:$M,2,0)=0,"",VLOOKUP($A3504,Master!$L:$M,2,0)&amp;$J3504&amp;$L3504)</f>
        <v>#N/A</v>
      </c>
      <c r="T4070" s="33" t="str">
        <f t="shared" si="111"/>
        <v/>
      </c>
    </row>
    <row r="4071" spans="15:20" x14ac:dyDescent="0.3">
      <c r="O4071" s="33" t="e">
        <f>VLOOKUP($A3505,Master!$A:$B,2,0)&amp;$J3505&amp;$K3505</f>
        <v>#N/A</v>
      </c>
      <c r="P4071" s="33" t="e">
        <f>IF(OR($A3505="KE0",$A3505="KZ0",$A3505="KV0",$A3505="KH0",$A3505="KE",$A3505="KZ",),VLOOKUP($A3505&amp;$F3505,Master!$D:$E,2,0)&amp;$J3505&amp;$K3505,VLOOKUP($A3505,Master!$D:$E,2,0)&amp;Sheet1!$J3505&amp;Sheet1!$K3505)</f>
        <v>#N/A</v>
      </c>
      <c r="Q4071" s="33" t="str">
        <f t="shared" si="110"/>
        <v/>
      </c>
      <c r="R4071" s="33" t="e">
        <f>IF(IF(VLOOKUP($A3505,Master!$G:$J,4,0)="x",Sheet1!$A3505,"")="","",IF(VLOOKUP($A3505,Master!$G:$J,4,0)="x",Sheet1!$A3505,"")&amp;$J3505&amp;$K3505)</f>
        <v>#N/A</v>
      </c>
      <c r="S4071" s="33" t="e">
        <f>IF(VLOOKUP($A3505,Master!$L:$M,2,0)=0,"",VLOOKUP($A3505,Master!$L:$M,2,0)&amp;$J3505&amp;$L3505)</f>
        <v>#N/A</v>
      </c>
      <c r="T4071" s="33" t="str">
        <f t="shared" si="111"/>
        <v/>
      </c>
    </row>
    <row r="4072" spans="15:20" x14ac:dyDescent="0.3">
      <c r="O4072" s="33" t="e">
        <f>VLOOKUP($A3506,Master!$A:$B,2,0)&amp;$J3506&amp;$K3506</f>
        <v>#N/A</v>
      </c>
      <c r="P4072" s="33" t="e">
        <f>IF(OR($A3506="KE0",$A3506="KZ0",$A3506="KV0",$A3506="KH0",$A3506="KE",$A3506="KZ",),VLOOKUP($A3506&amp;$F3506,Master!$D:$E,2,0)&amp;$J3506&amp;$K3506,VLOOKUP($A3506,Master!$D:$E,2,0)&amp;Sheet1!$J3506&amp;Sheet1!$K3506)</f>
        <v>#N/A</v>
      </c>
      <c r="Q4072" s="33" t="str">
        <f t="shared" si="110"/>
        <v/>
      </c>
      <c r="R4072" s="33" t="e">
        <f>IF(IF(VLOOKUP($A3506,Master!$G:$J,4,0)="x",Sheet1!$A3506,"")="","",IF(VLOOKUP($A3506,Master!$G:$J,4,0)="x",Sheet1!$A3506,"")&amp;$J3506&amp;$K3506)</f>
        <v>#N/A</v>
      </c>
      <c r="S4072" s="33" t="e">
        <f>IF(VLOOKUP($A3506,Master!$L:$M,2,0)=0,"",VLOOKUP($A3506,Master!$L:$M,2,0)&amp;$J3506&amp;$L3506)</f>
        <v>#N/A</v>
      </c>
      <c r="T4072" s="33" t="str">
        <f t="shared" si="111"/>
        <v/>
      </c>
    </row>
    <row r="4073" spans="15:20" x14ac:dyDescent="0.3">
      <c r="O4073" s="33" t="e">
        <f>VLOOKUP($A3507,Master!$A:$B,2,0)&amp;$J3507&amp;$K3507</f>
        <v>#N/A</v>
      </c>
      <c r="P4073" s="33" t="e">
        <f>IF(OR($A3507="KE0",$A3507="KZ0",$A3507="KV0",$A3507="KH0",$A3507="KE",$A3507="KZ",),VLOOKUP($A3507&amp;$F3507,Master!$D:$E,2,0)&amp;$J3507&amp;$K3507,VLOOKUP($A3507,Master!$D:$E,2,0)&amp;Sheet1!$J3507&amp;Sheet1!$K3507)</f>
        <v>#N/A</v>
      </c>
      <c r="Q4073" s="33" t="str">
        <f t="shared" si="110"/>
        <v/>
      </c>
      <c r="R4073" s="33" t="e">
        <f>IF(IF(VLOOKUP($A3507,Master!$G:$J,4,0)="x",Sheet1!$A3507,"")="","",IF(VLOOKUP($A3507,Master!$G:$J,4,0)="x",Sheet1!$A3507,"")&amp;$J3507&amp;$K3507)</f>
        <v>#N/A</v>
      </c>
      <c r="S4073" s="33" t="e">
        <f>IF(VLOOKUP($A3507,Master!$L:$M,2,0)=0,"",VLOOKUP($A3507,Master!$L:$M,2,0)&amp;$J3507&amp;$L3507)</f>
        <v>#N/A</v>
      </c>
      <c r="T4073" s="33" t="str">
        <f t="shared" si="111"/>
        <v/>
      </c>
    </row>
    <row r="4074" spans="15:20" x14ac:dyDescent="0.3">
      <c r="O4074" s="33" t="e">
        <f>VLOOKUP($A3508,Master!$A:$B,2,0)&amp;$J3508&amp;$K3508</f>
        <v>#N/A</v>
      </c>
      <c r="P4074" s="33" t="e">
        <f>IF(OR($A3508="KE0",$A3508="KZ0",$A3508="KV0",$A3508="KH0",$A3508="KE",$A3508="KZ",),VLOOKUP($A3508&amp;$F3508,Master!$D:$E,2,0)&amp;$J3508&amp;$K3508,VLOOKUP($A3508,Master!$D:$E,2,0)&amp;Sheet1!$J3508&amp;Sheet1!$K3508)</f>
        <v>#N/A</v>
      </c>
      <c r="Q4074" s="33" t="str">
        <f t="shared" si="110"/>
        <v/>
      </c>
      <c r="R4074" s="33" t="e">
        <f>IF(IF(VLOOKUP($A3508,Master!$G:$J,4,0)="x",Sheet1!$A3508,"")="","",IF(VLOOKUP($A3508,Master!$G:$J,4,0)="x",Sheet1!$A3508,"")&amp;$J3508&amp;$K3508)</f>
        <v>#N/A</v>
      </c>
      <c r="S4074" s="33" t="e">
        <f>IF(VLOOKUP($A3508,Master!$L:$M,2,0)=0,"",VLOOKUP($A3508,Master!$L:$M,2,0)&amp;$J3508&amp;$L3508)</f>
        <v>#N/A</v>
      </c>
      <c r="T4074" s="33" t="str">
        <f t="shared" si="111"/>
        <v/>
      </c>
    </row>
    <row r="4075" spans="15:20" x14ac:dyDescent="0.3">
      <c r="O4075" s="33" t="e">
        <f>VLOOKUP($A3509,Master!$A:$B,2,0)&amp;$J3509&amp;$K3509</f>
        <v>#N/A</v>
      </c>
      <c r="P4075" s="33" t="e">
        <f>IF(OR($A3509="KE0",$A3509="KZ0",$A3509="KV0",$A3509="KH0",$A3509="KE",$A3509="KZ",),VLOOKUP($A3509&amp;$F3509,Master!$D:$E,2,0)&amp;$J3509&amp;$K3509,VLOOKUP($A3509,Master!$D:$E,2,0)&amp;Sheet1!$J3509&amp;Sheet1!$K3509)</f>
        <v>#N/A</v>
      </c>
      <c r="Q4075" s="33" t="str">
        <f t="shared" si="110"/>
        <v/>
      </c>
      <c r="R4075" s="33" t="e">
        <f>IF(IF(VLOOKUP($A3509,Master!$G:$J,4,0)="x",Sheet1!$A3509,"")="","",IF(VLOOKUP($A3509,Master!$G:$J,4,0)="x",Sheet1!$A3509,"")&amp;$J3509&amp;$K3509)</f>
        <v>#N/A</v>
      </c>
      <c r="S4075" s="33" t="e">
        <f>IF(VLOOKUP($A3509,Master!$L:$M,2,0)=0,"",VLOOKUP($A3509,Master!$L:$M,2,0)&amp;$J3509&amp;$L3509)</f>
        <v>#N/A</v>
      </c>
      <c r="T4075" s="33" t="str">
        <f t="shared" si="111"/>
        <v/>
      </c>
    </row>
    <row r="4076" spans="15:20" x14ac:dyDescent="0.3">
      <c r="O4076" s="33" t="e">
        <f>VLOOKUP($A3510,Master!$A:$B,2,0)&amp;$J3510&amp;$K3510</f>
        <v>#N/A</v>
      </c>
      <c r="P4076" s="33" t="e">
        <f>IF(OR($A3510="KE0",$A3510="KZ0",$A3510="KV0",$A3510="KH0",$A3510="KE",$A3510="KZ",),VLOOKUP($A3510&amp;$F3510,Master!$D:$E,2,0)&amp;$J3510&amp;$K3510,VLOOKUP($A3510,Master!$D:$E,2,0)&amp;Sheet1!$J3510&amp;Sheet1!$K3510)</f>
        <v>#N/A</v>
      </c>
      <c r="Q4076" s="33" t="str">
        <f t="shared" si="110"/>
        <v/>
      </c>
      <c r="R4076" s="33" t="e">
        <f>IF(IF(VLOOKUP($A3510,Master!$G:$J,4,0)="x",Sheet1!$A3510,"")="","",IF(VLOOKUP($A3510,Master!$G:$J,4,0)="x",Sheet1!$A3510,"")&amp;$J3510&amp;$K3510)</f>
        <v>#N/A</v>
      </c>
      <c r="S4076" s="33" t="e">
        <f>IF(VLOOKUP($A3510,Master!$L:$M,2,0)=0,"",VLOOKUP($A3510,Master!$L:$M,2,0)&amp;$J3510&amp;$L3510)</f>
        <v>#N/A</v>
      </c>
      <c r="T4076" s="33" t="str">
        <f t="shared" si="111"/>
        <v/>
      </c>
    </row>
    <row r="4077" spans="15:20" x14ac:dyDescent="0.3">
      <c r="O4077" s="33" t="e">
        <f>VLOOKUP($A3511,Master!$A:$B,2,0)&amp;$J3511&amp;$K3511</f>
        <v>#N/A</v>
      </c>
      <c r="P4077" s="33" t="e">
        <f>IF(OR($A3511="KE0",$A3511="KZ0",$A3511="KV0",$A3511="KH0",$A3511="KE",$A3511="KZ",),VLOOKUP($A3511&amp;$F3511,Master!$D:$E,2,0)&amp;$J3511&amp;$K3511,VLOOKUP($A3511,Master!$D:$E,2,0)&amp;Sheet1!$J3511&amp;Sheet1!$K3511)</f>
        <v>#N/A</v>
      </c>
      <c r="Q4077" s="33" t="str">
        <f t="shared" si="110"/>
        <v/>
      </c>
      <c r="R4077" s="33" t="e">
        <f>IF(IF(VLOOKUP($A3511,Master!$G:$J,4,0)="x",Sheet1!$A3511,"")="","",IF(VLOOKUP($A3511,Master!$G:$J,4,0)="x",Sheet1!$A3511,"")&amp;$J3511&amp;$K3511)</f>
        <v>#N/A</v>
      </c>
      <c r="S4077" s="33" t="e">
        <f>IF(VLOOKUP($A3511,Master!$L:$M,2,0)=0,"",VLOOKUP($A3511,Master!$L:$M,2,0)&amp;$J3511&amp;$L3511)</f>
        <v>#N/A</v>
      </c>
      <c r="T4077" s="33" t="str">
        <f t="shared" si="111"/>
        <v/>
      </c>
    </row>
    <row r="4078" spans="15:20" x14ac:dyDescent="0.3">
      <c r="O4078" s="33" t="e">
        <f>VLOOKUP($A3512,Master!$A:$B,2,0)&amp;$J3512&amp;$K3512</f>
        <v>#N/A</v>
      </c>
      <c r="P4078" s="33" t="e">
        <f>IF(OR($A3512="KE0",$A3512="KZ0",$A3512="KV0",$A3512="KH0",$A3512="KE",$A3512="KZ",),VLOOKUP($A3512&amp;$F3512,Master!$D:$E,2,0)&amp;$J3512&amp;$K3512,VLOOKUP($A3512,Master!$D:$E,2,0)&amp;Sheet1!$J3512&amp;Sheet1!$K3512)</f>
        <v>#N/A</v>
      </c>
      <c r="Q4078" s="33" t="str">
        <f t="shared" si="110"/>
        <v/>
      </c>
      <c r="R4078" s="33" t="e">
        <f>IF(IF(VLOOKUP($A3512,Master!$G:$J,4,0)="x",Sheet1!$A3512,"")="","",IF(VLOOKUP($A3512,Master!$G:$J,4,0)="x",Sheet1!$A3512,"")&amp;$J3512&amp;$K3512)</f>
        <v>#N/A</v>
      </c>
      <c r="S4078" s="33" t="e">
        <f>IF(VLOOKUP($A3512,Master!$L:$M,2,0)=0,"",VLOOKUP($A3512,Master!$L:$M,2,0)&amp;$J3512&amp;$L3512)</f>
        <v>#N/A</v>
      </c>
      <c r="T4078" s="33" t="str">
        <f t="shared" si="111"/>
        <v/>
      </c>
    </row>
    <row r="4079" spans="15:20" x14ac:dyDescent="0.3">
      <c r="O4079" s="33" t="e">
        <f>VLOOKUP($A3513,Master!$A:$B,2,0)&amp;$J3513&amp;$K3513</f>
        <v>#N/A</v>
      </c>
      <c r="P4079" s="33" t="e">
        <f>IF(OR($A3513="KE0",$A3513="KZ0",$A3513="KV0",$A3513="KH0",$A3513="KE",$A3513="KZ",),VLOOKUP($A3513&amp;$F3513,Master!$D:$E,2,0)&amp;$J3513&amp;$K3513,VLOOKUP($A3513,Master!$D:$E,2,0)&amp;Sheet1!$J3513&amp;Sheet1!$K3513)</f>
        <v>#N/A</v>
      </c>
      <c r="Q4079" s="33" t="str">
        <f t="shared" si="110"/>
        <v/>
      </c>
      <c r="R4079" s="33" t="e">
        <f>IF(IF(VLOOKUP($A3513,Master!$G:$J,4,0)="x",Sheet1!$A3513,"")="","",IF(VLOOKUP($A3513,Master!$G:$J,4,0)="x",Sheet1!$A3513,"")&amp;$J3513&amp;$K3513)</f>
        <v>#N/A</v>
      </c>
      <c r="S4079" s="33" t="e">
        <f>IF(VLOOKUP($A3513,Master!$L:$M,2,0)=0,"",VLOOKUP($A3513,Master!$L:$M,2,0)&amp;$J3513&amp;$L3513)</f>
        <v>#N/A</v>
      </c>
      <c r="T4079" s="33" t="str">
        <f t="shared" si="111"/>
        <v/>
      </c>
    </row>
    <row r="4080" spans="15:20" x14ac:dyDescent="0.3">
      <c r="O4080" s="33" t="e">
        <f>VLOOKUP($A3514,Master!$A:$B,2,0)&amp;$J3514&amp;$K3514</f>
        <v>#N/A</v>
      </c>
      <c r="P4080" s="33" t="e">
        <f>IF(OR($A3514="KE0",$A3514="KZ0",$A3514="KV0",$A3514="KH0",$A3514="KE",$A3514="KZ",),VLOOKUP($A3514&amp;$F3514,Master!$D:$E,2,0)&amp;$J3514&amp;$K3514,VLOOKUP($A3514,Master!$D:$E,2,0)&amp;Sheet1!$J3514&amp;Sheet1!$K3514)</f>
        <v>#N/A</v>
      </c>
      <c r="Q4080" s="33" t="str">
        <f t="shared" si="110"/>
        <v/>
      </c>
      <c r="R4080" s="33" t="e">
        <f>IF(IF(VLOOKUP($A3514,Master!$G:$J,4,0)="x",Sheet1!$A3514,"")="","",IF(VLOOKUP($A3514,Master!$G:$J,4,0)="x",Sheet1!$A3514,"")&amp;$J3514&amp;$K3514)</f>
        <v>#N/A</v>
      </c>
      <c r="S4080" s="33" t="e">
        <f>IF(VLOOKUP($A3514,Master!$L:$M,2,0)=0,"",VLOOKUP($A3514,Master!$L:$M,2,0)&amp;$J3514&amp;$L3514)</f>
        <v>#N/A</v>
      </c>
      <c r="T4080" s="33" t="str">
        <f t="shared" si="111"/>
        <v/>
      </c>
    </row>
    <row r="4081" spans="15:20" x14ac:dyDescent="0.3">
      <c r="O4081" s="33" t="e">
        <f>VLOOKUP($A3515,Master!$A:$B,2,0)&amp;$J3515&amp;$K3515</f>
        <v>#N/A</v>
      </c>
      <c r="P4081" s="33" t="e">
        <f>IF(OR($A3515="KE0",$A3515="KZ0",$A3515="KV0",$A3515="KH0",$A3515="KE",$A3515="KZ",),VLOOKUP($A3515&amp;$F3515,Master!$D:$E,2,0)&amp;$J3515&amp;$K3515,VLOOKUP($A3515,Master!$D:$E,2,0)&amp;Sheet1!$J3515&amp;Sheet1!$K3515)</f>
        <v>#N/A</v>
      </c>
      <c r="Q4081" s="33" t="str">
        <f t="shared" si="110"/>
        <v/>
      </c>
      <c r="R4081" s="33" t="e">
        <f>IF(IF(VLOOKUP($A3515,Master!$G:$J,4,0)="x",Sheet1!$A3515,"")="","",IF(VLOOKUP($A3515,Master!$G:$J,4,0)="x",Sheet1!$A3515,"")&amp;$J3515&amp;$K3515)</f>
        <v>#N/A</v>
      </c>
      <c r="S4081" s="33" t="e">
        <f>IF(VLOOKUP($A3515,Master!$L:$M,2,0)=0,"",VLOOKUP($A3515,Master!$L:$M,2,0)&amp;$J3515&amp;$L3515)</f>
        <v>#N/A</v>
      </c>
      <c r="T4081" s="33" t="str">
        <f t="shared" si="111"/>
        <v/>
      </c>
    </row>
    <row r="4082" spans="15:20" x14ac:dyDescent="0.3">
      <c r="O4082" s="33" t="e">
        <f>VLOOKUP($A3516,Master!$A:$B,2,0)&amp;$J3516&amp;$K3516</f>
        <v>#N/A</v>
      </c>
      <c r="P4082" s="33" t="e">
        <f>IF(OR($A3516="KE0",$A3516="KZ0",$A3516="KV0",$A3516="KH0",$A3516="KE",$A3516="KZ",),VLOOKUP($A3516&amp;$F3516,Master!$D:$E,2,0)&amp;$J3516&amp;$K3516,VLOOKUP($A3516,Master!$D:$E,2,0)&amp;Sheet1!$J3516&amp;Sheet1!$K3516)</f>
        <v>#N/A</v>
      </c>
      <c r="Q4082" s="33" t="str">
        <f t="shared" si="110"/>
        <v/>
      </c>
      <c r="R4082" s="33" t="e">
        <f>IF(IF(VLOOKUP($A3516,Master!$G:$J,4,0)="x",Sheet1!$A3516,"")="","",IF(VLOOKUP($A3516,Master!$G:$J,4,0)="x",Sheet1!$A3516,"")&amp;$J3516&amp;$K3516)</f>
        <v>#N/A</v>
      </c>
      <c r="S4082" s="33" t="e">
        <f>IF(VLOOKUP($A3516,Master!$L:$M,2,0)=0,"",VLOOKUP($A3516,Master!$L:$M,2,0)&amp;$J3516&amp;$L3516)</f>
        <v>#N/A</v>
      </c>
      <c r="T4082" s="33" t="str">
        <f t="shared" si="111"/>
        <v/>
      </c>
    </row>
    <row r="4083" spans="15:20" x14ac:dyDescent="0.3">
      <c r="O4083" s="33" t="e">
        <f>VLOOKUP($A3517,Master!$A:$B,2,0)&amp;$J3517&amp;$K3517</f>
        <v>#N/A</v>
      </c>
      <c r="P4083" s="33" t="e">
        <f>IF(OR($A3517="KE0",$A3517="KZ0",$A3517="KV0",$A3517="KH0",$A3517="KE",$A3517="KZ",),VLOOKUP($A3517&amp;$F3517,Master!$D:$E,2,0)&amp;$J3517&amp;$K3517,VLOOKUP($A3517,Master!$D:$E,2,0)&amp;Sheet1!$J3517&amp;Sheet1!$K3517)</f>
        <v>#N/A</v>
      </c>
      <c r="Q4083" s="33" t="str">
        <f t="shared" si="110"/>
        <v/>
      </c>
      <c r="R4083" s="33" t="e">
        <f>IF(IF(VLOOKUP($A3517,Master!$G:$J,4,0)="x",Sheet1!$A3517,"")="","",IF(VLOOKUP($A3517,Master!$G:$J,4,0)="x",Sheet1!$A3517,"")&amp;$J3517&amp;$K3517)</f>
        <v>#N/A</v>
      </c>
      <c r="S4083" s="33" t="e">
        <f>IF(VLOOKUP($A3517,Master!$L:$M,2,0)=0,"",VLOOKUP($A3517,Master!$L:$M,2,0)&amp;$J3517&amp;$L3517)</f>
        <v>#N/A</v>
      </c>
      <c r="T4083" s="33" t="str">
        <f t="shared" si="111"/>
        <v/>
      </c>
    </row>
    <row r="4084" spans="15:20" x14ac:dyDescent="0.3">
      <c r="O4084" s="33" t="e">
        <f>VLOOKUP($A3518,Master!$A:$B,2,0)&amp;$J3518&amp;$K3518</f>
        <v>#N/A</v>
      </c>
      <c r="P4084" s="33" t="e">
        <f>IF(OR($A3518="KE0",$A3518="KZ0",$A3518="KV0",$A3518="KH0",$A3518="KE",$A3518="KZ",),VLOOKUP($A3518&amp;$F3518,Master!$D:$E,2,0)&amp;$J3518&amp;$K3518,VLOOKUP($A3518,Master!$D:$E,2,0)&amp;Sheet1!$J3518&amp;Sheet1!$K3518)</f>
        <v>#N/A</v>
      </c>
      <c r="Q4084" s="33" t="str">
        <f t="shared" si="110"/>
        <v/>
      </c>
      <c r="R4084" s="33" t="e">
        <f>IF(IF(VLOOKUP($A3518,Master!$G:$J,4,0)="x",Sheet1!$A3518,"")="","",IF(VLOOKUP($A3518,Master!$G:$J,4,0)="x",Sheet1!$A3518,"")&amp;$J3518&amp;$K3518)</f>
        <v>#N/A</v>
      </c>
      <c r="S4084" s="33" t="e">
        <f>IF(VLOOKUP($A3518,Master!$L:$M,2,0)=0,"",VLOOKUP($A3518,Master!$L:$M,2,0)&amp;$J3518&amp;$L3518)</f>
        <v>#N/A</v>
      </c>
      <c r="T4084" s="33" t="str">
        <f t="shared" si="111"/>
        <v/>
      </c>
    </row>
    <row r="4085" spans="15:20" x14ac:dyDescent="0.3">
      <c r="O4085" s="33" t="e">
        <f>VLOOKUP($A3519,Master!$A:$B,2,0)&amp;$J3519&amp;$K3519</f>
        <v>#N/A</v>
      </c>
      <c r="P4085" s="33" t="e">
        <f>IF(OR($A3519="KE0",$A3519="KZ0",$A3519="KV0",$A3519="KH0",$A3519="KE",$A3519="KZ",),VLOOKUP($A3519&amp;$F3519,Master!$D:$E,2,0)&amp;$J3519&amp;$K3519,VLOOKUP($A3519,Master!$D:$E,2,0)&amp;Sheet1!$J3519&amp;Sheet1!$K3519)</f>
        <v>#N/A</v>
      </c>
      <c r="Q4085" s="33" t="str">
        <f t="shared" si="110"/>
        <v/>
      </c>
      <c r="R4085" s="33" t="e">
        <f>IF(IF(VLOOKUP($A3519,Master!$G:$J,4,0)="x",Sheet1!$A3519,"")="","",IF(VLOOKUP($A3519,Master!$G:$J,4,0)="x",Sheet1!$A3519,"")&amp;$J3519&amp;$K3519)</f>
        <v>#N/A</v>
      </c>
      <c r="S4085" s="33" t="e">
        <f>IF(VLOOKUP($A3519,Master!$L:$M,2,0)=0,"",VLOOKUP($A3519,Master!$L:$M,2,0)&amp;$J3519&amp;$L3519)</f>
        <v>#N/A</v>
      </c>
      <c r="T4085" s="33" t="str">
        <f t="shared" si="111"/>
        <v/>
      </c>
    </row>
    <row r="4086" spans="15:20" x14ac:dyDescent="0.3">
      <c r="O4086" s="33" t="e">
        <f>VLOOKUP($A3520,Master!$A:$B,2,0)&amp;$J3520&amp;$K3520</f>
        <v>#N/A</v>
      </c>
      <c r="P4086" s="33" t="e">
        <f>IF(OR($A3520="KE0",$A3520="KZ0",$A3520="KV0",$A3520="KH0",$A3520="KE",$A3520="KZ",),VLOOKUP($A3520&amp;$F3520,Master!$D:$E,2,0)&amp;$J3520&amp;$K3520,VLOOKUP($A3520,Master!$D:$E,2,0)&amp;Sheet1!$J3520&amp;Sheet1!$K3520)</f>
        <v>#N/A</v>
      </c>
      <c r="Q4086" s="33" t="str">
        <f t="shared" si="110"/>
        <v/>
      </c>
      <c r="R4086" s="33" t="e">
        <f>IF(IF(VLOOKUP($A3520,Master!$G:$J,4,0)="x",Sheet1!$A3520,"")="","",IF(VLOOKUP($A3520,Master!$G:$J,4,0)="x",Sheet1!$A3520,"")&amp;$J3520&amp;$K3520)</f>
        <v>#N/A</v>
      </c>
      <c r="S4086" s="33" t="e">
        <f>IF(VLOOKUP($A3520,Master!$L:$M,2,0)=0,"",VLOOKUP($A3520,Master!$L:$M,2,0)&amp;$J3520&amp;$L3520)</f>
        <v>#N/A</v>
      </c>
      <c r="T4086" s="33" t="str">
        <f t="shared" si="111"/>
        <v/>
      </c>
    </row>
    <row r="4087" spans="15:20" x14ac:dyDescent="0.3">
      <c r="O4087" s="33" t="e">
        <f>VLOOKUP($A3521,Master!$A:$B,2,0)&amp;$J3521&amp;$K3521</f>
        <v>#N/A</v>
      </c>
      <c r="P4087" s="33" t="e">
        <f>IF(OR($A3521="KE0",$A3521="KZ0",$A3521="KV0",$A3521="KH0",$A3521="KE",$A3521="KZ",),VLOOKUP($A3521&amp;$F3521,Master!$D:$E,2,0)&amp;$J3521&amp;$K3521,VLOOKUP($A3521,Master!$D:$E,2,0)&amp;Sheet1!$J3521&amp;Sheet1!$K3521)</f>
        <v>#N/A</v>
      </c>
      <c r="Q4087" s="33" t="str">
        <f t="shared" si="110"/>
        <v/>
      </c>
      <c r="R4087" s="33" t="e">
        <f>IF(IF(VLOOKUP($A3521,Master!$G:$J,4,0)="x",Sheet1!$A3521,"")="","",IF(VLOOKUP($A3521,Master!$G:$J,4,0)="x",Sheet1!$A3521,"")&amp;$J3521&amp;$K3521)</f>
        <v>#N/A</v>
      </c>
      <c r="S4087" s="33" t="e">
        <f>IF(VLOOKUP($A3521,Master!$L:$M,2,0)=0,"",VLOOKUP($A3521,Master!$L:$M,2,0)&amp;$J3521&amp;$L3521)</f>
        <v>#N/A</v>
      </c>
      <c r="T4087" s="33" t="str">
        <f t="shared" si="111"/>
        <v/>
      </c>
    </row>
    <row r="4088" spans="15:20" x14ac:dyDescent="0.3">
      <c r="O4088" s="33" t="e">
        <f>VLOOKUP($A3522,Master!$A:$B,2,0)&amp;$J3522&amp;$K3522</f>
        <v>#N/A</v>
      </c>
      <c r="P4088" s="33" t="e">
        <f>IF(OR($A3522="KE0",$A3522="KZ0",$A3522="KV0",$A3522="KH0",$A3522="KE",$A3522="KZ",),VLOOKUP($A3522&amp;$F3522,Master!$D:$E,2,0)&amp;$J3522&amp;$K3522,VLOOKUP($A3522,Master!$D:$E,2,0)&amp;Sheet1!$J3522&amp;Sheet1!$K3522)</f>
        <v>#N/A</v>
      </c>
      <c r="Q4088" s="33" t="str">
        <f t="shared" si="110"/>
        <v/>
      </c>
      <c r="R4088" s="33" t="e">
        <f>IF(IF(VLOOKUP($A3522,Master!$G:$J,4,0)="x",Sheet1!$A3522,"")="","",IF(VLOOKUP($A3522,Master!$G:$J,4,0)="x",Sheet1!$A3522,"")&amp;$J3522&amp;$K3522)</f>
        <v>#N/A</v>
      </c>
      <c r="S4088" s="33" t="e">
        <f>IF(VLOOKUP($A3522,Master!$L:$M,2,0)=0,"",VLOOKUP($A3522,Master!$L:$M,2,0)&amp;$J3522&amp;$L3522)</f>
        <v>#N/A</v>
      </c>
      <c r="T4088" s="33" t="str">
        <f t="shared" si="111"/>
        <v/>
      </c>
    </row>
    <row r="4089" spans="15:20" x14ac:dyDescent="0.3">
      <c r="O4089" s="33" t="e">
        <f>VLOOKUP($A3523,Master!$A:$B,2,0)&amp;$J3523&amp;$K3523</f>
        <v>#N/A</v>
      </c>
      <c r="P4089" s="33" t="e">
        <f>IF(OR($A3523="KE0",$A3523="KZ0",$A3523="KV0",$A3523="KH0",$A3523="KE",$A3523="KZ",),VLOOKUP($A3523&amp;$F3523,Master!$D:$E,2,0)&amp;$J3523&amp;$K3523,VLOOKUP($A3523,Master!$D:$E,2,0)&amp;Sheet1!$J3523&amp;Sheet1!$K3523)</f>
        <v>#N/A</v>
      </c>
      <c r="Q4089" s="33" t="str">
        <f t="shared" si="110"/>
        <v/>
      </c>
      <c r="R4089" s="33" t="e">
        <f>IF(IF(VLOOKUP($A3523,Master!$G:$J,4,0)="x",Sheet1!$A3523,"")="","",IF(VLOOKUP($A3523,Master!$G:$J,4,0)="x",Sheet1!$A3523,"")&amp;$J3523&amp;$K3523)</f>
        <v>#N/A</v>
      </c>
      <c r="S4089" s="33" t="e">
        <f>IF(VLOOKUP($A3523,Master!$L:$M,2,0)=0,"",VLOOKUP($A3523,Master!$L:$M,2,0)&amp;$J3523&amp;$L3523)</f>
        <v>#N/A</v>
      </c>
      <c r="T4089" s="33" t="str">
        <f t="shared" si="111"/>
        <v/>
      </c>
    </row>
    <row r="4090" spans="15:20" x14ac:dyDescent="0.3">
      <c r="O4090" s="33" t="e">
        <f>VLOOKUP($A3524,Master!$A:$B,2,0)&amp;$J3524&amp;$K3524</f>
        <v>#N/A</v>
      </c>
      <c r="P4090" s="33" t="e">
        <f>IF(OR($A3524="KE0",$A3524="KZ0",$A3524="KV0",$A3524="KH0",$A3524="KE",$A3524="KZ",),VLOOKUP($A3524&amp;$F3524,Master!$D:$E,2,0)&amp;$J3524&amp;$K3524,VLOOKUP($A3524,Master!$D:$E,2,0)&amp;Sheet1!$J3524&amp;Sheet1!$K3524)</f>
        <v>#N/A</v>
      </c>
      <c r="Q4090" s="33" t="str">
        <f t="shared" si="110"/>
        <v/>
      </c>
      <c r="R4090" s="33" t="e">
        <f>IF(IF(VLOOKUP($A3524,Master!$G:$J,4,0)="x",Sheet1!$A3524,"")="","",IF(VLOOKUP($A3524,Master!$G:$J,4,0)="x",Sheet1!$A3524,"")&amp;$J3524&amp;$K3524)</f>
        <v>#N/A</v>
      </c>
      <c r="S4090" s="33" t="e">
        <f>IF(VLOOKUP($A3524,Master!$L:$M,2,0)=0,"",VLOOKUP($A3524,Master!$L:$M,2,0)&amp;$J3524&amp;$L3524)</f>
        <v>#N/A</v>
      </c>
      <c r="T4090" s="33" t="str">
        <f t="shared" si="111"/>
        <v/>
      </c>
    </row>
    <row r="4091" spans="15:20" x14ac:dyDescent="0.3">
      <c r="O4091" s="33" t="e">
        <f>VLOOKUP($A3525,Master!$A:$B,2,0)&amp;$J3525&amp;$K3525</f>
        <v>#N/A</v>
      </c>
      <c r="P4091" s="33" t="e">
        <f>IF(OR($A3525="KE0",$A3525="KZ0",$A3525="KV0",$A3525="KH0",$A3525="KE",$A3525="KZ",),VLOOKUP($A3525&amp;$F3525,Master!$D:$E,2,0)&amp;$J3525&amp;$K3525,VLOOKUP($A3525,Master!$D:$E,2,0)&amp;Sheet1!$J3525&amp;Sheet1!$K3525)</f>
        <v>#N/A</v>
      </c>
      <c r="Q4091" s="33" t="str">
        <f t="shared" si="110"/>
        <v/>
      </c>
      <c r="R4091" s="33" t="e">
        <f>IF(IF(VLOOKUP($A3525,Master!$G:$J,4,0)="x",Sheet1!$A3525,"")="","",IF(VLOOKUP($A3525,Master!$G:$J,4,0)="x",Sheet1!$A3525,"")&amp;$J3525&amp;$K3525)</f>
        <v>#N/A</v>
      </c>
      <c r="S4091" s="33" t="e">
        <f>IF(VLOOKUP($A3525,Master!$L:$M,2,0)=0,"",VLOOKUP($A3525,Master!$L:$M,2,0)&amp;$J3525&amp;$L3525)</f>
        <v>#N/A</v>
      </c>
      <c r="T4091" s="33" t="str">
        <f t="shared" si="111"/>
        <v/>
      </c>
    </row>
    <row r="4092" spans="15:20" x14ac:dyDescent="0.3">
      <c r="O4092" s="33" t="e">
        <f>VLOOKUP($A3526,Master!$A:$B,2,0)&amp;$J3526&amp;$K3526</f>
        <v>#N/A</v>
      </c>
      <c r="P4092" s="33" t="e">
        <f>IF(OR($A3526="KE0",$A3526="KZ0",$A3526="KV0",$A3526="KH0",$A3526="KE",$A3526="KZ",),VLOOKUP($A3526&amp;$F3526,Master!$D:$E,2,0)&amp;$J3526&amp;$K3526,VLOOKUP($A3526,Master!$D:$E,2,0)&amp;Sheet1!$J3526&amp;Sheet1!$K3526)</f>
        <v>#N/A</v>
      </c>
      <c r="Q4092" s="33" t="str">
        <f t="shared" si="110"/>
        <v/>
      </c>
      <c r="R4092" s="33" t="e">
        <f>IF(IF(VLOOKUP($A3526,Master!$G:$J,4,0)="x",Sheet1!$A3526,"")="","",IF(VLOOKUP($A3526,Master!$G:$J,4,0)="x",Sheet1!$A3526,"")&amp;$J3526&amp;$K3526)</f>
        <v>#N/A</v>
      </c>
      <c r="S4092" s="33" t="e">
        <f>IF(VLOOKUP($A3526,Master!$L:$M,2,0)=0,"",VLOOKUP($A3526,Master!$L:$M,2,0)&amp;$J3526&amp;$L3526)</f>
        <v>#N/A</v>
      </c>
      <c r="T4092" s="33" t="str">
        <f t="shared" si="111"/>
        <v/>
      </c>
    </row>
    <row r="4093" spans="15:20" x14ac:dyDescent="0.3">
      <c r="O4093" s="33" t="e">
        <f>VLOOKUP($A3527,Master!$A:$B,2,0)&amp;$J3527&amp;$K3527</f>
        <v>#N/A</v>
      </c>
      <c r="P4093" s="33" t="e">
        <f>IF(OR($A3527="KE0",$A3527="KZ0",$A3527="KV0",$A3527="KH0",$A3527="KE",$A3527="KZ",),VLOOKUP($A3527&amp;$F3527,Master!$D:$E,2,0)&amp;$J3527&amp;$K3527,VLOOKUP($A3527,Master!$D:$E,2,0)&amp;Sheet1!$J3527&amp;Sheet1!$K3527)</f>
        <v>#N/A</v>
      </c>
      <c r="Q4093" s="33" t="str">
        <f t="shared" si="110"/>
        <v/>
      </c>
      <c r="R4093" s="33" t="e">
        <f>IF(IF(VLOOKUP($A3527,Master!$G:$J,4,0)="x",Sheet1!$A3527,"")="","",IF(VLOOKUP($A3527,Master!$G:$J,4,0)="x",Sheet1!$A3527,"")&amp;$J3527&amp;$K3527)</f>
        <v>#N/A</v>
      </c>
      <c r="S4093" s="33" t="e">
        <f>IF(VLOOKUP($A3527,Master!$L:$M,2,0)=0,"",VLOOKUP($A3527,Master!$L:$M,2,0)&amp;$J3527&amp;$L3527)</f>
        <v>#N/A</v>
      </c>
      <c r="T4093" s="33" t="str">
        <f t="shared" si="111"/>
        <v/>
      </c>
    </row>
    <row r="4094" spans="15:20" x14ac:dyDescent="0.3">
      <c r="O4094" s="33" t="e">
        <f>VLOOKUP($A3528,Master!$A:$B,2,0)&amp;$J3528&amp;$K3528</f>
        <v>#N/A</v>
      </c>
      <c r="P4094" s="33" t="e">
        <f>IF(OR($A3528="KE0",$A3528="KZ0",$A3528="KV0",$A3528="KH0",$A3528="KE",$A3528="KZ",),VLOOKUP($A3528&amp;$F3528,Master!$D:$E,2,0)&amp;$J3528&amp;$K3528,VLOOKUP($A3528,Master!$D:$E,2,0)&amp;Sheet1!$J3528&amp;Sheet1!$K3528)</f>
        <v>#N/A</v>
      </c>
      <c r="Q4094" s="33" t="str">
        <f t="shared" si="110"/>
        <v/>
      </c>
      <c r="R4094" s="33" t="e">
        <f>IF(IF(VLOOKUP($A3528,Master!$G:$J,4,0)="x",Sheet1!$A3528,"")="","",IF(VLOOKUP($A3528,Master!$G:$J,4,0)="x",Sheet1!$A3528,"")&amp;$J3528&amp;$K3528)</f>
        <v>#N/A</v>
      </c>
      <c r="S4094" s="33" t="e">
        <f>IF(VLOOKUP($A3528,Master!$L:$M,2,0)=0,"",VLOOKUP($A3528,Master!$L:$M,2,0)&amp;$J3528&amp;$L3528)</f>
        <v>#N/A</v>
      </c>
      <c r="T4094" s="33" t="str">
        <f t="shared" si="111"/>
        <v/>
      </c>
    </row>
    <row r="4095" spans="15:20" x14ac:dyDescent="0.3">
      <c r="O4095" s="33" t="e">
        <f>VLOOKUP($A3529,Master!$A:$B,2,0)&amp;$J3529&amp;$K3529</f>
        <v>#N/A</v>
      </c>
      <c r="P4095" s="33" t="e">
        <f>IF(OR($A3529="KE0",$A3529="KZ0",$A3529="KV0",$A3529="KH0",$A3529="KE",$A3529="KZ",),VLOOKUP($A3529&amp;$F3529,Master!$D:$E,2,0)&amp;$J3529&amp;$K3529,VLOOKUP($A3529,Master!$D:$E,2,0)&amp;Sheet1!$J3529&amp;Sheet1!$K3529)</f>
        <v>#N/A</v>
      </c>
      <c r="Q4095" s="33" t="str">
        <f t="shared" si="110"/>
        <v/>
      </c>
      <c r="R4095" s="33" t="e">
        <f>IF(IF(VLOOKUP($A3529,Master!$G:$J,4,0)="x",Sheet1!$A3529,"")="","",IF(VLOOKUP($A3529,Master!$G:$J,4,0)="x",Sheet1!$A3529,"")&amp;$J3529&amp;$K3529)</f>
        <v>#N/A</v>
      </c>
      <c r="S4095" s="33" t="e">
        <f>IF(VLOOKUP($A3529,Master!$L:$M,2,0)=0,"",VLOOKUP($A3529,Master!$L:$M,2,0)&amp;$J3529&amp;$L3529)</f>
        <v>#N/A</v>
      </c>
      <c r="T4095" s="33" t="str">
        <f t="shared" si="111"/>
        <v/>
      </c>
    </row>
    <row r="4096" spans="15:20" x14ac:dyDescent="0.3">
      <c r="O4096" s="33" t="e">
        <f>VLOOKUP($A3530,Master!$A:$B,2,0)&amp;$J3530&amp;$K3530</f>
        <v>#N/A</v>
      </c>
      <c r="P4096" s="33" t="e">
        <f>IF(OR($A3530="KE0",$A3530="KZ0",$A3530="KV0",$A3530="KH0",$A3530="KE",$A3530="KZ",),VLOOKUP($A3530&amp;$F3530,Master!$D:$E,2,0)&amp;$J3530&amp;$K3530,VLOOKUP($A3530,Master!$D:$E,2,0)&amp;Sheet1!$J3530&amp;Sheet1!$K3530)</f>
        <v>#N/A</v>
      </c>
      <c r="Q4096" s="33" t="str">
        <f t="shared" si="110"/>
        <v/>
      </c>
      <c r="R4096" s="33" t="e">
        <f>IF(IF(VLOOKUP($A3530,Master!$G:$J,4,0)="x",Sheet1!$A3530,"")="","",IF(VLOOKUP($A3530,Master!$G:$J,4,0)="x",Sheet1!$A3530,"")&amp;$J3530&amp;$K3530)</f>
        <v>#N/A</v>
      </c>
      <c r="S4096" s="33" t="e">
        <f>IF(VLOOKUP($A3530,Master!$L:$M,2,0)=0,"",VLOOKUP($A3530,Master!$L:$M,2,0)&amp;$J3530&amp;$L3530)</f>
        <v>#N/A</v>
      </c>
      <c r="T4096" s="33" t="str">
        <f t="shared" si="111"/>
        <v/>
      </c>
    </row>
    <row r="4097" spans="15:20" x14ac:dyDescent="0.3">
      <c r="O4097" s="33" t="e">
        <f>VLOOKUP($A3531,Master!$A:$B,2,0)&amp;$J3531&amp;$K3531</f>
        <v>#N/A</v>
      </c>
      <c r="P4097" s="33" t="e">
        <f>IF(OR($A3531="KE0",$A3531="KZ0",$A3531="KV0",$A3531="KH0",$A3531="KE",$A3531="KZ",),VLOOKUP($A3531&amp;$F3531,Master!$D:$E,2,0)&amp;$J3531&amp;$K3531,VLOOKUP($A3531,Master!$D:$E,2,0)&amp;Sheet1!$J3531&amp;Sheet1!$K3531)</f>
        <v>#N/A</v>
      </c>
      <c r="Q4097" s="33" t="str">
        <f t="shared" si="110"/>
        <v/>
      </c>
      <c r="R4097" s="33" t="e">
        <f>IF(IF(VLOOKUP($A3531,Master!$G:$J,4,0)="x",Sheet1!$A3531,"")="","",IF(VLOOKUP($A3531,Master!$G:$J,4,0)="x",Sheet1!$A3531,"")&amp;$J3531&amp;$K3531)</f>
        <v>#N/A</v>
      </c>
      <c r="S4097" s="33" t="e">
        <f>IF(VLOOKUP($A3531,Master!$L:$M,2,0)=0,"",VLOOKUP($A3531,Master!$L:$M,2,0)&amp;$J3531&amp;$L3531)</f>
        <v>#N/A</v>
      </c>
      <c r="T4097" s="33" t="str">
        <f t="shared" si="111"/>
        <v/>
      </c>
    </row>
    <row r="4098" spans="15:20" x14ac:dyDescent="0.3">
      <c r="O4098" s="33" t="e">
        <f>VLOOKUP($A3532,Master!$A:$B,2,0)&amp;$J3532&amp;$K3532</f>
        <v>#N/A</v>
      </c>
      <c r="P4098" s="33" t="e">
        <f>IF(OR($A3532="KE0",$A3532="KZ0",$A3532="KV0",$A3532="KH0",$A3532="KE",$A3532="KZ",),VLOOKUP($A3532&amp;$F3532,Master!$D:$E,2,0)&amp;$J3532&amp;$K3532,VLOOKUP($A3532,Master!$D:$E,2,0)&amp;Sheet1!$J3532&amp;Sheet1!$K3532)</f>
        <v>#N/A</v>
      </c>
      <c r="Q4098" s="33" t="str">
        <f t="shared" si="110"/>
        <v/>
      </c>
      <c r="R4098" s="33" t="e">
        <f>IF(IF(VLOOKUP($A3532,Master!$G:$J,4,0)="x",Sheet1!$A3532,"")="","",IF(VLOOKUP($A3532,Master!$G:$J,4,0)="x",Sheet1!$A3532,"")&amp;$J3532&amp;$K3532)</f>
        <v>#N/A</v>
      </c>
      <c r="S4098" s="33" t="e">
        <f>IF(VLOOKUP($A3532,Master!$L:$M,2,0)=0,"",VLOOKUP($A3532,Master!$L:$M,2,0)&amp;$J3532&amp;$L3532)</f>
        <v>#N/A</v>
      </c>
      <c r="T4098" s="33" t="str">
        <f t="shared" si="111"/>
        <v/>
      </c>
    </row>
    <row r="4099" spans="15:20" x14ac:dyDescent="0.3">
      <c r="O4099" s="33" t="e">
        <f>VLOOKUP($A3533,Master!$A:$B,2,0)&amp;$J3533&amp;$K3533</f>
        <v>#N/A</v>
      </c>
      <c r="P4099" s="33" t="e">
        <f>IF(OR($A3533="KE0",$A3533="KZ0",$A3533="KV0",$A3533="KH0",$A3533="KE",$A3533="KZ",),VLOOKUP($A3533&amp;$F3533,Master!$D:$E,2,0)&amp;$J3533&amp;$K3533,VLOOKUP($A3533,Master!$D:$E,2,0)&amp;Sheet1!$J3533&amp;Sheet1!$K3533)</f>
        <v>#N/A</v>
      </c>
      <c r="Q4099" s="33" t="str">
        <f t="shared" ref="Q4099:Q4162" si="112">$A3533&amp;$J3533&amp;$K3533</f>
        <v/>
      </c>
      <c r="R4099" s="33" t="e">
        <f>IF(IF(VLOOKUP($A3533,Master!$G:$J,4,0)="x",Sheet1!$A3533,"")="","",IF(VLOOKUP($A3533,Master!$G:$J,4,0)="x",Sheet1!$A3533,"")&amp;$J3533&amp;$K3533)</f>
        <v>#N/A</v>
      </c>
      <c r="S4099" s="33" t="e">
        <f>IF(VLOOKUP($A3533,Master!$L:$M,2,0)=0,"",VLOOKUP($A3533,Master!$L:$M,2,0)&amp;$J3533&amp;$L3533)</f>
        <v>#N/A</v>
      </c>
      <c r="T4099" s="33" t="str">
        <f t="shared" ref="T4099:T4162" si="113">$A3533&amp;$J3533</f>
        <v/>
      </c>
    </row>
    <row r="4100" spans="15:20" x14ac:dyDescent="0.3">
      <c r="O4100" s="33" t="e">
        <f>VLOOKUP($A3534,Master!$A:$B,2,0)&amp;$J3534&amp;$K3534</f>
        <v>#N/A</v>
      </c>
      <c r="P4100" s="33" t="e">
        <f>IF(OR($A3534="KE0",$A3534="KZ0",$A3534="KV0",$A3534="KH0",$A3534="KE",$A3534="KZ",),VLOOKUP($A3534&amp;$F3534,Master!$D:$E,2,0)&amp;$J3534&amp;$K3534,VLOOKUP($A3534,Master!$D:$E,2,0)&amp;Sheet1!$J3534&amp;Sheet1!$K3534)</f>
        <v>#N/A</v>
      </c>
      <c r="Q4100" s="33" t="str">
        <f t="shared" si="112"/>
        <v/>
      </c>
      <c r="R4100" s="33" t="e">
        <f>IF(IF(VLOOKUP($A3534,Master!$G:$J,4,0)="x",Sheet1!$A3534,"")="","",IF(VLOOKUP($A3534,Master!$G:$J,4,0)="x",Sheet1!$A3534,"")&amp;$J3534&amp;$K3534)</f>
        <v>#N/A</v>
      </c>
      <c r="S4100" s="33" t="e">
        <f>IF(VLOOKUP($A3534,Master!$L:$M,2,0)=0,"",VLOOKUP($A3534,Master!$L:$M,2,0)&amp;$J3534&amp;$L3534)</f>
        <v>#N/A</v>
      </c>
      <c r="T4100" s="33" t="str">
        <f t="shared" si="113"/>
        <v/>
      </c>
    </row>
    <row r="4101" spans="15:20" x14ac:dyDescent="0.3">
      <c r="O4101" s="33" t="e">
        <f>VLOOKUP($A3535,Master!$A:$B,2,0)&amp;$J3535&amp;$K3535</f>
        <v>#N/A</v>
      </c>
      <c r="P4101" s="33" t="e">
        <f>IF(OR($A3535="KE0",$A3535="KZ0",$A3535="KV0",$A3535="KH0",$A3535="KE",$A3535="KZ",),VLOOKUP($A3535&amp;$F3535,Master!$D:$E,2,0)&amp;$J3535&amp;$K3535,VLOOKUP($A3535,Master!$D:$E,2,0)&amp;Sheet1!$J3535&amp;Sheet1!$K3535)</f>
        <v>#N/A</v>
      </c>
      <c r="Q4101" s="33" t="str">
        <f t="shared" si="112"/>
        <v/>
      </c>
      <c r="R4101" s="33" t="e">
        <f>IF(IF(VLOOKUP($A3535,Master!$G:$J,4,0)="x",Sheet1!$A3535,"")="","",IF(VLOOKUP($A3535,Master!$G:$J,4,0)="x",Sheet1!$A3535,"")&amp;$J3535&amp;$K3535)</f>
        <v>#N/A</v>
      </c>
      <c r="S4101" s="33" t="e">
        <f>IF(VLOOKUP($A3535,Master!$L:$M,2,0)=0,"",VLOOKUP($A3535,Master!$L:$M,2,0)&amp;$J3535&amp;$L3535)</f>
        <v>#N/A</v>
      </c>
      <c r="T4101" s="33" t="str">
        <f t="shared" si="113"/>
        <v/>
      </c>
    </row>
    <row r="4102" spans="15:20" x14ac:dyDescent="0.3">
      <c r="O4102" s="33" t="e">
        <f>VLOOKUP($A3536,Master!$A:$B,2,0)&amp;$J3536&amp;$K3536</f>
        <v>#N/A</v>
      </c>
      <c r="P4102" s="33" t="e">
        <f>IF(OR($A3536="KE0",$A3536="KZ0",$A3536="KV0",$A3536="KH0",$A3536="KE",$A3536="KZ",),VLOOKUP($A3536&amp;$F3536,Master!$D:$E,2,0)&amp;$J3536&amp;$K3536,VLOOKUP($A3536,Master!$D:$E,2,0)&amp;Sheet1!$J3536&amp;Sheet1!$K3536)</f>
        <v>#N/A</v>
      </c>
      <c r="Q4102" s="33" t="str">
        <f t="shared" si="112"/>
        <v/>
      </c>
      <c r="R4102" s="33" t="e">
        <f>IF(IF(VLOOKUP($A3536,Master!$G:$J,4,0)="x",Sheet1!$A3536,"")="","",IF(VLOOKUP($A3536,Master!$G:$J,4,0)="x",Sheet1!$A3536,"")&amp;$J3536&amp;$K3536)</f>
        <v>#N/A</v>
      </c>
      <c r="S4102" s="33" t="e">
        <f>IF(VLOOKUP($A3536,Master!$L:$M,2,0)=0,"",VLOOKUP($A3536,Master!$L:$M,2,0)&amp;$J3536&amp;$L3536)</f>
        <v>#N/A</v>
      </c>
      <c r="T4102" s="33" t="str">
        <f t="shared" si="113"/>
        <v/>
      </c>
    </row>
    <row r="4103" spans="15:20" x14ac:dyDescent="0.3">
      <c r="O4103" s="33" t="e">
        <f>VLOOKUP($A3537,Master!$A:$B,2,0)&amp;$J3537&amp;$K3537</f>
        <v>#N/A</v>
      </c>
      <c r="P4103" s="33" t="e">
        <f>IF(OR($A3537="KE0",$A3537="KZ0",$A3537="KV0",$A3537="KH0",$A3537="KE",$A3537="KZ",),VLOOKUP($A3537&amp;$F3537,Master!$D:$E,2,0)&amp;$J3537&amp;$K3537,VLOOKUP($A3537,Master!$D:$E,2,0)&amp;Sheet1!$J3537&amp;Sheet1!$K3537)</f>
        <v>#N/A</v>
      </c>
      <c r="Q4103" s="33" t="str">
        <f t="shared" si="112"/>
        <v/>
      </c>
      <c r="R4103" s="33" t="e">
        <f>IF(IF(VLOOKUP($A3537,Master!$G:$J,4,0)="x",Sheet1!$A3537,"")="","",IF(VLOOKUP($A3537,Master!$G:$J,4,0)="x",Sheet1!$A3537,"")&amp;$J3537&amp;$K3537)</f>
        <v>#N/A</v>
      </c>
      <c r="S4103" s="33" t="e">
        <f>IF(VLOOKUP($A3537,Master!$L:$M,2,0)=0,"",VLOOKUP($A3537,Master!$L:$M,2,0)&amp;$J3537&amp;$L3537)</f>
        <v>#N/A</v>
      </c>
      <c r="T4103" s="33" t="str">
        <f t="shared" si="113"/>
        <v/>
      </c>
    </row>
    <row r="4104" spans="15:20" x14ac:dyDescent="0.3">
      <c r="O4104" s="33" t="e">
        <f>VLOOKUP($A3538,Master!$A:$B,2,0)&amp;$J3538&amp;$K3538</f>
        <v>#N/A</v>
      </c>
      <c r="P4104" s="33" t="e">
        <f>IF(OR($A3538="KE0",$A3538="KZ0",$A3538="KV0",$A3538="KH0",$A3538="KE",$A3538="KZ",),VLOOKUP($A3538&amp;$F3538,Master!$D:$E,2,0)&amp;$J3538&amp;$K3538,VLOOKUP($A3538,Master!$D:$E,2,0)&amp;Sheet1!$J3538&amp;Sheet1!$K3538)</f>
        <v>#N/A</v>
      </c>
      <c r="Q4104" s="33" t="str">
        <f t="shared" si="112"/>
        <v/>
      </c>
      <c r="R4104" s="33" t="e">
        <f>IF(IF(VLOOKUP($A3538,Master!$G:$J,4,0)="x",Sheet1!$A3538,"")="","",IF(VLOOKUP($A3538,Master!$G:$J,4,0)="x",Sheet1!$A3538,"")&amp;$J3538&amp;$K3538)</f>
        <v>#N/A</v>
      </c>
      <c r="S4104" s="33" t="e">
        <f>IF(VLOOKUP($A3538,Master!$L:$M,2,0)=0,"",VLOOKUP($A3538,Master!$L:$M,2,0)&amp;$J3538&amp;$L3538)</f>
        <v>#N/A</v>
      </c>
      <c r="T4104" s="33" t="str">
        <f t="shared" si="113"/>
        <v/>
      </c>
    </row>
    <row r="4105" spans="15:20" x14ac:dyDescent="0.3">
      <c r="O4105" s="33" t="e">
        <f>VLOOKUP($A3539,Master!$A:$B,2,0)&amp;$J3539&amp;$K3539</f>
        <v>#N/A</v>
      </c>
      <c r="P4105" s="33" t="e">
        <f>IF(OR($A3539="KE0",$A3539="KZ0",$A3539="KV0",$A3539="KH0",$A3539="KE",$A3539="KZ",),VLOOKUP($A3539&amp;$F3539,Master!$D:$E,2,0)&amp;$J3539&amp;$K3539,VLOOKUP($A3539,Master!$D:$E,2,0)&amp;Sheet1!$J3539&amp;Sheet1!$K3539)</f>
        <v>#N/A</v>
      </c>
      <c r="Q4105" s="33" t="str">
        <f t="shared" si="112"/>
        <v/>
      </c>
      <c r="R4105" s="33" t="e">
        <f>IF(IF(VLOOKUP($A3539,Master!$G:$J,4,0)="x",Sheet1!$A3539,"")="","",IF(VLOOKUP($A3539,Master!$G:$J,4,0)="x",Sheet1!$A3539,"")&amp;$J3539&amp;$K3539)</f>
        <v>#N/A</v>
      </c>
      <c r="S4105" s="33" t="e">
        <f>IF(VLOOKUP($A3539,Master!$L:$M,2,0)=0,"",VLOOKUP($A3539,Master!$L:$M,2,0)&amp;$J3539&amp;$L3539)</f>
        <v>#N/A</v>
      </c>
      <c r="T4105" s="33" t="str">
        <f t="shared" si="113"/>
        <v/>
      </c>
    </row>
    <row r="4106" spans="15:20" x14ac:dyDescent="0.3">
      <c r="O4106" s="33" t="e">
        <f>VLOOKUP($A3540,Master!$A:$B,2,0)&amp;$J3540&amp;$K3540</f>
        <v>#N/A</v>
      </c>
      <c r="P4106" s="33" t="e">
        <f>IF(OR($A3540="KE0",$A3540="KZ0",$A3540="KV0",$A3540="KH0",$A3540="KE",$A3540="KZ",),VLOOKUP($A3540&amp;$F3540,Master!$D:$E,2,0)&amp;$J3540&amp;$K3540,VLOOKUP($A3540,Master!$D:$E,2,0)&amp;Sheet1!$J3540&amp;Sheet1!$K3540)</f>
        <v>#N/A</v>
      </c>
      <c r="Q4106" s="33" t="str">
        <f t="shared" si="112"/>
        <v/>
      </c>
      <c r="R4106" s="33" t="e">
        <f>IF(IF(VLOOKUP($A3540,Master!$G:$J,4,0)="x",Sheet1!$A3540,"")="","",IF(VLOOKUP($A3540,Master!$G:$J,4,0)="x",Sheet1!$A3540,"")&amp;$J3540&amp;$K3540)</f>
        <v>#N/A</v>
      </c>
      <c r="S4106" s="33" t="e">
        <f>IF(VLOOKUP($A3540,Master!$L:$M,2,0)=0,"",VLOOKUP($A3540,Master!$L:$M,2,0)&amp;$J3540&amp;$L3540)</f>
        <v>#N/A</v>
      </c>
      <c r="T4106" s="33" t="str">
        <f t="shared" si="113"/>
        <v/>
      </c>
    </row>
    <row r="4107" spans="15:20" x14ac:dyDescent="0.3">
      <c r="O4107" s="33" t="e">
        <f>VLOOKUP($A3541,Master!$A:$B,2,0)&amp;$J3541&amp;$K3541</f>
        <v>#N/A</v>
      </c>
      <c r="P4107" s="33" t="e">
        <f>IF(OR($A3541="KE0",$A3541="KZ0",$A3541="KV0",$A3541="KH0",$A3541="KE",$A3541="KZ",),VLOOKUP($A3541&amp;$F3541,Master!$D:$E,2,0)&amp;$J3541&amp;$K3541,VLOOKUP($A3541,Master!$D:$E,2,0)&amp;Sheet1!$J3541&amp;Sheet1!$K3541)</f>
        <v>#N/A</v>
      </c>
      <c r="Q4107" s="33" t="str">
        <f t="shared" si="112"/>
        <v/>
      </c>
      <c r="R4107" s="33" t="e">
        <f>IF(IF(VLOOKUP($A3541,Master!$G:$J,4,0)="x",Sheet1!$A3541,"")="","",IF(VLOOKUP($A3541,Master!$G:$J,4,0)="x",Sheet1!$A3541,"")&amp;$J3541&amp;$K3541)</f>
        <v>#N/A</v>
      </c>
      <c r="S4107" s="33" t="e">
        <f>IF(VLOOKUP($A3541,Master!$L:$M,2,0)=0,"",VLOOKUP($A3541,Master!$L:$M,2,0)&amp;$J3541&amp;$L3541)</f>
        <v>#N/A</v>
      </c>
      <c r="T4107" s="33" t="str">
        <f t="shared" si="113"/>
        <v/>
      </c>
    </row>
    <row r="4108" spans="15:20" x14ac:dyDescent="0.3">
      <c r="O4108" s="33" t="e">
        <f>VLOOKUP($A3542,Master!$A:$B,2,0)&amp;$J3542&amp;$K3542</f>
        <v>#N/A</v>
      </c>
      <c r="P4108" s="33" t="e">
        <f>IF(OR($A3542="KE0",$A3542="KZ0",$A3542="KV0",$A3542="KH0",$A3542="KE",$A3542="KZ",),VLOOKUP($A3542&amp;$F3542,Master!$D:$E,2,0)&amp;$J3542&amp;$K3542,VLOOKUP($A3542,Master!$D:$E,2,0)&amp;Sheet1!$J3542&amp;Sheet1!$K3542)</f>
        <v>#N/A</v>
      </c>
      <c r="Q4108" s="33" t="str">
        <f t="shared" si="112"/>
        <v/>
      </c>
      <c r="R4108" s="33" t="e">
        <f>IF(IF(VLOOKUP($A3542,Master!$G:$J,4,0)="x",Sheet1!$A3542,"")="","",IF(VLOOKUP($A3542,Master!$G:$J,4,0)="x",Sheet1!$A3542,"")&amp;$J3542&amp;$K3542)</f>
        <v>#N/A</v>
      </c>
      <c r="S4108" s="33" t="e">
        <f>IF(VLOOKUP($A3542,Master!$L:$M,2,0)=0,"",VLOOKUP($A3542,Master!$L:$M,2,0)&amp;$J3542&amp;$L3542)</f>
        <v>#N/A</v>
      </c>
      <c r="T4108" s="33" t="str">
        <f t="shared" si="113"/>
        <v/>
      </c>
    </row>
    <row r="4109" spans="15:20" x14ac:dyDescent="0.3">
      <c r="O4109" s="33" t="e">
        <f>VLOOKUP($A3543,Master!$A:$B,2,0)&amp;$J3543&amp;$K3543</f>
        <v>#N/A</v>
      </c>
      <c r="P4109" s="33" t="e">
        <f>IF(OR($A3543="KE0",$A3543="KZ0",$A3543="KV0",$A3543="KH0",$A3543="KE",$A3543="KZ",),VLOOKUP($A3543&amp;$F3543,Master!$D:$E,2,0)&amp;$J3543&amp;$K3543,VLOOKUP($A3543,Master!$D:$E,2,0)&amp;Sheet1!$J3543&amp;Sheet1!$K3543)</f>
        <v>#N/A</v>
      </c>
      <c r="Q4109" s="33" t="str">
        <f t="shared" si="112"/>
        <v/>
      </c>
      <c r="R4109" s="33" t="e">
        <f>IF(IF(VLOOKUP($A3543,Master!$G:$J,4,0)="x",Sheet1!$A3543,"")="","",IF(VLOOKUP($A3543,Master!$G:$J,4,0)="x",Sheet1!$A3543,"")&amp;$J3543&amp;$K3543)</f>
        <v>#N/A</v>
      </c>
      <c r="S4109" s="33" t="e">
        <f>IF(VLOOKUP($A3543,Master!$L:$M,2,0)=0,"",VLOOKUP($A3543,Master!$L:$M,2,0)&amp;$J3543&amp;$L3543)</f>
        <v>#N/A</v>
      </c>
      <c r="T4109" s="33" t="str">
        <f t="shared" si="113"/>
        <v/>
      </c>
    </row>
    <row r="4110" spans="15:20" x14ac:dyDescent="0.3">
      <c r="O4110" s="33" t="e">
        <f>VLOOKUP($A3544,Master!$A:$B,2,0)&amp;$J3544&amp;$K3544</f>
        <v>#N/A</v>
      </c>
      <c r="P4110" s="33" t="e">
        <f>IF(OR($A3544="KE0",$A3544="KZ0",$A3544="KV0",$A3544="KH0",$A3544="KE",$A3544="KZ",),VLOOKUP($A3544&amp;$F3544,Master!$D:$E,2,0)&amp;$J3544&amp;$K3544,VLOOKUP($A3544,Master!$D:$E,2,0)&amp;Sheet1!$J3544&amp;Sheet1!$K3544)</f>
        <v>#N/A</v>
      </c>
      <c r="Q4110" s="33" t="str">
        <f t="shared" si="112"/>
        <v/>
      </c>
      <c r="R4110" s="33" t="e">
        <f>IF(IF(VLOOKUP($A3544,Master!$G:$J,4,0)="x",Sheet1!$A3544,"")="","",IF(VLOOKUP($A3544,Master!$G:$J,4,0)="x",Sheet1!$A3544,"")&amp;$J3544&amp;$K3544)</f>
        <v>#N/A</v>
      </c>
      <c r="S4110" s="33" t="e">
        <f>IF(VLOOKUP($A3544,Master!$L:$M,2,0)=0,"",VLOOKUP($A3544,Master!$L:$M,2,0)&amp;$J3544&amp;$L3544)</f>
        <v>#N/A</v>
      </c>
      <c r="T4110" s="33" t="str">
        <f t="shared" si="113"/>
        <v/>
      </c>
    </row>
    <row r="4111" spans="15:20" x14ac:dyDescent="0.3">
      <c r="O4111" s="33" t="e">
        <f>VLOOKUP($A3545,Master!$A:$B,2,0)&amp;$J3545&amp;$K3545</f>
        <v>#N/A</v>
      </c>
      <c r="P4111" s="33" t="e">
        <f>IF(OR($A3545="KE0",$A3545="KZ0",$A3545="KV0",$A3545="KH0",$A3545="KE",$A3545="KZ",),VLOOKUP($A3545&amp;$F3545,Master!$D:$E,2,0)&amp;$J3545&amp;$K3545,VLOOKUP($A3545,Master!$D:$E,2,0)&amp;Sheet1!$J3545&amp;Sheet1!$K3545)</f>
        <v>#N/A</v>
      </c>
      <c r="Q4111" s="33" t="str">
        <f t="shared" si="112"/>
        <v/>
      </c>
      <c r="R4111" s="33" t="e">
        <f>IF(IF(VLOOKUP($A3545,Master!$G:$J,4,0)="x",Sheet1!$A3545,"")="","",IF(VLOOKUP($A3545,Master!$G:$J,4,0)="x",Sheet1!$A3545,"")&amp;$J3545&amp;$K3545)</f>
        <v>#N/A</v>
      </c>
      <c r="S4111" s="33" t="e">
        <f>IF(VLOOKUP($A3545,Master!$L:$M,2,0)=0,"",VLOOKUP($A3545,Master!$L:$M,2,0)&amp;$J3545&amp;$L3545)</f>
        <v>#N/A</v>
      </c>
      <c r="T4111" s="33" t="str">
        <f t="shared" si="113"/>
        <v/>
      </c>
    </row>
    <row r="4112" spans="15:20" x14ac:dyDescent="0.3">
      <c r="O4112" s="33" t="e">
        <f>VLOOKUP($A3546,Master!$A:$B,2,0)&amp;$J3546&amp;$K3546</f>
        <v>#N/A</v>
      </c>
      <c r="P4112" s="33" t="e">
        <f>IF(OR($A3546="KE0",$A3546="KZ0",$A3546="KV0",$A3546="KH0",$A3546="KE",$A3546="KZ",),VLOOKUP($A3546&amp;$F3546,Master!$D:$E,2,0)&amp;$J3546&amp;$K3546,VLOOKUP($A3546,Master!$D:$E,2,0)&amp;Sheet1!$J3546&amp;Sheet1!$K3546)</f>
        <v>#N/A</v>
      </c>
      <c r="Q4112" s="33" t="str">
        <f t="shared" si="112"/>
        <v/>
      </c>
      <c r="R4112" s="33" t="e">
        <f>IF(IF(VLOOKUP($A3546,Master!$G:$J,4,0)="x",Sheet1!$A3546,"")="","",IF(VLOOKUP($A3546,Master!$G:$J,4,0)="x",Sheet1!$A3546,"")&amp;$J3546&amp;$K3546)</f>
        <v>#N/A</v>
      </c>
      <c r="S4112" s="33" t="e">
        <f>IF(VLOOKUP($A3546,Master!$L:$M,2,0)=0,"",VLOOKUP($A3546,Master!$L:$M,2,0)&amp;$J3546&amp;$L3546)</f>
        <v>#N/A</v>
      </c>
      <c r="T4112" s="33" t="str">
        <f t="shared" si="113"/>
        <v/>
      </c>
    </row>
    <row r="4113" spans="15:20" x14ac:dyDescent="0.3">
      <c r="O4113" s="33" t="e">
        <f>VLOOKUP($A3547,Master!$A:$B,2,0)&amp;$J3547&amp;$K3547</f>
        <v>#N/A</v>
      </c>
      <c r="P4113" s="33" t="e">
        <f>IF(OR($A3547="KE0",$A3547="KZ0",$A3547="KV0",$A3547="KH0",$A3547="KE",$A3547="KZ",),VLOOKUP($A3547&amp;$F3547,Master!$D:$E,2,0)&amp;$J3547&amp;$K3547,VLOOKUP($A3547,Master!$D:$E,2,0)&amp;Sheet1!$J3547&amp;Sheet1!$K3547)</f>
        <v>#N/A</v>
      </c>
      <c r="Q4113" s="33" t="str">
        <f t="shared" si="112"/>
        <v/>
      </c>
      <c r="R4113" s="33" t="e">
        <f>IF(IF(VLOOKUP($A3547,Master!$G:$J,4,0)="x",Sheet1!$A3547,"")="","",IF(VLOOKUP($A3547,Master!$G:$J,4,0)="x",Sheet1!$A3547,"")&amp;$J3547&amp;$K3547)</f>
        <v>#N/A</v>
      </c>
      <c r="S4113" s="33" t="e">
        <f>IF(VLOOKUP($A3547,Master!$L:$M,2,0)=0,"",VLOOKUP($A3547,Master!$L:$M,2,0)&amp;$J3547&amp;$L3547)</f>
        <v>#N/A</v>
      </c>
      <c r="T4113" s="33" t="str">
        <f t="shared" si="113"/>
        <v/>
      </c>
    </row>
    <row r="4114" spans="15:20" x14ac:dyDescent="0.3">
      <c r="O4114" s="33" t="e">
        <f>VLOOKUP($A3548,Master!$A:$B,2,0)&amp;$J3548&amp;$K3548</f>
        <v>#N/A</v>
      </c>
      <c r="P4114" s="33" t="e">
        <f>IF(OR($A3548="KE0",$A3548="KZ0",$A3548="KV0",$A3548="KH0",$A3548="KE",$A3548="KZ",),VLOOKUP($A3548&amp;$F3548,Master!$D:$E,2,0)&amp;$J3548&amp;$K3548,VLOOKUP($A3548,Master!$D:$E,2,0)&amp;Sheet1!$J3548&amp;Sheet1!$K3548)</f>
        <v>#N/A</v>
      </c>
      <c r="Q4114" s="33" t="str">
        <f t="shared" si="112"/>
        <v/>
      </c>
      <c r="R4114" s="33" t="e">
        <f>IF(IF(VLOOKUP($A3548,Master!$G:$J,4,0)="x",Sheet1!$A3548,"")="","",IF(VLOOKUP($A3548,Master!$G:$J,4,0)="x",Sheet1!$A3548,"")&amp;$J3548&amp;$K3548)</f>
        <v>#N/A</v>
      </c>
      <c r="S4114" s="33" t="e">
        <f>IF(VLOOKUP($A3548,Master!$L:$M,2,0)=0,"",VLOOKUP($A3548,Master!$L:$M,2,0)&amp;$J3548&amp;$L3548)</f>
        <v>#N/A</v>
      </c>
      <c r="T4114" s="33" t="str">
        <f t="shared" si="113"/>
        <v/>
      </c>
    </row>
    <row r="4115" spans="15:20" x14ac:dyDescent="0.3">
      <c r="O4115" s="33" t="e">
        <f>VLOOKUP($A3549,Master!$A:$B,2,0)&amp;$J3549&amp;$K3549</f>
        <v>#N/A</v>
      </c>
      <c r="P4115" s="33" t="e">
        <f>IF(OR($A3549="KE0",$A3549="KZ0",$A3549="KV0",$A3549="KH0",$A3549="KE",$A3549="KZ",),VLOOKUP($A3549&amp;$F3549,Master!$D:$E,2,0)&amp;$J3549&amp;$K3549,VLOOKUP($A3549,Master!$D:$E,2,0)&amp;Sheet1!$J3549&amp;Sheet1!$K3549)</f>
        <v>#N/A</v>
      </c>
      <c r="Q4115" s="33" t="str">
        <f t="shared" si="112"/>
        <v/>
      </c>
      <c r="R4115" s="33" t="e">
        <f>IF(IF(VLOOKUP($A3549,Master!$G:$J,4,0)="x",Sheet1!$A3549,"")="","",IF(VLOOKUP($A3549,Master!$G:$J,4,0)="x",Sheet1!$A3549,"")&amp;$J3549&amp;$K3549)</f>
        <v>#N/A</v>
      </c>
      <c r="S4115" s="33" t="e">
        <f>IF(VLOOKUP($A3549,Master!$L:$M,2,0)=0,"",VLOOKUP($A3549,Master!$L:$M,2,0)&amp;$J3549&amp;$L3549)</f>
        <v>#N/A</v>
      </c>
      <c r="T4115" s="33" t="str">
        <f t="shared" si="113"/>
        <v/>
      </c>
    </row>
    <row r="4116" spans="15:20" x14ac:dyDescent="0.3">
      <c r="O4116" s="33" t="e">
        <f>VLOOKUP($A3550,Master!$A:$B,2,0)&amp;$J3550&amp;$K3550</f>
        <v>#N/A</v>
      </c>
      <c r="P4116" s="33" t="e">
        <f>IF(OR($A3550="KE0",$A3550="KZ0",$A3550="KV0",$A3550="KH0",$A3550="KE",$A3550="KZ",),VLOOKUP($A3550&amp;$F3550,Master!$D:$E,2,0)&amp;$J3550&amp;$K3550,VLOOKUP($A3550,Master!$D:$E,2,0)&amp;Sheet1!$J3550&amp;Sheet1!$K3550)</f>
        <v>#N/A</v>
      </c>
      <c r="Q4116" s="33" t="str">
        <f t="shared" si="112"/>
        <v/>
      </c>
      <c r="R4116" s="33" t="e">
        <f>IF(IF(VLOOKUP($A3550,Master!$G:$J,4,0)="x",Sheet1!$A3550,"")="","",IF(VLOOKUP($A3550,Master!$G:$J,4,0)="x",Sheet1!$A3550,"")&amp;$J3550&amp;$K3550)</f>
        <v>#N/A</v>
      </c>
      <c r="S4116" s="33" t="e">
        <f>IF(VLOOKUP($A3550,Master!$L:$M,2,0)=0,"",VLOOKUP($A3550,Master!$L:$M,2,0)&amp;$J3550&amp;$L3550)</f>
        <v>#N/A</v>
      </c>
      <c r="T4116" s="33" t="str">
        <f t="shared" si="113"/>
        <v/>
      </c>
    </row>
    <row r="4117" spans="15:20" x14ac:dyDescent="0.3">
      <c r="O4117" s="33" t="e">
        <f>VLOOKUP($A3551,Master!$A:$B,2,0)&amp;$J3551&amp;$K3551</f>
        <v>#N/A</v>
      </c>
      <c r="P4117" s="33" t="e">
        <f>IF(OR($A3551="KE0",$A3551="KZ0",$A3551="KV0",$A3551="KH0",$A3551="KE",$A3551="KZ",),VLOOKUP($A3551&amp;$F3551,Master!$D:$E,2,0)&amp;$J3551&amp;$K3551,VLOOKUP($A3551,Master!$D:$E,2,0)&amp;Sheet1!$J3551&amp;Sheet1!$K3551)</f>
        <v>#N/A</v>
      </c>
      <c r="Q4117" s="33" t="str">
        <f t="shared" si="112"/>
        <v/>
      </c>
      <c r="R4117" s="33" t="e">
        <f>IF(IF(VLOOKUP($A3551,Master!$G:$J,4,0)="x",Sheet1!$A3551,"")="","",IF(VLOOKUP($A3551,Master!$G:$J,4,0)="x",Sheet1!$A3551,"")&amp;$J3551&amp;$K3551)</f>
        <v>#N/A</v>
      </c>
      <c r="S4117" s="33" t="e">
        <f>IF(VLOOKUP($A3551,Master!$L:$M,2,0)=0,"",VLOOKUP($A3551,Master!$L:$M,2,0)&amp;$J3551&amp;$L3551)</f>
        <v>#N/A</v>
      </c>
      <c r="T4117" s="33" t="str">
        <f t="shared" si="113"/>
        <v/>
      </c>
    </row>
    <row r="4118" spans="15:20" x14ac:dyDescent="0.3">
      <c r="O4118" s="33" t="e">
        <f>VLOOKUP($A3552,Master!$A:$B,2,0)&amp;$J3552&amp;$K3552</f>
        <v>#N/A</v>
      </c>
      <c r="P4118" s="33" t="e">
        <f>IF(OR($A3552="KE0",$A3552="KZ0",$A3552="KV0",$A3552="KH0",$A3552="KE",$A3552="KZ",),VLOOKUP($A3552&amp;$F3552,Master!$D:$E,2,0)&amp;$J3552&amp;$K3552,VLOOKUP($A3552,Master!$D:$E,2,0)&amp;Sheet1!$J3552&amp;Sheet1!$K3552)</f>
        <v>#N/A</v>
      </c>
      <c r="Q4118" s="33" t="str">
        <f t="shared" si="112"/>
        <v/>
      </c>
      <c r="R4118" s="33" t="e">
        <f>IF(IF(VLOOKUP($A3552,Master!$G:$J,4,0)="x",Sheet1!$A3552,"")="","",IF(VLOOKUP($A3552,Master!$G:$J,4,0)="x",Sheet1!$A3552,"")&amp;$J3552&amp;$K3552)</f>
        <v>#N/A</v>
      </c>
      <c r="S4118" s="33" t="e">
        <f>IF(VLOOKUP($A3552,Master!$L:$M,2,0)=0,"",VLOOKUP($A3552,Master!$L:$M,2,0)&amp;$J3552&amp;$L3552)</f>
        <v>#N/A</v>
      </c>
      <c r="T4118" s="33" t="str">
        <f t="shared" si="113"/>
        <v/>
      </c>
    </row>
    <row r="4119" spans="15:20" x14ac:dyDescent="0.3">
      <c r="O4119" s="33" t="e">
        <f>VLOOKUP($A3553,Master!$A:$B,2,0)&amp;$J3553&amp;$K3553</f>
        <v>#N/A</v>
      </c>
      <c r="P4119" s="33" t="e">
        <f>IF(OR($A3553="KE0",$A3553="KZ0",$A3553="KV0",$A3553="KH0",$A3553="KE",$A3553="KZ",),VLOOKUP($A3553&amp;$F3553,Master!$D:$E,2,0)&amp;$J3553&amp;$K3553,VLOOKUP($A3553,Master!$D:$E,2,0)&amp;Sheet1!$J3553&amp;Sheet1!$K3553)</f>
        <v>#N/A</v>
      </c>
      <c r="Q4119" s="33" t="str">
        <f t="shared" si="112"/>
        <v/>
      </c>
      <c r="R4119" s="33" t="e">
        <f>IF(IF(VLOOKUP($A3553,Master!$G:$J,4,0)="x",Sheet1!$A3553,"")="","",IF(VLOOKUP($A3553,Master!$G:$J,4,0)="x",Sheet1!$A3553,"")&amp;$J3553&amp;$K3553)</f>
        <v>#N/A</v>
      </c>
      <c r="S4119" s="33" t="e">
        <f>IF(VLOOKUP($A3553,Master!$L:$M,2,0)=0,"",VLOOKUP($A3553,Master!$L:$M,2,0)&amp;$J3553&amp;$L3553)</f>
        <v>#N/A</v>
      </c>
      <c r="T4119" s="33" t="str">
        <f t="shared" si="113"/>
        <v/>
      </c>
    </row>
    <row r="4120" spans="15:20" x14ac:dyDescent="0.3">
      <c r="O4120" s="33" t="e">
        <f>VLOOKUP($A3554,Master!$A:$B,2,0)&amp;$J3554&amp;$K3554</f>
        <v>#N/A</v>
      </c>
      <c r="P4120" s="33" t="e">
        <f>IF(OR($A3554="KE0",$A3554="KZ0",$A3554="KV0",$A3554="KH0",$A3554="KE",$A3554="KZ",),VLOOKUP($A3554&amp;$F3554,Master!$D:$E,2,0)&amp;$J3554&amp;$K3554,VLOOKUP($A3554,Master!$D:$E,2,0)&amp;Sheet1!$J3554&amp;Sheet1!$K3554)</f>
        <v>#N/A</v>
      </c>
      <c r="Q4120" s="33" t="str">
        <f t="shared" si="112"/>
        <v/>
      </c>
      <c r="R4120" s="33" t="e">
        <f>IF(IF(VLOOKUP($A3554,Master!$G:$J,4,0)="x",Sheet1!$A3554,"")="","",IF(VLOOKUP($A3554,Master!$G:$J,4,0)="x",Sheet1!$A3554,"")&amp;$J3554&amp;$K3554)</f>
        <v>#N/A</v>
      </c>
      <c r="S4120" s="33" t="e">
        <f>IF(VLOOKUP($A3554,Master!$L:$M,2,0)=0,"",VLOOKUP($A3554,Master!$L:$M,2,0)&amp;$J3554&amp;$L3554)</f>
        <v>#N/A</v>
      </c>
      <c r="T4120" s="33" t="str">
        <f t="shared" si="113"/>
        <v/>
      </c>
    </row>
    <row r="4121" spans="15:20" x14ac:dyDescent="0.3">
      <c r="O4121" s="33" t="e">
        <f>VLOOKUP($A3555,Master!$A:$B,2,0)&amp;$J3555&amp;$K3555</f>
        <v>#N/A</v>
      </c>
      <c r="P4121" s="33" t="e">
        <f>IF(OR($A3555="KE0",$A3555="KZ0",$A3555="KV0",$A3555="KH0",$A3555="KE",$A3555="KZ",),VLOOKUP($A3555&amp;$F3555,Master!$D:$E,2,0)&amp;$J3555&amp;$K3555,VLOOKUP($A3555,Master!$D:$E,2,0)&amp;Sheet1!$J3555&amp;Sheet1!$K3555)</f>
        <v>#N/A</v>
      </c>
      <c r="Q4121" s="33" t="str">
        <f t="shared" si="112"/>
        <v/>
      </c>
      <c r="R4121" s="33" t="e">
        <f>IF(IF(VLOOKUP($A3555,Master!$G:$J,4,0)="x",Sheet1!$A3555,"")="","",IF(VLOOKUP($A3555,Master!$G:$J,4,0)="x",Sheet1!$A3555,"")&amp;$J3555&amp;$K3555)</f>
        <v>#N/A</v>
      </c>
      <c r="S4121" s="33" t="e">
        <f>IF(VLOOKUP($A3555,Master!$L:$M,2,0)=0,"",VLOOKUP($A3555,Master!$L:$M,2,0)&amp;$J3555&amp;$L3555)</f>
        <v>#N/A</v>
      </c>
      <c r="T4121" s="33" t="str">
        <f t="shared" si="113"/>
        <v/>
      </c>
    </row>
    <row r="4122" spans="15:20" x14ac:dyDescent="0.3">
      <c r="O4122" s="33" t="e">
        <f>VLOOKUP($A3556,Master!$A:$B,2,0)&amp;$J3556&amp;$K3556</f>
        <v>#N/A</v>
      </c>
      <c r="P4122" s="33" t="e">
        <f>IF(OR($A3556="KE0",$A3556="KZ0",$A3556="KV0",$A3556="KH0",$A3556="KE",$A3556="KZ",),VLOOKUP($A3556&amp;$F3556,Master!$D:$E,2,0)&amp;$J3556&amp;$K3556,VLOOKUP($A3556,Master!$D:$E,2,0)&amp;Sheet1!$J3556&amp;Sheet1!$K3556)</f>
        <v>#N/A</v>
      </c>
      <c r="Q4122" s="33" t="str">
        <f t="shared" si="112"/>
        <v/>
      </c>
      <c r="R4122" s="33" t="e">
        <f>IF(IF(VLOOKUP($A3556,Master!$G:$J,4,0)="x",Sheet1!$A3556,"")="","",IF(VLOOKUP($A3556,Master!$G:$J,4,0)="x",Sheet1!$A3556,"")&amp;$J3556&amp;$K3556)</f>
        <v>#N/A</v>
      </c>
      <c r="S4122" s="33" t="e">
        <f>IF(VLOOKUP($A3556,Master!$L:$M,2,0)=0,"",VLOOKUP($A3556,Master!$L:$M,2,0)&amp;$J3556&amp;$L3556)</f>
        <v>#N/A</v>
      </c>
      <c r="T4122" s="33" t="str">
        <f t="shared" si="113"/>
        <v/>
      </c>
    </row>
    <row r="4123" spans="15:20" x14ac:dyDescent="0.3">
      <c r="O4123" s="33" t="e">
        <f>VLOOKUP($A3557,Master!$A:$B,2,0)&amp;$J3557&amp;$K3557</f>
        <v>#N/A</v>
      </c>
      <c r="P4123" s="33" t="e">
        <f>IF(OR($A3557="KE0",$A3557="KZ0",$A3557="KV0",$A3557="KH0",$A3557="KE",$A3557="KZ",),VLOOKUP($A3557&amp;$F3557,Master!$D:$E,2,0)&amp;$J3557&amp;$K3557,VLOOKUP($A3557,Master!$D:$E,2,0)&amp;Sheet1!$J3557&amp;Sheet1!$K3557)</f>
        <v>#N/A</v>
      </c>
      <c r="Q4123" s="33" t="str">
        <f t="shared" si="112"/>
        <v/>
      </c>
      <c r="R4123" s="33" t="e">
        <f>IF(IF(VLOOKUP($A3557,Master!$G:$J,4,0)="x",Sheet1!$A3557,"")="","",IF(VLOOKUP($A3557,Master!$G:$J,4,0)="x",Sheet1!$A3557,"")&amp;$J3557&amp;$K3557)</f>
        <v>#N/A</v>
      </c>
      <c r="S4123" s="33" t="e">
        <f>IF(VLOOKUP($A3557,Master!$L:$M,2,0)=0,"",VLOOKUP($A3557,Master!$L:$M,2,0)&amp;$J3557&amp;$L3557)</f>
        <v>#N/A</v>
      </c>
      <c r="T4123" s="33" t="str">
        <f t="shared" si="113"/>
        <v/>
      </c>
    </row>
    <row r="4124" spans="15:20" x14ac:dyDescent="0.3">
      <c r="O4124" s="33" t="e">
        <f>VLOOKUP($A3558,Master!$A:$B,2,0)&amp;$J3558&amp;$K3558</f>
        <v>#N/A</v>
      </c>
      <c r="P4124" s="33" t="e">
        <f>IF(OR($A3558="KE0",$A3558="KZ0",$A3558="KV0",$A3558="KH0",$A3558="KE",$A3558="KZ",),VLOOKUP($A3558&amp;$F3558,Master!$D:$E,2,0)&amp;$J3558&amp;$K3558,VLOOKUP($A3558,Master!$D:$E,2,0)&amp;Sheet1!$J3558&amp;Sheet1!$K3558)</f>
        <v>#N/A</v>
      </c>
      <c r="Q4124" s="33" t="str">
        <f t="shared" si="112"/>
        <v/>
      </c>
      <c r="R4124" s="33" t="e">
        <f>IF(IF(VLOOKUP($A3558,Master!$G:$J,4,0)="x",Sheet1!$A3558,"")="","",IF(VLOOKUP($A3558,Master!$G:$J,4,0)="x",Sheet1!$A3558,"")&amp;$J3558&amp;$K3558)</f>
        <v>#N/A</v>
      </c>
      <c r="S4124" s="33" t="e">
        <f>IF(VLOOKUP($A3558,Master!$L:$M,2,0)=0,"",VLOOKUP($A3558,Master!$L:$M,2,0)&amp;$J3558&amp;$L3558)</f>
        <v>#N/A</v>
      </c>
      <c r="T4124" s="33" t="str">
        <f t="shared" si="113"/>
        <v/>
      </c>
    </row>
    <row r="4125" spans="15:20" x14ac:dyDescent="0.3">
      <c r="O4125" s="33" t="e">
        <f>VLOOKUP($A3559,Master!$A:$B,2,0)&amp;$J3559&amp;$K3559</f>
        <v>#N/A</v>
      </c>
      <c r="P4125" s="33" t="e">
        <f>IF(OR($A3559="KE0",$A3559="KZ0",$A3559="KV0",$A3559="KH0",$A3559="KE",$A3559="KZ",),VLOOKUP($A3559&amp;$F3559,Master!$D:$E,2,0)&amp;$J3559&amp;$K3559,VLOOKUP($A3559,Master!$D:$E,2,0)&amp;Sheet1!$J3559&amp;Sheet1!$K3559)</f>
        <v>#N/A</v>
      </c>
      <c r="Q4125" s="33" t="str">
        <f t="shared" si="112"/>
        <v/>
      </c>
      <c r="R4125" s="33" t="e">
        <f>IF(IF(VLOOKUP($A3559,Master!$G:$J,4,0)="x",Sheet1!$A3559,"")="","",IF(VLOOKUP($A3559,Master!$G:$J,4,0)="x",Sheet1!$A3559,"")&amp;$J3559&amp;$K3559)</f>
        <v>#N/A</v>
      </c>
      <c r="S4125" s="33" t="e">
        <f>IF(VLOOKUP($A3559,Master!$L:$M,2,0)=0,"",VLOOKUP($A3559,Master!$L:$M,2,0)&amp;$J3559&amp;$L3559)</f>
        <v>#N/A</v>
      </c>
      <c r="T4125" s="33" t="str">
        <f t="shared" si="113"/>
        <v/>
      </c>
    </row>
    <row r="4126" spans="15:20" x14ac:dyDescent="0.3">
      <c r="O4126" s="33" t="e">
        <f>VLOOKUP($A3560,Master!$A:$B,2,0)&amp;$J3560&amp;$K3560</f>
        <v>#N/A</v>
      </c>
      <c r="P4126" s="33" t="e">
        <f>IF(OR($A3560="KE0",$A3560="KZ0",$A3560="KV0",$A3560="KH0",$A3560="KE",$A3560="KZ",),VLOOKUP($A3560&amp;$F3560,Master!$D:$E,2,0)&amp;$J3560&amp;$K3560,VLOOKUP($A3560,Master!$D:$E,2,0)&amp;Sheet1!$J3560&amp;Sheet1!$K3560)</f>
        <v>#N/A</v>
      </c>
      <c r="Q4126" s="33" t="str">
        <f t="shared" si="112"/>
        <v/>
      </c>
      <c r="R4126" s="33" t="e">
        <f>IF(IF(VLOOKUP($A3560,Master!$G:$J,4,0)="x",Sheet1!$A3560,"")="","",IF(VLOOKUP($A3560,Master!$G:$J,4,0)="x",Sheet1!$A3560,"")&amp;$J3560&amp;$K3560)</f>
        <v>#N/A</v>
      </c>
      <c r="S4126" s="33" t="e">
        <f>IF(VLOOKUP($A3560,Master!$L:$M,2,0)=0,"",VLOOKUP($A3560,Master!$L:$M,2,0)&amp;$J3560&amp;$L3560)</f>
        <v>#N/A</v>
      </c>
      <c r="T4126" s="33" t="str">
        <f t="shared" si="113"/>
        <v/>
      </c>
    </row>
    <row r="4127" spans="15:20" x14ac:dyDescent="0.3">
      <c r="O4127" s="33" t="e">
        <f>VLOOKUP($A3561,Master!$A:$B,2,0)&amp;$J3561&amp;$K3561</f>
        <v>#N/A</v>
      </c>
      <c r="P4127" s="33" t="e">
        <f>IF(OR($A3561="KE0",$A3561="KZ0",$A3561="KV0",$A3561="KH0",$A3561="KE",$A3561="KZ",),VLOOKUP($A3561&amp;$F3561,Master!$D:$E,2,0)&amp;$J3561&amp;$K3561,VLOOKUP($A3561,Master!$D:$E,2,0)&amp;Sheet1!$J3561&amp;Sheet1!$K3561)</f>
        <v>#N/A</v>
      </c>
      <c r="Q4127" s="33" t="str">
        <f t="shared" si="112"/>
        <v/>
      </c>
      <c r="R4127" s="33" t="e">
        <f>IF(IF(VLOOKUP($A3561,Master!$G:$J,4,0)="x",Sheet1!$A3561,"")="","",IF(VLOOKUP($A3561,Master!$G:$J,4,0)="x",Sheet1!$A3561,"")&amp;$J3561&amp;$K3561)</f>
        <v>#N/A</v>
      </c>
      <c r="S4127" s="33" t="e">
        <f>IF(VLOOKUP($A3561,Master!$L:$M,2,0)=0,"",VLOOKUP($A3561,Master!$L:$M,2,0)&amp;$J3561&amp;$L3561)</f>
        <v>#N/A</v>
      </c>
      <c r="T4127" s="33" t="str">
        <f t="shared" si="113"/>
        <v/>
      </c>
    </row>
    <row r="4128" spans="15:20" x14ac:dyDescent="0.3">
      <c r="O4128" s="33" t="e">
        <f>VLOOKUP($A3562,Master!$A:$B,2,0)&amp;$J3562&amp;$K3562</f>
        <v>#N/A</v>
      </c>
      <c r="P4128" s="33" t="e">
        <f>IF(OR($A3562="KE0",$A3562="KZ0",$A3562="KV0",$A3562="KH0",$A3562="KE",$A3562="KZ",),VLOOKUP($A3562&amp;$F3562,Master!$D:$E,2,0)&amp;$J3562&amp;$K3562,VLOOKUP($A3562,Master!$D:$E,2,0)&amp;Sheet1!$J3562&amp;Sheet1!$K3562)</f>
        <v>#N/A</v>
      </c>
      <c r="Q4128" s="33" t="str">
        <f t="shared" si="112"/>
        <v/>
      </c>
      <c r="R4128" s="33" t="e">
        <f>IF(IF(VLOOKUP($A3562,Master!$G:$J,4,0)="x",Sheet1!$A3562,"")="","",IF(VLOOKUP($A3562,Master!$G:$J,4,0)="x",Sheet1!$A3562,"")&amp;$J3562&amp;$K3562)</f>
        <v>#N/A</v>
      </c>
      <c r="S4128" s="33" t="e">
        <f>IF(VLOOKUP($A3562,Master!$L:$M,2,0)=0,"",VLOOKUP($A3562,Master!$L:$M,2,0)&amp;$J3562&amp;$L3562)</f>
        <v>#N/A</v>
      </c>
      <c r="T4128" s="33" t="str">
        <f t="shared" si="113"/>
        <v/>
      </c>
    </row>
    <row r="4129" spans="15:20" x14ac:dyDescent="0.3">
      <c r="O4129" s="33" t="e">
        <f>VLOOKUP($A3563,Master!$A:$B,2,0)&amp;$J3563&amp;$K3563</f>
        <v>#N/A</v>
      </c>
      <c r="P4129" s="33" t="e">
        <f>IF(OR($A3563="KE0",$A3563="KZ0",$A3563="KV0",$A3563="KH0",$A3563="KE",$A3563="KZ",),VLOOKUP($A3563&amp;$F3563,Master!$D:$E,2,0)&amp;$J3563&amp;$K3563,VLOOKUP($A3563,Master!$D:$E,2,0)&amp;Sheet1!$J3563&amp;Sheet1!$K3563)</f>
        <v>#N/A</v>
      </c>
      <c r="Q4129" s="33" t="str">
        <f t="shared" si="112"/>
        <v/>
      </c>
      <c r="R4129" s="33" t="e">
        <f>IF(IF(VLOOKUP($A3563,Master!$G:$J,4,0)="x",Sheet1!$A3563,"")="","",IF(VLOOKUP($A3563,Master!$G:$J,4,0)="x",Sheet1!$A3563,"")&amp;$J3563&amp;$K3563)</f>
        <v>#N/A</v>
      </c>
      <c r="S4129" s="33" t="e">
        <f>IF(VLOOKUP($A3563,Master!$L:$M,2,0)=0,"",VLOOKUP($A3563,Master!$L:$M,2,0)&amp;$J3563&amp;$L3563)</f>
        <v>#N/A</v>
      </c>
      <c r="T4129" s="33" t="str">
        <f t="shared" si="113"/>
        <v/>
      </c>
    </row>
    <row r="4130" spans="15:20" x14ac:dyDescent="0.3">
      <c r="O4130" s="33" t="e">
        <f>VLOOKUP($A3564,Master!$A:$B,2,0)&amp;$J3564&amp;$K3564</f>
        <v>#N/A</v>
      </c>
      <c r="P4130" s="33" t="e">
        <f>IF(OR($A3564="KE0",$A3564="KZ0",$A3564="KV0",$A3564="KH0",$A3564="KE",$A3564="KZ",),VLOOKUP($A3564&amp;$F3564,Master!$D:$E,2,0)&amp;$J3564&amp;$K3564,VLOOKUP($A3564,Master!$D:$E,2,0)&amp;Sheet1!$J3564&amp;Sheet1!$K3564)</f>
        <v>#N/A</v>
      </c>
      <c r="Q4130" s="33" t="str">
        <f t="shared" si="112"/>
        <v/>
      </c>
      <c r="R4130" s="33" t="e">
        <f>IF(IF(VLOOKUP($A3564,Master!$G:$J,4,0)="x",Sheet1!$A3564,"")="","",IF(VLOOKUP($A3564,Master!$G:$J,4,0)="x",Sheet1!$A3564,"")&amp;$J3564&amp;$K3564)</f>
        <v>#N/A</v>
      </c>
      <c r="S4130" s="33" t="e">
        <f>IF(VLOOKUP($A3564,Master!$L:$M,2,0)=0,"",VLOOKUP($A3564,Master!$L:$M,2,0)&amp;$J3564&amp;$L3564)</f>
        <v>#N/A</v>
      </c>
      <c r="T4130" s="33" t="str">
        <f t="shared" si="113"/>
        <v/>
      </c>
    </row>
    <row r="4131" spans="15:20" x14ac:dyDescent="0.3">
      <c r="O4131" s="33" t="e">
        <f>VLOOKUP($A3565,Master!$A:$B,2,0)&amp;$J3565&amp;$K3565</f>
        <v>#N/A</v>
      </c>
      <c r="P4131" s="33" t="e">
        <f>IF(OR($A3565="KE0",$A3565="KZ0",$A3565="KV0",$A3565="KH0",$A3565="KE",$A3565="KZ",),VLOOKUP($A3565&amp;$F3565,Master!$D:$E,2,0)&amp;$J3565&amp;$K3565,VLOOKUP($A3565,Master!$D:$E,2,0)&amp;Sheet1!$J3565&amp;Sheet1!$K3565)</f>
        <v>#N/A</v>
      </c>
      <c r="Q4131" s="33" t="str">
        <f t="shared" si="112"/>
        <v/>
      </c>
      <c r="R4131" s="33" t="e">
        <f>IF(IF(VLOOKUP($A3565,Master!$G:$J,4,0)="x",Sheet1!$A3565,"")="","",IF(VLOOKUP($A3565,Master!$G:$J,4,0)="x",Sheet1!$A3565,"")&amp;$J3565&amp;$K3565)</f>
        <v>#N/A</v>
      </c>
      <c r="S4131" s="33" t="e">
        <f>IF(VLOOKUP($A3565,Master!$L:$M,2,0)=0,"",VLOOKUP($A3565,Master!$L:$M,2,0)&amp;$J3565&amp;$L3565)</f>
        <v>#N/A</v>
      </c>
      <c r="T4131" s="33" t="str">
        <f t="shared" si="113"/>
        <v/>
      </c>
    </row>
    <row r="4132" spans="15:20" x14ac:dyDescent="0.3">
      <c r="O4132" s="33" t="e">
        <f>VLOOKUP($A3566,Master!$A:$B,2,0)&amp;$J3566&amp;$K3566</f>
        <v>#N/A</v>
      </c>
      <c r="P4132" s="33" t="e">
        <f>IF(OR($A3566="KE0",$A3566="KZ0",$A3566="KV0",$A3566="KH0",$A3566="KE",$A3566="KZ",),VLOOKUP($A3566&amp;$F3566,Master!$D:$E,2,0)&amp;$J3566&amp;$K3566,VLOOKUP($A3566,Master!$D:$E,2,0)&amp;Sheet1!$J3566&amp;Sheet1!$K3566)</f>
        <v>#N/A</v>
      </c>
      <c r="Q4132" s="33" t="str">
        <f t="shared" si="112"/>
        <v/>
      </c>
      <c r="R4132" s="33" t="e">
        <f>IF(IF(VLOOKUP($A3566,Master!$G:$J,4,0)="x",Sheet1!$A3566,"")="","",IF(VLOOKUP($A3566,Master!$G:$J,4,0)="x",Sheet1!$A3566,"")&amp;$J3566&amp;$K3566)</f>
        <v>#N/A</v>
      </c>
      <c r="S4132" s="33" t="e">
        <f>IF(VLOOKUP($A3566,Master!$L:$M,2,0)=0,"",VLOOKUP($A3566,Master!$L:$M,2,0)&amp;$J3566&amp;$L3566)</f>
        <v>#N/A</v>
      </c>
      <c r="T4132" s="33" t="str">
        <f t="shared" si="113"/>
        <v/>
      </c>
    </row>
    <row r="4133" spans="15:20" x14ac:dyDescent="0.3">
      <c r="O4133" s="33" t="e">
        <f>VLOOKUP($A3567,Master!$A:$B,2,0)&amp;$J3567&amp;$K3567</f>
        <v>#N/A</v>
      </c>
      <c r="P4133" s="33" t="e">
        <f>IF(OR($A3567="KE0",$A3567="KZ0",$A3567="KV0",$A3567="KH0",$A3567="KE",$A3567="KZ",),VLOOKUP($A3567&amp;$F3567,Master!$D:$E,2,0)&amp;$J3567&amp;$K3567,VLOOKUP($A3567,Master!$D:$E,2,0)&amp;Sheet1!$J3567&amp;Sheet1!$K3567)</f>
        <v>#N/A</v>
      </c>
      <c r="Q4133" s="33" t="str">
        <f t="shared" si="112"/>
        <v/>
      </c>
      <c r="R4133" s="33" t="e">
        <f>IF(IF(VLOOKUP($A3567,Master!$G:$J,4,0)="x",Sheet1!$A3567,"")="","",IF(VLOOKUP($A3567,Master!$G:$J,4,0)="x",Sheet1!$A3567,"")&amp;$J3567&amp;$K3567)</f>
        <v>#N/A</v>
      </c>
      <c r="S4133" s="33" t="e">
        <f>IF(VLOOKUP($A3567,Master!$L:$M,2,0)=0,"",VLOOKUP($A3567,Master!$L:$M,2,0)&amp;$J3567&amp;$L3567)</f>
        <v>#N/A</v>
      </c>
      <c r="T4133" s="33" t="str">
        <f t="shared" si="113"/>
        <v/>
      </c>
    </row>
    <row r="4134" spans="15:20" x14ac:dyDescent="0.3">
      <c r="O4134" s="33" t="e">
        <f>VLOOKUP($A3568,Master!$A:$B,2,0)&amp;$J3568&amp;$K3568</f>
        <v>#N/A</v>
      </c>
      <c r="P4134" s="33" t="e">
        <f>IF(OR($A3568="KE0",$A3568="KZ0",$A3568="KV0",$A3568="KH0",$A3568="KE",$A3568="KZ",),VLOOKUP($A3568&amp;$F3568,Master!$D:$E,2,0)&amp;$J3568&amp;$K3568,VLOOKUP($A3568,Master!$D:$E,2,0)&amp;Sheet1!$J3568&amp;Sheet1!$K3568)</f>
        <v>#N/A</v>
      </c>
      <c r="Q4134" s="33" t="str">
        <f t="shared" si="112"/>
        <v/>
      </c>
      <c r="R4134" s="33" t="e">
        <f>IF(IF(VLOOKUP($A3568,Master!$G:$J,4,0)="x",Sheet1!$A3568,"")="","",IF(VLOOKUP($A3568,Master!$G:$J,4,0)="x",Sheet1!$A3568,"")&amp;$J3568&amp;$K3568)</f>
        <v>#N/A</v>
      </c>
      <c r="S4134" s="33" t="e">
        <f>IF(VLOOKUP($A3568,Master!$L:$M,2,0)=0,"",VLOOKUP($A3568,Master!$L:$M,2,0)&amp;$J3568&amp;$L3568)</f>
        <v>#N/A</v>
      </c>
      <c r="T4134" s="33" t="str">
        <f t="shared" si="113"/>
        <v/>
      </c>
    </row>
    <row r="4135" spans="15:20" x14ac:dyDescent="0.3">
      <c r="O4135" s="33" t="e">
        <f>VLOOKUP($A3569,Master!$A:$B,2,0)&amp;$J3569&amp;$K3569</f>
        <v>#N/A</v>
      </c>
      <c r="P4135" s="33" t="e">
        <f>IF(OR($A3569="KE0",$A3569="KZ0",$A3569="KV0",$A3569="KH0",$A3569="KE",$A3569="KZ",),VLOOKUP($A3569&amp;$F3569,Master!$D:$E,2,0)&amp;$J3569&amp;$K3569,VLOOKUP($A3569,Master!$D:$E,2,0)&amp;Sheet1!$J3569&amp;Sheet1!$K3569)</f>
        <v>#N/A</v>
      </c>
      <c r="Q4135" s="33" t="str">
        <f t="shared" si="112"/>
        <v/>
      </c>
      <c r="R4135" s="33" t="e">
        <f>IF(IF(VLOOKUP($A3569,Master!$G:$J,4,0)="x",Sheet1!$A3569,"")="","",IF(VLOOKUP($A3569,Master!$G:$J,4,0)="x",Sheet1!$A3569,"")&amp;$J3569&amp;$K3569)</f>
        <v>#N/A</v>
      </c>
      <c r="S4135" s="33" t="e">
        <f>IF(VLOOKUP($A3569,Master!$L:$M,2,0)=0,"",VLOOKUP($A3569,Master!$L:$M,2,0)&amp;$J3569&amp;$L3569)</f>
        <v>#N/A</v>
      </c>
      <c r="T4135" s="33" t="str">
        <f t="shared" si="113"/>
        <v/>
      </c>
    </row>
    <row r="4136" spans="15:20" x14ac:dyDescent="0.3">
      <c r="O4136" s="33" t="e">
        <f>VLOOKUP($A3570,Master!$A:$B,2,0)&amp;$J3570&amp;$K3570</f>
        <v>#N/A</v>
      </c>
      <c r="P4136" s="33" t="e">
        <f>IF(OR($A3570="KE0",$A3570="KZ0",$A3570="KV0",$A3570="KH0",$A3570="KE",$A3570="KZ",),VLOOKUP($A3570&amp;$F3570,Master!$D:$E,2,0)&amp;$J3570&amp;$K3570,VLOOKUP($A3570,Master!$D:$E,2,0)&amp;Sheet1!$J3570&amp;Sheet1!$K3570)</f>
        <v>#N/A</v>
      </c>
      <c r="Q4136" s="33" t="str">
        <f t="shared" si="112"/>
        <v/>
      </c>
      <c r="R4136" s="33" t="e">
        <f>IF(IF(VLOOKUP($A3570,Master!$G:$J,4,0)="x",Sheet1!$A3570,"")="","",IF(VLOOKUP($A3570,Master!$G:$J,4,0)="x",Sheet1!$A3570,"")&amp;$J3570&amp;$K3570)</f>
        <v>#N/A</v>
      </c>
      <c r="S4136" s="33" t="e">
        <f>IF(VLOOKUP($A3570,Master!$L:$M,2,0)=0,"",VLOOKUP($A3570,Master!$L:$M,2,0)&amp;$J3570&amp;$L3570)</f>
        <v>#N/A</v>
      </c>
      <c r="T4136" s="33" t="str">
        <f t="shared" si="113"/>
        <v/>
      </c>
    </row>
    <row r="4137" spans="15:20" x14ac:dyDescent="0.3">
      <c r="O4137" s="33" t="e">
        <f>VLOOKUP($A3571,Master!$A:$B,2,0)&amp;$J3571&amp;$K3571</f>
        <v>#N/A</v>
      </c>
      <c r="P4137" s="33" t="e">
        <f>IF(OR($A3571="KE0",$A3571="KZ0",$A3571="KV0",$A3571="KH0",$A3571="KE",$A3571="KZ",),VLOOKUP($A3571&amp;$F3571,Master!$D:$E,2,0)&amp;$J3571&amp;$K3571,VLOOKUP($A3571,Master!$D:$E,2,0)&amp;Sheet1!$J3571&amp;Sheet1!$K3571)</f>
        <v>#N/A</v>
      </c>
      <c r="Q4137" s="33" t="str">
        <f t="shared" si="112"/>
        <v/>
      </c>
      <c r="R4137" s="33" t="e">
        <f>IF(IF(VLOOKUP($A3571,Master!$G:$J,4,0)="x",Sheet1!$A3571,"")="","",IF(VLOOKUP($A3571,Master!$G:$J,4,0)="x",Sheet1!$A3571,"")&amp;$J3571&amp;$K3571)</f>
        <v>#N/A</v>
      </c>
      <c r="S4137" s="33" t="e">
        <f>IF(VLOOKUP($A3571,Master!$L:$M,2,0)=0,"",VLOOKUP($A3571,Master!$L:$M,2,0)&amp;$J3571&amp;$L3571)</f>
        <v>#N/A</v>
      </c>
      <c r="T4137" s="33" t="str">
        <f t="shared" si="113"/>
        <v/>
      </c>
    </row>
    <row r="4138" spans="15:20" x14ac:dyDescent="0.3">
      <c r="O4138" s="33" t="e">
        <f>VLOOKUP($A3572,Master!$A:$B,2,0)&amp;$J3572&amp;$K3572</f>
        <v>#N/A</v>
      </c>
      <c r="P4138" s="33" t="e">
        <f>IF(OR($A3572="KE0",$A3572="KZ0",$A3572="KV0",$A3572="KH0",$A3572="KE",$A3572="KZ",),VLOOKUP($A3572&amp;$F3572,Master!$D:$E,2,0)&amp;$J3572&amp;$K3572,VLOOKUP($A3572,Master!$D:$E,2,0)&amp;Sheet1!$J3572&amp;Sheet1!$K3572)</f>
        <v>#N/A</v>
      </c>
      <c r="Q4138" s="33" t="str">
        <f t="shared" si="112"/>
        <v/>
      </c>
      <c r="R4138" s="33" t="e">
        <f>IF(IF(VLOOKUP($A3572,Master!$G:$J,4,0)="x",Sheet1!$A3572,"")="","",IF(VLOOKUP($A3572,Master!$G:$J,4,0)="x",Sheet1!$A3572,"")&amp;$J3572&amp;$K3572)</f>
        <v>#N/A</v>
      </c>
      <c r="S4138" s="33" t="e">
        <f>IF(VLOOKUP($A3572,Master!$L:$M,2,0)=0,"",VLOOKUP($A3572,Master!$L:$M,2,0)&amp;$J3572&amp;$L3572)</f>
        <v>#N/A</v>
      </c>
      <c r="T4138" s="33" t="str">
        <f t="shared" si="113"/>
        <v/>
      </c>
    </row>
    <row r="4139" spans="15:20" x14ac:dyDescent="0.3">
      <c r="O4139" s="33" t="e">
        <f>VLOOKUP($A3573,Master!$A:$B,2,0)&amp;$J3573&amp;$K3573</f>
        <v>#N/A</v>
      </c>
      <c r="P4139" s="33" t="e">
        <f>IF(OR($A3573="KE0",$A3573="KZ0",$A3573="KV0",$A3573="KH0",$A3573="KE",$A3573="KZ",),VLOOKUP($A3573&amp;$F3573,Master!$D:$E,2,0)&amp;$J3573&amp;$K3573,VLOOKUP($A3573,Master!$D:$E,2,0)&amp;Sheet1!$J3573&amp;Sheet1!$K3573)</f>
        <v>#N/A</v>
      </c>
      <c r="Q4139" s="33" t="str">
        <f t="shared" si="112"/>
        <v/>
      </c>
      <c r="R4139" s="33" t="e">
        <f>IF(IF(VLOOKUP($A3573,Master!$G:$J,4,0)="x",Sheet1!$A3573,"")="","",IF(VLOOKUP($A3573,Master!$G:$J,4,0)="x",Sheet1!$A3573,"")&amp;$J3573&amp;$K3573)</f>
        <v>#N/A</v>
      </c>
      <c r="S4139" s="33" t="e">
        <f>IF(VLOOKUP($A3573,Master!$L:$M,2,0)=0,"",VLOOKUP($A3573,Master!$L:$M,2,0)&amp;$J3573&amp;$L3573)</f>
        <v>#N/A</v>
      </c>
      <c r="T4139" s="33" t="str">
        <f t="shared" si="113"/>
        <v/>
      </c>
    </row>
    <row r="4140" spans="15:20" x14ac:dyDescent="0.3">
      <c r="O4140" s="33" t="e">
        <f>VLOOKUP($A3574,Master!$A:$B,2,0)&amp;$J3574&amp;$K3574</f>
        <v>#N/A</v>
      </c>
      <c r="P4140" s="33" t="e">
        <f>IF(OR($A3574="KE0",$A3574="KZ0",$A3574="KV0",$A3574="KH0",$A3574="KE",$A3574="KZ",),VLOOKUP($A3574&amp;$F3574,Master!$D:$E,2,0)&amp;$J3574&amp;$K3574,VLOOKUP($A3574,Master!$D:$E,2,0)&amp;Sheet1!$J3574&amp;Sheet1!$K3574)</f>
        <v>#N/A</v>
      </c>
      <c r="Q4140" s="33" t="str">
        <f t="shared" si="112"/>
        <v/>
      </c>
      <c r="R4140" s="33" t="e">
        <f>IF(IF(VLOOKUP($A3574,Master!$G:$J,4,0)="x",Sheet1!$A3574,"")="","",IF(VLOOKUP($A3574,Master!$G:$J,4,0)="x",Sheet1!$A3574,"")&amp;$J3574&amp;$K3574)</f>
        <v>#N/A</v>
      </c>
      <c r="S4140" s="33" t="e">
        <f>IF(VLOOKUP($A3574,Master!$L:$M,2,0)=0,"",VLOOKUP($A3574,Master!$L:$M,2,0)&amp;$J3574&amp;$L3574)</f>
        <v>#N/A</v>
      </c>
      <c r="T4140" s="33" t="str">
        <f t="shared" si="113"/>
        <v/>
      </c>
    </row>
    <row r="4141" spans="15:20" x14ac:dyDescent="0.3">
      <c r="O4141" s="33" t="e">
        <f>VLOOKUP($A3575,Master!$A:$B,2,0)&amp;$J3575&amp;$K3575</f>
        <v>#N/A</v>
      </c>
      <c r="P4141" s="33" t="e">
        <f>IF(OR($A3575="KE0",$A3575="KZ0",$A3575="KV0",$A3575="KH0",$A3575="KE",$A3575="KZ",),VLOOKUP($A3575&amp;$F3575,Master!$D:$E,2,0)&amp;$J3575&amp;$K3575,VLOOKUP($A3575,Master!$D:$E,2,0)&amp;Sheet1!$J3575&amp;Sheet1!$K3575)</f>
        <v>#N/A</v>
      </c>
      <c r="Q4141" s="33" t="str">
        <f t="shared" si="112"/>
        <v/>
      </c>
      <c r="R4141" s="33" t="e">
        <f>IF(IF(VLOOKUP($A3575,Master!$G:$J,4,0)="x",Sheet1!$A3575,"")="","",IF(VLOOKUP($A3575,Master!$G:$J,4,0)="x",Sheet1!$A3575,"")&amp;$J3575&amp;$K3575)</f>
        <v>#N/A</v>
      </c>
      <c r="S4141" s="33" t="e">
        <f>IF(VLOOKUP($A3575,Master!$L:$M,2,0)=0,"",VLOOKUP($A3575,Master!$L:$M,2,0)&amp;$J3575&amp;$L3575)</f>
        <v>#N/A</v>
      </c>
      <c r="T4141" s="33" t="str">
        <f t="shared" si="113"/>
        <v/>
      </c>
    </row>
    <row r="4142" spans="15:20" x14ac:dyDescent="0.3">
      <c r="O4142" s="33" t="e">
        <f>VLOOKUP($A3576,Master!$A:$B,2,0)&amp;$J3576&amp;$K3576</f>
        <v>#N/A</v>
      </c>
      <c r="P4142" s="33" t="e">
        <f>IF(OR($A3576="KE0",$A3576="KZ0",$A3576="KV0",$A3576="KH0",$A3576="KE",$A3576="KZ",),VLOOKUP($A3576&amp;$F3576,Master!$D:$E,2,0)&amp;$J3576&amp;$K3576,VLOOKUP($A3576,Master!$D:$E,2,0)&amp;Sheet1!$J3576&amp;Sheet1!$K3576)</f>
        <v>#N/A</v>
      </c>
      <c r="Q4142" s="33" t="str">
        <f t="shared" si="112"/>
        <v/>
      </c>
      <c r="R4142" s="33" t="e">
        <f>IF(IF(VLOOKUP($A3576,Master!$G:$J,4,0)="x",Sheet1!$A3576,"")="","",IF(VLOOKUP($A3576,Master!$G:$J,4,0)="x",Sheet1!$A3576,"")&amp;$J3576&amp;$K3576)</f>
        <v>#N/A</v>
      </c>
      <c r="S4142" s="33" t="e">
        <f>IF(VLOOKUP($A3576,Master!$L:$M,2,0)=0,"",VLOOKUP($A3576,Master!$L:$M,2,0)&amp;$J3576&amp;$L3576)</f>
        <v>#N/A</v>
      </c>
      <c r="T4142" s="33" t="str">
        <f t="shared" si="113"/>
        <v/>
      </c>
    </row>
    <row r="4143" spans="15:20" x14ac:dyDescent="0.3">
      <c r="O4143" s="33" t="e">
        <f>VLOOKUP($A3577,Master!$A:$B,2,0)&amp;$J3577&amp;$K3577</f>
        <v>#N/A</v>
      </c>
      <c r="P4143" s="33" t="e">
        <f>IF(OR($A3577="KE0",$A3577="KZ0",$A3577="KV0",$A3577="KH0",$A3577="KE",$A3577="KZ",),VLOOKUP($A3577&amp;$F3577,Master!$D:$E,2,0)&amp;$J3577&amp;$K3577,VLOOKUP($A3577,Master!$D:$E,2,0)&amp;Sheet1!$J3577&amp;Sheet1!$K3577)</f>
        <v>#N/A</v>
      </c>
      <c r="Q4143" s="33" t="str">
        <f t="shared" si="112"/>
        <v/>
      </c>
      <c r="R4143" s="33" t="e">
        <f>IF(IF(VLOOKUP($A3577,Master!$G:$J,4,0)="x",Sheet1!$A3577,"")="","",IF(VLOOKUP($A3577,Master!$G:$J,4,0)="x",Sheet1!$A3577,"")&amp;$J3577&amp;$K3577)</f>
        <v>#N/A</v>
      </c>
      <c r="S4143" s="33" t="e">
        <f>IF(VLOOKUP($A3577,Master!$L:$M,2,0)=0,"",VLOOKUP($A3577,Master!$L:$M,2,0)&amp;$J3577&amp;$L3577)</f>
        <v>#N/A</v>
      </c>
      <c r="T4143" s="33" t="str">
        <f t="shared" si="113"/>
        <v/>
      </c>
    </row>
    <row r="4144" spans="15:20" x14ac:dyDescent="0.3">
      <c r="O4144" s="33" t="e">
        <f>VLOOKUP($A3578,Master!$A:$B,2,0)&amp;$J3578&amp;$K3578</f>
        <v>#N/A</v>
      </c>
      <c r="P4144" s="33" t="e">
        <f>IF(OR($A3578="KE0",$A3578="KZ0",$A3578="KV0",$A3578="KH0",$A3578="KE",$A3578="KZ",),VLOOKUP($A3578&amp;$F3578,Master!$D:$E,2,0)&amp;$J3578&amp;$K3578,VLOOKUP($A3578,Master!$D:$E,2,0)&amp;Sheet1!$J3578&amp;Sheet1!$K3578)</f>
        <v>#N/A</v>
      </c>
      <c r="Q4144" s="33" t="str">
        <f t="shared" si="112"/>
        <v/>
      </c>
      <c r="R4144" s="33" t="e">
        <f>IF(IF(VLOOKUP($A3578,Master!$G:$J,4,0)="x",Sheet1!$A3578,"")="","",IF(VLOOKUP($A3578,Master!$G:$J,4,0)="x",Sheet1!$A3578,"")&amp;$J3578&amp;$K3578)</f>
        <v>#N/A</v>
      </c>
      <c r="S4144" s="33" t="e">
        <f>IF(VLOOKUP($A3578,Master!$L:$M,2,0)=0,"",VLOOKUP($A3578,Master!$L:$M,2,0)&amp;$J3578&amp;$L3578)</f>
        <v>#N/A</v>
      </c>
      <c r="T4144" s="33" t="str">
        <f t="shared" si="113"/>
        <v/>
      </c>
    </row>
    <row r="4145" spans="15:20" x14ac:dyDescent="0.3">
      <c r="O4145" s="33" t="e">
        <f>VLOOKUP($A3579,Master!$A:$B,2,0)&amp;$J3579&amp;$K3579</f>
        <v>#N/A</v>
      </c>
      <c r="P4145" s="33" t="e">
        <f>IF(OR($A3579="KE0",$A3579="KZ0",$A3579="KV0",$A3579="KH0",$A3579="KE",$A3579="KZ",),VLOOKUP($A3579&amp;$F3579,Master!$D:$E,2,0)&amp;$J3579&amp;$K3579,VLOOKUP($A3579,Master!$D:$E,2,0)&amp;Sheet1!$J3579&amp;Sheet1!$K3579)</f>
        <v>#N/A</v>
      </c>
      <c r="Q4145" s="33" t="str">
        <f t="shared" si="112"/>
        <v/>
      </c>
      <c r="R4145" s="33" t="e">
        <f>IF(IF(VLOOKUP($A3579,Master!$G:$J,4,0)="x",Sheet1!$A3579,"")="","",IF(VLOOKUP($A3579,Master!$G:$J,4,0)="x",Sheet1!$A3579,"")&amp;$J3579&amp;$K3579)</f>
        <v>#N/A</v>
      </c>
      <c r="S4145" s="33" t="e">
        <f>IF(VLOOKUP($A3579,Master!$L:$M,2,0)=0,"",VLOOKUP($A3579,Master!$L:$M,2,0)&amp;$J3579&amp;$L3579)</f>
        <v>#N/A</v>
      </c>
      <c r="T4145" s="33" t="str">
        <f t="shared" si="113"/>
        <v/>
      </c>
    </row>
    <row r="4146" spans="15:20" x14ac:dyDescent="0.3">
      <c r="O4146" s="33" t="e">
        <f>VLOOKUP($A3580,Master!$A:$B,2,0)&amp;$J3580&amp;$K3580</f>
        <v>#N/A</v>
      </c>
      <c r="P4146" s="33" t="e">
        <f>IF(OR($A3580="KE0",$A3580="KZ0",$A3580="KV0",$A3580="KH0",$A3580="KE",$A3580="KZ",),VLOOKUP($A3580&amp;$F3580,Master!$D:$E,2,0)&amp;$J3580&amp;$K3580,VLOOKUP($A3580,Master!$D:$E,2,0)&amp;Sheet1!$J3580&amp;Sheet1!$K3580)</f>
        <v>#N/A</v>
      </c>
      <c r="Q4146" s="33" t="str">
        <f t="shared" si="112"/>
        <v/>
      </c>
      <c r="R4146" s="33" t="e">
        <f>IF(IF(VLOOKUP($A3580,Master!$G:$J,4,0)="x",Sheet1!$A3580,"")="","",IF(VLOOKUP($A3580,Master!$G:$J,4,0)="x",Sheet1!$A3580,"")&amp;$J3580&amp;$K3580)</f>
        <v>#N/A</v>
      </c>
      <c r="S4146" s="33" t="e">
        <f>IF(VLOOKUP($A3580,Master!$L:$M,2,0)=0,"",VLOOKUP($A3580,Master!$L:$M,2,0)&amp;$J3580&amp;$L3580)</f>
        <v>#N/A</v>
      </c>
      <c r="T4146" s="33" t="str">
        <f t="shared" si="113"/>
        <v/>
      </c>
    </row>
    <row r="4147" spans="15:20" x14ac:dyDescent="0.3">
      <c r="O4147" s="33" t="e">
        <f>VLOOKUP($A3581,Master!$A:$B,2,0)&amp;$J3581&amp;$K3581</f>
        <v>#N/A</v>
      </c>
      <c r="P4147" s="33" t="e">
        <f>IF(OR($A3581="KE0",$A3581="KZ0",$A3581="KV0",$A3581="KH0",$A3581="KE",$A3581="KZ",),VLOOKUP($A3581&amp;$F3581,Master!$D:$E,2,0)&amp;$J3581&amp;$K3581,VLOOKUP($A3581,Master!$D:$E,2,0)&amp;Sheet1!$J3581&amp;Sheet1!$K3581)</f>
        <v>#N/A</v>
      </c>
      <c r="Q4147" s="33" t="str">
        <f t="shared" si="112"/>
        <v/>
      </c>
      <c r="R4147" s="33" t="e">
        <f>IF(IF(VLOOKUP($A3581,Master!$G:$J,4,0)="x",Sheet1!$A3581,"")="","",IF(VLOOKUP($A3581,Master!$G:$J,4,0)="x",Sheet1!$A3581,"")&amp;$J3581&amp;$K3581)</f>
        <v>#N/A</v>
      </c>
      <c r="S4147" s="33" t="e">
        <f>IF(VLOOKUP($A3581,Master!$L:$M,2,0)=0,"",VLOOKUP($A3581,Master!$L:$M,2,0)&amp;$J3581&amp;$L3581)</f>
        <v>#N/A</v>
      </c>
      <c r="T4147" s="33" t="str">
        <f t="shared" si="113"/>
        <v/>
      </c>
    </row>
    <row r="4148" spans="15:20" x14ac:dyDescent="0.3">
      <c r="O4148" s="33" t="e">
        <f>VLOOKUP($A3582,Master!$A:$B,2,0)&amp;$J3582&amp;$K3582</f>
        <v>#N/A</v>
      </c>
      <c r="P4148" s="33" t="e">
        <f>IF(OR($A3582="KE0",$A3582="KZ0",$A3582="KV0",$A3582="KH0",$A3582="KE",$A3582="KZ",),VLOOKUP($A3582&amp;$F3582,Master!$D:$E,2,0)&amp;$J3582&amp;$K3582,VLOOKUP($A3582,Master!$D:$E,2,0)&amp;Sheet1!$J3582&amp;Sheet1!$K3582)</f>
        <v>#N/A</v>
      </c>
      <c r="Q4148" s="33" t="str">
        <f t="shared" si="112"/>
        <v/>
      </c>
      <c r="R4148" s="33" t="e">
        <f>IF(IF(VLOOKUP($A3582,Master!$G:$J,4,0)="x",Sheet1!$A3582,"")="","",IF(VLOOKUP($A3582,Master!$G:$J,4,0)="x",Sheet1!$A3582,"")&amp;$J3582&amp;$K3582)</f>
        <v>#N/A</v>
      </c>
      <c r="S4148" s="33" t="e">
        <f>IF(VLOOKUP($A3582,Master!$L:$M,2,0)=0,"",VLOOKUP($A3582,Master!$L:$M,2,0)&amp;$J3582&amp;$L3582)</f>
        <v>#N/A</v>
      </c>
      <c r="T4148" s="33" t="str">
        <f t="shared" si="113"/>
        <v/>
      </c>
    </row>
    <row r="4149" spans="15:20" x14ac:dyDescent="0.3">
      <c r="O4149" s="33" t="e">
        <f>VLOOKUP($A3583,Master!$A:$B,2,0)&amp;$J3583&amp;$K3583</f>
        <v>#N/A</v>
      </c>
      <c r="P4149" s="33" t="e">
        <f>IF(OR($A3583="KE0",$A3583="KZ0",$A3583="KV0",$A3583="KH0",$A3583="KE",$A3583="KZ",),VLOOKUP($A3583&amp;$F3583,Master!$D:$E,2,0)&amp;$J3583&amp;$K3583,VLOOKUP($A3583,Master!$D:$E,2,0)&amp;Sheet1!$J3583&amp;Sheet1!$K3583)</f>
        <v>#N/A</v>
      </c>
      <c r="Q4149" s="33" t="str">
        <f t="shared" si="112"/>
        <v/>
      </c>
      <c r="R4149" s="33" t="e">
        <f>IF(IF(VLOOKUP($A3583,Master!$G:$J,4,0)="x",Sheet1!$A3583,"")="","",IF(VLOOKUP($A3583,Master!$G:$J,4,0)="x",Sheet1!$A3583,"")&amp;$J3583&amp;$K3583)</f>
        <v>#N/A</v>
      </c>
      <c r="S4149" s="33" t="e">
        <f>IF(VLOOKUP($A3583,Master!$L:$M,2,0)=0,"",VLOOKUP($A3583,Master!$L:$M,2,0)&amp;$J3583&amp;$L3583)</f>
        <v>#N/A</v>
      </c>
      <c r="T4149" s="33" t="str">
        <f t="shared" si="113"/>
        <v/>
      </c>
    </row>
    <row r="4150" spans="15:20" x14ac:dyDescent="0.3">
      <c r="O4150" s="33" t="e">
        <f>VLOOKUP($A3584,Master!$A:$B,2,0)&amp;$J3584&amp;$K3584</f>
        <v>#N/A</v>
      </c>
      <c r="P4150" s="33" t="e">
        <f>IF(OR($A3584="KE0",$A3584="KZ0",$A3584="KV0",$A3584="KH0",$A3584="KE",$A3584="KZ",),VLOOKUP($A3584&amp;$F3584,Master!$D:$E,2,0)&amp;$J3584&amp;$K3584,VLOOKUP($A3584,Master!$D:$E,2,0)&amp;Sheet1!$J3584&amp;Sheet1!$K3584)</f>
        <v>#N/A</v>
      </c>
      <c r="Q4150" s="33" t="str">
        <f t="shared" si="112"/>
        <v/>
      </c>
      <c r="R4150" s="33" t="e">
        <f>IF(IF(VLOOKUP($A3584,Master!$G:$J,4,0)="x",Sheet1!$A3584,"")="","",IF(VLOOKUP($A3584,Master!$G:$J,4,0)="x",Sheet1!$A3584,"")&amp;$J3584&amp;$K3584)</f>
        <v>#N/A</v>
      </c>
      <c r="S4150" s="33" t="e">
        <f>IF(VLOOKUP($A3584,Master!$L:$M,2,0)=0,"",VLOOKUP($A3584,Master!$L:$M,2,0)&amp;$J3584&amp;$L3584)</f>
        <v>#N/A</v>
      </c>
      <c r="T4150" s="33" t="str">
        <f t="shared" si="113"/>
        <v/>
      </c>
    </row>
    <row r="4151" spans="15:20" x14ac:dyDescent="0.3">
      <c r="O4151" s="33" t="e">
        <f>VLOOKUP($A3585,Master!$A:$B,2,0)&amp;$J3585&amp;$K3585</f>
        <v>#N/A</v>
      </c>
      <c r="P4151" s="33" t="e">
        <f>IF(OR($A3585="KE0",$A3585="KZ0",$A3585="KV0",$A3585="KH0",$A3585="KE",$A3585="KZ",),VLOOKUP($A3585&amp;$F3585,Master!$D:$E,2,0)&amp;$J3585&amp;$K3585,VLOOKUP($A3585,Master!$D:$E,2,0)&amp;Sheet1!$J3585&amp;Sheet1!$K3585)</f>
        <v>#N/A</v>
      </c>
      <c r="Q4151" s="33" t="str">
        <f t="shared" si="112"/>
        <v/>
      </c>
      <c r="R4151" s="33" t="e">
        <f>IF(IF(VLOOKUP($A3585,Master!$G:$J,4,0)="x",Sheet1!$A3585,"")="","",IF(VLOOKUP($A3585,Master!$G:$J,4,0)="x",Sheet1!$A3585,"")&amp;$J3585&amp;$K3585)</f>
        <v>#N/A</v>
      </c>
      <c r="S4151" s="33" t="e">
        <f>IF(VLOOKUP($A3585,Master!$L:$M,2,0)=0,"",VLOOKUP($A3585,Master!$L:$M,2,0)&amp;$J3585&amp;$L3585)</f>
        <v>#N/A</v>
      </c>
      <c r="T4151" s="33" t="str">
        <f t="shared" si="113"/>
        <v/>
      </c>
    </row>
    <row r="4152" spans="15:20" x14ac:dyDescent="0.3">
      <c r="O4152" s="33" t="e">
        <f>VLOOKUP($A3586,Master!$A:$B,2,0)&amp;$J3586&amp;$K3586</f>
        <v>#N/A</v>
      </c>
      <c r="P4152" s="33" t="e">
        <f>IF(OR($A3586="KE0",$A3586="KZ0",$A3586="KV0",$A3586="KH0",$A3586="KE",$A3586="KZ",),VLOOKUP($A3586&amp;$F3586,Master!$D:$E,2,0)&amp;$J3586&amp;$K3586,VLOOKUP($A3586,Master!$D:$E,2,0)&amp;Sheet1!$J3586&amp;Sheet1!$K3586)</f>
        <v>#N/A</v>
      </c>
      <c r="Q4152" s="33" t="str">
        <f t="shared" si="112"/>
        <v/>
      </c>
      <c r="R4152" s="33" t="e">
        <f>IF(IF(VLOOKUP($A3586,Master!$G:$J,4,0)="x",Sheet1!$A3586,"")="","",IF(VLOOKUP($A3586,Master!$G:$J,4,0)="x",Sheet1!$A3586,"")&amp;$J3586&amp;$K3586)</f>
        <v>#N/A</v>
      </c>
      <c r="S4152" s="33" t="e">
        <f>IF(VLOOKUP($A3586,Master!$L:$M,2,0)=0,"",VLOOKUP($A3586,Master!$L:$M,2,0)&amp;$J3586&amp;$L3586)</f>
        <v>#N/A</v>
      </c>
      <c r="T4152" s="33" t="str">
        <f t="shared" si="113"/>
        <v/>
      </c>
    </row>
    <row r="4153" spans="15:20" x14ac:dyDescent="0.3">
      <c r="O4153" s="33" t="e">
        <f>VLOOKUP($A3587,Master!$A:$B,2,0)&amp;$J3587&amp;$K3587</f>
        <v>#N/A</v>
      </c>
      <c r="P4153" s="33" t="e">
        <f>IF(OR($A3587="KE0",$A3587="KZ0",$A3587="KV0",$A3587="KH0",$A3587="KE",$A3587="KZ",),VLOOKUP($A3587&amp;$F3587,Master!$D:$E,2,0)&amp;$J3587&amp;$K3587,VLOOKUP($A3587,Master!$D:$E,2,0)&amp;Sheet1!$J3587&amp;Sheet1!$K3587)</f>
        <v>#N/A</v>
      </c>
      <c r="Q4153" s="33" t="str">
        <f t="shared" si="112"/>
        <v/>
      </c>
      <c r="R4153" s="33" t="e">
        <f>IF(IF(VLOOKUP($A3587,Master!$G:$J,4,0)="x",Sheet1!$A3587,"")="","",IF(VLOOKUP($A3587,Master!$G:$J,4,0)="x",Sheet1!$A3587,"")&amp;$J3587&amp;$K3587)</f>
        <v>#N/A</v>
      </c>
      <c r="S4153" s="33" t="e">
        <f>IF(VLOOKUP($A3587,Master!$L:$M,2,0)=0,"",VLOOKUP($A3587,Master!$L:$M,2,0)&amp;$J3587&amp;$L3587)</f>
        <v>#N/A</v>
      </c>
      <c r="T4153" s="33" t="str">
        <f t="shared" si="113"/>
        <v/>
      </c>
    </row>
    <row r="4154" spans="15:20" x14ac:dyDescent="0.3">
      <c r="O4154" s="33" t="e">
        <f>VLOOKUP($A3588,Master!$A:$B,2,0)&amp;$J3588&amp;$K3588</f>
        <v>#N/A</v>
      </c>
      <c r="P4154" s="33" t="e">
        <f>IF(OR($A3588="KE0",$A3588="KZ0",$A3588="KV0",$A3588="KH0",$A3588="KE",$A3588="KZ",),VLOOKUP($A3588&amp;$F3588,Master!$D:$E,2,0)&amp;$J3588&amp;$K3588,VLOOKUP($A3588,Master!$D:$E,2,0)&amp;Sheet1!$J3588&amp;Sheet1!$K3588)</f>
        <v>#N/A</v>
      </c>
      <c r="Q4154" s="33" t="str">
        <f t="shared" si="112"/>
        <v/>
      </c>
      <c r="R4154" s="33" t="e">
        <f>IF(IF(VLOOKUP($A3588,Master!$G:$J,4,0)="x",Sheet1!$A3588,"")="","",IF(VLOOKUP($A3588,Master!$G:$J,4,0)="x",Sheet1!$A3588,"")&amp;$J3588&amp;$K3588)</f>
        <v>#N/A</v>
      </c>
      <c r="S4154" s="33" t="e">
        <f>IF(VLOOKUP($A3588,Master!$L:$M,2,0)=0,"",VLOOKUP($A3588,Master!$L:$M,2,0)&amp;$J3588&amp;$L3588)</f>
        <v>#N/A</v>
      </c>
      <c r="T4154" s="33" t="str">
        <f t="shared" si="113"/>
        <v/>
      </c>
    </row>
    <row r="4155" spans="15:20" x14ac:dyDescent="0.3">
      <c r="O4155" s="33" t="e">
        <f>VLOOKUP($A3589,Master!$A:$B,2,0)&amp;$J3589&amp;$K3589</f>
        <v>#N/A</v>
      </c>
      <c r="P4155" s="33" t="e">
        <f>IF(OR($A3589="KE0",$A3589="KZ0",$A3589="KV0",$A3589="KH0",$A3589="KE",$A3589="KZ",),VLOOKUP($A3589&amp;$F3589,Master!$D:$E,2,0)&amp;$J3589&amp;$K3589,VLOOKUP($A3589,Master!$D:$E,2,0)&amp;Sheet1!$J3589&amp;Sheet1!$K3589)</f>
        <v>#N/A</v>
      </c>
      <c r="Q4155" s="33" t="str">
        <f t="shared" si="112"/>
        <v/>
      </c>
      <c r="R4155" s="33" t="e">
        <f>IF(IF(VLOOKUP($A3589,Master!$G:$J,4,0)="x",Sheet1!$A3589,"")="","",IF(VLOOKUP($A3589,Master!$G:$J,4,0)="x",Sheet1!$A3589,"")&amp;$J3589&amp;$K3589)</f>
        <v>#N/A</v>
      </c>
      <c r="S4155" s="33" t="e">
        <f>IF(VLOOKUP($A3589,Master!$L:$M,2,0)=0,"",VLOOKUP($A3589,Master!$L:$M,2,0)&amp;$J3589&amp;$L3589)</f>
        <v>#N/A</v>
      </c>
      <c r="T4155" s="33" t="str">
        <f t="shared" si="113"/>
        <v/>
      </c>
    </row>
    <row r="4156" spans="15:20" x14ac:dyDescent="0.3">
      <c r="O4156" s="33" t="e">
        <f>VLOOKUP($A3590,Master!$A:$B,2,0)&amp;$J3590&amp;$K3590</f>
        <v>#N/A</v>
      </c>
      <c r="P4156" s="33" t="e">
        <f>IF(OR($A3590="KE0",$A3590="KZ0",$A3590="KV0",$A3590="KH0",$A3590="KE",$A3590="KZ",),VLOOKUP($A3590&amp;$F3590,Master!$D:$E,2,0)&amp;$J3590&amp;$K3590,VLOOKUP($A3590,Master!$D:$E,2,0)&amp;Sheet1!$J3590&amp;Sheet1!$K3590)</f>
        <v>#N/A</v>
      </c>
      <c r="Q4156" s="33" t="str">
        <f t="shared" si="112"/>
        <v/>
      </c>
      <c r="R4156" s="33" t="e">
        <f>IF(IF(VLOOKUP($A3590,Master!$G:$J,4,0)="x",Sheet1!$A3590,"")="","",IF(VLOOKUP($A3590,Master!$G:$J,4,0)="x",Sheet1!$A3590,"")&amp;$J3590&amp;$K3590)</f>
        <v>#N/A</v>
      </c>
      <c r="S4156" s="33" t="e">
        <f>IF(VLOOKUP($A3590,Master!$L:$M,2,0)=0,"",VLOOKUP($A3590,Master!$L:$M,2,0)&amp;$J3590&amp;$L3590)</f>
        <v>#N/A</v>
      </c>
      <c r="T4156" s="33" t="str">
        <f t="shared" si="113"/>
        <v/>
      </c>
    </row>
    <row r="4157" spans="15:20" x14ac:dyDescent="0.3">
      <c r="O4157" s="33" t="e">
        <f>VLOOKUP($A3591,Master!$A:$B,2,0)&amp;$J3591&amp;$K3591</f>
        <v>#N/A</v>
      </c>
      <c r="P4157" s="33" t="e">
        <f>IF(OR($A3591="KE0",$A3591="KZ0",$A3591="KV0",$A3591="KH0",$A3591="KE",$A3591="KZ",),VLOOKUP($A3591&amp;$F3591,Master!$D:$E,2,0)&amp;$J3591&amp;$K3591,VLOOKUP($A3591,Master!$D:$E,2,0)&amp;Sheet1!$J3591&amp;Sheet1!$K3591)</f>
        <v>#N/A</v>
      </c>
      <c r="Q4157" s="33" t="str">
        <f t="shared" si="112"/>
        <v/>
      </c>
      <c r="R4157" s="33" t="e">
        <f>IF(IF(VLOOKUP($A3591,Master!$G:$J,4,0)="x",Sheet1!$A3591,"")="","",IF(VLOOKUP($A3591,Master!$G:$J,4,0)="x",Sheet1!$A3591,"")&amp;$J3591&amp;$K3591)</f>
        <v>#N/A</v>
      </c>
      <c r="S4157" s="33" t="e">
        <f>IF(VLOOKUP($A3591,Master!$L:$M,2,0)=0,"",VLOOKUP($A3591,Master!$L:$M,2,0)&amp;$J3591&amp;$L3591)</f>
        <v>#N/A</v>
      </c>
      <c r="T4157" s="33" t="str">
        <f t="shared" si="113"/>
        <v/>
      </c>
    </row>
    <row r="4158" spans="15:20" x14ac:dyDescent="0.3">
      <c r="O4158" s="33" t="e">
        <f>VLOOKUP($A3592,Master!$A:$B,2,0)&amp;$J3592&amp;$K3592</f>
        <v>#N/A</v>
      </c>
      <c r="P4158" s="33" t="e">
        <f>IF(OR($A3592="KE0",$A3592="KZ0",$A3592="KV0",$A3592="KH0",$A3592="KE",$A3592="KZ",),VLOOKUP($A3592&amp;$F3592,Master!$D:$E,2,0)&amp;$J3592&amp;$K3592,VLOOKUP($A3592,Master!$D:$E,2,0)&amp;Sheet1!$J3592&amp;Sheet1!$K3592)</f>
        <v>#N/A</v>
      </c>
      <c r="Q4158" s="33" t="str">
        <f t="shared" si="112"/>
        <v/>
      </c>
      <c r="R4158" s="33" t="e">
        <f>IF(IF(VLOOKUP($A3592,Master!$G:$J,4,0)="x",Sheet1!$A3592,"")="","",IF(VLOOKUP($A3592,Master!$G:$J,4,0)="x",Sheet1!$A3592,"")&amp;$J3592&amp;$K3592)</f>
        <v>#N/A</v>
      </c>
      <c r="S4158" s="33" t="e">
        <f>IF(VLOOKUP($A3592,Master!$L:$M,2,0)=0,"",VLOOKUP($A3592,Master!$L:$M,2,0)&amp;$J3592&amp;$L3592)</f>
        <v>#N/A</v>
      </c>
      <c r="T4158" s="33" t="str">
        <f t="shared" si="113"/>
        <v/>
      </c>
    </row>
    <row r="4159" spans="15:20" x14ac:dyDescent="0.3">
      <c r="O4159" s="33" t="e">
        <f>VLOOKUP($A3593,Master!$A:$B,2,0)&amp;$J3593&amp;$K3593</f>
        <v>#N/A</v>
      </c>
      <c r="P4159" s="33" t="e">
        <f>IF(OR($A3593="KE0",$A3593="KZ0",$A3593="KV0",$A3593="KH0",$A3593="KE",$A3593="KZ",),VLOOKUP($A3593&amp;$F3593,Master!$D:$E,2,0)&amp;$J3593&amp;$K3593,VLOOKUP($A3593,Master!$D:$E,2,0)&amp;Sheet1!$J3593&amp;Sheet1!$K3593)</f>
        <v>#N/A</v>
      </c>
      <c r="Q4159" s="33" t="str">
        <f t="shared" si="112"/>
        <v/>
      </c>
      <c r="R4159" s="33" t="e">
        <f>IF(IF(VLOOKUP($A3593,Master!$G:$J,4,0)="x",Sheet1!$A3593,"")="","",IF(VLOOKUP($A3593,Master!$G:$J,4,0)="x",Sheet1!$A3593,"")&amp;$J3593&amp;$K3593)</f>
        <v>#N/A</v>
      </c>
      <c r="S4159" s="33" t="e">
        <f>IF(VLOOKUP($A3593,Master!$L:$M,2,0)=0,"",VLOOKUP($A3593,Master!$L:$M,2,0)&amp;$J3593&amp;$L3593)</f>
        <v>#N/A</v>
      </c>
      <c r="T4159" s="33" t="str">
        <f t="shared" si="113"/>
        <v/>
      </c>
    </row>
    <row r="4160" spans="15:20" x14ac:dyDescent="0.3">
      <c r="O4160" s="33" t="e">
        <f>VLOOKUP($A3594,Master!$A:$B,2,0)&amp;$J3594&amp;$K3594</f>
        <v>#N/A</v>
      </c>
      <c r="P4160" s="33" t="e">
        <f>IF(OR($A3594="KE0",$A3594="KZ0",$A3594="KV0",$A3594="KH0",$A3594="KE",$A3594="KZ",),VLOOKUP($A3594&amp;$F3594,Master!$D:$E,2,0)&amp;$J3594&amp;$K3594,VLOOKUP($A3594,Master!$D:$E,2,0)&amp;Sheet1!$J3594&amp;Sheet1!$K3594)</f>
        <v>#N/A</v>
      </c>
      <c r="Q4160" s="33" t="str">
        <f t="shared" si="112"/>
        <v/>
      </c>
      <c r="R4160" s="33" t="e">
        <f>IF(IF(VLOOKUP($A3594,Master!$G:$J,4,0)="x",Sheet1!$A3594,"")="","",IF(VLOOKUP($A3594,Master!$G:$J,4,0)="x",Sheet1!$A3594,"")&amp;$J3594&amp;$K3594)</f>
        <v>#N/A</v>
      </c>
      <c r="S4160" s="33" t="e">
        <f>IF(VLOOKUP($A3594,Master!$L:$M,2,0)=0,"",VLOOKUP($A3594,Master!$L:$M,2,0)&amp;$J3594&amp;$L3594)</f>
        <v>#N/A</v>
      </c>
      <c r="T4160" s="33" t="str">
        <f t="shared" si="113"/>
        <v/>
      </c>
    </row>
    <row r="4161" spans="15:20" x14ac:dyDescent="0.3">
      <c r="O4161" s="33" t="e">
        <f>VLOOKUP($A3595,Master!$A:$B,2,0)&amp;$J3595&amp;$K3595</f>
        <v>#N/A</v>
      </c>
      <c r="P4161" s="33" t="e">
        <f>IF(OR($A3595="KE0",$A3595="KZ0",$A3595="KV0",$A3595="KH0",$A3595="KE",$A3595="KZ",),VLOOKUP($A3595&amp;$F3595,Master!$D:$E,2,0)&amp;$J3595&amp;$K3595,VLOOKUP($A3595,Master!$D:$E,2,0)&amp;Sheet1!$J3595&amp;Sheet1!$K3595)</f>
        <v>#N/A</v>
      </c>
      <c r="Q4161" s="33" t="str">
        <f t="shared" si="112"/>
        <v/>
      </c>
      <c r="R4161" s="33" t="e">
        <f>IF(IF(VLOOKUP($A3595,Master!$G:$J,4,0)="x",Sheet1!$A3595,"")="","",IF(VLOOKUP($A3595,Master!$G:$J,4,0)="x",Sheet1!$A3595,"")&amp;$J3595&amp;$K3595)</f>
        <v>#N/A</v>
      </c>
      <c r="S4161" s="33" t="e">
        <f>IF(VLOOKUP($A3595,Master!$L:$M,2,0)=0,"",VLOOKUP($A3595,Master!$L:$M,2,0)&amp;$J3595&amp;$L3595)</f>
        <v>#N/A</v>
      </c>
      <c r="T4161" s="33" t="str">
        <f t="shared" si="113"/>
        <v/>
      </c>
    </row>
    <row r="4162" spans="15:20" x14ac:dyDescent="0.3">
      <c r="O4162" s="33" t="e">
        <f>VLOOKUP($A3596,Master!$A:$B,2,0)&amp;$J3596&amp;$K3596</f>
        <v>#N/A</v>
      </c>
      <c r="P4162" s="33" t="e">
        <f>IF(OR($A3596="KE0",$A3596="KZ0",$A3596="KV0",$A3596="KH0",$A3596="KE",$A3596="KZ",),VLOOKUP($A3596&amp;$F3596,Master!$D:$E,2,0)&amp;$J3596&amp;$K3596,VLOOKUP($A3596,Master!$D:$E,2,0)&amp;Sheet1!$J3596&amp;Sheet1!$K3596)</f>
        <v>#N/A</v>
      </c>
      <c r="Q4162" s="33" t="str">
        <f t="shared" si="112"/>
        <v/>
      </c>
      <c r="R4162" s="33" t="e">
        <f>IF(IF(VLOOKUP($A3596,Master!$G:$J,4,0)="x",Sheet1!$A3596,"")="","",IF(VLOOKUP($A3596,Master!$G:$J,4,0)="x",Sheet1!$A3596,"")&amp;$J3596&amp;$K3596)</f>
        <v>#N/A</v>
      </c>
      <c r="S4162" s="33" t="e">
        <f>IF(VLOOKUP($A3596,Master!$L:$M,2,0)=0,"",VLOOKUP($A3596,Master!$L:$M,2,0)&amp;$J3596&amp;$L3596)</f>
        <v>#N/A</v>
      </c>
      <c r="T4162" s="33" t="str">
        <f t="shared" si="113"/>
        <v/>
      </c>
    </row>
    <row r="4163" spans="15:20" x14ac:dyDescent="0.3">
      <c r="O4163" s="33" t="e">
        <f>VLOOKUP($A3597,Master!$A:$B,2,0)&amp;$J3597&amp;$K3597</f>
        <v>#N/A</v>
      </c>
      <c r="P4163" s="33" t="e">
        <f>IF(OR($A3597="KE0",$A3597="KZ0",$A3597="KV0",$A3597="KH0",$A3597="KE",$A3597="KZ",),VLOOKUP($A3597&amp;$F3597,Master!$D:$E,2,0)&amp;$J3597&amp;$K3597,VLOOKUP($A3597,Master!$D:$E,2,0)&amp;Sheet1!$J3597&amp;Sheet1!$K3597)</f>
        <v>#N/A</v>
      </c>
      <c r="Q4163" s="33" t="str">
        <f t="shared" ref="Q4163:Q4226" si="114">$A3597&amp;$J3597&amp;$K3597</f>
        <v/>
      </c>
      <c r="R4163" s="33" t="e">
        <f>IF(IF(VLOOKUP($A3597,Master!$G:$J,4,0)="x",Sheet1!$A3597,"")="","",IF(VLOOKUP($A3597,Master!$G:$J,4,0)="x",Sheet1!$A3597,"")&amp;$J3597&amp;$K3597)</f>
        <v>#N/A</v>
      </c>
      <c r="S4163" s="33" t="e">
        <f>IF(VLOOKUP($A3597,Master!$L:$M,2,0)=0,"",VLOOKUP($A3597,Master!$L:$M,2,0)&amp;$J3597&amp;$L3597)</f>
        <v>#N/A</v>
      </c>
      <c r="T4163" s="33" t="str">
        <f t="shared" ref="T4163:T4226" si="115">$A3597&amp;$J3597</f>
        <v/>
      </c>
    </row>
    <row r="4164" spans="15:20" x14ac:dyDescent="0.3">
      <c r="O4164" s="33" t="e">
        <f>VLOOKUP($A3598,Master!$A:$B,2,0)&amp;$J3598&amp;$K3598</f>
        <v>#N/A</v>
      </c>
      <c r="P4164" s="33" t="e">
        <f>IF(OR($A3598="KE0",$A3598="KZ0",$A3598="KV0",$A3598="KH0",$A3598="KE",$A3598="KZ",),VLOOKUP($A3598&amp;$F3598,Master!$D:$E,2,0)&amp;$J3598&amp;$K3598,VLOOKUP($A3598,Master!$D:$E,2,0)&amp;Sheet1!$J3598&amp;Sheet1!$K3598)</f>
        <v>#N/A</v>
      </c>
      <c r="Q4164" s="33" t="str">
        <f t="shared" si="114"/>
        <v/>
      </c>
      <c r="R4164" s="33" t="e">
        <f>IF(IF(VLOOKUP($A3598,Master!$G:$J,4,0)="x",Sheet1!$A3598,"")="","",IF(VLOOKUP($A3598,Master!$G:$J,4,0)="x",Sheet1!$A3598,"")&amp;$J3598&amp;$K3598)</f>
        <v>#N/A</v>
      </c>
      <c r="S4164" s="33" t="e">
        <f>IF(VLOOKUP($A3598,Master!$L:$M,2,0)=0,"",VLOOKUP($A3598,Master!$L:$M,2,0)&amp;$J3598&amp;$L3598)</f>
        <v>#N/A</v>
      </c>
      <c r="T4164" s="33" t="str">
        <f t="shared" si="115"/>
        <v/>
      </c>
    </row>
    <row r="4165" spans="15:20" x14ac:dyDescent="0.3">
      <c r="O4165" s="33" t="e">
        <f>VLOOKUP($A3599,Master!$A:$B,2,0)&amp;$J3599&amp;$K3599</f>
        <v>#N/A</v>
      </c>
      <c r="P4165" s="33" t="e">
        <f>IF(OR($A3599="KE0",$A3599="KZ0",$A3599="KV0",$A3599="KH0",$A3599="KE",$A3599="KZ",),VLOOKUP($A3599&amp;$F3599,Master!$D:$E,2,0)&amp;$J3599&amp;$K3599,VLOOKUP($A3599,Master!$D:$E,2,0)&amp;Sheet1!$J3599&amp;Sheet1!$K3599)</f>
        <v>#N/A</v>
      </c>
      <c r="Q4165" s="33" t="str">
        <f t="shared" si="114"/>
        <v/>
      </c>
      <c r="R4165" s="33" t="e">
        <f>IF(IF(VLOOKUP($A3599,Master!$G:$J,4,0)="x",Sheet1!$A3599,"")="","",IF(VLOOKUP($A3599,Master!$G:$J,4,0)="x",Sheet1!$A3599,"")&amp;$J3599&amp;$K3599)</f>
        <v>#N/A</v>
      </c>
      <c r="S4165" s="33" t="e">
        <f>IF(VLOOKUP($A3599,Master!$L:$M,2,0)=0,"",VLOOKUP($A3599,Master!$L:$M,2,0)&amp;$J3599&amp;$L3599)</f>
        <v>#N/A</v>
      </c>
      <c r="T4165" s="33" t="str">
        <f t="shared" si="115"/>
        <v/>
      </c>
    </row>
    <row r="4166" spans="15:20" x14ac:dyDescent="0.3">
      <c r="O4166" s="33" t="e">
        <f>VLOOKUP($A3600,Master!$A:$B,2,0)&amp;$J3600&amp;$K3600</f>
        <v>#N/A</v>
      </c>
      <c r="P4166" s="33" t="e">
        <f>IF(OR($A3600="KE0",$A3600="KZ0",$A3600="KV0",$A3600="KH0",$A3600="KE",$A3600="KZ",),VLOOKUP($A3600&amp;$F3600,Master!$D:$E,2,0)&amp;$J3600&amp;$K3600,VLOOKUP($A3600,Master!$D:$E,2,0)&amp;Sheet1!$J3600&amp;Sheet1!$K3600)</f>
        <v>#N/A</v>
      </c>
      <c r="Q4166" s="33" t="str">
        <f t="shared" si="114"/>
        <v/>
      </c>
      <c r="R4166" s="33" t="e">
        <f>IF(IF(VLOOKUP($A3600,Master!$G:$J,4,0)="x",Sheet1!$A3600,"")="","",IF(VLOOKUP($A3600,Master!$G:$J,4,0)="x",Sheet1!$A3600,"")&amp;$J3600&amp;$K3600)</f>
        <v>#N/A</v>
      </c>
      <c r="S4166" s="33" t="e">
        <f>IF(VLOOKUP($A3600,Master!$L:$M,2,0)=0,"",VLOOKUP($A3600,Master!$L:$M,2,0)&amp;$J3600&amp;$L3600)</f>
        <v>#N/A</v>
      </c>
      <c r="T4166" s="33" t="str">
        <f t="shared" si="115"/>
        <v/>
      </c>
    </row>
    <row r="4167" spans="15:20" x14ac:dyDescent="0.3">
      <c r="O4167" s="33" t="e">
        <f>VLOOKUP($A3601,Master!$A:$B,2,0)&amp;$J3601&amp;$K3601</f>
        <v>#N/A</v>
      </c>
      <c r="P4167" s="33" t="e">
        <f>IF(OR($A3601="KE0",$A3601="KZ0",$A3601="KV0",$A3601="KH0",$A3601="KE",$A3601="KZ",),VLOOKUP($A3601&amp;$F3601,Master!$D:$E,2,0)&amp;$J3601&amp;$K3601,VLOOKUP($A3601,Master!$D:$E,2,0)&amp;Sheet1!$J3601&amp;Sheet1!$K3601)</f>
        <v>#N/A</v>
      </c>
      <c r="Q4167" s="33" t="str">
        <f t="shared" si="114"/>
        <v/>
      </c>
      <c r="R4167" s="33" t="e">
        <f>IF(IF(VLOOKUP($A3601,Master!$G:$J,4,0)="x",Sheet1!$A3601,"")="","",IF(VLOOKUP($A3601,Master!$G:$J,4,0)="x",Sheet1!$A3601,"")&amp;$J3601&amp;$K3601)</f>
        <v>#N/A</v>
      </c>
      <c r="S4167" s="33" t="e">
        <f>IF(VLOOKUP($A3601,Master!$L:$M,2,0)=0,"",VLOOKUP($A3601,Master!$L:$M,2,0)&amp;$J3601&amp;$L3601)</f>
        <v>#N/A</v>
      </c>
      <c r="T4167" s="33" t="str">
        <f t="shared" si="115"/>
        <v/>
      </c>
    </row>
    <row r="4168" spans="15:20" x14ac:dyDescent="0.3">
      <c r="O4168" s="33" t="e">
        <f>VLOOKUP($A3602,Master!$A:$B,2,0)&amp;$J3602&amp;$K3602</f>
        <v>#N/A</v>
      </c>
      <c r="P4168" s="33" t="e">
        <f>IF(OR($A3602="KE0",$A3602="KZ0",$A3602="KV0",$A3602="KH0",$A3602="KE",$A3602="KZ",),VLOOKUP($A3602&amp;$F3602,Master!$D:$E,2,0)&amp;$J3602&amp;$K3602,VLOOKUP($A3602,Master!$D:$E,2,0)&amp;Sheet1!$J3602&amp;Sheet1!$K3602)</f>
        <v>#N/A</v>
      </c>
      <c r="Q4168" s="33" t="str">
        <f t="shared" si="114"/>
        <v/>
      </c>
      <c r="R4168" s="33" t="e">
        <f>IF(IF(VLOOKUP($A3602,Master!$G:$J,4,0)="x",Sheet1!$A3602,"")="","",IF(VLOOKUP($A3602,Master!$G:$J,4,0)="x",Sheet1!$A3602,"")&amp;$J3602&amp;$K3602)</f>
        <v>#N/A</v>
      </c>
      <c r="S4168" s="33" t="e">
        <f>IF(VLOOKUP($A3602,Master!$L:$M,2,0)=0,"",VLOOKUP($A3602,Master!$L:$M,2,0)&amp;$J3602&amp;$L3602)</f>
        <v>#N/A</v>
      </c>
      <c r="T4168" s="33" t="str">
        <f t="shared" si="115"/>
        <v/>
      </c>
    </row>
    <row r="4169" spans="15:20" x14ac:dyDescent="0.3">
      <c r="O4169" s="33" t="e">
        <f>VLOOKUP($A3603,Master!$A:$B,2,0)&amp;$J3603&amp;$K3603</f>
        <v>#N/A</v>
      </c>
      <c r="P4169" s="33" t="e">
        <f>IF(OR($A3603="KE0",$A3603="KZ0",$A3603="KV0",$A3603="KH0",$A3603="KE",$A3603="KZ",),VLOOKUP($A3603&amp;$F3603,Master!$D:$E,2,0)&amp;$J3603&amp;$K3603,VLOOKUP($A3603,Master!$D:$E,2,0)&amp;Sheet1!$J3603&amp;Sheet1!$K3603)</f>
        <v>#N/A</v>
      </c>
      <c r="Q4169" s="33" t="str">
        <f t="shared" si="114"/>
        <v/>
      </c>
      <c r="R4169" s="33" t="e">
        <f>IF(IF(VLOOKUP($A3603,Master!$G:$J,4,0)="x",Sheet1!$A3603,"")="","",IF(VLOOKUP($A3603,Master!$G:$J,4,0)="x",Sheet1!$A3603,"")&amp;$J3603&amp;$K3603)</f>
        <v>#N/A</v>
      </c>
      <c r="S4169" s="33" t="e">
        <f>IF(VLOOKUP($A3603,Master!$L:$M,2,0)=0,"",VLOOKUP($A3603,Master!$L:$M,2,0)&amp;$J3603&amp;$L3603)</f>
        <v>#N/A</v>
      </c>
      <c r="T4169" s="33" t="str">
        <f t="shared" si="115"/>
        <v/>
      </c>
    </row>
    <row r="4170" spans="15:20" x14ac:dyDescent="0.3">
      <c r="O4170" s="33" t="e">
        <f>VLOOKUP($A3604,Master!$A:$B,2,0)&amp;$J3604&amp;$K3604</f>
        <v>#N/A</v>
      </c>
      <c r="P4170" s="33" t="e">
        <f>IF(OR($A3604="KE0",$A3604="KZ0",$A3604="KV0",$A3604="KH0",$A3604="KE",$A3604="KZ",),VLOOKUP($A3604&amp;$F3604,Master!$D:$E,2,0)&amp;$J3604&amp;$K3604,VLOOKUP($A3604,Master!$D:$E,2,0)&amp;Sheet1!$J3604&amp;Sheet1!$K3604)</f>
        <v>#N/A</v>
      </c>
      <c r="Q4170" s="33" t="str">
        <f t="shared" si="114"/>
        <v/>
      </c>
      <c r="R4170" s="33" t="e">
        <f>IF(IF(VLOOKUP($A3604,Master!$G:$J,4,0)="x",Sheet1!$A3604,"")="","",IF(VLOOKUP($A3604,Master!$G:$J,4,0)="x",Sheet1!$A3604,"")&amp;$J3604&amp;$K3604)</f>
        <v>#N/A</v>
      </c>
      <c r="S4170" s="33" t="e">
        <f>IF(VLOOKUP($A3604,Master!$L:$M,2,0)=0,"",VLOOKUP($A3604,Master!$L:$M,2,0)&amp;$J3604&amp;$L3604)</f>
        <v>#N/A</v>
      </c>
      <c r="T4170" s="33" t="str">
        <f t="shared" si="115"/>
        <v/>
      </c>
    </row>
    <row r="4171" spans="15:20" x14ac:dyDescent="0.3">
      <c r="O4171" s="33" t="e">
        <f>VLOOKUP($A3605,Master!$A:$B,2,0)&amp;$J3605&amp;$K3605</f>
        <v>#N/A</v>
      </c>
      <c r="P4171" s="33" t="e">
        <f>IF(OR($A3605="KE0",$A3605="KZ0",$A3605="KV0",$A3605="KH0",$A3605="KE",$A3605="KZ",),VLOOKUP($A3605&amp;$F3605,Master!$D:$E,2,0)&amp;$J3605&amp;$K3605,VLOOKUP($A3605,Master!$D:$E,2,0)&amp;Sheet1!$J3605&amp;Sheet1!$K3605)</f>
        <v>#N/A</v>
      </c>
      <c r="Q4171" s="33" t="str">
        <f t="shared" si="114"/>
        <v/>
      </c>
      <c r="R4171" s="33" t="e">
        <f>IF(IF(VLOOKUP($A3605,Master!$G:$J,4,0)="x",Sheet1!$A3605,"")="","",IF(VLOOKUP($A3605,Master!$G:$J,4,0)="x",Sheet1!$A3605,"")&amp;$J3605&amp;$K3605)</f>
        <v>#N/A</v>
      </c>
      <c r="S4171" s="33" t="e">
        <f>IF(VLOOKUP($A3605,Master!$L:$M,2,0)=0,"",VLOOKUP($A3605,Master!$L:$M,2,0)&amp;$J3605&amp;$L3605)</f>
        <v>#N/A</v>
      </c>
      <c r="T4171" s="33" t="str">
        <f t="shared" si="115"/>
        <v/>
      </c>
    </row>
    <row r="4172" spans="15:20" x14ac:dyDescent="0.3">
      <c r="O4172" s="33" t="e">
        <f>VLOOKUP($A3606,Master!$A:$B,2,0)&amp;$J3606&amp;$K3606</f>
        <v>#N/A</v>
      </c>
      <c r="P4172" s="33" t="e">
        <f>IF(OR($A3606="KE0",$A3606="KZ0",$A3606="KV0",$A3606="KH0",$A3606="KE",$A3606="KZ",),VLOOKUP($A3606&amp;$F3606,Master!$D:$E,2,0)&amp;$J3606&amp;$K3606,VLOOKUP($A3606,Master!$D:$E,2,0)&amp;Sheet1!$J3606&amp;Sheet1!$K3606)</f>
        <v>#N/A</v>
      </c>
      <c r="Q4172" s="33" t="str">
        <f t="shared" si="114"/>
        <v/>
      </c>
      <c r="R4172" s="33" t="e">
        <f>IF(IF(VLOOKUP($A3606,Master!$G:$J,4,0)="x",Sheet1!$A3606,"")="","",IF(VLOOKUP($A3606,Master!$G:$J,4,0)="x",Sheet1!$A3606,"")&amp;$J3606&amp;$K3606)</f>
        <v>#N/A</v>
      </c>
      <c r="S4172" s="33" t="e">
        <f>IF(VLOOKUP($A3606,Master!$L:$M,2,0)=0,"",VLOOKUP($A3606,Master!$L:$M,2,0)&amp;$J3606&amp;$L3606)</f>
        <v>#N/A</v>
      </c>
      <c r="T4172" s="33" t="str">
        <f t="shared" si="115"/>
        <v/>
      </c>
    </row>
    <row r="4173" spans="15:20" x14ac:dyDescent="0.3">
      <c r="O4173" s="33" t="e">
        <f>VLOOKUP($A3607,Master!$A:$B,2,0)&amp;$J3607&amp;$K3607</f>
        <v>#N/A</v>
      </c>
      <c r="P4173" s="33" t="e">
        <f>IF(OR($A3607="KE0",$A3607="KZ0",$A3607="KV0",$A3607="KH0",$A3607="KE",$A3607="KZ",),VLOOKUP($A3607&amp;$F3607,Master!$D:$E,2,0)&amp;$J3607&amp;$K3607,VLOOKUP($A3607,Master!$D:$E,2,0)&amp;Sheet1!$J3607&amp;Sheet1!$K3607)</f>
        <v>#N/A</v>
      </c>
      <c r="Q4173" s="33" t="str">
        <f t="shared" si="114"/>
        <v/>
      </c>
      <c r="R4173" s="33" t="e">
        <f>IF(IF(VLOOKUP($A3607,Master!$G:$J,4,0)="x",Sheet1!$A3607,"")="","",IF(VLOOKUP($A3607,Master!$G:$J,4,0)="x",Sheet1!$A3607,"")&amp;$J3607&amp;$K3607)</f>
        <v>#N/A</v>
      </c>
      <c r="S4173" s="33" t="e">
        <f>IF(VLOOKUP($A3607,Master!$L:$M,2,0)=0,"",VLOOKUP($A3607,Master!$L:$M,2,0)&amp;$J3607&amp;$L3607)</f>
        <v>#N/A</v>
      </c>
      <c r="T4173" s="33" t="str">
        <f t="shared" si="115"/>
        <v/>
      </c>
    </row>
    <row r="4174" spans="15:20" x14ac:dyDescent="0.3">
      <c r="O4174" s="33" t="e">
        <f>VLOOKUP($A3608,Master!$A:$B,2,0)&amp;$J3608&amp;$K3608</f>
        <v>#N/A</v>
      </c>
      <c r="P4174" s="33" t="e">
        <f>IF(OR($A3608="KE0",$A3608="KZ0",$A3608="KV0",$A3608="KH0",$A3608="KE",$A3608="KZ",),VLOOKUP($A3608&amp;$F3608,Master!$D:$E,2,0)&amp;$J3608&amp;$K3608,VLOOKUP($A3608,Master!$D:$E,2,0)&amp;Sheet1!$J3608&amp;Sheet1!$K3608)</f>
        <v>#N/A</v>
      </c>
      <c r="Q4174" s="33" t="str">
        <f t="shared" si="114"/>
        <v/>
      </c>
      <c r="R4174" s="33" t="e">
        <f>IF(IF(VLOOKUP($A3608,Master!$G:$J,4,0)="x",Sheet1!$A3608,"")="","",IF(VLOOKUP($A3608,Master!$G:$J,4,0)="x",Sheet1!$A3608,"")&amp;$J3608&amp;$K3608)</f>
        <v>#N/A</v>
      </c>
      <c r="S4174" s="33" t="e">
        <f>IF(VLOOKUP($A3608,Master!$L:$M,2,0)=0,"",VLOOKUP($A3608,Master!$L:$M,2,0)&amp;$J3608&amp;$L3608)</f>
        <v>#N/A</v>
      </c>
      <c r="T4174" s="33" t="str">
        <f t="shared" si="115"/>
        <v/>
      </c>
    </row>
    <row r="4175" spans="15:20" x14ac:dyDescent="0.3">
      <c r="O4175" s="33" t="e">
        <f>VLOOKUP($A3609,Master!$A:$B,2,0)&amp;$J3609&amp;$K3609</f>
        <v>#N/A</v>
      </c>
      <c r="P4175" s="33" t="e">
        <f>IF(OR($A3609="KE0",$A3609="KZ0",$A3609="KV0",$A3609="KH0",$A3609="KE",$A3609="KZ",),VLOOKUP($A3609&amp;$F3609,Master!$D:$E,2,0)&amp;$J3609&amp;$K3609,VLOOKUP($A3609,Master!$D:$E,2,0)&amp;Sheet1!$J3609&amp;Sheet1!$K3609)</f>
        <v>#N/A</v>
      </c>
      <c r="Q4175" s="33" t="str">
        <f t="shared" si="114"/>
        <v/>
      </c>
      <c r="R4175" s="33" t="e">
        <f>IF(IF(VLOOKUP($A3609,Master!$G:$J,4,0)="x",Sheet1!$A3609,"")="","",IF(VLOOKUP($A3609,Master!$G:$J,4,0)="x",Sheet1!$A3609,"")&amp;$J3609&amp;$K3609)</f>
        <v>#N/A</v>
      </c>
      <c r="S4175" s="33" t="e">
        <f>IF(VLOOKUP($A3609,Master!$L:$M,2,0)=0,"",VLOOKUP($A3609,Master!$L:$M,2,0)&amp;$J3609&amp;$L3609)</f>
        <v>#N/A</v>
      </c>
      <c r="T4175" s="33" t="str">
        <f t="shared" si="115"/>
        <v/>
      </c>
    </row>
    <row r="4176" spans="15:20" x14ac:dyDescent="0.3">
      <c r="O4176" s="33" t="e">
        <f>VLOOKUP($A3610,Master!$A:$B,2,0)&amp;$J3610&amp;$K3610</f>
        <v>#N/A</v>
      </c>
      <c r="P4176" s="33" t="e">
        <f>IF(OR($A3610="KE0",$A3610="KZ0",$A3610="KV0",$A3610="KH0",$A3610="KE",$A3610="KZ",),VLOOKUP($A3610&amp;$F3610,Master!$D:$E,2,0)&amp;$J3610&amp;$K3610,VLOOKUP($A3610,Master!$D:$E,2,0)&amp;Sheet1!$J3610&amp;Sheet1!$K3610)</f>
        <v>#N/A</v>
      </c>
      <c r="Q4176" s="33" t="str">
        <f t="shared" si="114"/>
        <v/>
      </c>
      <c r="R4176" s="33" t="e">
        <f>IF(IF(VLOOKUP($A3610,Master!$G:$J,4,0)="x",Sheet1!$A3610,"")="","",IF(VLOOKUP($A3610,Master!$G:$J,4,0)="x",Sheet1!$A3610,"")&amp;$J3610&amp;$K3610)</f>
        <v>#N/A</v>
      </c>
      <c r="S4176" s="33" t="e">
        <f>IF(VLOOKUP($A3610,Master!$L:$M,2,0)=0,"",VLOOKUP($A3610,Master!$L:$M,2,0)&amp;$J3610&amp;$L3610)</f>
        <v>#N/A</v>
      </c>
      <c r="T4176" s="33" t="str">
        <f t="shared" si="115"/>
        <v/>
      </c>
    </row>
    <row r="4177" spans="15:20" x14ac:dyDescent="0.3">
      <c r="O4177" s="33" t="e">
        <f>VLOOKUP($A3611,Master!$A:$B,2,0)&amp;$J3611&amp;$K3611</f>
        <v>#N/A</v>
      </c>
      <c r="P4177" s="33" t="e">
        <f>IF(OR($A3611="KE0",$A3611="KZ0",$A3611="KV0",$A3611="KH0",$A3611="KE",$A3611="KZ",),VLOOKUP($A3611&amp;$F3611,Master!$D:$E,2,0)&amp;$J3611&amp;$K3611,VLOOKUP($A3611,Master!$D:$E,2,0)&amp;Sheet1!$J3611&amp;Sheet1!$K3611)</f>
        <v>#N/A</v>
      </c>
      <c r="Q4177" s="33" t="str">
        <f t="shared" si="114"/>
        <v/>
      </c>
      <c r="R4177" s="33" t="e">
        <f>IF(IF(VLOOKUP($A3611,Master!$G:$J,4,0)="x",Sheet1!$A3611,"")="","",IF(VLOOKUP($A3611,Master!$G:$J,4,0)="x",Sheet1!$A3611,"")&amp;$J3611&amp;$K3611)</f>
        <v>#N/A</v>
      </c>
      <c r="S4177" s="33" t="e">
        <f>IF(VLOOKUP($A3611,Master!$L:$M,2,0)=0,"",VLOOKUP($A3611,Master!$L:$M,2,0)&amp;$J3611&amp;$L3611)</f>
        <v>#N/A</v>
      </c>
      <c r="T4177" s="33" t="str">
        <f t="shared" si="115"/>
        <v/>
      </c>
    </row>
    <row r="4178" spans="15:20" x14ac:dyDescent="0.3">
      <c r="O4178" s="33" t="e">
        <f>VLOOKUP($A3612,Master!$A:$B,2,0)&amp;$J3612&amp;$K3612</f>
        <v>#N/A</v>
      </c>
      <c r="P4178" s="33" t="e">
        <f>IF(OR($A3612="KE0",$A3612="KZ0",$A3612="KV0",$A3612="KH0",$A3612="KE",$A3612="KZ",),VLOOKUP($A3612&amp;$F3612,Master!$D:$E,2,0)&amp;$J3612&amp;$K3612,VLOOKUP($A3612,Master!$D:$E,2,0)&amp;Sheet1!$J3612&amp;Sheet1!$K3612)</f>
        <v>#N/A</v>
      </c>
      <c r="Q4178" s="33" t="str">
        <f t="shared" si="114"/>
        <v/>
      </c>
      <c r="R4178" s="33" t="e">
        <f>IF(IF(VLOOKUP($A3612,Master!$G:$J,4,0)="x",Sheet1!$A3612,"")="","",IF(VLOOKUP($A3612,Master!$G:$J,4,0)="x",Sheet1!$A3612,"")&amp;$J3612&amp;$K3612)</f>
        <v>#N/A</v>
      </c>
      <c r="S4178" s="33" t="e">
        <f>IF(VLOOKUP($A3612,Master!$L:$M,2,0)=0,"",VLOOKUP($A3612,Master!$L:$M,2,0)&amp;$J3612&amp;$L3612)</f>
        <v>#N/A</v>
      </c>
      <c r="T4178" s="33" t="str">
        <f t="shared" si="115"/>
        <v/>
      </c>
    </row>
    <row r="4179" spans="15:20" x14ac:dyDescent="0.3">
      <c r="O4179" s="33" t="e">
        <f>VLOOKUP($A3613,Master!$A:$B,2,0)&amp;$J3613&amp;$K3613</f>
        <v>#N/A</v>
      </c>
      <c r="P4179" s="33" t="e">
        <f>IF(OR($A3613="KE0",$A3613="KZ0",$A3613="KV0",$A3613="KH0",$A3613="KE",$A3613="KZ",),VLOOKUP($A3613&amp;$F3613,Master!$D:$E,2,0)&amp;$J3613&amp;$K3613,VLOOKUP($A3613,Master!$D:$E,2,0)&amp;Sheet1!$J3613&amp;Sheet1!$K3613)</f>
        <v>#N/A</v>
      </c>
      <c r="Q4179" s="33" t="str">
        <f t="shared" si="114"/>
        <v/>
      </c>
      <c r="R4179" s="33" t="e">
        <f>IF(IF(VLOOKUP($A3613,Master!$G:$J,4,0)="x",Sheet1!$A3613,"")="","",IF(VLOOKUP($A3613,Master!$G:$J,4,0)="x",Sheet1!$A3613,"")&amp;$J3613&amp;$K3613)</f>
        <v>#N/A</v>
      </c>
      <c r="S4179" s="33" t="e">
        <f>IF(VLOOKUP($A3613,Master!$L:$M,2,0)=0,"",VLOOKUP($A3613,Master!$L:$M,2,0)&amp;$J3613&amp;$L3613)</f>
        <v>#N/A</v>
      </c>
      <c r="T4179" s="33" t="str">
        <f t="shared" si="115"/>
        <v/>
      </c>
    </row>
    <row r="4180" spans="15:20" x14ac:dyDescent="0.3">
      <c r="O4180" s="33" t="e">
        <f>VLOOKUP($A3614,Master!$A:$B,2,0)&amp;$J3614&amp;$K3614</f>
        <v>#N/A</v>
      </c>
      <c r="P4180" s="33" t="e">
        <f>IF(OR($A3614="KE0",$A3614="KZ0",$A3614="KV0",$A3614="KH0",$A3614="KE",$A3614="KZ",),VLOOKUP($A3614&amp;$F3614,Master!$D:$E,2,0)&amp;$J3614&amp;$K3614,VLOOKUP($A3614,Master!$D:$E,2,0)&amp;Sheet1!$J3614&amp;Sheet1!$K3614)</f>
        <v>#N/A</v>
      </c>
      <c r="Q4180" s="33" t="str">
        <f t="shared" si="114"/>
        <v/>
      </c>
      <c r="R4180" s="33" t="e">
        <f>IF(IF(VLOOKUP($A3614,Master!$G:$J,4,0)="x",Sheet1!$A3614,"")="","",IF(VLOOKUP($A3614,Master!$G:$J,4,0)="x",Sheet1!$A3614,"")&amp;$J3614&amp;$K3614)</f>
        <v>#N/A</v>
      </c>
      <c r="S4180" s="33" t="e">
        <f>IF(VLOOKUP($A3614,Master!$L:$M,2,0)=0,"",VLOOKUP($A3614,Master!$L:$M,2,0)&amp;$J3614&amp;$L3614)</f>
        <v>#N/A</v>
      </c>
      <c r="T4180" s="33" t="str">
        <f t="shared" si="115"/>
        <v/>
      </c>
    </row>
    <row r="4181" spans="15:20" x14ac:dyDescent="0.3">
      <c r="O4181" s="33" t="e">
        <f>VLOOKUP($A3615,Master!$A:$B,2,0)&amp;$J3615&amp;$K3615</f>
        <v>#N/A</v>
      </c>
      <c r="P4181" s="33" t="e">
        <f>IF(OR($A3615="KE0",$A3615="KZ0",$A3615="KV0",$A3615="KH0",$A3615="KE",$A3615="KZ",),VLOOKUP($A3615&amp;$F3615,Master!$D:$E,2,0)&amp;$J3615&amp;$K3615,VLOOKUP($A3615,Master!$D:$E,2,0)&amp;Sheet1!$J3615&amp;Sheet1!$K3615)</f>
        <v>#N/A</v>
      </c>
      <c r="Q4181" s="33" t="str">
        <f t="shared" si="114"/>
        <v/>
      </c>
      <c r="R4181" s="33" t="e">
        <f>IF(IF(VLOOKUP($A3615,Master!$G:$J,4,0)="x",Sheet1!$A3615,"")="","",IF(VLOOKUP($A3615,Master!$G:$J,4,0)="x",Sheet1!$A3615,"")&amp;$J3615&amp;$K3615)</f>
        <v>#N/A</v>
      </c>
      <c r="S4181" s="33" t="e">
        <f>IF(VLOOKUP($A3615,Master!$L:$M,2,0)=0,"",VLOOKUP($A3615,Master!$L:$M,2,0)&amp;$J3615&amp;$L3615)</f>
        <v>#N/A</v>
      </c>
      <c r="T4181" s="33" t="str">
        <f t="shared" si="115"/>
        <v/>
      </c>
    </row>
    <row r="4182" spans="15:20" x14ac:dyDescent="0.3">
      <c r="O4182" s="33" t="e">
        <f>VLOOKUP($A3616,Master!$A:$B,2,0)&amp;$J3616&amp;$K3616</f>
        <v>#N/A</v>
      </c>
      <c r="P4182" s="33" t="e">
        <f>IF(OR($A3616="KE0",$A3616="KZ0",$A3616="KV0",$A3616="KH0",$A3616="KE",$A3616="KZ",),VLOOKUP($A3616&amp;$F3616,Master!$D:$E,2,0)&amp;$J3616&amp;$K3616,VLOOKUP($A3616,Master!$D:$E,2,0)&amp;Sheet1!$J3616&amp;Sheet1!$K3616)</f>
        <v>#N/A</v>
      </c>
      <c r="Q4182" s="33" t="str">
        <f t="shared" si="114"/>
        <v/>
      </c>
      <c r="R4182" s="33" t="e">
        <f>IF(IF(VLOOKUP($A3616,Master!$G:$J,4,0)="x",Sheet1!$A3616,"")="","",IF(VLOOKUP($A3616,Master!$G:$J,4,0)="x",Sheet1!$A3616,"")&amp;$J3616&amp;$K3616)</f>
        <v>#N/A</v>
      </c>
      <c r="S4182" s="33" t="e">
        <f>IF(VLOOKUP($A3616,Master!$L:$M,2,0)=0,"",VLOOKUP($A3616,Master!$L:$M,2,0)&amp;$J3616&amp;$L3616)</f>
        <v>#N/A</v>
      </c>
      <c r="T4182" s="33" t="str">
        <f t="shared" si="115"/>
        <v/>
      </c>
    </row>
    <row r="4183" spans="15:20" x14ac:dyDescent="0.3">
      <c r="O4183" s="33" t="e">
        <f>VLOOKUP($A3617,Master!$A:$B,2,0)&amp;$J3617&amp;$K3617</f>
        <v>#N/A</v>
      </c>
      <c r="P4183" s="33" t="e">
        <f>IF(OR($A3617="KE0",$A3617="KZ0",$A3617="KV0",$A3617="KH0",$A3617="KE",$A3617="KZ",),VLOOKUP($A3617&amp;$F3617,Master!$D:$E,2,0)&amp;$J3617&amp;$K3617,VLOOKUP($A3617,Master!$D:$E,2,0)&amp;Sheet1!$J3617&amp;Sheet1!$K3617)</f>
        <v>#N/A</v>
      </c>
      <c r="Q4183" s="33" t="str">
        <f t="shared" si="114"/>
        <v/>
      </c>
      <c r="R4183" s="33" t="e">
        <f>IF(IF(VLOOKUP($A3617,Master!$G:$J,4,0)="x",Sheet1!$A3617,"")="","",IF(VLOOKUP($A3617,Master!$G:$J,4,0)="x",Sheet1!$A3617,"")&amp;$J3617&amp;$K3617)</f>
        <v>#N/A</v>
      </c>
      <c r="S4183" s="33" t="e">
        <f>IF(VLOOKUP($A3617,Master!$L:$M,2,0)=0,"",VLOOKUP($A3617,Master!$L:$M,2,0)&amp;$J3617&amp;$L3617)</f>
        <v>#N/A</v>
      </c>
      <c r="T4183" s="33" t="str">
        <f t="shared" si="115"/>
        <v/>
      </c>
    </row>
    <row r="4184" spans="15:20" x14ac:dyDescent="0.3">
      <c r="O4184" s="33" t="e">
        <f>VLOOKUP($A3618,Master!$A:$B,2,0)&amp;$J3618&amp;$K3618</f>
        <v>#N/A</v>
      </c>
      <c r="P4184" s="33" t="e">
        <f>IF(OR($A3618="KE0",$A3618="KZ0",$A3618="KV0",$A3618="KH0",$A3618="KE",$A3618="KZ",),VLOOKUP($A3618&amp;$F3618,Master!$D:$E,2,0)&amp;$J3618&amp;$K3618,VLOOKUP($A3618,Master!$D:$E,2,0)&amp;Sheet1!$J3618&amp;Sheet1!$K3618)</f>
        <v>#N/A</v>
      </c>
      <c r="Q4184" s="33" t="str">
        <f t="shared" si="114"/>
        <v/>
      </c>
      <c r="R4184" s="33" t="e">
        <f>IF(IF(VLOOKUP($A3618,Master!$G:$J,4,0)="x",Sheet1!$A3618,"")="","",IF(VLOOKUP($A3618,Master!$G:$J,4,0)="x",Sheet1!$A3618,"")&amp;$J3618&amp;$K3618)</f>
        <v>#N/A</v>
      </c>
      <c r="S4184" s="33" t="e">
        <f>IF(VLOOKUP($A3618,Master!$L:$M,2,0)=0,"",VLOOKUP($A3618,Master!$L:$M,2,0)&amp;$J3618&amp;$L3618)</f>
        <v>#N/A</v>
      </c>
      <c r="T4184" s="33" t="str">
        <f t="shared" si="115"/>
        <v/>
      </c>
    </row>
    <row r="4185" spans="15:20" x14ac:dyDescent="0.3">
      <c r="O4185" s="33" t="e">
        <f>VLOOKUP($A3619,Master!$A:$B,2,0)&amp;$J3619&amp;$K3619</f>
        <v>#N/A</v>
      </c>
      <c r="P4185" s="33" t="e">
        <f>IF(OR($A3619="KE0",$A3619="KZ0",$A3619="KV0",$A3619="KH0",$A3619="KE",$A3619="KZ",),VLOOKUP($A3619&amp;$F3619,Master!$D:$E,2,0)&amp;$J3619&amp;$K3619,VLOOKUP($A3619,Master!$D:$E,2,0)&amp;Sheet1!$J3619&amp;Sheet1!$K3619)</f>
        <v>#N/A</v>
      </c>
      <c r="Q4185" s="33" t="str">
        <f t="shared" si="114"/>
        <v/>
      </c>
      <c r="R4185" s="33" t="e">
        <f>IF(IF(VLOOKUP($A3619,Master!$G:$J,4,0)="x",Sheet1!$A3619,"")="","",IF(VLOOKUP($A3619,Master!$G:$J,4,0)="x",Sheet1!$A3619,"")&amp;$J3619&amp;$K3619)</f>
        <v>#N/A</v>
      </c>
      <c r="S4185" s="33" t="e">
        <f>IF(VLOOKUP($A3619,Master!$L:$M,2,0)=0,"",VLOOKUP($A3619,Master!$L:$M,2,0)&amp;$J3619&amp;$L3619)</f>
        <v>#N/A</v>
      </c>
      <c r="T4185" s="33" t="str">
        <f t="shared" si="115"/>
        <v/>
      </c>
    </row>
    <row r="4186" spans="15:20" x14ac:dyDescent="0.3">
      <c r="O4186" s="33" t="e">
        <f>VLOOKUP($A3620,Master!$A:$B,2,0)&amp;$J3620&amp;$K3620</f>
        <v>#N/A</v>
      </c>
      <c r="P4186" s="33" t="e">
        <f>IF(OR($A3620="KE0",$A3620="KZ0",$A3620="KV0",$A3620="KH0",$A3620="KE",$A3620="KZ",),VLOOKUP($A3620&amp;$F3620,Master!$D:$E,2,0)&amp;$J3620&amp;$K3620,VLOOKUP($A3620,Master!$D:$E,2,0)&amp;Sheet1!$J3620&amp;Sheet1!$K3620)</f>
        <v>#N/A</v>
      </c>
      <c r="Q4186" s="33" t="str">
        <f t="shared" si="114"/>
        <v/>
      </c>
      <c r="R4186" s="33" t="e">
        <f>IF(IF(VLOOKUP($A3620,Master!$G:$J,4,0)="x",Sheet1!$A3620,"")="","",IF(VLOOKUP($A3620,Master!$G:$J,4,0)="x",Sheet1!$A3620,"")&amp;$J3620&amp;$K3620)</f>
        <v>#N/A</v>
      </c>
      <c r="S4186" s="33" t="e">
        <f>IF(VLOOKUP($A3620,Master!$L:$M,2,0)=0,"",VLOOKUP($A3620,Master!$L:$M,2,0)&amp;$J3620&amp;$L3620)</f>
        <v>#N/A</v>
      </c>
      <c r="T4186" s="33" t="str">
        <f t="shared" si="115"/>
        <v/>
      </c>
    </row>
    <row r="4187" spans="15:20" x14ac:dyDescent="0.3">
      <c r="O4187" s="33" t="e">
        <f>VLOOKUP($A3621,Master!$A:$B,2,0)&amp;$J3621&amp;$K3621</f>
        <v>#N/A</v>
      </c>
      <c r="P4187" s="33" t="e">
        <f>IF(OR($A3621="KE0",$A3621="KZ0",$A3621="KV0",$A3621="KH0",$A3621="KE",$A3621="KZ",),VLOOKUP($A3621&amp;$F3621,Master!$D:$E,2,0)&amp;$J3621&amp;$K3621,VLOOKUP($A3621,Master!$D:$E,2,0)&amp;Sheet1!$J3621&amp;Sheet1!$K3621)</f>
        <v>#N/A</v>
      </c>
      <c r="Q4187" s="33" t="str">
        <f t="shared" si="114"/>
        <v/>
      </c>
      <c r="R4187" s="33" t="e">
        <f>IF(IF(VLOOKUP($A3621,Master!$G:$J,4,0)="x",Sheet1!$A3621,"")="","",IF(VLOOKUP($A3621,Master!$G:$J,4,0)="x",Sheet1!$A3621,"")&amp;$J3621&amp;$K3621)</f>
        <v>#N/A</v>
      </c>
      <c r="S4187" s="33" t="e">
        <f>IF(VLOOKUP($A3621,Master!$L:$M,2,0)=0,"",VLOOKUP($A3621,Master!$L:$M,2,0)&amp;$J3621&amp;$L3621)</f>
        <v>#N/A</v>
      </c>
      <c r="T4187" s="33" t="str">
        <f t="shared" si="115"/>
        <v/>
      </c>
    </row>
    <row r="4188" spans="15:20" x14ac:dyDescent="0.3">
      <c r="O4188" s="33" t="e">
        <f>VLOOKUP($A3622,Master!$A:$B,2,0)&amp;$J3622&amp;$K3622</f>
        <v>#N/A</v>
      </c>
      <c r="P4188" s="33" t="e">
        <f>IF(OR($A3622="KE0",$A3622="KZ0",$A3622="KV0",$A3622="KH0",$A3622="KE",$A3622="KZ",),VLOOKUP($A3622&amp;$F3622,Master!$D:$E,2,0)&amp;$J3622&amp;$K3622,VLOOKUP($A3622,Master!$D:$E,2,0)&amp;Sheet1!$J3622&amp;Sheet1!$K3622)</f>
        <v>#N/A</v>
      </c>
      <c r="Q4188" s="33" t="str">
        <f t="shared" si="114"/>
        <v/>
      </c>
      <c r="R4188" s="33" t="e">
        <f>IF(IF(VLOOKUP($A3622,Master!$G:$J,4,0)="x",Sheet1!$A3622,"")="","",IF(VLOOKUP($A3622,Master!$G:$J,4,0)="x",Sheet1!$A3622,"")&amp;$J3622&amp;$K3622)</f>
        <v>#N/A</v>
      </c>
      <c r="S4188" s="33" t="e">
        <f>IF(VLOOKUP($A3622,Master!$L:$M,2,0)=0,"",VLOOKUP($A3622,Master!$L:$M,2,0)&amp;$J3622&amp;$L3622)</f>
        <v>#N/A</v>
      </c>
      <c r="T4188" s="33" t="str">
        <f t="shared" si="115"/>
        <v/>
      </c>
    </row>
    <row r="4189" spans="15:20" x14ac:dyDescent="0.3">
      <c r="O4189" s="33" t="e">
        <f>VLOOKUP($A3623,Master!$A:$B,2,0)&amp;$J3623&amp;$K3623</f>
        <v>#N/A</v>
      </c>
      <c r="P4189" s="33" t="e">
        <f>IF(OR($A3623="KE0",$A3623="KZ0",$A3623="KV0",$A3623="KH0",$A3623="KE",$A3623="KZ",),VLOOKUP($A3623&amp;$F3623,Master!$D:$E,2,0)&amp;$J3623&amp;$K3623,VLOOKUP($A3623,Master!$D:$E,2,0)&amp;Sheet1!$J3623&amp;Sheet1!$K3623)</f>
        <v>#N/A</v>
      </c>
      <c r="Q4189" s="33" t="str">
        <f t="shared" si="114"/>
        <v/>
      </c>
      <c r="R4189" s="33" t="e">
        <f>IF(IF(VLOOKUP($A3623,Master!$G:$J,4,0)="x",Sheet1!$A3623,"")="","",IF(VLOOKUP($A3623,Master!$G:$J,4,0)="x",Sheet1!$A3623,"")&amp;$J3623&amp;$K3623)</f>
        <v>#N/A</v>
      </c>
      <c r="S4189" s="33" t="e">
        <f>IF(VLOOKUP($A3623,Master!$L:$M,2,0)=0,"",VLOOKUP($A3623,Master!$L:$M,2,0)&amp;$J3623&amp;$L3623)</f>
        <v>#N/A</v>
      </c>
      <c r="T4189" s="33" t="str">
        <f t="shared" si="115"/>
        <v/>
      </c>
    </row>
    <row r="4190" spans="15:20" x14ac:dyDescent="0.3">
      <c r="O4190" s="33" t="e">
        <f>VLOOKUP($A3624,Master!$A:$B,2,0)&amp;$J3624&amp;$K3624</f>
        <v>#N/A</v>
      </c>
      <c r="P4190" s="33" t="e">
        <f>IF(OR($A3624="KE0",$A3624="KZ0",$A3624="KV0",$A3624="KH0",$A3624="KE",$A3624="KZ",),VLOOKUP($A3624&amp;$F3624,Master!$D:$E,2,0)&amp;$J3624&amp;$K3624,VLOOKUP($A3624,Master!$D:$E,2,0)&amp;Sheet1!$J3624&amp;Sheet1!$K3624)</f>
        <v>#N/A</v>
      </c>
      <c r="Q4190" s="33" t="str">
        <f t="shared" si="114"/>
        <v/>
      </c>
      <c r="R4190" s="33" t="e">
        <f>IF(IF(VLOOKUP($A3624,Master!$G:$J,4,0)="x",Sheet1!$A3624,"")="","",IF(VLOOKUP($A3624,Master!$G:$J,4,0)="x",Sheet1!$A3624,"")&amp;$J3624&amp;$K3624)</f>
        <v>#N/A</v>
      </c>
      <c r="S4190" s="33" t="e">
        <f>IF(VLOOKUP($A3624,Master!$L:$M,2,0)=0,"",VLOOKUP($A3624,Master!$L:$M,2,0)&amp;$J3624&amp;$L3624)</f>
        <v>#N/A</v>
      </c>
      <c r="T4190" s="33" t="str">
        <f t="shared" si="115"/>
        <v/>
      </c>
    </row>
    <row r="4191" spans="15:20" x14ac:dyDescent="0.3">
      <c r="O4191" s="33" t="e">
        <f>VLOOKUP($A3625,Master!$A:$B,2,0)&amp;$J3625&amp;$K3625</f>
        <v>#N/A</v>
      </c>
      <c r="P4191" s="33" t="e">
        <f>IF(OR($A3625="KE0",$A3625="KZ0",$A3625="KV0",$A3625="KH0",$A3625="KE",$A3625="KZ",),VLOOKUP($A3625&amp;$F3625,Master!$D:$E,2,0)&amp;$J3625&amp;$K3625,VLOOKUP($A3625,Master!$D:$E,2,0)&amp;Sheet1!$J3625&amp;Sheet1!$K3625)</f>
        <v>#N/A</v>
      </c>
      <c r="Q4191" s="33" t="str">
        <f t="shared" si="114"/>
        <v/>
      </c>
      <c r="R4191" s="33" t="e">
        <f>IF(IF(VLOOKUP($A3625,Master!$G:$J,4,0)="x",Sheet1!$A3625,"")="","",IF(VLOOKUP($A3625,Master!$G:$J,4,0)="x",Sheet1!$A3625,"")&amp;$J3625&amp;$K3625)</f>
        <v>#N/A</v>
      </c>
      <c r="S4191" s="33" t="e">
        <f>IF(VLOOKUP($A3625,Master!$L:$M,2,0)=0,"",VLOOKUP($A3625,Master!$L:$M,2,0)&amp;$J3625&amp;$L3625)</f>
        <v>#N/A</v>
      </c>
      <c r="T4191" s="33" t="str">
        <f t="shared" si="115"/>
        <v/>
      </c>
    </row>
    <row r="4192" spans="15:20" x14ac:dyDescent="0.3">
      <c r="O4192" s="33" t="e">
        <f>VLOOKUP($A3626,Master!$A:$B,2,0)&amp;$J3626&amp;$K3626</f>
        <v>#N/A</v>
      </c>
      <c r="P4192" s="33" t="e">
        <f>IF(OR($A3626="KE0",$A3626="KZ0",$A3626="KV0",$A3626="KH0",$A3626="KE",$A3626="KZ",),VLOOKUP($A3626&amp;$F3626,Master!$D:$E,2,0)&amp;$J3626&amp;$K3626,VLOOKUP($A3626,Master!$D:$E,2,0)&amp;Sheet1!$J3626&amp;Sheet1!$K3626)</f>
        <v>#N/A</v>
      </c>
      <c r="Q4192" s="33" t="str">
        <f t="shared" si="114"/>
        <v/>
      </c>
      <c r="R4192" s="33" t="e">
        <f>IF(IF(VLOOKUP($A3626,Master!$G:$J,4,0)="x",Sheet1!$A3626,"")="","",IF(VLOOKUP($A3626,Master!$G:$J,4,0)="x",Sheet1!$A3626,"")&amp;$J3626&amp;$K3626)</f>
        <v>#N/A</v>
      </c>
      <c r="S4192" s="33" t="e">
        <f>IF(VLOOKUP($A3626,Master!$L:$M,2,0)=0,"",VLOOKUP($A3626,Master!$L:$M,2,0)&amp;$J3626&amp;$L3626)</f>
        <v>#N/A</v>
      </c>
      <c r="T4192" s="33" t="str">
        <f t="shared" si="115"/>
        <v/>
      </c>
    </row>
    <row r="4193" spans="15:20" x14ac:dyDescent="0.3">
      <c r="O4193" s="33" t="e">
        <f>VLOOKUP($A3627,Master!$A:$B,2,0)&amp;$J3627&amp;$K3627</f>
        <v>#N/A</v>
      </c>
      <c r="P4193" s="33" t="e">
        <f>IF(OR($A3627="KE0",$A3627="KZ0",$A3627="KV0",$A3627="KH0",$A3627="KE",$A3627="KZ",),VLOOKUP($A3627&amp;$F3627,Master!$D:$E,2,0)&amp;$J3627&amp;$K3627,VLOOKUP($A3627,Master!$D:$E,2,0)&amp;Sheet1!$J3627&amp;Sheet1!$K3627)</f>
        <v>#N/A</v>
      </c>
      <c r="Q4193" s="33" t="str">
        <f t="shared" si="114"/>
        <v/>
      </c>
      <c r="R4193" s="33" t="e">
        <f>IF(IF(VLOOKUP($A3627,Master!$G:$J,4,0)="x",Sheet1!$A3627,"")="","",IF(VLOOKUP($A3627,Master!$G:$J,4,0)="x",Sheet1!$A3627,"")&amp;$J3627&amp;$K3627)</f>
        <v>#N/A</v>
      </c>
      <c r="S4193" s="33" t="e">
        <f>IF(VLOOKUP($A3627,Master!$L:$M,2,0)=0,"",VLOOKUP($A3627,Master!$L:$M,2,0)&amp;$J3627&amp;$L3627)</f>
        <v>#N/A</v>
      </c>
      <c r="T4193" s="33" t="str">
        <f t="shared" si="115"/>
        <v/>
      </c>
    </row>
    <row r="4194" spans="15:20" x14ac:dyDescent="0.3">
      <c r="O4194" s="33" t="e">
        <f>VLOOKUP($A3628,Master!$A:$B,2,0)&amp;$J3628&amp;$K3628</f>
        <v>#N/A</v>
      </c>
      <c r="P4194" s="33" t="e">
        <f>IF(OR($A3628="KE0",$A3628="KZ0",$A3628="KV0",$A3628="KH0",$A3628="KE",$A3628="KZ",),VLOOKUP($A3628&amp;$F3628,Master!$D:$E,2,0)&amp;$J3628&amp;$K3628,VLOOKUP($A3628,Master!$D:$E,2,0)&amp;Sheet1!$J3628&amp;Sheet1!$K3628)</f>
        <v>#N/A</v>
      </c>
      <c r="Q4194" s="33" t="str">
        <f t="shared" si="114"/>
        <v/>
      </c>
      <c r="R4194" s="33" t="e">
        <f>IF(IF(VLOOKUP($A3628,Master!$G:$J,4,0)="x",Sheet1!$A3628,"")="","",IF(VLOOKUP($A3628,Master!$G:$J,4,0)="x",Sheet1!$A3628,"")&amp;$J3628&amp;$K3628)</f>
        <v>#N/A</v>
      </c>
      <c r="S4194" s="33" t="e">
        <f>IF(VLOOKUP($A3628,Master!$L:$M,2,0)=0,"",VLOOKUP($A3628,Master!$L:$M,2,0)&amp;$J3628&amp;$L3628)</f>
        <v>#N/A</v>
      </c>
      <c r="T4194" s="33" t="str">
        <f t="shared" si="115"/>
        <v/>
      </c>
    </row>
    <row r="4195" spans="15:20" x14ac:dyDescent="0.3">
      <c r="O4195" s="33" t="e">
        <f>VLOOKUP($A3629,Master!$A:$B,2,0)&amp;$J3629&amp;$K3629</f>
        <v>#N/A</v>
      </c>
      <c r="P4195" s="33" t="e">
        <f>IF(OR($A3629="KE0",$A3629="KZ0",$A3629="KV0",$A3629="KH0",$A3629="KE",$A3629="KZ",),VLOOKUP($A3629&amp;$F3629,Master!$D:$E,2,0)&amp;$J3629&amp;$K3629,VLOOKUP($A3629,Master!$D:$E,2,0)&amp;Sheet1!$J3629&amp;Sheet1!$K3629)</f>
        <v>#N/A</v>
      </c>
      <c r="Q4195" s="33" t="str">
        <f t="shared" si="114"/>
        <v/>
      </c>
      <c r="R4195" s="33" t="e">
        <f>IF(IF(VLOOKUP($A3629,Master!$G:$J,4,0)="x",Sheet1!$A3629,"")="","",IF(VLOOKUP($A3629,Master!$G:$J,4,0)="x",Sheet1!$A3629,"")&amp;$J3629&amp;$K3629)</f>
        <v>#N/A</v>
      </c>
      <c r="S4195" s="33" t="e">
        <f>IF(VLOOKUP($A3629,Master!$L:$M,2,0)=0,"",VLOOKUP($A3629,Master!$L:$M,2,0)&amp;$J3629&amp;$L3629)</f>
        <v>#N/A</v>
      </c>
      <c r="T4195" s="33" t="str">
        <f t="shared" si="115"/>
        <v/>
      </c>
    </row>
    <row r="4196" spans="15:20" x14ac:dyDescent="0.3">
      <c r="O4196" s="33" t="e">
        <f>VLOOKUP($A3630,Master!$A:$B,2,0)&amp;$J3630&amp;$K3630</f>
        <v>#N/A</v>
      </c>
      <c r="P4196" s="33" t="e">
        <f>IF(OR($A3630="KE0",$A3630="KZ0",$A3630="KV0",$A3630="KH0",$A3630="KE",$A3630="KZ",),VLOOKUP($A3630&amp;$F3630,Master!$D:$E,2,0)&amp;$J3630&amp;$K3630,VLOOKUP($A3630,Master!$D:$E,2,0)&amp;Sheet1!$J3630&amp;Sheet1!$K3630)</f>
        <v>#N/A</v>
      </c>
      <c r="Q4196" s="33" t="str">
        <f t="shared" si="114"/>
        <v/>
      </c>
      <c r="R4196" s="33" t="e">
        <f>IF(IF(VLOOKUP($A3630,Master!$G:$J,4,0)="x",Sheet1!$A3630,"")="","",IF(VLOOKUP($A3630,Master!$G:$J,4,0)="x",Sheet1!$A3630,"")&amp;$J3630&amp;$K3630)</f>
        <v>#N/A</v>
      </c>
      <c r="S4196" s="33" t="e">
        <f>IF(VLOOKUP($A3630,Master!$L:$M,2,0)=0,"",VLOOKUP($A3630,Master!$L:$M,2,0)&amp;$J3630&amp;$L3630)</f>
        <v>#N/A</v>
      </c>
      <c r="T4196" s="33" t="str">
        <f t="shared" si="115"/>
        <v/>
      </c>
    </row>
    <row r="4197" spans="15:20" x14ac:dyDescent="0.3">
      <c r="O4197" s="33" t="e">
        <f>VLOOKUP($A3631,Master!$A:$B,2,0)&amp;$J3631&amp;$K3631</f>
        <v>#N/A</v>
      </c>
      <c r="P4197" s="33" t="e">
        <f>IF(OR($A3631="KE0",$A3631="KZ0",$A3631="KV0",$A3631="KH0",$A3631="KE",$A3631="KZ",),VLOOKUP($A3631&amp;$F3631,Master!$D:$E,2,0)&amp;$J3631&amp;$K3631,VLOOKUP($A3631,Master!$D:$E,2,0)&amp;Sheet1!$J3631&amp;Sheet1!$K3631)</f>
        <v>#N/A</v>
      </c>
      <c r="Q4197" s="33" t="str">
        <f t="shared" si="114"/>
        <v/>
      </c>
      <c r="R4197" s="33" t="e">
        <f>IF(IF(VLOOKUP($A3631,Master!$G:$J,4,0)="x",Sheet1!$A3631,"")="","",IF(VLOOKUP($A3631,Master!$G:$J,4,0)="x",Sheet1!$A3631,"")&amp;$J3631&amp;$K3631)</f>
        <v>#N/A</v>
      </c>
      <c r="S4197" s="33" t="e">
        <f>IF(VLOOKUP($A3631,Master!$L:$M,2,0)=0,"",VLOOKUP($A3631,Master!$L:$M,2,0)&amp;$J3631&amp;$L3631)</f>
        <v>#N/A</v>
      </c>
      <c r="T4197" s="33" t="str">
        <f t="shared" si="115"/>
        <v/>
      </c>
    </row>
    <row r="4198" spans="15:20" x14ac:dyDescent="0.3">
      <c r="O4198" s="33" t="e">
        <f>VLOOKUP($A3632,Master!$A:$B,2,0)&amp;$J3632&amp;$K3632</f>
        <v>#N/A</v>
      </c>
      <c r="P4198" s="33" t="e">
        <f>IF(OR($A3632="KE0",$A3632="KZ0",$A3632="KV0",$A3632="KH0",$A3632="KE",$A3632="KZ",),VLOOKUP($A3632&amp;$F3632,Master!$D:$E,2,0)&amp;$J3632&amp;$K3632,VLOOKUP($A3632,Master!$D:$E,2,0)&amp;Sheet1!$J3632&amp;Sheet1!$K3632)</f>
        <v>#N/A</v>
      </c>
      <c r="Q4198" s="33" t="str">
        <f t="shared" si="114"/>
        <v/>
      </c>
      <c r="R4198" s="33" t="e">
        <f>IF(IF(VLOOKUP($A3632,Master!$G:$J,4,0)="x",Sheet1!$A3632,"")="","",IF(VLOOKUP($A3632,Master!$G:$J,4,0)="x",Sheet1!$A3632,"")&amp;$J3632&amp;$K3632)</f>
        <v>#N/A</v>
      </c>
      <c r="S4198" s="33" t="e">
        <f>IF(VLOOKUP($A3632,Master!$L:$M,2,0)=0,"",VLOOKUP($A3632,Master!$L:$M,2,0)&amp;$J3632&amp;$L3632)</f>
        <v>#N/A</v>
      </c>
      <c r="T4198" s="33" t="str">
        <f t="shared" si="115"/>
        <v/>
      </c>
    </row>
    <row r="4199" spans="15:20" x14ac:dyDescent="0.3">
      <c r="O4199" s="33" t="e">
        <f>VLOOKUP($A3633,Master!$A:$B,2,0)&amp;$J3633&amp;$K3633</f>
        <v>#N/A</v>
      </c>
      <c r="P4199" s="33" t="e">
        <f>IF(OR($A3633="KE0",$A3633="KZ0",$A3633="KV0",$A3633="KH0",$A3633="KE",$A3633="KZ",),VLOOKUP($A3633&amp;$F3633,Master!$D:$E,2,0)&amp;$J3633&amp;$K3633,VLOOKUP($A3633,Master!$D:$E,2,0)&amp;Sheet1!$J3633&amp;Sheet1!$K3633)</f>
        <v>#N/A</v>
      </c>
      <c r="Q4199" s="33" t="str">
        <f t="shared" si="114"/>
        <v/>
      </c>
      <c r="R4199" s="33" t="e">
        <f>IF(IF(VLOOKUP($A3633,Master!$G:$J,4,0)="x",Sheet1!$A3633,"")="","",IF(VLOOKUP($A3633,Master!$G:$J,4,0)="x",Sheet1!$A3633,"")&amp;$J3633&amp;$K3633)</f>
        <v>#N/A</v>
      </c>
      <c r="S4199" s="33" t="e">
        <f>IF(VLOOKUP($A3633,Master!$L:$M,2,0)=0,"",VLOOKUP($A3633,Master!$L:$M,2,0)&amp;$J3633&amp;$L3633)</f>
        <v>#N/A</v>
      </c>
      <c r="T4199" s="33" t="str">
        <f t="shared" si="115"/>
        <v/>
      </c>
    </row>
    <row r="4200" spans="15:20" x14ac:dyDescent="0.3">
      <c r="O4200" s="33" t="e">
        <f>VLOOKUP($A3634,Master!$A:$B,2,0)&amp;$J3634&amp;$K3634</f>
        <v>#N/A</v>
      </c>
      <c r="P4200" s="33" t="e">
        <f>IF(OR($A3634="KE0",$A3634="KZ0",$A3634="KV0",$A3634="KH0",$A3634="KE",$A3634="KZ",),VLOOKUP($A3634&amp;$F3634,Master!$D:$E,2,0)&amp;$J3634&amp;$K3634,VLOOKUP($A3634,Master!$D:$E,2,0)&amp;Sheet1!$J3634&amp;Sheet1!$K3634)</f>
        <v>#N/A</v>
      </c>
      <c r="Q4200" s="33" t="str">
        <f t="shared" si="114"/>
        <v/>
      </c>
      <c r="R4200" s="33" t="e">
        <f>IF(IF(VLOOKUP($A3634,Master!$G:$J,4,0)="x",Sheet1!$A3634,"")="","",IF(VLOOKUP($A3634,Master!$G:$J,4,0)="x",Sheet1!$A3634,"")&amp;$J3634&amp;$K3634)</f>
        <v>#N/A</v>
      </c>
      <c r="S4200" s="33" t="e">
        <f>IF(VLOOKUP($A3634,Master!$L:$M,2,0)=0,"",VLOOKUP($A3634,Master!$L:$M,2,0)&amp;$J3634&amp;$L3634)</f>
        <v>#N/A</v>
      </c>
      <c r="T4200" s="33" t="str">
        <f t="shared" si="115"/>
        <v/>
      </c>
    </row>
    <row r="4201" spans="15:20" x14ac:dyDescent="0.3">
      <c r="O4201" s="33" t="e">
        <f>VLOOKUP($A3635,Master!$A:$B,2,0)&amp;$J3635&amp;$K3635</f>
        <v>#N/A</v>
      </c>
      <c r="P4201" s="33" t="e">
        <f>IF(OR($A3635="KE0",$A3635="KZ0",$A3635="KV0",$A3635="KH0",$A3635="KE",$A3635="KZ",),VLOOKUP($A3635&amp;$F3635,Master!$D:$E,2,0)&amp;$J3635&amp;$K3635,VLOOKUP($A3635,Master!$D:$E,2,0)&amp;Sheet1!$J3635&amp;Sheet1!$K3635)</f>
        <v>#N/A</v>
      </c>
      <c r="Q4201" s="33" t="str">
        <f t="shared" si="114"/>
        <v/>
      </c>
      <c r="R4201" s="33" t="e">
        <f>IF(IF(VLOOKUP($A3635,Master!$G:$J,4,0)="x",Sheet1!$A3635,"")="","",IF(VLOOKUP($A3635,Master!$G:$J,4,0)="x",Sheet1!$A3635,"")&amp;$J3635&amp;$K3635)</f>
        <v>#N/A</v>
      </c>
      <c r="S4201" s="33" t="e">
        <f>IF(VLOOKUP($A3635,Master!$L:$M,2,0)=0,"",VLOOKUP($A3635,Master!$L:$M,2,0)&amp;$J3635&amp;$L3635)</f>
        <v>#N/A</v>
      </c>
      <c r="T4201" s="33" t="str">
        <f t="shared" si="115"/>
        <v/>
      </c>
    </row>
    <row r="4202" spans="15:20" x14ac:dyDescent="0.3">
      <c r="O4202" s="33" t="e">
        <f>VLOOKUP($A3636,Master!$A:$B,2,0)&amp;$J3636&amp;$K3636</f>
        <v>#N/A</v>
      </c>
      <c r="P4202" s="33" t="e">
        <f>IF(OR($A3636="KE0",$A3636="KZ0",$A3636="KV0",$A3636="KH0",$A3636="KE",$A3636="KZ",),VLOOKUP($A3636&amp;$F3636,Master!$D:$E,2,0)&amp;$J3636&amp;$K3636,VLOOKUP($A3636,Master!$D:$E,2,0)&amp;Sheet1!$J3636&amp;Sheet1!$K3636)</f>
        <v>#N/A</v>
      </c>
      <c r="Q4202" s="33" t="str">
        <f t="shared" si="114"/>
        <v/>
      </c>
      <c r="R4202" s="33" t="e">
        <f>IF(IF(VLOOKUP($A3636,Master!$G:$J,4,0)="x",Sheet1!$A3636,"")="","",IF(VLOOKUP($A3636,Master!$G:$J,4,0)="x",Sheet1!$A3636,"")&amp;$J3636&amp;$K3636)</f>
        <v>#N/A</v>
      </c>
      <c r="S4202" s="33" t="e">
        <f>IF(VLOOKUP($A3636,Master!$L:$M,2,0)=0,"",VLOOKUP($A3636,Master!$L:$M,2,0)&amp;$J3636&amp;$L3636)</f>
        <v>#N/A</v>
      </c>
      <c r="T4202" s="33" t="str">
        <f t="shared" si="115"/>
        <v/>
      </c>
    </row>
    <row r="4203" spans="15:20" x14ac:dyDescent="0.3">
      <c r="O4203" s="33" t="e">
        <f>VLOOKUP($A3637,Master!$A:$B,2,0)&amp;$J3637&amp;$K3637</f>
        <v>#N/A</v>
      </c>
      <c r="P4203" s="33" t="e">
        <f>IF(OR($A3637="KE0",$A3637="KZ0",$A3637="KV0",$A3637="KH0",$A3637="KE",$A3637="KZ",),VLOOKUP($A3637&amp;$F3637,Master!$D:$E,2,0)&amp;$J3637&amp;$K3637,VLOOKUP($A3637,Master!$D:$E,2,0)&amp;Sheet1!$J3637&amp;Sheet1!$K3637)</f>
        <v>#N/A</v>
      </c>
      <c r="Q4203" s="33" t="str">
        <f t="shared" si="114"/>
        <v/>
      </c>
      <c r="R4203" s="33" t="e">
        <f>IF(IF(VLOOKUP($A3637,Master!$G:$J,4,0)="x",Sheet1!$A3637,"")="","",IF(VLOOKUP($A3637,Master!$G:$J,4,0)="x",Sheet1!$A3637,"")&amp;$J3637&amp;$K3637)</f>
        <v>#N/A</v>
      </c>
      <c r="S4203" s="33" t="e">
        <f>IF(VLOOKUP($A3637,Master!$L:$M,2,0)=0,"",VLOOKUP($A3637,Master!$L:$M,2,0)&amp;$J3637&amp;$L3637)</f>
        <v>#N/A</v>
      </c>
      <c r="T4203" s="33" t="str">
        <f t="shared" si="115"/>
        <v/>
      </c>
    </row>
    <row r="4204" spans="15:20" x14ac:dyDescent="0.3">
      <c r="O4204" s="33" t="e">
        <f>VLOOKUP($A3638,Master!$A:$B,2,0)&amp;$J3638&amp;$K3638</f>
        <v>#N/A</v>
      </c>
      <c r="P4204" s="33" t="e">
        <f>IF(OR($A3638="KE0",$A3638="KZ0",$A3638="KV0",$A3638="KH0",$A3638="KE",$A3638="KZ",),VLOOKUP($A3638&amp;$F3638,Master!$D:$E,2,0)&amp;$J3638&amp;$K3638,VLOOKUP($A3638,Master!$D:$E,2,0)&amp;Sheet1!$J3638&amp;Sheet1!$K3638)</f>
        <v>#N/A</v>
      </c>
      <c r="Q4204" s="33" t="str">
        <f t="shared" si="114"/>
        <v/>
      </c>
      <c r="R4204" s="33" t="e">
        <f>IF(IF(VLOOKUP($A3638,Master!$G:$J,4,0)="x",Sheet1!$A3638,"")="","",IF(VLOOKUP($A3638,Master!$G:$J,4,0)="x",Sheet1!$A3638,"")&amp;$J3638&amp;$K3638)</f>
        <v>#N/A</v>
      </c>
      <c r="S4204" s="33" t="e">
        <f>IF(VLOOKUP($A3638,Master!$L:$M,2,0)=0,"",VLOOKUP($A3638,Master!$L:$M,2,0)&amp;$J3638&amp;$L3638)</f>
        <v>#N/A</v>
      </c>
      <c r="T4204" s="33" t="str">
        <f t="shared" si="115"/>
        <v/>
      </c>
    </row>
    <row r="4205" spans="15:20" x14ac:dyDescent="0.3">
      <c r="O4205" s="33" t="e">
        <f>VLOOKUP($A3639,Master!$A:$B,2,0)&amp;$J3639&amp;$K3639</f>
        <v>#N/A</v>
      </c>
      <c r="P4205" s="33" t="e">
        <f>IF(OR($A3639="KE0",$A3639="KZ0",$A3639="KV0",$A3639="KH0",$A3639="KE",$A3639="KZ",),VLOOKUP($A3639&amp;$F3639,Master!$D:$E,2,0)&amp;$J3639&amp;$K3639,VLOOKUP($A3639,Master!$D:$E,2,0)&amp;Sheet1!$J3639&amp;Sheet1!$K3639)</f>
        <v>#N/A</v>
      </c>
      <c r="Q4205" s="33" t="str">
        <f t="shared" si="114"/>
        <v/>
      </c>
      <c r="R4205" s="33" t="e">
        <f>IF(IF(VLOOKUP($A3639,Master!$G:$J,4,0)="x",Sheet1!$A3639,"")="","",IF(VLOOKUP($A3639,Master!$G:$J,4,0)="x",Sheet1!$A3639,"")&amp;$J3639&amp;$K3639)</f>
        <v>#N/A</v>
      </c>
      <c r="S4205" s="33" t="e">
        <f>IF(VLOOKUP($A3639,Master!$L:$M,2,0)=0,"",VLOOKUP($A3639,Master!$L:$M,2,0)&amp;$J3639&amp;$L3639)</f>
        <v>#N/A</v>
      </c>
      <c r="T4205" s="33" t="str">
        <f t="shared" si="115"/>
        <v/>
      </c>
    </row>
    <row r="4206" spans="15:20" x14ac:dyDescent="0.3">
      <c r="O4206" s="33" t="e">
        <f>VLOOKUP($A3640,Master!$A:$B,2,0)&amp;$J3640&amp;$K3640</f>
        <v>#N/A</v>
      </c>
      <c r="P4206" s="33" t="e">
        <f>IF(OR($A3640="KE0",$A3640="KZ0",$A3640="KV0",$A3640="KH0",$A3640="KE",$A3640="KZ",),VLOOKUP($A3640&amp;$F3640,Master!$D:$E,2,0)&amp;$J3640&amp;$K3640,VLOOKUP($A3640,Master!$D:$E,2,0)&amp;Sheet1!$J3640&amp;Sheet1!$K3640)</f>
        <v>#N/A</v>
      </c>
      <c r="Q4206" s="33" t="str">
        <f t="shared" si="114"/>
        <v/>
      </c>
      <c r="R4206" s="33" t="e">
        <f>IF(IF(VLOOKUP($A3640,Master!$G:$J,4,0)="x",Sheet1!$A3640,"")="","",IF(VLOOKUP($A3640,Master!$G:$J,4,0)="x",Sheet1!$A3640,"")&amp;$J3640&amp;$K3640)</f>
        <v>#N/A</v>
      </c>
      <c r="S4206" s="33" t="e">
        <f>IF(VLOOKUP($A3640,Master!$L:$M,2,0)=0,"",VLOOKUP($A3640,Master!$L:$M,2,0)&amp;$J3640&amp;$L3640)</f>
        <v>#N/A</v>
      </c>
      <c r="T4206" s="33" t="str">
        <f t="shared" si="115"/>
        <v/>
      </c>
    </row>
    <row r="4207" spans="15:20" x14ac:dyDescent="0.3">
      <c r="O4207" s="33" t="e">
        <f>VLOOKUP($A3641,Master!$A:$B,2,0)&amp;$J3641&amp;$K3641</f>
        <v>#N/A</v>
      </c>
      <c r="P4207" s="33" t="e">
        <f>IF(OR($A3641="KE0",$A3641="KZ0",$A3641="KV0",$A3641="KH0",$A3641="KE",$A3641="KZ",),VLOOKUP($A3641&amp;$F3641,Master!$D:$E,2,0)&amp;$J3641&amp;$K3641,VLOOKUP($A3641,Master!$D:$E,2,0)&amp;Sheet1!$J3641&amp;Sheet1!$K3641)</f>
        <v>#N/A</v>
      </c>
      <c r="Q4207" s="33" t="str">
        <f t="shared" si="114"/>
        <v/>
      </c>
      <c r="R4207" s="33" t="e">
        <f>IF(IF(VLOOKUP($A3641,Master!$G:$J,4,0)="x",Sheet1!$A3641,"")="","",IF(VLOOKUP($A3641,Master!$G:$J,4,0)="x",Sheet1!$A3641,"")&amp;$J3641&amp;$K3641)</f>
        <v>#N/A</v>
      </c>
      <c r="S4207" s="33" t="e">
        <f>IF(VLOOKUP($A3641,Master!$L:$M,2,0)=0,"",VLOOKUP($A3641,Master!$L:$M,2,0)&amp;$J3641&amp;$L3641)</f>
        <v>#N/A</v>
      </c>
      <c r="T4207" s="33" t="str">
        <f t="shared" si="115"/>
        <v/>
      </c>
    </row>
    <row r="4208" spans="15:20" x14ac:dyDescent="0.3">
      <c r="O4208" s="33" t="e">
        <f>VLOOKUP($A3642,Master!$A:$B,2,0)&amp;$J3642&amp;$K3642</f>
        <v>#N/A</v>
      </c>
      <c r="P4208" s="33" t="e">
        <f>IF(OR($A3642="KE0",$A3642="KZ0",$A3642="KV0",$A3642="KH0",$A3642="KE",$A3642="KZ",),VLOOKUP($A3642&amp;$F3642,Master!$D:$E,2,0)&amp;$J3642&amp;$K3642,VLOOKUP($A3642,Master!$D:$E,2,0)&amp;Sheet1!$J3642&amp;Sheet1!$K3642)</f>
        <v>#N/A</v>
      </c>
      <c r="Q4208" s="33" t="str">
        <f t="shared" si="114"/>
        <v/>
      </c>
      <c r="R4208" s="33" t="e">
        <f>IF(IF(VLOOKUP($A3642,Master!$G:$J,4,0)="x",Sheet1!$A3642,"")="","",IF(VLOOKUP($A3642,Master!$G:$J,4,0)="x",Sheet1!$A3642,"")&amp;$J3642&amp;$K3642)</f>
        <v>#N/A</v>
      </c>
      <c r="S4208" s="33" t="e">
        <f>IF(VLOOKUP($A3642,Master!$L:$M,2,0)=0,"",VLOOKUP($A3642,Master!$L:$M,2,0)&amp;$J3642&amp;$L3642)</f>
        <v>#N/A</v>
      </c>
      <c r="T4208" s="33" t="str">
        <f t="shared" si="115"/>
        <v/>
      </c>
    </row>
    <row r="4209" spans="15:20" x14ac:dyDescent="0.3">
      <c r="O4209" s="33" t="e">
        <f>VLOOKUP($A3643,Master!$A:$B,2,0)&amp;$J3643&amp;$K3643</f>
        <v>#N/A</v>
      </c>
      <c r="P4209" s="33" t="e">
        <f>IF(OR($A3643="KE0",$A3643="KZ0",$A3643="KV0",$A3643="KH0",$A3643="KE",$A3643="KZ",),VLOOKUP($A3643&amp;$F3643,Master!$D:$E,2,0)&amp;$J3643&amp;$K3643,VLOOKUP($A3643,Master!$D:$E,2,0)&amp;Sheet1!$J3643&amp;Sheet1!$K3643)</f>
        <v>#N/A</v>
      </c>
      <c r="Q4209" s="33" t="str">
        <f t="shared" si="114"/>
        <v/>
      </c>
      <c r="R4209" s="33" t="e">
        <f>IF(IF(VLOOKUP($A3643,Master!$G:$J,4,0)="x",Sheet1!$A3643,"")="","",IF(VLOOKUP($A3643,Master!$G:$J,4,0)="x",Sheet1!$A3643,"")&amp;$J3643&amp;$K3643)</f>
        <v>#N/A</v>
      </c>
      <c r="S4209" s="33" t="e">
        <f>IF(VLOOKUP($A3643,Master!$L:$M,2,0)=0,"",VLOOKUP($A3643,Master!$L:$M,2,0)&amp;$J3643&amp;$L3643)</f>
        <v>#N/A</v>
      </c>
      <c r="T4209" s="33" t="str">
        <f t="shared" si="115"/>
        <v/>
      </c>
    </row>
    <row r="4210" spans="15:20" x14ac:dyDescent="0.3">
      <c r="O4210" s="33" t="e">
        <f>VLOOKUP($A3644,Master!$A:$B,2,0)&amp;$J3644&amp;$K3644</f>
        <v>#N/A</v>
      </c>
      <c r="P4210" s="33" t="e">
        <f>IF(OR($A3644="KE0",$A3644="KZ0",$A3644="KV0",$A3644="KH0",$A3644="KE",$A3644="KZ",),VLOOKUP($A3644&amp;$F3644,Master!$D:$E,2,0)&amp;$J3644&amp;$K3644,VLOOKUP($A3644,Master!$D:$E,2,0)&amp;Sheet1!$J3644&amp;Sheet1!$K3644)</f>
        <v>#N/A</v>
      </c>
      <c r="Q4210" s="33" t="str">
        <f t="shared" si="114"/>
        <v/>
      </c>
      <c r="R4210" s="33" t="e">
        <f>IF(IF(VLOOKUP($A3644,Master!$G:$J,4,0)="x",Sheet1!$A3644,"")="","",IF(VLOOKUP($A3644,Master!$G:$J,4,0)="x",Sheet1!$A3644,"")&amp;$J3644&amp;$K3644)</f>
        <v>#N/A</v>
      </c>
      <c r="S4210" s="33" t="e">
        <f>IF(VLOOKUP($A3644,Master!$L:$M,2,0)=0,"",VLOOKUP($A3644,Master!$L:$M,2,0)&amp;$J3644&amp;$L3644)</f>
        <v>#N/A</v>
      </c>
      <c r="T4210" s="33" t="str">
        <f t="shared" si="115"/>
        <v/>
      </c>
    </row>
    <row r="4211" spans="15:20" x14ac:dyDescent="0.3">
      <c r="O4211" s="33" t="e">
        <f>VLOOKUP($A3645,Master!$A:$B,2,0)&amp;$J3645&amp;$K3645</f>
        <v>#N/A</v>
      </c>
      <c r="P4211" s="33" t="e">
        <f>IF(OR($A3645="KE0",$A3645="KZ0",$A3645="KV0",$A3645="KH0",$A3645="KE",$A3645="KZ",),VLOOKUP($A3645&amp;$F3645,Master!$D:$E,2,0)&amp;$J3645&amp;$K3645,VLOOKUP($A3645,Master!$D:$E,2,0)&amp;Sheet1!$J3645&amp;Sheet1!$K3645)</f>
        <v>#N/A</v>
      </c>
      <c r="Q4211" s="33" t="str">
        <f t="shared" si="114"/>
        <v/>
      </c>
      <c r="R4211" s="33" t="e">
        <f>IF(IF(VLOOKUP($A3645,Master!$G:$J,4,0)="x",Sheet1!$A3645,"")="","",IF(VLOOKUP($A3645,Master!$G:$J,4,0)="x",Sheet1!$A3645,"")&amp;$J3645&amp;$K3645)</f>
        <v>#N/A</v>
      </c>
      <c r="S4211" s="33" t="e">
        <f>IF(VLOOKUP($A3645,Master!$L:$M,2,0)=0,"",VLOOKUP($A3645,Master!$L:$M,2,0)&amp;$J3645&amp;$L3645)</f>
        <v>#N/A</v>
      </c>
      <c r="T4211" s="33" t="str">
        <f t="shared" si="115"/>
        <v/>
      </c>
    </row>
    <row r="4212" spans="15:20" x14ac:dyDescent="0.3">
      <c r="O4212" s="33" t="e">
        <f>VLOOKUP($A3646,Master!$A:$B,2,0)&amp;$J3646&amp;$K3646</f>
        <v>#N/A</v>
      </c>
      <c r="P4212" s="33" t="e">
        <f>IF(OR($A3646="KE0",$A3646="KZ0",$A3646="KV0",$A3646="KH0",$A3646="KE",$A3646="KZ",),VLOOKUP($A3646&amp;$F3646,Master!$D:$E,2,0)&amp;$J3646&amp;$K3646,VLOOKUP($A3646,Master!$D:$E,2,0)&amp;Sheet1!$J3646&amp;Sheet1!$K3646)</f>
        <v>#N/A</v>
      </c>
      <c r="Q4212" s="33" t="str">
        <f t="shared" si="114"/>
        <v/>
      </c>
      <c r="R4212" s="33" t="e">
        <f>IF(IF(VLOOKUP($A3646,Master!$G:$J,4,0)="x",Sheet1!$A3646,"")="","",IF(VLOOKUP($A3646,Master!$G:$J,4,0)="x",Sheet1!$A3646,"")&amp;$J3646&amp;$K3646)</f>
        <v>#N/A</v>
      </c>
      <c r="S4212" s="33" t="e">
        <f>IF(VLOOKUP($A3646,Master!$L:$M,2,0)=0,"",VLOOKUP($A3646,Master!$L:$M,2,0)&amp;$J3646&amp;$L3646)</f>
        <v>#N/A</v>
      </c>
      <c r="T4212" s="33" t="str">
        <f t="shared" si="115"/>
        <v/>
      </c>
    </row>
    <row r="4213" spans="15:20" x14ac:dyDescent="0.3">
      <c r="O4213" s="33" t="e">
        <f>VLOOKUP($A3647,Master!$A:$B,2,0)&amp;$J3647&amp;$K3647</f>
        <v>#N/A</v>
      </c>
      <c r="P4213" s="33" t="e">
        <f>IF(OR($A3647="KE0",$A3647="KZ0",$A3647="KV0",$A3647="KH0",$A3647="KE",$A3647="KZ",),VLOOKUP($A3647&amp;$F3647,Master!$D:$E,2,0)&amp;$J3647&amp;$K3647,VLOOKUP($A3647,Master!$D:$E,2,0)&amp;Sheet1!$J3647&amp;Sheet1!$K3647)</f>
        <v>#N/A</v>
      </c>
      <c r="Q4213" s="33" t="str">
        <f t="shared" si="114"/>
        <v/>
      </c>
      <c r="R4213" s="33" t="e">
        <f>IF(IF(VLOOKUP($A3647,Master!$G:$J,4,0)="x",Sheet1!$A3647,"")="","",IF(VLOOKUP($A3647,Master!$G:$J,4,0)="x",Sheet1!$A3647,"")&amp;$J3647&amp;$K3647)</f>
        <v>#N/A</v>
      </c>
      <c r="S4213" s="33" t="e">
        <f>IF(VLOOKUP($A3647,Master!$L:$M,2,0)=0,"",VLOOKUP($A3647,Master!$L:$M,2,0)&amp;$J3647&amp;$L3647)</f>
        <v>#N/A</v>
      </c>
      <c r="T4213" s="33" t="str">
        <f t="shared" si="115"/>
        <v/>
      </c>
    </row>
    <row r="4214" spans="15:20" x14ac:dyDescent="0.3">
      <c r="O4214" s="33" t="e">
        <f>VLOOKUP($A3648,Master!$A:$B,2,0)&amp;$J3648&amp;$K3648</f>
        <v>#N/A</v>
      </c>
      <c r="P4214" s="33" t="e">
        <f>IF(OR($A3648="KE0",$A3648="KZ0",$A3648="KV0",$A3648="KH0",$A3648="KE",$A3648="KZ",),VLOOKUP($A3648&amp;$F3648,Master!$D:$E,2,0)&amp;$J3648&amp;$K3648,VLOOKUP($A3648,Master!$D:$E,2,0)&amp;Sheet1!$J3648&amp;Sheet1!$K3648)</f>
        <v>#N/A</v>
      </c>
      <c r="Q4214" s="33" t="str">
        <f t="shared" si="114"/>
        <v/>
      </c>
      <c r="R4214" s="33" t="e">
        <f>IF(IF(VLOOKUP($A3648,Master!$G:$J,4,0)="x",Sheet1!$A3648,"")="","",IF(VLOOKUP($A3648,Master!$G:$J,4,0)="x",Sheet1!$A3648,"")&amp;$J3648&amp;$K3648)</f>
        <v>#N/A</v>
      </c>
      <c r="S4214" s="33" t="e">
        <f>IF(VLOOKUP($A3648,Master!$L:$M,2,0)=0,"",VLOOKUP($A3648,Master!$L:$M,2,0)&amp;$J3648&amp;$L3648)</f>
        <v>#N/A</v>
      </c>
      <c r="T4214" s="33" t="str">
        <f t="shared" si="115"/>
        <v/>
      </c>
    </row>
    <row r="4215" spans="15:20" x14ac:dyDescent="0.3">
      <c r="O4215" s="33" t="e">
        <f>VLOOKUP($A3649,Master!$A:$B,2,0)&amp;$J3649&amp;$K3649</f>
        <v>#N/A</v>
      </c>
      <c r="P4215" s="33" t="e">
        <f>IF(OR($A3649="KE0",$A3649="KZ0",$A3649="KV0",$A3649="KH0",$A3649="KE",$A3649="KZ",),VLOOKUP($A3649&amp;$F3649,Master!$D:$E,2,0)&amp;$J3649&amp;$K3649,VLOOKUP($A3649,Master!$D:$E,2,0)&amp;Sheet1!$J3649&amp;Sheet1!$K3649)</f>
        <v>#N/A</v>
      </c>
      <c r="Q4215" s="33" t="str">
        <f t="shared" si="114"/>
        <v/>
      </c>
      <c r="R4215" s="33" t="e">
        <f>IF(IF(VLOOKUP($A3649,Master!$G:$J,4,0)="x",Sheet1!$A3649,"")="","",IF(VLOOKUP($A3649,Master!$G:$J,4,0)="x",Sheet1!$A3649,"")&amp;$J3649&amp;$K3649)</f>
        <v>#N/A</v>
      </c>
      <c r="S4215" s="33" t="e">
        <f>IF(VLOOKUP($A3649,Master!$L:$M,2,0)=0,"",VLOOKUP($A3649,Master!$L:$M,2,0)&amp;$J3649&amp;$L3649)</f>
        <v>#N/A</v>
      </c>
      <c r="T4215" s="33" t="str">
        <f t="shared" si="115"/>
        <v/>
      </c>
    </row>
    <row r="4216" spans="15:20" x14ac:dyDescent="0.3">
      <c r="O4216" s="33" t="e">
        <f>VLOOKUP($A3650,Master!$A:$B,2,0)&amp;$J3650&amp;$K3650</f>
        <v>#N/A</v>
      </c>
      <c r="P4216" s="33" t="e">
        <f>IF(OR($A3650="KE0",$A3650="KZ0",$A3650="KV0",$A3650="KH0",$A3650="KE",$A3650="KZ",),VLOOKUP($A3650&amp;$F3650,Master!$D:$E,2,0)&amp;$J3650&amp;$K3650,VLOOKUP($A3650,Master!$D:$E,2,0)&amp;Sheet1!$J3650&amp;Sheet1!$K3650)</f>
        <v>#N/A</v>
      </c>
      <c r="Q4216" s="33" t="str">
        <f t="shared" si="114"/>
        <v/>
      </c>
      <c r="R4216" s="33" t="e">
        <f>IF(IF(VLOOKUP($A3650,Master!$G:$J,4,0)="x",Sheet1!$A3650,"")="","",IF(VLOOKUP($A3650,Master!$G:$J,4,0)="x",Sheet1!$A3650,"")&amp;$J3650&amp;$K3650)</f>
        <v>#N/A</v>
      </c>
      <c r="S4216" s="33" t="e">
        <f>IF(VLOOKUP($A3650,Master!$L:$M,2,0)=0,"",VLOOKUP($A3650,Master!$L:$M,2,0)&amp;$J3650&amp;$L3650)</f>
        <v>#N/A</v>
      </c>
      <c r="T4216" s="33" t="str">
        <f t="shared" si="115"/>
        <v/>
      </c>
    </row>
    <row r="4217" spans="15:20" x14ac:dyDescent="0.3">
      <c r="O4217" s="33" t="e">
        <f>VLOOKUP($A3651,Master!$A:$B,2,0)&amp;$J3651&amp;$K3651</f>
        <v>#N/A</v>
      </c>
      <c r="P4217" s="33" t="e">
        <f>IF(OR($A3651="KE0",$A3651="KZ0",$A3651="KV0",$A3651="KH0",$A3651="KE",$A3651="KZ",),VLOOKUP($A3651&amp;$F3651,Master!$D:$E,2,0)&amp;$J3651&amp;$K3651,VLOOKUP($A3651,Master!$D:$E,2,0)&amp;Sheet1!$J3651&amp;Sheet1!$K3651)</f>
        <v>#N/A</v>
      </c>
      <c r="Q4217" s="33" t="str">
        <f t="shared" si="114"/>
        <v/>
      </c>
      <c r="R4217" s="33" t="e">
        <f>IF(IF(VLOOKUP($A3651,Master!$G:$J,4,0)="x",Sheet1!$A3651,"")="","",IF(VLOOKUP($A3651,Master!$G:$J,4,0)="x",Sheet1!$A3651,"")&amp;$J3651&amp;$K3651)</f>
        <v>#N/A</v>
      </c>
      <c r="S4217" s="33" t="e">
        <f>IF(VLOOKUP($A3651,Master!$L:$M,2,0)=0,"",VLOOKUP($A3651,Master!$L:$M,2,0)&amp;$J3651&amp;$L3651)</f>
        <v>#N/A</v>
      </c>
      <c r="T4217" s="33" t="str">
        <f t="shared" si="115"/>
        <v/>
      </c>
    </row>
    <row r="4218" spans="15:20" x14ac:dyDescent="0.3">
      <c r="O4218" s="33" t="e">
        <f>VLOOKUP($A3652,Master!$A:$B,2,0)&amp;$J3652&amp;$K3652</f>
        <v>#N/A</v>
      </c>
      <c r="P4218" s="33" t="e">
        <f>IF(OR($A3652="KE0",$A3652="KZ0",$A3652="KV0",$A3652="KH0",$A3652="KE",$A3652="KZ",),VLOOKUP($A3652&amp;$F3652,Master!$D:$E,2,0)&amp;$J3652&amp;$K3652,VLOOKUP($A3652,Master!$D:$E,2,0)&amp;Sheet1!$J3652&amp;Sheet1!$K3652)</f>
        <v>#N/A</v>
      </c>
      <c r="Q4218" s="33" t="str">
        <f t="shared" si="114"/>
        <v/>
      </c>
      <c r="R4218" s="33" t="e">
        <f>IF(IF(VLOOKUP($A3652,Master!$G:$J,4,0)="x",Sheet1!$A3652,"")="","",IF(VLOOKUP($A3652,Master!$G:$J,4,0)="x",Sheet1!$A3652,"")&amp;$J3652&amp;$K3652)</f>
        <v>#N/A</v>
      </c>
      <c r="S4218" s="33" t="e">
        <f>IF(VLOOKUP($A3652,Master!$L:$M,2,0)=0,"",VLOOKUP($A3652,Master!$L:$M,2,0)&amp;$J3652&amp;$L3652)</f>
        <v>#N/A</v>
      </c>
      <c r="T4218" s="33" t="str">
        <f t="shared" si="115"/>
        <v/>
      </c>
    </row>
    <row r="4219" spans="15:20" x14ac:dyDescent="0.3">
      <c r="O4219" s="33" t="e">
        <f>VLOOKUP($A3653,Master!$A:$B,2,0)&amp;$J3653&amp;$K3653</f>
        <v>#N/A</v>
      </c>
      <c r="P4219" s="33" t="e">
        <f>IF(OR($A3653="KE0",$A3653="KZ0",$A3653="KV0",$A3653="KH0",$A3653="KE",$A3653="KZ",),VLOOKUP($A3653&amp;$F3653,Master!$D:$E,2,0)&amp;$J3653&amp;$K3653,VLOOKUP($A3653,Master!$D:$E,2,0)&amp;Sheet1!$J3653&amp;Sheet1!$K3653)</f>
        <v>#N/A</v>
      </c>
      <c r="Q4219" s="33" t="str">
        <f t="shared" si="114"/>
        <v/>
      </c>
      <c r="R4219" s="33" t="e">
        <f>IF(IF(VLOOKUP($A3653,Master!$G:$J,4,0)="x",Sheet1!$A3653,"")="","",IF(VLOOKUP($A3653,Master!$G:$J,4,0)="x",Sheet1!$A3653,"")&amp;$J3653&amp;$K3653)</f>
        <v>#N/A</v>
      </c>
      <c r="S4219" s="33" t="e">
        <f>IF(VLOOKUP($A3653,Master!$L:$M,2,0)=0,"",VLOOKUP($A3653,Master!$L:$M,2,0)&amp;$J3653&amp;$L3653)</f>
        <v>#N/A</v>
      </c>
      <c r="T4219" s="33" t="str">
        <f t="shared" si="115"/>
        <v/>
      </c>
    </row>
    <row r="4220" spans="15:20" x14ac:dyDescent="0.3">
      <c r="O4220" s="33" t="e">
        <f>VLOOKUP($A3654,Master!$A:$B,2,0)&amp;$J3654&amp;$K3654</f>
        <v>#N/A</v>
      </c>
      <c r="P4220" s="33" t="e">
        <f>IF(OR($A3654="KE0",$A3654="KZ0",$A3654="KV0",$A3654="KH0",$A3654="KE",$A3654="KZ",),VLOOKUP($A3654&amp;$F3654,Master!$D:$E,2,0)&amp;$J3654&amp;$K3654,VLOOKUP($A3654,Master!$D:$E,2,0)&amp;Sheet1!$J3654&amp;Sheet1!$K3654)</f>
        <v>#N/A</v>
      </c>
      <c r="Q4220" s="33" t="str">
        <f t="shared" si="114"/>
        <v/>
      </c>
      <c r="R4220" s="33" t="e">
        <f>IF(IF(VLOOKUP($A3654,Master!$G:$J,4,0)="x",Sheet1!$A3654,"")="","",IF(VLOOKUP($A3654,Master!$G:$J,4,0)="x",Sheet1!$A3654,"")&amp;$J3654&amp;$K3654)</f>
        <v>#N/A</v>
      </c>
      <c r="S4220" s="33" t="e">
        <f>IF(VLOOKUP($A3654,Master!$L:$M,2,0)=0,"",VLOOKUP($A3654,Master!$L:$M,2,0)&amp;$J3654&amp;$L3654)</f>
        <v>#N/A</v>
      </c>
      <c r="T4220" s="33" t="str">
        <f t="shared" si="115"/>
        <v/>
      </c>
    </row>
    <row r="4221" spans="15:20" x14ac:dyDescent="0.3">
      <c r="O4221" s="33" t="e">
        <f>VLOOKUP($A3655,Master!$A:$B,2,0)&amp;$J3655&amp;$K3655</f>
        <v>#N/A</v>
      </c>
      <c r="P4221" s="33" t="e">
        <f>IF(OR($A3655="KE0",$A3655="KZ0",$A3655="KV0",$A3655="KH0",$A3655="KE",$A3655="KZ",),VLOOKUP($A3655&amp;$F3655,Master!$D:$E,2,0)&amp;$J3655&amp;$K3655,VLOOKUP($A3655,Master!$D:$E,2,0)&amp;Sheet1!$J3655&amp;Sheet1!$K3655)</f>
        <v>#N/A</v>
      </c>
      <c r="Q4221" s="33" t="str">
        <f t="shared" si="114"/>
        <v/>
      </c>
      <c r="R4221" s="33" t="e">
        <f>IF(IF(VLOOKUP($A3655,Master!$G:$J,4,0)="x",Sheet1!$A3655,"")="","",IF(VLOOKUP($A3655,Master!$G:$J,4,0)="x",Sheet1!$A3655,"")&amp;$J3655&amp;$K3655)</f>
        <v>#N/A</v>
      </c>
      <c r="S4221" s="33" t="e">
        <f>IF(VLOOKUP($A3655,Master!$L:$M,2,0)=0,"",VLOOKUP($A3655,Master!$L:$M,2,0)&amp;$J3655&amp;$L3655)</f>
        <v>#N/A</v>
      </c>
      <c r="T4221" s="33" t="str">
        <f t="shared" si="115"/>
        <v/>
      </c>
    </row>
    <row r="4222" spans="15:20" x14ac:dyDescent="0.3">
      <c r="O4222" s="33" t="e">
        <f>VLOOKUP($A3656,Master!$A:$B,2,0)&amp;$J3656&amp;$K3656</f>
        <v>#N/A</v>
      </c>
      <c r="P4222" s="33" t="e">
        <f>IF(OR($A3656="KE0",$A3656="KZ0",$A3656="KV0",$A3656="KH0",$A3656="KE",$A3656="KZ",),VLOOKUP($A3656&amp;$F3656,Master!$D:$E,2,0)&amp;$J3656&amp;$K3656,VLOOKUP($A3656,Master!$D:$E,2,0)&amp;Sheet1!$J3656&amp;Sheet1!$K3656)</f>
        <v>#N/A</v>
      </c>
      <c r="Q4222" s="33" t="str">
        <f t="shared" si="114"/>
        <v/>
      </c>
      <c r="R4222" s="33" t="e">
        <f>IF(IF(VLOOKUP($A3656,Master!$G:$J,4,0)="x",Sheet1!$A3656,"")="","",IF(VLOOKUP($A3656,Master!$G:$J,4,0)="x",Sheet1!$A3656,"")&amp;$J3656&amp;$K3656)</f>
        <v>#N/A</v>
      </c>
      <c r="S4222" s="33" t="e">
        <f>IF(VLOOKUP($A3656,Master!$L:$M,2,0)=0,"",VLOOKUP($A3656,Master!$L:$M,2,0)&amp;$J3656&amp;$L3656)</f>
        <v>#N/A</v>
      </c>
      <c r="T4222" s="33" t="str">
        <f t="shared" si="115"/>
        <v/>
      </c>
    </row>
    <row r="4223" spans="15:20" x14ac:dyDescent="0.3">
      <c r="O4223" s="33" t="e">
        <f>VLOOKUP($A3657,Master!$A:$B,2,0)&amp;$J3657&amp;$K3657</f>
        <v>#N/A</v>
      </c>
      <c r="P4223" s="33" t="e">
        <f>IF(OR($A3657="KE0",$A3657="KZ0",$A3657="KV0",$A3657="KH0",$A3657="KE",$A3657="KZ",),VLOOKUP($A3657&amp;$F3657,Master!$D:$E,2,0)&amp;$J3657&amp;$K3657,VLOOKUP($A3657,Master!$D:$E,2,0)&amp;Sheet1!$J3657&amp;Sheet1!$K3657)</f>
        <v>#N/A</v>
      </c>
      <c r="Q4223" s="33" t="str">
        <f t="shared" si="114"/>
        <v/>
      </c>
      <c r="R4223" s="33" t="e">
        <f>IF(IF(VLOOKUP($A3657,Master!$G:$J,4,0)="x",Sheet1!$A3657,"")="","",IF(VLOOKUP($A3657,Master!$G:$J,4,0)="x",Sheet1!$A3657,"")&amp;$J3657&amp;$K3657)</f>
        <v>#N/A</v>
      </c>
      <c r="S4223" s="33" t="e">
        <f>IF(VLOOKUP($A3657,Master!$L:$M,2,0)=0,"",VLOOKUP($A3657,Master!$L:$M,2,0)&amp;$J3657&amp;$L3657)</f>
        <v>#N/A</v>
      </c>
      <c r="T4223" s="33" t="str">
        <f t="shared" si="115"/>
        <v/>
      </c>
    </row>
    <row r="4224" spans="15:20" x14ac:dyDescent="0.3">
      <c r="O4224" s="33" t="e">
        <f>VLOOKUP($A3658,Master!$A:$B,2,0)&amp;$J3658&amp;$K3658</f>
        <v>#N/A</v>
      </c>
      <c r="P4224" s="33" t="e">
        <f>IF(OR($A3658="KE0",$A3658="KZ0",$A3658="KV0",$A3658="KH0",$A3658="KE",$A3658="KZ",),VLOOKUP($A3658&amp;$F3658,Master!$D:$E,2,0)&amp;$J3658&amp;$K3658,VLOOKUP($A3658,Master!$D:$E,2,0)&amp;Sheet1!$J3658&amp;Sheet1!$K3658)</f>
        <v>#N/A</v>
      </c>
      <c r="Q4224" s="33" t="str">
        <f t="shared" si="114"/>
        <v/>
      </c>
      <c r="R4224" s="33" t="e">
        <f>IF(IF(VLOOKUP($A3658,Master!$G:$J,4,0)="x",Sheet1!$A3658,"")="","",IF(VLOOKUP($A3658,Master!$G:$J,4,0)="x",Sheet1!$A3658,"")&amp;$J3658&amp;$K3658)</f>
        <v>#N/A</v>
      </c>
      <c r="S4224" s="33" t="e">
        <f>IF(VLOOKUP($A3658,Master!$L:$M,2,0)=0,"",VLOOKUP($A3658,Master!$L:$M,2,0)&amp;$J3658&amp;$L3658)</f>
        <v>#N/A</v>
      </c>
      <c r="T4224" s="33" t="str">
        <f t="shared" si="115"/>
        <v/>
      </c>
    </row>
    <row r="4225" spans="15:20" x14ac:dyDescent="0.3">
      <c r="O4225" s="33" t="e">
        <f>VLOOKUP($A3659,Master!$A:$B,2,0)&amp;$J3659&amp;$K3659</f>
        <v>#N/A</v>
      </c>
      <c r="P4225" s="33" t="e">
        <f>IF(OR($A3659="KE0",$A3659="KZ0",$A3659="KV0",$A3659="KH0",$A3659="KE",$A3659="KZ",),VLOOKUP($A3659&amp;$F3659,Master!$D:$E,2,0)&amp;$J3659&amp;$K3659,VLOOKUP($A3659,Master!$D:$E,2,0)&amp;Sheet1!$J3659&amp;Sheet1!$K3659)</f>
        <v>#N/A</v>
      </c>
      <c r="Q4225" s="33" t="str">
        <f t="shared" si="114"/>
        <v/>
      </c>
      <c r="R4225" s="33" t="e">
        <f>IF(IF(VLOOKUP($A3659,Master!$G:$J,4,0)="x",Sheet1!$A3659,"")="","",IF(VLOOKUP($A3659,Master!$G:$J,4,0)="x",Sheet1!$A3659,"")&amp;$J3659&amp;$K3659)</f>
        <v>#N/A</v>
      </c>
      <c r="S4225" s="33" t="e">
        <f>IF(VLOOKUP($A3659,Master!$L:$M,2,0)=0,"",VLOOKUP($A3659,Master!$L:$M,2,0)&amp;$J3659&amp;$L3659)</f>
        <v>#N/A</v>
      </c>
      <c r="T4225" s="33" t="str">
        <f t="shared" si="115"/>
        <v/>
      </c>
    </row>
    <row r="4226" spans="15:20" x14ac:dyDescent="0.3">
      <c r="O4226" s="33" t="e">
        <f>VLOOKUP($A3660,Master!$A:$B,2,0)&amp;$J3660&amp;$K3660</f>
        <v>#N/A</v>
      </c>
      <c r="P4226" s="33" t="e">
        <f>IF(OR($A3660="KE0",$A3660="KZ0",$A3660="KV0",$A3660="KH0",$A3660="KE",$A3660="KZ",),VLOOKUP($A3660&amp;$F3660,Master!$D:$E,2,0)&amp;$J3660&amp;$K3660,VLOOKUP($A3660,Master!$D:$E,2,0)&amp;Sheet1!$J3660&amp;Sheet1!$K3660)</f>
        <v>#N/A</v>
      </c>
      <c r="Q4226" s="33" t="str">
        <f t="shared" si="114"/>
        <v/>
      </c>
      <c r="R4226" s="33" t="e">
        <f>IF(IF(VLOOKUP($A3660,Master!$G:$J,4,0)="x",Sheet1!$A3660,"")="","",IF(VLOOKUP($A3660,Master!$G:$J,4,0)="x",Sheet1!$A3660,"")&amp;$J3660&amp;$K3660)</f>
        <v>#N/A</v>
      </c>
      <c r="S4226" s="33" t="e">
        <f>IF(VLOOKUP($A3660,Master!$L:$M,2,0)=0,"",VLOOKUP($A3660,Master!$L:$M,2,0)&amp;$J3660&amp;$L3660)</f>
        <v>#N/A</v>
      </c>
      <c r="T4226" s="33" t="str">
        <f t="shared" si="115"/>
        <v/>
      </c>
    </row>
    <row r="4227" spans="15:20" x14ac:dyDescent="0.3">
      <c r="O4227" s="33" t="e">
        <f>VLOOKUP($A3661,Master!$A:$B,2,0)&amp;$J3661&amp;$K3661</f>
        <v>#N/A</v>
      </c>
      <c r="P4227" s="33" t="e">
        <f>IF(OR($A3661="KE0",$A3661="KZ0",$A3661="KV0",$A3661="KH0",$A3661="KE",$A3661="KZ",),VLOOKUP($A3661&amp;$F3661,Master!$D:$E,2,0)&amp;$J3661&amp;$K3661,VLOOKUP($A3661,Master!$D:$E,2,0)&amp;Sheet1!$J3661&amp;Sheet1!$K3661)</f>
        <v>#N/A</v>
      </c>
      <c r="Q4227" s="33" t="str">
        <f t="shared" ref="Q4227:Q4290" si="116">$A3661&amp;$J3661&amp;$K3661</f>
        <v/>
      </c>
      <c r="R4227" s="33" t="e">
        <f>IF(IF(VLOOKUP($A3661,Master!$G:$J,4,0)="x",Sheet1!$A3661,"")="","",IF(VLOOKUP($A3661,Master!$G:$J,4,0)="x",Sheet1!$A3661,"")&amp;$J3661&amp;$K3661)</f>
        <v>#N/A</v>
      </c>
      <c r="S4227" s="33" t="e">
        <f>IF(VLOOKUP($A3661,Master!$L:$M,2,0)=0,"",VLOOKUP($A3661,Master!$L:$M,2,0)&amp;$J3661&amp;$L3661)</f>
        <v>#N/A</v>
      </c>
      <c r="T4227" s="33" t="str">
        <f t="shared" ref="T4227:T4290" si="117">$A3661&amp;$J3661</f>
        <v/>
      </c>
    </row>
    <row r="4228" spans="15:20" x14ac:dyDescent="0.3">
      <c r="O4228" s="33" t="e">
        <f>VLOOKUP($A3662,Master!$A:$B,2,0)&amp;$J3662&amp;$K3662</f>
        <v>#N/A</v>
      </c>
      <c r="P4228" s="33" t="e">
        <f>IF(OR($A3662="KE0",$A3662="KZ0",$A3662="KV0",$A3662="KH0",$A3662="KE",$A3662="KZ",),VLOOKUP($A3662&amp;$F3662,Master!$D:$E,2,0)&amp;$J3662&amp;$K3662,VLOOKUP($A3662,Master!$D:$E,2,0)&amp;Sheet1!$J3662&amp;Sheet1!$K3662)</f>
        <v>#N/A</v>
      </c>
      <c r="Q4228" s="33" t="str">
        <f t="shared" si="116"/>
        <v/>
      </c>
      <c r="R4228" s="33" t="e">
        <f>IF(IF(VLOOKUP($A3662,Master!$G:$J,4,0)="x",Sheet1!$A3662,"")="","",IF(VLOOKUP($A3662,Master!$G:$J,4,0)="x",Sheet1!$A3662,"")&amp;$J3662&amp;$K3662)</f>
        <v>#N/A</v>
      </c>
      <c r="S4228" s="33" t="e">
        <f>IF(VLOOKUP($A3662,Master!$L:$M,2,0)=0,"",VLOOKUP($A3662,Master!$L:$M,2,0)&amp;$J3662&amp;$L3662)</f>
        <v>#N/A</v>
      </c>
      <c r="T4228" s="33" t="str">
        <f t="shared" si="117"/>
        <v/>
      </c>
    </row>
    <row r="4229" spans="15:20" x14ac:dyDescent="0.3">
      <c r="O4229" s="33" t="e">
        <f>VLOOKUP($A3663,Master!$A:$B,2,0)&amp;$J3663&amp;$K3663</f>
        <v>#N/A</v>
      </c>
      <c r="P4229" s="33" t="e">
        <f>IF(OR($A3663="KE0",$A3663="KZ0",$A3663="KV0",$A3663="KH0",$A3663="KE",$A3663="KZ",),VLOOKUP($A3663&amp;$F3663,Master!$D:$E,2,0)&amp;$J3663&amp;$K3663,VLOOKUP($A3663,Master!$D:$E,2,0)&amp;Sheet1!$J3663&amp;Sheet1!$K3663)</f>
        <v>#N/A</v>
      </c>
      <c r="Q4229" s="33" t="str">
        <f t="shared" si="116"/>
        <v/>
      </c>
      <c r="R4229" s="33" t="e">
        <f>IF(IF(VLOOKUP($A3663,Master!$G:$J,4,0)="x",Sheet1!$A3663,"")="","",IF(VLOOKUP($A3663,Master!$G:$J,4,0)="x",Sheet1!$A3663,"")&amp;$J3663&amp;$K3663)</f>
        <v>#N/A</v>
      </c>
      <c r="S4229" s="33" t="e">
        <f>IF(VLOOKUP($A3663,Master!$L:$M,2,0)=0,"",VLOOKUP($A3663,Master!$L:$M,2,0)&amp;$J3663&amp;$L3663)</f>
        <v>#N/A</v>
      </c>
      <c r="T4229" s="33" t="str">
        <f t="shared" si="117"/>
        <v/>
      </c>
    </row>
    <row r="4230" spans="15:20" x14ac:dyDescent="0.3">
      <c r="O4230" s="33" t="e">
        <f>VLOOKUP($A3664,Master!$A:$B,2,0)&amp;$J3664&amp;$K3664</f>
        <v>#N/A</v>
      </c>
      <c r="P4230" s="33" t="e">
        <f>IF(OR($A3664="KE0",$A3664="KZ0",$A3664="KV0",$A3664="KH0",$A3664="KE",$A3664="KZ",),VLOOKUP($A3664&amp;$F3664,Master!$D:$E,2,0)&amp;$J3664&amp;$K3664,VLOOKUP($A3664,Master!$D:$E,2,0)&amp;Sheet1!$J3664&amp;Sheet1!$K3664)</f>
        <v>#N/A</v>
      </c>
      <c r="Q4230" s="33" t="str">
        <f t="shared" si="116"/>
        <v/>
      </c>
      <c r="R4230" s="33" t="e">
        <f>IF(IF(VLOOKUP($A3664,Master!$G:$J,4,0)="x",Sheet1!$A3664,"")="","",IF(VLOOKUP($A3664,Master!$G:$J,4,0)="x",Sheet1!$A3664,"")&amp;$J3664&amp;$K3664)</f>
        <v>#N/A</v>
      </c>
      <c r="S4230" s="33" t="e">
        <f>IF(VLOOKUP($A3664,Master!$L:$M,2,0)=0,"",VLOOKUP($A3664,Master!$L:$M,2,0)&amp;$J3664&amp;$L3664)</f>
        <v>#N/A</v>
      </c>
      <c r="T4230" s="33" t="str">
        <f t="shared" si="117"/>
        <v/>
      </c>
    </row>
    <row r="4231" spans="15:20" x14ac:dyDescent="0.3">
      <c r="O4231" s="33" t="e">
        <f>VLOOKUP($A3665,Master!$A:$B,2,0)&amp;$J3665&amp;$K3665</f>
        <v>#N/A</v>
      </c>
      <c r="P4231" s="33" t="e">
        <f>IF(OR($A3665="KE0",$A3665="KZ0",$A3665="KV0",$A3665="KH0",$A3665="KE",$A3665="KZ",),VLOOKUP($A3665&amp;$F3665,Master!$D:$E,2,0)&amp;$J3665&amp;$K3665,VLOOKUP($A3665,Master!$D:$E,2,0)&amp;Sheet1!$J3665&amp;Sheet1!$K3665)</f>
        <v>#N/A</v>
      </c>
      <c r="Q4231" s="33" t="str">
        <f t="shared" si="116"/>
        <v/>
      </c>
      <c r="R4231" s="33" t="e">
        <f>IF(IF(VLOOKUP($A3665,Master!$G:$J,4,0)="x",Sheet1!$A3665,"")="","",IF(VLOOKUP($A3665,Master!$G:$J,4,0)="x",Sheet1!$A3665,"")&amp;$J3665&amp;$K3665)</f>
        <v>#N/A</v>
      </c>
      <c r="S4231" s="33" t="e">
        <f>IF(VLOOKUP($A3665,Master!$L:$M,2,0)=0,"",VLOOKUP($A3665,Master!$L:$M,2,0)&amp;$J3665&amp;$L3665)</f>
        <v>#N/A</v>
      </c>
      <c r="T4231" s="33" t="str">
        <f t="shared" si="117"/>
        <v/>
      </c>
    </row>
    <row r="4232" spans="15:20" x14ac:dyDescent="0.3">
      <c r="O4232" s="33" t="e">
        <f>VLOOKUP($A3666,Master!$A:$B,2,0)&amp;$J3666&amp;$K3666</f>
        <v>#N/A</v>
      </c>
      <c r="P4232" s="33" t="e">
        <f>IF(OR($A3666="KE0",$A3666="KZ0",$A3666="KV0",$A3666="KH0",$A3666="KE",$A3666="KZ",),VLOOKUP($A3666&amp;$F3666,Master!$D:$E,2,0)&amp;$J3666&amp;$K3666,VLOOKUP($A3666,Master!$D:$E,2,0)&amp;Sheet1!$J3666&amp;Sheet1!$K3666)</f>
        <v>#N/A</v>
      </c>
      <c r="Q4232" s="33" t="str">
        <f t="shared" si="116"/>
        <v/>
      </c>
      <c r="R4232" s="33" t="e">
        <f>IF(IF(VLOOKUP($A3666,Master!$G:$J,4,0)="x",Sheet1!$A3666,"")="","",IF(VLOOKUP($A3666,Master!$G:$J,4,0)="x",Sheet1!$A3666,"")&amp;$J3666&amp;$K3666)</f>
        <v>#N/A</v>
      </c>
      <c r="S4232" s="33" t="e">
        <f>IF(VLOOKUP($A3666,Master!$L:$M,2,0)=0,"",VLOOKUP($A3666,Master!$L:$M,2,0)&amp;$J3666&amp;$L3666)</f>
        <v>#N/A</v>
      </c>
      <c r="T4232" s="33" t="str">
        <f t="shared" si="117"/>
        <v/>
      </c>
    </row>
    <row r="4233" spans="15:20" x14ac:dyDescent="0.3">
      <c r="O4233" s="33" t="e">
        <f>VLOOKUP($A3667,Master!$A:$B,2,0)&amp;$J3667&amp;$K3667</f>
        <v>#N/A</v>
      </c>
      <c r="P4233" s="33" t="e">
        <f>IF(OR($A3667="KE0",$A3667="KZ0",$A3667="KV0",$A3667="KH0",$A3667="KE",$A3667="KZ",),VLOOKUP($A3667&amp;$F3667,Master!$D:$E,2,0)&amp;$J3667&amp;$K3667,VLOOKUP($A3667,Master!$D:$E,2,0)&amp;Sheet1!$J3667&amp;Sheet1!$K3667)</f>
        <v>#N/A</v>
      </c>
      <c r="Q4233" s="33" t="str">
        <f t="shared" si="116"/>
        <v/>
      </c>
      <c r="R4233" s="33" t="e">
        <f>IF(IF(VLOOKUP($A3667,Master!$G:$J,4,0)="x",Sheet1!$A3667,"")="","",IF(VLOOKUP($A3667,Master!$G:$J,4,0)="x",Sheet1!$A3667,"")&amp;$J3667&amp;$K3667)</f>
        <v>#N/A</v>
      </c>
      <c r="S4233" s="33" t="e">
        <f>IF(VLOOKUP($A3667,Master!$L:$M,2,0)=0,"",VLOOKUP($A3667,Master!$L:$M,2,0)&amp;$J3667&amp;$L3667)</f>
        <v>#N/A</v>
      </c>
      <c r="T4233" s="33" t="str">
        <f t="shared" si="117"/>
        <v/>
      </c>
    </row>
    <row r="4234" spans="15:20" x14ac:dyDescent="0.3">
      <c r="O4234" s="33" t="e">
        <f>VLOOKUP($A3668,Master!$A:$B,2,0)&amp;$J3668&amp;$K3668</f>
        <v>#N/A</v>
      </c>
      <c r="P4234" s="33" t="e">
        <f>IF(OR($A3668="KE0",$A3668="KZ0",$A3668="KV0",$A3668="KH0",$A3668="KE",$A3668="KZ",),VLOOKUP($A3668&amp;$F3668,Master!$D:$E,2,0)&amp;$J3668&amp;$K3668,VLOOKUP($A3668,Master!$D:$E,2,0)&amp;Sheet1!$J3668&amp;Sheet1!$K3668)</f>
        <v>#N/A</v>
      </c>
      <c r="Q4234" s="33" t="str">
        <f t="shared" si="116"/>
        <v/>
      </c>
      <c r="R4234" s="33" t="e">
        <f>IF(IF(VLOOKUP($A3668,Master!$G:$J,4,0)="x",Sheet1!$A3668,"")="","",IF(VLOOKUP($A3668,Master!$G:$J,4,0)="x",Sheet1!$A3668,"")&amp;$J3668&amp;$K3668)</f>
        <v>#N/A</v>
      </c>
      <c r="S4234" s="33" t="e">
        <f>IF(VLOOKUP($A3668,Master!$L:$M,2,0)=0,"",VLOOKUP($A3668,Master!$L:$M,2,0)&amp;$J3668&amp;$L3668)</f>
        <v>#N/A</v>
      </c>
      <c r="T4234" s="33" t="str">
        <f t="shared" si="117"/>
        <v/>
      </c>
    </row>
    <row r="4235" spans="15:20" x14ac:dyDescent="0.3">
      <c r="O4235" s="33" t="e">
        <f>VLOOKUP($A3669,Master!$A:$B,2,0)&amp;$J3669&amp;$K3669</f>
        <v>#N/A</v>
      </c>
      <c r="P4235" s="33" t="e">
        <f>IF(OR($A3669="KE0",$A3669="KZ0",$A3669="KV0",$A3669="KH0",$A3669="KE",$A3669="KZ",),VLOOKUP($A3669&amp;$F3669,Master!$D:$E,2,0)&amp;$J3669&amp;$K3669,VLOOKUP($A3669,Master!$D:$E,2,0)&amp;Sheet1!$J3669&amp;Sheet1!$K3669)</f>
        <v>#N/A</v>
      </c>
      <c r="Q4235" s="33" t="str">
        <f t="shared" si="116"/>
        <v/>
      </c>
      <c r="R4235" s="33" t="e">
        <f>IF(IF(VLOOKUP($A3669,Master!$G:$J,4,0)="x",Sheet1!$A3669,"")="","",IF(VLOOKUP($A3669,Master!$G:$J,4,0)="x",Sheet1!$A3669,"")&amp;$J3669&amp;$K3669)</f>
        <v>#N/A</v>
      </c>
      <c r="S4235" s="33" t="e">
        <f>IF(VLOOKUP($A3669,Master!$L:$M,2,0)=0,"",VLOOKUP($A3669,Master!$L:$M,2,0)&amp;$J3669&amp;$L3669)</f>
        <v>#N/A</v>
      </c>
      <c r="T4235" s="33" t="str">
        <f t="shared" si="117"/>
        <v/>
      </c>
    </row>
    <row r="4236" spans="15:20" x14ac:dyDescent="0.3">
      <c r="O4236" s="33" t="e">
        <f>VLOOKUP($A3670,Master!$A:$B,2,0)&amp;$J3670&amp;$K3670</f>
        <v>#N/A</v>
      </c>
      <c r="P4236" s="33" t="e">
        <f>IF(OR($A3670="KE0",$A3670="KZ0",$A3670="KV0",$A3670="KH0",$A3670="KE",$A3670="KZ",),VLOOKUP($A3670&amp;$F3670,Master!$D:$E,2,0)&amp;$J3670&amp;$K3670,VLOOKUP($A3670,Master!$D:$E,2,0)&amp;Sheet1!$J3670&amp;Sheet1!$K3670)</f>
        <v>#N/A</v>
      </c>
      <c r="Q4236" s="33" t="str">
        <f t="shared" si="116"/>
        <v/>
      </c>
      <c r="R4236" s="33" t="e">
        <f>IF(IF(VLOOKUP($A3670,Master!$G:$J,4,0)="x",Sheet1!$A3670,"")="","",IF(VLOOKUP($A3670,Master!$G:$J,4,0)="x",Sheet1!$A3670,"")&amp;$J3670&amp;$K3670)</f>
        <v>#N/A</v>
      </c>
      <c r="S4236" s="33" t="e">
        <f>IF(VLOOKUP($A3670,Master!$L:$M,2,0)=0,"",VLOOKUP($A3670,Master!$L:$M,2,0)&amp;$J3670&amp;$L3670)</f>
        <v>#N/A</v>
      </c>
      <c r="T4236" s="33" t="str">
        <f t="shared" si="117"/>
        <v/>
      </c>
    </row>
    <row r="4237" spans="15:20" x14ac:dyDescent="0.3">
      <c r="O4237" s="33" t="e">
        <f>VLOOKUP($A3671,Master!$A:$B,2,0)&amp;$J3671&amp;$K3671</f>
        <v>#N/A</v>
      </c>
      <c r="P4237" s="33" t="e">
        <f>IF(OR($A3671="KE0",$A3671="KZ0",$A3671="KV0",$A3671="KH0",$A3671="KE",$A3671="KZ",),VLOOKUP($A3671&amp;$F3671,Master!$D:$E,2,0)&amp;$J3671&amp;$K3671,VLOOKUP($A3671,Master!$D:$E,2,0)&amp;Sheet1!$J3671&amp;Sheet1!$K3671)</f>
        <v>#N/A</v>
      </c>
      <c r="Q4237" s="33" t="str">
        <f t="shared" si="116"/>
        <v/>
      </c>
      <c r="R4237" s="33" t="e">
        <f>IF(IF(VLOOKUP($A3671,Master!$G:$J,4,0)="x",Sheet1!$A3671,"")="","",IF(VLOOKUP($A3671,Master!$G:$J,4,0)="x",Sheet1!$A3671,"")&amp;$J3671&amp;$K3671)</f>
        <v>#N/A</v>
      </c>
      <c r="S4237" s="33" t="e">
        <f>IF(VLOOKUP($A3671,Master!$L:$M,2,0)=0,"",VLOOKUP($A3671,Master!$L:$M,2,0)&amp;$J3671&amp;$L3671)</f>
        <v>#N/A</v>
      </c>
      <c r="T4237" s="33" t="str">
        <f t="shared" si="117"/>
        <v/>
      </c>
    </row>
    <row r="4238" spans="15:20" x14ac:dyDescent="0.3">
      <c r="O4238" s="33" t="e">
        <f>VLOOKUP($A3672,Master!$A:$B,2,0)&amp;$J3672&amp;$K3672</f>
        <v>#N/A</v>
      </c>
      <c r="P4238" s="33" t="e">
        <f>IF(OR($A3672="KE0",$A3672="KZ0",$A3672="KV0",$A3672="KH0",$A3672="KE",$A3672="KZ",),VLOOKUP($A3672&amp;$F3672,Master!$D:$E,2,0)&amp;$J3672&amp;$K3672,VLOOKUP($A3672,Master!$D:$E,2,0)&amp;Sheet1!$J3672&amp;Sheet1!$K3672)</f>
        <v>#N/A</v>
      </c>
      <c r="Q4238" s="33" t="str">
        <f t="shared" si="116"/>
        <v/>
      </c>
      <c r="R4238" s="33" t="e">
        <f>IF(IF(VLOOKUP($A3672,Master!$G:$J,4,0)="x",Sheet1!$A3672,"")="","",IF(VLOOKUP($A3672,Master!$G:$J,4,0)="x",Sheet1!$A3672,"")&amp;$J3672&amp;$K3672)</f>
        <v>#N/A</v>
      </c>
      <c r="S4238" s="33" t="e">
        <f>IF(VLOOKUP($A3672,Master!$L:$M,2,0)=0,"",VLOOKUP($A3672,Master!$L:$M,2,0)&amp;$J3672&amp;$L3672)</f>
        <v>#N/A</v>
      </c>
      <c r="T4238" s="33" t="str">
        <f t="shared" si="117"/>
        <v/>
      </c>
    </row>
    <row r="4239" spans="15:20" x14ac:dyDescent="0.3">
      <c r="O4239" s="33" t="e">
        <f>VLOOKUP($A3673,Master!$A:$B,2,0)&amp;$J3673&amp;$K3673</f>
        <v>#N/A</v>
      </c>
      <c r="P4239" s="33" t="e">
        <f>IF(OR($A3673="KE0",$A3673="KZ0",$A3673="KV0",$A3673="KH0",$A3673="KE",$A3673="KZ",),VLOOKUP($A3673&amp;$F3673,Master!$D:$E,2,0)&amp;$J3673&amp;$K3673,VLOOKUP($A3673,Master!$D:$E,2,0)&amp;Sheet1!$J3673&amp;Sheet1!$K3673)</f>
        <v>#N/A</v>
      </c>
      <c r="Q4239" s="33" t="str">
        <f t="shared" si="116"/>
        <v/>
      </c>
      <c r="R4239" s="33" t="e">
        <f>IF(IF(VLOOKUP($A3673,Master!$G:$J,4,0)="x",Sheet1!$A3673,"")="","",IF(VLOOKUP($A3673,Master!$G:$J,4,0)="x",Sheet1!$A3673,"")&amp;$J3673&amp;$K3673)</f>
        <v>#N/A</v>
      </c>
      <c r="S4239" s="33" t="e">
        <f>IF(VLOOKUP($A3673,Master!$L:$M,2,0)=0,"",VLOOKUP($A3673,Master!$L:$M,2,0)&amp;$J3673&amp;$L3673)</f>
        <v>#N/A</v>
      </c>
      <c r="T4239" s="33" t="str">
        <f t="shared" si="117"/>
        <v/>
      </c>
    </row>
    <row r="4240" spans="15:20" x14ac:dyDescent="0.3">
      <c r="O4240" s="33" t="e">
        <f>VLOOKUP($A3674,Master!$A:$B,2,0)&amp;$J3674&amp;$K3674</f>
        <v>#N/A</v>
      </c>
      <c r="P4240" s="33" t="e">
        <f>IF(OR($A3674="KE0",$A3674="KZ0",$A3674="KV0",$A3674="KH0",$A3674="KE",$A3674="KZ",),VLOOKUP($A3674&amp;$F3674,Master!$D:$E,2,0)&amp;$J3674&amp;$K3674,VLOOKUP($A3674,Master!$D:$E,2,0)&amp;Sheet1!$J3674&amp;Sheet1!$K3674)</f>
        <v>#N/A</v>
      </c>
      <c r="Q4240" s="33" t="str">
        <f t="shared" si="116"/>
        <v/>
      </c>
      <c r="R4240" s="33" t="e">
        <f>IF(IF(VLOOKUP($A3674,Master!$G:$J,4,0)="x",Sheet1!$A3674,"")="","",IF(VLOOKUP($A3674,Master!$G:$J,4,0)="x",Sheet1!$A3674,"")&amp;$J3674&amp;$K3674)</f>
        <v>#N/A</v>
      </c>
      <c r="S4240" s="33" t="e">
        <f>IF(VLOOKUP($A3674,Master!$L:$M,2,0)=0,"",VLOOKUP($A3674,Master!$L:$M,2,0)&amp;$J3674&amp;$L3674)</f>
        <v>#N/A</v>
      </c>
      <c r="T4240" s="33" t="str">
        <f t="shared" si="117"/>
        <v/>
      </c>
    </row>
    <row r="4241" spans="15:20" x14ac:dyDescent="0.3">
      <c r="O4241" s="33" t="e">
        <f>VLOOKUP($A3675,Master!$A:$B,2,0)&amp;$J3675&amp;$K3675</f>
        <v>#N/A</v>
      </c>
      <c r="P4241" s="33" t="e">
        <f>IF(OR($A3675="KE0",$A3675="KZ0",$A3675="KV0",$A3675="KH0",$A3675="KE",$A3675="KZ",),VLOOKUP($A3675&amp;$F3675,Master!$D:$E,2,0)&amp;$J3675&amp;$K3675,VLOOKUP($A3675,Master!$D:$E,2,0)&amp;Sheet1!$J3675&amp;Sheet1!$K3675)</f>
        <v>#N/A</v>
      </c>
      <c r="Q4241" s="33" t="str">
        <f t="shared" si="116"/>
        <v/>
      </c>
      <c r="R4241" s="33" t="e">
        <f>IF(IF(VLOOKUP($A3675,Master!$G:$J,4,0)="x",Sheet1!$A3675,"")="","",IF(VLOOKUP($A3675,Master!$G:$J,4,0)="x",Sheet1!$A3675,"")&amp;$J3675&amp;$K3675)</f>
        <v>#N/A</v>
      </c>
      <c r="S4241" s="33" t="e">
        <f>IF(VLOOKUP($A3675,Master!$L:$M,2,0)=0,"",VLOOKUP($A3675,Master!$L:$M,2,0)&amp;$J3675&amp;$L3675)</f>
        <v>#N/A</v>
      </c>
      <c r="T4241" s="33" t="str">
        <f t="shared" si="117"/>
        <v/>
      </c>
    </row>
    <row r="4242" spans="15:20" x14ac:dyDescent="0.3">
      <c r="O4242" s="33" t="e">
        <f>VLOOKUP($A3676,Master!$A:$B,2,0)&amp;$J3676&amp;$K3676</f>
        <v>#N/A</v>
      </c>
      <c r="P4242" s="33" t="e">
        <f>IF(OR($A3676="KE0",$A3676="KZ0",$A3676="KV0",$A3676="KH0",$A3676="KE",$A3676="KZ",),VLOOKUP($A3676&amp;$F3676,Master!$D:$E,2,0)&amp;$J3676&amp;$K3676,VLOOKUP($A3676,Master!$D:$E,2,0)&amp;Sheet1!$J3676&amp;Sheet1!$K3676)</f>
        <v>#N/A</v>
      </c>
      <c r="Q4242" s="33" t="str">
        <f t="shared" si="116"/>
        <v/>
      </c>
      <c r="R4242" s="33" t="e">
        <f>IF(IF(VLOOKUP($A3676,Master!$G:$J,4,0)="x",Sheet1!$A3676,"")="","",IF(VLOOKUP($A3676,Master!$G:$J,4,0)="x",Sheet1!$A3676,"")&amp;$J3676&amp;$K3676)</f>
        <v>#N/A</v>
      </c>
      <c r="S4242" s="33" t="e">
        <f>IF(VLOOKUP($A3676,Master!$L:$M,2,0)=0,"",VLOOKUP($A3676,Master!$L:$M,2,0)&amp;$J3676&amp;$L3676)</f>
        <v>#N/A</v>
      </c>
      <c r="T4242" s="33" t="str">
        <f t="shared" si="117"/>
        <v/>
      </c>
    </row>
    <row r="4243" spans="15:20" x14ac:dyDescent="0.3">
      <c r="O4243" s="33" t="e">
        <f>VLOOKUP($A3677,Master!$A:$B,2,0)&amp;$J3677&amp;$K3677</f>
        <v>#N/A</v>
      </c>
      <c r="P4243" s="33" t="e">
        <f>IF(OR($A3677="KE0",$A3677="KZ0",$A3677="KV0",$A3677="KH0",$A3677="KE",$A3677="KZ",),VLOOKUP($A3677&amp;$F3677,Master!$D:$E,2,0)&amp;$J3677&amp;$K3677,VLOOKUP($A3677,Master!$D:$E,2,0)&amp;Sheet1!$J3677&amp;Sheet1!$K3677)</f>
        <v>#N/A</v>
      </c>
      <c r="Q4243" s="33" t="str">
        <f t="shared" si="116"/>
        <v/>
      </c>
      <c r="R4243" s="33" t="e">
        <f>IF(IF(VLOOKUP($A3677,Master!$G:$J,4,0)="x",Sheet1!$A3677,"")="","",IF(VLOOKUP($A3677,Master!$G:$J,4,0)="x",Sheet1!$A3677,"")&amp;$J3677&amp;$K3677)</f>
        <v>#N/A</v>
      </c>
      <c r="S4243" s="33" t="e">
        <f>IF(VLOOKUP($A3677,Master!$L:$M,2,0)=0,"",VLOOKUP($A3677,Master!$L:$M,2,0)&amp;$J3677&amp;$L3677)</f>
        <v>#N/A</v>
      </c>
      <c r="T4243" s="33" t="str">
        <f t="shared" si="117"/>
        <v/>
      </c>
    </row>
    <row r="4244" spans="15:20" x14ac:dyDescent="0.3">
      <c r="O4244" s="33" t="e">
        <f>VLOOKUP($A3678,Master!$A:$B,2,0)&amp;$J3678&amp;$K3678</f>
        <v>#N/A</v>
      </c>
      <c r="P4244" s="33" t="e">
        <f>IF(OR($A3678="KE0",$A3678="KZ0",$A3678="KV0",$A3678="KH0",$A3678="KE",$A3678="KZ",),VLOOKUP($A3678&amp;$F3678,Master!$D:$E,2,0)&amp;$J3678&amp;$K3678,VLOOKUP($A3678,Master!$D:$E,2,0)&amp;Sheet1!$J3678&amp;Sheet1!$K3678)</f>
        <v>#N/A</v>
      </c>
      <c r="Q4244" s="33" t="str">
        <f t="shared" si="116"/>
        <v/>
      </c>
      <c r="R4244" s="33" t="e">
        <f>IF(IF(VLOOKUP($A3678,Master!$G:$J,4,0)="x",Sheet1!$A3678,"")="","",IF(VLOOKUP($A3678,Master!$G:$J,4,0)="x",Sheet1!$A3678,"")&amp;$J3678&amp;$K3678)</f>
        <v>#N/A</v>
      </c>
      <c r="S4244" s="33" t="e">
        <f>IF(VLOOKUP($A3678,Master!$L:$M,2,0)=0,"",VLOOKUP($A3678,Master!$L:$M,2,0)&amp;$J3678&amp;$L3678)</f>
        <v>#N/A</v>
      </c>
      <c r="T4244" s="33" t="str">
        <f t="shared" si="117"/>
        <v/>
      </c>
    </row>
    <row r="4245" spans="15:20" x14ac:dyDescent="0.3">
      <c r="O4245" s="33" t="e">
        <f>VLOOKUP($A3679,Master!$A:$B,2,0)&amp;$J3679&amp;$K3679</f>
        <v>#N/A</v>
      </c>
      <c r="P4245" s="33" t="e">
        <f>IF(OR($A3679="KE0",$A3679="KZ0",$A3679="KV0",$A3679="KH0",$A3679="KE",$A3679="KZ",),VLOOKUP($A3679&amp;$F3679,Master!$D:$E,2,0)&amp;$J3679&amp;$K3679,VLOOKUP($A3679,Master!$D:$E,2,0)&amp;Sheet1!$J3679&amp;Sheet1!$K3679)</f>
        <v>#N/A</v>
      </c>
      <c r="Q4245" s="33" t="str">
        <f t="shared" si="116"/>
        <v/>
      </c>
      <c r="R4245" s="33" t="e">
        <f>IF(IF(VLOOKUP($A3679,Master!$G:$J,4,0)="x",Sheet1!$A3679,"")="","",IF(VLOOKUP($A3679,Master!$G:$J,4,0)="x",Sheet1!$A3679,"")&amp;$J3679&amp;$K3679)</f>
        <v>#N/A</v>
      </c>
      <c r="S4245" s="33" t="e">
        <f>IF(VLOOKUP($A3679,Master!$L:$M,2,0)=0,"",VLOOKUP($A3679,Master!$L:$M,2,0)&amp;$J3679&amp;$L3679)</f>
        <v>#N/A</v>
      </c>
      <c r="T4245" s="33" t="str">
        <f t="shared" si="117"/>
        <v/>
      </c>
    </row>
    <row r="4246" spans="15:20" x14ac:dyDescent="0.3">
      <c r="O4246" s="33" t="e">
        <f>VLOOKUP($A3680,Master!$A:$B,2,0)&amp;$J3680&amp;$K3680</f>
        <v>#N/A</v>
      </c>
      <c r="P4246" s="33" t="e">
        <f>IF(OR($A3680="KE0",$A3680="KZ0",$A3680="KV0",$A3680="KH0",$A3680="KE",$A3680="KZ",),VLOOKUP($A3680&amp;$F3680,Master!$D:$E,2,0)&amp;$J3680&amp;$K3680,VLOOKUP($A3680,Master!$D:$E,2,0)&amp;Sheet1!$J3680&amp;Sheet1!$K3680)</f>
        <v>#N/A</v>
      </c>
      <c r="Q4246" s="33" t="str">
        <f t="shared" si="116"/>
        <v/>
      </c>
      <c r="R4246" s="33" t="e">
        <f>IF(IF(VLOOKUP($A3680,Master!$G:$J,4,0)="x",Sheet1!$A3680,"")="","",IF(VLOOKUP($A3680,Master!$G:$J,4,0)="x",Sheet1!$A3680,"")&amp;$J3680&amp;$K3680)</f>
        <v>#N/A</v>
      </c>
      <c r="S4246" s="33" t="e">
        <f>IF(VLOOKUP($A3680,Master!$L:$M,2,0)=0,"",VLOOKUP($A3680,Master!$L:$M,2,0)&amp;$J3680&amp;$L3680)</f>
        <v>#N/A</v>
      </c>
      <c r="T4246" s="33" t="str">
        <f t="shared" si="117"/>
        <v/>
      </c>
    </row>
    <row r="4247" spans="15:20" x14ac:dyDescent="0.3">
      <c r="O4247" s="33" t="e">
        <f>VLOOKUP($A3681,Master!$A:$B,2,0)&amp;$J3681&amp;$K3681</f>
        <v>#N/A</v>
      </c>
      <c r="P4247" s="33" t="e">
        <f>IF(OR($A3681="KE0",$A3681="KZ0",$A3681="KV0",$A3681="KH0",$A3681="KE",$A3681="KZ",),VLOOKUP($A3681&amp;$F3681,Master!$D:$E,2,0)&amp;$J3681&amp;$K3681,VLOOKUP($A3681,Master!$D:$E,2,0)&amp;Sheet1!$J3681&amp;Sheet1!$K3681)</f>
        <v>#N/A</v>
      </c>
      <c r="Q4247" s="33" t="str">
        <f t="shared" si="116"/>
        <v/>
      </c>
      <c r="R4247" s="33" t="e">
        <f>IF(IF(VLOOKUP($A3681,Master!$G:$J,4,0)="x",Sheet1!$A3681,"")="","",IF(VLOOKUP($A3681,Master!$G:$J,4,0)="x",Sheet1!$A3681,"")&amp;$J3681&amp;$K3681)</f>
        <v>#N/A</v>
      </c>
      <c r="S4247" s="33" t="e">
        <f>IF(VLOOKUP($A3681,Master!$L:$M,2,0)=0,"",VLOOKUP($A3681,Master!$L:$M,2,0)&amp;$J3681&amp;$L3681)</f>
        <v>#N/A</v>
      </c>
      <c r="T4247" s="33" t="str">
        <f t="shared" si="117"/>
        <v/>
      </c>
    </row>
    <row r="4248" spans="15:20" x14ac:dyDescent="0.3">
      <c r="O4248" s="33" t="e">
        <f>VLOOKUP($A3682,Master!$A:$B,2,0)&amp;$J3682&amp;$K3682</f>
        <v>#N/A</v>
      </c>
      <c r="P4248" s="33" t="e">
        <f>IF(OR($A3682="KE0",$A3682="KZ0",$A3682="KV0",$A3682="KH0",$A3682="KE",$A3682="KZ",),VLOOKUP($A3682&amp;$F3682,Master!$D:$E,2,0)&amp;$J3682&amp;$K3682,VLOOKUP($A3682,Master!$D:$E,2,0)&amp;Sheet1!$J3682&amp;Sheet1!$K3682)</f>
        <v>#N/A</v>
      </c>
      <c r="Q4248" s="33" t="str">
        <f t="shared" si="116"/>
        <v/>
      </c>
      <c r="R4248" s="33" t="e">
        <f>IF(IF(VLOOKUP($A3682,Master!$G:$J,4,0)="x",Sheet1!$A3682,"")="","",IF(VLOOKUP($A3682,Master!$G:$J,4,0)="x",Sheet1!$A3682,"")&amp;$J3682&amp;$K3682)</f>
        <v>#N/A</v>
      </c>
      <c r="S4248" s="33" t="e">
        <f>IF(VLOOKUP($A3682,Master!$L:$M,2,0)=0,"",VLOOKUP($A3682,Master!$L:$M,2,0)&amp;$J3682&amp;$L3682)</f>
        <v>#N/A</v>
      </c>
      <c r="T4248" s="33" t="str">
        <f t="shared" si="117"/>
        <v/>
      </c>
    </row>
    <row r="4249" spans="15:20" x14ac:dyDescent="0.3">
      <c r="O4249" s="33" t="e">
        <f>VLOOKUP($A3683,Master!$A:$B,2,0)&amp;$J3683&amp;$K3683</f>
        <v>#N/A</v>
      </c>
      <c r="P4249" s="33" t="e">
        <f>IF(OR($A3683="KE0",$A3683="KZ0",$A3683="KV0",$A3683="KH0",$A3683="KE",$A3683="KZ",),VLOOKUP($A3683&amp;$F3683,Master!$D:$E,2,0)&amp;$J3683&amp;$K3683,VLOOKUP($A3683,Master!$D:$E,2,0)&amp;Sheet1!$J3683&amp;Sheet1!$K3683)</f>
        <v>#N/A</v>
      </c>
      <c r="Q4249" s="33" t="str">
        <f t="shared" si="116"/>
        <v/>
      </c>
      <c r="R4249" s="33" t="e">
        <f>IF(IF(VLOOKUP($A3683,Master!$G:$J,4,0)="x",Sheet1!$A3683,"")="","",IF(VLOOKUP($A3683,Master!$G:$J,4,0)="x",Sheet1!$A3683,"")&amp;$J3683&amp;$K3683)</f>
        <v>#N/A</v>
      </c>
      <c r="S4249" s="33" t="e">
        <f>IF(VLOOKUP($A3683,Master!$L:$M,2,0)=0,"",VLOOKUP($A3683,Master!$L:$M,2,0)&amp;$J3683&amp;$L3683)</f>
        <v>#N/A</v>
      </c>
      <c r="T4249" s="33" t="str">
        <f t="shared" si="117"/>
        <v/>
      </c>
    </row>
    <row r="4250" spans="15:20" x14ac:dyDescent="0.3">
      <c r="O4250" s="33" t="e">
        <f>VLOOKUP($A3684,Master!$A:$B,2,0)&amp;$J3684&amp;$K3684</f>
        <v>#N/A</v>
      </c>
      <c r="P4250" s="33" t="e">
        <f>IF(OR($A3684="KE0",$A3684="KZ0",$A3684="KV0",$A3684="KH0",$A3684="KE",$A3684="KZ",),VLOOKUP($A3684&amp;$F3684,Master!$D:$E,2,0)&amp;$J3684&amp;$K3684,VLOOKUP($A3684,Master!$D:$E,2,0)&amp;Sheet1!$J3684&amp;Sheet1!$K3684)</f>
        <v>#N/A</v>
      </c>
      <c r="Q4250" s="33" t="str">
        <f t="shared" si="116"/>
        <v/>
      </c>
      <c r="R4250" s="33" t="e">
        <f>IF(IF(VLOOKUP($A3684,Master!$G:$J,4,0)="x",Sheet1!$A3684,"")="","",IF(VLOOKUP($A3684,Master!$G:$J,4,0)="x",Sheet1!$A3684,"")&amp;$J3684&amp;$K3684)</f>
        <v>#N/A</v>
      </c>
      <c r="S4250" s="33" t="e">
        <f>IF(VLOOKUP($A3684,Master!$L:$M,2,0)=0,"",VLOOKUP($A3684,Master!$L:$M,2,0)&amp;$J3684&amp;$L3684)</f>
        <v>#N/A</v>
      </c>
      <c r="T4250" s="33" t="str">
        <f t="shared" si="117"/>
        <v/>
      </c>
    </row>
    <row r="4251" spans="15:20" x14ac:dyDescent="0.3">
      <c r="O4251" s="33" t="e">
        <f>VLOOKUP($A3685,Master!$A:$B,2,0)&amp;$J3685&amp;$K3685</f>
        <v>#N/A</v>
      </c>
      <c r="P4251" s="33" t="e">
        <f>IF(OR($A3685="KE0",$A3685="KZ0",$A3685="KV0",$A3685="KH0",$A3685="KE",$A3685="KZ",),VLOOKUP($A3685&amp;$F3685,Master!$D:$E,2,0)&amp;$J3685&amp;$K3685,VLOOKUP($A3685,Master!$D:$E,2,0)&amp;Sheet1!$J3685&amp;Sheet1!$K3685)</f>
        <v>#N/A</v>
      </c>
      <c r="Q4251" s="33" t="str">
        <f t="shared" si="116"/>
        <v/>
      </c>
      <c r="R4251" s="33" t="e">
        <f>IF(IF(VLOOKUP($A3685,Master!$G:$J,4,0)="x",Sheet1!$A3685,"")="","",IF(VLOOKUP($A3685,Master!$G:$J,4,0)="x",Sheet1!$A3685,"")&amp;$J3685&amp;$K3685)</f>
        <v>#N/A</v>
      </c>
      <c r="S4251" s="33" t="e">
        <f>IF(VLOOKUP($A3685,Master!$L:$M,2,0)=0,"",VLOOKUP($A3685,Master!$L:$M,2,0)&amp;$J3685&amp;$L3685)</f>
        <v>#N/A</v>
      </c>
      <c r="T4251" s="33" t="str">
        <f t="shared" si="117"/>
        <v/>
      </c>
    </row>
    <row r="4252" spans="15:20" x14ac:dyDescent="0.3">
      <c r="O4252" s="33" t="e">
        <f>VLOOKUP($A3686,Master!$A:$B,2,0)&amp;$J3686&amp;$K3686</f>
        <v>#N/A</v>
      </c>
      <c r="P4252" s="33" t="e">
        <f>IF(OR($A3686="KE0",$A3686="KZ0",$A3686="KV0",$A3686="KH0",$A3686="KE",$A3686="KZ",),VLOOKUP($A3686&amp;$F3686,Master!$D:$E,2,0)&amp;$J3686&amp;$K3686,VLOOKUP($A3686,Master!$D:$E,2,0)&amp;Sheet1!$J3686&amp;Sheet1!$K3686)</f>
        <v>#N/A</v>
      </c>
      <c r="Q4252" s="33" t="str">
        <f t="shared" si="116"/>
        <v/>
      </c>
      <c r="R4252" s="33" t="e">
        <f>IF(IF(VLOOKUP($A3686,Master!$G:$J,4,0)="x",Sheet1!$A3686,"")="","",IF(VLOOKUP($A3686,Master!$G:$J,4,0)="x",Sheet1!$A3686,"")&amp;$J3686&amp;$K3686)</f>
        <v>#N/A</v>
      </c>
      <c r="S4252" s="33" t="e">
        <f>IF(VLOOKUP($A3686,Master!$L:$M,2,0)=0,"",VLOOKUP($A3686,Master!$L:$M,2,0)&amp;$J3686&amp;$L3686)</f>
        <v>#N/A</v>
      </c>
      <c r="T4252" s="33" t="str">
        <f t="shared" si="117"/>
        <v/>
      </c>
    </row>
    <row r="4253" spans="15:20" x14ac:dyDescent="0.3">
      <c r="O4253" s="33" t="e">
        <f>VLOOKUP($A3687,Master!$A:$B,2,0)&amp;$J3687&amp;$K3687</f>
        <v>#N/A</v>
      </c>
      <c r="P4253" s="33" t="e">
        <f>IF(OR($A3687="KE0",$A3687="KZ0",$A3687="KV0",$A3687="KH0",$A3687="KE",$A3687="KZ",),VLOOKUP($A3687&amp;$F3687,Master!$D:$E,2,0)&amp;$J3687&amp;$K3687,VLOOKUP($A3687,Master!$D:$E,2,0)&amp;Sheet1!$J3687&amp;Sheet1!$K3687)</f>
        <v>#N/A</v>
      </c>
      <c r="Q4253" s="33" t="str">
        <f t="shared" si="116"/>
        <v/>
      </c>
      <c r="R4253" s="33" t="e">
        <f>IF(IF(VLOOKUP($A3687,Master!$G:$J,4,0)="x",Sheet1!$A3687,"")="","",IF(VLOOKUP($A3687,Master!$G:$J,4,0)="x",Sheet1!$A3687,"")&amp;$J3687&amp;$K3687)</f>
        <v>#N/A</v>
      </c>
      <c r="S4253" s="33" t="e">
        <f>IF(VLOOKUP($A3687,Master!$L:$M,2,0)=0,"",VLOOKUP($A3687,Master!$L:$M,2,0)&amp;$J3687&amp;$L3687)</f>
        <v>#N/A</v>
      </c>
      <c r="T4253" s="33" t="str">
        <f t="shared" si="117"/>
        <v/>
      </c>
    </row>
    <row r="4254" spans="15:20" x14ac:dyDescent="0.3">
      <c r="O4254" s="33" t="e">
        <f>VLOOKUP($A3688,Master!$A:$B,2,0)&amp;$J3688&amp;$K3688</f>
        <v>#N/A</v>
      </c>
      <c r="P4254" s="33" t="e">
        <f>IF(OR($A3688="KE0",$A3688="KZ0",$A3688="KV0",$A3688="KH0",$A3688="KE",$A3688="KZ",),VLOOKUP($A3688&amp;$F3688,Master!$D:$E,2,0)&amp;$J3688&amp;$K3688,VLOOKUP($A3688,Master!$D:$E,2,0)&amp;Sheet1!$J3688&amp;Sheet1!$K3688)</f>
        <v>#N/A</v>
      </c>
      <c r="Q4254" s="33" t="str">
        <f t="shared" si="116"/>
        <v/>
      </c>
      <c r="R4254" s="33" t="e">
        <f>IF(IF(VLOOKUP($A3688,Master!$G:$J,4,0)="x",Sheet1!$A3688,"")="","",IF(VLOOKUP($A3688,Master!$G:$J,4,0)="x",Sheet1!$A3688,"")&amp;$J3688&amp;$K3688)</f>
        <v>#N/A</v>
      </c>
      <c r="S4254" s="33" t="e">
        <f>IF(VLOOKUP($A3688,Master!$L:$M,2,0)=0,"",VLOOKUP($A3688,Master!$L:$M,2,0)&amp;$J3688&amp;$L3688)</f>
        <v>#N/A</v>
      </c>
      <c r="T4254" s="33" t="str">
        <f t="shared" si="117"/>
        <v/>
      </c>
    </row>
    <row r="4255" spans="15:20" x14ac:dyDescent="0.3">
      <c r="O4255" s="33" t="e">
        <f>VLOOKUP($A3689,Master!$A:$B,2,0)&amp;$J3689&amp;$K3689</f>
        <v>#N/A</v>
      </c>
      <c r="P4255" s="33" t="e">
        <f>IF(OR($A3689="KE0",$A3689="KZ0",$A3689="KV0",$A3689="KH0",$A3689="KE",$A3689="KZ",),VLOOKUP($A3689&amp;$F3689,Master!$D:$E,2,0)&amp;$J3689&amp;$K3689,VLOOKUP($A3689,Master!$D:$E,2,0)&amp;Sheet1!$J3689&amp;Sheet1!$K3689)</f>
        <v>#N/A</v>
      </c>
      <c r="Q4255" s="33" t="str">
        <f t="shared" si="116"/>
        <v/>
      </c>
      <c r="R4255" s="33" t="e">
        <f>IF(IF(VLOOKUP($A3689,Master!$G:$J,4,0)="x",Sheet1!$A3689,"")="","",IF(VLOOKUP($A3689,Master!$G:$J,4,0)="x",Sheet1!$A3689,"")&amp;$J3689&amp;$K3689)</f>
        <v>#N/A</v>
      </c>
      <c r="S4255" s="33" t="e">
        <f>IF(VLOOKUP($A3689,Master!$L:$M,2,0)=0,"",VLOOKUP($A3689,Master!$L:$M,2,0)&amp;$J3689&amp;$L3689)</f>
        <v>#N/A</v>
      </c>
      <c r="T4255" s="33" t="str">
        <f t="shared" si="117"/>
        <v/>
      </c>
    </row>
    <row r="4256" spans="15:20" x14ac:dyDescent="0.3">
      <c r="O4256" s="33" t="e">
        <f>VLOOKUP($A3690,Master!$A:$B,2,0)&amp;$J3690&amp;$K3690</f>
        <v>#N/A</v>
      </c>
      <c r="P4256" s="33" t="e">
        <f>IF(OR($A3690="KE0",$A3690="KZ0",$A3690="KV0",$A3690="KH0",$A3690="KE",$A3690="KZ",),VLOOKUP($A3690&amp;$F3690,Master!$D:$E,2,0)&amp;$J3690&amp;$K3690,VLOOKUP($A3690,Master!$D:$E,2,0)&amp;Sheet1!$J3690&amp;Sheet1!$K3690)</f>
        <v>#N/A</v>
      </c>
      <c r="Q4256" s="33" t="str">
        <f t="shared" si="116"/>
        <v/>
      </c>
      <c r="R4256" s="33" t="e">
        <f>IF(IF(VLOOKUP($A3690,Master!$G:$J,4,0)="x",Sheet1!$A3690,"")="","",IF(VLOOKUP($A3690,Master!$G:$J,4,0)="x",Sheet1!$A3690,"")&amp;$J3690&amp;$K3690)</f>
        <v>#N/A</v>
      </c>
      <c r="S4256" s="33" t="e">
        <f>IF(VLOOKUP($A3690,Master!$L:$M,2,0)=0,"",VLOOKUP($A3690,Master!$L:$M,2,0)&amp;$J3690&amp;$L3690)</f>
        <v>#N/A</v>
      </c>
      <c r="T4256" s="33" t="str">
        <f t="shared" si="117"/>
        <v/>
      </c>
    </row>
    <row r="4257" spans="15:20" x14ac:dyDescent="0.3">
      <c r="O4257" s="33" t="e">
        <f>VLOOKUP($A3691,Master!$A:$B,2,0)&amp;$J3691&amp;$K3691</f>
        <v>#N/A</v>
      </c>
      <c r="P4257" s="33" t="e">
        <f>IF(OR($A3691="KE0",$A3691="KZ0",$A3691="KV0",$A3691="KH0",$A3691="KE",$A3691="KZ",),VLOOKUP($A3691&amp;$F3691,Master!$D:$E,2,0)&amp;$J3691&amp;$K3691,VLOOKUP($A3691,Master!$D:$E,2,0)&amp;Sheet1!$J3691&amp;Sheet1!$K3691)</f>
        <v>#N/A</v>
      </c>
      <c r="Q4257" s="33" t="str">
        <f t="shared" si="116"/>
        <v/>
      </c>
      <c r="R4257" s="33" t="e">
        <f>IF(IF(VLOOKUP($A3691,Master!$G:$J,4,0)="x",Sheet1!$A3691,"")="","",IF(VLOOKUP($A3691,Master!$G:$J,4,0)="x",Sheet1!$A3691,"")&amp;$J3691&amp;$K3691)</f>
        <v>#N/A</v>
      </c>
      <c r="S4257" s="33" t="e">
        <f>IF(VLOOKUP($A3691,Master!$L:$M,2,0)=0,"",VLOOKUP($A3691,Master!$L:$M,2,0)&amp;$J3691&amp;$L3691)</f>
        <v>#N/A</v>
      </c>
      <c r="T4257" s="33" t="str">
        <f t="shared" si="117"/>
        <v/>
      </c>
    </row>
    <row r="4258" spans="15:20" x14ac:dyDescent="0.3">
      <c r="O4258" s="33" t="e">
        <f>VLOOKUP($A3692,Master!$A:$B,2,0)&amp;$J3692&amp;$K3692</f>
        <v>#N/A</v>
      </c>
      <c r="P4258" s="33" t="e">
        <f>IF(OR($A3692="KE0",$A3692="KZ0",$A3692="KV0",$A3692="KH0",$A3692="KE",$A3692="KZ",),VLOOKUP($A3692&amp;$F3692,Master!$D:$E,2,0)&amp;$J3692&amp;$K3692,VLOOKUP($A3692,Master!$D:$E,2,0)&amp;Sheet1!$J3692&amp;Sheet1!$K3692)</f>
        <v>#N/A</v>
      </c>
      <c r="Q4258" s="33" t="str">
        <f t="shared" si="116"/>
        <v/>
      </c>
      <c r="R4258" s="33" t="e">
        <f>IF(IF(VLOOKUP($A3692,Master!$G:$J,4,0)="x",Sheet1!$A3692,"")="","",IF(VLOOKUP($A3692,Master!$G:$J,4,0)="x",Sheet1!$A3692,"")&amp;$J3692&amp;$K3692)</f>
        <v>#N/A</v>
      </c>
      <c r="S4258" s="33" t="e">
        <f>IF(VLOOKUP($A3692,Master!$L:$M,2,0)=0,"",VLOOKUP($A3692,Master!$L:$M,2,0)&amp;$J3692&amp;$L3692)</f>
        <v>#N/A</v>
      </c>
      <c r="T4258" s="33" t="str">
        <f t="shared" si="117"/>
        <v/>
      </c>
    </row>
    <row r="4259" spans="15:20" x14ac:dyDescent="0.3">
      <c r="O4259" s="33" t="e">
        <f>VLOOKUP($A3693,Master!$A:$B,2,0)&amp;$J3693&amp;$K3693</f>
        <v>#N/A</v>
      </c>
      <c r="P4259" s="33" t="e">
        <f>IF(OR($A3693="KE0",$A3693="KZ0",$A3693="KV0",$A3693="KH0",$A3693="KE",$A3693="KZ",),VLOOKUP($A3693&amp;$F3693,Master!$D:$E,2,0)&amp;$J3693&amp;$K3693,VLOOKUP($A3693,Master!$D:$E,2,0)&amp;Sheet1!$J3693&amp;Sheet1!$K3693)</f>
        <v>#N/A</v>
      </c>
      <c r="Q4259" s="33" t="str">
        <f t="shared" si="116"/>
        <v/>
      </c>
      <c r="R4259" s="33" t="e">
        <f>IF(IF(VLOOKUP($A3693,Master!$G:$J,4,0)="x",Sheet1!$A3693,"")="","",IF(VLOOKUP($A3693,Master!$G:$J,4,0)="x",Sheet1!$A3693,"")&amp;$J3693&amp;$K3693)</f>
        <v>#N/A</v>
      </c>
      <c r="S4259" s="33" t="e">
        <f>IF(VLOOKUP($A3693,Master!$L:$M,2,0)=0,"",VLOOKUP($A3693,Master!$L:$M,2,0)&amp;$J3693&amp;$L3693)</f>
        <v>#N/A</v>
      </c>
      <c r="T4259" s="33" t="str">
        <f t="shared" si="117"/>
        <v/>
      </c>
    </row>
    <row r="4260" spans="15:20" x14ac:dyDescent="0.3">
      <c r="O4260" s="33" t="e">
        <f>VLOOKUP($A3694,Master!$A:$B,2,0)&amp;$J3694&amp;$K3694</f>
        <v>#N/A</v>
      </c>
      <c r="P4260" s="33" t="e">
        <f>IF(OR($A3694="KE0",$A3694="KZ0",$A3694="KV0",$A3694="KH0",$A3694="KE",$A3694="KZ",),VLOOKUP($A3694&amp;$F3694,Master!$D:$E,2,0)&amp;$J3694&amp;$K3694,VLOOKUP($A3694,Master!$D:$E,2,0)&amp;Sheet1!$J3694&amp;Sheet1!$K3694)</f>
        <v>#N/A</v>
      </c>
      <c r="Q4260" s="33" t="str">
        <f t="shared" si="116"/>
        <v/>
      </c>
      <c r="R4260" s="33" t="e">
        <f>IF(IF(VLOOKUP($A3694,Master!$G:$J,4,0)="x",Sheet1!$A3694,"")="","",IF(VLOOKUP($A3694,Master!$G:$J,4,0)="x",Sheet1!$A3694,"")&amp;$J3694&amp;$K3694)</f>
        <v>#N/A</v>
      </c>
      <c r="S4260" s="33" t="e">
        <f>IF(VLOOKUP($A3694,Master!$L:$M,2,0)=0,"",VLOOKUP($A3694,Master!$L:$M,2,0)&amp;$J3694&amp;$L3694)</f>
        <v>#N/A</v>
      </c>
      <c r="T4260" s="33" t="str">
        <f t="shared" si="117"/>
        <v/>
      </c>
    </row>
    <row r="4261" spans="15:20" x14ac:dyDescent="0.3">
      <c r="O4261" s="33" t="e">
        <f>VLOOKUP($A3695,Master!$A:$B,2,0)&amp;$J3695&amp;$K3695</f>
        <v>#N/A</v>
      </c>
      <c r="P4261" s="33" t="e">
        <f>IF(OR($A3695="KE0",$A3695="KZ0",$A3695="KV0",$A3695="KH0",$A3695="KE",$A3695="KZ",),VLOOKUP($A3695&amp;$F3695,Master!$D:$E,2,0)&amp;$J3695&amp;$K3695,VLOOKUP($A3695,Master!$D:$E,2,0)&amp;Sheet1!$J3695&amp;Sheet1!$K3695)</f>
        <v>#N/A</v>
      </c>
      <c r="Q4261" s="33" t="str">
        <f t="shared" si="116"/>
        <v/>
      </c>
      <c r="R4261" s="33" t="e">
        <f>IF(IF(VLOOKUP($A3695,Master!$G:$J,4,0)="x",Sheet1!$A3695,"")="","",IF(VLOOKUP($A3695,Master!$G:$J,4,0)="x",Sheet1!$A3695,"")&amp;$J3695&amp;$K3695)</f>
        <v>#N/A</v>
      </c>
      <c r="S4261" s="33" t="e">
        <f>IF(VLOOKUP($A3695,Master!$L:$M,2,0)=0,"",VLOOKUP($A3695,Master!$L:$M,2,0)&amp;$J3695&amp;$L3695)</f>
        <v>#N/A</v>
      </c>
      <c r="T4261" s="33" t="str">
        <f t="shared" si="117"/>
        <v/>
      </c>
    </row>
    <row r="4262" spans="15:20" x14ac:dyDescent="0.3">
      <c r="O4262" s="33" t="e">
        <f>VLOOKUP($A3696,Master!$A:$B,2,0)&amp;$J3696&amp;$K3696</f>
        <v>#N/A</v>
      </c>
      <c r="P4262" s="33" t="e">
        <f>IF(OR($A3696="KE0",$A3696="KZ0",$A3696="KV0",$A3696="KH0",$A3696="KE",$A3696="KZ",),VLOOKUP($A3696&amp;$F3696,Master!$D:$E,2,0)&amp;$J3696&amp;$K3696,VLOOKUP($A3696,Master!$D:$E,2,0)&amp;Sheet1!$J3696&amp;Sheet1!$K3696)</f>
        <v>#N/A</v>
      </c>
      <c r="Q4262" s="33" t="str">
        <f t="shared" si="116"/>
        <v/>
      </c>
      <c r="R4262" s="33" t="e">
        <f>IF(IF(VLOOKUP($A3696,Master!$G:$J,4,0)="x",Sheet1!$A3696,"")="","",IF(VLOOKUP($A3696,Master!$G:$J,4,0)="x",Sheet1!$A3696,"")&amp;$J3696&amp;$K3696)</f>
        <v>#N/A</v>
      </c>
      <c r="S4262" s="33" t="e">
        <f>IF(VLOOKUP($A3696,Master!$L:$M,2,0)=0,"",VLOOKUP($A3696,Master!$L:$M,2,0)&amp;$J3696&amp;$L3696)</f>
        <v>#N/A</v>
      </c>
      <c r="T4262" s="33" t="str">
        <f t="shared" si="117"/>
        <v/>
      </c>
    </row>
    <row r="4263" spans="15:20" x14ac:dyDescent="0.3">
      <c r="O4263" s="33" t="e">
        <f>VLOOKUP($A3697,Master!$A:$B,2,0)&amp;$J3697&amp;$K3697</f>
        <v>#N/A</v>
      </c>
      <c r="P4263" s="33" t="e">
        <f>IF(OR($A3697="KE0",$A3697="KZ0",$A3697="KV0",$A3697="KH0",$A3697="KE",$A3697="KZ",),VLOOKUP($A3697&amp;$F3697,Master!$D:$E,2,0)&amp;$J3697&amp;$K3697,VLOOKUP($A3697,Master!$D:$E,2,0)&amp;Sheet1!$J3697&amp;Sheet1!$K3697)</f>
        <v>#N/A</v>
      </c>
      <c r="Q4263" s="33" t="str">
        <f t="shared" si="116"/>
        <v/>
      </c>
      <c r="R4263" s="33" t="e">
        <f>IF(IF(VLOOKUP($A3697,Master!$G:$J,4,0)="x",Sheet1!$A3697,"")="","",IF(VLOOKUP($A3697,Master!$G:$J,4,0)="x",Sheet1!$A3697,"")&amp;$J3697&amp;$K3697)</f>
        <v>#N/A</v>
      </c>
      <c r="S4263" s="33" t="e">
        <f>IF(VLOOKUP($A3697,Master!$L:$M,2,0)=0,"",VLOOKUP($A3697,Master!$L:$M,2,0)&amp;$J3697&amp;$L3697)</f>
        <v>#N/A</v>
      </c>
      <c r="T4263" s="33" t="str">
        <f t="shared" si="117"/>
        <v/>
      </c>
    </row>
    <row r="4264" spans="15:20" x14ac:dyDescent="0.3">
      <c r="O4264" s="33" t="e">
        <f>VLOOKUP($A3698,Master!$A:$B,2,0)&amp;$J3698&amp;$K3698</f>
        <v>#N/A</v>
      </c>
      <c r="P4264" s="33" t="e">
        <f>IF(OR($A3698="KE0",$A3698="KZ0",$A3698="KV0",$A3698="KH0",$A3698="KE",$A3698="KZ",),VLOOKUP($A3698&amp;$F3698,Master!$D:$E,2,0)&amp;$J3698&amp;$K3698,VLOOKUP($A3698,Master!$D:$E,2,0)&amp;Sheet1!$J3698&amp;Sheet1!$K3698)</f>
        <v>#N/A</v>
      </c>
      <c r="Q4264" s="33" t="str">
        <f t="shared" si="116"/>
        <v/>
      </c>
      <c r="R4264" s="33" t="e">
        <f>IF(IF(VLOOKUP($A3698,Master!$G:$J,4,0)="x",Sheet1!$A3698,"")="","",IF(VLOOKUP($A3698,Master!$G:$J,4,0)="x",Sheet1!$A3698,"")&amp;$J3698&amp;$K3698)</f>
        <v>#N/A</v>
      </c>
      <c r="S4264" s="33" t="e">
        <f>IF(VLOOKUP($A3698,Master!$L:$M,2,0)=0,"",VLOOKUP($A3698,Master!$L:$M,2,0)&amp;$J3698&amp;$L3698)</f>
        <v>#N/A</v>
      </c>
      <c r="T4264" s="33" t="str">
        <f t="shared" si="117"/>
        <v/>
      </c>
    </row>
    <row r="4265" spans="15:20" x14ac:dyDescent="0.3">
      <c r="O4265" s="33" t="e">
        <f>VLOOKUP($A3699,Master!$A:$B,2,0)&amp;$J3699&amp;$K3699</f>
        <v>#N/A</v>
      </c>
      <c r="P4265" s="33" t="e">
        <f>IF(OR($A3699="KE0",$A3699="KZ0",$A3699="KV0",$A3699="KH0",$A3699="KE",$A3699="KZ",),VLOOKUP($A3699&amp;$F3699,Master!$D:$E,2,0)&amp;$J3699&amp;$K3699,VLOOKUP($A3699,Master!$D:$E,2,0)&amp;Sheet1!$J3699&amp;Sheet1!$K3699)</f>
        <v>#N/A</v>
      </c>
      <c r="Q4265" s="33" t="str">
        <f t="shared" si="116"/>
        <v/>
      </c>
      <c r="R4265" s="33" t="e">
        <f>IF(IF(VLOOKUP($A3699,Master!$G:$J,4,0)="x",Sheet1!$A3699,"")="","",IF(VLOOKUP($A3699,Master!$G:$J,4,0)="x",Sheet1!$A3699,"")&amp;$J3699&amp;$K3699)</f>
        <v>#N/A</v>
      </c>
      <c r="S4265" s="33" t="e">
        <f>IF(VLOOKUP($A3699,Master!$L:$M,2,0)=0,"",VLOOKUP($A3699,Master!$L:$M,2,0)&amp;$J3699&amp;$L3699)</f>
        <v>#N/A</v>
      </c>
      <c r="T4265" s="33" t="str">
        <f t="shared" si="117"/>
        <v/>
      </c>
    </row>
    <row r="4266" spans="15:20" x14ac:dyDescent="0.3">
      <c r="O4266" s="33" t="e">
        <f>VLOOKUP($A3700,Master!$A:$B,2,0)&amp;$J3700&amp;$K3700</f>
        <v>#N/A</v>
      </c>
      <c r="P4266" s="33" t="e">
        <f>IF(OR($A3700="KE0",$A3700="KZ0",$A3700="KV0",$A3700="KH0",$A3700="KE",$A3700="KZ",),VLOOKUP($A3700&amp;$F3700,Master!$D:$E,2,0)&amp;$J3700&amp;$K3700,VLOOKUP($A3700,Master!$D:$E,2,0)&amp;Sheet1!$J3700&amp;Sheet1!$K3700)</f>
        <v>#N/A</v>
      </c>
      <c r="Q4266" s="33" t="str">
        <f t="shared" si="116"/>
        <v/>
      </c>
      <c r="R4266" s="33" t="e">
        <f>IF(IF(VLOOKUP($A3700,Master!$G:$J,4,0)="x",Sheet1!$A3700,"")="","",IF(VLOOKUP($A3700,Master!$G:$J,4,0)="x",Sheet1!$A3700,"")&amp;$J3700&amp;$K3700)</f>
        <v>#N/A</v>
      </c>
      <c r="S4266" s="33" t="e">
        <f>IF(VLOOKUP($A3700,Master!$L:$M,2,0)=0,"",VLOOKUP($A3700,Master!$L:$M,2,0)&amp;$J3700&amp;$L3700)</f>
        <v>#N/A</v>
      </c>
      <c r="T4266" s="33" t="str">
        <f t="shared" si="117"/>
        <v/>
      </c>
    </row>
    <row r="4267" spans="15:20" x14ac:dyDescent="0.3">
      <c r="O4267" s="33" t="e">
        <f>VLOOKUP($A3701,Master!$A:$B,2,0)&amp;$J3701&amp;$K3701</f>
        <v>#N/A</v>
      </c>
      <c r="P4267" s="33" t="e">
        <f>IF(OR($A3701="KE0",$A3701="KZ0",$A3701="KV0",$A3701="KH0",$A3701="KE",$A3701="KZ",),VLOOKUP($A3701&amp;$F3701,Master!$D:$E,2,0)&amp;$J3701&amp;$K3701,VLOOKUP($A3701,Master!$D:$E,2,0)&amp;Sheet1!$J3701&amp;Sheet1!$K3701)</f>
        <v>#N/A</v>
      </c>
      <c r="Q4267" s="33" t="str">
        <f t="shared" si="116"/>
        <v/>
      </c>
      <c r="R4267" s="33" t="e">
        <f>IF(IF(VLOOKUP($A3701,Master!$G:$J,4,0)="x",Sheet1!$A3701,"")="","",IF(VLOOKUP($A3701,Master!$G:$J,4,0)="x",Sheet1!$A3701,"")&amp;$J3701&amp;$K3701)</f>
        <v>#N/A</v>
      </c>
      <c r="S4267" s="33" t="e">
        <f>IF(VLOOKUP($A3701,Master!$L:$M,2,0)=0,"",VLOOKUP($A3701,Master!$L:$M,2,0)&amp;$J3701&amp;$L3701)</f>
        <v>#N/A</v>
      </c>
      <c r="T4267" s="33" t="str">
        <f t="shared" si="117"/>
        <v/>
      </c>
    </row>
    <row r="4268" spans="15:20" x14ac:dyDescent="0.3">
      <c r="O4268" s="33" t="e">
        <f>VLOOKUP($A3702,Master!$A:$B,2,0)&amp;$J3702&amp;$K3702</f>
        <v>#N/A</v>
      </c>
      <c r="P4268" s="33" t="e">
        <f>IF(OR($A3702="KE0",$A3702="KZ0",$A3702="KV0",$A3702="KH0",$A3702="KE",$A3702="KZ",),VLOOKUP($A3702&amp;$F3702,Master!$D:$E,2,0)&amp;$J3702&amp;$K3702,VLOOKUP($A3702,Master!$D:$E,2,0)&amp;Sheet1!$J3702&amp;Sheet1!$K3702)</f>
        <v>#N/A</v>
      </c>
      <c r="Q4268" s="33" t="str">
        <f t="shared" si="116"/>
        <v/>
      </c>
      <c r="R4268" s="33" t="e">
        <f>IF(IF(VLOOKUP($A3702,Master!$G:$J,4,0)="x",Sheet1!$A3702,"")="","",IF(VLOOKUP($A3702,Master!$G:$J,4,0)="x",Sheet1!$A3702,"")&amp;$J3702&amp;$K3702)</f>
        <v>#N/A</v>
      </c>
      <c r="S4268" s="33" t="e">
        <f>IF(VLOOKUP($A3702,Master!$L:$M,2,0)=0,"",VLOOKUP($A3702,Master!$L:$M,2,0)&amp;$J3702&amp;$L3702)</f>
        <v>#N/A</v>
      </c>
      <c r="T4268" s="33" t="str">
        <f t="shared" si="117"/>
        <v/>
      </c>
    </row>
    <row r="4269" spans="15:20" x14ac:dyDescent="0.3">
      <c r="O4269" s="33" t="e">
        <f>VLOOKUP($A3703,Master!$A:$B,2,0)&amp;$J3703&amp;$K3703</f>
        <v>#N/A</v>
      </c>
      <c r="P4269" s="33" t="e">
        <f>IF(OR($A3703="KE0",$A3703="KZ0",$A3703="KV0",$A3703="KH0",$A3703="KE",$A3703="KZ",),VLOOKUP($A3703&amp;$F3703,Master!$D:$E,2,0)&amp;$J3703&amp;$K3703,VLOOKUP($A3703,Master!$D:$E,2,0)&amp;Sheet1!$J3703&amp;Sheet1!$K3703)</f>
        <v>#N/A</v>
      </c>
      <c r="Q4269" s="33" t="str">
        <f t="shared" si="116"/>
        <v/>
      </c>
      <c r="R4269" s="33" t="e">
        <f>IF(IF(VLOOKUP($A3703,Master!$G:$J,4,0)="x",Sheet1!$A3703,"")="","",IF(VLOOKUP($A3703,Master!$G:$J,4,0)="x",Sheet1!$A3703,"")&amp;$J3703&amp;$K3703)</f>
        <v>#N/A</v>
      </c>
      <c r="S4269" s="33" t="e">
        <f>IF(VLOOKUP($A3703,Master!$L:$M,2,0)=0,"",VLOOKUP($A3703,Master!$L:$M,2,0)&amp;$J3703&amp;$L3703)</f>
        <v>#N/A</v>
      </c>
      <c r="T4269" s="33" t="str">
        <f t="shared" si="117"/>
        <v/>
      </c>
    </row>
    <row r="4270" spans="15:20" x14ac:dyDescent="0.3">
      <c r="O4270" s="33" t="e">
        <f>VLOOKUP($A3704,Master!$A:$B,2,0)&amp;$J3704&amp;$K3704</f>
        <v>#N/A</v>
      </c>
      <c r="P4270" s="33" t="e">
        <f>IF(OR($A3704="KE0",$A3704="KZ0",$A3704="KV0",$A3704="KH0",$A3704="KE",$A3704="KZ",),VLOOKUP($A3704&amp;$F3704,Master!$D:$E,2,0)&amp;$J3704&amp;$K3704,VLOOKUP($A3704,Master!$D:$E,2,0)&amp;Sheet1!$J3704&amp;Sheet1!$K3704)</f>
        <v>#N/A</v>
      </c>
      <c r="Q4270" s="33" t="str">
        <f t="shared" si="116"/>
        <v/>
      </c>
      <c r="R4270" s="33" t="e">
        <f>IF(IF(VLOOKUP($A3704,Master!$G:$J,4,0)="x",Sheet1!$A3704,"")="","",IF(VLOOKUP($A3704,Master!$G:$J,4,0)="x",Sheet1!$A3704,"")&amp;$J3704&amp;$K3704)</f>
        <v>#N/A</v>
      </c>
      <c r="S4270" s="33" t="e">
        <f>IF(VLOOKUP($A3704,Master!$L:$M,2,0)=0,"",VLOOKUP($A3704,Master!$L:$M,2,0)&amp;$J3704&amp;$L3704)</f>
        <v>#N/A</v>
      </c>
      <c r="T4270" s="33" t="str">
        <f t="shared" si="117"/>
        <v/>
      </c>
    </row>
    <row r="4271" spans="15:20" x14ac:dyDescent="0.3">
      <c r="O4271" s="33" t="e">
        <f>VLOOKUP($A3705,Master!$A:$B,2,0)&amp;$J3705&amp;$K3705</f>
        <v>#N/A</v>
      </c>
      <c r="P4271" s="33" t="e">
        <f>IF(OR($A3705="KE0",$A3705="KZ0",$A3705="KV0",$A3705="KH0",$A3705="KE",$A3705="KZ",),VLOOKUP($A3705&amp;$F3705,Master!$D:$E,2,0)&amp;$J3705&amp;$K3705,VLOOKUP($A3705,Master!$D:$E,2,0)&amp;Sheet1!$J3705&amp;Sheet1!$K3705)</f>
        <v>#N/A</v>
      </c>
      <c r="Q4271" s="33" t="str">
        <f t="shared" si="116"/>
        <v/>
      </c>
      <c r="R4271" s="33" t="e">
        <f>IF(IF(VLOOKUP($A3705,Master!$G:$J,4,0)="x",Sheet1!$A3705,"")="","",IF(VLOOKUP($A3705,Master!$G:$J,4,0)="x",Sheet1!$A3705,"")&amp;$J3705&amp;$K3705)</f>
        <v>#N/A</v>
      </c>
      <c r="S4271" s="33" t="e">
        <f>IF(VLOOKUP($A3705,Master!$L:$M,2,0)=0,"",VLOOKUP($A3705,Master!$L:$M,2,0)&amp;$J3705&amp;$L3705)</f>
        <v>#N/A</v>
      </c>
      <c r="T4271" s="33" t="str">
        <f t="shared" si="117"/>
        <v/>
      </c>
    </row>
    <row r="4272" spans="15:20" x14ac:dyDescent="0.3">
      <c r="O4272" s="33" t="e">
        <f>VLOOKUP($A3706,Master!$A:$B,2,0)&amp;$J3706&amp;$K3706</f>
        <v>#N/A</v>
      </c>
      <c r="P4272" s="33" t="e">
        <f>IF(OR($A3706="KE0",$A3706="KZ0",$A3706="KV0",$A3706="KH0",$A3706="KE",$A3706="KZ",),VLOOKUP($A3706&amp;$F3706,Master!$D:$E,2,0)&amp;$J3706&amp;$K3706,VLOOKUP($A3706,Master!$D:$E,2,0)&amp;Sheet1!$J3706&amp;Sheet1!$K3706)</f>
        <v>#N/A</v>
      </c>
      <c r="Q4272" s="33" t="str">
        <f t="shared" si="116"/>
        <v/>
      </c>
      <c r="R4272" s="33" t="e">
        <f>IF(IF(VLOOKUP($A3706,Master!$G:$J,4,0)="x",Sheet1!$A3706,"")="","",IF(VLOOKUP($A3706,Master!$G:$J,4,0)="x",Sheet1!$A3706,"")&amp;$J3706&amp;$K3706)</f>
        <v>#N/A</v>
      </c>
      <c r="S4272" s="33" t="e">
        <f>IF(VLOOKUP($A3706,Master!$L:$M,2,0)=0,"",VLOOKUP($A3706,Master!$L:$M,2,0)&amp;$J3706&amp;$L3706)</f>
        <v>#N/A</v>
      </c>
      <c r="T4272" s="33" t="str">
        <f t="shared" si="117"/>
        <v/>
      </c>
    </row>
    <row r="4273" spans="15:20" x14ac:dyDescent="0.3">
      <c r="O4273" s="33" t="e">
        <f>VLOOKUP($A3707,Master!$A:$B,2,0)&amp;$J3707&amp;$K3707</f>
        <v>#N/A</v>
      </c>
      <c r="P4273" s="33" t="e">
        <f>IF(OR($A3707="KE0",$A3707="KZ0",$A3707="KV0",$A3707="KH0",$A3707="KE",$A3707="KZ",),VLOOKUP($A3707&amp;$F3707,Master!$D:$E,2,0)&amp;$J3707&amp;$K3707,VLOOKUP($A3707,Master!$D:$E,2,0)&amp;Sheet1!$J3707&amp;Sheet1!$K3707)</f>
        <v>#N/A</v>
      </c>
      <c r="Q4273" s="33" t="str">
        <f t="shared" si="116"/>
        <v/>
      </c>
      <c r="R4273" s="33" t="e">
        <f>IF(IF(VLOOKUP($A3707,Master!$G:$J,4,0)="x",Sheet1!$A3707,"")="","",IF(VLOOKUP($A3707,Master!$G:$J,4,0)="x",Sheet1!$A3707,"")&amp;$J3707&amp;$K3707)</f>
        <v>#N/A</v>
      </c>
      <c r="S4273" s="33" t="e">
        <f>IF(VLOOKUP($A3707,Master!$L:$M,2,0)=0,"",VLOOKUP($A3707,Master!$L:$M,2,0)&amp;$J3707&amp;$L3707)</f>
        <v>#N/A</v>
      </c>
      <c r="T4273" s="33" t="str">
        <f t="shared" si="117"/>
        <v/>
      </c>
    </row>
    <row r="4274" spans="15:20" x14ac:dyDescent="0.3">
      <c r="O4274" s="33" t="e">
        <f>VLOOKUP($A3708,Master!$A:$B,2,0)&amp;$J3708&amp;$K3708</f>
        <v>#N/A</v>
      </c>
      <c r="P4274" s="33" t="e">
        <f>IF(OR($A3708="KE0",$A3708="KZ0",$A3708="KV0",$A3708="KH0",$A3708="KE",$A3708="KZ",),VLOOKUP($A3708&amp;$F3708,Master!$D:$E,2,0)&amp;$J3708&amp;$K3708,VLOOKUP($A3708,Master!$D:$E,2,0)&amp;Sheet1!$J3708&amp;Sheet1!$K3708)</f>
        <v>#N/A</v>
      </c>
      <c r="Q4274" s="33" t="str">
        <f t="shared" si="116"/>
        <v/>
      </c>
      <c r="R4274" s="33" t="e">
        <f>IF(IF(VLOOKUP($A3708,Master!$G:$J,4,0)="x",Sheet1!$A3708,"")="","",IF(VLOOKUP($A3708,Master!$G:$J,4,0)="x",Sheet1!$A3708,"")&amp;$J3708&amp;$K3708)</f>
        <v>#N/A</v>
      </c>
      <c r="S4274" s="33" t="e">
        <f>IF(VLOOKUP($A3708,Master!$L:$M,2,0)=0,"",VLOOKUP($A3708,Master!$L:$M,2,0)&amp;$J3708&amp;$L3708)</f>
        <v>#N/A</v>
      </c>
      <c r="T4274" s="33" t="str">
        <f t="shared" si="117"/>
        <v/>
      </c>
    </row>
    <row r="4275" spans="15:20" x14ac:dyDescent="0.3">
      <c r="O4275" s="33" t="e">
        <f>VLOOKUP($A3709,Master!$A:$B,2,0)&amp;$J3709&amp;$K3709</f>
        <v>#N/A</v>
      </c>
      <c r="P4275" s="33" t="e">
        <f>IF(OR($A3709="KE0",$A3709="KZ0",$A3709="KV0",$A3709="KH0",$A3709="KE",$A3709="KZ",),VLOOKUP($A3709&amp;$F3709,Master!$D:$E,2,0)&amp;$J3709&amp;$K3709,VLOOKUP($A3709,Master!$D:$E,2,0)&amp;Sheet1!$J3709&amp;Sheet1!$K3709)</f>
        <v>#N/A</v>
      </c>
      <c r="Q4275" s="33" t="str">
        <f t="shared" si="116"/>
        <v/>
      </c>
      <c r="R4275" s="33" t="e">
        <f>IF(IF(VLOOKUP($A3709,Master!$G:$J,4,0)="x",Sheet1!$A3709,"")="","",IF(VLOOKUP($A3709,Master!$G:$J,4,0)="x",Sheet1!$A3709,"")&amp;$J3709&amp;$K3709)</f>
        <v>#N/A</v>
      </c>
      <c r="S4275" s="33" t="e">
        <f>IF(VLOOKUP($A3709,Master!$L:$M,2,0)=0,"",VLOOKUP($A3709,Master!$L:$M,2,0)&amp;$J3709&amp;$L3709)</f>
        <v>#N/A</v>
      </c>
      <c r="T4275" s="33" t="str">
        <f t="shared" si="117"/>
        <v/>
      </c>
    </row>
    <row r="4276" spans="15:20" x14ac:dyDescent="0.3">
      <c r="O4276" s="33" t="e">
        <f>VLOOKUP($A3710,Master!$A:$B,2,0)&amp;$J3710&amp;$K3710</f>
        <v>#N/A</v>
      </c>
      <c r="P4276" s="33" t="e">
        <f>IF(OR($A3710="KE0",$A3710="KZ0",$A3710="KV0",$A3710="KH0",$A3710="KE",$A3710="KZ",),VLOOKUP($A3710&amp;$F3710,Master!$D:$E,2,0)&amp;$J3710&amp;$K3710,VLOOKUP($A3710,Master!$D:$E,2,0)&amp;Sheet1!$J3710&amp;Sheet1!$K3710)</f>
        <v>#N/A</v>
      </c>
      <c r="Q4276" s="33" t="str">
        <f t="shared" si="116"/>
        <v/>
      </c>
      <c r="R4276" s="33" t="e">
        <f>IF(IF(VLOOKUP($A3710,Master!$G:$J,4,0)="x",Sheet1!$A3710,"")="","",IF(VLOOKUP($A3710,Master!$G:$J,4,0)="x",Sheet1!$A3710,"")&amp;$J3710&amp;$K3710)</f>
        <v>#N/A</v>
      </c>
      <c r="S4276" s="33" t="e">
        <f>IF(VLOOKUP($A3710,Master!$L:$M,2,0)=0,"",VLOOKUP($A3710,Master!$L:$M,2,0)&amp;$J3710&amp;$L3710)</f>
        <v>#N/A</v>
      </c>
      <c r="T4276" s="33" t="str">
        <f t="shared" si="117"/>
        <v/>
      </c>
    </row>
    <row r="4277" spans="15:20" x14ac:dyDescent="0.3">
      <c r="O4277" s="33" t="e">
        <f>VLOOKUP($A3711,Master!$A:$B,2,0)&amp;$J3711&amp;$K3711</f>
        <v>#N/A</v>
      </c>
      <c r="P4277" s="33" t="e">
        <f>IF(OR($A3711="KE0",$A3711="KZ0",$A3711="KV0",$A3711="KH0",$A3711="KE",$A3711="KZ",),VLOOKUP($A3711&amp;$F3711,Master!$D:$E,2,0)&amp;$J3711&amp;$K3711,VLOOKUP($A3711,Master!$D:$E,2,0)&amp;Sheet1!$J3711&amp;Sheet1!$K3711)</f>
        <v>#N/A</v>
      </c>
      <c r="Q4277" s="33" t="str">
        <f t="shared" si="116"/>
        <v/>
      </c>
      <c r="R4277" s="33" t="e">
        <f>IF(IF(VLOOKUP($A3711,Master!$G:$J,4,0)="x",Sheet1!$A3711,"")="","",IF(VLOOKUP($A3711,Master!$G:$J,4,0)="x",Sheet1!$A3711,"")&amp;$J3711&amp;$K3711)</f>
        <v>#N/A</v>
      </c>
      <c r="S4277" s="33" t="e">
        <f>IF(VLOOKUP($A3711,Master!$L:$M,2,0)=0,"",VLOOKUP($A3711,Master!$L:$M,2,0)&amp;$J3711&amp;$L3711)</f>
        <v>#N/A</v>
      </c>
      <c r="T4277" s="33" t="str">
        <f t="shared" si="117"/>
        <v/>
      </c>
    </row>
    <row r="4278" spans="15:20" x14ac:dyDescent="0.3">
      <c r="O4278" s="33" t="e">
        <f>VLOOKUP($A3712,Master!$A:$B,2,0)&amp;$J3712&amp;$K3712</f>
        <v>#N/A</v>
      </c>
      <c r="P4278" s="33" t="e">
        <f>IF(OR($A3712="KE0",$A3712="KZ0",$A3712="KV0",$A3712="KH0",$A3712="KE",$A3712="KZ",),VLOOKUP($A3712&amp;$F3712,Master!$D:$E,2,0)&amp;$J3712&amp;$K3712,VLOOKUP($A3712,Master!$D:$E,2,0)&amp;Sheet1!$J3712&amp;Sheet1!$K3712)</f>
        <v>#N/A</v>
      </c>
      <c r="Q4278" s="33" t="str">
        <f t="shared" si="116"/>
        <v/>
      </c>
      <c r="R4278" s="33" t="e">
        <f>IF(IF(VLOOKUP($A3712,Master!$G:$J,4,0)="x",Sheet1!$A3712,"")="","",IF(VLOOKUP($A3712,Master!$G:$J,4,0)="x",Sheet1!$A3712,"")&amp;$J3712&amp;$K3712)</f>
        <v>#N/A</v>
      </c>
      <c r="S4278" s="33" t="e">
        <f>IF(VLOOKUP($A3712,Master!$L:$M,2,0)=0,"",VLOOKUP($A3712,Master!$L:$M,2,0)&amp;$J3712&amp;$L3712)</f>
        <v>#N/A</v>
      </c>
      <c r="T4278" s="33" t="str">
        <f t="shared" si="117"/>
        <v/>
      </c>
    </row>
    <row r="4279" spans="15:20" x14ac:dyDescent="0.3">
      <c r="O4279" s="33" t="e">
        <f>VLOOKUP($A3713,Master!$A:$B,2,0)&amp;$J3713&amp;$K3713</f>
        <v>#N/A</v>
      </c>
      <c r="P4279" s="33" t="e">
        <f>IF(OR($A3713="KE0",$A3713="KZ0",$A3713="KV0",$A3713="KH0",$A3713="KE",$A3713="KZ",),VLOOKUP($A3713&amp;$F3713,Master!$D:$E,2,0)&amp;$J3713&amp;$K3713,VLOOKUP($A3713,Master!$D:$E,2,0)&amp;Sheet1!$J3713&amp;Sheet1!$K3713)</f>
        <v>#N/A</v>
      </c>
      <c r="Q4279" s="33" t="str">
        <f t="shared" si="116"/>
        <v/>
      </c>
      <c r="R4279" s="33" t="e">
        <f>IF(IF(VLOOKUP($A3713,Master!$G:$J,4,0)="x",Sheet1!$A3713,"")="","",IF(VLOOKUP($A3713,Master!$G:$J,4,0)="x",Sheet1!$A3713,"")&amp;$J3713&amp;$K3713)</f>
        <v>#N/A</v>
      </c>
      <c r="S4279" s="33" t="e">
        <f>IF(VLOOKUP($A3713,Master!$L:$M,2,0)=0,"",VLOOKUP($A3713,Master!$L:$M,2,0)&amp;$J3713&amp;$L3713)</f>
        <v>#N/A</v>
      </c>
      <c r="T4279" s="33" t="str">
        <f t="shared" si="117"/>
        <v/>
      </c>
    </row>
    <row r="4280" spans="15:20" x14ac:dyDescent="0.3">
      <c r="O4280" s="33" t="e">
        <f>VLOOKUP($A3714,Master!$A:$B,2,0)&amp;$J3714&amp;$K3714</f>
        <v>#N/A</v>
      </c>
      <c r="P4280" s="33" t="e">
        <f>IF(OR($A3714="KE0",$A3714="KZ0",$A3714="KV0",$A3714="KH0",$A3714="KE",$A3714="KZ",),VLOOKUP($A3714&amp;$F3714,Master!$D:$E,2,0)&amp;$J3714&amp;$K3714,VLOOKUP($A3714,Master!$D:$E,2,0)&amp;Sheet1!$J3714&amp;Sheet1!$K3714)</f>
        <v>#N/A</v>
      </c>
      <c r="Q4280" s="33" t="str">
        <f t="shared" si="116"/>
        <v/>
      </c>
      <c r="R4280" s="33" t="e">
        <f>IF(IF(VLOOKUP($A3714,Master!$G:$J,4,0)="x",Sheet1!$A3714,"")="","",IF(VLOOKUP($A3714,Master!$G:$J,4,0)="x",Sheet1!$A3714,"")&amp;$J3714&amp;$K3714)</f>
        <v>#N/A</v>
      </c>
      <c r="S4280" s="33" t="e">
        <f>IF(VLOOKUP($A3714,Master!$L:$M,2,0)=0,"",VLOOKUP($A3714,Master!$L:$M,2,0)&amp;$J3714&amp;$L3714)</f>
        <v>#N/A</v>
      </c>
      <c r="T4280" s="33" t="str">
        <f t="shared" si="117"/>
        <v/>
      </c>
    </row>
    <row r="4281" spans="15:20" x14ac:dyDescent="0.3">
      <c r="O4281" s="33" t="e">
        <f>VLOOKUP($A3715,Master!$A:$B,2,0)&amp;$J3715&amp;$K3715</f>
        <v>#N/A</v>
      </c>
      <c r="P4281" s="33" t="e">
        <f>IF(OR($A3715="KE0",$A3715="KZ0",$A3715="KV0",$A3715="KH0",$A3715="KE",$A3715="KZ",),VLOOKUP($A3715&amp;$F3715,Master!$D:$E,2,0)&amp;$J3715&amp;$K3715,VLOOKUP($A3715,Master!$D:$E,2,0)&amp;Sheet1!$J3715&amp;Sheet1!$K3715)</f>
        <v>#N/A</v>
      </c>
      <c r="Q4281" s="33" t="str">
        <f t="shared" si="116"/>
        <v/>
      </c>
      <c r="R4281" s="33" t="e">
        <f>IF(IF(VLOOKUP($A3715,Master!$G:$J,4,0)="x",Sheet1!$A3715,"")="","",IF(VLOOKUP($A3715,Master!$G:$J,4,0)="x",Sheet1!$A3715,"")&amp;$J3715&amp;$K3715)</f>
        <v>#N/A</v>
      </c>
      <c r="S4281" s="33" t="e">
        <f>IF(VLOOKUP($A3715,Master!$L:$M,2,0)=0,"",VLOOKUP($A3715,Master!$L:$M,2,0)&amp;$J3715&amp;$L3715)</f>
        <v>#N/A</v>
      </c>
      <c r="T4281" s="33" t="str">
        <f t="shared" si="117"/>
        <v/>
      </c>
    </row>
    <row r="4282" spans="15:20" x14ac:dyDescent="0.3">
      <c r="O4282" s="33" t="e">
        <f>VLOOKUP($A3716,Master!$A:$B,2,0)&amp;$J3716&amp;$K3716</f>
        <v>#N/A</v>
      </c>
      <c r="P4282" s="33" t="e">
        <f>IF(OR($A3716="KE0",$A3716="KZ0",$A3716="KV0",$A3716="KH0",$A3716="KE",$A3716="KZ",),VLOOKUP($A3716&amp;$F3716,Master!$D:$E,2,0)&amp;$J3716&amp;$K3716,VLOOKUP($A3716,Master!$D:$E,2,0)&amp;Sheet1!$J3716&amp;Sheet1!$K3716)</f>
        <v>#N/A</v>
      </c>
      <c r="Q4282" s="33" t="str">
        <f t="shared" si="116"/>
        <v/>
      </c>
      <c r="R4282" s="33" t="e">
        <f>IF(IF(VLOOKUP($A3716,Master!$G:$J,4,0)="x",Sheet1!$A3716,"")="","",IF(VLOOKUP($A3716,Master!$G:$J,4,0)="x",Sheet1!$A3716,"")&amp;$J3716&amp;$K3716)</f>
        <v>#N/A</v>
      </c>
      <c r="S4282" s="33" t="e">
        <f>IF(VLOOKUP($A3716,Master!$L:$M,2,0)=0,"",VLOOKUP($A3716,Master!$L:$M,2,0)&amp;$J3716&amp;$L3716)</f>
        <v>#N/A</v>
      </c>
      <c r="T4282" s="33" t="str">
        <f t="shared" si="117"/>
        <v/>
      </c>
    </row>
    <row r="4283" spans="15:20" x14ac:dyDescent="0.3">
      <c r="O4283" s="33" t="e">
        <f>VLOOKUP($A3717,Master!$A:$B,2,0)&amp;$J3717&amp;$K3717</f>
        <v>#N/A</v>
      </c>
      <c r="P4283" s="33" t="e">
        <f>IF(OR($A3717="KE0",$A3717="KZ0",$A3717="KV0",$A3717="KH0",$A3717="KE",$A3717="KZ",),VLOOKUP($A3717&amp;$F3717,Master!$D:$E,2,0)&amp;$J3717&amp;$K3717,VLOOKUP($A3717,Master!$D:$E,2,0)&amp;Sheet1!$J3717&amp;Sheet1!$K3717)</f>
        <v>#N/A</v>
      </c>
      <c r="Q4283" s="33" t="str">
        <f t="shared" si="116"/>
        <v/>
      </c>
      <c r="R4283" s="33" t="e">
        <f>IF(IF(VLOOKUP($A3717,Master!$G:$J,4,0)="x",Sheet1!$A3717,"")="","",IF(VLOOKUP($A3717,Master!$G:$J,4,0)="x",Sheet1!$A3717,"")&amp;$J3717&amp;$K3717)</f>
        <v>#N/A</v>
      </c>
      <c r="S4283" s="33" t="e">
        <f>IF(VLOOKUP($A3717,Master!$L:$M,2,0)=0,"",VLOOKUP($A3717,Master!$L:$M,2,0)&amp;$J3717&amp;$L3717)</f>
        <v>#N/A</v>
      </c>
      <c r="T4283" s="33" t="str">
        <f t="shared" si="117"/>
        <v/>
      </c>
    </row>
    <row r="4284" spans="15:20" x14ac:dyDescent="0.3">
      <c r="O4284" s="33" t="e">
        <f>VLOOKUP($A3718,Master!$A:$B,2,0)&amp;$J3718&amp;$K3718</f>
        <v>#N/A</v>
      </c>
      <c r="P4284" s="33" t="e">
        <f>IF(OR($A3718="KE0",$A3718="KZ0",$A3718="KV0",$A3718="KH0",$A3718="KE",$A3718="KZ",),VLOOKUP($A3718&amp;$F3718,Master!$D:$E,2,0)&amp;$J3718&amp;$K3718,VLOOKUP($A3718,Master!$D:$E,2,0)&amp;Sheet1!$J3718&amp;Sheet1!$K3718)</f>
        <v>#N/A</v>
      </c>
      <c r="Q4284" s="33" t="str">
        <f t="shared" si="116"/>
        <v/>
      </c>
      <c r="R4284" s="33" t="e">
        <f>IF(IF(VLOOKUP($A3718,Master!$G:$J,4,0)="x",Sheet1!$A3718,"")="","",IF(VLOOKUP($A3718,Master!$G:$J,4,0)="x",Sheet1!$A3718,"")&amp;$J3718&amp;$K3718)</f>
        <v>#N/A</v>
      </c>
      <c r="S4284" s="33" t="e">
        <f>IF(VLOOKUP($A3718,Master!$L:$M,2,0)=0,"",VLOOKUP($A3718,Master!$L:$M,2,0)&amp;$J3718&amp;$L3718)</f>
        <v>#N/A</v>
      </c>
      <c r="T4284" s="33" t="str">
        <f t="shared" si="117"/>
        <v/>
      </c>
    </row>
    <row r="4285" spans="15:20" x14ac:dyDescent="0.3">
      <c r="O4285" s="33" t="e">
        <f>VLOOKUP($A3719,Master!$A:$B,2,0)&amp;$J3719&amp;$K3719</f>
        <v>#N/A</v>
      </c>
      <c r="P4285" s="33" t="e">
        <f>IF(OR($A3719="KE0",$A3719="KZ0",$A3719="KV0",$A3719="KH0",$A3719="KE",$A3719="KZ",),VLOOKUP($A3719&amp;$F3719,Master!$D:$E,2,0)&amp;$J3719&amp;$K3719,VLOOKUP($A3719,Master!$D:$E,2,0)&amp;Sheet1!$J3719&amp;Sheet1!$K3719)</f>
        <v>#N/A</v>
      </c>
      <c r="Q4285" s="33" t="str">
        <f t="shared" si="116"/>
        <v/>
      </c>
      <c r="R4285" s="33" t="e">
        <f>IF(IF(VLOOKUP($A3719,Master!$G:$J,4,0)="x",Sheet1!$A3719,"")="","",IF(VLOOKUP($A3719,Master!$G:$J,4,0)="x",Sheet1!$A3719,"")&amp;$J3719&amp;$K3719)</f>
        <v>#N/A</v>
      </c>
      <c r="S4285" s="33" t="e">
        <f>IF(VLOOKUP($A3719,Master!$L:$M,2,0)=0,"",VLOOKUP($A3719,Master!$L:$M,2,0)&amp;$J3719&amp;$L3719)</f>
        <v>#N/A</v>
      </c>
      <c r="T4285" s="33" t="str">
        <f t="shared" si="117"/>
        <v/>
      </c>
    </row>
    <row r="4286" spans="15:20" x14ac:dyDescent="0.3">
      <c r="O4286" s="33" t="e">
        <f>VLOOKUP($A3720,Master!$A:$B,2,0)&amp;$J3720&amp;$K3720</f>
        <v>#N/A</v>
      </c>
      <c r="P4286" s="33" t="e">
        <f>IF(OR($A3720="KE0",$A3720="KZ0",$A3720="KV0",$A3720="KH0",$A3720="KE",$A3720="KZ",),VLOOKUP($A3720&amp;$F3720,Master!$D:$E,2,0)&amp;$J3720&amp;$K3720,VLOOKUP($A3720,Master!$D:$E,2,0)&amp;Sheet1!$J3720&amp;Sheet1!$K3720)</f>
        <v>#N/A</v>
      </c>
      <c r="Q4286" s="33" t="str">
        <f t="shared" si="116"/>
        <v/>
      </c>
      <c r="R4286" s="33" t="e">
        <f>IF(IF(VLOOKUP($A3720,Master!$G:$J,4,0)="x",Sheet1!$A3720,"")="","",IF(VLOOKUP($A3720,Master!$G:$J,4,0)="x",Sheet1!$A3720,"")&amp;$J3720&amp;$K3720)</f>
        <v>#N/A</v>
      </c>
      <c r="S4286" s="33" t="e">
        <f>IF(VLOOKUP($A3720,Master!$L:$M,2,0)=0,"",VLOOKUP($A3720,Master!$L:$M,2,0)&amp;$J3720&amp;$L3720)</f>
        <v>#N/A</v>
      </c>
      <c r="T4286" s="33" t="str">
        <f t="shared" si="117"/>
        <v/>
      </c>
    </row>
    <row r="4287" spans="15:20" x14ac:dyDescent="0.3">
      <c r="O4287" s="33" t="e">
        <f>VLOOKUP($A3721,Master!$A:$B,2,0)&amp;$J3721&amp;$K3721</f>
        <v>#N/A</v>
      </c>
      <c r="P4287" s="33" t="e">
        <f>IF(OR($A3721="KE0",$A3721="KZ0",$A3721="KV0",$A3721="KH0",$A3721="KE",$A3721="KZ",),VLOOKUP($A3721&amp;$F3721,Master!$D:$E,2,0)&amp;$J3721&amp;$K3721,VLOOKUP($A3721,Master!$D:$E,2,0)&amp;Sheet1!$J3721&amp;Sheet1!$K3721)</f>
        <v>#N/A</v>
      </c>
      <c r="Q4287" s="33" t="str">
        <f t="shared" si="116"/>
        <v/>
      </c>
      <c r="R4287" s="33" t="e">
        <f>IF(IF(VLOOKUP($A3721,Master!$G:$J,4,0)="x",Sheet1!$A3721,"")="","",IF(VLOOKUP($A3721,Master!$G:$J,4,0)="x",Sheet1!$A3721,"")&amp;$J3721&amp;$K3721)</f>
        <v>#N/A</v>
      </c>
      <c r="S4287" s="33" t="e">
        <f>IF(VLOOKUP($A3721,Master!$L:$M,2,0)=0,"",VLOOKUP($A3721,Master!$L:$M,2,0)&amp;$J3721&amp;$L3721)</f>
        <v>#N/A</v>
      </c>
      <c r="T4287" s="33" t="str">
        <f t="shared" si="117"/>
        <v/>
      </c>
    </row>
    <row r="4288" spans="15:20" x14ac:dyDescent="0.3">
      <c r="O4288" s="33" t="e">
        <f>VLOOKUP($A3722,Master!$A:$B,2,0)&amp;$J3722&amp;$K3722</f>
        <v>#N/A</v>
      </c>
      <c r="P4288" s="33" t="e">
        <f>IF(OR($A3722="KE0",$A3722="KZ0",$A3722="KV0",$A3722="KH0",$A3722="KE",$A3722="KZ",),VLOOKUP($A3722&amp;$F3722,Master!$D:$E,2,0)&amp;$J3722&amp;$K3722,VLOOKUP($A3722,Master!$D:$E,2,0)&amp;Sheet1!$J3722&amp;Sheet1!$K3722)</f>
        <v>#N/A</v>
      </c>
      <c r="Q4288" s="33" t="str">
        <f t="shared" si="116"/>
        <v/>
      </c>
      <c r="R4288" s="33" t="e">
        <f>IF(IF(VLOOKUP($A3722,Master!$G:$J,4,0)="x",Sheet1!$A3722,"")="","",IF(VLOOKUP($A3722,Master!$G:$J,4,0)="x",Sheet1!$A3722,"")&amp;$J3722&amp;$K3722)</f>
        <v>#N/A</v>
      </c>
      <c r="S4288" s="33" t="e">
        <f>IF(VLOOKUP($A3722,Master!$L:$M,2,0)=0,"",VLOOKUP($A3722,Master!$L:$M,2,0)&amp;$J3722&amp;$L3722)</f>
        <v>#N/A</v>
      </c>
      <c r="T4288" s="33" t="str">
        <f t="shared" si="117"/>
        <v/>
      </c>
    </row>
    <row r="4289" spans="15:20" x14ac:dyDescent="0.3">
      <c r="O4289" s="33" t="e">
        <f>VLOOKUP($A3723,Master!$A:$B,2,0)&amp;$J3723&amp;$K3723</f>
        <v>#N/A</v>
      </c>
      <c r="P4289" s="33" t="e">
        <f>IF(OR($A3723="KE0",$A3723="KZ0",$A3723="KV0",$A3723="KH0",$A3723="KE",$A3723="KZ",),VLOOKUP($A3723&amp;$F3723,Master!$D:$E,2,0)&amp;$J3723&amp;$K3723,VLOOKUP($A3723,Master!$D:$E,2,0)&amp;Sheet1!$J3723&amp;Sheet1!$K3723)</f>
        <v>#N/A</v>
      </c>
      <c r="Q4289" s="33" t="str">
        <f t="shared" si="116"/>
        <v/>
      </c>
      <c r="R4289" s="33" t="e">
        <f>IF(IF(VLOOKUP($A3723,Master!$G:$J,4,0)="x",Sheet1!$A3723,"")="","",IF(VLOOKUP($A3723,Master!$G:$J,4,0)="x",Sheet1!$A3723,"")&amp;$J3723&amp;$K3723)</f>
        <v>#N/A</v>
      </c>
      <c r="S4289" s="33" t="e">
        <f>IF(VLOOKUP($A3723,Master!$L:$M,2,0)=0,"",VLOOKUP($A3723,Master!$L:$M,2,0)&amp;$J3723&amp;$L3723)</f>
        <v>#N/A</v>
      </c>
      <c r="T4289" s="33" t="str">
        <f t="shared" si="117"/>
        <v/>
      </c>
    </row>
    <row r="4290" spans="15:20" x14ac:dyDescent="0.3">
      <c r="O4290" s="33" t="e">
        <f>VLOOKUP($A3724,Master!$A:$B,2,0)&amp;$J3724&amp;$K3724</f>
        <v>#N/A</v>
      </c>
      <c r="P4290" s="33" t="e">
        <f>IF(OR($A3724="KE0",$A3724="KZ0",$A3724="KV0",$A3724="KH0",$A3724="KE",$A3724="KZ",),VLOOKUP($A3724&amp;$F3724,Master!$D:$E,2,0)&amp;$J3724&amp;$K3724,VLOOKUP($A3724,Master!$D:$E,2,0)&amp;Sheet1!$J3724&amp;Sheet1!$K3724)</f>
        <v>#N/A</v>
      </c>
      <c r="Q4290" s="33" t="str">
        <f t="shared" si="116"/>
        <v/>
      </c>
      <c r="R4290" s="33" t="e">
        <f>IF(IF(VLOOKUP($A3724,Master!$G:$J,4,0)="x",Sheet1!$A3724,"")="","",IF(VLOOKUP($A3724,Master!$G:$J,4,0)="x",Sheet1!$A3724,"")&amp;$J3724&amp;$K3724)</f>
        <v>#N/A</v>
      </c>
      <c r="S4290" s="33" t="e">
        <f>IF(VLOOKUP($A3724,Master!$L:$M,2,0)=0,"",VLOOKUP($A3724,Master!$L:$M,2,0)&amp;$J3724&amp;$L3724)</f>
        <v>#N/A</v>
      </c>
      <c r="T4290" s="33" t="str">
        <f t="shared" si="117"/>
        <v/>
      </c>
    </row>
    <row r="4291" spans="15:20" x14ac:dyDescent="0.3">
      <c r="O4291" s="33" t="e">
        <f>VLOOKUP($A3725,Master!$A:$B,2,0)&amp;$J3725&amp;$K3725</f>
        <v>#N/A</v>
      </c>
      <c r="P4291" s="33" t="e">
        <f>IF(OR($A3725="KE0",$A3725="KZ0",$A3725="KV0",$A3725="KH0",$A3725="KE",$A3725="KZ",),VLOOKUP($A3725&amp;$F3725,Master!$D:$E,2,0)&amp;$J3725&amp;$K3725,VLOOKUP($A3725,Master!$D:$E,2,0)&amp;Sheet1!$J3725&amp;Sheet1!$K3725)</f>
        <v>#N/A</v>
      </c>
      <c r="Q4291" s="33" t="str">
        <f t="shared" ref="Q4291:Q4354" si="118">$A3725&amp;$J3725&amp;$K3725</f>
        <v/>
      </c>
      <c r="R4291" s="33" t="e">
        <f>IF(IF(VLOOKUP($A3725,Master!$G:$J,4,0)="x",Sheet1!$A3725,"")="","",IF(VLOOKUP($A3725,Master!$G:$J,4,0)="x",Sheet1!$A3725,"")&amp;$J3725&amp;$K3725)</f>
        <v>#N/A</v>
      </c>
      <c r="S4291" s="33" t="e">
        <f>IF(VLOOKUP($A3725,Master!$L:$M,2,0)=0,"",VLOOKUP($A3725,Master!$L:$M,2,0)&amp;$J3725&amp;$L3725)</f>
        <v>#N/A</v>
      </c>
      <c r="T4291" s="33" t="str">
        <f t="shared" ref="T4291:T4354" si="119">$A3725&amp;$J3725</f>
        <v/>
      </c>
    </row>
    <row r="4292" spans="15:20" x14ac:dyDescent="0.3">
      <c r="O4292" s="33" t="e">
        <f>VLOOKUP($A3726,Master!$A:$B,2,0)&amp;$J3726&amp;$K3726</f>
        <v>#N/A</v>
      </c>
      <c r="P4292" s="33" t="e">
        <f>IF(OR($A3726="KE0",$A3726="KZ0",$A3726="KV0",$A3726="KH0",$A3726="KE",$A3726="KZ",),VLOOKUP($A3726&amp;$F3726,Master!$D:$E,2,0)&amp;$J3726&amp;$K3726,VLOOKUP($A3726,Master!$D:$E,2,0)&amp;Sheet1!$J3726&amp;Sheet1!$K3726)</f>
        <v>#N/A</v>
      </c>
      <c r="Q4292" s="33" t="str">
        <f t="shared" si="118"/>
        <v/>
      </c>
      <c r="R4292" s="33" t="e">
        <f>IF(IF(VLOOKUP($A3726,Master!$G:$J,4,0)="x",Sheet1!$A3726,"")="","",IF(VLOOKUP($A3726,Master!$G:$J,4,0)="x",Sheet1!$A3726,"")&amp;$J3726&amp;$K3726)</f>
        <v>#N/A</v>
      </c>
      <c r="S4292" s="33" t="e">
        <f>IF(VLOOKUP($A3726,Master!$L:$M,2,0)=0,"",VLOOKUP($A3726,Master!$L:$M,2,0)&amp;$J3726&amp;$L3726)</f>
        <v>#N/A</v>
      </c>
      <c r="T4292" s="33" t="str">
        <f t="shared" si="119"/>
        <v/>
      </c>
    </row>
    <row r="4293" spans="15:20" x14ac:dyDescent="0.3">
      <c r="O4293" s="33" t="e">
        <f>VLOOKUP($A3727,Master!$A:$B,2,0)&amp;$J3727&amp;$K3727</f>
        <v>#N/A</v>
      </c>
      <c r="P4293" s="33" t="e">
        <f>IF(OR($A3727="KE0",$A3727="KZ0",$A3727="KV0",$A3727="KH0",$A3727="KE",$A3727="KZ",),VLOOKUP($A3727&amp;$F3727,Master!$D:$E,2,0)&amp;$J3727&amp;$K3727,VLOOKUP($A3727,Master!$D:$E,2,0)&amp;Sheet1!$J3727&amp;Sheet1!$K3727)</f>
        <v>#N/A</v>
      </c>
      <c r="Q4293" s="33" t="str">
        <f t="shared" si="118"/>
        <v/>
      </c>
      <c r="R4293" s="33" t="e">
        <f>IF(IF(VLOOKUP($A3727,Master!$G:$J,4,0)="x",Sheet1!$A3727,"")="","",IF(VLOOKUP($A3727,Master!$G:$J,4,0)="x",Sheet1!$A3727,"")&amp;$J3727&amp;$K3727)</f>
        <v>#N/A</v>
      </c>
      <c r="S4293" s="33" t="e">
        <f>IF(VLOOKUP($A3727,Master!$L:$M,2,0)=0,"",VLOOKUP($A3727,Master!$L:$M,2,0)&amp;$J3727&amp;$L3727)</f>
        <v>#N/A</v>
      </c>
      <c r="T4293" s="33" t="str">
        <f t="shared" si="119"/>
        <v/>
      </c>
    </row>
    <row r="4294" spans="15:20" x14ac:dyDescent="0.3">
      <c r="O4294" s="33" t="e">
        <f>VLOOKUP($A3728,Master!$A:$B,2,0)&amp;$J3728&amp;$K3728</f>
        <v>#N/A</v>
      </c>
      <c r="P4294" s="33" t="e">
        <f>IF(OR($A3728="KE0",$A3728="KZ0",$A3728="KV0",$A3728="KH0",$A3728="KE",$A3728="KZ",),VLOOKUP($A3728&amp;$F3728,Master!$D:$E,2,0)&amp;$J3728&amp;$K3728,VLOOKUP($A3728,Master!$D:$E,2,0)&amp;Sheet1!$J3728&amp;Sheet1!$K3728)</f>
        <v>#N/A</v>
      </c>
      <c r="Q4294" s="33" t="str">
        <f t="shared" si="118"/>
        <v/>
      </c>
      <c r="R4294" s="33" t="e">
        <f>IF(IF(VLOOKUP($A3728,Master!$G:$J,4,0)="x",Sheet1!$A3728,"")="","",IF(VLOOKUP($A3728,Master!$G:$J,4,0)="x",Sheet1!$A3728,"")&amp;$J3728&amp;$K3728)</f>
        <v>#N/A</v>
      </c>
      <c r="S4294" s="33" t="e">
        <f>IF(VLOOKUP($A3728,Master!$L:$M,2,0)=0,"",VLOOKUP($A3728,Master!$L:$M,2,0)&amp;$J3728&amp;$L3728)</f>
        <v>#N/A</v>
      </c>
      <c r="T4294" s="33" t="str">
        <f t="shared" si="119"/>
        <v/>
      </c>
    </row>
    <row r="4295" spans="15:20" x14ac:dyDescent="0.3">
      <c r="O4295" s="33" t="e">
        <f>VLOOKUP($A3729,Master!$A:$B,2,0)&amp;$J3729&amp;$K3729</f>
        <v>#N/A</v>
      </c>
      <c r="P4295" s="33" t="e">
        <f>IF(OR($A3729="KE0",$A3729="KZ0",$A3729="KV0",$A3729="KH0",$A3729="KE",$A3729="KZ",),VLOOKUP($A3729&amp;$F3729,Master!$D:$E,2,0)&amp;$J3729&amp;$K3729,VLOOKUP($A3729,Master!$D:$E,2,0)&amp;Sheet1!$J3729&amp;Sheet1!$K3729)</f>
        <v>#N/A</v>
      </c>
      <c r="Q4295" s="33" t="str">
        <f t="shared" si="118"/>
        <v/>
      </c>
      <c r="R4295" s="33" t="e">
        <f>IF(IF(VLOOKUP($A3729,Master!$G:$J,4,0)="x",Sheet1!$A3729,"")="","",IF(VLOOKUP($A3729,Master!$G:$J,4,0)="x",Sheet1!$A3729,"")&amp;$J3729&amp;$K3729)</f>
        <v>#N/A</v>
      </c>
      <c r="S4295" s="33" t="e">
        <f>IF(VLOOKUP($A3729,Master!$L:$M,2,0)=0,"",VLOOKUP($A3729,Master!$L:$M,2,0)&amp;$J3729&amp;$L3729)</f>
        <v>#N/A</v>
      </c>
      <c r="T4295" s="33" t="str">
        <f t="shared" si="119"/>
        <v/>
      </c>
    </row>
    <row r="4296" spans="15:20" x14ac:dyDescent="0.3">
      <c r="O4296" s="33" t="e">
        <f>VLOOKUP($A3730,Master!$A:$B,2,0)&amp;$J3730&amp;$K3730</f>
        <v>#N/A</v>
      </c>
      <c r="P4296" s="33" t="e">
        <f>IF(OR($A3730="KE0",$A3730="KZ0",$A3730="KV0",$A3730="KH0",$A3730="KE",$A3730="KZ",),VLOOKUP($A3730&amp;$F3730,Master!$D:$E,2,0)&amp;$J3730&amp;$K3730,VLOOKUP($A3730,Master!$D:$E,2,0)&amp;Sheet1!$J3730&amp;Sheet1!$K3730)</f>
        <v>#N/A</v>
      </c>
      <c r="Q4296" s="33" t="str">
        <f t="shared" si="118"/>
        <v/>
      </c>
      <c r="R4296" s="33" t="e">
        <f>IF(IF(VLOOKUP($A3730,Master!$G:$J,4,0)="x",Sheet1!$A3730,"")="","",IF(VLOOKUP($A3730,Master!$G:$J,4,0)="x",Sheet1!$A3730,"")&amp;$J3730&amp;$K3730)</f>
        <v>#N/A</v>
      </c>
      <c r="S4296" s="33" t="e">
        <f>IF(VLOOKUP($A3730,Master!$L:$M,2,0)=0,"",VLOOKUP($A3730,Master!$L:$M,2,0)&amp;$J3730&amp;$L3730)</f>
        <v>#N/A</v>
      </c>
      <c r="T4296" s="33" t="str">
        <f t="shared" si="119"/>
        <v/>
      </c>
    </row>
    <row r="4297" spans="15:20" x14ac:dyDescent="0.3">
      <c r="O4297" s="33" t="e">
        <f>VLOOKUP($A3731,Master!$A:$B,2,0)&amp;$J3731&amp;$K3731</f>
        <v>#N/A</v>
      </c>
      <c r="P4297" s="33" t="e">
        <f>IF(OR($A3731="KE0",$A3731="KZ0",$A3731="KV0",$A3731="KH0",$A3731="KE",$A3731="KZ",),VLOOKUP($A3731&amp;$F3731,Master!$D:$E,2,0)&amp;$J3731&amp;$K3731,VLOOKUP($A3731,Master!$D:$E,2,0)&amp;Sheet1!$J3731&amp;Sheet1!$K3731)</f>
        <v>#N/A</v>
      </c>
      <c r="Q4297" s="33" t="str">
        <f t="shared" si="118"/>
        <v/>
      </c>
      <c r="R4297" s="33" t="e">
        <f>IF(IF(VLOOKUP($A3731,Master!$G:$J,4,0)="x",Sheet1!$A3731,"")="","",IF(VLOOKUP($A3731,Master!$G:$J,4,0)="x",Sheet1!$A3731,"")&amp;$J3731&amp;$K3731)</f>
        <v>#N/A</v>
      </c>
      <c r="S4297" s="33" t="e">
        <f>IF(VLOOKUP($A3731,Master!$L:$M,2,0)=0,"",VLOOKUP($A3731,Master!$L:$M,2,0)&amp;$J3731&amp;$L3731)</f>
        <v>#N/A</v>
      </c>
      <c r="T4297" s="33" t="str">
        <f t="shared" si="119"/>
        <v/>
      </c>
    </row>
    <row r="4298" spans="15:20" x14ac:dyDescent="0.3">
      <c r="O4298" s="33" t="e">
        <f>VLOOKUP($A3732,Master!$A:$B,2,0)&amp;$J3732&amp;$K3732</f>
        <v>#N/A</v>
      </c>
      <c r="P4298" s="33" t="e">
        <f>IF(OR($A3732="KE0",$A3732="KZ0",$A3732="KV0",$A3732="KH0",$A3732="KE",$A3732="KZ",),VLOOKUP($A3732&amp;$F3732,Master!$D:$E,2,0)&amp;$J3732&amp;$K3732,VLOOKUP($A3732,Master!$D:$E,2,0)&amp;Sheet1!$J3732&amp;Sheet1!$K3732)</f>
        <v>#N/A</v>
      </c>
      <c r="Q4298" s="33" t="str">
        <f t="shared" si="118"/>
        <v/>
      </c>
      <c r="R4298" s="33" t="e">
        <f>IF(IF(VLOOKUP($A3732,Master!$G:$J,4,0)="x",Sheet1!$A3732,"")="","",IF(VLOOKUP($A3732,Master!$G:$J,4,0)="x",Sheet1!$A3732,"")&amp;$J3732&amp;$K3732)</f>
        <v>#N/A</v>
      </c>
      <c r="S4298" s="33" t="e">
        <f>IF(VLOOKUP($A3732,Master!$L:$M,2,0)=0,"",VLOOKUP($A3732,Master!$L:$M,2,0)&amp;$J3732&amp;$L3732)</f>
        <v>#N/A</v>
      </c>
      <c r="T4298" s="33" t="str">
        <f t="shared" si="119"/>
        <v/>
      </c>
    </row>
    <row r="4299" spans="15:20" x14ac:dyDescent="0.3">
      <c r="O4299" s="33" t="e">
        <f>VLOOKUP($A3733,Master!$A:$B,2,0)&amp;$J3733&amp;$K3733</f>
        <v>#N/A</v>
      </c>
      <c r="P4299" s="33" t="e">
        <f>IF(OR($A3733="KE0",$A3733="KZ0",$A3733="KV0",$A3733="KH0",$A3733="KE",$A3733="KZ",),VLOOKUP($A3733&amp;$F3733,Master!$D:$E,2,0)&amp;$J3733&amp;$K3733,VLOOKUP($A3733,Master!$D:$E,2,0)&amp;Sheet1!$J3733&amp;Sheet1!$K3733)</f>
        <v>#N/A</v>
      </c>
      <c r="Q4299" s="33" t="str">
        <f t="shared" si="118"/>
        <v/>
      </c>
      <c r="R4299" s="33" t="e">
        <f>IF(IF(VLOOKUP($A3733,Master!$G:$J,4,0)="x",Sheet1!$A3733,"")="","",IF(VLOOKUP($A3733,Master!$G:$J,4,0)="x",Sheet1!$A3733,"")&amp;$J3733&amp;$K3733)</f>
        <v>#N/A</v>
      </c>
      <c r="S4299" s="33" t="e">
        <f>IF(VLOOKUP($A3733,Master!$L:$M,2,0)=0,"",VLOOKUP($A3733,Master!$L:$M,2,0)&amp;$J3733&amp;$L3733)</f>
        <v>#N/A</v>
      </c>
      <c r="T4299" s="33" t="str">
        <f t="shared" si="119"/>
        <v/>
      </c>
    </row>
    <row r="4300" spans="15:20" x14ac:dyDescent="0.3">
      <c r="O4300" s="33" t="e">
        <f>VLOOKUP($A3734,Master!$A:$B,2,0)&amp;$J3734&amp;$K3734</f>
        <v>#N/A</v>
      </c>
      <c r="P4300" s="33" t="e">
        <f>IF(OR($A3734="KE0",$A3734="KZ0",$A3734="KV0",$A3734="KH0",$A3734="KE",$A3734="KZ",),VLOOKUP($A3734&amp;$F3734,Master!$D:$E,2,0)&amp;$J3734&amp;$K3734,VLOOKUP($A3734,Master!$D:$E,2,0)&amp;Sheet1!$J3734&amp;Sheet1!$K3734)</f>
        <v>#N/A</v>
      </c>
      <c r="Q4300" s="33" t="str">
        <f t="shared" si="118"/>
        <v/>
      </c>
      <c r="R4300" s="33" t="e">
        <f>IF(IF(VLOOKUP($A3734,Master!$G:$J,4,0)="x",Sheet1!$A3734,"")="","",IF(VLOOKUP($A3734,Master!$G:$J,4,0)="x",Sheet1!$A3734,"")&amp;$J3734&amp;$K3734)</f>
        <v>#N/A</v>
      </c>
      <c r="S4300" s="33" t="e">
        <f>IF(VLOOKUP($A3734,Master!$L:$M,2,0)=0,"",VLOOKUP($A3734,Master!$L:$M,2,0)&amp;$J3734&amp;$L3734)</f>
        <v>#N/A</v>
      </c>
      <c r="T4300" s="33" t="str">
        <f t="shared" si="119"/>
        <v/>
      </c>
    </row>
    <row r="4301" spans="15:20" x14ac:dyDescent="0.3">
      <c r="O4301" s="33" t="e">
        <f>VLOOKUP($A3735,Master!$A:$B,2,0)&amp;$J3735&amp;$K3735</f>
        <v>#N/A</v>
      </c>
      <c r="P4301" s="33" t="e">
        <f>IF(OR($A3735="KE0",$A3735="KZ0",$A3735="KV0",$A3735="KH0",$A3735="KE",$A3735="KZ",),VLOOKUP($A3735&amp;$F3735,Master!$D:$E,2,0)&amp;$J3735&amp;$K3735,VLOOKUP($A3735,Master!$D:$E,2,0)&amp;Sheet1!$J3735&amp;Sheet1!$K3735)</f>
        <v>#N/A</v>
      </c>
      <c r="Q4301" s="33" t="str">
        <f t="shared" si="118"/>
        <v/>
      </c>
      <c r="R4301" s="33" t="e">
        <f>IF(IF(VLOOKUP($A3735,Master!$G:$J,4,0)="x",Sheet1!$A3735,"")="","",IF(VLOOKUP($A3735,Master!$G:$J,4,0)="x",Sheet1!$A3735,"")&amp;$J3735&amp;$K3735)</f>
        <v>#N/A</v>
      </c>
      <c r="S4301" s="33" t="e">
        <f>IF(VLOOKUP($A3735,Master!$L:$M,2,0)=0,"",VLOOKUP($A3735,Master!$L:$M,2,0)&amp;$J3735&amp;$L3735)</f>
        <v>#N/A</v>
      </c>
      <c r="T4301" s="33" t="str">
        <f t="shared" si="119"/>
        <v/>
      </c>
    </row>
    <row r="4302" spans="15:20" x14ac:dyDescent="0.3">
      <c r="O4302" s="33" t="e">
        <f>VLOOKUP($A3736,Master!$A:$B,2,0)&amp;$J3736&amp;$K3736</f>
        <v>#N/A</v>
      </c>
      <c r="P4302" s="33" t="e">
        <f>IF(OR($A3736="KE0",$A3736="KZ0",$A3736="KV0",$A3736="KH0",$A3736="KE",$A3736="KZ",),VLOOKUP($A3736&amp;$F3736,Master!$D:$E,2,0)&amp;$J3736&amp;$K3736,VLOOKUP($A3736,Master!$D:$E,2,0)&amp;Sheet1!$J3736&amp;Sheet1!$K3736)</f>
        <v>#N/A</v>
      </c>
      <c r="Q4302" s="33" t="str">
        <f t="shared" si="118"/>
        <v/>
      </c>
      <c r="R4302" s="33" t="e">
        <f>IF(IF(VLOOKUP($A3736,Master!$G:$J,4,0)="x",Sheet1!$A3736,"")="","",IF(VLOOKUP($A3736,Master!$G:$J,4,0)="x",Sheet1!$A3736,"")&amp;$J3736&amp;$K3736)</f>
        <v>#N/A</v>
      </c>
      <c r="S4302" s="33" t="e">
        <f>IF(VLOOKUP($A3736,Master!$L:$M,2,0)=0,"",VLOOKUP($A3736,Master!$L:$M,2,0)&amp;$J3736&amp;$L3736)</f>
        <v>#N/A</v>
      </c>
      <c r="T4302" s="33" t="str">
        <f t="shared" si="119"/>
        <v/>
      </c>
    </row>
    <row r="4303" spans="15:20" x14ac:dyDescent="0.3">
      <c r="O4303" s="33" t="e">
        <f>VLOOKUP($A3737,Master!$A:$B,2,0)&amp;$J3737&amp;$K3737</f>
        <v>#N/A</v>
      </c>
      <c r="P4303" s="33" t="e">
        <f>IF(OR($A3737="KE0",$A3737="KZ0",$A3737="KV0",$A3737="KH0",$A3737="KE",$A3737="KZ",),VLOOKUP($A3737&amp;$F3737,Master!$D:$E,2,0)&amp;$J3737&amp;$K3737,VLOOKUP($A3737,Master!$D:$E,2,0)&amp;Sheet1!$J3737&amp;Sheet1!$K3737)</f>
        <v>#N/A</v>
      </c>
      <c r="Q4303" s="33" t="str">
        <f t="shared" si="118"/>
        <v/>
      </c>
      <c r="R4303" s="33" t="e">
        <f>IF(IF(VLOOKUP($A3737,Master!$G:$J,4,0)="x",Sheet1!$A3737,"")="","",IF(VLOOKUP($A3737,Master!$G:$J,4,0)="x",Sheet1!$A3737,"")&amp;$J3737&amp;$K3737)</f>
        <v>#N/A</v>
      </c>
      <c r="S4303" s="33" t="e">
        <f>IF(VLOOKUP($A3737,Master!$L:$M,2,0)=0,"",VLOOKUP($A3737,Master!$L:$M,2,0)&amp;$J3737&amp;$L3737)</f>
        <v>#N/A</v>
      </c>
      <c r="T4303" s="33" t="str">
        <f t="shared" si="119"/>
        <v/>
      </c>
    </row>
    <row r="4304" spans="15:20" x14ac:dyDescent="0.3">
      <c r="O4304" s="33" t="e">
        <f>VLOOKUP($A3738,Master!$A:$B,2,0)&amp;$J3738&amp;$K3738</f>
        <v>#N/A</v>
      </c>
      <c r="P4304" s="33" t="e">
        <f>IF(OR($A3738="KE0",$A3738="KZ0",$A3738="KV0",$A3738="KH0",$A3738="KE",$A3738="KZ",),VLOOKUP($A3738&amp;$F3738,Master!$D:$E,2,0)&amp;$J3738&amp;$K3738,VLOOKUP($A3738,Master!$D:$E,2,0)&amp;Sheet1!$J3738&amp;Sheet1!$K3738)</f>
        <v>#N/A</v>
      </c>
      <c r="Q4304" s="33" t="str">
        <f t="shared" si="118"/>
        <v/>
      </c>
      <c r="R4304" s="33" t="e">
        <f>IF(IF(VLOOKUP($A3738,Master!$G:$J,4,0)="x",Sheet1!$A3738,"")="","",IF(VLOOKUP($A3738,Master!$G:$J,4,0)="x",Sheet1!$A3738,"")&amp;$J3738&amp;$K3738)</f>
        <v>#N/A</v>
      </c>
      <c r="S4304" s="33" t="e">
        <f>IF(VLOOKUP($A3738,Master!$L:$M,2,0)=0,"",VLOOKUP($A3738,Master!$L:$M,2,0)&amp;$J3738&amp;$L3738)</f>
        <v>#N/A</v>
      </c>
      <c r="T4304" s="33" t="str">
        <f t="shared" si="119"/>
        <v/>
      </c>
    </row>
    <row r="4305" spans="15:20" x14ac:dyDescent="0.3">
      <c r="O4305" s="33" t="e">
        <f>VLOOKUP($A3739,Master!$A:$B,2,0)&amp;$J3739&amp;$K3739</f>
        <v>#N/A</v>
      </c>
      <c r="P4305" s="33" t="e">
        <f>IF(OR($A3739="KE0",$A3739="KZ0",$A3739="KV0",$A3739="KH0",$A3739="KE",$A3739="KZ",),VLOOKUP($A3739&amp;$F3739,Master!$D:$E,2,0)&amp;$J3739&amp;$K3739,VLOOKUP($A3739,Master!$D:$E,2,0)&amp;Sheet1!$J3739&amp;Sheet1!$K3739)</f>
        <v>#N/A</v>
      </c>
      <c r="Q4305" s="33" t="str">
        <f t="shared" si="118"/>
        <v/>
      </c>
      <c r="R4305" s="33" t="e">
        <f>IF(IF(VLOOKUP($A3739,Master!$G:$J,4,0)="x",Sheet1!$A3739,"")="","",IF(VLOOKUP($A3739,Master!$G:$J,4,0)="x",Sheet1!$A3739,"")&amp;$J3739&amp;$K3739)</f>
        <v>#N/A</v>
      </c>
      <c r="S4305" s="33" t="e">
        <f>IF(VLOOKUP($A3739,Master!$L:$M,2,0)=0,"",VLOOKUP($A3739,Master!$L:$M,2,0)&amp;$J3739&amp;$L3739)</f>
        <v>#N/A</v>
      </c>
      <c r="T4305" s="33" t="str">
        <f t="shared" si="119"/>
        <v/>
      </c>
    </row>
    <row r="4306" spans="15:20" x14ac:dyDescent="0.3">
      <c r="O4306" s="33" t="e">
        <f>VLOOKUP($A3740,Master!$A:$B,2,0)&amp;$J3740&amp;$K3740</f>
        <v>#N/A</v>
      </c>
      <c r="P4306" s="33" t="e">
        <f>IF(OR($A3740="KE0",$A3740="KZ0",$A3740="KV0",$A3740="KH0",$A3740="KE",$A3740="KZ",),VLOOKUP($A3740&amp;$F3740,Master!$D:$E,2,0)&amp;$J3740&amp;$K3740,VLOOKUP($A3740,Master!$D:$E,2,0)&amp;Sheet1!$J3740&amp;Sheet1!$K3740)</f>
        <v>#N/A</v>
      </c>
      <c r="Q4306" s="33" t="str">
        <f t="shared" si="118"/>
        <v/>
      </c>
      <c r="R4306" s="33" t="e">
        <f>IF(IF(VLOOKUP($A3740,Master!$G:$J,4,0)="x",Sheet1!$A3740,"")="","",IF(VLOOKUP($A3740,Master!$G:$J,4,0)="x",Sheet1!$A3740,"")&amp;$J3740&amp;$K3740)</f>
        <v>#N/A</v>
      </c>
      <c r="S4306" s="33" t="e">
        <f>IF(VLOOKUP($A3740,Master!$L:$M,2,0)=0,"",VLOOKUP($A3740,Master!$L:$M,2,0)&amp;$J3740&amp;$L3740)</f>
        <v>#N/A</v>
      </c>
      <c r="T4306" s="33" t="str">
        <f t="shared" si="119"/>
        <v/>
      </c>
    </row>
    <row r="4307" spans="15:20" x14ac:dyDescent="0.3">
      <c r="O4307" s="33" t="e">
        <f>VLOOKUP($A3741,Master!$A:$B,2,0)&amp;$J3741&amp;$K3741</f>
        <v>#N/A</v>
      </c>
      <c r="P4307" s="33" t="e">
        <f>IF(OR($A3741="KE0",$A3741="KZ0",$A3741="KV0",$A3741="KH0",$A3741="KE",$A3741="KZ",),VLOOKUP($A3741&amp;$F3741,Master!$D:$E,2,0)&amp;$J3741&amp;$K3741,VLOOKUP($A3741,Master!$D:$E,2,0)&amp;Sheet1!$J3741&amp;Sheet1!$K3741)</f>
        <v>#N/A</v>
      </c>
      <c r="Q4307" s="33" t="str">
        <f t="shared" si="118"/>
        <v/>
      </c>
      <c r="R4307" s="33" t="e">
        <f>IF(IF(VLOOKUP($A3741,Master!$G:$J,4,0)="x",Sheet1!$A3741,"")="","",IF(VLOOKUP($A3741,Master!$G:$J,4,0)="x",Sheet1!$A3741,"")&amp;$J3741&amp;$K3741)</f>
        <v>#N/A</v>
      </c>
      <c r="S4307" s="33" t="e">
        <f>IF(VLOOKUP($A3741,Master!$L:$M,2,0)=0,"",VLOOKUP($A3741,Master!$L:$M,2,0)&amp;$J3741&amp;$L3741)</f>
        <v>#N/A</v>
      </c>
      <c r="T4307" s="33" t="str">
        <f t="shared" si="119"/>
        <v/>
      </c>
    </row>
    <row r="4308" spans="15:20" x14ac:dyDescent="0.3">
      <c r="O4308" s="33" t="e">
        <f>VLOOKUP($A3742,Master!$A:$B,2,0)&amp;$J3742&amp;$K3742</f>
        <v>#N/A</v>
      </c>
      <c r="P4308" s="33" t="e">
        <f>IF(OR($A3742="KE0",$A3742="KZ0",$A3742="KV0",$A3742="KH0",$A3742="KE",$A3742="KZ",),VLOOKUP($A3742&amp;$F3742,Master!$D:$E,2,0)&amp;$J3742&amp;$K3742,VLOOKUP($A3742,Master!$D:$E,2,0)&amp;Sheet1!$J3742&amp;Sheet1!$K3742)</f>
        <v>#N/A</v>
      </c>
      <c r="Q4308" s="33" t="str">
        <f t="shared" si="118"/>
        <v/>
      </c>
      <c r="R4308" s="33" t="e">
        <f>IF(IF(VLOOKUP($A3742,Master!$G:$J,4,0)="x",Sheet1!$A3742,"")="","",IF(VLOOKUP($A3742,Master!$G:$J,4,0)="x",Sheet1!$A3742,"")&amp;$J3742&amp;$K3742)</f>
        <v>#N/A</v>
      </c>
      <c r="S4308" s="33" t="e">
        <f>IF(VLOOKUP($A3742,Master!$L:$M,2,0)=0,"",VLOOKUP($A3742,Master!$L:$M,2,0)&amp;$J3742&amp;$L3742)</f>
        <v>#N/A</v>
      </c>
      <c r="T4308" s="33" t="str">
        <f t="shared" si="119"/>
        <v/>
      </c>
    </row>
    <row r="4309" spans="15:20" x14ac:dyDescent="0.3">
      <c r="O4309" s="33" t="e">
        <f>VLOOKUP($A3743,Master!$A:$B,2,0)&amp;$J3743&amp;$K3743</f>
        <v>#N/A</v>
      </c>
      <c r="P4309" s="33" t="e">
        <f>IF(OR($A3743="KE0",$A3743="KZ0",$A3743="KV0",$A3743="KH0",$A3743="KE",$A3743="KZ",),VLOOKUP($A3743&amp;$F3743,Master!$D:$E,2,0)&amp;$J3743&amp;$K3743,VLOOKUP($A3743,Master!$D:$E,2,0)&amp;Sheet1!$J3743&amp;Sheet1!$K3743)</f>
        <v>#N/A</v>
      </c>
      <c r="Q4309" s="33" t="str">
        <f t="shared" si="118"/>
        <v/>
      </c>
      <c r="R4309" s="33" t="e">
        <f>IF(IF(VLOOKUP($A3743,Master!$G:$J,4,0)="x",Sheet1!$A3743,"")="","",IF(VLOOKUP($A3743,Master!$G:$J,4,0)="x",Sheet1!$A3743,"")&amp;$J3743&amp;$K3743)</f>
        <v>#N/A</v>
      </c>
      <c r="S4309" s="33" t="e">
        <f>IF(VLOOKUP($A3743,Master!$L:$M,2,0)=0,"",VLOOKUP($A3743,Master!$L:$M,2,0)&amp;$J3743&amp;$L3743)</f>
        <v>#N/A</v>
      </c>
      <c r="T4309" s="33" t="str">
        <f t="shared" si="119"/>
        <v/>
      </c>
    </row>
    <row r="4310" spans="15:20" x14ac:dyDescent="0.3">
      <c r="O4310" s="33" t="e">
        <f>VLOOKUP($A3744,Master!$A:$B,2,0)&amp;$J3744&amp;$K3744</f>
        <v>#N/A</v>
      </c>
      <c r="P4310" s="33" t="e">
        <f>IF(OR($A3744="KE0",$A3744="KZ0",$A3744="KV0",$A3744="KH0",$A3744="KE",$A3744="KZ",),VLOOKUP($A3744&amp;$F3744,Master!$D:$E,2,0)&amp;$J3744&amp;$K3744,VLOOKUP($A3744,Master!$D:$E,2,0)&amp;Sheet1!$J3744&amp;Sheet1!$K3744)</f>
        <v>#N/A</v>
      </c>
      <c r="Q4310" s="33" t="str">
        <f t="shared" si="118"/>
        <v/>
      </c>
      <c r="R4310" s="33" t="e">
        <f>IF(IF(VLOOKUP($A3744,Master!$G:$J,4,0)="x",Sheet1!$A3744,"")="","",IF(VLOOKUP($A3744,Master!$G:$J,4,0)="x",Sheet1!$A3744,"")&amp;$J3744&amp;$K3744)</f>
        <v>#N/A</v>
      </c>
      <c r="S4310" s="33" t="e">
        <f>IF(VLOOKUP($A3744,Master!$L:$M,2,0)=0,"",VLOOKUP($A3744,Master!$L:$M,2,0)&amp;$J3744&amp;$L3744)</f>
        <v>#N/A</v>
      </c>
      <c r="T4310" s="33" t="str">
        <f t="shared" si="119"/>
        <v/>
      </c>
    </row>
    <row r="4311" spans="15:20" x14ac:dyDescent="0.3">
      <c r="O4311" s="33" t="e">
        <f>VLOOKUP($A3745,Master!$A:$B,2,0)&amp;$J3745&amp;$K3745</f>
        <v>#N/A</v>
      </c>
      <c r="P4311" s="33" t="e">
        <f>IF(OR($A3745="KE0",$A3745="KZ0",$A3745="KV0",$A3745="KH0",$A3745="KE",$A3745="KZ",),VLOOKUP($A3745&amp;$F3745,Master!$D:$E,2,0)&amp;$J3745&amp;$K3745,VLOOKUP($A3745,Master!$D:$E,2,0)&amp;Sheet1!$J3745&amp;Sheet1!$K3745)</f>
        <v>#N/A</v>
      </c>
      <c r="Q4311" s="33" t="str">
        <f t="shared" si="118"/>
        <v/>
      </c>
      <c r="R4311" s="33" t="e">
        <f>IF(IF(VLOOKUP($A3745,Master!$G:$J,4,0)="x",Sheet1!$A3745,"")="","",IF(VLOOKUP($A3745,Master!$G:$J,4,0)="x",Sheet1!$A3745,"")&amp;$J3745&amp;$K3745)</f>
        <v>#N/A</v>
      </c>
      <c r="S4311" s="33" t="e">
        <f>IF(VLOOKUP($A3745,Master!$L:$M,2,0)=0,"",VLOOKUP($A3745,Master!$L:$M,2,0)&amp;$J3745&amp;$L3745)</f>
        <v>#N/A</v>
      </c>
      <c r="T4311" s="33" t="str">
        <f t="shared" si="119"/>
        <v/>
      </c>
    </row>
    <row r="4312" spans="15:20" x14ac:dyDescent="0.3">
      <c r="O4312" s="33" t="e">
        <f>VLOOKUP($A3746,Master!$A:$B,2,0)&amp;$J3746&amp;$K3746</f>
        <v>#N/A</v>
      </c>
      <c r="P4312" s="33" t="e">
        <f>IF(OR($A3746="KE0",$A3746="KZ0",$A3746="KV0",$A3746="KH0",$A3746="KE",$A3746="KZ",),VLOOKUP($A3746&amp;$F3746,Master!$D:$E,2,0)&amp;$J3746&amp;$K3746,VLOOKUP($A3746,Master!$D:$E,2,0)&amp;Sheet1!$J3746&amp;Sheet1!$K3746)</f>
        <v>#N/A</v>
      </c>
      <c r="Q4312" s="33" t="str">
        <f t="shared" si="118"/>
        <v/>
      </c>
      <c r="R4312" s="33" t="e">
        <f>IF(IF(VLOOKUP($A3746,Master!$G:$J,4,0)="x",Sheet1!$A3746,"")="","",IF(VLOOKUP($A3746,Master!$G:$J,4,0)="x",Sheet1!$A3746,"")&amp;$J3746&amp;$K3746)</f>
        <v>#N/A</v>
      </c>
      <c r="S4312" s="33" t="e">
        <f>IF(VLOOKUP($A3746,Master!$L:$M,2,0)=0,"",VLOOKUP($A3746,Master!$L:$M,2,0)&amp;$J3746&amp;$L3746)</f>
        <v>#N/A</v>
      </c>
      <c r="T4312" s="33" t="str">
        <f t="shared" si="119"/>
        <v/>
      </c>
    </row>
    <row r="4313" spans="15:20" x14ac:dyDescent="0.3">
      <c r="O4313" s="33" t="e">
        <f>VLOOKUP($A3747,Master!$A:$B,2,0)&amp;$J3747&amp;$K3747</f>
        <v>#N/A</v>
      </c>
      <c r="P4313" s="33" t="e">
        <f>IF(OR($A3747="KE0",$A3747="KZ0",$A3747="KV0",$A3747="KH0",$A3747="KE",$A3747="KZ",),VLOOKUP($A3747&amp;$F3747,Master!$D:$E,2,0)&amp;$J3747&amp;$K3747,VLOOKUP($A3747,Master!$D:$E,2,0)&amp;Sheet1!$J3747&amp;Sheet1!$K3747)</f>
        <v>#N/A</v>
      </c>
      <c r="Q4313" s="33" t="str">
        <f t="shared" si="118"/>
        <v/>
      </c>
      <c r="R4313" s="33" t="e">
        <f>IF(IF(VLOOKUP($A3747,Master!$G:$J,4,0)="x",Sheet1!$A3747,"")="","",IF(VLOOKUP($A3747,Master!$G:$J,4,0)="x",Sheet1!$A3747,"")&amp;$J3747&amp;$K3747)</f>
        <v>#N/A</v>
      </c>
      <c r="S4313" s="33" t="e">
        <f>IF(VLOOKUP($A3747,Master!$L:$M,2,0)=0,"",VLOOKUP($A3747,Master!$L:$M,2,0)&amp;$J3747&amp;$L3747)</f>
        <v>#N/A</v>
      </c>
      <c r="T4313" s="33" t="str">
        <f t="shared" si="119"/>
        <v/>
      </c>
    </row>
    <row r="4314" spans="15:20" x14ac:dyDescent="0.3">
      <c r="O4314" s="33" t="e">
        <f>VLOOKUP($A3748,Master!$A:$B,2,0)&amp;$J3748&amp;$K3748</f>
        <v>#N/A</v>
      </c>
      <c r="P4314" s="33" t="e">
        <f>IF(OR($A3748="KE0",$A3748="KZ0",$A3748="KV0",$A3748="KH0",$A3748="KE",$A3748="KZ",),VLOOKUP($A3748&amp;$F3748,Master!$D:$E,2,0)&amp;$J3748&amp;$K3748,VLOOKUP($A3748,Master!$D:$E,2,0)&amp;Sheet1!$J3748&amp;Sheet1!$K3748)</f>
        <v>#N/A</v>
      </c>
      <c r="Q4314" s="33" t="str">
        <f t="shared" si="118"/>
        <v/>
      </c>
      <c r="R4314" s="33" t="e">
        <f>IF(IF(VLOOKUP($A3748,Master!$G:$J,4,0)="x",Sheet1!$A3748,"")="","",IF(VLOOKUP($A3748,Master!$G:$J,4,0)="x",Sheet1!$A3748,"")&amp;$J3748&amp;$K3748)</f>
        <v>#N/A</v>
      </c>
      <c r="S4314" s="33" t="e">
        <f>IF(VLOOKUP($A3748,Master!$L:$M,2,0)=0,"",VLOOKUP($A3748,Master!$L:$M,2,0)&amp;$J3748&amp;$L3748)</f>
        <v>#N/A</v>
      </c>
      <c r="T4314" s="33" t="str">
        <f t="shared" si="119"/>
        <v/>
      </c>
    </row>
    <row r="4315" spans="15:20" x14ac:dyDescent="0.3">
      <c r="O4315" s="33" t="e">
        <f>VLOOKUP($A3749,Master!$A:$B,2,0)&amp;$J3749&amp;$K3749</f>
        <v>#N/A</v>
      </c>
      <c r="P4315" s="33" t="e">
        <f>IF(OR($A3749="KE0",$A3749="KZ0",$A3749="KV0",$A3749="KH0",$A3749="KE",$A3749="KZ",),VLOOKUP($A3749&amp;$F3749,Master!$D:$E,2,0)&amp;$J3749&amp;$K3749,VLOOKUP($A3749,Master!$D:$E,2,0)&amp;Sheet1!$J3749&amp;Sheet1!$K3749)</f>
        <v>#N/A</v>
      </c>
      <c r="Q4315" s="33" t="str">
        <f t="shared" si="118"/>
        <v/>
      </c>
      <c r="R4315" s="33" t="e">
        <f>IF(IF(VLOOKUP($A3749,Master!$G:$J,4,0)="x",Sheet1!$A3749,"")="","",IF(VLOOKUP($A3749,Master!$G:$J,4,0)="x",Sheet1!$A3749,"")&amp;$J3749&amp;$K3749)</f>
        <v>#N/A</v>
      </c>
      <c r="S4315" s="33" t="e">
        <f>IF(VLOOKUP($A3749,Master!$L:$M,2,0)=0,"",VLOOKUP($A3749,Master!$L:$M,2,0)&amp;$J3749&amp;$L3749)</f>
        <v>#N/A</v>
      </c>
      <c r="T4315" s="33" t="str">
        <f t="shared" si="119"/>
        <v/>
      </c>
    </row>
    <row r="4316" spans="15:20" x14ac:dyDescent="0.3">
      <c r="O4316" s="33" t="e">
        <f>VLOOKUP($A3750,Master!$A:$B,2,0)&amp;$J3750&amp;$K3750</f>
        <v>#N/A</v>
      </c>
      <c r="P4316" s="33" t="e">
        <f>IF(OR($A3750="KE0",$A3750="KZ0",$A3750="KV0",$A3750="KH0",$A3750="KE",$A3750="KZ",),VLOOKUP($A3750&amp;$F3750,Master!$D:$E,2,0)&amp;$J3750&amp;$K3750,VLOOKUP($A3750,Master!$D:$E,2,0)&amp;Sheet1!$J3750&amp;Sheet1!$K3750)</f>
        <v>#N/A</v>
      </c>
      <c r="Q4316" s="33" t="str">
        <f t="shared" si="118"/>
        <v/>
      </c>
      <c r="R4316" s="33" t="e">
        <f>IF(IF(VLOOKUP($A3750,Master!$G:$J,4,0)="x",Sheet1!$A3750,"")="","",IF(VLOOKUP($A3750,Master!$G:$J,4,0)="x",Sheet1!$A3750,"")&amp;$J3750&amp;$K3750)</f>
        <v>#N/A</v>
      </c>
      <c r="S4316" s="33" t="e">
        <f>IF(VLOOKUP($A3750,Master!$L:$M,2,0)=0,"",VLOOKUP($A3750,Master!$L:$M,2,0)&amp;$J3750&amp;$L3750)</f>
        <v>#N/A</v>
      </c>
      <c r="T4316" s="33" t="str">
        <f t="shared" si="119"/>
        <v/>
      </c>
    </row>
    <row r="4317" spans="15:20" x14ac:dyDescent="0.3">
      <c r="O4317" s="33" t="e">
        <f>VLOOKUP($A3751,Master!$A:$B,2,0)&amp;$J3751&amp;$K3751</f>
        <v>#N/A</v>
      </c>
      <c r="P4317" s="33" t="e">
        <f>IF(OR($A3751="KE0",$A3751="KZ0",$A3751="KV0",$A3751="KH0",$A3751="KE",$A3751="KZ",),VLOOKUP($A3751&amp;$F3751,Master!$D:$E,2,0)&amp;$J3751&amp;$K3751,VLOOKUP($A3751,Master!$D:$E,2,0)&amp;Sheet1!$J3751&amp;Sheet1!$K3751)</f>
        <v>#N/A</v>
      </c>
      <c r="Q4317" s="33" t="str">
        <f t="shared" si="118"/>
        <v/>
      </c>
      <c r="R4317" s="33" t="e">
        <f>IF(IF(VLOOKUP($A3751,Master!$G:$J,4,0)="x",Sheet1!$A3751,"")="","",IF(VLOOKUP($A3751,Master!$G:$J,4,0)="x",Sheet1!$A3751,"")&amp;$J3751&amp;$K3751)</f>
        <v>#N/A</v>
      </c>
      <c r="S4317" s="33" t="e">
        <f>IF(VLOOKUP($A3751,Master!$L:$M,2,0)=0,"",VLOOKUP($A3751,Master!$L:$M,2,0)&amp;$J3751&amp;$L3751)</f>
        <v>#N/A</v>
      </c>
      <c r="T4317" s="33" t="str">
        <f t="shared" si="119"/>
        <v/>
      </c>
    </row>
    <row r="4318" spans="15:20" x14ac:dyDescent="0.3">
      <c r="O4318" s="33" t="e">
        <f>VLOOKUP($A3752,Master!$A:$B,2,0)&amp;$J3752&amp;$K3752</f>
        <v>#N/A</v>
      </c>
      <c r="P4318" s="33" t="e">
        <f>IF(OR($A3752="KE0",$A3752="KZ0",$A3752="KV0",$A3752="KH0",$A3752="KE",$A3752="KZ",),VLOOKUP($A3752&amp;$F3752,Master!$D:$E,2,0)&amp;$J3752&amp;$K3752,VLOOKUP($A3752,Master!$D:$E,2,0)&amp;Sheet1!$J3752&amp;Sheet1!$K3752)</f>
        <v>#N/A</v>
      </c>
      <c r="Q4318" s="33" t="str">
        <f t="shared" si="118"/>
        <v/>
      </c>
      <c r="R4318" s="33" t="e">
        <f>IF(IF(VLOOKUP($A3752,Master!$G:$J,4,0)="x",Sheet1!$A3752,"")="","",IF(VLOOKUP($A3752,Master!$G:$J,4,0)="x",Sheet1!$A3752,"")&amp;$J3752&amp;$K3752)</f>
        <v>#N/A</v>
      </c>
      <c r="S4318" s="33" t="e">
        <f>IF(VLOOKUP($A3752,Master!$L:$M,2,0)=0,"",VLOOKUP($A3752,Master!$L:$M,2,0)&amp;$J3752&amp;$L3752)</f>
        <v>#N/A</v>
      </c>
      <c r="T4318" s="33" t="str">
        <f t="shared" si="119"/>
        <v/>
      </c>
    </row>
    <row r="4319" spans="15:20" x14ac:dyDescent="0.3">
      <c r="O4319" s="33" t="e">
        <f>VLOOKUP($A3753,Master!$A:$B,2,0)&amp;$J3753&amp;$K3753</f>
        <v>#N/A</v>
      </c>
      <c r="P4319" s="33" t="e">
        <f>IF(OR($A3753="KE0",$A3753="KZ0",$A3753="KV0",$A3753="KH0",$A3753="KE",$A3753="KZ",),VLOOKUP($A3753&amp;$F3753,Master!$D:$E,2,0)&amp;$J3753&amp;$K3753,VLOOKUP($A3753,Master!$D:$E,2,0)&amp;Sheet1!$J3753&amp;Sheet1!$K3753)</f>
        <v>#N/A</v>
      </c>
      <c r="Q4319" s="33" t="str">
        <f t="shared" si="118"/>
        <v/>
      </c>
      <c r="R4319" s="33" t="e">
        <f>IF(IF(VLOOKUP($A3753,Master!$G:$J,4,0)="x",Sheet1!$A3753,"")="","",IF(VLOOKUP($A3753,Master!$G:$J,4,0)="x",Sheet1!$A3753,"")&amp;$J3753&amp;$K3753)</f>
        <v>#N/A</v>
      </c>
      <c r="S4319" s="33" t="e">
        <f>IF(VLOOKUP($A3753,Master!$L:$M,2,0)=0,"",VLOOKUP($A3753,Master!$L:$M,2,0)&amp;$J3753&amp;$L3753)</f>
        <v>#N/A</v>
      </c>
      <c r="T4319" s="33" t="str">
        <f t="shared" si="119"/>
        <v/>
      </c>
    </row>
    <row r="4320" spans="15:20" x14ac:dyDescent="0.3">
      <c r="O4320" s="33" t="e">
        <f>VLOOKUP($A3754,Master!$A:$B,2,0)&amp;$J3754&amp;$K3754</f>
        <v>#N/A</v>
      </c>
      <c r="P4320" s="33" t="e">
        <f>IF(OR($A3754="KE0",$A3754="KZ0",$A3754="KV0",$A3754="KH0",$A3754="KE",$A3754="KZ",),VLOOKUP($A3754&amp;$F3754,Master!$D:$E,2,0)&amp;$J3754&amp;$K3754,VLOOKUP($A3754,Master!$D:$E,2,0)&amp;Sheet1!$J3754&amp;Sheet1!$K3754)</f>
        <v>#N/A</v>
      </c>
      <c r="Q4320" s="33" t="str">
        <f t="shared" si="118"/>
        <v/>
      </c>
      <c r="R4320" s="33" t="e">
        <f>IF(IF(VLOOKUP($A3754,Master!$G:$J,4,0)="x",Sheet1!$A3754,"")="","",IF(VLOOKUP($A3754,Master!$G:$J,4,0)="x",Sheet1!$A3754,"")&amp;$J3754&amp;$K3754)</f>
        <v>#N/A</v>
      </c>
      <c r="S4320" s="33" t="e">
        <f>IF(VLOOKUP($A3754,Master!$L:$M,2,0)=0,"",VLOOKUP($A3754,Master!$L:$M,2,0)&amp;$J3754&amp;$L3754)</f>
        <v>#N/A</v>
      </c>
      <c r="T4320" s="33" t="str">
        <f t="shared" si="119"/>
        <v/>
      </c>
    </row>
    <row r="4321" spans="15:20" x14ac:dyDescent="0.3">
      <c r="O4321" s="33" t="e">
        <f>VLOOKUP($A3755,Master!$A:$B,2,0)&amp;$J3755&amp;$K3755</f>
        <v>#N/A</v>
      </c>
      <c r="P4321" s="33" t="e">
        <f>IF(OR($A3755="KE0",$A3755="KZ0",$A3755="KV0",$A3755="KH0",$A3755="KE",$A3755="KZ",),VLOOKUP($A3755&amp;$F3755,Master!$D:$E,2,0)&amp;$J3755&amp;$K3755,VLOOKUP($A3755,Master!$D:$E,2,0)&amp;Sheet1!$J3755&amp;Sheet1!$K3755)</f>
        <v>#N/A</v>
      </c>
      <c r="Q4321" s="33" t="str">
        <f t="shared" si="118"/>
        <v/>
      </c>
      <c r="R4321" s="33" t="e">
        <f>IF(IF(VLOOKUP($A3755,Master!$G:$J,4,0)="x",Sheet1!$A3755,"")="","",IF(VLOOKUP($A3755,Master!$G:$J,4,0)="x",Sheet1!$A3755,"")&amp;$J3755&amp;$K3755)</f>
        <v>#N/A</v>
      </c>
      <c r="S4321" s="33" t="e">
        <f>IF(VLOOKUP($A3755,Master!$L:$M,2,0)=0,"",VLOOKUP($A3755,Master!$L:$M,2,0)&amp;$J3755&amp;$L3755)</f>
        <v>#N/A</v>
      </c>
      <c r="T4321" s="33" t="str">
        <f t="shared" si="119"/>
        <v/>
      </c>
    </row>
    <row r="4322" spans="15:20" x14ac:dyDescent="0.3">
      <c r="O4322" s="33" t="e">
        <f>VLOOKUP($A3756,Master!$A:$B,2,0)&amp;$J3756&amp;$K3756</f>
        <v>#N/A</v>
      </c>
      <c r="P4322" s="33" t="e">
        <f>IF(OR($A3756="KE0",$A3756="KZ0",$A3756="KV0",$A3756="KH0",$A3756="KE",$A3756="KZ",),VLOOKUP($A3756&amp;$F3756,Master!$D:$E,2,0)&amp;$J3756&amp;$K3756,VLOOKUP($A3756,Master!$D:$E,2,0)&amp;Sheet1!$J3756&amp;Sheet1!$K3756)</f>
        <v>#N/A</v>
      </c>
      <c r="Q4322" s="33" t="str">
        <f t="shared" si="118"/>
        <v/>
      </c>
      <c r="R4322" s="33" t="e">
        <f>IF(IF(VLOOKUP($A3756,Master!$G:$J,4,0)="x",Sheet1!$A3756,"")="","",IF(VLOOKUP($A3756,Master!$G:$J,4,0)="x",Sheet1!$A3756,"")&amp;$J3756&amp;$K3756)</f>
        <v>#N/A</v>
      </c>
      <c r="S4322" s="33" t="e">
        <f>IF(VLOOKUP($A3756,Master!$L:$M,2,0)=0,"",VLOOKUP($A3756,Master!$L:$M,2,0)&amp;$J3756&amp;$L3756)</f>
        <v>#N/A</v>
      </c>
      <c r="T4322" s="33" t="str">
        <f t="shared" si="119"/>
        <v/>
      </c>
    </row>
    <row r="4323" spans="15:20" x14ac:dyDescent="0.3">
      <c r="O4323" s="33" t="e">
        <f>VLOOKUP($A3757,Master!$A:$B,2,0)&amp;$J3757&amp;$K3757</f>
        <v>#N/A</v>
      </c>
      <c r="P4323" s="33" t="e">
        <f>IF(OR($A3757="KE0",$A3757="KZ0",$A3757="KV0",$A3757="KH0",$A3757="KE",$A3757="KZ",),VLOOKUP($A3757&amp;$F3757,Master!$D:$E,2,0)&amp;$J3757&amp;$K3757,VLOOKUP($A3757,Master!$D:$E,2,0)&amp;Sheet1!$J3757&amp;Sheet1!$K3757)</f>
        <v>#N/A</v>
      </c>
      <c r="Q4323" s="33" t="str">
        <f t="shared" si="118"/>
        <v/>
      </c>
      <c r="R4323" s="33" t="e">
        <f>IF(IF(VLOOKUP($A3757,Master!$G:$J,4,0)="x",Sheet1!$A3757,"")="","",IF(VLOOKUP($A3757,Master!$G:$J,4,0)="x",Sheet1!$A3757,"")&amp;$J3757&amp;$K3757)</f>
        <v>#N/A</v>
      </c>
      <c r="S4323" s="33" t="e">
        <f>IF(VLOOKUP($A3757,Master!$L:$M,2,0)=0,"",VLOOKUP($A3757,Master!$L:$M,2,0)&amp;$J3757&amp;$L3757)</f>
        <v>#N/A</v>
      </c>
      <c r="T4323" s="33" t="str">
        <f t="shared" si="119"/>
        <v/>
      </c>
    </row>
    <row r="4324" spans="15:20" x14ac:dyDescent="0.3">
      <c r="O4324" s="33" t="e">
        <f>VLOOKUP($A3758,Master!$A:$B,2,0)&amp;$J3758&amp;$K3758</f>
        <v>#N/A</v>
      </c>
      <c r="P4324" s="33" t="e">
        <f>IF(OR($A3758="KE0",$A3758="KZ0",$A3758="KV0",$A3758="KH0",$A3758="KE",$A3758="KZ",),VLOOKUP($A3758&amp;$F3758,Master!$D:$E,2,0)&amp;$J3758&amp;$K3758,VLOOKUP($A3758,Master!$D:$E,2,0)&amp;Sheet1!$J3758&amp;Sheet1!$K3758)</f>
        <v>#N/A</v>
      </c>
      <c r="Q4324" s="33" t="str">
        <f t="shared" si="118"/>
        <v/>
      </c>
      <c r="R4324" s="33" t="e">
        <f>IF(IF(VLOOKUP($A3758,Master!$G:$J,4,0)="x",Sheet1!$A3758,"")="","",IF(VLOOKUP($A3758,Master!$G:$J,4,0)="x",Sheet1!$A3758,"")&amp;$J3758&amp;$K3758)</f>
        <v>#N/A</v>
      </c>
      <c r="S4324" s="33" t="e">
        <f>IF(VLOOKUP($A3758,Master!$L:$M,2,0)=0,"",VLOOKUP($A3758,Master!$L:$M,2,0)&amp;$J3758&amp;$L3758)</f>
        <v>#N/A</v>
      </c>
      <c r="T4324" s="33" t="str">
        <f t="shared" si="119"/>
        <v/>
      </c>
    </row>
    <row r="4325" spans="15:20" x14ac:dyDescent="0.3">
      <c r="O4325" s="33" t="e">
        <f>VLOOKUP($A3759,Master!$A:$B,2,0)&amp;$J3759&amp;$K3759</f>
        <v>#N/A</v>
      </c>
      <c r="P4325" s="33" t="e">
        <f>IF(OR($A3759="KE0",$A3759="KZ0",$A3759="KV0",$A3759="KH0",$A3759="KE",$A3759="KZ",),VLOOKUP($A3759&amp;$F3759,Master!$D:$E,2,0)&amp;$J3759&amp;$K3759,VLOOKUP($A3759,Master!$D:$E,2,0)&amp;Sheet1!$J3759&amp;Sheet1!$K3759)</f>
        <v>#N/A</v>
      </c>
      <c r="Q4325" s="33" t="str">
        <f t="shared" si="118"/>
        <v/>
      </c>
      <c r="R4325" s="33" t="e">
        <f>IF(IF(VLOOKUP($A3759,Master!$G:$J,4,0)="x",Sheet1!$A3759,"")="","",IF(VLOOKUP($A3759,Master!$G:$J,4,0)="x",Sheet1!$A3759,"")&amp;$J3759&amp;$K3759)</f>
        <v>#N/A</v>
      </c>
      <c r="S4325" s="33" t="e">
        <f>IF(VLOOKUP($A3759,Master!$L:$M,2,0)=0,"",VLOOKUP($A3759,Master!$L:$M,2,0)&amp;$J3759&amp;$L3759)</f>
        <v>#N/A</v>
      </c>
      <c r="T4325" s="33" t="str">
        <f t="shared" si="119"/>
        <v/>
      </c>
    </row>
    <row r="4326" spans="15:20" x14ac:dyDescent="0.3">
      <c r="O4326" s="33" t="e">
        <f>VLOOKUP($A3760,Master!$A:$B,2,0)&amp;$J3760&amp;$K3760</f>
        <v>#N/A</v>
      </c>
      <c r="P4326" s="33" t="e">
        <f>IF(OR($A3760="KE0",$A3760="KZ0",$A3760="KV0",$A3760="KH0",$A3760="KE",$A3760="KZ",),VLOOKUP($A3760&amp;$F3760,Master!$D:$E,2,0)&amp;$J3760&amp;$K3760,VLOOKUP($A3760,Master!$D:$E,2,0)&amp;Sheet1!$J3760&amp;Sheet1!$K3760)</f>
        <v>#N/A</v>
      </c>
      <c r="Q4326" s="33" t="str">
        <f t="shared" si="118"/>
        <v/>
      </c>
      <c r="R4326" s="33" t="e">
        <f>IF(IF(VLOOKUP($A3760,Master!$G:$J,4,0)="x",Sheet1!$A3760,"")="","",IF(VLOOKUP($A3760,Master!$G:$J,4,0)="x",Sheet1!$A3760,"")&amp;$J3760&amp;$K3760)</f>
        <v>#N/A</v>
      </c>
      <c r="S4326" s="33" t="e">
        <f>IF(VLOOKUP($A3760,Master!$L:$M,2,0)=0,"",VLOOKUP($A3760,Master!$L:$M,2,0)&amp;$J3760&amp;$L3760)</f>
        <v>#N/A</v>
      </c>
      <c r="T4326" s="33" t="str">
        <f t="shared" si="119"/>
        <v/>
      </c>
    </row>
    <row r="4327" spans="15:20" x14ac:dyDescent="0.3">
      <c r="O4327" s="33" t="e">
        <f>VLOOKUP($A3761,Master!$A:$B,2,0)&amp;$J3761&amp;$K3761</f>
        <v>#N/A</v>
      </c>
      <c r="P4327" s="33" t="e">
        <f>IF(OR($A3761="KE0",$A3761="KZ0",$A3761="KV0",$A3761="KH0",$A3761="KE",$A3761="KZ",),VLOOKUP($A3761&amp;$F3761,Master!$D:$E,2,0)&amp;$J3761&amp;$K3761,VLOOKUP($A3761,Master!$D:$E,2,0)&amp;Sheet1!$J3761&amp;Sheet1!$K3761)</f>
        <v>#N/A</v>
      </c>
      <c r="Q4327" s="33" t="str">
        <f t="shared" si="118"/>
        <v/>
      </c>
      <c r="R4327" s="33" t="e">
        <f>IF(IF(VLOOKUP($A3761,Master!$G:$J,4,0)="x",Sheet1!$A3761,"")="","",IF(VLOOKUP($A3761,Master!$G:$J,4,0)="x",Sheet1!$A3761,"")&amp;$J3761&amp;$K3761)</f>
        <v>#N/A</v>
      </c>
      <c r="S4327" s="33" t="e">
        <f>IF(VLOOKUP($A3761,Master!$L:$M,2,0)=0,"",VLOOKUP($A3761,Master!$L:$M,2,0)&amp;$J3761&amp;$L3761)</f>
        <v>#N/A</v>
      </c>
      <c r="T4327" s="33" t="str">
        <f t="shared" si="119"/>
        <v/>
      </c>
    </row>
    <row r="4328" spans="15:20" x14ac:dyDescent="0.3">
      <c r="O4328" s="33" t="e">
        <f>VLOOKUP($A3762,Master!$A:$B,2,0)&amp;$J3762&amp;$K3762</f>
        <v>#N/A</v>
      </c>
      <c r="P4328" s="33" t="e">
        <f>IF(OR($A3762="KE0",$A3762="KZ0",$A3762="KV0",$A3762="KH0",$A3762="KE",$A3762="KZ",),VLOOKUP($A3762&amp;$F3762,Master!$D:$E,2,0)&amp;$J3762&amp;$K3762,VLOOKUP($A3762,Master!$D:$E,2,0)&amp;Sheet1!$J3762&amp;Sheet1!$K3762)</f>
        <v>#N/A</v>
      </c>
      <c r="Q4328" s="33" t="str">
        <f t="shared" si="118"/>
        <v/>
      </c>
      <c r="R4328" s="33" t="e">
        <f>IF(IF(VLOOKUP($A3762,Master!$G:$J,4,0)="x",Sheet1!$A3762,"")="","",IF(VLOOKUP($A3762,Master!$G:$J,4,0)="x",Sheet1!$A3762,"")&amp;$J3762&amp;$K3762)</f>
        <v>#N/A</v>
      </c>
      <c r="S4328" s="33" t="e">
        <f>IF(VLOOKUP($A3762,Master!$L:$M,2,0)=0,"",VLOOKUP($A3762,Master!$L:$M,2,0)&amp;$J3762&amp;$L3762)</f>
        <v>#N/A</v>
      </c>
      <c r="T4328" s="33" t="str">
        <f t="shared" si="119"/>
        <v/>
      </c>
    </row>
    <row r="4329" spans="15:20" x14ac:dyDescent="0.3">
      <c r="O4329" s="33" t="e">
        <f>VLOOKUP($A3763,Master!$A:$B,2,0)&amp;$J3763&amp;$K3763</f>
        <v>#N/A</v>
      </c>
      <c r="P4329" s="33" t="e">
        <f>IF(OR($A3763="KE0",$A3763="KZ0",$A3763="KV0",$A3763="KH0",$A3763="KE",$A3763="KZ",),VLOOKUP($A3763&amp;$F3763,Master!$D:$E,2,0)&amp;$J3763&amp;$K3763,VLOOKUP($A3763,Master!$D:$E,2,0)&amp;Sheet1!$J3763&amp;Sheet1!$K3763)</f>
        <v>#N/A</v>
      </c>
      <c r="Q4329" s="33" t="str">
        <f t="shared" si="118"/>
        <v/>
      </c>
      <c r="R4329" s="33" t="e">
        <f>IF(IF(VLOOKUP($A3763,Master!$G:$J,4,0)="x",Sheet1!$A3763,"")="","",IF(VLOOKUP($A3763,Master!$G:$J,4,0)="x",Sheet1!$A3763,"")&amp;$J3763&amp;$K3763)</f>
        <v>#N/A</v>
      </c>
      <c r="S4329" s="33" t="e">
        <f>IF(VLOOKUP($A3763,Master!$L:$M,2,0)=0,"",VLOOKUP($A3763,Master!$L:$M,2,0)&amp;$J3763&amp;$L3763)</f>
        <v>#N/A</v>
      </c>
      <c r="T4329" s="33" t="str">
        <f t="shared" si="119"/>
        <v/>
      </c>
    </row>
    <row r="4330" spans="15:20" x14ac:dyDescent="0.3">
      <c r="O4330" s="33" t="e">
        <f>VLOOKUP($A3764,Master!$A:$B,2,0)&amp;$J3764&amp;$K3764</f>
        <v>#N/A</v>
      </c>
      <c r="P4330" s="33" t="e">
        <f>IF(OR($A3764="KE0",$A3764="KZ0",$A3764="KV0",$A3764="KH0",$A3764="KE",$A3764="KZ",),VLOOKUP($A3764&amp;$F3764,Master!$D:$E,2,0)&amp;$J3764&amp;$K3764,VLOOKUP($A3764,Master!$D:$E,2,0)&amp;Sheet1!$J3764&amp;Sheet1!$K3764)</f>
        <v>#N/A</v>
      </c>
      <c r="Q4330" s="33" t="str">
        <f t="shared" si="118"/>
        <v/>
      </c>
      <c r="R4330" s="33" t="e">
        <f>IF(IF(VLOOKUP($A3764,Master!$G:$J,4,0)="x",Sheet1!$A3764,"")="","",IF(VLOOKUP($A3764,Master!$G:$J,4,0)="x",Sheet1!$A3764,"")&amp;$J3764&amp;$K3764)</f>
        <v>#N/A</v>
      </c>
      <c r="S4330" s="33" t="e">
        <f>IF(VLOOKUP($A3764,Master!$L:$M,2,0)=0,"",VLOOKUP($A3764,Master!$L:$M,2,0)&amp;$J3764&amp;$L3764)</f>
        <v>#N/A</v>
      </c>
      <c r="T4330" s="33" t="str">
        <f t="shared" si="119"/>
        <v/>
      </c>
    </row>
    <row r="4331" spans="15:20" x14ac:dyDescent="0.3">
      <c r="O4331" s="33" t="e">
        <f>VLOOKUP($A3765,Master!$A:$B,2,0)&amp;$J3765&amp;$K3765</f>
        <v>#N/A</v>
      </c>
      <c r="P4331" s="33" t="e">
        <f>IF(OR($A3765="KE0",$A3765="KZ0",$A3765="KV0",$A3765="KH0",$A3765="KE",$A3765="KZ",),VLOOKUP($A3765&amp;$F3765,Master!$D:$E,2,0)&amp;$J3765&amp;$K3765,VLOOKUP($A3765,Master!$D:$E,2,0)&amp;Sheet1!$J3765&amp;Sheet1!$K3765)</f>
        <v>#N/A</v>
      </c>
      <c r="Q4331" s="33" t="str">
        <f t="shared" si="118"/>
        <v/>
      </c>
      <c r="R4331" s="33" t="e">
        <f>IF(IF(VLOOKUP($A3765,Master!$G:$J,4,0)="x",Sheet1!$A3765,"")="","",IF(VLOOKUP($A3765,Master!$G:$J,4,0)="x",Sheet1!$A3765,"")&amp;$J3765&amp;$K3765)</f>
        <v>#N/A</v>
      </c>
      <c r="S4331" s="33" t="e">
        <f>IF(VLOOKUP($A3765,Master!$L:$M,2,0)=0,"",VLOOKUP($A3765,Master!$L:$M,2,0)&amp;$J3765&amp;$L3765)</f>
        <v>#N/A</v>
      </c>
      <c r="T4331" s="33" t="str">
        <f t="shared" si="119"/>
        <v/>
      </c>
    </row>
    <row r="4332" spans="15:20" x14ac:dyDescent="0.3">
      <c r="O4332" s="33" t="e">
        <f>VLOOKUP($A3766,Master!$A:$B,2,0)&amp;$J3766&amp;$K3766</f>
        <v>#N/A</v>
      </c>
      <c r="P4332" s="33" t="e">
        <f>IF(OR($A3766="KE0",$A3766="KZ0",$A3766="KV0",$A3766="KH0",$A3766="KE",$A3766="KZ",),VLOOKUP($A3766&amp;$F3766,Master!$D:$E,2,0)&amp;$J3766&amp;$K3766,VLOOKUP($A3766,Master!$D:$E,2,0)&amp;Sheet1!$J3766&amp;Sheet1!$K3766)</f>
        <v>#N/A</v>
      </c>
      <c r="Q4332" s="33" t="str">
        <f t="shared" si="118"/>
        <v/>
      </c>
      <c r="R4332" s="33" t="e">
        <f>IF(IF(VLOOKUP($A3766,Master!$G:$J,4,0)="x",Sheet1!$A3766,"")="","",IF(VLOOKUP($A3766,Master!$G:$J,4,0)="x",Sheet1!$A3766,"")&amp;$J3766&amp;$K3766)</f>
        <v>#N/A</v>
      </c>
      <c r="S4332" s="33" t="e">
        <f>IF(VLOOKUP($A3766,Master!$L:$M,2,0)=0,"",VLOOKUP($A3766,Master!$L:$M,2,0)&amp;$J3766&amp;$L3766)</f>
        <v>#N/A</v>
      </c>
      <c r="T4332" s="33" t="str">
        <f t="shared" si="119"/>
        <v/>
      </c>
    </row>
    <row r="4333" spans="15:20" x14ac:dyDescent="0.3">
      <c r="O4333" s="33" t="e">
        <f>VLOOKUP($A3767,Master!$A:$B,2,0)&amp;$J3767&amp;$K3767</f>
        <v>#N/A</v>
      </c>
      <c r="P4333" s="33" t="e">
        <f>IF(OR($A3767="KE0",$A3767="KZ0",$A3767="KV0",$A3767="KH0",$A3767="KE",$A3767="KZ",),VLOOKUP($A3767&amp;$F3767,Master!$D:$E,2,0)&amp;$J3767&amp;$K3767,VLOOKUP($A3767,Master!$D:$E,2,0)&amp;Sheet1!$J3767&amp;Sheet1!$K3767)</f>
        <v>#N/A</v>
      </c>
      <c r="Q4333" s="33" t="str">
        <f t="shared" si="118"/>
        <v/>
      </c>
      <c r="R4333" s="33" t="e">
        <f>IF(IF(VLOOKUP($A3767,Master!$G:$J,4,0)="x",Sheet1!$A3767,"")="","",IF(VLOOKUP($A3767,Master!$G:$J,4,0)="x",Sheet1!$A3767,"")&amp;$J3767&amp;$K3767)</f>
        <v>#N/A</v>
      </c>
      <c r="S4333" s="33" t="e">
        <f>IF(VLOOKUP($A3767,Master!$L:$M,2,0)=0,"",VLOOKUP($A3767,Master!$L:$M,2,0)&amp;$J3767&amp;$L3767)</f>
        <v>#N/A</v>
      </c>
      <c r="T4333" s="33" t="str">
        <f t="shared" si="119"/>
        <v/>
      </c>
    </row>
    <row r="4334" spans="15:20" x14ac:dyDescent="0.3">
      <c r="O4334" s="33" t="e">
        <f>VLOOKUP($A3768,Master!$A:$B,2,0)&amp;$J3768&amp;$K3768</f>
        <v>#N/A</v>
      </c>
      <c r="P4334" s="33" t="e">
        <f>IF(OR($A3768="KE0",$A3768="KZ0",$A3768="KV0",$A3768="KH0",$A3768="KE",$A3768="KZ",),VLOOKUP($A3768&amp;$F3768,Master!$D:$E,2,0)&amp;$J3768&amp;$K3768,VLOOKUP($A3768,Master!$D:$E,2,0)&amp;Sheet1!$J3768&amp;Sheet1!$K3768)</f>
        <v>#N/A</v>
      </c>
      <c r="Q4334" s="33" t="str">
        <f t="shared" si="118"/>
        <v/>
      </c>
      <c r="R4334" s="33" t="e">
        <f>IF(IF(VLOOKUP($A3768,Master!$G:$J,4,0)="x",Sheet1!$A3768,"")="","",IF(VLOOKUP($A3768,Master!$G:$J,4,0)="x",Sheet1!$A3768,"")&amp;$J3768&amp;$K3768)</f>
        <v>#N/A</v>
      </c>
      <c r="S4334" s="33" t="e">
        <f>IF(VLOOKUP($A3768,Master!$L:$M,2,0)=0,"",VLOOKUP($A3768,Master!$L:$M,2,0)&amp;$J3768&amp;$L3768)</f>
        <v>#N/A</v>
      </c>
      <c r="T4334" s="33" t="str">
        <f t="shared" si="119"/>
        <v/>
      </c>
    </row>
    <row r="4335" spans="15:20" x14ac:dyDescent="0.3">
      <c r="O4335" s="33" t="e">
        <f>VLOOKUP($A3769,Master!$A:$B,2,0)&amp;$J3769&amp;$K3769</f>
        <v>#N/A</v>
      </c>
      <c r="P4335" s="33" t="e">
        <f>IF(OR($A3769="KE0",$A3769="KZ0",$A3769="KV0",$A3769="KH0",$A3769="KE",$A3769="KZ",),VLOOKUP($A3769&amp;$F3769,Master!$D:$E,2,0)&amp;$J3769&amp;$K3769,VLOOKUP($A3769,Master!$D:$E,2,0)&amp;Sheet1!$J3769&amp;Sheet1!$K3769)</f>
        <v>#N/A</v>
      </c>
      <c r="Q4335" s="33" t="str">
        <f t="shared" si="118"/>
        <v/>
      </c>
      <c r="R4335" s="33" t="e">
        <f>IF(IF(VLOOKUP($A3769,Master!$G:$J,4,0)="x",Sheet1!$A3769,"")="","",IF(VLOOKUP($A3769,Master!$G:$J,4,0)="x",Sheet1!$A3769,"")&amp;$J3769&amp;$K3769)</f>
        <v>#N/A</v>
      </c>
      <c r="S4335" s="33" t="e">
        <f>IF(VLOOKUP($A3769,Master!$L:$M,2,0)=0,"",VLOOKUP($A3769,Master!$L:$M,2,0)&amp;$J3769&amp;$L3769)</f>
        <v>#N/A</v>
      </c>
      <c r="T4335" s="33" t="str">
        <f t="shared" si="119"/>
        <v/>
      </c>
    </row>
    <row r="4336" spans="15:20" x14ac:dyDescent="0.3">
      <c r="O4336" s="33" t="e">
        <f>VLOOKUP($A3770,Master!$A:$B,2,0)&amp;$J3770&amp;$K3770</f>
        <v>#N/A</v>
      </c>
      <c r="P4336" s="33" t="e">
        <f>IF(OR($A3770="KE0",$A3770="KZ0",$A3770="KV0",$A3770="KH0",$A3770="KE",$A3770="KZ",),VLOOKUP($A3770&amp;$F3770,Master!$D:$E,2,0)&amp;$J3770&amp;$K3770,VLOOKUP($A3770,Master!$D:$E,2,0)&amp;Sheet1!$J3770&amp;Sheet1!$K3770)</f>
        <v>#N/A</v>
      </c>
      <c r="Q4336" s="33" t="str">
        <f t="shared" si="118"/>
        <v/>
      </c>
      <c r="R4336" s="33" t="e">
        <f>IF(IF(VLOOKUP($A3770,Master!$G:$J,4,0)="x",Sheet1!$A3770,"")="","",IF(VLOOKUP($A3770,Master!$G:$J,4,0)="x",Sheet1!$A3770,"")&amp;$J3770&amp;$K3770)</f>
        <v>#N/A</v>
      </c>
      <c r="S4336" s="33" t="e">
        <f>IF(VLOOKUP($A3770,Master!$L:$M,2,0)=0,"",VLOOKUP($A3770,Master!$L:$M,2,0)&amp;$J3770&amp;$L3770)</f>
        <v>#N/A</v>
      </c>
      <c r="T4336" s="33" t="str">
        <f t="shared" si="119"/>
        <v/>
      </c>
    </row>
    <row r="4337" spans="15:20" x14ac:dyDescent="0.3">
      <c r="O4337" s="33" t="e">
        <f>VLOOKUP($A3771,Master!$A:$B,2,0)&amp;$J3771&amp;$K3771</f>
        <v>#N/A</v>
      </c>
      <c r="P4337" s="33" t="e">
        <f>IF(OR($A3771="KE0",$A3771="KZ0",$A3771="KV0",$A3771="KH0",$A3771="KE",$A3771="KZ",),VLOOKUP($A3771&amp;$F3771,Master!$D:$E,2,0)&amp;$J3771&amp;$K3771,VLOOKUP($A3771,Master!$D:$E,2,0)&amp;Sheet1!$J3771&amp;Sheet1!$K3771)</f>
        <v>#N/A</v>
      </c>
      <c r="Q4337" s="33" t="str">
        <f t="shared" si="118"/>
        <v/>
      </c>
      <c r="R4337" s="33" t="e">
        <f>IF(IF(VLOOKUP($A3771,Master!$G:$J,4,0)="x",Sheet1!$A3771,"")="","",IF(VLOOKUP($A3771,Master!$G:$J,4,0)="x",Sheet1!$A3771,"")&amp;$J3771&amp;$K3771)</f>
        <v>#N/A</v>
      </c>
      <c r="S4337" s="33" t="e">
        <f>IF(VLOOKUP($A3771,Master!$L:$M,2,0)=0,"",VLOOKUP($A3771,Master!$L:$M,2,0)&amp;$J3771&amp;$L3771)</f>
        <v>#N/A</v>
      </c>
      <c r="T4337" s="33" t="str">
        <f t="shared" si="119"/>
        <v/>
      </c>
    </row>
    <row r="4338" spans="15:20" x14ac:dyDescent="0.3">
      <c r="O4338" s="33" t="e">
        <f>VLOOKUP($A3772,Master!$A:$B,2,0)&amp;$J3772&amp;$K3772</f>
        <v>#N/A</v>
      </c>
      <c r="P4338" s="33" t="e">
        <f>IF(OR($A3772="KE0",$A3772="KZ0",$A3772="KV0",$A3772="KH0",$A3772="KE",$A3772="KZ",),VLOOKUP($A3772&amp;$F3772,Master!$D:$E,2,0)&amp;$J3772&amp;$K3772,VLOOKUP($A3772,Master!$D:$E,2,0)&amp;Sheet1!$J3772&amp;Sheet1!$K3772)</f>
        <v>#N/A</v>
      </c>
      <c r="Q4338" s="33" t="str">
        <f t="shared" si="118"/>
        <v/>
      </c>
      <c r="R4338" s="33" t="e">
        <f>IF(IF(VLOOKUP($A3772,Master!$G:$J,4,0)="x",Sheet1!$A3772,"")="","",IF(VLOOKUP($A3772,Master!$G:$J,4,0)="x",Sheet1!$A3772,"")&amp;$J3772&amp;$K3772)</f>
        <v>#N/A</v>
      </c>
      <c r="S4338" s="33" t="e">
        <f>IF(VLOOKUP($A3772,Master!$L:$M,2,0)=0,"",VLOOKUP($A3772,Master!$L:$M,2,0)&amp;$J3772&amp;$L3772)</f>
        <v>#N/A</v>
      </c>
      <c r="T4338" s="33" t="str">
        <f t="shared" si="119"/>
        <v/>
      </c>
    </row>
    <row r="4339" spans="15:20" x14ac:dyDescent="0.3">
      <c r="O4339" s="33" t="e">
        <f>VLOOKUP($A3773,Master!$A:$B,2,0)&amp;$J3773&amp;$K3773</f>
        <v>#N/A</v>
      </c>
      <c r="P4339" s="33" t="e">
        <f>IF(OR($A3773="KE0",$A3773="KZ0",$A3773="KV0",$A3773="KH0",$A3773="KE",$A3773="KZ",),VLOOKUP($A3773&amp;$F3773,Master!$D:$E,2,0)&amp;$J3773&amp;$K3773,VLOOKUP($A3773,Master!$D:$E,2,0)&amp;Sheet1!$J3773&amp;Sheet1!$K3773)</f>
        <v>#N/A</v>
      </c>
      <c r="Q4339" s="33" t="str">
        <f t="shared" si="118"/>
        <v/>
      </c>
      <c r="R4339" s="33" t="e">
        <f>IF(IF(VLOOKUP($A3773,Master!$G:$J,4,0)="x",Sheet1!$A3773,"")="","",IF(VLOOKUP($A3773,Master!$G:$J,4,0)="x",Sheet1!$A3773,"")&amp;$J3773&amp;$K3773)</f>
        <v>#N/A</v>
      </c>
      <c r="S4339" s="33" t="e">
        <f>IF(VLOOKUP($A3773,Master!$L:$M,2,0)=0,"",VLOOKUP($A3773,Master!$L:$M,2,0)&amp;$J3773&amp;$L3773)</f>
        <v>#N/A</v>
      </c>
      <c r="T4339" s="33" t="str">
        <f t="shared" si="119"/>
        <v/>
      </c>
    </row>
    <row r="4340" spans="15:20" x14ac:dyDescent="0.3">
      <c r="O4340" s="33" t="e">
        <f>VLOOKUP($A3774,Master!$A:$B,2,0)&amp;$J3774&amp;$K3774</f>
        <v>#N/A</v>
      </c>
      <c r="P4340" s="33" t="e">
        <f>IF(OR($A3774="KE0",$A3774="KZ0",$A3774="KV0",$A3774="KH0",$A3774="KE",$A3774="KZ",),VLOOKUP($A3774&amp;$F3774,Master!$D:$E,2,0)&amp;$J3774&amp;$K3774,VLOOKUP($A3774,Master!$D:$E,2,0)&amp;Sheet1!$J3774&amp;Sheet1!$K3774)</f>
        <v>#N/A</v>
      </c>
      <c r="Q4340" s="33" t="str">
        <f t="shared" si="118"/>
        <v/>
      </c>
      <c r="R4340" s="33" t="e">
        <f>IF(IF(VLOOKUP($A3774,Master!$G:$J,4,0)="x",Sheet1!$A3774,"")="","",IF(VLOOKUP($A3774,Master!$G:$J,4,0)="x",Sheet1!$A3774,"")&amp;$J3774&amp;$K3774)</f>
        <v>#N/A</v>
      </c>
      <c r="S4340" s="33" t="e">
        <f>IF(VLOOKUP($A3774,Master!$L:$M,2,0)=0,"",VLOOKUP($A3774,Master!$L:$M,2,0)&amp;$J3774&amp;$L3774)</f>
        <v>#N/A</v>
      </c>
      <c r="T4340" s="33" t="str">
        <f t="shared" si="119"/>
        <v/>
      </c>
    </row>
    <row r="4341" spans="15:20" x14ac:dyDescent="0.3">
      <c r="O4341" s="33" t="e">
        <f>VLOOKUP($A3775,Master!$A:$B,2,0)&amp;$J3775&amp;$K3775</f>
        <v>#N/A</v>
      </c>
      <c r="P4341" s="33" t="e">
        <f>IF(OR($A3775="KE0",$A3775="KZ0",$A3775="KV0",$A3775="KH0",$A3775="KE",$A3775="KZ",),VLOOKUP($A3775&amp;$F3775,Master!$D:$E,2,0)&amp;$J3775&amp;$K3775,VLOOKUP($A3775,Master!$D:$E,2,0)&amp;Sheet1!$J3775&amp;Sheet1!$K3775)</f>
        <v>#N/A</v>
      </c>
      <c r="Q4341" s="33" t="str">
        <f t="shared" si="118"/>
        <v/>
      </c>
      <c r="R4341" s="33" t="e">
        <f>IF(IF(VLOOKUP($A3775,Master!$G:$J,4,0)="x",Sheet1!$A3775,"")="","",IF(VLOOKUP($A3775,Master!$G:$J,4,0)="x",Sheet1!$A3775,"")&amp;$J3775&amp;$K3775)</f>
        <v>#N/A</v>
      </c>
      <c r="S4341" s="33" t="e">
        <f>IF(VLOOKUP($A3775,Master!$L:$M,2,0)=0,"",VLOOKUP($A3775,Master!$L:$M,2,0)&amp;$J3775&amp;$L3775)</f>
        <v>#N/A</v>
      </c>
      <c r="T4341" s="33" t="str">
        <f t="shared" si="119"/>
        <v/>
      </c>
    </row>
    <row r="4342" spans="15:20" x14ac:dyDescent="0.3">
      <c r="O4342" s="33" t="e">
        <f>VLOOKUP($A3776,Master!$A:$B,2,0)&amp;$J3776&amp;$K3776</f>
        <v>#N/A</v>
      </c>
      <c r="P4342" s="33" t="e">
        <f>IF(OR($A3776="KE0",$A3776="KZ0",$A3776="KV0",$A3776="KH0",$A3776="KE",$A3776="KZ",),VLOOKUP($A3776&amp;$F3776,Master!$D:$E,2,0)&amp;$J3776&amp;$K3776,VLOOKUP($A3776,Master!$D:$E,2,0)&amp;Sheet1!$J3776&amp;Sheet1!$K3776)</f>
        <v>#N/A</v>
      </c>
      <c r="Q4342" s="33" t="str">
        <f t="shared" si="118"/>
        <v/>
      </c>
      <c r="R4342" s="33" t="e">
        <f>IF(IF(VLOOKUP($A3776,Master!$G:$J,4,0)="x",Sheet1!$A3776,"")="","",IF(VLOOKUP($A3776,Master!$G:$J,4,0)="x",Sheet1!$A3776,"")&amp;$J3776&amp;$K3776)</f>
        <v>#N/A</v>
      </c>
      <c r="S4342" s="33" t="e">
        <f>IF(VLOOKUP($A3776,Master!$L:$M,2,0)=0,"",VLOOKUP($A3776,Master!$L:$M,2,0)&amp;$J3776&amp;$L3776)</f>
        <v>#N/A</v>
      </c>
      <c r="T4342" s="33" t="str">
        <f t="shared" si="119"/>
        <v/>
      </c>
    </row>
    <row r="4343" spans="15:20" x14ac:dyDescent="0.3">
      <c r="O4343" s="33" t="e">
        <f>VLOOKUP($A3777,Master!$A:$B,2,0)&amp;$J3777&amp;$K3777</f>
        <v>#N/A</v>
      </c>
      <c r="P4343" s="33" t="e">
        <f>IF(OR($A3777="KE0",$A3777="KZ0",$A3777="KV0",$A3777="KH0",$A3777="KE",$A3777="KZ",),VLOOKUP($A3777&amp;$F3777,Master!$D:$E,2,0)&amp;$J3777&amp;$K3777,VLOOKUP($A3777,Master!$D:$E,2,0)&amp;Sheet1!$J3777&amp;Sheet1!$K3777)</f>
        <v>#N/A</v>
      </c>
      <c r="Q4343" s="33" t="str">
        <f t="shared" si="118"/>
        <v/>
      </c>
      <c r="R4343" s="33" t="e">
        <f>IF(IF(VLOOKUP($A3777,Master!$G:$J,4,0)="x",Sheet1!$A3777,"")="","",IF(VLOOKUP($A3777,Master!$G:$J,4,0)="x",Sheet1!$A3777,"")&amp;$J3777&amp;$K3777)</f>
        <v>#N/A</v>
      </c>
      <c r="S4343" s="33" t="e">
        <f>IF(VLOOKUP($A3777,Master!$L:$M,2,0)=0,"",VLOOKUP($A3777,Master!$L:$M,2,0)&amp;$J3777&amp;$L3777)</f>
        <v>#N/A</v>
      </c>
      <c r="T4343" s="33" t="str">
        <f t="shared" si="119"/>
        <v/>
      </c>
    </row>
    <row r="4344" spans="15:20" x14ac:dyDescent="0.3">
      <c r="O4344" s="33" t="e">
        <f>VLOOKUP($A3778,Master!$A:$B,2,0)&amp;$J3778&amp;$K3778</f>
        <v>#N/A</v>
      </c>
      <c r="P4344" s="33" t="e">
        <f>IF(OR($A3778="KE0",$A3778="KZ0",$A3778="KV0",$A3778="KH0",$A3778="KE",$A3778="KZ",),VLOOKUP($A3778&amp;$F3778,Master!$D:$E,2,0)&amp;$J3778&amp;$K3778,VLOOKUP($A3778,Master!$D:$E,2,0)&amp;Sheet1!$J3778&amp;Sheet1!$K3778)</f>
        <v>#N/A</v>
      </c>
      <c r="Q4344" s="33" t="str">
        <f t="shared" si="118"/>
        <v/>
      </c>
      <c r="R4344" s="33" t="e">
        <f>IF(IF(VLOOKUP($A3778,Master!$G:$J,4,0)="x",Sheet1!$A3778,"")="","",IF(VLOOKUP($A3778,Master!$G:$J,4,0)="x",Sheet1!$A3778,"")&amp;$J3778&amp;$K3778)</f>
        <v>#N/A</v>
      </c>
      <c r="S4344" s="33" t="e">
        <f>IF(VLOOKUP($A3778,Master!$L:$M,2,0)=0,"",VLOOKUP($A3778,Master!$L:$M,2,0)&amp;$J3778&amp;$L3778)</f>
        <v>#N/A</v>
      </c>
      <c r="T4344" s="33" t="str">
        <f t="shared" si="119"/>
        <v/>
      </c>
    </row>
    <row r="4345" spans="15:20" x14ac:dyDescent="0.3">
      <c r="O4345" s="33" t="e">
        <f>VLOOKUP($A3779,Master!$A:$B,2,0)&amp;$J3779&amp;$K3779</f>
        <v>#N/A</v>
      </c>
      <c r="P4345" s="33" t="e">
        <f>IF(OR($A3779="KE0",$A3779="KZ0",$A3779="KV0",$A3779="KH0",$A3779="KE",$A3779="KZ",),VLOOKUP($A3779&amp;$F3779,Master!$D:$E,2,0)&amp;$J3779&amp;$K3779,VLOOKUP($A3779,Master!$D:$E,2,0)&amp;Sheet1!$J3779&amp;Sheet1!$K3779)</f>
        <v>#N/A</v>
      </c>
      <c r="Q4345" s="33" t="str">
        <f t="shared" si="118"/>
        <v/>
      </c>
      <c r="R4345" s="33" t="e">
        <f>IF(IF(VLOOKUP($A3779,Master!$G:$J,4,0)="x",Sheet1!$A3779,"")="","",IF(VLOOKUP($A3779,Master!$G:$J,4,0)="x",Sheet1!$A3779,"")&amp;$J3779&amp;$K3779)</f>
        <v>#N/A</v>
      </c>
      <c r="S4345" s="33" t="e">
        <f>IF(VLOOKUP($A3779,Master!$L:$M,2,0)=0,"",VLOOKUP($A3779,Master!$L:$M,2,0)&amp;$J3779&amp;$L3779)</f>
        <v>#N/A</v>
      </c>
      <c r="T4345" s="33" t="str">
        <f t="shared" si="119"/>
        <v/>
      </c>
    </row>
    <row r="4346" spans="15:20" x14ac:dyDescent="0.3">
      <c r="O4346" s="33" t="e">
        <f>VLOOKUP($A3780,Master!$A:$B,2,0)&amp;$J3780&amp;$K3780</f>
        <v>#N/A</v>
      </c>
      <c r="P4346" s="33" t="e">
        <f>IF(OR($A3780="KE0",$A3780="KZ0",$A3780="KV0",$A3780="KH0",$A3780="KE",$A3780="KZ",),VLOOKUP($A3780&amp;$F3780,Master!$D:$E,2,0)&amp;$J3780&amp;$K3780,VLOOKUP($A3780,Master!$D:$E,2,0)&amp;Sheet1!$J3780&amp;Sheet1!$K3780)</f>
        <v>#N/A</v>
      </c>
      <c r="Q4346" s="33" t="str">
        <f t="shared" si="118"/>
        <v/>
      </c>
      <c r="R4346" s="33" t="e">
        <f>IF(IF(VLOOKUP($A3780,Master!$G:$J,4,0)="x",Sheet1!$A3780,"")="","",IF(VLOOKUP($A3780,Master!$G:$J,4,0)="x",Sheet1!$A3780,"")&amp;$J3780&amp;$K3780)</f>
        <v>#N/A</v>
      </c>
      <c r="S4346" s="33" t="e">
        <f>IF(VLOOKUP($A3780,Master!$L:$M,2,0)=0,"",VLOOKUP($A3780,Master!$L:$M,2,0)&amp;$J3780&amp;$L3780)</f>
        <v>#N/A</v>
      </c>
      <c r="T4346" s="33" t="str">
        <f t="shared" si="119"/>
        <v/>
      </c>
    </row>
    <row r="4347" spans="15:20" x14ac:dyDescent="0.3">
      <c r="O4347" s="33" t="e">
        <f>VLOOKUP($A3781,Master!$A:$B,2,0)&amp;$J3781&amp;$K3781</f>
        <v>#N/A</v>
      </c>
      <c r="P4347" s="33" t="e">
        <f>IF(OR($A3781="KE0",$A3781="KZ0",$A3781="KV0",$A3781="KH0",$A3781="KE",$A3781="KZ",),VLOOKUP($A3781&amp;$F3781,Master!$D:$E,2,0)&amp;$J3781&amp;$K3781,VLOOKUP($A3781,Master!$D:$E,2,0)&amp;Sheet1!$J3781&amp;Sheet1!$K3781)</f>
        <v>#N/A</v>
      </c>
      <c r="Q4347" s="33" t="str">
        <f t="shared" si="118"/>
        <v/>
      </c>
      <c r="R4347" s="33" t="e">
        <f>IF(IF(VLOOKUP($A3781,Master!$G:$J,4,0)="x",Sheet1!$A3781,"")="","",IF(VLOOKUP($A3781,Master!$G:$J,4,0)="x",Sheet1!$A3781,"")&amp;$J3781&amp;$K3781)</f>
        <v>#N/A</v>
      </c>
      <c r="S4347" s="33" t="e">
        <f>IF(VLOOKUP($A3781,Master!$L:$M,2,0)=0,"",VLOOKUP($A3781,Master!$L:$M,2,0)&amp;$J3781&amp;$L3781)</f>
        <v>#N/A</v>
      </c>
      <c r="T4347" s="33" t="str">
        <f t="shared" si="119"/>
        <v/>
      </c>
    </row>
    <row r="4348" spans="15:20" x14ac:dyDescent="0.3">
      <c r="O4348" s="33" t="e">
        <f>VLOOKUP($A3782,Master!$A:$B,2,0)&amp;$J3782&amp;$K3782</f>
        <v>#N/A</v>
      </c>
      <c r="P4348" s="33" t="e">
        <f>IF(OR($A3782="KE0",$A3782="KZ0",$A3782="KV0",$A3782="KH0",$A3782="KE",$A3782="KZ",),VLOOKUP($A3782&amp;$F3782,Master!$D:$E,2,0)&amp;$J3782&amp;$K3782,VLOOKUP($A3782,Master!$D:$E,2,0)&amp;Sheet1!$J3782&amp;Sheet1!$K3782)</f>
        <v>#N/A</v>
      </c>
      <c r="Q4348" s="33" t="str">
        <f t="shared" si="118"/>
        <v/>
      </c>
      <c r="R4348" s="33" t="e">
        <f>IF(IF(VLOOKUP($A3782,Master!$G:$J,4,0)="x",Sheet1!$A3782,"")="","",IF(VLOOKUP($A3782,Master!$G:$J,4,0)="x",Sheet1!$A3782,"")&amp;$J3782&amp;$K3782)</f>
        <v>#N/A</v>
      </c>
      <c r="S4348" s="33" t="e">
        <f>IF(VLOOKUP($A3782,Master!$L:$M,2,0)=0,"",VLOOKUP($A3782,Master!$L:$M,2,0)&amp;$J3782&amp;$L3782)</f>
        <v>#N/A</v>
      </c>
      <c r="T4348" s="33" t="str">
        <f t="shared" si="119"/>
        <v/>
      </c>
    </row>
    <row r="4349" spans="15:20" x14ac:dyDescent="0.3">
      <c r="O4349" s="33" t="e">
        <f>VLOOKUP($A3783,Master!$A:$B,2,0)&amp;$J3783&amp;$K3783</f>
        <v>#N/A</v>
      </c>
      <c r="P4349" s="33" t="e">
        <f>IF(OR($A3783="KE0",$A3783="KZ0",$A3783="KV0",$A3783="KH0",$A3783="KE",$A3783="KZ",),VLOOKUP($A3783&amp;$F3783,Master!$D:$E,2,0)&amp;$J3783&amp;$K3783,VLOOKUP($A3783,Master!$D:$E,2,0)&amp;Sheet1!$J3783&amp;Sheet1!$K3783)</f>
        <v>#N/A</v>
      </c>
      <c r="Q4349" s="33" t="str">
        <f t="shared" si="118"/>
        <v/>
      </c>
      <c r="R4349" s="33" t="e">
        <f>IF(IF(VLOOKUP($A3783,Master!$G:$J,4,0)="x",Sheet1!$A3783,"")="","",IF(VLOOKUP($A3783,Master!$G:$J,4,0)="x",Sheet1!$A3783,"")&amp;$J3783&amp;$K3783)</f>
        <v>#N/A</v>
      </c>
      <c r="S4349" s="33" t="e">
        <f>IF(VLOOKUP($A3783,Master!$L:$M,2,0)=0,"",VLOOKUP($A3783,Master!$L:$M,2,0)&amp;$J3783&amp;$L3783)</f>
        <v>#N/A</v>
      </c>
      <c r="T4349" s="33" t="str">
        <f t="shared" si="119"/>
        <v/>
      </c>
    </row>
    <row r="4350" spans="15:20" x14ac:dyDescent="0.3">
      <c r="O4350" s="33" t="e">
        <f>VLOOKUP($A3784,Master!$A:$B,2,0)&amp;$J3784&amp;$K3784</f>
        <v>#N/A</v>
      </c>
      <c r="P4350" s="33" t="e">
        <f>IF(OR($A3784="KE0",$A3784="KZ0",$A3784="KV0",$A3784="KH0",$A3784="KE",$A3784="KZ",),VLOOKUP($A3784&amp;$F3784,Master!$D:$E,2,0)&amp;$J3784&amp;$K3784,VLOOKUP($A3784,Master!$D:$E,2,0)&amp;Sheet1!$J3784&amp;Sheet1!$K3784)</f>
        <v>#N/A</v>
      </c>
      <c r="Q4350" s="33" t="str">
        <f t="shared" si="118"/>
        <v/>
      </c>
      <c r="R4350" s="33" t="e">
        <f>IF(IF(VLOOKUP($A3784,Master!$G:$J,4,0)="x",Sheet1!$A3784,"")="","",IF(VLOOKUP($A3784,Master!$G:$J,4,0)="x",Sheet1!$A3784,"")&amp;$J3784&amp;$K3784)</f>
        <v>#N/A</v>
      </c>
      <c r="S4350" s="33" t="e">
        <f>IF(VLOOKUP($A3784,Master!$L:$M,2,0)=0,"",VLOOKUP($A3784,Master!$L:$M,2,0)&amp;$J3784&amp;$L3784)</f>
        <v>#N/A</v>
      </c>
      <c r="T4350" s="33" t="str">
        <f t="shared" si="119"/>
        <v/>
      </c>
    </row>
    <row r="4351" spans="15:20" x14ac:dyDescent="0.3">
      <c r="O4351" s="33" t="e">
        <f>VLOOKUP($A3785,Master!$A:$B,2,0)&amp;$J3785&amp;$K3785</f>
        <v>#N/A</v>
      </c>
      <c r="P4351" s="33" t="e">
        <f>IF(OR($A3785="KE0",$A3785="KZ0",$A3785="KV0",$A3785="KH0",$A3785="KE",$A3785="KZ",),VLOOKUP($A3785&amp;$F3785,Master!$D:$E,2,0)&amp;$J3785&amp;$K3785,VLOOKUP($A3785,Master!$D:$E,2,0)&amp;Sheet1!$J3785&amp;Sheet1!$K3785)</f>
        <v>#N/A</v>
      </c>
      <c r="Q4351" s="33" t="str">
        <f t="shared" si="118"/>
        <v/>
      </c>
      <c r="R4351" s="33" t="e">
        <f>IF(IF(VLOOKUP($A3785,Master!$G:$J,4,0)="x",Sheet1!$A3785,"")="","",IF(VLOOKUP($A3785,Master!$G:$J,4,0)="x",Sheet1!$A3785,"")&amp;$J3785&amp;$K3785)</f>
        <v>#N/A</v>
      </c>
      <c r="S4351" s="33" t="e">
        <f>IF(VLOOKUP($A3785,Master!$L:$M,2,0)=0,"",VLOOKUP($A3785,Master!$L:$M,2,0)&amp;$J3785&amp;$L3785)</f>
        <v>#N/A</v>
      </c>
      <c r="T4351" s="33" t="str">
        <f t="shared" si="119"/>
        <v/>
      </c>
    </row>
    <row r="4352" spans="15:20" x14ac:dyDescent="0.3">
      <c r="O4352" s="33" t="e">
        <f>VLOOKUP($A3786,Master!$A:$B,2,0)&amp;$J3786&amp;$K3786</f>
        <v>#N/A</v>
      </c>
      <c r="P4352" s="33" t="e">
        <f>IF(OR($A3786="KE0",$A3786="KZ0",$A3786="KV0",$A3786="KH0",$A3786="KE",$A3786="KZ",),VLOOKUP($A3786&amp;$F3786,Master!$D:$E,2,0)&amp;$J3786&amp;$K3786,VLOOKUP($A3786,Master!$D:$E,2,0)&amp;Sheet1!$J3786&amp;Sheet1!$K3786)</f>
        <v>#N/A</v>
      </c>
      <c r="Q4352" s="33" t="str">
        <f t="shared" si="118"/>
        <v/>
      </c>
      <c r="R4352" s="33" t="e">
        <f>IF(IF(VLOOKUP($A3786,Master!$G:$J,4,0)="x",Sheet1!$A3786,"")="","",IF(VLOOKUP($A3786,Master!$G:$J,4,0)="x",Sheet1!$A3786,"")&amp;$J3786&amp;$K3786)</f>
        <v>#N/A</v>
      </c>
      <c r="S4352" s="33" t="e">
        <f>IF(VLOOKUP($A3786,Master!$L:$M,2,0)=0,"",VLOOKUP($A3786,Master!$L:$M,2,0)&amp;$J3786&amp;$L3786)</f>
        <v>#N/A</v>
      </c>
      <c r="T4352" s="33" t="str">
        <f t="shared" si="119"/>
        <v/>
      </c>
    </row>
    <row r="4353" spans="15:20" x14ac:dyDescent="0.3">
      <c r="O4353" s="33" t="e">
        <f>VLOOKUP($A3787,Master!$A:$B,2,0)&amp;$J3787&amp;$K3787</f>
        <v>#N/A</v>
      </c>
      <c r="P4353" s="33" t="e">
        <f>IF(OR($A3787="KE0",$A3787="KZ0",$A3787="KV0",$A3787="KH0",$A3787="KE",$A3787="KZ",),VLOOKUP($A3787&amp;$F3787,Master!$D:$E,2,0)&amp;$J3787&amp;$K3787,VLOOKUP($A3787,Master!$D:$E,2,0)&amp;Sheet1!$J3787&amp;Sheet1!$K3787)</f>
        <v>#N/A</v>
      </c>
      <c r="Q4353" s="33" t="str">
        <f t="shared" si="118"/>
        <v/>
      </c>
      <c r="R4353" s="33" t="e">
        <f>IF(IF(VLOOKUP($A3787,Master!$G:$J,4,0)="x",Sheet1!$A3787,"")="","",IF(VLOOKUP($A3787,Master!$G:$J,4,0)="x",Sheet1!$A3787,"")&amp;$J3787&amp;$K3787)</f>
        <v>#N/A</v>
      </c>
      <c r="S4353" s="33" t="e">
        <f>IF(VLOOKUP($A3787,Master!$L:$M,2,0)=0,"",VLOOKUP($A3787,Master!$L:$M,2,0)&amp;$J3787&amp;$L3787)</f>
        <v>#N/A</v>
      </c>
      <c r="T4353" s="33" t="str">
        <f t="shared" si="119"/>
        <v/>
      </c>
    </row>
    <row r="4354" spans="15:20" x14ac:dyDescent="0.3">
      <c r="O4354" s="33" t="e">
        <f>VLOOKUP($A3788,Master!$A:$B,2,0)&amp;$J3788&amp;$K3788</f>
        <v>#N/A</v>
      </c>
      <c r="P4354" s="33" t="e">
        <f>IF(OR($A3788="KE0",$A3788="KZ0",$A3788="KV0",$A3788="KH0",$A3788="KE",$A3788="KZ",),VLOOKUP($A3788&amp;$F3788,Master!$D:$E,2,0)&amp;$J3788&amp;$K3788,VLOOKUP($A3788,Master!$D:$E,2,0)&amp;Sheet1!$J3788&amp;Sheet1!$K3788)</f>
        <v>#N/A</v>
      </c>
      <c r="Q4354" s="33" t="str">
        <f t="shared" si="118"/>
        <v/>
      </c>
      <c r="R4354" s="33" t="e">
        <f>IF(IF(VLOOKUP($A3788,Master!$G:$J,4,0)="x",Sheet1!$A3788,"")="","",IF(VLOOKUP($A3788,Master!$G:$J,4,0)="x",Sheet1!$A3788,"")&amp;$J3788&amp;$K3788)</f>
        <v>#N/A</v>
      </c>
      <c r="S4354" s="33" t="e">
        <f>IF(VLOOKUP($A3788,Master!$L:$M,2,0)=0,"",VLOOKUP($A3788,Master!$L:$M,2,0)&amp;$J3788&amp;$L3788)</f>
        <v>#N/A</v>
      </c>
      <c r="T4354" s="33" t="str">
        <f t="shared" si="119"/>
        <v/>
      </c>
    </row>
    <row r="4355" spans="15:20" x14ac:dyDescent="0.3">
      <c r="O4355" s="33" t="e">
        <f>VLOOKUP($A3789,Master!$A:$B,2,0)&amp;$J3789&amp;$K3789</f>
        <v>#N/A</v>
      </c>
      <c r="P4355" s="33" t="e">
        <f>IF(OR($A3789="KE0",$A3789="KZ0",$A3789="KV0",$A3789="KH0",$A3789="KE",$A3789="KZ",),VLOOKUP($A3789&amp;$F3789,Master!$D:$E,2,0)&amp;$J3789&amp;$K3789,VLOOKUP($A3789,Master!$D:$E,2,0)&amp;Sheet1!$J3789&amp;Sheet1!$K3789)</f>
        <v>#N/A</v>
      </c>
      <c r="Q4355" s="33" t="str">
        <f t="shared" ref="Q4355:Q4418" si="120">$A3789&amp;$J3789&amp;$K3789</f>
        <v/>
      </c>
      <c r="R4355" s="33" t="e">
        <f>IF(IF(VLOOKUP($A3789,Master!$G:$J,4,0)="x",Sheet1!$A3789,"")="","",IF(VLOOKUP($A3789,Master!$G:$J,4,0)="x",Sheet1!$A3789,"")&amp;$J3789&amp;$K3789)</f>
        <v>#N/A</v>
      </c>
      <c r="S4355" s="33" t="e">
        <f>IF(VLOOKUP($A3789,Master!$L:$M,2,0)=0,"",VLOOKUP($A3789,Master!$L:$M,2,0)&amp;$J3789&amp;$L3789)</f>
        <v>#N/A</v>
      </c>
      <c r="T4355" s="33" t="str">
        <f t="shared" ref="T4355:T4418" si="121">$A3789&amp;$J3789</f>
        <v/>
      </c>
    </row>
    <row r="4356" spans="15:20" x14ac:dyDescent="0.3">
      <c r="O4356" s="33" t="e">
        <f>VLOOKUP($A3790,Master!$A:$B,2,0)&amp;$J3790&amp;$K3790</f>
        <v>#N/A</v>
      </c>
      <c r="P4356" s="33" t="e">
        <f>IF(OR($A3790="KE0",$A3790="KZ0",$A3790="KV0",$A3790="KH0",$A3790="KE",$A3790="KZ",),VLOOKUP($A3790&amp;$F3790,Master!$D:$E,2,0)&amp;$J3790&amp;$K3790,VLOOKUP($A3790,Master!$D:$E,2,0)&amp;Sheet1!$J3790&amp;Sheet1!$K3790)</f>
        <v>#N/A</v>
      </c>
      <c r="Q4356" s="33" t="str">
        <f t="shared" si="120"/>
        <v/>
      </c>
      <c r="R4356" s="33" t="e">
        <f>IF(IF(VLOOKUP($A3790,Master!$G:$J,4,0)="x",Sheet1!$A3790,"")="","",IF(VLOOKUP($A3790,Master!$G:$J,4,0)="x",Sheet1!$A3790,"")&amp;$J3790&amp;$K3790)</f>
        <v>#N/A</v>
      </c>
      <c r="S4356" s="33" t="e">
        <f>IF(VLOOKUP($A3790,Master!$L:$M,2,0)=0,"",VLOOKUP($A3790,Master!$L:$M,2,0)&amp;$J3790&amp;$L3790)</f>
        <v>#N/A</v>
      </c>
      <c r="T4356" s="33" t="str">
        <f t="shared" si="121"/>
        <v/>
      </c>
    </row>
    <row r="4357" spans="15:20" x14ac:dyDescent="0.3">
      <c r="O4357" s="33" t="e">
        <f>VLOOKUP($A3791,Master!$A:$B,2,0)&amp;$J3791&amp;$K3791</f>
        <v>#N/A</v>
      </c>
      <c r="P4357" s="33" t="e">
        <f>IF(OR($A3791="KE0",$A3791="KZ0",$A3791="KV0",$A3791="KH0",$A3791="KE",$A3791="KZ",),VLOOKUP($A3791&amp;$F3791,Master!$D:$E,2,0)&amp;$J3791&amp;$K3791,VLOOKUP($A3791,Master!$D:$E,2,0)&amp;Sheet1!$J3791&amp;Sheet1!$K3791)</f>
        <v>#N/A</v>
      </c>
      <c r="Q4357" s="33" t="str">
        <f t="shared" si="120"/>
        <v/>
      </c>
      <c r="R4357" s="33" t="e">
        <f>IF(IF(VLOOKUP($A3791,Master!$G:$J,4,0)="x",Sheet1!$A3791,"")="","",IF(VLOOKUP($A3791,Master!$G:$J,4,0)="x",Sheet1!$A3791,"")&amp;$J3791&amp;$K3791)</f>
        <v>#N/A</v>
      </c>
      <c r="S4357" s="33" t="e">
        <f>IF(VLOOKUP($A3791,Master!$L:$M,2,0)=0,"",VLOOKUP($A3791,Master!$L:$M,2,0)&amp;$J3791&amp;$L3791)</f>
        <v>#N/A</v>
      </c>
      <c r="T4357" s="33" t="str">
        <f t="shared" si="121"/>
        <v/>
      </c>
    </row>
    <row r="4358" spans="15:20" x14ac:dyDescent="0.3">
      <c r="O4358" s="33" t="e">
        <f>VLOOKUP($A3792,Master!$A:$B,2,0)&amp;$J3792&amp;$K3792</f>
        <v>#N/A</v>
      </c>
      <c r="P4358" s="33" t="e">
        <f>IF(OR($A3792="KE0",$A3792="KZ0",$A3792="KV0",$A3792="KH0",$A3792="KE",$A3792="KZ",),VLOOKUP($A3792&amp;$F3792,Master!$D:$E,2,0)&amp;$J3792&amp;$K3792,VLOOKUP($A3792,Master!$D:$E,2,0)&amp;Sheet1!$J3792&amp;Sheet1!$K3792)</f>
        <v>#N/A</v>
      </c>
      <c r="Q4358" s="33" t="str">
        <f t="shared" si="120"/>
        <v/>
      </c>
      <c r="R4358" s="33" t="e">
        <f>IF(IF(VLOOKUP($A3792,Master!$G:$J,4,0)="x",Sheet1!$A3792,"")="","",IF(VLOOKUP($A3792,Master!$G:$J,4,0)="x",Sheet1!$A3792,"")&amp;$J3792&amp;$K3792)</f>
        <v>#N/A</v>
      </c>
      <c r="S4358" s="33" t="e">
        <f>IF(VLOOKUP($A3792,Master!$L:$M,2,0)=0,"",VLOOKUP($A3792,Master!$L:$M,2,0)&amp;$J3792&amp;$L3792)</f>
        <v>#N/A</v>
      </c>
      <c r="T4358" s="33" t="str">
        <f t="shared" si="121"/>
        <v/>
      </c>
    </row>
    <row r="4359" spans="15:20" x14ac:dyDescent="0.3">
      <c r="O4359" s="33" t="e">
        <f>VLOOKUP($A3793,Master!$A:$B,2,0)&amp;$J3793&amp;$K3793</f>
        <v>#N/A</v>
      </c>
      <c r="P4359" s="33" t="e">
        <f>IF(OR($A3793="KE0",$A3793="KZ0",$A3793="KV0",$A3793="KH0",$A3793="KE",$A3793="KZ",),VLOOKUP($A3793&amp;$F3793,Master!$D:$E,2,0)&amp;$J3793&amp;$K3793,VLOOKUP($A3793,Master!$D:$E,2,0)&amp;Sheet1!$J3793&amp;Sheet1!$K3793)</f>
        <v>#N/A</v>
      </c>
      <c r="Q4359" s="33" t="str">
        <f t="shared" si="120"/>
        <v/>
      </c>
      <c r="R4359" s="33" t="e">
        <f>IF(IF(VLOOKUP($A3793,Master!$G:$J,4,0)="x",Sheet1!$A3793,"")="","",IF(VLOOKUP($A3793,Master!$G:$J,4,0)="x",Sheet1!$A3793,"")&amp;$J3793&amp;$K3793)</f>
        <v>#N/A</v>
      </c>
      <c r="S4359" s="33" t="e">
        <f>IF(VLOOKUP($A3793,Master!$L:$M,2,0)=0,"",VLOOKUP($A3793,Master!$L:$M,2,0)&amp;$J3793&amp;$L3793)</f>
        <v>#N/A</v>
      </c>
      <c r="T4359" s="33" t="str">
        <f t="shared" si="121"/>
        <v/>
      </c>
    </row>
    <row r="4360" spans="15:20" x14ac:dyDescent="0.3">
      <c r="O4360" s="33" t="e">
        <f>VLOOKUP($A3794,Master!$A:$B,2,0)&amp;$J3794&amp;$K3794</f>
        <v>#N/A</v>
      </c>
      <c r="P4360" s="33" t="e">
        <f>IF(OR($A3794="KE0",$A3794="KZ0",$A3794="KV0",$A3794="KH0",$A3794="KE",$A3794="KZ",),VLOOKUP($A3794&amp;$F3794,Master!$D:$E,2,0)&amp;$J3794&amp;$K3794,VLOOKUP($A3794,Master!$D:$E,2,0)&amp;Sheet1!$J3794&amp;Sheet1!$K3794)</f>
        <v>#N/A</v>
      </c>
      <c r="Q4360" s="33" t="str">
        <f t="shared" si="120"/>
        <v/>
      </c>
      <c r="R4360" s="33" t="e">
        <f>IF(IF(VLOOKUP($A3794,Master!$G:$J,4,0)="x",Sheet1!$A3794,"")="","",IF(VLOOKUP($A3794,Master!$G:$J,4,0)="x",Sheet1!$A3794,"")&amp;$J3794&amp;$K3794)</f>
        <v>#N/A</v>
      </c>
      <c r="S4360" s="33" t="e">
        <f>IF(VLOOKUP($A3794,Master!$L:$M,2,0)=0,"",VLOOKUP($A3794,Master!$L:$M,2,0)&amp;$J3794&amp;$L3794)</f>
        <v>#N/A</v>
      </c>
      <c r="T4360" s="33" t="str">
        <f t="shared" si="121"/>
        <v/>
      </c>
    </row>
    <row r="4361" spans="15:20" x14ac:dyDescent="0.3">
      <c r="O4361" s="33" t="e">
        <f>VLOOKUP($A3795,Master!$A:$B,2,0)&amp;$J3795&amp;$K3795</f>
        <v>#N/A</v>
      </c>
      <c r="P4361" s="33" t="e">
        <f>IF(OR($A3795="KE0",$A3795="KZ0",$A3795="KV0",$A3795="KH0",$A3795="KE",$A3795="KZ",),VLOOKUP($A3795&amp;$F3795,Master!$D:$E,2,0)&amp;$J3795&amp;$K3795,VLOOKUP($A3795,Master!$D:$E,2,0)&amp;Sheet1!$J3795&amp;Sheet1!$K3795)</f>
        <v>#N/A</v>
      </c>
      <c r="Q4361" s="33" t="str">
        <f t="shared" si="120"/>
        <v/>
      </c>
      <c r="R4361" s="33" t="e">
        <f>IF(IF(VLOOKUP($A3795,Master!$G:$J,4,0)="x",Sheet1!$A3795,"")="","",IF(VLOOKUP($A3795,Master!$G:$J,4,0)="x",Sheet1!$A3795,"")&amp;$J3795&amp;$K3795)</f>
        <v>#N/A</v>
      </c>
      <c r="S4361" s="33" t="e">
        <f>IF(VLOOKUP($A3795,Master!$L:$M,2,0)=0,"",VLOOKUP($A3795,Master!$L:$M,2,0)&amp;$J3795&amp;$L3795)</f>
        <v>#N/A</v>
      </c>
      <c r="T4361" s="33" t="str">
        <f t="shared" si="121"/>
        <v/>
      </c>
    </row>
    <row r="4362" spans="15:20" x14ac:dyDescent="0.3">
      <c r="O4362" s="33" t="e">
        <f>VLOOKUP($A3796,Master!$A:$B,2,0)&amp;$J3796&amp;$K3796</f>
        <v>#N/A</v>
      </c>
      <c r="P4362" s="33" t="e">
        <f>IF(OR($A3796="KE0",$A3796="KZ0",$A3796="KV0",$A3796="KH0",$A3796="KE",$A3796="KZ",),VLOOKUP($A3796&amp;$F3796,Master!$D:$E,2,0)&amp;$J3796&amp;$K3796,VLOOKUP($A3796,Master!$D:$E,2,0)&amp;Sheet1!$J3796&amp;Sheet1!$K3796)</f>
        <v>#N/A</v>
      </c>
      <c r="Q4362" s="33" t="str">
        <f t="shared" si="120"/>
        <v/>
      </c>
      <c r="R4362" s="33" t="e">
        <f>IF(IF(VLOOKUP($A3796,Master!$G:$J,4,0)="x",Sheet1!$A3796,"")="","",IF(VLOOKUP($A3796,Master!$G:$J,4,0)="x",Sheet1!$A3796,"")&amp;$J3796&amp;$K3796)</f>
        <v>#N/A</v>
      </c>
      <c r="S4362" s="33" t="e">
        <f>IF(VLOOKUP($A3796,Master!$L:$M,2,0)=0,"",VLOOKUP($A3796,Master!$L:$M,2,0)&amp;$J3796&amp;$L3796)</f>
        <v>#N/A</v>
      </c>
      <c r="T4362" s="33" t="str">
        <f t="shared" si="121"/>
        <v/>
      </c>
    </row>
    <row r="4363" spans="15:20" x14ac:dyDescent="0.3">
      <c r="O4363" s="33" t="e">
        <f>VLOOKUP($A3797,Master!$A:$B,2,0)&amp;$J3797&amp;$K3797</f>
        <v>#N/A</v>
      </c>
      <c r="P4363" s="33" t="e">
        <f>IF(OR($A3797="KE0",$A3797="KZ0",$A3797="KV0",$A3797="KH0",$A3797="KE",$A3797="KZ",),VLOOKUP($A3797&amp;$F3797,Master!$D:$E,2,0)&amp;$J3797&amp;$K3797,VLOOKUP($A3797,Master!$D:$E,2,0)&amp;Sheet1!$J3797&amp;Sheet1!$K3797)</f>
        <v>#N/A</v>
      </c>
      <c r="Q4363" s="33" t="str">
        <f t="shared" si="120"/>
        <v/>
      </c>
      <c r="R4363" s="33" t="e">
        <f>IF(IF(VLOOKUP($A3797,Master!$G:$J,4,0)="x",Sheet1!$A3797,"")="","",IF(VLOOKUP($A3797,Master!$G:$J,4,0)="x",Sheet1!$A3797,"")&amp;$J3797&amp;$K3797)</f>
        <v>#N/A</v>
      </c>
      <c r="S4363" s="33" t="e">
        <f>IF(VLOOKUP($A3797,Master!$L:$M,2,0)=0,"",VLOOKUP($A3797,Master!$L:$M,2,0)&amp;$J3797&amp;$L3797)</f>
        <v>#N/A</v>
      </c>
      <c r="T4363" s="33" t="str">
        <f t="shared" si="121"/>
        <v/>
      </c>
    </row>
    <row r="4364" spans="15:20" x14ac:dyDescent="0.3">
      <c r="O4364" s="33" t="e">
        <f>VLOOKUP($A3798,Master!$A:$B,2,0)&amp;$J3798&amp;$K3798</f>
        <v>#N/A</v>
      </c>
      <c r="P4364" s="33" t="e">
        <f>IF(OR($A3798="KE0",$A3798="KZ0",$A3798="KV0",$A3798="KH0",$A3798="KE",$A3798="KZ",),VLOOKUP($A3798&amp;$F3798,Master!$D:$E,2,0)&amp;$J3798&amp;$K3798,VLOOKUP($A3798,Master!$D:$E,2,0)&amp;Sheet1!$J3798&amp;Sheet1!$K3798)</f>
        <v>#N/A</v>
      </c>
      <c r="Q4364" s="33" t="str">
        <f t="shared" si="120"/>
        <v/>
      </c>
      <c r="R4364" s="33" t="e">
        <f>IF(IF(VLOOKUP($A3798,Master!$G:$J,4,0)="x",Sheet1!$A3798,"")="","",IF(VLOOKUP($A3798,Master!$G:$J,4,0)="x",Sheet1!$A3798,"")&amp;$J3798&amp;$K3798)</f>
        <v>#N/A</v>
      </c>
      <c r="S4364" s="33" t="e">
        <f>IF(VLOOKUP($A3798,Master!$L:$M,2,0)=0,"",VLOOKUP($A3798,Master!$L:$M,2,0)&amp;$J3798&amp;$L3798)</f>
        <v>#N/A</v>
      </c>
      <c r="T4364" s="33" t="str">
        <f t="shared" si="121"/>
        <v/>
      </c>
    </row>
    <row r="4365" spans="15:20" x14ac:dyDescent="0.3">
      <c r="O4365" s="33" t="e">
        <f>VLOOKUP($A3799,Master!$A:$B,2,0)&amp;$J3799&amp;$K3799</f>
        <v>#N/A</v>
      </c>
      <c r="P4365" s="33" t="e">
        <f>IF(OR($A3799="KE0",$A3799="KZ0",$A3799="KV0",$A3799="KH0",$A3799="KE",$A3799="KZ",),VLOOKUP($A3799&amp;$F3799,Master!$D:$E,2,0)&amp;$J3799&amp;$K3799,VLOOKUP($A3799,Master!$D:$E,2,0)&amp;Sheet1!$J3799&amp;Sheet1!$K3799)</f>
        <v>#N/A</v>
      </c>
      <c r="Q4365" s="33" t="str">
        <f t="shared" si="120"/>
        <v/>
      </c>
      <c r="R4365" s="33" t="e">
        <f>IF(IF(VLOOKUP($A3799,Master!$G:$J,4,0)="x",Sheet1!$A3799,"")="","",IF(VLOOKUP($A3799,Master!$G:$J,4,0)="x",Sheet1!$A3799,"")&amp;$J3799&amp;$K3799)</f>
        <v>#N/A</v>
      </c>
      <c r="S4365" s="33" t="e">
        <f>IF(VLOOKUP($A3799,Master!$L:$M,2,0)=0,"",VLOOKUP($A3799,Master!$L:$M,2,0)&amp;$J3799&amp;$L3799)</f>
        <v>#N/A</v>
      </c>
      <c r="T4365" s="33" t="str">
        <f t="shared" si="121"/>
        <v/>
      </c>
    </row>
    <row r="4366" spans="15:20" x14ac:dyDescent="0.3">
      <c r="O4366" s="33" t="e">
        <f>VLOOKUP($A3800,Master!$A:$B,2,0)&amp;$J3800&amp;$K3800</f>
        <v>#N/A</v>
      </c>
      <c r="P4366" s="33" t="e">
        <f>IF(OR($A3800="KE0",$A3800="KZ0",$A3800="KV0",$A3800="KH0",$A3800="KE",$A3800="KZ",),VLOOKUP($A3800&amp;$F3800,Master!$D:$E,2,0)&amp;$J3800&amp;$K3800,VLOOKUP($A3800,Master!$D:$E,2,0)&amp;Sheet1!$J3800&amp;Sheet1!$K3800)</f>
        <v>#N/A</v>
      </c>
      <c r="Q4366" s="33" t="str">
        <f t="shared" si="120"/>
        <v/>
      </c>
      <c r="R4366" s="33" t="e">
        <f>IF(IF(VLOOKUP($A3800,Master!$G:$J,4,0)="x",Sheet1!$A3800,"")="","",IF(VLOOKUP($A3800,Master!$G:$J,4,0)="x",Sheet1!$A3800,"")&amp;$J3800&amp;$K3800)</f>
        <v>#N/A</v>
      </c>
      <c r="S4366" s="33" t="e">
        <f>IF(VLOOKUP($A3800,Master!$L:$M,2,0)=0,"",VLOOKUP($A3800,Master!$L:$M,2,0)&amp;$J3800&amp;$L3800)</f>
        <v>#N/A</v>
      </c>
      <c r="T4366" s="33" t="str">
        <f t="shared" si="121"/>
        <v/>
      </c>
    </row>
    <row r="4367" spans="15:20" x14ac:dyDescent="0.3">
      <c r="O4367" s="33" t="e">
        <f>VLOOKUP($A3801,Master!$A:$B,2,0)&amp;$J3801&amp;$K3801</f>
        <v>#N/A</v>
      </c>
      <c r="P4367" s="33" t="e">
        <f>IF(OR($A3801="KE0",$A3801="KZ0",$A3801="KV0",$A3801="KH0",$A3801="KE",$A3801="KZ",),VLOOKUP($A3801&amp;$F3801,Master!$D:$E,2,0)&amp;$J3801&amp;$K3801,VLOOKUP($A3801,Master!$D:$E,2,0)&amp;Sheet1!$J3801&amp;Sheet1!$K3801)</f>
        <v>#N/A</v>
      </c>
      <c r="Q4367" s="33" t="str">
        <f t="shared" si="120"/>
        <v/>
      </c>
      <c r="R4367" s="33" t="e">
        <f>IF(IF(VLOOKUP($A3801,Master!$G:$J,4,0)="x",Sheet1!$A3801,"")="","",IF(VLOOKUP($A3801,Master!$G:$J,4,0)="x",Sheet1!$A3801,"")&amp;$J3801&amp;$K3801)</f>
        <v>#N/A</v>
      </c>
      <c r="S4367" s="33" t="e">
        <f>IF(VLOOKUP($A3801,Master!$L:$M,2,0)=0,"",VLOOKUP($A3801,Master!$L:$M,2,0)&amp;$J3801&amp;$L3801)</f>
        <v>#N/A</v>
      </c>
      <c r="T4367" s="33" t="str">
        <f t="shared" si="121"/>
        <v/>
      </c>
    </row>
    <row r="4368" spans="15:20" x14ac:dyDescent="0.3">
      <c r="O4368" s="33" t="e">
        <f>VLOOKUP($A3802,Master!$A:$B,2,0)&amp;$J3802&amp;$K3802</f>
        <v>#N/A</v>
      </c>
      <c r="P4368" s="33" t="e">
        <f>IF(OR($A3802="KE0",$A3802="KZ0",$A3802="KV0",$A3802="KH0",$A3802="KE",$A3802="KZ",),VLOOKUP($A3802&amp;$F3802,Master!$D:$E,2,0)&amp;$J3802&amp;$K3802,VLOOKUP($A3802,Master!$D:$E,2,0)&amp;Sheet1!$J3802&amp;Sheet1!$K3802)</f>
        <v>#N/A</v>
      </c>
      <c r="Q4368" s="33" t="str">
        <f t="shared" si="120"/>
        <v/>
      </c>
      <c r="R4368" s="33" t="e">
        <f>IF(IF(VLOOKUP($A3802,Master!$G:$J,4,0)="x",Sheet1!$A3802,"")="","",IF(VLOOKUP($A3802,Master!$G:$J,4,0)="x",Sheet1!$A3802,"")&amp;$J3802&amp;$K3802)</f>
        <v>#N/A</v>
      </c>
      <c r="S4368" s="33" t="e">
        <f>IF(VLOOKUP($A3802,Master!$L:$M,2,0)=0,"",VLOOKUP($A3802,Master!$L:$M,2,0)&amp;$J3802&amp;$L3802)</f>
        <v>#N/A</v>
      </c>
      <c r="T4368" s="33" t="str">
        <f t="shared" si="121"/>
        <v/>
      </c>
    </row>
    <row r="4369" spans="15:20" x14ac:dyDescent="0.3">
      <c r="O4369" s="33" t="e">
        <f>VLOOKUP($A3803,Master!$A:$B,2,0)&amp;$J3803&amp;$K3803</f>
        <v>#N/A</v>
      </c>
      <c r="P4369" s="33" t="e">
        <f>IF(OR($A3803="KE0",$A3803="KZ0",$A3803="KV0",$A3803="KH0",$A3803="KE",$A3803="KZ",),VLOOKUP($A3803&amp;$F3803,Master!$D:$E,2,0)&amp;$J3803&amp;$K3803,VLOOKUP($A3803,Master!$D:$E,2,0)&amp;Sheet1!$J3803&amp;Sheet1!$K3803)</f>
        <v>#N/A</v>
      </c>
      <c r="Q4369" s="33" t="str">
        <f t="shared" si="120"/>
        <v/>
      </c>
      <c r="R4369" s="33" t="e">
        <f>IF(IF(VLOOKUP($A3803,Master!$G:$J,4,0)="x",Sheet1!$A3803,"")="","",IF(VLOOKUP($A3803,Master!$G:$J,4,0)="x",Sheet1!$A3803,"")&amp;$J3803&amp;$K3803)</f>
        <v>#N/A</v>
      </c>
      <c r="S4369" s="33" t="e">
        <f>IF(VLOOKUP($A3803,Master!$L:$M,2,0)=0,"",VLOOKUP($A3803,Master!$L:$M,2,0)&amp;$J3803&amp;$L3803)</f>
        <v>#N/A</v>
      </c>
      <c r="T4369" s="33" t="str">
        <f t="shared" si="121"/>
        <v/>
      </c>
    </row>
    <row r="4370" spans="15:20" x14ac:dyDescent="0.3">
      <c r="O4370" s="33" t="e">
        <f>VLOOKUP($A3804,Master!$A:$B,2,0)&amp;$J3804&amp;$K3804</f>
        <v>#N/A</v>
      </c>
      <c r="P4370" s="33" t="e">
        <f>IF(OR($A3804="KE0",$A3804="KZ0",$A3804="KV0",$A3804="KH0",$A3804="KE",$A3804="KZ",),VLOOKUP($A3804&amp;$F3804,Master!$D:$E,2,0)&amp;$J3804&amp;$K3804,VLOOKUP($A3804,Master!$D:$E,2,0)&amp;Sheet1!$J3804&amp;Sheet1!$K3804)</f>
        <v>#N/A</v>
      </c>
      <c r="Q4370" s="33" t="str">
        <f t="shared" si="120"/>
        <v/>
      </c>
      <c r="R4370" s="33" t="e">
        <f>IF(IF(VLOOKUP($A3804,Master!$G:$J,4,0)="x",Sheet1!$A3804,"")="","",IF(VLOOKUP($A3804,Master!$G:$J,4,0)="x",Sheet1!$A3804,"")&amp;$J3804&amp;$K3804)</f>
        <v>#N/A</v>
      </c>
      <c r="S4370" s="33" t="e">
        <f>IF(VLOOKUP($A3804,Master!$L:$M,2,0)=0,"",VLOOKUP($A3804,Master!$L:$M,2,0)&amp;$J3804&amp;$L3804)</f>
        <v>#N/A</v>
      </c>
      <c r="T4370" s="33" t="str">
        <f t="shared" si="121"/>
        <v/>
      </c>
    </row>
    <row r="4371" spans="15:20" x14ac:dyDescent="0.3">
      <c r="O4371" s="33" t="e">
        <f>VLOOKUP($A3805,Master!$A:$B,2,0)&amp;$J3805&amp;$K3805</f>
        <v>#N/A</v>
      </c>
      <c r="P4371" s="33" t="e">
        <f>IF(OR($A3805="KE0",$A3805="KZ0",$A3805="KV0",$A3805="KH0",$A3805="KE",$A3805="KZ",),VLOOKUP($A3805&amp;$F3805,Master!$D:$E,2,0)&amp;$J3805&amp;$K3805,VLOOKUP($A3805,Master!$D:$E,2,0)&amp;Sheet1!$J3805&amp;Sheet1!$K3805)</f>
        <v>#N/A</v>
      </c>
      <c r="Q4371" s="33" t="str">
        <f t="shared" si="120"/>
        <v/>
      </c>
      <c r="R4371" s="33" t="e">
        <f>IF(IF(VLOOKUP($A3805,Master!$G:$J,4,0)="x",Sheet1!$A3805,"")="","",IF(VLOOKUP($A3805,Master!$G:$J,4,0)="x",Sheet1!$A3805,"")&amp;$J3805&amp;$K3805)</f>
        <v>#N/A</v>
      </c>
      <c r="S4371" s="33" t="e">
        <f>IF(VLOOKUP($A3805,Master!$L:$M,2,0)=0,"",VLOOKUP($A3805,Master!$L:$M,2,0)&amp;$J3805&amp;$L3805)</f>
        <v>#N/A</v>
      </c>
      <c r="T4371" s="33" t="str">
        <f t="shared" si="121"/>
        <v/>
      </c>
    </row>
    <row r="4372" spans="15:20" x14ac:dyDescent="0.3">
      <c r="O4372" s="33" t="e">
        <f>VLOOKUP($A3806,Master!$A:$B,2,0)&amp;$J3806&amp;$K3806</f>
        <v>#N/A</v>
      </c>
      <c r="P4372" s="33" t="e">
        <f>IF(OR($A3806="KE0",$A3806="KZ0",$A3806="KV0",$A3806="KH0",$A3806="KE",$A3806="KZ",),VLOOKUP($A3806&amp;$F3806,Master!$D:$E,2,0)&amp;$J3806&amp;$K3806,VLOOKUP($A3806,Master!$D:$E,2,0)&amp;Sheet1!$J3806&amp;Sheet1!$K3806)</f>
        <v>#N/A</v>
      </c>
      <c r="Q4372" s="33" t="str">
        <f t="shared" si="120"/>
        <v/>
      </c>
      <c r="R4372" s="33" t="e">
        <f>IF(IF(VLOOKUP($A3806,Master!$G:$J,4,0)="x",Sheet1!$A3806,"")="","",IF(VLOOKUP($A3806,Master!$G:$J,4,0)="x",Sheet1!$A3806,"")&amp;$J3806&amp;$K3806)</f>
        <v>#N/A</v>
      </c>
      <c r="S4372" s="33" t="e">
        <f>IF(VLOOKUP($A3806,Master!$L:$M,2,0)=0,"",VLOOKUP($A3806,Master!$L:$M,2,0)&amp;$J3806&amp;$L3806)</f>
        <v>#N/A</v>
      </c>
      <c r="T4372" s="33" t="str">
        <f t="shared" si="121"/>
        <v/>
      </c>
    </row>
    <row r="4373" spans="15:20" x14ac:dyDescent="0.3">
      <c r="O4373" s="33" t="e">
        <f>VLOOKUP($A3807,Master!$A:$B,2,0)&amp;$J3807&amp;$K3807</f>
        <v>#N/A</v>
      </c>
      <c r="P4373" s="33" t="e">
        <f>IF(OR($A3807="KE0",$A3807="KZ0",$A3807="KV0",$A3807="KH0",$A3807="KE",$A3807="KZ",),VLOOKUP($A3807&amp;$F3807,Master!$D:$E,2,0)&amp;$J3807&amp;$K3807,VLOOKUP($A3807,Master!$D:$E,2,0)&amp;Sheet1!$J3807&amp;Sheet1!$K3807)</f>
        <v>#N/A</v>
      </c>
      <c r="Q4373" s="33" t="str">
        <f t="shared" si="120"/>
        <v/>
      </c>
      <c r="R4373" s="33" t="e">
        <f>IF(IF(VLOOKUP($A3807,Master!$G:$J,4,0)="x",Sheet1!$A3807,"")="","",IF(VLOOKUP($A3807,Master!$G:$J,4,0)="x",Sheet1!$A3807,"")&amp;$J3807&amp;$K3807)</f>
        <v>#N/A</v>
      </c>
      <c r="S4373" s="33" t="e">
        <f>IF(VLOOKUP($A3807,Master!$L:$M,2,0)=0,"",VLOOKUP($A3807,Master!$L:$M,2,0)&amp;$J3807&amp;$L3807)</f>
        <v>#N/A</v>
      </c>
      <c r="T4373" s="33" t="str">
        <f t="shared" si="121"/>
        <v/>
      </c>
    </row>
    <row r="4374" spans="15:20" x14ac:dyDescent="0.3">
      <c r="O4374" s="33" t="e">
        <f>VLOOKUP($A3808,Master!$A:$B,2,0)&amp;$J3808&amp;$K3808</f>
        <v>#N/A</v>
      </c>
      <c r="P4374" s="33" t="e">
        <f>IF(OR($A3808="KE0",$A3808="KZ0",$A3808="KV0",$A3808="KH0",$A3808="KE",$A3808="KZ",),VLOOKUP($A3808&amp;$F3808,Master!$D:$E,2,0)&amp;$J3808&amp;$K3808,VLOOKUP($A3808,Master!$D:$E,2,0)&amp;Sheet1!$J3808&amp;Sheet1!$K3808)</f>
        <v>#N/A</v>
      </c>
      <c r="Q4374" s="33" t="str">
        <f t="shared" si="120"/>
        <v/>
      </c>
      <c r="R4374" s="33" t="e">
        <f>IF(IF(VLOOKUP($A3808,Master!$G:$J,4,0)="x",Sheet1!$A3808,"")="","",IF(VLOOKUP($A3808,Master!$G:$J,4,0)="x",Sheet1!$A3808,"")&amp;$J3808&amp;$K3808)</f>
        <v>#N/A</v>
      </c>
      <c r="S4374" s="33" t="e">
        <f>IF(VLOOKUP($A3808,Master!$L:$M,2,0)=0,"",VLOOKUP($A3808,Master!$L:$M,2,0)&amp;$J3808&amp;$L3808)</f>
        <v>#N/A</v>
      </c>
      <c r="T4374" s="33" t="str">
        <f t="shared" si="121"/>
        <v/>
      </c>
    </row>
    <row r="4375" spans="15:20" x14ac:dyDescent="0.3">
      <c r="O4375" s="33" t="e">
        <f>VLOOKUP($A3809,Master!$A:$B,2,0)&amp;$J3809&amp;$K3809</f>
        <v>#N/A</v>
      </c>
      <c r="P4375" s="33" t="e">
        <f>IF(OR($A3809="KE0",$A3809="KZ0",$A3809="KV0",$A3809="KH0",$A3809="KE",$A3809="KZ",),VLOOKUP($A3809&amp;$F3809,Master!$D:$E,2,0)&amp;$J3809&amp;$K3809,VLOOKUP($A3809,Master!$D:$E,2,0)&amp;Sheet1!$J3809&amp;Sheet1!$K3809)</f>
        <v>#N/A</v>
      </c>
      <c r="Q4375" s="33" t="str">
        <f t="shared" si="120"/>
        <v/>
      </c>
      <c r="R4375" s="33" t="e">
        <f>IF(IF(VLOOKUP($A3809,Master!$G:$J,4,0)="x",Sheet1!$A3809,"")="","",IF(VLOOKUP($A3809,Master!$G:$J,4,0)="x",Sheet1!$A3809,"")&amp;$J3809&amp;$K3809)</f>
        <v>#N/A</v>
      </c>
      <c r="S4375" s="33" t="e">
        <f>IF(VLOOKUP($A3809,Master!$L:$M,2,0)=0,"",VLOOKUP($A3809,Master!$L:$M,2,0)&amp;$J3809&amp;$L3809)</f>
        <v>#N/A</v>
      </c>
      <c r="T4375" s="33" t="str">
        <f t="shared" si="121"/>
        <v/>
      </c>
    </row>
    <row r="4376" spans="15:20" x14ac:dyDescent="0.3">
      <c r="O4376" s="33" t="e">
        <f>VLOOKUP($A3810,Master!$A:$B,2,0)&amp;$J3810&amp;$K3810</f>
        <v>#N/A</v>
      </c>
      <c r="P4376" s="33" t="e">
        <f>IF(OR($A3810="KE0",$A3810="KZ0",$A3810="KV0",$A3810="KH0",$A3810="KE",$A3810="KZ",),VLOOKUP($A3810&amp;$F3810,Master!$D:$E,2,0)&amp;$J3810&amp;$K3810,VLOOKUP($A3810,Master!$D:$E,2,0)&amp;Sheet1!$J3810&amp;Sheet1!$K3810)</f>
        <v>#N/A</v>
      </c>
      <c r="Q4376" s="33" t="str">
        <f t="shared" si="120"/>
        <v/>
      </c>
      <c r="R4376" s="33" t="e">
        <f>IF(IF(VLOOKUP($A3810,Master!$G:$J,4,0)="x",Sheet1!$A3810,"")="","",IF(VLOOKUP($A3810,Master!$G:$J,4,0)="x",Sheet1!$A3810,"")&amp;$J3810&amp;$K3810)</f>
        <v>#N/A</v>
      </c>
      <c r="S4376" s="33" t="e">
        <f>IF(VLOOKUP($A3810,Master!$L:$M,2,0)=0,"",VLOOKUP($A3810,Master!$L:$M,2,0)&amp;$J3810&amp;$L3810)</f>
        <v>#N/A</v>
      </c>
      <c r="T4376" s="33" t="str">
        <f t="shared" si="121"/>
        <v/>
      </c>
    </row>
    <row r="4377" spans="15:20" x14ac:dyDescent="0.3">
      <c r="O4377" s="33" t="e">
        <f>VLOOKUP($A3811,Master!$A:$B,2,0)&amp;$J3811&amp;$K3811</f>
        <v>#N/A</v>
      </c>
      <c r="P4377" s="33" t="e">
        <f>IF(OR($A3811="KE0",$A3811="KZ0",$A3811="KV0",$A3811="KH0",$A3811="KE",$A3811="KZ",),VLOOKUP($A3811&amp;$F3811,Master!$D:$E,2,0)&amp;$J3811&amp;$K3811,VLOOKUP($A3811,Master!$D:$E,2,0)&amp;Sheet1!$J3811&amp;Sheet1!$K3811)</f>
        <v>#N/A</v>
      </c>
      <c r="Q4377" s="33" t="str">
        <f t="shared" si="120"/>
        <v/>
      </c>
      <c r="R4377" s="33" t="e">
        <f>IF(IF(VLOOKUP($A3811,Master!$G:$J,4,0)="x",Sheet1!$A3811,"")="","",IF(VLOOKUP($A3811,Master!$G:$J,4,0)="x",Sheet1!$A3811,"")&amp;$J3811&amp;$K3811)</f>
        <v>#N/A</v>
      </c>
      <c r="S4377" s="33" t="e">
        <f>IF(VLOOKUP($A3811,Master!$L:$M,2,0)=0,"",VLOOKUP($A3811,Master!$L:$M,2,0)&amp;$J3811&amp;$L3811)</f>
        <v>#N/A</v>
      </c>
      <c r="T4377" s="33" t="str">
        <f t="shared" si="121"/>
        <v/>
      </c>
    </row>
    <row r="4378" spans="15:20" x14ac:dyDescent="0.3">
      <c r="O4378" s="33" t="e">
        <f>VLOOKUP($A3812,Master!$A:$B,2,0)&amp;$J3812&amp;$K3812</f>
        <v>#N/A</v>
      </c>
      <c r="P4378" s="33" t="e">
        <f>IF(OR($A3812="KE0",$A3812="KZ0",$A3812="KV0",$A3812="KH0",$A3812="KE",$A3812="KZ",),VLOOKUP($A3812&amp;$F3812,Master!$D:$E,2,0)&amp;$J3812&amp;$K3812,VLOOKUP($A3812,Master!$D:$E,2,0)&amp;Sheet1!$J3812&amp;Sheet1!$K3812)</f>
        <v>#N/A</v>
      </c>
      <c r="Q4378" s="33" t="str">
        <f t="shared" si="120"/>
        <v/>
      </c>
      <c r="R4378" s="33" t="e">
        <f>IF(IF(VLOOKUP($A3812,Master!$G:$J,4,0)="x",Sheet1!$A3812,"")="","",IF(VLOOKUP($A3812,Master!$G:$J,4,0)="x",Sheet1!$A3812,"")&amp;$J3812&amp;$K3812)</f>
        <v>#N/A</v>
      </c>
      <c r="S4378" s="33" t="e">
        <f>IF(VLOOKUP($A3812,Master!$L:$M,2,0)=0,"",VLOOKUP($A3812,Master!$L:$M,2,0)&amp;$J3812&amp;$L3812)</f>
        <v>#N/A</v>
      </c>
      <c r="T4378" s="33" t="str">
        <f t="shared" si="121"/>
        <v/>
      </c>
    </row>
    <row r="4379" spans="15:20" x14ac:dyDescent="0.3">
      <c r="O4379" s="33" t="e">
        <f>VLOOKUP($A3813,Master!$A:$B,2,0)&amp;$J3813&amp;$K3813</f>
        <v>#N/A</v>
      </c>
      <c r="P4379" s="33" t="e">
        <f>IF(OR($A3813="KE0",$A3813="KZ0",$A3813="KV0",$A3813="KH0",$A3813="KE",$A3813="KZ",),VLOOKUP($A3813&amp;$F3813,Master!$D:$E,2,0)&amp;$J3813&amp;$K3813,VLOOKUP($A3813,Master!$D:$E,2,0)&amp;Sheet1!$J3813&amp;Sheet1!$K3813)</f>
        <v>#N/A</v>
      </c>
      <c r="Q4379" s="33" t="str">
        <f t="shared" si="120"/>
        <v/>
      </c>
      <c r="R4379" s="33" t="e">
        <f>IF(IF(VLOOKUP($A3813,Master!$G:$J,4,0)="x",Sheet1!$A3813,"")="","",IF(VLOOKUP($A3813,Master!$G:$J,4,0)="x",Sheet1!$A3813,"")&amp;$J3813&amp;$K3813)</f>
        <v>#N/A</v>
      </c>
      <c r="S4379" s="33" t="e">
        <f>IF(VLOOKUP($A3813,Master!$L:$M,2,0)=0,"",VLOOKUP($A3813,Master!$L:$M,2,0)&amp;$J3813&amp;$L3813)</f>
        <v>#N/A</v>
      </c>
      <c r="T4379" s="33" t="str">
        <f t="shared" si="121"/>
        <v/>
      </c>
    </row>
    <row r="4380" spans="15:20" x14ac:dyDescent="0.3">
      <c r="O4380" s="33" t="e">
        <f>VLOOKUP($A3814,Master!$A:$B,2,0)&amp;$J3814&amp;$K3814</f>
        <v>#N/A</v>
      </c>
      <c r="P4380" s="33" t="e">
        <f>IF(OR($A3814="KE0",$A3814="KZ0",$A3814="KV0",$A3814="KH0",$A3814="KE",$A3814="KZ",),VLOOKUP($A3814&amp;$F3814,Master!$D:$E,2,0)&amp;$J3814&amp;$K3814,VLOOKUP($A3814,Master!$D:$E,2,0)&amp;Sheet1!$J3814&amp;Sheet1!$K3814)</f>
        <v>#N/A</v>
      </c>
      <c r="Q4380" s="33" t="str">
        <f t="shared" si="120"/>
        <v/>
      </c>
      <c r="R4380" s="33" t="e">
        <f>IF(IF(VLOOKUP($A3814,Master!$G:$J,4,0)="x",Sheet1!$A3814,"")="","",IF(VLOOKUP($A3814,Master!$G:$J,4,0)="x",Sheet1!$A3814,"")&amp;$J3814&amp;$K3814)</f>
        <v>#N/A</v>
      </c>
      <c r="S4380" s="33" t="e">
        <f>IF(VLOOKUP($A3814,Master!$L:$M,2,0)=0,"",VLOOKUP($A3814,Master!$L:$M,2,0)&amp;$J3814&amp;$L3814)</f>
        <v>#N/A</v>
      </c>
      <c r="T4380" s="33" t="str">
        <f t="shared" si="121"/>
        <v/>
      </c>
    </row>
    <row r="4381" spans="15:20" x14ac:dyDescent="0.3">
      <c r="O4381" s="33" t="e">
        <f>VLOOKUP($A3815,Master!$A:$B,2,0)&amp;$J3815&amp;$K3815</f>
        <v>#N/A</v>
      </c>
      <c r="P4381" s="33" t="e">
        <f>IF(OR($A3815="KE0",$A3815="KZ0",$A3815="KV0",$A3815="KH0",$A3815="KE",$A3815="KZ",),VLOOKUP($A3815&amp;$F3815,Master!$D:$E,2,0)&amp;$J3815&amp;$K3815,VLOOKUP($A3815,Master!$D:$E,2,0)&amp;Sheet1!$J3815&amp;Sheet1!$K3815)</f>
        <v>#N/A</v>
      </c>
      <c r="Q4381" s="33" t="str">
        <f t="shared" si="120"/>
        <v/>
      </c>
      <c r="R4381" s="33" t="e">
        <f>IF(IF(VLOOKUP($A3815,Master!$G:$J,4,0)="x",Sheet1!$A3815,"")="","",IF(VLOOKUP($A3815,Master!$G:$J,4,0)="x",Sheet1!$A3815,"")&amp;$J3815&amp;$K3815)</f>
        <v>#N/A</v>
      </c>
      <c r="S4381" s="33" t="e">
        <f>IF(VLOOKUP($A3815,Master!$L:$M,2,0)=0,"",VLOOKUP($A3815,Master!$L:$M,2,0)&amp;$J3815&amp;$L3815)</f>
        <v>#N/A</v>
      </c>
      <c r="T4381" s="33" t="str">
        <f t="shared" si="121"/>
        <v/>
      </c>
    </row>
    <row r="4382" spans="15:20" x14ac:dyDescent="0.3">
      <c r="O4382" s="33" t="e">
        <f>VLOOKUP($A3816,Master!$A:$B,2,0)&amp;$J3816&amp;$K3816</f>
        <v>#N/A</v>
      </c>
      <c r="P4382" s="33" t="e">
        <f>IF(OR($A3816="KE0",$A3816="KZ0",$A3816="KV0",$A3816="KH0",$A3816="KE",$A3816="KZ",),VLOOKUP($A3816&amp;$F3816,Master!$D:$E,2,0)&amp;$J3816&amp;$K3816,VLOOKUP($A3816,Master!$D:$E,2,0)&amp;Sheet1!$J3816&amp;Sheet1!$K3816)</f>
        <v>#N/A</v>
      </c>
      <c r="Q4382" s="33" t="str">
        <f t="shared" si="120"/>
        <v/>
      </c>
      <c r="R4382" s="33" t="e">
        <f>IF(IF(VLOOKUP($A3816,Master!$G:$J,4,0)="x",Sheet1!$A3816,"")="","",IF(VLOOKUP($A3816,Master!$G:$J,4,0)="x",Sheet1!$A3816,"")&amp;$J3816&amp;$K3816)</f>
        <v>#N/A</v>
      </c>
      <c r="S4382" s="33" t="e">
        <f>IF(VLOOKUP($A3816,Master!$L:$M,2,0)=0,"",VLOOKUP($A3816,Master!$L:$M,2,0)&amp;$J3816&amp;$L3816)</f>
        <v>#N/A</v>
      </c>
      <c r="T4382" s="33" t="str">
        <f t="shared" si="121"/>
        <v/>
      </c>
    </row>
    <row r="4383" spans="15:20" x14ac:dyDescent="0.3">
      <c r="O4383" s="33" t="e">
        <f>VLOOKUP($A3817,Master!$A:$B,2,0)&amp;$J3817&amp;$K3817</f>
        <v>#N/A</v>
      </c>
      <c r="P4383" s="33" t="e">
        <f>IF(OR($A3817="KE0",$A3817="KZ0",$A3817="KV0",$A3817="KH0",$A3817="KE",$A3817="KZ",),VLOOKUP($A3817&amp;$F3817,Master!$D:$E,2,0)&amp;$J3817&amp;$K3817,VLOOKUP($A3817,Master!$D:$E,2,0)&amp;Sheet1!$J3817&amp;Sheet1!$K3817)</f>
        <v>#N/A</v>
      </c>
      <c r="Q4383" s="33" t="str">
        <f t="shared" si="120"/>
        <v/>
      </c>
      <c r="R4383" s="33" t="e">
        <f>IF(IF(VLOOKUP($A3817,Master!$G:$J,4,0)="x",Sheet1!$A3817,"")="","",IF(VLOOKUP($A3817,Master!$G:$J,4,0)="x",Sheet1!$A3817,"")&amp;$J3817&amp;$K3817)</f>
        <v>#N/A</v>
      </c>
      <c r="S4383" s="33" t="e">
        <f>IF(VLOOKUP($A3817,Master!$L:$M,2,0)=0,"",VLOOKUP($A3817,Master!$L:$M,2,0)&amp;$J3817&amp;$L3817)</f>
        <v>#N/A</v>
      </c>
      <c r="T4383" s="33" t="str">
        <f t="shared" si="121"/>
        <v/>
      </c>
    </row>
    <row r="4384" spans="15:20" x14ac:dyDescent="0.3">
      <c r="O4384" s="33" t="e">
        <f>VLOOKUP($A3818,Master!$A:$B,2,0)&amp;$J3818&amp;$K3818</f>
        <v>#N/A</v>
      </c>
      <c r="P4384" s="33" t="e">
        <f>IF(OR($A3818="KE0",$A3818="KZ0",$A3818="KV0",$A3818="KH0",$A3818="KE",$A3818="KZ",),VLOOKUP($A3818&amp;$F3818,Master!$D:$E,2,0)&amp;$J3818&amp;$K3818,VLOOKUP($A3818,Master!$D:$E,2,0)&amp;Sheet1!$J3818&amp;Sheet1!$K3818)</f>
        <v>#N/A</v>
      </c>
      <c r="Q4384" s="33" t="str">
        <f t="shared" si="120"/>
        <v/>
      </c>
      <c r="R4384" s="33" t="e">
        <f>IF(IF(VLOOKUP($A3818,Master!$G:$J,4,0)="x",Sheet1!$A3818,"")="","",IF(VLOOKUP($A3818,Master!$G:$J,4,0)="x",Sheet1!$A3818,"")&amp;$J3818&amp;$K3818)</f>
        <v>#N/A</v>
      </c>
      <c r="S4384" s="33" t="e">
        <f>IF(VLOOKUP($A3818,Master!$L:$M,2,0)=0,"",VLOOKUP($A3818,Master!$L:$M,2,0)&amp;$J3818&amp;$L3818)</f>
        <v>#N/A</v>
      </c>
      <c r="T4384" s="33" t="str">
        <f t="shared" si="121"/>
        <v/>
      </c>
    </row>
    <row r="4385" spans="15:20" x14ac:dyDescent="0.3">
      <c r="O4385" s="33" t="e">
        <f>VLOOKUP($A3819,Master!$A:$B,2,0)&amp;$J3819&amp;$K3819</f>
        <v>#N/A</v>
      </c>
      <c r="P4385" s="33" t="e">
        <f>IF(OR($A3819="KE0",$A3819="KZ0",$A3819="KV0",$A3819="KH0",$A3819="KE",$A3819="KZ",),VLOOKUP($A3819&amp;$F3819,Master!$D:$E,2,0)&amp;$J3819&amp;$K3819,VLOOKUP($A3819,Master!$D:$E,2,0)&amp;Sheet1!$J3819&amp;Sheet1!$K3819)</f>
        <v>#N/A</v>
      </c>
      <c r="Q4385" s="33" t="str">
        <f t="shared" si="120"/>
        <v/>
      </c>
      <c r="R4385" s="33" t="e">
        <f>IF(IF(VLOOKUP($A3819,Master!$G:$J,4,0)="x",Sheet1!$A3819,"")="","",IF(VLOOKUP($A3819,Master!$G:$J,4,0)="x",Sheet1!$A3819,"")&amp;$J3819&amp;$K3819)</f>
        <v>#N/A</v>
      </c>
      <c r="S4385" s="33" t="e">
        <f>IF(VLOOKUP($A3819,Master!$L:$M,2,0)=0,"",VLOOKUP($A3819,Master!$L:$M,2,0)&amp;$J3819&amp;$L3819)</f>
        <v>#N/A</v>
      </c>
      <c r="T4385" s="33" t="str">
        <f t="shared" si="121"/>
        <v/>
      </c>
    </row>
    <row r="4386" spans="15:20" x14ac:dyDescent="0.3">
      <c r="O4386" s="33" t="e">
        <f>VLOOKUP($A3820,Master!$A:$B,2,0)&amp;$J3820&amp;$K3820</f>
        <v>#N/A</v>
      </c>
      <c r="P4386" s="33" t="e">
        <f>IF(OR($A3820="KE0",$A3820="KZ0",$A3820="KV0",$A3820="KH0",$A3820="KE",$A3820="KZ",),VLOOKUP($A3820&amp;$F3820,Master!$D:$E,2,0)&amp;$J3820&amp;$K3820,VLOOKUP($A3820,Master!$D:$E,2,0)&amp;Sheet1!$J3820&amp;Sheet1!$K3820)</f>
        <v>#N/A</v>
      </c>
      <c r="Q4386" s="33" t="str">
        <f t="shared" si="120"/>
        <v/>
      </c>
      <c r="R4386" s="33" t="e">
        <f>IF(IF(VLOOKUP($A3820,Master!$G:$J,4,0)="x",Sheet1!$A3820,"")="","",IF(VLOOKUP($A3820,Master!$G:$J,4,0)="x",Sheet1!$A3820,"")&amp;$J3820&amp;$K3820)</f>
        <v>#N/A</v>
      </c>
      <c r="S4386" s="33" t="e">
        <f>IF(VLOOKUP($A3820,Master!$L:$M,2,0)=0,"",VLOOKUP($A3820,Master!$L:$M,2,0)&amp;$J3820&amp;$L3820)</f>
        <v>#N/A</v>
      </c>
      <c r="T4386" s="33" t="str">
        <f t="shared" si="121"/>
        <v/>
      </c>
    </row>
    <row r="4387" spans="15:20" x14ac:dyDescent="0.3">
      <c r="O4387" s="33" t="e">
        <f>VLOOKUP($A3821,Master!$A:$B,2,0)&amp;$J3821&amp;$K3821</f>
        <v>#N/A</v>
      </c>
      <c r="P4387" s="33" t="e">
        <f>IF(OR($A3821="KE0",$A3821="KZ0",$A3821="KV0",$A3821="KH0",$A3821="KE",$A3821="KZ",),VLOOKUP($A3821&amp;$F3821,Master!$D:$E,2,0)&amp;$J3821&amp;$K3821,VLOOKUP($A3821,Master!$D:$E,2,0)&amp;Sheet1!$J3821&amp;Sheet1!$K3821)</f>
        <v>#N/A</v>
      </c>
      <c r="Q4387" s="33" t="str">
        <f t="shared" si="120"/>
        <v/>
      </c>
      <c r="R4387" s="33" t="e">
        <f>IF(IF(VLOOKUP($A3821,Master!$G:$J,4,0)="x",Sheet1!$A3821,"")="","",IF(VLOOKUP($A3821,Master!$G:$J,4,0)="x",Sheet1!$A3821,"")&amp;$J3821&amp;$K3821)</f>
        <v>#N/A</v>
      </c>
      <c r="S4387" s="33" t="e">
        <f>IF(VLOOKUP($A3821,Master!$L:$M,2,0)=0,"",VLOOKUP($A3821,Master!$L:$M,2,0)&amp;$J3821&amp;$L3821)</f>
        <v>#N/A</v>
      </c>
      <c r="T4387" s="33" t="str">
        <f t="shared" si="121"/>
        <v/>
      </c>
    </row>
    <row r="4388" spans="15:20" x14ac:dyDescent="0.3">
      <c r="O4388" s="33" t="e">
        <f>VLOOKUP($A3822,Master!$A:$B,2,0)&amp;$J3822&amp;$K3822</f>
        <v>#N/A</v>
      </c>
      <c r="P4388" s="33" t="e">
        <f>IF(OR($A3822="KE0",$A3822="KZ0",$A3822="KV0",$A3822="KH0",$A3822="KE",$A3822="KZ",),VLOOKUP($A3822&amp;$F3822,Master!$D:$E,2,0)&amp;$J3822&amp;$K3822,VLOOKUP($A3822,Master!$D:$E,2,0)&amp;Sheet1!$J3822&amp;Sheet1!$K3822)</f>
        <v>#N/A</v>
      </c>
      <c r="Q4388" s="33" t="str">
        <f t="shared" si="120"/>
        <v/>
      </c>
      <c r="R4388" s="33" t="e">
        <f>IF(IF(VLOOKUP($A3822,Master!$G:$J,4,0)="x",Sheet1!$A3822,"")="","",IF(VLOOKUP($A3822,Master!$G:$J,4,0)="x",Sheet1!$A3822,"")&amp;$J3822&amp;$K3822)</f>
        <v>#N/A</v>
      </c>
      <c r="S4388" s="33" t="e">
        <f>IF(VLOOKUP($A3822,Master!$L:$M,2,0)=0,"",VLOOKUP($A3822,Master!$L:$M,2,0)&amp;$J3822&amp;$L3822)</f>
        <v>#N/A</v>
      </c>
      <c r="T4388" s="33" t="str">
        <f t="shared" si="121"/>
        <v/>
      </c>
    </row>
    <row r="4389" spans="15:20" x14ac:dyDescent="0.3">
      <c r="O4389" s="33" t="e">
        <f>VLOOKUP($A3823,Master!$A:$B,2,0)&amp;$J3823&amp;$K3823</f>
        <v>#N/A</v>
      </c>
      <c r="P4389" s="33" t="e">
        <f>IF(OR($A3823="KE0",$A3823="KZ0",$A3823="KV0",$A3823="KH0",$A3823="KE",$A3823="KZ",),VLOOKUP($A3823&amp;$F3823,Master!$D:$E,2,0)&amp;$J3823&amp;$K3823,VLOOKUP($A3823,Master!$D:$E,2,0)&amp;Sheet1!$J3823&amp;Sheet1!$K3823)</f>
        <v>#N/A</v>
      </c>
      <c r="Q4389" s="33" t="str">
        <f t="shared" si="120"/>
        <v/>
      </c>
      <c r="R4389" s="33" t="e">
        <f>IF(IF(VLOOKUP($A3823,Master!$G:$J,4,0)="x",Sheet1!$A3823,"")="","",IF(VLOOKUP($A3823,Master!$G:$J,4,0)="x",Sheet1!$A3823,"")&amp;$J3823&amp;$K3823)</f>
        <v>#N/A</v>
      </c>
      <c r="S4389" s="33" t="e">
        <f>IF(VLOOKUP($A3823,Master!$L:$M,2,0)=0,"",VLOOKUP($A3823,Master!$L:$M,2,0)&amp;$J3823&amp;$L3823)</f>
        <v>#N/A</v>
      </c>
      <c r="T4389" s="33" t="str">
        <f t="shared" si="121"/>
        <v/>
      </c>
    </row>
    <row r="4390" spans="15:20" x14ac:dyDescent="0.3">
      <c r="O4390" s="33" t="e">
        <f>VLOOKUP($A3824,Master!$A:$B,2,0)&amp;$J3824&amp;$K3824</f>
        <v>#N/A</v>
      </c>
      <c r="P4390" s="33" t="e">
        <f>IF(OR($A3824="KE0",$A3824="KZ0",$A3824="KV0",$A3824="KH0",$A3824="KE",$A3824="KZ",),VLOOKUP($A3824&amp;$F3824,Master!$D:$E,2,0)&amp;$J3824&amp;$K3824,VLOOKUP($A3824,Master!$D:$E,2,0)&amp;Sheet1!$J3824&amp;Sheet1!$K3824)</f>
        <v>#N/A</v>
      </c>
      <c r="Q4390" s="33" t="str">
        <f t="shared" si="120"/>
        <v/>
      </c>
      <c r="R4390" s="33" t="e">
        <f>IF(IF(VLOOKUP($A3824,Master!$G:$J,4,0)="x",Sheet1!$A3824,"")="","",IF(VLOOKUP($A3824,Master!$G:$J,4,0)="x",Sheet1!$A3824,"")&amp;$J3824&amp;$K3824)</f>
        <v>#N/A</v>
      </c>
      <c r="S4390" s="33" t="e">
        <f>IF(VLOOKUP($A3824,Master!$L:$M,2,0)=0,"",VLOOKUP($A3824,Master!$L:$M,2,0)&amp;$J3824&amp;$L3824)</f>
        <v>#N/A</v>
      </c>
      <c r="T4390" s="33" t="str">
        <f t="shared" si="121"/>
        <v/>
      </c>
    </row>
    <row r="4391" spans="15:20" x14ac:dyDescent="0.3">
      <c r="O4391" s="33" t="e">
        <f>VLOOKUP($A3825,Master!$A:$B,2,0)&amp;$J3825&amp;$K3825</f>
        <v>#N/A</v>
      </c>
      <c r="P4391" s="33" t="e">
        <f>IF(OR($A3825="KE0",$A3825="KZ0",$A3825="KV0",$A3825="KH0",$A3825="KE",$A3825="KZ",),VLOOKUP($A3825&amp;$F3825,Master!$D:$E,2,0)&amp;$J3825&amp;$K3825,VLOOKUP($A3825,Master!$D:$E,2,0)&amp;Sheet1!$J3825&amp;Sheet1!$K3825)</f>
        <v>#N/A</v>
      </c>
      <c r="Q4391" s="33" t="str">
        <f t="shared" si="120"/>
        <v/>
      </c>
      <c r="R4391" s="33" t="e">
        <f>IF(IF(VLOOKUP($A3825,Master!$G:$J,4,0)="x",Sheet1!$A3825,"")="","",IF(VLOOKUP($A3825,Master!$G:$J,4,0)="x",Sheet1!$A3825,"")&amp;$J3825&amp;$K3825)</f>
        <v>#N/A</v>
      </c>
      <c r="S4391" s="33" t="e">
        <f>IF(VLOOKUP($A3825,Master!$L:$M,2,0)=0,"",VLOOKUP($A3825,Master!$L:$M,2,0)&amp;$J3825&amp;$L3825)</f>
        <v>#N/A</v>
      </c>
      <c r="T4391" s="33" t="str">
        <f t="shared" si="121"/>
        <v/>
      </c>
    </row>
    <row r="4392" spans="15:20" x14ac:dyDescent="0.3">
      <c r="O4392" s="33" t="e">
        <f>VLOOKUP($A3826,Master!$A:$B,2,0)&amp;$J3826&amp;$K3826</f>
        <v>#N/A</v>
      </c>
      <c r="P4392" s="33" t="e">
        <f>IF(OR($A3826="KE0",$A3826="KZ0",$A3826="KV0",$A3826="KH0",$A3826="KE",$A3826="KZ",),VLOOKUP($A3826&amp;$F3826,Master!$D:$E,2,0)&amp;$J3826&amp;$K3826,VLOOKUP($A3826,Master!$D:$E,2,0)&amp;Sheet1!$J3826&amp;Sheet1!$K3826)</f>
        <v>#N/A</v>
      </c>
      <c r="Q4392" s="33" t="str">
        <f t="shared" si="120"/>
        <v/>
      </c>
      <c r="R4392" s="33" t="e">
        <f>IF(IF(VLOOKUP($A3826,Master!$G:$J,4,0)="x",Sheet1!$A3826,"")="","",IF(VLOOKUP($A3826,Master!$G:$J,4,0)="x",Sheet1!$A3826,"")&amp;$J3826&amp;$K3826)</f>
        <v>#N/A</v>
      </c>
      <c r="S4392" s="33" t="e">
        <f>IF(VLOOKUP($A3826,Master!$L:$M,2,0)=0,"",VLOOKUP($A3826,Master!$L:$M,2,0)&amp;$J3826&amp;$L3826)</f>
        <v>#N/A</v>
      </c>
      <c r="T4392" s="33" t="str">
        <f t="shared" si="121"/>
        <v/>
      </c>
    </row>
    <row r="4393" spans="15:20" x14ac:dyDescent="0.3">
      <c r="O4393" s="33" t="e">
        <f>VLOOKUP($A3827,Master!$A:$B,2,0)&amp;$J3827&amp;$K3827</f>
        <v>#N/A</v>
      </c>
      <c r="P4393" s="33" t="e">
        <f>IF(OR($A3827="KE0",$A3827="KZ0",$A3827="KV0",$A3827="KH0",$A3827="KE",$A3827="KZ",),VLOOKUP($A3827&amp;$F3827,Master!$D:$E,2,0)&amp;$J3827&amp;$K3827,VLOOKUP($A3827,Master!$D:$E,2,0)&amp;Sheet1!$J3827&amp;Sheet1!$K3827)</f>
        <v>#N/A</v>
      </c>
      <c r="Q4393" s="33" t="str">
        <f t="shared" si="120"/>
        <v/>
      </c>
      <c r="R4393" s="33" t="e">
        <f>IF(IF(VLOOKUP($A3827,Master!$G:$J,4,0)="x",Sheet1!$A3827,"")="","",IF(VLOOKUP($A3827,Master!$G:$J,4,0)="x",Sheet1!$A3827,"")&amp;$J3827&amp;$K3827)</f>
        <v>#N/A</v>
      </c>
      <c r="S4393" s="33" t="e">
        <f>IF(VLOOKUP($A3827,Master!$L:$M,2,0)=0,"",VLOOKUP($A3827,Master!$L:$M,2,0)&amp;$J3827&amp;$L3827)</f>
        <v>#N/A</v>
      </c>
      <c r="T4393" s="33" t="str">
        <f t="shared" si="121"/>
        <v/>
      </c>
    </row>
    <row r="4394" spans="15:20" x14ac:dyDescent="0.3">
      <c r="O4394" s="33" t="e">
        <f>VLOOKUP($A3828,Master!$A:$B,2,0)&amp;$J3828&amp;$K3828</f>
        <v>#N/A</v>
      </c>
      <c r="P4394" s="33" t="e">
        <f>IF(OR($A3828="KE0",$A3828="KZ0",$A3828="KV0",$A3828="KH0",$A3828="KE",$A3828="KZ",),VLOOKUP($A3828&amp;$F3828,Master!$D:$E,2,0)&amp;$J3828&amp;$K3828,VLOOKUP($A3828,Master!$D:$E,2,0)&amp;Sheet1!$J3828&amp;Sheet1!$K3828)</f>
        <v>#N/A</v>
      </c>
      <c r="Q4394" s="33" t="str">
        <f t="shared" si="120"/>
        <v/>
      </c>
      <c r="R4394" s="33" t="e">
        <f>IF(IF(VLOOKUP($A3828,Master!$G:$J,4,0)="x",Sheet1!$A3828,"")="","",IF(VLOOKUP($A3828,Master!$G:$J,4,0)="x",Sheet1!$A3828,"")&amp;$J3828&amp;$K3828)</f>
        <v>#N/A</v>
      </c>
      <c r="S4394" s="33" t="e">
        <f>IF(VLOOKUP($A3828,Master!$L:$M,2,0)=0,"",VLOOKUP($A3828,Master!$L:$M,2,0)&amp;$J3828&amp;$L3828)</f>
        <v>#N/A</v>
      </c>
      <c r="T4394" s="33" t="str">
        <f t="shared" si="121"/>
        <v/>
      </c>
    </row>
    <row r="4395" spans="15:20" x14ac:dyDescent="0.3">
      <c r="O4395" s="33" t="e">
        <f>VLOOKUP($A3829,Master!$A:$B,2,0)&amp;$J3829&amp;$K3829</f>
        <v>#N/A</v>
      </c>
      <c r="P4395" s="33" t="e">
        <f>IF(OR($A3829="KE0",$A3829="KZ0",$A3829="KV0",$A3829="KH0",$A3829="KE",$A3829="KZ",),VLOOKUP($A3829&amp;$F3829,Master!$D:$E,2,0)&amp;$J3829&amp;$K3829,VLOOKUP($A3829,Master!$D:$E,2,0)&amp;Sheet1!$J3829&amp;Sheet1!$K3829)</f>
        <v>#N/A</v>
      </c>
      <c r="Q4395" s="33" t="str">
        <f t="shared" si="120"/>
        <v/>
      </c>
      <c r="R4395" s="33" t="e">
        <f>IF(IF(VLOOKUP($A3829,Master!$G:$J,4,0)="x",Sheet1!$A3829,"")="","",IF(VLOOKUP($A3829,Master!$G:$J,4,0)="x",Sheet1!$A3829,"")&amp;$J3829&amp;$K3829)</f>
        <v>#N/A</v>
      </c>
      <c r="S4395" s="33" t="e">
        <f>IF(VLOOKUP($A3829,Master!$L:$M,2,0)=0,"",VLOOKUP($A3829,Master!$L:$M,2,0)&amp;$J3829&amp;$L3829)</f>
        <v>#N/A</v>
      </c>
      <c r="T4395" s="33" t="str">
        <f t="shared" si="121"/>
        <v/>
      </c>
    </row>
    <row r="4396" spans="15:20" x14ac:dyDescent="0.3">
      <c r="O4396" s="33" t="e">
        <f>VLOOKUP($A3830,Master!$A:$B,2,0)&amp;$J3830&amp;$K3830</f>
        <v>#N/A</v>
      </c>
      <c r="P4396" s="33" t="e">
        <f>IF(OR($A3830="KE0",$A3830="KZ0",$A3830="KV0",$A3830="KH0",$A3830="KE",$A3830="KZ",),VLOOKUP($A3830&amp;$F3830,Master!$D:$E,2,0)&amp;$J3830&amp;$K3830,VLOOKUP($A3830,Master!$D:$E,2,0)&amp;Sheet1!$J3830&amp;Sheet1!$K3830)</f>
        <v>#N/A</v>
      </c>
      <c r="Q4396" s="33" t="str">
        <f t="shared" si="120"/>
        <v/>
      </c>
      <c r="R4396" s="33" t="e">
        <f>IF(IF(VLOOKUP($A3830,Master!$G:$J,4,0)="x",Sheet1!$A3830,"")="","",IF(VLOOKUP($A3830,Master!$G:$J,4,0)="x",Sheet1!$A3830,"")&amp;$J3830&amp;$K3830)</f>
        <v>#N/A</v>
      </c>
      <c r="S4396" s="33" t="e">
        <f>IF(VLOOKUP($A3830,Master!$L:$M,2,0)=0,"",VLOOKUP($A3830,Master!$L:$M,2,0)&amp;$J3830&amp;$L3830)</f>
        <v>#N/A</v>
      </c>
      <c r="T4396" s="33" t="str">
        <f t="shared" si="121"/>
        <v/>
      </c>
    </row>
    <row r="4397" spans="15:20" x14ac:dyDescent="0.3">
      <c r="O4397" s="33" t="e">
        <f>VLOOKUP($A3831,Master!$A:$B,2,0)&amp;$J3831&amp;$K3831</f>
        <v>#N/A</v>
      </c>
      <c r="P4397" s="33" t="e">
        <f>IF(OR($A3831="KE0",$A3831="KZ0",$A3831="KV0",$A3831="KH0",$A3831="KE",$A3831="KZ",),VLOOKUP($A3831&amp;$F3831,Master!$D:$E,2,0)&amp;$J3831&amp;$K3831,VLOOKUP($A3831,Master!$D:$E,2,0)&amp;Sheet1!$J3831&amp;Sheet1!$K3831)</f>
        <v>#N/A</v>
      </c>
      <c r="Q4397" s="33" t="str">
        <f t="shared" si="120"/>
        <v/>
      </c>
      <c r="R4397" s="33" t="e">
        <f>IF(IF(VLOOKUP($A3831,Master!$G:$J,4,0)="x",Sheet1!$A3831,"")="","",IF(VLOOKUP($A3831,Master!$G:$J,4,0)="x",Sheet1!$A3831,"")&amp;$J3831&amp;$K3831)</f>
        <v>#N/A</v>
      </c>
      <c r="S4397" s="33" t="e">
        <f>IF(VLOOKUP($A3831,Master!$L:$M,2,0)=0,"",VLOOKUP($A3831,Master!$L:$M,2,0)&amp;$J3831&amp;$L3831)</f>
        <v>#N/A</v>
      </c>
      <c r="T4397" s="33" t="str">
        <f t="shared" si="121"/>
        <v/>
      </c>
    </row>
    <row r="4398" spans="15:20" x14ac:dyDescent="0.3">
      <c r="O4398" s="33" t="e">
        <f>VLOOKUP($A3832,Master!$A:$B,2,0)&amp;$J3832&amp;$K3832</f>
        <v>#N/A</v>
      </c>
      <c r="P4398" s="33" t="e">
        <f>IF(OR($A3832="KE0",$A3832="KZ0",$A3832="KV0",$A3832="KH0",$A3832="KE",$A3832="KZ",),VLOOKUP($A3832&amp;$F3832,Master!$D:$E,2,0)&amp;$J3832&amp;$K3832,VLOOKUP($A3832,Master!$D:$E,2,0)&amp;Sheet1!$J3832&amp;Sheet1!$K3832)</f>
        <v>#N/A</v>
      </c>
      <c r="Q4398" s="33" t="str">
        <f t="shared" si="120"/>
        <v/>
      </c>
      <c r="R4398" s="33" t="e">
        <f>IF(IF(VLOOKUP($A3832,Master!$G:$J,4,0)="x",Sheet1!$A3832,"")="","",IF(VLOOKUP($A3832,Master!$G:$J,4,0)="x",Sheet1!$A3832,"")&amp;$J3832&amp;$K3832)</f>
        <v>#N/A</v>
      </c>
      <c r="S4398" s="33" t="e">
        <f>IF(VLOOKUP($A3832,Master!$L:$M,2,0)=0,"",VLOOKUP($A3832,Master!$L:$M,2,0)&amp;$J3832&amp;$L3832)</f>
        <v>#N/A</v>
      </c>
      <c r="T4398" s="33" t="str">
        <f t="shared" si="121"/>
        <v/>
      </c>
    </row>
    <row r="4399" spans="15:20" x14ac:dyDescent="0.3">
      <c r="O4399" s="33" t="e">
        <f>VLOOKUP($A3833,Master!$A:$B,2,0)&amp;$J3833&amp;$K3833</f>
        <v>#N/A</v>
      </c>
      <c r="P4399" s="33" t="e">
        <f>IF(OR($A3833="KE0",$A3833="KZ0",$A3833="KV0",$A3833="KH0",$A3833="KE",$A3833="KZ",),VLOOKUP($A3833&amp;$F3833,Master!$D:$E,2,0)&amp;$J3833&amp;$K3833,VLOOKUP($A3833,Master!$D:$E,2,0)&amp;Sheet1!$J3833&amp;Sheet1!$K3833)</f>
        <v>#N/A</v>
      </c>
      <c r="Q4399" s="33" t="str">
        <f t="shared" si="120"/>
        <v/>
      </c>
      <c r="R4399" s="33" t="e">
        <f>IF(IF(VLOOKUP($A3833,Master!$G:$J,4,0)="x",Sheet1!$A3833,"")="","",IF(VLOOKUP($A3833,Master!$G:$J,4,0)="x",Sheet1!$A3833,"")&amp;$J3833&amp;$K3833)</f>
        <v>#N/A</v>
      </c>
      <c r="S4399" s="33" t="e">
        <f>IF(VLOOKUP($A3833,Master!$L:$M,2,0)=0,"",VLOOKUP($A3833,Master!$L:$M,2,0)&amp;$J3833&amp;$L3833)</f>
        <v>#N/A</v>
      </c>
      <c r="T4399" s="33" t="str">
        <f t="shared" si="121"/>
        <v/>
      </c>
    </row>
    <row r="4400" spans="15:20" x14ac:dyDescent="0.3">
      <c r="O4400" s="33" t="e">
        <f>VLOOKUP($A3834,Master!$A:$B,2,0)&amp;$J3834&amp;$K3834</f>
        <v>#N/A</v>
      </c>
      <c r="P4400" s="33" t="e">
        <f>IF(OR($A3834="KE0",$A3834="KZ0",$A3834="KV0",$A3834="KH0",$A3834="KE",$A3834="KZ",),VLOOKUP($A3834&amp;$F3834,Master!$D:$E,2,0)&amp;$J3834&amp;$K3834,VLOOKUP($A3834,Master!$D:$E,2,0)&amp;Sheet1!$J3834&amp;Sheet1!$K3834)</f>
        <v>#N/A</v>
      </c>
      <c r="Q4400" s="33" t="str">
        <f t="shared" si="120"/>
        <v/>
      </c>
      <c r="R4400" s="33" t="e">
        <f>IF(IF(VLOOKUP($A3834,Master!$G:$J,4,0)="x",Sheet1!$A3834,"")="","",IF(VLOOKUP($A3834,Master!$G:$J,4,0)="x",Sheet1!$A3834,"")&amp;$J3834&amp;$K3834)</f>
        <v>#N/A</v>
      </c>
      <c r="S4400" s="33" t="e">
        <f>IF(VLOOKUP($A3834,Master!$L:$M,2,0)=0,"",VLOOKUP($A3834,Master!$L:$M,2,0)&amp;$J3834&amp;$L3834)</f>
        <v>#N/A</v>
      </c>
      <c r="T4400" s="33" t="str">
        <f t="shared" si="121"/>
        <v/>
      </c>
    </row>
    <row r="4401" spans="15:20" x14ac:dyDescent="0.3">
      <c r="O4401" s="33" t="e">
        <f>VLOOKUP($A3835,Master!$A:$B,2,0)&amp;$J3835&amp;$K3835</f>
        <v>#N/A</v>
      </c>
      <c r="P4401" s="33" t="e">
        <f>IF(OR($A3835="KE0",$A3835="KZ0",$A3835="KV0",$A3835="KH0",$A3835="KE",$A3835="KZ",),VLOOKUP($A3835&amp;$F3835,Master!$D:$E,2,0)&amp;$J3835&amp;$K3835,VLOOKUP($A3835,Master!$D:$E,2,0)&amp;Sheet1!$J3835&amp;Sheet1!$K3835)</f>
        <v>#N/A</v>
      </c>
      <c r="Q4401" s="33" t="str">
        <f t="shared" si="120"/>
        <v/>
      </c>
      <c r="R4401" s="33" t="e">
        <f>IF(IF(VLOOKUP($A3835,Master!$G:$J,4,0)="x",Sheet1!$A3835,"")="","",IF(VLOOKUP($A3835,Master!$G:$J,4,0)="x",Sheet1!$A3835,"")&amp;$J3835&amp;$K3835)</f>
        <v>#N/A</v>
      </c>
      <c r="S4401" s="33" t="e">
        <f>IF(VLOOKUP($A3835,Master!$L:$M,2,0)=0,"",VLOOKUP($A3835,Master!$L:$M,2,0)&amp;$J3835&amp;$L3835)</f>
        <v>#N/A</v>
      </c>
      <c r="T4401" s="33" t="str">
        <f t="shared" si="121"/>
        <v/>
      </c>
    </row>
    <row r="4402" spans="15:20" x14ac:dyDescent="0.3">
      <c r="O4402" s="33" t="e">
        <f>VLOOKUP($A3836,Master!$A:$B,2,0)&amp;$J3836&amp;$K3836</f>
        <v>#N/A</v>
      </c>
      <c r="P4402" s="33" t="e">
        <f>IF(OR($A3836="KE0",$A3836="KZ0",$A3836="KV0",$A3836="KH0",$A3836="KE",$A3836="KZ",),VLOOKUP($A3836&amp;$F3836,Master!$D:$E,2,0)&amp;$J3836&amp;$K3836,VLOOKUP($A3836,Master!$D:$E,2,0)&amp;Sheet1!$J3836&amp;Sheet1!$K3836)</f>
        <v>#N/A</v>
      </c>
      <c r="Q4402" s="33" t="str">
        <f t="shared" si="120"/>
        <v/>
      </c>
      <c r="R4402" s="33" t="e">
        <f>IF(IF(VLOOKUP($A3836,Master!$G:$J,4,0)="x",Sheet1!$A3836,"")="","",IF(VLOOKUP($A3836,Master!$G:$J,4,0)="x",Sheet1!$A3836,"")&amp;$J3836&amp;$K3836)</f>
        <v>#N/A</v>
      </c>
      <c r="S4402" s="33" t="e">
        <f>IF(VLOOKUP($A3836,Master!$L:$M,2,0)=0,"",VLOOKUP($A3836,Master!$L:$M,2,0)&amp;$J3836&amp;$L3836)</f>
        <v>#N/A</v>
      </c>
      <c r="T4402" s="33" t="str">
        <f t="shared" si="121"/>
        <v/>
      </c>
    </row>
    <row r="4403" spans="15:20" x14ac:dyDescent="0.3">
      <c r="O4403" s="33" t="e">
        <f>VLOOKUP($A3837,Master!$A:$B,2,0)&amp;$J3837&amp;$K3837</f>
        <v>#N/A</v>
      </c>
      <c r="P4403" s="33" t="e">
        <f>IF(OR($A3837="KE0",$A3837="KZ0",$A3837="KV0",$A3837="KH0",$A3837="KE",$A3837="KZ",),VLOOKUP($A3837&amp;$F3837,Master!$D:$E,2,0)&amp;$J3837&amp;$K3837,VLOOKUP($A3837,Master!$D:$E,2,0)&amp;Sheet1!$J3837&amp;Sheet1!$K3837)</f>
        <v>#N/A</v>
      </c>
      <c r="Q4403" s="33" t="str">
        <f t="shared" si="120"/>
        <v/>
      </c>
      <c r="R4403" s="33" t="e">
        <f>IF(IF(VLOOKUP($A3837,Master!$G:$J,4,0)="x",Sheet1!$A3837,"")="","",IF(VLOOKUP($A3837,Master!$G:$J,4,0)="x",Sheet1!$A3837,"")&amp;$J3837&amp;$K3837)</f>
        <v>#N/A</v>
      </c>
      <c r="S4403" s="33" t="e">
        <f>IF(VLOOKUP($A3837,Master!$L:$M,2,0)=0,"",VLOOKUP($A3837,Master!$L:$M,2,0)&amp;$J3837&amp;$L3837)</f>
        <v>#N/A</v>
      </c>
      <c r="T4403" s="33" t="str">
        <f t="shared" si="121"/>
        <v/>
      </c>
    </row>
    <row r="4404" spans="15:20" x14ac:dyDescent="0.3">
      <c r="O4404" s="33" t="e">
        <f>VLOOKUP($A3838,Master!$A:$B,2,0)&amp;$J3838&amp;$K3838</f>
        <v>#N/A</v>
      </c>
      <c r="P4404" s="33" t="e">
        <f>IF(OR($A3838="KE0",$A3838="KZ0",$A3838="KV0",$A3838="KH0",$A3838="KE",$A3838="KZ",),VLOOKUP($A3838&amp;$F3838,Master!$D:$E,2,0)&amp;$J3838&amp;$K3838,VLOOKUP($A3838,Master!$D:$E,2,0)&amp;Sheet1!$J3838&amp;Sheet1!$K3838)</f>
        <v>#N/A</v>
      </c>
      <c r="Q4404" s="33" t="str">
        <f t="shared" si="120"/>
        <v/>
      </c>
      <c r="R4404" s="33" t="e">
        <f>IF(IF(VLOOKUP($A3838,Master!$G:$J,4,0)="x",Sheet1!$A3838,"")="","",IF(VLOOKUP($A3838,Master!$G:$J,4,0)="x",Sheet1!$A3838,"")&amp;$J3838&amp;$K3838)</f>
        <v>#N/A</v>
      </c>
      <c r="S4404" s="33" t="e">
        <f>IF(VLOOKUP($A3838,Master!$L:$M,2,0)=0,"",VLOOKUP($A3838,Master!$L:$M,2,0)&amp;$J3838&amp;$L3838)</f>
        <v>#N/A</v>
      </c>
      <c r="T4404" s="33" t="str">
        <f t="shared" si="121"/>
        <v/>
      </c>
    </row>
    <row r="4405" spans="15:20" x14ac:dyDescent="0.3">
      <c r="O4405" s="33" t="e">
        <f>VLOOKUP($A3839,Master!$A:$B,2,0)&amp;$J3839&amp;$K3839</f>
        <v>#N/A</v>
      </c>
      <c r="P4405" s="33" t="e">
        <f>IF(OR($A3839="KE0",$A3839="KZ0",$A3839="KV0",$A3839="KH0",$A3839="KE",$A3839="KZ",),VLOOKUP($A3839&amp;$F3839,Master!$D:$E,2,0)&amp;$J3839&amp;$K3839,VLOOKUP($A3839,Master!$D:$E,2,0)&amp;Sheet1!$J3839&amp;Sheet1!$K3839)</f>
        <v>#N/A</v>
      </c>
      <c r="Q4405" s="33" t="str">
        <f t="shared" si="120"/>
        <v/>
      </c>
      <c r="R4405" s="33" t="e">
        <f>IF(IF(VLOOKUP($A3839,Master!$G:$J,4,0)="x",Sheet1!$A3839,"")="","",IF(VLOOKUP($A3839,Master!$G:$J,4,0)="x",Sheet1!$A3839,"")&amp;$J3839&amp;$K3839)</f>
        <v>#N/A</v>
      </c>
      <c r="S4405" s="33" t="e">
        <f>IF(VLOOKUP($A3839,Master!$L:$M,2,0)=0,"",VLOOKUP($A3839,Master!$L:$M,2,0)&amp;$J3839&amp;$L3839)</f>
        <v>#N/A</v>
      </c>
      <c r="T4405" s="33" t="str">
        <f t="shared" si="121"/>
        <v/>
      </c>
    </row>
    <row r="4406" spans="15:20" x14ac:dyDescent="0.3">
      <c r="O4406" s="33" t="e">
        <f>VLOOKUP($A3840,Master!$A:$B,2,0)&amp;$J3840&amp;$K3840</f>
        <v>#N/A</v>
      </c>
      <c r="P4406" s="33" t="e">
        <f>IF(OR($A3840="KE0",$A3840="KZ0",$A3840="KV0",$A3840="KH0",$A3840="KE",$A3840="KZ",),VLOOKUP($A3840&amp;$F3840,Master!$D:$E,2,0)&amp;$J3840&amp;$K3840,VLOOKUP($A3840,Master!$D:$E,2,0)&amp;Sheet1!$J3840&amp;Sheet1!$K3840)</f>
        <v>#N/A</v>
      </c>
      <c r="Q4406" s="33" t="str">
        <f t="shared" si="120"/>
        <v/>
      </c>
      <c r="R4406" s="33" t="e">
        <f>IF(IF(VLOOKUP($A3840,Master!$G:$J,4,0)="x",Sheet1!$A3840,"")="","",IF(VLOOKUP($A3840,Master!$G:$J,4,0)="x",Sheet1!$A3840,"")&amp;$J3840&amp;$K3840)</f>
        <v>#N/A</v>
      </c>
      <c r="S4406" s="33" t="e">
        <f>IF(VLOOKUP($A3840,Master!$L:$M,2,0)=0,"",VLOOKUP($A3840,Master!$L:$M,2,0)&amp;$J3840&amp;$L3840)</f>
        <v>#N/A</v>
      </c>
      <c r="T4406" s="33" t="str">
        <f t="shared" si="121"/>
        <v/>
      </c>
    </row>
    <row r="4407" spans="15:20" x14ac:dyDescent="0.3">
      <c r="O4407" s="33" t="e">
        <f>VLOOKUP($A3841,Master!$A:$B,2,0)&amp;$J3841&amp;$K3841</f>
        <v>#N/A</v>
      </c>
      <c r="P4407" s="33" t="e">
        <f>IF(OR($A3841="KE0",$A3841="KZ0",$A3841="KV0",$A3841="KH0",$A3841="KE",$A3841="KZ",),VLOOKUP($A3841&amp;$F3841,Master!$D:$E,2,0)&amp;$J3841&amp;$K3841,VLOOKUP($A3841,Master!$D:$E,2,0)&amp;Sheet1!$J3841&amp;Sheet1!$K3841)</f>
        <v>#N/A</v>
      </c>
      <c r="Q4407" s="33" t="str">
        <f t="shared" si="120"/>
        <v/>
      </c>
      <c r="R4407" s="33" t="e">
        <f>IF(IF(VLOOKUP($A3841,Master!$G:$J,4,0)="x",Sheet1!$A3841,"")="","",IF(VLOOKUP($A3841,Master!$G:$J,4,0)="x",Sheet1!$A3841,"")&amp;$J3841&amp;$K3841)</f>
        <v>#N/A</v>
      </c>
      <c r="S4407" s="33" t="e">
        <f>IF(VLOOKUP($A3841,Master!$L:$M,2,0)=0,"",VLOOKUP($A3841,Master!$L:$M,2,0)&amp;$J3841&amp;$L3841)</f>
        <v>#N/A</v>
      </c>
      <c r="T4407" s="33" t="str">
        <f t="shared" si="121"/>
        <v/>
      </c>
    </row>
    <row r="4408" spans="15:20" x14ac:dyDescent="0.3">
      <c r="O4408" s="33" t="e">
        <f>VLOOKUP($A3842,Master!$A:$B,2,0)&amp;$J3842&amp;$K3842</f>
        <v>#N/A</v>
      </c>
      <c r="P4408" s="33" t="e">
        <f>IF(OR($A3842="KE0",$A3842="KZ0",$A3842="KV0",$A3842="KH0",$A3842="KE",$A3842="KZ",),VLOOKUP($A3842&amp;$F3842,Master!$D:$E,2,0)&amp;$J3842&amp;$K3842,VLOOKUP($A3842,Master!$D:$E,2,0)&amp;Sheet1!$J3842&amp;Sheet1!$K3842)</f>
        <v>#N/A</v>
      </c>
      <c r="Q4408" s="33" t="str">
        <f t="shared" si="120"/>
        <v/>
      </c>
      <c r="R4408" s="33" t="e">
        <f>IF(IF(VLOOKUP($A3842,Master!$G:$J,4,0)="x",Sheet1!$A3842,"")="","",IF(VLOOKUP($A3842,Master!$G:$J,4,0)="x",Sheet1!$A3842,"")&amp;$J3842&amp;$K3842)</f>
        <v>#N/A</v>
      </c>
      <c r="S4408" s="33" t="e">
        <f>IF(VLOOKUP($A3842,Master!$L:$M,2,0)=0,"",VLOOKUP($A3842,Master!$L:$M,2,0)&amp;$J3842&amp;$L3842)</f>
        <v>#N/A</v>
      </c>
      <c r="T4408" s="33" t="str">
        <f t="shared" si="121"/>
        <v/>
      </c>
    </row>
    <row r="4409" spans="15:20" x14ac:dyDescent="0.3">
      <c r="O4409" s="33" t="e">
        <f>VLOOKUP($A3843,Master!$A:$B,2,0)&amp;$J3843&amp;$K3843</f>
        <v>#N/A</v>
      </c>
      <c r="P4409" s="33" t="e">
        <f>IF(OR($A3843="KE0",$A3843="KZ0",$A3843="KV0",$A3843="KH0",$A3843="KE",$A3843="KZ",),VLOOKUP($A3843&amp;$F3843,Master!$D:$E,2,0)&amp;$J3843&amp;$K3843,VLOOKUP($A3843,Master!$D:$E,2,0)&amp;Sheet1!$J3843&amp;Sheet1!$K3843)</f>
        <v>#N/A</v>
      </c>
      <c r="Q4409" s="33" t="str">
        <f t="shared" si="120"/>
        <v/>
      </c>
      <c r="R4409" s="33" t="e">
        <f>IF(IF(VLOOKUP($A3843,Master!$G:$J,4,0)="x",Sheet1!$A3843,"")="","",IF(VLOOKUP($A3843,Master!$G:$J,4,0)="x",Sheet1!$A3843,"")&amp;$J3843&amp;$K3843)</f>
        <v>#N/A</v>
      </c>
      <c r="S4409" s="33" t="e">
        <f>IF(VLOOKUP($A3843,Master!$L:$M,2,0)=0,"",VLOOKUP($A3843,Master!$L:$M,2,0)&amp;$J3843&amp;$L3843)</f>
        <v>#N/A</v>
      </c>
      <c r="T4409" s="33" t="str">
        <f t="shared" si="121"/>
        <v/>
      </c>
    </row>
    <row r="4410" spans="15:20" x14ac:dyDescent="0.3">
      <c r="O4410" s="33" t="e">
        <f>VLOOKUP($A3844,Master!$A:$B,2,0)&amp;$J3844&amp;$K3844</f>
        <v>#N/A</v>
      </c>
      <c r="P4410" s="33" t="e">
        <f>IF(OR($A3844="KE0",$A3844="KZ0",$A3844="KV0",$A3844="KH0",$A3844="KE",$A3844="KZ",),VLOOKUP($A3844&amp;$F3844,Master!$D:$E,2,0)&amp;$J3844&amp;$K3844,VLOOKUP($A3844,Master!$D:$E,2,0)&amp;Sheet1!$J3844&amp;Sheet1!$K3844)</f>
        <v>#N/A</v>
      </c>
      <c r="Q4410" s="33" t="str">
        <f t="shared" si="120"/>
        <v/>
      </c>
      <c r="R4410" s="33" t="e">
        <f>IF(IF(VLOOKUP($A3844,Master!$G:$J,4,0)="x",Sheet1!$A3844,"")="","",IF(VLOOKUP($A3844,Master!$G:$J,4,0)="x",Sheet1!$A3844,"")&amp;$J3844&amp;$K3844)</f>
        <v>#N/A</v>
      </c>
      <c r="S4410" s="33" t="e">
        <f>IF(VLOOKUP($A3844,Master!$L:$M,2,0)=0,"",VLOOKUP($A3844,Master!$L:$M,2,0)&amp;$J3844&amp;$L3844)</f>
        <v>#N/A</v>
      </c>
      <c r="T4410" s="33" t="str">
        <f t="shared" si="121"/>
        <v/>
      </c>
    </row>
    <row r="4411" spans="15:20" x14ac:dyDescent="0.3">
      <c r="O4411" s="33" t="e">
        <f>VLOOKUP($A3845,Master!$A:$B,2,0)&amp;$J3845&amp;$K3845</f>
        <v>#N/A</v>
      </c>
      <c r="P4411" s="33" t="e">
        <f>IF(OR($A3845="KE0",$A3845="KZ0",$A3845="KV0",$A3845="KH0",$A3845="KE",$A3845="KZ",),VLOOKUP($A3845&amp;$F3845,Master!$D:$E,2,0)&amp;$J3845&amp;$K3845,VLOOKUP($A3845,Master!$D:$E,2,0)&amp;Sheet1!$J3845&amp;Sheet1!$K3845)</f>
        <v>#N/A</v>
      </c>
      <c r="Q4411" s="33" t="str">
        <f t="shared" si="120"/>
        <v/>
      </c>
      <c r="R4411" s="33" t="e">
        <f>IF(IF(VLOOKUP($A3845,Master!$G:$J,4,0)="x",Sheet1!$A3845,"")="","",IF(VLOOKUP($A3845,Master!$G:$J,4,0)="x",Sheet1!$A3845,"")&amp;$J3845&amp;$K3845)</f>
        <v>#N/A</v>
      </c>
      <c r="S4411" s="33" t="e">
        <f>IF(VLOOKUP($A3845,Master!$L:$M,2,0)=0,"",VLOOKUP($A3845,Master!$L:$M,2,0)&amp;$J3845&amp;$L3845)</f>
        <v>#N/A</v>
      </c>
      <c r="T4411" s="33" t="str">
        <f t="shared" si="121"/>
        <v/>
      </c>
    </row>
    <row r="4412" spans="15:20" x14ac:dyDescent="0.3">
      <c r="O4412" s="33" t="e">
        <f>VLOOKUP($A3846,Master!$A:$B,2,0)&amp;$J3846&amp;$K3846</f>
        <v>#N/A</v>
      </c>
      <c r="P4412" s="33" t="e">
        <f>IF(OR($A3846="KE0",$A3846="KZ0",$A3846="KV0",$A3846="KH0",$A3846="KE",$A3846="KZ",),VLOOKUP($A3846&amp;$F3846,Master!$D:$E,2,0)&amp;$J3846&amp;$K3846,VLOOKUP($A3846,Master!$D:$E,2,0)&amp;Sheet1!$J3846&amp;Sheet1!$K3846)</f>
        <v>#N/A</v>
      </c>
      <c r="Q4412" s="33" t="str">
        <f t="shared" si="120"/>
        <v/>
      </c>
      <c r="R4412" s="33" t="e">
        <f>IF(IF(VLOOKUP($A3846,Master!$G:$J,4,0)="x",Sheet1!$A3846,"")="","",IF(VLOOKUP($A3846,Master!$G:$J,4,0)="x",Sheet1!$A3846,"")&amp;$J3846&amp;$K3846)</f>
        <v>#N/A</v>
      </c>
      <c r="S4412" s="33" t="e">
        <f>IF(VLOOKUP($A3846,Master!$L:$M,2,0)=0,"",VLOOKUP($A3846,Master!$L:$M,2,0)&amp;$J3846&amp;$L3846)</f>
        <v>#N/A</v>
      </c>
      <c r="T4412" s="33" t="str">
        <f t="shared" si="121"/>
        <v/>
      </c>
    </row>
    <row r="4413" spans="15:20" x14ac:dyDescent="0.3">
      <c r="O4413" s="33" t="e">
        <f>VLOOKUP($A3847,Master!$A:$B,2,0)&amp;$J3847&amp;$K3847</f>
        <v>#N/A</v>
      </c>
      <c r="P4413" s="33" t="e">
        <f>IF(OR($A3847="KE0",$A3847="KZ0",$A3847="KV0",$A3847="KH0",$A3847="KE",$A3847="KZ",),VLOOKUP($A3847&amp;$F3847,Master!$D:$E,2,0)&amp;$J3847&amp;$K3847,VLOOKUP($A3847,Master!$D:$E,2,0)&amp;Sheet1!$J3847&amp;Sheet1!$K3847)</f>
        <v>#N/A</v>
      </c>
      <c r="Q4413" s="33" t="str">
        <f t="shared" si="120"/>
        <v/>
      </c>
      <c r="R4413" s="33" t="e">
        <f>IF(IF(VLOOKUP($A3847,Master!$G:$J,4,0)="x",Sheet1!$A3847,"")="","",IF(VLOOKUP($A3847,Master!$G:$J,4,0)="x",Sheet1!$A3847,"")&amp;$J3847&amp;$K3847)</f>
        <v>#N/A</v>
      </c>
      <c r="S4413" s="33" t="e">
        <f>IF(VLOOKUP($A3847,Master!$L:$M,2,0)=0,"",VLOOKUP($A3847,Master!$L:$M,2,0)&amp;$J3847&amp;$L3847)</f>
        <v>#N/A</v>
      </c>
      <c r="T4413" s="33" t="str">
        <f t="shared" si="121"/>
        <v/>
      </c>
    </row>
    <row r="4414" spans="15:20" x14ac:dyDescent="0.3">
      <c r="O4414" s="33" t="e">
        <f>VLOOKUP($A3848,Master!$A:$B,2,0)&amp;$J3848&amp;$K3848</f>
        <v>#N/A</v>
      </c>
      <c r="P4414" s="33" t="e">
        <f>IF(OR($A3848="KE0",$A3848="KZ0",$A3848="KV0",$A3848="KH0",$A3848="KE",$A3848="KZ",),VLOOKUP($A3848&amp;$F3848,Master!$D:$E,2,0)&amp;$J3848&amp;$K3848,VLOOKUP($A3848,Master!$D:$E,2,0)&amp;Sheet1!$J3848&amp;Sheet1!$K3848)</f>
        <v>#N/A</v>
      </c>
      <c r="Q4414" s="33" t="str">
        <f t="shared" si="120"/>
        <v/>
      </c>
      <c r="R4414" s="33" t="e">
        <f>IF(IF(VLOOKUP($A3848,Master!$G:$J,4,0)="x",Sheet1!$A3848,"")="","",IF(VLOOKUP($A3848,Master!$G:$J,4,0)="x",Sheet1!$A3848,"")&amp;$J3848&amp;$K3848)</f>
        <v>#N/A</v>
      </c>
      <c r="S4414" s="33" t="e">
        <f>IF(VLOOKUP($A3848,Master!$L:$M,2,0)=0,"",VLOOKUP($A3848,Master!$L:$M,2,0)&amp;$J3848&amp;$L3848)</f>
        <v>#N/A</v>
      </c>
      <c r="T4414" s="33" t="str">
        <f t="shared" si="121"/>
        <v/>
      </c>
    </row>
    <row r="4415" spans="15:20" x14ac:dyDescent="0.3">
      <c r="O4415" s="33" t="e">
        <f>VLOOKUP($A3849,Master!$A:$B,2,0)&amp;$J3849&amp;$K3849</f>
        <v>#N/A</v>
      </c>
      <c r="P4415" s="33" t="e">
        <f>IF(OR($A3849="KE0",$A3849="KZ0",$A3849="KV0",$A3849="KH0",$A3849="KE",$A3849="KZ",),VLOOKUP($A3849&amp;$F3849,Master!$D:$E,2,0)&amp;$J3849&amp;$K3849,VLOOKUP($A3849,Master!$D:$E,2,0)&amp;Sheet1!$J3849&amp;Sheet1!$K3849)</f>
        <v>#N/A</v>
      </c>
      <c r="Q4415" s="33" t="str">
        <f t="shared" si="120"/>
        <v/>
      </c>
      <c r="R4415" s="33" t="e">
        <f>IF(IF(VLOOKUP($A3849,Master!$G:$J,4,0)="x",Sheet1!$A3849,"")="","",IF(VLOOKUP($A3849,Master!$G:$J,4,0)="x",Sheet1!$A3849,"")&amp;$J3849&amp;$K3849)</f>
        <v>#N/A</v>
      </c>
      <c r="S4415" s="33" t="e">
        <f>IF(VLOOKUP($A3849,Master!$L:$M,2,0)=0,"",VLOOKUP($A3849,Master!$L:$M,2,0)&amp;$J3849&amp;$L3849)</f>
        <v>#N/A</v>
      </c>
      <c r="T4415" s="33" t="str">
        <f t="shared" si="121"/>
        <v/>
      </c>
    </row>
    <row r="4416" spans="15:20" x14ac:dyDescent="0.3">
      <c r="O4416" s="33" t="e">
        <f>VLOOKUP($A3850,Master!$A:$B,2,0)&amp;$J3850&amp;$K3850</f>
        <v>#N/A</v>
      </c>
      <c r="P4416" s="33" t="e">
        <f>IF(OR($A3850="KE0",$A3850="KZ0",$A3850="KV0",$A3850="KH0",$A3850="KE",$A3850="KZ",),VLOOKUP($A3850&amp;$F3850,Master!$D:$E,2,0)&amp;$J3850&amp;$K3850,VLOOKUP($A3850,Master!$D:$E,2,0)&amp;Sheet1!$J3850&amp;Sheet1!$K3850)</f>
        <v>#N/A</v>
      </c>
      <c r="Q4416" s="33" t="str">
        <f t="shared" si="120"/>
        <v/>
      </c>
      <c r="R4416" s="33" t="e">
        <f>IF(IF(VLOOKUP($A3850,Master!$G:$J,4,0)="x",Sheet1!$A3850,"")="","",IF(VLOOKUP($A3850,Master!$G:$J,4,0)="x",Sheet1!$A3850,"")&amp;$J3850&amp;$K3850)</f>
        <v>#N/A</v>
      </c>
      <c r="S4416" s="33" t="e">
        <f>IF(VLOOKUP($A3850,Master!$L:$M,2,0)=0,"",VLOOKUP($A3850,Master!$L:$M,2,0)&amp;$J3850&amp;$L3850)</f>
        <v>#N/A</v>
      </c>
      <c r="T4416" s="33" t="str">
        <f t="shared" si="121"/>
        <v/>
      </c>
    </row>
    <row r="4417" spans="15:20" x14ac:dyDescent="0.3">
      <c r="O4417" s="33" t="e">
        <f>VLOOKUP($A3851,Master!$A:$B,2,0)&amp;$J3851&amp;$K3851</f>
        <v>#N/A</v>
      </c>
      <c r="P4417" s="33" t="e">
        <f>IF(OR($A3851="KE0",$A3851="KZ0",$A3851="KV0",$A3851="KH0",$A3851="KE",$A3851="KZ",),VLOOKUP($A3851&amp;$F3851,Master!$D:$E,2,0)&amp;$J3851&amp;$K3851,VLOOKUP($A3851,Master!$D:$E,2,0)&amp;Sheet1!$J3851&amp;Sheet1!$K3851)</f>
        <v>#N/A</v>
      </c>
      <c r="Q4417" s="33" t="str">
        <f t="shared" si="120"/>
        <v/>
      </c>
      <c r="R4417" s="33" t="e">
        <f>IF(IF(VLOOKUP($A3851,Master!$G:$J,4,0)="x",Sheet1!$A3851,"")="","",IF(VLOOKUP($A3851,Master!$G:$J,4,0)="x",Sheet1!$A3851,"")&amp;$J3851&amp;$K3851)</f>
        <v>#N/A</v>
      </c>
      <c r="S4417" s="33" t="e">
        <f>IF(VLOOKUP($A3851,Master!$L:$M,2,0)=0,"",VLOOKUP($A3851,Master!$L:$M,2,0)&amp;$J3851&amp;$L3851)</f>
        <v>#N/A</v>
      </c>
      <c r="T4417" s="33" t="str">
        <f t="shared" si="121"/>
        <v/>
      </c>
    </row>
    <row r="4418" spans="15:20" x14ac:dyDescent="0.3">
      <c r="O4418" s="33" t="e">
        <f>VLOOKUP($A3852,Master!$A:$B,2,0)&amp;$J3852&amp;$K3852</f>
        <v>#N/A</v>
      </c>
      <c r="P4418" s="33" t="e">
        <f>IF(OR($A3852="KE0",$A3852="KZ0",$A3852="KV0",$A3852="KH0",$A3852="KE",$A3852="KZ",),VLOOKUP($A3852&amp;$F3852,Master!$D:$E,2,0)&amp;$J3852&amp;$K3852,VLOOKUP($A3852,Master!$D:$E,2,0)&amp;Sheet1!$J3852&amp;Sheet1!$K3852)</f>
        <v>#N/A</v>
      </c>
      <c r="Q4418" s="33" t="str">
        <f t="shared" si="120"/>
        <v/>
      </c>
      <c r="R4418" s="33" t="e">
        <f>IF(IF(VLOOKUP($A3852,Master!$G:$J,4,0)="x",Sheet1!$A3852,"")="","",IF(VLOOKUP($A3852,Master!$G:$J,4,0)="x",Sheet1!$A3852,"")&amp;$J3852&amp;$K3852)</f>
        <v>#N/A</v>
      </c>
      <c r="S4418" s="33" t="e">
        <f>IF(VLOOKUP($A3852,Master!$L:$M,2,0)=0,"",VLOOKUP($A3852,Master!$L:$M,2,0)&amp;$J3852&amp;$L3852)</f>
        <v>#N/A</v>
      </c>
      <c r="T4418" s="33" t="str">
        <f t="shared" si="121"/>
        <v/>
      </c>
    </row>
    <row r="4419" spans="15:20" x14ac:dyDescent="0.3">
      <c r="O4419" s="33" t="e">
        <f>VLOOKUP($A3853,Master!$A:$B,2,0)&amp;$J3853&amp;$K3853</f>
        <v>#N/A</v>
      </c>
      <c r="P4419" s="33" t="e">
        <f>IF(OR($A3853="KE0",$A3853="KZ0",$A3853="KV0",$A3853="KH0",$A3853="KE",$A3853="KZ",),VLOOKUP($A3853&amp;$F3853,Master!$D:$E,2,0)&amp;$J3853&amp;$K3853,VLOOKUP($A3853,Master!$D:$E,2,0)&amp;Sheet1!$J3853&amp;Sheet1!$K3853)</f>
        <v>#N/A</v>
      </c>
      <c r="Q4419" s="33" t="str">
        <f t="shared" ref="Q4419:Q4482" si="122">$A3853&amp;$J3853&amp;$K3853</f>
        <v/>
      </c>
      <c r="R4419" s="33" t="e">
        <f>IF(IF(VLOOKUP($A3853,Master!$G:$J,4,0)="x",Sheet1!$A3853,"")="","",IF(VLOOKUP($A3853,Master!$G:$J,4,0)="x",Sheet1!$A3853,"")&amp;$J3853&amp;$K3853)</f>
        <v>#N/A</v>
      </c>
      <c r="S4419" s="33" t="e">
        <f>IF(VLOOKUP($A3853,Master!$L:$M,2,0)=0,"",VLOOKUP($A3853,Master!$L:$M,2,0)&amp;$J3853&amp;$L3853)</f>
        <v>#N/A</v>
      </c>
      <c r="T4419" s="33" t="str">
        <f t="shared" ref="T4419:T4482" si="123">$A3853&amp;$J3853</f>
        <v/>
      </c>
    </row>
    <row r="4420" spans="15:20" x14ac:dyDescent="0.3">
      <c r="O4420" s="33" t="e">
        <f>VLOOKUP($A3854,Master!$A:$B,2,0)&amp;$J3854&amp;$K3854</f>
        <v>#N/A</v>
      </c>
      <c r="P4420" s="33" t="e">
        <f>IF(OR($A3854="KE0",$A3854="KZ0",$A3854="KV0",$A3854="KH0",$A3854="KE",$A3854="KZ",),VLOOKUP($A3854&amp;$F3854,Master!$D:$E,2,0)&amp;$J3854&amp;$K3854,VLOOKUP($A3854,Master!$D:$E,2,0)&amp;Sheet1!$J3854&amp;Sheet1!$K3854)</f>
        <v>#N/A</v>
      </c>
      <c r="Q4420" s="33" t="str">
        <f t="shared" si="122"/>
        <v/>
      </c>
      <c r="R4420" s="33" t="e">
        <f>IF(IF(VLOOKUP($A3854,Master!$G:$J,4,0)="x",Sheet1!$A3854,"")="","",IF(VLOOKUP($A3854,Master!$G:$J,4,0)="x",Sheet1!$A3854,"")&amp;$J3854&amp;$K3854)</f>
        <v>#N/A</v>
      </c>
      <c r="S4420" s="33" t="e">
        <f>IF(VLOOKUP($A3854,Master!$L:$M,2,0)=0,"",VLOOKUP($A3854,Master!$L:$M,2,0)&amp;$J3854&amp;$L3854)</f>
        <v>#N/A</v>
      </c>
      <c r="T4420" s="33" t="str">
        <f t="shared" si="123"/>
        <v/>
      </c>
    </row>
    <row r="4421" spans="15:20" x14ac:dyDescent="0.3">
      <c r="O4421" s="33" t="e">
        <f>VLOOKUP($A3855,Master!$A:$B,2,0)&amp;$J3855&amp;$K3855</f>
        <v>#N/A</v>
      </c>
      <c r="P4421" s="33" t="e">
        <f>IF(OR($A3855="KE0",$A3855="KZ0",$A3855="KV0",$A3855="KH0",$A3855="KE",$A3855="KZ",),VLOOKUP($A3855&amp;$F3855,Master!$D:$E,2,0)&amp;$J3855&amp;$K3855,VLOOKUP($A3855,Master!$D:$E,2,0)&amp;Sheet1!$J3855&amp;Sheet1!$K3855)</f>
        <v>#N/A</v>
      </c>
      <c r="Q4421" s="33" t="str">
        <f t="shared" si="122"/>
        <v/>
      </c>
      <c r="R4421" s="33" t="e">
        <f>IF(IF(VLOOKUP($A3855,Master!$G:$J,4,0)="x",Sheet1!$A3855,"")="","",IF(VLOOKUP($A3855,Master!$G:$J,4,0)="x",Sheet1!$A3855,"")&amp;$J3855&amp;$K3855)</f>
        <v>#N/A</v>
      </c>
      <c r="S4421" s="33" t="e">
        <f>IF(VLOOKUP($A3855,Master!$L:$M,2,0)=0,"",VLOOKUP($A3855,Master!$L:$M,2,0)&amp;$J3855&amp;$L3855)</f>
        <v>#N/A</v>
      </c>
      <c r="T4421" s="33" t="str">
        <f t="shared" si="123"/>
        <v/>
      </c>
    </row>
    <row r="4422" spans="15:20" x14ac:dyDescent="0.3">
      <c r="O4422" s="33" t="e">
        <f>VLOOKUP($A3856,Master!$A:$B,2,0)&amp;$J3856&amp;$K3856</f>
        <v>#N/A</v>
      </c>
      <c r="P4422" s="33" t="e">
        <f>IF(OR($A3856="KE0",$A3856="KZ0",$A3856="KV0",$A3856="KH0",$A3856="KE",$A3856="KZ",),VLOOKUP($A3856&amp;$F3856,Master!$D:$E,2,0)&amp;$J3856&amp;$K3856,VLOOKUP($A3856,Master!$D:$E,2,0)&amp;Sheet1!$J3856&amp;Sheet1!$K3856)</f>
        <v>#N/A</v>
      </c>
      <c r="Q4422" s="33" t="str">
        <f t="shared" si="122"/>
        <v/>
      </c>
      <c r="R4422" s="33" t="e">
        <f>IF(IF(VLOOKUP($A3856,Master!$G:$J,4,0)="x",Sheet1!$A3856,"")="","",IF(VLOOKUP($A3856,Master!$G:$J,4,0)="x",Sheet1!$A3856,"")&amp;$J3856&amp;$K3856)</f>
        <v>#N/A</v>
      </c>
      <c r="S4422" s="33" t="e">
        <f>IF(VLOOKUP($A3856,Master!$L:$M,2,0)=0,"",VLOOKUP($A3856,Master!$L:$M,2,0)&amp;$J3856&amp;$L3856)</f>
        <v>#N/A</v>
      </c>
      <c r="T4422" s="33" t="str">
        <f t="shared" si="123"/>
        <v/>
      </c>
    </row>
    <row r="4423" spans="15:20" x14ac:dyDescent="0.3">
      <c r="O4423" s="33" t="e">
        <f>VLOOKUP($A3857,Master!$A:$B,2,0)&amp;$J3857&amp;$K3857</f>
        <v>#N/A</v>
      </c>
      <c r="P4423" s="33" t="e">
        <f>IF(OR($A3857="KE0",$A3857="KZ0",$A3857="KV0",$A3857="KH0",$A3857="KE",$A3857="KZ",),VLOOKUP($A3857&amp;$F3857,Master!$D:$E,2,0)&amp;$J3857&amp;$K3857,VLOOKUP($A3857,Master!$D:$E,2,0)&amp;Sheet1!$J3857&amp;Sheet1!$K3857)</f>
        <v>#N/A</v>
      </c>
      <c r="Q4423" s="33" t="str">
        <f t="shared" si="122"/>
        <v/>
      </c>
      <c r="R4423" s="33" t="e">
        <f>IF(IF(VLOOKUP($A3857,Master!$G:$J,4,0)="x",Sheet1!$A3857,"")="","",IF(VLOOKUP($A3857,Master!$G:$J,4,0)="x",Sheet1!$A3857,"")&amp;$J3857&amp;$K3857)</f>
        <v>#N/A</v>
      </c>
      <c r="S4423" s="33" t="e">
        <f>IF(VLOOKUP($A3857,Master!$L:$M,2,0)=0,"",VLOOKUP($A3857,Master!$L:$M,2,0)&amp;$J3857&amp;$L3857)</f>
        <v>#N/A</v>
      </c>
      <c r="T4423" s="33" t="str">
        <f t="shared" si="123"/>
        <v/>
      </c>
    </row>
    <row r="4424" spans="15:20" x14ac:dyDescent="0.3">
      <c r="O4424" s="33" t="e">
        <f>VLOOKUP($A3858,Master!$A:$B,2,0)&amp;$J3858&amp;$K3858</f>
        <v>#N/A</v>
      </c>
      <c r="P4424" s="33" t="e">
        <f>IF(OR($A3858="KE0",$A3858="KZ0",$A3858="KV0",$A3858="KH0",$A3858="KE",$A3858="KZ",),VLOOKUP($A3858&amp;$F3858,Master!$D:$E,2,0)&amp;$J3858&amp;$K3858,VLOOKUP($A3858,Master!$D:$E,2,0)&amp;Sheet1!$J3858&amp;Sheet1!$K3858)</f>
        <v>#N/A</v>
      </c>
      <c r="Q4424" s="33" t="str">
        <f t="shared" si="122"/>
        <v/>
      </c>
      <c r="R4424" s="33" t="e">
        <f>IF(IF(VLOOKUP($A3858,Master!$G:$J,4,0)="x",Sheet1!$A3858,"")="","",IF(VLOOKUP($A3858,Master!$G:$J,4,0)="x",Sheet1!$A3858,"")&amp;$J3858&amp;$K3858)</f>
        <v>#N/A</v>
      </c>
      <c r="S4424" s="33" t="e">
        <f>IF(VLOOKUP($A3858,Master!$L:$M,2,0)=0,"",VLOOKUP($A3858,Master!$L:$M,2,0)&amp;$J3858&amp;$L3858)</f>
        <v>#N/A</v>
      </c>
      <c r="T4424" s="33" t="str">
        <f t="shared" si="123"/>
        <v/>
      </c>
    </row>
    <row r="4425" spans="15:20" x14ac:dyDescent="0.3">
      <c r="O4425" s="33" t="e">
        <f>VLOOKUP($A3859,Master!$A:$B,2,0)&amp;$J3859&amp;$K3859</f>
        <v>#N/A</v>
      </c>
      <c r="P4425" s="33" t="e">
        <f>IF(OR($A3859="KE0",$A3859="KZ0",$A3859="KV0",$A3859="KH0",$A3859="KE",$A3859="KZ",),VLOOKUP($A3859&amp;$F3859,Master!$D:$E,2,0)&amp;$J3859&amp;$K3859,VLOOKUP($A3859,Master!$D:$E,2,0)&amp;Sheet1!$J3859&amp;Sheet1!$K3859)</f>
        <v>#N/A</v>
      </c>
      <c r="Q4425" s="33" t="str">
        <f t="shared" si="122"/>
        <v/>
      </c>
      <c r="R4425" s="33" t="e">
        <f>IF(IF(VLOOKUP($A3859,Master!$G:$J,4,0)="x",Sheet1!$A3859,"")="","",IF(VLOOKUP($A3859,Master!$G:$J,4,0)="x",Sheet1!$A3859,"")&amp;$J3859&amp;$K3859)</f>
        <v>#N/A</v>
      </c>
      <c r="S4425" s="33" t="e">
        <f>IF(VLOOKUP($A3859,Master!$L:$M,2,0)=0,"",VLOOKUP($A3859,Master!$L:$M,2,0)&amp;$J3859&amp;$L3859)</f>
        <v>#N/A</v>
      </c>
      <c r="T4425" s="33" t="str">
        <f t="shared" si="123"/>
        <v/>
      </c>
    </row>
    <row r="4426" spans="15:20" x14ac:dyDescent="0.3">
      <c r="O4426" s="33" t="e">
        <f>VLOOKUP($A3860,Master!$A:$B,2,0)&amp;$J3860&amp;$K3860</f>
        <v>#N/A</v>
      </c>
      <c r="P4426" s="33" t="e">
        <f>IF(OR($A3860="KE0",$A3860="KZ0",$A3860="KV0",$A3860="KH0",$A3860="KE",$A3860="KZ",),VLOOKUP($A3860&amp;$F3860,Master!$D:$E,2,0)&amp;$J3860&amp;$K3860,VLOOKUP($A3860,Master!$D:$E,2,0)&amp;Sheet1!$J3860&amp;Sheet1!$K3860)</f>
        <v>#N/A</v>
      </c>
      <c r="Q4426" s="33" t="str">
        <f t="shared" si="122"/>
        <v/>
      </c>
      <c r="R4426" s="33" t="e">
        <f>IF(IF(VLOOKUP($A3860,Master!$G:$J,4,0)="x",Sheet1!$A3860,"")="","",IF(VLOOKUP($A3860,Master!$G:$J,4,0)="x",Sheet1!$A3860,"")&amp;$J3860&amp;$K3860)</f>
        <v>#N/A</v>
      </c>
      <c r="S4426" s="33" t="e">
        <f>IF(VLOOKUP($A3860,Master!$L:$M,2,0)=0,"",VLOOKUP($A3860,Master!$L:$M,2,0)&amp;$J3860&amp;$L3860)</f>
        <v>#N/A</v>
      </c>
      <c r="T4426" s="33" t="str">
        <f t="shared" si="123"/>
        <v/>
      </c>
    </row>
    <row r="4427" spans="15:20" x14ac:dyDescent="0.3">
      <c r="O4427" s="33" t="e">
        <f>VLOOKUP($A3861,Master!$A:$B,2,0)&amp;$J3861&amp;$K3861</f>
        <v>#N/A</v>
      </c>
      <c r="P4427" s="33" t="e">
        <f>IF(OR($A3861="KE0",$A3861="KZ0",$A3861="KV0",$A3861="KH0",$A3861="KE",$A3861="KZ",),VLOOKUP($A3861&amp;$F3861,Master!$D:$E,2,0)&amp;$J3861&amp;$K3861,VLOOKUP($A3861,Master!$D:$E,2,0)&amp;Sheet1!$J3861&amp;Sheet1!$K3861)</f>
        <v>#N/A</v>
      </c>
      <c r="Q4427" s="33" t="str">
        <f t="shared" si="122"/>
        <v/>
      </c>
      <c r="R4427" s="33" t="e">
        <f>IF(IF(VLOOKUP($A3861,Master!$G:$J,4,0)="x",Sheet1!$A3861,"")="","",IF(VLOOKUP($A3861,Master!$G:$J,4,0)="x",Sheet1!$A3861,"")&amp;$J3861&amp;$K3861)</f>
        <v>#N/A</v>
      </c>
      <c r="S4427" s="33" t="e">
        <f>IF(VLOOKUP($A3861,Master!$L:$M,2,0)=0,"",VLOOKUP($A3861,Master!$L:$M,2,0)&amp;$J3861&amp;$L3861)</f>
        <v>#N/A</v>
      </c>
      <c r="T4427" s="33" t="str">
        <f t="shared" si="123"/>
        <v/>
      </c>
    </row>
    <row r="4428" spans="15:20" x14ac:dyDescent="0.3">
      <c r="O4428" s="33" t="e">
        <f>VLOOKUP($A3862,Master!$A:$B,2,0)&amp;$J3862&amp;$K3862</f>
        <v>#N/A</v>
      </c>
      <c r="P4428" s="33" t="e">
        <f>IF(OR($A3862="KE0",$A3862="KZ0",$A3862="KV0",$A3862="KH0",$A3862="KE",$A3862="KZ",),VLOOKUP($A3862&amp;$F3862,Master!$D:$E,2,0)&amp;$J3862&amp;$K3862,VLOOKUP($A3862,Master!$D:$E,2,0)&amp;Sheet1!$J3862&amp;Sheet1!$K3862)</f>
        <v>#N/A</v>
      </c>
      <c r="Q4428" s="33" t="str">
        <f t="shared" si="122"/>
        <v/>
      </c>
      <c r="R4428" s="33" t="e">
        <f>IF(IF(VLOOKUP($A3862,Master!$G:$J,4,0)="x",Sheet1!$A3862,"")="","",IF(VLOOKUP($A3862,Master!$G:$J,4,0)="x",Sheet1!$A3862,"")&amp;$J3862&amp;$K3862)</f>
        <v>#N/A</v>
      </c>
      <c r="S4428" s="33" t="e">
        <f>IF(VLOOKUP($A3862,Master!$L:$M,2,0)=0,"",VLOOKUP($A3862,Master!$L:$M,2,0)&amp;$J3862&amp;$L3862)</f>
        <v>#N/A</v>
      </c>
      <c r="T4428" s="33" t="str">
        <f t="shared" si="123"/>
        <v/>
      </c>
    </row>
    <row r="4429" spans="15:20" x14ac:dyDescent="0.3">
      <c r="O4429" s="33" t="e">
        <f>VLOOKUP($A3863,Master!$A:$B,2,0)&amp;$J3863&amp;$K3863</f>
        <v>#N/A</v>
      </c>
      <c r="P4429" s="33" t="e">
        <f>IF(OR($A3863="KE0",$A3863="KZ0",$A3863="KV0",$A3863="KH0",$A3863="KE",$A3863="KZ",),VLOOKUP($A3863&amp;$F3863,Master!$D:$E,2,0)&amp;$J3863&amp;$K3863,VLOOKUP($A3863,Master!$D:$E,2,0)&amp;Sheet1!$J3863&amp;Sheet1!$K3863)</f>
        <v>#N/A</v>
      </c>
      <c r="Q4429" s="33" t="str">
        <f t="shared" si="122"/>
        <v/>
      </c>
      <c r="R4429" s="33" t="e">
        <f>IF(IF(VLOOKUP($A3863,Master!$G:$J,4,0)="x",Sheet1!$A3863,"")="","",IF(VLOOKUP($A3863,Master!$G:$J,4,0)="x",Sheet1!$A3863,"")&amp;$J3863&amp;$K3863)</f>
        <v>#N/A</v>
      </c>
      <c r="S4429" s="33" t="e">
        <f>IF(VLOOKUP($A3863,Master!$L:$M,2,0)=0,"",VLOOKUP($A3863,Master!$L:$M,2,0)&amp;$J3863&amp;$L3863)</f>
        <v>#N/A</v>
      </c>
      <c r="T4429" s="33" t="str">
        <f t="shared" si="123"/>
        <v/>
      </c>
    </row>
    <row r="4430" spans="15:20" x14ac:dyDescent="0.3">
      <c r="O4430" s="33" t="e">
        <f>VLOOKUP($A3864,Master!$A:$B,2,0)&amp;$J3864&amp;$K3864</f>
        <v>#N/A</v>
      </c>
      <c r="P4430" s="33" t="e">
        <f>IF(OR($A3864="KE0",$A3864="KZ0",$A3864="KV0",$A3864="KH0",$A3864="KE",$A3864="KZ",),VLOOKUP($A3864&amp;$F3864,Master!$D:$E,2,0)&amp;$J3864&amp;$K3864,VLOOKUP($A3864,Master!$D:$E,2,0)&amp;Sheet1!$J3864&amp;Sheet1!$K3864)</f>
        <v>#N/A</v>
      </c>
      <c r="Q4430" s="33" t="str">
        <f t="shared" si="122"/>
        <v/>
      </c>
      <c r="R4430" s="33" t="e">
        <f>IF(IF(VLOOKUP($A3864,Master!$G:$J,4,0)="x",Sheet1!$A3864,"")="","",IF(VLOOKUP($A3864,Master!$G:$J,4,0)="x",Sheet1!$A3864,"")&amp;$J3864&amp;$K3864)</f>
        <v>#N/A</v>
      </c>
      <c r="S4430" s="33" t="e">
        <f>IF(VLOOKUP($A3864,Master!$L:$M,2,0)=0,"",VLOOKUP($A3864,Master!$L:$M,2,0)&amp;$J3864&amp;$L3864)</f>
        <v>#N/A</v>
      </c>
      <c r="T4430" s="33" t="str">
        <f t="shared" si="123"/>
        <v/>
      </c>
    </row>
    <row r="4431" spans="15:20" x14ac:dyDescent="0.3">
      <c r="O4431" s="33" t="e">
        <f>VLOOKUP($A3865,Master!$A:$B,2,0)&amp;$J3865&amp;$K3865</f>
        <v>#N/A</v>
      </c>
      <c r="P4431" s="33" t="e">
        <f>IF(OR($A3865="KE0",$A3865="KZ0",$A3865="KV0",$A3865="KH0",$A3865="KE",$A3865="KZ",),VLOOKUP($A3865&amp;$F3865,Master!$D:$E,2,0)&amp;$J3865&amp;$K3865,VLOOKUP($A3865,Master!$D:$E,2,0)&amp;Sheet1!$J3865&amp;Sheet1!$K3865)</f>
        <v>#N/A</v>
      </c>
      <c r="Q4431" s="33" t="str">
        <f t="shared" si="122"/>
        <v/>
      </c>
      <c r="R4431" s="33" t="e">
        <f>IF(IF(VLOOKUP($A3865,Master!$G:$J,4,0)="x",Sheet1!$A3865,"")="","",IF(VLOOKUP($A3865,Master!$G:$J,4,0)="x",Sheet1!$A3865,"")&amp;$J3865&amp;$K3865)</f>
        <v>#N/A</v>
      </c>
      <c r="S4431" s="33" t="e">
        <f>IF(VLOOKUP($A3865,Master!$L:$M,2,0)=0,"",VLOOKUP($A3865,Master!$L:$M,2,0)&amp;$J3865&amp;$L3865)</f>
        <v>#N/A</v>
      </c>
      <c r="T4431" s="33" t="str">
        <f t="shared" si="123"/>
        <v/>
      </c>
    </row>
    <row r="4432" spans="15:20" x14ac:dyDescent="0.3">
      <c r="O4432" s="33" t="e">
        <f>VLOOKUP($A3866,Master!$A:$B,2,0)&amp;$J3866&amp;$K3866</f>
        <v>#N/A</v>
      </c>
      <c r="P4432" s="33" t="e">
        <f>IF(OR($A3866="KE0",$A3866="KZ0",$A3866="KV0",$A3866="KH0",$A3866="KE",$A3866="KZ",),VLOOKUP($A3866&amp;$F3866,Master!$D:$E,2,0)&amp;$J3866&amp;$K3866,VLOOKUP($A3866,Master!$D:$E,2,0)&amp;Sheet1!$J3866&amp;Sheet1!$K3866)</f>
        <v>#N/A</v>
      </c>
      <c r="Q4432" s="33" t="str">
        <f t="shared" si="122"/>
        <v/>
      </c>
      <c r="R4432" s="33" t="e">
        <f>IF(IF(VLOOKUP($A3866,Master!$G:$J,4,0)="x",Sheet1!$A3866,"")="","",IF(VLOOKUP($A3866,Master!$G:$J,4,0)="x",Sheet1!$A3866,"")&amp;$J3866&amp;$K3866)</f>
        <v>#N/A</v>
      </c>
      <c r="S4432" s="33" t="e">
        <f>IF(VLOOKUP($A3866,Master!$L:$M,2,0)=0,"",VLOOKUP($A3866,Master!$L:$M,2,0)&amp;$J3866&amp;$L3866)</f>
        <v>#N/A</v>
      </c>
      <c r="T4432" s="33" t="str">
        <f t="shared" si="123"/>
        <v/>
      </c>
    </row>
    <row r="4433" spans="15:20" x14ac:dyDescent="0.3">
      <c r="O4433" s="33" t="e">
        <f>VLOOKUP($A3867,Master!$A:$B,2,0)&amp;$J3867&amp;$K3867</f>
        <v>#N/A</v>
      </c>
      <c r="P4433" s="33" t="e">
        <f>IF(OR($A3867="KE0",$A3867="KZ0",$A3867="KV0",$A3867="KH0",$A3867="KE",$A3867="KZ",),VLOOKUP($A3867&amp;$F3867,Master!$D:$E,2,0)&amp;$J3867&amp;$K3867,VLOOKUP($A3867,Master!$D:$E,2,0)&amp;Sheet1!$J3867&amp;Sheet1!$K3867)</f>
        <v>#N/A</v>
      </c>
      <c r="Q4433" s="33" t="str">
        <f t="shared" si="122"/>
        <v/>
      </c>
      <c r="R4433" s="33" t="e">
        <f>IF(IF(VLOOKUP($A3867,Master!$G:$J,4,0)="x",Sheet1!$A3867,"")="","",IF(VLOOKUP($A3867,Master!$G:$J,4,0)="x",Sheet1!$A3867,"")&amp;$J3867&amp;$K3867)</f>
        <v>#N/A</v>
      </c>
      <c r="S4433" s="33" t="e">
        <f>IF(VLOOKUP($A3867,Master!$L:$M,2,0)=0,"",VLOOKUP($A3867,Master!$L:$M,2,0)&amp;$J3867&amp;$L3867)</f>
        <v>#N/A</v>
      </c>
      <c r="T4433" s="33" t="str">
        <f t="shared" si="123"/>
        <v/>
      </c>
    </row>
    <row r="4434" spans="15:20" x14ac:dyDescent="0.3">
      <c r="O4434" s="33" t="e">
        <f>VLOOKUP($A3868,Master!$A:$B,2,0)&amp;$J3868&amp;$K3868</f>
        <v>#N/A</v>
      </c>
      <c r="P4434" s="33" t="e">
        <f>IF(OR($A3868="KE0",$A3868="KZ0",$A3868="KV0",$A3868="KH0",$A3868="KE",$A3868="KZ",),VLOOKUP($A3868&amp;$F3868,Master!$D:$E,2,0)&amp;$J3868&amp;$K3868,VLOOKUP($A3868,Master!$D:$E,2,0)&amp;Sheet1!$J3868&amp;Sheet1!$K3868)</f>
        <v>#N/A</v>
      </c>
      <c r="Q4434" s="33" t="str">
        <f t="shared" si="122"/>
        <v/>
      </c>
      <c r="R4434" s="33" t="e">
        <f>IF(IF(VLOOKUP($A3868,Master!$G:$J,4,0)="x",Sheet1!$A3868,"")="","",IF(VLOOKUP($A3868,Master!$G:$J,4,0)="x",Sheet1!$A3868,"")&amp;$J3868&amp;$K3868)</f>
        <v>#N/A</v>
      </c>
      <c r="S4434" s="33" t="e">
        <f>IF(VLOOKUP($A3868,Master!$L:$M,2,0)=0,"",VLOOKUP($A3868,Master!$L:$M,2,0)&amp;$J3868&amp;$L3868)</f>
        <v>#N/A</v>
      </c>
      <c r="T4434" s="33" t="str">
        <f t="shared" si="123"/>
        <v/>
      </c>
    </row>
    <row r="4435" spans="15:20" x14ac:dyDescent="0.3">
      <c r="O4435" s="33" t="e">
        <f>VLOOKUP($A3869,Master!$A:$B,2,0)&amp;$J3869&amp;$K3869</f>
        <v>#N/A</v>
      </c>
      <c r="P4435" s="33" t="e">
        <f>IF(OR($A3869="KE0",$A3869="KZ0",$A3869="KV0",$A3869="KH0",$A3869="KE",$A3869="KZ",),VLOOKUP($A3869&amp;$F3869,Master!$D:$E,2,0)&amp;$J3869&amp;$K3869,VLOOKUP($A3869,Master!$D:$E,2,0)&amp;Sheet1!$J3869&amp;Sheet1!$K3869)</f>
        <v>#N/A</v>
      </c>
      <c r="Q4435" s="33" t="str">
        <f t="shared" si="122"/>
        <v/>
      </c>
      <c r="R4435" s="33" t="e">
        <f>IF(IF(VLOOKUP($A3869,Master!$G:$J,4,0)="x",Sheet1!$A3869,"")="","",IF(VLOOKUP($A3869,Master!$G:$J,4,0)="x",Sheet1!$A3869,"")&amp;$J3869&amp;$K3869)</f>
        <v>#N/A</v>
      </c>
      <c r="S4435" s="33" t="e">
        <f>IF(VLOOKUP($A3869,Master!$L:$M,2,0)=0,"",VLOOKUP($A3869,Master!$L:$M,2,0)&amp;$J3869&amp;$L3869)</f>
        <v>#N/A</v>
      </c>
      <c r="T4435" s="33" t="str">
        <f t="shared" si="123"/>
        <v/>
      </c>
    </row>
    <row r="4436" spans="15:20" x14ac:dyDescent="0.3">
      <c r="O4436" s="33" t="e">
        <f>VLOOKUP($A3870,Master!$A:$B,2,0)&amp;$J3870&amp;$K3870</f>
        <v>#N/A</v>
      </c>
      <c r="P4436" s="33" t="e">
        <f>IF(OR($A3870="KE0",$A3870="KZ0",$A3870="KV0",$A3870="KH0",$A3870="KE",$A3870="KZ",),VLOOKUP($A3870&amp;$F3870,Master!$D:$E,2,0)&amp;$J3870&amp;$K3870,VLOOKUP($A3870,Master!$D:$E,2,0)&amp;Sheet1!$J3870&amp;Sheet1!$K3870)</f>
        <v>#N/A</v>
      </c>
      <c r="Q4436" s="33" t="str">
        <f t="shared" si="122"/>
        <v/>
      </c>
      <c r="R4436" s="33" t="e">
        <f>IF(IF(VLOOKUP($A3870,Master!$G:$J,4,0)="x",Sheet1!$A3870,"")="","",IF(VLOOKUP($A3870,Master!$G:$J,4,0)="x",Sheet1!$A3870,"")&amp;$J3870&amp;$K3870)</f>
        <v>#N/A</v>
      </c>
      <c r="S4436" s="33" t="e">
        <f>IF(VLOOKUP($A3870,Master!$L:$M,2,0)=0,"",VLOOKUP($A3870,Master!$L:$M,2,0)&amp;$J3870&amp;$L3870)</f>
        <v>#N/A</v>
      </c>
      <c r="T4436" s="33" t="str">
        <f t="shared" si="123"/>
        <v/>
      </c>
    </row>
    <row r="4437" spans="15:20" x14ac:dyDescent="0.3">
      <c r="O4437" s="33" t="e">
        <f>VLOOKUP($A3871,Master!$A:$B,2,0)&amp;$J3871&amp;$K3871</f>
        <v>#N/A</v>
      </c>
      <c r="P4437" s="33" t="e">
        <f>IF(OR($A3871="KE0",$A3871="KZ0",$A3871="KV0",$A3871="KH0",$A3871="KE",$A3871="KZ",),VLOOKUP($A3871&amp;$F3871,Master!$D:$E,2,0)&amp;$J3871&amp;$K3871,VLOOKUP($A3871,Master!$D:$E,2,0)&amp;Sheet1!$J3871&amp;Sheet1!$K3871)</f>
        <v>#N/A</v>
      </c>
      <c r="Q4437" s="33" t="str">
        <f t="shared" si="122"/>
        <v/>
      </c>
      <c r="R4437" s="33" t="e">
        <f>IF(IF(VLOOKUP($A3871,Master!$G:$J,4,0)="x",Sheet1!$A3871,"")="","",IF(VLOOKUP($A3871,Master!$G:$J,4,0)="x",Sheet1!$A3871,"")&amp;$J3871&amp;$K3871)</f>
        <v>#N/A</v>
      </c>
      <c r="S4437" s="33" t="e">
        <f>IF(VLOOKUP($A3871,Master!$L:$M,2,0)=0,"",VLOOKUP($A3871,Master!$L:$M,2,0)&amp;$J3871&amp;$L3871)</f>
        <v>#N/A</v>
      </c>
      <c r="T4437" s="33" t="str">
        <f t="shared" si="123"/>
        <v/>
      </c>
    </row>
    <row r="4438" spans="15:20" x14ac:dyDescent="0.3">
      <c r="O4438" s="33" t="e">
        <f>VLOOKUP($A3872,Master!$A:$B,2,0)&amp;$J3872&amp;$K3872</f>
        <v>#N/A</v>
      </c>
      <c r="P4438" s="33" t="e">
        <f>IF(OR($A3872="KE0",$A3872="KZ0",$A3872="KV0",$A3872="KH0",$A3872="KE",$A3872="KZ",),VLOOKUP($A3872&amp;$F3872,Master!$D:$E,2,0)&amp;$J3872&amp;$K3872,VLOOKUP($A3872,Master!$D:$E,2,0)&amp;Sheet1!$J3872&amp;Sheet1!$K3872)</f>
        <v>#N/A</v>
      </c>
      <c r="Q4438" s="33" t="str">
        <f t="shared" si="122"/>
        <v/>
      </c>
      <c r="R4438" s="33" t="e">
        <f>IF(IF(VLOOKUP($A3872,Master!$G:$J,4,0)="x",Sheet1!$A3872,"")="","",IF(VLOOKUP($A3872,Master!$G:$J,4,0)="x",Sheet1!$A3872,"")&amp;$J3872&amp;$K3872)</f>
        <v>#N/A</v>
      </c>
      <c r="S4438" s="33" t="e">
        <f>IF(VLOOKUP($A3872,Master!$L:$M,2,0)=0,"",VLOOKUP($A3872,Master!$L:$M,2,0)&amp;$J3872&amp;$L3872)</f>
        <v>#N/A</v>
      </c>
      <c r="T4438" s="33" t="str">
        <f t="shared" si="123"/>
        <v/>
      </c>
    </row>
    <row r="4439" spans="15:20" x14ac:dyDescent="0.3">
      <c r="O4439" s="33" t="e">
        <f>VLOOKUP($A3873,Master!$A:$B,2,0)&amp;$J3873&amp;$K3873</f>
        <v>#N/A</v>
      </c>
      <c r="P4439" s="33" t="e">
        <f>IF(OR($A3873="KE0",$A3873="KZ0",$A3873="KV0",$A3873="KH0",$A3873="KE",$A3873="KZ",),VLOOKUP($A3873&amp;$F3873,Master!$D:$E,2,0)&amp;$J3873&amp;$K3873,VLOOKUP($A3873,Master!$D:$E,2,0)&amp;Sheet1!$J3873&amp;Sheet1!$K3873)</f>
        <v>#N/A</v>
      </c>
      <c r="Q4439" s="33" t="str">
        <f t="shared" si="122"/>
        <v/>
      </c>
      <c r="R4439" s="33" t="e">
        <f>IF(IF(VLOOKUP($A3873,Master!$G:$J,4,0)="x",Sheet1!$A3873,"")="","",IF(VLOOKUP($A3873,Master!$G:$J,4,0)="x",Sheet1!$A3873,"")&amp;$J3873&amp;$K3873)</f>
        <v>#N/A</v>
      </c>
      <c r="S4439" s="33" t="e">
        <f>IF(VLOOKUP($A3873,Master!$L:$M,2,0)=0,"",VLOOKUP($A3873,Master!$L:$M,2,0)&amp;$J3873&amp;$L3873)</f>
        <v>#N/A</v>
      </c>
      <c r="T4439" s="33" t="str">
        <f t="shared" si="123"/>
        <v/>
      </c>
    </row>
    <row r="4440" spans="15:20" x14ac:dyDescent="0.3">
      <c r="O4440" s="33" t="e">
        <f>VLOOKUP($A3874,Master!$A:$B,2,0)&amp;$J3874&amp;$K3874</f>
        <v>#N/A</v>
      </c>
      <c r="P4440" s="33" t="e">
        <f>IF(OR($A3874="KE0",$A3874="KZ0",$A3874="KV0",$A3874="KH0",$A3874="KE",$A3874="KZ",),VLOOKUP($A3874&amp;$F3874,Master!$D:$E,2,0)&amp;$J3874&amp;$K3874,VLOOKUP($A3874,Master!$D:$E,2,0)&amp;Sheet1!$J3874&amp;Sheet1!$K3874)</f>
        <v>#N/A</v>
      </c>
      <c r="Q4440" s="33" t="str">
        <f t="shared" si="122"/>
        <v/>
      </c>
      <c r="R4440" s="33" t="e">
        <f>IF(IF(VLOOKUP($A3874,Master!$G:$J,4,0)="x",Sheet1!$A3874,"")="","",IF(VLOOKUP($A3874,Master!$G:$J,4,0)="x",Sheet1!$A3874,"")&amp;$J3874&amp;$K3874)</f>
        <v>#N/A</v>
      </c>
      <c r="S4440" s="33" t="e">
        <f>IF(VLOOKUP($A3874,Master!$L:$M,2,0)=0,"",VLOOKUP($A3874,Master!$L:$M,2,0)&amp;$J3874&amp;$L3874)</f>
        <v>#N/A</v>
      </c>
      <c r="T4440" s="33" t="str">
        <f t="shared" si="123"/>
        <v/>
      </c>
    </row>
    <row r="4441" spans="15:20" x14ac:dyDescent="0.3">
      <c r="O4441" s="33" t="e">
        <f>VLOOKUP($A3875,Master!$A:$B,2,0)&amp;$J3875&amp;$K3875</f>
        <v>#N/A</v>
      </c>
      <c r="P4441" s="33" t="e">
        <f>IF(OR($A3875="KE0",$A3875="KZ0",$A3875="KV0",$A3875="KH0",$A3875="KE",$A3875="KZ",),VLOOKUP($A3875&amp;$F3875,Master!$D:$E,2,0)&amp;$J3875&amp;$K3875,VLOOKUP($A3875,Master!$D:$E,2,0)&amp;Sheet1!$J3875&amp;Sheet1!$K3875)</f>
        <v>#N/A</v>
      </c>
      <c r="Q4441" s="33" t="str">
        <f t="shared" si="122"/>
        <v/>
      </c>
      <c r="R4441" s="33" t="e">
        <f>IF(IF(VLOOKUP($A3875,Master!$G:$J,4,0)="x",Sheet1!$A3875,"")="","",IF(VLOOKUP($A3875,Master!$G:$J,4,0)="x",Sheet1!$A3875,"")&amp;$J3875&amp;$K3875)</f>
        <v>#N/A</v>
      </c>
      <c r="S4441" s="33" t="e">
        <f>IF(VLOOKUP($A3875,Master!$L:$M,2,0)=0,"",VLOOKUP($A3875,Master!$L:$M,2,0)&amp;$J3875&amp;$L3875)</f>
        <v>#N/A</v>
      </c>
      <c r="T4441" s="33" t="str">
        <f t="shared" si="123"/>
        <v/>
      </c>
    </row>
    <row r="4442" spans="15:20" x14ac:dyDescent="0.3">
      <c r="O4442" s="33" t="e">
        <f>VLOOKUP($A3876,Master!$A:$B,2,0)&amp;$J3876&amp;$K3876</f>
        <v>#N/A</v>
      </c>
      <c r="P4442" s="33" t="e">
        <f>IF(OR($A3876="KE0",$A3876="KZ0",$A3876="KV0",$A3876="KH0",$A3876="KE",$A3876="KZ",),VLOOKUP($A3876&amp;$F3876,Master!$D:$E,2,0)&amp;$J3876&amp;$K3876,VLOOKUP($A3876,Master!$D:$E,2,0)&amp;Sheet1!$J3876&amp;Sheet1!$K3876)</f>
        <v>#N/A</v>
      </c>
      <c r="Q4442" s="33" t="str">
        <f t="shared" si="122"/>
        <v/>
      </c>
      <c r="R4442" s="33" t="e">
        <f>IF(IF(VLOOKUP($A3876,Master!$G:$J,4,0)="x",Sheet1!$A3876,"")="","",IF(VLOOKUP($A3876,Master!$G:$J,4,0)="x",Sheet1!$A3876,"")&amp;$J3876&amp;$K3876)</f>
        <v>#N/A</v>
      </c>
      <c r="S4442" s="33" t="e">
        <f>IF(VLOOKUP($A3876,Master!$L:$M,2,0)=0,"",VLOOKUP($A3876,Master!$L:$M,2,0)&amp;$J3876&amp;$L3876)</f>
        <v>#N/A</v>
      </c>
      <c r="T4442" s="33" t="str">
        <f t="shared" si="123"/>
        <v/>
      </c>
    </row>
    <row r="4443" spans="15:20" x14ac:dyDescent="0.3">
      <c r="O4443" s="33" t="e">
        <f>VLOOKUP($A3877,Master!$A:$B,2,0)&amp;$J3877&amp;$K3877</f>
        <v>#N/A</v>
      </c>
      <c r="P4443" s="33" t="e">
        <f>IF(OR($A3877="KE0",$A3877="KZ0",$A3877="KV0",$A3877="KH0",$A3877="KE",$A3877="KZ",),VLOOKUP($A3877&amp;$F3877,Master!$D:$E,2,0)&amp;$J3877&amp;$K3877,VLOOKUP($A3877,Master!$D:$E,2,0)&amp;Sheet1!$J3877&amp;Sheet1!$K3877)</f>
        <v>#N/A</v>
      </c>
      <c r="Q4443" s="33" t="str">
        <f t="shared" si="122"/>
        <v/>
      </c>
      <c r="R4443" s="33" t="e">
        <f>IF(IF(VLOOKUP($A3877,Master!$G:$J,4,0)="x",Sheet1!$A3877,"")="","",IF(VLOOKUP($A3877,Master!$G:$J,4,0)="x",Sheet1!$A3877,"")&amp;$J3877&amp;$K3877)</f>
        <v>#N/A</v>
      </c>
      <c r="S4443" s="33" t="e">
        <f>IF(VLOOKUP($A3877,Master!$L:$M,2,0)=0,"",VLOOKUP($A3877,Master!$L:$M,2,0)&amp;$J3877&amp;$L3877)</f>
        <v>#N/A</v>
      </c>
      <c r="T4443" s="33" t="str">
        <f t="shared" si="123"/>
        <v/>
      </c>
    </row>
    <row r="4444" spans="15:20" x14ac:dyDescent="0.3">
      <c r="O4444" s="33" t="e">
        <f>VLOOKUP($A3878,Master!$A:$B,2,0)&amp;$J3878&amp;$K3878</f>
        <v>#N/A</v>
      </c>
      <c r="P4444" s="33" t="e">
        <f>IF(OR($A3878="KE0",$A3878="KZ0",$A3878="KV0",$A3878="KH0",$A3878="KE",$A3878="KZ",),VLOOKUP($A3878&amp;$F3878,Master!$D:$E,2,0)&amp;$J3878&amp;$K3878,VLOOKUP($A3878,Master!$D:$E,2,0)&amp;Sheet1!$J3878&amp;Sheet1!$K3878)</f>
        <v>#N/A</v>
      </c>
      <c r="Q4444" s="33" t="str">
        <f t="shared" si="122"/>
        <v/>
      </c>
      <c r="R4444" s="33" t="e">
        <f>IF(IF(VLOOKUP($A3878,Master!$G:$J,4,0)="x",Sheet1!$A3878,"")="","",IF(VLOOKUP($A3878,Master!$G:$J,4,0)="x",Sheet1!$A3878,"")&amp;$J3878&amp;$K3878)</f>
        <v>#N/A</v>
      </c>
      <c r="S4444" s="33" t="e">
        <f>IF(VLOOKUP($A3878,Master!$L:$M,2,0)=0,"",VLOOKUP($A3878,Master!$L:$M,2,0)&amp;$J3878&amp;$L3878)</f>
        <v>#N/A</v>
      </c>
      <c r="T4444" s="33" t="str">
        <f t="shared" si="123"/>
        <v/>
      </c>
    </row>
    <row r="4445" spans="15:20" x14ac:dyDescent="0.3">
      <c r="O4445" s="33" t="e">
        <f>VLOOKUP($A3879,Master!$A:$B,2,0)&amp;$J3879&amp;$K3879</f>
        <v>#N/A</v>
      </c>
      <c r="P4445" s="33" t="e">
        <f>IF(OR($A3879="KE0",$A3879="KZ0",$A3879="KV0",$A3879="KH0",$A3879="KE",$A3879="KZ",),VLOOKUP($A3879&amp;$F3879,Master!$D:$E,2,0)&amp;$J3879&amp;$K3879,VLOOKUP($A3879,Master!$D:$E,2,0)&amp;Sheet1!$J3879&amp;Sheet1!$K3879)</f>
        <v>#N/A</v>
      </c>
      <c r="Q4445" s="33" t="str">
        <f t="shared" si="122"/>
        <v/>
      </c>
      <c r="R4445" s="33" t="e">
        <f>IF(IF(VLOOKUP($A3879,Master!$G:$J,4,0)="x",Sheet1!$A3879,"")="","",IF(VLOOKUP($A3879,Master!$G:$J,4,0)="x",Sheet1!$A3879,"")&amp;$J3879&amp;$K3879)</f>
        <v>#N/A</v>
      </c>
      <c r="S4445" s="33" t="e">
        <f>IF(VLOOKUP($A3879,Master!$L:$M,2,0)=0,"",VLOOKUP($A3879,Master!$L:$M,2,0)&amp;$J3879&amp;$L3879)</f>
        <v>#N/A</v>
      </c>
      <c r="T4445" s="33" t="str">
        <f t="shared" si="123"/>
        <v/>
      </c>
    </row>
    <row r="4446" spans="15:20" x14ac:dyDescent="0.3">
      <c r="O4446" s="33" t="e">
        <f>VLOOKUP($A3880,Master!$A:$B,2,0)&amp;$J3880&amp;$K3880</f>
        <v>#N/A</v>
      </c>
      <c r="P4446" s="33" t="e">
        <f>IF(OR($A3880="KE0",$A3880="KZ0",$A3880="KV0",$A3880="KH0",$A3880="KE",$A3880="KZ",),VLOOKUP($A3880&amp;$F3880,Master!$D:$E,2,0)&amp;$J3880&amp;$K3880,VLOOKUP($A3880,Master!$D:$E,2,0)&amp;Sheet1!$J3880&amp;Sheet1!$K3880)</f>
        <v>#N/A</v>
      </c>
      <c r="Q4446" s="33" t="str">
        <f t="shared" si="122"/>
        <v/>
      </c>
      <c r="R4446" s="33" t="e">
        <f>IF(IF(VLOOKUP($A3880,Master!$G:$J,4,0)="x",Sheet1!$A3880,"")="","",IF(VLOOKUP($A3880,Master!$G:$J,4,0)="x",Sheet1!$A3880,"")&amp;$J3880&amp;$K3880)</f>
        <v>#N/A</v>
      </c>
      <c r="S4446" s="33" t="e">
        <f>IF(VLOOKUP($A3880,Master!$L:$M,2,0)=0,"",VLOOKUP($A3880,Master!$L:$M,2,0)&amp;$J3880&amp;$L3880)</f>
        <v>#N/A</v>
      </c>
      <c r="T4446" s="33" t="str">
        <f t="shared" si="123"/>
        <v/>
      </c>
    </row>
    <row r="4447" spans="15:20" x14ac:dyDescent="0.3">
      <c r="O4447" s="33" t="e">
        <f>VLOOKUP($A3881,Master!$A:$B,2,0)&amp;$J3881&amp;$K3881</f>
        <v>#N/A</v>
      </c>
      <c r="P4447" s="33" t="e">
        <f>IF(OR($A3881="KE0",$A3881="KZ0",$A3881="KV0",$A3881="KH0",$A3881="KE",$A3881="KZ",),VLOOKUP($A3881&amp;$F3881,Master!$D:$E,2,0)&amp;$J3881&amp;$K3881,VLOOKUP($A3881,Master!$D:$E,2,0)&amp;Sheet1!$J3881&amp;Sheet1!$K3881)</f>
        <v>#N/A</v>
      </c>
      <c r="Q4447" s="33" t="str">
        <f t="shared" si="122"/>
        <v/>
      </c>
      <c r="R4447" s="33" t="e">
        <f>IF(IF(VLOOKUP($A3881,Master!$G:$J,4,0)="x",Sheet1!$A3881,"")="","",IF(VLOOKUP($A3881,Master!$G:$J,4,0)="x",Sheet1!$A3881,"")&amp;$J3881&amp;$K3881)</f>
        <v>#N/A</v>
      </c>
      <c r="S4447" s="33" t="e">
        <f>IF(VLOOKUP($A3881,Master!$L:$M,2,0)=0,"",VLOOKUP($A3881,Master!$L:$M,2,0)&amp;$J3881&amp;$L3881)</f>
        <v>#N/A</v>
      </c>
      <c r="T4447" s="33" t="str">
        <f t="shared" si="123"/>
        <v/>
      </c>
    </row>
    <row r="4448" spans="15:20" x14ac:dyDescent="0.3">
      <c r="O4448" s="33" t="e">
        <f>VLOOKUP($A3882,Master!$A:$B,2,0)&amp;$J3882&amp;$K3882</f>
        <v>#N/A</v>
      </c>
      <c r="P4448" s="33" t="e">
        <f>IF(OR($A3882="KE0",$A3882="KZ0",$A3882="KV0",$A3882="KH0",$A3882="KE",$A3882="KZ",),VLOOKUP($A3882&amp;$F3882,Master!$D:$E,2,0)&amp;$J3882&amp;$K3882,VLOOKUP($A3882,Master!$D:$E,2,0)&amp;Sheet1!$J3882&amp;Sheet1!$K3882)</f>
        <v>#N/A</v>
      </c>
      <c r="Q4448" s="33" t="str">
        <f t="shared" si="122"/>
        <v/>
      </c>
      <c r="R4448" s="33" t="e">
        <f>IF(IF(VLOOKUP($A3882,Master!$G:$J,4,0)="x",Sheet1!$A3882,"")="","",IF(VLOOKUP($A3882,Master!$G:$J,4,0)="x",Sheet1!$A3882,"")&amp;$J3882&amp;$K3882)</f>
        <v>#N/A</v>
      </c>
      <c r="S4448" s="33" t="e">
        <f>IF(VLOOKUP($A3882,Master!$L:$M,2,0)=0,"",VLOOKUP($A3882,Master!$L:$M,2,0)&amp;$J3882&amp;$L3882)</f>
        <v>#N/A</v>
      </c>
      <c r="T4448" s="33" t="str">
        <f t="shared" si="123"/>
        <v/>
      </c>
    </row>
    <row r="4449" spans="15:20" x14ac:dyDescent="0.3">
      <c r="O4449" s="33" t="e">
        <f>VLOOKUP($A3883,Master!$A:$B,2,0)&amp;$J3883&amp;$K3883</f>
        <v>#N/A</v>
      </c>
      <c r="P4449" s="33" t="e">
        <f>IF(OR($A3883="KE0",$A3883="KZ0",$A3883="KV0",$A3883="KH0",$A3883="KE",$A3883="KZ",),VLOOKUP($A3883&amp;$F3883,Master!$D:$E,2,0)&amp;$J3883&amp;$K3883,VLOOKUP($A3883,Master!$D:$E,2,0)&amp;Sheet1!$J3883&amp;Sheet1!$K3883)</f>
        <v>#N/A</v>
      </c>
      <c r="Q4449" s="33" t="str">
        <f t="shared" si="122"/>
        <v/>
      </c>
      <c r="R4449" s="33" t="e">
        <f>IF(IF(VLOOKUP($A3883,Master!$G:$J,4,0)="x",Sheet1!$A3883,"")="","",IF(VLOOKUP($A3883,Master!$G:$J,4,0)="x",Sheet1!$A3883,"")&amp;$J3883&amp;$K3883)</f>
        <v>#N/A</v>
      </c>
      <c r="S4449" s="33" t="e">
        <f>IF(VLOOKUP($A3883,Master!$L:$M,2,0)=0,"",VLOOKUP($A3883,Master!$L:$M,2,0)&amp;$J3883&amp;$L3883)</f>
        <v>#N/A</v>
      </c>
      <c r="T4449" s="33" t="str">
        <f t="shared" si="123"/>
        <v/>
      </c>
    </row>
    <row r="4450" spans="15:20" x14ac:dyDescent="0.3">
      <c r="O4450" s="33" t="e">
        <f>VLOOKUP($A3884,Master!$A:$B,2,0)&amp;$J3884&amp;$K3884</f>
        <v>#N/A</v>
      </c>
      <c r="P4450" s="33" t="e">
        <f>IF(OR($A3884="KE0",$A3884="KZ0",$A3884="KV0",$A3884="KH0",$A3884="KE",$A3884="KZ",),VLOOKUP($A3884&amp;$F3884,Master!$D:$E,2,0)&amp;$J3884&amp;$K3884,VLOOKUP($A3884,Master!$D:$E,2,0)&amp;Sheet1!$J3884&amp;Sheet1!$K3884)</f>
        <v>#N/A</v>
      </c>
      <c r="Q4450" s="33" t="str">
        <f t="shared" si="122"/>
        <v/>
      </c>
      <c r="R4450" s="33" t="e">
        <f>IF(IF(VLOOKUP($A3884,Master!$G:$J,4,0)="x",Sheet1!$A3884,"")="","",IF(VLOOKUP($A3884,Master!$G:$J,4,0)="x",Sheet1!$A3884,"")&amp;$J3884&amp;$K3884)</f>
        <v>#N/A</v>
      </c>
      <c r="S4450" s="33" t="e">
        <f>IF(VLOOKUP($A3884,Master!$L:$M,2,0)=0,"",VLOOKUP($A3884,Master!$L:$M,2,0)&amp;$J3884&amp;$L3884)</f>
        <v>#N/A</v>
      </c>
      <c r="T4450" s="33" t="str">
        <f t="shared" si="123"/>
        <v/>
      </c>
    </row>
    <row r="4451" spans="15:20" x14ac:dyDescent="0.3">
      <c r="O4451" s="33" t="e">
        <f>VLOOKUP($A3885,Master!$A:$B,2,0)&amp;$J3885&amp;$K3885</f>
        <v>#N/A</v>
      </c>
      <c r="P4451" s="33" t="e">
        <f>IF(OR($A3885="KE0",$A3885="KZ0",$A3885="KV0",$A3885="KH0",$A3885="KE",$A3885="KZ",),VLOOKUP($A3885&amp;$F3885,Master!$D:$E,2,0)&amp;$J3885&amp;$K3885,VLOOKUP($A3885,Master!$D:$E,2,0)&amp;Sheet1!$J3885&amp;Sheet1!$K3885)</f>
        <v>#N/A</v>
      </c>
      <c r="Q4451" s="33" t="str">
        <f t="shared" si="122"/>
        <v/>
      </c>
      <c r="R4451" s="33" t="e">
        <f>IF(IF(VLOOKUP($A3885,Master!$G:$J,4,0)="x",Sheet1!$A3885,"")="","",IF(VLOOKUP($A3885,Master!$G:$J,4,0)="x",Sheet1!$A3885,"")&amp;$J3885&amp;$K3885)</f>
        <v>#N/A</v>
      </c>
      <c r="S4451" s="33" t="e">
        <f>IF(VLOOKUP($A3885,Master!$L:$M,2,0)=0,"",VLOOKUP($A3885,Master!$L:$M,2,0)&amp;$J3885&amp;$L3885)</f>
        <v>#N/A</v>
      </c>
      <c r="T4451" s="33" t="str">
        <f t="shared" si="123"/>
        <v/>
      </c>
    </row>
    <row r="4452" spans="15:20" x14ac:dyDescent="0.3">
      <c r="O4452" s="33" t="e">
        <f>VLOOKUP($A3886,Master!$A:$B,2,0)&amp;$J3886&amp;$K3886</f>
        <v>#N/A</v>
      </c>
      <c r="P4452" s="33" t="e">
        <f>IF(OR($A3886="KE0",$A3886="KZ0",$A3886="KV0",$A3886="KH0",$A3886="KE",$A3886="KZ",),VLOOKUP($A3886&amp;$F3886,Master!$D:$E,2,0)&amp;$J3886&amp;$K3886,VLOOKUP($A3886,Master!$D:$E,2,0)&amp;Sheet1!$J3886&amp;Sheet1!$K3886)</f>
        <v>#N/A</v>
      </c>
      <c r="Q4452" s="33" t="str">
        <f t="shared" si="122"/>
        <v/>
      </c>
      <c r="R4452" s="33" t="e">
        <f>IF(IF(VLOOKUP($A3886,Master!$G:$J,4,0)="x",Sheet1!$A3886,"")="","",IF(VLOOKUP($A3886,Master!$G:$J,4,0)="x",Sheet1!$A3886,"")&amp;$J3886&amp;$K3886)</f>
        <v>#N/A</v>
      </c>
      <c r="S4452" s="33" t="e">
        <f>IF(VLOOKUP($A3886,Master!$L:$M,2,0)=0,"",VLOOKUP($A3886,Master!$L:$M,2,0)&amp;$J3886&amp;$L3886)</f>
        <v>#N/A</v>
      </c>
      <c r="T4452" s="33" t="str">
        <f t="shared" si="123"/>
        <v/>
      </c>
    </row>
    <row r="4453" spans="15:20" x14ac:dyDescent="0.3">
      <c r="O4453" s="33" t="e">
        <f>VLOOKUP($A3887,Master!$A:$B,2,0)&amp;$J3887&amp;$K3887</f>
        <v>#N/A</v>
      </c>
      <c r="P4453" s="33" t="e">
        <f>IF(OR($A3887="KE0",$A3887="KZ0",$A3887="KV0",$A3887="KH0",$A3887="KE",$A3887="KZ",),VLOOKUP($A3887&amp;$F3887,Master!$D:$E,2,0)&amp;$J3887&amp;$K3887,VLOOKUP($A3887,Master!$D:$E,2,0)&amp;Sheet1!$J3887&amp;Sheet1!$K3887)</f>
        <v>#N/A</v>
      </c>
      <c r="Q4453" s="33" t="str">
        <f t="shared" si="122"/>
        <v/>
      </c>
      <c r="R4453" s="33" t="e">
        <f>IF(IF(VLOOKUP($A3887,Master!$G:$J,4,0)="x",Sheet1!$A3887,"")="","",IF(VLOOKUP($A3887,Master!$G:$J,4,0)="x",Sheet1!$A3887,"")&amp;$J3887&amp;$K3887)</f>
        <v>#N/A</v>
      </c>
      <c r="S4453" s="33" t="e">
        <f>IF(VLOOKUP($A3887,Master!$L:$M,2,0)=0,"",VLOOKUP($A3887,Master!$L:$M,2,0)&amp;$J3887&amp;$L3887)</f>
        <v>#N/A</v>
      </c>
      <c r="T4453" s="33" t="str">
        <f t="shared" si="123"/>
        <v/>
      </c>
    </row>
    <row r="4454" spans="15:20" x14ac:dyDescent="0.3">
      <c r="O4454" s="33" t="e">
        <f>VLOOKUP($A3888,Master!$A:$B,2,0)&amp;$J3888&amp;$K3888</f>
        <v>#N/A</v>
      </c>
      <c r="P4454" s="33" t="e">
        <f>IF(OR($A3888="KE0",$A3888="KZ0",$A3888="KV0",$A3888="KH0",$A3888="KE",$A3888="KZ",),VLOOKUP($A3888&amp;$F3888,Master!$D:$E,2,0)&amp;$J3888&amp;$K3888,VLOOKUP($A3888,Master!$D:$E,2,0)&amp;Sheet1!$J3888&amp;Sheet1!$K3888)</f>
        <v>#N/A</v>
      </c>
      <c r="Q4454" s="33" t="str">
        <f t="shared" si="122"/>
        <v/>
      </c>
      <c r="R4454" s="33" t="e">
        <f>IF(IF(VLOOKUP($A3888,Master!$G:$J,4,0)="x",Sheet1!$A3888,"")="","",IF(VLOOKUP($A3888,Master!$G:$J,4,0)="x",Sheet1!$A3888,"")&amp;$J3888&amp;$K3888)</f>
        <v>#N/A</v>
      </c>
      <c r="S4454" s="33" t="e">
        <f>IF(VLOOKUP($A3888,Master!$L:$M,2,0)=0,"",VLOOKUP($A3888,Master!$L:$M,2,0)&amp;$J3888&amp;$L3888)</f>
        <v>#N/A</v>
      </c>
      <c r="T4454" s="33" t="str">
        <f t="shared" si="123"/>
        <v/>
      </c>
    </row>
    <row r="4455" spans="15:20" x14ac:dyDescent="0.3">
      <c r="O4455" s="33" t="e">
        <f>VLOOKUP($A3889,Master!$A:$B,2,0)&amp;$J3889&amp;$K3889</f>
        <v>#N/A</v>
      </c>
      <c r="P4455" s="33" t="e">
        <f>IF(OR($A3889="KE0",$A3889="KZ0",$A3889="KV0",$A3889="KH0",$A3889="KE",$A3889="KZ",),VLOOKUP($A3889&amp;$F3889,Master!$D:$E,2,0)&amp;$J3889&amp;$K3889,VLOOKUP($A3889,Master!$D:$E,2,0)&amp;Sheet1!$J3889&amp;Sheet1!$K3889)</f>
        <v>#N/A</v>
      </c>
      <c r="Q4455" s="33" t="str">
        <f t="shared" si="122"/>
        <v/>
      </c>
      <c r="R4455" s="33" t="e">
        <f>IF(IF(VLOOKUP($A3889,Master!$G:$J,4,0)="x",Sheet1!$A3889,"")="","",IF(VLOOKUP($A3889,Master!$G:$J,4,0)="x",Sheet1!$A3889,"")&amp;$J3889&amp;$K3889)</f>
        <v>#N/A</v>
      </c>
      <c r="S4455" s="33" t="e">
        <f>IF(VLOOKUP($A3889,Master!$L:$M,2,0)=0,"",VLOOKUP($A3889,Master!$L:$M,2,0)&amp;$J3889&amp;$L3889)</f>
        <v>#N/A</v>
      </c>
      <c r="T4455" s="33" t="str">
        <f t="shared" si="123"/>
        <v/>
      </c>
    </row>
    <row r="4456" spans="15:20" x14ac:dyDescent="0.3">
      <c r="O4456" s="33" t="e">
        <f>VLOOKUP($A3890,Master!$A:$B,2,0)&amp;$J3890&amp;$K3890</f>
        <v>#N/A</v>
      </c>
      <c r="P4456" s="33" t="e">
        <f>IF(OR($A3890="KE0",$A3890="KZ0",$A3890="KV0",$A3890="KH0",$A3890="KE",$A3890="KZ",),VLOOKUP($A3890&amp;$F3890,Master!$D:$E,2,0)&amp;$J3890&amp;$K3890,VLOOKUP($A3890,Master!$D:$E,2,0)&amp;Sheet1!$J3890&amp;Sheet1!$K3890)</f>
        <v>#N/A</v>
      </c>
      <c r="Q4456" s="33" t="str">
        <f t="shared" si="122"/>
        <v/>
      </c>
      <c r="R4456" s="33" t="e">
        <f>IF(IF(VLOOKUP($A3890,Master!$G:$J,4,0)="x",Sheet1!$A3890,"")="","",IF(VLOOKUP($A3890,Master!$G:$J,4,0)="x",Sheet1!$A3890,"")&amp;$J3890&amp;$K3890)</f>
        <v>#N/A</v>
      </c>
      <c r="S4456" s="33" t="e">
        <f>IF(VLOOKUP($A3890,Master!$L:$M,2,0)=0,"",VLOOKUP($A3890,Master!$L:$M,2,0)&amp;$J3890&amp;$L3890)</f>
        <v>#N/A</v>
      </c>
      <c r="T4456" s="33" t="str">
        <f t="shared" si="123"/>
        <v/>
      </c>
    </row>
    <row r="4457" spans="15:20" x14ac:dyDescent="0.3">
      <c r="O4457" s="33" t="e">
        <f>VLOOKUP($A3891,Master!$A:$B,2,0)&amp;$J3891&amp;$K3891</f>
        <v>#N/A</v>
      </c>
      <c r="P4457" s="33" t="e">
        <f>IF(OR($A3891="KE0",$A3891="KZ0",$A3891="KV0",$A3891="KH0",$A3891="KE",$A3891="KZ",),VLOOKUP($A3891&amp;$F3891,Master!$D:$E,2,0)&amp;$J3891&amp;$K3891,VLOOKUP($A3891,Master!$D:$E,2,0)&amp;Sheet1!$J3891&amp;Sheet1!$K3891)</f>
        <v>#N/A</v>
      </c>
      <c r="Q4457" s="33" t="str">
        <f t="shared" si="122"/>
        <v/>
      </c>
      <c r="R4457" s="33" t="e">
        <f>IF(IF(VLOOKUP($A3891,Master!$G:$J,4,0)="x",Sheet1!$A3891,"")="","",IF(VLOOKUP($A3891,Master!$G:$J,4,0)="x",Sheet1!$A3891,"")&amp;$J3891&amp;$K3891)</f>
        <v>#N/A</v>
      </c>
      <c r="S4457" s="33" t="e">
        <f>IF(VLOOKUP($A3891,Master!$L:$M,2,0)=0,"",VLOOKUP($A3891,Master!$L:$M,2,0)&amp;$J3891&amp;$L3891)</f>
        <v>#N/A</v>
      </c>
      <c r="T4457" s="33" t="str">
        <f t="shared" si="123"/>
        <v/>
      </c>
    </row>
    <row r="4458" spans="15:20" x14ac:dyDescent="0.3">
      <c r="O4458" s="33" t="e">
        <f>VLOOKUP($A3892,Master!$A:$B,2,0)&amp;$J3892&amp;$K3892</f>
        <v>#N/A</v>
      </c>
      <c r="P4458" s="33" t="e">
        <f>IF(OR($A3892="KE0",$A3892="KZ0",$A3892="KV0",$A3892="KH0",$A3892="KE",$A3892="KZ",),VLOOKUP($A3892&amp;$F3892,Master!$D:$E,2,0)&amp;$J3892&amp;$K3892,VLOOKUP($A3892,Master!$D:$E,2,0)&amp;Sheet1!$J3892&amp;Sheet1!$K3892)</f>
        <v>#N/A</v>
      </c>
      <c r="Q4458" s="33" t="str">
        <f t="shared" si="122"/>
        <v/>
      </c>
      <c r="R4458" s="33" t="e">
        <f>IF(IF(VLOOKUP($A3892,Master!$G:$J,4,0)="x",Sheet1!$A3892,"")="","",IF(VLOOKUP($A3892,Master!$G:$J,4,0)="x",Sheet1!$A3892,"")&amp;$J3892&amp;$K3892)</f>
        <v>#N/A</v>
      </c>
      <c r="S4458" s="33" t="e">
        <f>IF(VLOOKUP($A3892,Master!$L:$M,2,0)=0,"",VLOOKUP($A3892,Master!$L:$M,2,0)&amp;$J3892&amp;$L3892)</f>
        <v>#N/A</v>
      </c>
      <c r="T4458" s="33" t="str">
        <f t="shared" si="123"/>
        <v/>
      </c>
    </row>
    <row r="4459" spans="15:20" x14ac:dyDescent="0.3">
      <c r="O4459" s="33" t="e">
        <f>VLOOKUP($A3893,Master!$A:$B,2,0)&amp;$J3893&amp;$K3893</f>
        <v>#N/A</v>
      </c>
      <c r="P4459" s="33" t="e">
        <f>IF(OR($A3893="KE0",$A3893="KZ0",$A3893="KV0",$A3893="KH0",$A3893="KE",$A3893="KZ",),VLOOKUP($A3893&amp;$F3893,Master!$D:$E,2,0)&amp;$J3893&amp;$K3893,VLOOKUP($A3893,Master!$D:$E,2,0)&amp;Sheet1!$J3893&amp;Sheet1!$K3893)</f>
        <v>#N/A</v>
      </c>
      <c r="Q4459" s="33" t="str">
        <f t="shared" si="122"/>
        <v/>
      </c>
      <c r="R4459" s="33" t="e">
        <f>IF(IF(VLOOKUP($A3893,Master!$G:$J,4,0)="x",Sheet1!$A3893,"")="","",IF(VLOOKUP($A3893,Master!$G:$J,4,0)="x",Sheet1!$A3893,"")&amp;$J3893&amp;$K3893)</f>
        <v>#N/A</v>
      </c>
      <c r="S4459" s="33" t="e">
        <f>IF(VLOOKUP($A3893,Master!$L:$M,2,0)=0,"",VLOOKUP($A3893,Master!$L:$M,2,0)&amp;$J3893&amp;$L3893)</f>
        <v>#N/A</v>
      </c>
      <c r="T4459" s="33" t="str">
        <f t="shared" si="123"/>
        <v/>
      </c>
    </row>
    <row r="4460" spans="15:20" x14ac:dyDescent="0.3">
      <c r="O4460" s="33" t="e">
        <f>VLOOKUP($A3894,Master!$A:$B,2,0)&amp;$J3894&amp;$K3894</f>
        <v>#N/A</v>
      </c>
      <c r="P4460" s="33" t="e">
        <f>IF(OR($A3894="KE0",$A3894="KZ0",$A3894="KV0",$A3894="KH0",$A3894="KE",$A3894="KZ",),VLOOKUP($A3894&amp;$F3894,Master!$D:$E,2,0)&amp;$J3894&amp;$K3894,VLOOKUP($A3894,Master!$D:$E,2,0)&amp;Sheet1!$J3894&amp;Sheet1!$K3894)</f>
        <v>#N/A</v>
      </c>
      <c r="Q4460" s="33" t="str">
        <f t="shared" si="122"/>
        <v/>
      </c>
      <c r="R4460" s="33" t="e">
        <f>IF(IF(VLOOKUP($A3894,Master!$G:$J,4,0)="x",Sheet1!$A3894,"")="","",IF(VLOOKUP($A3894,Master!$G:$J,4,0)="x",Sheet1!$A3894,"")&amp;$J3894&amp;$K3894)</f>
        <v>#N/A</v>
      </c>
      <c r="S4460" s="33" t="e">
        <f>IF(VLOOKUP($A3894,Master!$L:$M,2,0)=0,"",VLOOKUP($A3894,Master!$L:$M,2,0)&amp;$J3894&amp;$L3894)</f>
        <v>#N/A</v>
      </c>
      <c r="T4460" s="33" t="str">
        <f t="shared" si="123"/>
        <v/>
      </c>
    </row>
    <row r="4461" spans="15:20" x14ac:dyDescent="0.3">
      <c r="O4461" s="33" t="e">
        <f>VLOOKUP($A3895,Master!$A:$B,2,0)&amp;$J3895&amp;$K3895</f>
        <v>#N/A</v>
      </c>
      <c r="P4461" s="33" t="e">
        <f>IF(OR($A3895="KE0",$A3895="KZ0",$A3895="KV0",$A3895="KH0",$A3895="KE",$A3895="KZ",),VLOOKUP($A3895&amp;$F3895,Master!$D:$E,2,0)&amp;$J3895&amp;$K3895,VLOOKUP($A3895,Master!$D:$E,2,0)&amp;Sheet1!$J3895&amp;Sheet1!$K3895)</f>
        <v>#N/A</v>
      </c>
      <c r="Q4461" s="33" t="str">
        <f t="shared" si="122"/>
        <v/>
      </c>
      <c r="R4461" s="33" t="e">
        <f>IF(IF(VLOOKUP($A3895,Master!$G:$J,4,0)="x",Sheet1!$A3895,"")="","",IF(VLOOKUP($A3895,Master!$G:$J,4,0)="x",Sheet1!$A3895,"")&amp;$J3895&amp;$K3895)</f>
        <v>#N/A</v>
      </c>
      <c r="S4461" s="33" t="e">
        <f>IF(VLOOKUP($A3895,Master!$L:$M,2,0)=0,"",VLOOKUP($A3895,Master!$L:$M,2,0)&amp;$J3895&amp;$L3895)</f>
        <v>#N/A</v>
      </c>
      <c r="T4461" s="33" t="str">
        <f t="shared" si="123"/>
        <v/>
      </c>
    </row>
    <row r="4462" spans="15:20" x14ac:dyDescent="0.3">
      <c r="O4462" s="33" t="e">
        <f>VLOOKUP($A3896,Master!$A:$B,2,0)&amp;$J3896&amp;$K3896</f>
        <v>#N/A</v>
      </c>
      <c r="P4462" s="33" t="e">
        <f>IF(OR($A3896="KE0",$A3896="KZ0",$A3896="KV0",$A3896="KH0",$A3896="KE",$A3896="KZ",),VLOOKUP($A3896&amp;$F3896,Master!$D:$E,2,0)&amp;$J3896&amp;$K3896,VLOOKUP($A3896,Master!$D:$E,2,0)&amp;Sheet1!$J3896&amp;Sheet1!$K3896)</f>
        <v>#N/A</v>
      </c>
      <c r="Q4462" s="33" t="str">
        <f t="shared" si="122"/>
        <v/>
      </c>
      <c r="R4462" s="33" t="e">
        <f>IF(IF(VLOOKUP($A3896,Master!$G:$J,4,0)="x",Sheet1!$A3896,"")="","",IF(VLOOKUP($A3896,Master!$G:$J,4,0)="x",Sheet1!$A3896,"")&amp;$J3896&amp;$K3896)</f>
        <v>#N/A</v>
      </c>
      <c r="S4462" s="33" t="e">
        <f>IF(VLOOKUP($A3896,Master!$L:$M,2,0)=0,"",VLOOKUP($A3896,Master!$L:$M,2,0)&amp;$J3896&amp;$L3896)</f>
        <v>#N/A</v>
      </c>
      <c r="T4462" s="33" t="str">
        <f t="shared" si="123"/>
        <v/>
      </c>
    </row>
    <row r="4463" spans="15:20" x14ac:dyDescent="0.3">
      <c r="O4463" s="33" t="e">
        <f>VLOOKUP($A3897,Master!$A:$B,2,0)&amp;$J3897&amp;$K3897</f>
        <v>#N/A</v>
      </c>
      <c r="P4463" s="33" t="e">
        <f>IF(OR($A3897="KE0",$A3897="KZ0",$A3897="KV0",$A3897="KH0",$A3897="KE",$A3897="KZ",),VLOOKUP($A3897&amp;$F3897,Master!$D:$E,2,0)&amp;$J3897&amp;$K3897,VLOOKUP($A3897,Master!$D:$E,2,0)&amp;Sheet1!$J3897&amp;Sheet1!$K3897)</f>
        <v>#N/A</v>
      </c>
      <c r="Q4463" s="33" t="str">
        <f t="shared" si="122"/>
        <v/>
      </c>
      <c r="R4463" s="33" t="e">
        <f>IF(IF(VLOOKUP($A3897,Master!$G:$J,4,0)="x",Sheet1!$A3897,"")="","",IF(VLOOKUP($A3897,Master!$G:$J,4,0)="x",Sheet1!$A3897,"")&amp;$J3897&amp;$K3897)</f>
        <v>#N/A</v>
      </c>
      <c r="S4463" s="33" t="e">
        <f>IF(VLOOKUP($A3897,Master!$L:$M,2,0)=0,"",VLOOKUP($A3897,Master!$L:$M,2,0)&amp;$J3897&amp;$L3897)</f>
        <v>#N/A</v>
      </c>
      <c r="T4463" s="33" t="str">
        <f t="shared" si="123"/>
        <v/>
      </c>
    </row>
    <row r="4464" spans="15:20" x14ac:dyDescent="0.3">
      <c r="O4464" s="33" t="e">
        <f>VLOOKUP($A3898,Master!$A:$B,2,0)&amp;$J3898&amp;$K3898</f>
        <v>#N/A</v>
      </c>
      <c r="P4464" s="33" t="e">
        <f>IF(OR($A3898="KE0",$A3898="KZ0",$A3898="KV0",$A3898="KH0",$A3898="KE",$A3898="KZ",),VLOOKUP($A3898&amp;$F3898,Master!$D:$E,2,0)&amp;$J3898&amp;$K3898,VLOOKUP($A3898,Master!$D:$E,2,0)&amp;Sheet1!$J3898&amp;Sheet1!$K3898)</f>
        <v>#N/A</v>
      </c>
      <c r="Q4464" s="33" t="str">
        <f t="shared" si="122"/>
        <v/>
      </c>
      <c r="R4464" s="33" t="e">
        <f>IF(IF(VLOOKUP($A3898,Master!$G:$J,4,0)="x",Sheet1!$A3898,"")="","",IF(VLOOKUP($A3898,Master!$G:$J,4,0)="x",Sheet1!$A3898,"")&amp;$J3898&amp;$K3898)</f>
        <v>#N/A</v>
      </c>
      <c r="S4464" s="33" t="e">
        <f>IF(VLOOKUP($A3898,Master!$L:$M,2,0)=0,"",VLOOKUP($A3898,Master!$L:$M,2,0)&amp;$J3898&amp;$L3898)</f>
        <v>#N/A</v>
      </c>
      <c r="T4464" s="33" t="str">
        <f t="shared" si="123"/>
        <v/>
      </c>
    </row>
    <row r="4465" spans="15:20" x14ac:dyDescent="0.3">
      <c r="O4465" s="33" t="e">
        <f>VLOOKUP($A3899,Master!$A:$B,2,0)&amp;$J3899&amp;$K3899</f>
        <v>#N/A</v>
      </c>
      <c r="P4465" s="33" t="e">
        <f>IF(OR($A3899="KE0",$A3899="KZ0",$A3899="KV0",$A3899="KH0",$A3899="KE",$A3899="KZ",),VLOOKUP($A3899&amp;$F3899,Master!$D:$E,2,0)&amp;$J3899&amp;$K3899,VLOOKUP($A3899,Master!$D:$E,2,0)&amp;Sheet1!$J3899&amp;Sheet1!$K3899)</f>
        <v>#N/A</v>
      </c>
      <c r="Q4465" s="33" t="str">
        <f t="shared" si="122"/>
        <v/>
      </c>
      <c r="R4465" s="33" t="e">
        <f>IF(IF(VLOOKUP($A3899,Master!$G:$J,4,0)="x",Sheet1!$A3899,"")="","",IF(VLOOKUP($A3899,Master!$G:$J,4,0)="x",Sheet1!$A3899,"")&amp;$J3899&amp;$K3899)</f>
        <v>#N/A</v>
      </c>
      <c r="S4465" s="33" t="e">
        <f>IF(VLOOKUP($A3899,Master!$L:$M,2,0)=0,"",VLOOKUP($A3899,Master!$L:$M,2,0)&amp;$J3899&amp;$L3899)</f>
        <v>#N/A</v>
      </c>
      <c r="T4465" s="33" t="str">
        <f t="shared" si="123"/>
        <v/>
      </c>
    </row>
    <row r="4466" spans="15:20" x14ac:dyDescent="0.3">
      <c r="O4466" s="33" t="e">
        <f>VLOOKUP($A3900,Master!$A:$B,2,0)&amp;$J3900&amp;$K3900</f>
        <v>#N/A</v>
      </c>
      <c r="P4466" s="33" t="e">
        <f>IF(OR($A3900="KE0",$A3900="KZ0",$A3900="KV0",$A3900="KH0",$A3900="KE",$A3900="KZ",),VLOOKUP($A3900&amp;$F3900,Master!$D:$E,2,0)&amp;$J3900&amp;$K3900,VLOOKUP($A3900,Master!$D:$E,2,0)&amp;Sheet1!$J3900&amp;Sheet1!$K3900)</f>
        <v>#N/A</v>
      </c>
      <c r="Q4466" s="33" t="str">
        <f t="shared" si="122"/>
        <v/>
      </c>
      <c r="R4466" s="33" t="e">
        <f>IF(IF(VLOOKUP($A3900,Master!$G:$J,4,0)="x",Sheet1!$A3900,"")="","",IF(VLOOKUP($A3900,Master!$G:$J,4,0)="x",Sheet1!$A3900,"")&amp;$J3900&amp;$K3900)</f>
        <v>#N/A</v>
      </c>
      <c r="S4466" s="33" t="e">
        <f>IF(VLOOKUP($A3900,Master!$L:$M,2,0)=0,"",VLOOKUP($A3900,Master!$L:$M,2,0)&amp;$J3900&amp;$L3900)</f>
        <v>#N/A</v>
      </c>
      <c r="T4466" s="33" t="str">
        <f t="shared" si="123"/>
        <v/>
      </c>
    </row>
    <row r="4467" spans="15:20" x14ac:dyDescent="0.3">
      <c r="O4467" s="33" t="e">
        <f>VLOOKUP($A3901,Master!$A:$B,2,0)&amp;$J3901&amp;$K3901</f>
        <v>#N/A</v>
      </c>
      <c r="P4467" s="33" t="e">
        <f>IF(OR($A3901="KE0",$A3901="KZ0",$A3901="KV0",$A3901="KH0",$A3901="KE",$A3901="KZ",),VLOOKUP($A3901&amp;$F3901,Master!$D:$E,2,0)&amp;$J3901&amp;$K3901,VLOOKUP($A3901,Master!$D:$E,2,0)&amp;Sheet1!$J3901&amp;Sheet1!$K3901)</f>
        <v>#N/A</v>
      </c>
      <c r="Q4467" s="33" t="str">
        <f t="shared" si="122"/>
        <v/>
      </c>
      <c r="R4467" s="33" t="e">
        <f>IF(IF(VLOOKUP($A3901,Master!$G:$J,4,0)="x",Sheet1!$A3901,"")="","",IF(VLOOKUP($A3901,Master!$G:$J,4,0)="x",Sheet1!$A3901,"")&amp;$J3901&amp;$K3901)</f>
        <v>#N/A</v>
      </c>
      <c r="S4467" s="33" t="e">
        <f>IF(VLOOKUP($A3901,Master!$L:$M,2,0)=0,"",VLOOKUP($A3901,Master!$L:$M,2,0)&amp;$J3901&amp;$L3901)</f>
        <v>#N/A</v>
      </c>
      <c r="T4467" s="33" t="str">
        <f t="shared" si="123"/>
        <v/>
      </c>
    </row>
    <row r="4468" spans="15:20" x14ac:dyDescent="0.3">
      <c r="O4468" s="33" t="e">
        <f>VLOOKUP($A3902,Master!$A:$B,2,0)&amp;$J3902&amp;$K3902</f>
        <v>#N/A</v>
      </c>
      <c r="P4468" s="33" t="e">
        <f>IF(OR($A3902="KE0",$A3902="KZ0",$A3902="KV0",$A3902="KH0",$A3902="KE",$A3902="KZ",),VLOOKUP($A3902&amp;$F3902,Master!$D:$E,2,0)&amp;$J3902&amp;$K3902,VLOOKUP($A3902,Master!$D:$E,2,0)&amp;Sheet1!$J3902&amp;Sheet1!$K3902)</f>
        <v>#N/A</v>
      </c>
      <c r="Q4468" s="33" t="str">
        <f t="shared" si="122"/>
        <v/>
      </c>
      <c r="R4468" s="33" t="e">
        <f>IF(IF(VLOOKUP($A3902,Master!$G:$J,4,0)="x",Sheet1!$A3902,"")="","",IF(VLOOKUP($A3902,Master!$G:$J,4,0)="x",Sheet1!$A3902,"")&amp;$J3902&amp;$K3902)</f>
        <v>#N/A</v>
      </c>
      <c r="S4468" s="33" t="e">
        <f>IF(VLOOKUP($A3902,Master!$L:$M,2,0)=0,"",VLOOKUP($A3902,Master!$L:$M,2,0)&amp;$J3902&amp;$L3902)</f>
        <v>#N/A</v>
      </c>
      <c r="T4468" s="33" t="str">
        <f t="shared" si="123"/>
        <v/>
      </c>
    </row>
    <row r="4469" spans="15:20" x14ac:dyDescent="0.3">
      <c r="O4469" s="33" t="e">
        <f>VLOOKUP($A3903,Master!$A:$B,2,0)&amp;$J3903&amp;$K3903</f>
        <v>#N/A</v>
      </c>
      <c r="P4469" s="33" t="e">
        <f>IF(OR($A3903="KE0",$A3903="KZ0",$A3903="KV0",$A3903="KH0",$A3903="KE",$A3903="KZ",),VLOOKUP($A3903&amp;$F3903,Master!$D:$E,2,0)&amp;$J3903&amp;$K3903,VLOOKUP($A3903,Master!$D:$E,2,0)&amp;Sheet1!$J3903&amp;Sheet1!$K3903)</f>
        <v>#N/A</v>
      </c>
      <c r="Q4469" s="33" t="str">
        <f t="shared" si="122"/>
        <v/>
      </c>
      <c r="R4469" s="33" t="e">
        <f>IF(IF(VLOOKUP($A3903,Master!$G:$J,4,0)="x",Sheet1!$A3903,"")="","",IF(VLOOKUP($A3903,Master!$G:$J,4,0)="x",Sheet1!$A3903,"")&amp;$J3903&amp;$K3903)</f>
        <v>#N/A</v>
      </c>
      <c r="S4469" s="33" t="e">
        <f>IF(VLOOKUP($A3903,Master!$L:$M,2,0)=0,"",VLOOKUP($A3903,Master!$L:$M,2,0)&amp;$J3903&amp;$L3903)</f>
        <v>#N/A</v>
      </c>
      <c r="T4469" s="33" t="str">
        <f t="shared" si="123"/>
        <v/>
      </c>
    </row>
    <row r="4470" spans="15:20" x14ac:dyDescent="0.3">
      <c r="O4470" s="33" t="e">
        <f>VLOOKUP($A3904,Master!$A:$B,2,0)&amp;$J3904&amp;$K3904</f>
        <v>#N/A</v>
      </c>
      <c r="P4470" s="33" t="e">
        <f>IF(OR($A3904="KE0",$A3904="KZ0",$A3904="KV0",$A3904="KH0",$A3904="KE",$A3904="KZ",),VLOOKUP($A3904&amp;$F3904,Master!$D:$E,2,0)&amp;$J3904&amp;$K3904,VLOOKUP($A3904,Master!$D:$E,2,0)&amp;Sheet1!$J3904&amp;Sheet1!$K3904)</f>
        <v>#N/A</v>
      </c>
      <c r="Q4470" s="33" t="str">
        <f t="shared" si="122"/>
        <v/>
      </c>
      <c r="R4470" s="33" t="e">
        <f>IF(IF(VLOOKUP($A3904,Master!$G:$J,4,0)="x",Sheet1!$A3904,"")="","",IF(VLOOKUP($A3904,Master!$G:$J,4,0)="x",Sheet1!$A3904,"")&amp;$J3904&amp;$K3904)</f>
        <v>#N/A</v>
      </c>
      <c r="S4470" s="33" t="e">
        <f>IF(VLOOKUP($A3904,Master!$L:$M,2,0)=0,"",VLOOKUP($A3904,Master!$L:$M,2,0)&amp;$J3904&amp;$L3904)</f>
        <v>#N/A</v>
      </c>
      <c r="T4470" s="33" t="str">
        <f t="shared" si="123"/>
        <v/>
      </c>
    </row>
    <row r="4471" spans="15:20" x14ac:dyDescent="0.3">
      <c r="O4471" s="33" t="e">
        <f>VLOOKUP($A3905,Master!$A:$B,2,0)&amp;$J3905&amp;$K3905</f>
        <v>#N/A</v>
      </c>
      <c r="P4471" s="33" t="e">
        <f>IF(OR($A3905="KE0",$A3905="KZ0",$A3905="KV0",$A3905="KH0",$A3905="KE",$A3905="KZ",),VLOOKUP($A3905&amp;$F3905,Master!$D:$E,2,0)&amp;$J3905&amp;$K3905,VLOOKUP($A3905,Master!$D:$E,2,0)&amp;Sheet1!$J3905&amp;Sheet1!$K3905)</f>
        <v>#N/A</v>
      </c>
      <c r="Q4471" s="33" t="str">
        <f t="shared" si="122"/>
        <v/>
      </c>
      <c r="R4471" s="33" t="e">
        <f>IF(IF(VLOOKUP($A3905,Master!$G:$J,4,0)="x",Sheet1!$A3905,"")="","",IF(VLOOKUP($A3905,Master!$G:$J,4,0)="x",Sheet1!$A3905,"")&amp;$J3905&amp;$K3905)</f>
        <v>#N/A</v>
      </c>
      <c r="S4471" s="33" t="e">
        <f>IF(VLOOKUP($A3905,Master!$L:$M,2,0)=0,"",VLOOKUP($A3905,Master!$L:$M,2,0)&amp;$J3905&amp;$L3905)</f>
        <v>#N/A</v>
      </c>
      <c r="T4471" s="33" t="str">
        <f t="shared" si="123"/>
        <v/>
      </c>
    </row>
    <row r="4472" spans="15:20" x14ac:dyDescent="0.3">
      <c r="O4472" s="33" t="e">
        <f>VLOOKUP($A3906,Master!$A:$B,2,0)&amp;$J3906&amp;$K3906</f>
        <v>#N/A</v>
      </c>
      <c r="P4472" s="33" t="e">
        <f>IF(OR($A3906="KE0",$A3906="KZ0",$A3906="KV0",$A3906="KH0",$A3906="KE",$A3906="KZ",),VLOOKUP($A3906&amp;$F3906,Master!$D:$E,2,0)&amp;$J3906&amp;$K3906,VLOOKUP($A3906,Master!$D:$E,2,0)&amp;Sheet1!$J3906&amp;Sheet1!$K3906)</f>
        <v>#N/A</v>
      </c>
      <c r="Q4472" s="33" t="str">
        <f t="shared" si="122"/>
        <v/>
      </c>
      <c r="R4472" s="33" t="e">
        <f>IF(IF(VLOOKUP($A3906,Master!$G:$J,4,0)="x",Sheet1!$A3906,"")="","",IF(VLOOKUP($A3906,Master!$G:$J,4,0)="x",Sheet1!$A3906,"")&amp;$J3906&amp;$K3906)</f>
        <v>#N/A</v>
      </c>
      <c r="S4472" s="33" t="e">
        <f>IF(VLOOKUP($A3906,Master!$L:$M,2,0)=0,"",VLOOKUP($A3906,Master!$L:$M,2,0)&amp;$J3906&amp;$L3906)</f>
        <v>#N/A</v>
      </c>
      <c r="T4472" s="33" t="str">
        <f t="shared" si="123"/>
        <v/>
      </c>
    </row>
    <row r="4473" spans="15:20" x14ac:dyDescent="0.3">
      <c r="O4473" s="33" t="e">
        <f>VLOOKUP($A3907,Master!$A:$B,2,0)&amp;$J3907&amp;$K3907</f>
        <v>#N/A</v>
      </c>
      <c r="P4473" s="33" t="e">
        <f>IF(OR($A3907="KE0",$A3907="KZ0",$A3907="KV0",$A3907="KH0",$A3907="KE",$A3907="KZ",),VLOOKUP($A3907&amp;$F3907,Master!$D:$E,2,0)&amp;$J3907&amp;$K3907,VLOOKUP($A3907,Master!$D:$E,2,0)&amp;Sheet1!$J3907&amp;Sheet1!$K3907)</f>
        <v>#N/A</v>
      </c>
      <c r="Q4473" s="33" t="str">
        <f t="shared" si="122"/>
        <v/>
      </c>
      <c r="R4473" s="33" t="e">
        <f>IF(IF(VLOOKUP($A3907,Master!$G:$J,4,0)="x",Sheet1!$A3907,"")="","",IF(VLOOKUP($A3907,Master!$G:$J,4,0)="x",Sheet1!$A3907,"")&amp;$J3907&amp;$K3907)</f>
        <v>#N/A</v>
      </c>
      <c r="S4473" s="33" t="e">
        <f>IF(VLOOKUP($A3907,Master!$L:$M,2,0)=0,"",VLOOKUP($A3907,Master!$L:$M,2,0)&amp;$J3907&amp;$L3907)</f>
        <v>#N/A</v>
      </c>
      <c r="T4473" s="33" t="str">
        <f t="shared" si="123"/>
        <v/>
      </c>
    </row>
    <row r="4474" spans="15:20" x14ac:dyDescent="0.3">
      <c r="O4474" s="33" t="e">
        <f>VLOOKUP($A3908,Master!$A:$B,2,0)&amp;$J3908&amp;$K3908</f>
        <v>#N/A</v>
      </c>
      <c r="P4474" s="33" t="e">
        <f>IF(OR($A3908="KE0",$A3908="KZ0",$A3908="KV0",$A3908="KH0",$A3908="KE",$A3908="KZ",),VLOOKUP($A3908&amp;$F3908,Master!$D:$E,2,0)&amp;$J3908&amp;$K3908,VLOOKUP($A3908,Master!$D:$E,2,0)&amp;Sheet1!$J3908&amp;Sheet1!$K3908)</f>
        <v>#N/A</v>
      </c>
      <c r="Q4474" s="33" t="str">
        <f t="shared" si="122"/>
        <v/>
      </c>
      <c r="R4474" s="33" t="e">
        <f>IF(IF(VLOOKUP($A3908,Master!$G:$J,4,0)="x",Sheet1!$A3908,"")="","",IF(VLOOKUP($A3908,Master!$G:$J,4,0)="x",Sheet1!$A3908,"")&amp;$J3908&amp;$K3908)</f>
        <v>#N/A</v>
      </c>
      <c r="S4474" s="33" t="e">
        <f>IF(VLOOKUP($A3908,Master!$L:$M,2,0)=0,"",VLOOKUP($A3908,Master!$L:$M,2,0)&amp;$J3908&amp;$L3908)</f>
        <v>#N/A</v>
      </c>
      <c r="T4474" s="33" t="str">
        <f t="shared" si="123"/>
        <v/>
      </c>
    </row>
    <row r="4475" spans="15:20" x14ac:dyDescent="0.3">
      <c r="O4475" s="33" t="e">
        <f>VLOOKUP($A3909,Master!$A:$B,2,0)&amp;$J3909&amp;$K3909</f>
        <v>#N/A</v>
      </c>
      <c r="P4475" s="33" t="e">
        <f>IF(OR($A3909="KE0",$A3909="KZ0",$A3909="KV0",$A3909="KH0",$A3909="KE",$A3909="KZ",),VLOOKUP($A3909&amp;$F3909,Master!$D:$E,2,0)&amp;$J3909&amp;$K3909,VLOOKUP($A3909,Master!$D:$E,2,0)&amp;Sheet1!$J3909&amp;Sheet1!$K3909)</f>
        <v>#N/A</v>
      </c>
      <c r="Q4475" s="33" t="str">
        <f t="shared" si="122"/>
        <v/>
      </c>
      <c r="R4475" s="33" t="e">
        <f>IF(IF(VLOOKUP($A3909,Master!$G:$J,4,0)="x",Sheet1!$A3909,"")="","",IF(VLOOKUP($A3909,Master!$G:$J,4,0)="x",Sheet1!$A3909,"")&amp;$J3909&amp;$K3909)</f>
        <v>#N/A</v>
      </c>
      <c r="S4475" s="33" t="e">
        <f>IF(VLOOKUP($A3909,Master!$L:$M,2,0)=0,"",VLOOKUP($A3909,Master!$L:$M,2,0)&amp;$J3909&amp;$L3909)</f>
        <v>#N/A</v>
      </c>
      <c r="T4475" s="33" t="str">
        <f t="shared" si="123"/>
        <v/>
      </c>
    </row>
    <row r="4476" spans="15:20" x14ac:dyDescent="0.3">
      <c r="O4476" s="33" t="e">
        <f>VLOOKUP($A3910,Master!$A:$B,2,0)&amp;$J3910&amp;$K3910</f>
        <v>#N/A</v>
      </c>
      <c r="P4476" s="33" t="e">
        <f>IF(OR($A3910="KE0",$A3910="KZ0",$A3910="KV0",$A3910="KH0",$A3910="KE",$A3910="KZ",),VLOOKUP($A3910&amp;$F3910,Master!$D:$E,2,0)&amp;$J3910&amp;$K3910,VLOOKUP($A3910,Master!$D:$E,2,0)&amp;Sheet1!$J3910&amp;Sheet1!$K3910)</f>
        <v>#N/A</v>
      </c>
      <c r="Q4476" s="33" t="str">
        <f t="shared" si="122"/>
        <v/>
      </c>
      <c r="R4476" s="33" t="e">
        <f>IF(IF(VLOOKUP($A3910,Master!$G:$J,4,0)="x",Sheet1!$A3910,"")="","",IF(VLOOKUP($A3910,Master!$G:$J,4,0)="x",Sheet1!$A3910,"")&amp;$J3910&amp;$K3910)</f>
        <v>#N/A</v>
      </c>
      <c r="S4476" s="33" t="e">
        <f>IF(VLOOKUP($A3910,Master!$L:$M,2,0)=0,"",VLOOKUP($A3910,Master!$L:$M,2,0)&amp;$J3910&amp;$L3910)</f>
        <v>#N/A</v>
      </c>
      <c r="T4476" s="33" t="str">
        <f t="shared" si="123"/>
        <v/>
      </c>
    </row>
    <row r="4477" spans="15:20" x14ac:dyDescent="0.3">
      <c r="O4477" s="33" t="e">
        <f>VLOOKUP($A3911,Master!$A:$B,2,0)&amp;$J3911&amp;$K3911</f>
        <v>#N/A</v>
      </c>
      <c r="P4477" s="33" t="e">
        <f>IF(OR($A3911="KE0",$A3911="KZ0",$A3911="KV0",$A3911="KH0",$A3911="KE",$A3911="KZ",),VLOOKUP($A3911&amp;$F3911,Master!$D:$E,2,0)&amp;$J3911&amp;$K3911,VLOOKUP($A3911,Master!$D:$E,2,0)&amp;Sheet1!$J3911&amp;Sheet1!$K3911)</f>
        <v>#N/A</v>
      </c>
      <c r="Q4477" s="33" t="str">
        <f t="shared" si="122"/>
        <v/>
      </c>
      <c r="R4477" s="33" t="e">
        <f>IF(IF(VLOOKUP($A3911,Master!$G:$J,4,0)="x",Sheet1!$A3911,"")="","",IF(VLOOKUP($A3911,Master!$G:$J,4,0)="x",Sheet1!$A3911,"")&amp;$J3911&amp;$K3911)</f>
        <v>#N/A</v>
      </c>
      <c r="S4477" s="33" t="e">
        <f>IF(VLOOKUP($A3911,Master!$L:$M,2,0)=0,"",VLOOKUP($A3911,Master!$L:$M,2,0)&amp;$J3911&amp;$L3911)</f>
        <v>#N/A</v>
      </c>
      <c r="T4477" s="33" t="str">
        <f t="shared" si="123"/>
        <v/>
      </c>
    </row>
    <row r="4478" spans="15:20" x14ac:dyDescent="0.3">
      <c r="O4478" s="33" t="e">
        <f>VLOOKUP($A3912,Master!$A:$B,2,0)&amp;$J3912&amp;$K3912</f>
        <v>#N/A</v>
      </c>
      <c r="P4478" s="33" t="e">
        <f>IF(OR($A3912="KE0",$A3912="KZ0",$A3912="KV0",$A3912="KH0",$A3912="KE",$A3912="KZ",),VLOOKUP($A3912&amp;$F3912,Master!$D:$E,2,0)&amp;$J3912&amp;$K3912,VLOOKUP($A3912,Master!$D:$E,2,0)&amp;Sheet1!$J3912&amp;Sheet1!$K3912)</f>
        <v>#N/A</v>
      </c>
      <c r="Q4478" s="33" t="str">
        <f t="shared" si="122"/>
        <v/>
      </c>
      <c r="R4478" s="33" t="e">
        <f>IF(IF(VLOOKUP($A3912,Master!$G:$J,4,0)="x",Sheet1!$A3912,"")="","",IF(VLOOKUP($A3912,Master!$G:$J,4,0)="x",Sheet1!$A3912,"")&amp;$J3912&amp;$K3912)</f>
        <v>#N/A</v>
      </c>
      <c r="S4478" s="33" t="e">
        <f>IF(VLOOKUP($A3912,Master!$L:$M,2,0)=0,"",VLOOKUP($A3912,Master!$L:$M,2,0)&amp;$J3912&amp;$L3912)</f>
        <v>#N/A</v>
      </c>
      <c r="T4478" s="33" t="str">
        <f t="shared" si="123"/>
        <v/>
      </c>
    </row>
    <row r="4479" spans="15:20" x14ac:dyDescent="0.3">
      <c r="O4479" s="33" t="e">
        <f>VLOOKUP($A3913,Master!$A:$B,2,0)&amp;$J3913&amp;$K3913</f>
        <v>#N/A</v>
      </c>
      <c r="P4479" s="33" t="e">
        <f>IF(OR($A3913="KE0",$A3913="KZ0",$A3913="KV0",$A3913="KH0",$A3913="KE",$A3913="KZ",),VLOOKUP($A3913&amp;$F3913,Master!$D:$E,2,0)&amp;$J3913&amp;$K3913,VLOOKUP($A3913,Master!$D:$E,2,0)&amp;Sheet1!$J3913&amp;Sheet1!$K3913)</f>
        <v>#N/A</v>
      </c>
      <c r="Q4479" s="33" t="str">
        <f t="shared" si="122"/>
        <v/>
      </c>
      <c r="R4479" s="33" t="e">
        <f>IF(IF(VLOOKUP($A3913,Master!$G:$J,4,0)="x",Sheet1!$A3913,"")="","",IF(VLOOKUP($A3913,Master!$G:$J,4,0)="x",Sheet1!$A3913,"")&amp;$J3913&amp;$K3913)</f>
        <v>#N/A</v>
      </c>
      <c r="S4479" s="33" t="e">
        <f>IF(VLOOKUP($A3913,Master!$L:$M,2,0)=0,"",VLOOKUP($A3913,Master!$L:$M,2,0)&amp;$J3913&amp;$L3913)</f>
        <v>#N/A</v>
      </c>
      <c r="T4479" s="33" t="str">
        <f t="shared" si="123"/>
        <v/>
      </c>
    </row>
    <row r="4480" spans="15:20" x14ac:dyDescent="0.3">
      <c r="O4480" s="33" t="e">
        <f>VLOOKUP($A3914,Master!$A:$B,2,0)&amp;$J3914&amp;$K3914</f>
        <v>#N/A</v>
      </c>
      <c r="P4480" s="33" t="e">
        <f>IF(OR($A3914="KE0",$A3914="KZ0",$A3914="KV0",$A3914="KH0",$A3914="KE",$A3914="KZ",),VLOOKUP($A3914&amp;$F3914,Master!$D:$E,2,0)&amp;$J3914&amp;$K3914,VLOOKUP($A3914,Master!$D:$E,2,0)&amp;Sheet1!$J3914&amp;Sheet1!$K3914)</f>
        <v>#N/A</v>
      </c>
      <c r="Q4480" s="33" t="str">
        <f t="shared" si="122"/>
        <v/>
      </c>
      <c r="R4480" s="33" t="e">
        <f>IF(IF(VLOOKUP($A3914,Master!$G:$J,4,0)="x",Sheet1!$A3914,"")="","",IF(VLOOKUP($A3914,Master!$G:$J,4,0)="x",Sheet1!$A3914,"")&amp;$J3914&amp;$K3914)</f>
        <v>#N/A</v>
      </c>
      <c r="S4480" s="33" t="e">
        <f>IF(VLOOKUP($A3914,Master!$L:$M,2,0)=0,"",VLOOKUP($A3914,Master!$L:$M,2,0)&amp;$J3914&amp;$L3914)</f>
        <v>#N/A</v>
      </c>
      <c r="T4480" s="33" t="str">
        <f t="shared" si="123"/>
        <v/>
      </c>
    </row>
    <row r="4481" spans="15:20" x14ac:dyDescent="0.3">
      <c r="O4481" s="33" t="e">
        <f>VLOOKUP($A3915,Master!$A:$B,2,0)&amp;$J3915&amp;$K3915</f>
        <v>#N/A</v>
      </c>
      <c r="P4481" s="33" t="e">
        <f>IF(OR($A3915="KE0",$A3915="KZ0",$A3915="KV0",$A3915="KH0",$A3915="KE",$A3915="KZ",),VLOOKUP($A3915&amp;$F3915,Master!$D:$E,2,0)&amp;$J3915&amp;$K3915,VLOOKUP($A3915,Master!$D:$E,2,0)&amp;Sheet1!$J3915&amp;Sheet1!$K3915)</f>
        <v>#N/A</v>
      </c>
      <c r="Q4481" s="33" t="str">
        <f t="shared" si="122"/>
        <v/>
      </c>
      <c r="R4481" s="33" t="e">
        <f>IF(IF(VLOOKUP($A3915,Master!$G:$J,4,0)="x",Sheet1!$A3915,"")="","",IF(VLOOKUP($A3915,Master!$G:$J,4,0)="x",Sheet1!$A3915,"")&amp;$J3915&amp;$K3915)</f>
        <v>#N/A</v>
      </c>
      <c r="S4481" s="33" t="e">
        <f>IF(VLOOKUP($A3915,Master!$L:$M,2,0)=0,"",VLOOKUP($A3915,Master!$L:$M,2,0)&amp;$J3915&amp;$L3915)</f>
        <v>#N/A</v>
      </c>
      <c r="T4481" s="33" t="str">
        <f t="shared" si="123"/>
        <v/>
      </c>
    </row>
    <row r="4482" spans="15:20" x14ac:dyDescent="0.3">
      <c r="O4482" s="33" t="e">
        <f>VLOOKUP($A3916,Master!$A:$B,2,0)&amp;$J3916&amp;$K3916</f>
        <v>#N/A</v>
      </c>
      <c r="P4482" s="33" t="e">
        <f>IF(OR($A3916="KE0",$A3916="KZ0",$A3916="KV0",$A3916="KH0",$A3916="KE",$A3916="KZ",),VLOOKUP($A3916&amp;$F3916,Master!$D:$E,2,0)&amp;$J3916&amp;$K3916,VLOOKUP($A3916,Master!$D:$E,2,0)&amp;Sheet1!$J3916&amp;Sheet1!$K3916)</f>
        <v>#N/A</v>
      </c>
      <c r="Q4482" s="33" t="str">
        <f t="shared" si="122"/>
        <v/>
      </c>
      <c r="R4482" s="33" t="e">
        <f>IF(IF(VLOOKUP($A3916,Master!$G:$J,4,0)="x",Sheet1!$A3916,"")="","",IF(VLOOKUP($A3916,Master!$G:$J,4,0)="x",Sheet1!$A3916,"")&amp;$J3916&amp;$K3916)</f>
        <v>#N/A</v>
      </c>
      <c r="S4482" s="33" t="e">
        <f>IF(VLOOKUP($A3916,Master!$L:$M,2,0)=0,"",VLOOKUP($A3916,Master!$L:$M,2,0)&amp;$J3916&amp;$L3916)</f>
        <v>#N/A</v>
      </c>
      <c r="T4482" s="33" t="str">
        <f t="shared" si="123"/>
        <v/>
      </c>
    </row>
    <row r="4483" spans="15:20" x14ac:dyDescent="0.3">
      <c r="O4483" s="33" t="e">
        <f>VLOOKUP($A3917,Master!$A:$B,2,0)&amp;$J3917&amp;$K3917</f>
        <v>#N/A</v>
      </c>
      <c r="P4483" s="33" t="e">
        <f>IF(OR($A3917="KE0",$A3917="KZ0",$A3917="KV0",$A3917="KH0",$A3917="KE",$A3917="KZ",),VLOOKUP($A3917&amp;$F3917,Master!$D:$E,2,0)&amp;$J3917&amp;$K3917,VLOOKUP($A3917,Master!$D:$E,2,0)&amp;Sheet1!$J3917&amp;Sheet1!$K3917)</f>
        <v>#N/A</v>
      </c>
      <c r="Q4483" s="33" t="str">
        <f t="shared" ref="Q4483:Q4546" si="124">$A3917&amp;$J3917&amp;$K3917</f>
        <v/>
      </c>
      <c r="R4483" s="33" t="e">
        <f>IF(IF(VLOOKUP($A3917,Master!$G:$J,4,0)="x",Sheet1!$A3917,"")="","",IF(VLOOKUP($A3917,Master!$G:$J,4,0)="x",Sheet1!$A3917,"")&amp;$J3917&amp;$K3917)</f>
        <v>#N/A</v>
      </c>
      <c r="S4483" s="33" t="e">
        <f>IF(VLOOKUP($A3917,Master!$L:$M,2,0)=0,"",VLOOKUP($A3917,Master!$L:$M,2,0)&amp;$J3917&amp;$L3917)</f>
        <v>#N/A</v>
      </c>
      <c r="T4483" s="33" t="str">
        <f t="shared" ref="T4483:T4546" si="125">$A3917&amp;$J3917</f>
        <v/>
      </c>
    </row>
    <row r="4484" spans="15:20" x14ac:dyDescent="0.3">
      <c r="O4484" s="33" t="e">
        <f>VLOOKUP($A3918,Master!$A:$B,2,0)&amp;$J3918&amp;$K3918</f>
        <v>#N/A</v>
      </c>
      <c r="P4484" s="33" t="e">
        <f>IF(OR($A3918="KE0",$A3918="KZ0",$A3918="KV0",$A3918="KH0",$A3918="KE",$A3918="KZ",),VLOOKUP($A3918&amp;$F3918,Master!$D:$E,2,0)&amp;$J3918&amp;$K3918,VLOOKUP($A3918,Master!$D:$E,2,0)&amp;Sheet1!$J3918&amp;Sheet1!$K3918)</f>
        <v>#N/A</v>
      </c>
      <c r="Q4484" s="33" t="str">
        <f t="shared" si="124"/>
        <v/>
      </c>
      <c r="R4484" s="33" t="e">
        <f>IF(IF(VLOOKUP($A3918,Master!$G:$J,4,0)="x",Sheet1!$A3918,"")="","",IF(VLOOKUP($A3918,Master!$G:$J,4,0)="x",Sheet1!$A3918,"")&amp;$J3918&amp;$K3918)</f>
        <v>#N/A</v>
      </c>
      <c r="S4484" s="33" t="e">
        <f>IF(VLOOKUP($A3918,Master!$L:$M,2,0)=0,"",VLOOKUP($A3918,Master!$L:$M,2,0)&amp;$J3918&amp;$L3918)</f>
        <v>#N/A</v>
      </c>
      <c r="T4484" s="33" t="str">
        <f t="shared" si="125"/>
        <v/>
      </c>
    </row>
    <row r="4485" spans="15:20" x14ac:dyDescent="0.3">
      <c r="O4485" s="33" t="e">
        <f>VLOOKUP($A3919,Master!$A:$B,2,0)&amp;$J3919&amp;$K3919</f>
        <v>#N/A</v>
      </c>
      <c r="P4485" s="33" t="e">
        <f>IF(OR($A3919="KE0",$A3919="KZ0",$A3919="KV0",$A3919="KH0",$A3919="KE",$A3919="KZ",),VLOOKUP($A3919&amp;$F3919,Master!$D:$E,2,0)&amp;$J3919&amp;$K3919,VLOOKUP($A3919,Master!$D:$E,2,0)&amp;Sheet1!$J3919&amp;Sheet1!$K3919)</f>
        <v>#N/A</v>
      </c>
      <c r="Q4485" s="33" t="str">
        <f t="shared" si="124"/>
        <v/>
      </c>
      <c r="R4485" s="33" t="e">
        <f>IF(IF(VLOOKUP($A3919,Master!$G:$J,4,0)="x",Sheet1!$A3919,"")="","",IF(VLOOKUP($A3919,Master!$G:$J,4,0)="x",Sheet1!$A3919,"")&amp;$J3919&amp;$K3919)</f>
        <v>#N/A</v>
      </c>
      <c r="S4485" s="33" t="e">
        <f>IF(VLOOKUP($A3919,Master!$L:$M,2,0)=0,"",VLOOKUP($A3919,Master!$L:$M,2,0)&amp;$J3919&amp;$L3919)</f>
        <v>#N/A</v>
      </c>
      <c r="T4485" s="33" t="str">
        <f t="shared" si="125"/>
        <v/>
      </c>
    </row>
    <row r="4486" spans="15:20" x14ac:dyDescent="0.3">
      <c r="O4486" s="33" t="e">
        <f>VLOOKUP($A3920,Master!$A:$B,2,0)&amp;$J3920&amp;$K3920</f>
        <v>#N/A</v>
      </c>
      <c r="P4486" s="33" t="e">
        <f>IF(OR($A3920="KE0",$A3920="KZ0",$A3920="KV0",$A3920="KH0",$A3920="KE",$A3920="KZ",),VLOOKUP($A3920&amp;$F3920,Master!$D:$E,2,0)&amp;$J3920&amp;$K3920,VLOOKUP($A3920,Master!$D:$E,2,0)&amp;Sheet1!$J3920&amp;Sheet1!$K3920)</f>
        <v>#N/A</v>
      </c>
      <c r="Q4486" s="33" t="str">
        <f t="shared" si="124"/>
        <v/>
      </c>
      <c r="R4486" s="33" t="e">
        <f>IF(IF(VLOOKUP($A3920,Master!$G:$J,4,0)="x",Sheet1!$A3920,"")="","",IF(VLOOKUP($A3920,Master!$G:$J,4,0)="x",Sheet1!$A3920,"")&amp;$J3920&amp;$K3920)</f>
        <v>#N/A</v>
      </c>
      <c r="S4486" s="33" t="e">
        <f>IF(VLOOKUP($A3920,Master!$L:$M,2,0)=0,"",VLOOKUP($A3920,Master!$L:$M,2,0)&amp;$J3920&amp;$L3920)</f>
        <v>#N/A</v>
      </c>
      <c r="T4486" s="33" t="str">
        <f t="shared" si="125"/>
        <v/>
      </c>
    </row>
    <row r="4487" spans="15:20" x14ac:dyDescent="0.3">
      <c r="O4487" s="33" t="e">
        <f>VLOOKUP($A3921,Master!$A:$B,2,0)&amp;$J3921&amp;$K3921</f>
        <v>#N/A</v>
      </c>
      <c r="P4487" s="33" t="e">
        <f>IF(OR($A3921="KE0",$A3921="KZ0",$A3921="KV0",$A3921="KH0",$A3921="KE",$A3921="KZ",),VLOOKUP($A3921&amp;$F3921,Master!$D:$E,2,0)&amp;$J3921&amp;$K3921,VLOOKUP($A3921,Master!$D:$E,2,0)&amp;Sheet1!$J3921&amp;Sheet1!$K3921)</f>
        <v>#N/A</v>
      </c>
      <c r="Q4487" s="33" t="str">
        <f t="shared" si="124"/>
        <v/>
      </c>
      <c r="R4487" s="33" t="e">
        <f>IF(IF(VLOOKUP($A3921,Master!$G:$J,4,0)="x",Sheet1!$A3921,"")="","",IF(VLOOKUP($A3921,Master!$G:$J,4,0)="x",Sheet1!$A3921,"")&amp;$J3921&amp;$K3921)</f>
        <v>#N/A</v>
      </c>
      <c r="S4487" s="33" t="e">
        <f>IF(VLOOKUP($A3921,Master!$L:$M,2,0)=0,"",VLOOKUP($A3921,Master!$L:$M,2,0)&amp;$J3921&amp;$L3921)</f>
        <v>#N/A</v>
      </c>
      <c r="T4487" s="33" t="str">
        <f t="shared" si="125"/>
        <v/>
      </c>
    </row>
    <row r="4488" spans="15:20" x14ac:dyDescent="0.3">
      <c r="O4488" s="33" t="e">
        <f>VLOOKUP($A3922,Master!$A:$B,2,0)&amp;$J3922&amp;$K3922</f>
        <v>#N/A</v>
      </c>
      <c r="P4488" s="33" t="e">
        <f>IF(OR($A3922="KE0",$A3922="KZ0",$A3922="KV0",$A3922="KH0",$A3922="KE",$A3922="KZ",),VLOOKUP($A3922&amp;$F3922,Master!$D:$E,2,0)&amp;$J3922&amp;$K3922,VLOOKUP($A3922,Master!$D:$E,2,0)&amp;Sheet1!$J3922&amp;Sheet1!$K3922)</f>
        <v>#N/A</v>
      </c>
      <c r="Q4488" s="33" t="str">
        <f t="shared" si="124"/>
        <v/>
      </c>
      <c r="R4488" s="33" t="e">
        <f>IF(IF(VLOOKUP($A3922,Master!$G:$J,4,0)="x",Sheet1!$A3922,"")="","",IF(VLOOKUP($A3922,Master!$G:$J,4,0)="x",Sheet1!$A3922,"")&amp;$J3922&amp;$K3922)</f>
        <v>#N/A</v>
      </c>
      <c r="S4488" s="33" t="e">
        <f>IF(VLOOKUP($A3922,Master!$L:$M,2,0)=0,"",VLOOKUP($A3922,Master!$L:$M,2,0)&amp;$J3922&amp;$L3922)</f>
        <v>#N/A</v>
      </c>
      <c r="T4488" s="33" t="str">
        <f t="shared" si="125"/>
        <v/>
      </c>
    </row>
    <row r="4489" spans="15:20" x14ac:dyDescent="0.3">
      <c r="O4489" s="33" t="e">
        <f>VLOOKUP($A3923,Master!$A:$B,2,0)&amp;$J3923&amp;$K3923</f>
        <v>#N/A</v>
      </c>
      <c r="P4489" s="33" t="e">
        <f>IF(OR($A3923="KE0",$A3923="KZ0",$A3923="KV0",$A3923="KH0",$A3923="KE",$A3923="KZ",),VLOOKUP($A3923&amp;$F3923,Master!$D:$E,2,0)&amp;$J3923&amp;$K3923,VLOOKUP($A3923,Master!$D:$E,2,0)&amp;Sheet1!$J3923&amp;Sheet1!$K3923)</f>
        <v>#N/A</v>
      </c>
      <c r="Q4489" s="33" t="str">
        <f t="shared" si="124"/>
        <v/>
      </c>
      <c r="R4489" s="33" t="e">
        <f>IF(IF(VLOOKUP($A3923,Master!$G:$J,4,0)="x",Sheet1!$A3923,"")="","",IF(VLOOKUP($A3923,Master!$G:$J,4,0)="x",Sheet1!$A3923,"")&amp;$J3923&amp;$K3923)</f>
        <v>#N/A</v>
      </c>
      <c r="S4489" s="33" t="e">
        <f>IF(VLOOKUP($A3923,Master!$L:$M,2,0)=0,"",VLOOKUP($A3923,Master!$L:$M,2,0)&amp;$J3923&amp;$L3923)</f>
        <v>#N/A</v>
      </c>
      <c r="T4489" s="33" t="str">
        <f t="shared" si="125"/>
        <v/>
      </c>
    </row>
    <row r="4490" spans="15:20" x14ac:dyDescent="0.3">
      <c r="O4490" s="33" t="e">
        <f>VLOOKUP($A3924,Master!$A:$B,2,0)&amp;$J3924&amp;$K3924</f>
        <v>#N/A</v>
      </c>
      <c r="P4490" s="33" t="e">
        <f>IF(OR($A3924="KE0",$A3924="KZ0",$A3924="KV0",$A3924="KH0",$A3924="KE",$A3924="KZ",),VLOOKUP($A3924&amp;$F3924,Master!$D:$E,2,0)&amp;$J3924&amp;$K3924,VLOOKUP($A3924,Master!$D:$E,2,0)&amp;Sheet1!$J3924&amp;Sheet1!$K3924)</f>
        <v>#N/A</v>
      </c>
      <c r="Q4490" s="33" t="str">
        <f t="shared" si="124"/>
        <v/>
      </c>
      <c r="R4490" s="33" t="e">
        <f>IF(IF(VLOOKUP($A3924,Master!$G:$J,4,0)="x",Sheet1!$A3924,"")="","",IF(VLOOKUP($A3924,Master!$G:$J,4,0)="x",Sheet1!$A3924,"")&amp;$J3924&amp;$K3924)</f>
        <v>#N/A</v>
      </c>
      <c r="S4490" s="33" t="e">
        <f>IF(VLOOKUP($A3924,Master!$L:$M,2,0)=0,"",VLOOKUP($A3924,Master!$L:$M,2,0)&amp;$J3924&amp;$L3924)</f>
        <v>#N/A</v>
      </c>
      <c r="T4490" s="33" t="str">
        <f t="shared" si="125"/>
        <v/>
      </c>
    </row>
    <row r="4491" spans="15:20" x14ac:dyDescent="0.3">
      <c r="O4491" s="33" t="e">
        <f>VLOOKUP($A3925,Master!$A:$B,2,0)&amp;$J3925&amp;$K3925</f>
        <v>#N/A</v>
      </c>
      <c r="P4491" s="33" t="e">
        <f>IF(OR($A3925="KE0",$A3925="KZ0",$A3925="KV0",$A3925="KH0",$A3925="KE",$A3925="KZ",),VLOOKUP($A3925&amp;$F3925,Master!$D:$E,2,0)&amp;$J3925&amp;$K3925,VLOOKUP($A3925,Master!$D:$E,2,0)&amp;Sheet1!$J3925&amp;Sheet1!$K3925)</f>
        <v>#N/A</v>
      </c>
      <c r="Q4491" s="33" t="str">
        <f t="shared" si="124"/>
        <v/>
      </c>
      <c r="R4491" s="33" t="e">
        <f>IF(IF(VLOOKUP($A3925,Master!$G:$J,4,0)="x",Sheet1!$A3925,"")="","",IF(VLOOKUP($A3925,Master!$G:$J,4,0)="x",Sheet1!$A3925,"")&amp;$J3925&amp;$K3925)</f>
        <v>#N/A</v>
      </c>
      <c r="S4491" s="33" t="e">
        <f>IF(VLOOKUP($A3925,Master!$L:$M,2,0)=0,"",VLOOKUP($A3925,Master!$L:$M,2,0)&amp;$J3925&amp;$L3925)</f>
        <v>#N/A</v>
      </c>
      <c r="T4491" s="33" t="str">
        <f t="shared" si="125"/>
        <v/>
      </c>
    </row>
    <row r="4492" spans="15:20" x14ac:dyDescent="0.3">
      <c r="O4492" s="33" t="e">
        <f>VLOOKUP($A3926,Master!$A:$B,2,0)&amp;$J3926&amp;$K3926</f>
        <v>#N/A</v>
      </c>
      <c r="P4492" s="33" t="e">
        <f>IF(OR($A3926="KE0",$A3926="KZ0",$A3926="KV0",$A3926="KH0",$A3926="KE",$A3926="KZ",),VLOOKUP($A3926&amp;$F3926,Master!$D:$E,2,0)&amp;$J3926&amp;$K3926,VLOOKUP($A3926,Master!$D:$E,2,0)&amp;Sheet1!$J3926&amp;Sheet1!$K3926)</f>
        <v>#N/A</v>
      </c>
      <c r="Q4492" s="33" t="str">
        <f t="shared" si="124"/>
        <v/>
      </c>
      <c r="R4492" s="33" t="e">
        <f>IF(IF(VLOOKUP($A3926,Master!$G:$J,4,0)="x",Sheet1!$A3926,"")="","",IF(VLOOKUP($A3926,Master!$G:$J,4,0)="x",Sheet1!$A3926,"")&amp;$J3926&amp;$K3926)</f>
        <v>#N/A</v>
      </c>
      <c r="S4492" s="33" t="e">
        <f>IF(VLOOKUP($A3926,Master!$L:$M,2,0)=0,"",VLOOKUP($A3926,Master!$L:$M,2,0)&amp;$J3926&amp;$L3926)</f>
        <v>#N/A</v>
      </c>
      <c r="T4492" s="33" t="str">
        <f t="shared" si="125"/>
        <v/>
      </c>
    </row>
    <row r="4493" spans="15:20" x14ac:dyDescent="0.3">
      <c r="O4493" s="33" t="e">
        <f>VLOOKUP($A3927,Master!$A:$B,2,0)&amp;$J3927&amp;$K3927</f>
        <v>#N/A</v>
      </c>
      <c r="P4493" s="33" t="e">
        <f>IF(OR($A3927="KE0",$A3927="KZ0",$A3927="KV0",$A3927="KH0",$A3927="KE",$A3927="KZ",),VLOOKUP($A3927&amp;$F3927,Master!$D:$E,2,0)&amp;$J3927&amp;$K3927,VLOOKUP($A3927,Master!$D:$E,2,0)&amp;Sheet1!$J3927&amp;Sheet1!$K3927)</f>
        <v>#N/A</v>
      </c>
      <c r="Q4493" s="33" t="str">
        <f t="shared" si="124"/>
        <v/>
      </c>
      <c r="R4493" s="33" t="e">
        <f>IF(IF(VLOOKUP($A3927,Master!$G:$J,4,0)="x",Sheet1!$A3927,"")="","",IF(VLOOKUP($A3927,Master!$G:$J,4,0)="x",Sheet1!$A3927,"")&amp;$J3927&amp;$K3927)</f>
        <v>#N/A</v>
      </c>
      <c r="S4493" s="33" t="e">
        <f>IF(VLOOKUP($A3927,Master!$L:$M,2,0)=0,"",VLOOKUP($A3927,Master!$L:$M,2,0)&amp;$J3927&amp;$L3927)</f>
        <v>#N/A</v>
      </c>
      <c r="T4493" s="33" t="str">
        <f t="shared" si="125"/>
        <v/>
      </c>
    </row>
    <row r="4494" spans="15:20" x14ac:dyDescent="0.3">
      <c r="O4494" s="33" t="e">
        <f>VLOOKUP($A3928,Master!$A:$B,2,0)&amp;$J3928&amp;$K3928</f>
        <v>#N/A</v>
      </c>
      <c r="P4494" s="33" t="e">
        <f>IF(OR($A3928="KE0",$A3928="KZ0",$A3928="KV0",$A3928="KH0",$A3928="KE",$A3928="KZ",),VLOOKUP($A3928&amp;$F3928,Master!$D:$E,2,0)&amp;$J3928&amp;$K3928,VLOOKUP($A3928,Master!$D:$E,2,0)&amp;Sheet1!$J3928&amp;Sheet1!$K3928)</f>
        <v>#N/A</v>
      </c>
      <c r="Q4494" s="33" t="str">
        <f t="shared" si="124"/>
        <v/>
      </c>
      <c r="R4494" s="33" t="e">
        <f>IF(IF(VLOOKUP($A3928,Master!$G:$J,4,0)="x",Sheet1!$A3928,"")="","",IF(VLOOKUP($A3928,Master!$G:$J,4,0)="x",Sheet1!$A3928,"")&amp;$J3928&amp;$K3928)</f>
        <v>#N/A</v>
      </c>
      <c r="S4494" s="33" t="e">
        <f>IF(VLOOKUP($A3928,Master!$L:$M,2,0)=0,"",VLOOKUP($A3928,Master!$L:$M,2,0)&amp;$J3928&amp;$L3928)</f>
        <v>#N/A</v>
      </c>
      <c r="T4494" s="33" t="str">
        <f t="shared" si="125"/>
        <v/>
      </c>
    </row>
    <row r="4495" spans="15:20" x14ac:dyDescent="0.3">
      <c r="O4495" s="33" t="e">
        <f>VLOOKUP($A3929,Master!$A:$B,2,0)&amp;$J3929&amp;$K3929</f>
        <v>#N/A</v>
      </c>
      <c r="P4495" s="33" t="e">
        <f>IF(OR($A3929="KE0",$A3929="KZ0",$A3929="KV0",$A3929="KH0",$A3929="KE",$A3929="KZ",),VLOOKUP($A3929&amp;$F3929,Master!$D:$E,2,0)&amp;$J3929&amp;$K3929,VLOOKUP($A3929,Master!$D:$E,2,0)&amp;Sheet1!$J3929&amp;Sheet1!$K3929)</f>
        <v>#N/A</v>
      </c>
      <c r="Q4495" s="33" t="str">
        <f t="shared" si="124"/>
        <v/>
      </c>
      <c r="R4495" s="33" t="e">
        <f>IF(IF(VLOOKUP($A3929,Master!$G:$J,4,0)="x",Sheet1!$A3929,"")="","",IF(VLOOKUP($A3929,Master!$G:$J,4,0)="x",Sheet1!$A3929,"")&amp;$J3929&amp;$K3929)</f>
        <v>#N/A</v>
      </c>
      <c r="S4495" s="33" t="e">
        <f>IF(VLOOKUP($A3929,Master!$L:$M,2,0)=0,"",VLOOKUP($A3929,Master!$L:$M,2,0)&amp;$J3929&amp;$L3929)</f>
        <v>#N/A</v>
      </c>
      <c r="T4495" s="33" t="str">
        <f t="shared" si="125"/>
        <v/>
      </c>
    </row>
    <row r="4496" spans="15:20" x14ac:dyDescent="0.3">
      <c r="O4496" s="33" t="e">
        <f>VLOOKUP($A3930,Master!$A:$B,2,0)&amp;$J3930&amp;$K3930</f>
        <v>#N/A</v>
      </c>
      <c r="P4496" s="33" t="e">
        <f>IF(OR($A3930="KE0",$A3930="KZ0",$A3930="KV0",$A3930="KH0",$A3930="KE",$A3930="KZ",),VLOOKUP($A3930&amp;$F3930,Master!$D:$E,2,0)&amp;$J3930&amp;$K3930,VLOOKUP($A3930,Master!$D:$E,2,0)&amp;Sheet1!$J3930&amp;Sheet1!$K3930)</f>
        <v>#N/A</v>
      </c>
      <c r="Q4496" s="33" t="str">
        <f t="shared" si="124"/>
        <v/>
      </c>
      <c r="R4496" s="33" t="e">
        <f>IF(IF(VLOOKUP($A3930,Master!$G:$J,4,0)="x",Sheet1!$A3930,"")="","",IF(VLOOKUP($A3930,Master!$G:$J,4,0)="x",Sheet1!$A3930,"")&amp;$J3930&amp;$K3930)</f>
        <v>#N/A</v>
      </c>
      <c r="S4496" s="33" t="e">
        <f>IF(VLOOKUP($A3930,Master!$L:$M,2,0)=0,"",VLOOKUP($A3930,Master!$L:$M,2,0)&amp;$J3930&amp;$L3930)</f>
        <v>#N/A</v>
      </c>
      <c r="T4496" s="33" t="str">
        <f t="shared" si="125"/>
        <v/>
      </c>
    </row>
    <row r="4497" spans="15:20" x14ac:dyDescent="0.3">
      <c r="O4497" s="33" t="e">
        <f>VLOOKUP($A3931,Master!$A:$B,2,0)&amp;$J3931&amp;$K3931</f>
        <v>#N/A</v>
      </c>
      <c r="P4497" s="33" t="e">
        <f>IF(OR($A3931="KE0",$A3931="KZ0",$A3931="KV0",$A3931="KH0",$A3931="KE",$A3931="KZ",),VLOOKUP($A3931&amp;$F3931,Master!$D:$E,2,0)&amp;$J3931&amp;$K3931,VLOOKUP($A3931,Master!$D:$E,2,0)&amp;Sheet1!$J3931&amp;Sheet1!$K3931)</f>
        <v>#N/A</v>
      </c>
      <c r="Q4497" s="33" t="str">
        <f t="shared" si="124"/>
        <v/>
      </c>
      <c r="R4497" s="33" t="e">
        <f>IF(IF(VLOOKUP($A3931,Master!$G:$J,4,0)="x",Sheet1!$A3931,"")="","",IF(VLOOKUP($A3931,Master!$G:$J,4,0)="x",Sheet1!$A3931,"")&amp;$J3931&amp;$K3931)</f>
        <v>#N/A</v>
      </c>
      <c r="S4497" s="33" t="e">
        <f>IF(VLOOKUP($A3931,Master!$L:$M,2,0)=0,"",VLOOKUP($A3931,Master!$L:$M,2,0)&amp;$J3931&amp;$L3931)</f>
        <v>#N/A</v>
      </c>
      <c r="T4497" s="33" t="str">
        <f t="shared" si="125"/>
        <v/>
      </c>
    </row>
    <row r="4498" spans="15:20" x14ac:dyDescent="0.3">
      <c r="O4498" s="33" t="e">
        <f>VLOOKUP($A3932,Master!$A:$B,2,0)&amp;$J3932&amp;$K3932</f>
        <v>#N/A</v>
      </c>
      <c r="P4498" s="33" t="e">
        <f>IF(OR($A3932="KE0",$A3932="KZ0",$A3932="KV0",$A3932="KH0",$A3932="KE",$A3932="KZ",),VLOOKUP($A3932&amp;$F3932,Master!$D:$E,2,0)&amp;$J3932&amp;$K3932,VLOOKUP($A3932,Master!$D:$E,2,0)&amp;Sheet1!$J3932&amp;Sheet1!$K3932)</f>
        <v>#N/A</v>
      </c>
      <c r="Q4498" s="33" t="str">
        <f t="shared" si="124"/>
        <v/>
      </c>
      <c r="R4498" s="33" t="e">
        <f>IF(IF(VLOOKUP($A3932,Master!$G:$J,4,0)="x",Sheet1!$A3932,"")="","",IF(VLOOKUP($A3932,Master!$G:$J,4,0)="x",Sheet1!$A3932,"")&amp;$J3932&amp;$K3932)</f>
        <v>#N/A</v>
      </c>
      <c r="S4498" s="33" t="e">
        <f>IF(VLOOKUP($A3932,Master!$L:$M,2,0)=0,"",VLOOKUP($A3932,Master!$L:$M,2,0)&amp;$J3932&amp;$L3932)</f>
        <v>#N/A</v>
      </c>
      <c r="T4498" s="33" t="str">
        <f t="shared" si="125"/>
        <v/>
      </c>
    </row>
    <row r="4499" spans="15:20" x14ac:dyDescent="0.3">
      <c r="O4499" s="33" t="e">
        <f>VLOOKUP($A3933,Master!$A:$B,2,0)&amp;$J3933&amp;$K3933</f>
        <v>#N/A</v>
      </c>
      <c r="P4499" s="33" t="e">
        <f>IF(OR($A3933="KE0",$A3933="KZ0",$A3933="KV0",$A3933="KH0",$A3933="KE",$A3933="KZ",),VLOOKUP($A3933&amp;$F3933,Master!$D:$E,2,0)&amp;$J3933&amp;$K3933,VLOOKUP($A3933,Master!$D:$E,2,0)&amp;Sheet1!$J3933&amp;Sheet1!$K3933)</f>
        <v>#N/A</v>
      </c>
      <c r="Q4499" s="33" t="str">
        <f t="shared" si="124"/>
        <v/>
      </c>
      <c r="R4499" s="33" t="e">
        <f>IF(IF(VLOOKUP($A3933,Master!$G:$J,4,0)="x",Sheet1!$A3933,"")="","",IF(VLOOKUP($A3933,Master!$G:$J,4,0)="x",Sheet1!$A3933,"")&amp;$J3933&amp;$K3933)</f>
        <v>#N/A</v>
      </c>
      <c r="S4499" s="33" t="e">
        <f>IF(VLOOKUP($A3933,Master!$L:$M,2,0)=0,"",VLOOKUP($A3933,Master!$L:$M,2,0)&amp;$J3933&amp;$L3933)</f>
        <v>#N/A</v>
      </c>
      <c r="T4499" s="33" t="str">
        <f t="shared" si="125"/>
        <v/>
      </c>
    </row>
    <row r="4500" spans="15:20" x14ac:dyDescent="0.3">
      <c r="O4500" s="33" t="e">
        <f>VLOOKUP($A3934,Master!$A:$B,2,0)&amp;$J3934&amp;$K3934</f>
        <v>#N/A</v>
      </c>
      <c r="P4500" s="33" t="e">
        <f>IF(OR($A3934="KE0",$A3934="KZ0",$A3934="KV0",$A3934="KH0",$A3934="KE",$A3934="KZ",),VLOOKUP($A3934&amp;$F3934,Master!$D:$E,2,0)&amp;$J3934&amp;$K3934,VLOOKUP($A3934,Master!$D:$E,2,0)&amp;Sheet1!$J3934&amp;Sheet1!$K3934)</f>
        <v>#N/A</v>
      </c>
      <c r="Q4500" s="33" t="str">
        <f t="shared" si="124"/>
        <v/>
      </c>
      <c r="R4500" s="33" t="e">
        <f>IF(IF(VLOOKUP($A3934,Master!$G:$J,4,0)="x",Sheet1!$A3934,"")="","",IF(VLOOKUP($A3934,Master!$G:$J,4,0)="x",Sheet1!$A3934,"")&amp;$J3934&amp;$K3934)</f>
        <v>#N/A</v>
      </c>
      <c r="S4500" s="33" t="e">
        <f>IF(VLOOKUP($A3934,Master!$L:$M,2,0)=0,"",VLOOKUP($A3934,Master!$L:$M,2,0)&amp;$J3934&amp;$L3934)</f>
        <v>#N/A</v>
      </c>
      <c r="T4500" s="33" t="str">
        <f t="shared" si="125"/>
        <v/>
      </c>
    </row>
    <row r="4501" spans="15:20" x14ac:dyDescent="0.3">
      <c r="O4501" s="33" t="e">
        <f>VLOOKUP($A3935,Master!$A:$B,2,0)&amp;$J3935&amp;$K3935</f>
        <v>#N/A</v>
      </c>
      <c r="P4501" s="33" t="e">
        <f>IF(OR($A3935="KE0",$A3935="KZ0",$A3935="KV0",$A3935="KH0",$A3935="KE",$A3935="KZ",),VLOOKUP($A3935&amp;$F3935,Master!$D:$E,2,0)&amp;$J3935&amp;$K3935,VLOOKUP($A3935,Master!$D:$E,2,0)&amp;Sheet1!$J3935&amp;Sheet1!$K3935)</f>
        <v>#N/A</v>
      </c>
      <c r="Q4501" s="33" t="str">
        <f t="shared" si="124"/>
        <v/>
      </c>
      <c r="R4501" s="33" t="e">
        <f>IF(IF(VLOOKUP($A3935,Master!$G:$J,4,0)="x",Sheet1!$A3935,"")="","",IF(VLOOKUP($A3935,Master!$G:$J,4,0)="x",Sheet1!$A3935,"")&amp;$J3935&amp;$K3935)</f>
        <v>#N/A</v>
      </c>
      <c r="S4501" s="33" t="e">
        <f>IF(VLOOKUP($A3935,Master!$L:$M,2,0)=0,"",VLOOKUP($A3935,Master!$L:$M,2,0)&amp;$J3935&amp;$L3935)</f>
        <v>#N/A</v>
      </c>
      <c r="T4501" s="33" t="str">
        <f t="shared" si="125"/>
        <v/>
      </c>
    </row>
    <row r="4502" spans="15:20" x14ac:dyDescent="0.3">
      <c r="O4502" s="33" t="e">
        <f>VLOOKUP($A3936,Master!$A:$B,2,0)&amp;$J3936&amp;$K3936</f>
        <v>#N/A</v>
      </c>
      <c r="P4502" s="33" t="e">
        <f>IF(OR($A3936="KE0",$A3936="KZ0",$A3936="KV0",$A3936="KH0",$A3936="KE",$A3936="KZ",),VLOOKUP($A3936&amp;$F3936,Master!$D:$E,2,0)&amp;$J3936&amp;$K3936,VLOOKUP($A3936,Master!$D:$E,2,0)&amp;Sheet1!$J3936&amp;Sheet1!$K3936)</f>
        <v>#N/A</v>
      </c>
      <c r="Q4502" s="33" t="str">
        <f t="shared" si="124"/>
        <v/>
      </c>
      <c r="R4502" s="33" t="e">
        <f>IF(IF(VLOOKUP($A3936,Master!$G:$J,4,0)="x",Sheet1!$A3936,"")="","",IF(VLOOKUP($A3936,Master!$G:$J,4,0)="x",Sheet1!$A3936,"")&amp;$J3936&amp;$K3936)</f>
        <v>#N/A</v>
      </c>
      <c r="S4502" s="33" t="e">
        <f>IF(VLOOKUP($A3936,Master!$L:$M,2,0)=0,"",VLOOKUP($A3936,Master!$L:$M,2,0)&amp;$J3936&amp;$L3936)</f>
        <v>#N/A</v>
      </c>
      <c r="T4502" s="33" t="str">
        <f t="shared" si="125"/>
        <v/>
      </c>
    </row>
    <row r="4503" spans="15:20" x14ac:dyDescent="0.3">
      <c r="O4503" s="33" t="e">
        <f>VLOOKUP($A3937,Master!$A:$B,2,0)&amp;$J3937&amp;$K3937</f>
        <v>#N/A</v>
      </c>
      <c r="P4503" s="33" t="e">
        <f>IF(OR($A3937="KE0",$A3937="KZ0",$A3937="KV0",$A3937="KH0",$A3937="KE",$A3937="KZ",),VLOOKUP($A3937&amp;$F3937,Master!$D:$E,2,0)&amp;$J3937&amp;$K3937,VLOOKUP($A3937,Master!$D:$E,2,0)&amp;Sheet1!$J3937&amp;Sheet1!$K3937)</f>
        <v>#N/A</v>
      </c>
      <c r="Q4503" s="33" t="str">
        <f t="shared" si="124"/>
        <v/>
      </c>
      <c r="R4503" s="33" t="e">
        <f>IF(IF(VLOOKUP($A3937,Master!$G:$J,4,0)="x",Sheet1!$A3937,"")="","",IF(VLOOKUP($A3937,Master!$G:$J,4,0)="x",Sheet1!$A3937,"")&amp;$J3937&amp;$K3937)</f>
        <v>#N/A</v>
      </c>
      <c r="S4503" s="33" t="e">
        <f>IF(VLOOKUP($A3937,Master!$L:$M,2,0)=0,"",VLOOKUP($A3937,Master!$L:$M,2,0)&amp;$J3937&amp;$L3937)</f>
        <v>#N/A</v>
      </c>
      <c r="T4503" s="33" t="str">
        <f t="shared" si="125"/>
        <v/>
      </c>
    </row>
    <row r="4504" spans="15:20" x14ac:dyDescent="0.3">
      <c r="O4504" s="33" t="e">
        <f>VLOOKUP($A3938,Master!$A:$B,2,0)&amp;$J3938&amp;$K3938</f>
        <v>#N/A</v>
      </c>
      <c r="P4504" s="33" t="e">
        <f>IF(OR($A3938="KE0",$A3938="KZ0",$A3938="KV0",$A3938="KH0",$A3938="KE",$A3938="KZ",),VLOOKUP($A3938&amp;$F3938,Master!$D:$E,2,0)&amp;$J3938&amp;$K3938,VLOOKUP($A3938,Master!$D:$E,2,0)&amp;Sheet1!$J3938&amp;Sheet1!$K3938)</f>
        <v>#N/A</v>
      </c>
      <c r="Q4504" s="33" t="str">
        <f t="shared" si="124"/>
        <v/>
      </c>
      <c r="R4504" s="33" t="e">
        <f>IF(IF(VLOOKUP($A3938,Master!$G:$J,4,0)="x",Sheet1!$A3938,"")="","",IF(VLOOKUP($A3938,Master!$G:$J,4,0)="x",Sheet1!$A3938,"")&amp;$J3938&amp;$K3938)</f>
        <v>#N/A</v>
      </c>
      <c r="S4504" s="33" t="e">
        <f>IF(VLOOKUP($A3938,Master!$L:$M,2,0)=0,"",VLOOKUP($A3938,Master!$L:$M,2,0)&amp;$J3938&amp;$L3938)</f>
        <v>#N/A</v>
      </c>
      <c r="T4504" s="33" t="str">
        <f t="shared" si="125"/>
        <v/>
      </c>
    </row>
    <row r="4505" spans="15:20" x14ac:dyDescent="0.3">
      <c r="O4505" s="33" t="e">
        <f>VLOOKUP($A3939,Master!$A:$B,2,0)&amp;$J3939&amp;$K3939</f>
        <v>#N/A</v>
      </c>
      <c r="P4505" s="33" t="e">
        <f>IF(OR($A3939="KE0",$A3939="KZ0",$A3939="KV0",$A3939="KH0",$A3939="KE",$A3939="KZ",),VLOOKUP($A3939&amp;$F3939,Master!$D:$E,2,0)&amp;$J3939&amp;$K3939,VLOOKUP($A3939,Master!$D:$E,2,0)&amp;Sheet1!$J3939&amp;Sheet1!$K3939)</f>
        <v>#N/A</v>
      </c>
      <c r="Q4505" s="33" t="str">
        <f t="shared" si="124"/>
        <v/>
      </c>
      <c r="R4505" s="33" t="e">
        <f>IF(IF(VLOOKUP($A3939,Master!$G:$J,4,0)="x",Sheet1!$A3939,"")="","",IF(VLOOKUP($A3939,Master!$G:$J,4,0)="x",Sheet1!$A3939,"")&amp;$J3939&amp;$K3939)</f>
        <v>#N/A</v>
      </c>
      <c r="S4505" s="33" t="e">
        <f>IF(VLOOKUP($A3939,Master!$L:$M,2,0)=0,"",VLOOKUP($A3939,Master!$L:$M,2,0)&amp;$J3939&amp;$L3939)</f>
        <v>#N/A</v>
      </c>
      <c r="T4505" s="33" t="str">
        <f t="shared" si="125"/>
        <v/>
      </c>
    </row>
    <row r="4506" spans="15:20" x14ac:dyDescent="0.3">
      <c r="O4506" s="33" t="e">
        <f>VLOOKUP($A3940,Master!$A:$B,2,0)&amp;$J3940&amp;$K3940</f>
        <v>#N/A</v>
      </c>
      <c r="P4506" s="33" t="e">
        <f>IF(OR($A3940="KE0",$A3940="KZ0",$A3940="KV0",$A3940="KH0",$A3940="KE",$A3940="KZ",),VLOOKUP($A3940&amp;$F3940,Master!$D:$E,2,0)&amp;$J3940&amp;$K3940,VLOOKUP($A3940,Master!$D:$E,2,0)&amp;Sheet1!$J3940&amp;Sheet1!$K3940)</f>
        <v>#N/A</v>
      </c>
      <c r="Q4506" s="33" t="str">
        <f t="shared" si="124"/>
        <v/>
      </c>
      <c r="R4506" s="33" t="e">
        <f>IF(IF(VLOOKUP($A3940,Master!$G:$J,4,0)="x",Sheet1!$A3940,"")="","",IF(VLOOKUP($A3940,Master!$G:$J,4,0)="x",Sheet1!$A3940,"")&amp;$J3940&amp;$K3940)</f>
        <v>#N/A</v>
      </c>
      <c r="S4506" s="33" t="e">
        <f>IF(VLOOKUP($A3940,Master!$L:$M,2,0)=0,"",VLOOKUP($A3940,Master!$L:$M,2,0)&amp;$J3940&amp;$L3940)</f>
        <v>#N/A</v>
      </c>
      <c r="T4506" s="33" t="str">
        <f t="shared" si="125"/>
        <v/>
      </c>
    </row>
    <row r="4507" spans="15:20" x14ac:dyDescent="0.3">
      <c r="O4507" s="33" t="e">
        <f>VLOOKUP($A3941,Master!$A:$B,2,0)&amp;$J3941&amp;$K3941</f>
        <v>#N/A</v>
      </c>
      <c r="P4507" s="33" t="e">
        <f>IF(OR($A3941="KE0",$A3941="KZ0",$A3941="KV0",$A3941="KH0",$A3941="KE",$A3941="KZ",),VLOOKUP($A3941&amp;$F3941,Master!$D:$E,2,0)&amp;$J3941&amp;$K3941,VLOOKUP($A3941,Master!$D:$E,2,0)&amp;Sheet1!$J3941&amp;Sheet1!$K3941)</f>
        <v>#N/A</v>
      </c>
      <c r="Q4507" s="33" t="str">
        <f t="shared" si="124"/>
        <v/>
      </c>
      <c r="R4507" s="33" t="e">
        <f>IF(IF(VLOOKUP($A3941,Master!$G:$J,4,0)="x",Sheet1!$A3941,"")="","",IF(VLOOKUP($A3941,Master!$G:$J,4,0)="x",Sheet1!$A3941,"")&amp;$J3941&amp;$K3941)</f>
        <v>#N/A</v>
      </c>
      <c r="S4507" s="33" t="e">
        <f>IF(VLOOKUP($A3941,Master!$L:$M,2,0)=0,"",VLOOKUP($A3941,Master!$L:$M,2,0)&amp;$J3941&amp;$L3941)</f>
        <v>#N/A</v>
      </c>
      <c r="T4507" s="33" t="str">
        <f t="shared" si="125"/>
        <v/>
      </c>
    </row>
    <row r="4508" spans="15:20" x14ac:dyDescent="0.3">
      <c r="O4508" s="33" t="e">
        <f>VLOOKUP($A3942,Master!$A:$B,2,0)&amp;$J3942&amp;$K3942</f>
        <v>#N/A</v>
      </c>
      <c r="P4508" s="33" t="e">
        <f>IF(OR($A3942="KE0",$A3942="KZ0",$A3942="KV0",$A3942="KH0",$A3942="KE",$A3942="KZ",),VLOOKUP($A3942&amp;$F3942,Master!$D:$E,2,0)&amp;$J3942&amp;$K3942,VLOOKUP($A3942,Master!$D:$E,2,0)&amp;Sheet1!$J3942&amp;Sheet1!$K3942)</f>
        <v>#N/A</v>
      </c>
      <c r="Q4508" s="33" t="str">
        <f t="shared" si="124"/>
        <v/>
      </c>
      <c r="R4508" s="33" t="e">
        <f>IF(IF(VLOOKUP($A3942,Master!$G:$J,4,0)="x",Sheet1!$A3942,"")="","",IF(VLOOKUP($A3942,Master!$G:$J,4,0)="x",Sheet1!$A3942,"")&amp;$J3942&amp;$K3942)</f>
        <v>#N/A</v>
      </c>
      <c r="S4508" s="33" t="e">
        <f>IF(VLOOKUP($A3942,Master!$L:$M,2,0)=0,"",VLOOKUP($A3942,Master!$L:$M,2,0)&amp;$J3942&amp;$L3942)</f>
        <v>#N/A</v>
      </c>
      <c r="T4508" s="33" t="str">
        <f t="shared" si="125"/>
        <v/>
      </c>
    </row>
    <row r="4509" spans="15:20" x14ac:dyDescent="0.3">
      <c r="O4509" s="33" t="e">
        <f>VLOOKUP($A3943,Master!$A:$B,2,0)&amp;$J3943&amp;$K3943</f>
        <v>#N/A</v>
      </c>
      <c r="P4509" s="33" t="e">
        <f>IF(OR($A3943="KE0",$A3943="KZ0",$A3943="KV0",$A3943="KH0",$A3943="KE",$A3943="KZ",),VLOOKUP($A3943&amp;$F3943,Master!$D:$E,2,0)&amp;$J3943&amp;$K3943,VLOOKUP($A3943,Master!$D:$E,2,0)&amp;Sheet1!$J3943&amp;Sheet1!$K3943)</f>
        <v>#N/A</v>
      </c>
      <c r="Q4509" s="33" t="str">
        <f t="shared" si="124"/>
        <v/>
      </c>
      <c r="R4509" s="33" t="e">
        <f>IF(IF(VLOOKUP($A3943,Master!$G:$J,4,0)="x",Sheet1!$A3943,"")="","",IF(VLOOKUP($A3943,Master!$G:$J,4,0)="x",Sheet1!$A3943,"")&amp;$J3943&amp;$K3943)</f>
        <v>#N/A</v>
      </c>
      <c r="S4509" s="33" t="e">
        <f>IF(VLOOKUP($A3943,Master!$L:$M,2,0)=0,"",VLOOKUP($A3943,Master!$L:$M,2,0)&amp;$J3943&amp;$L3943)</f>
        <v>#N/A</v>
      </c>
      <c r="T4509" s="33" t="str">
        <f t="shared" si="125"/>
        <v/>
      </c>
    </row>
    <row r="4510" spans="15:20" x14ac:dyDescent="0.3">
      <c r="O4510" s="33" t="e">
        <f>VLOOKUP($A3944,Master!$A:$B,2,0)&amp;$J3944&amp;$K3944</f>
        <v>#N/A</v>
      </c>
      <c r="P4510" s="33" t="e">
        <f>IF(OR($A3944="KE0",$A3944="KZ0",$A3944="KV0",$A3944="KH0",$A3944="KE",$A3944="KZ",),VLOOKUP($A3944&amp;$F3944,Master!$D:$E,2,0)&amp;$J3944&amp;$K3944,VLOOKUP($A3944,Master!$D:$E,2,0)&amp;Sheet1!$J3944&amp;Sheet1!$K3944)</f>
        <v>#N/A</v>
      </c>
      <c r="Q4510" s="33" t="str">
        <f t="shared" si="124"/>
        <v/>
      </c>
      <c r="R4510" s="33" t="e">
        <f>IF(IF(VLOOKUP($A3944,Master!$G:$J,4,0)="x",Sheet1!$A3944,"")="","",IF(VLOOKUP($A3944,Master!$G:$J,4,0)="x",Sheet1!$A3944,"")&amp;$J3944&amp;$K3944)</f>
        <v>#N/A</v>
      </c>
      <c r="S4510" s="33" t="e">
        <f>IF(VLOOKUP($A3944,Master!$L:$M,2,0)=0,"",VLOOKUP($A3944,Master!$L:$M,2,0)&amp;$J3944&amp;$L3944)</f>
        <v>#N/A</v>
      </c>
      <c r="T4510" s="33" t="str">
        <f t="shared" si="125"/>
        <v/>
      </c>
    </row>
    <row r="4511" spans="15:20" x14ac:dyDescent="0.3">
      <c r="O4511" s="33" t="e">
        <f>VLOOKUP($A3945,Master!$A:$B,2,0)&amp;$J3945&amp;$K3945</f>
        <v>#N/A</v>
      </c>
      <c r="P4511" s="33" t="e">
        <f>IF(OR($A3945="KE0",$A3945="KZ0",$A3945="KV0",$A3945="KH0",$A3945="KE",$A3945="KZ",),VLOOKUP($A3945&amp;$F3945,Master!$D:$E,2,0)&amp;$J3945&amp;$K3945,VLOOKUP($A3945,Master!$D:$E,2,0)&amp;Sheet1!$J3945&amp;Sheet1!$K3945)</f>
        <v>#N/A</v>
      </c>
      <c r="Q4511" s="33" t="str">
        <f t="shared" si="124"/>
        <v/>
      </c>
      <c r="R4511" s="33" t="e">
        <f>IF(IF(VLOOKUP($A3945,Master!$G:$J,4,0)="x",Sheet1!$A3945,"")="","",IF(VLOOKUP($A3945,Master!$G:$J,4,0)="x",Sheet1!$A3945,"")&amp;$J3945&amp;$K3945)</f>
        <v>#N/A</v>
      </c>
      <c r="S4511" s="33" t="e">
        <f>IF(VLOOKUP($A3945,Master!$L:$M,2,0)=0,"",VLOOKUP($A3945,Master!$L:$M,2,0)&amp;$J3945&amp;$L3945)</f>
        <v>#N/A</v>
      </c>
      <c r="T4511" s="33" t="str">
        <f t="shared" si="125"/>
        <v/>
      </c>
    </row>
    <row r="4512" spans="15:20" x14ac:dyDescent="0.3">
      <c r="O4512" s="33" t="e">
        <f>VLOOKUP($A3946,Master!$A:$B,2,0)&amp;$J3946&amp;$K3946</f>
        <v>#N/A</v>
      </c>
      <c r="P4512" s="33" t="e">
        <f>IF(OR($A3946="KE0",$A3946="KZ0",$A3946="KV0",$A3946="KH0",$A3946="KE",$A3946="KZ",),VLOOKUP($A3946&amp;$F3946,Master!$D:$E,2,0)&amp;$J3946&amp;$K3946,VLOOKUP($A3946,Master!$D:$E,2,0)&amp;Sheet1!$J3946&amp;Sheet1!$K3946)</f>
        <v>#N/A</v>
      </c>
      <c r="Q4512" s="33" t="str">
        <f t="shared" si="124"/>
        <v/>
      </c>
      <c r="R4512" s="33" t="e">
        <f>IF(IF(VLOOKUP($A3946,Master!$G:$J,4,0)="x",Sheet1!$A3946,"")="","",IF(VLOOKUP($A3946,Master!$G:$J,4,0)="x",Sheet1!$A3946,"")&amp;$J3946&amp;$K3946)</f>
        <v>#N/A</v>
      </c>
      <c r="S4512" s="33" t="e">
        <f>IF(VLOOKUP($A3946,Master!$L:$M,2,0)=0,"",VLOOKUP($A3946,Master!$L:$M,2,0)&amp;$J3946&amp;$L3946)</f>
        <v>#N/A</v>
      </c>
      <c r="T4512" s="33" t="str">
        <f t="shared" si="125"/>
        <v/>
      </c>
    </row>
    <row r="4513" spans="15:20" x14ac:dyDescent="0.3">
      <c r="O4513" s="33" t="e">
        <f>VLOOKUP($A3947,Master!$A:$B,2,0)&amp;$J3947&amp;$K3947</f>
        <v>#N/A</v>
      </c>
      <c r="P4513" s="33" t="e">
        <f>IF(OR($A3947="KE0",$A3947="KZ0",$A3947="KV0",$A3947="KH0",$A3947="KE",$A3947="KZ",),VLOOKUP($A3947&amp;$F3947,Master!$D:$E,2,0)&amp;$J3947&amp;$K3947,VLOOKUP($A3947,Master!$D:$E,2,0)&amp;Sheet1!$J3947&amp;Sheet1!$K3947)</f>
        <v>#N/A</v>
      </c>
      <c r="Q4513" s="33" t="str">
        <f t="shared" si="124"/>
        <v/>
      </c>
      <c r="R4513" s="33" t="e">
        <f>IF(IF(VLOOKUP($A3947,Master!$G:$J,4,0)="x",Sheet1!$A3947,"")="","",IF(VLOOKUP($A3947,Master!$G:$J,4,0)="x",Sheet1!$A3947,"")&amp;$J3947&amp;$K3947)</f>
        <v>#N/A</v>
      </c>
      <c r="S4513" s="33" t="e">
        <f>IF(VLOOKUP($A3947,Master!$L:$M,2,0)=0,"",VLOOKUP($A3947,Master!$L:$M,2,0)&amp;$J3947&amp;$L3947)</f>
        <v>#N/A</v>
      </c>
      <c r="T4513" s="33" t="str">
        <f t="shared" si="125"/>
        <v/>
      </c>
    </row>
    <row r="4514" spans="15:20" x14ac:dyDescent="0.3">
      <c r="O4514" s="33" t="e">
        <f>VLOOKUP($A3948,Master!$A:$B,2,0)&amp;$J3948&amp;$K3948</f>
        <v>#N/A</v>
      </c>
      <c r="P4514" s="33" t="e">
        <f>IF(OR($A3948="KE0",$A3948="KZ0",$A3948="KV0",$A3948="KH0",$A3948="KE",$A3948="KZ",),VLOOKUP($A3948&amp;$F3948,Master!$D:$E,2,0)&amp;$J3948&amp;$K3948,VLOOKUP($A3948,Master!$D:$E,2,0)&amp;Sheet1!$J3948&amp;Sheet1!$K3948)</f>
        <v>#N/A</v>
      </c>
      <c r="Q4514" s="33" t="str">
        <f t="shared" si="124"/>
        <v/>
      </c>
      <c r="R4514" s="33" t="e">
        <f>IF(IF(VLOOKUP($A3948,Master!$G:$J,4,0)="x",Sheet1!$A3948,"")="","",IF(VLOOKUP($A3948,Master!$G:$J,4,0)="x",Sheet1!$A3948,"")&amp;$J3948&amp;$K3948)</f>
        <v>#N/A</v>
      </c>
      <c r="S4514" s="33" t="e">
        <f>IF(VLOOKUP($A3948,Master!$L:$M,2,0)=0,"",VLOOKUP($A3948,Master!$L:$M,2,0)&amp;$J3948&amp;$L3948)</f>
        <v>#N/A</v>
      </c>
      <c r="T4514" s="33" t="str">
        <f t="shared" si="125"/>
        <v/>
      </c>
    </row>
    <row r="4515" spans="15:20" x14ac:dyDescent="0.3">
      <c r="O4515" s="33" t="e">
        <f>VLOOKUP($A3949,Master!$A:$B,2,0)&amp;$J3949&amp;$K3949</f>
        <v>#N/A</v>
      </c>
      <c r="P4515" s="33" t="e">
        <f>IF(OR($A3949="KE0",$A3949="KZ0",$A3949="KV0",$A3949="KH0",$A3949="KE",$A3949="KZ",),VLOOKUP($A3949&amp;$F3949,Master!$D:$E,2,0)&amp;$J3949&amp;$K3949,VLOOKUP($A3949,Master!$D:$E,2,0)&amp;Sheet1!$J3949&amp;Sheet1!$K3949)</f>
        <v>#N/A</v>
      </c>
      <c r="Q4515" s="33" t="str">
        <f t="shared" si="124"/>
        <v/>
      </c>
      <c r="R4515" s="33" t="e">
        <f>IF(IF(VLOOKUP($A3949,Master!$G:$J,4,0)="x",Sheet1!$A3949,"")="","",IF(VLOOKUP($A3949,Master!$G:$J,4,0)="x",Sheet1!$A3949,"")&amp;$J3949&amp;$K3949)</f>
        <v>#N/A</v>
      </c>
      <c r="S4515" s="33" t="e">
        <f>IF(VLOOKUP($A3949,Master!$L:$M,2,0)=0,"",VLOOKUP($A3949,Master!$L:$M,2,0)&amp;$J3949&amp;$L3949)</f>
        <v>#N/A</v>
      </c>
      <c r="T4515" s="33" t="str">
        <f t="shared" si="125"/>
        <v/>
      </c>
    </row>
    <row r="4516" spans="15:20" x14ac:dyDescent="0.3">
      <c r="O4516" s="33" t="e">
        <f>VLOOKUP($A3950,Master!$A:$B,2,0)&amp;$J3950&amp;$K3950</f>
        <v>#N/A</v>
      </c>
      <c r="P4516" s="33" t="e">
        <f>IF(OR($A3950="KE0",$A3950="KZ0",$A3950="KV0",$A3950="KH0",$A3950="KE",$A3950="KZ",),VLOOKUP($A3950&amp;$F3950,Master!$D:$E,2,0)&amp;$J3950&amp;$K3950,VLOOKUP($A3950,Master!$D:$E,2,0)&amp;Sheet1!$J3950&amp;Sheet1!$K3950)</f>
        <v>#N/A</v>
      </c>
      <c r="Q4516" s="33" t="str">
        <f t="shared" si="124"/>
        <v/>
      </c>
      <c r="R4516" s="33" t="e">
        <f>IF(IF(VLOOKUP($A3950,Master!$G:$J,4,0)="x",Sheet1!$A3950,"")="","",IF(VLOOKUP($A3950,Master!$G:$J,4,0)="x",Sheet1!$A3950,"")&amp;$J3950&amp;$K3950)</f>
        <v>#N/A</v>
      </c>
      <c r="S4516" s="33" t="e">
        <f>IF(VLOOKUP($A3950,Master!$L:$M,2,0)=0,"",VLOOKUP($A3950,Master!$L:$M,2,0)&amp;$J3950&amp;$L3950)</f>
        <v>#N/A</v>
      </c>
      <c r="T4516" s="33" t="str">
        <f t="shared" si="125"/>
        <v/>
      </c>
    </row>
    <row r="4517" spans="15:20" x14ac:dyDescent="0.3">
      <c r="O4517" s="33" t="e">
        <f>VLOOKUP($A3951,Master!$A:$B,2,0)&amp;$J3951&amp;$K3951</f>
        <v>#N/A</v>
      </c>
      <c r="P4517" s="33" t="e">
        <f>IF(OR($A3951="KE0",$A3951="KZ0",$A3951="KV0",$A3951="KH0",$A3951="KE",$A3951="KZ",),VLOOKUP($A3951&amp;$F3951,Master!$D:$E,2,0)&amp;$J3951&amp;$K3951,VLOOKUP($A3951,Master!$D:$E,2,0)&amp;Sheet1!$J3951&amp;Sheet1!$K3951)</f>
        <v>#N/A</v>
      </c>
      <c r="Q4517" s="33" t="str">
        <f t="shared" si="124"/>
        <v/>
      </c>
      <c r="R4517" s="33" t="e">
        <f>IF(IF(VLOOKUP($A3951,Master!$G:$J,4,0)="x",Sheet1!$A3951,"")="","",IF(VLOOKUP($A3951,Master!$G:$J,4,0)="x",Sheet1!$A3951,"")&amp;$J3951&amp;$K3951)</f>
        <v>#N/A</v>
      </c>
      <c r="S4517" s="33" t="e">
        <f>IF(VLOOKUP($A3951,Master!$L:$M,2,0)=0,"",VLOOKUP($A3951,Master!$L:$M,2,0)&amp;$J3951&amp;$L3951)</f>
        <v>#N/A</v>
      </c>
      <c r="T4517" s="33" t="str">
        <f t="shared" si="125"/>
        <v/>
      </c>
    </row>
    <row r="4518" spans="15:20" x14ac:dyDescent="0.3">
      <c r="O4518" s="33" t="e">
        <f>VLOOKUP($A3952,Master!$A:$B,2,0)&amp;$J3952&amp;$K3952</f>
        <v>#N/A</v>
      </c>
      <c r="P4518" s="33" t="e">
        <f>IF(OR($A3952="KE0",$A3952="KZ0",$A3952="KV0",$A3952="KH0",$A3952="KE",$A3952="KZ",),VLOOKUP($A3952&amp;$F3952,Master!$D:$E,2,0)&amp;$J3952&amp;$K3952,VLOOKUP($A3952,Master!$D:$E,2,0)&amp;Sheet1!$J3952&amp;Sheet1!$K3952)</f>
        <v>#N/A</v>
      </c>
      <c r="Q4518" s="33" t="str">
        <f t="shared" si="124"/>
        <v/>
      </c>
      <c r="R4518" s="33" t="e">
        <f>IF(IF(VLOOKUP($A3952,Master!$G:$J,4,0)="x",Sheet1!$A3952,"")="","",IF(VLOOKUP($A3952,Master!$G:$J,4,0)="x",Sheet1!$A3952,"")&amp;$J3952&amp;$K3952)</f>
        <v>#N/A</v>
      </c>
      <c r="S4518" s="33" t="e">
        <f>IF(VLOOKUP($A3952,Master!$L:$M,2,0)=0,"",VLOOKUP($A3952,Master!$L:$M,2,0)&amp;$J3952&amp;$L3952)</f>
        <v>#N/A</v>
      </c>
      <c r="T4518" s="33" t="str">
        <f t="shared" si="125"/>
        <v/>
      </c>
    </row>
    <row r="4519" spans="15:20" x14ac:dyDescent="0.3">
      <c r="O4519" s="33" t="e">
        <f>VLOOKUP($A3953,Master!$A:$B,2,0)&amp;$J3953&amp;$K3953</f>
        <v>#N/A</v>
      </c>
      <c r="P4519" s="33" t="e">
        <f>IF(OR($A3953="KE0",$A3953="KZ0",$A3953="KV0",$A3953="KH0",$A3953="KE",$A3953="KZ",),VLOOKUP($A3953&amp;$F3953,Master!$D:$E,2,0)&amp;$J3953&amp;$K3953,VLOOKUP($A3953,Master!$D:$E,2,0)&amp;Sheet1!$J3953&amp;Sheet1!$K3953)</f>
        <v>#N/A</v>
      </c>
      <c r="Q4519" s="33" t="str">
        <f t="shared" si="124"/>
        <v/>
      </c>
      <c r="R4519" s="33" t="e">
        <f>IF(IF(VLOOKUP($A3953,Master!$G:$J,4,0)="x",Sheet1!$A3953,"")="","",IF(VLOOKUP($A3953,Master!$G:$J,4,0)="x",Sheet1!$A3953,"")&amp;$J3953&amp;$K3953)</f>
        <v>#N/A</v>
      </c>
      <c r="S4519" s="33" t="e">
        <f>IF(VLOOKUP($A3953,Master!$L:$M,2,0)=0,"",VLOOKUP($A3953,Master!$L:$M,2,0)&amp;$J3953&amp;$L3953)</f>
        <v>#N/A</v>
      </c>
      <c r="T4519" s="33" t="str">
        <f t="shared" si="125"/>
        <v/>
      </c>
    </row>
    <row r="4520" spans="15:20" x14ac:dyDescent="0.3">
      <c r="O4520" s="33" t="e">
        <f>VLOOKUP($A3954,Master!$A:$B,2,0)&amp;$J3954&amp;$K3954</f>
        <v>#N/A</v>
      </c>
      <c r="P4520" s="33" t="e">
        <f>IF(OR($A3954="KE0",$A3954="KZ0",$A3954="KV0",$A3954="KH0",$A3954="KE",$A3954="KZ",),VLOOKUP($A3954&amp;$F3954,Master!$D:$E,2,0)&amp;$J3954&amp;$K3954,VLOOKUP($A3954,Master!$D:$E,2,0)&amp;Sheet1!$J3954&amp;Sheet1!$K3954)</f>
        <v>#N/A</v>
      </c>
      <c r="Q4520" s="33" t="str">
        <f t="shared" si="124"/>
        <v/>
      </c>
      <c r="R4520" s="33" t="e">
        <f>IF(IF(VLOOKUP($A3954,Master!$G:$J,4,0)="x",Sheet1!$A3954,"")="","",IF(VLOOKUP($A3954,Master!$G:$J,4,0)="x",Sheet1!$A3954,"")&amp;$J3954&amp;$K3954)</f>
        <v>#N/A</v>
      </c>
      <c r="S4520" s="33" t="e">
        <f>IF(VLOOKUP($A3954,Master!$L:$M,2,0)=0,"",VLOOKUP($A3954,Master!$L:$M,2,0)&amp;$J3954&amp;$L3954)</f>
        <v>#N/A</v>
      </c>
      <c r="T4520" s="33" t="str">
        <f t="shared" si="125"/>
        <v/>
      </c>
    </row>
    <row r="4521" spans="15:20" x14ac:dyDescent="0.3">
      <c r="O4521" s="33" t="e">
        <f>VLOOKUP($A3955,Master!$A:$B,2,0)&amp;$J3955&amp;$K3955</f>
        <v>#N/A</v>
      </c>
      <c r="P4521" s="33" t="e">
        <f>IF(OR($A3955="KE0",$A3955="KZ0",$A3955="KV0",$A3955="KH0",$A3955="KE",$A3955="KZ",),VLOOKUP($A3955&amp;$F3955,Master!$D:$E,2,0)&amp;$J3955&amp;$K3955,VLOOKUP($A3955,Master!$D:$E,2,0)&amp;Sheet1!$J3955&amp;Sheet1!$K3955)</f>
        <v>#N/A</v>
      </c>
      <c r="Q4521" s="33" t="str">
        <f t="shared" si="124"/>
        <v/>
      </c>
      <c r="R4521" s="33" t="e">
        <f>IF(IF(VLOOKUP($A3955,Master!$G:$J,4,0)="x",Sheet1!$A3955,"")="","",IF(VLOOKUP($A3955,Master!$G:$J,4,0)="x",Sheet1!$A3955,"")&amp;$J3955&amp;$K3955)</f>
        <v>#N/A</v>
      </c>
      <c r="S4521" s="33" t="e">
        <f>IF(VLOOKUP($A3955,Master!$L:$M,2,0)=0,"",VLOOKUP($A3955,Master!$L:$M,2,0)&amp;$J3955&amp;$L3955)</f>
        <v>#N/A</v>
      </c>
      <c r="T4521" s="33" t="str">
        <f t="shared" si="125"/>
        <v/>
      </c>
    </row>
    <row r="4522" spans="15:20" x14ac:dyDescent="0.3">
      <c r="O4522" s="33" t="e">
        <f>VLOOKUP($A3956,Master!$A:$B,2,0)&amp;$J3956&amp;$K3956</f>
        <v>#N/A</v>
      </c>
      <c r="P4522" s="33" t="e">
        <f>IF(OR($A3956="KE0",$A3956="KZ0",$A3956="KV0",$A3956="KH0",$A3956="KE",$A3956="KZ",),VLOOKUP($A3956&amp;$F3956,Master!$D:$E,2,0)&amp;$J3956&amp;$K3956,VLOOKUP($A3956,Master!$D:$E,2,0)&amp;Sheet1!$J3956&amp;Sheet1!$K3956)</f>
        <v>#N/A</v>
      </c>
      <c r="Q4522" s="33" t="str">
        <f t="shared" si="124"/>
        <v/>
      </c>
      <c r="R4522" s="33" t="e">
        <f>IF(IF(VLOOKUP($A3956,Master!$G:$J,4,0)="x",Sheet1!$A3956,"")="","",IF(VLOOKUP($A3956,Master!$G:$J,4,0)="x",Sheet1!$A3956,"")&amp;$J3956&amp;$K3956)</f>
        <v>#N/A</v>
      </c>
      <c r="S4522" s="33" t="e">
        <f>IF(VLOOKUP($A3956,Master!$L:$M,2,0)=0,"",VLOOKUP($A3956,Master!$L:$M,2,0)&amp;$J3956&amp;$L3956)</f>
        <v>#N/A</v>
      </c>
      <c r="T4522" s="33" t="str">
        <f t="shared" si="125"/>
        <v/>
      </c>
    </row>
    <row r="4523" spans="15:20" x14ac:dyDescent="0.3">
      <c r="O4523" s="33" t="e">
        <f>VLOOKUP($A3957,Master!$A:$B,2,0)&amp;$J3957&amp;$K3957</f>
        <v>#N/A</v>
      </c>
      <c r="P4523" s="33" t="e">
        <f>IF(OR($A3957="KE0",$A3957="KZ0",$A3957="KV0",$A3957="KH0",$A3957="KE",$A3957="KZ",),VLOOKUP($A3957&amp;$F3957,Master!$D:$E,2,0)&amp;$J3957&amp;$K3957,VLOOKUP($A3957,Master!$D:$E,2,0)&amp;Sheet1!$J3957&amp;Sheet1!$K3957)</f>
        <v>#N/A</v>
      </c>
      <c r="Q4523" s="33" t="str">
        <f t="shared" si="124"/>
        <v/>
      </c>
      <c r="R4523" s="33" t="e">
        <f>IF(IF(VLOOKUP($A3957,Master!$G:$J,4,0)="x",Sheet1!$A3957,"")="","",IF(VLOOKUP($A3957,Master!$G:$J,4,0)="x",Sheet1!$A3957,"")&amp;$J3957&amp;$K3957)</f>
        <v>#N/A</v>
      </c>
      <c r="S4523" s="33" t="e">
        <f>IF(VLOOKUP($A3957,Master!$L:$M,2,0)=0,"",VLOOKUP($A3957,Master!$L:$M,2,0)&amp;$J3957&amp;$L3957)</f>
        <v>#N/A</v>
      </c>
      <c r="T4523" s="33" t="str">
        <f t="shared" si="125"/>
        <v/>
      </c>
    </row>
    <row r="4524" spans="15:20" x14ac:dyDescent="0.3">
      <c r="O4524" s="33" t="e">
        <f>VLOOKUP($A3958,Master!$A:$B,2,0)&amp;$J3958&amp;$K3958</f>
        <v>#N/A</v>
      </c>
      <c r="P4524" s="33" t="e">
        <f>IF(OR($A3958="KE0",$A3958="KZ0",$A3958="KV0",$A3958="KH0",$A3958="KE",$A3958="KZ",),VLOOKUP($A3958&amp;$F3958,Master!$D:$E,2,0)&amp;$J3958&amp;$K3958,VLOOKUP($A3958,Master!$D:$E,2,0)&amp;Sheet1!$J3958&amp;Sheet1!$K3958)</f>
        <v>#N/A</v>
      </c>
      <c r="Q4524" s="33" t="str">
        <f t="shared" si="124"/>
        <v/>
      </c>
      <c r="R4524" s="33" t="e">
        <f>IF(IF(VLOOKUP($A3958,Master!$G:$J,4,0)="x",Sheet1!$A3958,"")="","",IF(VLOOKUP($A3958,Master!$G:$J,4,0)="x",Sheet1!$A3958,"")&amp;$J3958&amp;$K3958)</f>
        <v>#N/A</v>
      </c>
      <c r="S4524" s="33" t="e">
        <f>IF(VLOOKUP($A3958,Master!$L:$M,2,0)=0,"",VLOOKUP($A3958,Master!$L:$M,2,0)&amp;$J3958&amp;$L3958)</f>
        <v>#N/A</v>
      </c>
      <c r="T4524" s="33" t="str">
        <f t="shared" si="125"/>
        <v/>
      </c>
    </row>
    <row r="4525" spans="15:20" x14ac:dyDescent="0.3">
      <c r="O4525" s="33" t="e">
        <f>VLOOKUP($A3959,Master!$A:$B,2,0)&amp;$J3959&amp;$K3959</f>
        <v>#N/A</v>
      </c>
      <c r="P4525" s="33" t="e">
        <f>IF(OR($A3959="KE0",$A3959="KZ0",$A3959="KV0",$A3959="KH0",$A3959="KE",$A3959="KZ",),VLOOKUP($A3959&amp;$F3959,Master!$D:$E,2,0)&amp;$J3959&amp;$K3959,VLOOKUP($A3959,Master!$D:$E,2,0)&amp;Sheet1!$J3959&amp;Sheet1!$K3959)</f>
        <v>#N/A</v>
      </c>
      <c r="Q4525" s="33" t="str">
        <f t="shared" si="124"/>
        <v/>
      </c>
      <c r="R4525" s="33" t="e">
        <f>IF(IF(VLOOKUP($A3959,Master!$G:$J,4,0)="x",Sheet1!$A3959,"")="","",IF(VLOOKUP($A3959,Master!$G:$J,4,0)="x",Sheet1!$A3959,"")&amp;$J3959&amp;$K3959)</f>
        <v>#N/A</v>
      </c>
      <c r="S4525" s="33" t="e">
        <f>IF(VLOOKUP($A3959,Master!$L:$M,2,0)=0,"",VLOOKUP($A3959,Master!$L:$M,2,0)&amp;$J3959&amp;$L3959)</f>
        <v>#N/A</v>
      </c>
      <c r="T4525" s="33" t="str">
        <f t="shared" si="125"/>
        <v/>
      </c>
    </row>
    <row r="4526" spans="15:20" x14ac:dyDescent="0.3">
      <c r="O4526" s="33" t="e">
        <f>VLOOKUP($A3960,Master!$A:$B,2,0)&amp;$J3960&amp;$K3960</f>
        <v>#N/A</v>
      </c>
      <c r="P4526" s="33" t="e">
        <f>IF(OR($A3960="KE0",$A3960="KZ0",$A3960="KV0",$A3960="KH0",$A3960="KE",$A3960="KZ",),VLOOKUP($A3960&amp;$F3960,Master!$D:$E,2,0)&amp;$J3960&amp;$K3960,VLOOKUP($A3960,Master!$D:$E,2,0)&amp;Sheet1!$J3960&amp;Sheet1!$K3960)</f>
        <v>#N/A</v>
      </c>
      <c r="Q4526" s="33" t="str">
        <f t="shared" si="124"/>
        <v/>
      </c>
      <c r="R4526" s="33" t="e">
        <f>IF(IF(VLOOKUP($A3960,Master!$G:$J,4,0)="x",Sheet1!$A3960,"")="","",IF(VLOOKUP($A3960,Master!$G:$J,4,0)="x",Sheet1!$A3960,"")&amp;$J3960&amp;$K3960)</f>
        <v>#N/A</v>
      </c>
      <c r="S4526" s="33" t="e">
        <f>IF(VLOOKUP($A3960,Master!$L:$M,2,0)=0,"",VLOOKUP($A3960,Master!$L:$M,2,0)&amp;$J3960&amp;$L3960)</f>
        <v>#N/A</v>
      </c>
      <c r="T4526" s="33" t="str">
        <f t="shared" si="125"/>
        <v/>
      </c>
    </row>
    <row r="4527" spans="15:20" x14ac:dyDescent="0.3">
      <c r="O4527" s="33" t="e">
        <f>VLOOKUP($A3961,Master!$A:$B,2,0)&amp;$J3961&amp;$K3961</f>
        <v>#N/A</v>
      </c>
      <c r="P4527" s="33" t="e">
        <f>IF(OR($A3961="KE0",$A3961="KZ0",$A3961="KV0",$A3961="KH0",$A3961="KE",$A3961="KZ",),VLOOKUP($A3961&amp;$F3961,Master!$D:$E,2,0)&amp;$J3961&amp;$K3961,VLOOKUP($A3961,Master!$D:$E,2,0)&amp;Sheet1!$J3961&amp;Sheet1!$K3961)</f>
        <v>#N/A</v>
      </c>
      <c r="Q4527" s="33" t="str">
        <f t="shared" si="124"/>
        <v/>
      </c>
      <c r="R4527" s="33" t="e">
        <f>IF(IF(VLOOKUP($A3961,Master!$G:$J,4,0)="x",Sheet1!$A3961,"")="","",IF(VLOOKUP($A3961,Master!$G:$J,4,0)="x",Sheet1!$A3961,"")&amp;$J3961&amp;$K3961)</f>
        <v>#N/A</v>
      </c>
      <c r="S4527" s="33" t="e">
        <f>IF(VLOOKUP($A3961,Master!$L:$M,2,0)=0,"",VLOOKUP($A3961,Master!$L:$M,2,0)&amp;$J3961&amp;$L3961)</f>
        <v>#N/A</v>
      </c>
      <c r="T4527" s="33" t="str">
        <f t="shared" si="125"/>
        <v/>
      </c>
    </row>
    <row r="4528" spans="15:20" x14ac:dyDescent="0.3">
      <c r="O4528" s="33" t="e">
        <f>VLOOKUP($A3962,Master!$A:$B,2,0)&amp;$J3962&amp;$K3962</f>
        <v>#N/A</v>
      </c>
      <c r="P4528" s="33" t="e">
        <f>IF(OR($A3962="KE0",$A3962="KZ0",$A3962="KV0",$A3962="KH0",$A3962="KE",$A3962="KZ",),VLOOKUP($A3962&amp;$F3962,Master!$D:$E,2,0)&amp;$J3962&amp;$K3962,VLOOKUP($A3962,Master!$D:$E,2,0)&amp;Sheet1!$J3962&amp;Sheet1!$K3962)</f>
        <v>#N/A</v>
      </c>
      <c r="Q4528" s="33" t="str">
        <f t="shared" si="124"/>
        <v/>
      </c>
      <c r="R4528" s="33" t="e">
        <f>IF(IF(VLOOKUP($A3962,Master!$G:$J,4,0)="x",Sheet1!$A3962,"")="","",IF(VLOOKUP($A3962,Master!$G:$J,4,0)="x",Sheet1!$A3962,"")&amp;$J3962&amp;$K3962)</f>
        <v>#N/A</v>
      </c>
      <c r="S4528" s="33" t="e">
        <f>IF(VLOOKUP($A3962,Master!$L:$M,2,0)=0,"",VLOOKUP($A3962,Master!$L:$M,2,0)&amp;$J3962&amp;$L3962)</f>
        <v>#N/A</v>
      </c>
      <c r="T4528" s="33" t="str">
        <f t="shared" si="125"/>
        <v/>
      </c>
    </row>
    <row r="4529" spans="15:20" x14ac:dyDescent="0.3">
      <c r="O4529" s="33" t="e">
        <f>VLOOKUP($A3963,Master!$A:$B,2,0)&amp;$J3963&amp;$K3963</f>
        <v>#N/A</v>
      </c>
      <c r="P4529" s="33" t="e">
        <f>IF(OR($A3963="KE0",$A3963="KZ0",$A3963="KV0",$A3963="KH0",$A3963="KE",$A3963="KZ",),VLOOKUP($A3963&amp;$F3963,Master!$D:$E,2,0)&amp;$J3963&amp;$K3963,VLOOKUP($A3963,Master!$D:$E,2,0)&amp;Sheet1!$J3963&amp;Sheet1!$K3963)</f>
        <v>#N/A</v>
      </c>
      <c r="Q4529" s="33" t="str">
        <f t="shared" si="124"/>
        <v/>
      </c>
      <c r="R4529" s="33" t="e">
        <f>IF(IF(VLOOKUP($A3963,Master!$G:$J,4,0)="x",Sheet1!$A3963,"")="","",IF(VLOOKUP($A3963,Master!$G:$J,4,0)="x",Sheet1!$A3963,"")&amp;$J3963&amp;$K3963)</f>
        <v>#N/A</v>
      </c>
      <c r="S4529" s="33" t="e">
        <f>IF(VLOOKUP($A3963,Master!$L:$M,2,0)=0,"",VLOOKUP($A3963,Master!$L:$M,2,0)&amp;$J3963&amp;$L3963)</f>
        <v>#N/A</v>
      </c>
      <c r="T4529" s="33" t="str">
        <f t="shared" si="125"/>
        <v/>
      </c>
    </row>
    <row r="4530" spans="15:20" x14ac:dyDescent="0.3">
      <c r="O4530" s="33" t="e">
        <f>VLOOKUP($A3964,Master!$A:$B,2,0)&amp;$J3964&amp;$K3964</f>
        <v>#N/A</v>
      </c>
      <c r="P4530" s="33" t="e">
        <f>IF(OR($A3964="KE0",$A3964="KZ0",$A3964="KV0",$A3964="KH0",$A3964="KE",$A3964="KZ",),VLOOKUP($A3964&amp;$F3964,Master!$D:$E,2,0)&amp;$J3964&amp;$K3964,VLOOKUP($A3964,Master!$D:$E,2,0)&amp;Sheet1!$J3964&amp;Sheet1!$K3964)</f>
        <v>#N/A</v>
      </c>
      <c r="Q4530" s="33" t="str">
        <f t="shared" si="124"/>
        <v/>
      </c>
      <c r="R4530" s="33" t="e">
        <f>IF(IF(VLOOKUP($A3964,Master!$G:$J,4,0)="x",Sheet1!$A3964,"")="","",IF(VLOOKUP($A3964,Master!$G:$J,4,0)="x",Sheet1!$A3964,"")&amp;$J3964&amp;$K3964)</f>
        <v>#N/A</v>
      </c>
      <c r="S4530" s="33" t="e">
        <f>IF(VLOOKUP($A3964,Master!$L:$M,2,0)=0,"",VLOOKUP($A3964,Master!$L:$M,2,0)&amp;$J3964&amp;$L3964)</f>
        <v>#N/A</v>
      </c>
      <c r="T4530" s="33" t="str">
        <f t="shared" si="125"/>
        <v/>
      </c>
    </row>
    <row r="4531" spans="15:20" x14ac:dyDescent="0.3">
      <c r="O4531" s="33" t="e">
        <f>VLOOKUP($A3965,Master!$A:$B,2,0)&amp;$J3965&amp;$K3965</f>
        <v>#N/A</v>
      </c>
      <c r="P4531" s="33" t="e">
        <f>IF(OR($A3965="KE0",$A3965="KZ0",$A3965="KV0",$A3965="KH0",$A3965="KE",$A3965="KZ",),VLOOKUP($A3965&amp;$F3965,Master!$D:$E,2,0)&amp;$J3965&amp;$K3965,VLOOKUP($A3965,Master!$D:$E,2,0)&amp;Sheet1!$J3965&amp;Sheet1!$K3965)</f>
        <v>#N/A</v>
      </c>
      <c r="Q4531" s="33" t="str">
        <f t="shared" si="124"/>
        <v/>
      </c>
      <c r="R4531" s="33" t="e">
        <f>IF(IF(VLOOKUP($A3965,Master!$G:$J,4,0)="x",Sheet1!$A3965,"")="","",IF(VLOOKUP($A3965,Master!$G:$J,4,0)="x",Sheet1!$A3965,"")&amp;$J3965&amp;$K3965)</f>
        <v>#N/A</v>
      </c>
      <c r="S4531" s="33" t="e">
        <f>IF(VLOOKUP($A3965,Master!$L:$M,2,0)=0,"",VLOOKUP($A3965,Master!$L:$M,2,0)&amp;$J3965&amp;$L3965)</f>
        <v>#N/A</v>
      </c>
      <c r="T4531" s="33" t="str">
        <f t="shared" si="125"/>
        <v/>
      </c>
    </row>
    <row r="4532" spans="15:20" x14ac:dyDescent="0.3">
      <c r="O4532" s="33" t="e">
        <f>VLOOKUP($A3966,Master!$A:$B,2,0)&amp;$J3966&amp;$K3966</f>
        <v>#N/A</v>
      </c>
      <c r="P4532" s="33" t="e">
        <f>IF(OR($A3966="KE0",$A3966="KZ0",$A3966="KV0",$A3966="KH0",$A3966="KE",$A3966="KZ",),VLOOKUP($A3966&amp;$F3966,Master!$D:$E,2,0)&amp;$J3966&amp;$K3966,VLOOKUP($A3966,Master!$D:$E,2,0)&amp;Sheet1!$J3966&amp;Sheet1!$K3966)</f>
        <v>#N/A</v>
      </c>
      <c r="Q4532" s="33" t="str">
        <f t="shared" si="124"/>
        <v/>
      </c>
      <c r="R4532" s="33" t="e">
        <f>IF(IF(VLOOKUP($A3966,Master!$G:$J,4,0)="x",Sheet1!$A3966,"")="","",IF(VLOOKUP($A3966,Master!$G:$J,4,0)="x",Sheet1!$A3966,"")&amp;$J3966&amp;$K3966)</f>
        <v>#N/A</v>
      </c>
      <c r="S4532" s="33" t="e">
        <f>IF(VLOOKUP($A3966,Master!$L:$M,2,0)=0,"",VLOOKUP($A3966,Master!$L:$M,2,0)&amp;$J3966&amp;$L3966)</f>
        <v>#N/A</v>
      </c>
      <c r="T4532" s="33" t="str">
        <f t="shared" si="125"/>
        <v/>
      </c>
    </row>
    <row r="4533" spans="15:20" x14ac:dyDescent="0.3">
      <c r="O4533" s="33" t="e">
        <f>VLOOKUP($A3967,Master!$A:$B,2,0)&amp;$J3967&amp;$K3967</f>
        <v>#N/A</v>
      </c>
      <c r="P4533" s="33" t="e">
        <f>IF(OR($A3967="KE0",$A3967="KZ0",$A3967="KV0",$A3967="KH0",$A3967="KE",$A3967="KZ",),VLOOKUP($A3967&amp;$F3967,Master!$D:$E,2,0)&amp;$J3967&amp;$K3967,VLOOKUP($A3967,Master!$D:$E,2,0)&amp;Sheet1!$J3967&amp;Sheet1!$K3967)</f>
        <v>#N/A</v>
      </c>
      <c r="Q4533" s="33" t="str">
        <f t="shared" si="124"/>
        <v/>
      </c>
      <c r="R4533" s="33" t="e">
        <f>IF(IF(VLOOKUP($A3967,Master!$G:$J,4,0)="x",Sheet1!$A3967,"")="","",IF(VLOOKUP($A3967,Master!$G:$J,4,0)="x",Sheet1!$A3967,"")&amp;$J3967&amp;$K3967)</f>
        <v>#N/A</v>
      </c>
      <c r="S4533" s="33" t="e">
        <f>IF(VLOOKUP($A3967,Master!$L:$M,2,0)=0,"",VLOOKUP($A3967,Master!$L:$M,2,0)&amp;$J3967&amp;$L3967)</f>
        <v>#N/A</v>
      </c>
      <c r="T4533" s="33" t="str">
        <f t="shared" si="125"/>
        <v/>
      </c>
    </row>
    <row r="4534" spans="15:20" x14ac:dyDescent="0.3">
      <c r="O4534" s="33" t="e">
        <f>VLOOKUP($A3968,Master!$A:$B,2,0)&amp;$J3968&amp;$K3968</f>
        <v>#N/A</v>
      </c>
      <c r="P4534" s="33" t="e">
        <f>IF(OR($A3968="KE0",$A3968="KZ0",$A3968="KV0",$A3968="KH0",$A3968="KE",$A3968="KZ",),VLOOKUP($A3968&amp;$F3968,Master!$D:$E,2,0)&amp;$J3968&amp;$K3968,VLOOKUP($A3968,Master!$D:$E,2,0)&amp;Sheet1!$J3968&amp;Sheet1!$K3968)</f>
        <v>#N/A</v>
      </c>
      <c r="Q4534" s="33" t="str">
        <f t="shared" si="124"/>
        <v/>
      </c>
      <c r="R4534" s="33" t="e">
        <f>IF(IF(VLOOKUP($A3968,Master!$G:$J,4,0)="x",Sheet1!$A3968,"")="","",IF(VLOOKUP($A3968,Master!$G:$J,4,0)="x",Sheet1!$A3968,"")&amp;$J3968&amp;$K3968)</f>
        <v>#N/A</v>
      </c>
      <c r="S4534" s="33" t="e">
        <f>IF(VLOOKUP($A3968,Master!$L:$M,2,0)=0,"",VLOOKUP($A3968,Master!$L:$M,2,0)&amp;$J3968&amp;$L3968)</f>
        <v>#N/A</v>
      </c>
      <c r="T4534" s="33" t="str">
        <f t="shared" si="125"/>
        <v/>
      </c>
    </row>
    <row r="4535" spans="15:20" x14ac:dyDescent="0.3">
      <c r="O4535" s="33" t="e">
        <f>VLOOKUP($A3969,Master!$A:$B,2,0)&amp;$J3969&amp;$K3969</f>
        <v>#N/A</v>
      </c>
      <c r="P4535" s="33" t="e">
        <f>IF(OR($A3969="KE0",$A3969="KZ0",$A3969="KV0",$A3969="KH0",$A3969="KE",$A3969="KZ",),VLOOKUP($A3969&amp;$F3969,Master!$D:$E,2,0)&amp;$J3969&amp;$K3969,VLOOKUP($A3969,Master!$D:$E,2,0)&amp;Sheet1!$J3969&amp;Sheet1!$K3969)</f>
        <v>#N/A</v>
      </c>
      <c r="Q4535" s="33" t="str">
        <f t="shared" si="124"/>
        <v/>
      </c>
      <c r="R4535" s="33" t="e">
        <f>IF(IF(VLOOKUP($A3969,Master!$G:$J,4,0)="x",Sheet1!$A3969,"")="","",IF(VLOOKUP($A3969,Master!$G:$J,4,0)="x",Sheet1!$A3969,"")&amp;$J3969&amp;$K3969)</f>
        <v>#N/A</v>
      </c>
      <c r="S4535" s="33" t="e">
        <f>IF(VLOOKUP($A3969,Master!$L:$M,2,0)=0,"",VLOOKUP($A3969,Master!$L:$M,2,0)&amp;$J3969&amp;$L3969)</f>
        <v>#N/A</v>
      </c>
      <c r="T4535" s="33" t="str">
        <f t="shared" si="125"/>
        <v/>
      </c>
    </row>
    <row r="4536" spans="15:20" x14ac:dyDescent="0.3">
      <c r="O4536" s="33" t="e">
        <f>VLOOKUP($A3970,Master!$A:$B,2,0)&amp;$J3970&amp;$K3970</f>
        <v>#N/A</v>
      </c>
      <c r="P4536" s="33" t="e">
        <f>IF(OR($A3970="KE0",$A3970="KZ0",$A3970="KV0",$A3970="KH0",$A3970="KE",$A3970="KZ",),VLOOKUP($A3970&amp;$F3970,Master!$D:$E,2,0)&amp;$J3970&amp;$K3970,VLOOKUP($A3970,Master!$D:$E,2,0)&amp;Sheet1!$J3970&amp;Sheet1!$K3970)</f>
        <v>#N/A</v>
      </c>
      <c r="Q4536" s="33" t="str">
        <f t="shared" si="124"/>
        <v/>
      </c>
      <c r="R4536" s="33" t="e">
        <f>IF(IF(VLOOKUP($A3970,Master!$G:$J,4,0)="x",Sheet1!$A3970,"")="","",IF(VLOOKUP($A3970,Master!$G:$J,4,0)="x",Sheet1!$A3970,"")&amp;$J3970&amp;$K3970)</f>
        <v>#N/A</v>
      </c>
      <c r="S4536" s="33" t="e">
        <f>IF(VLOOKUP($A3970,Master!$L:$M,2,0)=0,"",VLOOKUP($A3970,Master!$L:$M,2,0)&amp;$J3970&amp;$L3970)</f>
        <v>#N/A</v>
      </c>
      <c r="T4536" s="33" t="str">
        <f t="shared" si="125"/>
        <v/>
      </c>
    </row>
    <row r="4537" spans="15:20" x14ac:dyDescent="0.3">
      <c r="O4537" s="33" t="e">
        <f>VLOOKUP($A3971,Master!$A:$B,2,0)&amp;$J3971&amp;$K3971</f>
        <v>#N/A</v>
      </c>
      <c r="P4537" s="33" t="e">
        <f>IF(OR($A3971="KE0",$A3971="KZ0",$A3971="KV0",$A3971="KH0",$A3971="KE",$A3971="KZ",),VLOOKUP($A3971&amp;$F3971,Master!$D:$E,2,0)&amp;$J3971&amp;$K3971,VLOOKUP($A3971,Master!$D:$E,2,0)&amp;Sheet1!$J3971&amp;Sheet1!$K3971)</f>
        <v>#N/A</v>
      </c>
      <c r="Q4537" s="33" t="str">
        <f t="shared" si="124"/>
        <v/>
      </c>
      <c r="R4537" s="33" t="e">
        <f>IF(IF(VLOOKUP($A3971,Master!$G:$J,4,0)="x",Sheet1!$A3971,"")="","",IF(VLOOKUP($A3971,Master!$G:$J,4,0)="x",Sheet1!$A3971,"")&amp;$J3971&amp;$K3971)</f>
        <v>#N/A</v>
      </c>
      <c r="S4537" s="33" t="e">
        <f>IF(VLOOKUP($A3971,Master!$L:$M,2,0)=0,"",VLOOKUP($A3971,Master!$L:$M,2,0)&amp;$J3971&amp;$L3971)</f>
        <v>#N/A</v>
      </c>
      <c r="T4537" s="33" t="str">
        <f t="shared" si="125"/>
        <v/>
      </c>
    </row>
    <row r="4538" spans="15:20" x14ac:dyDescent="0.3">
      <c r="O4538" s="33" t="e">
        <f>VLOOKUP($A3972,Master!$A:$B,2,0)&amp;$J3972&amp;$K3972</f>
        <v>#N/A</v>
      </c>
      <c r="P4538" s="33" t="e">
        <f>IF(OR($A3972="KE0",$A3972="KZ0",$A3972="KV0",$A3972="KH0",$A3972="KE",$A3972="KZ",),VLOOKUP($A3972&amp;$F3972,Master!$D:$E,2,0)&amp;$J3972&amp;$K3972,VLOOKUP($A3972,Master!$D:$E,2,0)&amp;Sheet1!$J3972&amp;Sheet1!$K3972)</f>
        <v>#N/A</v>
      </c>
      <c r="Q4538" s="33" t="str">
        <f t="shared" si="124"/>
        <v/>
      </c>
      <c r="R4538" s="33" t="e">
        <f>IF(IF(VLOOKUP($A3972,Master!$G:$J,4,0)="x",Sheet1!$A3972,"")="","",IF(VLOOKUP($A3972,Master!$G:$J,4,0)="x",Sheet1!$A3972,"")&amp;$J3972&amp;$K3972)</f>
        <v>#N/A</v>
      </c>
      <c r="S4538" s="33" t="e">
        <f>IF(VLOOKUP($A3972,Master!$L:$M,2,0)=0,"",VLOOKUP($A3972,Master!$L:$M,2,0)&amp;$J3972&amp;$L3972)</f>
        <v>#N/A</v>
      </c>
      <c r="T4538" s="33" t="str">
        <f t="shared" si="125"/>
        <v/>
      </c>
    </row>
    <row r="4539" spans="15:20" x14ac:dyDescent="0.3">
      <c r="O4539" s="33" t="e">
        <f>VLOOKUP($A3973,Master!$A:$B,2,0)&amp;$J3973&amp;$K3973</f>
        <v>#N/A</v>
      </c>
      <c r="P4539" s="33" t="e">
        <f>IF(OR($A3973="KE0",$A3973="KZ0",$A3973="KV0",$A3973="KH0",$A3973="KE",$A3973="KZ",),VLOOKUP($A3973&amp;$F3973,Master!$D:$E,2,0)&amp;$J3973&amp;$K3973,VLOOKUP($A3973,Master!$D:$E,2,0)&amp;Sheet1!$J3973&amp;Sheet1!$K3973)</f>
        <v>#N/A</v>
      </c>
      <c r="Q4539" s="33" t="str">
        <f t="shared" si="124"/>
        <v/>
      </c>
      <c r="R4539" s="33" t="e">
        <f>IF(IF(VLOOKUP($A3973,Master!$G:$J,4,0)="x",Sheet1!$A3973,"")="","",IF(VLOOKUP($A3973,Master!$G:$J,4,0)="x",Sheet1!$A3973,"")&amp;$J3973&amp;$K3973)</f>
        <v>#N/A</v>
      </c>
      <c r="S4539" s="33" t="e">
        <f>IF(VLOOKUP($A3973,Master!$L:$M,2,0)=0,"",VLOOKUP($A3973,Master!$L:$M,2,0)&amp;$J3973&amp;$L3973)</f>
        <v>#N/A</v>
      </c>
      <c r="T4539" s="33" t="str">
        <f t="shared" si="125"/>
        <v/>
      </c>
    </row>
    <row r="4540" spans="15:20" x14ac:dyDescent="0.3">
      <c r="O4540" s="33" t="e">
        <f>VLOOKUP($A3974,Master!$A:$B,2,0)&amp;$J3974&amp;$K3974</f>
        <v>#N/A</v>
      </c>
      <c r="P4540" s="33" t="e">
        <f>IF(OR($A3974="KE0",$A3974="KZ0",$A3974="KV0",$A3974="KH0",$A3974="KE",$A3974="KZ",),VLOOKUP($A3974&amp;$F3974,Master!$D:$E,2,0)&amp;$J3974&amp;$K3974,VLOOKUP($A3974,Master!$D:$E,2,0)&amp;Sheet1!$J3974&amp;Sheet1!$K3974)</f>
        <v>#N/A</v>
      </c>
      <c r="Q4540" s="33" t="str">
        <f t="shared" si="124"/>
        <v/>
      </c>
      <c r="R4540" s="33" t="e">
        <f>IF(IF(VLOOKUP($A3974,Master!$G:$J,4,0)="x",Sheet1!$A3974,"")="","",IF(VLOOKUP($A3974,Master!$G:$J,4,0)="x",Sheet1!$A3974,"")&amp;$J3974&amp;$K3974)</f>
        <v>#N/A</v>
      </c>
      <c r="S4540" s="33" t="e">
        <f>IF(VLOOKUP($A3974,Master!$L:$M,2,0)=0,"",VLOOKUP($A3974,Master!$L:$M,2,0)&amp;$J3974&amp;$L3974)</f>
        <v>#N/A</v>
      </c>
      <c r="T4540" s="33" t="str">
        <f t="shared" si="125"/>
        <v/>
      </c>
    </row>
    <row r="4541" spans="15:20" x14ac:dyDescent="0.3">
      <c r="O4541" s="33" t="e">
        <f>VLOOKUP($A3975,Master!$A:$B,2,0)&amp;$J3975&amp;$K3975</f>
        <v>#N/A</v>
      </c>
      <c r="P4541" s="33" t="e">
        <f>IF(OR($A3975="KE0",$A3975="KZ0",$A3975="KV0",$A3975="KH0",$A3975="KE",$A3975="KZ",),VLOOKUP($A3975&amp;$F3975,Master!$D:$E,2,0)&amp;$J3975&amp;$K3975,VLOOKUP($A3975,Master!$D:$E,2,0)&amp;Sheet1!$J3975&amp;Sheet1!$K3975)</f>
        <v>#N/A</v>
      </c>
      <c r="Q4541" s="33" t="str">
        <f t="shared" si="124"/>
        <v/>
      </c>
      <c r="R4541" s="33" t="e">
        <f>IF(IF(VLOOKUP($A3975,Master!$G:$J,4,0)="x",Sheet1!$A3975,"")="","",IF(VLOOKUP($A3975,Master!$G:$J,4,0)="x",Sheet1!$A3975,"")&amp;$J3975&amp;$K3975)</f>
        <v>#N/A</v>
      </c>
      <c r="S4541" s="33" t="e">
        <f>IF(VLOOKUP($A3975,Master!$L:$M,2,0)=0,"",VLOOKUP($A3975,Master!$L:$M,2,0)&amp;$J3975&amp;$L3975)</f>
        <v>#N/A</v>
      </c>
      <c r="T4541" s="33" t="str">
        <f t="shared" si="125"/>
        <v/>
      </c>
    </row>
    <row r="4542" spans="15:20" x14ac:dyDescent="0.3">
      <c r="O4542" s="33" t="e">
        <f>VLOOKUP($A3976,Master!$A:$B,2,0)&amp;$J3976&amp;$K3976</f>
        <v>#N/A</v>
      </c>
      <c r="P4542" s="33" t="e">
        <f>IF(OR($A3976="KE0",$A3976="KZ0",$A3976="KV0",$A3976="KH0",$A3976="KE",$A3976="KZ",),VLOOKUP($A3976&amp;$F3976,Master!$D:$E,2,0)&amp;$J3976&amp;$K3976,VLOOKUP($A3976,Master!$D:$E,2,0)&amp;Sheet1!$J3976&amp;Sheet1!$K3976)</f>
        <v>#N/A</v>
      </c>
      <c r="Q4542" s="33" t="str">
        <f t="shared" si="124"/>
        <v/>
      </c>
      <c r="R4542" s="33" t="e">
        <f>IF(IF(VLOOKUP($A3976,Master!$G:$J,4,0)="x",Sheet1!$A3976,"")="","",IF(VLOOKUP($A3976,Master!$G:$J,4,0)="x",Sheet1!$A3976,"")&amp;$J3976&amp;$K3976)</f>
        <v>#N/A</v>
      </c>
      <c r="S4542" s="33" t="e">
        <f>IF(VLOOKUP($A3976,Master!$L:$M,2,0)=0,"",VLOOKUP($A3976,Master!$L:$M,2,0)&amp;$J3976&amp;$L3976)</f>
        <v>#N/A</v>
      </c>
      <c r="T4542" s="33" t="str">
        <f t="shared" si="125"/>
        <v/>
      </c>
    </row>
    <row r="4543" spans="15:20" x14ac:dyDescent="0.3">
      <c r="O4543" s="33" t="e">
        <f>VLOOKUP($A3977,Master!$A:$B,2,0)&amp;$J3977&amp;$K3977</f>
        <v>#N/A</v>
      </c>
      <c r="P4543" s="33" t="e">
        <f>IF(OR($A3977="KE0",$A3977="KZ0",$A3977="KV0",$A3977="KH0",$A3977="KE",$A3977="KZ",),VLOOKUP($A3977&amp;$F3977,Master!$D:$E,2,0)&amp;$J3977&amp;$K3977,VLOOKUP($A3977,Master!$D:$E,2,0)&amp;Sheet1!$J3977&amp;Sheet1!$K3977)</f>
        <v>#N/A</v>
      </c>
      <c r="Q4543" s="33" t="str">
        <f t="shared" si="124"/>
        <v/>
      </c>
      <c r="R4543" s="33" t="e">
        <f>IF(IF(VLOOKUP($A3977,Master!$G:$J,4,0)="x",Sheet1!$A3977,"")="","",IF(VLOOKUP($A3977,Master!$G:$J,4,0)="x",Sheet1!$A3977,"")&amp;$J3977&amp;$K3977)</f>
        <v>#N/A</v>
      </c>
      <c r="S4543" s="33" t="e">
        <f>IF(VLOOKUP($A3977,Master!$L:$M,2,0)=0,"",VLOOKUP($A3977,Master!$L:$M,2,0)&amp;$J3977&amp;$L3977)</f>
        <v>#N/A</v>
      </c>
      <c r="T4543" s="33" t="str">
        <f t="shared" si="125"/>
        <v/>
      </c>
    </row>
    <row r="4544" spans="15:20" x14ac:dyDescent="0.3">
      <c r="O4544" s="33" t="e">
        <f>VLOOKUP($A3978,Master!$A:$B,2,0)&amp;$J3978&amp;$K3978</f>
        <v>#N/A</v>
      </c>
      <c r="P4544" s="33" t="e">
        <f>IF(OR($A3978="KE0",$A3978="KZ0",$A3978="KV0",$A3978="KH0",$A3978="KE",$A3978="KZ",),VLOOKUP($A3978&amp;$F3978,Master!$D:$E,2,0)&amp;$J3978&amp;$K3978,VLOOKUP($A3978,Master!$D:$E,2,0)&amp;Sheet1!$J3978&amp;Sheet1!$K3978)</f>
        <v>#N/A</v>
      </c>
      <c r="Q4544" s="33" t="str">
        <f t="shared" si="124"/>
        <v/>
      </c>
      <c r="R4544" s="33" t="e">
        <f>IF(IF(VLOOKUP($A3978,Master!$G:$J,4,0)="x",Sheet1!$A3978,"")="","",IF(VLOOKUP($A3978,Master!$G:$J,4,0)="x",Sheet1!$A3978,"")&amp;$J3978&amp;$K3978)</f>
        <v>#N/A</v>
      </c>
      <c r="S4544" s="33" t="e">
        <f>IF(VLOOKUP($A3978,Master!$L:$M,2,0)=0,"",VLOOKUP($A3978,Master!$L:$M,2,0)&amp;$J3978&amp;$L3978)</f>
        <v>#N/A</v>
      </c>
      <c r="T4544" s="33" t="str">
        <f t="shared" si="125"/>
        <v/>
      </c>
    </row>
    <row r="4545" spans="15:20" x14ac:dyDescent="0.3">
      <c r="O4545" s="33" t="e">
        <f>VLOOKUP($A3979,Master!$A:$B,2,0)&amp;$J3979&amp;$K3979</f>
        <v>#N/A</v>
      </c>
      <c r="P4545" s="33" t="e">
        <f>IF(OR($A3979="KE0",$A3979="KZ0",$A3979="KV0",$A3979="KH0",$A3979="KE",$A3979="KZ",),VLOOKUP($A3979&amp;$F3979,Master!$D:$E,2,0)&amp;$J3979&amp;$K3979,VLOOKUP($A3979,Master!$D:$E,2,0)&amp;Sheet1!$J3979&amp;Sheet1!$K3979)</f>
        <v>#N/A</v>
      </c>
      <c r="Q4545" s="33" t="str">
        <f t="shared" si="124"/>
        <v/>
      </c>
      <c r="R4545" s="33" t="e">
        <f>IF(IF(VLOOKUP($A3979,Master!$G:$J,4,0)="x",Sheet1!$A3979,"")="","",IF(VLOOKUP($A3979,Master!$G:$J,4,0)="x",Sheet1!$A3979,"")&amp;$J3979&amp;$K3979)</f>
        <v>#N/A</v>
      </c>
      <c r="S4545" s="33" t="e">
        <f>IF(VLOOKUP($A3979,Master!$L:$M,2,0)=0,"",VLOOKUP($A3979,Master!$L:$M,2,0)&amp;$J3979&amp;$L3979)</f>
        <v>#N/A</v>
      </c>
      <c r="T4545" s="33" t="str">
        <f t="shared" si="125"/>
        <v/>
      </c>
    </row>
    <row r="4546" spans="15:20" x14ac:dyDescent="0.3">
      <c r="O4546" s="33" t="e">
        <f>VLOOKUP($A3980,Master!$A:$B,2,0)&amp;$J3980&amp;$K3980</f>
        <v>#N/A</v>
      </c>
      <c r="P4546" s="33" t="e">
        <f>IF(OR($A3980="KE0",$A3980="KZ0",$A3980="KV0",$A3980="KH0",$A3980="KE",$A3980="KZ",),VLOOKUP($A3980&amp;$F3980,Master!$D:$E,2,0)&amp;$J3980&amp;$K3980,VLOOKUP($A3980,Master!$D:$E,2,0)&amp;Sheet1!$J3980&amp;Sheet1!$K3980)</f>
        <v>#N/A</v>
      </c>
      <c r="Q4546" s="33" t="str">
        <f t="shared" si="124"/>
        <v/>
      </c>
      <c r="R4546" s="33" t="e">
        <f>IF(IF(VLOOKUP($A3980,Master!$G:$J,4,0)="x",Sheet1!$A3980,"")="","",IF(VLOOKUP($A3980,Master!$G:$J,4,0)="x",Sheet1!$A3980,"")&amp;$J3980&amp;$K3980)</f>
        <v>#N/A</v>
      </c>
      <c r="S4546" s="33" t="e">
        <f>IF(VLOOKUP($A3980,Master!$L:$M,2,0)=0,"",VLOOKUP($A3980,Master!$L:$M,2,0)&amp;$J3980&amp;$L3980)</f>
        <v>#N/A</v>
      </c>
      <c r="T4546" s="33" t="str">
        <f t="shared" si="125"/>
        <v/>
      </c>
    </row>
    <row r="4547" spans="15:20" x14ac:dyDescent="0.3">
      <c r="O4547" s="33" t="e">
        <f>VLOOKUP($A3981,Master!$A:$B,2,0)&amp;$J3981&amp;$K3981</f>
        <v>#N/A</v>
      </c>
      <c r="P4547" s="33" t="e">
        <f>IF(OR($A3981="KE0",$A3981="KZ0",$A3981="KV0",$A3981="KH0",$A3981="KE",$A3981="KZ",),VLOOKUP($A3981&amp;$F3981,Master!$D:$E,2,0)&amp;$J3981&amp;$K3981,VLOOKUP($A3981,Master!$D:$E,2,0)&amp;Sheet1!$J3981&amp;Sheet1!$K3981)</f>
        <v>#N/A</v>
      </c>
      <c r="Q4547" s="33" t="str">
        <f t="shared" ref="Q4547:Q4610" si="126">$A3981&amp;$J3981&amp;$K3981</f>
        <v/>
      </c>
      <c r="R4547" s="33" t="e">
        <f>IF(IF(VLOOKUP($A3981,Master!$G:$J,4,0)="x",Sheet1!$A3981,"")="","",IF(VLOOKUP($A3981,Master!$G:$J,4,0)="x",Sheet1!$A3981,"")&amp;$J3981&amp;$K3981)</f>
        <v>#N/A</v>
      </c>
      <c r="S4547" s="33" t="e">
        <f>IF(VLOOKUP($A3981,Master!$L:$M,2,0)=0,"",VLOOKUP($A3981,Master!$L:$M,2,0)&amp;$J3981&amp;$L3981)</f>
        <v>#N/A</v>
      </c>
      <c r="T4547" s="33" t="str">
        <f t="shared" ref="T4547:T4610" si="127">$A3981&amp;$J3981</f>
        <v/>
      </c>
    </row>
    <row r="4548" spans="15:20" x14ac:dyDescent="0.3">
      <c r="O4548" s="33" t="e">
        <f>VLOOKUP($A3982,Master!$A:$B,2,0)&amp;$J3982&amp;$K3982</f>
        <v>#N/A</v>
      </c>
      <c r="P4548" s="33" t="e">
        <f>IF(OR($A3982="KE0",$A3982="KZ0",$A3982="KV0",$A3982="KH0",$A3982="KE",$A3982="KZ",),VLOOKUP($A3982&amp;$F3982,Master!$D:$E,2,0)&amp;$J3982&amp;$K3982,VLOOKUP($A3982,Master!$D:$E,2,0)&amp;Sheet1!$J3982&amp;Sheet1!$K3982)</f>
        <v>#N/A</v>
      </c>
      <c r="Q4548" s="33" t="str">
        <f t="shared" si="126"/>
        <v/>
      </c>
      <c r="R4548" s="33" t="e">
        <f>IF(IF(VLOOKUP($A3982,Master!$G:$J,4,0)="x",Sheet1!$A3982,"")="","",IF(VLOOKUP($A3982,Master!$G:$J,4,0)="x",Sheet1!$A3982,"")&amp;$J3982&amp;$K3982)</f>
        <v>#N/A</v>
      </c>
      <c r="S4548" s="33" t="e">
        <f>IF(VLOOKUP($A3982,Master!$L:$M,2,0)=0,"",VLOOKUP($A3982,Master!$L:$M,2,0)&amp;$J3982&amp;$L3982)</f>
        <v>#N/A</v>
      </c>
      <c r="T4548" s="33" t="str">
        <f t="shared" si="127"/>
        <v/>
      </c>
    </row>
    <row r="4549" spans="15:20" x14ac:dyDescent="0.3">
      <c r="O4549" s="33" t="e">
        <f>VLOOKUP($A3983,Master!$A:$B,2,0)&amp;$J3983&amp;$K3983</f>
        <v>#N/A</v>
      </c>
      <c r="P4549" s="33" t="e">
        <f>IF(OR($A3983="KE0",$A3983="KZ0",$A3983="KV0",$A3983="KH0",$A3983="KE",$A3983="KZ",),VLOOKUP($A3983&amp;$F3983,Master!$D:$E,2,0)&amp;$J3983&amp;$K3983,VLOOKUP($A3983,Master!$D:$E,2,0)&amp;Sheet1!$J3983&amp;Sheet1!$K3983)</f>
        <v>#N/A</v>
      </c>
      <c r="Q4549" s="33" t="str">
        <f t="shared" si="126"/>
        <v/>
      </c>
      <c r="R4549" s="33" t="e">
        <f>IF(IF(VLOOKUP($A3983,Master!$G:$J,4,0)="x",Sheet1!$A3983,"")="","",IF(VLOOKUP($A3983,Master!$G:$J,4,0)="x",Sheet1!$A3983,"")&amp;$J3983&amp;$K3983)</f>
        <v>#N/A</v>
      </c>
      <c r="S4549" s="33" t="e">
        <f>IF(VLOOKUP($A3983,Master!$L:$M,2,0)=0,"",VLOOKUP($A3983,Master!$L:$M,2,0)&amp;$J3983&amp;$L3983)</f>
        <v>#N/A</v>
      </c>
      <c r="T4549" s="33" t="str">
        <f t="shared" si="127"/>
        <v/>
      </c>
    </row>
    <row r="4550" spans="15:20" x14ac:dyDescent="0.3">
      <c r="O4550" s="33" t="e">
        <f>VLOOKUP($A3984,Master!$A:$B,2,0)&amp;$J3984&amp;$K3984</f>
        <v>#N/A</v>
      </c>
      <c r="P4550" s="33" t="e">
        <f>IF(OR($A3984="KE0",$A3984="KZ0",$A3984="KV0",$A3984="KH0",$A3984="KE",$A3984="KZ",),VLOOKUP($A3984&amp;$F3984,Master!$D:$E,2,0)&amp;$J3984&amp;$K3984,VLOOKUP($A3984,Master!$D:$E,2,0)&amp;Sheet1!$J3984&amp;Sheet1!$K3984)</f>
        <v>#N/A</v>
      </c>
      <c r="Q4550" s="33" t="str">
        <f t="shared" si="126"/>
        <v/>
      </c>
      <c r="R4550" s="33" t="e">
        <f>IF(IF(VLOOKUP($A3984,Master!$G:$J,4,0)="x",Sheet1!$A3984,"")="","",IF(VLOOKUP($A3984,Master!$G:$J,4,0)="x",Sheet1!$A3984,"")&amp;$J3984&amp;$K3984)</f>
        <v>#N/A</v>
      </c>
      <c r="S4550" s="33" t="e">
        <f>IF(VLOOKUP($A3984,Master!$L:$M,2,0)=0,"",VLOOKUP($A3984,Master!$L:$M,2,0)&amp;$J3984&amp;$L3984)</f>
        <v>#N/A</v>
      </c>
      <c r="T4550" s="33" t="str">
        <f t="shared" si="127"/>
        <v/>
      </c>
    </row>
    <row r="4551" spans="15:20" x14ac:dyDescent="0.3">
      <c r="O4551" s="33" t="e">
        <f>VLOOKUP($A3985,Master!$A:$B,2,0)&amp;$J3985&amp;$K3985</f>
        <v>#N/A</v>
      </c>
      <c r="P4551" s="33" t="e">
        <f>IF(OR($A3985="KE0",$A3985="KZ0",$A3985="KV0",$A3985="KH0",$A3985="KE",$A3985="KZ",),VLOOKUP($A3985&amp;$F3985,Master!$D:$E,2,0)&amp;$J3985&amp;$K3985,VLOOKUP($A3985,Master!$D:$E,2,0)&amp;Sheet1!$J3985&amp;Sheet1!$K3985)</f>
        <v>#N/A</v>
      </c>
      <c r="Q4551" s="33" t="str">
        <f t="shared" si="126"/>
        <v/>
      </c>
      <c r="R4551" s="33" t="e">
        <f>IF(IF(VLOOKUP($A3985,Master!$G:$J,4,0)="x",Sheet1!$A3985,"")="","",IF(VLOOKUP($A3985,Master!$G:$J,4,0)="x",Sheet1!$A3985,"")&amp;$J3985&amp;$K3985)</f>
        <v>#N/A</v>
      </c>
      <c r="S4551" s="33" t="e">
        <f>IF(VLOOKUP($A3985,Master!$L:$M,2,0)=0,"",VLOOKUP($A3985,Master!$L:$M,2,0)&amp;$J3985&amp;$L3985)</f>
        <v>#N/A</v>
      </c>
      <c r="T4551" s="33" t="str">
        <f t="shared" si="127"/>
        <v/>
      </c>
    </row>
    <row r="4552" spans="15:20" x14ac:dyDescent="0.3">
      <c r="O4552" s="33" t="e">
        <f>VLOOKUP($A3986,Master!$A:$B,2,0)&amp;$J3986&amp;$K3986</f>
        <v>#N/A</v>
      </c>
      <c r="P4552" s="33" t="e">
        <f>IF(OR($A3986="KE0",$A3986="KZ0",$A3986="KV0",$A3986="KH0",$A3986="KE",$A3986="KZ",),VLOOKUP($A3986&amp;$F3986,Master!$D:$E,2,0)&amp;$J3986&amp;$K3986,VLOOKUP($A3986,Master!$D:$E,2,0)&amp;Sheet1!$J3986&amp;Sheet1!$K3986)</f>
        <v>#N/A</v>
      </c>
      <c r="Q4552" s="33" t="str">
        <f t="shared" si="126"/>
        <v/>
      </c>
      <c r="R4552" s="33" t="e">
        <f>IF(IF(VLOOKUP($A3986,Master!$G:$J,4,0)="x",Sheet1!$A3986,"")="","",IF(VLOOKUP($A3986,Master!$G:$J,4,0)="x",Sheet1!$A3986,"")&amp;$J3986&amp;$K3986)</f>
        <v>#N/A</v>
      </c>
      <c r="S4552" s="33" t="e">
        <f>IF(VLOOKUP($A3986,Master!$L:$M,2,0)=0,"",VLOOKUP($A3986,Master!$L:$M,2,0)&amp;$J3986&amp;$L3986)</f>
        <v>#N/A</v>
      </c>
      <c r="T4552" s="33" t="str">
        <f t="shared" si="127"/>
        <v/>
      </c>
    </row>
    <row r="4553" spans="15:20" x14ac:dyDescent="0.3">
      <c r="O4553" s="33" t="e">
        <f>VLOOKUP($A3987,Master!$A:$B,2,0)&amp;$J3987&amp;$K3987</f>
        <v>#N/A</v>
      </c>
      <c r="P4553" s="33" t="e">
        <f>IF(OR($A3987="KE0",$A3987="KZ0",$A3987="KV0",$A3987="KH0",$A3987="KE",$A3987="KZ",),VLOOKUP($A3987&amp;$F3987,Master!$D:$E,2,0)&amp;$J3987&amp;$K3987,VLOOKUP($A3987,Master!$D:$E,2,0)&amp;Sheet1!$J3987&amp;Sheet1!$K3987)</f>
        <v>#N/A</v>
      </c>
      <c r="Q4553" s="33" t="str">
        <f t="shared" si="126"/>
        <v/>
      </c>
      <c r="R4553" s="33" t="e">
        <f>IF(IF(VLOOKUP($A3987,Master!$G:$J,4,0)="x",Sheet1!$A3987,"")="","",IF(VLOOKUP($A3987,Master!$G:$J,4,0)="x",Sheet1!$A3987,"")&amp;$J3987&amp;$K3987)</f>
        <v>#N/A</v>
      </c>
      <c r="S4553" s="33" t="e">
        <f>IF(VLOOKUP($A3987,Master!$L:$M,2,0)=0,"",VLOOKUP($A3987,Master!$L:$M,2,0)&amp;$J3987&amp;$L3987)</f>
        <v>#N/A</v>
      </c>
      <c r="T4553" s="33" t="str">
        <f t="shared" si="127"/>
        <v/>
      </c>
    </row>
    <row r="4554" spans="15:20" x14ac:dyDescent="0.3">
      <c r="O4554" s="33" t="e">
        <f>VLOOKUP($A3988,Master!$A:$B,2,0)&amp;$J3988&amp;$K3988</f>
        <v>#N/A</v>
      </c>
      <c r="P4554" s="33" t="e">
        <f>IF(OR($A3988="KE0",$A3988="KZ0",$A3988="KV0",$A3988="KH0",$A3988="KE",$A3988="KZ",),VLOOKUP($A3988&amp;$F3988,Master!$D:$E,2,0)&amp;$J3988&amp;$K3988,VLOOKUP($A3988,Master!$D:$E,2,0)&amp;Sheet1!$J3988&amp;Sheet1!$K3988)</f>
        <v>#N/A</v>
      </c>
      <c r="Q4554" s="33" t="str">
        <f t="shared" si="126"/>
        <v/>
      </c>
      <c r="R4554" s="33" t="e">
        <f>IF(IF(VLOOKUP($A3988,Master!$G:$J,4,0)="x",Sheet1!$A3988,"")="","",IF(VLOOKUP($A3988,Master!$G:$J,4,0)="x",Sheet1!$A3988,"")&amp;$J3988&amp;$K3988)</f>
        <v>#N/A</v>
      </c>
      <c r="S4554" s="33" t="e">
        <f>IF(VLOOKUP($A3988,Master!$L:$M,2,0)=0,"",VLOOKUP($A3988,Master!$L:$M,2,0)&amp;$J3988&amp;$L3988)</f>
        <v>#N/A</v>
      </c>
      <c r="T4554" s="33" t="str">
        <f t="shared" si="127"/>
        <v/>
      </c>
    </row>
    <row r="4555" spans="15:20" x14ac:dyDescent="0.3">
      <c r="O4555" s="33" t="e">
        <f>VLOOKUP($A3989,Master!$A:$B,2,0)&amp;$J3989&amp;$K3989</f>
        <v>#N/A</v>
      </c>
      <c r="P4555" s="33" t="e">
        <f>IF(OR($A3989="KE0",$A3989="KZ0",$A3989="KV0",$A3989="KH0",$A3989="KE",$A3989="KZ",),VLOOKUP($A3989&amp;$F3989,Master!$D:$E,2,0)&amp;$J3989&amp;$K3989,VLOOKUP($A3989,Master!$D:$E,2,0)&amp;Sheet1!$J3989&amp;Sheet1!$K3989)</f>
        <v>#N/A</v>
      </c>
      <c r="Q4555" s="33" t="str">
        <f t="shared" si="126"/>
        <v/>
      </c>
      <c r="R4555" s="33" t="e">
        <f>IF(IF(VLOOKUP($A3989,Master!$G:$J,4,0)="x",Sheet1!$A3989,"")="","",IF(VLOOKUP($A3989,Master!$G:$J,4,0)="x",Sheet1!$A3989,"")&amp;$J3989&amp;$K3989)</f>
        <v>#N/A</v>
      </c>
      <c r="S4555" s="33" t="e">
        <f>IF(VLOOKUP($A3989,Master!$L:$M,2,0)=0,"",VLOOKUP($A3989,Master!$L:$M,2,0)&amp;$J3989&amp;$L3989)</f>
        <v>#N/A</v>
      </c>
      <c r="T4555" s="33" t="str">
        <f t="shared" si="127"/>
        <v/>
      </c>
    </row>
    <row r="4556" spans="15:20" x14ac:dyDescent="0.3">
      <c r="O4556" s="33" t="e">
        <f>VLOOKUP($A3990,Master!$A:$B,2,0)&amp;$J3990&amp;$K3990</f>
        <v>#N/A</v>
      </c>
      <c r="P4556" s="33" t="e">
        <f>IF(OR($A3990="KE0",$A3990="KZ0",$A3990="KV0",$A3990="KH0",$A3990="KE",$A3990="KZ",),VLOOKUP($A3990&amp;$F3990,Master!$D:$E,2,0)&amp;$J3990&amp;$K3990,VLOOKUP($A3990,Master!$D:$E,2,0)&amp;Sheet1!$J3990&amp;Sheet1!$K3990)</f>
        <v>#N/A</v>
      </c>
      <c r="Q4556" s="33" t="str">
        <f t="shared" si="126"/>
        <v/>
      </c>
      <c r="R4556" s="33" t="e">
        <f>IF(IF(VLOOKUP($A3990,Master!$G:$J,4,0)="x",Sheet1!$A3990,"")="","",IF(VLOOKUP($A3990,Master!$G:$J,4,0)="x",Sheet1!$A3990,"")&amp;$J3990&amp;$K3990)</f>
        <v>#N/A</v>
      </c>
      <c r="S4556" s="33" t="e">
        <f>IF(VLOOKUP($A3990,Master!$L:$M,2,0)=0,"",VLOOKUP($A3990,Master!$L:$M,2,0)&amp;$J3990&amp;$L3990)</f>
        <v>#N/A</v>
      </c>
      <c r="T4556" s="33" t="str">
        <f t="shared" si="127"/>
        <v/>
      </c>
    </row>
    <row r="4557" spans="15:20" x14ac:dyDescent="0.3">
      <c r="O4557" s="33" t="e">
        <f>VLOOKUP($A3991,Master!$A:$B,2,0)&amp;$J3991&amp;$K3991</f>
        <v>#N/A</v>
      </c>
      <c r="P4557" s="33" t="e">
        <f>IF(OR($A3991="KE0",$A3991="KZ0",$A3991="KV0",$A3991="KH0",$A3991="KE",$A3991="KZ",),VLOOKUP($A3991&amp;$F3991,Master!$D:$E,2,0)&amp;$J3991&amp;$K3991,VLOOKUP($A3991,Master!$D:$E,2,0)&amp;Sheet1!$J3991&amp;Sheet1!$K3991)</f>
        <v>#N/A</v>
      </c>
      <c r="Q4557" s="33" t="str">
        <f t="shared" si="126"/>
        <v/>
      </c>
      <c r="R4557" s="33" t="e">
        <f>IF(IF(VLOOKUP($A3991,Master!$G:$J,4,0)="x",Sheet1!$A3991,"")="","",IF(VLOOKUP($A3991,Master!$G:$J,4,0)="x",Sheet1!$A3991,"")&amp;$J3991&amp;$K3991)</f>
        <v>#N/A</v>
      </c>
      <c r="S4557" s="33" t="e">
        <f>IF(VLOOKUP($A3991,Master!$L:$M,2,0)=0,"",VLOOKUP($A3991,Master!$L:$M,2,0)&amp;$J3991&amp;$L3991)</f>
        <v>#N/A</v>
      </c>
      <c r="T4557" s="33" t="str">
        <f t="shared" si="127"/>
        <v/>
      </c>
    </row>
    <row r="4558" spans="15:20" x14ac:dyDescent="0.3">
      <c r="O4558" s="33" t="e">
        <f>VLOOKUP($A3992,Master!$A:$B,2,0)&amp;$J3992&amp;$K3992</f>
        <v>#N/A</v>
      </c>
      <c r="P4558" s="33" t="e">
        <f>IF(OR($A3992="KE0",$A3992="KZ0",$A3992="KV0",$A3992="KH0",$A3992="KE",$A3992="KZ",),VLOOKUP($A3992&amp;$F3992,Master!$D:$E,2,0)&amp;$J3992&amp;$K3992,VLOOKUP($A3992,Master!$D:$E,2,0)&amp;Sheet1!$J3992&amp;Sheet1!$K3992)</f>
        <v>#N/A</v>
      </c>
      <c r="Q4558" s="33" t="str">
        <f t="shared" si="126"/>
        <v/>
      </c>
      <c r="R4558" s="33" t="e">
        <f>IF(IF(VLOOKUP($A3992,Master!$G:$J,4,0)="x",Sheet1!$A3992,"")="","",IF(VLOOKUP($A3992,Master!$G:$J,4,0)="x",Sheet1!$A3992,"")&amp;$J3992&amp;$K3992)</f>
        <v>#N/A</v>
      </c>
      <c r="S4558" s="33" t="e">
        <f>IF(VLOOKUP($A3992,Master!$L:$M,2,0)=0,"",VLOOKUP($A3992,Master!$L:$M,2,0)&amp;$J3992&amp;$L3992)</f>
        <v>#N/A</v>
      </c>
      <c r="T4558" s="33" t="str">
        <f t="shared" si="127"/>
        <v/>
      </c>
    </row>
    <row r="4559" spans="15:20" x14ac:dyDescent="0.3">
      <c r="O4559" s="33" t="e">
        <f>VLOOKUP($A3993,Master!$A:$B,2,0)&amp;$J3993&amp;$K3993</f>
        <v>#N/A</v>
      </c>
      <c r="P4559" s="33" t="e">
        <f>IF(OR($A3993="KE0",$A3993="KZ0",$A3993="KV0",$A3993="KH0",$A3993="KE",$A3993="KZ",),VLOOKUP($A3993&amp;$F3993,Master!$D:$E,2,0)&amp;$J3993&amp;$K3993,VLOOKUP($A3993,Master!$D:$E,2,0)&amp;Sheet1!$J3993&amp;Sheet1!$K3993)</f>
        <v>#N/A</v>
      </c>
      <c r="Q4559" s="33" t="str">
        <f t="shared" si="126"/>
        <v/>
      </c>
      <c r="R4559" s="33" t="e">
        <f>IF(IF(VLOOKUP($A3993,Master!$G:$J,4,0)="x",Sheet1!$A3993,"")="","",IF(VLOOKUP($A3993,Master!$G:$J,4,0)="x",Sheet1!$A3993,"")&amp;$J3993&amp;$K3993)</f>
        <v>#N/A</v>
      </c>
      <c r="S4559" s="33" t="e">
        <f>IF(VLOOKUP($A3993,Master!$L:$M,2,0)=0,"",VLOOKUP($A3993,Master!$L:$M,2,0)&amp;$J3993&amp;$L3993)</f>
        <v>#N/A</v>
      </c>
      <c r="T4559" s="33" t="str">
        <f t="shared" si="127"/>
        <v/>
      </c>
    </row>
    <row r="4560" spans="15:20" x14ac:dyDescent="0.3">
      <c r="O4560" s="33" t="e">
        <f>VLOOKUP($A3994,Master!$A:$B,2,0)&amp;$J3994&amp;$K3994</f>
        <v>#N/A</v>
      </c>
      <c r="P4560" s="33" t="e">
        <f>IF(OR($A3994="KE0",$A3994="KZ0",$A3994="KV0",$A3994="KH0",$A3994="KE",$A3994="KZ",),VLOOKUP($A3994&amp;$F3994,Master!$D:$E,2,0)&amp;$J3994&amp;$K3994,VLOOKUP($A3994,Master!$D:$E,2,0)&amp;Sheet1!$J3994&amp;Sheet1!$K3994)</f>
        <v>#N/A</v>
      </c>
      <c r="Q4560" s="33" t="str">
        <f t="shared" si="126"/>
        <v/>
      </c>
      <c r="R4560" s="33" t="e">
        <f>IF(IF(VLOOKUP($A3994,Master!$G:$J,4,0)="x",Sheet1!$A3994,"")="","",IF(VLOOKUP($A3994,Master!$G:$J,4,0)="x",Sheet1!$A3994,"")&amp;$J3994&amp;$K3994)</f>
        <v>#N/A</v>
      </c>
      <c r="S4560" s="33" t="e">
        <f>IF(VLOOKUP($A3994,Master!$L:$M,2,0)=0,"",VLOOKUP($A3994,Master!$L:$M,2,0)&amp;$J3994&amp;$L3994)</f>
        <v>#N/A</v>
      </c>
      <c r="T4560" s="33" t="str">
        <f t="shared" si="127"/>
        <v/>
      </c>
    </row>
    <row r="4561" spans="15:20" x14ac:dyDescent="0.3">
      <c r="O4561" s="33" t="e">
        <f>VLOOKUP($A3995,Master!$A:$B,2,0)&amp;$J3995&amp;$K3995</f>
        <v>#N/A</v>
      </c>
      <c r="P4561" s="33" t="e">
        <f>IF(OR($A3995="KE0",$A3995="KZ0",$A3995="KV0",$A3995="KH0",$A3995="KE",$A3995="KZ",),VLOOKUP($A3995&amp;$F3995,Master!$D:$E,2,0)&amp;$J3995&amp;$K3995,VLOOKUP($A3995,Master!$D:$E,2,0)&amp;Sheet1!$J3995&amp;Sheet1!$K3995)</f>
        <v>#N/A</v>
      </c>
      <c r="Q4561" s="33" t="str">
        <f t="shared" si="126"/>
        <v/>
      </c>
      <c r="R4561" s="33" t="e">
        <f>IF(IF(VLOOKUP($A3995,Master!$G:$J,4,0)="x",Sheet1!$A3995,"")="","",IF(VLOOKUP($A3995,Master!$G:$J,4,0)="x",Sheet1!$A3995,"")&amp;$J3995&amp;$K3995)</f>
        <v>#N/A</v>
      </c>
      <c r="S4561" s="33" t="e">
        <f>IF(VLOOKUP($A3995,Master!$L:$M,2,0)=0,"",VLOOKUP($A3995,Master!$L:$M,2,0)&amp;$J3995&amp;$L3995)</f>
        <v>#N/A</v>
      </c>
      <c r="T4561" s="33" t="str">
        <f t="shared" si="127"/>
        <v/>
      </c>
    </row>
    <row r="4562" spans="15:20" x14ac:dyDescent="0.3">
      <c r="O4562" s="33" t="e">
        <f>VLOOKUP($A3996,Master!$A:$B,2,0)&amp;$J3996&amp;$K3996</f>
        <v>#N/A</v>
      </c>
      <c r="P4562" s="33" t="e">
        <f>IF(OR($A3996="KE0",$A3996="KZ0",$A3996="KV0",$A3996="KH0",$A3996="KE",$A3996="KZ",),VLOOKUP($A3996&amp;$F3996,Master!$D:$E,2,0)&amp;$J3996&amp;$K3996,VLOOKUP($A3996,Master!$D:$E,2,0)&amp;Sheet1!$J3996&amp;Sheet1!$K3996)</f>
        <v>#N/A</v>
      </c>
      <c r="Q4562" s="33" t="str">
        <f t="shared" si="126"/>
        <v/>
      </c>
      <c r="R4562" s="33" t="e">
        <f>IF(IF(VLOOKUP($A3996,Master!$G:$J,4,0)="x",Sheet1!$A3996,"")="","",IF(VLOOKUP($A3996,Master!$G:$J,4,0)="x",Sheet1!$A3996,"")&amp;$J3996&amp;$K3996)</f>
        <v>#N/A</v>
      </c>
      <c r="S4562" s="33" t="e">
        <f>IF(VLOOKUP($A3996,Master!$L:$M,2,0)=0,"",VLOOKUP($A3996,Master!$L:$M,2,0)&amp;$J3996&amp;$L3996)</f>
        <v>#N/A</v>
      </c>
      <c r="T4562" s="33" t="str">
        <f t="shared" si="127"/>
        <v/>
      </c>
    </row>
    <row r="4563" spans="15:20" x14ac:dyDescent="0.3">
      <c r="O4563" s="33" t="e">
        <f>VLOOKUP($A3997,Master!$A:$B,2,0)&amp;$J3997&amp;$K3997</f>
        <v>#N/A</v>
      </c>
      <c r="P4563" s="33" t="e">
        <f>IF(OR($A3997="KE0",$A3997="KZ0",$A3997="KV0",$A3997="KH0",$A3997="KE",$A3997="KZ",),VLOOKUP($A3997&amp;$F3997,Master!$D:$E,2,0)&amp;$J3997&amp;$K3997,VLOOKUP($A3997,Master!$D:$E,2,0)&amp;Sheet1!$J3997&amp;Sheet1!$K3997)</f>
        <v>#N/A</v>
      </c>
      <c r="Q4563" s="33" t="str">
        <f t="shared" si="126"/>
        <v/>
      </c>
      <c r="R4563" s="33" t="e">
        <f>IF(IF(VLOOKUP($A3997,Master!$G:$J,4,0)="x",Sheet1!$A3997,"")="","",IF(VLOOKUP($A3997,Master!$G:$J,4,0)="x",Sheet1!$A3997,"")&amp;$J3997&amp;$K3997)</f>
        <v>#N/A</v>
      </c>
      <c r="S4563" s="33" t="e">
        <f>IF(VLOOKUP($A3997,Master!$L:$M,2,0)=0,"",VLOOKUP($A3997,Master!$L:$M,2,0)&amp;$J3997&amp;$L3997)</f>
        <v>#N/A</v>
      </c>
      <c r="T4563" s="33" t="str">
        <f t="shared" si="127"/>
        <v/>
      </c>
    </row>
    <row r="4564" spans="15:20" x14ac:dyDescent="0.3">
      <c r="O4564" s="33" t="e">
        <f>VLOOKUP($A3998,Master!$A:$B,2,0)&amp;$J3998&amp;$K3998</f>
        <v>#N/A</v>
      </c>
      <c r="P4564" s="33" t="e">
        <f>IF(OR($A3998="KE0",$A3998="KZ0",$A3998="KV0",$A3998="KH0",$A3998="KE",$A3998="KZ",),VLOOKUP($A3998&amp;$F3998,Master!$D:$E,2,0)&amp;$J3998&amp;$K3998,VLOOKUP($A3998,Master!$D:$E,2,0)&amp;Sheet1!$J3998&amp;Sheet1!$K3998)</f>
        <v>#N/A</v>
      </c>
      <c r="Q4564" s="33" t="str">
        <f t="shared" si="126"/>
        <v/>
      </c>
      <c r="R4564" s="33" t="e">
        <f>IF(IF(VLOOKUP($A3998,Master!$G:$J,4,0)="x",Sheet1!$A3998,"")="","",IF(VLOOKUP($A3998,Master!$G:$J,4,0)="x",Sheet1!$A3998,"")&amp;$J3998&amp;$K3998)</f>
        <v>#N/A</v>
      </c>
      <c r="S4564" s="33" t="e">
        <f>IF(VLOOKUP($A3998,Master!$L:$M,2,0)=0,"",VLOOKUP($A3998,Master!$L:$M,2,0)&amp;$J3998&amp;$L3998)</f>
        <v>#N/A</v>
      </c>
      <c r="T4564" s="33" t="str">
        <f t="shared" si="127"/>
        <v/>
      </c>
    </row>
    <row r="4565" spans="15:20" x14ac:dyDescent="0.3">
      <c r="O4565" s="33" t="e">
        <f>VLOOKUP($A3999,Master!$A:$B,2,0)&amp;$J3999&amp;$K3999</f>
        <v>#N/A</v>
      </c>
      <c r="P4565" s="33" t="e">
        <f>IF(OR($A3999="KE0",$A3999="KZ0",$A3999="KV0",$A3999="KH0",$A3999="KE",$A3999="KZ",),VLOOKUP($A3999&amp;$F3999,Master!$D:$E,2,0)&amp;$J3999&amp;$K3999,VLOOKUP($A3999,Master!$D:$E,2,0)&amp;Sheet1!$J3999&amp;Sheet1!$K3999)</f>
        <v>#N/A</v>
      </c>
      <c r="Q4565" s="33" t="str">
        <f t="shared" si="126"/>
        <v/>
      </c>
      <c r="R4565" s="33" t="e">
        <f>IF(IF(VLOOKUP($A3999,Master!$G:$J,4,0)="x",Sheet1!$A3999,"")="","",IF(VLOOKUP($A3999,Master!$G:$J,4,0)="x",Sheet1!$A3999,"")&amp;$J3999&amp;$K3999)</f>
        <v>#N/A</v>
      </c>
      <c r="S4565" s="33" t="e">
        <f>IF(VLOOKUP($A3999,Master!$L:$M,2,0)=0,"",VLOOKUP($A3999,Master!$L:$M,2,0)&amp;$J3999&amp;$L3999)</f>
        <v>#N/A</v>
      </c>
      <c r="T4565" s="33" t="str">
        <f t="shared" si="127"/>
        <v/>
      </c>
    </row>
    <row r="4566" spans="15:20" x14ac:dyDescent="0.3">
      <c r="O4566" s="33" t="e">
        <f>VLOOKUP($A4000,Master!$A:$B,2,0)&amp;$J4000&amp;$K4000</f>
        <v>#N/A</v>
      </c>
      <c r="P4566" s="33" t="e">
        <f>IF(OR($A4000="KE0",$A4000="KZ0",$A4000="KV0",$A4000="KH0",$A4000="KE",$A4000="KZ",),VLOOKUP($A4000&amp;$F4000,Master!$D:$E,2,0)&amp;$J4000&amp;$K4000,VLOOKUP($A4000,Master!$D:$E,2,0)&amp;Sheet1!$J4000&amp;Sheet1!$K4000)</f>
        <v>#N/A</v>
      </c>
      <c r="Q4566" s="33" t="str">
        <f t="shared" si="126"/>
        <v/>
      </c>
      <c r="R4566" s="33" t="e">
        <f>IF(IF(VLOOKUP($A4000,Master!$G:$J,4,0)="x",Sheet1!$A4000,"")="","",IF(VLOOKUP($A4000,Master!$G:$J,4,0)="x",Sheet1!$A4000,"")&amp;$J4000&amp;$K4000)</f>
        <v>#N/A</v>
      </c>
      <c r="S4566" s="33" t="e">
        <f>IF(VLOOKUP($A4000,Master!$L:$M,2,0)=0,"",VLOOKUP($A4000,Master!$L:$M,2,0)&amp;$J4000&amp;$L4000)</f>
        <v>#N/A</v>
      </c>
      <c r="T4566" s="33" t="str">
        <f t="shared" si="127"/>
        <v/>
      </c>
    </row>
    <row r="4567" spans="15:20" x14ac:dyDescent="0.3">
      <c r="O4567" s="33" t="e">
        <f>VLOOKUP($A4001,Master!$A:$B,2,0)&amp;$J4001&amp;$K4001</f>
        <v>#N/A</v>
      </c>
      <c r="P4567" s="33" t="e">
        <f>IF(OR($A4001="KE0",$A4001="KZ0",$A4001="KV0",$A4001="KH0",$A4001="KE",$A4001="KZ",),VLOOKUP($A4001&amp;$F4001,Master!$D:$E,2,0)&amp;$J4001&amp;$K4001,VLOOKUP($A4001,Master!$D:$E,2,0)&amp;Sheet1!$J4001&amp;Sheet1!$K4001)</f>
        <v>#N/A</v>
      </c>
      <c r="Q4567" s="33" t="str">
        <f t="shared" si="126"/>
        <v/>
      </c>
      <c r="R4567" s="33" t="e">
        <f>IF(IF(VLOOKUP($A4001,Master!$G:$J,4,0)="x",Sheet1!$A4001,"")="","",IF(VLOOKUP($A4001,Master!$G:$J,4,0)="x",Sheet1!$A4001,"")&amp;$J4001&amp;$K4001)</f>
        <v>#N/A</v>
      </c>
      <c r="S4567" s="33" t="e">
        <f>IF(VLOOKUP($A4001,Master!$L:$M,2,0)=0,"",VLOOKUP($A4001,Master!$L:$M,2,0)&amp;$J4001&amp;$L4001)</f>
        <v>#N/A</v>
      </c>
      <c r="T4567" s="33" t="str">
        <f t="shared" si="127"/>
        <v/>
      </c>
    </row>
    <row r="4568" spans="15:20" x14ac:dyDescent="0.3">
      <c r="O4568" s="33" t="e">
        <f>VLOOKUP($A4002,Master!$A:$B,2,0)&amp;$J4002&amp;$K4002</f>
        <v>#N/A</v>
      </c>
      <c r="P4568" s="33" t="e">
        <f>IF(OR($A4002="KE0",$A4002="KZ0",$A4002="KV0",$A4002="KH0",$A4002="KE",$A4002="KZ",),VLOOKUP($A4002&amp;$F4002,Master!$D:$E,2,0)&amp;$J4002&amp;$K4002,VLOOKUP($A4002,Master!$D:$E,2,0)&amp;Sheet1!$J4002&amp;Sheet1!$K4002)</f>
        <v>#N/A</v>
      </c>
      <c r="Q4568" s="33" t="str">
        <f t="shared" si="126"/>
        <v/>
      </c>
      <c r="R4568" s="33" t="e">
        <f>IF(IF(VLOOKUP($A4002,Master!$G:$J,4,0)="x",Sheet1!$A4002,"")="","",IF(VLOOKUP($A4002,Master!$G:$J,4,0)="x",Sheet1!$A4002,"")&amp;$J4002&amp;$K4002)</f>
        <v>#N/A</v>
      </c>
      <c r="S4568" s="33" t="e">
        <f>IF(VLOOKUP($A4002,Master!$L:$M,2,0)=0,"",VLOOKUP($A4002,Master!$L:$M,2,0)&amp;$J4002&amp;$L4002)</f>
        <v>#N/A</v>
      </c>
      <c r="T4568" s="33" t="str">
        <f t="shared" si="127"/>
        <v/>
      </c>
    </row>
    <row r="4569" spans="15:20" x14ac:dyDescent="0.3">
      <c r="O4569" s="33" t="e">
        <f>VLOOKUP($A4003,Master!$A:$B,2,0)&amp;$J4003&amp;$K4003</f>
        <v>#N/A</v>
      </c>
      <c r="P4569" s="33" t="e">
        <f>IF(OR($A4003="KE0",$A4003="KZ0",$A4003="KV0",$A4003="KH0",$A4003="KE",$A4003="KZ",),VLOOKUP($A4003&amp;$F4003,Master!$D:$E,2,0)&amp;$J4003&amp;$K4003,VLOOKUP($A4003,Master!$D:$E,2,0)&amp;Sheet1!$J4003&amp;Sheet1!$K4003)</f>
        <v>#N/A</v>
      </c>
      <c r="Q4569" s="33" t="str">
        <f t="shared" si="126"/>
        <v/>
      </c>
      <c r="R4569" s="33" t="e">
        <f>IF(IF(VLOOKUP($A4003,Master!$G:$J,4,0)="x",Sheet1!$A4003,"")="","",IF(VLOOKUP($A4003,Master!$G:$J,4,0)="x",Sheet1!$A4003,"")&amp;$J4003&amp;$K4003)</f>
        <v>#N/A</v>
      </c>
      <c r="S4569" s="33" t="e">
        <f>IF(VLOOKUP($A4003,Master!$L:$M,2,0)=0,"",VLOOKUP($A4003,Master!$L:$M,2,0)&amp;$J4003&amp;$L4003)</f>
        <v>#N/A</v>
      </c>
      <c r="T4569" s="33" t="str">
        <f t="shared" si="127"/>
        <v/>
      </c>
    </row>
    <row r="4570" spans="15:20" x14ac:dyDescent="0.3">
      <c r="O4570" s="33" t="e">
        <f>VLOOKUP($A4004,Master!$A:$B,2,0)&amp;$J4004&amp;$K4004</f>
        <v>#N/A</v>
      </c>
      <c r="P4570" s="33" t="e">
        <f>IF(OR($A4004="KE0",$A4004="KZ0",$A4004="KV0",$A4004="KH0",$A4004="KE",$A4004="KZ",),VLOOKUP($A4004&amp;$F4004,Master!$D:$E,2,0)&amp;$J4004&amp;$K4004,VLOOKUP($A4004,Master!$D:$E,2,0)&amp;Sheet1!$J4004&amp;Sheet1!$K4004)</f>
        <v>#N/A</v>
      </c>
      <c r="Q4570" s="33" t="str">
        <f t="shared" si="126"/>
        <v/>
      </c>
      <c r="R4570" s="33" t="e">
        <f>IF(IF(VLOOKUP($A4004,Master!$G:$J,4,0)="x",Sheet1!$A4004,"")="","",IF(VLOOKUP($A4004,Master!$G:$J,4,0)="x",Sheet1!$A4004,"")&amp;$J4004&amp;$K4004)</f>
        <v>#N/A</v>
      </c>
      <c r="S4570" s="33" t="e">
        <f>IF(VLOOKUP($A4004,Master!$L:$M,2,0)=0,"",VLOOKUP($A4004,Master!$L:$M,2,0)&amp;$J4004&amp;$L4004)</f>
        <v>#N/A</v>
      </c>
      <c r="T4570" s="33" t="str">
        <f t="shared" si="127"/>
        <v/>
      </c>
    </row>
    <row r="4571" spans="15:20" x14ac:dyDescent="0.3">
      <c r="O4571" s="33" t="e">
        <f>VLOOKUP($A4005,Master!$A:$B,2,0)&amp;$J4005&amp;$K4005</f>
        <v>#N/A</v>
      </c>
      <c r="P4571" s="33" t="e">
        <f>IF(OR($A4005="KE0",$A4005="KZ0",$A4005="KV0",$A4005="KH0",$A4005="KE",$A4005="KZ",),VLOOKUP($A4005&amp;$F4005,Master!$D:$E,2,0)&amp;$J4005&amp;$K4005,VLOOKUP($A4005,Master!$D:$E,2,0)&amp;Sheet1!$J4005&amp;Sheet1!$K4005)</f>
        <v>#N/A</v>
      </c>
      <c r="Q4571" s="33" t="str">
        <f t="shared" si="126"/>
        <v/>
      </c>
      <c r="R4571" s="33" t="e">
        <f>IF(IF(VLOOKUP($A4005,Master!$G:$J,4,0)="x",Sheet1!$A4005,"")="","",IF(VLOOKUP($A4005,Master!$G:$J,4,0)="x",Sheet1!$A4005,"")&amp;$J4005&amp;$K4005)</f>
        <v>#N/A</v>
      </c>
      <c r="S4571" s="33" t="e">
        <f>IF(VLOOKUP($A4005,Master!$L:$M,2,0)=0,"",VLOOKUP($A4005,Master!$L:$M,2,0)&amp;$J4005&amp;$L4005)</f>
        <v>#N/A</v>
      </c>
      <c r="T4571" s="33" t="str">
        <f t="shared" si="127"/>
        <v/>
      </c>
    </row>
    <row r="4572" spans="15:20" x14ac:dyDescent="0.3">
      <c r="O4572" s="33" t="e">
        <f>VLOOKUP($A4006,Master!$A:$B,2,0)&amp;$J4006&amp;$K4006</f>
        <v>#N/A</v>
      </c>
      <c r="P4572" s="33" t="e">
        <f>IF(OR($A4006="KE0",$A4006="KZ0",$A4006="KV0",$A4006="KH0",$A4006="KE",$A4006="KZ",),VLOOKUP($A4006&amp;$F4006,Master!$D:$E,2,0)&amp;$J4006&amp;$K4006,VLOOKUP($A4006,Master!$D:$E,2,0)&amp;Sheet1!$J4006&amp;Sheet1!$K4006)</f>
        <v>#N/A</v>
      </c>
      <c r="Q4572" s="33" t="str">
        <f t="shared" si="126"/>
        <v/>
      </c>
      <c r="R4572" s="33" t="e">
        <f>IF(IF(VLOOKUP($A4006,Master!$G:$J,4,0)="x",Sheet1!$A4006,"")="","",IF(VLOOKUP($A4006,Master!$G:$J,4,0)="x",Sheet1!$A4006,"")&amp;$J4006&amp;$K4006)</f>
        <v>#N/A</v>
      </c>
      <c r="S4572" s="33" t="e">
        <f>IF(VLOOKUP($A4006,Master!$L:$M,2,0)=0,"",VLOOKUP($A4006,Master!$L:$M,2,0)&amp;$J4006&amp;$L4006)</f>
        <v>#N/A</v>
      </c>
      <c r="T4572" s="33" t="str">
        <f t="shared" si="127"/>
        <v/>
      </c>
    </row>
    <row r="4573" spans="15:20" x14ac:dyDescent="0.3">
      <c r="O4573" s="33" t="e">
        <f>VLOOKUP($A4007,Master!$A:$B,2,0)&amp;$J4007&amp;$K4007</f>
        <v>#N/A</v>
      </c>
      <c r="P4573" s="33" t="e">
        <f>IF(OR($A4007="KE0",$A4007="KZ0",$A4007="KV0",$A4007="KH0",$A4007="KE",$A4007="KZ",),VLOOKUP($A4007&amp;$F4007,Master!$D:$E,2,0)&amp;$J4007&amp;$K4007,VLOOKUP($A4007,Master!$D:$E,2,0)&amp;Sheet1!$J4007&amp;Sheet1!$K4007)</f>
        <v>#N/A</v>
      </c>
      <c r="Q4573" s="33" t="str">
        <f t="shared" si="126"/>
        <v/>
      </c>
      <c r="R4573" s="33" t="e">
        <f>IF(IF(VLOOKUP($A4007,Master!$G:$J,4,0)="x",Sheet1!$A4007,"")="","",IF(VLOOKUP($A4007,Master!$G:$J,4,0)="x",Sheet1!$A4007,"")&amp;$J4007&amp;$K4007)</f>
        <v>#N/A</v>
      </c>
      <c r="S4573" s="33" t="e">
        <f>IF(VLOOKUP($A4007,Master!$L:$M,2,0)=0,"",VLOOKUP($A4007,Master!$L:$M,2,0)&amp;$J4007&amp;$L4007)</f>
        <v>#N/A</v>
      </c>
      <c r="T4573" s="33" t="str">
        <f t="shared" si="127"/>
        <v/>
      </c>
    </row>
    <row r="4574" spans="15:20" x14ac:dyDescent="0.3">
      <c r="O4574" s="33" t="e">
        <f>VLOOKUP($A4008,Master!$A:$B,2,0)&amp;$J4008&amp;$K4008</f>
        <v>#N/A</v>
      </c>
      <c r="P4574" s="33" t="e">
        <f>IF(OR($A4008="KE0",$A4008="KZ0",$A4008="KV0",$A4008="KH0",$A4008="KE",$A4008="KZ",),VLOOKUP($A4008&amp;$F4008,Master!$D:$E,2,0)&amp;$J4008&amp;$K4008,VLOOKUP($A4008,Master!$D:$E,2,0)&amp;Sheet1!$J4008&amp;Sheet1!$K4008)</f>
        <v>#N/A</v>
      </c>
      <c r="Q4574" s="33" t="str">
        <f t="shared" si="126"/>
        <v/>
      </c>
      <c r="R4574" s="33" t="e">
        <f>IF(IF(VLOOKUP($A4008,Master!$G:$J,4,0)="x",Sheet1!$A4008,"")="","",IF(VLOOKUP($A4008,Master!$G:$J,4,0)="x",Sheet1!$A4008,"")&amp;$J4008&amp;$K4008)</f>
        <v>#N/A</v>
      </c>
      <c r="S4574" s="33" t="e">
        <f>IF(VLOOKUP($A4008,Master!$L:$M,2,0)=0,"",VLOOKUP($A4008,Master!$L:$M,2,0)&amp;$J4008&amp;$L4008)</f>
        <v>#N/A</v>
      </c>
      <c r="T4574" s="33" t="str">
        <f t="shared" si="127"/>
        <v/>
      </c>
    </row>
    <row r="4575" spans="15:20" x14ac:dyDescent="0.3">
      <c r="O4575" s="33" t="e">
        <f>VLOOKUP($A4009,Master!$A:$B,2,0)&amp;$J4009&amp;$K4009</f>
        <v>#N/A</v>
      </c>
      <c r="P4575" s="33" t="e">
        <f>IF(OR($A4009="KE0",$A4009="KZ0",$A4009="KV0",$A4009="KH0",$A4009="KE",$A4009="KZ",),VLOOKUP($A4009&amp;$F4009,Master!$D:$E,2,0)&amp;$J4009&amp;$K4009,VLOOKUP($A4009,Master!$D:$E,2,0)&amp;Sheet1!$J4009&amp;Sheet1!$K4009)</f>
        <v>#N/A</v>
      </c>
      <c r="Q4575" s="33" t="str">
        <f t="shared" si="126"/>
        <v/>
      </c>
      <c r="R4575" s="33" t="e">
        <f>IF(IF(VLOOKUP($A4009,Master!$G:$J,4,0)="x",Sheet1!$A4009,"")="","",IF(VLOOKUP($A4009,Master!$G:$J,4,0)="x",Sheet1!$A4009,"")&amp;$J4009&amp;$K4009)</f>
        <v>#N/A</v>
      </c>
      <c r="S4575" s="33" t="e">
        <f>IF(VLOOKUP($A4009,Master!$L:$M,2,0)=0,"",VLOOKUP($A4009,Master!$L:$M,2,0)&amp;$J4009&amp;$L4009)</f>
        <v>#N/A</v>
      </c>
      <c r="T4575" s="33" t="str">
        <f t="shared" si="127"/>
        <v/>
      </c>
    </row>
    <row r="4576" spans="15:20" x14ac:dyDescent="0.3">
      <c r="O4576" s="33" t="e">
        <f>VLOOKUP($A4010,Master!$A:$B,2,0)&amp;$J4010&amp;$K4010</f>
        <v>#N/A</v>
      </c>
      <c r="P4576" s="33" t="e">
        <f>IF(OR($A4010="KE0",$A4010="KZ0",$A4010="KV0",$A4010="KH0",$A4010="KE",$A4010="KZ",),VLOOKUP($A4010&amp;$F4010,Master!$D:$E,2,0)&amp;$J4010&amp;$K4010,VLOOKUP($A4010,Master!$D:$E,2,0)&amp;Sheet1!$J4010&amp;Sheet1!$K4010)</f>
        <v>#N/A</v>
      </c>
      <c r="Q4576" s="33" t="str">
        <f t="shared" si="126"/>
        <v/>
      </c>
      <c r="R4576" s="33" t="e">
        <f>IF(IF(VLOOKUP($A4010,Master!$G:$J,4,0)="x",Sheet1!$A4010,"")="","",IF(VLOOKUP($A4010,Master!$G:$J,4,0)="x",Sheet1!$A4010,"")&amp;$J4010&amp;$K4010)</f>
        <v>#N/A</v>
      </c>
      <c r="S4576" s="33" t="e">
        <f>IF(VLOOKUP($A4010,Master!$L:$M,2,0)=0,"",VLOOKUP($A4010,Master!$L:$M,2,0)&amp;$J4010&amp;$L4010)</f>
        <v>#N/A</v>
      </c>
      <c r="T4576" s="33" t="str">
        <f t="shared" si="127"/>
        <v/>
      </c>
    </row>
    <row r="4577" spans="15:20" x14ac:dyDescent="0.3">
      <c r="O4577" s="33" t="e">
        <f>VLOOKUP($A4011,Master!$A:$B,2,0)&amp;$J4011&amp;$K4011</f>
        <v>#N/A</v>
      </c>
      <c r="P4577" s="33" t="e">
        <f>IF(OR($A4011="KE0",$A4011="KZ0",$A4011="KV0",$A4011="KH0",$A4011="KE",$A4011="KZ",),VLOOKUP($A4011&amp;$F4011,Master!$D:$E,2,0)&amp;$J4011&amp;$K4011,VLOOKUP($A4011,Master!$D:$E,2,0)&amp;Sheet1!$J4011&amp;Sheet1!$K4011)</f>
        <v>#N/A</v>
      </c>
      <c r="Q4577" s="33" t="str">
        <f t="shared" si="126"/>
        <v/>
      </c>
      <c r="R4577" s="33" t="e">
        <f>IF(IF(VLOOKUP($A4011,Master!$G:$J,4,0)="x",Sheet1!$A4011,"")="","",IF(VLOOKUP($A4011,Master!$G:$J,4,0)="x",Sheet1!$A4011,"")&amp;$J4011&amp;$K4011)</f>
        <v>#N/A</v>
      </c>
      <c r="S4577" s="33" t="e">
        <f>IF(VLOOKUP($A4011,Master!$L:$M,2,0)=0,"",VLOOKUP($A4011,Master!$L:$M,2,0)&amp;$J4011&amp;$L4011)</f>
        <v>#N/A</v>
      </c>
      <c r="T4577" s="33" t="str">
        <f t="shared" si="127"/>
        <v/>
      </c>
    </row>
    <row r="4578" spans="15:20" x14ac:dyDescent="0.3">
      <c r="O4578" s="33" t="e">
        <f>VLOOKUP($A4012,Master!$A:$B,2,0)&amp;$J4012&amp;$K4012</f>
        <v>#N/A</v>
      </c>
      <c r="P4578" s="33" t="e">
        <f>IF(OR($A4012="KE0",$A4012="KZ0",$A4012="KV0",$A4012="KH0",$A4012="KE",$A4012="KZ",),VLOOKUP($A4012&amp;$F4012,Master!$D:$E,2,0)&amp;$J4012&amp;$K4012,VLOOKUP($A4012,Master!$D:$E,2,0)&amp;Sheet1!$J4012&amp;Sheet1!$K4012)</f>
        <v>#N/A</v>
      </c>
      <c r="Q4578" s="33" t="str">
        <f t="shared" si="126"/>
        <v/>
      </c>
      <c r="R4578" s="33" t="e">
        <f>IF(IF(VLOOKUP($A4012,Master!$G:$J,4,0)="x",Sheet1!$A4012,"")="","",IF(VLOOKUP($A4012,Master!$G:$J,4,0)="x",Sheet1!$A4012,"")&amp;$J4012&amp;$K4012)</f>
        <v>#N/A</v>
      </c>
      <c r="S4578" s="33" t="e">
        <f>IF(VLOOKUP($A4012,Master!$L:$M,2,0)=0,"",VLOOKUP($A4012,Master!$L:$M,2,0)&amp;$J4012&amp;$L4012)</f>
        <v>#N/A</v>
      </c>
      <c r="T4578" s="33" t="str">
        <f t="shared" si="127"/>
        <v/>
      </c>
    </row>
    <row r="4579" spans="15:20" x14ac:dyDescent="0.3">
      <c r="O4579" s="33" t="e">
        <f>VLOOKUP($A4013,Master!$A:$B,2,0)&amp;$J4013&amp;$K4013</f>
        <v>#N/A</v>
      </c>
      <c r="P4579" s="33" t="e">
        <f>IF(OR($A4013="KE0",$A4013="KZ0",$A4013="KV0",$A4013="KH0",$A4013="KE",$A4013="KZ",),VLOOKUP($A4013&amp;$F4013,Master!$D:$E,2,0)&amp;$J4013&amp;$K4013,VLOOKUP($A4013,Master!$D:$E,2,0)&amp;Sheet1!$J4013&amp;Sheet1!$K4013)</f>
        <v>#N/A</v>
      </c>
      <c r="Q4579" s="33" t="str">
        <f t="shared" si="126"/>
        <v/>
      </c>
      <c r="R4579" s="33" t="e">
        <f>IF(IF(VLOOKUP($A4013,Master!$G:$J,4,0)="x",Sheet1!$A4013,"")="","",IF(VLOOKUP($A4013,Master!$G:$J,4,0)="x",Sheet1!$A4013,"")&amp;$J4013&amp;$K4013)</f>
        <v>#N/A</v>
      </c>
      <c r="S4579" s="33" t="e">
        <f>IF(VLOOKUP($A4013,Master!$L:$M,2,0)=0,"",VLOOKUP($A4013,Master!$L:$M,2,0)&amp;$J4013&amp;$L4013)</f>
        <v>#N/A</v>
      </c>
      <c r="T4579" s="33" t="str">
        <f t="shared" si="127"/>
        <v/>
      </c>
    </row>
    <row r="4580" spans="15:20" x14ac:dyDescent="0.3">
      <c r="O4580" s="33" t="e">
        <f>VLOOKUP($A4014,Master!$A:$B,2,0)&amp;$J4014&amp;$K4014</f>
        <v>#N/A</v>
      </c>
      <c r="P4580" s="33" t="e">
        <f>IF(OR($A4014="KE0",$A4014="KZ0",$A4014="KV0",$A4014="KH0",$A4014="KE",$A4014="KZ",),VLOOKUP($A4014&amp;$F4014,Master!$D:$E,2,0)&amp;$J4014&amp;$K4014,VLOOKUP($A4014,Master!$D:$E,2,0)&amp;Sheet1!$J4014&amp;Sheet1!$K4014)</f>
        <v>#N/A</v>
      </c>
      <c r="Q4580" s="33" t="str">
        <f t="shared" si="126"/>
        <v/>
      </c>
      <c r="R4580" s="33" t="e">
        <f>IF(IF(VLOOKUP($A4014,Master!$G:$J,4,0)="x",Sheet1!$A4014,"")="","",IF(VLOOKUP($A4014,Master!$G:$J,4,0)="x",Sheet1!$A4014,"")&amp;$J4014&amp;$K4014)</f>
        <v>#N/A</v>
      </c>
      <c r="S4580" s="33" t="e">
        <f>IF(VLOOKUP($A4014,Master!$L:$M,2,0)=0,"",VLOOKUP($A4014,Master!$L:$M,2,0)&amp;$J4014&amp;$L4014)</f>
        <v>#N/A</v>
      </c>
      <c r="T4580" s="33" t="str">
        <f t="shared" si="127"/>
        <v/>
      </c>
    </row>
    <row r="4581" spans="15:20" x14ac:dyDescent="0.3">
      <c r="O4581" s="33" t="e">
        <f>VLOOKUP($A4015,Master!$A:$B,2,0)&amp;$J4015&amp;$K4015</f>
        <v>#N/A</v>
      </c>
      <c r="P4581" s="33" t="e">
        <f>IF(OR($A4015="KE0",$A4015="KZ0",$A4015="KV0",$A4015="KH0",$A4015="KE",$A4015="KZ",),VLOOKUP($A4015&amp;$F4015,Master!$D:$E,2,0)&amp;$J4015&amp;$K4015,VLOOKUP($A4015,Master!$D:$E,2,0)&amp;Sheet1!$J4015&amp;Sheet1!$K4015)</f>
        <v>#N/A</v>
      </c>
      <c r="Q4581" s="33" t="str">
        <f t="shared" si="126"/>
        <v/>
      </c>
      <c r="R4581" s="33" t="e">
        <f>IF(IF(VLOOKUP($A4015,Master!$G:$J,4,0)="x",Sheet1!$A4015,"")="","",IF(VLOOKUP($A4015,Master!$G:$J,4,0)="x",Sheet1!$A4015,"")&amp;$J4015&amp;$K4015)</f>
        <v>#N/A</v>
      </c>
      <c r="S4581" s="33" t="e">
        <f>IF(VLOOKUP($A4015,Master!$L:$M,2,0)=0,"",VLOOKUP($A4015,Master!$L:$M,2,0)&amp;$J4015&amp;$L4015)</f>
        <v>#N/A</v>
      </c>
      <c r="T4581" s="33" t="str">
        <f t="shared" si="127"/>
        <v/>
      </c>
    </row>
    <row r="4582" spans="15:20" x14ac:dyDescent="0.3">
      <c r="O4582" s="33" t="e">
        <f>VLOOKUP($A4016,Master!$A:$B,2,0)&amp;$J4016&amp;$K4016</f>
        <v>#N/A</v>
      </c>
      <c r="P4582" s="33" t="e">
        <f>IF(OR($A4016="KE0",$A4016="KZ0",$A4016="KV0",$A4016="KH0",$A4016="KE",$A4016="KZ",),VLOOKUP($A4016&amp;$F4016,Master!$D:$E,2,0)&amp;$J4016&amp;$K4016,VLOOKUP($A4016,Master!$D:$E,2,0)&amp;Sheet1!$J4016&amp;Sheet1!$K4016)</f>
        <v>#N/A</v>
      </c>
      <c r="Q4582" s="33" t="str">
        <f t="shared" si="126"/>
        <v/>
      </c>
      <c r="R4582" s="33" t="e">
        <f>IF(IF(VLOOKUP($A4016,Master!$G:$J,4,0)="x",Sheet1!$A4016,"")="","",IF(VLOOKUP($A4016,Master!$G:$J,4,0)="x",Sheet1!$A4016,"")&amp;$J4016&amp;$K4016)</f>
        <v>#N/A</v>
      </c>
      <c r="S4582" s="33" t="e">
        <f>IF(VLOOKUP($A4016,Master!$L:$M,2,0)=0,"",VLOOKUP($A4016,Master!$L:$M,2,0)&amp;$J4016&amp;$L4016)</f>
        <v>#N/A</v>
      </c>
      <c r="T4582" s="33" t="str">
        <f t="shared" si="127"/>
        <v/>
      </c>
    </row>
    <row r="4583" spans="15:20" x14ac:dyDescent="0.3">
      <c r="O4583" s="33" t="e">
        <f>VLOOKUP($A4017,Master!$A:$B,2,0)&amp;$J4017&amp;$K4017</f>
        <v>#N/A</v>
      </c>
      <c r="P4583" s="33" t="e">
        <f>IF(OR($A4017="KE0",$A4017="KZ0",$A4017="KV0",$A4017="KH0",$A4017="KE",$A4017="KZ",),VLOOKUP($A4017&amp;$F4017,Master!$D:$E,2,0)&amp;$J4017&amp;$K4017,VLOOKUP($A4017,Master!$D:$E,2,0)&amp;Sheet1!$J4017&amp;Sheet1!$K4017)</f>
        <v>#N/A</v>
      </c>
      <c r="Q4583" s="33" t="str">
        <f t="shared" si="126"/>
        <v/>
      </c>
      <c r="R4583" s="33" t="e">
        <f>IF(IF(VLOOKUP($A4017,Master!$G:$J,4,0)="x",Sheet1!$A4017,"")="","",IF(VLOOKUP($A4017,Master!$G:$J,4,0)="x",Sheet1!$A4017,"")&amp;$J4017&amp;$K4017)</f>
        <v>#N/A</v>
      </c>
      <c r="S4583" s="33" t="e">
        <f>IF(VLOOKUP($A4017,Master!$L:$M,2,0)=0,"",VLOOKUP($A4017,Master!$L:$M,2,0)&amp;$J4017&amp;$L4017)</f>
        <v>#N/A</v>
      </c>
      <c r="T4583" s="33" t="str">
        <f t="shared" si="127"/>
        <v/>
      </c>
    </row>
    <row r="4584" spans="15:20" x14ac:dyDescent="0.3">
      <c r="O4584" s="33" t="e">
        <f>VLOOKUP($A4018,Master!$A:$B,2,0)&amp;$J4018&amp;$K4018</f>
        <v>#N/A</v>
      </c>
      <c r="P4584" s="33" t="e">
        <f>IF(OR($A4018="KE0",$A4018="KZ0",$A4018="KV0",$A4018="KH0",$A4018="KE",$A4018="KZ",),VLOOKUP($A4018&amp;$F4018,Master!$D:$E,2,0)&amp;$J4018&amp;$K4018,VLOOKUP($A4018,Master!$D:$E,2,0)&amp;Sheet1!$J4018&amp;Sheet1!$K4018)</f>
        <v>#N/A</v>
      </c>
      <c r="Q4584" s="33" t="str">
        <f t="shared" si="126"/>
        <v/>
      </c>
      <c r="R4584" s="33" t="e">
        <f>IF(IF(VLOOKUP($A4018,Master!$G:$J,4,0)="x",Sheet1!$A4018,"")="","",IF(VLOOKUP($A4018,Master!$G:$J,4,0)="x",Sheet1!$A4018,"")&amp;$J4018&amp;$K4018)</f>
        <v>#N/A</v>
      </c>
      <c r="S4584" s="33" t="e">
        <f>IF(VLOOKUP($A4018,Master!$L:$M,2,0)=0,"",VLOOKUP($A4018,Master!$L:$M,2,0)&amp;$J4018&amp;$L4018)</f>
        <v>#N/A</v>
      </c>
      <c r="T4584" s="33" t="str">
        <f t="shared" si="127"/>
        <v/>
      </c>
    </row>
    <row r="4585" spans="15:20" x14ac:dyDescent="0.3">
      <c r="O4585" s="33" t="e">
        <f>VLOOKUP($A4019,Master!$A:$B,2,0)&amp;$J4019&amp;$K4019</f>
        <v>#N/A</v>
      </c>
      <c r="P4585" s="33" t="e">
        <f>IF(OR($A4019="KE0",$A4019="KZ0",$A4019="KV0",$A4019="KH0",$A4019="KE",$A4019="KZ",),VLOOKUP($A4019&amp;$F4019,Master!$D:$E,2,0)&amp;$J4019&amp;$K4019,VLOOKUP($A4019,Master!$D:$E,2,0)&amp;Sheet1!$J4019&amp;Sheet1!$K4019)</f>
        <v>#N/A</v>
      </c>
      <c r="Q4585" s="33" t="str">
        <f t="shared" si="126"/>
        <v/>
      </c>
      <c r="R4585" s="33" t="e">
        <f>IF(IF(VLOOKUP($A4019,Master!$G:$J,4,0)="x",Sheet1!$A4019,"")="","",IF(VLOOKUP($A4019,Master!$G:$J,4,0)="x",Sheet1!$A4019,"")&amp;$J4019&amp;$K4019)</f>
        <v>#N/A</v>
      </c>
      <c r="S4585" s="33" t="e">
        <f>IF(VLOOKUP($A4019,Master!$L:$M,2,0)=0,"",VLOOKUP($A4019,Master!$L:$M,2,0)&amp;$J4019&amp;$L4019)</f>
        <v>#N/A</v>
      </c>
      <c r="T4585" s="33" t="str">
        <f t="shared" si="127"/>
        <v/>
      </c>
    </row>
    <row r="4586" spans="15:20" x14ac:dyDescent="0.3">
      <c r="O4586" s="33" t="e">
        <f>VLOOKUP($A4020,Master!$A:$B,2,0)&amp;$J4020&amp;$K4020</f>
        <v>#N/A</v>
      </c>
      <c r="P4586" s="33" t="e">
        <f>IF(OR($A4020="KE0",$A4020="KZ0",$A4020="KV0",$A4020="KH0",$A4020="KE",$A4020="KZ",),VLOOKUP($A4020&amp;$F4020,Master!$D:$E,2,0)&amp;$J4020&amp;$K4020,VLOOKUP($A4020,Master!$D:$E,2,0)&amp;Sheet1!$J4020&amp;Sheet1!$K4020)</f>
        <v>#N/A</v>
      </c>
      <c r="Q4586" s="33" t="str">
        <f t="shared" si="126"/>
        <v/>
      </c>
      <c r="R4586" s="33" t="e">
        <f>IF(IF(VLOOKUP($A4020,Master!$G:$J,4,0)="x",Sheet1!$A4020,"")="","",IF(VLOOKUP($A4020,Master!$G:$J,4,0)="x",Sheet1!$A4020,"")&amp;$J4020&amp;$K4020)</f>
        <v>#N/A</v>
      </c>
      <c r="S4586" s="33" t="e">
        <f>IF(VLOOKUP($A4020,Master!$L:$M,2,0)=0,"",VLOOKUP($A4020,Master!$L:$M,2,0)&amp;$J4020&amp;$L4020)</f>
        <v>#N/A</v>
      </c>
      <c r="T4586" s="33" t="str">
        <f t="shared" si="127"/>
        <v/>
      </c>
    </row>
    <row r="4587" spans="15:20" x14ac:dyDescent="0.3">
      <c r="O4587" s="33" t="e">
        <f>VLOOKUP($A4021,Master!$A:$B,2,0)&amp;$J4021&amp;$K4021</f>
        <v>#N/A</v>
      </c>
      <c r="P4587" s="33" t="e">
        <f>IF(OR($A4021="KE0",$A4021="KZ0",$A4021="KV0",$A4021="KH0",$A4021="KE",$A4021="KZ",),VLOOKUP($A4021&amp;$F4021,Master!$D:$E,2,0)&amp;$J4021&amp;$K4021,VLOOKUP($A4021,Master!$D:$E,2,0)&amp;Sheet1!$J4021&amp;Sheet1!$K4021)</f>
        <v>#N/A</v>
      </c>
      <c r="Q4587" s="33" t="str">
        <f t="shared" si="126"/>
        <v/>
      </c>
      <c r="R4587" s="33" t="e">
        <f>IF(IF(VLOOKUP($A4021,Master!$G:$J,4,0)="x",Sheet1!$A4021,"")="","",IF(VLOOKUP($A4021,Master!$G:$J,4,0)="x",Sheet1!$A4021,"")&amp;$J4021&amp;$K4021)</f>
        <v>#N/A</v>
      </c>
      <c r="S4587" s="33" t="e">
        <f>IF(VLOOKUP($A4021,Master!$L:$M,2,0)=0,"",VLOOKUP($A4021,Master!$L:$M,2,0)&amp;$J4021&amp;$L4021)</f>
        <v>#N/A</v>
      </c>
      <c r="T4587" s="33" t="str">
        <f t="shared" si="127"/>
        <v/>
      </c>
    </row>
    <row r="4588" spans="15:20" x14ac:dyDescent="0.3">
      <c r="O4588" s="33" t="e">
        <f>VLOOKUP($A4022,Master!$A:$B,2,0)&amp;$J4022&amp;$K4022</f>
        <v>#N/A</v>
      </c>
      <c r="P4588" s="33" t="e">
        <f>IF(OR($A4022="KE0",$A4022="KZ0",$A4022="KV0",$A4022="KH0",$A4022="KE",$A4022="KZ",),VLOOKUP($A4022&amp;$F4022,Master!$D:$E,2,0)&amp;$J4022&amp;$K4022,VLOOKUP($A4022,Master!$D:$E,2,0)&amp;Sheet1!$J4022&amp;Sheet1!$K4022)</f>
        <v>#N/A</v>
      </c>
      <c r="Q4588" s="33" t="str">
        <f t="shared" si="126"/>
        <v/>
      </c>
      <c r="R4588" s="33" t="e">
        <f>IF(IF(VLOOKUP($A4022,Master!$G:$J,4,0)="x",Sheet1!$A4022,"")="","",IF(VLOOKUP($A4022,Master!$G:$J,4,0)="x",Sheet1!$A4022,"")&amp;$J4022&amp;$K4022)</f>
        <v>#N/A</v>
      </c>
      <c r="S4588" s="33" t="e">
        <f>IF(VLOOKUP($A4022,Master!$L:$M,2,0)=0,"",VLOOKUP($A4022,Master!$L:$M,2,0)&amp;$J4022&amp;$L4022)</f>
        <v>#N/A</v>
      </c>
      <c r="T4588" s="33" t="str">
        <f t="shared" si="127"/>
        <v/>
      </c>
    </row>
    <row r="4589" spans="15:20" x14ac:dyDescent="0.3">
      <c r="O4589" s="33" t="e">
        <f>VLOOKUP($A4023,Master!$A:$B,2,0)&amp;$J4023&amp;$K4023</f>
        <v>#N/A</v>
      </c>
      <c r="P4589" s="33" t="e">
        <f>IF(OR($A4023="KE0",$A4023="KZ0",$A4023="KV0",$A4023="KH0",$A4023="KE",$A4023="KZ",),VLOOKUP($A4023&amp;$F4023,Master!$D:$E,2,0)&amp;$J4023&amp;$K4023,VLOOKUP($A4023,Master!$D:$E,2,0)&amp;Sheet1!$J4023&amp;Sheet1!$K4023)</f>
        <v>#N/A</v>
      </c>
      <c r="Q4589" s="33" t="str">
        <f t="shared" si="126"/>
        <v/>
      </c>
      <c r="R4589" s="33" t="e">
        <f>IF(IF(VLOOKUP($A4023,Master!$G:$J,4,0)="x",Sheet1!$A4023,"")="","",IF(VLOOKUP($A4023,Master!$G:$J,4,0)="x",Sheet1!$A4023,"")&amp;$J4023&amp;$K4023)</f>
        <v>#N/A</v>
      </c>
      <c r="S4589" s="33" t="e">
        <f>IF(VLOOKUP($A4023,Master!$L:$M,2,0)=0,"",VLOOKUP($A4023,Master!$L:$M,2,0)&amp;$J4023&amp;$L4023)</f>
        <v>#N/A</v>
      </c>
      <c r="T4589" s="33" t="str">
        <f t="shared" si="127"/>
        <v/>
      </c>
    </row>
    <row r="4590" spans="15:20" x14ac:dyDescent="0.3">
      <c r="O4590" s="33" t="e">
        <f>VLOOKUP($A4024,Master!$A:$B,2,0)&amp;$J4024&amp;$K4024</f>
        <v>#N/A</v>
      </c>
      <c r="P4590" s="33" t="e">
        <f>IF(OR($A4024="KE0",$A4024="KZ0",$A4024="KV0",$A4024="KH0",$A4024="KE",$A4024="KZ",),VLOOKUP($A4024&amp;$F4024,Master!$D:$E,2,0)&amp;$J4024&amp;$K4024,VLOOKUP($A4024,Master!$D:$E,2,0)&amp;Sheet1!$J4024&amp;Sheet1!$K4024)</f>
        <v>#N/A</v>
      </c>
      <c r="Q4590" s="33" t="str">
        <f t="shared" si="126"/>
        <v/>
      </c>
      <c r="R4590" s="33" t="e">
        <f>IF(IF(VLOOKUP($A4024,Master!$G:$J,4,0)="x",Sheet1!$A4024,"")="","",IF(VLOOKUP($A4024,Master!$G:$J,4,0)="x",Sheet1!$A4024,"")&amp;$J4024&amp;$K4024)</f>
        <v>#N/A</v>
      </c>
      <c r="S4590" s="33" t="e">
        <f>IF(VLOOKUP($A4024,Master!$L:$M,2,0)=0,"",VLOOKUP($A4024,Master!$L:$M,2,0)&amp;$J4024&amp;$L4024)</f>
        <v>#N/A</v>
      </c>
      <c r="T4590" s="33" t="str">
        <f t="shared" si="127"/>
        <v/>
      </c>
    </row>
    <row r="4591" spans="15:20" x14ac:dyDescent="0.3">
      <c r="O4591" s="33" t="e">
        <f>VLOOKUP($A4025,Master!$A:$B,2,0)&amp;$J4025&amp;$K4025</f>
        <v>#N/A</v>
      </c>
      <c r="P4591" s="33" t="e">
        <f>IF(OR($A4025="KE0",$A4025="KZ0",$A4025="KV0",$A4025="KH0",$A4025="KE",$A4025="KZ",),VLOOKUP($A4025&amp;$F4025,Master!$D:$E,2,0)&amp;$J4025&amp;$K4025,VLOOKUP($A4025,Master!$D:$E,2,0)&amp;Sheet1!$J4025&amp;Sheet1!$K4025)</f>
        <v>#N/A</v>
      </c>
      <c r="Q4591" s="33" t="str">
        <f t="shared" si="126"/>
        <v/>
      </c>
      <c r="R4591" s="33" t="e">
        <f>IF(IF(VLOOKUP($A4025,Master!$G:$J,4,0)="x",Sheet1!$A4025,"")="","",IF(VLOOKUP($A4025,Master!$G:$J,4,0)="x",Sheet1!$A4025,"")&amp;$J4025&amp;$K4025)</f>
        <v>#N/A</v>
      </c>
      <c r="S4591" s="33" t="e">
        <f>IF(VLOOKUP($A4025,Master!$L:$M,2,0)=0,"",VLOOKUP($A4025,Master!$L:$M,2,0)&amp;$J4025&amp;$L4025)</f>
        <v>#N/A</v>
      </c>
      <c r="T4591" s="33" t="str">
        <f t="shared" si="127"/>
        <v/>
      </c>
    </row>
    <row r="4592" spans="15:20" x14ac:dyDescent="0.3">
      <c r="O4592" s="33" t="e">
        <f>VLOOKUP($A4026,Master!$A:$B,2,0)&amp;$J4026&amp;$K4026</f>
        <v>#N/A</v>
      </c>
      <c r="P4592" s="33" t="e">
        <f>IF(OR($A4026="KE0",$A4026="KZ0",$A4026="KV0",$A4026="KH0",$A4026="KE",$A4026="KZ",),VLOOKUP($A4026&amp;$F4026,Master!$D:$E,2,0)&amp;$J4026&amp;$K4026,VLOOKUP($A4026,Master!$D:$E,2,0)&amp;Sheet1!$J4026&amp;Sheet1!$K4026)</f>
        <v>#N/A</v>
      </c>
      <c r="Q4592" s="33" t="str">
        <f t="shared" si="126"/>
        <v/>
      </c>
      <c r="R4592" s="33" t="e">
        <f>IF(IF(VLOOKUP($A4026,Master!$G:$J,4,0)="x",Sheet1!$A4026,"")="","",IF(VLOOKUP($A4026,Master!$G:$J,4,0)="x",Sheet1!$A4026,"")&amp;$J4026&amp;$K4026)</f>
        <v>#N/A</v>
      </c>
      <c r="S4592" s="33" t="e">
        <f>IF(VLOOKUP($A4026,Master!$L:$M,2,0)=0,"",VLOOKUP($A4026,Master!$L:$M,2,0)&amp;$J4026&amp;$L4026)</f>
        <v>#N/A</v>
      </c>
      <c r="T4592" s="33" t="str">
        <f t="shared" si="127"/>
        <v/>
      </c>
    </row>
    <row r="4593" spans="15:20" x14ac:dyDescent="0.3">
      <c r="O4593" s="33" t="e">
        <f>VLOOKUP($A4027,Master!$A:$B,2,0)&amp;$J4027&amp;$K4027</f>
        <v>#N/A</v>
      </c>
      <c r="P4593" s="33" t="e">
        <f>IF(OR($A4027="KE0",$A4027="KZ0",$A4027="KV0",$A4027="KH0",$A4027="KE",$A4027="KZ",),VLOOKUP($A4027&amp;$F4027,Master!$D:$E,2,0)&amp;$J4027&amp;$K4027,VLOOKUP($A4027,Master!$D:$E,2,0)&amp;Sheet1!$J4027&amp;Sheet1!$K4027)</f>
        <v>#N/A</v>
      </c>
      <c r="Q4593" s="33" t="str">
        <f t="shared" si="126"/>
        <v/>
      </c>
      <c r="R4593" s="33" t="e">
        <f>IF(IF(VLOOKUP($A4027,Master!$G:$J,4,0)="x",Sheet1!$A4027,"")="","",IF(VLOOKUP($A4027,Master!$G:$J,4,0)="x",Sheet1!$A4027,"")&amp;$J4027&amp;$K4027)</f>
        <v>#N/A</v>
      </c>
      <c r="S4593" s="33" t="e">
        <f>IF(VLOOKUP($A4027,Master!$L:$M,2,0)=0,"",VLOOKUP($A4027,Master!$L:$M,2,0)&amp;$J4027&amp;$L4027)</f>
        <v>#N/A</v>
      </c>
      <c r="T4593" s="33" t="str">
        <f t="shared" si="127"/>
        <v/>
      </c>
    </row>
    <row r="4594" spans="15:20" x14ac:dyDescent="0.3">
      <c r="O4594" s="33" t="e">
        <f>VLOOKUP($A4028,Master!$A:$B,2,0)&amp;$J4028&amp;$K4028</f>
        <v>#N/A</v>
      </c>
      <c r="P4594" s="33" t="e">
        <f>IF(OR($A4028="KE0",$A4028="KZ0",$A4028="KV0",$A4028="KH0",$A4028="KE",$A4028="KZ",),VLOOKUP($A4028&amp;$F4028,Master!$D:$E,2,0)&amp;$J4028&amp;$K4028,VLOOKUP($A4028,Master!$D:$E,2,0)&amp;Sheet1!$J4028&amp;Sheet1!$K4028)</f>
        <v>#N/A</v>
      </c>
      <c r="Q4594" s="33" t="str">
        <f t="shared" si="126"/>
        <v/>
      </c>
      <c r="R4594" s="33" t="e">
        <f>IF(IF(VLOOKUP($A4028,Master!$G:$J,4,0)="x",Sheet1!$A4028,"")="","",IF(VLOOKUP($A4028,Master!$G:$J,4,0)="x",Sheet1!$A4028,"")&amp;$J4028&amp;$K4028)</f>
        <v>#N/A</v>
      </c>
      <c r="S4594" s="33" t="e">
        <f>IF(VLOOKUP($A4028,Master!$L:$M,2,0)=0,"",VLOOKUP($A4028,Master!$L:$M,2,0)&amp;$J4028&amp;$L4028)</f>
        <v>#N/A</v>
      </c>
      <c r="T4594" s="33" t="str">
        <f t="shared" si="127"/>
        <v/>
      </c>
    </row>
    <row r="4595" spans="15:20" x14ac:dyDescent="0.3">
      <c r="O4595" s="33" t="e">
        <f>VLOOKUP($A4029,Master!$A:$B,2,0)&amp;$J4029&amp;$K4029</f>
        <v>#N/A</v>
      </c>
      <c r="P4595" s="33" t="e">
        <f>IF(OR($A4029="KE0",$A4029="KZ0",$A4029="KV0",$A4029="KH0",$A4029="KE",$A4029="KZ",),VLOOKUP($A4029&amp;$F4029,Master!$D:$E,2,0)&amp;$J4029&amp;$K4029,VLOOKUP($A4029,Master!$D:$E,2,0)&amp;Sheet1!$J4029&amp;Sheet1!$K4029)</f>
        <v>#N/A</v>
      </c>
      <c r="Q4595" s="33" t="str">
        <f t="shared" si="126"/>
        <v/>
      </c>
      <c r="R4595" s="33" t="e">
        <f>IF(IF(VLOOKUP($A4029,Master!$G:$J,4,0)="x",Sheet1!$A4029,"")="","",IF(VLOOKUP($A4029,Master!$G:$J,4,0)="x",Sheet1!$A4029,"")&amp;$J4029&amp;$K4029)</f>
        <v>#N/A</v>
      </c>
      <c r="S4595" s="33" t="e">
        <f>IF(VLOOKUP($A4029,Master!$L:$M,2,0)=0,"",VLOOKUP($A4029,Master!$L:$M,2,0)&amp;$J4029&amp;$L4029)</f>
        <v>#N/A</v>
      </c>
      <c r="T4595" s="33" t="str">
        <f t="shared" si="127"/>
        <v/>
      </c>
    </row>
    <row r="4596" spans="15:20" x14ac:dyDescent="0.3">
      <c r="O4596" s="33" t="e">
        <f>VLOOKUP($A4030,Master!$A:$B,2,0)&amp;$J4030&amp;$K4030</f>
        <v>#N/A</v>
      </c>
      <c r="P4596" s="33" t="e">
        <f>IF(OR($A4030="KE0",$A4030="KZ0",$A4030="KV0",$A4030="KH0",$A4030="KE",$A4030="KZ",),VLOOKUP($A4030&amp;$F4030,Master!$D:$E,2,0)&amp;$J4030&amp;$K4030,VLOOKUP($A4030,Master!$D:$E,2,0)&amp;Sheet1!$J4030&amp;Sheet1!$K4030)</f>
        <v>#N/A</v>
      </c>
      <c r="Q4596" s="33" t="str">
        <f t="shared" si="126"/>
        <v/>
      </c>
      <c r="R4596" s="33" t="e">
        <f>IF(IF(VLOOKUP($A4030,Master!$G:$J,4,0)="x",Sheet1!$A4030,"")="","",IF(VLOOKUP($A4030,Master!$G:$J,4,0)="x",Sheet1!$A4030,"")&amp;$J4030&amp;$K4030)</f>
        <v>#N/A</v>
      </c>
      <c r="S4596" s="33" t="e">
        <f>IF(VLOOKUP($A4030,Master!$L:$M,2,0)=0,"",VLOOKUP($A4030,Master!$L:$M,2,0)&amp;$J4030&amp;$L4030)</f>
        <v>#N/A</v>
      </c>
      <c r="T4596" s="33" t="str">
        <f t="shared" si="127"/>
        <v/>
      </c>
    </row>
    <row r="4597" spans="15:20" x14ac:dyDescent="0.3">
      <c r="O4597" s="33" t="e">
        <f>VLOOKUP($A4031,Master!$A:$B,2,0)&amp;$J4031&amp;$K4031</f>
        <v>#N/A</v>
      </c>
      <c r="P4597" s="33" t="e">
        <f>IF(OR($A4031="KE0",$A4031="KZ0",$A4031="KV0",$A4031="KH0",$A4031="KE",$A4031="KZ",),VLOOKUP($A4031&amp;$F4031,Master!$D:$E,2,0)&amp;$J4031&amp;$K4031,VLOOKUP($A4031,Master!$D:$E,2,0)&amp;Sheet1!$J4031&amp;Sheet1!$K4031)</f>
        <v>#N/A</v>
      </c>
      <c r="Q4597" s="33" t="str">
        <f t="shared" si="126"/>
        <v/>
      </c>
      <c r="R4597" s="33" t="e">
        <f>IF(IF(VLOOKUP($A4031,Master!$G:$J,4,0)="x",Sheet1!$A4031,"")="","",IF(VLOOKUP($A4031,Master!$G:$J,4,0)="x",Sheet1!$A4031,"")&amp;$J4031&amp;$K4031)</f>
        <v>#N/A</v>
      </c>
      <c r="S4597" s="33" t="e">
        <f>IF(VLOOKUP($A4031,Master!$L:$M,2,0)=0,"",VLOOKUP($A4031,Master!$L:$M,2,0)&amp;$J4031&amp;$L4031)</f>
        <v>#N/A</v>
      </c>
      <c r="T4597" s="33" t="str">
        <f t="shared" si="127"/>
        <v/>
      </c>
    </row>
    <row r="4598" spans="15:20" x14ac:dyDescent="0.3">
      <c r="O4598" s="33" t="e">
        <f>VLOOKUP($A4032,Master!$A:$B,2,0)&amp;$J4032&amp;$K4032</f>
        <v>#N/A</v>
      </c>
      <c r="P4598" s="33" t="e">
        <f>IF(OR($A4032="KE0",$A4032="KZ0",$A4032="KV0",$A4032="KH0",$A4032="KE",$A4032="KZ",),VLOOKUP($A4032&amp;$F4032,Master!$D:$E,2,0)&amp;$J4032&amp;$K4032,VLOOKUP($A4032,Master!$D:$E,2,0)&amp;Sheet1!$J4032&amp;Sheet1!$K4032)</f>
        <v>#N/A</v>
      </c>
      <c r="Q4598" s="33" t="str">
        <f t="shared" si="126"/>
        <v/>
      </c>
      <c r="R4598" s="33" t="e">
        <f>IF(IF(VLOOKUP($A4032,Master!$G:$J,4,0)="x",Sheet1!$A4032,"")="","",IF(VLOOKUP($A4032,Master!$G:$J,4,0)="x",Sheet1!$A4032,"")&amp;$J4032&amp;$K4032)</f>
        <v>#N/A</v>
      </c>
      <c r="S4598" s="33" t="e">
        <f>IF(VLOOKUP($A4032,Master!$L:$M,2,0)=0,"",VLOOKUP($A4032,Master!$L:$M,2,0)&amp;$J4032&amp;$L4032)</f>
        <v>#N/A</v>
      </c>
      <c r="T4598" s="33" t="str">
        <f t="shared" si="127"/>
        <v/>
      </c>
    </row>
    <row r="4599" spans="15:20" x14ac:dyDescent="0.3">
      <c r="O4599" s="33" t="e">
        <f>VLOOKUP($A4033,Master!$A:$B,2,0)&amp;$J4033&amp;$K4033</f>
        <v>#N/A</v>
      </c>
      <c r="P4599" s="33" t="e">
        <f>IF(OR($A4033="KE0",$A4033="KZ0",$A4033="KV0",$A4033="KH0",$A4033="KE",$A4033="KZ",),VLOOKUP($A4033&amp;$F4033,Master!$D:$E,2,0)&amp;$J4033&amp;$K4033,VLOOKUP($A4033,Master!$D:$E,2,0)&amp;Sheet1!$J4033&amp;Sheet1!$K4033)</f>
        <v>#N/A</v>
      </c>
      <c r="Q4599" s="33" t="str">
        <f t="shared" si="126"/>
        <v/>
      </c>
      <c r="R4599" s="33" t="e">
        <f>IF(IF(VLOOKUP($A4033,Master!$G:$J,4,0)="x",Sheet1!$A4033,"")="","",IF(VLOOKUP($A4033,Master!$G:$J,4,0)="x",Sheet1!$A4033,"")&amp;$J4033&amp;$K4033)</f>
        <v>#N/A</v>
      </c>
      <c r="S4599" s="33" t="e">
        <f>IF(VLOOKUP($A4033,Master!$L:$M,2,0)=0,"",VLOOKUP($A4033,Master!$L:$M,2,0)&amp;$J4033&amp;$L4033)</f>
        <v>#N/A</v>
      </c>
      <c r="T4599" s="33" t="str">
        <f t="shared" si="127"/>
        <v/>
      </c>
    </row>
    <row r="4600" spans="15:20" x14ac:dyDescent="0.3">
      <c r="O4600" s="33" t="e">
        <f>VLOOKUP($A4034,Master!$A:$B,2,0)&amp;$J4034&amp;$K4034</f>
        <v>#N/A</v>
      </c>
      <c r="P4600" s="33" t="e">
        <f>IF(OR($A4034="KE0",$A4034="KZ0",$A4034="KV0",$A4034="KH0",$A4034="KE",$A4034="KZ",),VLOOKUP($A4034&amp;$F4034,Master!$D:$E,2,0)&amp;$J4034&amp;$K4034,VLOOKUP($A4034,Master!$D:$E,2,0)&amp;Sheet1!$J4034&amp;Sheet1!$K4034)</f>
        <v>#N/A</v>
      </c>
      <c r="Q4600" s="33" t="str">
        <f t="shared" si="126"/>
        <v/>
      </c>
      <c r="R4600" s="33" t="e">
        <f>IF(IF(VLOOKUP($A4034,Master!$G:$J,4,0)="x",Sheet1!$A4034,"")="","",IF(VLOOKUP($A4034,Master!$G:$J,4,0)="x",Sheet1!$A4034,"")&amp;$J4034&amp;$K4034)</f>
        <v>#N/A</v>
      </c>
      <c r="S4600" s="33" t="e">
        <f>IF(VLOOKUP($A4034,Master!$L:$M,2,0)=0,"",VLOOKUP($A4034,Master!$L:$M,2,0)&amp;$J4034&amp;$L4034)</f>
        <v>#N/A</v>
      </c>
      <c r="T4600" s="33" t="str">
        <f t="shared" si="127"/>
        <v/>
      </c>
    </row>
    <row r="4601" spans="15:20" x14ac:dyDescent="0.3">
      <c r="O4601" s="33" t="e">
        <f>VLOOKUP($A4035,Master!$A:$B,2,0)&amp;$J4035&amp;$K4035</f>
        <v>#N/A</v>
      </c>
      <c r="P4601" s="33" t="e">
        <f>IF(OR($A4035="KE0",$A4035="KZ0",$A4035="KV0",$A4035="KH0",$A4035="KE",$A4035="KZ",),VLOOKUP($A4035&amp;$F4035,Master!$D:$E,2,0)&amp;$J4035&amp;$K4035,VLOOKUP($A4035,Master!$D:$E,2,0)&amp;Sheet1!$J4035&amp;Sheet1!$K4035)</f>
        <v>#N/A</v>
      </c>
      <c r="Q4601" s="33" t="str">
        <f t="shared" si="126"/>
        <v/>
      </c>
      <c r="R4601" s="33" t="e">
        <f>IF(IF(VLOOKUP($A4035,Master!$G:$J,4,0)="x",Sheet1!$A4035,"")="","",IF(VLOOKUP($A4035,Master!$G:$J,4,0)="x",Sheet1!$A4035,"")&amp;$J4035&amp;$K4035)</f>
        <v>#N/A</v>
      </c>
      <c r="S4601" s="33" t="e">
        <f>IF(VLOOKUP($A4035,Master!$L:$M,2,0)=0,"",VLOOKUP($A4035,Master!$L:$M,2,0)&amp;$J4035&amp;$L4035)</f>
        <v>#N/A</v>
      </c>
      <c r="T4601" s="33" t="str">
        <f t="shared" si="127"/>
        <v/>
      </c>
    </row>
    <row r="4602" spans="15:20" x14ac:dyDescent="0.3">
      <c r="O4602" s="33" t="e">
        <f>VLOOKUP($A4036,Master!$A:$B,2,0)&amp;$J4036&amp;$K4036</f>
        <v>#N/A</v>
      </c>
      <c r="P4602" s="33" t="e">
        <f>IF(OR($A4036="KE0",$A4036="KZ0",$A4036="KV0",$A4036="KH0",$A4036="KE",$A4036="KZ",),VLOOKUP($A4036&amp;$F4036,Master!$D:$E,2,0)&amp;$J4036&amp;$K4036,VLOOKUP($A4036,Master!$D:$E,2,0)&amp;Sheet1!$J4036&amp;Sheet1!$K4036)</f>
        <v>#N/A</v>
      </c>
      <c r="Q4602" s="33" t="str">
        <f t="shared" si="126"/>
        <v/>
      </c>
      <c r="R4602" s="33" t="e">
        <f>IF(IF(VLOOKUP($A4036,Master!$G:$J,4,0)="x",Sheet1!$A4036,"")="","",IF(VLOOKUP($A4036,Master!$G:$J,4,0)="x",Sheet1!$A4036,"")&amp;$J4036&amp;$K4036)</f>
        <v>#N/A</v>
      </c>
      <c r="S4602" s="33" t="e">
        <f>IF(VLOOKUP($A4036,Master!$L:$M,2,0)=0,"",VLOOKUP($A4036,Master!$L:$M,2,0)&amp;$J4036&amp;$L4036)</f>
        <v>#N/A</v>
      </c>
      <c r="T4602" s="33" t="str">
        <f t="shared" si="127"/>
        <v/>
      </c>
    </row>
    <row r="4603" spans="15:20" x14ac:dyDescent="0.3">
      <c r="O4603" s="33" t="e">
        <f>VLOOKUP($A4037,Master!$A:$B,2,0)&amp;$J4037&amp;$K4037</f>
        <v>#N/A</v>
      </c>
      <c r="P4603" s="33" t="e">
        <f>IF(OR($A4037="KE0",$A4037="KZ0",$A4037="KV0",$A4037="KH0",$A4037="KE",$A4037="KZ",),VLOOKUP($A4037&amp;$F4037,Master!$D:$E,2,0)&amp;$J4037&amp;$K4037,VLOOKUP($A4037,Master!$D:$E,2,0)&amp;Sheet1!$J4037&amp;Sheet1!$K4037)</f>
        <v>#N/A</v>
      </c>
      <c r="Q4603" s="33" t="str">
        <f t="shared" si="126"/>
        <v/>
      </c>
      <c r="R4603" s="33" t="e">
        <f>IF(IF(VLOOKUP($A4037,Master!$G:$J,4,0)="x",Sheet1!$A4037,"")="","",IF(VLOOKUP($A4037,Master!$G:$J,4,0)="x",Sheet1!$A4037,"")&amp;$J4037&amp;$K4037)</f>
        <v>#N/A</v>
      </c>
      <c r="S4603" s="33" t="e">
        <f>IF(VLOOKUP($A4037,Master!$L:$M,2,0)=0,"",VLOOKUP($A4037,Master!$L:$M,2,0)&amp;$J4037&amp;$L4037)</f>
        <v>#N/A</v>
      </c>
      <c r="T4603" s="33" t="str">
        <f t="shared" si="127"/>
        <v/>
      </c>
    </row>
    <row r="4604" spans="15:20" x14ac:dyDescent="0.3">
      <c r="O4604" s="33" t="e">
        <f>VLOOKUP($A4038,Master!$A:$B,2,0)&amp;$J4038&amp;$K4038</f>
        <v>#N/A</v>
      </c>
      <c r="P4604" s="33" t="e">
        <f>IF(OR($A4038="KE0",$A4038="KZ0",$A4038="KV0",$A4038="KH0",$A4038="KE",$A4038="KZ",),VLOOKUP($A4038&amp;$F4038,Master!$D:$E,2,0)&amp;$J4038&amp;$K4038,VLOOKUP($A4038,Master!$D:$E,2,0)&amp;Sheet1!$J4038&amp;Sheet1!$K4038)</f>
        <v>#N/A</v>
      </c>
      <c r="Q4604" s="33" t="str">
        <f t="shared" si="126"/>
        <v/>
      </c>
      <c r="R4604" s="33" t="e">
        <f>IF(IF(VLOOKUP($A4038,Master!$G:$J,4,0)="x",Sheet1!$A4038,"")="","",IF(VLOOKUP($A4038,Master!$G:$J,4,0)="x",Sheet1!$A4038,"")&amp;$J4038&amp;$K4038)</f>
        <v>#N/A</v>
      </c>
      <c r="S4604" s="33" t="e">
        <f>IF(VLOOKUP($A4038,Master!$L:$M,2,0)=0,"",VLOOKUP($A4038,Master!$L:$M,2,0)&amp;$J4038&amp;$L4038)</f>
        <v>#N/A</v>
      </c>
      <c r="T4604" s="33" t="str">
        <f t="shared" si="127"/>
        <v/>
      </c>
    </row>
    <row r="4605" spans="15:20" x14ac:dyDescent="0.3">
      <c r="O4605" s="33" t="e">
        <f>VLOOKUP($A4039,Master!$A:$B,2,0)&amp;$J4039&amp;$K4039</f>
        <v>#N/A</v>
      </c>
      <c r="P4605" s="33" t="e">
        <f>IF(OR($A4039="KE0",$A4039="KZ0",$A4039="KV0",$A4039="KH0",$A4039="KE",$A4039="KZ",),VLOOKUP($A4039&amp;$F4039,Master!$D:$E,2,0)&amp;$J4039&amp;$K4039,VLOOKUP($A4039,Master!$D:$E,2,0)&amp;Sheet1!$J4039&amp;Sheet1!$K4039)</f>
        <v>#N/A</v>
      </c>
      <c r="Q4605" s="33" t="str">
        <f t="shared" si="126"/>
        <v/>
      </c>
      <c r="R4605" s="33" t="e">
        <f>IF(IF(VLOOKUP($A4039,Master!$G:$J,4,0)="x",Sheet1!$A4039,"")="","",IF(VLOOKUP($A4039,Master!$G:$J,4,0)="x",Sheet1!$A4039,"")&amp;$J4039&amp;$K4039)</f>
        <v>#N/A</v>
      </c>
      <c r="S4605" s="33" t="e">
        <f>IF(VLOOKUP($A4039,Master!$L:$M,2,0)=0,"",VLOOKUP($A4039,Master!$L:$M,2,0)&amp;$J4039&amp;$L4039)</f>
        <v>#N/A</v>
      </c>
      <c r="T4605" s="33" t="str">
        <f t="shared" si="127"/>
        <v/>
      </c>
    </row>
    <row r="4606" spans="15:20" x14ac:dyDescent="0.3">
      <c r="O4606" s="33" t="e">
        <f>VLOOKUP($A4040,Master!$A:$B,2,0)&amp;$J4040&amp;$K4040</f>
        <v>#N/A</v>
      </c>
      <c r="P4606" s="33" t="e">
        <f>IF(OR($A4040="KE0",$A4040="KZ0",$A4040="KV0",$A4040="KH0",$A4040="KE",$A4040="KZ",),VLOOKUP($A4040&amp;$F4040,Master!$D:$E,2,0)&amp;$J4040&amp;$K4040,VLOOKUP($A4040,Master!$D:$E,2,0)&amp;Sheet1!$J4040&amp;Sheet1!$K4040)</f>
        <v>#N/A</v>
      </c>
      <c r="Q4606" s="33" t="str">
        <f t="shared" si="126"/>
        <v/>
      </c>
      <c r="R4606" s="33" t="e">
        <f>IF(IF(VLOOKUP($A4040,Master!$G:$J,4,0)="x",Sheet1!$A4040,"")="","",IF(VLOOKUP($A4040,Master!$G:$J,4,0)="x",Sheet1!$A4040,"")&amp;$J4040&amp;$K4040)</f>
        <v>#N/A</v>
      </c>
      <c r="S4606" s="33" t="e">
        <f>IF(VLOOKUP($A4040,Master!$L:$M,2,0)=0,"",VLOOKUP($A4040,Master!$L:$M,2,0)&amp;$J4040&amp;$L4040)</f>
        <v>#N/A</v>
      </c>
      <c r="T4606" s="33" t="str">
        <f t="shared" si="127"/>
        <v/>
      </c>
    </row>
    <row r="4607" spans="15:20" x14ac:dyDescent="0.3">
      <c r="O4607" s="33" t="e">
        <f>VLOOKUP($A4041,Master!$A:$B,2,0)&amp;$J4041&amp;$K4041</f>
        <v>#N/A</v>
      </c>
      <c r="P4607" s="33" t="e">
        <f>IF(OR($A4041="KE0",$A4041="KZ0",$A4041="KV0",$A4041="KH0",$A4041="KE",$A4041="KZ",),VLOOKUP($A4041&amp;$F4041,Master!$D:$E,2,0)&amp;$J4041&amp;$K4041,VLOOKUP($A4041,Master!$D:$E,2,0)&amp;Sheet1!$J4041&amp;Sheet1!$K4041)</f>
        <v>#N/A</v>
      </c>
      <c r="Q4607" s="33" t="str">
        <f t="shared" si="126"/>
        <v/>
      </c>
      <c r="R4607" s="33" t="e">
        <f>IF(IF(VLOOKUP($A4041,Master!$G:$J,4,0)="x",Sheet1!$A4041,"")="","",IF(VLOOKUP($A4041,Master!$G:$J,4,0)="x",Sheet1!$A4041,"")&amp;$J4041&amp;$K4041)</f>
        <v>#N/A</v>
      </c>
      <c r="S4607" s="33" t="e">
        <f>IF(VLOOKUP($A4041,Master!$L:$M,2,0)=0,"",VLOOKUP($A4041,Master!$L:$M,2,0)&amp;$J4041&amp;$L4041)</f>
        <v>#N/A</v>
      </c>
      <c r="T4607" s="33" t="str">
        <f t="shared" si="127"/>
        <v/>
      </c>
    </row>
    <row r="4608" spans="15:20" x14ac:dyDescent="0.3">
      <c r="O4608" s="33" t="e">
        <f>VLOOKUP($A4042,Master!$A:$B,2,0)&amp;$J4042&amp;$K4042</f>
        <v>#N/A</v>
      </c>
      <c r="P4608" s="33" t="e">
        <f>IF(OR($A4042="KE0",$A4042="KZ0",$A4042="KV0",$A4042="KH0",$A4042="KE",$A4042="KZ",),VLOOKUP($A4042&amp;$F4042,Master!$D:$E,2,0)&amp;$J4042&amp;$K4042,VLOOKUP($A4042,Master!$D:$E,2,0)&amp;Sheet1!$J4042&amp;Sheet1!$K4042)</f>
        <v>#N/A</v>
      </c>
      <c r="Q4608" s="33" t="str">
        <f t="shared" si="126"/>
        <v/>
      </c>
      <c r="R4608" s="33" t="e">
        <f>IF(IF(VLOOKUP($A4042,Master!$G:$J,4,0)="x",Sheet1!$A4042,"")="","",IF(VLOOKUP($A4042,Master!$G:$J,4,0)="x",Sheet1!$A4042,"")&amp;$J4042&amp;$K4042)</f>
        <v>#N/A</v>
      </c>
      <c r="S4608" s="33" t="e">
        <f>IF(VLOOKUP($A4042,Master!$L:$M,2,0)=0,"",VLOOKUP($A4042,Master!$L:$M,2,0)&amp;$J4042&amp;$L4042)</f>
        <v>#N/A</v>
      </c>
      <c r="T4608" s="33" t="str">
        <f t="shared" si="127"/>
        <v/>
      </c>
    </row>
    <row r="4609" spans="15:20" x14ac:dyDescent="0.3">
      <c r="O4609" s="33" t="e">
        <f>VLOOKUP($A4043,Master!$A:$B,2,0)&amp;$J4043&amp;$K4043</f>
        <v>#N/A</v>
      </c>
      <c r="P4609" s="33" t="e">
        <f>IF(OR($A4043="KE0",$A4043="KZ0",$A4043="KV0",$A4043="KH0",$A4043="KE",$A4043="KZ",),VLOOKUP($A4043&amp;$F4043,Master!$D:$E,2,0)&amp;$J4043&amp;$K4043,VLOOKUP($A4043,Master!$D:$E,2,0)&amp;Sheet1!$J4043&amp;Sheet1!$K4043)</f>
        <v>#N/A</v>
      </c>
      <c r="Q4609" s="33" t="str">
        <f t="shared" si="126"/>
        <v/>
      </c>
      <c r="R4609" s="33" t="e">
        <f>IF(IF(VLOOKUP($A4043,Master!$G:$J,4,0)="x",Sheet1!$A4043,"")="","",IF(VLOOKUP($A4043,Master!$G:$J,4,0)="x",Sheet1!$A4043,"")&amp;$J4043&amp;$K4043)</f>
        <v>#N/A</v>
      </c>
      <c r="S4609" s="33" t="e">
        <f>IF(VLOOKUP($A4043,Master!$L:$M,2,0)=0,"",VLOOKUP($A4043,Master!$L:$M,2,0)&amp;$J4043&amp;$L4043)</f>
        <v>#N/A</v>
      </c>
      <c r="T4609" s="33" t="str">
        <f t="shared" si="127"/>
        <v/>
      </c>
    </row>
    <row r="4610" spans="15:20" x14ac:dyDescent="0.3">
      <c r="O4610" s="33" t="e">
        <f>VLOOKUP($A4044,Master!$A:$B,2,0)&amp;$J4044&amp;$K4044</f>
        <v>#N/A</v>
      </c>
      <c r="P4610" s="33" t="e">
        <f>IF(OR($A4044="KE0",$A4044="KZ0",$A4044="KV0",$A4044="KH0",$A4044="KE",$A4044="KZ",),VLOOKUP($A4044&amp;$F4044,Master!$D:$E,2,0)&amp;$J4044&amp;$K4044,VLOOKUP($A4044,Master!$D:$E,2,0)&amp;Sheet1!$J4044&amp;Sheet1!$K4044)</f>
        <v>#N/A</v>
      </c>
      <c r="Q4610" s="33" t="str">
        <f t="shared" si="126"/>
        <v/>
      </c>
      <c r="R4610" s="33" t="e">
        <f>IF(IF(VLOOKUP($A4044,Master!$G:$J,4,0)="x",Sheet1!$A4044,"")="","",IF(VLOOKUP($A4044,Master!$G:$J,4,0)="x",Sheet1!$A4044,"")&amp;$J4044&amp;$K4044)</f>
        <v>#N/A</v>
      </c>
      <c r="S4610" s="33" t="e">
        <f>IF(VLOOKUP($A4044,Master!$L:$M,2,0)=0,"",VLOOKUP($A4044,Master!$L:$M,2,0)&amp;$J4044&amp;$L4044)</f>
        <v>#N/A</v>
      </c>
      <c r="T4610" s="33" t="str">
        <f t="shared" si="127"/>
        <v/>
      </c>
    </row>
    <row r="4611" spans="15:20" x14ac:dyDescent="0.3">
      <c r="O4611" s="33" t="e">
        <f>VLOOKUP($A4045,Master!$A:$B,2,0)&amp;$J4045&amp;$K4045</f>
        <v>#N/A</v>
      </c>
      <c r="P4611" s="33" t="e">
        <f>IF(OR($A4045="KE0",$A4045="KZ0",$A4045="KV0",$A4045="KH0",$A4045="KE",$A4045="KZ",),VLOOKUP($A4045&amp;$F4045,Master!$D:$E,2,0)&amp;$J4045&amp;$K4045,VLOOKUP($A4045,Master!$D:$E,2,0)&amp;Sheet1!$J4045&amp;Sheet1!$K4045)</f>
        <v>#N/A</v>
      </c>
      <c r="Q4611" s="33" t="str">
        <f t="shared" ref="Q4611:Q4674" si="128">$A4045&amp;$J4045&amp;$K4045</f>
        <v/>
      </c>
      <c r="R4611" s="33" t="e">
        <f>IF(IF(VLOOKUP($A4045,Master!$G:$J,4,0)="x",Sheet1!$A4045,"")="","",IF(VLOOKUP($A4045,Master!$G:$J,4,0)="x",Sheet1!$A4045,"")&amp;$J4045&amp;$K4045)</f>
        <v>#N/A</v>
      </c>
      <c r="S4611" s="33" t="e">
        <f>IF(VLOOKUP($A4045,Master!$L:$M,2,0)=0,"",VLOOKUP($A4045,Master!$L:$M,2,0)&amp;$J4045&amp;$L4045)</f>
        <v>#N/A</v>
      </c>
      <c r="T4611" s="33" t="str">
        <f t="shared" ref="T4611:T4674" si="129">$A4045&amp;$J4045</f>
        <v/>
      </c>
    </row>
    <row r="4612" spans="15:20" x14ac:dyDescent="0.3">
      <c r="O4612" s="33" t="e">
        <f>VLOOKUP($A4046,Master!$A:$B,2,0)&amp;$J4046&amp;$K4046</f>
        <v>#N/A</v>
      </c>
      <c r="P4612" s="33" t="e">
        <f>IF(OR($A4046="KE0",$A4046="KZ0",$A4046="KV0",$A4046="KH0",$A4046="KE",$A4046="KZ",),VLOOKUP($A4046&amp;$F4046,Master!$D:$E,2,0)&amp;$J4046&amp;$K4046,VLOOKUP($A4046,Master!$D:$E,2,0)&amp;Sheet1!$J4046&amp;Sheet1!$K4046)</f>
        <v>#N/A</v>
      </c>
      <c r="Q4612" s="33" t="str">
        <f t="shared" si="128"/>
        <v/>
      </c>
      <c r="R4612" s="33" t="e">
        <f>IF(IF(VLOOKUP($A4046,Master!$G:$J,4,0)="x",Sheet1!$A4046,"")="","",IF(VLOOKUP($A4046,Master!$G:$J,4,0)="x",Sheet1!$A4046,"")&amp;$J4046&amp;$K4046)</f>
        <v>#N/A</v>
      </c>
      <c r="S4612" s="33" t="e">
        <f>IF(VLOOKUP($A4046,Master!$L:$M,2,0)=0,"",VLOOKUP($A4046,Master!$L:$M,2,0)&amp;$J4046&amp;$L4046)</f>
        <v>#N/A</v>
      </c>
      <c r="T4612" s="33" t="str">
        <f t="shared" si="129"/>
        <v/>
      </c>
    </row>
    <row r="4613" spans="15:20" x14ac:dyDescent="0.3">
      <c r="O4613" s="33" t="e">
        <f>VLOOKUP($A4047,Master!$A:$B,2,0)&amp;$J4047&amp;$K4047</f>
        <v>#N/A</v>
      </c>
      <c r="P4613" s="33" t="e">
        <f>IF(OR($A4047="KE0",$A4047="KZ0",$A4047="KV0",$A4047="KH0",$A4047="KE",$A4047="KZ",),VLOOKUP($A4047&amp;$F4047,Master!$D:$E,2,0)&amp;$J4047&amp;$K4047,VLOOKUP($A4047,Master!$D:$E,2,0)&amp;Sheet1!$J4047&amp;Sheet1!$K4047)</f>
        <v>#N/A</v>
      </c>
      <c r="Q4613" s="33" t="str">
        <f t="shared" si="128"/>
        <v/>
      </c>
      <c r="R4613" s="33" t="e">
        <f>IF(IF(VLOOKUP($A4047,Master!$G:$J,4,0)="x",Sheet1!$A4047,"")="","",IF(VLOOKUP($A4047,Master!$G:$J,4,0)="x",Sheet1!$A4047,"")&amp;$J4047&amp;$K4047)</f>
        <v>#N/A</v>
      </c>
      <c r="S4613" s="33" t="e">
        <f>IF(VLOOKUP($A4047,Master!$L:$M,2,0)=0,"",VLOOKUP($A4047,Master!$L:$M,2,0)&amp;$J4047&amp;$L4047)</f>
        <v>#N/A</v>
      </c>
      <c r="T4613" s="33" t="str">
        <f t="shared" si="129"/>
        <v/>
      </c>
    </row>
    <row r="4614" spans="15:20" x14ac:dyDescent="0.3">
      <c r="O4614" s="33" t="e">
        <f>VLOOKUP($A4048,Master!$A:$B,2,0)&amp;$J4048&amp;$K4048</f>
        <v>#N/A</v>
      </c>
      <c r="P4614" s="33" t="e">
        <f>IF(OR($A4048="KE0",$A4048="KZ0",$A4048="KV0",$A4048="KH0",$A4048="KE",$A4048="KZ",),VLOOKUP($A4048&amp;$F4048,Master!$D:$E,2,0)&amp;$J4048&amp;$K4048,VLOOKUP($A4048,Master!$D:$E,2,0)&amp;Sheet1!$J4048&amp;Sheet1!$K4048)</f>
        <v>#N/A</v>
      </c>
      <c r="Q4614" s="33" t="str">
        <f t="shared" si="128"/>
        <v/>
      </c>
      <c r="R4614" s="33" t="e">
        <f>IF(IF(VLOOKUP($A4048,Master!$G:$J,4,0)="x",Sheet1!$A4048,"")="","",IF(VLOOKUP($A4048,Master!$G:$J,4,0)="x",Sheet1!$A4048,"")&amp;$J4048&amp;$K4048)</f>
        <v>#N/A</v>
      </c>
      <c r="S4614" s="33" t="e">
        <f>IF(VLOOKUP($A4048,Master!$L:$M,2,0)=0,"",VLOOKUP($A4048,Master!$L:$M,2,0)&amp;$J4048&amp;$L4048)</f>
        <v>#N/A</v>
      </c>
      <c r="T4614" s="33" t="str">
        <f t="shared" si="129"/>
        <v/>
      </c>
    </row>
    <row r="4615" spans="15:20" x14ac:dyDescent="0.3">
      <c r="O4615" s="33" t="e">
        <f>VLOOKUP($A4049,Master!$A:$B,2,0)&amp;$J4049&amp;$K4049</f>
        <v>#N/A</v>
      </c>
      <c r="P4615" s="33" t="e">
        <f>IF(OR($A4049="KE0",$A4049="KZ0",$A4049="KV0",$A4049="KH0",$A4049="KE",$A4049="KZ",),VLOOKUP($A4049&amp;$F4049,Master!$D:$E,2,0)&amp;$J4049&amp;$K4049,VLOOKUP($A4049,Master!$D:$E,2,0)&amp;Sheet1!$J4049&amp;Sheet1!$K4049)</f>
        <v>#N/A</v>
      </c>
      <c r="Q4615" s="33" t="str">
        <f t="shared" si="128"/>
        <v/>
      </c>
      <c r="R4615" s="33" t="e">
        <f>IF(IF(VLOOKUP($A4049,Master!$G:$J,4,0)="x",Sheet1!$A4049,"")="","",IF(VLOOKUP($A4049,Master!$G:$J,4,0)="x",Sheet1!$A4049,"")&amp;$J4049&amp;$K4049)</f>
        <v>#N/A</v>
      </c>
      <c r="S4615" s="33" t="e">
        <f>IF(VLOOKUP($A4049,Master!$L:$M,2,0)=0,"",VLOOKUP($A4049,Master!$L:$M,2,0)&amp;$J4049&amp;$L4049)</f>
        <v>#N/A</v>
      </c>
      <c r="T4615" s="33" t="str">
        <f t="shared" si="129"/>
        <v/>
      </c>
    </row>
    <row r="4616" spans="15:20" x14ac:dyDescent="0.3">
      <c r="O4616" s="33" t="e">
        <f>VLOOKUP($A4050,Master!$A:$B,2,0)&amp;$J4050&amp;$K4050</f>
        <v>#N/A</v>
      </c>
      <c r="P4616" s="33" t="e">
        <f>IF(OR($A4050="KE0",$A4050="KZ0",$A4050="KV0",$A4050="KH0",$A4050="KE",$A4050="KZ",),VLOOKUP($A4050&amp;$F4050,Master!$D:$E,2,0)&amp;$J4050&amp;$K4050,VLOOKUP($A4050,Master!$D:$E,2,0)&amp;Sheet1!$J4050&amp;Sheet1!$K4050)</f>
        <v>#N/A</v>
      </c>
      <c r="Q4616" s="33" t="str">
        <f t="shared" si="128"/>
        <v/>
      </c>
      <c r="R4616" s="33" t="e">
        <f>IF(IF(VLOOKUP($A4050,Master!$G:$J,4,0)="x",Sheet1!$A4050,"")="","",IF(VLOOKUP($A4050,Master!$G:$J,4,0)="x",Sheet1!$A4050,"")&amp;$J4050&amp;$K4050)</f>
        <v>#N/A</v>
      </c>
      <c r="S4616" s="33" t="e">
        <f>IF(VLOOKUP($A4050,Master!$L:$M,2,0)=0,"",VLOOKUP($A4050,Master!$L:$M,2,0)&amp;$J4050&amp;$L4050)</f>
        <v>#N/A</v>
      </c>
      <c r="T4616" s="33" t="str">
        <f t="shared" si="129"/>
        <v/>
      </c>
    </row>
    <row r="4617" spans="15:20" x14ac:dyDescent="0.3">
      <c r="O4617" s="33" t="e">
        <f>VLOOKUP($A4051,Master!$A:$B,2,0)&amp;$J4051&amp;$K4051</f>
        <v>#N/A</v>
      </c>
      <c r="P4617" s="33" t="e">
        <f>IF(OR($A4051="KE0",$A4051="KZ0",$A4051="KV0",$A4051="KH0",$A4051="KE",$A4051="KZ",),VLOOKUP($A4051&amp;$F4051,Master!$D:$E,2,0)&amp;$J4051&amp;$K4051,VLOOKUP($A4051,Master!$D:$E,2,0)&amp;Sheet1!$J4051&amp;Sheet1!$K4051)</f>
        <v>#N/A</v>
      </c>
      <c r="Q4617" s="33" t="str">
        <f t="shared" si="128"/>
        <v/>
      </c>
      <c r="R4617" s="33" t="e">
        <f>IF(IF(VLOOKUP($A4051,Master!$G:$J,4,0)="x",Sheet1!$A4051,"")="","",IF(VLOOKUP($A4051,Master!$G:$J,4,0)="x",Sheet1!$A4051,"")&amp;$J4051&amp;$K4051)</f>
        <v>#N/A</v>
      </c>
      <c r="S4617" s="33" t="e">
        <f>IF(VLOOKUP($A4051,Master!$L:$M,2,0)=0,"",VLOOKUP($A4051,Master!$L:$M,2,0)&amp;$J4051&amp;$L4051)</f>
        <v>#N/A</v>
      </c>
      <c r="T4617" s="33" t="str">
        <f t="shared" si="129"/>
        <v/>
      </c>
    </row>
    <row r="4618" spans="15:20" x14ac:dyDescent="0.3">
      <c r="O4618" s="33" t="e">
        <f>VLOOKUP($A4052,Master!$A:$B,2,0)&amp;$J4052&amp;$K4052</f>
        <v>#N/A</v>
      </c>
      <c r="P4618" s="33" t="e">
        <f>IF(OR($A4052="KE0",$A4052="KZ0",$A4052="KV0",$A4052="KH0",$A4052="KE",$A4052="KZ",),VLOOKUP($A4052&amp;$F4052,Master!$D:$E,2,0)&amp;$J4052&amp;$K4052,VLOOKUP($A4052,Master!$D:$E,2,0)&amp;Sheet1!$J4052&amp;Sheet1!$K4052)</f>
        <v>#N/A</v>
      </c>
      <c r="Q4618" s="33" t="str">
        <f t="shared" si="128"/>
        <v/>
      </c>
      <c r="R4618" s="33" t="e">
        <f>IF(IF(VLOOKUP($A4052,Master!$G:$J,4,0)="x",Sheet1!$A4052,"")="","",IF(VLOOKUP($A4052,Master!$G:$J,4,0)="x",Sheet1!$A4052,"")&amp;$J4052&amp;$K4052)</f>
        <v>#N/A</v>
      </c>
      <c r="S4618" s="33" t="e">
        <f>IF(VLOOKUP($A4052,Master!$L:$M,2,0)=0,"",VLOOKUP($A4052,Master!$L:$M,2,0)&amp;$J4052&amp;$L4052)</f>
        <v>#N/A</v>
      </c>
      <c r="T4618" s="33" t="str">
        <f t="shared" si="129"/>
        <v/>
      </c>
    </row>
    <row r="4619" spans="15:20" x14ac:dyDescent="0.3">
      <c r="O4619" s="33" t="e">
        <f>VLOOKUP($A4053,Master!$A:$B,2,0)&amp;$J4053&amp;$K4053</f>
        <v>#N/A</v>
      </c>
      <c r="P4619" s="33" t="e">
        <f>IF(OR($A4053="KE0",$A4053="KZ0",$A4053="KV0",$A4053="KH0",$A4053="KE",$A4053="KZ",),VLOOKUP($A4053&amp;$F4053,Master!$D:$E,2,0)&amp;$J4053&amp;$K4053,VLOOKUP($A4053,Master!$D:$E,2,0)&amp;Sheet1!$J4053&amp;Sheet1!$K4053)</f>
        <v>#N/A</v>
      </c>
      <c r="Q4619" s="33" t="str">
        <f t="shared" si="128"/>
        <v/>
      </c>
      <c r="R4619" s="33" t="e">
        <f>IF(IF(VLOOKUP($A4053,Master!$G:$J,4,0)="x",Sheet1!$A4053,"")="","",IF(VLOOKUP($A4053,Master!$G:$J,4,0)="x",Sheet1!$A4053,"")&amp;$J4053&amp;$K4053)</f>
        <v>#N/A</v>
      </c>
      <c r="S4619" s="33" t="e">
        <f>IF(VLOOKUP($A4053,Master!$L:$M,2,0)=0,"",VLOOKUP($A4053,Master!$L:$M,2,0)&amp;$J4053&amp;$L4053)</f>
        <v>#N/A</v>
      </c>
      <c r="T4619" s="33" t="str">
        <f t="shared" si="129"/>
        <v/>
      </c>
    </row>
    <row r="4620" spans="15:20" x14ac:dyDescent="0.3">
      <c r="O4620" s="33" t="e">
        <f>VLOOKUP($A4054,Master!$A:$B,2,0)&amp;$J4054&amp;$K4054</f>
        <v>#N/A</v>
      </c>
      <c r="P4620" s="33" t="e">
        <f>IF(OR($A4054="KE0",$A4054="KZ0",$A4054="KV0",$A4054="KH0",$A4054="KE",$A4054="KZ",),VLOOKUP($A4054&amp;$F4054,Master!$D:$E,2,0)&amp;$J4054&amp;$K4054,VLOOKUP($A4054,Master!$D:$E,2,0)&amp;Sheet1!$J4054&amp;Sheet1!$K4054)</f>
        <v>#N/A</v>
      </c>
      <c r="Q4620" s="33" t="str">
        <f t="shared" si="128"/>
        <v/>
      </c>
      <c r="R4620" s="33" t="e">
        <f>IF(IF(VLOOKUP($A4054,Master!$G:$J,4,0)="x",Sheet1!$A4054,"")="","",IF(VLOOKUP($A4054,Master!$G:$J,4,0)="x",Sheet1!$A4054,"")&amp;$J4054&amp;$K4054)</f>
        <v>#N/A</v>
      </c>
      <c r="S4620" s="33" t="e">
        <f>IF(VLOOKUP($A4054,Master!$L:$M,2,0)=0,"",VLOOKUP($A4054,Master!$L:$M,2,0)&amp;$J4054&amp;$L4054)</f>
        <v>#N/A</v>
      </c>
      <c r="T4620" s="33" t="str">
        <f t="shared" si="129"/>
        <v/>
      </c>
    </row>
    <row r="4621" spans="15:20" x14ac:dyDescent="0.3">
      <c r="O4621" s="33" t="e">
        <f>VLOOKUP($A4055,Master!$A:$B,2,0)&amp;$J4055&amp;$K4055</f>
        <v>#N/A</v>
      </c>
      <c r="P4621" s="33" t="e">
        <f>IF(OR($A4055="KE0",$A4055="KZ0",$A4055="KV0",$A4055="KH0",$A4055="KE",$A4055="KZ",),VLOOKUP($A4055&amp;$F4055,Master!$D:$E,2,0)&amp;$J4055&amp;$K4055,VLOOKUP($A4055,Master!$D:$E,2,0)&amp;Sheet1!$J4055&amp;Sheet1!$K4055)</f>
        <v>#N/A</v>
      </c>
      <c r="Q4621" s="33" t="str">
        <f t="shared" si="128"/>
        <v/>
      </c>
      <c r="R4621" s="33" t="e">
        <f>IF(IF(VLOOKUP($A4055,Master!$G:$J,4,0)="x",Sheet1!$A4055,"")="","",IF(VLOOKUP($A4055,Master!$G:$J,4,0)="x",Sheet1!$A4055,"")&amp;$J4055&amp;$K4055)</f>
        <v>#N/A</v>
      </c>
      <c r="S4621" s="33" t="e">
        <f>IF(VLOOKUP($A4055,Master!$L:$M,2,0)=0,"",VLOOKUP($A4055,Master!$L:$M,2,0)&amp;$J4055&amp;$L4055)</f>
        <v>#N/A</v>
      </c>
      <c r="T4621" s="33" t="str">
        <f t="shared" si="129"/>
        <v/>
      </c>
    </row>
    <row r="4622" spans="15:20" x14ac:dyDescent="0.3">
      <c r="O4622" s="33" t="e">
        <f>VLOOKUP($A4056,Master!$A:$B,2,0)&amp;$J4056&amp;$K4056</f>
        <v>#N/A</v>
      </c>
      <c r="P4622" s="33" t="e">
        <f>IF(OR($A4056="KE0",$A4056="KZ0",$A4056="KV0",$A4056="KH0",$A4056="KE",$A4056="KZ",),VLOOKUP($A4056&amp;$F4056,Master!$D:$E,2,0)&amp;$J4056&amp;$K4056,VLOOKUP($A4056,Master!$D:$E,2,0)&amp;Sheet1!$J4056&amp;Sheet1!$K4056)</f>
        <v>#N/A</v>
      </c>
      <c r="Q4622" s="33" t="str">
        <f t="shared" si="128"/>
        <v/>
      </c>
      <c r="R4622" s="33" t="e">
        <f>IF(IF(VLOOKUP($A4056,Master!$G:$J,4,0)="x",Sheet1!$A4056,"")="","",IF(VLOOKUP($A4056,Master!$G:$J,4,0)="x",Sheet1!$A4056,"")&amp;$J4056&amp;$K4056)</f>
        <v>#N/A</v>
      </c>
      <c r="S4622" s="33" t="e">
        <f>IF(VLOOKUP($A4056,Master!$L:$M,2,0)=0,"",VLOOKUP($A4056,Master!$L:$M,2,0)&amp;$J4056&amp;$L4056)</f>
        <v>#N/A</v>
      </c>
      <c r="T4622" s="33" t="str">
        <f t="shared" si="129"/>
        <v/>
      </c>
    </row>
    <row r="4623" spans="15:20" x14ac:dyDescent="0.3">
      <c r="O4623" s="33" t="e">
        <f>VLOOKUP($A4057,Master!$A:$B,2,0)&amp;$J4057&amp;$K4057</f>
        <v>#N/A</v>
      </c>
      <c r="P4623" s="33" t="e">
        <f>IF(OR($A4057="KE0",$A4057="KZ0",$A4057="KV0",$A4057="KH0",$A4057="KE",$A4057="KZ",),VLOOKUP($A4057&amp;$F4057,Master!$D:$E,2,0)&amp;$J4057&amp;$K4057,VLOOKUP($A4057,Master!$D:$E,2,0)&amp;Sheet1!$J4057&amp;Sheet1!$K4057)</f>
        <v>#N/A</v>
      </c>
      <c r="Q4623" s="33" t="str">
        <f t="shared" si="128"/>
        <v/>
      </c>
      <c r="R4623" s="33" t="e">
        <f>IF(IF(VLOOKUP($A4057,Master!$G:$J,4,0)="x",Sheet1!$A4057,"")="","",IF(VLOOKUP($A4057,Master!$G:$J,4,0)="x",Sheet1!$A4057,"")&amp;$J4057&amp;$K4057)</f>
        <v>#N/A</v>
      </c>
      <c r="S4623" s="33" t="e">
        <f>IF(VLOOKUP($A4057,Master!$L:$M,2,0)=0,"",VLOOKUP($A4057,Master!$L:$M,2,0)&amp;$J4057&amp;$L4057)</f>
        <v>#N/A</v>
      </c>
      <c r="T4623" s="33" t="str">
        <f t="shared" si="129"/>
        <v/>
      </c>
    </row>
    <row r="4624" spans="15:20" x14ac:dyDescent="0.3">
      <c r="O4624" s="33" t="e">
        <f>VLOOKUP($A4058,Master!$A:$B,2,0)&amp;$J4058&amp;$K4058</f>
        <v>#N/A</v>
      </c>
      <c r="P4624" s="33" t="e">
        <f>IF(OR($A4058="KE0",$A4058="KZ0",$A4058="KV0",$A4058="KH0",$A4058="KE",$A4058="KZ",),VLOOKUP($A4058&amp;$F4058,Master!$D:$E,2,0)&amp;$J4058&amp;$K4058,VLOOKUP($A4058,Master!$D:$E,2,0)&amp;Sheet1!$J4058&amp;Sheet1!$K4058)</f>
        <v>#N/A</v>
      </c>
      <c r="Q4624" s="33" t="str">
        <f t="shared" si="128"/>
        <v/>
      </c>
      <c r="R4624" s="33" t="e">
        <f>IF(IF(VLOOKUP($A4058,Master!$G:$J,4,0)="x",Sheet1!$A4058,"")="","",IF(VLOOKUP($A4058,Master!$G:$J,4,0)="x",Sheet1!$A4058,"")&amp;$J4058&amp;$K4058)</f>
        <v>#N/A</v>
      </c>
      <c r="S4624" s="33" t="e">
        <f>IF(VLOOKUP($A4058,Master!$L:$M,2,0)=0,"",VLOOKUP($A4058,Master!$L:$M,2,0)&amp;$J4058&amp;$L4058)</f>
        <v>#N/A</v>
      </c>
      <c r="T4624" s="33" t="str">
        <f t="shared" si="129"/>
        <v/>
      </c>
    </row>
    <row r="4625" spans="15:20" x14ac:dyDescent="0.3">
      <c r="O4625" s="33" t="e">
        <f>VLOOKUP($A4059,Master!$A:$B,2,0)&amp;$J4059&amp;$K4059</f>
        <v>#N/A</v>
      </c>
      <c r="P4625" s="33" t="e">
        <f>IF(OR($A4059="KE0",$A4059="KZ0",$A4059="KV0",$A4059="KH0",$A4059="KE",$A4059="KZ",),VLOOKUP($A4059&amp;$F4059,Master!$D:$E,2,0)&amp;$J4059&amp;$K4059,VLOOKUP($A4059,Master!$D:$E,2,0)&amp;Sheet1!$J4059&amp;Sheet1!$K4059)</f>
        <v>#N/A</v>
      </c>
      <c r="Q4625" s="33" t="str">
        <f t="shared" si="128"/>
        <v/>
      </c>
      <c r="R4625" s="33" t="e">
        <f>IF(IF(VLOOKUP($A4059,Master!$G:$J,4,0)="x",Sheet1!$A4059,"")="","",IF(VLOOKUP($A4059,Master!$G:$J,4,0)="x",Sheet1!$A4059,"")&amp;$J4059&amp;$K4059)</f>
        <v>#N/A</v>
      </c>
      <c r="S4625" s="33" t="e">
        <f>IF(VLOOKUP($A4059,Master!$L:$M,2,0)=0,"",VLOOKUP($A4059,Master!$L:$M,2,0)&amp;$J4059&amp;$L4059)</f>
        <v>#N/A</v>
      </c>
      <c r="T4625" s="33" t="str">
        <f t="shared" si="129"/>
        <v/>
      </c>
    </row>
    <row r="4626" spans="15:20" x14ac:dyDescent="0.3">
      <c r="O4626" s="33" t="e">
        <f>VLOOKUP($A4060,Master!$A:$B,2,0)&amp;$J4060&amp;$K4060</f>
        <v>#N/A</v>
      </c>
      <c r="P4626" s="33" t="e">
        <f>IF(OR($A4060="KE0",$A4060="KZ0",$A4060="KV0",$A4060="KH0",$A4060="KE",$A4060="KZ",),VLOOKUP($A4060&amp;$F4060,Master!$D:$E,2,0)&amp;$J4060&amp;$K4060,VLOOKUP($A4060,Master!$D:$E,2,0)&amp;Sheet1!$J4060&amp;Sheet1!$K4060)</f>
        <v>#N/A</v>
      </c>
      <c r="Q4626" s="33" t="str">
        <f t="shared" si="128"/>
        <v/>
      </c>
      <c r="R4626" s="33" t="e">
        <f>IF(IF(VLOOKUP($A4060,Master!$G:$J,4,0)="x",Sheet1!$A4060,"")="","",IF(VLOOKUP($A4060,Master!$G:$J,4,0)="x",Sheet1!$A4060,"")&amp;$J4060&amp;$K4060)</f>
        <v>#N/A</v>
      </c>
      <c r="S4626" s="33" t="e">
        <f>IF(VLOOKUP($A4060,Master!$L:$M,2,0)=0,"",VLOOKUP($A4060,Master!$L:$M,2,0)&amp;$J4060&amp;$L4060)</f>
        <v>#N/A</v>
      </c>
      <c r="T4626" s="33" t="str">
        <f t="shared" si="129"/>
        <v/>
      </c>
    </row>
    <row r="4627" spans="15:20" x14ac:dyDescent="0.3">
      <c r="O4627" s="33" t="e">
        <f>VLOOKUP($A4061,Master!$A:$B,2,0)&amp;$J4061&amp;$K4061</f>
        <v>#N/A</v>
      </c>
      <c r="P4627" s="33" t="e">
        <f>IF(OR($A4061="KE0",$A4061="KZ0",$A4061="KV0",$A4061="KH0",$A4061="KE",$A4061="KZ",),VLOOKUP($A4061&amp;$F4061,Master!$D:$E,2,0)&amp;$J4061&amp;$K4061,VLOOKUP($A4061,Master!$D:$E,2,0)&amp;Sheet1!$J4061&amp;Sheet1!$K4061)</f>
        <v>#N/A</v>
      </c>
      <c r="Q4627" s="33" t="str">
        <f t="shared" si="128"/>
        <v/>
      </c>
      <c r="R4627" s="33" t="e">
        <f>IF(IF(VLOOKUP($A4061,Master!$G:$J,4,0)="x",Sheet1!$A4061,"")="","",IF(VLOOKUP($A4061,Master!$G:$J,4,0)="x",Sheet1!$A4061,"")&amp;$J4061&amp;$K4061)</f>
        <v>#N/A</v>
      </c>
      <c r="S4627" s="33" t="e">
        <f>IF(VLOOKUP($A4061,Master!$L:$M,2,0)=0,"",VLOOKUP($A4061,Master!$L:$M,2,0)&amp;$J4061&amp;$L4061)</f>
        <v>#N/A</v>
      </c>
      <c r="T4627" s="33" t="str">
        <f t="shared" si="129"/>
        <v/>
      </c>
    </row>
    <row r="4628" spans="15:20" x14ac:dyDescent="0.3">
      <c r="O4628" s="33" t="e">
        <f>VLOOKUP($A4062,Master!$A:$B,2,0)&amp;$J4062&amp;$K4062</f>
        <v>#N/A</v>
      </c>
      <c r="P4628" s="33" t="e">
        <f>IF(OR($A4062="KE0",$A4062="KZ0",$A4062="KV0",$A4062="KH0",$A4062="KE",$A4062="KZ",),VLOOKUP($A4062&amp;$F4062,Master!$D:$E,2,0)&amp;$J4062&amp;$K4062,VLOOKUP($A4062,Master!$D:$E,2,0)&amp;Sheet1!$J4062&amp;Sheet1!$K4062)</f>
        <v>#N/A</v>
      </c>
      <c r="Q4628" s="33" t="str">
        <f t="shared" si="128"/>
        <v/>
      </c>
      <c r="R4628" s="33" t="e">
        <f>IF(IF(VLOOKUP($A4062,Master!$G:$J,4,0)="x",Sheet1!$A4062,"")="","",IF(VLOOKUP($A4062,Master!$G:$J,4,0)="x",Sheet1!$A4062,"")&amp;$J4062&amp;$K4062)</f>
        <v>#N/A</v>
      </c>
      <c r="S4628" s="33" t="e">
        <f>IF(VLOOKUP($A4062,Master!$L:$M,2,0)=0,"",VLOOKUP($A4062,Master!$L:$M,2,0)&amp;$J4062&amp;$L4062)</f>
        <v>#N/A</v>
      </c>
      <c r="T4628" s="33" t="str">
        <f t="shared" si="129"/>
        <v/>
      </c>
    </row>
    <row r="4629" spans="15:20" x14ac:dyDescent="0.3">
      <c r="O4629" s="33" t="e">
        <f>VLOOKUP($A4063,Master!$A:$B,2,0)&amp;$J4063&amp;$K4063</f>
        <v>#N/A</v>
      </c>
      <c r="P4629" s="33" t="e">
        <f>IF(OR($A4063="KE0",$A4063="KZ0",$A4063="KV0",$A4063="KH0",$A4063="KE",$A4063="KZ",),VLOOKUP($A4063&amp;$F4063,Master!$D:$E,2,0)&amp;$J4063&amp;$K4063,VLOOKUP($A4063,Master!$D:$E,2,0)&amp;Sheet1!$J4063&amp;Sheet1!$K4063)</f>
        <v>#N/A</v>
      </c>
      <c r="Q4629" s="33" t="str">
        <f t="shared" si="128"/>
        <v/>
      </c>
      <c r="R4629" s="33" t="e">
        <f>IF(IF(VLOOKUP($A4063,Master!$G:$J,4,0)="x",Sheet1!$A4063,"")="","",IF(VLOOKUP($A4063,Master!$G:$J,4,0)="x",Sheet1!$A4063,"")&amp;$J4063&amp;$K4063)</f>
        <v>#N/A</v>
      </c>
      <c r="S4629" s="33" t="e">
        <f>IF(VLOOKUP($A4063,Master!$L:$M,2,0)=0,"",VLOOKUP($A4063,Master!$L:$M,2,0)&amp;$J4063&amp;$L4063)</f>
        <v>#N/A</v>
      </c>
      <c r="T4629" s="33" t="str">
        <f t="shared" si="129"/>
        <v/>
      </c>
    </row>
    <row r="4630" spans="15:20" x14ac:dyDescent="0.3">
      <c r="O4630" s="33" t="e">
        <f>VLOOKUP($A4064,Master!$A:$B,2,0)&amp;$J4064&amp;$K4064</f>
        <v>#N/A</v>
      </c>
      <c r="P4630" s="33" t="e">
        <f>IF(OR($A4064="KE0",$A4064="KZ0",$A4064="KV0",$A4064="KH0",$A4064="KE",$A4064="KZ",),VLOOKUP($A4064&amp;$F4064,Master!$D:$E,2,0)&amp;$J4064&amp;$K4064,VLOOKUP($A4064,Master!$D:$E,2,0)&amp;Sheet1!$J4064&amp;Sheet1!$K4064)</f>
        <v>#N/A</v>
      </c>
      <c r="Q4630" s="33" t="str">
        <f t="shared" si="128"/>
        <v/>
      </c>
      <c r="R4630" s="33" t="e">
        <f>IF(IF(VLOOKUP($A4064,Master!$G:$J,4,0)="x",Sheet1!$A4064,"")="","",IF(VLOOKUP($A4064,Master!$G:$J,4,0)="x",Sheet1!$A4064,"")&amp;$J4064&amp;$K4064)</f>
        <v>#N/A</v>
      </c>
      <c r="S4630" s="33" t="e">
        <f>IF(VLOOKUP($A4064,Master!$L:$M,2,0)=0,"",VLOOKUP($A4064,Master!$L:$M,2,0)&amp;$J4064&amp;$L4064)</f>
        <v>#N/A</v>
      </c>
      <c r="T4630" s="33" t="str">
        <f t="shared" si="129"/>
        <v/>
      </c>
    </row>
    <row r="4631" spans="15:20" x14ac:dyDescent="0.3">
      <c r="O4631" s="33" t="e">
        <f>VLOOKUP($A4065,Master!$A:$B,2,0)&amp;$J4065&amp;$K4065</f>
        <v>#N/A</v>
      </c>
      <c r="P4631" s="33" t="e">
        <f>IF(OR($A4065="KE0",$A4065="KZ0",$A4065="KV0",$A4065="KH0",$A4065="KE",$A4065="KZ",),VLOOKUP($A4065&amp;$F4065,Master!$D:$E,2,0)&amp;$J4065&amp;$K4065,VLOOKUP($A4065,Master!$D:$E,2,0)&amp;Sheet1!$J4065&amp;Sheet1!$K4065)</f>
        <v>#N/A</v>
      </c>
      <c r="Q4631" s="33" t="str">
        <f t="shared" si="128"/>
        <v/>
      </c>
      <c r="R4631" s="33" t="e">
        <f>IF(IF(VLOOKUP($A4065,Master!$G:$J,4,0)="x",Sheet1!$A4065,"")="","",IF(VLOOKUP($A4065,Master!$G:$J,4,0)="x",Sheet1!$A4065,"")&amp;$J4065&amp;$K4065)</f>
        <v>#N/A</v>
      </c>
      <c r="S4631" s="33" t="e">
        <f>IF(VLOOKUP($A4065,Master!$L:$M,2,0)=0,"",VLOOKUP($A4065,Master!$L:$M,2,0)&amp;$J4065&amp;$L4065)</f>
        <v>#N/A</v>
      </c>
      <c r="T4631" s="33" t="str">
        <f t="shared" si="129"/>
        <v/>
      </c>
    </row>
    <row r="4632" spans="15:20" x14ac:dyDescent="0.3">
      <c r="O4632" s="33" t="e">
        <f>VLOOKUP($A4066,Master!$A:$B,2,0)&amp;$J4066&amp;$K4066</f>
        <v>#N/A</v>
      </c>
      <c r="P4632" s="33" t="e">
        <f>IF(OR($A4066="KE0",$A4066="KZ0",$A4066="KV0",$A4066="KH0",$A4066="KE",$A4066="KZ",),VLOOKUP($A4066&amp;$F4066,Master!$D:$E,2,0)&amp;$J4066&amp;$K4066,VLOOKUP($A4066,Master!$D:$E,2,0)&amp;Sheet1!$J4066&amp;Sheet1!$K4066)</f>
        <v>#N/A</v>
      </c>
      <c r="Q4632" s="33" t="str">
        <f t="shared" si="128"/>
        <v/>
      </c>
      <c r="R4632" s="33" t="e">
        <f>IF(IF(VLOOKUP($A4066,Master!$G:$J,4,0)="x",Sheet1!$A4066,"")="","",IF(VLOOKUP($A4066,Master!$G:$J,4,0)="x",Sheet1!$A4066,"")&amp;$J4066&amp;$K4066)</f>
        <v>#N/A</v>
      </c>
      <c r="S4632" s="33" t="e">
        <f>IF(VLOOKUP($A4066,Master!$L:$M,2,0)=0,"",VLOOKUP($A4066,Master!$L:$M,2,0)&amp;$J4066&amp;$L4066)</f>
        <v>#N/A</v>
      </c>
      <c r="T4632" s="33" t="str">
        <f t="shared" si="129"/>
        <v/>
      </c>
    </row>
    <row r="4633" spans="15:20" x14ac:dyDescent="0.3">
      <c r="O4633" s="33" t="e">
        <f>VLOOKUP($A4067,Master!$A:$B,2,0)&amp;$J4067&amp;$K4067</f>
        <v>#N/A</v>
      </c>
      <c r="P4633" s="33" t="e">
        <f>IF(OR($A4067="KE0",$A4067="KZ0",$A4067="KV0",$A4067="KH0",$A4067="KE",$A4067="KZ",),VLOOKUP($A4067&amp;$F4067,Master!$D:$E,2,0)&amp;$J4067&amp;$K4067,VLOOKUP($A4067,Master!$D:$E,2,0)&amp;Sheet1!$J4067&amp;Sheet1!$K4067)</f>
        <v>#N/A</v>
      </c>
      <c r="Q4633" s="33" t="str">
        <f t="shared" si="128"/>
        <v/>
      </c>
      <c r="R4633" s="33" t="e">
        <f>IF(IF(VLOOKUP($A4067,Master!$G:$J,4,0)="x",Sheet1!$A4067,"")="","",IF(VLOOKUP($A4067,Master!$G:$J,4,0)="x",Sheet1!$A4067,"")&amp;$J4067&amp;$K4067)</f>
        <v>#N/A</v>
      </c>
      <c r="S4633" s="33" t="e">
        <f>IF(VLOOKUP($A4067,Master!$L:$M,2,0)=0,"",VLOOKUP($A4067,Master!$L:$M,2,0)&amp;$J4067&amp;$L4067)</f>
        <v>#N/A</v>
      </c>
      <c r="T4633" s="33" t="str">
        <f t="shared" si="129"/>
        <v/>
      </c>
    </row>
    <row r="4634" spans="15:20" x14ac:dyDescent="0.3">
      <c r="O4634" s="33" t="e">
        <f>VLOOKUP($A4068,Master!$A:$B,2,0)&amp;$J4068&amp;$K4068</f>
        <v>#N/A</v>
      </c>
      <c r="P4634" s="33" t="e">
        <f>IF(OR($A4068="KE0",$A4068="KZ0",$A4068="KV0",$A4068="KH0",$A4068="KE",$A4068="KZ",),VLOOKUP($A4068&amp;$F4068,Master!$D:$E,2,0)&amp;$J4068&amp;$K4068,VLOOKUP($A4068,Master!$D:$E,2,0)&amp;Sheet1!$J4068&amp;Sheet1!$K4068)</f>
        <v>#N/A</v>
      </c>
      <c r="Q4634" s="33" t="str">
        <f t="shared" si="128"/>
        <v/>
      </c>
      <c r="R4634" s="33" t="e">
        <f>IF(IF(VLOOKUP($A4068,Master!$G:$J,4,0)="x",Sheet1!$A4068,"")="","",IF(VLOOKUP($A4068,Master!$G:$J,4,0)="x",Sheet1!$A4068,"")&amp;$J4068&amp;$K4068)</f>
        <v>#N/A</v>
      </c>
      <c r="S4634" s="33" t="e">
        <f>IF(VLOOKUP($A4068,Master!$L:$M,2,0)=0,"",VLOOKUP($A4068,Master!$L:$M,2,0)&amp;$J4068&amp;$L4068)</f>
        <v>#N/A</v>
      </c>
      <c r="T4634" s="33" t="str">
        <f t="shared" si="129"/>
        <v/>
      </c>
    </row>
    <row r="4635" spans="15:20" x14ac:dyDescent="0.3">
      <c r="O4635" s="33" t="e">
        <f>VLOOKUP($A4069,Master!$A:$B,2,0)&amp;$J4069&amp;$K4069</f>
        <v>#N/A</v>
      </c>
      <c r="P4635" s="33" t="e">
        <f>IF(OR($A4069="KE0",$A4069="KZ0",$A4069="KV0",$A4069="KH0",$A4069="KE",$A4069="KZ",),VLOOKUP($A4069&amp;$F4069,Master!$D:$E,2,0)&amp;$J4069&amp;$K4069,VLOOKUP($A4069,Master!$D:$E,2,0)&amp;Sheet1!$J4069&amp;Sheet1!$K4069)</f>
        <v>#N/A</v>
      </c>
      <c r="Q4635" s="33" t="str">
        <f t="shared" si="128"/>
        <v/>
      </c>
      <c r="R4635" s="33" t="e">
        <f>IF(IF(VLOOKUP($A4069,Master!$G:$J,4,0)="x",Sheet1!$A4069,"")="","",IF(VLOOKUP($A4069,Master!$G:$J,4,0)="x",Sheet1!$A4069,"")&amp;$J4069&amp;$K4069)</f>
        <v>#N/A</v>
      </c>
      <c r="S4635" s="33" t="e">
        <f>IF(VLOOKUP($A4069,Master!$L:$M,2,0)=0,"",VLOOKUP($A4069,Master!$L:$M,2,0)&amp;$J4069&amp;$L4069)</f>
        <v>#N/A</v>
      </c>
      <c r="T4635" s="33" t="str">
        <f t="shared" si="129"/>
        <v/>
      </c>
    </row>
    <row r="4636" spans="15:20" x14ac:dyDescent="0.3">
      <c r="O4636" s="33" t="e">
        <f>VLOOKUP($A4070,Master!$A:$B,2,0)&amp;$J4070&amp;$K4070</f>
        <v>#N/A</v>
      </c>
      <c r="P4636" s="33" t="e">
        <f>IF(OR($A4070="KE0",$A4070="KZ0",$A4070="KV0",$A4070="KH0",$A4070="KE",$A4070="KZ",),VLOOKUP($A4070&amp;$F4070,Master!$D:$E,2,0)&amp;$J4070&amp;$K4070,VLOOKUP($A4070,Master!$D:$E,2,0)&amp;Sheet1!$J4070&amp;Sheet1!$K4070)</f>
        <v>#N/A</v>
      </c>
      <c r="Q4636" s="33" t="str">
        <f t="shared" si="128"/>
        <v/>
      </c>
      <c r="R4636" s="33" t="e">
        <f>IF(IF(VLOOKUP($A4070,Master!$G:$J,4,0)="x",Sheet1!$A4070,"")="","",IF(VLOOKUP($A4070,Master!$G:$J,4,0)="x",Sheet1!$A4070,"")&amp;$J4070&amp;$K4070)</f>
        <v>#N/A</v>
      </c>
      <c r="S4636" s="33" t="e">
        <f>IF(VLOOKUP($A4070,Master!$L:$M,2,0)=0,"",VLOOKUP($A4070,Master!$L:$M,2,0)&amp;$J4070&amp;$L4070)</f>
        <v>#N/A</v>
      </c>
      <c r="T4636" s="33" t="str">
        <f t="shared" si="129"/>
        <v/>
      </c>
    </row>
    <row r="4637" spans="15:20" x14ac:dyDescent="0.3">
      <c r="O4637" s="33" t="e">
        <f>VLOOKUP($A4071,Master!$A:$B,2,0)&amp;$J4071&amp;$K4071</f>
        <v>#N/A</v>
      </c>
      <c r="P4637" s="33" t="e">
        <f>IF(OR($A4071="KE0",$A4071="KZ0",$A4071="KV0",$A4071="KH0",$A4071="KE",$A4071="KZ",),VLOOKUP($A4071&amp;$F4071,Master!$D:$E,2,0)&amp;$J4071&amp;$K4071,VLOOKUP($A4071,Master!$D:$E,2,0)&amp;Sheet1!$J4071&amp;Sheet1!$K4071)</f>
        <v>#N/A</v>
      </c>
      <c r="Q4637" s="33" t="str">
        <f t="shared" si="128"/>
        <v/>
      </c>
      <c r="R4637" s="33" t="e">
        <f>IF(IF(VLOOKUP($A4071,Master!$G:$J,4,0)="x",Sheet1!$A4071,"")="","",IF(VLOOKUP($A4071,Master!$G:$J,4,0)="x",Sheet1!$A4071,"")&amp;$J4071&amp;$K4071)</f>
        <v>#N/A</v>
      </c>
      <c r="S4637" s="33" t="e">
        <f>IF(VLOOKUP($A4071,Master!$L:$M,2,0)=0,"",VLOOKUP($A4071,Master!$L:$M,2,0)&amp;$J4071&amp;$L4071)</f>
        <v>#N/A</v>
      </c>
      <c r="T4637" s="33" t="str">
        <f t="shared" si="129"/>
        <v/>
      </c>
    </row>
    <row r="4638" spans="15:20" x14ac:dyDescent="0.3">
      <c r="O4638" s="33" t="e">
        <f>VLOOKUP($A4072,Master!$A:$B,2,0)&amp;$J4072&amp;$K4072</f>
        <v>#N/A</v>
      </c>
      <c r="P4638" s="33" t="e">
        <f>IF(OR($A4072="KE0",$A4072="KZ0",$A4072="KV0",$A4072="KH0",$A4072="KE",$A4072="KZ",),VLOOKUP($A4072&amp;$F4072,Master!$D:$E,2,0)&amp;$J4072&amp;$K4072,VLOOKUP($A4072,Master!$D:$E,2,0)&amp;Sheet1!$J4072&amp;Sheet1!$K4072)</f>
        <v>#N/A</v>
      </c>
      <c r="Q4638" s="33" t="str">
        <f t="shared" si="128"/>
        <v/>
      </c>
      <c r="R4638" s="33" t="e">
        <f>IF(IF(VLOOKUP($A4072,Master!$G:$J,4,0)="x",Sheet1!$A4072,"")="","",IF(VLOOKUP($A4072,Master!$G:$J,4,0)="x",Sheet1!$A4072,"")&amp;$J4072&amp;$K4072)</f>
        <v>#N/A</v>
      </c>
      <c r="S4638" s="33" t="e">
        <f>IF(VLOOKUP($A4072,Master!$L:$M,2,0)=0,"",VLOOKUP($A4072,Master!$L:$M,2,0)&amp;$J4072&amp;$L4072)</f>
        <v>#N/A</v>
      </c>
      <c r="T4638" s="33" t="str">
        <f t="shared" si="129"/>
        <v/>
      </c>
    </row>
    <row r="4639" spans="15:20" x14ac:dyDescent="0.3">
      <c r="O4639" s="33" t="e">
        <f>VLOOKUP($A4073,Master!$A:$B,2,0)&amp;$J4073&amp;$K4073</f>
        <v>#N/A</v>
      </c>
      <c r="P4639" s="33" t="e">
        <f>IF(OR($A4073="KE0",$A4073="KZ0",$A4073="KV0",$A4073="KH0",$A4073="KE",$A4073="KZ",),VLOOKUP($A4073&amp;$F4073,Master!$D:$E,2,0)&amp;$J4073&amp;$K4073,VLOOKUP($A4073,Master!$D:$E,2,0)&amp;Sheet1!$J4073&amp;Sheet1!$K4073)</f>
        <v>#N/A</v>
      </c>
      <c r="Q4639" s="33" t="str">
        <f t="shared" si="128"/>
        <v/>
      </c>
      <c r="R4639" s="33" t="e">
        <f>IF(IF(VLOOKUP($A4073,Master!$G:$J,4,0)="x",Sheet1!$A4073,"")="","",IF(VLOOKUP($A4073,Master!$G:$J,4,0)="x",Sheet1!$A4073,"")&amp;$J4073&amp;$K4073)</f>
        <v>#N/A</v>
      </c>
      <c r="S4639" s="33" t="e">
        <f>IF(VLOOKUP($A4073,Master!$L:$M,2,0)=0,"",VLOOKUP($A4073,Master!$L:$M,2,0)&amp;$J4073&amp;$L4073)</f>
        <v>#N/A</v>
      </c>
      <c r="T4639" s="33" t="str">
        <f t="shared" si="129"/>
        <v/>
      </c>
    </row>
    <row r="4640" spans="15:20" x14ac:dyDescent="0.3">
      <c r="O4640" s="33" t="e">
        <f>VLOOKUP($A4074,Master!$A:$B,2,0)&amp;$J4074&amp;$K4074</f>
        <v>#N/A</v>
      </c>
      <c r="P4640" s="33" t="e">
        <f>IF(OR($A4074="KE0",$A4074="KZ0",$A4074="KV0",$A4074="KH0",$A4074="KE",$A4074="KZ",),VLOOKUP($A4074&amp;$F4074,Master!$D:$E,2,0)&amp;$J4074&amp;$K4074,VLOOKUP($A4074,Master!$D:$E,2,0)&amp;Sheet1!$J4074&amp;Sheet1!$K4074)</f>
        <v>#N/A</v>
      </c>
      <c r="Q4640" s="33" t="str">
        <f t="shared" si="128"/>
        <v/>
      </c>
      <c r="R4640" s="33" t="e">
        <f>IF(IF(VLOOKUP($A4074,Master!$G:$J,4,0)="x",Sheet1!$A4074,"")="","",IF(VLOOKUP($A4074,Master!$G:$J,4,0)="x",Sheet1!$A4074,"")&amp;$J4074&amp;$K4074)</f>
        <v>#N/A</v>
      </c>
      <c r="S4640" s="33" t="e">
        <f>IF(VLOOKUP($A4074,Master!$L:$M,2,0)=0,"",VLOOKUP($A4074,Master!$L:$M,2,0)&amp;$J4074&amp;$L4074)</f>
        <v>#N/A</v>
      </c>
      <c r="T4640" s="33" t="str">
        <f t="shared" si="129"/>
        <v/>
      </c>
    </row>
    <row r="4641" spans="15:20" x14ac:dyDescent="0.3">
      <c r="O4641" s="33" t="e">
        <f>VLOOKUP($A4075,Master!$A:$B,2,0)&amp;$J4075&amp;$K4075</f>
        <v>#N/A</v>
      </c>
      <c r="P4641" s="33" t="e">
        <f>IF(OR($A4075="KE0",$A4075="KZ0",$A4075="KV0",$A4075="KH0",$A4075="KE",$A4075="KZ",),VLOOKUP($A4075&amp;$F4075,Master!$D:$E,2,0)&amp;$J4075&amp;$K4075,VLOOKUP($A4075,Master!$D:$E,2,0)&amp;Sheet1!$J4075&amp;Sheet1!$K4075)</f>
        <v>#N/A</v>
      </c>
      <c r="Q4641" s="33" t="str">
        <f t="shared" si="128"/>
        <v/>
      </c>
      <c r="R4641" s="33" t="e">
        <f>IF(IF(VLOOKUP($A4075,Master!$G:$J,4,0)="x",Sheet1!$A4075,"")="","",IF(VLOOKUP($A4075,Master!$G:$J,4,0)="x",Sheet1!$A4075,"")&amp;$J4075&amp;$K4075)</f>
        <v>#N/A</v>
      </c>
      <c r="S4641" s="33" t="e">
        <f>IF(VLOOKUP($A4075,Master!$L:$M,2,0)=0,"",VLOOKUP($A4075,Master!$L:$M,2,0)&amp;$J4075&amp;$L4075)</f>
        <v>#N/A</v>
      </c>
      <c r="T4641" s="33" t="str">
        <f t="shared" si="129"/>
        <v/>
      </c>
    </row>
    <row r="4642" spans="15:20" x14ac:dyDescent="0.3">
      <c r="O4642" s="33" t="e">
        <f>VLOOKUP($A4076,Master!$A:$B,2,0)&amp;$J4076&amp;$K4076</f>
        <v>#N/A</v>
      </c>
      <c r="P4642" s="33" t="e">
        <f>IF(OR($A4076="KE0",$A4076="KZ0",$A4076="KV0",$A4076="KH0",$A4076="KE",$A4076="KZ",),VLOOKUP($A4076&amp;$F4076,Master!$D:$E,2,0)&amp;$J4076&amp;$K4076,VLOOKUP($A4076,Master!$D:$E,2,0)&amp;Sheet1!$J4076&amp;Sheet1!$K4076)</f>
        <v>#N/A</v>
      </c>
      <c r="Q4642" s="33" t="str">
        <f t="shared" si="128"/>
        <v/>
      </c>
      <c r="R4642" s="33" t="e">
        <f>IF(IF(VLOOKUP($A4076,Master!$G:$J,4,0)="x",Sheet1!$A4076,"")="","",IF(VLOOKUP($A4076,Master!$G:$J,4,0)="x",Sheet1!$A4076,"")&amp;$J4076&amp;$K4076)</f>
        <v>#N/A</v>
      </c>
      <c r="S4642" s="33" t="e">
        <f>IF(VLOOKUP($A4076,Master!$L:$M,2,0)=0,"",VLOOKUP($A4076,Master!$L:$M,2,0)&amp;$J4076&amp;$L4076)</f>
        <v>#N/A</v>
      </c>
      <c r="T4642" s="33" t="str">
        <f t="shared" si="129"/>
        <v/>
      </c>
    </row>
    <row r="4643" spans="15:20" x14ac:dyDescent="0.3">
      <c r="O4643" s="33" t="e">
        <f>VLOOKUP($A4077,Master!$A:$B,2,0)&amp;$J4077&amp;$K4077</f>
        <v>#N/A</v>
      </c>
      <c r="P4643" s="33" t="e">
        <f>IF(OR($A4077="KE0",$A4077="KZ0",$A4077="KV0",$A4077="KH0",$A4077="KE",$A4077="KZ",),VLOOKUP($A4077&amp;$F4077,Master!$D:$E,2,0)&amp;$J4077&amp;$K4077,VLOOKUP($A4077,Master!$D:$E,2,0)&amp;Sheet1!$J4077&amp;Sheet1!$K4077)</f>
        <v>#N/A</v>
      </c>
      <c r="Q4643" s="33" t="str">
        <f t="shared" si="128"/>
        <v/>
      </c>
      <c r="R4643" s="33" t="e">
        <f>IF(IF(VLOOKUP($A4077,Master!$G:$J,4,0)="x",Sheet1!$A4077,"")="","",IF(VLOOKUP($A4077,Master!$G:$J,4,0)="x",Sheet1!$A4077,"")&amp;$J4077&amp;$K4077)</f>
        <v>#N/A</v>
      </c>
      <c r="S4643" s="33" t="e">
        <f>IF(VLOOKUP($A4077,Master!$L:$M,2,0)=0,"",VLOOKUP($A4077,Master!$L:$M,2,0)&amp;$J4077&amp;$L4077)</f>
        <v>#N/A</v>
      </c>
      <c r="T4643" s="33" t="str">
        <f t="shared" si="129"/>
        <v/>
      </c>
    </row>
    <row r="4644" spans="15:20" x14ac:dyDescent="0.3">
      <c r="O4644" s="33" t="e">
        <f>VLOOKUP($A4078,Master!$A:$B,2,0)&amp;$J4078&amp;$K4078</f>
        <v>#N/A</v>
      </c>
      <c r="P4644" s="33" t="e">
        <f>IF(OR($A4078="KE0",$A4078="KZ0",$A4078="KV0",$A4078="KH0",$A4078="KE",$A4078="KZ",),VLOOKUP($A4078&amp;$F4078,Master!$D:$E,2,0)&amp;$J4078&amp;$K4078,VLOOKUP($A4078,Master!$D:$E,2,0)&amp;Sheet1!$J4078&amp;Sheet1!$K4078)</f>
        <v>#N/A</v>
      </c>
      <c r="Q4644" s="33" t="str">
        <f t="shared" si="128"/>
        <v/>
      </c>
      <c r="R4644" s="33" t="e">
        <f>IF(IF(VLOOKUP($A4078,Master!$G:$J,4,0)="x",Sheet1!$A4078,"")="","",IF(VLOOKUP($A4078,Master!$G:$J,4,0)="x",Sheet1!$A4078,"")&amp;$J4078&amp;$K4078)</f>
        <v>#N/A</v>
      </c>
      <c r="S4644" s="33" t="e">
        <f>IF(VLOOKUP($A4078,Master!$L:$M,2,0)=0,"",VLOOKUP($A4078,Master!$L:$M,2,0)&amp;$J4078&amp;$L4078)</f>
        <v>#N/A</v>
      </c>
      <c r="T4644" s="33" t="str">
        <f t="shared" si="129"/>
        <v/>
      </c>
    </row>
    <row r="4645" spans="15:20" x14ac:dyDescent="0.3">
      <c r="O4645" s="33" t="e">
        <f>VLOOKUP($A4079,Master!$A:$B,2,0)&amp;$J4079&amp;$K4079</f>
        <v>#N/A</v>
      </c>
      <c r="P4645" s="33" t="e">
        <f>IF(OR($A4079="KE0",$A4079="KZ0",$A4079="KV0",$A4079="KH0",$A4079="KE",$A4079="KZ",),VLOOKUP($A4079&amp;$F4079,Master!$D:$E,2,0)&amp;$J4079&amp;$K4079,VLOOKUP($A4079,Master!$D:$E,2,0)&amp;Sheet1!$J4079&amp;Sheet1!$K4079)</f>
        <v>#N/A</v>
      </c>
      <c r="Q4645" s="33" t="str">
        <f t="shared" si="128"/>
        <v/>
      </c>
      <c r="R4645" s="33" t="e">
        <f>IF(IF(VLOOKUP($A4079,Master!$G:$J,4,0)="x",Sheet1!$A4079,"")="","",IF(VLOOKUP($A4079,Master!$G:$J,4,0)="x",Sheet1!$A4079,"")&amp;$J4079&amp;$K4079)</f>
        <v>#N/A</v>
      </c>
      <c r="S4645" s="33" t="e">
        <f>IF(VLOOKUP($A4079,Master!$L:$M,2,0)=0,"",VLOOKUP($A4079,Master!$L:$M,2,0)&amp;$J4079&amp;$L4079)</f>
        <v>#N/A</v>
      </c>
      <c r="T4645" s="33" t="str">
        <f t="shared" si="129"/>
        <v/>
      </c>
    </row>
    <row r="4646" spans="15:20" x14ac:dyDescent="0.3">
      <c r="O4646" s="33" t="e">
        <f>VLOOKUP($A4080,Master!$A:$B,2,0)&amp;$J4080&amp;$K4080</f>
        <v>#N/A</v>
      </c>
      <c r="P4646" s="33" t="e">
        <f>IF(OR($A4080="KE0",$A4080="KZ0",$A4080="KV0",$A4080="KH0",$A4080="KE",$A4080="KZ",),VLOOKUP($A4080&amp;$F4080,Master!$D:$E,2,0)&amp;$J4080&amp;$K4080,VLOOKUP($A4080,Master!$D:$E,2,0)&amp;Sheet1!$J4080&amp;Sheet1!$K4080)</f>
        <v>#N/A</v>
      </c>
      <c r="Q4646" s="33" t="str">
        <f t="shared" si="128"/>
        <v/>
      </c>
      <c r="R4646" s="33" t="e">
        <f>IF(IF(VLOOKUP($A4080,Master!$G:$J,4,0)="x",Sheet1!$A4080,"")="","",IF(VLOOKUP($A4080,Master!$G:$J,4,0)="x",Sheet1!$A4080,"")&amp;$J4080&amp;$K4080)</f>
        <v>#N/A</v>
      </c>
      <c r="S4646" s="33" t="e">
        <f>IF(VLOOKUP($A4080,Master!$L:$M,2,0)=0,"",VLOOKUP($A4080,Master!$L:$M,2,0)&amp;$J4080&amp;$L4080)</f>
        <v>#N/A</v>
      </c>
      <c r="T4646" s="33" t="str">
        <f t="shared" si="129"/>
        <v/>
      </c>
    </row>
    <row r="4647" spans="15:20" x14ac:dyDescent="0.3">
      <c r="O4647" s="33" t="e">
        <f>VLOOKUP($A4081,Master!$A:$B,2,0)&amp;$J4081&amp;$K4081</f>
        <v>#N/A</v>
      </c>
      <c r="P4647" s="33" t="e">
        <f>IF(OR($A4081="KE0",$A4081="KZ0",$A4081="KV0",$A4081="KH0",$A4081="KE",$A4081="KZ",),VLOOKUP($A4081&amp;$F4081,Master!$D:$E,2,0)&amp;$J4081&amp;$K4081,VLOOKUP($A4081,Master!$D:$E,2,0)&amp;Sheet1!$J4081&amp;Sheet1!$K4081)</f>
        <v>#N/A</v>
      </c>
      <c r="Q4647" s="33" t="str">
        <f t="shared" si="128"/>
        <v/>
      </c>
      <c r="R4647" s="33" t="e">
        <f>IF(IF(VLOOKUP($A4081,Master!$G:$J,4,0)="x",Sheet1!$A4081,"")="","",IF(VLOOKUP($A4081,Master!$G:$J,4,0)="x",Sheet1!$A4081,"")&amp;$J4081&amp;$K4081)</f>
        <v>#N/A</v>
      </c>
      <c r="S4647" s="33" t="e">
        <f>IF(VLOOKUP($A4081,Master!$L:$M,2,0)=0,"",VLOOKUP($A4081,Master!$L:$M,2,0)&amp;$J4081&amp;$L4081)</f>
        <v>#N/A</v>
      </c>
      <c r="T4647" s="33" t="str">
        <f t="shared" si="129"/>
        <v/>
      </c>
    </row>
    <row r="4648" spans="15:20" x14ac:dyDescent="0.3">
      <c r="O4648" s="33" t="e">
        <f>VLOOKUP($A4082,Master!$A:$B,2,0)&amp;$J4082&amp;$K4082</f>
        <v>#N/A</v>
      </c>
      <c r="P4648" s="33" t="e">
        <f>IF(OR($A4082="KE0",$A4082="KZ0",$A4082="KV0",$A4082="KH0",$A4082="KE",$A4082="KZ",),VLOOKUP($A4082&amp;$F4082,Master!$D:$E,2,0)&amp;$J4082&amp;$K4082,VLOOKUP($A4082,Master!$D:$E,2,0)&amp;Sheet1!$J4082&amp;Sheet1!$K4082)</f>
        <v>#N/A</v>
      </c>
      <c r="Q4648" s="33" t="str">
        <f t="shared" si="128"/>
        <v/>
      </c>
      <c r="R4648" s="33" t="e">
        <f>IF(IF(VLOOKUP($A4082,Master!$G:$J,4,0)="x",Sheet1!$A4082,"")="","",IF(VLOOKUP($A4082,Master!$G:$J,4,0)="x",Sheet1!$A4082,"")&amp;$J4082&amp;$K4082)</f>
        <v>#N/A</v>
      </c>
      <c r="S4648" s="33" t="e">
        <f>IF(VLOOKUP($A4082,Master!$L:$M,2,0)=0,"",VLOOKUP($A4082,Master!$L:$M,2,0)&amp;$J4082&amp;$L4082)</f>
        <v>#N/A</v>
      </c>
      <c r="T4648" s="33" t="str">
        <f t="shared" si="129"/>
        <v/>
      </c>
    </row>
    <row r="4649" spans="15:20" x14ac:dyDescent="0.3">
      <c r="O4649" s="33" t="e">
        <f>VLOOKUP($A4083,Master!$A:$B,2,0)&amp;$J4083&amp;$K4083</f>
        <v>#N/A</v>
      </c>
      <c r="P4649" s="33" t="e">
        <f>IF(OR($A4083="KE0",$A4083="KZ0",$A4083="KV0",$A4083="KH0",$A4083="KE",$A4083="KZ",),VLOOKUP($A4083&amp;$F4083,Master!$D:$E,2,0)&amp;$J4083&amp;$K4083,VLOOKUP($A4083,Master!$D:$E,2,0)&amp;Sheet1!$J4083&amp;Sheet1!$K4083)</f>
        <v>#N/A</v>
      </c>
      <c r="Q4649" s="33" t="str">
        <f t="shared" si="128"/>
        <v/>
      </c>
      <c r="R4649" s="33" t="e">
        <f>IF(IF(VLOOKUP($A4083,Master!$G:$J,4,0)="x",Sheet1!$A4083,"")="","",IF(VLOOKUP($A4083,Master!$G:$J,4,0)="x",Sheet1!$A4083,"")&amp;$J4083&amp;$K4083)</f>
        <v>#N/A</v>
      </c>
      <c r="S4649" s="33" t="e">
        <f>IF(VLOOKUP($A4083,Master!$L:$M,2,0)=0,"",VLOOKUP($A4083,Master!$L:$M,2,0)&amp;$J4083&amp;$L4083)</f>
        <v>#N/A</v>
      </c>
      <c r="T4649" s="33" t="str">
        <f t="shared" si="129"/>
        <v/>
      </c>
    </row>
    <row r="4650" spans="15:20" x14ac:dyDescent="0.3">
      <c r="O4650" s="33" t="e">
        <f>VLOOKUP($A4084,Master!$A:$B,2,0)&amp;$J4084&amp;$K4084</f>
        <v>#N/A</v>
      </c>
      <c r="P4650" s="33" t="e">
        <f>IF(OR($A4084="KE0",$A4084="KZ0",$A4084="KV0",$A4084="KH0",$A4084="KE",$A4084="KZ",),VLOOKUP($A4084&amp;$F4084,Master!$D:$E,2,0)&amp;$J4084&amp;$K4084,VLOOKUP($A4084,Master!$D:$E,2,0)&amp;Sheet1!$J4084&amp;Sheet1!$K4084)</f>
        <v>#N/A</v>
      </c>
      <c r="Q4650" s="33" t="str">
        <f t="shared" si="128"/>
        <v/>
      </c>
      <c r="R4650" s="33" t="e">
        <f>IF(IF(VLOOKUP($A4084,Master!$G:$J,4,0)="x",Sheet1!$A4084,"")="","",IF(VLOOKUP($A4084,Master!$G:$J,4,0)="x",Sheet1!$A4084,"")&amp;$J4084&amp;$K4084)</f>
        <v>#N/A</v>
      </c>
      <c r="S4650" s="33" t="e">
        <f>IF(VLOOKUP($A4084,Master!$L:$M,2,0)=0,"",VLOOKUP($A4084,Master!$L:$M,2,0)&amp;$J4084&amp;$L4084)</f>
        <v>#N/A</v>
      </c>
      <c r="T4650" s="33" t="str">
        <f t="shared" si="129"/>
        <v/>
      </c>
    </row>
    <row r="4651" spans="15:20" x14ac:dyDescent="0.3">
      <c r="O4651" s="33" t="e">
        <f>VLOOKUP($A4085,Master!$A:$B,2,0)&amp;$J4085&amp;$K4085</f>
        <v>#N/A</v>
      </c>
      <c r="P4651" s="33" t="e">
        <f>IF(OR($A4085="KE0",$A4085="KZ0",$A4085="KV0",$A4085="KH0",$A4085="KE",$A4085="KZ",),VLOOKUP($A4085&amp;$F4085,Master!$D:$E,2,0)&amp;$J4085&amp;$K4085,VLOOKUP($A4085,Master!$D:$E,2,0)&amp;Sheet1!$J4085&amp;Sheet1!$K4085)</f>
        <v>#N/A</v>
      </c>
      <c r="Q4651" s="33" t="str">
        <f t="shared" si="128"/>
        <v/>
      </c>
      <c r="R4651" s="33" t="e">
        <f>IF(IF(VLOOKUP($A4085,Master!$G:$J,4,0)="x",Sheet1!$A4085,"")="","",IF(VLOOKUP($A4085,Master!$G:$J,4,0)="x",Sheet1!$A4085,"")&amp;$J4085&amp;$K4085)</f>
        <v>#N/A</v>
      </c>
      <c r="S4651" s="33" t="e">
        <f>IF(VLOOKUP($A4085,Master!$L:$M,2,0)=0,"",VLOOKUP($A4085,Master!$L:$M,2,0)&amp;$J4085&amp;$L4085)</f>
        <v>#N/A</v>
      </c>
      <c r="T4651" s="33" t="str">
        <f t="shared" si="129"/>
        <v/>
      </c>
    </row>
    <row r="4652" spans="15:20" x14ac:dyDescent="0.3">
      <c r="O4652" s="33" t="e">
        <f>VLOOKUP($A4086,Master!$A:$B,2,0)&amp;$J4086&amp;$K4086</f>
        <v>#N/A</v>
      </c>
      <c r="P4652" s="33" t="e">
        <f>IF(OR($A4086="KE0",$A4086="KZ0",$A4086="KV0",$A4086="KH0",$A4086="KE",$A4086="KZ",),VLOOKUP($A4086&amp;$F4086,Master!$D:$E,2,0)&amp;$J4086&amp;$K4086,VLOOKUP($A4086,Master!$D:$E,2,0)&amp;Sheet1!$J4086&amp;Sheet1!$K4086)</f>
        <v>#N/A</v>
      </c>
      <c r="Q4652" s="33" t="str">
        <f t="shared" si="128"/>
        <v/>
      </c>
      <c r="R4652" s="33" t="e">
        <f>IF(IF(VLOOKUP($A4086,Master!$G:$J,4,0)="x",Sheet1!$A4086,"")="","",IF(VLOOKUP($A4086,Master!$G:$J,4,0)="x",Sheet1!$A4086,"")&amp;$J4086&amp;$K4086)</f>
        <v>#N/A</v>
      </c>
      <c r="S4652" s="33" t="e">
        <f>IF(VLOOKUP($A4086,Master!$L:$M,2,0)=0,"",VLOOKUP($A4086,Master!$L:$M,2,0)&amp;$J4086&amp;$L4086)</f>
        <v>#N/A</v>
      </c>
      <c r="T4652" s="33" t="str">
        <f t="shared" si="129"/>
        <v/>
      </c>
    </row>
    <row r="4653" spans="15:20" x14ac:dyDescent="0.3">
      <c r="O4653" s="33" t="e">
        <f>VLOOKUP($A4087,Master!$A:$B,2,0)&amp;$J4087&amp;$K4087</f>
        <v>#N/A</v>
      </c>
      <c r="P4653" s="33" t="e">
        <f>IF(OR($A4087="KE0",$A4087="KZ0",$A4087="KV0",$A4087="KH0",$A4087="KE",$A4087="KZ",),VLOOKUP($A4087&amp;$F4087,Master!$D:$E,2,0)&amp;$J4087&amp;$K4087,VLOOKUP($A4087,Master!$D:$E,2,0)&amp;Sheet1!$J4087&amp;Sheet1!$K4087)</f>
        <v>#N/A</v>
      </c>
      <c r="Q4653" s="33" t="str">
        <f t="shared" si="128"/>
        <v/>
      </c>
      <c r="R4653" s="33" t="e">
        <f>IF(IF(VLOOKUP($A4087,Master!$G:$J,4,0)="x",Sheet1!$A4087,"")="","",IF(VLOOKUP($A4087,Master!$G:$J,4,0)="x",Sheet1!$A4087,"")&amp;$J4087&amp;$K4087)</f>
        <v>#N/A</v>
      </c>
      <c r="S4653" s="33" t="e">
        <f>IF(VLOOKUP($A4087,Master!$L:$M,2,0)=0,"",VLOOKUP($A4087,Master!$L:$M,2,0)&amp;$J4087&amp;$L4087)</f>
        <v>#N/A</v>
      </c>
      <c r="T4653" s="33" t="str">
        <f t="shared" si="129"/>
        <v/>
      </c>
    </row>
    <row r="4654" spans="15:20" x14ac:dyDescent="0.3">
      <c r="O4654" s="33" t="e">
        <f>VLOOKUP($A4088,Master!$A:$B,2,0)&amp;$J4088&amp;$K4088</f>
        <v>#N/A</v>
      </c>
      <c r="P4654" s="33" t="e">
        <f>IF(OR($A4088="KE0",$A4088="KZ0",$A4088="KV0",$A4088="KH0",$A4088="KE",$A4088="KZ",),VLOOKUP($A4088&amp;$F4088,Master!$D:$E,2,0)&amp;$J4088&amp;$K4088,VLOOKUP($A4088,Master!$D:$E,2,0)&amp;Sheet1!$J4088&amp;Sheet1!$K4088)</f>
        <v>#N/A</v>
      </c>
      <c r="Q4654" s="33" t="str">
        <f t="shared" si="128"/>
        <v/>
      </c>
      <c r="R4654" s="33" t="e">
        <f>IF(IF(VLOOKUP($A4088,Master!$G:$J,4,0)="x",Sheet1!$A4088,"")="","",IF(VLOOKUP($A4088,Master!$G:$J,4,0)="x",Sheet1!$A4088,"")&amp;$J4088&amp;$K4088)</f>
        <v>#N/A</v>
      </c>
      <c r="S4654" s="33" t="e">
        <f>IF(VLOOKUP($A4088,Master!$L:$M,2,0)=0,"",VLOOKUP($A4088,Master!$L:$M,2,0)&amp;$J4088&amp;$L4088)</f>
        <v>#N/A</v>
      </c>
      <c r="T4654" s="33" t="str">
        <f t="shared" si="129"/>
        <v/>
      </c>
    </row>
    <row r="4655" spans="15:20" x14ac:dyDescent="0.3">
      <c r="O4655" s="33" t="e">
        <f>VLOOKUP($A4089,Master!$A:$B,2,0)&amp;$J4089&amp;$K4089</f>
        <v>#N/A</v>
      </c>
      <c r="P4655" s="33" t="e">
        <f>IF(OR($A4089="KE0",$A4089="KZ0",$A4089="KV0",$A4089="KH0",$A4089="KE",$A4089="KZ",),VLOOKUP($A4089&amp;$F4089,Master!$D:$E,2,0)&amp;$J4089&amp;$K4089,VLOOKUP($A4089,Master!$D:$E,2,0)&amp;Sheet1!$J4089&amp;Sheet1!$K4089)</f>
        <v>#N/A</v>
      </c>
      <c r="Q4655" s="33" t="str">
        <f t="shared" si="128"/>
        <v/>
      </c>
      <c r="R4655" s="33" t="e">
        <f>IF(IF(VLOOKUP($A4089,Master!$G:$J,4,0)="x",Sheet1!$A4089,"")="","",IF(VLOOKUP($A4089,Master!$G:$J,4,0)="x",Sheet1!$A4089,"")&amp;$J4089&amp;$K4089)</f>
        <v>#N/A</v>
      </c>
      <c r="S4655" s="33" t="e">
        <f>IF(VLOOKUP($A4089,Master!$L:$M,2,0)=0,"",VLOOKUP($A4089,Master!$L:$M,2,0)&amp;$J4089&amp;$L4089)</f>
        <v>#N/A</v>
      </c>
      <c r="T4655" s="33" t="str">
        <f t="shared" si="129"/>
        <v/>
      </c>
    </row>
    <row r="4656" spans="15:20" x14ac:dyDescent="0.3">
      <c r="O4656" s="33" t="e">
        <f>VLOOKUP($A4090,Master!$A:$B,2,0)&amp;$J4090&amp;$K4090</f>
        <v>#N/A</v>
      </c>
      <c r="P4656" s="33" t="e">
        <f>IF(OR($A4090="KE0",$A4090="KZ0",$A4090="KV0",$A4090="KH0",$A4090="KE",$A4090="KZ",),VLOOKUP($A4090&amp;$F4090,Master!$D:$E,2,0)&amp;$J4090&amp;$K4090,VLOOKUP($A4090,Master!$D:$E,2,0)&amp;Sheet1!$J4090&amp;Sheet1!$K4090)</f>
        <v>#N/A</v>
      </c>
      <c r="Q4656" s="33" t="str">
        <f t="shared" si="128"/>
        <v/>
      </c>
      <c r="R4656" s="33" t="e">
        <f>IF(IF(VLOOKUP($A4090,Master!$G:$J,4,0)="x",Sheet1!$A4090,"")="","",IF(VLOOKUP($A4090,Master!$G:$J,4,0)="x",Sheet1!$A4090,"")&amp;$J4090&amp;$K4090)</f>
        <v>#N/A</v>
      </c>
      <c r="S4656" s="33" t="e">
        <f>IF(VLOOKUP($A4090,Master!$L:$M,2,0)=0,"",VLOOKUP($A4090,Master!$L:$M,2,0)&amp;$J4090&amp;$L4090)</f>
        <v>#N/A</v>
      </c>
      <c r="T4656" s="33" t="str">
        <f t="shared" si="129"/>
        <v/>
      </c>
    </row>
    <row r="4657" spans="15:20" x14ac:dyDescent="0.3">
      <c r="O4657" s="33" t="e">
        <f>VLOOKUP($A4091,Master!$A:$B,2,0)&amp;$J4091&amp;$K4091</f>
        <v>#N/A</v>
      </c>
      <c r="P4657" s="33" t="e">
        <f>IF(OR($A4091="KE0",$A4091="KZ0",$A4091="KV0",$A4091="KH0",$A4091="KE",$A4091="KZ",),VLOOKUP($A4091&amp;$F4091,Master!$D:$E,2,0)&amp;$J4091&amp;$K4091,VLOOKUP($A4091,Master!$D:$E,2,0)&amp;Sheet1!$J4091&amp;Sheet1!$K4091)</f>
        <v>#N/A</v>
      </c>
      <c r="Q4657" s="33" t="str">
        <f t="shared" si="128"/>
        <v/>
      </c>
      <c r="R4657" s="33" t="e">
        <f>IF(IF(VLOOKUP($A4091,Master!$G:$J,4,0)="x",Sheet1!$A4091,"")="","",IF(VLOOKUP($A4091,Master!$G:$J,4,0)="x",Sheet1!$A4091,"")&amp;$J4091&amp;$K4091)</f>
        <v>#N/A</v>
      </c>
      <c r="S4657" s="33" t="e">
        <f>IF(VLOOKUP($A4091,Master!$L:$M,2,0)=0,"",VLOOKUP($A4091,Master!$L:$M,2,0)&amp;$J4091&amp;$L4091)</f>
        <v>#N/A</v>
      </c>
      <c r="T4657" s="33" t="str">
        <f t="shared" si="129"/>
        <v/>
      </c>
    </row>
    <row r="4658" spans="15:20" x14ac:dyDescent="0.3">
      <c r="O4658" s="33" t="e">
        <f>VLOOKUP($A4092,Master!$A:$B,2,0)&amp;$J4092&amp;$K4092</f>
        <v>#N/A</v>
      </c>
      <c r="P4658" s="33" t="e">
        <f>IF(OR($A4092="KE0",$A4092="KZ0",$A4092="KV0",$A4092="KH0",$A4092="KE",$A4092="KZ",),VLOOKUP($A4092&amp;$F4092,Master!$D:$E,2,0)&amp;$J4092&amp;$K4092,VLOOKUP($A4092,Master!$D:$E,2,0)&amp;Sheet1!$J4092&amp;Sheet1!$K4092)</f>
        <v>#N/A</v>
      </c>
      <c r="Q4658" s="33" t="str">
        <f t="shared" si="128"/>
        <v/>
      </c>
      <c r="R4658" s="33" t="e">
        <f>IF(IF(VLOOKUP($A4092,Master!$G:$J,4,0)="x",Sheet1!$A4092,"")="","",IF(VLOOKUP($A4092,Master!$G:$J,4,0)="x",Sheet1!$A4092,"")&amp;$J4092&amp;$K4092)</f>
        <v>#N/A</v>
      </c>
      <c r="S4658" s="33" t="e">
        <f>IF(VLOOKUP($A4092,Master!$L:$M,2,0)=0,"",VLOOKUP($A4092,Master!$L:$M,2,0)&amp;$J4092&amp;$L4092)</f>
        <v>#N/A</v>
      </c>
      <c r="T4658" s="33" t="str">
        <f t="shared" si="129"/>
        <v/>
      </c>
    </row>
    <row r="4659" spans="15:20" x14ac:dyDescent="0.3">
      <c r="O4659" s="33" t="e">
        <f>VLOOKUP($A4093,Master!$A:$B,2,0)&amp;$J4093&amp;$K4093</f>
        <v>#N/A</v>
      </c>
      <c r="P4659" s="33" t="e">
        <f>IF(OR($A4093="KE0",$A4093="KZ0",$A4093="KV0",$A4093="KH0",$A4093="KE",$A4093="KZ",),VLOOKUP($A4093&amp;$F4093,Master!$D:$E,2,0)&amp;$J4093&amp;$K4093,VLOOKUP($A4093,Master!$D:$E,2,0)&amp;Sheet1!$J4093&amp;Sheet1!$K4093)</f>
        <v>#N/A</v>
      </c>
      <c r="Q4659" s="33" t="str">
        <f t="shared" si="128"/>
        <v/>
      </c>
      <c r="R4659" s="33" t="e">
        <f>IF(IF(VLOOKUP($A4093,Master!$G:$J,4,0)="x",Sheet1!$A4093,"")="","",IF(VLOOKUP($A4093,Master!$G:$J,4,0)="x",Sheet1!$A4093,"")&amp;$J4093&amp;$K4093)</f>
        <v>#N/A</v>
      </c>
      <c r="S4659" s="33" t="e">
        <f>IF(VLOOKUP($A4093,Master!$L:$M,2,0)=0,"",VLOOKUP($A4093,Master!$L:$M,2,0)&amp;$J4093&amp;$L4093)</f>
        <v>#N/A</v>
      </c>
      <c r="T4659" s="33" t="str">
        <f t="shared" si="129"/>
        <v/>
      </c>
    </row>
    <row r="4660" spans="15:20" x14ac:dyDescent="0.3">
      <c r="O4660" s="33" t="e">
        <f>VLOOKUP($A4094,Master!$A:$B,2,0)&amp;$J4094&amp;$K4094</f>
        <v>#N/A</v>
      </c>
      <c r="P4660" s="33" t="e">
        <f>IF(OR($A4094="KE0",$A4094="KZ0",$A4094="KV0",$A4094="KH0",$A4094="KE",$A4094="KZ",),VLOOKUP($A4094&amp;$F4094,Master!$D:$E,2,0)&amp;$J4094&amp;$K4094,VLOOKUP($A4094,Master!$D:$E,2,0)&amp;Sheet1!$J4094&amp;Sheet1!$K4094)</f>
        <v>#N/A</v>
      </c>
      <c r="Q4660" s="33" t="str">
        <f t="shared" si="128"/>
        <v/>
      </c>
      <c r="R4660" s="33" t="e">
        <f>IF(IF(VLOOKUP($A4094,Master!$G:$J,4,0)="x",Sheet1!$A4094,"")="","",IF(VLOOKUP($A4094,Master!$G:$J,4,0)="x",Sheet1!$A4094,"")&amp;$J4094&amp;$K4094)</f>
        <v>#N/A</v>
      </c>
      <c r="S4660" s="33" t="e">
        <f>IF(VLOOKUP($A4094,Master!$L:$M,2,0)=0,"",VLOOKUP($A4094,Master!$L:$M,2,0)&amp;$J4094&amp;$L4094)</f>
        <v>#N/A</v>
      </c>
      <c r="T4660" s="33" t="str">
        <f t="shared" si="129"/>
        <v/>
      </c>
    </row>
    <row r="4661" spans="15:20" x14ac:dyDescent="0.3">
      <c r="O4661" s="33" t="e">
        <f>VLOOKUP($A4095,Master!$A:$B,2,0)&amp;$J4095&amp;$K4095</f>
        <v>#N/A</v>
      </c>
      <c r="P4661" s="33" t="e">
        <f>IF(OR($A4095="KE0",$A4095="KZ0",$A4095="KV0",$A4095="KH0",$A4095="KE",$A4095="KZ",),VLOOKUP($A4095&amp;$F4095,Master!$D:$E,2,0)&amp;$J4095&amp;$K4095,VLOOKUP($A4095,Master!$D:$E,2,0)&amp;Sheet1!$J4095&amp;Sheet1!$K4095)</f>
        <v>#N/A</v>
      </c>
      <c r="Q4661" s="33" t="str">
        <f t="shared" si="128"/>
        <v/>
      </c>
      <c r="R4661" s="33" t="e">
        <f>IF(IF(VLOOKUP($A4095,Master!$G:$J,4,0)="x",Sheet1!$A4095,"")="","",IF(VLOOKUP($A4095,Master!$G:$J,4,0)="x",Sheet1!$A4095,"")&amp;$J4095&amp;$K4095)</f>
        <v>#N/A</v>
      </c>
      <c r="S4661" s="33" t="e">
        <f>IF(VLOOKUP($A4095,Master!$L:$M,2,0)=0,"",VLOOKUP($A4095,Master!$L:$M,2,0)&amp;$J4095&amp;$L4095)</f>
        <v>#N/A</v>
      </c>
      <c r="T4661" s="33" t="str">
        <f t="shared" si="129"/>
        <v/>
      </c>
    </row>
    <row r="4662" spans="15:20" x14ac:dyDescent="0.3">
      <c r="O4662" s="33" t="e">
        <f>VLOOKUP($A4096,Master!$A:$B,2,0)&amp;$J4096&amp;$K4096</f>
        <v>#N/A</v>
      </c>
      <c r="P4662" s="33" t="e">
        <f>IF(OR($A4096="KE0",$A4096="KZ0",$A4096="KV0",$A4096="KH0",$A4096="KE",$A4096="KZ",),VLOOKUP($A4096&amp;$F4096,Master!$D:$E,2,0)&amp;$J4096&amp;$K4096,VLOOKUP($A4096,Master!$D:$E,2,0)&amp;Sheet1!$J4096&amp;Sheet1!$K4096)</f>
        <v>#N/A</v>
      </c>
      <c r="Q4662" s="33" t="str">
        <f t="shared" si="128"/>
        <v/>
      </c>
      <c r="R4662" s="33" t="e">
        <f>IF(IF(VLOOKUP($A4096,Master!$G:$J,4,0)="x",Sheet1!$A4096,"")="","",IF(VLOOKUP($A4096,Master!$G:$J,4,0)="x",Sheet1!$A4096,"")&amp;$J4096&amp;$K4096)</f>
        <v>#N/A</v>
      </c>
      <c r="S4662" s="33" t="e">
        <f>IF(VLOOKUP($A4096,Master!$L:$M,2,0)=0,"",VLOOKUP($A4096,Master!$L:$M,2,0)&amp;$J4096&amp;$L4096)</f>
        <v>#N/A</v>
      </c>
      <c r="T4662" s="33" t="str">
        <f t="shared" si="129"/>
        <v/>
      </c>
    </row>
    <row r="4663" spans="15:20" x14ac:dyDescent="0.3">
      <c r="O4663" s="33" t="e">
        <f>VLOOKUP($A4097,Master!$A:$B,2,0)&amp;$J4097&amp;$K4097</f>
        <v>#N/A</v>
      </c>
      <c r="P4663" s="33" t="e">
        <f>IF(OR($A4097="KE0",$A4097="KZ0",$A4097="KV0",$A4097="KH0",$A4097="KE",$A4097="KZ",),VLOOKUP($A4097&amp;$F4097,Master!$D:$E,2,0)&amp;$J4097&amp;$K4097,VLOOKUP($A4097,Master!$D:$E,2,0)&amp;Sheet1!$J4097&amp;Sheet1!$K4097)</f>
        <v>#N/A</v>
      </c>
      <c r="Q4663" s="33" t="str">
        <f t="shared" si="128"/>
        <v/>
      </c>
      <c r="R4663" s="33" t="e">
        <f>IF(IF(VLOOKUP($A4097,Master!$G:$J,4,0)="x",Sheet1!$A4097,"")="","",IF(VLOOKUP($A4097,Master!$G:$J,4,0)="x",Sheet1!$A4097,"")&amp;$J4097&amp;$K4097)</f>
        <v>#N/A</v>
      </c>
      <c r="S4663" s="33" t="e">
        <f>IF(VLOOKUP($A4097,Master!$L:$M,2,0)=0,"",VLOOKUP($A4097,Master!$L:$M,2,0)&amp;$J4097&amp;$L4097)</f>
        <v>#N/A</v>
      </c>
      <c r="T4663" s="33" t="str">
        <f t="shared" si="129"/>
        <v/>
      </c>
    </row>
    <row r="4664" spans="15:20" x14ac:dyDescent="0.3">
      <c r="O4664" s="33" t="e">
        <f>VLOOKUP($A4098,Master!$A:$B,2,0)&amp;$J4098&amp;$K4098</f>
        <v>#N/A</v>
      </c>
      <c r="P4664" s="33" t="e">
        <f>IF(OR($A4098="KE0",$A4098="KZ0",$A4098="KV0",$A4098="KH0",$A4098="KE",$A4098="KZ",),VLOOKUP($A4098&amp;$F4098,Master!$D:$E,2,0)&amp;$J4098&amp;$K4098,VLOOKUP($A4098,Master!$D:$E,2,0)&amp;Sheet1!$J4098&amp;Sheet1!$K4098)</f>
        <v>#N/A</v>
      </c>
      <c r="Q4664" s="33" t="str">
        <f t="shared" si="128"/>
        <v/>
      </c>
      <c r="R4664" s="33" t="e">
        <f>IF(IF(VLOOKUP($A4098,Master!$G:$J,4,0)="x",Sheet1!$A4098,"")="","",IF(VLOOKUP($A4098,Master!$G:$J,4,0)="x",Sheet1!$A4098,"")&amp;$J4098&amp;$K4098)</f>
        <v>#N/A</v>
      </c>
      <c r="S4664" s="33" t="e">
        <f>IF(VLOOKUP($A4098,Master!$L:$M,2,0)=0,"",VLOOKUP($A4098,Master!$L:$M,2,0)&amp;$J4098&amp;$L4098)</f>
        <v>#N/A</v>
      </c>
      <c r="T4664" s="33" t="str">
        <f t="shared" si="129"/>
        <v/>
      </c>
    </row>
    <row r="4665" spans="15:20" x14ac:dyDescent="0.3">
      <c r="O4665" s="33" t="e">
        <f>VLOOKUP($A4099,Master!$A:$B,2,0)&amp;$J4099&amp;$K4099</f>
        <v>#N/A</v>
      </c>
      <c r="P4665" s="33" t="e">
        <f>IF(OR($A4099="KE0",$A4099="KZ0",$A4099="KV0",$A4099="KH0",$A4099="KE",$A4099="KZ",),VLOOKUP($A4099&amp;$F4099,Master!$D:$E,2,0)&amp;$J4099&amp;$K4099,VLOOKUP($A4099,Master!$D:$E,2,0)&amp;Sheet1!$J4099&amp;Sheet1!$K4099)</f>
        <v>#N/A</v>
      </c>
      <c r="Q4665" s="33" t="str">
        <f t="shared" si="128"/>
        <v/>
      </c>
      <c r="R4665" s="33" t="e">
        <f>IF(IF(VLOOKUP($A4099,Master!$G:$J,4,0)="x",Sheet1!$A4099,"")="","",IF(VLOOKUP($A4099,Master!$G:$J,4,0)="x",Sheet1!$A4099,"")&amp;$J4099&amp;$K4099)</f>
        <v>#N/A</v>
      </c>
      <c r="S4665" s="33" t="e">
        <f>IF(VLOOKUP($A4099,Master!$L:$M,2,0)=0,"",VLOOKUP($A4099,Master!$L:$M,2,0)&amp;$J4099&amp;$L4099)</f>
        <v>#N/A</v>
      </c>
      <c r="T4665" s="33" t="str">
        <f t="shared" si="129"/>
        <v/>
      </c>
    </row>
    <row r="4666" spans="15:20" x14ac:dyDescent="0.3">
      <c r="O4666" s="33" t="e">
        <f>VLOOKUP($A4100,Master!$A:$B,2,0)&amp;$J4100&amp;$K4100</f>
        <v>#N/A</v>
      </c>
      <c r="P4666" s="33" t="e">
        <f>IF(OR($A4100="KE0",$A4100="KZ0",$A4100="KV0",$A4100="KH0",$A4100="KE",$A4100="KZ",),VLOOKUP($A4100&amp;$F4100,Master!$D:$E,2,0)&amp;$J4100&amp;$K4100,VLOOKUP($A4100,Master!$D:$E,2,0)&amp;Sheet1!$J4100&amp;Sheet1!$K4100)</f>
        <v>#N/A</v>
      </c>
      <c r="Q4666" s="33" t="str">
        <f t="shared" si="128"/>
        <v/>
      </c>
      <c r="R4666" s="33" t="e">
        <f>IF(IF(VLOOKUP($A4100,Master!$G:$J,4,0)="x",Sheet1!$A4100,"")="","",IF(VLOOKUP($A4100,Master!$G:$J,4,0)="x",Sheet1!$A4100,"")&amp;$J4100&amp;$K4100)</f>
        <v>#N/A</v>
      </c>
      <c r="S4666" s="33" t="e">
        <f>IF(VLOOKUP($A4100,Master!$L:$M,2,0)=0,"",VLOOKUP($A4100,Master!$L:$M,2,0)&amp;$J4100&amp;$L4100)</f>
        <v>#N/A</v>
      </c>
      <c r="T4666" s="33" t="str">
        <f t="shared" si="129"/>
        <v/>
      </c>
    </row>
    <row r="4667" spans="15:20" x14ac:dyDescent="0.3">
      <c r="O4667" s="33" t="e">
        <f>VLOOKUP($A4101,Master!$A:$B,2,0)&amp;$J4101&amp;$K4101</f>
        <v>#N/A</v>
      </c>
      <c r="P4667" s="33" t="e">
        <f>IF(OR($A4101="KE0",$A4101="KZ0",$A4101="KV0",$A4101="KH0",$A4101="KE",$A4101="KZ",),VLOOKUP($A4101&amp;$F4101,Master!$D:$E,2,0)&amp;$J4101&amp;$K4101,VLOOKUP($A4101,Master!$D:$E,2,0)&amp;Sheet1!$J4101&amp;Sheet1!$K4101)</f>
        <v>#N/A</v>
      </c>
      <c r="Q4667" s="33" t="str">
        <f t="shared" si="128"/>
        <v/>
      </c>
      <c r="R4667" s="33" t="e">
        <f>IF(IF(VLOOKUP($A4101,Master!$G:$J,4,0)="x",Sheet1!$A4101,"")="","",IF(VLOOKUP($A4101,Master!$G:$J,4,0)="x",Sheet1!$A4101,"")&amp;$J4101&amp;$K4101)</f>
        <v>#N/A</v>
      </c>
      <c r="S4667" s="33" t="e">
        <f>IF(VLOOKUP($A4101,Master!$L:$M,2,0)=0,"",VLOOKUP($A4101,Master!$L:$M,2,0)&amp;$J4101&amp;$L4101)</f>
        <v>#N/A</v>
      </c>
      <c r="T4667" s="33" t="str">
        <f t="shared" si="129"/>
        <v/>
      </c>
    </row>
    <row r="4668" spans="15:20" x14ac:dyDescent="0.3">
      <c r="O4668" s="33" t="e">
        <f>VLOOKUP($A4102,Master!$A:$B,2,0)&amp;$J4102&amp;$K4102</f>
        <v>#N/A</v>
      </c>
      <c r="P4668" s="33" t="e">
        <f>IF(OR($A4102="KE0",$A4102="KZ0",$A4102="KV0",$A4102="KH0",$A4102="KE",$A4102="KZ",),VLOOKUP($A4102&amp;$F4102,Master!$D:$E,2,0)&amp;$J4102&amp;$K4102,VLOOKUP($A4102,Master!$D:$E,2,0)&amp;Sheet1!$J4102&amp;Sheet1!$K4102)</f>
        <v>#N/A</v>
      </c>
      <c r="Q4668" s="33" t="str">
        <f t="shared" si="128"/>
        <v/>
      </c>
      <c r="R4668" s="33" t="e">
        <f>IF(IF(VLOOKUP($A4102,Master!$G:$J,4,0)="x",Sheet1!$A4102,"")="","",IF(VLOOKUP($A4102,Master!$G:$J,4,0)="x",Sheet1!$A4102,"")&amp;$J4102&amp;$K4102)</f>
        <v>#N/A</v>
      </c>
      <c r="S4668" s="33" t="e">
        <f>IF(VLOOKUP($A4102,Master!$L:$M,2,0)=0,"",VLOOKUP($A4102,Master!$L:$M,2,0)&amp;$J4102&amp;$L4102)</f>
        <v>#N/A</v>
      </c>
      <c r="T4668" s="33" t="str">
        <f t="shared" si="129"/>
        <v/>
      </c>
    </row>
    <row r="4669" spans="15:20" x14ac:dyDescent="0.3">
      <c r="O4669" s="33" t="e">
        <f>VLOOKUP($A4103,Master!$A:$B,2,0)&amp;$J4103&amp;$K4103</f>
        <v>#N/A</v>
      </c>
      <c r="P4669" s="33" t="e">
        <f>IF(OR($A4103="KE0",$A4103="KZ0",$A4103="KV0",$A4103="KH0",$A4103="KE",$A4103="KZ",),VLOOKUP($A4103&amp;$F4103,Master!$D:$E,2,0)&amp;$J4103&amp;$K4103,VLOOKUP($A4103,Master!$D:$E,2,0)&amp;Sheet1!$J4103&amp;Sheet1!$K4103)</f>
        <v>#N/A</v>
      </c>
      <c r="Q4669" s="33" t="str">
        <f t="shared" si="128"/>
        <v/>
      </c>
      <c r="R4669" s="33" t="e">
        <f>IF(IF(VLOOKUP($A4103,Master!$G:$J,4,0)="x",Sheet1!$A4103,"")="","",IF(VLOOKUP($A4103,Master!$G:$J,4,0)="x",Sheet1!$A4103,"")&amp;$J4103&amp;$K4103)</f>
        <v>#N/A</v>
      </c>
      <c r="S4669" s="33" t="e">
        <f>IF(VLOOKUP($A4103,Master!$L:$M,2,0)=0,"",VLOOKUP($A4103,Master!$L:$M,2,0)&amp;$J4103&amp;$L4103)</f>
        <v>#N/A</v>
      </c>
      <c r="T4669" s="33" t="str">
        <f t="shared" si="129"/>
        <v/>
      </c>
    </row>
    <row r="4670" spans="15:20" x14ac:dyDescent="0.3">
      <c r="O4670" s="33" t="e">
        <f>VLOOKUP($A4104,Master!$A:$B,2,0)&amp;$J4104&amp;$K4104</f>
        <v>#N/A</v>
      </c>
      <c r="P4670" s="33" t="e">
        <f>IF(OR($A4104="KE0",$A4104="KZ0",$A4104="KV0",$A4104="KH0",$A4104="KE",$A4104="KZ",),VLOOKUP($A4104&amp;$F4104,Master!$D:$E,2,0)&amp;$J4104&amp;$K4104,VLOOKUP($A4104,Master!$D:$E,2,0)&amp;Sheet1!$J4104&amp;Sheet1!$K4104)</f>
        <v>#N/A</v>
      </c>
      <c r="Q4670" s="33" t="str">
        <f t="shared" si="128"/>
        <v/>
      </c>
      <c r="R4670" s="33" t="e">
        <f>IF(IF(VLOOKUP($A4104,Master!$G:$J,4,0)="x",Sheet1!$A4104,"")="","",IF(VLOOKUP($A4104,Master!$G:$J,4,0)="x",Sheet1!$A4104,"")&amp;$J4104&amp;$K4104)</f>
        <v>#N/A</v>
      </c>
      <c r="S4670" s="33" t="e">
        <f>IF(VLOOKUP($A4104,Master!$L:$M,2,0)=0,"",VLOOKUP($A4104,Master!$L:$M,2,0)&amp;$J4104&amp;$L4104)</f>
        <v>#N/A</v>
      </c>
      <c r="T4670" s="33" t="str">
        <f t="shared" si="129"/>
        <v/>
      </c>
    </row>
    <row r="4671" spans="15:20" x14ac:dyDescent="0.3">
      <c r="O4671" s="33" t="e">
        <f>VLOOKUP($A4105,Master!$A:$B,2,0)&amp;$J4105&amp;$K4105</f>
        <v>#N/A</v>
      </c>
      <c r="P4671" s="33" t="e">
        <f>IF(OR($A4105="KE0",$A4105="KZ0",$A4105="KV0",$A4105="KH0",$A4105="KE",$A4105="KZ",),VLOOKUP($A4105&amp;$F4105,Master!$D:$E,2,0)&amp;$J4105&amp;$K4105,VLOOKUP($A4105,Master!$D:$E,2,0)&amp;Sheet1!$J4105&amp;Sheet1!$K4105)</f>
        <v>#N/A</v>
      </c>
      <c r="Q4671" s="33" t="str">
        <f t="shared" si="128"/>
        <v/>
      </c>
      <c r="R4671" s="33" t="e">
        <f>IF(IF(VLOOKUP($A4105,Master!$G:$J,4,0)="x",Sheet1!$A4105,"")="","",IF(VLOOKUP($A4105,Master!$G:$J,4,0)="x",Sheet1!$A4105,"")&amp;$J4105&amp;$K4105)</f>
        <v>#N/A</v>
      </c>
      <c r="S4671" s="33" t="e">
        <f>IF(VLOOKUP($A4105,Master!$L:$M,2,0)=0,"",VLOOKUP($A4105,Master!$L:$M,2,0)&amp;$J4105&amp;$L4105)</f>
        <v>#N/A</v>
      </c>
      <c r="T4671" s="33" t="str">
        <f t="shared" si="129"/>
        <v/>
      </c>
    </row>
    <row r="4672" spans="15:20" x14ac:dyDescent="0.3">
      <c r="O4672" s="33" t="e">
        <f>VLOOKUP($A4106,Master!$A:$B,2,0)&amp;$J4106&amp;$K4106</f>
        <v>#N/A</v>
      </c>
      <c r="P4672" s="33" t="e">
        <f>IF(OR($A4106="KE0",$A4106="KZ0",$A4106="KV0",$A4106="KH0",$A4106="KE",$A4106="KZ",),VLOOKUP($A4106&amp;$F4106,Master!$D:$E,2,0)&amp;$J4106&amp;$K4106,VLOOKUP($A4106,Master!$D:$E,2,0)&amp;Sheet1!$J4106&amp;Sheet1!$K4106)</f>
        <v>#N/A</v>
      </c>
      <c r="Q4672" s="33" t="str">
        <f t="shared" si="128"/>
        <v/>
      </c>
      <c r="R4672" s="33" t="e">
        <f>IF(IF(VLOOKUP($A4106,Master!$G:$J,4,0)="x",Sheet1!$A4106,"")="","",IF(VLOOKUP($A4106,Master!$G:$J,4,0)="x",Sheet1!$A4106,"")&amp;$J4106&amp;$K4106)</f>
        <v>#N/A</v>
      </c>
      <c r="S4672" s="33" t="e">
        <f>IF(VLOOKUP($A4106,Master!$L:$M,2,0)=0,"",VLOOKUP($A4106,Master!$L:$M,2,0)&amp;$J4106&amp;$L4106)</f>
        <v>#N/A</v>
      </c>
      <c r="T4672" s="33" t="str">
        <f t="shared" si="129"/>
        <v/>
      </c>
    </row>
    <row r="4673" spans="15:20" x14ac:dyDescent="0.3">
      <c r="O4673" s="33" t="e">
        <f>VLOOKUP($A4107,Master!$A:$B,2,0)&amp;$J4107&amp;$K4107</f>
        <v>#N/A</v>
      </c>
      <c r="P4673" s="33" t="e">
        <f>IF(OR($A4107="KE0",$A4107="KZ0",$A4107="KV0",$A4107="KH0",$A4107="KE",$A4107="KZ",),VLOOKUP($A4107&amp;$F4107,Master!$D:$E,2,0)&amp;$J4107&amp;$K4107,VLOOKUP($A4107,Master!$D:$E,2,0)&amp;Sheet1!$J4107&amp;Sheet1!$K4107)</f>
        <v>#N/A</v>
      </c>
      <c r="Q4673" s="33" t="str">
        <f t="shared" si="128"/>
        <v/>
      </c>
      <c r="R4673" s="33" t="e">
        <f>IF(IF(VLOOKUP($A4107,Master!$G:$J,4,0)="x",Sheet1!$A4107,"")="","",IF(VLOOKUP($A4107,Master!$G:$J,4,0)="x",Sheet1!$A4107,"")&amp;$J4107&amp;$K4107)</f>
        <v>#N/A</v>
      </c>
      <c r="S4673" s="33" t="e">
        <f>IF(VLOOKUP($A4107,Master!$L:$M,2,0)=0,"",VLOOKUP($A4107,Master!$L:$M,2,0)&amp;$J4107&amp;$L4107)</f>
        <v>#N/A</v>
      </c>
      <c r="T4673" s="33" t="str">
        <f t="shared" si="129"/>
        <v/>
      </c>
    </row>
    <row r="4674" spans="15:20" x14ac:dyDescent="0.3">
      <c r="O4674" s="33" t="e">
        <f>VLOOKUP($A4108,Master!$A:$B,2,0)&amp;$J4108&amp;$K4108</f>
        <v>#N/A</v>
      </c>
      <c r="P4674" s="33" t="e">
        <f>IF(OR($A4108="KE0",$A4108="KZ0",$A4108="KV0",$A4108="KH0",$A4108="KE",$A4108="KZ",),VLOOKUP($A4108&amp;$F4108,Master!$D:$E,2,0)&amp;$J4108&amp;$K4108,VLOOKUP($A4108,Master!$D:$E,2,0)&amp;Sheet1!$J4108&amp;Sheet1!$K4108)</f>
        <v>#N/A</v>
      </c>
      <c r="Q4674" s="33" t="str">
        <f t="shared" si="128"/>
        <v/>
      </c>
      <c r="R4674" s="33" t="e">
        <f>IF(IF(VLOOKUP($A4108,Master!$G:$J,4,0)="x",Sheet1!$A4108,"")="","",IF(VLOOKUP($A4108,Master!$G:$J,4,0)="x",Sheet1!$A4108,"")&amp;$J4108&amp;$K4108)</f>
        <v>#N/A</v>
      </c>
      <c r="S4674" s="33" t="e">
        <f>IF(VLOOKUP($A4108,Master!$L:$M,2,0)=0,"",VLOOKUP($A4108,Master!$L:$M,2,0)&amp;$J4108&amp;$L4108)</f>
        <v>#N/A</v>
      </c>
      <c r="T4674" s="33" t="str">
        <f t="shared" si="129"/>
        <v/>
      </c>
    </row>
    <row r="4675" spans="15:20" x14ac:dyDescent="0.3">
      <c r="O4675" s="33" t="e">
        <f>VLOOKUP($A4109,Master!$A:$B,2,0)&amp;$J4109&amp;$K4109</f>
        <v>#N/A</v>
      </c>
      <c r="P4675" s="33" t="e">
        <f>IF(OR($A4109="KE0",$A4109="KZ0",$A4109="KV0",$A4109="KH0",$A4109="KE",$A4109="KZ",),VLOOKUP($A4109&amp;$F4109,Master!$D:$E,2,0)&amp;$J4109&amp;$K4109,VLOOKUP($A4109,Master!$D:$E,2,0)&amp;Sheet1!$J4109&amp;Sheet1!$K4109)</f>
        <v>#N/A</v>
      </c>
      <c r="Q4675" s="33" t="str">
        <f t="shared" ref="Q4675:Q4738" si="130">$A4109&amp;$J4109&amp;$K4109</f>
        <v/>
      </c>
      <c r="R4675" s="33" t="e">
        <f>IF(IF(VLOOKUP($A4109,Master!$G:$J,4,0)="x",Sheet1!$A4109,"")="","",IF(VLOOKUP($A4109,Master!$G:$J,4,0)="x",Sheet1!$A4109,"")&amp;$J4109&amp;$K4109)</f>
        <v>#N/A</v>
      </c>
      <c r="S4675" s="33" t="e">
        <f>IF(VLOOKUP($A4109,Master!$L:$M,2,0)=0,"",VLOOKUP($A4109,Master!$L:$M,2,0)&amp;$J4109&amp;$L4109)</f>
        <v>#N/A</v>
      </c>
      <c r="T4675" s="33" t="str">
        <f t="shared" ref="T4675:T4738" si="131">$A4109&amp;$J4109</f>
        <v/>
      </c>
    </row>
    <row r="4676" spans="15:20" x14ac:dyDescent="0.3">
      <c r="O4676" s="33" t="e">
        <f>VLOOKUP($A4110,Master!$A:$B,2,0)&amp;$J4110&amp;$K4110</f>
        <v>#N/A</v>
      </c>
      <c r="P4676" s="33" t="e">
        <f>IF(OR($A4110="KE0",$A4110="KZ0",$A4110="KV0",$A4110="KH0",$A4110="KE",$A4110="KZ",),VLOOKUP($A4110&amp;$F4110,Master!$D:$E,2,0)&amp;$J4110&amp;$K4110,VLOOKUP($A4110,Master!$D:$E,2,0)&amp;Sheet1!$J4110&amp;Sheet1!$K4110)</f>
        <v>#N/A</v>
      </c>
      <c r="Q4676" s="33" t="str">
        <f t="shared" si="130"/>
        <v/>
      </c>
      <c r="R4676" s="33" t="e">
        <f>IF(IF(VLOOKUP($A4110,Master!$G:$J,4,0)="x",Sheet1!$A4110,"")="","",IF(VLOOKUP($A4110,Master!$G:$J,4,0)="x",Sheet1!$A4110,"")&amp;$J4110&amp;$K4110)</f>
        <v>#N/A</v>
      </c>
      <c r="S4676" s="33" t="e">
        <f>IF(VLOOKUP($A4110,Master!$L:$M,2,0)=0,"",VLOOKUP($A4110,Master!$L:$M,2,0)&amp;$J4110&amp;$L4110)</f>
        <v>#N/A</v>
      </c>
      <c r="T4676" s="33" t="str">
        <f t="shared" si="131"/>
        <v/>
      </c>
    </row>
    <row r="4677" spans="15:20" x14ac:dyDescent="0.3">
      <c r="O4677" s="33" t="e">
        <f>VLOOKUP($A4111,Master!$A:$B,2,0)&amp;$J4111&amp;$K4111</f>
        <v>#N/A</v>
      </c>
      <c r="P4677" s="33" t="e">
        <f>IF(OR($A4111="KE0",$A4111="KZ0",$A4111="KV0",$A4111="KH0",$A4111="KE",$A4111="KZ",),VLOOKUP($A4111&amp;$F4111,Master!$D:$E,2,0)&amp;$J4111&amp;$K4111,VLOOKUP($A4111,Master!$D:$E,2,0)&amp;Sheet1!$J4111&amp;Sheet1!$K4111)</f>
        <v>#N/A</v>
      </c>
      <c r="Q4677" s="33" t="str">
        <f t="shared" si="130"/>
        <v/>
      </c>
      <c r="R4677" s="33" t="e">
        <f>IF(IF(VLOOKUP($A4111,Master!$G:$J,4,0)="x",Sheet1!$A4111,"")="","",IF(VLOOKUP($A4111,Master!$G:$J,4,0)="x",Sheet1!$A4111,"")&amp;$J4111&amp;$K4111)</f>
        <v>#N/A</v>
      </c>
      <c r="S4677" s="33" t="e">
        <f>IF(VLOOKUP($A4111,Master!$L:$M,2,0)=0,"",VLOOKUP($A4111,Master!$L:$M,2,0)&amp;$J4111&amp;$L4111)</f>
        <v>#N/A</v>
      </c>
      <c r="T4677" s="33" t="str">
        <f t="shared" si="131"/>
        <v/>
      </c>
    </row>
    <row r="4678" spans="15:20" x14ac:dyDescent="0.3">
      <c r="O4678" s="33" t="e">
        <f>VLOOKUP($A4112,Master!$A:$B,2,0)&amp;$J4112&amp;$K4112</f>
        <v>#N/A</v>
      </c>
      <c r="P4678" s="33" t="e">
        <f>IF(OR($A4112="KE0",$A4112="KZ0",$A4112="KV0",$A4112="KH0",$A4112="KE",$A4112="KZ",),VLOOKUP($A4112&amp;$F4112,Master!$D:$E,2,0)&amp;$J4112&amp;$K4112,VLOOKUP($A4112,Master!$D:$E,2,0)&amp;Sheet1!$J4112&amp;Sheet1!$K4112)</f>
        <v>#N/A</v>
      </c>
      <c r="Q4678" s="33" t="str">
        <f t="shared" si="130"/>
        <v/>
      </c>
      <c r="R4678" s="33" t="e">
        <f>IF(IF(VLOOKUP($A4112,Master!$G:$J,4,0)="x",Sheet1!$A4112,"")="","",IF(VLOOKUP($A4112,Master!$G:$J,4,0)="x",Sheet1!$A4112,"")&amp;$J4112&amp;$K4112)</f>
        <v>#N/A</v>
      </c>
      <c r="S4678" s="33" t="e">
        <f>IF(VLOOKUP($A4112,Master!$L:$M,2,0)=0,"",VLOOKUP($A4112,Master!$L:$M,2,0)&amp;$J4112&amp;$L4112)</f>
        <v>#N/A</v>
      </c>
      <c r="T4678" s="33" t="str">
        <f t="shared" si="131"/>
        <v/>
      </c>
    </row>
    <row r="4679" spans="15:20" x14ac:dyDescent="0.3">
      <c r="O4679" s="33" t="e">
        <f>VLOOKUP($A4113,Master!$A:$B,2,0)&amp;$J4113&amp;$K4113</f>
        <v>#N/A</v>
      </c>
      <c r="P4679" s="33" t="e">
        <f>IF(OR($A4113="KE0",$A4113="KZ0",$A4113="KV0",$A4113="KH0",$A4113="KE",$A4113="KZ",),VLOOKUP($A4113&amp;$F4113,Master!$D:$E,2,0)&amp;$J4113&amp;$K4113,VLOOKUP($A4113,Master!$D:$E,2,0)&amp;Sheet1!$J4113&amp;Sheet1!$K4113)</f>
        <v>#N/A</v>
      </c>
      <c r="Q4679" s="33" t="str">
        <f t="shared" si="130"/>
        <v/>
      </c>
      <c r="R4679" s="33" t="e">
        <f>IF(IF(VLOOKUP($A4113,Master!$G:$J,4,0)="x",Sheet1!$A4113,"")="","",IF(VLOOKUP($A4113,Master!$G:$J,4,0)="x",Sheet1!$A4113,"")&amp;$J4113&amp;$K4113)</f>
        <v>#N/A</v>
      </c>
      <c r="S4679" s="33" t="e">
        <f>IF(VLOOKUP($A4113,Master!$L:$M,2,0)=0,"",VLOOKUP($A4113,Master!$L:$M,2,0)&amp;$J4113&amp;$L4113)</f>
        <v>#N/A</v>
      </c>
      <c r="T4679" s="33" t="str">
        <f t="shared" si="131"/>
        <v/>
      </c>
    </row>
    <row r="4680" spans="15:20" x14ac:dyDescent="0.3">
      <c r="O4680" s="33" t="e">
        <f>VLOOKUP($A4114,Master!$A:$B,2,0)&amp;$J4114&amp;$K4114</f>
        <v>#N/A</v>
      </c>
      <c r="P4680" s="33" t="e">
        <f>IF(OR($A4114="KE0",$A4114="KZ0",$A4114="KV0",$A4114="KH0",$A4114="KE",$A4114="KZ",),VLOOKUP($A4114&amp;$F4114,Master!$D:$E,2,0)&amp;$J4114&amp;$K4114,VLOOKUP($A4114,Master!$D:$E,2,0)&amp;Sheet1!$J4114&amp;Sheet1!$K4114)</f>
        <v>#N/A</v>
      </c>
      <c r="Q4680" s="33" t="str">
        <f t="shared" si="130"/>
        <v/>
      </c>
      <c r="R4680" s="33" t="e">
        <f>IF(IF(VLOOKUP($A4114,Master!$G:$J,4,0)="x",Sheet1!$A4114,"")="","",IF(VLOOKUP($A4114,Master!$G:$J,4,0)="x",Sheet1!$A4114,"")&amp;$J4114&amp;$K4114)</f>
        <v>#N/A</v>
      </c>
      <c r="S4680" s="33" t="e">
        <f>IF(VLOOKUP($A4114,Master!$L:$M,2,0)=0,"",VLOOKUP($A4114,Master!$L:$M,2,0)&amp;$J4114&amp;$L4114)</f>
        <v>#N/A</v>
      </c>
      <c r="T4680" s="33" t="str">
        <f t="shared" si="131"/>
        <v/>
      </c>
    </row>
    <row r="4681" spans="15:20" x14ac:dyDescent="0.3">
      <c r="O4681" s="33" t="e">
        <f>VLOOKUP($A4115,Master!$A:$B,2,0)&amp;$J4115&amp;$K4115</f>
        <v>#N/A</v>
      </c>
      <c r="P4681" s="33" t="e">
        <f>IF(OR($A4115="KE0",$A4115="KZ0",$A4115="KV0",$A4115="KH0",$A4115="KE",$A4115="KZ",),VLOOKUP($A4115&amp;$F4115,Master!$D:$E,2,0)&amp;$J4115&amp;$K4115,VLOOKUP($A4115,Master!$D:$E,2,0)&amp;Sheet1!$J4115&amp;Sheet1!$K4115)</f>
        <v>#N/A</v>
      </c>
      <c r="Q4681" s="33" t="str">
        <f t="shared" si="130"/>
        <v/>
      </c>
      <c r="R4681" s="33" t="e">
        <f>IF(IF(VLOOKUP($A4115,Master!$G:$J,4,0)="x",Sheet1!$A4115,"")="","",IF(VLOOKUP($A4115,Master!$G:$J,4,0)="x",Sheet1!$A4115,"")&amp;$J4115&amp;$K4115)</f>
        <v>#N/A</v>
      </c>
      <c r="S4681" s="33" t="e">
        <f>IF(VLOOKUP($A4115,Master!$L:$M,2,0)=0,"",VLOOKUP($A4115,Master!$L:$M,2,0)&amp;$J4115&amp;$L4115)</f>
        <v>#N/A</v>
      </c>
      <c r="T4681" s="33" t="str">
        <f t="shared" si="131"/>
        <v/>
      </c>
    </row>
    <row r="4682" spans="15:20" x14ac:dyDescent="0.3">
      <c r="O4682" s="33" t="e">
        <f>VLOOKUP($A4116,Master!$A:$B,2,0)&amp;$J4116&amp;$K4116</f>
        <v>#N/A</v>
      </c>
      <c r="P4682" s="33" t="e">
        <f>IF(OR($A4116="KE0",$A4116="KZ0",$A4116="KV0",$A4116="KH0",$A4116="KE",$A4116="KZ",),VLOOKUP($A4116&amp;$F4116,Master!$D:$E,2,0)&amp;$J4116&amp;$K4116,VLOOKUP($A4116,Master!$D:$E,2,0)&amp;Sheet1!$J4116&amp;Sheet1!$K4116)</f>
        <v>#N/A</v>
      </c>
      <c r="Q4682" s="33" t="str">
        <f t="shared" si="130"/>
        <v/>
      </c>
      <c r="R4682" s="33" t="e">
        <f>IF(IF(VLOOKUP($A4116,Master!$G:$J,4,0)="x",Sheet1!$A4116,"")="","",IF(VLOOKUP($A4116,Master!$G:$J,4,0)="x",Sheet1!$A4116,"")&amp;$J4116&amp;$K4116)</f>
        <v>#N/A</v>
      </c>
      <c r="S4682" s="33" t="e">
        <f>IF(VLOOKUP($A4116,Master!$L:$M,2,0)=0,"",VLOOKUP($A4116,Master!$L:$M,2,0)&amp;$J4116&amp;$L4116)</f>
        <v>#N/A</v>
      </c>
      <c r="T4682" s="33" t="str">
        <f t="shared" si="131"/>
        <v/>
      </c>
    </row>
    <row r="4683" spans="15:20" x14ac:dyDescent="0.3">
      <c r="O4683" s="33" t="e">
        <f>VLOOKUP($A4117,Master!$A:$B,2,0)&amp;$J4117&amp;$K4117</f>
        <v>#N/A</v>
      </c>
      <c r="P4683" s="33" t="e">
        <f>IF(OR($A4117="KE0",$A4117="KZ0",$A4117="KV0",$A4117="KH0",$A4117="KE",$A4117="KZ",),VLOOKUP($A4117&amp;$F4117,Master!$D:$E,2,0)&amp;$J4117&amp;$K4117,VLOOKUP($A4117,Master!$D:$E,2,0)&amp;Sheet1!$J4117&amp;Sheet1!$K4117)</f>
        <v>#N/A</v>
      </c>
      <c r="Q4683" s="33" t="str">
        <f t="shared" si="130"/>
        <v/>
      </c>
      <c r="R4683" s="33" t="e">
        <f>IF(IF(VLOOKUP($A4117,Master!$G:$J,4,0)="x",Sheet1!$A4117,"")="","",IF(VLOOKUP($A4117,Master!$G:$J,4,0)="x",Sheet1!$A4117,"")&amp;$J4117&amp;$K4117)</f>
        <v>#N/A</v>
      </c>
      <c r="S4683" s="33" t="e">
        <f>IF(VLOOKUP($A4117,Master!$L:$M,2,0)=0,"",VLOOKUP($A4117,Master!$L:$M,2,0)&amp;$J4117&amp;$L4117)</f>
        <v>#N/A</v>
      </c>
      <c r="T4683" s="33" t="str">
        <f t="shared" si="131"/>
        <v/>
      </c>
    </row>
    <row r="4684" spans="15:20" x14ac:dyDescent="0.3">
      <c r="O4684" s="33" t="e">
        <f>VLOOKUP($A4118,Master!$A:$B,2,0)&amp;$J4118&amp;$K4118</f>
        <v>#N/A</v>
      </c>
      <c r="P4684" s="33" t="e">
        <f>IF(OR($A4118="KE0",$A4118="KZ0",$A4118="KV0",$A4118="KH0",$A4118="KE",$A4118="KZ",),VLOOKUP($A4118&amp;$F4118,Master!$D:$E,2,0)&amp;$J4118&amp;$K4118,VLOOKUP($A4118,Master!$D:$E,2,0)&amp;Sheet1!$J4118&amp;Sheet1!$K4118)</f>
        <v>#N/A</v>
      </c>
      <c r="Q4684" s="33" t="str">
        <f t="shared" si="130"/>
        <v/>
      </c>
      <c r="R4684" s="33" t="e">
        <f>IF(IF(VLOOKUP($A4118,Master!$G:$J,4,0)="x",Sheet1!$A4118,"")="","",IF(VLOOKUP($A4118,Master!$G:$J,4,0)="x",Sheet1!$A4118,"")&amp;$J4118&amp;$K4118)</f>
        <v>#N/A</v>
      </c>
      <c r="S4684" s="33" t="e">
        <f>IF(VLOOKUP($A4118,Master!$L:$M,2,0)=0,"",VLOOKUP($A4118,Master!$L:$M,2,0)&amp;$J4118&amp;$L4118)</f>
        <v>#N/A</v>
      </c>
      <c r="T4684" s="33" t="str">
        <f t="shared" si="131"/>
        <v/>
      </c>
    </row>
    <row r="4685" spans="15:20" x14ac:dyDescent="0.3">
      <c r="O4685" s="33" t="e">
        <f>VLOOKUP($A4119,Master!$A:$B,2,0)&amp;$J4119&amp;$K4119</f>
        <v>#N/A</v>
      </c>
      <c r="P4685" s="33" t="e">
        <f>IF(OR($A4119="KE0",$A4119="KZ0",$A4119="KV0",$A4119="KH0",$A4119="KE",$A4119="KZ",),VLOOKUP($A4119&amp;$F4119,Master!$D:$E,2,0)&amp;$J4119&amp;$K4119,VLOOKUP($A4119,Master!$D:$E,2,0)&amp;Sheet1!$J4119&amp;Sheet1!$K4119)</f>
        <v>#N/A</v>
      </c>
      <c r="Q4685" s="33" t="str">
        <f t="shared" si="130"/>
        <v/>
      </c>
      <c r="R4685" s="33" t="e">
        <f>IF(IF(VLOOKUP($A4119,Master!$G:$J,4,0)="x",Sheet1!$A4119,"")="","",IF(VLOOKUP($A4119,Master!$G:$J,4,0)="x",Sheet1!$A4119,"")&amp;$J4119&amp;$K4119)</f>
        <v>#N/A</v>
      </c>
      <c r="S4685" s="33" t="e">
        <f>IF(VLOOKUP($A4119,Master!$L:$M,2,0)=0,"",VLOOKUP($A4119,Master!$L:$M,2,0)&amp;$J4119&amp;$L4119)</f>
        <v>#N/A</v>
      </c>
      <c r="T4685" s="33" t="str">
        <f t="shared" si="131"/>
        <v/>
      </c>
    </row>
    <row r="4686" spans="15:20" x14ac:dyDescent="0.3">
      <c r="O4686" s="33" t="e">
        <f>VLOOKUP($A4120,Master!$A:$B,2,0)&amp;$J4120&amp;$K4120</f>
        <v>#N/A</v>
      </c>
      <c r="P4686" s="33" t="e">
        <f>IF(OR($A4120="KE0",$A4120="KZ0",$A4120="KV0",$A4120="KH0",$A4120="KE",$A4120="KZ",),VLOOKUP($A4120&amp;$F4120,Master!$D:$E,2,0)&amp;$J4120&amp;$K4120,VLOOKUP($A4120,Master!$D:$E,2,0)&amp;Sheet1!$J4120&amp;Sheet1!$K4120)</f>
        <v>#N/A</v>
      </c>
      <c r="Q4686" s="33" t="str">
        <f t="shared" si="130"/>
        <v/>
      </c>
      <c r="R4686" s="33" t="e">
        <f>IF(IF(VLOOKUP($A4120,Master!$G:$J,4,0)="x",Sheet1!$A4120,"")="","",IF(VLOOKUP($A4120,Master!$G:$J,4,0)="x",Sheet1!$A4120,"")&amp;$J4120&amp;$K4120)</f>
        <v>#N/A</v>
      </c>
      <c r="S4686" s="33" t="e">
        <f>IF(VLOOKUP($A4120,Master!$L:$M,2,0)=0,"",VLOOKUP($A4120,Master!$L:$M,2,0)&amp;$J4120&amp;$L4120)</f>
        <v>#N/A</v>
      </c>
      <c r="T4686" s="33" t="str">
        <f t="shared" si="131"/>
        <v/>
      </c>
    </row>
    <row r="4687" spans="15:20" x14ac:dyDescent="0.3">
      <c r="O4687" s="33" t="e">
        <f>VLOOKUP($A4121,Master!$A:$B,2,0)&amp;$J4121&amp;$K4121</f>
        <v>#N/A</v>
      </c>
      <c r="P4687" s="33" t="e">
        <f>IF(OR($A4121="KE0",$A4121="KZ0",$A4121="KV0",$A4121="KH0",$A4121="KE",$A4121="KZ",),VLOOKUP($A4121&amp;$F4121,Master!$D:$E,2,0)&amp;$J4121&amp;$K4121,VLOOKUP($A4121,Master!$D:$E,2,0)&amp;Sheet1!$J4121&amp;Sheet1!$K4121)</f>
        <v>#N/A</v>
      </c>
      <c r="Q4687" s="33" t="str">
        <f t="shared" si="130"/>
        <v/>
      </c>
      <c r="R4687" s="33" t="e">
        <f>IF(IF(VLOOKUP($A4121,Master!$G:$J,4,0)="x",Sheet1!$A4121,"")="","",IF(VLOOKUP($A4121,Master!$G:$J,4,0)="x",Sheet1!$A4121,"")&amp;$J4121&amp;$K4121)</f>
        <v>#N/A</v>
      </c>
      <c r="S4687" s="33" t="e">
        <f>IF(VLOOKUP($A4121,Master!$L:$M,2,0)=0,"",VLOOKUP($A4121,Master!$L:$M,2,0)&amp;$J4121&amp;$L4121)</f>
        <v>#N/A</v>
      </c>
      <c r="T4687" s="33" t="str">
        <f t="shared" si="131"/>
        <v/>
      </c>
    </row>
    <row r="4688" spans="15:20" x14ac:dyDescent="0.3">
      <c r="O4688" s="33" t="e">
        <f>VLOOKUP($A4122,Master!$A:$B,2,0)&amp;$J4122&amp;$K4122</f>
        <v>#N/A</v>
      </c>
      <c r="P4688" s="33" t="e">
        <f>IF(OR($A4122="KE0",$A4122="KZ0",$A4122="KV0",$A4122="KH0",$A4122="KE",$A4122="KZ",),VLOOKUP($A4122&amp;$F4122,Master!$D:$E,2,0)&amp;$J4122&amp;$K4122,VLOOKUP($A4122,Master!$D:$E,2,0)&amp;Sheet1!$J4122&amp;Sheet1!$K4122)</f>
        <v>#N/A</v>
      </c>
      <c r="Q4688" s="33" t="str">
        <f t="shared" si="130"/>
        <v/>
      </c>
      <c r="R4688" s="33" t="e">
        <f>IF(IF(VLOOKUP($A4122,Master!$G:$J,4,0)="x",Sheet1!$A4122,"")="","",IF(VLOOKUP($A4122,Master!$G:$J,4,0)="x",Sheet1!$A4122,"")&amp;$J4122&amp;$K4122)</f>
        <v>#N/A</v>
      </c>
      <c r="S4688" s="33" t="e">
        <f>IF(VLOOKUP($A4122,Master!$L:$M,2,0)=0,"",VLOOKUP($A4122,Master!$L:$M,2,0)&amp;$J4122&amp;$L4122)</f>
        <v>#N/A</v>
      </c>
      <c r="T4688" s="33" t="str">
        <f t="shared" si="131"/>
        <v/>
      </c>
    </row>
    <row r="4689" spans="15:20" x14ac:dyDescent="0.3">
      <c r="O4689" s="33" t="e">
        <f>VLOOKUP($A4123,Master!$A:$B,2,0)&amp;$J4123&amp;$K4123</f>
        <v>#N/A</v>
      </c>
      <c r="P4689" s="33" t="e">
        <f>IF(OR($A4123="KE0",$A4123="KZ0",$A4123="KV0",$A4123="KH0",$A4123="KE",$A4123="KZ",),VLOOKUP($A4123&amp;$F4123,Master!$D:$E,2,0)&amp;$J4123&amp;$K4123,VLOOKUP($A4123,Master!$D:$E,2,0)&amp;Sheet1!$J4123&amp;Sheet1!$K4123)</f>
        <v>#N/A</v>
      </c>
      <c r="Q4689" s="33" t="str">
        <f t="shared" si="130"/>
        <v/>
      </c>
      <c r="R4689" s="33" t="e">
        <f>IF(IF(VLOOKUP($A4123,Master!$G:$J,4,0)="x",Sheet1!$A4123,"")="","",IF(VLOOKUP($A4123,Master!$G:$J,4,0)="x",Sheet1!$A4123,"")&amp;$J4123&amp;$K4123)</f>
        <v>#N/A</v>
      </c>
      <c r="S4689" s="33" t="e">
        <f>IF(VLOOKUP($A4123,Master!$L:$M,2,0)=0,"",VLOOKUP($A4123,Master!$L:$M,2,0)&amp;$J4123&amp;$L4123)</f>
        <v>#N/A</v>
      </c>
      <c r="T4689" s="33" t="str">
        <f t="shared" si="131"/>
        <v/>
      </c>
    </row>
    <row r="4690" spans="15:20" x14ac:dyDescent="0.3">
      <c r="O4690" s="33" t="e">
        <f>VLOOKUP($A4124,Master!$A:$B,2,0)&amp;$J4124&amp;$K4124</f>
        <v>#N/A</v>
      </c>
      <c r="P4690" s="33" t="e">
        <f>IF(OR($A4124="KE0",$A4124="KZ0",$A4124="KV0",$A4124="KH0",$A4124="KE",$A4124="KZ",),VLOOKUP($A4124&amp;$F4124,Master!$D:$E,2,0)&amp;$J4124&amp;$K4124,VLOOKUP($A4124,Master!$D:$E,2,0)&amp;Sheet1!$J4124&amp;Sheet1!$K4124)</f>
        <v>#N/A</v>
      </c>
      <c r="Q4690" s="33" t="str">
        <f t="shared" si="130"/>
        <v/>
      </c>
      <c r="R4690" s="33" t="e">
        <f>IF(IF(VLOOKUP($A4124,Master!$G:$J,4,0)="x",Sheet1!$A4124,"")="","",IF(VLOOKUP($A4124,Master!$G:$J,4,0)="x",Sheet1!$A4124,"")&amp;$J4124&amp;$K4124)</f>
        <v>#N/A</v>
      </c>
      <c r="S4690" s="33" t="e">
        <f>IF(VLOOKUP($A4124,Master!$L:$M,2,0)=0,"",VLOOKUP($A4124,Master!$L:$M,2,0)&amp;$J4124&amp;$L4124)</f>
        <v>#N/A</v>
      </c>
      <c r="T4690" s="33" t="str">
        <f t="shared" si="131"/>
        <v/>
      </c>
    </row>
    <row r="4691" spans="15:20" x14ac:dyDescent="0.3">
      <c r="O4691" s="33" t="e">
        <f>VLOOKUP($A4125,Master!$A:$B,2,0)&amp;$J4125&amp;$K4125</f>
        <v>#N/A</v>
      </c>
      <c r="P4691" s="33" t="e">
        <f>IF(OR($A4125="KE0",$A4125="KZ0",$A4125="KV0",$A4125="KH0",$A4125="KE",$A4125="KZ",),VLOOKUP($A4125&amp;$F4125,Master!$D:$E,2,0)&amp;$J4125&amp;$K4125,VLOOKUP($A4125,Master!$D:$E,2,0)&amp;Sheet1!$J4125&amp;Sheet1!$K4125)</f>
        <v>#N/A</v>
      </c>
      <c r="Q4691" s="33" t="str">
        <f t="shared" si="130"/>
        <v/>
      </c>
      <c r="R4691" s="33" t="e">
        <f>IF(IF(VLOOKUP($A4125,Master!$G:$J,4,0)="x",Sheet1!$A4125,"")="","",IF(VLOOKUP($A4125,Master!$G:$J,4,0)="x",Sheet1!$A4125,"")&amp;$J4125&amp;$K4125)</f>
        <v>#N/A</v>
      </c>
      <c r="S4691" s="33" t="e">
        <f>IF(VLOOKUP($A4125,Master!$L:$M,2,0)=0,"",VLOOKUP($A4125,Master!$L:$M,2,0)&amp;$J4125&amp;$L4125)</f>
        <v>#N/A</v>
      </c>
      <c r="T4691" s="33" t="str">
        <f t="shared" si="131"/>
        <v/>
      </c>
    </row>
    <row r="4692" spans="15:20" x14ac:dyDescent="0.3">
      <c r="O4692" s="33" t="e">
        <f>VLOOKUP($A4126,Master!$A:$B,2,0)&amp;$J4126&amp;$K4126</f>
        <v>#N/A</v>
      </c>
      <c r="P4692" s="33" t="e">
        <f>IF(OR($A4126="KE0",$A4126="KZ0",$A4126="KV0",$A4126="KH0",$A4126="KE",$A4126="KZ",),VLOOKUP($A4126&amp;$F4126,Master!$D:$E,2,0)&amp;$J4126&amp;$K4126,VLOOKUP($A4126,Master!$D:$E,2,0)&amp;Sheet1!$J4126&amp;Sheet1!$K4126)</f>
        <v>#N/A</v>
      </c>
      <c r="Q4692" s="33" t="str">
        <f t="shared" si="130"/>
        <v/>
      </c>
      <c r="R4692" s="33" t="e">
        <f>IF(IF(VLOOKUP($A4126,Master!$G:$J,4,0)="x",Sheet1!$A4126,"")="","",IF(VLOOKUP($A4126,Master!$G:$J,4,0)="x",Sheet1!$A4126,"")&amp;$J4126&amp;$K4126)</f>
        <v>#N/A</v>
      </c>
      <c r="S4692" s="33" t="e">
        <f>IF(VLOOKUP($A4126,Master!$L:$M,2,0)=0,"",VLOOKUP($A4126,Master!$L:$M,2,0)&amp;$J4126&amp;$L4126)</f>
        <v>#N/A</v>
      </c>
      <c r="T4692" s="33" t="str">
        <f t="shared" si="131"/>
        <v/>
      </c>
    </row>
    <row r="4693" spans="15:20" x14ac:dyDescent="0.3">
      <c r="O4693" s="33" t="e">
        <f>VLOOKUP($A4127,Master!$A:$B,2,0)&amp;$J4127&amp;$K4127</f>
        <v>#N/A</v>
      </c>
      <c r="P4693" s="33" t="e">
        <f>IF(OR($A4127="KE0",$A4127="KZ0",$A4127="KV0",$A4127="KH0",$A4127="KE",$A4127="KZ",),VLOOKUP($A4127&amp;$F4127,Master!$D:$E,2,0)&amp;$J4127&amp;$K4127,VLOOKUP($A4127,Master!$D:$E,2,0)&amp;Sheet1!$J4127&amp;Sheet1!$K4127)</f>
        <v>#N/A</v>
      </c>
      <c r="Q4693" s="33" t="str">
        <f t="shared" si="130"/>
        <v/>
      </c>
      <c r="R4693" s="33" t="e">
        <f>IF(IF(VLOOKUP($A4127,Master!$G:$J,4,0)="x",Sheet1!$A4127,"")="","",IF(VLOOKUP($A4127,Master!$G:$J,4,0)="x",Sheet1!$A4127,"")&amp;$J4127&amp;$K4127)</f>
        <v>#N/A</v>
      </c>
      <c r="S4693" s="33" t="e">
        <f>IF(VLOOKUP($A4127,Master!$L:$M,2,0)=0,"",VLOOKUP($A4127,Master!$L:$M,2,0)&amp;$J4127&amp;$L4127)</f>
        <v>#N/A</v>
      </c>
      <c r="T4693" s="33" t="str">
        <f t="shared" si="131"/>
        <v/>
      </c>
    </row>
    <row r="4694" spans="15:20" x14ac:dyDescent="0.3">
      <c r="O4694" s="33" t="e">
        <f>VLOOKUP($A4128,Master!$A:$B,2,0)&amp;$J4128&amp;$K4128</f>
        <v>#N/A</v>
      </c>
      <c r="P4694" s="33" t="e">
        <f>IF(OR($A4128="KE0",$A4128="KZ0",$A4128="KV0",$A4128="KH0",$A4128="KE",$A4128="KZ",),VLOOKUP($A4128&amp;$F4128,Master!$D:$E,2,0)&amp;$J4128&amp;$K4128,VLOOKUP($A4128,Master!$D:$E,2,0)&amp;Sheet1!$J4128&amp;Sheet1!$K4128)</f>
        <v>#N/A</v>
      </c>
      <c r="Q4694" s="33" t="str">
        <f t="shared" si="130"/>
        <v/>
      </c>
      <c r="R4694" s="33" t="e">
        <f>IF(IF(VLOOKUP($A4128,Master!$G:$J,4,0)="x",Sheet1!$A4128,"")="","",IF(VLOOKUP($A4128,Master!$G:$J,4,0)="x",Sheet1!$A4128,"")&amp;$J4128&amp;$K4128)</f>
        <v>#N/A</v>
      </c>
      <c r="S4694" s="33" t="e">
        <f>IF(VLOOKUP($A4128,Master!$L:$M,2,0)=0,"",VLOOKUP($A4128,Master!$L:$M,2,0)&amp;$J4128&amp;$L4128)</f>
        <v>#N/A</v>
      </c>
      <c r="T4694" s="33" t="str">
        <f t="shared" si="131"/>
        <v/>
      </c>
    </row>
    <row r="4695" spans="15:20" x14ac:dyDescent="0.3">
      <c r="O4695" s="33" t="e">
        <f>VLOOKUP($A4129,Master!$A:$B,2,0)&amp;$J4129&amp;$K4129</f>
        <v>#N/A</v>
      </c>
      <c r="P4695" s="33" t="e">
        <f>IF(OR($A4129="KE0",$A4129="KZ0",$A4129="KV0",$A4129="KH0",$A4129="KE",$A4129="KZ",),VLOOKUP($A4129&amp;$F4129,Master!$D:$E,2,0)&amp;$J4129&amp;$K4129,VLOOKUP($A4129,Master!$D:$E,2,0)&amp;Sheet1!$J4129&amp;Sheet1!$K4129)</f>
        <v>#N/A</v>
      </c>
      <c r="Q4695" s="33" t="str">
        <f t="shared" si="130"/>
        <v/>
      </c>
      <c r="R4695" s="33" t="e">
        <f>IF(IF(VLOOKUP($A4129,Master!$G:$J,4,0)="x",Sheet1!$A4129,"")="","",IF(VLOOKUP($A4129,Master!$G:$J,4,0)="x",Sheet1!$A4129,"")&amp;$J4129&amp;$K4129)</f>
        <v>#N/A</v>
      </c>
      <c r="S4695" s="33" t="e">
        <f>IF(VLOOKUP($A4129,Master!$L:$M,2,0)=0,"",VLOOKUP($A4129,Master!$L:$M,2,0)&amp;$J4129&amp;$L4129)</f>
        <v>#N/A</v>
      </c>
      <c r="T4695" s="33" t="str">
        <f t="shared" si="131"/>
        <v/>
      </c>
    </row>
    <row r="4696" spans="15:20" x14ac:dyDescent="0.3">
      <c r="O4696" s="33" t="e">
        <f>VLOOKUP($A4130,Master!$A:$B,2,0)&amp;$J4130&amp;$K4130</f>
        <v>#N/A</v>
      </c>
      <c r="P4696" s="33" t="e">
        <f>IF(OR($A4130="KE0",$A4130="KZ0",$A4130="KV0",$A4130="KH0",$A4130="KE",$A4130="KZ",),VLOOKUP($A4130&amp;$F4130,Master!$D:$E,2,0)&amp;$J4130&amp;$K4130,VLOOKUP($A4130,Master!$D:$E,2,0)&amp;Sheet1!$J4130&amp;Sheet1!$K4130)</f>
        <v>#N/A</v>
      </c>
      <c r="Q4696" s="33" t="str">
        <f t="shared" si="130"/>
        <v/>
      </c>
      <c r="R4696" s="33" t="e">
        <f>IF(IF(VLOOKUP($A4130,Master!$G:$J,4,0)="x",Sheet1!$A4130,"")="","",IF(VLOOKUP($A4130,Master!$G:$J,4,0)="x",Sheet1!$A4130,"")&amp;$J4130&amp;$K4130)</f>
        <v>#N/A</v>
      </c>
      <c r="S4696" s="33" t="e">
        <f>IF(VLOOKUP($A4130,Master!$L:$M,2,0)=0,"",VLOOKUP($A4130,Master!$L:$M,2,0)&amp;$J4130&amp;$L4130)</f>
        <v>#N/A</v>
      </c>
      <c r="T4696" s="33" t="str">
        <f t="shared" si="131"/>
        <v/>
      </c>
    </row>
    <row r="4697" spans="15:20" x14ac:dyDescent="0.3">
      <c r="O4697" s="33" t="e">
        <f>VLOOKUP($A4131,Master!$A:$B,2,0)&amp;$J4131&amp;$K4131</f>
        <v>#N/A</v>
      </c>
      <c r="P4697" s="33" t="e">
        <f>IF(OR($A4131="KE0",$A4131="KZ0",$A4131="KV0",$A4131="KH0",$A4131="KE",$A4131="KZ",),VLOOKUP($A4131&amp;$F4131,Master!$D:$E,2,0)&amp;$J4131&amp;$K4131,VLOOKUP($A4131,Master!$D:$E,2,0)&amp;Sheet1!$J4131&amp;Sheet1!$K4131)</f>
        <v>#N/A</v>
      </c>
      <c r="Q4697" s="33" t="str">
        <f t="shared" si="130"/>
        <v/>
      </c>
      <c r="R4697" s="33" t="e">
        <f>IF(IF(VLOOKUP($A4131,Master!$G:$J,4,0)="x",Sheet1!$A4131,"")="","",IF(VLOOKUP($A4131,Master!$G:$J,4,0)="x",Sheet1!$A4131,"")&amp;$J4131&amp;$K4131)</f>
        <v>#N/A</v>
      </c>
      <c r="S4697" s="33" t="e">
        <f>IF(VLOOKUP($A4131,Master!$L:$M,2,0)=0,"",VLOOKUP($A4131,Master!$L:$M,2,0)&amp;$J4131&amp;$L4131)</f>
        <v>#N/A</v>
      </c>
      <c r="T4697" s="33" t="str">
        <f t="shared" si="131"/>
        <v/>
      </c>
    </row>
    <row r="4698" spans="15:20" x14ac:dyDescent="0.3">
      <c r="O4698" s="33" t="e">
        <f>VLOOKUP($A4132,Master!$A:$B,2,0)&amp;$J4132&amp;$K4132</f>
        <v>#N/A</v>
      </c>
      <c r="P4698" s="33" t="e">
        <f>IF(OR($A4132="KE0",$A4132="KZ0",$A4132="KV0",$A4132="KH0",$A4132="KE",$A4132="KZ",),VLOOKUP($A4132&amp;$F4132,Master!$D:$E,2,0)&amp;$J4132&amp;$K4132,VLOOKUP($A4132,Master!$D:$E,2,0)&amp;Sheet1!$J4132&amp;Sheet1!$K4132)</f>
        <v>#N/A</v>
      </c>
      <c r="Q4698" s="33" t="str">
        <f t="shared" si="130"/>
        <v/>
      </c>
      <c r="R4698" s="33" t="e">
        <f>IF(IF(VLOOKUP($A4132,Master!$G:$J,4,0)="x",Sheet1!$A4132,"")="","",IF(VLOOKUP($A4132,Master!$G:$J,4,0)="x",Sheet1!$A4132,"")&amp;$J4132&amp;$K4132)</f>
        <v>#N/A</v>
      </c>
      <c r="S4698" s="33" t="e">
        <f>IF(VLOOKUP($A4132,Master!$L:$M,2,0)=0,"",VLOOKUP($A4132,Master!$L:$M,2,0)&amp;$J4132&amp;$L4132)</f>
        <v>#N/A</v>
      </c>
      <c r="T4698" s="33" t="str">
        <f t="shared" si="131"/>
        <v/>
      </c>
    </row>
    <row r="4699" spans="15:20" x14ac:dyDescent="0.3">
      <c r="O4699" s="33" t="e">
        <f>VLOOKUP($A4133,Master!$A:$B,2,0)&amp;$J4133&amp;$K4133</f>
        <v>#N/A</v>
      </c>
      <c r="P4699" s="33" t="e">
        <f>IF(OR($A4133="KE0",$A4133="KZ0",$A4133="KV0",$A4133="KH0",$A4133="KE",$A4133="KZ",),VLOOKUP($A4133&amp;$F4133,Master!$D:$E,2,0)&amp;$J4133&amp;$K4133,VLOOKUP($A4133,Master!$D:$E,2,0)&amp;Sheet1!$J4133&amp;Sheet1!$K4133)</f>
        <v>#N/A</v>
      </c>
      <c r="Q4699" s="33" t="str">
        <f t="shared" si="130"/>
        <v/>
      </c>
      <c r="R4699" s="33" t="e">
        <f>IF(IF(VLOOKUP($A4133,Master!$G:$J,4,0)="x",Sheet1!$A4133,"")="","",IF(VLOOKUP($A4133,Master!$G:$J,4,0)="x",Sheet1!$A4133,"")&amp;$J4133&amp;$K4133)</f>
        <v>#N/A</v>
      </c>
      <c r="S4699" s="33" t="e">
        <f>IF(VLOOKUP($A4133,Master!$L:$M,2,0)=0,"",VLOOKUP($A4133,Master!$L:$M,2,0)&amp;$J4133&amp;$L4133)</f>
        <v>#N/A</v>
      </c>
      <c r="T4699" s="33" t="str">
        <f t="shared" si="131"/>
        <v/>
      </c>
    </row>
    <row r="4700" spans="15:20" x14ac:dyDescent="0.3">
      <c r="O4700" s="33" t="e">
        <f>VLOOKUP($A4134,Master!$A:$B,2,0)&amp;$J4134&amp;$K4134</f>
        <v>#N/A</v>
      </c>
      <c r="P4700" s="33" t="e">
        <f>IF(OR($A4134="KE0",$A4134="KZ0",$A4134="KV0",$A4134="KH0",$A4134="KE",$A4134="KZ",),VLOOKUP($A4134&amp;$F4134,Master!$D:$E,2,0)&amp;$J4134&amp;$K4134,VLOOKUP($A4134,Master!$D:$E,2,0)&amp;Sheet1!$J4134&amp;Sheet1!$K4134)</f>
        <v>#N/A</v>
      </c>
      <c r="Q4700" s="33" t="str">
        <f t="shared" si="130"/>
        <v/>
      </c>
      <c r="R4700" s="33" t="e">
        <f>IF(IF(VLOOKUP($A4134,Master!$G:$J,4,0)="x",Sheet1!$A4134,"")="","",IF(VLOOKUP($A4134,Master!$G:$J,4,0)="x",Sheet1!$A4134,"")&amp;$J4134&amp;$K4134)</f>
        <v>#N/A</v>
      </c>
      <c r="S4700" s="33" t="e">
        <f>IF(VLOOKUP($A4134,Master!$L:$M,2,0)=0,"",VLOOKUP($A4134,Master!$L:$M,2,0)&amp;$J4134&amp;$L4134)</f>
        <v>#N/A</v>
      </c>
      <c r="T4700" s="33" t="str">
        <f t="shared" si="131"/>
        <v/>
      </c>
    </row>
    <row r="4701" spans="15:20" x14ac:dyDescent="0.3">
      <c r="O4701" s="33" t="e">
        <f>VLOOKUP($A4135,Master!$A:$B,2,0)&amp;$J4135&amp;$K4135</f>
        <v>#N/A</v>
      </c>
      <c r="P4701" s="33" t="e">
        <f>IF(OR($A4135="KE0",$A4135="KZ0",$A4135="KV0",$A4135="KH0",$A4135="KE",$A4135="KZ",),VLOOKUP($A4135&amp;$F4135,Master!$D:$E,2,0)&amp;$J4135&amp;$K4135,VLOOKUP($A4135,Master!$D:$E,2,0)&amp;Sheet1!$J4135&amp;Sheet1!$K4135)</f>
        <v>#N/A</v>
      </c>
      <c r="Q4701" s="33" t="str">
        <f t="shared" si="130"/>
        <v/>
      </c>
      <c r="R4701" s="33" t="e">
        <f>IF(IF(VLOOKUP($A4135,Master!$G:$J,4,0)="x",Sheet1!$A4135,"")="","",IF(VLOOKUP($A4135,Master!$G:$J,4,0)="x",Sheet1!$A4135,"")&amp;$J4135&amp;$K4135)</f>
        <v>#N/A</v>
      </c>
      <c r="S4701" s="33" t="e">
        <f>IF(VLOOKUP($A4135,Master!$L:$M,2,0)=0,"",VLOOKUP($A4135,Master!$L:$M,2,0)&amp;$J4135&amp;$L4135)</f>
        <v>#N/A</v>
      </c>
      <c r="T4701" s="33" t="str">
        <f t="shared" si="131"/>
        <v/>
      </c>
    </row>
    <row r="4702" spans="15:20" x14ac:dyDescent="0.3">
      <c r="O4702" s="33" t="e">
        <f>VLOOKUP($A4136,Master!$A:$B,2,0)&amp;$J4136&amp;$K4136</f>
        <v>#N/A</v>
      </c>
      <c r="P4702" s="33" t="e">
        <f>IF(OR($A4136="KE0",$A4136="KZ0",$A4136="KV0",$A4136="KH0",$A4136="KE",$A4136="KZ",),VLOOKUP($A4136&amp;$F4136,Master!$D:$E,2,0)&amp;$J4136&amp;$K4136,VLOOKUP($A4136,Master!$D:$E,2,0)&amp;Sheet1!$J4136&amp;Sheet1!$K4136)</f>
        <v>#N/A</v>
      </c>
      <c r="Q4702" s="33" t="str">
        <f t="shared" si="130"/>
        <v/>
      </c>
      <c r="R4702" s="33" t="e">
        <f>IF(IF(VLOOKUP($A4136,Master!$G:$J,4,0)="x",Sheet1!$A4136,"")="","",IF(VLOOKUP($A4136,Master!$G:$J,4,0)="x",Sheet1!$A4136,"")&amp;$J4136&amp;$K4136)</f>
        <v>#N/A</v>
      </c>
      <c r="S4702" s="33" t="e">
        <f>IF(VLOOKUP($A4136,Master!$L:$M,2,0)=0,"",VLOOKUP($A4136,Master!$L:$M,2,0)&amp;$J4136&amp;$L4136)</f>
        <v>#N/A</v>
      </c>
      <c r="T4702" s="33" t="str">
        <f t="shared" si="131"/>
        <v/>
      </c>
    </row>
    <row r="4703" spans="15:20" x14ac:dyDescent="0.3">
      <c r="O4703" s="33" t="e">
        <f>VLOOKUP($A4137,Master!$A:$B,2,0)&amp;$J4137&amp;$K4137</f>
        <v>#N/A</v>
      </c>
      <c r="P4703" s="33" t="e">
        <f>IF(OR($A4137="KE0",$A4137="KZ0",$A4137="KV0",$A4137="KH0",$A4137="KE",$A4137="KZ",),VLOOKUP($A4137&amp;$F4137,Master!$D:$E,2,0)&amp;$J4137&amp;$K4137,VLOOKUP($A4137,Master!$D:$E,2,0)&amp;Sheet1!$J4137&amp;Sheet1!$K4137)</f>
        <v>#N/A</v>
      </c>
      <c r="Q4703" s="33" t="str">
        <f t="shared" si="130"/>
        <v/>
      </c>
      <c r="R4703" s="33" t="e">
        <f>IF(IF(VLOOKUP($A4137,Master!$G:$J,4,0)="x",Sheet1!$A4137,"")="","",IF(VLOOKUP($A4137,Master!$G:$J,4,0)="x",Sheet1!$A4137,"")&amp;$J4137&amp;$K4137)</f>
        <v>#N/A</v>
      </c>
      <c r="S4703" s="33" t="e">
        <f>IF(VLOOKUP($A4137,Master!$L:$M,2,0)=0,"",VLOOKUP($A4137,Master!$L:$M,2,0)&amp;$J4137&amp;$L4137)</f>
        <v>#N/A</v>
      </c>
      <c r="T4703" s="33" t="str">
        <f t="shared" si="131"/>
        <v/>
      </c>
    </row>
    <row r="4704" spans="15:20" x14ac:dyDescent="0.3">
      <c r="O4704" s="33" t="e">
        <f>VLOOKUP($A4138,Master!$A:$B,2,0)&amp;$J4138&amp;$K4138</f>
        <v>#N/A</v>
      </c>
      <c r="P4704" s="33" t="e">
        <f>IF(OR($A4138="KE0",$A4138="KZ0",$A4138="KV0",$A4138="KH0",$A4138="KE",$A4138="KZ",),VLOOKUP($A4138&amp;$F4138,Master!$D:$E,2,0)&amp;$J4138&amp;$K4138,VLOOKUP($A4138,Master!$D:$E,2,0)&amp;Sheet1!$J4138&amp;Sheet1!$K4138)</f>
        <v>#N/A</v>
      </c>
      <c r="Q4704" s="33" t="str">
        <f t="shared" si="130"/>
        <v/>
      </c>
      <c r="R4704" s="33" t="e">
        <f>IF(IF(VLOOKUP($A4138,Master!$G:$J,4,0)="x",Sheet1!$A4138,"")="","",IF(VLOOKUP($A4138,Master!$G:$J,4,0)="x",Sheet1!$A4138,"")&amp;$J4138&amp;$K4138)</f>
        <v>#N/A</v>
      </c>
      <c r="S4704" s="33" t="e">
        <f>IF(VLOOKUP($A4138,Master!$L:$M,2,0)=0,"",VLOOKUP($A4138,Master!$L:$M,2,0)&amp;$J4138&amp;$L4138)</f>
        <v>#N/A</v>
      </c>
      <c r="T4704" s="33" t="str">
        <f t="shared" si="131"/>
        <v/>
      </c>
    </row>
    <row r="4705" spans="15:20" x14ac:dyDescent="0.3">
      <c r="O4705" s="33" t="e">
        <f>VLOOKUP($A4139,Master!$A:$B,2,0)&amp;$J4139&amp;$K4139</f>
        <v>#N/A</v>
      </c>
      <c r="P4705" s="33" t="e">
        <f>IF(OR($A4139="KE0",$A4139="KZ0",$A4139="KV0",$A4139="KH0",$A4139="KE",$A4139="KZ",),VLOOKUP($A4139&amp;$F4139,Master!$D:$E,2,0)&amp;$J4139&amp;$K4139,VLOOKUP($A4139,Master!$D:$E,2,0)&amp;Sheet1!$J4139&amp;Sheet1!$K4139)</f>
        <v>#N/A</v>
      </c>
      <c r="Q4705" s="33" t="str">
        <f t="shared" si="130"/>
        <v/>
      </c>
      <c r="R4705" s="33" t="e">
        <f>IF(IF(VLOOKUP($A4139,Master!$G:$J,4,0)="x",Sheet1!$A4139,"")="","",IF(VLOOKUP($A4139,Master!$G:$J,4,0)="x",Sheet1!$A4139,"")&amp;$J4139&amp;$K4139)</f>
        <v>#N/A</v>
      </c>
      <c r="S4705" s="33" t="e">
        <f>IF(VLOOKUP($A4139,Master!$L:$M,2,0)=0,"",VLOOKUP($A4139,Master!$L:$M,2,0)&amp;$J4139&amp;$L4139)</f>
        <v>#N/A</v>
      </c>
      <c r="T4705" s="33" t="str">
        <f t="shared" si="131"/>
        <v/>
      </c>
    </row>
    <row r="4706" spans="15:20" x14ac:dyDescent="0.3">
      <c r="O4706" s="33" t="e">
        <f>VLOOKUP($A4140,Master!$A:$B,2,0)&amp;$J4140&amp;$K4140</f>
        <v>#N/A</v>
      </c>
      <c r="P4706" s="33" t="e">
        <f>IF(OR($A4140="KE0",$A4140="KZ0",$A4140="KV0",$A4140="KH0",$A4140="KE",$A4140="KZ",),VLOOKUP($A4140&amp;$F4140,Master!$D:$E,2,0)&amp;$J4140&amp;$K4140,VLOOKUP($A4140,Master!$D:$E,2,0)&amp;Sheet1!$J4140&amp;Sheet1!$K4140)</f>
        <v>#N/A</v>
      </c>
      <c r="Q4706" s="33" t="str">
        <f t="shared" si="130"/>
        <v/>
      </c>
      <c r="R4706" s="33" t="e">
        <f>IF(IF(VLOOKUP($A4140,Master!$G:$J,4,0)="x",Sheet1!$A4140,"")="","",IF(VLOOKUP($A4140,Master!$G:$J,4,0)="x",Sheet1!$A4140,"")&amp;$J4140&amp;$K4140)</f>
        <v>#N/A</v>
      </c>
      <c r="S4706" s="33" t="e">
        <f>IF(VLOOKUP($A4140,Master!$L:$M,2,0)=0,"",VLOOKUP($A4140,Master!$L:$M,2,0)&amp;$J4140&amp;$L4140)</f>
        <v>#N/A</v>
      </c>
      <c r="T4706" s="33" t="str">
        <f t="shared" si="131"/>
        <v/>
      </c>
    </row>
    <row r="4707" spans="15:20" x14ac:dyDescent="0.3">
      <c r="O4707" s="33" t="e">
        <f>VLOOKUP($A4141,Master!$A:$B,2,0)&amp;$J4141&amp;$K4141</f>
        <v>#N/A</v>
      </c>
      <c r="P4707" s="33" t="e">
        <f>IF(OR($A4141="KE0",$A4141="KZ0",$A4141="KV0",$A4141="KH0",$A4141="KE",$A4141="KZ",),VLOOKUP($A4141&amp;$F4141,Master!$D:$E,2,0)&amp;$J4141&amp;$K4141,VLOOKUP($A4141,Master!$D:$E,2,0)&amp;Sheet1!$J4141&amp;Sheet1!$K4141)</f>
        <v>#N/A</v>
      </c>
      <c r="Q4707" s="33" t="str">
        <f t="shared" si="130"/>
        <v/>
      </c>
      <c r="R4707" s="33" t="e">
        <f>IF(IF(VLOOKUP($A4141,Master!$G:$J,4,0)="x",Sheet1!$A4141,"")="","",IF(VLOOKUP($A4141,Master!$G:$J,4,0)="x",Sheet1!$A4141,"")&amp;$J4141&amp;$K4141)</f>
        <v>#N/A</v>
      </c>
      <c r="S4707" s="33" t="e">
        <f>IF(VLOOKUP($A4141,Master!$L:$M,2,0)=0,"",VLOOKUP($A4141,Master!$L:$M,2,0)&amp;$J4141&amp;$L4141)</f>
        <v>#N/A</v>
      </c>
      <c r="T4707" s="33" t="str">
        <f t="shared" si="131"/>
        <v/>
      </c>
    </row>
    <row r="4708" spans="15:20" x14ac:dyDescent="0.3">
      <c r="O4708" s="33" t="e">
        <f>VLOOKUP($A4142,Master!$A:$B,2,0)&amp;$J4142&amp;$K4142</f>
        <v>#N/A</v>
      </c>
      <c r="P4708" s="33" t="e">
        <f>IF(OR($A4142="KE0",$A4142="KZ0",$A4142="KV0",$A4142="KH0",$A4142="KE",$A4142="KZ",),VLOOKUP($A4142&amp;$F4142,Master!$D:$E,2,0)&amp;$J4142&amp;$K4142,VLOOKUP($A4142,Master!$D:$E,2,0)&amp;Sheet1!$J4142&amp;Sheet1!$K4142)</f>
        <v>#N/A</v>
      </c>
      <c r="Q4708" s="33" t="str">
        <f t="shared" si="130"/>
        <v/>
      </c>
      <c r="R4708" s="33" t="e">
        <f>IF(IF(VLOOKUP($A4142,Master!$G:$J,4,0)="x",Sheet1!$A4142,"")="","",IF(VLOOKUP($A4142,Master!$G:$J,4,0)="x",Sheet1!$A4142,"")&amp;$J4142&amp;$K4142)</f>
        <v>#N/A</v>
      </c>
      <c r="S4708" s="33" t="e">
        <f>IF(VLOOKUP($A4142,Master!$L:$M,2,0)=0,"",VLOOKUP($A4142,Master!$L:$M,2,0)&amp;$J4142&amp;$L4142)</f>
        <v>#N/A</v>
      </c>
      <c r="T4708" s="33" t="str">
        <f t="shared" si="131"/>
        <v/>
      </c>
    </row>
    <row r="4709" spans="15:20" x14ac:dyDescent="0.3">
      <c r="O4709" s="33" t="e">
        <f>VLOOKUP($A4143,Master!$A:$B,2,0)&amp;$J4143&amp;$K4143</f>
        <v>#N/A</v>
      </c>
      <c r="P4709" s="33" t="e">
        <f>IF(OR($A4143="KE0",$A4143="KZ0",$A4143="KV0",$A4143="KH0",$A4143="KE",$A4143="KZ",),VLOOKUP($A4143&amp;$F4143,Master!$D:$E,2,0)&amp;$J4143&amp;$K4143,VLOOKUP($A4143,Master!$D:$E,2,0)&amp;Sheet1!$J4143&amp;Sheet1!$K4143)</f>
        <v>#N/A</v>
      </c>
      <c r="Q4709" s="33" t="str">
        <f t="shared" si="130"/>
        <v/>
      </c>
      <c r="R4709" s="33" t="e">
        <f>IF(IF(VLOOKUP($A4143,Master!$G:$J,4,0)="x",Sheet1!$A4143,"")="","",IF(VLOOKUP($A4143,Master!$G:$J,4,0)="x",Sheet1!$A4143,"")&amp;$J4143&amp;$K4143)</f>
        <v>#N/A</v>
      </c>
      <c r="S4709" s="33" t="e">
        <f>IF(VLOOKUP($A4143,Master!$L:$M,2,0)=0,"",VLOOKUP($A4143,Master!$L:$M,2,0)&amp;$J4143&amp;$L4143)</f>
        <v>#N/A</v>
      </c>
      <c r="T4709" s="33" t="str">
        <f t="shared" si="131"/>
        <v/>
      </c>
    </row>
    <row r="4710" spans="15:20" x14ac:dyDescent="0.3">
      <c r="O4710" s="33" t="e">
        <f>VLOOKUP($A4144,Master!$A:$B,2,0)&amp;$J4144&amp;$K4144</f>
        <v>#N/A</v>
      </c>
      <c r="P4710" s="33" t="e">
        <f>IF(OR($A4144="KE0",$A4144="KZ0",$A4144="KV0",$A4144="KH0",$A4144="KE",$A4144="KZ",),VLOOKUP($A4144&amp;$F4144,Master!$D:$E,2,0)&amp;$J4144&amp;$K4144,VLOOKUP($A4144,Master!$D:$E,2,0)&amp;Sheet1!$J4144&amp;Sheet1!$K4144)</f>
        <v>#N/A</v>
      </c>
      <c r="Q4710" s="33" t="str">
        <f t="shared" si="130"/>
        <v/>
      </c>
      <c r="R4710" s="33" t="e">
        <f>IF(IF(VLOOKUP($A4144,Master!$G:$J,4,0)="x",Sheet1!$A4144,"")="","",IF(VLOOKUP($A4144,Master!$G:$J,4,0)="x",Sheet1!$A4144,"")&amp;$J4144&amp;$K4144)</f>
        <v>#N/A</v>
      </c>
      <c r="S4710" s="33" t="e">
        <f>IF(VLOOKUP($A4144,Master!$L:$M,2,0)=0,"",VLOOKUP($A4144,Master!$L:$M,2,0)&amp;$J4144&amp;$L4144)</f>
        <v>#N/A</v>
      </c>
      <c r="T4710" s="33" t="str">
        <f t="shared" si="131"/>
        <v/>
      </c>
    </row>
    <row r="4711" spans="15:20" x14ac:dyDescent="0.3">
      <c r="O4711" s="33" t="e">
        <f>VLOOKUP($A4145,Master!$A:$B,2,0)&amp;$J4145&amp;$K4145</f>
        <v>#N/A</v>
      </c>
      <c r="P4711" s="33" t="e">
        <f>IF(OR($A4145="KE0",$A4145="KZ0",$A4145="KV0",$A4145="KH0",$A4145="KE",$A4145="KZ",),VLOOKUP($A4145&amp;$F4145,Master!$D:$E,2,0)&amp;$J4145&amp;$K4145,VLOOKUP($A4145,Master!$D:$E,2,0)&amp;Sheet1!$J4145&amp;Sheet1!$K4145)</f>
        <v>#N/A</v>
      </c>
      <c r="Q4711" s="33" t="str">
        <f t="shared" si="130"/>
        <v/>
      </c>
      <c r="R4711" s="33" t="e">
        <f>IF(IF(VLOOKUP($A4145,Master!$G:$J,4,0)="x",Sheet1!$A4145,"")="","",IF(VLOOKUP($A4145,Master!$G:$J,4,0)="x",Sheet1!$A4145,"")&amp;$J4145&amp;$K4145)</f>
        <v>#N/A</v>
      </c>
      <c r="S4711" s="33" t="e">
        <f>IF(VLOOKUP($A4145,Master!$L:$M,2,0)=0,"",VLOOKUP($A4145,Master!$L:$M,2,0)&amp;$J4145&amp;$L4145)</f>
        <v>#N/A</v>
      </c>
      <c r="T4711" s="33" t="str">
        <f t="shared" si="131"/>
        <v/>
      </c>
    </row>
    <row r="4712" spans="15:20" x14ac:dyDescent="0.3">
      <c r="O4712" s="33" t="e">
        <f>VLOOKUP($A4146,Master!$A:$B,2,0)&amp;$J4146&amp;$K4146</f>
        <v>#N/A</v>
      </c>
      <c r="P4712" s="33" t="e">
        <f>IF(OR($A4146="KE0",$A4146="KZ0",$A4146="KV0",$A4146="KH0",$A4146="KE",$A4146="KZ",),VLOOKUP($A4146&amp;$F4146,Master!$D:$E,2,0)&amp;$J4146&amp;$K4146,VLOOKUP($A4146,Master!$D:$E,2,0)&amp;Sheet1!$J4146&amp;Sheet1!$K4146)</f>
        <v>#N/A</v>
      </c>
      <c r="Q4712" s="33" t="str">
        <f t="shared" si="130"/>
        <v/>
      </c>
      <c r="R4712" s="33" t="e">
        <f>IF(IF(VLOOKUP($A4146,Master!$G:$J,4,0)="x",Sheet1!$A4146,"")="","",IF(VLOOKUP($A4146,Master!$G:$J,4,0)="x",Sheet1!$A4146,"")&amp;$J4146&amp;$K4146)</f>
        <v>#N/A</v>
      </c>
      <c r="S4712" s="33" t="e">
        <f>IF(VLOOKUP($A4146,Master!$L:$M,2,0)=0,"",VLOOKUP($A4146,Master!$L:$M,2,0)&amp;$J4146&amp;$L4146)</f>
        <v>#N/A</v>
      </c>
      <c r="T4712" s="33" t="str">
        <f t="shared" si="131"/>
        <v/>
      </c>
    </row>
    <row r="4713" spans="15:20" x14ac:dyDescent="0.3">
      <c r="O4713" s="33" t="e">
        <f>VLOOKUP($A4147,Master!$A:$B,2,0)&amp;$J4147&amp;$K4147</f>
        <v>#N/A</v>
      </c>
      <c r="P4713" s="33" t="e">
        <f>IF(OR($A4147="KE0",$A4147="KZ0",$A4147="KV0",$A4147="KH0",$A4147="KE",$A4147="KZ",),VLOOKUP($A4147&amp;$F4147,Master!$D:$E,2,0)&amp;$J4147&amp;$K4147,VLOOKUP($A4147,Master!$D:$E,2,0)&amp;Sheet1!$J4147&amp;Sheet1!$K4147)</f>
        <v>#N/A</v>
      </c>
      <c r="Q4713" s="33" t="str">
        <f t="shared" si="130"/>
        <v/>
      </c>
      <c r="R4713" s="33" t="e">
        <f>IF(IF(VLOOKUP($A4147,Master!$G:$J,4,0)="x",Sheet1!$A4147,"")="","",IF(VLOOKUP($A4147,Master!$G:$J,4,0)="x",Sheet1!$A4147,"")&amp;$J4147&amp;$K4147)</f>
        <v>#N/A</v>
      </c>
      <c r="S4713" s="33" t="e">
        <f>IF(VLOOKUP($A4147,Master!$L:$M,2,0)=0,"",VLOOKUP($A4147,Master!$L:$M,2,0)&amp;$J4147&amp;$L4147)</f>
        <v>#N/A</v>
      </c>
      <c r="T4713" s="33" t="str">
        <f t="shared" si="131"/>
        <v/>
      </c>
    </row>
    <row r="4714" spans="15:20" x14ac:dyDescent="0.3">
      <c r="O4714" s="33" t="e">
        <f>VLOOKUP($A4148,Master!$A:$B,2,0)&amp;$J4148&amp;$K4148</f>
        <v>#N/A</v>
      </c>
      <c r="P4714" s="33" t="e">
        <f>IF(OR($A4148="KE0",$A4148="KZ0",$A4148="KV0",$A4148="KH0",$A4148="KE",$A4148="KZ",),VLOOKUP($A4148&amp;$F4148,Master!$D:$E,2,0)&amp;$J4148&amp;$K4148,VLOOKUP($A4148,Master!$D:$E,2,0)&amp;Sheet1!$J4148&amp;Sheet1!$K4148)</f>
        <v>#N/A</v>
      </c>
      <c r="Q4714" s="33" t="str">
        <f t="shared" si="130"/>
        <v/>
      </c>
      <c r="R4714" s="33" t="e">
        <f>IF(IF(VLOOKUP($A4148,Master!$G:$J,4,0)="x",Sheet1!$A4148,"")="","",IF(VLOOKUP($A4148,Master!$G:$J,4,0)="x",Sheet1!$A4148,"")&amp;$J4148&amp;$K4148)</f>
        <v>#N/A</v>
      </c>
      <c r="S4714" s="33" t="e">
        <f>IF(VLOOKUP($A4148,Master!$L:$M,2,0)=0,"",VLOOKUP($A4148,Master!$L:$M,2,0)&amp;$J4148&amp;$L4148)</f>
        <v>#N/A</v>
      </c>
      <c r="T4714" s="33" t="str">
        <f t="shared" si="131"/>
        <v/>
      </c>
    </row>
    <row r="4715" spans="15:20" x14ac:dyDescent="0.3">
      <c r="O4715" s="33" t="e">
        <f>VLOOKUP($A4149,Master!$A:$B,2,0)&amp;$J4149&amp;$K4149</f>
        <v>#N/A</v>
      </c>
      <c r="P4715" s="33" t="e">
        <f>IF(OR($A4149="KE0",$A4149="KZ0",$A4149="KV0",$A4149="KH0",$A4149="KE",$A4149="KZ",),VLOOKUP($A4149&amp;$F4149,Master!$D:$E,2,0)&amp;$J4149&amp;$K4149,VLOOKUP($A4149,Master!$D:$E,2,0)&amp;Sheet1!$J4149&amp;Sheet1!$K4149)</f>
        <v>#N/A</v>
      </c>
      <c r="Q4715" s="33" t="str">
        <f t="shared" si="130"/>
        <v/>
      </c>
      <c r="R4715" s="33" t="e">
        <f>IF(IF(VLOOKUP($A4149,Master!$G:$J,4,0)="x",Sheet1!$A4149,"")="","",IF(VLOOKUP($A4149,Master!$G:$J,4,0)="x",Sheet1!$A4149,"")&amp;$J4149&amp;$K4149)</f>
        <v>#N/A</v>
      </c>
      <c r="S4715" s="33" t="e">
        <f>IF(VLOOKUP($A4149,Master!$L:$M,2,0)=0,"",VLOOKUP($A4149,Master!$L:$M,2,0)&amp;$J4149&amp;$L4149)</f>
        <v>#N/A</v>
      </c>
      <c r="T4715" s="33" t="str">
        <f t="shared" si="131"/>
        <v/>
      </c>
    </row>
    <row r="4716" spans="15:20" x14ac:dyDescent="0.3">
      <c r="O4716" s="33" t="e">
        <f>VLOOKUP($A4150,Master!$A:$B,2,0)&amp;$J4150&amp;$K4150</f>
        <v>#N/A</v>
      </c>
      <c r="P4716" s="33" t="e">
        <f>IF(OR($A4150="KE0",$A4150="KZ0",$A4150="KV0",$A4150="KH0",$A4150="KE",$A4150="KZ",),VLOOKUP($A4150&amp;$F4150,Master!$D:$E,2,0)&amp;$J4150&amp;$K4150,VLOOKUP($A4150,Master!$D:$E,2,0)&amp;Sheet1!$J4150&amp;Sheet1!$K4150)</f>
        <v>#N/A</v>
      </c>
      <c r="Q4716" s="33" t="str">
        <f t="shared" si="130"/>
        <v/>
      </c>
      <c r="R4716" s="33" t="e">
        <f>IF(IF(VLOOKUP($A4150,Master!$G:$J,4,0)="x",Sheet1!$A4150,"")="","",IF(VLOOKUP($A4150,Master!$G:$J,4,0)="x",Sheet1!$A4150,"")&amp;$J4150&amp;$K4150)</f>
        <v>#N/A</v>
      </c>
      <c r="S4716" s="33" t="e">
        <f>IF(VLOOKUP($A4150,Master!$L:$M,2,0)=0,"",VLOOKUP($A4150,Master!$L:$M,2,0)&amp;$J4150&amp;$L4150)</f>
        <v>#N/A</v>
      </c>
      <c r="T4716" s="33" t="str">
        <f t="shared" si="131"/>
        <v/>
      </c>
    </row>
    <row r="4717" spans="15:20" x14ac:dyDescent="0.3">
      <c r="O4717" s="33" t="e">
        <f>VLOOKUP($A4151,Master!$A:$B,2,0)&amp;$J4151&amp;$K4151</f>
        <v>#N/A</v>
      </c>
      <c r="P4717" s="33" t="e">
        <f>IF(OR($A4151="KE0",$A4151="KZ0",$A4151="KV0",$A4151="KH0",$A4151="KE",$A4151="KZ",),VLOOKUP($A4151&amp;$F4151,Master!$D:$E,2,0)&amp;$J4151&amp;$K4151,VLOOKUP($A4151,Master!$D:$E,2,0)&amp;Sheet1!$J4151&amp;Sheet1!$K4151)</f>
        <v>#N/A</v>
      </c>
      <c r="Q4717" s="33" t="str">
        <f t="shared" si="130"/>
        <v/>
      </c>
      <c r="R4717" s="33" t="e">
        <f>IF(IF(VLOOKUP($A4151,Master!$G:$J,4,0)="x",Sheet1!$A4151,"")="","",IF(VLOOKUP($A4151,Master!$G:$J,4,0)="x",Sheet1!$A4151,"")&amp;$J4151&amp;$K4151)</f>
        <v>#N/A</v>
      </c>
      <c r="S4717" s="33" t="e">
        <f>IF(VLOOKUP($A4151,Master!$L:$M,2,0)=0,"",VLOOKUP($A4151,Master!$L:$M,2,0)&amp;$J4151&amp;$L4151)</f>
        <v>#N/A</v>
      </c>
      <c r="T4717" s="33" t="str">
        <f t="shared" si="131"/>
        <v/>
      </c>
    </row>
    <row r="4718" spans="15:20" x14ac:dyDescent="0.3">
      <c r="O4718" s="33" t="e">
        <f>VLOOKUP($A4152,Master!$A:$B,2,0)&amp;$J4152&amp;$K4152</f>
        <v>#N/A</v>
      </c>
      <c r="P4718" s="33" t="e">
        <f>IF(OR($A4152="KE0",$A4152="KZ0",$A4152="KV0",$A4152="KH0",$A4152="KE",$A4152="KZ",),VLOOKUP($A4152&amp;$F4152,Master!$D:$E,2,0)&amp;$J4152&amp;$K4152,VLOOKUP($A4152,Master!$D:$E,2,0)&amp;Sheet1!$J4152&amp;Sheet1!$K4152)</f>
        <v>#N/A</v>
      </c>
      <c r="Q4718" s="33" t="str">
        <f t="shared" si="130"/>
        <v/>
      </c>
      <c r="R4718" s="33" t="e">
        <f>IF(IF(VLOOKUP($A4152,Master!$G:$J,4,0)="x",Sheet1!$A4152,"")="","",IF(VLOOKUP($A4152,Master!$G:$J,4,0)="x",Sheet1!$A4152,"")&amp;$J4152&amp;$K4152)</f>
        <v>#N/A</v>
      </c>
      <c r="S4718" s="33" t="e">
        <f>IF(VLOOKUP($A4152,Master!$L:$M,2,0)=0,"",VLOOKUP($A4152,Master!$L:$M,2,0)&amp;$J4152&amp;$L4152)</f>
        <v>#N/A</v>
      </c>
      <c r="T4718" s="33" t="str">
        <f t="shared" si="131"/>
        <v/>
      </c>
    </row>
    <row r="4719" spans="15:20" x14ac:dyDescent="0.3">
      <c r="O4719" s="33" t="e">
        <f>VLOOKUP($A4153,Master!$A:$B,2,0)&amp;$J4153&amp;$K4153</f>
        <v>#N/A</v>
      </c>
      <c r="P4719" s="33" t="e">
        <f>IF(OR($A4153="KE0",$A4153="KZ0",$A4153="KV0",$A4153="KH0",$A4153="KE",$A4153="KZ",),VLOOKUP($A4153&amp;$F4153,Master!$D:$E,2,0)&amp;$J4153&amp;$K4153,VLOOKUP($A4153,Master!$D:$E,2,0)&amp;Sheet1!$J4153&amp;Sheet1!$K4153)</f>
        <v>#N/A</v>
      </c>
      <c r="Q4719" s="33" t="str">
        <f t="shared" si="130"/>
        <v/>
      </c>
      <c r="R4719" s="33" t="e">
        <f>IF(IF(VLOOKUP($A4153,Master!$G:$J,4,0)="x",Sheet1!$A4153,"")="","",IF(VLOOKUP($A4153,Master!$G:$J,4,0)="x",Sheet1!$A4153,"")&amp;$J4153&amp;$K4153)</f>
        <v>#N/A</v>
      </c>
      <c r="S4719" s="33" t="e">
        <f>IF(VLOOKUP($A4153,Master!$L:$M,2,0)=0,"",VLOOKUP($A4153,Master!$L:$M,2,0)&amp;$J4153&amp;$L4153)</f>
        <v>#N/A</v>
      </c>
      <c r="T4719" s="33" t="str">
        <f t="shared" si="131"/>
        <v/>
      </c>
    </row>
    <row r="4720" spans="15:20" x14ac:dyDescent="0.3">
      <c r="O4720" s="33" t="e">
        <f>VLOOKUP($A4154,Master!$A:$B,2,0)&amp;$J4154&amp;$K4154</f>
        <v>#N/A</v>
      </c>
      <c r="P4720" s="33" t="e">
        <f>IF(OR($A4154="KE0",$A4154="KZ0",$A4154="KV0",$A4154="KH0",$A4154="KE",$A4154="KZ",),VLOOKUP($A4154&amp;$F4154,Master!$D:$E,2,0)&amp;$J4154&amp;$K4154,VLOOKUP($A4154,Master!$D:$E,2,0)&amp;Sheet1!$J4154&amp;Sheet1!$K4154)</f>
        <v>#N/A</v>
      </c>
      <c r="Q4720" s="33" t="str">
        <f t="shared" si="130"/>
        <v/>
      </c>
      <c r="R4720" s="33" t="e">
        <f>IF(IF(VLOOKUP($A4154,Master!$G:$J,4,0)="x",Sheet1!$A4154,"")="","",IF(VLOOKUP($A4154,Master!$G:$J,4,0)="x",Sheet1!$A4154,"")&amp;$J4154&amp;$K4154)</f>
        <v>#N/A</v>
      </c>
      <c r="S4720" s="33" t="e">
        <f>IF(VLOOKUP($A4154,Master!$L:$M,2,0)=0,"",VLOOKUP($A4154,Master!$L:$M,2,0)&amp;$J4154&amp;$L4154)</f>
        <v>#N/A</v>
      </c>
      <c r="T4720" s="33" t="str">
        <f t="shared" si="131"/>
        <v/>
      </c>
    </row>
    <row r="4721" spans="15:20" x14ac:dyDescent="0.3">
      <c r="O4721" s="33" t="e">
        <f>VLOOKUP($A4155,Master!$A:$B,2,0)&amp;$J4155&amp;$K4155</f>
        <v>#N/A</v>
      </c>
      <c r="P4721" s="33" t="e">
        <f>IF(OR($A4155="KE0",$A4155="KZ0",$A4155="KV0",$A4155="KH0",$A4155="KE",$A4155="KZ",),VLOOKUP($A4155&amp;$F4155,Master!$D:$E,2,0)&amp;$J4155&amp;$K4155,VLOOKUP($A4155,Master!$D:$E,2,0)&amp;Sheet1!$J4155&amp;Sheet1!$K4155)</f>
        <v>#N/A</v>
      </c>
      <c r="Q4721" s="33" t="str">
        <f t="shared" si="130"/>
        <v/>
      </c>
      <c r="R4721" s="33" t="e">
        <f>IF(IF(VLOOKUP($A4155,Master!$G:$J,4,0)="x",Sheet1!$A4155,"")="","",IF(VLOOKUP($A4155,Master!$G:$J,4,0)="x",Sheet1!$A4155,"")&amp;$J4155&amp;$K4155)</f>
        <v>#N/A</v>
      </c>
      <c r="S4721" s="33" t="e">
        <f>IF(VLOOKUP($A4155,Master!$L:$M,2,0)=0,"",VLOOKUP($A4155,Master!$L:$M,2,0)&amp;$J4155&amp;$L4155)</f>
        <v>#N/A</v>
      </c>
      <c r="T4721" s="33" t="str">
        <f t="shared" si="131"/>
        <v/>
      </c>
    </row>
    <row r="4722" spans="15:20" x14ac:dyDescent="0.3">
      <c r="O4722" s="33" t="e">
        <f>VLOOKUP($A4156,Master!$A:$B,2,0)&amp;$J4156&amp;$K4156</f>
        <v>#N/A</v>
      </c>
      <c r="P4722" s="33" t="e">
        <f>IF(OR($A4156="KE0",$A4156="KZ0",$A4156="KV0",$A4156="KH0",$A4156="KE",$A4156="KZ",),VLOOKUP($A4156&amp;$F4156,Master!$D:$E,2,0)&amp;$J4156&amp;$K4156,VLOOKUP($A4156,Master!$D:$E,2,0)&amp;Sheet1!$J4156&amp;Sheet1!$K4156)</f>
        <v>#N/A</v>
      </c>
      <c r="Q4722" s="33" t="str">
        <f t="shared" si="130"/>
        <v/>
      </c>
      <c r="R4722" s="33" t="e">
        <f>IF(IF(VLOOKUP($A4156,Master!$G:$J,4,0)="x",Sheet1!$A4156,"")="","",IF(VLOOKUP($A4156,Master!$G:$J,4,0)="x",Sheet1!$A4156,"")&amp;$J4156&amp;$K4156)</f>
        <v>#N/A</v>
      </c>
      <c r="S4722" s="33" t="e">
        <f>IF(VLOOKUP($A4156,Master!$L:$M,2,0)=0,"",VLOOKUP($A4156,Master!$L:$M,2,0)&amp;$J4156&amp;$L4156)</f>
        <v>#N/A</v>
      </c>
      <c r="T4722" s="33" t="str">
        <f t="shared" si="131"/>
        <v/>
      </c>
    </row>
    <row r="4723" spans="15:20" x14ac:dyDescent="0.3">
      <c r="O4723" s="33" t="e">
        <f>VLOOKUP($A4157,Master!$A:$B,2,0)&amp;$J4157&amp;$K4157</f>
        <v>#N/A</v>
      </c>
      <c r="P4723" s="33" t="e">
        <f>IF(OR($A4157="KE0",$A4157="KZ0",$A4157="KV0",$A4157="KH0",$A4157="KE",$A4157="KZ",),VLOOKUP($A4157&amp;$F4157,Master!$D:$E,2,0)&amp;$J4157&amp;$K4157,VLOOKUP($A4157,Master!$D:$E,2,0)&amp;Sheet1!$J4157&amp;Sheet1!$K4157)</f>
        <v>#N/A</v>
      </c>
      <c r="Q4723" s="33" t="str">
        <f t="shared" si="130"/>
        <v/>
      </c>
      <c r="R4723" s="33" t="e">
        <f>IF(IF(VLOOKUP($A4157,Master!$G:$J,4,0)="x",Sheet1!$A4157,"")="","",IF(VLOOKUP($A4157,Master!$G:$J,4,0)="x",Sheet1!$A4157,"")&amp;$J4157&amp;$K4157)</f>
        <v>#N/A</v>
      </c>
      <c r="S4723" s="33" t="e">
        <f>IF(VLOOKUP($A4157,Master!$L:$M,2,0)=0,"",VLOOKUP($A4157,Master!$L:$M,2,0)&amp;$J4157&amp;$L4157)</f>
        <v>#N/A</v>
      </c>
      <c r="T4723" s="33" t="str">
        <f t="shared" si="131"/>
        <v/>
      </c>
    </row>
    <row r="4724" spans="15:20" x14ac:dyDescent="0.3">
      <c r="O4724" s="33" t="e">
        <f>VLOOKUP($A4158,Master!$A:$B,2,0)&amp;$J4158&amp;$K4158</f>
        <v>#N/A</v>
      </c>
      <c r="P4724" s="33" t="e">
        <f>IF(OR($A4158="KE0",$A4158="KZ0",$A4158="KV0",$A4158="KH0",$A4158="KE",$A4158="KZ",),VLOOKUP($A4158&amp;$F4158,Master!$D:$E,2,0)&amp;$J4158&amp;$K4158,VLOOKUP($A4158,Master!$D:$E,2,0)&amp;Sheet1!$J4158&amp;Sheet1!$K4158)</f>
        <v>#N/A</v>
      </c>
      <c r="Q4724" s="33" t="str">
        <f t="shared" si="130"/>
        <v/>
      </c>
      <c r="R4724" s="33" t="e">
        <f>IF(IF(VLOOKUP($A4158,Master!$G:$J,4,0)="x",Sheet1!$A4158,"")="","",IF(VLOOKUP($A4158,Master!$G:$J,4,0)="x",Sheet1!$A4158,"")&amp;$J4158&amp;$K4158)</f>
        <v>#N/A</v>
      </c>
      <c r="S4724" s="33" t="e">
        <f>IF(VLOOKUP($A4158,Master!$L:$M,2,0)=0,"",VLOOKUP($A4158,Master!$L:$M,2,0)&amp;$J4158&amp;$L4158)</f>
        <v>#N/A</v>
      </c>
      <c r="T4724" s="33" t="str">
        <f t="shared" si="131"/>
        <v/>
      </c>
    </row>
    <row r="4725" spans="15:20" x14ac:dyDescent="0.3">
      <c r="O4725" s="33" t="e">
        <f>VLOOKUP($A4159,Master!$A:$B,2,0)&amp;$J4159&amp;$K4159</f>
        <v>#N/A</v>
      </c>
      <c r="P4725" s="33" t="e">
        <f>IF(OR($A4159="KE0",$A4159="KZ0",$A4159="KV0",$A4159="KH0",$A4159="KE",$A4159="KZ",),VLOOKUP($A4159&amp;$F4159,Master!$D:$E,2,0)&amp;$J4159&amp;$K4159,VLOOKUP($A4159,Master!$D:$E,2,0)&amp;Sheet1!$J4159&amp;Sheet1!$K4159)</f>
        <v>#N/A</v>
      </c>
      <c r="Q4725" s="33" t="str">
        <f t="shared" si="130"/>
        <v/>
      </c>
      <c r="R4725" s="33" t="e">
        <f>IF(IF(VLOOKUP($A4159,Master!$G:$J,4,0)="x",Sheet1!$A4159,"")="","",IF(VLOOKUP($A4159,Master!$G:$J,4,0)="x",Sheet1!$A4159,"")&amp;$J4159&amp;$K4159)</f>
        <v>#N/A</v>
      </c>
      <c r="S4725" s="33" t="e">
        <f>IF(VLOOKUP($A4159,Master!$L:$M,2,0)=0,"",VLOOKUP($A4159,Master!$L:$M,2,0)&amp;$J4159&amp;$L4159)</f>
        <v>#N/A</v>
      </c>
      <c r="T4725" s="33" t="str">
        <f t="shared" si="131"/>
        <v/>
      </c>
    </row>
    <row r="4726" spans="15:20" x14ac:dyDescent="0.3">
      <c r="O4726" s="33" t="e">
        <f>VLOOKUP($A4160,Master!$A:$B,2,0)&amp;$J4160&amp;$K4160</f>
        <v>#N/A</v>
      </c>
      <c r="P4726" s="33" t="e">
        <f>IF(OR($A4160="KE0",$A4160="KZ0",$A4160="KV0",$A4160="KH0",$A4160="KE",$A4160="KZ",),VLOOKUP($A4160&amp;$F4160,Master!$D:$E,2,0)&amp;$J4160&amp;$K4160,VLOOKUP($A4160,Master!$D:$E,2,0)&amp;Sheet1!$J4160&amp;Sheet1!$K4160)</f>
        <v>#N/A</v>
      </c>
      <c r="Q4726" s="33" t="str">
        <f t="shared" si="130"/>
        <v/>
      </c>
      <c r="R4726" s="33" t="e">
        <f>IF(IF(VLOOKUP($A4160,Master!$G:$J,4,0)="x",Sheet1!$A4160,"")="","",IF(VLOOKUP($A4160,Master!$G:$J,4,0)="x",Sheet1!$A4160,"")&amp;$J4160&amp;$K4160)</f>
        <v>#N/A</v>
      </c>
      <c r="S4726" s="33" t="e">
        <f>IF(VLOOKUP($A4160,Master!$L:$M,2,0)=0,"",VLOOKUP($A4160,Master!$L:$M,2,0)&amp;$J4160&amp;$L4160)</f>
        <v>#N/A</v>
      </c>
      <c r="T4726" s="33" t="str">
        <f t="shared" si="131"/>
        <v/>
      </c>
    </row>
    <row r="4727" spans="15:20" x14ac:dyDescent="0.3">
      <c r="O4727" s="33" t="e">
        <f>VLOOKUP($A4161,Master!$A:$B,2,0)&amp;$J4161&amp;$K4161</f>
        <v>#N/A</v>
      </c>
      <c r="P4727" s="33" t="e">
        <f>IF(OR($A4161="KE0",$A4161="KZ0",$A4161="KV0",$A4161="KH0",$A4161="KE",$A4161="KZ",),VLOOKUP($A4161&amp;$F4161,Master!$D:$E,2,0)&amp;$J4161&amp;$K4161,VLOOKUP($A4161,Master!$D:$E,2,0)&amp;Sheet1!$J4161&amp;Sheet1!$K4161)</f>
        <v>#N/A</v>
      </c>
      <c r="Q4727" s="33" t="str">
        <f t="shared" si="130"/>
        <v/>
      </c>
      <c r="R4727" s="33" t="e">
        <f>IF(IF(VLOOKUP($A4161,Master!$G:$J,4,0)="x",Sheet1!$A4161,"")="","",IF(VLOOKUP($A4161,Master!$G:$J,4,0)="x",Sheet1!$A4161,"")&amp;$J4161&amp;$K4161)</f>
        <v>#N/A</v>
      </c>
      <c r="S4727" s="33" t="e">
        <f>IF(VLOOKUP($A4161,Master!$L:$M,2,0)=0,"",VLOOKUP($A4161,Master!$L:$M,2,0)&amp;$J4161&amp;$L4161)</f>
        <v>#N/A</v>
      </c>
      <c r="T4727" s="33" t="str">
        <f t="shared" si="131"/>
        <v/>
      </c>
    </row>
    <row r="4728" spans="15:20" x14ac:dyDescent="0.3">
      <c r="O4728" s="33" t="e">
        <f>VLOOKUP($A4162,Master!$A:$B,2,0)&amp;$J4162&amp;$K4162</f>
        <v>#N/A</v>
      </c>
      <c r="P4728" s="33" t="e">
        <f>IF(OR($A4162="KE0",$A4162="KZ0",$A4162="KV0",$A4162="KH0",$A4162="KE",$A4162="KZ",),VLOOKUP($A4162&amp;$F4162,Master!$D:$E,2,0)&amp;$J4162&amp;$K4162,VLOOKUP($A4162,Master!$D:$E,2,0)&amp;Sheet1!$J4162&amp;Sheet1!$K4162)</f>
        <v>#N/A</v>
      </c>
      <c r="Q4728" s="33" t="str">
        <f t="shared" si="130"/>
        <v/>
      </c>
      <c r="R4728" s="33" t="e">
        <f>IF(IF(VLOOKUP($A4162,Master!$G:$J,4,0)="x",Sheet1!$A4162,"")="","",IF(VLOOKUP($A4162,Master!$G:$J,4,0)="x",Sheet1!$A4162,"")&amp;$J4162&amp;$K4162)</f>
        <v>#N/A</v>
      </c>
      <c r="S4728" s="33" t="e">
        <f>IF(VLOOKUP($A4162,Master!$L:$M,2,0)=0,"",VLOOKUP($A4162,Master!$L:$M,2,0)&amp;$J4162&amp;$L4162)</f>
        <v>#N/A</v>
      </c>
      <c r="T4728" s="33" t="str">
        <f t="shared" si="131"/>
        <v/>
      </c>
    </row>
    <row r="4729" spans="15:20" x14ac:dyDescent="0.3">
      <c r="O4729" s="33" t="e">
        <f>VLOOKUP($A4163,Master!$A:$B,2,0)&amp;$J4163&amp;$K4163</f>
        <v>#N/A</v>
      </c>
      <c r="P4729" s="33" t="e">
        <f>IF(OR($A4163="KE0",$A4163="KZ0",$A4163="KV0",$A4163="KH0",$A4163="KE",$A4163="KZ",),VLOOKUP($A4163&amp;$F4163,Master!$D:$E,2,0)&amp;$J4163&amp;$K4163,VLOOKUP($A4163,Master!$D:$E,2,0)&amp;Sheet1!$J4163&amp;Sheet1!$K4163)</f>
        <v>#N/A</v>
      </c>
      <c r="Q4729" s="33" t="str">
        <f t="shared" si="130"/>
        <v/>
      </c>
      <c r="R4729" s="33" t="e">
        <f>IF(IF(VLOOKUP($A4163,Master!$G:$J,4,0)="x",Sheet1!$A4163,"")="","",IF(VLOOKUP($A4163,Master!$G:$J,4,0)="x",Sheet1!$A4163,"")&amp;$J4163&amp;$K4163)</f>
        <v>#N/A</v>
      </c>
      <c r="S4729" s="33" t="e">
        <f>IF(VLOOKUP($A4163,Master!$L:$M,2,0)=0,"",VLOOKUP($A4163,Master!$L:$M,2,0)&amp;$J4163&amp;$L4163)</f>
        <v>#N/A</v>
      </c>
      <c r="T4729" s="33" t="str">
        <f t="shared" si="131"/>
        <v/>
      </c>
    </row>
    <row r="4730" spans="15:20" x14ac:dyDescent="0.3">
      <c r="O4730" s="33" t="e">
        <f>VLOOKUP($A4164,Master!$A:$B,2,0)&amp;$J4164&amp;$K4164</f>
        <v>#N/A</v>
      </c>
      <c r="P4730" s="33" t="e">
        <f>IF(OR($A4164="KE0",$A4164="KZ0",$A4164="KV0",$A4164="KH0",$A4164="KE",$A4164="KZ",),VLOOKUP($A4164&amp;$F4164,Master!$D:$E,2,0)&amp;$J4164&amp;$K4164,VLOOKUP($A4164,Master!$D:$E,2,0)&amp;Sheet1!$J4164&amp;Sheet1!$K4164)</f>
        <v>#N/A</v>
      </c>
      <c r="Q4730" s="33" t="str">
        <f t="shared" si="130"/>
        <v/>
      </c>
      <c r="R4730" s="33" t="e">
        <f>IF(IF(VLOOKUP($A4164,Master!$G:$J,4,0)="x",Sheet1!$A4164,"")="","",IF(VLOOKUP($A4164,Master!$G:$J,4,0)="x",Sheet1!$A4164,"")&amp;$J4164&amp;$K4164)</f>
        <v>#N/A</v>
      </c>
      <c r="S4730" s="33" t="e">
        <f>IF(VLOOKUP($A4164,Master!$L:$M,2,0)=0,"",VLOOKUP($A4164,Master!$L:$M,2,0)&amp;$J4164&amp;$L4164)</f>
        <v>#N/A</v>
      </c>
      <c r="T4730" s="33" t="str">
        <f t="shared" si="131"/>
        <v/>
      </c>
    </row>
    <row r="4731" spans="15:20" x14ac:dyDescent="0.3">
      <c r="O4731" s="33" t="e">
        <f>VLOOKUP($A4165,Master!$A:$B,2,0)&amp;$J4165&amp;$K4165</f>
        <v>#N/A</v>
      </c>
      <c r="P4731" s="33" t="e">
        <f>IF(OR($A4165="KE0",$A4165="KZ0",$A4165="KV0",$A4165="KH0",$A4165="KE",$A4165="KZ",),VLOOKUP($A4165&amp;$F4165,Master!$D:$E,2,0)&amp;$J4165&amp;$K4165,VLOOKUP($A4165,Master!$D:$E,2,0)&amp;Sheet1!$J4165&amp;Sheet1!$K4165)</f>
        <v>#N/A</v>
      </c>
      <c r="Q4731" s="33" t="str">
        <f t="shared" si="130"/>
        <v/>
      </c>
      <c r="R4731" s="33" t="e">
        <f>IF(IF(VLOOKUP($A4165,Master!$G:$J,4,0)="x",Sheet1!$A4165,"")="","",IF(VLOOKUP($A4165,Master!$G:$J,4,0)="x",Sheet1!$A4165,"")&amp;$J4165&amp;$K4165)</f>
        <v>#N/A</v>
      </c>
      <c r="S4731" s="33" t="e">
        <f>IF(VLOOKUP($A4165,Master!$L:$M,2,0)=0,"",VLOOKUP($A4165,Master!$L:$M,2,0)&amp;$J4165&amp;$L4165)</f>
        <v>#N/A</v>
      </c>
      <c r="T4731" s="33" t="str">
        <f t="shared" si="131"/>
        <v/>
      </c>
    </row>
    <row r="4732" spans="15:20" x14ac:dyDescent="0.3">
      <c r="O4732" s="33" t="e">
        <f>VLOOKUP($A4166,Master!$A:$B,2,0)&amp;$J4166&amp;$K4166</f>
        <v>#N/A</v>
      </c>
      <c r="P4732" s="33" t="e">
        <f>IF(OR($A4166="KE0",$A4166="KZ0",$A4166="KV0",$A4166="KH0",$A4166="KE",$A4166="KZ",),VLOOKUP($A4166&amp;$F4166,Master!$D:$E,2,0)&amp;$J4166&amp;$K4166,VLOOKUP($A4166,Master!$D:$E,2,0)&amp;Sheet1!$J4166&amp;Sheet1!$K4166)</f>
        <v>#N/A</v>
      </c>
      <c r="Q4732" s="33" t="str">
        <f t="shared" si="130"/>
        <v/>
      </c>
      <c r="R4732" s="33" t="e">
        <f>IF(IF(VLOOKUP($A4166,Master!$G:$J,4,0)="x",Sheet1!$A4166,"")="","",IF(VLOOKUP($A4166,Master!$G:$J,4,0)="x",Sheet1!$A4166,"")&amp;$J4166&amp;$K4166)</f>
        <v>#N/A</v>
      </c>
      <c r="S4732" s="33" t="e">
        <f>IF(VLOOKUP($A4166,Master!$L:$M,2,0)=0,"",VLOOKUP($A4166,Master!$L:$M,2,0)&amp;$J4166&amp;$L4166)</f>
        <v>#N/A</v>
      </c>
      <c r="T4732" s="33" t="str">
        <f t="shared" si="131"/>
        <v/>
      </c>
    </row>
    <row r="4733" spans="15:20" x14ac:dyDescent="0.3">
      <c r="O4733" s="33" t="e">
        <f>VLOOKUP($A4167,Master!$A:$B,2,0)&amp;$J4167&amp;$K4167</f>
        <v>#N/A</v>
      </c>
      <c r="P4733" s="33" t="e">
        <f>IF(OR($A4167="KE0",$A4167="KZ0",$A4167="KV0",$A4167="KH0",$A4167="KE",$A4167="KZ",),VLOOKUP($A4167&amp;$F4167,Master!$D:$E,2,0)&amp;$J4167&amp;$K4167,VLOOKUP($A4167,Master!$D:$E,2,0)&amp;Sheet1!$J4167&amp;Sheet1!$K4167)</f>
        <v>#N/A</v>
      </c>
      <c r="Q4733" s="33" t="str">
        <f t="shared" si="130"/>
        <v/>
      </c>
      <c r="R4733" s="33" t="e">
        <f>IF(IF(VLOOKUP($A4167,Master!$G:$J,4,0)="x",Sheet1!$A4167,"")="","",IF(VLOOKUP($A4167,Master!$G:$J,4,0)="x",Sheet1!$A4167,"")&amp;$J4167&amp;$K4167)</f>
        <v>#N/A</v>
      </c>
      <c r="S4733" s="33" t="e">
        <f>IF(VLOOKUP($A4167,Master!$L:$M,2,0)=0,"",VLOOKUP($A4167,Master!$L:$M,2,0)&amp;$J4167&amp;$L4167)</f>
        <v>#N/A</v>
      </c>
      <c r="T4733" s="33" t="str">
        <f t="shared" si="131"/>
        <v/>
      </c>
    </row>
    <row r="4734" spans="15:20" x14ac:dyDescent="0.3">
      <c r="O4734" s="33" t="e">
        <f>VLOOKUP($A4168,Master!$A:$B,2,0)&amp;$J4168&amp;$K4168</f>
        <v>#N/A</v>
      </c>
      <c r="P4734" s="33" t="e">
        <f>IF(OR($A4168="KE0",$A4168="KZ0",$A4168="KV0",$A4168="KH0",$A4168="KE",$A4168="KZ",),VLOOKUP($A4168&amp;$F4168,Master!$D:$E,2,0)&amp;$J4168&amp;$K4168,VLOOKUP($A4168,Master!$D:$E,2,0)&amp;Sheet1!$J4168&amp;Sheet1!$K4168)</f>
        <v>#N/A</v>
      </c>
      <c r="Q4734" s="33" t="str">
        <f t="shared" si="130"/>
        <v/>
      </c>
      <c r="R4734" s="33" t="e">
        <f>IF(IF(VLOOKUP($A4168,Master!$G:$J,4,0)="x",Sheet1!$A4168,"")="","",IF(VLOOKUP($A4168,Master!$G:$J,4,0)="x",Sheet1!$A4168,"")&amp;$J4168&amp;$K4168)</f>
        <v>#N/A</v>
      </c>
      <c r="S4734" s="33" t="e">
        <f>IF(VLOOKUP($A4168,Master!$L:$M,2,0)=0,"",VLOOKUP($A4168,Master!$L:$M,2,0)&amp;$J4168&amp;$L4168)</f>
        <v>#N/A</v>
      </c>
      <c r="T4734" s="33" t="str">
        <f t="shared" si="131"/>
        <v/>
      </c>
    </row>
    <row r="4735" spans="15:20" x14ac:dyDescent="0.3">
      <c r="O4735" s="33" t="e">
        <f>VLOOKUP($A4169,Master!$A:$B,2,0)&amp;$J4169&amp;$K4169</f>
        <v>#N/A</v>
      </c>
      <c r="P4735" s="33" t="e">
        <f>IF(OR($A4169="KE0",$A4169="KZ0",$A4169="KV0",$A4169="KH0",$A4169="KE",$A4169="KZ",),VLOOKUP($A4169&amp;$F4169,Master!$D:$E,2,0)&amp;$J4169&amp;$K4169,VLOOKUP($A4169,Master!$D:$E,2,0)&amp;Sheet1!$J4169&amp;Sheet1!$K4169)</f>
        <v>#N/A</v>
      </c>
      <c r="Q4735" s="33" t="str">
        <f t="shared" si="130"/>
        <v/>
      </c>
      <c r="R4735" s="33" t="e">
        <f>IF(IF(VLOOKUP($A4169,Master!$G:$J,4,0)="x",Sheet1!$A4169,"")="","",IF(VLOOKUP($A4169,Master!$G:$J,4,0)="x",Sheet1!$A4169,"")&amp;$J4169&amp;$K4169)</f>
        <v>#N/A</v>
      </c>
      <c r="S4735" s="33" t="e">
        <f>IF(VLOOKUP($A4169,Master!$L:$M,2,0)=0,"",VLOOKUP($A4169,Master!$L:$M,2,0)&amp;$J4169&amp;$L4169)</f>
        <v>#N/A</v>
      </c>
      <c r="T4735" s="33" t="str">
        <f t="shared" si="131"/>
        <v/>
      </c>
    </row>
    <row r="4736" spans="15:20" x14ac:dyDescent="0.3">
      <c r="O4736" s="33" t="e">
        <f>VLOOKUP($A4170,Master!$A:$B,2,0)&amp;$J4170&amp;$K4170</f>
        <v>#N/A</v>
      </c>
      <c r="P4736" s="33" t="e">
        <f>IF(OR($A4170="KE0",$A4170="KZ0",$A4170="KV0",$A4170="KH0",$A4170="KE",$A4170="KZ",),VLOOKUP($A4170&amp;$F4170,Master!$D:$E,2,0)&amp;$J4170&amp;$K4170,VLOOKUP($A4170,Master!$D:$E,2,0)&amp;Sheet1!$J4170&amp;Sheet1!$K4170)</f>
        <v>#N/A</v>
      </c>
      <c r="Q4736" s="33" t="str">
        <f t="shared" si="130"/>
        <v/>
      </c>
      <c r="R4736" s="33" t="e">
        <f>IF(IF(VLOOKUP($A4170,Master!$G:$J,4,0)="x",Sheet1!$A4170,"")="","",IF(VLOOKUP($A4170,Master!$G:$J,4,0)="x",Sheet1!$A4170,"")&amp;$J4170&amp;$K4170)</f>
        <v>#N/A</v>
      </c>
      <c r="S4736" s="33" t="e">
        <f>IF(VLOOKUP($A4170,Master!$L:$M,2,0)=0,"",VLOOKUP($A4170,Master!$L:$M,2,0)&amp;$J4170&amp;$L4170)</f>
        <v>#N/A</v>
      </c>
      <c r="T4736" s="33" t="str">
        <f t="shared" si="131"/>
        <v/>
      </c>
    </row>
    <row r="4737" spans="15:20" x14ac:dyDescent="0.3">
      <c r="O4737" s="33" t="e">
        <f>VLOOKUP($A4171,Master!$A:$B,2,0)&amp;$J4171&amp;$K4171</f>
        <v>#N/A</v>
      </c>
      <c r="P4737" s="33" t="e">
        <f>IF(OR($A4171="KE0",$A4171="KZ0",$A4171="KV0",$A4171="KH0",$A4171="KE",$A4171="KZ",),VLOOKUP($A4171&amp;$F4171,Master!$D:$E,2,0)&amp;$J4171&amp;$K4171,VLOOKUP($A4171,Master!$D:$E,2,0)&amp;Sheet1!$J4171&amp;Sheet1!$K4171)</f>
        <v>#N/A</v>
      </c>
      <c r="Q4737" s="33" t="str">
        <f t="shared" si="130"/>
        <v/>
      </c>
      <c r="R4737" s="33" t="e">
        <f>IF(IF(VLOOKUP($A4171,Master!$G:$J,4,0)="x",Sheet1!$A4171,"")="","",IF(VLOOKUP($A4171,Master!$G:$J,4,0)="x",Sheet1!$A4171,"")&amp;$J4171&amp;$K4171)</f>
        <v>#N/A</v>
      </c>
      <c r="S4737" s="33" t="e">
        <f>IF(VLOOKUP($A4171,Master!$L:$M,2,0)=0,"",VLOOKUP($A4171,Master!$L:$M,2,0)&amp;$J4171&amp;$L4171)</f>
        <v>#N/A</v>
      </c>
      <c r="T4737" s="33" t="str">
        <f t="shared" si="131"/>
        <v/>
      </c>
    </row>
    <row r="4738" spans="15:20" x14ac:dyDescent="0.3">
      <c r="O4738" s="33" t="e">
        <f>VLOOKUP($A4172,Master!$A:$B,2,0)&amp;$J4172&amp;$K4172</f>
        <v>#N/A</v>
      </c>
      <c r="P4738" s="33" t="e">
        <f>IF(OR($A4172="KE0",$A4172="KZ0",$A4172="KV0",$A4172="KH0",$A4172="KE",$A4172="KZ",),VLOOKUP($A4172&amp;$F4172,Master!$D:$E,2,0)&amp;$J4172&amp;$K4172,VLOOKUP($A4172,Master!$D:$E,2,0)&amp;Sheet1!$J4172&amp;Sheet1!$K4172)</f>
        <v>#N/A</v>
      </c>
      <c r="Q4738" s="33" t="str">
        <f t="shared" si="130"/>
        <v/>
      </c>
      <c r="R4738" s="33" t="e">
        <f>IF(IF(VLOOKUP($A4172,Master!$G:$J,4,0)="x",Sheet1!$A4172,"")="","",IF(VLOOKUP($A4172,Master!$G:$J,4,0)="x",Sheet1!$A4172,"")&amp;$J4172&amp;$K4172)</f>
        <v>#N/A</v>
      </c>
      <c r="S4738" s="33" t="e">
        <f>IF(VLOOKUP($A4172,Master!$L:$M,2,0)=0,"",VLOOKUP($A4172,Master!$L:$M,2,0)&amp;$J4172&amp;$L4172)</f>
        <v>#N/A</v>
      </c>
      <c r="T4738" s="33" t="str">
        <f t="shared" si="131"/>
        <v/>
      </c>
    </row>
    <row r="4739" spans="15:20" x14ac:dyDescent="0.3">
      <c r="O4739" s="33" t="e">
        <f>VLOOKUP($A4173,Master!$A:$B,2,0)&amp;$J4173&amp;$K4173</f>
        <v>#N/A</v>
      </c>
      <c r="P4739" s="33" t="e">
        <f>IF(OR($A4173="KE0",$A4173="KZ0",$A4173="KV0",$A4173="KH0",$A4173="KE",$A4173="KZ",),VLOOKUP($A4173&amp;$F4173,Master!$D:$E,2,0)&amp;$J4173&amp;$K4173,VLOOKUP($A4173,Master!$D:$E,2,0)&amp;Sheet1!$J4173&amp;Sheet1!$K4173)</f>
        <v>#N/A</v>
      </c>
      <c r="Q4739" s="33" t="str">
        <f t="shared" ref="Q4739:Q4802" si="132">$A4173&amp;$J4173&amp;$K4173</f>
        <v/>
      </c>
      <c r="R4739" s="33" t="e">
        <f>IF(IF(VLOOKUP($A4173,Master!$G:$J,4,0)="x",Sheet1!$A4173,"")="","",IF(VLOOKUP($A4173,Master!$G:$J,4,0)="x",Sheet1!$A4173,"")&amp;$J4173&amp;$K4173)</f>
        <v>#N/A</v>
      </c>
      <c r="S4739" s="33" t="e">
        <f>IF(VLOOKUP($A4173,Master!$L:$M,2,0)=0,"",VLOOKUP($A4173,Master!$L:$M,2,0)&amp;$J4173&amp;$L4173)</f>
        <v>#N/A</v>
      </c>
      <c r="T4739" s="33" t="str">
        <f t="shared" ref="T4739:T4802" si="133">$A4173&amp;$J4173</f>
        <v/>
      </c>
    </row>
    <row r="4740" spans="15:20" x14ac:dyDescent="0.3">
      <c r="O4740" s="33" t="e">
        <f>VLOOKUP($A4174,Master!$A:$B,2,0)&amp;$J4174&amp;$K4174</f>
        <v>#N/A</v>
      </c>
      <c r="P4740" s="33" t="e">
        <f>IF(OR($A4174="KE0",$A4174="KZ0",$A4174="KV0",$A4174="KH0",$A4174="KE",$A4174="KZ",),VLOOKUP($A4174&amp;$F4174,Master!$D:$E,2,0)&amp;$J4174&amp;$K4174,VLOOKUP($A4174,Master!$D:$E,2,0)&amp;Sheet1!$J4174&amp;Sheet1!$K4174)</f>
        <v>#N/A</v>
      </c>
      <c r="Q4740" s="33" t="str">
        <f t="shared" si="132"/>
        <v/>
      </c>
      <c r="R4740" s="33" t="e">
        <f>IF(IF(VLOOKUP($A4174,Master!$G:$J,4,0)="x",Sheet1!$A4174,"")="","",IF(VLOOKUP($A4174,Master!$G:$J,4,0)="x",Sheet1!$A4174,"")&amp;$J4174&amp;$K4174)</f>
        <v>#N/A</v>
      </c>
      <c r="S4740" s="33" t="e">
        <f>IF(VLOOKUP($A4174,Master!$L:$M,2,0)=0,"",VLOOKUP($A4174,Master!$L:$M,2,0)&amp;$J4174&amp;$L4174)</f>
        <v>#N/A</v>
      </c>
      <c r="T4740" s="33" t="str">
        <f t="shared" si="133"/>
        <v/>
      </c>
    </row>
    <row r="4741" spans="15:20" x14ac:dyDescent="0.3">
      <c r="O4741" s="33" t="e">
        <f>VLOOKUP($A4175,Master!$A:$B,2,0)&amp;$J4175&amp;$K4175</f>
        <v>#N/A</v>
      </c>
      <c r="P4741" s="33" t="e">
        <f>IF(OR($A4175="KE0",$A4175="KZ0",$A4175="KV0",$A4175="KH0",$A4175="KE",$A4175="KZ",),VLOOKUP($A4175&amp;$F4175,Master!$D:$E,2,0)&amp;$J4175&amp;$K4175,VLOOKUP($A4175,Master!$D:$E,2,0)&amp;Sheet1!$J4175&amp;Sheet1!$K4175)</f>
        <v>#N/A</v>
      </c>
      <c r="Q4741" s="33" t="str">
        <f t="shared" si="132"/>
        <v/>
      </c>
      <c r="R4741" s="33" t="e">
        <f>IF(IF(VLOOKUP($A4175,Master!$G:$J,4,0)="x",Sheet1!$A4175,"")="","",IF(VLOOKUP($A4175,Master!$G:$J,4,0)="x",Sheet1!$A4175,"")&amp;$J4175&amp;$K4175)</f>
        <v>#N/A</v>
      </c>
      <c r="S4741" s="33" t="e">
        <f>IF(VLOOKUP($A4175,Master!$L:$M,2,0)=0,"",VLOOKUP($A4175,Master!$L:$M,2,0)&amp;$J4175&amp;$L4175)</f>
        <v>#N/A</v>
      </c>
      <c r="T4741" s="33" t="str">
        <f t="shared" si="133"/>
        <v/>
      </c>
    </row>
    <row r="4742" spans="15:20" x14ac:dyDescent="0.3">
      <c r="O4742" s="33" t="e">
        <f>VLOOKUP($A4176,Master!$A:$B,2,0)&amp;$J4176&amp;$K4176</f>
        <v>#N/A</v>
      </c>
      <c r="P4742" s="33" t="e">
        <f>IF(OR($A4176="KE0",$A4176="KZ0",$A4176="KV0",$A4176="KH0",$A4176="KE",$A4176="KZ",),VLOOKUP($A4176&amp;$F4176,Master!$D:$E,2,0)&amp;$J4176&amp;$K4176,VLOOKUP($A4176,Master!$D:$E,2,0)&amp;Sheet1!$J4176&amp;Sheet1!$K4176)</f>
        <v>#N/A</v>
      </c>
      <c r="Q4742" s="33" t="str">
        <f t="shared" si="132"/>
        <v/>
      </c>
      <c r="R4742" s="33" t="e">
        <f>IF(IF(VLOOKUP($A4176,Master!$G:$J,4,0)="x",Sheet1!$A4176,"")="","",IF(VLOOKUP($A4176,Master!$G:$J,4,0)="x",Sheet1!$A4176,"")&amp;$J4176&amp;$K4176)</f>
        <v>#N/A</v>
      </c>
      <c r="S4742" s="33" t="e">
        <f>IF(VLOOKUP($A4176,Master!$L:$M,2,0)=0,"",VLOOKUP($A4176,Master!$L:$M,2,0)&amp;$J4176&amp;$L4176)</f>
        <v>#N/A</v>
      </c>
      <c r="T4742" s="33" t="str">
        <f t="shared" si="133"/>
        <v/>
      </c>
    </row>
    <row r="4743" spans="15:20" x14ac:dyDescent="0.3">
      <c r="O4743" s="33" t="e">
        <f>VLOOKUP($A4177,Master!$A:$B,2,0)&amp;$J4177&amp;$K4177</f>
        <v>#N/A</v>
      </c>
      <c r="P4743" s="33" t="e">
        <f>IF(OR($A4177="KE0",$A4177="KZ0",$A4177="KV0",$A4177="KH0",$A4177="KE",$A4177="KZ",),VLOOKUP($A4177&amp;$F4177,Master!$D:$E,2,0)&amp;$J4177&amp;$K4177,VLOOKUP($A4177,Master!$D:$E,2,0)&amp;Sheet1!$J4177&amp;Sheet1!$K4177)</f>
        <v>#N/A</v>
      </c>
      <c r="Q4743" s="33" t="str">
        <f t="shared" si="132"/>
        <v/>
      </c>
      <c r="R4743" s="33" t="e">
        <f>IF(IF(VLOOKUP($A4177,Master!$G:$J,4,0)="x",Sheet1!$A4177,"")="","",IF(VLOOKUP($A4177,Master!$G:$J,4,0)="x",Sheet1!$A4177,"")&amp;$J4177&amp;$K4177)</f>
        <v>#N/A</v>
      </c>
      <c r="S4743" s="33" t="e">
        <f>IF(VLOOKUP($A4177,Master!$L:$M,2,0)=0,"",VLOOKUP($A4177,Master!$L:$M,2,0)&amp;$J4177&amp;$L4177)</f>
        <v>#N/A</v>
      </c>
      <c r="T4743" s="33" t="str">
        <f t="shared" si="133"/>
        <v/>
      </c>
    </row>
    <row r="4744" spans="15:20" x14ac:dyDescent="0.3">
      <c r="O4744" s="33" t="e">
        <f>VLOOKUP($A4178,Master!$A:$B,2,0)&amp;$J4178&amp;$K4178</f>
        <v>#N/A</v>
      </c>
      <c r="P4744" s="33" t="e">
        <f>IF(OR($A4178="KE0",$A4178="KZ0",$A4178="KV0",$A4178="KH0",$A4178="KE",$A4178="KZ",),VLOOKUP($A4178&amp;$F4178,Master!$D:$E,2,0)&amp;$J4178&amp;$K4178,VLOOKUP($A4178,Master!$D:$E,2,0)&amp;Sheet1!$J4178&amp;Sheet1!$K4178)</f>
        <v>#N/A</v>
      </c>
      <c r="Q4744" s="33" t="str">
        <f t="shared" si="132"/>
        <v/>
      </c>
      <c r="R4744" s="33" t="e">
        <f>IF(IF(VLOOKUP($A4178,Master!$G:$J,4,0)="x",Sheet1!$A4178,"")="","",IF(VLOOKUP($A4178,Master!$G:$J,4,0)="x",Sheet1!$A4178,"")&amp;$J4178&amp;$K4178)</f>
        <v>#N/A</v>
      </c>
      <c r="S4744" s="33" t="e">
        <f>IF(VLOOKUP($A4178,Master!$L:$M,2,0)=0,"",VLOOKUP($A4178,Master!$L:$M,2,0)&amp;$J4178&amp;$L4178)</f>
        <v>#N/A</v>
      </c>
      <c r="T4744" s="33" t="str">
        <f t="shared" si="133"/>
        <v/>
      </c>
    </row>
    <row r="4745" spans="15:20" x14ac:dyDescent="0.3">
      <c r="O4745" s="33" t="e">
        <f>VLOOKUP($A4179,Master!$A:$B,2,0)&amp;$J4179&amp;$K4179</f>
        <v>#N/A</v>
      </c>
      <c r="P4745" s="33" t="e">
        <f>IF(OR($A4179="KE0",$A4179="KZ0",$A4179="KV0",$A4179="KH0",$A4179="KE",$A4179="KZ",),VLOOKUP($A4179&amp;$F4179,Master!$D:$E,2,0)&amp;$J4179&amp;$K4179,VLOOKUP($A4179,Master!$D:$E,2,0)&amp;Sheet1!$J4179&amp;Sheet1!$K4179)</f>
        <v>#N/A</v>
      </c>
      <c r="Q4745" s="33" t="str">
        <f t="shared" si="132"/>
        <v/>
      </c>
      <c r="R4745" s="33" t="e">
        <f>IF(IF(VLOOKUP($A4179,Master!$G:$J,4,0)="x",Sheet1!$A4179,"")="","",IF(VLOOKUP($A4179,Master!$G:$J,4,0)="x",Sheet1!$A4179,"")&amp;$J4179&amp;$K4179)</f>
        <v>#N/A</v>
      </c>
      <c r="S4745" s="33" t="e">
        <f>IF(VLOOKUP($A4179,Master!$L:$M,2,0)=0,"",VLOOKUP($A4179,Master!$L:$M,2,0)&amp;$J4179&amp;$L4179)</f>
        <v>#N/A</v>
      </c>
      <c r="T4745" s="33" t="str">
        <f t="shared" si="133"/>
        <v/>
      </c>
    </row>
    <row r="4746" spans="15:20" x14ac:dyDescent="0.3">
      <c r="O4746" s="33" t="e">
        <f>VLOOKUP($A4180,Master!$A:$B,2,0)&amp;$J4180&amp;$K4180</f>
        <v>#N/A</v>
      </c>
      <c r="P4746" s="33" t="e">
        <f>IF(OR($A4180="KE0",$A4180="KZ0",$A4180="KV0",$A4180="KH0",$A4180="KE",$A4180="KZ",),VLOOKUP($A4180&amp;$F4180,Master!$D:$E,2,0)&amp;$J4180&amp;$K4180,VLOOKUP($A4180,Master!$D:$E,2,0)&amp;Sheet1!$J4180&amp;Sheet1!$K4180)</f>
        <v>#N/A</v>
      </c>
      <c r="Q4746" s="33" t="str">
        <f t="shared" si="132"/>
        <v/>
      </c>
      <c r="R4746" s="33" t="e">
        <f>IF(IF(VLOOKUP($A4180,Master!$G:$J,4,0)="x",Sheet1!$A4180,"")="","",IF(VLOOKUP($A4180,Master!$G:$J,4,0)="x",Sheet1!$A4180,"")&amp;$J4180&amp;$K4180)</f>
        <v>#N/A</v>
      </c>
      <c r="S4746" s="33" t="e">
        <f>IF(VLOOKUP($A4180,Master!$L:$M,2,0)=0,"",VLOOKUP($A4180,Master!$L:$M,2,0)&amp;$J4180&amp;$L4180)</f>
        <v>#N/A</v>
      </c>
      <c r="T4746" s="33" t="str">
        <f t="shared" si="133"/>
        <v/>
      </c>
    </row>
    <row r="4747" spans="15:20" x14ac:dyDescent="0.3">
      <c r="O4747" s="33" t="e">
        <f>VLOOKUP($A4181,Master!$A:$B,2,0)&amp;$J4181&amp;$K4181</f>
        <v>#N/A</v>
      </c>
      <c r="P4747" s="33" t="e">
        <f>IF(OR($A4181="KE0",$A4181="KZ0",$A4181="KV0",$A4181="KH0",$A4181="KE",$A4181="KZ",),VLOOKUP($A4181&amp;$F4181,Master!$D:$E,2,0)&amp;$J4181&amp;$K4181,VLOOKUP($A4181,Master!$D:$E,2,0)&amp;Sheet1!$J4181&amp;Sheet1!$K4181)</f>
        <v>#N/A</v>
      </c>
      <c r="Q4747" s="33" t="str">
        <f t="shared" si="132"/>
        <v/>
      </c>
      <c r="R4747" s="33" t="e">
        <f>IF(IF(VLOOKUP($A4181,Master!$G:$J,4,0)="x",Sheet1!$A4181,"")="","",IF(VLOOKUP($A4181,Master!$G:$J,4,0)="x",Sheet1!$A4181,"")&amp;$J4181&amp;$K4181)</f>
        <v>#N/A</v>
      </c>
      <c r="S4747" s="33" t="e">
        <f>IF(VLOOKUP($A4181,Master!$L:$M,2,0)=0,"",VLOOKUP($A4181,Master!$L:$M,2,0)&amp;$J4181&amp;$L4181)</f>
        <v>#N/A</v>
      </c>
      <c r="T4747" s="33" t="str">
        <f t="shared" si="133"/>
        <v/>
      </c>
    </row>
    <row r="4748" spans="15:20" x14ac:dyDescent="0.3">
      <c r="O4748" s="33" t="e">
        <f>VLOOKUP($A4182,Master!$A:$B,2,0)&amp;$J4182&amp;$K4182</f>
        <v>#N/A</v>
      </c>
      <c r="P4748" s="33" t="e">
        <f>IF(OR($A4182="KE0",$A4182="KZ0",$A4182="KV0",$A4182="KH0",$A4182="KE",$A4182="KZ",),VLOOKUP($A4182&amp;$F4182,Master!$D:$E,2,0)&amp;$J4182&amp;$K4182,VLOOKUP($A4182,Master!$D:$E,2,0)&amp;Sheet1!$J4182&amp;Sheet1!$K4182)</f>
        <v>#N/A</v>
      </c>
      <c r="Q4748" s="33" t="str">
        <f t="shared" si="132"/>
        <v/>
      </c>
      <c r="R4748" s="33" t="e">
        <f>IF(IF(VLOOKUP($A4182,Master!$G:$J,4,0)="x",Sheet1!$A4182,"")="","",IF(VLOOKUP($A4182,Master!$G:$J,4,0)="x",Sheet1!$A4182,"")&amp;$J4182&amp;$K4182)</f>
        <v>#N/A</v>
      </c>
      <c r="S4748" s="33" t="e">
        <f>IF(VLOOKUP($A4182,Master!$L:$M,2,0)=0,"",VLOOKUP($A4182,Master!$L:$M,2,0)&amp;$J4182&amp;$L4182)</f>
        <v>#N/A</v>
      </c>
      <c r="T4748" s="33" t="str">
        <f t="shared" si="133"/>
        <v/>
      </c>
    </row>
    <row r="4749" spans="15:20" x14ac:dyDescent="0.3">
      <c r="O4749" s="33" t="e">
        <f>VLOOKUP($A4183,Master!$A:$B,2,0)&amp;$J4183&amp;$K4183</f>
        <v>#N/A</v>
      </c>
      <c r="P4749" s="33" t="e">
        <f>IF(OR($A4183="KE0",$A4183="KZ0",$A4183="KV0",$A4183="KH0",$A4183="KE",$A4183="KZ",),VLOOKUP($A4183&amp;$F4183,Master!$D:$E,2,0)&amp;$J4183&amp;$K4183,VLOOKUP($A4183,Master!$D:$E,2,0)&amp;Sheet1!$J4183&amp;Sheet1!$K4183)</f>
        <v>#N/A</v>
      </c>
      <c r="Q4749" s="33" t="str">
        <f t="shared" si="132"/>
        <v/>
      </c>
      <c r="R4749" s="33" t="e">
        <f>IF(IF(VLOOKUP($A4183,Master!$G:$J,4,0)="x",Sheet1!$A4183,"")="","",IF(VLOOKUP($A4183,Master!$G:$J,4,0)="x",Sheet1!$A4183,"")&amp;$J4183&amp;$K4183)</f>
        <v>#N/A</v>
      </c>
      <c r="S4749" s="33" t="e">
        <f>IF(VLOOKUP($A4183,Master!$L:$M,2,0)=0,"",VLOOKUP($A4183,Master!$L:$M,2,0)&amp;$J4183&amp;$L4183)</f>
        <v>#N/A</v>
      </c>
      <c r="T4749" s="33" t="str">
        <f t="shared" si="133"/>
        <v/>
      </c>
    </row>
    <row r="4750" spans="15:20" x14ac:dyDescent="0.3">
      <c r="O4750" s="33" t="e">
        <f>VLOOKUP($A4184,Master!$A:$B,2,0)&amp;$J4184&amp;$K4184</f>
        <v>#N/A</v>
      </c>
      <c r="P4750" s="33" t="e">
        <f>IF(OR($A4184="KE0",$A4184="KZ0",$A4184="KV0",$A4184="KH0",$A4184="KE",$A4184="KZ",),VLOOKUP($A4184&amp;$F4184,Master!$D:$E,2,0)&amp;$J4184&amp;$K4184,VLOOKUP($A4184,Master!$D:$E,2,0)&amp;Sheet1!$J4184&amp;Sheet1!$K4184)</f>
        <v>#N/A</v>
      </c>
      <c r="Q4750" s="33" t="str">
        <f t="shared" si="132"/>
        <v/>
      </c>
      <c r="R4750" s="33" t="e">
        <f>IF(IF(VLOOKUP($A4184,Master!$G:$J,4,0)="x",Sheet1!$A4184,"")="","",IF(VLOOKUP($A4184,Master!$G:$J,4,0)="x",Sheet1!$A4184,"")&amp;$J4184&amp;$K4184)</f>
        <v>#N/A</v>
      </c>
      <c r="S4750" s="33" t="e">
        <f>IF(VLOOKUP($A4184,Master!$L:$M,2,0)=0,"",VLOOKUP($A4184,Master!$L:$M,2,0)&amp;$J4184&amp;$L4184)</f>
        <v>#N/A</v>
      </c>
      <c r="T4750" s="33" t="str">
        <f t="shared" si="133"/>
        <v/>
      </c>
    </row>
    <row r="4751" spans="15:20" x14ac:dyDescent="0.3">
      <c r="O4751" s="33" t="e">
        <f>VLOOKUP($A4185,Master!$A:$B,2,0)&amp;$J4185&amp;$K4185</f>
        <v>#N/A</v>
      </c>
      <c r="P4751" s="33" t="e">
        <f>IF(OR($A4185="KE0",$A4185="KZ0",$A4185="KV0",$A4185="KH0",$A4185="KE",$A4185="KZ",),VLOOKUP($A4185&amp;$F4185,Master!$D:$E,2,0)&amp;$J4185&amp;$K4185,VLOOKUP($A4185,Master!$D:$E,2,0)&amp;Sheet1!$J4185&amp;Sheet1!$K4185)</f>
        <v>#N/A</v>
      </c>
      <c r="Q4751" s="33" t="str">
        <f t="shared" si="132"/>
        <v/>
      </c>
      <c r="R4751" s="33" t="e">
        <f>IF(IF(VLOOKUP($A4185,Master!$G:$J,4,0)="x",Sheet1!$A4185,"")="","",IF(VLOOKUP($A4185,Master!$G:$J,4,0)="x",Sheet1!$A4185,"")&amp;$J4185&amp;$K4185)</f>
        <v>#N/A</v>
      </c>
      <c r="S4751" s="33" t="e">
        <f>IF(VLOOKUP($A4185,Master!$L:$M,2,0)=0,"",VLOOKUP($A4185,Master!$L:$M,2,0)&amp;$J4185&amp;$L4185)</f>
        <v>#N/A</v>
      </c>
      <c r="T4751" s="33" t="str">
        <f t="shared" si="133"/>
        <v/>
      </c>
    </row>
    <row r="4752" spans="15:20" x14ac:dyDescent="0.3">
      <c r="O4752" s="33" t="e">
        <f>VLOOKUP($A4186,Master!$A:$B,2,0)&amp;$J4186&amp;$K4186</f>
        <v>#N/A</v>
      </c>
      <c r="P4752" s="33" t="e">
        <f>IF(OR($A4186="KE0",$A4186="KZ0",$A4186="KV0",$A4186="KH0",$A4186="KE",$A4186="KZ",),VLOOKUP($A4186&amp;$F4186,Master!$D:$E,2,0)&amp;$J4186&amp;$K4186,VLOOKUP($A4186,Master!$D:$E,2,0)&amp;Sheet1!$J4186&amp;Sheet1!$K4186)</f>
        <v>#N/A</v>
      </c>
      <c r="Q4752" s="33" t="str">
        <f t="shared" si="132"/>
        <v/>
      </c>
      <c r="R4752" s="33" t="e">
        <f>IF(IF(VLOOKUP($A4186,Master!$G:$J,4,0)="x",Sheet1!$A4186,"")="","",IF(VLOOKUP($A4186,Master!$G:$J,4,0)="x",Sheet1!$A4186,"")&amp;$J4186&amp;$K4186)</f>
        <v>#N/A</v>
      </c>
      <c r="S4752" s="33" t="e">
        <f>IF(VLOOKUP($A4186,Master!$L:$M,2,0)=0,"",VLOOKUP($A4186,Master!$L:$M,2,0)&amp;$J4186&amp;$L4186)</f>
        <v>#N/A</v>
      </c>
      <c r="T4752" s="33" t="str">
        <f t="shared" si="133"/>
        <v/>
      </c>
    </row>
    <row r="4753" spans="15:20" x14ac:dyDescent="0.3">
      <c r="O4753" s="33" t="e">
        <f>VLOOKUP($A4187,Master!$A:$B,2,0)&amp;$J4187&amp;$K4187</f>
        <v>#N/A</v>
      </c>
      <c r="P4753" s="33" t="e">
        <f>IF(OR($A4187="KE0",$A4187="KZ0",$A4187="KV0",$A4187="KH0",$A4187="KE",$A4187="KZ",),VLOOKUP($A4187&amp;$F4187,Master!$D:$E,2,0)&amp;$J4187&amp;$K4187,VLOOKUP($A4187,Master!$D:$E,2,0)&amp;Sheet1!$J4187&amp;Sheet1!$K4187)</f>
        <v>#N/A</v>
      </c>
      <c r="Q4753" s="33" t="str">
        <f t="shared" si="132"/>
        <v/>
      </c>
      <c r="R4753" s="33" t="e">
        <f>IF(IF(VLOOKUP($A4187,Master!$G:$J,4,0)="x",Sheet1!$A4187,"")="","",IF(VLOOKUP($A4187,Master!$G:$J,4,0)="x",Sheet1!$A4187,"")&amp;$J4187&amp;$K4187)</f>
        <v>#N/A</v>
      </c>
      <c r="S4753" s="33" t="e">
        <f>IF(VLOOKUP($A4187,Master!$L:$M,2,0)=0,"",VLOOKUP($A4187,Master!$L:$M,2,0)&amp;$J4187&amp;$L4187)</f>
        <v>#N/A</v>
      </c>
      <c r="T4753" s="33" t="str">
        <f t="shared" si="133"/>
        <v/>
      </c>
    </row>
    <row r="4754" spans="15:20" x14ac:dyDescent="0.3">
      <c r="O4754" s="33" t="e">
        <f>VLOOKUP($A4188,Master!$A:$B,2,0)&amp;$J4188&amp;$K4188</f>
        <v>#N/A</v>
      </c>
      <c r="P4754" s="33" t="e">
        <f>IF(OR($A4188="KE0",$A4188="KZ0",$A4188="KV0",$A4188="KH0",$A4188="KE",$A4188="KZ",),VLOOKUP($A4188&amp;$F4188,Master!$D:$E,2,0)&amp;$J4188&amp;$K4188,VLOOKUP($A4188,Master!$D:$E,2,0)&amp;Sheet1!$J4188&amp;Sheet1!$K4188)</f>
        <v>#N/A</v>
      </c>
      <c r="Q4754" s="33" t="str">
        <f t="shared" si="132"/>
        <v/>
      </c>
      <c r="R4754" s="33" t="e">
        <f>IF(IF(VLOOKUP($A4188,Master!$G:$J,4,0)="x",Sheet1!$A4188,"")="","",IF(VLOOKUP($A4188,Master!$G:$J,4,0)="x",Sheet1!$A4188,"")&amp;$J4188&amp;$K4188)</f>
        <v>#N/A</v>
      </c>
      <c r="S4754" s="33" t="e">
        <f>IF(VLOOKUP($A4188,Master!$L:$M,2,0)=0,"",VLOOKUP($A4188,Master!$L:$M,2,0)&amp;$J4188&amp;$L4188)</f>
        <v>#N/A</v>
      </c>
      <c r="T4754" s="33" t="str">
        <f t="shared" si="133"/>
        <v/>
      </c>
    </row>
    <row r="4755" spans="15:20" x14ac:dyDescent="0.3">
      <c r="O4755" s="33" t="e">
        <f>VLOOKUP($A4189,Master!$A:$B,2,0)&amp;$J4189&amp;$K4189</f>
        <v>#N/A</v>
      </c>
      <c r="P4755" s="33" t="e">
        <f>IF(OR($A4189="KE0",$A4189="KZ0",$A4189="KV0",$A4189="KH0",$A4189="KE",$A4189="KZ",),VLOOKUP($A4189&amp;$F4189,Master!$D:$E,2,0)&amp;$J4189&amp;$K4189,VLOOKUP($A4189,Master!$D:$E,2,0)&amp;Sheet1!$J4189&amp;Sheet1!$K4189)</f>
        <v>#N/A</v>
      </c>
      <c r="Q4755" s="33" t="str">
        <f t="shared" si="132"/>
        <v/>
      </c>
      <c r="R4755" s="33" t="e">
        <f>IF(IF(VLOOKUP($A4189,Master!$G:$J,4,0)="x",Sheet1!$A4189,"")="","",IF(VLOOKUP($A4189,Master!$G:$J,4,0)="x",Sheet1!$A4189,"")&amp;$J4189&amp;$K4189)</f>
        <v>#N/A</v>
      </c>
      <c r="S4755" s="33" t="e">
        <f>IF(VLOOKUP($A4189,Master!$L:$M,2,0)=0,"",VLOOKUP($A4189,Master!$L:$M,2,0)&amp;$J4189&amp;$L4189)</f>
        <v>#N/A</v>
      </c>
      <c r="T4755" s="33" t="str">
        <f t="shared" si="133"/>
        <v/>
      </c>
    </row>
    <row r="4756" spans="15:20" x14ac:dyDescent="0.3">
      <c r="O4756" s="33" t="e">
        <f>VLOOKUP($A4190,Master!$A:$B,2,0)&amp;$J4190&amp;$K4190</f>
        <v>#N/A</v>
      </c>
      <c r="P4756" s="33" t="e">
        <f>IF(OR($A4190="KE0",$A4190="KZ0",$A4190="KV0",$A4190="KH0",$A4190="KE",$A4190="KZ",),VLOOKUP($A4190&amp;$F4190,Master!$D:$E,2,0)&amp;$J4190&amp;$K4190,VLOOKUP($A4190,Master!$D:$E,2,0)&amp;Sheet1!$J4190&amp;Sheet1!$K4190)</f>
        <v>#N/A</v>
      </c>
      <c r="Q4756" s="33" t="str">
        <f t="shared" si="132"/>
        <v/>
      </c>
      <c r="R4756" s="33" t="e">
        <f>IF(IF(VLOOKUP($A4190,Master!$G:$J,4,0)="x",Sheet1!$A4190,"")="","",IF(VLOOKUP($A4190,Master!$G:$J,4,0)="x",Sheet1!$A4190,"")&amp;$J4190&amp;$K4190)</f>
        <v>#N/A</v>
      </c>
      <c r="S4756" s="33" t="e">
        <f>IF(VLOOKUP($A4190,Master!$L:$M,2,0)=0,"",VLOOKUP($A4190,Master!$L:$M,2,0)&amp;$J4190&amp;$L4190)</f>
        <v>#N/A</v>
      </c>
      <c r="T4756" s="33" t="str">
        <f t="shared" si="133"/>
        <v/>
      </c>
    </row>
    <row r="4757" spans="15:20" x14ac:dyDescent="0.3">
      <c r="O4757" s="33" t="e">
        <f>VLOOKUP($A4191,Master!$A:$B,2,0)&amp;$J4191&amp;$K4191</f>
        <v>#N/A</v>
      </c>
      <c r="P4757" s="33" t="e">
        <f>IF(OR($A4191="KE0",$A4191="KZ0",$A4191="KV0",$A4191="KH0",$A4191="KE",$A4191="KZ",),VLOOKUP($A4191&amp;$F4191,Master!$D:$E,2,0)&amp;$J4191&amp;$K4191,VLOOKUP($A4191,Master!$D:$E,2,0)&amp;Sheet1!$J4191&amp;Sheet1!$K4191)</f>
        <v>#N/A</v>
      </c>
      <c r="Q4757" s="33" t="str">
        <f t="shared" si="132"/>
        <v/>
      </c>
      <c r="R4757" s="33" t="e">
        <f>IF(IF(VLOOKUP($A4191,Master!$G:$J,4,0)="x",Sheet1!$A4191,"")="","",IF(VLOOKUP($A4191,Master!$G:$J,4,0)="x",Sheet1!$A4191,"")&amp;$J4191&amp;$K4191)</f>
        <v>#N/A</v>
      </c>
      <c r="S4757" s="33" t="e">
        <f>IF(VLOOKUP($A4191,Master!$L:$M,2,0)=0,"",VLOOKUP($A4191,Master!$L:$M,2,0)&amp;$J4191&amp;$L4191)</f>
        <v>#N/A</v>
      </c>
      <c r="T4757" s="33" t="str">
        <f t="shared" si="133"/>
        <v/>
      </c>
    </row>
    <row r="4758" spans="15:20" x14ac:dyDescent="0.3">
      <c r="O4758" s="33" t="e">
        <f>VLOOKUP($A4192,Master!$A:$B,2,0)&amp;$J4192&amp;$K4192</f>
        <v>#N/A</v>
      </c>
      <c r="P4758" s="33" t="e">
        <f>IF(OR($A4192="KE0",$A4192="KZ0",$A4192="KV0",$A4192="KH0",$A4192="KE",$A4192="KZ",),VLOOKUP($A4192&amp;$F4192,Master!$D:$E,2,0)&amp;$J4192&amp;$K4192,VLOOKUP($A4192,Master!$D:$E,2,0)&amp;Sheet1!$J4192&amp;Sheet1!$K4192)</f>
        <v>#N/A</v>
      </c>
      <c r="Q4758" s="33" t="str">
        <f t="shared" si="132"/>
        <v/>
      </c>
      <c r="R4758" s="33" t="e">
        <f>IF(IF(VLOOKUP($A4192,Master!$G:$J,4,0)="x",Sheet1!$A4192,"")="","",IF(VLOOKUP($A4192,Master!$G:$J,4,0)="x",Sheet1!$A4192,"")&amp;$J4192&amp;$K4192)</f>
        <v>#N/A</v>
      </c>
      <c r="S4758" s="33" t="e">
        <f>IF(VLOOKUP($A4192,Master!$L:$M,2,0)=0,"",VLOOKUP($A4192,Master!$L:$M,2,0)&amp;$J4192&amp;$L4192)</f>
        <v>#N/A</v>
      </c>
      <c r="T4758" s="33" t="str">
        <f t="shared" si="133"/>
        <v/>
      </c>
    </row>
    <row r="4759" spans="15:20" x14ac:dyDescent="0.3">
      <c r="O4759" s="33" t="e">
        <f>VLOOKUP($A4193,Master!$A:$B,2,0)&amp;$J4193&amp;$K4193</f>
        <v>#N/A</v>
      </c>
      <c r="P4759" s="33" t="e">
        <f>IF(OR($A4193="KE0",$A4193="KZ0",$A4193="KV0",$A4193="KH0",$A4193="KE",$A4193="KZ",),VLOOKUP($A4193&amp;$F4193,Master!$D:$E,2,0)&amp;$J4193&amp;$K4193,VLOOKUP($A4193,Master!$D:$E,2,0)&amp;Sheet1!$J4193&amp;Sheet1!$K4193)</f>
        <v>#N/A</v>
      </c>
      <c r="Q4759" s="33" t="str">
        <f t="shared" si="132"/>
        <v/>
      </c>
      <c r="R4759" s="33" t="e">
        <f>IF(IF(VLOOKUP($A4193,Master!$G:$J,4,0)="x",Sheet1!$A4193,"")="","",IF(VLOOKUP($A4193,Master!$G:$J,4,0)="x",Sheet1!$A4193,"")&amp;$J4193&amp;$K4193)</f>
        <v>#N/A</v>
      </c>
      <c r="S4759" s="33" t="e">
        <f>IF(VLOOKUP($A4193,Master!$L:$M,2,0)=0,"",VLOOKUP($A4193,Master!$L:$M,2,0)&amp;$J4193&amp;$L4193)</f>
        <v>#N/A</v>
      </c>
      <c r="T4759" s="33" t="str">
        <f t="shared" si="133"/>
        <v/>
      </c>
    </row>
    <row r="4760" spans="15:20" x14ac:dyDescent="0.3">
      <c r="O4760" s="33" t="e">
        <f>VLOOKUP($A4194,Master!$A:$B,2,0)&amp;$J4194&amp;$K4194</f>
        <v>#N/A</v>
      </c>
      <c r="P4760" s="33" t="e">
        <f>IF(OR($A4194="KE0",$A4194="KZ0",$A4194="KV0",$A4194="KH0",$A4194="KE",$A4194="KZ",),VLOOKUP($A4194&amp;$F4194,Master!$D:$E,2,0)&amp;$J4194&amp;$K4194,VLOOKUP($A4194,Master!$D:$E,2,0)&amp;Sheet1!$J4194&amp;Sheet1!$K4194)</f>
        <v>#N/A</v>
      </c>
      <c r="Q4760" s="33" t="str">
        <f t="shared" si="132"/>
        <v/>
      </c>
      <c r="R4760" s="33" t="e">
        <f>IF(IF(VLOOKUP($A4194,Master!$G:$J,4,0)="x",Sheet1!$A4194,"")="","",IF(VLOOKUP($A4194,Master!$G:$J,4,0)="x",Sheet1!$A4194,"")&amp;$J4194&amp;$K4194)</f>
        <v>#N/A</v>
      </c>
      <c r="S4760" s="33" t="e">
        <f>IF(VLOOKUP($A4194,Master!$L:$M,2,0)=0,"",VLOOKUP($A4194,Master!$L:$M,2,0)&amp;$J4194&amp;$L4194)</f>
        <v>#N/A</v>
      </c>
      <c r="T4760" s="33" t="str">
        <f t="shared" si="133"/>
        <v/>
      </c>
    </row>
    <row r="4761" spans="15:20" x14ac:dyDescent="0.3">
      <c r="O4761" s="33" t="e">
        <f>VLOOKUP($A4195,Master!$A:$B,2,0)&amp;$J4195&amp;$K4195</f>
        <v>#N/A</v>
      </c>
      <c r="P4761" s="33" t="e">
        <f>IF(OR($A4195="KE0",$A4195="KZ0",$A4195="KV0",$A4195="KH0",$A4195="KE",$A4195="KZ",),VLOOKUP($A4195&amp;$F4195,Master!$D:$E,2,0)&amp;$J4195&amp;$K4195,VLOOKUP($A4195,Master!$D:$E,2,0)&amp;Sheet1!$J4195&amp;Sheet1!$K4195)</f>
        <v>#N/A</v>
      </c>
      <c r="Q4761" s="33" t="str">
        <f t="shared" si="132"/>
        <v/>
      </c>
      <c r="R4761" s="33" t="e">
        <f>IF(IF(VLOOKUP($A4195,Master!$G:$J,4,0)="x",Sheet1!$A4195,"")="","",IF(VLOOKUP($A4195,Master!$G:$J,4,0)="x",Sheet1!$A4195,"")&amp;$J4195&amp;$K4195)</f>
        <v>#N/A</v>
      </c>
      <c r="S4761" s="33" t="e">
        <f>IF(VLOOKUP($A4195,Master!$L:$M,2,0)=0,"",VLOOKUP($A4195,Master!$L:$M,2,0)&amp;$J4195&amp;$L4195)</f>
        <v>#N/A</v>
      </c>
      <c r="T4761" s="33" t="str">
        <f t="shared" si="133"/>
        <v/>
      </c>
    </row>
    <row r="4762" spans="15:20" x14ac:dyDescent="0.3">
      <c r="O4762" s="33" t="e">
        <f>VLOOKUP($A4196,Master!$A:$B,2,0)&amp;$J4196&amp;$K4196</f>
        <v>#N/A</v>
      </c>
      <c r="P4762" s="33" t="e">
        <f>IF(OR($A4196="KE0",$A4196="KZ0",$A4196="KV0",$A4196="KH0",$A4196="KE",$A4196="KZ",),VLOOKUP($A4196&amp;$F4196,Master!$D:$E,2,0)&amp;$J4196&amp;$K4196,VLOOKUP($A4196,Master!$D:$E,2,0)&amp;Sheet1!$J4196&amp;Sheet1!$K4196)</f>
        <v>#N/A</v>
      </c>
      <c r="Q4762" s="33" t="str">
        <f t="shared" si="132"/>
        <v/>
      </c>
      <c r="R4762" s="33" t="e">
        <f>IF(IF(VLOOKUP($A4196,Master!$G:$J,4,0)="x",Sheet1!$A4196,"")="","",IF(VLOOKUP($A4196,Master!$G:$J,4,0)="x",Sheet1!$A4196,"")&amp;$J4196&amp;$K4196)</f>
        <v>#N/A</v>
      </c>
      <c r="S4762" s="33" t="e">
        <f>IF(VLOOKUP($A4196,Master!$L:$M,2,0)=0,"",VLOOKUP($A4196,Master!$L:$M,2,0)&amp;$J4196&amp;$L4196)</f>
        <v>#N/A</v>
      </c>
      <c r="T4762" s="33" t="str">
        <f t="shared" si="133"/>
        <v/>
      </c>
    </row>
    <row r="4763" spans="15:20" x14ac:dyDescent="0.3">
      <c r="O4763" s="33" t="e">
        <f>VLOOKUP($A4197,Master!$A:$B,2,0)&amp;$J4197&amp;$K4197</f>
        <v>#N/A</v>
      </c>
      <c r="P4763" s="33" t="e">
        <f>IF(OR($A4197="KE0",$A4197="KZ0",$A4197="KV0",$A4197="KH0",$A4197="KE",$A4197="KZ",),VLOOKUP($A4197&amp;$F4197,Master!$D:$E,2,0)&amp;$J4197&amp;$K4197,VLOOKUP($A4197,Master!$D:$E,2,0)&amp;Sheet1!$J4197&amp;Sheet1!$K4197)</f>
        <v>#N/A</v>
      </c>
      <c r="Q4763" s="33" t="str">
        <f t="shared" si="132"/>
        <v/>
      </c>
      <c r="R4763" s="33" t="e">
        <f>IF(IF(VLOOKUP($A4197,Master!$G:$J,4,0)="x",Sheet1!$A4197,"")="","",IF(VLOOKUP($A4197,Master!$G:$J,4,0)="x",Sheet1!$A4197,"")&amp;$J4197&amp;$K4197)</f>
        <v>#N/A</v>
      </c>
      <c r="S4763" s="33" t="e">
        <f>IF(VLOOKUP($A4197,Master!$L:$M,2,0)=0,"",VLOOKUP($A4197,Master!$L:$M,2,0)&amp;$J4197&amp;$L4197)</f>
        <v>#N/A</v>
      </c>
      <c r="T4763" s="33" t="str">
        <f t="shared" si="133"/>
        <v/>
      </c>
    </row>
    <row r="4764" spans="15:20" x14ac:dyDescent="0.3">
      <c r="O4764" s="33" t="e">
        <f>VLOOKUP($A4198,Master!$A:$B,2,0)&amp;$J4198&amp;$K4198</f>
        <v>#N/A</v>
      </c>
      <c r="P4764" s="33" t="e">
        <f>IF(OR($A4198="KE0",$A4198="KZ0",$A4198="KV0",$A4198="KH0",$A4198="KE",$A4198="KZ",),VLOOKUP($A4198&amp;$F4198,Master!$D:$E,2,0)&amp;$J4198&amp;$K4198,VLOOKUP($A4198,Master!$D:$E,2,0)&amp;Sheet1!$J4198&amp;Sheet1!$K4198)</f>
        <v>#N/A</v>
      </c>
      <c r="Q4764" s="33" t="str">
        <f t="shared" si="132"/>
        <v/>
      </c>
      <c r="R4764" s="33" t="e">
        <f>IF(IF(VLOOKUP($A4198,Master!$G:$J,4,0)="x",Sheet1!$A4198,"")="","",IF(VLOOKUP($A4198,Master!$G:$J,4,0)="x",Sheet1!$A4198,"")&amp;$J4198&amp;$K4198)</f>
        <v>#N/A</v>
      </c>
      <c r="S4764" s="33" t="e">
        <f>IF(VLOOKUP($A4198,Master!$L:$M,2,0)=0,"",VLOOKUP($A4198,Master!$L:$M,2,0)&amp;$J4198&amp;$L4198)</f>
        <v>#N/A</v>
      </c>
      <c r="T4764" s="33" t="str">
        <f t="shared" si="133"/>
        <v/>
      </c>
    </row>
    <row r="4765" spans="15:20" x14ac:dyDescent="0.3">
      <c r="O4765" s="33" t="e">
        <f>VLOOKUP($A4199,Master!$A:$B,2,0)&amp;$J4199&amp;$K4199</f>
        <v>#N/A</v>
      </c>
      <c r="P4765" s="33" t="e">
        <f>IF(OR($A4199="KE0",$A4199="KZ0",$A4199="KV0",$A4199="KH0",$A4199="KE",$A4199="KZ",),VLOOKUP($A4199&amp;$F4199,Master!$D:$E,2,0)&amp;$J4199&amp;$K4199,VLOOKUP($A4199,Master!$D:$E,2,0)&amp;Sheet1!$J4199&amp;Sheet1!$K4199)</f>
        <v>#N/A</v>
      </c>
      <c r="Q4765" s="33" t="str">
        <f t="shared" si="132"/>
        <v/>
      </c>
      <c r="R4765" s="33" t="e">
        <f>IF(IF(VLOOKUP($A4199,Master!$G:$J,4,0)="x",Sheet1!$A4199,"")="","",IF(VLOOKUP($A4199,Master!$G:$J,4,0)="x",Sheet1!$A4199,"")&amp;$J4199&amp;$K4199)</f>
        <v>#N/A</v>
      </c>
      <c r="S4765" s="33" t="e">
        <f>IF(VLOOKUP($A4199,Master!$L:$M,2,0)=0,"",VLOOKUP($A4199,Master!$L:$M,2,0)&amp;$J4199&amp;$L4199)</f>
        <v>#N/A</v>
      </c>
      <c r="T4765" s="33" t="str">
        <f t="shared" si="133"/>
        <v/>
      </c>
    </row>
    <row r="4766" spans="15:20" x14ac:dyDescent="0.3">
      <c r="O4766" s="33" t="e">
        <f>VLOOKUP($A4200,Master!$A:$B,2,0)&amp;$J4200&amp;$K4200</f>
        <v>#N/A</v>
      </c>
      <c r="P4766" s="33" t="e">
        <f>IF(OR($A4200="KE0",$A4200="KZ0",$A4200="KV0",$A4200="KH0",$A4200="KE",$A4200="KZ",),VLOOKUP($A4200&amp;$F4200,Master!$D:$E,2,0)&amp;$J4200&amp;$K4200,VLOOKUP($A4200,Master!$D:$E,2,0)&amp;Sheet1!$J4200&amp;Sheet1!$K4200)</f>
        <v>#N/A</v>
      </c>
      <c r="Q4766" s="33" t="str">
        <f t="shared" si="132"/>
        <v/>
      </c>
      <c r="R4766" s="33" t="e">
        <f>IF(IF(VLOOKUP($A4200,Master!$G:$J,4,0)="x",Sheet1!$A4200,"")="","",IF(VLOOKUP($A4200,Master!$G:$J,4,0)="x",Sheet1!$A4200,"")&amp;$J4200&amp;$K4200)</f>
        <v>#N/A</v>
      </c>
      <c r="S4766" s="33" t="e">
        <f>IF(VLOOKUP($A4200,Master!$L:$M,2,0)=0,"",VLOOKUP($A4200,Master!$L:$M,2,0)&amp;$J4200&amp;$L4200)</f>
        <v>#N/A</v>
      </c>
      <c r="T4766" s="33" t="str">
        <f t="shared" si="133"/>
        <v/>
      </c>
    </row>
    <row r="4767" spans="15:20" x14ac:dyDescent="0.3">
      <c r="O4767" s="33" t="e">
        <f>VLOOKUP($A4201,Master!$A:$B,2,0)&amp;$J4201&amp;$K4201</f>
        <v>#N/A</v>
      </c>
      <c r="P4767" s="33" t="e">
        <f>IF(OR($A4201="KE0",$A4201="KZ0",$A4201="KV0",$A4201="KH0",$A4201="KE",$A4201="KZ",),VLOOKUP($A4201&amp;$F4201,Master!$D:$E,2,0)&amp;$J4201&amp;$K4201,VLOOKUP($A4201,Master!$D:$E,2,0)&amp;Sheet1!$J4201&amp;Sheet1!$K4201)</f>
        <v>#N/A</v>
      </c>
      <c r="Q4767" s="33" t="str">
        <f t="shared" si="132"/>
        <v/>
      </c>
      <c r="R4767" s="33" t="e">
        <f>IF(IF(VLOOKUP($A4201,Master!$G:$J,4,0)="x",Sheet1!$A4201,"")="","",IF(VLOOKUP($A4201,Master!$G:$J,4,0)="x",Sheet1!$A4201,"")&amp;$J4201&amp;$K4201)</f>
        <v>#N/A</v>
      </c>
      <c r="S4767" s="33" t="e">
        <f>IF(VLOOKUP($A4201,Master!$L:$M,2,0)=0,"",VLOOKUP($A4201,Master!$L:$M,2,0)&amp;$J4201&amp;$L4201)</f>
        <v>#N/A</v>
      </c>
      <c r="T4767" s="33" t="str">
        <f t="shared" si="133"/>
        <v/>
      </c>
    </row>
    <row r="4768" spans="15:20" x14ac:dyDescent="0.3">
      <c r="O4768" s="33" t="e">
        <f>VLOOKUP($A4202,Master!$A:$B,2,0)&amp;$J4202&amp;$K4202</f>
        <v>#N/A</v>
      </c>
      <c r="P4768" s="33" t="e">
        <f>IF(OR($A4202="KE0",$A4202="KZ0",$A4202="KV0",$A4202="KH0",$A4202="KE",$A4202="KZ",),VLOOKUP($A4202&amp;$F4202,Master!$D:$E,2,0)&amp;$J4202&amp;$K4202,VLOOKUP($A4202,Master!$D:$E,2,0)&amp;Sheet1!$J4202&amp;Sheet1!$K4202)</f>
        <v>#N/A</v>
      </c>
      <c r="Q4768" s="33" t="str">
        <f t="shared" si="132"/>
        <v/>
      </c>
      <c r="R4768" s="33" t="e">
        <f>IF(IF(VLOOKUP($A4202,Master!$G:$J,4,0)="x",Sheet1!$A4202,"")="","",IF(VLOOKUP($A4202,Master!$G:$J,4,0)="x",Sheet1!$A4202,"")&amp;$J4202&amp;$K4202)</f>
        <v>#N/A</v>
      </c>
      <c r="S4768" s="33" t="e">
        <f>IF(VLOOKUP($A4202,Master!$L:$M,2,0)=0,"",VLOOKUP($A4202,Master!$L:$M,2,0)&amp;$J4202&amp;$L4202)</f>
        <v>#N/A</v>
      </c>
      <c r="T4768" s="33" t="str">
        <f t="shared" si="133"/>
        <v/>
      </c>
    </row>
    <row r="4769" spans="15:20" x14ac:dyDescent="0.3">
      <c r="O4769" s="33" t="e">
        <f>VLOOKUP($A4203,Master!$A:$B,2,0)&amp;$J4203&amp;$K4203</f>
        <v>#N/A</v>
      </c>
      <c r="P4769" s="33" t="e">
        <f>IF(OR($A4203="KE0",$A4203="KZ0",$A4203="KV0",$A4203="KH0",$A4203="KE",$A4203="KZ",),VLOOKUP($A4203&amp;$F4203,Master!$D:$E,2,0)&amp;$J4203&amp;$K4203,VLOOKUP($A4203,Master!$D:$E,2,0)&amp;Sheet1!$J4203&amp;Sheet1!$K4203)</f>
        <v>#N/A</v>
      </c>
      <c r="Q4769" s="33" t="str">
        <f t="shared" si="132"/>
        <v/>
      </c>
      <c r="R4769" s="33" t="e">
        <f>IF(IF(VLOOKUP($A4203,Master!$G:$J,4,0)="x",Sheet1!$A4203,"")="","",IF(VLOOKUP($A4203,Master!$G:$J,4,0)="x",Sheet1!$A4203,"")&amp;$J4203&amp;$K4203)</f>
        <v>#N/A</v>
      </c>
      <c r="S4769" s="33" t="e">
        <f>IF(VLOOKUP($A4203,Master!$L:$M,2,0)=0,"",VLOOKUP($A4203,Master!$L:$M,2,0)&amp;$J4203&amp;$L4203)</f>
        <v>#N/A</v>
      </c>
      <c r="T4769" s="33" t="str">
        <f t="shared" si="133"/>
        <v/>
      </c>
    </row>
    <row r="4770" spans="15:20" x14ac:dyDescent="0.3">
      <c r="O4770" s="33" t="e">
        <f>VLOOKUP($A4204,Master!$A:$B,2,0)&amp;$J4204&amp;$K4204</f>
        <v>#N/A</v>
      </c>
      <c r="P4770" s="33" t="e">
        <f>IF(OR($A4204="KE0",$A4204="KZ0",$A4204="KV0",$A4204="KH0",$A4204="KE",$A4204="KZ",),VLOOKUP($A4204&amp;$F4204,Master!$D:$E,2,0)&amp;$J4204&amp;$K4204,VLOOKUP($A4204,Master!$D:$E,2,0)&amp;Sheet1!$J4204&amp;Sheet1!$K4204)</f>
        <v>#N/A</v>
      </c>
      <c r="Q4770" s="33" t="str">
        <f t="shared" si="132"/>
        <v/>
      </c>
      <c r="R4770" s="33" t="e">
        <f>IF(IF(VLOOKUP($A4204,Master!$G:$J,4,0)="x",Sheet1!$A4204,"")="","",IF(VLOOKUP($A4204,Master!$G:$J,4,0)="x",Sheet1!$A4204,"")&amp;$J4204&amp;$K4204)</f>
        <v>#N/A</v>
      </c>
      <c r="S4770" s="33" t="e">
        <f>IF(VLOOKUP($A4204,Master!$L:$M,2,0)=0,"",VLOOKUP($A4204,Master!$L:$M,2,0)&amp;$J4204&amp;$L4204)</f>
        <v>#N/A</v>
      </c>
      <c r="T4770" s="33" t="str">
        <f t="shared" si="133"/>
        <v/>
      </c>
    </row>
    <row r="4771" spans="15:20" x14ac:dyDescent="0.3">
      <c r="O4771" s="33" t="e">
        <f>VLOOKUP($A4205,Master!$A:$B,2,0)&amp;$J4205&amp;$K4205</f>
        <v>#N/A</v>
      </c>
      <c r="P4771" s="33" t="e">
        <f>IF(OR($A4205="KE0",$A4205="KZ0",$A4205="KV0",$A4205="KH0",$A4205="KE",$A4205="KZ",),VLOOKUP($A4205&amp;$F4205,Master!$D:$E,2,0)&amp;$J4205&amp;$K4205,VLOOKUP($A4205,Master!$D:$E,2,0)&amp;Sheet1!$J4205&amp;Sheet1!$K4205)</f>
        <v>#N/A</v>
      </c>
      <c r="Q4771" s="33" t="str">
        <f t="shared" si="132"/>
        <v/>
      </c>
      <c r="R4771" s="33" t="e">
        <f>IF(IF(VLOOKUP($A4205,Master!$G:$J,4,0)="x",Sheet1!$A4205,"")="","",IF(VLOOKUP($A4205,Master!$G:$J,4,0)="x",Sheet1!$A4205,"")&amp;$J4205&amp;$K4205)</f>
        <v>#N/A</v>
      </c>
      <c r="S4771" s="33" t="e">
        <f>IF(VLOOKUP($A4205,Master!$L:$M,2,0)=0,"",VLOOKUP($A4205,Master!$L:$M,2,0)&amp;$J4205&amp;$L4205)</f>
        <v>#N/A</v>
      </c>
      <c r="T4771" s="33" t="str">
        <f t="shared" si="133"/>
        <v/>
      </c>
    </row>
    <row r="4772" spans="15:20" x14ac:dyDescent="0.3">
      <c r="O4772" s="33" t="e">
        <f>VLOOKUP($A4206,Master!$A:$B,2,0)&amp;$J4206&amp;$K4206</f>
        <v>#N/A</v>
      </c>
      <c r="P4772" s="33" t="e">
        <f>IF(OR($A4206="KE0",$A4206="KZ0",$A4206="KV0",$A4206="KH0",$A4206="KE",$A4206="KZ",),VLOOKUP($A4206&amp;$F4206,Master!$D:$E,2,0)&amp;$J4206&amp;$K4206,VLOOKUP($A4206,Master!$D:$E,2,0)&amp;Sheet1!$J4206&amp;Sheet1!$K4206)</f>
        <v>#N/A</v>
      </c>
      <c r="Q4772" s="33" t="str">
        <f t="shared" si="132"/>
        <v/>
      </c>
      <c r="R4772" s="33" t="e">
        <f>IF(IF(VLOOKUP($A4206,Master!$G:$J,4,0)="x",Sheet1!$A4206,"")="","",IF(VLOOKUP($A4206,Master!$G:$J,4,0)="x",Sheet1!$A4206,"")&amp;$J4206&amp;$K4206)</f>
        <v>#N/A</v>
      </c>
      <c r="S4772" s="33" t="e">
        <f>IF(VLOOKUP($A4206,Master!$L:$M,2,0)=0,"",VLOOKUP($A4206,Master!$L:$M,2,0)&amp;$J4206&amp;$L4206)</f>
        <v>#N/A</v>
      </c>
      <c r="T4772" s="33" t="str">
        <f t="shared" si="133"/>
        <v/>
      </c>
    </row>
    <row r="4773" spans="15:20" x14ac:dyDescent="0.3">
      <c r="O4773" s="33" t="e">
        <f>VLOOKUP($A4207,Master!$A:$B,2,0)&amp;$J4207&amp;$K4207</f>
        <v>#N/A</v>
      </c>
      <c r="P4773" s="33" t="e">
        <f>IF(OR($A4207="KE0",$A4207="KZ0",$A4207="KV0",$A4207="KH0",$A4207="KE",$A4207="KZ",),VLOOKUP($A4207&amp;$F4207,Master!$D:$E,2,0)&amp;$J4207&amp;$K4207,VLOOKUP($A4207,Master!$D:$E,2,0)&amp;Sheet1!$J4207&amp;Sheet1!$K4207)</f>
        <v>#N/A</v>
      </c>
      <c r="Q4773" s="33" t="str">
        <f t="shared" si="132"/>
        <v/>
      </c>
      <c r="R4773" s="33" t="e">
        <f>IF(IF(VLOOKUP($A4207,Master!$G:$J,4,0)="x",Sheet1!$A4207,"")="","",IF(VLOOKUP($A4207,Master!$G:$J,4,0)="x",Sheet1!$A4207,"")&amp;$J4207&amp;$K4207)</f>
        <v>#N/A</v>
      </c>
      <c r="S4773" s="33" t="e">
        <f>IF(VLOOKUP($A4207,Master!$L:$M,2,0)=0,"",VLOOKUP($A4207,Master!$L:$M,2,0)&amp;$J4207&amp;$L4207)</f>
        <v>#N/A</v>
      </c>
      <c r="T4773" s="33" t="str">
        <f t="shared" si="133"/>
        <v/>
      </c>
    </row>
    <row r="4774" spans="15:20" x14ac:dyDescent="0.3">
      <c r="O4774" s="33" t="e">
        <f>VLOOKUP($A4208,Master!$A:$B,2,0)&amp;$J4208&amp;$K4208</f>
        <v>#N/A</v>
      </c>
      <c r="P4774" s="33" t="e">
        <f>IF(OR($A4208="KE0",$A4208="KZ0",$A4208="KV0",$A4208="KH0",$A4208="KE",$A4208="KZ",),VLOOKUP($A4208&amp;$F4208,Master!$D:$E,2,0)&amp;$J4208&amp;$K4208,VLOOKUP($A4208,Master!$D:$E,2,0)&amp;Sheet1!$J4208&amp;Sheet1!$K4208)</f>
        <v>#N/A</v>
      </c>
      <c r="Q4774" s="33" t="str">
        <f t="shared" si="132"/>
        <v/>
      </c>
      <c r="R4774" s="33" t="e">
        <f>IF(IF(VLOOKUP($A4208,Master!$G:$J,4,0)="x",Sheet1!$A4208,"")="","",IF(VLOOKUP($A4208,Master!$G:$J,4,0)="x",Sheet1!$A4208,"")&amp;$J4208&amp;$K4208)</f>
        <v>#N/A</v>
      </c>
      <c r="S4774" s="33" t="e">
        <f>IF(VLOOKUP($A4208,Master!$L:$M,2,0)=0,"",VLOOKUP($A4208,Master!$L:$M,2,0)&amp;$J4208&amp;$L4208)</f>
        <v>#N/A</v>
      </c>
      <c r="T4774" s="33" t="str">
        <f t="shared" si="133"/>
        <v/>
      </c>
    </row>
    <row r="4775" spans="15:20" x14ac:dyDescent="0.3">
      <c r="O4775" s="33" t="e">
        <f>VLOOKUP($A4209,Master!$A:$B,2,0)&amp;$J4209&amp;$K4209</f>
        <v>#N/A</v>
      </c>
      <c r="P4775" s="33" t="e">
        <f>IF(OR($A4209="KE0",$A4209="KZ0",$A4209="KV0",$A4209="KH0",$A4209="KE",$A4209="KZ",),VLOOKUP($A4209&amp;$F4209,Master!$D:$E,2,0)&amp;$J4209&amp;$K4209,VLOOKUP($A4209,Master!$D:$E,2,0)&amp;Sheet1!$J4209&amp;Sheet1!$K4209)</f>
        <v>#N/A</v>
      </c>
      <c r="Q4775" s="33" t="str">
        <f t="shared" si="132"/>
        <v/>
      </c>
      <c r="R4775" s="33" t="e">
        <f>IF(IF(VLOOKUP($A4209,Master!$G:$J,4,0)="x",Sheet1!$A4209,"")="","",IF(VLOOKUP($A4209,Master!$G:$J,4,0)="x",Sheet1!$A4209,"")&amp;$J4209&amp;$K4209)</f>
        <v>#N/A</v>
      </c>
      <c r="S4775" s="33" t="e">
        <f>IF(VLOOKUP($A4209,Master!$L:$M,2,0)=0,"",VLOOKUP($A4209,Master!$L:$M,2,0)&amp;$J4209&amp;$L4209)</f>
        <v>#N/A</v>
      </c>
      <c r="T4775" s="33" t="str">
        <f t="shared" si="133"/>
        <v/>
      </c>
    </row>
    <row r="4776" spans="15:20" x14ac:dyDescent="0.3">
      <c r="O4776" s="33" t="e">
        <f>VLOOKUP($A4210,Master!$A:$B,2,0)&amp;$J4210&amp;$K4210</f>
        <v>#N/A</v>
      </c>
      <c r="P4776" s="33" t="e">
        <f>IF(OR($A4210="KE0",$A4210="KZ0",$A4210="KV0",$A4210="KH0",$A4210="KE",$A4210="KZ",),VLOOKUP($A4210&amp;$F4210,Master!$D:$E,2,0)&amp;$J4210&amp;$K4210,VLOOKUP($A4210,Master!$D:$E,2,0)&amp;Sheet1!$J4210&amp;Sheet1!$K4210)</f>
        <v>#N/A</v>
      </c>
      <c r="Q4776" s="33" t="str">
        <f t="shared" si="132"/>
        <v/>
      </c>
      <c r="R4776" s="33" t="e">
        <f>IF(IF(VLOOKUP($A4210,Master!$G:$J,4,0)="x",Sheet1!$A4210,"")="","",IF(VLOOKUP($A4210,Master!$G:$J,4,0)="x",Sheet1!$A4210,"")&amp;$J4210&amp;$K4210)</f>
        <v>#N/A</v>
      </c>
      <c r="S4776" s="33" t="e">
        <f>IF(VLOOKUP($A4210,Master!$L:$M,2,0)=0,"",VLOOKUP($A4210,Master!$L:$M,2,0)&amp;$J4210&amp;$L4210)</f>
        <v>#N/A</v>
      </c>
      <c r="T4776" s="33" t="str">
        <f t="shared" si="133"/>
        <v/>
      </c>
    </row>
    <row r="4777" spans="15:20" x14ac:dyDescent="0.3">
      <c r="O4777" s="33" t="e">
        <f>VLOOKUP($A4211,Master!$A:$B,2,0)&amp;$J4211&amp;$K4211</f>
        <v>#N/A</v>
      </c>
      <c r="P4777" s="33" t="e">
        <f>IF(OR($A4211="KE0",$A4211="KZ0",$A4211="KV0",$A4211="KH0",$A4211="KE",$A4211="KZ",),VLOOKUP($A4211&amp;$F4211,Master!$D:$E,2,0)&amp;$J4211&amp;$K4211,VLOOKUP($A4211,Master!$D:$E,2,0)&amp;Sheet1!$J4211&amp;Sheet1!$K4211)</f>
        <v>#N/A</v>
      </c>
      <c r="Q4777" s="33" t="str">
        <f t="shared" si="132"/>
        <v/>
      </c>
      <c r="R4777" s="33" t="e">
        <f>IF(IF(VLOOKUP($A4211,Master!$G:$J,4,0)="x",Sheet1!$A4211,"")="","",IF(VLOOKUP($A4211,Master!$G:$J,4,0)="x",Sheet1!$A4211,"")&amp;$J4211&amp;$K4211)</f>
        <v>#N/A</v>
      </c>
      <c r="S4777" s="33" t="e">
        <f>IF(VLOOKUP($A4211,Master!$L:$M,2,0)=0,"",VLOOKUP($A4211,Master!$L:$M,2,0)&amp;$J4211&amp;$L4211)</f>
        <v>#N/A</v>
      </c>
      <c r="T4777" s="33" t="str">
        <f t="shared" si="133"/>
        <v/>
      </c>
    </row>
    <row r="4778" spans="15:20" x14ac:dyDescent="0.3">
      <c r="O4778" s="33" t="e">
        <f>VLOOKUP($A4212,Master!$A:$B,2,0)&amp;$J4212&amp;$K4212</f>
        <v>#N/A</v>
      </c>
      <c r="P4778" s="33" t="e">
        <f>IF(OR($A4212="KE0",$A4212="KZ0",$A4212="KV0",$A4212="KH0",$A4212="KE",$A4212="KZ",),VLOOKUP($A4212&amp;$F4212,Master!$D:$E,2,0)&amp;$J4212&amp;$K4212,VLOOKUP($A4212,Master!$D:$E,2,0)&amp;Sheet1!$J4212&amp;Sheet1!$K4212)</f>
        <v>#N/A</v>
      </c>
      <c r="Q4778" s="33" t="str">
        <f t="shared" si="132"/>
        <v/>
      </c>
      <c r="R4778" s="33" t="e">
        <f>IF(IF(VLOOKUP($A4212,Master!$G:$J,4,0)="x",Sheet1!$A4212,"")="","",IF(VLOOKUP($A4212,Master!$G:$J,4,0)="x",Sheet1!$A4212,"")&amp;$J4212&amp;$K4212)</f>
        <v>#N/A</v>
      </c>
      <c r="S4778" s="33" t="e">
        <f>IF(VLOOKUP($A4212,Master!$L:$M,2,0)=0,"",VLOOKUP($A4212,Master!$L:$M,2,0)&amp;$J4212&amp;$L4212)</f>
        <v>#N/A</v>
      </c>
      <c r="T4778" s="33" t="str">
        <f t="shared" si="133"/>
        <v/>
      </c>
    </row>
    <row r="4779" spans="15:20" x14ac:dyDescent="0.3">
      <c r="O4779" s="33" t="e">
        <f>VLOOKUP($A4213,Master!$A:$B,2,0)&amp;$J4213&amp;$K4213</f>
        <v>#N/A</v>
      </c>
      <c r="P4779" s="33" t="e">
        <f>IF(OR($A4213="KE0",$A4213="KZ0",$A4213="KV0",$A4213="KH0",$A4213="KE",$A4213="KZ",),VLOOKUP($A4213&amp;$F4213,Master!$D:$E,2,0)&amp;$J4213&amp;$K4213,VLOOKUP($A4213,Master!$D:$E,2,0)&amp;Sheet1!$J4213&amp;Sheet1!$K4213)</f>
        <v>#N/A</v>
      </c>
      <c r="Q4779" s="33" t="str">
        <f t="shared" si="132"/>
        <v/>
      </c>
      <c r="R4779" s="33" t="e">
        <f>IF(IF(VLOOKUP($A4213,Master!$G:$J,4,0)="x",Sheet1!$A4213,"")="","",IF(VLOOKUP($A4213,Master!$G:$J,4,0)="x",Sheet1!$A4213,"")&amp;$J4213&amp;$K4213)</f>
        <v>#N/A</v>
      </c>
      <c r="S4779" s="33" t="e">
        <f>IF(VLOOKUP($A4213,Master!$L:$M,2,0)=0,"",VLOOKUP($A4213,Master!$L:$M,2,0)&amp;$J4213&amp;$L4213)</f>
        <v>#N/A</v>
      </c>
      <c r="T4779" s="33" t="str">
        <f t="shared" si="133"/>
        <v/>
      </c>
    </row>
    <row r="4780" spans="15:20" x14ac:dyDescent="0.3">
      <c r="O4780" s="33" t="e">
        <f>VLOOKUP($A4214,Master!$A:$B,2,0)&amp;$J4214&amp;$K4214</f>
        <v>#N/A</v>
      </c>
      <c r="P4780" s="33" t="e">
        <f>IF(OR($A4214="KE0",$A4214="KZ0",$A4214="KV0",$A4214="KH0",$A4214="KE",$A4214="KZ",),VLOOKUP($A4214&amp;$F4214,Master!$D:$E,2,0)&amp;$J4214&amp;$K4214,VLOOKUP($A4214,Master!$D:$E,2,0)&amp;Sheet1!$J4214&amp;Sheet1!$K4214)</f>
        <v>#N/A</v>
      </c>
      <c r="Q4780" s="33" t="str">
        <f t="shared" si="132"/>
        <v/>
      </c>
      <c r="R4780" s="33" t="e">
        <f>IF(IF(VLOOKUP($A4214,Master!$G:$J,4,0)="x",Sheet1!$A4214,"")="","",IF(VLOOKUP($A4214,Master!$G:$J,4,0)="x",Sheet1!$A4214,"")&amp;$J4214&amp;$K4214)</f>
        <v>#N/A</v>
      </c>
      <c r="S4780" s="33" t="e">
        <f>IF(VLOOKUP($A4214,Master!$L:$M,2,0)=0,"",VLOOKUP($A4214,Master!$L:$M,2,0)&amp;$J4214&amp;$L4214)</f>
        <v>#N/A</v>
      </c>
      <c r="T4780" s="33" t="str">
        <f t="shared" si="133"/>
        <v/>
      </c>
    </row>
    <row r="4781" spans="15:20" x14ac:dyDescent="0.3">
      <c r="O4781" s="33" t="e">
        <f>VLOOKUP($A4215,Master!$A:$B,2,0)&amp;$J4215&amp;$K4215</f>
        <v>#N/A</v>
      </c>
      <c r="P4781" s="33" t="e">
        <f>IF(OR($A4215="KE0",$A4215="KZ0",$A4215="KV0",$A4215="KH0",$A4215="KE",$A4215="KZ",),VLOOKUP($A4215&amp;$F4215,Master!$D:$E,2,0)&amp;$J4215&amp;$K4215,VLOOKUP($A4215,Master!$D:$E,2,0)&amp;Sheet1!$J4215&amp;Sheet1!$K4215)</f>
        <v>#N/A</v>
      </c>
      <c r="Q4781" s="33" t="str">
        <f t="shared" si="132"/>
        <v/>
      </c>
      <c r="R4781" s="33" t="e">
        <f>IF(IF(VLOOKUP($A4215,Master!$G:$J,4,0)="x",Sheet1!$A4215,"")="","",IF(VLOOKUP($A4215,Master!$G:$J,4,0)="x",Sheet1!$A4215,"")&amp;$J4215&amp;$K4215)</f>
        <v>#N/A</v>
      </c>
      <c r="S4781" s="33" t="e">
        <f>IF(VLOOKUP($A4215,Master!$L:$M,2,0)=0,"",VLOOKUP($A4215,Master!$L:$M,2,0)&amp;$J4215&amp;$L4215)</f>
        <v>#N/A</v>
      </c>
      <c r="T4781" s="33" t="str">
        <f t="shared" si="133"/>
        <v/>
      </c>
    </row>
    <row r="4782" spans="15:20" x14ac:dyDescent="0.3">
      <c r="O4782" s="33" t="e">
        <f>VLOOKUP($A4216,Master!$A:$B,2,0)&amp;$J4216&amp;$K4216</f>
        <v>#N/A</v>
      </c>
      <c r="P4782" s="33" t="e">
        <f>IF(OR($A4216="KE0",$A4216="KZ0",$A4216="KV0",$A4216="KH0",$A4216="KE",$A4216="KZ",),VLOOKUP($A4216&amp;$F4216,Master!$D:$E,2,0)&amp;$J4216&amp;$K4216,VLOOKUP($A4216,Master!$D:$E,2,0)&amp;Sheet1!$J4216&amp;Sheet1!$K4216)</f>
        <v>#N/A</v>
      </c>
      <c r="Q4782" s="33" t="str">
        <f t="shared" si="132"/>
        <v/>
      </c>
      <c r="R4782" s="33" t="e">
        <f>IF(IF(VLOOKUP($A4216,Master!$G:$J,4,0)="x",Sheet1!$A4216,"")="","",IF(VLOOKUP($A4216,Master!$G:$J,4,0)="x",Sheet1!$A4216,"")&amp;$J4216&amp;$K4216)</f>
        <v>#N/A</v>
      </c>
      <c r="S4782" s="33" t="e">
        <f>IF(VLOOKUP($A4216,Master!$L:$M,2,0)=0,"",VLOOKUP($A4216,Master!$L:$M,2,0)&amp;$J4216&amp;$L4216)</f>
        <v>#N/A</v>
      </c>
      <c r="T4782" s="33" t="str">
        <f t="shared" si="133"/>
        <v/>
      </c>
    </row>
    <row r="4783" spans="15:20" x14ac:dyDescent="0.3">
      <c r="O4783" s="33" t="e">
        <f>VLOOKUP($A4217,Master!$A:$B,2,0)&amp;$J4217&amp;$K4217</f>
        <v>#N/A</v>
      </c>
      <c r="P4783" s="33" t="e">
        <f>IF(OR($A4217="KE0",$A4217="KZ0",$A4217="KV0",$A4217="KH0",$A4217="KE",$A4217="KZ",),VLOOKUP($A4217&amp;$F4217,Master!$D:$E,2,0)&amp;$J4217&amp;$K4217,VLOOKUP($A4217,Master!$D:$E,2,0)&amp;Sheet1!$J4217&amp;Sheet1!$K4217)</f>
        <v>#N/A</v>
      </c>
      <c r="Q4783" s="33" t="str">
        <f t="shared" si="132"/>
        <v/>
      </c>
      <c r="R4783" s="33" t="e">
        <f>IF(IF(VLOOKUP($A4217,Master!$G:$J,4,0)="x",Sheet1!$A4217,"")="","",IF(VLOOKUP($A4217,Master!$G:$J,4,0)="x",Sheet1!$A4217,"")&amp;$J4217&amp;$K4217)</f>
        <v>#N/A</v>
      </c>
      <c r="S4783" s="33" t="e">
        <f>IF(VLOOKUP($A4217,Master!$L:$M,2,0)=0,"",VLOOKUP($A4217,Master!$L:$M,2,0)&amp;$J4217&amp;$L4217)</f>
        <v>#N/A</v>
      </c>
      <c r="T4783" s="33" t="str">
        <f t="shared" si="133"/>
        <v/>
      </c>
    </row>
    <row r="4784" spans="15:20" x14ac:dyDescent="0.3">
      <c r="O4784" s="33" t="e">
        <f>VLOOKUP($A4218,Master!$A:$B,2,0)&amp;$J4218&amp;$K4218</f>
        <v>#N/A</v>
      </c>
      <c r="P4784" s="33" t="e">
        <f>IF(OR($A4218="KE0",$A4218="KZ0",$A4218="KV0",$A4218="KH0",$A4218="KE",$A4218="KZ",),VLOOKUP($A4218&amp;$F4218,Master!$D:$E,2,0)&amp;$J4218&amp;$K4218,VLOOKUP($A4218,Master!$D:$E,2,0)&amp;Sheet1!$J4218&amp;Sheet1!$K4218)</f>
        <v>#N/A</v>
      </c>
      <c r="Q4784" s="33" t="str">
        <f t="shared" si="132"/>
        <v/>
      </c>
      <c r="R4784" s="33" t="e">
        <f>IF(IF(VLOOKUP($A4218,Master!$G:$J,4,0)="x",Sheet1!$A4218,"")="","",IF(VLOOKUP($A4218,Master!$G:$J,4,0)="x",Sheet1!$A4218,"")&amp;$J4218&amp;$K4218)</f>
        <v>#N/A</v>
      </c>
      <c r="S4784" s="33" t="e">
        <f>IF(VLOOKUP($A4218,Master!$L:$M,2,0)=0,"",VLOOKUP($A4218,Master!$L:$M,2,0)&amp;$J4218&amp;$L4218)</f>
        <v>#N/A</v>
      </c>
      <c r="T4784" s="33" t="str">
        <f t="shared" si="133"/>
        <v/>
      </c>
    </row>
    <row r="4785" spans="15:20" x14ac:dyDescent="0.3">
      <c r="O4785" s="33" t="e">
        <f>VLOOKUP($A4219,Master!$A:$B,2,0)&amp;$J4219&amp;$K4219</f>
        <v>#N/A</v>
      </c>
      <c r="P4785" s="33" t="e">
        <f>IF(OR($A4219="KE0",$A4219="KZ0",$A4219="KV0",$A4219="KH0",$A4219="KE",$A4219="KZ",),VLOOKUP($A4219&amp;$F4219,Master!$D:$E,2,0)&amp;$J4219&amp;$K4219,VLOOKUP($A4219,Master!$D:$E,2,0)&amp;Sheet1!$J4219&amp;Sheet1!$K4219)</f>
        <v>#N/A</v>
      </c>
      <c r="Q4785" s="33" t="str">
        <f t="shared" si="132"/>
        <v/>
      </c>
      <c r="R4785" s="33" t="e">
        <f>IF(IF(VLOOKUP($A4219,Master!$G:$J,4,0)="x",Sheet1!$A4219,"")="","",IF(VLOOKUP($A4219,Master!$G:$J,4,0)="x",Sheet1!$A4219,"")&amp;$J4219&amp;$K4219)</f>
        <v>#N/A</v>
      </c>
      <c r="S4785" s="33" t="e">
        <f>IF(VLOOKUP($A4219,Master!$L:$M,2,0)=0,"",VLOOKUP($A4219,Master!$L:$M,2,0)&amp;$J4219&amp;$L4219)</f>
        <v>#N/A</v>
      </c>
      <c r="T4785" s="33" t="str">
        <f t="shared" si="133"/>
        <v/>
      </c>
    </row>
    <row r="4786" spans="15:20" x14ac:dyDescent="0.3">
      <c r="O4786" s="33" t="e">
        <f>VLOOKUP($A4220,Master!$A:$B,2,0)&amp;$J4220&amp;$K4220</f>
        <v>#N/A</v>
      </c>
      <c r="P4786" s="33" t="e">
        <f>IF(OR($A4220="KE0",$A4220="KZ0",$A4220="KV0",$A4220="KH0",$A4220="KE",$A4220="KZ",),VLOOKUP($A4220&amp;$F4220,Master!$D:$E,2,0)&amp;$J4220&amp;$K4220,VLOOKUP($A4220,Master!$D:$E,2,0)&amp;Sheet1!$J4220&amp;Sheet1!$K4220)</f>
        <v>#N/A</v>
      </c>
      <c r="Q4786" s="33" t="str">
        <f t="shared" si="132"/>
        <v/>
      </c>
      <c r="R4786" s="33" t="e">
        <f>IF(IF(VLOOKUP($A4220,Master!$G:$J,4,0)="x",Sheet1!$A4220,"")="","",IF(VLOOKUP($A4220,Master!$G:$J,4,0)="x",Sheet1!$A4220,"")&amp;$J4220&amp;$K4220)</f>
        <v>#N/A</v>
      </c>
      <c r="S4786" s="33" t="e">
        <f>IF(VLOOKUP($A4220,Master!$L:$M,2,0)=0,"",VLOOKUP($A4220,Master!$L:$M,2,0)&amp;$J4220&amp;$L4220)</f>
        <v>#N/A</v>
      </c>
      <c r="T4786" s="33" t="str">
        <f t="shared" si="133"/>
        <v/>
      </c>
    </row>
    <row r="4787" spans="15:20" x14ac:dyDescent="0.3">
      <c r="O4787" s="33" t="e">
        <f>VLOOKUP($A4221,Master!$A:$B,2,0)&amp;$J4221&amp;$K4221</f>
        <v>#N/A</v>
      </c>
      <c r="P4787" s="33" t="e">
        <f>IF(OR($A4221="KE0",$A4221="KZ0",$A4221="KV0",$A4221="KH0",$A4221="KE",$A4221="KZ",),VLOOKUP($A4221&amp;$F4221,Master!$D:$E,2,0)&amp;$J4221&amp;$K4221,VLOOKUP($A4221,Master!$D:$E,2,0)&amp;Sheet1!$J4221&amp;Sheet1!$K4221)</f>
        <v>#N/A</v>
      </c>
      <c r="Q4787" s="33" t="str">
        <f t="shared" si="132"/>
        <v/>
      </c>
      <c r="R4787" s="33" t="e">
        <f>IF(IF(VLOOKUP($A4221,Master!$G:$J,4,0)="x",Sheet1!$A4221,"")="","",IF(VLOOKUP($A4221,Master!$G:$J,4,0)="x",Sheet1!$A4221,"")&amp;$J4221&amp;$K4221)</f>
        <v>#N/A</v>
      </c>
      <c r="S4787" s="33" t="e">
        <f>IF(VLOOKUP($A4221,Master!$L:$M,2,0)=0,"",VLOOKUP($A4221,Master!$L:$M,2,0)&amp;$J4221&amp;$L4221)</f>
        <v>#N/A</v>
      </c>
      <c r="T4787" s="33" t="str">
        <f t="shared" si="133"/>
        <v/>
      </c>
    </row>
    <row r="4788" spans="15:20" x14ac:dyDescent="0.3">
      <c r="O4788" s="33" t="e">
        <f>VLOOKUP($A4222,Master!$A:$B,2,0)&amp;$J4222&amp;$K4222</f>
        <v>#N/A</v>
      </c>
      <c r="P4788" s="33" t="e">
        <f>IF(OR($A4222="KE0",$A4222="KZ0",$A4222="KV0",$A4222="KH0",$A4222="KE",$A4222="KZ",),VLOOKUP($A4222&amp;$F4222,Master!$D:$E,2,0)&amp;$J4222&amp;$K4222,VLOOKUP($A4222,Master!$D:$E,2,0)&amp;Sheet1!$J4222&amp;Sheet1!$K4222)</f>
        <v>#N/A</v>
      </c>
      <c r="Q4788" s="33" t="str">
        <f t="shared" si="132"/>
        <v/>
      </c>
      <c r="R4788" s="33" t="e">
        <f>IF(IF(VLOOKUP($A4222,Master!$G:$J,4,0)="x",Sheet1!$A4222,"")="","",IF(VLOOKUP($A4222,Master!$G:$J,4,0)="x",Sheet1!$A4222,"")&amp;$J4222&amp;$K4222)</f>
        <v>#N/A</v>
      </c>
      <c r="S4788" s="33" t="e">
        <f>IF(VLOOKUP($A4222,Master!$L:$M,2,0)=0,"",VLOOKUP($A4222,Master!$L:$M,2,0)&amp;$J4222&amp;$L4222)</f>
        <v>#N/A</v>
      </c>
      <c r="T4788" s="33" t="str">
        <f t="shared" si="133"/>
        <v/>
      </c>
    </row>
    <row r="4789" spans="15:20" x14ac:dyDescent="0.3">
      <c r="O4789" s="33" t="e">
        <f>VLOOKUP($A4223,Master!$A:$B,2,0)&amp;$J4223&amp;$K4223</f>
        <v>#N/A</v>
      </c>
      <c r="P4789" s="33" t="e">
        <f>IF(OR($A4223="KE0",$A4223="KZ0",$A4223="KV0",$A4223="KH0",$A4223="KE",$A4223="KZ",),VLOOKUP($A4223&amp;$F4223,Master!$D:$E,2,0)&amp;$J4223&amp;$K4223,VLOOKUP($A4223,Master!$D:$E,2,0)&amp;Sheet1!$J4223&amp;Sheet1!$K4223)</f>
        <v>#N/A</v>
      </c>
      <c r="Q4789" s="33" t="str">
        <f t="shared" si="132"/>
        <v/>
      </c>
      <c r="R4789" s="33" t="e">
        <f>IF(IF(VLOOKUP($A4223,Master!$G:$J,4,0)="x",Sheet1!$A4223,"")="","",IF(VLOOKUP($A4223,Master!$G:$J,4,0)="x",Sheet1!$A4223,"")&amp;$J4223&amp;$K4223)</f>
        <v>#N/A</v>
      </c>
      <c r="S4789" s="33" t="e">
        <f>IF(VLOOKUP($A4223,Master!$L:$M,2,0)=0,"",VLOOKUP($A4223,Master!$L:$M,2,0)&amp;$J4223&amp;$L4223)</f>
        <v>#N/A</v>
      </c>
      <c r="T4789" s="33" t="str">
        <f t="shared" si="133"/>
        <v/>
      </c>
    </row>
    <row r="4790" spans="15:20" x14ac:dyDescent="0.3">
      <c r="O4790" s="33" t="e">
        <f>VLOOKUP($A4224,Master!$A:$B,2,0)&amp;$J4224&amp;$K4224</f>
        <v>#N/A</v>
      </c>
      <c r="P4790" s="33" t="e">
        <f>IF(OR($A4224="KE0",$A4224="KZ0",$A4224="KV0",$A4224="KH0",$A4224="KE",$A4224="KZ",),VLOOKUP($A4224&amp;$F4224,Master!$D:$E,2,0)&amp;$J4224&amp;$K4224,VLOOKUP($A4224,Master!$D:$E,2,0)&amp;Sheet1!$J4224&amp;Sheet1!$K4224)</f>
        <v>#N/A</v>
      </c>
      <c r="Q4790" s="33" t="str">
        <f t="shared" si="132"/>
        <v/>
      </c>
      <c r="R4790" s="33" t="e">
        <f>IF(IF(VLOOKUP($A4224,Master!$G:$J,4,0)="x",Sheet1!$A4224,"")="","",IF(VLOOKUP($A4224,Master!$G:$J,4,0)="x",Sheet1!$A4224,"")&amp;$J4224&amp;$K4224)</f>
        <v>#N/A</v>
      </c>
      <c r="S4790" s="33" t="e">
        <f>IF(VLOOKUP($A4224,Master!$L:$M,2,0)=0,"",VLOOKUP($A4224,Master!$L:$M,2,0)&amp;$J4224&amp;$L4224)</f>
        <v>#N/A</v>
      </c>
      <c r="T4790" s="33" t="str">
        <f t="shared" si="133"/>
        <v/>
      </c>
    </row>
    <row r="4791" spans="15:20" x14ac:dyDescent="0.3">
      <c r="O4791" s="33" t="e">
        <f>VLOOKUP($A4225,Master!$A:$B,2,0)&amp;$J4225&amp;$K4225</f>
        <v>#N/A</v>
      </c>
      <c r="P4791" s="33" t="e">
        <f>IF(OR($A4225="KE0",$A4225="KZ0",$A4225="KV0",$A4225="KH0",$A4225="KE",$A4225="KZ",),VLOOKUP($A4225&amp;$F4225,Master!$D:$E,2,0)&amp;$J4225&amp;$K4225,VLOOKUP($A4225,Master!$D:$E,2,0)&amp;Sheet1!$J4225&amp;Sheet1!$K4225)</f>
        <v>#N/A</v>
      </c>
      <c r="Q4791" s="33" t="str">
        <f t="shared" si="132"/>
        <v/>
      </c>
      <c r="R4791" s="33" t="e">
        <f>IF(IF(VLOOKUP($A4225,Master!$G:$J,4,0)="x",Sheet1!$A4225,"")="","",IF(VLOOKUP($A4225,Master!$G:$J,4,0)="x",Sheet1!$A4225,"")&amp;$J4225&amp;$K4225)</f>
        <v>#N/A</v>
      </c>
      <c r="S4791" s="33" t="e">
        <f>IF(VLOOKUP($A4225,Master!$L:$M,2,0)=0,"",VLOOKUP($A4225,Master!$L:$M,2,0)&amp;$J4225&amp;$L4225)</f>
        <v>#N/A</v>
      </c>
      <c r="T4791" s="33" t="str">
        <f t="shared" si="133"/>
        <v/>
      </c>
    </row>
    <row r="4792" spans="15:20" x14ac:dyDescent="0.3">
      <c r="O4792" s="33" t="e">
        <f>VLOOKUP($A4226,Master!$A:$B,2,0)&amp;$J4226&amp;$K4226</f>
        <v>#N/A</v>
      </c>
      <c r="P4792" s="33" t="e">
        <f>IF(OR($A4226="KE0",$A4226="KZ0",$A4226="KV0",$A4226="KH0",$A4226="KE",$A4226="KZ",),VLOOKUP($A4226&amp;$F4226,Master!$D:$E,2,0)&amp;$J4226&amp;$K4226,VLOOKUP($A4226,Master!$D:$E,2,0)&amp;Sheet1!$J4226&amp;Sheet1!$K4226)</f>
        <v>#N/A</v>
      </c>
      <c r="Q4792" s="33" t="str">
        <f t="shared" si="132"/>
        <v/>
      </c>
      <c r="R4792" s="33" t="e">
        <f>IF(IF(VLOOKUP($A4226,Master!$G:$J,4,0)="x",Sheet1!$A4226,"")="","",IF(VLOOKUP($A4226,Master!$G:$J,4,0)="x",Sheet1!$A4226,"")&amp;$J4226&amp;$K4226)</f>
        <v>#N/A</v>
      </c>
      <c r="S4792" s="33" t="e">
        <f>IF(VLOOKUP($A4226,Master!$L:$M,2,0)=0,"",VLOOKUP($A4226,Master!$L:$M,2,0)&amp;$J4226&amp;$L4226)</f>
        <v>#N/A</v>
      </c>
      <c r="T4792" s="33" t="str">
        <f t="shared" si="133"/>
        <v/>
      </c>
    </row>
    <row r="4793" spans="15:20" x14ac:dyDescent="0.3">
      <c r="O4793" s="33" t="e">
        <f>VLOOKUP($A4227,Master!$A:$B,2,0)&amp;$J4227&amp;$K4227</f>
        <v>#N/A</v>
      </c>
      <c r="P4793" s="33" t="e">
        <f>IF(OR($A4227="KE0",$A4227="KZ0",$A4227="KV0",$A4227="KH0",$A4227="KE",$A4227="KZ",),VLOOKUP($A4227&amp;$F4227,Master!$D:$E,2,0)&amp;$J4227&amp;$K4227,VLOOKUP($A4227,Master!$D:$E,2,0)&amp;Sheet1!$J4227&amp;Sheet1!$K4227)</f>
        <v>#N/A</v>
      </c>
      <c r="Q4793" s="33" t="str">
        <f t="shared" si="132"/>
        <v/>
      </c>
      <c r="R4793" s="33" t="e">
        <f>IF(IF(VLOOKUP($A4227,Master!$G:$J,4,0)="x",Sheet1!$A4227,"")="","",IF(VLOOKUP($A4227,Master!$G:$J,4,0)="x",Sheet1!$A4227,"")&amp;$J4227&amp;$K4227)</f>
        <v>#N/A</v>
      </c>
      <c r="S4793" s="33" t="e">
        <f>IF(VLOOKUP($A4227,Master!$L:$M,2,0)=0,"",VLOOKUP($A4227,Master!$L:$M,2,0)&amp;$J4227&amp;$L4227)</f>
        <v>#N/A</v>
      </c>
      <c r="T4793" s="33" t="str">
        <f t="shared" si="133"/>
        <v/>
      </c>
    </row>
    <row r="4794" spans="15:20" x14ac:dyDescent="0.3">
      <c r="O4794" s="33" t="e">
        <f>VLOOKUP($A4228,Master!$A:$B,2,0)&amp;$J4228&amp;$K4228</f>
        <v>#N/A</v>
      </c>
      <c r="P4794" s="33" t="e">
        <f>IF(OR($A4228="KE0",$A4228="KZ0",$A4228="KV0",$A4228="KH0",$A4228="KE",$A4228="KZ",),VLOOKUP($A4228&amp;$F4228,Master!$D:$E,2,0)&amp;$J4228&amp;$K4228,VLOOKUP($A4228,Master!$D:$E,2,0)&amp;Sheet1!$J4228&amp;Sheet1!$K4228)</f>
        <v>#N/A</v>
      </c>
      <c r="Q4794" s="33" t="str">
        <f t="shared" si="132"/>
        <v/>
      </c>
      <c r="R4794" s="33" t="e">
        <f>IF(IF(VLOOKUP($A4228,Master!$G:$J,4,0)="x",Sheet1!$A4228,"")="","",IF(VLOOKUP($A4228,Master!$G:$J,4,0)="x",Sheet1!$A4228,"")&amp;$J4228&amp;$K4228)</f>
        <v>#N/A</v>
      </c>
      <c r="S4794" s="33" t="e">
        <f>IF(VLOOKUP($A4228,Master!$L:$M,2,0)=0,"",VLOOKUP($A4228,Master!$L:$M,2,0)&amp;$J4228&amp;$L4228)</f>
        <v>#N/A</v>
      </c>
      <c r="T4794" s="33" t="str">
        <f t="shared" si="133"/>
        <v/>
      </c>
    </row>
    <row r="4795" spans="15:20" x14ac:dyDescent="0.3">
      <c r="O4795" s="33" t="e">
        <f>VLOOKUP($A4229,Master!$A:$B,2,0)&amp;$J4229&amp;$K4229</f>
        <v>#N/A</v>
      </c>
      <c r="P4795" s="33" t="e">
        <f>IF(OR($A4229="KE0",$A4229="KZ0",$A4229="KV0",$A4229="KH0",$A4229="KE",$A4229="KZ",),VLOOKUP($A4229&amp;$F4229,Master!$D:$E,2,0)&amp;$J4229&amp;$K4229,VLOOKUP($A4229,Master!$D:$E,2,0)&amp;Sheet1!$J4229&amp;Sheet1!$K4229)</f>
        <v>#N/A</v>
      </c>
      <c r="Q4795" s="33" t="str">
        <f t="shared" si="132"/>
        <v/>
      </c>
      <c r="R4795" s="33" t="e">
        <f>IF(IF(VLOOKUP($A4229,Master!$G:$J,4,0)="x",Sheet1!$A4229,"")="","",IF(VLOOKUP($A4229,Master!$G:$J,4,0)="x",Sheet1!$A4229,"")&amp;$J4229&amp;$K4229)</f>
        <v>#N/A</v>
      </c>
      <c r="S4795" s="33" t="e">
        <f>IF(VLOOKUP($A4229,Master!$L:$M,2,0)=0,"",VLOOKUP($A4229,Master!$L:$M,2,0)&amp;$J4229&amp;$L4229)</f>
        <v>#N/A</v>
      </c>
      <c r="T4795" s="33" t="str">
        <f t="shared" si="133"/>
        <v/>
      </c>
    </row>
    <row r="4796" spans="15:20" x14ac:dyDescent="0.3">
      <c r="O4796" s="33" t="e">
        <f>VLOOKUP($A4230,Master!$A:$B,2,0)&amp;$J4230&amp;$K4230</f>
        <v>#N/A</v>
      </c>
      <c r="P4796" s="33" t="e">
        <f>IF(OR($A4230="KE0",$A4230="KZ0",$A4230="KV0",$A4230="KH0",$A4230="KE",$A4230="KZ",),VLOOKUP($A4230&amp;$F4230,Master!$D:$E,2,0)&amp;$J4230&amp;$K4230,VLOOKUP($A4230,Master!$D:$E,2,0)&amp;Sheet1!$J4230&amp;Sheet1!$K4230)</f>
        <v>#N/A</v>
      </c>
      <c r="Q4796" s="33" t="str">
        <f t="shared" si="132"/>
        <v/>
      </c>
      <c r="R4796" s="33" t="e">
        <f>IF(IF(VLOOKUP($A4230,Master!$G:$J,4,0)="x",Sheet1!$A4230,"")="","",IF(VLOOKUP($A4230,Master!$G:$J,4,0)="x",Sheet1!$A4230,"")&amp;$J4230&amp;$K4230)</f>
        <v>#N/A</v>
      </c>
      <c r="S4796" s="33" t="e">
        <f>IF(VLOOKUP($A4230,Master!$L:$M,2,0)=0,"",VLOOKUP($A4230,Master!$L:$M,2,0)&amp;$J4230&amp;$L4230)</f>
        <v>#N/A</v>
      </c>
      <c r="T4796" s="33" t="str">
        <f t="shared" si="133"/>
        <v/>
      </c>
    </row>
    <row r="4797" spans="15:20" x14ac:dyDescent="0.3">
      <c r="O4797" s="33" t="e">
        <f>VLOOKUP($A4231,Master!$A:$B,2,0)&amp;$J4231&amp;$K4231</f>
        <v>#N/A</v>
      </c>
      <c r="P4797" s="33" t="e">
        <f>IF(OR($A4231="KE0",$A4231="KZ0",$A4231="KV0",$A4231="KH0",$A4231="KE",$A4231="KZ",),VLOOKUP($A4231&amp;$F4231,Master!$D:$E,2,0)&amp;$J4231&amp;$K4231,VLOOKUP($A4231,Master!$D:$E,2,0)&amp;Sheet1!$J4231&amp;Sheet1!$K4231)</f>
        <v>#N/A</v>
      </c>
      <c r="Q4797" s="33" t="str">
        <f t="shared" si="132"/>
        <v/>
      </c>
      <c r="R4797" s="33" t="e">
        <f>IF(IF(VLOOKUP($A4231,Master!$G:$J,4,0)="x",Sheet1!$A4231,"")="","",IF(VLOOKUP($A4231,Master!$G:$J,4,0)="x",Sheet1!$A4231,"")&amp;$J4231&amp;$K4231)</f>
        <v>#N/A</v>
      </c>
      <c r="S4797" s="33" t="e">
        <f>IF(VLOOKUP($A4231,Master!$L:$M,2,0)=0,"",VLOOKUP($A4231,Master!$L:$M,2,0)&amp;$J4231&amp;$L4231)</f>
        <v>#N/A</v>
      </c>
      <c r="T4797" s="33" t="str">
        <f t="shared" si="133"/>
        <v/>
      </c>
    </row>
    <row r="4798" spans="15:20" x14ac:dyDescent="0.3">
      <c r="O4798" s="33" t="e">
        <f>VLOOKUP($A4232,Master!$A:$B,2,0)&amp;$J4232&amp;$K4232</f>
        <v>#N/A</v>
      </c>
      <c r="P4798" s="33" t="e">
        <f>IF(OR($A4232="KE0",$A4232="KZ0",$A4232="KV0",$A4232="KH0",$A4232="KE",$A4232="KZ",),VLOOKUP($A4232&amp;$F4232,Master!$D:$E,2,0)&amp;$J4232&amp;$K4232,VLOOKUP($A4232,Master!$D:$E,2,0)&amp;Sheet1!$J4232&amp;Sheet1!$K4232)</f>
        <v>#N/A</v>
      </c>
      <c r="Q4798" s="33" t="str">
        <f t="shared" si="132"/>
        <v/>
      </c>
      <c r="R4798" s="33" t="e">
        <f>IF(IF(VLOOKUP($A4232,Master!$G:$J,4,0)="x",Sheet1!$A4232,"")="","",IF(VLOOKUP($A4232,Master!$G:$J,4,0)="x",Sheet1!$A4232,"")&amp;$J4232&amp;$K4232)</f>
        <v>#N/A</v>
      </c>
      <c r="S4798" s="33" t="e">
        <f>IF(VLOOKUP($A4232,Master!$L:$M,2,0)=0,"",VLOOKUP($A4232,Master!$L:$M,2,0)&amp;$J4232&amp;$L4232)</f>
        <v>#N/A</v>
      </c>
      <c r="T4798" s="33" t="str">
        <f t="shared" si="133"/>
        <v/>
      </c>
    </row>
    <row r="4799" spans="15:20" x14ac:dyDescent="0.3">
      <c r="O4799" s="33" t="e">
        <f>VLOOKUP($A4233,Master!$A:$B,2,0)&amp;$J4233&amp;$K4233</f>
        <v>#N/A</v>
      </c>
      <c r="P4799" s="33" t="e">
        <f>IF(OR($A4233="KE0",$A4233="KZ0",$A4233="KV0",$A4233="KH0",$A4233="KE",$A4233="KZ",),VLOOKUP($A4233&amp;$F4233,Master!$D:$E,2,0)&amp;$J4233&amp;$K4233,VLOOKUP($A4233,Master!$D:$E,2,0)&amp;Sheet1!$J4233&amp;Sheet1!$K4233)</f>
        <v>#N/A</v>
      </c>
      <c r="Q4799" s="33" t="str">
        <f t="shared" si="132"/>
        <v/>
      </c>
      <c r="R4799" s="33" t="e">
        <f>IF(IF(VLOOKUP($A4233,Master!$G:$J,4,0)="x",Sheet1!$A4233,"")="","",IF(VLOOKUP($A4233,Master!$G:$J,4,0)="x",Sheet1!$A4233,"")&amp;$J4233&amp;$K4233)</f>
        <v>#N/A</v>
      </c>
      <c r="S4799" s="33" t="e">
        <f>IF(VLOOKUP($A4233,Master!$L:$M,2,0)=0,"",VLOOKUP($A4233,Master!$L:$M,2,0)&amp;$J4233&amp;$L4233)</f>
        <v>#N/A</v>
      </c>
      <c r="T4799" s="33" t="str">
        <f t="shared" si="133"/>
        <v/>
      </c>
    </row>
    <row r="4800" spans="15:20" x14ac:dyDescent="0.3">
      <c r="O4800" s="33" t="e">
        <f>VLOOKUP($A4234,Master!$A:$B,2,0)&amp;$J4234&amp;$K4234</f>
        <v>#N/A</v>
      </c>
      <c r="P4800" s="33" t="e">
        <f>IF(OR($A4234="KE0",$A4234="KZ0",$A4234="KV0",$A4234="KH0",$A4234="KE",$A4234="KZ",),VLOOKUP($A4234&amp;$F4234,Master!$D:$E,2,0)&amp;$J4234&amp;$K4234,VLOOKUP($A4234,Master!$D:$E,2,0)&amp;Sheet1!$J4234&amp;Sheet1!$K4234)</f>
        <v>#N/A</v>
      </c>
      <c r="Q4800" s="33" t="str">
        <f t="shared" si="132"/>
        <v/>
      </c>
      <c r="R4800" s="33" t="e">
        <f>IF(IF(VLOOKUP($A4234,Master!$G:$J,4,0)="x",Sheet1!$A4234,"")="","",IF(VLOOKUP($A4234,Master!$G:$J,4,0)="x",Sheet1!$A4234,"")&amp;$J4234&amp;$K4234)</f>
        <v>#N/A</v>
      </c>
      <c r="S4800" s="33" t="e">
        <f>IF(VLOOKUP($A4234,Master!$L:$M,2,0)=0,"",VLOOKUP($A4234,Master!$L:$M,2,0)&amp;$J4234&amp;$L4234)</f>
        <v>#N/A</v>
      </c>
      <c r="T4800" s="33" t="str">
        <f t="shared" si="133"/>
        <v/>
      </c>
    </row>
    <row r="4801" spans="15:20" x14ac:dyDescent="0.3">
      <c r="O4801" s="33" t="e">
        <f>VLOOKUP($A4235,Master!$A:$B,2,0)&amp;$J4235&amp;$K4235</f>
        <v>#N/A</v>
      </c>
      <c r="P4801" s="33" t="e">
        <f>IF(OR($A4235="KE0",$A4235="KZ0",$A4235="KV0",$A4235="KH0",$A4235="KE",$A4235="KZ",),VLOOKUP($A4235&amp;$F4235,Master!$D:$E,2,0)&amp;$J4235&amp;$K4235,VLOOKUP($A4235,Master!$D:$E,2,0)&amp;Sheet1!$J4235&amp;Sheet1!$K4235)</f>
        <v>#N/A</v>
      </c>
      <c r="Q4801" s="33" t="str">
        <f t="shared" si="132"/>
        <v/>
      </c>
      <c r="R4801" s="33" t="e">
        <f>IF(IF(VLOOKUP($A4235,Master!$G:$J,4,0)="x",Sheet1!$A4235,"")="","",IF(VLOOKUP($A4235,Master!$G:$J,4,0)="x",Sheet1!$A4235,"")&amp;$J4235&amp;$K4235)</f>
        <v>#N/A</v>
      </c>
      <c r="S4801" s="33" t="e">
        <f>IF(VLOOKUP($A4235,Master!$L:$M,2,0)=0,"",VLOOKUP($A4235,Master!$L:$M,2,0)&amp;$J4235&amp;$L4235)</f>
        <v>#N/A</v>
      </c>
      <c r="T4801" s="33" t="str">
        <f t="shared" si="133"/>
        <v/>
      </c>
    </row>
    <row r="4802" spans="15:20" x14ac:dyDescent="0.3">
      <c r="O4802" s="33" t="e">
        <f>VLOOKUP($A4236,Master!$A:$B,2,0)&amp;$J4236&amp;$K4236</f>
        <v>#N/A</v>
      </c>
      <c r="P4802" s="33" t="e">
        <f>IF(OR($A4236="KE0",$A4236="KZ0",$A4236="KV0",$A4236="KH0",$A4236="KE",$A4236="KZ",),VLOOKUP($A4236&amp;$F4236,Master!$D:$E,2,0)&amp;$J4236&amp;$K4236,VLOOKUP($A4236,Master!$D:$E,2,0)&amp;Sheet1!$J4236&amp;Sheet1!$K4236)</f>
        <v>#N/A</v>
      </c>
      <c r="Q4802" s="33" t="str">
        <f t="shared" si="132"/>
        <v/>
      </c>
      <c r="R4802" s="33" t="e">
        <f>IF(IF(VLOOKUP($A4236,Master!$G:$J,4,0)="x",Sheet1!$A4236,"")="","",IF(VLOOKUP($A4236,Master!$G:$J,4,0)="x",Sheet1!$A4236,"")&amp;$J4236&amp;$K4236)</f>
        <v>#N/A</v>
      </c>
      <c r="S4802" s="33" t="e">
        <f>IF(VLOOKUP($A4236,Master!$L:$M,2,0)=0,"",VLOOKUP($A4236,Master!$L:$M,2,0)&amp;$J4236&amp;$L4236)</f>
        <v>#N/A</v>
      </c>
      <c r="T4802" s="33" t="str">
        <f t="shared" si="133"/>
        <v/>
      </c>
    </row>
    <row r="4803" spans="15:20" x14ac:dyDescent="0.3">
      <c r="O4803" s="33" t="e">
        <f>VLOOKUP($A4237,Master!$A:$B,2,0)&amp;$J4237&amp;$K4237</f>
        <v>#N/A</v>
      </c>
      <c r="P4803" s="33" t="e">
        <f>IF(OR($A4237="KE0",$A4237="KZ0",$A4237="KV0",$A4237="KH0",$A4237="KE",$A4237="KZ",),VLOOKUP($A4237&amp;$F4237,Master!$D:$E,2,0)&amp;$J4237&amp;$K4237,VLOOKUP($A4237,Master!$D:$E,2,0)&amp;Sheet1!$J4237&amp;Sheet1!$K4237)</f>
        <v>#N/A</v>
      </c>
      <c r="Q4803" s="33" t="str">
        <f t="shared" ref="Q4803:Q4866" si="134">$A4237&amp;$J4237&amp;$K4237</f>
        <v/>
      </c>
      <c r="R4803" s="33" t="e">
        <f>IF(IF(VLOOKUP($A4237,Master!$G:$J,4,0)="x",Sheet1!$A4237,"")="","",IF(VLOOKUP($A4237,Master!$G:$J,4,0)="x",Sheet1!$A4237,"")&amp;$J4237&amp;$K4237)</f>
        <v>#N/A</v>
      </c>
      <c r="S4803" s="33" t="e">
        <f>IF(VLOOKUP($A4237,Master!$L:$M,2,0)=0,"",VLOOKUP($A4237,Master!$L:$M,2,0)&amp;$J4237&amp;$L4237)</f>
        <v>#N/A</v>
      </c>
      <c r="T4803" s="33" t="str">
        <f t="shared" ref="T4803:T4866" si="135">$A4237&amp;$J4237</f>
        <v/>
      </c>
    </row>
    <row r="4804" spans="15:20" x14ac:dyDescent="0.3">
      <c r="O4804" s="33" t="e">
        <f>VLOOKUP($A4238,Master!$A:$B,2,0)&amp;$J4238&amp;$K4238</f>
        <v>#N/A</v>
      </c>
      <c r="P4804" s="33" t="e">
        <f>IF(OR($A4238="KE0",$A4238="KZ0",$A4238="KV0",$A4238="KH0",$A4238="KE",$A4238="KZ",),VLOOKUP($A4238&amp;$F4238,Master!$D:$E,2,0)&amp;$J4238&amp;$K4238,VLOOKUP($A4238,Master!$D:$E,2,0)&amp;Sheet1!$J4238&amp;Sheet1!$K4238)</f>
        <v>#N/A</v>
      </c>
      <c r="Q4804" s="33" t="str">
        <f t="shared" si="134"/>
        <v/>
      </c>
      <c r="R4804" s="33" t="e">
        <f>IF(IF(VLOOKUP($A4238,Master!$G:$J,4,0)="x",Sheet1!$A4238,"")="","",IF(VLOOKUP($A4238,Master!$G:$J,4,0)="x",Sheet1!$A4238,"")&amp;$J4238&amp;$K4238)</f>
        <v>#N/A</v>
      </c>
      <c r="S4804" s="33" t="e">
        <f>IF(VLOOKUP($A4238,Master!$L:$M,2,0)=0,"",VLOOKUP($A4238,Master!$L:$M,2,0)&amp;$J4238&amp;$L4238)</f>
        <v>#N/A</v>
      </c>
      <c r="T4804" s="33" t="str">
        <f t="shared" si="135"/>
        <v/>
      </c>
    </row>
    <row r="4805" spans="15:20" x14ac:dyDescent="0.3">
      <c r="O4805" s="33" t="e">
        <f>VLOOKUP($A4239,Master!$A:$B,2,0)&amp;$J4239&amp;$K4239</f>
        <v>#N/A</v>
      </c>
      <c r="P4805" s="33" t="e">
        <f>IF(OR($A4239="KE0",$A4239="KZ0",$A4239="KV0",$A4239="KH0",$A4239="KE",$A4239="KZ",),VLOOKUP($A4239&amp;$F4239,Master!$D:$E,2,0)&amp;$J4239&amp;$K4239,VLOOKUP($A4239,Master!$D:$E,2,0)&amp;Sheet1!$J4239&amp;Sheet1!$K4239)</f>
        <v>#N/A</v>
      </c>
      <c r="Q4805" s="33" t="str">
        <f t="shared" si="134"/>
        <v/>
      </c>
      <c r="R4805" s="33" t="e">
        <f>IF(IF(VLOOKUP($A4239,Master!$G:$J,4,0)="x",Sheet1!$A4239,"")="","",IF(VLOOKUP($A4239,Master!$G:$J,4,0)="x",Sheet1!$A4239,"")&amp;$J4239&amp;$K4239)</f>
        <v>#N/A</v>
      </c>
      <c r="S4805" s="33" t="e">
        <f>IF(VLOOKUP($A4239,Master!$L:$M,2,0)=0,"",VLOOKUP($A4239,Master!$L:$M,2,0)&amp;$J4239&amp;$L4239)</f>
        <v>#N/A</v>
      </c>
      <c r="T4805" s="33" t="str">
        <f t="shared" si="135"/>
        <v/>
      </c>
    </row>
    <row r="4806" spans="15:20" x14ac:dyDescent="0.3">
      <c r="O4806" s="33" t="e">
        <f>VLOOKUP($A4240,Master!$A:$B,2,0)&amp;$J4240&amp;$K4240</f>
        <v>#N/A</v>
      </c>
      <c r="P4806" s="33" t="e">
        <f>IF(OR($A4240="KE0",$A4240="KZ0",$A4240="KV0",$A4240="KH0",$A4240="KE",$A4240="KZ",),VLOOKUP($A4240&amp;$F4240,Master!$D:$E,2,0)&amp;$J4240&amp;$K4240,VLOOKUP($A4240,Master!$D:$E,2,0)&amp;Sheet1!$J4240&amp;Sheet1!$K4240)</f>
        <v>#N/A</v>
      </c>
      <c r="Q4806" s="33" t="str">
        <f t="shared" si="134"/>
        <v/>
      </c>
      <c r="R4806" s="33" t="e">
        <f>IF(IF(VLOOKUP($A4240,Master!$G:$J,4,0)="x",Sheet1!$A4240,"")="","",IF(VLOOKUP($A4240,Master!$G:$J,4,0)="x",Sheet1!$A4240,"")&amp;$J4240&amp;$K4240)</f>
        <v>#N/A</v>
      </c>
      <c r="S4806" s="33" t="e">
        <f>IF(VLOOKUP($A4240,Master!$L:$M,2,0)=0,"",VLOOKUP($A4240,Master!$L:$M,2,0)&amp;$J4240&amp;$L4240)</f>
        <v>#N/A</v>
      </c>
      <c r="T4806" s="33" t="str">
        <f t="shared" si="135"/>
        <v/>
      </c>
    </row>
    <row r="4807" spans="15:20" x14ac:dyDescent="0.3">
      <c r="O4807" s="33" t="e">
        <f>VLOOKUP($A4241,Master!$A:$B,2,0)&amp;$J4241&amp;$K4241</f>
        <v>#N/A</v>
      </c>
      <c r="P4807" s="33" t="e">
        <f>IF(OR($A4241="KE0",$A4241="KZ0",$A4241="KV0",$A4241="KH0",$A4241="KE",$A4241="KZ",),VLOOKUP($A4241&amp;$F4241,Master!$D:$E,2,0)&amp;$J4241&amp;$K4241,VLOOKUP($A4241,Master!$D:$E,2,0)&amp;Sheet1!$J4241&amp;Sheet1!$K4241)</f>
        <v>#N/A</v>
      </c>
      <c r="Q4807" s="33" t="str">
        <f t="shared" si="134"/>
        <v/>
      </c>
      <c r="R4807" s="33" t="e">
        <f>IF(IF(VLOOKUP($A4241,Master!$G:$J,4,0)="x",Sheet1!$A4241,"")="","",IF(VLOOKUP($A4241,Master!$G:$J,4,0)="x",Sheet1!$A4241,"")&amp;$J4241&amp;$K4241)</f>
        <v>#N/A</v>
      </c>
      <c r="S4807" s="33" t="e">
        <f>IF(VLOOKUP($A4241,Master!$L:$M,2,0)=0,"",VLOOKUP($A4241,Master!$L:$M,2,0)&amp;$J4241&amp;$L4241)</f>
        <v>#N/A</v>
      </c>
      <c r="T4807" s="33" t="str">
        <f t="shared" si="135"/>
        <v/>
      </c>
    </row>
    <row r="4808" spans="15:20" x14ac:dyDescent="0.3">
      <c r="O4808" s="33" t="e">
        <f>VLOOKUP($A4242,Master!$A:$B,2,0)&amp;$J4242&amp;$K4242</f>
        <v>#N/A</v>
      </c>
      <c r="P4808" s="33" t="e">
        <f>IF(OR($A4242="KE0",$A4242="KZ0",$A4242="KV0",$A4242="KH0",$A4242="KE",$A4242="KZ",),VLOOKUP($A4242&amp;$F4242,Master!$D:$E,2,0)&amp;$J4242&amp;$K4242,VLOOKUP($A4242,Master!$D:$E,2,0)&amp;Sheet1!$J4242&amp;Sheet1!$K4242)</f>
        <v>#N/A</v>
      </c>
      <c r="Q4808" s="33" t="str">
        <f t="shared" si="134"/>
        <v/>
      </c>
      <c r="R4808" s="33" t="e">
        <f>IF(IF(VLOOKUP($A4242,Master!$G:$J,4,0)="x",Sheet1!$A4242,"")="","",IF(VLOOKUP($A4242,Master!$G:$J,4,0)="x",Sheet1!$A4242,"")&amp;$J4242&amp;$K4242)</f>
        <v>#N/A</v>
      </c>
      <c r="S4808" s="33" t="e">
        <f>IF(VLOOKUP($A4242,Master!$L:$M,2,0)=0,"",VLOOKUP($A4242,Master!$L:$M,2,0)&amp;$J4242&amp;$L4242)</f>
        <v>#N/A</v>
      </c>
      <c r="T4808" s="33" t="str">
        <f t="shared" si="135"/>
        <v/>
      </c>
    </row>
    <row r="4809" spans="15:20" x14ac:dyDescent="0.3">
      <c r="O4809" s="33" t="e">
        <f>VLOOKUP($A4243,Master!$A:$B,2,0)&amp;$J4243&amp;$K4243</f>
        <v>#N/A</v>
      </c>
      <c r="P4809" s="33" t="e">
        <f>IF(OR($A4243="KE0",$A4243="KZ0",$A4243="KV0",$A4243="KH0",$A4243="KE",$A4243="KZ",),VLOOKUP($A4243&amp;$F4243,Master!$D:$E,2,0)&amp;$J4243&amp;$K4243,VLOOKUP($A4243,Master!$D:$E,2,0)&amp;Sheet1!$J4243&amp;Sheet1!$K4243)</f>
        <v>#N/A</v>
      </c>
      <c r="Q4809" s="33" t="str">
        <f t="shared" si="134"/>
        <v/>
      </c>
      <c r="R4809" s="33" t="e">
        <f>IF(IF(VLOOKUP($A4243,Master!$G:$J,4,0)="x",Sheet1!$A4243,"")="","",IF(VLOOKUP($A4243,Master!$G:$J,4,0)="x",Sheet1!$A4243,"")&amp;$J4243&amp;$K4243)</f>
        <v>#N/A</v>
      </c>
      <c r="S4809" s="33" t="e">
        <f>IF(VLOOKUP($A4243,Master!$L:$M,2,0)=0,"",VLOOKUP($A4243,Master!$L:$M,2,0)&amp;$J4243&amp;$L4243)</f>
        <v>#N/A</v>
      </c>
      <c r="T4809" s="33" t="str">
        <f t="shared" si="135"/>
        <v/>
      </c>
    </row>
    <row r="4810" spans="15:20" x14ac:dyDescent="0.3">
      <c r="O4810" s="33" t="e">
        <f>VLOOKUP($A4244,Master!$A:$B,2,0)&amp;$J4244&amp;$K4244</f>
        <v>#N/A</v>
      </c>
      <c r="P4810" s="33" t="e">
        <f>IF(OR($A4244="KE0",$A4244="KZ0",$A4244="KV0",$A4244="KH0",$A4244="KE",$A4244="KZ",),VLOOKUP($A4244&amp;$F4244,Master!$D:$E,2,0)&amp;$J4244&amp;$K4244,VLOOKUP($A4244,Master!$D:$E,2,0)&amp;Sheet1!$J4244&amp;Sheet1!$K4244)</f>
        <v>#N/A</v>
      </c>
      <c r="Q4810" s="33" t="str">
        <f t="shared" si="134"/>
        <v/>
      </c>
      <c r="R4810" s="33" t="e">
        <f>IF(IF(VLOOKUP($A4244,Master!$G:$J,4,0)="x",Sheet1!$A4244,"")="","",IF(VLOOKUP($A4244,Master!$G:$J,4,0)="x",Sheet1!$A4244,"")&amp;$J4244&amp;$K4244)</f>
        <v>#N/A</v>
      </c>
      <c r="S4810" s="33" t="e">
        <f>IF(VLOOKUP($A4244,Master!$L:$M,2,0)=0,"",VLOOKUP($A4244,Master!$L:$M,2,0)&amp;$J4244&amp;$L4244)</f>
        <v>#N/A</v>
      </c>
      <c r="T4810" s="33" t="str">
        <f t="shared" si="135"/>
        <v/>
      </c>
    </row>
    <row r="4811" spans="15:20" x14ac:dyDescent="0.3">
      <c r="O4811" s="33" t="e">
        <f>VLOOKUP($A4245,Master!$A:$B,2,0)&amp;$J4245&amp;$K4245</f>
        <v>#N/A</v>
      </c>
      <c r="P4811" s="33" t="e">
        <f>IF(OR($A4245="KE0",$A4245="KZ0",$A4245="KV0",$A4245="KH0",$A4245="KE",$A4245="KZ",),VLOOKUP($A4245&amp;$F4245,Master!$D:$E,2,0)&amp;$J4245&amp;$K4245,VLOOKUP($A4245,Master!$D:$E,2,0)&amp;Sheet1!$J4245&amp;Sheet1!$K4245)</f>
        <v>#N/A</v>
      </c>
      <c r="Q4811" s="33" t="str">
        <f t="shared" si="134"/>
        <v/>
      </c>
      <c r="R4811" s="33" t="e">
        <f>IF(IF(VLOOKUP($A4245,Master!$G:$J,4,0)="x",Sheet1!$A4245,"")="","",IF(VLOOKUP($A4245,Master!$G:$J,4,0)="x",Sheet1!$A4245,"")&amp;$J4245&amp;$K4245)</f>
        <v>#N/A</v>
      </c>
      <c r="S4811" s="33" t="e">
        <f>IF(VLOOKUP($A4245,Master!$L:$M,2,0)=0,"",VLOOKUP($A4245,Master!$L:$M,2,0)&amp;$J4245&amp;$L4245)</f>
        <v>#N/A</v>
      </c>
      <c r="T4811" s="33" t="str">
        <f t="shared" si="135"/>
        <v/>
      </c>
    </row>
    <row r="4812" spans="15:20" x14ac:dyDescent="0.3">
      <c r="O4812" s="33" t="e">
        <f>VLOOKUP($A4246,Master!$A:$B,2,0)&amp;$J4246&amp;$K4246</f>
        <v>#N/A</v>
      </c>
      <c r="P4812" s="33" t="e">
        <f>IF(OR($A4246="KE0",$A4246="KZ0",$A4246="KV0",$A4246="KH0",$A4246="KE",$A4246="KZ",),VLOOKUP($A4246&amp;$F4246,Master!$D:$E,2,0)&amp;$J4246&amp;$K4246,VLOOKUP($A4246,Master!$D:$E,2,0)&amp;Sheet1!$J4246&amp;Sheet1!$K4246)</f>
        <v>#N/A</v>
      </c>
      <c r="Q4812" s="33" t="str">
        <f t="shared" si="134"/>
        <v/>
      </c>
      <c r="R4812" s="33" t="e">
        <f>IF(IF(VLOOKUP($A4246,Master!$G:$J,4,0)="x",Sheet1!$A4246,"")="","",IF(VLOOKUP($A4246,Master!$G:$J,4,0)="x",Sheet1!$A4246,"")&amp;$J4246&amp;$K4246)</f>
        <v>#N/A</v>
      </c>
      <c r="S4812" s="33" t="e">
        <f>IF(VLOOKUP($A4246,Master!$L:$M,2,0)=0,"",VLOOKUP($A4246,Master!$L:$M,2,0)&amp;$J4246&amp;$L4246)</f>
        <v>#N/A</v>
      </c>
      <c r="T4812" s="33" t="str">
        <f t="shared" si="135"/>
        <v/>
      </c>
    </row>
    <row r="4813" spans="15:20" x14ac:dyDescent="0.3">
      <c r="O4813" s="33" t="e">
        <f>VLOOKUP($A4247,Master!$A:$B,2,0)&amp;$J4247&amp;$K4247</f>
        <v>#N/A</v>
      </c>
      <c r="P4813" s="33" t="e">
        <f>IF(OR($A4247="KE0",$A4247="KZ0",$A4247="KV0",$A4247="KH0",$A4247="KE",$A4247="KZ",),VLOOKUP($A4247&amp;$F4247,Master!$D:$E,2,0)&amp;$J4247&amp;$K4247,VLOOKUP($A4247,Master!$D:$E,2,0)&amp;Sheet1!$J4247&amp;Sheet1!$K4247)</f>
        <v>#N/A</v>
      </c>
      <c r="Q4813" s="33" t="str">
        <f t="shared" si="134"/>
        <v/>
      </c>
      <c r="R4813" s="33" t="e">
        <f>IF(IF(VLOOKUP($A4247,Master!$G:$J,4,0)="x",Sheet1!$A4247,"")="","",IF(VLOOKUP($A4247,Master!$G:$J,4,0)="x",Sheet1!$A4247,"")&amp;$J4247&amp;$K4247)</f>
        <v>#N/A</v>
      </c>
      <c r="S4813" s="33" t="e">
        <f>IF(VLOOKUP($A4247,Master!$L:$M,2,0)=0,"",VLOOKUP($A4247,Master!$L:$M,2,0)&amp;$J4247&amp;$L4247)</f>
        <v>#N/A</v>
      </c>
      <c r="T4813" s="33" t="str">
        <f t="shared" si="135"/>
        <v/>
      </c>
    </row>
    <row r="4814" spans="15:20" x14ac:dyDescent="0.3">
      <c r="O4814" s="33" t="e">
        <f>VLOOKUP($A4248,Master!$A:$B,2,0)&amp;$J4248&amp;$K4248</f>
        <v>#N/A</v>
      </c>
      <c r="P4814" s="33" t="e">
        <f>IF(OR($A4248="KE0",$A4248="KZ0",$A4248="KV0",$A4248="KH0",$A4248="KE",$A4248="KZ",),VLOOKUP($A4248&amp;$F4248,Master!$D:$E,2,0)&amp;$J4248&amp;$K4248,VLOOKUP($A4248,Master!$D:$E,2,0)&amp;Sheet1!$J4248&amp;Sheet1!$K4248)</f>
        <v>#N/A</v>
      </c>
      <c r="Q4814" s="33" t="str">
        <f t="shared" si="134"/>
        <v/>
      </c>
      <c r="R4814" s="33" t="e">
        <f>IF(IF(VLOOKUP($A4248,Master!$G:$J,4,0)="x",Sheet1!$A4248,"")="","",IF(VLOOKUP($A4248,Master!$G:$J,4,0)="x",Sheet1!$A4248,"")&amp;$J4248&amp;$K4248)</f>
        <v>#N/A</v>
      </c>
      <c r="S4814" s="33" t="e">
        <f>IF(VLOOKUP($A4248,Master!$L:$M,2,0)=0,"",VLOOKUP($A4248,Master!$L:$M,2,0)&amp;$J4248&amp;$L4248)</f>
        <v>#N/A</v>
      </c>
      <c r="T4814" s="33" t="str">
        <f t="shared" si="135"/>
        <v/>
      </c>
    </row>
    <row r="4815" spans="15:20" x14ac:dyDescent="0.3">
      <c r="O4815" s="33" t="e">
        <f>VLOOKUP($A4249,Master!$A:$B,2,0)&amp;$J4249&amp;$K4249</f>
        <v>#N/A</v>
      </c>
      <c r="P4815" s="33" t="e">
        <f>IF(OR($A4249="KE0",$A4249="KZ0",$A4249="KV0",$A4249="KH0",$A4249="KE",$A4249="KZ",),VLOOKUP($A4249&amp;$F4249,Master!$D:$E,2,0)&amp;$J4249&amp;$K4249,VLOOKUP($A4249,Master!$D:$E,2,0)&amp;Sheet1!$J4249&amp;Sheet1!$K4249)</f>
        <v>#N/A</v>
      </c>
      <c r="Q4815" s="33" t="str">
        <f t="shared" si="134"/>
        <v/>
      </c>
      <c r="R4815" s="33" t="e">
        <f>IF(IF(VLOOKUP($A4249,Master!$G:$J,4,0)="x",Sheet1!$A4249,"")="","",IF(VLOOKUP($A4249,Master!$G:$J,4,0)="x",Sheet1!$A4249,"")&amp;$J4249&amp;$K4249)</f>
        <v>#N/A</v>
      </c>
      <c r="S4815" s="33" t="e">
        <f>IF(VLOOKUP($A4249,Master!$L:$M,2,0)=0,"",VLOOKUP($A4249,Master!$L:$M,2,0)&amp;$J4249&amp;$L4249)</f>
        <v>#N/A</v>
      </c>
      <c r="T4815" s="33" t="str">
        <f t="shared" si="135"/>
        <v/>
      </c>
    </row>
    <row r="4816" spans="15:20" x14ac:dyDescent="0.3">
      <c r="O4816" s="33" t="e">
        <f>VLOOKUP($A4250,Master!$A:$B,2,0)&amp;$J4250&amp;$K4250</f>
        <v>#N/A</v>
      </c>
      <c r="P4816" s="33" t="e">
        <f>IF(OR($A4250="KE0",$A4250="KZ0",$A4250="KV0",$A4250="KH0",$A4250="KE",$A4250="KZ",),VLOOKUP($A4250&amp;$F4250,Master!$D:$E,2,0)&amp;$J4250&amp;$K4250,VLOOKUP($A4250,Master!$D:$E,2,0)&amp;Sheet1!$J4250&amp;Sheet1!$K4250)</f>
        <v>#N/A</v>
      </c>
      <c r="Q4816" s="33" t="str">
        <f t="shared" si="134"/>
        <v/>
      </c>
      <c r="R4816" s="33" t="e">
        <f>IF(IF(VLOOKUP($A4250,Master!$G:$J,4,0)="x",Sheet1!$A4250,"")="","",IF(VLOOKUP($A4250,Master!$G:$J,4,0)="x",Sheet1!$A4250,"")&amp;$J4250&amp;$K4250)</f>
        <v>#N/A</v>
      </c>
      <c r="S4816" s="33" t="e">
        <f>IF(VLOOKUP($A4250,Master!$L:$M,2,0)=0,"",VLOOKUP($A4250,Master!$L:$M,2,0)&amp;$J4250&amp;$L4250)</f>
        <v>#N/A</v>
      </c>
      <c r="T4816" s="33" t="str">
        <f t="shared" si="135"/>
        <v/>
      </c>
    </row>
    <row r="4817" spans="15:20" x14ac:dyDescent="0.3">
      <c r="O4817" s="33" t="e">
        <f>VLOOKUP($A4251,Master!$A:$B,2,0)&amp;$J4251&amp;$K4251</f>
        <v>#N/A</v>
      </c>
      <c r="P4817" s="33" t="e">
        <f>IF(OR($A4251="KE0",$A4251="KZ0",$A4251="KV0",$A4251="KH0",$A4251="KE",$A4251="KZ",),VLOOKUP($A4251&amp;$F4251,Master!$D:$E,2,0)&amp;$J4251&amp;$K4251,VLOOKUP($A4251,Master!$D:$E,2,0)&amp;Sheet1!$J4251&amp;Sheet1!$K4251)</f>
        <v>#N/A</v>
      </c>
      <c r="Q4817" s="33" t="str">
        <f t="shared" si="134"/>
        <v/>
      </c>
      <c r="R4817" s="33" t="e">
        <f>IF(IF(VLOOKUP($A4251,Master!$G:$J,4,0)="x",Sheet1!$A4251,"")="","",IF(VLOOKUP($A4251,Master!$G:$J,4,0)="x",Sheet1!$A4251,"")&amp;$J4251&amp;$K4251)</f>
        <v>#N/A</v>
      </c>
      <c r="S4817" s="33" t="e">
        <f>IF(VLOOKUP($A4251,Master!$L:$M,2,0)=0,"",VLOOKUP($A4251,Master!$L:$M,2,0)&amp;$J4251&amp;$L4251)</f>
        <v>#N/A</v>
      </c>
      <c r="T4817" s="33" t="str">
        <f t="shared" si="135"/>
        <v/>
      </c>
    </row>
    <row r="4818" spans="15:20" x14ac:dyDescent="0.3">
      <c r="O4818" s="33" t="e">
        <f>VLOOKUP($A4252,Master!$A:$B,2,0)&amp;$J4252&amp;$K4252</f>
        <v>#N/A</v>
      </c>
      <c r="P4818" s="33" t="e">
        <f>IF(OR($A4252="KE0",$A4252="KZ0",$A4252="KV0",$A4252="KH0",$A4252="KE",$A4252="KZ",),VLOOKUP($A4252&amp;$F4252,Master!$D:$E,2,0)&amp;$J4252&amp;$K4252,VLOOKUP($A4252,Master!$D:$E,2,0)&amp;Sheet1!$J4252&amp;Sheet1!$K4252)</f>
        <v>#N/A</v>
      </c>
      <c r="Q4818" s="33" t="str">
        <f t="shared" si="134"/>
        <v/>
      </c>
      <c r="R4818" s="33" t="e">
        <f>IF(IF(VLOOKUP($A4252,Master!$G:$J,4,0)="x",Sheet1!$A4252,"")="","",IF(VLOOKUP($A4252,Master!$G:$J,4,0)="x",Sheet1!$A4252,"")&amp;$J4252&amp;$K4252)</f>
        <v>#N/A</v>
      </c>
      <c r="S4818" s="33" t="e">
        <f>IF(VLOOKUP($A4252,Master!$L:$M,2,0)=0,"",VLOOKUP($A4252,Master!$L:$M,2,0)&amp;$J4252&amp;$L4252)</f>
        <v>#N/A</v>
      </c>
      <c r="T4818" s="33" t="str">
        <f t="shared" si="135"/>
        <v/>
      </c>
    </row>
    <row r="4819" spans="15:20" x14ac:dyDescent="0.3">
      <c r="O4819" s="33" t="e">
        <f>VLOOKUP($A4253,Master!$A:$B,2,0)&amp;$J4253&amp;$K4253</f>
        <v>#N/A</v>
      </c>
      <c r="P4819" s="33" t="e">
        <f>IF(OR($A4253="KE0",$A4253="KZ0",$A4253="KV0",$A4253="KH0",$A4253="KE",$A4253="KZ",),VLOOKUP($A4253&amp;$F4253,Master!$D:$E,2,0)&amp;$J4253&amp;$K4253,VLOOKUP($A4253,Master!$D:$E,2,0)&amp;Sheet1!$J4253&amp;Sheet1!$K4253)</f>
        <v>#N/A</v>
      </c>
      <c r="Q4819" s="33" t="str">
        <f t="shared" si="134"/>
        <v/>
      </c>
      <c r="R4819" s="33" t="e">
        <f>IF(IF(VLOOKUP($A4253,Master!$G:$J,4,0)="x",Sheet1!$A4253,"")="","",IF(VLOOKUP($A4253,Master!$G:$J,4,0)="x",Sheet1!$A4253,"")&amp;$J4253&amp;$K4253)</f>
        <v>#N/A</v>
      </c>
      <c r="S4819" s="33" t="e">
        <f>IF(VLOOKUP($A4253,Master!$L:$M,2,0)=0,"",VLOOKUP($A4253,Master!$L:$M,2,0)&amp;$J4253&amp;$L4253)</f>
        <v>#N/A</v>
      </c>
      <c r="T4819" s="33" t="str">
        <f t="shared" si="135"/>
        <v/>
      </c>
    </row>
    <row r="4820" spans="15:20" x14ac:dyDescent="0.3">
      <c r="O4820" s="33" t="e">
        <f>VLOOKUP($A4254,Master!$A:$B,2,0)&amp;$J4254&amp;$K4254</f>
        <v>#N/A</v>
      </c>
      <c r="P4820" s="33" t="e">
        <f>IF(OR($A4254="KE0",$A4254="KZ0",$A4254="KV0",$A4254="KH0",$A4254="KE",$A4254="KZ",),VLOOKUP($A4254&amp;$F4254,Master!$D:$E,2,0)&amp;$J4254&amp;$K4254,VLOOKUP($A4254,Master!$D:$E,2,0)&amp;Sheet1!$J4254&amp;Sheet1!$K4254)</f>
        <v>#N/A</v>
      </c>
      <c r="Q4820" s="33" t="str">
        <f t="shared" si="134"/>
        <v/>
      </c>
      <c r="R4820" s="33" t="e">
        <f>IF(IF(VLOOKUP($A4254,Master!$G:$J,4,0)="x",Sheet1!$A4254,"")="","",IF(VLOOKUP($A4254,Master!$G:$J,4,0)="x",Sheet1!$A4254,"")&amp;$J4254&amp;$K4254)</f>
        <v>#N/A</v>
      </c>
      <c r="S4820" s="33" t="e">
        <f>IF(VLOOKUP($A4254,Master!$L:$M,2,0)=0,"",VLOOKUP($A4254,Master!$L:$M,2,0)&amp;$J4254&amp;$L4254)</f>
        <v>#N/A</v>
      </c>
      <c r="T4820" s="33" t="str">
        <f t="shared" si="135"/>
        <v/>
      </c>
    </row>
    <row r="4821" spans="15:20" x14ac:dyDescent="0.3">
      <c r="O4821" s="33" t="e">
        <f>VLOOKUP($A4255,Master!$A:$B,2,0)&amp;$J4255&amp;$K4255</f>
        <v>#N/A</v>
      </c>
      <c r="P4821" s="33" t="e">
        <f>IF(OR($A4255="KE0",$A4255="KZ0",$A4255="KV0",$A4255="KH0",$A4255="KE",$A4255="KZ",),VLOOKUP($A4255&amp;$F4255,Master!$D:$E,2,0)&amp;$J4255&amp;$K4255,VLOOKUP($A4255,Master!$D:$E,2,0)&amp;Sheet1!$J4255&amp;Sheet1!$K4255)</f>
        <v>#N/A</v>
      </c>
      <c r="Q4821" s="33" t="str">
        <f t="shared" si="134"/>
        <v/>
      </c>
      <c r="R4821" s="33" t="e">
        <f>IF(IF(VLOOKUP($A4255,Master!$G:$J,4,0)="x",Sheet1!$A4255,"")="","",IF(VLOOKUP($A4255,Master!$G:$J,4,0)="x",Sheet1!$A4255,"")&amp;$J4255&amp;$K4255)</f>
        <v>#N/A</v>
      </c>
      <c r="S4821" s="33" t="e">
        <f>IF(VLOOKUP($A4255,Master!$L:$M,2,0)=0,"",VLOOKUP($A4255,Master!$L:$M,2,0)&amp;$J4255&amp;$L4255)</f>
        <v>#N/A</v>
      </c>
      <c r="T4821" s="33" t="str">
        <f t="shared" si="135"/>
        <v/>
      </c>
    </row>
    <row r="4822" spans="15:20" x14ac:dyDescent="0.3">
      <c r="O4822" s="33" t="e">
        <f>VLOOKUP($A4256,Master!$A:$B,2,0)&amp;$J4256&amp;$K4256</f>
        <v>#N/A</v>
      </c>
      <c r="P4822" s="33" t="e">
        <f>IF(OR($A4256="KE0",$A4256="KZ0",$A4256="KV0",$A4256="KH0",$A4256="KE",$A4256="KZ",),VLOOKUP($A4256&amp;$F4256,Master!$D:$E,2,0)&amp;$J4256&amp;$K4256,VLOOKUP($A4256,Master!$D:$E,2,0)&amp;Sheet1!$J4256&amp;Sheet1!$K4256)</f>
        <v>#N/A</v>
      </c>
      <c r="Q4822" s="33" t="str">
        <f t="shared" si="134"/>
        <v/>
      </c>
      <c r="R4822" s="33" t="e">
        <f>IF(IF(VLOOKUP($A4256,Master!$G:$J,4,0)="x",Sheet1!$A4256,"")="","",IF(VLOOKUP($A4256,Master!$G:$J,4,0)="x",Sheet1!$A4256,"")&amp;$J4256&amp;$K4256)</f>
        <v>#N/A</v>
      </c>
      <c r="S4822" s="33" t="e">
        <f>IF(VLOOKUP($A4256,Master!$L:$M,2,0)=0,"",VLOOKUP($A4256,Master!$L:$M,2,0)&amp;$J4256&amp;$L4256)</f>
        <v>#N/A</v>
      </c>
      <c r="T4822" s="33" t="str">
        <f t="shared" si="135"/>
        <v/>
      </c>
    </row>
    <row r="4823" spans="15:20" x14ac:dyDescent="0.3">
      <c r="O4823" s="33" t="e">
        <f>VLOOKUP($A4257,Master!$A:$B,2,0)&amp;$J4257&amp;$K4257</f>
        <v>#N/A</v>
      </c>
      <c r="P4823" s="33" t="e">
        <f>IF(OR($A4257="KE0",$A4257="KZ0",$A4257="KV0",$A4257="KH0",$A4257="KE",$A4257="KZ",),VLOOKUP($A4257&amp;$F4257,Master!$D:$E,2,0)&amp;$J4257&amp;$K4257,VLOOKUP($A4257,Master!$D:$E,2,0)&amp;Sheet1!$J4257&amp;Sheet1!$K4257)</f>
        <v>#N/A</v>
      </c>
      <c r="Q4823" s="33" t="str">
        <f t="shared" si="134"/>
        <v/>
      </c>
      <c r="R4823" s="33" t="e">
        <f>IF(IF(VLOOKUP($A4257,Master!$G:$J,4,0)="x",Sheet1!$A4257,"")="","",IF(VLOOKUP($A4257,Master!$G:$J,4,0)="x",Sheet1!$A4257,"")&amp;$J4257&amp;$K4257)</f>
        <v>#N/A</v>
      </c>
      <c r="S4823" s="33" t="e">
        <f>IF(VLOOKUP($A4257,Master!$L:$M,2,0)=0,"",VLOOKUP($A4257,Master!$L:$M,2,0)&amp;$J4257&amp;$L4257)</f>
        <v>#N/A</v>
      </c>
      <c r="T4823" s="33" t="str">
        <f t="shared" si="135"/>
        <v/>
      </c>
    </row>
    <row r="4824" spans="15:20" x14ac:dyDescent="0.3">
      <c r="O4824" s="33" t="e">
        <f>VLOOKUP($A4258,Master!$A:$B,2,0)&amp;$J4258&amp;$K4258</f>
        <v>#N/A</v>
      </c>
      <c r="P4824" s="33" t="e">
        <f>IF(OR($A4258="KE0",$A4258="KZ0",$A4258="KV0",$A4258="KH0",$A4258="KE",$A4258="KZ",),VLOOKUP($A4258&amp;$F4258,Master!$D:$E,2,0)&amp;$J4258&amp;$K4258,VLOOKUP($A4258,Master!$D:$E,2,0)&amp;Sheet1!$J4258&amp;Sheet1!$K4258)</f>
        <v>#N/A</v>
      </c>
      <c r="Q4824" s="33" t="str">
        <f t="shared" si="134"/>
        <v/>
      </c>
      <c r="R4824" s="33" t="e">
        <f>IF(IF(VLOOKUP($A4258,Master!$G:$J,4,0)="x",Sheet1!$A4258,"")="","",IF(VLOOKUP($A4258,Master!$G:$J,4,0)="x",Sheet1!$A4258,"")&amp;$J4258&amp;$K4258)</f>
        <v>#N/A</v>
      </c>
      <c r="S4824" s="33" t="e">
        <f>IF(VLOOKUP($A4258,Master!$L:$M,2,0)=0,"",VLOOKUP($A4258,Master!$L:$M,2,0)&amp;$J4258&amp;$L4258)</f>
        <v>#N/A</v>
      </c>
      <c r="T4824" s="33" t="str">
        <f t="shared" si="135"/>
        <v/>
      </c>
    </row>
    <row r="4825" spans="15:20" x14ac:dyDescent="0.3">
      <c r="O4825" s="33" t="e">
        <f>VLOOKUP($A4259,Master!$A:$B,2,0)&amp;$J4259&amp;$K4259</f>
        <v>#N/A</v>
      </c>
      <c r="P4825" s="33" t="e">
        <f>IF(OR($A4259="KE0",$A4259="KZ0",$A4259="KV0",$A4259="KH0",$A4259="KE",$A4259="KZ",),VLOOKUP($A4259&amp;$F4259,Master!$D:$E,2,0)&amp;$J4259&amp;$K4259,VLOOKUP($A4259,Master!$D:$E,2,0)&amp;Sheet1!$J4259&amp;Sheet1!$K4259)</f>
        <v>#N/A</v>
      </c>
      <c r="Q4825" s="33" t="str">
        <f t="shared" si="134"/>
        <v/>
      </c>
      <c r="R4825" s="33" t="e">
        <f>IF(IF(VLOOKUP($A4259,Master!$G:$J,4,0)="x",Sheet1!$A4259,"")="","",IF(VLOOKUP($A4259,Master!$G:$J,4,0)="x",Sheet1!$A4259,"")&amp;$J4259&amp;$K4259)</f>
        <v>#N/A</v>
      </c>
      <c r="S4825" s="33" t="e">
        <f>IF(VLOOKUP($A4259,Master!$L:$M,2,0)=0,"",VLOOKUP($A4259,Master!$L:$M,2,0)&amp;$J4259&amp;$L4259)</f>
        <v>#N/A</v>
      </c>
      <c r="T4825" s="33" t="str">
        <f t="shared" si="135"/>
        <v/>
      </c>
    </row>
    <row r="4826" spans="15:20" x14ac:dyDescent="0.3">
      <c r="O4826" s="33" t="e">
        <f>VLOOKUP($A4260,Master!$A:$B,2,0)&amp;$J4260&amp;$K4260</f>
        <v>#N/A</v>
      </c>
      <c r="P4826" s="33" t="e">
        <f>IF(OR($A4260="KE0",$A4260="KZ0",$A4260="KV0",$A4260="KH0",$A4260="KE",$A4260="KZ",),VLOOKUP($A4260&amp;$F4260,Master!$D:$E,2,0)&amp;$J4260&amp;$K4260,VLOOKUP($A4260,Master!$D:$E,2,0)&amp;Sheet1!$J4260&amp;Sheet1!$K4260)</f>
        <v>#N/A</v>
      </c>
      <c r="Q4826" s="33" t="str">
        <f t="shared" si="134"/>
        <v/>
      </c>
      <c r="R4826" s="33" t="e">
        <f>IF(IF(VLOOKUP($A4260,Master!$G:$J,4,0)="x",Sheet1!$A4260,"")="","",IF(VLOOKUP($A4260,Master!$G:$J,4,0)="x",Sheet1!$A4260,"")&amp;$J4260&amp;$K4260)</f>
        <v>#N/A</v>
      </c>
      <c r="S4826" s="33" t="e">
        <f>IF(VLOOKUP($A4260,Master!$L:$M,2,0)=0,"",VLOOKUP($A4260,Master!$L:$M,2,0)&amp;$J4260&amp;$L4260)</f>
        <v>#N/A</v>
      </c>
      <c r="T4826" s="33" t="str">
        <f t="shared" si="135"/>
        <v/>
      </c>
    </row>
    <row r="4827" spans="15:20" x14ac:dyDescent="0.3">
      <c r="O4827" s="33" t="e">
        <f>VLOOKUP($A4261,Master!$A:$B,2,0)&amp;$J4261&amp;$K4261</f>
        <v>#N/A</v>
      </c>
      <c r="P4827" s="33" t="e">
        <f>IF(OR($A4261="KE0",$A4261="KZ0",$A4261="KV0",$A4261="KH0",$A4261="KE",$A4261="KZ",),VLOOKUP($A4261&amp;$F4261,Master!$D:$E,2,0)&amp;$J4261&amp;$K4261,VLOOKUP($A4261,Master!$D:$E,2,0)&amp;Sheet1!$J4261&amp;Sheet1!$K4261)</f>
        <v>#N/A</v>
      </c>
      <c r="Q4827" s="33" t="str">
        <f t="shared" si="134"/>
        <v/>
      </c>
      <c r="R4827" s="33" t="e">
        <f>IF(IF(VLOOKUP($A4261,Master!$G:$J,4,0)="x",Sheet1!$A4261,"")="","",IF(VLOOKUP($A4261,Master!$G:$J,4,0)="x",Sheet1!$A4261,"")&amp;$J4261&amp;$K4261)</f>
        <v>#N/A</v>
      </c>
      <c r="S4827" s="33" t="e">
        <f>IF(VLOOKUP($A4261,Master!$L:$M,2,0)=0,"",VLOOKUP($A4261,Master!$L:$M,2,0)&amp;$J4261&amp;$L4261)</f>
        <v>#N/A</v>
      </c>
      <c r="T4827" s="33" t="str">
        <f t="shared" si="135"/>
        <v/>
      </c>
    </row>
    <row r="4828" spans="15:20" x14ac:dyDescent="0.3">
      <c r="O4828" s="33" t="e">
        <f>VLOOKUP($A4262,Master!$A:$B,2,0)&amp;$J4262&amp;$K4262</f>
        <v>#N/A</v>
      </c>
      <c r="P4828" s="33" t="e">
        <f>IF(OR($A4262="KE0",$A4262="KZ0",$A4262="KV0",$A4262="KH0",$A4262="KE",$A4262="KZ",),VLOOKUP($A4262&amp;$F4262,Master!$D:$E,2,0)&amp;$J4262&amp;$K4262,VLOOKUP($A4262,Master!$D:$E,2,0)&amp;Sheet1!$J4262&amp;Sheet1!$K4262)</f>
        <v>#N/A</v>
      </c>
      <c r="Q4828" s="33" t="str">
        <f t="shared" si="134"/>
        <v/>
      </c>
      <c r="R4828" s="33" t="e">
        <f>IF(IF(VLOOKUP($A4262,Master!$G:$J,4,0)="x",Sheet1!$A4262,"")="","",IF(VLOOKUP($A4262,Master!$G:$J,4,0)="x",Sheet1!$A4262,"")&amp;$J4262&amp;$K4262)</f>
        <v>#N/A</v>
      </c>
      <c r="S4828" s="33" t="e">
        <f>IF(VLOOKUP($A4262,Master!$L:$M,2,0)=0,"",VLOOKUP($A4262,Master!$L:$M,2,0)&amp;$J4262&amp;$L4262)</f>
        <v>#N/A</v>
      </c>
      <c r="T4828" s="33" t="str">
        <f t="shared" si="135"/>
        <v/>
      </c>
    </row>
    <row r="4829" spans="15:20" x14ac:dyDescent="0.3">
      <c r="O4829" s="33" t="e">
        <f>VLOOKUP($A4263,Master!$A:$B,2,0)&amp;$J4263&amp;$K4263</f>
        <v>#N/A</v>
      </c>
      <c r="P4829" s="33" t="e">
        <f>IF(OR($A4263="KE0",$A4263="KZ0",$A4263="KV0",$A4263="KH0",$A4263="KE",$A4263="KZ",),VLOOKUP($A4263&amp;$F4263,Master!$D:$E,2,0)&amp;$J4263&amp;$K4263,VLOOKUP($A4263,Master!$D:$E,2,0)&amp;Sheet1!$J4263&amp;Sheet1!$K4263)</f>
        <v>#N/A</v>
      </c>
      <c r="Q4829" s="33" t="str">
        <f t="shared" si="134"/>
        <v/>
      </c>
      <c r="R4829" s="33" t="e">
        <f>IF(IF(VLOOKUP($A4263,Master!$G:$J,4,0)="x",Sheet1!$A4263,"")="","",IF(VLOOKUP($A4263,Master!$G:$J,4,0)="x",Sheet1!$A4263,"")&amp;$J4263&amp;$K4263)</f>
        <v>#N/A</v>
      </c>
      <c r="S4829" s="33" t="e">
        <f>IF(VLOOKUP($A4263,Master!$L:$M,2,0)=0,"",VLOOKUP($A4263,Master!$L:$M,2,0)&amp;$J4263&amp;$L4263)</f>
        <v>#N/A</v>
      </c>
      <c r="T4829" s="33" t="str">
        <f t="shared" si="135"/>
        <v/>
      </c>
    </row>
    <row r="4830" spans="15:20" x14ac:dyDescent="0.3">
      <c r="O4830" s="33" t="e">
        <f>VLOOKUP($A4264,Master!$A:$B,2,0)&amp;$J4264&amp;$K4264</f>
        <v>#N/A</v>
      </c>
      <c r="P4830" s="33" t="e">
        <f>IF(OR($A4264="KE0",$A4264="KZ0",$A4264="KV0",$A4264="KH0",$A4264="KE",$A4264="KZ",),VLOOKUP($A4264&amp;$F4264,Master!$D:$E,2,0)&amp;$J4264&amp;$K4264,VLOOKUP($A4264,Master!$D:$E,2,0)&amp;Sheet1!$J4264&amp;Sheet1!$K4264)</f>
        <v>#N/A</v>
      </c>
      <c r="Q4830" s="33" t="str">
        <f t="shared" si="134"/>
        <v/>
      </c>
      <c r="R4830" s="33" t="e">
        <f>IF(IF(VLOOKUP($A4264,Master!$G:$J,4,0)="x",Sheet1!$A4264,"")="","",IF(VLOOKUP($A4264,Master!$G:$J,4,0)="x",Sheet1!$A4264,"")&amp;$J4264&amp;$K4264)</f>
        <v>#N/A</v>
      </c>
      <c r="S4830" s="33" t="e">
        <f>IF(VLOOKUP($A4264,Master!$L:$M,2,0)=0,"",VLOOKUP($A4264,Master!$L:$M,2,0)&amp;$J4264&amp;$L4264)</f>
        <v>#N/A</v>
      </c>
      <c r="T4830" s="33" t="str">
        <f t="shared" si="135"/>
        <v/>
      </c>
    </row>
    <row r="4831" spans="15:20" x14ac:dyDescent="0.3">
      <c r="O4831" s="33" t="e">
        <f>VLOOKUP($A4265,Master!$A:$B,2,0)&amp;$J4265&amp;$K4265</f>
        <v>#N/A</v>
      </c>
      <c r="P4831" s="33" t="e">
        <f>IF(OR($A4265="KE0",$A4265="KZ0",$A4265="KV0",$A4265="KH0",$A4265="KE",$A4265="KZ",),VLOOKUP($A4265&amp;$F4265,Master!$D:$E,2,0)&amp;$J4265&amp;$K4265,VLOOKUP($A4265,Master!$D:$E,2,0)&amp;Sheet1!$J4265&amp;Sheet1!$K4265)</f>
        <v>#N/A</v>
      </c>
      <c r="Q4831" s="33" t="str">
        <f t="shared" si="134"/>
        <v/>
      </c>
      <c r="R4831" s="33" t="e">
        <f>IF(IF(VLOOKUP($A4265,Master!$G:$J,4,0)="x",Sheet1!$A4265,"")="","",IF(VLOOKUP($A4265,Master!$G:$J,4,0)="x",Sheet1!$A4265,"")&amp;$J4265&amp;$K4265)</f>
        <v>#N/A</v>
      </c>
      <c r="S4831" s="33" t="e">
        <f>IF(VLOOKUP($A4265,Master!$L:$M,2,0)=0,"",VLOOKUP($A4265,Master!$L:$M,2,0)&amp;$J4265&amp;$L4265)</f>
        <v>#N/A</v>
      </c>
      <c r="T4831" s="33" t="str">
        <f t="shared" si="135"/>
        <v/>
      </c>
    </row>
    <row r="4832" spans="15:20" x14ac:dyDescent="0.3">
      <c r="O4832" s="33" t="e">
        <f>VLOOKUP($A4266,Master!$A:$B,2,0)&amp;$J4266&amp;$K4266</f>
        <v>#N/A</v>
      </c>
      <c r="P4832" s="33" t="e">
        <f>IF(OR($A4266="KE0",$A4266="KZ0",$A4266="KV0",$A4266="KH0",$A4266="KE",$A4266="KZ",),VLOOKUP($A4266&amp;$F4266,Master!$D:$E,2,0)&amp;$J4266&amp;$K4266,VLOOKUP($A4266,Master!$D:$E,2,0)&amp;Sheet1!$J4266&amp;Sheet1!$K4266)</f>
        <v>#N/A</v>
      </c>
      <c r="Q4832" s="33" t="str">
        <f t="shared" si="134"/>
        <v/>
      </c>
      <c r="R4832" s="33" t="e">
        <f>IF(IF(VLOOKUP($A4266,Master!$G:$J,4,0)="x",Sheet1!$A4266,"")="","",IF(VLOOKUP($A4266,Master!$G:$J,4,0)="x",Sheet1!$A4266,"")&amp;$J4266&amp;$K4266)</f>
        <v>#N/A</v>
      </c>
      <c r="S4832" s="33" t="e">
        <f>IF(VLOOKUP($A4266,Master!$L:$M,2,0)=0,"",VLOOKUP($A4266,Master!$L:$M,2,0)&amp;$J4266&amp;$L4266)</f>
        <v>#N/A</v>
      </c>
      <c r="T4832" s="33" t="str">
        <f t="shared" si="135"/>
        <v/>
      </c>
    </row>
    <row r="4833" spans="15:20" x14ac:dyDescent="0.3">
      <c r="O4833" s="33" t="e">
        <f>VLOOKUP($A4267,Master!$A:$B,2,0)&amp;$J4267&amp;$K4267</f>
        <v>#N/A</v>
      </c>
      <c r="P4833" s="33" t="e">
        <f>IF(OR($A4267="KE0",$A4267="KZ0",$A4267="KV0",$A4267="KH0",$A4267="KE",$A4267="KZ",),VLOOKUP($A4267&amp;$F4267,Master!$D:$E,2,0)&amp;$J4267&amp;$K4267,VLOOKUP($A4267,Master!$D:$E,2,0)&amp;Sheet1!$J4267&amp;Sheet1!$K4267)</f>
        <v>#N/A</v>
      </c>
      <c r="Q4833" s="33" t="str">
        <f t="shared" si="134"/>
        <v/>
      </c>
      <c r="R4833" s="33" t="e">
        <f>IF(IF(VLOOKUP($A4267,Master!$G:$J,4,0)="x",Sheet1!$A4267,"")="","",IF(VLOOKUP($A4267,Master!$G:$J,4,0)="x",Sheet1!$A4267,"")&amp;$J4267&amp;$K4267)</f>
        <v>#N/A</v>
      </c>
      <c r="S4833" s="33" t="e">
        <f>IF(VLOOKUP($A4267,Master!$L:$M,2,0)=0,"",VLOOKUP($A4267,Master!$L:$M,2,0)&amp;$J4267&amp;$L4267)</f>
        <v>#N/A</v>
      </c>
      <c r="T4833" s="33" t="str">
        <f t="shared" si="135"/>
        <v/>
      </c>
    </row>
    <row r="4834" spans="15:20" x14ac:dyDescent="0.3">
      <c r="O4834" s="33" t="e">
        <f>VLOOKUP($A4268,Master!$A:$B,2,0)&amp;$J4268&amp;$K4268</f>
        <v>#N/A</v>
      </c>
      <c r="P4834" s="33" t="e">
        <f>IF(OR($A4268="KE0",$A4268="KZ0",$A4268="KV0",$A4268="KH0",$A4268="KE",$A4268="KZ",),VLOOKUP($A4268&amp;$F4268,Master!$D:$E,2,0)&amp;$J4268&amp;$K4268,VLOOKUP($A4268,Master!$D:$E,2,0)&amp;Sheet1!$J4268&amp;Sheet1!$K4268)</f>
        <v>#N/A</v>
      </c>
      <c r="Q4834" s="33" t="str">
        <f t="shared" si="134"/>
        <v/>
      </c>
      <c r="R4834" s="33" t="e">
        <f>IF(IF(VLOOKUP($A4268,Master!$G:$J,4,0)="x",Sheet1!$A4268,"")="","",IF(VLOOKUP($A4268,Master!$G:$J,4,0)="x",Sheet1!$A4268,"")&amp;$J4268&amp;$K4268)</f>
        <v>#N/A</v>
      </c>
      <c r="S4834" s="33" t="e">
        <f>IF(VLOOKUP($A4268,Master!$L:$M,2,0)=0,"",VLOOKUP($A4268,Master!$L:$M,2,0)&amp;$J4268&amp;$L4268)</f>
        <v>#N/A</v>
      </c>
      <c r="T4834" s="33" t="str">
        <f t="shared" si="135"/>
        <v/>
      </c>
    </row>
    <row r="4835" spans="15:20" x14ac:dyDescent="0.3">
      <c r="O4835" s="33" t="e">
        <f>VLOOKUP($A4269,Master!$A:$B,2,0)&amp;$J4269&amp;$K4269</f>
        <v>#N/A</v>
      </c>
      <c r="P4835" s="33" t="e">
        <f>IF(OR($A4269="KE0",$A4269="KZ0",$A4269="KV0",$A4269="KH0",$A4269="KE",$A4269="KZ",),VLOOKUP($A4269&amp;$F4269,Master!$D:$E,2,0)&amp;$J4269&amp;$K4269,VLOOKUP($A4269,Master!$D:$E,2,0)&amp;Sheet1!$J4269&amp;Sheet1!$K4269)</f>
        <v>#N/A</v>
      </c>
      <c r="Q4835" s="33" t="str">
        <f t="shared" si="134"/>
        <v/>
      </c>
      <c r="R4835" s="33" t="e">
        <f>IF(IF(VLOOKUP($A4269,Master!$G:$J,4,0)="x",Sheet1!$A4269,"")="","",IF(VLOOKUP($A4269,Master!$G:$J,4,0)="x",Sheet1!$A4269,"")&amp;$J4269&amp;$K4269)</f>
        <v>#N/A</v>
      </c>
      <c r="S4835" s="33" t="e">
        <f>IF(VLOOKUP($A4269,Master!$L:$M,2,0)=0,"",VLOOKUP($A4269,Master!$L:$M,2,0)&amp;$J4269&amp;$L4269)</f>
        <v>#N/A</v>
      </c>
      <c r="T4835" s="33" t="str">
        <f t="shared" si="135"/>
        <v/>
      </c>
    </row>
    <row r="4836" spans="15:20" x14ac:dyDescent="0.3">
      <c r="O4836" s="33" t="e">
        <f>VLOOKUP($A4270,Master!$A:$B,2,0)&amp;$J4270&amp;$K4270</f>
        <v>#N/A</v>
      </c>
      <c r="P4836" s="33" t="e">
        <f>IF(OR($A4270="KE0",$A4270="KZ0",$A4270="KV0",$A4270="KH0",$A4270="KE",$A4270="KZ",),VLOOKUP($A4270&amp;$F4270,Master!$D:$E,2,0)&amp;$J4270&amp;$K4270,VLOOKUP($A4270,Master!$D:$E,2,0)&amp;Sheet1!$J4270&amp;Sheet1!$K4270)</f>
        <v>#N/A</v>
      </c>
      <c r="Q4836" s="33" t="str">
        <f t="shared" si="134"/>
        <v/>
      </c>
      <c r="R4836" s="33" t="e">
        <f>IF(IF(VLOOKUP($A4270,Master!$G:$J,4,0)="x",Sheet1!$A4270,"")="","",IF(VLOOKUP($A4270,Master!$G:$J,4,0)="x",Sheet1!$A4270,"")&amp;$J4270&amp;$K4270)</f>
        <v>#N/A</v>
      </c>
      <c r="S4836" s="33" t="e">
        <f>IF(VLOOKUP($A4270,Master!$L:$M,2,0)=0,"",VLOOKUP($A4270,Master!$L:$M,2,0)&amp;$J4270&amp;$L4270)</f>
        <v>#N/A</v>
      </c>
      <c r="T4836" s="33" t="str">
        <f t="shared" si="135"/>
        <v/>
      </c>
    </row>
    <row r="4837" spans="15:20" x14ac:dyDescent="0.3">
      <c r="O4837" s="33" t="e">
        <f>VLOOKUP($A4271,Master!$A:$B,2,0)&amp;$J4271&amp;$K4271</f>
        <v>#N/A</v>
      </c>
      <c r="P4837" s="33" t="e">
        <f>IF(OR($A4271="KE0",$A4271="KZ0",$A4271="KV0",$A4271="KH0",$A4271="KE",$A4271="KZ",),VLOOKUP($A4271&amp;$F4271,Master!$D:$E,2,0)&amp;$J4271&amp;$K4271,VLOOKUP($A4271,Master!$D:$E,2,0)&amp;Sheet1!$J4271&amp;Sheet1!$K4271)</f>
        <v>#N/A</v>
      </c>
      <c r="Q4837" s="33" t="str">
        <f t="shared" si="134"/>
        <v/>
      </c>
      <c r="R4837" s="33" t="e">
        <f>IF(IF(VLOOKUP($A4271,Master!$G:$J,4,0)="x",Sheet1!$A4271,"")="","",IF(VLOOKUP($A4271,Master!$G:$J,4,0)="x",Sheet1!$A4271,"")&amp;$J4271&amp;$K4271)</f>
        <v>#N/A</v>
      </c>
      <c r="S4837" s="33" t="e">
        <f>IF(VLOOKUP($A4271,Master!$L:$M,2,0)=0,"",VLOOKUP($A4271,Master!$L:$M,2,0)&amp;$J4271&amp;$L4271)</f>
        <v>#N/A</v>
      </c>
      <c r="T4837" s="33" t="str">
        <f t="shared" si="135"/>
        <v/>
      </c>
    </row>
    <row r="4838" spans="15:20" x14ac:dyDescent="0.3">
      <c r="O4838" s="33" t="e">
        <f>VLOOKUP($A4272,Master!$A:$B,2,0)&amp;$J4272&amp;$K4272</f>
        <v>#N/A</v>
      </c>
      <c r="P4838" s="33" t="e">
        <f>IF(OR($A4272="KE0",$A4272="KZ0",$A4272="KV0",$A4272="KH0",$A4272="KE",$A4272="KZ",),VLOOKUP($A4272&amp;$F4272,Master!$D:$E,2,0)&amp;$J4272&amp;$K4272,VLOOKUP($A4272,Master!$D:$E,2,0)&amp;Sheet1!$J4272&amp;Sheet1!$K4272)</f>
        <v>#N/A</v>
      </c>
      <c r="Q4838" s="33" t="str">
        <f t="shared" si="134"/>
        <v/>
      </c>
      <c r="R4838" s="33" t="e">
        <f>IF(IF(VLOOKUP($A4272,Master!$G:$J,4,0)="x",Sheet1!$A4272,"")="","",IF(VLOOKUP($A4272,Master!$G:$J,4,0)="x",Sheet1!$A4272,"")&amp;$J4272&amp;$K4272)</f>
        <v>#N/A</v>
      </c>
      <c r="S4838" s="33" t="e">
        <f>IF(VLOOKUP($A4272,Master!$L:$M,2,0)=0,"",VLOOKUP($A4272,Master!$L:$M,2,0)&amp;$J4272&amp;$L4272)</f>
        <v>#N/A</v>
      </c>
      <c r="T4838" s="33" t="str">
        <f t="shared" si="135"/>
        <v/>
      </c>
    </row>
    <row r="4839" spans="15:20" x14ac:dyDescent="0.3">
      <c r="O4839" s="33" t="e">
        <f>VLOOKUP($A4273,Master!$A:$B,2,0)&amp;$J4273&amp;$K4273</f>
        <v>#N/A</v>
      </c>
      <c r="P4839" s="33" t="e">
        <f>IF(OR($A4273="KE0",$A4273="KZ0",$A4273="KV0",$A4273="KH0",$A4273="KE",$A4273="KZ",),VLOOKUP($A4273&amp;$F4273,Master!$D:$E,2,0)&amp;$J4273&amp;$K4273,VLOOKUP($A4273,Master!$D:$E,2,0)&amp;Sheet1!$J4273&amp;Sheet1!$K4273)</f>
        <v>#N/A</v>
      </c>
      <c r="Q4839" s="33" t="str">
        <f t="shared" si="134"/>
        <v/>
      </c>
      <c r="R4839" s="33" t="e">
        <f>IF(IF(VLOOKUP($A4273,Master!$G:$J,4,0)="x",Sheet1!$A4273,"")="","",IF(VLOOKUP($A4273,Master!$G:$J,4,0)="x",Sheet1!$A4273,"")&amp;$J4273&amp;$K4273)</f>
        <v>#N/A</v>
      </c>
      <c r="S4839" s="33" t="e">
        <f>IF(VLOOKUP($A4273,Master!$L:$M,2,0)=0,"",VLOOKUP($A4273,Master!$L:$M,2,0)&amp;$J4273&amp;$L4273)</f>
        <v>#N/A</v>
      </c>
      <c r="T4839" s="33" t="str">
        <f t="shared" si="135"/>
        <v/>
      </c>
    </row>
    <row r="4840" spans="15:20" x14ac:dyDescent="0.3">
      <c r="O4840" s="33" t="e">
        <f>VLOOKUP($A4274,Master!$A:$B,2,0)&amp;$J4274&amp;$K4274</f>
        <v>#N/A</v>
      </c>
      <c r="P4840" s="33" t="e">
        <f>IF(OR($A4274="KE0",$A4274="KZ0",$A4274="KV0",$A4274="KH0",$A4274="KE",$A4274="KZ",),VLOOKUP($A4274&amp;$F4274,Master!$D:$E,2,0)&amp;$J4274&amp;$K4274,VLOOKUP($A4274,Master!$D:$E,2,0)&amp;Sheet1!$J4274&amp;Sheet1!$K4274)</f>
        <v>#N/A</v>
      </c>
      <c r="Q4840" s="33" t="str">
        <f t="shared" si="134"/>
        <v/>
      </c>
      <c r="R4840" s="33" t="e">
        <f>IF(IF(VLOOKUP($A4274,Master!$G:$J,4,0)="x",Sheet1!$A4274,"")="","",IF(VLOOKUP($A4274,Master!$G:$J,4,0)="x",Sheet1!$A4274,"")&amp;$J4274&amp;$K4274)</f>
        <v>#N/A</v>
      </c>
      <c r="S4840" s="33" t="e">
        <f>IF(VLOOKUP($A4274,Master!$L:$M,2,0)=0,"",VLOOKUP($A4274,Master!$L:$M,2,0)&amp;$J4274&amp;$L4274)</f>
        <v>#N/A</v>
      </c>
      <c r="T4840" s="33" t="str">
        <f t="shared" si="135"/>
        <v/>
      </c>
    </row>
    <row r="4841" spans="15:20" x14ac:dyDescent="0.3">
      <c r="O4841" s="33" t="e">
        <f>VLOOKUP($A4275,Master!$A:$B,2,0)&amp;$J4275&amp;$K4275</f>
        <v>#N/A</v>
      </c>
      <c r="P4841" s="33" t="e">
        <f>IF(OR($A4275="KE0",$A4275="KZ0",$A4275="KV0",$A4275="KH0",$A4275="KE",$A4275="KZ",),VLOOKUP($A4275&amp;$F4275,Master!$D:$E,2,0)&amp;$J4275&amp;$K4275,VLOOKUP($A4275,Master!$D:$E,2,0)&amp;Sheet1!$J4275&amp;Sheet1!$K4275)</f>
        <v>#N/A</v>
      </c>
      <c r="Q4841" s="33" t="str">
        <f t="shared" si="134"/>
        <v/>
      </c>
      <c r="R4841" s="33" t="e">
        <f>IF(IF(VLOOKUP($A4275,Master!$G:$J,4,0)="x",Sheet1!$A4275,"")="","",IF(VLOOKUP($A4275,Master!$G:$J,4,0)="x",Sheet1!$A4275,"")&amp;$J4275&amp;$K4275)</f>
        <v>#N/A</v>
      </c>
      <c r="S4841" s="33" t="e">
        <f>IF(VLOOKUP($A4275,Master!$L:$M,2,0)=0,"",VLOOKUP($A4275,Master!$L:$M,2,0)&amp;$J4275&amp;$L4275)</f>
        <v>#N/A</v>
      </c>
      <c r="T4841" s="33" t="str">
        <f t="shared" si="135"/>
        <v/>
      </c>
    </row>
    <row r="4842" spans="15:20" x14ac:dyDescent="0.3">
      <c r="O4842" s="33" t="e">
        <f>VLOOKUP($A4276,Master!$A:$B,2,0)&amp;$J4276&amp;$K4276</f>
        <v>#N/A</v>
      </c>
      <c r="P4842" s="33" t="e">
        <f>IF(OR($A4276="KE0",$A4276="KZ0",$A4276="KV0",$A4276="KH0",$A4276="KE",$A4276="KZ",),VLOOKUP($A4276&amp;$F4276,Master!$D:$E,2,0)&amp;$J4276&amp;$K4276,VLOOKUP($A4276,Master!$D:$E,2,0)&amp;Sheet1!$J4276&amp;Sheet1!$K4276)</f>
        <v>#N/A</v>
      </c>
      <c r="Q4842" s="33" t="str">
        <f t="shared" si="134"/>
        <v/>
      </c>
      <c r="R4842" s="33" t="e">
        <f>IF(IF(VLOOKUP($A4276,Master!$G:$J,4,0)="x",Sheet1!$A4276,"")="","",IF(VLOOKUP($A4276,Master!$G:$J,4,0)="x",Sheet1!$A4276,"")&amp;$J4276&amp;$K4276)</f>
        <v>#N/A</v>
      </c>
      <c r="S4842" s="33" t="e">
        <f>IF(VLOOKUP($A4276,Master!$L:$M,2,0)=0,"",VLOOKUP($A4276,Master!$L:$M,2,0)&amp;$J4276&amp;$L4276)</f>
        <v>#N/A</v>
      </c>
      <c r="T4842" s="33" t="str">
        <f t="shared" si="135"/>
        <v/>
      </c>
    </row>
    <row r="4843" spans="15:20" x14ac:dyDescent="0.3">
      <c r="O4843" s="33" t="e">
        <f>VLOOKUP($A4277,Master!$A:$B,2,0)&amp;$J4277&amp;$K4277</f>
        <v>#N/A</v>
      </c>
      <c r="P4843" s="33" t="e">
        <f>IF(OR($A4277="KE0",$A4277="KZ0",$A4277="KV0",$A4277="KH0",$A4277="KE",$A4277="KZ",),VLOOKUP($A4277&amp;$F4277,Master!$D:$E,2,0)&amp;$J4277&amp;$K4277,VLOOKUP($A4277,Master!$D:$E,2,0)&amp;Sheet1!$J4277&amp;Sheet1!$K4277)</f>
        <v>#N/A</v>
      </c>
      <c r="Q4843" s="33" t="str">
        <f t="shared" si="134"/>
        <v/>
      </c>
      <c r="R4843" s="33" t="e">
        <f>IF(IF(VLOOKUP($A4277,Master!$G:$J,4,0)="x",Sheet1!$A4277,"")="","",IF(VLOOKUP($A4277,Master!$G:$J,4,0)="x",Sheet1!$A4277,"")&amp;$J4277&amp;$K4277)</f>
        <v>#N/A</v>
      </c>
      <c r="S4843" s="33" t="e">
        <f>IF(VLOOKUP($A4277,Master!$L:$M,2,0)=0,"",VLOOKUP($A4277,Master!$L:$M,2,0)&amp;$J4277&amp;$L4277)</f>
        <v>#N/A</v>
      </c>
      <c r="T4843" s="33" t="str">
        <f t="shared" si="135"/>
        <v/>
      </c>
    </row>
    <row r="4844" spans="15:20" x14ac:dyDescent="0.3">
      <c r="O4844" s="33" t="e">
        <f>VLOOKUP($A4278,Master!$A:$B,2,0)&amp;$J4278&amp;$K4278</f>
        <v>#N/A</v>
      </c>
      <c r="P4844" s="33" t="e">
        <f>IF(OR($A4278="KE0",$A4278="KZ0",$A4278="KV0",$A4278="KH0",$A4278="KE",$A4278="KZ",),VLOOKUP($A4278&amp;$F4278,Master!$D:$E,2,0)&amp;$J4278&amp;$K4278,VLOOKUP($A4278,Master!$D:$E,2,0)&amp;Sheet1!$J4278&amp;Sheet1!$K4278)</f>
        <v>#N/A</v>
      </c>
      <c r="Q4844" s="33" t="str">
        <f t="shared" si="134"/>
        <v/>
      </c>
      <c r="R4844" s="33" t="e">
        <f>IF(IF(VLOOKUP($A4278,Master!$G:$J,4,0)="x",Sheet1!$A4278,"")="","",IF(VLOOKUP($A4278,Master!$G:$J,4,0)="x",Sheet1!$A4278,"")&amp;$J4278&amp;$K4278)</f>
        <v>#N/A</v>
      </c>
      <c r="S4844" s="33" t="e">
        <f>IF(VLOOKUP($A4278,Master!$L:$M,2,0)=0,"",VLOOKUP($A4278,Master!$L:$M,2,0)&amp;$J4278&amp;$L4278)</f>
        <v>#N/A</v>
      </c>
      <c r="T4844" s="33" t="str">
        <f t="shared" si="135"/>
        <v/>
      </c>
    </row>
    <row r="4845" spans="15:20" x14ac:dyDescent="0.3">
      <c r="O4845" s="33" t="e">
        <f>VLOOKUP($A4279,Master!$A:$B,2,0)&amp;$J4279&amp;$K4279</f>
        <v>#N/A</v>
      </c>
      <c r="P4845" s="33" t="e">
        <f>IF(OR($A4279="KE0",$A4279="KZ0",$A4279="KV0",$A4279="KH0",$A4279="KE",$A4279="KZ",),VLOOKUP($A4279&amp;$F4279,Master!$D:$E,2,0)&amp;$J4279&amp;$K4279,VLOOKUP($A4279,Master!$D:$E,2,0)&amp;Sheet1!$J4279&amp;Sheet1!$K4279)</f>
        <v>#N/A</v>
      </c>
      <c r="Q4845" s="33" t="str">
        <f t="shared" si="134"/>
        <v/>
      </c>
      <c r="R4845" s="33" t="e">
        <f>IF(IF(VLOOKUP($A4279,Master!$G:$J,4,0)="x",Sheet1!$A4279,"")="","",IF(VLOOKUP($A4279,Master!$G:$J,4,0)="x",Sheet1!$A4279,"")&amp;$J4279&amp;$K4279)</f>
        <v>#N/A</v>
      </c>
      <c r="S4845" s="33" t="e">
        <f>IF(VLOOKUP($A4279,Master!$L:$M,2,0)=0,"",VLOOKUP($A4279,Master!$L:$M,2,0)&amp;$J4279&amp;$L4279)</f>
        <v>#N/A</v>
      </c>
      <c r="T4845" s="33" t="str">
        <f t="shared" si="135"/>
        <v/>
      </c>
    </row>
    <row r="4846" spans="15:20" x14ac:dyDescent="0.3">
      <c r="O4846" s="33" t="e">
        <f>VLOOKUP($A4280,Master!$A:$B,2,0)&amp;$J4280&amp;$K4280</f>
        <v>#N/A</v>
      </c>
      <c r="P4846" s="33" t="e">
        <f>IF(OR($A4280="KE0",$A4280="KZ0",$A4280="KV0",$A4280="KH0",$A4280="KE",$A4280="KZ",),VLOOKUP($A4280&amp;$F4280,Master!$D:$E,2,0)&amp;$J4280&amp;$K4280,VLOOKUP($A4280,Master!$D:$E,2,0)&amp;Sheet1!$J4280&amp;Sheet1!$K4280)</f>
        <v>#N/A</v>
      </c>
      <c r="Q4846" s="33" t="str">
        <f t="shared" si="134"/>
        <v/>
      </c>
      <c r="R4846" s="33" t="e">
        <f>IF(IF(VLOOKUP($A4280,Master!$G:$J,4,0)="x",Sheet1!$A4280,"")="","",IF(VLOOKUP($A4280,Master!$G:$J,4,0)="x",Sheet1!$A4280,"")&amp;$J4280&amp;$K4280)</f>
        <v>#N/A</v>
      </c>
      <c r="S4846" s="33" t="e">
        <f>IF(VLOOKUP($A4280,Master!$L:$M,2,0)=0,"",VLOOKUP($A4280,Master!$L:$M,2,0)&amp;$J4280&amp;$L4280)</f>
        <v>#N/A</v>
      </c>
      <c r="T4846" s="33" t="str">
        <f t="shared" si="135"/>
        <v/>
      </c>
    </row>
    <row r="4847" spans="15:20" x14ac:dyDescent="0.3">
      <c r="O4847" s="33" t="e">
        <f>VLOOKUP($A4281,Master!$A:$B,2,0)&amp;$J4281&amp;$K4281</f>
        <v>#N/A</v>
      </c>
      <c r="P4847" s="33" t="e">
        <f>IF(OR($A4281="KE0",$A4281="KZ0",$A4281="KV0",$A4281="KH0",$A4281="KE",$A4281="KZ",),VLOOKUP($A4281&amp;$F4281,Master!$D:$E,2,0)&amp;$J4281&amp;$K4281,VLOOKUP($A4281,Master!$D:$E,2,0)&amp;Sheet1!$J4281&amp;Sheet1!$K4281)</f>
        <v>#N/A</v>
      </c>
      <c r="Q4847" s="33" t="str">
        <f t="shared" si="134"/>
        <v/>
      </c>
      <c r="R4847" s="33" t="e">
        <f>IF(IF(VLOOKUP($A4281,Master!$G:$J,4,0)="x",Sheet1!$A4281,"")="","",IF(VLOOKUP($A4281,Master!$G:$J,4,0)="x",Sheet1!$A4281,"")&amp;$J4281&amp;$K4281)</f>
        <v>#N/A</v>
      </c>
      <c r="S4847" s="33" t="e">
        <f>IF(VLOOKUP($A4281,Master!$L:$M,2,0)=0,"",VLOOKUP($A4281,Master!$L:$M,2,0)&amp;$J4281&amp;$L4281)</f>
        <v>#N/A</v>
      </c>
      <c r="T4847" s="33" t="str">
        <f t="shared" si="135"/>
        <v/>
      </c>
    </row>
    <row r="4848" spans="15:20" x14ac:dyDescent="0.3">
      <c r="O4848" s="33" t="e">
        <f>VLOOKUP($A4282,Master!$A:$B,2,0)&amp;$J4282&amp;$K4282</f>
        <v>#N/A</v>
      </c>
      <c r="P4848" s="33" t="e">
        <f>IF(OR($A4282="KE0",$A4282="KZ0",$A4282="KV0",$A4282="KH0",$A4282="KE",$A4282="KZ",),VLOOKUP($A4282&amp;$F4282,Master!$D:$E,2,0)&amp;$J4282&amp;$K4282,VLOOKUP($A4282,Master!$D:$E,2,0)&amp;Sheet1!$J4282&amp;Sheet1!$K4282)</f>
        <v>#N/A</v>
      </c>
      <c r="Q4848" s="33" t="str">
        <f t="shared" si="134"/>
        <v/>
      </c>
      <c r="R4848" s="33" t="e">
        <f>IF(IF(VLOOKUP($A4282,Master!$G:$J,4,0)="x",Sheet1!$A4282,"")="","",IF(VLOOKUP($A4282,Master!$G:$J,4,0)="x",Sheet1!$A4282,"")&amp;$J4282&amp;$K4282)</f>
        <v>#N/A</v>
      </c>
      <c r="S4848" s="33" t="e">
        <f>IF(VLOOKUP($A4282,Master!$L:$M,2,0)=0,"",VLOOKUP($A4282,Master!$L:$M,2,0)&amp;$J4282&amp;$L4282)</f>
        <v>#N/A</v>
      </c>
      <c r="T4848" s="33" t="str">
        <f t="shared" si="135"/>
        <v/>
      </c>
    </row>
    <row r="4849" spans="15:20" x14ac:dyDescent="0.3">
      <c r="O4849" s="33" t="e">
        <f>VLOOKUP($A4283,Master!$A:$B,2,0)&amp;$J4283&amp;$K4283</f>
        <v>#N/A</v>
      </c>
      <c r="P4849" s="33" t="e">
        <f>IF(OR($A4283="KE0",$A4283="KZ0",$A4283="KV0",$A4283="KH0",$A4283="KE",$A4283="KZ",),VLOOKUP($A4283&amp;$F4283,Master!$D:$E,2,0)&amp;$J4283&amp;$K4283,VLOOKUP($A4283,Master!$D:$E,2,0)&amp;Sheet1!$J4283&amp;Sheet1!$K4283)</f>
        <v>#N/A</v>
      </c>
      <c r="Q4849" s="33" t="str">
        <f t="shared" si="134"/>
        <v/>
      </c>
      <c r="R4849" s="33" t="e">
        <f>IF(IF(VLOOKUP($A4283,Master!$G:$J,4,0)="x",Sheet1!$A4283,"")="","",IF(VLOOKUP($A4283,Master!$G:$J,4,0)="x",Sheet1!$A4283,"")&amp;$J4283&amp;$K4283)</f>
        <v>#N/A</v>
      </c>
      <c r="S4849" s="33" t="e">
        <f>IF(VLOOKUP($A4283,Master!$L:$M,2,0)=0,"",VLOOKUP($A4283,Master!$L:$M,2,0)&amp;$J4283&amp;$L4283)</f>
        <v>#N/A</v>
      </c>
      <c r="T4849" s="33" t="str">
        <f t="shared" si="135"/>
        <v/>
      </c>
    </row>
    <row r="4850" spans="15:20" x14ac:dyDescent="0.3">
      <c r="O4850" s="33" t="e">
        <f>VLOOKUP($A4284,Master!$A:$B,2,0)&amp;$J4284&amp;$K4284</f>
        <v>#N/A</v>
      </c>
      <c r="P4850" s="33" t="e">
        <f>IF(OR($A4284="KE0",$A4284="KZ0",$A4284="KV0",$A4284="KH0",$A4284="KE",$A4284="KZ",),VLOOKUP($A4284&amp;$F4284,Master!$D:$E,2,0)&amp;$J4284&amp;$K4284,VLOOKUP($A4284,Master!$D:$E,2,0)&amp;Sheet1!$J4284&amp;Sheet1!$K4284)</f>
        <v>#N/A</v>
      </c>
      <c r="Q4850" s="33" t="str">
        <f t="shared" si="134"/>
        <v/>
      </c>
      <c r="R4850" s="33" t="e">
        <f>IF(IF(VLOOKUP($A4284,Master!$G:$J,4,0)="x",Sheet1!$A4284,"")="","",IF(VLOOKUP($A4284,Master!$G:$J,4,0)="x",Sheet1!$A4284,"")&amp;$J4284&amp;$K4284)</f>
        <v>#N/A</v>
      </c>
      <c r="S4850" s="33" t="e">
        <f>IF(VLOOKUP($A4284,Master!$L:$M,2,0)=0,"",VLOOKUP($A4284,Master!$L:$M,2,0)&amp;$J4284&amp;$L4284)</f>
        <v>#N/A</v>
      </c>
      <c r="T4850" s="33" t="str">
        <f t="shared" si="135"/>
        <v/>
      </c>
    </row>
    <row r="4851" spans="15:20" x14ac:dyDescent="0.3">
      <c r="O4851" s="33" t="e">
        <f>VLOOKUP($A4285,Master!$A:$B,2,0)&amp;$J4285&amp;$K4285</f>
        <v>#N/A</v>
      </c>
      <c r="P4851" s="33" t="e">
        <f>IF(OR($A4285="KE0",$A4285="KZ0",$A4285="KV0",$A4285="KH0",$A4285="KE",$A4285="KZ",),VLOOKUP($A4285&amp;$F4285,Master!$D:$E,2,0)&amp;$J4285&amp;$K4285,VLOOKUP($A4285,Master!$D:$E,2,0)&amp;Sheet1!$J4285&amp;Sheet1!$K4285)</f>
        <v>#N/A</v>
      </c>
      <c r="Q4851" s="33" t="str">
        <f t="shared" si="134"/>
        <v/>
      </c>
      <c r="R4851" s="33" t="e">
        <f>IF(IF(VLOOKUP($A4285,Master!$G:$J,4,0)="x",Sheet1!$A4285,"")="","",IF(VLOOKUP($A4285,Master!$G:$J,4,0)="x",Sheet1!$A4285,"")&amp;$J4285&amp;$K4285)</f>
        <v>#N/A</v>
      </c>
      <c r="S4851" s="33" t="e">
        <f>IF(VLOOKUP($A4285,Master!$L:$M,2,0)=0,"",VLOOKUP($A4285,Master!$L:$M,2,0)&amp;$J4285&amp;$L4285)</f>
        <v>#N/A</v>
      </c>
      <c r="T4851" s="33" t="str">
        <f t="shared" si="135"/>
        <v/>
      </c>
    </row>
    <row r="4852" spans="15:20" x14ac:dyDescent="0.3">
      <c r="O4852" s="33" t="e">
        <f>VLOOKUP($A4286,Master!$A:$B,2,0)&amp;$J4286&amp;$K4286</f>
        <v>#N/A</v>
      </c>
      <c r="P4852" s="33" t="e">
        <f>IF(OR($A4286="KE0",$A4286="KZ0",$A4286="KV0",$A4286="KH0",$A4286="KE",$A4286="KZ",),VLOOKUP($A4286&amp;$F4286,Master!$D:$E,2,0)&amp;$J4286&amp;$K4286,VLOOKUP($A4286,Master!$D:$E,2,0)&amp;Sheet1!$J4286&amp;Sheet1!$K4286)</f>
        <v>#N/A</v>
      </c>
      <c r="Q4852" s="33" t="str">
        <f t="shared" si="134"/>
        <v/>
      </c>
      <c r="R4852" s="33" t="e">
        <f>IF(IF(VLOOKUP($A4286,Master!$G:$J,4,0)="x",Sheet1!$A4286,"")="","",IF(VLOOKUP($A4286,Master!$G:$J,4,0)="x",Sheet1!$A4286,"")&amp;$J4286&amp;$K4286)</f>
        <v>#N/A</v>
      </c>
      <c r="S4852" s="33" t="e">
        <f>IF(VLOOKUP($A4286,Master!$L:$M,2,0)=0,"",VLOOKUP($A4286,Master!$L:$M,2,0)&amp;$J4286&amp;$L4286)</f>
        <v>#N/A</v>
      </c>
      <c r="T4852" s="33" t="str">
        <f t="shared" si="135"/>
        <v/>
      </c>
    </row>
    <row r="4853" spans="15:20" x14ac:dyDescent="0.3">
      <c r="O4853" s="33" t="e">
        <f>VLOOKUP($A4287,Master!$A:$B,2,0)&amp;$J4287&amp;$K4287</f>
        <v>#N/A</v>
      </c>
      <c r="P4853" s="33" t="e">
        <f>IF(OR($A4287="KE0",$A4287="KZ0",$A4287="KV0",$A4287="KH0",$A4287="KE",$A4287="KZ",),VLOOKUP($A4287&amp;$F4287,Master!$D:$E,2,0)&amp;$J4287&amp;$K4287,VLOOKUP($A4287,Master!$D:$E,2,0)&amp;Sheet1!$J4287&amp;Sheet1!$K4287)</f>
        <v>#N/A</v>
      </c>
      <c r="Q4853" s="33" t="str">
        <f t="shared" si="134"/>
        <v/>
      </c>
      <c r="R4853" s="33" t="e">
        <f>IF(IF(VLOOKUP($A4287,Master!$G:$J,4,0)="x",Sheet1!$A4287,"")="","",IF(VLOOKUP($A4287,Master!$G:$J,4,0)="x",Sheet1!$A4287,"")&amp;$J4287&amp;$K4287)</f>
        <v>#N/A</v>
      </c>
      <c r="S4853" s="33" t="e">
        <f>IF(VLOOKUP($A4287,Master!$L:$M,2,0)=0,"",VLOOKUP($A4287,Master!$L:$M,2,0)&amp;$J4287&amp;$L4287)</f>
        <v>#N/A</v>
      </c>
      <c r="T4853" s="33" t="str">
        <f t="shared" si="135"/>
        <v/>
      </c>
    </row>
    <row r="4854" spans="15:20" x14ac:dyDescent="0.3">
      <c r="O4854" s="33" t="e">
        <f>VLOOKUP($A4288,Master!$A:$B,2,0)&amp;$J4288&amp;$K4288</f>
        <v>#N/A</v>
      </c>
      <c r="P4854" s="33" t="e">
        <f>IF(OR($A4288="KE0",$A4288="KZ0",$A4288="KV0",$A4288="KH0",$A4288="KE",$A4288="KZ",),VLOOKUP($A4288&amp;$F4288,Master!$D:$E,2,0)&amp;$J4288&amp;$K4288,VLOOKUP($A4288,Master!$D:$E,2,0)&amp;Sheet1!$J4288&amp;Sheet1!$K4288)</f>
        <v>#N/A</v>
      </c>
      <c r="Q4854" s="33" t="str">
        <f t="shared" si="134"/>
        <v/>
      </c>
      <c r="R4854" s="33" t="e">
        <f>IF(IF(VLOOKUP($A4288,Master!$G:$J,4,0)="x",Sheet1!$A4288,"")="","",IF(VLOOKUP($A4288,Master!$G:$J,4,0)="x",Sheet1!$A4288,"")&amp;$J4288&amp;$K4288)</f>
        <v>#N/A</v>
      </c>
      <c r="S4854" s="33" t="e">
        <f>IF(VLOOKUP($A4288,Master!$L:$M,2,0)=0,"",VLOOKUP($A4288,Master!$L:$M,2,0)&amp;$J4288&amp;$L4288)</f>
        <v>#N/A</v>
      </c>
      <c r="T4854" s="33" t="str">
        <f t="shared" si="135"/>
        <v/>
      </c>
    </row>
    <row r="4855" spans="15:20" x14ac:dyDescent="0.3">
      <c r="O4855" s="33" t="e">
        <f>VLOOKUP($A4289,Master!$A:$B,2,0)&amp;$J4289&amp;$K4289</f>
        <v>#N/A</v>
      </c>
      <c r="P4855" s="33" t="e">
        <f>IF(OR($A4289="KE0",$A4289="KZ0",$A4289="KV0",$A4289="KH0",$A4289="KE",$A4289="KZ",),VLOOKUP($A4289&amp;$F4289,Master!$D:$E,2,0)&amp;$J4289&amp;$K4289,VLOOKUP($A4289,Master!$D:$E,2,0)&amp;Sheet1!$J4289&amp;Sheet1!$K4289)</f>
        <v>#N/A</v>
      </c>
      <c r="Q4855" s="33" t="str">
        <f t="shared" si="134"/>
        <v/>
      </c>
      <c r="R4855" s="33" t="e">
        <f>IF(IF(VLOOKUP($A4289,Master!$G:$J,4,0)="x",Sheet1!$A4289,"")="","",IF(VLOOKUP($A4289,Master!$G:$J,4,0)="x",Sheet1!$A4289,"")&amp;$J4289&amp;$K4289)</f>
        <v>#N/A</v>
      </c>
      <c r="S4855" s="33" t="e">
        <f>IF(VLOOKUP($A4289,Master!$L:$M,2,0)=0,"",VLOOKUP($A4289,Master!$L:$M,2,0)&amp;$J4289&amp;$L4289)</f>
        <v>#N/A</v>
      </c>
      <c r="T4855" s="33" t="str">
        <f t="shared" si="135"/>
        <v/>
      </c>
    </row>
    <row r="4856" spans="15:20" x14ac:dyDescent="0.3">
      <c r="O4856" s="33" t="e">
        <f>VLOOKUP($A4290,Master!$A:$B,2,0)&amp;$J4290&amp;$K4290</f>
        <v>#N/A</v>
      </c>
      <c r="P4856" s="33" t="e">
        <f>IF(OR($A4290="KE0",$A4290="KZ0",$A4290="KV0",$A4290="KH0",$A4290="KE",$A4290="KZ",),VLOOKUP($A4290&amp;$F4290,Master!$D:$E,2,0)&amp;$J4290&amp;$K4290,VLOOKUP($A4290,Master!$D:$E,2,0)&amp;Sheet1!$J4290&amp;Sheet1!$K4290)</f>
        <v>#N/A</v>
      </c>
      <c r="Q4856" s="33" t="str">
        <f t="shared" si="134"/>
        <v/>
      </c>
      <c r="R4856" s="33" t="e">
        <f>IF(IF(VLOOKUP($A4290,Master!$G:$J,4,0)="x",Sheet1!$A4290,"")="","",IF(VLOOKUP($A4290,Master!$G:$J,4,0)="x",Sheet1!$A4290,"")&amp;$J4290&amp;$K4290)</f>
        <v>#N/A</v>
      </c>
      <c r="S4856" s="33" t="e">
        <f>IF(VLOOKUP($A4290,Master!$L:$M,2,0)=0,"",VLOOKUP($A4290,Master!$L:$M,2,0)&amp;$J4290&amp;$L4290)</f>
        <v>#N/A</v>
      </c>
      <c r="T4856" s="33" t="str">
        <f t="shared" si="135"/>
        <v/>
      </c>
    </row>
    <row r="4857" spans="15:20" x14ac:dyDescent="0.3">
      <c r="O4857" s="33" t="e">
        <f>VLOOKUP($A4291,Master!$A:$B,2,0)&amp;$J4291&amp;$K4291</f>
        <v>#N/A</v>
      </c>
      <c r="P4857" s="33" t="e">
        <f>IF(OR($A4291="KE0",$A4291="KZ0",$A4291="KV0",$A4291="KH0",$A4291="KE",$A4291="KZ",),VLOOKUP($A4291&amp;$F4291,Master!$D:$E,2,0)&amp;$J4291&amp;$K4291,VLOOKUP($A4291,Master!$D:$E,2,0)&amp;Sheet1!$J4291&amp;Sheet1!$K4291)</f>
        <v>#N/A</v>
      </c>
      <c r="Q4857" s="33" t="str">
        <f t="shared" si="134"/>
        <v/>
      </c>
      <c r="R4857" s="33" t="e">
        <f>IF(IF(VLOOKUP($A4291,Master!$G:$J,4,0)="x",Sheet1!$A4291,"")="","",IF(VLOOKUP($A4291,Master!$G:$J,4,0)="x",Sheet1!$A4291,"")&amp;$J4291&amp;$K4291)</f>
        <v>#N/A</v>
      </c>
      <c r="S4857" s="33" t="e">
        <f>IF(VLOOKUP($A4291,Master!$L:$M,2,0)=0,"",VLOOKUP($A4291,Master!$L:$M,2,0)&amp;$J4291&amp;$L4291)</f>
        <v>#N/A</v>
      </c>
      <c r="T4857" s="33" t="str">
        <f t="shared" si="135"/>
        <v/>
      </c>
    </row>
    <row r="4858" spans="15:20" x14ac:dyDescent="0.3">
      <c r="O4858" s="33" t="e">
        <f>VLOOKUP($A4292,Master!$A:$B,2,0)&amp;$J4292&amp;$K4292</f>
        <v>#N/A</v>
      </c>
      <c r="P4858" s="33" t="e">
        <f>IF(OR($A4292="KE0",$A4292="KZ0",$A4292="KV0",$A4292="KH0",$A4292="KE",$A4292="KZ",),VLOOKUP($A4292&amp;$F4292,Master!$D:$E,2,0)&amp;$J4292&amp;$K4292,VLOOKUP($A4292,Master!$D:$E,2,0)&amp;Sheet1!$J4292&amp;Sheet1!$K4292)</f>
        <v>#N/A</v>
      </c>
      <c r="Q4858" s="33" t="str">
        <f t="shared" si="134"/>
        <v/>
      </c>
      <c r="R4858" s="33" t="e">
        <f>IF(IF(VLOOKUP($A4292,Master!$G:$J,4,0)="x",Sheet1!$A4292,"")="","",IF(VLOOKUP($A4292,Master!$G:$J,4,0)="x",Sheet1!$A4292,"")&amp;$J4292&amp;$K4292)</f>
        <v>#N/A</v>
      </c>
      <c r="S4858" s="33" t="e">
        <f>IF(VLOOKUP($A4292,Master!$L:$M,2,0)=0,"",VLOOKUP($A4292,Master!$L:$M,2,0)&amp;$J4292&amp;$L4292)</f>
        <v>#N/A</v>
      </c>
      <c r="T4858" s="33" t="str">
        <f t="shared" si="135"/>
        <v/>
      </c>
    </row>
    <row r="4859" spans="15:20" x14ac:dyDescent="0.3">
      <c r="O4859" s="33" t="e">
        <f>VLOOKUP($A4293,Master!$A:$B,2,0)&amp;$J4293&amp;$K4293</f>
        <v>#N/A</v>
      </c>
      <c r="P4859" s="33" t="e">
        <f>IF(OR($A4293="KE0",$A4293="KZ0",$A4293="KV0",$A4293="KH0",$A4293="KE",$A4293="KZ",),VLOOKUP($A4293&amp;$F4293,Master!$D:$E,2,0)&amp;$J4293&amp;$K4293,VLOOKUP($A4293,Master!$D:$E,2,0)&amp;Sheet1!$J4293&amp;Sheet1!$K4293)</f>
        <v>#N/A</v>
      </c>
      <c r="Q4859" s="33" t="str">
        <f t="shared" si="134"/>
        <v/>
      </c>
      <c r="R4859" s="33" t="e">
        <f>IF(IF(VLOOKUP($A4293,Master!$G:$J,4,0)="x",Sheet1!$A4293,"")="","",IF(VLOOKUP($A4293,Master!$G:$J,4,0)="x",Sheet1!$A4293,"")&amp;$J4293&amp;$K4293)</f>
        <v>#N/A</v>
      </c>
      <c r="S4859" s="33" t="e">
        <f>IF(VLOOKUP($A4293,Master!$L:$M,2,0)=0,"",VLOOKUP($A4293,Master!$L:$M,2,0)&amp;$J4293&amp;$L4293)</f>
        <v>#N/A</v>
      </c>
      <c r="T4859" s="33" t="str">
        <f t="shared" si="135"/>
        <v/>
      </c>
    </row>
    <row r="4860" spans="15:20" x14ac:dyDescent="0.3">
      <c r="O4860" s="33" t="e">
        <f>VLOOKUP($A4294,Master!$A:$B,2,0)&amp;$J4294&amp;$K4294</f>
        <v>#N/A</v>
      </c>
      <c r="P4860" s="33" t="e">
        <f>IF(OR($A4294="KE0",$A4294="KZ0",$A4294="KV0",$A4294="KH0",$A4294="KE",$A4294="KZ",),VLOOKUP($A4294&amp;$F4294,Master!$D:$E,2,0)&amp;$J4294&amp;$K4294,VLOOKUP($A4294,Master!$D:$E,2,0)&amp;Sheet1!$J4294&amp;Sheet1!$K4294)</f>
        <v>#N/A</v>
      </c>
      <c r="Q4860" s="33" t="str">
        <f t="shared" si="134"/>
        <v/>
      </c>
      <c r="R4860" s="33" t="e">
        <f>IF(IF(VLOOKUP($A4294,Master!$G:$J,4,0)="x",Sheet1!$A4294,"")="","",IF(VLOOKUP($A4294,Master!$G:$J,4,0)="x",Sheet1!$A4294,"")&amp;$J4294&amp;$K4294)</f>
        <v>#N/A</v>
      </c>
      <c r="S4860" s="33" t="e">
        <f>IF(VLOOKUP($A4294,Master!$L:$M,2,0)=0,"",VLOOKUP($A4294,Master!$L:$M,2,0)&amp;$J4294&amp;$L4294)</f>
        <v>#N/A</v>
      </c>
      <c r="T4860" s="33" t="str">
        <f t="shared" si="135"/>
        <v/>
      </c>
    </row>
    <row r="4861" spans="15:20" x14ac:dyDescent="0.3">
      <c r="O4861" s="33" t="e">
        <f>VLOOKUP($A4295,Master!$A:$B,2,0)&amp;$J4295&amp;$K4295</f>
        <v>#N/A</v>
      </c>
      <c r="P4861" s="33" t="e">
        <f>IF(OR($A4295="KE0",$A4295="KZ0",$A4295="KV0",$A4295="KH0",$A4295="KE",$A4295="KZ",),VLOOKUP($A4295&amp;$F4295,Master!$D:$E,2,0)&amp;$J4295&amp;$K4295,VLOOKUP($A4295,Master!$D:$E,2,0)&amp;Sheet1!$J4295&amp;Sheet1!$K4295)</f>
        <v>#N/A</v>
      </c>
      <c r="Q4861" s="33" t="str">
        <f t="shared" si="134"/>
        <v/>
      </c>
      <c r="R4861" s="33" t="e">
        <f>IF(IF(VLOOKUP($A4295,Master!$G:$J,4,0)="x",Sheet1!$A4295,"")="","",IF(VLOOKUP($A4295,Master!$G:$J,4,0)="x",Sheet1!$A4295,"")&amp;$J4295&amp;$K4295)</f>
        <v>#N/A</v>
      </c>
      <c r="S4861" s="33" t="e">
        <f>IF(VLOOKUP($A4295,Master!$L:$M,2,0)=0,"",VLOOKUP($A4295,Master!$L:$M,2,0)&amp;$J4295&amp;$L4295)</f>
        <v>#N/A</v>
      </c>
      <c r="T4861" s="33" t="str">
        <f t="shared" si="135"/>
        <v/>
      </c>
    </row>
    <row r="4862" spans="15:20" x14ac:dyDescent="0.3">
      <c r="O4862" s="33" t="e">
        <f>VLOOKUP($A4296,Master!$A:$B,2,0)&amp;$J4296&amp;$K4296</f>
        <v>#N/A</v>
      </c>
      <c r="P4862" s="33" t="e">
        <f>IF(OR($A4296="KE0",$A4296="KZ0",$A4296="KV0",$A4296="KH0",$A4296="KE",$A4296="KZ",),VLOOKUP($A4296&amp;$F4296,Master!$D:$E,2,0)&amp;$J4296&amp;$K4296,VLOOKUP($A4296,Master!$D:$E,2,0)&amp;Sheet1!$J4296&amp;Sheet1!$K4296)</f>
        <v>#N/A</v>
      </c>
      <c r="Q4862" s="33" t="str">
        <f t="shared" si="134"/>
        <v/>
      </c>
      <c r="R4862" s="33" t="e">
        <f>IF(IF(VLOOKUP($A4296,Master!$G:$J,4,0)="x",Sheet1!$A4296,"")="","",IF(VLOOKUP($A4296,Master!$G:$J,4,0)="x",Sheet1!$A4296,"")&amp;$J4296&amp;$K4296)</f>
        <v>#N/A</v>
      </c>
      <c r="S4862" s="33" t="e">
        <f>IF(VLOOKUP($A4296,Master!$L:$M,2,0)=0,"",VLOOKUP($A4296,Master!$L:$M,2,0)&amp;$J4296&amp;$L4296)</f>
        <v>#N/A</v>
      </c>
      <c r="T4862" s="33" t="str">
        <f t="shared" si="135"/>
        <v/>
      </c>
    </row>
    <row r="4863" spans="15:20" x14ac:dyDescent="0.3">
      <c r="O4863" s="33" t="e">
        <f>VLOOKUP($A4297,Master!$A:$B,2,0)&amp;$J4297&amp;$K4297</f>
        <v>#N/A</v>
      </c>
      <c r="P4863" s="33" t="e">
        <f>IF(OR($A4297="KE0",$A4297="KZ0",$A4297="KV0",$A4297="KH0",$A4297="KE",$A4297="KZ",),VLOOKUP($A4297&amp;$F4297,Master!$D:$E,2,0)&amp;$J4297&amp;$K4297,VLOOKUP($A4297,Master!$D:$E,2,0)&amp;Sheet1!$J4297&amp;Sheet1!$K4297)</f>
        <v>#N/A</v>
      </c>
      <c r="Q4863" s="33" t="str">
        <f t="shared" si="134"/>
        <v/>
      </c>
      <c r="R4863" s="33" t="e">
        <f>IF(IF(VLOOKUP($A4297,Master!$G:$J,4,0)="x",Sheet1!$A4297,"")="","",IF(VLOOKUP($A4297,Master!$G:$J,4,0)="x",Sheet1!$A4297,"")&amp;$J4297&amp;$K4297)</f>
        <v>#N/A</v>
      </c>
      <c r="S4863" s="33" t="e">
        <f>IF(VLOOKUP($A4297,Master!$L:$M,2,0)=0,"",VLOOKUP($A4297,Master!$L:$M,2,0)&amp;$J4297&amp;$L4297)</f>
        <v>#N/A</v>
      </c>
      <c r="T4863" s="33" t="str">
        <f t="shared" si="135"/>
        <v/>
      </c>
    </row>
    <row r="4864" spans="15:20" x14ac:dyDescent="0.3">
      <c r="O4864" s="33" t="e">
        <f>VLOOKUP($A4298,Master!$A:$B,2,0)&amp;$J4298&amp;$K4298</f>
        <v>#N/A</v>
      </c>
      <c r="P4864" s="33" t="e">
        <f>IF(OR($A4298="KE0",$A4298="KZ0",$A4298="KV0",$A4298="KH0",$A4298="KE",$A4298="KZ",),VLOOKUP($A4298&amp;$F4298,Master!$D:$E,2,0)&amp;$J4298&amp;$K4298,VLOOKUP($A4298,Master!$D:$E,2,0)&amp;Sheet1!$J4298&amp;Sheet1!$K4298)</f>
        <v>#N/A</v>
      </c>
      <c r="Q4864" s="33" t="str">
        <f t="shared" si="134"/>
        <v/>
      </c>
      <c r="R4864" s="33" t="e">
        <f>IF(IF(VLOOKUP($A4298,Master!$G:$J,4,0)="x",Sheet1!$A4298,"")="","",IF(VLOOKUP($A4298,Master!$G:$J,4,0)="x",Sheet1!$A4298,"")&amp;$J4298&amp;$K4298)</f>
        <v>#N/A</v>
      </c>
      <c r="S4864" s="33" t="e">
        <f>IF(VLOOKUP($A4298,Master!$L:$M,2,0)=0,"",VLOOKUP($A4298,Master!$L:$M,2,0)&amp;$J4298&amp;$L4298)</f>
        <v>#N/A</v>
      </c>
      <c r="T4864" s="33" t="str">
        <f t="shared" si="135"/>
        <v/>
      </c>
    </row>
    <row r="4865" spans="15:20" x14ac:dyDescent="0.3">
      <c r="O4865" s="33" t="e">
        <f>VLOOKUP($A4299,Master!$A:$B,2,0)&amp;$J4299&amp;$K4299</f>
        <v>#N/A</v>
      </c>
      <c r="P4865" s="33" t="e">
        <f>IF(OR($A4299="KE0",$A4299="KZ0",$A4299="KV0",$A4299="KH0",$A4299="KE",$A4299="KZ",),VLOOKUP($A4299&amp;$F4299,Master!$D:$E,2,0)&amp;$J4299&amp;$K4299,VLOOKUP($A4299,Master!$D:$E,2,0)&amp;Sheet1!$J4299&amp;Sheet1!$K4299)</f>
        <v>#N/A</v>
      </c>
      <c r="Q4865" s="33" t="str">
        <f t="shared" si="134"/>
        <v/>
      </c>
      <c r="R4865" s="33" t="e">
        <f>IF(IF(VLOOKUP($A4299,Master!$G:$J,4,0)="x",Sheet1!$A4299,"")="","",IF(VLOOKUP($A4299,Master!$G:$J,4,0)="x",Sheet1!$A4299,"")&amp;$J4299&amp;$K4299)</f>
        <v>#N/A</v>
      </c>
      <c r="S4865" s="33" t="e">
        <f>IF(VLOOKUP($A4299,Master!$L:$M,2,0)=0,"",VLOOKUP($A4299,Master!$L:$M,2,0)&amp;$J4299&amp;$L4299)</f>
        <v>#N/A</v>
      </c>
      <c r="T4865" s="33" t="str">
        <f t="shared" si="135"/>
        <v/>
      </c>
    </row>
    <row r="4866" spans="15:20" x14ac:dyDescent="0.3">
      <c r="O4866" s="33" t="e">
        <f>VLOOKUP($A4300,Master!$A:$B,2,0)&amp;$J4300&amp;$K4300</f>
        <v>#N/A</v>
      </c>
      <c r="P4866" s="33" t="e">
        <f>IF(OR($A4300="KE0",$A4300="KZ0",$A4300="KV0",$A4300="KH0",$A4300="KE",$A4300="KZ",),VLOOKUP($A4300&amp;$F4300,Master!$D:$E,2,0)&amp;$J4300&amp;$K4300,VLOOKUP($A4300,Master!$D:$E,2,0)&amp;Sheet1!$J4300&amp;Sheet1!$K4300)</f>
        <v>#N/A</v>
      </c>
      <c r="Q4866" s="33" t="str">
        <f t="shared" si="134"/>
        <v/>
      </c>
      <c r="R4866" s="33" t="e">
        <f>IF(IF(VLOOKUP($A4300,Master!$G:$J,4,0)="x",Sheet1!$A4300,"")="","",IF(VLOOKUP($A4300,Master!$G:$J,4,0)="x",Sheet1!$A4300,"")&amp;$J4300&amp;$K4300)</f>
        <v>#N/A</v>
      </c>
      <c r="S4866" s="33" t="e">
        <f>IF(VLOOKUP($A4300,Master!$L:$M,2,0)=0,"",VLOOKUP($A4300,Master!$L:$M,2,0)&amp;$J4300&amp;$L4300)</f>
        <v>#N/A</v>
      </c>
      <c r="T4866" s="33" t="str">
        <f t="shared" si="135"/>
        <v/>
      </c>
    </row>
    <row r="4867" spans="15:20" x14ac:dyDescent="0.3">
      <c r="O4867" s="33" t="e">
        <f>VLOOKUP($A4301,Master!$A:$B,2,0)&amp;$J4301&amp;$K4301</f>
        <v>#N/A</v>
      </c>
      <c r="P4867" s="33" t="e">
        <f>IF(OR($A4301="KE0",$A4301="KZ0",$A4301="KV0",$A4301="KH0",$A4301="KE",$A4301="KZ",),VLOOKUP($A4301&amp;$F4301,Master!$D:$E,2,0)&amp;$J4301&amp;$K4301,VLOOKUP($A4301,Master!$D:$E,2,0)&amp;Sheet1!$J4301&amp;Sheet1!$K4301)</f>
        <v>#N/A</v>
      </c>
      <c r="Q4867" s="33" t="str">
        <f t="shared" ref="Q4867:Q4930" si="136">$A4301&amp;$J4301&amp;$K4301</f>
        <v/>
      </c>
      <c r="R4867" s="33" t="e">
        <f>IF(IF(VLOOKUP($A4301,Master!$G:$J,4,0)="x",Sheet1!$A4301,"")="","",IF(VLOOKUP($A4301,Master!$G:$J,4,0)="x",Sheet1!$A4301,"")&amp;$J4301&amp;$K4301)</f>
        <v>#N/A</v>
      </c>
      <c r="S4867" s="33" t="e">
        <f>IF(VLOOKUP($A4301,Master!$L:$M,2,0)=0,"",VLOOKUP($A4301,Master!$L:$M,2,0)&amp;$J4301&amp;$L4301)</f>
        <v>#N/A</v>
      </c>
      <c r="T4867" s="33" t="str">
        <f t="shared" ref="T4867:T4930" si="137">$A4301&amp;$J4301</f>
        <v/>
      </c>
    </row>
    <row r="4868" spans="15:20" x14ac:dyDescent="0.3">
      <c r="O4868" s="33" t="e">
        <f>VLOOKUP($A4302,Master!$A:$B,2,0)&amp;$J4302&amp;$K4302</f>
        <v>#N/A</v>
      </c>
      <c r="P4868" s="33" t="e">
        <f>IF(OR($A4302="KE0",$A4302="KZ0",$A4302="KV0",$A4302="KH0",$A4302="KE",$A4302="KZ",),VLOOKUP($A4302&amp;$F4302,Master!$D:$E,2,0)&amp;$J4302&amp;$K4302,VLOOKUP($A4302,Master!$D:$E,2,0)&amp;Sheet1!$J4302&amp;Sheet1!$K4302)</f>
        <v>#N/A</v>
      </c>
      <c r="Q4868" s="33" t="str">
        <f t="shared" si="136"/>
        <v/>
      </c>
      <c r="R4868" s="33" t="e">
        <f>IF(IF(VLOOKUP($A4302,Master!$G:$J,4,0)="x",Sheet1!$A4302,"")="","",IF(VLOOKUP($A4302,Master!$G:$J,4,0)="x",Sheet1!$A4302,"")&amp;$J4302&amp;$K4302)</f>
        <v>#N/A</v>
      </c>
      <c r="S4868" s="33" t="e">
        <f>IF(VLOOKUP($A4302,Master!$L:$M,2,0)=0,"",VLOOKUP($A4302,Master!$L:$M,2,0)&amp;$J4302&amp;$L4302)</f>
        <v>#N/A</v>
      </c>
      <c r="T4868" s="33" t="str">
        <f t="shared" si="137"/>
        <v/>
      </c>
    </row>
    <row r="4869" spans="15:20" x14ac:dyDescent="0.3">
      <c r="O4869" s="33" t="e">
        <f>VLOOKUP($A4303,Master!$A:$B,2,0)&amp;$J4303&amp;$K4303</f>
        <v>#N/A</v>
      </c>
      <c r="P4869" s="33" t="e">
        <f>IF(OR($A4303="KE0",$A4303="KZ0",$A4303="KV0",$A4303="KH0",$A4303="KE",$A4303="KZ",),VLOOKUP($A4303&amp;$F4303,Master!$D:$E,2,0)&amp;$J4303&amp;$K4303,VLOOKUP($A4303,Master!$D:$E,2,0)&amp;Sheet1!$J4303&amp;Sheet1!$K4303)</f>
        <v>#N/A</v>
      </c>
      <c r="Q4869" s="33" t="str">
        <f t="shared" si="136"/>
        <v/>
      </c>
      <c r="R4869" s="33" t="e">
        <f>IF(IF(VLOOKUP($A4303,Master!$G:$J,4,0)="x",Sheet1!$A4303,"")="","",IF(VLOOKUP($A4303,Master!$G:$J,4,0)="x",Sheet1!$A4303,"")&amp;$J4303&amp;$K4303)</f>
        <v>#N/A</v>
      </c>
      <c r="S4869" s="33" t="e">
        <f>IF(VLOOKUP($A4303,Master!$L:$M,2,0)=0,"",VLOOKUP($A4303,Master!$L:$M,2,0)&amp;$J4303&amp;$L4303)</f>
        <v>#N/A</v>
      </c>
      <c r="T4869" s="33" t="str">
        <f t="shared" si="137"/>
        <v/>
      </c>
    </row>
    <row r="4870" spans="15:20" x14ac:dyDescent="0.3">
      <c r="O4870" s="33" t="e">
        <f>VLOOKUP($A4304,Master!$A:$B,2,0)&amp;$J4304&amp;$K4304</f>
        <v>#N/A</v>
      </c>
      <c r="P4870" s="33" t="e">
        <f>IF(OR($A4304="KE0",$A4304="KZ0",$A4304="KV0",$A4304="KH0",$A4304="KE",$A4304="KZ",),VLOOKUP($A4304&amp;$F4304,Master!$D:$E,2,0)&amp;$J4304&amp;$K4304,VLOOKUP($A4304,Master!$D:$E,2,0)&amp;Sheet1!$J4304&amp;Sheet1!$K4304)</f>
        <v>#N/A</v>
      </c>
      <c r="Q4870" s="33" t="str">
        <f t="shared" si="136"/>
        <v/>
      </c>
      <c r="R4870" s="33" t="e">
        <f>IF(IF(VLOOKUP($A4304,Master!$G:$J,4,0)="x",Sheet1!$A4304,"")="","",IF(VLOOKUP($A4304,Master!$G:$J,4,0)="x",Sheet1!$A4304,"")&amp;$J4304&amp;$K4304)</f>
        <v>#N/A</v>
      </c>
      <c r="S4870" s="33" t="e">
        <f>IF(VLOOKUP($A4304,Master!$L:$M,2,0)=0,"",VLOOKUP($A4304,Master!$L:$M,2,0)&amp;$J4304&amp;$L4304)</f>
        <v>#N/A</v>
      </c>
      <c r="T4870" s="33" t="str">
        <f t="shared" si="137"/>
        <v/>
      </c>
    </row>
    <row r="4871" spans="15:20" x14ac:dyDescent="0.3">
      <c r="O4871" s="33" t="e">
        <f>VLOOKUP($A4305,Master!$A:$B,2,0)&amp;$J4305&amp;$K4305</f>
        <v>#N/A</v>
      </c>
      <c r="P4871" s="33" t="e">
        <f>IF(OR($A4305="KE0",$A4305="KZ0",$A4305="KV0",$A4305="KH0",$A4305="KE",$A4305="KZ",),VLOOKUP($A4305&amp;$F4305,Master!$D:$E,2,0)&amp;$J4305&amp;$K4305,VLOOKUP($A4305,Master!$D:$E,2,0)&amp;Sheet1!$J4305&amp;Sheet1!$K4305)</f>
        <v>#N/A</v>
      </c>
      <c r="Q4871" s="33" t="str">
        <f t="shared" si="136"/>
        <v/>
      </c>
      <c r="R4871" s="33" t="e">
        <f>IF(IF(VLOOKUP($A4305,Master!$G:$J,4,0)="x",Sheet1!$A4305,"")="","",IF(VLOOKUP($A4305,Master!$G:$J,4,0)="x",Sheet1!$A4305,"")&amp;$J4305&amp;$K4305)</f>
        <v>#N/A</v>
      </c>
      <c r="S4871" s="33" t="e">
        <f>IF(VLOOKUP($A4305,Master!$L:$M,2,0)=0,"",VLOOKUP($A4305,Master!$L:$M,2,0)&amp;$J4305&amp;$L4305)</f>
        <v>#N/A</v>
      </c>
      <c r="T4871" s="33" t="str">
        <f t="shared" si="137"/>
        <v/>
      </c>
    </row>
    <row r="4872" spans="15:20" x14ac:dyDescent="0.3">
      <c r="O4872" s="33" t="e">
        <f>VLOOKUP($A4306,Master!$A:$B,2,0)&amp;$J4306&amp;$K4306</f>
        <v>#N/A</v>
      </c>
      <c r="P4872" s="33" t="e">
        <f>IF(OR($A4306="KE0",$A4306="KZ0",$A4306="KV0",$A4306="KH0",$A4306="KE",$A4306="KZ",),VLOOKUP($A4306&amp;$F4306,Master!$D:$E,2,0)&amp;$J4306&amp;$K4306,VLOOKUP($A4306,Master!$D:$E,2,0)&amp;Sheet1!$J4306&amp;Sheet1!$K4306)</f>
        <v>#N/A</v>
      </c>
      <c r="Q4872" s="33" t="str">
        <f t="shared" si="136"/>
        <v/>
      </c>
      <c r="R4872" s="33" t="e">
        <f>IF(IF(VLOOKUP($A4306,Master!$G:$J,4,0)="x",Sheet1!$A4306,"")="","",IF(VLOOKUP($A4306,Master!$G:$J,4,0)="x",Sheet1!$A4306,"")&amp;$J4306&amp;$K4306)</f>
        <v>#N/A</v>
      </c>
      <c r="S4872" s="33" t="e">
        <f>IF(VLOOKUP($A4306,Master!$L:$M,2,0)=0,"",VLOOKUP($A4306,Master!$L:$M,2,0)&amp;$J4306&amp;$L4306)</f>
        <v>#N/A</v>
      </c>
      <c r="T4872" s="33" t="str">
        <f t="shared" si="137"/>
        <v/>
      </c>
    </row>
    <row r="4873" spans="15:20" x14ac:dyDescent="0.3">
      <c r="O4873" s="33" t="e">
        <f>VLOOKUP($A4307,Master!$A:$B,2,0)&amp;$J4307&amp;$K4307</f>
        <v>#N/A</v>
      </c>
      <c r="P4873" s="33" t="e">
        <f>IF(OR($A4307="KE0",$A4307="KZ0",$A4307="KV0",$A4307="KH0",$A4307="KE",$A4307="KZ",),VLOOKUP($A4307&amp;$F4307,Master!$D:$E,2,0)&amp;$J4307&amp;$K4307,VLOOKUP($A4307,Master!$D:$E,2,0)&amp;Sheet1!$J4307&amp;Sheet1!$K4307)</f>
        <v>#N/A</v>
      </c>
      <c r="Q4873" s="33" t="str">
        <f t="shared" si="136"/>
        <v/>
      </c>
      <c r="R4873" s="33" t="e">
        <f>IF(IF(VLOOKUP($A4307,Master!$G:$J,4,0)="x",Sheet1!$A4307,"")="","",IF(VLOOKUP($A4307,Master!$G:$J,4,0)="x",Sheet1!$A4307,"")&amp;$J4307&amp;$K4307)</f>
        <v>#N/A</v>
      </c>
      <c r="S4873" s="33" t="e">
        <f>IF(VLOOKUP($A4307,Master!$L:$M,2,0)=0,"",VLOOKUP($A4307,Master!$L:$M,2,0)&amp;$J4307&amp;$L4307)</f>
        <v>#N/A</v>
      </c>
      <c r="T4873" s="33" t="str">
        <f t="shared" si="137"/>
        <v/>
      </c>
    </row>
    <row r="4874" spans="15:20" x14ac:dyDescent="0.3">
      <c r="O4874" s="33" t="e">
        <f>VLOOKUP($A4308,Master!$A:$B,2,0)&amp;$J4308&amp;$K4308</f>
        <v>#N/A</v>
      </c>
      <c r="P4874" s="33" t="e">
        <f>IF(OR($A4308="KE0",$A4308="KZ0",$A4308="KV0",$A4308="KH0",$A4308="KE",$A4308="KZ",),VLOOKUP($A4308&amp;$F4308,Master!$D:$E,2,0)&amp;$J4308&amp;$K4308,VLOOKUP($A4308,Master!$D:$E,2,0)&amp;Sheet1!$J4308&amp;Sheet1!$K4308)</f>
        <v>#N/A</v>
      </c>
      <c r="Q4874" s="33" t="str">
        <f t="shared" si="136"/>
        <v/>
      </c>
      <c r="R4874" s="33" t="e">
        <f>IF(IF(VLOOKUP($A4308,Master!$G:$J,4,0)="x",Sheet1!$A4308,"")="","",IF(VLOOKUP($A4308,Master!$G:$J,4,0)="x",Sheet1!$A4308,"")&amp;$J4308&amp;$K4308)</f>
        <v>#N/A</v>
      </c>
      <c r="S4874" s="33" t="e">
        <f>IF(VLOOKUP($A4308,Master!$L:$M,2,0)=0,"",VLOOKUP($A4308,Master!$L:$M,2,0)&amp;$J4308&amp;$L4308)</f>
        <v>#N/A</v>
      </c>
      <c r="T4874" s="33" t="str">
        <f t="shared" si="137"/>
        <v/>
      </c>
    </row>
    <row r="4875" spans="15:20" x14ac:dyDescent="0.3">
      <c r="O4875" s="33" t="e">
        <f>VLOOKUP($A4309,Master!$A:$B,2,0)&amp;$J4309&amp;$K4309</f>
        <v>#N/A</v>
      </c>
      <c r="P4875" s="33" t="e">
        <f>IF(OR($A4309="KE0",$A4309="KZ0",$A4309="KV0",$A4309="KH0",$A4309="KE",$A4309="KZ",),VLOOKUP($A4309&amp;$F4309,Master!$D:$E,2,0)&amp;$J4309&amp;$K4309,VLOOKUP($A4309,Master!$D:$E,2,0)&amp;Sheet1!$J4309&amp;Sheet1!$K4309)</f>
        <v>#N/A</v>
      </c>
      <c r="Q4875" s="33" t="str">
        <f t="shared" si="136"/>
        <v/>
      </c>
      <c r="R4875" s="33" t="e">
        <f>IF(IF(VLOOKUP($A4309,Master!$G:$J,4,0)="x",Sheet1!$A4309,"")="","",IF(VLOOKUP($A4309,Master!$G:$J,4,0)="x",Sheet1!$A4309,"")&amp;$J4309&amp;$K4309)</f>
        <v>#N/A</v>
      </c>
      <c r="S4875" s="33" t="e">
        <f>IF(VLOOKUP($A4309,Master!$L:$M,2,0)=0,"",VLOOKUP($A4309,Master!$L:$M,2,0)&amp;$J4309&amp;$L4309)</f>
        <v>#N/A</v>
      </c>
      <c r="T4875" s="33" t="str">
        <f t="shared" si="137"/>
        <v/>
      </c>
    </row>
    <row r="4876" spans="15:20" x14ac:dyDescent="0.3">
      <c r="O4876" s="33" t="e">
        <f>VLOOKUP($A4310,Master!$A:$B,2,0)&amp;$J4310&amp;$K4310</f>
        <v>#N/A</v>
      </c>
      <c r="P4876" s="33" t="e">
        <f>IF(OR($A4310="KE0",$A4310="KZ0",$A4310="KV0",$A4310="KH0",$A4310="KE",$A4310="KZ",),VLOOKUP($A4310&amp;$F4310,Master!$D:$E,2,0)&amp;$J4310&amp;$K4310,VLOOKUP($A4310,Master!$D:$E,2,0)&amp;Sheet1!$J4310&amp;Sheet1!$K4310)</f>
        <v>#N/A</v>
      </c>
      <c r="Q4876" s="33" t="str">
        <f t="shared" si="136"/>
        <v/>
      </c>
      <c r="R4876" s="33" t="e">
        <f>IF(IF(VLOOKUP($A4310,Master!$G:$J,4,0)="x",Sheet1!$A4310,"")="","",IF(VLOOKUP($A4310,Master!$G:$J,4,0)="x",Sheet1!$A4310,"")&amp;$J4310&amp;$K4310)</f>
        <v>#N/A</v>
      </c>
      <c r="S4876" s="33" t="e">
        <f>IF(VLOOKUP($A4310,Master!$L:$M,2,0)=0,"",VLOOKUP($A4310,Master!$L:$M,2,0)&amp;$J4310&amp;$L4310)</f>
        <v>#N/A</v>
      </c>
      <c r="T4876" s="33" t="str">
        <f t="shared" si="137"/>
        <v/>
      </c>
    </row>
    <row r="4877" spans="15:20" x14ac:dyDescent="0.3">
      <c r="O4877" s="33" t="e">
        <f>VLOOKUP($A4311,Master!$A:$B,2,0)&amp;$J4311&amp;$K4311</f>
        <v>#N/A</v>
      </c>
      <c r="P4877" s="33" t="e">
        <f>IF(OR($A4311="KE0",$A4311="KZ0",$A4311="KV0",$A4311="KH0",$A4311="KE",$A4311="KZ",),VLOOKUP($A4311&amp;$F4311,Master!$D:$E,2,0)&amp;$J4311&amp;$K4311,VLOOKUP($A4311,Master!$D:$E,2,0)&amp;Sheet1!$J4311&amp;Sheet1!$K4311)</f>
        <v>#N/A</v>
      </c>
      <c r="Q4877" s="33" t="str">
        <f t="shared" si="136"/>
        <v/>
      </c>
      <c r="R4877" s="33" t="e">
        <f>IF(IF(VLOOKUP($A4311,Master!$G:$J,4,0)="x",Sheet1!$A4311,"")="","",IF(VLOOKUP($A4311,Master!$G:$J,4,0)="x",Sheet1!$A4311,"")&amp;$J4311&amp;$K4311)</f>
        <v>#N/A</v>
      </c>
      <c r="S4877" s="33" t="e">
        <f>IF(VLOOKUP($A4311,Master!$L:$M,2,0)=0,"",VLOOKUP($A4311,Master!$L:$M,2,0)&amp;$J4311&amp;$L4311)</f>
        <v>#N/A</v>
      </c>
      <c r="T4877" s="33" t="str">
        <f t="shared" si="137"/>
        <v/>
      </c>
    </row>
    <row r="4878" spans="15:20" x14ac:dyDescent="0.3">
      <c r="O4878" s="33" t="e">
        <f>VLOOKUP($A4312,Master!$A:$B,2,0)&amp;$J4312&amp;$K4312</f>
        <v>#N/A</v>
      </c>
      <c r="P4878" s="33" t="e">
        <f>IF(OR($A4312="KE0",$A4312="KZ0",$A4312="KV0",$A4312="KH0",$A4312="KE",$A4312="KZ",),VLOOKUP($A4312&amp;$F4312,Master!$D:$E,2,0)&amp;$J4312&amp;$K4312,VLOOKUP($A4312,Master!$D:$E,2,0)&amp;Sheet1!$J4312&amp;Sheet1!$K4312)</f>
        <v>#N/A</v>
      </c>
      <c r="Q4878" s="33" t="str">
        <f t="shared" si="136"/>
        <v/>
      </c>
      <c r="R4878" s="33" t="e">
        <f>IF(IF(VLOOKUP($A4312,Master!$G:$J,4,0)="x",Sheet1!$A4312,"")="","",IF(VLOOKUP($A4312,Master!$G:$J,4,0)="x",Sheet1!$A4312,"")&amp;$J4312&amp;$K4312)</f>
        <v>#N/A</v>
      </c>
      <c r="S4878" s="33" t="e">
        <f>IF(VLOOKUP($A4312,Master!$L:$M,2,0)=0,"",VLOOKUP($A4312,Master!$L:$M,2,0)&amp;$J4312&amp;$L4312)</f>
        <v>#N/A</v>
      </c>
      <c r="T4878" s="33" t="str">
        <f t="shared" si="137"/>
        <v/>
      </c>
    </row>
    <row r="4879" spans="15:20" x14ac:dyDescent="0.3">
      <c r="O4879" s="33" t="e">
        <f>VLOOKUP($A4313,Master!$A:$B,2,0)&amp;$J4313&amp;$K4313</f>
        <v>#N/A</v>
      </c>
      <c r="P4879" s="33" t="e">
        <f>IF(OR($A4313="KE0",$A4313="KZ0",$A4313="KV0",$A4313="KH0",$A4313="KE",$A4313="KZ",),VLOOKUP($A4313&amp;$F4313,Master!$D:$E,2,0)&amp;$J4313&amp;$K4313,VLOOKUP($A4313,Master!$D:$E,2,0)&amp;Sheet1!$J4313&amp;Sheet1!$K4313)</f>
        <v>#N/A</v>
      </c>
      <c r="Q4879" s="33" t="str">
        <f t="shared" si="136"/>
        <v/>
      </c>
      <c r="R4879" s="33" t="e">
        <f>IF(IF(VLOOKUP($A4313,Master!$G:$J,4,0)="x",Sheet1!$A4313,"")="","",IF(VLOOKUP($A4313,Master!$G:$J,4,0)="x",Sheet1!$A4313,"")&amp;$J4313&amp;$K4313)</f>
        <v>#N/A</v>
      </c>
      <c r="S4879" s="33" t="e">
        <f>IF(VLOOKUP($A4313,Master!$L:$M,2,0)=0,"",VLOOKUP($A4313,Master!$L:$M,2,0)&amp;$J4313&amp;$L4313)</f>
        <v>#N/A</v>
      </c>
      <c r="T4879" s="33" t="str">
        <f t="shared" si="137"/>
        <v/>
      </c>
    </row>
    <row r="4880" spans="15:20" x14ac:dyDescent="0.3">
      <c r="O4880" s="33" t="e">
        <f>VLOOKUP($A4314,Master!$A:$B,2,0)&amp;$J4314&amp;$K4314</f>
        <v>#N/A</v>
      </c>
      <c r="P4880" s="33" t="e">
        <f>IF(OR($A4314="KE0",$A4314="KZ0",$A4314="KV0",$A4314="KH0",$A4314="KE",$A4314="KZ",),VLOOKUP($A4314&amp;$F4314,Master!$D:$E,2,0)&amp;$J4314&amp;$K4314,VLOOKUP($A4314,Master!$D:$E,2,0)&amp;Sheet1!$J4314&amp;Sheet1!$K4314)</f>
        <v>#N/A</v>
      </c>
      <c r="Q4880" s="33" t="str">
        <f t="shared" si="136"/>
        <v/>
      </c>
      <c r="R4880" s="33" t="e">
        <f>IF(IF(VLOOKUP($A4314,Master!$G:$J,4,0)="x",Sheet1!$A4314,"")="","",IF(VLOOKUP($A4314,Master!$G:$J,4,0)="x",Sheet1!$A4314,"")&amp;$J4314&amp;$K4314)</f>
        <v>#N/A</v>
      </c>
      <c r="S4880" s="33" t="e">
        <f>IF(VLOOKUP($A4314,Master!$L:$M,2,0)=0,"",VLOOKUP($A4314,Master!$L:$M,2,0)&amp;$J4314&amp;$L4314)</f>
        <v>#N/A</v>
      </c>
      <c r="T4880" s="33" t="str">
        <f t="shared" si="137"/>
        <v/>
      </c>
    </row>
    <row r="4881" spans="15:20" x14ac:dyDescent="0.3">
      <c r="O4881" s="33" t="e">
        <f>VLOOKUP($A4315,Master!$A:$B,2,0)&amp;$J4315&amp;$K4315</f>
        <v>#N/A</v>
      </c>
      <c r="P4881" s="33" t="e">
        <f>IF(OR($A4315="KE0",$A4315="KZ0",$A4315="KV0",$A4315="KH0",$A4315="KE",$A4315="KZ",),VLOOKUP($A4315&amp;$F4315,Master!$D:$E,2,0)&amp;$J4315&amp;$K4315,VLOOKUP($A4315,Master!$D:$E,2,0)&amp;Sheet1!$J4315&amp;Sheet1!$K4315)</f>
        <v>#N/A</v>
      </c>
      <c r="Q4881" s="33" t="str">
        <f t="shared" si="136"/>
        <v/>
      </c>
      <c r="R4881" s="33" t="e">
        <f>IF(IF(VLOOKUP($A4315,Master!$G:$J,4,0)="x",Sheet1!$A4315,"")="","",IF(VLOOKUP($A4315,Master!$G:$J,4,0)="x",Sheet1!$A4315,"")&amp;$J4315&amp;$K4315)</f>
        <v>#N/A</v>
      </c>
      <c r="S4881" s="33" t="e">
        <f>IF(VLOOKUP($A4315,Master!$L:$M,2,0)=0,"",VLOOKUP($A4315,Master!$L:$M,2,0)&amp;$J4315&amp;$L4315)</f>
        <v>#N/A</v>
      </c>
      <c r="T4881" s="33" t="str">
        <f t="shared" si="137"/>
        <v/>
      </c>
    </row>
    <row r="4882" spans="15:20" x14ac:dyDescent="0.3">
      <c r="O4882" s="33" t="e">
        <f>VLOOKUP($A4316,Master!$A:$B,2,0)&amp;$J4316&amp;$K4316</f>
        <v>#N/A</v>
      </c>
      <c r="P4882" s="33" t="e">
        <f>IF(OR($A4316="KE0",$A4316="KZ0",$A4316="KV0",$A4316="KH0",$A4316="KE",$A4316="KZ",),VLOOKUP($A4316&amp;$F4316,Master!$D:$E,2,0)&amp;$J4316&amp;$K4316,VLOOKUP($A4316,Master!$D:$E,2,0)&amp;Sheet1!$J4316&amp;Sheet1!$K4316)</f>
        <v>#N/A</v>
      </c>
      <c r="Q4882" s="33" t="str">
        <f t="shared" si="136"/>
        <v/>
      </c>
      <c r="R4882" s="33" t="e">
        <f>IF(IF(VLOOKUP($A4316,Master!$G:$J,4,0)="x",Sheet1!$A4316,"")="","",IF(VLOOKUP($A4316,Master!$G:$J,4,0)="x",Sheet1!$A4316,"")&amp;$J4316&amp;$K4316)</f>
        <v>#N/A</v>
      </c>
      <c r="S4882" s="33" t="e">
        <f>IF(VLOOKUP($A4316,Master!$L:$M,2,0)=0,"",VLOOKUP($A4316,Master!$L:$M,2,0)&amp;$J4316&amp;$L4316)</f>
        <v>#N/A</v>
      </c>
      <c r="T4882" s="33" t="str">
        <f t="shared" si="137"/>
        <v/>
      </c>
    </row>
    <row r="4883" spans="15:20" x14ac:dyDescent="0.3">
      <c r="O4883" s="33" t="e">
        <f>VLOOKUP($A4317,Master!$A:$B,2,0)&amp;$J4317&amp;$K4317</f>
        <v>#N/A</v>
      </c>
      <c r="P4883" s="33" t="e">
        <f>IF(OR($A4317="KE0",$A4317="KZ0",$A4317="KV0",$A4317="KH0",$A4317="KE",$A4317="KZ",),VLOOKUP($A4317&amp;$F4317,Master!$D:$E,2,0)&amp;$J4317&amp;$K4317,VLOOKUP($A4317,Master!$D:$E,2,0)&amp;Sheet1!$J4317&amp;Sheet1!$K4317)</f>
        <v>#N/A</v>
      </c>
      <c r="Q4883" s="33" t="str">
        <f t="shared" si="136"/>
        <v/>
      </c>
      <c r="R4883" s="33" t="e">
        <f>IF(IF(VLOOKUP($A4317,Master!$G:$J,4,0)="x",Sheet1!$A4317,"")="","",IF(VLOOKUP($A4317,Master!$G:$J,4,0)="x",Sheet1!$A4317,"")&amp;$J4317&amp;$K4317)</f>
        <v>#N/A</v>
      </c>
      <c r="S4883" s="33" t="e">
        <f>IF(VLOOKUP($A4317,Master!$L:$M,2,0)=0,"",VLOOKUP($A4317,Master!$L:$M,2,0)&amp;$J4317&amp;$L4317)</f>
        <v>#N/A</v>
      </c>
      <c r="T4883" s="33" t="str">
        <f t="shared" si="137"/>
        <v/>
      </c>
    </row>
    <row r="4884" spans="15:20" x14ac:dyDescent="0.3">
      <c r="O4884" s="33" t="e">
        <f>VLOOKUP($A4318,Master!$A:$B,2,0)&amp;$J4318&amp;$K4318</f>
        <v>#N/A</v>
      </c>
      <c r="P4884" s="33" t="e">
        <f>IF(OR($A4318="KE0",$A4318="KZ0",$A4318="KV0",$A4318="KH0",$A4318="KE",$A4318="KZ",),VLOOKUP($A4318&amp;$F4318,Master!$D:$E,2,0)&amp;$J4318&amp;$K4318,VLOOKUP($A4318,Master!$D:$E,2,0)&amp;Sheet1!$J4318&amp;Sheet1!$K4318)</f>
        <v>#N/A</v>
      </c>
      <c r="Q4884" s="33" t="str">
        <f t="shared" si="136"/>
        <v/>
      </c>
      <c r="R4884" s="33" t="e">
        <f>IF(IF(VLOOKUP($A4318,Master!$G:$J,4,0)="x",Sheet1!$A4318,"")="","",IF(VLOOKUP($A4318,Master!$G:$J,4,0)="x",Sheet1!$A4318,"")&amp;$J4318&amp;$K4318)</f>
        <v>#N/A</v>
      </c>
      <c r="S4884" s="33" t="e">
        <f>IF(VLOOKUP($A4318,Master!$L:$M,2,0)=0,"",VLOOKUP($A4318,Master!$L:$M,2,0)&amp;$J4318&amp;$L4318)</f>
        <v>#N/A</v>
      </c>
      <c r="T4884" s="33" t="str">
        <f t="shared" si="137"/>
        <v/>
      </c>
    </row>
    <row r="4885" spans="15:20" x14ac:dyDescent="0.3">
      <c r="O4885" s="33" t="e">
        <f>VLOOKUP($A4319,Master!$A:$B,2,0)&amp;$J4319&amp;$K4319</f>
        <v>#N/A</v>
      </c>
      <c r="P4885" s="33" t="e">
        <f>IF(OR($A4319="KE0",$A4319="KZ0",$A4319="KV0",$A4319="KH0",$A4319="KE",$A4319="KZ",),VLOOKUP($A4319&amp;$F4319,Master!$D:$E,2,0)&amp;$J4319&amp;$K4319,VLOOKUP($A4319,Master!$D:$E,2,0)&amp;Sheet1!$J4319&amp;Sheet1!$K4319)</f>
        <v>#N/A</v>
      </c>
      <c r="Q4885" s="33" t="str">
        <f t="shared" si="136"/>
        <v/>
      </c>
      <c r="R4885" s="33" t="e">
        <f>IF(IF(VLOOKUP($A4319,Master!$G:$J,4,0)="x",Sheet1!$A4319,"")="","",IF(VLOOKUP($A4319,Master!$G:$J,4,0)="x",Sheet1!$A4319,"")&amp;$J4319&amp;$K4319)</f>
        <v>#N/A</v>
      </c>
      <c r="S4885" s="33" t="e">
        <f>IF(VLOOKUP($A4319,Master!$L:$M,2,0)=0,"",VLOOKUP($A4319,Master!$L:$M,2,0)&amp;$J4319&amp;$L4319)</f>
        <v>#N/A</v>
      </c>
      <c r="T4885" s="33" t="str">
        <f t="shared" si="137"/>
        <v/>
      </c>
    </row>
    <row r="4886" spans="15:20" x14ac:dyDescent="0.3">
      <c r="O4886" s="33" t="e">
        <f>VLOOKUP($A4320,Master!$A:$B,2,0)&amp;$J4320&amp;$K4320</f>
        <v>#N/A</v>
      </c>
      <c r="P4886" s="33" t="e">
        <f>IF(OR($A4320="KE0",$A4320="KZ0",$A4320="KV0",$A4320="KH0",$A4320="KE",$A4320="KZ",),VLOOKUP($A4320&amp;$F4320,Master!$D:$E,2,0)&amp;$J4320&amp;$K4320,VLOOKUP($A4320,Master!$D:$E,2,0)&amp;Sheet1!$J4320&amp;Sheet1!$K4320)</f>
        <v>#N/A</v>
      </c>
      <c r="Q4886" s="33" t="str">
        <f t="shared" si="136"/>
        <v/>
      </c>
      <c r="R4886" s="33" t="e">
        <f>IF(IF(VLOOKUP($A4320,Master!$G:$J,4,0)="x",Sheet1!$A4320,"")="","",IF(VLOOKUP($A4320,Master!$G:$J,4,0)="x",Sheet1!$A4320,"")&amp;$J4320&amp;$K4320)</f>
        <v>#N/A</v>
      </c>
      <c r="S4886" s="33" t="e">
        <f>IF(VLOOKUP($A4320,Master!$L:$M,2,0)=0,"",VLOOKUP($A4320,Master!$L:$M,2,0)&amp;$J4320&amp;$L4320)</f>
        <v>#N/A</v>
      </c>
      <c r="T4886" s="33" t="str">
        <f t="shared" si="137"/>
        <v/>
      </c>
    </row>
    <row r="4887" spans="15:20" x14ac:dyDescent="0.3">
      <c r="O4887" s="33" t="e">
        <f>VLOOKUP($A4321,Master!$A:$B,2,0)&amp;$J4321&amp;$K4321</f>
        <v>#N/A</v>
      </c>
      <c r="P4887" s="33" t="e">
        <f>IF(OR($A4321="KE0",$A4321="KZ0",$A4321="KV0",$A4321="KH0",$A4321="KE",$A4321="KZ",),VLOOKUP($A4321&amp;$F4321,Master!$D:$E,2,0)&amp;$J4321&amp;$K4321,VLOOKUP($A4321,Master!$D:$E,2,0)&amp;Sheet1!$J4321&amp;Sheet1!$K4321)</f>
        <v>#N/A</v>
      </c>
      <c r="Q4887" s="33" t="str">
        <f t="shared" si="136"/>
        <v/>
      </c>
      <c r="R4887" s="33" t="e">
        <f>IF(IF(VLOOKUP($A4321,Master!$G:$J,4,0)="x",Sheet1!$A4321,"")="","",IF(VLOOKUP($A4321,Master!$G:$J,4,0)="x",Sheet1!$A4321,"")&amp;$J4321&amp;$K4321)</f>
        <v>#N/A</v>
      </c>
      <c r="S4887" s="33" t="e">
        <f>IF(VLOOKUP($A4321,Master!$L:$M,2,0)=0,"",VLOOKUP($A4321,Master!$L:$M,2,0)&amp;$J4321&amp;$L4321)</f>
        <v>#N/A</v>
      </c>
      <c r="T4887" s="33" t="str">
        <f t="shared" si="137"/>
        <v/>
      </c>
    </row>
    <row r="4888" spans="15:20" x14ac:dyDescent="0.3">
      <c r="O4888" s="33" t="e">
        <f>VLOOKUP($A4322,Master!$A:$B,2,0)&amp;$J4322&amp;$K4322</f>
        <v>#N/A</v>
      </c>
      <c r="P4888" s="33" t="e">
        <f>IF(OR($A4322="KE0",$A4322="KZ0",$A4322="KV0",$A4322="KH0",$A4322="KE",$A4322="KZ",),VLOOKUP($A4322&amp;$F4322,Master!$D:$E,2,0)&amp;$J4322&amp;$K4322,VLOOKUP($A4322,Master!$D:$E,2,0)&amp;Sheet1!$J4322&amp;Sheet1!$K4322)</f>
        <v>#N/A</v>
      </c>
      <c r="Q4888" s="33" t="str">
        <f t="shared" si="136"/>
        <v/>
      </c>
      <c r="R4888" s="33" t="e">
        <f>IF(IF(VLOOKUP($A4322,Master!$G:$J,4,0)="x",Sheet1!$A4322,"")="","",IF(VLOOKUP($A4322,Master!$G:$J,4,0)="x",Sheet1!$A4322,"")&amp;$J4322&amp;$K4322)</f>
        <v>#N/A</v>
      </c>
      <c r="S4888" s="33" t="e">
        <f>IF(VLOOKUP($A4322,Master!$L:$M,2,0)=0,"",VLOOKUP($A4322,Master!$L:$M,2,0)&amp;$J4322&amp;$L4322)</f>
        <v>#N/A</v>
      </c>
      <c r="T4888" s="33" t="str">
        <f t="shared" si="137"/>
        <v/>
      </c>
    </row>
    <row r="4889" spans="15:20" x14ac:dyDescent="0.3">
      <c r="O4889" s="33" t="e">
        <f>VLOOKUP($A4323,Master!$A:$B,2,0)&amp;$J4323&amp;$K4323</f>
        <v>#N/A</v>
      </c>
      <c r="P4889" s="33" t="e">
        <f>IF(OR($A4323="KE0",$A4323="KZ0",$A4323="KV0",$A4323="KH0",$A4323="KE",$A4323="KZ",),VLOOKUP($A4323&amp;$F4323,Master!$D:$E,2,0)&amp;$J4323&amp;$K4323,VLOOKUP($A4323,Master!$D:$E,2,0)&amp;Sheet1!$J4323&amp;Sheet1!$K4323)</f>
        <v>#N/A</v>
      </c>
      <c r="Q4889" s="33" t="str">
        <f t="shared" si="136"/>
        <v/>
      </c>
      <c r="R4889" s="33" t="e">
        <f>IF(IF(VLOOKUP($A4323,Master!$G:$J,4,0)="x",Sheet1!$A4323,"")="","",IF(VLOOKUP($A4323,Master!$G:$J,4,0)="x",Sheet1!$A4323,"")&amp;$J4323&amp;$K4323)</f>
        <v>#N/A</v>
      </c>
      <c r="S4889" s="33" t="e">
        <f>IF(VLOOKUP($A4323,Master!$L:$M,2,0)=0,"",VLOOKUP($A4323,Master!$L:$M,2,0)&amp;$J4323&amp;$L4323)</f>
        <v>#N/A</v>
      </c>
      <c r="T4889" s="33" t="str">
        <f t="shared" si="137"/>
        <v/>
      </c>
    </row>
    <row r="4890" spans="15:20" x14ac:dyDescent="0.3">
      <c r="O4890" s="33" t="e">
        <f>VLOOKUP($A4324,Master!$A:$B,2,0)&amp;$J4324&amp;$K4324</f>
        <v>#N/A</v>
      </c>
      <c r="P4890" s="33" t="e">
        <f>IF(OR($A4324="KE0",$A4324="KZ0",$A4324="KV0",$A4324="KH0",$A4324="KE",$A4324="KZ",),VLOOKUP($A4324&amp;$F4324,Master!$D:$E,2,0)&amp;$J4324&amp;$K4324,VLOOKUP($A4324,Master!$D:$E,2,0)&amp;Sheet1!$J4324&amp;Sheet1!$K4324)</f>
        <v>#N/A</v>
      </c>
      <c r="Q4890" s="33" t="str">
        <f t="shared" si="136"/>
        <v/>
      </c>
      <c r="R4890" s="33" t="e">
        <f>IF(IF(VLOOKUP($A4324,Master!$G:$J,4,0)="x",Sheet1!$A4324,"")="","",IF(VLOOKUP($A4324,Master!$G:$J,4,0)="x",Sheet1!$A4324,"")&amp;$J4324&amp;$K4324)</f>
        <v>#N/A</v>
      </c>
      <c r="S4890" s="33" t="e">
        <f>IF(VLOOKUP($A4324,Master!$L:$M,2,0)=0,"",VLOOKUP($A4324,Master!$L:$M,2,0)&amp;$J4324&amp;$L4324)</f>
        <v>#N/A</v>
      </c>
      <c r="T4890" s="33" t="str">
        <f t="shared" si="137"/>
        <v/>
      </c>
    </row>
    <row r="4891" spans="15:20" x14ac:dyDescent="0.3">
      <c r="O4891" s="33" t="e">
        <f>VLOOKUP($A4325,Master!$A:$B,2,0)&amp;$J4325&amp;$K4325</f>
        <v>#N/A</v>
      </c>
      <c r="P4891" s="33" t="e">
        <f>IF(OR($A4325="KE0",$A4325="KZ0",$A4325="KV0",$A4325="KH0",$A4325="KE",$A4325="KZ",),VLOOKUP($A4325&amp;$F4325,Master!$D:$E,2,0)&amp;$J4325&amp;$K4325,VLOOKUP($A4325,Master!$D:$E,2,0)&amp;Sheet1!$J4325&amp;Sheet1!$K4325)</f>
        <v>#N/A</v>
      </c>
      <c r="Q4891" s="33" t="str">
        <f t="shared" si="136"/>
        <v/>
      </c>
      <c r="R4891" s="33" t="e">
        <f>IF(IF(VLOOKUP($A4325,Master!$G:$J,4,0)="x",Sheet1!$A4325,"")="","",IF(VLOOKUP($A4325,Master!$G:$J,4,0)="x",Sheet1!$A4325,"")&amp;$J4325&amp;$K4325)</f>
        <v>#N/A</v>
      </c>
      <c r="S4891" s="33" t="e">
        <f>IF(VLOOKUP($A4325,Master!$L:$M,2,0)=0,"",VLOOKUP($A4325,Master!$L:$M,2,0)&amp;$J4325&amp;$L4325)</f>
        <v>#N/A</v>
      </c>
      <c r="T4891" s="33" t="str">
        <f t="shared" si="137"/>
        <v/>
      </c>
    </row>
    <row r="4892" spans="15:20" x14ac:dyDescent="0.3">
      <c r="O4892" s="33" t="e">
        <f>VLOOKUP($A4326,Master!$A:$B,2,0)&amp;$J4326&amp;$K4326</f>
        <v>#N/A</v>
      </c>
      <c r="P4892" s="33" t="e">
        <f>IF(OR($A4326="KE0",$A4326="KZ0",$A4326="KV0",$A4326="KH0",$A4326="KE",$A4326="KZ",),VLOOKUP($A4326&amp;$F4326,Master!$D:$E,2,0)&amp;$J4326&amp;$K4326,VLOOKUP($A4326,Master!$D:$E,2,0)&amp;Sheet1!$J4326&amp;Sheet1!$K4326)</f>
        <v>#N/A</v>
      </c>
      <c r="Q4892" s="33" t="str">
        <f t="shared" si="136"/>
        <v/>
      </c>
      <c r="R4892" s="33" t="e">
        <f>IF(IF(VLOOKUP($A4326,Master!$G:$J,4,0)="x",Sheet1!$A4326,"")="","",IF(VLOOKUP($A4326,Master!$G:$J,4,0)="x",Sheet1!$A4326,"")&amp;$J4326&amp;$K4326)</f>
        <v>#N/A</v>
      </c>
      <c r="S4892" s="33" t="e">
        <f>IF(VLOOKUP($A4326,Master!$L:$M,2,0)=0,"",VLOOKUP($A4326,Master!$L:$M,2,0)&amp;$J4326&amp;$L4326)</f>
        <v>#N/A</v>
      </c>
      <c r="T4892" s="33" t="str">
        <f t="shared" si="137"/>
        <v/>
      </c>
    </row>
    <row r="4893" spans="15:20" x14ac:dyDescent="0.3">
      <c r="O4893" s="33" t="e">
        <f>VLOOKUP($A4327,Master!$A:$B,2,0)&amp;$J4327&amp;$K4327</f>
        <v>#N/A</v>
      </c>
      <c r="P4893" s="33" t="e">
        <f>IF(OR($A4327="KE0",$A4327="KZ0",$A4327="KV0",$A4327="KH0",$A4327="KE",$A4327="KZ",),VLOOKUP($A4327&amp;$F4327,Master!$D:$E,2,0)&amp;$J4327&amp;$K4327,VLOOKUP($A4327,Master!$D:$E,2,0)&amp;Sheet1!$J4327&amp;Sheet1!$K4327)</f>
        <v>#N/A</v>
      </c>
      <c r="Q4893" s="33" t="str">
        <f t="shared" si="136"/>
        <v/>
      </c>
      <c r="R4893" s="33" t="e">
        <f>IF(IF(VLOOKUP($A4327,Master!$G:$J,4,0)="x",Sheet1!$A4327,"")="","",IF(VLOOKUP($A4327,Master!$G:$J,4,0)="x",Sheet1!$A4327,"")&amp;$J4327&amp;$K4327)</f>
        <v>#N/A</v>
      </c>
      <c r="S4893" s="33" t="e">
        <f>IF(VLOOKUP($A4327,Master!$L:$M,2,0)=0,"",VLOOKUP($A4327,Master!$L:$M,2,0)&amp;$J4327&amp;$L4327)</f>
        <v>#N/A</v>
      </c>
      <c r="T4893" s="33" t="str">
        <f t="shared" si="137"/>
        <v/>
      </c>
    </row>
    <row r="4894" spans="15:20" x14ac:dyDescent="0.3">
      <c r="O4894" s="33" t="e">
        <f>VLOOKUP($A4328,Master!$A:$B,2,0)&amp;$J4328&amp;$K4328</f>
        <v>#N/A</v>
      </c>
      <c r="P4894" s="33" t="e">
        <f>IF(OR($A4328="KE0",$A4328="KZ0",$A4328="KV0",$A4328="KH0",$A4328="KE",$A4328="KZ",),VLOOKUP($A4328&amp;$F4328,Master!$D:$E,2,0)&amp;$J4328&amp;$K4328,VLOOKUP($A4328,Master!$D:$E,2,0)&amp;Sheet1!$J4328&amp;Sheet1!$K4328)</f>
        <v>#N/A</v>
      </c>
      <c r="Q4894" s="33" t="str">
        <f t="shared" si="136"/>
        <v/>
      </c>
      <c r="R4894" s="33" t="e">
        <f>IF(IF(VLOOKUP($A4328,Master!$G:$J,4,0)="x",Sheet1!$A4328,"")="","",IF(VLOOKUP($A4328,Master!$G:$J,4,0)="x",Sheet1!$A4328,"")&amp;$J4328&amp;$K4328)</f>
        <v>#N/A</v>
      </c>
      <c r="S4894" s="33" t="e">
        <f>IF(VLOOKUP($A4328,Master!$L:$M,2,0)=0,"",VLOOKUP($A4328,Master!$L:$M,2,0)&amp;$J4328&amp;$L4328)</f>
        <v>#N/A</v>
      </c>
      <c r="T4894" s="33" t="str">
        <f t="shared" si="137"/>
        <v/>
      </c>
    </row>
    <row r="4895" spans="15:20" x14ac:dyDescent="0.3">
      <c r="O4895" s="33" t="e">
        <f>VLOOKUP($A4329,Master!$A:$B,2,0)&amp;$J4329&amp;$K4329</f>
        <v>#N/A</v>
      </c>
      <c r="P4895" s="33" t="e">
        <f>IF(OR($A4329="KE0",$A4329="KZ0",$A4329="KV0",$A4329="KH0",$A4329="KE",$A4329="KZ",),VLOOKUP($A4329&amp;$F4329,Master!$D:$E,2,0)&amp;$J4329&amp;$K4329,VLOOKUP($A4329,Master!$D:$E,2,0)&amp;Sheet1!$J4329&amp;Sheet1!$K4329)</f>
        <v>#N/A</v>
      </c>
      <c r="Q4895" s="33" t="str">
        <f t="shared" si="136"/>
        <v/>
      </c>
      <c r="R4895" s="33" t="e">
        <f>IF(IF(VLOOKUP($A4329,Master!$G:$J,4,0)="x",Sheet1!$A4329,"")="","",IF(VLOOKUP($A4329,Master!$G:$J,4,0)="x",Sheet1!$A4329,"")&amp;$J4329&amp;$K4329)</f>
        <v>#N/A</v>
      </c>
      <c r="S4895" s="33" t="e">
        <f>IF(VLOOKUP($A4329,Master!$L:$M,2,0)=0,"",VLOOKUP($A4329,Master!$L:$M,2,0)&amp;$J4329&amp;$L4329)</f>
        <v>#N/A</v>
      </c>
      <c r="T4895" s="33" t="str">
        <f t="shared" si="137"/>
        <v/>
      </c>
    </row>
    <row r="4896" spans="15:20" x14ac:dyDescent="0.3">
      <c r="O4896" s="33" t="e">
        <f>VLOOKUP($A4330,Master!$A:$B,2,0)&amp;$J4330&amp;$K4330</f>
        <v>#N/A</v>
      </c>
      <c r="P4896" s="33" t="e">
        <f>IF(OR($A4330="KE0",$A4330="KZ0",$A4330="KV0",$A4330="KH0",$A4330="KE",$A4330="KZ",),VLOOKUP($A4330&amp;$F4330,Master!$D:$E,2,0)&amp;$J4330&amp;$K4330,VLOOKUP($A4330,Master!$D:$E,2,0)&amp;Sheet1!$J4330&amp;Sheet1!$K4330)</f>
        <v>#N/A</v>
      </c>
      <c r="Q4896" s="33" t="str">
        <f t="shared" si="136"/>
        <v/>
      </c>
      <c r="R4896" s="33" t="e">
        <f>IF(IF(VLOOKUP($A4330,Master!$G:$J,4,0)="x",Sheet1!$A4330,"")="","",IF(VLOOKUP($A4330,Master!$G:$J,4,0)="x",Sheet1!$A4330,"")&amp;$J4330&amp;$K4330)</f>
        <v>#N/A</v>
      </c>
      <c r="S4896" s="33" t="e">
        <f>IF(VLOOKUP($A4330,Master!$L:$M,2,0)=0,"",VLOOKUP($A4330,Master!$L:$M,2,0)&amp;$J4330&amp;$L4330)</f>
        <v>#N/A</v>
      </c>
      <c r="T4896" s="33" t="str">
        <f t="shared" si="137"/>
        <v/>
      </c>
    </row>
    <row r="4897" spans="15:20" x14ac:dyDescent="0.3">
      <c r="O4897" s="33" t="e">
        <f>VLOOKUP($A4331,Master!$A:$B,2,0)&amp;$J4331&amp;$K4331</f>
        <v>#N/A</v>
      </c>
      <c r="P4897" s="33" t="e">
        <f>IF(OR($A4331="KE0",$A4331="KZ0",$A4331="KV0",$A4331="KH0",$A4331="KE",$A4331="KZ",),VLOOKUP($A4331&amp;$F4331,Master!$D:$E,2,0)&amp;$J4331&amp;$K4331,VLOOKUP($A4331,Master!$D:$E,2,0)&amp;Sheet1!$J4331&amp;Sheet1!$K4331)</f>
        <v>#N/A</v>
      </c>
      <c r="Q4897" s="33" t="str">
        <f t="shared" si="136"/>
        <v/>
      </c>
      <c r="R4897" s="33" t="e">
        <f>IF(IF(VLOOKUP($A4331,Master!$G:$J,4,0)="x",Sheet1!$A4331,"")="","",IF(VLOOKUP($A4331,Master!$G:$J,4,0)="x",Sheet1!$A4331,"")&amp;$J4331&amp;$K4331)</f>
        <v>#N/A</v>
      </c>
      <c r="S4897" s="33" t="e">
        <f>IF(VLOOKUP($A4331,Master!$L:$M,2,0)=0,"",VLOOKUP($A4331,Master!$L:$M,2,0)&amp;$J4331&amp;$L4331)</f>
        <v>#N/A</v>
      </c>
      <c r="T4897" s="33" t="str">
        <f t="shared" si="137"/>
        <v/>
      </c>
    </row>
    <row r="4898" spans="15:20" x14ac:dyDescent="0.3">
      <c r="O4898" s="33" t="e">
        <f>VLOOKUP($A4332,Master!$A:$B,2,0)&amp;$J4332&amp;$K4332</f>
        <v>#N/A</v>
      </c>
      <c r="P4898" s="33" t="e">
        <f>IF(OR($A4332="KE0",$A4332="KZ0",$A4332="KV0",$A4332="KH0",$A4332="KE",$A4332="KZ",),VLOOKUP($A4332&amp;$F4332,Master!$D:$E,2,0)&amp;$J4332&amp;$K4332,VLOOKUP($A4332,Master!$D:$E,2,0)&amp;Sheet1!$J4332&amp;Sheet1!$K4332)</f>
        <v>#N/A</v>
      </c>
      <c r="Q4898" s="33" t="str">
        <f t="shared" si="136"/>
        <v/>
      </c>
      <c r="R4898" s="33" t="e">
        <f>IF(IF(VLOOKUP($A4332,Master!$G:$J,4,0)="x",Sheet1!$A4332,"")="","",IF(VLOOKUP($A4332,Master!$G:$J,4,0)="x",Sheet1!$A4332,"")&amp;$J4332&amp;$K4332)</f>
        <v>#N/A</v>
      </c>
      <c r="S4898" s="33" t="e">
        <f>IF(VLOOKUP($A4332,Master!$L:$M,2,0)=0,"",VLOOKUP($A4332,Master!$L:$M,2,0)&amp;$J4332&amp;$L4332)</f>
        <v>#N/A</v>
      </c>
      <c r="T4898" s="33" t="str">
        <f t="shared" si="137"/>
        <v/>
      </c>
    </row>
    <row r="4899" spans="15:20" x14ac:dyDescent="0.3">
      <c r="O4899" s="33" t="e">
        <f>VLOOKUP($A4333,Master!$A:$B,2,0)&amp;$J4333&amp;$K4333</f>
        <v>#N/A</v>
      </c>
      <c r="P4899" s="33" t="e">
        <f>IF(OR($A4333="KE0",$A4333="KZ0",$A4333="KV0",$A4333="KH0",$A4333="KE",$A4333="KZ",),VLOOKUP($A4333&amp;$F4333,Master!$D:$E,2,0)&amp;$J4333&amp;$K4333,VLOOKUP($A4333,Master!$D:$E,2,0)&amp;Sheet1!$J4333&amp;Sheet1!$K4333)</f>
        <v>#N/A</v>
      </c>
      <c r="Q4899" s="33" t="str">
        <f t="shared" si="136"/>
        <v/>
      </c>
      <c r="R4899" s="33" t="e">
        <f>IF(IF(VLOOKUP($A4333,Master!$G:$J,4,0)="x",Sheet1!$A4333,"")="","",IF(VLOOKUP($A4333,Master!$G:$J,4,0)="x",Sheet1!$A4333,"")&amp;$J4333&amp;$K4333)</f>
        <v>#N/A</v>
      </c>
      <c r="S4899" s="33" t="e">
        <f>IF(VLOOKUP($A4333,Master!$L:$M,2,0)=0,"",VLOOKUP($A4333,Master!$L:$M,2,0)&amp;$J4333&amp;$L4333)</f>
        <v>#N/A</v>
      </c>
      <c r="T4899" s="33" t="str">
        <f t="shared" si="137"/>
        <v/>
      </c>
    </row>
    <row r="4900" spans="15:20" x14ac:dyDescent="0.3">
      <c r="O4900" s="33" t="e">
        <f>VLOOKUP($A4334,Master!$A:$B,2,0)&amp;$J4334&amp;$K4334</f>
        <v>#N/A</v>
      </c>
      <c r="P4900" s="33" t="e">
        <f>IF(OR($A4334="KE0",$A4334="KZ0",$A4334="KV0",$A4334="KH0",$A4334="KE",$A4334="KZ",),VLOOKUP($A4334&amp;$F4334,Master!$D:$E,2,0)&amp;$J4334&amp;$K4334,VLOOKUP($A4334,Master!$D:$E,2,0)&amp;Sheet1!$J4334&amp;Sheet1!$K4334)</f>
        <v>#N/A</v>
      </c>
      <c r="Q4900" s="33" t="str">
        <f t="shared" si="136"/>
        <v/>
      </c>
      <c r="R4900" s="33" t="e">
        <f>IF(IF(VLOOKUP($A4334,Master!$G:$J,4,0)="x",Sheet1!$A4334,"")="","",IF(VLOOKUP($A4334,Master!$G:$J,4,0)="x",Sheet1!$A4334,"")&amp;$J4334&amp;$K4334)</f>
        <v>#N/A</v>
      </c>
      <c r="S4900" s="33" t="e">
        <f>IF(VLOOKUP($A4334,Master!$L:$M,2,0)=0,"",VLOOKUP($A4334,Master!$L:$M,2,0)&amp;$J4334&amp;$L4334)</f>
        <v>#N/A</v>
      </c>
      <c r="T4900" s="33" t="str">
        <f t="shared" si="137"/>
        <v/>
      </c>
    </row>
    <row r="4901" spans="15:20" x14ac:dyDescent="0.3">
      <c r="O4901" s="33" t="e">
        <f>VLOOKUP($A4335,Master!$A:$B,2,0)&amp;$J4335&amp;$K4335</f>
        <v>#N/A</v>
      </c>
      <c r="P4901" s="33" t="e">
        <f>IF(OR($A4335="KE0",$A4335="KZ0",$A4335="KV0",$A4335="KH0",$A4335="KE",$A4335="KZ",),VLOOKUP($A4335&amp;$F4335,Master!$D:$E,2,0)&amp;$J4335&amp;$K4335,VLOOKUP($A4335,Master!$D:$E,2,0)&amp;Sheet1!$J4335&amp;Sheet1!$K4335)</f>
        <v>#N/A</v>
      </c>
      <c r="Q4901" s="33" t="str">
        <f t="shared" si="136"/>
        <v/>
      </c>
      <c r="R4901" s="33" t="e">
        <f>IF(IF(VLOOKUP($A4335,Master!$G:$J,4,0)="x",Sheet1!$A4335,"")="","",IF(VLOOKUP($A4335,Master!$G:$J,4,0)="x",Sheet1!$A4335,"")&amp;$J4335&amp;$K4335)</f>
        <v>#N/A</v>
      </c>
      <c r="S4901" s="33" t="e">
        <f>IF(VLOOKUP($A4335,Master!$L:$M,2,0)=0,"",VLOOKUP($A4335,Master!$L:$M,2,0)&amp;$J4335&amp;$L4335)</f>
        <v>#N/A</v>
      </c>
      <c r="T4901" s="33" t="str">
        <f t="shared" si="137"/>
        <v/>
      </c>
    </row>
    <row r="4902" spans="15:20" x14ac:dyDescent="0.3">
      <c r="O4902" s="33" t="e">
        <f>VLOOKUP($A4336,Master!$A:$B,2,0)&amp;$J4336&amp;$K4336</f>
        <v>#N/A</v>
      </c>
      <c r="P4902" s="33" t="e">
        <f>IF(OR($A4336="KE0",$A4336="KZ0",$A4336="KV0",$A4336="KH0",$A4336="KE",$A4336="KZ",),VLOOKUP($A4336&amp;$F4336,Master!$D:$E,2,0)&amp;$J4336&amp;$K4336,VLOOKUP($A4336,Master!$D:$E,2,0)&amp;Sheet1!$J4336&amp;Sheet1!$K4336)</f>
        <v>#N/A</v>
      </c>
      <c r="Q4902" s="33" t="str">
        <f t="shared" si="136"/>
        <v/>
      </c>
      <c r="R4902" s="33" t="e">
        <f>IF(IF(VLOOKUP($A4336,Master!$G:$J,4,0)="x",Sheet1!$A4336,"")="","",IF(VLOOKUP($A4336,Master!$G:$J,4,0)="x",Sheet1!$A4336,"")&amp;$J4336&amp;$K4336)</f>
        <v>#N/A</v>
      </c>
      <c r="S4902" s="33" t="e">
        <f>IF(VLOOKUP($A4336,Master!$L:$M,2,0)=0,"",VLOOKUP($A4336,Master!$L:$M,2,0)&amp;$J4336&amp;$L4336)</f>
        <v>#N/A</v>
      </c>
      <c r="T4902" s="33" t="str">
        <f t="shared" si="137"/>
        <v/>
      </c>
    </row>
    <row r="4903" spans="15:20" x14ac:dyDescent="0.3">
      <c r="O4903" s="33" t="e">
        <f>VLOOKUP($A4337,Master!$A:$B,2,0)&amp;$J4337&amp;$K4337</f>
        <v>#N/A</v>
      </c>
      <c r="P4903" s="33" t="e">
        <f>IF(OR($A4337="KE0",$A4337="KZ0",$A4337="KV0",$A4337="KH0",$A4337="KE",$A4337="KZ",),VLOOKUP($A4337&amp;$F4337,Master!$D:$E,2,0)&amp;$J4337&amp;$K4337,VLOOKUP($A4337,Master!$D:$E,2,0)&amp;Sheet1!$J4337&amp;Sheet1!$K4337)</f>
        <v>#N/A</v>
      </c>
      <c r="Q4903" s="33" t="str">
        <f t="shared" si="136"/>
        <v/>
      </c>
      <c r="R4903" s="33" t="e">
        <f>IF(IF(VLOOKUP($A4337,Master!$G:$J,4,0)="x",Sheet1!$A4337,"")="","",IF(VLOOKUP($A4337,Master!$G:$J,4,0)="x",Sheet1!$A4337,"")&amp;$J4337&amp;$K4337)</f>
        <v>#N/A</v>
      </c>
      <c r="S4903" s="33" t="e">
        <f>IF(VLOOKUP($A4337,Master!$L:$M,2,0)=0,"",VLOOKUP($A4337,Master!$L:$M,2,0)&amp;$J4337&amp;$L4337)</f>
        <v>#N/A</v>
      </c>
      <c r="T4903" s="33" t="str">
        <f t="shared" si="137"/>
        <v/>
      </c>
    </row>
    <row r="4904" spans="15:20" x14ac:dyDescent="0.3">
      <c r="O4904" s="33" t="e">
        <f>VLOOKUP($A4338,Master!$A:$B,2,0)&amp;$J4338&amp;$K4338</f>
        <v>#N/A</v>
      </c>
      <c r="P4904" s="33" t="e">
        <f>IF(OR($A4338="KE0",$A4338="KZ0",$A4338="KV0",$A4338="KH0",$A4338="KE",$A4338="KZ",),VLOOKUP($A4338&amp;$F4338,Master!$D:$E,2,0)&amp;$J4338&amp;$K4338,VLOOKUP($A4338,Master!$D:$E,2,0)&amp;Sheet1!$J4338&amp;Sheet1!$K4338)</f>
        <v>#N/A</v>
      </c>
      <c r="Q4904" s="33" t="str">
        <f t="shared" si="136"/>
        <v/>
      </c>
      <c r="R4904" s="33" t="e">
        <f>IF(IF(VLOOKUP($A4338,Master!$G:$J,4,0)="x",Sheet1!$A4338,"")="","",IF(VLOOKUP($A4338,Master!$G:$J,4,0)="x",Sheet1!$A4338,"")&amp;$J4338&amp;$K4338)</f>
        <v>#N/A</v>
      </c>
      <c r="S4904" s="33" t="e">
        <f>IF(VLOOKUP($A4338,Master!$L:$M,2,0)=0,"",VLOOKUP($A4338,Master!$L:$M,2,0)&amp;$J4338&amp;$L4338)</f>
        <v>#N/A</v>
      </c>
      <c r="T4904" s="33" t="str">
        <f t="shared" si="137"/>
        <v/>
      </c>
    </row>
    <row r="4905" spans="15:20" x14ac:dyDescent="0.3">
      <c r="O4905" s="33" t="e">
        <f>VLOOKUP($A4339,Master!$A:$B,2,0)&amp;$J4339&amp;$K4339</f>
        <v>#N/A</v>
      </c>
      <c r="P4905" s="33" t="e">
        <f>IF(OR($A4339="KE0",$A4339="KZ0",$A4339="KV0",$A4339="KH0",$A4339="KE",$A4339="KZ",),VLOOKUP($A4339&amp;$F4339,Master!$D:$E,2,0)&amp;$J4339&amp;$K4339,VLOOKUP($A4339,Master!$D:$E,2,0)&amp;Sheet1!$J4339&amp;Sheet1!$K4339)</f>
        <v>#N/A</v>
      </c>
      <c r="Q4905" s="33" t="str">
        <f t="shared" si="136"/>
        <v/>
      </c>
      <c r="R4905" s="33" t="e">
        <f>IF(IF(VLOOKUP($A4339,Master!$G:$J,4,0)="x",Sheet1!$A4339,"")="","",IF(VLOOKUP($A4339,Master!$G:$J,4,0)="x",Sheet1!$A4339,"")&amp;$J4339&amp;$K4339)</f>
        <v>#N/A</v>
      </c>
      <c r="S4905" s="33" t="e">
        <f>IF(VLOOKUP($A4339,Master!$L:$M,2,0)=0,"",VLOOKUP($A4339,Master!$L:$M,2,0)&amp;$J4339&amp;$L4339)</f>
        <v>#N/A</v>
      </c>
      <c r="T4905" s="33" t="str">
        <f t="shared" si="137"/>
        <v/>
      </c>
    </row>
    <row r="4906" spans="15:20" x14ac:dyDescent="0.3">
      <c r="O4906" s="33" t="e">
        <f>VLOOKUP($A4340,Master!$A:$B,2,0)&amp;$J4340&amp;$K4340</f>
        <v>#N/A</v>
      </c>
      <c r="P4906" s="33" t="e">
        <f>IF(OR($A4340="KE0",$A4340="KZ0",$A4340="KV0",$A4340="KH0",$A4340="KE",$A4340="KZ",),VLOOKUP($A4340&amp;$F4340,Master!$D:$E,2,0)&amp;$J4340&amp;$K4340,VLOOKUP($A4340,Master!$D:$E,2,0)&amp;Sheet1!$J4340&amp;Sheet1!$K4340)</f>
        <v>#N/A</v>
      </c>
      <c r="Q4906" s="33" t="str">
        <f t="shared" si="136"/>
        <v/>
      </c>
      <c r="R4906" s="33" t="e">
        <f>IF(IF(VLOOKUP($A4340,Master!$G:$J,4,0)="x",Sheet1!$A4340,"")="","",IF(VLOOKUP($A4340,Master!$G:$J,4,0)="x",Sheet1!$A4340,"")&amp;$J4340&amp;$K4340)</f>
        <v>#N/A</v>
      </c>
      <c r="S4906" s="33" t="e">
        <f>IF(VLOOKUP($A4340,Master!$L:$M,2,0)=0,"",VLOOKUP($A4340,Master!$L:$M,2,0)&amp;$J4340&amp;$L4340)</f>
        <v>#N/A</v>
      </c>
      <c r="T4906" s="33" t="str">
        <f t="shared" si="137"/>
        <v/>
      </c>
    </row>
    <row r="4907" spans="15:20" x14ac:dyDescent="0.3">
      <c r="O4907" s="33" t="e">
        <f>VLOOKUP($A4341,Master!$A:$B,2,0)&amp;$J4341&amp;$K4341</f>
        <v>#N/A</v>
      </c>
      <c r="P4907" s="33" t="e">
        <f>IF(OR($A4341="KE0",$A4341="KZ0",$A4341="KV0",$A4341="KH0",$A4341="KE",$A4341="KZ",),VLOOKUP($A4341&amp;$F4341,Master!$D:$E,2,0)&amp;$J4341&amp;$K4341,VLOOKUP($A4341,Master!$D:$E,2,0)&amp;Sheet1!$J4341&amp;Sheet1!$K4341)</f>
        <v>#N/A</v>
      </c>
      <c r="Q4907" s="33" t="str">
        <f t="shared" si="136"/>
        <v/>
      </c>
      <c r="R4907" s="33" t="e">
        <f>IF(IF(VLOOKUP($A4341,Master!$G:$J,4,0)="x",Sheet1!$A4341,"")="","",IF(VLOOKUP($A4341,Master!$G:$J,4,0)="x",Sheet1!$A4341,"")&amp;$J4341&amp;$K4341)</f>
        <v>#N/A</v>
      </c>
      <c r="S4907" s="33" t="e">
        <f>IF(VLOOKUP($A4341,Master!$L:$M,2,0)=0,"",VLOOKUP($A4341,Master!$L:$M,2,0)&amp;$J4341&amp;$L4341)</f>
        <v>#N/A</v>
      </c>
      <c r="T4907" s="33" t="str">
        <f t="shared" si="137"/>
        <v/>
      </c>
    </row>
    <row r="4908" spans="15:20" x14ac:dyDescent="0.3">
      <c r="O4908" s="33" t="e">
        <f>VLOOKUP($A4342,Master!$A:$B,2,0)&amp;$J4342&amp;$K4342</f>
        <v>#N/A</v>
      </c>
      <c r="P4908" s="33" t="e">
        <f>IF(OR($A4342="KE0",$A4342="KZ0",$A4342="KV0",$A4342="KH0",$A4342="KE",$A4342="KZ",),VLOOKUP($A4342&amp;$F4342,Master!$D:$E,2,0)&amp;$J4342&amp;$K4342,VLOOKUP($A4342,Master!$D:$E,2,0)&amp;Sheet1!$J4342&amp;Sheet1!$K4342)</f>
        <v>#N/A</v>
      </c>
      <c r="Q4908" s="33" t="str">
        <f t="shared" si="136"/>
        <v/>
      </c>
      <c r="R4908" s="33" t="e">
        <f>IF(IF(VLOOKUP($A4342,Master!$G:$J,4,0)="x",Sheet1!$A4342,"")="","",IF(VLOOKUP($A4342,Master!$G:$J,4,0)="x",Sheet1!$A4342,"")&amp;$J4342&amp;$K4342)</f>
        <v>#N/A</v>
      </c>
      <c r="S4908" s="33" t="e">
        <f>IF(VLOOKUP($A4342,Master!$L:$M,2,0)=0,"",VLOOKUP($A4342,Master!$L:$M,2,0)&amp;$J4342&amp;$L4342)</f>
        <v>#N/A</v>
      </c>
      <c r="T4908" s="33" t="str">
        <f t="shared" si="137"/>
        <v/>
      </c>
    </row>
    <row r="4909" spans="15:20" x14ac:dyDescent="0.3">
      <c r="O4909" s="33" t="e">
        <f>VLOOKUP($A4343,Master!$A:$B,2,0)&amp;$J4343&amp;$K4343</f>
        <v>#N/A</v>
      </c>
      <c r="P4909" s="33" t="e">
        <f>IF(OR($A4343="KE0",$A4343="KZ0",$A4343="KV0",$A4343="KH0",$A4343="KE",$A4343="KZ",),VLOOKUP($A4343&amp;$F4343,Master!$D:$E,2,0)&amp;$J4343&amp;$K4343,VLOOKUP($A4343,Master!$D:$E,2,0)&amp;Sheet1!$J4343&amp;Sheet1!$K4343)</f>
        <v>#N/A</v>
      </c>
      <c r="Q4909" s="33" t="str">
        <f t="shared" si="136"/>
        <v/>
      </c>
      <c r="R4909" s="33" t="e">
        <f>IF(IF(VLOOKUP($A4343,Master!$G:$J,4,0)="x",Sheet1!$A4343,"")="","",IF(VLOOKUP($A4343,Master!$G:$J,4,0)="x",Sheet1!$A4343,"")&amp;$J4343&amp;$K4343)</f>
        <v>#N/A</v>
      </c>
      <c r="S4909" s="33" t="e">
        <f>IF(VLOOKUP($A4343,Master!$L:$M,2,0)=0,"",VLOOKUP($A4343,Master!$L:$M,2,0)&amp;$J4343&amp;$L4343)</f>
        <v>#N/A</v>
      </c>
      <c r="T4909" s="33" t="str">
        <f t="shared" si="137"/>
        <v/>
      </c>
    </row>
    <row r="4910" spans="15:20" x14ac:dyDescent="0.3">
      <c r="O4910" s="33" t="e">
        <f>VLOOKUP($A4344,Master!$A:$B,2,0)&amp;$J4344&amp;$K4344</f>
        <v>#N/A</v>
      </c>
      <c r="P4910" s="33" t="e">
        <f>IF(OR($A4344="KE0",$A4344="KZ0",$A4344="KV0",$A4344="KH0",$A4344="KE",$A4344="KZ",),VLOOKUP($A4344&amp;$F4344,Master!$D:$E,2,0)&amp;$J4344&amp;$K4344,VLOOKUP($A4344,Master!$D:$E,2,0)&amp;Sheet1!$J4344&amp;Sheet1!$K4344)</f>
        <v>#N/A</v>
      </c>
      <c r="Q4910" s="33" t="str">
        <f t="shared" si="136"/>
        <v/>
      </c>
      <c r="R4910" s="33" t="e">
        <f>IF(IF(VLOOKUP($A4344,Master!$G:$J,4,0)="x",Sheet1!$A4344,"")="","",IF(VLOOKUP($A4344,Master!$G:$J,4,0)="x",Sheet1!$A4344,"")&amp;$J4344&amp;$K4344)</f>
        <v>#N/A</v>
      </c>
      <c r="S4910" s="33" t="e">
        <f>IF(VLOOKUP($A4344,Master!$L:$M,2,0)=0,"",VLOOKUP($A4344,Master!$L:$M,2,0)&amp;$J4344&amp;$L4344)</f>
        <v>#N/A</v>
      </c>
      <c r="T4910" s="33" t="str">
        <f t="shared" si="137"/>
        <v/>
      </c>
    </row>
    <row r="4911" spans="15:20" x14ac:dyDescent="0.3">
      <c r="O4911" s="33" t="e">
        <f>VLOOKUP($A4345,Master!$A:$B,2,0)&amp;$J4345&amp;$K4345</f>
        <v>#N/A</v>
      </c>
      <c r="P4911" s="33" t="e">
        <f>IF(OR($A4345="KE0",$A4345="KZ0",$A4345="KV0",$A4345="KH0",$A4345="KE",$A4345="KZ",),VLOOKUP($A4345&amp;$F4345,Master!$D:$E,2,0)&amp;$J4345&amp;$K4345,VLOOKUP($A4345,Master!$D:$E,2,0)&amp;Sheet1!$J4345&amp;Sheet1!$K4345)</f>
        <v>#N/A</v>
      </c>
      <c r="Q4911" s="33" t="str">
        <f t="shared" si="136"/>
        <v/>
      </c>
      <c r="R4911" s="33" t="e">
        <f>IF(IF(VLOOKUP($A4345,Master!$G:$J,4,0)="x",Sheet1!$A4345,"")="","",IF(VLOOKUP($A4345,Master!$G:$J,4,0)="x",Sheet1!$A4345,"")&amp;$J4345&amp;$K4345)</f>
        <v>#N/A</v>
      </c>
      <c r="S4911" s="33" t="e">
        <f>IF(VLOOKUP($A4345,Master!$L:$M,2,0)=0,"",VLOOKUP($A4345,Master!$L:$M,2,0)&amp;$J4345&amp;$L4345)</f>
        <v>#N/A</v>
      </c>
      <c r="T4911" s="33" t="str">
        <f t="shared" si="137"/>
        <v/>
      </c>
    </row>
    <row r="4912" spans="15:20" x14ac:dyDescent="0.3">
      <c r="O4912" s="33" t="e">
        <f>VLOOKUP($A4346,Master!$A:$B,2,0)&amp;$J4346&amp;$K4346</f>
        <v>#N/A</v>
      </c>
      <c r="P4912" s="33" t="e">
        <f>IF(OR($A4346="KE0",$A4346="KZ0",$A4346="KV0",$A4346="KH0",$A4346="KE",$A4346="KZ",),VLOOKUP($A4346&amp;$F4346,Master!$D:$E,2,0)&amp;$J4346&amp;$K4346,VLOOKUP($A4346,Master!$D:$E,2,0)&amp;Sheet1!$J4346&amp;Sheet1!$K4346)</f>
        <v>#N/A</v>
      </c>
      <c r="Q4912" s="33" t="str">
        <f t="shared" si="136"/>
        <v/>
      </c>
      <c r="R4912" s="33" t="e">
        <f>IF(IF(VLOOKUP($A4346,Master!$G:$J,4,0)="x",Sheet1!$A4346,"")="","",IF(VLOOKUP($A4346,Master!$G:$J,4,0)="x",Sheet1!$A4346,"")&amp;$J4346&amp;$K4346)</f>
        <v>#N/A</v>
      </c>
      <c r="S4912" s="33" t="e">
        <f>IF(VLOOKUP($A4346,Master!$L:$M,2,0)=0,"",VLOOKUP($A4346,Master!$L:$M,2,0)&amp;$J4346&amp;$L4346)</f>
        <v>#N/A</v>
      </c>
      <c r="T4912" s="33" t="str">
        <f t="shared" si="137"/>
        <v/>
      </c>
    </row>
    <row r="4913" spans="15:20" x14ac:dyDescent="0.3">
      <c r="O4913" s="33" t="e">
        <f>VLOOKUP($A4347,Master!$A:$B,2,0)&amp;$J4347&amp;$K4347</f>
        <v>#N/A</v>
      </c>
      <c r="P4913" s="33" t="e">
        <f>IF(OR($A4347="KE0",$A4347="KZ0",$A4347="KV0",$A4347="KH0",$A4347="KE",$A4347="KZ",),VLOOKUP($A4347&amp;$F4347,Master!$D:$E,2,0)&amp;$J4347&amp;$K4347,VLOOKUP($A4347,Master!$D:$E,2,0)&amp;Sheet1!$J4347&amp;Sheet1!$K4347)</f>
        <v>#N/A</v>
      </c>
      <c r="Q4913" s="33" t="str">
        <f t="shared" si="136"/>
        <v/>
      </c>
      <c r="R4913" s="33" t="e">
        <f>IF(IF(VLOOKUP($A4347,Master!$G:$J,4,0)="x",Sheet1!$A4347,"")="","",IF(VLOOKUP($A4347,Master!$G:$J,4,0)="x",Sheet1!$A4347,"")&amp;$J4347&amp;$K4347)</f>
        <v>#N/A</v>
      </c>
      <c r="S4913" s="33" t="e">
        <f>IF(VLOOKUP($A4347,Master!$L:$M,2,0)=0,"",VLOOKUP($A4347,Master!$L:$M,2,0)&amp;$J4347&amp;$L4347)</f>
        <v>#N/A</v>
      </c>
      <c r="T4913" s="33" t="str">
        <f t="shared" si="137"/>
        <v/>
      </c>
    </row>
    <row r="4914" spans="15:20" x14ac:dyDescent="0.3">
      <c r="O4914" s="33" t="e">
        <f>VLOOKUP($A4348,Master!$A:$B,2,0)&amp;$J4348&amp;$K4348</f>
        <v>#N/A</v>
      </c>
      <c r="P4914" s="33" t="e">
        <f>IF(OR($A4348="KE0",$A4348="KZ0",$A4348="KV0",$A4348="KH0",$A4348="KE",$A4348="KZ",),VLOOKUP($A4348&amp;$F4348,Master!$D:$E,2,0)&amp;$J4348&amp;$K4348,VLOOKUP($A4348,Master!$D:$E,2,0)&amp;Sheet1!$J4348&amp;Sheet1!$K4348)</f>
        <v>#N/A</v>
      </c>
      <c r="Q4914" s="33" t="str">
        <f t="shared" si="136"/>
        <v/>
      </c>
      <c r="R4914" s="33" t="e">
        <f>IF(IF(VLOOKUP($A4348,Master!$G:$J,4,0)="x",Sheet1!$A4348,"")="","",IF(VLOOKUP($A4348,Master!$G:$J,4,0)="x",Sheet1!$A4348,"")&amp;$J4348&amp;$K4348)</f>
        <v>#N/A</v>
      </c>
      <c r="S4914" s="33" t="e">
        <f>IF(VLOOKUP($A4348,Master!$L:$M,2,0)=0,"",VLOOKUP($A4348,Master!$L:$M,2,0)&amp;$J4348&amp;$L4348)</f>
        <v>#N/A</v>
      </c>
      <c r="T4914" s="33" t="str">
        <f t="shared" si="137"/>
        <v/>
      </c>
    </row>
    <row r="4915" spans="15:20" x14ac:dyDescent="0.3">
      <c r="O4915" s="33" t="e">
        <f>VLOOKUP($A4349,Master!$A:$B,2,0)&amp;$J4349&amp;$K4349</f>
        <v>#N/A</v>
      </c>
      <c r="P4915" s="33" t="e">
        <f>IF(OR($A4349="KE0",$A4349="KZ0",$A4349="KV0",$A4349="KH0",$A4349="KE",$A4349="KZ",),VLOOKUP($A4349&amp;$F4349,Master!$D:$E,2,0)&amp;$J4349&amp;$K4349,VLOOKUP($A4349,Master!$D:$E,2,0)&amp;Sheet1!$J4349&amp;Sheet1!$K4349)</f>
        <v>#N/A</v>
      </c>
      <c r="Q4915" s="33" t="str">
        <f t="shared" si="136"/>
        <v/>
      </c>
      <c r="R4915" s="33" t="e">
        <f>IF(IF(VLOOKUP($A4349,Master!$G:$J,4,0)="x",Sheet1!$A4349,"")="","",IF(VLOOKUP($A4349,Master!$G:$J,4,0)="x",Sheet1!$A4349,"")&amp;$J4349&amp;$K4349)</f>
        <v>#N/A</v>
      </c>
      <c r="S4915" s="33" t="e">
        <f>IF(VLOOKUP($A4349,Master!$L:$M,2,0)=0,"",VLOOKUP($A4349,Master!$L:$M,2,0)&amp;$J4349&amp;$L4349)</f>
        <v>#N/A</v>
      </c>
      <c r="T4915" s="33" t="str">
        <f t="shared" si="137"/>
        <v/>
      </c>
    </row>
    <row r="4916" spans="15:20" x14ac:dyDescent="0.3">
      <c r="O4916" s="33" t="e">
        <f>VLOOKUP($A4350,Master!$A:$B,2,0)&amp;$J4350&amp;$K4350</f>
        <v>#N/A</v>
      </c>
      <c r="P4916" s="33" t="e">
        <f>IF(OR($A4350="KE0",$A4350="KZ0",$A4350="KV0",$A4350="KH0",$A4350="KE",$A4350="KZ",),VLOOKUP($A4350&amp;$F4350,Master!$D:$E,2,0)&amp;$J4350&amp;$K4350,VLOOKUP($A4350,Master!$D:$E,2,0)&amp;Sheet1!$J4350&amp;Sheet1!$K4350)</f>
        <v>#N/A</v>
      </c>
      <c r="Q4916" s="33" t="str">
        <f t="shared" si="136"/>
        <v/>
      </c>
      <c r="R4916" s="33" t="e">
        <f>IF(IF(VLOOKUP($A4350,Master!$G:$J,4,0)="x",Sheet1!$A4350,"")="","",IF(VLOOKUP($A4350,Master!$G:$J,4,0)="x",Sheet1!$A4350,"")&amp;$J4350&amp;$K4350)</f>
        <v>#N/A</v>
      </c>
      <c r="S4916" s="33" t="e">
        <f>IF(VLOOKUP($A4350,Master!$L:$M,2,0)=0,"",VLOOKUP($A4350,Master!$L:$M,2,0)&amp;$J4350&amp;$L4350)</f>
        <v>#N/A</v>
      </c>
      <c r="T4916" s="33" t="str">
        <f t="shared" si="137"/>
        <v/>
      </c>
    </row>
    <row r="4917" spans="15:20" x14ac:dyDescent="0.3">
      <c r="O4917" s="33" t="e">
        <f>VLOOKUP($A4351,Master!$A:$B,2,0)&amp;$J4351&amp;$K4351</f>
        <v>#N/A</v>
      </c>
      <c r="P4917" s="33" t="e">
        <f>IF(OR($A4351="KE0",$A4351="KZ0",$A4351="KV0",$A4351="KH0",$A4351="KE",$A4351="KZ",),VLOOKUP($A4351&amp;$F4351,Master!$D:$E,2,0)&amp;$J4351&amp;$K4351,VLOOKUP($A4351,Master!$D:$E,2,0)&amp;Sheet1!$J4351&amp;Sheet1!$K4351)</f>
        <v>#N/A</v>
      </c>
      <c r="Q4917" s="33" t="str">
        <f t="shared" si="136"/>
        <v/>
      </c>
      <c r="R4917" s="33" t="e">
        <f>IF(IF(VLOOKUP($A4351,Master!$G:$J,4,0)="x",Sheet1!$A4351,"")="","",IF(VLOOKUP($A4351,Master!$G:$J,4,0)="x",Sheet1!$A4351,"")&amp;$J4351&amp;$K4351)</f>
        <v>#N/A</v>
      </c>
      <c r="S4917" s="33" t="e">
        <f>IF(VLOOKUP($A4351,Master!$L:$M,2,0)=0,"",VLOOKUP($A4351,Master!$L:$M,2,0)&amp;$J4351&amp;$L4351)</f>
        <v>#N/A</v>
      </c>
      <c r="T4917" s="33" t="str">
        <f t="shared" si="137"/>
        <v/>
      </c>
    </row>
    <row r="4918" spans="15:20" x14ac:dyDescent="0.3">
      <c r="O4918" s="33" t="e">
        <f>VLOOKUP($A4352,Master!$A:$B,2,0)&amp;$J4352&amp;$K4352</f>
        <v>#N/A</v>
      </c>
      <c r="P4918" s="33" t="e">
        <f>IF(OR($A4352="KE0",$A4352="KZ0",$A4352="KV0",$A4352="KH0",$A4352="KE",$A4352="KZ",),VLOOKUP($A4352&amp;$F4352,Master!$D:$E,2,0)&amp;$J4352&amp;$K4352,VLOOKUP($A4352,Master!$D:$E,2,0)&amp;Sheet1!$J4352&amp;Sheet1!$K4352)</f>
        <v>#N/A</v>
      </c>
      <c r="Q4918" s="33" t="str">
        <f t="shared" si="136"/>
        <v/>
      </c>
      <c r="R4918" s="33" t="e">
        <f>IF(IF(VLOOKUP($A4352,Master!$G:$J,4,0)="x",Sheet1!$A4352,"")="","",IF(VLOOKUP($A4352,Master!$G:$J,4,0)="x",Sheet1!$A4352,"")&amp;$J4352&amp;$K4352)</f>
        <v>#N/A</v>
      </c>
      <c r="S4918" s="33" t="e">
        <f>IF(VLOOKUP($A4352,Master!$L:$M,2,0)=0,"",VLOOKUP($A4352,Master!$L:$M,2,0)&amp;$J4352&amp;$L4352)</f>
        <v>#N/A</v>
      </c>
      <c r="T4918" s="33" t="str">
        <f t="shared" si="137"/>
        <v/>
      </c>
    </row>
    <row r="4919" spans="15:20" x14ac:dyDescent="0.3">
      <c r="O4919" s="33" t="e">
        <f>VLOOKUP($A4353,Master!$A:$B,2,0)&amp;$J4353&amp;$K4353</f>
        <v>#N/A</v>
      </c>
      <c r="P4919" s="33" t="e">
        <f>IF(OR($A4353="KE0",$A4353="KZ0",$A4353="KV0",$A4353="KH0",$A4353="KE",$A4353="KZ",),VLOOKUP($A4353&amp;$F4353,Master!$D:$E,2,0)&amp;$J4353&amp;$K4353,VLOOKUP($A4353,Master!$D:$E,2,0)&amp;Sheet1!$J4353&amp;Sheet1!$K4353)</f>
        <v>#N/A</v>
      </c>
      <c r="Q4919" s="33" t="str">
        <f t="shared" si="136"/>
        <v/>
      </c>
      <c r="R4919" s="33" t="e">
        <f>IF(IF(VLOOKUP($A4353,Master!$G:$J,4,0)="x",Sheet1!$A4353,"")="","",IF(VLOOKUP($A4353,Master!$G:$J,4,0)="x",Sheet1!$A4353,"")&amp;$J4353&amp;$K4353)</f>
        <v>#N/A</v>
      </c>
      <c r="S4919" s="33" t="e">
        <f>IF(VLOOKUP($A4353,Master!$L:$M,2,0)=0,"",VLOOKUP($A4353,Master!$L:$M,2,0)&amp;$J4353&amp;$L4353)</f>
        <v>#N/A</v>
      </c>
      <c r="T4919" s="33" t="str">
        <f t="shared" si="137"/>
        <v/>
      </c>
    </row>
    <row r="4920" spans="15:20" x14ac:dyDescent="0.3">
      <c r="O4920" s="33" t="e">
        <f>VLOOKUP($A4354,Master!$A:$B,2,0)&amp;$J4354&amp;$K4354</f>
        <v>#N/A</v>
      </c>
      <c r="P4920" s="33" t="e">
        <f>IF(OR($A4354="KE0",$A4354="KZ0",$A4354="KV0",$A4354="KH0",$A4354="KE",$A4354="KZ",),VLOOKUP($A4354&amp;$F4354,Master!$D:$E,2,0)&amp;$J4354&amp;$K4354,VLOOKUP($A4354,Master!$D:$E,2,0)&amp;Sheet1!$J4354&amp;Sheet1!$K4354)</f>
        <v>#N/A</v>
      </c>
      <c r="Q4920" s="33" t="str">
        <f t="shared" si="136"/>
        <v/>
      </c>
      <c r="R4920" s="33" t="e">
        <f>IF(IF(VLOOKUP($A4354,Master!$G:$J,4,0)="x",Sheet1!$A4354,"")="","",IF(VLOOKUP($A4354,Master!$G:$J,4,0)="x",Sheet1!$A4354,"")&amp;$J4354&amp;$K4354)</f>
        <v>#N/A</v>
      </c>
      <c r="S4920" s="33" t="e">
        <f>IF(VLOOKUP($A4354,Master!$L:$M,2,0)=0,"",VLOOKUP($A4354,Master!$L:$M,2,0)&amp;$J4354&amp;$L4354)</f>
        <v>#N/A</v>
      </c>
      <c r="T4920" s="33" t="str">
        <f t="shared" si="137"/>
        <v/>
      </c>
    </row>
    <row r="4921" spans="15:20" x14ac:dyDescent="0.3">
      <c r="O4921" s="33" t="e">
        <f>VLOOKUP($A4355,Master!$A:$B,2,0)&amp;$J4355&amp;$K4355</f>
        <v>#N/A</v>
      </c>
      <c r="P4921" s="33" t="e">
        <f>IF(OR($A4355="KE0",$A4355="KZ0",$A4355="KV0",$A4355="KH0",$A4355="KE",$A4355="KZ",),VLOOKUP($A4355&amp;$F4355,Master!$D:$E,2,0)&amp;$J4355&amp;$K4355,VLOOKUP($A4355,Master!$D:$E,2,0)&amp;Sheet1!$J4355&amp;Sheet1!$K4355)</f>
        <v>#N/A</v>
      </c>
      <c r="Q4921" s="33" t="str">
        <f t="shared" si="136"/>
        <v/>
      </c>
      <c r="R4921" s="33" t="e">
        <f>IF(IF(VLOOKUP($A4355,Master!$G:$J,4,0)="x",Sheet1!$A4355,"")="","",IF(VLOOKUP($A4355,Master!$G:$J,4,0)="x",Sheet1!$A4355,"")&amp;$J4355&amp;$K4355)</f>
        <v>#N/A</v>
      </c>
      <c r="S4921" s="33" t="e">
        <f>IF(VLOOKUP($A4355,Master!$L:$M,2,0)=0,"",VLOOKUP($A4355,Master!$L:$M,2,0)&amp;$J4355&amp;$L4355)</f>
        <v>#N/A</v>
      </c>
      <c r="T4921" s="33" t="str">
        <f t="shared" si="137"/>
        <v/>
      </c>
    </row>
    <row r="4922" spans="15:20" x14ac:dyDescent="0.3">
      <c r="O4922" s="33" t="e">
        <f>VLOOKUP($A4356,Master!$A:$B,2,0)&amp;$J4356&amp;$K4356</f>
        <v>#N/A</v>
      </c>
      <c r="P4922" s="33" t="e">
        <f>IF(OR($A4356="KE0",$A4356="KZ0",$A4356="KV0",$A4356="KH0",$A4356="KE",$A4356="KZ",),VLOOKUP($A4356&amp;$F4356,Master!$D:$E,2,0)&amp;$J4356&amp;$K4356,VLOOKUP($A4356,Master!$D:$E,2,0)&amp;Sheet1!$J4356&amp;Sheet1!$K4356)</f>
        <v>#N/A</v>
      </c>
      <c r="Q4922" s="33" t="str">
        <f t="shared" si="136"/>
        <v/>
      </c>
      <c r="R4922" s="33" t="e">
        <f>IF(IF(VLOOKUP($A4356,Master!$G:$J,4,0)="x",Sheet1!$A4356,"")="","",IF(VLOOKUP($A4356,Master!$G:$J,4,0)="x",Sheet1!$A4356,"")&amp;$J4356&amp;$K4356)</f>
        <v>#N/A</v>
      </c>
      <c r="S4922" s="33" t="e">
        <f>IF(VLOOKUP($A4356,Master!$L:$M,2,0)=0,"",VLOOKUP($A4356,Master!$L:$M,2,0)&amp;$J4356&amp;$L4356)</f>
        <v>#N/A</v>
      </c>
      <c r="T4922" s="33" t="str">
        <f t="shared" si="137"/>
        <v/>
      </c>
    </row>
    <row r="4923" spans="15:20" x14ac:dyDescent="0.3">
      <c r="O4923" s="33" t="e">
        <f>VLOOKUP($A4357,Master!$A:$B,2,0)&amp;$J4357&amp;$K4357</f>
        <v>#N/A</v>
      </c>
      <c r="P4923" s="33" t="e">
        <f>IF(OR($A4357="KE0",$A4357="KZ0",$A4357="KV0",$A4357="KH0",$A4357="KE",$A4357="KZ",),VLOOKUP($A4357&amp;$F4357,Master!$D:$E,2,0)&amp;$J4357&amp;$K4357,VLOOKUP($A4357,Master!$D:$E,2,0)&amp;Sheet1!$J4357&amp;Sheet1!$K4357)</f>
        <v>#N/A</v>
      </c>
      <c r="Q4923" s="33" t="str">
        <f t="shared" si="136"/>
        <v/>
      </c>
      <c r="R4923" s="33" t="e">
        <f>IF(IF(VLOOKUP($A4357,Master!$G:$J,4,0)="x",Sheet1!$A4357,"")="","",IF(VLOOKUP($A4357,Master!$G:$J,4,0)="x",Sheet1!$A4357,"")&amp;$J4357&amp;$K4357)</f>
        <v>#N/A</v>
      </c>
      <c r="S4923" s="33" t="e">
        <f>IF(VLOOKUP($A4357,Master!$L:$M,2,0)=0,"",VLOOKUP($A4357,Master!$L:$M,2,0)&amp;$J4357&amp;$L4357)</f>
        <v>#N/A</v>
      </c>
      <c r="T4923" s="33" t="str">
        <f t="shared" si="137"/>
        <v/>
      </c>
    </row>
    <row r="4924" spans="15:20" x14ac:dyDescent="0.3">
      <c r="O4924" s="33" t="e">
        <f>VLOOKUP($A4358,Master!$A:$B,2,0)&amp;$J4358&amp;$K4358</f>
        <v>#N/A</v>
      </c>
      <c r="P4924" s="33" t="e">
        <f>IF(OR($A4358="KE0",$A4358="KZ0",$A4358="KV0",$A4358="KH0",$A4358="KE",$A4358="KZ",),VLOOKUP($A4358&amp;$F4358,Master!$D:$E,2,0)&amp;$J4358&amp;$K4358,VLOOKUP($A4358,Master!$D:$E,2,0)&amp;Sheet1!$J4358&amp;Sheet1!$K4358)</f>
        <v>#N/A</v>
      </c>
      <c r="Q4924" s="33" t="str">
        <f t="shared" si="136"/>
        <v/>
      </c>
      <c r="R4924" s="33" t="e">
        <f>IF(IF(VLOOKUP($A4358,Master!$G:$J,4,0)="x",Sheet1!$A4358,"")="","",IF(VLOOKUP($A4358,Master!$G:$J,4,0)="x",Sheet1!$A4358,"")&amp;$J4358&amp;$K4358)</f>
        <v>#N/A</v>
      </c>
      <c r="S4924" s="33" t="e">
        <f>IF(VLOOKUP($A4358,Master!$L:$M,2,0)=0,"",VLOOKUP($A4358,Master!$L:$M,2,0)&amp;$J4358&amp;$L4358)</f>
        <v>#N/A</v>
      </c>
      <c r="T4924" s="33" t="str">
        <f t="shared" si="137"/>
        <v/>
      </c>
    </row>
    <row r="4925" spans="15:20" x14ac:dyDescent="0.3">
      <c r="O4925" s="33" t="e">
        <f>VLOOKUP($A4359,Master!$A:$B,2,0)&amp;$J4359&amp;$K4359</f>
        <v>#N/A</v>
      </c>
      <c r="P4925" s="33" t="e">
        <f>IF(OR($A4359="KE0",$A4359="KZ0",$A4359="KV0",$A4359="KH0",$A4359="KE",$A4359="KZ",),VLOOKUP($A4359&amp;$F4359,Master!$D:$E,2,0)&amp;$J4359&amp;$K4359,VLOOKUP($A4359,Master!$D:$E,2,0)&amp;Sheet1!$J4359&amp;Sheet1!$K4359)</f>
        <v>#N/A</v>
      </c>
      <c r="Q4925" s="33" t="str">
        <f t="shared" si="136"/>
        <v/>
      </c>
      <c r="R4925" s="33" t="e">
        <f>IF(IF(VLOOKUP($A4359,Master!$G:$J,4,0)="x",Sheet1!$A4359,"")="","",IF(VLOOKUP($A4359,Master!$G:$J,4,0)="x",Sheet1!$A4359,"")&amp;$J4359&amp;$K4359)</f>
        <v>#N/A</v>
      </c>
      <c r="S4925" s="33" t="e">
        <f>IF(VLOOKUP($A4359,Master!$L:$M,2,0)=0,"",VLOOKUP($A4359,Master!$L:$M,2,0)&amp;$J4359&amp;$L4359)</f>
        <v>#N/A</v>
      </c>
      <c r="T4925" s="33" t="str">
        <f t="shared" si="137"/>
        <v/>
      </c>
    </row>
    <row r="4926" spans="15:20" x14ac:dyDescent="0.3">
      <c r="O4926" s="33" t="e">
        <f>VLOOKUP($A4360,Master!$A:$B,2,0)&amp;$J4360&amp;$K4360</f>
        <v>#N/A</v>
      </c>
      <c r="P4926" s="33" t="e">
        <f>IF(OR($A4360="KE0",$A4360="KZ0",$A4360="KV0",$A4360="KH0",$A4360="KE",$A4360="KZ",),VLOOKUP($A4360&amp;$F4360,Master!$D:$E,2,0)&amp;$J4360&amp;$K4360,VLOOKUP($A4360,Master!$D:$E,2,0)&amp;Sheet1!$J4360&amp;Sheet1!$K4360)</f>
        <v>#N/A</v>
      </c>
      <c r="Q4926" s="33" t="str">
        <f t="shared" si="136"/>
        <v/>
      </c>
      <c r="R4926" s="33" t="e">
        <f>IF(IF(VLOOKUP($A4360,Master!$G:$J,4,0)="x",Sheet1!$A4360,"")="","",IF(VLOOKUP($A4360,Master!$G:$J,4,0)="x",Sheet1!$A4360,"")&amp;$J4360&amp;$K4360)</f>
        <v>#N/A</v>
      </c>
      <c r="S4926" s="33" t="e">
        <f>IF(VLOOKUP($A4360,Master!$L:$M,2,0)=0,"",VLOOKUP($A4360,Master!$L:$M,2,0)&amp;$J4360&amp;$L4360)</f>
        <v>#N/A</v>
      </c>
      <c r="T4926" s="33" t="str">
        <f t="shared" si="137"/>
        <v/>
      </c>
    </row>
    <row r="4927" spans="15:20" x14ac:dyDescent="0.3">
      <c r="O4927" s="33" t="e">
        <f>VLOOKUP($A4361,Master!$A:$B,2,0)&amp;$J4361&amp;$K4361</f>
        <v>#N/A</v>
      </c>
      <c r="P4927" s="33" t="e">
        <f>IF(OR($A4361="KE0",$A4361="KZ0",$A4361="KV0",$A4361="KH0",$A4361="KE",$A4361="KZ",),VLOOKUP($A4361&amp;$F4361,Master!$D:$E,2,0)&amp;$J4361&amp;$K4361,VLOOKUP($A4361,Master!$D:$E,2,0)&amp;Sheet1!$J4361&amp;Sheet1!$K4361)</f>
        <v>#N/A</v>
      </c>
      <c r="Q4927" s="33" t="str">
        <f t="shared" si="136"/>
        <v/>
      </c>
      <c r="R4927" s="33" t="e">
        <f>IF(IF(VLOOKUP($A4361,Master!$G:$J,4,0)="x",Sheet1!$A4361,"")="","",IF(VLOOKUP($A4361,Master!$G:$J,4,0)="x",Sheet1!$A4361,"")&amp;$J4361&amp;$K4361)</f>
        <v>#N/A</v>
      </c>
      <c r="S4927" s="33" t="e">
        <f>IF(VLOOKUP($A4361,Master!$L:$M,2,0)=0,"",VLOOKUP($A4361,Master!$L:$M,2,0)&amp;$J4361&amp;$L4361)</f>
        <v>#N/A</v>
      </c>
      <c r="T4927" s="33" t="str">
        <f t="shared" si="137"/>
        <v/>
      </c>
    </row>
    <row r="4928" spans="15:20" x14ac:dyDescent="0.3">
      <c r="O4928" s="33" t="e">
        <f>VLOOKUP($A4362,Master!$A:$B,2,0)&amp;$J4362&amp;$K4362</f>
        <v>#N/A</v>
      </c>
      <c r="P4928" s="33" t="e">
        <f>IF(OR($A4362="KE0",$A4362="KZ0",$A4362="KV0",$A4362="KH0",$A4362="KE",$A4362="KZ",),VLOOKUP($A4362&amp;$F4362,Master!$D:$E,2,0)&amp;$J4362&amp;$K4362,VLOOKUP($A4362,Master!$D:$E,2,0)&amp;Sheet1!$J4362&amp;Sheet1!$K4362)</f>
        <v>#N/A</v>
      </c>
      <c r="Q4928" s="33" t="str">
        <f t="shared" si="136"/>
        <v/>
      </c>
      <c r="R4928" s="33" t="e">
        <f>IF(IF(VLOOKUP($A4362,Master!$G:$J,4,0)="x",Sheet1!$A4362,"")="","",IF(VLOOKUP($A4362,Master!$G:$J,4,0)="x",Sheet1!$A4362,"")&amp;$J4362&amp;$K4362)</f>
        <v>#N/A</v>
      </c>
      <c r="S4928" s="33" t="e">
        <f>IF(VLOOKUP($A4362,Master!$L:$M,2,0)=0,"",VLOOKUP($A4362,Master!$L:$M,2,0)&amp;$J4362&amp;$L4362)</f>
        <v>#N/A</v>
      </c>
      <c r="T4928" s="33" t="str">
        <f t="shared" si="137"/>
        <v/>
      </c>
    </row>
    <row r="4929" spans="15:20" x14ac:dyDescent="0.3">
      <c r="O4929" s="33" t="e">
        <f>VLOOKUP($A4363,Master!$A:$B,2,0)&amp;$J4363&amp;$K4363</f>
        <v>#N/A</v>
      </c>
      <c r="P4929" s="33" t="e">
        <f>IF(OR($A4363="KE0",$A4363="KZ0",$A4363="KV0",$A4363="KH0",$A4363="KE",$A4363="KZ",),VLOOKUP($A4363&amp;$F4363,Master!$D:$E,2,0)&amp;$J4363&amp;$K4363,VLOOKUP($A4363,Master!$D:$E,2,0)&amp;Sheet1!$J4363&amp;Sheet1!$K4363)</f>
        <v>#N/A</v>
      </c>
      <c r="Q4929" s="33" t="str">
        <f t="shared" si="136"/>
        <v/>
      </c>
      <c r="R4929" s="33" t="e">
        <f>IF(IF(VLOOKUP($A4363,Master!$G:$J,4,0)="x",Sheet1!$A4363,"")="","",IF(VLOOKUP($A4363,Master!$G:$J,4,0)="x",Sheet1!$A4363,"")&amp;$J4363&amp;$K4363)</f>
        <v>#N/A</v>
      </c>
      <c r="S4929" s="33" t="e">
        <f>IF(VLOOKUP($A4363,Master!$L:$M,2,0)=0,"",VLOOKUP($A4363,Master!$L:$M,2,0)&amp;$J4363&amp;$L4363)</f>
        <v>#N/A</v>
      </c>
      <c r="T4929" s="33" t="str">
        <f t="shared" si="137"/>
        <v/>
      </c>
    </row>
    <row r="4930" spans="15:20" x14ac:dyDescent="0.3">
      <c r="O4930" s="33" t="e">
        <f>VLOOKUP($A4364,Master!$A:$B,2,0)&amp;$J4364&amp;$K4364</f>
        <v>#N/A</v>
      </c>
      <c r="P4930" s="33" t="e">
        <f>IF(OR($A4364="KE0",$A4364="KZ0",$A4364="KV0",$A4364="KH0",$A4364="KE",$A4364="KZ",),VLOOKUP($A4364&amp;$F4364,Master!$D:$E,2,0)&amp;$J4364&amp;$K4364,VLOOKUP($A4364,Master!$D:$E,2,0)&amp;Sheet1!$J4364&amp;Sheet1!$K4364)</f>
        <v>#N/A</v>
      </c>
      <c r="Q4930" s="33" t="str">
        <f t="shared" si="136"/>
        <v/>
      </c>
      <c r="R4930" s="33" t="e">
        <f>IF(IF(VLOOKUP($A4364,Master!$G:$J,4,0)="x",Sheet1!$A4364,"")="","",IF(VLOOKUP($A4364,Master!$G:$J,4,0)="x",Sheet1!$A4364,"")&amp;$J4364&amp;$K4364)</f>
        <v>#N/A</v>
      </c>
      <c r="S4930" s="33" t="e">
        <f>IF(VLOOKUP($A4364,Master!$L:$M,2,0)=0,"",VLOOKUP($A4364,Master!$L:$M,2,0)&amp;$J4364&amp;$L4364)</f>
        <v>#N/A</v>
      </c>
      <c r="T4930" s="33" t="str">
        <f t="shared" si="137"/>
        <v/>
      </c>
    </row>
    <row r="4931" spans="15:20" x14ac:dyDescent="0.3">
      <c r="O4931" s="33" t="e">
        <f>VLOOKUP($A4365,Master!$A:$B,2,0)&amp;$J4365&amp;$K4365</f>
        <v>#N/A</v>
      </c>
      <c r="P4931" s="33" t="e">
        <f>IF(OR($A4365="KE0",$A4365="KZ0",$A4365="KV0",$A4365="KH0",$A4365="KE",$A4365="KZ",),VLOOKUP($A4365&amp;$F4365,Master!$D:$E,2,0)&amp;$J4365&amp;$K4365,VLOOKUP($A4365,Master!$D:$E,2,0)&amp;Sheet1!$J4365&amp;Sheet1!$K4365)</f>
        <v>#N/A</v>
      </c>
      <c r="Q4931" s="33" t="str">
        <f t="shared" ref="Q4931:Q4994" si="138">$A4365&amp;$J4365&amp;$K4365</f>
        <v/>
      </c>
      <c r="R4931" s="33" t="e">
        <f>IF(IF(VLOOKUP($A4365,Master!$G:$J,4,0)="x",Sheet1!$A4365,"")="","",IF(VLOOKUP($A4365,Master!$G:$J,4,0)="x",Sheet1!$A4365,"")&amp;$J4365&amp;$K4365)</f>
        <v>#N/A</v>
      </c>
      <c r="S4931" s="33" t="e">
        <f>IF(VLOOKUP($A4365,Master!$L:$M,2,0)=0,"",VLOOKUP($A4365,Master!$L:$M,2,0)&amp;$J4365&amp;$L4365)</f>
        <v>#N/A</v>
      </c>
      <c r="T4931" s="33" t="str">
        <f t="shared" ref="T4931:T4994" si="139">$A4365&amp;$J4365</f>
        <v/>
      </c>
    </row>
    <row r="4932" spans="15:20" x14ac:dyDescent="0.3">
      <c r="O4932" s="33" t="e">
        <f>VLOOKUP($A4366,Master!$A:$B,2,0)&amp;$J4366&amp;$K4366</f>
        <v>#N/A</v>
      </c>
      <c r="P4932" s="33" t="e">
        <f>IF(OR($A4366="KE0",$A4366="KZ0",$A4366="KV0",$A4366="KH0",$A4366="KE",$A4366="KZ",),VLOOKUP($A4366&amp;$F4366,Master!$D:$E,2,0)&amp;$J4366&amp;$K4366,VLOOKUP($A4366,Master!$D:$E,2,0)&amp;Sheet1!$J4366&amp;Sheet1!$K4366)</f>
        <v>#N/A</v>
      </c>
      <c r="Q4932" s="33" t="str">
        <f t="shared" si="138"/>
        <v/>
      </c>
      <c r="R4932" s="33" t="e">
        <f>IF(IF(VLOOKUP($A4366,Master!$G:$J,4,0)="x",Sheet1!$A4366,"")="","",IF(VLOOKUP($A4366,Master!$G:$J,4,0)="x",Sheet1!$A4366,"")&amp;$J4366&amp;$K4366)</f>
        <v>#N/A</v>
      </c>
      <c r="S4932" s="33" t="e">
        <f>IF(VLOOKUP($A4366,Master!$L:$M,2,0)=0,"",VLOOKUP($A4366,Master!$L:$M,2,0)&amp;$J4366&amp;$L4366)</f>
        <v>#N/A</v>
      </c>
      <c r="T4932" s="33" t="str">
        <f t="shared" si="139"/>
        <v/>
      </c>
    </row>
    <row r="4933" spans="15:20" x14ac:dyDescent="0.3">
      <c r="O4933" s="33" t="e">
        <f>VLOOKUP($A4367,Master!$A:$B,2,0)&amp;$J4367&amp;$K4367</f>
        <v>#N/A</v>
      </c>
      <c r="P4933" s="33" t="e">
        <f>IF(OR($A4367="KE0",$A4367="KZ0",$A4367="KV0",$A4367="KH0",$A4367="KE",$A4367="KZ",),VLOOKUP($A4367&amp;$F4367,Master!$D:$E,2,0)&amp;$J4367&amp;$K4367,VLOOKUP($A4367,Master!$D:$E,2,0)&amp;Sheet1!$J4367&amp;Sheet1!$K4367)</f>
        <v>#N/A</v>
      </c>
      <c r="Q4933" s="33" t="str">
        <f t="shared" si="138"/>
        <v/>
      </c>
      <c r="R4933" s="33" t="e">
        <f>IF(IF(VLOOKUP($A4367,Master!$G:$J,4,0)="x",Sheet1!$A4367,"")="","",IF(VLOOKUP($A4367,Master!$G:$J,4,0)="x",Sheet1!$A4367,"")&amp;$J4367&amp;$K4367)</f>
        <v>#N/A</v>
      </c>
      <c r="S4933" s="33" t="e">
        <f>IF(VLOOKUP($A4367,Master!$L:$M,2,0)=0,"",VLOOKUP($A4367,Master!$L:$M,2,0)&amp;$J4367&amp;$L4367)</f>
        <v>#N/A</v>
      </c>
      <c r="T4933" s="33" t="str">
        <f t="shared" si="139"/>
        <v/>
      </c>
    </row>
    <row r="4934" spans="15:20" x14ac:dyDescent="0.3">
      <c r="O4934" s="33" t="e">
        <f>VLOOKUP($A4368,Master!$A:$B,2,0)&amp;$J4368&amp;$K4368</f>
        <v>#N/A</v>
      </c>
      <c r="P4934" s="33" t="e">
        <f>IF(OR($A4368="KE0",$A4368="KZ0",$A4368="KV0",$A4368="KH0",$A4368="KE",$A4368="KZ",),VLOOKUP($A4368&amp;$F4368,Master!$D:$E,2,0)&amp;$J4368&amp;$K4368,VLOOKUP($A4368,Master!$D:$E,2,0)&amp;Sheet1!$J4368&amp;Sheet1!$K4368)</f>
        <v>#N/A</v>
      </c>
      <c r="Q4934" s="33" t="str">
        <f t="shared" si="138"/>
        <v/>
      </c>
      <c r="R4934" s="33" t="e">
        <f>IF(IF(VLOOKUP($A4368,Master!$G:$J,4,0)="x",Sheet1!$A4368,"")="","",IF(VLOOKUP($A4368,Master!$G:$J,4,0)="x",Sheet1!$A4368,"")&amp;$J4368&amp;$K4368)</f>
        <v>#N/A</v>
      </c>
      <c r="S4934" s="33" t="e">
        <f>IF(VLOOKUP($A4368,Master!$L:$M,2,0)=0,"",VLOOKUP($A4368,Master!$L:$M,2,0)&amp;$J4368&amp;$L4368)</f>
        <v>#N/A</v>
      </c>
      <c r="T4934" s="33" t="str">
        <f t="shared" si="139"/>
        <v/>
      </c>
    </row>
    <row r="4935" spans="15:20" x14ac:dyDescent="0.3">
      <c r="O4935" s="33" t="e">
        <f>VLOOKUP($A4369,Master!$A:$B,2,0)&amp;$J4369&amp;$K4369</f>
        <v>#N/A</v>
      </c>
      <c r="P4935" s="33" t="e">
        <f>IF(OR($A4369="KE0",$A4369="KZ0",$A4369="KV0",$A4369="KH0",$A4369="KE",$A4369="KZ",),VLOOKUP($A4369&amp;$F4369,Master!$D:$E,2,0)&amp;$J4369&amp;$K4369,VLOOKUP($A4369,Master!$D:$E,2,0)&amp;Sheet1!$J4369&amp;Sheet1!$K4369)</f>
        <v>#N/A</v>
      </c>
      <c r="Q4935" s="33" t="str">
        <f t="shared" si="138"/>
        <v/>
      </c>
      <c r="R4935" s="33" t="e">
        <f>IF(IF(VLOOKUP($A4369,Master!$G:$J,4,0)="x",Sheet1!$A4369,"")="","",IF(VLOOKUP($A4369,Master!$G:$J,4,0)="x",Sheet1!$A4369,"")&amp;$J4369&amp;$K4369)</f>
        <v>#N/A</v>
      </c>
      <c r="S4935" s="33" t="e">
        <f>IF(VLOOKUP($A4369,Master!$L:$M,2,0)=0,"",VLOOKUP($A4369,Master!$L:$M,2,0)&amp;$J4369&amp;$L4369)</f>
        <v>#N/A</v>
      </c>
      <c r="T4935" s="33" t="str">
        <f t="shared" si="139"/>
        <v/>
      </c>
    </row>
    <row r="4936" spans="15:20" x14ac:dyDescent="0.3">
      <c r="O4936" s="33" t="e">
        <f>VLOOKUP($A4370,Master!$A:$B,2,0)&amp;$J4370&amp;$K4370</f>
        <v>#N/A</v>
      </c>
      <c r="P4936" s="33" t="e">
        <f>IF(OR($A4370="KE0",$A4370="KZ0",$A4370="KV0",$A4370="KH0",$A4370="KE",$A4370="KZ",),VLOOKUP($A4370&amp;$F4370,Master!$D:$E,2,0)&amp;$J4370&amp;$K4370,VLOOKUP($A4370,Master!$D:$E,2,0)&amp;Sheet1!$J4370&amp;Sheet1!$K4370)</f>
        <v>#N/A</v>
      </c>
      <c r="Q4936" s="33" t="str">
        <f t="shared" si="138"/>
        <v/>
      </c>
      <c r="R4936" s="33" t="e">
        <f>IF(IF(VLOOKUP($A4370,Master!$G:$J,4,0)="x",Sheet1!$A4370,"")="","",IF(VLOOKUP($A4370,Master!$G:$J,4,0)="x",Sheet1!$A4370,"")&amp;$J4370&amp;$K4370)</f>
        <v>#N/A</v>
      </c>
      <c r="S4936" s="33" t="e">
        <f>IF(VLOOKUP($A4370,Master!$L:$M,2,0)=0,"",VLOOKUP($A4370,Master!$L:$M,2,0)&amp;$J4370&amp;$L4370)</f>
        <v>#N/A</v>
      </c>
      <c r="T4936" s="33" t="str">
        <f t="shared" si="139"/>
        <v/>
      </c>
    </row>
    <row r="4937" spans="15:20" x14ac:dyDescent="0.3">
      <c r="O4937" s="33" t="e">
        <f>VLOOKUP($A4371,Master!$A:$B,2,0)&amp;$J4371&amp;$K4371</f>
        <v>#N/A</v>
      </c>
      <c r="P4937" s="33" t="e">
        <f>IF(OR($A4371="KE0",$A4371="KZ0",$A4371="KV0",$A4371="KH0",$A4371="KE",$A4371="KZ",),VLOOKUP($A4371&amp;$F4371,Master!$D:$E,2,0)&amp;$J4371&amp;$K4371,VLOOKUP($A4371,Master!$D:$E,2,0)&amp;Sheet1!$J4371&amp;Sheet1!$K4371)</f>
        <v>#N/A</v>
      </c>
      <c r="Q4937" s="33" t="str">
        <f t="shared" si="138"/>
        <v/>
      </c>
      <c r="R4937" s="33" t="e">
        <f>IF(IF(VLOOKUP($A4371,Master!$G:$J,4,0)="x",Sheet1!$A4371,"")="","",IF(VLOOKUP($A4371,Master!$G:$J,4,0)="x",Sheet1!$A4371,"")&amp;$J4371&amp;$K4371)</f>
        <v>#N/A</v>
      </c>
      <c r="S4937" s="33" t="e">
        <f>IF(VLOOKUP($A4371,Master!$L:$M,2,0)=0,"",VLOOKUP($A4371,Master!$L:$M,2,0)&amp;$J4371&amp;$L4371)</f>
        <v>#N/A</v>
      </c>
      <c r="T4937" s="33" t="str">
        <f t="shared" si="139"/>
        <v/>
      </c>
    </row>
    <row r="4938" spans="15:20" x14ac:dyDescent="0.3">
      <c r="O4938" s="33" t="e">
        <f>VLOOKUP($A4372,Master!$A:$B,2,0)&amp;$J4372&amp;$K4372</f>
        <v>#N/A</v>
      </c>
      <c r="P4938" s="33" t="e">
        <f>IF(OR($A4372="KE0",$A4372="KZ0",$A4372="KV0",$A4372="KH0",$A4372="KE",$A4372="KZ",),VLOOKUP($A4372&amp;$F4372,Master!$D:$E,2,0)&amp;$J4372&amp;$K4372,VLOOKUP($A4372,Master!$D:$E,2,0)&amp;Sheet1!$J4372&amp;Sheet1!$K4372)</f>
        <v>#N/A</v>
      </c>
      <c r="Q4938" s="33" t="str">
        <f t="shared" si="138"/>
        <v/>
      </c>
      <c r="R4938" s="33" t="e">
        <f>IF(IF(VLOOKUP($A4372,Master!$G:$J,4,0)="x",Sheet1!$A4372,"")="","",IF(VLOOKUP($A4372,Master!$G:$J,4,0)="x",Sheet1!$A4372,"")&amp;$J4372&amp;$K4372)</f>
        <v>#N/A</v>
      </c>
      <c r="S4938" s="33" t="e">
        <f>IF(VLOOKUP($A4372,Master!$L:$M,2,0)=0,"",VLOOKUP($A4372,Master!$L:$M,2,0)&amp;$J4372&amp;$L4372)</f>
        <v>#N/A</v>
      </c>
      <c r="T4938" s="33" t="str">
        <f t="shared" si="139"/>
        <v/>
      </c>
    </row>
    <row r="4939" spans="15:20" x14ac:dyDescent="0.3">
      <c r="O4939" s="33" t="e">
        <f>VLOOKUP($A4373,Master!$A:$B,2,0)&amp;$J4373&amp;$K4373</f>
        <v>#N/A</v>
      </c>
      <c r="P4939" s="33" t="e">
        <f>IF(OR($A4373="KE0",$A4373="KZ0",$A4373="KV0",$A4373="KH0",$A4373="KE",$A4373="KZ",),VLOOKUP($A4373&amp;$F4373,Master!$D:$E,2,0)&amp;$J4373&amp;$K4373,VLOOKUP($A4373,Master!$D:$E,2,0)&amp;Sheet1!$J4373&amp;Sheet1!$K4373)</f>
        <v>#N/A</v>
      </c>
      <c r="Q4939" s="33" t="str">
        <f t="shared" si="138"/>
        <v/>
      </c>
      <c r="R4939" s="33" t="e">
        <f>IF(IF(VLOOKUP($A4373,Master!$G:$J,4,0)="x",Sheet1!$A4373,"")="","",IF(VLOOKUP($A4373,Master!$G:$J,4,0)="x",Sheet1!$A4373,"")&amp;$J4373&amp;$K4373)</f>
        <v>#N/A</v>
      </c>
      <c r="S4939" s="33" t="e">
        <f>IF(VLOOKUP($A4373,Master!$L:$M,2,0)=0,"",VLOOKUP($A4373,Master!$L:$M,2,0)&amp;$J4373&amp;$L4373)</f>
        <v>#N/A</v>
      </c>
      <c r="T4939" s="33" t="str">
        <f t="shared" si="139"/>
        <v/>
      </c>
    </row>
    <row r="4940" spans="15:20" x14ac:dyDescent="0.3">
      <c r="O4940" s="33" t="e">
        <f>VLOOKUP($A4374,Master!$A:$B,2,0)&amp;$J4374&amp;$K4374</f>
        <v>#N/A</v>
      </c>
      <c r="P4940" s="33" t="e">
        <f>IF(OR($A4374="KE0",$A4374="KZ0",$A4374="KV0",$A4374="KH0",$A4374="KE",$A4374="KZ",),VLOOKUP($A4374&amp;$F4374,Master!$D:$E,2,0)&amp;$J4374&amp;$K4374,VLOOKUP($A4374,Master!$D:$E,2,0)&amp;Sheet1!$J4374&amp;Sheet1!$K4374)</f>
        <v>#N/A</v>
      </c>
      <c r="Q4940" s="33" t="str">
        <f t="shared" si="138"/>
        <v/>
      </c>
      <c r="R4940" s="33" t="e">
        <f>IF(IF(VLOOKUP($A4374,Master!$G:$J,4,0)="x",Sheet1!$A4374,"")="","",IF(VLOOKUP($A4374,Master!$G:$J,4,0)="x",Sheet1!$A4374,"")&amp;$J4374&amp;$K4374)</f>
        <v>#N/A</v>
      </c>
      <c r="S4940" s="33" t="e">
        <f>IF(VLOOKUP($A4374,Master!$L:$M,2,0)=0,"",VLOOKUP($A4374,Master!$L:$M,2,0)&amp;$J4374&amp;$L4374)</f>
        <v>#N/A</v>
      </c>
      <c r="T4940" s="33" t="str">
        <f t="shared" si="139"/>
        <v/>
      </c>
    </row>
    <row r="4941" spans="15:20" x14ac:dyDescent="0.3">
      <c r="O4941" s="33" t="e">
        <f>VLOOKUP($A4375,Master!$A:$B,2,0)&amp;$J4375&amp;$K4375</f>
        <v>#N/A</v>
      </c>
      <c r="P4941" s="33" t="e">
        <f>IF(OR($A4375="KE0",$A4375="KZ0",$A4375="KV0",$A4375="KH0",$A4375="KE",$A4375="KZ",),VLOOKUP($A4375&amp;$F4375,Master!$D:$E,2,0)&amp;$J4375&amp;$K4375,VLOOKUP($A4375,Master!$D:$E,2,0)&amp;Sheet1!$J4375&amp;Sheet1!$K4375)</f>
        <v>#N/A</v>
      </c>
      <c r="Q4941" s="33" t="str">
        <f t="shared" si="138"/>
        <v/>
      </c>
      <c r="R4941" s="33" t="e">
        <f>IF(IF(VLOOKUP($A4375,Master!$G:$J,4,0)="x",Sheet1!$A4375,"")="","",IF(VLOOKUP($A4375,Master!$G:$J,4,0)="x",Sheet1!$A4375,"")&amp;$J4375&amp;$K4375)</f>
        <v>#N/A</v>
      </c>
      <c r="S4941" s="33" t="e">
        <f>IF(VLOOKUP($A4375,Master!$L:$M,2,0)=0,"",VLOOKUP($A4375,Master!$L:$M,2,0)&amp;$J4375&amp;$L4375)</f>
        <v>#N/A</v>
      </c>
      <c r="T4941" s="33" t="str">
        <f t="shared" si="139"/>
        <v/>
      </c>
    </row>
    <row r="4942" spans="15:20" x14ac:dyDescent="0.3">
      <c r="O4942" s="33" t="e">
        <f>VLOOKUP($A4376,Master!$A:$B,2,0)&amp;$J4376&amp;$K4376</f>
        <v>#N/A</v>
      </c>
      <c r="P4942" s="33" t="e">
        <f>IF(OR($A4376="KE0",$A4376="KZ0",$A4376="KV0",$A4376="KH0",$A4376="KE",$A4376="KZ",),VLOOKUP($A4376&amp;$F4376,Master!$D:$E,2,0)&amp;$J4376&amp;$K4376,VLOOKUP($A4376,Master!$D:$E,2,0)&amp;Sheet1!$J4376&amp;Sheet1!$K4376)</f>
        <v>#N/A</v>
      </c>
      <c r="Q4942" s="33" t="str">
        <f t="shared" si="138"/>
        <v/>
      </c>
      <c r="R4942" s="33" t="e">
        <f>IF(IF(VLOOKUP($A4376,Master!$G:$J,4,0)="x",Sheet1!$A4376,"")="","",IF(VLOOKUP($A4376,Master!$G:$J,4,0)="x",Sheet1!$A4376,"")&amp;$J4376&amp;$K4376)</f>
        <v>#N/A</v>
      </c>
      <c r="S4942" s="33" t="e">
        <f>IF(VLOOKUP($A4376,Master!$L:$M,2,0)=0,"",VLOOKUP($A4376,Master!$L:$M,2,0)&amp;$J4376&amp;$L4376)</f>
        <v>#N/A</v>
      </c>
      <c r="T4942" s="33" t="str">
        <f t="shared" si="139"/>
        <v/>
      </c>
    </row>
    <row r="4943" spans="15:20" x14ac:dyDescent="0.3">
      <c r="O4943" s="33" t="e">
        <f>VLOOKUP($A4377,Master!$A:$B,2,0)&amp;$J4377&amp;$K4377</f>
        <v>#N/A</v>
      </c>
      <c r="P4943" s="33" t="e">
        <f>IF(OR($A4377="KE0",$A4377="KZ0",$A4377="KV0",$A4377="KH0",$A4377="KE",$A4377="KZ",),VLOOKUP($A4377&amp;$F4377,Master!$D:$E,2,0)&amp;$J4377&amp;$K4377,VLOOKUP($A4377,Master!$D:$E,2,0)&amp;Sheet1!$J4377&amp;Sheet1!$K4377)</f>
        <v>#N/A</v>
      </c>
      <c r="Q4943" s="33" t="str">
        <f t="shared" si="138"/>
        <v/>
      </c>
      <c r="R4943" s="33" t="e">
        <f>IF(IF(VLOOKUP($A4377,Master!$G:$J,4,0)="x",Sheet1!$A4377,"")="","",IF(VLOOKUP($A4377,Master!$G:$J,4,0)="x",Sheet1!$A4377,"")&amp;$J4377&amp;$K4377)</f>
        <v>#N/A</v>
      </c>
      <c r="S4943" s="33" t="e">
        <f>IF(VLOOKUP($A4377,Master!$L:$M,2,0)=0,"",VLOOKUP($A4377,Master!$L:$M,2,0)&amp;$J4377&amp;$L4377)</f>
        <v>#N/A</v>
      </c>
      <c r="T4943" s="33" t="str">
        <f t="shared" si="139"/>
        <v/>
      </c>
    </row>
    <row r="4944" spans="15:20" x14ac:dyDescent="0.3">
      <c r="O4944" s="33" t="e">
        <f>VLOOKUP($A4378,Master!$A:$B,2,0)&amp;$J4378&amp;$K4378</f>
        <v>#N/A</v>
      </c>
      <c r="P4944" s="33" t="e">
        <f>IF(OR($A4378="KE0",$A4378="KZ0",$A4378="KV0",$A4378="KH0",$A4378="KE",$A4378="KZ",),VLOOKUP($A4378&amp;$F4378,Master!$D:$E,2,0)&amp;$J4378&amp;$K4378,VLOOKUP($A4378,Master!$D:$E,2,0)&amp;Sheet1!$J4378&amp;Sheet1!$K4378)</f>
        <v>#N/A</v>
      </c>
      <c r="Q4944" s="33" t="str">
        <f t="shared" si="138"/>
        <v/>
      </c>
      <c r="R4944" s="33" t="e">
        <f>IF(IF(VLOOKUP($A4378,Master!$G:$J,4,0)="x",Sheet1!$A4378,"")="","",IF(VLOOKUP($A4378,Master!$G:$J,4,0)="x",Sheet1!$A4378,"")&amp;$J4378&amp;$K4378)</f>
        <v>#N/A</v>
      </c>
      <c r="S4944" s="33" t="e">
        <f>IF(VLOOKUP($A4378,Master!$L:$M,2,0)=0,"",VLOOKUP($A4378,Master!$L:$M,2,0)&amp;$J4378&amp;$L4378)</f>
        <v>#N/A</v>
      </c>
      <c r="T4944" s="33" t="str">
        <f t="shared" si="139"/>
        <v/>
      </c>
    </row>
    <row r="4945" spans="15:20" x14ac:dyDescent="0.3">
      <c r="O4945" s="33" t="e">
        <f>VLOOKUP($A4379,Master!$A:$B,2,0)&amp;$J4379&amp;$K4379</f>
        <v>#N/A</v>
      </c>
      <c r="P4945" s="33" t="e">
        <f>IF(OR($A4379="KE0",$A4379="KZ0",$A4379="KV0",$A4379="KH0",$A4379="KE",$A4379="KZ",),VLOOKUP($A4379&amp;$F4379,Master!$D:$E,2,0)&amp;$J4379&amp;$K4379,VLOOKUP($A4379,Master!$D:$E,2,0)&amp;Sheet1!$J4379&amp;Sheet1!$K4379)</f>
        <v>#N/A</v>
      </c>
      <c r="Q4945" s="33" t="str">
        <f t="shared" si="138"/>
        <v/>
      </c>
      <c r="R4945" s="33" t="e">
        <f>IF(IF(VLOOKUP($A4379,Master!$G:$J,4,0)="x",Sheet1!$A4379,"")="","",IF(VLOOKUP($A4379,Master!$G:$J,4,0)="x",Sheet1!$A4379,"")&amp;$J4379&amp;$K4379)</f>
        <v>#N/A</v>
      </c>
      <c r="S4945" s="33" t="e">
        <f>IF(VLOOKUP($A4379,Master!$L:$M,2,0)=0,"",VLOOKUP($A4379,Master!$L:$M,2,0)&amp;$J4379&amp;$L4379)</f>
        <v>#N/A</v>
      </c>
      <c r="T4945" s="33" t="str">
        <f t="shared" si="139"/>
        <v/>
      </c>
    </row>
    <row r="4946" spans="15:20" x14ac:dyDescent="0.3">
      <c r="O4946" s="33" t="e">
        <f>VLOOKUP($A4380,Master!$A:$B,2,0)&amp;$J4380&amp;$K4380</f>
        <v>#N/A</v>
      </c>
      <c r="P4946" s="33" t="e">
        <f>IF(OR($A4380="KE0",$A4380="KZ0",$A4380="KV0",$A4380="KH0",$A4380="KE",$A4380="KZ",),VLOOKUP($A4380&amp;$F4380,Master!$D:$E,2,0)&amp;$J4380&amp;$K4380,VLOOKUP($A4380,Master!$D:$E,2,0)&amp;Sheet1!$J4380&amp;Sheet1!$K4380)</f>
        <v>#N/A</v>
      </c>
      <c r="Q4946" s="33" t="str">
        <f t="shared" si="138"/>
        <v/>
      </c>
      <c r="R4946" s="33" t="e">
        <f>IF(IF(VLOOKUP($A4380,Master!$G:$J,4,0)="x",Sheet1!$A4380,"")="","",IF(VLOOKUP($A4380,Master!$G:$J,4,0)="x",Sheet1!$A4380,"")&amp;$J4380&amp;$K4380)</f>
        <v>#N/A</v>
      </c>
      <c r="S4946" s="33" t="e">
        <f>IF(VLOOKUP($A4380,Master!$L:$M,2,0)=0,"",VLOOKUP($A4380,Master!$L:$M,2,0)&amp;$J4380&amp;$L4380)</f>
        <v>#N/A</v>
      </c>
      <c r="T4946" s="33" t="str">
        <f t="shared" si="139"/>
        <v/>
      </c>
    </row>
    <row r="4947" spans="15:20" x14ac:dyDescent="0.3">
      <c r="O4947" s="33" t="e">
        <f>VLOOKUP($A4381,Master!$A:$B,2,0)&amp;$J4381&amp;$K4381</f>
        <v>#N/A</v>
      </c>
      <c r="P4947" s="33" t="e">
        <f>IF(OR($A4381="KE0",$A4381="KZ0",$A4381="KV0",$A4381="KH0",$A4381="KE",$A4381="KZ",),VLOOKUP($A4381&amp;$F4381,Master!$D:$E,2,0)&amp;$J4381&amp;$K4381,VLOOKUP($A4381,Master!$D:$E,2,0)&amp;Sheet1!$J4381&amp;Sheet1!$K4381)</f>
        <v>#N/A</v>
      </c>
      <c r="Q4947" s="33" t="str">
        <f t="shared" si="138"/>
        <v/>
      </c>
      <c r="R4947" s="33" t="e">
        <f>IF(IF(VLOOKUP($A4381,Master!$G:$J,4,0)="x",Sheet1!$A4381,"")="","",IF(VLOOKUP($A4381,Master!$G:$J,4,0)="x",Sheet1!$A4381,"")&amp;$J4381&amp;$K4381)</f>
        <v>#N/A</v>
      </c>
      <c r="S4947" s="33" t="e">
        <f>IF(VLOOKUP($A4381,Master!$L:$M,2,0)=0,"",VLOOKUP($A4381,Master!$L:$M,2,0)&amp;$J4381&amp;$L4381)</f>
        <v>#N/A</v>
      </c>
      <c r="T4947" s="33" t="str">
        <f t="shared" si="139"/>
        <v/>
      </c>
    </row>
    <row r="4948" spans="15:20" x14ac:dyDescent="0.3">
      <c r="O4948" s="33" t="e">
        <f>VLOOKUP($A4382,Master!$A:$B,2,0)&amp;$J4382&amp;$K4382</f>
        <v>#N/A</v>
      </c>
      <c r="P4948" s="33" t="e">
        <f>IF(OR($A4382="KE0",$A4382="KZ0",$A4382="KV0",$A4382="KH0",$A4382="KE",$A4382="KZ",),VLOOKUP($A4382&amp;$F4382,Master!$D:$E,2,0)&amp;$J4382&amp;$K4382,VLOOKUP($A4382,Master!$D:$E,2,0)&amp;Sheet1!$J4382&amp;Sheet1!$K4382)</f>
        <v>#N/A</v>
      </c>
      <c r="Q4948" s="33" t="str">
        <f t="shared" si="138"/>
        <v/>
      </c>
      <c r="R4948" s="33" t="e">
        <f>IF(IF(VLOOKUP($A4382,Master!$G:$J,4,0)="x",Sheet1!$A4382,"")="","",IF(VLOOKUP($A4382,Master!$G:$J,4,0)="x",Sheet1!$A4382,"")&amp;$J4382&amp;$K4382)</f>
        <v>#N/A</v>
      </c>
      <c r="S4948" s="33" t="e">
        <f>IF(VLOOKUP($A4382,Master!$L:$M,2,0)=0,"",VLOOKUP($A4382,Master!$L:$M,2,0)&amp;$J4382&amp;$L4382)</f>
        <v>#N/A</v>
      </c>
      <c r="T4948" s="33" t="str">
        <f t="shared" si="139"/>
        <v/>
      </c>
    </row>
    <row r="4949" spans="15:20" x14ac:dyDescent="0.3">
      <c r="O4949" s="33" t="e">
        <f>VLOOKUP($A4383,Master!$A:$B,2,0)&amp;$J4383&amp;$K4383</f>
        <v>#N/A</v>
      </c>
      <c r="P4949" s="33" t="e">
        <f>IF(OR($A4383="KE0",$A4383="KZ0",$A4383="KV0",$A4383="KH0",$A4383="KE",$A4383="KZ",),VLOOKUP($A4383&amp;$F4383,Master!$D:$E,2,0)&amp;$J4383&amp;$K4383,VLOOKUP($A4383,Master!$D:$E,2,0)&amp;Sheet1!$J4383&amp;Sheet1!$K4383)</f>
        <v>#N/A</v>
      </c>
      <c r="Q4949" s="33" t="str">
        <f t="shared" si="138"/>
        <v/>
      </c>
      <c r="R4949" s="33" t="e">
        <f>IF(IF(VLOOKUP($A4383,Master!$G:$J,4,0)="x",Sheet1!$A4383,"")="","",IF(VLOOKUP($A4383,Master!$G:$J,4,0)="x",Sheet1!$A4383,"")&amp;$J4383&amp;$K4383)</f>
        <v>#N/A</v>
      </c>
      <c r="S4949" s="33" t="e">
        <f>IF(VLOOKUP($A4383,Master!$L:$M,2,0)=0,"",VLOOKUP($A4383,Master!$L:$M,2,0)&amp;$J4383&amp;$L4383)</f>
        <v>#N/A</v>
      </c>
      <c r="T4949" s="33" t="str">
        <f t="shared" si="139"/>
        <v/>
      </c>
    </row>
    <row r="4950" spans="15:20" x14ac:dyDescent="0.3">
      <c r="O4950" s="33" t="e">
        <f>VLOOKUP($A4384,Master!$A:$B,2,0)&amp;$J4384&amp;$K4384</f>
        <v>#N/A</v>
      </c>
      <c r="P4950" s="33" t="e">
        <f>IF(OR($A4384="KE0",$A4384="KZ0",$A4384="KV0",$A4384="KH0",$A4384="KE",$A4384="KZ",),VLOOKUP($A4384&amp;$F4384,Master!$D:$E,2,0)&amp;$J4384&amp;$K4384,VLOOKUP($A4384,Master!$D:$E,2,0)&amp;Sheet1!$J4384&amp;Sheet1!$K4384)</f>
        <v>#N/A</v>
      </c>
      <c r="Q4950" s="33" t="str">
        <f t="shared" si="138"/>
        <v/>
      </c>
      <c r="R4950" s="33" t="e">
        <f>IF(IF(VLOOKUP($A4384,Master!$G:$J,4,0)="x",Sheet1!$A4384,"")="","",IF(VLOOKUP($A4384,Master!$G:$J,4,0)="x",Sheet1!$A4384,"")&amp;$J4384&amp;$K4384)</f>
        <v>#N/A</v>
      </c>
      <c r="S4950" s="33" t="e">
        <f>IF(VLOOKUP($A4384,Master!$L:$M,2,0)=0,"",VLOOKUP($A4384,Master!$L:$M,2,0)&amp;$J4384&amp;$L4384)</f>
        <v>#N/A</v>
      </c>
      <c r="T4950" s="33" t="str">
        <f t="shared" si="139"/>
        <v/>
      </c>
    </row>
    <row r="4951" spans="15:20" x14ac:dyDescent="0.3">
      <c r="O4951" s="33" t="e">
        <f>VLOOKUP($A4385,Master!$A:$B,2,0)&amp;$J4385&amp;$K4385</f>
        <v>#N/A</v>
      </c>
      <c r="P4951" s="33" t="e">
        <f>IF(OR($A4385="KE0",$A4385="KZ0",$A4385="KV0",$A4385="KH0",$A4385="KE",$A4385="KZ",),VLOOKUP($A4385&amp;$F4385,Master!$D:$E,2,0)&amp;$J4385&amp;$K4385,VLOOKUP($A4385,Master!$D:$E,2,0)&amp;Sheet1!$J4385&amp;Sheet1!$K4385)</f>
        <v>#N/A</v>
      </c>
      <c r="Q4951" s="33" t="str">
        <f t="shared" si="138"/>
        <v/>
      </c>
      <c r="R4951" s="33" t="e">
        <f>IF(IF(VLOOKUP($A4385,Master!$G:$J,4,0)="x",Sheet1!$A4385,"")="","",IF(VLOOKUP($A4385,Master!$G:$J,4,0)="x",Sheet1!$A4385,"")&amp;$J4385&amp;$K4385)</f>
        <v>#N/A</v>
      </c>
      <c r="S4951" s="33" t="e">
        <f>IF(VLOOKUP($A4385,Master!$L:$M,2,0)=0,"",VLOOKUP($A4385,Master!$L:$M,2,0)&amp;$J4385&amp;$L4385)</f>
        <v>#N/A</v>
      </c>
      <c r="T4951" s="33" t="str">
        <f t="shared" si="139"/>
        <v/>
      </c>
    </row>
    <row r="4952" spans="15:20" x14ac:dyDescent="0.3">
      <c r="O4952" s="33" t="e">
        <f>VLOOKUP($A4386,Master!$A:$B,2,0)&amp;$J4386&amp;$K4386</f>
        <v>#N/A</v>
      </c>
      <c r="P4952" s="33" t="e">
        <f>IF(OR($A4386="KE0",$A4386="KZ0",$A4386="KV0",$A4386="KH0",$A4386="KE",$A4386="KZ",),VLOOKUP($A4386&amp;$F4386,Master!$D:$E,2,0)&amp;$J4386&amp;$K4386,VLOOKUP($A4386,Master!$D:$E,2,0)&amp;Sheet1!$J4386&amp;Sheet1!$K4386)</f>
        <v>#N/A</v>
      </c>
      <c r="Q4952" s="33" t="str">
        <f t="shared" si="138"/>
        <v/>
      </c>
      <c r="R4952" s="33" t="e">
        <f>IF(IF(VLOOKUP($A4386,Master!$G:$J,4,0)="x",Sheet1!$A4386,"")="","",IF(VLOOKUP($A4386,Master!$G:$J,4,0)="x",Sheet1!$A4386,"")&amp;$J4386&amp;$K4386)</f>
        <v>#N/A</v>
      </c>
      <c r="S4952" s="33" t="e">
        <f>IF(VLOOKUP($A4386,Master!$L:$M,2,0)=0,"",VLOOKUP($A4386,Master!$L:$M,2,0)&amp;$J4386&amp;$L4386)</f>
        <v>#N/A</v>
      </c>
      <c r="T4952" s="33" t="str">
        <f t="shared" si="139"/>
        <v/>
      </c>
    </row>
    <row r="4953" spans="15:20" x14ac:dyDescent="0.3">
      <c r="O4953" s="33" t="e">
        <f>VLOOKUP($A4387,Master!$A:$B,2,0)&amp;$J4387&amp;$K4387</f>
        <v>#N/A</v>
      </c>
      <c r="P4953" s="33" t="e">
        <f>IF(OR($A4387="KE0",$A4387="KZ0",$A4387="KV0",$A4387="KH0",$A4387="KE",$A4387="KZ",),VLOOKUP($A4387&amp;$F4387,Master!$D:$E,2,0)&amp;$J4387&amp;$K4387,VLOOKUP($A4387,Master!$D:$E,2,0)&amp;Sheet1!$J4387&amp;Sheet1!$K4387)</f>
        <v>#N/A</v>
      </c>
      <c r="Q4953" s="33" t="str">
        <f t="shared" si="138"/>
        <v/>
      </c>
      <c r="R4953" s="33" t="e">
        <f>IF(IF(VLOOKUP($A4387,Master!$G:$J,4,0)="x",Sheet1!$A4387,"")="","",IF(VLOOKUP($A4387,Master!$G:$J,4,0)="x",Sheet1!$A4387,"")&amp;$J4387&amp;$K4387)</f>
        <v>#N/A</v>
      </c>
      <c r="S4953" s="33" t="e">
        <f>IF(VLOOKUP($A4387,Master!$L:$M,2,0)=0,"",VLOOKUP($A4387,Master!$L:$M,2,0)&amp;$J4387&amp;$L4387)</f>
        <v>#N/A</v>
      </c>
      <c r="T4953" s="33" t="str">
        <f t="shared" si="139"/>
        <v/>
      </c>
    </row>
    <row r="4954" spans="15:20" x14ac:dyDescent="0.3">
      <c r="O4954" s="33" t="e">
        <f>VLOOKUP($A4388,Master!$A:$B,2,0)&amp;$J4388&amp;$K4388</f>
        <v>#N/A</v>
      </c>
      <c r="P4954" s="33" t="e">
        <f>IF(OR($A4388="KE0",$A4388="KZ0",$A4388="KV0",$A4388="KH0",$A4388="KE",$A4388="KZ",),VLOOKUP($A4388&amp;$F4388,Master!$D:$E,2,0)&amp;$J4388&amp;$K4388,VLOOKUP($A4388,Master!$D:$E,2,0)&amp;Sheet1!$J4388&amp;Sheet1!$K4388)</f>
        <v>#N/A</v>
      </c>
      <c r="Q4954" s="33" t="str">
        <f t="shared" si="138"/>
        <v/>
      </c>
      <c r="R4954" s="33" t="e">
        <f>IF(IF(VLOOKUP($A4388,Master!$G:$J,4,0)="x",Sheet1!$A4388,"")="","",IF(VLOOKUP($A4388,Master!$G:$J,4,0)="x",Sheet1!$A4388,"")&amp;$J4388&amp;$K4388)</f>
        <v>#N/A</v>
      </c>
      <c r="S4954" s="33" t="e">
        <f>IF(VLOOKUP($A4388,Master!$L:$M,2,0)=0,"",VLOOKUP($A4388,Master!$L:$M,2,0)&amp;$J4388&amp;$L4388)</f>
        <v>#N/A</v>
      </c>
      <c r="T4954" s="33" t="str">
        <f t="shared" si="139"/>
        <v/>
      </c>
    </row>
    <row r="4955" spans="15:20" x14ac:dyDescent="0.3">
      <c r="O4955" s="33" t="e">
        <f>VLOOKUP($A4389,Master!$A:$B,2,0)&amp;$J4389&amp;$K4389</f>
        <v>#N/A</v>
      </c>
      <c r="P4955" s="33" t="e">
        <f>IF(OR($A4389="KE0",$A4389="KZ0",$A4389="KV0",$A4389="KH0",$A4389="KE",$A4389="KZ",),VLOOKUP($A4389&amp;$F4389,Master!$D:$E,2,0)&amp;$J4389&amp;$K4389,VLOOKUP($A4389,Master!$D:$E,2,0)&amp;Sheet1!$J4389&amp;Sheet1!$K4389)</f>
        <v>#N/A</v>
      </c>
      <c r="Q4955" s="33" t="str">
        <f t="shared" si="138"/>
        <v/>
      </c>
      <c r="R4955" s="33" t="e">
        <f>IF(IF(VLOOKUP($A4389,Master!$G:$J,4,0)="x",Sheet1!$A4389,"")="","",IF(VLOOKUP($A4389,Master!$G:$J,4,0)="x",Sheet1!$A4389,"")&amp;$J4389&amp;$K4389)</f>
        <v>#N/A</v>
      </c>
      <c r="S4955" s="33" t="e">
        <f>IF(VLOOKUP($A4389,Master!$L:$M,2,0)=0,"",VLOOKUP($A4389,Master!$L:$M,2,0)&amp;$J4389&amp;$L4389)</f>
        <v>#N/A</v>
      </c>
      <c r="T4955" s="33" t="str">
        <f t="shared" si="139"/>
        <v/>
      </c>
    </row>
    <row r="4956" spans="15:20" x14ac:dyDescent="0.3">
      <c r="O4956" s="33" t="e">
        <f>VLOOKUP($A4390,Master!$A:$B,2,0)&amp;$J4390&amp;$K4390</f>
        <v>#N/A</v>
      </c>
      <c r="P4956" s="33" t="e">
        <f>IF(OR($A4390="KE0",$A4390="KZ0",$A4390="KV0",$A4390="KH0",$A4390="KE",$A4390="KZ",),VLOOKUP($A4390&amp;$F4390,Master!$D:$E,2,0)&amp;$J4390&amp;$K4390,VLOOKUP($A4390,Master!$D:$E,2,0)&amp;Sheet1!$J4390&amp;Sheet1!$K4390)</f>
        <v>#N/A</v>
      </c>
      <c r="Q4956" s="33" t="str">
        <f t="shared" si="138"/>
        <v/>
      </c>
      <c r="R4956" s="33" t="e">
        <f>IF(IF(VLOOKUP($A4390,Master!$G:$J,4,0)="x",Sheet1!$A4390,"")="","",IF(VLOOKUP($A4390,Master!$G:$J,4,0)="x",Sheet1!$A4390,"")&amp;$J4390&amp;$K4390)</f>
        <v>#N/A</v>
      </c>
      <c r="S4956" s="33" t="e">
        <f>IF(VLOOKUP($A4390,Master!$L:$M,2,0)=0,"",VLOOKUP($A4390,Master!$L:$M,2,0)&amp;$J4390&amp;$L4390)</f>
        <v>#N/A</v>
      </c>
      <c r="T4956" s="33" t="str">
        <f t="shared" si="139"/>
        <v/>
      </c>
    </row>
    <row r="4957" spans="15:20" x14ac:dyDescent="0.3">
      <c r="O4957" s="33" t="e">
        <f>VLOOKUP($A4391,Master!$A:$B,2,0)&amp;$J4391&amp;$K4391</f>
        <v>#N/A</v>
      </c>
      <c r="P4957" s="33" t="e">
        <f>IF(OR($A4391="KE0",$A4391="KZ0",$A4391="KV0",$A4391="KH0",$A4391="KE",$A4391="KZ",),VLOOKUP($A4391&amp;$F4391,Master!$D:$E,2,0)&amp;$J4391&amp;$K4391,VLOOKUP($A4391,Master!$D:$E,2,0)&amp;Sheet1!$J4391&amp;Sheet1!$K4391)</f>
        <v>#N/A</v>
      </c>
      <c r="Q4957" s="33" t="str">
        <f t="shared" si="138"/>
        <v/>
      </c>
      <c r="R4957" s="33" t="e">
        <f>IF(IF(VLOOKUP($A4391,Master!$G:$J,4,0)="x",Sheet1!$A4391,"")="","",IF(VLOOKUP($A4391,Master!$G:$J,4,0)="x",Sheet1!$A4391,"")&amp;$J4391&amp;$K4391)</f>
        <v>#N/A</v>
      </c>
      <c r="S4957" s="33" t="e">
        <f>IF(VLOOKUP($A4391,Master!$L:$M,2,0)=0,"",VLOOKUP($A4391,Master!$L:$M,2,0)&amp;$J4391&amp;$L4391)</f>
        <v>#N/A</v>
      </c>
      <c r="T4957" s="33" t="str">
        <f t="shared" si="139"/>
        <v/>
      </c>
    </row>
    <row r="4958" spans="15:20" x14ac:dyDescent="0.3">
      <c r="O4958" s="33" t="e">
        <f>VLOOKUP($A4392,Master!$A:$B,2,0)&amp;$J4392&amp;$K4392</f>
        <v>#N/A</v>
      </c>
      <c r="P4958" s="33" t="e">
        <f>IF(OR($A4392="KE0",$A4392="KZ0",$A4392="KV0",$A4392="KH0",$A4392="KE",$A4392="KZ",),VLOOKUP($A4392&amp;$F4392,Master!$D:$E,2,0)&amp;$J4392&amp;$K4392,VLOOKUP($A4392,Master!$D:$E,2,0)&amp;Sheet1!$J4392&amp;Sheet1!$K4392)</f>
        <v>#N/A</v>
      </c>
      <c r="Q4958" s="33" t="str">
        <f t="shared" si="138"/>
        <v/>
      </c>
      <c r="R4958" s="33" t="e">
        <f>IF(IF(VLOOKUP($A4392,Master!$G:$J,4,0)="x",Sheet1!$A4392,"")="","",IF(VLOOKUP($A4392,Master!$G:$J,4,0)="x",Sheet1!$A4392,"")&amp;$J4392&amp;$K4392)</f>
        <v>#N/A</v>
      </c>
      <c r="S4958" s="33" t="e">
        <f>IF(VLOOKUP($A4392,Master!$L:$M,2,0)=0,"",VLOOKUP($A4392,Master!$L:$M,2,0)&amp;$J4392&amp;$L4392)</f>
        <v>#N/A</v>
      </c>
      <c r="T4958" s="33" t="str">
        <f t="shared" si="139"/>
        <v/>
      </c>
    </row>
    <row r="4959" spans="15:20" x14ac:dyDescent="0.3">
      <c r="O4959" s="33" t="e">
        <f>VLOOKUP($A4393,Master!$A:$B,2,0)&amp;$J4393&amp;$K4393</f>
        <v>#N/A</v>
      </c>
      <c r="P4959" s="33" t="e">
        <f>IF(OR($A4393="KE0",$A4393="KZ0",$A4393="KV0",$A4393="KH0",$A4393="KE",$A4393="KZ",),VLOOKUP($A4393&amp;$F4393,Master!$D:$E,2,0)&amp;$J4393&amp;$K4393,VLOOKUP($A4393,Master!$D:$E,2,0)&amp;Sheet1!$J4393&amp;Sheet1!$K4393)</f>
        <v>#N/A</v>
      </c>
      <c r="Q4959" s="33" t="str">
        <f t="shared" si="138"/>
        <v/>
      </c>
      <c r="R4959" s="33" t="e">
        <f>IF(IF(VLOOKUP($A4393,Master!$G:$J,4,0)="x",Sheet1!$A4393,"")="","",IF(VLOOKUP($A4393,Master!$G:$J,4,0)="x",Sheet1!$A4393,"")&amp;$J4393&amp;$K4393)</f>
        <v>#N/A</v>
      </c>
      <c r="S4959" s="33" t="e">
        <f>IF(VLOOKUP($A4393,Master!$L:$M,2,0)=0,"",VLOOKUP($A4393,Master!$L:$M,2,0)&amp;$J4393&amp;$L4393)</f>
        <v>#N/A</v>
      </c>
      <c r="T4959" s="33" t="str">
        <f t="shared" si="139"/>
        <v/>
      </c>
    </row>
    <row r="4960" spans="15:20" x14ac:dyDescent="0.3">
      <c r="O4960" s="33" t="e">
        <f>VLOOKUP($A4394,Master!$A:$B,2,0)&amp;$J4394&amp;$K4394</f>
        <v>#N/A</v>
      </c>
      <c r="P4960" s="33" t="e">
        <f>IF(OR($A4394="KE0",$A4394="KZ0",$A4394="KV0",$A4394="KH0",$A4394="KE",$A4394="KZ",),VLOOKUP($A4394&amp;$F4394,Master!$D:$E,2,0)&amp;$J4394&amp;$K4394,VLOOKUP($A4394,Master!$D:$E,2,0)&amp;Sheet1!$J4394&amp;Sheet1!$K4394)</f>
        <v>#N/A</v>
      </c>
      <c r="Q4960" s="33" t="str">
        <f t="shared" si="138"/>
        <v/>
      </c>
      <c r="R4960" s="33" t="e">
        <f>IF(IF(VLOOKUP($A4394,Master!$G:$J,4,0)="x",Sheet1!$A4394,"")="","",IF(VLOOKUP($A4394,Master!$G:$J,4,0)="x",Sheet1!$A4394,"")&amp;$J4394&amp;$K4394)</f>
        <v>#N/A</v>
      </c>
      <c r="S4960" s="33" t="e">
        <f>IF(VLOOKUP($A4394,Master!$L:$M,2,0)=0,"",VLOOKUP($A4394,Master!$L:$M,2,0)&amp;$J4394&amp;$L4394)</f>
        <v>#N/A</v>
      </c>
      <c r="T4960" s="33" t="str">
        <f t="shared" si="139"/>
        <v/>
      </c>
    </row>
    <row r="4961" spans="15:20" x14ac:dyDescent="0.3">
      <c r="O4961" s="33" t="e">
        <f>VLOOKUP($A4395,Master!$A:$B,2,0)&amp;$J4395&amp;$K4395</f>
        <v>#N/A</v>
      </c>
      <c r="P4961" s="33" t="e">
        <f>IF(OR($A4395="KE0",$A4395="KZ0",$A4395="KV0",$A4395="KH0",$A4395="KE",$A4395="KZ",),VLOOKUP($A4395&amp;$F4395,Master!$D:$E,2,0)&amp;$J4395&amp;$K4395,VLOOKUP($A4395,Master!$D:$E,2,0)&amp;Sheet1!$J4395&amp;Sheet1!$K4395)</f>
        <v>#N/A</v>
      </c>
      <c r="Q4961" s="33" t="str">
        <f t="shared" si="138"/>
        <v/>
      </c>
      <c r="R4961" s="33" t="e">
        <f>IF(IF(VLOOKUP($A4395,Master!$G:$J,4,0)="x",Sheet1!$A4395,"")="","",IF(VLOOKUP($A4395,Master!$G:$J,4,0)="x",Sheet1!$A4395,"")&amp;$J4395&amp;$K4395)</f>
        <v>#N/A</v>
      </c>
      <c r="S4961" s="33" t="e">
        <f>IF(VLOOKUP($A4395,Master!$L:$M,2,0)=0,"",VLOOKUP($A4395,Master!$L:$M,2,0)&amp;$J4395&amp;$L4395)</f>
        <v>#N/A</v>
      </c>
      <c r="T4961" s="33" t="str">
        <f t="shared" si="139"/>
        <v/>
      </c>
    </row>
    <row r="4962" spans="15:20" x14ac:dyDescent="0.3">
      <c r="O4962" s="33" t="e">
        <f>VLOOKUP($A4396,Master!$A:$B,2,0)&amp;$J4396&amp;$K4396</f>
        <v>#N/A</v>
      </c>
      <c r="P4962" s="33" t="e">
        <f>IF(OR($A4396="KE0",$A4396="KZ0",$A4396="KV0",$A4396="KH0",$A4396="KE",$A4396="KZ",),VLOOKUP($A4396&amp;$F4396,Master!$D:$E,2,0)&amp;$J4396&amp;$K4396,VLOOKUP($A4396,Master!$D:$E,2,0)&amp;Sheet1!$J4396&amp;Sheet1!$K4396)</f>
        <v>#N/A</v>
      </c>
      <c r="Q4962" s="33" t="str">
        <f t="shared" si="138"/>
        <v/>
      </c>
      <c r="R4962" s="33" t="e">
        <f>IF(IF(VLOOKUP($A4396,Master!$G:$J,4,0)="x",Sheet1!$A4396,"")="","",IF(VLOOKUP($A4396,Master!$G:$J,4,0)="x",Sheet1!$A4396,"")&amp;$J4396&amp;$K4396)</f>
        <v>#N/A</v>
      </c>
      <c r="S4962" s="33" t="e">
        <f>IF(VLOOKUP($A4396,Master!$L:$M,2,0)=0,"",VLOOKUP($A4396,Master!$L:$M,2,0)&amp;$J4396&amp;$L4396)</f>
        <v>#N/A</v>
      </c>
      <c r="T4962" s="33" t="str">
        <f t="shared" si="139"/>
        <v/>
      </c>
    </row>
    <row r="4963" spans="15:20" x14ac:dyDescent="0.3">
      <c r="O4963" s="33" t="e">
        <f>VLOOKUP($A4397,Master!$A:$B,2,0)&amp;$J4397&amp;$K4397</f>
        <v>#N/A</v>
      </c>
      <c r="P4963" s="33" t="e">
        <f>IF(OR($A4397="KE0",$A4397="KZ0",$A4397="KV0",$A4397="KH0",$A4397="KE",$A4397="KZ",),VLOOKUP($A4397&amp;$F4397,Master!$D:$E,2,0)&amp;$J4397&amp;$K4397,VLOOKUP($A4397,Master!$D:$E,2,0)&amp;Sheet1!$J4397&amp;Sheet1!$K4397)</f>
        <v>#N/A</v>
      </c>
      <c r="Q4963" s="33" t="str">
        <f t="shared" si="138"/>
        <v/>
      </c>
      <c r="R4963" s="33" t="e">
        <f>IF(IF(VLOOKUP($A4397,Master!$G:$J,4,0)="x",Sheet1!$A4397,"")="","",IF(VLOOKUP($A4397,Master!$G:$J,4,0)="x",Sheet1!$A4397,"")&amp;$J4397&amp;$K4397)</f>
        <v>#N/A</v>
      </c>
      <c r="S4963" s="33" t="e">
        <f>IF(VLOOKUP($A4397,Master!$L:$M,2,0)=0,"",VLOOKUP($A4397,Master!$L:$M,2,0)&amp;$J4397&amp;$L4397)</f>
        <v>#N/A</v>
      </c>
      <c r="T4963" s="33" t="str">
        <f t="shared" si="139"/>
        <v/>
      </c>
    </row>
    <row r="4964" spans="15:20" x14ac:dyDescent="0.3">
      <c r="O4964" s="33" t="e">
        <f>VLOOKUP($A4398,Master!$A:$B,2,0)&amp;$J4398&amp;$K4398</f>
        <v>#N/A</v>
      </c>
      <c r="P4964" s="33" t="e">
        <f>IF(OR($A4398="KE0",$A4398="KZ0",$A4398="KV0",$A4398="KH0",$A4398="KE",$A4398="KZ",),VLOOKUP($A4398&amp;$F4398,Master!$D:$E,2,0)&amp;$J4398&amp;$K4398,VLOOKUP($A4398,Master!$D:$E,2,0)&amp;Sheet1!$J4398&amp;Sheet1!$K4398)</f>
        <v>#N/A</v>
      </c>
      <c r="Q4964" s="33" t="str">
        <f t="shared" si="138"/>
        <v/>
      </c>
      <c r="R4964" s="33" t="e">
        <f>IF(IF(VLOOKUP($A4398,Master!$G:$J,4,0)="x",Sheet1!$A4398,"")="","",IF(VLOOKUP($A4398,Master!$G:$J,4,0)="x",Sheet1!$A4398,"")&amp;$J4398&amp;$K4398)</f>
        <v>#N/A</v>
      </c>
      <c r="S4964" s="33" t="e">
        <f>IF(VLOOKUP($A4398,Master!$L:$M,2,0)=0,"",VLOOKUP($A4398,Master!$L:$M,2,0)&amp;$J4398&amp;$L4398)</f>
        <v>#N/A</v>
      </c>
      <c r="T4964" s="33" t="str">
        <f t="shared" si="139"/>
        <v/>
      </c>
    </row>
    <row r="4965" spans="15:20" x14ac:dyDescent="0.3">
      <c r="O4965" s="33" t="e">
        <f>VLOOKUP($A4399,Master!$A:$B,2,0)&amp;$J4399&amp;$K4399</f>
        <v>#N/A</v>
      </c>
      <c r="P4965" s="33" t="e">
        <f>IF(OR($A4399="KE0",$A4399="KZ0",$A4399="KV0",$A4399="KH0",$A4399="KE",$A4399="KZ",),VLOOKUP($A4399&amp;$F4399,Master!$D:$E,2,0)&amp;$J4399&amp;$K4399,VLOOKUP($A4399,Master!$D:$E,2,0)&amp;Sheet1!$J4399&amp;Sheet1!$K4399)</f>
        <v>#N/A</v>
      </c>
      <c r="Q4965" s="33" t="str">
        <f t="shared" si="138"/>
        <v/>
      </c>
      <c r="R4965" s="33" t="e">
        <f>IF(IF(VLOOKUP($A4399,Master!$G:$J,4,0)="x",Sheet1!$A4399,"")="","",IF(VLOOKUP($A4399,Master!$G:$J,4,0)="x",Sheet1!$A4399,"")&amp;$J4399&amp;$K4399)</f>
        <v>#N/A</v>
      </c>
      <c r="S4965" s="33" t="e">
        <f>IF(VLOOKUP($A4399,Master!$L:$M,2,0)=0,"",VLOOKUP($A4399,Master!$L:$M,2,0)&amp;$J4399&amp;$L4399)</f>
        <v>#N/A</v>
      </c>
      <c r="T4965" s="33" t="str">
        <f t="shared" si="139"/>
        <v/>
      </c>
    </row>
    <row r="4966" spans="15:20" x14ac:dyDescent="0.3">
      <c r="O4966" s="33" t="e">
        <f>VLOOKUP($A4400,Master!$A:$B,2,0)&amp;$J4400&amp;$K4400</f>
        <v>#N/A</v>
      </c>
      <c r="P4966" s="33" t="e">
        <f>IF(OR($A4400="KE0",$A4400="KZ0",$A4400="KV0",$A4400="KH0",$A4400="KE",$A4400="KZ",),VLOOKUP($A4400&amp;$F4400,Master!$D:$E,2,0)&amp;$J4400&amp;$K4400,VLOOKUP($A4400,Master!$D:$E,2,0)&amp;Sheet1!$J4400&amp;Sheet1!$K4400)</f>
        <v>#N/A</v>
      </c>
      <c r="Q4966" s="33" t="str">
        <f t="shared" si="138"/>
        <v/>
      </c>
      <c r="R4966" s="33" t="e">
        <f>IF(IF(VLOOKUP($A4400,Master!$G:$J,4,0)="x",Sheet1!$A4400,"")="","",IF(VLOOKUP($A4400,Master!$G:$J,4,0)="x",Sheet1!$A4400,"")&amp;$J4400&amp;$K4400)</f>
        <v>#N/A</v>
      </c>
      <c r="S4966" s="33" t="e">
        <f>IF(VLOOKUP($A4400,Master!$L:$M,2,0)=0,"",VLOOKUP($A4400,Master!$L:$M,2,0)&amp;$J4400&amp;$L4400)</f>
        <v>#N/A</v>
      </c>
      <c r="T4966" s="33" t="str">
        <f t="shared" si="139"/>
        <v/>
      </c>
    </row>
    <row r="4967" spans="15:20" x14ac:dyDescent="0.3">
      <c r="O4967" s="33" t="e">
        <f>VLOOKUP($A4401,Master!$A:$B,2,0)&amp;$J4401&amp;$K4401</f>
        <v>#N/A</v>
      </c>
      <c r="P4967" s="33" t="e">
        <f>IF(OR($A4401="KE0",$A4401="KZ0",$A4401="KV0",$A4401="KH0",$A4401="KE",$A4401="KZ",),VLOOKUP($A4401&amp;$F4401,Master!$D:$E,2,0)&amp;$J4401&amp;$K4401,VLOOKUP($A4401,Master!$D:$E,2,0)&amp;Sheet1!$J4401&amp;Sheet1!$K4401)</f>
        <v>#N/A</v>
      </c>
      <c r="Q4967" s="33" t="str">
        <f t="shared" si="138"/>
        <v/>
      </c>
      <c r="R4967" s="33" t="e">
        <f>IF(IF(VLOOKUP($A4401,Master!$G:$J,4,0)="x",Sheet1!$A4401,"")="","",IF(VLOOKUP($A4401,Master!$G:$J,4,0)="x",Sheet1!$A4401,"")&amp;$J4401&amp;$K4401)</f>
        <v>#N/A</v>
      </c>
      <c r="S4967" s="33" t="e">
        <f>IF(VLOOKUP($A4401,Master!$L:$M,2,0)=0,"",VLOOKUP($A4401,Master!$L:$M,2,0)&amp;$J4401&amp;$L4401)</f>
        <v>#N/A</v>
      </c>
      <c r="T4967" s="33" t="str">
        <f t="shared" si="139"/>
        <v/>
      </c>
    </row>
    <row r="4968" spans="15:20" x14ac:dyDescent="0.3">
      <c r="O4968" s="33" t="e">
        <f>VLOOKUP($A4402,Master!$A:$B,2,0)&amp;$J4402&amp;$K4402</f>
        <v>#N/A</v>
      </c>
      <c r="P4968" s="33" t="e">
        <f>IF(OR($A4402="KE0",$A4402="KZ0",$A4402="KV0",$A4402="KH0",$A4402="KE",$A4402="KZ",),VLOOKUP($A4402&amp;$F4402,Master!$D:$E,2,0)&amp;$J4402&amp;$K4402,VLOOKUP($A4402,Master!$D:$E,2,0)&amp;Sheet1!$J4402&amp;Sheet1!$K4402)</f>
        <v>#N/A</v>
      </c>
      <c r="Q4968" s="33" t="str">
        <f t="shared" si="138"/>
        <v/>
      </c>
      <c r="R4968" s="33" t="e">
        <f>IF(IF(VLOOKUP($A4402,Master!$G:$J,4,0)="x",Sheet1!$A4402,"")="","",IF(VLOOKUP($A4402,Master!$G:$J,4,0)="x",Sheet1!$A4402,"")&amp;$J4402&amp;$K4402)</f>
        <v>#N/A</v>
      </c>
      <c r="S4968" s="33" t="e">
        <f>IF(VLOOKUP($A4402,Master!$L:$M,2,0)=0,"",VLOOKUP($A4402,Master!$L:$M,2,0)&amp;$J4402&amp;$L4402)</f>
        <v>#N/A</v>
      </c>
      <c r="T4968" s="33" t="str">
        <f t="shared" si="139"/>
        <v/>
      </c>
    </row>
    <row r="4969" spans="15:20" x14ac:dyDescent="0.3">
      <c r="O4969" s="33" t="e">
        <f>VLOOKUP($A4403,Master!$A:$B,2,0)&amp;$J4403&amp;$K4403</f>
        <v>#N/A</v>
      </c>
      <c r="P4969" s="33" t="e">
        <f>IF(OR($A4403="KE0",$A4403="KZ0",$A4403="KV0",$A4403="KH0",$A4403="KE",$A4403="KZ",),VLOOKUP($A4403&amp;$F4403,Master!$D:$E,2,0)&amp;$J4403&amp;$K4403,VLOOKUP($A4403,Master!$D:$E,2,0)&amp;Sheet1!$J4403&amp;Sheet1!$K4403)</f>
        <v>#N/A</v>
      </c>
      <c r="Q4969" s="33" t="str">
        <f t="shared" si="138"/>
        <v/>
      </c>
      <c r="R4969" s="33" t="e">
        <f>IF(IF(VLOOKUP($A4403,Master!$G:$J,4,0)="x",Sheet1!$A4403,"")="","",IF(VLOOKUP($A4403,Master!$G:$J,4,0)="x",Sheet1!$A4403,"")&amp;$J4403&amp;$K4403)</f>
        <v>#N/A</v>
      </c>
      <c r="S4969" s="33" t="e">
        <f>IF(VLOOKUP($A4403,Master!$L:$M,2,0)=0,"",VLOOKUP($A4403,Master!$L:$M,2,0)&amp;$J4403&amp;$L4403)</f>
        <v>#N/A</v>
      </c>
      <c r="T4969" s="33" t="str">
        <f t="shared" si="139"/>
        <v/>
      </c>
    </row>
    <row r="4970" spans="15:20" x14ac:dyDescent="0.3">
      <c r="O4970" s="33" t="e">
        <f>VLOOKUP($A4404,Master!$A:$B,2,0)&amp;$J4404&amp;$K4404</f>
        <v>#N/A</v>
      </c>
      <c r="P4970" s="33" t="e">
        <f>IF(OR($A4404="KE0",$A4404="KZ0",$A4404="KV0",$A4404="KH0",$A4404="KE",$A4404="KZ",),VLOOKUP($A4404&amp;$F4404,Master!$D:$E,2,0)&amp;$J4404&amp;$K4404,VLOOKUP($A4404,Master!$D:$E,2,0)&amp;Sheet1!$J4404&amp;Sheet1!$K4404)</f>
        <v>#N/A</v>
      </c>
      <c r="Q4970" s="33" t="str">
        <f t="shared" si="138"/>
        <v/>
      </c>
      <c r="R4970" s="33" t="e">
        <f>IF(IF(VLOOKUP($A4404,Master!$G:$J,4,0)="x",Sheet1!$A4404,"")="","",IF(VLOOKUP($A4404,Master!$G:$J,4,0)="x",Sheet1!$A4404,"")&amp;$J4404&amp;$K4404)</f>
        <v>#N/A</v>
      </c>
      <c r="S4970" s="33" t="e">
        <f>IF(VLOOKUP($A4404,Master!$L:$M,2,0)=0,"",VLOOKUP($A4404,Master!$L:$M,2,0)&amp;$J4404&amp;$L4404)</f>
        <v>#N/A</v>
      </c>
      <c r="T4970" s="33" t="str">
        <f t="shared" si="139"/>
        <v/>
      </c>
    </row>
    <row r="4971" spans="15:20" x14ac:dyDescent="0.3">
      <c r="O4971" s="33" t="e">
        <f>VLOOKUP($A4405,Master!$A:$B,2,0)&amp;$J4405&amp;$K4405</f>
        <v>#N/A</v>
      </c>
      <c r="P4971" s="33" t="e">
        <f>IF(OR($A4405="KE0",$A4405="KZ0",$A4405="KV0",$A4405="KH0",$A4405="KE",$A4405="KZ",),VLOOKUP($A4405&amp;$F4405,Master!$D:$E,2,0)&amp;$J4405&amp;$K4405,VLOOKUP($A4405,Master!$D:$E,2,0)&amp;Sheet1!$J4405&amp;Sheet1!$K4405)</f>
        <v>#N/A</v>
      </c>
      <c r="Q4971" s="33" t="str">
        <f t="shared" si="138"/>
        <v/>
      </c>
      <c r="R4971" s="33" t="e">
        <f>IF(IF(VLOOKUP($A4405,Master!$G:$J,4,0)="x",Sheet1!$A4405,"")="","",IF(VLOOKUP($A4405,Master!$G:$J,4,0)="x",Sheet1!$A4405,"")&amp;$J4405&amp;$K4405)</f>
        <v>#N/A</v>
      </c>
      <c r="S4971" s="33" t="e">
        <f>IF(VLOOKUP($A4405,Master!$L:$M,2,0)=0,"",VLOOKUP($A4405,Master!$L:$M,2,0)&amp;$J4405&amp;$L4405)</f>
        <v>#N/A</v>
      </c>
      <c r="T4971" s="33" t="str">
        <f t="shared" si="139"/>
        <v/>
      </c>
    </row>
    <row r="4972" spans="15:20" x14ac:dyDescent="0.3">
      <c r="O4972" s="33" t="e">
        <f>VLOOKUP($A4406,Master!$A:$B,2,0)&amp;$J4406&amp;$K4406</f>
        <v>#N/A</v>
      </c>
      <c r="P4972" s="33" t="e">
        <f>IF(OR($A4406="KE0",$A4406="KZ0",$A4406="KV0",$A4406="KH0",$A4406="KE",$A4406="KZ",),VLOOKUP($A4406&amp;$F4406,Master!$D:$E,2,0)&amp;$J4406&amp;$K4406,VLOOKUP($A4406,Master!$D:$E,2,0)&amp;Sheet1!$J4406&amp;Sheet1!$K4406)</f>
        <v>#N/A</v>
      </c>
      <c r="Q4972" s="33" t="str">
        <f t="shared" si="138"/>
        <v/>
      </c>
      <c r="R4972" s="33" t="e">
        <f>IF(IF(VLOOKUP($A4406,Master!$G:$J,4,0)="x",Sheet1!$A4406,"")="","",IF(VLOOKUP($A4406,Master!$G:$J,4,0)="x",Sheet1!$A4406,"")&amp;$J4406&amp;$K4406)</f>
        <v>#N/A</v>
      </c>
      <c r="S4972" s="33" t="e">
        <f>IF(VLOOKUP($A4406,Master!$L:$M,2,0)=0,"",VLOOKUP($A4406,Master!$L:$M,2,0)&amp;$J4406&amp;$L4406)</f>
        <v>#N/A</v>
      </c>
      <c r="T4972" s="33" t="str">
        <f t="shared" si="139"/>
        <v/>
      </c>
    </row>
    <row r="4973" spans="15:20" x14ac:dyDescent="0.3">
      <c r="O4973" s="33" t="e">
        <f>VLOOKUP($A4407,Master!$A:$B,2,0)&amp;$J4407&amp;$K4407</f>
        <v>#N/A</v>
      </c>
      <c r="P4973" s="33" t="e">
        <f>IF(OR($A4407="KE0",$A4407="KZ0",$A4407="KV0",$A4407="KH0",$A4407="KE",$A4407="KZ",),VLOOKUP($A4407&amp;$F4407,Master!$D:$E,2,0)&amp;$J4407&amp;$K4407,VLOOKUP($A4407,Master!$D:$E,2,0)&amp;Sheet1!$J4407&amp;Sheet1!$K4407)</f>
        <v>#N/A</v>
      </c>
      <c r="Q4973" s="33" t="str">
        <f t="shared" si="138"/>
        <v/>
      </c>
      <c r="R4973" s="33" t="e">
        <f>IF(IF(VLOOKUP($A4407,Master!$G:$J,4,0)="x",Sheet1!$A4407,"")="","",IF(VLOOKUP($A4407,Master!$G:$J,4,0)="x",Sheet1!$A4407,"")&amp;$J4407&amp;$K4407)</f>
        <v>#N/A</v>
      </c>
      <c r="S4973" s="33" t="e">
        <f>IF(VLOOKUP($A4407,Master!$L:$M,2,0)=0,"",VLOOKUP($A4407,Master!$L:$M,2,0)&amp;$J4407&amp;$L4407)</f>
        <v>#N/A</v>
      </c>
      <c r="T4973" s="33" t="str">
        <f t="shared" si="139"/>
        <v/>
      </c>
    </row>
    <row r="4974" spans="15:20" x14ac:dyDescent="0.3">
      <c r="O4974" s="33" t="e">
        <f>VLOOKUP($A4408,Master!$A:$B,2,0)&amp;$J4408&amp;$K4408</f>
        <v>#N/A</v>
      </c>
      <c r="P4974" s="33" t="e">
        <f>IF(OR($A4408="KE0",$A4408="KZ0",$A4408="KV0",$A4408="KH0",$A4408="KE",$A4408="KZ",),VLOOKUP($A4408&amp;$F4408,Master!$D:$E,2,0)&amp;$J4408&amp;$K4408,VLOOKUP($A4408,Master!$D:$E,2,0)&amp;Sheet1!$J4408&amp;Sheet1!$K4408)</f>
        <v>#N/A</v>
      </c>
      <c r="Q4974" s="33" t="str">
        <f t="shared" si="138"/>
        <v/>
      </c>
      <c r="R4974" s="33" t="e">
        <f>IF(IF(VLOOKUP($A4408,Master!$G:$J,4,0)="x",Sheet1!$A4408,"")="","",IF(VLOOKUP($A4408,Master!$G:$J,4,0)="x",Sheet1!$A4408,"")&amp;$J4408&amp;$K4408)</f>
        <v>#N/A</v>
      </c>
      <c r="S4974" s="33" t="e">
        <f>IF(VLOOKUP($A4408,Master!$L:$M,2,0)=0,"",VLOOKUP($A4408,Master!$L:$M,2,0)&amp;$J4408&amp;$L4408)</f>
        <v>#N/A</v>
      </c>
      <c r="T4974" s="33" t="str">
        <f t="shared" si="139"/>
        <v/>
      </c>
    </row>
    <row r="4975" spans="15:20" x14ac:dyDescent="0.3">
      <c r="O4975" s="33" t="e">
        <f>VLOOKUP($A4409,Master!$A:$B,2,0)&amp;$J4409&amp;$K4409</f>
        <v>#N/A</v>
      </c>
      <c r="P4975" s="33" t="e">
        <f>IF(OR($A4409="KE0",$A4409="KZ0",$A4409="KV0",$A4409="KH0",$A4409="KE",$A4409="KZ",),VLOOKUP($A4409&amp;$F4409,Master!$D:$E,2,0)&amp;$J4409&amp;$K4409,VLOOKUP($A4409,Master!$D:$E,2,0)&amp;Sheet1!$J4409&amp;Sheet1!$K4409)</f>
        <v>#N/A</v>
      </c>
      <c r="Q4975" s="33" t="str">
        <f t="shared" si="138"/>
        <v/>
      </c>
      <c r="R4975" s="33" t="e">
        <f>IF(IF(VLOOKUP($A4409,Master!$G:$J,4,0)="x",Sheet1!$A4409,"")="","",IF(VLOOKUP($A4409,Master!$G:$J,4,0)="x",Sheet1!$A4409,"")&amp;$J4409&amp;$K4409)</f>
        <v>#N/A</v>
      </c>
      <c r="S4975" s="33" t="e">
        <f>IF(VLOOKUP($A4409,Master!$L:$M,2,0)=0,"",VLOOKUP($A4409,Master!$L:$M,2,0)&amp;$J4409&amp;$L4409)</f>
        <v>#N/A</v>
      </c>
      <c r="T4975" s="33" t="str">
        <f t="shared" si="139"/>
        <v/>
      </c>
    </row>
    <row r="4976" spans="15:20" x14ac:dyDescent="0.3">
      <c r="O4976" s="33" t="e">
        <f>VLOOKUP($A4410,Master!$A:$B,2,0)&amp;$J4410&amp;$K4410</f>
        <v>#N/A</v>
      </c>
      <c r="P4976" s="33" t="e">
        <f>IF(OR($A4410="KE0",$A4410="KZ0",$A4410="KV0",$A4410="KH0",$A4410="KE",$A4410="KZ",),VLOOKUP($A4410&amp;$F4410,Master!$D:$E,2,0)&amp;$J4410&amp;$K4410,VLOOKUP($A4410,Master!$D:$E,2,0)&amp;Sheet1!$J4410&amp;Sheet1!$K4410)</f>
        <v>#N/A</v>
      </c>
      <c r="Q4976" s="33" t="str">
        <f t="shared" si="138"/>
        <v/>
      </c>
      <c r="R4976" s="33" t="e">
        <f>IF(IF(VLOOKUP($A4410,Master!$G:$J,4,0)="x",Sheet1!$A4410,"")="","",IF(VLOOKUP($A4410,Master!$G:$J,4,0)="x",Sheet1!$A4410,"")&amp;$J4410&amp;$K4410)</f>
        <v>#N/A</v>
      </c>
      <c r="S4976" s="33" t="e">
        <f>IF(VLOOKUP($A4410,Master!$L:$M,2,0)=0,"",VLOOKUP($A4410,Master!$L:$M,2,0)&amp;$J4410&amp;$L4410)</f>
        <v>#N/A</v>
      </c>
      <c r="T4976" s="33" t="str">
        <f t="shared" si="139"/>
        <v/>
      </c>
    </row>
    <row r="4977" spans="15:20" x14ac:dyDescent="0.3">
      <c r="O4977" s="33" t="e">
        <f>VLOOKUP($A4411,Master!$A:$B,2,0)&amp;$J4411&amp;$K4411</f>
        <v>#N/A</v>
      </c>
      <c r="P4977" s="33" t="e">
        <f>IF(OR($A4411="KE0",$A4411="KZ0",$A4411="KV0",$A4411="KH0",$A4411="KE",$A4411="KZ",),VLOOKUP($A4411&amp;$F4411,Master!$D:$E,2,0)&amp;$J4411&amp;$K4411,VLOOKUP($A4411,Master!$D:$E,2,0)&amp;Sheet1!$J4411&amp;Sheet1!$K4411)</f>
        <v>#N/A</v>
      </c>
      <c r="Q4977" s="33" t="str">
        <f t="shared" si="138"/>
        <v/>
      </c>
      <c r="R4977" s="33" t="e">
        <f>IF(IF(VLOOKUP($A4411,Master!$G:$J,4,0)="x",Sheet1!$A4411,"")="","",IF(VLOOKUP($A4411,Master!$G:$J,4,0)="x",Sheet1!$A4411,"")&amp;$J4411&amp;$K4411)</f>
        <v>#N/A</v>
      </c>
      <c r="S4977" s="33" t="e">
        <f>IF(VLOOKUP($A4411,Master!$L:$M,2,0)=0,"",VLOOKUP($A4411,Master!$L:$M,2,0)&amp;$J4411&amp;$L4411)</f>
        <v>#N/A</v>
      </c>
      <c r="T4977" s="33" t="str">
        <f t="shared" si="139"/>
        <v/>
      </c>
    </row>
    <row r="4978" spans="15:20" x14ac:dyDescent="0.3">
      <c r="O4978" s="33" t="e">
        <f>VLOOKUP($A4412,Master!$A:$B,2,0)&amp;$J4412&amp;$K4412</f>
        <v>#N/A</v>
      </c>
      <c r="P4978" s="33" t="e">
        <f>IF(OR($A4412="KE0",$A4412="KZ0",$A4412="KV0",$A4412="KH0",$A4412="KE",$A4412="KZ",),VLOOKUP($A4412&amp;$F4412,Master!$D:$E,2,0)&amp;$J4412&amp;$K4412,VLOOKUP($A4412,Master!$D:$E,2,0)&amp;Sheet1!$J4412&amp;Sheet1!$K4412)</f>
        <v>#N/A</v>
      </c>
      <c r="Q4978" s="33" t="str">
        <f t="shared" si="138"/>
        <v/>
      </c>
      <c r="R4978" s="33" t="e">
        <f>IF(IF(VLOOKUP($A4412,Master!$G:$J,4,0)="x",Sheet1!$A4412,"")="","",IF(VLOOKUP($A4412,Master!$G:$J,4,0)="x",Sheet1!$A4412,"")&amp;$J4412&amp;$K4412)</f>
        <v>#N/A</v>
      </c>
      <c r="S4978" s="33" t="e">
        <f>IF(VLOOKUP($A4412,Master!$L:$M,2,0)=0,"",VLOOKUP($A4412,Master!$L:$M,2,0)&amp;$J4412&amp;$L4412)</f>
        <v>#N/A</v>
      </c>
      <c r="T4978" s="33" t="str">
        <f t="shared" si="139"/>
        <v/>
      </c>
    </row>
    <row r="4979" spans="15:20" x14ac:dyDescent="0.3">
      <c r="O4979" s="33" t="e">
        <f>VLOOKUP($A4413,Master!$A:$B,2,0)&amp;$J4413&amp;$K4413</f>
        <v>#N/A</v>
      </c>
      <c r="P4979" s="33" t="e">
        <f>IF(OR($A4413="KE0",$A4413="KZ0",$A4413="KV0",$A4413="KH0",$A4413="KE",$A4413="KZ",),VLOOKUP($A4413&amp;$F4413,Master!$D:$E,2,0)&amp;$J4413&amp;$K4413,VLOOKUP($A4413,Master!$D:$E,2,0)&amp;Sheet1!$J4413&amp;Sheet1!$K4413)</f>
        <v>#N/A</v>
      </c>
      <c r="Q4979" s="33" t="str">
        <f t="shared" si="138"/>
        <v/>
      </c>
      <c r="R4979" s="33" t="e">
        <f>IF(IF(VLOOKUP($A4413,Master!$G:$J,4,0)="x",Sheet1!$A4413,"")="","",IF(VLOOKUP($A4413,Master!$G:$J,4,0)="x",Sheet1!$A4413,"")&amp;$J4413&amp;$K4413)</f>
        <v>#N/A</v>
      </c>
      <c r="S4979" s="33" t="e">
        <f>IF(VLOOKUP($A4413,Master!$L:$M,2,0)=0,"",VLOOKUP($A4413,Master!$L:$M,2,0)&amp;$J4413&amp;$L4413)</f>
        <v>#N/A</v>
      </c>
      <c r="T4979" s="33" t="str">
        <f t="shared" si="139"/>
        <v/>
      </c>
    </row>
    <row r="4980" spans="15:20" x14ac:dyDescent="0.3">
      <c r="O4980" s="33" t="e">
        <f>VLOOKUP($A4414,Master!$A:$B,2,0)&amp;$J4414&amp;$K4414</f>
        <v>#N/A</v>
      </c>
      <c r="P4980" s="33" t="e">
        <f>IF(OR($A4414="KE0",$A4414="KZ0",$A4414="KV0",$A4414="KH0",$A4414="KE",$A4414="KZ",),VLOOKUP($A4414&amp;$F4414,Master!$D:$E,2,0)&amp;$J4414&amp;$K4414,VLOOKUP($A4414,Master!$D:$E,2,0)&amp;Sheet1!$J4414&amp;Sheet1!$K4414)</f>
        <v>#N/A</v>
      </c>
      <c r="Q4980" s="33" t="str">
        <f t="shared" si="138"/>
        <v/>
      </c>
      <c r="R4980" s="33" t="e">
        <f>IF(IF(VLOOKUP($A4414,Master!$G:$J,4,0)="x",Sheet1!$A4414,"")="","",IF(VLOOKUP($A4414,Master!$G:$J,4,0)="x",Sheet1!$A4414,"")&amp;$J4414&amp;$K4414)</f>
        <v>#N/A</v>
      </c>
      <c r="S4980" s="33" t="e">
        <f>IF(VLOOKUP($A4414,Master!$L:$M,2,0)=0,"",VLOOKUP($A4414,Master!$L:$M,2,0)&amp;$J4414&amp;$L4414)</f>
        <v>#N/A</v>
      </c>
      <c r="T4980" s="33" t="str">
        <f t="shared" si="139"/>
        <v/>
      </c>
    </row>
    <row r="4981" spans="15:20" x14ac:dyDescent="0.3">
      <c r="O4981" s="33" t="e">
        <f>VLOOKUP($A4415,Master!$A:$B,2,0)&amp;$J4415&amp;$K4415</f>
        <v>#N/A</v>
      </c>
      <c r="P4981" s="33" t="e">
        <f>IF(OR($A4415="KE0",$A4415="KZ0",$A4415="KV0",$A4415="KH0",$A4415="KE",$A4415="KZ",),VLOOKUP($A4415&amp;$F4415,Master!$D:$E,2,0)&amp;$J4415&amp;$K4415,VLOOKUP($A4415,Master!$D:$E,2,0)&amp;Sheet1!$J4415&amp;Sheet1!$K4415)</f>
        <v>#N/A</v>
      </c>
      <c r="Q4981" s="33" t="str">
        <f t="shared" si="138"/>
        <v/>
      </c>
      <c r="R4981" s="33" t="e">
        <f>IF(IF(VLOOKUP($A4415,Master!$G:$J,4,0)="x",Sheet1!$A4415,"")="","",IF(VLOOKUP($A4415,Master!$G:$J,4,0)="x",Sheet1!$A4415,"")&amp;$J4415&amp;$K4415)</f>
        <v>#N/A</v>
      </c>
      <c r="S4981" s="33" t="e">
        <f>IF(VLOOKUP($A4415,Master!$L:$M,2,0)=0,"",VLOOKUP($A4415,Master!$L:$M,2,0)&amp;$J4415&amp;$L4415)</f>
        <v>#N/A</v>
      </c>
      <c r="T4981" s="33" t="str">
        <f t="shared" si="139"/>
        <v/>
      </c>
    </row>
    <row r="4982" spans="15:20" x14ac:dyDescent="0.3">
      <c r="O4982" s="33" t="e">
        <f>VLOOKUP($A4416,Master!$A:$B,2,0)&amp;$J4416&amp;$K4416</f>
        <v>#N/A</v>
      </c>
      <c r="P4982" s="33" t="e">
        <f>IF(OR($A4416="KE0",$A4416="KZ0",$A4416="KV0",$A4416="KH0",$A4416="KE",$A4416="KZ",),VLOOKUP($A4416&amp;$F4416,Master!$D:$E,2,0)&amp;$J4416&amp;$K4416,VLOOKUP($A4416,Master!$D:$E,2,0)&amp;Sheet1!$J4416&amp;Sheet1!$K4416)</f>
        <v>#N/A</v>
      </c>
      <c r="Q4982" s="33" t="str">
        <f t="shared" si="138"/>
        <v/>
      </c>
      <c r="R4982" s="33" t="e">
        <f>IF(IF(VLOOKUP($A4416,Master!$G:$J,4,0)="x",Sheet1!$A4416,"")="","",IF(VLOOKUP($A4416,Master!$G:$J,4,0)="x",Sheet1!$A4416,"")&amp;$J4416&amp;$K4416)</f>
        <v>#N/A</v>
      </c>
      <c r="S4982" s="33" t="e">
        <f>IF(VLOOKUP($A4416,Master!$L:$M,2,0)=0,"",VLOOKUP($A4416,Master!$L:$M,2,0)&amp;$J4416&amp;$L4416)</f>
        <v>#N/A</v>
      </c>
      <c r="T4982" s="33" t="str">
        <f t="shared" si="139"/>
        <v/>
      </c>
    </row>
    <row r="4983" spans="15:20" x14ac:dyDescent="0.3">
      <c r="O4983" s="33" t="e">
        <f>VLOOKUP($A4417,Master!$A:$B,2,0)&amp;$J4417&amp;$K4417</f>
        <v>#N/A</v>
      </c>
      <c r="P4983" s="33" t="e">
        <f>IF(OR($A4417="KE0",$A4417="KZ0",$A4417="KV0",$A4417="KH0",$A4417="KE",$A4417="KZ",),VLOOKUP($A4417&amp;$F4417,Master!$D:$E,2,0)&amp;$J4417&amp;$K4417,VLOOKUP($A4417,Master!$D:$E,2,0)&amp;Sheet1!$J4417&amp;Sheet1!$K4417)</f>
        <v>#N/A</v>
      </c>
      <c r="Q4983" s="33" t="str">
        <f t="shared" si="138"/>
        <v/>
      </c>
      <c r="R4983" s="33" t="e">
        <f>IF(IF(VLOOKUP($A4417,Master!$G:$J,4,0)="x",Sheet1!$A4417,"")="","",IF(VLOOKUP($A4417,Master!$G:$J,4,0)="x",Sheet1!$A4417,"")&amp;$J4417&amp;$K4417)</f>
        <v>#N/A</v>
      </c>
      <c r="S4983" s="33" t="e">
        <f>IF(VLOOKUP($A4417,Master!$L:$M,2,0)=0,"",VLOOKUP($A4417,Master!$L:$M,2,0)&amp;$J4417&amp;$L4417)</f>
        <v>#N/A</v>
      </c>
      <c r="T4983" s="33" t="str">
        <f t="shared" si="139"/>
        <v/>
      </c>
    </row>
    <row r="4984" spans="15:20" x14ac:dyDescent="0.3">
      <c r="O4984" s="33" t="e">
        <f>VLOOKUP($A4418,Master!$A:$B,2,0)&amp;$J4418&amp;$K4418</f>
        <v>#N/A</v>
      </c>
      <c r="P4984" s="33" t="e">
        <f>IF(OR($A4418="KE0",$A4418="KZ0",$A4418="KV0",$A4418="KH0",$A4418="KE",$A4418="KZ",),VLOOKUP($A4418&amp;$F4418,Master!$D:$E,2,0)&amp;$J4418&amp;$K4418,VLOOKUP($A4418,Master!$D:$E,2,0)&amp;Sheet1!$J4418&amp;Sheet1!$K4418)</f>
        <v>#N/A</v>
      </c>
      <c r="Q4984" s="33" t="str">
        <f t="shared" si="138"/>
        <v/>
      </c>
      <c r="R4984" s="33" t="e">
        <f>IF(IF(VLOOKUP($A4418,Master!$G:$J,4,0)="x",Sheet1!$A4418,"")="","",IF(VLOOKUP($A4418,Master!$G:$J,4,0)="x",Sheet1!$A4418,"")&amp;$J4418&amp;$K4418)</f>
        <v>#N/A</v>
      </c>
      <c r="S4984" s="33" t="e">
        <f>IF(VLOOKUP($A4418,Master!$L:$M,2,0)=0,"",VLOOKUP($A4418,Master!$L:$M,2,0)&amp;$J4418&amp;$L4418)</f>
        <v>#N/A</v>
      </c>
      <c r="T4984" s="33" t="str">
        <f t="shared" si="139"/>
        <v/>
      </c>
    </row>
    <row r="4985" spans="15:20" x14ac:dyDescent="0.3">
      <c r="O4985" s="33" t="e">
        <f>VLOOKUP($A4419,Master!$A:$B,2,0)&amp;$J4419&amp;$K4419</f>
        <v>#N/A</v>
      </c>
      <c r="P4985" s="33" t="e">
        <f>IF(OR($A4419="KE0",$A4419="KZ0",$A4419="KV0",$A4419="KH0",$A4419="KE",$A4419="KZ",),VLOOKUP($A4419&amp;$F4419,Master!$D:$E,2,0)&amp;$J4419&amp;$K4419,VLOOKUP($A4419,Master!$D:$E,2,0)&amp;Sheet1!$J4419&amp;Sheet1!$K4419)</f>
        <v>#N/A</v>
      </c>
      <c r="Q4985" s="33" t="str">
        <f t="shared" si="138"/>
        <v/>
      </c>
      <c r="R4985" s="33" t="e">
        <f>IF(IF(VLOOKUP($A4419,Master!$G:$J,4,0)="x",Sheet1!$A4419,"")="","",IF(VLOOKUP($A4419,Master!$G:$J,4,0)="x",Sheet1!$A4419,"")&amp;$J4419&amp;$K4419)</f>
        <v>#N/A</v>
      </c>
      <c r="S4985" s="33" t="e">
        <f>IF(VLOOKUP($A4419,Master!$L:$M,2,0)=0,"",VLOOKUP($A4419,Master!$L:$M,2,0)&amp;$J4419&amp;$L4419)</f>
        <v>#N/A</v>
      </c>
      <c r="T4985" s="33" t="str">
        <f t="shared" si="139"/>
        <v/>
      </c>
    </row>
    <row r="4986" spans="15:20" x14ac:dyDescent="0.3">
      <c r="O4986" s="33" t="e">
        <f>VLOOKUP($A4420,Master!$A:$B,2,0)&amp;$J4420&amp;$K4420</f>
        <v>#N/A</v>
      </c>
      <c r="P4986" s="33" t="e">
        <f>IF(OR($A4420="KE0",$A4420="KZ0",$A4420="KV0",$A4420="KH0",$A4420="KE",$A4420="KZ",),VLOOKUP($A4420&amp;$F4420,Master!$D:$E,2,0)&amp;$J4420&amp;$K4420,VLOOKUP($A4420,Master!$D:$E,2,0)&amp;Sheet1!$J4420&amp;Sheet1!$K4420)</f>
        <v>#N/A</v>
      </c>
      <c r="Q4986" s="33" t="str">
        <f t="shared" si="138"/>
        <v/>
      </c>
      <c r="R4986" s="33" t="e">
        <f>IF(IF(VLOOKUP($A4420,Master!$G:$J,4,0)="x",Sheet1!$A4420,"")="","",IF(VLOOKUP($A4420,Master!$G:$J,4,0)="x",Sheet1!$A4420,"")&amp;$J4420&amp;$K4420)</f>
        <v>#N/A</v>
      </c>
      <c r="S4986" s="33" t="e">
        <f>IF(VLOOKUP($A4420,Master!$L:$M,2,0)=0,"",VLOOKUP($A4420,Master!$L:$M,2,0)&amp;$J4420&amp;$L4420)</f>
        <v>#N/A</v>
      </c>
      <c r="T4986" s="33" t="str">
        <f t="shared" si="139"/>
        <v/>
      </c>
    </row>
    <row r="4987" spans="15:20" x14ac:dyDescent="0.3">
      <c r="O4987" s="33" t="e">
        <f>VLOOKUP($A4421,Master!$A:$B,2,0)&amp;$J4421&amp;$K4421</f>
        <v>#N/A</v>
      </c>
      <c r="P4987" s="33" t="e">
        <f>IF(OR($A4421="KE0",$A4421="KZ0",$A4421="KV0",$A4421="KH0",$A4421="KE",$A4421="KZ",),VLOOKUP($A4421&amp;$F4421,Master!$D:$E,2,0)&amp;$J4421&amp;$K4421,VLOOKUP($A4421,Master!$D:$E,2,0)&amp;Sheet1!$J4421&amp;Sheet1!$K4421)</f>
        <v>#N/A</v>
      </c>
      <c r="Q4987" s="33" t="str">
        <f t="shared" si="138"/>
        <v/>
      </c>
      <c r="R4987" s="33" t="e">
        <f>IF(IF(VLOOKUP($A4421,Master!$G:$J,4,0)="x",Sheet1!$A4421,"")="","",IF(VLOOKUP($A4421,Master!$G:$J,4,0)="x",Sheet1!$A4421,"")&amp;$J4421&amp;$K4421)</f>
        <v>#N/A</v>
      </c>
      <c r="S4987" s="33" t="e">
        <f>IF(VLOOKUP($A4421,Master!$L:$M,2,0)=0,"",VLOOKUP($A4421,Master!$L:$M,2,0)&amp;$J4421&amp;$L4421)</f>
        <v>#N/A</v>
      </c>
      <c r="T4987" s="33" t="str">
        <f t="shared" si="139"/>
        <v/>
      </c>
    </row>
    <row r="4988" spans="15:20" x14ac:dyDescent="0.3">
      <c r="O4988" s="33" t="e">
        <f>VLOOKUP($A4422,Master!$A:$B,2,0)&amp;$J4422&amp;$K4422</f>
        <v>#N/A</v>
      </c>
      <c r="P4988" s="33" t="e">
        <f>IF(OR($A4422="KE0",$A4422="KZ0",$A4422="KV0",$A4422="KH0",$A4422="KE",$A4422="KZ",),VLOOKUP($A4422&amp;$F4422,Master!$D:$E,2,0)&amp;$J4422&amp;$K4422,VLOOKUP($A4422,Master!$D:$E,2,0)&amp;Sheet1!$J4422&amp;Sheet1!$K4422)</f>
        <v>#N/A</v>
      </c>
      <c r="Q4988" s="33" t="str">
        <f t="shared" si="138"/>
        <v/>
      </c>
      <c r="R4988" s="33" t="e">
        <f>IF(IF(VLOOKUP($A4422,Master!$G:$J,4,0)="x",Sheet1!$A4422,"")="","",IF(VLOOKUP($A4422,Master!$G:$J,4,0)="x",Sheet1!$A4422,"")&amp;$J4422&amp;$K4422)</f>
        <v>#N/A</v>
      </c>
      <c r="S4988" s="33" t="e">
        <f>IF(VLOOKUP($A4422,Master!$L:$M,2,0)=0,"",VLOOKUP($A4422,Master!$L:$M,2,0)&amp;$J4422&amp;$L4422)</f>
        <v>#N/A</v>
      </c>
      <c r="T4988" s="33" t="str">
        <f t="shared" si="139"/>
        <v/>
      </c>
    </row>
    <row r="4989" spans="15:20" x14ac:dyDescent="0.3">
      <c r="O4989" s="33" t="e">
        <f>VLOOKUP($A4423,Master!$A:$B,2,0)&amp;$J4423&amp;$K4423</f>
        <v>#N/A</v>
      </c>
      <c r="P4989" s="33" t="e">
        <f>IF(OR($A4423="KE0",$A4423="KZ0",$A4423="KV0",$A4423="KH0",$A4423="KE",$A4423="KZ",),VLOOKUP($A4423&amp;$F4423,Master!$D:$E,2,0)&amp;$J4423&amp;$K4423,VLOOKUP($A4423,Master!$D:$E,2,0)&amp;Sheet1!$J4423&amp;Sheet1!$K4423)</f>
        <v>#N/A</v>
      </c>
      <c r="Q4989" s="33" t="str">
        <f t="shared" si="138"/>
        <v/>
      </c>
      <c r="R4989" s="33" t="e">
        <f>IF(IF(VLOOKUP($A4423,Master!$G:$J,4,0)="x",Sheet1!$A4423,"")="","",IF(VLOOKUP($A4423,Master!$G:$J,4,0)="x",Sheet1!$A4423,"")&amp;$J4423&amp;$K4423)</f>
        <v>#N/A</v>
      </c>
      <c r="S4989" s="33" t="e">
        <f>IF(VLOOKUP($A4423,Master!$L:$M,2,0)=0,"",VLOOKUP($A4423,Master!$L:$M,2,0)&amp;$J4423&amp;$L4423)</f>
        <v>#N/A</v>
      </c>
      <c r="T4989" s="33" t="str">
        <f t="shared" si="139"/>
        <v/>
      </c>
    </row>
    <row r="4990" spans="15:20" x14ac:dyDescent="0.3">
      <c r="O4990" s="33" t="e">
        <f>VLOOKUP($A4424,Master!$A:$B,2,0)&amp;$J4424&amp;$K4424</f>
        <v>#N/A</v>
      </c>
      <c r="P4990" s="33" t="e">
        <f>IF(OR($A4424="KE0",$A4424="KZ0",$A4424="KV0",$A4424="KH0",$A4424="KE",$A4424="KZ",),VLOOKUP($A4424&amp;$F4424,Master!$D:$E,2,0)&amp;$J4424&amp;$K4424,VLOOKUP($A4424,Master!$D:$E,2,0)&amp;Sheet1!$J4424&amp;Sheet1!$K4424)</f>
        <v>#N/A</v>
      </c>
      <c r="Q4990" s="33" t="str">
        <f t="shared" si="138"/>
        <v/>
      </c>
      <c r="R4990" s="33" t="e">
        <f>IF(IF(VLOOKUP($A4424,Master!$G:$J,4,0)="x",Sheet1!$A4424,"")="","",IF(VLOOKUP($A4424,Master!$G:$J,4,0)="x",Sheet1!$A4424,"")&amp;$J4424&amp;$K4424)</f>
        <v>#N/A</v>
      </c>
      <c r="S4990" s="33" t="e">
        <f>IF(VLOOKUP($A4424,Master!$L:$M,2,0)=0,"",VLOOKUP($A4424,Master!$L:$M,2,0)&amp;$J4424&amp;$L4424)</f>
        <v>#N/A</v>
      </c>
      <c r="T4990" s="33" t="str">
        <f t="shared" si="139"/>
        <v/>
      </c>
    </row>
    <row r="4991" spans="15:20" x14ac:dyDescent="0.3">
      <c r="O4991" s="33" t="e">
        <f>VLOOKUP($A4425,Master!$A:$B,2,0)&amp;$J4425&amp;$K4425</f>
        <v>#N/A</v>
      </c>
      <c r="P4991" s="33" t="e">
        <f>IF(OR($A4425="KE0",$A4425="KZ0",$A4425="KV0",$A4425="KH0",$A4425="KE",$A4425="KZ",),VLOOKUP($A4425&amp;$F4425,Master!$D:$E,2,0)&amp;$J4425&amp;$K4425,VLOOKUP($A4425,Master!$D:$E,2,0)&amp;Sheet1!$J4425&amp;Sheet1!$K4425)</f>
        <v>#N/A</v>
      </c>
      <c r="Q4991" s="33" t="str">
        <f t="shared" si="138"/>
        <v/>
      </c>
      <c r="R4991" s="33" t="e">
        <f>IF(IF(VLOOKUP($A4425,Master!$G:$J,4,0)="x",Sheet1!$A4425,"")="","",IF(VLOOKUP($A4425,Master!$G:$J,4,0)="x",Sheet1!$A4425,"")&amp;$J4425&amp;$K4425)</f>
        <v>#N/A</v>
      </c>
      <c r="S4991" s="33" t="e">
        <f>IF(VLOOKUP($A4425,Master!$L:$M,2,0)=0,"",VLOOKUP($A4425,Master!$L:$M,2,0)&amp;$J4425&amp;$L4425)</f>
        <v>#N/A</v>
      </c>
      <c r="T4991" s="33" t="str">
        <f t="shared" si="139"/>
        <v/>
      </c>
    </row>
    <row r="4992" spans="15:20" x14ac:dyDescent="0.3">
      <c r="O4992" s="33" t="e">
        <f>VLOOKUP($A4426,Master!$A:$B,2,0)&amp;$J4426&amp;$K4426</f>
        <v>#N/A</v>
      </c>
      <c r="P4992" s="33" t="e">
        <f>IF(OR($A4426="KE0",$A4426="KZ0",$A4426="KV0",$A4426="KH0",$A4426="KE",$A4426="KZ",),VLOOKUP($A4426&amp;$F4426,Master!$D:$E,2,0)&amp;$J4426&amp;$K4426,VLOOKUP($A4426,Master!$D:$E,2,0)&amp;Sheet1!$J4426&amp;Sheet1!$K4426)</f>
        <v>#N/A</v>
      </c>
      <c r="Q4992" s="33" t="str">
        <f t="shared" si="138"/>
        <v/>
      </c>
      <c r="R4992" s="33" t="e">
        <f>IF(IF(VLOOKUP($A4426,Master!$G:$J,4,0)="x",Sheet1!$A4426,"")="","",IF(VLOOKUP($A4426,Master!$G:$J,4,0)="x",Sheet1!$A4426,"")&amp;$J4426&amp;$K4426)</f>
        <v>#N/A</v>
      </c>
      <c r="S4992" s="33" t="e">
        <f>IF(VLOOKUP($A4426,Master!$L:$M,2,0)=0,"",VLOOKUP($A4426,Master!$L:$M,2,0)&amp;$J4426&amp;$L4426)</f>
        <v>#N/A</v>
      </c>
      <c r="T4992" s="33" t="str">
        <f t="shared" si="139"/>
        <v/>
      </c>
    </row>
    <row r="4993" spans="15:20" x14ac:dyDescent="0.3">
      <c r="O4993" s="33" t="e">
        <f>VLOOKUP($A4427,Master!$A:$B,2,0)&amp;$J4427&amp;$K4427</f>
        <v>#N/A</v>
      </c>
      <c r="P4993" s="33" t="e">
        <f>IF(OR($A4427="KE0",$A4427="KZ0",$A4427="KV0",$A4427="KH0",$A4427="KE",$A4427="KZ",),VLOOKUP($A4427&amp;$F4427,Master!$D:$E,2,0)&amp;$J4427&amp;$K4427,VLOOKUP($A4427,Master!$D:$E,2,0)&amp;Sheet1!$J4427&amp;Sheet1!$K4427)</f>
        <v>#N/A</v>
      </c>
      <c r="Q4993" s="33" t="str">
        <f t="shared" si="138"/>
        <v/>
      </c>
      <c r="R4993" s="33" t="e">
        <f>IF(IF(VLOOKUP($A4427,Master!$G:$J,4,0)="x",Sheet1!$A4427,"")="","",IF(VLOOKUP($A4427,Master!$G:$J,4,0)="x",Sheet1!$A4427,"")&amp;$J4427&amp;$K4427)</f>
        <v>#N/A</v>
      </c>
      <c r="S4993" s="33" t="e">
        <f>IF(VLOOKUP($A4427,Master!$L:$M,2,0)=0,"",VLOOKUP($A4427,Master!$L:$M,2,0)&amp;$J4427&amp;$L4427)</f>
        <v>#N/A</v>
      </c>
      <c r="T4993" s="33" t="str">
        <f t="shared" si="139"/>
        <v/>
      </c>
    </row>
    <row r="4994" spans="15:20" x14ac:dyDescent="0.3">
      <c r="O4994" s="33" t="e">
        <f>VLOOKUP($A4428,Master!$A:$B,2,0)&amp;$J4428&amp;$K4428</f>
        <v>#N/A</v>
      </c>
      <c r="P4994" s="33" t="e">
        <f>IF(OR($A4428="KE0",$A4428="KZ0",$A4428="KV0",$A4428="KH0",$A4428="KE",$A4428="KZ",),VLOOKUP($A4428&amp;$F4428,Master!$D:$E,2,0)&amp;$J4428&amp;$K4428,VLOOKUP($A4428,Master!$D:$E,2,0)&amp;Sheet1!$J4428&amp;Sheet1!$K4428)</f>
        <v>#N/A</v>
      </c>
      <c r="Q4994" s="33" t="str">
        <f t="shared" si="138"/>
        <v/>
      </c>
      <c r="R4994" s="33" t="e">
        <f>IF(IF(VLOOKUP($A4428,Master!$G:$J,4,0)="x",Sheet1!$A4428,"")="","",IF(VLOOKUP($A4428,Master!$G:$J,4,0)="x",Sheet1!$A4428,"")&amp;$J4428&amp;$K4428)</f>
        <v>#N/A</v>
      </c>
      <c r="S4994" s="33" t="e">
        <f>IF(VLOOKUP($A4428,Master!$L:$M,2,0)=0,"",VLOOKUP($A4428,Master!$L:$M,2,0)&amp;$J4428&amp;$L4428)</f>
        <v>#N/A</v>
      </c>
      <c r="T4994" s="33" t="str">
        <f t="shared" si="139"/>
        <v/>
      </c>
    </row>
    <row r="4995" spans="15:20" x14ac:dyDescent="0.3">
      <c r="O4995" s="33" t="e">
        <f>VLOOKUP($A4429,Master!$A:$B,2,0)&amp;$J4429&amp;$K4429</f>
        <v>#N/A</v>
      </c>
      <c r="P4995" s="33" t="e">
        <f>IF(OR($A4429="KE0",$A4429="KZ0",$A4429="KV0",$A4429="KH0",$A4429="KE",$A4429="KZ",),VLOOKUP($A4429&amp;$F4429,Master!$D:$E,2,0)&amp;$J4429&amp;$K4429,VLOOKUP($A4429,Master!$D:$E,2,0)&amp;Sheet1!$J4429&amp;Sheet1!$K4429)</f>
        <v>#N/A</v>
      </c>
      <c r="Q4995" s="33" t="str">
        <f t="shared" ref="Q4995:Q5058" si="140">$A4429&amp;$J4429&amp;$K4429</f>
        <v/>
      </c>
      <c r="R4995" s="33" t="e">
        <f>IF(IF(VLOOKUP($A4429,Master!$G:$J,4,0)="x",Sheet1!$A4429,"")="","",IF(VLOOKUP($A4429,Master!$G:$J,4,0)="x",Sheet1!$A4429,"")&amp;$J4429&amp;$K4429)</f>
        <v>#N/A</v>
      </c>
      <c r="S4995" s="33" t="e">
        <f>IF(VLOOKUP($A4429,Master!$L:$M,2,0)=0,"",VLOOKUP($A4429,Master!$L:$M,2,0)&amp;$J4429&amp;$L4429)</f>
        <v>#N/A</v>
      </c>
      <c r="T4995" s="33" t="str">
        <f t="shared" ref="T4995:T5058" si="141">$A4429&amp;$J4429</f>
        <v/>
      </c>
    </row>
    <row r="4996" spans="15:20" x14ac:dyDescent="0.3">
      <c r="O4996" s="33" t="e">
        <f>VLOOKUP($A4430,Master!$A:$B,2,0)&amp;$J4430&amp;$K4430</f>
        <v>#N/A</v>
      </c>
      <c r="P4996" s="33" t="e">
        <f>IF(OR($A4430="KE0",$A4430="KZ0",$A4430="KV0",$A4430="KH0",$A4430="KE",$A4430="KZ",),VLOOKUP($A4430&amp;$F4430,Master!$D:$E,2,0)&amp;$J4430&amp;$K4430,VLOOKUP($A4430,Master!$D:$E,2,0)&amp;Sheet1!$J4430&amp;Sheet1!$K4430)</f>
        <v>#N/A</v>
      </c>
      <c r="Q4996" s="33" t="str">
        <f t="shared" si="140"/>
        <v/>
      </c>
      <c r="R4996" s="33" t="e">
        <f>IF(IF(VLOOKUP($A4430,Master!$G:$J,4,0)="x",Sheet1!$A4430,"")="","",IF(VLOOKUP($A4430,Master!$G:$J,4,0)="x",Sheet1!$A4430,"")&amp;$J4430&amp;$K4430)</f>
        <v>#N/A</v>
      </c>
      <c r="S4996" s="33" t="e">
        <f>IF(VLOOKUP($A4430,Master!$L:$M,2,0)=0,"",VLOOKUP($A4430,Master!$L:$M,2,0)&amp;$J4430&amp;$L4430)</f>
        <v>#N/A</v>
      </c>
      <c r="T4996" s="33" t="str">
        <f t="shared" si="141"/>
        <v/>
      </c>
    </row>
    <row r="4997" spans="15:20" x14ac:dyDescent="0.3">
      <c r="O4997" s="33" t="e">
        <f>VLOOKUP($A4431,Master!$A:$B,2,0)&amp;$J4431&amp;$K4431</f>
        <v>#N/A</v>
      </c>
      <c r="P4997" s="33" t="e">
        <f>IF(OR($A4431="KE0",$A4431="KZ0",$A4431="KV0",$A4431="KH0",$A4431="KE",$A4431="KZ",),VLOOKUP($A4431&amp;$F4431,Master!$D:$E,2,0)&amp;$J4431&amp;$K4431,VLOOKUP($A4431,Master!$D:$E,2,0)&amp;Sheet1!$J4431&amp;Sheet1!$K4431)</f>
        <v>#N/A</v>
      </c>
      <c r="Q4997" s="33" t="str">
        <f t="shared" si="140"/>
        <v/>
      </c>
      <c r="R4997" s="33" t="e">
        <f>IF(IF(VLOOKUP($A4431,Master!$G:$J,4,0)="x",Sheet1!$A4431,"")="","",IF(VLOOKUP($A4431,Master!$G:$J,4,0)="x",Sheet1!$A4431,"")&amp;$J4431&amp;$K4431)</f>
        <v>#N/A</v>
      </c>
      <c r="S4997" s="33" t="e">
        <f>IF(VLOOKUP($A4431,Master!$L:$M,2,0)=0,"",VLOOKUP($A4431,Master!$L:$M,2,0)&amp;$J4431&amp;$L4431)</f>
        <v>#N/A</v>
      </c>
      <c r="T4997" s="33" t="str">
        <f t="shared" si="141"/>
        <v/>
      </c>
    </row>
    <row r="4998" spans="15:20" x14ac:dyDescent="0.3">
      <c r="O4998" s="33" t="e">
        <f>VLOOKUP($A4432,Master!$A:$B,2,0)&amp;$J4432&amp;$K4432</f>
        <v>#N/A</v>
      </c>
      <c r="P4998" s="33" t="e">
        <f>IF(OR($A4432="KE0",$A4432="KZ0",$A4432="KV0",$A4432="KH0",$A4432="KE",$A4432="KZ",),VLOOKUP($A4432&amp;$F4432,Master!$D:$E,2,0)&amp;$J4432&amp;$K4432,VLOOKUP($A4432,Master!$D:$E,2,0)&amp;Sheet1!$J4432&amp;Sheet1!$K4432)</f>
        <v>#N/A</v>
      </c>
      <c r="Q4998" s="33" t="str">
        <f t="shared" si="140"/>
        <v/>
      </c>
      <c r="R4998" s="33" t="e">
        <f>IF(IF(VLOOKUP($A4432,Master!$G:$J,4,0)="x",Sheet1!$A4432,"")="","",IF(VLOOKUP($A4432,Master!$G:$J,4,0)="x",Sheet1!$A4432,"")&amp;$J4432&amp;$K4432)</f>
        <v>#N/A</v>
      </c>
      <c r="S4998" s="33" t="e">
        <f>IF(VLOOKUP($A4432,Master!$L:$M,2,0)=0,"",VLOOKUP($A4432,Master!$L:$M,2,0)&amp;$J4432&amp;$L4432)</f>
        <v>#N/A</v>
      </c>
      <c r="T4998" s="33" t="str">
        <f t="shared" si="141"/>
        <v/>
      </c>
    </row>
    <row r="4999" spans="15:20" x14ac:dyDescent="0.3">
      <c r="O4999" s="33" t="e">
        <f>VLOOKUP($A4433,Master!$A:$B,2,0)&amp;$J4433&amp;$K4433</f>
        <v>#N/A</v>
      </c>
      <c r="P4999" s="33" t="e">
        <f>IF(OR($A4433="KE0",$A4433="KZ0",$A4433="KV0",$A4433="KH0",$A4433="KE",$A4433="KZ",),VLOOKUP($A4433&amp;$F4433,Master!$D:$E,2,0)&amp;$J4433&amp;$K4433,VLOOKUP($A4433,Master!$D:$E,2,0)&amp;Sheet1!$J4433&amp;Sheet1!$K4433)</f>
        <v>#N/A</v>
      </c>
      <c r="Q4999" s="33" t="str">
        <f t="shared" si="140"/>
        <v/>
      </c>
      <c r="R4999" s="33" t="e">
        <f>IF(IF(VLOOKUP($A4433,Master!$G:$J,4,0)="x",Sheet1!$A4433,"")="","",IF(VLOOKUP($A4433,Master!$G:$J,4,0)="x",Sheet1!$A4433,"")&amp;$J4433&amp;$K4433)</f>
        <v>#N/A</v>
      </c>
      <c r="S4999" s="33" t="e">
        <f>IF(VLOOKUP($A4433,Master!$L:$M,2,0)=0,"",VLOOKUP($A4433,Master!$L:$M,2,0)&amp;$J4433&amp;$L4433)</f>
        <v>#N/A</v>
      </c>
      <c r="T4999" s="33" t="str">
        <f t="shared" si="141"/>
        <v/>
      </c>
    </row>
    <row r="5000" spans="15:20" x14ac:dyDescent="0.3">
      <c r="O5000" s="33" t="e">
        <f>VLOOKUP($A4434,Master!$A:$B,2,0)&amp;$J4434&amp;$K4434</f>
        <v>#N/A</v>
      </c>
      <c r="P5000" s="33" t="e">
        <f>IF(OR($A4434="KE0",$A4434="KZ0",$A4434="KV0",$A4434="KH0",$A4434="KE",$A4434="KZ",),VLOOKUP($A4434&amp;$F4434,Master!$D:$E,2,0)&amp;$J4434&amp;$K4434,VLOOKUP($A4434,Master!$D:$E,2,0)&amp;Sheet1!$J4434&amp;Sheet1!$K4434)</f>
        <v>#N/A</v>
      </c>
      <c r="Q5000" s="33" t="str">
        <f t="shared" si="140"/>
        <v/>
      </c>
      <c r="R5000" s="33" t="e">
        <f>IF(IF(VLOOKUP($A4434,Master!$G:$J,4,0)="x",Sheet1!$A4434,"")="","",IF(VLOOKUP($A4434,Master!$G:$J,4,0)="x",Sheet1!$A4434,"")&amp;$J4434&amp;$K4434)</f>
        <v>#N/A</v>
      </c>
      <c r="S5000" s="33" t="e">
        <f>IF(VLOOKUP($A4434,Master!$L:$M,2,0)=0,"",VLOOKUP($A4434,Master!$L:$M,2,0)&amp;$J4434&amp;$L4434)</f>
        <v>#N/A</v>
      </c>
      <c r="T5000" s="33" t="str">
        <f t="shared" si="141"/>
        <v/>
      </c>
    </row>
    <row r="5001" spans="15:20" x14ac:dyDescent="0.3">
      <c r="O5001" s="33" t="e">
        <f>VLOOKUP($A4435,Master!$A:$B,2,0)&amp;$J4435&amp;$K4435</f>
        <v>#N/A</v>
      </c>
      <c r="P5001" s="33" t="e">
        <f>IF(OR($A4435="KE0",$A4435="KZ0",$A4435="KV0",$A4435="KH0",$A4435="KE",$A4435="KZ",),VLOOKUP($A4435&amp;$F4435,Master!$D:$E,2,0)&amp;$J4435&amp;$K4435,VLOOKUP($A4435,Master!$D:$E,2,0)&amp;Sheet1!$J4435&amp;Sheet1!$K4435)</f>
        <v>#N/A</v>
      </c>
      <c r="Q5001" s="33" t="str">
        <f t="shared" si="140"/>
        <v/>
      </c>
      <c r="R5001" s="33" t="e">
        <f>IF(IF(VLOOKUP($A4435,Master!$G:$J,4,0)="x",Sheet1!$A4435,"")="","",IF(VLOOKUP($A4435,Master!$G:$J,4,0)="x",Sheet1!$A4435,"")&amp;$J4435&amp;$K4435)</f>
        <v>#N/A</v>
      </c>
      <c r="S5001" s="33" t="e">
        <f>IF(VLOOKUP($A4435,Master!$L:$M,2,0)=0,"",VLOOKUP($A4435,Master!$L:$M,2,0)&amp;$J4435&amp;$L4435)</f>
        <v>#N/A</v>
      </c>
      <c r="T5001" s="33" t="str">
        <f t="shared" si="141"/>
        <v/>
      </c>
    </row>
    <row r="5002" spans="15:20" x14ac:dyDescent="0.3">
      <c r="O5002" s="33" t="e">
        <f>VLOOKUP($A4436,Master!$A:$B,2,0)&amp;$J4436&amp;$K4436</f>
        <v>#N/A</v>
      </c>
      <c r="P5002" s="33" t="e">
        <f>IF(OR($A4436="KE0",$A4436="KZ0",$A4436="KV0",$A4436="KH0",$A4436="KE",$A4436="KZ",),VLOOKUP($A4436&amp;$F4436,Master!$D:$E,2,0)&amp;$J4436&amp;$K4436,VLOOKUP($A4436,Master!$D:$E,2,0)&amp;Sheet1!$J4436&amp;Sheet1!$K4436)</f>
        <v>#N/A</v>
      </c>
      <c r="Q5002" s="33" t="str">
        <f t="shared" si="140"/>
        <v/>
      </c>
      <c r="R5002" s="33" t="e">
        <f>IF(IF(VLOOKUP($A4436,Master!$G:$J,4,0)="x",Sheet1!$A4436,"")="","",IF(VLOOKUP($A4436,Master!$G:$J,4,0)="x",Sheet1!$A4436,"")&amp;$J4436&amp;$K4436)</f>
        <v>#N/A</v>
      </c>
      <c r="S5002" s="33" t="e">
        <f>IF(VLOOKUP($A4436,Master!$L:$M,2,0)=0,"",VLOOKUP($A4436,Master!$L:$M,2,0)&amp;$J4436&amp;$L4436)</f>
        <v>#N/A</v>
      </c>
      <c r="T5002" s="33" t="str">
        <f t="shared" si="141"/>
        <v/>
      </c>
    </row>
    <row r="5003" spans="15:20" x14ac:dyDescent="0.3">
      <c r="O5003" s="33" t="e">
        <f>VLOOKUP($A4437,Master!$A:$B,2,0)&amp;$J4437&amp;$K4437</f>
        <v>#N/A</v>
      </c>
      <c r="P5003" s="33" t="e">
        <f>IF(OR($A4437="KE0",$A4437="KZ0",$A4437="KV0",$A4437="KH0",$A4437="KE",$A4437="KZ",),VLOOKUP($A4437&amp;$F4437,Master!$D:$E,2,0)&amp;$J4437&amp;$K4437,VLOOKUP($A4437,Master!$D:$E,2,0)&amp;Sheet1!$J4437&amp;Sheet1!$K4437)</f>
        <v>#N/A</v>
      </c>
      <c r="Q5003" s="33" t="str">
        <f t="shared" si="140"/>
        <v/>
      </c>
      <c r="R5003" s="33" t="e">
        <f>IF(IF(VLOOKUP($A4437,Master!$G:$J,4,0)="x",Sheet1!$A4437,"")="","",IF(VLOOKUP($A4437,Master!$G:$J,4,0)="x",Sheet1!$A4437,"")&amp;$J4437&amp;$K4437)</f>
        <v>#N/A</v>
      </c>
      <c r="S5003" s="33" t="e">
        <f>IF(VLOOKUP($A4437,Master!$L:$M,2,0)=0,"",VLOOKUP($A4437,Master!$L:$M,2,0)&amp;$J4437&amp;$L4437)</f>
        <v>#N/A</v>
      </c>
      <c r="T5003" s="33" t="str">
        <f t="shared" si="141"/>
        <v/>
      </c>
    </row>
    <row r="5004" spans="15:20" x14ac:dyDescent="0.3">
      <c r="O5004" s="33" t="e">
        <f>VLOOKUP($A4438,Master!$A:$B,2,0)&amp;$J4438&amp;$K4438</f>
        <v>#N/A</v>
      </c>
      <c r="P5004" s="33" t="e">
        <f>IF(OR($A4438="KE0",$A4438="KZ0",$A4438="KV0",$A4438="KH0",$A4438="KE",$A4438="KZ",),VLOOKUP($A4438&amp;$F4438,Master!$D:$E,2,0)&amp;$J4438&amp;$K4438,VLOOKUP($A4438,Master!$D:$E,2,0)&amp;Sheet1!$J4438&amp;Sheet1!$K4438)</f>
        <v>#N/A</v>
      </c>
      <c r="Q5004" s="33" t="str">
        <f t="shared" si="140"/>
        <v/>
      </c>
      <c r="R5004" s="33" t="e">
        <f>IF(IF(VLOOKUP($A4438,Master!$G:$J,4,0)="x",Sheet1!$A4438,"")="","",IF(VLOOKUP($A4438,Master!$G:$J,4,0)="x",Sheet1!$A4438,"")&amp;$J4438&amp;$K4438)</f>
        <v>#N/A</v>
      </c>
      <c r="S5004" s="33" t="e">
        <f>IF(VLOOKUP($A4438,Master!$L:$M,2,0)=0,"",VLOOKUP($A4438,Master!$L:$M,2,0)&amp;$J4438&amp;$L4438)</f>
        <v>#N/A</v>
      </c>
      <c r="T5004" s="33" t="str">
        <f t="shared" si="141"/>
        <v/>
      </c>
    </row>
    <row r="5005" spans="15:20" x14ac:dyDescent="0.3">
      <c r="O5005" s="33" t="e">
        <f>VLOOKUP($A4439,Master!$A:$B,2,0)&amp;$J4439&amp;$K4439</f>
        <v>#N/A</v>
      </c>
      <c r="P5005" s="33" t="e">
        <f>IF(OR($A4439="KE0",$A4439="KZ0",$A4439="KV0",$A4439="KH0",$A4439="KE",$A4439="KZ",),VLOOKUP($A4439&amp;$F4439,Master!$D:$E,2,0)&amp;$J4439&amp;$K4439,VLOOKUP($A4439,Master!$D:$E,2,0)&amp;Sheet1!$J4439&amp;Sheet1!$K4439)</f>
        <v>#N/A</v>
      </c>
      <c r="Q5005" s="33" t="str">
        <f t="shared" si="140"/>
        <v/>
      </c>
      <c r="R5005" s="33" t="e">
        <f>IF(IF(VLOOKUP($A4439,Master!$G:$J,4,0)="x",Sheet1!$A4439,"")="","",IF(VLOOKUP($A4439,Master!$G:$J,4,0)="x",Sheet1!$A4439,"")&amp;$J4439&amp;$K4439)</f>
        <v>#N/A</v>
      </c>
      <c r="S5005" s="33" t="e">
        <f>IF(VLOOKUP($A4439,Master!$L:$M,2,0)=0,"",VLOOKUP($A4439,Master!$L:$M,2,0)&amp;$J4439&amp;$L4439)</f>
        <v>#N/A</v>
      </c>
      <c r="T5005" s="33" t="str">
        <f t="shared" si="141"/>
        <v/>
      </c>
    </row>
    <row r="5006" spans="15:20" x14ac:dyDescent="0.3">
      <c r="O5006" s="33" t="e">
        <f>VLOOKUP($A4440,Master!$A:$B,2,0)&amp;$J4440&amp;$K4440</f>
        <v>#N/A</v>
      </c>
      <c r="P5006" s="33" t="e">
        <f>IF(OR($A4440="KE0",$A4440="KZ0",$A4440="KV0",$A4440="KH0",$A4440="KE",$A4440="KZ",),VLOOKUP($A4440&amp;$F4440,Master!$D:$E,2,0)&amp;$J4440&amp;$K4440,VLOOKUP($A4440,Master!$D:$E,2,0)&amp;Sheet1!$J4440&amp;Sheet1!$K4440)</f>
        <v>#N/A</v>
      </c>
      <c r="Q5006" s="33" t="str">
        <f t="shared" si="140"/>
        <v/>
      </c>
      <c r="R5006" s="33" t="e">
        <f>IF(IF(VLOOKUP($A4440,Master!$G:$J,4,0)="x",Sheet1!$A4440,"")="","",IF(VLOOKUP($A4440,Master!$G:$J,4,0)="x",Sheet1!$A4440,"")&amp;$J4440&amp;$K4440)</f>
        <v>#N/A</v>
      </c>
      <c r="S5006" s="33" t="e">
        <f>IF(VLOOKUP($A4440,Master!$L:$M,2,0)=0,"",VLOOKUP($A4440,Master!$L:$M,2,0)&amp;$J4440&amp;$L4440)</f>
        <v>#N/A</v>
      </c>
      <c r="T5006" s="33" t="str">
        <f t="shared" si="141"/>
        <v/>
      </c>
    </row>
    <row r="5007" spans="15:20" x14ac:dyDescent="0.3">
      <c r="O5007" s="33" t="e">
        <f>VLOOKUP($A4441,Master!$A:$B,2,0)&amp;$J4441&amp;$K4441</f>
        <v>#N/A</v>
      </c>
      <c r="P5007" s="33" t="e">
        <f>IF(OR($A4441="KE0",$A4441="KZ0",$A4441="KV0",$A4441="KH0",$A4441="KE",$A4441="KZ",),VLOOKUP($A4441&amp;$F4441,Master!$D:$E,2,0)&amp;$J4441&amp;$K4441,VLOOKUP($A4441,Master!$D:$E,2,0)&amp;Sheet1!$J4441&amp;Sheet1!$K4441)</f>
        <v>#N/A</v>
      </c>
      <c r="Q5007" s="33" t="str">
        <f t="shared" si="140"/>
        <v/>
      </c>
      <c r="R5007" s="33" t="e">
        <f>IF(IF(VLOOKUP($A4441,Master!$G:$J,4,0)="x",Sheet1!$A4441,"")="","",IF(VLOOKUP($A4441,Master!$G:$J,4,0)="x",Sheet1!$A4441,"")&amp;$J4441&amp;$K4441)</f>
        <v>#N/A</v>
      </c>
      <c r="S5007" s="33" t="e">
        <f>IF(VLOOKUP($A4441,Master!$L:$M,2,0)=0,"",VLOOKUP($A4441,Master!$L:$M,2,0)&amp;$J4441&amp;$L4441)</f>
        <v>#N/A</v>
      </c>
      <c r="T5007" s="33" t="str">
        <f t="shared" si="141"/>
        <v/>
      </c>
    </row>
    <row r="5008" spans="15:20" x14ac:dyDescent="0.3">
      <c r="O5008" s="33" t="e">
        <f>VLOOKUP($A4442,Master!$A:$B,2,0)&amp;$J4442&amp;$K4442</f>
        <v>#N/A</v>
      </c>
      <c r="P5008" s="33" t="e">
        <f>IF(OR($A4442="KE0",$A4442="KZ0",$A4442="KV0",$A4442="KH0",$A4442="KE",$A4442="KZ",),VLOOKUP($A4442&amp;$F4442,Master!$D:$E,2,0)&amp;$J4442&amp;$K4442,VLOOKUP($A4442,Master!$D:$E,2,0)&amp;Sheet1!$J4442&amp;Sheet1!$K4442)</f>
        <v>#N/A</v>
      </c>
      <c r="Q5008" s="33" t="str">
        <f t="shared" si="140"/>
        <v/>
      </c>
      <c r="R5008" s="33" t="e">
        <f>IF(IF(VLOOKUP($A4442,Master!$G:$J,4,0)="x",Sheet1!$A4442,"")="","",IF(VLOOKUP($A4442,Master!$G:$J,4,0)="x",Sheet1!$A4442,"")&amp;$J4442&amp;$K4442)</f>
        <v>#N/A</v>
      </c>
      <c r="S5008" s="33" t="e">
        <f>IF(VLOOKUP($A4442,Master!$L:$M,2,0)=0,"",VLOOKUP($A4442,Master!$L:$M,2,0)&amp;$J4442&amp;$L4442)</f>
        <v>#N/A</v>
      </c>
      <c r="T5008" s="33" t="str">
        <f t="shared" si="141"/>
        <v/>
      </c>
    </row>
    <row r="5009" spans="15:20" x14ac:dyDescent="0.3">
      <c r="O5009" s="33" t="e">
        <f>VLOOKUP($A4443,Master!$A:$B,2,0)&amp;$J4443&amp;$K4443</f>
        <v>#N/A</v>
      </c>
      <c r="P5009" s="33" t="e">
        <f>IF(OR($A4443="KE0",$A4443="KZ0",$A4443="KV0",$A4443="KH0",$A4443="KE",$A4443="KZ",),VLOOKUP($A4443&amp;$F4443,Master!$D:$E,2,0)&amp;$J4443&amp;$K4443,VLOOKUP($A4443,Master!$D:$E,2,0)&amp;Sheet1!$J4443&amp;Sheet1!$K4443)</f>
        <v>#N/A</v>
      </c>
      <c r="Q5009" s="33" t="str">
        <f t="shared" si="140"/>
        <v/>
      </c>
      <c r="R5009" s="33" t="e">
        <f>IF(IF(VLOOKUP($A4443,Master!$G:$J,4,0)="x",Sheet1!$A4443,"")="","",IF(VLOOKUP($A4443,Master!$G:$J,4,0)="x",Sheet1!$A4443,"")&amp;$J4443&amp;$K4443)</f>
        <v>#N/A</v>
      </c>
      <c r="S5009" s="33" t="e">
        <f>IF(VLOOKUP($A4443,Master!$L:$M,2,0)=0,"",VLOOKUP($A4443,Master!$L:$M,2,0)&amp;$J4443&amp;$L4443)</f>
        <v>#N/A</v>
      </c>
      <c r="T5009" s="33" t="str">
        <f t="shared" si="141"/>
        <v/>
      </c>
    </row>
    <row r="5010" spans="15:20" x14ac:dyDescent="0.3">
      <c r="O5010" s="33" t="e">
        <f>VLOOKUP($A4444,Master!$A:$B,2,0)&amp;$J4444&amp;$K4444</f>
        <v>#N/A</v>
      </c>
      <c r="P5010" s="33" t="e">
        <f>IF(OR($A4444="KE0",$A4444="KZ0",$A4444="KV0",$A4444="KH0",$A4444="KE",$A4444="KZ",),VLOOKUP($A4444&amp;$F4444,Master!$D:$E,2,0)&amp;$J4444&amp;$K4444,VLOOKUP($A4444,Master!$D:$E,2,0)&amp;Sheet1!$J4444&amp;Sheet1!$K4444)</f>
        <v>#N/A</v>
      </c>
      <c r="Q5010" s="33" t="str">
        <f t="shared" si="140"/>
        <v/>
      </c>
      <c r="R5010" s="33" t="e">
        <f>IF(IF(VLOOKUP($A4444,Master!$G:$J,4,0)="x",Sheet1!$A4444,"")="","",IF(VLOOKUP($A4444,Master!$G:$J,4,0)="x",Sheet1!$A4444,"")&amp;$J4444&amp;$K4444)</f>
        <v>#N/A</v>
      </c>
      <c r="S5010" s="33" t="e">
        <f>IF(VLOOKUP($A4444,Master!$L:$M,2,0)=0,"",VLOOKUP($A4444,Master!$L:$M,2,0)&amp;$J4444&amp;$L4444)</f>
        <v>#N/A</v>
      </c>
      <c r="T5010" s="33" t="str">
        <f t="shared" si="141"/>
        <v/>
      </c>
    </row>
    <row r="5011" spans="15:20" x14ac:dyDescent="0.3">
      <c r="O5011" s="33" t="e">
        <f>VLOOKUP($A4445,Master!$A:$B,2,0)&amp;$J4445&amp;$K4445</f>
        <v>#N/A</v>
      </c>
      <c r="P5011" s="33" t="e">
        <f>IF(OR($A4445="KE0",$A4445="KZ0",$A4445="KV0",$A4445="KH0",$A4445="KE",$A4445="KZ",),VLOOKUP($A4445&amp;$F4445,Master!$D:$E,2,0)&amp;$J4445&amp;$K4445,VLOOKUP($A4445,Master!$D:$E,2,0)&amp;Sheet1!$J4445&amp;Sheet1!$K4445)</f>
        <v>#N/A</v>
      </c>
      <c r="Q5011" s="33" t="str">
        <f t="shared" si="140"/>
        <v/>
      </c>
      <c r="R5011" s="33" t="e">
        <f>IF(IF(VLOOKUP($A4445,Master!$G:$J,4,0)="x",Sheet1!$A4445,"")="","",IF(VLOOKUP($A4445,Master!$G:$J,4,0)="x",Sheet1!$A4445,"")&amp;$J4445&amp;$K4445)</f>
        <v>#N/A</v>
      </c>
      <c r="S5011" s="33" t="e">
        <f>IF(VLOOKUP($A4445,Master!$L:$M,2,0)=0,"",VLOOKUP($A4445,Master!$L:$M,2,0)&amp;$J4445&amp;$L4445)</f>
        <v>#N/A</v>
      </c>
      <c r="T5011" s="33" t="str">
        <f t="shared" si="141"/>
        <v/>
      </c>
    </row>
    <row r="5012" spans="15:20" x14ac:dyDescent="0.3">
      <c r="O5012" s="33" t="e">
        <f>VLOOKUP($A4446,Master!$A:$B,2,0)&amp;$J4446&amp;$K4446</f>
        <v>#N/A</v>
      </c>
      <c r="P5012" s="33" t="e">
        <f>IF(OR($A4446="KE0",$A4446="KZ0",$A4446="KV0",$A4446="KH0",$A4446="KE",$A4446="KZ",),VLOOKUP($A4446&amp;$F4446,Master!$D:$E,2,0)&amp;$J4446&amp;$K4446,VLOOKUP($A4446,Master!$D:$E,2,0)&amp;Sheet1!$J4446&amp;Sheet1!$K4446)</f>
        <v>#N/A</v>
      </c>
      <c r="Q5012" s="33" t="str">
        <f t="shared" si="140"/>
        <v/>
      </c>
      <c r="R5012" s="33" t="e">
        <f>IF(IF(VLOOKUP($A4446,Master!$G:$J,4,0)="x",Sheet1!$A4446,"")="","",IF(VLOOKUP($A4446,Master!$G:$J,4,0)="x",Sheet1!$A4446,"")&amp;$J4446&amp;$K4446)</f>
        <v>#N/A</v>
      </c>
      <c r="S5012" s="33" t="e">
        <f>IF(VLOOKUP($A4446,Master!$L:$M,2,0)=0,"",VLOOKUP($A4446,Master!$L:$M,2,0)&amp;$J4446&amp;$L4446)</f>
        <v>#N/A</v>
      </c>
      <c r="T5012" s="33" t="str">
        <f t="shared" si="141"/>
        <v/>
      </c>
    </row>
    <row r="5013" spans="15:20" x14ac:dyDescent="0.3">
      <c r="O5013" s="33" t="e">
        <f>VLOOKUP($A4447,Master!$A:$B,2,0)&amp;$J4447&amp;$K4447</f>
        <v>#N/A</v>
      </c>
      <c r="P5013" s="33" t="e">
        <f>IF(OR($A4447="KE0",$A4447="KZ0",$A4447="KV0",$A4447="KH0",$A4447="KE",$A4447="KZ",),VLOOKUP($A4447&amp;$F4447,Master!$D:$E,2,0)&amp;$J4447&amp;$K4447,VLOOKUP($A4447,Master!$D:$E,2,0)&amp;Sheet1!$J4447&amp;Sheet1!$K4447)</f>
        <v>#N/A</v>
      </c>
      <c r="Q5013" s="33" t="str">
        <f t="shared" si="140"/>
        <v/>
      </c>
      <c r="R5013" s="33" t="e">
        <f>IF(IF(VLOOKUP($A4447,Master!$G:$J,4,0)="x",Sheet1!$A4447,"")="","",IF(VLOOKUP($A4447,Master!$G:$J,4,0)="x",Sheet1!$A4447,"")&amp;$J4447&amp;$K4447)</f>
        <v>#N/A</v>
      </c>
      <c r="S5013" s="33" t="e">
        <f>IF(VLOOKUP($A4447,Master!$L:$M,2,0)=0,"",VLOOKUP($A4447,Master!$L:$M,2,0)&amp;$J4447&amp;$L4447)</f>
        <v>#N/A</v>
      </c>
      <c r="T5013" s="33" t="str">
        <f t="shared" si="141"/>
        <v/>
      </c>
    </row>
    <row r="5014" spans="15:20" x14ac:dyDescent="0.3">
      <c r="O5014" s="33" t="e">
        <f>VLOOKUP($A4448,Master!$A:$B,2,0)&amp;$J4448&amp;$K4448</f>
        <v>#N/A</v>
      </c>
      <c r="P5014" s="33" t="e">
        <f>IF(OR($A4448="KE0",$A4448="KZ0",$A4448="KV0",$A4448="KH0",$A4448="KE",$A4448="KZ",),VLOOKUP($A4448&amp;$F4448,Master!$D:$E,2,0)&amp;$J4448&amp;$K4448,VLOOKUP($A4448,Master!$D:$E,2,0)&amp;Sheet1!$J4448&amp;Sheet1!$K4448)</f>
        <v>#N/A</v>
      </c>
      <c r="Q5014" s="33" t="str">
        <f t="shared" si="140"/>
        <v/>
      </c>
      <c r="R5014" s="33" t="e">
        <f>IF(IF(VLOOKUP($A4448,Master!$G:$J,4,0)="x",Sheet1!$A4448,"")="","",IF(VLOOKUP($A4448,Master!$G:$J,4,0)="x",Sheet1!$A4448,"")&amp;$J4448&amp;$K4448)</f>
        <v>#N/A</v>
      </c>
      <c r="S5014" s="33" t="e">
        <f>IF(VLOOKUP($A4448,Master!$L:$M,2,0)=0,"",VLOOKUP($A4448,Master!$L:$M,2,0)&amp;$J4448&amp;$L4448)</f>
        <v>#N/A</v>
      </c>
      <c r="T5014" s="33" t="str">
        <f t="shared" si="141"/>
        <v/>
      </c>
    </row>
    <row r="5015" spans="15:20" x14ac:dyDescent="0.3">
      <c r="O5015" s="33" t="e">
        <f>VLOOKUP($A4449,Master!$A:$B,2,0)&amp;$J4449&amp;$K4449</f>
        <v>#N/A</v>
      </c>
      <c r="P5015" s="33" t="e">
        <f>IF(OR($A4449="KE0",$A4449="KZ0",$A4449="KV0",$A4449="KH0",$A4449="KE",$A4449="KZ",),VLOOKUP($A4449&amp;$F4449,Master!$D:$E,2,0)&amp;$J4449&amp;$K4449,VLOOKUP($A4449,Master!$D:$E,2,0)&amp;Sheet1!$J4449&amp;Sheet1!$K4449)</f>
        <v>#N/A</v>
      </c>
      <c r="Q5015" s="33" t="str">
        <f t="shared" si="140"/>
        <v/>
      </c>
      <c r="R5015" s="33" t="e">
        <f>IF(IF(VLOOKUP($A4449,Master!$G:$J,4,0)="x",Sheet1!$A4449,"")="","",IF(VLOOKUP($A4449,Master!$G:$J,4,0)="x",Sheet1!$A4449,"")&amp;$J4449&amp;$K4449)</f>
        <v>#N/A</v>
      </c>
      <c r="S5015" s="33" t="e">
        <f>IF(VLOOKUP($A4449,Master!$L:$M,2,0)=0,"",VLOOKUP($A4449,Master!$L:$M,2,0)&amp;$J4449&amp;$L4449)</f>
        <v>#N/A</v>
      </c>
      <c r="T5015" s="33" t="str">
        <f t="shared" si="141"/>
        <v/>
      </c>
    </row>
    <row r="5016" spans="15:20" x14ac:dyDescent="0.3">
      <c r="O5016" s="33" t="e">
        <f>VLOOKUP($A4450,Master!$A:$B,2,0)&amp;$J4450&amp;$K4450</f>
        <v>#N/A</v>
      </c>
      <c r="P5016" s="33" t="e">
        <f>IF(OR($A4450="KE0",$A4450="KZ0",$A4450="KV0",$A4450="KH0",$A4450="KE",$A4450="KZ",),VLOOKUP($A4450&amp;$F4450,Master!$D:$E,2,0)&amp;$J4450&amp;$K4450,VLOOKUP($A4450,Master!$D:$E,2,0)&amp;Sheet1!$J4450&amp;Sheet1!$K4450)</f>
        <v>#N/A</v>
      </c>
      <c r="Q5016" s="33" t="str">
        <f t="shared" si="140"/>
        <v/>
      </c>
      <c r="R5016" s="33" t="e">
        <f>IF(IF(VLOOKUP($A4450,Master!$G:$J,4,0)="x",Sheet1!$A4450,"")="","",IF(VLOOKUP($A4450,Master!$G:$J,4,0)="x",Sheet1!$A4450,"")&amp;$J4450&amp;$K4450)</f>
        <v>#N/A</v>
      </c>
      <c r="S5016" s="33" t="e">
        <f>IF(VLOOKUP($A4450,Master!$L:$M,2,0)=0,"",VLOOKUP($A4450,Master!$L:$M,2,0)&amp;$J4450&amp;$L4450)</f>
        <v>#N/A</v>
      </c>
      <c r="T5016" s="33" t="str">
        <f t="shared" si="141"/>
        <v/>
      </c>
    </row>
    <row r="5017" spans="15:20" x14ac:dyDescent="0.3">
      <c r="O5017" s="33" t="e">
        <f>VLOOKUP($A4451,Master!$A:$B,2,0)&amp;$J4451&amp;$K4451</f>
        <v>#N/A</v>
      </c>
      <c r="P5017" s="33" t="e">
        <f>IF(OR($A4451="KE0",$A4451="KZ0",$A4451="KV0",$A4451="KH0",$A4451="KE",$A4451="KZ",),VLOOKUP($A4451&amp;$F4451,Master!$D:$E,2,0)&amp;$J4451&amp;$K4451,VLOOKUP($A4451,Master!$D:$E,2,0)&amp;Sheet1!$J4451&amp;Sheet1!$K4451)</f>
        <v>#N/A</v>
      </c>
      <c r="Q5017" s="33" t="str">
        <f t="shared" si="140"/>
        <v/>
      </c>
      <c r="R5017" s="33" t="e">
        <f>IF(IF(VLOOKUP($A4451,Master!$G:$J,4,0)="x",Sheet1!$A4451,"")="","",IF(VLOOKUP($A4451,Master!$G:$J,4,0)="x",Sheet1!$A4451,"")&amp;$J4451&amp;$K4451)</f>
        <v>#N/A</v>
      </c>
      <c r="S5017" s="33" t="e">
        <f>IF(VLOOKUP($A4451,Master!$L:$M,2,0)=0,"",VLOOKUP($A4451,Master!$L:$M,2,0)&amp;$J4451&amp;$L4451)</f>
        <v>#N/A</v>
      </c>
      <c r="T5017" s="33" t="str">
        <f t="shared" si="141"/>
        <v/>
      </c>
    </row>
    <row r="5018" spans="15:20" x14ac:dyDescent="0.3">
      <c r="O5018" s="33" t="e">
        <f>VLOOKUP($A4452,Master!$A:$B,2,0)&amp;$J4452&amp;$K4452</f>
        <v>#N/A</v>
      </c>
      <c r="P5018" s="33" t="e">
        <f>IF(OR($A4452="KE0",$A4452="KZ0",$A4452="KV0",$A4452="KH0",$A4452="KE",$A4452="KZ",),VLOOKUP($A4452&amp;$F4452,Master!$D:$E,2,0)&amp;$J4452&amp;$K4452,VLOOKUP($A4452,Master!$D:$E,2,0)&amp;Sheet1!$J4452&amp;Sheet1!$K4452)</f>
        <v>#N/A</v>
      </c>
      <c r="Q5018" s="33" t="str">
        <f t="shared" si="140"/>
        <v/>
      </c>
      <c r="R5018" s="33" t="e">
        <f>IF(IF(VLOOKUP($A4452,Master!$G:$J,4,0)="x",Sheet1!$A4452,"")="","",IF(VLOOKUP($A4452,Master!$G:$J,4,0)="x",Sheet1!$A4452,"")&amp;$J4452&amp;$K4452)</f>
        <v>#N/A</v>
      </c>
      <c r="S5018" s="33" t="e">
        <f>IF(VLOOKUP($A4452,Master!$L:$M,2,0)=0,"",VLOOKUP($A4452,Master!$L:$M,2,0)&amp;$J4452&amp;$L4452)</f>
        <v>#N/A</v>
      </c>
      <c r="T5018" s="33" t="str">
        <f t="shared" si="141"/>
        <v/>
      </c>
    </row>
    <row r="5019" spans="15:20" x14ac:dyDescent="0.3">
      <c r="O5019" s="33" t="e">
        <f>VLOOKUP($A4453,Master!$A:$B,2,0)&amp;$J4453&amp;$K4453</f>
        <v>#N/A</v>
      </c>
      <c r="P5019" s="33" t="e">
        <f>IF(OR($A4453="KE0",$A4453="KZ0",$A4453="KV0",$A4453="KH0",$A4453="KE",$A4453="KZ",),VLOOKUP($A4453&amp;$F4453,Master!$D:$E,2,0)&amp;$J4453&amp;$K4453,VLOOKUP($A4453,Master!$D:$E,2,0)&amp;Sheet1!$J4453&amp;Sheet1!$K4453)</f>
        <v>#N/A</v>
      </c>
      <c r="Q5019" s="33" t="str">
        <f t="shared" si="140"/>
        <v/>
      </c>
      <c r="R5019" s="33" t="e">
        <f>IF(IF(VLOOKUP($A4453,Master!$G:$J,4,0)="x",Sheet1!$A4453,"")="","",IF(VLOOKUP($A4453,Master!$G:$J,4,0)="x",Sheet1!$A4453,"")&amp;$J4453&amp;$K4453)</f>
        <v>#N/A</v>
      </c>
      <c r="S5019" s="33" t="e">
        <f>IF(VLOOKUP($A4453,Master!$L:$M,2,0)=0,"",VLOOKUP($A4453,Master!$L:$M,2,0)&amp;$J4453&amp;$L4453)</f>
        <v>#N/A</v>
      </c>
      <c r="T5019" s="33" t="str">
        <f t="shared" si="141"/>
        <v/>
      </c>
    </row>
    <row r="5020" spans="15:20" x14ac:dyDescent="0.3">
      <c r="O5020" s="33" t="e">
        <f>VLOOKUP($A4454,Master!$A:$B,2,0)&amp;$J4454&amp;$K4454</f>
        <v>#N/A</v>
      </c>
      <c r="P5020" s="33" t="e">
        <f>IF(OR($A4454="KE0",$A4454="KZ0",$A4454="KV0",$A4454="KH0",$A4454="KE",$A4454="KZ",),VLOOKUP($A4454&amp;$F4454,Master!$D:$E,2,0)&amp;$J4454&amp;$K4454,VLOOKUP($A4454,Master!$D:$E,2,0)&amp;Sheet1!$J4454&amp;Sheet1!$K4454)</f>
        <v>#N/A</v>
      </c>
      <c r="Q5020" s="33" t="str">
        <f t="shared" si="140"/>
        <v/>
      </c>
      <c r="R5020" s="33" t="e">
        <f>IF(IF(VLOOKUP($A4454,Master!$G:$J,4,0)="x",Sheet1!$A4454,"")="","",IF(VLOOKUP($A4454,Master!$G:$J,4,0)="x",Sheet1!$A4454,"")&amp;$J4454&amp;$K4454)</f>
        <v>#N/A</v>
      </c>
      <c r="S5020" s="33" t="e">
        <f>IF(VLOOKUP($A4454,Master!$L:$M,2,0)=0,"",VLOOKUP($A4454,Master!$L:$M,2,0)&amp;$J4454&amp;$L4454)</f>
        <v>#N/A</v>
      </c>
      <c r="T5020" s="33" t="str">
        <f t="shared" si="141"/>
        <v/>
      </c>
    </row>
    <row r="5021" spans="15:20" x14ac:dyDescent="0.3">
      <c r="O5021" s="33" t="e">
        <f>VLOOKUP($A4455,Master!$A:$B,2,0)&amp;$J4455&amp;$K4455</f>
        <v>#N/A</v>
      </c>
      <c r="P5021" s="33" t="e">
        <f>IF(OR($A4455="KE0",$A4455="KZ0",$A4455="KV0",$A4455="KH0",$A4455="KE",$A4455="KZ",),VLOOKUP($A4455&amp;$F4455,Master!$D:$E,2,0)&amp;$J4455&amp;$K4455,VLOOKUP($A4455,Master!$D:$E,2,0)&amp;Sheet1!$J4455&amp;Sheet1!$K4455)</f>
        <v>#N/A</v>
      </c>
      <c r="Q5021" s="33" t="str">
        <f t="shared" si="140"/>
        <v/>
      </c>
      <c r="R5021" s="33" t="e">
        <f>IF(IF(VLOOKUP($A4455,Master!$G:$J,4,0)="x",Sheet1!$A4455,"")="","",IF(VLOOKUP($A4455,Master!$G:$J,4,0)="x",Sheet1!$A4455,"")&amp;$J4455&amp;$K4455)</f>
        <v>#N/A</v>
      </c>
      <c r="S5021" s="33" t="e">
        <f>IF(VLOOKUP($A4455,Master!$L:$M,2,0)=0,"",VLOOKUP($A4455,Master!$L:$M,2,0)&amp;$J4455&amp;$L4455)</f>
        <v>#N/A</v>
      </c>
      <c r="T5021" s="33" t="str">
        <f t="shared" si="141"/>
        <v/>
      </c>
    </row>
    <row r="5022" spans="15:20" x14ac:dyDescent="0.3">
      <c r="O5022" s="33" t="e">
        <f>VLOOKUP($A4456,Master!$A:$B,2,0)&amp;$J4456&amp;$K4456</f>
        <v>#N/A</v>
      </c>
      <c r="P5022" s="33" t="e">
        <f>IF(OR($A4456="KE0",$A4456="KZ0",$A4456="KV0",$A4456="KH0",$A4456="KE",$A4456="KZ",),VLOOKUP($A4456&amp;$F4456,Master!$D:$E,2,0)&amp;$J4456&amp;$K4456,VLOOKUP($A4456,Master!$D:$E,2,0)&amp;Sheet1!$J4456&amp;Sheet1!$K4456)</f>
        <v>#N/A</v>
      </c>
      <c r="Q5022" s="33" t="str">
        <f t="shared" si="140"/>
        <v/>
      </c>
      <c r="R5022" s="33" t="e">
        <f>IF(IF(VLOOKUP($A4456,Master!$G:$J,4,0)="x",Sheet1!$A4456,"")="","",IF(VLOOKUP($A4456,Master!$G:$J,4,0)="x",Sheet1!$A4456,"")&amp;$J4456&amp;$K4456)</f>
        <v>#N/A</v>
      </c>
      <c r="S5022" s="33" t="e">
        <f>IF(VLOOKUP($A4456,Master!$L:$M,2,0)=0,"",VLOOKUP($A4456,Master!$L:$M,2,0)&amp;$J4456&amp;$L4456)</f>
        <v>#N/A</v>
      </c>
      <c r="T5022" s="33" t="str">
        <f t="shared" si="141"/>
        <v/>
      </c>
    </row>
    <row r="5023" spans="15:20" x14ac:dyDescent="0.3">
      <c r="O5023" s="33" t="e">
        <f>VLOOKUP($A4457,Master!$A:$B,2,0)&amp;$J4457&amp;$K4457</f>
        <v>#N/A</v>
      </c>
      <c r="P5023" s="33" t="e">
        <f>IF(OR($A4457="KE0",$A4457="KZ0",$A4457="KV0",$A4457="KH0",$A4457="KE",$A4457="KZ",),VLOOKUP($A4457&amp;$F4457,Master!$D:$E,2,0)&amp;$J4457&amp;$K4457,VLOOKUP($A4457,Master!$D:$E,2,0)&amp;Sheet1!$J4457&amp;Sheet1!$K4457)</f>
        <v>#N/A</v>
      </c>
      <c r="Q5023" s="33" t="str">
        <f t="shared" si="140"/>
        <v/>
      </c>
      <c r="R5023" s="33" t="e">
        <f>IF(IF(VLOOKUP($A4457,Master!$G:$J,4,0)="x",Sheet1!$A4457,"")="","",IF(VLOOKUP($A4457,Master!$G:$J,4,0)="x",Sheet1!$A4457,"")&amp;$J4457&amp;$K4457)</f>
        <v>#N/A</v>
      </c>
      <c r="S5023" s="33" t="e">
        <f>IF(VLOOKUP($A4457,Master!$L:$M,2,0)=0,"",VLOOKUP($A4457,Master!$L:$M,2,0)&amp;$J4457&amp;$L4457)</f>
        <v>#N/A</v>
      </c>
      <c r="T5023" s="33" t="str">
        <f t="shared" si="141"/>
        <v/>
      </c>
    </row>
    <row r="5024" spans="15:20" x14ac:dyDescent="0.3">
      <c r="O5024" s="33" t="e">
        <f>VLOOKUP($A4458,Master!$A:$B,2,0)&amp;$J4458&amp;$K4458</f>
        <v>#N/A</v>
      </c>
      <c r="P5024" s="33" t="e">
        <f>IF(OR($A4458="KE0",$A4458="KZ0",$A4458="KV0",$A4458="KH0",$A4458="KE",$A4458="KZ",),VLOOKUP($A4458&amp;$F4458,Master!$D:$E,2,0)&amp;$J4458&amp;$K4458,VLOOKUP($A4458,Master!$D:$E,2,0)&amp;Sheet1!$J4458&amp;Sheet1!$K4458)</f>
        <v>#N/A</v>
      </c>
      <c r="Q5024" s="33" t="str">
        <f t="shared" si="140"/>
        <v/>
      </c>
      <c r="R5024" s="33" t="e">
        <f>IF(IF(VLOOKUP($A4458,Master!$G:$J,4,0)="x",Sheet1!$A4458,"")="","",IF(VLOOKUP($A4458,Master!$G:$J,4,0)="x",Sheet1!$A4458,"")&amp;$J4458&amp;$K4458)</f>
        <v>#N/A</v>
      </c>
      <c r="S5024" s="33" t="e">
        <f>IF(VLOOKUP($A4458,Master!$L:$M,2,0)=0,"",VLOOKUP($A4458,Master!$L:$M,2,0)&amp;$J4458&amp;$L4458)</f>
        <v>#N/A</v>
      </c>
      <c r="T5024" s="33" t="str">
        <f t="shared" si="141"/>
        <v/>
      </c>
    </row>
    <row r="5025" spans="15:20" x14ac:dyDescent="0.3">
      <c r="O5025" s="33" t="e">
        <f>VLOOKUP($A4459,Master!$A:$B,2,0)&amp;$J4459&amp;$K4459</f>
        <v>#N/A</v>
      </c>
      <c r="P5025" s="33" t="e">
        <f>IF(OR($A4459="KE0",$A4459="KZ0",$A4459="KV0",$A4459="KH0",$A4459="KE",$A4459="KZ",),VLOOKUP($A4459&amp;$F4459,Master!$D:$E,2,0)&amp;$J4459&amp;$K4459,VLOOKUP($A4459,Master!$D:$E,2,0)&amp;Sheet1!$J4459&amp;Sheet1!$K4459)</f>
        <v>#N/A</v>
      </c>
      <c r="Q5025" s="33" t="str">
        <f t="shared" si="140"/>
        <v/>
      </c>
      <c r="R5025" s="33" t="e">
        <f>IF(IF(VLOOKUP($A4459,Master!$G:$J,4,0)="x",Sheet1!$A4459,"")="","",IF(VLOOKUP($A4459,Master!$G:$J,4,0)="x",Sheet1!$A4459,"")&amp;$J4459&amp;$K4459)</f>
        <v>#N/A</v>
      </c>
      <c r="S5025" s="33" t="e">
        <f>IF(VLOOKUP($A4459,Master!$L:$M,2,0)=0,"",VLOOKUP($A4459,Master!$L:$M,2,0)&amp;$J4459&amp;$L4459)</f>
        <v>#N/A</v>
      </c>
      <c r="T5025" s="33" t="str">
        <f t="shared" si="141"/>
        <v/>
      </c>
    </row>
    <row r="5026" spans="15:20" x14ac:dyDescent="0.3">
      <c r="O5026" s="33" t="e">
        <f>VLOOKUP($A4460,Master!$A:$B,2,0)&amp;$J4460&amp;$K4460</f>
        <v>#N/A</v>
      </c>
      <c r="P5026" s="33" t="e">
        <f>IF(OR($A4460="KE0",$A4460="KZ0",$A4460="KV0",$A4460="KH0",$A4460="KE",$A4460="KZ",),VLOOKUP($A4460&amp;$F4460,Master!$D:$E,2,0)&amp;$J4460&amp;$K4460,VLOOKUP($A4460,Master!$D:$E,2,0)&amp;Sheet1!$J4460&amp;Sheet1!$K4460)</f>
        <v>#N/A</v>
      </c>
      <c r="Q5026" s="33" t="str">
        <f t="shared" si="140"/>
        <v/>
      </c>
      <c r="R5026" s="33" t="e">
        <f>IF(IF(VLOOKUP($A4460,Master!$G:$J,4,0)="x",Sheet1!$A4460,"")="","",IF(VLOOKUP($A4460,Master!$G:$J,4,0)="x",Sheet1!$A4460,"")&amp;$J4460&amp;$K4460)</f>
        <v>#N/A</v>
      </c>
      <c r="S5026" s="33" t="e">
        <f>IF(VLOOKUP($A4460,Master!$L:$M,2,0)=0,"",VLOOKUP($A4460,Master!$L:$M,2,0)&amp;$J4460&amp;$L4460)</f>
        <v>#N/A</v>
      </c>
      <c r="T5026" s="33" t="str">
        <f t="shared" si="141"/>
        <v/>
      </c>
    </row>
    <row r="5027" spans="15:20" x14ac:dyDescent="0.3">
      <c r="O5027" s="33" t="e">
        <f>VLOOKUP($A4461,Master!$A:$B,2,0)&amp;$J4461&amp;$K4461</f>
        <v>#N/A</v>
      </c>
      <c r="P5027" s="33" t="e">
        <f>IF(OR($A4461="KE0",$A4461="KZ0",$A4461="KV0",$A4461="KH0",$A4461="KE",$A4461="KZ",),VLOOKUP($A4461&amp;$F4461,Master!$D:$E,2,0)&amp;$J4461&amp;$K4461,VLOOKUP($A4461,Master!$D:$E,2,0)&amp;Sheet1!$J4461&amp;Sheet1!$K4461)</f>
        <v>#N/A</v>
      </c>
      <c r="Q5027" s="33" t="str">
        <f t="shared" si="140"/>
        <v/>
      </c>
      <c r="R5027" s="33" t="e">
        <f>IF(IF(VLOOKUP($A4461,Master!$G:$J,4,0)="x",Sheet1!$A4461,"")="","",IF(VLOOKUP($A4461,Master!$G:$J,4,0)="x",Sheet1!$A4461,"")&amp;$J4461&amp;$K4461)</f>
        <v>#N/A</v>
      </c>
      <c r="S5027" s="33" t="e">
        <f>IF(VLOOKUP($A4461,Master!$L:$M,2,0)=0,"",VLOOKUP($A4461,Master!$L:$M,2,0)&amp;$J4461&amp;$L4461)</f>
        <v>#N/A</v>
      </c>
      <c r="T5027" s="33" t="str">
        <f t="shared" si="141"/>
        <v/>
      </c>
    </row>
    <row r="5028" spans="15:20" x14ac:dyDescent="0.3">
      <c r="O5028" s="33" t="e">
        <f>VLOOKUP($A4462,Master!$A:$B,2,0)&amp;$J4462&amp;$K4462</f>
        <v>#N/A</v>
      </c>
      <c r="P5028" s="33" t="e">
        <f>IF(OR($A4462="KE0",$A4462="KZ0",$A4462="KV0",$A4462="KH0",$A4462="KE",$A4462="KZ",),VLOOKUP($A4462&amp;$F4462,Master!$D:$E,2,0)&amp;$J4462&amp;$K4462,VLOOKUP($A4462,Master!$D:$E,2,0)&amp;Sheet1!$J4462&amp;Sheet1!$K4462)</f>
        <v>#N/A</v>
      </c>
      <c r="Q5028" s="33" t="str">
        <f t="shared" si="140"/>
        <v/>
      </c>
      <c r="R5028" s="33" t="e">
        <f>IF(IF(VLOOKUP($A4462,Master!$G:$J,4,0)="x",Sheet1!$A4462,"")="","",IF(VLOOKUP($A4462,Master!$G:$J,4,0)="x",Sheet1!$A4462,"")&amp;$J4462&amp;$K4462)</f>
        <v>#N/A</v>
      </c>
      <c r="S5028" s="33" t="e">
        <f>IF(VLOOKUP($A4462,Master!$L:$M,2,0)=0,"",VLOOKUP($A4462,Master!$L:$M,2,0)&amp;$J4462&amp;$L4462)</f>
        <v>#N/A</v>
      </c>
      <c r="T5028" s="33" t="str">
        <f t="shared" si="141"/>
        <v/>
      </c>
    </row>
    <row r="5029" spans="15:20" x14ac:dyDescent="0.3">
      <c r="O5029" s="33" t="e">
        <f>VLOOKUP($A4463,Master!$A:$B,2,0)&amp;$J4463&amp;$K4463</f>
        <v>#N/A</v>
      </c>
      <c r="P5029" s="33" t="e">
        <f>IF(OR($A4463="KE0",$A4463="KZ0",$A4463="KV0",$A4463="KH0",$A4463="KE",$A4463="KZ",),VLOOKUP($A4463&amp;$F4463,Master!$D:$E,2,0)&amp;$J4463&amp;$K4463,VLOOKUP($A4463,Master!$D:$E,2,0)&amp;Sheet1!$J4463&amp;Sheet1!$K4463)</f>
        <v>#N/A</v>
      </c>
      <c r="Q5029" s="33" t="str">
        <f t="shared" si="140"/>
        <v/>
      </c>
      <c r="R5029" s="33" t="e">
        <f>IF(IF(VLOOKUP($A4463,Master!$G:$J,4,0)="x",Sheet1!$A4463,"")="","",IF(VLOOKUP($A4463,Master!$G:$J,4,0)="x",Sheet1!$A4463,"")&amp;$J4463&amp;$K4463)</f>
        <v>#N/A</v>
      </c>
      <c r="S5029" s="33" t="e">
        <f>IF(VLOOKUP($A4463,Master!$L:$M,2,0)=0,"",VLOOKUP($A4463,Master!$L:$M,2,0)&amp;$J4463&amp;$L4463)</f>
        <v>#N/A</v>
      </c>
      <c r="T5029" s="33" t="str">
        <f t="shared" si="141"/>
        <v/>
      </c>
    </row>
    <row r="5030" spans="15:20" x14ac:dyDescent="0.3">
      <c r="O5030" s="33" t="e">
        <f>VLOOKUP($A4464,Master!$A:$B,2,0)&amp;$J4464&amp;$K4464</f>
        <v>#N/A</v>
      </c>
      <c r="P5030" s="33" t="e">
        <f>IF(OR($A4464="KE0",$A4464="KZ0",$A4464="KV0",$A4464="KH0",$A4464="KE",$A4464="KZ",),VLOOKUP($A4464&amp;$F4464,Master!$D:$E,2,0)&amp;$J4464&amp;$K4464,VLOOKUP($A4464,Master!$D:$E,2,0)&amp;Sheet1!$J4464&amp;Sheet1!$K4464)</f>
        <v>#N/A</v>
      </c>
      <c r="Q5030" s="33" t="str">
        <f t="shared" si="140"/>
        <v/>
      </c>
      <c r="R5030" s="33" t="e">
        <f>IF(IF(VLOOKUP($A4464,Master!$G:$J,4,0)="x",Sheet1!$A4464,"")="","",IF(VLOOKUP($A4464,Master!$G:$J,4,0)="x",Sheet1!$A4464,"")&amp;$J4464&amp;$K4464)</f>
        <v>#N/A</v>
      </c>
      <c r="S5030" s="33" t="e">
        <f>IF(VLOOKUP($A4464,Master!$L:$M,2,0)=0,"",VLOOKUP($A4464,Master!$L:$M,2,0)&amp;$J4464&amp;$L4464)</f>
        <v>#N/A</v>
      </c>
      <c r="T5030" s="33" t="str">
        <f t="shared" si="141"/>
        <v/>
      </c>
    </row>
    <row r="5031" spans="15:20" x14ac:dyDescent="0.3">
      <c r="O5031" s="33" t="e">
        <f>VLOOKUP($A4465,Master!$A:$B,2,0)&amp;$J4465&amp;$K4465</f>
        <v>#N/A</v>
      </c>
      <c r="P5031" s="33" t="e">
        <f>IF(OR($A4465="KE0",$A4465="KZ0",$A4465="KV0",$A4465="KH0",$A4465="KE",$A4465="KZ",),VLOOKUP($A4465&amp;$F4465,Master!$D:$E,2,0)&amp;$J4465&amp;$K4465,VLOOKUP($A4465,Master!$D:$E,2,0)&amp;Sheet1!$J4465&amp;Sheet1!$K4465)</f>
        <v>#N/A</v>
      </c>
      <c r="Q5031" s="33" t="str">
        <f t="shared" si="140"/>
        <v/>
      </c>
      <c r="R5031" s="33" t="e">
        <f>IF(IF(VLOOKUP($A4465,Master!$G:$J,4,0)="x",Sheet1!$A4465,"")="","",IF(VLOOKUP($A4465,Master!$G:$J,4,0)="x",Sheet1!$A4465,"")&amp;$J4465&amp;$K4465)</f>
        <v>#N/A</v>
      </c>
      <c r="S5031" s="33" t="e">
        <f>IF(VLOOKUP($A4465,Master!$L:$M,2,0)=0,"",VLOOKUP($A4465,Master!$L:$M,2,0)&amp;$J4465&amp;$L4465)</f>
        <v>#N/A</v>
      </c>
      <c r="T5031" s="33" t="str">
        <f t="shared" si="141"/>
        <v/>
      </c>
    </row>
    <row r="5032" spans="15:20" x14ac:dyDescent="0.3">
      <c r="O5032" s="33" t="e">
        <f>VLOOKUP($A4466,Master!$A:$B,2,0)&amp;$J4466&amp;$K4466</f>
        <v>#N/A</v>
      </c>
      <c r="P5032" s="33" t="e">
        <f>IF(OR($A4466="KE0",$A4466="KZ0",$A4466="KV0",$A4466="KH0",$A4466="KE",$A4466="KZ",),VLOOKUP($A4466&amp;$F4466,Master!$D:$E,2,0)&amp;$J4466&amp;$K4466,VLOOKUP($A4466,Master!$D:$E,2,0)&amp;Sheet1!$J4466&amp;Sheet1!$K4466)</f>
        <v>#N/A</v>
      </c>
      <c r="Q5032" s="33" t="str">
        <f t="shared" si="140"/>
        <v/>
      </c>
      <c r="R5032" s="33" t="e">
        <f>IF(IF(VLOOKUP($A4466,Master!$G:$J,4,0)="x",Sheet1!$A4466,"")="","",IF(VLOOKUP($A4466,Master!$G:$J,4,0)="x",Sheet1!$A4466,"")&amp;$J4466&amp;$K4466)</f>
        <v>#N/A</v>
      </c>
      <c r="S5032" s="33" t="e">
        <f>IF(VLOOKUP($A4466,Master!$L:$M,2,0)=0,"",VLOOKUP($A4466,Master!$L:$M,2,0)&amp;$J4466&amp;$L4466)</f>
        <v>#N/A</v>
      </c>
      <c r="T5032" s="33" t="str">
        <f t="shared" si="141"/>
        <v/>
      </c>
    </row>
    <row r="5033" spans="15:20" x14ac:dyDescent="0.3">
      <c r="O5033" s="33" t="e">
        <f>VLOOKUP($A4467,Master!$A:$B,2,0)&amp;$J4467&amp;$K4467</f>
        <v>#N/A</v>
      </c>
      <c r="P5033" s="33" t="e">
        <f>IF(OR($A4467="KE0",$A4467="KZ0",$A4467="KV0",$A4467="KH0",$A4467="KE",$A4467="KZ",),VLOOKUP($A4467&amp;$F4467,Master!$D:$E,2,0)&amp;$J4467&amp;$K4467,VLOOKUP($A4467,Master!$D:$E,2,0)&amp;Sheet1!$J4467&amp;Sheet1!$K4467)</f>
        <v>#N/A</v>
      </c>
      <c r="Q5033" s="33" t="str">
        <f t="shared" si="140"/>
        <v/>
      </c>
      <c r="R5033" s="33" t="e">
        <f>IF(IF(VLOOKUP($A4467,Master!$G:$J,4,0)="x",Sheet1!$A4467,"")="","",IF(VLOOKUP($A4467,Master!$G:$J,4,0)="x",Sheet1!$A4467,"")&amp;$J4467&amp;$K4467)</f>
        <v>#N/A</v>
      </c>
      <c r="S5033" s="33" t="e">
        <f>IF(VLOOKUP($A4467,Master!$L:$M,2,0)=0,"",VLOOKUP($A4467,Master!$L:$M,2,0)&amp;$J4467&amp;$L4467)</f>
        <v>#N/A</v>
      </c>
      <c r="T5033" s="33" t="str">
        <f t="shared" si="141"/>
        <v/>
      </c>
    </row>
    <row r="5034" spans="15:20" x14ac:dyDescent="0.3">
      <c r="O5034" s="33" t="e">
        <f>VLOOKUP($A4468,Master!$A:$B,2,0)&amp;$J4468&amp;$K4468</f>
        <v>#N/A</v>
      </c>
      <c r="P5034" s="33" t="e">
        <f>IF(OR($A4468="KE0",$A4468="KZ0",$A4468="KV0",$A4468="KH0",$A4468="KE",$A4468="KZ",),VLOOKUP($A4468&amp;$F4468,Master!$D:$E,2,0)&amp;$J4468&amp;$K4468,VLOOKUP($A4468,Master!$D:$E,2,0)&amp;Sheet1!$J4468&amp;Sheet1!$K4468)</f>
        <v>#N/A</v>
      </c>
      <c r="Q5034" s="33" t="str">
        <f t="shared" si="140"/>
        <v/>
      </c>
      <c r="R5034" s="33" t="e">
        <f>IF(IF(VLOOKUP($A4468,Master!$G:$J,4,0)="x",Sheet1!$A4468,"")="","",IF(VLOOKUP($A4468,Master!$G:$J,4,0)="x",Sheet1!$A4468,"")&amp;$J4468&amp;$K4468)</f>
        <v>#N/A</v>
      </c>
      <c r="S5034" s="33" t="e">
        <f>IF(VLOOKUP($A4468,Master!$L:$M,2,0)=0,"",VLOOKUP($A4468,Master!$L:$M,2,0)&amp;$J4468&amp;$L4468)</f>
        <v>#N/A</v>
      </c>
      <c r="T5034" s="33" t="str">
        <f t="shared" si="141"/>
        <v/>
      </c>
    </row>
    <row r="5035" spans="15:20" x14ac:dyDescent="0.3">
      <c r="O5035" s="33" t="e">
        <f>VLOOKUP($A4469,Master!$A:$B,2,0)&amp;$J4469&amp;$K4469</f>
        <v>#N/A</v>
      </c>
      <c r="P5035" s="33" t="e">
        <f>IF(OR($A4469="KE0",$A4469="KZ0",$A4469="KV0",$A4469="KH0",$A4469="KE",$A4469="KZ",),VLOOKUP($A4469&amp;$F4469,Master!$D:$E,2,0)&amp;$J4469&amp;$K4469,VLOOKUP($A4469,Master!$D:$E,2,0)&amp;Sheet1!$J4469&amp;Sheet1!$K4469)</f>
        <v>#N/A</v>
      </c>
      <c r="Q5035" s="33" t="str">
        <f t="shared" si="140"/>
        <v/>
      </c>
      <c r="R5035" s="33" t="e">
        <f>IF(IF(VLOOKUP($A4469,Master!$G:$J,4,0)="x",Sheet1!$A4469,"")="","",IF(VLOOKUP($A4469,Master!$G:$J,4,0)="x",Sheet1!$A4469,"")&amp;$J4469&amp;$K4469)</f>
        <v>#N/A</v>
      </c>
      <c r="S5035" s="33" t="e">
        <f>IF(VLOOKUP($A4469,Master!$L:$M,2,0)=0,"",VLOOKUP($A4469,Master!$L:$M,2,0)&amp;$J4469&amp;$L4469)</f>
        <v>#N/A</v>
      </c>
      <c r="T5035" s="33" t="str">
        <f t="shared" si="141"/>
        <v/>
      </c>
    </row>
    <row r="5036" spans="15:20" x14ac:dyDescent="0.3">
      <c r="O5036" s="33" t="e">
        <f>VLOOKUP($A4470,Master!$A:$B,2,0)&amp;$J4470&amp;$K4470</f>
        <v>#N/A</v>
      </c>
      <c r="P5036" s="33" t="e">
        <f>IF(OR($A4470="KE0",$A4470="KZ0",$A4470="KV0",$A4470="KH0",$A4470="KE",$A4470="KZ",),VLOOKUP($A4470&amp;$F4470,Master!$D:$E,2,0)&amp;$J4470&amp;$K4470,VLOOKUP($A4470,Master!$D:$E,2,0)&amp;Sheet1!$J4470&amp;Sheet1!$K4470)</f>
        <v>#N/A</v>
      </c>
      <c r="Q5036" s="33" t="str">
        <f t="shared" si="140"/>
        <v/>
      </c>
      <c r="R5036" s="33" t="e">
        <f>IF(IF(VLOOKUP($A4470,Master!$G:$J,4,0)="x",Sheet1!$A4470,"")="","",IF(VLOOKUP($A4470,Master!$G:$J,4,0)="x",Sheet1!$A4470,"")&amp;$J4470&amp;$K4470)</f>
        <v>#N/A</v>
      </c>
      <c r="S5036" s="33" t="e">
        <f>IF(VLOOKUP($A4470,Master!$L:$M,2,0)=0,"",VLOOKUP($A4470,Master!$L:$M,2,0)&amp;$J4470&amp;$L4470)</f>
        <v>#N/A</v>
      </c>
      <c r="T5036" s="33" t="str">
        <f t="shared" si="141"/>
        <v/>
      </c>
    </row>
    <row r="5037" spans="15:20" x14ac:dyDescent="0.3">
      <c r="O5037" s="33" t="e">
        <f>VLOOKUP($A4471,Master!$A:$B,2,0)&amp;$J4471&amp;$K4471</f>
        <v>#N/A</v>
      </c>
      <c r="P5037" s="33" t="e">
        <f>IF(OR($A4471="KE0",$A4471="KZ0",$A4471="KV0",$A4471="KH0",$A4471="KE",$A4471="KZ",),VLOOKUP($A4471&amp;$F4471,Master!$D:$E,2,0)&amp;$J4471&amp;$K4471,VLOOKUP($A4471,Master!$D:$E,2,0)&amp;Sheet1!$J4471&amp;Sheet1!$K4471)</f>
        <v>#N/A</v>
      </c>
      <c r="Q5037" s="33" t="str">
        <f t="shared" si="140"/>
        <v/>
      </c>
      <c r="R5037" s="33" t="e">
        <f>IF(IF(VLOOKUP($A4471,Master!$G:$J,4,0)="x",Sheet1!$A4471,"")="","",IF(VLOOKUP($A4471,Master!$G:$J,4,0)="x",Sheet1!$A4471,"")&amp;$J4471&amp;$K4471)</f>
        <v>#N/A</v>
      </c>
      <c r="S5037" s="33" t="e">
        <f>IF(VLOOKUP($A4471,Master!$L:$M,2,0)=0,"",VLOOKUP($A4471,Master!$L:$M,2,0)&amp;$J4471&amp;$L4471)</f>
        <v>#N/A</v>
      </c>
      <c r="T5037" s="33" t="str">
        <f t="shared" si="141"/>
        <v/>
      </c>
    </row>
    <row r="5038" spans="15:20" x14ac:dyDescent="0.3">
      <c r="O5038" s="33" t="e">
        <f>VLOOKUP($A4472,Master!$A:$B,2,0)&amp;$J4472&amp;$K4472</f>
        <v>#N/A</v>
      </c>
      <c r="P5038" s="33" t="e">
        <f>IF(OR($A4472="KE0",$A4472="KZ0",$A4472="KV0",$A4472="KH0",$A4472="KE",$A4472="KZ",),VLOOKUP($A4472&amp;$F4472,Master!$D:$E,2,0)&amp;$J4472&amp;$K4472,VLOOKUP($A4472,Master!$D:$E,2,0)&amp;Sheet1!$J4472&amp;Sheet1!$K4472)</f>
        <v>#N/A</v>
      </c>
      <c r="Q5038" s="33" t="str">
        <f t="shared" si="140"/>
        <v/>
      </c>
      <c r="R5038" s="33" t="e">
        <f>IF(IF(VLOOKUP($A4472,Master!$G:$J,4,0)="x",Sheet1!$A4472,"")="","",IF(VLOOKUP($A4472,Master!$G:$J,4,0)="x",Sheet1!$A4472,"")&amp;$J4472&amp;$K4472)</f>
        <v>#N/A</v>
      </c>
      <c r="S5038" s="33" t="e">
        <f>IF(VLOOKUP($A4472,Master!$L:$M,2,0)=0,"",VLOOKUP($A4472,Master!$L:$M,2,0)&amp;$J4472&amp;$L4472)</f>
        <v>#N/A</v>
      </c>
      <c r="T5038" s="33" t="str">
        <f t="shared" si="141"/>
        <v/>
      </c>
    </row>
    <row r="5039" spans="15:20" x14ac:dyDescent="0.3">
      <c r="O5039" s="33" t="e">
        <f>VLOOKUP($A4473,Master!$A:$B,2,0)&amp;$J4473&amp;$K4473</f>
        <v>#N/A</v>
      </c>
      <c r="P5039" s="33" t="e">
        <f>IF(OR($A4473="KE0",$A4473="KZ0",$A4473="KV0",$A4473="KH0",$A4473="KE",$A4473="KZ",),VLOOKUP($A4473&amp;$F4473,Master!$D:$E,2,0)&amp;$J4473&amp;$K4473,VLOOKUP($A4473,Master!$D:$E,2,0)&amp;Sheet1!$J4473&amp;Sheet1!$K4473)</f>
        <v>#N/A</v>
      </c>
      <c r="Q5039" s="33" t="str">
        <f t="shared" si="140"/>
        <v/>
      </c>
      <c r="R5039" s="33" t="e">
        <f>IF(IF(VLOOKUP($A4473,Master!$G:$J,4,0)="x",Sheet1!$A4473,"")="","",IF(VLOOKUP($A4473,Master!$G:$J,4,0)="x",Sheet1!$A4473,"")&amp;$J4473&amp;$K4473)</f>
        <v>#N/A</v>
      </c>
      <c r="S5039" s="33" t="e">
        <f>IF(VLOOKUP($A4473,Master!$L:$M,2,0)=0,"",VLOOKUP($A4473,Master!$L:$M,2,0)&amp;$J4473&amp;$L4473)</f>
        <v>#N/A</v>
      </c>
      <c r="T5039" s="33" t="str">
        <f t="shared" si="141"/>
        <v/>
      </c>
    </row>
    <row r="5040" spans="15:20" x14ac:dyDescent="0.3">
      <c r="O5040" s="33" t="e">
        <f>VLOOKUP($A4474,Master!$A:$B,2,0)&amp;$J4474&amp;$K4474</f>
        <v>#N/A</v>
      </c>
      <c r="P5040" s="33" t="e">
        <f>IF(OR($A4474="KE0",$A4474="KZ0",$A4474="KV0",$A4474="KH0",$A4474="KE",$A4474="KZ",),VLOOKUP($A4474&amp;$F4474,Master!$D:$E,2,0)&amp;$J4474&amp;$K4474,VLOOKUP($A4474,Master!$D:$E,2,0)&amp;Sheet1!$J4474&amp;Sheet1!$K4474)</f>
        <v>#N/A</v>
      </c>
      <c r="Q5040" s="33" t="str">
        <f t="shared" si="140"/>
        <v/>
      </c>
      <c r="R5040" s="33" t="e">
        <f>IF(IF(VLOOKUP($A4474,Master!$G:$J,4,0)="x",Sheet1!$A4474,"")="","",IF(VLOOKUP($A4474,Master!$G:$J,4,0)="x",Sheet1!$A4474,"")&amp;$J4474&amp;$K4474)</f>
        <v>#N/A</v>
      </c>
      <c r="S5040" s="33" t="e">
        <f>IF(VLOOKUP($A4474,Master!$L:$M,2,0)=0,"",VLOOKUP($A4474,Master!$L:$M,2,0)&amp;$J4474&amp;$L4474)</f>
        <v>#N/A</v>
      </c>
      <c r="T5040" s="33" t="str">
        <f t="shared" si="141"/>
        <v/>
      </c>
    </row>
    <row r="5041" spans="15:20" x14ac:dyDescent="0.3">
      <c r="O5041" s="33" t="e">
        <f>VLOOKUP($A4475,Master!$A:$B,2,0)&amp;$J4475&amp;$K4475</f>
        <v>#N/A</v>
      </c>
      <c r="P5041" s="33" t="e">
        <f>IF(OR($A4475="KE0",$A4475="KZ0",$A4475="KV0",$A4475="KH0",$A4475="KE",$A4475="KZ",),VLOOKUP($A4475&amp;$F4475,Master!$D:$E,2,0)&amp;$J4475&amp;$K4475,VLOOKUP($A4475,Master!$D:$E,2,0)&amp;Sheet1!$J4475&amp;Sheet1!$K4475)</f>
        <v>#N/A</v>
      </c>
      <c r="Q5041" s="33" t="str">
        <f t="shared" si="140"/>
        <v/>
      </c>
      <c r="R5041" s="33" t="e">
        <f>IF(IF(VLOOKUP($A4475,Master!$G:$J,4,0)="x",Sheet1!$A4475,"")="","",IF(VLOOKUP($A4475,Master!$G:$J,4,0)="x",Sheet1!$A4475,"")&amp;$J4475&amp;$K4475)</f>
        <v>#N/A</v>
      </c>
      <c r="S5041" s="33" t="e">
        <f>IF(VLOOKUP($A4475,Master!$L:$M,2,0)=0,"",VLOOKUP($A4475,Master!$L:$M,2,0)&amp;$J4475&amp;$L4475)</f>
        <v>#N/A</v>
      </c>
      <c r="T5041" s="33" t="str">
        <f t="shared" si="141"/>
        <v/>
      </c>
    </row>
    <row r="5042" spans="15:20" x14ac:dyDescent="0.3">
      <c r="O5042" s="33" t="e">
        <f>VLOOKUP($A4476,Master!$A:$B,2,0)&amp;$J4476&amp;$K4476</f>
        <v>#N/A</v>
      </c>
      <c r="P5042" s="33" t="e">
        <f>IF(OR($A4476="KE0",$A4476="KZ0",$A4476="KV0",$A4476="KH0",$A4476="KE",$A4476="KZ",),VLOOKUP($A4476&amp;$F4476,Master!$D:$E,2,0)&amp;$J4476&amp;$K4476,VLOOKUP($A4476,Master!$D:$E,2,0)&amp;Sheet1!$J4476&amp;Sheet1!$K4476)</f>
        <v>#N/A</v>
      </c>
      <c r="Q5042" s="33" t="str">
        <f t="shared" si="140"/>
        <v/>
      </c>
      <c r="R5042" s="33" t="e">
        <f>IF(IF(VLOOKUP($A4476,Master!$G:$J,4,0)="x",Sheet1!$A4476,"")="","",IF(VLOOKUP($A4476,Master!$G:$J,4,0)="x",Sheet1!$A4476,"")&amp;$J4476&amp;$K4476)</f>
        <v>#N/A</v>
      </c>
      <c r="S5042" s="33" t="e">
        <f>IF(VLOOKUP($A4476,Master!$L:$M,2,0)=0,"",VLOOKUP($A4476,Master!$L:$M,2,0)&amp;$J4476&amp;$L4476)</f>
        <v>#N/A</v>
      </c>
      <c r="T5042" s="33" t="str">
        <f t="shared" si="141"/>
        <v/>
      </c>
    </row>
    <row r="5043" spans="15:20" x14ac:dyDescent="0.3">
      <c r="O5043" s="33" t="e">
        <f>VLOOKUP($A4477,Master!$A:$B,2,0)&amp;$J4477&amp;$K4477</f>
        <v>#N/A</v>
      </c>
      <c r="P5043" s="33" t="e">
        <f>IF(OR($A4477="KE0",$A4477="KZ0",$A4477="KV0",$A4477="KH0",$A4477="KE",$A4477="KZ",),VLOOKUP($A4477&amp;$F4477,Master!$D:$E,2,0)&amp;$J4477&amp;$K4477,VLOOKUP($A4477,Master!$D:$E,2,0)&amp;Sheet1!$J4477&amp;Sheet1!$K4477)</f>
        <v>#N/A</v>
      </c>
      <c r="Q5043" s="33" t="str">
        <f t="shared" si="140"/>
        <v/>
      </c>
      <c r="R5043" s="33" t="e">
        <f>IF(IF(VLOOKUP($A4477,Master!$G:$J,4,0)="x",Sheet1!$A4477,"")="","",IF(VLOOKUP($A4477,Master!$G:$J,4,0)="x",Sheet1!$A4477,"")&amp;$J4477&amp;$K4477)</f>
        <v>#N/A</v>
      </c>
      <c r="S5043" s="33" t="e">
        <f>IF(VLOOKUP($A4477,Master!$L:$M,2,0)=0,"",VLOOKUP($A4477,Master!$L:$M,2,0)&amp;$J4477&amp;$L4477)</f>
        <v>#N/A</v>
      </c>
      <c r="T5043" s="33" t="str">
        <f t="shared" si="141"/>
        <v/>
      </c>
    </row>
    <row r="5044" spans="15:20" x14ac:dyDescent="0.3">
      <c r="O5044" s="33" t="e">
        <f>VLOOKUP($A4478,Master!$A:$B,2,0)&amp;$J4478&amp;$K4478</f>
        <v>#N/A</v>
      </c>
      <c r="P5044" s="33" t="e">
        <f>IF(OR($A4478="KE0",$A4478="KZ0",$A4478="KV0",$A4478="KH0",$A4478="KE",$A4478="KZ",),VLOOKUP($A4478&amp;$F4478,Master!$D:$E,2,0)&amp;$J4478&amp;$K4478,VLOOKUP($A4478,Master!$D:$E,2,0)&amp;Sheet1!$J4478&amp;Sheet1!$K4478)</f>
        <v>#N/A</v>
      </c>
      <c r="Q5044" s="33" t="str">
        <f t="shared" si="140"/>
        <v/>
      </c>
      <c r="R5044" s="33" t="e">
        <f>IF(IF(VLOOKUP($A4478,Master!$G:$J,4,0)="x",Sheet1!$A4478,"")="","",IF(VLOOKUP($A4478,Master!$G:$J,4,0)="x",Sheet1!$A4478,"")&amp;$J4478&amp;$K4478)</f>
        <v>#N/A</v>
      </c>
      <c r="S5044" s="33" t="e">
        <f>IF(VLOOKUP($A4478,Master!$L:$M,2,0)=0,"",VLOOKUP($A4478,Master!$L:$M,2,0)&amp;$J4478&amp;$L4478)</f>
        <v>#N/A</v>
      </c>
      <c r="T5044" s="33" t="str">
        <f t="shared" si="141"/>
        <v/>
      </c>
    </row>
    <row r="5045" spans="15:20" x14ac:dyDescent="0.3">
      <c r="O5045" s="33" t="e">
        <f>VLOOKUP($A4479,Master!$A:$B,2,0)&amp;$J4479&amp;$K4479</f>
        <v>#N/A</v>
      </c>
      <c r="P5045" s="33" t="e">
        <f>IF(OR($A4479="KE0",$A4479="KZ0",$A4479="KV0",$A4479="KH0",$A4479="KE",$A4479="KZ",),VLOOKUP($A4479&amp;$F4479,Master!$D:$E,2,0)&amp;$J4479&amp;$K4479,VLOOKUP($A4479,Master!$D:$E,2,0)&amp;Sheet1!$J4479&amp;Sheet1!$K4479)</f>
        <v>#N/A</v>
      </c>
      <c r="Q5045" s="33" t="str">
        <f t="shared" si="140"/>
        <v/>
      </c>
      <c r="R5045" s="33" t="e">
        <f>IF(IF(VLOOKUP($A4479,Master!$G:$J,4,0)="x",Sheet1!$A4479,"")="","",IF(VLOOKUP($A4479,Master!$G:$J,4,0)="x",Sheet1!$A4479,"")&amp;$J4479&amp;$K4479)</f>
        <v>#N/A</v>
      </c>
      <c r="S5045" s="33" t="e">
        <f>IF(VLOOKUP($A4479,Master!$L:$M,2,0)=0,"",VLOOKUP($A4479,Master!$L:$M,2,0)&amp;$J4479&amp;$L4479)</f>
        <v>#N/A</v>
      </c>
      <c r="T5045" s="33" t="str">
        <f t="shared" si="141"/>
        <v/>
      </c>
    </row>
    <row r="5046" spans="15:20" x14ac:dyDescent="0.3">
      <c r="O5046" s="33" t="e">
        <f>VLOOKUP($A4480,Master!$A:$B,2,0)&amp;$J4480&amp;$K4480</f>
        <v>#N/A</v>
      </c>
      <c r="P5046" s="33" t="e">
        <f>IF(OR($A4480="KE0",$A4480="KZ0",$A4480="KV0",$A4480="KH0",$A4480="KE",$A4480="KZ",),VLOOKUP($A4480&amp;$F4480,Master!$D:$E,2,0)&amp;$J4480&amp;$K4480,VLOOKUP($A4480,Master!$D:$E,2,0)&amp;Sheet1!$J4480&amp;Sheet1!$K4480)</f>
        <v>#N/A</v>
      </c>
      <c r="Q5046" s="33" t="str">
        <f t="shared" si="140"/>
        <v/>
      </c>
      <c r="R5046" s="33" t="e">
        <f>IF(IF(VLOOKUP($A4480,Master!$G:$J,4,0)="x",Sheet1!$A4480,"")="","",IF(VLOOKUP($A4480,Master!$G:$J,4,0)="x",Sheet1!$A4480,"")&amp;$J4480&amp;$K4480)</f>
        <v>#N/A</v>
      </c>
      <c r="S5046" s="33" t="e">
        <f>IF(VLOOKUP($A4480,Master!$L:$M,2,0)=0,"",VLOOKUP($A4480,Master!$L:$M,2,0)&amp;$J4480&amp;$L4480)</f>
        <v>#N/A</v>
      </c>
      <c r="T5046" s="33" t="str">
        <f t="shared" si="141"/>
        <v/>
      </c>
    </row>
    <row r="5047" spans="15:20" x14ac:dyDescent="0.3">
      <c r="O5047" s="33" t="e">
        <f>VLOOKUP($A4481,Master!$A:$B,2,0)&amp;$J4481&amp;$K4481</f>
        <v>#N/A</v>
      </c>
      <c r="P5047" s="33" t="e">
        <f>IF(OR($A4481="KE0",$A4481="KZ0",$A4481="KV0",$A4481="KH0",$A4481="KE",$A4481="KZ",),VLOOKUP($A4481&amp;$F4481,Master!$D:$E,2,0)&amp;$J4481&amp;$K4481,VLOOKUP($A4481,Master!$D:$E,2,0)&amp;Sheet1!$J4481&amp;Sheet1!$K4481)</f>
        <v>#N/A</v>
      </c>
      <c r="Q5047" s="33" t="str">
        <f t="shared" si="140"/>
        <v/>
      </c>
      <c r="R5047" s="33" t="e">
        <f>IF(IF(VLOOKUP($A4481,Master!$G:$J,4,0)="x",Sheet1!$A4481,"")="","",IF(VLOOKUP($A4481,Master!$G:$J,4,0)="x",Sheet1!$A4481,"")&amp;$J4481&amp;$K4481)</f>
        <v>#N/A</v>
      </c>
      <c r="S5047" s="33" t="e">
        <f>IF(VLOOKUP($A4481,Master!$L:$M,2,0)=0,"",VLOOKUP($A4481,Master!$L:$M,2,0)&amp;$J4481&amp;$L4481)</f>
        <v>#N/A</v>
      </c>
      <c r="T5047" s="33" t="str">
        <f t="shared" si="141"/>
        <v/>
      </c>
    </row>
    <row r="5048" spans="15:20" x14ac:dyDescent="0.3">
      <c r="O5048" s="33" t="e">
        <f>VLOOKUP($A4482,Master!$A:$B,2,0)&amp;$J4482&amp;$K4482</f>
        <v>#N/A</v>
      </c>
      <c r="P5048" s="33" t="e">
        <f>IF(OR($A4482="KE0",$A4482="KZ0",$A4482="KV0",$A4482="KH0",$A4482="KE",$A4482="KZ",),VLOOKUP($A4482&amp;$F4482,Master!$D:$E,2,0)&amp;$J4482&amp;$K4482,VLOOKUP($A4482,Master!$D:$E,2,0)&amp;Sheet1!$J4482&amp;Sheet1!$K4482)</f>
        <v>#N/A</v>
      </c>
      <c r="Q5048" s="33" t="str">
        <f t="shared" si="140"/>
        <v/>
      </c>
      <c r="R5048" s="33" t="e">
        <f>IF(IF(VLOOKUP($A4482,Master!$G:$J,4,0)="x",Sheet1!$A4482,"")="","",IF(VLOOKUP($A4482,Master!$G:$J,4,0)="x",Sheet1!$A4482,"")&amp;$J4482&amp;$K4482)</f>
        <v>#N/A</v>
      </c>
      <c r="S5048" s="33" t="e">
        <f>IF(VLOOKUP($A4482,Master!$L:$M,2,0)=0,"",VLOOKUP($A4482,Master!$L:$M,2,0)&amp;$J4482&amp;$L4482)</f>
        <v>#N/A</v>
      </c>
      <c r="T5048" s="33" t="str">
        <f t="shared" si="141"/>
        <v/>
      </c>
    </row>
    <row r="5049" spans="15:20" x14ac:dyDescent="0.3">
      <c r="O5049" s="33" t="e">
        <f>VLOOKUP($A4483,Master!$A:$B,2,0)&amp;$J4483&amp;$K4483</f>
        <v>#N/A</v>
      </c>
      <c r="P5049" s="33" t="e">
        <f>IF(OR($A4483="KE0",$A4483="KZ0",$A4483="KV0",$A4483="KH0",$A4483="KE",$A4483="KZ",),VLOOKUP($A4483&amp;$F4483,Master!$D:$E,2,0)&amp;$J4483&amp;$K4483,VLOOKUP($A4483,Master!$D:$E,2,0)&amp;Sheet1!$J4483&amp;Sheet1!$K4483)</f>
        <v>#N/A</v>
      </c>
      <c r="Q5049" s="33" t="str">
        <f t="shared" si="140"/>
        <v/>
      </c>
      <c r="R5049" s="33" t="e">
        <f>IF(IF(VLOOKUP($A4483,Master!$G:$J,4,0)="x",Sheet1!$A4483,"")="","",IF(VLOOKUP($A4483,Master!$G:$J,4,0)="x",Sheet1!$A4483,"")&amp;$J4483&amp;$K4483)</f>
        <v>#N/A</v>
      </c>
      <c r="S5049" s="33" t="e">
        <f>IF(VLOOKUP($A4483,Master!$L:$M,2,0)=0,"",VLOOKUP($A4483,Master!$L:$M,2,0)&amp;$J4483&amp;$L4483)</f>
        <v>#N/A</v>
      </c>
      <c r="T5049" s="33" t="str">
        <f t="shared" si="141"/>
        <v/>
      </c>
    </row>
    <row r="5050" spans="15:20" x14ac:dyDescent="0.3">
      <c r="O5050" s="33" t="e">
        <f>VLOOKUP($A4484,Master!$A:$B,2,0)&amp;$J4484&amp;$K4484</f>
        <v>#N/A</v>
      </c>
      <c r="P5050" s="33" t="e">
        <f>IF(OR($A4484="KE0",$A4484="KZ0",$A4484="KV0",$A4484="KH0",$A4484="KE",$A4484="KZ",),VLOOKUP($A4484&amp;$F4484,Master!$D:$E,2,0)&amp;$J4484&amp;$K4484,VLOOKUP($A4484,Master!$D:$E,2,0)&amp;Sheet1!$J4484&amp;Sheet1!$K4484)</f>
        <v>#N/A</v>
      </c>
      <c r="Q5050" s="33" t="str">
        <f t="shared" si="140"/>
        <v/>
      </c>
      <c r="R5050" s="33" t="e">
        <f>IF(IF(VLOOKUP($A4484,Master!$G:$J,4,0)="x",Sheet1!$A4484,"")="","",IF(VLOOKUP($A4484,Master!$G:$J,4,0)="x",Sheet1!$A4484,"")&amp;$J4484&amp;$K4484)</f>
        <v>#N/A</v>
      </c>
      <c r="S5050" s="33" t="e">
        <f>IF(VLOOKUP($A4484,Master!$L:$M,2,0)=0,"",VLOOKUP($A4484,Master!$L:$M,2,0)&amp;$J4484&amp;$L4484)</f>
        <v>#N/A</v>
      </c>
      <c r="T5050" s="33" t="str">
        <f t="shared" si="141"/>
        <v/>
      </c>
    </row>
    <row r="5051" spans="15:20" x14ac:dyDescent="0.3">
      <c r="O5051" s="33" t="e">
        <f>VLOOKUP($A4485,Master!$A:$B,2,0)&amp;$J4485&amp;$K4485</f>
        <v>#N/A</v>
      </c>
      <c r="P5051" s="33" t="e">
        <f>IF(OR($A4485="KE0",$A4485="KZ0",$A4485="KV0",$A4485="KH0",$A4485="KE",$A4485="KZ",),VLOOKUP($A4485&amp;$F4485,Master!$D:$E,2,0)&amp;$J4485&amp;$K4485,VLOOKUP($A4485,Master!$D:$E,2,0)&amp;Sheet1!$J4485&amp;Sheet1!$K4485)</f>
        <v>#N/A</v>
      </c>
      <c r="Q5051" s="33" t="str">
        <f t="shared" si="140"/>
        <v/>
      </c>
      <c r="R5051" s="33" t="e">
        <f>IF(IF(VLOOKUP($A4485,Master!$G:$J,4,0)="x",Sheet1!$A4485,"")="","",IF(VLOOKUP($A4485,Master!$G:$J,4,0)="x",Sheet1!$A4485,"")&amp;$J4485&amp;$K4485)</f>
        <v>#N/A</v>
      </c>
      <c r="S5051" s="33" t="e">
        <f>IF(VLOOKUP($A4485,Master!$L:$M,2,0)=0,"",VLOOKUP($A4485,Master!$L:$M,2,0)&amp;$J4485&amp;$L4485)</f>
        <v>#N/A</v>
      </c>
      <c r="T5051" s="33" t="str">
        <f t="shared" si="141"/>
        <v/>
      </c>
    </row>
    <row r="5052" spans="15:20" x14ac:dyDescent="0.3">
      <c r="O5052" s="33" t="e">
        <f>VLOOKUP($A4486,Master!$A:$B,2,0)&amp;$J4486&amp;$K4486</f>
        <v>#N/A</v>
      </c>
      <c r="P5052" s="33" t="e">
        <f>IF(OR($A4486="KE0",$A4486="KZ0",$A4486="KV0",$A4486="KH0",$A4486="KE",$A4486="KZ",),VLOOKUP($A4486&amp;$F4486,Master!$D:$E,2,0)&amp;$J4486&amp;$K4486,VLOOKUP($A4486,Master!$D:$E,2,0)&amp;Sheet1!$J4486&amp;Sheet1!$K4486)</f>
        <v>#N/A</v>
      </c>
      <c r="Q5052" s="33" t="str">
        <f t="shared" si="140"/>
        <v/>
      </c>
      <c r="R5052" s="33" t="e">
        <f>IF(IF(VLOOKUP($A4486,Master!$G:$J,4,0)="x",Sheet1!$A4486,"")="","",IF(VLOOKUP($A4486,Master!$G:$J,4,0)="x",Sheet1!$A4486,"")&amp;$J4486&amp;$K4486)</f>
        <v>#N/A</v>
      </c>
      <c r="S5052" s="33" t="e">
        <f>IF(VLOOKUP($A4486,Master!$L:$M,2,0)=0,"",VLOOKUP($A4486,Master!$L:$M,2,0)&amp;$J4486&amp;$L4486)</f>
        <v>#N/A</v>
      </c>
      <c r="T5052" s="33" t="str">
        <f t="shared" si="141"/>
        <v/>
      </c>
    </row>
    <row r="5053" spans="15:20" x14ac:dyDescent="0.3">
      <c r="O5053" s="33" t="e">
        <f>VLOOKUP($A4487,Master!$A:$B,2,0)&amp;$J4487&amp;$K4487</f>
        <v>#N/A</v>
      </c>
      <c r="P5053" s="33" t="e">
        <f>IF(OR($A4487="KE0",$A4487="KZ0",$A4487="KV0",$A4487="KH0",$A4487="KE",$A4487="KZ",),VLOOKUP($A4487&amp;$F4487,Master!$D:$E,2,0)&amp;$J4487&amp;$K4487,VLOOKUP($A4487,Master!$D:$E,2,0)&amp;Sheet1!$J4487&amp;Sheet1!$K4487)</f>
        <v>#N/A</v>
      </c>
      <c r="Q5053" s="33" t="str">
        <f t="shared" si="140"/>
        <v/>
      </c>
      <c r="R5053" s="33" t="e">
        <f>IF(IF(VLOOKUP($A4487,Master!$G:$J,4,0)="x",Sheet1!$A4487,"")="","",IF(VLOOKUP($A4487,Master!$G:$J,4,0)="x",Sheet1!$A4487,"")&amp;$J4487&amp;$K4487)</f>
        <v>#N/A</v>
      </c>
      <c r="S5053" s="33" t="e">
        <f>IF(VLOOKUP($A4487,Master!$L:$M,2,0)=0,"",VLOOKUP($A4487,Master!$L:$M,2,0)&amp;$J4487&amp;$L4487)</f>
        <v>#N/A</v>
      </c>
      <c r="T5053" s="33" t="str">
        <f t="shared" si="141"/>
        <v/>
      </c>
    </row>
    <row r="5054" spans="15:20" x14ac:dyDescent="0.3">
      <c r="O5054" s="33" t="e">
        <f>VLOOKUP($A4488,Master!$A:$B,2,0)&amp;$J4488&amp;$K4488</f>
        <v>#N/A</v>
      </c>
      <c r="P5054" s="33" t="e">
        <f>IF(OR($A4488="KE0",$A4488="KZ0",$A4488="KV0",$A4488="KH0",$A4488="KE",$A4488="KZ",),VLOOKUP($A4488&amp;$F4488,Master!$D:$E,2,0)&amp;$J4488&amp;$K4488,VLOOKUP($A4488,Master!$D:$E,2,0)&amp;Sheet1!$J4488&amp;Sheet1!$K4488)</f>
        <v>#N/A</v>
      </c>
      <c r="Q5054" s="33" t="str">
        <f t="shared" si="140"/>
        <v/>
      </c>
      <c r="R5054" s="33" t="e">
        <f>IF(IF(VLOOKUP($A4488,Master!$G:$J,4,0)="x",Sheet1!$A4488,"")="","",IF(VLOOKUP($A4488,Master!$G:$J,4,0)="x",Sheet1!$A4488,"")&amp;$J4488&amp;$K4488)</f>
        <v>#N/A</v>
      </c>
      <c r="S5054" s="33" t="e">
        <f>IF(VLOOKUP($A4488,Master!$L:$M,2,0)=0,"",VLOOKUP($A4488,Master!$L:$M,2,0)&amp;$J4488&amp;$L4488)</f>
        <v>#N/A</v>
      </c>
      <c r="T5054" s="33" t="str">
        <f t="shared" si="141"/>
        <v/>
      </c>
    </row>
    <row r="5055" spans="15:20" x14ac:dyDescent="0.3">
      <c r="O5055" s="33" t="e">
        <f>VLOOKUP($A4489,Master!$A:$B,2,0)&amp;$J4489&amp;$K4489</f>
        <v>#N/A</v>
      </c>
      <c r="P5055" s="33" t="e">
        <f>IF(OR($A4489="KE0",$A4489="KZ0",$A4489="KV0",$A4489="KH0",$A4489="KE",$A4489="KZ",),VLOOKUP($A4489&amp;$F4489,Master!$D:$E,2,0)&amp;$J4489&amp;$K4489,VLOOKUP($A4489,Master!$D:$E,2,0)&amp;Sheet1!$J4489&amp;Sheet1!$K4489)</f>
        <v>#N/A</v>
      </c>
      <c r="Q5055" s="33" t="str">
        <f t="shared" si="140"/>
        <v/>
      </c>
      <c r="R5055" s="33" t="e">
        <f>IF(IF(VLOOKUP($A4489,Master!$G:$J,4,0)="x",Sheet1!$A4489,"")="","",IF(VLOOKUP($A4489,Master!$G:$J,4,0)="x",Sheet1!$A4489,"")&amp;$J4489&amp;$K4489)</f>
        <v>#N/A</v>
      </c>
      <c r="S5055" s="33" t="e">
        <f>IF(VLOOKUP($A4489,Master!$L:$M,2,0)=0,"",VLOOKUP($A4489,Master!$L:$M,2,0)&amp;$J4489&amp;$L4489)</f>
        <v>#N/A</v>
      </c>
      <c r="T5055" s="33" t="str">
        <f t="shared" si="141"/>
        <v/>
      </c>
    </row>
    <row r="5056" spans="15:20" x14ac:dyDescent="0.3">
      <c r="O5056" s="33" t="e">
        <f>VLOOKUP($A4490,Master!$A:$B,2,0)&amp;$J4490&amp;$K4490</f>
        <v>#N/A</v>
      </c>
      <c r="P5056" s="33" t="e">
        <f>IF(OR($A4490="KE0",$A4490="KZ0",$A4490="KV0",$A4490="KH0",$A4490="KE",$A4490="KZ",),VLOOKUP($A4490&amp;$F4490,Master!$D:$E,2,0)&amp;$J4490&amp;$K4490,VLOOKUP($A4490,Master!$D:$E,2,0)&amp;Sheet1!$J4490&amp;Sheet1!$K4490)</f>
        <v>#N/A</v>
      </c>
      <c r="Q5056" s="33" t="str">
        <f t="shared" si="140"/>
        <v/>
      </c>
      <c r="R5056" s="33" t="e">
        <f>IF(IF(VLOOKUP($A4490,Master!$G:$J,4,0)="x",Sheet1!$A4490,"")="","",IF(VLOOKUP($A4490,Master!$G:$J,4,0)="x",Sheet1!$A4490,"")&amp;$J4490&amp;$K4490)</f>
        <v>#N/A</v>
      </c>
      <c r="S5056" s="33" t="e">
        <f>IF(VLOOKUP($A4490,Master!$L:$M,2,0)=0,"",VLOOKUP($A4490,Master!$L:$M,2,0)&amp;$J4490&amp;$L4490)</f>
        <v>#N/A</v>
      </c>
      <c r="T5056" s="33" t="str">
        <f t="shared" si="141"/>
        <v/>
      </c>
    </row>
    <row r="5057" spans="15:20" x14ac:dyDescent="0.3">
      <c r="O5057" s="33" t="e">
        <f>VLOOKUP($A4491,Master!$A:$B,2,0)&amp;$J4491&amp;$K4491</f>
        <v>#N/A</v>
      </c>
      <c r="P5057" s="33" t="e">
        <f>IF(OR($A4491="KE0",$A4491="KZ0",$A4491="KV0",$A4491="KH0",$A4491="KE",$A4491="KZ",),VLOOKUP($A4491&amp;$F4491,Master!$D:$E,2,0)&amp;$J4491&amp;$K4491,VLOOKUP($A4491,Master!$D:$E,2,0)&amp;Sheet1!$J4491&amp;Sheet1!$K4491)</f>
        <v>#N/A</v>
      </c>
      <c r="Q5057" s="33" t="str">
        <f t="shared" si="140"/>
        <v/>
      </c>
      <c r="R5057" s="33" t="e">
        <f>IF(IF(VLOOKUP($A4491,Master!$G:$J,4,0)="x",Sheet1!$A4491,"")="","",IF(VLOOKUP($A4491,Master!$G:$J,4,0)="x",Sheet1!$A4491,"")&amp;$J4491&amp;$K4491)</f>
        <v>#N/A</v>
      </c>
      <c r="S5057" s="33" t="e">
        <f>IF(VLOOKUP($A4491,Master!$L:$M,2,0)=0,"",VLOOKUP($A4491,Master!$L:$M,2,0)&amp;$J4491&amp;$L4491)</f>
        <v>#N/A</v>
      </c>
      <c r="T5057" s="33" t="str">
        <f t="shared" si="141"/>
        <v/>
      </c>
    </row>
    <row r="5058" spans="15:20" x14ac:dyDescent="0.3">
      <c r="O5058" s="33" t="e">
        <f>VLOOKUP($A4492,Master!$A:$B,2,0)&amp;$J4492&amp;$K4492</f>
        <v>#N/A</v>
      </c>
      <c r="P5058" s="33" t="e">
        <f>IF(OR($A4492="KE0",$A4492="KZ0",$A4492="KV0",$A4492="KH0",$A4492="KE",$A4492="KZ",),VLOOKUP($A4492&amp;$F4492,Master!$D:$E,2,0)&amp;$J4492&amp;$K4492,VLOOKUP($A4492,Master!$D:$E,2,0)&amp;Sheet1!$J4492&amp;Sheet1!$K4492)</f>
        <v>#N/A</v>
      </c>
      <c r="Q5058" s="33" t="str">
        <f t="shared" si="140"/>
        <v/>
      </c>
      <c r="R5058" s="33" t="e">
        <f>IF(IF(VLOOKUP($A4492,Master!$G:$J,4,0)="x",Sheet1!$A4492,"")="","",IF(VLOOKUP($A4492,Master!$G:$J,4,0)="x",Sheet1!$A4492,"")&amp;$J4492&amp;$K4492)</f>
        <v>#N/A</v>
      </c>
      <c r="S5058" s="33" t="e">
        <f>IF(VLOOKUP($A4492,Master!$L:$M,2,0)=0,"",VLOOKUP($A4492,Master!$L:$M,2,0)&amp;$J4492&amp;$L4492)</f>
        <v>#N/A</v>
      </c>
      <c r="T5058" s="33" t="str">
        <f t="shared" si="141"/>
        <v/>
      </c>
    </row>
    <row r="5059" spans="15:20" x14ac:dyDescent="0.3">
      <c r="O5059" s="33" t="e">
        <f>VLOOKUP($A4493,Master!$A:$B,2,0)&amp;$J4493&amp;$K4493</f>
        <v>#N/A</v>
      </c>
      <c r="P5059" s="33" t="e">
        <f>IF(OR($A4493="KE0",$A4493="KZ0",$A4493="KV0",$A4493="KH0",$A4493="KE",$A4493="KZ",),VLOOKUP($A4493&amp;$F4493,Master!$D:$E,2,0)&amp;$J4493&amp;$K4493,VLOOKUP($A4493,Master!$D:$E,2,0)&amp;Sheet1!$J4493&amp;Sheet1!$K4493)</f>
        <v>#N/A</v>
      </c>
      <c r="Q5059" s="33" t="str">
        <f t="shared" ref="Q5059:Q5122" si="142">$A4493&amp;$J4493&amp;$K4493</f>
        <v/>
      </c>
      <c r="R5059" s="33" t="e">
        <f>IF(IF(VLOOKUP($A4493,Master!$G:$J,4,0)="x",Sheet1!$A4493,"")="","",IF(VLOOKUP($A4493,Master!$G:$J,4,0)="x",Sheet1!$A4493,"")&amp;$J4493&amp;$K4493)</f>
        <v>#N/A</v>
      </c>
      <c r="S5059" s="33" t="e">
        <f>IF(VLOOKUP($A4493,Master!$L:$M,2,0)=0,"",VLOOKUP($A4493,Master!$L:$M,2,0)&amp;$J4493&amp;$L4493)</f>
        <v>#N/A</v>
      </c>
      <c r="T5059" s="33" t="str">
        <f t="shared" ref="T5059:T5122" si="143">$A4493&amp;$J4493</f>
        <v/>
      </c>
    </row>
    <row r="5060" spans="15:20" x14ac:dyDescent="0.3">
      <c r="O5060" s="33" t="e">
        <f>VLOOKUP($A4494,Master!$A:$B,2,0)&amp;$J4494&amp;$K4494</f>
        <v>#N/A</v>
      </c>
      <c r="P5060" s="33" t="e">
        <f>IF(OR($A4494="KE0",$A4494="KZ0",$A4494="KV0",$A4494="KH0",$A4494="KE",$A4494="KZ",),VLOOKUP($A4494&amp;$F4494,Master!$D:$E,2,0)&amp;$J4494&amp;$K4494,VLOOKUP($A4494,Master!$D:$E,2,0)&amp;Sheet1!$J4494&amp;Sheet1!$K4494)</f>
        <v>#N/A</v>
      </c>
      <c r="Q5060" s="33" t="str">
        <f t="shared" si="142"/>
        <v/>
      </c>
      <c r="R5060" s="33" t="e">
        <f>IF(IF(VLOOKUP($A4494,Master!$G:$J,4,0)="x",Sheet1!$A4494,"")="","",IF(VLOOKUP($A4494,Master!$G:$J,4,0)="x",Sheet1!$A4494,"")&amp;$J4494&amp;$K4494)</f>
        <v>#N/A</v>
      </c>
      <c r="S5060" s="33" t="e">
        <f>IF(VLOOKUP($A4494,Master!$L:$M,2,0)=0,"",VLOOKUP($A4494,Master!$L:$M,2,0)&amp;$J4494&amp;$L4494)</f>
        <v>#N/A</v>
      </c>
      <c r="T5060" s="33" t="str">
        <f t="shared" si="143"/>
        <v/>
      </c>
    </row>
    <row r="5061" spans="15:20" x14ac:dyDescent="0.3">
      <c r="O5061" s="33" t="e">
        <f>VLOOKUP($A4495,Master!$A:$B,2,0)&amp;$J4495&amp;$K4495</f>
        <v>#N/A</v>
      </c>
      <c r="P5061" s="33" t="e">
        <f>IF(OR($A4495="KE0",$A4495="KZ0",$A4495="KV0",$A4495="KH0",$A4495="KE",$A4495="KZ",),VLOOKUP($A4495&amp;$F4495,Master!$D:$E,2,0)&amp;$J4495&amp;$K4495,VLOOKUP($A4495,Master!$D:$E,2,0)&amp;Sheet1!$J4495&amp;Sheet1!$K4495)</f>
        <v>#N/A</v>
      </c>
      <c r="Q5061" s="33" t="str">
        <f t="shared" si="142"/>
        <v/>
      </c>
      <c r="R5061" s="33" t="e">
        <f>IF(IF(VLOOKUP($A4495,Master!$G:$J,4,0)="x",Sheet1!$A4495,"")="","",IF(VLOOKUP($A4495,Master!$G:$J,4,0)="x",Sheet1!$A4495,"")&amp;$J4495&amp;$K4495)</f>
        <v>#N/A</v>
      </c>
      <c r="S5061" s="33" t="e">
        <f>IF(VLOOKUP($A4495,Master!$L:$M,2,0)=0,"",VLOOKUP($A4495,Master!$L:$M,2,0)&amp;$J4495&amp;$L4495)</f>
        <v>#N/A</v>
      </c>
      <c r="T5061" s="33" t="str">
        <f t="shared" si="143"/>
        <v/>
      </c>
    </row>
    <row r="5062" spans="15:20" x14ac:dyDescent="0.3">
      <c r="O5062" s="33" t="e">
        <f>VLOOKUP($A4496,Master!$A:$B,2,0)&amp;$J4496&amp;$K4496</f>
        <v>#N/A</v>
      </c>
      <c r="P5062" s="33" t="e">
        <f>IF(OR($A4496="KE0",$A4496="KZ0",$A4496="KV0",$A4496="KH0",$A4496="KE",$A4496="KZ",),VLOOKUP($A4496&amp;$F4496,Master!$D:$E,2,0)&amp;$J4496&amp;$K4496,VLOOKUP($A4496,Master!$D:$E,2,0)&amp;Sheet1!$J4496&amp;Sheet1!$K4496)</f>
        <v>#N/A</v>
      </c>
      <c r="Q5062" s="33" t="str">
        <f t="shared" si="142"/>
        <v/>
      </c>
      <c r="R5062" s="33" t="e">
        <f>IF(IF(VLOOKUP($A4496,Master!$G:$J,4,0)="x",Sheet1!$A4496,"")="","",IF(VLOOKUP($A4496,Master!$G:$J,4,0)="x",Sheet1!$A4496,"")&amp;$J4496&amp;$K4496)</f>
        <v>#N/A</v>
      </c>
      <c r="S5062" s="33" t="e">
        <f>IF(VLOOKUP($A4496,Master!$L:$M,2,0)=0,"",VLOOKUP($A4496,Master!$L:$M,2,0)&amp;$J4496&amp;$L4496)</f>
        <v>#N/A</v>
      </c>
      <c r="T5062" s="33" t="str">
        <f t="shared" si="143"/>
        <v/>
      </c>
    </row>
    <row r="5063" spans="15:20" x14ac:dyDescent="0.3">
      <c r="O5063" s="33" t="e">
        <f>VLOOKUP($A4497,Master!$A:$B,2,0)&amp;$J4497&amp;$K4497</f>
        <v>#N/A</v>
      </c>
      <c r="P5063" s="33" t="e">
        <f>IF(OR($A4497="KE0",$A4497="KZ0",$A4497="KV0",$A4497="KH0",$A4497="KE",$A4497="KZ",),VLOOKUP($A4497&amp;$F4497,Master!$D:$E,2,0)&amp;$J4497&amp;$K4497,VLOOKUP($A4497,Master!$D:$E,2,0)&amp;Sheet1!$J4497&amp;Sheet1!$K4497)</f>
        <v>#N/A</v>
      </c>
      <c r="Q5063" s="33" t="str">
        <f t="shared" si="142"/>
        <v/>
      </c>
      <c r="R5063" s="33" t="e">
        <f>IF(IF(VLOOKUP($A4497,Master!$G:$J,4,0)="x",Sheet1!$A4497,"")="","",IF(VLOOKUP($A4497,Master!$G:$J,4,0)="x",Sheet1!$A4497,"")&amp;$J4497&amp;$K4497)</f>
        <v>#N/A</v>
      </c>
      <c r="S5063" s="33" t="e">
        <f>IF(VLOOKUP($A4497,Master!$L:$M,2,0)=0,"",VLOOKUP($A4497,Master!$L:$M,2,0)&amp;$J4497&amp;$L4497)</f>
        <v>#N/A</v>
      </c>
      <c r="T5063" s="33" t="str">
        <f t="shared" si="143"/>
        <v/>
      </c>
    </row>
    <row r="5064" spans="15:20" x14ac:dyDescent="0.3">
      <c r="O5064" s="33" t="e">
        <f>VLOOKUP($A4498,Master!$A:$B,2,0)&amp;$J4498&amp;$K4498</f>
        <v>#N/A</v>
      </c>
      <c r="P5064" s="33" t="e">
        <f>IF(OR($A4498="KE0",$A4498="KZ0",$A4498="KV0",$A4498="KH0",$A4498="KE",$A4498="KZ",),VLOOKUP($A4498&amp;$F4498,Master!$D:$E,2,0)&amp;$J4498&amp;$K4498,VLOOKUP($A4498,Master!$D:$E,2,0)&amp;Sheet1!$J4498&amp;Sheet1!$K4498)</f>
        <v>#N/A</v>
      </c>
      <c r="Q5064" s="33" t="str">
        <f t="shared" si="142"/>
        <v/>
      </c>
      <c r="R5064" s="33" t="e">
        <f>IF(IF(VLOOKUP($A4498,Master!$G:$J,4,0)="x",Sheet1!$A4498,"")="","",IF(VLOOKUP($A4498,Master!$G:$J,4,0)="x",Sheet1!$A4498,"")&amp;$J4498&amp;$K4498)</f>
        <v>#N/A</v>
      </c>
      <c r="S5064" s="33" t="e">
        <f>IF(VLOOKUP($A4498,Master!$L:$M,2,0)=0,"",VLOOKUP($A4498,Master!$L:$M,2,0)&amp;$J4498&amp;$L4498)</f>
        <v>#N/A</v>
      </c>
      <c r="T5064" s="33" t="str">
        <f t="shared" si="143"/>
        <v/>
      </c>
    </row>
    <row r="5065" spans="15:20" x14ac:dyDescent="0.3">
      <c r="O5065" s="33" t="e">
        <f>VLOOKUP($A4499,Master!$A:$B,2,0)&amp;$J4499&amp;$K4499</f>
        <v>#N/A</v>
      </c>
      <c r="P5065" s="33" t="e">
        <f>IF(OR($A4499="KE0",$A4499="KZ0",$A4499="KV0",$A4499="KH0",$A4499="KE",$A4499="KZ",),VLOOKUP($A4499&amp;$F4499,Master!$D:$E,2,0)&amp;$J4499&amp;$K4499,VLOOKUP($A4499,Master!$D:$E,2,0)&amp;Sheet1!$J4499&amp;Sheet1!$K4499)</f>
        <v>#N/A</v>
      </c>
      <c r="Q5065" s="33" t="str">
        <f t="shared" si="142"/>
        <v/>
      </c>
      <c r="R5065" s="33" t="e">
        <f>IF(IF(VLOOKUP($A4499,Master!$G:$J,4,0)="x",Sheet1!$A4499,"")="","",IF(VLOOKUP($A4499,Master!$G:$J,4,0)="x",Sheet1!$A4499,"")&amp;$J4499&amp;$K4499)</f>
        <v>#N/A</v>
      </c>
      <c r="S5065" s="33" t="e">
        <f>IF(VLOOKUP($A4499,Master!$L:$M,2,0)=0,"",VLOOKUP($A4499,Master!$L:$M,2,0)&amp;$J4499&amp;$L4499)</f>
        <v>#N/A</v>
      </c>
      <c r="T5065" s="33" t="str">
        <f t="shared" si="143"/>
        <v/>
      </c>
    </row>
    <row r="5066" spans="15:20" x14ac:dyDescent="0.3">
      <c r="O5066" s="33" t="e">
        <f>VLOOKUP($A4500,Master!$A:$B,2,0)&amp;$J4500&amp;$K4500</f>
        <v>#N/A</v>
      </c>
      <c r="P5066" s="33" t="e">
        <f>IF(OR($A4500="KE0",$A4500="KZ0",$A4500="KV0",$A4500="KH0",$A4500="KE",$A4500="KZ",),VLOOKUP($A4500&amp;$F4500,Master!$D:$E,2,0)&amp;$J4500&amp;$K4500,VLOOKUP($A4500,Master!$D:$E,2,0)&amp;Sheet1!$J4500&amp;Sheet1!$K4500)</f>
        <v>#N/A</v>
      </c>
      <c r="Q5066" s="33" t="str">
        <f t="shared" si="142"/>
        <v/>
      </c>
      <c r="R5066" s="33" t="e">
        <f>IF(IF(VLOOKUP($A4500,Master!$G:$J,4,0)="x",Sheet1!$A4500,"")="","",IF(VLOOKUP($A4500,Master!$G:$J,4,0)="x",Sheet1!$A4500,"")&amp;$J4500&amp;$K4500)</f>
        <v>#N/A</v>
      </c>
      <c r="S5066" s="33" t="e">
        <f>IF(VLOOKUP($A4500,Master!$L:$M,2,0)=0,"",VLOOKUP($A4500,Master!$L:$M,2,0)&amp;$J4500&amp;$L4500)</f>
        <v>#N/A</v>
      </c>
      <c r="T5066" s="33" t="str">
        <f t="shared" si="143"/>
        <v/>
      </c>
    </row>
    <row r="5067" spans="15:20" x14ac:dyDescent="0.3">
      <c r="O5067" s="33" t="e">
        <f>VLOOKUP($A4501,Master!$A:$B,2,0)&amp;$J4501&amp;$K4501</f>
        <v>#N/A</v>
      </c>
      <c r="P5067" s="33" t="e">
        <f>IF(OR($A4501="KE0",$A4501="KZ0",$A4501="KV0",$A4501="KH0",$A4501="KE",$A4501="KZ",),VLOOKUP($A4501&amp;$F4501,Master!$D:$E,2,0)&amp;$J4501&amp;$K4501,VLOOKUP($A4501,Master!$D:$E,2,0)&amp;Sheet1!$J4501&amp;Sheet1!$K4501)</f>
        <v>#N/A</v>
      </c>
      <c r="Q5067" s="33" t="str">
        <f t="shared" si="142"/>
        <v/>
      </c>
      <c r="R5067" s="33" t="e">
        <f>IF(IF(VLOOKUP($A4501,Master!$G:$J,4,0)="x",Sheet1!$A4501,"")="","",IF(VLOOKUP($A4501,Master!$G:$J,4,0)="x",Sheet1!$A4501,"")&amp;$J4501&amp;$K4501)</f>
        <v>#N/A</v>
      </c>
      <c r="S5067" s="33" t="e">
        <f>IF(VLOOKUP($A4501,Master!$L:$M,2,0)=0,"",VLOOKUP($A4501,Master!$L:$M,2,0)&amp;$J4501&amp;$L4501)</f>
        <v>#N/A</v>
      </c>
      <c r="T5067" s="33" t="str">
        <f t="shared" si="143"/>
        <v/>
      </c>
    </row>
    <row r="5068" spans="15:20" x14ac:dyDescent="0.3">
      <c r="O5068" s="33" t="e">
        <f>VLOOKUP($A4502,Master!$A:$B,2,0)&amp;$J4502&amp;$K4502</f>
        <v>#N/A</v>
      </c>
      <c r="P5068" s="33" t="e">
        <f>IF(OR($A4502="KE0",$A4502="KZ0",$A4502="KV0",$A4502="KH0",$A4502="KE",$A4502="KZ",),VLOOKUP($A4502&amp;$F4502,Master!$D:$E,2,0)&amp;$J4502&amp;$K4502,VLOOKUP($A4502,Master!$D:$E,2,0)&amp;Sheet1!$J4502&amp;Sheet1!$K4502)</f>
        <v>#N/A</v>
      </c>
      <c r="Q5068" s="33" t="str">
        <f t="shared" si="142"/>
        <v/>
      </c>
      <c r="R5068" s="33" t="e">
        <f>IF(IF(VLOOKUP($A4502,Master!$G:$J,4,0)="x",Sheet1!$A4502,"")="","",IF(VLOOKUP($A4502,Master!$G:$J,4,0)="x",Sheet1!$A4502,"")&amp;$J4502&amp;$K4502)</f>
        <v>#N/A</v>
      </c>
      <c r="S5068" s="33" t="e">
        <f>IF(VLOOKUP($A4502,Master!$L:$M,2,0)=0,"",VLOOKUP($A4502,Master!$L:$M,2,0)&amp;$J4502&amp;$L4502)</f>
        <v>#N/A</v>
      </c>
      <c r="T5068" s="33" t="str">
        <f t="shared" si="143"/>
        <v/>
      </c>
    </row>
    <row r="5069" spans="15:20" x14ac:dyDescent="0.3">
      <c r="O5069" s="33" t="e">
        <f>VLOOKUP($A4503,Master!$A:$B,2,0)&amp;$J4503&amp;$K4503</f>
        <v>#N/A</v>
      </c>
      <c r="P5069" s="33" t="e">
        <f>IF(OR($A4503="KE0",$A4503="KZ0",$A4503="KV0",$A4503="KH0",$A4503="KE",$A4503="KZ",),VLOOKUP($A4503&amp;$F4503,Master!$D:$E,2,0)&amp;$J4503&amp;$K4503,VLOOKUP($A4503,Master!$D:$E,2,0)&amp;Sheet1!$J4503&amp;Sheet1!$K4503)</f>
        <v>#N/A</v>
      </c>
      <c r="Q5069" s="33" t="str">
        <f t="shared" si="142"/>
        <v/>
      </c>
      <c r="R5069" s="33" t="e">
        <f>IF(IF(VLOOKUP($A4503,Master!$G:$J,4,0)="x",Sheet1!$A4503,"")="","",IF(VLOOKUP($A4503,Master!$G:$J,4,0)="x",Sheet1!$A4503,"")&amp;$J4503&amp;$K4503)</f>
        <v>#N/A</v>
      </c>
      <c r="S5069" s="33" t="e">
        <f>IF(VLOOKUP($A4503,Master!$L:$M,2,0)=0,"",VLOOKUP($A4503,Master!$L:$M,2,0)&amp;$J4503&amp;$L4503)</f>
        <v>#N/A</v>
      </c>
      <c r="T5069" s="33" t="str">
        <f t="shared" si="143"/>
        <v/>
      </c>
    </row>
    <row r="5070" spans="15:20" x14ac:dyDescent="0.3">
      <c r="O5070" s="33" t="e">
        <f>VLOOKUP($A4504,Master!$A:$B,2,0)&amp;$J4504&amp;$K4504</f>
        <v>#N/A</v>
      </c>
      <c r="P5070" s="33" t="e">
        <f>IF(OR($A4504="KE0",$A4504="KZ0",$A4504="KV0",$A4504="KH0",$A4504="KE",$A4504="KZ",),VLOOKUP($A4504&amp;$F4504,Master!$D:$E,2,0)&amp;$J4504&amp;$K4504,VLOOKUP($A4504,Master!$D:$E,2,0)&amp;Sheet1!$J4504&amp;Sheet1!$K4504)</f>
        <v>#N/A</v>
      </c>
      <c r="Q5070" s="33" t="str">
        <f t="shared" si="142"/>
        <v/>
      </c>
      <c r="R5070" s="33" t="e">
        <f>IF(IF(VLOOKUP($A4504,Master!$G:$J,4,0)="x",Sheet1!$A4504,"")="","",IF(VLOOKUP($A4504,Master!$G:$J,4,0)="x",Sheet1!$A4504,"")&amp;$J4504&amp;$K4504)</f>
        <v>#N/A</v>
      </c>
      <c r="S5070" s="33" t="e">
        <f>IF(VLOOKUP($A4504,Master!$L:$M,2,0)=0,"",VLOOKUP($A4504,Master!$L:$M,2,0)&amp;$J4504&amp;$L4504)</f>
        <v>#N/A</v>
      </c>
      <c r="T5070" s="33" t="str">
        <f t="shared" si="143"/>
        <v/>
      </c>
    </row>
    <row r="5071" spans="15:20" x14ac:dyDescent="0.3">
      <c r="O5071" s="33" t="e">
        <f>VLOOKUP($A4505,Master!$A:$B,2,0)&amp;$J4505&amp;$K4505</f>
        <v>#N/A</v>
      </c>
      <c r="P5071" s="33" t="e">
        <f>IF(OR($A4505="KE0",$A4505="KZ0",$A4505="KV0",$A4505="KH0",$A4505="KE",$A4505="KZ",),VLOOKUP($A4505&amp;$F4505,Master!$D:$E,2,0)&amp;$J4505&amp;$K4505,VLOOKUP($A4505,Master!$D:$E,2,0)&amp;Sheet1!$J4505&amp;Sheet1!$K4505)</f>
        <v>#N/A</v>
      </c>
      <c r="Q5071" s="33" t="str">
        <f t="shared" si="142"/>
        <v/>
      </c>
      <c r="R5071" s="33" t="e">
        <f>IF(IF(VLOOKUP($A4505,Master!$G:$J,4,0)="x",Sheet1!$A4505,"")="","",IF(VLOOKUP($A4505,Master!$G:$J,4,0)="x",Sheet1!$A4505,"")&amp;$J4505&amp;$K4505)</f>
        <v>#N/A</v>
      </c>
      <c r="S5071" s="33" t="e">
        <f>IF(VLOOKUP($A4505,Master!$L:$M,2,0)=0,"",VLOOKUP($A4505,Master!$L:$M,2,0)&amp;$J4505&amp;$L4505)</f>
        <v>#N/A</v>
      </c>
      <c r="T5071" s="33" t="str">
        <f t="shared" si="143"/>
        <v/>
      </c>
    </row>
    <row r="5072" spans="15:20" x14ac:dyDescent="0.3">
      <c r="O5072" s="33" t="e">
        <f>VLOOKUP($A4506,Master!$A:$B,2,0)&amp;$J4506&amp;$K4506</f>
        <v>#N/A</v>
      </c>
      <c r="P5072" s="33" t="e">
        <f>IF(OR($A4506="KE0",$A4506="KZ0",$A4506="KV0",$A4506="KH0",$A4506="KE",$A4506="KZ",),VLOOKUP($A4506&amp;$F4506,Master!$D:$E,2,0)&amp;$J4506&amp;$K4506,VLOOKUP($A4506,Master!$D:$E,2,0)&amp;Sheet1!$J4506&amp;Sheet1!$K4506)</f>
        <v>#N/A</v>
      </c>
      <c r="Q5072" s="33" t="str">
        <f t="shared" si="142"/>
        <v/>
      </c>
      <c r="R5072" s="33" t="e">
        <f>IF(IF(VLOOKUP($A4506,Master!$G:$J,4,0)="x",Sheet1!$A4506,"")="","",IF(VLOOKUP($A4506,Master!$G:$J,4,0)="x",Sheet1!$A4506,"")&amp;$J4506&amp;$K4506)</f>
        <v>#N/A</v>
      </c>
      <c r="S5072" s="33" t="e">
        <f>IF(VLOOKUP($A4506,Master!$L:$M,2,0)=0,"",VLOOKUP($A4506,Master!$L:$M,2,0)&amp;$J4506&amp;$L4506)</f>
        <v>#N/A</v>
      </c>
      <c r="T5072" s="33" t="str">
        <f t="shared" si="143"/>
        <v/>
      </c>
    </row>
    <row r="5073" spans="15:20" x14ac:dyDescent="0.3">
      <c r="O5073" s="33" t="e">
        <f>VLOOKUP($A4507,Master!$A:$B,2,0)&amp;$J4507&amp;$K4507</f>
        <v>#N/A</v>
      </c>
      <c r="P5073" s="33" t="e">
        <f>IF(OR($A4507="KE0",$A4507="KZ0",$A4507="KV0",$A4507="KH0",$A4507="KE",$A4507="KZ",),VLOOKUP($A4507&amp;$F4507,Master!$D:$E,2,0)&amp;$J4507&amp;$K4507,VLOOKUP($A4507,Master!$D:$E,2,0)&amp;Sheet1!$J4507&amp;Sheet1!$K4507)</f>
        <v>#N/A</v>
      </c>
      <c r="Q5073" s="33" t="str">
        <f t="shared" si="142"/>
        <v/>
      </c>
      <c r="R5073" s="33" t="e">
        <f>IF(IF(VLOOKUP($A4507,Master!$G:$J,4,0)="x",Sheet1!$A4507,"")="","",IF(VLOOKUP($A4507,Master!$G:$J,4,0)="x",Sheet1!$A4507,"")&amp;$J4507&amp;$K4507)</f>
        <v>#N/A</v>
      </c>
      <c r="S5073" s="33" t="e">
        <f>IF(VLOOKUP($A4507,Master!$L:$M,2,0)=0,"",VLOOKUP($A4507,Master!$L:$M,2,0)&amp;$J4507&amp;$L4507)</f>
        <v>#N/A</v>
      </c>
      <c r="T5073" s="33" t="str">
        <f t="shared" si="143"/>
        <v/>
      </c>
    </row>
    <row r="5074" spans="15:20" x14ac:dyDescent="0.3">
      <c r="O5074" s="33" t="e">
        <f>VLOOKUP($A4508,Master!$A:$B,2,0)&amp;$J4508&amp;$K4508</f>
        <v>#N/A</v>
      </c>
      <c r="P5074" s="33" t="e">
        <f>IF(OR($A4508="KE0",$A4508="KZ0",$A4508="KV0",$A4508="KH0",$A4508="KE",$A4508="KZ",),VLOOKUP($A4508&amp;$F4508,Master!$D:$E,2,0)&amp;$J4508&amp;$K4508,VLOOKUP($A4508,Master!$D:$E,2,0)&amp;Sheet1!$J4508&amp;Sheet1!$K4508)</f>
        <v>#N/A</v>
      </c>
      <c r="Q5074" s="33" t="str">
        <f t="shared" si="142"/>
        <v/>
      </c>
      <c r="R5074" s="33" t="e">
        <f>IF(IF(VLOOKUP($A4508,Master!$G:$J,4,0)="x",Sheet1!$A4508,"")="","",IF(VLOOKUP($A4508,Master!$G:$J,4,0)="x",Sheet1!$A4508,"")&amp;$J4508&amp;$K4508)</f>
        <v>#N/A</v>
      </c>
      <c r="S5074" s="33" t="e">
        <f>IF(VLOOKUP($A4508,Master!$L:$M,2,0)=0,"",VLOOKUP($A4508,Master!$L:$M,2,0)&amp;$J4508&amp;$L4508)</f>
        <v>#N/A</v>
      </c>
      <c r="T5074" s="33" t="str">
        <f t="shared" si="143"/>
        <v/>
      </c>
    </row>
    <row r="5075" spans="15:20" x14ac:dyDescent="0.3">
      <c r="O5075" s="33" t="e">
        <f>VLOOKUP($A4509,Master!$A:$B,2,0)&amp;$J4509&amp;$K4509</f>
        <v>#N/A</v>
      </c>
      <c r="P5075" s="33" t="e">
        <f>IF(OR($A4509="KE0",$A4509="KZ0",$A4509="KV0",$A4509="KH0",$A4509="KE",$A4509="KZ",),VLOOKUP($A4509&amp;$F4509,Master!$D:$E,2,0)&amp;$J4509&amp;$K4509,VLOOKUP($A4509,Master!$D:$E,2,0)&amp;Sheet1!$J4509&amp;Sheet1!$K4509)</f>
        <v>#N/A</v>
      </c>
      <c r="Q5075" s="33" t="str">
        <f t="shared" si="142"/>
        <v/>
      </c>
      <c r="R5075" s="33" t="e">
        <f>IF(IF(VLOOKUP($A4509,Master!$G:$J,4,0)="x",Sheet1!$A4509,"")="","",IF(VLOOKUP($A4509,Master!$G:$J,4,0)="x",Sheet1!$A4509,"")&amp;$J4509&amp;$K4509)</f>
        <v>#N/A</v>
      </c>
      <c r="S5075" s="33" t="e">
        <f>IF(VLOOKUP($A4509,Master!$L:$M,2,0)=0,"",VLOOKUP($A4509,Master!$L:$M,2,0)&amp;$J4509&amp;$L4509)</f>
        <v>#N/A</v>
      </c>
      <c r="T5075" s="33" t="str">
        <f t="shared" si="143"/>
        <v/>
      </c>
    </row>
    <row r="5076" spans="15:20" x14ac:dyDescent="0.3">
      <c r="O5076" s="33" t="e">
        <f>VLOOKUP($A4510,Master!$A:$B,2,0)&amp;$J4510&amp;$K4510</f>
        <v>#N/A</v>
      </c>
      <c r="P5076" s="33" t="e">
        <f>IF(OR($A4510="KE0",$A4510="KZ0",$A4510="KV0",$A4510="KH0",$A4510="KE",$A4510="KZ",),VLOOKUP($A4510&amp;$F4510,Master!$D:$E,2,0)&amp;$J4510&amp;$K4510,VLOOKUP($A4510,Master!$D:$E,2,0)&amp;Sheet1!$J4510&amp;Sheet1!$K4510)</f>
        <v>#N/A</v>
      </c>
      <c r="Q5076" s="33" t="str">
        <f t="shared" si="142"/>
        <v/>
      </c>
      <c r="R5076" s="33" t="e">
        <f>IF(IF(VLOOKUP($A4510,Master!$G:$J,4,0)="x",Sheet1!$A4510,"")="","",IF(VLOOKUP($A4510,Master!$G:$J,4,0)="x",Sheet1!$A4510,"")&amp;$J4510&amp;$K4510)</f>
        <v>#N/A</v>
      </c>
      <c r="S5076" s="33" t="e">
        <f>IF(VLOOKUP($A4510,Master!$L:$M,2,0)=0,"",VLOOKUP($A4510,Master!$L:$M,2,0)&amp;$J4510&amp;$L4510)</f>
        <v>#N/A</v>
      </c>
      <c r="T5076" s="33" t="str">
        <f t="shared" si="143"/>
        <v/>
      </c>
    </row>
    <row r="5077" spans="15:20" x14ac:dyDescent="0.3">
      <c r="O5077" s="33" t="e">
        <f>VLOOKUP($A4511,Master!$A:$B,2,0)&amp;$J4511&amp;$K4511</f>
        <v>#N/A</v>
      </c>
      <c r="P5077" s="33" t="e">
        <f>IF(OR($A4511="KE0",$A4511="KZ0",$A4511="KV0",$A4511="KH0",$A4511="KE",$A4511="KZ",),VLOOKUP($A4511&amp;$F4511,Master!$D:$E,2,0)&amp;$J4511&amp;$K4511,VLOOKUP($A4511,Master!$D:$E,2,0)&amp;Sheet1!$J4511&amp;Sheet1!$K4511)</f>
        <v>#N/A</v>
      </c>
      <c r="Q5077" s="33" t="str">
        <f t="shared" si="142"/>
        <v/>
      </c>
      <c r="R5077" s="33" t="e">
        <f>IF(IF(VLOOKUP($A4511,Master!$G:$J,4,0)="x",Sheet1!$A4511,"")="","",IF(VLOOKUP($A4511,Master!$G:$J,4,0)="x",Sheet1!$A4511,"")&amp;$J4511&amp;$K4511)</f>
        <v>#N/A</v>
      </c>
      <c r="S5077" s="33" t="e">
        <f>IF(VLOOKUP($A4511,Master!$L:$M,2,0)=0,"",VLOOKUP($A4511,Master!$L:$M,2,0)&amp;$J4511&amp;$L4511)</f>
        <v>#N/A</v>
      </c>
      <c r="T5077" s="33" t="str">
        <f t="shared" si="143"/>
        <v/>
      </c>
    </row>
    <row r="5078" spans="15:20" x14ac:dyDescent="0.3">
      <c r="O5078" s="33" t="e">
        <f>VLOOKUP($A4512,Master!$A:$B,2,0)&amp;$J4512&amp;$K4512</f>
        <v>#N/A</v>
      </c>
      <c r="P5078" s="33" t="e">
        <f>IF(OR($A4512="KE0",$A4512="KZ0",$A4512="KV0",$A4512="KH0",$A4512="KE",$A4512="KZ",),VLOOKUP($A4512&amp;$F4512,Master!$D:$E,2,0)&amp;$J4512&amp;$K4512,VLOOKUP($A4512,Master!$D:$E,2,0)&amp;Sheet1!$J4512&amp;Sheet1!$K4512)</f>
        <v>#N/A</v>
      </c>
      <c r="Q5078" s="33" t="str">
        <f t="shared" si="142"/>
        <v/>
      </c>
      <c r="R5078" s="33" t="e">
        <f>IF(IF(VLOOKUP($A4512,Master!$G:$J,4,0)="x",Sheet1!$A4512,"")="","",IF(VLOOKUP($A4512,Master!$G:$J,4,0)="x",Sheet1!$A4512,"")&amp;$J4512&amp;$K4512)</f>
        <v>#N/A</v>
      </c>
      <c r="S5078" s="33" t="e">
        <f>IF(VLOOKUP($A4512,Master!$L:$M,2,0)=0,"",VLOOKUP($A4512,Master!$L:$M,2,0)&amp;$J4512&amp;$L4512)</f>
        <v>#N/A</v>
      </c>
      <c r="T5078" s="33" t="str">
        <f t="shared" si="143"/>
        <v/>
      </c>
    </row>
    <row r="5079" spans="15:20" x14ac:dyDescent="0.3">
      <c r="O5079" s="33" t="e">
        <f>VLOOKUP($A4513,Master!$A:$B,2,0)&amp;$J4513&amp;$K4513</f>
        <v>#N/A</v>
      </c>
      <c r="P5079" s="33" t="e">
        <f>IF(OR($A4513="KE0",$A4513="KZ0",$A4513="KV0",$A4513="KH0",$A4513="KE",$A4513="KZ",),VLOOKUP($A4513&amp;$F4513,Master!$D:$E,2,0)&amp;$J4513&amp;$K4513,VLOOKUP($A4513,Master!$D:$E,2,0)&amp;Sheet1!$J4513&amp;Sheet1!$K4513)</f>
        <v>#N/A</v>
      </c>
      <c r="Q5079" s="33" t="str">
        <f t="shared" si="142"/>
        <v/>
      </c>
      <c r="R5079" s="33" t="e">
        <f>IF(IF(VLOOKUP($A4513,Master!$G:$J,4,0)="x",Sheet1!$A4513,"")="","",IF(VLOOKUP($A4513,Master!$G:$J,4,0)="x",Sheet1!$A4513,"")&amp;$J4513&amp;$K4513)</f>
        <v>#N/A</v>
      </c>
      <c r="S5079" s="33" t="e">
        <f>IF(VLOOKUP($A4513,Master!$L:$M,2,0)=0,"",VLOOKUP($A4513,Master!$L:$M,2,0)&amp;$J4513&amp;$L4513)</f>
        <v>#N/A</v>
      </c>
      <c r="T5079" s="33" t="str">
        <f t="shared" si="143"/>
        <v/>
      </c>
    </row>
    <row r="5080" spans="15:20" x14ac:dyDescent="0.3">
      <c r="O5080" s="33" t="e">
        <f>VLOOKUP($A4514,Master!$A:$B,2,0)&amp;$J4514&amp;$K4514</f>
        <v>#N/A</v>
      </c>
      <c r="P5080" s="33" t="e">
        <f>IF(OR($A4514="KE0",$A4514="KZ0",$A4514="KV0",$A4514="KH0",$A4514="KE",$A4514="KZ",),VLOOKUP($A4514&amp;$F4514,Master!$D:$E,2,0)&amp;$J4514&amp;$K4514,VLOOKUP($A4514,Master!$D:$E,2,0)&amp;Sheet1!$J4514&amp;Sheet1!$K4514)</f>
        <v>#N/A</v>
      </c>
      <c r="Q5080" s="33" t="str">
        <f t="shared" si="142"/>
        <v/>
      </c>
      <c r="R5080" s="33" t="e">
        <f>IF(IF(VLOOKUP($A4514,Master!$G:$J,4,0)="x",Sheet1!$A4514,"")="","",IF(VLOOKUP($A4514,Master!$G:$J,4,0)="x",Sheet1!$A4514,"")&amp;$J4514&amp;$K4514)</f>
        <v>#N/A</v>
      </c>
      <c r="S5080" s="33" t="e">
        <f>IF(VLOOKUP($A4514,Master!$L:$M,2,0)=0,"",VLOOKUP($A4514,Master!$L:$M,2,0)&amp;$J4514&amp;$L4514)</f>
        <v>#N/A</v>
      </c>
      <c r="T5080" s="33" t="str">
        <f t="shared" si="143"/>
        <v/>
      </c>
    </row>
    <row r="5081" spans="15:20" x14ac:dyDescent="0.3">
      <c r="O5081" s="33" t="e">
        <f>VLOOKUP($A4515,Master!$A:$B,2,0)&amp;$J4515&amp;$K4515</f>
        <v>#N/A</v>
      </c>
      <c r="P5081" s="33" t="e">
        <f>IF(OR($A4515="KE0",$A4515="KZ0",$A4515="KV0",$A4515="KH0",$A4515="KE",$A4515="KZ",),VLOOKUP($A4515&amp;$F4515,Master!$D:$E,2,0)&amp;$J4515&amp;$K4515,VLOOKUP($A4515,Master!$D:$E,2,0)&amp;Sheet1!$J4515&amp;Sheet1!$K4515)</f>
        <v>#N/A</v>
      </c>
      <c r="Q5081" s="33" t="str">
        <f t="shared" si="142"/>
        <v/>
      </c>
      <c r="R5081" s="33" t="e">
        <f>IF(IF(VLOOKUP($A4515,Master!$G:$J,4,0)="x",Sheet1!$A4515,"")="","",IF(VLOOKUP($A4515,Master!$G:$J,4,0)="x",Sheet1!$A4515,"")&amp;$J4515&amp;$K4515)</f>
        <v>#N/A</v>
      </c>
      <c r="S5081" s="33" t="e">
        <f>IF(VLOOKUP($A4515,Master!$L:$M,2,0)=0,"",VLOOKUP($A4515,Master!$L:$M,2,0)&amp;$J4515&amp;$L4515)</f>
        <v>#N/A</v>
      </c>
      <c r="T5081" s="33" t="str">
        <f t="shared" si="143"/>
        <v/>
      </c>
    </row>
    <row r="5082" spans="15:20" x14ac:dyDescent="0.3">
      <c r="O5082" s="33" t="e">
        <f>VLOOKUP($A4516,Master!$A:$B,2,0)&amp;$J4516&amp;$K4516</f>
        <v>#N/A</v>
      </c>
      <c r="P5082" s="33" t="e">
        <f>IF(OR($A4516="KE0",$A4516="KZ0",$A4516="KV0",$A4516="KH0",$A4516="KE",$A4516="KZ",),VLOOKUP($A4516&amp;$F4516,Master!$D:$E,2,0)&amp;$J4516&amp;$K4516,VLOOKUP($A4516,Master!$D:$E,2,0)&amp;Sheet1!$J4516&amp;Sheet1!$K4516)</f>
        <v>#N/A</v>
      </c>
      <c r="Q5082" s="33" t="str">
        <f t="shared" si="142"/>
        <v/>
      </c>
      <c r="R5082" s="33" t="e">
        <f>IF(IF(VLOOKUP($A4516,Master!$G:$J,4,0)="x",Sheet1!$A4516,"")="","",IF(VLOOKUP($A4516,Master!$G:$J,4,0)="x",Sheet1!$A4516,"")&amp;$J4516&amp;$K4516)</f>
        <v>#N/A</v>
      </c>
      <c r="S5082" s="33" t="e">
        <f>IF(VLOOKUP($A4516,Master!$L:$M,2,0)=0,"",VLOOKUP($A4516,Master!$L:$M,2,0)&amp;$J4516&amp;$L4516)</f>
        <v>#N/A</v>
      </c>
      <c r="T5082" s="33" t="str">
        <f t="shared" si="143"/>
        <v/>
      </c>
    </row>
    <row r="5083" spans="15:20" x14ac:dyDescent="0.3">
      <c r="O5083" s="33" t="e">
        <f>VLOOKUP($A4517,Master!$A:$B,2,0)&amp;$J4517&amp;$K4517</f>
        <v>#N/A</v>
      </c>
      <c r="P5083" s="33" t="e">
        <f>IF(OR($A4517="KE0",$A4517="KZ0",$A4517="KV0",$A4517="KH0",$A4517="KE",$A4517="KZ",),VLOOKUP($A4517&amp;$F4517,Master!$D:$E,2,0)&amp;$J4517&amp;$K4517,VLOOKUP($A4517,Master!$D:$E,2,0)&amp;Sheet1!$J4517&amp;Sheet1!$K4517)</f>
        <v>#N/A</v>
      </c>
      <c r="Q5083" s="33" t="str">
        <f t="shared" si="142"/>
        <v/>
      </c>
      <c r="R5083" s="33" t="e">
        <f>IF(IF(VLOOKUP($A4517,Master!$G:$J,4,0)="x",Sheet1!$A4517,"")="","",IF(VLOOKUP($A4517,Master!$G:$J,4,0)="x",Sheet1!$A4517,"")&amp;$J4517&amp;$K4517)</f>
        <v>#N/A</v>
      </c>
      <c r="S5083" s="33" t="e">
        <f>IF(VLOOKUP($A4517,Master!$L:$M,2,0)=0,"",VLOOKUP($A4517,Master!$L:$M,2,0)&amp;$J4517&amp;$L4517)</f>
        <v>#N/A</v>
      </c>
      <c r="T5083" s="33" t="str">
        <f t="shared" si="143"/>
        <v/>
      </c>
    </row>
    <row r="5084" spans="15:20" x14ac:dyDescent="0.3">
      <c r="O5084" s="33" t="e">
        <f>VLOOKUP($A4518,Master!$A:$B,2,0)&amp;$J4518&amp;$K4518</f>
        <v>#N/A</v>
      </c>
      <c r="P5084" s="33" t="e">
        <f>IF(OR($A4518="KE0",$A4518="KZ0",$A4518="KV0",$A4518="KH0",$A4518="KE",$A4518="KZ",),VLOOKUP($A4518&amp;$F4518,Master!$D:$E,2,0)&amp;$J4518&amp;$K4518,VLOOKUP($A4518,Master!$D:$E,2,0)&amp;Sheet1!$J4518&amp;Sheet1!$K4518)</f>
        <v>#N/A</v>
      </c>
      <c r="Q5084" s="33" t="str">
        <f t="shared" si="142"/>
        <v/>
      </c>
      <c r="R5084" s="33" t="e">
        <f>IF(IF(VLOOKUP($A4518,Master!$G:$J,4,0)="x",Sheet1!$A4518,"")="","",IF(VLOOKUP($A4518,Master!$G:$J,4,0)="x",Sheet1!$A4518,"")&amp;$J4518&amp;$K4518)</f>
        <v>#N/A</v>
      </c>
      <c r="S5084" s="33" t="e">
        <f>IF(VLOOKUP($A4518,Master!$L:$M,2,0)=0,"",VLOOKUP($A4518,Master!$L:$M,2,0)&amp;$J4518&amp;$L4518)</f>
        <v>#N/A</v>
      </c>
      <c r="T5084" s="33" t="str">
        <f t="shared" si="143"/>
        <v/>
      </c>
    </row>
    <row r="5085" spans="15:20" x14ac:dyDescent="0.3">
      <c r="O5085" s="33" t="e">
        <f>VLOOKUP($A4519,Master!$A:$B,2,0)&amp;$J4519&amp;$K4519</f>
        <v>#N/A</v>
      </c>
      <c r="P5085" s="33" t="e">
        <f>IF(OR($A4519="KE0",$A4519="KZ0",$A4519="KV0",$A4519="KH0",$A4519="KE",$A4519="KZ",),VLOOKUP($A4519&amp;$F4519,Master!$D:$E,2,0)&amp;$J4519&amp;$K4519,VLOOKUP($A4519,Master!$D:$E,2,0)&amp;Sheet1!$J4519&amp;Sheet1!$K4519)</f>
        <v>#N/A</v>
      </c>
      <c r="Q5085" s="33" t="str">
        <f t="shared" si="142"/>
        <v/>
      </c>
      <c r="R5085" s="33" t="e">
        <f>IF(IF(VLOOKUP($A4519,Master!$G:$J,4,0)="x",Sheet1!$A4519,"")="","",IF(VLOOKUP($A4519,Master!$G:$J,4,0)="x",Sheet1!$A4519,"")&amp;$J4519&amp;$K4519)</f>
        <v>#N/A</v>
      </c>
      <c r="S5085" s="33" t="e">
        <f>IF(VLOOKUP($A4519,Master!$L:$M,2,0)=0,"",VLOOKUP($A4519,Master!$L:$M,2,0)&amp;$J4519&amp;$L4519)</f>
        <v>#N/A</v>
      </c>
      <c r="T5085" s="33" t="str">
        <f t="shared" si="143"/>
        <v/>
      </c>
    </row>
    <row r="5086" spans="15:20" x14ac:dyDescent="0.3">
      <c r="O5086" s="33" t="e">
        <f>VLOOKUP($A4520,Master!$A:$B,2,0)&amp;$J4520&amp;$K4520</f>
        <v>#N/A</v>
      </c>
      <c r="P5086" s="33" t="e">
        <f>IF(OR($A4520="KE0",$A4520="KZ0",$A4520="KV0",$A4520="KH0",$A4520="KE",$A4520="KZ",),VLOOKUP($A4520&amp;$F4520,Master!$D:$E,2,0)&amp;$J4520&amp;$K4520,VLOOKUP($A4520,Master!$D:$E,2,0)&amp;Sheet1!$J4520&amp;Sheet1!$K4520)</f>
        <v>#N/A</v>
      </c>
      <c r="Q5086" s="33" t="str">
        <f t="shared" si="142"/>
        <v/>
      </c>
      <c r="R5086" s="33" t="e">
        <f>IF(IF(VLOOKUP($A4520,Master!$G:$J,4,0)="x",Sheet1!$A4520,"")="","",IF(VLOOKUP($A4520,Master!$G:$J,4,0)="x",Sheet1!$A4520,"")&amp;$J4520&amp;$K4520)</f>
        <v>#N/A</v>
      </c>
      <c r="S5086" s="33" t="e">
        <f>IF(VLOOKUP($A4520,Master!$L:$M,2,0)=0,"",VLOOKUP($A4520,Master!$L:$M,2,0)&amp;$J4520&amp;$L4520)</f>
        <v>#N/A</v>
      </c>
      <c r="T5086" s="33" t="str">
        <f t="shared" si="143"/>
        <v/>
      </c>
    </row>
    <row r="5087" spans="15:20" x14ac:dyDescent="0.3">
      <c r="O5087" s="33" t="e">
        <f>VLOOKUP($A4521,Master!$A:$B,2,0)&amp;$J4521&amp;$K4521</f>
        <v>#N/A</v>
      </c>
      <c r="P5087" s="33" t="e">
        <f>IF(OR($A4521="KE0",$A4521="KZ0",$A4521="KV0",$A4521="KH0",$A4521="KE",$A4521="KZ",),VLOOKUP($A4521&amp;$F4521,Master!$D:$E,2,0)&amp;$J4521&amp;$K4521,VLOOKUP($A4521,Master!$D:$E,2,0)&amp;Sheet1!$J4521&amp;Sheet1!$K4521)</f>
        <v>#N/A</v>
      </c>
      <c r="Q5087" s="33" t="str">
        <f t="shared" si="142"/>
        <v/>
      </c>
      <c r="R5087" s="33" t="e">
        <f>IF(IF(VLOOKUP($A4521,Master!$G:$J,4,0)="x",Sheet1!$A4521,"")="","",IF(VLOOKUP($A4521,Master!$G:$J,4,0)="x",Sheet1!$A4521,"")&amp;$J4521&amp;$K4521)</f>
        <v>#N/A</v>
      </c>
      <c r="S5087" s="33" t="e">
        <f>IF(VLOOKUP($A4521,Master!$L:$M,2,0)=0,"",VLOOKUP($A4521,Master!$L:$M,2,0)&amp;$J4521&amp;$L4521)</f>
        <v>#N/A</v>
      </c>
      <c r="T5087" s="33" t="str">
        <f t="shared" si="143"/>
        <v/>
      </c>
    </row>
    <row r="5088" spans="15:20" x14ac:dyDescent="0.3">
      <c r="O5088" s="33" t="e">
        <f>VLOOKUP($A4522,Master!$A:$B,2,0)&amp;$J4522&amp;$K4522</f>
        <v>#N/A</v>
      </c>
      <c r="P5088" s="33" t="e">
        <f>IF(OR($A4522="KE0",$A4522="KZ0",$A4522="KV0",$A4522="KH0",$A4522="KE",$A4522="KZ",),VLOOKUP($A4522&amp;$F4522,Master!$D:$E,2,0)&amp;$J4522&amp;$K4522,VLOOKUP($A4522,Master!$D:$E,2,0)&amp;Sheet1!$J4522&amp;Sheet1!$K4522)</f>
        <v>#N/A</v>
      </c>
      <c r="Q5088" s="33" t="str">
        <f t="shared" si="142"/>
        <v/>
      </c>
      <c r="R5088" s="33" t="e">
        <f>IF(IF(VLOOKUP($A4522,Master!$G:$J,4,0)="x",Sheet1!$A4522,"")="","",IF(VLOOKUP($A4522,Master!$G:$J,4,0)="x",Sheet1!$A4522,"")&amp;$J4522&amp;$K4522)</f>
        <v>#N/A</v>
      </c>
      <c r="S5088" s="33" t="e">
        <f>IF(VLOOKUP($A4522,Master!$L:$M,2,0)=0,"",VLOOKUP($A4522,Master!$L:$M,2,0)&amp;$J4522&amp;$L4522)</f>
        <v>#N/A</v>
      </c>
      <c r="T5088" s="33" t="str">
        <f t="shared" si="143"/>
        <v/>
      </c>
    </row>
    <row r="5089" spans="15:20" x14ac:dyDescent="0.3">
      <c r="O5089" s="33" t="e">
        <f>VLOOKUP($A4523,Master!$A:$B,2,0)&amp;$J4523&amp;$K4523</f>
        <v>#N/A</v>
      </c>
      <c r="P5089" s="33" t="e">
        <f>IF(OR($A4523="KE0",$A4523="KZ0",$A4523="KV0",$A4523="KH0",$A4523="KE",$A4523="KZ",),VLOOKUP($A4523&amp;$F4523,Master!$D:$E,2,0)&amp;$J4523&amp;$K4523,VLOOKUP($A4523,Master!$D:$E,2,0)&amp;Sheet1!$J4523&amp;Sheet1!$K4523)</f>
        <v>#N/A</v>
      </c>
      <c r="Q5089" s="33" t="str">
        <f t="shared" si="142"/>
        <v/>
      </c>
      <c r="R5089" s="33" t="e">
        <f>IF(IF(VLOOKUP($A4523,Master!$G:$J,4,0)="x",Sheet1!$A4523,"")="","",IF(VLOOKUP($A4523,Master!$G:$J,4,0)="x",Sheet1!$A4523,"")&amp;$J4523&amp;$K4523)</f>
        <v>#N/A</v>
      </c>
      <c r="S5089" s="33" t="e">
        <f>IF(VLOOKUP($A4523,Master!$L:$M,2,0)=0,"",VLOOKUP($A4523,Master!$L:$M,2,0)&amp;$J4523&amp;$L4523)</f>
        <v>#N/A</v>
      </c>
      <c r="T5089" s="33" t="str">
        <f t="shared" si="143"/>
        <v/>
      </c>
    </row>
    <row r="5090" spans="15:20" x14ac:dyDescent="0.3">
      <c r="O5090" s="33" t="e">
        <f>VLOOKUP($A4524,Master!$A:$B,2,0)&amp;$J4524&amp;$K4524</f>
        <v>#N/A</v>
      </c>
      <c r="P5090" s="33" t="e">
        <f>IF(OR($A4524="KE0",$A4524="KZ0",$A4524="KV0",$A4524="KH0",$A4524="KE",$A4524="KZ",),VLOOKUP($A4524&amp;$F4524,Master!$D:$E,2,0)&amp;$J4524&amp;$K4524,VLOOKUP($A4524,Master!$D:$E,2,0)&amp;Sheet1!$J4524&amp;Sheet1!$K4524)</f>
        <v>#N/A</v>
      </c>
      <c r="Q5090" s="33" t="str">
        <f t="shared" si="142"/>
        <v/>
      </c>
      <c r="R5090" s="33" t="e">
        <f>IF(IF(VLOOKUP($A4524,Master!$G:$J,4,0)="x",Sheet1!$A4524,"")="","",IF(VLOOKUP($A4524,Master!$G:$J,4,0)="x",Sheet1!$A4524,"")&amp;$J4524&amp;$K4524)</f>
        <v>#N/A</v>
      </c>
      <c r="S5090" s="33" t="e">
        <f>IF(VLOOKUP($A4524,Master!$L:$M,2,0)=0,"",VLOOKUP($A4524,Master!$L:$M,2,0)&amp;$J4524&amp;$L4524)</f>
        <v>#N/A</v>
      </c>
      <c r="T5090" s="33" t="str">
        <f t="shared" si="143"/>
        <v/>
      </c>
    </row>
    <row r="5091" spans="15:20" x14ac:dyDescent="0.3">
      <c r="O5091" s="33" t="e">
        <f>VLOOKUP($A4525,Master!$A:$B,2,0)&amp;$J4525&amp;$K4525</f>
        <v>#N/A</v>
      </c>
      <c r="P5091" s="33" t="e">
        <f>IF(OR($A4525="KE0",$A4525="KZ0",$A4525="KV0",$A4525="KH0",$A4525="KE",$A4525="KZ",),VLOOKUP($A4525&amp;$F4525,Master!$D:$E,2,0)&amp;$J4525&amp;$K4525,VLOOKUP($A4525,Master!$D:$E,2,0)&amp;Sheet1!$J4525&amp;Sheet1!$K4525)</f>
        <v>#N/A</v>
      </c>
      <c r="Q5091" s="33" t="str">
        <f t="shared" si="142"/>
        <v/>
      </c>
      <c r="R5091" s="33" t="e">
        <f>IF(IF(VLOOKUP($A4525,Master!$G:$J,4,0)="x",Sheet1!$A4525,"")="","",IF(VLOOKUP($A4525,Master!$G:$J,4,0)="x",Sheet1!$A4525,"")&amp;$J4525&amp;$K4525)</f>
        <v>#N/A</v>
      </c>
      <c r="S5091" s="33" t="e">
        <f>IF(VLOOKUP($A4525,Master!$L:$M,2,0)=0,"",VLOOKUP($A4525,Master!$L:$M,2,0)&amp;$J4525&amp;$L4525)</f>
        <v>#N/A</v>
      </c>
      <c r="T5091" s="33" t="str">
        <f t="shared" si="143"/>
        <v/>
      </c>
    </row>
    <row r="5092" spans="15:20" x14ac:dyDescent="0.3">
      <c r="O5092" s="33" t="e">
        <f>VLOOKUP($A4526,Master!$A:$B,2,0)&amp;$J4526&amp;$K4526</f>
        <v>#N/A</v>
      </c>
      <c r="P5092" s="33" t="e">
        <f>IF(OR($A4526="KE0",$A4526="KZ0",$A4526="KV0",$A4526="KH0",$A4526="KE",$A4526="KZ",),VLOOKUP($A4526&amp;$F4526,Master!$D:$E,2,0)&amp;$J4526&amp;$K4526,VLOOKUP($A4526,Master!$D:$E,2,0)&amp;Sheet1!$J4526&amp;Sheet1!$K4526)</f>
        <v>#N/A</v>
      </c>
      <c r="Q5092" s="33" t="str">
        <f t="shared" si="142"/>
        <v/>
      </c>
      <c r="R5092" s="33" t="e">
        <f>IF(IF(VLOOKUP($A4526,Master!$G:$J,4,0)="x",Sheet1!$A4526,"")="","",IF(VLOOKUP($A4526,Master!$G:$J,4,0)="x",Sheet1!$A4526,"")&amp;$J4526&amp;$K4526)</f>
        <v>#N/A</v>
      </c>
      <c r="S5092" s="33" t="e">
        <f>IF(VLOOKUP($A4526,Master!$L:$M,2,0)=0,"",VLOOKUP($A4526,Master!$L:$M,2,0)&amp;$J4526&amp;$L4526)</f>
        <v>#N/A</v>
      </c>
      <c r="T5092" s="33" t="str">
        <f t="shared" si="143"/>
        <v/>
      </c>
    </row>
    <row r="5093" spans="15:20" x14ac:dyDescent="0.3">
      <c r="O5093" s="33" t="e">
        <f>VLOOKUP($A4527,Master!$A:$B,2,0)&amp;$J4527&amp;$K4527</f>
        <v>#N/A</v>
      </c>
      <c r="P5093" s="33" t="e">
        <f>IF(OR($A4527="KE0",$A4527="KZ0",$A4527="KV0",$A4527="KH0",$A4527="KE",$A4527="KZ",),VLOOKUP($A4527&amp;$F4527,Master!$D:$E,2,0)&amp;$J4527&amp;$K4527,VLOOKUP($A4527,Master!$D:$E,2,0)&amp;Sheet1!$J4527&amp;Sheet1!$K4527)</f>
        <v>#N/A</v>
      </c>
      <c r="Q5093" s="33" t="str">
        <f t="shared" si="142"/>
        <v/>
      </c>
      <c r="R5093" s="33" t="e">
        <f>IF(IF(VLOOKUP($A4527,Master!$G:$J,4,0)="x",Sheet1!$A4527,"")="","",IF(VLOOKUP($A4527,Master!$G:$J,4,0)="x",Sheet1!$A4527,"")&amp;$J4527&amp;$K4527)</f>
        <v>#N/A</v>
      </c>
      <c r="S5093" s="33" t="e">
        <f>IF(VLOOKUP($A4527,Master!$L:$M,2,0)=0,"",VLOOKUP($A4527,Master!$L:$M,2,0)&amp;$J4527&amp;$L4527)</f>
        <v>#N/A</v>
      </c>
      <c r="T5093" s="33" t="str">
        <f t="shared" si="143"/>
        <v/>
      </c>
    </row>
    <row r="5094" spans="15:20" x14ac:dyDescent="0.3">
      <c r="O5094" s="33" t="e">
        <f>VLOOKUP($A4528,Master!$A:$B,2,0)&amp;$J4528&amp;$K4528</f>
        <v>#N/A</v>
      </c>
      <c r="P5094" s="33" t="e">
        <f>IF(OR($A4528="KE0",$A4528="KZ0",$A4528="KV0",$A4528="KH0",$A4528="KE",$A4528="KZ",),VLOOKUP($A4528&amp;$F4528,Master!$D:$E,2,0)&amp;$J4528&amp;$K4528,VLOOKUP($A4528,Master!$D:$E,2,0)&amp;Sheet1!$J4528&amp;Sheet1!$K4528)</f>
        <v>#N/A</v>
      </c>
      <c r="Q5094" s="33" t="str">
        <f t="shared" si="142"/>
        <v/>
      </c>
      <c r="R5094" s="33" t="e">
        <f>IF(IF(VLOOKUP($A4528,Master!$G:$J,4,0)="x",Sheet1!$A4528,"")="","",IF(VLOOKUP($A4528,Master!$G:$J,4,0)="x",Sheet1!$A4528,"")&amp;$J4528&amp;$K4528)</f>
        <v>#N/A</v>
      </c>
      <c r="S5094" s="33" t="e">
        <f>IF(VLOOKUP($A4528,Master!$L:$M,2,0)=0,"",VLOOKUP($A4528,Master!$L:$M,2,0)&amp;$J4528&amp;$L4528)</f>
        <v>#N/A</v>
      </c>
      <c r="T5094" s="33" t="str">
        <f t="shared" si="143"/>
        <v/>
      </c>
    </row>
    <row r="5095" spans="15:20" x14ac:dyDescent="0.3">
      <c r="O5095" s="33" t="e">
        <f>VLOOKUP($A4529,Master!$A:$B,2,0)&amp;$J4529&amp;$K4529</f>
        <v>#N/A</v>
      </c>
      <c r="P5095" s="33" t="e">
        <f>IF(OR($A4529="KE0",$A4529="KZ0",$A4529="KV0",$A4529="KH0",$A4529="KE",$A4529="KZ",),VLOOKUP($A4529&amp;$F4529,Master!$D:$E,2,0)&amp;$J4529&amp;$K4529,VLOOKUP($A4529,Master!$D:$E,2,0)&amp;Sheet1!$J4529&amp;Sheet1!$K4529)</f>
        <v>#N/A</v>
      </c>
      <c r="Q5095" s="33" t="str">
        <f t="shared" si="142"/>
        <v/>
      </c>
      <c r="R5095" s="33" t="e">
        <f>IF(IF(VLOOKUP($A4529,Master!$G:$J,4,0)="x",Sheet1!$A4529,"")="","",IF(VLOOKUP($A4529,Master!$G:$J,4,0)="x",Sheet1!$A4529,"")&amp;$J4529&amp;$K4529)</f>
        <v>#N/A</v>
      </c>
      <c r="S5095" s="33" t="e">
        <f>IF(VLOOKUP($A4529,Master!$L:$M,2,0)=0,"",VLOOKUP($A4529,Master!$L:$M,2,0)&amp;$J4529&amp;$L4529)</f>
        <v>#N/A</v>
      </c>
      <c r="T5095" s="33" t="str">
        <f t="shared" si="143"/>
        <v/>
      </c>
    </row>
    <row r="5096" spans="15:20" x14ac:dyDescent="0.3">
      <c r="O5096" s="33" t="e">
        <f>VLOOKUP($A4530,Master!$A:$B,2,0)&amp;$J4530&amp;$K4530</f>
        <v>#N/A</v>
      </c>
      <c r="P5096" s="33" t="e">
        <f>IF(OR($A4530="KE0",$A4530="KZ0",$A4530="KV0",$A4530="KH0",$A4530="KE",$A4530="KZ",),VLOOKUP($A4530&amp;$F4530,Master!$D:$E,2,0)&amp;$J4530&amp;$K4530,VLOOKUP($A4530,Master!$D:$E,2,0)&amp;Sheet1!$J4530&amp;Sheet1!$K4530)</f>
        <v>#N/A</v>
      </c>
      <c r="Q5096" s="33" t="str">
        <f t="shared" si="142"/>
        <v/>
      </c>
      <c r="R5096" s="33" t="e">
        <f>IF(IF(VLOOKUP($A4530,Master!$G:$J,4,0)="x",Sheet1!$A4530,"")="","",IF(VLOOKUP($A4530,Master!$G:$J,4,0)="x",Sheet1!$A4530,"")&amp;$J4530&amp;$K4530)</f>
        <v>#N/A</v>
      </c>
      <c r="S5096" s="33" t="e">
        <f>IF(VLOOKUP($A4530,Master!$L:$M,2,0)=0,"",VLOOKUP($A4530,Master!$L:$M,2,0)&amp;$J4530&amp;$L4530)</f>
        <v>#N/A</v>
      </c>
      <c r="T5096" s="33" t="str">
        <f t="shared" si="143"/>
        <v/>
      </c>
    </row>
    <row r="5097" spans="15:20" x14ac:dyDescent="0.3">
      <c r="O5097" s="33" t="e">
        <f>VLOOKUP($A4531,Master!$A:$B,2,0)&amp;$J4531&amp;$K4531</f>
        <v>#N/A</v>
      </c>
      <c r="P5097" s="33" t="e">
        <f>IF(OR($A4531="KE0",$A4531="KZ0",$A4531="KV0",$A4531="KH0",$A4531="KE",$A4531="KZ",),VLOOKUP($A4531&amp;$F4531,Master!$D:$E,2,0)&amp;$J4531&amp;$K4531,VLOOKUP($A4531,Master!$D:$E,2,0)&amp;Sheet1!$J4531&amp;Sheet1!$K4531)</f>
        <v>#N/A</v>
      </c>
      <c r="Q5097" s="33" t="str">
        <f t="shared" si="142"/>
        <v/>
      </c>
      <c r="R5097" s="33" t="e">
        <f>IF(IF(VLOOKUP($A4531,Master!$G:$J,4,0)="x",Sheet1!$A4531,"")="","",IF(VLOOKUP($A4531,Master!$G:$J,4,0)="x",Sheet1!$A4531,"")&amp;$J4531&amp;$K4531)</f>
        <v>#N/A</v>
      </c>
      <c r="S5097" s="33" t="e">
        <f>IF(VLOOKUP($A4531,Master!$L:$M,2,0)=0,"",VLOOKUP($A4531,Master!$L:$M,2,0)&amp;$J4531&amp;$L4531)</f>
        <v>#N/A</v>
      </c>
      <c r="T5097" s="33" t="str">
        <f t="shared" si="143"/>
        <v/>
      </c>
    </row>
    <row r="5098" spans="15:20" x14ac:dyDescent="0.3">
      <c r="O5098" s="33" t="e">
        <f>VLOOKUP($A4532,Master!$A:$B,2,0)&amp;$J4532&amp;$K4532</f>
        <v>#N/A</v>
      </c>
      <c r="P5098" s="33" t="e">
        <f>IF(OR($A4532="KE0",$A4532="KZ0",$A4532="KV0",$A4532="KH0",$A4532="KE",$A4532="KZ",),VLOOKUP($A4532&amp;$F4532,Master!$D:$E,2,0)&amp;$J4532&amp;$K4532,VLOOKUP($A4532,Master!$D:$E,2,0)&amp;Sheet1!$J4532&amp;Sheet1!$K4532)</f>
        <v>#N/A</v>
      </c>
      <c r="Q5098" s="33" t="str">
        <f t="shared" si="142"/>
        <v/>
      </c>
      <c r="R5098" s="33" t="e">
        <f>IF(IF(VLOOKUP($A4532,Master!$G:$J,4,0)="x",Sheet1!$A4532,"")="","",IF(VLOOKUP($A4532,Master!$G:$J,4,0)="x",Sheet1!$A4532,"")&amp;$J4532&amp;$K4532)</f>
        <v>#N/A</v>
      </c>
      <c r="S5098" s="33" t="e">
        <f>IF(VLOOKUP($A4532,Master!$L:$M,2,0)=0,"",VLOOKUP($A4532,Master!$L:$M,2,0)&amp;$J4532&amp;$L4532)</f>
        <v>#N/A</v>
      </c>
      <c r="T5098" s="33" t="str">
        <f t="shared" si="143"/>
        <v/>
      </c>
    </row>
    <row r="5099" spans="15:20" x14ac:dyDescent="0.3">
      <c r="O5099" s="33" t="e">
        <f>VLOOKUP($A4533,Master!$A:$B,2,0)&amp;$J4533&amp;$K4533</f>
        <v>#N/A</v>
      </c>
      <c r="P5099" s="33" t="e">
        <f>IF(OR($A4533="KE0",$A4533="KZ0",$A4533="KV0",$A4533="KH0",$A4533="KE",$A4533="KZ",),VLOOKUP($A4533&amp;$F4533,Master!$D:$E,2,0)&amp;$J4533&amp;$K4533,VLOOKUP($A4533,Master!$D:$E,2,0)&amp;Sheet1!$J4533&amp;Sheet1!$K4533)</f>
        <v>#N/A</v>
      </c>
      <c r="Q5099" s="33" t="str">
        <f t="shared" si="142"/>
        <v/>
      </c>
      <c r="R5099" s="33" t="e">
        <f>IF(IF(VLOOKUP($A4533,Master!$G:$J,4,0)="x",Sheet1!$A4533,"")="","",IF(VLOOKUP($A4533,Master!$G:$J,4,0)="x",Sheet1!$A4533,"")&amp;$J4533&amp;$K4533)</f>
        <v>#N/A</v>
      </c>
      <c r="S5099" s="33" t="e">
        <f>IF(VLOOKUP($A4533,Master!$L:$M,2,0)=0,"",VLOOKUP($A4533,Master!$L:$M,2,0)&amp;$J4533&amp;$L4533)</f>
        <v>#N/A</v>
      </c>
      <c r="T5099" s="33" t="str">
        <f t="shared" si="143"/>
        <v/>
      </c>
    </row>
    <row r="5100" spans="15:20" x14ac:dyDescent="0.3">
      <c r="O5100" s="33" t="e">
        <f>VLOOKUP($A4534,Master!$A:$B,2,0)&amp;$J4534&amp;$K4534</f>
        <v>#N/A</v>
      </c>
      <c r="P5100" s="33" t="e">
        <f>IF(OR($A4534="KE0",$A4534="KZ0",$A4534="KV0",$A4534="KH0",$A4534="KE",$A4534="KZ",),VLOOKUP($A4534&amp;$F4534,Master!$D:$E,2,0)&amp;$J4534&amp;$K4534,VLOOKUP($A4534,Master!$D:$E,2,0)&amp;Sheet1!$J4534&amp;Sheet1!$K4534)</f>
        <v>#N/A</v>
      </c>
      <c r="Q5100" s="33" t="str">
        <f t="shared" si="142"/>
        <v/>
      </c>
      <c r="R5100" s="33" t="e">
        <f>IF(IF(VLOOKUP($A4534,Master!$G:$J,4,0)="x",Sheet1!$A4534,"")="","",IF(VLOOKUP($A4534,Master!$G:$J,4,0)="x",Sheet1!$A4534,"")&amp;$J4534&amp;$K4534)</f>
        <v>#N/A</v>
      </c>
      <c r="S5100" s="33" t="e">
        <f>IF(VLOOKUP($A4534,Master!$L:$M,2,0)=0,"",VLOOKUP($A4534,Master!$L:$M,2,0)&amp;$J4534&amp;$L4534)</f>
        <v>#N/A</v>
      </c>
      <c r="T5100" s="33" t="str">
        <f t="shared" si="143"/>
        <v/>
      </c>
    </row>
    <row r="5101" spans="15:20" x14ac:dyDescent="0.3">
      <c r="O5101" s="33" t="e">
        <f>VLOOKUP($A4535,Master!$A:$B,2,0)&amp;$J4535&amp;$K4535</f>
        <v>#N/A</v>
      </c>
      <c r="P5101" s="33" t="e">
        <f>IF(OR($A4535="KE0",$A4535="KZ0",$A4535="KV0",$A4535="KH0",$A4535="KE",$A4535="KZ",),VLOOKUP($A4535&amp;$F4535,Master!$D:$E,2,0)&amp;$J4535&amp;$K4535,VLOOKUP($A4535,Master!$D:$E,2,0)&amp;Sheet1!$J4535&amp;Sheet1!$K4535)</f>
        <v>#N/A</v>
      </c>
      <c r="Q5101" s="33" t="str">
        <f t="shared" si="142"/>
        <v/>
      </c>
      <c r="R5101" s="33" t="e">
        <f>IF(IF(VLOOKUP($A4535,Master!$G:$J,4,0)="x",Sheet1!$A4535,"")="","",IF(VLOOKUP($A4535,Master!$G:$J,4,0)="x",Sheet1!$A4535,"")&amp;$J4535&amp;$K4535)</f>
        <v>#N/A</v>
      </c>
      <c r="S5101" s="33" t="e">
        <f>IF(VLOOKUP($A4535,Master!$L:$M,2,0)=0,"",VLOOKUP($A4535,Master!$L:$M,2,0)&amp;$J4535&amp;$L4535)</f>
        <v>#N/A</v>
      </c>
      <c r="T5101" s="33" t="str">
        <f t="shared" si="143"/>
        <v/>
      </c>
    </row>
    <row r="5102" spans="15:20" x14ac:dyDescent="0.3">
      <c r="O5102" s="33" t="e">
        <f>VLOOKUP($A4536,Master!$A:$B,2,0)&amp;$J4536&amp;$K4536</f>
        <v>#N/A</v>
      </c>
      <c r="P5102" s="33" t="e">
        <f>IF(OR($A4536="KE0",$A4536="KZ0",$A4536="KV0",$A4536="KH0",$A4536="KE",$A4536="KZ",),VLOOKUP($A4536&amp;$F4536,Master!$D:$E,2,0)&amp;$J4536&amp;$K4536,VLOOKUP($A4536,Master!$D:$E,2,0)&amp;Sheet1!$J4536&amp;Sheet1!$K4536)</f>
        <v>#N/A</v>
      </c>
      <c r="Q5102" s="33" t="str">
        <f t="shared" si="142"/>
        <v/>
      </c>
      <c r="R5102" s="33" t="e">
        <f>IF(IF(VLOOKUP($A4536,Master!$G:$J,4,0)="x",Sheet1!$A4536,"")="","",IF(VLOOKUP($A4536,Master!$G:$J,4,0)="x",Sheet1!$A4536,"")&amp;$J4536&amp;$K4536)</f>
        <v>#N/A</v>
      </c>
      <c r="S5102" s="33" t="e">
        <f>IF(VLOOKUP($A4536,Master!$L:$M,2,0)=0,"",VLOOKUP($A4536,Master!$L:$M,2,0)&amp;$J4536&amp;$L4536)</f>
        <v>#N/A</v>
      </c>
      <c r="T5102" s="33" t="str">
        <f t="shared" si="143"/>
        <v/>
      </c>
    </row>
    <row r="5103" spans="15:20" x14ac:dyDescent="0.3">
      <c r="O5103" s="33" t="e">
        <f>VLOOKUP($A4537,Master!$A:$B,2,0)&amp;$J4537&amp;$K4537</f>
        <v>#N/A</v>
      </c>
      <c r="P5103" s="33" t="e">
        <f>IF(OR($A4537="KE0",$A4537="KZ0",$A4537="KV0",$A4537="KH0",$A4537="KE",$A4537="KZ",),VLOOKUP($A4537&amp;$F4537,Master!$D:$E,2,0)&amp;$J4537&amp;$K4537,VLOOKUP($A4537,Master!$D:$E,2,0)&amp;Sheet1!$J4537&amp;Sheet1!$K4537)</f>
        <v>#N/A</v>
      </c>
      <c r="Q5103" s="33" t="str">
        <f t="shared" si="142"/>
        <v/>
      </c>
      <c r="R5103" s="33" t="e">
        <f>IF(IF(VLOOKUP($A4537,Master!$G:$J,4,0)="x",Sheet1!$A4537,"")="","",IF(VLOOKUP($A4537,Master!$G:$J,4,0)="x",Sheet1!$A4537,"")&amp;$J4537&amp;$K4537)</f>
        <v>#N/A</v>
      </c>
      <c r="S5103" s="33" t="e">
        <f>IF(VLOOKUP($A4537,Master!$L:$M,2,0)=0,"",VLOOKUP($A4537,Master!$L:$M,2,0)&amp;$J4537&amp;$L4537)</f>
        <v>#N/A</v>
      </c>
      <c r="T5103" s="33" t="str">
        <f t="shared" si="143"/>
        <v/>
      </c>
    </row>
    <row r="5104" spans="15:20" x14ac:dyDescent="0.3">
      <c r="O5104" s="33" t="e">
        <f>VLOOKUP($A4538,Master!$A:$B,2,0)&amp;$J4538&amp;$K4538</f>
        <v>#N/A</v>
      </c>
      <c r="P5104" s="33" t="e">
        <f>IF(OR($A4538="KE0",$A4538="KZ0",$A4538="KV0",$A4538="KH0",$A4538="KE",$A4538="KZ",),VLOOKUP($A4538&amp;$F4538,Master!$D:$E,2,0)&amp;$J4538&amp;$K4538,VLOOKUP($A4538,Master!$D:$E,2,0)&amp;Sheet1!$J4538&amp;Sheet1!$K4538)</f>
        <v>#N/A</v>
      </c>
      <c r="Q5104" s="33" t="str">
        <f t="shared" si="142"/>
        <v/>
      </c>
      <c r="R5104" s="33" t="e">
        <f>IF(IF(VLOOKUP($A4538,Master!$G:$J,4,0)="x",Sheet1!$A4538,"")="","",IF(VLOOKUP($A4538,Master!$G:$J,4,0)="x",Sheet1!$A4538,"")&amp;$J4538&amp;$K4538)</f>
        <v>#N/A</v>
      </c>
      <c r="S5104" s="33" t="e">
        <f>IF(VLOOKUP($A4538,Master!$L:$M,2,0)=0,"",VLOOKUP($A4538,Master!$L:$M,2,0)&amp;$J4538&amp;$L4538)</f>
        <v>#N/A</v>
      </c>
      <c r="T5104" s="33" t="str">
        <f t="shared" si="143"/>
        <v/>
      </c>
    </row>
    <row r="5105" spans="15:20" x14ac:dyDescent="0.3">
      <c r="O5105" s="33" t="e">
        <f>VLOOKUP($A4539,Master!$A:$B,2,0)&amp;$J4539&amp;$K4539</f>
        <v>#N/A</v>
      </c>
      <c r="P5105" s="33" t="e">
        <f>IF(OR($A4539="KE0",$A4539="KZ0",$A4539="KV0",$A4539="KH0",$A4539="KE",$A4539="KZ",),VLOOKUP($A4539&amp;$F4539,Master!$D:$E,2,0)&amp;$J4539&amp;$K4539,VLOOKUP($A4539,Master!$D:$E,2,0)&amp;Sheet1!$J4539&amp;Sheet1!$K4539)</f>
        <v>#N/A</v>
      </c>
      <c r="Q5105" s="33" t="str">
        <f t="shared" si="142"/>
        <v/>
      </c>
      <c r="R5105" s="33" t="e">
        <f>IF(IF(VLOOKUP($A4539,Master!$G:$J,4,0)="x",Sheet1!$A4539,"")="","",IF(VLOOKUP($A4539,Master!$G:$J,4,0)="x",Sheet1!$A4539,"")&amp;$J4539&amp;$K4539)</f>
        <v>#N/A</v>
      </c>
      <c r="S5105" s="33" t="e">
        <f>IF(VLOOKUP($A4539,Master!$L:$M,2,0)=0,"",VLOOKUP($A4539,Master!$L:$M,2,0)&amp;$J4539&amp;$L4539)</f>
        <v>#N/A</v>
      </c>
      <c r="T5105" s="33" t="str">
        <f t="shared" si="143"/>
        <v/>
      </c>
    </row>
    <row r="5106" spans="15:20" x14ac:dyDescent="0.3">
      <c r="O5106" s="33" t="e">
        <f>VLOOKUP($A4540,Master!$A:$B,2,0)&amp;$J4540&amp;$K4540</f>
        <v>#N/A</v>
      </c>
      <c r="P5106" s="33" t="e">
        <f>IF(OR($A4540="KE0",$A4540="KZ0",$A4540="KV0",$A4540="KH0",$A4540="KE",$A4540="KZ",),VLOOKUP($A4540&amp;$F4540,Master!$D:$E,2,0)&amp;$J4540&amp;$K4540,VLOOKUP($A4540,Master!$D:$E,2,0)&amp;Sheet1!$J4540&amp;Sheet1!$K4540)</f>
        <v>#N/A</v>
      </c>
      <c r="Q5106" s="33" t="str">
        <f t="shared" si="142"/>
        <v/>
      </c>
      <c r="R5106" s="33" t="e">
        <f>IF(IF(VLOOKUP($A4540,Master!$G:$J,4,0)="x",Sheet1!$A4540,"")="","",IF(VLOOKUP($A4540,Master!$G:$J,4,0)="x",Sheet1!$A4540,"")&amp;$J4540&amp;$K4540)</f>
        <v>#N/A</v>
      </c>
      <c r="S5106" s="33" t="e">
        <f>IF(VLOOKUP($A4540,Master!$L:$M,2,0)=0,"",VLOOKUP($A4540,Master!$L:$M,2,0)&amp;$J4540&amp;$L4540)</f>
        <v>#N/A</v>
      </c>
      <c r="T5106" s="33" t="str">
        <f t="shared" si="143"/>
        <v/>
      </c>
    </row>
    <row r="5107" spans="15:20" x14ac:dyDescent="0.3">
      <c r="O5107" s="33" t="e">
        <f>VLOOKUP($A4541,Master!$A:$B,2,0)&amp;$J4541&amp;$K4541</f>
        <v>#N/A</v>
      </c>
      <c r="P5107" s="33" t="e">
        <f>IF(OR($A4541="KE0",$A4541="KZ0",$A4541="KV0",$A4541="KH0",$A4541="KE",$A4541="KZ",),VLOOKUP($A4541&amp;$F4541,Master!$D:$E,2,0)&amp;$J4541&amp;$K4541,VLOOKUP($A4541,Master!$D:$E,2,0)&amp;Sheet1!$J4541&amp;Sheet1!$K4541)</f>
        <v>#N/A</v>
      </c>
      <c r="Q5107" s="33" t="str">
        <f t="shared" si="142"/>
        <v/>
      </c>
      <c r="R5107" s="33" t="e">
        <f>IF(IF(VLOOKUP($A4541,Master!$G:$J,4,0)="x",Sheet1!$A4541,"")="","",IF(VLOOKUP($A4541,Master!$G:$J,4,0)="x",Sheet1!$A4541,"")&amp;$J4541&amp;$K4541)</f>
        <v>#N/A</v>
      </c>
      <c r="S5107" s="33" t="e">
        <f>IF(VLOOKUP($A4541,Master!$L:$M,2,0)=0,"",VLOOKUP($A4541,Master!$L:$M,2,0)&amp;$J4541&amp;$L4541)</f>
        <v>#N/A</v>
      </c>
      <c r="T5107" s="33" t="str">
        <f t="shared" si="143"/>
        <v/>
      </c>
    </row>
    <row r="5108" spans="15:20" x14ac:dyDescent="0.3">
      <c r="O5108" s="33" t="e">
        <f>VLOOKUP($A4542,Master!$A:$B,2,0)&amp;$J4542&amp;$K4542</f>
        <v>#N/A</v>
      </c>
      <c r="P5108" s="33" t="e">
        <f>IF(OR($A4542="KE0",$A4542="KZ0",$A4542="KV0",$A4542="KH0",$A4542="KE",$A4542="KZ",),VLOOKUP($A4542&amp;$F4542,Master!$D:$E,2,0)&amp;$J4542&amp;$K4542,VLOOKUP($A4542,Master!$D:$E,2,0)&amp;Sheet1!$J4542&amp;Sheet1!$K4542)</f>
        <v>#N/A</v>
      </c>
      <c r="Q5108" s="33" t="str">
        <f t="shared" si="142"/>
        <v/>
      </c>
      <c r="R5108" s="33" t="e">
        <f>IF(IF(VLOOKUP($A4542,Master!$G:$J,4,0)="x",Sheet1!$A4542,"")="","",IF(VLOOKUP($A4542,Master!$G:$J,4,0)="x",Sheet1!$A4542,"")&amp;$J4542&amp;$K4542)</f>
        <v>#N/A</v>
      </c>
      <c r="S5108" s="33" t="e">
        <f>IF(VLOOKUP($A4542,Master!$L:$M,2,0)=0,"",VLOOKUP($A4542,Master!$L:$M,2,0)&amp;$J4542&amp;$L4542)</f>
        <v>#N/A</v>
      </c>
      <c r="T5108" s="33" t="str">
        <f t="shared" si="143"/>
        <v/>
      </c>
    </row>
    <row r="5109" spans="15:20" x14ac:dyDescent="0.3">
      <c r="O5109" s="33" t="e">
        <f>VLOOKUP($A4543,Master!$A:$B,2,0)&amp;$J4543&amp;$K4543</f>
        <v>#N/A</v>
      </c>
      <c r="P5109" s="33" t="e">
        <f>IF(OR($A4543="KE0",$A4543="KZ0",$A4543="KV0",$A4543="KH0",$A4543="KE",$A4543="KZ",),VLOOKUP($A4543&amp;$F4543,Master!$D:$E,2,0)&amp;$J4543&amp;$K4543,VLOOKUP($A4543,Master!$D:$E,2,0)&amp;Sheet1!$J4543&amp;Sheet1!$K4543)</f>
        <v>#N/A</v>
      </c>
      <c r="Q5109" s="33" t="str">
        <f t="shared" si="142"/>
        <v/>
      </c>
      <c r="R5109" s="33" t="e">
        <f>IF(IF(VLOOKUP($A4543,Master!$G:$J,4,0)="x",Sheet1!$A4543,"")="","",IF(VLOOKUP($A4543,Master!$G:$J,4,0)="x",Sheet1!$A4543,"")&amp;$J4543&amp;$K4543)</f>
        <v>#N/A</v>
      </c>
      <c r="S5109" s="33" t="e">
        <f>IF(VLOOKUP($A4543,Master!$L:$M,2,0)=0,"",VLOOKUP($A4543,Master!$L:$M,2,0)&amp;$J4543&amp;$L4543)</f>
        <v>#N/A</v>
      </c>
      <c r="T5109" s="33" t="str">
        <f t="shared" si="143"/>
        <v/>
      </c>
    </row>
    <row r="5110" spans="15:20" x14ac:dyDescent="0.3">
      <c r="O5110" s="33" t="e">
        <f>VLOOKUP($A4544,Master!$A:$B,2,0)&amp;$J4544&amp;$K4544</f>
        <v>#N/A</v>
      </c>
      <c r="P5110" s="33" t="e">
        <f>IF(OR($A4544="KE0",$A4544="KZ0",$A4544="KV0",$A4544="KH0",$A4544="KE",$A4544="KZ",),VLOOKUP($A4544&amp;$F4544,Master!$D:$E,2,0)&amp;$J4544&amp;$K4544,VLOOKUP($A4544,Master!$D:$E,2,0)&amp;Sheet1!$J4544&amp;Sheet1!$K4544)</f>
        <v>#N/A</v>
      </c>
      <c r="Q5110" s="33" t="str">
        <f t="shared" si="142"/>
        <v/>
      </c>
      <c r="R5110" s="33" t="e">
        <f>IF(IF(VLOOKUP($A4544,Master!$G:$J,4,0)="x",Sheet1!$A4544,"")="","",IF(VLOOKUP($A4544,Master!$G:$J,4,0)="x",Sheet1!$A4544,"")&amp;$J4544&amp;$K4544)</f>
        <v>#N/A</v>
      </c>
      <c r="S5110" s="33" t="e">
        <f>IF(VLOOKUP($A4544,Master!$L:$M,2,0)=0,"",VLOOKUP($A4544,Master!$L:$M,2,0)&amp;$J4544&amp;$L4544)</f>
        <v>#N/A</v>
      </c>
      <c r="T5110" s="33" t="str">
        <f t="shared" si="143"/>
        <v/>
      </c>
    </row>
    <row r="5111" spans="15:20" x14ac:dyDescent="0.3">
      <c r="O5111" s="33" t="e">
        <f>VLOOKUP($A4545,Master!$A:$B,2,0)&amp;$J4545&amp;$K4545</f>
        <v>#N/A</v>
      </c>
      <c r="P5111" s="33" t="e">
        <f>IF(OR($A4545="KE0",$A4545="KZ0",$A4545="KV0",$A4545="KH0",$A4545="KE",$A4545="KZ",),VLOOKUP($A4545&amp;$F4545,Master!$D:$E,2,0)&amp;$J4545&amp;$K4545,VLOOKUP($A4545,Master!$D:$E,2,0)&amp;Sheet1!$J4545&amp;Sheet1!$K4545)</f>
        <v>#N/A</v>
      </c>
      <c r="Q5111" s="33" t="str">
        <f t="shared" si="142"/>
        <v/>
      </c>
      <c r="R5111" s="33" t="e">
        <f>IF(IF(VLOOKUP($A4545,Master!$G:$J,4,0)="x",Sheet1!$A4545,"")="","",IF(VLOOKUP($A4545,Master!$G:$J,4,0)="x",Sheet1!$A4545,"")&amp;$J4545&amp;$K4545)</f>
        <v>#N/A</v>
      </c>
      <c r="S5111" s="33" t="e">
        <f>IF(VLOOKUP($A4545,Master!$L:$M,2,0)=0,"",VLOOKUP($A4545,Master!$L:$M,2,0)&amp;$J4545&amp;$L4545)</f>
        <v>#N/A</v>
      </c>
      <c r="T5111" s="33" t="str">
        <f t="shared" si="143"/>
        <v/>
      </c>
    </row>
    <row r="5112" spans="15:20" x14ac:dyDescent="0.3">
      <c r="O5112" s="33" t="e">
        <f>VLOOKUP($A4546,Master!$A:$B,2,0)&amp;$J4546&amp;$K4546</f>
        <v>#N/A</v>
      </c>
      <c r="P5112" s="33" t="e">
        <f>IF(OR($A4546="KE0",$A4546="KZ0",$A4546="KV0",$A4546="KH0",$A4546="KE",$A4546="KZ",),VLOOKUP($A4546&amp;$F4546,Master!$D:$E,2,0)&amp;$J4546&amp;$K4546,VLOOKUP($A4546,Master!$D:$E,2,0)&amp;Sheet1!$J4546&amp;Sheet1!$K4546)</f>
        <v>#N/A</v>
      </c>
      <c r="Q5112" s="33" t="str">
        <f t="shared" si="142"/>
        <v/>
      </c>
      <c r="R5112" s="33" t="e">
        <f>IF(IF(VLOOKUP($A4546,Master!$G:$J,4,0)="x",Sheet1!$A4546,"")="","",IF(VLOOKUP($A4546,Master!$G:$J,4,0)="x",Sheet1!$A4546,"")&amp;$J4546&amp;$K4546)</f>
        <v>#N/A</v>
      </c>
      <c r="S5112" s="33" t="e">
        <f>IF(VLOOKUP($A4546,Master!$L:$M,2,0)=0,"",VLOOKUP($A4546,Master!$L:$M,2,0)&amp;$J4546&amp;$L4546)</f>
        <v>#N/A</v>
      </c>
      <c r="T5112" s="33" t="str">
        <f t="shared" si="143"/>
        <v/>
      </c>
    </row>
    <row r="5113" spans="15:20" x14ac:dyDescent="0.3">
      <c r="O5113" s="33" t="e">
        <f>VLOOKUP($A4547,Master!$A:$B,2,0)&amp;$J4547&amp;$K4547</f>
        <v>#N/A</v>
      </c>
      <c r="P5113" s="33" t="e">
        <f>IF(OR($A4547="KE0",$A4547="KZ0",$A4547="KV0",$A4547="KH0",$A4547="KE",$A4547="KZ",),VLOOKUP($A4547&amp;$F4547,Master!$D:$E,2,0)&amp;$J4547&amp;$K4547,VLOOKUP($A4547,Master!$D:$E,2,0)&amp;Sheet1!$J4547&amp;Sheet1!$K4547)</f>
        <v>#N/A</v>
      </c>
      <c r="Q5113" s="33" t="str">
        <f t="shared" si="142"/>
        <v/>
      </c>
      <c r="R5113" s="33" t="e">
        <f>IF(IF(VLOOKUP($A4547,Master!$G:$J,4,0)="x",Sheet1!$A4547,"")="","",IF(VLOOKUP($A4547,Master!$G:$J,4,0)="x",Sheet1!$A4547,"")&amp;$J4547&amp;$K4547)</f>
        <v>#N/A</v>
      </c>
      <c r="S5113" s="33" t="e">
        <f>IF(VLOOKUP($A4547,Master!$L:$M,2,0)=0,"",VLOOKUP($A4547,Master!$L:$M,2,0)&amp;$J4547&amp;$L4547)</f>
        <v>#N/A</v>
      </c>
      <c r="T5113" s="33" t="str">
        <f t="shared" si="143"/>
        <v/>
      </c>
    </row>
    <row r="5114" spans="15:20" x14ac:dyDescent="0.3">
      <c r="O5114" s="33" t="e">
        <f>VLOOKUP($A4548,Master!$A:$B,2,0)&amp;$J4548&amp;$K4548</f>
        <v>#N/A</v>
      </c>
      <c r="P5114" s="33" t="e">
        <f>IF(OR($A4548="KE0",$A4548="KZ0",$A4548="KV0",$A4548="KH0",$A4548="KE",$A4548="KZ",),VLOOKUP($A4548&amp;$F4548,Master!$D:$E,2,0)&amp;$J4548&amp;$K4548,VLOOKUP($A4548,Master!$D:$E,2,0)&amp;Sheet1!$J4548&amp;Sheet1!$K4548)</f>
        <v>#N/A</v>
      </c>
      <c r="Q5114" s="33" t="str">
        <f t="shared" si="142"/>
        <v/>
      </c>
      <c r="R5114" s="33" t="e">
        <f>IF(IF(VLOOKUP($A4548,Master!$G:$J,4,0)="x",Sheet1!$A4548,"")="","",IF(VLOOKUP($A4548,Master!$G:$J,4,0)="x",Sheet1!$A4548,"")&amp;$J4548&amp;$K4548)</f>
        <v>#N/A</v>
      </c>
      <c r="S5114" s="33" t="e">
        <f>IF(VLOOKUP($A4548,Master!$L:$M,2,0)=0,"",VLOOKUP($A4548,Master!$L:$M,2,0)&amp;$J4548&amp;$L4548)</f>
        <v>#N/A</v>
      </c>
      <c r="T5114" s="33" t="str">
        <f t="shared" si="143"/>
        <v/>
      </c>
    </row>
    <row r="5115" spans="15:20" x14ac:dyDescent="0.3">
      <c r="O5115" s="33" t="e">
        <f>VLOOKUP($A4549,Master!$A:$B,2,0)&amp;$J4549&amp;$K4549</f>
        <v>#N/A</v>
      </c>
      <c r="P5115" s="33" t="e">
        <f>IF(OR($A4549="KE0",$A4549="KZ0",$A4549="KV0",$A4549="KH0",$A4549="KE",$A4549="KZ",),VLOOKUP($A4549&amp;$F4549,Master!$D:$E,2,0)&amp;$J4549&amp;$K4549,VLOOKUP($A4549,Master!$D:$E,2,0)&amp;Sheet1!$J4549&amp;Sheet1!$K4549)</f>
        <v>#N/A</v>
      </c>
      <c r="Q5115" s="33" t="str">
        <f t="shared" si="142"/>
        <v/>
      </c>
      <c r="R5115" s="33" t="e">
        <f>IF(IF(VLOOKUP($A4549,Master!$G:$J,4,0)="x",Sheet1!$A4549,"")="","",IF(VLOOKUP($A4549,Master!$G:$J,4,0)="x",Sheet1!$A4549,"")&amp;$J4549&amp;$K4549)</f>
        <v>#N/A</v>
      </c>
      <c r="S5115" s="33" t="e">
        <f>IF(VLOOKUP($A4549,Master!$L:$M,2,0)=0,"",VLOOKUP($A4549,Master!$L:$M,2,0)&amp;$J4549&amp;$L4549)</f>
        <v>#N/A</v>
      </c>
      <c r="T5115" s="33" t="str">
        <f t="shared" si="143"/>
        <v/>
      </c>
    </row>
    <row r="5116" spans="15:20" x14ac:dyDescent="0.3">
      <c r="O5116" s="33" t="e">
        <f>VLOOKUP($A4550,Master!$A:$B,2,0)&amp;$J4550&amp;$K4550</f>
        <v>#N/A</v>
      </c>
      <c r="P5116" s="33" t="e">
        <f>IF(OR($A4550="KE0",$A4550="KZ0",$A4550="KV0",$A4550="KH0",$A4550="KE",$A4550="KZ",),VLOOKUP($A4550&amp;$F4550,Master!$D:$E,2,0)&amp;$J4550&amp;$K4550,VLOOKUP($A4550,Master!$D:$E,2,0)&amp;Sheet1!$J4550&amp;Sheet1!$K4550)</f>
        <v>#N/A</v>
      </c>
      <c r="Q5116" s="33" t="str">
        <f t="shared" si="142"/>
        <v/>
      </c>
      <c r="R5116" s="33" t="e">
        <f>IF(IF(VLOOKUP($A4550,Master!$G:$J,4,0)="x",Sheet1!$A4550,"")="","",IF(VLOOKUP($A4550,Master!$G:$J,4,0)="x",Sheet1!$A4550,"")&amp;$J4550&amp;$K4550)</f>
        <v>#N/A</v>
      </c>
      <c r="S5116" s="33" t="e">
        <f>IF(VLOOKUP($A4550,Master!$L:$M,2,0)=0,"",VLOOKUP($A4550,Master!$L:$M,2,0)&amp;$J4550&amp;$L4550)</f>
        <v>#N/A</v>
      </c>
      <c r="T5116" s="33" t="str">
        <f t="shared" si="143"/>
        <v/>
      </c>
    </row>
    <row r="5117" spans="15:20" x14ac:dyDescent="0.3">
      <c r="O5117" s="33" t="e">
        <f>VLOOKUP($A4551,Master!$A:$B,2,0)&amp;$J4551&amp;$K4551</f>
        <v>#N/A</v>
      </c>
      <c r="P5117" s="33" t="e">
        <f>IF(OR($A4551="KE0",$A4551="KZ0",$A4551="KV0",$A4551="KH0",$A4551="KE",$A4551="KZ",),VLOOKUP($A4551&amp;$F4551,Master!$D:$E,2,0)&amp;$J4551&amp;$K4551,VLOOKUP($A4551,Master!$D:$E,2,0)&amp;Sheet1!$J4551&amp;Sheet1!$K4551)</f>
        <v>#N/A</v>
      </c>
      <c r="Q5117" s="33" t="str">
        <f t="shared" si="142"/>
        <v/>
      </c>
      <c r="R5117" s="33" t="e">
        <f>IF(IF(VLOOKUP($A4551,Master!$G:$J,4,0)="x",Sheet1!$A4551,"")="","",IF(VLOOKUP($A4551,Master!$G:$J,4,0)="x",Sheet1!$A4551,"")&amp;$J4551&amp;$K4551)</f>
        <v>#N/A</v>
      </c>
      <c r="S5117" s="33" t="e">
        <f>IF(VLOOKUP($A4551,Master!$L:$M,2,0)=0,"",VLOOKUP($A4551,Master!$L:$M,2,0)&amp;$J4551&amp;$L4551)</f>
        <v>#N/A</v>
      </c>
      <c r="T5117" s="33" t="str">
        <f t="shared" si="143"/>
        <v/>
      </c>
    </row>
    <row r="5118" spans="15:20" x14ac:dyDescent="0.3">
      <c r="O5118" s="33" t="e">
        <f>VLOOKUP($A4552,Master!$A:$B,2,0)&amp;$J4552&amp;$K4552</f>
        <v>#N/A</v>
      </c>
      <c r="P5118" s="33" t="e">
        <f>IF(OR($A4552="KE0",$A4552="KZ0",$A4552="KV0",$A4552="KH0",$A4552="KE",$A4552="KZ",),VLOOKUP($A4552&amp;$F4552,Master!$D:$E,2,0)&amp;$J4552&amp;$K4552,VLOOKUP($A4552,Master!$D:$E,2,0)&amp;Sheet1!$J4552&amp;Sheet1!$K4552)</f>
        <v>#N/A</v>
      </c>
      <c r="Q5118" s="33" t="str">
        <f t="shared" si="142"/>
        <v/>
      </c>
      <c r="R5118" s="33" t="e">
        <f>IF(IF(VLOOKUP($A4552,Master!$G:$J,4,0)="x",Sheet1!$A4552,"")="","",IF(VLOOKUP($A4552,Master!$G:$J,4,0)="x",Sheet1!$A4552,"")&amp;$J4552&amp;$K4552)</f>
        <v>#N/A</v>
      </c>
      <c r="S5118" s="33" t="e">
        <f>IF(VLOOKUP($A4552,Master!$L:$M,2,0)=0,"",VLOOKUP($A4552,Master!$L:$M,2,0)&amp;$J4552&amp;$L4552)</f>
        <v>#N/A</v>
      </c>
      <c r="T5118" s="33" t="str">
        <f t="shared" si="143"/>
        <v/>
      </c>
    </row>
    <row r="5119" spans="15:20" x14ac:dyDescent="0.3">
      <c r="O5119" s="33" t="e">
        <f>VLOOKUP($A4553,Master!$A:$B,2,0)&amp;$J4553&amp;$K4553</f>
        <v>#N/A</v>
      </c>
      <c r="P5119" s="33" t="e">
        <f>IF(OR($A4553="KE0",$A4553="KZ0",$A4553="KV0",$A4553="KH0",$A4553="KE",$A4553="KZ",),VLOOKUP($A4553&amp;$F4553,Master!$D:$E,2,0)&amp;$J4553&amp;$K4553,VLOOKUP($A4553,Master!$D:$E,2,0)&amp;Sheet1!$J4553&amp;Sheet1!$K4553)</f>
        <v>#N/A</v>
      </c>
      <c r="Q5119" s="33" t="str">
        <f t="shared" si="142"/>
        <v/>
      </c>
      <c r="R5119" s="33" t="e">
        <f>IF(IF(VLOOKUP($A4553,Master!$G:$J,4,0)="x",Sheet1!$A4553,"")="","",IF(VLOOKUP($A4553,Master!$G:$J,4,0)="x",Sheet1!$A4553,"")&amp;$J4553&amp;$K4553)</f>
        <v>#N/A</v>
      </c>
      <c r="S5119" s="33" t="e">
        <f>IF(VLOOKUP($A4553,Master!$L:$M,2,0)=0,"",VLOOKUP($A4553,Master!$L:$M,2,0)&amp;$J4553&amp;$L4553)</f>
        <v>#N/A</v>
      </c>
      <c r="T5119" s="33" t="str">
        <f t="shared" si="143"/>
        <v/>
      </c>
    </row>
    <row r="5120" spans="15:20" x14ac:dyDescent="0.3">
      <c r="O5120" s="33" t="e">
        <f>VLOOKUP($A4554,Master!$A:$B,2,0)&amp;$J4554&amp;$K4554</f>
        <v>#N/A</v>
      </c>
      <c r="P5120" s="33" t="e">
        <f>IF(OR($A4554="KE0",$A4554="KZ0",$A4554="KV0",$A4554="KH0",$A4554="KE",$A4554="KZ",),VLOOKUP($A4554&amp;$F4554,Master!$D:$E,2,0)&amp;$J4554&amp;$K4554,VLOOKUP($A4554,Master!$D:$E,2,0)&amp;Sheet1!$J4554&amp;Sheet1!$K4554)</f>
        <v>#N/A</v>
      </c>
      <c r="Q5120" s="33" t="str">
        <f t="shared" si="142"/>
        <v/>
      </c>
      <c r="R5120" s="33" t="e">
        <f>IF(IF(VLOOKUP($A4554,Master!$G:$J,4,0)="x",Sheet1!$A4554,"")="","",IF(VLOOKUP($A4554,Master!$G:$J,4,0)="x",Sheet1!$A4554,"")&amp;$J4554&amp;$K4554)</f>
        <v>#N/A</v>
      </c>
      <c r="S5120" s="33" t="e">
        <f>IF(VLOOKUP($A4554,Master!$L:$M,2,0)=0,"",VLOOKUP($A4554,Master!$L:$M,2,0)&amp;$J4554&amp;$L4554)</f>
        <v>#N/A</v>
      </c>
      <c r="T5120" s="33" t="str">
        <f t="shared" si="143"/>
        <v/>
      </c>
    </row>
    <row r="5121" spans="15:20" x14ac:dyDescent="0.3">
      <c r="O5121" s="33" t="e">
        <f>VLOOKUP($A4555,Master!$A:$B,2,0)&amp;$J4555&amp;$K4555</f>
        <v>#N/A</v>
      </c>
      <c r="P5121" s="33" t="e">
        <f>IF(OR($A4555="KE0",$A4555="KZ0",$A4555="KV0",$A4555="KH0",$A4555="KE",$A4555="KZ",),VLOOKUP($A4555&amp;$F4555,Master!$D:$E,2,0)&amp;$J4555&amp;$K4555,VLOOKUP($A4555,Master!$D:$E,2,0)&amp;Sheet1!$J4555&amp;Sheet1!$K4555)</f>
        <v>#N/A</v>
      </c>
      <c r="Q5121" s="33" t="str">
        <f t="shared" si="142"/>
        <v/>
      </c>
      <c r="R5121" s="33" t="e">
        <f>IF(IF(VLOOKUP($A4555,Master!$G:$J,4,0)="x",Sheet1!$A4555,"")="","",IF(VLOOKUP($A4555,Master!$G:$J,4,0)="x",Sheet1!$A4555,"")&amp;$J4555&amp;$K4555)</f>
        <v>#N/A</v>
      </c>
      <c r="S5121" s="33" t="e">
        <f>IF(VLOOKUP($A4555,Master!$L:$M,2,0)=0,"",VLOOKUP($A4555,Master!$L:$M,2,0)&amp;$J4555&amp;$L4555)</f>
        <v>#N/A</v>
      </c>
      <c r="T5121" s="33" t="str">
        <f t="shared" si="143"/>
        <v/>
      </c>
    </row>
    <row r="5122" spans="15:20" x14ac:dyDescent="0.3">
      <c r="O5122" s="33" t="e">
        <f>VLOOKUP($A4556,Master!$A:$B,2,0)&amp;$J4556&amp;$K4556</f>
        <v>#N/A</v>
      </c>
      <c r="P5122" s="33" t="e">
        <f>IF(OR($A4556="KE0",$A4556="KZ0",$A4556="KV0",$A4556="KH0",$A4556="KE",$A4556="KZ",),VLOOKUP($A4556&amp;$F4556,Master!$D:$E,2,0)&amp;$J4556&amp;$K4556,VLOOKUP($A4556,Master!$D:$E,2,0)&amp;Sheet1!$J4556&amp;Sheet1!$K4556)</f>
        <v>#N/A</v>
      </c>
      <c r="Q5122" s="33" t="str">
        <f t="shared" si="142"/>
        <v/>
      </c>
      <c r="R5122" s="33" t="e">
        <f>IF(IF(VLOOKUP($A4556,Master!$G:$J,4,0)="x",Sheet1!$A4556,"")="","",IF(VLOOKUP($A4556,Master!$G:$J,4,0)="x",Sheet1!$A4556,"")&amp;$J4556&amp;$K4556)</f>
        <v>#N/A</v>
      </c>
      <c r="S5122" s="33" t="e">
        <f>IF(VLOOKUP($A4556,Master!$L:$M,2,0)=0,"",VLOOKUP($A4556,Master!$L:$M,2,0)&amp;$J4556&amp;$L4556)</f>
        <v>#N/A</v>
      </c>
      <c r="T5122" s="33" t="str">
        <f t="shared" si="143"/>
        <v/>
      </c>
    </row>
    <row r="5123" spans="15:20" x14ac:dyDescent="0.3">
      <c r="O5123" s="33" t="e">
        <f>VLOOKUP($A4557,Master!$A:$B,2,0)&amp;$J4557&amp;$K4557</f>
        <v>#N/A</v>
      </c>
      <c r="P5123" s="33" t="e">
        <f>IF(OR($A4557="KE0",$A4557="KZ0",$A4557="KV0",$A4557="KH0",$A4557="KE",$A4557="KZ",),VLOOKUP($A4557&amp;$F4557,Master!$D:$E,2,0)&amp;$J4557&amp;$K4557,VLOOKUP($A4557,Master!$D:$E,2,0)&amp;Sheet1!$J4557&amp;Sheet1!$K4557)</f>
        <v>#N/A</v>
      </c>
      <c r="Q5123" s="33" t="str">
        <f t="shared" ref="Q5123:Q5186" si="144">$A4557&amp;$J4557&amp;$K4557</f>
        <v/>
      </c>
      <c r="R5123" s="33" t="e">
        <f>IF(IF(VLOOKUP($A4557,Master!$G:$J,4,0)="x",Sheet1!$A4557,"")="","",IF(VLOOKUP($A4557,Master!$G:$J,4,0)="x",Sheet1!$A4557,"")&amp;$J4557&amp;$K4557)</f>
        <v>#N/A</v>
      </c>
      <c r="S5123" s="33" t="e">
        <f>IF(VLOOKUP($A4557,Master!$L:$M,2,0)=0,"",VLOOKUP($A4557,Master!$L:$M,2,0)&amp;$J4557&amp;$L4557)</f>
        <v>#N/A</v>
      </c>
      <c r="T5123" s="33" t="str">
        <f t="shared" ref="T5123:T5186" si="145">$A4557&amp;$J4557</f>
        <v/>
      </c>
    </row>
    <row r="5124" spans="15:20" x14ac:dyDescent="0.3">
      <c r="O5124" s="33" t="e">
        <f>VLOOKUP($A4558,Master!$A:$B,2,0)&amp;$J4558&amp;$K4558</f>
        <v>#N/A</v>
      </c>
      <c r="P5124" s="33" t="e">
        <f>IF(OR($A4558="KE0",$A4558="KZ0",$A4558="KV0",$A4558="KH0",$A4558="KE",$A4558="KZ",),VLOOKUP($A4558&amp;$F4558,Master!$D:$E,2,0)&amp;$J4558&amp;$K4558,VLOOKUP($A4558,Master!$D:$E,2,0)&amp;Sheet1!$J4558&amp;Sheet1!$K4558)</f>
        <v>#N/A</v>
      </c>
      <c r="Q5124" s="33" t="str">
        <f t="shared" si="144"/>
        <v/>
      </c>
      <c r="R5124" s="33" t="e">
        <f>IF(IF(VLOOKUP($A4558,Master!$G:$J,4,0)="x",Sheet1!$A4558,"")="","",IF(VLOOKUP($A4558,Master!$G:$J,4,0)="x",Sheet1!$A4558,"")&amp;$J4558&amp;$K4558)</f>
        <v>#N/A</v>
      </c>
      <c r="S5124" s="33" t="e">
        <f>IF(VLOOKUP($A4558,Master!$L:$M,2,0)=0,"",VLOOKUP($A4558,Master!$L:$M,2,0)&amp;$J4558&amp;$L4558)</f>
        <v>#N/A</v>
      </c>
      <c r="T5124" s="33" t="str">
        <f t="shared" si="145"/>
        <v/>
      </c>
    </row>
    <row r="5125" spans="15:20" x14ac:dyDescent="0.3">
      <c r="O5125" s="33" t="e">
        <f>VLOOKUP($A4559,Master!$A:$B,2,0)&amp;$J4559&amp;$K4559</f>
        <v>#N/A</v>
      </c>
      <c r="P5125" s="33" t="e">
        <f>IF(OR($A4559="KE0",$A4559="KZ0",$A4559="KV0",$A4559="KH0",$A4559="KE",$A4559="KZ",),VLOOKUP($A4559&amp;$F4559,Master!$D:$E,2,0)&amp;$J4559&amp;$K4559,VLOOKUP($A4559,Master!$D:$E,2,0)&amp;Sheet1!$J4559&amp;Sheet1!$K4559)</f>
        <v>#N/A</v>
      </c>
      <c r="Q5125" s="33" t="str">
        <f t="shared" si="144"/>
        <v/>
      </c>
      <c r="R5125" s="33" t="e">
        <f>IF(IF(VLOOKUP($A4559,Master!$G:$J,4,0)="x",Sheet1!$A4559,"")="","",IF(VLOOKUP($A4559,Master!$G:$J,4,0)="x",Sheet1!$A4559,"")&amp;$J4559&amp;$K4559)</f>
        <v>#N/A</v>
      </c>
      <c r="S5125" s="33" t="e">
        <f>IF(VLOOKUP($A4559,Master!$L:$M,2,0)=0,"",VLOOKUP($A4559,Master!$L:$M,2,0)&amp;$J4559&amp;$L4559)</f>
        <v>#N/A</v>
      </c>
      <c r="T5125" s="33" t="str">
        <f t="shared" si="145"/>
        <v/>
      </c>
    </row>
    <row r="5126" spans="15:20" x14ac:dyDescent="0.3">
      <c r="O5126" s="33" t="e">
        <f>VLOOKUP($A4560,Master!$A:$B,2,0)&amp;$J4560&amp;$K4560</f>
        <v>#N/A</v>
      </c>
      <c r="P5126" s="33" t="e">
        <f>IF(OR($A4560="KE0",$A4560="KZ0",$A4560="KV0",$A4560="KH0",$A4560="KE",$A4560="KZ",),VLOOKUP($A4560&amp;$F4560,Master!$D:$E,2,0)&amp;$J4560&amp;$K4560,VLOOKUP($A4560,Master!$D:$E,2,0)&amp;Sheet1!$J4560&amp;Sheet1!$K4560)</f>
        <v>#N/A</v>
      </c>
      <c r="Q5126" s="33" t="str">
        <f t="shared" si="144"/>
        <v/>
      </c>
      <c r="R5126" s="33" t="e">
        <f>IF(IF(VLOOKUP($A4560,Master!$G:$J,4,0)="x",Sheet1!$A4560,"")="","",IF(VLOOKUP($A4560,Master!$G:$J,4,0)="x",Sheet1!$A4560,"")&amp;$J4560&amp;$K4560)</f>
        <v>#N/A</v>
      </c>
      <c r="S5126" s="33" t="e">
        <f>IF(VLOOKUP($A4560,Master!$L:$M,2,0)=0,"",VLOOKUP($A4560,Master!$L:$M,2,0)&amp;$J4560&amp;$L4560)</f>
        <v>#N/A</v>
      </c>
      <c r="T5126" s="33" t="str">
        <f t="shared" si="145"/>
        <v/>
      </c>
    </row>
    <row r="5127" spans="15:20" x14ac:dyDescent="0.3">
      <c r="O5127" s="33" t="e">
        <f>VLOOKUP($A4561,Master!$A:$B,2,0)&amp;$J4561&amp;$K4561</f>
        <v>#N/A</v>
      </c>
      <c r="P5127" s="33" t="e">
        <f>IF(OR($A4561="KE0",$A4561="KZ0",$A4561="KV0",$A4561="KH0",$A4561="KE",$A4561="KZ",),VLOOKUP($A4561&amp;$F4561,Master!$D:$E,2,0)&amp;$J4561&amp;$K4561,VLOOKUP($A4561,Master!$D:$E,2,0)&amp;Sheet1!$J4561&amp;Sheet1!$K4561)</f>
        <v>#N/A</v>
      </c>
      <c r="Q5127" s="33" t="str">
        <f t="shared" si="144"/>
        <v/>
      </c>
      <c r="R5127" s="33" t="e">
        <f>IF(IF(VLOOKUP($A4561,Master!$G:$J,4,0)="x",Sheet1!$A4561,"")="","",IF(VLOOKUP($A4561,Master!$G:$J,4,0)="x",Sheet1!$A4561,"")&amp;$J4561&amp;$K4561)</f>
        <v>#N/A</v>
      </c>
      <c r="S5127" s="33" t="e">
        <f>IF(VLOOKUP($A4561,Master!$L:$M,2,0)=0,"",VLOOKUP($A4561,Master!$L:$M,2,0)&amp;$J4561&amp;$L4561)</f>
        <v>#N/A</v>
      </c>
      <c r="T5127" s="33" t="str">
        <f t="shared" si="145"/>
        <v/>
      </c>
    </row>
    <row r="5128" spans="15:20" x14ac:dyDescent="0.3">
      <c r="O5128" s="33" t="e">
        <f>VLOOKUP($A4562,Master!$A:$B,2,0)&amp;$J4562&amp;$K4562</f>
        <v>#N/A</v>
      </c>
      <c r="P5128" s="33" t="e">
        <f>IF(OR($A4562="KE0",$A4562="KZ0",$A4562="KV0",$A4562="KH0",$A4562="KE",$A4562="KZ",),VLOOKUP($A4562&amp;$F4562,Master!$D:$E,2,0)&amp;$J4562&amp;$K4562,VLOOKUP($A4562,Master!$D:$E,2,0)&amp;Sheet1!$J4562&amp;Sheet1!$K4562)</f>
        <v>#N/A</v>
      </c>
      <c r="Q5128" s="33" t="str">
        <f t="shared" si="144"/>
        <v/>
      </c>
      <c r="R5128" s="33" t="e">
        <f>IF(IF(VLOOKUP($A4562,Master!$G:$J,4,0)="x",Sheet1!$A4562,"")="","",IF(VLOOKUP($A4562,Master!$G:$J,4,0)="x",Sheet1!$A4562,"")&amp;$J4562&amp;$K4562)</f>
        <v>#N/A</v>
      </c>
      <c r="S5128" s="33" t="e">
        <f>IF(VLOOKUP($A4562,Master!$L:$M,2,0)=0,"",VLOOKUP($A4562,Master!$L:$M,2,0)&amp;$J4562&amp;$L4562)</f>
        <v>#N/A</v>
      </c>
      <c r="T5128" s="33" t="str">
        <f t="shared" si="145"/>
        <v/>
      </c>
    </row>
    <row r="5129" spans="15:20" x14ac:dyDescent="0.3">
      <c r="O5129" s="33" t="e">
        <f>VLOOKUP($A4563,Master!$A:$B,2,0)&amp;$J4563&amp;$K4563</f>
        <v>#N/A</v>
      </c>
      <c r="P5129" s="33" t="e">
        <f>IF(OR($A4563="KE0",$A4563="KZ0",$A4563="KV0",$A4563="KH0",$A4563="KE",$A4563="KZ",),VLOOKUP($A4563&amp;$F4563,Master!$D:$E,2,0)&amp;$J4563&amp;$K4563,VLOOKUP($A4563,Master!$D:$E,2,0)&amp;Sheet1!$J4563&amp;Sheet1!$K4563)</f>
        <v>#N/A</v>
      </c>
      <c r="Q5129" s="33" t="str">
        <f t="shared" si="144"/>
        <v/>
      </c>
      <c r="R5129" s="33" t="e">
        <f>IF(IF(VLOOKUP($A4563,Master!$G:$J,4,0)="x",Sheet1!$A4563,"")="","",IF(VLOOKUP($A4563,Master!$G:$J,4,0)="x",Sheet1!$A4563,"")&amp;$J4563&amp;$K4563)</f>
        <v>#N/A</v>
      </c>
      <c r="S5129" s="33" t="e">
        <f>IF(VLOOKUP($A4563,Master!$L:$M,2,0)=0,"",VLOOKUP($A4563,Master!$L:$M,2,0)&amp;$J4563&amp;$L4563)</f>
        <v>#N/A</v>
      </c>
      <c r="T5129" s="33" t="str">
        <f t="shared" si="145"/>
        <v/>
      </c>
    </row>
    <row r="5130" spans="15:20" x14ac:dyDescent="0.3">
      <c r="O5130" s="33" t="e">
        <f>VLOOKUP($A4564,Master!$A:$B,2,0)&amp;$J4564&amp;$K4564</f>
        <v>#N/A</v>
      </c>
      <c r="P5130" s="33" t="e">
        <f>IF(OR($A4564="KE0",$A4564="KZ0",$A4564="KV0",$A4564="KH0",$A4564="KE",$A4564="KZ",),VLOOKUP($A4564&amp;$F4564,Master!$D:$E,2,0)&amp;$J4564&amp;$K4564,VLOOKUP($A4564,Master!$D:$E,2,0)&amp;Sheet1!$J4564&amp;Sheet1!$K4564)</f>
        <v>#N/A</v>
      </c>
      <c r="Q5130" s="33" t="str">
        <f t="shared" si="144"/>
        <v/>
      </c>
      <c r="R5130" s="33" t="e">
        <f>IF(IF(VLOOKUP($A4564,Master!$G:$J,4,0)="x",Sheet1!$A4564,"")="","",IF(VLOOKUP($A4564,Master!$G:$J,4,0)="x",Sheet1!$A4564,"")&amp;$J4564&amp;$K4564)</f>
        <v>#N/A</v>
      </c>
      <c r="S5130" s="33" t="e">
        <f>IF(VLOOKUP($A4564,Master!$L:$M,2,0)=0,"",VLOOKUP($A4564,Master!$L:$M,2,0)&amp;$J4564&amp;$L4564)</f>
        <v>#N/A</v>
      </c>
      <c r="T5130" s="33" t="str">
        <f t="shared" si="145"/>
        <v/>
      </c>
    </row>
    <row r="5131" spans="15:20" x14ac:dyDescent="0.3">
      <c r="O5131" s="33" t="e">
        <f>VLOOKUP($A4565,Master!$A:$B,2,0)&amp;$J4565&amp;$K4565</f>
        <v>#N/A</v>
      </c>
      <c r="P5131" s="33" t="e">
        <f>IF(OR($A4565="KE0",$A4565="KZ0",$A4565="KV0",$A4565="KH0",$A4565="KE",$A4565="KZ",),VLOOKUP($A4565&amp;$F4565,Master!$D:$E,2,0)&amp;$J4565&amp;$K4565,VLOOKUP($A4565,Master!$D:$E,2,0)&amp;Sheet1!$J4565&amp;Sheet1!$K4565)</f>
        <v>#N/A</v>
      </c>
      <c r="Q5131" s="33" t="str">
        <f t="shared" si="144"/>
        <v/>
      </c>
      <c r="R5131" s="33" t="e">
        <f>IF(IF(VLOOKUP($A4565,Master!$G:$J,4,0)="x",Sheet1!$A4565,"")="","",IF(VLOOKUP($A4565,Master!$G:$J,4,0)="x",Sheet1!$A4565,"")&amp;$J4565&amp;$K4565)</f>
        <v>#N/A</v>
      </c>
      <c r="S5131" s="33" t="e">
        <f>IF(VLOOKUP($A4565,Master!$L:$M,2,0)=0,"",VLOOKUP($A4565,Master!$L:$M,2,0)&amp;$J4565&amp;$L4565)</f>
        <v>#N/A</v>
      </c>
      <c r="T5131" s="33" t="str">
        <f t="shared" si="145"/>
        <v/>
      </c>
    </row>
    <row r="5132" spans="15:20" x14ac:dyDescent="0.3">
      <c r="O5132" s="33" t="e">
        <f>VLOOKUP($A4566,Master!$A:$B,2,0)&amp;$J4566&amp;$K4566</f>
        <v>#N/A</v>
      </c>
      <c r="P5132" s="33" t="e">
        <f>IF(OR($A4566="KE0",$A4566="KZ0",$A4566="KV0",$A4566="KH0",$A4566="KE",$A4566="KZ",),VLOOKUP($A4566&amp;$F4566,Master!$D:$E,2,0)&amp;$J4566&amp;$K4566,VLOOKUP($A4566,Master!$D:$E,2,0)&amp;Sheet1!$J4566&amp;Sheet1!$K4566)</f>
        <v>#N/A</v>
      </c>
      <c r="Q5132" s="33" t="str">
        <f t="shared" si="144"/>
        <v/>
      </c>
      <c r="R5132" s="33" t="e">
        <f>IF(IF(VLOOKUP($A4566,Master!$G:$J,4,0)="x",Sheet1!$A4566,"")="","",IF(VLOOKUP($A4566,Master!$G:$J,4,0)="x",Sheet1!$A4566,"")&amp;$J4566&amp;$K4566)</f>
        <v>#N/A</v>
      </c>
      <c r="S5132" s="33" t="e">
        <f>IF(VLOOKUP($A4566,Master!$L:$M,2,0)=0,"",VLOOKUP($A4566,Master!$L:$M,2,0)&amp;$J4566&amp;$L4566)</f>
        <v>#N/A</v>
      </c>
      <c r="T5132" s="33" t="str">
        <f t="shared" si="145"/>
        <v/>
      </c>
    </row>
    <row r="5133" spans="15:20" x14ac:dyDescent="0.3">
      <c r="O5133" s="33" t="e">
        <f>VLOOKUP($A4567,Master!$A:$B,2,0)&amp;$J4567&amp;$K4567</f>
        <v>#N/A</v>
      </c>
      <c r="P5133" s="33" t="e">
        <f>IF(OR($A4567="KE0",$A4567="KZ0",$A4567="KV0",$A4567="KH0",$A4567="KE",$A4567="KZ",),VLOOKUP($A4567&amp;$F4567,Master!$D:$E,2,0)&amp;$J4567&amp;$K4567,VLOOKUP($A4567,Master!$D:$E,2,0)&amp;Sheet1!$J4567&amp;Sheet1!$K4567)</f>
        <v>#N/A</v>
      </c>
      <c r="Q5133" s="33" t="str">
        <f t="shared" si="144"/>
        <v/>
      </c>
      <c r="R5133" s="33" t="e">
        <f>IF(IF(VLOOKUP($A4567,Master!$G:$J,4,0)="x",Sheet1!$A4567,"")="","",IF(VLOOKUP($A4567,Master!$G:$J,4,0)="x",Sheet1!$A4567,"")&amp;$J4567&amp;$K4567)</f>
        <v>#N/A</v>
      </c>
      <c r="S5133" s="33" t="e">
        <f>IF(VLOOKUP($A4567,Master!$L:$M,2,0)=0,"",VLOOKUP($A4567,Master!$L:$M,2,0)&amp;$J4567&amp;$L4567)</f>
        <v>#N/A</v>
      </c>
      <c r="T5133" s="33" t="str">
        <f t="shared" si="145"/>
        <v/>
      </c>
    </row>
    <row r="5134" spans="15:20" x14ac:dyDescent="0.3">
      <c r="O5134" s="33" t="e">
        <f>VLOOKUP($A4568,Master!$A:$B,2,0)&amp;$J4568&amp;$K4568</f>
        <v>#N/A</v>
      </c>
      <c r="P5134" s="33" t="e">
        <f>IF(OR($A4568="KE0",$A4568="KZ0",$A4568="KV0",$A4568="KH0",$A4568="KE",$A4568="KZ",),VLOOKUP($A4568&amp;$F4568,Master!$D:$E,2,0)&amp;$J4568&amp;$K4568,VLOOKUP($A4568,Master!$D:$E,2,0)&amp;Sheet1!$J4568&amp;Sheet1!$K4568)</f>
        <v>#N/A</v>
      </c>
      <c r="Q5134" s="33" t="str">
        <f t="shared" si="144"/>
        <v/>
      </c>
      <c r="R5134" s="33" t="e">
        <f>IF(IF(VLOOKUP($A4568,Master!$G:$J,4,0)="x",Sheet1!$A4568,"")="","",IF(VLOOKUP($A4568,Master!$G:$J,4,0)="x",Sheet1!$A4568,"")&amp;$J4568&amp;$K4568)</f>
        <v>#N/A</v>
      </c>
      <c r="S5134" s="33" t="e">
        <f>IF(VLOOKUP($A4568,Master!$L:$M,2,0)=0,"",VLOOKUP($A4568,Master!$L:$M,2,0)&amp;$J4568&amp;$L4568)</f>
        <v>#N/A</v>
      </c>
      <c r="T5134" s="33" t="str">
        <f t="shared" si="145"/>
        <v/>
      </c>
    </row>
    <row r="5135" spans="15:20" x14ac:dyDescent="0.3">
      <c r="O5135" s="33" t="e">
        <f>VLOOKUP($A4569,Master!$A:$B,2,0)&amp;$J4569&amp;$K4569</f>
        <v>#N/A</v>
      </c>
      <c r="P5135" s="33" t="e">
        <f>IF(OR($A4569="KE0",$A4569="KZ0",$A4569="KV0",$A4569="KH0",$A4569="KE",$A4569="KZ",),VLOOKUP($A4569&amp;$F4569,Master!$D:$E,2,0)&amp;$J4569&amp;$K4569,VLOOKUP($A4569,Master!$D:$E,2,0)&amp;Sheet1!$J4569&amp;Sheet1!$K4569)</f>
        <v>#N/A</v>
      </c>
      <c r="Q5135" s="33" t="str">
        <f t="shared" si="144"/>
        <v/>
      </c>
      <c r="R5135" s="33" t="e">
        <f>IF(IF(VLOOKUP($A4569,Master!$G:$J,4,0)="x",Sheet1!$A4569,"")="","",IF(VLOOKUP($A4569,Master!$G:$J,4,0)="x",Sheet1!$A4569,"")&amp;$J4569&amp;$K4569)</f>
        <v>#N/A</v>
      </c>
      <c r="S5135" s="33" t="e">
        <f>IF(VLOOKUP($A4569,Master!$L:$M,2,0)=0,"",VLOOKUP($A4569,Master!$L:$M,2,0)&amp;$J4569&amp;$L4569)</f>
        <v>#N/A</v>
      </c>
      <c r="T5135" s="33" t="str">
        <f t="shared" si="145"/>
        <v/>
      </c>
    </row>
    <row r="5136" spans="15:20" x14ac:dyDescent="0.3">
      <c r="O5136" s="33" t="e">
        <f>VLOOKUP($A4570,Master!$A:$B,2,0)&amp;$J4570&amp;$K4570</f>
        <v>#N/A</v>
      </c>
      <c r="P5136" s="33" t="e">
        <f>IF(OR($A4570="KE0",$A4570="KZ0",$A4570="KV0",$A4570="KH0",$A4570="KE",$A4570="KZ",),VLOOKUP($A4570&amp;$F4570,Master!$D:$E,2,0)&amp;$J4570&amp;$K4570,VLOOKUP($A4570,Master!$D:$E,2,0)&amp;Sheet1!$J4570&amp;Sheet1!$K4570)</f>
        <v>#N/A</v>
      </c>
      <c r="Q5136" s="33" t="str">
        <f t="shared" si="144"/>
        <v/>
      </c>
      <c r="R5136" s="33" t="e">
        <f>IF(IF(VLOOKUP($A4570,Master!$G:$J,4,0)="x",Sheet1!$A4570,"")="","",IF(VLOOKUP($A4570,Master!$G:$J,4,0)="x",Sheet1!$A4570,"")&amp;$J4570&amp;$K4570)</f>
        <v>#N/A</v>
      </c>
      <c r="S5136" s="33" t="e">
        <f>IF(VLOOKUP($A4570,Master!$L:$M,2,0)=0,"",VLOOKUP($A4570,Master!$L:$M,2,0)&amp;$J4570&amp;$L4570)</f>
        <v>#N/A</v>
      </c>
      <c r="T5136" s="33" t="str">
        <f t="shared" si="145"/>
        <v/>
      </c>
    </row>
    <row r="5137" spans="15:20" x14ac:dyDescent="0.3">
      <c r="O5137" s="33" t="e">
        <f>VLOOKUP($A4571,Master!$A:$B,2,0)&amp;$J4571&amp;$K4571</f>
        <v>#N/A</v>
      </c>
      <c r="P5137" s="33" t="e">
        <f>IF(OR($A4571="KE0",$A4571="KZ0",$A4571="KV0",$A4571="KH0",$A4571="KE",$A4571="KZ",),VLOOKUP($A4571&amp;$F4571,Master!$D:$E,2,0)&amp;$J4571&amp;$K4571,VLOOKUP($A4571,Master!$D:$E,2,0)&amp;Sheet1!$J4571&amp;Sheet1!$K4571)</f>
        <v>#N/A</v>
      </c>
      <c r="Q5137" s="33" t="str">
        <f t="shared" si="144"/>
        <v/>
      </c>
      <c r="R5137" s="33" t="e">
        <f>IF(IF(VLOOKUP($A4571,Master!$G:$J,4,0)="x",Sheet1!$A4571,"")="","",IF(VLOOKUP($A4571,Master!$G:$J,4,0)="x",Sheet1!$A4571,"")&amp;$J4571&amp;$K4571)</f>
        <v>#N/A</v>
      </c>
      <c r="S5137" s="33" t="e">
        <f>IF(VLOOKUP($A4571,Master!$L:$M,2,0)=0,"",VLOOKUP($A4571,Master!$L:$M,2,0)&amp;$J4571&amp;$L4571)</f>
        <v>#N/A</v>
      </c>
      <c r="T5137" s="33" t="str">
        <f t="shared" si="145"/>
        <v/>
      </c>
    </row>
    <row r="5138" spans="15:20" x14ac:dyDescent="0.3">
      <c r="O5138" s="33" t="e">
        <f>VLOOKUP($A4572,Master!$A:$B,2,0)&amp;$J4572&amp;$K4572</f>
        <v>#N/A</v>
      </c>
      <c r="P5138" s="33" t="e">
        <f>IF(OR($A4572="KE0",$A4572="KZ0",$A4572="KV0",$A4572="KH0",$A4572="KE",$A4572="KZ",),VLOOKUP($A4572&amp;$F4572,Master!$D:$E,2,0)&amp;$J4572&amp;$K4572,VLOOKUP($A4572,Master!$D:$E,2,0)&amp;Sheet1!$J4572&amp;Sheet1!$K4572)</f>
        <v>#N/A</v>
      </c>
      <c r="Q5138" s="33" t="str">
        <f t="shared" si="144"/>
        <v/>
      </c>
      <c r="R5138" s="33" t="e">
        <f>IF(IF(VLOOKUP($A4572,Master!$G:$J,4,0)="x",Sheet1!$A4572,"")="","",IF(VLOOKUP($A4572,Master!$G:$J,4,0)="x",Sheet1!$A4572,"")&amp;$J4572&amp;$K4572)</f>
        <v>#N/A</v>
      </c>
      <c r="S5138" s="33" t="e">
        <f>IF(VLOOKUP($A4572,Master!$L:$M,2,0)=0,"",VLOOKUP($A4572,Master!$L:$M,2,0)&amp;$J4572&amp;$L4572)</f>
        <v>#N/A</v>
      </c>
      <c r="T5138" s="33" t="str">
        <f t="shared" si="145"/>
        <v/>
      </c>
    </row>
    <row r="5139" spans="15:20" x14ac:dyDescent="0.3">
      <c r="O5139" s="33" t="e">
        <f>VLOOKUP($A4573,Master!$A:$B,2,0)&amp;$J4573&amp;$K4573</f>
        <v>#N/A</v>
      </c>
      <c r="P5139" s="33" t="e">
        <f>IF(OR($A4573="KE0",$A4573="KZ0",$A4573="KV0",$A4573="KH0",$A4573="KE",$A4573="KZ",),VLOOKUP($A4573&amp;$F4573,Master!$D:$E,2,0)&amp;$J4573&amp;$K4573,VLOOKUP($A4573,Master!$D:$E,2,0)&amp;Sheet1!$J4573&amp;Sheet1!$K4573)</f>
        <v>#N/A</v>
      </c>
      <c r="Q5139" s="33" t="str">
        <f t="shared" si="144"/>
        <v/>
      </c>
      <c r="R5139" s="33" t="e">
        <f>IF(IF(VLOOKUP($A4573,Master!$G:$J,4,0)="x",Sheet1!$A4573,"")="","",IF(VLOOKUP($A4573,Master!$G:$J,4,0)="x",Sheet1!$A4573,"")&amp;$J4573&amp;$K4573)</f>
        <v>#N/A</v>
      </c>
      <c r="S5139" s="33" t="e">
        <f>IF(VLOOKUP($A4573,Master!$L:$M,2,0)=0,"",VLOOKUP($A4573,Master!$L:$M,2,0)&amp;$J4573&amp;$L4573)</f>
        <v>#N/A</v>
      </c>
      <c r="T5139" s="33" t="str">
        <f t="shared" si="145"/>
        <v/>
      </c>
    </row>
    <row r="5140" spans="15:20" x14ac:dyDescent="0.3">
      <c r="O5140" s="33" t="e">
        <f>VLOOKUP($A4574,Master!$A:$B,2,0)&amp;$J4574&amp;$K4574</f>
        <v>#N/A</v>
      </c>
      <c r="P5140" s="33" t="e">
        <f>IF(OR($A4574="KE0",$A4574="KZ0",$A4574="KV0",$A4574="KH0",$A4574="KE",$A4574="KZ",),VLOOKUP($A4574&amp;$F4574,Master!$D:$E,2,0)&amp;$J4574&amp;$K4574,VLOOKUP($A4574,Master!$D:$E,2,0)&amp;Sheet1!$J4574&amp;Sheet1!$K4574)</f>
        <v>#N/A</v>
      </c>
      <c r="Q5140" s="33" t="str">
        <f t="shared" si="144"/>
        <v/>
      </c>
      <c r="R5140" s="33" t="e">
        <f>IF(IF(VLOOKUP($A4574,Master!$G:$J,4,0)="x",Sheet1!$A4574,"")="","",IF(VLOOKUP($A4574,Master!$G:$J,4,0)="x",Sheet1!$A4574,"")&amp;$J4574&amp;$K4574)</f>
        <v>#N/A</v>
      </c>
      <c r="S5140" s="33" t="e">
        <f>IF(VLOOKUP($A4574,Master!$L:$M,2,0)=0,"",VLOOKUP($A4574,Master!$L:$M,2,0)&amp;$J4574&amp;$L4574)</f>
        <v>#N/A</v>
      </c>
      <c r="T5140" s="33" t="str">
        <f t="shared" si="145"/>
        <v/>
      </c>
    </row>
    <row r="5141" spans="15:20" x14ac:dyDescent="0.3">
      <c r="O5141" s="33" t="e">
        <f>VLOOKUP($A4575,Master!$A:$B,2,0)&amp;$J4575&amp;$K4575</f>
        <v>#N/A</v>
      </c>
      <c r="P5141" s="33" t="e">
        <f>IF(OR($A4575="KE0",$A4575="KZ0",$A4575="KV0",$A4575="KH0",$A4575="KE",$A4575="KZ",),VLOOKUP($A4575&amp;$F4575,Master!$D:$E,2,0)&amp;$J4575&amp;$K4575,VLOOKUP($A4575,Master!$D:$E,2,0)&amp;Sheet1!$J4575&amp;Sheet1!$K4575)</f>
        <v>#N/A</v>
      </c>
      <c r="Q5141" s="33" t="str">
        <f t="shared" si="144"/>
        <v/>
      </c>
      <c r="R5141" s="33" t="e">
        <f>IF(IF(VLOOKUP($A4575,Master!$G:$J,4,0)="x",Sheet1!$A4575,"")="","",IF(VLOOKUP($A4575,Master!$G:$J,4,0)="x",Sheet1!$A4575,"")&amp;$J4575&amp;$K4575)</f>
        <v>#N/A</v>
      </c>
      <c r="S5141" s="33" t="e">
        <f>IF(VLOOKUP($A4575,Master!$L:$M,2,0)=0,"",VLOOKUP($A4575,Master!$L:$M,2,0)&amp;$J4575&amp;$L4575)</f>
        <v>#N/A</v>
      </c>
      <c r="T5141" s="33" t="str">
        <f t="shared" si="145"/>
        <v/>
      </c>
    </row>
    <row r="5142" spans="15:20" x14ac:dyDescent="0.3">
      <c r="O5142" s="33" t="e">
        <f>VLOOKUP($A4576,Master!$A:$B,2,0)&amp;$J4576&amp;$K4576</f>
        <v>#N/A</v>
      </c>
      <c r="P5142" s="33" t="e">
        <f>IF(OR($A4576="KE0",$A4576="KZ0",$A4576="KV0",$A4576="KH0",$A4576="KE",$A4576="KZ",),VLOOKUP($A4576&amp;$F4576,Master!$D:$E,2,0)&amp;$J4576&amp;$K4576,VLOOKUP($A4576,Master!$D:$E,2,0)&amp;Sheet1!$J4576&amp;Sheet1!$K4576)</f>
        <v>#N/A</v>
      </c>
      <c r="Q5142" s="33" t="str">
        <f t="shared" si="144"/>
        <v/>
      </c>
      <c r="R5142" s="33" t="e">
        <f>IF(IF(VLOOKUP($A4576,Master!$G:$J,4,0)="x",Sheet1!$A4576,"")="","",IF(VLOOKUP($A4576,Master!$G:$J,4,0)="x",Sheet1!$A4576,"")&amp;$J4576&amp;$K4576)</f>
        <v>#N/A</v>
      </c>
      <c r="S5142" s="33" t="e">
        <f>IF(VLOOKUP($A4576,Master!$L:$M,2,0)=0,"",VLOOKUP($A4576,Master!$L:$M,2,0)&amp;$J4576&amp;$L4576)</f>
        <v>#N/A</v>
      </c>
      <c r="T5142" s="33" t="str">
        <f t="shared" si="145"/>
        <v/>
      </c>
    </row>
    <row r="5143" spans="15:20" x14ac:dyDescent="0.3">
      <c r="O5143" s="33" t="e">
        <f>VLOOKUP($A4577,Master!$A:$B,2,0)&amp;$J4577&amp;$K4577</f>
        <v>#N/A</v>
      </c>
      <c r="P5143" s="33" t="e">
        <f>IF(OR($A4577="KE0",$A4577="KZ0",$A4577="KV0",$A4577="KH0",$A4577="KE",$A4577="KZ",),VLOOKUP($A4577&amp;$F4577,Master!$D:$E,2,0)&amp;$J4577&amp;$K4577,VLOOKUP($A4577,Master!$D:$E,2,0)&amp;Sheet1!$J4577&amp;Sheet1!$K4577)</f>
        <v>#N/A</v>
      </c>
      <c r="Q5143" s="33" t="str">
        <f t="shared" si="144"/>
        <v/>
      </c>
      <c r="R5143" s="33" t="e">
        <f>IF(IF(VLOOKUP($A4577,Master!$G:$J,4,0)="x",Sheet1!$A4577,"")="","",IF(VLOOKUP($A4577,Master!$G:$J,4,0)="x",Sheet1!$A4577,"")&amp;$J4577&amp;$K4577)</f>
        <v>#N/A</v>
      </c>
      <c r="S5143" s="33" t="e">
        <f>IF(VLOOKUP($A4577,Master!$L:$M,2,0)=0,"",VLOOKUP($A4577,Master!$L:$M,2,0)&amp;$J4577&amp;$L4577)</f>
        <v>#N/A</v>
      </c>
      <c r="T5143" s="33" t="str">
        <f t="shared" si="145"/>
        <v/>
      </c>
    </row>
    <row r="5144" spans="15:20" x14ac:dyDescent="0.3">
      <c r="O5144" s="33" t="e">
        <f>VLOOKUP($A4578,Master!$A:$B,2,0)&amp;$J4578&amp;$K4578</f>
        <v>#N/A</v>
      </c>
      <c r="P5144" s="33" t="e">
        <f>IF(OR($A4578="KE0",$A4578="KZ0",$A4578="KV0",$A4578="KH0",$A4578="KE",$A4578="KZ",),VLOOKUP($A4578&amp;$F4578,Master!$D:$E,2,0)&amp;$J4578&amp;$K4578,VLOOKUP($A4578,Master!$D:$E,2,0)&amp;Sheet1!$J4578&amp;Sheet1!$K4578)</f>
        <v>#N/A</v>
      </c>
      <c r="Q5144" s="33" t="str">
        <f t="shared" si="144"/>
        <v/>
      </c>
      <c r="R5144" s="33" t="e">
        <f>IF(IF(VLOOKUP($A4578,Master!$G:$J,4,0)="x",Sheet1!$A4578,"")="","",IF(VLOOKUP($A4578,Master!$G:$J,4,0)="x",Sheet1!$A4578,"")&amp;$J4578&amp;$K4578)</f>
        <v>#N/A</v>
      </c>
      <c r="S5144" s="33" t="e">
        <f>IF(VLOOKUP($A4578,Master!$L:$M,2,0)=0,"",VLOOKUP($A4578,Master!$L:$M,2,0)&amp;$J4578&amp;$L4578)</f>
        <v>#N/A</v>
      </c>
      <c r="T5144" s="33" t="str">
        <f t="shared" si="145"/>
        <v/>
      </c>
    </row>
    <row r="5145" spans="15:20" x14ac:dyDescent="0.3">
      <c r="O5145" s="33" t="e">
        <f>VLOOKUP($A4579,Master!$A:$B,2,0)&amp;$J4579&amp;$K4579</f>
        <v>#N/A</v>
      </c>
      <c r="P5145" s="33" t="e">
        <f>IF(OR($A4579="KE0",$A4579="KZ0",$A4579="KV0",$A4579="KH0",$A4579="KE",$A4579="KZ",),VLOOKUP($A4579&amp;$F4579,Master!$D:$E,2,0)&amp;$J4579&amp;$K4579,VLOOKUP($A4579,Master!$D:$E,2,0)&amp;Sheet1!$J4579&amp;Sheet1!$K4579)</f>
        <v>#N/A</v>
      </c>
      <c r="Q5145" s="33" t="str">
        <f t="shared" si="144"/>
        <v/>
      </c>
      <c r="R5145" s="33" t="e">
        <f>IF(IF(VLOOKUP($A4579,Master!$G:$J,4,0)="x",Sheet1!$A4579,"")="","",IF(VLOOKUP($A4579,Master!$G:$J,4,0)="x",Sheet1!$A4579,"")&amp;$J4579&amp;$K4579)</f>
        <v>#N/A</v>
      </c>
      <c r="S5145" s="33" t="e">
        <f>IF(VLOOKUP($A4579,Master!$L:$M,2,0)=0,"",VLOOKUP($A4579,Master!$L:$M,2,0)&amp;$J4579&amp;$L4579)</f>
        <v>#N/A</v>
      </c>
      <c r="T5145" s="33" t="str">
        <f t="shared" si="145"/>
        <v/>
      </c>
    </row>
    <row r="5146" spans="15:20" x14ac:dyDescent="0.3">
      <c r="O5146" s="33" t="e">
        <f>VLOOKUP($A4580,Master!$A:$B,2,0)&amp;$J4580&amp;$K4580</f>
        <v>#N/A</v>
      </c>
      <c r="P5146" s="33" t="e">
        <f>IF(OR($A4580="KE0",$A4580="KZ0",$A4580="KV0",$A4580="KH0",$A4580="KE",$A4580="KZ",),VLOOKUP($A4580&amp;$F4580,Master!$D:$E,2,0)&amp;$J4580&amp;$K4580,VLOOKUP($A4580,Master!$D:$E,2,0)&amp;Sheet1!$J4580&amp;Sheet1!$K4580)</f>
        <v>#N/A</v>
      </c>
      <c r="Q5146" s="33" t="str">
        <f t="shared" si="144"/>
        <v/>
      </c>
      <c r="R5146" s="33" t="e">
        <f>IF(IF(VLOOKUP($A4580,Master!$G:$J,4,0)="x",Sheet1!$A4580,"")="","",IF(VLOOKUP($A4580,Master!$G:$J,4,0)="x",Sheet1!$A4580,"")&amp;$J4580&amp;$K4580)</f>
        <v>#N/A</v>
      </c>
      <c r="S5146" s="33" t="e">
        <f>IF(VLOOKUP($A4580,Master!$L:$M,2,0)=0,"",VLOOKUP($A4580,Master!$L:$M,2,0)&amp;$J4580&amp;$L4580)</f>
        <v>#N/A</v>
      </c>
      <c r="T5146" s="33" t="str">
        <f t="shared" si="145"/>
        <v/>
      </c>
    </row>
    <row r="5147" spans="15:20" x14ac:dyDescent="0.3">
      <c r="O5147" s="33" t="e">
        <f>VLOOKUP($A4581,Master!$A:$B,2,0)&amp;$J4581&amp;$K4581</f>
        <v>#N/A</v>
      </c>
      <c r="P5147" s="33" t="e">
        <f>IF(OR($A4581="KE0",$A4581="KZ0",$A4581="KV0",$A4581="KH0",$A4581="KE",$A4581="KZ",),VLOOKUP($A4581&amp;$F4581,Master!$D:$E,2,0)&amp;$J4581&amp;$K4581,VLOOKUP($A4581,Master!$D:$E,2,0)&amp;Sheet1!$J4581&amp;Sheet1!$K4581)</f>
        <v>#N/A</v>
      </c>
      <c r="Q5147" s="33" t="str">
        <f t="shared" si="144"/>
        <v/>
      </c>
      <c r="R5147" s="33" t="e">
        <f>IF(IF(VLOOKUP($A4581,Master!$G:$J,4,0)="x",Sheet1!$A4581,"")="","",IF(VLOOKUP($A4581,Master!$G:$J,4,0)="x",Sheet1!$A4581,"")&amp;$J4581&amp;$K4581)</f>
        <v>#N/A</v>
      </c>
      <c r="S5147" s="33" t="e">
        <f>IF(VLOOKUP($A4581,Master!$L:$M,2,0)=0,"",VLOOKUP($A4581,Master!$L:$M,2,0)&amp;$J4581&amp;$L4581)</f>
        <v>#N/A</v>
      </c>
      <c r="T5147" s="33" t="str">
        <f t="shared" si="145"/>
        <v/>
      </c>
    </row>
    <row r="5148" spans="15:20" x14ac:dyDescent="0.3">
      <c r="O5148" s="33" t="e">
        <f>VLOOKUP($A4582,Master!$A:$B,2,0)&amp;$J4582&amp;$K4582</f>
        <v>#N/A</v>
      </c>
      <c r="P5148" s="33" t="e">
        <f>IF(OR($A4582="KE0",$A4582="KZ0",$A4582="KV0",$A4582="KH0",$A4582="KE",$A4582="KZ",),VLOOKUP($A4582&amp;$F4582,Master!$D:$E,2,0)&amp;$J4582&amp;$K4582,VLOOKUP($A4582,Master!$D:$E,2,0)&amp;Sheet1!$J4582&amp;Sheet1!$K4582)</f>
        <v>#N/A</v>
      </c>
      <c r="Q5148" s="33" t="str">
        <f t="shared" si="144"/>
        <v/>
      </c>
      <c r="R5148" s="33" t="e">
        <f>IF(IF(VLOOKUP($A4582,Master!$G:$J,4,0)="x",Sheet1!$A4582,"")="","",IF(VLOOKUP($A4582,Master!$G:$J,4,0)="x",Sheet1!$A4582,"")&amp;$J4582&amp;$K4582)</f>
        <v>#N/A</v>
      </c>
      <c r="S5148" s="33" t="e">
        <f>IF(VLOOKUP($A4582,Master!$L:$M,2,0)=0,"",VLOOKUP($A4582,Master!$L:$M,2,0)&amp;$J4582&amp;$L4582)</f>
        <v>#N/A</v>
      </c>
      <c r="T5148" s="33" t="str">
        <f t="shared" si="145"/>
        <v/>
      </c>
    </row>
    <row r="5149" spans="15:20" x14ac:dyDescent="0.3">
      <c r="O5149" s="33" t="e">
        <f>VLOOKUP($A4583,Master!$A:$B,2,0)&amp;$J4583&amp;$K4583</f>
        <v>#N/A</v>
      </c>
      <c r="P5149" s="33" t="e">
        <f>IF(OR($A4583="KE0",$A4583="KZ0",$A4583="KV0",$A4583="KH0",$A4583="KE",$A4583="KZ",),VLOOKUP($A4583&amp;$F4583,Master!$D:$E,2,0)&amp;$J4583&amp;$K4583,VLOOKUP($A4583,Master!$D:$E,2,0)&amp;Sheet1!$J4583&amp;Sheet1!$K4583)</f>
        <v>#N/A</v>
      </c>
      <c r="Q5149" s="33" t="str">
        <f t="shared" si="144"/>
        <v/>
      </c>
      <c r="R5149" s="33" t="e">
        <f>IF(IF(VLOOKUP($A4583,Master!$G:$J,4,0)="x",Sheet1!$A4583,"")="","",IF(VLOOKUP($A4583,Master!$G:$J,4,0)="x",Sheet1!$A4583,"")&amp;$J4583&amp;$K4583)</f>
        <v>#N/A</v>
      </c>
      <c r="S5149" s="33" t="e">
        <f>IF(VLOOKUP($A4583,Master!$L:$M,2,0)=0,"",VLOOKUP($A4583,Master!$L:$M,2,0)&amp;$J4583&amp;$L4583)</f>
        <v>#N/A</v>
      </c>
      <c r="T5149" s="33" t="str">
        <f t="shared" si="145"/>
        <v/>
      </c>
    </row>
    <row r="5150" spans="15:20" x14ac:dyDescent="0.3">
      <c r="O5150" s="33" t="e">
        <f>VLOOKUP($A4584,Master!$A:$B,2,0)&amp;$J4584&amp;$K4584</f>
        <v>#N/A</v>
      </c>
      <c r="P5150" s="33" t="e">
        <f>IF(OR($A4584="KE0",$A4584="KZ0",$A4584="KV0",$A4584="KH0",$A4584="KE",$A4584="KZ",),VLOOKUP($A4584&amp;$F4584,Master!$D:$E,2,0)&amp;$J4584&amp;$K4584,VLOOKUP($A4584,Master!$D:$E,2,0)&amp;Sheet1!$J4584&amp;Sheet1!$K4584)</f>
        <v>#N/A</v>
      </c>
      <c r="Q5150" s="33" t="str">
        <f t="shared" si="144"/>
        <v/>
      </c>
      <c r="R5150" s="33" t="e">
        <f>IF(IF(VLOOKUP($A4584,Master!$G:$J,4,0)="x",Sheet1!$A4584,"")="","",IF(VLOOKUP($A4584,Master!$G:$J,4,0)="x",Sheet1!$A4584,"")&amp;$J4584&amp;$K4584)</f>
        <v>#N/A</v>
      </c>
      <c r="S5150" s="33" t="e">
        <f>IF(VLOOKUP($A4584,Master!$L:$M,2,0)=0,"",VLOOKUP($A4584,Master!$L:$M,2,0)&amp;$J4584&amp;$L4584)</f>
        <v>#N/A</v>
      </c>
      <c r="T5150" s="33" t="str">
        <f t="shared" si="145"/>
        <v/>
      </c>
    </row>
    <row r="5151" spans="15:20" x14ac:dyDescent="0.3">
      <c r="O5151" s="33" t="e">
        <f>VLOOKUP($A4585,Master!$A:$B,2,0)&amp;$J4585&amp;$K4585</f>
        <v>#N/A</v>
      </c>
      <c r="P5151" s="33" t="e">
        <f>IF(OR($A4585="KE0",$A4585="KZ0",$A4585="KV0",$A4585="KH0",$A4585="KE",$A4585="KZ",),VLOOKUP($A4585&amp;$F4585,Master!$D:$E,2,0)&amp;$J4585&amp;$K4585,VLOOKUP($A4585,Master!$D:$E,2,0)&amp;Sheet1!$J4585&amp;Sheet1!$K4585)</f>
        <v>#N/A</v>
      </c>
      <c r="Q5151" s="33" t="str">
        <f t="shared" si="144"/>
        <v/>
      </c>
      <c r="R5151" s="33" t="e">
        <f>IF(IF(VLOOKUP($A4585,Master!$G:$J,4,0)="x",Sheet1!$A4585,"")="","",IF(VLOOKUP($A4585,Master!$G:$J,4,0)="x",Sheet1!$A4585,"")&amp;$J4585&amp;$K4585)</f>
        <v>#N/A</v>
      </c>
      <c r="S5151" s="33" t="e">
        <f>IF(VLOOKUP($A4585,Master!$L:$M,2,0)=0,"",VLOOKUP($A4585,Master!$L:$M,2,0)&amp;$J4585&amp;$L4585)</f>
        <v>#N/A</v>
      </c>
      <c r="T5151" s="33" t="str">
        <f t="shared" si="145"/>
        <v/>
      </c>
    </row>
    <row r="5152" spans="15:20" x14ac:dyDescent="0.3">
      <c r="O5152" s="33" t="e">
        <f>VLOOKUP($A4586,Master!$A:$B,2,0)&amp;$J4586&amp;$K4586</f>
        <v>#N/A</v>
      </c>
      <c r="P5152" s="33" t="e">
        <f>IF(OR($A4586="KE0",$A4586="KZ0",$A4586="KV0",$A4586="KH0",$A4586="KE",$A4586="KZ",),VLOOKUP($A4586&amp;$F4586,Master!$D:$E,2,0)&amp;$J4586&amp;$K4586,VLOOKUP($A4586,Master!$D:$E,2,0)&amp;Sheet1!$J4586&amp;Sheet1!$K4586)</f>
        <v>#N/A</v>
      </c>
      <c r="Q5152" s="33" t="str">
        <f t="shared" si="144"/>
        <v/>
      </c>
      <c r="R5152" s="33" t="e">
        <f>IF(IF(VLOOKUP($A4586,Master!$G:$J,4,0)="x",Sheet1!$A4586,"")="","",IF(VLOOKUP($A4586,Master!$G:$J,4,0)="x",Sheet1!$A4586,"")&amp;$J4586&amp;$K4586)</f>
        <v>#N/A</v>
      </c>
      <c r="S5152" s="33" t="e">
        <f>IF(VLOOKUP($A4586,Master!$L:$M,2,0)=0,"",VLOOKUP($A4586,Master!$L:$M,2,0)&amp;$J4586&amp;$L4586)</f>
        <v>#N/A</v>
      </c>
      <c r="T5152" s="33" t="str">
        <f t="shared" si="145"/>
        <v/>
      </c>
    </row>
    <row r="5153" spans="15:20" x14ac:dyDescent="0.3">
      <c r="O5153" s="33" t="e">
        <f>VLOOKUP($A4587,Master!$A:$B,2,0)&amp;$J4587&amp;$K4587</f>
        <v>#N/A</v>
      </c>
      <c r="P5153" s="33" t="e">
        <f>IF(OR($A4587="KE0",$A4587="KZ0",$A4587="KV0",$A4587="KH0",$A4587="KE",$A4587="KZ",),VLOOKUP($A4587&amp;$F4587,Master!$D:$E,2,0)&amp;$J4587&amp;$K4587,VLOOKUP($A4587,Master!$D:$E,2,0)&amp;Sheet1!$J4587&amp;Sheet1!$K4587)</f>
        <v>#N/A</v>
      </c>
      <c r="Q5153" s="33" t="str">
        <f t="shared" si="144"/>
        <v/>
      </c>
      <c r="R5153" s="33" t="e">
        <f>IF(IF(VLOOKUP($A4587,Master!$G:$J,4,0)="x",Sheet1!$A4587,"")="","",IF(VLOOKUP($A4587,Master!$G:$J,4,0)="x",Sheet1!$A4587,"")&amp;$J4587&amp;$K4587)</f>
        <v>#N/A</v>
      </c>
      <c r="S5153" s="33" t="e">
        <f>IF(VLOOKUP($A4587,Master!$L:$M,2,0)=0,"",VLOOKUP($A4587,Master!$L:$M,2,0)&amp;$J4587&amp;$L4587)</f>
        <v>#N/A</v>
      </c>
      <c r="T5153" s="33" t="str">
        <f t="shared" si="145"/>
        <v/>
      </c>
    </row>
    <row r="5154" spans="15:20" x14ac:dyDescent="0.3">
      <c r="O5154" s="33" t="e">
        <f>VLOOKUP($A4588,Master!$A:$B,2,0)&amp;$J4588&amp;$K4588</f>
        <v>#N/A</v>
      </c>
      <c r="P5154" s="33" t="e">
        <f>IF(OR($A4588="KE0",$A4588="KZ0",$A4588="KV0",$A4588="KH0",$A4588="KE",$A4588="KZ",),VLOOKUP($A4588&amp;$F4588,Master!$D:$E,2,0)&amp;$J4588&amp;$K4588,VLOOKUP($A4588,Master!$D:$E,2,0)&amp;Sheet1!$J4588&amp;Sheet1!$K4588)</f>
        <v>#N/A</v>
      </c>
      <c r="Q5154" s="33" t="str">
        <f t="shared" si="144"/>
        <v/>
      </c>
      <c r="R5154" s="33" t="e">
        <f>IF(IF(VLOOKUP($A4588,Master!$G:$J,4,0)="x",Sheet1!$A4588,"")="","",IF(VLOOKUP($A4588,Master!$G:$J,4,0)="x",Sheet1!$A4588,"")&amp;$J4588&amp;$K4588)</f>
        <v>#N/A</v>
      </c>
      <c r="S5154" s="33" t="e">
        <f>IF(VLOOKUP($A4588,Master!$L:$M,2,0)=0,"",VLOOKUP($A4588,Master!$L:$M,2,0)&amp;$J4588&amp;$L4588)</f>
        <v>#N/A</v>
      </c>
      <c r="T5154" s="33" t="str">
        <f t="shared" si="145"/>
        <v/>
      </c>
    </row>
    <row r="5155" spans="15:20" x14ac:dyDescent="0.3">
      <c r="O5155" s="33" t="e">
        <f>VLOOKUP($A4589,Master!$A:$B,2,0)&amp;$J4589&amp;$K4589</f>
        <v>#N/A</v>
      </c>
      <c r="P5155" s="33" t="e">
        <f>IF(OR($A4589="KE0",$A4589="KZ0",$A4589="KV0",$A4589="KH0",$A4589="KE",$A4589="KZ",),VLOOKUP($A4589&amp;$F4589,Master!$D:$E,2,0)&amp;$J4589&amp;$K4589,VLOOKUP($A4589,Master!$D:$E,2,0)&amp;Sheet1!$J4589&amp;Sheet1!$K4589)</f>
        <v>#N/A</v>
      </c>
      <c r="Q5155" s="33" t="str">
        <f t="shared" si="144"/>
        <v/>
      </c>
      <c r="R5155" s="33" t="e">
        <f>IF(IF(VLOOKUP($A4589,Master!$G:$J,4,0)="x",Sheet1!$A4589,"")="","",IF(VLOOKUP($A4589,Master!$G:$J,4,0)="x",Sheet1!$A4589,"")&amp;$J4589&amp;$K4589)</f>
        <v>#N/A</v>
      </c>
      <c r="S5155" s="33" t="e">
        <f>IF(VLOOKUP($A4589,Master!$L:$M,2,0)=0,"",VLOOKUP($A4589,Master!$L:$M,2,0)&amp;$J4589&amp;$L4589)</f>
        <v>#N/A</v>
      </c>
      <c r="T5155" s="33" t="str">
        <f t="shared" si="145"/>
        <v/>
      </c>
    </row>
    <row r="5156" spans="15:20" x14ac:dyDescent="0.3">
      <c r="O5156" s="33" t="e">
        <f>VLOOKUP($A4590,Master!$A:$B,2,0)&amp;$J4590&amp;$K4590</f>
        <v>#N/A</v>
      </c>
      <c r="P5156" s="33" t="e">
        <f>IF(OR($A4590="KE0",$A4590="KZ0",$A4590="KV0",$A4590="KH0",$A4590="KE",$A4590="KZ",),VLOOKUP($A4590&amp;$F4590,Master!$D:$E,2,0)&amp;$J4590&amp;$K4590,VLOOKUP($A4590,Master!$D:$E,2,0)&amp;Sheet1!$J4590&amp;Sheet1!$K4590)</f>
        <v>#N/A</v>
      </c>
      <c r="Q5156" s="33" t="str">
        <f t="shared" si="144"/>
        <v/>
      </c>
      <c r="R5156" s="33" t="e">
        <f>IF(IF(VLOOKUP($A4590,Master!$G:$J,4,0)="x",Sheet1!$A4590,"")="","",IF(VLOOKUP($A4590,Master!$G:$J,4,0)="x",Sheet1!$A4590,"")&amp;$J4590&amp;$K4590)</f>
        <v>#N/A</v>
      </c>
      <c r="S5156" s="33" t="e">
        <f>IF(VLOOKUP($A4590,Master!$L:$M,2,0)=0,"",VLOOKUP($A4590,Master!$L:$M,2,0)&amp;$J4590&amp;$L4590)</f>
        <v>#N/A</v>
      </c>
      <c r="T5156" s="33" t="str">
        <f t="shared" si="145"/>
        <v/>
      </c>
    </row>
    <row r="5157" spans="15:20" x14ac:dyDescent="0.3">
      <c r="O5157" s="33" t="e">
        <f>VLOOKUP($A4591,Master!$A:$B,2,0)&amp;$J4591&amp;$K4591</f>
        <v>#N/A</v>
      </c>
      <c r="P5157" s="33" t="e">
        <f>IF(OR($A4591="KE0",$A4591="KZ0",$A4591="KV0",$A4591="KH0",$A4591="KE",$A4591="KZ",),VLOOKUP($A4591&amp;$F4591,Master!$D:$E,2,0)&amp;$J4591&amp;$K4591,VLOOKUP($A4591,Master!$D:$E,2,0)&amp;Sheet1!$J4591&amp;Sheet1!$K4591)</f>
        <v>#N/A</v>
      </c>
      <c r="Q5157" s="33" t="str">
        <f t="shared" si="144"/>
        <v/>
      </c>
      <c r="R5157" s="33" t="e">
        <f>IF(IF(VLOOKUP($A4591,Master!$G:$J,4,0)="x",Sheet1!$A4591,"")="","",IF(VLOOKUP($A4591,Master!$G:$J,4,0)="x",Sheet1!$A4591,"")&amp;$J4591&amp;$K4591)</f>
        <v>#N/A</v>
      </c>
      <c r="S5157" s="33" t="e">
        <f>IF(VLOOKUP($A4591,Master!$L:$M,2,0)=0,"",VLOOKUP($A4591,Master!$L:$M,2,0)&amp;$J4591&amp;$L4591)</f>
        <v>#N/A</v>
      </c>
      <c r="T5157" s="33" t="str">
        <f t="shared" si="145"/>
        <v/>
      </c>
    </row>
    <row r="5158" spans="15:20" x14ac:dyDescent="0.3">
      <c r="O5158" s="33" t="e">
        <f>VLOOKUP($A4592,Master!$A:$B,2,0)&amp;$J4592&amp;$K4592</f>
        <v>#N/A</v>
      </c>
      <c r="P5158" s="33" t="e">
        <f>IF(OR($A4592="KE0",$A4592="KZ0",$A4592="KV0",$A4592="KH0",$A4592="KE",$A4592="KZ",),VLOOKUP($A4592&amp;$F4592,Master!$D:$E,2,0)&amp;$J4592&amp;$K4592,VLOOKUP($A4592,Master!$D:$E,2,0)&amp;Sheet1!$J4592&amp;Sheet1!$K4592)</f>
        <v>#N/A</v>
      </c>
      <c r="Q5158" s="33" t="str">
        <f t="shared" si="144"/>
        <v/>
      </c>
      <c r="R5158" s="33" t="e">
        <f>IF(IF(VLOOKUP($A4592,Master!$G:$J,4,0)="x",Sheet1!$A4592,"")="","",IF(VLOOKUP($A4592,Master!$G:$J,4,0)="x",Sheet1!$A4592,"")&amp;$J4592&amp;$K4592)</f>
        <v>#N/A</v>
      </c>
      <c r="S5158" s="33" t="e">
        <f>IF(VLOOKUP($A4592,Master!$L:$M,2,0)=0,"",VLOOKUP($A4592,Master!$L:$M,2,0)&amp;$J4592&amp;$L4592)</f>
        <v>#N/A</v>
      </c>
      <c r="T5158" s="33" t="str">
        <f t="shared" si="145"/>
        <v/>
      </c>
    </row>
    <row r="5159" spans="15:20" x14ac:dyDescent="0.3">
      <c r="O5159" s="33" t="e">
        <f>VLOOKUP($A4593,Master!$A:$B,2,0)&amp;$J4593&amp;$K4593</f>
        <v>#N/A</v>
      </c>
      <c r="P5159" s="33" t="e">
        <f>IF(OR($A4593="KE0",$A4593="KZ0",$A4593="KV0",$A4593="KH0",$A4593="KE",$A4593="KZ",),VLOOKUP($A4593&amp;$F4593,Master!$D:$E,2,0)&amp;$J4593&amp;$K4593,VLOOKUP($A4593,Master!$D:$E,2,0)&amp;Sheet1!$J4593&amp;Sheet1!$K4593)</f>
        <v>#N/A</v>
      </c>
      <c r="Q5159" s="33" t="str">
        <f t="shared" si="144"/>
        <v/>
      </c>
      <c r="R5159" s="33" t="e">
        <f>IF(IF(VLOOKUP($A4593,Master!$G:$J,4,0)="x",Sheet1!$A4593,"")="","",IF(VLOOKUP($A4593,Master!$G:$J,4,0)="x",Sheet1!$A4593,"")&amp;$J4593&amp;$K4593)</f>
        <v>#N/A</v>
      </c>
      <c r="S5159" s="33" t="e">
        <f>IF(VLOOKUP($A4593,Master!$L:$M,2,0)=0,"",VLOOKUP($A4593,Master!$L:$M,2,0)&amp;$J4593&amp;$L4593)</f>
        <v>#N/A</v>
      </c>
      <c r="T5159" s="33" t="str">
        <f t="shared" si="145"/>
        <v/>
      </c>
    </row>
    <row r="5160" spans="15:20" x14ac:dyDescent="0.3">
      <c r="O5160" s="33" t="e">
        <f>VLOOKUP($A4594,Master!$A:$B,2,0)&amp;$J4594&amp;$K4594</f>
        <v>#N/A</v>
      </c>
      <c r="P5160" s="33" t="e">
        <f>IF(OR($A4594="KE0",$A4594="KZ0",$A4594="KV0",$A4594="KH0",$A4594="KE",$A4594="KZ",),VLOOKUP($A4594&amp;$F4594,Master!$D:$E,2,0)&amp;$J4594&amp;$K4594,VLOOKUP($A4594,Master!$D:$E,2,0)&amp;Sheet1!$J4594&amp;Sheet1!$K4594)</f>
        <v>#N/A</v>
      </c>
      <c r="Q5160" s="33" t="str">
        <f t="shared" si="144"/>
        <v/>
      </c>
      <c r="R5160" s="33" t="e">
        <f>IF(IF(VLOOKUP($A4594,Master!$G:$J,4,0)="x",Sheet1!$A4594,"")="","",IF(VLOOKUP($A4594,Master!$G:$J,4,0)="x",Sheet1!$A4594,"")&amp;$J4594&amp;$K4594)</f>
        <v>#N/A</v>
      </c>
      <c r="S5160" s="33" t="e">
        <f>IF(VLOOKUP($A4594,Master!$L:$M,2,0)=0,"",VLOOKUP($A4594,Master!$L:$M,2,0)&amp;$J4594&amp;$L4594)</f>
        <v>#N/A</v>
      </c>
      <c r="T5160" s="33" t="str">
        <f t="shared" si="145"/>
        <v/>
      </c>
    </row>
    <row r="5161" spans="15:20" x14ac:dyDescent="0.3">
      <c r="O5161" s="33" t="e">
        <f>VLOOKUP($A4595,Master!$A:$B,2,0)&amp;$J4595&amp;$K4595</f>
        <v>#N/A</v>
      </c>
      <c r="P5161" s="33" t="e">
        <f>IF(OR($A4595="KE0",$A4595="KZ0",$A4595="KV0",$A4595="KH0",$A4595="KE",$A4595="KZ",),VLOOKUP($A4595&amp;$F4595,Master!$D:$E,2,0)&amp;$J4595&amp;$K4595,VLOOKUP($A4595,Master!$D:$E,2,0)&amp;Sheet1!$J4595&amp;Sheet1!$K4595)</f>
        <v>#N/A</v>
      </c>
      <c r="Q5161" s="33" t="str">
        <f t="shared" si="144"/>
        <v/>
      </c>
      <c r="R5161" s="33" t="e">
        <f>IF(IF(VLOOKUP($A4595,Master!$G:$J,4,0)="x",Sheet1!$A4595,"")="","",IF(VLOOKUP($A4595,Master!$G:$J,4,0)="x",Sheet1!$A4595,"")&amp;$J4595&amp;$K4595)</f>
        <v>#N/A</v>
      </c>
      <c r="S5161" s="33" t="e">
        <f>IF(VLOOKUP($A4595,Master!$L:$M,2,0)=0,"",VLOOKUP($A4595,Master!$L:$M,2,0)&amp;$J4595&amp;$L4595)</f>
        <v>#N/A</v>
      </c>
      <c r="T5161" s="33" t="str">
        <f t="shared" si="145"/>
        <v/>
      </c>
    </row>
    <row r="5162" spans="15:20" x14ac:dyDescent="0.3">
      <c r="O5162" s="33" t="e">
        <f>VLOOKUP($A4596,Master!$A:$B,2,0)&amp;$J4596&amp;$K4596</f>
        <v>#N/A</v>
      </c>
      <c r="P5162" s="33" t="e">
        <f>IF(OR($A4596="KE0",$A4596="KZ0",$A4596="KV0",$A4596="KH0",$A4596="KE",$A4596="KZ",),VLOOKUP($A4596&amp;$F4596,Master!$D:$E,2,0)&amp;$J4596&amp;$K4596,VLOOKUP($A4596,Master!$D:$E,2,0)&amp;Sheet1!$J4596&amp;Sheet1!$K4596)</f>
        <v>#N/A</v>
      </c>
      <c r="Q5162" s="33" t="str">
        <f t="shared" si="144"/>
        <v/>
      </c>
      <c r="R5162" s="33" t="e">
        <f>IF(IF(VLOOKUP($A4596,Master!$G:$J,4,0)="x",Sheet1!$A4596,"")="","",IF(VLOOKUP($A4596,Master!$G:$J,4,0)="x",Sheet1!$A4596,"")&amp;$J4596&amp;$K4596)</f>
        <v>#N/A</v>
      </c>
      <c r="S5162" s="33" t="e">
        <f>IF(VLOOKUP($A4596,Master!$L:$M,2,0)=0,"",VLOOKUP($A4596,Master!$L:$M,2,0)&amp;$J4596&amp;$L4596)</f>
        <v>#N/A</v>
      </c>
      <c r="T5162" s="33" t="str">
        <f t="shared" si="145"/>
        <v/>
      </c>
    </row>
    <row r="5163" spans="15:20" x14ac:dyDescent="0.3">
      <c r="O5163" s="33" t="e">
        <f>VLOOKUP($A4597,Master!$A:$B,2,0)&amp;$J4597&amp;$K4597</f>
        <v>#N/A</v>
      </c>
      <c r="P5163" s="33" t="e">
        <f>IF(OR($A4597="KE0",$A4597="KZ0",$A4597="KV0",$A4597="KH0",$A4597="KE",$A4597="KZ",),VLOOKUP($A4597&amp;$F4597,Master!$D:$E,2,0)&amp;$J4597&amp;$K4597,VLOOKUP($A4597,Master!$D:$E,2,0)&amp;Sheet1!$J4597&amp;Sheet1!$K4597)</f>
        <v>#N/A</v>
      </c>
      <c r="Q5163" s="33" t="str">
        <f t="shared" si="144"/>
        <v/>
      </c>
      <c r="R5163" s="33" t="e">
        <f>IF(IF(VLOOKUP($A4597,Master!$G:$J,4,0)="x",Sheet1!$A4597,"")="","",IF(VLOOKUP($A4597,Master!$G:$J,4,0)="x",Sheet1!$A4597,"")&amp;$J4597&amp;$K4597)</f>
        <v>#N/A</v>
      </c>
      <c r="S5163" s="33" t="e">
        <f>IF(VLOOKUP($A4597,Master!$L:$M,2,0)=0,"",VLOOKUP($A4597,Master!$L:$M,2,0)&amp;$J4597&amp;$L4597)</f>
        <v>#N/A</v>
      </c>
      <c r="T5163" s="33" t="str">
        <f t="shared" si="145"/>
        <v/>
      </c>
    </row>
    <row r="5164" spans="15:20" x14ac:dyDescent="0.3">
      <c r="O5164" s="33" t="e">
        <f>VLOOKUP($A4598,Master!$A:$B,2,0)&amp;$J4598&amp;$K4598</f>
        <v>#N/A</v>
      </c>
      <c r="P5164" s="33" t="e">
        <f>IF(OR($A4598="KE0",$A4598="KZ0",$A4598="KV0",$A4598="KH0",$A4598="KE",$A4598="KZ",),VLOOKUP($A4598&amp;$F4598,Master!$D:$E,2,0)&amp;$J4598&amp;$K4598,VLOOKUP($A4598,Master!$D:$E,2,0)&amp;Sheet1!$J4598&amp;Sheet1!$K4598)</f>
        <v>#N/A</v>
      </c>
      <c r="Q5164" s="33" t="str">
        <f t="shared" si="144"/>
        <v/>
      </c>
      <c r="R5164" s="33" t="e">
        <f>IF(IF(VLOOKUP($A4598,Master!$G:$J,4,0)="x",Sheet1!$A4598,"")="","",IF(VLOOKUP($A4598,Master!$G:$J,4,0)="x",Sheet1!$A4598,"")&amp;$J4598&amp;$K4598)</f>
        <v>#N/A</v>
      </c>
      <c r="S5164" s="33" t="e">
        <f>IF(VLOOKUP($A4598,Master!$L:$M,2,0)=0,"",VLOOKUP($A4598,Master!$L:$M,2,0)&amp;$J4598&amp;$L4598)</f>
        <v>#N/A</v>
      </c>
      <c r="T5164" s="33" t="str">
        <f t="shared" si="145"/>
        <v/>
      </c>
    </row>
    <row r="5165" spans="15:20" x14ac:dyDescent="0.3">
      <c r="O5165" s="33" t="e">
        <f>VLOOKUP($A4599,Master!$A:$B,2,0)&amp;$J4599&amp;$K4599</f>
        <v>#N/A</v>
      </c>
      <c r="P5165" s="33" t="e">
        <f>IF(OR($A4599="KE0",$A4599="KZ0",$A4599="KV0",$A4599="KH0",$A4599="KE",$A4599="KZ",),VLOOKUP($A4599&amp;$F4599,Master!$D:$E,2,0)&amp;$J4599&amp;$K4599,VLOOKUP($A4599,Master!$D:$E,2,0)&amp;Sheet1!$J4599&amp;Sheet1!$K4599)</f>
        <v>#N/A</v>
      </c>
      <c r="Q5165" s="33" t="str">
        <f t="shared" si="144"/>
        <v/>
      </c>
      <c r="R5165" s="33" t="e">
        <f>IF(IF(VLOOKUP($A4599,Master!$G:$J,4,0)="x",Sheet1!$A4599,"")="","",IF(VLOOKUP($A4599,Master!$G:$J,4,0)="x",Sheet1!$A4599,"")&amp;$J4599&amp;$K4599)</f>
        <v>#N/A</v>
      </c>
      <c r="S5165" s="33" t="e">
        <f>IF(VLOOKUP($A4599,Master!$L:$M,2,0)=0,"",VLOOKUP($A4599,Master!$L:$M,2,0)&amp;$J4599&amp;$L4599)</f>
        <v>#N/A</v>
      </c>
      <c r="T5165" s="33" t="str">
        <f t="shared" si="145"/>
        <v/>
      </c>
    </row>
    <row r="5166" spans="15:20" x14ac:dyDescent="0.3">
      <c r="O5166" s="33" t="e">
        <f>VLOOKUP($A4600,Master!$A:$B,2,0)&amp;$J4600&amp;$K4600</f>
        <v>#N/A</v>
      </c>
      <c r="P5166" s="33" t="e">
        <f>IF(OR($A4600="KE0",$A4600="KZ0",$A4600="KV0",$A4600="KH0",$A4600="KE",$A4600="KZ",),VLOOKUP($A4600&amp;$F4600,Master!$D:$E,2,0)&amp;$J4600&amp;$K4600,VLOOKUP($A4600,Master!$D:$E,2,0)&amp;Sheet1!$J4600&amp;Sheet1!$K4600)</f>
        <v>#N/A</v>
      </c>
      <c r="Q5166" s="33" t="str">
        <f t="shared" si="144"/>
        <v/>
      </c>
      <c r="R5166" s="33" t="e">
        <f>IF(IF(VLOOKUP($A4600,Master!$G:$J,4,0)="x",Sheet1!$A4600,"")="","",IF(VLOOKUP($A4600,Master!$G:$J,4,0)="x",Sheet1!$A4600,"")&amp;$J4600&amp;$K4600)</f>
        <v>#N/A</v>
      </c>
      <c r="S5166" s="33" t="e">
        <f>IF(VLOOKUP($A4600,Master!$L:$M,2,0)=0,"",VLOOKUP($A4600,Master!$L:$M,2,0)&amp;$J4600&amp;$L4600)</f>
        <v>#N/A</v>
      </c>
      <c r="T5166" s="33" t="str">
        <f t="shared" si="145"/>
        <v/>
      </c>
    </row>
    <row r="5167" spans="15:20" x14ac:dyDescent="0.3">
      <c r="O5167" s="33" t="e">
        <f>VLOOKUP($A4601,Master!$A:$B,2,0)&amp;$J4601&amp;$K4601</f>
        <v>#N/A</v>
      </c>
      <c r="P5167" s="33" t="e">
        <f>IF(OR($A4601="KE0",$A4601="KZ0",$A4601="KV0",$A4601="KH0",$A4601="KE",$A4601="KZ",),VLOOKUP($A4601&amp;$F4601,Master!$D:$E,2,0)&amp;$J4601&amp;$K4601,VLOOKUP($A4601,Master!$D:$E,2,0)&amp;Sheet1!$J4601&amp;Sheet1!$K4601)</f>
        <v>#N/A</v>
      </c>
      <c r="Q5167" s="33" t="str">
        <f t="shared" si="144"/>
        <v/>
      </c>
      <c r="R5167" s="33" t="e">
        <f>IF(IF(VLOOKUP($A4601,Master!$G:$J,4,0)="x",Sheet1!$A4601,"")="","",IF(VLOOKUP($A4601,Master!$G:$J,4,0)="x",Sheet1!$A4601,"")&amp;$J4601&amp;$K4601)</f>
        <v>#N/A</v>
      </c>
      <c r="S5167" s="33" t="e">
        <f>IF(VLOOKUP($A4601,Master!$L:$M,2,0)=0,"",VLOOKUP($A4601,Master!$L:$M,2,0)&amp;$J4601&amp;$L4601)</f>
        <v>#N/A</v>
      </c>
      <c r="T5167" s="33" t="str">
        <f t="shared" si="145"/>
        <v/>
      </c>
    </row>
    <row r="5168" spans="15:20" x14ac:dyDescent="0.3">
      <c r="O5168" s="33" t="e">
        <f>VLOOKUP($A4602,Master!$A:$B,2,0)&amp;$J4602&amp;$K4602</f>
        <v>#N/A</v>
      </c>
      <c r="P5168" s="33" t="e">
        <f>IF(OR($A4602="KE0",$A4602="KZ0",$A4602="KV0",$A4602="KH0",$A4602="KE",$A4602="KZ",),VLOOKUP($A4602&amp;$F4602,Master!$D:$E,2,0)&amp;$J4602&amp;$K4602,VLOOKUP($A4602,Master!$D:$E,2,0)&amp;Sheet1!$J4602&amp;Sheet1!$K4602)</f>
        <v>#N/A</v>
      </c>
      <c r="Q5168" s="33" t="str">
        <f t="shared" si="144"/>
        <v/>
      </c>
      <c r="R5168" s="33" t="e">
        <f>IF(IF(VLOOKUP($A4602,Master!$G:$J,4,0)="x",Sheet1!$A4602,"")="","",IF(VLOOKUP($A4602,Master!$G:$J,4,0)="x",Sheet1!$A4602,"")&amp;$J4602&amp;$K4602)</f>
        <v>#N/A</v>
      </c>
      <c r="S5168" s="33" t="e">
        <f>IF(VLOOKUP($A4602,Master!$L:$M,2,0)=0,"",VLOOKUP($A4602,Master!$L:$M,2,0)&amp;$J4602&amp;$L4602)</f>
        <v>#N/A</v>
      </c>
      <c r="T5168" s="33" t="str">
        <f t="shared" si="145"/>
        <v/>
      </c>
    </row>
    <row r="5169" spans="15:20" x14ac:dyDescent="0.3">
      <c r="O5169" s="33" t="e">
        <f>VLOOKUP($A4603,Master!$A:$B,2,0)&amp;$J4603&amp;$K4603</f>
        <v>#N/A</v>
      </c>
      <c r="P5169" s="33" t="e">
        <f>IF(OR($A4603="KE0",$A4603="KZ0",$A4603="KV0",$A4603="KH0",$A4603="KE",$A4603="KZ",),VLOOKUP($A4603&amp;$F4603,Master!$D:$E,2,0)&amp;$J4603&amp;$K4603,VLOOKUP($A4603,Master!$D:$E,2,0)&amp;Sheet1!$J4603&amp;Sheet1!$K4603)</f>
        <v>#N/A</v>
      </c>
      <c r="Q5169" s="33" t="str">
        <f t="shared" si="144"/>
        <v/>
      </c>
      <c r="R5169" s="33" t="e">
        <f>IF(IF(VLOOKUP($A4603,Master!$G:$J,4,0)="x",Sheet1!$A4603,"")="","",IF(VLOOKUP($A4603,Master!$G:$J,4,0)="x",Sheet1!$A4603,"")&amp;$J4603&amp;$K4603)</f>
        <v>#N/A</v>
      </c>
      <c r="S5169" s="33" t="e">
        <f>IF(VLOOKUP($A4603,Master!$L:$M,2,0)=0,"",VLOOKUP($A4603,Master!$L:$M,2,0)&amp;$J4603&amp;$L4603)</f>
        <v>#N/A</v>
      </c>
      <c r="T5169" s="33" t="str">
        <f t="shared" si="145"/>
        <v/>
      </c>
    </row>
    <row r="5170" spans="15:20" x14ac:dyDescent="0.3">
      <c r="O5170" s="33" t="e">
        <f>VLOOKUP($A4604,Master!$A:$B,2,0)&amp;$J4604&amp;$K4604</f>
        <v>#N/A</v>
      </c>
      <c r="P5170" s="33" t="e">
        <f>IF(OR($A4604="KE0",$A4604="KZ0",$A4604="KV0",$A4604="KH0",$A4604="KE",$A4604="KZ",),VLOOKUP($A4604&amp;$F4604,Master!$D:$E,2,0)&amp;$J4604&amp;$K4604,VLOOKUP($A4604,Master!$D:$E,2,0)&amp;Sheet1!$J4604&amp;Sheet1!$K4604)</f>
        <v>#N/A</v>
      </c>
      <c r="Q5170" s="33" t="str">
        <f t="shared" si="144"/>
        <v/>
      </c>
      <c r="R5170" s="33" t="e">
        <f>IF(IF(VLOOKUP($A4604,Master!$G:$J,4,0)="x",Sheet1!$A4604,"")="","",IF(VLOOKUP($A4604,Master!$G:$J,4,0)="x",Sheet1!$A4604,"")&amp;$J4604&amp;$K4604)</f>
        <v>#N/A</v>
      </c>
      <c r="S5170" s="33" t="e">
        <f>IF(VLOOKUP($A4604,Master!$L:$M,2,0)=0,"",VLOOKUP($A4604,Master!$L:$M,2,0)&amp;$J4604&amp;$L4604)</f>
        <v>#N/A</v>
      </c>
      <c r="T5170" s="33" t="str">
        <f t="shared" si="145"/>
        <v/>
      </c>
    </row>
    <row r="5171" spans="15:20" x14ac:dyDescent="0.3">
      <c r="O5171" s="33" t="e">
        <f>VLOOKUP($A4605,Master!$A:$B,2,0)&amp;$J4605&amp;$K4605</f>
        <v>#N/A</v>
      </c>
      <c r="P5171" s="33" t="e">
        <f>IF(OR($A4605="KE0",$A4605="KZ0",$A4605="KV0",$A4605="KH0",$A4605="KE",$A4605="KZ",),VLOOKUP($A4605&amp;$F4605,Master!$D:$E,2,0)&amp;$J4605&amp;$K4605,VLOOKUP($A4605,Master!$D:$E,2,0)&amp;Sheet1!$J4605&amp;Sheet1!$K4605)</f>
        <v>#N/A</v>
      </c>
      <c r="Q5171" s="33" t="str">
        <f t="shared" si="144"/>
        <v/>
      </c>
      <c r="R5171" s="33" t="e">
        <f>IF(IF(VLOOKUP($A4605,Master!$G:$J,4,0)="x",Sheet1!$A4605,"")="","",IF(VLOOKUP($A4605,Master!$G:$J,4,0)="x",Sheet1!$A4605,"")&amp;$J4605&amp;$K4605)</f>
        <v>#N/A</v>
      </c>
      <c r="S5171" s="33" t="e">
        <f>IF(VLOOKUP($A4605,Master!$L:$M,2,0)=0,"",VLOOKUP($A4605,Master!$L:$M,2,0)&amp;$J4605&amp;$L4605)</f>
        <v>#N/A</v>
      </c>
      <c r="T5171" s="33" t="str">
        <f t="shared" si="145"/>
        <v/>
      </c>
    </row>
    <row r="5172" spans="15:20" x14ac:dyDescent="0.3">
      <c r="O5172" s="33" t="e">
        <f>VLOOKUP($A4606,Master!$A:$B,2,0)&amp;$J4606&amp;$K4606</f>
        <v>#N/A</v>
      </c>
      <c r="P5172" s="33" t="e">
        <f>IF(OR($A4606="KE0",$A4606="KZ0",$A4606="KV0",$A4606="KH0",$A4606="KE",$A4606="KZ",),VLOOKUP($A4606&amp;$F4606,Master!$D:$E,2,0)&amp;$J4606&amp;$K4606,VLOOKUP($A4606,Master!$D:$E,2,0)&amp;Sheet1!$J4606&amp;Sheet1!$K4606)</f>
        <v>#N/A</v>
      </c>
      <c r="Q5172" s="33" t="str">
        <f t="shared" si="144"/>
        <v/>
      </c>
      <c r="R5172" s="33" t="e">
        <f>IF(IF(VLOOKUP($A4606,Master!$G:$J,4,0)="x",Sheet1!$A4606,"")="","",IF(VLOOKUP($A4606,Master!$G:$J,4,0)="x",Sheet1!$A4606,"")&amp;$J4606&amp;$K4606)</f>
        <v>#N/A</v>
      </c>
      <c r="S5172" s="33" t="e">
        <f>IF(VLOOKUP($A4606,Master!$L:$M,2,0)=0,"",VLOOKUP($A4606,Master!$L:$M,2,0)&amp;$J4606&amp;$L4606)</f>
        <v>#N/A</v>
      </c>
      <c r="T5172" s="33" t="str">
        <f t="shared" si="145"/>
        <v/>
      </c>
    </row>
    <row r="5173" spans="15:20" x14ac:dyDescent="0.3">
      <c r="O5173" s="33" t="e">
        <f>VLOOKUP($A4607,Master!$A:$B,2,0)&amp;$J4607&amp;$K4607</f>
        <v>#N/A</v>
      </c>
      <c r="P5173" s="33" t="e">
        <f>IF(OR($A4607="KE0",$A4607="KZ0",$A4607="KV0",$A4607="KH0",$A4607="KE",$A4607="KZ",),VLOOKUP($A4607&amp;$F4607,Master!$D:$E,2,0)&amp;$J4607&amp;$K4607,VLOOKUP($A4607,Master!$D:$E,2,0)&amp;Sheet1!$J4607&amp;Sheet1!$K4607)</f>
        <v>#N/A</v>
      </c>
      <c r="Q5173" s="33" t="str">
        <f t="shared" si="144"/>
        <v/>
      </c>
      <c r="R5173" s="33" t="e">
        <f>IF(IF(VLOOKUP($A4607,Master!$G:$J,4,0)="x",Sheet1!$A4607,"")="","",IF(VLOOKUP($A4607,Master!$G:$J,4,0)="x",Sheet1!$A4607,"")&amp;$J4607&amp;$K4607)</f>
        <v>#N/A</v>
      </c>
      <c r="S5173" s="33" t="e">
        <f>IF(VLOOKUP($A4607,Master!$L:$M,2,0)=0,"",VLOOKUP($A4607,Master!$L:$M,2,0)&amp;$J4607&amp;$L4607)</f>
        <v>#N/A</v>
      </c>
      <c r="T5173" s="33" t="str">
        <f t="shared" si="145"/>
        <v/>
      </c>
    </row>
    <row r="5174" spans="15:20" x14ac:dyDescent="0.3">
      <c r="O5174" s="33" t="e">
        <f>VLOOKUP($A4608,Master!$A:$B,2,0)&amp;$J4608&amp;$K4608</f>
        <v>#N/A</v>
      </c>
      <c r="P5174" s="33" t="e">
        <f>IF(OR($A4608="KE0",$A4608="KZ0",$A4608="KV0",$A4608="KH0",$A4608="KE",$A4608="KZ",),VLOOKUP($A4608&amp;$F4608,Master!$D:$E,2,0)&amp;$J4608&amp;$K4608,VLOOKUP($A4608,Master!$D:$E,2,0)&amp;Sheet1!$J4608&amp;Sheet1!$K4608)</f>
        <v>#N/A</v>
      </c>
      <c r="Q5174" s="33" t="str">
        <f t="shared" si="144"/>
        <v/>
      </c>
      <c r="R5174" s="33" t="e">
        <f>IF(IF(VLOOKUP($A4608,Master!$G:$J,4,0)="x",Sheet1!$A4608,"")="","",IF(VLOOKUP($A4608,Master!$G:$J,4,0)="x",Sheet1!$A4608,"")&amp;$J4608&amp;$K4608)</f>
        <v>#N/A</v>
      </c>
      <c r="S5174" s="33" t="e">
        <f>IF(VLOOKUP($A4608,Master!$L:$M,2,0)=0,"",VLOOKUP($A4608,Master!$L:$M,2,0)&amp;$J4608&amp;$L4608)</f>
        <v>#N/A</v>
      </c>
      <c r="T5174" s="33" t="str">
        <f t="shared" si="145"/>
        <v/>
      </c>
    </row>
    <row r="5175" spans="15:20" x14ac:dyDescent="0.3">
      <c r="O5175" s="33" t="e">
        <f>VLOOKUP($A4609,Master!$A:$B,2,0)&amp;$J4609&amp;$K4609</f>
        <v>#N/A</v>
      </c>
      <c r="P5175" s="33" t="e">
        <f>IF(OR($A4609="KE0",$A4609="KZ0",$A4609="KV0",$A4609="KH0",$A4609="KE",$A4609="KZ",),VLOOKUP($A4609&amp;$F4609,Master!$D:$E,2,0)&amp;$J4609&amp;$K4609,VLOOKUP($A4609,Master!$D:$E,2,0)&amp;Sheet1!$J4609&amp;Sheet1!$K4609)</f>
        <v>#N/A</v>
      </c>
      <c r="Q5175" s="33" t="str">
        <f t="shared" si="144"/>
        <v/>
      </c>
      <c r="R5175" s="33" t="e">
        <f>IF(IF(VLOOKUP($A4609,Master!$G:$J,4,0)="x",Sheet1!$A4609,"")="","",IF(VLOOKUP($A4609,Master!$G:$J,4,0)="x",Sheet1!$A4609,"")&amp;$J4609&amp;$K4609)</f>
        <v>#N/A</v>
      </c>
      <c r="S5175" s="33" t="e">
        <f>IF(VLOOKUP($A4609,Master!$L:$M,2,0)=0,"",VLOOKUP($A4609,Master!$L:$M,2,0)&amp;$J4609&amp;$L4609)</f>
        <v>#N/A</v>
      </c>
      <c r="T5175" s="33" t="str">
        <f t="shared" si="145"/>
        <v/>
      </c>
    </row>
    <row r="5176" spans="15:20" x14ac:dyDescent="0.3">
      <c r="O5176" s="33" t="e">
        <f>VLOOKUP($A4610,Master!$A:$B,2,0)&amp;$J4610&amp;$K4610</f>
        <v>#N/A</v>
      </c>
      <c r="P5176" s="33" t="e">
        <f>IF(OR($A4610="KE0",$A4610="KZ0",$A4610="KV0",$A4610="KH0",$A4610="KE",$A4610="KZ",),VLOOKUP($A4610&amp;$F4610,Master!$D:$E,2,0)&amp;$J4610&amp;$K4610,VLOOKUP($A4610,Master!$D:$E,2,0)&amp;Sheet1!$J4610&amp;Sheet1!$K4610)</f>
        <v>#N/A</v>
      </c>
      <c r="Q5176" s="33" t="str">
        <f t="shared" si="144"/>
        <v/>
      </c>
      <c r="R5176" s="33" t="e">
        <f>IF(IF(VLOOKUP($A4610,Master!$G:$J,4,0)="x",Sheet1!$A4610,"")="","",IF(VLOOKUP($A4610,Master!$G:$J,4,0)="x",Sheet1!$A4610,"")&amp;$J4610&amp;$K4610)</f>
        <v>#N/A</v>
      </c>
      <c r="S5176" s="33" t="e">
        <f>IF(VLOOKUP($A4610,Master!$L:$M,2,0)=0,"",VLOOKUP($A4610,Master!$L:$M,2,0)&amp;$J4610&amp;$L4610)</f>
        <v>#N/A</v>
      </c>
      <c r="T5176" s="33" t="str">
        <f t="shared" si="145"/>
        <v/>
      </c>
    </row>
    <row r="5177" spans="15:20" x14ac:dyDescent="0.3">
      <c r="O5177" s="33" t="e">
        <f>VLOOKUP($A4611,Master!$A:$B,2,0)&amp;$J4611&amp;$K4611</f>
        <v>#N/A</v>
      </c>
      <c r="P5177" s="33" t="e">
        <f>IF(OR($A4611="KE0",$A4611="KZ0",$A4611="KV0",$A4611="KH0",$A4611="KE",$A4611="KZ",),VLOOKUP($A4611&amp;$F4611,Master!$D:$E,2,0)&amp;$J4611&amp;$K4611,VLOOKUP($A4611,Master!$D:$E,2,0)&amp;Sheet1!$J4611&amp;Sheet1!$K4611)</f>
        <v>#N/A</v>
      </c>
      <c r="Q5177" s="33" t="str">
        <f t="shared" si="144"/>
        <v/>
      </c>
      <c r="R5177" s="33" t="e">
        <f>IF(IF(VLOOKUP($A4611,Master!$G:$J,4,0)="x",Sheet1!$A4611,"")="","",IF(VLOOKUP($A4611,Master!$G:$J,4,0)="x",Sheet1!$A4611,"")&amp;$J4611&amp;$K4611)</f>
        <v>#N/A</v>
      </c>
      <c r="S5177" s="33" t="e">
        <f>IF(VLOOKUP($A4611,Master!$L:$M,2,0)=0,"",VLOOKUP($A4611,Master!$L:$M,2,0)&amp;$J4611&amp;$L4611)</f>
        <v>#N/A</v>
      </c>
      <c r="T5177" s="33" t="str">
        <f t="shared" si="145"/>
        <v/>
      </c>
    </row>
    <row r="5178" spans="15:20" x14ac:dyDescent="0.3">
      <c r="O5178" s="33" t="e">
        <f>VLOOKUP($A4612,Master!$A:$B,2,0)&amp;$J4612&amp;$K4612</f>
        <v>#N/A</v>
      </c>
      <c r="P5178" s="33" t="e">
        <f>IF(OR($A4612="KE0",$A4612="KZ0",$A4612="KV0",$A4612="KH0",$A4612="KE",$A4612="KZ",),VLOOKUP($A4612&amp;$F4612,Master!$D:$E,2,0)&amp;$J4612&amp;$K4612,VLOOKUP($A4612,Master!$D:$E,2,0)&amp;Sheet1!$J4612&amp;Sheet1!$K4612)</f>
        <v>#N/A</v>
      </c>
      <c r="Q5178" s="33" t="str">
        <f t="shared" si="144"/>
        <v/>
      </c>
      <c r="R5178" s="33" t="e">
        <f>IF(IF(VLOOKUP($A4612,Master!$G:$J,4,0)="x",Sheet1!$A4612,"")="","",IF(VLOOKUP($A4612,Master!$G:$J,4,0)="x",Sheet1!$A4612,"")&amp;$J4612&amp;$K4612)</f>
        <v>#N/A</v>
      </c>
      <c r="S5178" s="33" t="e">
        <f>IF(VLOOKUP($A4612,Master!$L:$M,2,0)=0,"",VLOOKUP($A4612,Master!$L:$M,2,0)&amp;$J4612&amp;$L4612)</f>
        <v>#N/A</v>
      </c>
      <c r="T5178" s="33" t="str">
        <f t="shared" si="145"/>
        <v/>
      </c>
    </row>
    <row r="5179" spans="15:20" x14ac:dyDescent="0.3">
      <c r="O5179" s="33" t="e">
        <f>VLOOKUP($A4613,Master!$A:$B,2,0)&amp;$J4613&amp;$K4613</f>
        <v>#N/A</v>
      </c>
      <c r="P5179" s="33" t="e">
        <f>IF(OR($A4613="KE0",$A4613="KZ0",$A4613="KV0",$A4613="KH0",$A4613="KE",$A4613="KZ",),VLOOKUP($A4613&amp;$F4613,Master!$D:$E,2,0)&amp;$J4613&amp;$K4613,VLOOKUP($A4613,Master!$D:$E,2,0)&amp;Sheet1!$J4613&amp;Sheet1!$K4613)</f>
        <v>#N/A</v>
      </c>
      <c r="Q5179" s="33" t="str">
        <f t="shared" si="144"/>
        <v/>
      </c>
      <c r="R5179" s="33" t="e">
        <f>IF(IF(VLOOKUP($A4613,Master!$G:$J,4,0)="x",Sheet1!$A4613,"")="","",IF(VLOOKUP($A4613,Master!$G:$J,4,0)="x",Sheet1!$A4613,"")&amp;$J4613&amp;$K4613)</f>
        <v>#N/A</v>
      </c>
      <c r="S5179" s="33" t="e">
        <f>IF(VLOOKUP($A4613,Master!$L:$M,2,0)=0,"",VLOOKUP($A4613,Master!$L:$M,2,0)&amp;$J4613&amp;$L4613)</f>
        <v>#N/A</v>
      </c>
      <c r="T5179" s="33" t="str">
        <f t="shared" si="145"/>
        <v/>
      </c>
    </row>
    <row r="5180" spans="15:20" x14ac:dyDescent="0.3">
      <c r="O5180" s="33" t="e">
        <f>VLOOKUP($A4614,Master!$A:$B,2,0)&amp;$J4614&amp;$K4614</f>
        <v>#N/A</v>
      </c>
      <c r="P5180" s="33" t="e">
        <f>IF(OR($A4614="KE0",$A4614="KZ0",$A4614="KV0",$A4614="KH0",$A4614="KE",$A4614="KZ",),VLOOKUP($A4614&amp;$F4614,Master!$D:$E,2,0)&amp;$J4614&amp;$K4614,VLOOKUP($A4614,Master!$D:$E,2,0)&amp;Sheet1!$J4614&amp;Sheet1!$K4614)</f>
        <v>#N/A</v>
      </c>
      <c r="Q5180" s="33" t="str">
        <f t="shared" si="144"/>
        <v/>
      </c>
      <c r="R5180" s="33" t="e">
        <f>IF(IF(VLOOKUP($A4614,Master!$G:$J,4,0)="x",Sheet1!$A4614,"")="","",IF(VLOOKUP($A4614,Master!$G:$J,4,0)="x",Sheet1!$A4614,"")&amp;$J4614&amp;$K4614)</f>
        <v>#N/A</v>
      </c>
      <c r="S5180" s="33" t="e">
        <f>IF(VLOOKUP($A4614,Master!$L:$M,2,0)=0,"",VLOOKUP($A4614,Master!$L:$M,2,0)&amp;$J4614&amp;$L4614)</f>
        <v>#N/A</v>
      </c>
      <c r="T5180" s="33" t="str">
        <f t="shared" si="145"/>
        <v/>
      </c>
    </row>
    <row r="5181" spans="15:20" x14ac:dyDescent="0.3">
      <c r="O5181" s="33" t="e">
        <f>VLOOKUP($A4615,Master!$A:$B,2,0)&amp;$J4615&amp;$K4615</f>
        <v>#N/A</v>
      </c>
      <c r="P5181" s="33" t="e">
        <f>IF(OR($A4615="KE0",$A4615="KZ0",$A4615="KV0",$A4615="KH0",$A4615="KE",$A4615="KZ",),VLOOKUP($A4615&amp;$F4615,Master!$D:$E,2,0)&amp;$J4615&amp;$K4615,VLOOKUP($A4615,Master!$D:$E,2,0)&amp;Sheet1!$J4615&amp;Sheet1!$K4615)</f>
        <v>#N/A</v>
      </c>
      <c r="Q5181" s="33" t="str">
        <f t="shared" si="144"/>
        <v/>
      </c>
      <c r="R5181" s="33" t="e">
        <f>IF(IF(VLOOKUP($A4615,Master!$G:$J,4,0)="x",Sheet1!$A4615,"")="","",IF(VLOOKUP($A4615,Master!$G:$J,4,0)="x",Sheet1!$A4615,"")&amp;$J4615&amp;$K4615)</f>
        <v>#N/A</v>
      </c>
      <c r="S5181" s="33" t="e">
        <f>IF(VLOOKUP($A4615,Master!$L:$M,2,0)=0,"",VLOOKUP($A4615,Master!$L:$M,2,0)&amp;$J4615&amp;$L4615)</f>
        <v>#N/A</v>
      </c>
      <c r="T5181" s="33" t="str">
        <f t="shared" si="145"/>
        <v/>
      </c>
    </row>
    <row r="5182" spans="15:20" x14ac:dyDescent="0.3">
      <c r="O5182" s="33" t="e">
        <f>VLOOKUP($A4616,Master!$A:$B,2,0)&amp;$J4616&amp;$K4616</f>
        <v>#N/A</v>
      </c>
      <c r="P5182" s="33" t="e">
        <f>IF(OR($A4616="KE0",$A4616="KZ0",$A4616="KV0",$A4616="KH0",$A4616="KE",$A4616="KZ",),VLOOKUP($A4616&amp;$F4616,Master!$D:$E,2,0)&amp;$J4616&amp;$K4616,VLOOKUP($A4616,Master!$D:$E,2,0)&amp;Sheet1!$J4616&amp;Sheet1!$K4616)</f>
        <v>#N/A</v>
      </c>
      <c r="Q5182" s="33" t="str">
        <f t="shared" si="144"/>
        <v/>
      </c>
      <c r="R5182" s="33" t="e">
        <f>IF(IF(VLOOKUP($A4616,Master!$G:$J,4,0)="x",Sheet1!$A4616,"")="","",IF(VLOOKUP($A4616,Master!$G:$J,4,0)="x",Sheet1!$A4616,"")&amp;$J4616&amp;$K4616)</f>
        <v>#N/A</v>
      </c>
      <c r="S5182" s="33" t="e">
        <f>IF(VLOOKUP($A4616,Master!$L:$M,2,0)=0,"",VLOOKUP($A4616,Master!$L:$M,2,0)&amp;$J4616&amp;$L4616)</f>
        <v>#N/A</v>
      </c>
      <c r="T5182" s="33" t="str">
        <f t="shared" si="145"/>
        <v/>
      </c>
    </row>
    <row r="5183" spans="15:20" x14ac:dyDescent="0.3">
      <c r="O5183" s="33" t="e">
        <f>VLOOKUP($A4617,Master!$A:$B,2,0)&amp;$J4617&amp;$K4617</f>
        <v>#N/A</v>
      </c>
      <c r="P5183" s="33" t="e">
        <f>IF(OR($A4617="KE0",$A4617="KZ0",$A4617="KV0",$A4617="KH0",$A4617="KE",$A4617="KZ",),VLOOKUP($A4617&amp;$F4617,Master!$D:$E,2,0)&amp;$J4617&amp;$K4617,VLOOKUP($A4617,Master!$D:$E,2,0)&amp;Sheet1!$J4617&amp;Sheet1!$K4617)</f>
        <v>#N/A</v>
      </c>
      <c r="Q5183" s="33" t="str">
        <f t="shared" si="144"/>
        <v/>
      </c>
      <c r="R5183" s="33" t="e">
        <f>IF(IF(VLOOKUP($A4617,Master!$G:$J,4,0)="x",Sheet1!$A4617,"")="","",IF(VLOOKUP($A4617,Master!$G:$J,4,0)="x",Sheet1!$A4617,"")&amp;$J4617&amp;$K4617)</f>
        <v>#N/A</v>
      </c>
      <c r="S5183" s="33" t="e">
        <f>IF(VLOOKUP($A4617,Master!$L:$M,2,0)=0,"",VLOOKUP($A4617,Master!$L:$M,2,0)&amp;$J4617&amp;$L4617)</f>
        <v>#N/A</v>
      </c>
      <c r="T5183" s="33" t="str">
        <f t="shared" si="145"/>
        <v/>
      </c>
    </row>
    <row r="5184" spans="15:20" x14ac:dyDescent="0.3">
      <c r="O5184" s="33" t="e">
        <f>VLOOKUP($A4618,Master!$A:$B,2,0)&amp;$J4618&amp;$K4618</f>
        <v>#N/A</v>
      </c>
      <c r="P5184" s="33" t="e">
        <f>IF(OR($A4618="KE0",$A4618="KZ0",$A4618="KV0",$A4618="KH0",$A4618="KE",$A4618="KZ",),VLOOKUP($A4618&amp;$F4618,Master!$D:$E,2,0)&amp;$J4618&amp;$K4618,VLOOKUP($A4618,Master!$D:$E,2,0)&amp;Sheet1!$J4618&amp;Sheet1!$K4618)</f>
        <v>#N/A</v>
      </c>
      <c r="Q5184" s="33" t="str">
        <f t="shared" si="144"/>
        <v/>
      </c>
      <c r="R5184" s="33" t="e">
        <f>IF(IF(VLOOKUP($A4618,Master!$G:$J,4,0)="x",Sheet1!$A4618,"")="","",IF(VLOOKUP($A4618,Master!$G:$J,4,0)="x",Sheet1!$A4618,"")&amp;$J4618&amp;$K4618)</f>
        <v>#N/A</v>
      </c>
      <c r="S5184" s="33" t="e">
        <f>IF(VLOOKUP($A4618,Master!$L:$M,2,0)=0,"",VLOOKUP($A4618,Master!$L:$M,2,0)&amp;$J4618&amp;$L4618)</f>
        <v>#N/A</v>
      </c>
      <c r="T5184" s="33" t="str">
        <f t="shared" si="145"/>
        <v/>
      </c>
    </row>
    <row r="5185" spans="15:20" x14ac:dyDescent="0.3">
      <c r="O5185" s="33" t="e">
        <f>VLOOKUP($A4619,Master!$A:$B,2,0)&amp;$J4619&amp;$K4619</f>
        <v>#N/A</v>
      </c>
      <c r="P5185" s="33" t="e">
        <f>IF(OR($A4619="KE0",$A4619="KZ0",$A4619="KV0",$A4619="KH0",$A4619="KE",$A4619="KZ",),VLOOKUP($A4619&amp;$F4619,Master!$D:$E,2,0)&amp;$J4619&amp;$K4619,VLOOKUP($A4619,Master!$D:$E,2,0)&amp;Sheet1!$J4619&amp;Sheet1!$K4619)</f>
        <v>#N/A</v>
      </c>
      <c r="Q5185" s="33" t="str">
        <f t="shared" si="144"/>
        <v/>
      </c>
      <c r="R5185" s="33" t="e">
        <f>IF(IF(VLOOKUP($A4619,Master!$G:$J,4,0)="x",Sheet1!$A4619,"")="","",IF(VLOOKUP($A4619,Master!$G:$J,4,0)="x",Sheet1!$A4619,"")&amp;$J4619&amp;$K4619)</f>
        <v>#N/A</v>
      </c>
      <c r="S5185" s="33" t="e">
        <f>IF(VLOOKUP($A4619,Master!$L:$M,2,0)=0,"",VLOOKUP($A4619,Master!$L:$M,2,0)&amp;$J4619&amp;$L4619)</f>
        <v>#N/A</v>
      </c>
      <c r="T5185" s="33" t="str">
        <f t="shared" si="145"/>
        <v/>
      </c>
    </row>
    <row r="5186" spans="15:20" x14ac:dyDescent="0.3">
      <c r="O5186" s="33" t="e">
        <f>VLOOKUP($A4620,Master!$A:$B,2,0)&amp;$J4620&amp;$K4620</f>
        <v>#N/A</v>
      </c>
      <c r="P5186" s="33" t="e">
        <f>IF(OR($A4620="KE0",$A4620="KZ0",$A4620="KV0",$A4620="KH0",$A4620="KE",$A4620="KZ",),VLOOKUP($A4620&amp;$F4620,Master!$D:$E,2,0)&amp;$J4620&amp;$K4620,VLOOKUP($A4620,Master!$D:$E,2,0)&amp;Sheet1!$J4620&amp;Sheet1!$K4620)</f>
        <v>#N/A</v>
      </c>
      <c r="Q5186" s="33" t="str">
        <f t="shared" si="144"/>
        <v/>
      </c>
      <c r="R5186" s="33" t="e">
        <f>IF(IF(VLOOKUP($A4620,Master!$G:$J,4,0)="x",Sheet1!$A4620,"")="","",IF(VLOOKUP($A4620,Master!$G:$J,4,0)="x",Sheet1!$A4620,"")&amp;$J4620&amp;$K4620)</f>
        <v>#N/A</v>
      </c>
      <c r="S5186" s="33" t="e">
        <f>IF(VLOOKUP($A4620,Master!$L:$M,2,0)=0,"",VLOOKUP($A4620,Master!$L:$M,2,0)&amp;$J4620&amp;$L4620)</f>
        <v>#N/A</v>
      </c>
      <c r="T5186" s="33" t="str">
        <f t="shared" si="145"/>
        <v/>
      </c>
    </row>
    <row r="5187" spans="15:20" x14ac:dyDescent="0.3">
      <c r="O5187" s="33" t="e">
        <f>VLOOKUP($A4621,Master!$A:$B,2,0)&amp;$J4621&amp;$K4621</f>
        <v>#N/A</v>
      </c>
      <c r="P5187" s="33" t="e">
        <f>IF(OR($A4621="KE0",$A4621="KZ0",$A4621="KV0",$A4621="KH0",$A4621="KE",$A4621="KZ",),VLOOKUP($A4621&amp;$F4621,Master!$D:$E,2,0)&amp;$J4621&amp;$K4621,VLOOKUP($A4621,Master!$D:$E,2,0)&amp;Sheet1!$J4621&amp;Sheet1!$K4621)</f>
        <v>#N/A</v>
      </c>
      <c r="Q5187" s="33" t="str">
        <f t="shared" ref="Q5187:Q5250" si="146">$A4621&amp;$J4621&amp;$K4621</f>
        <v/>
      </c>
      <c r="R5187" s="33" t="e">
        <f>IF(IF(VLOOKUP($A4621,Master!$G:$J,4,0)="x",Sheet1!$A4621,"")="","",IF(VLOOKUP($A4621,Master!$G:$J,4,0)="x",Sheet1!$A4621,"")&amp;$J4621&amp;$K4621)</f>
        <v>#N/A</v>
      </c>
      <c r="S5187" s="33" t="e">
        <f>IF(VLOOKUP($A4621,Master!$L:$M,2,0)=0,"",VLOOKUP($A4621,Master!$L:$M,2,0)&amp;$J4621&amp;$L4621)</f>
        <v>#N/A</v>
      </c>
      <c r="T5187" s="33" t="str">
        <f t="shared" ref="T5187:T5250" si="147">$A4621&amp;$J4621</f>
        <v/>
      </c>
    </row>
    <row r="5188" spans="15:20" x14ac:dyDescent="0.3">
      <c r="O5188" s="33" t="e">
        <f>VLOOKUP($A4622,Master!$A:$B,2,0)&amp;$J4622&amp;$K4622</f>
        <v>#N/A</v>
      </c>
      <c r="P5188" s="33" t="e">
        <f>IF(OR($A4622="KE0",$A4622="KZ0",$A4622="KV0",$A4622="KH0",$A4622="KE",$A4622="KZ",),VLOOKUP($A4622&amp;$F4622,Master!$D:$E,2,0)&amp;$J4622&amp;$K4622,VLOOKUP($A4622,Master!$D:$E,2,0)&amp;Sheet1!$J4622&amp;Sheet1!$K4622)</f>
        <v>#N/A</v>
      </c>
      <c r="Q5188" s="33" t="str">
        <f t="shared" si="146"/>
        <v/>
      </c>
      <c r="R5188" s="33" t="e">
        <f>IF(IF(VLOOKUP($A4622,Master!$G:$J,4,0)="x",Sheet1!$A4622,"")="","",IF(VLOOKUP($A4622,Master!$G:$J,4,0)="x",Sheet1!$A4622,"")&amp;$J4622&amp;$K4622)</f>
        <v>#N/A</v>
      </c>
      <c r="S5188" s="33" t="e">
        <f>IF(VLOOKUP($A4622,Master!$L:$M,2,0)=0,"",VLOOKUP($A4622,Master!$L:$M,2,0)&amp;$J4622&amp;$L4622)</f>
        <v>#N/A</v>
      </c>
      <c r="T5188" s="33" t="str">
        <f t="shared" si="147"/>
        <v/>
      </c>
    </row>
    <row r="5189" spans="15:20" x14ac:dyDescent="0.3">
      <c r="O5189" s="33" t="e">
        <f>VLOOKUP($A4623,Master!$A:$B,2,0)&amp;$J4623&amp;$K4623</f>
        <v>#N/A</v>
      </c>
      <c r="P5189" s="33" t="e">
        <f>IF(OR($A4623="KE0",$A4623="KZ0",$A4623="KV0",$A4623="KH0",$A4623="KE",$A4623="KZ",),VLOOKUP($A4623&amp;$F4623,Master!$D:$E,2,0)&amp;$J4623&amp;$K4623,VLOOKUP($A4623,Master!$D:$E,2,0)&amp;Sheet1!$J4623&amp;Sheet1!$K4623)</f>
        <v>#N/A</v>
      </c>
      <c r="Q5189" s="33" t="str">
        <f t="shared" si="146"/>
        <v/>
      </c>
      <c r="R5189" s="33" t="e">
        <f>IF(IF(VLOOKUP($A4623,Master!$G:$J,4,0)="x",Sheet1!$A4623,"")="","",IF(VLOOKUP($A4623,Master!$G:$J,4,0)="x",Sheet1!$A4623,"")&amp;$J4623&amp;$K4623)</f>
        <v>#N/A</v>
      </c>
      <c r="S5189" s="33" t="e">
        <f>IF(VLOOKUP($A4623,Master!$L:$M,2,0)=0,"",VLOOKUP($A4623,Master!$L:$M,2,0)&amp;$J4623&amp;$L4623)</f>
        <v>#N/A</v>
      </c>
      <c r="T5189" s="33" t="str">
        <f t="shared" si="147"/>
        <v/>
      </c>
    </row>
    <row r="5190" spans="15:20" x14ac:dyDescent="0.3">
      <c r="O5190" s="33" t="e">
        <f>VLOOKUP($A4624,Master!$A:$B,2,0)&amp;$J4624&amp;$K4624</f>
        <v>#N/A</v>
      </c>
      <c r="P5190" s="33" t="e">
        <f>IF(OR($A4624="KE0",$A4624="KZ0",$A4624="KV0",$A4624="KH0",$A4624="KE",$A4624="KZ",),VLOOKUP($A4624&amp;$F4624,Master!$D:$E,2,0)&amp;$J4624&amp;$K4624,VLOOKUP($A4624,Master!$D:$E,2,0)&amp;Sheet1!$J4624&amp;Sheet1!$K4624)</f>
        <v>#N/A</v>
      </c>
      <c r="Q5190" s="33" t="str">
        <f t="shared" si="146"/>
        <v/>
      </c>
      <c r="R5190" s="33" t="e">
        <f>IF(IF(VLOOKUP($A4624,Master!$G:$J,4,0)="x",Sheet1!$A4624,"")="","",IF(VLOOKUP($A4624,Master!$G:$J,4,0)="x",Sheet1!$A4624,"")&amp;$J4624&amp;$K4624)</f>
        <v>#N/A</v>
      </c>
      <c r="S5190" s="33" t="e">
        <f>IF(VLOOKUP($A4624,Master!$L:$M,2,0)=0,"",VLOOKUP($A4624,Master!$L:$M,2,0)&amp;$J4624&amp;$L4624)</f>
        <v>#N/A</v>
      </c>
      <c r="T5190" s="33" t="str">
        <f t="shared" si="147"/>
        <v/>
      </c>
    </row>
    <row r="5191" spans="15:20" x14ac:dyDescent="0.3">
      <c r="O5191" s="33" t="e">
        <f>VLOOKUP($A4625,Master!$A:$B,2,0)&amp;$J4625&amp;$K4625</f>
        <v>#N/A</v>
      </c>
      <c r="P5191" s="33" t="e">
        <f>IF(OR($A4625="KE0",$A4625="KZ0",$A4625="KV0",$A4625="KH0",$A4625="KE",$A4625="KZ",),VLOOKUP($A4625&amp;$F4625,Master!$D:$E,2,0)&amp;$J4625&amp;$K4625,VLOOKUP($A4625,Master!$D:$E,2,0)&amp;Sheet1!$J4625&amp;Sheet1!$K4625)</f>
        <v>#N/A</v>
      </c>
      <c r="Q5191" s="33" t="str">
        <f t="shared" si="146"/>
        <v/>
      </c>
      <c r="R5191" s="33" t="e">
        <f>IF(IF(VLOOKUP($A4625,Master!$G:$J,4,0)="x",Sheet1!$A4625,"")="","",IF(VLOOKUP($A4625,Master!$G:$J,4,0)="x",Sheet1!$A4625,"")&amp;$J4625&amp;$K4625)</f>
        <v>#N/A</v>
      </c>
      <c r="S5191" s="33" t="e">
        <f>IF(VLOOKUP($A4625,Master!$L:$M,2,0)=0,"",VLOOKUP($A4625,Master!$L:$M,2,0)&amp;$J4625&amp;$L4625)</f>
        <v>#N/A</v>
      </c>
      <c r="T5191" s="33" t="str">
        <f t="shared" si="147"/>
        <v/>
      </c>
    </row>
    <row r="5192" spans="15:20" x14ac:dyDescent="0.3">
      <c r="O5192" s="33" t="e">
        <f>VLOOKUP($A4626,Master!$A:$B,2,0)&amp;$J4626&amp;$K4626</f>
        <v>#N/A</v>
      </c>
      <c r="P5192" s="33" t="e">
        <f>IF(OR($A4626="KE0",$A4626="KZ0",$A4626="KV0",$A4626="KH0",$A4626="KE",$A4626="KZ",),VLOOKUP($A4626&amp;$F4626,Master!$D:$E,2,0)&amp;$J4626&amp;$K4626,VLOOKUP($A4626,Master!$D:$E,2,0)&amp;Sheet1!$J4626&amp;Sheet1!$K4626)</f>
        <v>#N/A</v>
      </c>
      <c r="Q5192" s="33" t="str">
        <f t="shared" si="146"/>
        <v/>
      </c>
      <c r="R5192" s="33" t="e">
        <f>IF(IF(VLOOKUP($A4626,Master!$G:$J,4,0)="x",Sheet1!$A4626,"")="","",IF(VLOOKUP($A4626,Master!$G:$J,4,0)="x",Sheet1!$A4626,"")&amp;$J4626&amp;$K4626)</f>
        <v>#N/A</v>
      </c>
      <c r="S5192" s="33" t="e">
        <f>IF(VLOOKUP($A4626,Master!$L:$M,2,0)=0,"",VLOOKUP($A4626,Master!$L:$M,2,0)&amp;$J4626&amp;$L4626)</f>
        <v>#N/A</v>
      </c>
      <c r="T5192" s="33" t="str">
        <f t="shared" si="147"/>
        <v/>
      </c>
    </row>
    <row r="5193" spans="15:20" x14ac:dyDescent="0.3">
      <c r="O5193" s="33" t="e">
        <f>VLOOKUP($A4627,Master!$A:$B,2,0)&amp;$J4627&amp;$K4627</f>
        <v>#N/A</v>
      </c>
      <c r="P5193" s="33" t="e">
        <f>IF(OR($A4627="KE0",$A4627="KZ0",$A4627="KV0",$A4627="KH0",$A4627="KE",$A4627="KZ",),VLOOKUP($A4627&amp;$F4627,Master!$D:$E,2,0)&amp;$J4627&amp;$K4627,VLOOKUP($A4627,Master!$D:$E,2,0)&amp;Sheet1!$J4627&amp;Sheet1!$K4627)</f>
        <v>#N/A</v>
      </c>
      <c r="Q5193" s="33" t="str">
        <f t="shared" si="146"/>
        <v/>
      </c>
      <c r="R5193" s="33" t="e">
        <f>IF(IF(VLOOKUP($A4627,Master!$G:$J,4,0)="x",Sheet1!$A4627,"")="","",IF(VLOOKUP($A4627,Master!$G:$J,4,0)="x",Sheet1!$A4627,"")&amp;$J4627&amp;$K4627)</f>
        <v>#N/A</v>
      </c>
      <c r="S5193" s="33" t="e">
        <f>IF(VLOOKUP($A4627,Master!$L:$M,2,0)=0,"",VLOOKUP($A4627,Master!$L:$M,2,0)&amp;$J4627&amp;$L4627)</f>
        <v>#N/A</v>
      </c>
      <c r="T5193" s="33" t="str">
        <f t="shared" si="147"/>
        <v/>
      </c>
    </row>
    <row r="5194" spans="15:20" x14ac:dyDescent="0.3">
      <c r="O5194" s="33" t="e">
        <f>VLOOKUP($A4628,Master!$A:$B,2,0)&amp;$J4628&amp;$K4628</f>
        <v>#N/A</v>
      </c>
      <c r="P5194" s="33" t="e">
        <f>IF(OR($A4628="KE0",$A4628="KZ0",$A4628="KV0",$A4628="KH0",$A4628="KE",$A4628="KZ",),VLOOKUP($A4628&amp;$F4628,Master!$D:$E,2,0)&amp;$J4628&amp;$K4628,VLOOKUP($A4628,Master!$D:$E,2,0)&amp;Sheet1!$J4628&amp;Sheet1!$K4628)</f>
        <v>#N/A</v>
      </c>
      <c r="Q5194" s="33" t="str">
        <f t="shared" si="146"/>
        <v/>
      </c>
      <c r="R5194" s="33" t="e">
        <f>IF(IF(VLOOKUP($A4628,Master!$G:$J,4,0)="x",Sheet1!$A4628,"")="","",IF(VLOOKUP($A4628,Master!$G:$J,4,0)="x",Sheet1!$A4628,"")&amp;$J4628&amp;$K4628)</f>
        <v>#N/A</v>
      </c>
      <c r="S5194" s="33" t="e">
        <f>IF(VLOOKUP($A4628,Master!$L:$M,2,0)=0,"",VLOOKUP($A4628,Master!$L:$M,2,0)&amp;$J4628&amp;$L4628)</f>
        <v>#N/A</v>
      </c>
      <c r="T5194" s="33" t="str">
        <f t="shared" si="147"/>
        <v/>
      </c>
    </row>
    <row r="5195" spans="15:20" x14ac:dyDescent="0.3">
      <c r="O5195" s="33" t="e">
        <f>VLOOKUP($A4629,Master!$A:$B,2,0)&amp;$J4629&amp;$K4629</f>
        <v>#N/A</v>
      </c>
      <c r="P5195" s="33" t="e">
        <f>IF(OR($A4629="KE0",$A4629="KZ0",$A4629="KV0",$A4629="KH0",$A4629="KE",$A4629="KZ",),VLOOKUP($A4629&amp;$F4629,Master!$D:$E,2,0)&amp;$J4629&amp;$K4629,VLOOKUP($A4629,Master!$D:$E,2,0)&amp;Sheet1!$J4629&amp;Sheet1!$K4629)</f>
        <v>#N/A</v>
      </c>
      <c r="Q5195" s="33" t="str">
        <f t="shared" si="146"/>
        <v/>
      </c>
      <c r="R5195" s="33" t="e">
        <f>IF(IF(VLOOKUP($A4629,Master!$G:$J,4,0)="x",Sheet1!$A4629,"")="","",IF(VLOOKUP($A4629,Master!$G:$J,4,0)="x",Sheet1!$A4629,"")&amp;$J4629&amp;$K4629)</f>
        <v>#N/A</v>
      </c>
      <c r="S5195" s="33" t="e">
        <f>IF(VLOOKUP($A4629,Master!$L:$M,2,0)=0,"",VLOOKUP($A4629,Master!$L:$M,2,0)&amp;$J4629&amp;$L4629)</f>
        <v>#N/A</v>
      </c>
      <c r="T5195" s="33" t="str">
        <f t="shared" si="147"/>
        <v/>
      </c>
    </row>
    <row r="5196" spans="15:20" x14ac:dyDescent="0.3">
      <c r="O5196" s="33" t="e">
        <f>VLOOKUP($A4630,Master!$A:$B,2,0)&amp;$J4630&amp;$K4630</f>
        <v>#N/A</v>
      </c>
      <c r="P5196" s="33" t="e">
        <f>IF(OR($A4630="KE0",$A4630="KZ0",$A4630="KV0",$A4630="KH0",$A4630="KE",$A4630="KZ",),VLOOKUP($A4630&amp;$F4630,Master!$D:$E,2,0)&amp;$J4630&amp;$K4630,VLOOKUP($A4630,Master!$D:$E,2,0)&amp;Sheet1!$J4630&amp;Sheet1!$K4630)</f>
        <v>#N/A</v>
      </c>
      <c r="Q5196" s="33" t="str">
        <f t="shared" si="146"/>
        <v/>
      </c>
      <c r="R5196" s="33" t="e">
        <f>IF(IF(VLOOKUP($A4630,Master!$G:$J,4,0)="x",Sheet1!$A4630,"")="","",IF(VLOOKUP($A4630,Master!$G:$J,4,0)="x",Sheet1!$A4630,"")&amp;$J4630&amp;$K4630)</f>
        <v>#N/A</v>
      </c>
      <c r="S5196" s="33" t="e">
        <f>IF(VLOOKUP($A4630,Master!$L:$M,2,0)=0,"",VLOOKUP($A4630,Master!$L:$M,2,0)&amp;$J4630&amp;$L4630)</f>
        <v>#N/A</v>
      </c>
      <c r="T5196" s="33" t="str">
        <f t="shared" si="147"/>
        <v/>
      </c>
    </row>
    <row r="5197" spans="15:20" x14ac:dyDescent="0.3">
      <c r="O5197" s="33" t="e">
        <f>VLOOKUP($A4631,Master!$A:$B,2,0)&amp;$J4631&amp;$K4631</f>
        <v>#N/A</v>
      </c>
      <c r="P5197" s="33" t="e">
        <f>IF(OR($A4631="KE0",$A4631="KZ0",$A4631="KV0",$A4631="KH0",$A4631="KE",$A4631="KZ",),VLOOKUP($A4631&amp;$F4631,Master!$D:$E,2,0)&amp;$J4631&amp;$K4631,VLOOKUP($A4631,Master!$D:$E,2,0)&amp;Sheet1!$J4631&amp;Sheet1!$K4631)</f>
        <v>#N/A</v>
      </c>
      <c r="Q5197" s="33" t="str">
        <f t="shared" si="146"/>
        <v/>
      </c>
      <c r="R5197" s="33" t="e">
        <f>IF(IF(VLOOKUP($A4631,Master!$G:$J,4,0)="x",Sheet1!$A4631,"")="","",IF(VLOOKUP($A4631,Master!$G:$J,4,0)="x",Sheet1!$A4631,"")&amp;$J4631&amp;$K4631)</f>
        <v>#N/A</v>
      </c>
      <c r="S5197" s="33" t="e">
        <f>IF(VLOOKUP($A4631,Master!$L:$M,2,0)=0,"",VLOOKUP($A4631,Master!$L:$M,2,0)&amp;$J4631&amp;$L4631)</f>
        <v>#N/A</v>
      </c>
      <c r="T5197" s="33" t="str">
        <f t="shared" si="147"/>
        <v/>
      </c>
    </row>
    <row r="5198" spans="15:20" x14ac:dyDescent="0.3">
      <c r="O5198" s="33" t="e">
        <f>VLOOKUP($A4632,Master!$A:$B,2,0)&amp;$J4632&amp;$K4632</f>
        <v>#N/A</v>
      </c>
      <c r="P5198" s="33" t="e">
        <f>IF(OR($A4632="KE0",$A4632="KZ0",$A4632="KV0",$A4632="KH0",$A4632="KE",$A4632="KZ",),VLOOKUP($A4632&amp;$F4632,Master!$D:$E,2,0)&amp;$J4632&amp;$K4632,VLOOKUP($A4632,Master!$D:$E,2,0)&amp;Sheet1!$J4632&amp;Sheet1!$K4632)</f>
        <v>#N/A</v>
      </c>
      <c r="Q5198" s="33" t="str">
        <f t="shared" si="146"/>
        <v/>
      </c>
      <c r="R5198" s="33" t="e">
        <f>IF(IF(VLOOKUP($A4632,Master!$G:$J,4,0)="x",Sheet1!$A4632,"")="","",IF(VLOOKUP($A4632,Master!$G:$J,4,0)="x",Sheet1!$A4632,"")&amp;$J4632&amp;$K4632)</f>
        <v>#N/A</v>
      </c>
      <c r="S5198" s="33" t="e">
        <f>IF(VLOOKUP($A4632,Master!$L:$M,2,0)=0,"",VLOOKUP($A4632,Master!$L:$M,2,0)&amp;$J4632&amp;$L4632)</f>
        <v>#N/A</v>
      </c>
      <c r="T5198" s="33" t="str">
        <f t="shared" si="147"/>
        <v/>
      </c>
    </row>
    <row r="5199" spans="15:20" x14ac:dyDescent="0.3">
      <c r="O5199" s="33" t="e">
        <f>VLOOKUP($A4633,Master!$A:$B,2,0)&amp;$J4633&amp;$K4633</f>
        <v>#N/A</v>
      </c>
      <c r="P5199" s="33" t="e">
        <f>IF(OR($A4633="KE0",$A4633="KZ0",$A4633="KV0",$A4633="KH0",$A4633="KE",$A4633="KZ",),VLOOKUP($A4633&amp;$F4633,Master!$D:$E,2,0)&amp;$J4633&amp;$K4633,VLOOKUP($A4633,Master!$D:$E,2,0)&amp;Sheet1!$J4633&amp;Sheet1!$K4633)</f>
        <v>#N/A</v>
      </c>
      <c r="Q5199" s="33" t="str">
        <f t="shared" si="146"/>
        <v/>
      </c>
      <c r="R5199" s="33" t="e">
        <f>IF(IF(VLOOKUP($A4633,Master!$G:$J,4,0)="x",Sheet1!$A4633,"")="","",IF(VLOOKUP($A4633,Master!$G:$J,4,0)="x",Sheet1!$A4633,"")&amp;$J4633&amp;$K4633)</f>
        <v>#N/A</v>
      </c>
      <c r="S5199" s="33" t="e">
        <f>IF(VLOOKUP($A4633,Master!$L:$M,2,0)=0,"",VLOOKUP($A4633,Master!$L:$M,2,0)&amp;$J4633&amp;$L4633)</f>
        <v>#N/A</v>
      </c>
      <c r="T5199" s="33" t="str">
        <f t="shared" si="147"/>
        <v/>
      </c>
    </row>
    <row r="5200" spans="15:20" x14ac:dyDescent="0.3">
      <c r="O5200" s="33" t="e">
        <f>VLOOKUP($A4634,Master!$A:$B,2,0)&amp;$J4634&amp;$K4634</f>
        <v>#N/A</v>
      </c>
      <c r="P5200" s="33" t="e">
        <f>IF(OR($A4634="KE0",$A4634="KZ0",$A4634="KV0",$A4634="KH0",$A4634="KE",$A4634="KZ",),VLOOKUP($A4634&amp;$F4634,Master!$D:$E,2,0)&amp;$J4634&amp;$K4634,VLOOKUP($A4634,Master!$D:$E,2,0)&amp;Sheet1!$J4634&amp;Sheet1!$K4634)</f>
        <v>#N/A</v>
      </c>
      <c r="Q5200" s="33" t="str">
        <f t="shared" si="146"/>
        <v/>
      </c>
      <c r="R5200" s="33" t="e">
        <f>IF(IF(VLOOKUP($A4634,Master!$G:$J,4,0)="x",Sheet1!$A4634,"")="","",IF(VLOOKUP($A4634,Master!$G:$J,4,0)="x",Sheet1!$A4634,"")&amp;$J4634&amp;$K4634)</f>
        <v>#N/A</v>
      </c>
      <c r="S5200" s="33" t="e">
        <f>IF(VLOOKUP($A4634,Master!$L:$M,2,0)=0,"",VLOOKUP($A4634,Master!$L:$M,2,0)&amp;$J4634&amp;$L4634)</f>
        <v>#N/A</v>
      </c>
      <c r="T5200" s="33" t="str">
        <f t="shared" si="147"/>
        <v/>
      </c>
    </row>
    <row r="5201" spans="15:20" x14ac:dyDescent="0.3">
      <c r="O5201" s="33" t="e">
        <f>VLOOKUP($A4635,Master!$A:$B,2,0)&amp;$J4635&amp;$K4635</f>
        <v>#N/A</v>
      </c>
      <c r="P5201" s="33" t="e">
        <f>IF(OR($A4635="KE0",$A4635="KZ0",$A4635="KV0",$A4635="KH0",$A4635="KE",$A4635="KZ",),VLOOKUP($A4635&amp;$F4635,Master!$D:$E,2,0)&amp;$J4635&amp;$K4635,VLOOKUP($A4635,Master!$D:$E,2,0)&amp;Sheet1!$J4635&amp;Sheet1!$K4635)</f>
        <v>#N/A</v>
      </c>
      <c r="Q5201" s="33" t="str">
        <f t="shared" si="146"/>
        <v/>
      </c>
      <c r="R5201" s="33" t="e">
        <f>IF(IF(VLOOKUP($A4635,Master!$G:$J,4,0)="x",Sheet1!$A4635,"")="","",IF(VLOOKUP($A4635,Master!$G:$J,4,0)="x",Sheet1!$A4635,"")&amp;$J4635&amp;$K4635)</f>
        <v>#N/A</v>
      </c>
      <c r="S5201" s="33" t="e">
        <f>IF(VLOOKUP($A4635,Master!$L:$M,2,0)=0,"",VLOOKUP($A4635,Master!$L:$M,2,0)&amp;$J4635&amp;$L4635)</f>
        <v>#N/A</v>
      </c>
      <c r="T5201" s="33" t="str">
        <f t="shared" si="147"/>
        <v/>
      </c>
    </row>
    <row r="5202" spans="15:20" x14ac:dyDescent="0.3">
      <c r="O5202" s="33" t="e">
        <f>VLOOKUP($A4636,Master!$A:$B,2,0)&amp;$J4636&amp;$K4636</f>
        <v>#N/A</v>
      </c>
      <c r="P5202" s="33" t="e">
        <f>IF(OR($A4636="KE0",$A4636="KZ0",$A4636="KV0",$A4636="KH0",$A4636="KE",$A4636="KZ",),VLOOKUP($A4636&amp;$F4636,Master!$D:$E,2,0)&amp;$J4636&amp;$K4636,VLOOKUP($A4636,Master!$D:$E,2,0)&amp;Sheet1!$J4636&amp;Sheet1!$K4636)</f>
        <v>#N/A</v>
      </c>
      <c r="Q5202" s="33" t="str">
        <f t="shared" si="146"/>
        <v/>
      </c>
      <c r="R5202" s="33" t="e">
        <f>IF(IF(VLOOKUP($A4636,Master!$G:$J,4,0)="x",Sheet1!$A4636,"")="","",IF(VLOOKUP($A4636,Master!$G:$J,4,0)="x",Sheet1!$A4636,"")&amp;$J4636&amp;$K4636)</f>
        <v>#N/A</v>
      </c>
      <c r="S5202" s="33" t="e">
        <f>IF(VLOOKUP($A4636,Master!$L:$M,2,0)=0,"",VLOOKUP($A4636,Master!$L:$M,2,0)&amp;$J4636&amp;$L4636)</f>
        <v>#N/A</v>
      </c>
      <c r="T5202" s="33" t="str">
        <f t="shared" si="147"/>
        <v/>
      </c>
    </row>
    <row r="5203" spans="15:20" x14ac:dyDescent="0.3">
      <c r="O5203" s="33" t="e">
        <f>VLOOKUP($A4637,Master!$A:$B,2,0)&amp;$J4637&amp;$K4637</f>
        <v>#N/A</v>
      </c>
      <c r="P5203" s="33" t="e">
        <f>IF(OR($A4637="KE0",$A4637="KZ0",$A4637="KV0",$A4637="KH0",$A4637="KE",$A4637="KZ",),VLOOKUP($A4637&amp;$F4637,Master!$D:$E,2,0)&amp;$J4637&amp;$K4637,VLOOKUP($A4637,Master!$D:$E,2,0)&amp;Sheet1!$J4637&amp;Sheet1!$K4637)</f>
        <v>#N/A</v>
      </c>
      <c r="Q5203" s="33" t="str">
        <f t="shared" si="146"/>
        <v/>
      </c>
      <c r="R5203" s="33" t="e">
        <f>IF(IF(VLOOKUP($A4637,Master!$G:$J,4,0)="x",Sheet1!$A4637,"")="","",IF(VLOOKUP($A4637,Master!$G:$J,4,0)="x",Sheet1!$A4637,"")&amp;$J4637&amp;$K4637)</f>
        <v>#N/A</v>
      </c>
      <c r="S5203" s="33" t="e">
        <f>IF(VLOOKUP($A4637,Master!$L:$M,2,0)=0,"",VLOOKUP($A4637,Master!$L:$M,2,0)&amp;$J4637&amp;$L4637)</f>
        <v>#N/A</v>
      </c>
      <c r="T5203" s="33" t="str">
        <f t="shared" si="147"/>
        <v/>
      </c>
    </row>
    <row r="5204" spans="15:20" x14ac:dyDescent="0.3">
      <c r="O5204" s="33" t="e">
        <f>VLOOKUP($A4638,Master!$A:$B,2,0)&amp;$J4638&amp;$K4638</f>
        <v>#N/A</v>
      </c>
      <c r="P5204" s="33" t="e">
        <f>IF(OR($A4638="KE0",$A4638="KZ0",$A4638="KV0",$A4638="KH0",$A4638="KE",$A4638="KZ",),VLOOKUP($A4638&amp;$F4638,Master!$D:$E,2,0)&amp;$J4638&amp;$K4638,VLOOKUP($A4638,Master!$D:$E,2,0)&amp;Sheet1!$J4638&amp;Sheet1!$K4638)</f>
        <v>#N/A</v>
      </c>
      <c r="Q5204" s="33" t="str">
        <f t="shared" si="146"/>
        <v/>
      </c>
      <c r="R5204" s="33" t="e">
        <f>IF(IF(VLOOKUP($A4638,Master!$G:$J,4,0)="x",Sheet1!$A4638,"")="","",IF(VLOOKUP($A4638,Master!$G:$J,4,0)="x",Sheet1!$A4638,"")&amp;$J4638&amp;$K4638)</f>
        <v>#N/A</v>
      </c>
      <c r="S5204" s="33" t="e">
        <f>IF(VLOOKUP($A4638,Master!$L:$M,2,0)=0,"",VLOOKUP($A4638,Master!$L:$M,2,0)&amp;$J4638&amp;$L4638)</f>
        <v>#N/A</v>
      </c>
      <c r="T5204" s="33" t="str">
        <f t="shared" si="147"/>
        <v/>
      </c>
    </row>
    <row r="5205" spans="15:20" x14ac:dyDescent="0.3">
      <c r="O5205" s="33" t="e">
        <f>VLOOKUP($A4639,Master!$A:$B,2,0)&amp;$J4639&amp;$K4639</f>
        <v>#N/A</v>
      </c>
      <c r="P5205" s="33" t="e">
        <f>IF(OR($A4639="KE0",$A4639="KZ0",$A4639="KV0",$A4639="KH0",$A4639="KE",$A4639="KZ",),VLOOKUP($A4639&amp;$F4639,Master!$D:$E,2,0)&amp;$J4639&amp;$K4639,VLOOKUP($A4639,Master!$D:$E,2,0)&amp;Sheet1!$J4639&amp;Sheet1!$K4639)</f>
        <v>#N/A</v>
      </c>
      <c r="Q5205" s="33" t="str">
        <f t="shared" si="146"/>
        <v/>
      </c>
      <c r="R5205" s="33" t="e">
        <f>IF(IF(VLOOKUP($A4639,Master!$G:$J,4,0)="x",Sheet1!$A4639,"")="","",IF(VLOOKUP($A4639,Master!$G:$J,4,0)="x",Sheet1!$A4639,"")&amp;$J4639&amp;$K4639)</f>
        <v>#N/A</v>
      </c>
      <c r="S5205" s="33" t="e">
        <f>IF(VLOOKUP($A4639,Master!$L:$M,2,0)=0,"",VLOOKUP($A4639,Master!$L:$M,2,0)&amp;$J4639&amp;$L4639)</f>
        <v>#N/A</v>
      </c>
      <c r="T5205" s="33" t="str">
        <f t="shared" si="147"/>
        <v/>
      </c>
    </row>
    <row r="5206" spans="15:20" x14ac:dyDescent="0.3">
      <c r="O5206" s="33" t="e">
        <f>VLOOKUP($A4640,Master!$A:$B,2,0)&amp;$J4640&amp;$K4640</f>
        <v>#N/A</v>
      </c>
      <c r="P5206" s="33" t="e">
        <f>IF(OR($A4640="KE0",$A4640="KZ0",$A4640="KV0",$A4640="KH0",$A4640="KE",$A4640="KZ",),VLOOKUP($A4640&amp;$F4640,Master!$D:$E,2,0)&amp;$J4640&amp;$K4640,VLOOKUP($A4640,Master!$D:$E,2,0)&amp;Sheet1!$J4640&amp;Sheet1!$K4640)</f>
        <v>#N/A</v>
      </c>
      <c r="Q5206" s="33" t="str">
        <f t="shared" si="146"/>
        <v/>
      </c>
      <c r="R5206" s="33" t="e">
        <f>IF(IF(VLOOKUP($A4640,Master!$G:$J,4,0)="x",Sheet1!$A4640,"")="","",IF(VLOOKUP($A4640,Master!$G:$J,4,0)="x",Sheet1!$A4640,"")&amp;$J4640&amp;$K4640)</f>
        <v>#N/A</v>
      </c>
      <c r="S5206" s="33" t="e">
        <f>IF(VLOOKUP($A4640,Master!$L:$M,2,0)=0,"",VLOOKUP($A4640,Master!$L:$M,2,0)&amp;$J4640&amp;$L4640)</f>
        <v>#N/A</v>
      </c>
      <c r="T5206" s="33" t="str">
        <f t="shared" si="147"/>
        <v/>
      </c>
    </row>
    <row r="5207" spans="15:20" x14ac:dyDescent="0.3">
      <c r="O5207" s="33" t="e">
        <f>VLOOKUP($A4641,Master!$A:$B,2,0)&amp;$J4641&amp;$K4641</f>
        <v>#N/A</v>
      </c>
      <c r="P5207" s="33" t="e">
        <f>IF(OR($A4641="KE0",$A4641="KZ0",$A4641="KV0",$A4641="KH0",$A4641="KE",$A4641="KZ",),VLOOKUP($A4641&amp;$F4641,Master!$D:$E,2,0)&amp;$J4641&amp;$K4641,VLOOKUP($A4641,Master!$D:$E,2,0)&amp;Sheet1!$J4641&amp;Sheet1!$K4641)</f>
        <v>#N/A</v>
      </c>
      <c r="Q5207" s="33" t="str">
        <f t="shared" si="146"/>
        <v/>
      </c>
      <c r="R5207" s="33" t="e">
        <f>IF(IF(VLOOKUP($A4641,Master!$G:$J,4,0)="x",Sheet1!$A4641,"")="","",IF(VLOOKUP($A4641,Master!$G:$J,4,0)="x",Sheet1!$A4641,"")&amp;$J4641&amp;$K4641)</f>
        <v>#N/A</v>
      </c>
      <c r="S5207" s="33" t="e">
        <f>IF(VLOOKUP($A4641,Master!$L:$M,2,0)=0,"",VLOOKUP($A4641,Master!$L:$M,2,0)&amp;$J4641&amp;$L4641)</f>
        <v>#N/A</v>
      </c>
      <c r="T5207" s="33" t="str">
        <f t="shared" si="147"/>
        <v/>
      </c>
    </row>
    <row r="5208" spans="15:20" x14ac:dyDescent="0.3">
      <c r="O5208" s="33" t="e">
        <f>VLOOKUP($A4642,Master!$A:$B,2,0)&amp;$J4642&amp;$K4642</f>
        <v>#N/A</v>
      </c>
      <c r="P5208" s="33" t="e">
        <f>IF(OR($A4642="KE0",$A4642="KZ0",$A4642="KV0",$A4642="KH0",$A4642="KE",$A4642="KZ",),VLOOKUP($A4642&amp;$F4642,Master!$D:$E,2,0)&amp;$J4642&amp;$K4642,VLOOKUP($A4642,Master!$D:$E,2,0)&amp;Sheet1!$J4642&amp;Sheet1!$K4642)</f>
        <v>#N/A</v>
      </c>
      <c r="Q5208" s="33" t="str">
        <f t="shared" si="146"/>
        <v/>
      </c>
      <c r="R5208" s="33" t="e">
        <f>IF(IF(VLOOKUP($A4642,Master!$G:$J,4,0)="x",Sheet1!$A4642,"")="","",IF(VLOOKUP($A4642,Master!$G:$J,4,0)="x",Sheet1!$A4642,"")&amp;$J4642&amp;$K4642)</f>
        <v>#N/A</v>
      </c>
      <c r="S5208" s="33" t="e">
        <f>IF(VLOOKUP($A4642,Master!$L:$M,2,0)=0,"",VLOOKUP($A4642,Master!$L:$M,2,0)&amp;$J4642&amp;$L4642)</f>
        <v>#N/A</v>
      </c>
      <c r="T5208" s="33" t="str">
        <f t="shared" si="147"/>
        <v/>
      </c>
    </row>
    <row r="5209" spans="15:20" x14ac:dyDescent="0.3">
      <c r="O5209" s="33" t="e">
        <f>VLOOKUP($A4643,Master!$A:$B,2,0)&amp;$J4643&amp;$K4643</f>
        <v>#N/A</v>
      </c>
      <c r="P5209" s="33" t="e">
        <f>IF(OR($A4643="KE0",$A4643="KZ0",$A4643="KV0",$A4643="KH0",$A4643="KE",$A4643="KZ",),VLOOKUP($A4643&amp;$F4643,Master!$D:$E,2,0)&amp;$J4643&amp;$K4643,VLOOKUP($A4643,Master!$D:$E,2,0)&amp;Sheet1!$J4643&amp;Sheet1!$K4643)</f>
        <v>#N/A</v>
      </c>
      <c r="Q5209" s="33" t="str">
        <f t="shared" si="146"/>
        <v/>
      </c>
      <c r="R5209" s="33" t="e">
        <f>IF(IF(VLOOKUP($A4643,Master!$G:$J,4,0)="x",Sheet1!$A4643,"")="","",IF(VLOOKUP($A4643,Master!$G:$J,4,0)="x",Sheet1!$A4643,"")&amp;$J4643&amp;$K4643)</f>
        <v>#N/A</v>
      </c>
      <c r="S5209" s="33" t="e">
        <f>IF(VLOOKUP($A4643,Master!$L:$M,2,0)=0,"",VLOOKUP($A4643,Master!$L:$M,2,0)&amp;$J4643&amp;$L4643)</f>
        <v>#N/A</v>
      </c>
      <c r="T5209" s="33" t="str">
        <f t="shared" si="147"/>
        <v/>
      </c>
    </row>
    <row r="5210" spans="15:20" x14ac:dyDescent="0.3">
      <c r="O5210" s="33" t="e">
        <f>VLOOKUP($A4644,Master!$A:$B,2,0)&amp;$J4644&amp;$K4644</f>
        <v>#N/A</v>
      </c>
      <c r="P5210" s="33" t="e">
        <f>IF(OR($A4644="KE0",$A4644="KZ0",$A4644="KV0",$A4644="KH0",$A4644="KE",$A4644="KZ",),VLOOKUP($A4644&amp;$F4644,Master!$D:$E,2,0)&amp;$J4644&amp;$K4644,VLOOKUP($A4644,Master!$D:$E,2,0)&amp;Sheet1!$J4644&amp;Sheet1!$K4644)</f>
        <v>#N/A</v>
      </c>
      <c r="Q5210" s="33" t="str">
        <f t="shared" si="146"/>
        <v/>
      </c>
      <c r="R5210" s="33" t="e">
        <f>IF(IF(VLOOKUP($A4644,Master!$G:$J,4,0)="x",Sheet1!$A4644,"")="","",IF(VLOOKUP($A4644,Master!$G:$J,4,0)="x",Sheet1!$A4644,"")&amp;$J4644&amp;$K4644)</f>
        <v>#N/A</v>
      </c>
      <c r="S5210" s="33" t="e">
        <f>IF(VLOOKUP($A4644,Master!$L:$M,2,0)=0,"",VLOOKUP($A4644,Master!$L:$M,2,0)&amp;$J4644&amp;$L4644)</f>
        <v>#N/A</v>
      </c>
      <c r="T5210" s="33" t="str">
        <f t="shared" si="147"/>
        <v/>
      </c>
    </row>
    <row r="5211" spans="15:20" x14ac:dyDescent="0.3">
      <c r="O5211" s="33" t="e">
        <f>VLOOKUP($A4645,Master!$A:$B,2,0)&amp;$J4645&amp;$K4645</f>
        <v>#N/A</v>
      </c>
      <c r="P5211" s="33" t="e">
        <f>IF(OR($A4645="KE0",$A4645="KZ0",$A4645="KV0",$A4645="KH0",$A4645="KE",$A4645="KZ",),VLOOKUP($A4645&amp;$F4645,Master!$D:$E,2,0)&amp;$J4645&amp;$K4645,VLOOKUP($A4645,Master!$D:$E,2,0)&amp;Sheet1!$J4645&amp;Sheet1!$K4645)</f>
        <v>#N/A</v>
      </c>
      <c r="Q5211" s="33" t="str">
        <f t="shared" si="146"/>
        <v/>
      </c>
      <c r="R5211" s="33" t="e">
        <f>IF(IF(VLOOKUP($A4645,Master!$G:$J,4,0)="x",Sheet1!$A4645,"")="","",IF(VLOOKUP($A4645,Master!$G:$J,4,0)="x",Sheet1!$A4645,"")&amp;$J4645&amp;$K4645)</f>
        <v>#N/A</v>
      </c>
      <c r="S5211" s="33" t="e">
        <f>IF(VLOOKUP($A4645,Master!$L:$M,2,0)=0,"",VLOOKUP($A4645,Master!$L:$M,2,0)&amp;$J4645&amp;$L4645)</f>
        <v>#N/A</v>
      </c>
      <c r="T5211" s="33" t="str">
        <f t="shared" si="147"/>
        <v/>
      </c>
    </row>
    <row r="5212" spans="15:20" x14ac:dyDescent="0.3">
      <c r="O5212" s="33" t="e">
        <f>VLOOKUP($A4646,Master!$A:$B,2,0)&amp;$J4646&amp;$K4646</f>
        <v>#N/A</v>
      </c>
      <c r="P5212" s="33" t="e">
        <f>IF(OR($A4646="KE0",$A4646="KZ0",$A4646="KV0",$A4646="KH0",$A4646="KE",$A4646="KZ",),VLOOKUP($A4646&amp;$F4646,Master!$D:$E,2,0)&amp;$J4646&amp;$K4646,VLOOKUP($A4646,Master!$D:$E,2,0)&amp;Sheet1!$J4646&amp;Sheet1!$K4646)</f>
        <v>#N/A</v>
      </c>
      <c r="Q5212" s="33" t="str">
        <f t="shared" si="146"/>
        <v/>
      </c>
      <c r="R5212" s="33" t="e">
        <f>IF(IF(VLOOKUP($A4646,Master!$G:$J,4,0)="x",Sheet1!$A4646,"")="","",IF(VLOOKUP($A4646,Master!$G:$J,4,0)="x",Sheet1!$A4646,"")&amp;$J4646&amp;$K4646)</f>
        <v>#N/A</v>
      </c>
      <c r="S5212" s="33" t="e">
        <f>IF(VLOOKUP($A4646,Master!$L:$M,2,0)=0,"",VLOOKUP($A4646,Master!$L:$M,2,0)&amp;$J4646&amp;$L4646)</f>
        <v>#N/A</v>
      </c>
      <c r="T5212" s="33" t="str">
        <f t="shared" si="147"/>
        <v/>
      </c>
    </row>
    <row r="5213" spans="15:20" x14ac:dyDescent="0.3">
      <c r="O5213" s="33" t="e">
        <f>VLOOKUP($A4647,Master!$A:$B,2,0)&amp;$J4647&amp;$K4647</f>
        <v>#N/A</v>
      </c>
      <c r="P5213" s="33" t="e">
        <f>IF(OR($A4647="KE0",$A4647="KZ0",$A4647="KV0",$A4647="KH0",$A4647="KE",$A4647="KZ",),VLOOKUP($A4647&amp;$F4647,Master!$D:$E,2,0)&amp;$J4647&amp;$K4647,VLOOKUP($A4647,Master!$D:$E,2,0)&amp;Sheet1!$J4647&amp;Sheet1!$K4647)</f>
        <v>#N/A</v>
      </c>
      <c r="Q5213" s="33" t="str">
        <f t="shared" si="146"/>
        <v/>
      </c>
      <c r="R5213" s="33" t="e">
        <f>IF(IF(VLOOKUP($A4647,Master!$G:$J,4,0)="x",Sheet1!$A4647,"")="","",IF(VLOOKUP($A4647,Master!$G:$J,4,0)="x",Sheet1!$A4647,"")&amp;$J4647&amp;$K4647)</f>
        <v>#N/A</v>
      </c>
      <c r="S5213" s="33" t="e">
        <f>IF(VLOOKUP($A4647,Master!$L:$M,2,0)=0,"",VLOOKUP($A4647,Master!$L:$M,2,0)&amp;$J4647&amp;$L4647)</f>
        <v>#N/A</v>
      </c>
      <c r="T5213" s="33" t="str">
        <f t="shared" si="147"/>
        <v/>
      </c>
    </row>
    <row r="5214" spans="15:20" x14ac:dyDescent="0.3">
      <c r="O5214" s="33" t="e">
        <f>VLOOKUP($A4648,Master!$A:$B,2,0)&amp;$J4648&amp;$K4648</f>
        <v>#N/A</v>
      </c>
      <c r="P5214" s="33" t="e">
        <f>IF(OR($A4648="KE0",$A4648="KZ0",$A4648="KV0",$A4648="KH0",$A4648="KE",$A4648="KZ",),VLOOKUP($A4648&amp;$F4648,Master!$D:$E,2,0)&amp;$J4648&amp;$K4648,VLOOKUP($A4648,Master!$D:$E,2,0)&amp;Sheet1!$J4648&amp;Sheet1!$K4648)</f>
        <v>#N/A</v>
      </c>
      <c r="Q5214" s="33" t="str">
        <f t="shared" si="146"/>
        <v/>
      </c>
      <c r="R5214" s="33" t="e">
        <f>IF(IF(VLOOKUP($A4648,Master!$G:$J,4,0)="x",Sheet1!$A4648,"")="","",IF(VLOOKUP($A4648,Master!$G:$J,4,0)="x",Sheet1!$A4648,"")&amp;$J4648&amp;$K4648)</f>
        <v>#N/A</v>
      </c>
      <c r="S5214" s="33" t="e">
        <f>IF(VLOOKUP($A4648,Master!$L:$M,2,0)=0,"",VLOOKUP($A4648,Master!$L:$M,2,0)&amp;$J4648&amp;$L4648)</f>
        <v>#N/A</v>
      </c>
      <c r="T5214" s="33" t="str">
        <f t="shared" si="147"/>
        <v/>
      </c>
    </row>
    <row r="5215" spans="15:20" x14ac:dyDescent="0.3">
      <c r="O5215" s="33" t="e">
        <f>VLOOKUP($A4649,Master!$A:$B,2,0)&amp;$J4649&amp;$K4649</f>
        <v>#N/A</v>
      </c>
      <c r="P5215" s="33" t="e">
        <f>IF(OR($A4649="KE0",$A4649="KZ0",$A4649="KV0",$A4649="KH0",$A4649="KE",$A4649="KZ",),VLOOKUP($A4649&amp;$F4649,Master!$D:$E,2,0)&amp;$J4649&amp;$K4649,VLOOKUP($A4649,Master!$D:$E,2,0)&amp;Sheet1!$J4649&amp;Sheet1!$K4649)</f>
        <v>#N/A</v>
      </c>
      <c r="Q5215" s="33" t="str">
        <f t="shared" si="146"/>
        <v/>
      </c>
      <c r="R5215" s="33" t="e">
        <f>IF(IF(VLOOKUP($A4649,Master!$G:$J,4,0)="x",Sheet1!$A4649,"")="","",IF(VLOOKUP($A4649,Master!$G:$J,4,0)="x",Sheet1!$A4649,"")&amp;$J4649&amp;$K4649)</f>
        <v>#N/A</v>
      </c>
      <c r="S5215" s="33" t="e">
        <f>IF(VLOOKUP($A4649,Master!$L:$M,2,0)=0,"",VLOOKUP($A4649,Master!$L:$M,2,0)&amp;$J4649&amp;$L4649)</f>
        <v>#N/A</v>
      </c>
      <c r="T5215" s="33" t="str">
        <f t="shared" si="147"/>
        <v/>
      </c>
    </row>
    <row r="5216" spans="15:20" x14ac:dyDescent="0.3">
      <c r="O5216" s="33" t="e">
        <f>VLOOKUP($A4650,Master!$A:$B,2,0)&amp;$J4650&amp;$K4650</f>
        <v>#N/A</v>
      </c>
      <c r="P5216" s="33" t="e">
        <f>IF(OR($A4650="KE0",$A4650="KZ0",$A4650="KV0",$A4650="KH0",$A4650="KE",$A4650="KZ",),VLOOKUP($A4650&amp;$F4650,Master!$D:$E,2,0)&amp;$J4650&amp;$K4650,VLOOKUP($A4650,Master!$D:$E,2,0)&amp;Sheet1!$J4650&amp;Sheet1!$K4650)</f>
        <v>#N/A</v>
      </c>
      <c r="Q5216" s="33" t="str">
        <f t="shared" si="146"/>
        <v/>
      </c>
      <c r="R5216" s="33" t="e">
        <f>IF(IF(VLOOKUP($A4650,Master!$G:$J,4,0)="x",Sheet1!$A4650,"")="","",IF(VLOOKUP($A4650,Master!$G:$J,4,0)="x",Sheet1!$A4650,"")&amp;$J4650&amp;$K4650)</f>
        <v>#N/A</v>
      </c>
      <c r="S5216" s="33" t="e">
        <f>IF(VLOOKUP($A4650,Master!$L:$M,2,0)=0,"",VLOOKUP($A4650,Master!$L:$M,2,0)&amp;$J4650&amp;$L4650)</f>
        <v>#N/A</v>
      </c>
      <c r="T5216" s="33" t="str">
        <f t="shared" si="147"/>
        <v/>
      </c>
    </row>
    <row r="5217" spans="15:20" x14ac:dyDescent="0.3">
      <c r="O5217" s="33" t="e">
        <f>VLOOKUP($A4651,Master!$A:$B,2,0)&amp;$J4651&amp;$K4651</f>
        <v>#N/A</v>
      </c>
      <c r="P5217" s="33" t="e">
        <f>IF(OR($A4651="KE0",$A4651="KZ0",$A4651="KV0",$A4651="KH0",$A4651="KE",$A4651="KZ",),VLOOKUP($A4651&amp;$F4651,Master!$D:$E,2,0)&amp;$J4651&amp;$K4651,VLOOKUP($A4651,Master!$D:$E,2,0)&amp;Sheet1!$J4651&amp;Sheet1!$K4651)</f>
        <v>#N/A</v>
      </c>
      <c r="Q5217" s="33" t="str">
        <f t="shared" si="146"/>
        <v/>
      </c>
      <c r="R5217" s="33" t="e">
        <f>IF(IF(VLOOKUP($A4651,Master!$G:$J,4,0)="x",Sheet1!$A4651,"")="","",IF(VLOOKUP($A4651,Master!$G:$J,4,0)="x",Sheet1!$A4651,"")&amp;$J4651&amp;$K4651)</f>
        <v>#N/A</v>
      </c>
      <c r="S5217" s="33" t="e">
        <f>IF(VLOOKUP($A4651,Master!$L:$M,2,0)=0,"",VLOOKUP($A4651,Master!$L:$M,2,0)&amp;$J4651&amp;$L4651)</f>
        <v>#N/A</v>
      </c>
      <c r="T5217" s="33" t="str">
        <f t="shared" si="147"/>
        <v/>
      </c>
    </row>
    <row r="5218" spans="15:20" x14ac:dyDescent="0.3">
      <c r="O5218" s="33" t="e">
        <f>VLOOKUP($A4652,Master!$A:$B,2,0)&amp;$J4652&amp;$K4652</f>
        <v>#N/A</v>
      </c>
      <c r="P5218" s="33" t="e">
        <f>IF(OR($A4652="KE0",$A4652="KZ0",$A4652="KV0",$A4652="KH0",$A4652="KE",$A4652="KZ",),VLOOKUP($A4652&amp;$F4652,Master!$D:$E,2,0)&amp;$J4652&amp;$K4652,VLOOKUP($A4652,Master!$D:$E,2,0)&amp;Sheet1!$J4652&amp;Sheet1!$K4652)</f>
        <v>#N/A</v>
      </c>
      <c r="Q5218" s="33" t="str">
        <f t="shared" si="146"/>
        <v/>
      </c>
      <c r="R5218" s="33" t="e">
        <f>IF(IF(VLOOKUP($A4652,Master!$G:$J,4,0)="x",Sheet1!$A4652,"")="","",IF(VLOOKUP($A4652,Master!$G:$J,4,0)="x",Sheet1!$A4652,"")&amp;$J4652&amp;$K4652)</f>
        <v>#N/A</v>
      </c>
      <c r="S5218" s="33" t="e">
        <f>IF(VLOOKUP($A4652,Master!$L:$M,2,0)=0,"",VLOOKUP($A4652,Master!$L:$M,2,0)&amp;$J4652&amp;$L4652)</f>
        <v>#N/A</v>
      </c>
      <c r="T5218" s="33" t="str">
        <f t="shared" si="147"/>
        <v/>
      </c>
    </row>
    <row r="5219" spans="15:20" x14ac:dyDescent="0.3">
      <c r="O5219" s="33" t="e">
        <f>VLOOKUP($A4653,Master!$A:$B,2,0)&amp;$J4653&amp;$K4653</f>
        <v>#N/A</v>
      </c>
      <c r="P5219" s="33" t="e">
        <f>IF(OR($A4653="KE0",$A4653="KZ0",$A4653="KV0",$A4653="KH0",$A4653="KE",$A4653="KZ",),VLOOKUP($A4653&amp;$F4653,Master!$D:$E,2,0)&amp;$J4653&amp;$K4653,VLOOKUP($A4653,Master!$D:$E,2,0)&amp;Sheet1!$J4653&amp;Sheet1!$K4653)</f>
        <v>#N/A</v>
      </c>
      <c r="Q5219" s="33" t="str">
        <f t="shared" si="146"/>
        <v/>
      </c>
      <c r="R5219" s="33" t="e">
        <f>IF(IF(VLOOKUP($A4653,Master!$G:$J,4,0)="x",Sheet1!$A4653,"")="","",IF(VLOOKUP($A4653,Master!$G:$J,4,0)="x",Sheet1!$A4653,"")&amp;$J4653&amp;$K4653)</f>
        <v>#N/A</v>
      </c>
      <c r="S5219" s="33" t="e">
        <f>IF(VLOOKUP($A4653,Master!$L:$M,2,0)=0,"",VLOOKUP($A4653,Master!$L:$M,2,0)&amp;$J4653&amp;$L4653)</f>
        <v>#N/A</v>
      </c>
      <c r="T5219" s="33" t="str">
        <f t="shared" si="147"/>
        <v/>
      </c>
    </row>
    <row r="5220" spans="15:20" x14ac:dyDescent="0.3">
      <c r="O5220" s="33" t="e">
        <f>VLOOKUP($A4654,Master!$A:$B,2,0)&amp;$J4654&amp;$K4654</f>
        <v>#N/A</v>
      </c>
      <c r="P5220" s="33" t="e">
        <f>IF(OR($A4654="KE0",$A4654="KZ0",$A4654="KV0",$A4654="KH0",$A4654="KE",$A4654="KZ",),VLOOKUP($A4654&amp;$F4654,Master!$D:$E,2,0)&amp;$J4654&amp;$K4654,VLOOKUP($A4654,Master!$D:$E,2,0)&amp;Sheet1!$J4654&amp;Sheet1!$K4654)</f>
        <v>#N/A</v>
      </c>
      <c r="Q5220" s="33" t="str">
        <f t="shared" si="146"/>
        <v/>
      </c>
      <c r="R5220" s="33" t="e">
        <f>IF(IF(VLOOKUP($A4654,Master!$G:$J,4,0)="x",Sheet1!$A4654,"")="","",IF(VLOOKUP($A4654,Master!$G:$J,4,0)="x",Sheet1!$A4654,"")&amp;$J4654&amp;$K4654)</f>
        <v>#N/A</v>
      </c>
      <c r="S5220" s="33" t="e">
        <f>IF(VLOOKUP($A4654,Master!$L:$M,2,0)=0,"",VLOOKUP($A4654,Master!$L:$M,2,0)&amp;$J4654&amp;$L4654)</f>
        <v>#N/A</v>
      </c>
      <c r="T5220" s="33" t="str">
        <f t="shared" si="147"/>
        <v/>
      </c>
    </row>
    <row r="5221" spans="15:20" x14ac:dyDescent="0.3">
      <c r="O5221" s="33" t="e">
        <f>VLOOKUP($A4655,Master!$A:$B,2,0)&amp;$J4655&amp;$K4655</f>
        <v>#N/A</v>
      </c>
      <c r="P5221" s="33" t="e">
        <f>IF(OR($A4655="KE0",$A4655="KZ0",$A4655="KV0",$A4655="KH0",$A4655="KE",$A4655="KZ",),VLOOKUP($A4655&amp;$F4655,Master!$D:$E,2,0)&amp;$J4655&amp;$K4655,VLOOKUP($A4655,Master!$D:$E,2,0)&amp;Sheet1!$J4655&amp;Sheet1!$K4655)</f>
        <v>#N/A</v>
      </c>
      <c r="Q5221" s="33" t="str">
        <f t="shared" si="146"/>
        <v/>
      </c>
      <c r="R5221" s="33" t="e">
        <f>IF(IF(VLOOKUP($A4655,Master!$G:$J,4,0)="x",Sheet1!$A4655,"")="","",IF(VLOOKUP($A4655,Master!$G:$J,4,0)="x",Sheet1!$A4655,"")&amp;$J4655&amp;$K4655)</f>
        <v>#N/A</v>
      </c>
      <c r="S5221" s="33" t="e">
        <f>IF(VLOOKUP($A4655,Master!$L:$M,2,0)=0,"",VLOOKUP($A4655,Master!$L:$M,2,0)&amp;$J4655&amp;$L4655)</f>
        <v>#N/A</v>
      </c>
      <c r="T5221" s="33" t="str">
        <f t="shared" si="147"/>
        <v/>
      </c>
    </row>
    <row r="5222" spans="15:20" x14ac:dyDescent="0.3">
      <c r="O5222" s="33" t="e">
        <f>VLOOKUP($A4656,Master!$A:$B,2,0)&amp;$J4656&amp;$K4656</f>
        <v>#N/A</v>
      </c>
      <c r="P5222" s="33" t="e">
        <f>IF(OR($A4656="KE0",$A4656="KZ0",$A4656="KV0",$A4656="KH0",$A4656="KE",$A4656="KZ",),VLOOKUP($A4656&amp;$F4656,Master!$D:$E,2,0)&amp;$J4656&amp;$K4656,VLOOKUP($A4656,Master!$D:$E,2,0)&amp;Sheet1!$J4656&amp;Sheet1!$K4656)</f>
        <v>#N/A</v>
      </c>
      <c r="Q5222" s="33" t="str">
        <f t="shared" si="146"/>
        <v/>
      </c>
      <c r="R5222" s="33" t="e">
        <f>IF(IF(VLOOKUP($A4656,Master!$G:$J,4,0)="x",Sheet1!$A4656,"")="","",IF(VLOOKUP($A4656,Master!$G:$J,4,0)="x",Sheet1!$A4656,"")&amp;$J4656&amp;$K4656)</f>
        <v>#N/A</v>
      </c>
      <c r="S5222" s="33" t="e">
        <f>IF(VLOOKUP($A4656,Master!$L:$M,2,0)=0,"",VLOOKUP($A4656,Master!$L:$M,2,0)&amp;$J4656&amp;$L4656)</f>
        <v>#N/A</v>
      </c>
      <c r="T5222" s="33" t="str">
        <f t="shared" si="147"/>
        <v/>
      </c>
    </row>
    <row r="5223" spans="15:20" x14ac:dyDescent="0.3">
      <c r="O5223" s="33" t="e">
        <f>VLOOKUP($A4657,Master!$A:$B,2,0)&amp;$J4657&amp;$K4657</f>
        <v>#N/A</v>
      </c>
      <c r="P5223" s="33" t="e">
        <f>IF(OR($A4657="KE0",$A4657="KZ0",$A4657="KV0",$A4657="KH0",$A4657="KE",$A4657="KZ",),VLOOKUP($A4657&amp;$F4657,Master!$D:$E,2,0)&amp;$J4657&amp;$K4657,VLOOKUP($A4657,Master!$D:$E,2,0)&amp;Sheet1!$J4657&amp;Sheet1!$K4657)</f>
        <v>#N/A</v>
      </c>
      <c r="Q5223" s="33" t="str">
        <f t="shared" si="146"/>
        <v/>
      </c>
      <c r="R5223" s="33" t="e">
        <f>IF(IF(VLOOKUP($A4657,Master!$G:$J,4,0)="x",Sheet1!$A4657,"")="","",IF(VLOOKUP($A4657,Master!$G:$J,4,0)="x",Sheet1!$A4657,"")&amp;$J4657&amp;$K4657)</f>
        <v>#N/A</v>
      </c>
      <c r="S5223" s="33" t="e">
        <f>IF(VLOOKUP($A4657,Master!$L:$M,2,0)=0,"",VLOOKUP($A4657,Master!$L:$M,2,0)&amp;$J4657&amp;$L4657)</f>
        <v>#N/A</v>
      </c>
      <c r="T5223" s="33" t="str">
        <f t="shared" si="147"/>
        <v/>
      </c>
    </row>
    <row r="5224" spans="15:20" x14ac:dyDescent="0.3">
      <c r="O5224" s="33" t="e">
        <f>VLOOKUP($A4658,Master!$A:$B,2,0)&amp;$J4658&amp;$K4658</f>
        <v>#N/A</v>
      </c>
      <c r="P5224" s="33" t="e">
        <f>IF(OR($A4658="KE0",$A4658="KZ0",$A4658="KV0",$A4658="KH0",$A4658="KE",$A4658="KZ",),VLOOKUP($A4658&amp;$F4658,Master!$D:$E,2,0)&amp;$J4658&amp;$K4658,VLOOKUP($A4658,Master!$D:$E,2,0)&amp;Sheet1!$J4658&amp;Sheet1!$K4658)</f>
        <v>#N/A</v>
      </c>
      <c r="Q5224" s="33" t="str">
        <f t="shared" si="146"/>
        <v/>
      </c>
      <c r="R5224" s="33" t="e">
        <f>IF(IF(VLOOKUP($A4658,Master!$G:$J,4,0)="x",Sheet1!$A4658,"")="","",IF(VLOOKUP($A4658,Master!$G:$J,4,0)="x",Sheet1!$A4658,"")&amp;$J4658&amp;$K4658)</f>
        <v>#N/A</v>
      </c>
      <c r="S5224" s="33" t="e">
        <f>IF(VLOOKUP($A4658,Master!$L:$M,2,0)=0,"",VLOOKUP($A4658,Master!$L:$M,2,0)&amp;$J4658&amp;$L4658)</f>
        <v>#N/A</v>
      </c>
      <c r="T5224" s="33" t="str">
        <f t="shared" si="147"/>
        <v/>
      </c>
    </row>
    <row r="5225" spans="15:20" x14ac:dyDescent="0.3">
      <c r="O5225" s="33" t="e">
        <f>VLOOKUP($A4659,Master!$A:$B,2,0)&amp;$J4659&amp;$K4659</f>
        <v>#N/A</v>
      </c>
      <c r="P5225" s="33" t="e">
        <f>IF(OR($A4659="KE0",$A4659="KZ0",$A4659="KV0",$A4659="KH0",$A4659="KE",$A4659="KZ",),VLOOKUP($A4659&amp;$F4659,Master!$D:$E,2,0)&amp;$J4659&amp;$K4659,VLOOKUP($A4659,Master!$D:$E,2,0)&amp;Sheet1!$J4659&amp;Sheet1!$K4659)</f>
        <v>#N/A</v>
      </c>
      <c r="Q5225" s="33" t="str">
        <f t="shared" si="146"/>
        <v/>
      </c>
      <c r="R5225" s="33" t="e">
        <f>IF(IF(VLOOKUP($A4659,Master!$G:$J,4,0)="x",Sheet1!$A4659,"")="","",IF(VLOOKUP($A4659,Master!$G:$J,4,0)="x",Sheet1!$A4659,"")&amp;$J4659&amp;$K4659)</f>
        <v>#N/A</v>
      </c>
      <c r="S5225" s="33" t="e">
        <f>IF(VLOOKUP($A4659,Master!$L:$M,2,0)=0,"",VLOOKUP($A4659,Master!$L:$M,2,0)&amp;$J4659&amp;$L4659)</f>
        <v>#N/A</v>
      </c>
      <c r="T5225" s="33" t="str">
        <f t="shared" si="147"/>
        <v/>
      </c>
    </row>
    <row r="5226" spans="15:20" x14ac:dyDescent="0.3">
      <c r="O5226" s="33" t="e">
        <f>VLOOKUP($A4660,Master!$A:$B,2,0)&amp;$J4660&amp;$K4660</f>
        <v>#N/A</v>
      </c>
      <c r="P5226" s="33" t="e">
        <f>IF(OR($A4660="KE0",$A4660="KZ0",$A4660="KV0",$A4660="KH0",$A4660="KE",$A4660="KZ",),VLOOKUP($A4660&amp;$F4660,Master!$D:$E,2,0)&amp;$J4660&amp;$K4660,VLOOKUP($A4660,Master!$D:$E,2,0)&amp;Sheet1!$J4660&amp;Sheet1!$K4660)</f>
        <v>#N/A</v>
      </c>
      <c r="Q5226" s="33" t="str">
        <f t="shared" si="146"/>
        <v/>
      </c>
      <c r="R5226" s="33" t="e">
        <f>IF(IF(VLOOKUP($A4660,Master!$G:$J,4,0)="x",Sheet1!$A4660,"")="","",IF(VLOOKUP($A4660,Master!$G:$J,4,0)="x",Sheet1!$A4660,"")&amp;$J4660&amp;$K4660)</f>
        <v>#N/A</v>
      </c>
      <c r="S5226" s="33" t="e">
        <f>IF(VLOOKUP($A4660,Master!$L:$M,2,0)=0,"",VLOOKUP($A4660,Master!$L:$M,2,0)&amp;$J4660&amp;$L4660)</f>
        <v>#N/A</v>
      </c>
      <c r="T5226" s="33" t="str">
        <f t="shared" si="147"/>
        <v/>
      </c>
    </row>
    <row r="5227" spans="15:20" x14ac:dyDescent="0.3">
      <c r="O5227" s="33" t="e">
        <f>VLOOKUP($A4661,Master!$A:$B,2,0)&amp;$J4661&amp;$K4661</f>
        <v>#N/A</v>
      </c>
      <c r="P5227" s="33" t="e">
        <f>IF(OR($A4661="KE0",$A4661="KZ0",$A4661="KV0",$A4661="KH0",$A4661="KE",$A4661="KZ",),VLOOKUP($A4661&amp;$F4661,Master!$D:$E,2,0)&amp;$J4661&amp;$K4661,VLOOKUP($A4661,Master!$D:$E,2,0)&amp;Sheet1!$J4661&amp;Sheet1!$K4661)</f>
        <v>#N/A</v>
      </c>
      <c r="Q5227" s="33" t="str">
        <f t="shared" si="146"/>
        <v/>
      </c>
      <c r="R5227" s="33" t="e">
        <f>IF(IF(VLOOKUP($A4661,Master!$G:$J,4,0)="x",Sheet1!$A4661,"")="","",IF(VLOOKUP($A4661,Master!$G:$J,4,0)="x",Sheet1!$A4661,"")&amp;$J4661&amp;$K4661)</f>
        <v>#N/A</v>
      </c>
      <c r="S5227" s="33" t="e">
        <f>IF(VLOOKUP($A4661,Master!$L:$M,2,0)=0,"",VLOOKUP($A4661,Master!$L:$M,2,0)&amp;$J4661&amp;$L4661)</f>
        <v>#N/A</v>
      </c>
      <c r="T5227" s="33" t="str">
        <f t="shared" si="147"/>
        <v/>
      </c>
    </row>
    <row r="5228" spans="15:20" x14ac:dyDescent="0.3">
      <c r="O5228" s="33" t="e">
        <f>VLOOKUP($A4662,Master!$A:$B,2,0)&amp;$J4662&amp;$K4662</f>
        <v>#N/A</v>
      </c>
      <c r="P5228" s="33" t="e">
        <f>IF(OR($A4662="KE0",$A4662="KZ0",$A4662="KV0",$A4662="KH0",$A4662="KE",$A4662="KZ",),VLOOKUP($A4662&amp;$F4662,Master!$D:$E,2,0)&amp;$J4662&amp;$K4662,VLOOKUP($A4662,Master!$D:$E,2,0)&amp;Sheet1!$J4662&amp;Sheet1!$K4662)</f>
        <v>#N/A</v>
      </c>
      <c r="Q5228" s="33" t="str">
        <f t="shared" si="146"/>
        <v/>
      </c>
      <c r="R5228" s="33" t="e">
        <f>IF(IF(VLOOKUP($A4662,Master!$G:$J,4,0)="x",Sheet1!$A4662,"")="","",IF(VLOOKUP($A4662,Master!$G:$J,4,0)="x",Sheet1!$A4662,"")&amp;$J4662&amp;$K4662)</f>
        <v>#N/A</v>
      </c>
      <c r="S5228" s="33" t="e">
        <f>IF(VLOOKUP($A4662,Master!$L:$M,2,0)=0,"",VLOOKUP($A4662,Master!$L:$M,2,0)&amp;$J4662&amp;$L4662)</f>
        <v>#N/A</v>
      </c>
      <c r="T5228" s="33" t="str">
        <f t="shared" si="147"/>
        <v/>
      </c>
    </row>
    <row r="5229" spans="15:20" x14ac:dyDescent="0.3">
      <c r="O5229" s="33" t="e">
        <f>VLOOKUP($A4663,Master!$A:$B,2,0)&amp;$J4663&amp;$K4663</f>
        <v>#N/A</v>
      </c>
      <c r="P5229" s="33" t="e">
        <f>IF(OR($A4663="KE0",$A4663="KZ0",$A4663="KV0",$A4663="KH0",$A4663="KE",$A4663="KZ",),VLOOKUP($A4663&amp;$F4663,Master!$D:$E,2,0)&amp;$J4663&amp;$K4663,VLOOKUP($A4663,Master!$D:$E,2,0)&amp;Sheet1!$J4663&amp;Sheet1!$K4663)</f>
        <v>#N/A</v>
      </c>
      <c r="Q5229" s="33" t="str">
        <f t="shared" si="146"/>
        <v/>
      </c>
      <c r="R5229" s="33" t="e">
        <f>IF(IF(VLOOKUP($A4663,Master!$G:$J,4,0)="x",Sheet1!$A4663,"")="","",IF(VLOOKUP($A4663,Master!$G:$J,4,0)="x",Sheet1!$A4663,"")&amp;$J4663&amp;$K4663)</f>
        <v>#N/A</v>
      </c>
      <c r="S5229" s="33" t="e">
        <f>IF(VLOOKUP($A4663,Master!$L:$M,2,0)=0,"",VLOOKUP($A4663,Master!$L:$M,2,0)&amp;$J4663&amp;$L4663)</f>
        <v>#N/A</v>
      </c>
      <c r="T5229" s="33" t="str">
        <f t="shared" si="147"/>
        <v/>
      </c>
    </row>
    <row r="5230" spans="15:20" x14ac:dyDescent="0.3">
      <c r="O5230" s="33" t="e">
        <f>VLOOKUP($A4664,Master!$A:$B,2,0)&amp;$J4664&amp;$K4664</f>
        <v>#N/A</v>
      </c>
      <c r="P5230" s="33" t="e">
        <f>IF(OR($A4664="KE0",$A4664="KZ0",$A4664="KV0",$A4664="KH0",$A4664="KE",$A4664="KZ",),VLOOKUP($A4664&amp;$F4664,Master!$D:$E,2,0)&amp;$J4664&amp;$K4664,VLOOKUP($A4664,Master!$D:$E,2,0)&amp;Sheet1!$J4664&amp;Sheet1!$K4664)</f>
        <v>#N/A</v>
      </c>
      <c r="Q5230" s="33" t="str">
        <f t="shared" si="146"/>
        <v/>
      </c>
      <c r="R5230" s="33" t="e">
        <f>IF(IF(VLOOKUP($A4664,Master!$G:$J,4,0)="x",Sheet1!$A4664,"")="","",IF(VLOOKUP($A4664,Master!$G:$J,4,0)="x",Sheet1!$A4664,"")&amp;$J4664&amp;$K4664)</f>
        <v>#N/A</v>
      </c>
      <c r="S5230" s="33" t="e">
        <f>IF(VLOOKUP($A4664,Master!$L:$M,2,0)=0,"",VLOOKUP($A4664,Master!$L:$M,2,0)&amp;$J4664&amp;$L4664)</f>
        <v>#N/A</v>
      </c>
      <c r="T5230" s="33" t="str">
        <f t="shared" si="147"/>
        <v/>
      </c>
    </row>
    <row r="5231" spans="15:20" x14ac:dyDescent="0.3">
      <c r="O5231" s="33" t="e">
        <f>VLOOKUP($A4665,Master!$A:$B,2,0)&amp;$J4665&amp;$K4665</f>
        <v>#N/A</v>
      </c>
      <c r="P5231" s="33" t="e">
        <f>IF(OR($A4665="KE0",$A4665="KZ0",$A4665="KV0",$A4665="KH0",$A4665="KE",$A4665="KZ",),VLOOKUP($A4665&amp;$F4665,Master!$D:$E,2,0)&amp;$J4665&amp;$K4665,VLOOKUP($A4665,Master!$D:$E,2,0)&amp;Sheet1!$J4665&amp;Sheet1!$K4665)</f>
        <v>#N/A</v>
      </c>
      <c r="Q5231" s="33" t="str">
        <f t="shared" si="146"/>
        <v/>
      </c>
      <c r="R5231" s="33" t="e">
        <f>IF(IF(VLOOKUP($A4665,Master!$G:$J,4,0)="x",Sheet1!$A4665,"")="","",IF(VLOOKUP($A4665,Master!$G:$J,4,0)="x",Sheet1!$A4665,"")&amp;$J4665&amp;$K4665)</f>
        <v>#N/A</v>
      </c>
      <c r="S5231" s="33" t="e">
        <f>IF(VLOOKUP($A4665,Master!$L:$M,2,0)=0,"",VLOOKUP($A4665,Master!$L:$M,2,0)&amp;$J4665&amp;$L4665)</f>
        <v>#N/A</v>
      </c>
      <c r="T5231" s="33" t="str">
        <f t="shared" si="147"/>
        <v/>
      </c>
    </row>
    <row r="5232" spans="15:20" x14ac:dyDescent="0.3">
      <c r="O5232" s="33" t="e">
        <f>VLOOKUP($A4666,Master!$A:$B,2,0)&amp;$J4666&amp;$K4666</f>
        <v>#N/A</v>
      </c>
      <c r="P5232" s="33" t="e">
        <f>IF(OR($A4666="KE0",$A4666="KZ0",$A4666="KV0",$A4666="KH0",$A4666="KE",$A4666="KZ",),VLOOKUP($A4666&amp;$F4666,Master!$D:$E,2,0)&amp;$J4666&amp;$K4666,VLOOKUP($A4666,Master!$D:$E,2,0)&amp;Sheet1!$J4666&amp;Sheet1!$K4666)</f>
        <v>#N/A</v>
      </c>
      <c r="Q5232" s="33" t="str">
        <f t="shared" si="146"/>
        <v/>
      </c>
      <c r="R5232" s="33" t="e">
        <f>IF(IF(VLOOKUP($A4666,Master!$G:$J,4,0)="x",Sheet1!$A4666,"")="","",IF(VLOOKUP($A4666,Master!$G:$J,4,0)="x",Sheet1!$A4666,"")&amp;$J4666&amp;$K4666)</f>
        <v>#N/A</v>
      </c>
      <c r="S5232" s="33" t="e">
        <f>IF(VLOOKUP($A4666,Master!$L:$M,2,0)=0,"",VLOOKUP($A4666,Master!$L:$M,2,0)&amp;$J4666&amp;$L4666)</f>
        <v>#N/A</v>
      </c>
      <c r="T5232" s="33" t="str">
        <f t="shared" si="147"/>
        <v/>
      </c>
    </row>
    <row r="5233" spans="15:20" x14ac:dyDescent="0.3">
      <c r="O5233" s="33" t="e">
        <f>VLOOKUP($A4667,Master!$A:$B,2,0)&amp;$J4667&amp;$K4667</f>
        <v>#N/A</v>
      </c>
      <c r="P5233" s="33" t="e">
        <f>IF(OR($A4667="KE0",$A4667="KZ0",$A4667="KV0",$A4667="KH0",$A4667="KE",$A4667="KZ",),VLOOKUP($A4667&amp;$F4667,Master!$D:$E,2,0)&amp;$J4667&amp;$K4667,VLOOKUP($A4667,Master!$D:$E,2,0)&amp;Sheet1!$J4667&amp;Sheet1!$K4667)</f>
        <v>#N/A</v>
      </c>
      <c r="Q5233" s="33" t="str">
        <f t="shared" si="146"/>
        <v/>
      </c>
      <c r="R5233" s="33" t="e">
        <f>IF(IF(VLOOKUP($A4667,Master!$G:$J,4,0)="x",Sheet1!$A4667,"")="","",IF(VLOOKUP($A4667,Master!$G:$J,4,0)="x",Sheet1!$A4667,"")&amp;$J4667&amp;$K4667)</f>
        <v>#N/A</v>
      </c>
      <c r="S5233" s="33" t="e">
        <f>IF(VLOOKUP($A4667,Master!$L:$M,2,0)=0,"",VLOOKUP($A4667,Master!$L:$M,2,0)&amp;$J4667&amp;$L4667)</f>
        <v>#N/A</v>
      </c>
      <c r="T5233" s="33" t="str">
        <f t="shared" si="147"/>
        <v/>
      </c>
    </row>
    <row r="5234" spans="15:20" x14ac:dyDescent="0.3">
      <c r="O5234" s="33" t="e">
        <f>VLOOKUP($A4668,Master!$A:$B,2,0)&amp;$J4668&amp;$K4668</f>
        <v>#N/A</v>
      </c>
      <c r="P5234" s="33" t="e">
        <f>IF(OR($A4668="KE0",$A4668="KZ0",$A4668="KV0",$A4668="KH0",$A4668="KE",$A4668="KZ",),VLOOKUP($A4668&amp;$F4668,Master!$D:$E,2,0)&amp;$J4668&amp;$K4668,VLOOKUP($A4668,Master!$D:$E,2,0)&amp;Sheet1!$J4668&amp;Sheet1!$K4668)</f>
        <v>#N/A</v>
      </c>
      <c r="Q5234" s="33" t="str">
        <f t="shared" si="146"/>
        <v/>
      </c>
      <c r="R5234" s="33" t="e">
        <f>IF(IF(VLOOKUP($A4668,Master!$G:$J,4,0)="x",Sheet1!$A4668,"")="","",IF(VLOOKUP($A4668,Master!$G:$J,4,0)="x",Sheet1!$A4668,"")&amp;$J4668&amp;$K4668)</f>
        <v>#N/A</v>
      </c>
      <c r="S5234" s="33" t="e">
        <f>IF(VLOOKUP($A4668,Master!$L:$M,2,0)=0,"",VLOOKUP($A4668,Master!$L:$M,2,0)&amp;$J4668&amp;$L4668)</f>
        <v>#N/A</v>
      </c>
      <c r="T5234" s="33" t="str">
        <f t="shared" si="147"/>
        <v/>
      </c>
    </row>
    <row r="5235" spans="15:20" x14ac:dyDescent="0.3">
      <c r="O5235" s="33" t="e">
        <f>VLOOKUP($A4669,Master!$A:$B,2,0)&amp;$J4669&amp;$K4669</f>
        <v>#N/A</v>
      </c>
      <c r="P5235" s="33" t="e">
        <f>IF(OR($A4669="KE0",$A4669="KZ0",$A4669="KV0",$A4669="KH0",$A4669="KE",$A4669="KZ",),VLOOKUP($A4669&amp;$F4669,Master!$D:$E,2,0)&amp;$J4669&amp;$K4669,VLOOKUP($A4669,Master!$D:$E,2,0)&amp;Sheet1!$J4669&amp;Sheet1!$K4669)</f>
        <v>#N/A</v>
      </c>
      <c r="Q5235" s="33" t="str">
        <f t="shared" si="146"/>
        <v/>
      </c>
      <c r="R5235" s="33" t="e">
        <f>IF(IF(VLOOKUP($A4669,Master!$G:$J,4,0)="x",Sheet1!$A4669,"")="","",IF(VLOOKUP($A4669,Master!$G:$J,4,0)="x",Sheet1!$A4669,"")&amp;$J4669&amp;$K4669)</f>
        <v>#N/A</v>
      </c>
      <c r="S5235" s="33" t="e">
        <f>IF(VLOOKUP($A4669,Master!$L:$M,2,0)=0,"",VLOOKUP($A4669,Master!$L:$M,2,0)&amp;$J4669&amp;$L4669)</f>
        <v>#N/A</v>
      </c>
      <c r="T5235" s="33" t="str">
        <f t="shared" si="147"/>
        <v/>
      </c>
    </row>
    <row r="5236" spans="15:20" x14ac:dyDescent="0.3">
      <c r="O5236" s="33" t="e">
        <f>VLOOKUP($A4670,Master!$A:$B,2,0)&amp;$J4670&amp;$K4670</f>
        <v>#N/A</v>
      </c>
      <c r="P5236" s="33" t="e">
        <f>IF(OR($A4670="KE0",$A4670="KZ0",$A4670="KV0",$A4670="KH0",$A4670="KE",$A4670="KZ",),VLOOKUP($A4670&amp;$F4670,Master!$D:$E,2,0)&amp;$J4670&amp;$K4670,VLOOKUP($A4670,Master!$D:$E,2,0)&amp;Sheet1!$J4670&amp;Sheet1!$K4670)</f>
        <v>#N/A</v>
      </c>
      <c r="Q5236" s="33" t="str">
        <f t="shared" si="146"/>
        <v/>
      </c>
      <c r="R5236" s="33" t="e">
        <f>IF(IF(VLOOKUP($A4670,Master!$G:$J,4,0)="x",Sheet1!$A4670,"")="","",IF(VLOOKUP($A4670,Master!$G:$J,4,0)="x",Sheet1!$A4670,"")&amp;$J4670&amp;$K4670)</f>
        <v>#N/A</v>
      </c>
      <c r="S5236" s="33" t="e">
        <f>IF(VLOOKUP($A4670,Master!$L:$M,2,0)=0,"",VLOOKUP($A4670,Master!$L:$M,2,0)&amp;$J4670&amp;$L4670)</f>
        <v>#N/A</v>
      </c>
      <c r="T5236" s="33" t="str">
        <f t="shared" si="147"/>
        <v/>
      </c>
    </row>
    <row r="5237" spans="15:20" x14ac:dyDescent="0.3">
      <c r="O5237" s="33" t="e">
        <f>VLOOKUP($A4671,Master!$A:$B,2,0)&amp;$J4671&amp;$K4671</f>
        <v>#N/A</v>
      </c>
      <c r="P5237" s="33" t="e">
        <f>IF(OR($A4671="KE0",$A4671="KZ0",$A4671="KV0",$A4671="KH0",$A4671="KE",$A4671="KZ",),VLOOKUP($A4671&amp;$F4671,Master!$D:$E,2,0)&amp;$J4671&amp;$K4671,VLOOKUP($A4671,Master!$D:$E,2,0)&amp;Sheet1!$J4671&amp;Sheet1!$K4671)</f>
        <v>#N/A</v>
      </c>
      <c r="Q5237" s="33" t="str">
        <f t="shared" si="146"/>
        <v/>
      </c>
      <c r="R5237" s="33" t="e">
        <f>IF(IF(VLOOKUP($A4671,Master!$G:$J,4,0)="x",Sheet1!$A4671,"")="","",IF(VLOOKUP($A4671,Master!$G:$J,4,0)="x",Sheet1!$A4671,"")&amp;$J4671&amp;$K4671)</f>
        <v>#N/A</v>
      </c>
      <c r="S5237" s="33" t="e">
        <f>IF(VLOOKUP($A4671,Master!$L:$M,2,0)=0,"",VLOOKUP($A4671,Master!$L:$M,2,0)&amp;$J4671&amp;$L4671)</f>
        <v>#N/A</v>
      </c>
      <c r="T5237" s="33" t="str">
        <f t="shared" si="147"/>
        <v/>
      </c>
    </row>
    <row r="5238" spans="15:20" x14ac:dyDescent="0.3">
      <c r="O5238" s="33" t="e">
        <f>VLOOKUP($A4672,Master!$A:$B,2,0)&amp;$J4672&amp;$K4672</f>
        <v>#N/A</v>
      </c>
      <c r="P5238" s="33" t="e">
        <f>IF(OR($A4672="KE0",$A4672="KZ0",$A4672="KV0",$A4672="KH0",$A4672="KE",$A4672="KZ",),VLOOKUP($A4672&amp;$F4672,Master!$D:$E,2,0)&amp;$J4672&amp;$K4672,VLOOKUP($A4672,Master!$D:$E,2,0)&amp;Sheet1!$J4672&amp;Sheet1!$K4672)</f>
        <v>#N/A</v>
      </c>
      <c r="Q5238" s="33" t="str">
        <f t="shared" si="146"/>
        <v/>
      </c>
      <c r="R5238" s="33" t="e">
        <f>IF(IF(VLOOKUP($A4672,Master!$G:$J,4,0)="x",Sheet1!$A4672,"")="","",IF(VLOOKUP($A4672,Master!$G:$J,4,0)="x",Sheet1!$A4672,"")&amp;$J4672&amp;$K4672)</f>
        <v>#N/A</v>
      </c>
      <c r="S5238" s="33" t="e">
        <f>IF(VLOOKUP($A4672,Master!$L:$M,2,0)=0,"",VLOOKUP($A4672,Master!$L:$M,2,0)&amp;$J4672&amp;$L4672)</f>
        <v>#N/A</v>
      </c>
      <c r="T5238" s="33" t="str">
        <f t="shared" si="147"/>
        <v/>
      </c>
    </row>
    <row r="5239" spans="15:20" x14ac:dyDescent="0.3">
      <c r="O5239" s="33" t="e">
        <f>VLOOKUP($A4673,Master!$A:$B,2,0)&amp;$J4673&amp;$K4673</f>
        <v>#N/A</v>
      </c>
      <c r="P5239" s="33" t="e">
        <f>IF(OR($A4673="KE0",$A4673="KZ0",$A4673="KV0",$A4673="KH0",$A4673="KE",$A4673="KZ",),VLOOKUP($A4673&amp;$F4673,Master!$D:$E,2,0)&amp;$J4673&amp;$K4673,VLOOKUP($A4673,Master!$D:$E,2,0)&amp;Sheet1!$J4673&amp;Sheet1!$K4673)</f>
        <v>#N/A</v>
      </c>
      <c r="Q5239" s="33" t="str">
        <f t="shared" si="146"/>
        <v/>
      </c>
      <c r="R5239" s="33" t="e">
        <f>IF(IF(VLOOKUP($A4673,Master!$G:$J,4,0)="x",Sheet1!$A4673,"")="","",IF(VLOOKUP($A4673,Master!$G:$J,4,0)="x",Sheet1!$A4673,"")&amp;$J4673&amp;$K4673)</f>
        <v>#N/A</v>
      </c>
      <c r="S5239" s="33" t="e">
        <f>IF(VLOOKUP($A4673,Master!$L:$M,2,0)=0,"",VLOOKUP($A4673,Master!$L:$M,2,0)&amp;$J4673&amp;$L4673)</f>
        <v>#N/A</v>
      </c>
      <c r="T5239" s="33" t="str">
        <f t="shared" si="147"/>
        <v/>
      </c>
    </row>
    <row r="5240" spans="15:20" x14ac:dyDescent="0.3">
      <c r="O5240" s="33" t="e">
        <f>VLOOKUP($A4674,Master!$A:$B,2,0)&amp;$J4674&amp;$K4674</f>
        <v>#N/A</v>
      </c>
      <c r="P5240" s="33" t="e">
        <f>IF(OR($A4674="KE0",$A4674="KZ0",$A4674="KV0",$A4674="KH0",$A4674="KE",$A4674="KZ",),VLOOKUP($A4674&amp;$F4674,Master!$D:$E,2,0)&amp;$J4674&amp;$K4674,VLOOKUP($A4674,Master!$D:$E,2,0)&amp;Sheet1!$J4674&amp;Sheet1!$K4674)</f>
        <v>#N/A</v>
      </c>
      <c r="Q5240" s="33" t="str">
        <f t="shared" si="146"/>
        <v/>
      </c>
      <c r="R5240" s="33" t="e">
        <f>IF(IF(VLOOKUP($A4674,Master!$G:$J,4,0)="x",Sheet1!$A4674,"")="","",IF(VLOOKUP($A4674,Master!$G:$J,4,0)="x",Sheet1!$A4674,"")&amp;$J4674&amp;$K4674)</f>
        <v>#N/A</v>
      </c>
      <c r="S5240" s="33" t="e">
        <f>IF(VLOOKUP($A4674,Master!$L:$M,2,0)=0,"",VLOOKUP($A4674,Master!$L:$M,2,0)&amp;$J4674&amp;$L4674)</f>
        <v>#N/A</v>
      </c>
      <c r="T5240" s="33" t="str">
        <f t="shared" si="147"/>
        <v/>
      </c>
    </row>
    <row r="5241" spans="15:20" x14ac:dyDescent="0.3">
      <c r="O5241" s="33" t="e">
        <f>VLOOKUP($A4675,Master!$A:$B,2,0)&amp;$J4675&amp;$K4675</f>
        <v>#N/A</v>
      </c>
      <c r="P5241" s="33" t="e">
        <f>IF(OR($A4675="KE0",$A4675="KZ0",$A4675="KV0",$A4675="KH0",$A4675="KE",$A4675="KZ",),VLOOKUP($A4675&amp;$F4675,Master!$D:$E,2,0)&amp;$J4675&amp;$K4675,VLOOKUP($A4675,Master!$D:$E,2,0)&amp;Sheet1!$J4675&amp;Sheet1!$K4675)</f>
        <v>#N/A</v>
      </c>
      <c r="Q5241" s="33" t="str">
        <f t="shared" si="146"/>
        <v/>
      </c>
      <c r="R5241" s="33" t="e">
        <f>IF(IF(VLOOKUP($A4675,Master!$G:$J,4,0)="x",Sheet1!$A4675,"")="","",IF(VLOOKUP($A4675,Master!$G:$J,4,0)="x",Sheet1!$A4675,"")&amp;$J4675&amp;$K4675)</f>
        <v>#N/A</v>
      </c>
      <c r="S5241" s="33" t="e">
        <f>IF(VLOOKUP($A4675,Master!$L:$M,2,0)=0,"",VLOOKUP($A4675,Master!$L:$M,2,0)&amp;$J4675&amp;$L4675)</f>
        <v>#N/A</v>
      </c>
      <c r="T5241" s="33" t="str">
        <f t="shared" si="147"/>
        <v/>
      </c>
    </row>
    <row r="5242" spans="15:20" x14ac:dyDescent="0.3">
      <c r="O5242" s="33" t="e">
        <f>VLOOKUP($A4676,Master!$A:$B,2,0)&amp;$J4676&amp;$K4676</f>
        <v>#N/A</v>
      </c>
      <c r="P5242" s="33" t="e">
        <f>IF(OR($A4676="KE0",$A4676="KZ0",$A4676="KV0",$A4676="KH0",$A4676="KE",$A4676="KZ",),VLOOKUP($A4676&amp;$F4676,Master!$D:$E,2,0)&amp;$J4676&amp;$K4676,VLOOKUP($A4676,Master!$D:$E,2,0)&amp;Sheet1!$J4676&amp;Sheet1!$K4676)</f>
        <v>#N/A</v>
      </c>
      <c r="Q5242" s="33" t="str">
        <f t="shared" si="146"/>
        <v/>
      </c>
      <c r="R5242" s="33" t="e">
        <f>IF(IF(VLOOKUP($A4676,Master!$G:$J,4,0)="x",Sheet1!$A4676,"")="","",IF(VLOOKUP($A4676,Master!$G:$J,4,0)="x",Sheet1!$A4676,"")&amp;$J4676&amp;$K4676)</f>
        <v>#N/A</v>
      </c>
      <c r="S5242" s="33" t="e">
        <f>IF(VLOOKUP($A4676,Master!$L:$M,2,0)=0,"",VLOOKUP($A4676,Master!$L:$M,2,0)&amp;$J4676&amp;$L4676)</f>
        <v>#N/A</v>
      </c>
      <c r="T5242" s="33" t="str">
        <f t="shared" si="147"/>
        <v/>
      </c>
    </row>
    <row r="5243" spans="15:20" x14ac:dyDescent="0.3">
      <c r="O5243" s="33" t="e">
        <f>VLOOKUP($A4677,Master!$A:$B,2,0)&amp;$J4677&amp;$K4677</f>
        <v>#N/A</v>
      </c>
      <c r="P5243" s="33" t="e">
        <f>IF(OR($A4677="KE0",$A4677="KZ0",$A4677="KV0",$A4677="KH0",$A4677="KE",$A4677="KZ",),VLOOKUP($A4677&amp;$F4677,Master!$D:$E,2,0)&amp;$J4677&amp;$K4677,VLOOKUP($A4677,Master!$D:$E,2,0)&amp;Sheet1!$J4677&amp;Sheet1!$K4677)</f>
        <v>#N/A</v>
      </c>
      <c r="Q5243" s="33" t="str">
        <f t="shared" si="146"/>
        <v/>
      </c>
      <c r="R5243" s="33" t="e">
        <f>IF(IF(VLOOKUP($A4677,Master!$G:$J,4,0)="x",Sheet1!$A4677,"")="","",IF(VLOOKUP($A4677,Master!$G:$J,4,0)="x",Sheet1!$A4677,"")&amp;$J4677&amp;$K4677)</f>
        <v>#N/A</v>
      </c>
      <c r="S5243" s="33" t="e">
        <f>IF(VLOOKUP($A4677,Master!$L:$M,2,0)=0,"",VLOOKUP($A4677,Master!$L:$M,2,0)&amp;$J4677&amp;$L4677)</f>
        <v>#N/A</v>
      </c>
      <c r="T5243" s="33" t="str">
        <f t="shared" si="147"/>
        <v/>
      </c>
    </row>
    <row r="5244" spans="15:20" x14ac:dyDescent="0.3">
      <c r="O5244" s="33" t="e">
        <f>VLOOKUP($A4678,Master!$A:$B,2,0)&amp;$J4678&amp;$K4678</f>
        <v>#N/A</v>
      </c>
      <c r="P5244" s="33" t="e">
        <f>IF(OR($A4678="KE0",$A4678="KZ0",$A4678="KV0",$A4678="KH0",$A4678="KE",$A4678="KZ",),VLOOKUP($A4678&amp;$F4678,Master!$D:$E,2,0)&amp;$J4678&amp;$K4678,VLOOKUP($A4678,Master!$D:$E,2,0)&amp;Sheet1!$J4678&amp;Sheet1!$K4678)</f>
        <v>#N/A</v>
      </c>
      <c r="Q5244" s="33" t="str">
        <f t="shared" si="146"/>
        <v/>
      </c>
      <c r="R5244" s="33" t="e">
        <f>IF(IF(VLOOKUP($A4678,Master!$G:$J,4,0)="x",Sheet1!$A4678,"")="","",IF(VLOOKUP($A4678,Master!$G:$J,4,0)="x",Sheet1!$A4678,"")&amp;$J4678&amp;$K4678)</f>
        <v>#N/A</v>
      </c>
      <c r="S5244" s="33" t="e">
        <f>IF(VLOOKUP($A4678,Master!$L:$M,2,0)=0,"",VLOOKUP($A4678,Master!$L:$M,2,0)&amp;$J4678&amp;$L4678)</f>
        <v>#N/A</v>
      </c>
      <c r="T5244" s="33" t="str">
        <f t="shared" si="147"/>
        <v/>
      </c>
    </row>
    <row r="5245" spans="15:20" x14ac:dyDescent="0.3">
      <c r="O5245" s="33" t="e">
        <f>VLOOKUP($A4679,Master!$A:$B,2,0)&amp;$J4679&amp;$K4679</f>
        <v>#N/A</v>
      </c>
      <c r="P5245" s="33" t="e">
        <f>IF(OR($A4679="KE0",$A4679="KZ0",$A4679="KV0",$A4679="KH0",$A4679="KE",$A4679="KZ",),VLOOKUP($A4679&amp;$F4679,Master!$D:$E,2,0)&amp;$J4679&amp;$K4679,VLOOKUP($A4679,Master!$D:$E,2,0)&amp;Sheet1!$J4679&amp;Sheet1!$K4679)</f>
        <v>#N/A</v>
      </c>
      <c r="Q5245" s="33" t="str">
        <f t="shared" si="146"/>
        <v/>
      </c>
      <c r="R5245" s="33" t="e">
        <f>IF(IF(VLOOKUP($A4679,Master!$G:$J,4,0)="x",Sheet1!$A4679,"")="","",IF(VLOOKUP($A4679,Master!$G:$J,4,0)="x",Sheet1!$A4679,"")&amp;$J4679&amp;$K4679)</f>
        <v>#N/A</v>
      </c>
      <c r="S5245" s="33" t="e">
        <f>IF(VLOOKUP($A4679,Master!$L:$M,2,0)=0,"",VLOOKUP($A4679,Master!$L:$M,2,0)&amp;$J4679&amp;$L4679)</f>
        <v>#N/A</v>
      </c>
      <c r="T5245" s="33" t="str">
        <f t="shared" si="147"/>
        <v/>
      </c>
    </row>
    <row r="5246" spans="15:20" x14ac:dyDescent="0.3">
      <c r="O5246" s="33" t="e">
        <f>VLOOKUP($A4680,Master!$A:$B,2,0)&amp;$J4680&amp;$K4680</f>
        <v>#N/A</v>
      </c>
      <c r="P5246" s="33" t="e">
        <f>IF(OR($A4680="KE0",$A4680="KZ0",$A4680="KV0",$A4680="KH0",$A4680="KE",$A4680="KZ",),VLOOKUP($A4680&amp;$F4680,Master!$D:$E,2,0)&amp;$J4680&amp;$K4680,VLOOKUP($A4680,Master!$D:$E,2,0)&amp;Sheet1!$J4680&amp;Sheet1!$K4680)</f>
        <v>#N/A</v>
      </c>
      <c r="Q5246" s="33" t="str">
        <f t="shared" si="146"/>
        <v/>
      </c>
      <c r="R5246" s="33" t="e">
        <f>IF(IF(VLOOKUP($A4680,Master!$G:$J,4,0)="x",Sheet1!$A4680,"")="","",IF(VLOOKUP($A4680,Master!$G:$J,4,0)="x",Sheet1!$A4680,"")&amp;$J4680&amp;$K4680)</f>
        <v>#N/A</v>
      </c>
      <c r="S5246" s="33" t="e">
        <f>IF(VLOOKUP($A4680,Master!$L:$M,2,0)=0,"",VLOOKUP($A4680,Master!$L:$M,2,0)&amp;$J4680&amp;$L4680)</f>
        <v>#N/A</v>
      </c>
      <c r="T5246" s="33" t="str">
        <f t="shared" si="147"/>
        <v/>
      </c>
    </row>
    <row r="5247" spans="15:20" x14ac:dyDescent="0.3">
      <c r="O5247" s="33" t="e">
        <f>VLOOKUP($A4681,Master!$A:$B,2,0)&amp;$J4681&amp;$K4681</f>
        <v>#N/A</v>
      </c>
      <c r="P5247" s="33" t="e">
        <f>IF(OR($A4681="KE0",$A4681="KZ0",$A4681="KV0",$A4681="KH0",$A4681="KE",$A4681="KZ",),VLOOKUP($A4681&amp;$F4681,Master!$D:$E,2,0)&amp;$J4681&amp;$K4681,VLOOKUP($A4681,Master!$D:$E,2,0)&amp;Sheet1!$J4681&amp;Sheet1!$K4681)</f>
        <v>#N/A</v>
      </c>
      <c r="Q5247" s="33" t="str">
        <f t="shared" si="146"/>
        <v/>
      </c>
      <c r="R5247" s="33" t="e">
        <f>IF(IF(VLOOKUP($A4681,Master!$G:$J,4,0)="x",Sheet1!$A4681,"")="","",IF(VLOOKUP($A4681,Master!$G:$J,4,0)="x",Sheet1!$A4681,"")&amp;$J4681&amp;$K4681)</f>
        <v>#N/A</v>
      </c>
      <c r="S5247" s="33" t="e">
        <f>IF(VLOOKUP($A4681,Master!$L:$M,2,0)=0,"",VLOOKUP($A4681,Master!$L:$M,2,0)&amp;$J4681&amp;$L4681)</f>
        <v>#N/A</v>
      </c>
      <c r="T5247" s="33" t="str">
        <f t="shared" si="147"/>
        <v/>
      </c>
    </row>
    <row r="5248" spans="15:20" x14ac:dyDescent="0.3">
      <c r="O5248" s="33" t="e">
        <f>VLOOKUP($A4682,Master!$A:$B,2,0)&amp;$J4682&amp;$K4682</f>
        <v>#N/A</v>
      </c>
      <c r="P5248" s="33" t="e">
        <f>IF(OR($A4682="KE0",$A4682="KZ0",$A4682="KV0",$A4682="KH0",$A4682="KE",$A4682="KZ",),VLOOKUP($A4682&amp;$F4682,Master!$D:$E,2,0)&amp;$J4682&amp;$K4682,VLOOKUP($A4682,Master!$D:$E,2,0)&amp;Sheet1!$J4682&amp;Sheet1!$K4682)</f>
        <v>#N/A</v>
      </c>
      <c r="Q5248" s="33" t="str">
        <f t="shared" si="146"/>
        <v/>
      </c>
      <c r="R5248" s="33" t="e">
        <f>IF(IF(VLOOKUP($A4682,Master!$G:$J,4,0)="x",Sheet1!$A4682,"")="","",IF(VLOOKUP($A4682,Master!$G:$J,4,0)="x",Sheet1!$A4682,"")&amp;$J4682&amp;$K4682)</f>
        <v>#N/A</v>
      </c>
      <c r="S5248" s="33" t="e">
        <f>IF(VLOOKUP($A4682,Master!$L:$M,2,0)=0,"",VLOOKUP($A4682,Master!$L:$M,2,0)&amp;$J4682&amp;$L4682)</f>
        <v>#N/A</v>
      </c>
      <c r="T5248" s="33" t="str">
        <f t="shared" si="147"/>
        <v/>
      </c>
    </row>
    <row r="5249" spans="15:20" x14ac:dyDescent="0.3">
      <c r="O5249" s="33" t="e">
        <f>VLOOKUP($A4683,Master!$A:$B,2,0)&amp;$J4683&amp;$K4683</f>
        <v>#N/A</v>
      </c>
      <c r="P5249" s="33" t="e">
        <f>IF(OR($A4683="KE0",$A4683="KZ0",$A4683="KV0",$A4683="KH0",$A4683="KE",$A4683="KZ",),VLOOKUP($A4683&amp;$F4683,Master!$D:$E,2,0)&amp;$J4683&amp;$K4683,VLOOKUP($A4683,Master!$D:$E,2,0)&amp;Sheet1!$J4683&amp;Sheet1!$K4683)</f>
        <v>#N/A</v>
      </c>
      <c r="Q5249" s="33" t="str">
        <f t="shared" si="146"/>
        <v/>
      </c>
      <c r="R5249" s="33" t="e">
        <f>IF(IF(VLOOKUP($A4683,Master!$G:$J,4,0)="x",Sheet1!$A4683,"")="","",IF(VLOOKUP($A4683,Master!$G:$J,4,0)="x",Sheet1!$A4683,"")&amp;$J4683&amp;$K4683)</f>
        <v>#N/A</v>
      </c>
      <c r="S5249" s="33" t="e">
        <f>IF(VLOOKUP($A4683,Master!$L:$M,2,0)=0,"",VLOOKUP($A4683,Master!$L:$M,2,0)&amp;$J4683&amp;$L4683)</f>
        <v>#N/A</v>
      </c>
      <c r="T5249" s="33" t="str">
        <f t="shared" si="147"/>
        <v/>
      </c>
    </row>
    <row r="5250" spans="15:20" x14ac:dyDescent="0.3">
      <c r="O5250" s="33" t="e">
        <f>VLOOKUP($A4684,Master!$A:$B,2,0)&amp;$J4684&amp;$K4684</f>
        <v>#N/A</v>
      </c>
      <c r="P5250" s="33" t="e">
        <f>IF(OR($A4684="KE0",$A4684="KZ0",$A4684="KV0",$A4684="KH0",$A4684="KE",$A4684="KZ",),VLOOKUP($A4684&amp;$F4684,Master!$D:$E,2,0)&amp;$J4684&amp;$K4684,VLOOKUP($A4684,Master!$D:$E,2,0)&amp;Sheet1!$J4684&amp;Sheet1!$K4684)</f>
        <v>#N/A</v>
      </c>
      <c r="Q5250" s="33" t="str">
        <f t="shared" si="146"/>
        <v/>
      </c>
      <c r="R5250" s="33" t="e">
        <f>IF(IF(VLOOKUP($A4684,Master!$G:$J,4,0)="x",Sheet1!$A4684,"")="","",IF(VLOOKUP($A4684,Master!$G:$J,4,0)="x",Sheet1!$A4684,"")&amp;$J4684&amp;$K4684)</f>
        <v>#N/A</v>
      </c>
      <c r="S5250" s="33" t="e">
        <f>IF(VLOOKUP($A4684,Master!$L:$M,2,0)=0,"",VLOOKUP($A4684,Master!$L:$M,2,0)&amp;$J4684&amp;$L4684)</f>
        <v>#N/A</v>
      </c>
      <c r="T5250" s="33" t="str">
        <f t="shared" si="147"/>
        <v/>
      </c>
    </row>
    <row r="5251" spans="15:20" x14ac:dyDescent="0.3">
      <c r="O5251" s="33" t="e">
        <f>VLOOKUP($A4685,Master!$A:$B,2,0)&amp;$J4685&amp;$K4685</f>
        <v>#N/A</v>
      </c>
      <c r="P5251" s="33" t="e">
        <f>IF(OR($A4685="KE0",$A4685="KZ0",$A4685="KV0",$A4685="KH0",$A4685="KE",$A4685="KZ",),VLOOKUP($A4685&amp;$F4685,Master!$D:$E,2,0)&amp;$J4685&amp;$K4685,VLOOKUP($A4685,Master!$D:$E,2,0)&amp;Sheet1!$J4685&amp;Sheet1!$K4685)</f>
        <v>#N/A</v>
      </c>
      <c r="Q5251" s="33" t="str">
        <f t="shared" ref="Q5251:Q5314" si="148">$A4685&amp;$J4685&amp;$K4685</f>
        <v/>
      </c>
      <c r="R5251" s="33" t="e">
        <f>IF(IF(VLOOKUP($A4685,Master!$G:$J,4,0)="x",Sheet1!$A4685,"")="","",IF(VLOOKUP($A4685,Master!$G:$J,4,0)="x",Sheet1!$A4685,"")&amp;$J4685&amp;$K4685)</f>
        <v>#N/A</v>
      </c>
      <c r="S5251" s="33" t="e">
        <f>IF(VLOOKUP($A4685,Master!$L:$M,2,0)=0,"",VLOOKUP($A4685,Master!$L:$M,2,0)&amp;$J4685&amp;$L4685)</f>
        <v>#N/A</v>
      </c>
      <c r="T5251" s="33" t="str">
        <f t="shared" ref="T5251:T5314" si="149">$A4685&amp;$J4685</f>
        <v/>
      </c>
    </row>
    <row r="5252" spans="15:20" x14ac:dyDescent="0.3">
      <c r="O5252" s="33" t="e">
        <f>VLOOKUP($A4686,Master!$A:$B,2,0)&amp;$J4686&amp;$K4686</f>
        <v>#N/A</v>
      </c>
      <c r="P5252" s="33" t="e">
        <f>IF(OR($A4686="KE0",$A4686="KZ0",$A4686="KV0",$A4686="KH0",$A4686="KE",$A4686="KZ",),VLOOKUP($A4686&amp;$F4686,Master!$D:$E,2,0)&amp;$J4686&amp;$K4686,VLOOKUP($A4686,Master!$D:$E,2,0)&amp;Sheet1!$J4686&amp;Sheet1!$K4686)</f>
        <v>#N/A</v>
      </c>
      <c r="Q5252" s="33" t="str">
        <f t="shared" si="148"/>
        <v/>
      </c>
      <c r="R5252" s="33" t="e">
        <f>IF(IF(VLOOKUP($A4686,Master!$G:$J,4,0)="x",Sheet1!$A4686,"")="","",IF(VLOOKUP($A4686,Master!$G:$J,4,0)="x",Sheet1!$A4686,"")&amp;$J4686&amp;$K4686)</f>
        <v>#N/A</v>
      </c>
      <c r="S5252" s="33" t="e">
        <f>IF(VLOOKUP($A4686,Master!$L:$M,2,0)=0,"",VLOOKUP($A4686,Master!$L:$M,2,0)&amp;$J4686&amp;$L4686)</f>
        <v>#N/A</v>
      </c>
      <c r="T5252" s="33" t="str">
        <f t="shared" si="149"/>
        <v/>
      </c>
    </row>
    <row r="5253" spans="15:20" x14ac:dyDescent="0.3">
      <c r="O5253" s="33" t="e">
        <f>VLOOKUP($A4687,Master!$A:$B,2,0)&amp;$J4687&amp;$K4687</f>
        <v>#N/A</v>
      </c>
      <c r="P5253" s="33" t="e">
        <f>IF(OR($A4687="KE0",$A4687="KZ0",$A4687="KV0",$A4687="KH0",$A4687="KE",$A4687="KZ",),VLOOKUP($A4687&amp;$F4687,Master!$D:$E,2,0)&amp;$J4687&amp;$K4687,VLOOKUP($A4687,Master!$D:$E,2,0)&amp;Sheet1!$J4687&amp;Sheet1!$K4687)</f>
        <v>#N/A</v>
      </c>
      <c r="Q5253" s="33" t="str">
        <f t="shared" si="148"/>
        <v/>
      </c>
      <c r="R5253" s="33" t="e">
        <f>IF(IF(VLOOKUP($A4687,Master!$G:$J,4,0)="x",Sheet1!$A4687,"")="","",IF(VLOOKUP($A4687,Master!$G:$J,4,0)="x",Sheet1!$A4687,"")&amp;$J4687&amp;$K4687)</f>
        <v>#N/A</v>
      </c>
      <c r="S5253" s="33" t="e">
        <f>IF(VLOOKUP($A4687,Master!$L:$M,2,0)=0,"",VLOOKUP($A4687,Master!$L:$M,2,0)&amp;$J4687&amp;$L4687)</f>
        <v>#N/A</v>
      </c>
      <c r="T5253" s="33" t="str">
        <f t="shared" si="149"/>
        <v/>
      </c>
    </row>
    <row r="5254" spans="15:20" x14ac:dyDescent="0.3">
      <c r="O5254" s="33" t="e">
        <f>VLOOKUP($A4688,Master!$A:$B,2,0)&amp;$J4688&amp;$K4688</f>
        <v>#N/A</v>
      </c>
      <c r="P5254" s="33" t="e">
        <f>IF(OR($A4688="KE0",$A4688="KZ0",$A4688="KV0",$A4688="KH0",$A4688="KE",$A4688="KZ",),VLOOKUP($A4688&amp;$F4688,Master!$D:$E,2,0)&amp;$J4688&amp;$K4688,VLOOKUP($A4688,Master!$D:$E,2,0)&amp;Sheet1!$J4688&amp;Sheet1!$K4688)</f>
        <v>#N/A</v>
      </c>
      <c r="Q5254" s="33" t="str">
        <f t="shared" si="148"/>
        <v/>
      </c>
      <c r="R5254" s="33" t="e">
        <f>IF(IF(VLOOKUP($A4688,Master!$G:$J,4,0)="x",Sheet1!$A4688,"")="","",IF(VLOOKUP($A4688,Master!$G:$J,4,0)="x",Sheet1!$A4688,"")&amp;$J4688&amp;$K4688)</f>
        <v>#N/A</v>
      </c>
      <c r="S5254" s="33" t="e">
        <f>IF(VLOOKUP($A4688,Master!$L:$M,2,0)=0,"",VLOOKUP($A4688,Master!$L:$M,2,0)&amp;$J4688&amp;$L4688)</f>
        <v>#N/A</v>
      </c>
      <c r="T5254" s="33" t="str">
        <f t="shared" si="149"/>
        <v/>
      </c>
    </row>
    <row r="5255" spans="15:20" x14ac:dyDescent="0.3">
      <c r="O5255" s="33" t="e">
        <f>VLOOKUP($A4689,Master!$A:$B,2,0)&amp;$J4689&amp;$K4689</f>
        <v>#N/A</v>
      </c>
      <c r="P5255" s="33" t="e">
        <f>IF(OR($A4689="KE0",$A4689="KZ0",$A4689="KV0",$A4689="KH0",$A4689="KE",$A4689="KZ",),VLOOKUP($A4689&amp;$F4689,Master!$D:$E,2,0)&amp;$J4689&amp;$K4689,VLOOKUP($A4689,Master!$D:$E,2,0)&amp;Sheet1!$J4689&amp;Sheet1!$K4689)</f>
        <v>#N/A</v>
      </c>
      <c r="Q5255" s="33" t="str">
        <f t="shared" si="148"/>
        <v/>
      </c>
      <c r="R5255" s="33" t="e">
        <f>IF(IF(VLOOKUP($A4689,Master!$G:$J,4,0)="x",Sheet1!$A4689,"")="","",IF(VLOOKUP($A4689,Master!$G:$J,4,0)="x",Sheet1!$A4689,"")&amp;$J4689&amp;$K4689)</f>
        <v>#N/A</v>
      </c>
      <c r="S5255" s="33" t="e">
        <f>IF(VLOOKUP($A4689,Master!$L:$M,2,0)=0,"",VLOOKUP($A4689,Master!$L:$M,2,0)&amp;$J4689&amp;$L4689)</f>
        <v>#N/A</v>
      </c>
      <c r="T5255" s="33" t="str">
        <f t="shared" si="149"/>
        <v/>
      </c>
    </row>
    <row r="5256" spans="15:20" x14ac:dyDescent="0.3">
      <c r="O5256" s="33" t="e">
        <f>VLOOKUP($A4690,Master!$A:$B,2,0)&amp;$J4690&amp;$K4690</f>
        <v>#N/A</v>
      </c>
      <c r="P5256" s="33" t="e">
        <f>IF(OR($A4690="KE0",$A4690="KZ0",$A4690="KV0",$A4690="KH0",$A4690="KE",$A4690="KZ",),VLOOKUP($A4690&amp;$F4690,Master!$D:$E,2,0)&amp;$J4690&amp;$K4690,VLOOKUP($A4690,Master!$D:$E,2,0)&amp;Sheet1!$J4690&amp;Sheet1!$K4690)</f>
        <v>#N/A</v>
      </c>
      <c r="Q5256" s="33" t="str">
        <f t="shared" si="148"/>
        <v/>
      </c>
      <c r="R5256" s="33" t="e">
        <f>IF(IF(VLOOKUP($A4690,Master!$G:$J,4,0)="x",Sheet1!$A4690,"")="","",IF(VLOOKUP($A4690,Master!$G:$J,4,0)="x",Sheet1!$A4690,"")&amp;$J4690&amp;$K4690)</f>
        <v>#N/A</v>
      </c>
      <c r="S5256" s="33" t="e">
        <f>IF(VLOOKUP($A4690,Master!$L:$M,2,0)=0,"",VLOOKUP($A4690,Master!$L:$M,2,0)&amp;$J4690&amp;$L4690)</f>
        <v>#N/A</v>
      </c>
      <c r="T5256" s="33" t="str">
        <f t="shared" si="149"/>
        <v/>
      </c>
    </row>
    <row r="5257" spans="15:20" x14ac:dyDescent="0.3">
      <c r="O5257" s="33" t="e">
        <f>VLOOKUP($A4691,Master!$A:$B,2,0)&amp;$J4691&amp;$K4691</f>
        <v>#N/A</v>
      </c>
      <c r="P5257" s="33" t="e">
        <f>IF(OR($A4691="KE0",$A4691="KZ0",$A4691="KV0",$A4691="KH0",$A4691="KE",$A4691="KZ",),VLOOKUP($A4691&amp;$F4691,Master!$D:$E,2,0)&amp;$J4691&amp;$K4691,VLOOKUP($A4691,Master!$D:$E,2,0)&amp;Sheet1!$J4691&amp;Sheet1!$K4691)</f>
        <v>#N/A</v>
      </c>
      <c r="Q5257" s="33" t="str">
        <f t="shared" si="148"/>
        <v/>
      </c>
      <c r="R5257" s="33" t="e">
        <f>IF(IF(VLOOKUP($A4691,Master!$G:$J,4,0)="x",Sheet1!$A4691,"")="","",IF(VLOOKUP($A4691,Master!$G:$J,4,0)="x",Sheet1!$A4691,"")&amp;$J4691&amp;$K4691)</f>
        <v>#N/A</v>
      </c>
      <c r="S5257" s="33" t="e">
        <f>IF(VLOOKUP($A4691,Master!$L:$M,2,0)=0,"",VLOOKUP($A4691,Master!$L:$M,2,0)&amp;$J4691&amp;$L4691)</f>
        <v>#N/A</v>
      </c>
      <c r="T5257" s="33" t="str">
        <f t="shared" si="149"/>
        <v/>
      </c>
    </row>
    <row r="5258" spans="15:20" x14ac:dyDescent="0.3">
      <c r="O5258" s="33" t="e">
        <f>VLOOKUP($A4692,Master!$A:$B,2,0)&amp;$J4692&amp;$K4692</f>
        <v>#N/A</v>
      </c>
      <c r="P5258" s="33" t="e">
        <f>IF(OR($A4692="KE0",$A4692="KZ0",$A4692="KV0",$A4692="KH0",$A4692="KE",$A4692="KZ",),VLOOKUP($A4692&amp;$F4692,Master!$D:$E,2,0)&amp;$J4692&amp;$K4692,VLOOKUP($A4692,Master!$D:$E,2,0)&amp;Sheet1!$J4692&amp;Sheet1!$K4692)</f>
        <v>#N/A</v>
      </c>
      <c r="Q5258" s="33" t="str">
        <f t="shared" si="148"/>
        <v/>
      </c>
      <c r="R5258" s="33" t="e">
        <f>IF(IF(VLOOKUP($A4692,Master!$G:$J,4,0)="x",Sheet1!$A4692,"")="","",IF(VLOOKUP($A4692,Master!$G:$J,4,0)="x",Sheet1!$A4692,"")&amp;$J4692&amp;$K4692)</f>
        <v>#N/A</v>
      </c>
      <c r="S5258" s="33" t="e">
        <f>IF(VLOOKUP($A4692,Master!$L:$M,2,0)=0,"",VLOOKUP($A4692,Master!$L:$M,2,0)&amp;$J4692&amp;$L4692)</f>
        <v>#N/A</v>
      </c>
      <c r="T5258" s="33" t="str">
        <f t="shared" si="149"/>
        <v/>
      </c>
    </row>
    <row r="5259" spans="15:20" x14ac:dyDescent="0.3">
      <c r="O5259" s="33" t="e">
        <f>VLOOKUP($A4693,Master!$A:$B,2,0)&amp;$J4693&amp;$K4693</f>
        <v>#N/A</v>
      </c>
      <c r="P5259" s="33" t="e">
        <f>IF(OR($A4693="KE0",$A4693="KZ0",$A4693="KV0",$A4693="KH0",$A4693="KE",$A4693="KZ",),VLOOKUP($A4693&amp;$F4693,Master!$D:$E,2,0)&amp;$J4693&amp;$K4693,VLOOKUP($A4693,Master!$D:$E,2,0)&amp;Sheet1!$J4693&amp;Sheet1!$K4693)</f>
        <v>#N/A</v>
      </c>
      <c r="Q5259" s="33" t="str">
        <f t="shared" si="148"/>
        <v/>
      </c>
      <c r="R5259" s="33" t="e">
        <f>IF(IF(VLOOKUP($A4693,Master!$G:$J,4,0)="x",Sheet1!$A4693,"")="","",IF(VLOOKUP($A4693,Master!$G:$J,4,0)="x",Sheet1!$A4693,"")&amp;$J4693&amp;$K4693)</f>
        <v>#N/A</v>
      </c>
      <c r="S5259" s="33" t="e">
        <f>IF(VLOOKUP($A4693,Master!$L:$M,2,0)=0,"",VLOOKUP($A4693,Master!$L:$M,2,0)&amp;$J4693&amp;$L4693)</f>
        <v>#N/A</v>
      </c>
      <c r="T5259" s="33" t="str">
        <f t="shared" si="149"/>
        <v/>
      </c>
    </row>
    <row r="5260" spans="15:20" x14ac:dyDescent="0.3">
      <c r="O5260" s="33" t="e">
        <f>VLOOKUP($A4694,Master!$A:$B,2,0)&amp;$J4694&amp;$K4694</f>
        <v>#N/A</v>
      </c>
      <c r="P5260" s="33" t="e">
        <f>IF(OR($A4694="KE0",$A4694="KZ0",$A4694="KV0",$A4694="KH0",$A4694="KE",$A4694="KZ",),VLOOKUP($A4694&amp;$F4694,Master!$D:$E,2,0)&amp;$J4694&amp;$K4694,VLOOKUP($A4694,Master!$D:$E,2,0)&amp;Sheet1!$J4694&amp;Sheet1!$K4694)</f>
        <v>#N/A</v>
      </c>
      <c r="Q5260" s="33" t="str">
        <f t="shared" si="148"/>
        <v/>
      </c>
      <c r="R5260" s="33" t="e">
        <f>IF(IF(VLOOKUP($A4694,Master!$G:$J,4,0)="x",Sheet1!$A4694,"")="","",IF(VLOOKUP($A4694,Master!$G:$J,4,0)="x",Sheet1!$A4694,"")&amp;$J4694&amp;$K4694)</f>
        <v>#N/A</v>
      </c>
      <c r="S5260" s="33" t="e">
        <f>IF(VLOOKUP($A4694,Master!$L:$M,2,0)=0,"",VLOOKUP($A4694,Master!$L:$M,2,0)&amp;$J4694&amp;$L4694)</f>
        <v>#N/A</v>
      </c>
      <c r="T5260" s="33" t="str">
        <f t="shared" si="149"/>
        <v/>
      </c>
    </row>
    <row r="5261" spans="15:20" x14ac:dyDescent="0.3">
      <c r="O5261" s="33" t="e">
        <f>VLOOKUP($A4695,Master!$A:$B,2,0)&amp;$J4695&amp;$K4695</f>
        <v>#N/A</v>
      </c>
      <c r="P5261" s="33" t="e">
        <f>IF(OR($A4695="KE0",$A4695="KZ0",$A4695="KV0",$A4695="KH0",$A4695="KE",$A4695="KZ",),VLOOKUP($A4695&amp;$F4695,Master!$D:$E,2,0)&amp;$J4695&amp;$K4695,VLOOKUP($A4695,Master!$D:$E,2,0)&amp;Sheet1!$J4695&amp;Sheet1!$K4695)</f>
        <v>#N/A</v>
      </c>
      <c r="Q5261" s="33" t="str">
        <f t="shared" si="148"/>
        <v/>
      </c>
      <c r="R5261" s="33" t="e">
        <f>IF(IF(VLOOKUP($A4695,Master!$G:$J,4,0)="x",Sheet1!$A4695,"")="","",IF(VLOOKUP($A4695,Master!$G:$J,4,0)="x",Sheet1!$A4695,"")&amp;$J4695&amp;$K4695)</f>
        <v>#N/A</v>
      </c>
      <c r="S5261" s="33" t="e">
        <f>IF(VLOOKUP($A4695,Master!$L:$M,2,0)=0,"",VLOOKUP($A4695,Master!$L:$M,2,0)&amp;$J4695&amp;$L4695)</f>
        <v>#N/A</v>
      </c>
      <c r="T5261" s="33" t="str">
        <f t="shared" si="149"/>
        <v/>
      </c>
    </row>
    <row r="5262" spans="15:20" x14ac:dyDescent="0.3">
      <c r="O5262" s="33" t="e">
        <f>VLOOKUP($A4696,Master!$A:$B,2,0)&amp;$J4696&amp;$K4696</f>
        <v>#N/A</v>
      </c>
      <c r="P5262" s="33" t="e">
        <f>IF(OR($A4696="KE0",$A4696="KZ0",$A4696="KV0",$A4696="KH0",$A4696="KE",$A4696="KZ",),VLOOKUP($A4696&amp;$F4696,Master!$D:$E,2,0)&amp;$J4696&amp;$K4696,VLOOKUP($A4696,Master!$D:$E,2,0)&amp;Sheet1!$J4696&amp;Sheet1!$K4696)</f>
        <v>#N/A</v>
      </c>
      <c r="Q5262" s="33" t="str">
        <f t="shared" si="148"/>
        <v/>
      </c>
      <c r="R5262" s="33" t="e">
        <f>IF(IF(VLOOKUP($A4696,Master!$G:$J,4,0)="x",Sheet1!$A4696,"")="","",IF(VLOOKUP($A4696,Master!$G:$J,4,0)="x",Sheet1!$A4696,"")&amp;$J4696&amp;$K4696)</f>
        <v>#N/A</v>
      </c>
      <c r="S5262" s="33" t="e">
        <f>IF(VLOOKUP($A4696,Master!$L:$M,2,0)=0,"",VLOOKUP($A4696,Master!$L:$M,2,0)&amp;$J4696&amp;$L4696)</f>
        <v>#N/A</v>
      </c>
      <c r="T5262" s="33" t="str">
        <f t="shared" si="149"/>
        <v/>
      </c>
    </row>
    <row r="5263" spans="15:20" x14ac:dyDescent="0.3">
      <c r="O5263" s="33" t="e">
        <f>VLOOKUP($A4697,Master!$A:$B,2,0)&amp;$J4697&amp;$K4697</f>
        <v>#N/A</v>
      </c>
      <c r="P5263" s="33" t="e">
        <f>IF(OR($A4697="KE0",$A4697="KZ0",$A4697="KV0",$A4697="KH0",$A4697="KE",$A4697="KZ",),VLOOKUP($A4697&amp;$F4697,Master!$D:$E,2,0)&amp;$J4697&amp;$K4697,VLOOKUP($A4697,Master!$D:$E,2,0)&amp;Sheet1!$J4697&amp;Sheet1!$K4697)</f>
        <v>#N/A</v>
      </c>
      <c r="Q5263" s="33" t="str">
        <f t="shared" si="148"/>
        <v/>
      </c>
      <c r="R5263" s="33" t="e">
        <f>IF(IF(VLOOKUP($A4697,Master!$G:$J,4,0)="x",Sheet1!$A4697,"")="","",IF(VLOOKUP($A4697,Master!$G:$J,4,0)="x",Sheet1!$A4697,"")&amp;$J4697&amp;$K4697)</f>
        <v>#N/A</v>
      </c>
      <c r="S5263" s="33" t="e">
        <f>IF(VLOOKUP($A4697,Master!$L:$M,2,0)=0,"",VLOOKUP($A4697,Master!$L:$M,2,0)&amp;$J4697&amp;$L4697)</f>
        <v>#N/A</v>
      </c>
      <c r="T5263" s="33" t="str">
        <f t="shared" si="149"/>
        <v/>
      </c>
    </row>
    <row r="5264" spans="15:20" x14ac:dyDescent="0.3">
      <c r="O5264" s="33" t="e">
        <f>VLOOKUP($A4698,Master!$A:$B,2,0)&amp;$J4698&amp;$K4698</f>
        <v>#N/A</v>
      </c>
      <c r="P5264" s="33" t="e">
        <f>IF(OR($A4698="KE0",$A4698="KZ0",$A4698="KV0",$A4698="KH0",$A4698="KE",$A4698="KZ",),VLOOKUP($A4698&amp;$F4698,Master!$D:$E,2,0)&amp;$J4698&amp;$K4698,VLOOKUP($A4698,Master!$D:$E,2,0)&amp;Sheet1!$J4698&amp;Sheet1!$K4698)</f>
        <v>#N/A</v>
      </c>
      <c r="Q5264" s="33" t="str">
        <f t="shared" si="148"/>
        <v/>
      </c>
      <c r="R5264" s="33" t="e">
        <f>IF(IF(VLOOKUP($A4698,Master!$G:$J,4,0)="x",Sheet1!$A4698,"")="","",IF(VLOOKUP($A4698,Master!$G:$J,4,0)="x",Sheet1!$A4698,"")&amp;$J4698&amp;$K4698)</f>
        <v>#N/A</v>
      </c>
      <c r="S5264" s="33" t="e">
        <f>IF(VLOOKUP($A4698,Master!$L:$M,2,0)=0,"",VLOOKUP($A4698,Master!$L:$M,2,0)&amp;$J4698&amp;$L4698)</f>
        <v>#N/A</v>
      </c>
      <c r="T5264" s="33" t="str">
        <f t="shared" si="149"/>
        <v/>
      </c>
    </row>
    <row r="5265" spans="15:20" x14ac:dyDescent="0.3">
      <c r="O5265" s="33" t="e">
        <f>VLOOKUP($A4699,Master!$A:$B,2,0)&amp;$J4699&amp;$K4699</f>
        <v>#N/A</v>
      </c>
      <c r="P5265" s="33" t="e">
        <f>IF(OR($A4699="KE0",$A4699="KZ0",$A4699="KV0",$A4699="KH0",$A4699="KE",$A4699="KZ",),VLOOKUP($A4699&amp;$F4699,Master!$D:$E,2,0)&amp;$J4699&amp;$K4699,VLOOKUP($A4699,Master!$D:$E,2,0)&amp;Sheet1!$J4699&amp;Sheet1!$K4699)</f>
        <v>#N/A</v>
      </c>
      <c r="Q5265" s="33" t="str">
        <f t="shared" si="148"/>
        <v/>
      </c>
      <c r="R5265" s="33" t="e">
        <f>IF(IF(VLOOKUP($A4699,Master!$G:$J,4,0)="x",Sheet1!$A4699,"")="","",IF(VLOOKUP($A4699,Master!$G:$J,4,0)="x",Sheet1!$A4699,"")&amp;$J4699&amp;$K4699)</f>
        <v>#N/A</v>
      </c>
      <c r="S5265" s="33" t="e">
        <f>IF(VLOOKUP($A4699,Master!$L:$M,2,0)=0,"",VLOOKUP($A4699,Master!$L:$M,2,0)&amp;$J4699&amp;$L4699)</f>
        <v>#N/A</v>
      </c>
      <c r="T5265" s="33" t="str">
        <f t="shared" si="149"/>
        <v/>
      </c>
    </row>
    <row r="5266" spans="15:20" x14ac:dyDescent="0.3">
      <c r="O5266" s="33" t="e">
        <f>VLOOKUP($A4700,Master!$A:$B,2,0)&amp;$J4700&amp;$K4700</f>
        <v>#N/A</v>
      </c>
      <c r="P5266" s="33" t="e">
        <f>IF(OR($A4700="KE0",$A4700="KZ0",$A4700="KV0",$A4700="KH0",$A4700="KE",$A4700="KZ",),VLOOKUP($A4700&amp;$F4700,Master!$D:$E,2,0)&amp;$J4700&amp;$K4700,VLOOKUP($A4700,Master!$D:$E,2,0)&amp;Sheet1!$J4700&amp;Sheet1!$K4700)</f>
        <v>#N/A</v>
      </c>
      <c r="Q5266" s="33" t="str">
        <f t="shared" si="148"/>
        <v/>
      </c>
      <c r="R5266" s="33" t="e">
        <f>IF(IF(VLOOKUP($A4700,Master!$G:$J,4,0)="x",Sheet1!$A4700,"")="","",IF(VLOOKUP($A4700,Master!$G:$J,4,0)="x",Sheet1!$A4700,"")&amp;$J4700&amp;$K4700)</f>
        <v>#N/A</v>
      </c>
      <c r="S5266" s="33" t="e">
        <f>IF(VLOOKUP($A4700,Master!$L:$M,2,0)=0,"",VLOOKUP($A4700,Master!$L:$M,2,0)&amp;$J4700&amp;$L4700)</f>
        <v>#N/A</v>
      </c>
      <c r="T5266" s="33" t="str">
        <f t="shared" si="149"/>
        <v/>
      </c>
    </row>
    <row r="5267" spans="15:20" x14ac:dyDescent="0.3">
      <c r="O5267" s="33" t="e">
        <f>VLOOKUP($A4701,Master!$A:$B,2,0)&amp;$J4701&amp;$K4701</f>
        <v>#N/A</v>
      </c>
      <c r="P5267" s="33" t="e">
        <f>IF(OR($A4701="KE0",$A4701="KZ0",$A4701="KV0",$A4701="KH0",$A4701="KE",$A4701="KZ",),VLOOKUP($A4701&amp;$F4701,Master!$D:$E,2,0)&amp;$J4701&amp;$K4701,VLOOKUP($A4701,Master!$D:$E,2,0)&amp;Sheet1!$J4701&amp;Sheet1!$K4701)</f>
        <v>#N/A</v>
      </c>
      <c r="Q5267" s="33" t="str">
        <f t="shared" si="148"/>
        <v/>
      </c>
      <c r="R5267" s="33" t="e">
        <f>IF(IF(VLOOKUP($A4701,Master!$G:$J,4,0)="x",Sheet1!$A4701,"")="","",IF(VLOOKUP($A4701,Master!$G:$J,4,0)="x",Sheet1!$A4701,"")&amp;$J4701&amp;$K4701)</f>
        <v>#N/A</v>
      </c>
      <c r="S5267" s="33" t="e">
        <f>IF(VLOOKUP($A4701,Master!$L:$M,2,0)=0,"",VLOOKUP($A4701,Master!$L:$M,2,0)&amp;$J4701&amp;$L4701)</f>
        <v>#N/A</v>
      </c>
      <c r="T5267" s="33" t="str">
        <f t="shared" si="149"/>
        <v/>
      </c>
    </row>
    <row r="5268" spans="15:20" x14ac:dyDescent="0.3">
      <c r="O5268" s="33" t="e">
        <f>VLOOKUP($A4702,Master!$A:$B,2,0)&amp;$J4702&amp;$K4702</f>
        <v>#N/A</v>
      </c>
      <c r="P5268" s="33" t="e">
        <f>IF(OR($A4702="KE0",$A4702="KZ0",$A4702="KV0",$A4702="KH0",$A4702="KE",$A4702="KZ",),VLOOKUP($A4702&amp;$F4702,Master!$D:$E,2,0)&amp;$J4702&amp;$K4702,VLOOKUP($A4702,Master!$D:$E,2,0)&amp;Sheet1!$J4702&amp;Sheet1!$K4702)</f>
        <v>#N/A</v>
      </c>
      <c r="Q5268" s="33" t="str">
        <f t="shared" si="148"/>
        <v/>
      </c>
      <c r="R5268" s="33" t="e">
        <f>IF(IF(VLOOKUP($A4702,Master!$G:$J,4,0)="x",Sheet1!$A4702,"")="","",IF(VLOOKUP($A4702,Master!$G:$J,4,0)="x",Sheet1!$A4702,"")&amp;$J4702&amp;$K4702)</f>
        <v>#N/A</v>
      </c>
      <c r="S5268" s="33" t="e">
        <f>IF(VLOOKUP($A4702,Master!$L:$M,2,0)=0,"",VLOOKUP($A4702,Master!$L:$M,2,0)&amp;$J4702&amp;$L4702)</f>
        <v>#N/A</v>
      </c>
      <c r="T5268" s="33" t="str">
        <f t="shared" si="149"/>
        <v/>
      </c>
    </row>
    <row r="5269" spans="15:20" x14ac:dyDescent="0.3">
      <c r="O5269" s="33" t="e">
        <f>VLOOKUP($A4703,Master!$A:$B,2,0)&amp;$J4703&amp;$K4703</f>
        <v>#N/A</v>
      </c>
      <c r="P5269" s="33" t="e">
        <f>IF(OR($A4703="KE0",$A4703="KZ0",$A4703="KV0",$A4703="KH0",$A4703="KE",$A4703="KZ",),VLOOKUP($A4703&amp;$F4703,Master!$D:$E,2,0)&amp;$J4703&amp;$K4703,VLOOKUP($A4703,Master!$D:$E,2,0)&amp;Sheet1!$J4703&amp;Sheet1!$K4703)</f>
        <v>#N/A</v>
      </c>
      <c r="Q5269" s="33" t="str">
        <f t="shared" si="148"/>
        <v/>
      </c>
      <c r="R5269" s="33" t="e">
        <f>IF(IF(VLOOKUP($A4703,Master!$G:$J,4,0)="x",Sheet1!$A4703,"")="","",IF(VLOOKUP($A4703,Master!$G:$J,4,0)="x",Sheet1!$A4703,"")&amp;$J4703&amp;$K4703)</f>
        <v>#N/A</v>
      </c>
      <c r="S5269" s="33" t="e">
        <f>IF(VLOOKUP($A4703,Master!$L:$M,2,0)=0,"",VLOOKUP($A4703,Master!$L:$M,2,0)&amp;$J4703&amp;$L4703)</f>
        <v>#N/A</v>
      </c>
      <c r="T5269" s="33" t="str">
        <f t="shared" si="149"/>
        <v/>
      </c>
    </row>
    <row r="5270" spans="15:20" x14ac:dyDescent="0.3">
      <c r="O5270" s="33" t="e">
        <f>VLOOKUP($A4704,Master!$A:$B,2,0)&amp;$J4704&amp;$K4704</f>
        <v>#N/A</v>
      </c>
      <c r="P5270" s="33" t="e">
        <f>IF(OR($A4704="KE0",$A4704="KZ0",$A4704="KV0",$A4704="KH0",$A4704="KE",$A4704="KZ",),VLOOKUP($A4704&amp;$F4704,Master!$D:$E,2,0)&amp;$J4704&amp;$K4704,VLOOKUP($A4704,Master!$D:$E,2,0)&amp;Sheet1!$J4704&amp;Sheet1!$K4704)</f>
        <v>#N/A</v>
      </c>
      <c r="Q5270" s="33" t="str">
        <f t="shared" si="148"/>
        <v/>
      </c>
      <c r="R5270" s="33" t="e">
        <f>IF(IF(VLOOKUP($A4704,Master!$G:$J,4,0)="x",Sheet1!$A4704,"")="","",IF(VLOOKUP($A4704,Master!$G:$J,4,0)="x",Sheet1!$A4704,"")&amp;$J4704&amp;$K4704)</f>
        <v>#N/A</v>
      </c>
      <c r="S5270" s="33" t="e">
        <f>IF(VLOOKUP($A4704,Master!$L:$M,2,0)=0,"",VLOOKUP($A4704,Master!$L:$M,2,0)&amp;$J4704&amp;$L4704)</f>
        <v>#N/A</v>
      </c>
      <c r="T5270" s="33" t="str">
        <f t="shared" si="149"/>
        <v/>
      </c>
    </row>
    <row r="5271" spans="15:20" x14ac:dyDescent="0.3">
      <c r="O5271" s="33" t="e">
        <f>VLOOKUP($A4705,Master!$A:$B,2,0)&amp;$J4705&amp;$K4705</f>
        <v>#N/A</v>
      </c>
      <c r="P5271" s="33" t="e">
        <f>IF(OR($A4705="KE0",$A4705="KZ0",$A4705="KV0",$A4705="KH0",$A4705="KE",$A4705="KZ",),VLOOKUP($A4705&amp;$F4705,Master!$D:$E,2,0)&amp;$J4705&amp;$K4705,VLOOKUP($A4705,Master!$D:$E,2,0)&amp;Sheet1!$J4705&amp;Sheet1!$K4705)</f>
        <v>#N/A</v>
      </c>
      <c r="Q5271" s="33" t="str">
        <f t="shared" si="148"/>
        <v/>
      </c>
      <c r="R5271" s="33" t="e">
        <f>IF(IF(VLOOKUP($A4705,Master!$G:$J,4,0)="x",Sheet1!$A4705,"")="","",IF(VLOOKUP($A4705,Master!$G:$J,4,0)="x",Sheet1!$A4705,"")&amp;$J4705&amp;$K4705)</f>
        <v>#N/A</v>
      </c>
      <c r="S5271" s="33" t="e">
        <f>IF(VLOOKUP($A4705,Master!$L:$M,2,0)=0,"",VLOOKUP($A4705,Master!$L:$M,2,0)&amp;$J4705&amp;$L4705)</f>
        <v>#N/A</v>
      </c>
      <c r="T5271" s="33" t="str">
        <f t="shared" si="149"/>
        <v/>
      </c>
    </row>
    <row r="5272" spans="15:20" x14ac:dyDescent="0.3">
      <c r="O5272" s="33" t="e">
        <f>VLOOKUP($A4706,Master!$A:$B,2,0)&amp;$J4706&amp;$K4706</f>
        <v>#N/A</v>
      </c>
      <c r="P5272" s="33" t="e">
        <f>IF(OR($A4706="KE0",$A4706="KZ0",$A4706="KV0",$A4706="KH0",$A4706="KE",$A4706="KZ",),VLOOKUP($A4706&amp;$F4706,Master!$D:$E,2,0)&amp;$J4706&amp;$K4706,VLOOKUP($A4706,Master!$D:$E,2,0)&amp;Sheet1!$J4706&amp;Sheet1!$K4706)</f>
        <v>#N/A</v>
      </c>
      <c r="Q5272" s="33" t="str">
        <f t="shared" si="148"/>
        <v/>
      </c>
      <c r="R5272" s="33" t="e">
        <f>IF(IF(VLOOKUP($A4706,Master!$G:$J,4,0)="x",Sheet1!$A4706,"")="","",IF(VLOOKUP($A4706,Master!$G:$J,4,0)="x",Sheet1!$A4706,"")&amp;$J4706&amp;$K4706)</f>
        <v>#N/A</v>
      </c>
      <c r="S5272" s="33" t="e">
        <f>IF(VLOOKUP($A4706,Master!$L:$M,2,0)=0,"",VLOOKUP($A4706,Master!$L:$M,2,0)&amp;$J4706&amp;$L4706)</f>
        <v>#N/A</v>
      </c>
      <c r="T5272" s="33" t="str">
        <f t="shared" si="149"/>
        <v/>
      </c>
    </row>
    <row r="5273" spans="15:20" x14ac:dyDescent="0.3">
      <c r="O5273" s="33" t="e">
        <f>VLOOKUP($A4707,Master!$A:$B,2,0)&amp;$J4707&amp;$K4707</f>
        <v>#N/A</v>
      </c>
      <c r="P5273" s="33" t="e">
        <f>IF(OR($A4707="KE0",$A4707="KZ0",$A4707="KV0",$A4707="KH0",$A4707="KE",$A4707="KZ",),VLOOKUP($A4707&amp;$F4707,Master!$D:$E,2,0)&amp;$J4707&amp;$K4707,VLOOKUP($A4707,Master!$D:$E,2,0)&amp;Sheet1!$J4707&amp;Sheet1!$K4707)</f>
        <v>#N/A</v>
      </c>
      <c r="Q5273" s="33" t="str">
        <f t="shared" si="148"/>
        <v/>
      </c>
      <c r="R5273" s="33" t="e">
        <f>IF(IF(VLOOKUP($A4707,Master!$G:$J,4,0)="x",Sheet1!$A4707,"")="","",IF(VLOOKUP($A4707,Master!$G:$J,4,0)="x",Sheet1!$A4707,"")&amp;$J4707&amp;$K4707)</f>
        <v>#N/A</v>
      </c>
      <c r="S5273" s="33" t="e">
        <f>IF(VLOOKUP($A4707,Master!$L:$M,2,0)=0,"",VLOOKUP($A4707,Master!$L:$M,2,0)&amp;$J4707&amp;$L4707)</f>
        <v>#N/A</v>
      </c>
      <c r="T5273" s="33" t="str">
        <f t="shared" si="149"/>
        <v/>
      </c>
    </row>
    <row r="5274" spans="15:20" x14ac:dyDescent="0.3">
      <c r="O5274" s="33" t="e">
        <f>VLOOKUP($A4708,Master!$A:$B,2,0)&amp;$J4708&amp;$K4708</f>
        <v>#N/A</v>
      </c>
      <c r="P5274" s="33" t="e">
        <f>IF(OR($A4708="KE0",$A4708="KZ0",$A4708="KV0",$A4708="KH0",$A4708="KE",$A4708="KZ",),VLOOKUP($A4708&amp;$F4708,Master!$D:$E,2,0)&amp;$J4708&amp;$K4708,VLOOKUP($A4708,Master!$D:$E,2,0)&amp;Sheet1!$J4708&amp;Sheet1!$K4708)</f>
        <v>#N/A</v>
      </c>
      <c r="Q5274" s="33" t="str">
        <f t="shared" si="148"/>
        <v/>
      </c>
      <c r="R5274" s="33" t="e">
        <f>IF(IF(VLOOKUP($A4708,Master!$G:$J,4,0)="x",Sheet1!$A4708,"")="","",IF(VLOOKUP($A4708,Master!$G:$J,4,0)="x",Sheet1!$A4708,"")&amp;$J4708&amp;$K4708)</f>
        <v>#N/A</v>
      </c>
      <c r="S5274" s="33" t="e">
        <f>IF(VLOOKUP($A4708,Master!$L:$M,2,0)=0,"",VLOOKUP($A4708,Master!$L:$M,2,0)&amp;$J4708&amp;$L4708)</f>
        <v>#N/A</v>
      </c>
      <c r="T5274" s="33" t="str">
        <f t="shared" si="149"/>
        <v/>
      </c>
    </row>
    <row r="5275" spans="15:20" x14ac:dyDescent="0.3">
      <c r="O5275" s="33" t="e">
        <f>VLOOKUP($A4709,Master!$A:$B,2,0)&amp;$J4709&amp;$K4709</f>
        <v>#N/A</v>
      </c>
      <c r="P5275" s="33" t="e">
        <f>IF(OR($A4709="KE0",$A4709="KZ0",$A4709="KV0",$A4709="KH0",$A4709="KE",$A4709="KZ",),VLOOKUP($A4709&amp;$F4709,Master!$D:$E,2,0)&amp;$J4709&amp;$K4709,VLOOKUP($A4709,Master!$D:$E,2,0)&amp;Sheet1!$J4709&amp;Sheet1!$K4709)</f>
        <v>#N/A</v>
      </c>
      <c r="Q5275" s="33" t="str">
        <f t="shared" si="148"/>
        <v/>
      </c>
      <c r="R5275" s="33" t="e">
        <f>IF(IF(VLOOKUP($A4709,Master!$G:$J,4,0)="x",Sheet1!$A4709,"")="","",IF(VLOOKUP($A4709,Master!$G:$J,4,0)="x",Sheet1!$A4709,"")&amp;$J4709&amp;$K4709)</f>
        <v>#N/A</v>
      </c>
      <c r="S5275" s="33" t="e">
        <f>IF(VLOOKUP($A4709,Master!$L:$M,2,0)=0,"",VLOOKUP($A4709,Master!$L:$M,2,0)&amp;$J4709&amp;$L4709)</f>
        <v>#N/A</v>
      </c>
      <c r="T5275" s="33" t="str">
        <f t="shared" si="149"/>
        <v/>
      </c>
    </row>
    <row r="5276" spans="15:20" x14ac:dyDescent="0.3">
      <c r="O5276" s="33" t="e">
        <f>VLOOKUP($A4710,Master!$A:$B,2,0)&amp;$J4710&amp;$K4710</f>
        <v>#N/A</v>
      </c>
      <c r="P5276" s="33" t="e">
        <f>IF(OR($A4710="KE0",$A4710="KZ0",$A4710="KV0",$A4710="KH0",$A4710="KE",$A4710="KZ",),VLOOKUP($A4710&amp;$F4710,Master!$D:$E,2,0)&amp;$J4710&amp;$K4710,VLOOKUP($A4710,Master!$D:$E,2,0)&amp;Sheet1!$J4710&amp;Sheet1!$K4710)</f>
        <v>#N/A</v>
      </c>
      <c r="Q5276" s="33" t="str">
        <f t="shared" si="148"/>
        <v/>
      </c>
      <c r="R5276" s="33" t="e">
        <f>IF(IF(VLOOKUP($A4710,Master!$G:$J,4,0)="x",Sheet1!$A4710,"")="","",IF(VLOOKUP($A4710,Master!$G:$J,4,0)="x",Sheet1!$A4710,"")&amp;$J4710&amp;$K4710)</f>
        <v>#N/A</v>
      </c>
      <c r="S5276" s="33" t="e">
        <f>IF(VLOOKUP($A4710,Master!$L:$M,2,0)=0,"",VLOOKUP($A4710,Master!$L:$M,2,0)&amp;$J4710&amp;$L4710)</f>
        <v>#N/A</v>
      </c>
      <c r="T5276" s="33" t="str">
        <f t="shared" si="149"/>
        <v/>
      </c>
    </row>
    <row r="5277" spans="15:20" x14ac:dyDescent="0.3">
      <c r="O5277" s="33" t="e">
        <f>VLOOKUP($A4711,Master!$A:$B,2,0)&amp;$J4711&amp;$K4711</f>
        <v>#N/A</v>
      </c>
      <c r="P5277" s="33" t="e">
        <f>IF(OR($A4711="KE0",$A4711="KZ0",$A4711="KV0",$A4711="KH0",$A4711="KE",$A4711="KZ",),VLOOKUP($A4711&amp;$F4711,Master!$D:$E,2,0)&amp;$J4711&amp;$K4711,VLOOKUP($A4711,Master!$D:$E,2,0)&amp;Sheet1!$J4711&amp;Sheet1!$K4711)</f>
        <v>#N/A</v>
      </c>
      <c r="Q5277" s="33" t="str">
        <f t="shared" si="148"/>
        <v/>
      </c>
      <c r="R5277" s="33" t="e">
        <f>IF(IF(VLOOKUP($A4711,Master!$G:$J,4,0)="x",Sheet1!$A4711,"")="","",IF(VLOOKUP($A4711,Master!$G:$J,4,0)="x",Sheet1!$A4711,"")&amp;$J4711&amp;$K4711)</f>
        <v>#N/A</v>
      </c>
      <c r="S5277" s="33" t="e">
        <f>IF(VLOOKUP($A4711,Master!$L:$M,2,0)=0,"",VLOOKUP($A4711,Master!$L:$M,2,0)&amp;$J4711&amp;$L4711)</f>
        <v>#N/A</v>
      </c>
      <c r="T5277" s="33" t="str">
        <f t="shared" si="149"/>
        <v/>
      </c>
    </row>
    <row r="5278" spans="15:20" x14ac:dyDescent="0.3">
      <c r="O5278" s="33" t="e">
        <f>VLOOKUP($A4712,Master!$A:$B,2,0)&amp;$J4712&amp;$K4712</f>
        <v>#N/A</v>
      </c>
      <c r="P5278" s="33" t="e">
        <f>IF(OR($A4712="KE0",$A4712="KZ0",$A4712="KV0",$A4712="KH0",$A4712="KE",$A4712="KZ",),VLOOKUP($A4712&amp;$F4712,Master!$D:$E,2,0)&amp;$J4712&amp;$K4712,VLOOKUP($A4712,Master!$D:$E,2,0)&amp;Sheet1!$J4712&amp;Sheet1!$K4712)</f>
        <v>#N/A</v>
      </c>
      <c r="Q5278" s="33" t="str">
        <f t="shared" si="148"/>
        <v/>
      </c>
      <c r="R5278" s="33" t="e">
        <f>IF(IF(VLOOKUP($A4712,Master!$G:$J,4,0)="x",Sheet1!$A4712,"")="","",IF(VLOOKUP($A4712,Master!$G:$J,4,0)="x",Sheet1!$A4712,"")&amp;$J4712&amp;$K4712)</f>
        <v>#N/A</v>
      </c>
      <c r="S5278" s="33" t="e">
        <f>IF(VLOOKUP($A4712,Master!$L:$M,2,0)=0,"",VLOOKUP($A4712,Master!$L:$M,2,0)&amp;$J4712&amp;$L4712)</f>
        <v>#N/A</v>
      </c>
      <c r="T5278" s="33" t="str">
        <f t="shared" si="149"/>
        <v/>
      </c>
    </row>
    <row r="5279" spans="15:20" x14ac:dyDescent="0.3">
      <c r="O5279" s="33" t="e">
        <f>VLOOKUP($A4713,Master!$A:$B,2,0)&amp;$J4713&amp;$K4713</f>
        <v>#N/A</v>
      </c>
      <c r="P5279" s="33" t="e">
        <f>IF(OR($A4713="KE0",$A4713="KZ0",$A4713="KV0",$A4713="KH0",$A4713="KE",$A4713="KZ",),VLOOKUP($A4713&amp;$F4713,Master!$D:$E,2,0)&amp;$J4713&amp;$K4713,VLOOKUP($A4713,Master!$D:$E,2,0)&amp;Sheet1!$J4713&amp;Sheet1!$K4713)</f>
        <v>#N/A</v>
      </c>
      <c r="Q5279" s="33" t="str">
        <f t="shared" si="148"/>
        <v/>
      </c>
      <c r="R5279" s="33" t="e">
        <f>IF(IF(VLOOKUP($A4713,Master!$G:$J,4,0)="x",Sheet1!$A4713,"")="","",IF(VLOOKUP($A4713,Master!$G:$J,4,0)="x",Sheet1!$A4713,"")&amp;$J4713&amp;$K4713)</f>
        <v>#N/A</v>
      </c>
      <c r="S5279" s="33" t="e">
        <f>IF(VLOOKUP($A4713,Master!$L:$M,2,0)=0,"",VLOOKUP($A4713,Master!$L:$M,2,0)&amp;$J4713&amp;$L4713)</f>
        <v>#N/A</v>
      </c>
      <c r="T5279" s="33" t="str">
        <f t="shared" si="149"/>
        <v/>
      </c>
    </row>
    <row r="5280" spans="15:20" x14ac:dyDescent="0.3">
      <c r="O5280" s="33" t="e">
        <f>VLOOKUP($A4714,Master!$A:$B,2,0)&amp;$J4714&amp;$K4714</f>
        <v>#N/A</v>
      </c>
      <c r="P5280" s="33" t="e">
        <f>IF(OR($A4714="KE0",$A4714="KZ0",$A4714="KV0",$A4714="KH0",$A4714="KE",$A4714="KZ",),VLOOKUP($A4714&amp;$F4714,Master!$D:$E,2,0)&amp;$J4714&amp;$K4714,VLOOKUP($A4714,Master!$D:$E,2,0)&amp;Sheet1!$J4714&amp;Sheet1!$K4714)</f>
        <v>#N/A</v>
      </c>
      <c r="Q5280" s="33" t="str">
        <f t="shared" si="148"/>
        <v/>
      </c>
      <c r="R5280" s="33" t="e">
        <f>IF(IF(VLOOKUP($A4714,Master!$G:$J,4,0)="x",Sheet1!$A4714,"")="","",IF(VLOOKUP($A4714,Master!$G:$J,4,0)="x",Sheet1!$A4714,"")&amp;$J4714&amp;$K4714)</f>
        <v>#N/A</v>
      </c>
      <c r="S5280" s="33" t="e">
        <f>IF(VLOOKUP($A4714,Master!$L:$M,2,0)=0,"",VLOOKUP($A4714,Master!$L:$M,2,0)&amp;$J4714&amp;$L4714)</f>
        <v>#N/A</v>
      </c>
      <c r="T5280" s="33" t="str">
        <f t="shared" si="149"/>
        <v/>
      </c>
    </row>
    <row r="5281" spans="15:20" x14ac:dyDescent="0.3">
      <c r="O5281" s="33" t="e">
        <f>VLOOKUP($A4715,Master!$A:$B,2,0)&amp;$J4715&amp;$K4715</f>
        <v>#N/A</v>
      </c>
      <c r="P5281" s="33" t="e">
        <f>IF(OR($A4715="KE0",$A4715="KZ0",$A4715="KV0",$A4715="KH0",$A4715="KE",$A4715="KZ",),VLOOKUP($A4715&amp;$F4715,Master!$D:$E,2,0)&amp;$J4715&amp;$K4715,VLOOKUP($A4715,Master!$D:$E,2,0)&amp;Sheet1!$J4715&amp;Sheet1!$K4715)</f>
        <v>#N/A</v>
      </c>
      <c r="Q5281" s="33" t="str">
        <f t="shared" si="148"/>
        <v/>
      </c>
      <c r="R5281" s="33" t="e">
        <f>IF(IF(VLOOKUP($A4715,Master!$G:$J,4,0)="x",Sheet1!$A4715,"")="","",IF(VLOOKUP($A4715,Master!$G:$J,4,0)="x",Sheet1!$A4715,"")&amp;$J4715&amp;$K4715)</f>
        <v>#N/A</v>
      </c>
      <c r="S5281" s="33" t="e">
        <f>IF(VLOOKUP($A4715,Master!$L:$M,2,0)=0,"",VLOOKUP($A4715,Master!$L:$M,2,0)&amp;$J4715&amp;$L4715)</f>
        <v>#N/A</v>
      </c>
      <c r="T5281" s="33" t="str">
        <f t="shared" si="149"/>
        <v/>
      </c>
    </row>
    <row r="5282" spans="15:20" x14ac:dyDescent="0.3">
      <c r="O5282" s="33" t="e">
        <f>VLOOKUP($A4716,Master!$A:$B,2,0)&amp;$J4716&amp;$K4716</f>
        <v>#N/A</v>
      </c>
      <c r="P5282" s="33" t="e">
        <f>IF(OR($A4716="KE0",$A4716="KZ0",$A4716="KV0",$A4716="KH0",$A4716="KE",$A4716="KZ",),VLOOKUP($A4716&amp;$F4716,Master!$D:$E,2,0)&amp;$J4716&amp;$K4716,VLOOKUP($A4716,Master!$D:$E,2,0)&amp;Sheet1!$J4716&amp;Sheet1!$K4716)</f>
        <v>#N/A</v>
      </c>
      <c r="Q5282" s="33" t="str">
        <f t="shared" si="148"/>
        <v/>
      </c>
      <c r="R5282" s="33" t="e">
        <f>IF(IF(VLOOKUP($A4716,Master!$G:$J,4,0)="x",Sheet1!$A4716,"")="","",IF(VLOOKUP($A4716,Master!$G:$J,4,0)="x",Sheet1!$A4716,"")&amp;$J4716&amp;$K4716)</f>
        <v>#N/A</v>
      </c>
      <c r="S5282" s="33" t="e">
        <f>IF(VLOOKUP($A4716,Master!$L:$M,2,0)=0,"",VLOOKUP($A4716,Master!$L:$M,2,0)&amp;$J4716&amp;$L4716)</f>
        <v>#N/A</v>
      </c>
      <c r="T5282" s="33" t="str">
        <f t="shared" si="149"/>
        <v/>
      </c>
    </row>
    <row r="5283" spans="15:20" x14ac:dyDescent="0.3">
      <c r="O5283" s="33" t="e">
        <f>VLOOKUP($A4717,Master!$A:$B,2,0)&amp;$J4717&amp;$K4717</f>
        <v>#N/A</v>
      </c>
      <c r="P5283" s="33" t="e">
        <f>IF(OR($A4717="KE0",$A4717="KZ0",$A4717="KV0",$A4717="KH0",$A4717="KE",$A4717="KZ",),VLOOKUP($A4717&amp;$F4717,Master!$D:$E,2,0)&amp;$J4717&amp;$K4717,VLOOKUP($A4717,Master!$D:$E,2,0)&amp;Sheet1!$J4717&amp;Sheet1!$K4717)</f>
        <v>#N/A</v>
      </c>
      <c r="Q5283" s="33" t="str">
        <f t="shared" si="148"/>
        <v/>
      </c>
      <c r="R5283" s="33" t="e">
        <f>IF(IF(VLOOKUP($A4717,Master!$G:$J,4,0)="x",Sheet1!$A4717,"")="","",IF(VLOOKUP($A4717,Master!$G:$J,4,0)="x",Sheet1!$A4717,"")&amp;$J4717&amp;$K4717)</f>
        <v>#N/A</v>
      </c>
      <c r="S5283" s="33" t="e">
        <f>IF(VLOOKUP($A4717,Master!$L:$M,2,0)=0,"",VLOOKUP($A4717,Master!$L:$M,2,0)&amp;$J4717&amp;$L4717)</f>
        <v>#N/A</v>
      </c>
      <c r="T5283" s="33" t="str">
        <f t="shared" si="149"/>
        <v/>
      </c>
    </row>
    <row r="5284" spans="15:20" x14ac:dyDescent="0.3">
      <c r="O5284" s="33" t="e">
        <f>VLOOKUP($A4718,Master!$A:$B,2,0)&amp;$J4718&amp;$K4718</f>
        <v>#N/A</v>
      </c>
      <c r="P5284" s="33" t="e">
        <f>IF(OR($A4718="KE0",$A4718="KZ0",$A4718="KV0",$A4718="KH0",$A4718="KE",$A4718="KZ",),VLOOKUP($A4718&amp;$F4718,Master!$D:$E,2,0)&amp;$J4718&amp;$K4718,VLOOKUP($A4718,Master!$D:$E,2,0)&amp;Sheet1!$J4718&amp;Sheet1!$K4718)</f>
        <v>#N/A</v>
      </c>
      <c r="Q5284" s="33" t="str">
        <f t="shared" si="148"/>
        <v/>
      </c>
      <c r="R5284" s="33" t="e">
        <f>IF(IF(VLOOKUP($A4718,Master!$G:$J,4,0)="x",Sheet1!$A4718,"")="","",IF(VLOOKUP($A4718,Master!$G:$J,4,0)="x",Sheet1!$A4718,"")&amp;$J4718&amp;$K4718)</f>
        <v>#N/A</v>
      </c>
      <c r="S5284" s="33" t="e">
        <f>IF(VLOOKUP($A4718,Master!$L:$M,2,0)=0,"",VLOOKUP($A4718,Master!$L:$M,2,0)&amp;$J4718&amp;$L4718)</f>
        <v>#N/A</v>
      </c>
      <c r="T5284" s="33" t="str">
        <f t="shared" si="149"/>
        <v/>
      </c>
    </row>
    <row r="5285" spans="15:20" x14ac:dyDescent="0.3">
      <c r="O5285" s="33" t="e">
        <f>VLOOKUP($A4719,Master!$A:$B,2,0)&amp;$J4719&amp;$K4719</f>
        <v>#N/A</v>
      </c>
      <c r="P5285" s="33" t="e">
        <f>IF(OR($A4719="KE0",$A4719="KZ0",$A4719="KV0",$A4719="KH0",$A4719="KE",$A4719="KZ",),VLOOKUP($A4719&amp;$F4719,Master!$D:$E,2,0)&amp;$J4719&amp;$K4719,VLOOKUP($A4719,Master!$D:$E,2,0)&amp;Sheet1!$J4719&amp;Sheet1!$K4719)</f>
        <v>#N/A</v>
      </c>
      <c r="Q5285" s="33" t="str">
        <f t="shared" si="148"/>
        <v/>
      </c>
      <c r="R5285" s="33" t="e">
        <f>IF(IF(VLOOKUP($A4719,Master!$G:$J,4,0)="x",Sheet1!$A4719,"")="","",IF(VLOOKUP($A4719,Master!$G:$J,4,0)="x",Sheet1!$A4719,"")&amp;$J4719&amp;$K4719)</f>
        <v>#N/A</v>
      </c>
      <c r="S5285" s="33" t="e">
        <f>IF(VLOOKUP($A4719,Master!$L:$M,2,0)=0,"",VLOOKUP($A4719,Master!$L:$M,2,0)&amp;$J4719&amp;$L4719)</f>
        <v>#N/A</v>
      </c>
      <c r="T5285" s="33" t="str">
        <f t="shared" si="149"/>
        <v/>
      </c>
    </row>
    <row r="5286" spans="15:20" x14ac:dyDescent="0.3">
      <c r="O5286" s="33" t="e">
        <f>VLOOKUP($A4720,Master!$A:$B,2,0)&amp;$J4720&amp;$K4720</f>
        <v>#N/A</v>
      </c>
      <c r="P5286" s="33" t="e">
        <f>IF(OR($A4720="KE0",$A4720="KZ0",$A4720="KV0",$A4720="KH0",$A4720="KE",$A4720="KZ",),VLOOKUP($A4720&amp;$F4720,Master!$D:$E,2,0)&amp;$J4720&amp;$K4720,VLOOKUP($A4720,Master!$D:$E,2,0)&amp;Sheet1!$J4720&amp;Sheet1!$K4720)</f>
        <v>#N/A</v>
      </c>
      <c r="Q5286" s="33" t="str">
        <f t="shared" si="148"/>
        <v/>
      </c>
      <c r="R5286" s="33" t="e">
        <f>IF(IF(VLOOKUP($A4720,Master!$G:$J,4,0)="x",Sheet1!$A4720,"")="","",IF(VLOOKUP($A4720,Master!$G:$J,4,0)="x",Sheet1!$A4720,"")&amp;$J4720&amp;$K4720)</f>
        <v>#N/A</v>
      </c>
      <c r="S5286" s="33" t="e">
        <f>IF(VLOOKUP($A4720,Master!$L:$M,2,0)=0,"",VLOOKUP($A4720,Master!$L:$M,2,0)&amp;$J4720&amp;$L4720)</f>
        <v>#N/A</v>
      </c>
      <c r="T5286" s="33" t="str">
        <f t="shared" si="149"/>
        <v/>
      </c>
    </row>
    <row r="5287" spans="15:20" x14ac:dyDescent="0.3">
      <c r="O5287" s="33" t="e">
        <f>VLOOKUP($A4721,Master!$A:$B,2,0)&amp;$J4721&amp;$K4721</f>
        <v>#N/A</v>
      </c>
      <c r="P5287" s="33" t="e">
        <f>IF(OR($A4721="KE0",$A4721="KZ0",$A4721="KV0",$A4721="KH0",$A4721="KE",$A4721="KZ",),VLOOKUP($A4721&amp;$F4721,Master!$D:$E,2,0)&amp;$J4721&amp;$K4721,VLOOKUP($A4721,Master!$D:$E,2,0)&amp;Sheet1!$J4721&amp;Sheet1!$K4721)</f>
        <v>#N/A</v>
      </c>
      <c r="Q5287" s="33" t="str">
        <f t="shared" si="148"/>
        <v/>
      </c>
      <c r="R5287" s="33" t="e">
        <f>IF(IF(VLOOKUP($A4721,Master!$G:$J,4,0)="x",Sheet1!$A4721,"")="","",IF(VLOOKUP($A4721,Master!$G:$J,4,0)="x",Sheet1!$A4721,"")&amp;$J4721&amp;$K4721)</f>
        <v>#N/A</v>
      </c>
      <c r="S5287" s="33" t="e">
        <f>IF(VLOOKUP($A4721,Master!$L:$M,2,0)=0,"",VLOOKUP($A4721,Master!$L:$M,2,0)&amp;$J4721&amp;$L4721)</f>
        <v>#N/A</v>
      </c>
      <c r="T5287" s="33" t="str">
        <f t="shared" si="149"/>
        <v/>
      </c>
    </row>
    <row r="5288" spans="15:20" x14ac:dyDescent="0.3">
      <c r="O5288" s="33" t="e">
        <f>VLOOKUP($A4722,Master!$A:$B,2,0)&amp;$J4722&amp;$K4722</f>
        <v>#N/A</v>
      </c>
      <c r="P5288" s="33" t="e">
        <f>IF(OR($A4722="KE0",$A4722="KZ0",$A4722="KV0",$A4722="KH0",$A4722="KE",$A4722="KZ",),VLOOKUP($A4722&amp;$F4722,Master!$D:$E,2,0)&amp;$J4722&amp;$K4722,VLOOKUP($A4722,Master!$D:$E,2,0)&amp;Sheet1!$J4722&amp;Sheet1!$K4722)</f>
        <v>#N/A</v>
      </c>
      <c r="Q5288" s="33" t="str">
        <f t="shared" si="148"/>
        <v/>
      </c>
      <c r="R5288" s="33" t="e">
        <f>IF(IF(VLOOKUP($A4722,Master!$G:$J,4,0)="x",Sheet1!$A4722,"")="","",IF(VLOOKUP($A4722,Master!$G:$J,4,0)="x",Sheet1!$A4722,"")&amp;$J4722&amp;$K4722)</f>
        <v>#N/A</v>
      </c>
      <c r="S5288" s="33" t="e">
        <f>IF(VLOOKUP($A4722,Master!$L:$M,2,0)=0,"",VLOOKUP($A4722,Master!$L:$M,2,0)&amp;$J4722&amp;$L4722)</f>
        <v>#N/A</v>
      </c>
      <c r="T5288" s="33" t="str">
        <f t="shared" si="149"/>
        <v/>
      </c>
    </row>
    <row r="5289" spans="15:20" x14ac:dyDescent="0.3">
      <c r="O5289" s="33" t="e">
        <f>VLOOKUP($A4723,Master!$A:$B,2,0)&amp;$J4723&amp;$K4723</f>
        <v>#N/A</v>
      </c>
      <c r="P5289" s="33" t="e">
        <f>IF(OR($A4723="KE0",$A4723="KZ0",$A4723="KV0",$A4723="KH0",$A4723="KE",$A4723="KZ",),VLOOKUP($A4723&amp;$F4723,Master!$D:$E,2,0)&amp;$J4723&amp;$K4723,VLOOKUP($A4723,Master!$D:$E,2,0)&amp;Sheet1!$J4723&amp;Sheet1!$K4723)</f>
        <v>#N/A</v>
      </c>
      <c r="Q5289" s="33" t="str">
        <f t="shared" si="148"/>
        <v/>
      </c>
      <c r="R5289" s="33" t="e">
        <f>IF(IF(VLOOKUP($A4723,Master!$G:$J,4,0)="x",Sheet1!$A4723,"")="","",IF(VLOOKUP($A4723,Master!$G:$J,4,0)="x",Sheet1!$A4723,"")&amp;$J4723&amp;$K4723)</f>
        <v>#N/A</v>
      </c>
      <c r="S5289" s="33" t="e">
        <f>IF(VLOOKUP($A4723,Master!$L:$M,2,0)=0,"",VLOOKUP($A4723,Master!$L:$M,2,0)&amp;$J4723&amp;$L4723)</f>
        <v>#N/A</v>
      </c>
      <c r="T5289" s="33" t="str">
        <f t="shared" si="149"/>
        <v/>
      </c>
    </row>
    <row r="5290" spans="15:20" x14ac:dyDescent="0.3">
      <c r="O5290" s="33" t="e">
        <f>VLOOKUP($A4724,Master!$A:$B,2,0)&amp;$J4724&amp;$K4724</f>
        <v>#N/A</v>
      </c>
      <c r="P5290" s="33" t="e">
        <f>IF(OR($A4724="KE0",$A4724="KZ0",$A4724="KV0",$A4724="KH0",$A4724="KE",$A4724="KZ",),VLOOKUP($A4724&amp;$F4724,Master!$D:$E,2,0)&amp;$J4724&amp;$K4724,VLOOKUP($A4724,Master!$D:$E,2,0)&amp;Sheet1!$J4724&amp;Sheet1!$K4724)</f>
        <v>#N/A</v>
      </c>
      <c r="Q5290" s="33" t="str">
        <f t="shared" si="148"/>
        <v/>
      </c>
      <c r="R5290" s="33" t="e">
        <f>IF(IF(VLOOKUP($A4724,Master!$G:$J,4,0)="x",Sheet1!$A4724,"")="","",IF(VLOOKUP($A4724,Master!$G:$J,4,0)="x",Sheet1!$A4724,"")&amp;$J4724&amp;$K4724)</f>
        <v>#N/A</v>
      </c>
      <c r="S5290" s="33" t="e">
        <f>IF(VLOOKUP($A4724,Master!$L:$M,2,0)=0,"",VLOOKUP($A4724,Master!$L:$M,2,0)&amp;$J4724&amp;$L4724)</f>
        <v>#N/A</v>
      </c>
      <c r="T5290" s="33" t="str">
        <f t="shared" si="149"/>
        <v/>
      </c>
    </row>
    <row r="5291" spans="15:20" x14ac:dyDescent="0.3">
      <c r="O5291" s="33" t="e">
        <f>VLOOKUP($A4725,Master!$A:$B,2,0)&amp;$J4725&amp;$K4725</f>
        <v>#N/A</v>
      </c>
      <c r="P5291" s="33" t="e">
        <f>IF(OR($A4725="KE0",$A4725="KZ0",$A4725="KV0",$A4725="KH0",$A4725="KE",$A4725="KZ",),VLOOKUP($A4725&amp;$F4725,Master!$D:$E,2,0)&amp;$J4725&amp;$K4725,VLOOKUP($A4725,Master!$D:$E,2,0)&amp;Sheet1!$J4725&amp;Sheet1!$K4725)</f>
        <v>#N/A</v>
      </c>
      <c r="Q5291" s="33" t="str">
        <f t="shared" si="148"/>
        <v/>
      </c>
      <c r="R5291" s="33" t="e">
        <f>IF(IF(VLOOKUP($A4725,Master!$G:$J,4,0)="x",Sheet1!$A4725,"")="","",IF(VLOOKUP($A4725,Master!$G:$J,4,0)="x",Sheet1!$A4725,"")&amp;$J4725&amp;$K4725)</f>
        <v>#N/A</v>
      </c>
      <c r="S5291" s="33" t="e">
        <f>IF(VLOOKUP($A4725,Master!$L:$M,2,0)=0,"",VLOOKUP($A4725,Master!$L:$M,2,0)&amp;$J4725&amp;$L4725)</f>
        <v>#N/A</v>
      </c>
      <c r="T5291" s="33" t="str">
        <f t="shared" si="149"/>
        <v/>
      </c>
    </row>
    <row r="5292" spans="15:20" x14ac:dyDescent="0.3">
      <c r="O5292" s="33" t="e">
        <f>VLOOKUP($A4726,Master!$A:$B,2,0)&amp;$J4726&amp;$K4726</f>
        <v>#N/A</v>
      </c>
      <c r="P5292" s="33" t="e">
        <f>IF(OR($A4726="KE0",$A4726="KZ0",$A4726="KV0",$A4726="KH0",$A4726="KE",$A4726="KZ",),VLOOKUP($A4726&amp;$F4726,Master!$D:$E,2,0)&amp;$J4726&amp;$K4726,VLOOKUP($A4726,Master!$D:$E,2,0)&amp;Sheet1!$J4726&amp;Sheet1!$K4726)</f>
        <v>#N/A</v>
      </c>
      <c r="Q5292" s="33" t="str">
        <f t="shared" si="148"/>
        <v/>
      </c>
      <c r="R5292" s="33" t="e">
        <f>IF(IF(VLOOKUP($A4726,Master!$G:$J,4,0)="x",Sheet1!$A4726,"")="","",IF(VLOOKUP($A4726,Master!$G:$J,4,0)="x",Sheet1!$A4726,"")&amp;$J4726&amp;$K4726)</f>
        <v>#N/A</v>
      </c>
      <c r="S5292" s="33" t="e">
        <f>IF(VLOOKUP($A4726,Master!$L:$M,2,0)=0,"",VLOOKUP($A4726,Master!$L:$M,2,0)&amp;$J4726&amp;$L4726)</f>
        <v>#N/A</v>
      </c>
      <c r="T5292" s="33" t="str">
        <f t="shared" si="149"/>
        <v/>
      </c>
    </row>
    <row r="5293" spans="15:20" x14ac:dyDescent="0.3">
      <c r="O5293" s="33" t="e">
        <f>VLOOKUP($A4727,Master!$A:$B,2,0)&amp;$J4727&amp;$K4727</f>
        <v>#N/A</v>
      </c>
      <c r="P5293" s="33" t="e">
        <f>IF(OR($A4727="KE0",$A4727="KZ0",$A4727="KV0",$A4727="KH0",$A4727="KE",$A4727="KZ",),VLOOKUP($A4727&amp;$F4727,Master!$D:$E,2,0)&amp;$J4727&amp;$K4727,VLOOKUP($A4727,Master!$D:$E,2,0)&amp;Sheet1!$J4727&amp;Sheet1!$K4727)</f>
        <v>#N/A</v>
      </c>
      <c r="Q5293" s="33" t="str">
        <f t="shared" si="148"/>
        <v/>
      </c>
      <c r="R5293" s="33" t="e">
        <f>IF(IF(VLOOKUP($A4727,Master!$G:$J,4,0)="x",Sheet1!$A4727,"")="","",IF(VLOOKUP($A4727,Master!$G:$J,4,0)="x",Sheet1!$A4727,"")&amp;$J4727&amp;$K4727)</f>
        <v>#N/A</v>
      </c>
      <c r="S5293" s="33" t="e">
        <f>IF(VLOOKUP($A4727,Master!$L:$M,2,0)=0,"",VLOOKUP($A4727,Master!$L:$M,2,0)&amp;$J4727&amp;$L4727)</f>
        <v>#N/A</v>
      </c>
      <c r="T5293" s="33" t="str">
        <f t="shared" si="149"/>
        <v/>
      </c>
    </row>
    <row r="5294" spans="15:20" x14ac:dyDescent="0.3">
      <c r="O5294" s="33" t="e">
        <f>VLOOKUP($A4728,Master!$A:$B,2,0)&amp;$J4728&amp;$K4728</f>
        <v>#N/A</v>
      </c>
      <c r="P5294" s="33" t="e">
        <f>IF(OR($A4728="KE0",$A4728="KZ0",$A4728="KV0",$A4728="KH0",$A4728="KE",$A4728="KZ",),VLOOKUP($A4728&amp;$F4728,Master!$D:$E,2,0)&amp;$J4728&amp;$K4728,VLOOKUP($A4728,Master!$D:$E,2,0)&amp;Sheet1!$J4728&amp;Sheet1!$K4728)</f>
        <v>#N/A</v>
      </c>
      <c r="Q5294" s="33" t="str">
        <f t="shared" si="148"/>
        <v/>
      </c>
      <c r="R5294" s="33" t="e">
        <f>IF(IF(VLOOKUP($A4728,Master!$G:$J,4,0)="x",Sheet1!$A4728,"")="","",IF(VLOOKUP($A4728,Master!$G:$J,4,0)="x",Sheet1!$A4728,"")&amp;$J4728&amp;$K4728)</f>
        <v>#N/A</v>
      </c>
      <c r="S5294" s="33" t="e">
        <f>IF(VLOOKUP($A4728,Master!$L:$M,2,0)=0,"",VLOOKUP($A4728,Master!$L:$M,2,0)&amp;$J4728&amp;$L4728)</f>
        <v>#N/A</v>
      </c>
      <c r="T5294" s="33" t="str">
        <f t="shared" si="149"/>
        <v/>
      </c>
    </row>
    <row r="5295" spans="15:20" x14ac:dyDescent="0.3">
      <c r="O5295" s="33" t="e">
        <f>VLOOKUP($A4729,Master!$A:$B,2,0)&amp;$J4729&amp;$K4729</f>
        <v>#N/A</v>
      </c>
      <c r="P5295" s="33" t="e">
        <f>IF(OR($A4729="KE0",$A4729="KZ0",$A4729="KV0",$A4729="KH0",$A4729="KE",$A4729="KZ",),VLOOKUP($A4729&amp;$F4729,Master!$D:$E,2,0)&amp;$J4729&amp;$K4729,VLOOKUP($A4729,Master!$D:$E,2,0)&amp;Sheet1!$J4729&amp;Sheet1!$K4729)</f>
        <v>#N/A</v>
      </c>
      <c r="Q5295" s="33" t="str">
        <f t="shared" si="148"/>
        <v/>
      </c>
      <c r="R5295" s="33" t="e">
        <f>IF(IF(VLOOKUP($A4729,Master!$G:$J,4,0)="x",Sheet1!$A4729,"")="","",IF(VLOOKUP($A4729,Master!$G:$J,4,0)="x",Sheet1!$A4729,"")&amp;$J4729&amp;$K4729)</f>
        <v>#N/A</v>
      </c>
      <c r="S5295" s="33" t="e">
        <f>IF(VLOOKUP($A4729,Master!$L:$M,2,0)=0,"",VLOOKUP($A4729,Master!$L:$M,2,0)&amp;$J4729&amp;$L4729)</f>
        <v>#N/A</v>
      </c>
      <c r="T5295" s="33" t="str">
        <f t="shared" si="149"/>
        <v/>
      </c>
    </row>
    <row r="5296" spans="15:20" x14ac:dyDescent="0.3">
      <c r="O5296" s="33" t="e">
        <f>VLOOKUP($A4730,Master!$A:$B,2,0)&amp;$J4730&amp;$K4730</f>
        <v>#N/A</v>
      </c>
      <c r="P5296" s="33" t="e">
        <f>IF(OR($A4730="KE0",$A4730="KZ0",$A4730="KV0",$A4730="KH0",$A4730="KE",$A4730="KZ",),VLOOKUP($A4730&amp;$F4730,Master!$D:$E,2,0)&amp;$J4730&amp;$K4730,VLOOKUP($A4730,Master!$D:$E,2,0)&amp;Sheet1!$J4730&amp;Sheet1!$K4730)</f>
        <v>#N/A</v>
      </c>
      <c r="Q5296" s="33" t="str">
        <f t="shared" si="148"/>
        <v/>
      </c>
      <c r="R5296" s="33" t="e">
        <f>IF(IF(VLOOKUP($A4730,Master!$G:$J,4,0)="x",Sheet1!$A4730,"")="","",IF(VLOOKUP($A4730,Master!$G:$J,4,0)="x",Sheet1!$A4730,"")&amp;$J4730&amp;$K4730)</f>
        <v>#N/A</v>
      </c>
      <c r="S5296" s="33" t="e">
        <f>IF(VLOOKUP($A4730,Master!$L:$M,2,0)=0,"",VLOOKUP($A4730,Master!$L:$M,2,0)&amp;$J4730&amp;$L4730)</f>
        <v>#N/A</v>
      </c>
      <c r="T5296" s="33" t="str">
        <f t="shared" si="149"/>
        <v/>
      </c>
    </row>
    <row r="5297" spans="15:20" x14ac:dyDescent="0.3">
      <c r="O5297" s="33" t="e">
        <f>VLOOKUP($A4731,Master!$A:$B,2,0)&amp;$J4731&amp;$K4731</f>
        <v>#N/A</v>
      </c>
      <c r="P5297" s="33" t="e">
        <f>IF(OR($A4731="KE0",$A4731="KZ0",$A4731="KV0",$A4731="KH0",$A4731="KE",$A4731="KZ",),VLOOKUP($A4731&amp;$F4731,Master!$D:$E,2,0)&amp;$J4731&amp;$K4731,VLOOKUP($A4731,Master!$D:$E,2,0)&amp;Sheet1!$J4731&amp;Sheet1!$K4731)</f>
        <v>#N/A</v>
      </c>
      <c r="Q5297" s="33" t="str">
        <f t="shared" si="148"/>
        <v/>
      </c>
      <c r="R5297" s="33" t="e">
        <f>IF(IF(VLOOKUP($A4731,Master!$G:$J,4,0)="x",Sheet1!$A4731,"")="","",IF(VLOOKUP($A4731,Master!$G:$J,4,0)="x",Sheet1!$A4731,"")&amp;$J4731&amp;$K4731)</f>
        <v>#N/A</v>
      </c>
      <c r="S5297" s="33" t="e">
        <f>IF(VLOOKUP($A4731,Master!$L:$M,2,0)=0,"",VLOOKUP($A4731,Master!$L:$M,2,0)&amp;$J4731&amp;$L4731)</f>
        <v>#N/A</v>
      </c>
      <c r="T5297" s="33" t="str">
        <f t="shared" si="149"/>
        <v/>
      </c>
    </row>
    <row r="5298" spans="15:20" x14ac:dyDescent="0.3">
      <c r="O5298" s="33" t="e">
        <f>VLOOKUP($A4732,Master!$A:$B,2,0)&amp;$J4732&amp;$K4732</f>
        <v>#N/A</v>
      </c>
      <c r="P5298" s="33" t="e">
        <f>IF(OR($A4732="KE0",$A4732="KZ0",$A4732="KV0",$A4732="KH0",$A4732="KE",$A4732="KZ",),VLOOKUP($A4732&amp;$F4732,Master!$D:$E,2,0)&amp;$J4732&amp;$K4732,VLOOKUP($A4732,Master!$D:$E,2,0)&amp;Sheet1!$J4732&amp;Sheet1!$K4732)</f>
        <v>#N/A</v>
      </c>
      <c r="Q5298" s="33" t="str">
        <f t="shared" si="148"/>
        <v/>
      </c>
      <c r="R5298" s="33" t="e">
        <f>IF(IF(VLOOKUP($A4732,Master!$G:$J,4,0)="x",Sheet1!$A4732,"")="","",IF(VLOOKUP($A4732,Master!$G:$J,4,0)="x",Sheet1!$A4732,"")&amp;$J4732&amp;$K4732)</f>
        <v>#N/A</v>
      </c>
      <c r="S5298" s="33" t="e">
        <f>IF(VLOOKUP($A4732,Master!$L:$M,2,0)=0,"",VLOOKUP($A4732,Master!$L:$M,2,0)&amp;$J4732&amp;$L4732)</f>
        <v>#N/A</v>
      </c>
      <c r="T5298" s="33" t="str">
        <f t="shared" si="149"/>
        <v/>
      </c>
    </row>
    <row r="5299" spans="15:20" x14ac:dyDescent="0.3">
      <c r="O5299" s="33" t="e">
        <f>VLOOKUP($A4733,Master!$A:$B,2,0)&amp;$J4733&amp;$K4733</f>
        <v>#N/A</v>
      </c>
      <c r="P5299" s="33" t="e">
        <f>IF(OR($A4733="KE0",$A4733="KZ0",$A4733="KV0",$A4733="KH0",$A4733="KE",$A4733="KZ",),VLOOKUP($A4733&amp;$F4733,Master!$D:$E,2,0)&amp;$J4733&amp;$K4733,VLOOKUP($A4733,Master!$D:$E,2,0)&amp;Sheet1!$J4733&amp;Sheet1!$K4733)</f>
        <v>#N/A</v>
      </c>
      <c r="Q5299" s="33" t="str">
        <f t="shared" si="148"/>
        <v/>
      </c>
      <c r="R5299" s="33" t="e">
        <f>IF(IF(VLOOKUP($A4733,Master!$G:$J,4,0)="x",Sheet1!$A4733,"")="","",IF(VLOOKUP($A4733,Master!$G:$J,4,0)="x",Sheet1!$A4733,"")&amp;$J4733&amp;$K4733)</f>
        <v>#N/A</v>
      </c>
      <c r="S5299" s="33" t="e">
        <f>IF(VLOOKUP($A4733,Master!$L:$M,2,0)=0,"",VLOOKUP($A4733,Master!$L:$M,2,0)&amp;$J4733&amp;$L4733)</f>
        <v>#N/A</v>
      </c>
      <c r="T5299" s="33" t="str">
        <f t="shared" si="149"/>
        <v/>
      </c>
    </row>
    <row r="5300" spans="15:20" x14ac:dyDescent="0.3">
      <c r="O5300" s="33" t="e">
        <f>VLOOKUP($A4734,Master!$A:$B,2,0)&amp;$J4734&amp;$K4734</f>
        <v>#N/A</v>
      </c>
      <c r="P5300" s="33" t="e">
        <f>IF(OR($A4734="KE0",$A4734="KZ0",$A4734="KV0",$A4734="KH0",$A4734="KE",$A4734="KZ",),VLOOKUP($A4734&amp;$F4734,Master!$D:$E,2,0)&amp;$J4734&amp;$K4734,VLOOKUP($A4734,Master!$D:$E,2,0)&amp;Sheet1!$J4734&amp;Sheet1!$K4734)</f>
        <v>#N/A</v>
      </c>
      <c r="Q5300" s="33" t="str">
        <f t="shared" si="148"/>
        <v/>
      </c>
      <c r="R5300" s="33" t="e">
        <f>IF(IF(VLOOKUP($A4734,Master!$G:$J,4,0)="x",Sheet1!$A4734,"")="","",IF(VLOOKUP($A4734,Master!$G:$J,4,0)="x",Sheet1!$A4734,"")&amp;$J4734&amp;$K4734)</f>
        <v>#N/A</v>
      </c>
      <c r="S5300" s="33" t="e">
        <f>IF(VLOOKUP($A4734,Master!$L:$M,2,0)=0,"",VLOOKUP($A4734,Master!$L:$M,2,0)&amp;$J4734&amp;$L4734)</f>
        <v>#N/A</v>
      </c>
      <c r="T5300" s="33" t="str">
        <f t="shared" si="149"/>
        <v/>
      </c>
    </row>
    <row r="5301" spans="15:20" x14ac:dyDescent="0.3">
      <c r="O5301" s="33" t="e">
        <f>VLOOKUP($A4735,Master!$A:$B,2,0)&amp;$J4735&amp;$K4735</f>
        <v>#N/A</v>
      </c>
      <c r="P5301" s="33" t="e">
        <f>IF(OR($A4735="KE0",$A4735="KZ0",$A4735="KV0",$A4735="KH0",$A4735="KE",$A4735="KZ",),VLOOKUP($A4735&amp;$F4735,Master!$D:$E,2,0)&amp;$J4735&amp;$K4735,VLOOKUP($A4735,Master!$D:$E,2,0)&amp;Sheet1!$J4735&amp;Sheet1!$K4735)</f>
        <v>#N/A</v>
      </c>
      <c r="Q5301" s="33" t="str">
        <f t="shared" si="148"/>
        <v/>
      </c>
      <c r="R5301" s="33" t="e">
        <f>IF(IF(VLOOKUP($A4735,Master!$G:$J,4,0)="x",Sheet1!$A4735,"")="","",IF(VLOOKUP($A4735,Master!$G:$J,4,0)="x",Sheet1!$A4735,"")&amp;$J4735&amp;$K4735)</f>
        <v>#N/A</v>
      </c>
      <c r="S5301" s="33" t="e">
        <f>IF(VLOOKUP($A4735,Master!$L:$M,2,0)=0,"",VLOOKUP($A4735,Master!$L:$M,2,0)&amp;$J4735&amp;$L4735)</f>
        <v>#N/A</v>
      </c>
      <c r="T5301" s="33" t="str">
        <f t="shared" si="149"/>
        <v/>
      </c>
    </row>
    <row r="5302" spans="15:20" x14ac:dyDescent="0.3">
      <c r="O5302" s="33" t="e">
        <f>VLOOKUP($A4736,Master!$A:$B,2,0)&amp;$J4736&amp;$K4736</f>
        <v>#N/A</v>
      </c>
      <c r="P5302" s="33" t="e">
        <f>IF(OR($A4736="KE0",$A4736="KZ0",$A4736="KV0",$A4736="KH0",$A4736="KE",$A4736="KZ",),VLOOKUP($A4736&amp;$F4736,Master!$D:$E,2,0)&amp;$J4736&amp;$K4736,VLOOKUP($A4736,Master!$D:$E,2,0)&amp;Sheet1!$J4736&amp;Sheet1!$K4736)</f>
        <v>#N/A</v>
      </c>
      <c r="Q5302" s="33" t="str">
        <f t="shared" si="148"/>
        <v/>
      </c>
      <c r="R5302" s="33" t="e">
        <f>IF(IF(VLOOKUP($A4736,Master!$G:$J,4,0)="x",Sheet1!$A4736,"")="","",IF(VLOOKUP($A4736,Master!$G:$J,4,0)="x",Sheet1!$A4736,"")&amp;$J4736&amp;$K4736)</f>
        <v>#N/A</v>
      </c>
      <c r="S5302" s="33" t="e">
        <f>IF(VLOOKUP($A4736,Master!$L:$M,2,0)=0,"",VLOOKUP($A4736,Master!$L:$M,2,0)&amp;$J4736&amp;$L4736)</f>
        <v>#N/A</v>
      </c>
      <c r="T5302" s="33" t="str">
        <f t="shared" si="149"/>
        <v/>
      </c>
    </row>
    <row r="5303" spans="15:20" x14ac:dyDescent="0.3">
      <c r="O5303" s="33" t="e">
        <f>VLOOKUP($A4737,Master!$A:$B,2,0)&amp;$J4737&amp;$K4737</f>
        <v>#N/A</v>
      </c>
      <c r="P5303" s="33" t="e">
        <f>IF(OR($A4737="KE0",$A4737="KZ0",$A4737="KV0",$A4737="KH0",$A4737="KE",$A4737="KZ",),VLOOKUP($A4737&amp;$F4737,Master!$D:$E,2,0)&amp;$J4737&amp;$K4737,VLOOKUP($A4737,Master!$D:$E,2,0)&amp;Sheet1!$J4737&amp;Sheet1!$K4737)</f>
        <v>#N/A</v>
      </c>
      <c r="Q5303" s="33" t="str">
        <f t="shared" si="148"/>
        <v/>
      </c>
      <c r="R5303" s="33" t="e">
        <f>IF(IF(VLOOKUP($A4737,Master!$G:$J,4,0)="x",Sheet1!$A4737,"")="","",IF(VLOOKUP($A4737,Master!$G:$J,4,0)="x",Sheet1!$A4737,"")&amp;$J4737&amp;$K4737)</f>
        <v>#N/A</v>
      </c>
      <c r="S5303" s="33" t="e">
        <f>IF(VLOOKUP($A4737,Master!$L:$M,2,0)=0,"",VLOOKUP($A4737,Master!$L:$M,2,0)&amp;$J4737&amp;$L4737)</f>
        <v>#N/A</v>
      </c>
      <c r="T5303" s="33" t="str">
        <f t="shared" si="149"/>
        <v/>
      </c>
    </row>
    <row r="5304" spans="15:20" x14ac:dyDescent="0.3">
      <c r="O5304" s="33" t="e">
        <f>VLOOKUP($A4738,Master!$A:$B,2,0)&amp;$J4738&amp;$K4738</f>
        <v>#N/A</v>
      </c>
      <c r="P5304" s="33" t="e">
        <f>IF(OR($A4738="KE0",$A4738="KZ0",$A4738="KV0",$A4738="KH0",$A4738="KE",$A4738="KZ",),VLOOKUP($A4738&amp;$F4738,Master!$D:$E,2,0)&amp;$J4738&amp;$K4738,VLOOKUP($A4738,Master!$D:$E,2,0)&amp;Sheet1!$J4738&amp;Sheet1!$K4738)</f>
        <v>#N/A</v>
      </c>
      <c r="Q5304" s="33" t="str">
        <f t="shared" si="148"/>
        <v/>
      </c>
      <c r="R5304" s="33" t="e">
        <f>IF(IF(VLOOKUP($A4738,Master!$G:$J,4,0)="x",Sheet1!$A4738,"")="","",IF(VLOOKUP($A4738,Master!$G:$J,4,0)="x",Sheet1!$A4738,"")&amp;$J4738&amp;$K4738)</f>
        <v>#N/A</v>
      </c>
      <c r="S5304" s="33" t="e">
        <f>IF(VLOOKUP($A4738,Master!$L:$M,2,0)=0,"",VLOOKUP($A4738,Master!$L:$M,2,0)&amp;$J4738&amp;$L4738)</f>
        <v>#N/A</v>
      </c>
      <c r="T5304" s="33" t="str">
        <f t="shared" si="149"/>
        <v/>
      </c>
    </row>
    <row r="5305" spans="15:20" x14ac:dyDescent="0.3">
      <c r="O5305" s="33" t="e">
        <f>VLOOKUP($A4739,Master!$A:$B,2,0)&amp;$J4739&amp;$K4739</f>
        <v>#N/A</v>
      </c>
      <c r="P5305" s="33" t="e">
        <f>IF(OR($A4739="KE0",$A4739="KZ0",$A4739="KV0",$A4739="KH0",$A4739="KE",$A4739="KZ",),VLOOKUP($A4739&amp;$F4739,Master!$D:$E,2,0)&amp;$J4739&amp;$K4739,VLOOKUP($A4739,Master!$D:$E,2,0)&amp;Sheet1!$J4739&amp;Sheet1!$K4739)</f>
        <v>#N/A</v>
      </c>
      <c r="Q5305" s="33" t="str">
        <f t="shared" si="148"/>
        <v/>
      </c>
      <c r="R5305" s="33" t="e">
        <f>IF(IF(VLOOKUP($A4739,Master!$G:$J,4,0)="x",Sheet1!$A4739,"")="","",IF(VLOOKUP($A4739,Master!$G:$J,4,0)="x",Sheet1!$A4739,"")&amp;$J4739&amp;$K4739)</f>
        <v>#N/A</v>
      </c>
      <c r="S5305" s="33" t="e">
        <f>IF(VLOOKUP($A4739,Master!$L:$M,2,0)=0,"",VLOOKUP($A4739,Master!$L:$M,2,0)&amp;$J4739&amp;$L4739)</f>
        <v>#N/A</v>
      </c>
      <c r="T5305" s="33" t="str">
        <f t="shared" si="149"/>
        <v/>
      </c>
    </row>
    <row r="5306" spans="15:20" x14ac:dyDescent="0.3">
      <c r="O5306" s="33" t="e">
        <f>VLOOKUP($A4740,Master!$A:$B,2,0)&amp;$J4740&amp;$K4740</f>
        <v>#N/A</v>
      </c>
      <c r="P5306" s="33" t="e">
        <f>IF(OR($A4740="KE0",$A4740="KZ0",$A4740="KV0",$A4740="KH0",$A4740="KE",$A4740="KZ",),VLOOKUP($A4740&amp;$F4740,Master!$D:$E,2,0)&amp;$J4740&amp;$K4740,VLOOKUP($A4740,Master!$D:$E,2,0)&amp;Sheet1!$J4740&amp;Sheet1!$K4740)</f>
        <v>#N/A</v>
      </c>
      <c r="Q5306" s="33" t="str">
        <f t="shared" si="148"/>
        <v/>
      </c>
      <c r="R5306" s="33" t="e">
        <f>IF(IF(VLOOKUP($A4740,Master!$G:$J,4,0)="x",Sheet1!$A4740,"")="","",IF(VLOOKUP($A4740,Master!$G:$J,4,0)="x",Sheet1!$A4740,"")&amp;$J4740&amp;$K4740)</f>
        <v>#N/A</v>
      </c>
      <c r="S5306" s="33" t="e">
        <f>IF(VLOOKUP($A4740,Master!$L:$M,2,0)=0,"",VLOOKUP($A4740,Master!$L:$M,2,0)&amp;$J4740&amp;$L4740)</f>
        <v>#N/A</v>
      </c>
      <c r="T5306" s="33" t="str">
        <f t="shared" si="149"/>
        <v/>
      </c>
    </row>
    <row r="5307" spans="15:20" x14ac:dyDescent="0.3">
      <c r="O5307" s="33" t="e">
        <f>VLOOKUP($A4741,Master!$A:$B,2,0)&amp;$J4741&amp;$K4741</f>
        <v>#N/A</v>
      </c>
      <c r="P5307" s="33" t="e">
        <f>IF(OR($A4741="KE0",$A4741="KZ0",$A4741="KV0",$A4741="KH0",$A4741="KE",$A4741="KZ",),VLOOKUP($A4741&amp;$F4741,Master!$D:$E,2,0)&amp;$J4741&amp;$K4741,VLOOKUP($A4741,Master!$D:$E,2,0)&amp;Sheet1!$J4741&amp;Sheet1!$K4741)</f>
        <v>#N/A</v>
      </c>
      <c r="Q5307" s="33" t="str">
        <f t="shared" si="148"/>
        <v/>
      </c>
      <c r="R5307" s="33" t="e">
        <f>IF(IF(VLOOKUP($A4741,Master!$G:$J,4,0)="x",Sheet1!$A4741,"")="","",IF(VLOOKUP($A4741,Master!$G:$J,4,0)="x",Sheet1!$A4741,"")&amp;$J4741&amp;$K4741)</f>
        <v>#N/A</v>
      </c>
      <c r="S5307" s="33" t="e">
        <f>IF(VLOOKUP($A4741,Master!$L:$M,2,0)=0,"",VLOOKUP($A4741,Master!$L:$M,2,0)&amp;$J4741&amp;$L4741)</f>
        <v>#N/A</v>
      </c>
      <c r="T5307" s="33" t="str">
        <f t="shared" si="149"/>
        <v/>
      </c>
    </row>
    <row r="5308" spans="15:20" x14ac:dyDescent="0.3">
      <c r="O5308" s="33" t="e">
        <f>VLOOKUP($A4742,Master!$A:$B,2,0)&amp;$J4742&amp;$K4742</f>
        <v>#N/A</v>
      </c>
      <c r="P5308" s="33" t="e">
        <f>IF(OR($A4742="KE0",$A4742="KZ0",$A4742="KV0",$A4742="KH0",$A4742="KE",$A4742="KZ",),VLOOKUP($A4742&amp;$F4742,Master!$D:$E,2,0)&amp;$J4742&amp;$K4742,VLOOKUP($A4742,Master!$D:$E,2,0)&amp;Sheet1!$J4742&amp;Sheet1!$K4742)</f>
        <v>#N/A</v>
      </c>
      <c r="Q5308" s="33" t="str">
        <f t="shared" si="148"/>
        <v/>
      </c>
      <c r="R5308" s="33" t="e">
        <f>IF(IF(VLOOKUP($A4742,Master!$G:$J,4,0)="x",Sheet1!$A4742,"")="","",IF(VLOOKUP($A4742,Master!$G:$J,4,0)="x",Sheet1!$A4742,"")&amp;$J4742&amp;$K4742)</f>
        <v>#N/A</v>
      </c>
      <c r="S5308" s="33" t="e">
        <f>IF(VLOOKUP($A4742,Master!$L:$M,2,0)=0,"",VLOOKUP($A4742,Master!$L:$M,2,0)&amp;$J4742&amp;$L4742)</f>
        <v>#N/A</v>
      </c>
      <c r="T5308" s="33" t="str">
        <f t="shared" si="149"/>
        <v/>
      </c>
    </row>
    <row r="5309" spans="15:20" x14ac:dyDescent="0.3">
      <c r="O5309" s="33" t="e">
        <f>VLOOKUP($A4743,Master!$A:$B,2,0)&amp;$J4743&amp;$K4743</f>
        <v>#N/A</v>
      </c>
      <c r="P5309" s="33" t="e">
        <f>IF(OR($A4743="KE0",$A4743="KZ0",$A4743="KV0",$A4743="KH0",$A4743="KE",$A4743="KZ",),VLOOKUP($A4743&amp;$F4743,Master!$D:$E,2,0)&amp;$J4743&amp;$K4743,VLOOKUP($A4743,Master!$D:$E,2,0)&amp;Sheet1!$J4743&amp;Sheet1!$K4743)</f>
        <v>#N/A</v>
      </c>
      <c r="Q5309" s="33" t="str">
        <f t="shared" si="148"/>
        <v/>
      </c>
      <c r="R5309" s="33" t="e">
        <f>IF(IF(VLOOKUP($A4743,Master!$G:$J,4,0)="x",Sheet1!$A4743,"")="","",IF(VLOOKUP($A4743,Master!$G:$J,4,0)="x",Sheet1!$A4743,"")&amp;$J4743&amp;$K4743)</f>
        <v>#N/A</v>
      </c>
      <c r="S5309" s="33" t="e">
        <f>IF(VLOOKUP($A4743,Master!$L:$M,2,0)=0,"",VLOOKUP($A4743,Master!$L:$M,2,0)&amp;$J4743&amp;$L4743)</f>
        <v>#N/A</v>
      </c>
      <c r="T5309" s="33" t="str">
        <f t="shared" si="149"/>
        <v/>
      </c>
    </row>
    <row r="5310" spans="15:20" x14ac:dyDescent="0.3">
      <c r="O5310" s="33" t="e">
        <f>VLOOKUP($A4744,Master!$A:$B,2,0)&amp;$J4744&amp;$K4744</f>
        <v>#N/A</v>
      </c>
      <c r="P5310" s="33" t="e">
        <f>IF(OR($A4744="KE0",$A4744="KZ0",$A4744="KV0",$A4744="KH0",$A4744="KE",$A4744="KZ",),VLOOKUP($A4744&amp;$F4744,Master!$D:$E,2,0)&amp;$J4744&amp;$K4744,VLOOKUP($A4744,Master!$D:$E,2,0)&amp;Sheet1!$J4744&amp;Sheet1!$K4744)</f>
        <v>#N/A</v>
      </c>
      <c r="Q5310" s="33" t="str">
        <f t="shared" si="148"/>
        <v/>
      </c>
      <c r="R5310" s="33" t="e">
        <f>IF(IF(VLOOKUP($A4744,Master!$G:$J,4,0)="x",Sheet1!$A4744,"")="","",IF(VLOOKUP($A4744,Master!$G:$J,4,0)="x",Sheet1!$A4744,"")&amp;$J4744&amp;$K4744)</f>
        <v>#N/A</v>
      </c>
      <c r="S5310" s="33" t="e">
        <f>IF(VLOOKUP($A4744,Master!$L:$M,2,0)=0,"",VLOOKUP($A4744,Master!$L:$M,2,0)&amp;$J4744&amp;$L4744)</f>
        <v>#N/A</v>
      </c>
      <c r="T5310" s="33" t="str">
        <f t="shared" si="149"/>
        <v/>
      </c>
    </row>
    <row r="5311" spans="15:20" x14ac:dyDescent="0.3">
      <c r="O5311" s="33" t="e">
        <f>VLOOKUP($A4745,Master!$A:$B,2,0)&amp;$J4745&amp;$K4745</f>
        <v>#N/A</v>
      </c>
      <c r="P5311" s="33" t="e">
        <f>IF(OR($A4745="KE0",$A4745="KZ0",$A4745="KV0",$A4745="KH0",$A4745="KE",$A4745="KZ",),VLOOKUP($A4745&amp;$F4745,Master!$D:$E,2,0)&amp;$J4745&amp;$K4745,VLOOKUP($A4745,Master!$D:$E,2,0)&amp;Sheet1!$J4745&amp;Sheet1!$K4745)</f>
        <v>#N/A</v>
      </c>
      <c r="Q5311" s="33" t="str">
        <f t="shared" si="148"/>
        <v/>
      </c>
      <c r="R5311" s="33" t="e">
        <f>IF(IF(VLOOKUP($A4745,Master!$G:$J,4,0)="x",Sheet1!$A4745,"")="","",IF(VLOOKUP($A4745,Master!$G:$J,4,0)="x",Sheet1!$A4745,"")&amp;$J4745&amp;$K4745)</f>
        <v>#N/A</v>
      </c>
      <c r="S5311" s="33" t="e">
        <f>IF(VLOOKUP($A4745,Master!$L:$M,2,0)=0,"",VLOOKUP($A4745,Master!$L:$M,2,0)&amp;$J4745&amp;$L4745)</f>
        <v>#N/A</v>
      </c>
      <c r="T5311" s="33" t="str">
        <f t="shared" si="149"/>
        <v/>
      </c>
    </row>
    <row r="5312" spans="15:20" x14ac:dyDescent="0.3">
      <c r="O5312" s="33" t="e">
        <f>VLOOKUP($A4746,Master!$A:$B,2,0)&amp;$J4746&amp;$K4746</f>
        <v>#N/A</v>
      </c>
      <c r="P5312" s="33" t="e">
        <f>IF(OR($A4746="KE0",$A4746="KZ0",$A4746="KV0",$A4746="KH0",$A4746="KE",$A4746="KZ",),VLOOKUP($A4746&amp;$F4746,Master!$D:$E,2,0)&amp;$J4746&amp;$K4746,VLOOKUP($A4746,Master!$D:$E,2,0)&amp;Sheet1!$J4746&amp;Sheet1!$K4746)</f>
        <v>#N/A</v>
      </c>
      <c r="Q5312" s="33" t="str">
        <f t="shared" si="148"/>
        <v/>
      </c>
      <c r="R5312" s="33" t="e">
        <f>IF(IF(VLOOKUP($A4746,Master!$G:$J,4,0)="x",Sheet1!$A4746,"")="","",IF(VLOOKUP($A4746,Master!$G:$J,4,0)="x",Sheet1!$A4746,"")&amp;$J4746&amp;$K4746)</f>
        <v>#N/A</v>
      </c>
      <c r="S5312" s="33" t="e">
        <f>IF(VLOOKUP($A4746,Master!$L:$M,2,0)=0,"",VLOOKUP($A4746,Master!$L:$M,2,0)&amp;$J4746&amp;$L4746)</f>
        <v>#N/A</v>
      </c>
      <c r="T5312" s="33" t="str">
        <f t="shared" si="149"/>
        <v/>
      </c>
    </row>
    <row r="5313" spans="15:20" x14ac:dyDescent="0.3">
      <c r="O5313" s="33" t="e">
        <f>VLOOKUP($A4747,Master!$A:$B,2,0)&amp;$J4747&amp;$K4747</f>
        <v>#N/A</v>
      </c>
      <c r="P5313" s="33" t="e">
        <f>IF(OR($A4747="KE0",$A4747="KZ0",$A4747="KV0",$A4747="KH0",$A4747="KE",$A4747="KZ",),VLOOKUP($A4747&amp;$F4747,Master!$D:$E,2,0)&amp;$J4747&amp;$K4747,VLOOKUP($A4747,Master!$D:$E,2,0)&amp;Sheet1!$J4747&amp;Sheet1!$K4747)</f>
        <v>#N/A</v>
      </c>
      <c r="Q5313" s="33" t="str">
        <f t="shared" si="148"/>
        <v/>
      </c>
      <c r="R5313" s="33" t="e">
        <f>IF(IF(VLOOKUP($A4747,Master!$G:$J,4,0)="x",Sheet1!$A4747,"")="","",IF(VLOOKUP($A4747,Master!$G:$J,4,0)="x",Sheet1!$A4747,"")&amp;$J4747&amp;$K4747)</f>
        <v>#N/A</v>
      </c>
      <c r="S5313" s="33" t="e">
        <f>IF(VLOOKUP($A4747,Master!$L:$M,2,0)=0,"",VLOOKUP($A4747,Master!$L:$M,2,0)&amp;$J4747&amp;$L4747)</f>
        <v>#N/A</v>
      </c>
      <c r="T5313" s="33" t="str">
        <f t="shared" si="149"/>
        <v/>
      </c>
    </row>
    <row r="5314" spans="15:20" x14ac:dyDescent="0.3">
      <c r="O5314" s="33" t="e">
        <f>VLOOKUP($A4748,Master!$A:$B,2,0)&amp;$J4748&amp;$K4748</f>
        <v>#N/A</v>
      </c>
      <c r="P5314" s="33" t="e">
        <f>IF(OR($A4748="KE0",$A4748="KZ0",$A4748="KV0",$A4748="KH0",$A4748="KE",$A4748="KZ",),VLOOKUP($A4748&amp;$F4748,Master!$D:$E,2,0)&amp;$J4748&amp;$K4748,VLOOKUP($A4748,Master!$D:$E,2,0)&amp;Sheet1!$J4748&amp;Sheet1!$K4748)</f>
        <v>#N/A</v>
      </c>
      <c r="Q5314" s="33" t="str">
        <f t="shared" si="148"/>
        <v/>
      </c>
      <c r="R5314" s="33" t="e">
        <f>IF(IF(VLOOKUP($A4748,Master!$G:$J,4,0)="x",Sheet1!$A4748,"")="","",IF(VLOOKUP($A4748,Master!$G:$J,4,0)="x",Sheet1!$A4748,"")&amp;$J4748&amp;$K4748)</f>
        <v>#N/A</v>
      </c>
      <c r="S5314" s="33" t="e">
        <f>IF(VLOOKUP($A4748,Master!$L:$M,2,0)=0,"",VLOOKUP($A4748,Master!$L:$M,2,0)&amp;$J4748&amp;$L4748)</f>
        <v>#N/A</v>
      </c>
      <c r="T5314" s="33" t="str">
        <f t="shared" si="149"/>
        <v/>
      </c>
    </row>
    <row r="5315" spans="15:20" x14ac:dyDescent="0.3">
      <c r="O5315" s="33" t="e">
        <f>VLOOKUP($A4749,Master!$A:$B,2,0)&amp;$J4749&amp;$K4749</f>
        <v>#N/A</v>
      </c>
      <c r="P5315" s="33" t="e">
        <f>IF(OR($A4749="KE0",$A4749="KZ0",$A4749="KV0",$A4749="KH0",$A4749="KE",$A4749="KZ",),VLOOKUP($A4749&amp;$F4749,Master!$D:$E,2,0)&amp;$J4749&amp;$K4749,VLOOKUP($A4749,Master!$D:$E,2,0)&amp;Sheet1!$J4749&amp;Sheet1!$K4749)</f>
        <v>#N/A</v>
      </c>
      <c r="Q5315" s="33" t="str">
        <f t="shared" ref="Q5315:Q5378" si="150">$A4749&amp;$J4749&amp;$K4749</f>
        <v/>
      </c>
      <c r="R5315" s="33" t="e">
        <f>IF(IF(VLOOKUP($A4749,Master!$G:$J,4,0)="x",Sheet1!$A4749,"")="","",IF(VLOOKUP($A4749,Master!$G:$J,4,0)="x",Sheet1!$A4749,"")&amp;$J4749&amp;$K4749)</f>
        <v>#N/A</v>
      </c>
      <c r="S5315" s="33" t="e">
        <f>IF(VLOOKUP($A4749,Master!$L:$M,2,0)=0,"",VLOOKUP($A4749,Master!$L:$M,2,0)&amp;$J4749&amp;$L4749)</f>
        <v>#N/A</v>
      </c>
      <c r="T5315" s="33" t="str">
        <f t="shared" ref="T5315:T5378" si="151">$A4749&amp;$J4749</f>
        <v/>
      </c>
    </row>
    <row r="5316" spans="15:20" x14ac:dyDescent="0.3">
      <c r="O5316" s="33" t="e">
        <f>VLOOKUP($A4750,Master!$A:$B,2,0)&amp;$J4750&amp;$K4750</f>
        <v>#N/A</v>
      </c>
      <c r="P5316" s="33" t="e">
        <f>IF(OR($A4750="KE0",$A4750="KZ0",$A4750="KV0",$A4750="KH0",$A4750="KE",$A4750="KZ",),VLOOKUP($A4750&amp;$F4750,Master!$D:$E,2,0)&amp;$J4750&amp;$K4750,VLOOKUP($A4750,Master!$D:$E,2,0)&amp;Sheet1!$J4750&amp;Sheet1!$K4750)</f>
        <v>#N/A</v>
      </c>
      <c r="Q5316" s="33" t="str">
        <f t="shared" si="150"/>
        <v/>
      </c>
      <c r="R5316" s="33" t="e">
        <f>IF(IF(VLOOKUP($A4750,Master!$G:$J,4,0)="x",Sheet1!$A4750,"")="","",IF(VLOOKUP($A4750,Master!$G:$J,4,0)="x",Sheet1!$A4750,"")&amp;$J4750&amp;$K4750)</f>
        <v>#N/A</v>
      </c>
      <c r="S5316" s="33" t="e">
        <f>IF(VLOOKUP($A4750,Master!$L:$M,2,0)=0,"",VLOOKUP($A4750,Master!$L:$M,2,0)&amp;$J4750&amp;$L4750)</f>
        <v>#N/A</v>
      </c>
      <c r="T5316" s="33" t="str">
        <f t="shared" si="151"/>
        <v/>
      </c>
    </row>
    <row r="5317" spans="15:20" x14ac:dyDescent="0.3">
      <c r="O5317" s="33" t="e">
        <f>VLOOKUP($A4751,Master!$A:$B,2,0)&amp;$J4751&amp;$K4751</f>
        <v>#N/A</v>
      </c>
      <c r="P5317" s="33" t="e">
        <f>IF(OR($A4751="KE0",$A4751="KZ0",$A4751="KV0",$A4751="KH0",$A4751="KE",$A4751="KZ",),VLOOKUP($A4751&amp;$F4751,Master!$D:$E,2,0)&amp;$J4751&amp;$K4751,VLOOKUP($A4751,Master!$D:$E,2,0)&amp;Sheet1!$J4751&amp;Sheet1!$K4751)</f>
        <v>#N/A</v>
      </c>
      <c r="Q5317" s="33" t="str">
        <f t="shared" si="150"/>
        <v/>
      </c>
      <c r="R5317" s="33" t="e">
        <f>IF(IF(VLOOKUP($A4751,Master!$G:$J,4,0)="x",Sheet1!$A4751,"")="","",IF(VLOOKUP($A4751,Master!$G:$J,4,0)="x",Sheet1!$A4751,"")&amp;$J4751&amp;$K4751)</f>
        <v>#N/A</v>
      </c>
      <c r="S5317" s="33" t="e">
        <f>IF(VLOOKUP($A4751,Master!$L:$M,2,0)=0,"",VLOOKUP($A4751,Master!$L:$M,2,0)&amp;$J4751&amp;$L4751)</f>
        <v>#N/A</v>
      </c>
      <c r="T5317" s="33" t="str">
        <f t="shared" si="151"/>
        <v/>
      </c>
    </row>
    <row r="5318" spans="15:20" x14ac:dyDescent="0.3">
      <c r="O5318" s="33" t="e">
        <f>VLOOKUP($A4752,Master!$A:$B,2,0)&amp;$J4752&amp;$K4752</f>
        <v>#N/A</v>
      </c>
      <c r="P5318" s="33" t="e">
        <f>IF(OR($A4752="KE0",$A4752="KZ0",$A4752="KV0",$A4752="KH0",$A4752="KE",$A4752="KZ",),VLOOKUP($A4752&amp;$F4752,Master!$D:$E,2,0)&amp;$J4752&amp;$K4752,VLOOKUP($A4752,Master!$D:$E,2,0)&amp;Sheet1!$J4752&amp;Sheet1!$K4752)</f>
        <v>#N/A</v>
      </c>
      <c r="Q5318" s="33" t="str">
        <f t="shared" si="150"/>
        <v/>
      </c>
      <c r="R5318" s="33" t="e">
        <f>IF(IF(VLOOKUP($A4752,Master!$G:$J,4,0)="x",Sheet1!$A4752,"")="","",IF(VLOOKUP($A4752,Master!$G:$J,4,0)="x",Sheet1!$A4752,"")&amp;$J4752&amp;$K4752)</f>
        <v>#N/A</v>
      </c>
      <c r="S5318" s="33" t="e">
        <f>IF(VLOOKUP($A4752,Master!$L:$M,2,0)=0,"",VLOOKUP($A4752,Master!$L:$M,2,0)&amp;$J4752&amp;$L4752)</f>
        <v>#N/A</v>
      </c>
      <c r="T5318" s="33" t="str">
        <f t="shared" si="151"/>
        <v/>
      </c>
    </row>
    <row r="5319" spans="15:20" x14ac:dyDescent="0.3">
      <c r="O5319" s="33" t="e">
        <f>VLOOKUP($A4753,Master!$A:$B,2,0)&amp;$J4753&amp;$K4753</f>
        <v>#N/A</v>
      </c>
      <c r="P5319" s="33" t="e">
        <f>IF(OR($A4753="KE0",$A4753="KZ0",$A4753="KV0",$A4753="KH0",$A4753="KE",$A4753="KZ",),VLOOKUP($A4753&amp;$F4753,Master!$D:$E,2,0)&amp;$J4753&amp;$K4753,VLOOKUP($A4753,Master!$D:$E,2,0)&amp;Sheet1!$J4753&amp;Sheet1!$K4753)</f>
        <v>#N/A</v>
      </c>
      <c r="Q5319" s="33" t="str">
        <f t="shared" si="150"/>
        <v/>
      </c>
      <c r="R5319" s="33" t="e">
        <f>IF(IF(VLOOKUP($A4753,Master!$G:$J,4,0)="x",Sheet1!$A4753,"")="","",IF(VLOOKUP($A4753,Master!$G:$J,4,0)="x",Sheet1!$A4753,"")&amp;$J4753&amp;$K4753)</f>
        <v>#N/A</v>
      </c>
      <c r="S5319" s="33" t="e">
        <f>IF(VLOOKUP($A4753,Master!$L:$M,2,0)=0,"",VLOOKUP($A4753,Master!$L:$M,2,0)&amp;$J4753&amp;$L4753)</f>
        <v>#N/A</v>
      </c>
      <c r="T5319" s="33" t="str">
        <f t="shared" si="151"/>
        <v/>
      </c>
    </row>
    <row r="5320" spans="15:20" x14ac:dyDescent="0.3">
      <c r="O5320" s="33" t="e">
        <f>VLOOKUP($A4754,Master!$A:$B,2,0)&amp;$J4754&amp;$K4754</f>
        <v>#N/A</v>
      </c>
      <c r="P5320" s="33" t="e">
        <f>IF(OR($A4754="KE0",$A4754="KZ0",$A4754="KV0",$A4754="KH0",$A4754="KE",$A4754="KZ",),VLOOKUP($A4754&amp;$F4754,Master!$D:$E,2,0)&amp;$J4754&amp;$K4754,VLOOKUP($A4754,Master!$D:$E,2,0)&amp;Sheet1!$J4754&amp;Sheet1!$K4754)</f>
        <v>#N/A</v>
      </c>
      <c r="Q5320" s="33" t="str">
        <f t="shared" si="150"/>
        <v/>
      </c>
      <c r="R5320" s="33" t="e">
        <f>IF(IF(VLOOKUP($A4754,Master!$G:$J,4,0)="x",Sheet1!$A4754,"")="","",IF(VLOOKUP($A4754,Master!$G:$J,4,0)="x",Sheet1!$A4754,"")&amp;$J4754&amp;$K4754)</f>
        <v>#N/A</v>
      </c>
      <c r="S5320" s="33" t="e">
        <f>IF(VLOOKUP($A4754,Master!$L:$M,2,0)=0,"",VLOOKUP($A4754,Master!$L:$M,2,0)&amp;$J4754&amp;$L4754)</f>
        <v>#N/A</v>
      </c>
      <c r="T5320" s="33" t="str">
        <f t="shared" si="151"/>
        <v/>
      </c>
    </row>
    <row r="5321" spans="15:20" x14ac:dyDescent="0.3">
      <c r="O5321" s="33" t="e">
        <f>VLOOKUP($A4755,Master!$A:$B,2,0)&amp;$J4755&amp;$K4755</f>
        <v>#N/A</v>
      </c>
      <c r="P5321" s="33" t="e">
        <f>IF(OR($A4755="KE0",$A4755="KZ0",$A4755="KV0",$A4755="KH0",$A4755="KE",$A4755="KZ",),VLOOKUP($A4755&amp;$F4755,Master!$D:$E,2,0)&amp;$J4755&amp;$K4755,VLOOKUP($A4755,Master!$D:$E,2,0)&amp;Sheet1!$J4755&amp;Sheet1!$K4755)</f>
        <v>#N/A</v>
      </c>
      <c r="Q5321" s="33" t="str">
        <f t="shared" si="150"/>
        <v/>
      </c>
      <c r="R5321" s="33" t="e">
        <f>IF(IF(VLOOKUP($A4755,Master!$G:$J,4,0)="x",Sheet1!$A4755,"")="","",IF(VLOOKUP($A4755,Master!$G:$J,4,0)="x",Sheet1!$A4755,"")&amp;$J4755&amp;$K4755)</f>
        <v>#N/A</v>
      </c>
      <c r="S5321" s="33" t="e">
        <f>IF(VLOOKUP($A4755,Master!$L:$M,2,0)=0,"",VLOOKUP($A4755,Master!$L:$M,2,0)&amp;$J4755&amp;$L4755)</f>
        <v>#N/A</v>
      </c>
      <c r="T5321" s="33" t="str">
        <f t="shared" si="151"/>
        <v/>
      </c>
    </row>
    <row r="5322" spans="15:20" x14ac:dyDescent="0.3">
      <c r="O5322" s="33" t="e">
        <f>VLOOKUP($A4756,Master!$A:$B,2,0)&amp;$J4756&amp;$K4756</f>
        <v>#N/A</v>
      </c>
      <c r="P5322" s="33" t="e">
        <f>IF(OR($A4756="KE0",$A4756="KZ0",$A4756="KV0",$A4756="KH0",$A4756="KE",$A4756="KZ",),VLOOKUP($A4756&amp;$F4756,Master!$D:$E,2,0)&amp;$J4756&amp;$K4756,VLOOKUP($A4756,Master!$D:$E,2,0)&amp;Sheet1!$J4756&amp;Sheet1!$K4756)</f>
        <v>#N/A</v>
      </c>
      <c r="Q5322" s="33" t="str">
        <f t="shared" si="150"/>
        <v/>
      </c>
      <c r="R5322" s="33" t="e">
        <f>IF(IF(VLOOKUP($A4756,Master!$G:$J,4,0)="x",Sheet1!$A4756,"")="","",IF(VLOOKUP($A4756,Master!$G:$J,4,0)="x",Sheet1!$A4756,"")&amp;$J4756&amp;$K4756)</f>
        <v>#N/A</v>
      </c>
      <c r="S5322" s="33" t="e">
        <f>IF(VLOOKUP($A4756,Master!$L:$M,2,0)=0,"",VLOOKUP($A4756,Master!$L:$M,2,0)&amp;$J4756&amp;$L4756)</f>
        <v>#N/A</v>
      </c>
      <c r="T5322" s="33" t="str">
        <f t="shared" si="151"/>
        <v/>
      </c>
    </row>
    <row r="5323" spans="15:20" x14ac:dyDescent="0.3">
      <c r="O5323" s="33" t="e">
        <f>VLOOKUP($A4757,Master!$A:$B,2,0)&amp;$J4757&amp;$K4757</f>
        <v>#N/A</v>
      </c>
      <c r="P5323" s="33" t="e">
        <f>IF(OR($A4757="KE0",$A4757="KZ0",$A4757="KV0",$A4757="KH0",$A4757="KE",$A4757="KZ",),VLOOKUP($A4757&amp;$F4757,Master!$D:$E,2,0)&amp;$J4757&amp;$K4757,VLOOKUP($A4757,Master!$D:$E,2,0)&amp;Sheet1!$J4757&amp;Sheet1!$K4757)</f>
        <v>#N/A</v>
      </c>
      <c r="Q5323" s="33" t="str">
        <f t="shared" si="150"/>
        <v/>
      </c>
      <c r="R5323" s="33" t="e">
        <f>IF(IF(VLOOKUP($A4757,Master!$G:$J,4,0)="x",Sheet1!$A4757,"")="","",IF(VLOOKUP($A4757,Master!$G:$J,4,0)="x",Sheet1!$A4757,"")&amp;$J4757&amp;$K4757)</f>
        <v>#N/A</v>
      </c>
      <c r="S5323" s="33" t="e">
        <f>IF(VLOOKUP($A4757,Master!$L:$M,2,0)=0,"",VLOOKUP($A4757,Master!$L:$M,2,0)&amp;$J4757&amp;$L4757)</f>
        <v>#N/A</v>
      </c>
      <c r="T5323" s="33" t="str">
        <f t="shared" si="151"/>
        <v/>
      </c>
    </row>
    <row r="5324" spans="15:20" x14ac:dyDescent="0.3">
      <c r="O5324" s="33" t="e">
        <f>VLOOKUP($A4758,Master!$A:$B,2,0)&amp;$J4758&amp;$K4758</f>
        <v>#N/A</v>
      </c>
      <c r="P5324" s="33" t="e">
        <f>IF(OR($A4758="KE0",$A4758="KZ0",$A4758="KV0",$A4758="KH0",$A4758="KE",$A4758="KZ",),VLOOKUP($A4758&amp;$F4758,Master!$D:$E,2,0)&amp;$J4758&amp;$K4758,VLOOKUP($A4758,Master!$D:$E,2,0)&amp;Sheet1!$J4758&amp;Sheet1!$K4758)</f>
        <v>#N/A</v>
      </c>
      <c r="Q5324" s="33" t="str">
        <f t="shared" si="150"/>
        <v/>
      </c>
      <c r="R5324" s="33" t="e">
        <f>IF(IF(VLOOKUP($A4758,Master!$G:$J,4,0)="x",Sheet1!$A4758,"")="","",IF(VLOOKUP($A4758,Master!$G:$J,4,0)="x",Sheet1!$A4758,"")&amp;$J4758&amp;$K4758)</f>
        <v>#N/A</v>
      </c>
      <c r="S5324" s="33" t="e">
        <f>IF(VLOOKUP($A4758,Master!$L:$M,2,0)=0,"",VLOOKUP($A4758,Master!$L:$M,2,0)&amp;$J4758&amp;$L4758)</f>
        <v>#N/A</v>
      </c>
      <c r="T5324" s="33" t="str">
        <f t="shared" si="151"/>
        <v/>
      </c>
    </row>
    <row r="5325" spans="15:20" x14ac:dyDescent="0.3">
      <c r="O5325" s="33" t="e">
        <f>VLOOKUP($A4759,Master!$A:$B,2,0)&amp;$J4759&amp;$K4759</f>
        <v>#N/A</v>
      </c>
      <c r="P5325" s="33" t="e">
        <f>IF(OR($A4759="KE0",$A4759="KZ0",$A4759="KV0",$A4759="KH0",$A4759="KE",$A4759="KZ",),VLOOKUP($A4759&amp;$F4759,Master!$D:$E,2,0)&amp;$J4759&amp;$K4759,VLOOKUP($A4759,Master!$D:$E,2,0)&amp;Sheet1!$J4759&amp;Sheet1!$K4759)</f>
        <v>#N/A</v>
      </c>
      <c r="Q5325" s="33" t="str">
        <f t="shared" si="150"/>
        <v/>
      </c>
      <c r="R5325" s="33" t="e">
        <f>IF(IF(VLOOKUP($A4759,Master!$G:$J,4,0)="x",Sheet1!$A4759,"")="","",IF(VLOOKUP($A4759,Master!$G:$J,4,0)="x",Sheet1!$A4759,"")&amp;$J4759&amp;$K4759)</f>
        <v>#N/A</v>
      </c>
      <c r="S5325" s="33" t="e">
        <f>IF(VLOOKUP($A4759,Master!$L:$M,2,0)=0,"",VLOOKUP($A4759,Master!$L:$M,2,0)&amp;$J4759&amp;$L4759)</f>
        <v>#N/A</v>
      </c>
      <c r="T5325" s="33" t="str">
        <f t="shared" si="151"/>
        <v/>
      </c>
    </row>
    <row r="5326" spans="15:20" x14ac:dyDescent="0.3">
      <c r="O5326" s="33" t="e">
        <f>VLOOKUP($A4760,Master!$A:$B,2,0)&amp;$J4760&amp;$K4760</f>
        <v>#N/A</v>
      </c>
      <c r="P5326" s="33" t="e">
        <f>IF(OR($A4760="KE0",$A4760="KZ0",$A4760="KV0",$A4760="KH0",$A4760="KE",$A4760="KZ",),VLOOKUP($A4760&amp;$F4760,Master!$D:$E,2,0)&amp;$J4760&amp;$K4760,VLOOKUP($A4760,Master!$D:$E,2,0)&amp;Sheet1!$J4760&amp;Sheet1!$K4760)</f>
        <v>#N/A</v>
      </c>
      <c r="Q5326" s="33" t="str">
        <f t="shared" si="150"/>
        <v/>
      </c>
      <c r="R5326" s="33" t="e">
        <f>IF(IF(VLOOKUP($A4760,Master!$G:$J,4,0)="x",Sheet1!$A4760,"")="","",IF(VLOOKUP($A4760,Master!$G:$J,4,0)="x",Sheet1!$A4760,"")&amp;$J4760&amp;$K4760)</f>
        <v>#N/A</v>
      </c>
      <c r="S5326" s="33" t="e">
        <f>IF(VLOOKUP($A4760,Master!$L:$M,2,0)=0,"",VLOOKUP($A4760,Master!$L:$M,2,0)&amp;$J4760&amp;$L4760)</f>
        <v>#N/A</v>
      </c>
      <c r="T5326" s="33" t="str">
        <f t="shared" si="151"/>
        <v/>
      </c>
    </row>
    <row r="5327" spans="15:20" x14ac:dyDescent="0.3">
      <c r="O5327" s="33" t="e">
        <f>VLOOKUP($A4761,Master!$A:$B,2,0)&amp;$J4761&amp;$K4761</f>
        <v>#N/A</v>
      </c>
      <c r="P5327" s="33" t="e">
        <f>IF(OR($A4761="KE0",$A4761="KZ0",$A4761="KV0",$A4761="KH0",$A4761="KE",$A4761="KZ",),VLOOKUP($A4761&amp;$F4761,Master!$D:$E,2,0)&amp;$J4761&amp;$K4761,VLOOKUP($A4761,Master!$D:$E,2,0)&amp;Sheet1!$J4761&amp;Sheet1!$K4761)</f>
        <v>#N/A</v>
      </c>
      <c r="Q5327" s="33" t="str">
        <f t="shared" si="150"/>
        <v/>
      </c>
      <c r="R5327" s="33" t="e">
        <f>IF(IF(VLOOKUP($A4761,Master!$G:$J,4,0)="x",Sheet1!$A4761,"")="","",IF(VLOOKUP($A4761,Master!$G:$J,4,0)="x",Sheet1!$A4761,"")&amp;$J4761&amp;$K4761)</f>
        <v>#N/A</v>
      </c>
      <c r="S5327" s="33" t="e">
        <f>IF(VLOOKUP($A4761,Master!$L:$M,2,0)=0,"",VLOOKUP($A4761,Master!$L:$M,2,0)&amp;$J4761&amp;$L4761)</f>
        <v>#N/A</v>
      </c>
      <c r="T5327" s="33" t="str">
        <f t="shared" si="151"/>
        <v/>
      </c>
    </row>
    <row r="5328" spans="15:20" x14ac:dyDescent="0.3">
      <c r="O5328" s="33" t="e">
        <f>VLOOKUP($A4762,Master!$A:$B,2,0)&amp;$J4762&amp;$K4762</f>
        <v>#N/A</v>
      </c>
      <c r="P5328" s="33" t="e">
        <f>IF(OR($A4762="KE0",$A4762="KZ0",$A4762="KV0",$A4762="KH0",$A4762="KE",$A4762="KZ",),VLOOKUP($A4762&amp;$F4762,Master!$D:$E,2,0)&amp;$J4762&amp;$K4762,VLOOKUP($A4762,Master!$D:$E,2,0)&amp;Sheet1!$J4762&amp;Sheet1!$K4762)</f>
        <v>#N/A</v>
      </c>
      <c r="Q5328" s="33" t="str">
        <f t="shared" si="150"/>
        <v/>
      </c>
      <c r="R5328" s="33" t="e">
        <f>IF(IF(VLOOKUP($A4762,Master!$G:$J,4,0)="x",Sheet1!$A4762,"")="","",IF(VLOOKUP($A4762,Master!$G:$J,4,0)="x",Sheet1!$A4762,"")&amp;$J4762&amp;$K4762)</f>
        <v>#N/A</v>
      </c>
      <c r="S5328" s="33" t="e">
        <f>IF(VLOOKUP($A4762,Master!$L:$M,2,0)=0,"",VLOOKUP($A4762,Master!$L:$M,2,0)&amp;$J4762&amp;$L4762)</f>
        <v>#N/A</v>
      </c>
      <c r="T5328" s="33" t="str">
        <f t="shared" si="151"/>
        <v/>
      </c>
    </row>
    <row r="5329" spans="15:20" x14ac:dyDescent="0.3">
      <c r="O5329" s="33" t="e">
        <f>VLOOKUP($A4763,Master!$A:$B,2,0)&amp;$J4763&amp;$K4763</f>
        <v>#N/A</v>
      </c>
      <c r="P5329" s="33" t="e">
        <f>IF(OR($A4763="KE0",$A4763="KZ0",$A4763="KV0",$A4763="KH0",$A4763="KE",$A4763="KZ",),VLOOKUP($A4763&amp;$F4763,Master!$D:$E,2,0)&amp;$J4763&amp;$K4763,VLOOKUP($A4763,Master!$D:$E,2,0)&amp;Sheet1!$J4763&amp;Sheet1!$K4763)</f>
        <v>#N/A</v>
      </c>
      <c r="Q5329" s="33" t="str">
        <f t="shared" si="150"/>
        <v/>
      </c>
      <c r="R5329" s="33" t="e">
        <f>IF(IF(VLOOKUP($A4763,Master!$G:$J,4,0)="x",Sheet1!$A4763,"")="","",IF(VLOOKUP($A4763,Master!$G:$J,4,0)="x",Sheet1!$A4763,"")&amp;$J4763&amp;$K4763)</f>
        <v>#N/A</v>
      </c>
      <c r="S5329" s="33" t="e">
        <f>IF(VLOOKUP($A4763,Master!$L:$M,2,0)=0,"",VLOOKUP($A4763,Master!$L:$M,2,0)&amp;$J4763&amp;$L4763)</f>
        <v>#N/A</v>
      </c>
      <c r="T5329" s="33" t="str">
        <f t="shared" si="151"/>
        <v/>
      </c>
    </row>
    <row r="5330" spans="15:20" x14ac:dyDescent="0.3">
      <c r="O5330" s="33" t="e">
        <f>VLOOKUP($A4764,Master!$A:$B,2,0)&amp;$J4764&amp;$K4764</f>
        <v>#N/A</v>
      </c>
      <c r="P5330" s="33" t="e">
        <f>IF(OR($A4764="KE0",$A4764="KZ0",$A4764="KV0",$A4764="KH0",$A4764="KE",$A4764="KZ",),VLOOKUP($A4764&amp;$F4764,Master!$D:$E,2,0)&amp;$J4764&amp;$K4764,VLOOKUP($A4764,Master!$D:$E,2,0)&amp;Sheet1!$J4764&amp;Sheet1!$K4764)</f>
        <v>#N/A</v>
      </c>
      <c r="Q5330" s="33" t="str">
        <f t="shared" si="150"/>
        <v/>
      </c>
      <c r="R5330" s="33" t="e">
        <f>IF(IF(VLOOKUP($A4764,Master!$G:$J,4,0)="x",Sheet1!$A4764,"")="","",IF(VLOOKUP($A4764,Master!$G:$J,4,0)="x",Sheet1!$A4764,"")&amp;$J4764&amp;$K4764)</f>
        <v>#N/A</v>
      </c>
      <c r="S5330" s="33" t="e">
        <f>IF(VLOOKUP($A4764,Master!$L:$M,2,0)=0,"",VLOOKUP($A4764,Master!$L:$M,2,0)&amp;$J4764&amp;$L4764)</f>
        <v>#N/A</v>
      </c>
      <c r="T5330" s="33" t="str">
        <f t="shared" si="151"/>
        <v/>
      </c>
    </row>
    <row r="5331" spans="15:20" x14ac:dyDescent="0.3">
      <c r="O5331" s="33" t="e">
        <f>VLOOKUP($A4765,Master!$A:$B,2,0)&amp;$J4765&amp;$K4765</f>
        <v>#N/A</v>
      </c>
      <c r="P5331" s="33" t="e">
        <f>IF(OR($A4765="KE0",$A4765="KZ0",$A4765="KV0",$A4765="KH0",$A4765="KE",$A4765="KZ",),VLOOKUP($A4765&amp;$F4765,Master!$D:$E,2,0)&amp;$J4765&amp;$K4765,VLOOKUP($A4765,Master!$D:$E,2,0)&amp;Sheet1!$J4765&amp;Sheet1!$K4765)</f>
        <v>#N/A</v>
      </c>
      <c r="Q5331" s="33" t="str">
        <f t="shared" si="150"/>
        <v/>
      </c>
      <c r="R5331" s="33" t="e">
        <f>IF(IF(VLOOKUP($A4765,Master!$G:$J,4,0)="x",Sheet1!$A4765,"")="","",IF(VLOOKUP($A4765,Master!$G:$J,4,0)="x",Sheet1!$A4765,"")&amp;$J4765&amp;$K4765)</f>
        <v>#N/A</v>
      </c>
      <c r="S5331" s="33" t="e">
        <f>IF(VLOOKUP($A4765,Master!$L:$M,2,0)=0,"",VLOOKUP($A4765,Master!$L:$M,2,0)&amp;$J4765&amp;$L4765)</f>
        <v>#N/A</v>
      </c>
      <c r="T5331" s="33" t="str">
        <f t="shared" si="151"/>
        <v/>
      </c>
    </row>
    <row r="5332" spans="15:20" x14ac:dyDescent="0.3">
      <c r="O5332" s="33" t="e">
        <f>VLOOKUP($A4766,Master!$A:$B,2,0)&amp;$J4766&amp;$K4766</f>
        <v>#N/A</v>
      </c>
      <c r="P5332" s="33" t="e">
        <f>IF(OR($A4766="KE0",$A4766="KZ0",$A4766="KV0",$A4766="KH0",$A4766="KE",$A4766="KZ",),VLOOKUP($A4766&amp;$F4766,Master!$D:$E,2,0)&amp;$J4766&amp;$K4766,VLOOKUP($A4766,Master!$D:$E,2,0)&amp;Sheet1!$J4766&amp;Sheet1!$K4766)</f>
        <v>#N/A</v>
      </c>
      <c r="Q5332" s="33" t="str">
        <f t="shared" si="150"/>
        <v/>
      </c>
      <c r="R5332" s="33" t="e">
        <f>IF(IF(VLOOKUP($A4766,Master!$G:$J,4,0)="x",Sheet1!$A4766,"")="","",IF(VLOOKUP($A4766,Master!$G:$J,4,0)="x",Sheet1!$A4766,"")&amp;$J4766&amp;$K4766)</f>
        <v>#N/A</v>
      </c>
      <c r="S5332" s="33" t="e">
        <f>IF(VLOOKUP($A4766,Master!$L:$M,2,0)=0,"",VLOOKUP($A4766,Master!$L:$M,2,0)&amp;$J4766&amp;$L4766)</f>
        <v>#N/A</v>
      </c>
      <c r="T5332" s="33" t="str">
        <f t="shared" si="151"/>
        <v/>
      </c>
    </row>
    <row r="5333" spans="15:20" x14ac:dyDescent="0.3">
      <c r="O5333" s="33" t="e">
        <f>VLOOKUP($A4767,Master!$A:$B,2,0)&amp;$J4767&amp;$K4767</f>
        <v>#N/A</v>
      </c>
      <c r="P5333" s="33" t="e">
        <f>IF(OR($A4767="KE0",$A4767="KZ0",$A4767="KV0",$A4767="KH0",$A4767="KE",$A4767="KZ",),VLOOKUP($A4767&amp;$F4767,Master!$D:$E,2,0)&amp;$J4767&amp;$K4767,VLOOKUP($A4767,Master!$D:$E,2,0)&amp;Sheet1!$J4767&amp;Sheet1!$K4767)</f>
        <v>#N/A</v>
      </c>
      <c r="Q5333" s="33" t="str">
        <f t="shared" si="150"/>
        <v/>
      </c>
      <c r="R5333" s="33" t="e">
        <f>IF(IF(VLOOKUP($A4767,Master!$G:$J,4,0)="x",Sheet1!$A4767,"")="","",IF(VLOOKUP($A4767,Master!$G:$J,4,0)="x",Sheet1!$A4767,"")&amp;$J4767&amp;$K4767)</f>
        <v>#N/A</v>
      </c>
      <c r="S5333" s="33" t="e">
        <f>IF(VLOOKUP($A4767,Master!$L:$M,2,0)=0,"",VLOOKUP($A4767,Master!$L:$M,2,0)&amp;$J4767&amp;$L4767)</f>
        <v>#N/A</v>
      </c>
      <c r="T5333" s="33" t="str">
        <f t="shared" si="151"/>
        <v/>
      </c>
    </row>
    <row r="5334" spans="15:20" x14ac:dyDescent="0.3">
      <c r="O5334" s="33" t="e">
        <f>VLOOKUP($A4768,Master!$A:$B,2,0)&amp;$J4768&amp;$K4768</f>
        <v>#N/A</v>
      </c>
      <c r="P5334" s="33" t="e">
        <f>IF(OR($A4768="KE0",$A4768="KZ0",$A4768="KV0",$A4768="KH0",$A4768="KE",$A4768="KZ",),VLOOKUP($A4768&amp;$F4768,Master!$D:$E,2,0)&amp;$J4768&amp;$K4768,VLOOKUP($A4768,Master!$D:$E,2,0)&amp;Sheet1!$J4768&amp;Sheet1!$K4768)</f>
        <v>#N/A</v>
      </c>
      <c r="Q5334" s="33" t="str">
        <f t="shared" si="150"/>
        <v/>
      </c>
      <c r="R5334" s="33" t="e">
        <f>IF(IF(VLOOKUP($A4768,Master!$G:$J,4,0)="x",Sheet1!$A4768,"")="","",IF(VLOOKUP($A4768,Master!$G:$J,4,0)="x",Sheet1!$A4768,"")&amp;$J4768&amp;$K4768)</f>
        <v>#N/A</v>
      </c>
      <c r="S5334" s="33" t="e">
        <f>IF(VLOOKUP($A4768,Master!$L:$M,2,0)=0,"",VLOOKUP($A4768,Master!$L:$M,2,0)&amp;$J4768&amp;$L4768)</f>
        <v>#N/A</v>
      </c>
      <c r="T5334" s="33" t="str">
        <f t="shared" si="151"/>
        <v/>
      </c>
    </row>
    <row r="5335" spans="15:20" x14ac:dyDescent="0.3">
      <c r="O5335" s="33" t="e">
        <f>VLOOKUP($A4769,Master!$A:$B,2,0)&amp;$J4769&amp;$K4769</f>
        <v>#N/A</v>
      </c>
      <c r="P5335" s="33" t="e">
        <f>IF(OR($A4769="KE0",$A4769="KZ0",$A4769="KV0",$A4769="KH0",$A4769="KE",$A4769="KZ",),VLOOKUP($A4769&amp;$F4769,Master!$D:$E,2,0)&amp;$J4769&amp;$K4769,VLOOKUP($A4769,Master!$D:$E,2,0)&amp;Sheet1!$J4769&amp;Sheet1!$K4769)</f>
        <v>#N/A</v>
      </c>
      <c r="Q5335" s="33" t="str">
        <f t="shared" si="150"/>
        <v/>
      </c>
      <c r="R5335" s="33" t="e">
        <f>IF(IF(VLOOKUP($A4769,Master!$G:$J,4,0)="x",Sheet1!$A4769,"")="","",IF(VLOOKUP($A4769,Master!$G:$J,4,0)="x",Sheet1!$A4769,"")&amp;$J4769&amp;$K4769)</f>
        <v>#N/A</v>
      </c>
      <c r="S5335" s="33" t="e">
        <f>IF(VLOOKUP($A4769,Master!$L:$M,2,0)=0,"",VLOOKUP($A4769,Master!$L:$M,2,0)&amp;$J4769&amp;$L4769)</f>
        <v>#N/A</v>
      </c>
      <c r="T5335" s="33" t="str">
        <f t="shared" si="151"/>
        <v/>
      </c>
    </row>
    <row r="5336" spans="15:20" x14ac:dyDescent="0.3">
      <c r="O5336" s="33" t="e">
        <f>VLOOKUP($A4770,Master!$A:$B,2,0)&amp;$J4770&amp;$K4770</f>
        <v>#N/A</v>
      </c>
      <c r="P5336" s="33" t="e">
        <f>IF(OR($A4770="KE0",$A4770="KZ0",$A4770="KV0",$A4770="KH0",$A4770="KE",$A4770="KZ",),VLOOKUP($A4770&amp;$F4770,Master!$D:$E,2,0)&amp;$J4770&amp;$K4770,VLOOKUP($A4770,Master!$D:$E,2,0)&amp;Sheet1!$J4770&amp;Sheet1!$K4770)</f>
        <v>#N/A</v>
      </c>
      <c r="Q5336" s="33" t="str">
        <f t="shared" si="150"/>
        <v/>
      </c>
      <c r="R5336" s="33" t="e">
        <f>IF(IF(VLOOKUP($A4770,Master!$G:$J,4,0)="x",Sheet1!$A4770,"")="","",IF(VLOOKUP($A4770,Master!$G:$J,4,0)="x",Sheet1!$A4770,"")&amp;$J4770&amp;$K4770)</f>
        <v>#N/A</v>
      </c>
      <c r="S5336" s="33" t="e">
        <f>IF(VLOOKUP($A4770,Master!$L:$M,2,0)=0,"",VLOOKUP($A4770,Master!$L:$M,2,0)&amp;$J4770&amp;$L4770)</f>
        <v>#N/A</v>
      </c>
      <c r="T5336" s="33" t="str">
        <f t="shared" si="151"/>
        <v/>
      </c>
    </row>
    <row r="5337" spans="15:20" x14ac:dyDescent="0.3">
      <c r="O5337" s="33" t="e">
        <f>VLOOKUP($A4771,Master!$A:$B,2,0)&amp;$J4771&amp;$K4771</f>
        <v>#N/A</v>
      </c>
      <c r="P5337" s="33" t="e">
        <f>IF(OR($A4771="KE0",$A4771="KZ0",$A4771="KV0",$A4771="KH0",$A4771="KE",$A4771="KZ",),VLOOKUP($A4771&amp;$F4771,Master!$D:$E,2,0)&amp;$J4771&amp;$K4771,VLOOKUP($A4771,Master!$D:$E,2,0)&amp;Sheet1!$J4771&amp;Sheet1!$K4771)</f>
        <v>#N/A</v>
      </c>
      <c r="Q5337" s="33" t="str">
        <f t="shared" si="150"/>
        <v/>
      </c>
      <c r="R5337" s="33" t="e">
        <f>IF(IF(VLOOKUP($A4771,Master!$G:$J,4,0)="x",Sheet1!$A4771,"")="","",IF(VLOOKUP($A4771,Master!$G:$J,4,0)="x",Sheet1!$A4771,"")&amp;$J4771&amp;$K4771)</f>
        <v>#N/A</v>
      </c>
      <c r="S5337" s="33" t="e">
        <f>IF(VLOOKUP($A4771,Master!$L:$M,2,0)=0,"",VLOOKUP($A4771,Master!$L:$M,2,0)&amp;$J4771&amp;$L4771)</f>
        <v>#N/A</v>
      </c>
      <c r="T5337" s="33" t="str">
        <f t="shared" si="151"/>
        <v/>
      </c>
    </row>
    <row r="5338" spans="15:20" x14ac:dyDescent="0.3">
      <c r="O5338" s="33" t="e">
        <f>VLOOKUP($A4772,Master!$A:$B,2,0)&amp;$J4772&amp;$K4772</f>
        <v>#N/A</v>
      </c>
      <c r="P5338" s="33" t="e">
        <f>IF(OR($A4772="KE0",$A4772="KZ0",$A4772="KV0",$A4772="KH0",$A4772="KE",$A4772="KZ",),VLOOKUP($A4772&amp;$F4772,Master!$D:$E,2,0)&amp;$J4772&amp;$K4772,VLOOKUP($A4772,Master!$D:$E,2,0)&amp;Sheet1!$J4772&amp;Sheet1!$K4772)</f>
        <v>#N/A</v>
      </c>
      <c r="Q5338" s="33" t="str">
        <f t="shared" si="150"/>
        <v/>
      </c>
      <c r="R5338" s="33" t="e">
        <f>IF(IF(VLOOKUP($A4772,Master!$G:$J,4,0)="x",Sheet1!$A4772,"")="","",IF(VLOOKUP($A4772,Master!$G:$J,4,0)="x",Sheet1!$A4772,"")&amp;$J4772&amp;$K4772)</f>
        <v>#N/A</v>
      </c>
      <c r="S5338" s="33" t="e">
        <f>IF(VLOOKUP($A4772,Master!$L:$M,2,0)=0,"",VLOOKUP($A4772,Master!$L:$M,2,0)&amp;$J4772&amp;$L4772)</f>
        <v>#N/A</v>
      </c>
      <c r="T5338" s="33" t="str">
        <f t="shared" si="151"/>
        <v/>
      </c>
    </row>
    <row r="5339" spans="15:20" x14ac:dyDescent="0.3">
      <c r="O5339" s="33" t="e">
        <f>VLOOKUP($A4773,Master!$A:$B,2,0)&amp;$J4773&amp;$K4773</f>
        <v>#N/A</v>
      </c>
      <c r="P5339" s="33" t="e">
        <f>IF(OR($A4773="KE0",$A4773="KZ0",$A4773="KV0",$A4773="KH0",$A4773="KE",$A4773="KZ",),VLOOKUP($A4773&amp;$F4773,Master!$D:$E,2,0)&amp;$J4773&amp;$K4773,VLOOKUP($A4773,Master!$D:$E,2,0)&amp;Sheet1!$J4773&amp;Sheet1!$K4773)</f>
        <v>#N/A</v>
      </c>
      <c r="Q5339" s="33" t="str">
        <f t="shared" si="150"/>
        <v/>
      </c>
      <c r="R5339" s="33" t="e">
        <f>IF(IF(VLOOKUP($A4773,Master!$G:$J,4,0)="x",Sheet1!$A4773,"")="","",IF(VLOOKUP($A4773,Master!$G:$J,4,0)="x",Sheet1!$A4773,"")&amp;$J4773&amp;$K4773)</f>
        <v>#N/A</v>
      </c>
      <c r="S5339" s="33" t="e">
        <f>IF(VLOOKUP($A4773,Master!$L:$M,2,0)=0,"",VLOOKUP($A4773,Master!$L:$M,2,0)&amp;$J4773&amp;$L4773)</f>
        <v>#N/A</v>
      </c>
      <c r="T5339" s="33" t="str">
        <f t="shared" si="151"/>
        <v/>
      </c>
    </row>
    <row r="5340" spans="15:20" x14ac:dyDescent="0.3">
      <c r="O5340" s="33" t="e">
        <f>VLOOKUP($A4774,Master!$A:$B,2,0)&amp;$J4774&amp;$K4774</f>
        <v>#N/A</v>
      </c>
      <c r="P5340" s="33" t="e">
        <f>IF(OR($A4774="KE0",$A4774="KZ0",$A4774="KV0",$A4774="KH0",$A4774="KE",$A4774="KZ",),VLOOKUP($A4774&amp;$F4774,Master!$D:$E,2,0)&amp;$J4774&amp;$K4774,VLOOKUP($A4774,Master!$D:$E,2,0)&amp;Sheet1!$J4774&amp;Sheet1!$K4774)</f>
        <v>#N/A</v>
      </c>
      <c r="Q5340" s="33" t="str">
        <f t="shared" si="150"/>
        <v/>
      </c>
      <c r="R5340" s="33" t="e">
        <f>IF(IF(VLOOKUP($A4774,Master!$G:$J,4,0)="x",Sheet1!$A4774,"")="","",IF(VLOOKUP($A4774,Master!$G:$J,4,0)="x",Sheet1!$A4774,"")&amp;$J4774&amp;$K4774)</f>
        <v>#N/A</v>
      </c>
      <c r="S5340" s="33" t="e">
        <f>IF(VLOOKUP($A4774,Master!$L:$M,2,0)=0,"",VLOOKUP($A4774,Master!$L:$M,2,0)&amp;$J4774&amp;$L4774)</f>
        <v>#N/A</v>
      </c>
      <c r="T5340" s="33" t="str">
        <f t="shared" si="151"/>
        <v/>
      </c>
    </row>
    <row r="5341" spans="15:20" x14ac:dyDescent="0.3">
      <c r="O5341" s="33" t="e">
        <f>VLOOKUP($A4775,Master!$A:$B,2,0)&amp;$J4775&amp;$K4775</f>
        <v>#N/A</v>
      </c>
      <c r="P5341" s="33" t="e">
        <f>IF(OR($A4775="KE0",$A4775="KZ0",$A4775="KV0",$A4775="KH0",$A4775="KE",$A4775="KZ",),VLOOKUP($A4775&amp;$F4775,Master!$D:$E,2,0)&amp;$J4775&amp;$K4775,VLOOKUP($A4775,Master!$D:$E,2,0)&amp;Sheet1!$J4775&amp;Sheet1!$K4775)</f>
        <v>#N/A</v>
      </c>
      <c r="Q5341" s="33" t="str">
        <f t="shared" si="150"/>
        <v/>
      </c>
      <c r="R5341" s="33" t="e">
        <f>IF(IF(VLOOKUP($A4775,Master!$G:$J,4,0)="x",Sheet1!$A4775,"")="","",IF(VLOOKUP($A4775,Master!$G:$J,4,0)="x",Sheet1!$A4775,"")&amp;$J4775&amp;$K4775)</f>
        <v>#N/A</v>
      </c>
      <c r="S5341" s="33" t="e">
        <f>IF(VLOOKUP($A4775,Master!$L:$M,2,0)=0,"",VLOOKUP($A4775,Master!$L:$M,2,0)&amp;$J4775&amp;$L4775)</f>
        <v>#N/A</v>
      </c>
      <c r="T5341" s="33" t="str">
        <f t="shared" si="151"/>
        <v/>
      </c>
    </row>
    <row r="5342" spans="15:20" x14ac:dyDescent="0.3">
      <c r="O5342" s="33" t="e">
        <f>VLOOKUP($A4776,Master!$A:$B,2,0)&amp;$J4776&amp;$K4776</f>
        <v>#N/A</v>
      </c>
      <c r="P5342" s="33" t="e">
        <f>IF(OR($A4776="KE0",$A4776="KZ0",$A4776="KV0",$A4776="KH0",$A4776="KE",$A4776="KZ",),VLOOKUP($A4776&amp;$F4776,Master!$D:$E,2,0)&amp;$J4776&amp;$K4776,VLOOKUP($A4776,Master!$D:$E,2,0)&amp;Sheet1!$J4776&amp;Sheet1!$K4776)</f>
        <v>#N/A</v>
      </c>
      <c r="Q5342" s="33" t="str">
        <f t="shared" si="150"/>
        <v/>
      </c>
      <c r="R5342" s="33" t="e">
        <f>IF(IF(VLOOKUP($A4776,Master!$G:$J,4,0)="x",Sheet1!$A4776,"")="","",IF(VLOOKUP($A4776,Master!$G:$J,4,0)="x",Sheet1!$A4776,"")&amp;$J4776&amp;$K4776)</f>
        <v>#N/A</v>
      </c>
      <c r="S5342" s="33" t="e">
        <f>IF(VLOOKUP($A4776,Master!$L:$M,2,0)=0,"",VLOOKUP($A4776,Master!$L:$M,2,0)&amp;$J4776&amp;$L4776)</f>
        <v>#N/A</v>
      </c>
      <c r="T5342" s="33" t="str">
        <f t="shared" si="151"/>
        <v/>
      </c>
    </row>
    <row r="5343" spans="15:20" x14ac:dyDescent="0.3">
      <c r="O5343" s="33" t="e">
        <f>VLOOKUP($A4777,Master!$A:$B,2,0)&amp;$J4777&amp;$K4777</f>
        <v>#N/A</v>
      </c>
      <c r="P5343" s="33" t="e">
        <f>IF(OR($A4777="KE0",$A4777="KZ0",$A4777="KV0",$A4777="KH0",$A4777="KE",$A4777="KZ",),VLOOKUP($A4777&amp;$F4777,Master!$D:$E,2,0)&amp;$J4777&amp;$K4777,VLOOKUP($A4777,Master!$D:$E,2,0)&amp;Sheet1!$J4777&amp;Sheet1!$K4777)</f>
        <v>#N/A</v>
      </c>
      <c r="Q5343" s="33" t="str">
        <f t="shared" si="150"/>
        <v/>
      </c>
      <c r="R5343" s="33" t="e">
        <f>IF(IF(VLOOKUP($A4777,Master!$G:$J,4,0)="x",Sheet1!$A4777,"")="","",IF(VLOOKUP($A4777,Master!$G:$J,4,0)="x",Sheet1!$A4777,"")&amp;$J4777&amp;$K4777)</f>
        <v>#N/A</v>
      </c>
      <c r="S5343" s="33" t="e">
        <f>IF(VLOOKUP($A4777,Master!$L:$M,2,0)=0,"",VLOOKUP($A4777,Master!$L:$M,2,0)&amp;$J4777&amp;$L4777)</f>
        <v>#N/A</v>
      </c>
      <c r="T5343" s="33" t="str">
        <f t="shared" si="151"/>
        <v/>
      </c>
    </row>
    <row r="5344" spans="15:20" x14ac:dyDescent="0.3">
      <c r="O5344" s="33" t="e">
        <f>VLOOKUP($A4778,Master!$A:$B,2,0)&amp;$J4778&amp;$K4778</f>
        <v>#N/A</v>
      </c>
      <c r="P5344" s="33" t="e">
        <f>IF(OR($A4778="KE0",$A4778="KZ0",$A4778="KV0",$A4778="KH0",$A4778="KE",$A4778="KZ",),VLOOKUP($A4778&amp;$F4778,Master!$D:$E,2,0)&amp;$J4778&amp;$K4778,VLOOKUP($A4778,Master!$D:$E,2,0)&amp;Sheet1!$J4778&amp;Sheet1!$K4778)</f>
        <v>#N/A</v>
      </c>
      <c r="Q5344" s="33" t="str">
        <f t="shared" si="150"/>
        <v/>
      </c>
      <c r="R5344" s="33" t="e">
        <f>IF(IF(VLOOKUP($A4778,Master!$G:$J,4,0)="x",Sheet1!$A4778,"")="","",IF(VLOOKUP($A4778,Master!$G:$J,4,0)="x",Sheet1!$A4778,"")&amp;$J4778&amp;$K4778)</f>
        <v>#N/A</v>
      </c>
      <c r="S5344" s="33" t="e">
        <f>IF(VLOOKUP($A4778,Master!$L:$M,2,0)=0,"",VLOOKUP($A4778,Master!$L:$M,2,0)&amp;$J4778&amp;$L4778)</f>
        <v>#N/A</v>
      </c>
      <c r="T5344" s="33" t="str">
        <f t="shared" si="151"/>
        <v/>
      </c>
    </row>
    <row r="5345" spans="15:20" x14ac:dyDescent="0.3">
      <c r="O5345" s="33" t="e">
        <f>VLOOKUP($A4779,Master!$A:$B,2,0)&amp;$J4779&amp;$K4779</f>
        <v>#N/A</v>
      </c>
      <c r="P5345" s="33" t="e">
        <f>IF(OR($A4779="KE0",$A4779="KZ0",$A4779="KV0",$A4779="KH0",$A4779="KE",$A4779="KZ",),VLOOKUP($A4779&amp;$F4779,Master!$D:$E,2,0)&amp;$J4779&amp;$K4779,VLOOKUP($A4779,Master!$D:$E,2,0)&amp;Sheet1!$J4779&amp;Sheet1!$K4779)</f>
        <v>#N/A</v>
      </c>
      <c r="Q5345" s="33" t="str">
        <f t="shared" si="150"/>
        <v/>
      </c>
      <c r="R5345" s="33" t="e">
        <f>IF(IF(VLOOKUP($A4779,Master!$G:$J,4,0)="x",Sheet1!$A4779,"")="","",IF(VLOOKUP($A4779,Master!$G:$J,4,0)="x",Sheet1!$A4779,"")&amp;$J4779&amp;$K4779)</f>
        <v>#N/A</v>
      </c>
      <c r="S5345" s="33" t="e">
        <f>IF(VLOOKUP($A4779,Master!$L:$M,2,0)=0,"",VLOOKUP($A4779,Master!$L:$M,2,0)&amp;$J4779&amp;$L4779)</f>
        <v>#N/A</v>
      </c>
      <c r="T5345" s="33" t="str">
        <f t="shared" si="151"/>
        <v/>
      </c>
    </row>
    <row r="5346" spans="15:20" x14ac:dyDescent="0.3">
      <c r="O5346" s="33" t="e">
        <f>VLOOKUP($A4780,Master!$A:$B,2,0)&amp;$J4780&amp;$K4780</f>
        <v>#N/A</v>
      </c>
      <c r="P5346" s="33" t="e">
        <f>IF(OR($A4780="KE0",$A4780="KZ0",$A4780="KV0",$A4780="KH0",$A4780="KE",$A4780="KZ",),VLOOKUP($A4780&amp;$F4780,Master!$D:$E,2,0)&amp;$J4780&amp;$K4780,VLOOKUP($A4780,Master!$D:$E,2,0)&amp;Sheet1!$J4780&amp;Sheet1!$K4780)</f>
        <v>#N/A</v>
      </c>
      <c r="Q5346" s="33" t="str">
        <f t="shared" si="150"/>
        <v/>
      </c>
      <c r="R5346" s="33" t="e">
        <f>IF(IF(VLOOKUP($A4780,Master!$G:$J,4,0)="x",Sheet1!$A4780,"")="","",IF(VLOOKUP($A4780,Master!$G:$J,4,0)="x",Sheet1!$A4780,"")&amp;$J4780&amp;$K4780)</f>
        <v>#N/A</v>
      </c>
      <c r="S5346" s="33" t="e">
        <f>IF(VLOOKUP($A4780,Master!$L:$M,2,0)=0,"",VLOOKUP($A4780,Master!$L:$M,2,0)&amp;$J4780&amp;$L4780)</f>
        <v>#N/A</v>
      </c>
      <c r="T5346" s="33" t="str">
        <f t="shared" si="151"/>
        <v/>
      </c>
    </row>
    <row r="5347" spans="15:20" x14ac:dyDescent="0.3">
      <c r="O5347" s="33" t="e">
        <f>VLOOKUP($A4781,Master!$A:$B,2,0)&amp;$J4781&amp;$K4781</f>
        <v>#N/A</v>
      </c>
      <c r="P5347" s="33" t="e">
        <f>IF(OR($A4781="KE0",$A4781="KZ0",$A4781="KV0",$A4781="KH0",$A4781="KE",$A4781="KZ",),VLOOKUP($A4781&amp;$F4781,Master!$D:$E,2,0)&amp;$J4781&amp;$K4781,VLOOKUP($A4781,Master!$D:$E,2,0)&amp;Sheet1!$J4781&amp;Sheet1!$K4781)</f>
        <v>#N/A</v>
      </c>
      <c r="Q5347" s="33" t="str">
        <f t="shared" si="150"/>
        <v/>
      </c>
      <c r="R5347" s="33" t="e">
        <f>IF(IF(VLOOKUP($A4781,Master!$G:$J,4,0)="x",Sheet1!$A4781,"")="","",IF(VLOOKUP($A4781,Master!$G:$J,4,0)="x",Sheet1!$A4781,"")&amp;$J4781&amp;$K4781)</f>
        <v>#N/A</v>
      </c>
      <c r="S5347" s="33" t="e">
        <f>IF(VLOOKUP($A4781,Master!$L:$M,2,0)=0,"",VLOOKUP($A4781,Master!$L:$M,2,0)&amp;$J4781&amp;$L4781)</f>
        <v>#N/A</v>
      </c>
      <c r="T5347" s="33" t="str">
        <f t="shared" si="151"/>
        <v/>
      </c>
    </row>
    <row r="5348" spans="15:20" x14ac:dyDescent="0.3">
      <c r="O5348" s="33" t="e">
        <f>VLOOKUP($A4782,Master!$A:$B,2,0)&amp;$J4782&amp;$K4782</f>
        <v>#N/A</v>
      </c>
      <c r="P5348" s="33" t="e">
        <f>IF(OR($A4782="KE0",$A4782="KZ0",$A4782="KV0",$A4782="KH0",$A4782="KE",$A4782="KZ",),VLOOKUP($A4782&amp;$F4782,Master!$D:$E,2,0)&amp;$J4782&amp;$K4782,VLOOKUP($A4782,Master!$D:$E,2,0)&amp;Sheet1!$J4782&amp;Sheet1!$K4782)</f>
        <v>#N/A</v>
      </c>
      <c r="Q5348" s="33" t="str">
        <f t="shared" si="150"/>
        <v/>
      </c>
      <c r="R5348" s="33" t="e">
        <f>IF(IF(VLOOKUP($A4782,Master!$G:$J,4,0)="x",Sheet1!$A4782,"")="","",IF(VLOOKUP($A4782,Master!$G:$J,4,0)="x",Sheet1!$A4782,"")&amp;$J4782&amp;$K4782)</f>
        <v>#N/A</v>
      </c>
      <c r="S5348" s="33" t="e">
        <f>IF(VLOOKUP($A4782,Master!$L:$M,2,0)=0,"",VLOOKUP($A4782,Master!$L:$M,2,0)&amp;$J4782&amp;$L4782)</f>
        <v>#N/A</v>
      </c>
      <c r="T5348" s="33" t="str">
        <f t="shared" si="151"/>
        <v/>
      </c>
    </row>
    <row r="5349" spans="15:20" x14ac:dyDescent="0.3">
      <c r="O5349" s="33" t="e">
        <f>VLOOKUP($A4783,Master!$A:$B,2,0)&amp;$J4783&amp;$K4783</f>
        <v>#N/A</v>
      </c>
      <c r="P5349" s="33" t="e">
        <f>IF(OR($A4783="KE0",$A4783="KZ0",$A4783="KV0",$A4783="KH0",$A4783="KE",$A4783="KZ",),VLOOKUP($A4783&amp;$F4783,Master!$D:$E,2,0)&amp;$J4783&amp;$K4783,VLOOKUP($A4783,Master!$D:$E,2,0)&amp;Sheet1!$J4783&amp;Sheet1!$K4783)</f>
        <v>#N/A</v>
      </c>
      <c r="Q5349" s="33" t="str">
        <f t="shared" si="150"/>
        <v/>
      </c>
      <c r="R5349" s="33" t="e">
        <f>IF(IF(VLOOKUP($A4783,Master!$G:$J,4,0)="x",Sheet1!$A4783,"")="","",IF(VLOOKUP($A4783,Master!$G:$J,4,0)="x",Sheet1!$A4783,"")&amp;$J4783&amp;$K4783)</f>
        <v>#N/A</v>
      </c>
      <c r="S5349" s="33" t="e">
        <f>IF(VLOOKUP($A4783,Master!$L:$M,2,0)=0,"",VLOOKUP($A4783,Master!$L:$M,2,0)&amp;$J4783&amp;$L4783)</f>
        <v>#N/A</v>
      </c>
      <c r="T5349" s="33" t="str">
        <f t="shared" si="151"/>
        <v/>
      </c>
    </row>
    <row r="5350" spans="15:20" x14ac:dyDescent="0.3">
      <c r="O5350" s="33" t="e">
        <f>VLOOKUP($A4784,Master!$A:$B,2,0)&amp;$J4784&amp;$K4784</f>
        <v>#N/A</v>
      </c>
      <c r="P5350" s="33" t="e">
        <f>IF(OR($A4784="KE0",$A4784="KZ0",$A4784="KV0",$A4784="KH0",$A4784="KE",$A4784="KZ",),VLOOKUP($A4784&amp;$F4784,Master!$D:$E,2,0)&amp;$J4784&amp;$K4784,VLOOKUP($A4784,Master!$D:$E,2,0)&amp;Sheet1!$J4784&amp;Sheet1!$K4784)</f>
        <v>#N/A</v>
      </c>
      <c r="Q5350" s="33" t="str">
        <f t="shared" si="150"/>
        <v/>
      </c>
      <c r="R5350" s="33" t="e">
        <f>IF(IF(VLOOKUP($A4784,Master!$G:$J,4,0)="x",Sheet1!$A4784,"")="","",IF(VLOOKUP($A4784,Master!$G:$J,4,0)="x",Sheet1!$A4784,"")&amp;$J4784&amp;$K4784)</f>
        <v>#N/A</v>
      </c>
      <c r="S5350" s="33" t="e">
        <f>IF(VLOOKUP($A4784,Master!$L:$M,2,0)=0,"",VLOOKUP($A4784,Master!$L:$M,2,0)&amp;$J4784&amp;$L4784)</f>
        <v>#N/A</v>
      </c>
      <c r="T5350" s="33" t="str">
        <f t="shared" si="151"/>
        <v/>
      </c>
    </row>
    <row r="5351" spans="15:20" x14ac:dyDescent="0.3">
      <c r="O5351" s="33" t="e">
        <f>VLOOKUP($A4785,Master!$A:$B,2,0)&amp;$J4785&amp;$K4785</f>
        <v>#N/A</v>
      </c>
      <c r="P5351" s="33" t="e">
        <f>IF(OR($A4785="KE0",$A4785="KZ0",$A4785="KV0",$A4785="KH0",$A4785="KE",$A4785="KZ",),VLOOKUP($A4785&amp;$F4785,Master!$D:$E,2,0)&amp;$J4785&amp;$K4785,VLOOKUP($A4785,Master!$D:$E,2,0)&amp;Sheet1!$J4785&amp;Sheet1!$K4785)</f>
        <v>#N/A</v>
      </c>
      <c r="Q5351" s="33" t="str">
        <f t="shared" si="150"/>
        <v/>
      </c>
      <c r="R5351" s="33" t="e">
        <f>IF(IF(VLOOKUP($A4785,Master!$G:$J,4,0)="x",Sheet1!$A4785,"")="","",IF(VLOOKUP($A4785,Master!$G:$J,4,0)="x",Sheet1!$A4785,"")&amp;$J4785&amp;$K4785)</f>
        <v>#N/A</v>
      </c>
      <c r="S5351" s="33" t="e">
        <f>IF(VLOOKUP($A4785,Master!$L:$M,2,0)=0,"",VLOOKUP($A4785,Master!$L:$M,2,0)&amp;$J4785&amp;$L4785)</f>
        <v>#N/A</v>
      </c>
      <c r="T5351" s="33" t="str">
        <f t="shared" si="151"/>
        <v/>
      </c>
    </row>
    <row r="5352" spans="15:20" x14ac:dyDescent="0.3">
      <c r="O5352" s="33" t="e">
        <f>VLOOKUP($A4786,Master!$A:$B,2,0)&amp;$J4786&amp;$K4786</f>
        <v>#N/A</v>
      </c>
      <c r="P5352" s="33" t="e">
        <f>IF(OR($A4786="KE0",$A4786="KZ0",$A4786="KV0",$A4786="KH0",$A4786="KE",$A4786="KZ",),VLOOKUP($A4786&amp;$F4786,Master!$D:$E,2,0)&amp;$J4786&amp;$K4786,VLOOKUP($A4786,Master!$D:$E,2,0)&amp;Sheet1!$J4786&amp;Sheet1!$K4786)</f>
        <v>#N/A</v>
      </c>
      <c r="Q5352" s="33" t="str">
        <f t="shared" si="150"/>
        <v/>
      </c>
      <c r="R5352" s="33" t="e">
        <f>IF(IF(VLOOKUP($A4786,Master!$G:$J,4,0)="x",Sheet1!$A4786,"")="","",IF(VLOOKUP($A4786,Master!$G:$J,4,0)="x",Sheet1!$A4786,"")&amp;$J4786&amp;$K4786)</f>
        <v>#N/A</v>
      </c>
      <c r="S5352" s="33" t="e">
        <f>IF(VLOOKUP($A4786,Master!$L:$M,2,0)=0,"",VLOOKUP($A4786,Master!$L:$M,2,0)&amp;$J4786&amp;$L4786)</f>
        <v>#N/A</v>
      </c>
      <c r="T5352" s="33" t="str">
        <f t="shared" si="151"/>
        <v/>
      </c>
    </row>
    <row r="5353" spans="15:20" x14ac:dyDescent="0.3">
      <c r="O5353" s="33" t="e">
        <f>VLOOKUP($A4787,Master!$A:$B,2,0)&amp;$J4787&amp;$K4787</f>
        <v>#N/A</v>
      </c>
      <c r="P5353" s="33" t="e">
        <f>IF(OR($A4787="KE0",$A4787="KZ0",$A4787="KV0",$A4787="KH0",$A4787="KE",$A4787="KZ",),VLOOKUP($A4787&amp;$F4787,Master!$D:$E,2,0)&amp;$J4787&amp;$K4787,VLOOKUP($A4787,Master!$D:$E,2,0)&amp;Sheet1!$J4787&amp;Sheet1!$K4787)</f>
        <v>#N/A</v>
      </c>
      <c r="Q5353" s="33" t="str">
        <f t="shared" si="150"/>
        <v/>
      </c>
      <c r="R5353" s="33" t="e">
        <f>IF(IF(VLOOKUP($A4787,Master!$G:$J,4,0)="x",Sheet1!$A4787,"")="","",IF(VLOOKUP($A4787,Master!$G:$J,4,0)="x",Sheet1!$A4787,"")&amp;$J4787&amp;$K4787)</f>
        <v>#N/A</v>
      </c>
      <c r="S5353" s="33" t="e">
        <f>IF(VLOOKUP($A4787,Master!$L:$M,2,0)=0,"",VLOOKUP($A4787,Master!$L:$M,2,0)&amp;$J4787&amp;$L4787)</f>
        <v>#N/A</v>
      </c>
      <c r="T5353" s="33" t="str">
        <f t="shared" si="151"/>
        <v/>
      </c>
    </row>
    <row r="5354" spans="15:20" x14ac:dyDescent="0.3">
      <c r="O5354" s="33" t="e">
        <f>VLOOKUP($A4788,Master!$A:$B,2,0)&amp;$J4788&amp;$K4788</f>
        <v>#N/A</v>
      </c>
      <c r="P5354" s="33" t="e">
        <f>IF(OR($A4788="KE0",$A4788="KZ0",$A4788="KV0",$A4788="KH0",$A4788="KE",$A4788="KZ",),VLOOKUP($A4788&amp;$F4788,Master!$D:$E,2,0)&amp;$J4788&amp;$K4788,VLOOKUP($A4788,Master!$D:$E,2,0)&amp;Sheet1!$J4788&amp;Sheet1!$K4788)</f>
        <v>#N/A</v>
      </c>
      <c r="Q5354" s="33" t="str">
        <f t="shared" si="150"/>
        <v/>
      </c>
      <c r="R5354" s="33" t="e">
        <f>IF(IF(VLOOKUP($A4788,Master!$G:$J,4,0)="x",Sheet1!$A4788,"")="","",IF(VLOOKUP($A4788,Master!$G:$J,4,0)="x",Sheet1!$A4788,"")&amp;$J4788&amp;$K4788)</f>
        <v>#N/A</v>
      </c>
      <c r="S5354" s="33" t="e">
        <f>IF(VLOOKUP($A4788,Master!$L:$M,2,0)=0,"",VLOOKUP($A4788,Master!$L:$M,2,0)&amp;$J4788&amp;$L4788)</f>
        <v>#N/A</v>
      </c>
      <c r="T5354" s="33" t="str">
        <f t="shared" si="151"/>
        <v/>
      </c>
    </row>
    <row r="5355" spans="15:20" x14ac:dyDescent="0.3">
      <c r="O5355" s="33" t="e">
        <f>VLOOKUP($A4789,Master!$A:$B,2,0)&amp;$J4789&amp;$K4789</f>
        <v>#N/A</v>
      </c>
      <c r="P5355" s="33" t="e">
        <f>IF(OR($A4789="KE0",$A4789="KZ0",$A4789="KV0",$A4789="KH0",$A4789="KE",$A4789="KZ",),VLOOKUP($A4789&amp;$F4789,Master!$D:$E,2,0)&amp;$J4789&amp;$K4789,VLOOKUP($A4789,Master!$D:$E,2,0)&amp;Sheet1!$J4789&amp;Sheet1!$K4789)</f>
        <v>#N/A</v>
      </c>
      <c r="Q5355" s="33" t="str">
        <f t="shared" si="150"/>
        <v/>
      </c>
      <c r="R5355" s="33" t="e">
        <f>IF(IF(VLOOKUP($A4789,Master!$G:$J,4,0)="x",Sheet1!$A4789,"")="","",IF(VLOOKUP($A4789,Master!$G:$J,4,0)="x",Sheet1!$A4789,"")&amp;$J4789&amp;$K4789)</f>
        <v>#N/A</v>
      </c>
      <c r="S5355" s="33" t="e">
        <f>IF(VLOOKUP($A4789,Master!$L:$M,2,0)=0,"",VLOOKUP($A4789,Master!$L:$M,2,0)&amp;$J4789&amp;$L4789)</f>
        <v>#N/A</v>
      </c>
      <c r="T5355" s="33" t="str">
        <f t="shared" si="151"/>
        <v/>
      </c>
    </row>
    <row r="5356" spans="15:20" x14ac:dyDescent="0.3">
      <c r="O5356" s="33" t="e">
        <f>VLOOKUP($A4790,Master!$A:$B,2,0)&amp;$J4790&amp;$K4790</f>
        <v>#N/A</v>
      </c>
      <c r="P5356" s="33" t="e">
        <f>IF(OR($A4790="KE0",$A4790="KZ0",$A4790="KV0",$A4790="KH0",$A4790="KE",$A4790="KZ",),VLOOKUP($A4790&amp;$F4790,Master!$D:$E,2,0)&amp;$J4790&amp;$K4790,VLOOKUP($A4790,Master!$D:$E,2,0)&amp;Sheet1!$J4790&amp;Sheet1!$K4790)</f>
        <v>#N/A</v>
      </c>
      <c r="Q5356" s="33" t="str">
        <f t="shared" si="150"/>
        <v/>
      </c>
      <c r="R5356" s="33" t="e">
        <f>IF(IF(VLOOKUP($A4790,Master!$G:$J,4,0)="x",Sheet1!$A4790,"")="","",IF(VLOOKUP($A4790,Master!$G:$J,4,0)="x",Sheet1!$A4790,"")&amp;$J4790&amp;$K4790)</f>
        <v>#N/A</v>
      </c>
      <c r="S5356" s="33" t="e">
        <f>IF(VLOOKUP($A4790,Master!$L:$M,2,0)=0,"",VLOOKUP($A4790,Master!$L:$M,2,0)&amp;$J4790&amp;$L4790)</f>
        <v>#N/A</v>
      </c>
      <c r="T5356" s="33" t="str">
        <f t="shared" si="151"/>
        <v/>
      </c>
    </row>
    <row r="5357" spans="15:20" x14ac:dyDescent="0.3">
      <c r="O5357" s="33" t="e">
        <f>VLOOKUP($A4791,Master!$A:$B,2,0)&amp;$J4791&amp;$K4791</f>
        <v>#N/A</v>
      </c>
      <c r="P5357" s="33" t="e">
        <f>IF(OR($A4791="KE0",$A4791="KZ0",$A4791="KV0",$A4791="KH0",$A4791="KE",$A4791="KZ",),VLOOKUP($A4791&amp;$F4791,Master!$D:$E,2,0)&amp;$J4791&amp;$K4791,VLOOKUP($A4791,Master!$D:$E,2,0)&amp;Sheet1!$J4791&amp;Sheet1!$K4791)</f>
        <v>#N/A</v>
      </c>
      <c r="Q5357" s="33" t="str">
        <f t="shared" si="150"/>
        <v/>
      </c>
      <c r="R5357" s="33" t="e">
        <f>IF(IF(VLOOKUP($A4791,Master!$G:$J,4,0)="x",Sheet1!$A4791,"")="","",IF(VLOOKUP($A4791,Master!$G:$J,4,0)="x",Sheet1!$A4791,"")&amp;$J4791&amp;$K4791)</f>
        <v>#N/A</v>
      </c>
      <c r="S5357" s="33" t="e">
        <f>IF(VLOOKUP($A4791,Master!$L:$M,2,0)=0,"",VLOOKUP($A4791,Master!$L:$M,2,0)&amp;$J4791&amp;$L4791)</f>
        <v>#N/A</v>
      </c>
      <c r="T5357" s="33" t="str">
        <f t="shared" si="151"/>
        <v/>
      </c>
    </row>
    <row r="5358" spans="15:20" x14ac:dyDescent="0.3">
      <c r="O5358" s="33" t="e">
        <f>VLOOKUP($A4792,Master!$A:$B,2,0)&amp;$J4792&amp;$K4792</f>
        <v>#N/A</v>
      </c>
      <c r="P5358" s="33" t="e">
        <f>IF(OR($A4792="KE0",$A4792="KZ0",$A4792="KV0",$A4792="KH0",$A4792="KE",$A4792="KZ",),VLOOKUP($A4792&amp;$F4792,Master!$D:$E,2,0)&amp;$J4792&amp;$K4792,VLOOKUP($A4792,Master!$D:$E,2,0)&amp;Sheet1!$J4792&amp;Sheet1!$K4792)</f>
        <v>#N/A</v>
      </c>
      <c r="Q5358" s="33" t="str">
        <f t="shared" si="150"/>
        <v/>
      </c>
      <c r="R5358" s="33" t="e">
        <f>IF(IF(VLOOKUP($A4792,Master!$G:$J,4,0)="x",Sheet1!$A4792,"")="","",IF(VLOOKUP($A4792,Master!$G:$J,4,0)="x",Sheet1!$A4792,"")&amp;$J4792&amp;$K4792)</f>
        <v>#N/A</v>
      </c>
      <c r="S5358" s="33" t="e">
        <f>IF(VLOOKUP($A4792,Master!$L:$M,2,0)=0,"",VLOOKUP($A4792,Master!$L:$M,2,0)&amp;$J4792&amp;$L4792)</f>
        <v>#N/A</v>
      </c>
      <c r="T5358" s="33" t="str">
        <f t="shared" si="151"/>
        <v/>
      </c>
    </row>
    <row r="5359" spans="15:20" x14ac:dyDescent="0.3">
      <c r="O5359" s="33" t="e">
        <f>VLOOKUP($A4793,Master!$A:$B,2,0)&amp;$J4793&amp;$K4793</f>
        <v>#N/A</v>
      </c>
      <c r="P5359" s="33" t="e">
        <f>IF(OR($A4793="KE0",$A4793="KZ0",$A4793="KV0",$A4793="KH0",$A4793="KE",$A4793="KZ",),VLOOKUP($A4793&amp;$F4793,Master!$D:$E,2,0)&amp;$J4793&amp;$K4793,VLOOKUP($A4793,Master!$D:$E,2,0)&amp;Sheet1!$J4793&amp;Sheet1!$K4793)</f>
        <v>#N/A</v>
      </c>
      <c r="Q5359" s="33" t="str">
        <f t="shared" si="150"/>
        <v/>
      </c>
      <c r="R5359" s="33" t="e">
        <f>IF(IF(VLOOKUP($A4793,Master!$G:$J,4,0)="x",Sheet1!$A4793,"")="","",IF(VLOOKUP($A4793,Master!$G:$J,4,0)="x",Sheet1!$A4793,"")&amp;$J4793&amp;$K4793)</f>
        <v>#N/A</v>
      </c>
      <c r="S5359" s="33" t="e">
        <f>IF(VLOOKUP($A4793,Master!$L:$M,2,0)=0,"",VLOOKUP($A4793,Master!$L:$M,2,0)&amp;$J4793&amp;$L4793)</f>
        <v>#N/A</v>
      </c>
      <c r="T5359" s="33" t="str">
        <f t="shared" si="151"/>
        <v/>
      </c>
    </row>
    <row r="5360" spans="15:20" x14ac:dyDescent="0.3">
      <c r="O5360" s="33" t="e">
        <f>VLOOKUP($A4794,Master!$A:$B,2,0)&amp;$J4794&amp;$K4794</f>
        <v>#N/A</v>
      </c>
      <c r="P5360" s="33" t="e">
        <f>IF(OR($A4794="KE0",$A4794="KZ0",$A4794="KV0",$A4794="KH0",$A4794="KE",$A4794="KZ",),VLOOKUP($A4794&amp;$F4794,Master!$D:$E,2,0)&amp;$J4794&amp;$K4794,VLOOKUP($A4794,Master!$D:$E,2,0)&amp;Sheet1!$J4794&amp;Sheet1!$K4794)</f>
        <v>#N/A</v>
      </c>
      <c r="Q5360" s="33" t="str">
        <f t="shared" si="150"/>
        <v/>
      </c>
      <c r="R5360" s="33" t="e">
        <f>IF(IF(VLOOKUP($A4794,Master!$G:$J,4,0)="x",Sheet1!$A4794,"")="","",IF(VLOOKUP($A4794,Master!$G:$J,4,0)="x",Sheet1!$A4794,"")&amp;$J4794&amp;$K4794)</f>
        <v>#N/A</v>
      </c>
      <c r="S5360" s="33" t="e">
        <f>IF(VLOOKUP($A4794,Master!$L:$M,2,0)=0,"",VLOOKUP($A4794,Master!$L:$M,2,0)&amp;$J4794&amp;$L4794)</f>
        <v>#N/A</v>
      </c>
      <c r="T5360" s="33" t="str">
        <f t="shared" si="151"/>
        <v/>
      </c>
    </row>
    <row r="5361" spans="15:20" x14ac:dyDescent="0.3">
      <c r="O5361" s="33" t="e">
        <f>VLOOKUP($A4795,Master!$A:$B,2,0)&amp;$J4795&amp;$K4795</f>
        <v>#N/A</v>
      </c>
      <c r="P5361" s="33" t="e">
        <f>IF(OR($A4795="KE0",$A4795="KZ0",$A4795="KV0",$A4795="KH0",$A4795="KE",$A4795="KZ",),VLOOKUP($A4795&amp;$F4795,Master!$D:$E,2,0)&amp;$J4795&amp;$K4795,VLOOKUP($A4795,Master!$D:$E,2,0)&amp;Sheet1!$J4795&amp;Sheet1!$K4795)</f>
        <v>#N/A</v>
      </c>
      <c r="Q5361" s="33" t="str">
        <f t="shared" si="150"/>
        <v/>
      </c>
      <c r="R5361" s="33" t="e">
        <f>IF(IF(VLOOKUP($A4795,Master!$G:$J,4,0)="x",Sheet1!$A4795,"")="","",IF(VLOOKUP($A4795,Master!$G:$J,4,0)="x",Sheet1!$A4795,"")&amp;$J4795&amp;$K4795)</f>
        <v>#N/A</v>
      </c>
      <c r="S5361" s="33" t="e">
        <f>IF(VLOOKUP($A4795,Master!$L:$M,2,0)=0,"",VLOOKUP($A4795,Master!$L:$M,2,0)&amp;$J4795&amp;$L4795)</f>
        <v>#N/A</v>
      </c>
      <c r="T5361" s="33" t="str">
        <f t="shared" si="151"/>
        <v/>
      </c>
    </row>
    <row r="5362" spans="15:20" x14ac:dyDescent="0.3">
      <c r="O5362" s="33" t="e">
        <f>VLOOKUP($A4796,Master!$A:$B,2,0)&amp;$J4796&amp;$K4796</f>
        <v>#N/A</v>
      </c>
      <c r="P5362" s="33" t="e">
        <f>IF(OR($A4796="KE0",$A4796="KZ0",$A4796="KV0",$A4796="KH0",$A4796="KE",$A4796="KZ",),VLOOKUP($A4796&amp;$F4796,Master!$D:$E,2,0)&amp;$J4796&amp;$K4796,VLOOKUP($A4796,Master!$D:$E,2,0)&amp;Sheet1!$J4796&amp;Sheet1!$K4796)</f>
        <v>#N/A</v>
      </c>
      <c r="Q5362" s="33" t="str">
        <f t="shared" si="150"/>
        <v/>
      </c>
      <c r="R5362" s="33" t="e">
        <f>IF(IF(VLOOKUP($A4796,Master!$G:$J,4,0)="x",Sheet1!$A4796,"")="","",IF(VLOOKUP($A4796,Master!$G:$J,4,0)="x",Sheet1!$A4796,"")&amp;$J4796&amp;$K4796)</f>
        <v>#N/A</v>
      </c>
      <c r="S5362" s="33" t="e">
        <f>IF(VLOOKUP($A4796,Master!$L:$M,2,0)=0,"",VLOOKUP($A4796,Master!$L:$M,2,0)&amp;$J4796&amp;$L4796)</f>
        <v>#N/A</v>
      </c>
      <c r="T5362" s="33" t="str">
        <f t="shared" si="151"/>
        <v/>
      </c>
    </row>
    <row r="5363" spans="15:20" x14ac:dyDescent="0.3">
      <c r="O5363" s="33" t="e">
        <f>VLOOKUP($A4797,Master!$A:$B,2,0)&amp;$J4797&amp;$K4797</f>
        <v>#N/A</v>
      </c>
      <c r="P5363" s="33" t="e">
        <f>IF(OR($A4797="KE0",$A4797="KZ0",$A4797="KV0",$A4797="KH0",$A4797="KE",$A4797="KZ",),VLOOKUP($A4797&amp;$F4797,Master!$D:$E,2,0)&amp;$J4797&amp;$K4797,VLOOKUP($A4797,Master!$D:$E,2,0)&amp;Sheet1!$J4797&amp;Sheet1!$K4797)</f>
        <v>#N/A</v>
      </c>
      <c r="Q5363" s="33" t="str">
        <f t="shared" si="150"/>
        <v/>
      </c>
      <c r="R5363" s="33" t="e">
        <f>IF(IF(VLOOKUP($A4797,Master!$G:$J,4,0)="x",Sheet1!$A4797,"")="","",IF(VLOOKUP($A4797,Master!$G:$J,4,0)="x",Sheet1!$A4797,"")&amp;$J4797&amp;$K4797)</f>
        <v>#N/A</v>
      </c>
      <c r="S5363" s="33" t="e">
        <f>IF(VLOOKUP($A4797,Master!$L:$M,2,0)=0,"",VLOOKUP($A4797,Master!$L:$M,2,0)&amp;$J4797&amp;$L4797)</f>
        <v>#N/A</v>
      </c>
      <c r="T5363" s="33" t="str">
        <f t="shared" si="151"/>
        <v/>
      </c>
    </row>
    <row r="5364" spans="15:20" x14ac:dyDescent="0.3">
      <c r="O5364" s="33" t="e">
        <f>VLOOKUP($A4798,Master!$A:$B,2,0)&amp;$J4798&amp;$K4798</f>
        <v>#N/A</v>
      </c>
      <c r="P5364" s="33" t="e">
        <f>IF(OR($A4798="KE0",$A4798="KZ0",$A4798="KV0",$A4798="KH0",$A4798="KE",$A4798="KZ",),VLOOKUP($A4798&amp;$F4798,Master!$D:$E,2,0)&amp;$J4798&amp;$K4798,VLOOKUP($A4798,Master!$D:$E,2,0)&amp;Sheet1!$J4798&amp;Sheet1!$K4798)</f>
        <v>#N/A</v>
      </c>
      <c r="Q5364" s="33" t="str">
        <f t="shared" si="150"/>
        <v/>
      </c>
      <c r="R5364" s="33" t="e">
        <f>IF(IF(VLOOKUP($A4798,Master!$G:$J,4,0)="x",Sheet1!$A4798,"")="","",IF(VLOOKUP($A4798,Master!$G:$J,4,0)="x",Sheet1!$A4798,"")&amp;$J4798&amp;$K4798)</f>
        <v>#N/A</v>
      </c>
      <c r="S5364" s="33" t="e">
        <f>IF(VLOOKUP($A4798,Master!$L:$M,2,0)=0,"",VLOOKUP($A4798,Master!$L:$M,2,0)&amp;$J4798&amp;$L4798)</f>
        <v>#N/A</v>
      </c>
      <c r="T5364" s="33" t="str">
        <f t="shared" si="151"/>
        <v/>
      </c>
    </row>
    <row r="5365" spans="15:20" x14ac:dyDescent="0.3">
      <c r="O5365" s="33" t="e">
        <f>VLOOKUP($A4799,Master!$A:$B,2,0)&amp;$J4799&amp;$K4799</f>
        <v>#N/A</v>
      </c>
      <c r="P5365" s="33" t="e">
        <f>IF(OR($A4799="KE0",$A4799="KZ0",$A4799="KV0",$A4799="KH0",$A4799="KE",$A4799="KZ",),VLOOKUP($A4799&amp;$F4799,Master!$D:$E,2,0)&amp;$J4799&amp;$K4799,VLOOKUP($A4799,Master!$D:$E,2,0)&amp;Sheet1!$J4799&amp;Sheet1!$K4799)</f>
        <v>#N/A</v>
      </c>
      <c r="Q5365" s="33" t="str">
        <f t="shared" si="150"/>
        <v/>
      </c>
      <c r="R5365" s="33" t="e">
        <f>IF(IF(VLOOKUP($A4799,Master!$G:$J,4,0)="x",Sheet1!$A4799,"")="","",IF(VLOOKUP($A4799,Master!$G:$J,4,0)="x",Sheet1!$A4799,"")&amp;$J4799&amp;$K4799)</f>
        <v>#N/A</v>
      </c>
      <c r="S5365" s="33" t="e">
        <f>IF(VLOOKUP($A4799,Master!$L:$M,2,0)=0,"",VLOOKUP($A4799,Master!$L:$M,2,0)&amp;$J4799&amp;$L4799)</f>
        <v>#N/A</v>
      </c>
      <c r="T5365" s="33" t="str">
        <f t="shared" si="151"/>
        <v/>
      </c>
    </row>
    <row r="5366" spans="15:20" x14ac:dyDescent="0.3">
      <c r="O5366" s="33" t="e">
        <f>VLOOKUP($A4800,Master!$A:$B,2,0)&amp;$J4800&amp;$K4800</f>
        <v>#N/A</v>
      </c>
      <c r="P5366" s="33" t="e">
        <f>IF(OR($A4800="KE0",$A4800="KZ0",$A4800="KV0",$A4800="KH0",$A4800="KE",$A4800="KZ",),VLOOKUP($A4800&amp;$F4800,Master!$D:$E,2,0)&amp;$J4800&amp;$K4800,VLOOKUP($A4800,Master!$D:$E,2,0)&amp;Sheet1!$J4800&amp;Sheet1!$K4800)</f>
        <v>#N/A</v>
      </c>
      <c r="Q5366" s="33" t="str">
        <f t="shared" si="150"/>
        <v/>
      </c>
      <c r="R5366" s="33" t="e">
        <f>IF(IF(VLOOKUP($A4800,Master!$G:$J,4,0)="x",Sheet1!$A4800,"")="","",IF(VLOOKUP($A4800,Master!$G:$J,4,0)="x",Sheet1!$A4800,"")&amp;$J4800&amp;$K4800)</f>
        <v>#N/A</v>
      </c>
      <c r="S5366" s="33" t="e">
        <f>IF(VLOOKUP($A4800,Master!$L:$M,2,0)=0,"",VLOOKUP($A4800,Master!$L:$M,2,0)&amp;$J4800&amp;$L4800)</f>
        <v>#N/A</v>
      </c>
      <c r="T5366" s="33" t="str">
        <f t="shared" si="151"/>
        <v/>
      </c>
    </row>
    <row r="5367" spans="15:20" x14ac:dyDescent="0.3">
      <c r="O5367" s="33" t="e">
        <f>VLOOKUP($A4801,Master!$A:$B,2,0)&amp;$J4801&amp;$K4801</f>
        <v>#N/A</v>
      </c>
      <c r="P5367" s="33" t="e">
        <f>IF(OR($A4801="KE0",$A4801="KZ0",$A4801="KV0",$A4801="KH0",$A4801="KE",$A4801="KZ",),VLOOKUP($A4801&amp;$F4801,Master!$D:$E,2,0)&amp;$J4801&amp;$K4801,VLOOKUP($A4801,Master!$D:$E,2,0)&amp;Sheet1!$J4801&amp;Sheet1!$K4801)</f>
        <v>#N/A</v>
      </c>
      <c r="Q5367" s="33" t="str">
        <f t="shared" si="150"/>
        <v/>
      </c>
      <c r="R5367" s="33" t="e">
        <f>IF(IF(VLOOKUP($A4801,Master!$G:$J,4,0)="x",Sheet1!$A4801,"")="","",IF(VLOOKUP($A4801,Master!$G:$J,4,0)="x",Sheet1!$A4801,"")&amp;$J4801&amp;$K4801)</f>
        <v>#N/A</v>
      </c>
      <c r="S5367" s="33" t="e">
        <f>IF(VLOOKUP($A4801,Master!$L:$M,2,0)=0,"",VLOOKUP($A4801,Master!$L:$M,2,0)&amp;$J4801&amp;$L4801)</f>
        <v>#N/A</v>
      </c>
      <c r="T5367" s="33" t="str">
        <f t="shared" si="151"/>
        <v/>
      </c>
    </row>
    <row r="5368" spans="15:20" x14ac:dyDescent="0.3">
      <c r="O5368" s="33" t="e">
        <f>VLOOKUP($A4802,Master!$A:$B,2,0)&amp;$J4802&amp;$K4802</f>
        <v>#N/A</v>
      </c>
      <c r="P5368" s="33" t="e">
        <f>IF(OR($A4802="KE0",$A4802="KZ0",$A4802="KV0",$A4802="KH0",$A4802="KE",$A4802="KZ",),VLOOKUP($A4802&amp;$F4802,Master!$D:$E,2,0)&amp;$J4802&amp;$K4802,VLOOKUP($A4802,Master!$D:$E,2,0)&amp;Sheet1!$J4802&amp;Sheet1!$K4802)</f>
        <v>#N/A</v>
      </c>
      <c r="Q5368" s="33" t="str">
        <f t="shared" si="150"/>
        <v/>
      </c>
      <c r="R5368" s="33" t="e">
        <f>IF(IF(VLOOKUP($A4802,Master!$G:$J,4,0)="x",Sheet1!$A4802,"")="","",IF(VLOOKUP($A4802,Master!$G:$J,4,0)="x",Sheet1!$A4802,"")&amp;$J4802&amp;$K4802)</f>
        <v>#N/A</v>
      </c>
      <c r="S5368" s="33" t="e">
        <f>IF(VLOOKUP($A4802,Master!$L:$M,2,0)=0,"",VLOOKUP($A4802,Master!$L:$M,2,0)&amp;$J4802&amp;$L4802)</f>
        <v>#N/A</v>
      </c>
      <c r="T5368" s="33" t="str">
        <f t="shared" si="151"/>
        <v/>
      </c>
    </row>
    <row r="5369" spans="15:20" x14ac:dyDescent="0.3">
      <c r="O5369" s="33" t="e">
        <f>VLOOKUP($A4803,Master!$A:$B,2,0)&amp;$J4803&amp;$K4803</f>
        <v>#N/A</v>
      </c>
      <c r="P5369" s="33" t="e">
        <f>IF(OR($A4803="KE0",$A4803="KZ0",$A4803="KV0",$A4803="KH0",$A4803="KE",$A4803="KZ",),VLOOKUP($A4803&amp;$F4803,Master!$D:$E,2,0)&amp;$J4803&amp;$K4803,VLOOKUP($A4803,Master!$D:$E,2,0)&amp;Sheet1!$J4803&amp;Sheet1!$K4803)</f>
        <v>#N/A</v>
      </c>
      <c r="Q5369" s="33" t="str">
        <f t="shared" si="150"/>
        <v/>
      </c>
      <c r="R5369" s="33" t="e">
        <f>IF(IF(VLOOKUP($A4803,Master!$G:$J,4,0)="x",Sheet1!$A4803,"")="","",IF(VLOOKUP($A4803,Master!$G:$J,4,0)="x",Sheet1!$A4803,"")&amp;$J4803&amp;$K4803)</f>
        <v>#N/A</v>
      </c>
      <c r="S5369" s="33" t="e">
        <f>IF(VLOOKUP($A4803,Master!$L:$M,2,0)=0,"",VLOOKUP($A4803,Master!$L:$M,2,0)&amp;$J4803&amp;$L4803)</f>
        <v>#N/A</v>
      </c>
      <c r="T5369" s="33" t="str">
        <f t="shared" si="151"/>
        <v/>
      </c>
    </row>
    <row r="5370" spans="15:20" x14ac:dyDescent="0.3">
      <c r="O5370" s="33" t="e">
        <f>VLOOKUP($A4804,Master!$A:$B,2,0)&amp;$J4804&amp;$K4804</f>
        <v>#N/A</v>
      </c>
      <c r="P5370" s="33" t="e">
        <f>IF(OR($A4804="KE0",$A4804="KZ0",$A4804="KV0",$A4804="KH0",$A4804="KE",$A4804="KZ",),VLOOKUP($A4804&amp;$F4804,Master!$D:$E,2,0)&amp;$J4804&amp;$K4804,VLOOKUP($A4804,Master!$D:$E,2,0)&amp;Sheet1!$J4804&amp;Sheet1!$K4804)</f>
        <v>#N/A</v>
      </c>
      <c r="Q5370" s="33" t="str">
        <f t="shared" si="150"/>
        <v/>
      </c>
      <c r="R5370" s="33" t="e">
        <f>IF(IF(VLOOKUP($A4804,Master!$G:$J,4,0)="x",Sheet1!$A4804,"")="","",IF(VLOOKUP($A4804,Master!$G:$J,4,0)="x",Sheet1!$A4804,"")&amp;$J4804&amp;$K4804)</f>
        <v>#N/A</v>
      </c>
      <c r="S5370" s="33" t="e">
        <f>IF(VLOOKUP($A4804,Master!$L:$M,2,0)=0,"",VLOOKUP($A4804,Master!$L:$M,2,0)&amp;$J4804&amp;$L4804)</f>
        <v>#N/A</v>
      </c>
      <c r="T5370" s="33" t="str">
        <f t="shared" si="151"/>
        <v/>
      </c>
    </row>
    <row r="5371" spans="15:20" x14ac:dyDescent="0.3">
      <c r="O5371" s="33" t="e">
        <f>VLOOKUP($A4805,Master!$A:$B,2,0)&amp;$J4805&amp;$K4805</f>
        <v>#N/A</v>
      </c>
      <c r="P5371" s="33" t="e">
        <f>IF(OR($A4805="KE0",$A4805="KZ0",$A4805="KV0",$A4805="KH0",$A4805="KE",$A4805="KZ",),VLOOKUP($A4805&amp;$F4805,Master!$D:$E,2,0)&amp;$J4805&amp;$K4805,VLOOKUP($A4805,Master!$D:$E,2,0)&amp;Sheet1!$J4805&amp;Sheet1!$K4805)</f>
        <v>#N/A</v>
      </c>
      <c r="Q5371" s="33" t="str">
        <f t="shared" si="150"/>
        <v/>
      </c>
      <c r="R5371" s="33" t="e">
        <f>IF(IF(VLOOKUP($A4805,Master!$G:$J,4,0)="x",Sheet1!$A4805,"")="","",IF(VLOOKUP($A4805,Master!$G:$J,4,0)="x",Sheet1!$A4805,"")&amp;$J4805&amp;$K4805)</f>
        <v>#N/A</v>
      </c>
      <c r="S5371" s="33" t="e">
        <f>IF(VLOOKUP($A4805,Master!$L:$M,2,0)=0,"",VLOOKUP($A4805,Master!$L:$M,2,0)&amp;$J4805&amp;$L4805)</f>
        <v>#N/A</v>
      </c>
      <c r="T5371" s="33" t="str">
        <f t="shared" si="151"/>
        <v/>
      </c>
    </row>
    <row r="5372" spans="15:20" x14ac:dyDescent="0.3">
      <c r="O5372" s="33" t="e">
        <f>VLOOKUP($A4806,Master!$A:$B,2,0)&amp;$J4806&amp;$K4806</f>
        <v>#N/A</v>
      </c>
      <c r="P5372" s="33" t="e">
        <f>IF(OR($A4806="KE0",$A4806="KZ0",$A4806="KV0",$A4806="KH0",$A4806="KE",$A4806="KZ",),VLOOKUP($A4806&amp;$F4806,Master!$D:$E,2,0)&amp;$J4806&amp;$K4806,VLOOKUP($A4806,Master!$D:$E,2,0)&amp;Sheet1!$J4806&amp;Sheet1!$K4806)</f>
        <v>#N/A</v>
      </c>
      <c r="Q5372" s="33" t="str">
        <f t="shared" si="150"/>
        <v/>
      </c>
      <c r="R5372" s="33" t="e">
        <f>IF(IF(VLOOKUP($A4806,Master!$G:$J,4,0)="x",Sheet1!$A4806,"")="","",IF(VLOOKUP($A4806,Master!$G:$J,4,0)="x",Sheet1!$A4806,"")&amp;$J4806&amp;$K4806)</f>
        <v>#N/A</v>
      </c>
      <c r="S5372" s="33" t="e">
        <f>IF(VLOOKUP($A4806,Master!$L:$M,2,0)=0,"",VLOOKUP($A4806,Master!$L:$M,2,0)&amp;$J4806&amp;$L4806)</f>
        <v>#N/A</v>
      </c>
      <c r="T5372" s="33" t="str">
        <f t="shared" si="151"/>
        <v/>
      </c>
    </row>
    <row r="5373" spans="15:20" x14ac:dyDescent="0.3">
      <c r="O5373" s="33" t="e">
        <f>VLOOKUP($A4807,Master!$A:$B,2,0)&amp;$J4807&amp;$K4807</f>
        <v>#N/A</v>
      </c>
      <c r="P5373" s="33" t="e">
        <f>IF(OR($A4807="KE0",$A4807="KZ0",$A4807="KV0",$A4807="KH0",$A4807="KE",$A4807="KZ",),VLOOKUP($A4807&amp;$F4807,Master!$D:$E,2,0)&amp;$J4807&amp;$K4807,VLOOKUP($A4807,Master!$D:$E,2,0)&amp;Sheet1!$J4807&amp;Sheet1!$K4807)</f>
        <v>#N/A</v>
      </c>
      <c r="Q5373" s="33" t="str">
        <f t="shared" si="150"/>
        <v/>
      </c>
      <c r="R5373" s="33" t="e">
        <f>IF(IF(VLOOKUP($A4807,Master!$G:$J,4,0)="x",Sheet1!$A4807,"")="","",IF(VLOOKUP($A4807,Master!$G:$J,4,0)="x",Sheet1!$A4807,"")&amp;$J4807&amp;$K4807)</f>
        <v>#N/A</v>
      </c>
      <c r="S5373" s="33" t="e">
        <f>IF(VLOOKUP($A4807,Master!$L:$M,2,0)=0,"",VLOOKUP($A4807,Master!$L:$M,2,0)&amp;$J4807&amp;$L4807)</f>
        <v>#N/A</v>
      </c>
      <c r="T5373" s="33" t="str">
        <f t="shared" si="151"/>
        <v/>
      </c>
    </row>
    <row r="5374" spans="15:20" x14ac:dyDescent="0.3">
      <c r="O5374" s="33" t="e">
        <f>VLOOKUP($A4808,Master!$A:$B,2,0)&amp;$J4808&amp;$K4808</f>
        <v>#N/A</v>
      </c>
      <c r="P5374" s="33" t="e">
        <f>IF(OR($A4808="KE0",$A4808="KZ0",$A4808="KV0",$A4808="KH0",$A4808="KE",$A4808="KZ",),VLOOKUP($A4808&amp;$F4808,Master!$D:$E,2,0)&amp;$J4808&amp;$K4808,VLOOKUP($A4808,Master!$D:$E,2,0)&amp;Sheet1!$J4808&amp;Sheet1!$K4808)</f>
        <v>#N/A</v>
      </c>
      <c r="Q5374" s="33" t="str">
        <f t="shared" si="150"/>
        <v/>
      </c>
      <c r="R5374" s="33" t="e">
        <f>IF(IF(VLOOKUP($A4808,Master!$G:$J,4,0)="x",Sheet1!$A4808,"")="","",IF(VLOOKUP($A4808,Master!$G:$J,4,0)="x",Sheet1!$A4808,"")&amp;$J4808&amp;$K4808)</f>
        <v>#N/A</v>
      </c>
      <c r="S5374" s="33" t="e">
        <f>IF(VLOOKUP($A4808,Master!$L:$M,2,0)=0,"",VLOOKUP($A4808,Master!$L:$M,2,0)&amp;$J4808&amp;$L4808)</f>
        <v>#N/A</v>
      </c>
      <c r="T5374" s="33" t="str">
        <f t="shared" si="151"/>
        <v/>
      </c>
    </row>
    <row r="5375" spans="15:20" x14ac:dyDescent="0.3">
      <c r="O5375" s="33" t="e">
        <f>VLOOKUP($A4809,Master!$A:$B,2,0)&amp;$J4809&amp;$K4809</f>
        <v>#N/A</v>
      </c>
      <c r="P5375" s="33" t="e">
        <f>IF(OR($A4809="KE0",$A4809="KZ0",$A4809="KV0",$A4809="KH0",$A4809="KE",$A4809="KZ",),VLOOKUP($A4809&amp;$F4809,Master!$D:$E,2,0)&amp;$J4809&amp;$K4809,VLOOKUP($A4809,Master!$D:$E,2,0)&amp;Sheet1!$J4809&amp;Sheet1!$K4809)</f>
        <v>#N/A</v>
      </c>
      <c r="Q5375" s="33" t="str">
        <f t="shared" si="150"/>
        <v/>
      </c>
      <c r="R5375" s="33" t="e">
        <f>IF(IF(VLOOKUP($A4809,Master!$G:$J,4,0)="x",Sheet1!$A4809,"")="","",IF(VLOOKUP($A4809,Master!$G:$J,4,0)="x",Sheet1!$A4809,"")&amp;$J4809&amp;$K4809)</f>
        <v>#N/A</v>
      </c>
      <c r="S5375" s="33" t="e">
        <f>IF(VLOOKUP($A4809,Master!$L:$M,2,0)=0,"",VLOOKUP($A4809,Master!$L:$M,2,0)&amp;$J4809&amp;$L4809)</f>
        <v>#N/A</v>
      </c>
      <c r="T5375" s="33" t="str">
        <f t="shared" si="151"/>
        <v/>
      </c>
    </row>
    <row r="5376" spans="15:20" x14ac:dyDescent="0.3">
      <c r="O5376" s="33" t="e">
        <f>VLOOKUP($A4810,Master!$A:$B,2,0)&amp;$J4810&amp;$K4810</f>
        <v>#N/A</v>
      </c>
      <c r="P5376" s="33" t="e">
        <f>IF(OR($A4810="KE0",$A4810="KZ0",$A4810="KV0",$A4810="KH0",$A4810="KE",$A4810="KZ",),VLOOKUP($A4810&amp;$F4810,Master!$D:$E,2,0)&amp;$J4810&amp;$K4810,VLOOKUP($A4810,Master!$D:$E,2,0)&amp;Sheet1!$J4810&amp;Sheet1!$K4810)</f>
        <v>#N/A</v>
      </c>
      <c r="Q5376" s="33" t="str">
        <f t="shared" si="150"/>
        <v/>
      </c>
      <c r="R5376" s="33" t="e">
        <f>IF(IF(VLOOKUP($A4810,Master!$G:$J,4,0)="x",Sheet1!$A4810,"")="","",IF(VLOOKUP($A4810,Master!$G:$J,4,0)="x",Sheet1!$A4810,"")&amp;$J4810&amp;$K4810)</f>
        <v>#N/A</v>
      </c>
      <c r="S5376" s="33" t="e">
        <f>IF(VLOOKUP($A4810,Master!$L:$M,2,0)=0,"",VLOOKUP($A4810,Master!$L:$M,2,0)&amp;$J4810&amp;$L4810)</f>
        <v>#N/A</v>
      </c>
      <c r="T5376" s="33" t="str">
        <f t="shared" si="151"/>
        <v/>
      </c>
    </row>
    <row r="5377" spans="15:20" x14ac:dyDescent="0.3">
      <c r="O5377" s="33" t="e">
        <f>VLOOKUP($A4811,Master!$A:$B,2,0)&amp;$J4811&amp;$K4811</f>
        <v>#N/A</v>
      </c>
      <c r="P5377" s="33" t="e">
        <f>IF(OR($A4811="KE0",$A4811="KZ0",$A4811="KV0",$A4811="KH0",$A4811="KE",$A4811="KZ",),VLOOKUP($A4811&amp;$F4811,Master!$D:$E,2,0)&amp;$J4811&amp;$K4811,VLOOKUP($A4811,Master!$D:$E,2,0)&amp;Sheet1!$J4811&amp;Sheet1!$K4811)</f>
        <v>#N/A</v>
      </c>
      <c r="Q5377" s="33" t="str">
        <f t="shared" si="150"/>
        <v/>
      </c>
      <c r="R5377" s="33" t="e">
        <f>IF(IF(VLOOKUP($A4811,Master!$G:$J,4,0)="x",Sheet1!$A4811,"")="","",IF(VLOOKUP($A4811,Master!$G:$J,4,0)="x",Sheet1!$A4811,"")&amp;$J4811&amp;$K4811)</f>
        <v>#N/A</v>
      </c>
      <c r="S5377" s="33" t="e">
        <f>IF(VLOOKUP($A4811,Master!$L:$M,2,0)=0,"",VLOOKUP($A4811,Master!$L:$M,2,0)&amp;$J4811&amp;$L4811)</f>
        <v>#N/A</v>
      </c>
      <c r="T5377" s="33" t="str">
        <f t="shared" si="151"/>
        <v/>
      </c>
    </row>
    <row r="5378" spans="15:20" x14ac:dyDescent="0.3">
      <c r="O5378" s="33" t="e">
        <f>VLOOKUP($A4812,Master!$A:$B,2,0)&amp;$J4812&amp;$K4812</f>
        <v>#N/A</v>
      </c>
      <c r="P5378" s="33" t="e">
        <f>IF(OR($A4812="KE0",$A4812="KZ0",$A4812="KV0",$A4812="KH0",$A4812="KE",$A4812="KZ",),VLOOKUP($A4812&amp;$F4812,Master!$D:$E,2,0)&amp;$J4812&amp;$K4812,VLOOKUP($A4812,Master!$D:$E,2,0)&amp;Sheet1!$J4812&amp;Sheet1!$K4812)</f>
        <v>#N/A</v>
      </c>
      <c r="Q5378" s="33" t="str">
        <f t="shared" si="150"/>
        <v/>
      </c>
      <c r="R5378" s="33" t="e">
        <f>IF(IF(VLOOKUP($A4812,Master!$G:$J,4,0)="x",Sheet1!$A4812,"")="","",IF(VLOOKUP($A4812,Master!$G:$J,4,0)="x",Sheet1!$A4812,"")&amp;$J4812&amp;$K4812)</f>
        <v>#N/A</v>
      </c>
      <c r="S5378" s="33" t="e">
        <f>IF(VLOOKUP($A4812,Master!$L:$M,2,0)=0,"",VLOOKUP($A4812,Master!$L:$M,2,0)&amp;$J4812&amp;$L4812)</f>
        <v>#N/A</v>
      </c>
      <c r="T5378" s="33" t="str">
        <f t="shared" si="151"/>
        <v/>
      </c>
    </row>
    <row r="5379" spans="15:20" x14ac:dyDescent="0.3">
      <c r="O5379" s="33" t="e">
        <f>VLOOKUP($A4813,Master!$A:$B,2,0)&amp;$J4813&amp;$K4813</f>
        <v>#N/A</v>
      </c>
      <c r="P5379" s="33" t="e">
        <f>IF(OR($A4813="KE0",$A4813="KZ0",$A4813="KV0",$A4813="KH0",$A4813="KE",$A4813="KZ",),VLOOKUP($A4813&amp;$F4813,Master!$D:$E,2,0)&amp;$J4813&amp;$K4813,VLOOKUP($A4813,Master!$D:$E,2,0)&amp;Sheet1!$J4813&amp;Sheet1!$K4813)</f>
        <v>#N/A</v>
      </c>
      <c r="Q5379" s="33" t="str">
        <f t="shared" ref="Q5379:Q5442" si="152">$A4813&amp;$J4813&amp;$K4813</f>
        <v/>
      </c>
      <c r="R5379" s="33" t="e">
        <f>IF(IF(VLOOKUP($A4813,Master!$G:$J,4,0)="x",Sheet1!$A4813,"")="","",IF(VLOOKUP($A4813,Master!$G:$J,4,0)="x",Sheet1!$A4813,"")&amp;$J4813&amp;$K4813)</f>
        <v>#N/A</v>
      </c>
      <c r="S5379" s="33" t="e">
        <f>IF(VLOOKUP($A4813,Master!$L:$M,2,0)=0,"",VLOOKUP($A4813,Master!$L:$M,2,0)&amp;$J4813&amp;$L4813)</f>
        <v>#N/A</v>
      </c>
      <c r="T5379" s="33" t="str">
        <f t="shared" ref="T5379:T5442" si="153">$A4813&amp;$J4813</f>
        <v/>
      </c>
    </row>
    <row r="5380" spans="15:20" x14ac:dyDescent="0.3">
      <c r="O5380" s="33" t="e">
        <f>VLOOKUP($A4814,Master!$A:$B,2,0)&amp;$J4814&amp;$K4814</f>
        <v>#N/A</v>
      </c>
      <c r="P5380" s="33" t="e">
        <f>IF(OR($A4814="KE0",$A4814="KZ0",$A4814="KV0",$A4814="KH0",$A4814="KE",$A4814="KZ",),VLOOKUP($A4814&amp;$F4814,Master!$D:$E,2,0)&amp;$J4814&amp;$K4814,VLOOKUP($A4814,Master!$D:$E,2,0)&amp;Sheet1!$J4814&amp;Sheet1!$K4814)</f>
        <v>#N/A</v>
      </c>
      <c r="Q5380" s="33" t="str">
        <f t="shared" si="152"/>
        <v/>
      </c>
      <c r="R5380" s="33" t="e">
        <f>IF(IF(VLOOKUP($A4814,Master!$G:$J,4,0)="x",Sheet1!$A4814,"")="","",IF(VLOOKUP($A4814,Master!$G:$J,4,0)="x",Sheet1!$A4814,"")&amp;$J4814&amp;$K4814)</f>
        <v>#N/A</v>
      </c>
      <c r="S5380" s="33" t="e">
        <f>IF(VLOOKUP($A4814,Master!$L:$M,2,0)=0,"",VLOOKUP($A4814,Master!$L:$M,2,0)&amp;$J4814&amp;$L4814)</f>
        <v>#N/A</v>
      </c>
      <c r="T5380" s="33" t="str">
        <f t="shared" si="153"/>
        <v/>
      </c>
    </row>
    <row r="5381" spans="15:20" x14ac:dyDescent="0.3">
      <c r="O5381" s="33" t="e">
        <f>VLOOKUP($A4815,Master!$A:$B,2,0)&amp;$J4815&amp;$K4815</f>
        <v>#N/A</v>
      </c>
      <c r="P5381" s="33" t="e">
        <f>IF(OR($A4815="KE0",$A4815="KZ0",$A4815="KV0",$A4815="KH0",$A4815="KE",$A4815="KZ",),VLOOKUP($A4815&amp;$F4815,Master!$D:$E,2,0)&amp;$J4815&amp;$K4815,VLOOKUP($A4815,Master!$D:$E,2,0)&amp;Sheet1!$J4815&amp;Sheet1!$K4815)</f>
        <v>#N/A</v>
      </c>
      <c r="Q5381" s="33" t="str">
        <f t="shared" si="152"/>
        <v/>
      </c>
      <c r="R5381" s="33" t="e">
        <f>IF(IF(VLOOKUP($A4815,Master!$G:$J,4,0)="x",Sheet1!$A4815,"")="","",IF(VLOOKUP($A4815,Master!$G:$J,4,0)="x",Sheet1!$A4815,"")&amp;$J4815&amp;$K4815)</f>
        <v>#N/A</v>
      </c>
      <c r="S5381" s="33" t="e">
        <f>IF(VLOOKUP($A4815,Master!$L:$M,2,0)=0,"",VLOOKUP($A4815,Master!$L:$M,2,0)&amp;$J4815&amp;$L4815)</f>
        <v>#N/A</v>
      </c>
      <c r="T5381" s="33" t="str">
        <f t="shared" si="153"/>
        <v/>
      </c>
    </row>
    <row r="5382" spans="15:20" x14ac:dyDescent="0.3">
      <c r="O5382" s="33" t="e">
        <f>VLOOKUP($A4816,Master!$A:$B,2,0)&amp;$J4816&amp;$K4816</f>
        <v>#N/A</v>
      </c>
      <c r="P5382" s="33" t="e">
        <f>IF(OR($A4816="KE0",$A4816="KZ0",$A4816="KV0",$A4816="KH0",$A4816="KE",$A4816="KZ",),VLOOKUP($A4816&amp;$F4816,Master!$D:$E,2,0)&amp;$J4816&amp;$K4816,VLOOKUP($A4816,Master!$D:$E,2,0)&amp;Sheet1!$J4816&amp;Sheet1!$K4816)</f>
        <v>#N/A</v>
      </c>
      <c r="Q5382" s="33" t="str">
        <f t="shared" si="152"/>
        <v/>
      </c>
      <c r="R5382" s="33" t="e">
        <f>IF(IF(VLOOKUP($A4816,Master!$G:$J,4,0)="x",Sheet1!$A4816,"")="","",IF(VLOOKUP($A4816,Master!$G:$J,4,0)="x",Sheet1!$A4816,"")&amp;$J4816&amp;$K4816)</f>
        <v>#N/A</v>
      </c>
      <c r="S5382" s="33" t="e">
        <f>IF(VLOOKUP($A4816,Master!$L:$M,2,0)=0,"",VLOOKUP($A4816,Master!$L:$M,2,0)&amp;$J4816&amp;$L4816)</f>
        <v>#N/A</v>
      </c>
      <c r="T5382" s="33" t="str">
        <f t="shared" si="153"/>
        <v/>
      </c>
    </row>
    <row r="5383" spans="15:20" x14ac:dyDescent="0.3">
      <c r="O5383" s="33" t="e">
        <f>VLOOKUP($A4817,Master!$A:$B,2,0)&amp;$J4817&amp;$K4817</f>
        <v>#N/A</v>
      </c>
      <c r="P5383" s="33" t="e">
        <f>IF(OR($A4817="KE0",$A4817="KZ0",$A4817="KV0",$A4817="KH0",$A4817="KE",$A4817="KZ",),VLOOKUP($A4817&amp;$F4817,Master!$D:$E,2,0)&amp;$J4817&amp;$K4817,VLOOKUP($A4817,Master!$D:$E,2,0)&amp;Sheet1!$J4817&amp;Sheet1!$K4817)</f>
        <v>#N/A</v>
      </c>
      <c r="Q5383" s="33" t="str">
        <f t="shared" si="152"/>
        <v/>
      </c>
      <c r="R5383" s="33" t="e">
        <f>IF(IF(VLOOKUP($A4817,Master!$G:$J,4,0)="x",Sheet1!$A4817,"")="","",IF(VLOOKUP($A4817,Master!$G:$J,4,0)="x",Sheet1!$A4817,"")&amp;$J4817&amp;$K4817)</f>
        <v>#N/A</v>
      </c>
      <c r="S5383" s="33" t="e">
        <f>IF(VLOOKUP($A4817,Master!$L:$M,2,0)=0,"",VLOOKUP($A4817,Master!$L:$M,2,0)&amp;$J4817&amp;$L4817)</f>
        <v>#N/A</v>
      </c>
      <c r="T5383" s="33" t="str">
        <f t="shared" si="153"/>
        <v/>
      </c>
    </row>
    <row r="5384" spans="15:20" x14ac:dyDescent="0.3">
      <c r="O5384" s="33" t="e">
        <f>VLOOKUP($A4818,Master!$A:$B,2,0)&amp;$J4818&amp;$K4818</f>
        <v>#N/A</v>
      </c>
      <c r="P5384" s="33" t="e">
        <f>IF(OR($A4818="KE0",$A4818="KZ0",$A4818="KV0",$A4818="KH0",$A4818="KE",$A4818="KZ",),VLOOKUP($A4818&amp;$F4818,Master!$D:$E,2,0)&amp;$J4818&amp;$K4818,VLOOKUP($A4818,Master!$D:$E,2,0)&amp;Sheet1!$J4818&amp;Sheet1!$K4818)</f>
        <v>#N/A</v>
      </c>
      <c r="Q5384" s="33" t="str">
        <f t="shared" si="152"/>
        <v/>
      </c>
      <c r="R5384" s="33" t="e">
        <f>IF(IF(VLOOKUP($A4818,Master!$G:$J,4,0)="x",Sheet1!$A4818,"")="","",IF(VLOOKUP($A4818,Master!$G:$J,4,0)="x",Sheet1!$A4818,"")&amp;$J4818&amp;$K4818)</f>
        <v>#N/A</v>
      </c>
      <c r="S5384" s="33" t="e">
        <f>IF(VLOOKUP($A4818,Master!$L:$M,2,0)=0,"",VLOOKUP($A4818,Master!$L:$M,2,0)&amp;$J4818&amp;$L4818)</f>
        <v>#N/A</v>
      </c>
      <c r="T5384" s="33" t="str">
        <f t="shared" si="153"/>
        <v/>
      </c>
    </row>
    <row r="5385" spans="15:20" x14ac:dyDescent="0.3">
      <c r="O5385" s="33" t="e">
        <f>VLOOKUP($A4819,Master!$A:$B,2,0)&amp;$J4819&amp;$K4819</f>
        <v>#N/A</v>
      </c>
      <c r="P5385" s="33" t="e">
        <f>IF(OR($A4819="KE0",$A4819="KZ0",$A4819="KV0",$A4819="KH0",$A4819="KE",$A4819="KZ",),VLOOKUP($A4819&amp;$F4819,Master!$D:$E,2,0)&amp;$J4819&amp;$K4819,VLOOKUP($A4819,Master!$D:$E,2,0)&amp;Sheet1!$J4819&amp;Sheet1!$K4819)</f>
        <v>#N/A</v>
      </c>
      <c r="Q5385" s="33" t="str">
        <f t="shared" si="152"/>
        <v/>
      </c>
      <c r="R5385" s="33" t="e">
        <f>IF(IF(VLOOKUP($A4819,Master!$G:$J,4,0)="x",Sheet1!$A4819,"")="","",IF(VLOOKUP($A4819,Master!$G:$J,4,0)="x",Sheet1!$A4819,"")&amp;$J4819&amp;$K4819)</f>
        <v>#N/A</v>
      </c>
      <c r="S5385" s="33" t="e">
        <f>IF(VLOOKUP($A4819,Master!$L:$M,2,0)=0,"",VLOOKUP($A4819,Master!$L:$M,2,0)&amp;$J4819&amp;$L4819)</f>
        <v>#N/A</v>
      </c>
      <c r="T5385" s="33" t="str">
        <f t="shared" si="153"/>
        <v/>
      </c>
    </row>
    <row r="5386" spans="15:20" x14ac:dyDescent="0.3">
      <c r="O5386" s="33" t="e">
        <f>VLOOKUP($A4820,Master!$A:$B,2,0)&amp;$J4820&amp;$K4820</f>
        <v>#N/A</v>
      </c>
      <c r="P5386" s="33" t="e">
        <f>IF(OR($A4820="KE0",$A4820="KZ0",$A4820="KV0",$A4820="KH0",$A4820="KE",$A4820="KZ",),VLOOKUP($A4820&amp;$F4820,Master!$D:$E,2,0)&amp;$J4820&amp;$K4820,VLOOKUP($A4820,Master!$D:$E,2,0)&amp;Sheet1!$J4820&amp;Sheet1!$K4820)</f>
        <v>#N/A</v>
      </c>
      <c r="Q5386" s="33" t="str">
        <f t="shared" si="152"/>
        <v/>
      </c>
      <c r="R5386" s="33" t="e">
        <f>IF(IF(VLOOKUP($A4820,Master!$G:$J,4,0)="x",Sheet1!$A4820,"")="","",IF(VLOOKUP($A4820,Master!$G:$J,4,0)="x",Sheet1!$A4820,"")&amp;$J4820&amp;$K4820)</f>
        <v>#N/A</v>
      </c>
      <c r="S5386" s="33" t="e">
        <f>IF(VLOOKUP($A4820,Master!$L:$M,2,0)=0,"",VLOOKUP($A4820,Master!$L:$M,2,0)&amp;$J4820&amp;$L4820)</f>
        <v>#N/A</v>
      </c>
      <c r="T5386" s="33" t="str">
        <f t="shared" si="153"/>
        <v/>
      </c>
    </row>
    <row r="5387" spans="15:20" x14ac:dyDescent="0.3">
      <c r="O5387" s="33" t="e">
        <f>VLOOKUP($A4821,Master!$A:$B,2,0)&amp;$J4821&amp;$K4821</f>
        <v>#N/A</v>
      </c>
      <c r="P5387" s="33" t="e">
        <f>IF(OR($A4821="KE0",$A4821="KZ0",$A4821="KV0",$A4821="KH0",$A4821="KE",$A4821="KZ",),VLOOKUP($A4821&amp;$F4821,Master!$D:$E,2,0)&amp;$J4821&amp;$K4821,VLOOKUP($A4821,Master!$D:$E,2,0)&amp;Sheet1!$J4821&amp;Sheet1!$K4821)</f>
        <v>#N/A</v>
      </c>
      <c r="Q5387" s="33" t="str">
        <f t="shared" si="152"/>
        <v/>
      </c>
      <c r="R5387" s="33" t="e">
        <f>IF(IF(VLOOKUP($A4821,Master!$G:$J,4,0)="x",Sheet1!$A4821,"")="","",IF(VLOOKUP($A4821,Master!$G:$J,4,0)="x",Sheet1!$A4821,"")&amp;$J4821&amp;$K4821)</f>
        <v>#N/A</v>
      </c>
      <c r="S5387" s="33" t="e">
        <f>IF(VLOOKUP($A4821,Master!$L:$M,2,0)=0,"",VLOOKUP($A4821,Master!$L:$M,2,0)&amp;$J4821&amp;$L4821)</f>
        <v>#N/A</v>
      </c>
      <c r="T5387" s="33" t="str">
        <f t="shared" si="153"/>
        <v/>
      </c>
    </row>
    <row r="5388" spans="15:20" x14ac:dyDescent="0.3">
      <c r="O5388" s="33" t="e">
        <f>VLOOKUP($A4822,Master!$A:$B,2,0)&amp;$J4822&amp;$K4822</f>
        <v>#N/A</v>
      </c>
      <c r="P5388" s="33" t="e">
        <f>IF(OR($A4822="KE0",$A4822="KZ0",$A4822="KV0",$A4822="KH0",$A4822="KE",$A4822="KZ",),VLOOKUP($A4822&amp;$F4822,Master!$D:$E,2,0)&amp;$J4822&amp;$K4822,VLOOKUP($A4822,Master!$D:$E,2,0)&amp;Sheet1!$J4822&amp;Sheet1!$K4822)</f>
        <v>#N/A</v>
      </c>
      <c r="Q5388" s="33" t="str">
        <f t="shared" si="152"/>
        <v/>
      </c>
      <c r="R5388" s="33" t="e">
        <f>IF(IF(VLOOKUP($A4822,Master!$G:$J,4,0)="x",Sheet1!$A4822,"")="","",IF(VLOOKUP($A4822,Master!$G:$J,4,0)="x",Sheet1!$A4822,"")&amp;$J4822&amp;$K4822)</f>
        <v>#N/A</v>
      </c>
      <c r="S5388" s="33" t="e">
        <f>IF(VLOOKUP($A4822,Master!$L:$M,2,0)=0,"",VLOOKUP($A4822,Master!$L:$M,2,0)&amp;$J4822&amp;$L4822)</f>
        <v>#N/A</v>
      </c>
      <c r="T5388" s="33" t="str">
        <f t="shared" si="153"/>
        <v/>
      </c>
    </row>
    <row r="5389" spans="15:20" x14ac:dyDescent="0.3">
      <c r="O5389" s="33" t="e">
        <f>VLOOKUP($A4823,Master!$A:$B,2,0)&amp;$J4823&amp;$K4823</f>
        <v>#N/A</v>
      </c>
      <c r="P5389" s="33" t="e">
        <f>IF(OR($A4823="KE0",$A4823="KZ0",$A4823="KV0",$A4823="KH0",$A4823="KE",$A4823="KZ",),VLOOKUP($A4823&amp;$F4823,Master!$D:$E,2,0)&amp;$J4823&amp;$K4823,VLOOKUP($A4823,Master!$D:$E,2,0)&amp;Sheet1!$J4823&amp;Sheet1!$K4823)</f>
        <v>#N/A</v>
      </c>
      <c r="Q5389" s="33" t="str">
        <f t="shared" si="152"/>
        <v/>
      </c>
      <c r="R5389" s="33" t="e">
        <f>IF(IF(VLOOKUP($A4823,Master!$G:$J,4,0)="x",Sheet1!$A4823,"")="","",IF(VLOOKUP($A4823,Master!$G:$J,4,0)="x",Sheet1!$A4823,"")&amp;$J4823&amp;$K4823)</f>
        <v>#N/A</v>
      </c>
      <c r="S5389" s="33" t="e">
        <f>IF(VLOOKUP($A4823,Master!$L:$M,2,0)=0,"",VLOOKUP($A4823,Master!$L:$M,2,0)&amp;$J4823&amp;$L4823)</f>
        <v>#N/A</v>
      </c>
      <c r="T5389" s="33" t="str">
        <f t="shared" si="153"/>
        <v/>
      </c>
    </row>
    <row r="5390" spans="15:20" x14ac:dyDescent="0.3">
      <c r="O5390" s="33" t="e">
        <f>VLOOKUP($A4824,Master!$A:$B,2,0)&amp;$J4824&amp;$K4824</f>
        <v>#N/A</v>
      </c>
      <c r="P5390" s="33" t="e">
        <f>IF(OR($A4824="KE0",$A4824="KZ0",$A4824="KV0",$A4824="KH0",$A4824="KE",$A4824="KZ",),VLOOKUP($A4824&amp;$F4824,Master!$D:$E,2,0)&amp;$J4824&amp;$K4824,VLOOKUP($A4824,Master!$D:$E,2,0)&amp;Sheet1!$J4824&amp;Sheet1!$K4824)</f>
        <v>#N/A</v>
      </c>
      <c r="Q5390" s="33" t="str">
        <f t="shared" si="152"/>
        <v/>
      </c>
      <c r="R5390" s="33" t="e">
        <f>IF(IF(VLOOKUP($A4824,Master!$G:$J,4,0)="x",Sheet1!$A4824,"")="","",IF(VLOOKUP($A4824,Master!$G:$J,4,0)="x",Sheet1!$A4824,"")&amp;$J4824&amp;$K4824)</f>
        <v>#N/A</v>
      </c>
      <c r="S5390" s="33" t="e">
        <f>IF(VLOOKUP($A4824,Master!$L:$M,2,0)=0,"",VLOOKUP($A4824,Master!$L:$M,2,0)&amp;$J4824&amp;$L4824)</f>
        <v>#N/A</v>
      </c>
      <c r="T5390" s="33" t="str">
        <f t="shared" si="153"/>
        <v/>
      </c>
    </row>
    <row r="5391" spans="15:20" x14ac:dyDescent="0.3">
      <c r="O5391" s="33" t="e">
        <f>VLOOKUP($A4825,Master!$A:$B,2,0)&amp;$J4825&amp;$K4825</f>
        <v>#N/A</v>
      </c>
      <c r="P5391" s="33" t="e">
        <f>IF(OR($A4825="KE0",$A4825="KZ0",$A4825="KV0",$A4825="KH0",$A4825="KE",$A4825="KZ",),VLOOKUP($A4825&amp;$F4825,Master!$D:$E,2,0)&amp;$J4825&amp;$K4825,VLOOKUP($A4825,Master!$D:$E,2,0)&amp;Sheet1!$J4825&amp;Sheet1!$K4825)</f>
        <v>#N/A</v>
      </c>
      <c r="Q5391" s="33" t="str">
        <f t="shared" si="152"/>
        <v/>
      </c>
      <c r="R5391" s="33" t="e">
        <f>IF(IF(VLOOKUP($A4825,Master!$G:$J,4,0)="x",Sheet1!$A4825,"")="","",IF(VLOOKUP($A4825,Master!$G:$J,4,0)="x",Sheet1!$A4825,"")&amp;$J4825&amp;$K4825)</f>
        <v>#N/A</v>
      </c>
      <c r="S5391" s="33" t="e">
        <f>IF(VLOOKUP($A4825,Master!$L:$M,2,0)=0,"",VLOOKUP($A4825,Master!$L:$M,2,0)&amp;$J4825&amp;$L4825)</f>
        <v>#N/A</v>
      </c>
      <c r="T5391" s="33" t="str">
        <f t="shared" si="153"/>
        <v/>
      </c>
    </row>
    <row r="5392" spans="15:20" x14ac:dyDescent="0.3">
      <c r="O5392" s="33" t="e">
        <f>VLOOKUP($A4826,Master!$A:$B,2,0)&amp;$J4826&amp;$K4826</f>
        <v>#N/A</v>
      </c>
      <c r="P5392" s="33" t="e">
        <f>IF(OR($A4826="KE0",$A4826="KZ0",$A4826="KV0",$A4826="KH0",$A4826="KE",$A4826="KZ",),VLOOKUP($A4826&amp;$F4826,Master!$D:$E,2,0)&amp;$J4826&amp;$K4826,VLOOKUP($A4826,Master!$D:$E,2,0)&amp;Sheet1!$J4826&amp;Sheet1!$K4826)</f>
        <v>#N/A</v>
      </c>
      <c r="Q5392" s="33" t="str">
        <f t="shared" si="152"/>
        <v/>
      </c>
      <c r="R5392" s="33" t="e">
        <f>IF(IF(VLOOKUP($A4826,Master!$G:$J,4,0)="x",Sheet1!$A4826,"")="","",IF(VLOOKUP($A4826,Master!$G:$J,4,0)="x",Sheet1!$A4826,"")&amp;$J4826&amp;$K4826)</f>
        <v>#N/A</v>
      </c>
      <c r="S5392" s="33" t="e">
        <f>IF(VLOOKUP($A4826,Master!$L:$M,2,0)=0,"",VLOOKUP($A4826,Master!$L:$M,2,0)&amp;$J4826&amp;$L4826)</f>
        <v>#N/A</v>
      </c>
      <c r="T5392" s="33" t="str">
        <f t="shared" si="153"/>
        <v/>
      </c>
    </row>
    <row r="5393" spans="15:20" x14ac:dyDescent="0.3">
      <c r="O5393" s="33" t="e">
        <f>VLOOKUP($A4827,Master!$A:$B,2,0)&amp;$J4827&amp;$K4827</f>
        <v>#N/A</v>
      </c>
      <c r="P5393" s="33" t="e">
        <f>IF(OR($A4827="KE0",$A4827="KZ0",$A4827="KV0",$A4827="KH0",$A4827="KE",$A4827="KZ",),VLOOKUP($A4827&amp;$F4827,Master!$D:$E,2,0)&amp;$J4827&amp;$K4827,VLOOKUP($A4827,Master!$D:$E,2,0)&amp;Sheet1!$J4827&amp;Sheet1!$K4827)</f>
        <v>#N/A</v>
      </c>
      <c r="Q5393" s="33" t="str">
        <f t="shared" si="152"/>
        <v/>
      </c>
      <c r="R5393" s="33" t="e">
        <f>IF(IF(VLOOKUP($A4827,Master!$G:$J,4,0)="x",Sheet1!$A4827,"")="","",IF(VLOOKUP($A4827,Master!$G:$J,4,0)="x",Sheet1!$A4827,"")&amp;$J4827&amp;$K4827)</f>
        <v>#N/A</v>
      </c>
      <c r="S5393" s="33" t="e">
        <f>IF(VLOOKUP($A4827,Master!$L:$M,2,0)=0,"",VLOOKUP($A4827,Master!$L:$M,2,0)&amp;$J4827&amp;$L4827)</f>
        <v>#N/A</v>
      </c>
      <c r="T5393" s="33" t="str">
        <f t="shared" si="153"/>
        <v/>
      </c>
    </row>
    <row r="5394" spans="15:20" x14ac:dyDescent="0.3">
      <c r="O5394" s="33" t="e">
        <f>VLOOKUP($A4828,Master!$A:$B,2,0)&amp;$J4828&amp;$K4828</f>
        <v>#N/A</v>
      </c>
      <c r="P5394" s="33" t="e">
        <f>IF(OR($A4828="KE0",$A4828="KZ0",$A4828="KV0",$A4828="KH0",$A4828="KE",$A4828="KZ",),VLOOKUP($A4828&amp;$F4828,Master!$D:$E,2,0)&amp;$J4828&amp;$K4828,VLOOKUP($A4828,Master!$D:$E,2,0)&amp;Sheet1!$J4828&amp;Sheet1!$K4828)</f>
        <v>#N/A</v>
      </c>
      <c r="Q5394" s="33" t="str">
        <f t="shared" si="152"/>
        <v/>
      </c>
      <c r="R5394" s="33" t="e">
        <f>IF(IF(VLOOKUP($A4828,Master!$G:$J,4,0)="x",Sheet1!$A4828,"")="","",IF(VLOOKUP($A4828,Master!$G:$J,4,0)="x",Sheet1!$A4828,"")&amp;$J4828&amp;$K4828)</f>
        <v>#N/A</v>
      </c>
      <c r="S5394" s="33" t="e">
        <f>IF(VLOOKUP($A4828,Master!$L:$M,2,0)=0,"",VLOOKUP($A4828,Master!$L:$M,2,0)&amp;$J4828&amp;$L4828)</f>
        <v>#N/A</v>
      </c>
      <c r="T5394" s="33" t="str">
        <f t="shared" si="153"/>
        <v/>
      </c>
    </row>
    <row r="5395" spans="15:20" x14ac:dyDescent="0.3">
      <c r="O5395" s="33" t="e">
        <f>VLOOKUP($A4829,Master!$A:$B,2,0)&amp;$J4829&amp;$K4829</f>
        <v>#N/A</v>
      </c>
      <c r="P5395" s="33" t="e">
        <f>IF(OR($A4829="KE0",$A4829="KZ0",$A4829="KV0",$A4829="KH0",$A4829="KE",$A4829="KZ",),VLOOKUP($A4829&amp;$F4829,Master!$D:$E,2,0)&amp;$J4829&amp;$K4829,VLOOKUP($A4829,Master!$D:$E,2,0)&amp;Sheet1!$J4829&amp;Sheet1!$K4829)</f>
        <v>#N/A</v>
      </c>
      <c r="Q5395" s="33" t="str">
        <f t="shared" si="152"/>
        <v/>
      </c>
      <c r="R5395" s="33" t="e">
        <f>IF(IF(VLOOKUP($A4829,Master!$G:$J,4,0)="x",Sheet1!$A4829,"")="","",IF(VLOOKUP($A4829,Master!$G:$J,4,0)="x",Sheet1!$A4829,"")&amp;$J4829&amp;$K4829)</f>
        <v>#N/A</v>
      </c>
      <c r="S5395" s="33" t="e">
        <f>IF(VLOOKUP($A4829,Master!$L:$M,2,0)=0,"",VLOOKUP($A4829,Master!$L:$M,2,0)&amp;$J4829&amp;$L4829)</f>
        <v>#N/A</v>
      </c>
      <c r="T5395" s="33" t="str">
        <f t="shared" si="153"/>
        <v/>
      </c>
    </row>
    <row r="5396" spans="15:20" x14ac:dyDescent="0.3">
      <c r="O5396" s="33" t="e">
        <f>VLOOKUP($A4830,Master!$A:$B,2,0)&amp;$J4830&amp;$K4830</f>
        <v>#N/A</v>
      </c>
      <c r="P5396" s="33" t="e">
        <f>IF(OR($A4830="KE0",$A4830="KZ0",$A4830="KV0",$A4830="KH0",$A4830="KE",$A4830="KZ",),VLOOKUP($A4830&amp;$F4830,Master!$D:$E,2,0)&amp;$J4830&amp;$K4830,VLOOKUP($A4830,Master!$D:$E,2,0)&amp;Sheet1!$J4830&amp;Sheet1!$K4830)</f>
        <v>#N/A</v>
      </c>
      <c r="Q5396" s="33" t="str">
        <f t="shared" si="152"/>
        <v/>
      </c>
      <c r="R5396" s="33" t="e">
        <f>IF(IF(VLOOKUP($A4830,Master!$G:$J,4,0)="x",Sheet1!$A4830,"")="","",IF(VLOOKUP($A4830,Master!$G:$J,4,0)="x",Sheet1!$A4830,"")&amp;$J4830&amp;$K4830)</f>
        <v>#N/A</v>
      </c>
      <c r="S5396" s="33" t="e">
        <f>IF(VLOOKUP($A4830,Master!$L:$M,2,0)=0,"",VLOOKUP($A4830,Master!$L:$M,2,0)&amp;$J4830&amp;$L4830)</f>
        <v>#N/A</v>
      </c>
      <c r="T5396" s="33" t="str">
        <f t="shared" si="153"/>
        <v/>
      </c>
    </row>
    <row r="5397" spans="15:20" x14ac:dyDescent="0.3">
      <c r="O5397" s="33" t="e">
        <f>VLOOKUP($A4831,Master!$A:$B,2,0)&amp;$J4831&amp;$K4831</f>
        <v>#N/A</v>
      </c>
      <c r="P5397" s="33" t="e">
        <f>IF(OR($A4831="KE0",$A4831="KZ0",$A4831="KV0",$A4831="KH0",$A4831="KE",$A4831="KZ",),VLOOKUP($A4831&amp;$F4831,Master!$D:$E,2,0)&amp;$J4831&amp;$K4831,VLOOKUP($A4831,Master!$D:$E,2,0)&amp;Sheet1!$J4831&amp;Sheet1!$K4831)</f>
        <v>#N/A</v>
      </c>
      <c r="Q5397" s="33" t="str">
        <f t="shared" si="152"/>
        <v/>
      </c>
      <c r="R5397" s="33" t="e">
        <f>IF(IF(VLOOKUP($A4831,Master!$G:$J,4,0)="x",Sheet1!$A4831,"")="","",IF(VLOOKUP($A4831,Master!$G:$J,4,0)="x",Sheet1!$A4831,"")&amp;$J4831&amp;$K4831)</f>
        <v>#N/A</v>
      </c>
      <c r="S5397" s="33" t="e">
        <f>IF(VLOOKUP($A4831,Master!$L:$M,2,0)=0,"",VLOOKUP($A4831,Master!$L:$M,2,0)&amp;$J4831&amp;$L4831)</f>
        <v>#N/A</v>
      </c>
      <c r="T5397" s="33" t="str">
        <f t="shared" si="153"/>
        <v/>
      </c>
    </row>
    <row r="5398" spans="15:20" x14ac:dyDescent="0.3">
      <c r="O5398" s="33" t="e">
        <f>VLOOKUP($A4832,Master!$A:$B,2,0)&amp;$J4832&amp;$K4832</f>
        <v>#N/A</v>
      </c>
      <c r="P5398" s="33" t="e">
        <f>IF(OR($A4832="KE0",$A4832="KZ0",$A4832="KV0",$A4832="KH0",$A4832="KE",$A4832="KZ",),VLOOKUP($A4832&amp;$F4832,Master!$D:$E,2,0)&amp;$J4832&amp;$K4832,VLOOKUP($A4832,Master!$D:$E,2,0)&amp;Sheet1!$J4832&amp;Sheet1!$K4832)</f>
        <v>#N/A</v>
      </c>
      <c r="Q5398" s="33" t="str">
        <f t="shared" si="152"/>
        <v/>
      </c>
      <c r="R5398" s="33" t="e">
        <f>IF(IF(VLOOKUP($A4832,Master!$G:$J,4,0)="x",Sheet1!$A4832,"")="","",IF(VLOOKUP($A4832,Master!$G:$J,4,0)="x",Sheet1!$A4832,"")&amp;$J4832&amp;$K4832)</f>
        <v>#N/A</v>
      </c>
      <c r="S5398" s="33" t="e">
        <f>IF(VLOOKUP($A4832,Master!$L:$M,2,0)=0,"",VLOOKUP($A4832,Master!$L:$M,2,0)&amp;$J4832&amp;$L4832)</f>
        <v>#N/A</v>
      </c>
      <c r="T5398" s="33" t="str">
        <f t="shared" si="153"/>
        <v/>
      </c>
    </row>
    <row r="5399" spans="15:20" x14ac:dyDescent="0.3">
      <c r="O5399" s="33" t="e">
        <f>VLOOKUP($A4833,Master!$A:$B,2,0)&amp;$J4833&amp;$K4833</f>
        <v>#N/A</v>
      </c>
      <c r="P5399" s="33" t="e">
        <f>IF(OR($A4833="KE0",$A4833="KZ0",$A4833="KV0",$A4833="KH0",$A4833="KE",$A4833="KZ",),VLOOKUP($A4833&amp;$F4833,Master!$D:$E,2,0)&amp;$J4833&amp;$K4833,VLOOKUP($A4833,Master!$D:$E,2,0)&amp;Sheet1!$J4833&amp;Sheet1!$K4833)</f>
        <v>#N/A</v>
      </c>
      <c r="Q5399" s="33" t="str">
        <f t="shared" si="152"/>
        <v/>
      </c>
      <c r="R5399" s="33" t="e">
        <f>IF(IF(VLOOKUP($A4833,Master!$G:$J,4,0)="x",Sheet1!$A4833,"")="","",IF(VLOOKUP($A4833,Master!$G:$J,4,0)="x",Sheet1!$A4833,"")&amp;$J4833&amp;$K4833)</f>
        <v>#N/A</v>
      </c>
      <c r="S5399" s="33" t="e">
        <f>IF(VLOOKUP($A4833,Master!$L:$M,2,0)=0,"",VLOOKUP($A4833,Master!$L:$M,2,0)&amp;$J4833&amp;$L4833)</f>
        <v>#N/A</v>
      </c>
      <c r="T5399" s="33" t="str">
        <f t="shared" si="153"/>
        <v/>
      </c>
    </row>
    <row r="5400" spans="15:20" x14ac:dyDescent="0.3">
      <c r="O5400" s="33" t="e">
        <f>VLOOKUP($A4834,Master!$A:$B,2,0)&amp;$J4834&amp;$K4834</f>
        <v>#N/A</v>
      </c>
      <c r="P5400" s="33" t="e">
        <f>IF(OR($A4834="KE0",$A4834="KZ0",$A4834="KV0",$A4834="KH0",$A4834="KE",$A4834="KZ",),VLOOKUP($A4834&amp;$F4834,Master!$D:$E,2,0)&amp;$J4834&amp;$K4834,VLOOKUP($A4834,Master!$D:$E,2,0)&amp;Sheet1!$J4834&amp;Sheet1!$K4834)</f>
        <v>#N/A</v>
      </c>
      <c r="Q5400" s="33" t="str">
        <f t="shared" si="152"/>
        <v/>
      </c>
      <c r="R5400" s="33" t="e">
        <f>IF(IF(VLOOKUP($A4834,Master!$G:$J,4,0)="x",Sheet1!$A4834,"")="","",IF(VLOOKUP($A4834,Master!$G:$J,4,0)="x",Sheet1!$A4834,"")&amp;$J4834&amp;$K4834)</f>
        <v>#N/A</v>
      </c>
      <c r="S5400" s="33" t="e">
        <f>IF(VLOOKUP($A4834,Master!$L:$M,2,0)=0,"",VLOOKUP($A4834,Master!$L:$M,2,0)&amp;$J4834&amp;$L4834)</f>
        <v>#N/A</v>
      </c>
      <c r="T5400" s="33" t="str">
        <f t="shared" si="153"/>
        <v/>
      </c>
    </row>
    <row r="5401" spans="15:20" x14ac:dyDescent="0.3">
      <c r="O5401" s="33" t="e">
        <f>VLOOKUP($A4835,Master!$A:$B,2,0)&amp;$J4835&amp;$K4835</f>
        <v>#N/A</v>
      </c>
      <c r="P5401" s="33" t="e">
        <f>IF(OR($A4835="KE0",$A4835="KZ0",$A4835="KV0",$A4835="KH0",$A4835="KE",$A4835="KZ",),VLOOKUP($A4835&amp;$F4835,Master!$D:$E,2,0)&amp;$J4835&amp;$K4835,VLOOKUP($A4835,Master!$D:$E,2,0)&amp;Sheet1!$J4835&amp;Sheet1!$K4835)</f>
        <v>#N/A</v>
      </c>
      <c r="Q5401" s="33" t="str">
        <f t="shared" si="152"/>
        <v/>
      </c>
      <c r="R5401" s="33" t="e">
        <f>IF(IF(VLOOKUP($A4835,Master!$G:$J,4,0)="x",Sheet1!$A4835,"")="","",IF(VLOOKUP($A4835,Master!$G:$J,4,0)="x",Sheet1!$A4835,"")&amp;$J4835&amp;$K4835)</f>
        <v>#N/A</v>
      </c>
      <c r="S5401" s="33" t="e">
        <f>IF(VLOOKUP($A4835,Master!$L:$M,2,0)=0,"",VLOOKUP($A4835,Master!$L:$M,2,0)&amp;$J4835&amp;$L4835)</f>
        <v>#N/A</v>
      </c>
      <c r="T5401" s="33" t="str">
        <f t="shared" si="153"/>
        <v/>
      </c>
    </row>
    <row r="5402" spans="15:20" x14ac:dyDescent="0.3">
      <c r="O5402" s="33" t="e">
        <f>VLOOKUP($A4836,Master!$A:$B,2,0)&amp;$J4836&amp;$K4836</f>
        <v>#N/A</v>
      </c>
      <c r="P5402" s="33" t="e">
        <f>IF(OR($A4836="KE0",$A4836="KZ0",$A4836="KV0",$A4836="KH0",$A4836="KE",$A4836="KZ",),VLOOKUP($A4836&amp;$F4836,Master!$D:$E,2,0)&amp;$J4836&amp;$K4836,VLOOKUP($A4836,Master!$D:$E,2,0)&amp;Sheet1!$J4836&amp;Sheet1!$K4836)</f>
        <v>#N/A</v>
      </c>
      <c r="Q5402" s="33" t="str">
        <f t="shared" si="152"/>
        <v/>
      </c>
      <c r="R5402" s="33" t="e">
        <f>IF(IF(VLOOKUP($A4836,Master!$G:$J,4,0)="x",Sheet1!$A4836,"")="","",IF(VLOOKUP($A4836,Master!$G:$J,4,0)="x",Sheet1!$A4836,"")&amp;$J4836&amp;$K4836)</f>
        <v>#N/A</v>
      </c>
      <c r="S5402" s="33" t="e">
        <f>IF(VLOOKUP($A4836,Master!$L:$M,2,0)=0,"",VLOOKUP($A4836,Master!$L:$M,2,0)&amp;$J4836&amp;$L4836)</f>
        <v>#N/A</v>
      </c>
      <c r="T5402" s="33" t="str">
        <f t="shared" si="153"/>
        <v/>
      </c>
    </row>
    <row r="5403" spans="15:20" x14ac:dyDescent="0.3">
      <c r="O5403" s="33" t="e">
        <f>VLOOKUP($A4837,Master!$A:$B,2,0)&amp;$J4837&amp;$K4837</f>
        <v>#N/A</v>
      </c>
      <c r="P5403" s="33" t="e">
        <f>IF(OR($A4837="KE0",$A4837="KZ0",$A4837="KV0",$A4837="KH0",$A4837="KE",$A4837="KZ",),VLOOKUP($A4837&amp;$F4837,Master!$D:$E,2,0)&amp;$J4837&amp;$K4837,VLOOKUP($A4837,Master!$D:$E,2,0)&amp;Sheet1!$J4837&amp;Sheet1!$K4837)</f>
        <v>#N/A</v>
      </c>
      <c r="Q5403" s="33" t="str">
        <f t="shared" si="152"/>
        <v/>
      </c>
      <c r="R5403" s="33" t="e">
        <f>IF(IF(VLOOKUP($A4837,Master!$G:$J,4,0)="x",Sheet1!$A4837,"")="","",IF(VLOOKUP($A4837,Master!$G:$J,4,0)="x",Sheet1!$A4837,"")&amp;$J4837&amp;$K4837)</f>
        <v>#N/A</v>
      </c>
      <c r="S5403" s="33" t="e">
        <f>IF(VLOOKUP($A4837,Master!$L:$M,2,0)=0,"",VLOOKUP($A4837,Master!$L:$M,2,0)&amp;$J4837&amp;$L4837)</f>
        <v>#N/A</v>
      </c>
      <c r="T5403" s="33" t="str">
        <f t="shared" si="153"/>
        <v/>
      </c>
    </row>
    <row r="5404" spans="15:20" x14ac:dyDescent="0.3">
      <c r="O5404" s="33" t="e">
        <f>VLOOKUP($A4838,Master!$A:$B,2,0)&amp;$J4838&amp;$K4838</f>
        <v>#N/A</v>
      </c>
      <c r="P5404" s="33" t="e">
        <f>IF(OR($A4838="KE0",$A4838="KZ0",$A4838="KV0",$A4838="KH0",$A4838="KE",$A4838="KZ",),VLOOKUP($A4838&amp;$F4838,Master!$D:$E,2,0)&amp;$J4838&amp;$K4838,VLOOKUP($A4838,Master!$D:$E,2,0)&amp;Sheet1!$J4838&amp;Sheet1!$K4838)</f>
        <v>#N/A</v>
      </c>
      <c r="Q5404" s="33" t="str">
        <f t="shared" si="152"/>
        <v/>
      </c>
      <c r="R5404" s="33" t="e">
        <f>IF(IF(VLOOKUP($A4838,Master!$G:$J,4,0)="x",Sheet1!$A4838,"")="","",IF(VLOOKUP($A4838,Master!$G:$J,4,0)="x",Sheet1!$A4838,"")&amp;$J4838&amp;$K4838)</f>
        <v>#N/A</v>
      </c>
      <c r="S5404" s="33" t="e">
        <f>IF(VLOOKUP($A4838,Master!$L:$M,2,0)=0,"",VLOOKUP($A4838,Master!$L:$M,2,0)&amp;$J4838&amp;$L4838)</f>
        <v>#N/A</v>
      </c>
      <c r="T5404" s="33" t="str">
        <f t="shared" si="153"/>
        <v/>
      </c>
    </row>
    <row r="5405" spans="15:20" x14ac:dyDescent="0.3">
      <c r="O5405" s="33" t="e">
        <f>VLOOKUP($A4839,Master!$A:$B,2,0)&amp;$J4839&amp;$K4839</f>
        <v>#N/A</v>
      </c>
      <c r="P5405" s="33" t="e">
        <f>IF(OR($A4839="KE0",$A4839="KZ0",$A4839="KV0",$A4839="KH0",$A4839="KE",$A4839="KZ",),VLOOKUP($A4839&amp;$F4839,Master!$D:$E,2,0)&amp;$J4839&amp;$K4839,VLOOKUP($A4839,Master!$D:$E,2,0)&amp;Sheet1!$J4839&amp;Sheet1!$K4839)</f>
        <v>#N/A</v>
      </c>
      <c r="Q5405" s="33" t="str">
        <f t="shared" si="152"/>
        <v/>
      </c>
      <c r="R5405" s="33" t="e">
        <f>IF(IF(VLOOKUP($A4839,Master!$G:$J,4,0)="x",Sheet1!$A4839,"")="","",IF(VLOOKUP($A4839,Master!$G:$J,4,0)="x",Sheet1!$A4839,"")&amp;$J4839&amp;$K4839)</f>
        <v>#N/A</v>
      </c>
      <c r="S5405" s="33" t="e">
        <f>IF(VLOOKUP($A4839,Master!$L:$M,2,0)=0,"",VLOOKUP($A4839,Master!$L:$M,2,0)&amp;$J4839&amp;$L4839)</f>
        <v>#N/A</v>
      </c>
      <c r="T5405" s="33" t="str">
        <f t="shared" si="153"/>
        <v/>
      </c>
    </row>
    <row r="5406" spans="15:20" x14ac:dyDescent="0.3">
      <c r="O5406" s="33" t="e">
        <f>VLOOKUP($A4840,Master!$A:$B,2,0)&amp;$J4840&amp;$K4840</f>
        <v>#N/A</v>
      </c>
      <c r="P5406" s="33" t="e">
        <f>IF(OR($A4840="KE0",$A4840="KZ0",$A4840="KV0",$A4840="KH0",$A4840="KE",$A4840="KZ",),VLOOKUP($A4840&amp;$F4840,Master!$D:$E,2,0)&amp;$J4840&amp;$K4840,VLOOKUP($A4840,Master!$D:$E,2,0)&amp;Sheet1!$J4840&amp;Sheet1!$K4840)</f>
        <v>#N/A</v>
      </c>
      <c r="Q5406" s="33" t="str">
        <f t="shared" si="152"/>
        <v/>
      </c>
      <c r="R5406" s="33" t="e">
        <f>IF(IF(VLOOKUP($A4840,Master!$G:$J,4,0)="x",Sheet1!$A4840,"")="","",IF(VLOOKUP($A4840,Master!$G:$J,4,0)="x",Sheet1!$A4840,"")&amp;$J4840&amp;$K4840)</f>
        <v>#N/A</v>
      </c>
      <c r="S5406" s="33" t="e">
        <f>IF(VLOOKUP($A4840,Master!$L:$M,2,0)=0,"",VLOOKUP($A4840,Master!$L:$M,2,0)&amp;$J4840&amp;$L4840)</f>
        <v>#N/A</v>
      </c>
      <c r="T5406" s="33" t="str">
        <f t="shared" si="153"/>
        <v/>
      </c>
    </row>
    <row r="5407" spans="15:20" x14ac:dyDescent="0.3">
      <c r="O5407" s="33" t="e">
        <f>VLOOKUP($A4841,Master!$A:$B,2,0)&amp;$J4841&amp;$K4841</f>
        <v>#N/A</v>
      </c>
      <c r="P5407" s="33" t="e">
        <f>IF(OR($A4841="KE0",$A4841="KZ0",$A4841="KV0",$A4841="KH0",$A4841="KE",$A4841="KZ",),VLOOKUP($A4841&amp;$F4841,Master!$D:$E,2,0)&amp;$J4841&amp;$K4841,VLOOKUP($A4841,Master!$D:$E,2,0)&amp;Sheet1!$J4841&amp;Sheet1!$K4841)</f>
        <v>#N/A</v>
      </c>
      <c r="Q5407" s="33" t="str">
        <f t="shared" si="152"/>
        <v/>
      </c>
      <c r="R5407" s="33" t="e">
        <f>IF(IF(VLOOKUP($A4841,Master!$G:$J,4,0)="x",Sheet1!$A4841,"")="","",IF(VLOOKUP($A4841,Master!$G:$J,4,0)="x",Sheet1!$A4841,"")&amp;$J4841&amp;$K4841)</f>
        <v>#N/A</v>
      </c>
      <c r="S5407" s="33" t="e">
        <f>IF(VLOOKUP($A4841,Master!$L:$M,2,0)=0,"",VLOOKUP($A4841,Master!$L:$M,2,0)&amp;$J4841&amp;$L4841)</f>
        <v>#N/A</v>
      </c>
      <c r="T5407" s="33" t="str">
        <f t="shared" si="153"/>
        <v/>
      </c>
    </row>
    <row r="5408" spans="15:20" x14ac:dyDescent="0.3">
      <c r="O5408" s="33" t="e">
        <f>VLOOKUP($A4842,Master!$A:$B,2,0)&amp;$J4842&amp;$K4842</f>
        <v>#N/A</v>
      </c>
      <c r="P5408" s="33" t="e">
        <f>IF(OR($A4842="KE0",$A4842="KZ0",$A4842="KV0",$A4842="KH0",$A4842="KE",$A4842="KZ",),VLOOKUP($A4842&amp;$F4842,Master!$D:$E,2,0)&amp;$J4842&amp;$K4842,VLOOKUP($A4842,Master!$D:$E,2,0)&amp;Sheet1!$J4842&amp;Sheet1!$K4842)</f>
        <v>#N/A</v>
      </c>
      <c r="Q5408" s="33" t="str">
        <f t="shared" si="152"/>
        <v/>
      </c>
      <c r="R5408" s="33" t="e">
        <f>IF(IF(VLOOKUP($A4842,Master!$G:$J,4,0)="x",Sheet1!$A4842,"")="","",IF(VLOOKUP($A4842,Master!$G:$J,4,0)="x",Sheet1!$A4842,"")&amp;$J4842&amp;$K4842)</f>
        <v>#N/A</v>
      </c>
      <c r="S5408" s="33" t="e">
        <f>IF(VLOOKUP($A4842,Master!$L:$M,2,0)=0,"",VLOOKUP($A4842,Master!$L:$M,2,0)&amp;$J4842&amp;$L4842)</f>
        <v>#N/A</v>
      </c>
      <c r="T5408" s="33" t="str">
        <f t="shared" si="153"/>
        <v/>
      </c>
    </row>
    <row r="5409" spans="15:20" x14ac:dyDescent="0.3">
      <c r="O5409" s="33" t="e">
        <f>VLOOKUP($A4843,Master!$A:$B,2,0)&amp;$J4843&amp;$K4843</f>
        <v>#N/A</v>
      </c>
      <c r="P5409" s="33" t="e">
        <f>IF(OR($A4843="KE0",$A4843="KZ0",$A4843="KV0",$A4843="KH0",$A4843="KE",$A4843="KZ",),VLOOKUP($A4843&amp;$F4843,Master!$D:$E,2,0)&amp;$J4843&amp;$K4843,VLOOKUP($A4843,Master!$D:$E,2,0)&amp;Sheet1!$J4843&amp;Sheet1!$K4843)</f>
        <v>#N/A</v>
      </c>
      <c r="Q5409" s="33" t="str">
        <f t="shared" si="152"/>
        <v/>
      </c>
      <c r="R5409" s="33" t="e">
        <f>IF(IF(VLOOKUP($A4843,Master!$G:$J,4,0)="x",Sheet1!$A4843,"")="","",IF(VLOOKUP($A4843,Master!$G:$J,4,0)="x",Sheet1!$A4843,"")&amp;$J4843&amp;$K4843)</f>
        <v>#N/A</v>
      </c>
      <c r="S5409" s="33" t="e">
        <f>IF(VLOOKUP($A4843,Master!$L:$M,2,0)=0,"",VLOOKUP($A4843,Master!$L:$M,2,0)&amp;$J4843&amp;$L4843)</f>
        <v>#N/A</v>
      </c>
      <c r="T5409" s="33" t="str">
        <f t="shared" si="153"/>
        <v/>
      </c>
    </row>
    <row r="5410" spans="15:20" x14ac:dyDescent="0.3">
      <c r="O5410" s="33" t="e">
        <f>VLOOKUP($A4844,Master!$A:$B,2,0)&amp;$J4844&amp;$K4844</f>
        <v>#N/A</v>
      </c>
      <c r="P5410" s="33" t="e">
        <f>IF(OR($A4844="KE0",$A4844="KZ0",$A4844="KV0",$A4844="KH0",$A4844="KE",$A4844="KZ",),VLOOKUP($A4844&amp;$F4844,Master!$D:$E,2,0)&amp;$J4844&amp;$K4844,VLOOKUP($A4844,Master!$D:$E,2,0)&amp;Sheet1!$J4844&amp;Sheet1!$K4844)</f>
        <v>#N/A</v>
      </c>
      <c r="Q5410" s="33" t="str">
        <f t="shared" si="152"/>
        <v/>
      </c>
      <c r="R5410" s="33" t="e">
        <f>IF(IF(VLOOKUP($A4844,Master!$G:$J,4,0)="x",Sheet1!$A4844,"")="","",IF(VLOOKUP($A4844,Master!$G:$J,4,0)="x",Sheet1!$A4844,"")&amp;$J4844&amp;$K4844)</f>
        <v>#N/A</v>
      </c>
      <c r="S5410" s="33" t="e">
        <f>IF(VLOOKUP($A4844,Master!$L:$M,2,0)=0,"",VLOOKUP($A4844,Master!$L:$M,2,0)&amp;$J4844&amp;$L4844)</f>
        <v>#N/A</v>
      </c>
      <c r="T5410" s="33" t="str">
        <f t="shared" si="153"/>
        <v/>
      </c>
    </row>
    <row r="5411" spans="15:20" x14ac:dyDescent="0.3">
      <c r="O5411" s="33" t="e">
        <f>VLOOKUP($A4845,Master!$A:$B,2,0)&amp;$J4845&amp;$K4845</f>
        <v>#N/A</v>
      </c>
      <c r="P5411" s="33" t="e">
        <f>IF(OR($A4845="KE0",$A4845="KZ0",$A4845="KV0",$A4845="KH0",$A4845="KE",$A4845="KZ",),VLOOKUP($A4845&amp;$F4845,Master!$D:$E,2,0)&amp;$J4845&amp;$K4845,VLOOKUP($A4845,Master!$D:$E,2,0)&amp;Sheet1!$J4845&amp;Sheet1!$K4845)</f>
        <v>#N/A</v>
      </c>
      <c r="Q5411" s="33" t="str">
        <f t="shared" si="152"/>
        <v/>
      </c>
      <c r="R5411" s="33" t="e">
        <f>IF(IF(VLOOKUP($A4845,Master!$G:$J,4,0)="x",Sheet1!$A4845,"")="","",IF(VLOOKUP($A4845,Master!$G:$J,4,0)="x",Sheet1!$A4845,"")&amp;$J4845&amp;$K4845)</f>
        <v>#N/A</v>
      </c>
      <c r="S5411" s="33" t="e">
        <f>IF(VLOOKUP($A4845,Master!$L:$M,2,0)=0,"",VLOOKUP($A4845,Master!$L:$M,2,0)&amp;$J4845&amp;$L4845)</f>
        <v>#N/A</v>
      </c>
      <c r="T5411" s="33" t="str">
        <f t="shared" si="153"/>
        <v/>
      </c>
    </row>
    <row r="5412" spans="15:20" x14ac:dyDescent="0.3">
      <c r="O5412" s="33" t="e">
        <f>VLOOKUP($A4846,Master!$A:$B,2,0)&amp;$J4846&amp;$K4846</f>
        <v>#N/A</v>
      </c>
      <c r="P5412" s="33" t="e">
        <f>IF(OR($A4846="KE0",$A4846="KZ0",$A4846="KV0",$A4846="KH0",$A4846="KE",$A4846="KZ",),VLOOKUP($A4846&amp;$F4846,Master!$D:$E,2,0)&amp;$J4846&amp;$K4846,VLOOKUP($A4846,Master!$D:$E,2,0)&amp;Sheet1!$J4846&amp;Sheet1!$K4846)</f>
        <v>#N/A</v>
      </c>
      <c r="Q5412" s="33" t="str">
        <f t="shared" si="152"/>
        <v/>
      </c>
      <c r="R5412" s="33" t="e">
        <f>IF(IF(VLOOKUP($A4846,Master!$G:$J,4,0)="x",Sheet1!$A4846,"")="","",IF(VLOOKUP($A4846,Master!$G:$J,4,0)="x",Sheet1!$A4846,"")&amp;$J4846&amp;$K4846)</f>
        <v>#N/A</v>
      </c>
      <c r="S5412" s="33" t="e">
        <f>IF(VLOOKUP($A4846,Master!$L:$M,2,0)=0,"",VLOOKUP($A4846,Master!$L:$M,2,0)&amp;$J4846&amp;$L4846)</f>
        <v>#N/A</v>
      </c>
      <c r="T5412" s="33" t="str">
        <f t="shared" si="153"/>
        <v/>
      </c>
    </row>
    <row r="5413" spans="15:20" x14ac:dyDescent="0.3">
      <c r="O5413" s="33" t="e">
        <f>VLOOKUP($A4847,Master!$A:$B,2,0)&amp;$J4847&amp;$K4847</f>
        <v>#N/A</v>
      </c>
      <c r="P5413" s="33" t="e">
        <f>IF(OR($A4847="KE0",$A4847="KZ0",$A4847="KV0",$A4847="KH0",$A4847="KE",$A4847="KZ",),VLOOKUP($A4847&amp;$F4847,Master!$D:$E,2,0)&amp;$J4847&amp;$K4847,VLOOKUP($A4847,Master!$D:$E,2,0)&amp;Sheet1!$J4847&amp;Sheet1!$K4847)</f>
        <v>#N/A</v>
      </c>
      <c r="Q5413" s="33" t="str">
        <f t="shared" si="152"/>
        <v/>
      </c>
      <c r="R5413" s="33" t="e">
        <f>IF(IF(VLOOKUP($A4847,Master!$G:$J,4,0)="x",Sheet1!$A4847,"")="","",IF(VLOOKUP($A4847,Master!$G:$J,4,0)="x",Sheet1!$A4847,"")&amp;$J4847&amp;$K4847)</f>
        <v>#N/A</v>
      </c>
      <c r="S5413" s="33" t="e">
        <f>IF(VLOOKUP($A4847,Master!$L:$M,2,0)=0,"",VLOOKUP($A4847,Master!$L:$M,2,0)&amp;$J4847&amp;$L4847)</f>
        <v>#N/A</v>
      </c>
      <c r="T5413" s="33" t="str">
        <f t="shared" si="153"/>
        <v/>
      </c>
    </row>
    <row r="5414" spans="15:20" x14ac:dyDescent="0.3">
      <c r="O5414" s="33" t="e">
        <f>VLOOKUP($A4848,Master!$A:$B,2,0)&amp;$J4848&amp;$K4848</f>
        <v>#N/A</v>
      </c>
      <c r="P5414" s="33" t="e">
        <f>IF(OR($A4848="KE0",$A4848="KZ0",$A4848="KV0",$A4848="KH0",$A4848="KE",$A4848="KZ",),VLOOKUP($A4848&amp;$F4848,Master!$D:$E,2,0)&amp;$J4848&amp;$K4848,VLOOKUP($A4848,Master!$D:$E,2,0)&amp;Sheet1!$J4848&amp;Sheet1!$K4848)</f>
        <v>#N/A</v>
      </c>
      <c r="Q5414" s="33" t="str">
        <f t="shared" si="152"/>
        <v/>
      </c>
      <c r="R5414" s="33" t="e">
        <f>IF(IF(VLOOKUP($A4848,Master!$G:$J,4,0)="x",Sheet1!$A4848,"")="","",IF(VLOOKUP($A4848,Master!$G:$J,4,0)="x",Sheet1!$A4848,"")&amp;$J4848&amp;$K4848)</f>
        <v>#N/A</v>
      </c>
      <c r="S5414" s="33" t="e">
        <f>IF(VLOOKUP($A4848,Master!$L:$M,2,0)=0,"",VLOOKUP($A4848,Master!$L:$M,2,0)&amp;$J4848&amp;$L4848)</f>
        <v>#N/A</v>
      </c>
      <c r="T5414" s="33" t="str">
        <f t="shared" si="153"/>
        <v/>
      </c>
    </row>
    <row r="5415" spans="15:20" x14ac:dyDescent="0.3">
      <c r="O5415" s="33" t="e">
        <f>VLOOKUP($A4849,Master!$A:$B,2,0)&amp;$J4849&amp;$K4849</f>
        <v>#N/A</v>
      </c>
      <c r="P5415" s="33" t="e">
        <f>IF(OR($A4849="KE0",$A4849="KZ0",$A4849="KV0",$A4849="KH0",$A4849="KE",$A4849="KZ",),VLOOKUP($A4849&amp;$F4849,Master!$D:$E,2,0)&amp;$J4849&amp;$K4849,VLOOKUP($A4849,Master!$D:$E,2,0)&amp;Sheet1!$J4849&amp;Sheet1!$K4849)</f>
        <v>#N/A</v>
      </c>
      <c r="Q5415" s="33" t="str">
        <f t="shared" si="152"/>
        <v/>
      </c>
      <c r="R5415" s="33" t="e">
        <f>IF(IF(VLOOKUP($A4849,Master!$G:$J,4,0)="x",Sheet1!$A4849,"")="","",IF(VLOOKUP($A4849,Master!$G:$J,4,0)="x",Sheet1!$A4849,"")&amp;$J4849&amp;$K4849)</f>
        <v>#N/A</v>
      </c>
      <c r="S5415" s="33" t="e">
        <f>IF(VLOOKUP($A4849,Master!$L:$M,2,0)=0,"",VLOOKUP($A4849,Master!$L:$M,2,0)&amp;$J4849&amp;$L4849)</f>
        <v>#N/A</v>
      </c>
      <c r="T5415" s="33" t="str">
        <f t="shared" si="153"/>
        <v/>
      </c>
    </row>
    <row r="5416" spans="15:20" x14ac:dyDescent="0.3">
      <c r="O5416" s="33" t="e">
        <f>VLOOKUP($A4850,Master!$A:$B,2,0)&amp;$J4850&amp;$K4850</f>
        <v>#N/A</v>
      </c>
      <c r="P5416" s="33" t="e">
        <f>IF(OR($A4850="KE0",$A4850="KZ0",$A4850="KV0",$A4850="KH0",$A4850="KE",$A4850="KZ",),VLOOKUP($A4850&amp;$F4850,Master!$D:$E,2,0)&amp;$J4850&amp;$K4850,VLOOKUP($A4850,Master!$D:$E,2,0)&amp;Sheet1!$J4850&amp;Sheet1!$K4850)</f>
        <v>#N/A</v>
      </c>
      <c r="Q5416" s="33" t="str">
        <f t="shared" si="152"/>
        <v/>
      </c>
      <c r="R5416" s="33" t="e">
        <f>IF(IF(VLOOKUP($A4850,Master!$G:$J,4,0)="x",Sheet1!$A4850,"")="","",IF(VLOOKUP($A4850,Master!$G:$J,4,0)="x",Sheet1!$A4850,"")&amp;$J4850&amp;$K4850)</f>
        <v>#N/A</v>
      </c>
      <c r="S5416" s="33" t="e">
        <f>IF(VLOOKUP($A4850,Master!$L:$M,2,0)=0,"",VLOOKUP($A4850,Master!$L:$M,2,0)&amp;$J4850&amp;$L4850)</f>
        <v>#N/A</v>
      </c>
      <c r="T5416" s="33" t="str">
        <f t="shared" si="153"/>
        <v/>
      </c>
    </row>
    <row r="5417" spans="15:20" x14ac:dyDescent="0.3">
      <c r="O5417" s="33" t="e">
        <f>VLOOKUP($A4851,Master!$A:$B,2,0)&amp;$J4851&amp;$K4851</f>
        <v>#N/A</v>
      </c>
      <c r="P5417" s="33" t="e">
        <f>IF(OR($A4851="KE0",$A4851="KZ0",$A4851="KV0",$A4851="KH0",$A4851="KE",$A4851="KZ",),VLOOKUP($A4851&amp;$F4851,Master!$D:$E,2,0)&amp;$J4851&amp;$K4851,VLOOKUP($A4851,Master!$D:$E,2,0)&amp;Sheet1!$J4851&amp;Sheet1!$K4851)</f>
        <v>#N/A</v>
      </c>
      <c r="Q5417" s="33" t="str">
        <f t="shared" si="152"/>
        <v/>
      </c>
      <c r="R5417" s="33" t="e">
        <f>IF(IF(VLOOKUP($A4851,Master!$G:$J,4,0)="x",Sheet1!$A4851,"")="","",IF(VLOOKUP($A4851,Master!$G:$J,4,0)="x",Sheet1!$A4851,"")&amp;$J4851&amp;$K4851)</f>
        <v>#N/A</v>
      </c>
      <c r="S5417" s="33" t="e">
        <f>IF(VLOOKUP($A4851,Master!$L:$M,2,0)=0,"",VLOOKUP($A4851,Master!$L:$M,2,0)&amp;$J4851&amp;$L4851)</f>
        <v>#N/A</v>
      </c>
      <c r="T5417" s="33" t="str">
        <f t="shared" si="153"/>
        <v/>
      </c>
    </row>
    <row r="5418" spans="15:20" x14ac:dyDescent="0.3">
      <c r="O5418" s="33" t="e">
        <f>VLOOKUP($A4852,Master!$A:$B,2,0)&amp;$J4852&amp;$K4852</f>
        <v>#N/A</v>
      </c>
      <c r="P5418" s="33" t="e">
        <f>IF(OR($A4852="KE0",$A4852="KZ0",$A4852="KV0",$A4852="KH0",$A4852="KE",$A4852="KZ",),VLOOKUP($A4852&amp;$F4852,Master!$D:$E,2,0)&amp;$J4852&amp;$K4852,VLOOKUP($A4852,Master!$D:$E,2,0)&amp;Sheet1!$J4852&amp;Sheet1!$K4852)</f>
        <v>#N/A</v>
      </c>
      <c r="Q5418" s="33" t="str">
        <f t="shared" si="152"/>
        <v/>
      </c>
      <c r="R5418" s="33" t="e">
        <f>IF(IF(VLOOKUP($A4852,Master!$G:$J,4,0)="x",Sheet1!$A4852,"")="","",IF(VLOOKUP($A4852,Master!$G:$J,4,0)="x",Sheet1!$A4852,"")&amp;$J4852&amp;$K4852)</f>
        <v>#N/A</v>
      </c>
      <c r="S5418" s="33" t="e">
        <f>IF(VLOOKUP($A4852,Master!$L:$M,2,0)=0,"",VLOOKUP($A4852,Master!$L:$M,2,0)&amp;$J4852&amp;$L4852)</f>
        <v>#N/A</v>
      </c>
      <c r="T5418" s="33" t="str">
        <f t="shared" si="153"/>
        <v/>
      </c>
    </row>
    <row r="5419" spans="15:20" x14ac:dyDescent="0.3">
      <c r="O5419" s="33" t="e">
        <f>VLOOKUP($A4853,Master!$A:$B,2,0)&amp;$J4853&amp;$K4853</f>
        <v>#N/A</v>
      </c>
      <c r="P5419" s="33" t="e">
        <f>IF(OR($A4853="KE0",$A4853="KZ0",$A4853="KV0",$A4853="KH0",$A4853="KE",$A4853="KZ",),VLOOKUP($A4853&amp;$F4853,Master!$D:$E,2,0)&amp;$J4853&amp;$K4853,VLOOKUP($A4853,Master!$D:$E,2,0)&amp;Sheet1!$J4853&amp;Sheet1!$K4853)</f>
        <v>#N/A</v>
      </c>
      <c r="Q5419" s="33" t="str">
        <f t="shared" si="152"/>
        <v/>
      </c>
      <c r="R5419" s="33" t="e">
        <f>IF(IF(VLOOKUP($A4853,Master!$G:$J,4,0)="x",Sheet1!$A4853,"")="","",IF(VLOOKUP($A4853,Master!$G:$J,4,0)="x",Sheet1!$A4853,"")&amp;$J4853&amp;$K4853)</f>
        <v>#N/A</v>
      </c>
      <c r="S5419" s="33" t="e">
        <f>IF(VLOOKUP($A4853,Master!$L:$M,2,0)=0,"",VLOOKUP($A4853,Master!$L:$M,2,0)&amp;$J4853&amp;$L4853)</f>
        <v>#N/A</v>
      </c>
      <c r="T5419" s="33" t="str">
        <f t="shared" si="153"/>
        <v/>
      </c>
    </row>
    <row r="5420" spans="15:20" x14ac:dyDescent="0.3">
      <c r="O5420" s="33" t="e">
        <f>VLOOKUP($A4854,Master!$A:$B,2,0)&amp;$J4854&amp;$K4854</f>
        <v>#N/A</v>
      </c>
      <c r="P5420" s="33" t="e">
        <f>IF(OR($A4854="KE0",$A4854="KZ0",$A4854="KV0",$A4854="KH0",$A4854="KE",$A4854="KZ",),VLOOKUP($A4854&amp;$F4854,Master!$D:$E,2,0)&amp;$J4854&amp;$K4854,VLOOKUP($A4854,Master!$D:$E,2,0)&amp;Sheet1!$J4854&amp;Sheet1!$K4854)</f>
        <v>#N/A</v>
      </c>
      <c r="Q5420" s="33" t="str">
        <f t="shared" si="152"/>
        <v/>
      </c>
      <c r="R5420" s="33" t="e">
        <f>IF(IF(VLOOKUP($A4854,Master!$G:$J,4,0)="x",Sheet1!$A4854,"")="","",IF(VLOOKUP($A4854,Master!$G:$J,4,0)="x",Sheet1!$A4854,"")&amp;$J4854&amp;$K4854)</f>
        <v>#N/A</v>
      </c>
      <c r="S5420" s="33" t="e">
        <f>IF(VLOOKUP($A4854,Master!$L:$M,2,0)=0,"",VLOOKUP($A4854,Master!$L:$M,2,0)&amp;$J4854&amp;$L4854)</f>
        <v>#N/A</v>
      </c>
      <c r="T5420" s="33" t="str">
        <f t="shared" si="153"/>
        <v/>
      </c>
    </row>
    <row r="5421" spans="15:20" x14ac:dyDescent="0.3">
      <c r="O5421" s="33" t="e">
        <f>VLOOKUP($A4855,Master!$A:$B,2,0)&amp;$J4855&amp;$K4855</f>
        <v>#N/A</v>
      </c>
      <c r="P5421" s="33" t="e">
        <f>IF(OR($A4855="KE0",$A4855="KZ0",$A4855="KV0",$A4855="KH0",$A4855="KE",$A4855="KZ",),VLOOKUP($A4855&amp;$F4855,Master!$D:$E,2,0)&amp;$J4855&amp;$K4855,VLOOKUP($A4855,Master!$D:$E,2,0)&amp;Sheet1!$J4855&amp;Sheet1!$K4855)</f>
        <v>#N/A</v>
      </c>
      <c r="Q5421" s="33" t="str">
        <f t="shared" si="152"/>
        <v/>
      </c>
      <c r="R5421" s="33" t="e">
        <f>IF(IF(VLOOKUP($A4855,Master!$G:$J,4,0)="x",Sheet1!$A4855,"")="","",IF(VLOOKUP($A4855,Master!$G:$J,4,0)="x",Sheet1!$A4855,"")&amp;$J4855&amp;$K4855)</f>
        <v>#N/A</v>
      </c>
      <c r="S5421" s="33" t="e">
        <f>IF(VLOOKUP($A4855,Master!$L:$M,2,0)=0,"",VLOOKUP($A4855,Master!$L:$M,2,0)&amp;$J4855&amp;$L4855)</f>
        <v>#N/A</v>
      </c>
      <c r="T5421" s="33" t="str">
        <f t="shared" si="153"/>
        <v/>
      </c>
    </row>
    <row r="5422" spans="15:20" x14ac:dyDescent="0.3">
      <c r="O5422" s="33" t="e">
        <f>VLOOKUP($A4856,Master!$A:$B,2,0)&amp;$J4856&amp;$K4856</f>
        <v>#N/A</v>
      </c>
      <c r="P5422" s="33" t="e">
        <f>IF(OR($A4856="KE0",$A4856="KZ0",$A4856="KV0",$A4856="KH0",$A4856="KE",$A4856="KZ",),VLOOKUP($A4856&amp;$F4856,Master!$D:$E,2,0)&amp;$J4856&amp;$K4856,VLOOKUP($A4856,Master!$D:$E,2,0)&amp;Sheet1!$J4856&amp;Sheet1!$K4856)</f>
        <v>#N/A</v>
      </c>
      <c r="Q5422" s="33" t="str">
        <f t="shared" si="152"/>
        <v/>
      </c>
      <c r="R5422" s="33" t="e">
        <f>IF(IF(VLOOKUP($A4856,Master!$G:$J,4,0)="x",Sheet1!$A4856,"")="","",IF(VLOOKUP($A4856,Master!$G:$J,4,0)="x",Sheet1!$A4856,"")&amp;$J4856&amp;$K4856)</f>
        <v>#N/A</v>
      </c>
      <c r="S5422" s="33" t="e">
        <f>IF(VLOOKUP($A4856,Master!$L:$M,2,0)=0,"",VLOOKUP($A4856,Master!$L:$M,2,0)&amp;$J4856&amp;$L4856)</f>
        <v>#N/A</v>
      </c>
      <c r="T5422" s="33" t="str">
        <f t="shared" si="153"/>
        <v/>
      </c>
    </row>
    <row r="5423" spans="15:20" x14ac:dyDescent="0.3">
      <c r="O5423" s="33" t="e">
        <f>VLOOKUP($A4857,Master!$A:$B,2,0)&amp;$J4857&amp;$K4857</f>
        <v>#N/A</v>
      </c>
      <c r="P5423" s="33" t="e">
        <f>IF(OR($A4857="KE0",$A4857="KZ0",$A4857="KV0",$A4857="KH0",$A4857="KE",$A4857="KZ",),VLOOKUP($A4857&amp;$F4857,Master!$D:$E,2,0)&amp;$J4857&amp;$K4857,VLOOKUP($A4857,Master!$D:$E,2,0)&amp;Sheet1!$J4857&amp;Sheet1!$K4857)</f>
        <v>#N/A</v>
      </c>
      <c r="Q5423" s="33" t="str">
        <f t="shared" si="152"/>
        <v/>
      </c>
      <c r="R5423" s="33" t="e">
        <f>IF(IF(VLOOKUP($A4857,Master!$G:$J,4,0)="x",Sheet1!$A4857,"")="","",IF(VLOOKUP($A4857,Master!$G:$J,4,0)="x",Sheet1!$A4857,"")&amp;$J4857&amp;$K4857)</f>
        <v>#N/A</v>
      </c>
      <c r="S5423" s="33" t="e">
        <f>IF(VLOOKUP($A4857,Master!$L:$M,2,0)=0,"",VLOOKUP($A4857,Master!$L:$M,2,0)&amp;$J4857&amp;$L4857)</f>
        <v>#N/A</v>
      </c>
      <c r="T5423" s="33" t="str">
        <f t="shared" si="153"/>
        <v/>
      </c>
    </row>
    <row r="5424" spans="15:20" x14ac:dyDescent="0.3">
      <c r="O5424" s="33" t="e">
        <f>VLOOKUP($A4858,Master!$A:$B,2,0)&amp;$J4858&amp;$K4858</f>
        <v>#N/A</v>
      </c>
      <c r="P5424" s="33" t="e">
        <f>IF(OR($A4858="KE0",$A4858="KZ0",$A4858="KV0",$A4858="KH0",$A4858="KE",$A4858="KZ",),VLOOKUP($A4858&amp;$F4858,Master!$D:$E,2,0)&amp;$J4858&amp;$K4858,VLOOKUP($A4858,Master!$D:$E,2,0)&amp;Sheet1!$J4858&amp;Sheet1!$K4858)</f>
        <v>#N/A</v>
      </c>
      <c r="Q5424" s="33" t="str">
        <f t="shared" si="152"/>
        <v/>
      </c>
      <c r="R5424" s="33" t="e">
        <f>IF(IF(VLOOKUP($A4858,Master!$G:$J,4,0)="x",Sheet1!$A4858,"")="","",IF(VLOOKUP($A4858,Master!$G:$J,4,0)="x",Sheet1!$A4858,"")&amp;$J4858&amp;$K4858)</f>
        <v>#N/A</v>
      </c>
      <c r="S5424" s="33" t="e">
        <f>IF(VLOOKUP($A4858,Master!$L:$M,2,0)=0,"",VLOOKUP($A4858,Master!$L:$M,2,0)&amp;$J4858&amp;$L4858)</f>
        <v>#N/A</v>
      </c>
      <c r="T5424" s="33" t="str">
        <f t="shared" si="153"/>
        <v/>
      </c>
    </row>
    <row r="5425" spans="15:20" x14ac:dyDescent="0.3">
      <c r="O5425" s="33" t="e">
        <f>VLOOKUP($A4859,Master!$A:$B,2,0)&amp;$J4859&amp;$K4859</f>
        <v>#N/A</v>
      </c>
      <c r="P5425" s="33" t="e">
        <f>IF(OR($A4859="KE0",$A4859="KZ0",$A4859="KV0",$A4859="KH0",$A4859="KE",$A4859="KZ",),VLOOKUP($A4859&amp;$F4859,Master!$D:$E,2,0)&amp;$J4859&amp;$K4859,VLOOKUP($A4859,Master!$D:$E,2,0)&amp;Sheet1!$J4859&amp;Sheet1!$K4859)</f>
        <v>#N/A</v>
      </c>
      <c r="Q5425" s="33" t="str">
        <f t="shared" si="152"/>
        <v/>
      </c>
      <c r="R5425" s="33" t="e">
        <f>IF(IF(VLOOKUP($A4859,Master!$G:$J,4,0)="x",Sheet1!$A4859,"")="","",IF(VLOOKUP($A4859,Master!$G:$J,4,0)="x",Sheet1!$A4859,"")&amp;$J4859&amp;$K4859)</f>
        <v>#N/A</v>
      </c>
      <c r="S5425" s="33" t="e">
        <f>IF(VLOOKUP($A4859,Master!$L:$M,2,0)=0,"",VLOOKUP($A4859,Master!$L:$M,2,0)&amp;$J4859&amp;$L4859)</f>
        <v>#N/A</v>
      </c>
      <c r="T5425" s="33" t="str">
        <f t="shared" si="153"/>
        <v/>
      </c>
    </row>
    <row r="5426" spans="15:20" x14ac:dyDescent="0.3">
      <c r="O5426" s="33" t="e">
        <f>VLOOKUP($A4860,Master!$A:$B,2,0)&amp;$J4860&amp;$K4860</f>
        <v>#N/A</v>
      </c>
      <c r="P5426" s="33" t="e">
        <f>IF(OR($A4860="KE0",$A4860="KZ0",$A4860="KV0",$A4860="KH0",$A4860="KE",$A4860="KZ",),VLOOKUP($A4860&amp;$F4860,Master!$D:$E,2,0)&amp;$J4860&amp;$K4860,VLOOKUP($A4860,Master!$D:$E,2,0)&amp;Sheet1!$J4860&amp;Sheet1!$K4860)</f>
        <v>#N/A</v>
      </c>
      <c r="Q5426" s="33" t="str">
        <f t="shared" si="152"/>
        <v/>
      </c>
      <c r="R5426" s="33" t="e">
        <f>IF(IF(VLOOKUP($A4860,Master!$G:$J,4,0)="x",Sheet1!$A4860,"")="","",IF(VLOOKUP($A4860,Master!$G:$J,4,0)="x",Sheet1!$A4860,"")&amp;$J4860&amp;$K4860)</f>
        <v>#N/A</v>
      </c>
      <c r="S5426" s="33" t="e">
        <f>IF(VLOOKUP($A4860,Master!$L:$M,2,0)=0,"",VLOOKUP($A4860,Master!$L:$M,2,0)&amp;$J4860&amp;$L4860)</f>
        <v>#N/A</v>
      </c>
      <c r="T5426" s="33" t="str">
        <f t="shared" si="153"/>
        <v/>
      </c>
    </row>
    <row r="5427" spans="15:20" x14ac:dyDescent="0.3">
      <c r="O5427" s="33" t="e">
        <f>VLOOKUP($A4861,Master!$A:$B,2,0)&amp;$J4861&amp;$K4861</f>
        <v>#N/A</v>
      </c>
      <c r="P5427" s="33" t="e">
        <f>IF(OR($A4861="KE0",$A4861="KZ0",$A4861="KV0",$A4861="KH0",$A4861="KE",$A4861="KZ",),VLOOKUP($A4861&amp;$F4861,Master!$D:$E,2,0)&amp;$J4861&amp;$K4861,VLOOKUP($A4861,Master!$D:$E,2,0)&amp;Sheet1!$J4861&amp;Sheet1!$K4861)</f>
        <v>#N/A</v>
      </c>
      <c r="Q5427" s="33" t="str">
        <f t="shared" si="152"/>
        <v/>
      </c>
      <c r="R5427" s="33" t="e">
        <f>IF(IF(VLOOKUP($A4861,Master!$G:$J,4,0)="x",Sheet1!$A4861,"")="","",IF(VLOOKUP($A4861,Master!$G:$J,4,0)="x",Sheet1!$A4861,"")&amp;$J4861&amp;$K4861)</f>
        <v>#N/A</v>
      </c>
      <c r="S5427" s="33" t="e">
        <f>IF(VLOOKUP($A4861,Master!$L:$M,2,0)=0,"",VLOOKUP($A4861,Master!$L:$M,2,0)&amp;$J4861&amp;$L4861)</f>
        <v>#N/A</v>
      </c>
      <c r="T5427" s="33" t="str">
        <f t="shared" si="153"/>
        <v/>
      </c>
    </row>
    <row r="5428" spans="15:20" x14ac:dyDescent="0.3">
      <c r="O5428" s="33" t="e">
        <f>VLOOKUP($A4862,Master!$A:$B,2,0)&amp;$J4862&amp;$K4862</f>
        <v>#N/A</v>
      </c>
      <c r="P5428" s="33" t="e">
        <f>IF(OR($A4862="KE0",$A4862="KZ0",$A4862="KV0",$A4862="KH0",$A4862="KE",$A4862="KZ",),VLOOKUP($A4862&amp;$F4862,Master!$D:$E,2,0)&amp;$J4862&amp;$K4862,VLOOKUP($A4862,Master!$D:$E,2,0)&amp;Sheet1!$J4862&amp;Sheet1!$K4862)</f>
        <v>#N/A</v>
      </c>
      <c r="Q5428" s="33" t="str">
        <f t="shared" si="152"/>
        <v/>
      </c>
      <c r="R5428" s="33" t="e">
        <f>IF(IF(VLOOKUP($A4862,Master!$G:$J,4,0)="x",Sheet1!$A4862,"")="","",IF(VLOOKUP($A4862,Master!$G:$J,4,0)="x",Sheet1!$A4862,"")&amp;$J4862&amp;$K4862)</f>
        <v>#N/A</v>
      </c>
      <c r="S5428" s="33" t="e">
        <f>IF(VLOOKUP($A4862,Master!$L:$M,2,0)=0,"",VLOOKUP($A4862,Master!$L:$M,2,0)&amp;$J4862&amp;$L4862)</f>
        <v>#N/A</v>
      </c>
      <c r="T5428" s="33" t="str">
        <f t="shared" si="153"/>
        <v/>
      </c>
    </row>
    <row r="5429" spans="15:20" x14ac:dyDescent="0.3">
      <c r="O5429" s="33" t="e">
        <f>VLOOKUP($A4863,Master!$A:$B,2,0)&amp;$J4863&amp;$K4863</f>
        <v>#N/A</v>
      </c>
      <c r="P5429" s="33" t="e">
        <f>IF(OR($A4863="KE0",$A4863="KZ0",$A4863="KV0",$A4863="KH0",$A4863="KE",$A4863="KZ",),VLOOKUP($A4863&amp;$F4863,Master!$D:$E,2,0)&amp;$J4863&amp;$K4863,VLOOKUP($A4863,Master!$D:$E,2,0)&amp;Sheet1!$J4863&amp;Sheet1!$K4863)</f>
        <v>#N/A</v>
      </c>
      <c r="Q5429" s="33" t="str">
        <f t="shared" si="152"/>
        <v/>
      </c>
      <c r="R5429" s="33" t="e">
        <f>IF(IF(VLOOKUP($A4863,Master!$G:$J,4,0)="x",Sheet1!$A4863,"")="","",IF(VLOOKUP($A4863,Master!$G:$J,4,0)="x",Sheet1!$A4863,"")&amp;$J4863&amp;$K4863)</f>
        <v>#N/A</v>
      </c>
      <c r="S5429" s="33" t="e">
        <f>IF(VLOOKUP($A4863,Master!$L:$M,2,0)=0,"",VLOOKUP($A4863,Master!$L:$M,2,0)&amp;$J4863&amp;$L4863)</f>
        <v>#N/A</v>
      </c>
      <c r="T5429" s="33" t="str">
        <f t="shared" si="153"/>
        <v/>
      </c>
    </row>
    <row r="5430" spans="15:20" x14ac:dyDescent="0.3">
      <c r="O5430" s="33" t="e">
        <f>VLOOKUP($A4864,Master!$A:$B,2,0)&amp;$J4864&amp;$K4864</f>
        <v>#N/A</v>
      </c>
      <c r="P5430" s="33" t="e">
        <f>IF(OR($A4864="KE0",$A4864="KZ0",$A4864="KV0",$A4864="KH0",$A4864="KE",$A4864="KZ",),VLOOKUP($A4864&amp;$F4864,Master!$D:$E,2,0)&amp;$J4864&amp;$K4864,VLOOKUP($A4864,Master!$D:$E,2,0)&amp;Sheet1!$J4864&amp;Sheet1!$K4864)</f>
        <v>#N/A</v>
      </c>
      <c r="Q5430" s="33" t="str">
        <f t="shared" si="152"/>
        <v/>
      </c>
      <c r="R5430" s="33" t="e">
        <f>IF(IF(VLOOKUP($A4864,Master!$G:$J,4,0)="x",Sheet1!$A4864,"")="","",IF(VLOOKUP($A4864,Master!$G:$J,4,0)="x",Sheet1!$A4864,"")&amp;$J4864&amp;$K4864)</f>
        <v>#N/A</v>
      </c>
      <c r="S5430" s="33" t="e">
        <f>IF(VLOOKUP($A4864,Master!$L:$M,2,0)=0,"",VLOOKUP($A4864,Master!$L:$M,2,0)&amp;$J4864&amp;$L4864)</f>
        <v>#N/A</v>
      </c>
      <c r="T5430" s="33" t="str">
        <f t="shared" si="153"/>
        <v/>
      </c>
    </row>
    <row r="5431" spans="15:20" x14ac:dyDescent="0.3">
      <c r="O5431" s="33" t="e">
        <f>VLOOKUP($A4865,Master!$A:$B,2,0)&amp;$J4865&amp;$K4865</f>
        <v>#N/A</v>
      </c>
      <c r="P5431" s="33" t="e">
        <f>IF(OR($A4865="KE0",$A4865="KZ0",$A4865="KV0",$A4865="KH0",$A4865="KE",$A4865="KZ",),VLOOKUP($A4865&amp;$F4865,Master!$D:$E,2,0)&amp;$J4865&amp;$K4865,VLOOKUP($A4865,Master!$D:$E,2,0)&amp;Sheet1!$J4865&amp;Sheet1!$K4865)</f>
        <v>#N/A</v>
      </c>
      <c r="Q5431" s="33" t="str">
        <f t="shared" si="152"/>
        <v/>
      </c>
      <c r="R5431" s="33" t="e">
        <f>IF(IF(VLOOKUP($A4865,Master!$G:$J,4,0)="x",Sheet1!$A4865,"")="","",IF(VLOOKUP($A4865,Master!$G:$J,4,0)="x",Sheet1!$A4865,"")&amp;$J4865&amp;$K4865)</f>
        <v>#N/A</v>
      </c>
      <c r="S5431" s="33" t="e">
        <f>IF(VLOOKUP($A4865,Master!$L:$M,2,0)=0,"",VLOOKUP($A4865,Master!$L:$M,2,0)&amp;$J4865&amp;$L4865)</f>
        <v>#N/A</v>
      </c>
      <c r="T5431" s="33" t="str">
        <f t="shared" si="153"/>
        <v/>
      </c>
    </row>
    <row r="5432" spans="15:20" x14ac:dyDescent="0.3">
      <c r="O5432" s="33" t="e">
        <f>VLOOKUP($A4866,Master!$A:$B,2,0)&amp;$J4866&amp;$K4866</f>
        <v>#N/A</v>
      </c>
      <c r="P5432" s="33" t="e">
        <f>IF(OR($A4866="KE0",$A4866="KZ0",$A4866="KV0",$A4866="KH0",$A4866="KE",$A4866="KZ",),VLOOKUP($A4866&amp;$F4866,Master!$D:$E,2,0)&amp;$J4866&amp;$K4866,VLOOKUP($A4866,Master!$D:$E,2,0)&amp;Sheet1!$J4866&amp;Sheet1!$K4866)</f>
        <v>#N/A</v>
      </c>
      <c r="Q5432" s="33" t="str">
        <f t="shared" si="152"/>
        <v/>
      </c>
      <c r="R5432" s="33" t="e">
        <f>IF(IF(VLOOKUP($A4866,Master!$G:$J,4,0)="x",Sheet1!$A4866,"")="","",IF(VLOOKUP($A4866,Master!$G:$J,4,0)="x",Sheet1!$A4866,"")&amp;$J4866&amp;$K4866)</f>
        <v>#N/A</v>
      </c>
      <c r="S5432" s="33" t="e">
        <f>IF(VLOOKUP($A4866,Master!$L:$M,2,0)=0,"",VLOOKUP($A4866,Master!$L:$M,2,0)&amp;$J4866&amp;$L4866)</f>
        <v>#N/A</v>
      </c>
      <c r="T5432" s="33" t="str">
        <f t="shared" si="153"/>
        <v/>
      </c>
    </row>
    <row r="5433" spans="15:20" x14ac:dyDescent="0.3">
      <c r="O5433" s="33" t="e">
        <f>VLOOKUP($A4867,Master!$A:$B,2,0)&amp;$J4867&amp;$K4867</f>
        <v>#N/A</v>
      </c>
      <c r="P5433" s="33" t="e">
        <f>IF(OR($A4867="KE0",$A4867="KZ0",$A4867="KV0",$A4867="KH0",$A4867="KE",$A4867="KZ",),VLOOKUP($A4867&amp;$F4867,Master!$D:$E,2,0)&amp;$J4867&amp;$K4867,VLOOKUP($A4867,Master!$D:$E,2,0)&amp;Sheet1!$J4867&amp;Sheet1!$K4867)</f>
        <v>#N/A</v>
      </c>
      <c r="Q5433" s="33" t="str">
        <f t="shared" si="152"/>
        <v/>
      </c>
      <c r="R5433" s="33" t="e">
        <f>IF(IF(VLOOKUP($A4867,Master!$G:$J,4,0)="x",Sheet1!$A4867,"")="","",IF(VLOOKUP($A4867,Master!$G:$J,4,0)="x",Sheet1!$A4867,"")&amp;$J4867&amp;$K4867)</f>
        <v>#N/A</v>
      </c>
      <c r="S5433" s="33" t="e">
        <f>IF(VLOOKUP($A4867,Master!$L:$M,2,0)=0,"",VLOOKUP($A4867,Master!$L:$M,2,0)&amp;$J4867&amp;$L4867)</f>
        <v>#N/A</v>
      </c>
      <c r="T5433" s="33" t="str">
        <f t="shared" si="153"/>
        <v/>
      </c>
    </row>
    <row r="5434" spans="15:20" x14ac:dyDescent="0.3">
      <c r="O5434" s="33" t="e">
        <f>VLOOKUP($A4868,Master!$A:$B,2,0)&amp;$J4868&amp;$K4868</f>
        <v>#N/A</v>
      </c>
      <c r="P5434" s="33" t="e">
        <f>IF(OR($A4868="KE0",$A4868="KZ0",$A4868="KV0",$A4868="KH0",$A4868="KE",$A4868="KZ",),VLOOKUP($A4868&amp;$F4868,Master!$D:$E,2,0)&amp;$J4868&amp;$K4868,VLOOKUP($A4868,Master!$D:$E,2,0)&amp;Sheet1!$J4868&amp;Sheet1!$K4868)</f>
        <v>#N/A</v>
      </c>
      <c r="Q5434" s="33" t="str">
        <f t="shared" si="152"/>
        <v/>
      </c>
      <c r="R5434" s="33" t="e">
        <f>IF(IF(VLOOKUP($A4868,Master!$G:$J,4,0)="x",Sheet1!$A4868,"")="","",IF(VLOOKUP($A4868,Master!$G:$J,4,0)="x",Sheet1!$A4868,"")&amp;$J4868&amp;$K4868)</f>
        <v>#N/A</v>
      </c>
      <c r="S5434" s="33" t="e">
        <f>IF(VLOOKUP($A4868,Master!$L:$M,2,0)=0,"",VLOOKUP($A4868,Master!$L:$M,2,0)&amp;$J4868&amp;$L4868)</f>
        <v>#N/A</v>
      </c>
      <c r="T5434" s="33" t="str">
        <f t="shared" si="153"/>
        <v/>
      </c>
    </row>
    <row r="5435" spans="15:20" x14ac:dyDescent="0.3">
      <c r="O5435" s="33" t="e">
        <f>VLOOKUP($A4869,Master!$A:$B,2,0)&amp;$J4869&amp;$K4869</f>
        <v>#N/A</v>
      </c>
      <c r="P5435" s="33" t="e">
        <f>IF(OR($A4869="KE0",$A4869="KZ0",$A4869="KV0",$A4869="KH0",$A4869="KE",$A4869="KZ",),VLOOKUP($A4869&amp;$F4869,Master!$D:$E,2,0)&amp;$J4869&amp;$K4869,VLOOKUP($A4869,Master!$D:$E,2,0)&amp;Sheet1!$J4869&amp;Sheet1!$K4869)</f>
        <v>#N/A</v>
      </c>
      <c r="Q5435" s="33" t="str">
        <f t="shared" si="152"/>
        <v/>
      </c>
      <c r="R5435" s="33" t="e">
        <f>IF(IF(VLOOKUP($A4869,Master!$G:$J,4,0)="x",Sheet1!$A4869,"")="","",IF(VLOOKUP($A4869,Master!$G:$J,4,0)="x",Sheet1!$A4869,"")&amp;$J4869&amp;$K4869)</f>
        <v>#N/A</v>
      </c>
      <c r="S5435" s="33" t="e">
        <f>IF(VLOOKUP($A4869,Master!$L:$M,2,0)=0,"",VLOOKUP($A4869,Master!$L:$M,2,0)&amp;$J4869&amp;$L4869)</f>
        <v>#N/A</v>
      </c>
      <c r="T5435" s="33" t="str">
        <f t="shared" si="153"/>
        <v/>
      </c>
    </row>
    <row r="5436" spans="15:20" x14ac:dyDescent="0.3">
      <c r="O5436" s="33" t="e">
        <f>VLOOKUP($A4870,Master!$A:$B,2,0)&amp;$J4870&amp;$K4870</f>
        <v>#N/A</v>
      </c>
      <c r="P5436" s="33" t="e">
        <f>IF(OR($A4870="KE0",$A4870="KZ0",$A4870="KV0",$A4870="KH0",$A4870="KE",$A4870="KZ",),VLOOKUP($A4870&amp;$F4870,Master!$D:$E,2,0)&amp;$J4870&amp;$K4870,VLOOKUP($A4870,Master!$D:$E,2,0)&amp;Sheet1!$J4870&amp;Sheet1!$K4870)</f>
        <v>#N/A</v>
      </c>
      <c r="Q5436" s="33" t="str">
        <f t="shared" si="152"/>
        <v/>
      </c>
      <c r="R5436" s="33" t="e">
        <f>IF(IF(VLOOKUP($A4870,Master!$G:$J,4,0)="x",Sheet1!$A4870,"")="","",IF(VLOOKUP($A4870,Master!$G:$J,4,0)="x",Sheet1!$A4870,"")&amp;$J4870&amp;$K4870)</f>
        <v>#N/A</v>
      </c>
      <c r="S5436" s="33" t="e">
        <f>IF(VLOOKUP($A4870,Master!$L:$M,2,0)=0,"",VLOOKUP($A4870,Master!$L:$M,2,0)&amp;$J4870&amp;$L4870)</f>
        <v>#N/A</v>
      </c>
      <c r="T5436" s="33" t="str">
        <f t="shared" si="153"/>
        <v/>
      </c>
    </row>
    <row r="5437" spans="15:20" x14ac:dyDescent="0.3">
      <c r="O5437" s="33" t="e">
        <f>VLOOKUP($A4871,Master!$A:$B,2,0)&amp;$J4871&amp;$K4871</f>
        <v>#N/A</v>
      </c>
      <c r="P5437" s="33" t="e">
        <f>IF(OR($A4871="KE0",$A4871="KZ0",$A4871="KV0",$A4871="KH0",$A4871="KE",$A4871="KZ",),VLOOKUP($A4871&amp;$F4871,Master!$D:$E,2,0)&amp;$J4871&amp;$K4871,VLOOKUP($A4871,Master!$D:$E,2,0)&amp;Sheet1!$J4871&amp;Sheet1!$K4871)</f>
        <v>#N/A</v>
      </c>
      <c r="Q5437" s="33" t="str">
        <f t="shared" si="152"/>
        <v/>
      </c>
      <c r="R5437" s="33" t="e">
        <f>IF(IF(VLOOKUP($A4871,Master!$G:$J,4,0)="x",Sheet1!$A4871,"")="","",IF(VLOOKUP($A4871,Master!$G:$J,4,0)="x",Sheet1!$A4871,"")&amp;$J4871&amp;$K4871)</f>
        <v>#N/A</v>
      </c>
      <c r="S5437" s="33" t="e">
        <f>IF(VLOOKUP($A4871,Master!$L:$M,2,0)=0,"",VLOOKUP($A4871,Master!$L:$M,2,0)&amp;$J4871&amp;$L4871)</f>
        <v>#N/A</v>
      </c>
      <c r="T5437" s="33" t="str">
        <f t="shared" si="153"/>
        <v/>
      </c>
    </row>
    <row r="5438" spans="15:20" x14ac:dyDescent="0.3">
      <c r="O5438" s="33" t="e">
        <f>VLOOKUP($A4872,Master!$A:$B,2,0)&amp;$J4872&amp;$K4872</f>
        <v>#N/A</v>
      </c>
      <c r="P5438" s="33" t="e">
        <f>IF(OR($A4872="KE0",$A4872="KZ0",$A4872="KV0",$A4872="KH0",$A4872="KE",$A4872="KZ",),VLOOKUP($A4872&amp;$F4872,Master!$D:$E,2,0)&amp;$J4872&amp;$K4872,VLOOKUP($A4872,Master!$D:$E,2,0)&amp;Sheet1!$J4872&amp;Sheet1!$K4872)</f>
        <v>#N/A</v>
      </c>
      <c r="Q5438" s="33" t="str">
        <f t="shared" si="152"/>
        <v/>
      </c>
      <c r="R5438" s="33" t="e">
        <f>IF(IF(VLOOKUP($A4872,Master!$G:$J,4,0)="x",Sheet1!$A4872,"")="","",IF(VLOOKUP($A4872,Master!$G:$J,4,0)="x",Sheet1!$A4872,"")&amp;$J4872&amp;$K4872)</f>
        <v>#N/A</v>
      </c>
      <c r="S5438" s="33" t="e">
        <f>IF(VLOOKUP($A4872,Master!$L:$M,2,0)=0,"",VLOOKUP($A4872,Master!$L:$M,2,0)&amp;$J4872&amp;$L4872)</f>
        <v>#N/A</v>
      </c>
      <c r="T5438" s="33" t="str">
        <f t="shared" si="153"/>
        <v/>
      </c>
    </row>
    <row r="5439" spans="15:20" x14ac:dyDescent="0.3">
      <c r="O5439" s="33" t="e">
        <f>VLOOKUP($A4873,Master!$A:$B,2,0)&amp;$J4873&amp;$K4873</f>
        <v>#N/A</v>
      </c>
      <c r="P5439" s="33" t="e">
        <f>IF(OR($A4873="KE0",$A4873="KZ0",$A4873="KV0",$A4873="KH0",$A4873="KE",$A4873="KZ",),VLOOKUP($A4873&amp;$F4873,Master!$D:$E,2,0)&amp;$J4873&amp;$K4873,VLOOKUP($A4873,Master!$D:$E,2,0)&amp;Sheet1!$J4873&amp;Sheet1!$K4873)</f>
        <v>#N/A</v>
      </c>
      <c r="Q5439" s="33" t="str">
        <f t="shared" si="152"/>
        <v/>
      </c>
      <c r="R5439" s="33" t="e">
        <f>IF(IF(VLOOKUP($A4873,Master!$G:$J,4,0)="x",Sheet1!$A4873,"")="","",IF(VLOOKUP($A4873,Master!$G:$J,4,0)="x",Sheet1!$A4873,"")&amp;$J4873&amp;$K4873)</f>
        <v>#N/A</v>
      </c>
      <c r="S5439" s="33" t="e">
        <f>IF(VLOOKUP($A4873,Master!$L:$M,2,0)=0,"",VLOOKUP($A4873,Master!$L:$M,2,0)&amp;$J4873&amp;$L4873)</f>
        <v>#N/A</v>
      </c>
      <c r="T5439" s="33" t="str">
        <f t="shared" si="153"/>
        <v/>
      </c>
    </row>
    <row r="5440" spans="15:20" x14ac:dyDescent="0.3">
      <c r="O5440" s="33" t="e">
        <f>VLOOKUP($A4874,Master!$A:$B,2,0)&amp;$J4874&amp;$K4874</f>
        <v>#N/A</v>
      </c>
      <c r="P5440" s="33" t="e">
        <f>IF(OR($A4874="KE0",$A4874="KZ0",$A4874="KV0",$A4874="KH0",$A4874="KE",$A4874="KZ",),VLOOKUP($A4874&amp;$F4874,Master!$D:$E,2,0)&amp;$J4874&amp;$K4874,VLOOKUP($A4874,Master!$D:$E,2,0)&amp;Sheet1!$J4874&amp;Sheet1!$K4874)</f>
        <v>#N/A</v>
      </c>
      <c r="Q5440" s="33" t="str">
        <f t="shared" si="152"/>
        <v/>
      </c>
      <c r="R5440" s="33" t="e">
        <f>IF(IF(VLOOKUP($A4874,Master!$G:$J,4,0)="x",Sheet1!$A4874,"")="","",IF(VLOOKUP($A4874,Master!$G:$J,4,0)="x",Sheet1!$A4874,"")&amp;$J4874&amp;$K4874)</f>
        <v>#N/A</v>
      </c>
      <c r="S5440" s="33" t="e">
        <f>IF(VLOOKUP($A4874,Master!$L:$M,2,0)=0,"",VLOOKUP($A4874,Master!$L:$M,2,0)&amp;$J4874&amp;$L4874)</f>
        <v>#N/A</v>
      </c>
      <c r="T5440" s="33" t="str">
        <f t="shared" si="153"/>
        <v/>
      </c>
    </row>
    <row r="5441" spans="15:20" x14ac:dyDescent="0.3">
      <c r="O5441" s="33" t="e">
        <f>VLOOKUP($A4875,Master!$A:$B,2,0)&amp;$J4875&amp;$K4875</f>
        <v>#N/A</v>
      </c>
      <c r="P5441" s="33" t="e">
        <f>IF(OR($A4875="KE0",$A4875="KZ0",$A4875="KV0",$A4875="KH0",$A4875="KE",$A4875="KZ",),VLOOKUP($A4875&amp;$F4875,Master!$D:$E,2,0)&amp;$J4875&amp;$K4875,VLOOKUP($A4875,Master!$D:$E,2,0)&amp;Sheet1!$J4875&amp;Sheet1!$K4875)</f>
        <v>#N/A</v>
      </c>
      <c r="Q5441" s="33" t="str">
        <f t="shared" si="152"/>
        <v/>
      </c>
      <c r="R5441" s="33" t="e">
        <f>IF(IF(VLOOKUP($A4875,Master!$G:$J,4,0)="x",Sheet1!$A4875,"")="","",IF(VLOOKUP($A4875,Master!$G:$J,4,0)="x",Sheet1!$A4875,"")&amp;$J4875&amp;$K4875)</f>
        <v>#N/A</v>
      </c>
      <c r="S5441" s="33" t="e">
        <f>IF(VLOOKUP($A4875,Master!$L:$M,2,0)=0,"",VLOOKUP($A4875,Master!$L:$M,2,0)&amp;$J4875&amp;$L4875)</f>
        <v>#N/A</v>
      </c>
      <c r="T5441" s="33" t="str">
        <f t="shared" si="153"/>
        <v/>
      </c>
    </row>
    <row r="5442" spans="15:20" x14ac:dyDescent="0.3">
      <c r="O5442" s="33" t="e">
        <f>VLOOKUP($A4876,Master!$A:$B,2,0)&amp;$J4876&amp;$K4876</f>
        <v>#N/A</v>
      </c>
      <c r="P5442" s="33" t="e">
        <f>IF(OR($A4876="KE0",$A4876="KZ0",$A4876="KV0",$A4876="KH0",$A4876="KE",$A4876="KZ",),VLOOKUP($A4876&amp;$F4876,Master!$D:$E,2,0)&amp;$J4876&amp;$K4876,VLOOKUP($A4876,Master!$D:$E,2,0)&amp;Sheet1!$J4876&amp;Sheet1!$K4876)</f>
        <v>#N/A</v>
      </c>
      <c r="Q5442" s="33" t="str">
        <f t="shared" si="152"/>
        <v/>
      </c>
      <c r="R5442" s="33" t="e">
        <f>IF(IF(VLOOKUP($A4876,Master!$G:$J,4,0)="x",Sheet1!$A4876,"")="","",IF(VLOOKUP($A4876,Master!$G:$J,4,0)="x",Sheet1!$A4876,"")&amp;$J4876&amp;$K4876)</f>
        <v>#N/A</v>
      </c>
      <c r="S5442" s="33" t="e">
        <f>IF(VLOOKUP($A4876,Master!$L:$M,2,0)=0,"",VLOOKUP($A4876,Master!$L:$M,2,0)&amp;$J4876&amp;$L4876)</f>
        <v>#N/A</v>
      </c>
      <c r="T5442" s="33" t="str">
        <f t="shared" si="153"/>
        <v/>
      </c>
    </row>
    <row r="5443" spans="15:20" x14ac:dyDescent="0.3">
      <c r="O5443" s="33" t="e">
        <f>VLOOKUP($A4877,Master!$A:$B,2,0)&amp;$J4877&amp;$K4877</f>
        <v>#N/A</v>
      </c>
      <c r="P5443" s="33" t="e">
        <f>IF(OR($A4877="KE0",$A4877="KZ0",$A4877="KV0",$A4877="KH0",$A4877="KE",$A4877="KZ",),VLOOKUP($A4877&amp;$F4877,Master!$D:$E,2,0)&amp;$J4877&amp;$K4877,VLOOKUP($A4877,Master!$D:$E,2,0)&amp;Sheet1!$J4877&amp;Sheet1!$K4877)</f>
        <v>#N/A</v>
      </c>
      <c r="Q5443" s="33" t="str">
        <f t="shared" ref="Q5443:Q5506" si="154">$A4877&amp;$J4877&amp;$K4877</f>
        <v/>
      </c>
      <c r="R5443" s="33" t="e">
        <f>IF(IF(VLOOKUP($A4877,Master!$G:$J,4,0)="x",Sheet1!$A4877,"")="","",IF(VLOOKUP($A4877,Master!$G:$J,4,0)="x",Sheet1!$A4877,"")&amp;$J4877&amp;$K4877)</f>
        <v>#N/A</v>
      </c>
      <c r="S5443" s="33" t="e">
        <f>IF(VLOOKUP($A4877,Master!$L:$M,2,0)=0,"",VLOOKUP($A4877,Master!$L:$M,2,0)&amp;$J4877&amp;$L4877)</f>
        <v>#N/A</v>
      </c>
      <c r="T5443" s="33" t="str">
        <f t="shared" ref="T5443:T5506" si="155">$A4877&amp;$J4877</f>
        <v/>
      </c>
    </row>
    <row r="5444" spans="15:20" x14ac:dyDescent="0.3">
      <c r="O5444" s="33" t="e">
        <f>VLOOKUP($A4878,Master!$A:$B,2,0)&amp;$J4878&amp;$K4878</f>
        <v>#N/A</v>
      </c>
      <c r="P5444" s="33" t="e">
        <f>IF(OR($A4878="KE0",$A4878="KZ0",$A4878="KV0",$A4878="KH0",$A4878="KE",$A4878="KZ",),VLOOKUP($A4878&amp;$F4878,Master!$D:$E,2,0)&amp;$J4878&amp;$K4878,VLOOKUP($A4878,Master!$D:$E,2,0)&amp;Sheet1!$J4878&amp;Sheet1!$K4878)</f>
        <v>#N/A</v>
      </c>
      <c r="Q5444" s="33" t="str">
        <f t="shared" si="154"/>
        <v/>
      </c>
      <c r="R5444" s="33" t="e">
        <f>IF(IF(VLOOKUP($A4878,Master!$G:$J,4,0)="x",Sheet1!$A4878,"")="","",IF(VLOOKUP($A4878,Master!$G:$J,4,0)="x",Sheet1!$A4878,"")&amp;$J4878&amp;$K4878)</f>
        <v>#N/A</v>
      </c>
      <c r="S5444" s="33" t="e">
        <f>IF(VLOOKUP($A4878,Master!$L:$M,2,0)=0,"",VLOOKUP($A4878,Master!$L:$M,2,0)&amp;$J4878&amp;$L4878)</f>
        <v>#N/A</v>
      </c>
      <c r="T5444" s="33" t="str">
        <f t="shared" si="155"/>
        <v/>
      </c>
    </row>
    <row r="5445" spans="15:20" x14ac:dyDescent="0.3">
      <c r="O5445" s="33" t="e">
        <f>VLOOKUP($A4879,Master!$A:$B,2,0)&amp;$J4879&amp;$K4879</f>
        <v>#N/A</v>
      </c>
      <c r="P5445" s="33" t="e">
        <f>IF(OR($A4879="KE0",$A4879="KZ0",$A4879="KV0",$A4879="KH0",$A4879="KE",$A4879="KZ",),VLOOKUP($A4879&amp;$F4879,Master!$D:$E,2,0)&amp;$J4879&amp;$K4879,VLOOKUP($A4879,Master!$D:$E,2,0)&amp;Sheet1!$J4879&amp;Sheet1!$K4879)</f>
        <v>#N/A</v>
      </c>
      <c r="Q5445" s="33" t="str">
        <f t="shared" si="154"/>
        <v/>
      </c>
      <c r="R5445" s="33" t="e">
        <f>IF(IF(VLOOKUP($A4879,Master!$G:$J,4,0)="x",Sheet1!$A4879,"")="","",IF(VLOOKUP($A4879,Master!$G:$J,4,0)="x",Sheet1!$A4879,"")&amp;$J4879&amp;$K4879)</f>
        <v>#N/A</v>
      </c>
      <c r="S5445" s="33" t="e">
        <f>IF(VLOOKUP($A4879,Master!$L:$M,2,0)=0,"",VLOOKUP($A4879,Master!$L:$M,2,0)&amp;$J4879&amp;$L4879)</f>
        <v>#N/A</v>
      </c>
      <c r="T5445" s="33" t="str">
        <f t="shared" si="155"/>
        <v/>
      </c>
    </row>
    <row r="5446" spans="15:20" x14ac:dyDescent="0.3">
      <c r="O5446" s="33" t="e">
        <f>VLOOKUP($A4880,Master!$A:$B,2,0)&amp;$J4880&amp;$K4880</f>
        <v>#N/A</v>
      </c>
      <c r="P5446" s="33" t="e">
        <f>IF(OR($A4880="KE0",$A4880="KZ0",$A4880="KV0",$A4880="KH0",$A4880="KE",$A4880="KZ",),VLOOKUP($A4880&amp;$F4880,Master!$D:$E,2,0)&amp;$J4880&amp;$K4880,VLOOKUP($A4880,Master!$D:$E,2,0)&amp;Sheet1!$J4880&amp;Sheet1!$K4880)</f>
        <v>#N/A</v>
      </c>
      <c r="Q5446" s="33" t="str">
        <f t="shared" si="154"/>
        <v/>
      </c>
      <c r="R5446" s="33" t="e">
        <f>IF(IF(VLOOKUP($A4880,Master!$G:$J,4,0)="x",Sheet1!$A4880,"")="","",IF(VLOOKUP($A4880,Master!$G:$J,4,0)="x",Sheet1!$A4880,"")&amp;$J4880&amp;$K4880)</f>
        <v>#N/A</v>
      </c>
      <c r="S5446" s="33" t="e">
        <f>IF(VLOOKUP($A4880,Master!$L:$M,2,0)=0,"",VLOOKUP($A4880,Master!$L:$M,2,0)&amp;$J4880&amp;$L4880)</f>
        <v>#N/A</v>
      </c>
      <c r="T5446" s="33" t="str">
        <f t="shared" si="155"/>
        <v/>
      </c>
    </row>
    <row r="5447" spans="15:20" x14ac:dyDescent="0.3">
      <c r="O5447" s="33" t="e">
        <f>VLOOKUP($A4881,Master!$A:$B,2,0)&amp;$J4881&amp;$K4881</f>
        <v>#N/A</v>
      </c>
      <c r="P5447" s="33" t="e">
        <f>IF(OR($A4881="KE0",$A4881="KZ0",$A4881="KV0",$A4881="KH0",$A4881="KE",$A4881="KZ",),VLOOKUP($A4881&amp;$F4881,Master!$D:$E,2,0)&amp;$J4881&amp;$K4881,VLOOKUP($A4881,Master!$D:$E,2,0)&amp;Sheet1!$J4881&amp;Sheet1!$K4881)</f>
        <v>#N/A</v>
      </c>
      <c r="Q5447" s="33" t="str">
        <f t="shared" si="154"/>
        <v/>
      </c>
      <c r="R5447" s="33" t="e">
        <f>IF(IF(VLOOKUP($A4881,Master!$G:$J,4,0)="x",Sheet1!$A4881,"")="","",IF(VLOOKUP($A4881,Master!$G:$J,4,0)="x",Sheet1!$A4881,"")&amp;$J4881&amp;$K4881)</f>
        <v>#N/A</v>
      </c>
      <c r="S5447" s="33" t="e">
        <f>IF(VLOOKUP($A4881,Master!$L:$M,2,0)=0,"",VLOOKUP($A4881,Master!$L:$M,2,0)&amp;$J4881&amp;$L4881)</f>
        <v>#N/A</v>
      </c>
      <c r="T5447" s="33" t="str">
        <f t="shared" si="155"/>
        <v/>
      </c>
    </row>
    <row r="5448" spans="15:20" x14ac:dyDescent="0.3">
      <c r="O5448" s="33" t="e">
        <f>VLOOKUP($A4882,Master!$A:$B,2,0)&amp;$J4882&amp;$K4882</f>
        <v>#N/A</v>
      </c>
      <c r="P5448" s="33" t="e">
        <f>IF(OR($A4882="KE0",$A4882="KZ0",$A4882="KV0",$A4882="KH0",$A4882="KE",$A4882="KZ",),VLOOKUP($A4882&amp;$F4882,Master!$D:$E,2,0)&amp;$J4882&amp;$K4882,VLOOKUP($A4882,Master!$D:$E,2,0)&amp;Sheet1!$J4882&amp;Sheet1!$K4882)</f>
        <v>#N/A</v>
      </c>
      <c r="Q5448" s="33" t="str">
        <f t="shared" si="154"/>
        <v/>
      </c>
      <c r="R5448" s="33" t="e">
        <f>IF(IF(VLOOKUP($A4882,Master!$G:$J,4,0)="x",Sheet1!$A4882,"")="","",IF(VLOOKUP($A4882,Master!$G:$J,4,0)="x",Sheet1!$A4882,"")&amp;$J4882&amp;$K4882)</f>
        <v>#N/A</v>
      </c>
      <c r="S5448" s="33" t="e">
        <f>IF(VLOOKUP($A4882,Master!$L:$M,2,0)=0,"",VLOOKUP($A4882,Master!$L:$M,2,0)&amp;$J4882&amp;$L4882)</f>
        <v>#N/A</v>
      </c>
      <c r="T5448" s="33" t="str">
        <f t="shared" si="155"/>
        <v/>
      </c>
    </row>
    <row r="5449" spans="15:20" x14ac:dyDescent="0.3">
      <c r="O5449" s="33" t="e">
        <f>VLOOKUP($A4883,Master!$A:$B,2,0)&amp;$J4883&amp;$K4883</f>
        <v>#N/A</v>
      </c>
      <c r="P5449" s="33" t="e">
        <f>IF(OR($A4883="KE0",$A4883="KZ0",$A4883="KV0",$A4883="KH0",$A4883="KE",$A4883="KZ",),VLOOKUP($A4883&amp;$F4883,Master!$D:$E,2,0)&amp;$J4883&amp;$K4883,VLOOKUP($A4883,Master!$D:$E,2,0)&amp;Sheet1!$J4883&amp;Sheet1!$K4883)</f>
        <v>#N/A</v>
      </c>
      <c r="Q5449" s="33" t="str">
        <f t="shared" si="154"/>
        <v/>
      </c>
      <c r="R5449" s="33" t="e">
        <f>IF(IF(VLOOKUP($A4883,Master!$G:$J,4,0)="x",Sheet1!$A4883,"")="","",IF(VLOOKUP($A4883,Master!$G:$J,4,0)="x",Sheet1!$A4883,"")&amp;$J4883&amp;$K4883)</f>
        <v>#N/A</v>
      </c>
      <c r="S5449" s="33" t="e">
        <f>IF(VLOOKUP($A4883,Master!$L:$M,2,0)=0,"",VLOOKUP($A4883,Master!$L:$M,2,0)&amp;$J4883&amp;$L4883)</f>
        <v>#N/A</v>
      </c>
      <c r="T5449" s="33" t="str">
        <f t="shared" si="155"/>
        <v/>
      </c>
    </row>
    <row r="5450" spans="15:20" x14ac:dyDescent="0.3">
      <c r="O5450" s="33" t="e">
        <f>VLOOKUP($A4884,Master!$A:$B,2,0)&amp;$J4884&amp;$K4884</f>
        <v>#N/A</v>
      </c>
      <c r="P5450" s="33" t="e">
        <f>IF(OR($A4884="KE0",$A4884="KZ0",$A4884="KV0",$A4884="KH0",$A4884="KE",$A4884="KZ",),VLOOKUP($A4884&amp;$F4884,Master!$D:$E,2,0)&amp;$J4884&amp;$K4884,VLOOKUP($A4884,Master!$D:$E,2,0)&amp;Sheet1!$J4884&amp;Sheet1!$K4884)</f>
        <v>#N/A</v>
      </c>
      <c r="Q5450" s="33" t="str">
        <f t="shared" si="154"/>
        <v/>
      </c>
      <c r="R5450" s="33" t="e">
        <f>IF(IF(VLOOKUP($A4884,Master!$G:$J,4,0)="x",Sheet1!$A4884,"")="","",IF(VLOOKUP($A4884,Master!$G:$J,4,0)="x",Sheet1!$A4884,"")&amp;$J4884&amp;$K4884)</f>
        <v>#N/A</v>
      </c>
      <c r="S5450" s="33" t="e">
        <f>IF(VLOOKUP($A4884,Master!$L:$M,2,0)=0,"",VLOOKUP($A4884,Master!$L:$M,2,0)&amp;$J4884&amp;$L4884)</f>
        <v>#N/A</v>
      </c>
      <c r="T5450" s="33" t="str">
        <f t="shared" si="155"/>
        <v/>
      </c>
    </row>
    <row r="5451" spans="15:20" x14ac:dyDescent="0.3">
      <c r="O5451" s="33" t="e">
        <f>VLOOKUP($A4885,Master!$A:$B,2,0)&amp;$J4885&amp;$K4885</f>
        <v>#N/A</v>
      </c>
      <c r="P5451" s="33" t="e">
        <f>IF(OR($A4885="KE0",$A4885="KZ0",$A4885="KV0",$A4885="KH0",$A4885="KE",$A4885="KZ",),VLOOKUP($A4885&amp;$F4885,Master!$D:$E,2,0)&amp;$J4885&amp;$K4885,VLOOKUP($A4885,Master!$D:$E,2,0)&amp;Sheet1!$J4885&amp;Sheet1!$K4885)</f>
        <v>#N/A</v>
      </c>
      <c r="Q5451" s="33" t="str">
        <f t="shared" si="154"/>
        <v/>
      </c>
      <c r="R5451" s="33" t="e">
        <f>IF(IF(VLOOKUP($A4885,Master!$G:$J,4,0)="x",Sheet1!$A4885,"")="","",IF(VLOOKUP($A4885,Master!$G:$J,4,0)="x",Sheet1!$A4885,"")&amp;$J4885&amp;$K4885)</f>
        <v>#N/A</v>
      </c>
      <c r="S5451" s="33" t="e">
        <f>IF(VLOOKUP($A4885,Master!$L:$M,2,0)=0,"",VLOOKUP($A4885,Master!$L:$M,2,0)&amp;$J4885&amp;$L4885)</f>
        <v>#N/A</v>
      </c>
      <c r="T5451" s="33" t="str">
        <f t="shared" si="155"/>
        <v/>
      </c>
    </row>
    <row r="5452" spans="15:20" x14ac:dyDescent="0.3">
      <c r="O5452" s="33" t="e">
        <f>VLOOKUP($A4886,Master!$A:$B,2,0)&amp;$J4886&amp;$K4886</f>
        <v>#N/A</v>
      </c>
      <c r="P5452" s="33" t="e">
        <f>IF(OR($A4886="KE0",$A4886="KZ0",$A4886="KV0",$A4886="KH0",$A4886="KE",$A4886="KZ",),VLOOKUP($A4886&amp;$F4886,Master!$D:$E,2,0)&amp;$J4886&amp;$K4886,VLOOKUP($A4886,Master!$D:$E,2,0)&amp;Sheet1!$J4886&amp;Sheet1!$K4886)</f>
        <v>#N/A</v>
      </c>
      <c r="Q5452" s="33" t="str">
        <f t="shared" si="154"/>
        <v/>
      </c>
      <c r="R5452" s="33" t="e">
        <f>IF(IF(VLOOKUP($A4886,Master!$G:$J,4,0)="x",Sheet1!$A4886,"")="","",IF(VLOOKUP($A4886,Master!$G:$J,4,0)="x",Sheet1!$A4886,"")&amp;$J4886&amp;$K4886)</f>
        <v>#N/A</v>
      </c>
      <c r="S5452" s="33" t="e">
        <f>IF(VLOOKUP($A4886,Master!$L:$M,2,0)=0,"",VLOOKUP($A4886,Master!$L:$M,2,0)&amp;$J4886&amp;$L4886)</f>
        <v>#N/A</v>
      </c>
      <c r="T5452" s="33" t="str">
        <f t="shared" si="155"/>
        <v/>
      </c>
    </row>
    <row r="5453" spans="15:20" x14ac:dyDescent="0.3">
      <c r="O5453" s="33" t="e">
        <f>VLOOKUP($A4887,Master!$A:$B,2,0)&amp;$J4887&amp;$K4887</f>
        <v>#N/A</v>
      </c>
      <c r="P5453" s="33" t="e">
        <f>IF(OR($A4887="KE0",$A4887="KZ0",$A4887="KV0",$A4887="KH0",$A4887="KE",$A4887="KZ",),VLOOKUP($A4887&amp;$F4887,Master!$D:$E,2,0)&amp;$J4887&amp;$K4887,VLOOKUP($A4887,Master!$D:$E,2,0)&amp;Sheet1!$J4887&amp;Sheet1!$K4887)</f>
        <v>#N/A</v>
      </c>
      <c r="Q5453" s="33" t="str">
        <f t="shared" si="154"/>
        <v/>
      </c>
      <c r="R5453" s="33" t="e">
        <f>IF(IF(VLOOKUP($A4887,Master!$G:$J,4,0)="x",Sheet1!$A4887,"")="","",IF(VLOOKUP($A4887,Master!$G:$J,4,0)="x",Sheet1!$A4887,"")&amp;$J4887&amp;$K4887)</f>
        <v>#N/A</v>
      </c>
      <c r="S5453" s="33" t="e">
        <f>IF(VLOOKUP($A4887,Master!$L:$M,2,0)=0,"",VLOOKUP($A4887,Master!$L:$M,2,0)&amp;$J4887&amp;$L4887)</f>
        <v>#N/A</v>
      </c>
      <c r="T5453" s="33" t="str">
        <f t="shared" si="155"/>
        <v/>
      </c>
    </row>
    <row r="5454" spans="15:20" x14ac:dyDescent="0.3">
      <c r="O5454" s="33" t="e">
        <f>VLOOKUP($A4888,Master!$A:$B,2,0)&amp;$J4888&amp;$K4888</f>
        <v>#N/A</v>
      </c>
      <c r="P5454" s="33" t="e">
        <f>IF(OR($A4888="KE0",$A4888="KZ0",$A4888="KV0",$A4888="KH0",$A4888="KE",$A4888="KZ",),VLOOKUP($A4888&amp;$F4888,Master!$D:$E,2,0)&amp;$J4888&amp;$K4888,VLOOKUP($A4888,Master!$D:$E,2,0)&amp;Sheet1!$J4888&amp;Sheet1!$K4888)</f>
        <v>#N/A</v>
      </c>
      <c r="Q5454" s="33" t="str">
        <f t="shared" si="154"/>
        <v/>
      </c>
      <c r="R5454" s="33" t="e">
        <f>IF(IF(VLOOKUP($A4888,Master!$G:$J,4,0)="x",Sheet1!$A4888,"")="","",IF(VLOOKUP($A4888,Master!$G:$J,4,0)="x",Sheet1!$A4888,"")&amp;$J4888&amp;$K4888)</f>
        <v>#N/A</v>
      </c>
      <c r="S5454" s="33" t="e">
        <f>IF(VLOOKUP($A4888,Master!$L:$M,2,0)=0,"",VLOOKUP($A4888,Master!$L:$M,2,0)&amp;$J4888&amp;$L4888)</f>
        <v>#N/A</v>
      </c>
      <c r="T5454" s="33" t="str">
        <f t="shared" si="155"/>
        <v/>
      </c>
    </row>
    <row r="5455" spans="15:20" x14ac:dyDescent="0.3">
      <c r="O5455" s="33" t="e">
        <f>VLOOKUP($A4889,Master!$A:$B,2,0)&amp;$J4889&amp;$K4889</f>
        <v>#N/A</v>
      </c>
      <c r="P5455" s="33" t="e">
        <f>IF(OR($A4889="KE0",$A4889="KZ0",$A4889="KV0",$A4889="KH0",$A4889="KE",$A4889="KZ",),VLOOKUP($A4889&amp;$F4889,Master!$D:$E,2,0)&amp;$J4889&amp;$K4889,VLOOKUP($A4889,Master!$D:$E,2,0)&amp;Sheet1!$J4889&amp;Sheet1!$K4889)</f>
        <v>#N/A</v>
      </c>
      <c r="Q5455" s="33" t="str">
        <f t="shared" si="154"/>
        <v/>
      </c>
      <c r="R5455" s="33" t="e">
        <f>IF(IF(VLOOKUP($A4889,Master!$G:$J,4,0)="x",Sheet1!$A4889,"")="","",IF(VLOOKUP($A4889,Master!$G:$J,4,0)="x",Sheet1!$A4889,"")&amp;$J4889&amp;$K4889)</f>
        <v>#N/A</v>
      </c>
      <c r="S5455" s="33" t="e">
        <f>IF(VLOOKUP($A4889,Master!$L:$M,2,0)=0,"",VLOOKUP($A4889,Master!$L:$M,2,0)&amp;$J4889&amp;$L4889)</f>
        <v>#N/A</v>
      </c>
      <c r="T5455" s="33" t="str">
        <f t="shared" si="155"/>
        <v/>
      </c>
    </row>
    <row r="5456" spans="15:20" x14ac:dyDescent="0.3">
      <c r="O5456" s="33" t="e">
        <f>VLOOKUP($A4890,Master!$A:$B,2,0)&amp;$J4890&amp;$K4890</f>
        <v>#N/A</v>
      </c>
      <c r="P5456" s="33" t="e">
        <f>IF(OR($A4890="KE0",$A4890="KZ0",$A4890="KV0",$A4890="KH0",$A4890="KE",$A4890="KZ",),VLOOKUP($A4890&amp;$F4890,Master!$D:$E,2,0)&amp;$J4890&amp;$K4890,VLOOKUP($A4890,Master!$D:$E,2,0)&amp;Sheet1!$J4890&amp;Sheet1!$K4890)</f>
        <v>#N/A</v>
      </c>
      <c r="Q5456" s="33" t="str">
        <f t="shared" si="154"/>
        <v/>
      </c>
      <c r="R5456" s="33" t="e">
        <f>IF(IF(VLOOKUP($A4890,Master!$G:$J,4,0)="x",Sheet1!$A4890,"")="","",IF(VLOOKUP($A4890,Master!$G:$J,4,0)="x",Sheet1!$A4890,"")&amp;$J4890&amp;$K4890)</f>
        <v>#N/A</v>
      </c>
      <c r="S5456" s="33" t="e">
        <f>IF(VLOOKUP($A4890,Master!$L:$M,2,0)=0,"",VLOOKUP($A4890,Master!$L:$M,2,0)&amp;$J4890&amp;$L4890)</f>
        <v>#N/A</v>
      </c>
      <c r="T5456" s="33" t="str">
        <f t="shared" si="155"/>
        <v/>
      </c>
    </row>
    <row r="5457" spans="15:20" x14ac:dyDescent="0.3">
      <c r="O5457" s="33" t="e">
        <f>VLOOKUP($A4891,Master!$A:$B,2,0)&amp;$J4891&amp;$K4891</f>
        <v>#N/A</v>
      </c>
      <c r="P5457" s="33" t="e">
        <f>IF(OR($A4891="KE0",$A4891="KZ0",$A4891="KV0",$A4891="KH0",$A4891="KE",$A4891="KZ",),VLOOKUP($A4891&amp;$F4891,Master!$D:$E,2,0)&amp;$J4891&amp;$K4891,VLOOKUP($A4891,Master!$D:$E,2,0)&amp;Sheet1!$J4891&amp;Sheet1!$K4891)</f>
        <v>#N/A</v>
      </c>
      <c r="Q5457" s="33" t="str">
        <f t="shared" si="154"/>
        <v/>
      </c>
      <c r="R5457" s="33" t="e">
        <f>IF(IF(VLOOKUP($A4891,Master!$G:$J,4,0)="x",Sheet1!$A4891,"")="","",IF(VLOOKUP($A4891,Master!$G:$J,4,0)="x",Sheet1!$A4891,"")&amp;$J4891&amp;$K4891)</f>
        <v>#N/A</v>
      </c>
      <c r="S5457" s="33" t="e">
        <f>IF(VLOOKUP($A4891,Master!$L:$M,2,0)=0,"",VLOOKUP($A4891,Master!$L:$M,2,0)&amp;$J4891&amp;$L4891)</f>
        <v>#N/A</v>
      </c>
      <c r="T5457" s="33" t="str">
        <f t="shared" si="155"/>
        <v/>
      </c>
    </row>
    <row r="5458" spans="15:20" x14ac:dyDescent="0.3">
      <c r="O5458" s="33" t="e">
        <f>VLOOKUP($A4892,Master!$A:$B,2,0)&amp;$J4892&amp;$K4892</f>
        <v>#N/A</v>
      </c>
      <c r="P5458" s="33" t="e">
        <f>IF(OR($A4892="KE0",$A4892="KZ0",$A4892="KV0",$A4892="KH0",$A4892="KE",$A4892="KZ",),VLOOKUP($A4892&amp;$F4892,Master!$D:$E,2,0)&amp;$J4892&amp;$K4892,VLOOKUP($A4892,Master!$D:$E,2,0)&amp;Sheet1!$J4892&amp;Sheet1!$K4892)</f>
        <v>#N/A</v>
      </c>
      <c r="Q5458" s="33" t="str">
        <f t="shared" si="154"/>
        <v/>
      </c>
      <c r="R5458" s="33" t="e">
        <f>IF(IF(VLOOKUP($A4892,Master!$G:$J,4,0)="x",Sheet1!$A4892,"")="","",IF(VLOOKUP($A4892,Master!$G:$J,4,0)="x",Sheet1!$A4892,"")&amp;$J4892&amp;$K4892)</f>
        <v>#N/A</v>
      </c>
      <c r="S5458" s="33" t="e">
        <f>IF(VLOOKUP($A4892,Master!$L:$M,2,0)=0,"",VLOOKUP($A4892,Master!$L:$M,2,0)&amp;$J4892&amp;$L4892)</f>
        <v>#N/A</v>
      </c>
      <c r="T5458" s="33" t="str">
        <f t="shared" si="155"/>
        <v/>
      </c>
    </row>
    <row r="5459" spans="15:20" x14ac:dyDescent="0.3">
      <c r="O5459" s="33" t="e">
        <f>VLOOKUP($A4893,Master!$A:$B,2,0)&amp;$J4893&amp;$K4893</f>
        <v>#N/A</v>
      </c>
      <c r="P5459" s="33" t="e">
        <f>IF(OR($A4893="KE0",$A4893="KZ0",$A4893="KV0",$A4893="KH0",$A4893="KE",$A4893="KZ",),VLOOKUP($A4893&amp;$F4893,Master!$D:$E,2,0)&amp;$J4893&amp;$K4893,VLOOKUP($A4893,Master!$D:$E,2,0)&amp;Sheet1!$J4893&amp;Sheet1!$K4893)</f>
        <v>#N/A</v>
      </c>
      <c r="Q5459" s="33" t="str">
        <f t="shared" si="154"/>
        <v/>
      </c>
      <c r="R5459" s="33" t="e">
        <f>IF(IF(VLOOKUP($A4893,Master!$G:$J,4,0)="x",Sheet1!$A4893,"")="","",IF(VLOOKUP($A4893,Master!$G:$J,4,0)="x",Sheet1!$A4893,"")&amp;$J4893&amp;$K4893)</f>
        <v>#N/A</v>
      </c>
      <c r="S5459" s="33" t="e">
        <f>IF(VLOOKUP($A4893,Master!$L:$M,2,0)=0,"",VLOOKUP($A4893,Master!$L:$M,2,0)&amp;$J4893&amp;$L4893)</f>
        <v>#N/A</v>
      </c>
      <c r="T5459" s="33" t="str">
        <f t="shared" si="155"/>
        <v/>
      </c>
    </row>
    <row r="5460" spans="15:20" x14ac:dyDescent="0.3">
      <c r="O5460" s="33" t="e">
        <f>VLOOKUP($A4894,Master!$A:$B,2,0)&amp;$J4894&amp;$K4894</f>
        <v>#N/A</v>
      </c>
      <c r="P5460" s="33" t="e">
        <f>IF(OR($A4894="KE0",$A4894="KZ0",$A4894="KV0",$A4894="KH0",$A4894="KE",$A4894="KZ",),VLOOKUP($A4894&amp;$F4894,Master!$D:$E,2,0)&amp;$J4894&amp;$K4894,VLOOKUP($A4894,Master!$D:$E,2,0)&amp;Sheet1!$J4894&amp;Sheet1!$K4894)</f>
        <v>#N/A</v>
      </c>
      <c r="Q5460" s="33" t="str">
        <f t="shared" si="154"/>
        <v/>
      </c>
      <c r="R5460" s="33" t="e">
        <f>IF(IF(VLOOKUP($A4894,Master!$G:$J,4,0)="x",Sheet1!$A4894,"")="","",IF(VLOOKUP($A4894,Master!$G:$J,4,0)="x",Sheet1!$A4894,"")&amp;$J4894&amp;$K4894)</f>
        <v>#N/A</v>
      </c>
      <c r="S5460" s="33" t="e">
        <f>IF(VLOOKUP($A4894,Master!$L:$M,2,0)=0,"",VLOOKUP($A4894,Master!$L:$M,2,0)&amp;$J4894&amp;$L4894)</f>
        <v>#N/A</v>
      </c>
      <c r="T5460" s="33" t="str">
        <f t="shared" si="155"/>
        <v/>
      </c>
    </row>
    <row r="5461" spans="15:20" x14ac:dyDescent="0.3">
      <c r="O5461" s="33" t="e">
        <f>VLOOKUP($A4895,Master!$A:$B,2,0)&amp;$J4895&amp;$K4895</f>
        <v>#N/A</v>
      </c>
      <c r="P5461" s="33" t="e">
        <f>IF(OR($A4895="KE0",$A4895="KZ0",$A4895="KV0",$A4895="KH0",$A4895="KE",$A4895="KZ",),VLOOKUP($A4895&amp;$F4895,Master!$D:$E,2,0)&amp;$J4895&amp;$K4895,VLOOKUP($A4895,Master!$D:$E,2,0)&amp;Sheet1!$J4895&amp;Sheet1!$K4895)</f>
        <v>#N/A</v>
      </c>
      <c r="Q5461" s="33" t="str">
        <f t="shared" si="154"/>
        <v/>
      </c>
      <c r="R5461" s="33" t="e">
        <f>IF(IF(VLOOKUP($A4895,Master!$G:$J,4,0)="x",Sheet1!$A4895,"")="","",IF(VLOOKUP($A4895,Master!$G:$J,4,0)="x",Sheet1!$A4895,"")&amp;$J4895&amp;$K4895)</f>
        <v>#N/A</v>
      </c>
      <c r="S5461" s="33" t="e">
        <f>IF(VLOOKUP($A4895,Master!$L:$M,2,0)=0,"",VLOOKUP($A4895,Master!$L:$M,2,0)&amp;$J4895&amp;$L4895)</f>
        <v>#N/A</v>
      </c>
      <c r="T5461" s="33" t="str">
        <f t="shared" si="155"/>
        <v/>
      </c>
    </row>
    <row r="5462" spans="15:20" x14ac:dyDescent="0.3">
      <c r="O5462" s="33" t="e">
        <f>VLOOKUP($A4896,Master!$A:$B,2,0)&amp;$J4896&amp;$K4896</f>
        <v>#N/A</v>
      </c>
      <c r="P5462" s="33" t="e">
        <f>IF(OR($A4896="KE0",$A4896="KZ0",$A4896="KV0",$A4896="KH0",$A4896="KE",$A4896="KZ",),VLOOKUP($A4896&amp;$F4896,Master!$D:$E,2,0)&amp;$J4896&amp;$K4896,VLOOKUP($A4896,Master!$D:$E,2,0)&amp;Sheet1!$J4896&amp;Sheet1!$K4896)</f>
        <v>#N/A</v>
      </c>
      <c r="Q5462" s="33" t="str">
        <f t="shared" si="154"/>
        <v/>
      </c>
      <c r="R5462" s="33" t="e">
        <f>IF(IF(VLOOKUP($A4896,Master!$G:$J,4,0)="x",Sheet1!$A4896,"")="","",IF(VLOOKUP($A4896,Master!$G:$J,4,0)="x",Sheet1!$A4896,"")&amp;$J4896&amp;$K4896)</f>
        <v>#N/A</v>
      </c>
      <c r="S5462" s="33" t="e">
        <f>IF(VLOOKUP($A4896,Master!$L:$M,2,0)=0,"",VLOOKUP($A4896,Master!$L:$M,2,0)&amp;$J4896&amp;$L4896)</f>
        <v>#N/A</v>
      </c>
      <c r="T5462" s="33" t="str">
        <f t="shared" si="155"/>
        <v/>
      </c>
    </row>
    <row r="5463" spans="15:20" x14ac:dyDescent="0.3">
      <c r="O5463" s="33" t="e">
        <f>VLOOKUP($A4897,Master!$A:$B,2,0)&amp;$J4897&amp;$K4897</f>
        <v>#N/A</v>
      </c>
      <c r="P5463" s="33" t="e">
        <f>IF(OR($A4897="KE0",$A4897="KZ0",$A4897="KV0",$A4897="KH0",$A4897="KE",$A4897="KZ",),VLOOKUP($A4897&amp;$F4897,Master!$D:$E,2,0)&amp;$J4897&amp;$K4897,VLOOKUP($A4897,Master!$D:$E,2,0)&amp;Sheet1!$J4897&amp;Sheet1!$K4897)</f>
        <v>#N/A</v>
      </c>
      <c r="Q5463" s="33" t="str">
        <f t="shared" si="154"/>
        <v/>
      </c>
      <c r="R5463" s="33" t="e">
        <f>IF(IF(VLOOKUP($A4897,Master!$G:$J,4,0)="x",Sheet1!$A4897,"")="","",IF(VLOOKUP($A4897,Master!$G:$J,4,0)="x",Sheet1!$A4897,"")&amp;$J4897&amp;$K4897)</f>
        <v>#N/A</v>
      </c>
      <c r="S5463" s="33" t="e">
        <f>IF(VLOOKUP($A4897,Master!$L:$M,2,0)=0,"",VLOOKUP($A4897,Master!$L:$M,2,0)&amp;$J4897&amp;$L4897)</f>
        <v>#N/A</v>
      </c>
      <c r="T5463" s="33" t="str">
        <f t="shared" si="155"/>
        <v/>
      </c>
    </row>
    <row r="5464" spans="15:20" x14ac:dyDescent="0.3">
      <c r="O5464" s="33" t="e">
        <f>VLOOKUP($A4898,Master!$A:$B,2,0)&amp;$J4898&amp;$K4898</f>
        <v>#N/A</v>
      </c>
      <c r="P5464" s="33" t="e">
        <f>IF(OR($A4898="KE0",$A4898="KZ0",$A4898="KV0",$A4898="KH0",$A4898="KE",$A4898="KZ",),VLOOKUP($A4898&amp;$F4898,Master!$D:$E,2,0)&amp;$J4898&amp;$K4898,VLOOKUP($A4898,Master!$D:$E,2,0)&amp;Sheet1!$J4898&amp;Sheet1!$K4898)</f>
        <v>#N/A</v>
      </c>
      <c r="Q5464" s="33" t="str">
        <f t="shared" si="154"/>
        <v/>
      </c>
      <c r="R5464" s="33" t="e">
        <f>IF(IF(VLOOKUP($A4898,Master!$G:$J,4,0)="x",Sheet1!$A4898,"")="","",IF(VLOOKUP($A4898,Master!$G:$J,4,0)="x",Sheet1!$A4898,"")&amp;$J4898&amp;$K4898)</f>
        <v>#N/A</v>
      </c>
      <c r="S5464" s="33" t="e">
        <f>IF(VLOOKUP($A4898,Master!$L:$M,2,0)=0,"",VLOOKUP($A4898,Master!$L:$M,2,0)&amp;$J4898&amp;$L4898)</f>
        <v>#N/A</v>
      </c>
      <c r="T5464" s="33" t="str">
        <f t="shared" si="155"/>
        <v/>
      </c>
    </row>
    <row r="5465" spans="15:20" x14ac:dyDescent="0.3">
      <c r="O5465" s="33" t="e">
        <f>VLOOKUP($A4899,Master!$A:$B,2,0)&amp;$J4899&amp;$K4899</f>
        <v>#N/A</v>
      </c>
      <c r="P5465" s="33" t="e">
        <f>IF(OR($A4899="KE0",$A4899="KZ0",$A4899="KV0",$A4899="KH0",$A4899="KE",$A4899="KZ",),VLOOKUP($A4899&amp;$F4899,Master!$D:$E,2,0)&amp;$J4899&amp;$K4899,VLOOKUP($A4899,Master!$D:$E,2,0)&amp;Sheet1!$J4899&amp;Sheet1!$K4899)</f>
        <v>#N/A</v>
      </c>
      <c r="Q5465" s="33" t="str">
        <f t="shared" si="154"/>
        <v/>
      </c>
      <c r="R5465" s="33" t="e">
        <f>IF(IF(VLOOKUP($A4899,Master!$G:$J,4,0)="x",Sheet1!$A4899,"")="","",IF(VLOOKUP($A4899,Master!$G:$J,4,0)="x",Sheet1!$A4899,"")&amp;$J4899&amp;$K4899)</f>
        <v>#N/A</v>
      </c>
      <c r="S5465" s="33" t="e">
        <f>IF(VLOOKUP($A4899,Master!$L:$M,2,0)=0,"",VLOOKUP($A4899,Master!$L:$M,2,0)&amp;$J4899&amp;$L4899)</f>
        <v>#N/A</v>
      </c>
      <c r="T5465" s="33" t="str">
        <f t="shared" si="155"/>
        <v/>
      </c>
    </row>
    <row r="5466" spans="15:20" x14ac:dyDescent="0.3">
      <c r="O5466" s="33" t="e">
        <f>VLOOKUP($A4900,Master!$A:$B,2,0)&amp;$J4900&amp;$K4900</f>
        <v>#N/A</v>
      </c>
      <c r="P5466" s="33" t="e">
        <f>IF(OR($A4900="KE0",$A4900="KZ0",$A4900="KV0",$A4900="KH0",$A4900="KE",$A4900="KZ",),VLOOKUP($A4900&amp;$F4900,Master!$D:$E,2,0)&amp;$J4900&amp;$K4900,VLOOKUP($A4900,Master!$D:$E,2,0)&amp;Sheet1!$J4900&amp;Sheet1!$K4900)</f>
        <v>#N/A</v>
      </c>
      <c r="Q5466" s="33" t="str">
        <f t="shared" si="154"/>
        <v/>
      </c>
      <c r="R5466" s="33" t="e">
        <f>IF(IF(VLOOKUP($A4900,Master!$G:$J,4,0)="x",Sheet1!$A4900,"")="","",IF(VLOOKUP($A4900,Master!$G:$J,4,0)="x",Sheet1!$A4900,"")&amp;$J4900&amp;$K4900)</f>
        <v>#N/A</v>
      </c>
      <c r="S5466" s="33" t="e">
        <f>IF(VLOOKUP($A4900,Master!$L:$M,2,0)=0,"",VLOOKUP($A4900,Master!$L:$M,2,0)&amp;$J4900&amp;$L4900)</f>
        <v>#N/A</v>
      </c>
      <c r="T5466" s="33" t="str">
        <f t="shared" si="155"/>
        <v/>
      </c>
    </row>
    <row r="5467" spans="15:20" x14ac:dyDescent="0.3">
      <c r="O5467" s="33" t="e">
        <f>VLOOKUP($A4901,Master!$A:$B,2,0)&amp;$J4901&amp;$K4901</f>
        <v>#N/A</v>
      </c>
      <c r="P5467" s="33" t="e">
        <f>IF(OR($A4901="KE0",$A4901="KZ0",$A4901="KV0",$A4901="KH0",$A4901="KE",$A4901="KZ",),VLOOKUP($A4901&amp;$F4901,Master!$D:$E,2,0)&amp;$J4901&amp;$K4901,VLOOKUP($A4901,Master!$D:$E,2,0)&amp;Sheet1!$J4901&amp;Sheet1!$K4901)</f>
        <v>#N/A</v>
      </c>
      <c r="Q5467" s="33" t="str">
        <f t="shared" si="154"/>
        <v/>
      </c>
      <c r="R5467" s="33" t="e">
        <f>IF(IF(VLOOKUP($A4901,Master!$G:$J,4,0)="x",Sheet1!$A4901,"")="","",IF(VLOOKUP($A4901,Master!$G:$J,4,0)="x",Sheet1!$A4901,"")&amp;$J4901&amp;$K4901)</f>
        <v>#N/A</v>
      </c>
      <c r="S5467" s="33" t="e">
        <f>IF(VLOOKUP($A4901,Master!$L:$M,2,0)=0,"",VLOOKUP($A4901,Master!$L:$M,2,0)&amp;$J4901&amp;$L4901)</f>
        <v>#N/A</v>
      </c>
      <c r="T5467" s="33" t="str">
        <f t="shared" si="155"/>
        <v/>
      </c>
    </row>
    <row r="5468" spans="15:20" x14ac:dyDescent="0.3">
      <c r="O5468" s="33" t="e">
        <f>VLOOKUP($A4902,Master!$A:$B,2,0)&amp;$J4902&amp;$K4902</f>
        <v>#N/A</v>
      </c>
      <c r="P5468" s="33" t="e">
        <f>IF(OR($A4902="KE0",$A4902="KZ0",$A4902="KV0",$A4902="KH0",$A4902="KE",$A4902="KZ",),VLOOKUP($A4902&amp;$F4902,Master!$D:$E,2,0)&amp;$J4902&amp;$K4902,VLOOKUP($A4902,Master!$D:$E,2,0)&amp;Sheet1!$J4902&amp;Sheet1!$K4902)</f>
        <v>#N/A</v>
      </c>
      <c r="Q5468" s="33" t="str">
        <f t="shared" si="154"/>
        <v/>
      </c>
      <c r="R5468" s="33" t="e">
        <f>IF(IF(VLOOKUP($A4902,Master!$G:$J,4,0)="x",Sheet1!$A4902,"")="","",IF(VLOOKUP($A4902,Master!$G:$J,4,0)="x",Sheet1!$A4902,"")&amp;$J4902&amp;$K4902)</f>
        <v>#N/A</v>
      </c>
      <c r="S5468" s="33" t="e">
        <f>IF(VLOOKUP($A4902,Master!$L:$M,2,0)=0,"",VLOOKUP($A4902,Master!$L:$M,2,0)&amp;$J4902&amp;$L4902)</f>
        <v>#N/A</v>
      </c>
      <c r="T5468" s="33" t="str">
        <f t="shared" si="155"/>
        <v/>
      </c>
    </row>
    <row r="5469" spans="15:20" x14ac:dyDescent="0.3">
      <c r="O5469" s="33" t="e">
        <f>VLOOKUP($A4903,Master!$A:$B,2,0)&amp;$J4903&amp;$K4903</f>
        <v>#N/A</v>
      </c>
      <c r="P5469" s="33" t="e">
        <f>IF(OR($A4903="KE0",$A4903="KZ0",$A4903="KV0",$A4903="KH0",$A4903="KE",$A4903="KZ",),VLOOKUP($A4903&amp;$F4903,Master!$D:$E,2,0)&amp;$J4903&amp;$K4903,VLOOKUP($A4903,Master!$D:$E,2,0)&amp;Sheet1!$J4903&amp;Sheet1!$K4903)</f>
        <v>#N/A</v>
      </c>
      <c r="Q5469" s="33" t="str">
        <f t="shared" si="154"/>
        <v/>
      </c>
      <c r="R5469" s="33" t="e">
        <f>IF(IF(VLOOKUP($A4903,Master!$G:$J,4,0)="x",Sheet1!$A4903,"")="","",IF(VLOOKUP($A4903,Master!$G:$J,4,0)="x",Sheet1!$A4903,"")&amp;$J4903&amp;$K4903)</f>
        <v>#N/A</v>
      </c>
      <c r="S5469" s="33" t="e">
        <f>IF(VLOOKUP($A4903,Master!$L:$M,2,0)=0,"",VLOOKUP($A4903,Master!$L:$M,2,0)&amp;$J4903&amp;$L4903)</f>
        <v>#N/A</v>
      </c>
      <c r="T5469" s="33" t="str">
        <f t="shared" si="155"/>
        <v/>
      </c>
    </row>
    <row r="5470" spans="15:20" x14ac:dyDescent="0.3">
      <c r="O5470" s="33" t="e">
        <f>VLOOKUP($A4904,Master!$A:$B,2,0)&amp;$J4904&amp;$K4904</f>
        <v>#N/A</v>
      </c>
      <c r="P5470" s="33" t="e">
        <f>IF(OR($A4904="KE0",$A4904="KZ0",$A4904="KV0",$A4904="KH0",$A4904="KE",$A4904="KZ",),VLOOKUP($A4904&amp;$F4904,Master!$D:$E,2,0)&amp;$J4904&amp;$K4904,VLOOKUP($A4904,Master!$D:$E,2,0)&amp;Sheet1!$J4904&amp;Sheet1!$K4904)</f>
        <v>#N/A</v>
      </c>
      <c r="Q5470" s="33" t="str">
        <f t="shared" si="154"/>
        <v/>
      </c>
      <c r="R5470" s="33" t="e">
        <f>IF(IF(VLOOKUP($A4904,Master!$G:$J,4,0)="x",Sheet1!$A4904,"")="","",IF(VLOOKUP($A4904,Master!$G:$J,4,0)="x",Sheet1!$A4904,"")&amp;$J4904&amp;$K4904)</f>
        <v>#N/A</v>
      </c>
      <c r="S5470" s="33" t="e">
        <f>IF(VLOOKUP($A4904,Master!$L:$M,2,0)=0,"",VLOOKUP($A4904,Master!$L:$M,2,0)&amp;$J4904&amp;$L4904)</f>
        <v>#N/A</v>
      </c>
      <c r="T5470" s="33" t="str">
        <f t="shared" si="155"/>
        <v/>
      </c>
    </row>
    <row r="5471" spans="15:20" x14ac:dyDescent="0.3">
      <c r="O5471" s="33" t="e">
        <f>VLOOKUP($A4905,Master!$A:$B,2,0)&amp;$J4905&amp;$K4905</f>
        <v>#N/A</v>
      </c>
      <c r="P5471" s="33" t="e">
        <f>IF(OR($A4905="KE0",$A4905="KZ0",$A4905="KV0",$A4905="KH0",$A4905="KE",$A4905="KZ",),VLOOKUP($A4905&amp;$F4905,Master!$D:$E,2,0)&amp;$J4905&amp;$K4905,VLOOKUP($A4905,Master!$D:$E,2,0)&amp;Sheet1!$J4905&amp;Sheet1!$K4905)</f>
        <v>#N/A</v>
      </c>
      <c r="Q5471" s="33" t="str">
        <f t="shared" si="154"/>
        <v/>
      </c>
      <c r="R5471" s="33" t="e">
        <f>IF(IF(VLOOKUP($A4905,Master!$G:$J,4,0)="x",Sheet1!$A4905,"")="","",IF(VLOOKUP($A4905,Master!$G:$J,4,0)="x",Sheet1!$A4905,"")&amp;$J4905&amp;$K4905)</f>
        <v>#N/A</v>
      </c>
      <c r="S5471" s="33" t="e">
        <f>IF(VLOOKUP($A4905,Master!$L:$M,2,0)=0,"",VLOOKUP($A4905,Master!$L:$M,2,0)&amp;$J4905&amp;$L4905)</f>
        <v>#N/A</v>
      </c>
      <c r="T5471" s="33" t="str">
        <f t="shared" si="155"/>
        <v/>
      </c>
    </row>
    <row r="5472" spans="15:20" x14ac:dyDescent="0.3">
      <c r="O5472" s="33" t="e">
        <f>VLOOKUP($A4906,Master!$A:$B,2,0)&amp;$J4906&amp;$K4906</f>
        <v>#N/A</v>
      </c>
      <c r="P5472" s="33" t="e">
        <f>IF(OR($A4906="KE0",$A4906="KZ0",$A4906="KV0",$A4906="KH0",$A4906="KE",$A4906="KZ",),VLOOKUP($A4906&amp;$F4906,Master!$D:$E,2,0)&amp;$J4906&amp;$K4906,VLOOKUP($A4906,Master!$D:$E,2,0)&amp;Sheet1!$J4906&amp;Sheet1!$K4906)</f>
        <v>#N/A</v>
      </c>
      <c r="Q5472" s="33" t="str">
        <f t="shared" si="154"/>
        <v/>
      </c>
      <c r="R5472" s="33" t="e">
        <f>IF(IF(VLOOKUP($A4906,Master!$G:$J,4,0)="x",Sheet1!$A4906,"")="","",IF(VLOOKUP($A4906,Master!$G:$J,4,0)="x",Sheet1!$A4906,"")&amp;$J4906&amp;$K4906)</f>
        <v>#N/A</v>
      </c>
      <c r="S5472" s="33" t="e">
        <f>IF(VLOOKUP($A4906,Master!$L:$M,2,0)=0,"",VLOOKUP($A4906,Master!$L:$M,2,0)&amp;$J4906&amp;$L4906)</f>
        <v>#N/A</v>
      </c>
      <c r="T5472" s="33" t="str">
        <f t="shared" si="155"/>
        <v/>
      </c>
    </row>
    <row r="5473" spans="15:20" x14ac:dyDescent="0.3">
      <c r="O5473" s="33" t="e">
        <f>VLOOKUP($A4907,Master!$A:$B,2,0)&amp;$J4907&amp;$K4907</f>
        <v>#N/A</v>
      </c>
      <c r="P5473" s="33" t="e">
        <f>IF(OR($A4907="KE0",$A4907="KZ0",$A4907="KV0",$A4907="KH0",$A4907="KE",$A4907="KZ",),VLOOKUP($A4907&amp;$F4907,Master!$D:$E,2,0)&amp;$J4907&amp;$K4907,VLOOKUP($A4907,Master!$D:$E,2,0)&amp;Sheet1!$J4907&amp;Sheet1!$K4907)</f>
        <v>#N/A</v>
      </c>
      <c r="Q5473" s="33" t="str">
        <f t="shared" si="154"/>
        <v/>
      </c>
      <c r="R5473" s="33" t="e">
        <f>IF(IF(VLOOKUP($A4907,Master!$G:$J,4,0)="x",Sheet1!$A4907,"")="","",IF(VLOOKUP($A4907,Master!$G:$J,4,0)="x",Sheet1!$A4907,"")&amp;$J4907&amp;$K4907)</f>
        <v>#N/A</v>
      </c>
      <c r="S5473" s="33" t="e">
        <f>IF(VLOOKUP($A4907,Master!$L:$M,2,0)=0,"",VLOOKUP($A4907,Master!$L:$M,2,0)&amp;$J4907&amp;$L4907)</f>
        <v>#N/A</v>
      </c>
      <c r="T5473" s="33" t="str">
        <f t="shared" si="155"/>
        <v/>
      </c>
    </row>
    <row r="5474" spans="15:20" x14ac:dyDescent="0.3">
      <c r="O5474" s="33" t="e">
        <f>VLOOKUP($A4908,Master!$A:$B,2,0)&amp;$J4908&amp;$K4908</f>
        <v>#N/A</v>
      </c>
      <c r="P5474" s="33" t="e">
        <f>IF(OR($A4908="KE0",$A4908="KZ0",$A4908="KV0",$A4908="KH0",$A4908="KE",$A4908="KZ",),VLOOKUP($A4908&amp;$F4908,Master!$D:$E,2,0)&amp;$J4908&amp;$K4908,VLOOKUP($A4908,Master!$D:$E,2,0)&amp;Sheet1!$J4908&amp;Sheet1!$K4908)</f>
        <v>#N/A</v>
      </c>
      <c r="Q5474" s="33" t="str">
        <f t="shared" si="154"/>
        <v/>
      </c>
      <c r="R5474" s="33" t="e">
        <f>IF(IF(VLOOKUP($A4908,Master!$G:$J,4,0)="x",Sheet1!$A4908,"")="","",IF(VLOOKUP($A4908,Master!$G:$J,4,0)="x",Sheet1!$A4908,"")&amp;$J4908&amp;$K4908)</f>
        <v>#N/A</v>
      </c>
      <c r="S5474" s="33" t="e">
        <f>IF(VLOOKUP($A4908,Master!$L:$M,2,0)=0,"",VLOOKUP($A4908,Master!$L:$M,2,0)&amp;$J4908&amp;$L4908)</f>
        <v>#N/A</v>
      </c>
      <c r="T5474" s="33" t="str">
        <f t="shared" si="155"/>
        <v/>
      </c>
    </row>
    <row r="5475" spans="15:20" x14ac:dyDescent="0.3">
      <c r="O5475" s="33" t="e">
        <f>VLOOKUP($A4909,Master!$A:$B,2,0)&amp;$J4909&amp;$K4909</f>
        <v>#N/A</v>
      </c>
      <c r="P5475" s="33" t="e">
        <f>IF(OR($A4909="KE0",$A4909="KZ0",$A4909="KV0",$A4909="KH0",$A4909="KE",$A4909="KZ",),VLOOKUP($A4909&amp;$F4909,Master!$D:$E,2,0)&amp;$J4909&amp;$K4909,VLOOKUP($A4909,Master!$D:$E,2,0)&amp;Sheet1!$J4909&amp;Sheet1!$K4909)</f>
        <v>#N/A</v>
      </c>
      <c r="Q5475" s="33" t="str">
        <f t="shared" si="154"/>
        <v/>
      </c>
      <c r="R5475" s="33" t="e">
        <f>IF(IF(VLOOKUP($A4909,Master!$G:$J,4,0)="x",Sheet1!$A4909,"")="","",IF(VLOOKUP($A4909,Master!$G:$J,4,0)="x",Sheet1!$A4909,"")&amp;$J4909&amp;$K4909)</f>
        <v>#N/A</v>
      </c>
      <c r="S5475" s="33" t="e">
        <f>IF(VLOOKUP($A4909,Master!$L:$M,2,0)=0,"",VLOOKUP($A4909,Master!$L:$M,2,0)&amp;$J4909&amp;$L4909)</f>
        <v>#N/A</v>
      </c>
      <c r="T5475" s="33" t="str">
        <f t="shared" si="155"/>
        <v/>
      </c>
    </row>
    <row r="5476" spans="15:20" x14ac:dyDescent="0.3">
      <c r="O5476" s="33" t="e">
        <f>VLOOKUP($A4910,Master!$A:$B,2,0)&amp;$J4910&amp;$K4910</f>
        <v>#N/A</v>
      </c>
      <c r="P5476" s="33" t="e">
        <f>IF(OR($A4910="KE0",$A4910="KZ0",$A4910="KV0",$A4910="KH0",$A4910="KE",$A4910="KZ",),VLOOKUP($A4910&amp;$F4910,Master!$D:$E,2,0)&amp;$J4910&amp;$K4910,VLOOKUP($A4910,Master!$D:$E,2,0)&amp;Sheet1!$J4910&amp;Sheet1!$K4910)</f>
        <v>#N/A</v>
      </c>
      <c r="Q5476" s="33" t="str">
        <f t="shared" si="154"/>
        <v/>
      </c>
      <c r="R5476" s="33" t="e">
        <f>IF(IF(VLOOKUP($A4910,Master!$G:$J,4,0)="x",Sheet1!$A4910,"")="","",IF(VLOOKUP($A4910,Master!$G:$J,4,0)="x",Sheet1!$A4910,"")&amp;$J4910&amp;$K4910)</f>
        <v>#N/A</v>
      </c>
      <c r="S5476" s="33" t="e">
        <f>IF(VLOOKUP($A4910,Master!$L:$M,2,0)=0,"",VLOOKUP($A4910,Master!$L:$M,2,0)&amp;$J4910&amp;$L4910)</f>
        <v>#N/A</v>
      </c>
      <c r="T5476" s="33" t="str">
        <f t="shared" si="155"/>
        <v/>
      </c>
    </row>
    <row r="5477" spans="15:20" x14ac:dyDescent="0.3">
      <c r="O5477" s="33" t="e">
        <f>VLOOKUP($A4911,Master!$A:$B,2,0)&amp;$J4911&amp;$K4911</f>
        <v>#N/A</v>
      </c>
      <c r="P5477" s="33" t="e">
        <f>IF(OR($A4911="KE0",$A4911="KZ0",$A4911="KV0",$A4911="KH0",$A4911="KE",$A4911="KZ",),VLOOKUP($A4911&amp;$F4911,Master!$D:$E,2,0)&amp;$J4911&amp;$K4911,VLOOKUP($A4911,Master!$D:$E,2,0)&amp;Sheet1!$J4911&amp;Sheet1!$K4911)</f>
        <v>#N/A</v>
      </c>
      <c r="Q5477" s="33" t="str">
        <f t="shared" si="154"/>
        <v/>
      </c>
      <c r="R5477" s="33" t="e">
        <f>IF(IF(VLOOKUP($A4911,Master!$G:$J,4,0)="x",Sheet1!$A4911,"")="","",IF(VLOOKUP($A4911,Master!$G:$J,4,0)="x",Sheet1!$A4911,"")&amp;$J4911&amp;$K4911)</f>
        <v>#N/A</v>
      </c>
      <c r="S5477" s="33" t="e">
        <f>IF(VLOOKUP($A4911,Master!$L:$M,2,0)=0,"",VLOOKUP($A4911,Master!$L:$M,2,0)&amp;$J4911&amp;$L4911)</f>
        <v>#N/A</v>
      </c>
      <c r="T5477" s="33" t="str">
        <f t="shared" si="155"/>
        <v/>
      </c>
    </row>
    <row r="5478" spans="15:20" x14ac:dyDescent="0.3">
      <c r="O5478" s="33" t="e">
        <f>VLOOKUP($A4912,Master!$A:$B,2,0)&amp;$J4912&amp;$K4912</f>
        <v>#N/A</v>
      </c>
      <c r="P5478" s="33" t="e">
        <f>IF(OR($A4912="KE0",$A4912="KZ0",$A4912="KV0",$A4912="KH0",$A4912="KE",$A4912="KZ",),VLOOKUP($A4912&amp;$F4912,Master!$D:$E,2,0)&amp;$J4912&amp;$K4912,VLOOKUP($A4912,Master!$D:$E,2,0)&amp;Sheet1!$J4912&amp;Sheet1!$K4912)</f>
        <v>#N/A</v>
      </c>
      <c r="Q5478" s="33" t="str">
        <f t="shared" si="154"/>
        <v/>
      </c>
      <c r="R5478" s="33" t="e">
        <f>IF(IF(VLOOKUP($A4912,Master!$G:$J,4,0)="x",Sheet1!$A4912,"")="","",IF(VLOOKUP($A4912,Master!$G:$J,4,0)="x",Sheet1!$A4912,"")&amp;$J4912&amp;$K4912)</f>
        <v>#N/A</v>
      </c>
      <c r="S5478" s="33" t="e">
        <f>IF(VLOOKUP($A4912,Master!$L:$M,2,0)=0,"",VLOOKUP($A4912,Master!$L:$M,2,0)&amp;$J4912&amp;$L4912)</f>
        <v>#N/A</v>
      </c>
      <c r="T5478" s="33" t="str">
        <f t="shared" si="155"/>
        <v/>
      </c>
    </row>
    <row r="5479" spans="15:20" x14ac:dyDescent="0.3">
      <c r="O5479" s="33" t="e">
        <f>VLOOKUP($A4913,Master!$A:$B,2,0)&amp;$J4913&amp;$K4913</f>
        <v>#N/A</v>
      </c>
      <c r="P5479" s="33" t="e">
        <f>IF(OR($A4913="KE0",$A4913="KZ0",$A4913="KV0",$A4913="KH0",$A4913="KE",$A4913="KZ",),VLOOKUP($A4913&amp;$F4913,Master!$D:$E,2,0)&amp;$J4913&amp;$K4913,VLOOKUP($A4913,Master!$D:$E,2,0)&amp;Sheet1!$J4913&amp;Sheet1!$K4913)</f>
        <v>#N/A</v>
      </c>
      <c r="Q5479" s="33" t="str">
        <f t="shared" si="154"/>
        <v/>
      </c>
      <c r="R5479" s="33" t="e">
        <f>IF(IF(VLOOKUP($A4913,Master!$G:$J,4,0)="x",Sheet1!$A4913,"")="","",IF(VLOOKUP($A4913,Master!$G:$J,4,0)="x",Sheet1!$A4913,"")&amp;$J4913&amp;$K4913)</f>
        <v>#N/A</v>
      </c>
      <c r="S5479" s="33" t="e">
        <f>IF(VLOOKUP($A4913,Master!$L:$M,2,0)=0,"",VLOOKUP($A4913,Master!$L:$M,2,0)&amp;$J4913&amp;$L4913)</f>
        <v>#N/A</v>
      </c>
      <c r="T5479" s="33" t="str">
        <f t="shared" si="155"/>
        <v/>
      </c>
    </row>
    <row r="5480" spans="15:20" x14ac:dyDescent="0.3">
      <c r="O5480" s="33" t="e">
        <f>VLOOKUP($A4914,Master!$A:$B,2,0)&amp;$J4914&amp;$K4914</f>
        <v>#N/A</v>
      </c>
      <c r="P5480" s="33" t="e">
        <f>IF(OR($A4914="KE0",$A4914="KZ0",$A4914="KV0",$A4914="KH0",$A4914="KE",$A4914="KZ",),VLOOKUP($A4914&amp;$F4914,Master!$D:$E,2,0)&amp;$J4914&amp;$K4914,VLOOKUP($A4914,Master!$D:$E,2,0)&amp;Sheet1!$J4914&amp;Sheet1!$K4914)</f>
        <v>#N/A</v>
      </c>
      <c r="Q5480" s="33" t="str">
        <f t="shared" si="154"/>
        <v/>
      </c>
      <c r="R5480" s="33" t="e">
        <f>IF(IF(VLOOKUP($A4914,Master!$G:$J,4,0)="x",Sheet1!$A4914,"")="","",IF(VLOOKUP($A4914,Master!$G:$J,4,0)="x",Sheet1!$A4914,"")&amp;$J4914&amp;$K4914)</f>
        <v>#N/A</v>
      </c>
      <c r="S5480" s="33" t="e">
        <f>IF(VLOOKUP($A4914,Master!$L:$M,2,0)=0,"",VLOOKUP($A4914,Master!$L:$M,2,0)&amp;$J4914&amp;$L4914)</f>
        <v>#N/A</v>
      </c>
      <c r="T5480" s="33" t="str">
        <f t="shared" si="155"/>
        <v/>
      </c>
    </row>
    <row r="5481" spans="15:20" x14ac:dyDescent="0.3">
      <c r="O5481" s="33" t="e">
        <f>VLOOKUP($A4915,Master!$A:$B,2,0)&amp;$J4915&amp;$K4915</f>
        <v>#N/A</v>
      </c>
      <c r="P5481" s="33" t="e">
        <f>IF(OR($A4915="KE0",$A4915="KZ0",$A4915="KV0",$A4915="KH0",$A4915="KE",$A4915="KZ",),VLOOKUP($A4915&amp;$F4915,Master!$D:$E,2,0)&amp;$J4915&amp;$K4915,VLOOKUP($A4915,Master!$D:$E,2,0)&amp;Sheet1!$J4915&amp;Sheet1!$K4915)</f>
        <v>#N/A</v>
      </c>
      <c r="Q5481" s="33" t="str">
        <f t="shared" si="154"/>
        <v/>
      </c>
      <c r="R5481" s="33" t="e">
        <f>IF(IF(VLOOKUP($A4915,Master!$G:$J,4,0)="x",Sheet1!$A4915,"")="","",IF(VLOOKUP($A4915,Master!$G:$J,4,0)="x",Sheet1!$A4915,"")&amp;$J4915&amp;$K4915)</f>
        <v>#N/A</v>
      </c>
      <c r="S5481" s="33" t="e">
        <f>IF(VLOOKUP($A4915,Master!$L:$M,2,0)=0,"",VLOOKUP($A4915,Master!$L:$M,2,0)&amp;$J4915&amp;$L4915)</f>
        <v>#N/A</v>
      </c>
      <c r="T5481" s="33" t="str">
        <f t="shared" si="155"/>
        <v/>
      </c>
    </row>
    <row r="5482" spans="15:20" x14ac:dyDescent="0.3">
      <c r="O5482" s="33" t="e">
        <f>VLOOKUP($A4916,Master!$A:$B,2,0)&amp;$J4916&amp;$K4916</f>
        <v>#N/A</v>
      </c>
      <c r="P5482" s="33" t="e">
        <f>IF(OR($A4916="KE0",$A4916="KZ0",$A4916="KV0",$A4916="KH0",$A4916="KE",$A4916="KZ",),VLOOKUP($A4916&amp;$F4916,Master!$D:$E,2,0)&amp;$J4916&amp;$K4916,VLOOKUP($A4916,Master!$D:$E,2,0)&amp;Sheet1!$J4916&amp;Sheet1!$K4916)</f>
        <v>#N/A</v>
      </c>
      <c r="Q5482" s="33" t="str">
        <f t="shared" si="154"/>
        <v/>
      </c>
      <c r="R5482" s="33" t="e">
        <f>IF(IF(VLOOKUP($A4916,Master!$G:$J,4,0)="x",Sheet1!$A4916,"")="","",IF(VLOOKUP($A4916,Master!$G:$J,4,0)="x",Sheet1!$A4916,"")&amp;$J4916&amp;$K4916)</f>
        <v>#N/A</v>
      </c>
      <c r="S5482" s="33" t="e">
        <f>IF(VLOOKUP($A4916,Master!$L:$M,2,0)=0,"",VLOOKUP($A4916,Master!$L:$M,2,0)&amp;$J4916&amp;$L4916)</f>
        <v>#N/A</v>
      </c>
      <c r="T5482" s="33" t="str">
        <f t="shared" si="155"/>
        <v/>
      </c>
    </row>
    <row r="5483" spans="15:20" x14ac:dyDescent="0.3">
      <c r="O5483" s="33" t="e">
        <f>VLOOKUP($A4917,Master!$A:$B,2,0)&amp;$J4917&amp;$K4917</f>
        <v>#N/A</v>
      </c>
      <c r="P5483" s="33" t="e">
        <f>IF(OR($A4917="KE0",$A4917="KZ0",$A4917="KV0",$A4917="KH0",$A4917="KE",$A4917="KZ",),VLOOKUP($A4917&amp;$F4917,Master!$D:$E,2,0)&amp;$J4917&amp;$K4917,VLOOKUP($A4917,Master!$D:$E,2,0)&amp;Sheet1!$J4917&amp;Sheet1!$K4917)</f>
        <v>#N/A</v>
      </c>
      <c r="Q5483" s="33" t="str">
        <f t="shared" si="154"/>
        <v/>
      </c>
      <c r="R5483" s="33" t="e">
        <f>IF(IF(VLOOKUP($A4917,Master!$G:$J,4,0)="x",Sheet1!$A4917,"")="","",IF(VLOOKUP($A4917,Master!$G:$J,4,0)="x",Sheet1!$A4917,"")&amp;$J4917&amp;$K4917)</f>
        <v>#N/A</v>
      </c>
      <c r="S5483" s="33" t="e">
        <f>IF(VLOOKUP($A4917,Master!$L:$M,2,0)=0,"",VLOOKUP($A4917,Master!$L:$M,2,0)&amp;$J4917&amp;$L4917)</f>
        <v>#N/A</v>
      </c>
      <c r="T5483" s="33" t="str">
        <f t="shared" si="155"/>
        <v/>
      </c>
    </row>
    <row r="5484" spans="15:20" x14ac:dyDescent="0.3">
      <c r="O5484" s="33" t="e">
        <f>VLOOKUP($A4918,Master!$A:$B,2,0)&amp;$J4918&amp;$K4918</f>
        <v>#N/A</v>
      </c>
      <c r="P5484" s="33" t="e">
        <f>IF(OR($A4918="KE0",$A4918="KZ0",$A4918="KV0",$A4918="KH0",$A4918="KE",$A4918="KZ",),VLOOKUP($A4918&amp;$F4918,Master!$D:$E,2,0)&amp;$J4918&amp;$K4918,VLOOKUP($A4918,Master!$D:$E,2,0)&amp;Sheet1!$J4918&amp;Sheet1!$K4918)</f>
        <v>#N/A</v>
      </c>
      <c r="Q5484" s="33" t="str">
        <f t="shared" si="154"/>
        <v/>
      </c>
      <c r="R5484" s="33" t="e">
        <f>IF(IF(VLOOKUP($A4918,Master!$G:$J,4,0)="x",Sheet1!$A4918,"")="","",IF(VLOOKUP($A4918,Master!$G:$J,4,0)="x",Sheet1!$A4918,"")&amp;$J4918&amp;$K4918)</f>
        <v>#N/A</v>
      </c>
      <c r="S5484" s="33" t="e">
        <f>IF(VLOOKUP($A4918,Master!$L:$M,2,0)=0,"",VLOOKUP($A4918,Master!$L:$M,2,0)&amp;$J4918&amp;$L4918)</f>
        <v>#N/A</v>
      </c>
      <c r="T5484" s="33" t="str">
        <f t="shared" si="155"/>
        <v/>
      </c>
    </row>
    <row r="5485" spans="15:20" x14ac:dyDescent="0.3">
      <c r="O5485" s="33" t="e">
        <f>VLOOKUP($A4919,Master!$A:$B,2,0)&amp;$J4919&amp;$K4919</f>
        <v>#N/A</v>
      </c>
      <c r="P5485" s="33" t="e">
        <f>IF(OR($A4919="KE0",$A4919="KZ0",$A4919="KV0",$A4919="KH0",$A4919="KE",$A4919="KZ",),VLOOKUP($A4919&amp;$F4919,Master!$D:$E,2,0)&amp;$J4919&amp;$K4919,VLOOKUP($A4919,Master!$D:$E,2,0)&amp;Sheet1!$J4919&amp;Sheet1!$K4919)</f>
        <v>#N/A</v>
      </c>
      <c r="Q5485" s="33" t="str">
        <f t="shared" si="154"/>
        <v/>
      </c>
      <c r="R5485" s="33" t="e">
        <f>IF(IF(VLOOKUP($A4919,Master!$G:$J,4,0)="x",Sheet1!$A4919,"")="","",IF(VLOOKUP($A4919,Master!$G:$J,4,0)="x",Sheet1!$A4919,"")&amp;$J4919&amp;$K4919)</f>
        <v>#N/A</v>
      </c>
      <c r="S5485" s="33" t="e">
        <f>IF(VLOOKUP($A4919,Master!$L:$M,2,0)=0,"",VLOOKUP($A4919,Master!$L:$M,2,0)&amp;$J4919&amp;$L4919)</f>
        <v>#N/A</v>
      </c>
      <c r="T5485" s="33" t="str">
        <f t="shared" si="155"/>
        <v/>
      </c>
    </row>
    <row r="5486" spans="15:20" x14ac:dyDescent="0.3">
      <c r="O5486" s="33" t="e">
        <f>VLOOKUP($A4920,Master!$A:$B,2,0)&amp;$J4920&amp;$K4920</f>
        <v>#N/A</v>
      </c>
      <c r="P5486" s="33" t="e">
        <f>IF(OR($A4920="KE0",$A4920="KZ0",$A4920="KV0",$A4920="KH0",$A4920="KE",$A4920="KZ",),VLOOKUP($A4920&amp;$F4920,Master!$D:$E,2,0)&amp;$J4920&amp;$K4920,VLOOKUP($A4920,Master!$D:$E,2,0)&amp;Sheet1!$J4920&amp;Sheet1!$K4920)</f>
        <v>#N/A</v>
      </c>
      <c r="Q5486" s="33" t="str">
        <f t="shared" si="154"/>
        <v/>
      </c>
      <c r="R5486" s="33" t="e">
        <f>IF(IF(VLOOKUP($A4920,Master!$G:$J,4,0)="x",Sheet1!$A4920,"")="","",IF(VLOOKUP($A4920,Master!$G:$J,4,0)="x",Sheet1!$A4920,"")&amp;$J4920&amp;$K4920)</f>
        <v>#N/A</v>
      </c>
      <c r="S5486" s="33" t="e">
        <f>IF(VLOOKUP($A4920,Master!$L:$M,2,0)=0,"",VLOOKUP($A4920,Master!$L:$M,2,0)&amp;$J4920&amp;$L4920)</f>
        <v>#N/A</v>
      </c>
      <c r="T5486" s="33" t="str">
        <f t="shared" si="155"/>
        <v/>
      </c>
    </row>
    <row r="5487" spans="15:20" x14ac:dyDescent="0.3">
      <c r="O5487" s="33" t="e">
        <f>VLOOKUP($A4921,Master!$A:$B,2,0)&amp;$J4921&amp;$K4921</f>
        <v>#N/A</v>
      </c>
      <c r="P5487" s="33" t="e">
        <f>IF(OR($A4921="KE0",$A4921="KZ0",$A4921="KV0",$A4921="KH0",$A4921="KE",$A4921="KZ",),VLOOKUP($A4921&amp;$F4921,Master!$D:$E,2,0)&amp;$J4921&amp;$K4921,VLOOKUP($A4921,Master!$D:$E,2,0)&amp;Sheet1!$J4921&amp;Sheet1!$K4921)</f>
        <v>#N/A</v>
      </c>
      <c r="Q5487" s="33" t="str">
        <f t="shared" si="154"/>
        <v/>
      </c>
      <c r="R5487" s="33" t="e">
        <f>IF(IF(VLOOKUP($A4921,Master!$G:$J,4,0)="x",Sheet1!$A4921,"")="","",IF(VLOOKUP($A4921,Master!$G:$J,4,0)="x",Sheet1!$A4921,"")&amp;$J4921&amp;$K4921)</f>
        <v>#N/A</v>
      </c>
      <c r="S5487" s="33" t="e">
        <f>IF(VLOOKUP($A4921,Master!$L:$M,2,0)=0,"",VLOOKUP($A4921,Master!$L:$M,2,0)&amp;$J4921&amp;$L4921)</f>
        <v>#N/A</v>
      </c>
      <c r="T5487" s="33" t="str">
        <f t="shared" si="155"/>
        <v/>
      </c>
    </row>
    <row r="5488" spans="15:20" x14ac:dyDescent="0.3">
      <c r="O5488" s="33" t="e">
        <f>VLOOKUP($A4922,Master!$A:$B,2,0)&amp;$J4922&amp;$K4922</f>
        <v>#N/A</v>
      </c>
      <c r="P5488" s="33" t="e">
        <f>IF(OR($A4922="KE0",$A4922="KZ0",$A4922="KV0",$A4922="KH0",$A4922="KE",$A4922="KZ",),VLOOKUP($A4922&amp;$F4922,Master!$D:$E,2,0)&amp;$J4922&amp;$K4922,VLOOKUP($A4922,Master!$D:$E,2,0)&amp;Sheet1!$J4922&amp;Sheet1!$K4922)</f>
        <v>#N/A</v>
      </c>
      <c r="Q5488" s="33" t="str">
        <f t="shared" si="154"/>
        <v/>
      </c>
      <c r="R5488" s="33" t="e">
        <f>IF(IF(VLOOKUP($A4922,Master!$G:$J,4,0)="x",Sheet1!$A4922,"")="","",IF(VLOOKUP($A4922,Master!$G:$J,4,0)="x",Sheet1!$A4922,"")&amp;$J4922&amp;$K4922)</f>
        <v>#N/A</v>
      </c>
      <c r="S5488" s="33" t="e">
        <f>IF(VLOOKUP($A4922,Master!$L:$M,2,0)=0,"",VLOOKUP($A4922,Master!$L:$M,2,0)&amp;$J4922&amp;$L4922)</f>
        <v>#N/A</v>
      </c>
      <c r="T5488" s="33" t="str">
        <f t="shared" si="155"/>
        <v/>
      </c>
    </row>
    <row r="5489" spans="15:20" x14ac:dyDescent="0.3">
      <c r="O5489" s="33" t="e">
        <f>VLOOKUP($A4923,Master!$A:$B,2,0)&amp;$J4923&amp;$K4923</f>
        <v>#N/A</v>
      </c>
      <c r="P5489" s="33" t="e">
        <f>IF(OR($A4923="KE0",$A4923="KZ0",$A4923="KV0",$A4923="KH0",$A4923="KE",$A4923="KZ",),VLOOKUP($A4923&amp;$F4923,Master!$D:$E,2,0)&amp;$J4923&amp;$K4923,VLOOKUP($A4923,Master!$D:$E,2,0)&amp;Sheet1!$J4923&amp;Sheet1!$K4923)</f>
        <v>#N/A</v>
      </c>
      <c r="Q5489" s="33" t="str">
        <f t="shared" si="154"/>
        <v/>
      </c>
      <c r="R5489" s="33" t="e">
        <f>IF(IF(VLOOKUP($A4923,Master!$G:$J,4,0)="x",Sheet1!$A4923,"")="","",IF(VLOOKUP($A4923,Master!$G:$J,4,0)="x",Sheet1!$A4923,"")&amp;$J4923&amp;$K4923)</f>
        <v>#N/A</v>
      </c>
      <c r="S5489" s="33" t="e">
        <f>IF(VLOOKUP($A4923,Master!$L:$M,2,0)=0,"",VLOOKUP($A4923,Master!$L:$M,2,0)&amp;$J4923&amp;$L4923)</f>
        <v>#N/A</v>
      </c>
      <c r="T5489" s="33" t="str">
        <f t="shared" si="155"/>
        <v/>
      </c>
    </row>
    <row r="5490" spans="15:20" x14ac:dyDescent="0.3">
      <c r="O5490" s="33" t="e">
        <f>VLOOKUP($A4924,Master!$A:$B,2,0)&amp;$J4924&amp;$K4924</f>
        <v>#N/A</v>
      </c>
      <c r="P5490" s="33" t="e">
        <f>IF(OR($A4924="KE0",$A4924="KZ0",$A4924="KV0",$A4924="KH0",$A4924="KE",$A4924="KZ",),VLOOKUP($A4924&amp;$F4924,Master!$D:$E,2,0)&amp;$J4924&amp;$K4924,VLOOKUP($A4924,Master!$D:$E,2,0)&amp;Sheet1!$J4924&amp;Sheet1!$K4924)</f>
        <v>#N/A</v>
      </c>
      <c r="Q5490" s="33" t="str">
        <f t="shared" si="154"/>
        <v/>
      </c>
      <c r="R5490" s="33" t="e">
        <f>IF(IF(VLOOKUP($A4924,Master!$G:$J,4,0)="x",Sheet1!$A4924,"")="","",IF(VLOOKUP($A4924,Master!$G:$J,4,0)="x",Sheet1!$A4924,"")&amp;$J4924&amp;$K4924)</f>
        <v>#N/A</v>
      </c>
      <c r="S5490" s="33" t="e">
        <f>IF(VLOOKUP($A4924,Master!$L:$M,2,0)=0,"",VLOOKUP($A4924,Master!$L:$M,2,0)&amp;$J4924&amp;$L4924)</f>
        <v>#N/A</v>
      </c>
      <c r="T5490" s="33" t="str">
        <f t="shared" si="155"/>
        <v/>
      </c>
    </row>
    <row r="5491" spans="15:20" x14ac:dyDescent="0.3">
      <c r="O5491" s="33" t="e">
        <f>VLOOKUP($A4925,Master!$A:$B,2,0)&amp;$J4925&amp;$K4925</f>
        <v>#N/A</v>
      </c>
      <c r="P5491" s="33" t="e">
        <f>IF(OR($A4925="KE0",$A4925="KZ0",$A4925="KV0",$A4925="KH0",$A4925="KE",$A4925="KZ",),VLOOKUP($A4925&amp;$F4925,Master!$D:$E,2,0)&amp;$J4925&amp;$K4925,VLOOKUP($A4925,Master!$D:$E,2,0)&amp;Sheet1!$J4925&amp;Sheet1!$K4925)</f>
        <v>#N/A</v>
      </c>
      <c r="Q5491" s="33" t="str">
        <f t="shared" si="154"/>
        <v/>
      </c>
      <c r="R5491" s="33" t="e">
        <f>IF(IF(VLOOKUP($A4925,Master!$G:$J,4,0)="x",Sheet1!$A4925,"")="","",IF(VLOOKUP($A4925,Master!$G:$J,4,0)="x",Sheet1!$A4925,"")&amp;$J4925&amp;$K4925)</f>
        <v>#N/A</v>
      </c>
      <c r="S5491" s="33" t="e">
        <f>IF(VLOOKUP($A4925,Master!$L:$M,2,0)=0,"",VLOOKUP($A4925,Master!$L:$M,2,0)&amp;$J4925&amp;$L4925)</f>
        <v>#N/A</v>
      </c>
      <c r="T5491" s="33" t="str">
        <f t="shared" si="155"/>
        <v/>
      </c>
    </row>
    <row r="5492" spans="15:20" x14ac:dyDescent="0.3">
      <c r="O5492" s="33" t="e">
        <f>VLOOKUP($A4926,Master!$A:$B,2,0)&amp;$J4926&amp;$K4926</f>
        <v>#N/A</v>
      </c>
      <c r="P5492" s="33" t="e">
        <f>IF(OR($A4926="KE0",$A4926="KZ0",$A4926="KV0",$A4926="KH0",$A4926="KE",$A4926="KZ",),VLOOKUP($A4926&amp;$F4926,Master!$D:$E,2,0)&amp;$J4926&amp;$K4926,VLOOKUP($A4926,Master!$D:$E,2,0)&amp;Sheet1!$J4926&amp;Sheet1!$K4926)</f>
        <v>#N/A</v>
      </c>
      <c r="Q5492" s="33" t="str">
        <f t="shared" si="154"/>
        <v/>
      </c>
      <c r="R5492" s="33" t="e">
        <f>IF(IF(VLOOKUP($A4926,Master!$G:$J,4,0)="x",Sheet1!$A4926,"")="","",IF(VLOOKUP($A4926,Master!$G:$J,4,0)="x",Sheet1!$A4926,"")&amp;$J4926&amp;$K4926)</f>
        <v>#N/A</v>
      </c>
      <c r="S5492" s="33" t="e">
        <f>IF(VLOOKUP($A4926,Master!$L:$M,2,0)=0,"",VLOOKUP($A4926,Master!$L:$M,2,0)&amp;$J4926&amp;$L4926)</f>
        <v>#N/A</v>
      </c>
      <c r="T5492" s="33" t="str">
        <f t="shared" si="155"/>
        <v/>
      </c>
    </row>
    <row r="5493" spans="15:20" x14ac:dyDescent="0.3">
      <c r="O5493" s="33" t="e">
        <f>VLOOKUP($A4927,Master!$A:$B,2,0)&amp;$J4927&amp;$K4927</f>
        <v>#N/A</v>
      </c>
      <c r="P5493" s="33" t="e">
        <f>IF(OR($A4927="KE0",$A4927="KZ0",$A4927="KV0",$A4927="KH0",$A4927="KE",$A4927="KZ",),VLOOKUP($A4927&amp;$F4927,Master!$D:$E,2,0)&amp;$J4927&amp;$K4927,VLOOKUP($A4927,Master!$D:$E,2,0)&amp;Sheet1!$J4927&amp;Sheet1!$K4927)</f>
        <v>#N/A</v>
      </c>
      <c r="Q5493" s="33" t="str">
        <f t="shared" si="154"/>
        <v/>
      </c>
      <c r="R5493" s="33" t="e">
        <f>IF(IF(VLOOKUP($A4927,Master!$G:$J,4,0)="x",Sheet1!$A4927,"")="","",IF(VLOOKUP($A4927,Master!$G:$J,4,0)="x",Sheet1!$A4927,"")&amp;$J4927&amp;$K4927)</f>
        <v>#N/A</v>
      </c>
      <c r="S5493" s="33" t="e">
        <f>IF(VLOOKUP($A4927,Master!$L:$M,2,0)=0,"",VLOOKUP($A4927,Master!$L:$M,2,0)&amp;$J4927&amp;$L4927)</f>
        <v>#N/A</v>
      </c>
      <c r="T5493" s="33" t="str">
        <f t="shared" si="155"/>
        <v/>
      </c>
    </row>
    <row r="5494" spans="15:20" x14ac:dyDescent="0.3">
      <c r="O5494" s="33" t="e">
        <f>VLOOKUP($A4928,Master!$A:$B,2,0)&amp;$J4928&amp;$K4928</f>
        <v>#N/A</v>
      </c>
      <c r="P5494" s="33" t="e">
        <f>IF(OR($A4928="KE0",$A4928="KZ0",$A4928="KV0",$A4928="KH0",$A4928="KE",$A4928="KZ",),VLOOKUP($A4928&amp;$F4928,Master!$D:$E,2,0)&amp;$J4928&amp;$K4928,VLOOKUP($A4928,Master!$D:$E,2,0)&amp;Sheet1!$J4928&amp;Sheet1!$K4928)</f>
        <v>#N/A</v>
      </c>
      <c r="Q5494" s="33" t="str">
        <f t="shared" si="154"/>
        <v/>
      </c>
      <c r="R5494" s="33" t="e">
        <f>IF(IF(VLOOKUP($A4928,Master!$G:$J,4,0)="x",Sheet1!$A4928,"")="","",IF(VLOOKUP($A4928,Master!$G:$J,4,0)="x",Sheet1!$A4928,"")&amp;$J4928&amp;$K4928)</f>
        <v>#N/A</v>
      </c>
      <c r="S5494" s="33" t="e">
        <f>IF(VLOOKUP($A4928,Master!$L:$M,2,0)=0,"",VLOOKUP($A4928,Master!$L:$M,2,0)&amp;$J4928&amp;$L4928)</f>
        <v>#N/A</v>
      </c>
      <c r="T5494" s="33" t="str">
        <f t="shared" si="155"/>
        <v/>
      </c>
    </row>
    <row r="5495" spans="15:20" x14ac:dyDescent="0.3">
      <c r="O5495" s="33" t="e">
        <f>VLOOKUP($A4929,Master!$A:$B,2,0)&amp;$J4929&amp;$K4929</f>
        <v>#N/A</v>
      </c>
      <c r="P5495" s="33" t="e">
        <f>IF(OR($A4929="KE0",$A4929="KZ0",$A4929="KV0",$A4929="KH0",$A4929="KE",$A4929="KZ",),VLOOKUP($A4929&amp;$F4929,Master!$D:$E,2,0)&amp;$J4929&amp;$K4929,VLOOKUP($A4929,Master!$D:$E,2,0)&amp;Sheet1!$J4929&amp;Sheet1!$K4929)</f>
        <v>#N/A</v>
      </c>
      <c r="Q5495" s="33" t="str">
        <f t="shared" si="154"/>
        <v/>
      </c>
      <c r="R5495" s="33" t="e">
        <f>IF(IF(VLOOKUP($A4929,Master!$G:$J,4,0)="x",Sheet1!$A4929,"")="","",IF(VLOOKUP($A4929,Master!$G:$J,4,0)="x",Sheet1!$A4929,"")&amp;$J4929&amp;$K4929)</f>
        <v>#N/A</v>
      </c>
      <c r="S5495" s="33" t="e">
        <f>IF(VLOOKUP($A4929,Master!$L:$M,2,0)=0,"",VLOOKUP($A4929,Master!$L:$M,2,0)&amp;$J4929&amp;$L4929)</f>
        <v>#N/A</v>
      </c>
      <c r="T5495" s="33" t="str">
        <f t="shared" si="155"/>
        <v/>
      </c>
    </row>
    <row r="5496" spans="15:20" x14ac:dyDescent="0.3">
      <c r="O5496" s="33" t="e">
        <f>VLOOKUP($A4930,Master!$A:$B,2,0)&amp;$J4930&amp;$K4930</f>
        <v>#N/A</v>
      </c>
      <c r="P5496" s="33" t="e">
        <f>IF(OR($A4930="KE0",$A4930="KZ0",$A4930="KV0",$A4930="KH0",$A4930="KE",$A4930="KZ",),VLOOKUP($A4930&amp;$F4930,Master!$D:$E,2,0)&amp;$J4930&amp;$K4930,VLOOKUP($A4930,Master!$D:$E,2,0)&amp;Sheet1!$J4930&amp;Sheet1!$K4930)</f>
        <v>#N/A</v>
      </c>
      <c r="Q5496" s="33" t="str">
        <f t="shared" si="154"/>
        <v/>
      </c>
      <c r="R5496" s="33" t="e">
        <f>IF(IF(VLOOKUP($A4930,Master!$G:$J,4,0)="x",Sheet1!$A4930,"")="","",IF(VLOOKUP($A4930,Master!$G:$J,4,0)="x",Sheet1!$A4930,"")&amp;$J4930&amp;$K4930)</f>
        <v>#N/A</v>
      </c>
      <c r="S5496" s="33" t="e">
        <f>IF(VLOOKUP($A4930,Master!$L:$M,2,0)=0,"",VLOOKUP($A4930,Master!$L:$M,2,0)&amp;$J4930&amp;$L4930)</f>
        <v>#N/A</v>
      </c>
      <c r="T5496" s="33" t="str">
        <f t="shared" si="155"/>
        <v/>
      </c>
    </row>
    <row r="5497" spans="15:20" x14ac:dyDescent="0.3">
      <c r="O5497" s="33" t="e">
        <f>VLOOKUP($A4931,Master!$A:$B,2,0)&amp;$J4931&amp;$K4931</f>
        <v>#N/A</v>
      </c>
      <c r="P5497" s="33" t="e">
        <f>IF(OR($A4931="KE0",$A4931="KZ0",$A4931="KV0",$A4931="KH0",$A4931="KE",$A4931="KZ",),VLOOKUP($A4931&amp;$F4931,Master!$D:$E,2,0)&amp;$J4931&amp;$K4931,VLOOKUP($A4931,Master!$D:$E,2,0)&amp;Sheet1!$J4931&amp;Sheet1!$K4931)</f>
        <v>#N/A</v>
      </c>
      <c r="Q5497" s="33" t="str">
        <f t="shared" si="154"/>
        <v/>
      </c>
      <c r="R5497" s="33" t="e">
        <f>IF(IF(VLOOKUP($A4931,Master!$G:$J,4,0)="x",Sheet1!$A4931,"")="","",IF(VLOOKUP($A4931,Master!$G:$J,4,0)="x",Sheet1!$A4931,"")&amp;$J4931&amp;$K4931)</f>
        <v>#N/A</v>
      </c>
      <c r="S5497" s="33" t="e">
        <f>IF(VLOOKUP($A4931,Master!$L:$M,2,0)=0,"",VLOOKUP($A4931,Master!$L:$M,2,0)&amp;$J4931&amp;$L4931)</f>
        <v>#N/A</v>
      </c>
      <c r="T5497" s="33" t="str">
        <f t="shared" si="155"/>
        <v/>
      </c>
    </row>
    <row r="5498" spans="15:20" x14ac:dyDescent="0.3">
      <c r="O5498" s="33" t="e">
        <f>VLOOKUP($A4932,Master!$A:$B,2,0)&amp;$J4932&amp;$K4932</f>
        <v>#N/A</v>
      </c>
      <c r="P5498" s="33" t="e">
        <f>IF(OR($A4932="KE0",$A4932="KZ0",$A4932="KV0",$A4932="KH0",$A4932="KE",$A4932="KZ",),VLOOKUP($A4932&amp;$F4932,Master!$D:$E,2,0)&amp;$J4932&amp;$K4932,VLOOKUP($A4932,Master!$D:$E,2,0)&amp;Sheet1!$J4932&amp;Sheet1!$K4932)</f>
        <v>#N/A</v>
      </c>
      <c r="Q5498" s="33" t="str">
        <f t="shared" si="154"/>
        <v/>
      </c>
      <c r="R5498" s="33" t="e">
        <f>IF(IF(VLOOKUP($A4932,Master!$G:$J,4,0)="x",Sheet1!$A4932,"")="","",IF(VLOOKUP($A4932,Master!$G:$J,4,0)="x",Sheet1!$A4932,"")&amp;$J4932&amp;$K4932)</f>
        <v>#N/A</v>
      </c>
      <c r="S5498" s="33" t="e">
        <f>IF(VLOOKUP($A4932,Master!$L:$M,2,0)=0,"",VLOOKUP($A4932,Master!$L:$M,2,0)&amp;$J4932&amp;$L4932)</f>
        <v>#N/A</v>
      </c>
      <c r="T5498" s="33" t="str">
        <f t="shared" si="155"/>
        <v/>
      </c>
    </row>
    <row r="5499" spans="15:20" x14ac:dyDescent="0.3">
      <c r="O5499" s="33" t="e">
        <f>VLOOKUP($A4933,Master!$A:$B,2,0)&amp;$J4933&amp;$K4933</f>
        <v>#N/A</v>
      </c>
      <c r="P5499" s="33" t="e">
        <f>IF(OR($A4933="KE0",$A4933="KZ0",$A4933="KV0",$A4933="KH0",$A4933="KE",$A4933="KZ",),VLOOKUP($A4933&amp;$F4933,Master!$D:$E,2,0)&amp;$J4933&amp;$K4933,VLOOKUP($A4933,Master!$D:$E,2,0)&amp;Sheet1!$J4933&amp;Sheet1!$K4933)</f>
        <v>#N/A</v>
      </c>
      <c r="Q5499" s="33" t="str">
        <f t="shared" si="154"/>
        <v/>
      </c>
      <c r="R5499" s="33" t="e">
        <f>IF(IF(VLOOKUP($A4933,Master!$G:$J,4,0)="x",Sheet1!$A4933,"")="","",IF(VLOOKUP($A4933,Master!$G:$J,4,0)="x",Sheet1!$A4933,"")&amp;$J4933&amp;$K4933)</f>
        <v>#N/A</v>
      </c>
      <c r="S5499" s="33" t="e">
        <f>IF(VLOOKUP($A4933,Master!$L:$M,2,0)=0,"",VLOOKUP($A4933,Master!$L:$M,2,0)&amp;$J4933&amp;$L4933)</f>
        <v>#N/A</v>
      </c>
      <c r="T5499" s="33" t="str">
        <f t="shared" si="155"/>
        <v/>
      </c>
    </row>
    <row r="5500" spans="15:20" x14ac:dyDescent="0.3">
      <c r="O5500" s="33" t="e">
        <f>VLOOKUP($A4934,Master!$A:$B,2,0)&amp;$J4934&amp;$K4934</f>
        <v>#N/A</v>
      </c>
      <c r="P5500" s="33" t="e">
        <f>IF(OR($A4934="KE0",$A4934="KZ0",$A4934="KV0",$A4934="KH0",$A4934="KE",$A4934="KZ",),VLOOKUP($A4934&amp;$F4934,Master!$D:$E,2,0)&amp;$J4934&amp;$K4934,VLOOKUP($A4934,Master!$D:$E,2,0)&amp;Sheet1!$J4934&amp;Sheet1!$K4934)</f>
        <v>#N/A</v>
      </c>
      <c r="Q5500" s="33" t="str">
        <f t="shared" si="154"/>
        <v/>
      </c>
      <c r="R5500" s="33" t="e">
        <f>IF(IF(VLOOKUP($A4934,Master!$G:$J,4,0)="x",Sheet1!$A4934,"")="","",IF(VLOOKUP($A4934,Master!$G:$J,4,0)="x",Sheet1!$A4934,"")&amp;$J4934&amp;$K4934)</f>
        <v>#N/A</v>
      </c>
      <c r="S5500" s="33" t="e">
        <f>IF(VLOOKUP($A4934,Master!$L:$M,2,0)=0,"",VLOOKUP($A4934,Master!$L:$M,2,0)&amp;$J4934&amp;$L4934)</f>
        <v>#N/A</v>
      </c>
      <c r="T5500" s="33" t="str">
        <f t="shared" si="155"/>
        <v/>
      </c>
    </row>
    <row r="5501" spans="15:20" x14ac:dyDescent="0.3">
      <c r="O5501" s="33" t="e">
        <f>VLOOKUP($A4935,Master!$A:$B,2,0)&amp;$J4935&amp;$K4935</f>
        <v>#N/A</v>
      </c>
      <c r="P5501" s="33" t="e">
        <f>IF(OR($A4935="KE0",$A4935="KZ0",$A4935="KV0",$A4935="KH0",$A4935="KE",$A4935="KZ",),VLOOKUP($A4935&amp;$F4935,Master!$D:$E,2,0)&amp;$J4935&amp;$K4935,VLOOKUP($A4935,Master!$D:$E,2,0)&amp;Sheet1!$J4935&amp;Sheet1!$K4935)</f>
        <v>#N/A</v>
      </c>
      <c r="Q5501" s="33" t="str">
        <f t="shared" si="154"/>
        <v/>
      </c>
      <c r="R5501" s="33" t="e">
        <f>IF(IF(VLOOKUP($A4935,Master!$G:$J,4,0)="x",Sheet1!$A4935,"")="","",IF(VLOOKUP($A4935,Master!$G:$J,4,0)="x",Sheet1!$A4935,"")&amp;$J4935&amp;$K4935)</f>
        <v>#N/A</v>
      </c>
      <c r="S5501" s="33" t="e">
        <f>IF(VLOOKUP($A4935,Master!$L:$M,2,0)=0,"",VLOOKUP($A4935,Master!$L:$M,2,0)&amp;$J4935&amp;$L4935)</f>
        <v>#N/A</v>
      </c>
      <c r="T5501" s="33" t="str">
        <f t="shared" si="155"/>
        <v/>
      </c>
    </row>
    <row r="5502" spans="15:20" x14ac:dyDescent="0.3">
      <c r="O5502" s="33" t="e">
        <f>VLOOKUP($A4936,Master!$A:$B,2,0)&amp;$J4936&amp;$K4936</f>
        <v>#N/A</v>
      </c>
      <c r="P5502" s="33" t="e">
        <f>IF(OR($A4936="KE0",$A4936="KZ0",$A4936="KV0",$A4936="KH0",$A4936="KE",$A4936="KZ",),VLOOKUP($A4936&amp;$F4936,Master!$D:$E,2,0)&amp;$J4936&amp;$K4936,VLOOKUP($A4936,Master!$D:$E,2,0)&amp;Sheet1!$J4936&amp;Sheet1!$K4936)</f>
        <v>#N/A</v>
      </c>
      <c r="Q5502" s="33" t="str">
        <f t="shared" si="154"/>
        <v/>
      </c>
      <c r="R5502" s="33" t="e">
        <f>IF(IF(VLOOKUP($A4936,Master!$G:$J,4,0)="x",Sheet1!$A4936,"")="","",IF(VLOOKUP($A4936,Master!$G:$J,4,0)="x",Sheet1!$A4936,"")&amp;$J4936&amp;$K4936)</f>
        <v>#N/A</v>
      </c>
      <c r="S5502" s="33" t="e">
        <f>IF(VLOOKUP($A4936,Master!$L:$M,2,0)=0,"",VLOOKUP($A4936,Master!$L:$M,2,0)&amp;$J4936&amp;$L4936)</f>
        <v>#N/A</v>
      </c>
      <c r="T5502" s="33" t="str">
        <f t="shared" si="155"/>
        <v/>
      </c>
    </row>
    <row r="5503" spans="15:20" x14ac:dyDescent="0.3">
      <c r="O5503" s="33" t="e">
        <f>VLOOKUP($A4937,Master!$A:$B,2,0)&amp;$J4937&amp;$K4937</f>
        <v>#N/A</v>
      </c>
      <c r="P5503" s="33" t="e">
        <f>IF(OR($A4937="KE0",$A4937="KZ0",$A4937="KV0",$A4937="KH0",$A4937="KE",$A4937="KZ",),VLOOKUP($A4937&amp;$F4937,Master!$D:$E,2,0)&amp;$J4937&amp;$K4937,VLOOKUP($A4937,Master!$D:$E,2,0)&amp;Sheet1!$J4937&amp;Sheet1!$K4937)</f>
        <v>#N/A</v>
      </c>
      <c r="Q5503" s="33" t="str">
        <f t="shared" si="154"/>
        <v/>
      </c>
      <c r="R5503" s="33" t="e">
        <f>IF(IF(VLOOKUP($A4937,Master!$G:$J,4,0)="x",Sheet1!$A4937,"")="","",IF(VLOOKUP($A4937,Master!$G:$J,4,0)="x",Sheet1!$A4937,"")&amp;$J4937&amp;$K4937)</f>
        <v>#N/A</v>
      </c>
      <c r="S5503" s="33" t="e">
        <f>IF(VLOOKUP($A4937,Master!$L:$M,2,0)=0,"",VLOOKUP($A4937,Master!$L:$M,2,0)&amp;$J4937&amp;$L4937)</f>
        <v>#N/A</v>
      </c>
      <c r="T5503" s="33" t="str">
        <f t="shared" si="155"/>
        <v/>
      </c>
    </row>
    <row r="5504" spans="15:20" x14ac:dyDescent="0.3">
      <c r="O5504" s="33" t="e">
        <f>VLOOKUP($A4938,Master!$A:$B,2,0)&amp;$J4938&amp;$K4938</f>
        <v>#N/A</v>
      </c>
      <c r="P5504" s="33" t="e">
        <f>IF(OR($A4938="KE0",$A4938="KZ0",$A4938="KV0",$A4938="KH0",$A4938="KE",$A4938="KZ",),VLOOKUP($A4938&amp;$F4938,Master!$D:$E,2,0)&amp;$J4938&amp;$K4938,VLOOKUP($A4938,Master!$D:$E,2,0)&amp;Sheet1!$J4938&amp;Sheet1!$K4938)</f>
        <v>#N/A</v>
      </c>
      <c r="Q5504" s="33" t="str">
        <f t="shared" si="154"/>
        <v/>
      </c>
      <c r="R5504" s="33" t="e">
        <f>IF(IF(VLOOKUP($A4938,Master!$G:$J,4,0)="x",Sheet1!$A4938,"")="","",IF(VLOOKUP($A4938,Master!$G:$J,4,0)="x",Sheet1!$A4938,"")&amp;$J4938&amp;$K4938)</f>
        <v>#N/A</v>
      </c>
      <c r="S5504" s="33" t="e">
        <f>IF(VLOOKUP($A4938,Master!$L:$M,2,0)=0,"",VLOOKUP($A4938,Master!$L:$M,2,0)&amp;$J4938&amp;$L4938)</f>
        <v>#N/A</v>
      </c>
      <c r="T5504" s="33" t="str">
        <f t="shared" si="155"/>
        <v/>
      </c>
    </row>
    <row r="5505" spans="15:20" x14ac:dyDescent="0.3">
      <c r="O5505" s="33" t="e">
        <f>VLOOKUP($A4939,Master!$A:$B,2,0)&amp;$J4939&amp;$K4939</f>
        <v>#N/A</v>
      </c>
      <c r="P5505" s="33" t="e">
        <f>IF(OR($A4939="KE0",$A4939="KZ0",$A4939="KV0",$A4939="KH0",$A4939="KE",$A4939="KZ",),VLOOKUP($A4939&amp;$F4939,Master!$D:$E,2,0)&amp;$J4939&amp;$K4939,VLOOKUP($A4939,Master!$D:$E,2,0)&amp;Sheet1!$J4939&amp;Sheet1!$K4939)</f>
        <v>#N/A</v>
      </c>
      <c r="Q5505" s="33" t="str">
        <f t="shared" si="154"/>
        <v/>
      </c>
      <c r="R5505" s="33" t="e">
        <f>IF(IF(VLOOKUP($A4939,Master!$G:$J,4,0)="x",Sheet1!$A4939,"")="","",IF(VLOOKUP($A4939,Master!$G:$J,4,0)="x",Sheet1!$A4939,"")&amp;$J4939&amp;$K4939)</f>
        <v>#N/A</v>
      </c>
      <c r="S5505" s="33" t="e">
        <f>IF(VLOOKUP($A4939,Master!$L:$M,2,0)=0,"",VLOOKUP($A4939,Master!$L:$M,2,0)&amp;$J4939&amp;$L4939)</f>
        <v>#N/A</v>
      </c>
      <c r="T5505" s="33" t="str">
        <f t="shared" si="155"/>
        <v/>
      </c>
    </row>
    <row r="5506" spans="15:20" x14ac:dyDescent="0.3">
      <c r="O5506" s="33" t="e">
        <f>VLOOKUP($A4940,Master!$A:$B,2,0)&amp;$J4940&amp;$K4940</f>
        <v>#N/A</v>
      </c>
      <c r="P5506" s="33" t="e">
        <f>IF(OR($A4940="KE0",$A4940="KZ0",$A4940="KV0",$A4940="KH0",$A4940="KE",$A4940="KZ",),VLOOKUP($A4940&amp;$F4940,Master!$D:$E,2,0)&amp;$J4940&amp;$K4940,VLOOKUP($A4940,Master!$D:$E,2,0)&amp;Sheet1!$J4940&amp;Sheet1!$K4940)</f>
        <v>#N/A</v>
      </c>
      <c r="Q5506" s="33" t="str">
        <f t="shared" si="154"/>
        <v/>
      </c>
      <c r="R5506" s="33" t="e">
        <f>IF(IF(VLOOKUP($A4940,Master!$G:$J,4,0)="x",Sheet1!$A4940,"")="","",IF(VLOOKUP($A4940,Master!$G:$J,4,0)="x",Sheet1!$A4940,"")&amp;$J4940&amp;$K4940)</f>
        <v>#N/A</v>
      </c>
      <c r="S5506" s="33" t="e">
        <f>IF(VLOOKUP($A4940,Master!$L:$M,2,0)=0,"",VLOOKUP($A4940,Master!$L:$M,2,0)&amp;$J4940&amp;$L4940)</f>
        <v>#N/A</v>
      </c>
      <c r="T5506" s="33" t="str">
        <f t="shared" si="155"/>
        <v/>
      </c>
    </row>
    <row r="5507" spans="15:20" x14ac:dyDescent="0.3">
      <c r="O5507" s="33" t="e">
        <f>VLOOKUP($A4941,Master!$A:$B,2,0)&amp;$J4941&amp;$K4941</f>
        <v>#N/A</v>
      </c>
      <c r="P5507" s="33" t="e">
        <f>IF(OR($A4941="KE0",$A4941="KZ0",$A4941="KV0",$A4941="KH0",$A4941="KE",$A4941="KZ",),VLOOKUP($A4941&amp;$F4941,Master!$D:$E,2,0)&amp;$J4941&amp;$K4941,VLOOKUP($A4941,Master!$D:$E,2,0)&amp;Sheet1!$J4941&amp;Sheet1!$K4941)</f>
        <v>#N/A</v>
      </c>
      <c r="Q5507" s="33" t="str">
        <f t="shared" ref="Q5507:Q5570" si="156">$A4941&amp;$J4941&amp;$K4941</f>
        <v/>
      </c>
      <c r="R5507" s="33" t="e">
        <f>IF(IF(VLOOKUP($A4941,Master!$G:$J,4,0)="x",Sheet1!$A4941,"")="","",IF(VLOOKUP($A4941,Master!$G:$J,4,0)="x",Sheet1!$A4941,"")&amp;$J4941&amp;$K4941)</f>
        <v>#N/A</v>
      </c>
      <c r="S5507" s="33" t="e">
        <f>IF(VLOOKUP($A4941,Master!$L:$M,2,0)=0,"",VLOOKUP($A4941,Master!$L:$M,2,0)&amp;$J4941&amp;$L4941)</f>
        <v>#N/A</v>
      </c>
      <c r="T5507" s="33" t="str">
        <f t="shared" ref="T5507:T5570" si="157">$A4941&amp;$J4941</f>
        <v/>
      </c>
    </row>
    <row r="5508" spans="15:20" x14ac:dyDescent="0.3">
      <c r="O5508" s="33" t="e">
        <f>VLOOKUP($A4942,Master!$A:$B,2,0)&amp;$J4942&amp;$K4942</f>
        <v>#N/A</v>
      </c>
      <c r="P5508" s="33" t="e">
        <f>IF(OR($A4942="KE0",$A4942="KZ0",$A4942="KV0",$A4942="KH0",$A4942="KE",$A4942="KZ",),VLOOKUP($A4942&amp;$F4942,Master!$D:$E,2,0)&amp;$J4942&amp;$K4942,VLOOKUP($A4942,Master!$D:$E,2,0)&amp;Sheet1!$J4942&amp;Sheet1!$K4942)</f>
        <v>#N/A</v>
      </c>
      <c r="Q5508" s="33" t="str">
        <f t="shared" si="156"/>
        <v/>
      </c>
      <c r="R5508" s="33" t="e">
        <f>IF(IF(VLOOKUP($A4942,Master!$G:$J,4,0)="x",Sheet1!$A4942,"")="","",IF(VLOOKUP($A4942,Master!$G:$J,4,0)="x",Sheet1!$A4942,"")&amp;$J4942&amp;$K4942)</f>
        <v>#N/A</v>
      </c>
      <c r="S5508" s="33" t="e">
        <f>IF(VLOOKUP($A4942,Master!$L:$M,2,0)=0,"",VLOOKUP($A4942,Master!$L:$M,2,0)&amp;$J4942&amp;$L4942)</f>
        <v>#N/A</v>
      </c>
      <c r="T5508" s="33" t="str">
        <f t="shared" si="157"/>
        <v/>
      </c>
    </row>
    <row r="5509" spans="15:20" x14ac:dyDescent="0.3">
      <c r="O5509" s="33" t="e">
        <f>VLOOKUP($A4943,Master!$A:$B,2,0)&amp;$J4943&amp;$K4943</f>
        <v>#N/A</v>
      </c>
      <c r="P5509" s="33" t="e">
        <f>IF(OR($A4943="KE0",$A4943="KZ0",$A4943="KV0",$A4943="KH0",$A4943="KE",$A4943="KZ",),VLOOKUP($A4943&amp;$F4943,Master!$D:$E,2,0)&amp;$J4943&amp;$K4943,VLOOKUP($A4943,Master!$D:$E,2,0)&amp;Sheet1!$J4943&amp;Sheet1!$K4943)</f>
        <v>#N/A</v>
      </c>
      <c r="Q5509" s="33" t="str">
        <f t="shared" si="156"/>
        <v/>
      </c>
      <c r="R5509" s="33" t="e">
        <f>IF(IF(VLOOKUP($A4943,Master!$G:$J,4,0)="x",Sheet1!$A4943,"")="","",IF(VLOOKUP($A4943,Master!$G:$J,4,0)="x",Sheet1!$A4943,"")&amp;$J4943&amp;$K4943)</f>
        <v>#N/A</v>
      </c>
      <c r="S5509" s="33" t="e">
        <f>IF(VLOOKUP($A4943,Master!$L:$M,2,0)=0,"",VLOOKUP($A4943,Master!$L:$M,2,0)&amp;$J4943&amp;$L4943)</f>
        <v>#N/A</v>
      </c>
      <c r="T5509" s="33" t="str">
        <f t="shared" si="157"/>
        <v/>
      </c>
    </row>
    <row r="5510" spans="15:20" x14ac:dyDescent="0.3">
      <c r="O5510" s="33" t="e">
        <f>VLOOKUP($A4944,Master!$A:$B,2,0)&amp;$J4944&amp;$K4944</f>
        <v>#N/A</v>
      </c>
      <c r="P5510" s="33" t="e">
        <f>IF(OR($A4944="KE0",$A4944="KZ0",$A4944="KV0",$A4944="KH0",$A4944="KE",$A4944="KZ",),VLOOKUP($A4944&amp;$F4944,Master!$D:$E,2,0)&amp;$J4944&amp;$K4944,VLOOKUP($A4944,Master!$D:$E,2,0)&amp;Sheet1!$J4944&amp;Sheet1!$K4944)</f>
        <v>#N/A</v>
      </c>
      <c r="Q5510" s="33" t="str">
        <f t="shared" si="156"/>
        <v/>
      </c>
      <c r="R5510" s="33" t="e">
        <f>IF(IF(VLOOKUP($A4944,Master!$G:$J,4,0)="x",Sheet1!$A4944,"")="","",IF(VLOOKUP($A4944,Master!$G:$J,4,0)="x",Sheet1!$A4944,"")&amp;$J4944&amp;$K4944)</f>
        <v>#N/A</v>
      </c>
      <c r="S5510" s="33" t="e">
        <f>IF(VLOOKUP($A4944,Master!$L:$M,2,0)=0,"",VLOOKUP($A4944,Master!$L:$M,2,0)&amp;$J4944&amp;$L4944)</f>
        <v>#N/A</v>
      </c>
      <c r="T5510" s="33" t="str">
        <f t="shared" si="157"/>
        <v/>
      </c>
    </row>
    <row r="5511" spans="15:20" x14ac:dyDescent="0.3">
      <c r="O5511" s="33" t="e">
        <f>VLOOKUP($A4945,Master!$A:$B,2,0)&amp;$J4945&amp;$K4945</f>
        <v>#N/A</v>
      </c>
      <c r="P5511" s="33" t="e">
        <f>IF(OR($A4945="KE0",$A4945="KZ0",$A4945="KV0",$A4945="KH0",$A4945="KE",$A4945="KZ",),VLOOKUP($A4945&amp;$F4945,Master!$D:$E,2,0)&amp;$J4945&amp;$K4945,VLOOKUP($A4945,Master!$D:$E,2,0)&amp;Sheet1!$J4945&amp;Sheet1!$K4945)</f>
        <v>#N/A</v>
      </c>
      <c r="Q5511" s="33" t="str">
        <f t="shared" si="156"/>
        <v/>
      </c>
      <c r="R5511" s="33" t="e">
        <f>IF(IF(VLOOKUP($A4945,Master!$G:$J,4,0)="x",Sheet1!$A4945,"")="","",IF(VLOOKUP($A4945,Master!$G:$J,4,0)="x",Sheet1!$A4945,"")&amp;$J4945&amp;$K4945)</f>
        <v>#N/A</v>
      </c>
      <c r="S5511" s="33" t="e">
        <f>IF(VLOOKUP($A4945,Master!$L:$M,2,0)=0,"",VLOOKUP($A4945,Master!$L:$M,2,0)&amp;$J4945&amp;$L4945)</f>
        <v>#N/A</v>
      </c>
      <c r="T5511" s="33" t="str">
        <f t="shared" si="157"/>
        <v/>
      </c>
    </row>
    <row r="5512" spans="15:20" x14ac:dyDescent="0.3">
      <c r="O5512" s="33" t="e">
        <f>VLOOKUP($A4946,Master!$A:$B,2,0)&amp;$J4946&amp;$K4946</f>
        <v>#N/A</v>
      </c>
      <c r="P5512" s="33" t="e">
        <f>IF(OR($A4946="KE0",$A4946="KZ0",$A4946="KV0",$A4946="KH0",$A4946="KE",$A4946="KZ",),VLOOKUP($A4946&amp;$F4946,Master!$D:$E,2,0)&amp;$J4946&amp;$K4946,VLOOKUP($A4946,Master!$D:$E,2,0)&amp;Sheet1!$J4946&amp;Sheet1!$K4946)</f>
        <v>#N/A</v>
      </c>
      <c r="Q5512" s="33" t="str">
        <f t="shared" si="156"/>
        <v/>
      </c>
      <c r="R5512" s="33" t="e">
        <f>IF(IF(VLOOKUP($A4946,Master!$G:$J,4,0)="x",Sheet1!$A4946,"")="","",IF(VLOOKUP($A4946,Master!$G:$J,4,0)="x",Sheet1!$A4946,"")&amp;$J4946&amp;$K4946)</f>
        <v>#N/A</v>
      </c>
      <c r="S5512" s="33" t="e">
        <f>IF(VLOOKUP($A4946,Master!$L:$M,2,0)=0,"",VLOOKUP($A4946,Master!$L:$M,2,0)&amp;$J4946&amp;$L4946)</f>
        <v>#N/A</v>
      </c>
      <c r="T5512" s="33" t="str">
        <f t="shared" si="157"/>
        <v/>
      </c>
    </row>
    <row r="5513" spans="15:20" x14ac:dyDescent="0.3">
      <c r="O5513" s="33" t="e">
        <f>VLOOKUP($A4947,Master!$A:$B,2,0)&amp;$J4947&amp;$K4947</f>
        <v>#N/A</v>
      </c>
      <c r="P5513" s="33" t="e">
        <f>IF(OR($A4947="KE0",$A4947="KZ0",$A4947="KV0",$A4947="KH0",$A4947="KE",$A4947="KZ",),VLOOKUP($A4947&amp;$F4947,Master!$D:$E,2,0)&amp;$J4947&amp;$K4947,VLOOKUP($A4947,Master!$D:$E,2,0)&amp;Sheet1!$J4947&amp;Sheet1!$K4947)</f>
        <v>#N/A</v>
      </c>
      <c r="Q5513" s="33" t="str">
        <f t="shared" si="156"/>
        <v/>
      </c>
      <c r="R5513" s="33" t="e">
        <f>IF(IF(VLOOKUP($A4947,Master!$G:$J,4,0)="x",Sheet1!$A4947,"")="","",IF(VLOOKUP($A4947,Master!$G:$J,4,0)="x",Sheet1!$A4947,"")&amp;$J4947&amp;$K4947)</f>
        <v>#N/A</v>
      </c>
      <c r="S5513" s="33" t="e">
        <f>IF(VLOOKUP($A4947,Master!$L:$M,2,0)=0,"",VLOOKUP($A4947,Master!$L:$M,2,0)&amp;$J4947&amp;$L4947)</f>
        <v>#N/A</v>
      </c>
      <c r="T5513" s="33" t="str">
        <f t="shared" si="157"/>
        <v/>
      </c>
    </row>
    <row r="5514" spans="15:20" x14ac:dyDescent="0.3">
      <c r="O5514" s="33" t="e">
        <f>VLOOKUP($A4948,Master!$A:$B,2,0)&amp;$J4948&amp;$K4948</f>
        <v>#N/A</v>
      </c>
      <c r="P5514" s="33" t="e">
        <f>IF(OR($A4948="KE0",$A4948="KZ0",$A4948="KV0",$A4948="KH0",$A4948="KE",$A4948="KZ",),VLOOKUP($A4948&amp;$F4948,Master!$D:$E,2,0)&amp;$J4948&amp;$K4948,VLOOKUP($A4948,Master!$D:$E,2,0)&amp;Sheet1!$J4948&amp;Sheet1!$K4948)</f>
        <v>#N/A</v>
      </c>
      <c r="Q5514" s="33" t="str">
        <f t="shared" si="156"/>
        <v/>
      </c>
      <c r="R5514" s="33" t="e">
        <f>IF(IF(VLOOKUP($A4948,Master!$G:$J,4,0)="x",Sheet1!$A4948,"")="","",IF(VLOOKUP($A4948,Master!$G:$J,4,0)="x",Sheet1!$A4948,"")&amp;$J4948&amp;$K4948)</f>
        <v>#N/A</v>
      </c>
      <c r="S5514" s="33" t="e">
        <f>IF(VLOOKUP($A4948,Master!$L:$M,2,0)=0,"",VLOOKUP($A4948,Master!$L:$M,2,0)&amp;$J4948&amp;$L4948)</f>
        <v>#N/A</v>
      </c>
      <c r="T5514" s="33" t="str">
        <f t="shared" si="157"/>
        <v/>
      </c>
    </row>
    <row r="5515" spans="15:20" x14ac:dyDescent="0.3">
      <c r="O5515" s="33" t="e">
        <f>VLOOKUP($A4949,Master!$A:$B,2,0)&amp;$J4949&amp;$K4949</f>
        <v>#N/A</v>
      </c>
      <c r="P5515" s="33" t="e">
        <f>IF(OR($A4949="KE0",$A4949="KZ0",$A4949="KV0",$A4949="KH0",$A4949="KE",$A4949="KZ",),VLOOKUP($A4949&amp;$F4949,Master!$D:$E,2,0)&amp;$J4949&amp;$K4949,VLOOKUP($A4949,Master!$D:$E,2,0)&amp;Sheet1!$J4949&amp;Sheet1!$K4949)</f>
        <v>#N/A</v>
      </c>
      <c r="Q5515" s="33" t="str">
        <f t="shared" si="156"/>
        <v/>
      </c>
      <c r="R5515" s="33" t="e">
        <f>IF(IF(VLOOKUP($A4949,Master!$G:$J,4,0)="x",Sheet1!$A4949,"")="","",IF(VLOOKUP($A4949,Master!$G:$J,4,0)="x",Sheet1!$A4949,"")&amp;$J4949&amp;$K4949)</f>
        <v>#N/A</v>
      </c>
      <c r="S5515" s="33" t="e">
        <f>IF(VLOOKUP($A4949,Master!$L:$M,2,0)=0,"",VLOOKUP($A4949,Master!$L:$M,2,0)&amp;$J4949&amp;$L4949)</f>
        <v>#N/A</v>
      </c>
      <c r="T5515" s="33" t="str">
        <f t="shared" si="157"/>
        <v/>
      </c>
    </row>
    <row r="5516" spans="15:20" x14ac:dyDescent="0.3">
      <c r="O5516" s="33" t="e">
        <f>VLOOKUP($A4950,Master!$A:$B,2,0)&amp;$J4950&amp;$K4950</f>
        <v>#N/A</v>
      </c>
      <c r="P5516" s="33" t="e">
        <f>IF(OR($A4950="KE0",$A4950="KZ0",$A4950="KV0",$A4950="KH0",$A4950="KE",$A4950="KZ",),VLOOKUP($A4950&amp;$F4950,Master!$D:$E,2,0)&amp;$J4950&amp;$K4950,VLOOKUP($A4950,Master!$D:$E,2,0)&amp;Sheet1!$J4950&amp;Sheet1!$K4950)</f>
        <v>#N/A</v>
      </c>
      <c r="Q5516" s="33" t="str">
        <f t="shared" si="156"/>
        <v/>
      </c>
      <c r="R5516" s="33" t="e">
        <f>IF(IF(VLOOKUP($A4950,Master!$G:$J,4,0)="x",Sheet1!$A4950,"")="","",IF(VLOOKUP($A4950,Master!$G:$J,4,0)="x",Sheet1!$A4950,"")&amp;$J4950&amp;$K4950)</f>
        <v>#N/A</v>
      </c>
      <c r="S5516" s="33" t="e">
        <f>IF(VLOOKUP($A4950,Master!$L:$M,2,0)=0,"",VLOOKUP($A4950,Master!$L:$M,2,0)&amp;$J4950&amp;$L4950)</f>
        <v>#N/A</v>
      </c>
      <c r="T5516" s="33" t="str">
        <f t="shared" si="157"/>
        <v/>
      </c>
    </row>
    <row r="5517" spans="15:20" x14ac:dyDescent="0.3">
      <c r="O5517" s="33" t="e">
        <f>VLOOKUP($A4951,Master!$A:$B,2,0)&amp;$J4951&amp;$K4951</f>
        <v>#N/A</v>
      </c>
      <c r="P5517" s="33" t="e">
        <f>IF(OR($A4951="KE0",$A4951="KZ0",$A4951="KV0",$A4951="KH0",$A4951="KE",$A4951="KZ",),VLOOKUP($A4951&amp;$F4951,Master!$D:$E,2,0)&amp;$J4951&amp;$K4951,VLOOKUP($A4951,Master!$D:$E,2,0)&amp;Sheet1!$J4951&amp;Sheet1!$K4951)</f>
        <v>#N/A</v>
      </c>
      <c r="Q5517" s="33" t="str">
        <f t="shared" si="156"/>
        <v/>
      </c>
      <c r="R5517" s="33" t="e">
        <f>IF(IF(VLOOKUP($A4951,Master!$G:$J,4,0)="x",Sheet1!$A4951,"")="","",IF(VLOOKUP($A4951,Master!$G:$J,4,0)="x",Sheet1!$A4951,"")&amp;$J4951&amp;$K4951)</f>
        <v>#N/A</v>
      </c>
      <c r="S5517" s="33" t="e">
        <f>IF(VLOOKUP($A4951,Master!$L:$M,2,0)=0,"",VLOOKUP($A4951,Master!$L:$M,2,0)&amp;$J4951&amp;$L4951)</f>
        <v>#N/A</v>
      </c>
      <c r="T5517" s="33" t="str">
        <f t="shared" si="157"/>
        <v/>
      </c>
    </row>
    <row r="5518" spans="15:20" x14ac:dyDescent="0.3">
      <c r="O5518" s="33" t="e">
        <f>VLOOKUP($A4952,Master!$A:$B,2,0)&amp;$J4952&amp;$K4952</f>
        <v>#N/A</v>
      </c>
      <c r="P5518" s="33" t="e">
        <f>IF(OR($A4952="KE0",$A4952="KZ0",$A4952="KV0",$A4952="KH0",$A4952="KE",$A4952="KZ",),VLOOKUP($A4952&amp;$F4952,Master!$D:$E,2,0)&amp;$J4952&amp;$K4952,VLOOKUP($A4952,Master!$D:$E,2,0)&amp;Sheet1!$J4952&amp;Sheet1!$K4952)</f>
        <v>#N/A</v>
      </c>
      <c r="Q5518" s="33" t="str">
        <f t="shared" si="156"/>
        <v/>
      </c>
      <c r="R5518" s="33" t="e">
        <f>IF(IF(VLOOKUP($A4952,Master!$G:$J,4,0)="x",Sheet1!$A4952,"")="","",IF(VLOOKUP($A4952,Master!$G:$J,4,0)="x",Sheet1!$A4952,"")&amp;$J4952&amp;$K4952)</f>
        <v>#N/A</v>
      </c>
      <c r="S5518" s="33" t="e">
        <f>IF(VLOOKUP($A4952,Master!$L:$M,2,0)=0,"",VLOOKUP($A4952,Master!$L:$M,2,0)&amp;$J4952&amp;$L4952)</f>
        <v>#N/A</v>
      </c>
      <c r="T5518" s="33" t="str">
        <f t="shared" si="157"/>
        <v/>
      </c>
    </row>
    <row r="5519" spans="15:20" x14ac:dyDescent="0.3">
      <c r="O5519" s="33" t="e">
        <f>VLOOKUP($A4953,Master!$A:$B,2,0)&amp;$J4953&amp;$K4953</f>
        <v>#N/A</v>
      </c>
      <c r="P5519" s="33" t="e">
        <f>IF(OR($A4953="KE0",$A4953="KZ0",$A4953="KV0",$A4953="KH0",$A4953="KE",$A4953="KZ",),VLOOKUP($A4953&amp;$F4953,Master!$D:$E,2,0)&amp;$J4953&amp;$K4953,VLOOKUP($A4953,Master!$D:$E,2,0)&amp;Sheet1!$J4953&amp;Sheet1!$K4953)</f>
        <v>#N/A</v>
      </c>
      <c r="Q5519" s="33" t="str">
        <f t="shared" si="156"/>
        <v/>
      </c>
      <c r="R5519" s="33" t="e">
        <f>IF(IF(VLOOKUP($A4953,Master!$G:$J,4,0)="x",Sheet1!$A4953,"")="","",IF(VLOOKUP($A4953,Master!$G:$J,4,0)="x",Sheet1!$A4953,"")&amp;$J4953&amp;$K4953)</f>
        <v>#N/A</v>
      </c>
      <c r="S5519" s="33" t="e">
        <f>IF(VLOOKUP($A4953,Master!$L:$M,2,0)=0,"",VLOOKUP($A4953,Master!$L:$M,2,0)&amp;$J4953&amp;$L4953)</f>
        <v>#N/A</v>
      </c>
      <c r="T5519" s="33" t="str">
        <f t="shared" si="157"/>
        <v/>
      </c>
    </row>
    <row r="5520" spans="15:20" x14ac:dyDescent="0.3">
      <c r="O5520" s="33" t="e">
        <f>VLOOKUP($A4954,Master!$A:$B,2,0)&amp;$J4954&amp;$K4954</f>
        <v>#N/A</v>
      </c>
      <c r="P5520" s="33" t="e">
        <f>IF(OR($A4954="KE0",$A4954="KZ0",$A4954="KV0",$A4954="KH0",$A4954="KE",$A4954="KZ",),VLOOKUP($A4954&amp;$F4954,Master!$D:$E,2,0)&amp;$J4954&amp;$K4954,VLOOKUP($A4954,Master!$D:$E,2,0)&amp;Sheet1!$J4954&amp;Sheet1!$K4954)</f>
        <v>#N/A</v>
      </c>
      <c r="Q5520" s="33" t="str">
        <f t="shared" si="156"/>
        <v/>
      </c>
      <c r="R5520" s="33" t="e">
        <f>IF(IF(VLOOKUP($A4954,Master!$G:$J,4,0)="x",Sheet1!$A4954,"")="","",IF(VLOOKUP($A4954,Master!$G:$J,4,0)="x",Sheet1!$A4954,"")&amp;$J4954&amp;$K4954)</f>
        <v>#N/A</v>
      </c>
      <c r="S5520" s="33" t="e">
        <f>IF(VLOOKUP($A4954,Master!$L:$M,2,0)=0,"",VLOOKUP($A4954,Master!$L:$M,2,0)&amp;$J4954&amp;$L4954)</f>
        <v>#N/A</v>
      </c>
      <c r="T5520" s="33" t="str">
        <f t="shared" si="157"/>
        <v/>
      </c>
    </row>
    <row r="5521" spans="15:20" x14ac:dyDescent="0.3">
      <c r="O5521" s="33" t="e">
        <f>VLOOKUP($A4955,Master!$A:$B,2,0)&amp;$J4955&amp;$K4955</f>
        <v>#N/A</v>
      </c>
      <c r="P5521" s="33" t="e">
        <f>IF(OR($A4955="KE0",$A4955="KZ0",$A4955="KV0",$A4955="KH0",$A4955="KE",$A4955="KZ",),VLOOKUP($A4955&amp;$F4955,Master!$D:$E,2,0)&amp;$J4955&amp;$K4955,VLOOKUP($A4955,Master!$D:$E,2,0)&amp;Sheet1!$J4955&amp;Sheet1!$K4955)</f>
        <v>#N/A</v>
      </c>
      <c r="Q5521" s="33" t="str">
        <f t="shared" si="156"/>
        <v/>
      </c>
      <c r="R5521" s="33" t="e">
        <f>IF(IF(VLOOKUP($A4955,Master!$G:$J,4,0)="x",Sheet1!$A4955,"")="","",IF(VLOOKUP($A4955,Master!$G:$J,4,0)="x",Sheet1!$A4955,"")&amp;$J4955&amp;$K4955)</f>
        <v>#N/A</v>
      </c>
      <c r="S5521" s="33" t="e">
        <f>IF(VLOOKUP($A4955,Master!$L:$M,2,0)=0,"",VLOOKUP($A4955,Master!$L:$M,2,0)&amp;$J4955&amp;$L4955)</f>
        <v>#N/A</v>
      </c>
      <c r="T5521" s="33" t="str">
        <f t="shared" si="157"/>
        <v/>
      </c>
    </row>
    <row r="5522" spans="15:20" x14ac:dyDescent="0.3">
      <c r="O5522" s="33" t="e">
        <f>VLOOKUP($A4956,Master!$A:$B,2,0)&amp;$J4956&amp;$K4956</f>
        <v>#N/A</v>
      </c>
      <c r="P5522" s="33" t="e">
        <f>IF(OR($A4956="KE0",$A4956="KZ0",$A4956="KV0",$A4956="KH0",$A4956="KE",$A4956="KZ",),VLOOKUP($A4956&amp;$F4956,Master!$D:$E,2,0)&amp;$J4956&amp;$K4956,VLOOKUP($A4956,Master!$D:$E,2,0)&amp;Sheet1!$J4956&amp;Sheet1!$K4956)</f>
        <v>#N/A</v>
      </c>
      <c r="Q5522" s="33" t="str">
        <f t="shared" si="156"/>
        <v/>
      </c>
      <c r="R5522" s="33" t="e">
        <f>IF(IF(VLOOKUP($A4956,Master!$G:$J,4,0)="x",Sheet1!$A4956,"")="","",IF(VLOOKUP($A4956,Master!$G:$J,4,0)="x",Sheet1!$A4956,"")&amp;$J4956&amp;$K4956)</f>
        <v>#N/A</v>
      </c>
      <c r="S5522" s="33" t="e">
        <f>IF(VLOOKUP($A4956,Master!$L:$M,2,0)=0,"",VLOOKUP($A4956,Master!$L:$M,2,0)&amp;$J4956&amp;$L4956)</f>
        <v>#N/A</v>
      </c>
      <c r="T5522" s="33" t="str">
        <f t="shared" si="157"/>
        <v/>
      </c>
    </row>
    <row r="5523" spans="15:20" x14ac:dyDescent="0.3">
      <c r="O5523" s="33" t="e">
        <f>VLOOKUP($A4957,Master!$A:$B,2,0)&amp;$J4957&amp;$K4957</f>
        <v>#N/A</v>
      </c>
      <c r="P5523" s="33" t="e">
        <f>IF(OR($A4957="KE0",$A4957="KZ0",$A4957="KV0",$A4957="KH0",$A4957="KE",$A4957="KZ",),VLOOKUP($A4957&amp;$F4957,Master!$D:$E,2,0)&amp;$J4957&amp;$K4957,VLOOKUP($A4957,Master!$D:$E,2,0)&amp;Sheet1!$J4957&amp;Sheet1!$K4957)</f>
        <v>#N/A</v>
      </c>
      <c r="Q5523" s="33" t="str">
        <f t="shared" si="156"/>
        <v/>
      </c>
      <c r="R5523" s="33" t="e">
        <f>IF(IF(VLOOKUP($A4957,Master!$G:$J,4,0)="x",Sheet1!$A4957,"")="","",IF(VLOOKUP($A4957,Master!$G:$J,4,0)="x",Sheet1!$A4957,"")&amp;$J4957&amp;$K4957)</f>
        <v>#N/A</v>
      </c>
      <c r="S5523" s="33" t="e">
        <f>IF(VLOOKUP($A4957,Master!$L:$M,2,0)=0,"",VLOOKUP($A4957,Master!$L:$M,2,0)&amp;$J4957&amp;$L4957)</f>
        <v>#N/A</v>
      </c>
      <c r="T5523" s="33" t="str">
        <f t="shared" si="157"/>
        <v/>
      </c>
    </row>
    <row r="5524" spans="15:20" x14ac:dyDescent="0.3">
      <c r="O5524" s="33" t="e">
        <f>VLOOKUP($A4958,Master!$A:$B,2,0)&amp;$J4958&amp;$K4958</f>
        <v>#N/A</v>
      </c>
      <c r="P5524" s="33" t="e">
        <f>IF(OR($A4958="KE0",$A4958="KZ0",$A4958="KV0",$A4958="KH0",$A4958="KE",$A4958="KZ",),VLOOKUP($A4958&amp;$F4958,Master!$D:$E,2,0)&amp;$J4958&amp;$K4958,VLOOKUP($A4958,Master!$D:$E,2,0)&amp;Sheet1!$J4958&amp;Sheet1!$K4958)</f>
        <v>#N/A</v>
      </c>
      <c r="Q5524" s="33" t="str">
        <f t="shared" si="156"/>
        <v/>
      </c>
      <c r="R5524" s="33" t="e">
        <f>IF(IF(VLOOKUP($A4958,Master!$G:$J,4,0)="x",Sheet1!$A4958,"")="","",IF(VLOOKUP($A4958,Master!$G:$J,4,0)="x",Sheet1!$A4958,"")&amp;$J4958&amp;$K4958)</f>
        <v>#N/A</v>
      </c>
      <c r="S5524" s="33" t="e">
        <f>IF(VLOOKUP($A4958,Master!$L:$M,2,0)=0,"",VLOOKUP($A4958,Master!$L:$M,2,0)&amp;$J4958&amp;$L4958)</f>
        <v>#N/A</v>
      </c>
      <c r="T5524" s="33" t="str">
        <f t="shared" si="157"/>
        <v/>
      </c>
    </row>
    <row r="5525" spans="15:20" x14ac:dyDescent="0.3">
      <c r="O5525" s="33" t="e">
        <f>VLOOKUP($A4959,Master!$A:$B,2,0)&amp;$J4959&amp;$K4959</f>
        <v>#N/A</v>
      </c>
      <c r="P5525" s="33" t="e">
        <f>IF(OR($A4959="KE0",$A4959="KZ0",$A4959="KV0",$A4959="KH0",$A4959="KE",$A4959="KZ",),VLOOKUP($A4959&amp;$F4959,Master!$D:$E,2,0)&amp;$J4959&amp;$K4959,VLOOKUP($A4959,Master!$D:$E,2,0)&amp;Sheet1!$J4959&amp;Sheet1!$K4959)</f>
        <v>#N/A</v>
      </c>
      <c r="Q5525" s="33" t="str">
        <f t="shared" si="156"/>
        <v/>
      </c>
      <c r="R5525" s="33" t="e">
        <f>IF(IF(VLOOKUP($A4959,Master!$G:$J,4,0)="x",Sheet1!$A4959,"")="","",IF(VLOOKUP($A4959,Master!$G:$J,4,0)="x",Sheet1!$A4959,"")&amp;$J4959&amp;$K4959)</f>
        <v>#N/A</v>
      </c>
      <c r="S5525" s="33" t="e">
        <f>IF(VLOOKUP($A4959,Master!$L:$M,2,0)=0,"",VLOOKUP($A4959,Master!$L:$M,2,0)&amp;$J4959&amp;$L4959)</f>
        <v>#N/A</v>
      </c>
      <c r="T5525" s="33" t="str">
        <f t="shared" si="157"/>
        <v/>
      </c>
    </row>
    <row r="5526" spans="15:20" x14ac:dyDescent="0.3">
      <c r="O5526" s="33" t="e">
        <f>VLOOKUP($A4960,Master!$A:$B,2,0)&amp;$J4960&amp;$K4960</f>
        <v>#N/A</v>
      </c>
      <c r="P5526" s="33" t="e">
        <f>IF(OR($A4960="KE0",$A4960="KZ0",$A4960="KV0",$A4960="KH0",$A4960="KE",$A4960="KZ",),VLOOKUP($A4960&amp;$F4960,Master!$D:$E,2,0)&amp;$J4960&amp;$K4960,VLOOKUP($A4960,Master!$D:$E,2,0)&amp;Sheet1!$J4960&amp;Sheet1!$K4960)</f>
        <v>#N/A</v>
      </c>
      <c r="Q5526" s="33" t="str">
        <f t="shared" si="156"/>
        <v/>
      </c>
      <c r="R5526" s="33" t="e">
        <f>IF(IF(VLOOKUP($A4960,Master!$G:$J,4,0)="x",Sheet1!$A4960,"")="","",IF(VLOOKUP($A4960,Master!$G:$J,4,0)="x",Sheet1!$A4960,"")&amp;$J4960&amp;$K4960)</f>
        <v>#N/A</v>
      </c>
      <c r="S5526" s="33" t="e">
        <f>IF(VLOOKUP($A4960,Master!$L:$M,2,0)=0,"",VLOOKUP($A4960,Master!$L:$M,2,0)&amp;$J4960&amp;$L4960)</f>
        <v>#N/A</v>
      </c>
      <c r="T5526" s="33" t="str">
        <f t="shared" si="157"/>
        <v/>
      </c>
    </row>
    <row r="5527" spans="15:20" x14ac:dyDescent="0.3">
      <c r="O5527" s="33" t="e">
        <f>VLOOKUP($A4961,Master!$A:$B,2,0)&amp;$J4961&amp;$K4961</f>
        <v>#N/A</v>
      </c>
      <c r="P5527" s="33" t="e">
        <f>IF(OR($A4961="KE0",$A4961="KZ0",$A4961="KV0",$A4961="KH0",$A4961="KE",$A4961="KZ",),VLOOKUP($A4961&amp;$F4961,Master!$D:$E,2,0)&amp;$J4961&amp;$K4961,VLOOKUP($A4961,Master!$D:$E,2,0)&amp;Sheet1!$J4961&amp;Sheet1!$K4961)</f>
        <v>#N/A</v>
      </c>
      <c r="Q5527" s="33" t="str">
        <f t="shared" si="156"/>
        <v/>
      </c>
      <c r="R5527" s="33" t="e">
        <f>IF(IF(VLOOKUP($A4961,Master!$G:$J,4,0)="x",Sheet1!$A4961,"")="","",IF(VLOOKUP($A4961,Master!$G:$J,4,0)="x",Sheet1!$A4961,"")&amp;$J4961&amp;$K4961)</f>
        <v>#N/A</v>
      </c>
      <c r="S5527" s="33" t="e">
        <f>IF(VLOOKUP($A4961,Master!$L:$M,2,0)=0,"",VLOOKUP($A4961,Master!$L:$M,2,0)&amp;$J4961&amp;$L4961)</f>
        <v>#N/A</v>
      </c>
      <c r="T5527" s="33" t="str">
        <f t="shared" si="157"/>
        <v/>
      </c>
    </row>
    <row r="5528" spans="15:20" x14ac:dyDescent="0.3">
      <c r="O5528" s="33" t="e">
        <f>VLOOKUP($A4962,Master!$A:$B,2,0)&amp;$J4962&amp;$K4962</f>
        <v>#N/A</v>
      </c>
      <c r="P5528" s="33" t="e">
        <f>IF(OR($A4962="KE0",$A4962="KZ0",$A4962="KV0",$A4962="KH0",$A4962="KE",$A4962="KZ",),VLOOKUP($A4962&amp;$F4962,Master!$D:$E,2,0)&amp;$J4962&amp;$K4962,VLOOKUP($A4962,Master!$D:$E,2,0)&amp;Sheet1!$J4962&amp;Sheet1!$K4962)</f>
        <v>#N/A</v>
      </c>
      <c r="Q5528" s="33" t="str">
        <f t="shared" si="156"/>
        <v/>
      </c>
      <c r="R5528" s="33" t="e">
        <f>IF(IF(VLOOKUP($A4962,Master!$G:$J,4,0)="x",Sheet1!$A4962,"")="","",IF(VLOOKUP($A4962,Master!$G:$J,4,0)="x",Sheet1!$A4962,"")&amp;$J4962&amp;$K4962)</f>
        <v>#N/A</v>
      </c>
      <c r="S5528" s="33" t="e">
        <f>IF(VLOOKUP($A4962,Master!$L:$M,2,0)=0,"",VLOOKUP($A4962,Master!$L:$M,2,0)&amp;$J4962&amp;$L4962)</f>
        <v>#N/A</v>
      </c>
      <c r="T5528" s="33" t="str">
        <f t="shared" si="157"/>
        <v/>
      </c>
    </row>
    <row r="5529" spans="15:20" x14ac:dyDescent="0.3">
      <c r="O5529" s="33" t="e">
        <f>VLOOKUP($A4963,Master!$A:$B,2,0)&amp;$J4963&amp;$K4963</f>
        <v>#N/A</v>
      </c>
      <c r="P5529" s="33" t="e">
        <f>IF(OR($A4963="KE0",$A4963="KZ0",$A4963="KV0",$A4963="KH0",$A4963="KE",$A4963="KZ",),VLOOKUP($A4963&amp;$F4963,Master!$D:$E,2,0)&amp;$J4963&amp;$K4963,VLOOKUP($A4963,Master!$D:$E,2,0)&amp;Sheet1!$J4963&amp;Sheet1!$K4963)</f>
        <v>#N/A</v>
      </c>
      <c r="Q5529" s="33" t="str">
        <f t="shared" si="156"/>
        <v/>
      </c>
      <c r="R5529" s="33" t="e">
        <f>IF(IF(VLOOKUP($A4963,Master!$G:$J,4,0)="x",Sheet1!$A4963,"")="","",IF(VLOOKUP($A4963,Master!$G:$J,4,0)="x",Sheet1!$A4963,"")&amp;$J4963&amp;$K4963)</f>
        <v>#N/A</v>
      </c>
      <c r="S5529" s="33" t="e">
        <f>IF(VLOOKUP($A4963,Master!$L:$M,2,0)=0,"",VLOOKUP($A4963,Master!$L:$M,2,0)&amp;$J4963&amp;$L4963)</f>
        <v>#N/A</v>
      </c>
      <c r="T5529" s="33" t="str">
        <f t="shared" si="157"/>
        <v/>
      </c>
    </row>
    <row r="5530" spans="15:20" x14ac:dyDescent="0.3">
      <c r="O5530" s="33" t="e">
        <f>VLOOKUP($A4964,Master!$A:$B,2,0)&amp;$J4964&amp;$K4964</f>
        <v>#N/A</v>
      </c>
      <c r="P5530" s="33" t="e">
        <f>IF(OR($A4964="KE0",$A4964="KZ0",$A4964="KV0",$A4964="KH0",$A4964="KE",$A4964="KZ",),VLOOKUP($A4964&amp;$F4964,Master!$D:$E,2,0)&amp;$J4964&amp;$K4964,VLOOKUP($A4964,Master!$D:$E,2,0)&amp;Sheet1!$J4964&amp;Sheet1!$K4964)</f>
        <v>#N/A</v>
      </c>
      <c r="Q5530" s="33" t="str">
        <f t="shared" si="156"/>
        <v/>
      </c>
      <c r="R5530" s="33" t="e">
        <f>IF(IF(VLOOKUP($A4964,Master!$G:$J,4,0)="x",Sheet1!$A4964,"")="","",IF(VLOOKUP($A4964,Master!$G:$J,4,0)="x",Sheet1!$A4964,"")&amp;$J4964&amp;$K4964)</f>
        <v>#N/A</v>
      </c>
      <c r="S5530" s="33" t="e">
        <f>IF(VLOOKUP($A4964,Master!$L:$M,2,0)=0,"",VLOOKUP($A4964,Master!$L:$M,2,0)&amp;$J4964&amp;$L4964)</f>
        <v>#N/A</v>
      </c>
      <c r="T5530" s="33" t="str">
        <f t="shared" si="157"/>
        <v/>
      </c>
    </row>
    <row r="5531" spans="15:20" x14ac:dyDescent="0.3">
      <c r="O5531" s="33" t="e">
        <f>VLOOKUP($A4965,Master!$A:$B,2,0)&amp;$J4965&amp;$K4965</f>
        <v>#N/A</v>
      </c>
      <c r="P5531" s="33" t="e">
        <f>IF(OR($A4965="KE0",$A4965="KZ0",$A4965="KV0",$A4965="KH0",$A4965="KE",$A4965="KZ",),VLOOKUP($A4965&amp;$F4965,Master!$D:$E,2,0)&amp;$J4965&amp;$K4965,VLOOKUP($A4965,Master!$D:$E,2,0)&amp;Sheet1!$J4965&amp;Sheet1!$K4965)</f>
        <v>#N/A</v>
      </c>
      <c r="Q5531" s="33" t="str">
        <f t="shared" si="156"/>
        <v/>
      </c>
      <c r="R5531" s="33" t="e">
        <f>IF(IF(VLOOKUP($A4965,Master!$G:$J,4,0)="x",Sheet1!$A4965,"")="","",IF(VLOOKUP($A4965,Master!$G:$J,4,0)="x",Sheet1!$A4965,"")&amp;$J4965&amp;$K4965)</f>
        <v>#N/A</v>
      </c>
      <c r="S5531" s="33" t="e">
        <f>IF(VLOOKUP($A4965,Master!$L:$M,2,0)=0,"",VLOOKUP($A4965,Master!$L:$M,2,0)&amp;$J4965&amp;$L4965)</f>
        <v>#N/A</v>
      </c>
      <c r="T5531" s="33" t="str">
        <f t="shared" si="157"/>
        <v/>
      </c>
    </row>
    <row r="5532" spans="15:20" x14ac:dyDescent="0.3">
      <c r="O5532" s="33" t="e">
        <f>VLOOKUP($A4966,Master!$A:$B,2,0)&amp;$J4966&amp;$K4966</f>
        <v>#N/A</v>
      </c>
      <c r="P5532" s="33" t="e">
        <f>IF(OR($A4966="KE0",$A4966="KZ0",$A4966="KV0",$A4966="KH0",$A4966="KE",$A4966="KZ",),VLOOKUP($A4966&amp;$F4966,Master!$D:$E,2,0)&amp;$J4966&amp;$K4966,VLOOKUP($A4966,Master!$D:$E,2,0)&amp;Sheet1!$J4966&amp;Sheet1!$K4966)</f>
        <v>#N/A</v>
      </c>
      <c r="Q5532" s="33" t="str">
        <f t="shared" si="156"/>
        <v/>
      </c>
      <c r="R5532" s="33" t="e">
        <f>IF(IF(VLOOKUP($A4966,Master!$G:$J,4,0)="x",Sheet1!$A4966,"")="","",IF(VLOOKUP($A4966,Master!$G:$J,4,0)="x",Sheet1!$A4966,"")&amp;$J4966&amp;$K4966)</f>
        <v>#N/A</v>
      </c>
      <c r="S5532" s="33" t="e">
        <f>IF(VLOOKUP($A4966,Master!$L:$M,2,0)=0,"",VLOOKUP($A4966,Master!$L:$M,2,0)&amp;$J4966&amp;$L4966)</f>
        <v>#N/A</v>
      </c>
      <c r="T5532" s="33" t="str">
        <f t="shared" si="157"/>
        <v/>
      </c>
    </row>
    <row r="5533" spans="15:20" x14ac:dyDescent="0.3">
      <c r="O5533" s="33" t="e">
        <f>VLOOKUP($A4967,Master!$A:$B,2,0)&amp;$J4967&amp;$K4967</f>
        <v>#N/A</v>
      </c>
      <c r="P5533" s="33" t="e">
        <f>IF(OR($A4967="KE0",$A4967="KZ0",$A4967="KV0",$A4967="KH0",$A4967="KE",$A4967="KZ",),VLOOKUP($A4967&amp;$F4967,Master!$D:$E,2,0)&amp;$J4967&amp;$K4967,VLOOKUP($A4967,Master!$D:$E,2,0)&amp;Sheet1!$J4967&amp;Sheet1!$K4967)</f>
        <v>#N/A</v>
      </c>
      <c r="Q5533" s="33" t="str">
        <f t="shared" si="156"/>
        <v/>
      </c>
      <c r="R5533" s="33" t="e">
        <f>IF(IF(VLOOKUP($A4967,Master!$G:$J,4,0)="x",Sheet1!$A4967,"")="","",IF(VLOOKUP($A4967,Master!$G:$J,4,0)="x",Sheet1!$A4967,"")&amp;$J4967&amp;$K4967)</f>
        <v>#N/A</v>
      </c>
      <c r="S5533" s="33" t="e">
        <f>IF(VLOOKUP($A4967,Master!$L:$M,2,0)=0,"",VLOOKUP($A4967,Master!$L:$M,2,0)&amp;$J4967&amp;$L4967)</f>
        <v>#N/A</v>
      </c>
      <c r="T5533" s="33" t="str">
        <f t="shared" si="157"/>
        <v/>
      </c>
    </row>
    <row r="5534" spans="15:20" x14ac:dyDescent="0.3">
      <c r="O5534" s="33" t="e">
        <f>VLOOKUP($A4968,Master!$A:$B,2,0)&amp;$J4968&amp;$K4968</f>
        <v>#N/A</v>
      </c>
      <c r="P5534" s="33" t="e">
        <f>IF(OR($A4968="KE0",$A4968="KZ0",$A4968="KV0",$A4968="KH0",$A4968="KE",$A4968="KZ",),VLOOKUP($A4968&amp;$F4968,Master!$D:$E,2,0)&amp;$J4968&amp;$K4968,VLOOKUP($A4968,Master!$D:$E,2,0)&amp;Sheet1!$J4968&amp;Sheet1!$K4968)</f>
        <v>#N/A</v>
      </c>
      <c r="Q5534" s="33" t="str">
        <f t="shared" si="156"/>
        <v/>
      </c>
      <c r="R5534" s="33" t="e">
        <f>IF(IF(VLOOKUP($A4968,Master!$G:$J,4,0)="x",Sheet1!$A4968,"")="","",IF(VLOOKUP($A4968,Master!$G:$J,4,0)="x",Sheet1!$A4968,"")&amp;$J4968&amp;$K4968)</f>
        <v>#N/A</v>
      </c>
      <c r="S5534" s="33" t="e">
        <f>IF(VLOOKUP($A4968,Master!$L:$M,2,0)=0,"",VLOOKUP($A4968,Master!$L:$M,2,0)&amp;$J4968&amp;$L4968)</f>
        <v>#N/A</v>
      </c>
      <c r="T5534" s="33" t="str">
        <f t="shared" si="157"/>
        <v/>
      </c>
    </row>
    <row r="5535" spans="15:20" x14ac:dyDescent="0.3">
      <c r="O5535" s="33" t="e">
        <f>VLOOKUP($A4969,Master!$A:$B,2,0)&amp;$J4969&amp;$K4969</f>
        <v>#N/A</v>
      </c>
      <c r="P5535" s="33" t="e">
        <f>IF(OR($A4969="KE0",$A4969="KZ0",$A4969="KV0",$A4969="KH0",$A4969="KE",$A4969="KZ",),VLOOKUP($A4969&amp;$F4969,Master!$D:$E,2,0)&amp;$J4969&amp;$K4969,VLOOKUP($A4969,Master!$D:$E,2,0)&amp;Sheet1!$J4969&amp;Sheet1!$K4969)</f>
        <v>#N/A</v>
      </c>
      <c r="Q5535" s="33" t="str">
        <f t="shared" si="156"/>
        <v/>
      </c>
      <c r="R5535" s="33" t="e">
        <f>IF(IF(VLOOKUP($A4969,Master!$G:$J,4,0)="x",Sheet1!$A4969,"")="","",IF(VLOOKUP($A4969,Master!$G:$J,4,0)="x",Sheet1!$A4969,"")&amp;$J4969&amp;$K4969)</f>
        <v>#N/A</v>
      </c>
      <c r="S5535" s="33" t="e">
        <f>IF(VLOOKUP($A4969,Master!$L:$M,2,0)=0,"",VLOOKUP($A4969,Master!$L:$M,2,0)&amp;$J4969&amp;$L4969)</f>
        <v>#N/A</v>
      </c>
      <c r="T5535" s="33" t="str">
        <f t="shared" si="157"/>
        <v/>
      </c>
    </row>
    <row r="5536" spans="15:20" x14ac:dyDescent="0.3">
      <c r="O5536" s="33" t="e">
        <f>VLOOKUP($A4970,Master!$A:$B,2,0)&amp;$J4970&amp;$K4970</f>
        <v>#N/A</v>
      </c>
      <c r="P5536" s="33" t="e">
        <f>IF(OR($A4970="KE0",$A4970="KZ0",$A4970="KV0",$A4970="KH0",$A4970="KE",$A4970="KZ",),VLOOKUP($A4970&amp;$F4970,Master!$D:$E,2,0)&amp;$J4970&amp;$K4970,VLOOKUP($A4970,Master!$D:$E,2,0)&amp;Sheet1!$J4970&amp;Sheet1!$K4970)</f>
        <v>#N/A</v>
      </c>
      <c r="Q5536" s="33" t="str">
        <f t="shared" si="156"/>
        <v/>
      </c>
      <c r="R5536" s="33" t="e">
        <f>IF(IF(VLOOKUP($A4970,Master!$G:$J,4,0)="x",Sheet1!$A4970,"")="","",IF(VLOOKUP($A4970,Master!$G:$J,4,0)="x",Sheet1!$A4970,"")&amp;$J4970&amp;$K4970)</f>
        <v>#N/A</v>
      </c>
      <c r="S5536" s="33" t="e">
        <f>IF(VLOOKUP($A4970,Master!$L:$M,2,0)=0,"",VLOOKUP($A4970,Master!$L:$M,2,0)&amp;$J4970&amp;$L4970)</f>
        <v>#N/A</v>
      </c>
      <c r="T5536" s="33" t="str">
        <f t="shared" si="157"/>
        <v/>
      </c>
    </row>
    <row r="5537" spans="15:20" x14ac:dyDescent="0.3">
      <c r="O5537" s="33" t="e">
        <f>VLOOKUP($A4971,Master!$A:$B,2,0)&amp;$J4971&amp;$K4971</f>
        <v>#N/A</v>
      </c>
      <c r="P5537" s="33" t="e">
        <f>IF(OR($A4971="KE0",$A4971="KZ0",$A4971="KV0",$A4971="KH0",$A4971="KE",$A4971="KZ",),VLOOKUP($A4971&amp;$F4971,Master!$D:$E,2,0)&amp;$J4971&amp;$K4971,VLOOKUP($A4971,Master!$D:$E,2,0)&amp;Sheet1!$J4971&amp;Sheet1!$K4971)</f>
        <v>#N/A</v>
      </c>
      <c r="Q5537" s="33" t="str">
        <f t="shared" si="156"/>
        <v/>
      </c>
      <c r="R5537" s="33" t="e">
        <f>IF(IF(VLOOKUP($A4971,Master!$G:$J,4,0)="x",Sheet1!$A4971,"")="","",IF(VLOOKUP($A4971,Master!$G:$J,4,0)="x",Sheet1!$A4971,"")&amp;$J4971&amp;$K4971)</f>
        <v>#N/A</v>
      </c>
      <c r="S5537" s="33" t="e">
        <f>IF(VLOOKUP($A4971,Master!$L:$M,2,0)=0,"",VLOOKUP($A4971,Master!$L:$M,2,0)&amp;$J4971&amp;$L4971)</f>
        <v>#N/A</v>
      </c>
      <c r="T5537" s="33" t="str">
        <f t="shared" si="157"/>
        <v/>
      </c>
    </row>
    <row r="5538" spans="15:20" x14ac:dyDescent="0.3">
      <c r="O5538" s="33" t="e">
        <f>VLOOKUP($A4972,Master!$A:$B,2,0)&amp;$J4972&amp;$K4972</f>
        <v>#N/A</v>
      </c>
      <c r="P5538" s="33" t="e">
        <f>IF(OR($A4972="KE0",$A4972="KZ0",$A4972="KV0",$A4972="KH0",$A4972="KE",$A4972="KZ",),VLOOKUP($A4972&amp;$F4972,Master!$D:$E,2,0)&amp;$J4972&amp;$K4972,VLOOKUP($A4972,Master!$D:$E,2,0)&amp;Sheet1!$J4972&amp;Sheet1!$K4972)</f>
        <v>#N/A</v>
      </c>
      <c r="Q5538" s="33" t="str">
        <f t="shared" si="156"/>
        <v/>
      </c>
      <c r="R5538" s="33" t="e">
        <f>IF(IF(VLOOKUP($A4972,Master!$G:$J,4,0)="x",Sheet1!$A4972,"")="","",IF(VLOOKUP($A4972,Master!$G:$J,4,0)="x",Sheet1!$A4972,"")&amp;$J4972&amp;$K4972)</f>
        <v>#N/A</v>
      </c>
      <c r="S5538" s="33" t="e">
        <f>IF(VLOOKUP($A4972,Master!$L:$M,2,0)=0,"",VLOOKUP($A4972,Master!$L:$M,2,0)&amp;$J4972&amp;$L4972)</f>
        <v>#N/A</v>
      </c>
      <c r="T5538" s="33" t="str">
        <f t="shared" si="157"/>
        <v/>
      </c>
    </row>
    <row r="5539" spans="15:20" x14ac:dyDescent="0.3">
      <c r="O5539" s="33" t="e">
        <f>VLOOKUP($A4973,Master!$A:$B,2,0)&amp;$J4973&amp;$K4973</f>
        <v>#N/A</v>
      </c>
      <c r="P5539" s="33" t="e">
        <f>IF(OR($A4973="KE0",$A4973="KZ0",$A4973="KV0",$A4973="KH0",$A4973="KE",$A4973="KZ",),VLOOKUP($A4973&amp;$F4973,Master!$D:$E,2,0)&amp;$J4973&amp;$K4973,VLOOKUP($A4973,Master!$D:$E,2,0)&amp;Sheet1!$J4973&amp;Sheet1!$K4973)</f>
        <v>#N/A</v>
      </c>
      <c r="Q5539" s="33" t="str">
        <f t="shared" si="156"/>
        <v/>
      </c>
      <c r="R5539" s="33" t="e">
        <f>IF(IF(VLOOKUP($A4973,Master!$G:$J,4,0)="x",Sheet1!$A4973,"")="","",IF(VLOOKUP($A4973,Master!$G:$J,4,0)="x",Sheet1!$A4973,"")&amp;$J4973&amp;$K4973)</f>
        <v>#N/A</v>
      </c>
      <c r="S5539" s="33" t="e">
        <f>IF(VLOOKUP($A4973,Master!$L:$M,2,0)=0,"",VLOOKUP($A4973,Master!$L:$M,2,0)&amp;$J4973&amp;$L4973)</f>
        <v>#N/A</v>
      </c>
      <c r="T5539" s="33" t="str">
        <f t="shared" si="157"/>
        <v/>
      </c>
    </row>
    <row r="5540" spans="15:20" x14ac:dyDescent="0.3">
      <c r="O5540" s="33" t="e">
        <f>VLOOKUP($A4974,Master!$A:$B,2,0)&amp;$J4974&amp;$K4974</f>
        <v>#N/A</v>
      </c>
      <c r="P5540" s="33" t="e">
        <f>IF(OR($A4974="KE0",$A4974="KZ0",$A4974="KV0",$A4974="KH0",$A4974="KE",$A4974="KZ",),VLOOKUP($A4974&amp;$F4974,Master!$D:$E,2,0)&amp;$J4974&amp;$K4974,VLOOKUP($A4974,Master!$D:$E,2,0)&amp;Sheet1!$J4974&amp;Sheet1!$K4974)</f>
        <v>#N/A</v>
      </c>
      <c r="Q5540" s="33" t="str">
        <f t="shared" si="156"/>
        <v/>
      </c>
      <c r="R5540" s="33" t="e">
        <f>IF(IF(VLOOKUP($A4974,Master!$G:$J,4,0)="x",Sheet1!$A4974,"")="","",IF(VLOOKUP($A4974,Master!$G:$J,4,0)="x",Sheet1!$A4974,"")&amp;$J4974&amp;$K4974)</f>
        <v>#N/A</v>
      </c>
      <c r="S5540" s="33" t="e">
        <f>IF(VLOOKUP($A4974,Master!$L:$M,2,0)=0,"",VLOOKUP($A4974,Master!$L:$M,2,0)&amp;$J4974&amp;$L4974)</f>
        <v>#N/A</v>
      </c>
      <c r="T5540" s="33" t="str">
        <f t="shared" si="157"/>
        <v/>
      </c>
    </row>
    <row r="5541" spans="15:20" x14ac:dyDescent="0.3">
      <c r="O5541" s="33" t="e">
        <f>VLOOKUP($A4975,Master!$A:$B,2,0)&amp;$J4975&amp;$K4975</f>
        <v>#N/A</v>
      </c>
      <c r="P5541" s="33" t="e">
        <f>IF(OR($A4975="KE0",$A4975="KZ0",$A4975="KV0",$A4975="KH0",$A4975="KE",$A4975="KZ",),VLOOKUP($A4975&amp;$F4975,Master!$D:$E,2,0)&amp;$J4975&amp;$K4975,VLOOKUP($A4975,Master!$D:$E,2,0)&amp;Sheet1!$J4975&amp;Sheet1!$K4975)</f>
        <v>#N/A</v>
      </c>
      <c r="Q5541" s="33" t="str">
        <f t="shared" si="156"/>
        <v/>
      </c>
      <c r="R5541" s="33" t="e">
        <f>IF(IF(VLOOKUP($A4975,Master!$G:$J,4,0)="x",Sheet1!$A4975,"")="","",IF(VLOOKUP($A4975,Master!$G:$J,4,0)="x",Sheet1!$A4975,"")&amp;$J4975&amp;$K4975)</f>
        <v>#N/A</v>
      </c>
      <c r="S5541" s="33" t="e">
        <f>IF(VLOOKUP($A4975,Master!$L:$M,2,0)=0,"",VLOOKUP($A4975,Master!$L:$M,2,0)&amp;$J4975&amp;$L4975)</f>
        <v>#N/A</v>
      </c>
      <c r="T5541" s="33" t="str">
        <f t="shared" si="157"/>
        <v/>
      </c>
    </row>
    <row r="5542" spans="15:20" x14ac:dyDescent="0.3">
      <c r="O5542" s="33" t="e">
        <f>VLOOKUP($A4976,Master!$A:$B,2,0)&amp;$J4976&amp;$K4976</f>
        <v>#N/A</v>
      </c>
      <c r="P5542" s="33" t="e">
        <f>IF(OR($A4976="KE0",$A4976="KZ0",$A4976="KV0",$A4976="KH0",$A4976="KE",$A4976="KZ",),VLOOKUP($A4976&amp;$F4976,Master!$D:$E,2,0)&amp;$J4976&amp;$K4976,VLOOKUP($A4976,Master!$D:$E,2,0)&amp;Sheet1!$J4976&amp;Sheet1!$K4976)</f>
        <v>#N/A</v>
      </c>
      <c r="Q5542" s="33" t="str">
        <f t="shared" si="156"/>
        <v/>
      </c>
      <c r="R5542" s="33" t="e">
        <f>IF(IF(VLOOKUP($A4976,Master!$G:$J,4,0)="x",Sheet1!$A4976,"")="","",IF(VLOOKUP($A4976,Master!$G:$J,4,0)="x",Sheet1!$A4976,"")&amp;$J4976&amp;$K4976)</f>
        <v>#N/A</v>
      </c>
      <c r="S5542" s="33" t="e">
        <f>IF(VLOOKUP($A4976,Master!$L:$M,2,0)=0,"",VLOOKUP($A4976,Master!$L:$M,2,0)&amp;$J4976&amp;$L4976)</f>
        <v>#N/A</v>
      </c>
      <c r="T5542" s="33" t="str">
        <f t="shared" si="157"/>
        <v/>
      </c>
    </row>
    <row r="5543" spans="15:20" x14ac:dyDescent="0.3">
      <c r="O5543" s="33" t="e">
        <f>VLOOKUP($A4977,Master!$A:$B,2,0)&amp;$J4977&amp;$K4977</f>
        <v>#N/A</v>
      </c>
      <c r="P5543" s="33" t="e">
        <f>IF(OR($A4977="KE0",$A4977="KZ0",$A4977="KV0",$A4977="KH0",$A4977="KE",$A4977="KZ",),VLOOKUP($A4977&amp;$F4977,Master!$D:$E,2,0)&amp;$J4977&amp;$K4977,VLOOKUP($A4977,Master!$D:$E,2,0)&amp;Sheet1!$J4977&amp;Sheet1!$K4977)</f>
        <v>#N/A</v>
      </c>
      <c r="Q5543" s="33" t="str">
        <f t="shared" si="156"/>
        <v/>
      </c>
      <c r="R5543" s="33" t="e">
        <f>IF(IF(VLOOKUP($A4977,Master!$G:$J,4,0)="x",Sheet1!$A4977,"")="","",IF(VLOOKUP($A4977,Master!$G:$J,4,0)="x",Sheet1!$A4977,"")&amp;$J4977&amp;$K4977)</f>
        <v>#N/A</v>
      </c>
      <c r="S5543" s="33" t="e">
        <f>IF(VLOOKUP($A4977,Master!$L:$M,2,0)=0,"",VLOOKUP($A4977,Master!$L:$M,2,0)&amp;$J4977&amp;$L4977)</f>
        <v>#N/A</v>
      </c>
      <c r="T5543" s="33" t="str">
        <f t="shared" si="157"/>
        <v/>
      </c>
    </row>
    <row r="5544" spans="15:20" x14ac:dyDescent="0.3">
      <c r="O5544" s="33" t="e">
        <f>VLOOKUP($A4978,Master!$A:$B,2,0)&amp;$J4978&amp;$K4978</f>
        <v>#N/A</v>
      </c>
      <c r="P5544" s="33" t="e">
        <f>IF(OR($A4978="KE0",$A4978="KZ0",$A4978="KV0",$A4978="KH0",$A4978="KE",$A4978="KZ",),VLOOKUP($A4978&amp;$F4978,Master!$D:$E,2,0)&amp;$J4978&amp;$K4978,VLOOKUP($A4978,Master!$D:$E,2,0)&amp;Sheet1!$J4978&amp;Sheet1!$K4978)</f>
        <v>#N/A</v>
      </c>
      <c r="Q5544" s="33" t="str">
        <f t="shared" si="156"/>
        <v/>
      </c>
      <c r="R5544" s="33" t="e">
        <f>IF(IF(VLOOKUP($A4978,Master!$G:$J,4,0)="x",Sheet1!$A4978,"")="","",IF(VLOOKUP($A4978,Master!$G:$J,4,0)="x",Sheet1!$A4978,"")&amp;$J4978&amp;$K4978)</f>
        <v>#N/A</v>
      </c>
      <c r="S5544" s="33" t="e">
        <f>IF(VLOOKUP($A4978,Master!$L:$M,2,0)=0,"",VLOOKUP($A4978,Master!$L:$M,2,0)&amp;$J4978&amp;$L4978)</f>
        <v>#N/A</v>
      </c>
      <c r="T5544" s="33" t="str">
        <f t="shared" si="157"/>
        <v/>
      </c>
    </row>
    <row r="5545" spans="15:20" x14ac:dyDescent="0.3">
      <c r="O5545" s="33" t="e">
        <f>VLOOKUP($A4979,Master!$A:$B,2,0)&amp;$J4979&amp;$K4979</f>
        <v>#N/A</v>
      </c>
      <c r="P5545" s="33" t="e">
        <f>IF(OR($A4979="KE0",$A4979="KZ0",$A4979="KV0",$A4979="KH0",$A4979="KE",$A4979="KZ",),VLOOKUP($A4979&amp;$F4979,Master!$D:$E,2,0)&amp;$J4979&amp;$K4979,VLOOKUP($A4979,Master!$D:$E,2,0)&amp;Sheet1!$J4979&amp;Sheet1!$K4979)</f>
        <v>#N/A</v>
      </c>
      <c r="Q5545" s="33" t="str">
        <f t="shared" si="156"/>
        <v/>
      </c>
      <c r="R5545" s="33" t="e">
        <f>IF(IF(VLOOKUP($A4979,Master!$G:$J,4,0)="x",Sheet1!$A4979,"")="","",IF(VLOOKUP($A4979,Master!$G:$J,4,0)="x",Sheet1!$A4979,"")&amp;$J4979&amp;$K4979)</f>
        <v>#N/A</v>
      </c>
      <c r="S5545" s="33" t="e">
        <f>IF(VLOOKUP($A4979,Master!$L:$M,2,0)=0,"",VLOOKUP($A4979,Master!$L:$M,2,0)&amp;$J4979&amp;$L4979)</f>
        <v>#N/A</v>
      </c>
      <c r="T5545" s="33" t="str">
        <f t="shared" si="157"/>
        <v/>
      </c>
    </row>
    <row r="5546" spans="15:20" x14ac:dyDescent="0.3">
      <c r="O5546" s="33" t="e">
        <f>VLOOKUP($A4980,Master!$A:$B,2,0)&amp;$J4980&amp;$K4980</f>
        <v>#N/A</v>
      </c>
      <c r="P5546" s="33" t="e">
        <f>IF(OR($A4980="KE0",$A4980="KZ0",$A4980="KV0",$A4980="KH0",$A4980="KE",$A4980="KZ",),VLOOKUP($A4980&amp;$F4980,Master!$D:$E,2,0)&amp;$J4980&amp;$K4980,VLOOKUP($A4980,Master!$D:$E,2,0)&amp;Sheet1!$J4980&amp;Sheet1!$K4980)</f>
        <v>#N/A</v>
      </c>
      <c r="Q5546" s="33" t="str">
        <f t="shared" si="156"/>
        <v/>
      </c>
      <c r="R5546" s="33" t="e">
        <f>IF(IF(VLOOKUP($A4980,Master!$G:$J,4,0)="x",Sheet1!$A4980,"")="","",IF(VLOOKUP($A4980,Master!$G:$J,4,0)="x",Sheet1!$A4980,"")&amp;$J4980&amp;$K4980)</f>
        <v>#N/A</v>
      </c>
      <c r="S5546" s="33" t="e">
        <f>IF(VLOOKUP($A4980,Master!$L:$M,2,0)=0,"",VLOOKUP($A4980,Master!$L:$M,2,0)&amp;$J4980&amp;$L4980)</f>
        <v>#N/A</v>
      </c>
      <c r="T5546" s="33" t="str">
        <f t="shared" si="157"/>
        <v/>
      </c>
    </row>
    <row r="5547" spans="15:20" x14ac:dyDescent="0.3">
      <c r="O5547" s="33" t="e">
        <f>VLOOKUP($A4981,Master!$A:$B,2,0)&amp;$J4981&amp;$K4981</f>
        <v>#N/A</v>
      </c>
      <c r="P5547" s="33" t="e">
        <f>IF(OR($A4981="KE0",$A4981="KZ0",$A4981="KV0",$A4981="KH0",$A4981="KE",$A4981="KZ",),VLOOKUP($A4981&amp;$F4981,Master!$D:$E,2,0)&amp;$J4981&amp;$K4981,VLOOKUP($A4981,Master!$D:$E,2,0)&amp;Sheet1!$J4981&amp;Sheet1!$K4981)</f>
        <v>#N/A</v>
      </c>
      <c r="Q5547" s="33" t="str">
        <f t="shared" si="156"/>
        <v/>
      </c>
      <c r="R5547" s="33" t="e">
        <f>IF(IF(VLOOKUP($A4981,Master!$G:$J,4,0)="x",Sheet1!$A4981,"")="","",IF(VLOOKUP($A4981,Master!$G:$J,4,0)="x",Sheet1!$A4981,"")&amp;$J4981&amp;$K4981)</f>
        <v>#N/A</v>
      </c>
      <c r="S5547" s="33" t="e">
        <f>IF(VLOOKUP($A4981,Master!$L:$M,2,0)=0,"",VLOOKUP($A4981,Master!$L:$M,2,0)&amp;$J4981&amp;$L4981)</f>
        <v>#N/A</v>
      </c>
      <c r="T5547" s="33" t="str">
        <f t="shared" si="157"/>
        <v/>
      </c>
    </row>
    <row r="5548" spans="15:20" x14ac:dyDescent="0.3">
      <c r="O5548" s="33" t="e">
        <f>VLOOKUP($A4982,Master!$A:$B,2,0)&amp;$J4982&amp;$K4982</f>
        <v>#N/A</v>
      </c>
      <c r="P5548" s="33" t="e">
        <f>IF(OR($A4982="KE0",$A4982="KZ0",$A4982="KV0",$A4982="KH0",$A4982="KE",$A4982="KZ",),VLOOKUP($A4982&amp;$F4982,Master!$D:$E,2,0)&amp;$J4982&amp;$K4982,VLOOKUP($A4982,Master!$D:$E,2,0)&amp;Sheet1!$J4982&amp;Sheet1!$K4982)</f>
        <v>#N/A</v>
      </c>
      <c r="Q5548" s="33" t="str">
        <f t="shared" si="156"/>
        <v/>
      </c>
      <c r="R5548" s="33" t="e">
        <f>IF(IF(VLOOKUP($A4982,Master!$G:$J,4,0)="x",Sheet1!$A4982,"")="","",IF(VLOOKUP($A4982,Master!$G:$J,4,0)="x",Sheet1!$A4982,"")&amp;$J4982&amp;$K4982)</f>
        <v>#N/A</v>
      </c>
      <c r="S5548" s="33" t="e">
        <f>IF(VLOOKUP($A4982,Master!$L:$M,2,0)=0,"",VLOOKUP($A4982,Master!$L:$M,2,0)&amp;$J4982&amp;$L4982)</f>
        <v>#N/A</v>
      </c>
      <c r="T5548" s="33" t="str">
        <f t="shared" si="157"/>
        <v/>
      </c>
    </row>
    <row r="5549" spans="15:20" x14ac:dyDescent="0.3">
      <c r="O5549" s="33" t="e">
        <f>VLOOKUP($A4983,Master!$A:$B,2,0)&amp;$J4983&amp;$K4983</f>
        <v>#N/A</v>
      </c>
      <c r="P5549" s="33" t="e">
        <f>IF(OR($A4983="KE0",$A4983="KZ0",$A4983="KV0",$A4983="KH0",$A4983="KE",$A4983="KZ",),VLOOKUP($A4983&amp;$F4983,Master!$D:$E,2,0)&amp;$J4983&amp;$K4983,VLOOKUP($A4983,Master!$D:$E,2,0)&amp;Sheet1!$J4983&amp;Sheet1!$K4983)</f>
        <v>#N/A</v>
      </c>
      <c r="Q5549" s="33" t="str">
        <f t="shared" si="156"/>
        <v/>
      </c>
      <c r="R5549" s="33" t="e">
        <f>IF(IF(VLOOKUP($A4983,Master!$G:$J,4,0)="x",Sheet1!$A4983,"")="","",IF(VLOOKUP($A4983,Master!$G:$J,4,0)="x",Sheet1!$A4983,"")&amp;$J4983&amp;$K4983)</f>
        <v>#N/A</v>
      </c>
      <c r="S5549" s="33" t="e">
        <f>IF(VLOOKUP($A4983,Master!$L:$M,2,0)=0,"",VLOOKUP($A4983,Master!$L:$M,2,0)&amp;$J4983&amp;$L4983)</f>
        <v>#N/A</v>
      </c>
      <c r="T5549" s="33" t="str">
        <f t="shared" si="157"/>
        <v/>
      </c>
    </row>
    <row r="5550" spans="15:20" x14ac:dyDescent="0.3">
      <c r="O5550" s="33" t="e">
        <f>VLOOKUP($A4984,Master!$A:$B,2,0)&amp;$J4984&amp;$K4984</f>
        <v>#N/A</v>
      </c>
      <c r="P5550" s="33" t="e">
        <f>IF(OR($A4984="KE0",$A4984="KZ0",$A4984="KV0",$A4984="KH0",$A4984="KE",$A4984="KZ",),VLOOKUP($A4984&amp;$F4984,Master!$D:$E,2,0)&amp;$J4984&amp;$K4984,VLOOKUP($A4984,Master!$D:$E,2,0)&amp;Sheet1!$J4984&amp;Sheet1!$K4984)</f>
        <v>#N/A</v>
      </c>
      <c r="Q5550" s="33" t="str">
        <f t="shared" si="156"/>
        <v/>
      </c>
      <c r="R5550" s="33" t="e">
        <f>IF(IF(VLOOKUP($A4984,Master!$G:$J,4,0)="x",Sheet1!$A4984,"")="","",IF(VLOOKUP($A4984,Master!$G:$J,4,0)="x",Sheet1!$A4984,"")&amp;$J4984&amp;$K4984)</f>
        <v>#N/A</v>
      </c>
      <c r="S5550" s="33" t="e">
        <f>IF(VLOOKUP($A4984,Master!$L:$M,2,0)=0,"",VLOOKUP($A4984,Master!$L:$M,2,0)&amp;$J4984&amp;$L4984)</f>
        <v>#N/A</v>
      </c>
      <c r="T5550" s="33" t="str">
        <f t="shared" si="157"/>
        <v/>
      </c>
    </row>
    <row r="5551" spans="15:20" x14ac:dyDescent="0.3">
      <c r="O5551" s="33" t="e">
        <f>VLOOKUP($A4985,Master!$A:$B,2,0)&amp;$J4985&amp;$K4985</f>
        <v>#N/A</v>
      </c>
      <c r="P5551" s="33" t="e">
        <f>IF(OR($A4985="KE0",$A4985="KZ0",$A4985="KV0",$A4985="KH0",$A4985="KE",$A4985="KZ",),VLOOKUP($A4985&amp;$F4985,Master!$D:$E,2,0)&amp;$J4985&amp;$K4985,VLOOKUP($A4985,Master!$D:$E,2,0)&amp;Sheet1!$J4985&amp;Sheet1!$K4985)</f>
        <v>#N/A</v>
      </c>
      <c r="Q5551" s="33" t="str">
        <f t="shared" si="156"/>
        <v/>
      </c>
      <c r="R5551" s="33" t="e">
        <f>IF(IF(VLOOKUP($A4985,Master!$G:$J,4,0)="x",Sheet1!$A4985,"")="","",IF(VLOOKUP($A4985,Master!$G:$J,4,0)="x",Sheet1!$A4985,"")&amp;$J4985&amp;$K4985)</f>
        <v>#N/A</v>
      </c>
      <c r="S5551" s="33" t="e">
        <f>IF(VLOOKUP($A4985,Master!$L:$M,2,0)=0,"",VLOOKUP($A4985,Master!$L:$M,2,0)&amp;$J4985&amp;$L4985)</f>
        <v>#N/A</v>
      </c>
      <c r="T5551" s="33" t="str">
        <f t="shared" si="157"/>
        <v/>
      </c>
    </row>
    <row r="5552" spans="15:20" x14ac:dyDescent="0.3">
      <c r="O5552" s="33" t="e">
        <f>VLOOKUP($A4986,Master!$A:$B,2,0)&amp;$J4986&amp;$K4986</f>
        <v>#N/A</v>
      </c>
      <c r="P5552" s="33" t="e">
        <f>IF(OR($A4986="KE0",$A4986="KZ0",$A4986="KV0",$A4986="KH0",$A4986="KE",$A4986="KZ",),VLOOKUP($A4986&amp;$F4986,Master!$D:$E,2,0)&amp;$J4986&amp;$K4986,VLOOKUP($A4986,Master!$D:$E,2,0)&amp;Sheet1!$J4986&amp;Sheet1!$K4986)</f>
        <v>#N/A</v>
      </c>
      <c r="Q5552" s="33" t="str">
        <f t="shared" si="156"/>
        <v/>
      </c>
      <c r="R5552" s="33" t="e">
        <f>IF(IF(VLOOKUP($A4986,Master!$G:$J,4,0)="x",Sheet1!$A4986,"")="","",IF(VLOOKUP($A4986,Master!$G:$J,4,0)="x",Sheet1!$A4986,"")&amp;$J4986&amp;$K4986)</f>
        <v>#N/A</v>
      </c>
      <c r="S5552" s="33" t="e">
        <f>IF(VLOOKUP($A4986,Master!$L:$M,2,0)=0,"",VLOOKUP($A4986,Master!$L:$M,2,0)&amp;$J4986&amp;$L4986)</f>
        <v>#N/A</v>
      </c>
      <c r="T5552" s="33" t="str">
        <f t="shared" si="157"/>
        <v/>
      </c>
    </row>
    <row r="5553" spans="15:20" x14ac:dyDescent="0.3">
      <c r="O5553" s="33" t="e">
        <f>VLOOKUP($A4987,Master!$A:$B,2,0)&amp;$J4987&amp;$K4987</f>
        <v>#N/A</v>
      </c>
      <c r="P5553" s="33" t="e">
        <f>IF(OR($A4987="KE0",$A4987="KZ0",$A4987="KV0",$A4987="KH0",$A4987="KE",$A4987="KZ",),VLOOKUP($A4987&amp;$F4987,Master!$D:$E,2,0)&amp;$J4987&amp;$K4987,VLOOKUP($A4987,Master!$D:$E,2,0)&amp;Sheet1!$J4987&amp;Sheet1!$K4987)</f>
        <v>#N/A</v>
      </c>
      <c r="Q5553" s="33" t="str">
        <f t="shared" si="156"/>
        <v/>
      </c>
      <c r="R5553" s="33" t="e">
        <f>IF(IF(VLOOKUP($A4987,Master!$G:$J,4,0)="x",Sheet1!$A4987,"")="","",IF(VLOOKUP($A4987,Master!$G:$J,4,0)="x",Sheet1!$A4987,"")&amp;$J4987&amp;$K4987)</f>
        <v>#N/A</v>
      </c>
      <c r="S5553" s="33" t="e">
        <f>IF(VLOOKUP($A4987,Master!$L:$M,2,0)=0,"",VLOOKUP($A4987,Master!$L:$M,2,0)&amp;$J4987&amp;$L4987)</f>
        <v>#N/A</v>
      </c>
      <c r="T5553" s="33" t="str">
        <f t="shared" si="157"/>
        <v/>
      </c>
    </row>
    <row r="5554" spans="15:20" x14ac:dyDescent="0.3">
      <c r="O5554" s="33" t="e">
        <f>VLOOKUP($A4988,Master!$A:$B,2,0)&amp;$J4988&amp;$K4988</f>
        <v>#N/A</v>
      </c>
      <c r="P5554" s="33" t="e">
        <f>IF(OR($A4988="KE0",$A4988="KZ0",$A4988="KV0",$A4988="KH0",$A4988="KE",$A4988="KZ",),VLOOKUP($A4988&amp;$F4988,Master!$D:$E,2,0)&amp;$J4988&amp;$K4988,VLOOKUP($A4988,Master!$D:$E,2,0)&amp;Sheet1!$J4988&amp;Sheet1!$K4988)</f>
        <v>#N/A</v>
      </c>
      <c r="Q5554" s="33" t="str">
        <f t="shared" si="156"/>
        <v/>
      </c>
      <c r="R5554" s="33" t="e">
        <f>IF(IF(VLOOKUP($A4988,Master!$G:$J,4,0)="x",Sheet1!$A4988,"")="","",IF(VLOOKUP($A4988,Master!$G:$J,4,0)="x",Sheet1!$A4988,"")&amp;$J4988&amp;$K4988)</f>
        <v>#N/A</v>
      </c>
      <c r="S5554" s="33" t="e">
        <f>IF(VLOOKUP($A4988,Master!$L:$M,2,0)=0,"",VLOOKUP($A4988,Master!$L:$M,2,0)&amp;$J4988&amp;$L4988)</f>
        <v>#N/A</v>
      </c>
      <c r="T5554" s="33" t="str">
        <f t="shared" si="157"/>
        <v/>
      </c>
    </row>
    <row r="5555" spans="15:20" x14ac:dyDescent="0.3">
      <c r="O5555" s="33" t="e">
        <f>VLOOKUP($A4989,Master!$A:$B,2,0)&amp;$J4989&amp;$K4989</f>
        <v>#N/A</v>
      </c>
      <c r="P5555" s="33" t="e">
        <f>IF(OR($A4989="KE0",$A4989="KZ0",$A4989="KV0",$A4989="KH0",$A4989="KE",$A4989="KZ",),VLOOKUP($A4989&amp;$F4989,Master!$D:$E,2,0)&amp;$J4989&amp;$K4989,VLOOKUP($A4989,Master!$D:$E,2,0)&amp;Sheet1!$J4989&amp;Sheet1!$K4989)</f>
        <v>#N/A</v>
      </c>
      <c r="Q5555" s="33" t="str">
        <f t="shared" si="156"/>
        <v/>
      </c>
      <c r="R5555" s="33" t="e">
        <f>IF(IF(VLOOKUP($A4989,Master!$G:$J,4,0)="x",Sheet1!$A4989,"")="","",IF(VLOOKUP($A4989,Master!$G:$J,4,0)="x",Sheet1!$A4989,"")&amp;$J4989&amp;$K4989)</f>
        <v>#N/A</v>
      </c>
      <c r="S5555" s="33" t="e">
        <f>IF(VLOOKUP($A4989,Master!$L:$M,2,0)=0,"",VLOOKUP($A4989,Master!$L:$M,2,0)&amp;$J4989&amp;$L4989)</f>
        <v>#N/A</v>
      </c>
      <c r="T5555" s="33" t="str">
        <f t="shared" si="157"/>
        <v/>
      </c>
    </row>
    <row r="5556" spans="15:20" x14ac:dyDescent="0.3">
      <c r="O5556" s="33" t="e">
        <f>VLOOKUP($A4990,Master!$A:$B,2,0)&amp;$J4990&amp;$K4990</f>
        <v>#N/A</v>
      </c>
      <c r="P5556" s="33" t="e">
        <f>IF(OR($A4990="KE0",$A4990="KZ0",$A4990="KV0",$A4990="KH0",$A4990="KE",$A4990="KZ",),VLOOKUP($A4990&amp;$F4990,Master!$D:$E,2,0)&amp;$J4990&amp;$K4990,VLOOKUP($A4990,Master!$D:$E,2,0)&amp;Sheet1!$J4990&amp;Sheet1!$K4990)</f>
        <v>#N/A</v>
      </c>
      <c r="Q5556" s="33" t="str">
        <f t="shared" si="156"/>
        <v/>
      </c>
      <c r="R5556" s="33" t="e">
        <f>IF(IF(VLOOKUP($A4990,Master!$G:$J,4,0)="x",Sheet1!$A4990,"")="","",IF(VLOOKUP($A4990,Master!$G:$J,4,0)="x",Sheet1!$A4990,"")&amp;$J4990&amp;$K4990)</f>
        <v>#N/A</v>
      </c>
      <c r="S5556" s="33" t="e">
        <f>IF(VLOOKUP($A4990,Master!$L:$M,2,0)=0,"",VLOOKUP($A4990,Master!$L:$M,2,0)&amp;$J4990&amp;$L4990)</f>
        <v>#N/A</v>
      </c>
      <c r="T5556" s="33" t="str">
        <f t="shared" si="157"/>
        <v/>
      </c>
    </row>
    <row r="5557" spans="15:20" x14ac:dyDescent="0.3">
      <c r="O5557" s="33" t="e">
        <f>VLOOKUP($A4991,Master!$A:$B,2,0)&amp;$J4991&amp;$K4991</f>
        <v>#N/A</v>
      </c>
      <c r="P5557" s="33" t="e">
        <f>IF(OR($A4991="KE0",$A4991="KZ0",$A4991="KV0",$A4991="KH0",$A4991="KE",$A4991="KZ",),VLOOKUP($A4991&amp;$F4991,Master!$D:$E,2,0)&amp;$J4991&amp;$K4991,VLOOKUP($A4991,Master!$D:$E,2,0)&amp;Sheet1!$J4991&amp;Sheet1!$K4991)</f>
        <v>#N/A</v>
      </c>
      <c r="Q5557" s="33" t="str">
        <f t="shared" si="156"/>
        <v/>
      </c>
      <c r="R5557" s="33" t="e">
        <f>IF(IF(VLOOKUP($A4991,Master!$G:$J,4,0)="x",Sheet1!$A4991,"")="","",IF(VLOOKUP($A4991,Master!$G:$J,4,0)="x",Sheet1!$A4991,"")&amp;$J4991&amp;$K4991)</f>
        <v>#N/A</v>
      </c>
      <c r="S5557" s="33" t="e">
        <f>IF(VLOOKUP($A4991,Master!$L:$M,2,0)=0,"",VLOOKUP($A4991,Master!$L:$M,2,0)&amp;$J4991&amp;$L4991)</f>
        <v>#N/A</v>
      </c>
      <c r="T5557" s="33" t="str">
        <f t="shared" si="157"/>
        <v/>
      </c>
    </row>
    <row r="5558" spans="15:20" x14ac:dyDescent="0.3">
      <c r="O5558" s="33" t="e">
        <f>VLOOKUP($A4992,Master!$A:$B,2,0)&amp;$J4992&amp;$K4992</f>
        <v>#N/A</v>
      </c>
      <c r="P5558" s="33" t="e">
        <f>IF(OR($A4992="KE0",$A4992="KZ0",$A4992="KV0",$A4992="KH0",$A4992="KE",$A4992="KZ",),VLOOKUP($A4992&amp;$F4992,Master!$D:$E,2,0)&amp;$J4992&amp;$K4992,VLOOKUP($A4992,Master!$D:$E,2,0)&amp;Sheet1!$J4992&amp;Sheet1!$K4992)</f>
        <v>#N/A</v>
      </c>
      <c r="Q5558" s="33" t="str">
        <f t="shared" si="156"/>
        <v/>
      </c>
      <c r="R5558" s="33" t="e">
        <f>IF(IF(VLOOKUP($A4992,Master!$G:$J,4,0)="x",Sheet1!$A4992,"")="","",IF(VLOOKUP($A4992,Master!$G:$J,4,0)="x",Sheet1!$A4992,"")&amp;$J4992&amp;$K4992)</f>
        <v>#N/A</v>
      </c>
      <c r="S5558" s="33" t="e">
        <f>IF(VLOOKUP($A4992,Master!$L:$M,2,0)=0,"",VLOOKUP($A4992,Master!$L:$M,2,0)&amp;$J4992&amp;$L4992)</f>
        <v>#N/A</v>
      </c>
      <c r="T5558" s="33" t="str">
        <f t="shared" si="157"/>
        <v/>
      </c>
    </row>
    <row r="5559" spans="15:20" x14ac:dyDescent="0.3">
      <c r="O5559" s="33" t="e">
        <f>VLOOKUP($A4993,Master!$A:$B,2,0)&amp;$J4993&amp;$K4993</f>
        <v>#N/A</v>
      </c>
      <c r="P5559" s="33" t="e">
        <f>IF(OR($A4993="KE0",$A4993="KZ0",$A4993="KV0",$A4993="KH0",$A4993="KE",$A4993="KZ",),VLOOKUP($A4993&amp;$F4993,Master!$D:$E,2,0)&amp;$J4993&amp;$K4993,VLOOKUP($A4993,Master!$D:$E,2,0)&amp;Sheet1!$J4993&amp;Sheet1!$K4993)</f>
        <v>#N/A</v>
      </c>
      <c r="Q5559" s="33" t="str">
        <f t="shared" si="156"/>
        <v/>
      </c>
      <c r="R5559" s="33" t="e">
        <f>IF(IF(VLOOKUP($A4993,Master!$G:$J,4,0)="x",Sheet1!$A4993,"")="","",IF(VLOOKUP($A4993,Master!$G:$J,4,0)="x",Sheet1!$A4993,"")&amp;$J4993&amp;$K4993)</f>
        <v>#N/A</v>
      </c>
      <c r="S5559" s="33" t="e">
        <f>IF(VLOOKUP($A4993,Master!$L:$M,2,0)=0,"",VLOOKUP($A4993,Master!$L:$M,2,0)&amp;$J4993&amp;$L4993)</f>
        <v>#N/A</v>
      </c>
      <c r="T5559" s="33" t="str">
        <f t="shared" si="157"/>
        <v/>
      </c>
    </row>
    <row r="5560" spans="15:20" x14ac:dyDescent="0.3">
      <c r="O5560" s="33" t="e">
        <f>VLOOKUP($A4994,Master!$A:$B,2,0)&amp;$J4994&amp;$K4994</f>
        <v>#N/A</v>
      </c>
      <c r="P5560" s="33" t="e">
        <f>IF(OR($A4994="KE0",$A4994="KZ0",$A4994="KV0",$A4994="KH0",$A4994="KE",$A4994="KZ",),VLOOKUP($A4994&amp;$F4994,Master!$D:$E,2,0)&amp;$J4994&amp;$K4994,VLOOKUP($A4994,Master!$D:$E,2,0)&amp;Sheet1!$J4994&amp;Sheet1!$K4994)</f>
        <v>#N/A</v>
      </c>
      <c r="Q5560" s="33" t="str">
        <f t="shared" si="156"/>
        <v/>
      </c>
      <c r="R5560" s="33" t="e">
        <f>IF(IF(VLOOKUP($A4994,Master!$G:$J,4,0)="x",Sheet1!$A4994,"")="","",IF(VLOOKUP($A4994,Master!$G:$J,4,0)="x",Sheet1!$A4994,"")&amp;$J4994&amp;$K4994)</f>
        <v>#N/A</v>
      </c>
      <c r="S5560" s="33" t="e">
        <f>IF(VLOOKUP($A4994,Master!$L:$M,2,0)=0,"",VLOOKUP($A4994,Master!$L:$M,2,0)&amp;$J4994&amp;$L4994)</f>
        <v>#N/A</v>
      </c>
      <c r="T5560" s="33" t="str">
        <f t="shared" si="157"/>
        <v/>
      </c>
    </row>
    <row r="5561" spans="15:20" x14ac:dyDescent="0.3">
      <c r="O5561" s="33" t="e">
        <f>VLOOKUP($A4995,Master!$A:$B,2,0)&amp;$J4995&amp;$K4995</f>
        <v>#N/A</v>
      </c>
      <c r="P5561" s="33" t="e">
        <f>IF(OR($A4995="KE0",$A4995="KZ0",$A4995="KV0",$A4995="KH0",$A4995="KE",$A4995="KZ",),VLOOKUP($A4995&amp;$F4995,Master!$D:$E,2,0)&amp;$J4995&amp;$K4995,VLOOKUP($A4995,Master!$D:$E,2,0)&amp;Sheet1!$J4995&amp;Sheet1!$K4995)</f>
        <v>#N/A</v>
      </c>
      <c r="Q5561" s="33" t="str">
        <f t="shared" si="156"/>
        <v/>
      </c>
      <c r="R5561" s="33" t="e">
        <f>IF(IF(VLOOKUP($A4995,Master!$G:$J,4,0)="x",Sheet1!$A4995,"")="","",IF(VLOOKUP($A4995,Master!$G:$J,4,0)="x",Sheet1!$A4995,"")&amp;$J4995&amp;$K4995)</f>
        <v>#N/A</v>
      </c>
      <c r="S5561" s="33" t="e">
        <f>IF(VLOOKUP($A4995,Master!$L:$M,2,0)=0,"",VLOOKUP($A4995,Master!$L:$M,2,0)&amp;$J4995&amp;$L4995)</f>
        <v>#N/A</v>
      </c>
      <c r="T5561" s="33" t="str">
        <f t="shared" si="157"/>
        <v/>
      </c>
    </row>
    <row r="5562" spans="15:20" x14ac:dyDescent="0.3">
      <c r="O5562" s="33" t="e">
        <f>VLOOKUP($A4996,Master!$A:$B,2,0)&amp;$J4996&amp;$K4996</f>
        <v>#N/A</v>
      </c>
      <c r="P5562" s="33" t="e">
        <f>IF(OR($A4996="KE0",$A4996="KZ0",$A4996="KV0",$A4996="KH0",$A4996="KE",$A4996="KZ",),VLOOKUP($A4996&amp;$F4996,Master!$D:$E,2,0)&amp;$J4996&amp;$K4996,VLOOKUP($A4996,Master!$D:$E,2,0)&amp;Sheet1!$J4996&amp;Sheet1!$K4996)</f>
        <v>#N/A</v>
      </c>
      <c r="Q5562" s="33" t="str">
        <f t="shared" si="156"/>
        <v/>
      </c>
      <c r="R5562" s="33" t="e">
        <f>IF(IF(VLOOKUP($A4996,Master!$G:$J,4,0)="x",Sheet1!$A4996,"")="","",IF(VLOOKUP($A4996,Master!$G:$J,4,0)="x",Sheet1!$A4996,"")&amp;$J4996&amp;$K4996)</f>
        <v>#N/A</v>
      </c>
      <c r="S5562" s="33" t="e">
        <f>IF(VLOOKUP($A4996,Master!$L:$M,2,0)=0,"",VLOOKUP($A4996,Master!$L:$M,2,0)&amp;$J4996&amp;$L4996)</f>
        <v>#N/A</v>
      </c>
      <c r="T5562" s="33" t="str">
        <f t="shared" si="157"/>
        <v/>
      </c>
    </row>
    <row r="5563" spans="15:20" x14ac:dyDescent="0.3">
      <c r="O5563" s="33" t="e">
        <f>VLOOKUP($A4997,Master!$A:$B,2,0)&amp;$J4997&amp;$K4997</f>
        <v>#N/A</v>
      </c>
      <c r="P5563" s="33" t="e">
        <f>IF(OR($A4997="KE0",$A4997="KZ0",$A4997="KV0",$A4997="KH0",$A4997="KE",$A4997="KZ",),VLOOKUP($A4997&amp;$F4997,Master!$D:$E,2,0)&amp;$J4997&amp;$K4997,VLOOKUP($A4997,Master!$D:$E,2,0)&amp;Sheet1!$J4997&amp;Sheet1!$K4997)</f>
        <v>#N/A</v>
      </c>
      <c r="Q5563" s="33" t="str">
        <f t="shared" si="156"/>
        <v/>
      </c>
      <c r="R5563" s="33" t="e">
        <f>IF(IF(VLOOKUP($A4997,Master!$G:$J,4,0)="x",Sheet1!$A4997,"")="","",IF(VLOOKUP($A4997,Master!$G:$J,4,0)="x",Sheet1!$A4997,"")&amp;$J4997&amp;$K4997)</f>
        <v>#N/A</v>
      </c>
      <c r="S5563" s="33" t="e">
        <f>IF(VLOOKUP($A4997,Master!$L:$M,2,0)=0,"",VLOOKUP($A4997,Master!$L:$M,2,0)&amp;$J4997&amp;$L4997)</f>
        <v>#N/A</v>
      </c>
      <c r="T5563" s="33" t="str">
        <f t="shared" si="157"/>
        <v/>
      </c>
    </row>
    <row r="5564" spans="15:20" x14ac:dyDescent="0.3">
      <c r="O5564" s="33" t="e">
        <f>VLOOKUP($A4998,Master!$A:$B,2,0)&amp;$J4998&amp;$K4998</f>
        <v>#N/A</v>
      </c>
      <c r="P5564" s="33" t="e">
        <f>IF(OR($A4998="KE0",$A4998="KZ0",$A4998="KV0",$A4998="KH0",$A4998="KE",$A4998="KZ",),VLOOKUP($A4998&amp;$F4998,Master!$D:$E,2,0)&amp;$J4998&amp;$K4998,VLOOKUP($A4998,Master!$D:$E,2,0)&amp;Sheet1!$J4998&amp;Sheet1!$K4998)</f>
        <v>#N/A</v>
      </c>
      <c r="Q5564" s="33" t="str">
        <f t="shared" si="156"/>
        <v/>
      </c>
      <c r="R5564" s="33" t="e">
        <f>IF(IF(VLOOKUP($A4998,Master!$G:$J,4,0)="x",Sheet1!$A4998,"")="","",IF(VLOOKUP($A4998,Master!$G:$J,4,0)="x",Sheet1!$A4998,"")&amp;$J4998&amp;$K4998)</f>
        <v>#N/A</v>
      </c>
      <c r="S5564" s="33" t="e">
        <f>IF(VLOOKUP($A4998,Master!$L:$M,2,0)=0,"",VLOOKUP($A4998,Master!$L:$M,2,0)&amp;$J4998&amp;$L4998)</f>
        <v>#N/A</v>
      </c>
      <c r="T5564" s="33" t="str">
        <f t="shared" si="157"/>
        <v/>
      </c>
    </row>
    <row r="5565" spans="15:20" x14ac:dyDescent="0.3">
      <c r="O5565" s="33" t="e">
        <f>VLOOKUP($A4999,Master!$A:$B,2,0)&amp;$J4999&amp;$K4999</f>
        <v>#N/A</v>
      </c>
      <c r="P5565" s="33" t="e">
        <f>IF(OR($A4999="KE0",$A4999="KZ0",$A4999="KV0",$A4999="KH0",$A4999="KE",$A4999="KZ",),VLOOKUP($A4999&amp;$F4999,Master!$D:$E,2,0)&amp;$J4999&amp;$K4999,VLOOKUP($A4999,Master!$D:$E,2,0)&amp;Sheet1!$J4999&amp;Sheet1!$K4999)</f>
        <v>#N/A</v>
      </c>
      <c r="Q5565" s="33" t="str">
        <f t="shared" si="156"/>
        <v/>
      </c>
      <c r="R5565" s="33" t="e">
        <f>IF(IF(VLOOKUP($A4999,Master!$G:$J,4,0)="x",Sheet1!$A4999,"")="","",IF(VLOOKUP($A4999,Master!$G:$J,4,0)="x",Sheet1!$A4999,"")&amp;$J4999&amp;$K4999)</f>
        <v>#N/A</v>
      </c>
      <c r="S5565" s="33" t="e">
        <f>IF(VLOOKUP($A4999,Master!$L:$M,2,0)=0,"",VLOOKUP($A4999,Master!$L:$M,2,0)&amp;$J4999&amp;$L4999)</f>
        <v>#N/A</v>
      </c>
      <c r="T5565" s="33" t="str">
        <f t="shared" si="157"/>
        <v/>
      </c>
    </row>
    <row r="5566" spans="15:20" x14ac:dyDescent="0.3">
      <c r="O5566" s="33" t="e">
        <f>VLOOKUP($A5000,Master!$A:$B,2,0)&amp;$J5000&amp;$K5000</f>
        <v>#N/A</v>
      </c>
      <c r="P5566" s="33" t="e">
        <f>IF(OR($A5000="KE0",$A5000="KZ0",$A5000="KV0",$A5000="KH0",$A5000="KE",$A5000="KZ",),VLOOKUP($A5000&amp;$F5000,Master!$D:$E,2,0)&amp;$J5000&amp;$K5000,VLOOKUP($A5000,Master!$D:$E,2,0)&amp;Sheet1!$J5000&amp;Sheet1!$K5000)</f>
        <v>#N/A</v>
      </c>
      <c r="Q5566" s="33" t="str">
        <f t="shared" si="156"/>
        <v/>
      </c>
      <c r="R5566" s="33" t="e">
        <f>IF(IF(VLOOKUP($A5000,Master!$G:$J,4,0)="x",Sheet1!$A5000,"")="","",IF(VLOOKUP($A5000,Master!$G:$J,4,0)="x",Sheet1!$A5000,"")&amp;$J5000&amp;$K5000)</f>
        <v>#N/A</v>
      </c>
      <c r="S5566" s="33" t="e">
        <f>IF(VLOOKUP($A5000,Master!$L:$M,2,0)=0,"",VLOOKUP($A5000,Master!$L:$M,2,0)&amp;$J5000&amp;$L5000)</f>
        <v>#N/A</v>
      </c>
      <c r="T5566" s="33" t="str">
        <f t="shared" si="157"/>
        <v/>
      </c>
    </row>
    <row r="5567" spans="15:20" x14ac:dyDescent="0.3">
      <c r="O5567" s="33" t="e">
        <f>VLOOKUP($A5001,Master!$A:$B,2,0)&amp;$J5001&amp;$K5001</f>
        <v>#N/A</v>
      </c>
      <c r="P5567" s="33" t="e">
        <f>IF(OR($A5001="KE0",$A5001="KZ0",$A5001="KV0",$A5001="KH0",$A5001="KE",$A5001="KZ",),VLOOKUP($A5001&amp;$F5001,Master!$D:$E,2,0)&amp;$J5001&amp;$K5001,VLOOKUP($A5001,Master!$D:$E,2,0)&amp;Sheet1!$J5001&amp;Sheet1!$K5001)</f>
        <v>#N/A</v>
      </c>
      <c r="Q5567" s="33" t="str">
        <f t="shared" si="156"/>
        <v/>
      </c>
      <c r="R5567" s="33" t="e">
        <f>IF(IF(VLOOKUP($A5001,Master!$G:$J,4,0)="x",Sheet1!$A5001,"")="","",IF(VLOOKUP($A5001,Master!$G:$J,4,0)="x",Sheet1!$A5001,"")&amp;$J5001&amp;$K5001)</f>
        <v>#N/A</v>
      </c>
      <c r="S5567" s="33" t="e">
        <f>IF(VLOOKUP($A5001,Master!$L:$M,2,0)=0,"",VLOOKUP($A5001,Master!$L:$M,2,0)&amp;$J5001&amp;$L5001)</f>
        <v>#N/A</v>
      </c>
      <c r="T5567" s="33" t="str">
        <f t="shared" si="157"/>
        <v/>
      </c>
    </row>
    <row r="5568" spans="15:20" x14ac:dyDescent="0.3">
      <c r="O5568" s="33" t="e">
        <f>VLOOKUP($A5002,Master!$A:$B,2,0)&amp;$J5002&amp;$K5002</f>
        <v>#N/A</v>
      </c>
      <c r="P5568" s="33" t="e">
        <f>IF(OR($A5002="KE0",$A5002="KZ0",$A5002="KV0",$A5002="KH0",$A5002="KE",$A5002="KZ",),VLOOKUP($A5002&amp;$F5002,Master!$D:$E,2,0)&amp;$J5002&amp;$K5002,VLOOKUP($A5002,Master!$D:$E,2,0)&amp;Sheet1!$J5002&amp;Sheet1!$K5002)</f>
        <v>#N/A</v>
      </c>
      <c r="Q5568" s="33" t="str">
        <f t="shared" si="156"/>
        <v/>
      </c>
      <c r="R5568" s="33" t="e">
        <f>IF(IF(VLOOKUP($A5002,Master!$G:$J,4,0)="x",Sheet1!$A5002,"")="","",IF(VLOOKUP($A5002,Master!$G:$J,4,0)="x",Sheet1!$A5002,"")&amp;$J5002&amp;$K5002)</f>
        <v>#N/A</v>
      </c>
      <c r="S5568" s="33" t="e">
        <f>IF(VLOOKUP($A5002,Master!$L:$M,2,0)=0,"",VLOOKUP($A5002,Master!$L:$M,2,0)&amp;$J5002&amp;$L5002)</f>
        <v>#N/A</v>
      </c>
      <c r="T5568" s="33" t="str">
        <f t="shared" si="157"/>
        <v/>
      </c>
    </row>
    <row r="5569" spans="15:20" x14ac:dyDescent="0.3">
      <c r="O5569" s="33" t="e">
        <f>VLOOKUP($A5003,Master!$A:$B,2,0)&amp;$J5003&amp;$K5003</f>
        <v>#N/A</v>
      </c>
      <c r="P5569" s="33" t="e">
        <f>IF(OR($A5003="KE0",$A5003="KZ0",$A5003="KV0",$A5003="KH0",$A5003="KE",$A5003="KZ",),VLOOKUP($A5003&amp;$F5003,Master!$D:$E,2,0)&amp;$J5003&amp;$K5003,VLOOKUP($A5003,Master!$D:$E,2,0)&amp;Sheet1!$J5003&amp;Sheet1!$K5003)</f>
        <v>#N/A</v>
      </c>
      <c r="Q5569" s="33" t="str">
        <f t="shared" si="156"/>
        <v/>
      </c>
      <c r="R5569" s="33" t="e">
        <f>IF(IF(VLOOKUP($A5003,Master!$G:$J,4,0)="x",Sheet1!$A5003,"")="","",IF(VLOOKUP($A5003,Master!$G:$J,4,0)="x",Sheet1!$A5003,"")&amp;$J5003&amp;$K5003)</f>
        <v>#N/A</v>
      </c>
      <c r="S5569" s="33" t="e">
        <f>IF(VLOOKUP($A5003,Master!$L:$M,2,0)=0,"",VLOOKUP($A5003,Master!$L:$M,2,0)&amp;$J5003&amp;$L5003)</f>
        <v>#N/A</v>
      </c>
      <c r="T5569" s="33" t="str">
        <f t="shared" si="157"/>
        <v/>
      </c>
    </row>
    <row r="5570" spans="15:20" x14ac:dyDescent="0.3">
      <c r="O5570" s="33" t="e">
        <f>VLOOKUP($A5004,Master!$A:$B,2,0)&amp;$J5004&amp;$K5004</f>
        <v>#N/A</v>
      </c>
      <c r="P5570" s="33" t="e">
        <f>IF(OR($A5004="KE0",$A5004="KZ0",$A5004="KV0",$A5004="KH0",$A5004="KE",$A5004="KZ",),VLOOKUP($A5004&amp;$F5004,Master!$D:$E,2,0)&amp;$J5004&amp;$K5004,VLOOKUP($A5004,Master!$D:$E,2,0)&amp;Sheet1!$J5004&amp;Sheet1!$K5004)</f>
        <v>#N/A</v>
      </c>
      <c r="Q5570" s="33" t="str">
        <f t="shared" si="156"/>
        <v/>
      </c>
      <c r="R5570" s="33" t="e">
        <f>IF(IF(VLOOKUP($A5004,Master!$G:$J,4,0)="x",Sheet1!$A5004,"")="","",IF(VLOOKUP($A5004,Master!$G:$J,4,0)="x",Sheet1!$A5004,"")&amp;$J5004&amp;$K5004)</f>
        <v>#N/A</v>
      </c>
      <c r="S5570" s="33" t="e">
        <f>IF(VLOOKUP($A5004,Master!$L:$M,2,0)=0,"",VLOOKUP($A5004,Master!$L:$M,2,0)&amp;$J5004&amp;$L5004)</f>
        <v>#N/A</v>
      </c>
      <c r="T5570" s="33" t="str">
        <f t="shared" si="157"/>
        <v/>
      </c>
    </row>
    <row r="5571" spans="15:20" x14ac:dyDescent="0.3">
      <c r="O5571" s="33" t="e">
        <f>VLOOKUP($A5005,Master!$A:$B,2,0)&amp;$J5005&amp;$K5005</f>
        <v>#N/A</v>
      </c>
      <c r="P5571" s="33" t="e">
        <f>IF(OR($A5005="KE0",$A5005="KZ0",$A5005="KV0",$A5005="KH0",$A5005="KE",$A5005="KZ",),VLOOKUP($A5005&amp;$F5005,Master!$D:$E,2,0)&amp;$J5005&amp;$K5005,VLOOKUP($A5005,Master!$D:$E,2,0)&amp;Sheet1!$J5005&amp;Sheet1!$K5005)</f>
        <v>#N/A</v>
      </c>
      <c r="Q5571" s="33" t="str">
        <f t="shared" ref="Q5571:Q5634" si="158">$A5005&amp;$J5005&amp;$K5005</f>
        <v/>
      </c>
      <c r="R5571" s="33" t="e">
        <f>IF(IF(VLOOKUP($A5005,Master!$G:$J,4,0)="x",Sheet1!$A5005,"")="","",IF(VLOOKUP($A5005,Master!$G:$J,4,0)="x",Sheet1!$A5005,"")&amp;$J5005&amp;$K5005)</f>
        <v>#N/A</v>
      </c>
      <c r="S5571" s="33" t="e">
        <f>IF(VLOOKUP($A5005,Master!$L:$M,2,0)=0,"",VLOOKUP($A5005,Master!$L:$M,2,0)&amp;$J5005&amp;$L5005)</f>
        <v>#N/A</v>
      </c>
      <c r="T5571" s="33" t="str">
        <f t="shared" ref="T5571:T5634" si="159">$A5005&amp;$J5005</f>
        <v/>
      </c>
    </row>
    <row r="5572" spans="15:20" x14ac:dyDescent="0.3">
      <c r="O5572" s="33" t="e">
        <f>VLOOKUP($A5006,Master!$A:$B,2,0)&amp;$J5006&amp;$K5006</f>
        <v>#N/A</v>
      </c>
      <c r="P5572" s="33" t="e">
        <f>IF(OR($A5006="KE0",$A5006="KZ0",$A5006="KV0",$A5006="KH0",$A5006="KE",$A5006="KZ",),VLOOKUP($A5006&amp;$F5006,Master!$D:$E,2,0)&amp;$J5006&amp;$K5006,VLOOKUP($A5006,Master!$D:$E,2,0)&amp;Sheet1!$J5006&amp;Sheet1!$K5006)</f>
        <v>#N/A</v>
      </c>
      <c r="Q5572" s="33" t="str">
        <f t="shared" si="158"/>
        <v/>
      </c>
      <c r="R5572" s="33" t="e">
        <f>IF(IF(VLOOKUP($A5006,Master!$G:$J,4,0)="x",Sheet1!$A5006,"")="","",IF(VLOOKUP($A5006,Master!$G:$J,4,0)="x",Sheet1!$A5006,"")&amp;$J5006&amp;$K5006)</f>
        <v>#N/A</v>
      </c>
      <c r="S5572" s="33" t="e">
        <f>IF(VLOOKUP($A5006,Master!$L:$M,2,0)=0,"",VLOOKUP($A5006,Master!$L:$M,2,0)&amp;$J5006&amp;$L5006)</f>
        <v>#N/A</v>
      </c>
      <c r="T5572" s="33" t="str">
        <f t="shared" si="159"/>
        <v/>
      </c>
    </row>
    <row r="5573" spans="15:20" x14ac:dyDescent="0.3">
      <c r="O5573" s="33" t="e">
        <f>VLOOKUP($A5007,Master!$A:$B,2,0)&amp;$J5007&amp;$K5007</f>
        <v>#N/A</v>
      </c>
      <c r="P5573" s="33" t="e">
        <f>IF(OR($A5007="KE0",$A5007="KZ0",$A5007="KV0",$A5007="KH0",$A5007="KE",$A5007="KZ",),VLOOKUP($A5007&amp;$F5007,Master!$D:$E,2,0)&amp;$J5007&amp;$K5007,VLOOKUP($A5007,Master!$D:$E,2,0)&amp;Sheet1!$J5007&amp;Sheet1!$K5007)</f>
        <v>#N/A</v>
      </c>
      <c r="Q5573" s="33" t="str">
        <f t="shared" si="158"/>
        <v/>
      </c>
      <c r="R5573" s="33" t="e">
        <f>IF(IF(VLOOKUP($A5007,Master!$G:$J,4,0)="x",Sheet1!$A5007,"")="","",IF(VLOOKUP($A5007,Master!$G:$J,4,0)="x",Sheet1!$A5007,"")&amp;$J5007&amp;$K5007)</f>
        <v>#N/A</v>
      </c>
      <c r="S5573" s="33" t="e">
        <f>IF(VLOOKUP($A5007,Master!$L:$M,2,0)=0,"",VLOOKUP($A5007,Master!$L:$M,2,0)&amp;$J5007&amp;$L5007)</f>
        <v>#N/A</v>
      </c>
      <c r="T5573" s="33" t="str">
        <f t="shared" si="159"/>
        <v/>
      </c>
    </row>
    <row r="5574" spans="15:20" x14ac:dyDescent="0.3">
      <c r="O5574" s="33" t="e">
        <f>VLOOKUP($A5008,Master!$A:$B,2,0)&amp;$J5008&amp;$K5008</f>
        <v>#N/A</v>
      </c>
      <c r="P5574" s="33" t="e">
        <f>IF(OR($A5008="KE0",$A5008="KZ0",$A5008="KV0",$A5008="KH0",$A5008="KE",$A5008="KZ",),VLOOKUP($A5008&amp;$F5008,Master!$D:$E,2,0)&amp;$J5008&amp;$K5008,VLOOKUP($A5008,Master!$D:$E,2,0)&amp;Sheet1!$J5008&amp;Sheet1!$K5008)</f>
        <v>#N/A</v>
      </c>
      <c r="Q5574" s="33" t="str">
        <f t="shared" si="158"/>
        <v/>
      </c>
      <c r="R5574" s="33" t="e">
        <f>IF(IF(VLOOKUP($A5008,Master!$G:$J,4,0)="x",Sheet1!$A5008,"")="","",IF(VLOOKUP($A5008,Master!$G:$J,4,0)="x",Sheet1!$A5008,"")&amp;$J5008&amp;$K5008)</f>
        <v>#N/A</v>
      </c>
      <c r="S5574" s="33" t="e">
        <f>IF(VLOOKUP($A5008,Master!$L:$M,2,0)=0,"",VLOOKUP($A5008,Master!$L:$M,2,0)&amp;$J5008&amp;$L5008)</f>
        <v>#N/A</v>
      </c>
      <c r="T5574" s="33" t="str">
        <f t="shared" si="159"/>
        <v/>
      </c>
    </row>
    <row r="5575" spans="15:20" x14ac:dyDescent="0.3">
      <c r="O5575" s="33" t="e">
        <f>VLOOKUP($A5009,Master!$A:$B,2,0)&amp;$J5009&amp;$K5009</f>
        <v>#N/A</v>
      </c>
      <c r="P5575" s="33" t="e">
        <f>IF(OR($A5009="KE0",$A5009="KZ0",$A5009="KV0",$A5009="KH0",$A5009="KE",$A5009="KZ",),VLOOKUP($A5009&amp;$F5009,Master!$D:$E,2,0)&amp;$J5009&amp;$K5009,VLOOKUP($A5009,Master!$D:$E,2,0)&amp;Sheet1!$J5009&amp;Sheet1!$K5009)</f>
        <v>#N/A</v>
      </c>
      <c r="Q5575" s="33" t="str">
        <f t="shared" si="158"/>
        <v/>
      </c>
      <c r="R5575" s="33" t="e">
        <f>IF(IF(VLOOKUP($A5009,Master!$G:$J,4,0)="x",Sheet1!$A5009,"")="","",IF(VLOOKUP($A5009,Master!$G:$J,4,0)="x",Sheet1!$A5009,"")&amp;$J5009&amp;$K5009)</f>
        <v>#N/A</v>
      </c>
      <c r="S5575" s="33" t="e">
        <f>IF(VLOOKUP($A5009,Master!$L:$M,2,0)=0,"",VLOOKUP($A5009,Master!$L:$M,2,0)&amp;$J5009&amp;$L5009)</f>
        <v>#N/A</v>
      </c>
      <c r="T5575" s="33" t="str">
        <f t="shared" si="159"/>
        <v/>
      </c>
    </row>
    <row r="5576" spans="15:20" x14ac:dyDescent="0.3">
      <c r="O5576" s="33" t="e">
        <f>VLOOKUP($A5010,Master!$A:$B,2,0)&amp;$J5010&amp;$K5010</f>
        <v>#N/A</v>
      </c>
      <c r="P5576" s="33" t="e">
        <f>IF(OR($A5010="KE0",$A5010="KZ0",$A5010="KV0",$A5010="KH0",$A5010="KE",$A5010="KZ",),VLOOKUP($A5010&amp;$F5010,Master!$D:$E,2,0)&amp;$J5010&amp;$K5010,VLOOKUP($A5010,Master!$D:$E,2,0)&amp;Sheet1!$J5010&amp;Sheet1!$K5010)</f>
        <v>#N/A</v>
      </c>
      <c r="Q5576" s="33" t="str">
        <f t="shared" si="158"/>
        <v/>
      </c>
      <c r="R5576" s="33" t="e">
        <f>IF(IF(VLOOKUP($A5010,Master!$G:$J,4,0)="x",Sheet1!$A5010,"")="","",IF(VLOOKUP($A5010,Master!$G:$J,4,0)="x",Sheet1!$A5010,"")&amp;$J5010&amp;$K5010)</f>
        <v>#N/A</v>
      </c>
      <c r="S5576" s="33" t="e">
        <f>IF(VLOOKUP($A5010,Master!$L:$M,2,0)=0,"",VLOOKUP($A5010,Master!$L:$M,2,0)&amp;$J5010&amp;$L5010)</f>
        <v>#N/A</v>
      </c>
      <c r="T5576" s="33" t="str">
        <f t="shared" si="159"/>
        <v/>
      </c>
    </row>
    <row r="5577" spans="15:20" x14ac:dyDescent="0.3">
      <c r="O5577" s="33" t="e">
        <f>VLOOKUP($A5011,Master!$A:$B,2,0)&amp;$J5011&amp;$K5011</f>
        <v>#N/A</v>
      </c>
      <c r="P5577" s="33" t="e">
        <f>IF(OR($A5011="KE0",$A5011="KZ0",$A5011="KV0",$A5011="KH0",$A5011="KE",$A5011="KZ",),VLOOKUP($A5011&amp;$F5011,Master!$D:$E,2,0)&amp;$J5011&amp;$K5011,VLOOKUP($A5011,Master!$D:$E,2,0)&amp;Sheet1!$J5011&amp;Sheet1!$K5011)</f>
        <v>#N/A</v>
      </c>
      <c r="Q5577" s="33" t="str">
        <f t="shared" si="158"/>
        <v/>
      </c>
      <c r="R5577" s="33" t="e">
        <f>IF(IF(VLOOKUP($A5011,Master!$G:$J,4,0)="x",Sheet1!$A5011,"")="","",IF(VLOOKUP($A5011,Master!$G:$J,4,0)="x",Sheet1!$A5011,"")&amp;$J5011&amp;$K5011)</f>
        <v>#N/A</v>
      </c>
      <c r="S5577" s="33" t="e">
        <f>IF(VLOOKUP($A5011,Master!$L:$M,2,0)=0,"",VLOOKUP($A5011,Master!$L:$M,2,0)&amp;$J5011&amp;$L5011)</f>
        <v>#N/A</v>
      </c>
      <c r="T5577" s="33" t="str">
        <f t="shared" si="159"/>
        <v/>
      </c>
    </row>
    <row r="5578" spans="15:20" x14ac:dyDescent="0.3">
      <c r="O5578" s="33" t="e">
        <f>VLOOKUP($A5012,Master!$A:$B,2,0)&amp;$J5012&amp;$K5012</f>
        <v>#N/A</v>
      </c>
      <c r="P5578" s="33" t="e">
        <f>IF(OR($A5012="KE0",$A5012="KZ0",$A5012="KV0",$A5012="KH0",$A5012="KE",$A5012="KZ",),VLOOKUP($A5012&amp;$F5012,Master!$D:$E,2,0)&amp;$J5012&amp;$K5012,VLOOKUP($A5012,Master!$D:$E,2,0)&amp;Sheet1!$J5012&amp;Sheet1!$K5012)</f>
        <v>#N/A</v>
      </c>
      <c r="Q5578" s="33" t="str">
        <f t="shared" si="158"/>
        <v/>
      </c>
      <c r="R5578" s="33" t="e">
        <f>IF(IF(VLOOKUP($A5012,Master!$G:$J,4,0)="x",Sheet1!$A5012,"")="","",IF(VLOOKUP($A5012,Master!$G:$J,4,0)="x",Sheet1!$A5012,"")&amp;$J5012&amp;$K5012)</f>
        <v>#N/A</v>
      </c>
      <c r="S5578" s="33" t="e">
        <f>IF(VLOOKUP($A5012,Master!$L:$M,2,0)=0,"",VLOOKUP($A5012,Master!$L:$M,2,0)&amp;$J5012&amp;$L5012)</f>
        <v>#N/A</v>
      </c>
      <c r="T5578" s="33" t="str">
        <f t="shared" si="159"/>
        <v/>
      </c>
    </row>
    <row r="5579" spans="15:20" x14ac:dyDescent="0.3">
      <c r="O5579" s="33" t="e">
        <f>VLOOKUP($A5013,Master!$A:$B,2,0)&amp;$J5013&amp;$K5013</f>
        <v>#N/A</v>
      </c>
      <c r="P5579" s="33" t="e">
        <f>IF(OR($A5013="KE0",$A5013="KZ0",$A5013="KV0",$A5013="KH0",$A5013="KE",$A5013="KZ",),VLOOKUP($A5013&amp;$F5013,Master!$D:$E,2,0)&amp;$J5013&amp;$K5013,VLOOKUP($A5013,Master!$D:$E,2,0)&amp;Sheet1!$J5013&amp;Sheet1!$K5013)</f>
        <v>#N/A</v>
      </c>
      <c r="Q5579" s="33" t="str">
        <f t="shared" si="158"/>
        <v/>
      </c>
      <c r="R5579" s="33" t="e">
        <f>IF(IF(VLOOKUP($A5013,Master!$G:$J,4,0)="x",Sheet1!$A5013,"")="","",IF(VLOOKUP($A5013,Master!$G:$J,4,0)="x",Sheet1!$A5013,"")&amp;$J5013&amp;$K5013)</f>
        <v>#N/A</v>
      </c>
      <c r="S5579" s="33" t="e">
        <f>IF(VLOOKUP($A5013,Master!$L:$M,2,0)=0,"",VLOOKUP($A5013,Master!$L:$M,2,0)&amp;$J5013&amp;$L5013)</f>
        <v>#N/A</v>
      </c>
      <c r="T5579" s="33" t="str">
        <f t="shared" si="159"/>
        <v/>
      </c>
    </row>
    <row r="5580" spans="15:20" x14ac:dyDescent="0.3">
      <c r="O5580" s="33" t="e">
        <f>VLOOKUP($A5014,Master!$A:$B,2,0)&amp;$J5014&amp;$K5014</f>
        <v>#N/A</v>
      </c>
      <c r="P5580" s="33" t="e">
        <f>IF(OR($A5014="KE0",$A5014="KZ0",$A5014="KV0",$A5014="KH0",$A5014="KE",$A5014="KZ",),VLOOKUP($A5014&amp;$F5014,Master!$D:$E,2,0)&amp;$J5014&amp;$K5014,VLOOKUP($A5014,Master!$D:$E,2,0)&amp;Sheet1!$J5014&amp;Sheet1!$K5014)</f>
        <v>#N/A</v>
      </c>
      <c r="Q5580" s="33" t="str">
        <f t="shared" si="158"/>
        <v/>
      </c>
      <c r="R5580" s="33" t="e">
        <f>IF(IF(VLOOKUP($A5014,Master!$G:$J,4,0)="x",Sheet1!$A5014,"")="","",IF(VLOOKUP($A5014,Master!$G:$J,4,0)="x",Sheet1!$A5014,"")&amp;$J5014&amp;$K5014)</f>
        <v>#N/A</v>
      </c>
      <c r="S5580" s="33" t="e">
        <f>IF(VLOOKUP($A5014,Master!$L:$M,2,0)=0,"",VLOOKUP($A5014,Master!$L:$M,2,0)&amp;$J5014&amp;$L5014)</f>
        <v>#N/A</v>
      </c>
      <c r="T5580" s="33" t="str">
        <f t="shared" si="159"/>
        <v/>
      </c>
    </row>
    <row r="5581" spans="15:20" x14ac:dyDescent="0.3">
      <c r="O5581" s="33" t="e">
        <f>VLOOKUP($A5015,Master!$A:$B,2,0)&amp;$J5015&amp;$K5015</f>
        <v>#N/A</v>
      </c>
      <c r="P5581" s="33" t="e">
        <f>IF(OR($A5015="KE0",$A5015="KZ0",$A5015="KV0",$A5015="KH0",$A5015="KE",$A5015="KZ",),VLOOKUP($A5015&amp;$F5015,Master!$D:$E,2,0)&amp;$J5015&amp;$K5015,VLOOKUP($A5015,Master!$D:$E,2,0)&amp;Sheet1!$J5015&amp;Sheet1!$K5015)</f>
        <v>#N/A</v>
      </c>
      <c r="Q5581" s="33" t="str">
        <f t="shared" si="158"/>
        <v/>
      </c>
      <c r="R5581" s="33" t="e">
        <f>IF(IF(VLOOKUP($A5015,Master!$G:$J,4,0)="x",Sheet1!$A5015,"")="","",IF(VLOOKUP($A5015,Master!$G:$J,4,0)="x",Sheet1!$A5015,"")&amp;$J5015&amp;$K5015)</f>
        <v>#N/A</v>
      </c>
      <c r="S5581" s="33" t="e">
        <f>IF(VLOOKUP($A5015,Master!$L:$M,2,0)=0,"",VLOOKUP($A5015,Master!$L:$M,2,0)&amp;$J5015&amp;$L5015)</f>
        <v>#N/A</v>
      </c>
      <c r="T5581" s="33" t="str">
        <f t="shared" si="159"/>
        <v/>
      </c>
    </row>
    <row r="5582" spans="15:20" x14ac:dyDescent="0.3">
      <c r="O5582" s="33" t="e">
        <f>VLOOKUP($A5016,Master!$A:$B,2,0)&amp;$J5016&amp;$K5016</f>
        <v>#N/A</v>
      </c>
      <c r="P5582" s="33" t="e">
        <f>IF(OR($A5016="KE0",$A5016="KZ0",$A5016="KV0",$A5016="KH0",$A5016="KE",$A5016="KZ",),VLOOKUP($A5016&amp;$F5016,Master!$D:$E,2,0)&amp;$J5016&amp;$K5016,VLOOKUP($A5016,Master!$D:$E,2,0)&amp;Sheet1!$J5016&amp;Sheet1!$K5016)</f>
        <v>#N/A</v>
      </c>
      <c r="Q5582" s="33" t="str">
        <f t="shared" si="158"/>
        <v/>
      </c>
      <c r="R5582" s="33" t="e">
        <f>IF(IF(VLOOKUP($A5016,Master!$G:$J,4,0)="x",Sheet1!$A5016,"")="","",IF(VLOOKUP($A5016,Master!$G:$J,4,0)="x",Sheet1!$A5016,"")&amp;$J5016&amp;$K5016)</f>
        <v>#N/A</v>
      </c>
      <c r="S5582" s="33" t="e">
        <f>IF(VLOOKUP($A5016,Master!$L:$M,2,0)=0,"",VLOOKUP($A5016,Master!$L:$M,2,0)&amp;$J5016&amp;$L5016)</f>
        <v>#N/A</v>
      </c>
      <c r="T5582" s="33" t="str">
        <f t="shared" si="159"/>
        <v/>
      </c>
    </row>
    <row r="5583" spans="15:20" x14ac:dyDescent="0.3">
      <c r="O5583" s="33" t="e">
        <f>VLOOKUP($A5017,Master!$A:$B,2,0)&amp;$J5017&amp;$K5017</f>
        <v>#N/A</v>
      </c>
      <c r="P5583" s="33" t="e">
        <f>IF(OR($A5017="KE0",$A5017="KZ0",$A5017="KV0",$A5017="KH0",$A5017="KE",$A5017="KZ",),VLOOKUP($A5017&amp;$F5017,Master!$D:$E,2,0)&amp;$J5017&amp;$K5017,VLOOKUP($A5017,Master!$D:$E,2,0)&amp;Sheet1!$J5017&amp;Sheet1!$K5017)</f>
        <v>#N/A</v>
      </c>
      <c r="Q5583" s="33" t="str">
        <f t="shared" si="158"/>
        <v/>
      </c>
      <c r="R5583" s="33" t="e">
        <f>IF(IF(VLOOKUP($A5017,Master!$G:$J,4,0)="x",Sheet1!$A5017,"")="","",IF(VLOOKUP($A5017,Master!$G:$J,4,0)="x",Sheet1!$A5017,"")&amp;$J5017&amp;$K5017)</f>
        <v>#N/A</v>
      </c>
      <c r="S5583" s="33" t="e">
        <f>IF(VLOOKUP($A5017,Master!$L:$M,2,0)=0,"",VLOOKUP($A5017,Master!$L:$M,2,0)&amp;$J5017&amp;$L5017)</f>
        <v>#N/A</v>
      </c>
      <c r="T5583" s="33" t="str">
        <f t="shared" si="159"/>
        <v/>
      </c>
    </row>
    <row r="5584" spans="15:20" x14ac:dyDescent="0.3">
      <c r="O5584" s="33" t="e">
        <f>VLOOKUP($A5018,Master!$A:$B,2,0)&amp;$J5018&amp;$K5018</f>
        <v>#N/A</v>
      </c>
      <c r="P5584" s="33" t="e">
        <f>IF(OR($A5018="KE0",$A5018="KZ0",$A5018="KV0",$A5018="KH0",$A5018="KE",$A5018="KZ",),VLOOKUP($A5018&amp;$F5018,Master!$D:$E,2,0)&amp;$J5018&amp;$K5018,VLOOKUP($A5018,Master!$D:$E,2,0)&amp;Sheet1!$J5018&amp;Sheet1!$K5018)</f>
        <v>#N/A</v>
      </c>
      <c r="Q5584" s="33" t="str">
        <f t="shared" si="158"/>
        <v/>
      </c>
      <c r="R5584" s="33" t="e">
        <f>IF(IF(VLOOKUP($A5018,Master!$G:$J,4,0)="x",Sheet1!$A5018,"")="","",IF(VLOOKUP($A5018,Master!$G:$J,4,0)="x",Sheet1!$A5018,"")&amp;$J5018&amp;$K5018)</f>
        <v>#N/A</v>
      </c>
      <c r="S5584" s="33" t="e">
        <f>IF(VLOOKUP($A5018,Master!$L:$M,2,0)=0,"",VLOOKUP($A5018,Master!$L:$M,2,0)&amp;$J5018&amp;$L5018)</f>
        <v>#N/A</v>
      </c>
      <c r="T5584" s="33" t="str">
        <f t="shared" si="159"/>
        <v/>
      </c>
    </row>
    <row r="5585" spans="15:20" x14ac:dyDescent="0.3">
      <c r="O5585" s="33" t="e">
        <f>VLOOKUP($A5019,Master!$A:$B,2,0)&amp;$J5019&amp;$K5019</f>
        <v>#N/A</v>
      </c>
      <c r="P5585" s="33" t="e">
        <f>IF(OR($A5019="KE0",$A5019="KZ0",$A5019="KV0",$A5019="KH0",$A5019="KE",$A5019="KZ",),VLOOKUP($A5019&amp;$F5019,Master!$D:$E,2,0)&amp;$J5019&amp;$K5019,VLOOKUP($A5019,Master!$D:$E,2,0)&amp;Sheet1!$J5019&amp;Sheet1!$K5019)</f>
        <v>#N/A</v>
      </c>
      <c r="Q5585" s="33" t="str">
        <f t="shared" si="158"/>
        <v/>
      </c>
      <c r="R5585" s="33" t="e">
        <f>IF(IF(VLOOKUP($A5019,Master!$G:$J,4,0)="x",Sheet1!$A5019,"")="","",IF(VLOOKUP($A5019,Master!$G:$J,4,0)="x",Sheet1!$A5019,"")&amp;$J5019&amp;$K5019)</f>
        <v>#N/A</v>
      </c>
      <c r="S5585" s="33" t="e">
        <f>IF(VLOOKUP($A5019,Master!$L:$M,2,0)=0,"",VLOOKUP($A5019,Master!$L:$M,2,0)&amp;$J5019&amp;$L5019)</f>
        <v>#N/A</v>
      </c>
      <c r="T5585" s="33" t="str">
        <f t="shared" si="159"/>
        <v/>
      </c>
    </row>
    <row r="5586" spans="15:20" x14ac:dyDescent="0.3">
      <c r="O5586" s="33" t="e">
        <f>VLOOKUP($A5020,Master!$A:$B,2,0)&amp;$J5020&amp;$K5020</f>
        <v>#N/A</v>
      </c>
      <c r="P5586" s="33" t="e">
        <f>IF(OR($A5020="KE0",$A5020="KZ0",$A5020="KV0",$A5020="KH0",$A5020="KE",$A5020="KZ",),VLOOKUP($A5020&amp;$F5020,Master!$D:$E,2,0)&amp;$J5020&amp;$K5020,VLOOKUP($A5020,Master!$D:$E,2,0)&amp;Sheet1!$J5020&amp;Sheet1!$K5020)</f>
        <v>#N/A</v>
      </c>
      <c r="Q5586" s="33" t="str">
        <f t="shared" si="158"/>
        <v/>
      </c>
      <c r="R5586" s="33" t="e">
        <f>IF(IF(VLOOKUP($A5020,Master!$G:$J,4,0)="x",Sheet1!$A5020,"")="","",IF(VLOOKUP($A5020,Master!$G:$J,4,0)="x",Sheet1!$A5020,"")&amp;$J5020&amp;$K5020)</f>
        <v>#N/A</v>
      </c>
      <c r="S5586" s="33" t="e">
        <f>IF(VLOOKUP($A5020,Master!$L:$M,2,0)=0,"",VLOOKUP($A5020,Master!$L:$M,2,0)&amp;$J5020&amp;$L5020)</f>
        <v>#N/A</v>
      </c>
      <c r="T5586" s="33" t="str">
        <f t="shared" si="159"/>
        <v/>
      </c>
    </row>
    <row r="5587" spans="15:20" x14ac:dyDescent="0.3">
      <c r="O5587" s="33" t="e">
        <f>VLOOKUP($A5021,Master!$A:$B,2,0)&amp;$J5021&amp;$K5021</f>
        <v>#N/A</v>
      </c>
      <c r="P5587" s="33" t="e">
        <f>IF(OR($A5021="KE0",$A5021="KZ0",$A5021="KV0",$A5021="KH0",$A5021="KE",$A5021="KZ",),VLOOKUP($A5021&amp;$F5021,Master!$D:$E,2,0)&amp;$J5021&amp;$K5021,VLOOKUP($A5021,Master!$D:$E,2,0)&amp;Sheet1!$J5021&amp;Sheet1!$K5021)</f>
        <v>#N/A</v>
      </c>
      <c r="Q5587" s="33" t="str">
        <f t="shared" si="158"/>
        <v/>
      </c>
      <c r="R5587" s="33" t="e">
        <f>IF(IF(VLOOKUP($A5021,Master!$G:$J,4,0)="x",Sheet1!$A5021,"")="","",IF(VLOOKUP($A5021,Master!$G:$J,4,0)="x",Sheet1!$A5021,"")&amp;$J5021&amp;$K5021)</f>
        <v>#N/A</v>
      </c>
      <c r="S5587" s="33" t="e">
        <f>IF(VLOOKUP($A5021,Master!$L:$M,2,0)=0,"",VLOOKUP($A5021,Master!$L:$M,2,0)&amp;$J5021&amp;$L5021)</f>
        <v>#N/A</v>
      </c>
      <c r="T5587" s="33" t="str">
        <f t="shared" si="159"/>
        <v/>
      </c>
    </row>
    <row r="5588" spans="15:20" x14ac:dyDescent="0.3">
      <c r="O5588" s="33" t="e">
        <f>VLOOKUP($A5022,Master!$A:$B,2,0)&amp;$J5022&amp;$K5022</f>
        <v>#N/A</v>
      </c>
      <c r="P5588" s="33" t="e">
        <f>IF(OR($A5022="KE0",$A5022="KZ0",$A5022="KV0",$A5022="KH0",$A5022="KE",$A5022="KZ",),VLOOKUP($A5022&amp;$F5022,Master!$D:$E,2,0)&amp;$J5022&amp;$K5022,VLOOKUP($A5022,Master!$D:$E,2,0)&amp;Sheet1!$J5022&amp;Sheet1!$K5022)</f>
        <v>#N/A</v>
      </c>
      <c r="Q5588" s="33" t="str">
        <f t="shared" si="158"/>
        <v/>
      </c>
      <c r="R5588" s="33" t="e">
        <f>IF(IF(VLOOKUP($A5022,Master!$G:$J,4,0)="x",Sheet1!$A5022,"")="","",IF(VLOOKUP($A5022,Master!$G:$J,4,0)="x",Sheet1!$A5022,"")&amp;$J5022&amp;$K5022)</f>
        <v>#N/A</v>
      </c>
      <c r="S5588" s="33" t="e">
        <f>IF(VLOOKUP($A5022,Master!$L:$M,2,0)=0,"",VLOOKUP($A5022,Master!$L:$M,2,0)&amp;$J5022&amp;$L5022)</f>
        <v>#N/A</v>
      </c>
      <c r="T5588" s="33" t="str">
        <f t="shared" si="159"/>
        <v/>
      </c>
    </row>
    <row r="5589" spans="15:20" x14ac:dyDescent="0.3">
      <c r="O5589" s="33" t="e">
        <f>VLOOKUP($A5023,Master!$A:$B,2,0)&amp;$J5023&amp;$K5023</f>
        <v>#N/A</v>
      </c>
      <c r="P5589" s="33" t="e">
        <f>IF(OR($A5023="KE0",$A5023="KZ0",$A5023="KV0",$A5023="KH0",$A5023="KE",$A5023="KZ",),VLOOKUP($A5023&amp;$F5023,Master!$D:$E,2,0)&amp;$J5023&amp;$K5023,VLOOKUP($A5023,Master!$D:$E,2,0)&amp;Sheet1!$J5023&amp;Sheet1!$K5023)</f>
        <v>#N/A</v>
      </c>
      <c r="Q5589" s="33" t="str">
        <f t="shared" si="158"/>
        <v/>
      </c>
      <c r="R5589" s="33" t="e">
        <f>IF(IF(VLOOKUP($A5023,Master!$G:$J,4,0)="x",Sheet1!$A5023,"")="","",IF(VLOOKUP($A5023,Master!$G:$J,4,0)="x",Sheet1!$A5023,"")&amp;$J5023&amp;$K5023)</f>
        <v>#N/A</v>
      </c>
      <c r="S5589" s="33" t="e">
        <f>IF(VLOOKUP($A5023,Master!$L:$M,2,0)=0,"",VLOOKUP($A5023,Master!$L:$M,2,0)&amp;$J5023&amp;$L5023)</f>
        <v>#N/A</v>
      </c>
      <c r="T5589" s="33" t="str">
        <f t="shared" si="159"/>
        <v/>
      </c>
    </row>
    <row r="5590" spans="15:20" x14ac:dyDescent="0.3">
      <c r="O5590" s="33" t="e">
        <f>VLOOKUP($A5024,Master!$A:$B,2,0)&amp;$J5024&amp;$K5024</f>
        <v>#N/A</v>
      </c>
      <c r="P5590" s="33" t="e">
        <f>IF(OR($A5024="KE0",$A5024="KZ0",$A5024="KV0",$A5024="KH0",$A5024="KE",$A5024="KZ",),VLOOKUP($A5024&amp;$F5024,Master!$D:$E,2,0)&amp;$J5024&amp;$K5024,VLOOKUP($A5024,Master!$D:$E,2,0)&amp;Sheet1!$J5024&amp;Sheet1!$K5024)</f>
        <v>#N/A</v>
      </c>
      <c r="Q5590" s="33" t="str">
        <f t="shared" si="158"/>
        <v/>
      </c>
      <c r="R5590" s="33" t="e">
        <f>IF(IF(VLOOKUP($A5024,Master!$G:$J,4,0)="x",Sheet1!$A5024,"")="","",IF(VLOOKUP($A5024,Master!$G:$J,4,0)="x",Sheet1!$A5024,"")&amp;$J5024&amp;$K5024)</f>
        <v>#N/A</v>
      </c>
      <c r="S5590" s="33" t="e">
        <f>IF(VLOOKUP($A5024,Master!$L:$M,2,0)=0,"",VLOOKUP($A5024,Master!$L:$M,2,0)&amp;$J5024&amp;$L5024)</f>
        <v>#N/A</v>
      </c>
      <c r="T5590" s="33" t="str">
        <f t="shared" si="159"/>
        <v/>
      </c>
    </row>
    <row r="5591" spans="15:20" x14ac:dyDescent="0.3">
      <c r="O5591" s="33" t="e">
        <f>VLOOKUP($A5025,Master!$A:$B,2,0)&amp;$J5025&amp;$K5025</f>
        <v>#N/A</v>
      </c>
      <c r="P5591" s="33" t="e">
        <f>IF(OR($A5025="KE0",$A5025="KZ0",$A5025="KV0",$A5025="KH0",$A5025="KE",$A5025="KZ",),VLOOKUP($A5025&amp;$F5025,Master!$D:$E,2,0)&amp;$J5025&amp;$K5025,VLOOKUP($A5025,Master!$D:$E,2,0)&amp;Sheet1!$J5025&amp;Sheet1!$K5025)</f>
        <v>#N/A</v>
      </c>
      <c r="Q5591" s="33" t="str">
        <f t="shared" si="158"/>
        <v/>
      </c>
      <c r="R5591" s="33" t="e">
        <f>IF(IF(VLOOKUP($A5025,Master!$G:$J,4,0)="x",Sheet1!$A5025,"")="","",IF(VLOOKUP($A5025,Master!$G:$J,4,0)="x",Sheet1!$A5025,"")&amp;$J5025&amp;$K5025)</f>
        <v>#N/A</v>
      </c>
      <c r="S5591" s="33" t="e">
        <f>IF(VLOOKUP($A5025,Master!$L:$M,2,0)=0,"",VLOOKUP($A5025,Master!$L:$M,2,0)&amp;$J5025&amp;$L5025)</f>
        <v>#N/A</v>
      </c>
      <c r="T5591" s="33" t="str">
        <f t="shared" si="159"/>
        <v/>
      </c>
    </row>
    <row r="5592" spans="15:20" x14ac:dyDescent="0.3">
      <c r="O5592" s="33" t="e">
        <f>VLOOKUP($A5026,Master!$A:$B,2,0)&amp;$J5026&amp;$K5026</f>
        <v>#N/A</v>
      </c>
      <c r="P5592" s="33" t="e">
        <f>IF(OR($A5026="KE0",$A5026="KZ0",$A5026="KV0",$A5026="KH0",$A5026="KE",$A5026="KZ",),VLOOKUP($A5026&amp;$F5026,Master!$D:$E,2,0)&amp;$J5026&amp;$K5026,VLOOKUP($A5026,Master!$D:$E,2,0)&amp;Sheet1!$J5026&amp;Sheet1!$K5026)</f>
        <v>#N/A</v>
      </c>
      <c r="Q5592" s="33" t="str">
        <f t="shared" si="158"/>
        <v/>
      </c>
      <c r="R5592" s="33" t="e">
        <f>IF(IF(VLOOKUP($A5026,Master!$G:$J,4,0)="x",Sheet1!$A5026,"")="","",IF(VLOOKUP($A5026,Master!$G:$J,4,0)="x",Sheet1!$A5026,"")&amp;$J5026&amp;$K5026)</f>
        <v>#N/A</v>
      </c>
      <c r="S5592" s="33" t="e">
        <f>IF(VLOOKUP($A5026,Master!$L:$M,2,0)=0,"",VLOOKUP($A5026,Master!$L:$M,2,0)&amp;$J5026&amp;$L5026)</f>
        <v>#N/A</v>
      </c>
      <c r="T5592" s="33" t="str">
        <f t="shared" si="159"/>
        <v/>
      </c>
    </row>
    <row r="5593" spans="15:20" x14ac:dyDescent="0.3">
      <c r="O5593" s="33" t="e">
        <f>VLOOKUP($A5027,Master!$A:$B,2,0)&amp;$J5027&amp;$K5027</f>
        <v>#N/A</v>
      </c>
      <c r="P5593" s="33" t="e">
        <f>IF(OR($A5027="KE0",$A5027="KZ0",$A5027="KV0",$A5027="KH0",$A5027="KE",$A5027="KZ",),VLOOKUP($A5027&amp;$F5027,Master!$D:$E,2,0)&amp;$J5027&amp;$K5027,VLOOKUP($A5027,Master!$D:$E,2,0)&amp;Sheet1!$J5027&amp;Sheet1!$K5027)</f>
        <v>#N/A</v>
      </c>
      <c r="Q5593" s="33" t="str">
        <f t="shared" si="158"/>
        <v/>
      </c>
      <c r="R5593" s="33" t="e">
        <f>IF(IF(VLOOKUP($A5027,Master!$G:$J,4,0)="x",Sheet1!$A5027,"")="","",IF(VLOOKUP($A5027,Master!$G:$J,4,0)="x",Sheet1!$A5027,"")&amp;$J5027&amp;$K5027)</f>
        <v>#N/A</v>
      </c>
      <c r="S5593" s="33" t="e">
        <f>IF(VLOOKUP($A5027,Master!$L:$M,2,0)=0,"",VLOOKUP($A5027,Master!$L:$M,2,0)&amp;$J5027&amp;$L5027)</f>
        <v>#N/A</v>
      </c>
      <c r="T5593" s="33" t="str">
        <f t="shared" si="159"/>
        <v/>
      </c>
    </row>
    <row r="5594" spans="15:20" x14ac:dyDescent="0.3">
      <c r="O5594" s="33" t="e">
        <f>VLOOKUP($A5028,Master!$A:$B,2,0)&amp;$J5028&amp;$K5028</f>
        <v>#N/A</v>
      </c>
      <c r="P5594" s="33" t="e">
        <f>IF(OR($A5028="KE0",$A5028="KZ0",$A5028="KV0",$A5028="KH0",$A5028="KE",$A5028="KZ",),VLOOKUP($A5028&amp;$F5028,Master!$D:$E,2,0)&amp;$J5028&amp;$K5028,VLOOKUP($A5028,Master!$D:$E,2,0)&amp;Sheet1!$J5028&amp;Sheet1!$K5028)</f>
        <v>#N/A</v>
      </c>
      <c r="Q5594" s="33" t="str">
        <f t="shared" si="158"/>
        <v/>
      </c>
      <c r="R5594" s="33" t="e">
        <f>IF(IF(VLOOKUP($A5028,Master!$G:$J,4,0)="x",Sheet1!$A5028,"")="","",IF(VLOOKUP($A5028,Master!$G:$J,4,0)="x",Sheet1!$A5028,"")&amp;$J5028&amp;$K5028)</f>
        <v>#N/A</v>
      </c>
      <c r="S5594" s="33" t="e">
        <f>IF(VLOOKUP($A5028,Master!$L:$M,2,0)=0,"",VLOOKUP($A5028,Master!$L:$M,2,0)&amp;$J5028&amp;$L5028)</f>
        <v>#N/A</v>
      </c>
      <c r="T5594" s="33" t="str">
        <f t="shared" si="159"/>
        <v/>
      </c>
    </row>
    <row r="5595" spans="15:20" x14ac:dyDescent="0.3">
      <c r="O5595" s="33" t="e">
        <f>VLOOKUP($A5029,Master!$A:$B,2,0)&amp;$J5029&amp;$K5029</f>
        <v>#N/A</v>
      </c>
      <c r="P5595" s="33" t="e">
        <f>IF(OR($A5029="KE0",$A5029="KZ0",$A5029="KV0",$A5029="KH0",$A5029="KE",$A5029="KZ",),VLOOKUP($A5029&amp;$F5029,Master!$D:$E,2,0)&amp;$J5029&amp;$K5029,VLOOKUP($A5029,Master!$D:$E,2,0)&amp;Sheet1!$J5029&amp;Sheet1!$K5029)</f>
        <v>#N/A</v>
      </c>
      <c r="Q5595" s="33" t="str">
        <f t="shared" si="158"/>
        <v/>
      </c>
      <c r="R5595" s="33" t="e">
        <f>IF(IF(VLOOKUP($A5029,Master!$G:$J,4,0)="x",Sheet1!$A5029,"")="","",IF(VLOOKUP($A5029,Master!$G:$J,4,0)="x",Sheet1!$A5029,"")&amp;$J5029&amp;$K5029)</f>
        <v>#N/A</v>
      </c>
      <c r="S5595" s="33" t="e">
        <f>IF(VLOOKUP($A5029,Master!$L:$M,2,0)=0,"",VLOOKUP($A5029,Master!$L:$M,2,0)&amp;$J5029&amp;$L5029)</f>
        <v>#N/A</v>
      </c>
      <c r="T5595" s="33" t="str">
        <f t="shared" si="159"/>
        <v/>
      </c>
    </row>
    <row r="5596" spans="15:20" x14ac:dyDescent="0.3">
      <c r="O5596" s="33" t="e">
        <f>VLOOKUP($A5030,Master!$A:$B,2,0)&amp;$J5030&amp;$K5030</f>
        <v>#N/A</v>
      </c>
      <c r="P5596" s="33" t="e">
        <f>IF(OR($A5030="KE0",$A5030="KZ0",$A5030="KV0",$A5030="KH0",$A5030="KE",$A5030="KZ",),VLOOKUP($A5030&amp;$F5030,Master!$D:$E,2,0)&amp;$J5030&amp;$K5030,VLOOKUP($A5030,Master!$D:$E,2,0)&amp;Sheet1!$J5030&amp;Sheet1!$K5030)</f>
        <v>#N/A</v>
      </c>
      <c r="Q5596" s="33" t="str">
        <f t="shared" si="158"/>
        <v/>
      </c>
      <c r="R5596" s="33" t="e">
        <f>IF(IF(VLOOKUP($A5030,Master!$G:$J,4,0)="x",Sheet1!$A5030,"")="","",IF(VLOOKUP($A5030,Master!$G:$J,4,0)="x",Sheet1!$A5030,"")&amp;$J5030&amp;$K5030)</f>
        <v>#N/A</v>
      </c>
      <c r="S5596" s="33" t="e">
        <f>IF(VLOOKUP($A5030,Master!$L:$M,2,0)=0,"",VLOOKUP($A5030,Master!$L:$M,2,0)&amp;$J5030&amp;$L5030)</f>
        <v>#N/A</v>
      </c>
      <c r="T5596" s="33" t="str">
        <f t="shared" si="159"/>
        <v/>
      </c>
    </row>
    <row r="5597" spans="15:20" x14ac:dyDescent="0.3">
      <c r="O5597" s="33" t="e">
        <f>VLOOKUP($A5031,Master!$A:$B,2,0)&amp;$J5031&amp;$K5031</f>
        <v>#N/A</v>
      </c>
      <c r="P5597" s="33" t="e">
        <f>IF(OR($A5031="KE0",$A5031="KZ0",$A5031="KV0",$A5031="KH0",$A5031="KE",$A5031="KZ",),VLOOKUP($A5031&amp;$F5031,Master!$D:$E,2,0)&amp;$J5031&amp;$K5031,VLOOKUP($A5031,Master!$D:$E,2,0)&amp;Sheet1!$J5031&amp;Sheet1!$K5031)</f>
        <v>#N/A</v>
      </c>
      <c r="Q5597" s="33" t="str">
        <f t="shared" si="158"/>
        <v/>
      </c>
      <c r="R5597" s="33" t="e">
        <f>IF(IF(VLOOKUP($A5031,Master!$G:$J,4,0)="x",Sheet1!$A5031,"")="","",IF(VLOOKUP($A5031,Master!$G:$J,4,0)="x",Sheet1!$A5031,"")&amp;$J5031&amp;$K5031)</f>
        <v>#N/A</v>
      </c>
      <c r="S5597" s="33" t="e">
        <f>IF(VLOOKUP($A5031,Master!$L:$M,2,0)=0,"",VLOOKUP($A5031,Master!$L:$M,2,0)&amp;$J5031&amp;$L5031)</f>
        <v>#N/A</v>
      </c>
      <c r="T5597" s="33" t="str">
        <f t="shared" si="159"/>
        <v/>
      </c>
    </row>
    <row r="5598" spans="15:20" x14ac:dyDescent="0.3">
      <c r="O5598" s="33" t="e">
        <f>VLOOKUP($A5032,Master!$A:$B,2,0)&amp;$J5032&amp;$K5032</f>
        <v>#N/A</v>
      </c>
      <c r="P5598" s="33" t="e">
        <f>IF(OR($A5032="KE0",$A5032="KZ0",$A5032="KV0",$A5032="KH0",$A5032="KE",$A5032="KZ",),VLOOKUP($A5032&amp;$F5032,Master!$D:$E,2,0)&amp;$J5032&amp;$K5032,VLOOKUP($A5032,Master!$D:$E,2,0)&amp;Sheet1!$J5032&amp;Sheet1!$K5032)</f>
        <v>#N/A</v>
      </c>
      <c r="Q5598" s="33" t="str">
        <f t="shared" si="158"/>
        <v/>
      </c>
      <c r="R5598" s="33" t="e">
        <f>IF(IF(VLOOKUP($A5032,Master!$G:$J,4,0)="x",Sheet1!$A5032,"")="","",IF(VLOOKUP($A5032,Master!$G:$J,4,0)="x",Sheet1!$A5032,"")&amp;$J5032&amp;$K5032)</f>
        <v>#N/A</v>
      </c>
      <c r="S5598" s="33" t="e">
        <f>IF(VLOOKUP($A5032,Master!$L:$M,2,0)=0,"",VLOOKUP($A5032,Master!$L:$M,2,0)&amp;$J5032&amp;$L5032)</f>
        <v>#N/A</v>
      </c>
      <c r="T5598" s="33" t="str">
        <f t="shared" si="159"/>
        <v/>
      </c>
    </row>
    <row r="5599" spans="15:20" x14ac:dyDescent="0.3">
      <c r="O5599" s="33" t="e">
        <f>VLOOKUP($A5033,Master!$A:$B,2,0)&amp;$J5033&amp;$K5033</f>
        <v>#N/A</v>
      </c>
      <c r="P5599" s="33" t="e">
        <f>IF(OR($A5033="KE0",$A5033="KZ0",$A5033="KV0",$A5033="KH0",$A5033="KE",$A5033="KZ",),VLOOKUP($A5033&amp;$F5033,Master!$D:$E,2,0)&amp;$J5033&amp;$K5033,VLOOKUP($A5033,Master!$D:$E,2,0)&amp;Sheet1!$J5033&amp;Sheet1!$K5033)</f>
        <v>#N/A</v>
      </c>
      <c r="Q5599" s="33" t="str">
        <f t="shared" si="158"/>
        <v/>
      </c>
      <c r="R5599" s="33" t="e">
        <f>IF(IF(VLOOKUP($A5033,Master!$G:$J,4,0)="x",Sheet1!$A5033,"")="","",IF(VLOOKUP($A5033,Master!$G:$J,4,0)="x",Sheet1!$A5033,"")&amp;$J5033&amp;$K5033)</f>
        <v>#N/A</v>
      </c>
      <c r="S5599" s="33" t="e">
        <f>IF(VLOOKUP($A5033,Master!$L:$M,2,0)=0,"",VLOOKUP($A5033,Master!$L:$M,2,0)&amp;$J5033&amp;$L5033)</f>
        <v>#N/A</v>
      </c>
      <c r="T5599" s="33" t="str">
        <f t="shared" si="159"/>
        <v/>
      </c>
    </row>
    <row r="5600" spans="15:20" x14ac:dyDescent="0.3">
      <c r="O5600" s="33" t="e">
        <f>VLOOKUP($A5034,Master!$A:$B,2,0)&amp;$J5034&amp;$K5034</f>
        <v>#N/A</v>
      </c>
      <c r="P5600" s="33" t="e">
        <f>IF(OR($A5034="KE0",$A5034="KZ0",$A5034="KV0",$A5034="KH0",$A5034="KE",$A5034="KZ",),VLOOKUP($A5034&amp;$F5034,Master!$D:$E,2,0)&amp;$J5034&amp;$K5034,VLOOKUP($A5034,Master!$D:$E,2,0)&amp;Sheet1!$J5034&amp;Sheet1!$K5034)</f>
        <v>#N/A</v>
      </c>
      <c r="Q5600" s="33" t="str">
        <f t="shared" si="158"/>
        <v/>
      </c>
      <c r="R5600" s="33" t="e">
        <f>IF(IF(VLOOKUP($A5034,Master!$G:$J,4,0)="x",Sheet1!$A5034,"")="","",IF(VLOOKUP($A5034,Master!$G:$J,4,0)="x",Sheet1!$A5034,"")&amp;$J5034&amp;$K5034)</f>
        <v>#N/A</v>
      </c>
      <c r="S5600" s="33" t="e">
        <f>IF(VLOOKUP($A5034,Master!$L:$M,2,0)=0,"",VLOOKUP($A5034,Master!$L:$M,2,0)&amp;$J5034&amp;$L5034)</f>
        <v>#N/A</v>
      </c>
      <c r="T5600" s="33" t="str">
        <f t="shared" si="159"/>
        <v/>
      </c>
    </row>
    <row r="5601" spans="15:20" x14ac:dyDescent="0.3">
      <c r="O5601" s="33" t="e">
        <f>VLOOKUP($A5035,Master!$A:$B,2,0)&amp;$J5035&amp;$K5035</f>
        <v>#N/A</v>
      </c>
      <c r="P5601" s="33" t="e">
        <f>IF(OR($A5035="KE0",$A5035="KZ0",$A5035="KV0",$A5035="KH0",$A5035="KE",$A5035="KZ",),VLOOKUP($A5035&amp;$F5035,Master!$D:$E,2,0)&amp;$J5035&amp;$K5035,VLOOKUP($A5035,Master!$D:$E,2,0)&amp;Sheet1!$J5035&amp;Sheet1!$K5035)</f>
        <v>#N/A</v>
      </c>
      <c r="Q5601" s="33" t="str">
        <f t="shared" si="158"/>
        <v/>
      </c>
      <c r="R5601" s="33" t="e">
        <f>IF(IF(VLOOKUP($A5035,Master!$G:$J,4,0)="x",Sheet1!$A5035,"")="","",IF(VLOOKUP($A5035,Master!$G:$J,4,0)="x",Sheet1!$A5035,"")&amp;$J5035&amp;$K5035)</f>
        <v>#N/A</v>
      </c>
      <c r="S5601" s="33" t="e">
        <f>IF(VLOOKUP($A5035,Master!$L:$M,2,0)=0,"",VLOOKUP($A5035,Master!$L:$M,2,0)&amp;$J5035&amp;$L5035)</f>
        <v>#N/A</v>
      </c>
      <c r="T5601" s="33" t="str">
        <f t="shared" si="159"/>
        <v/>
      </c>
    </row>
    <row r="5602" spans="15:20" x14ac:dyDescent="0.3">
      <c r="O5602" s="33" t="e">
        <f>VLOOKUP($A5036,Master!$A:$B,2,0)&amp;$J5036&amp;$K5036</f>
        <v>#N/A</v>
      </c>
      <c r="P5602" s="33" t="e">
        <f>IF(OR($A5036="KE0",$A5036="KZ0",$A5036="KV0",$A5036="KH0",$A5036="KE",$A5036="KZ",),VLOOKUP($A5036&amp;$F5036,Master!$D:$E,2,0)&amp;$J5036&amp;$K5036,VLOOKUP($A5036,Master!$D:$E,2,0)&amp;Sheet1!$J5036&amp;Sheet1!$K5036)</f>
        <v>#N/A</v>
      </c>
      <c r="Q5602" s="33" t="str">
        <f t="shared" si="158"/>
        <v/>
      </c>
      <c r="R5602" s="33" t="e">
        <f>IF(IF(VLOOKUP($A5036,Master!$G:$J,4,0)="x",Sheet1!$A5036,"")="","",IF(VLOOKUP($A5036,Master!$G:$J,4,0)="x",Sheet1!$A5036,"")&amp;$J5036&amp;$K5036)</f>
        <v>#N/A</v>
      </c>
      <c r="S5602" s="33" t="e">
        <f>IF(VLOOKUP($A5036,Master!$L:$M,2,0)=0,"",VLOOKUP($A5036,Master!$L:$M,2,0)&amp;$J5036&amp;$L5036)</f>
        <v>#N/A</v>
      </c>
      <c r="T5602" s="33" t="str">
        <f t="shared" si="159"/>
        <v/>
      </c>
    </row>
    <row r="5603" spans="15:20" x14ac:dyDescent="0.3">
      <c r="O5603" s="33" t="e">
        <f>VLOOKUP($A5037,Master!$A:$B,2,0)&amp;$J5037&amp;$K5037</f>
        <v>#N/A</v>
      </c>
      <c r="P5603" s="33" t="e">
        <f>IF(OR($A5037="KE0",$A5037="KZ0",$A5037="KV0",$A5037="KH0",$A5037="KE",$A5037="KZ",),VLOOKUP($A5037&amp;$F5037,Master!$D:$E,2,0)&amp;$J5037&amp;$K5037,VLOOKUP($A5037,Master!$D:$E,2,0)&amp;Sheet1!$J5037&amp;Sheet1!$K5037)</f>
        <v>#N/A</v>
      </c>
      <c r="Q5603" s="33" t="str">
        <f t="shared" si="158"/>
        <v/>
      </c>
      <c r="R5603" s="33" t="e">
        <f>IF(IF(VLOOKUP($A5037,Master!$G:$J,4,0)="x",Sheet1!$A5037,"")="","",IF(VLOOKUP($A5037,Master!$G:$J,4,0)="x",Sheet1!$A5037,"")&amp;$J5037&amp;$K5037)</f>
        <v>#N/A</v>
      </c>
      <c r="S5603" s="33" t="e">
        <f>IF(VLOOKUP($A5037,Master!$L:$M,2,0)=0,"",VLOOKUP($A5037,Master!$L:$M,2,0)&amp;$J5037&amp;$L5037)</f>
        <v>#N/A</v>
      </c>
      <c r="T5603" s="33" t="str">
        <f t="shared" si="159"/>
        <v/>
      </c>
    </row>
    <row r="5604" spans="15:20" x14ac:dyDescent="0.3">
      <c r="O5604" s="33" t="e">
        <f>VLOOKUP($A5038,Master!$A:$B,2,0)&amp;$J5038&amp;$K5038</f>
        <v>#N/A</v>
      </c>
      <c r="P5604" s="33" t="e">
        <f>IF(OR($A5038="KE0",$A5038="KZ0",$A5038="KV0",$A5038="KH0",$A5038="KE",$A5038="KZ",),VLOOKUP($A5038&amp;$F5038,Master!$D:$E,2,0)&amp;$J5038&amp;$K5038,VLOOKUP($A5038,Master!$D:$E,2,0)&amp;Sheet1!$J5038&amp;Sheet1!$K5038)</f>
        <v>#N/A</v>
      </c>
      <c r="Q5604" s="33" t="str">
        <f t="shared" si="158"/>
        <v/>
      </c>
      <c r="R5604" s="33" t="e">
        <f>IF(IF(VLOOKUP($A5038,Master!$G:$J,4,0)="x",Sheet1!$A5038,"")="","",IF(VLOOKUP($A5038,Master!$G:$J,4,0)="x",Sheet1!$A5038,"")&amp;$J5038&amp;$K5038)</f>
        <v>#N/A</v>
      </c>
      <c r="S5604" s="33" t="e">
        <f>IF(VLOOKUP($A5038,Master!$L:$M,2,0)=0,"",VLOOKUP($A5038,Master!$L:$M,2,0)&amp;$J5038&amp;$L5038)</f>
        <v>#N/A</v>
      </c>
      <c r="T5604" s="33" t="str">
        <f t="shared" si="159"/>
        <v/>
      </c>
    </row>
    <row r="5605" spans="15:20" x14ac:dyDescent="0.3">
      <c r="O5605" s="33" t="e">
        <f>VLOOKUP($A5039,Master!$A:$B,2,0)&amp;$J5039&amp;$K5039</f>
        <v>#N/A</v>
      </c>
      <c r="P5605" s="33" t="e">
        <f>IF(OR($A5039="KE0",$A5039="KZ0",$A5039="KV0",$A5039="KH0",$A5039="KE",$A5039="KZ",),VLOOKUP($A5039&amp;$F5039,Master!$D:$E,2,0)&amp;$J5039&amp;$K5039,VLOOKUP($A5039,Master!$D:$E,2,0)&amp;Sheet1!$J5039&amp;Sheet1!$K5039)</f>
        <v>#N/A</v>
      </c>
      <c r="Q5605" s="33" t="str">
        <f t="shared" si="158"/>
        <v/>
      </c>
      <c r="R5605" s="33" t="e">
        <f>IF(IF(VLOOKUP($A5039,Master!$G:$J,4,0)="x",Sheet1!$A5039,"")="","",IF(VLOOKUP($A5039,Master!$G:$J,4,0)="x",Sheet1!$A5039,"")&amp;$J5039&amp;$K5039)</f>
        <v>#N/A</v>
      </c>
      <c r="S5605" s="33" t="e">
        <f>IF(VLOOKUP($A5039,Master!$L:$M,2,0)=0,"",VLOOKUP($A5039,Master!$L:$M,2,0)&amp;$J5039&amp;$L5039)</f>
        <v>#N/A</v>
      </c>
      <c r="T5605" s="33" t="str">
        <f t="shared" si="159"/>
        <v/>
      </c>
    </row>
    <row r="5606" spans="15:20" x14ac:dyDescent="0.3">
      <c r="O5606" s="33" t="e">
        <f>VLOOKUP($A5040,Master!$A:$B,2,0)&amp;$J5040&amp;$K5040</f>
        <v>#N/A</v>
      </c>
      <c r="P5606" s="33" t="e">
        <f>IF(OR($A5040="KE0",$A5040="KZ0",$A5040="KV0",$A5040="KH0",$A5040="KE",$A5040="KZ",),VLOOKUP($A5040&amp;$F5040,Master!$D:$E,2,0)&amp;$J5040&amp;$K5040,VLOOKUP($A5040,Master!$D:$E,2,0)&amp;Sheet1!$J5040&amp;Sheet1!$K5040)</f>
        <v>#N/A</v>
      </c>
      <c r="Q5606" s="33" t="str">
        <f t="shared" si="158"/>
        <v/>
      </c>
      <c r="R5606" s="33" t="e">
        <f>IF(IF(VLOOKUP($A5040,Master!$G:$J,4,0)="x",Sheet1!$A5040,"")="","",IF(VLOOKUP($A5040,Master!$G:$J,4,0)="x",Sheet1!$A5040,"")&amp;$J5040&amp;$K5040)</f>
        <v>#N/A</v>
      </c>
      <c r="S5606" s="33" t="e">
        <f>IF(VLOOKUP($A5040,Master!$L:$M,2,0)=0,"",VLOOKUP($A5040,Master!$L:$M,2,0)&amp;$J5040&amp;$L5040)</f>
        <v>#N/A</v>
      </c>
      <c r="T5606" s="33" t="str">
        <f t="shared" si="159"/>
        <v/>
      </c>
    </row>
    <row r="5607" spans="15:20" x14ac:dyDescent="0.3">
      <c r="O5607" s="33" t="e">
        <f>VLOOKUP($A5041,Master!$A:$B,2,0)&amp;$J5041&amp;$K5041</f>
        <v>#N/A</v>
      </c>
      <c r="P5607" s="33" t="e">
        <f>IF(OR($A5041="KE0",$A5041="KZ0",$A5041="KV0",$A5041="KH0",$A5041="KE",$A5041="KZ",),VLOOKUP($A5041&amp;$F5041,Master!$D:$E,2,0)&amp;$J5041&amp;$K5041,VLOOKUP($A5041,Master!$D:$E,2,0)&amp;Sheet1!$J5041&amp;Sheet1!$K5041)</f>
        <v>#N/A</v>
      </c>
      <c r="Q5607" s="33" t="str">
        <f t="shared" si="158"/>
        <v/>
      </c>
      <c r="R5607" s="33" t="e">
        <f>IF(IF(VLOOKUP($A5041,Master!$G:$J,4,0)="x",Sheet1!$A5041,"")="","",IF(VLOOKUP($A5041,Master!$G:$J,4,0)="x",Sheet1!$A5041,"")&amp;$J5041&amp;$K5041)</f>
        <v>#N/A</v>
      </c>
      <c r="S5607" s="33" t="e">
        <f>IF(VLOOKUP($A5041,Master!$L:$M,2,0)=0,"",VLOOKUP($A5041,Master!$L:$M,2,0)&amp;$J5041&amp;$L5041)</f>
        <v>#N/A</v>
      </c>
      <c r="T5607" s="33" t="str">
        <f t="shared" si="159"/>
        <v/>
      </c>
    </row>
    <row r="5608" spans="15:20" x14ac:dyDescent="0.3">
      <c r="O5608" s="33" t="e">
        <f>VLOOKUP($A5042,Master!$A:$B,2,0)&amp;$J5042&amp;$K5042</f>
        <v>#N/A</v>
      </c>
      <c r="P5608" s="33" t="e">
        <f>IF(OR($A5042="KE0",$A5042="KZ0",$A5042="KV0",$A5042="KH0",$A5042="KE",$A5042="KZ",),VLOOKUP($A5042&amp;$F5042,Master!$D:$E,2,0)&amp;$J5042&amp;$K5042,VLOOKUP($A5042,Master!$D:$E,2,0)&amp;Sheet1!$J5042&amp;Sheet1!$K5042)</f>
        <v>#N/A</v>
      </c>
      <c r="Q5608" s="33" t="str">
        <f t="shared" si="158"/>
        <v/>
      </c>
      <c r="R5608" s="33" t="e">
        <f>IF(IF(VLOOKUP($A5042,Master!$G:$J,4,0)="x",Sheet1!$A5042,"")="","",IF(VLOOKUP($A5042,Master!$G:$J,4,0)="x",Sheet1!$A5042,"")&amp;$J5042&amp;$K5042)</f>
        <v>#N/A</v>
      </c>
      <c r="S5608" s="33" t="e">
        <f>IF(VLOOKUP($A5042,Master!$L:$M,2,0)=0,"",VLOOKUP($A5042,Master!$L:$M,2,0)&amp;$J5042&amp;$L5042)</f>
        <v>#N/A</v>
      </c>
      <c r="T5608" s="33" t="str">
        <f t="shared" si="159"/>
        <v/>
      </c>
    </row>
    <row r="5609" spans="15:20" x14ac:dyDescent="0.3">
      <c r="O5609" s="33" t="e">
        <f>VLOOKUP($A5043,Master!$A:$B,2,0)&amp;$J5043&amp;$K5043</f>
        <v>#N/A</v>
      </c>
      <c r="P5609" s="33" t="e">
        <f>IF(OR($A5043="KE0",$A5043="KZ0",$A5043="KV0",$A5043="KH0",$A5043="KE",$A5043="KZ",),VLOOKUP($A5043&amp;$F5043,Master!$D:$E,2,0)&amp;$J5043&amp;$K5043,VLOOKUP($A5043,Master!$D:$E,2,0)&amp;Sheet1!$J5043&amp;Sheet1!$K5043)</f>
        <v>#N/A</v>
      </c>
      <c r="Q5609" s="33" t="str">
        <f t="shared" si="158"/>
        <v/>
      </c>
      <c r="R5609" s="33" t="e">
        <f>IF(IF(VLOOKUP($A5043,Master!$G:$J,4,0)="x",Sheet1!$A5043,"")="","",IF(VLOOKUP($A5043,Master!$G:$J,4,0)="x",Sheet1!$A5043,"")&amp;$J5043&amp;$K5043)</f>
        <v>#N/A</v>
      </c>
      <c r="S5609" s="33" t="e">
        <f>IF(VLOOKUP($A5043,Master!$L:$M,2,0)=0,"",VLOOKUP($A5043,Master!$L:$M,2,0)&amp;$J5043&amp;$L5043)</f>
        <v>#N/A</v>
      </c>
      <c r="T5609" s="33" t="str">
        <f t="shared" si="159"/>
        <v/>
      </c>
    </row>
    <row r="5610" spans="15:20" x14ac:dyDescent="0.3">
      <c r="O5610" s="33" t="e">
        <f>VLOOKUP($A5044,Master!$A:$B,2,0)&amp;$J5044&amp;$K5044</f>
        <v>#N/A</v>
      </c>
      <c r="P5610" s="33" t="e">
        <f>IF(OR($A5044="KE0",$A5044="KZ0",$A5044="KV0",$A5044="KH0",$A5044="KE",$A5044="KZ",),VLOOKUP($A5044&amp;$F5044,Master!$D:$E,2,0)&amp;$J5044&amp;$K5044,VLOOKUP($A5044,Master!$D:$E,2,0)&amp;Sheet1!$J5044&amp;Sheet1!$K5044)</f>
        <v>#N/A</v>
      </c>
      <c r="Q5610" s="33" t="str">
        <f t="shared" si="158"/>
        <v/>
      </c>
      <c r="R5610" s="33" t="e">
        <f>IF(IF(VLOOKUP($A5044,Master!$G:$J,4,0)="x",Sheet1!$A5044,"")="","",IF(VLOOKUP($A5044,Master!$G:$J,4,0)="x",Sheet1!$A5044,"")&amp;$J5044&amp;$K5044)</f>
        <v>#N/A</v>
      </c>
      <c r="S5610" s="33" t="e">
        <f>IF(VLOOKUP($A5044,Master!$L:$M,2,0)=0,"",VLOOKUP($A5044,Master!$L:$M,2,0)&amp;$J5044&amp;$L5044)</f>
        <v>#N/A</v>
      </c>
      <c r="T5610" s="33" t="str">
        <f t="shared" si="159"/>
        <v/>
      </c>
    </row>
    <row r="5611" spans="15:20" x14ac:dyDescent="0.3">
      <c r="O5611" s="33" t="e">
        <f>VLOOKUP($A5045,Master!$A:$B,2,0)&amp;$J5045&amp;$K5045</f>
        <v>#N/A</v>
      </c>
      <c r="P5611" s="33" t="e">
        <f>IF(OR($A5045="KE0",$A5045="KZ0",$A5045="KV0",$A5045="KH0",$A5045="KE",$A5045="KZ",),VLOOKUP($A5045&amp;$F5045,Master!$D:$E,2,0)&amp;$J5045&amp;$K5045,VLOOKUP($A5045,Master!$D:$E,2,0)&amp;Sheet1!$J5045&amp;Sheet1!$K5045)</f>
        <v>#N/A</v>
      </c>
      <c r="Q5611" s="33" t="str">
        <f t="shared" si="158"/>
        <v/>
      </c>
      <c r="R5611" s="33" t="e">
        <f>IF(IF(VLOOKUP($A5045,Master!$G:$J,4,0)="x",Sheet1!$A5045,"")="","",IF(VLOOKUP($A5045,Master!$G:$J,4,0)="x",Sheet1!$A5045,"")&amp;$J5045&amp;$K5045)</f>
        <v>#N/A</v>
      </c>
      <c r="S5611" s="33" t="e">
        <f>IF(VLOOKUP($A5045,Master!$L:$M,2,0)=0,"",VLOOKUP($A5045,Master!$L:$M,2,0)&amp;$J5045&amp;$L5045)</f>
        <v>#N/A</v>
      </c>
      <c r="T5611" s="33" t="str">
        <f t="shared" si="159"/>
        <v/>
      </c>
    </row>
    <row r="5612" spans="15:20" x14ac:dyDescent="0.3">
      <c r="O5612" s="33" t="e">
        <f>VLOOKUP($A5046,Master!$A:$B,2,0)&amp;$J5046&amp;$K5046</f>
        <v>#N/A</v>
      </c>
      <c r="P5612" s="33" t="e">
        <f>IF(OR($A5046="KE0",$A5046="KZ0",$A5046="KV0",$A5046="KH0",$A5046="KE",$A5046="KZ",),VLOOKUP($A5046&amp;$F5046,Master!$D:$E,2,0)&amp;$J5046&amp;$K5046,VLOOKUP($A5046,Master!$D:$E,2,0)&amp;Sheet1!$J5046&amp;Sheet1!$K5046)</f>
        <v>#N/A</v>
      </c>
      <c r="Q5612" s="33" t="str">
        <f t="shared" si="158"/>
        <v/>
      </c>
      <c r="R5612" s="33" t="e">
        <f>IF(IF(VLOOKUP($A5046,Master!$G:$J,4,0)="x",Sheet1!$A5046,"")="","",IF(VLOOKUP($A5046,Master!$G:$J,4,0)="x",Sheet1!$A5046,"")&amp;$J5046&amp;$K5046)</f>
        <v>#N/A</v>
      </c>
      <c r="S5612" s="33" t="e">
        <f>IF(VLOOKUP($A5046,Master!$L:$M,2,0)=0,"",VLOOKUP($A5046,Master!$L:$M,2,0)&amp;$J5046&amp;$L5046)</f>
        <v>#N/A</v>
      </c>
      <c r="T5612" s="33" t="str">
        <f t="shared" si="159"/>
        <v/>
      </c>
    </row>
    <row r="5613" spans="15:20" x14ac:dyDescent="0.3">
      <c r="O5613" s="33" t="e">
        <f>VLOOKUP($A5047,Master!$A:$B,2,0)&amp;$J5047&amp;$K5047</f>
        <v>#N/A</v>
      </c>
      <c r="P5613" s="33" t="e">
        <f>IF(OR($A5047="KE0",$A5047="KZ0",$A5047="KV0",$A5047="KH0",$A5047="KE",$A5047="KZ",),VLOOKUP($A5047&amp;$F5047,Master!$D:$E,2,0)&amp;$J5047&amp;$K5047,VLOOKUP($A5047,Master!$D:$E,2,0)&amp;Sheet1!$J5047&amp;Sheet1!$K5047)</f>
        <v>#N/A</v>
      </c>
      <c r="Q5613" s="33" t="str">
        <f t="shared" si="158"/>
        <v/>
      </c>
      <c r="R5613" s="33" t="e">
        <f>IF(IF(VLOOKUP($A5047,Master!$G:$J,4,0)="x",Sheet1!$A5047,"")="","",IF(VLOOKUP($A5047,Master!$G:$J,4,0)="x",Sheet1!$A5047,"")&amp;$J5047&amp;$K5047)</f>
        <v>#N/A</v>
      </c>
      <c r="S5613" s="33" t="e">
        <f>IF(VLOOKUP($A5047,Master!$L:$M,2,0)=0,"",VLOOKUP($A5047,Master!$L:$M,2,0)&amp;$J5047&amp;$L5047)</f>
        <v>#N/A</v>
      </c>
      <c r="T5613" s="33" t="str">
        <f t="shared" si="159"/>
        <v/>
      </c>
    </row>
    <row r="5614" spans="15:20" x14ac:dyDescent="0.3">
      <c r="O5614" s="33" t="e">
        <f>VLOOKUP($A5048,Master!$A:$B,2,0)&amp;$J5048&amp;$K5048</f>
        <v>#N/A</v>
      </c>
      <c r="P5614" s="33" t="e">
        <f>IF(OR($A5048="KE0",$A5048="KZ0",$A5048="KV0",$A5048="KH0",$A5048="KE",$A5048="KZ",),VLOOKUP($A5048&amp;$F5048,Master!$D:$E,2,0)&amp;$J5048&amp;$K5048,VLOOKUP($A5048,Master!$D:$E,2,0)&amp;Sheet1!$J5048&amp;Sheet1!$K5048)</f>
        <v>#N/A</v>
      </c>
      <c r="Q5614" s="33" t="str">
        <f t="shared" si="158"/>
        <v/>
      </c>
      <c r="R5614" s="33" t="e">
        <f>IF(IF(VLOOKUP($A5048,Master!$G:$J,4,0)="x",Sheet1!$A5048,"")="","",IF(VLOOKUP($A5048,Master!$G:$J,4,0)="x",Sheet1!$A5048,"")&amp;$J5048&amp;$K5048)</f>
        <v>#N/A</v>
      </c>
      <c r="S5614" s="33" t="e">
        <f>IF(VLOOKUP($A5048,Master!$L:$M,2,0)=0,"",VLOOKUP($A5048,Master!$L:$M,2,0)&amp;$J5048&amp;$L5048)</f>
        <v>#N/A</v>
      </c>
      <c r="T5614" s="33" t="str">
        <f t="shared" si="159"/>
        <v/>
      </c>
    </row>
    <row r="5615" spans="15:20" x14ac:dyDescent="0.3">
      <c r="O5615" s="33" t="e">
        <f>VLOOKUP($A5049,Master!$A:$B,2,0)&amp;$J5049&amp;$K5049</f>
        <v>#N/A</v>
      </c>
      <c r="P5615" s="33" t="e">
        <f>IF(OR($A5049="KE0",$A5049="KZ0",$A5049="KV0",$A5049="KH0",$A5049="KE",$A5049="KZ",),VLOOKUP($A5049&amp;$F5049,Master!$D:$E,2,0)&amp;$J5049&amp;$K5049,VLOOKUP($A5049,Master!$D:$E,2,0)&amp;Sheet1!$J5049&amp;Sheet1!$K5049)</f>
        <v>#N/A</v>
      </c>
      <c r="Q5615" s="33" t="str">
        <f t="shared" si="158"/>
        <v/>
      </c>
      <c r="R5615" s="33" t="e">
        <f>IF(IF(VLOOKUP($A5049,Master!$G:$J,4,0)="x",Sheet1!$A5049,"")="","",IF(VLOOKUP($A5049,Master!$G:$J,4,0)="x",Sheet1!$A5049,"")&amp;$J5049&amp;$K5049)</f>
        <v>#N/A</v>
      </c>
      <c r="S5615" s="33" t="e">
        <f>IF(VLOOKUP($A5049,Master!$L:$M,2,0)=0,"",VLOOKUP($A5049,Master!$L:$M,2,0)&amp;$J5049&amp;$L5049)</f>
        <v>#N/A</v>
      </c>
      <c r="T5615" s="33" t="str">
        <f t="shared" si="159"/>
        <v/>
      </c>
    </row>
    <row r="5616" spans="15:20" x14ac:dyDescent="0.3">
      <c r="O5616" s="33" t="e">
        <f>VLOOKUP($A5050,Master!$A:$B,2,0)&amp;$J5050&amp;$K5050</f>
        <v>#N/A</v>
      </c>
      <c r="P5616" s="33" t="e">
        <f>IF(OR($A5050="KE0",$A5050="KZ0",$A5050="KV0",$A5050="KH0",$A5050="KE",$A5050="KZ",),VLOOKUP($A5050&amp;$F5050,Master!$D:$E,2,0)&amp;$J5050&amp;$K5050,VLOOKUP($A5050,Master!$D:$E,2,0)&amp;Sheet1!$J5050&amp;Sheet1!$K5050)</f>
        <v>#N/A</v>
      </c>
      <c r="Q5616" s="33" t="str">
        <f t="shared" si="158"/>
        <v/>
      </c>
      <c r="R5616" s="33" t="e">
        <f>IF(IF(VLOOKUP($A5050,Master!$G:$J,4,0)="x",Sheet1!$A5050,"")="","",IF(VLOOKUP($A5050,Master!$G:$J,4,0)="x",Sheet1!$A5050,"")&amp;$J5050&amp;$K5050)</f>
        <v>#N/A</v>
      </c>
      <c r="S5616" s="33" t="e">
        <f>IF(VLOOKUP($A5050,Master!$L:$M,2,0)=0,"",VLOOKUP($A5050,Master!$L:$M,2,0)&amp;$J5050&amp;$L5050)</f>
        <v>#N/A</v>
      </c>
      <c r="T5616" s="33" t="str">
        <f t="shared" si="159"/>
        <v/>
      </c>
    </row>
    <row r="5617" spans="15:20" x14ac:dyDescent="0.3">
      <c r="O5617" s="33" t="e">
        <f>VLOOKUP($A5051,Master!$A:$B,2,0)&amp;$J5051&amp;$K5051</f>
        <v>#N/A</v>
      </c>
      <c r="P5617" s="33" t="e">
        <f>IF(OR($A5051="KE0",$A5051="KZ0",$A5051="KV0",$A5051="KH0",$A5051="KE",$A5051="KZ",),VLOOKUP($A5051&amp;$F5051,Master!$D:$E,2,0)&amp;$J5051&amp;$K5051,VLOOKUP($A5051,Master!$D:$E,2,0)&amp;Sheet1!$J5051&amp;Sheet1!$K5051)</f>
        <v>#N/A</v>
      </c>
      <c r="Q5617" s="33" t="str">
        <f t="shared" si="158"/>
        <v/>
      </c>
      <c r="R5617" s="33" t="e">
        <f>IF(IF(VLOOKUP($A5051,Master!$G:$J,4,0)="x",Sheet1!$A5051,"")="","",IF(VLOOKUP($A5051,Master!$G:$J,4,0)="x",Sheet1!$A5051,"")&amp;$J5051&amp;$K5051)</f>
        <v>#N/A</v>
      </c>
      <c r="S5617" s="33" t="e">
        <f>IF(VLOOKUP($A5051,Master!$L:$M,2,0)=0,"",VLOOKUP($A5051,Master!$L:$M,2,0)&amp;$J5051&amp;$L5051)</f>
        <v>#N/A</v>
      </c>
      <c r="T5617" s="33" t="str">
        <f t="shared" si="159"/>
        <v/>
      </c>
    </row>
    <row r="5618" spans="15:20" x14ac:dyDescent="0.3">
      <c r="O5618" s="33" t="e">
        <f>VLOOKUP($A5052,Master!$A:$B,2,0)&amp;$J5052&amp;$K5052</f>
        <v>#N/A</v>
      </c>
      <c r="P5618" s="33" t="e">
        <f>IF(OR($A5052="KE0",$A5052="KZ0",$A5052="KV0",$A5052="KH0",$A5052="KE",$A5052="KZ",),VLOOKUP($A5052&amp;$F5052,Master!$D:$E,2,0)&amp;$J5052&amp;$K5052,VLOOKUP($A5052,Master!$D:$E,2,0)&amp;Sheet1!$J5052&amp;Sheet1!$K5052)</f>
        <v>#N/A</v>
      </c>
      <c r="Q5618" s="33" t="str">
        <f t="shared" si="158"/>
        <v/>
      </c>
      <c r="R5618" s="33" t="e">
        <f>IF(IF(VLOOKUP($A5052,Master!$G:$J,4,0)="x",Sheet1!$A5052,"")="","",IF(VLOOKUP($A5052,Master!$G:$J,4,0)="x",Sheet1!$A5052,"")&amp;$J5052&amp;$K5052)</f>
        <v>#N/A</v>
      </c>
      <c r="S5618" s="33" t="e">
        <f>IF(VLOOKUP($A5052,Master!$L:$M,2,0)=0,"",VLOOKUP($A5052,Master!$L:$M,2,0)&amp;$J5052&amp;$L5052)</f>
        <v>#N/A</v>
      </c>
      <c r="T5618" s="33" t="str">
        <f t="shared" si="159"/>
        <v/>
      </c>
    </row>
    <row r="5619" spans="15:20" x14ac:dyDescent="0.3">
      <c r="O5619" s="33" t="e">
        <f>VLOOKUP($A5053,Master!$A:$B,2,0)&amp;$J5053&amp;$K5053</f>
        <v>#N/A</v>
      </c>
      <c r="P5619" s="33" t="e">
        <f>IF(OR($A5053="KE0",$A5053="KZ0",$A5053="KV0",$A5053="KH0",$A5053="KE",$A5053="KZ",),VLOOKUP($A5053&amp;$F5053,Master!$D:$E,2,0)&amp;$J5053&amp;$K5053,VLOOKUP($A5053,Master!$D:$E,2,0)&amp;Sheet1!$J5053&amp;Sheet1!$K5053)</f>
        <v>#N/A</v>
      </c>
      <c r="Q5619" s="33" t="str">
        <f t="shared" si="158"/>
        <v/>
      </c>
      <c r="R5619" s="33" t="e">
        <f>IF(IF(VLOOKUP($A5053,Master!$G:$J,4,0)="x",Sheet1!$A5053,"")="","",IF(VLOOKUP($A5053,Master!$G:$J,4,0)="x",Sheet1!$A5053,"")&amp;$J5053&amp;$K5053)</f>
        <v>#N/A</v>
      </c>
      <c r="S5619" s="33" t="e">
        <f>IF(VLOOKUP($A5053,Master!$L:$M,2,0)=0,"",VLOOKUP($A5053,Master!$L:$M,2,0)&amp;$J5053&amp;$L5053)</f>
        <v>#N/A</v>
      </c>
      <c r="T5619" s="33" t="str">
        <f t="shared" si="159"/>
        <v/>
      </c>
    </row>
    <row r="5620" spans="15:20" x14ac:dyDescent="0.3">
      <c r="O5620" s="33" t="e">
        <f>VLOOKUP($A5054,Master!$A:$B,2,0)&amp;$J5054&amp;$K5054</f>
        <v>#N/A</v>
      </c>
      <c r="P5620" s="33" t="e">
        <f>IF(OR($A5054="KE0",$A5054="KZ0",$A5054="KV0",$A5054="KH0",$A5054="KE",$A5054="KZ",),VLOOKUP($A5054&amp;$F5054,Master!$D:$E,2,0)&amp;$J5054&amp;$K5054,VLOOKUP($A5054,Master!$D:$E,2,0)&amp;Sheet1!$J5054&amp;Sheet1!$K5054)</f>
        <v>#N/A</v>
      </c>
      <c r="Q5620" s="33" t="str">
        <f t="shared" si="158"/>
        <v/>
      </c>
      <c r="R5620" s="33" t="e">
        <f>IF(IF(VLOOKUP($A5054,Master!$G:$J,4,0)="x",Sheet1!$A5054,"")="","",IF(VLOOKUP($A5054,Master!$G:$J,4,0)="x",Sheet1!$A5054,"")&amp;$J5054&amp;$K5054)</f>
        <v>#N/A</v>
      </c>
      <c r="S5620" s="33" t="e">
        <f>IF(VLOOKUP($A5054,Master!$L:$M,2,0)=0,"",VLOOKUP($A5054,Master!$L:$M,2,0)&amp;$J5054&amp;$L5054)</f>
        <v>#N/A</v>
      </c>
      <c r="T5620" s="33" t="str">
        <f t="shared" si="159"/>
        <v/>
      </c>
    </row>
    <row r="5621" spans="15:20" x14ac:dyDescent="0.3">
      <c r="O5621" s="33" t="e">
        <f>VLOOKUP($A5055,Master!$A:$B,2,0)&amp;$J5055&amp;$K5055</f>
        <v>#N/A</v>
      </c>
      <c r="P5621" s="33" t="e">
        <f>IF(OR($A5055="KE0",$A5055="KZ0",$A5055="KV0",$A5055="KH0",$A5055="KE",$A5055="KZ",),VLOOKUP($A5055&amp;$F5055,Master!$D:$E,2,0)&amp;$J5055&amp;$K5055,VLOOKUP($A5055,Master!$D:$E,2,0)&amp;Sheet1!$J5055&amp;Sheet1!$K5055)</f>
        <v>#N/A</v>
      </c>
      <c r="Q5621" s="33" t="str">
        <f t="shared" si="158"/>
        <v/>
      </c>
      <c r="R5621" s="33" t="e">
        <f>IF(IF(VLOOKUP($A5055,Master!$G:$J,4,0)="x",Sheet1!$A5055,"")="","",IF(VLOOKUP($A5055,Master!$G:$J,4,0)="x",Sheet1!$A5055,"")&amp;$J5055&amp;$K5055)</f>
        <v>#N/A</v>
      </c>
      <c r="S5621" s="33" t="e">
        <f>IF(VLOOKUP($A5055,Master!$L:$M,2,0)=0,"",VLOOKUP($A5055,Master!$L:$M,2,0)&amp;$J5055&amp;$L5055)</f>
        <v>#N/A</v>
      </c>
      <c r="T5621" s="33" t="str">
        <f t="shared" si="159"/>
        <v/>
      </c>
    </row>
    <row r="5622" spans="15:20" x14ac:dyDescent="0.3">
      <c r="O5622" s="33" t="e">
        <f>VLOOKUP($A5056,Master!$A:$B,2,0)&amp;$J5056&amp;$K5056</f>
        <v>#N/A</v>
      </c>
      <c r="P5622" s="33" t="e">
        <f>IF(OR($A5056="KE0",$A5056="KZ0",$A5056="KV0",$A5056="KH0",$A5056="KE",$A5056="KZ",),VLOOKUP($A5056&amp;$F5056,Master!$D:$E,2,0)&amp;$J5056&amp;$K5056,VLOOKUP($A5056,Master!$D:$E,2,0)&amp;Sheet1!$J5056&amp;Sheet1!$K5056)</f>
        <v>#N/A</v>
      </c>
      <c r="Q5622" s="33" t="str">
        <f t="shared" si="158"/>
        <v/>
      </c>
      <c r="R5622" s="33" t="e">
        <f>IF(IF(VLOOKUP($A5056,Master!$G:$J,4,0)="x",Sheet1!$A5056,"")="","",IF(VLOOKUP($A5056,Master!$G:$J,4,0)="x",Sheet1!$A5056,"")&amp;$J5056&amp;$K5056)</f>
        <v>#N/A</v>
      </c>
      <c r="S5622" s="33" t="e">
        <f>IF(VLOOKUP($A5056,Master!$L:$M,2,0)=0,"",VLOOKUP($A5056,Master!$L:$M,2,0)&amp;$J5056&amp;$L5056)</f>
        <v>#N/A</v>
      </c>
      <c r="T5622" s="33" t="str">
        <f t="shared" si="159"/>
        <v/>
      </c>
    </row>
    <row r="5623" spans="15:20" x14ac:dyDescent="0.3">
      <c r="O5623" s="33" t="e">
        <f>VLOOKUP($A5057,Master!$A:$B,2,0)&amp;$J5057&amp;$K5057</f>
        <v>#N/A</v>
      </c>
      <c r="P5623" s="33" t="e">
        <f>IF(OR($A5057="KE0",$A5057="KZ0",$A5057="KV0",$A5057="KH0",$A5057="KE",$A5057="KZ",),VLOOKUP($A5057&amp;$F5057,Master!$D:$E,2,0)&amp;$J5057&amp;$K5057,VLOOKUP($A5057,Master!$D:$E,2,0)&amp;Sheet1!$J5057&amp;Sheet1!$K5057)</f>
        <v>#N/A</v>
      </c>
      <c r="Q5623" s="33" t="str">
        <f t="shared" si="158"/>
        <v/>
      </c>
      <c r="R5623" s="33" t="e">
        <f>IF(IF(VLOOKUP($A5057,Master!$G:$J,4,0)="x",Sheet1!$A5057,"")="","",IF(VLOOKUP($A5057,Master!$G:$J,4,0)="x",Sheet1!$A5057,"")&amp;$J5057&amp;$K5057)</f>
        <v>#N/A</v>
      </c>
      <c r="S5623" s="33" t="e">
        <f>IF(VLOOKUP($A5057,Master!$L:$M,2,0)=0,"",VLOOKUP($A5057,Master!$L:$M,2,0)&amp;$J5057&amp;$L5057)</f>
        <v>#N/A</v>
      </c>
      <c r="T5623" s="33" t="str">
        <f t="shared" si="159"/>
        <v/>
      </c>
    </row>
    <row r="5624" spans="15:20" x14ac:dyDescent="0.3">
      <c r="O5624" s="33" t="e">
        <f>VLOOKUP($A5058,Master!$A:$B,2,0)&amp;$J5058&amp;$K5058</f>
        <v>#N/A</v>
      </c>
      <c r="P5624" s="33" t="e">
        <f>IF(OR($A5058="KE0",$A5058="KZ0",$A5058="KV0",$A5058="KH0",$A5058="KE",$A5058="KZ",),VLOOKUP($A5058&amp;$F5058,Master!$D:$E,2,0)&amp;$J5058&amp;$K5058,VLOOKUP($A5058,Master!$D:$E,2,0)&amp;Sheet1!$J5058&amp;Sheet1!$K5058)</f>
        <v>#N/A</v>
      </c>
      <c r="Q5624" s="33" t="str">
        <f t="shared" si="158"/>
        <v/>
      </c>
      <c r="R5624" s="33" t="e">
        <f>IF(IF(VLOOKUP($A5058,Master!$G:$J,4,0)="x",Sheet1!$A5058,"")="","",IF(VLOOKUP($A5058,Master!$G:$J,4,0)="x",Sheet1!$A5058,"")&amp;$J5058&amp;$K5058)</f>
        <v>#N/A</v>
      </c>
      <c r="S5624" s="33" t="e">
        <f>IF(VLOOKUP($A5058,Master!$L:$M,2,0)=0,"",VLOOKUP($A5058,Master!$L:$M,2,0)&amp;$J5058&amp;$L5058)</f>
        <v>#N/A</v>
      </c>
      <c r="T5624" s="33" t="str">
        <f t="shared" si="159"/>
        <v/>
      </c>
    </row>
    <row r="5625" spans="15:20" x14ac:dyDescent="0.3">
      <c r="O5625" s="33" t="e">
        <f>VLOOKUP($A5059,Master!$A:$B,2,0)&amp;$J5059&amp;$K5059</f>
        <v>#N/A</v>
      </c>
      <c r="P5625" s="33" t="e">
        <f>IF(OR($A5059="KE0",$A5059="KZ0",$A5059="KV0",$A5059="KH0",$A5059="KE",$A5059="KZ",),VLOOKUP($A5059&amp;$F5059,Master!$D:$E,2,0)&amp;$J5059&amp;$K5059,VLOOKUP($A5059,Master!$D:$E,2,0)&amp;Sheet1!$J5059&amp;Sheet1!$K5059)</f>
        <v>#N/A</v>
      </c>
      <c r="Q5625" s="33" t="str">
        <f t="shared" si="158"/>
        <v/>
      </c>
      <c r="R5625" s="33" t="e">
        <f>IF(IF(VLOOKUP($A5059,Master!$G:$J,4,0)="x",Sheet1!$A5059,"")="","",IF(VLOOKUP($A5059,Master!$G:$J,4,0)="x",Sheet1!$A5059,"")&amp;$J5059&amp;$K5059)</f>
        <v>#N/A</v>
      </c>
      <c r="S5625" s="33" t="e">
        <f>IF(VLOOKUP($A5059,Master!$L:$M,2,0)=0,"",VLOOKUP($A5059,Master!$L:$M,2,0)&amp;$J5059&amp;$L5059)</f>
        <v>#N/A</v>
      </c>
      <c r="T5625" s="33" t="str">
        <f t="shared" si="159"/>
        <v/>
      </c>
    </row>
    <row r="5626" spans="15:20" x14ac:dyDescent="0.3">
      <c r="O5626" s="33" t="e">
        <f>VLOOKUP($A5060,Master!$A:$B,2,0)&amp;$J5060&amp;$K5060</f>
        <v>#N/A</v>
      </c>
      <c r="P5626" s="33" t="e">
        <f>IF(OR($A5060="KE0",$A5060="KZ0",$A5060="KV0",$A5060="KH0",$A5060="KE",$A5060="KZ",),VLOOKUP($A5060&amp;$F5060,Master!$D:$E,2,0)&amp;$J5060&amp;$K5060,VLOOKUP($A5060,Master!$D:$E,2,0)&amp;Sheet1!$J5060&amp;Sheet1!$K5060)</f>
        <v>#N/A</v>
      </c>
      <c r="Q5626" s="33" t="str">
        <f t="shared" si="158"/>
        <v/>
      </c>
      <c r="R5626" s="33" t="e">
        <f>IF(IF(VLOOKUP($A5060,Master!$G:$J,4,0)="x",Sheet1!$A5060,"")="","",IF(VLOOKUP($A5060,Master!$G:$J,4,0)="x",Sheet1!$A5060,"")&amp;$J5060&amp;$K5060)</f>
        <v>#N/A</v>
      </c>
      <c r="S5626" s="33" t="e">
        <f>IF(VLOOKUP($A5060,Master!$L:$M,2,0)=0,"",VLOOKUP($A5060,Master!$L:$M,2,0)&amp;$J5060&amp;$L5060)</f>
        <v>#N/A</v>
      </c>
      <c r="T5626" s="33" t="str">
        <f t="shared" si="159"/>
        <v/>
      </c>
    </row>
    <row r="5627" spans="15:20" x14ac:dyDescent="0.3">
      <c r="O5627" s="33" t="e">
        <f>VLOOKUP($A5061,Master!$A:$B,2,0)&amp;$J5061&amp;$K5061</f>
        <v>#N/A</v>
      </c>
      <c r="P5627" s="33" t="e">
        <f>IF(OR($A5061="KE0",$A5061="KZ0",$A5061="KV0",$A5061="KH0",$A5061="KE",$A5061="KZ",),VLOOKUP($A5061&amp;$F5061,Master!$D:$E,2,0)&amp;$J5061&amp;$K5061,VLOOKUP($A5061,Master!$D:$E,2,0)&amp;Sheet1!$J5061&amp;Sheet1!$K5061)</f>
        <v>#N/A</v>
      </c>
      <c r="Q5627" s="33" t="str">
        <f t="shared" si="158"/>
        <v/>
      </c>
      <c r="R5627" s="33" t="e">
        <f>IF(IF(VLOOKUP($A5061,Master!$G:$J,4,0)="x",Sheet1!$A5061,"")="","",IF(VLOOKUP($A5061,Master!$G:$J,4,0)="x",Sheet1!$A5061,"")&amp;$J5061&amp;$K5061)</f>
        <v>#N/A</v>
      </c>
      <c r="S5627" s="33" t="e">
        <f>IF(VLOOKUP($A5061,Master!$L:$M,2,0)=0,"",VLOOKUP($A5061,Master!$L:$M,2,0)&amp;$J5061&amp;$L5061)</f>
        <v>#N/A</v>
      </c>
      <c r="T5627" s="33" t="str">
        <f t="shared" si="159"/>
        <v/>
      </c>
    </row>
    <row r="5628" spans="15:20" x14ac:dyDescent="0.3">
      <c r="O5628" s="33" t="e">
        <f>VLOOKUP($A5062,Master!$A:$B,2,0)&amp;$J5062&amp;$K5062</f>
        <v>#N/A</v>
      </c>
      <c r="P5628" s="33" t="e">
        <f>IF(OR($A5062="KE0",$A5062="KZ0",$A5062="KV0",$A5062="KH0",$A5062="KE",$A5062="KZ",),VLOOKUP($A5062&amp;$F5062,Master!$D:$E,2,0)&amp;$J5062&amp;$K5062,VLOOKUP($A5062,Master!$D:$E,2,0)&amp;Sheet1!$J5062&amp;Sheet1!$K5062)</f>
        <v>#N/A</v>
      </c>
      <c r="Q5628" s="33" t="str">
        <f t="shared" si="158"/>
        <v/>
      </c>
      <c r="R5628" s="33" t="e">
        <f>IF(IF(VLOOKUP($A5062,Master!$G:$J,4,0)="x",Sheet1!$A5062,"")="","",IF(VLOOKUP($A5062,Master!$G:$J,4,0)="x",Sheet1!$A5062,"")&amp;$J5062&amp;$K5062)</f>
        <v>#N/A</v>
      </c>
      <c r="S5628" s="33" t="e">
        <f>IF(VLOOKUP($A5062,Master!$L:$M,2,0)=0,"",VLOOKUP($A5062,Master!$L:$M,2,0)&amp;$J5062&amp;$L5062)</f>
        <v>#N/A</v>
      </c>
      <c r="T5628" s="33" t="str">
        <f t="shared" si="159"/>
        <v/>
      </c>
    </row>
    <row r="5629" spans="15:20" x14ac:dyDescent="0.3">
      <c r="O5629" s="33" t="e">
        <f>VLOOKUP($A5063,Master!$A:$B,2,0)&amp;$J5063&amp;$K5063</f>
        <v>#N/A</v>
      </c>
      <c r="P5629" s="33" t="e">
        <f>IF(OR($A5063="KE0",$A5063="KZ0",$A5063="KV0",$A5063="KH0",$A5063="KE",$A5063="KZ",),VLOOKUP($A5063&amp;$F5063,Master!$D:$E,2,0)&amp;$J5063&amp;$K5063,VLOOKUP($A5063,Master!$D:$E,2,0)&amp;Sheet1!$J5063&amp;Sheet1!$K5063)</f>
        <v>#N/A</v>
      </c>
      <c r="Q5629" s="33" t="str">
        <f t="shared" si="158"/>
        <v/>
      </c>
      <c r="R5629" s="33" t="e">
        <f>IF(IF(VLOOKUP($A5063,Master!$G:$J,4,0)="x",Sheet1!$A5063,"")="","",IF(VLOOKUP($A5063,Master!$G:$J,4,0)="x",Sheet1!$A5063,"")&amp;$J5063&amp;$K5063)</f>
        <v>#N/A</v>
      </c>
      <c r="S5629" s="33" t="e">
        <f>IF(VLOOKUP($A5063,Master!$L:$M,2,0)=0,"",VLOOKUP($A5063,Master!$L:$M,2,0)&amp;$J5063&amp;$L5063)</f>
        <v>#N/A</v>
      </c>
      <c r="T5629" s="33" t="str">
        <f t="shared" si="159"/>
        <v/>
      </c>
    </row>
    <row r="5630" spans="15:20" x14ac:dyDescent="0.3">
      <c r="O5630" s="33" t="e">
        <f>VLOOKUP($A5064,Master!$A:$B,2,0)&amp;$J5064&amp;$K5064</f>
        <v>#N/A</v>
      </c>
      <c r="P5630" s="33" t="e">
        <f>IF(OR($A5064="KE0",$A5064="KZ0",$A5064="KV0",$A5064="KH0",$A5064="KE",$A5064="KZ",),VLOOKUP($A5064&amp;$F5064,Master!$D:$E,2,0)&amp;$J5064&amp;$K5064,VLOOKUP($A5064,Master!$D:$E,2,0)&amp;Sheet1!$J5064&amp;Sheet1!$K5064)</f>
        <v>#N/A</v>
      </c>
      <c r="Q5630" s="33" t="str">
        <f t="shared" si="158"/>
        <v/>
      </c>
      <c r="R5630" s="33" t="e">
        <f>IF(IF(VLOOKUP($A5064,Master!$G:$J,4,0)="x",Sheet1!$A5064,"")="","",IF(VLOOKUP($A5064,Master!$G:$J,4,0)="x",Sheet1!$A5064,"")&amp;$J5064&amp;$K5064)</f>
        <v>#N/A</v>
      </c>
      <c r="S5630" s="33" t="e">
        <f>IF(VLOOKUP($A5064,Master!$L:$M,2,0)=0,"",VLOOKUP($A5064,Master!$L:$M,2,0)&amp;$J5064&amp;$L5064)</f>
        <v>#N/A</v>
      </c>
      <c r="T5630" s="33" t="str">
        <f t="shared" si="159"/>
        <v/>
      </c>
    </row>
    <row r="5631" spans="15:20" x14ac:dyDescent="0.3">
      <c r="O5631" s="33" t="e">
        <f>VLOOKUP($A5065,Master!$A:$B,2,0)&amp;$J5065&amp;$K5065</f>
        <v>#N/A</v>
      </c>
      <c r="P5631" s="33" t="e">
        <f>IF(OR($A5065="KE0",$A5065="KZ0",$A5065="KV0",$A5065="KH0",$A5065="KE",$A5065="KZ",),VLOOKUP($A5065&amp;$F5065,Master!$D:$E,2,0)&amp;$J5065&amp;$K5065,VLOOKUP($A5065,Master!$D:$E,2,0)&amp;Sheet1!$J5065&amp;Sheet1!$K5065)</f>
        <v>#N/A</v>
      </c>
      <c r="Q5631" s="33" t="str">
        <f t="shared" si="158"/>
        <v/>
      </c>
      <c r="R5631" s="33" t="e">
        <f>IF(IF(VLOOKUP($A5065,Master!$G:$J,4,0)="x",Sheet1!$A5065,"")="","",IF(VLOOKUP($A5065,Master!$G:$J,4,0)="x",Sheet1!$A5065,"")&amp;$J5065&amp;$K5065)</f>
        <v>#N/A</v>
      </c>
      <c r="S5631" s="33" t="e">
        <f>IF(VLOOKUP($A5065,Master!$L:$M,2,0)=0,"",VLOOKUP($A5065,Master!$L:$M,2,0)&amp;$J5065&amp;$L5065)</f>
        <v>#N/A</v>
      </c>
      <c r="T5631" s="33" t="str">
        <f t="shared" si="159"/>
        <v/>
      </c>
    </row>
    <row r="5632" spans="15:20" x14ac:dyDescent="0.3">
      <c r="O5632" s="33" t="e">
        <f>VLOOKUP($A5066,Master!$A:$B,2,0)&amp;$J5066&amp;$K5066</f>
        <v>#N/A</v>
      </c>
      <c r="P5632" s="33" t="e">
        <f>IF(OR($A5066="KE0",$A5066="KZ0",$A5066="KV0",$A5066="KH0",$A5066="KE",$A5066="KZ",),VLOOKUP($A5066&amp;$F5066,Master!$D:$E,2,0)&amp;$J5066&amp;$K5066,VLOOKUP($A5066,Master!$D:$E,2,0)&amp;Sheet1!$J5066&amp;Sheet1!$K5066)</f>
        <v>#N/A</v>
      </c>
      <c r="Q5632" s="33" t="str">
        <f t="shared" si="158"/>
        <v/>
      </c>
      <c r="R5632" s="33" t="e">
        <f>IF(IF(VLOOKUP($A5066,Master!$G:$J,4,0)="x",Sheet1!$A5066,"")="","",IF(VLOOKUP($A5066,Master!$G:$J,4,0)="x",Sheet1!$A5066,"")&amp;$J5066&amp;$K5066)</f>
        <v>#N/A</v>
      </c>
      <c r="S5632" s="33" t="e">
        <f>IF(VLOOKUP($A5066,Master!$L:$M,2,0)=0,"",VLOOKUP($A5066,Master!$L:$M,2,0)&amp;$J5066&amp;$L5066)</f>
        <v>#N/A</v>
      </c>
      <c r="T5632" s="33" t="str">
        <f t="shared" si="159"/>
        <v/>
      </c>
    </row>
    <row r="5633" spans="15:20" x14ac:dyDescent="0.3">
      <c r="O5633" s="33" t="e">
        <f>VLOOKUP($A5067,Master!$A:$B,2,0)&amp;$J5067&amp;$K5067</f>
        <v>#N/A</v>
      </c>
      <c r="P5633" s="33" t="e">
        <f>IF(OR($A5067="KE0",$A5067="KZ0",$A5067="KV0",$A5067="KH0",$A5067="KE",$A5067="KZ",),VLOOKUP($A5067&amp;$F5067,Master!$D:$E,2,0)&amp;$J5067&amp;$K5067,VLOOKUP($A5067,Master!$D:$E,2,0)&amp;Sheet1!$J5067&amp;Sheet1!$K5067)</f>
        <v>#N/A</v>
      </c>
      <c r="Q5633" s="33" t="str">
        <f t="shared" si="158"/>
        <v/>
      </c>
      <c r="R5633" s="33" t="e">
        <f>IF(IF(VLOOKUP($A5067,Master!$G:$J,4,0)="x",Sheet1!$A5067,"")="","",IF(VLOOKUP($A5067,Master!$G:$J,4,0)="x",Sheet1!$A5067,"")&amp;$J5067&amp;$K5067)</f>
        <v>#N/A</v>
      </c>
      <c r="S5633" s="33" t="e">
        <f>IF(VLOOKUP($A5067,Master!$L:$M,2,0)=0,"",VLOOKUP($A5067,Master!$L:$M,2,0)&amp;$J5067&amp;$L5067)</f>
        <v>#N/A</v>
      </c>
      <c r="T5633" s="33" t="str">
        <f t="shared" si="159"/>
        <v/>
      </c>
    </row>
    <row r="5634" spans="15:20" x14ac:dyDescent="0.3">
      <c r="O5634" s="33" t="e">
        <f>VLOOKUP($A5068,Master!$A:$B,2,0)&amp;$J5068&amp;$K5068</f>
        <v>#N/A</v>
      </c>
      <c r="P5634" s="33" t="e">
        <f>IF(OR($A5068="KE0",$A5068="KZ0",$A5068="KV0",$A5068="KH0",$A5068="KE",$A5068="KZ",),VLOOKUP($A5068&amp;$F5068,Master!$D:$E,2,0)&amp;$J5068&amp;$K5068,VLOOKUP($A5068,Master!$D:$E,2,0)&amp;Sheet1!$J5068&amp;Sheet1!$K5068)</f>
        <v>#N/A</v>
      </c>
      <c r="Q5634" s="33" t="str">
        <f t="shared" si="158"/>
        <v/>
      </c>
      <c r="R5634" s="33" t="e">
        <f>IF(IF(VLOOKUP($A5068,Master!$G:$J,4,0)="x",Sheet1!$A5068,"")="","",IF(VLOOKUP($A5068,Master!$G:$J,4,0)="x",Sheet1!$A5068,"")&amp;$J5068&amp;$K5068)</f>
        <v>#N/A</v>
      </c>
      <c r="S5634" s="33" t="e">
        <f>IF(VLOOKUP($A5068,Master!$L:$M,2,0)=0,"",VLOOKUP($A5068,Master!$L:$M,2,0)&amp;$J5068&amp;$L5068)</f>
        <v>#N/A</v>
      </c>
      <c r="T5634" s="33" t="str">
        <f t="shared" si="159"/>
        <v/>
      </c>
    </row>
    <row r="5635" spans="15:20" x14ac:dyDescent="0.3">
      <c r="O5635" s="33" t="e">
        <f>VLOOKUP($A5069,Master!$A:$B,2,0)&amp;$J5069&amp;$K5069</f>
        <v>#N/A</v>
      </c>
      <c r="P5635" s="33" t="e">
        <f>IF(OR($A5069="KE0",$A5069="KZ0",$A5069="KV0",$A5069="KH0",$A5069="KE",$A5069="KZ",),VLOOKUP($A5069&amp;$F5069,Master!$D:$E,2,0)&amp;$J5069&amp;$K5069,VLOOKUP($A5069,Master!$D:$E,2,0)&amp;Sheet1!$J5069&amp;Sheet1!$K5069)</f>
        <v>#N/A</v>
      </c>
      <c r="Q5635" s="33" t="str">
        <f t="shared" ref="Q5635:Q5698" si="160">$A5069&amp;$J5069&amp;$K5069</f>
        <v/>
      </c>
      <c r="R5635" s="33" t="e">
        <f>IF(IF(VLOOKUP($A5069,Master!$G:$J,4,0)="x",Sheet1!$A5069,"")="","",IF(VLOOKUP($A5069,Master!$G:$J,4,0)="x",Sheet1!$A5069,"")&amp;$J5069&amp;$K5069)</f>
        <v>#N/A</v>
      </c>
      <c r="S5635" s="33" t="e">
        <f>IF(VLOOKUP($A5069,Master!$L:$M,2,0)=0,"",VLOOKUP($A5069,Master!$L:$M,2,0)&amp;$J5069&amp;$L5069)</f>
        <v>#N/A</v>
      </c>
      <c r="T5635" s="33" t="str">
        <f t="shared" ref="T5635:T5698" si="161">$A5069&amp;$J5069</f>
        <v/>
      </c>
    </row>
    <row r="5636" spans="15:20" x14ac:dyDescent="0.3">
      <c r="O5636" s="33" t="e">
        <f>VLOOKUP($A5070,Master!$A:$B,2,0)&amp;$J5070&amp;$K5070</f>
        <v>#N/A</v>
      </c>
      <c r="P5636" s="33" t="e">
        <f>IF(OR($A5070="KE0",$A5070="KZ0",$A5070="KV0",$A5070="KH0",$A5070="KE",$A5070="KZ",),VLOOKUP($A5070&amp;$F5070,Master!$D:$E,2,0)&amp;$J5070&amp;$K5070,VLOOKUP($A5070,Master!$D:$E,2,0)&amp;Sheet1!$J5070&amp;Sheet1!$K5070)</f>
        <v>#N/A</v>
      </c>
      <c r="Q5636" s="33" t="str">
        <f t="shared" si="160"/>
        <v/>
      </c>
      <c r="R5636" s="33" t="e">
        <f>IF(IF(VLOOKUP($A5070,Master!$G:$J,4,0)="x",Sheet1!$A5070,"")="","",IF(VLOOKUP($A5070,Master!$G:$J,4,0)="x",Sheet1!$A5070,"")&amp;$J5070&amp;$K5070)</f>
        <v>#N/A</v>
      </c>
      <c r="S5636" s="33" t="e">
        <f>IF(VLOOKUP($A5070,Master!$L:$M,2,0)=0,"",VLOOKUP($A5070,Master!$L:$M,2,0)&amp;$J5070&amp;$L5070)</f>
        <v>#N/A</v>
      </c>
      <c r="T5636" s="33" t="str">
        <f t="shared" si="161"/>
        <v/>
      </c>
    </row>
    <row r="5637" spans="15:20" x14ac:dyDescent="0.3">
      <c r="O5637" s="33" t="e">
        <f>VLOOKUP($A5071,Master!$A:$B,2,0)&amp;$J5071&amp;$K5071</f>
        <v>#N/A</v>
      </c>
      <c r="P5637" s="33" t="e">
        <f>IF(OR($A5071="KE0",$A5071="KZ0",$A5071="KV0",$A5071="KH0",$A5071="KE",$A5071="KZ",),VLOOKUP($A5071&amp;$F5071,Master!$D:$E,2,0)&amp;$J5071&amp;$K5071,VLOOKUP($A5071,Master!$D:$E,2,0)&amp;Sheet1!$J5071&amp;Sheet1!$K5071)</f>
        <v>#N/A</v>
      </c>
      <c r="Q5637" s="33" t="str">
        <f t="shared" si="160"/>
        <v/>
      </c>
      <c r="R5637" s="33" t="e">
        <f>IF(IF(VLOOKUP($A5071,Master!$G:$J,4,0)="x",Sheet1!$A5071,"")="","",IF(VLOOKUP($A5071,Master!$G:$J,4,0)="x",Sheet1!$A5071,"")&amp;$J5071&amp;$K5071)</f>
        <v>#N/A</v>
      </c>
      <c r="S5637" s="33" t="e">
        <f>IF(VLOOKUP($A5071,Master!$L:$M,2,0)=0,"",VLOOKUP($A5071,Master!$L:$M,2,0)&amp;$J5071&amp;$L5071)</f>
        <v>#N/A</v>
      </c>
      <c r="T5637" s="33" t="str">
        <f t="shared" si="161"/>
        <v/>
      </c>
    </row>
    <row r="5638" spans="15:20" x14ac:dyDescent="0.3">
      <c r="O5638" s="33" t="e">
        <f>VLOOKUP($A5072,Master!$A:$B,2,0)&amp;$J5072&amp;$K5072</f>
        <v>#N/A</v>
      </c>
      <c r="P5638" s="33" t="e">
        <f>IF(OR($A5072="KE0",$A5072="KZ0",$A5072="KV0",$A5072="KH0",$A5072="KE",$A5072="KZ",),VLOOKUP($A5072&amp;$F5072,Master!$D:$E,2,0)&amp;$J5072&amp;$K5072,VLOOKUP($A5072,Master!$D:$E,2,0)&amp;Sheet1!$J5072&amp;Sheet1!$K5072)</f>
        <v>#N/A</v>
      </c>
      <c r="Q5638" s="33" t="str">
        <f t="shared" si="160"/>
        <v/>
      </c>
      <c r="R5638" s="33" t="e">
        <f>IF(IF(VLOOKUP($A5072,Master!$G:$J,4,0)="x",Sheet1!$A5072,"")="","",IF(VLOOKUP($A5072,Master!$G:$J,4,0)="x",Sheet1!$A5072,"")&amp;$J5072&amp;$K5072)</f>
        <v>#N/A</v>
      </c>
      <c r="S5638" s="33" t="e">
        <f>IF(VLOOKUP($A5072,Master!$L:$M,2,0)=0,"",VLOOKUP($A5072,Master!$L:$M,2,0)&amp;$J5072&amp;$L5072)</f>
        <v>#N/A</v>
      </c>
      <c r="T5638" s="33" t="str">
        <f t="shared" si="161"/>
        <v/>
      </c>
    </row>
    <row r="5639" spans="15:20" x14ac:dyDescent="0.3">
      <c r="O5639" s="33" t="e">
        <f>VLOOKUP($A5073,Master!$A:$B,2,0)&amp;$J5073&amp;$K5073</f>
        <v>#N/A</v>
      </c>
      <c r="P5639" s="33" t="e">
        <f>IF(OR($A5073="KE0",$A5073="KZ0",$A5073="KV0",$A5073="KH0",$A5073="KE",$A5073="KZ",),VLOOKUP($A5073&amp;$F5073,Master!$D:$E,2,0)&amp;$J5073&amp;$K5073,VLOOKUP($A5073,Master!$D:$E,2,0)&amp;Sheet1!$J5073&amp;Sheet1!$K5073)</f>
        <v>#N/A</v>
      </c>
      <c r="Q5639" s="33" t="str">
        <f t="shared" si="160"/>
        <v/>
      </c>
      <c r="R5639" s="33" t="e">
        <f>IF(IF(VLOOKUP($A5073,Master!$G:$J,4,0)="x",Sheet1!$A5073,"")="","",IF(VLOOKUP($A5073,Master!$G:$J,4,0)="x",Sheet1!$A5073,"")&amp;$J5073&amp;$K5073)</f>
        <v>#N/A</v>
      </c>
      <c r="S5639" s="33" t="e">
        <f>IF(VLOOKUP($A5073,Master!$L:$M,2,0)=0,"",VLOOKUP($A5073,Master!$L:$M,2,0)&amp;$J5073&amp;$L5073)</f>
        <v>#N/A</v>
      </c>
      <c r="T5639" s="33" t="str">
        <f t="shared" si="161"/>
        <v/>
      </c>
    </row>
    <row r="5640" spans="15:20" x14ac:dyDescent="0.3">
      <c r="O5640" s="33" t="e">
        <f>VLOOKUP($A5074,Master!$A:$B,2,0)&amp;$J5074&amp;$K5074</f>
        <v>#N/A</v>
      </c>
      <c r="P5640" s="33" t="e">
        <f>IF(OR($A5074="KE0",$A5074="KZ0",$A5074="KV0",$A5074="KH0",$A5074="KE",$A5074="KZ",),VLOOKUP($A5074&amp;$F5074,Master!$D:$E,2,0)&amp;$J5074&amp;$K5074,VLOOKUP($A5074,Master!$D:$E,2,0)&amp;Sheet1!$J5074&amp;Sheet1!$K5074)</f>
        <v>#N/A</v>
      </c>
      <c r="Q5640" s="33" t="str">
        <f t="shared" si="160"/>
        <v/>
      </c>
      <c r="R5640" s="33" t="e">
        <f>IF(IF(VLOOKUP($A5074,Master!$G:$J,4,0)="x",Sheet1!$A5074,"")="","",IF(VLOOKUP($A5074,Master!$G:$J,4,0)="x",Sheet1!$A5074,"")&amp;$J5074&amp;$K5074)</f>
        <v>#N/A</v>
      </c>
      <c r="S5640" s="33" t="e">
        <f>IF(VLOOKUP($A5074,Master!$L:$M,2,0)=0,"",VLOOKUP($A5074,Master!$L:$M,2,0)&amp;$J5074&amp;$L5074)</f>
        <v>#N/A</v>
      </c>
      <c r="T5640" s="33" t="str">
        <f t="shared" si="161"/>
        <v/>
      </c>
    </row>
    <row r="5641" spans="15:20" x14ac:dyDescent="0.3">
      <c r="O5641" s="33" t="e">
        <f>VLOOKUP($A5075,Master!$A:$B,2,0)&amp;$J5075&amp;$K5075</f>
        <v>#N/A</v>
      </c>
      <c r="P5641" s="33" t="e">
        <f>IF(OR($A5075="KE0",$A5075="KZ0",$A5075="KV0",$A5075="KH0",$A5075="KE",$A5075="KZ",),VLOOKUP($A5075&amp;$F5075,Master!$D:$E,2,0)&amp;$J5075&amp;$K5075,VLOOKUP($A5075,Master!$D:$E,2,0)&amp;Sheet1!$J5075&amp;Sheet1!$K5075)</f>
        <v>#N/A</v>
      </c>
      <c r="Q5641" s="33" t="str">
        <f t="shared" si="160"/>
        <v/>
      </c>
      <c r="R5641" s="33" t="e">
        <f>IF(IF(VLOOKUP($A5075,Master!$G:$J,4,0)="x",Sheet1!$A5075,"")="","",IF(VLOOKUP($A5075,Master!$G:$J,4,0)="x",Sheet1!$A5075,"")&amp;$J5075&amp;$K5075)</f>
        <v>#N/A</v>
      </c>
      <c r="S5641" s="33" t="e">
        <f>IF(VLOOKUP($A5075,Master!$L:$M,2,0)=0,"",VLOOKUP($A5075,Master!$L:$M,2,0)&amp;$J5075&amp;$L5075)</f>
        <v>#N/A</v>
      </c>
      <c r="T5641" s="33" t="str">
        <f t="shared" si="161"/>
        <v/>
      </c>
    </row>
    <row r="5642" spans="15:20" x14ac:dyDescent="0.3">
      <c r="O5642" s="33" t="e">
        <f>VLOOKUP($A5076,Master!$A:$B,2,0)&amp;$J5076&amp;$K5076</f>
        <v>#N/A</v>
      </c>
      <c r="P5642" s="33" t="e">
        <f>IF(OR($A5076="KE0",$A5076="KZ0",$A5076="KV0",$A5076="KH0",$A5076="KE",$A5076="KZ",),VLOOKUP($A5076&amp;$F5076,Master!$D:$E,2,0)&amp;$J5076&amp;$K5076,VLOOKUP($A5076,Master!$D:$E,2,0)&amp;Sheet1!$J5076&amp;Sheet1!$K5076)</f>
        <v>#N/A</v>
      </c>
      <c r="Q5642" s="33" t="str">
        <f t="shared" si="160"/>
        <v/>
      </c>
      <c r="R5642" s="33" t="e">
        <f>IF(IF(VLOOKUP($A5076,Master!$G:$J,4,0)="x",Sheet1!$A5076,"")="","",IF(VLOOKUP($A5076,Master!$G:$J,4,0)="x",Sheet1!$A5076,"")&amp;$J5076&amp;$K5076)</f>
        <v>#N/A</v>
      </c>
      <c r="S5642" s="33" t="e">
        <f>IF(VLOOKUP($A5076,Master!$L:$M,2,0)=0,"",VLOOKUP($A5076,Master!$L:$M,2,0)&amp;$J5076&amp;$L5076)</f>
        <v>#N/A</v>
      </c>
      <c r="T5642" s="33" t="str">
        <f t="shared" si="161"/>
        <v/>
      </c>
    </row>
    <row r="5643" spans="15:20" x14ac:dyDescent="0.3">
      <c r="O5643" s="33" t="e">
        <f>VLOOKUP($A5077,Master!$A:$B,2,0)&amp;$J5077&amp;$K5077</f>
        <v>#N/A</v>
      </c>
      <c r="P5643" s="33" t="e">
        <f>IF(OR($A5077="KE0",$A5077="KZ0",$A5077="KV0",$A5077="KH0",$A5077="KE",$A5077="KZ",),VLOOKUP($A5077&amp;$F5077,Master!$D:$E,2,0)&amp;$J5077&amp;$K5077,VLOOKUP($A5077,Master!$D:$E,2,0)&amp;Sheet1!$J5077&amp;Sheet1!$K5077)</f>
        <v>#N/A</v>
      </c>
      <c r="Q5643" s="33" t="str">
        <f t="shared" si="160"/>
        <v/>
      </c>
      <c r="R5643" s="33" t="e">
        <f>IF(IF(VLOOKUP($A5077,Master!$G:$J,4,0)="x",Sheet1!$A5077,"")="","",IF(VLOOKUP($A5077,Master!$G:$J,4,0)="x",Sheet1!$A5077,"")&amp;$J5077&amp;$K5077)</f>
        <v>#N/A</v>
      </c>
      <c r="S5643" s="33" t="e">
        <f>IF(VLOOKUP($A5077,Master!$L:$M,2,0)=0,"",VLOOKUP($A5077,Master!$L:$M,2,0)&amp;$J5077&amp;$L5077)</f>
        <v>#N/A</v>
      </c>
      <c r="T5643" s="33" t="str">
        <f t="shared" si="161"/>
        <v/>
      </c>
    </row>
    <row r="5644" spans="15:20" x14ac:dyDescent="0.3">
      <c r="O5644" s="33" t="e">
        <f>VLOOKUP($A5078,Master!$A:$B,2,0)&amp;$J5078&amp;$K5078</f>
        <v>#N/A</v>
      </c>
      <c r="P5644" s="33" t="e">
        <f>IF(OR($A5078="KE0",$A5078="KZ0",$A5078="KV0",$A5078="KH0",$A5078="KE",$A5078="KZ",),VLOOKUP($A5078&amp;$F5078,Master!$D:$E,2,0)&amp;$J5078&amp;$K5078,VLOOKUP($A5078,Master!$D:$E,2,0)&amp;Sheet1!$J5078&amp;Sheet1!$K5078)</f>
        <v>#N/A</v>
      </c>
      <c r="Q5644" s="33" t="str">
        <f t="shared" si="160"/>
        <v/>
      </c>
      <c r="R5644" s="33" t="e">
        <f>IF(IF(VLOOKUP($A5078,Master!$G:$J,4,0)="x",Sheet1!$A5078,"")="","",IF(VLOOKUP($A5078,Master!$G:$J,4,0)="x",Sheet1!$A5078,"")&amp;$J5078&amp;$K5078)</f>
        <v>#N/A</v>
      </c>
      <c r="S5644" s="33" t="e">
        <f>IF(VLOOKUP($A5078,Master!$L:$M,2,0)=0,"",VLOOKUP($A5078,Master!$L:$M,2,0)&amp;$J5078&amp;$L5078)</f>
        <v>#N/A</v>
      </c>
      <c r="T5644" s="33" t="str">
        <f t="shared" si="161"/>
        <v/>
      </c>
    </row>
    <row r="5645" spans="15:20" x14ac:dyDescent="0.3">
      <c r="O5645" s="33" t="e">
        <f>VLOOKUP($A5079,Master!$A:$B,2,0)&amp;$J5079&amp;$K5079</f>
        <v>#N/A</v>
      </c>
      <c r="P5645" s="33" t="e">
        <f>IF(OR($A5079="KE0",$A5079="KZ0",$A5079="KV0",$A5079="KH0",$A5079="KE",$A5079="KZ",),VLOOKUP($A5079&amp;$F5079,Master!$D:$E,2,0)&amp;$J5079&amp;$K5079,VLOOKUP($A5079,Master!$D:$E,2,0)&amp;Sheet1!$J5079&amp;Sheet1!$K5079)</f>
        <v>#N/A</v>
      </c>
      <c r="Q5645" s="33" t="str">
        <f t="shared" si="160"/>
        <v/>
      </c>
      <c r="R5645" s="33" t="e">
        <f>IF(IF(VLOOKUP($A5079,Master!$G:$J,4,0)="x",Sheet1!$A5079,"")="","",IF(VLOOKUP($A5079,Master!$G:$J,4,0)="x",Sheet1!$A5079,"")&amp;$J5079&amp;$K5079)</f>
        <v>#N/A</v>
      </c>
      <c r="S5645" s="33" t="e">
        <f>IF(VLOOKUP($A5079,Master!$L:$M,2,0)=0,"",VLOOKUP($A5079,Master!$L:$M,2,0)&amp;$J5079&amp;$L5079)</f>
        <v>#N/A</v>
      </c>
      <c r="T5645" s="33" t="str">
        <f t="shared" si="161"/>
        <v/>
      </c>
    </row>
    <row r="5646" spans="15:20" x14ac:dyDescent="0.3">
      <c r="O5646" s="33" t="e">
        <f>VLOOKUP($A5080,Master!$A:$B,2,0)&amp;$J5080&amp;$K5080</f>
        <v>#N/A</v>
      </c>
      <c r="P5646" s="33" t="e">
        <f>IF(OR($A5080="KE0",$A5080="KZ0",$A5080="KV0",$A5080="KH0",$A5080="KE",$A5080="KZ",),VLOOKUP($A5080&amp;$F5080,Master!$D:$E,2,0)&amp;$J5080&amp;$K5080,VLOOKUP($A5080,Master!$D:$E,2,0)&amp;Sheet1!$J5080&amp;Sheet1!$K5080)</f>
        <v>#N/A</v>
      </c>
      <c r="Q5646" s="33" t="str">
        <f t="shared" si="160"/>
        <v/>
      </c>
      <c r="R5646" s="33" t="e">
        <f>IF(IF(VLOOKUP($A5080,Master!$G:$J,4,0)="x",Sheet1!$A5080,"")="","",IF(VLOOKUP($A5080,Master!$G:$J,4,0)="x",Sheet1!$A5080,"")&amp;$J5080&amp;$K5080)</f>
        <v>#N/A</v>
      </c>
      <c r="S5646" s="33" t="e">
        <f>IF(VLOOKUP($A5080,Master!$L:$M,2,0)=0,"",VLOOKUP($A5080,Master!$L:$M,2,0)&amp;$J5080&amp;$L5080)</f>
        <v>#N/A</v>
      </c>
      <c r="T5646" s="33" t="str">
        <f t="shared" si="161"/>
        <v/>
      </c>
    </row>
    <row r="5647" spans="15:20" x14ac:dyDescent="0.3">
      <c r="O5647" s="33" t="e">
        <f>VLOOKUP($A5081,Master!$A:$B,2,0)&amp;$J5081&amp;$K5081</f>
        <v>#N/A</v>
      </c>
      <c r="P5647" s="33" t="e">
        <f>IF(OR($A5081="KE0",$A5081="KZ0",$A5081="KV0",$A5081="KH0",$A5081="KE",$A5081="KZ",),VLOOKUP($A5081&amp;$F5081,Master!$D:$E,2,0)&amp;$J5081&amp;$K5081,VLOOKUP($A5081,Master!$D:$E,2,0)&amp;Sheet1!$J5081&amp;Sheet1!$K5081)</f>
        <v>#N/A</v>
      </c>
      <c r="Q5647" s="33" t="str">
        <f t="shared" si="160"/>
        <v/>
      </c>
      <c r="R5647" s="33" t="e">
        <f>IF(IF(VLOOKUP($A5081,Master!$G:$J,4,0)="x",Sheet1!$A5081,"")="","",IF(VLOOKUP($A5081,Master!$G:$J,4,0)="x",Sheet1!$A5081,"")&amp;$J5081&amp;$K5081)</f>
        <v>#N/A</v>
      </c>
      <c r="S5647" s="33" t="e">
        <f>IF(VLOOKUP($A5081,Master!$L:$M,2,0)=0,"",VLOOKUP($A5081,Master!$L:$M,2,0)&amp;$J5081&amp;$L5081)</f>
        <v>#N/A</v>
      </c>
      <c r="T5647" s="33" t="str">
        <f t="shared" si="161"/>
        <v/>
      </c>
    </row>
    <row r="5648" spans="15:20" x14ac:dyDescent="0.3">
      <c r="O5648" s="33" t="e">
        <f>VLOOKUP($A5082,Master!$A:$B,2,0)&amp;$J5082&amp;$K5082</f>
        <v>#N/A</v>
      </c>
      <c r="P5648" s="33" t="e">
        <f>IF(OR($A5082="KE0",$A5082="KZ0",$A5082="KV0",$A5082="KH0",$A5082="KE",$A5082="KZ",),VLOOKUP($A5082&amp;$F5082,Master!$D:$E,2,0)&amp;$J5082&amp;$K5082,VLOOKUP($A5082,Master!$D:$E,2,0)&amp;Sheet1!$J5082&amp;Sheet1!$K5082)</f>
        <v>#N/A</v>
      </c>
      <c r="Q5648" s="33" t="str">
        <f t="shared" si="160"/>
        <v/>
      </c>
      <c r="R5648" s="33" t="e">
        <f>IF(IF(VLOOKUP($A5082,Master!$G:$J,4,0)="x",Sheet1!$A5082,"")="","",IF(VLOOKUP($A5082,Master!$G:$J,4,0)="x",Sheet1!$A5082,"")&amp;$J5082&amp;$K5082)</f>
        <v>#N/A</v>
      </c>
      <c r="S5648" s="33" t="e">
        <f>IF(VLOOKUP($A5082,Master!$L:$M,2,0)=0,"",VLOOKUP($A5082,Master!$L:$M,2,0)&amp;$J5082&amp;$L5082)</f>
        <v>#N/A</v>
      </c>
      <c r="T5648" s="33" t="str">
        <f t="shared" si="161"/>
        <v/>
      </c>
    </row>
    <row r="5649" spans="15:20" x14ac:dyDescent="0.3">
      <c r="O5649" s="33" t="e">
        <f>VLOOKUP($A5083,Master!$A:$B,2,0)&amp;$J5083&amp;$K5083</f>
        <v>#N/A</v>
      </c>
      <c r="P5649" s="33" t="e">
        <f>IF(OR($A5083="KE0",$A5083="KZ0",$A5083="KV0",$A5083="KH0",$A5083="KE",$A5083="KZ",),VLOOKUP($A5083&amp;$F5083,Master!$D:$E,2,0)&amp;$J5083&amp;$K5083,VLOOKUP($A5083,Master!$D:$E,2,0)&amp;Sheet1!$J5083&amp;Sheet1!$K5083)</f>
        <v>#N/A</v>
      </c>
      <c r="Q5649" s="33" t="str">
        <f t="shared" si="160"/>
        <v/>
      </c>
      <c r="R5649" s="33" t="e">
        <f>IF(IF(VLOOKUP($A5083,Master!$G:$J,4,0)="x",Sheet1!$A5083,"")="","",IF(VLOOKUP($A5083,Master!$G:$J,4,0)="x",Sheet1!$A5083,"")&amp;$J5083&amp;$K5083)</f>
        <v>#N/A</v>
      </c>
      <c r="S5649" s="33" t="e">
        <f>IF(VLOOKUP($A5083,Master!$L:$M,2,0)=0,"",VLOOKUP($A5083,Master!$L:$M,2,0)&amp;$J5083&amp;$L5083)</f>
        <v>#N/A</v>
      </c>
      <c r="T5649" s="33" t="str">
        <f t="shared" si="161"/>
        <v/>
      </c>
    </row>
    <row r="5650" spans="15:20" x14ac:dyDescent="0.3">
      <c r="O5650" s="33" t="e">
        <f>VLOOKUP($A5084,Master!$A:$B,2,0)&amp;$J5084&amp;$K5084</f>
        <v>#N/A</v>
      </c>
      <c r="P5650" s="33" t="e">
        <f>IF(OR($A5084="KE0",$A5084="KZ0",$A5084="KV0",$A5084="KH0",$A5084="KE",$A5084="KZ",),VLOOKUP($A5084&amp;$F5084,Master!$D:$E,2,0)&amp;$J5084&amp;$K5084,VLOOKUP($A5084,Master!$D:$E,2,0)&amp;Sheet1!$J5084&amp;Sheet1!$K5084)</f>
        <v>#N/A</v>
      </c>
      <c r="Q5650" s="33" t="str">
        <f t="shared" si="160"/>
        <v/>
      </c>
      <c r="R5650" s="33" t="e">
        <f>IF(IF(VLOOKUP($A5084,Master!$G:$J,4,0)="x",Sheet1!$A5084,"")="","",IF(VLOOKUP($A5084,Master!$G:$J,4,0)="x",Sheet1!$A5084,"")&amp;$J5084&amp;$K5084)</f>
        <v>#N/A</v>
      </c>
      <c r="S5650" s="33" t="e">
        <f>IF(VLOOKUP($A5084,Master!$L:$M,2,0)=0,"",VLOOKUP($A5084,Master!$L:$M,2,0)&amp;$J5084&amp;$L5084)</f>
        <v>#N/A</v>
      </c>
      <c r="T5650" s="33" t="str">
        <f t="shared" si="161"/>
        <v/>
      </c>
    </row>
    <row r="5651" spans="15:20" x14ac:dyDescent="0.3">
      <c r="O5651" s="33" t="e">
        <f>VLOOKUP($A5085,Master!$A:$B,2,0)&amp;$J5085&amp;$K5085</f>
        <v>#N/A</v>
      </c>
      <c r="P5651" s="33" t="e">
        <f>IF(OR($A5085="KE0",$A5085="KZ0",$A5085="KV0",$A5085="KH0",$A5085="KE",$A5085="KZ",),VLOOKUP($A5085&amp;$F5085,Master!$D:$E,2,0)&amp;$J5085&amp;$K5085,VLOOKUP($A5085,Master!$D:$E,2,0)&amp;Sheet1!$J5085&amp;Sheet1!$K5085)</f>
        <v>#N/A</v>
      </c>
      <c r="Q5651" s="33" t="str">
        <f t="shared" si="160"/>
        <v/>
      </c>
      <c r="R5651" s="33" t="e">
        <f>IF(IF(VLOOKUP($A5085,Master!$G:$J,4,0)="x",Sheet1!$A5085,"")="","",IF(VLOOKUP($A5085,Master!$G:$J,4,0)="x",Sheet1!$A5085,"")&amp;$J5085&amp;$K5085)</f>
        <v>#N/A</v>
      </c>
      <c r="S5651" s="33" t="e">
        <f>IF(VLOOKUP($A5085,Master!$L:$M,2,0)=0,"",VLOOKUP($A5085,Master!$L:$M,2,0)&amp;$J5085&amp;$L5085)</f>
        <v>#N/A</v>
      </c>
      <c r="T5651" s="33" t="str">
        <f t="shared" si="161"/>
        <v/>
      </c>
    </row>
    <row r="5652" spans="15:20" x14ac:dyDescent="0.3">
      <c r="O5652" s="33" t="e">
        <f>VLOOKUP($A5086,Master!$A:$B,2,0)&amp;$J5086&amp;$K5086</f>
        <v>#N/A</v>
      </c>
      <c r="P5652" s="33" t="e">
        <f>IF(OR($A5086="KE0",$A5086="KZ0",$A5086="KV0",$A5086="KH0",$A5086="KE",$A5086="KZ",),VLOOKUP($A5086&amp;$F5086,Master!$D:$E,2,0)&amp;$J5086&amp;$K5086,VLOOKUP($A5086,Master!$D:$E,2,0)&amp;Sheet1!$J5086&amp;Sheet1!$K5086)</f>
        <v>#N/A</v>
      </c>
      <c r="Q5652" s="33" t="str">
        <f t="shared" si="160"/>
        <v/>
      </c>
      <c r="R5652" s="33" t="e">
        <f>IF(IF(VLOOKUP($A5086,Master!$G:$J,4,0)="x",Sheet1!$A5086,"")="","",IF(VLOOKUP($A5086,Master!$G:$J,4,0)="x",Sheet1!$A5086,"")&amp;$J5086&amp;$K5086)</f>
        <v>#N/A</v>
      </c>
      <c r="S5652" s="33" t="e">
        <f>IF(VLOOKUP($A5086,Master!$L:$M,2,0)=0,"",VLOOKUP($A5086,Master!$L:$M,2,0)&amp;$J5086&amp;$L5086)</f>
        <v>#N/A</v>
      </c>
      <c r="T5652" s="33" t="str">
        <f t="shared" si="161"/>
        <v/>
      </c>
    </row>
    <row r="5653" spans="15:20" x14ac:dyDescent="0.3">
      <c r="O5653" s="33" t="e">
        <f>VLOOKUP($A5087,Master!$A:$B,2,0)&amp;$J5087&amp;$K5087</f>
        <v>#N/A</v>
      </c>
      <c r="P5653" s="33" t="e">
        <f>IF(OR($A5087="KE0",$A5087="KZ0",$A5087="KV0",$A5087="KH0",$A5087="KE",$A5087="KZ",),VLOOKUP($A5087&amp;$F5087,Master!$D:$E,2,0)&amp;$J5087&amp;$K5087,VLOOKUP($A5087,Master!$D:$E,2,0)&amp;Sheet1!$J5087&amp;Sheet1!$K5087)</f>
        <v>#N/A</v>
      </c>
      <c r="Q5653" s="33" t="str">
        <f t="shared" si="160"/>
        <v/>
      </c>
      <c r="R5653" s="33" t="e">
        <f>IF(IF(VLOOKUP($A5087,Master!$G:$J,4,0)="x",Sheet1!$A5087,"")="","",IF(VLOOKUP($A5087,Master!$G:$J,4,0)="x",Sheet1!$A5087,"")&amp;$J5087&amp;$K5087)</f>
        <v>#N/A</v>
      </c>
      <c r="S5653" s="33" t="e">
        <f>IF(VLOOKUP($A5087,Master!$L:$M,2,0)=0,"",VLOOKUP($A5087,Master!$L:$M,2,0)&amp;$J5087&amp;$L5087)</f>
        <v>#N/A</v>
      </c>
      <c r="T5653" s="33" t="str">
        <f t="shared" si="161"/>
        <v/>
      </c>
    </row>
    <row r="5654" spans="15:20" x14ac:dyDescent="0.3">
      <c r="O5654" s="33" t="e">
        <f>VLOOKUP($A5088,Master!$A:$B,2,0)&amp;$J5088&amp;$K5088</f>
        <v>#N/A</v>
      </c>
      <c r="P5654" s="33" t="e">
        <f>IF(OR($A5088="KE0",$A5088="KZ0",$A5088="KV0",$A5088="KH0",$A5088="KE",$A5088="KZ",),VLOOKUP($A5088&amp;$F5088,Master!$D:$E,2,0)&amp;$J5088&amp;$K5088,VLOOKUP($A5088,Master!$D:$E,2,0)&amp;Sheet1!$J5088&amp;Sheet1!$K5088)</f>
        <v>#N/A</v>
      </c>
      <c r="Q5654" s="33" t="str">
        <f t="shared" si="160"/>
        <v/>
      </c>
      <c r="R5654" s="33" t="e">
        <f>IF(IF(VLOOKUP($A5088,Master!$G:$J,4,0)="x",Sheet1!$A5088,"")="","",IF(VLOOKUP($A5088,Master!$G:$J,4,0)="x",Sheet1!$A5088,"")&amp;$J5088&amp;$K5088)</f>
        <v>#N/A</v>
      </c>
      <c r="S5654" s="33" t="e">
        <f>IF(VLOOKUP($A5088,Master!$L:$M,2,0)=0,"",VLOOKUP($A5088,Master!$L:$M,2,0)&amp;$J5088&amp;$L5088)</f>
        <v>#N/A</v>
      </c>
      <c r="T5654" s="33" t="str">
        <f t="shared" si="161"/>
        <v/>
      </c>
    </row>
    <row r="5655" spans="15:20" x14ac:dyDescent="0.3">
      <c r="O5655" s="33" t="e">
        <f>VLOOKUP($A5089,Master!$A:$B,2,0)&amp;$J5089&amp;$K5089</f>
        <v>#N/A</v>
      </c>
      <c r="P5655" s="33" t="e">
        <f>IF(OR($A5089="KE0",$A5089="KZ0",$A5089="KV0",$A5089="KH0",$A5089="KE",$A5089="KZ",),VLOOKUP($A5089&amp;$F5089,Master!$D:$E,2,0)&amp;$J5089&amp;$K5089,VLOOKUP($A5089,Master!$D:$E,2,0)&amp;Sheet1!$J5089&amp;Sheet1!$K5089)</f>
        <v>#N/A</v>
      </c>
      <c r="Q5655" s="33" t="str">
        <f t="shared" si="160"/>
        <v/>
      </c>
      <c r="R5655" s="33" t="e">
        <f>IF(IF(VLOOKUP($A5089,Master!$G:$J,4,0)="x",Sheet1!$A5089,"")="","",IF(VLOOKUP($A5089,Master!$G:$J,4,0)="x",Sheet1!$A5089,"")&amp;$J5089&amp;$K5089)</f>
        <v>#N/A</v>
      </c>
      <c r="S5655" s="33" t="e">
        <f>IF(VLOOKUP($A5089,Master!$L:$M,2,0)=0,"",VLOOKUP($A5089,Master!$L:$M,2,0)&amp;$J5089&amp;$L5089)</f>
        <v>#N/A</v>
      </c>
      <c r="T5655" s="33" t="str">
        <f t="shared" si="161"/>
        <v/>
      </c>
    </row>
    <row r="5656" spans="15:20" x14ac:dyDescent="0.3">
      <c r="O5656" s="33" t="e">
        <f>VLOOKUP($A5090,Master!$A:$B,2,0)&amp;$J5090&amp;$K5090</f>
        <v>#N/A</v>
      </c>
      <c r="P5656" s="33" t="e">
        <f>IF(OR($A5090="KE0",$A5090="KZ0",$A5090="KV0",$A5090="KH0",$A5090="KE",$A5090="KZ",),VLOOKUP($A5090&amp;$F5090,Master!$D:$E,2,0)&amp;$J5090&amp;$K5090,VLOOKUP($A5090,Master!$D:$E,2,0)&amp;Sheet1!$J5090&amp;Sheet1!$K5090)</f>
        <v>#N/A</v>
      </c>
      <c r="Q5656" s="33" t="str">
        <f t="shared" si="160"/>
        <v/>
      </c>
      <c r="R5656" s="33" t="e">
        <f>IF(IF(VLOOKUP($A5090,Master!$G:$J,4,0)="x",Sheet1!$A5090,"")="","",IF(VLOOKUP($A5090,Master!$G:$J,4,0)="x",Sheet1!$A5090,"")&amp;$J5090&amp;$K5090)</f>
        <v>#N/A</v>
      </c>
      <c r="S5656" s="33" t="e">
        <f>IF(VLOOKUP($A5090,Master!$L:$M,2,0)=0,"",VLOOKUP($A5090,Master!$L:$M,2,0)&amp;$J5090&amp;$L5090)</f>
        <v>#N/A</v>
      </c>
      <c r="T5656" s="33" t="str">
        <f t="shared" si="161"/>
        <v/>
      </c>
    </row>
    <row r="5657" spans="15:20" x14ac:dyDescent="0.3">
      <c r="O5657" s="33" t="e">
        <f>VLOOKUP($A5091,Master!$A:$B,2,0)&amp;$J5091&amp;$K5091</f>
        <v>#N/A</v>
      </c>
      <c r="P5657" s="33" t="e">
        <f>IF(OR($A5091="KE0",$A5091="KZ0",$A5091="KV0",$A5091="KH0",$A5091="KE",$A5091="KZ",),VLOOKUP($A5091&amp;$F5091,Master!$D:$E,2,0)&amp;$J5091&amp;$K5091,VLOOKUP($A5091,Master!$D:$E,2,0)&amp;Sheet1!$J5091&amp;Sheet1!$K5091)</f>
        <v>#N/A</v>
      </c>
      <c r="Q5657" s="33" t="str">
        <f t="shared" si="160"/>
        <v/>
      </c>
      <c r="R5657" s="33" t="e">
        <f>IF(IF(VLOOKUP($A5091,Master!$G:$J,4,0)="x",Sheet1!$A5091,"")="","",IF(VLOOKUP($A5091,Master!$G:$J,4,0)="x",Sheet1!$A5091,"")&amp;$J5091&amp;$K5091)</f>
        <v>#N/A</v>
      </c>
      <c r="S5657" s="33" t="e">
        <f>IF(VLOOKUP($A5091,Master!$L:$M,2,0)=0,"",VLOOKUP($A5091,Master!$L:$M,2,0)&amp;$J5091&amp;$L5091)</f>
        <v>#N/A</v>
      </c>
      <c r="T5657" s="33" t="str">
        <f t="shared" si="161"/>
        <v/>
      </c>
    </row>
    <row r="5658" spans="15:20" x14ac:dyDescent="0.3">
      <c r="O5658" s="33" t="e">
        <f>VLOOKUP($A5092,Master!$A:$B,2,0)&amp;$J5092&amp;$K5092</f>
        <v>#N/A</v>
      </c>
      <c r="P5658" s="33" t="e">
        <f>IF(OR($A5092="KE0",$A5092="KZ0",$A5092="KV0",$A5092="KH0",$A5092="KE",$A5092="KZ",),VLOOKUP($A5092&amp;$F5092,Master!$D:$E,2,0)&amp;$J5092&amp;$K5092,VLOOKUP($A5092,Master!$D:$E,2,0)&amp;Sheet1!$J5092&amp;Sheet1!$K5092)</f>
        <v>#N/A</v>
      </c>
      <c r="Q5658" s="33" t="str">
        <f t="shared" si="160"/>
        <v/>
      </c>
      <c r="R5658" s="33" t="e">
        <f>IF(IF(VLOOKUP($A5092,Master!$G:$J,4,0)="x",Sheet1!$A5092,"")="","",IF(VLOOKUP($A5092,Master!$G:$J,4,0)="x",Sheet1!$A5092,"")&amp;$J5092&amp;$K5092)</f>
        <v>#N/A</v>
      </c>
      <c r="S5658" s="33" t="e">
        <f>IF(VLOOKUP($A5092,Master!$L:$M,2,0)=0,"",VLOOKUP($A5092,Master!$L:$M,2,0)&amp;$J5092&amp;$L5092)</f>
        <v>#N/A</v>
      </c>
      <c r="T5658" s="33" t="str">
        <f t="shared" si="161"/>
        <v/>
      </c>
    </row>
    <row r="5659" spans="15:20" x14ac:dyDescent="0.3">
      <c r="O5659" s="33" t="e">
        <f>VLOOKUP($A5093,Master!$A:$B,2,0)&amp;$J5093&amp;$K5093</f>
        <v>#N/A</v>
      </c>
      <c r="P5659" s="33" t="e">
        <f>IF(OR($A5093="KE0",$A5093="KZ0",$A5093="KV0",$A5093="KH0",$A5093="KE",$A5093="KZ",),VLOOKUP($A5093&amp;$F5093,Master!$D:$E,2,0)&amp;$J5093&amp;$K5093,VLOOKUP($A5093,Master!$D:$E,2,0)&amp;Sheet1!$J5093&amp;Sheet1!$K5093)</f>
        <v>#N/A</v>
      </c>
      <c r="Q5659" s="33" t="str">
        <f t="shared" si="160"/>
        <v/>
      </c>
      <c r="R5659" s="33" t="e">
        <f>IF(IF(VLOOKUP($A5093,Master!$G:$J,4,0)="x",Sheet1!$A5093,"")="","",IF(VLOOKUP($A5093,Master!$G:$J,4,0)="x",Sheet1!$A5093,"")&amp;$J5093&amp;$K5093)</f>
        <v>#N/A</v>
      </c>
      <c r="S5659" s="33" t="e">
        <f>IF(VLOOKUP($A5093,Master!$L:$M,2,0)=0,"",VLOOKUP($A5093,Master!$L:$M,2,0)&amp;$J5093&amp;$L5093)</f>
        <v>#N/A</v>
      </c>
      <c r="T5659" s="33" t="str">
        <f t="shared" si="161"/>
        <v/>
      </c>
    </row>
    <row r="5660" spans="15:20" x14ac:dyDescent="0.3">
      <c r="O5660" s="33" t="e">
        <f>VLOOKUP($A5094,Master!$A:$B,2,0)&amp;$J5094&amp;$K5094</f>
        <v>#N/A</v>
      </c>
      <c r="P5660" s="33" t="e">
        <f>IF(OR($A5094="KE0",$A5094="KZ0",$A5094="KV0",$A5094="KH0",$A5094="KE",$A5094="KZ",),VLOOKUP($A5094&amp;$F5094,Master!$D:$E,2,0)&amp;$J5094&amp;$K5094,VLOOKUP($A5094,Master!$D:$E,2,0)&amp;Sheet1!$J5094&amp;Sheet1!$K5094)</f>
        <v>#N/A</v>
      </c>
      <c r="Q5660" s="33" t="str">
        <f t="shared" si="160"/>
        <v/>
      </c>
      <c r="R5660" s="33" t="e">
        <f>IF(IF(VLOOKUP($A5094,Master!$G:$J,4,0)="x",Sheet1!$A5094,"")="","",IF(VLOOKUP($A5094,Master!$G:$J,4,0)="x",Sheet1!$A5094,"")&amp;$J5094&amp;$K5094)</f>
        <v>#N/A</v>
      </c>
      <c r="S5660" s="33" t="e">
        <f>IF(VLOOKUP($A5094,Master!$L:$M,2,0)=0,"",VLOOKUP($A5094,Master!$L:$M,2,0)&amp;$J5094&amp;$L5094)</f>
        <v>#N/A</v>
      </c>
      <c r="T5660" s="33" t="str">
        <f t="shared" si="161"/>
        <v/>
      </c>
    </row>
    <row r="5661" spans="15:20" x14ac:dyDescent="0.3">
      <c r="O5661" s="33" t="e">
        <f>VLOOKUP($A5095,Master!$A:$B,2,0)&amp;$J5095&amp;$K5095</f>
        <v>#N/A</v>
      </c>
      <c r="P5661" s="33" t="e">
        <f>IF(OR($A5095="KE0",$A5095="KZ0",$A5095="KV0",$A5095="KH0",$A5095="KE",$A5095="KZ",),VLOOKUP($A5095&amp;$F5095,Master!$D:$E,2,0)&amp;$J5095&amp;$K5095,VLOOKUP($A5095,Master!$D:$E,2,0)&amp;Sheet1!$J5095&amp;Sheet1!$K5095)</f>
        <v>#N/A</v>
      </c>
      <c r="Q5661" s="33" t="str">
        <f t="shared" si="160"/>
        <v/>
      </c>
      <c r="R5661" s="33" t="e">
        <f>IF(IF(VLOOKUP($A5095,Master!$G:$J,4,0)="x",Sheet1!$A5095,"")="","",IF(VLOOKUP($A5095,Master!$G:$J,4,0)="x",Sheet1!$A5095,"")&amp;$J5095&amp;$K5095)</f>
        <v>#N/A</v>
      </c>
      <c r="S5661" s="33" t="e">
        <f>IF(VLOOKUP($A5095,Master!$L:$M,2,0)=0,"",VLOOKUP($A5095,Master!$L:$M,2,0)&amp;$J5095&amp;$L5095)</f>
        <v>#N/A</v>
      </c>
      <c r="T5661" s="33" t="str">
        <f t="shared" si="161"/>
        <v/>
      </c>
    </row>
    <row r="5662" spans="15:20" x14ac:dyDescent="0.3">
      <c r="O5662" s="33" t="e">
        <f>VLOOKUP($A5096,Master!$A:$B,2,0)&amp;$J5096&amp;$K5096</f>
        <v>#N/A</v>
      </c>
      <c r="P5662" s="33" t="e">
        <f>IF(OR($A5096="KE0",$A5096="KZ0",$A5096="KV0",$A5096="KH0",$A5096="KE",$A5096="KZ",),VLOOKUP($A5096&amp;$F5096,Master!$D:$E,2,0)&amp;$J5096&amp;$K5096,VLOOKUP($A5096,Master!$D:$E,2,0)&amp;Sheet1!$J5096&amp;Sheet1!$K5096)</f>
        <v>#N/A</v>
      </c>
      <c r="Q5662" s="33" t="str">
        <f t="shared" si="160"/>
        <v/>
      </c>
      <c r="R5662" s="33" t="e">
        <f>IF(IF(VLOOKUP($A5096,Master!$G:$J,4,0)="x",Sheet1!$A5096,"")="","",IF(VLOOKUP($A5096,Master!$G:$J,4,0)="x",Sheet1!$A5096,"")&amp;$J5096&amp;$K5096)</f>
        <v>#N/A</v>
      </c>
      <c r="S5662" s="33" t="e">
        <f>IF(VLOOKUP($A5096,Master!$L:$M,2,0)=0,"",VLOOKUP($A5096,Master!$L:$M,2,0)&amp;$J5096&amp;$L5096)</f>
        <v>#N/A</v>
      </c>
      <c r="T5662" s="33" t="str">
        <f t="shared" si="161"/>
        <v/>
      </c>
    </row>
    <row r="5663" spans="15:20" x14ac:dyDescent="0.3">
      <c r="O5663" s="33" t="e">
        <f>VLOOKUP($A5097,Master!$A:$B,2,0)&amp;$J5097&amp;$K5097</f>
        <v>#N/A</v>
      </c>
      <c r="P5663" s="33" t="e">
        <f>IF(OR($A5097="KE0",$A5097="KZ0",$A5097="KV0",$A5097="KH0",$A5097="KE",$A5097="KZ",),VLOOKUP($A5097&amp;$F5097,Master!$D:$E,2,0)&amp;$J5097&amp;$K5097,VLOOKUP($A5097,Master!$D:$E,2,0)&amp;Sheet1!$J5097&amp;Sheet1!$K5097)</f>
        <v>#N/A</v>
      </c>
      <c r="Q5663" s="33" t="str">
        <f t="shared" si="160"/>
        <v/>
      </c>
      <c r="R5663" s="33" t="e">
        <f>IF(IF(VLOOKUP($A5097,Master!$G:$J,4,0)="x",Sheet1!$A5097,"")="","",IF(VLOOKUP($A5097,Master!$G:$J,4,0)="x",Sheet1!$A5097,"")&amp;$J5097&amp;$K5097)</f>
        <v>#N/A</v>
      </c>
      <c r="S5663" s="33" t="e">
        <f>IF(VLOOKUP($A5097,Master!$L:$M,2,0)=0,"",VLOOKUP($A5097,Master!$L:$M,2,0)&amp;$J5097&amp;$L5097)</f>
        <v>#N/A</v>
      </c>
      <c r="T5663" s="33" t="str">
        <f t="shared" si="161"/>
        <v/>
      </c>
    </row>
    <row r="5664" spans="15:20" x14ac:dyDescent="0.3">
      <c r="O5664" s="33" t="e">
        <f>VLOOKUP($A5098,Master!$A:$B,2,0)&amp;$J5098&amp;$K5098</f>
        <v>#N/A</v>
      </c>
      <c r="P5664" s="33" t="e">
        <f>IF(OR($A5098="KE0",$A5098="KZ0",$A5098="KV0",$A5098="KH0",$A5098="KE",$A5098="KZ",),VLOOKUP($A5098&amp;$F5098,Master!$D:$E,2,0)&amp;$J5098&amp;$K5098,VLOOKUP($A5098,Master!$D:$E,2,0)&amp;Sheet1!$J5098&amp;Sheet1!$K5098)</f>
        <v>#N/A</v>
      </c>
      <c r="Q5664" s="33" t="str">
        <f t="shared" si="160"/>
        <v/>
      </c>
      <c r="R5664" s="33" t="e">
        <f>IF(IF(VLOOKUP($A5098,Master!$G:$J,4,0)="x",Sheet1!$A5098,"")="","",IF(VLOOKUP($A5098,Master!$G:$J,4,0)="x",Sheet1!$A5098,"")&amp;$J5098&amp;$K5098)</f>
        <v>#N/A</v>
      </c>
      <c r="S5664" s="33" t="e">
        <f>IF(VLOOKUP($A5098,Master!$L:$M,2,0)=0,"",VLOOKUP($A5098,Master!$L:$M,2,0)&amp;$J5098&amp;$L5098)</f>
        <v>#N/A</v>
      </c>
      <c r="T5664" s="33" t="str">
        <f t="shared" si="161"/>
        <v/>
      </c>
    </row>
    <row r="5665" spans="15:20" x14ac:dyDescent="0.3">
      <c r="O5665" s="33" t="e">
        <f>VLOOKUP($A5099,Master!$A:$B,2,0)&amp;$J5099&amp;$K5099</f>
        <v>#N/A</v>
      </c>
      <c r="P5665" s="33" t="e">
        <f>IF(OR($A5099="KE0",$A5099="KZ0",$A5099="KV0",$A5099="KH0",$A5099="KE",$A5099="KZ",),VLOOKUP($A5099&amp;$F5099,Master!$D:$E,2,0)&amp;$J5099&amp;$K5099,VLOOKUP($A5099,Master!$D:$E,2,0)&amp;Sheet1!$J5099&amp;Sheet1!$K5099)</f>
        <v>#N/A</v>
      </c>
      <c r="Q5665" s="33" t="str">
        <f t="shared" si="160"/>
        <v/>
      </c>
      <c r="R5665" s="33" t="e">
        <f>IF(IF(VLOOKUP($A5099,Master!$G:$J,4,0)="x",Sheet1!$A5099,"")="","",IF(VLOOKUP($A5099,Master!$G:$J,4,0)="x",Sheet1!$A5099,"")&amp;$J5099&amp;$K5099)</f>
        <v>#N/A</v>
      </c>
      <c r="S5665" s="33" t="e">
        <f>IF(VLOOKUP($A5099,Master!$L:$M,2,0)=0,"",VLOOKUP($A5099,Master!$L:$M,2,0)&amp;$J5099&amp;$L5099)</f>
        <v>#N/A</v>
      </c>
      <c r="T5665" s="33" t="str">
        <f t="shared" si="161"/>
        <v/>
      </c>
    </row>
    <row r="5666" spans="15:20" x14ac:dyDescent="0.3">
      <c r="O5666" s="33" t="e">
        <f>VLOOKUP($A5100,Master!$A:$B,2,0)&amp;$J5100&amp;$K5100</f>
        <v>#N/A</v>
      </c>
      <c r="P5666" s="33" t="e">
        <f>IF(OR($A5100="KE0",$A5100="KZ0",$A5100="KV0",$A5100="KH0",$A5100="KE",$A5100="KZ",),VLOOKUP($A5100&amp;$F5100,Master!$D:$E,2,0)&amp;$J5100&amp;$K5100,VLOOKUP($A5100,Master!$D:$E,2,0)&amp;Sheet1!$J5100&amp;Sheet1!$K5100)</f>
        <v>#N/A</v>
      </c>
      <c r="Q5666" s="33" t="str">
        <f t="shared" si="160"/>
        <v/>
      </c>
      <c r="R5666" s="33" t="e">
        <f>IF(IF(VLOOKUP($A5100,Master!$G:$J,4,0)="x",Sheet1!$A5100,"")="","",IF(VLOOKUP($A5100,Master!$G:$J,4,0)="x",Sheet1!$A5100,"")&amp;$J5100&amp;$K5100)</f>
        <v>#N/A</v>
      </c>
      <c r="S5666" s="33" t="e">
        <f>IF(VLOOKUP($A5100,Master!$L:$M,2,0)=0,"",VLOOKUP($A5100,Master!$L:$M,2,0)&amp;$J5100&amp;$L5100)</f>
        <v>#N/A</v>
      </c>
      <c r="T5666" s="33" t="str">
        <f t="shared" si="161"/>
        <v/>
      </c>
    </row>
    <row r="5667" spans="15:20" x14ac:dyDescent="0.3">
      <c r="O5667" s="33" t="e">
        <f>VLOOKUP($A5101,Master!$A:$B,2,0)&amp;$J5101&amp;$K5101</f>
        <v>#N/A</v>
      </c>
      <c r="P5667" s="33" t="e">
        <f>IF(OR($A5101="KE0",$A5101="KZ0",$A5101="KV0",$A5101="KH0",$A5101="KE",$A5101="KZ",),VLOOKUP($A5101&amp;$F5101,Master!$D:$E,2,0)&amp;$J5101&amp;$K5101,VLOOKUP($A5101,Master!$D:$E,2,0)&amp;Sheet1!$J5101&amp;Sheet1!$K5101)</f>
        <v>#N/A</v>
      </c>
      <c r="Q5667" s="33" t="str">
        <f t="shared" si="160"/>
        <v/>
      </c>
      <c r="R5667" s="33" t="e">
        <f>IF(IF(VLOOKUP($A5101,Master!$G:$J,4,0)="x",Sheet1!$A5101,"")="","",IF(VLOOKUP($A5101,Master!$G:$J,4,0)="x",Sheet1!$A5101,"")&amp;$J5101&amp;$K5101)</f>
        <v>#N/A</v>
      </c>
      <c r="S5667" s="33" t="e">
        <f>IF(VLOOKUP($A5101,Master!$L:$M,2,0)=0,"",VLOOKUP($A5101,Master!$L:$M,2,0)&amp;$J5101&amp;$L5101)</f>
        <v>#N/A</v>
      </c>
      <c r="T5667" s="33" t="str">
        <f t="shared" si="161"/>
        <v/>
      </c>
    </row>
    <row r="5668" spans="15:20" x14ac:dyDescent="0.3">
      <c r="O5668" s="33" t="e">
        <f>VLOOKUP($A5102,Master!$A:$B,2,0)&amp;$J5102&amp;$K5102</f>
        <v>#N/A</v>
      </c>
      <c r="P5668" s="33" t="e">
        <f>IF(OR($A5102="KE0",$A5102="KZ0",$A5102="KV0",$A5102="KH0",$A5102="KE",$A5102="KZ",),VLOOKUP($A5102&amp;$F5102,Master!$D:$E,2,0)&amp;$J5102&amp;$K5102,VLOOKUP($A5102,Master!$D:$E,2,0)&amp;Sheet1!$J5102&amp;Sheet1!$K5102)</f>
        <v>#N/A</v>
      </c>
      <c r="Q5668" s="33" t="str">
        <f t="shared" si="160"/>
        <v/>
      </c>
      <c r="R5668" s="33" t="e">
        <f>IF(IF(VLOOKUP($A5102,Master!$G:$J,4,0)="x",Sheet1!$A5102,"")="","",IF(VLOOKUP($A5102,Master!$G:$J,4,0)="x",Sheet1!$A5102,"")&amp;$J5102&amp;$K5102)</f>
        <v>#N/A</v>
      </c>
      <c r="S5668" s="33" t="e">
        <f>IF(VLOOKUP($A5102,Master!$L:$M,2,0)=0,"",VLOOKUP($A5102,Master!$L:$M,2,0)&amp;$J5102&amp;$L5102)</f>
        <v>#N/A</v>
      </c>
      <c r="T5668" s="33" t="str">
        <f t="shared" si="161"/>
        <v/>
      </c>
    </row>
    <row r="5669" spans="15:20" x14ac:dyDescent="0.3">
      <c r="O5669" s="33" t="e">
        <f>VLOOKUP($A5103,Master!$A:$B,2,0)&amp;$J5103&amp;$K5103</f>
        <v>#N/A</v>
      </c>
      <c r="P5669" s="33" t="e">
        <f>IF(OR($A5103="KE0",$A5103="KZ0",$A5103="KV0",$A5103="KH0",$A5103="KE",$A5103="KZ",),VLOOKUP($A5103&amp;$F5103,Master!$D:$E,2,0)&amp;$J5103&amp;$K5103,VLOOKUP($A5103,Master!$D:$E,2,0)&amp;Sheet1!$J5103&amp;Sheet1!$K5103)</f>
        <v>#N/A</v>
      </c>
      <c r="Q5669" s="33" t="str">
        <f t="shared" si="160"/>
        <v/>
      </c>
      <c r="R5669" s="33" t="e">
        <f>IF(IF(VLOOKUP($A5103,Master!$G:$J,4,0)="x",Sheet1!$A5103,"")="","",IF(VLOOKUP($A5103,Master!$G:$J,4,0)="x",Sheet1!$A5103,"")&amp;$J5103&amp;$K5103)</f>
        <v>#N/A</v>
      </c>
      <c r="S5669" s="33" t="e">
        <f>IF(VLOOKUP($A5103,Master!$L:$M,2,0)=0,"",VLOOKUP($A5103,Master!$L:$M,2,0)&amp;$J5103&amp;$L5103)</f>
        <v>#N/A</v>
      </c>
      <c r="T5669" s="33" t="str">
        <f t="shared" si="161"/>
        <v/>
      </c>
    </row>
    <row r="5670" spans="15:20" x14ac:dyDescent="0.3">
      <c r="O5670" s="33" t="e">
        <f>VLOOKUP($A5104,Master!$A:$B,2,0)&amp;$J5104&amp;$K5104</f>
        <v>#N/A</v>
      </c>
      <c r="P5670" s="33" t="e">
        <f>IF(OR($A5104="KE0",$A5104="KZ0",$A5104="KV0",$A5104="KH0",$A5104="KE",$A5104="KZ",),VLOOKUP($A5104&amp;$F5104,Master!$D:$E,2,0)&amp;$J5104&amp;$K5104,VLOOKUP($A5104,Master!$D:$E,2,0)&amp;Sheet1!$J5104&amp;Sheet1!$K5104)</f>
        <v>#N/A</v>
      </c>
      <c r="Q5670" s="33" t="str">
        <f t="shared" si="160"/>
        <v/>
      </c>
      <c r="R5670" s="33" t="e">
        <f>IF(IF(VLOOKUP($A5104,Master!$G:$J,4,0)="x",Sheet1!$A5104,"")="","",IF(VLOOKUP($A5104,Master!$G:$J,4,0)="x",Sheet1!$A5104,"")&amp;$J5104&amp;$K5104)</f>
        <v>#N/A</v>
      </c>
      <c r="S5670" s="33" t="e">
        <f>IF(VLOOKUP($A5104,Master!$L:$M,2,0)=0,"",VLOOKUP($A5104,Master!$L:$M,2,0)&amp;$J5104&amp;$L5104)</f>
        <v>#N/A</v>
      </c>
      <c r="T5670" s="33" t="str">
        <f t="shared" si="161"/>
        <v/>
      </c>
    </row>
    <row r="5671" spans="15:20" x14ac:dyDescent="0.3">
      <c r="O5671" s="33" t="e">
        <f>VLOOKUP($A5105,Master!$A:$B,2,0)&amp;$J5105&amp;$K5105</f>
        <v>#N/A</v>
      </c>
      <c r="P5671" s="33" t="e">
        <f>IF(OR($A5105="KE0",$A5105="KZ0",$A5105="KV0",$A5105="KH0",$A5105="KE",$A5105="KZ",),VLOOKUP($A5105&amp;$F5105,Master!$D:$E,2,0)&amp;$J5105&amp;$K5105,VLOOKUP($A5105,Master!$D:$E,2,0)&amp;Sheet1!$J5105&amp;Sheet1!$K5105)</f>
        <v>#N/A</v>
      </c>
      <c r="Q5671" s="33" t="str">
        <f t="shared" si="160"/>
        <v/>
      </c>
      <c r="R5671" s="33" t="e">
        <f>IF(IF(VLOOKUP($A5105,Master!$G:$J,4,0)="x",Sheet1!$A5105,"")="","",IF(VLOOKUP($A5105,Master!$G:$J,4,0)="x",Sheet1!$A5105,"")&amp;$J5105&amp;$K5105)</f>
        <v>#N/A</v>
      </c>
      <c r="S5671" s="33" t="e">
        <f>IF(VLOOKUP($A5105,Master!$L:$M,2,0)=0,"",VLOOKUP($A5105,Master!$L:$M,2,0)&amp;$J5105&amp;$L5105)</f>
        <v>#N/A</v>
      </c>
      <c r="T5671" s="33" t="str">
        <f t="shared" si="161"/>
        <v/>
      </c>
    </row>
    <row r="5672" spans="15:20" x14ac:dyDescent="0.3">
      <c r="O5672" s="33" t="e">
        <f>VLOOKUP($A5106,Master!$A:$B,2,0)&amp;$J5106&amp;$K5106</f>
        <v>#N/A</v>
      </c>
      <c r="P5672" s="33" t="e">
        <f>IF(OR($A5106="KE0",$A5106="KZ0",$A5106="KV0",$A5106="KH0",$A5106="KE",$A5106="KZ",),VLOOKUP($A5106&amp;$F5106,Master!$D:$E,2,0)&amp;$J5106&amp;$K5106,VLOOKUP($A5106,Master!$D:$E,2,0)&amp;Sheet1!$J5106&amp;Sheet1!$K5106)</f>
        <v>#N/A</v>
      </c>
      <c r="Q5672" s="33" t="str">
        <f t="shared" si="160"/>
        <v/>
      </c>
      <c r="R5672" s="33" t="e">
        <f>IF(IF(VLOOKUP($A5106,Master!$G:$J,4,0)="x",Sheet1!$A5106,"")="","",IF(VLOOKUP($A5106,Master!$G:$J,4,0)="x",Sheet1!$A5106,"")&amp;$J5106&amp;$K5106)</f>
        <v>#N/A</v>
      </c>
      <c r="S5672" s="33" t="e">
        <f>IF(VLOOKUP($A5106,Master!$L:$M,2,0)=0,"",VLOOKUP($A5106,Master!$L:$M,2,0)&amp;$J5106&amp;$L5106)</f>
        <v>#N/A</v>
      </c>
      <c r="T5672" s="33" t="str">
        <f t="shared" si="161"/>
        <v/>
      </c>
    </row>
    <row r="5673" spans="15:20" x14ac:dyDescent="0.3">
      <c r="O5673" s="33" t="e">
        <f>VLOOKUP($A5107,Master!$A:$B,2,0)&amp;$J5107&amp;$K5107</f>
        <v>#N/A</v>
      </c>
      <c r="P5673" s="33" t="e">
        <f>IF(OR($A5107="KE0",$A5107="KZ0",$A5107="KV0",$A5107="KH0",$A5107="KE",$A5107="KZ",),VLOOKUP($A5107&amp;$F5107,Master!$D:$E,2,0)&amp;$J5107&amp;$K5107,VLOOKUP($A5107,Master!$D:$E,2,0)&amp;Sheet1!$J5107&amp;Sheet1!$K5107)</f>
        <v>#N/A</v>
      </c>
      <c r="Q5673" s="33" t="str">
        <f t="shared" si="160"/>
        <v/>
      </c>
      <c r="R5673" s="33" t="e">
        <f>IF(IF(VLOOKUP($A5107,Master!$G:$J,4,0)="x",Sheet1!$A5107,"")="","",IF(VLOOKUP($A5107,Master!$G:$J,4,0)="x",Sheet1!$A5107,"")&amp;$J5107&amp;$K5107)</f>
        <v>#N/A</v>
      </c>
      <c r="S5673" s="33" t="e">
        <f>IF(VLOOKUP($A5107,Master!$L:$M,2,0)=0,"",VLOOKUP($A5107,Master!$L:$M,2,0)&amp;$J5107&amp;$L5107)</f>
        <v>#N/A</v>
      </c>
      <c r="T5673" s="33" t="str">
        <f t="shared" si="161"/>
        <v/>
      </c>
    </row>
    <row r="5674" spans="15:20" x14ac:dyDescent="0.3">
      <c r="O5674" s="33" t="e">
        <f>VLOOKUP($A5108,Master!$A:$B,2,0)&amp;$J5108&amp;$K5108</f>
        <v>#N/A</v>
      </c>
      <c r="P5674" s="33" t="e">
        <f>IF(OR($A5108="KE0",$A5108="KZ0",$A5108="KV0",$A5108="KH0",$A5108="KE",$A5108="KZ",),VLOOKUP($A5108&amp;$F5108,Master!$D:$E,2,0)&amp;$J5108&amp;$K5108,VLOOKUP($A5108,Master!$D:$E,2,0)&amp;Sheet1!$J5108&amp;Sheet1!$K5108)</f>
        <v>#N/A</v>
      </c>
      <c r="Q5674" s="33" t="str">
        <f t="shared" si="160"/>
        <v/>
      </c>
      <c r="R5674" s="33" t="e">
        <f>IF(IF(VLOOKUP($A5108,Master!$G:$J,4,0)="x",Sheet1!$A5108,"")="","",IF(VLOOKUP($A5108,Master!$G:$J,4,0)="x",Sheet1!$A5108,"")&amp;$J5108&amp;$K5108)</f>
        <v>#N/A</v>
      </c>
      <c r="S5674" s="33" t="e">
        <f>IF(VLOOKUP($A5108,Master!$L:$M,2,0)=0,"",VLOOKUP($A5108,Master!$L:$M,2,0)&amp;$J5108&amp;$L5108)</f>
        <v>#N/A</v>
      </c>
      <c r="T5674" s="33" t="str">
        <f t="shared" si="161"/>
        <v/>
      </c>
    </row>
    <row r="5675" spans="15:20" x14ac:dyDescent="0.3">
      <c r="O5675" s="33" t="e">
        <f>VLOOKUP($A5109,Master!$A:$B,2,0)&amp;$J5109&amp;$K5109</f>
        <v>#N/A</v>
      </c>
      <c r="P5675" s="33" t="e">
        <f>IF(OR($A5109="KE0",$A5109="KZ0",$A5109="KV0",$A5109="KH0",$A5109="KE",$A5109="KZ",),VLOOKUP($A5109&amp;$F5109,Master!$D:$E,2,0)&amp;$J5109&amp;$K5109,VLOOKUP($A5109,Master!$D:$E,2,0)&amp;Sheet1!$J5109&amp;Sheet1!$K5109)</f>
        <v>#N/A</v>
      </c>
      <c r="Q5675" s="33" t="str">
        <f t="shared" si="160"/>
        <v/>
      </c>
      <c r="R5675" s="33" t="e">
        <f>IF(IF(VLOOKUP($A5109,Master!$G:$J,4,0)="x",Sheet1!$A5109,"")="","",IF(VLOOKUP($A5109,Master!$G:$J,4,0)="x",Sheet1!$A5109,"")&amp;$J5109&amp;$K5109)</f>
        <v>#N/A</v>
      </c>
      <c r="S5675" s="33" t="e">
        <f>IF(VLOOKUP($A5109,Master!$L:$M,2,0)=0,"",VLOOKUP($A5109,Master!$L:$M,2,0)&amp;$J5109&amp;$L5109)</f>
        <v>#N/A</v>
      </c>
      <c r="T5675" s="33" t="str">
        <f t="shared" si="161"/>
        <v/>
      </c>
    </row>
    <row r="5676" spans="15:20" x14ac:dyDescent="0.3">
      <c r="O5676" s="33" t="e">
        <f>VLOOKUP($A5110,Master!$A:$B,2,0)&amp;$J5110&amp;$K5110</f>
        <v>#N/A</v>
      </c>
      <c r="P5676" s="33" t="e">
        <f>IF(OR($A5110="KE0",$A5110="KZ0",$A5110="KV0",$A5110="KH0",$A5110="KE",$A5110="KZ",),VLOOKUP($A5110&amp;$F5110,Master!$D:$E,2,0)&amp;$J5110&amp;$K5110,VLOOKUP($A5110,Master!$D:$E,2,0)&amp;Sheet1!$J5110&amp;Sheet1!$K5110)</f>
        <v>#N/A</v>
      </c>
      <c r="Q5676" s="33" t="str">
        <f t="shared" si="160"/>
        <v/>
      </c>
      <c r="R5676" s="33" t="e">
        <f>IF(IF(VLOOKUP($A5110,Master!$G:$J,4,0)="x",Sheet1!$A5110,"")="","",IF(VLOOKUP($A5110,Master!$G:$J,4,0)="x",Sheet1!$A5110,"")&amp;$J5110&amp;$K5110)</f>
        <v>#N/A</v>
      </c>
      <c r="S5676" s="33" t="e">
        <f>IF(VLOOKUP($A5110,Master!$L:$M,2,0)=0,"",VLOOKUP($A5110,Master!$L:$M,2,0)&amp;$J5110&amp;$L5110)</f>
        <v>#N/A</v>
      </c>
      <c r="T5676" s="33" t="str">
        <f t="shared" si="161"/>
        <v/>
      </c>
    </row>
    <row r="5677" spans="15:20" x14ac:dyDescent="0.3">
      <c r="O5677" s="33" t="e">
        <f>VLOOKUP($A5111,Master!$A:$B,2,0)&amp;$J5111&amp;$K5111</f>
        <v>#N/A</v>
      </c>
      <c r="P5677" s="33" t="e">
        <f>IF(OR($A5111="KE0",$A5111="KZ0",$A5111="KV0",$A5111="KH0",$A5111="KE",$A5111="KZ",),VLOOKUP($A5111&amp;$F5111,Master!$D:$E,2,0)&amp;$J5111&amp;$K5111,VLOOKUP($A5111,Master!$D:$E,2,0)&amp;Sheet1!$J5111&amp;Sheet1!$K5111)</f>
        <v>#N/A</v>
      </c>
      <c r="Q5677" s="33" t="str">
        <f t="shared" si="160"/>
        <v/>
      </c>
      <c r="R5677" s="33" t="e">
        <f>IF(IF(VLOOKUP($A5111,Master!$G:$J,4,0)="x",Sheet1!$A5111,"")="","",IF(VLOOKUP($A5111,Master!$G:$J,4,0)="x",Sheet1!$A5111,"")&amp;$J5111&amp;$K5111)</f>
        <v>#N/A</v>
      </c>
      <c r="S5677" s="33" t="e">
        <f>IF(VLOOKUP($A5111,Master!$L:$M,2,0)=0,"",VLOOKUP($A5111,Master!$L:$M,2,0)&amp;$J5111&amp;$L5111)</f>
        <v>#N/A</v>
      </c>
      <c r="T5677" s="33" t="str">
        <f t="shared" si="161"/>
        <v/>
      </c>
    </row>
    <row r="5678" spans="15:20" x14ac:dyDescent="0.3">
      <c r="O5678" s="33" t="e">
        <f>VLOOKUP($A5112,Master!$A:$B,2,0)&amp;$J5112&amp;$K5112</f>
        <v>#N/A</v>
      </c>
      <c r="P5678" s="33" t="e">
        <f>IF(OR($A5112="KE0",$A5112="KZ0",$A5112="KV0",$A5112="KH0",$A5112="KE",$A5112="KZ",),VLOOKUP($A5112&amp;$F5112,Master!$D:$E,2,0)&amp;$J5112&amp;$K5112,VLOOKUP($A5112,Master!$D:$E,2,0)&amp;Sheet1!$J5112&amp;Sheet1!$K5112)</f>
        <v>#N/A</v>
      </c>
      <c r="Q5678" s="33" t="str">
        <f t="shared" si="160"/>
        <v/>
      </c>
      <c r="R5678" s="33" t="e">
        <f>IF(IF(VLOOKUP($A5112,Master!$G:$J,4,0)="x",Sheet1!$A5112,"")="","",IF(VLOOKUP($A5112,Master!$G:$J,4,0)="x",Sheet1!$A5112,"")&amp;$J5112&amp;$K5112)</f>
        <v>#N/A</v>
      </c>
      <c r="S5678" s="33" t="e">
        <f>IF(VLOOKUP($A5112,Master!$L:$M,2,0)=0,"",VLOOKUP($A5112,Master!$L:$M,2,0)&amp;$J5112&amp;$L5112)</f>
        <v>#N/A</v>
      </c>
      <c r="T5678" s="33" t="str">
        <f t="shared" si="161"/>
        <v/>
      </c>
    </row>
    <row r="5679" spans="15:20" x14ac:dyDescent="0.3">
      <c r="O5679" s="33" t="e">
        <f>VLOOKUP($A5113,Master!$A:$B,2,0)&amp;$J5113&amp;$K5113</f>
        <v>#N/A</v>
      </c>
      <c r="P5679" s="33" t="e">
        <f>IF(OR($A5113="KE0",$A5113="KZ0",$A5113="KV0",$A5113="KH0",$A5113="KE",$A5113="KZ",),VLOOKUP($A5113&amp;$F5113,Master!$D:$E,2,0)&amp;$J5113&amp;$K5113,VLOOKUP($A5113,Master!$D:$E,2,0)&amp;Sheet1!$J5113&amp;Sheet1!$K5113)</f>
        <v>#N/A</v>
      </c>
      <c r="Q5679" s="33" t="str">
        <f t="shared" si="160"/>
        <v/>
      </c>
      <c r="R5679" s="33" t="e">
        <f>IF(IF(VLOOKUP($A5113,Master!$G:$J,4,0)="x",Sheet1!$A5113,"")="","",IF(VLOOKUP($A5113,Master!$G:$J,4,0)="x",Sheet1!$A5113,"")&amp;$J5113&amp;$K5113)</f>
        <v>#N/A</v>
      </c>
      <c r="S5679" s="33" t="e">
        <f>IF(VLOOKUP($A5113,Master!$L:$M,2,0)=0,"",VLOOKUP($A5113,Master!$L:$M,2,0)&amp;$J5113&amp;$L5113)</f>
        <v>#N/A</v>
      </c>
      <c r="T5679" s="33" t="str">
        <f t="shared" si="161"/>
        <v/>
      </c>
    </row>
    <row r="5680" spans="15:20" x14ac:dyDescent="0.3">
      <c r="O5680" s="33" t="e">
        <f>VLOOKUP($A5114,Master!$A:$B,2,0)&amp;$J5114&amp;$K5114</f>
        <v>#N/A</v>
      </c>
      <c r="P5680" s="33" t="e">
        <f>IF(OR($A5114="KE0",$A5114="KZ0",$A5114="KV0",$A5114="KH0",$A5114="KE",$A5114="KZ",),VLOOKUP($A5114&amp;$F5114,Master!$D:$E,2,0)&amp;$J5114&amp;$K5114,VLOOKUP($A5114,Master!$D:$E,2,0)&amp;Sheet1!$J5114&amp;Sheet1!$K5114)</f>
        <v>#N/A</v>
      </c>
      <c r="Q5680" s="33" t="str">
        <f t="shared" si="160"/>
        <v/>
      </c>
      <c r="R5680" s="33" t="e">
        <f>IF(IF(VLOOKUP($A5114,Master!$G:$J,4,0)="x",Sheet1!$A5114,"")="","",IF(VLOOKUP($A5114,Master!$G:$J,4,0)="x",Sheet1!$A5114,"")&amp;$J5114&amp;$K5114)</f>
        <v>#N/A</v>
      </c>
      <c r="S5680" s="33" t="e">
        <f>IF(VLOOKUP($A5114,Master!$L:$M,2,0)=0,"",VLOOKUP($A5114,Master!$L:$M,2,0)&amp;$J5114&amp;$L5114)</f>
        <v>#N/A</v>
      </c>
      <c r="T5680" s="33" t="str">
        <f t="shared" si="161"/>
        <v/>
      </c>
    </row>
    <row r="5681" spans="15:20" x14ac:dyDescent="0.3">
      <c r="O5681" s="33" t="e">
        <f>VLOOKUP($A5115,Master!$A:$B,2,0)&amp;$J5115&amp;$K5115</f>
        <v>#N/A</v>
      </c>
      <c r="P5681" s="33" t="e">
        <f>IF(OR($A5115="KE0",$A5115="KZ0",$A5115="KV0",$A5115="KH0",$A5115="KE",$A5115="KZ",),VLOOKUP($A5115&amp;$F5115,Master!$D:$E,2,0)&amp;$J5115&amp;$K5115,VLOOKUP($A5115,Master!$D:$E,2,0)&amp;Sheet1!$J5115&amp;Sheet1!$K5115)</f>
        <v>#N/A</v>
      </c>
      <c r="Q5681" s="33" t="str">
        <f t="shared" si="160"/>
        <v/>
      </c>
      <c r="R5681" s="33" t="e">
        <f>IF(IF(VLOOKUP($A5115,Master!$G:$J,4,0)="x",Sheet1!$A5115,"")="","",IF(VLOOKUP($A5115,Master!$G:$J,4,0)="x",Sheet1!$A5115,"")&amp;$J5115&amp;$K5115)</f>
        <v>#N/A</v>
      </c>
      <c r="S5681" s="33" t="e">
        <f>IF(VLOOKUP($A5115,Master!$L:$M,2,0)=0,"",VLOOKUP($A5115,Master!$L:$M,2,0)&amp;$J5115&amp;$L5115)</f>
        <v>#N/A</v>
      </c>
      <c r="T5681" s="33" t="str">
        <f t="shared" si="161"/>
        <v/>
      </c>
    </row>
    <row r="5682" spans="15:20" x14ac:dyDescent="0.3">
      <c r="O5682" s="33" t="e">
        <f>VLOOKUP($A5116,Master!$A:$B,2,0)&amp;$J5116&amp;$K5116</f>
        <v>#N/A</v>
      </c>
      <c r="P5682" s="33" t="e">
        <f>IF(OR($A5116="KE0",$A5116="KZ0",$A5116="KV0",$A5116="KH0",$A5116="KE",$A5116="KZ",),VLOOKUP($A5116&amp;$F5116,Master!$D:$E,2,0)&amp;$J5116&amp;$K5116,VLOOKUP($A5116,Master!$D:$E,2,0)&amp;Sheet1!$J5116&amp;Sheet1!$K5116)</f>
        <v>#N/A</v>
      </c>
      <c r="Q5682" s="33" t="str">
        <f t="shared" si="160"/>
        <v/>
      </c>
      <c r="R5682" s="33" t="e">
        <f>IF(IF(VLOOKUP($A5116,Master!$G:$J,4,0)="x",Sheet1!$A5116,"")="","",IF(VLOOKUP($A5116,Master!$G:$J,4,0)="x",Sheet1!$A5116,"")&amp;$J5116&amp;$K5116)</f>
        <v>#N/A</v>
      </c>
      <c r="S5682" s="33" t="e">
        <f>IF(VLOOKUP($A5116,Master!$L:$M,2,0)=0,"",VLOOKUP($A5116,Master!$L:$M,2,0)&amp;$J5116&amp;$L5116)</f>
        <v>#N/A</v>
      </c>
      <c r="T5682" s="33" t="str">
        <f t="shared" si="161"/>
        <v/>
      </c>
    </row>
    <row r="5683" spans="15:20" x14ac:dyDescent="0.3">
      <c r="O5683" s="33" t="e">
        <f>VLOOKUP($A5117,Master!$A:$B,2,0)&amp;$J5117&amp;$K5117</f>
        <v>#N/A</v>
      </c>
      <c r="P5683" s="33" t="e">
        <f>IF(OR($A5117="KE0",$A5117="KZ0",$A5117="KV0",$A5117="KH0",$A5117="KE",$A5117="KZ",),VLOOKUP($A5117&amp;$F5117,Master!$D:$E,2,0)&amp;$J5117&amp;$K5117,VLOOKUP($A5117,Master!$D:$E,2,0)&amp;Sheet1!$J5117&amp;Sheet1!$K5117)</f>
        <v>#N/A</v>
      </c>
      <c r="Q5683" s="33" t="str">
        <f t="shared" si="160"/>
        <v/>
      </c>
      <c r="R5683" s="33" t="e">
        <f>IF(IF(VLOOKUP($A5117,Master!$G:$J,4,0)="x",Sheet1!$A5117,"")="","",IF(VLOOKUP($A5117,Master!$G:$J,4,0)="x",Sheet1!$A5117,"")&amp;$J5117&amp;$K5117)</f>
        <v>#N/A</v>
      </c>
      <c r="S5683" s="33" t="e">
        <f>IF(VLOOKUP($A5117,Master!$L:$M,2,0)=0,"",VLOOKUP($A5117,Master!$L:$M,2,0)&amp;$J5117&amp;$L5117)</f>
        <v>#N/A</v>
      </c>
      <c r="T5683" s="33" t="str">
        <f t="shared" si="161"/>
        <v/>
      </c>
    </row>
    <row r="5684" spans="15:20" x14ac:dyDescent="0.3">
      <c r="O5684" s="33" t="e">
        <f>VLOOKUP($A5118,Master!$A:$B,2,0)&amp;$J5118&amp;$K5118</f>
        <v>#N/A</v>
      </c>
      <c r="P5684" s="33" t="e">
        <f>IF(OR($A5118="KE0",$A5118="KZ0",$A5118="KV0",$A5118="KH0",$A5118="KE",$A5118="KZ",),VLOOKUP($A5118&amp;$F5118,Master!$D:$E,2,0)&amp;$J5118&amp;$K5118,VLOOKUP($A5118,Master!$D:$E,2,0)&amp;Sheet1!$J5118&amp;Sheet1!$K5118)</f>
        <v>#N/A</v>
      </c>
      <c r="Q5684" s="33" t="str">
        <f t="shared" si="160"/>
        <v/>
      </c>
      <c r="R5684" s="33" t="e">
        <f>IF(IF(VLOOKUP($A5118,Master!$G:$J,4,0)="x",Sheet1!$A5118,"")="","",IF(VLOOKUP($A5118,Master!$G:$J,4,0)="x",Sheet1!$A5118,"")&amp;$J5118&amp;$K5118)</f>
        <v>#N/A</v>
      </c>
      <c r="S5684" s="33" t="e">
        <f>IF(VLOOKUP($A5118,Master!$L:$M,2,0)=0,"",VLOOKUP($A5118,Master!$L:$M,2,0)&amp;$J5118&amp;$L5118)</f>
        <v>#N/A</v>
      </c>
      <c r="T5684" s="33" t="str">
        <f t="shared" si="161"/>
        <v/>
      </c>
    </row>
    <row r="5685" spans="15:20" x14ac:dyDescent="0.3">
      <c r="O5685" s="33" t="e">
        <f>VLOOKUP($A5119,Master!$A:$B,2,0)&amp;$J5119&amp;$K5119</f>
        <v>#N/A</v>
      </c>
      <c r="P5685" s="33" t="e">
        <f>IF(OR($A5119="KE0",$A5119="KZ0",$A5119="KV0",$A5119="KH0",$A5119="KE",$A5119="KZ",),VLOOKUP($A5119&amp;$F5119,Master!$D:$E,2,0)&amp;$J5119&amp;$K5119,VLOOKUP($A5119,Master!$D:$E,2,0)&amp;Sheet1!$J5119&amp;Sheet1!$K5119)</f>
        <v>#N/A</v>
      </c>
      <c r="Q5685" s="33" t="str">
        <f t="shared" si="160"/>
        <v/>
      </c>
      <c r="R5685" s="33" t="e">
        <f>IF(IF(VLOOKUP($A5119,Master!$G:$J,4,0)="x",Sheet1!$A5119,"")="","",IF(VLOOKUP($A5119,Master!$G:$J,4,0)="x",Sheet1!$A5119,"")&amp;$J5119&amp;$K5119)</f>
        <v>#N/A</v>
      </c>
      <c r="S5685" s="33" t="e">
        <f>IF(VLOOKUP($A5119,Master!$L:$M,2,0)=0,"",VLOOKUP($A5119,Master!$L:$M,2,0)&amp;$J5119&amp;$L5119)</f>
        <v>#N/A</v>
      </c>
      <c r="T5685" s="33" t="str">
        <f t="shared" si="161"/>
        <v/>
      </c>
    </row>
    <row r="5686" spans="15:20" x14ac:dyDescent="0.3">
      <c r="O5686" s="33" t="e">
        <f>VLOOKUP($A5120,Master!$A:$B,2,0)&amp;$J5120&amp;$K5120</f>
        <v>#N/A</v>
      </c>
      <c r="P5686" s="33" t="e">
        <f>IF(OR($A5120="KE0",$A5120="KZ0",$A5120="KV0",$A5120="KH0",$A5120="KE",$A5120="KZ",),VLOOKUP($A5120&amp;$F5120,Master!$D:$E,2,0)&amp;$J5120&amp;$K5120,VLOOKUP($A5120,Master!$D:$E,2,0)&amp;Sheet1!$J5120&amp;Sheet1!$K5120)</f>
        <v>#N/A</v>
      </c>
      <c r="Q5686" s="33" t="str">
        <f t="shared" si="160"/>
        <v/>
      </c>
      <c r="R5686" s="33" t="e">
        <f>IF(IF(VLOOKUP($A5120,Master!$G:$J,4,0)="x",Sheet1!$A5120,"")="","",IF(VLOOKUP($A5120,Master!$G:$J,4,0)="x",Sheet1!$A5120,"")&amp;$J5120&amp;$K5120)</f>
        <v>#N/A</v>
      </c>
      <c r="S5686" s="33" t="e">
        <f>IF(VLOOKUP($A5120,Master!$L:$M,2,0)=0,"",VLOOKUP($A5120,Master!$L:$M,2,0)&amp;$J5120&amp;$L5120)</f>
        <v>#N/A</v>
      </c>
      <c r="T5686" s="33" t="str">
        <f t="shared" si="161"/>
        <v/>
      </c>
    </row>
    <row r="5687" spans="15:20" x14ac:dyDescent="0.3">
      <c r="O5687" s="33" t="e">
        <f>VLOOKUP($A5121,Master!$A:$B,2,0)&amp;$J5121&amp;$K5121</f>
        <v>#N/A</v>
      </c>
      <c r="P5687" s="33" t="e">
        <f>IF(OR($A5121="KE0",$A5121="KZ0",$A5121="KV0",$A5121="KH0",$A5121="KE",$A5121="KZ",),VLOOKUP($A5121&amp;$F5121,Master!$D:$E,2,0)&amp;$J5121&amp;$K5121,VLOOKUP($A5121,Master!$D:$E,2,0)&amp;Sheet1!$J5121&amp;Sheet1!$K5121)</f>
        <v>#N/A</v>
      </c>
      <c r="Q5687" s="33" t="str">
        <f t="shared" si="160"/>
        <v/>
      </c>
      <c r="R5687" s="33" t="e">
        <f>IF(IF(VLOOKUP($A5121,Master!$G:$J,4,0)="x",Sheet1!$A5121,"")="","",IF(VLOOKUP($A5121,Master!$G:$J,4,0)="x",Sheet1!$A5121,"")&amp;$J5121&amp;$K5121)</f>
        <v>#N/A</v>
      </c>
      <c r="S5687" s="33" t="e">
        <f>IF(VLOOKUP($A5121,Master!$L:$M,2,0)=0,"",VLOOKUP($A5121,Master!$L:$M,2,0)&amp;$J5121&amp;$L5121)</f>
        <v>#N/A</v>
      </c>
      <c r="T5687" s="33" t="str">
        <f t="shared" si="161"/>
        <v/>
      </c>
    </row>
    <row r="5688" spans="15:20" x14ac:dyDescent="0.3">
      <c r="O5688" s="33" t="e">
        <f>VLOOKUP($A5122,Master!$A:$B,2,0)&amp;$J5122&amp;$K5122</f>
        <v>#N/A</v>
      </c>
      <c r="P5688" s="33" t="e">
        <f>IF(OR($A5122="KE0",$A5122="KZ0",$A5122="KV0",$A5122="KH0",$A5122="KE",$A5122="KZ",),VLOOKUP($A5122&amp;$F5122,Master!$D:$E,2,0)&amp;$J5122&amp;$K5122,VLOOKUP($A5122,Master!$D:$E,2,0)&amp;Sheet1!$J5122&amp;Sheet1!$K5122)</f>
        <v>#N/A</v>
      </c>
      <c r="Q5688" s="33" t="str">
        <f t="shared" si="160"/>
        <v/>
      </c>
      <c r="R5688" s="33" t="e">
        <f>IF(IF(VLOOKUP($A5122,Master!$G:$J,4,0)="x",Sheet1!$A5122,"")="","",IF(VLOOKUP($A5122,Master!$G:$J,4,0)="x",Sheet1!$A5122,"")&amp;$J5122&amp;$K5122)</f>
        <v>#N/A</v>
      </c>
      <c r="S5688" s="33" t="e">
        <f>IF(VLOOKUP($A5122,Master!$L:$M,2,0)=0,"",VLOOKUP($A5122,Master!$L:$M,2,0)&amp;$J5122&amp;$L5122)</f>
        <v>#N/A</v>
      </c>
      <c r="T5688" s="33" t="str">
        <f t="shared" si="161"/>
        <v/>
      </c>
    </row>
    <row r="5689" spans="15:20" x14ac:dyDescent="0.3">
      <c r="O5689" s="33" t="e">
        <f>VLOOKUP($A5123,Master!$A:$B,2,0)&amp;$J5123&amp;$K5123</f>
        <v>#N/A</v>
      </c>
      <c r="P5689" s="33" t="e">
        <f>IF(OR($A5123="KE0",$A5123="KZ0",$A5123="KV0",$A5123="KH0",$A5123="KE",$A5123="KZ",),VLOOKUP($A5123&amp;$F5123,Master!$D:$E,2,0)&amp;$J5123&amp;$K5123,VLOOKUP($A5123,Master!$D:$E,2,0)&amp;Sheet1!$J5123&amp;Sheet1!$K5123)</f>
        <v>#N/A</v>
      </c>
      <c r="Q5689" s="33" t="str">
        <f t="shared" si="160"/>
        <v/>
      </c>
      <c r="R5689" s="33" t="e">
        <f>IF(IF(VLOOKUP($A5123,Master!$G:$J,4,0)="x",Sheet1!$A5123,"")="","",IF(VLOOKUP($A5123,Master!$G:$J,4,0)="x",Sheet1!$A5123,"")&amp;$J5123&amp;$K5123)</f>
        <v>#N/A</v>
      </c>
      <c r="S5689" s="33" t="e">
        <f>IF(VLOOKUP($A5123,Master!$L:$M,2,0)=0,"",VLOOKUP($A5123,Master!$L:$M,2,0)&amp;$J5123&amp;$L5123)</f>
        <v>#N/A</v>
      </c>
      <c r="T5689" s="33" t="str">
        <f t="shared" si="161"/>
        <v/>
      </c>
    </row>
    <row r="5690" spans="15:20" x14ac:dyDescent="0.3">
      <c r="O5690" s="33" t="e">
        <f>VLOOKUP($A5124,Master!$A:$B,2,0)&amp;$J5124&amp;$K5124</f>
        <v>#N/A</v>
      </c>
      <c r="P5690" s="33" t="e">
        <f>IF(OR($A5124="KE0",$A5124="KZ0",$A5124="KV0",$A5124="KH0",$A5124="KE",$A5124="KZ",),VLOOKUP($A5124&amp;$F5124,Master!$D:$E,2,0)&amp;$J5124&amp;$K5124,VLOOKUP($A5124,Master!$D:$E,2,0)&amp;Sheet1!$J5124&amp;Sheet1!$K5124)</f>
        <v>#N/A</v>
      </c>
      <c r="Q5690" s="33" t="str">
        <f t="shared" si="160"/>
        <v/>
      </c>
      <c r="R5690" s="33" t="e">
        <f>IF(IF(VLOOKUP($A5124,Master!$G:$J,4,0)="x",Sheet1!$A5124,"")="","",IF(VLOOKUP($A5124,Master!$G:$J,4,0)="x",Sheet1!$A5124,"")&amp;$J5124&amp;$K5124)</f>
        <v>#N/A</v>
      </c>
      <c r="S5690" s="33" t="e">
        <f>IF(VLOOKUP($A5124,Master!$L:$M,2,0)=0,"",VLOOKUP($A5124,Master!$L:$M,2,0)&amp;$J5124&amp;$L5124)</f>
        <v>#N/A</v>
      </c>
      <c r="T5690" s="33" t="str">
        <f t="shared" si="161"/>
        <v/>
      </c>
    </row>
    <row r="5691" spans="15:20" x14ac:dyDescent="0.3">
      <c r="O5691" s="33" t="e">
        <f>VLOOKUP($A5125,Master!$A:$B,2,0)&amp;$J5125&amp;$K5125</f>
        <v>#N/A</v>
      </c>
      <c r="P5691" s="33" t="e">
        <f>IF(OR($A5125="KE0",$A5125="KZ0",$A5125="KV0",$A5125="KH0",$A5125="KE",$A5125="KZ",),VLOOKUP($A5125&amp;$F5125,Master!$D:$E,2,0)&amp;$J5125&amp;$K5125,VLOOKUP($A5125,Master!$D:$E,2,0)&amp;Sheet1!$J5125&amp;Sheet1!$K5125)</f>
        <v>#N/A</v>
      </c>
      <c r="Q5691" s="33" t="str">
        <f t="shared" si="160"/>
        <v/>
      </c>
      <c r="R5691" s="33" t="e">
        <f>IF(IF(VLOOKUP($A5125,Master!$G:$J,4,0)="x",Sheet1!$A5125,"")="","",IF(VLOOKUP($A5125,Master!$G:$J,4,0)="x",Sheet1!$A5125,"")&amp;$J5125&amp;$K5125)</f>
        <v>#N/A</v>
      </c>
      <c r="S5691" s="33" t="e">
        <f>IF(VLOOKUP($A5125,Master!$L:$M,2,0)=0,"",VLOOKUP($A5125,Master!$L:$M,2,0)&amp;$J5125&amp;$L5125)</f>
        <v>#N/A</v>
      </c>
      <c r="T5691" s="33" t="str">
        <f t="shared" si="161"/>
        <v/>
      </c>
    </row>
    <row r="5692" spans="15:20" x14ac:dyDescent="0.3">
      <c r="O5692" s="33" t="e">
        <f>VLOOKUP($A5126,Master!$A:$B,2,0)&amp;$J5126&amp;$K5126</f>
        <v>#N/A</v>
      </c>
      <c r="P5692" s="33" t="e">
        <f>IF(OR($A5126="KE0",$A5126="KZ0",$A5126="KV0",$A5126="KH0",$A5126="KE",$A5126="KZ",),VLOOKUP($A5126&amp;$F5126,Master!$D:$E,2,0)&amp;$J5126&amp;$K5126,VLOOKUP($A5126,Master!$D:$E,2,0)&amp;Sheet1!$J5126&amp;Sheet1!$K5126)</f>
        <v>#N/A</v>
      </c>
      <c r="Q5692" s="33" t="str">
        <f t="shared" si="160"/>
        <v/>
      </c>
      <c r="R5692" s="33" t="e">
        <f>IF(IF(VLOOKUP($A5126,Master!$G:$J,4,0)="x",Sheet1!$A5126,"")="","",IF(VLOOKUP($A5126,Master!$G:$J,4,0)="x",Sheet1!$A5126,"")&amp;$J5126&amp;$K5126)</f>
        <v>#N/A</v>
      </c>
      <c r="S5692" s="33" t="e">
        <f>IF(VLOOKUP($A5126,Master!$L:$M,2,0)=0,"",VLOOKUP($A5126,Master!$L:$M,2,0)&amp;$J5126&amp;$L5126)</f>
        <v>#N/A</v>
      </c>
      <c r="T5692" s="33" t="str">
        <f t="shared" si="161"/>
        <v/>
      </c>
    </row>
    <row r="5693" spans="15:20" x14ac:dyDescent="0.3">
      <c r="O5693" s="33" t="e">
        <f>VLOOKUP($A5127,Master!$A:$B,2,0)&amp;$J5127&amp;$K5127</f>
        <v>#N/A</v>
      </c>
      <c r="P5693" s="33" t="e">
        <f>IF(OR($A5127="KE0",$A5127="KZ0",$A5127="KV0",$A5127="KH0",$A5127="KE",$A5127="KZ",),VLOOKUP($A5127&amp;$F5127,Master!$D:$E,2,0)&amp;$J5127&amp;$K5127,VLOOKUP($A5127,Master!$D:$E,2,0)&amp;Sheet1!$J5127&amp;Sheet1!$K5127)</f>
        <v>#N/A</v>
      </c>
      <c r="Q5693" s="33" t="str">
        <f t="shared" si="160"/>
        <v/>
      </c>
      <c r="R5693" s="33" t="e">
        <f>IF(IF(VLOOKUP($A5127,Master!$G:$J,4,0)="x",Sheet1!$A5127,"")="","",IF(VLOOKUP($A5127,Master!$G:$J,4,0)="x",Sheet1!$A5127,"")&amp;$J5127&amp;$K5127)</f>
        <v>#N/A</v>
      </c>
      <c r="S5693" s="33" t="e">
        <f>IF(VLOOKUP($A5127,Master!$L:$M,2,0)=0,"",VLOOKUP($A5127,Master!$L:$M,2,0)&amp;$J5127&amp;$L5127)</f>
        <v>#N/A</v>
      </c>
      <c r="T5693" s="33" t="str">
        <f t="shared" si="161"/>
        <v/>
      </c>
    </row>
    <row r="5694" spans="15:20" x14ac:dyDescent="0.3">
      <c r="O5694" s="33" t="e">
        <f>VLOOKUP($A5128,Master!$A:$B,2,0)&amp;$J5128&amp;$K5128</f>
        <v>#N/A</v>
      </c>
      <c r="P5694" s="33" t="e">
        <f>IF(OR($A5128="KE0",$A5128="KZ0",$A5128="KV0",$A5128="KH0",$A5128="KE",$A5128="KZ",),VLOOKUP($A5128&amp;$F5128,Master!$D:$E,2,0)&amp;$J5128&amp;$K5128,VLOOKUP($A5128,Master!$D:$E,2,0)&amp;Sheet1!$J5128&amp;Sheet1!$K5128)</f>
        <v>#N/A</v>
      </c>
      <c r="Q5694" s="33" t="str">
        <f t="shared" si="160"/>
        <v/>
      </c>
      <c r="R5694" s="33" t="e">
        <f>IF(IF(VLOOKUP($A5128,Master!$G:$J,4,0)="x",Sheet1!$A5128,"")="","",IF(VLOOKUP($A5128,Master!$G:$J,4,0)="x",Sheet1!$A5128,"")&amp;$J5128&amp;$K5128)</f>
        <v>#N/A</v>
      </c>
      <c r="S5694" s="33" t="e">
        <f>IF(VLOOKUP($A5128,Master!$L:$M,2,0)=0,"",VLOOKUP($A5128,Master!$L:$M,2,0)&amp;$J5128&amp;$L5128)</f>
        <v>#N/A</v>
      </c>
      <c r="T5694" s="33" t="str">
        <f t="shared" si="161"/>
        <v/>
      </c>
    </row>
    <row r="5695" spans="15:20" x14ac:dyDescent="0.3">
      <c r="O5695" s="33" t="e">
        <f>VLOOKUP($A5129,Master!$A:$B,2,0)&amp;$J5129&amp;$K5129</f>
        <v>#N/A</v>
      </c>
      <c r="P5695" s="33" t="e">
        <f>IF(OR($A5129="KE0",$A5129="KZ0",$A5129="KV0",$A5129="KH0",$A5129="KE",$A5129="KZ",),VLOOKUP($A5129&amp;$F5129,Master!$D:$E,2,0)&amp;$J5129&amp;$K5129,VLOOKUP($A5129,Master!$D:$E,2,0)&amp;Sheet1!$J5129&amp;Sheet1!$K5129)</f>
        <v>#N/A</v>
      </c>
      <c r="Q5695" s="33" t="str">
        <f t="shared" si="160"/>
        <v/>
      </c>
      <c r="R5695" s="33" t="e">
        <f>IF(IF(VLOOKUP($A5129,Master!$G:$J,4,0)="x",Sheet1!$A5129,"")="","",IF(VLOOKUP($A5129,Master!$G:$J,4,0)="x",Sheet1!$A5129,"")&amp;$J5129&amp;$K5129)</f>
        <v>#N/A</v>
      </c>
      <c r="S5695" s="33" t="e">
        <f>IF(VLOOKUP($A5129,Master!$L:$M,2,0)=0,"",VLOOKUP($A5129,Master!$L:$M,2,0)&amp;$J5129&amp;$L5129)</f>
        <v>#N/A</v>
      </c>
      <c r="T5695" s="33" t="str">
        <f t="shared" si="161"/>
        <v/>
      </c>
    </row>
    <row r="5696" spans="15:20" x14ac:dyDescent="0.3">
      <c r="O5696" s="33" t="e">
        <f>VLOOKUP($A5130,Master!$A:$B,2,0)&amp;$J5130&amp;$K5130</f>
        <v>#N/A</v>
      </c>
      <c r="P5696" s="33" t="e">
        <f>IF(OR($A5130="KE0",$A5130="KZ0",$A5130="KV0",$A5130="KH0",$A5130="KE",$A5130="KZ",),VLOOKUP($A5130&amp;$F5130,Master!$D:$E,2,0)&amp;$J5130&amp;$K5130,VLOOKUP($A5130,Master!$D:$E,2,0)&amp;Sheet1!$J5130&amp;Sheet1!$K5130)</f>
        <v>#N/A</v>
      </c>
      <c r="Q5696" s="33" t="str">
        <f t="shared" si="160"/>
        <v/>
      </c>
      <c r="R5696" s="33" t="e">
        <f>IF(IF(VLOOKUP($A5130,Master!$G:$J,4,0)="x",Sheet1!$A5130,"")="","",IF(VLOOKUP($A5130,Master!$G:$J,4,0)="x",Sheet1!$A5130,"")&amp;$J5130&amp;$K5130)</f>
        <v>#N/A</v>
      </c>
      <c r="S5696" s="33" t="e">
        <f>IF(VLOOKUP($A5130,Master!$L:$M,2,0)=0,"",VLOOKUP($A5130,Master!$L:$M,2,0)&amp;$J5130&amp;$L5130)</f>
        <v>#N/A</v>
      </c>
      <c r="T5696" s="33" t="str">
        <f t="shared" si="161"/>
        <v/>
      </c>
    </row>
    <row r="5697" spans="15:20" x14ac:dyDescent="0.3">
      <c r="O5697" s="33" t="e">
        <f>VLOOKUP($A5131,Master!$A:$B,2,0)&amp;$J5131&amp;$K5131</f>
        <v>#N/A</v>
      </c>
      <c r="P5697" s="33" t="e">
        <f>IF(OR($A5131="KE0",$A5131="KZ0",$A5131="KV0",$A5131="KH0",$A5131="KE",$A5131="KZ",),VLOOKUP($A5131&amp;$F5131,Master!$D:$E,2,0)&amp;$J5131&amp;$K5131,VLOOKUP($A5131,Master!$D:$E,2,0)&amp;Sheet1!$J5131&amp;Sheet1!$K5131)</f>
        <v>#N/A</v>
      </c>
      <c r="Q5697" s="33" t="str">
        <f t="shared" si="160"/>
        <v/>
      </c>
      <c r="R5697" s="33" t="e">
        <f>IF(IF(VLOOKUP($A5131,Master!$G:$J,4,0)="x",Sheet1!$A5131,"")="","",IF(VLOOKUP($A5131,Master!$G:$J,4,0)="x",Sheet1!$A5131,"")&amp;$J5131&amp;$K5131)</f>
        <v>#N/A</v>
      </c>
      <c r="S5697" s="33" t="e">
        <f>IF(VLOOKUP($A5131,Master!$L:$M,2,0)=0,"",VLOOKUP($A5131,Master!$L:$M,2,0)&amp;$J5131&amp;$L5131)</f>
        <v>#N/A</v>
      </c>
      <c r="T5697" s="33" t="str">
        <f t="shared" si="161"/>
        <v/>
      </c>
    </row>
    <row r="5698" spans="15:20" x14ac:dyDescent="0.3">
      <c r="O5698" s="33" t="e">
        <f>VLOOKUP($A5132,Master!$A:$B,2,0)&amp;$J5132&amp;$K5132</f>
        <v>#N/A</v>
      </c>
      <c r="P5698" s="33" t="e">
        <f>IF(OR($A5132="KE0",$A5132="KZ0",$A5132="KV0",$A5132="KH0",$A5132="KE",$A5132="KZ",),VLOOKUP($A5132&amp;$F5132,Master!$D:$E,2,0)&amp;$J5132&amp;$K5132,VLOOKUP($A5132,Master!$D:$E,2,0)&amp;Sheet1!$J5132&amp;Sheet1!$K5132)</f>
        <v>#N/A</v>
      </c>
      <c r="Q5698" s="33" t="str">
        <f t="shared" si="160"/>
        <v/>
      </c>
      <c r="R5698" s="33" t="e">
        <f>IF(IF(VLOOKUP($A5132,Master!$G:$J,4,0)="x",Sheet1!$A5132,"")="","",IF(VLOOKUP($A5132,Master!$G:$J,4,0)="x",Sheet1!$A5132,"")&amp;$J5132&amp;$K5132)</f>
        <v>#N/A</v>
      </c>
      <c r="S5698" s="33" t="e">
        <f>IF(VLOOKUP($A5132,Master!$L:$M,2,0)=0,"",VLOOKUP($A5132,Master!$L:$M,2,0)&amp;$J5132&amp;$L5132)</f>
        <v>#N/A</v>
      </c>
      <c r="T5698" s="33" t="str">
        <f t="shared" si="161"/>
        <v/>
      </c>
    </row>
    <row r="5699" spans="15:20" x14ac:dyDescent="0.3">
      <c r="O5699" s="33" t="e">
        <f>VLOOKUP($A5133,Master!$A:$B,2,0)&amp;$J5133&amp;$K5133</f>
        <v>#N/A</v>
      </c>
      <c r="P5699" s="33" t="e">
        <f>IF(OR($A5133="KE0",$A5133="KZ0",$A5133="KV0",$A5133="KH0",$A5133="KE",$A5133="KZ",),VLOOKUP($A5133&amp;$F5133,Master!$D:$E,2,0)&amp;$J5133&amp;$K5133,VLOOKUP($A5133,Master!$D:$E,2,0)&amp;Sheet1!$J5133&amp;Sheet1!$K5133)</f>
        <v>#N/A</v>
      </c>
      <c r="Q5699" s="33" t="str">
        <f t="shared" ref="Q5699:Q5762" si="162">$A5133&amp;$J5133&amp;$K5133</f>
        <v/>
      </c>
      <c r="R5699" s="33" t="e">
        <f>IF(IF(VLOOKUP($A5133,Master!$G:$J,4,0)="x",Sheet1!$A5133,"")="","",IF(VLOOKUP($A5133,Master!$G:$J,4,0)="x",Sheet1!$A5133,"")&amp;$J5133&amp;$K5133)</f>
        <v>#N/A</v>
      </c>
      <c r="S5699" s="33" t="e">
        <f>IF(VLOOKUP($A5133,Master!$L:$M,2,0)=0,"",VLOOKUP($A5133,Master!$L:$M,2,0)&amp;$J5133&amp;$L5133)</f>
        <v>#N/A</v>
      </c>
      <c r="T5699" s="33" t="str">
        <f t="shared" ref="T5699:T5762" si="163">$A5133&amp;$J5133</f>
        <v/>
      </c>
    </row>
    <row r="5700" spans="15:20" x14ac:dyDescent="0.3">
      <c r="O5700" s="33" t="e">
        <f>VLOOKUP($A5134,Master!$A:$B,2,0)&amp;$J5134&amp;$K5134</f>
        <v>#N/A</v>
      </c>
      <c r="P5700" s="33" t="e">
        <f>IF(OR($A5134="KE0",$A5134="KZ0",$A5134="KV0",$A5134="KH0",$A5134="KE",$A5134="KZ",),VLOOKUP($A5134&amp;$F5134,Master!$D:$E,2,0)&amp;$J5134&amp;$K5134,VLOOKUP($A5134,Master!$D:$E,2,0)&amp;Sheet1!$J5134&amp;Sheet1!$K5134)</f>
        <v>#N/A</v>
      </c>
      <c r="Q5700" s="33" t="str">
        <f t="shared" si="162"/>
        <v/>
      </c>
      <c r="R5700" s="33" t="e">
        <f>IF(IF(VLOOKUP($A5134,Master!$G:$J,4,0)="x",Sheet1!$A5134,"")="","",IF(VLOOKUP($A5134,Master!$G:$J,4,0)="x",Sheet1!$A5134,"")&amp;$J5134&amp;$K5134)</f>
        <v>#N/A</v>
      </c>
      <c r="S5700" s="33" t="e">
        <f>IF(VLOOKUP($A5134,Master!$L:$M,2,0)=0,"",VLOOKUP($A5134,Master!$L:$M,2,0)&amp;$J5134&amp;$L5134)</f>
        <v>#N/A</v>
      </c>
      <c r="T5700" s="33" t="str">
        <f t="shared" si="163"/>
        <v/>
      </c>
    </row>
    <row r="5701" spans="15:20" x14ac:dyDescent="0.3">
      <c r="O5701" s="33" t="e">
        <f>VLOOKUP($A5135,Master!$A:$B,2,0)&amp;$J5135&amp;$K5135</f>
        <v>#N/A</v>
      </c>
      <c r="P5701" s="33" t="e">
        <f>IF(OR($A5135="KE0",$A5135="KZ0",$A5135="KV0",$A5135="KH0",$A5135="KE",$A5135="KZ",),VLOOKUP($A5135&amp;$F5135,Master!$D:$E,2,0)&amp;$J5135&amp;$K5135,VLOOKUP($A5135,Master!$D:$E,2,0)&amp;Sheet1!$J5135&amp;Sheet1!$K5135)</f>
        <v>#N/A</v>
      </c>
      <c r="Q5701" s="33" t="str">
        <f t="shared" si="162"/>
        <v/>
      </c>
      <c r="R5701" s="33" t="e">
        <f>IF(IF(VLOOKUP($A5135,Master!$G:$J,4,0)="x",Sheet1!$A5135,"")="","",IF(VLOOKUP($A5135,Master!$G:$J,4,0)="x",Sheet1!$A5135,"")&amp;$J5135&amp;$K5135)</f>
        <v>#N/A</v>
      </c>
      <c r="S5701" s="33" t="e">
        <f>IF(VLOOKUP($A5135,Master!$L:$M,2,0)=0,"",VLOOKUP($A5135,Master!$L:$M,2,0)&amp;$J5135&amp;$L5135)</f>
        <v>#N/A</v>
      </c>
      <c r="T5701" s="33" t="str">
        <f t="shared" si="163"/>
        <v/>
      </c>
    </row>
    <row r="5702" spans="15:20" x14ac:dyDescent="0.3">
      <c r="O5702" s="33" t="e">
        <f>VLOOKUP($A5136,Master!$A:$B,2,0)&amp;$J5136&amp;$K5136</f>
        <v>#N/A</v>
      </c>
      <c r="P5702" s="33" t="e">
        <f>IF(OR($A5136="KE0",$A5136="KZ0",$A5136="KV0",$A5136="KH0",$A5136="KE",$A5136="KZ",),VLOOKUP($A5136&amp;$F5136,Master!$D:$E,2,0)&amp;$J5136&amp;$K5136,VLOOKUP($A5136,Master!$D:$E,2,0)&amp;Sheet1!$J5136&amp;Sheet1!$K5136)</f>
        <v>#N/A</v>
      </c>
      <c r="Q5702" s="33" t="str">
        <f t="shared" si="162"/>
        <v/>
      </c>
      <c r="R5702" s="33" t="e">
        <f>IF(IF(VLOOKUP($A5136,Master!$G:$J,4,0)="x",Sheet1!$A5136,"")="","",IF(VLOOKUP($A5136,Master!$G:$J,4,0)="x",Sheet1!$A5136,"")&amp;$J5136&amp;$K5136)</f>
        <v>#N/A</v>
      </c>
      <c r="S5702" s="33" t="e">
        <f>IF(VLOOKUP($A5136,Master!$L:$M,2,0)=0,"",VLOOKUP($A5136,Master!$L:$M,2,0)&amp;$J5136&amp;$L5136)</f>
        <v>#N/A</v>
      </c>
      <c r="T5702" s="33" t="str">
        <f t="shared" si="163"/>
        <v/>
      </c>
    </row>
    <row r="5703" spans="15:20" x14ac:dyDescent="0.3">
      <c r="O5703" s="33" t="e">
        <f>VLOOKUP($A5137,Master!$A:$B,2,0)&amp;$J5137&amp;$K5137</f>
        <v>#N/A</v>
      </c>
      <c r="P5703" s="33" t="e">
        <f>IF(OR($A5137="KE0",$A5137="KZ0",$A5137="KV0",$A5137="KH0",$A5137="KE",$A5137="KZ",),VLOOKUP($A5137&amp;$F5137,Master!$D:$E,2,0)&amp;$J5137&amp;$K5137,VLOOKUP($A5137,Master!$D:$E,2,0)&amp;Sheet1!$J5137&amp;Sheet1!$K5137)</f>
        <v>#N/A</v>
      </c>
      <c r="Q5703" s="33" t="str">
        <f t="shared" si="162"/>
        <v/>
      </c>
      <c r="R5703" s="33" t="e">
        <f>IF(IF(VLOOKUP($A5137,Master!$G:$J,4,0)="x",Sheet1!$A5137,"")="","",IF(VLOOKUP($A5137,Master!$G:$J,4,0)="x",Sheet1!$A5137,"")&amp;$J5137&amp;$K5137)</f>
        <v>#N/A</v>
      </c>
      <c r="S5703" s="33" t="e">
        <f>IF(VLOOKUP($A5137,Master!$L:$M,2,0)=0,"",VLOOKUP($A5137,Master!$L:$M,2,0)&amp;$J5137&amp;$L5137)</f>
        <v>#N/A</v>
      </c>
      <c r="T5703" s="33" t="str">
        <f t="shared" si="163"/>
        <v/>
      </c>
    </row>
    <row r="5704" spans="15:20" x14ac:dyDescent="0.3">
      <c r="O5704" s="33" t="e">
        <f>VLOOKUP($A5138,Master!$A:$B,2,0)&amp;$J5138&amp;$K5138</f>
        <v>#N/A</v>
      </c>
      <c r="P5704" s="33" t="e">
        <f>IF(OR($A5138="KE0",$A5138="KZ0",$A5138="KV0",$A5138="KH0",$A5138="KE",$A5138="KZ",),VLOOKUP($A5138&amp;$F5138,Master!$D:$E,2,0)&amp;$J5138&amp;$K5138,VLOOKUP($A5138,Master!$D:$E,2,0)&amp;Sheet1!$J5138&amp;Sheet1!$K5138)</f>
        <v>#N/A</v>
      </c>
      <c r="Q5704" s="33" t="str">
        <f t="shared" si="162"/>
        <v/>
      </c>
      <c r="R5704" s="33" t="e">
        <f>IF(IF(VLOOKUP($A5138,Master!$G:$J,4,0)="x",Sheet1!$A5138,"")="","",IF(VLOOKUP($A5138,Master!$G:$J,4,0)="x",Sheet1!$A5138,"")&amp;$J5138&amp;$K5138)</f>
        <v>#N/A</v>
      </c>
      <c r="S5704" s="33" t="e">
        <f>IF(VLOOKUP($A5138,Master!$L:$M,2,0)=0,"",VLOOKUP($A5138,Master!$L:$M,2,0)&amp;$J5138&amp;$L5138)</f>
        <v>#N/A</v>
      </c>
      <c r="T5704" s="33" t="str">
        <f t="shared" si="163"/>
        <v/>
      </c>
    </row>
    <row r="5705" spans="15:20" x14ac:dyDescent="0.3">
      <c r="O5705" s="33" t="e">
        <f>VLOOKUP($A5139,Master!$A:$B,2,0)&amp;$J5139&amp;$K5139</f>
        <v>#N/A</v>
      </c>
      <c r="P5705" s="33" t="e">
        <f>IF(OR($A5139="KE0",$A5139="KZ0",$A5139="KV0",$A5139="KH0",$A5139="KE",$A5139="KZ",),VLOOKUP($A5139&amp;$F5139,Master!$D:$E,2,0)&amp;$J5139&amp;$K5139,VLOOKUP($A5139,Master!$D:$E,2,0)&amp;Sheet1!$J5139&amp;Sheet1!$K5139)</f>
        <v>#N/A</v>
      </c>
      <c r="Q5705" s="33" t="str">
        <f t="shared" si="162"/>
        <v/>
      </c>
      <c r="R5705" s="33" t="e">
        <f>IF(IF(VLOOKUP($A5139,Master!$G:$J,4,0)="x",Sheet1!$A5139,"")="","",IF(VLOOKUP($A5139,Master!$G:$J,4,0)="x",Sheet1!$A5139,"")&amp;$J5139&amp;$K5139)</f>
        <v>#N/A</v>
      </c>
      <c r="S5705" s="33" t="e">
        <f>IF(VLOOKUP($A5139,Master!$L:$M,2,0)=0,"",VLOOKUP($A5139,Master!$L:$M,2,0)&amp;$J5139&amp;$L5139)</f>
        <v>#N/A</v>
      </c>
      <c r="T5705" s="33" t="str">
        <f t="shared" si="163"/>
        <v/>
      </c>
    </row>
    <row r="5706" spans="15:20" x14ac:dyDescent="0.3">
      <c r="O5706" s="33" t="e">
        <f>VLOOKUP($A5140,Master!$A:$B,2,0)&amp;$J5140&amp;$K5140</f>
        <v>#N/A</v>
      </c>
      <c r="P5706" s="33" t="e">
        <f>IF(OR($A5140="KE0",$A5140="KZ0",$A5140="KV0",$A5140="KH0",$A5140="KE",$A5140="KZ",),VLOOKUP($A5140&amp;$F5140,Master!$D:$E,2,0)&amp;$J5140&amp;$K5140,VLOOKUP($A5140,Master!$D:$E,2,0)&amp;Sheet1!$J5140&amp;Sheet1!$K5140)</f>
        <v>#N/A</v>
      </c>
      <c r="Q5706" s="33" t="str">
        <f t="shared" si="162"/>
        <v/>
      </c>
      <c r="R5706" s="33" t="e">
        <f>IF(IF(VLOOKUP($A5140,Master!$G:$J,4,0)="x",Sheet1!$A5140,"")="","",IF(VLOOKUP($A5140,Master!$G:$J,4,0)="x",Sheet1!$A5140,"")&amp;$J5140&amp;$K5140)</f>
        <v>#N/A</v>
      </c>
      <c r="S5706" s="33" t="e">
        <f>IF(VLOOKUP($A5140,Master!$L:$M,2,0)=0,"",VLOOKUP($A5140,Master!$L:$M,2,0)&amp;$J5140&amp;$L5140)</f>
        <v>#N/A</v>
      </c>
      <c r="T5706" s="33" t="str">
        <f t="shared" si="163"/>
        <v/>
      </c>
    </row>
    <row r="5707" spans="15:20" x14ac:dyDescent="0.3">
      <c r="O5707" s="33" t="e">
        <f>VLOOKUP($A5141,Master!$A:$B,2,0)&amp;$J5141&amp;$K5141</f>
        <v>#N/A</v>
      </c>
      <c r="P5707" s="33" t="e">
        <f>IF(OR($A5141="KE0",$A5141="KZ0",$A5141="KV0",$A5141="KH0",$A5141="KE",$A5141="KZ",),VLOOKUP($A5141&amp;$F5141,Master!$D:$E,2,0)&amp;$J5141&amp;$K5141,VLOOKUP($A5141,Master!$D:$E,2,0)&amp;Sheet1!$J5141&amp;Sheet1!$K5141)</f>
        <v>#N/A</v>
      </c>
      <c r="Q5707" s="33" t="str">
        <f t="shared" si="162"/>
        <v/>
      </c>
      <c r="R5707" s="33" t="e">
        <f>IF(IF(VLOOKUP($A5141,Master!$G:$J,4,0)="x",Sheet1!$A5141,"")="","",IF(VLOOKUP($A5141,Master!$G:$J,4,0)="x",Sheet1!$A5141,"")&amp;$J5141&amp;$K5141)</f>
        <v>#N/A</v>
      </c>
      <c r="S5707" s="33" t="e">
        <f>IF(VLOOKUP($A5141,Master!$L:$M,2,0)=0,"",VLOOKUP($A5141,Master!$L:$M,2,0)&amp;$J5141&amp;$L5141)</f>
        <v>#N/A</v>
      </c>
      <c r="T5707" s="33" t="str">
        <f t="shared" si="163"/>
        <v/>
      </c>
    </row>
    <row r="5708" spans="15:20" x14ac:dyDescent="0.3">
      <c r="O5708" s="33" t="e">
        <f>VLOOKUP($A5142,Master!$A:$B,2,0)&amp;$J5142&amp;$K5142</f>
        <v>#N/A</v>
      </c>
      <c r="P5708" s="33" t="e">
        <f>IF(OR($A5142="KE0",$A5142="KZ0",$A5142="KV0",$A5142="KH0",$A5142="KE",$A5142="KZ",),VLOOKUP($A5142&amp;$F5142,Master!$D:$E,2,0)&amp;$J5142&amp;$K5142,VLOOKUP($A5142,Master!$D:$E,2,0)&amp;Sheet1!$J5142&amp;Sheet1!$K5142)</f>
        <v>#N/A</v>
      </c>
      <c r="Q5708" s="33" t="str">
        <f t="shared" si="162"/>
        <v/>
      </c>
      <c r="R5708" s="33" t="e">
        <f>IF(IF(VLOOKUP($A5142,Master!$G:$J,4,0)="x",Sheet1!$A5142,"")="","",IF(VLOOKUP($A5142,Master!$G:$J,4,0)="x",Sheet1!$A5142,"")&amp;$J5142&amp;$K5142)</f>
        <v>#N/A</v>
      </c>
      <c r="S5708" s="33" t="e">
        <f>IF(VLOOKUP($A5142,Master!$L:$M,2,0)=0,"",VLOOKUP($A5142,Master!$L:$M,2,0)&amp;$J5142&amp;$L5142)</f>
        <v>#N/A</v>
      </c>
      <c r="T5708" s="33" t="str">
        <f t="shared" si="163"/>
        <v/>
      </c>
    </row>
    <row r="5709" spans="15:20" x14ac:dyDescent="0.3">
      <c r="O5709" s="33" t="e">
        <f>VLOOKUP($A5143,Master!$A:$B,2,0)&amp;$J5143&amp;$K5143</f>
        <v>#N/A</v>
      </c>
      <c r="P5709" s="33" t="e">
        <f>IF(OR($A5143="KE0",$A5143="KZ0",$A5143="KV0",$A5143="KH0",$A5143="KE",$A5143="KZ",),VLOOKUP($A5143&amp;$F5143,Master!$D:$E,2,0)&amp;$J5143&amp;$K5143,VLOOKUP($A5143,Master!$D:$E,2,0)&amp;Sheet1!$J5143&amp;Sheet1!$K5143)</f>
        <v>#N/A</v>
      </c>
      <c r="Q5709" s="33" t="str">
        <f t="shared" si="162"/>
        <v/>
      </c>
      <c r="R5709" s="33" t="e">
        <f>IF(IF(VLOOKUP($A5143,Master!$G:$J,4,0)="x",Sheet1!$A5143,"")="","",IF(VLOOKUP($A5143,Master!$G:$J,4,0)="x",Sheet1!$A5143,"")&amp;$J5143&amp;$K5143)</f>
        <v>#N/A</v>
      </c>
      <c r="S5709" s="33" t="e">
        <f>IF(VLOOKUP($A5143,Master!$L:$M,2,0)=0,"",VLOOKUP($A5143,Master!$L:$M,2,0)&amp;$J5143&amp;$L5143)</f>
        <v>#N/A</v>
      </c>
      <c r="T5709" s="33" t="str">
        <f t="shared" si="163"/>
        <v/>
      </c>
    </row>
    <row r="5710" spans="15:20" x14ac:dyDescent="0.3">
      <c r="O5710" s="33" t="e">
        <f>VLOOKUP($A5144,Master!$A:$B,2,0)&amp;$J5144&amp;$K5144</f>
        <v>#N/A</v>
      </c>
      <c r="P5710" s="33" t="e">
        <f>IF(OR($A5144="KE0",$A5144="KZ0",$A5144="KV0",$A5144="KH0",$A5144="KE",$A5144="KZ",),VLOOKUP($A5144&amp;$F5144,Master!$D:$E,2,0)&amp;$J5144&amp;$K5144,VLOOKUP($A5144,Master!$D:$E,2,0)&amp;Sheet1!$J5144&amp;Sheet1!$K5144)</f>
        <v>#N/A</v>
      </c>
      <c r="Q5710" s="33" t="str">
        <f t="shared" si="162"/>
        <v/>
      </c>
      <c r="R5710" s="33" t="e">
        <f>IF(IF(VLOOKUP($A5144,Master!$G:$J,4,0)="x",Sheet1!$A5144,"")="","",IF(VLOOKUP($A5144,Master!$G:$J,4,0)="x",Sheet1!$A5144,"")&amp;$J5144&amp;$K5144)</f>
        <v>#N/A</v>
      </c>
      <c r="S5710" s="33" t="e">
        <f>IF(VLOOKUP($A5144,Master!$L:$M,2,0)=0,"",VLOOKUP($A5144,Master!$L:$M,2,0)&amp;$J5144&amp;$L5144)</f>
        <v>#N/A</v>
      </c>
      <c r="T5710" s="33" t="str">
        <f t="shared" si="163"/>
        <v/>
      </c>
    </row>
    <row r="5711" spans="15:20" x14ac:dyDescent="0.3">
      <c r="O5711" s="33" t="e">
        <f>VLOOKUP($A5145,Master!$A:$B,2,0)&amp;$J5145&amp;$K5145</f>
        <v>#N/A</v>
      </c>
      <c r="P5711" s="33" t="e">
        <f>IF(OR($A5145="KE0",$A5145="KZ0",$A5145="KV0",$A5145="KH0",$A5145="KE",$A5145="KZ",),VLOOKUP($A5145&amp;$F5145,Master!$D:$E,2,0)&amp;$J5145&amp;$K5145,VLOOKUP($A5145,Master!$D:$E,2,0)&amp;Sheet1!$J5145&amp;Sheet1!$K5145)</f>
        <v>#N/A</v>
      </c>
      <c r="Q5711" s="33" t="str">
        <f t="shared" si="162"/>
        <v/>
      </c>
      <c r="R5711" s="33" t="e">
        <f>IF(IF(VLOOKUP($A5145,Master!$G:$J,4,0)="x",Sheet1!$A5145,"")="","",IF(VLOOKUP($A5145,Master!$G:$J,4,0)="x",Sheet1!$A5145,"")&amp;$J5145&amp;$K5145)</f>
        <v>#N/A</v>
      </c>
      <c r="S5711" s="33" t="e">
        <f>IF(VLOOKUP($A5145,Master!$L:$M,2,0)=0,"",VLOOKUP($A5145,Master!$L:$M,2,0)&amp;$J5145&amp;$L5145)</f>
        <v>#N/A</v>
      </c>
      <c r="T5711" s="33" t="str">
        <f t="shared" si="163"/>
        <v/>
      </c>
    </row>
    <row r="5712" spans="15:20" x14ac:dyDescent="0.3">
      <c r="O5712" s="33" t="e">
        <f>VLOOKUP($A5146,Master!$A:$B,2,0)&amp;$J5146&amp;$K5146</f>
        <v>#N/A</v>
      </c>
      <c r="P5712" s="33" t="e">
        <f>IF(OR($A5146="KE0",$A5146="KZ0",$A5146="KV0",$A5146="KH0",$A5146="KE",$A5146="KZ",),VLOOKUP($A5146&amp;$F5146,Master!$D:$E,2,0)&amp;$J5146&amp;$K5146,VLOOKUP($A5146,Master!$D:$E,2,0)&amp;Sheet1!$J5146&amp;Sheet1!$K5146)</f>
        <v>#N/A</v>
      </c>
      <c r="Q5712" s="33" t="str">
        <f t="shared" si="162"/>
        <v/>
      </c>
      <c r="R5712" s="33" t="e">
        <f>IF(IF(VLOOKUP($A5146,Master!$G:$J,4,0)="x",Sheet1!$A5146,"")="","",IF(VLOOKUP($A5146,Master!$G:$J,4,0)="x",Sheet1!$A5146,"")&amp;$J5146&amp;$K5146)</f>
        <v>#N/A</v>
      </c>
      <c r="S5712" s="33" t="e">
        <f>IF(VLOOKUP($A5146,Master!$L:$M,2,0)=0,"",VLOOKUP($A5146,Master!$L:$M,2,0)&amp;$J5146&amp;$L5146)</f>
        <v>#N/A</v>
      </c>
      <c r="T5712" s="33" t="str">
        <f t="shared" si="163"/>
        <v/>
      </c>
    </row>
    <row r="5713" spans="15:20" x14ac:dyDescent="0.3">
      <c r="O5713" s="33" t="e">
        <f>VLOOKUP($A5147,Master!$A:$B,2,0)&amp;$J5147&amp;$K5147</f>
        <v>#N/A</v>
      </c>
      <c r="P5713" s="33" t="e">
        <f>IF(OR($A5147="KE0",$A5147="KZ0",$A5147="KV0",$A5147="KH0",$A5147="KE",$A5147="KZ",),VLOOKUP($A5147&amp;$F5147,Master!$D:$E,2,0)&amp;$J5147&amp;$K5147,VLOOKUP($A5147,Master!$D:$E,2,0)&amp;Sheet1!$J5147&amp;Sheet1!$K5147)</f>
        <v>#N/A</v>
      </c>
      <c r="Q5713" s="33" t="str">
        <f t="shared" si="162"/>
        <v/>
      </c>
      <c r="R5713" s="33" t="e">
        <f>IF(IF(VLOOKUP($A5147,Master!$G:$J,4,0)="x",Sheet1!$A5147,"")="","",IF(VLOOKUP($A5147,Master!$G:$J,4,0)="x",Sheet1!$A5147,"")&amp;$J5147&amp;$K5147)</f>
        <v>#N/A</v>
      </c>
      <c r="S5713" s="33" t="e">
        <f>IF(VLOOKUP($A5147,Master!$L:$M,2,0)=0,"",VLOOKUP($A5147,Master!$L:$M,2,0)&amp;$J5147&amp;$L5147)</f>
        <v>#N/A</v>
      </c>
      <c r="T5713" s="33" t="str">
        <f t="shared" si="163"/>
        <v/>
      </c>
    </row>
    <row r="5714" spans="15:20" x14ac:dyDescent="0.3">
      <c r="O5714" s="33" t="e">
        <f>VLOOKUP($A5148,Master!$A:$B,2,0)&amp;$J5148&amp;$K5148</f>
        <v>#N/A</v>
      </c>
      <c r="P5714" s="33" t="e">
        <f>IF(OR($A5148="KE0",$A5148="KZ0",$A5148="KV0",$A5148="KH0",$A5148="KE",$A5148="KZ",),VLOOKUP($A5148&amp;$F5148,Master!$D:$E,2,0)&amp;$J5148&amp;$K5148,VLOOKUP($A5148,Master!$D:$E,2,0)&amp;Sheet1!$J5148&amp;Sheet1!$K5148)</f>
        <v>#N/A</v>
      </c>
      <c r="Q5714" s="33" t="str">
        <f t="shared" si="162"/>
        <v/>
      </c>
      <c r="R5714" s="33" t="e">
        <f>IF(IF(VLOOKUP($A5148,Master!$G:$J,4,0)="x",Sheet1!$A5148,"")="","",IF(VLOOKUP($A5148,Master!$G:$J,4,0)="x",Sheet1!$A5148,"")&amp;$J5148&amp;$K5148)</f>
        <v>#N/A</v>
      </c>
      <c r="S5714" s="33" t="e">
        <f>IF(VLOOKUP($A5148,Master!$L:$M,2,0)=0,"",VLOOKUP($A5148,Master!$L:$M,2,0)&amp;$J5148&amp;$L5148)</f>
        <v>#N/A</v>
      </c>
      <c r="T5714" s="33" t="str">
        <f t="shared" si="163"/>
        <v/>
      </c>
    </row>
    <row r="5715" spans="15:20" x14ac:dyDescent="0.3">
      <c r="O5715" s="33" t="e">
        <f>VLOOKUP($A5149,Master!$A:$B,2,0)&amp;$J5149&amp;$K5149</f>
        <v>#N/A</v>
      </c>
      <c r="P5715" s="33" t="e">
        <f>IF(OR($A5149="KE0",$A5149="KZ0",$A5149="KV0",$A5149="KH0",$A5149="KE",$A5149="KZ",),VLOOKUP($A5149&amp;$F5149,Master!$D:$E,2,0)&amp;$J5149&amp;$K5149,VLOOKUP($A5149,Master!$D:$E,2,0)&amp;Sheet1!$J5149&amp;Sheet1!$K5149)</f>
        <v>#N/A</v>
      </c>
      <c r="Q5715" s="33" t="str">
        <f t="shared" si="162"/>
        <v/>
      </c>
      <c r="R5715" s="33" t="e">
        <f>IF(IF(VLOOKUP($A5149,Master!$G:$J,4,0)="x",Sheet1!$A5149,"")="","",IF(VLOOKUP($A5149,Master!$G:$J,4,0)="x",Sheet1!$A5149,"")&amp;$J5149&amp;$K5149)</f>
        <v>#N/A</v>
      </c>
      <c r="S5715" s="33" t="e">
        <f>IF(VLOOKUP($A5149,Master!$L:$M,2,0)=0,"",VLOOKUP($A5149,Master!$L:$M,2,0)&amp;$J5149&amp;$L5149)</f>
        <v>#N/A</v>
      </c>
      <c r="T5715" s="33" t="str">
        <f t="shared" si="163"/>
        <v/>
      </c>
    </row>
    <row r="5716" spans="15:20" x14ac:dyDescent="0.3">
      <c r="O5716" s="33" t="e">
        <f>VLOOKUP($A5150,Master!$A:$B,2,0)&amp;$J5150&amp;$K5150</f>
        <v>#N/A</v>
      </c>
      <c r="P5716" s="33" t="e">
        <f>IF(OR($A5150="KE0",$A5150="KZ0",$A5150="KV0",$A5150="KH0",$A5150="KE",$A5150="KZ",),VLOOKUP($A5150&amp;$F5150,Master!$D:$E,2,0)&amp;$J5150&amp;$K5150,VLOOKUP($A5150,Master!$D:$E,2,0)&amp;Sheet1!$J5150&amp;Sheet1!$K5150)</f>
        <v>#N/A</v>
      </c>
      <c r="Q5716" s="33" t="str">
        <f t="shared" si="162"/>
        <v/>
      </c>
      <c r="R5716" s="33" t="e">
        <f>IF(IF(VLOOKUP($A5150,Master!$G:$J,4,0)="x",Sheet1!$A5150,"")="","",IF(VLOOKUP($A5150,Master!$G:$J,4,0)="x",Sheet1!$A5150,"")&amp;$J5150&amp;$K5150)</f>
        <v>#N/A</v>
      </c>
      <c r="S5716" s="33" t="e">
        <f>IF(VLOOKUP($A5150,Master!$L:$M,2,0)=0,"",VLOOKUP($A5150,Master!$L:$M,2,0)&amp;$J5150&amp;$L5150)</f>
        <v>#N/A</v>
      </c>
      <c r="T5716" s="33" t="str">
        <f t="shared" si="163"/>
        <v/>
      </c>
    </row>
    <row r="5717" spans="15:20" x14ac:dyDescent="0.3">
      <c r="O5717" s="33" t="e">
        <f>VLOOKUP($A5151,Master!$A:$B,2,0)&amp;$J5151&amp;$K5151</f>
        <v>#N/A</v>
      </c>
      <c r="P5717" s="33" t="e">
        <f>IF(OR($A5151="KE0",$A5151="KZ0",$A5151="KV0",$A5151="KH0",$A5151="KE",$A5151="KZ",),VLOOKUP($A5151&amp;$F5151,Master!$D:$E,2,0)&amp;$J5151&amp;$K5151,VLOOKUP($A5151,Master!$D:$E,2,0)&amp;Sheet1!$J5151&amp;Sheet1!$K5151)</f>
        <v>#N/A</v>
      </c>
      <c r="Q5717" s="33" t="str">
        <f t="shared" si="162"/>
        <v/>
      </c>
      <c r="R5717" s="33" t="e">
        <f>IF(IF(VLOOKUP($A5151,Master!$G:$J,4,0)="x",Sheet1!$A5151,"")="","",IF(VLOOKUP($A5151,Master!$G:$J,4,0)="x",Sheet1!$A5151,"")&amp;$J5151&amp;$K5151)</f>
        <v>#N/A</v>
      </c>
      <c r="S5717" s="33" t="e">
        <f>IF(VLOOKUP($A5151,Master!$L:$M,2,0)=0,"",VLOOKUP($A5151,Master!$L:$M,2,0)&amp;$J5151&amp;$L5151)</f>
        <v>#N/A</v>
      </c>
      <c r="T5717" s="33" t="str">
        <f t="shared" si="163"/>
        <v/>
      </c>
    </row>
    <row r="5718" spans="15:20" x14ac:dyDescent="0.3">
      <c r="O5718" s="33" t="e">
        <f>VLOOKUP($A5152,Master!$A:$B,2,0)&amp;$J5152&amp;$K5152</f>
        <v>#N/A</v>
      </c>
      <c r="P5718" s="33" t="e">
        <f>IF(OR($A5152="KE0",$A5152="KZ0",$A5152="KV0",$A5152="KH0",$A5152="KE",$A5152="KZ",),VLOOKUP($A5152&amp;$F5152,Master!$D:$E,2,0)&amp;$J5152&amp;$K5152,VLOOKUP($A5152,Master!$D:$E,2,0)&amp;Sheet1!$J5152&amp;Sheet1!$K5152)</f>
        <v>#N/A</v>
      </c>
      <c r="Q5718" s="33" t="str">
        <f t="shared" si="162"/>
        <v/>
      </c>
      <c r="R5718" s="33" t="e">
        <f>IF(IF(VLOOKUP($A5152,Master!$G:$J,4,0)="x",Sheet1!$A5152,"")="","",IF(VLOOKUP($A5152,Master!$G:$J,4,0)="x",Sheet1!$A5152,"")&amp;$J5152&amp;$K5152)</f>
        <v>#N/A</v>
      </c>
      <c r="S5718" s="33" t="e">
        <f>IF(VLOOKUP($A5152,Master!$L:$M,2,0)=0,"",VLOOKUP($A5152,Master!$L:$M,2,0)&amp;$J5152&amp;$L5152)</f>
        <v>#N/A</v>
      </c>
      <c r="T5718" s="33" t="str">
        <f t="shared" si="163"/>
        <v/>
      </c>
    </row>
    <row r="5719" spans="15:20" x14ac:dyDescent="0.3">
      <c r="O5719" s="33" t="e">
        <f>VLOOKUP($A5153,Master!$A:$B,2,0)&amp;$J5153&amp;$K5153</f>
        <v>#N/A</v>
      </c>
      <c r="P5719" s="33" t="e">
        <f>IF(OR($A5153="KE0",$A5153="KZ0",$A5153="KV0",$A5153="KH0",$A5153="KE",$A5153="KZ",),VLOOKUP($A5153&amp;$F5153,Master!$D:$E,2,0)&amp;$J5153&amp;$K5153,VLOOKUP($A5153,Master!$D:$E,2,0)&amp;Sheet1!$J5153&amp;Sheet1!$K5153)</f>
        <v>#N/A</v>
      </c>
      <c r="Q5719" s="33" t="str">
        <f t="shared" si="162"/>
        <v/>
      </c>
      <c r="R5719" s="33" t="e">
        <f>IF(IF(VLOOKUP($A5153,Master!$G:$J,4,0)="x",Sheet1!$A5153,"")="","",IF(VLOOKUP($A5153,Master!$G:$J,4,0)="x",Sheet1!$A5153,"")&amp;$J5153&amp;$K5153)</f>
        <v>#N/A</v>
      </c>
      <c r="S5719" s="33" t="e">
        <f>IF(VLOOKUP($A5153,Master!$L:$M,2,0)=0,"",VLOOKUP($A5153,Master!$L:$M,2,0)&amp;$J5153&amp;$L5153)</f>
        <v>#N/A</v>
      </c>
      <c r="T5719" s="33" t="str">
        <f t="shared" si="163"/>
        <v/>
      </c>
    </row>
    <row r="5720" spans="15:20" x14ac:dyDescent="0.3">
      <c r="O5720" s="33" t="e">
        <f>VLOOKUP($A5154,Master!$A:$B,2,0)&amp;$J5154&amp;$K5154</f>
        <v>#N/A</v>
      </c>
      <c r="P5720" s="33" t="e">
        <f>IF(OR($A5154="KE0",$A5154="KZ0",$A5154="KV0",$A5154="KH0",$A5154="KE",$A5154="KZ",),VLOOKUP($A5154&amp;$F5154,Master!$D:$E,2,0)&amp;$J5154&amp;$K5154,VLOOKUP($A5154,Master!$D:$E,2,0)&amp;Sheet1!$J5154&amp;Sheet1!$K5154)</f>
        <v>#N/A</v>
      </c>
      <c r="Q5720" s="33" t="str">
        <f t="shared" si="162"/>
        <v/>
      </c>
      <c r="R5720" s="33" t="e">
        <f>IF(IF(VLOOKUP($A5154,Master!$G:$J,4,0)="x",Sheet1!$A5154,"")="","",IF(VLOOKUP($A5154,Master!$G:$J,4,0)="x",Sheet1!$A5154,"")&amp;$J5154&amp;$K5154)</f>
        <v>#N/A</v>
      </c>
      <c r="S5720" s="33" t="e">
        <f>IF(VLOOKUP($A5154,Master!$L:$M,2,0)=0,"",VLOOKUP($A5154,Master!$L:$M,2,0)&amp;$J5154&amp;$L5154)</f>
        <v>#N/A</v>
      </c>
      <c r="T5720" s="33" t="str">
        <f t="shared" si="163"/>
        <v/>
      </c>
    </row>
    <row r="5721" spans="15:20" x14ac:dyDescent="0.3">
      <c r="O5721" s="33" t="e">
        <f>VLOOKUP($A5155,Master!$A:$B,2,0)&amp;$J5155&amp;$K5155</f>
        <v>#N/A</v>
      </c>
      <c r="P5721" s="33" t="e">
        <f>IF(OR($A5155="KE0",$A5155="KZ0",$A5155="KV0",$A5155="KH0",$A5155="KE",$A5155="KZ",),VLOOKUP($A5155&amp;$F5155,Master!$D:$E,2,0)&amp;$J5155&amp;$K5155,VLOOKUP($A5155,Master!$D:$E,2,0)&amp;Sheet1!$J5155&amp;Sheet1!$K5155)</f>
        <v>#N/A</v>
      </c>
      <c r="Q5721" s="33" t="str">
        <f t="shared" si="162"/>
        <v/>
      </c>
      <c r="R5721" s="33" t="e">
        <f>IF(IF(VLOOKUP($A5155,Master!$G:$J,4,0)="x",Sheet1!$A5155,"")="","",IF(VLOOKUP($A5155,Master!$G:$J,4,0)="x",Sheet1!$A5155,"")&amp;$J5155&amp;$K5155)</f>
        <v>#N/A</v>
      </c>
      <c r="S5721" s="33" t="e">
        <f>IF(VLOOKUP($A5155,Master!$L:$M,2,0)=0,"",VLOOKUP($A5155,Master!$L:$M,2,0)&amp;$J5155&amp;$L5155)</f>
        <v>#N/A</v>
      </c>
      <c r="T5721" s="33" t="str">
        <f t="shared" si="163"/>
        <v/>
      </c>
    </row>
    <row r="5722" spans="15:20" x14ac:dyDescent="0.3">
      <c r="O5722" s="33" t="e">
        <f>VLOOKUP($A5156,Master!$A:$B,2,0)&amp;$J5156&amp;$K5156</f>
        <v>#N/A</v>
      </c>
      <c r="P5722" s="33" t="e">
        <f>IF(OR($A5156="KE0",$A5156="KZ0",$A5156="KV0",$A5156="KH0",$A5156="KE",$A5156="KZ",),VLOOKUP($A5156&amp;$F5156,Master!$D:$E,2,0)&amp;$J5156&amp;$K5156,VLOOKUP($A5156,Master!$D:$E,2,0)&amp;Sheet1!$J5156&amp;Sheet1!$K5156)</f>
        <v>#N/A</v>
      </c>
      <c r="Q5722" s="33" t="str">
        <f t="shared" si="162"/>
        <v/>
      </c>
      <c r="R5722" s="33" t="e">
        <f>IF(IF(VLOOKUP($A5156,Master!$G:$J,4,0)="x",Sheet1!$A5156,"")="","",IF(VLOOKUP($A5156,Master!$G:$J,4,0)="x",Sheet1!$A5156,"")&amp;$J5156&amp;$K5156)</f>
        <v>#N/A</v>
      </c>
      <c r="S5722" s="33" t="e">
        <f>IF(VLOOKUP($A5156,Master!$L:$M,2,0)=0,"",VLOOKUP($A5156,Master!$L:$M,2,0)&amp;$J5156&amp;$L5156)</f>
        <v>#N/A</v>
      </c>
      <c r="T5722" s="33" t="str">
        <f t="shared" si="163"/>
        <v/>
      </c>
    </row>
    <row r="5723" spans="15:20" x14ac:dyDescent="0.3">
      <c r="O5723" s="33" t="e">
        <f>VLOOKUP($A5157,Master!$A:$B,2,0)&amp;$J5157&amp;$K5157</f>
        <v>#N/A</v>
      </c>
      <c r="P5723" s="33" t="e">
        <f>IF(OR($A5157="KE0",$A5157="KZ0",$A5157="KV0",$A5157="KH0",$A5157="KE",$A5157="KZ",),VLOOKUP($A5157&amp;$F5157,Master!$D:$E,2,0)&amp;$J5157&amp;$K5157,VLOOKUP($A5157,Master!$D:$E,2,0)&amp;Sheet1!$J5157&amp;Sheet1!$K5157)</f>
        <v>#N/A</v>
      </c>
      <c r="Q5723" s="33" t="str">
        <f t="shared" si="162"/>
        <v/>
      </c>
      <c r="R5723" s="33" t="e">
        <f>IF(IF(VLOOKUP($A5157,Master!$G:$J,4,0)="x",Sheet1!$A5157,"")="","",IF(VLOOKUP($A5157,Master!$G:$J,4,0)="x",Sheet1!$A5157,"")&amp;$J5157&amp;$K5157)</f>
        <v>#N/A</v>
      </c>
      <c r="S5723" s="33" t="e">
        <f>IF(VLOOKUP($A5157,Master!$L:$M,2,0)=0,"",VLOOKUP($A5157,Master!$L:$M,2,0)&amp;$J5157&amp;$L5157)</f>
        <v>#N/A</v>
      </c>
      <c r="T5723" s="33" t="str">
        <f t="shared" si="163"/>
        <v/>
      </c>
    </row>
    <row r="5724" spans="15:20" x14ac:dyDescent="0.3">
      <c r="O5724" s="33" t="e">
        <f>VLOOKUP($A5158,Master!$A:$B,2,0)&amp;$J5158&amp;$K5158</f>
        <v>#N/A</v>
      </c>
      <c r="P5724" s="33" t="e">
        <f>IF(OR($A5158="KE0",$A5158="KZ0",$A5158="KV0",$A5158="KH0",$A5158="KE",$A5158="KZ",),VLOOKUP($A5158&amp;$F5158,Master!$D:$E,2,0)&amp;$J5158&amp;$K5158,VLOOKUP($A5158,Master!$D:$E,2,0)&amp;Sheet1!$J5158&amp;Sheet1!$K5158)</f>
        <v>#N/A</v>
      </c>
      <c r="Q5724" s="33" t="str">
        <f t="shared" si="162"/>
        <v/>
      </c>
      <c r="R5724" s="33" t="e">
        <f>IF(IF(VLOOKUP($A5158,Master!$G:$J,4,0)="x",Sheet1!$A5158,"")="","",IF(VLOOKUP($A5158,Master!$G:$J,4,0)="x",Sheet1!$A5158,"")&amp;$J5158&amp;$K5158)</f>
        <v>#N/A</v>
      </c>
      <c r="S5724" s="33" t="e">
        <f>IF(VLOOKUP($A5158,Master!$L:$M,2,0)=0,"",VLOOKUP($A5158,Master!$L:$M,2,0)&amp;$J5158&amp;$L5158)</f>
        <v>#N/A</v>
      </c>
      <c r="T5724" s="33" t="str">
        <f t="shared" si="163"/>
        <v/>
      </c>
    </row>
    <row r="5725" spans="15:20" x14ac:dyDescent="0.3">
      <c r="O5725" s="33" t="e">
        <f>VLOOKUP($A5159,Master!$A:$B,2,0)&amp;$J5159&amp;$K5159</f>
        <v>#N/A</v>
      </c>
      <c r="P5725" s="33" t="e">
        <f>IF(OR($A5159="KE0",$A5159="KZ0",$A5159="KV0",$A5159="KH0",$A5159="KE",$A5159="KZ",),VLOOKUP($A5159&amp;$F5159,Master!$D:$E,2,0)&amp;$J5159&amp;$K5159,VLOOKUP($A5159,Master!$D:$E,2,0)&amp;Sheet1!$J5159&amp;Sheet1!$K5159)</f>
        <v>#N/A</v>
      </c>
      <c r="Q5725" s="33" t="str">
        <f t="shared" si="162"/>
        <v/>
      </c>
      <c r="R5725" s="33" t="e">
        <f>IF(IF(VLOOKUP($A5159,Master!$G:$J,4,0)="x",Sheet1!$A5159,"")="","",IF(VLOOKUP($A5159,Master!$G:$J,4,0)="x",Sheet1!$A5159,"")&amp;$J5159&amp;$K5159)</f>
        <v>#N/A</v>
      </c>
      <c r="S5725" s="33" t="e">
        <f>IF(VLOOKUP($A5159,Master!$L:$M,2,0)=0,"",VLOOKUP($A5159,Master!$L:$M,2,0)&amp;$J5159&amp;$L5159)</f>
        <v>#N/A</v>
      </c>
      <c r="T5725" s="33" t="str">
        <f t="shared" si="163"/>
        <v/>
      </c>
    </row>
    <row r="5726" spans="15:20" x14ac:dyDescent="0.3">
      <c r="O5726" s="33" t="e">
        <f>VLOOKUP($A5160,Master!$A:$B,2,0)&amp;$J5160&amp;$K5160</f>
        <v>#N/A</v>
      </c>
      <c r="P5726" s="33" t="e">
        <f>IF(OR($A5160="KE0",$A5160="KZ0",$A5160="KV0",$A5160="KH0",$A5160="KE",$A5160="KZ",),VLOOKUP($A5160&amp;$F5160,Master!$D:$E,2,0)&amp;$J5160&amp;$K5160,VLOOKUP($A5160,Master!$D:$E,2,0)&amp;Sheet1!$J5160&amp;Sheet1!$K5160)</f>
        <v>#N/A</v>
      </c>
      <c r="Q5726" s="33" t="str">
        <f t="shared" si="162"/>
        <v/>
      </c>
      <c r="R5726" s="33" t="e">
        <f>IF(IF(VLOOKUP($A5160,Master!$G:$J,4,0)="x",Sheet1!$A5160,"")="","",IF(VLOOKUP($A5160,Master!$G:$J,4,0)="x",Sheet1!$A5160,"")&amp;$J5160&amp;$K5160)</f>
        <v>#N/A</v>
      </c>
      <c r="S5726" s="33" t="e">
        <f>IF(VLOOKUP($A5160,Master!$L:$M,2,0)=0,"",VLOOKUP($A5160,Master!$L:$M,2,0)&amp;$J5160&amp;$L5160)</f>
        <v>#N/A</v>
      </c>
      <c r="T5726" s="33" t="str">
        <f t="shared" si="163"/>
        <v/>
      </c>
    </row>
    <row r="5727" spans="15:20" x14ac:dyDescent="0.3">
      <c r="O5727" s="33" t="e">
        <f>VLOOKUP($A5161,Master!$A:$B,2,0)&amp;$J5161&amp;$K5161</f>
        <v>#N/A</v>
      </c>
      <c r="P5727" s="33" t="e">
        <f>IF(OR($A5161="KE0",$A5161="KZ0",$A5161="KV0",$A5161="KH0",$A5161="KE",$A5161="KZ",),VLOOKUP($A5161&amp;$F5161,Master!$D:$E,2,0)&amp;$J5161&amp;$K5161,VLOOKUP($A5161,Master!$D:$E,2,0)&amp;Sheet1!$J5161&amp;Sheet1!$K5161)</f>
        <v>#N/A</v>
      </c>
      <c r="Q5727" s="33" t="str">
        <f t="shared" si="162"/>
        <v/>
      </c>
      <c r="R5727" s="33" t="e">
        <f>IF(IF(VLOOKUP($A5161,Master!$G:$J,4,0)="x",Sheet1!$A5161,"")="","",IF(VLOOKUP($A5161,Master!$G:$J,4,0)="x",Sheet1!$A5161,"")&amp;$J5161&amp;$K5161)</f>
        <v>#N/A</v>
      </c>
      <c r="S5727" s="33" t="e">
        <f>IF(VLOOKUP($A5161,Master!$L:$M,2,0)=0,"",VLOOKUP($A5161,Master!$L:$M,2,0)&amp;$J5161&amp;$L5161)</f>
        <v>#N/A</v>
      </c>
      <c r="T5727" s="33" t="str">
        <f t="shared" si="163"/>
        <v/>
      </c>
    </row>
    <row r="5728" spans="15:20" x14ac:dyDescent="0.3">
      <c r="O5728" s="33" t="e">
        <f>VLOOKUP($A5162,Master!$A:$B,2,0)&amp;$J5162&amp;$K5162</f>
        <v>#N/A</v>
      </c>
      <c r="P5728" s="33" t="e">
        <f>IF(OR($A5162="KE0",$A5162="KZ0",$A5162="KV0",$A5162="KH0",$A5162="KE",$A5162="KZ",),VLOOKUP($A5162&amp;$F5162,Master!$D:$E,2,0)&amp;$J5162&amp;$K5162,VLOOKUP($A5162,Master!$D:$E,2,0)&amp;Sheet1!$J5162&amp;Sheet1!$K5162)</f>
        <v>#N/A</v>
      </c>
      <c r="Q5728" s="33" t="str">
        <f t="shared" si="162"/>
        <v/>
      </c>
      <c r="R5728" s="33" t="e">
        <f>IF(IF(VLOOKUP($A5162,Master!$G:$J,4,0)="x",Sheet1!$A5162,"")="","",IF(VLOOKUP($A5162,Master!$G:$J,4,0)="x",Sheet1!$A5162,"")&amp;$J5162&amp;$K5162)</f>
        <v>#N/A</v>
      </c>
      <c r="S5728" s="33" t="e">
        <f>IF(VLOOKUP($A5162,Master!$L:$M,2,0)=0,"",VLOOKUP($A5162,Master!$L:$M,2,0)&amp;$J5162&amp;$L5162)</f>
        <v>#N/A</v>
      </c>
      <c r="T5728" s="33" t="str">
        <f t="shared" si="163"/>
        <v/>
      </c>
    </row>
    <row r="5729" spans="15:20" x14ac:dyDescent="0.3">
      <c r="O5729" s="33" t="e">
        <f>VLOOKUP($A5163,Master!$A:$B,2,0)&amp;$J5163&amp;$K5163</f>
        <v>#N/A</v>
      </c>
      <c r="P5729" s="33" t="e">
        <f>IF(OR($A5163="KE0",$A5163="KZ0",$A5163="KV0",$A5163="KH0",$A5163="KE",$A5163="KZ",),VLOOKUP($A5163&amp;$F5163,Master!$D:$E,2,0)&amp;$J5163&amp;$K5163,VLOOKUP($A5163,Master!$D:$E,2,0)&amp;Sheet1!$J5163&amp;Sheet1!$K5163)</f>
        <v>#N/A</v>
      </c>
      <c r="Q5729" s="33" t="str">
        <f t="shared" si="162"/>
        <v/>
      </c>
      <c r="R5729" s="33" t="e">
        <f>IF(IF(VLOOKUP($A5163,Master!$G:$J,4,0)="x",Sheet1!$A5163,"")="","",IF(VLOOKUP($A5163,Master!$G:$J,4,0)="x",Sheet1!$A5163,"")&amp;$J5163&amp;$K5163)</f>
        <v>#N/A</v>
      </c>
      <c r="S5729" s="33" t="e">
        <f>IF(VLOOKUP($A5163,Master!$L:$M,2,0)=0,"",VLOOKUP($A5163,Master!$L:$M,2,0)&amp;$J5163&amp;$L5163)</f>
        <v>#N/A</v>
      </c>
      <c r="T5729" s="33" t="str">
        <f t="shared" si="163"/>
        <v/>
      </c>
    </row>
    <row r="5730" spans="15:20" x14ac:dyDescent="0.3">
      <c r="O5730" s="33" t="e">
        <f>VLOOKUP($A5164,Master!$A:$B,2,0)&amp;$J5164&amp;$K5164</f>
        <v>#N/A</v>
      </c>
      <c r="P5730" s="33" t="e">
        <f>IF(OR($A5164="KE0",$A5164="KZ0",$A5164="KV0",$A5164="KH0",$A5164="KE",$A5164="KZ",),VLOOKUP($A5164&amp;$F5164,Master!$D:$E,2,0)&amp;$J5164&amp;$K5164,VLOOKUP($A5164,Master!$D:$E,2,0)&amp;Sheet1!$J5164&amp;Sheet1!$K5164)</f>
        <v>#N/A</v>
      </c>
      <c r="Q5730" s="33" t="str">
        <f t="shared" si="162"/>
        <v/>
      </c>
      <c r="R5730" s="33" t="e">
        <f>IF(IF(VLOOKUP($A5164,Master!$G:$J,4,0)="x",Sheet1!$A5164,"")="","",IF(VLOOKUP($A5164,Master!$G:$J,4,0)="x",Sheet1!$A5164,"")&amp;$J5164&amp;$K5164)</f>
        <v>#N/A</v>
      </c>
      <c r="S5730" s="33" t="e">
        <f>IF(VLOOKUP($A5164,Master!$L:$M,2,0)=0,"",VLOOKUP($A5164,Master!$L:$M,2,0)&amp;$J5164&amp;$L5164)</f>
        <v>#N/A</v>
      </c>
      <c r="T5730" s="33" t="str">
        <f t="shared" si="163"/>
        <v/>
      </c>
    </row>
    <row r="5731" spans="15:20" x14ac:dyDescent="0.3">
      <c r="O5731" s="33" t="e">
        <f>VLOOKUP($A5165,Master!$A:$B,2,0)&amp;$J5165&amp;$K5165</f>
        <v>#N/A</v>
      </c>
      <c r="P5731" s="33" t="e">
        <f>IF(OR($A5165="KE0",$A5165="KZ0",$A5165="KV0",$A5165="KH0",$A5165="KE",$A5165="KZ",),VLOOKUP($A5165&amp;$F5165,Master!$D:$E,2,0)&amp;$J5165&amp;$K5165,VLOOKUP($A5165,Master!$D:$E,2,0)&amp;Sheet1!$J5165&amp;Sheet1!$K5165)</f>
        <v>#N/A</v>
      </c>
      <c r="Q5731" s="33" t="str">
        <f t="shared" si="162"/>
        <v/>
      </c>
      <c r="R5731" s="33" t="e">
        <f>IF(IF(VLOOKUP($A5165,Master!$G:$J,4,0)="x",Sheet1!$A5165,"")="","",IF(VLOOKUP($A5165,Master!$G:$J,4,0)="x",Sheet1!$A5165,"")&amp;$J5165&amp;$K5165)</f>
        <v>#N/A</v>
      </c>
      <c r="S5731" s="33" t="e">
        <f>IF(VLOOKUP($A5165,Master!$L:$M,2,0)=0,"",VLOOKUP($A5165,Master!$L:$M,2,0)&amp;$J5165&amp;$L5165)</f>
        <v>#N/A</v>
      </c>
      <c r="T5731" s="33" t="str">
        <f t="shared" si="163"/>
        <v/>
      </c>
    </row>
    <row r="5732" spans="15:20" x14ac:dyDescent="0.3">
      <c r="O5732" s="33" t="e">
        <f>VLOOKUP($A5166,Master!$A:$B,2,0)&amp;$J5166&amp;$K5166</f>
        <v>#N/A</v>
      </c>
      <c r="P5732" s="33" t="e">
        <f>IF(OR($A5166="KE0",$A5166="KZ0",$A5166="KV0",$A5166="KH0",$A5166="KE",$A5166="KZ",),VLOOKUP($A5166&amp;$F5166,Master!$D:$E,2,0)&amp;$J5166&amp;$K5166,VLOOKUP($A5166,Master!$D:$E,2,0)&amp;Sheet1!$J5166&amp;Sheet1!$K5166)</f>
        <v>#N/A</v>
      </c>
      <c r="Q5732" s="33" t="str">
        <f t="shared" si="162"/>
        <v/>
      </c>
      <c r="R5732" s="33" t="e">
        <f>IF(IF(VLOOKUP($A5166,Master!$G:$J,4,0)="x",Sheet1!$A5166,"")="","",IF(VLOOKUP($A5166,Master!$G:$J,4,0)="x",Sheet1!$A5166,"")&amp;$J5166&amp;$K5166)</f>
        <v>#N/A</v>
      </c>
      <c r="S5732" s="33" t="e">
        <f>IF(VLOOKUP($A5166,Master!$L:$M,2,0)=0,"",VLOOKUP($A5166,Master!$L:$M,2,0)&amp;$J5166&amp;$L5166)</f>
        <v>#N/A</v>
      </c>
      <c r="T5732" s="33" t="str">
        <f t="shared" si="163"/>
        <v/>
      </c>
    </row>
    <row r="5733" spans="15:20" x14ac:dyDescent="0.3">
      <c r="O5733" s="33" t="e">
        <f>VLOOKUP($A5167,Master!$A:$B,2,0)&amp;$J5167&amp;$K5167</f>
        <v>#N/A</v>
      </c>
      <c r="P5733" s="33" t="e">
        <f>IF(OR($A5167="KE0",$A5167="KZ0",$A5167="KV0",$A5167="KH0",$A5167="KE",$A5167="KZ",),VLOOKUP($A5167&amp;$F5167,Master!$D:$E,2,0)&amp;$J5167&amp;$K5167,VLOOKUP($A5167,Master!$D:$E,2,0)&amp;Sheet1!$J5167&amp;Sheet1!$K5167)</f>
        <v>#N/A</v>
      </c>
      <c r="Q5733" s="33" t="str">
        <f t="shared" si="162"/>
        <v/>
      </c>
      <c r="R5733" s="33" t="e">
        <f>IF(IF(VLOOKUP($A5167,Master!$G:$J,4,0)="x",Sheet1!$A5167,"")="","",IF(VLOOKUP($A5167,Master!$G:$J,4,0)="x",Sheet1!$A5167,"")&amp;$J5167&amp;$K5167)</f>
        <v>#N/A</v>
      </c>
      <c r="S5733" s="33" t="e">
        <f>IF(VLOOKUP($A5167,Master!$L:$M,2,0)=0,"",VLOOKUP($A5167,Master!$L:$M,2,0)&amp;$J5167&amp;$L5167)</f>
        <v>#N/A</v>
      </c>
      <c r="T5733" s="33" t="str">
        <f t="shared" si="163"/>
        <v/>
      </c>
    </row>
    <row r="5734" spans="15:20" x14ac:dyDescent="0.3">
      <c r="O5734" s="33" t="e">
        <f>VLOOKUP($A5168,Master!$A:$B,2,0)&amp;$J5168&amp;$K5168</f>
        <v>#N/A</v>
      </c>
      <c r="P5734" s="33" t="e">
        <f>IF(OR($A5168="KE0",$A5168="KZ0",$A5168="KV0",$A5168="KH0",$A5168="KE",$A5168="KZ",),VLOOKUP($A5168&amp;$F5168,Master!$D:$E,2,0)&amp;$J5168&amp;$K5168,VLOOKUP($A5168,Master!$D:$E,2,0)&amp;Sheet1!$J5168&amp;Sheet1!$K5168)</f>
        <v>#N/A</v>
      </c>
      <c r="Q5734" s="33" t="str">
        <f t="shared" si="162"/>
        <v/>
      </c>
      <c r="R5734" s="33" t="e">
        <f>IF(IF(VLOOKUP($A5168,Master!$G:$J,4,0)="x",Sheet1!$A5168,"")="","",IF(VLOOKUP($A5168,Master!$G:$J,4,0)="x",Sheet1!$A5168,"")&amp;$J5168&amp;$K5168)</f>
        <v>#N/A</v>
      </c>
      <c r="S5734" s="33" t="e">
        <f>IF(VLOOKUP($A5168,Master!$L:$M,2,0)=0,"",VLOOKUP($A5168,Master!$L:$M,2,0)&amp;$J5168&amp;$L5168)</f>
        <v>#N/A</v>
      </c>
      <c r="T5734" s="33" t="str">
        <f t="shared" si="163"/>
        <v/>
      </c>
    </row>
    <row r="5735" spans="15:20" x14ac:dyDescent="0.3">
      <c r="O5735" s="33" t="e">
        <f>VLOOKUP($A5169,Master!$A:$B,2,0)&amp;$J5169&amp;$K5169</f>
        <v>#N/A</v>
      </c>
      <c r="P5735" s="33" t="e">
        <f>IF(OR($A5169="KE0",$A5169="KZ0",$A5169="KV0",$A5169="KH0",$A5169="KE",$A5169="KZ",),VLOOKUP($A5169&amp;$F5169,Master!$D:$E,2,0)&amp;$J5169&amp;$K5169,VLOOKUP($A5169,Master!$D:$E,2,0)&amp;Sheet1!$J5169&amp;Sheet1!$K5169)</f>
        <v>#N/A</v>
      </c>
      <c r="Q5735" s="33" t="str">
        <f t="shared" si="162"/>
        <v/>
      </c>
      <c r="R5735" s="33" t="e">
        <f>IF(IF(VLOOKUP($A5169,Master!$G:$J,4,0)="x",Sheet1!$A5169,"")="","",IF(VLOOKUP($A5169,Master!$G:$J,4,0)="x",Sheet1!$A5169,"")&amp;$J5169&amp;$K5169)</f>
        <v>#N/A</v>
      </c>
      <c r="S5735" s="33" t="e">
        <f>IF(VLOOKUP($A5169,Master!$L:$M,2,0)=0,"",VLOOKUP($A5169,Master!$L:$M,2,0)&amp;$J5169&amp;$L5169)</f>
        <v>#N/A</v>
      </c>
      <c r="T5735" s="33" t="str">
        <f t="shared" si="163"/>
        <v/>
      </c>
    </row>
    <row r="5736" spans="15:20" x14ac:dyDescent="0.3">
      <c r="O5736" s="33" t="e">
        <f>VLOOKUP($A5170,Master!$A:$B,2,0)&amp;$J5170&amp;$K5170</f>
        <v>#N/A</v>
      </c>
      <c r="P5736" s="33" t="e">
        <f>IF(OR($A5170="KE0",$A5170="KZ0",$A5170="KV0",$A5170="KH0",$A5170="KE",$A5170="KZ",),VLOOKUP($A5170&amp;$F5170,Master!$D:$E,2,0)&amp;$J5170&amp;$K5170,VLOOKUP($A5170,Master!$D:$E,2,0)&amp;Sheet1!$J5170&amp;Sheet1!$K5170)</f>
        <v>#N/A</v>
      </c>
      <c r="Q5736" s="33" t="str">
        <f t="shared" si="162"/>
        <v/>
      </c>
      <c r="R5736" s="33" t="e">
        <f>IF(IF(VLOOKUP($A5170,Master!$G:$J,4,0)="x",Sheet1!$A5170,"")="","",IF(VLOOKUP($A5170,Master!$G:$J,4,0)="x",Sheet1!$A5170,"")&amp;$J5170&amp;$K5170)</f>
        <v>#N/A</v>
      </c>
      <c r="S5736" s="33" t="e">
        <f>IF(VLOOKUP($A5170,Master!$L:$M,2,0)=0,"",VLOOKUP($A5170,Master!$L:$M,2,0)&amp;$J5170&amp;$L5170)</f>
        <v>#N/A</v>
      </c>
      <c r="T5736" s="33" t="str">
        <f t="shared" si="163"/>
        <v/>
      </c>
    </row>
    <row r="5737" spans="15:20" x14ac:dyDescent="0.3">
      <c r="O5737" s="33" t="e">
        <f>VLOOKUP($A5171,Master!$A:$B,2,0)&amp;$J5171&amp;$K5171</f>
        <v>#N/A</v>
      </c>
      <c r="P5737" s="33" t="e">
        <f>IF(OR($A5171="KE0",$A5171="KZ0",$A5171="KV0",$A5171="KH0",$A5171="KE",$A5171="KZ",),VLOOKUP($A5171&amp;$F5171,Master!$D:$E,2,0)&amp;$J5171&amp;$K5171,VLOOKUP($A5171,Master!$D:$E,2,0)&amp;Sheet1!$J5171&amp;Sheet1!$K5171)</f>
        <v>#N/A</v>
      </c>
      <c r="Q5737" s="33" t="str">
        <f t="shared" si="162"/>
        <v/>
      </c>
      <c r="R5737" s="33" t="e">
        <f>IF(IF(VLOOKUP($A5171,Master!$G:$J,4,0)="x",Sheet1!$A5171,"")="","",IF(VLOOKUP($A5171,Master!$G:$J,4,0)="x",Sheet1!$A5171,"")&amp;$J5171&amp;$K5171)</f>
        <v>#N/A</v>
      </c>
      <c r="S5737" s="33" t="e">
        <f>IF(VLOOKUP($A5171,Master!$L:$M,2,0)=0,"",VLOOKUP($A5171,Master!$L:$M,2,0)&amp;$J5171&amp;$L5171)</f>
        <v>#N/A</v>
      </c>
      <c r="T5737" s="33" t="str">
        <f t="shared" si="163"/>
        <v/>
      </c>
    </row>
    <row r="5738" spans="15:20" x14ac:dyDescent="0.3">
      <c r="O5738" s="33" t="e">
        <f>VLOOKUP($A5172,Master!$A:$B,2,0)&amp;$J5172&amp;$K5172</f>
        <v>#N/A</v>
      </c>
      <c r="P5738" s="33" t="e">
        <f>IF(OR($A5172="KE0",$A5172="KZ0",$A5172="KV0",$A5172="KH0",$A5172="KE",$A5172="KZ",),VLOOKUP($A5172&amp;$F5172,Master!$D:$E,2,0)&amp;$J5172&amp;$K5172,VLOOKUP($A5172,Master!$D:$E,2,0)&amp;Sheet1!$J5172&amp;Sheet1!$K5172)</f>
        <v>#N/A</v>
      </c>
      <c r="Q5738" s="33" t="str">
        <f t="shared" si="162"/>
        <v/>
      </c>
      <c r="R5738" s="33" t="e">
        <f>IF(IF(VLOOKUP($A5172,Master!$G:$J,4,0)="x",Sheet1!$A5172,"")="","",IF(VLOOKUP($A5172,Master!$G:$J,4,0)="x",Sheet1!$A5172,"")&amp;$J5172&amp;$K5172)</f>
        <v>#N/A</v>
      </c>
      <c r="S5738" s="33" t="e">
        <f>IF(VLOOKUP($A5172,Master!$L:$M,2,0)=0,"",VLOOKUP($A5172,Master!$L:$M,2,0)&amp;$J5172&amp;$L5172)</f>
        <v>#N/A</v>
      </c>
      <c r="T5738" s="33" t="str">
        <f t="shared" si="163"/>
        <v/>
      </c>
    </row>
    <row r="5739" spans="15:20" x14ac:dyDescent="0.3">
      <c r="O5739" s="33" t="e">
        <f>VLOOKUP($A5173,Master!$A:$B,2,0)&amp;$J5173&amp;$K5173</f>
        <v>#N/A</v>
      </c>
      <c r="P5739" s="33" t="e">
        <f>IF(OR($A5173="KE0",$A5173="KZ0",$A5173="KV0",$A5173="KH0",$A5173="KE",$A5173="KZ",),VLOOKUP($A5173&amp;$F5173,Master!$D:$E,2,0)&amp;$J5173&amp;$K5173,VLOOKUP($A5173,Master!$D:$E,2,0)&amp;Sheet1!$J5173&amp;Sheet1!$K5173)</f>
        <v>#N/A</v>
      </c>
      <c r="Q5739" s="33" t="str">
        <f t="shared" si="162"/>
        <v/>
      </c>
      <c r="R5739" s="33" t="e">
        <f>IF(IF(VLOOKUP($A5173,Master!$G:$J,4,0)="x",Sheet1!$A5173,"")="","",IF(VLOOKUP($A5173,Master!$G:$J,4,0)="x",Sheet1!$A5173,"")&amp;$J5173&amp;$K5173)</f>
        <v>#N/A</v>
      </c>
      <c r="S5739" s="33" t="e">
        <f>IF(VLOOKUP($A5173,Master!$L:$M,2,0)=0,"",VLOOKUP($A5173,Master!$L:$M,2,0)&amp;$J5173&amp;$L5173)</f>
        <v>#N/A</v>
      </c>
      <c r="T5739" s="33" t="str">
        <f t="shared" si="163"/>
        <v/>
      </c>
    </row>
    <row r="5740" spans="15:20" x14ac:dyDescent="0.3">
      <c r="O5740" s="33" t="e">
        <f>VLOOKUP($A5174,Master!$A:$B,2,0)&amp;$J5174&amp;$K5174</f>
        <v>#N/A</v>
      </c>
      <c r="P5740" s="33" t="e">
        <f>IF(OR($A5174="KE0",$A5174="KZ0",$A5174="KV0",$A5174="KH0",$A5174="KE",$A5174="KZ",),VLOOKUP($A5174&amp;$F5174,Master!$D:$E,2,0)&amp;$J5174&amp;$K5174,VLOOKUP($A5174,Master!$D:$E,2,0)&amp;Sheet1!$J5174&amp;Sheet1!$K5174)</f>
        <v>#N/A</v>
      </c>
      <c r="Q5740" s="33" t="str">
        <f t="shared" si="162"/>
        <v/>
      </c>
      <c r="R5740" s="33" t="e">
        <f>IF(IF(VLOOKUP($A5174,Master!$G:$J,4,0)="x",Sheet1!$A5174,"")="","",IF(VLOOKUP($A5174,Master!$G:$J,4,0)="x",Sheet1!$A5174,"")&amp;$J5174&amp;$K5174)</f>
        <v>#N/A</v>
      </c>
      <c r="S5740" s="33" t="e">
        <f>IF(VLOOKUP($A5174,Master!$L:$M,2,0)=0,"",VLOOKUP($A5174,Master!$L:$M,2,0)&amp;$J5174&amp;$L5174)</f>
        <v>#N/A</v>
      </c>
      <c r="T5740" s="33" t="str">
        <f t="shared" si="163"/>
        <v/>
      </c>
    </row>
    <row r="5741" spans="15:20" x14ac:dyDescent="0.3">
      <c r="O5741" s="33" t="e">
        <f>VLOOKUP($A5175,Master!$A:$B,2,0)&amp;$J5175&amp;$K5175</f>
        <v>#N/A</v>
      </c>
      <c r="P5741" s="33" t="e">
        <f>IF(OR($A5175="KE0",$A5175="KZ0",$A5175="KV0",$A5175="KH0",$A5175="KE",$A5175="KZ",),VLOOKUP($A5175&amp;$F5175,Master!$D:$E,2,0)&amp;$J5175&amp;$K5175,VLOOKUP($A5175,Master!$D:$E,2,0)&amp;Sheet1!$J5175&amp;Sheet1!$K5175)</f>
        <v>#N/A</v>
      </c>
      <c r="Q5741" s="33" t="str">
        <f t="shared" si="162"/>
        <v/>
      </c>
      <c r="R5741" s="33" t="e">
        <f>IF(IF(VLOOKUP($A5175,Master!$G:$J,4,0)="x",Sheet1!$A5175,"")="","",IF(VLOOKUP($A5175,Master!$G:$J,4,0)="x",Sheet1!$A5175,"")&amp;$J5175&amp;$K5175)</f>
        <v>#N/A</v>
      </c>
      <c r="S5741" s="33" t="e">
        <f>IF(VLOOKUP($A5175,Master!$L:$M,2,0)=0,"",VLOOKUP($A5175,Master!$L:$M,2,0)&amp;$J5175&amp;$L5175)</f>
        <v>#N/A</v>
      </c>
      <c r="T5741" s="33" t="str">
        <f t="shared" si="163"/>
        <v/>
      </c>
    </row>
    <row r="5742" spans="15:20" x14ac:dyDescent="0.3">
      <c r="O5742" s="33" t="e">
        <f>VLOOKUP($A5176,Master!$A:$B,2,0)&amp;$J5176&amp;$K5176</f>
        <v>#N/A</v>
      </c>
      <c r="P5742" s="33" t="e">
        <f>IF(OR($A5176="KE0",$A5176="KZ0",$A5176="KV0",$A5176="KH0",$A5176="KE",$A5176="KZ",),VLOOKUP($A5176&amp;$F5176,Master!$D:$E,2,0)&amp;$J5176&amp;$K5176,VLOOKUP($A5176,Master!$D:$E,2,0)&amp;Sheet1!$J5176&amp;Sheet1!$K5176)</f>
        <v>#N/A</v>
      </c>
      <c r="Q5742" s="33" t="str">
        <f t="shared" si="162"/>
        <v/>
      </c>
      <c r="R5742" s="33" t="e">
        <f>IF(IF(VLOOKUP($A5176,Master!$G:$J,4,0)="x",Sheet1!$A5176,"")="","",IF(VLOOKUP($A5176,Master!$G:$J,4,0)="x",Sheet1!$A5176,"")&amp;$J5176&amp;$K5176)</f>
        <v>#N/A</v>
      </c>
      <c r="S5742" s="33" t="e">
        <f>IF(VLOOKUP($A5176,Master!$L:$M,2,0)=0,"",VLOOKUP($A5176,Master!$L:$M,2,0)&amp;$J5176&amp;$L5176)</f>
        <v>#N/A</v>
      </c>
      <c r="T5742" s="33" t="str">
        <f t="shared" si="163"/>
        <v/>
      </c>
    </row>
    <row r="5743" spans="15:20" x14ac:dyDescent="0.3">
      <c r="O5743" s="33" t="e">
        <f>VLOOKUP($A5177,Master!$A:$B,2,0)&amp;$J5177&amp;$K5177</f>
        <v>#N/A</v>
      </c>
      <c r="P5743" s="33" t="e">
        <f>IF(OR($A5177="KE0",$A5177="KZ0",$A5177="KV0",$A5177="KH0",$A5177="KE",$A5177="KZ",),VLOOKUP($A5177&amp;$F5177,Master!$D:$E,2,0)&amp;$J5177&amp;$K5177,VLOOKUP($A5177,Master!$D:$E,2,0)&amp;Sheet1!$J5177&amp;Sheet1!$K5177)</f>
        <v>#N/A</v>
      </c>
      <c r="Q5743" s="33" t="str">
        <f t="shared" si="162"/>
        <v/>
      </c>
      <c r="R5743" s="33" t="e">
        <f>IF(IF(VLOOKUP($A5177,Master!$G:$J,4,0)="x",Sheet1!$A5177,"")="","",IF(VLOOKUP($A5177,Master!$G:$J,4,0)="x",Sheet1!$A5177,"")&amp;$J5177&amp;$K5177)</f>
        <v>#N/A</v>
      </c>
      <c r="S5743" s="33" t="e">
        <f>IF(VLOOKUP($A5177,Master!$L:$M,2,0)=0,"",VLOOKUP($A5177,Master!$L:$M,2,0)&amp;$J5177&amp;$L5177)</f>
        <v>#N/A</v>
      </c>
      <c r="T5743" s="33" t="str">
        <f t="shared" si="163"/>
        <v/>
      </c>
    </row>
    <row r="5744" spans="15:20" x14ac:dyDescent="0.3">
      <c r="O5744" s="33" t="e">
        <f>VLOOKUP($A5178,Master!$A:$B,2,0)&amp;$J5178&amp;$K5178</f>
        <v>#N/A</v>
      </c>
      <c r="P5744" s="33" t="e">
        <f>IF(OR($A5178="KE0",$A5178="KZ0",$A5178="KV0",$A5178="KH0",$A5178="KE",$A5178="KZ",),VLOOKUP($A5178&amp;$F5178,Master!$D:$E,2,0)&amp;$J5178&amp;$K5178,VLOOKUP($A5178,Master!$D:$E,2,0)&amp;Sheet1!$J5178&amp;Sheet1!$K5178)</f>
        <v>#N/A</v>
      </c>
      <c r="Q5744" s="33" t="str">
        <f t="shared" si="162"/>
        <v/>
      </c>
      <c r="R5744" s="33" t="e">
        <f>IF(IF(VLOOKUP($A5178,Master!$G:$J,4,0)="x",Sheet1!$A5178,"")="","",IF(VLOOKUP($A5178,Master!$G:$J,4,0)="x",Sheet1!$A5178,"")&amp;$J5178&amp;$K5178)</f>
        <v>#N/A</v>
      </c>
      <c r="S5744" s="33" t="e">
        <f>IF(VLOOKUP($A5178,Master!$L:$M,2,0)=0,"",VLOOKUP($A5178,Master!$L:$M,2,0)&amp;$J5178&amp;$L5178)</f>
        <v>#N/A</v>
      </c>
      <c r="T5744" s="33" t="str">
        <f t="shared" si="163"/>
        <v/>
      </c>
    </row>
    <row r="5745" spans="15:20" x14ac:dyDescent="0.3">
      <c r="O5745" s="33" t="e">
        <f>VLOOKUP($A5179,Master!$A:$B,2,0)&amp;$J5179&amp;$K5179</f>
        <v>#N/A</v>
      </c>
      <c r="P5745" s="33" t="e">
        <f>IF(OR($A5179="KE0",$A5179="KZ0",$A5179="KV0",$A5179="KH0",$A5179="KE",$A5179="KZ",),VLOOKUP($A5179&amp;$F5179,Master!$D:$E,2,0)&amp;$J5179&amp;$K5179,VLOOKUP($A5179,Master!$D:$E,2,0)&amp;Sheet1!$J5179&amp;Sheet1!$K5179)</f>
        <v>#N/A</v>
      </c>
      <c r="Q5745" s="33" t="str">
        <f t="shared" si="162"/>
        <v/>
      </c>
      <c r="R5745" s="33" t="e">
        <f>IF(IF(VLOOKUP($A5179,Master!$G:$J,4,0)="x",Sheet1!$A5179,"")="","",IF(VLOOKUP($A5179,Master!$G:$J,4,0)="x",Sheet1!$A5179,"")&amp;$J5179&amp;$K5179)</f>
        <v>#N/A</v>
      </c>
      <c r="S5745" s="33" t="e">
        <f>IF(VLOOKUP($A5179,Master!$L:$M,2,0)=0,"",VLOOKUP($A5179,Master!$L:$M,2,0)&amp;$J5179&amp;$L5179)</f>
        <v>#N/A</v>
      </c>
      <c r="T5745" s="33" t="str">
        <f t="shared" si="163"/>
        <v/>
      </c>
    </row>
    <row r="5746" spans="15:20" x14ac:dyDescent="0.3">
      <c r="O5746" s="33" t="e">
        <f>VLOOKUP($A5180,Master!$A:$B,2,0)&amp;$J5180&amp;$K5180</f>
        <v>#N/A</v>
      </c>
      <c r="P5746" s="33" t="e">
        <f>IF(OR($A5180="KE0",$A5180="KZ0",$A5180="KV0",$A5180="KH0",$A5180="KE",$A5180="KZ",),VLOOKUP($A5180&amp;$F5180,Master!$D:$E,2,0)&amp;$J5180&amp;$K5180,VLOOKUP($A5180,Master!$D:$E,2,0)&amp;Sheet1!$J5180&amp;Sheet1!$K5180)</f>
        <v>#N/A</v>
      </c>
      <c r="Q5746" s="33" t="str">
        <f t="shared" si="162"/>
        <v/>
      </c>
      <c r="R5746" s="33" t="e">
        <f>IF(IF(VLOOKUP($A5180,Master!$G:$J,4,0)="x",Sheet1!$A5180,"")="","",IF(VLOOKUP($A5180,Master!$G:$J,4,0)="x",Sheet1!$A5180,"")&amp;$J5180&amp;$K5180)</f>
        <v>#N/A</v>
      </c>
      <c r="S5746" s="33" t="e">
        <f>IF(VLOOKUP($A5180,Master!$L:$M,2,0)=0,"",VLOOKUP($A5180,Master!$L:$M,2,0)&amp;$J5180&amp;$L5180)</f>
        <v>#N/A</v>
      </c>
      <c r="T5746" s="33" t="str">
        <f t="shared" si="163"/>
        <v/>
      </c>
    </row>
    <row r="5747" spans="15:20" x14ac:dyDescent="0.3">
      <c r="O5747" s="33" t="e">
        <f>VLOOKUP($A5181,Master!$A:$B,2,0)&amp;$J5181&amp;$K5181</f>
        <v>#N/A</v>
      </c>
      <c r="P5747" s="33" t="e">
        <f>IF(OR($A5181="KE0",$A5181="KZ0",$A5181="KV0",$A5181="KH0",$A5181="KE",$A5181="KZ",),VLOOKUP($A5181&amp;$F5181,Master!$D:$E,2,0)&amp;$J5181&amp;$K5181,VLOOKUP($A5181,Master!$D:$E,2,0)&amp;Sheet1!$J5181&amp;Sheet1!$K5181)</f>
        <v>#N/A</v>
      </c>
      <c r="Q5747" s="33" t="str">
        <f t="shared" si="162"/>
        <v/>
      </c>
      <c r="R5747" s="33" t="e">
        <f>IF(IF(VLOOKUP($A5181,Master!$G:$J,4,0)="x",Sheet1!$A5181,"")="","",IF(VLOOKUP($A5181,Master!$G:$J,4,0)="x",Sheet1!$A5181,"")&amp;$J5181&amp;$K5181)</f>
        <v>#N/A</v>
      </c>
      <c r="S5747" s="33" t="e">
        <f>IF(VLOOKUP($A5181,Master!$L:$M,2,0)=0,"",VLOOKUP($A5181,Master!$L:$M,2,0)&amp;$J5181&amp;$L5181)</f>
        <v>#N/A</v>
      </c>
      <c r="T5747" s="33" t="str">
        <f t="shared" si="163"/>
        <v/>
      </c>
    </row>
    <row r="5748" spans="15:20" x14ac:dyDescent="0.3">
      <c r="O5748" s="33" t="e">
        <f>VLOOKUP($A5182,Master!$A:$B,2,0)&amp;$J5182&amp;$K5182</f>
        <v>#N/A</v>
      </c>
      <c r="P5748" s="33" t="e">
        <f>IF(OR($A5182="KE0",$A5182="KZ0",$A5182="KV0",$A5182="KH0",$A5182="KE",$A5182="KZ",),VLOOKUP($A5182&amp;$F5182,Master!$D:$E,2,0)&amp;$J5182&amp;$K5182,VLOOKUP($A5182,Master!$D:$E,2,0)&amp;Sheet1!$J5182&amp;Sheet1!$K5182)</f>
        <v>#N/A</v>
      </c>
      <c r="Q5748" s="33" t="str">
        <f t="shared" si="162"/>
        <v/>
      </c>
      <c r="R5748" s="33" t="e">
        <f>IF(IF(VLOOKUP($A5182,Master!$G:$J,4,0)="x",Sheet1!$A5182,"")="","",IF(VLOOKUP($A5182,Master!$G:$J,4,0)="x",Sheet1!$A5182,"")&amp;$J5182&amp;$K5182)</f>
        <v>#N/A</v>
      </c>
      <c r="S5748" s="33" t="e">
        <f>IF(VLOOKUP($A5182,Master!$L:$M,2,0)=0,"",VLOOKUP($A5182,Master!$L:$M,2,0)&amp;$J5182&amp;$L5182)</f>
        <v>#N/A</v>
      </c>
      <c r="T5748" s="33" t="str">
        <f t="shared" si="163"/>
        <v/>
      </c>
    </row>
    <row r="5749" spans="15:20" x14ac:dyDescent="0.3">
      <c r="O5749" s="33" t="e">
        <f>VLOOKUP($A5183,Master!$A:$B,2,0)&amp;$J5183&amp;$K5183</f>
        <v>#N/A</v>
      </c>
      <c r="P5749" s="33" t="e">
        <f>IF(OR($A5183="KE0",$A5183="KZ0",$A5183="KV0",$A5183="KH0",$A5183="KE",$A5183="KZ",),VLOOKUP($A5183&amp;$F5183,Master!$D:$E,2,0)&amp;$J5183&amp;$K5183,VLOOKUP($A5183,Master!$D:$E,2,0)&amp;Sheet1!$J5183&amp;Sheet1!$K5183)</f>
        <v>#N/A</v>
      </c>
      <c r="Q5749" s="33" t="str">
        <f t="shared" si="162"/>
        <v/>
      </c>
      <c r="R5749" s="33" t="e">
        <f>IF(IF(VLOOKUP($A5183,Master!$G:$J,4,0)="x",Sheet1!$A5183,"")="","",IF(VLOOKUP($A5183,Master!$G:$J,4,0)="x",Sheet1!$A5183,"")&amp;$J5183&amp;$K5183)</f>
        <v>#N/A</v>
      </c>
      <c r="S5749" s="33" t="e">
        <f>IF(VLOOKUP($A5183,Master!$L:$M,2,0)=0,"",VLOOKUP($A5183,Master!$L:$M,2,0)&amp;$J5183&amp;$L5183)</f>
        <v>#N/A</v>
      </c>
      <c r="T5749" s="33" t="str">
        <f t="shared" si="163"/>
        <v/>
      </c>
    </row>
    <row r="5750" spans="15:20" x14ac:dyDescent="0.3">
      <c r="O5750" s="33" t="e">
        <f>VLOOKUP($A5184,Master!$A:$B,2,0)&amp;$J5184&amp;$K5184</f>
        <v>#N/A</v>
      </c>
      <c r="P5750" s="33" t="e">
        <f>IF(OR($A5184="KE0",$A5184="KZ0",$A5184="KV0",$A5184="KH0",$A5184="KE",$A5184="KZ",),VLOOKUP($A5184&amp;$F5184,Master!$D:$E,2,0)&amp;$J5184&amp;$K5184,VLOOKUP($A5184,Master!$D:$E,2,0)&amp;Sheet1!$J5184&amp;Sheet1!$K5184)</f>
        <v>#N/A</v>
      </c>
      <c r="Q5750" s="33" t="str">
        <f t="shared" si="162"/>
        <v/>
      </c>
      <c r="R5750" s="33" t="e">
        <f>IF(IF(VLOOKUP($A5184,Master!$G:$J,4,0)="x",Sheet1!$A5184,"")="","",IF(VLOOKUP($A5184,Master!$G:$J,4,0)="x",Sheet1!$A5184,"")&amp;$J5184&amp;$K5184)</f>
        <v>#N/A</v>
      </c>
      <c r="S5750" s="33" t="e">
        <f>IF(VLOOKUP($A5184,Master!$L:$M,2,0)=0,"",VLOOKUP($A5184,Master!$L:$M,2,0)&amp;$J5184&amp;$L5184)</f>
        <v>#N/A</v>
      </c>
      <c r="T5750" s="33" t="str">
        <f t="shared" si="163"/>
        <v/>
      </c>
    </row>
    <row r="5751" spans="15:20" x14ac:dyDescent="0.3">
      <c r="O5751" s="33" t="e">
        <f>VLOOKUP($A5185,Master!$A:$B,2,0)&amp;$J5185&amp;$K5185</f>
        <v>#N/A</v>
      </c>
      <c r="P5751" s="33" t="e">
        <f>IF(OR($A5185="KE0",$A5185="KZ0",$A5185="KV0",$A5185="KH0",$A5185="KE",$A5185="KZ",),VLOOKUP($A5185&amp;$F5185,Master!$D:$E,2,0)&amp;$J5185&amp;$K5185,VLOOKUP($A5185,Master!$D:$E,2,0)&amp;Sheet1!$J5185&amp;Sheet1!$K5185)</f>
        <v>#N/A</v>
      </c>
      <c r="Q5751" s="33" t="str">
        <f t="shared" si="162"/>
        <v/>
      </c>
      <c r="R5751" s="33" t="e">
        <f>IF(IF(VLOOKUP($A5185,Master!$G:$J,4,0)="x",Sheet1!$A5185,"")="","",IF(VLOOKUP($A5185,Master!$G:$J,4,0)="x",Sheet1!$A5185,"")&amp;$J5185&amp;$K5185)</f>
        <v>#N/A</v>
      </c>
      <c r="S5751" s="33" t="e">
        <f>IF(VLOOKUP($A5185,Master!$L:$M,2,0)=0,"",VLOOKUP($A5185,Master!$L:$M,2,0)&amp;$J5185&amp;$L5185)</f>
        <v>#N/A</v>
      </c>
      <c r="T5751" s="33" t="str">
        <f t="shared" si="163"/>
        <v/>
      </c>
    </row>
    <row r="5752" spans="15:20" x14ac:dyDescent="0.3">
      <c r="O5752" s="33" t="e">
        <f>VLOOKUP($A5186,Master!$A:$B,2,0)&amp;$J5186&amp;$K5186</f>
        <v>#N/A</v>
      </c>
      <c r="P5752" s="33" t="e">
        <f>IF(OR($A5186="KE0",$A5186="KZ0",$A5186="KV0",$A5186="KH0",$A5186="KE",$A5186="KZ",),VLOOKUP($A5186&amp;$F5186,Master!$D:$E,2,0)&amp;$J5186&amp;$K5186,VLOOKUP($A5186,Master!$D:$E,2,0)&amp;Sheet1!$J5186&amp;Sheet1!$K5186)</f>
        <v>#N/A</v>
      </c>
      <c r="Q5752" s="33" t="str">
        <f t="shared" si="162"/>
        <v/>
      </c>
      <c r="R5752" s="33" t="e">
        <f>IF(IF(VLOOKUP($A5186,Master!$G:$J,4,0)="x",Sheet1!$A5186,"")="","",IF(VLOOKUP($A5186,Master!$G:$J,4,0)="x",Sheet1!$A5186,"")&amp;$J5186&amp;$K5186)</f>
        <v>#N/A</v>
      </c>
      <c r="S5752" s="33" t="e">
        <f>IF(VLOOKUP($A5186,Master!$L:$M,2,0)=0,"",VLOOKUP($A5186,Master!$L:$M,2,0)&amp;$J5186&amp;$L5186)</f>
        <v>#N/A</v>
      </c>
      <c r="T5752" s="33" t="str">
        <f t="shared" si="163"/>
        <v/>
      </c>
    </row>
    <row r="5753" spans="15:20" x14ac:dyDescent="0.3">
      <c r="O5753" s="33" t="e">
        <f>VLOOKUP($A5187,Master!$A:$B,2,0)&amp;$J5187&amp;$K5187</f>
        <v>#N/A</v>
      </c>
      <c r="P5753" s="33" t="e">
        <f>IF(OR($A5187="KE0",$A5187="KZ0",$A5187="KV0",$A5187="KH0",$A5187="KE",$A5187="KZ",),VLOOKUP($A5187&amp;$F5187,Master!$D:$E,2,0)&amp;$J5187&amp;$K5187,VLOOKUP($A5187,Master!$D:$E,2,0)&amp;Sheet1!$J5187&amp;Sheet1!$K5187)</f>
        <v>#N/A</v>
      </c>
      <c r="Q5753" s="33" t="str">
        <f t="shared" si="162"/>
        <v/>
      </c>
      <c r="R5753" s="33" t="e">
        <f>IF(IF(VLOOKUP($A5187,Master!$G:$J,4,0)="x",Sheet1!$A5187,"")="","",IF(VLOOKUP($A5187,Master!$G:$J,4,0)="x",Sheet1!$A5187,"")&amp;$J5187&amp;$K5187)</f>
        <v>#N/A</v>
      </c>
      <c r="S5753" s="33" t="e">
        <f>IF(VLOOKUP($A5187,Master!$L:$M,2,0)=0,"",VLOOKUP($A5187,Master!$L:$M,2,0)&amp;$J5187&amp;$L5187)</f>
        <v>#N/A</v>
      </c>
      <c r="T5753" s="33" t="str">
        <f t="shared" si="163"/>
        <v/>
      </c>
    </row>
    <row r="5754" spans="15:20" x14ac:dyDescent="0.3">
      <c r="O5754" s="33" t="e">
        <f>VLOOKUP($A5188,Master!$A:$B,2,0)&amp;$J5188&amp;$K5188</f>
        <v>#N/A</v>
      </c>
      <c r="P5754" s="33" t="e">
        <f>IF(OR($A5188="KE0",$A5188="KZ0",$A5188="KV0",$A5188="KH0",$A5188="KE",$A5188="KZ",),VLOOKUP($A5188&amp;$F5188,Master!$D:$E,2,0)&amp;$J5188&amp;$K5188,VLOOKUP($A5188,Master!$D:$E,2,0)&amp;Sheet1!$J5188&amp;Sheet1!$K5188)</f>
        <v>#N/A</v>
      </c>
      <c r="Q5754" s="33" t="str">
        <f t="shared" si="162"/>
        <v/>
      </c>
      <c r="R5754" s="33" t="e">
        <f>IF(IF(VLOOKUP($A5188,Master!$G:$J,4,0)="x",Sheet1!$A5188,"")="","",IF(VLOOKUP($A5188,Master!$G:$J,4,0)="x",Sheet1!$A5188,"")&amp;$J5188&amp;$K5188)</f>
        <v>#N/A</v>
      </c>
      <c r="S5754" s="33" t="e">
        <f>IF(VLOOKUP($A5188,Master!$L:$M,2,0)=0,"",VLOOKUP($A5188,Master!$L:$M,2,0)&amp;$J5188&amp;$L5188)</f>
        <v>#N/A</v>
      </c>
      <c r="T5754" s="33" t="str">
        <f t="shared" si="163"/>
        <v/>
      </c>
    </row>
    <row r="5755" spans="15:20" x14ac:dyDescent="0.3">
      <c r="O5755" s="33" t="e">
        <f>VLOOKUP($A5189,Master!$A:$B,2,0)&amp;$J5189&amp;$K5189</f>
        <v>#N/A</v>
      </c>
      <c r="P5755" s="33" t="e">
        <f>IF(OR($A5189="KE0",$A5189="KZ0",$A5189="KV0",$A5189="KH0",$A5189="KE",$A5189="KZ",),VLOOKUP($A5189&amp;$F5189,Master!$D:$E,2,0)&amp;$J5189&amp;$K5189,VLOOKUP($A5189,Master!$D:$E,2,0)&amp;Sheet1!$J5189&amp;Sheet1!$K5189)</f>
        <v>#N/A</v>
      </c>
      <c r="Q5755" s="33" t="str">
        <f t="shared" si="162"/>
        <v/>
      </c>
      <c r="R5755" s="33" t="e">
        <f>IF(IF(VLOOKUP($A5189,Master!$G:$J,4,0)="x",Sheet1!$A5189,"")="","",IF(VLOOKUP($A5189,Master!$G:$J,4,0)="x",Sheet1!$A5189,"")&amp;$J5189&amp;$K5189)</f>
        <v>#N/A</v>
      </c>
      <c r="S5755" s="33" t="e">
        <f>IF(VLOOKUP($A5189,Master!$L:$M,2,0)=0,"",VLOOKUP($A5189,Master!$L:$M,2,0)&amp;$J5189&amp;$L5189)</f>
        <v>#N/A</v>
      </c>
      <c r="T5755" s="33" t="str">
        <f t="shared" si="163"/>
        <v/>
      </c>
    </row>
    <row r="5756" spans="15:20" x14ac:dyDescent="0.3">
      <c r="O5756" s="33" t="e">
        <f>VLOOKUP($A5190,Master!$A:$B,2,0)&amp;$J5190&amp;$K5190</f>
        <v>#N/A</v>
      </c>
      <c r="P5756" s="33" t="e">
        <f>IF(OR($A5190="KE0",$A5190="KZ0",$A5190="KV0",$A5190="KH0",$A5190="KE",$A5190="KZ",),VLOOKUP($A5190&amp;$F5190,Master!$D:$E,2,0)&amp;$J5190&amp;$K5190,VLOOKUP($A5190,Master!$D:$E,2,0)&amp;Sheet1!$J5190&amp;Sheet1!$K5190)</f>
        <v>#N/A</v>
      </c>
      <c r="Q5756" s="33" t="str">
        <f t="shared" si="162"/>
        <v/>
      </c>
      <c r="R5756" s="33" t="e">
        <f>IF(IF(VLOOKUP($A5190,Master!$G:$J,4,0)="x",Sheet1!$A5190,"")="","",IF(VLOOKUP($A5190,Master!$G:$J,4,0)="x",Sheet1!$A5190,"")&amp;$J5190&amp;$K5190)</f>
        <v>#N/A</v>
      </c>
      <c r="S5756" s="33" t="e">
        <f>IF(VLOOKUP($A5190,Master!$L:$M,2,0)=0,"",VLOOKUP($A5190,Master!$L:$M,2,0)&amp;$J5190&amp;$L5190)</f>
        <v>#N/A</v>
      </c>
      <c r="T5756" s="33" t="str">
        <f t="shared" si="163"/>
        <v/>
      </c>
    </row>
    <row r="5757" spans="15:20" x14ac:dyDescent="0.3">
      <c r="O5757" s="33" t="e">
        <f>VLOOKUP($A5191,Master!$A:$B,2,0)&amp;$J5191&amp;$K5191</f>
        <v>#N/A</v>
      </c>
      <c r="P5757" s="33" t="e">
        <f>IF(OR($A5191="KE0",$A5191="KZ0",$A5191="KV0",$A5191="KH0",$A5191="KE",$A5191="KZ",),VLOOKUP($A5191&amp;$F5191,Master!$D:$E,2,0)&amp;$J5191&amp;$K5191,VLOOKUP($A5191,Master!$D:$E,2,0)&amp;Sheet1!$J5191&amp;Sheet1!$K5191)</f>
        <v>#N/A</v>
      </c>
      <c r="Q5757" s="33" t="str">
        <f t="shared" si="162"/>
        <v/>
      </c>
      <c r="R5757" s="33" t="e">
        <f>IF(IF(VLOOKUP($A5191,Master!$G:$J,4,0)="x",Sheet1!$A5191,"")="","",IF(VLOOKUP($A5191,Master!$G:$J,4,0)="x",Sheet1!$A5191,"")&amp;$J5191&amp;$K5191)</f>
        <v>#N/A</v>
      </c>
      <c r="S5757" s="33" t="e">
        <f>IF(VLOOKUP($A5191,Master!$L:$M,2,0)=0,"",VLOOKUP($A5191,Master!$L:$M,2,0)&amp;$J5191&amp;$L5191)</f>
        <v>#N/A</v>
      </c>
      <c r="T5757" s="33" t="str">
        <f t="shared" si="163"/>
        <v/>
      </c>
    </row>
    <row r="5758" spans="15:20" x14ac:dyDescent="0.3">
      <c r="O5758" s="33" t="e">
        <f>VLOOKUP($A5192,Master!$A:$B,2,0)&amp;$J5192&amp;$K5192</f>
        <v>#N/A</v>
      </c>
      <c r="P5758" s="33" t="e">
        <f>IF(OR($A5192="KE0",$A5192="KZ0",$A5192="KV0",$A5192="KH0",$A5192="KE",$A5192="KZ",),VLOOKUP($A5192&amp;$F5192,Master!$D:$E,2,0)&amp;$J5192&amp;$K5192,VLOOKUP($A5192,Master!$D:$E,2,0)&amp;Sheet1!$J5192&amp;Sheet1!$K5192)</f>
        <v>#N/A</v>
      </c>
      <c r="Q5758" s="33" t="str">
        <f t="shared" si="162"/>
        <v/>
      </c>
      <c r="R5758" s="33" t="e">
        <f>IF(IF(VLOOKUP($A5192,Master!$G:$J,4,0)="x",Sheet1!$A5192,"")="","",IF(VLOOKUP($A5192,Master!$G:$J,4,0)="x",Sheet1!$A5192,"")&amp;$J5192&amp;$K5192)</f>
        <v>#N/A</v>
      </c>
      <c r="S5758" s="33" t="e">
        <f>IF(VLOOKUP($A5192,Master!$L:$M,2,0)=0,"",VLOOKUP($A5192,Master!$L:$M,2,0)&amp;$J5192&amp;$L5192)</f>
        <v>#N/A</v>
      </c>
      <c r="T5758" s="33" t="str">
        <f t="shared" si="163"/>
        <v/>
      </c>
    </row>
    <row r="5759" spans="15:20" x14ac:dyDescent="0.3">
      <c r="O5759" s="33" t="e">
        <f>VLOOKUP($A5193,Master!$A:$B,2,0)&amp;$J5193&amp;$K5193</f>
        <v>#N/A</v>
      </c>
      <c r="P5759" s="33" t="e">
        <f>IF(OR($A5193="KE0",$A5193="KZ0",$A5193="KV0",$A5193="KH0",$A5193="KE",$A5193="KZ",),VLOOKUP($A5193&amp;$F5193,Master!$D:$E,2,0)&amp;$J5193&amp;$K5193,VLOOKUP($A5193,Master!$D:$E,2,0)&amp;Sheet1!$J5193&amp;Sheet1!$K5193)</f>
        <v>#N/A</v>
      </c>
      <c r="Q5759" s="33" t="str">
        <f t="shared" si="162"/>
        <v/>
      </c>
      <c r="R5759" s="33" t="e">
        <f>IF(IF(VLOOKUP($A5193,Master!$G:$J,4,0)="x",Sheet1!$A5193,"")="","",IF(VLOOKUP($A5193,Master!$G:$J,4,0)="x",Sheet1!$A5193,"")&amp;$J5193&amp;$K5193)</f>
        <v>#N/A</v>
      </c>
      <c r="S5759" s="33" t="e">
        <f>IF(VLOOKUP($A5193,Master!$L:$M,2,0)=0,"",VLOOKUP($A5193,Master!$L:$M,2,0)&amp;$J5193&amp;$L5193)</f>
        <v>#N/A</v>
      </c>
      <c r="T5759" s="33" t="str">
        <f t="shared" si="163"/>
        <v/>
      </c>
    </row>
    <row r="5760" spans="15:20" x14ac:dyDescent="0.3">
      <c r="O5760" s="33" t="e">
        <f>VLOOKUP($A5194,Master!$A:$B,2,0)&amp;$J5194&amp;$K5194</f>
        <v>#N/A</v>
      </c>
      <c r="P5760" s="33" t="e">
        <f>IF(OR($A5194="KE0",$A5194="KZ0",$A5194="KV0",$A5194="KH0",$A5194="KE",$A5194="KZ",),VLOOKUP($A5194&amp;$F5194,Master!$D:$E,2,0)&amp;$J5194&amp;$K5194,VLOOKUP($A5194,Master!$D:$E,2,0)&amp;Sheet1!$J5194&amp;Sheet1!$K5194)</f>
        <v>#N/A</v>
      </c>
      <c r="Q5760" s="33" t="str">
        <f t="shared" si="162"/>
        <v/>
      </c>
      <c r="R5760" s="33" t="e">
        <f>IF(IF(VLOOKUP($A5194,Master!$G:$J,4,0)="x",Sheet1!$A5194,"")="","",IF(VLOOKUP($A5194,Master!$G:$J,4,0)="x",Sheet1!$A5194,"")&amp;$J5194&amp;$K5194)</f>
        <v>#N/A</v>
      </c>
      <c r="S5760" s="33" t="e">
        <f>IF(VLOOKUP($A5194,Master!$L:$M,2,0)=0,"",VLOOKUP($A5194,Master!$L:$M,2,0)&amp;$J5194&amp;$L5194)</f>
        <v>#N/A</v>
      </c>
      <c r="T5760" s="33" t="str">
        <f t="shared" si="163"/>
        <v/>
      </c>
    </row>
    <row r="5761" spans="15:20" x14ac:dyDescent="0.3">
      <c r="O5761" s="33" t="e">
        <f>VLOOKUP($A5195,Master!$A:$B,2,0)&amp;$J5195&amp;$K5195</f>
        <v>#N/A</v>
      </c>
      <c r="P5761" s="33" t="e">
        <f>IF(OR($A5195="KE0",$A5195="KZ0",$A5195="KV0",$A5195="KH0",$A5195="KE",$A5195="KZ",),VLOOKUP($A5195&amp;$F5195,Master!$D:$E,2,0)&amp;$J5195&amp;$K5195,VLOOKUP($A5195,Master!$D:$E,2,0)&amp;Sheet1!$J5195&amp;Sheet1!$K5195)</f>
        <v>#N/A</v>
      </c>
      <c r="Q5761" s="33" t="str">
        <f t="shared" si="162"/>
        <v/>
      </c>
      <c r="R5761" s="33" t="e">
        <f>IF(IF(VLOOKUP($A5195,Master!$G:$J,4,0)="x",Sheet1!$A5195,"")="","",IF(VLOOKUP($A5195,Master!$G:$J,4,0)="x",Sheet1!$A5195,"")&amp;$J5195&amp;$K5195)</f>
        <v>#N/A</v>
      </c>
      <c r="S5761" s="33" t="e">
        <f>IF(VLOOKUP($A5195,Master!$L:$M,2,0)=0,"",VLOOKUP($A5195,Master!$L:$M,2,0)&amp;$J5195&amp;$L5195)</f>
        <v>#N/A</v>
      </c>
      <c r="T5761" s="33" t="str">
        <f t="shared" si="163"/>
        <v/>
      </c>
    </row>
    <row r="5762" spans="15:20" x14ac:dyDescent="0.3">
      <c r="O5762" s="33" t="e">
        <f>VLOOKUP($A5196,Master!$A:$B,2,0)&amp;$J5196&amp;$K5196</f>
        <v>#N/A</v>
      </c>
      <c r="P5762" s="33" t="e">
        <f>IF(OR($A5196="KE0",$A5196="KZ0",$A5196="KV0",$A5196="KH0",$A5196="KE",$A5196="KZ",),VLOOKUP($A5196&amp;$F5196,Master!$D:$E,2,0)&amp;$J5196&amp;$K5196,VLOOKUP($A5196,Master!$D:$E,2,0)&amp;Sheet1!$J5196&amp;Sheet1!$K5196)</f>
        <v>#N/A</v>
      </c>
      <c r="Q5762" s="33" t="str">
        <f t="shared" si="162"/>
        <v/>
      </c>
      <c r="R5762" s="33" t="e">
        <f>IF(IF(VLOOKUP($A5196,Master!$G:$J,4,0)="x",Sheet1!$A5196,"")="","",IF(VLOOKUP($A5196,Master!$G:$J,4,0)="x",Sheet1!$A5196,"")&amp;$J5196&amp;$K5196)</f>
        <v>#N/A</v>
      </c>
      <c r="S5762" s="33" t="e">
        <f>IF(VLOOKUP($A5196,Master!$L:$M,2,0)=0,"",VLOOKUP($A5196,Master!$L:$M,2,0)&amp;$J5196&amp;$L5196)</f>
        <v>#N/A</v>
      </c>
      <c r="T5762" s="33" t="str">
        <f t="shared" si="163"/>
        <v/>
      </c>
    </row>
    <row r="5763" spans="15:20" x14ac:dyDescent="0.3">
      <c r="O5763" s="33" t="e">
        <f>VLOOKUP($A5197,Master!$A:$B,2,0)&amp;$J5197&amp;$K5197</f>
        <v>#N/A</v>
      </c>
      <c r="P5763" s="33" t="e">
        <f>IF(OR($A5197="KE0",$A5197="KZ0",$A5197="KV0",$A5197="KH0",$A5197="KE",$A5197="KZ",),VLOOKUP($A5197&amp;$F5197,Master!$D:$E,2,0)&amp;$J5197&amp;$K5197,VLOOKUP($A5197,Master!$D:$E,2,0)&amp;Sheet1!$J5197&amp;Sheet1!$K5197)</f>
        <v>#N/A</v>
      </c>
      <c r="Q5763" s="33" t="str">
        <f t="shared" ref="Q5763:Q5826" si="164">$A5197&amp;$J5197&amp;$K5197</f>
        <v/>
      </c>
      <c r="R5763" s="33" t="e">
        <f>IF(IF(VLOOKUP($A5197,Master!$G:$J,4,0)="x",Sheet1!$A5197,"")="","",IF(VLOOKUP($A5197,Master!$G:$J,4,0)="x",Sheet1!$A5197,"")&amp;$J5197&amp;$K5197)</f>
        <v>#N/A</v>
      </c>
      <c r="S5763" s="33" t="e">
        <f>IF(VLOOKUP($A5197,Master!$L:$M,2,0)=0,"",VLOOKUP($A5197,Master!$L:$M,2,0)&amp;$J5197&amp;$L5197)</f>
        <v>#N/A</v>
      </c>
      <c r="T5763" s="33" t="str">
        <f t="shared" ref="T5763:T5826" si="165">$A5197&amp;$J5197</f>
        <v/>
      </c>
    </row>
    <row r="5764" spans="15:20" x14ac:dyDescent="0.3">
      <c r="O5764" s="33" t="e">
        <f>VLOOKUP($A5198,Master!$A:$B,2,0)&amp;$J5198&amp;$K5198</f>
        <v>#N/A</v>
      </c>
      <c r="P5764" s="33" t="e">
        <f>IF(OR($A5198="KE0",$A5198="KZ0",$A5198="KV0",$A5198="KH0",$A5198="KE",$A5198="KZ",),VLOOKUP($A5198&amp;$F5198,Master!$D:$E,2,0)&amp;$J5198&amp;$K5198,VLOOKUP($A5198,Master!$D:$E,2,0)&amp;Sheet1!$J5198&amp;Sheet1!$K5198)</f>
        <v>#N/A</v>
      </c>
      <c r="Q5764" s="33" t="str">
        <f t="shared" si="164"/>
        <v/>
      </c>
      <c r="R5764" s="33" t="e">
        <f>IF(IF(VLOOKUP($A5198,Master!$G:$J,4,0)="x",Sheet1!$A5198,"")="","",IF(VLOOKUP($A5198,Master!$G:$J,4,0)="x",Sheet1!$A5198,"")&amp;$J5198&amp;$K5198)</f>
        <v>#N/A</v>
      </c>
      <c r="S5764" s="33" t="e">
        <f>IF(VLOOKUP($A5198,Master!$L:$M,2,0)=0,"",VLOOKUP($A5198,Master!$L:$M,2,0)&amp;$J5198&amp;$L5198)</f>
        <v>#N/A</v>
      </c>
      <c r="T5764" s="33" t="str">
        <f t="shared" si="165"/>
        <v/>
      </c>
    </row>
    <row r="5765" spans="15:20" x14ac:dyDescent="0.3">
      <c r="O5765" s="33" t="e">
        <f>VLOOKUP($A5199,Master!$A:$B,2,0)&amp;$J5199&amp;$K5199</f>
        <v>#N/A</v>
      </c>
      <c r="P5765" s="33" t="e">
        <f>IF(OR($A5199="KE0",$A5199="KZ0",$A5199="KV0",$A5199="KH0",$A5199="KE",$A5199="KZ",),VLOOKUP($A5199&amp;$F5199,Master!$D:$E,2,0)&amp;$J5199&amp;$K5199,VLOOKUP($A5199,Master!$D:$E,2,0)&amp;Sheet1!$J5199&amp;Sheet1!$K5199)</f>
        <v>#N/A</v>
      </c>
      <c r="Q5765" s="33" t="str">
        <f t="shared" si="164"/>
        <v/>
      </c>
      <c r="R5765" s="33" t="e">
        <f>IF(IF(VLOOKUP($A5199,Master!$G:$J,4,0)="x",Sheet1!$A5199,"")="","",IF(VLOOKUP($A5199,Master!$G:$J,4,0)="x",Sheet1!$A5199,"")&amp;$J5199&amp;$K5199)</f>
        <v>#N/A</v>
      </c>
      <c r="S5765" s="33" t="e">
        <f>IF(VLOOKUP($A5199,Master!$L:$M,2,0)=0,"",VLOOKUP($A5199,Master!$L:$M,2,0)&amp;$J5199&amp;$L5199)</f>
        <v>#N/A</v>
      </c>
      <c r="T5765" s="33" t="str">
        <f t="shared" si="165"/>
        <v/>
      </c>
    </row>
    <row r="5766" spans="15:20" x14ac:dyDescent="0.3">
      <c r="O5766" s="33" t="e">
        <f>VLOOKUP($A5200,Master!$A:$B,2,0)&amp;$J5200&amp;$K5200</f>
        <v>#N/A</v>
      </c>
      <c r="P5766" s="33" t="e">
        <f>IF(OR($A5200="KE0",$A5200="KZ0",$A5200="KV0",$A5200="KH0",$A5200="KE",$A5200="KZ",),VLOOKUP($A5200&amp;$F5200,Master!$D:$E,2,0)&amp;$J5200&amp;$K5200,VLOOKUP($A5200,Master!$D:$E,2,0)&amp;Sheet1!$J5200&amp;Sheet1!$K5200)</f>
        <v>#N/A</v>
      </c>
      <c r="Q5766" s="33" t="str">
        <f t="shared" si="164"/>
        <v/>
      </c>
      <c r="R5766" s="33" t="e">
        <f>IF(IF(VLOOKUP($A5200,Master!$G:$J,4,0)="x",Sheet1!$A5200,"")="","",IF(VLOOKUP($A5200,Master!$G:$J,4,0)="x",Sheet1!$A5200,"")&amp;$J5200&amp;$K5200)</f>
        <v>#N/A</v>
      </c>
      <c r="S5766" s="33" t="e">
        <f>IF(VLOOKUP($A5200,Master!$L:$M,2,0)=0,"",VLOOKUP($A5200,Master!$L:$M,2,0)&amp;$J5200&amp;$L5200)</f>
        <v>#N/A</v>
      </c>
      <c r="T5766" s="33" t="str">
        <f t="shared" si="165"/>
        <v/>
      </c>
    </row>
    <row r="5767" spans="15:20" x14ac:dyDescent="0.3">
      <c r="O5767" s="33" t="e">
        <f>VLOOKUP($A5201,Master!$A:$B,2,0)&amp;$J5201&amp;$K5201</f>
        <v>#N/A</v>
      </c>
      <c r="P5767" s="33" t="e">
        <f>IF(OR($A5201="KE0",$A5201="KZ0",$A5201="KV0",$A5201="KH0",$A5201="KE",$A5201="KZ",),VLOOKUP($A5201&amp;$F5201,Master!$D:$E,2,0)&amp;$J5201&amp;$K5201,VLOOKUP($A5201,Master!$D:$E,2,0)&amp;Sheet1!$J5201&amp;Sheet1!$K5201)</f>
        <v>#N/A</v>
      </c>
      <c r="Q5767" s="33" t="str">
        <f t="shared" si="164"/>
        <v/>
      </c>
      <c r="R5767" s="33" t="e">
        <f>IF(IF(VLOOKUP($A5201,Master!$G:$J,4,0)="x",Sheet1!$A5201,"")="","",IF(VLOOKUP($A5201,Master!$G:$J,4,0)="x",Sheet1!$A5201,"")&amp;$J5201&amp;$K5201)</f>
        <v>#N/A</v>
      </c>
      <c r="S5767" s="33" t="e">
        <f>IF(VLOOKUP($A5201,Master!$L:$M,2,0)=0,"",VLOOKUP($A5201,Master!$L:$M,2,0)&amp;$J5201&amp;$L5201)</f>
        <v>#N/A</v>
      </c>
      <c r="T5767" s="33" t="str">
        <f t="shared" si="165"/>
        <v/>
      </c>
    </row>
    <row r="5768" spans="15:20" x14ac:dyDescent="0.3">
      <c r="O5768" s="33" t="e">
        <f>VLOOKUP($A5202,Master!$A:$B,2,0)&amp;$J5202&amp;$K5202</f>
        <v>#N/A</v>
      </c>
      <c r="P5768" s="33" t="e">
        <f>IF(OR($A5202="KE0",$A5202="KZ0",$A5202="KV0",$A5202="KH0",$A5202="KE",$A5202="KZ",),VLOOKUP($A5202&amp;$F5202,Master!$D:$E,2,0)&amp;$J5202&amp;$K5202,VLOOKUP($A5202,Master!$D:$E,2,0)&amp;Sheet1!$J5202&amp;Sheet1!$K5202)</f>
        <v>#N/A</v>
      </c>
      <c r="Q5768" s="33" t="str">
        <f t="shared" si="164"/>
        <v/>
      </c>
      <c r="R5768" s="33" t="e">
        <f>IF(IF(VLOOKUP($A5202,Master!$G:$J,4,0)="x",Sheet1!$A5202,"")="","",IF(VLOOKUP($A5202,Master!$G:$J,4,0)="x",Sheet1!$A5202,"")&amp;$J5202&amp;$K5202)</f>
        <v>#N/A</v>
      </c>
      <c r="S5768" s="33" t="e">
        <f>IF(VLOOKUP($A5202,Master!$L:$M,2,0)=0,"",VLOOKUP($A5202,Master!$L:$M,2,0)&amp;$J5202&amp;$L5202)</f>
        <v>#N/A</v>
      </c>
      <c r="T5768" s="33" t="str">
        <f t="shared" si="165"/>
        <v/>
      </c>
    </row>
    <row r="5769" spans="15:20" x14ac:dyDescent="0.3">
      <c r="O5769" s="33" t="e">
        <f>VLOOKUP($A5203,Master!$A:$B,2,0)&amp;$J5203&amp;$K5203</f>
        <v>#N/A</v>
      </c>
      <c r="P5769" s="33" t="e">
        <f>IF(OR($A5203="KE0",$A5203="KZ0",$A5203="KV0",$A5203="KH0",$A5203="KE",$A5203="KZ",),VLOOKUP($A5203&amp;$F5203,Master!$D:$E,2,0)&amp;$J5203&amp;$K5203,VLOOKUP($A5203,Master!$D:$E,2,0)&amp;Sheet1!$J5203&amp;Sheet1!$K5203)</f>
        <v>#N/A</v>
      </c>
      <c r="Q5769" s="33" t="str">
        <f t="shared" si="164"/>
        <v/>
      </c>
      <c r="R5769" s="33" t="e">
        <f>IF(IF(VLOOKUP($A5203,Master!$G:$J,4,0)="x",Sheet1!$A5203,"")="","",IF(VLOOKUP($A5203,Master!$G:$J,4,0)="x",Sheet1!$A5203,"")&amp;$J5203&amp;$K5203)</f>
        <v>#N/A</v>
      </c>
      <c r="S5769" s="33" t="e">
        <f>IF(VLOOKUP($A5203,Master!$L:$M,2,0)=0,"",VLOOKUP($A5203,Master!$L:$M,2,0)&amp;$J5203&amp;$L5203)</f>
        <v>#N/A</v>
      </c>
      <c r="T5769" s="33" t="str">
        <f t="shared" si="165"/>
        <v/>
      </c>
    </row>
    <row r="5770" spans="15:20" x14ac:dyDescent="0.3">
      <c r="O5770" s="33" t="e">
        <f>VLOOKUP($A5204,Master!$A:$B,2,0)&amp;$J5204&amp;$K5204</f>
        <v>#N/A</v>
      </c>
      <c r="P5770" s="33" t="e">
        <f>IF(OR($A5204="KE0",$A5204="KZ0",$A5204="KV0",$A5204="KH0",$A5204="KE",$A5204="KZ",),VLOOKUP($A5204&amp;$F5204,Master!$D:$E,2,0)&amp;$J5204&amp;$K5204,VLOOKUP($A5204,Master!$D:$E,2,0)&amp;Sheet1!$J5204&amp;Sheet1!$K5204)</f>
        <v>#N/A</v>
      </c>
      <c r="Q5770" s="33" t="str">
        <f t="shared" si="164"/>
        <v/>
      </c>
      <c r="R5770" s="33" t="e">
        <f>IF(IF(VLOOKUP($A5204,Master!$G:$J,4,0)="x",Sheet1!$A5204,"")="","",IF(VLOOKUP($A5204,Master!$G:$J,4,0)="x",Sheet1!$A5204,"")&amp;$J5204&amp;$K5204)</f>
        <v>#N/A</v>
      </c>
      <c r="S5770" s="33" t="e">
        <f>IF(VLOOKUP($A5204,Master!$L:$M,2,0)=0,"",VLOOKUP($A5204,Master!$L:$M,2,0)&amp;$J5204&amp;$L5204)</f>
        <v>#N/A</v>
      </c>
      <c r="T5770" s="33" t="str">
        <f t="shared" si="165"/>
        <v/>
      </c>
    </row>
    <row r="5771" spans="15:20" x14ac:dyDescent="0.3">
      <c r="O5771" s="33" t="e">
        <f>VLOOKUP($A5205,Master!$A:$B,2,0)&amp;$J5205&amp;$K5205</f>
        <v>#N/A</v>
      </c>
      <c r="P5771" s="33" t="e">
        <f>IF(OR($A5205="KE0",$A5205="KZ0",$A5205="KV0",$A5205="KH0",$A5205="KE",$A5205="KZ",),VLOOKUP($A5205&amp;$F5205,Master!$D:$E,2,0)&amp;$J5205&amp;$K5205,VLOOKUP($A5205,Master!$D:$E,2,0)&amp;Sheet1!$J5205&amp;Sheet1!$K5205)</f>
        <v>#N/A</v>
      </c>
      <c r="Q5771" s="33" t="str">
        <f t="shared" si="164"/>
        <v/>
      </c>
      <c r="R5771" s="33" t="e">
        <f>IF(IF(VLOOKUP($A5205,Master!$G:$J,4,0)="x",Sheet1!$A5205,"")="","",IF(VLOOKUP($A5205,Master!$G:$J,4,0)="x",Sheet1!$A5205,"")&amp;$J5205&amp;$K5205)</f>
        <v>#N/A</v>
      </c>
      <c r="S5771" s="33" t="e">
        <f>IF(VLOOKUP($A5205,Master!$L:$M,2,0)=0,"",VLOOKUP($A5205,Master!$L:$M,2,0)&amp;$J5205&amp;$L5205)</f>
        <v>#N/A</v>
      </c>
      <c r="T5771" s="33" t="str">
        <f t="shared" si="165"/>
        <v/>
      </c>
    </row>
    <row r="5772" spans="15:20" x14ac:dyDescent="0.3">
      <c r="O5772" s="33" t="e">
        <f>VLOOKUP($A5206,Master!$A:$B,2,0)&amp;$J5206&amp;$K5206</f>
        <v>#N/A</v>
      </c>
      <c r="P5772" s="33" t="e">
        <f>IF(OR($A5206="KE0",$A5206="KZ0",$A5206="KV0",$A5206="KH0",$A5206="KE",$A5206="KZ",),VLOOKUP($A5206&amp;$F5206,Master!$D:$E,2,0)&amp;$J5206&amp;$K5206,VLOOKUP($A5206,Master!$D:$E,2,0)&amp;Sheet1!$J5206&amp;Sheet1!$K5206)</f>
        <v>#N/A</v>
      </c>
      <c r="Q5772" s="33" t="str">
        <f t="shared" si="164"/>
        <v/>
      </c>
      <c r="R5772" s="33" t="e">
        <f>IF(IF(VLOOKUP($A5206,Master!$G:$J,4,0)="x",Sheet1!$A5206,"")="","",IF(VLOOKUP($A5206,Master!$G:$J,4,0)="x",Sheet1!$A5206,"")&amp;$J5206&amp;$K5206)</f>
        <v>#N/A</v>
      </c>
      <c r="S5772" s="33" t="e">
        <f>IF(VLOOKUP($A5206,Master!$L:$M,2,0)=0,"",VLOOKUP($A5206,Master!$L:$M,2,0)&amp;$J5206&amp;$L5206)</f>
        <v>#N/A</v>
      </c>
      <c r="T5772" s="33" t="str">
        <f t="shared" si="165"/>
        <v/>
      </c>
    </row>
    <row r="5773" spans="15:20" x14ac:dyDescent="0.3">
      <c r="O5773" s="33" t="e">
        <f>VLOOKUP($A5207,Master!$A:$B,2,0)&amp;$J5207&amp;$K5207</f>
        <v>#N/A</v>
      </c>
      <c r="P5773" s="33" t="e">
        <f>IF(OR($A5207="KE0",$A5207="KZ0",$A5207="KV0",$A5207="KH0",$A5207="KE",$A5207="KZ",),VLOOKUP($A5207&amp;$F5207,Master!$D:$E,2,0)&amp;$J5207&amp;$K5207,VLOOKUP($A5207,Master!$D:$E,2,0)&amp;Sheet1!$J5207&amp;Sheet1!$K5207)</f>
        <v>#N/A</v>
      </c>
      <c r="Q5773" s="33" t="str">
        <f t="shared" si="164"/>
        <v/>
      </c>
      <c r="R5773" s="33" t="e">
        <f>IF(IF(VLOOKUP($A5207,Master!$G:$J,4,0)="x",Sheet1!$A5207,"")="","",IF(VLOOKUP($A5207,Master!$G:$J,4,0)="x",Sheet1!$A5207,"")&amp;$J5207&amp;$K5207)</f>
        <v>#N/A</v>
      </c>
      <c r="S5773" s="33" t="e">
        <f>IF(VLOOKUP($A5207,Master!$L:$M,2,0)=0,"",VLOOKUP($A5207,Master!$L:$M,2,0)&amp;$J5207&amp;$L5207)</f>
        <v>#N/A</v>
      </c>
      <c r="T5773" s="33" t="str">
        <f t="shared" si="165"/>
        <v/>
      </c>
    </row>
    <row r="5774" spans="15:20" x14ac:dyDescent="0.3">
      <c r="O5774" s="33" t="e">
        <f>VLOOKUP($A5208,Master!$A:$B,2,0)&amp;$J5208&amp;$K5208</f>
        <v>#N/A</v>
      </c>
      <c r="P5774" s="33" t="e">
        <f>IF(OR($A5208="KE0",$A5208="KZ0",$A5208="KV0",$A5208="KH0",$A5208="KE",$A5208="KZ",),VLOOKUP($A5208&amp;$F5208,Master!$D:$E,2,0)&amp;$J5208&amp;$K5208,VLOOKUP($A5208,Master!$D:$E,2,0)&amp;Sheet1!$J5208&amp;Sheet1!$K5208)</f>
        <v>#N/A</v>
      </c>
      <c r="Q5774" s="33" t="str">
        <f t="shared" si="164"/>
        <v/>
      </c>
      <c r="R5774" s="33" t="e">
        <f>IF(IF(VLOOKUP($A5208,Master!$G:$J,4,0)="x",Sheet1!$A5208,"")="","",IF(VLOOKUP($A5208,Master!$G:$J,4,0)="x",Sheet1!$A5208,"")&amp;$J5208&amp;$K5208)</f>
        <v>#N/A</v>
      </c>
      <c r="S5774" s="33" t="e">
        <f>IF(VLOOKUP($A5208,Master!$L:$M,2,0)=0,"",VLOOKUP($A5208,Master!$L:$M,2,0)&amp;$J5208&amp;$L5208)</f>
        <v>#N/A</v>
      </c>
      <c r="T5774" s="33" t="str">
        <f t="shared" si="165"/>
        <v/>
      </c>
    </row>
    <row r="5775" spans="15:20" x14ac:dyDescent="0.3">
      <c r="O5775" s="33" t="e">
        <f>VLOOKUP($A5209,Master!$A:$B,2,0)&amp;$J5209&amp;$K5209</f>
        <v>#N/A</v>
      </c>
      <c r="P5775" s="33" t="e">
        <f>IF(OR($A5209="KE0",$A5209="KZ0",$A5209="KV0",$A5209="KH0",$A5209="KE",$A5209="KZ",),VLOOKUP($A5209&amp;$F5209,Master!$D:$E,2,0)&amp;$J5209&amp;$K5209,VLOOKUP($A5209,Master!$D:$E,2,0)&amp;Sheet1!$J5209&amp;Sheet1!$K5209)</f>
        <v>#N/A</v>
      </c>
      <c r="Q5775" s="33" t="str">
        <f t="shared" si="164"/>
        <v/>
      </c>
      <c r="R5775" s="33" t="e">
        <f>IF(IF(VLOOKUP($A5209,Master!$G:$J,4,0)="x",Sheet1!$A5209,"")="","",IF(VLOOKUP($A5209,Master!$G:$J,4,0)="x",Sheet1!$A5209,"")&amp;$J5209&amp;$K5209)</f>
        <v>#N/A</v>
      </c>
      <c r="S5775" s="33" t="e">
        <f>IF(VLOOKUP($A5209,Master!$L:$M,2,0)=0,"",VLOOKUP($A5209,Master!$L:$M,2,0)&amp;$J5209&amp;$L5209)</f>
        <v>#N/A</v>
      </c>
      <c r="T5775" s="33" t="str">
        <f t="shared" si="165"/>
        <v/>
      </c>
    </row>
    <row r="5776" spans="15:20" x14ac:dyDescent="0.3">
      <c r="O5776" s="33" t="e">
        <f>VLOOKUP($A5210,Master!$A:$B,2,0)&amp;$J5210&amp;$K5210</f>
        <v>#N/A</v>
      </c>
      <c r="P5776" s="33" t="e">
        <f>IF(OR($A5210="KE0",$A5210="KZ0",$A5210="KV0",$A5210="KH0",$A5210="KE",$A5210="KZ",),VLOOKUP($A5210&amp;$F5210,Master!$D:$E,2,0)&amp;$J5210&amp;$K5210,VLOOKUP($A5210,Master!$D:$E,2,0)&amp;Sheet1!$J5210&amp;Sheet1!$K5210)</f>
        <v>#N/A</v>
      </c>
      <c r="Q5776" s="33" t="str">
        <f t="shared" si="164"/>
        <v/>
      </c>
      <c r="R5776" s="33" t="e">
        <f>IF(IF(VLOOKUP($A5210,Master!$G:$J,4,0)="x",Sheet1!$A5210,"")="","",IF(VLOOKUP($A5210,Master!$G:$J,4,0)="x",Sheet1!$A5210,"")&amp;$J5210&amp;$K5210)</f>
        <v>#N/A</v>
      </c>
      <c r="S5776" s="33" t="e">
        <f>IF(VLOOKUP($A5210,Master!$L:$M,2,0)=0,"",VLOOKUP($A5210,Master!$L:$M,2,0)&amp;$J5210&amp;$L5210)</f>
        <v>#N/A</v>
      </c>
      <c r="T5776" s="33" t="str">
        <f t="shared" si="165"/>
        <v/>
      </c>
    </row>
    <row r="5777" spans="15:20" x14ac:dyDescent="0.3">
      <c r="O5777" s="33" t="e">
        <f>VLOOKUP($A5211,Master!$A:$B,2,0)&amp;$J5211&amp;$K5211</f>
        <v>#N/A</v>
      </c>
      <c r="P5777" s="33" t="e">
        <f>IF(OR($A5211="KE0",$A5211="KZ0",$A5211="KV0",$A5211="KH0",$A5211="KE",$A5211="KZ",),VLOOKUP($A5211&amp;$F5211,Master!$D:$E,2,0)&amp;$J5211&amp;$K5211,VLOOKUP($A5211,Master!$D:$E,2,0)&amp;Sheet1!$J5211&amp;Sheet1!$K5211)</f>
        <v>#N/A</v>
      </c>
      <c r="Q5777" s="33" t="str">
        <f t="shared" si="164"/>
        <v/>
      </c>
      <c r="R5777" s="33" t="e">
        <f>IF(IF(VLOOKUP($A5211,Master!$G:$J,4,0)="x",Sheet1!$A5211,"")="","",IF(VLOOKUP($A5211,Master!$G:$J,4,0)="x",Sheet1!$A5211,"")&amp;$J5211&amp;$K5211)</f>
        <v>#N/A</v>
      </c>
      <c r="S5777" s="33" t="e">
        <f>IF(VLOOKUP($A5211,Master!$L:$M,2,0)=0,"",VLOOKUP($A5211,Master!$L:$M,2,0)&amp;$J5211&amp;$L5211)</f>
        <v>#N/A</v>
      </c>
      <c r="T5777" s="33" t="str">
        <f t="shared" si="165"/>
        <v/>
      </c>
    </row>
    <row r="5778" spans="15:20" x14ac:dyDescent="0.3">
      <c r="O5778" s="33" t="e">
        <f>VLOOKUP($A5212,Master!$A:$B,2,0)&amp;$J5212&amp;$K5212</f>
        <v>#N/A</v>
      </c>
      <c r="P5778" s="33" t="e">
        <f>IF(OR($A5212="KE0",$A5212="KZ0",$A5212="KV0",$A5212="KH0",$A5212="KE",$A5212="KZ",),VLOOKUP($A5212&amp;$F5212,Master!$D:$E,2,0)&amp;$J5212&amp;$K5212,VLOOKUP($A5212,Master!$D:$E,2,0)&amp;Sheet1!$J5212&amp;Sheet1!$K5212)</f>
        <v>#N/A</v>
      </c>
      <c r="Q5778" s="33" t="str">
        <f t="shared" si="164"/>
        <v/>
      </c>
      <c r="R5778" s="33" t="e">
        <f>IF(IF(VLOOKUP($A5212,Master!$G:$J,4,0)="x",Sheet1!$A5212,"")="","",IF(VLOOKUP($A5212,Master!$G:$J,4,0)="x",Sheet1!$A5212,"")&amp;$J5212&amp;$K5212)</f>
        <v>#N/A</v>
      </c>
      <c r="S5778" s="33" t="e">
        <f>IF(VLOOKUP($A5212,Master!$L:$M,2,0)=0,"",VLOOKUP($A5212,Master!$L:$M,2,0)&amp;$J5212&amp;$L5212)</f>
        <v>#N/A</v>
      </c>
      <c r="T5778" s="33" t="str">
        <f t="shared" si="165"/>
        <v/>
      </c>
    </row>
    <row r="5779" spans="15:20" x14ac:dyDescent="0.3">
      <c r="O5779" s="33" t="e">
        <f>VLOOKUP($A5213,Master!$A:$B,2,0)&amp;$J5213&amp;$K5213</f>
        <v>#N/A</v>
      </c>
      <c r="P5779" s="33" t="e">
        <f>IF(OR($A5213="KE0",$A5213="KZ0",$A5213="KV0",$A5213="KH0",$A5213="KE",$A5213="KZ",),VLOOKUP($A5213&amp;$F5213,Master!$D:$E,2,0)&amp;$J5213&amp;$K5213,VLOOKUP($A5213,Master!$D:$E,2,0)&amp;Sheet1!$J5213&amp;Sheet1!$K5213)</f>
        <v>#N/A</v>
      </c>
      <c r="Q5779" s="33" t="str">
        <f t="shared" si="164"/>
        <v/>
      </c>
      <c r="R5779" s="33" t="e">
        <f>IF(IF(VLOOKUP($A5213,Master!$G:$J,4,0)="x",Sheet1!$A5213,"")="","",IF(VLOOKUP($A5213,Master!$G:$J,4,0)="x",Sheet1!$A5213,"")&amp;$J5213&amp;$K5213)</f>
        <v>#N/A</v>
      </c>
      <c r="S5779" s="33" t="e">
        <f>IF(VLOOKUP($A5213,Master!$L:$M,2,0)=0,"",VLOOKUP($A5213,Master!$L:$M,2,0)&amp;$J5213&amp;$L5213)</f>
        <v>#N/A</v>
      </c>
      <c r="T5779" s="33" t="str">
        <f t="shared" si="165"/>
        <v/>
      </c>
    </row>
    <row r="5780" spans="15:20" x14ac:dyDescent="0.3">
      <c r="O5780" s="33" t="e">
        <f>VLOOKUP($A5214,Master!$A:$B,2,0)&amp;$J5214&amp;$K5214</f>
        <v>#N/A</v>
      </c>
      <c r="P5780" s="33" t="e">
        <f>IF(OR($A5214="KE0",$A5214="KZ0",$A5214="KV0",$A5214="KH0",$A5214="KE",$A5214="KZ",),VLOOKUP($A5214&amp;$F5214,Master!$D:$E,2,0)&amp;$J5214&amp;$K5214,VLOOKUP($A5214,Master!$D:$E,2,0)&amp;Sheet1!$J5214&amp;Sheet1!$K5214)</f>
        <v>#N/A</v>
      </c>
      <c r="Q5780" s="33" t="str">
        <f t="shared" si="164"/>
        <v/>
      </c>
      <c r="R5780" s="33" t="e">
        <f>IF(IF(VLOOKUP($A5214,Master!$G:$J,4,0)="x",Sheet1!$A5214,"")="","",IF(VLOOKUP($A5214,Master!$G:$J,4,0)="x",Sheet1!$A5214,"")&amp;$J5214&amp;$K5214)</f>
        <v>#N/A</v>
      </c>
      <c r="S5780" s="33" t="e">
        <f>IF(VLOOKUP($A5214,Master!$L:$M,2,0)=0,"",VLOOKUP($A5214,Master!$L:$M,2,0)&amp;$J5214&amp;$L5214)</f>
        <v>#N/A</v>
      </c>
      <c r="T5780" s="33" t="str">
        <f t="shared" si="165"/>
        <v/>
      </c>
    </row>
    <row r="5781" spans="15:20" x14ac:dyDescent="0.3">
      <c r="O5781" s="33" t="e">
        <f>VLOOKUP($A5215,Master!$A:$B,2,0)&amp;$J5215&amp;$K5215</f>
        <v>#N/A</v>
      </c>
      <c r="P5781" s="33" t="e">
        <f>IF(OR($A5215="KE0",$A5215="KZ0",$A5215="KV0",$A5215="KH0",$A5215="KE",$A5215="KZ",),VLOOKUP($A5215&amp;$F5215,Master!$D:$E,2,0)&amp;$J5215&amp;$K5215,VLOOKUP($A5215,Master!$D:$E,2,0)&amp;Sheet1!$J5215&amp;Sheet1!$K5215)</f>
        <v>#N/A</v>
      </c>
      <c r="Q5781" s="33" t="str">
        <f t="shared" si="164"/>
        <v/>
      </c>
      <c r="R5781" s="33" t="e">
        <f>IF(IF(VLOOKUP($A5215,Master!$G:$J,4,0)="x",Sheet1!$A5215,"")="","",IF(VLOOKUP($A5215,Master!$G:$J,4,0)="x",Sheet1!$A5215,"")&amp;$J5215&amp;$K5215)</f>
        <v>#N/A</v>
      </c>
      <c r="S5781" s="33" t="e">
        <f>IF(VLOOKUP($A5215,Master!$L:$M,2,0)=0,"",VLOOKUP($A5215,Master!$L:$M,2,0)&amp;$J5215&amp;$L5215)</f>
        <v>#N/A</v>
      </c>
      <c r="T5781" s="33" t="str">
        <f t="shared" si="165"/>
        <v/>
      </c>
    </row>
    <row r="5782" spans="15:20" x14ac:dyDescent="0.3">
      <c r="O5782" s="33" t="e">
        <f>VLOOKUP($A5216,Master!$A:$B,2,0)&amp;$J5216&amp;$K5216</f>
        <v>#N/A</v>
      </c>
      <c r="P5782" s="33" t="e">
        <f>IF(OR($A5216="KE0",$A5216="KZ0",$A5216="KV0",$A5216="KH0",$A5216="KE",$A5216="KZ",),VLOOKUP($A5216&amp;$F5216,Master!$D:$E,2,0)&amp;$J5216&amp;$K5216,VLOOKUP($A5216,Master!$D:$E,2,0)&amp;Sheet1!$J5216&amp;Sheet1!$K5216)</f>
        <v>#N/A</v>
      </c>
      <c r="Q5782" s="33" t="str">
        <f t="shared" si="164"/>
        <v/>
      </c>
      <c r="R5782" s="33" t="e">
        <f>IF(IF(VLOOKUP($A5216,Master!$G:$J,4,0)="x",Sheet1!$A5216,"")="","",IF(VLOOKUP($A5216,Master!$G:$J,4,0)="x",Sheet1!$A5216,"")&amp;$J5216&amp;$K5216)</f>
        <v>#N/A</v>
      </c>
      <c r="S5782" s="33" t="e">
        <f>IF(VLOOKUP($A5216,Master!$L:$M,2,0)=0,"",VLOOKUP($A5216,Master!$L:$M,2,0)&amp;$J5216&amp;$L5216)</f>
        <v>#N/A</v>
      </c>
      <c r="T5782" s="33" t="str">
        <f t="shared" si="165"/>
        <v/>
      </c>
    </row>
    <row r="5783" spans="15:20" x14ac:dyDescent="0.3">
      <c r="O5783" s="33" t="e">
        <f>VLOOKUP($A5217,Master!$A:$B,2,0)&amp;$J5217&amp;$K5217</f>
        <v>#N/A</v>
      </c>
      <c r="P5783" s="33" t="e">
        <f>IF(OR($A5217="KE0",$A5217="KZ0",$A5217="KV0",$A5217="KH0",$A5217="KE",$A5217="KZ",),VLOOKUP($A5217&amp;$F5217,Master!$D:$E,2,0)&amp;$J5217&amp;$K5217,VLOOKUP($A5217,Master!$D:$E,2,0)&amp;Sheet1!$J5217&amp;Sheet1!$K5217)</f>
        <v>#N/A</v>
      </c>
      <c r="Q5783" s="33" t="str">
        <f t="shared" si="164"/>
        <v/>
      </c>
      <c r="R5783" s="33" t="e">
        <f>IF(IF(VLOOKUP($A5217,Master!$G:$J,4,0)="x",Sheet1!$A5217,"")="","",IF(VLOOKUP($A5217,Master!$G:$J,4,0)="x",Sheet1!$A5217,"")&amp;$J5217&amp;$K5217)</f>
        <v>#N/A</v>
      </c>
      <c r="S5783" s="33" t="e">
        <f>IF(VLOOKUP($A5217,Master!$L:$M,2,0)=0,"",VLOOKUP($A5217,Master!$L:$M,2,0)&amp;$J5217&amp;$L5217)</f>
        <v>#N/A</v>
      </c>
      <c r="T5783" s="33" t="str">
        <f t="shared" si="165"/>
        <v/>
      </c>
    </row>
    <row r="5784" spans="15:20" x14ac:dyDescent="0.3">
      <c r="O5784" s="33" t="e">
        <f>VLOOKUP($A5218,Master!$A:$B,2,0)&amp;$J5218&amp;$K5218</f>
        <v>#N/A</v>
      </c>
      <c r="P5784" s="33" t="e">
        <f>IF(OR($A5218="KE0",$A5218="KZ0",$A5218="KV0",$A5218="KH0",$A5218="KE",$A5218="KZ",),VLOOKUP($A5218&amp;$F5218,Master!$D:$E,2,0)&amp;$J5218&amp;$K5218,VLOOKUP($A5218,Master!$D:$E,2,0)&amp;Sheet1!$J5218&amp;Sheet1!$K5218)</f>
        <v>#N/A</v>
      </c>
      <c r="Q5784" s="33" t="str">
        <f t="shared" si="164"/>
        <v/>
      </c>
      <c r="R5784" s="33" t="e">
        <f>IF(IF(VLOOKUP($A5218,Master!$G:$J,4,0)="x",Sheet1!$A5218,"")="","",IF(VLOOKUP($A5218,Master!$G:$J,4,0)="x",Sheet1!$A5218,"")&amp;$J5218&amp;$K5218)</f>
        <v>#N/A</v>
      </c>
      <c r="S5784" s="33" t="e">
        <f>IF(VLOOKUP($A5218,Master!$L:$M,2,0)=0,"",VLOOKUP($A5218,Master!$L:$M,2,0)&amp;$J5218&amp;$L5218)</f>
        <v>#N/A</v>
      </c>
      <c r="T5784" s="33" t="str">
        <f t="shared" si="165"/>
        <v/>
      </c>
    </row>
    <row r="5785" spans="15:20" x14ac:dyDescent="0.3">
      <c r="O5785" s="33" t="e">
        <f>VLOOKUP($A5219,Master!$A:$B,2,0)&amp;$J5219&amp;$K5219</f>
        <v>#N/A</v>
      </c>
      <c r="P5785" s="33" t="e">
        <f>IF(OR($A5219="KE0",$A5219="KZ0",$A5219="KV0",$A5219="KH0",$A5219="KE",$A5219="KZ",),VLOOKUP($A5219&amp;$F5219,Master!$D:$E,2,0)&amp;$J5219&amp;$K5219,VLOOKUP($A5219,Master!$D:$E,2,0)&amp;Sheet1!$J5219&amp;Sheet1!$K5219)</f>
        <v>#N/A</v>
      </c>
      <c r="Q5785" s="33" t="str">
        <f t="shared" si="164"/>
        <v/>
      </c>
      <c r="R5785" s="33" t="e">
        <f>IF(IF(VLOOKUP($A5219,Master!$G:$J,4,0)="x",Sheet1!$A5219,"")="","",IF(VLOOKUP($A5219,Master!$G:$J,4,0)="x",Sheet1!$A5219,"")&amp;$J5219&amp;$K5219)</f>
        <v>#N/A</v>
      </c>
      <c r="S5785" s="33" t="e">
        <f>IF(VLOOKUP($A5219,Master!$L:$M,2,0)=0,"",VLOOKUP($A5219,Master!$L:$M,2,0)&amp;$J5219&amp;$L5219)</f>
        <v>#N/A</v>
      </c>
      <c r="T5785" s="33" t="str">
        <f t="shared" si="165"/>
        <v/>
      </c>
    </row>
    <row r="5786" spans="15:20" x14ac:dyDescent="0.3">
      <c r="O5786" s="33" t="e">
        <f>VLOOKUP($A5220,Master!$A:$B,2,0)&amp;$J5220&amp;$K5220</f>
        <v>#N/A</v>
      </c>
      <c r="P5786" s="33" t="e">
        <f>IF(OR($A5220="KE0",$A5220="KZ0",$A5220="KV0",$A5220="KH0",$A5220="KE",$A5220="KZ",),VLOOKUP($A5220&amp;$F5220,Master!$D:$E,2,0)&amp;$J5220&amp;$K5220,VLOOKUP($A5220,Master!$D:$E,2,0)&amp;Sheet1!$J5220&amp;Sheet1!$K5220)</f>
        <v>#N/A</v>
      </c>
      <c r="Q5786" s="33" t="str">
        <f t="shared" si="164"/>
        <v/>
      </c>
      <c r="R5786" s="33" t="e">
        <f>IF(IF(VLOOKUP($A5220,Master!$G:$J,4,0)="x",Sheet1!$A5220,"")="","",IF(VLOOKUP($A5220,Master!$G:$J,4,0)="x",Sheet1!$A5220,"")&amp;$J5220&amp;$K5220)</f>
        <v>#N/A</v>
      </c>
      <c r="S5786" s="33" t="e">
        <f>IF(VLOOKUP($A5220,Master!$L:$M,2,0)=0,"",VLOOKUP($A5220,Master!$L:$M,2,0)&amp;$J5220&amp;$L5220)</f>
        <v>#N/A</v>
      </c>
      <c r="T5786" s="33" t="str">
        <f t="shared" si="165"/>
        <v/>
      </c>
    </row>
    <row r="5787" spans="15:20" x14ac:dyDescent="0.3">
      <c r="O5787" s="33" t="e">
        <f>VLOOKUP($A5221,Master!$A:$B,2,0)&amp;$J5221&amp;$K5221</f>
        <v>#N/A</v>
      </c>
      <c r="P5787" s="33" t="e">
        <f>IF(OR($A5221="KE0",$A5221="KZ0",$A5221="KV0",$A5221="KH0",$A5221="KE",$A5221="KZ",),VLOOKUP($A5221&amp;$F5221,Master!$D:$E,2,0)&amp;$J5221&amp;$K5221,VLOOKUP($A5221,Master!$D:$E,2,0)&amp;Sheet1!$J5221&amp;Sheet1!$K5221)</f>
        <v>#N/A</v>
      </c>
      <c r="Q5787" s="33" t="str">
        <f t="shared" si="164"/>
        <v/>
      </c>
      <c r="R5787" s="33" t="e">
        <f>IF(IF(VLOOKUP($A5221,Master!$G:$J,4,0)="x",Sheet1!$A5221,"")="","",IF(VLOOKUP($A5221,Master!$G:$J,4,0)="x",Sheet1!$A5221,"")&amp;$J5221&amp;$K5221)</f>
        <v>#N/A</v>
      </c>
      <c r="S5787" s="33" t="e">
        <f>IF(VLOOKUP($A5221,Master!$L:$M,2,0)=0,"",VLOOKUP($A5221,Master!$L:$M,2,0)&amp;$J5221&amp;$L5221)</f>
        <v>#N/A</v>
      </c>
      <c r="T5787" s="33" t="str">
        <f t="shared" si="165"/>
        <v/>
      </c>
    </row>
    <row r="5788" spans="15:20" x14ac:dyDescent="0.3">
      <c r="O5788" s="33" t="e">
        <f>VLOOKUP($A5222,Master!$A:$B,2,0)&amp;$J5222&amp;$K5222</f>
        <v>#N/A</v>
      </c>
      <c r="P5788" s="33" t="e">
        <f>IF(OR($A5222="KE0",$A5222="KZ0",$A5222="KV0",$A5222="KH0",$A5222="KE",$A5222="KZ",),VLOOKUP($A5222&amp;$F5222,Master!$D:$E,2,0)&amp;$J5222&amp;$K5222,VLOOKUP($A5222,Master!$D:$E,2,0)&amp;Sheet1!$J5222&amp;Sheet1!$K5222)</f>
        <v>#N/A</v>
      </c>
      <c r="Q5788" s="33" t="str">
        <f t="shared" si="164"/>
        <v/>
      </c>
      <c r="R5788" s="33" t="e">
        <f>IF(IF(VLOOKUP($A5222,Master!$G:$J,4,0)="x",Sheet1!$A5222,"")="","",IF(VLOOKUP($A5222,Master!$G:$J,4,0)="x",Sheet1!$A5222,"")&amp;$J5222&amp;$K5222)</f>
        <v>#N/A</v>
      </c>
      <c r="S5788" s="33" t="e">
        <f>IF(VLOOKUP($A5222,Master!$L:$M,2,0)=0,"",VLOOKUP($A5222,Master!$L:$M,2,0)&amp;$J5222&amp;$L5222)</f>
        <v>#N/A</v>
      </c>
      <c r="T5788" s="33" t="str">
        <f t="shared" si="165"/>
        <v/>
      </c>
    </row>
    <row r="5789" spans="15:20" x14ac:dyDescent="0.3">
      <c r="O5789" s="33" t="e">
        <f>VLOOKUP($A5223,Master!$A:$B,2,0)&amp;$J5223&amp;$K5223</f>
        <v>#N/A</v>
      </c>
      <c r="P5789" s="33" t="e">
        <f>IF(OR($A5223="KE0",$A5223="KZ0",$A5223="KV0",$A5223="KH0",$A5223="KE",$A5223="KZ",),VLOOKUP($A5223&amp;$F5223,Master!$D:$E,2,0)&amp;$J5223&amp;$K5223,VLOOKUP($A5223,Master!$D:$E,2,0)&amp;Sheet1!$J5223&amp;Sheet1!$K5223)</f>
        <v>#N/A</v>
      </c>
      <c r="Q5789" s="33" t="str">
        <f t="shared" si="164"/>
        <v/>
      </c>
      <c r="R5789" s="33" t="e">
        <f>IF(IF(VLOOKUP($A5223,Master!$G:$J,4,0)="x",Sheet1!$A5223,"")="","",IF(VLOOKUP($A5223,Master!$G:$J,4,0)="x",Sheet1!$A5223,"")&amp;$J5223&amp;$K5223)</f>
        <v>#N/A</v>
      </c>
      <c r="S5789" s="33" t="e">
        <f>IF(VLOOKUP($A5223,Master!$L:$M,2,0)=0,"",VLOOKUP($A5223,Master!$L:$M,2,0)&amp;$J5223&amp;$L5223)</f>
        <v>#N/A</v>
      </c>
      <c r="T5789" s="33" t="str">
        <f t="shared" si="165"/>
        <v/>
      </c>
    </row>
    <row r="5790" spans="15:20" x14ac:dyDescent="0.3">
      <c r="O5790" s="33" t="e">
        <f>VLOOKUP($A5224,Master!$A:$B,2,0)&amp;$J5224&amp;$K5224</f>
        <v>#N/A</v>
      </c>
      <c r="P5790" s="33" t="e">
        <f>IF(OR($A5224="KE0",$A5224="KZ0",$A5224="KV0",$A5224="KH0",$A5224="KE",$A5224="KZ",),VLOOKUP($A5224&amp;$F5224,Master!$D:$E,2,0)&amp;$J5224&amp;$K5224,VLOOKUP($A5224,Master!$D:$E,2,0)&amp;Sheet1!$J5224&amp;Sheet1!$K5224)</f>
        <v>#N/A</v>
      </c>
      <c r="Q5790" s="33" t="str">
        <f t="shared" si="164"/>
        <v/>
      </c>
      <c r="R5790" s="33" t="e">
        <f>IF(IF(VLOOKUP($A5224,Master!$G:$J,4,0)="x",Sheet1!$A5224,"")="","",IF(VLOOKUP($A5224,Master!$G:$J,4,0)="x",Sheet1!$A5224,"")&amp;$J5224&amp;$K5224)</f>
        <v>#N/A</v>
      </c>
      <c r="S5790" s="33" t="e">
        <f>IF(VLOOKUP($A5224,Master!$L:$M,2,0)=0,"",VLOOKUP($A5224,Master!$L:$M,2,0)&amp;$J5224&amp;$L5224)</f>
        <v>#N/A</v>
      </c>
      <c r="T5790" s="33" t="str">
        <f t="shared" si="165"/>
        <v/>
      </c>
    </row>
    <row r="5791" spans="15:20" x14ac:dyDescent="0.3">
      <c r="O5791" s="33" t="e">
        <f>VLOOKUP($A5225,Master!$A:$B,2,0)&amp;$J5225&amp;$K5225</f>
        <v>#N/A</v>
      </c>
      <c r="P5791" s="33" t="e">
        <f>IF(OR($A5225="KE0",$A5225="KZ0",$A5225="KV0",$A5225="KH0",$A5225="KE",$A5225="KZ",),VLOOKUP($A5225&amp;$F5225,Master!$D:$E,2,0)&amp;$J5225&amp;$K5225,VLOOKUP($A5225,Master!$D:$E,2,0)&amp;Sheet1!$J5225&amp;Sheet1!$K5225)</f>
        <v>#N/A</v>
      </c>
      <c r="Q5791" s="33" t="str">
        <f t="shared" si="164"/>
        <v/>
      </c>
      <c r="R5791" s="33" t="e">
        <f>IF(IF(VLOOKUP($A5225,Master!$G:$J,4,0)="x",Sheet1!$A5225,"")="","",IF(VLOOKUP($A5225,Master!$G:$J,4,0)="x",Sheet1!$A5225,"")&amp;$J5225&amp;$K5225)</f>
        <v>#N/A</v>
      </c>
      <c r="S5791" s="33" t="e">
        <f>IF(VLOOKUP($A5225,Master!$L:$M,2,0)=0,"",VLOOKUP($A5225,Master!$L:$M,2,0)&amp;$J5225&amp;$L5225)</f>
        <v>#N/A</v>
      </c>
      <c r="T5791" s="33" t="str">
        <f t="shared" si="165"/>
        <v/>
      </c>
    </row>
    <row r="5792" spans="15:20" x14ac:dyDescent="0.3">
      <c r="O5792" s="33" t="e">
        <f>VLOOKUP($A5226,Master!$A:$B,2,0)&amp;$J5226&amp;$K5226</f>
        <v>#N/A</v>
      </c>
      <c r="P5792" s="33" t="e">
        <f>IF(OR($A5226="KE0",$A5226="KZ0",$A5226="KV0",$A5226="KH0",$A5226="KE",$A5226="KZ",),VLOOKUP($A5226&amp;$F5226,Master!$D:$E,2,0)&amp;$J5226&amp;$K5226,VLOOKUP($A5226,Master!$D:$E,2,0)&amp;Sheet1!$J5226&amp;Sheet1!$K5226)</f>
        <v>#N/A</v>
      </c>
      <c r="Q5792" s="33" t="str">
        <f t="shared" si="164"/>
        <v/>
      </c>
      <c r="R5792" s="33" t="e">
        <f>IF(IF(VLOOKUP($A5226,Master!$G:$J,4,0)="x",Sheet1!$A5226,"")="","",IF(VLOOKUP($A5226,Master!$G:$J,4,0)="x",Sheet1!$A5226,"")&amp;$J5226&amp;$K5226)</f>
        <v>#N/A</v>
      </c>
      <c r="S5792" s="33" t="e">
        <f>IF(VLOOKUP($A5226,Master!$L:$M,2,0)=0,"",VLOOKUP($A5226,Master!$L:$M,2,0)&amp;$J5226&amp;$L5226)</f>
        <v>#N/A</v>
      </c>
      <c r="T5792" s="33" t="str">
        <f t="shared" si="165"/>
        <v/>
      </c>
    </row>
    <row r="5793" spans="15:20" x14ac:dyDescent="0.3">
      <c r="O5793" s="33" t="e">
        <f>VLOOKUP($A5227,Master!$A:$B,2,0)&amp;$J5227&amp;$K5227</f>
        <v>#N/A</v>
      </c>
      <c r="P5793" s="33" t="e">
        <f>IF(OR($A5227="KE0",$A5227="KZ0",$A5227="KV0",$A5227="KH0",$A5227="KE",$A5227="KZ",),VLOOKUP($A5227&amp;$F5227,Master!$D:$E,2,0)&amp;$J5227&amp;$K5227,VLOOKUP($A5227,Master!$D:$E,2,0)&amp;Sheet1!$J5227&amp;Sheet1!$K5227)</f>
        <v>#N/A</v>
      </c>
      <c r="Q5793" s="33" t="str">
        <f t="shared" si="164"/>
        <v/>
      </c>
      <c r="R5793" s="33" t="e">
        <f>IF(IF(VLOOKUP($A5227,Master!$G:$J,4,0)="x",Sheet1!$A5227,"")="","",IF(VLOOKUP($A5227,Master!$G:$J,4,0)="x",Sheet1!$A5227,"")&amp;$J5227&amp;$K5227)</f>
        <v>#N/A</v>
      </c>
      <c r="S5793" s="33" t="e">
        <f>IF(VLOOKUP($A5227,Master!$L:$M,2,0)=0,"",VLOOKUP($A5227,Master!$L:$M,2,0)&amp;$J5227&amp;$L5227)</f>
        <v>#N/A</v>
      </c>
      <c r="T5793" s="33" t="str">
        <f t="shared" si="165"/>
        <v/>
      </c>
    </row>
    <row r="5794" spans="15:20" x14ac:dyDescent="0.3">
      <c r="O5794" s="33" t="e">
        <f>VLOOKUP($A5228,Master!$A:$B,2,0)&amp;$J5228&amp;$K5228</f>
        <v>#N/A</v>
      </c>
      <c r="P5794" s="33" t="e">
        <f>IF(OR($A5228="KE0",$A5228="KZ0",$A5228="KV0",$A5228="KH0",$A5228="KE",$A5228="KZ",),VLOOKUP($A5228&amp;$F5228,Master!$D:$E,2,0)&amp;$J5228&amp;$K5228,VLOOKUP($A5228,Master!$D:$E,2,0)&amp;Sheet1!$J5228&amp;Sheet1!$K5228)</f>
        <v>#N/A</v>
      </c>
      <c r="Q5794" s="33" t="str">
        <f t="shared" si="164"/>
        <v/>
      </c>
      <c r="R5794" s="33" t="e">
        <f>IF(IF(VLOOKUP($A5228,Master!$G:$J,4,0)="x",Sheet1!$A5228,"")="","",IF(VLOOKUP($A5228,Master!$G:$J,4,0)="x",Sheet1!$A5228,"")&amp;$J5228&amp;$K5228)</f>
        <v>#N/A</v>
      </c>
      <c r="S5794" s="33" t="e">
        <f>IF(VLOOKUP($A5228,Master!$L:$M,2,0)=0,"",VLOOKUP($A5228,Master!$L:$M,2,0)&amp;$J5228&amp;$L5228)</f>
        <v>#N/A</v>
      </c>
      <c r="T5794" s="33" t="str">
        <f t="shared" si="165"/>
        <v/>
      </c>
    </row>
    <row r="5795" spans="15:20" x14ac:dyDescent="0.3">
      <c r="O5795" s="33" t="e">
        <f>VLOOKUP($A5229,Master!$A:$B,2,0)&amp;$J5229&amp;$K5229</f>
        <v>#N/A</v>
      </c>
      <c r="P5795" s="33" t="e">
        <f>IF(OR($A5229="KE0",$A5229="KZ0",$A5229="KV0",$A5229="KH0",$A5229="KE",$A5229="KZ",),VLOOKUP($A5229&amp;$F5229,Master!$D:$E,2,0)&amp;$J5229&amp;$K5229,VLOOKUP($A5229,Master!$D:$E,2,0)&amp;Sheet1!$J5229&amp;Sheet1!$K5229)</f>
        <v>#N/A</v>
      </c>
      <c r="Q5795" s="33" t="str">
        <f t="shared" si="164"/>
        <v/>
      </c>
      <c r="R5795" s="33" t="e">
        <f>IF(IF(VLOOKUP($A5229,Master!$G:$J,4,0)="x",Sheet1!$A5229,"")="","",IF(VLOOKUP($A5229,Master!$G:$J,4,0)="x",Sheet1!$A5229,"")&amp;$J5229&amp;$K5229)</f>
        <v>#N/A</v>
      </c>
      <c r="S5795" s="33" t="e">
        <f>IF(VLOOKUP($A5229,Master!$L:$M,2,0)=0,"",VLOOKUP($A5229,Master!$L:$M,2,0)&amp;$J5229&amp;$L5229)</f>
        <v>#N/A</v>
      </c>
      <c r="T5795" s="33" t="str">
        <f t="shared" si="165"/>
        <v/>
      </c>
    </row>
    <row r="5796" spans="15:20" x14ac:dyDescent="0.3">
      <c r="O5796" s="33" t="e">
        <f>VLOOKUP($A5230,Master!$A:$B,2,0)&amp;$J5230&amp;$K5230</f>
        <v>#N/A</v>
      </c>
      <c r="P5796" s="33" t="e">
        <f>IF(OR($A5230="KE0",$A5230="KZ0",$A5230="KV0",$A5230="KH0",$A5230="KE",$A5230="KZ",),VLOOKUP($A5230&amp;$F5230,Master!$D:$E,2,0)&amp;$J5230&amp;$K5230,VLOOKUP($A5230,Master!$D:$E,2,0)&amp;Sheet1!$J5230&amp;Sheet1!$K5230)</f>
        <v>#N/A</v>
      </c>
      <c r="Q5796" s="33" t="str">
        <f t="shared" si="164"/>
        <v/>
      </c>
      <c r="R5796" s="33" t="e">
        <f>IF(IF(VLOOKUP($A5230,Master!$G:$J,4,0)="x",Sheet1!$A5230,"")="","",IF(VLOOKUP($A5230,Master!$G:$J,4,0)="x",Sheet1!$A5230,"")&amp;$J5230&amp;$K5230)</f>
        <v>#N/A</v>
      </c>
      <c r="S5796" s="33" t="e">
        <f>IF(VLOOKUP($A5230,Master!$L:$M,2,0)=0,"",VLOOKUP($A5230,Master!$L:$M,2,0)&amp;$J5230&amp;$L5230)</f>
        <v>#N/A</v>
      </c>
      <c r="T5796" s="33" t="str">
        <f t="shared" si="165"/>
        <v/>
      </c>
    </row>
    <row r="5797" spans="15:20" x14ac:dyDescent="0.3">
      <c r="O5797" s="33" t="e">
        <f>VLOOKUP($A5231,Master!$A:$B,2,0)&amp;$J5231&amp;$K5231</f>
        <v>#N/A</v>
      </c>
      <c r="P5797" s="33" t="e">
        <f>IF(OR($A5231="KE0",$A5231="KZ0",$A5231="KV0",$A5231="KH0",$A5231="KE",$A5231="KZ",),VLOOKUP($A5231&amp;$F5231,Master!$D:$E,2,0)&amp;$J5231&amp;$K5231,VLOOKUP($A5231,Master!$D:$E,2,0)&amp;Sheet1!$J5231&amp;Sheet1!$K5231)</f>
        <v>#N/A</v>
      </c>
      <c r="Q5797" s="33" t="str">
        <f t="shared" si="164"/>
        <v/>
      </c>
      <c r="R5797" s="33" t="e">
        <f>IF(IF(VLOOKUP($A5231,Master!$G:$J,4,0)="x",Sheet1!$A5231,"")="","",IF(VLOOKUP($A5231,Master!$G:$J,4,0)="x",Sheet1!$A5231,"")&amp;$J5231&amp;$K5231)</f>
        <v>#N/A</v>
      </c>
      <c r="S5797" s="33" t="e">
        <f>IF(VLOOKUP($A5231,Master!$L:$M,2,0)=0,"",VLOOKUP($A5231,Master!$L:$M,2,0)&amp;$J5231&amp;$L5231)</f>
        <v>#N/A</v>
      </c>
      <c r="T5797" s="33" t="str">
        <f t="shared" si="165"/>
        <v/>
      </c>
    </row>
    <row r="5798" spans="15:20" x14ac:dyDescent="0.3">
      <c r="O5798" s="33" t="e">
        <f>VLOOKUP($A5232,Master!$A:$B,2,0)&amp;$J5232&amp;$K5232</f>
        <v>#N/A</v>
      </c>
      <c r="P5798" s="33" t="e">
        <f>IF(OR($A5232="KE0",$A5232="KZ0",$A5232="KV0",$A5232="KH0",$A5232="KE",$A5232="KZ",),VLOOKUP($A5232&amp;$F5232,Master!$D:$E,2,0)&amp;$J5232&amp;$K5232,VLOOKUP($A5232,Master!$D:$E,2,0)&amp;Sheet1!$J5232&amp;Sheet1!$K5232)</f>
        <v>#N/A</v>
      </c>
      <c r="Q5798" s="33" t="str">
        <f t="shared" si="164"/>
        <v/>
      </c>
      <c r="R5798" s="33" t="e">
        <f>IF(IF(VLOOKUP($A5232,Master!$G:$J,4,0)="x",Sheet1!$A5232,"")="","",IF(VLOOKUP($A5232,Master!$G:$J,4,0)="x",Sheet1!$A5232,"")&amp;$J5232&amp;$K5232)</f>
        <v>#N/A</v>
      </c>
      <c r="S5798" s="33" t="e">
        <f>IF(VLOOKUP($A5232,Master!$L:$M,2,0)=0,"",VLOOKUP($A5232,Master!$L:$M,2,0)&amp;$J5232&amp;$L5232)</f>
        <v>#N/A</v>
      </c>
      <c r="T5798" s="33" t="str">
        <f t="shared" si="165"/>
        <v/>
      </c>
    </row>
    <row r="5799" spans="15:20" x14ac:dyDescent="0.3">
      <c r="O5799" s="33" t="e">
        <f>VLOOKUP($A5233,Master!$A:$B,2,0)&amp;$J5233&amp;$K5233</f>
        <v>#N/A</v>
      </c>
      <c r="P5799" s="33" t="e">
        <f>IF(OR($A5233="KE0",$A5233="KZ0",$A5233="KV0",$A5233="KH0",$A5233="KE",$A5233="KZ",),VLOOKUP($A5233&amp;$F5233,Master!$D:$E,2,0)&amp;$J5233&amp;$K5233,VLOOKUP($A5233,Master!$D:$E,2,0)&amp;Sheet1!$J5233&amp;Sheet1!$K5233)</f>
        <v>#N/A</v>
      </c>
      <c r="Q5799" s="33" t="str">
        <f t="shared" si="164"/>
        <v/>
      </c>
      <c r="R5799" s="33" t="e">
        <f>IF(IF(VLOOKUP($A5233,Master!$G:$J,4,0)="x",Sheet1!$A5233,"")="","",IF(VLOOKUP($A5233,Master!$G:$J,4,0)="x",Sheet1!$A5233,"")&amp;$J5233&amp;$K5233)</f>
        <v>#N/A</v>
      </c>
      <c r="S5799" s="33" t="e">
        <f>IF(VLOOKUP($A5233,Master!$L:$M,2,0)=0,"",VLOOKUP($A5233,Master!$L:$M,2,0)&amp;$J5233&amp;$L5233)</f>
        <v>#N/A</v>
      </c>
      <c r="T5799" s="33" t="str">
        <f t="shared" si="165"/>
        <v/>
      </c>
    </row>
    <row r="5800" spans="15:20" x14ac:dyDescent="0.3">
      <c r="O5800" s="33" t="e">
        <f>VLOOKUP($A5234,Master!$A:$B,2,0)&amp;$J5234&amp;$K5234</f>
        <v>#N/A</v>
      </c>
      <c r="P5800" s="33" t="e">
        <f>IF(OR($A5234="KE0",$A5234="KZ0",$A5234="KV0",$A5234="KH0",$A5234="KE",$A5234="KZ",),VLOOKUP($A5234&amp;$F5234,Master!$D:$E,2,0)&amp;$J5234&amp;$K5234,VLOOKUP($A5234,Master!$D:$E,2,0)&amp;Sheet1!$J5234&amp;Sheet1!$K5234)</f>
        <v>#N/A</v>
      </c>
      <c r="Q5800" s="33" t="str">
        <f t="shared" si="164"/>
        <v/>
      </c>
      <c r="R5800" s="33" t="e">
        <f>IF(IF(VLOOKUP($A5234,Master!$G:$J,4,0)="x",Sheet1!$A5234,"")="","",IF(VLOOKUP($A5234,Master!$G:$J,4,0)="x",Sheet1!$A5234,"")&amp;$J5234&amp;$K5234)</f>
        <v>#N/A</v>
      </c>
      <c r="S5800" s="33" t="e">
        <f>IF(VLOOKUP($A5234,Master!$L:$M,2,0)=0,"",VLOOKUP($A5234,Master!$L:$M,2,0)&amp;$J5234&amp;$L5234)</f>
        <v>#N/A</v>
      </c>
      <c r="T5800" s="33" t="str">
        <f t="shared" si="165"/>
        <v/>
      </c>
    </row>
    <row r="5801" spans="15:20" x14ac:dyDescent="0.3">
      <c r="O5801" s="33" t="e">
        <f>VLOOKUP($A5235,Master!$A:$B,2,0)&amp;$J5235&amp;$K5235</f>
        <v>#N/A</v>
      </c>
      <c r="P5801" s="33" t="e">
        <f>IF(OR($A5235="KE0",$A5235="KZ0",$A5235="KV0",$A5235="KH0",$A5235="KE",$A5235="KZ",),VLOOKUP($A5235&amp;$F5235,Master!$D:$E,2,0)&amp;$J5235&amp;$K5235,VLOOKUP($A5235,Master!$D:$E,2,0)&amp;Sheet1!$J5235&amp;Sheet1!$K5235)</f>
        <v>#N/A</v>
      </c>
      <c r="Q5801" s="33" t="str">
        <f t="shared" si="164"/>
        <v/>
      </c>
      <c r="R5801" s="33" t="e">
        <f>IF(IF(VLOOKUP($A5235,Master!$G:$J,4,0)="x",Sheet1!$A5235,"")="","",IF(VLOOKUP($A5235,Master!$G:$J,4,0)="x",Sheet1!$A5235,"")&amp;$J5235&amp;$K5235)</f>
        <v>#N/A</v>
      </c>
      <c r="S5801" s="33" t="e">
        <f>IF(VLOOKUP($A5235,Master!$L:$M,2,0)=0,"",VLOOKUP($A5235,Master!$L:$M,2,0)&amp;$J5235&amp;$L5235)</f>
        <v>#N/A</v>
      </c>
      <c r="T5801" s="33" t="str">
        <f t="shared" si="165"/>
        <v/>
      </c>
    </row>
    <row r="5802" spans="15:20" x14ac:dyDescent="0.3">
      <c r="O5802" s="33" t="e">
        <f>VLOOKUP($A5236,Master!$A:$B,2,0)&amp;$J5236&amp;$K5236</f>
        <v>#N/A</v>
      </c>
      <c r="P5802" s="33" t="e">
        <f>IF(OR($A5236="KE0",$A5236="KZ0",$A5236="KV0",$A5236="KH0",$A5236="KE",$A5236="KZ",),VLOOKUP($A5236&amp;$F5236,Master!$D:$E,2,0)&amp;$J5236&amp;$K5236,VLOOKUP($A5236,Master!$D:$E,2,0)&amp;Sheet1!$J5236&amp;Sheet1!$K5236)</f>
        <v>#N/A</v>
      </c>
      <c r="Q5802" s="33" t="str">
        <f t="shared" si="164"/>
        <v/>
      </c>
      <c r="R5802" s="33" t="e">
        <f>IF(IF(VLOOKUP($A5236,Master!$G:$J,4,0)="x",Sheet1!$A5236,"")="","",IF(VLOOKUP($A5236,Master!$G:$J,4,0)="x",Sheet1!$A5236,"")&amp;$J5236&amp;$K5236)</f>
        <v>#N/A</v>
      </c>
      <c r="S5802" s="33" t="e">
        <f>IF(VLOOKUP($A5236,Master!$L:$M,2,0)=0,"",VLOOKUP($A5236,Master!$L:$M,2,0)&amp;$J5236&amp;$L5236)</f>
        <v>#N/A</v>
      </c>
      <c r="T5802" s="33" t="str">
        <f t="shared" si="165"/>
        <v/>
      </c>
    </row>
    <row r="5803" spans="15:20" x14ac:dyDescent="0.3">
      <c r="O5803" s="33" t="e">
        <f>VLOOKUP($A5237,Master!$A:$B,2,0)&amp;$J5237&amp;$K5237</f>
        <v>#N/A</v>
      </c>
      <c r="P5803" s="33" t="e">
        <f>IF(OR($A5237="KE0",$A5237="KZ0",$A5237="KV0",$A5237="KH0",$A5237="KE",$A5237="KZ",),VLOOKUP($A5237&amp;$F5237,Master!$D:$E,2,0)&amp;$J5237&amp;$K5237,VLOOKUP($A5237,Master!$D:$E,2,0)&amp;Sheet1!$J5237&amp;Sheet1!$K5237)</f>
        <v>#N/A</v>
      </c>
      <c r="Q5803" s="33" t="str">
        <f t="shared" si="164"/>
        <v/>
      </c>
      <c r="R5803" s="33" t="e">
        <f>IF(IF(VLOOKUP($A5237,Master!$G:$J,4,0)="x",Sheet1!$A5237,"")="","",IF(VLOOKUP($A5237,Master!$G:$J,4,0)="x",Sheet1!$A5237,"")&amp;$J5237&amp;$K5237)</f>
        <v>#N/A</v>
      </c>
      <c r="S5803" s="33" t="e">
        <f>IF(VLOOKUP($A5237,Master!$L:$M,2,0)=0,"",VLOOKUP($A5237,Master!$L:$M,2,0)&amp;$J5237&amp;$L5237)</f>
        <v>#N/A</v>
      </c>
      <c r="T5803" s="33" t="str">
        <f t="shared" si="165"/>
        <v/>
      </c>
    </row>
    <row r="5804" spans="15:20" x14ac:dyDescent="0.3">
      <c r="O5804" s="33" t="e">
        <f>VLOOKUP($A5238,Master!$A:$B,2,0)&amp;$J5238&amp;$K5238</f>
        <v>#N/A</v>
      </c>
      <c r="P5804" s="33" t="e">
        <f>IF(OR($A5238="KE0",$A5238="KZ0",$A5238="KV0",$A5238="KH0",$A5238="KE",$A5238="KZ",),VLOOKUP($A5238&amp;$F5238,Master!$D:$E,2,0)&amp;$J5238&amp;$K5238,VLOOKUP($A5238,Master!$D:$E,2,0)&amp;Sheet1!$J5238&amp;Sheet1!$K5238)</f>
        <v>#N/A</v>
      </c>
      <c r="Q5804" s="33" t="str">
        <f t="shared" si="164"/>
        <v/>
      </c>
      <c r="R5804" s="33" t="e">
        <f>IF(IF(VLOOKUP($A5238,Master!$G:$J,4,0)="x",Sheet1!$A5238,"")="","",IF(VLOOKUP($A5238,Master!$G:$J,4,0)="x",Sheet1!$A5238,"")&amp;$J5238&amp;$K5238)</f>
        <v>#N/A</v>
      </c>
      <c r="S5804" s="33" t="e">
        <f>IF(VLOOKUP($A5238,Master!$L:$M,2,0)=0,"",VLOOKUP($A5238,Master!$L:$M,2,0)&amp;$J5238&amp;$L5238)</f>
        <v>#N/A</v>
      </c>
      <c r="T5804" s="33" t="str">
        <f t="shared" si="165"/>
        <v/>
      </c>
    </row>
    <row r="5805" spans="15:20" x14ac:dyDescent="0.3">
      <c r="O5805" s="33" t="e">
        <f>VLOOKUP($A5239,Master!$A:$B,2,0)&amp;$J5239&amp;$K5239</f>
        <v>#N/A</v>
      </c>
      <c r="P5805" s="33" t="e">
        <f>IF(OR($A5239="KE0",$A5239="KZ0",$A5239="KV0",$A5239="KH0",$A5239="KE",$A5239="KZ",),VLOOKUP($A5239&amp;$F5239,Master!$D:$E,2,0)&amp;$J5239&amp;$K5239,VLOOKUP($A5239,Master!$D:$E,2,0)&amp;Sheet1!$J5239&amp;Sheet1!$K5239)</f>
        <v>#N/A</v>
      </c>
      <c r="Q5805" s="33" t="str">
        <f t="shared" si="164"/>
        <v/>
      </c>
      <c r="R5805" s="33" t="e">
        <f>IF(IF(VLOOKUP($A5239,Master!$G:$J,4,0)="x",Sheet1!$A5239,"")="","",IF(VLOOKUP($A5239,Master!$G:$J,4,0)="x",Sheet1!$A5239,"")&amp;$J5239&amp;$K5239)</f>
        <v>#N/A</v>
      </c>
      <c r="S5805" s="33" t="e">
        <f>IF(VLOOKUP($A5239,Master!$L:$M,2,0)=0,"",VLOOKUP($A5239,Master!$L:$M,2,0)&amp;$J5239&amp;$L5239)</f>
        <v>#N/A</v>
      </c>
      <c r="T5805" s="33" t="str">
        <f t="shared" si="165"/>
        <v/>
      </c>
    </row>
    <row r="5806" spans="15:20" x14ac:dyDescent="0.3">
      <c r="O5806" s="33" t="e">
        <f>VLOOKUP($A5240,Master!$A:$B,2,0)&amp;$J5240&amp;$K5240</f>
        <v>#N/A</v>
      </c>
      <c r="P5806" s="33" t="e">
        <f>IF(OR($A5240="KE0",$A5240="KZ0",$A5240="KV0",$A5240="KH0",$A5240="KE",$A5240="KZ",),VLOOKUP($A5240&amp;$F5240,Master!$D:$E,2,0)&amp;$J5240&amp;$K5240,VLOOKUP($A5240,Master!$D:$E,2,0)&amp;Sheet1!$J5240&amp;Sheet1!$K5240)</f>
        <v>#N/A</v>
      </c>
      <c r="Q5806" s="33" t="str">
        <f t="shared" si="164"/>
        <v/>
      </c>
      <c r="R5806" s="33" t="e">
        <f>IF(IF(VLOOKUP($A5240,Master!$G:$J,4,0)="x",Sheet1!$A5240,"")="","",IF(VLOOKUP($A5240,Master!$G:$J,4,0)="x",Sheet1!$A5240,"")&amp;$J5240&amp;$K5240)</f>
        <v>#N/A</v>
      </c>
      <c r="S5806" s="33" t="e">
        <f>IF(VLOOKUP($A5240,Master!$L:$M,2,0)=0,"",VLOOKUP($A5240,Master!$L:$M,2,0)&amp;$J5240&amp;$L5240)</f>
        <v>#N/A</v>
      </c>
      <c r="T5806" s="33" t="str">
        <f t="shared" si="165"/>
        <v/>
      </c>
    </row>
    <row r="5807" spans="15:20" x14ac:dyDescent="0.3">
      <c r="O5807" s="33" t="e">
        <f>VLOOKUP($A5241,Master!$A:$B,2,0)&amp;$J5241&amp;$K5241</f>
        <v>#N/A</v>
      </c>
      <c r="P5807" s="33" t="e">
        <f>IF(OR($A5241="KE0",$A5241="KZ0",$A5241="KV0",$A5241="KH0",$A5241="KE",$A5241="KZ",),VLOOKUP($A5241&amp;$F5241,Master!$D:$E,2,0)&amp;$J5241&amp;$K5241,VLOOKUP($A5241,Master!$D:$E,2,0)&amp;Sheet1!$J5241&amp;Sheet1!$K5241)</f>
        <v>#N/A</v>
      </c>
      <c r="Q5807" s="33" t="str">
        <f t="shared" si="164"/>
        <v/>
      </c>
      <c r="R5807" s="33" t="e">
        <f>IF(IF(VLOOKUP($A5241,Master!$G:$J,4,0)="x",Sheet1!$A5241,"")="","",IF(VLOOKUP($A5241,Master!$G:$J,4,0)="x",Sheet1!$A5241,"")&amp;$J5241&amp;$K5241)</f>
        <v>#N/A</v>
      </c>
      <c r="S5807" s="33" t="e">
        <f>IF(VLOOKUP($A5241,Master!$L:$M,2,0)=0,"",VLOOKUP($A5241,Master!$L:$M,2,0)&amp;$J5241&amp;$L5241)</f>
        <v>#N/A</v>
      </c>
      <c r="T5807" s="33" t="str">
        <f t="shared" si="165"/>
        <v/>
      </c>
    </row>
    <row r="5808" spans="15:20" x14ac:dyDescent="0.3">
      <c r="O5808" s="33" t="e">
        <f>VLOOKUP($A5242,Master!$A:$B,2,0)&amp;$J5242&amp;$K5242</f>
        <v>#N/A</v>
      </c>
      <c r="P5808" s="33" t="e">
        <f>IF(OR($A5242="KE0",$A5242="KZ0",$A5242="KV0",$A5242="KH0",$A5242="KE",$A5242="KZ",),VLOOKUP($A5242&amp;$F5242,Master!$D:$E,2,0)&amp;$J5242&amp;$K5242,VLOOKUP($A5242,Master!$D:$E,2,0)&amp;Sheet1!$J5242&amp;Sheet1!$K5242)</f>
        <v>#N/A</v>
      </c>
      <c r="Q5808" s="33" t="str">
        <f t="shared" si="164"/>
        <v/>
      </c>
      <c r="R5808" s="33" t="e">
        <f>IF(IF(VLOOKUP($A5242,Master!$G:$J,4,0)="x",Sheet1!$A5242,"")="","",IF(VLOOKUP($A5242,Master!$G:$J,4,0)="x",Sheet1!$A5242,"")&amp;$J5242&amp;$K5242)</f>
        <v>#N/A</v>
      </c>
      <c r="S5808" s="33" t="e">
        <f>IF(VLOOKUP($A5242,Master!$L:$M,2,0)=0,"",VLOOKUP($A5242,Master!$L:$M,2,0)&amp;$J5242&amp;$L5242)</f>
        <v>#N/A</v>
      </c>
      <c r="T5808" s="33" t="str">
        <f t="shared" si="165"/>
        <v/>
      </c>
    </row>
    <row r="5809" spans="15:20" x14ac:dyDescent="0.3">
      <c r="O5809" s="33" t="e">
        <f>VLOOKUP($A5243,Master!$A:$B,2,0)&amp;$J5243&amp;$K5243</f>
        <v>#N/A</v>
      </c>
      <c r="P5809" s="33" t="e">
        <f>IF(OR($A5243="KE0",$A5243="KZ0",$A5243="KV0",$A5243="KH0",$A5243="KE",$A5243="KZ",),VLOOKUP($A5243&amp;$F5243,Master!$D:$E,2,0)&amp;$J5243&amp;$K5243,VLOOKUP($A5243,Master!$D:$E,2,0)&amp;Sheet1!$J5243&amp;Sheet1!$K5243)</f>
        <v>#N/A</v>
      </c>
      <c r="Q5809" s="33" t="str">
        <f t="shared" si="164"/>
        <v/>
      </c>
      <c r="R5809" s="33" t="e">
        <f>IF(IF(VLOOKUP($A5243,Master!$G:$J,4,0)="x",Sheet1!$A5243,"")="","",IF(VLOOKUP($A5243,Master!$G:$J,4,0)="x",Sheet1!$A5243,"")&amp;$J5243&amp;$K5243)</f>
        <v>#N/A</v>
      </c>
      <c r="S5809" s="33" t="e">
        <f>IF(VLOOKUP($A5243,Master!$L:$M,2,0)=0,"",VLOOKUP($A5243,Master!$L:$M,2,0)&amp;$J5243&amp;$L5243)</f>
        <v>#N/A</v>
      </c>
      <c r="T5809" s="33" t="str">
        <f t="shared" si="165"/>
        <v/>
      </c>
    </row>
    <row r="5810" spans="15:20" x14ac:dyDescent="0.3">
      <c r="O5810" s="33" t="e">
        <f>VLOOKUP($A5244,Master!$A:$B,2,0)&amp;$J5244&amp;$K5244</f>
        <v>#N/A</v>
      </c>
      <c r="P5810" s="33" t="e">
        <f>IF(OR($A5244="KE0",$A5244="KZ0",$A5244="KV0",$A5244="KH0",$A5244="KE",$A5244="KZ",),VLOOKUP($A5244&amp;$F5244,Master!$D:$E,2,0)&amp;$J5244&amp;$K5244,VLOOKUP($A5244,Master!$D:$E,2,0)&amp;Sheet1!$J5244&amp;Sheet1!$K5244)</f>
        <v>#N/A</v>
      </c>
      <c r="Q5810" s="33" t="str">
        <f t="shared" si="164"/>
        <v/>
      </c>
      <c r="R5810" s="33" t="e">
        <f>IF(IF(VLOOKUP($A5244,Master!$G:$J,4,0)="x",Sheet1!$A5244,"")="","",IF(VLOOKUP($A5244,Master!$G:$J,4,0)="x",Sheet1!$A5244,"")&amp;$J5244&amp;$K5244)</f>
        <v>#N/A</v>
      </c>
      <c r="S5810" s="33" t="e">
        <f>IF(VLOOKUP($A5244,Master!$L:$M,2,0)=0,"",VLOOKUP($A5244,Master!$L:$M,2,0)&amp;$J5244&amp;$L5244)</f>
        <v>#N/A</v>
      </c>
      <c r="T5810" s="33" t="str">
        <f t="shared" si="165"/>
        <v/>
      </c>
    </row>
    <row r="5811" spans="15:20" x14ac:dyDescent="0.3">
      <c r="O5811" s="33" t="e">
        <f>VLOOKUP($A5245,Master!$A:$B,2,0)&amp;$J5245&amp;$K5245</f>
        <v>#N/A</v>
      </c>
      <c r="P5811" s="33" t="e">
        <f>IF(OR($A5245="KE0",$A5245="KZ0",$A5245="KV0",$A5245="KH0",$A5245="KE",$A5245="KZ",),VLOOKUP($A5245&amp;$F5245,Master!$D:$E,2,0)&amp;$J5245&amp;$K5245,VLOOKUP($A5245,Master!$D:$E,2,0)&amp;Sheet1!$J5245&amp;Sheet1!$K5245)</f>
        <v>#N/A</v>
      </c>
      <c r="Q5811" s="33" t="str">
        <f t="shared" si="164"/>
        <v/>
      </c>
      <c r="R5811" s="33" t="e">
        <f>IF(IF(VLOOKUP($A5245,Master!$G:$J,4,0)="x",Sheet1!$A5245,"")="","",IF(VLOOKUP($A5245,Master!$G:$J,4,0)="x",Sheet1!$A5245,"")&amp;$J5245&amp;$K5245)</f>
        <v>#N/A</v>
      </c>
      <c r="S5811" s="33" t="e">
        <f>IF(VLOOKUP($A5245,Master!$L:$M,2,0)=0,"",VLOOKUP($A5245,Master!$L:$M,2,0)&amp;$J5245&amp;$L5245)</f>
        <v>#N/A</v>
      </c>
      <c r="T5811" s="33" t="str">
        <f t="shared" si="165"/>
        <v/>
      </c>
    </row>
    <row r="5812" spans="15:20" x14ac:dyDescent="0.3">
      <c r="O5812" s="33" t="e">
        <f>VLOOKUP($A5246,Master!$A:$B,2,0)&amp;$J5246&amp;$K5246</f>
        <v>#N/A</v>
      </c>
      <c r="P5812" s="33" t="e">
        <f>IF(OR($A5246="KE0",$A5246="KZ0",$A5246="KV0",$A5246="KH0",$A5246="KE",$A5246="KZ",),VLOOKUP($A5246&amp;$F5246,Master!$D:$E,2,0)&amp;$J5246&amp;$K5246,VLOOKUP($A5246,Master!$D:$E,2,0)&amp;Sheet1!$J5246&amp;Sheet1!$K5246)</f>
        <v>#N/A</v>
      </c>
      <c r="Q5812" s="33" t="str">
        <f t="shared" si="164"/>
        <v/>
      </c>
      <c r="R5812" s="33" t="e">
        <f>IF(IF(VLOOKUP($A5246,Master!$G:$J,4,0)="x",Sheet1!$A5246,"")="","",IF(VLOOKUP($A5246,Master!$G:$J,4,0)="x",Sheet1!$A5246,"")&amp;$J5246&amp;$K5246)</f>
        <v>#N/A</v>
      </c>
      <c r="S5812" s="33" t="e">
        <f>IF(VLOOKUP($A5246,Master!$L:$M,2,0)=0,"",VLOOKUP($A5246,Master!$L:$M,2,0)&amp;$J5246&amp;$L5246)</f>
        <v>#N/A</v>
      </c>
      <c r="T5812" s="33" t="str">
        <f t="shared" si="165"/>
        <v/>
      </c>
    </row>
    <row r="5813" spans="15:20" x14ac:dyDescent="0.3">
      <c r="O5813" s="33" t="e">
        <f>VLOOKUP($A5247,Master!$A:$B,2,0)&amp;$J5247&amp;$K5247</f>
        <v>#N/A</v>
      </c>
      <c r="P5813" s="33" t="e">
        <f>IF(OR($A5247="KE0",$A5247="KZ0",$A5247="KV0",$A5247="KH0",$A5247="KE",$A5247="KZ",),VLOOKUP($A5247&amp;$F5247,Master!$D:$E,2,0)&amp;$J5247&amp;$K5247,VLOOKUP($A5247,Master!$D:$E,2,0)&amp;Sheet1!$J5247&amp;Sheet1!$K5247)</f>
        <v>#N/A</v>
      </c>
      <c r="Q5813" s="33" t="str">
        <f t="shared" si="164"/>
        <v/>
      </c>
      <c r="R5813" s="33" t="e">
        <f>IF(IF(VLOOKUP($A5247,Master!$G:$J,4,0)="x",Sheet1!$A5247,"")="","",IF(VLOOKUP($A5247,Master!$G:$J,4,0)="x",Sheet1!$A5247,"")&amp;$J5247&amp;$K5247)</f>
        <v>#N/A</v>
      </c>
      <c r="S5813" s="33" t="e">
        <f>IF(VLOOKUP($A5247,Master!$L:$M,2,0)=0,"",VLOOKUP($A5247,Master!$L:$M,2,0)&amp;$J5247&amp;$L5247)</f>
        <v>#N/A</v>
      </c>
      <c r="T5813" s="33" t="str">
        <f t="shared" si="165"/>
        <v/>
      </c>
    </row>
    <row r="5814" spans="15:20" x14ac:dyDescent="0.3">
      <c r="O5814" s="33" t="e">
        <f>VLOOKUP($A5248,Master!$A:$B,2,0)&amp;$J5248&amp;$K5248</f>
        <v>#N/A</v>
      </c>
      <c r="P5814" s="33" t="e">
        <f>IF(OR($A5248="KE0",$A5248="KZ0",$A5248="KV0",$A5248="KH0",$A5248="KE",$A5248="KZ",),VLOOKUP($A5248&amp;$F5248,Master!$D:$E,2,0)&amp;$J5248&amp;$K5248,VLOOKUP($A5248,Master!$D:$E,2,0)&amp;Sheet1!$J5248&amp;Sheet1!$K5248)</f>
        <v>#N/A</v>
      </c>
      <c r="Q5814" s="33" t="str">
        <f t="shared" si="164"/>
        <v/>
      </c>
      <c r="R5814" s="33" t="e">
        <f>IF(IF(VLOOKUP($A5248,Master!$G:$J,4,0)="x",Sheet1!$A5248,"")="","",IF(VLOOKUP($A5248,Master!$G:$J,4,0)="x",Sheet1!$A5248,"")&amp;$J5248&amp;$K5248)</f>
        <v>#N/A</v>
      </c>
      <c r="S5814" s="33" t="e">
        <f>IF(VLOOKUP($A5248,Master!$L:$M,2,0)=0,"",VLOOKUP($A5248,Master!$L:$M,2,0)&amp;$J5248&amp;$L5248)</f>
        <v>#N/A</v>
      </c>
      <c r="T5814" s="33" t="str">
        <f t="shared" si="165"/>
        <v/>
      </c>
    </row>
    <row r="5815" spans="15:20" x14ac:dyDescent="0.3">
      <c r="O5815" s="33" t="e">
        <f>VLOOKUP($A5249,Master!$A:$B,2,0)&amp;$J5249&amp;$K5249</f>
        <v>#N/A</v>
      </c>
      <c r="P5815" s="33" t="e">
        <f>IF(OR($A5249="KE0",$A5249="KZ0",$A5249="KV0",$A5249="KH0",$A5249="KE",$A5249="KZ",),VLOOKUP($A5249&amp;$F5249,Master!$D:$E,2,0)&amp;$J5249&amp;$K5249,VLOOKUP($A5249,Master!$D:$E,2,0)&amp;Sheet1!$J5249&amp;Sheet1!$K5249)</f>
        <v>#N/A</v>
      </c>
      <c r="Q5815" s="33" t="str">
        <f t="shared" si="164"/>
        <v/>
      </c>
      <c r="R5815" s="33" t="e">
        <f>IF(IF(VLOOKUP($A5249,Master!$G:$J,4,0)="x",Sheet1!$A5249,"")="","",IF(VLOOKUP($A5249,Master!$G:$J,4,0)="x",Sheet1!$A5249,"")&amp;$J5249&amp;$K5249)</f>
        <v>#N/A</v>
      </c>
      <c r="S5815" s="33" t="e">
        <f>IF(VLOOKUP($A5249,Master!$L:$M,2,0)=0,"",VLOOKUP($A5249,Master!$L:$M,2,0)&amp;$J5249&amp;$L5249)</f>
        <v>#N/A</v>
      </c>
      <c r="T5815" s="33" t="str">
        <f t="shared" si="165"/>
        <v/>
      </c>
    </row>
    <row r="5816" spans="15:20" x14ac:dyDescent="0.3">
      <c r="O5816" s="33" t="e">
        <f>VLOOKUP($A5250,Master!$A:$B,2,0)&amp;$J5250&amp;$K5250</f>
        <v>#N/A</v>
      </c>
      <c r="P5816" s="33" t="e">
        <f>IF(OR($A5250="KE0",$A5250="KZ0",$A5250="KV0",$A5250="KH0",$A5250="KE",$A5250="KZ",),VLOOKUP($A5250&amp;$F5250,Master!$D:$E,2,0)&amp;$J5250&amp;$K5250,VLOOKUP($A5250,Master!$D:$E,2,0)&amp;Sheet1!$J5250&amp;Sheet1!$K5250)</f>
        <v>#N/A</v>
      </c>
      <c r="Q5816" s="33" t="str">
        <f t="shared" si="164"/>
        <v/>
      </c>
      <c r="R5816" s="33" t="e">
        <f>IF(IF(VLOOKUP($A5250,Master!$G:$J,4,0)="x",Sheet1!$A5250,"")="","",IF(VLOOKUP($A5250,Master!$G:$J,4,0)="x",Sheet1!$A5250,"")&amp;$J5250&amp;$K5250)</f>
        <v>#N/A</v>
      </c>
      <c r="S5816" s="33" t="e">
        <f>IF(VLOOKUP($A5250,Master!$L:$M,2,0)=0,"",VLOOKUP($A5250,Master!$L:$M,2,0)&amp;$J5250&amp;$L5250)</f>
        <v>#N/A</v>
      </c>
      <c r="T5816" s="33" t="str">
        <f t="shared" si="165"/>
        <v/>
      </c>
    </row>
    <row r="5817" spans="15:20" x14ac:dyDescent="0.3">
      <c r="O5817" s="33" t="e">
        <f>VLOOKUP($A5251,Master!$A:$B,2,0)&amp;$J5251&amp;$K5251</f>
        <v>#N/A</v>
      </c>
      <c r="P5817" s="33" t="e">
        <f>IF(OR($A5251="KE0",$A5251="KZ0",$A5251="KV0",$A5251="KH0",$A5251="KE",$A5251="KZ",),VLOOKUP($A5251&amp;$F5251,Master!$D:$E,2,0)&amp;$J5251&amp;$K5251,VLOOKUP($A5251,Master!$D:$E,2,0)&amp;Sheet1!$J5251&amp;Sheet1!$K5251)</f>
        <v>#N/A</v>
      </c>
      <c r="Q5817" s="33" t="str">
        <f t="shared" si="164"/>
        <v/>
      </c>
      <c r="R5817" s="33" t="e">
        <f>IF(IF(VLOOKUP($A5251,Master!$G:$J,4,0)="x",Sheet1!$A5251,"")="","",IF(VLOOKUP($A5251,Master!$G:$J,4,0)="x",Sheet1!$A5251,"")&amp;$J5251&amp;$K5251)</f>
        <v>#N/A</v>
      </c>
      <c r="S5817" s="33" t="e">
        <f>IF(VLOOKUP($A5251,Master!$L:$M,2,0)=0,"",VLOOKUP($A5251,Master!$L:$M,2,0)&amp;$J5251&amp;$L5251)</f>
        <v>#N/A</v>
      </c>
      <c r="T5817" s="33" t="str">
        <f t="shared" si="165"/>
        <v/>
      </c>
    </row>
    <row r="5818" spans="15:20" x14ac:dyDescent="0.3">
      <c r="O5818" s="33" t="e">
        <f>VLOOKUP($A5252,Master!$A:$B,2,0)&amp;$J5252&amp;$K5252</f>
        <v>#N/A</v>
      </c>
      <c r="P5818" s="33" t="e">
        <f>IF(OR($A5252="KE0",$A5252="KZ0",$A5252="KV0",$A5252="KH0",$A5252="KE",$A5252="KZ",),VLOOKUP($A5252&amp;$F5252,Master!$D:$E,2,0)&amp;$J5252&amp;$K5252,VLOOKUP($A5252,Master!$D:$E,2,0)&amp;Sheet1!$J5252&amp;Sheet1!$K5252)</f>
        <v>#N/A</v>
      </c>
      <c r="Q5818" s="33" t="str">
        <f t="shared" si="164"/>
        <v/>
      </c>
      <c r="R5818" s="33" t="e">
        <f>IF(IF(VLOOKUP($A5252,Master!$G:$J,4,0)="x",Sheet1!$A5252,"")="","",IF(VLOOKUP($A5252,Master!$G:$J,4,0)="x",Sheet1!$A5252,"")&amp;$J5252&amp;$K5252)</f>
        <v>#N/A</v>
      </c>
      <c r="S5818" s="33" t="e">
        <f>IF(VLOOKUP($A5252,Master!$L:$M,2,0)=0,"",VLOOKUP($A5252,Master!$L:$M,2,0)&amp;$J5252&amp;$L5252)</f>
        <v>#N/A</v>
      </c>
      <c r="T5818" s="33" t="str">
        <f t="shared" si="165"/>
        <v/>
      </c>
    </row>
    <row r="5819" spans="15:20" x14ac:dyDescent="0.3">
      <c r="O5819" s="33" t="e">
        <f>VLOOKUP($A5253,Master!$A:$B,2,0)&amp;$J5253&amp;$K5253</f>
        <v>#N/A</v>
      </c>
      <c r="P5819" s="33" t="e">
        <f>IF(OR($A5253="KE0",$A5253="KZ0",$A5253="KV0",$A5253="KH0",$A5253="KE",$A5253="KZ",),VLOOKUP($A5253&amp;$F5253,Master!$D:$E,2,0)&amp;$J5253&amp;$K5253,VLOOKUP($A5253,Master!$D:$E,2,0)&amp;Sheet1!$J5253&amp;Sheet1!$K5253)</f>
        <v>#N/A</v>
      </c>
      <c r="Q5819" s="33" t="str">
        <f t="shared" si="164"/>
        <v/>
      </c>
      <c r="R5819" s="33" t="e">
        <f>IF(IF(VLOOKUP($A5253,Master!$G:$J,4,0)="x",Sheet1!$A5253,"")="","",IF(VLOOKUP($A5253,Master!$G:$J,4,0)="x",Sheet1!$A5253,"")&amp;$J5253&amp;$K5253)</f>
        <v>#N/A</v>
      </c>
      <c r="S5819" s="33" t="e">
        <f>IF(VLOOKUP($A5253,Master!$L:$M,2,0)=0,"",VLOOKUP($A5253,Master!$L:$M,2,0)&amp;$J5253&amp;$L5253)</f>
        <v>#N/A</v>
      </c>
      <c r="T5819" s="33" t="str">
        <f t="shared" si="165"/>
        <v/>
      </c>
    </row>
    <row r="5820" spans="15:20" x14ac:dyDescent="0.3">
      <c r="O5820" s="33" t="e">
        <f>VLOOKUP($A5254,Master!$A:$B,2,0)&amp;$J5254&amp;$K5254</f>
        <v>#N/A</v>
      </c>
      <c r="P5820" s="33" t="e">
        <f>IF(OR($A5254="KE0",$A5254="KZ0",$A5254="KV0",$A5254="KH0",$A5254="KE",$A5254="KZ",),VLOOKUP($A5254&amp;$F5254,Master!$D:$E,2,0)&amp;$J5254&amp;$K5254,VLOOKUP($A5254,Master!$D:$E,2,0)&amp;Sheet1!$J5254&amp;Sheet1!$K5254)</f>
        <v>#N/A</v>
      </c>
      <c r="Q5820" s="33" t="str">
        <f t="shared" si="164"/>
        <v/>
      </c>
      <c r="R5820" s="33" t="e">
        <f>IF(IF(VLOOKUP($A5254,Master!$G:$J,4,0)="x",Sheet1!$A5254,"")="","",IF(VLOOKUP($A5254,Master!$G:$J,4,0)="x",Sheet1!$A5254,"")&amp;$J5254&amp;$K5254)</f>
        <v>#N/A</v>
      </c>
      <c r="S5820" s="33" t="e">
        <f>IF(VLOOKUP($A5254,Master!$L:$M,2,0)=0,"",VLOOKUP($A5254,Master!$L:$M,2,0)&amp;$J5254&amp;$L5254)</f>
        <v>#N/A</v>
      </c>
      <c r="T5820" s="33" t="str">
        <f t="shared" si="165"/>
        <v/>
      </c>
    </row>
    <row r="5821" spans="15:20" x14ac:dyDescent="0.3">
      <c r="O5821" s="33" t="e">
        <f>VLOOKUP($A5255,Master!$A:$B,2,0)&amp;$J5255&amp;$K5255</f>
        <v>#N/A</v>
      </c>
      <c r="P5821" s="33" t="e">
        <f>IF(OR($A5255="KE0",$A5255="KZ0",$A5255="KV0",$A5255="KH0",$A5255="KE",$A5255="KZ",),VLOOKUP($A5255&amp;$F5255,Master!$D:$E,2,0)&amp;$J5255&amp;$K5255,VLOOKUP($A5255,Master!$D:$E,2,0)&amp;Sheet1!$J5255&amp;Sheet1!$K5255)</f>
        <v>#N/A</v>
      </c>
      <c r="Q5821" s="33" t="str">
        <f t="shared" si="164"/>
        <v/>
      </c>
      <c r="R5821" s="33" t="e">
        <f>IF(IF(VLOOKUP($A5255,Master!$G:$J,4,0)="x",Sheet1!$A5255,"")="","",IF(VLOOKUP($A5255,Master!$G:$J,4,0)="x",Sheet1!$A5255,"")&amp;$J5255&amp;$K5255)</f>
        <v>#N/A</v>
      </c>
      <c r="S5821" s="33" t="e">
        <f>IF(VLOOKUP($A5255,Master!$L:$M,2,0)=0,"",VLOOKUP($A5255,Master!$L:$M,2,0)&amp;$J5255&amp;$L5255)</f>
        <v>#N/A</v>
      </c>
      <c r="T5821" s="33" t="str">
        <f t="shared" si="165"/>
        <v/>
      </c>
    </row>
    <row r="5822" spans="15:20" x14ac:dyDescent="0.3">
      <c r="O5822" s="33" t="e">
        <f>VLOOKUP($A5256,Master!$A:$B,2,0)&amp;$J5256&amp;$K5256</f>
        <v>#N/A</v>
      </c>
      <c r="P5822" s="33" t="e">
        <f>IF(OR($A5256="KE0",$A5256="KZ0",$A5256="KV0",$A5256="KH0",$A5256="KE",$A5256="KZ",),VLOOKUP($A5256&amp;$F5256,Master!$D:$E,2,0)&amp;$J5256&amp;$K5256,VLOOKUP($A5256,Master!$D:$E,2,0)&amp;Sheet1!$J5256&amp;Sheet1!$K5256)</f>
        <v>#N/A</v>
      </c>
      <c r="Q5822" s="33" t="str">
        <f t="shared" si="164"/>
        <v/>
      </c>
      <c r="R5822" s="33" t="e">
        <f>IF(IF(VLOOKUP($A5256,Master!$G:$J,4,0)="x",Sheet1!$A5256,"")="","",IF(VLOOKUP($A5256,Master!$G:$J,4,0)="x",Sheet1!$A5256,"")&amp;$J5256&amp;$K5256)</f>
        <v>#N/A</v>
      </c>
      <c r="S5822" s="33" t="e">
        <f>IF(VLOOKUP($A5256,Master!$L:$M,2,0)=0,"",VLOOKUP($A5256,Master!$L:$M,2,0)&amp;$J5256&amp;$L5256)</f>
        <v>#N/A</v>
      </c>
      <c r="T5822" s="33" t="str">
        <f t="shared" si="165"/>
        <v/>
      </c>
    </row>
    <row r="5823" spans="15:20" x14ac:dyDescent="0.3">
      <c r="O5823" s="33" t="e">
        <f>VLOOKUP($A5257,Master!$A:$B,2,0)&amp;$J5257&amp;$K5257</f>
        <v>#N/A</v>
      </c>
      <c r="P5823" s="33" t="e">
        <f>IF(OR($A5257="KE0",$A5257="KZ0",$A5257="KV0",$A5257="KH0",$A5257="KE",$A5257="KZ",),VLOOKUP($A5257&amp;$F5257,Master!$D:$E,2,0)&amp;$J5257&amp;$K5257,VLOOKUP($A5257,Master!$D:$E,2,0)&amp;Sheet1!$J5257&amp;Sheet1!$K5257)</f>
        <v>#N/A</v>
      </c>
      <c r="Q5823" s="33" t="str">
        <f t="shared" si="164"/>
        <v/>
      </c>
      <c r="R5823" s="33" t="e">
        <f>IF(IF(VLOOKUP($A5257,Master!$G:$J,4,0)="x",Sheet1!$A5257,"")="","",IF(VLOOKUP($A5257,Master!$G:$J,4,0)="x",Sheet1!$A5257,"")&amp;$J5257&amp;$K5257)</f>
        <v>#N/A</v>
      </c>
      <c r="S5823" s="33" t="e">
        <f>IF(VLOOKUP($A5257,Master!$L:$M,2,0)=0,"",VLOOKUP($A5257,Master!$L:$M,2,0)&amp;$J5257&amp;$L5257)</f>
        <v>#N/A</v>
      </c>
      <c r="T5823" s="33" t="str">
        <f t="shared" si="165"/>
        <v/>
      </c>
    </row>
    <row r="5824" spans="15:20" x14ac:dyDescent="0.3">
      <c r="O5824" s="33" t="e">
        <f>VLOOKUP($A5258,Master!$A:$B,2,0)&amp;$J5258&amp;$K5258</f>
        <v>#N/A</v>
      </c>
      <c r="P5824" s="33" t="e">
        <f>IF(OR($A5258="KE0",$A5258="KZ0",$A5258="KV0",$A5258="KH0",$A5258="KE",$A5258="KZ",),VLOOKUP($A5258&amp;$F5258,Master!$D:$E,2,0)&amp;$J5258&amp;$K5258,VLOOKUP($A5258,Master!$D:$E,2,0)&amp;Sheet1!$J5258&amp;Sheet1!$K5258)</f>
        <v>#N/A</v>
      </c>
      <c r="Q5824" s="33" t="str">
        <f t="shared" si="164"/>
        <v/>
      </c>
      <c r="R5824" s="33" t="e">
        <f>IF(IF(VLOOKUP($A5258,Master!$G:$J,4,0)="x",Sheet1!$A5258,"")="","",IF(VLOOKUP($A5258,Master!$G:$J,4,0)="x",Sheet1!$A5258,"")&amp;$J5258&amp;$K5258)</f>
        <v>#N/A</v>
      </c>
      <c r="S5824" s="33" t="e">
        <f>IF(VLOOKUP($A5258,Master!$L:$M,2,0)=0,"",VLOOKUP($A5258,Master!$L:$M,2,0)&amp;$J5258&amp;$L5258)</f>
        <v>#N/A</v>
      </c>
      <c r="T5824" s="33" t="str">
        <f t="shared" si="165"/>
        <v/>
      </c>
    </row>
    <row r="5825" spans="15:20" x14ac:dyDescent="0.3">
      <c r="O5825" s="33" t="e">
        <f>VLOOKUP($A5259,Master!$A:$B,2,0)&amp;$J5259&amp;$K5259</f>
        <v>#N/A</v>
      </c>
      <c r="P5825" s="33" t="e">
        <f>IF(OR($A5259="KE0",$A5259="KZ0",$A5259="KV0",$A5259="KH0",$A5259="KE",$A5259="KZ",),VLOOKUP($A5259&amp;$F5259,Master!$D:$E,2,0)&amp;$J5259&amp;$K5259,VLOOKUP($A5259,Master!$D:$E,2,0)&amp;Sheet1!$J5259&amp;Sheet1!$K5259)</f>
        <v>#N/A</v>
      </c>
      <c r="Q5825" s="33" t="str">
        <f t="shared" si="164"/>
        <v/>
      </c>
      <c r="R5825" s="33" t="e">
        <f>IF(IF(VLOOKUP($A5259,Master!$G:$J,4,0)="x",Sheet1!$A5259,"")="","",IF(VLOOKUP($A5259,Master!$G:$J,4,0)="x",Sheet1!$A5259,"")&amp;$J5259&amp;$K5259)</f>
        <v>#N/A</v>
      </c>
      <c r="S5825" s="33" t="e">
        <f>IF(VLOOKUP($A5259,Master!$L:$M,2,0)=0,"",VLOOKUP($A5259,Master!$L:$M,2,0)&amp;$J5259&amp;$L5259)</f>
        <v>#N/A</v>
      </c>
      <c r="T5825" s="33" t="str">
        <f t="shared" si="165"/>
        <v/>
      </c>
    </row>
    <row r="5826" spans="15:20" x14ac:dyDescent="0.3">
      <c r="O5826" s="33" t="e">
        <f>VLOOKUP($A5260,Master!$A:$B,2,0)&amp;$J5260&amp;$K5260</f>
        <v>#N/A</v>
      </c>
      <c r="P5826" s="33" t="e">
        <f>IF(OR($A5260="KE0",$A5260="KZ0",$A5260="KV0",$A5260="KH0",$A5260="KE",$A5260="KZ",),VLOOKUP($A5260&amp;$F5260,Master!$D:$E,2,0)&amp;$J5260&amp;$K5260,VLOOKUP($A5260,Master!$D:$E,2,0)&amp;Sheet1!$J5260&amp;Sheet1!$K5260)</f>
        <v>#N/A</v>
      </c>
      <c r="Q5826" s="33" t="str">
        <f t="shared" si="164"/>
        <v/>
      </c>
      <c r="R5826" s="33" t="e">
        <f>IF(IF(VLOOKUP($A5260,Master!$G:$J,4,0)="x",Sheet1!$A5260,"")="","",IF(VLOOKUP($A5260,Master!$G:$J,4,0)="x",Sheet1!$A5260,"")&amp;$J5260&amp;$K5260)</f>
        <v>#N/A</v>
      </c>
      <c r="S5826" s="33" t="e">
        <f>IF(VLOOKUP($A5260,Master!$L:$M,2,0)=0,"",VLOOKUP($A5260,Master!$L:$M,2,0)&amp;$J5260&amp;$L5260)</f>
        <v>#N/A</v>
      </c>
      <c r="T5826" s="33" t="str">
        <f t="shared" si="165"/>
        <v/>
      </c>
    </row>
    <row r="5827" spans="15:20" x14ac:dyDescent="0.3">
      <c r="O5827" s="33" t="e">
        <f>VLOOKUP($A5261,Master!$A:$B,2,0)&amp;$J5261&amp;$K5261</f>
        <v>#N/A</v>
      </c>
      <c r="P5827" s="33" t="e">
        <f>IF(OR($A5261="KE0",$A5261="KZ0",$A5261="KV0",$A5261="KH0",$A5261="KE",$A5261="KZ",),VLOOKUP($A5261&amp;$F5261,Master!$D:$E,2,0)&amp;$J5261&amp;$K5261,VLOOKUP($A5261,Master!$D:$E,2,0)&amp;Sheet1!$J5261&amp;Sheet1!$K5261)</f>
        <v>#N/A</v>
      </c>
      <c r="Q5827" s="33" t="str">
        <f t="shared" ref="Q5827:Q5890" si="166">$A5261&amp;$J5261&amp;$K5261</f>
        <v/>
      </c>
      <c r="R5827" s="33" t="e">
        <f>IF(IF(VLOOKUP($A5261,Master!$G:$J,4,0)="x",Sheet1!$A5261,"")="","",IF(VLOOKUP($A5261,Master!$G:$J,4,0)="x",Sheet1!$A5261,"")&amp;$J5261&amp;$K5261)</f>
        <v>#N/A</v>
      </c>
      <c r="S5827" s="33" t="e">
        <f>IF(VLOOKUP($A5261,Master!$L:$M,2,0)=0,"",VLOOKUP($A5261,Master!$L:$M,2,0)&amp;$J5261&amp;$L5261)</f>
        <v>#N/A</v>
      </c>
      <c r="T5827" s="33" t="str">
        <f t="shared" ref="T5827:T5890" si="167">$A5261&amp;$J5261</f>
        <v/>
      </c>
    </row>
    <row r="5828" spans="15:20" x14ac:dyDescent="0.3">
      <c r="O5828" s="33" t="e">
        <f>VLOOKUP($A5262,Master!$A:$B,2,0)&amp;$J5262&amp;$K5262</f>
        <v>#N/A</v>
      </c>
      <c r="P5828" s="33" t="e">
        <f>IF(OR($A5262="KE0",$A5262="KZ0",$A5262="KV0",$A5262="KH0",$A5262="KE",$A5262="KZ",),VLOOKUP($A5262&amp;$F5262,Master!$D:$E,2,0)&amp;$J5262&amp;$K5262,VLOOKUP($A5262,Master!$D:$E,2,0)&amp;Sheet1!$J5262&amp;Sheet1!$K5262)</f>
        <v>#N/A</v>
      </c>
      <c r="Q5828" s="33" t="str">
        <f t="shared" si="166"/>
        <v/>
      </c>
      <c r="R5828" s="33" t="e">
        <f>IF(IF(VLOOKUP($A5262,Master!$G:$J,4,0)="x",Sheet1!$A5262,"")="","",IF(VLOOKUP($A5262,Master!$G:$J,4,0)="x",Sheet1!$A5262,"")&amp;$J5262&amp;$K5262)</f>
        <v>#N/A</v>
      </c>
      <c r="S5828" s="33" t="e">
        <f>IF(VLOOKUP($A5262,Master!$L:$M,2,0)=0,"",VLOOKUP($A5262,Master!$L:$M,2,0)&amp;$J5262&amp;$L5262)</f>
        <v>#N/A</v>
      </c>
      <c r="T5828" s="33" t="str">
        <f t="shared" si="167"/>
        <v/>
      </c>
    </row>
    <row r="5829" spans="15:20" x14ac:dyDescent="0.3">
      <c r="O5829" s="33" t="e">
        <f>VLOOKUP($A5263,Master!$A:$B,2,0)&amp;$J5263&amp;$K5263</f>
        <v>#N/A</v>
      </c>
      <c r="P5829" s="33" t="e">
        <f>IF(OR($A5263="KE0",$A5263="KZ0",$A5263="KV0",$A5263="KH0",$A5263="KE",$A5263="KZ",),VLOOKUP($A5263&amp;$F5263,Master!$D:$E,2,0)&amp;$J5263&amp;$K5263,VLOOKUP($A5263,Master!$D:$E,2,0)&amp;Sheet1!$J5263&amp;Sheet1!$K5263)</f>
        <v>#N/A</v>
      </c>
      <c r="Q5829" s="33" t="str">
        <f t="shared" si="166"/>
        <v/>
      </c>
      <c r="R5829" s="33" t="e">
        <f>IF(IF(VLOOKUP($A5263,Master!$G:$J,4,0)="x",Sheet1!$A5263,"")="","",IF(VLOOKUP($A5263,Master!$G:$J,4,0)="x",Sheet1!$A5263,"")&amp;$J5263&amp;$K5263)</f>
        <v>#N/A</v>
      </c>
      <c r="S5829" s="33" t="e">
        <f>IF(VLOOKUP($A5263,Master!$L:$M,2,0)=0,"",VLOOKUP($A5263,Master!$L:$M,2,0)&amp;$J5263&amp;$L5263)</f>
        <v>#N/A</v>
      </c>
      <c r="T5829" s="33" t="str">
        <f t="shared" si="167"/>
        <v/>
      </c>
    </row>
    <row r="5830" spans="15:20" x14ac:dyDescent="0.3">
      <c r="O5830" s="33" t="e">
        <f>VLOOKUP($A5264,Master!$A:$B,2,0)&amp;$J5264&amp;$K5264</f>
        <v>#N/A</v>
      </c>
      <c r="P5830" s="33" t="e">
        <f>IF(OR($A5264="KE0",$A5264="KZ0",$A5264="KV0",$A5264="KH0",$A5264="KE",$A5264="KZ",),VLOOKUP($A5264&amp;$F5264,Master!$D:$E,2,0)&amp;$J5264&amp;$K5264,VLOOKUP($A5264,Master!$D:$E,2,0)&amp;Sheet1!$J5264&amp;Sheet1!$K5264)</f>
        <v>#N/A</v>
      </c>
      <c r="Q5830" s="33" t="str">
        <f t="shared" si="166"/>
        <v/>
      </c>
      <c r="R5830" s="33" t="e">
        <f>IF(IF(VLOOKUP($A5264,Master!$G:$J,4,0)="x",Sheet1!$A5264,"")="","",IF(VLOOKUP($A5264,Master!$G:$J,4,0)="x",Sheet1!$A5264,"")&amp;$J5264&amp;$K5264)</f>
        <v>#N/A</v>
      </c>
      <c r="S5830" s="33" t="e">
        <f>IF(VLOOKUP($A5264,Master!$L:$M,2,0)=0,"",VLOOKUP($A5264,Master!$L:$M,2,0)&amp;$J5264&amp;$L5264)</f>
        <v>#N/A</v>
      </c>
      <c r="T5830" s="33" t="str">
        <f t="shared" si="167"/>
        <v/>
      </c>
    </row>
    <row r="5831" spans="15:20" x14ac:dyDescent="0.3">
      <c r="O5831" s="33" t="e">
        <f>VLOOKUP($A5265,Master!$A:$B,2,0)&amp;$J5265&amp;$K5265</f>
        <v>#N/A</v>
      </c>
      <c r="P5831" s="33" t="e">
        <f>IF(OR($A5265="KE0",$A5265="KZ0",$A5265="KV0",$A5265="KH0",$A5265="KE",$A5265="KZ",),VLOOKUP($A5265&amp;$F5265,Master!$D:$E,2,0)&amp;$J5265&amp;$K5265,VLOOKUP($A5265,Master!$D:$E,2,0)&amp;Sheet1!$J5265&amp;Sheet1!$K5265)</f>
        <v>#N/A</v>
      </c>
      <c r="Q5831" s="33" t="str">
        <f t="shared" si="166"/>
        <v/>
      </c>
      <c r="R5831" s="33" t="e">
        <f>IF(IF(VLOOKUP($A5265,Master!$G:$J,4,0)="x",Sheet1!$A5265,"")="","",IF(VLOOKUP($A5265,Master!$G:$J,4,0)="x",Sheet1!$A5265,"")&amp;$J5265&amp;$K5265)</f>
        <v>#N/A</v>
      </c>
      <c r="S5831" s="33" t="e">
        <f>IF(VLOOKUP($A5265,Master!$L:$M,2,0)=0,"",VLOOKUP($A5265,Master!$L:$M,2,0)&amp;$J5265&amp;$L5265)</f>
        <v>#N/A</v>
      </c>
      <c r="T5831" s="33" t="str">
        <f t="shared" si="167"/>
        <v/>
      </c>
    </row>
    <row r="5832" spans="15:20" x14ac:dyDescent="0.3">
      <c r="O5832" s="33" t="e">
        <f>VLOOKUP($A5266,Master!$A:$B,2,0)&amp;$J5266&amp;$K5266</f>
        <v>#N/A</v>
      </c>
      <c r="P5832" s="33" t="e">
        <f>IF(OR($A5266="KE0",$A5266="KZ0",$A5266="KV0",$A5266="KH0",$A5266="KE",$A5266="KZ",),VLOOKUP($A5266&amp;$F5266,Master!$D:$E,2,0)&amp;$J5266&amp;$K5266,VLOOKUP($A5266,Master!$D:$E,2,0)&amp;Sheet1!$J5266&amp;Sheet1!$K5266)</f>
        <v>#N/A</v>
      </c>
      <c r="Q5832" s="33" t="str">
        <f t="shared" si="166"/>
        <v/>
      </c>
      <c r="R5832" s="33" t="e">
        <f>IF(IF(VLOOKUP($A5266,Master!$G:$J,4,0)="x",Sheet1!$A5266,"")="","",IF(VLOOKUP($A5266,Master!$G:$J,4,0)="x",Sheet1!$A5266,"")&amp;$J5266&amp;$K5266)</f>
        <v>#N/A</v>
      </c>
      <c r="S5832" s="33" t="e">
        <f>IF(VLOOKUP($A5266,Master!$L:$M,2,0)=0,"",VLOOKUP($A5266,Master!$L:$M,2,0)&amp;$J5266&amp;$L5266)</f>
        <v>#N/A</v>
      </c>
      <c r="T5832" s="33" t="str">
        <f t="shared" si="167"/>
        <v/>
      </c>
    </row>
    <row r="5833" spans="15:20" x14ac:dyDescent="0.3">
      <c r="O5833" s="33" t="e">
        <f>VLOOKUP($A5267,Master!$A:$B,2,0)&amp;$J5267&amp;$K5267</f>
        <v>#N/A</v>
      </c>
      <c r="P5833" s="33" t="e">
        <f>IF(OR($A5267="KE0",$A5267="KZ0",$A5267="KV0",$A5267="KH0",$A5267="KE",$A5267="KZ",),VLOOKUP($A5267&amp;$F5267,Master!$D:$E,2,0)&amp;$J5267&amp;$K5267,VLOOKUP($A5267,Master!$D:$E,2,0)&amp;Sheet1!$J5267&amp;Sheet1!$K5267)</f>
        <v>#N/A</v>
      </c>
      <c r="Q5833" s="33" t="str">
        <f t="shared" si="166"/>
        <v/>
      </c>
      <c r="R5833" s="33" t="e">
        <f>IF(IF(VLOOKUP($A5267,Master!$G:$J,4,0)="x",Sheet1!$A5267,"")="","",IF(VLOOKUP($A5267,Master!$G:$J,4,0)="x",Sheet1!$A5267,"")&amp;$J5267&amp;$K5267)</f>
        <v>#N/A</v>
      </c>
      <c r="S5833" s="33" t="e">
        <f>IF(VLOOKUP($A5267,Master!$L:$M,2,0)=0,"",VLOOKUP($A5267,Master!$L:$M,2,0)&amp;$J5267&amp;$L5267)</f>
        <v>#N/A</v>
      </c>
      <c r="T5833" s="33" t="str">
        <f t="shared" si="167"/>
        <v/>
      </c>
    </row>
    <row r="5834" spans="15:20" x14ac:dyDescent="0.3">
      <c r="O5834" s="33" t="e">
        <f>VLOOKUP($A5268,Master!$A:$B,2,0)&amp;$J5268&amp;$K5268</f>
        <v>#N/A</v>
      </c>
      <c r="P5834" s="33" t="e">
        <f>IF(OR($A5268="KE0",$A5268="KZ0",$A5268="KV0",$A5268="KH0",$A5268="KE",$A5268="KZ",),VLOOKUP($A5268&amp;$F5268,Master!$D:$E,2,0)&amp;$J5268&amp;$K5268,VLOOKUP($A5268,Master!$D:$E,2,0)&amp;Sheet1!$J5268&amp;Sheet1!$K5268)</f>
        <v>#N/A</v>
      </c>
      <c r="Q5834" s="33" t="str">
        <f t="shared" si="166"/>
        <v/>
      </c>
      <c r="R5834" s="33" t="e">
        <f>IF(IF(VLOOKUP($A5268,Master!$G:$J,4,0)="x",Sheet1!$A5268,"")="","",IF(VLOOKUP($A5268,Master!$G:$J,4,0)="x",Sheet1!$A5268,"")&amp;$J5268&amp;$K5268)</f>
        <v>#N/A</v>
      </c>
      <c r="S5834" s="33" t="e">
        <f>IF(VLOOKUP($A5268,Master!$L:$M,2,0)=0,"",VLOOKUP($A5268,Master!$L:$M,2,0)&amp;$J5268&amp;$L5268)</f>
        <v>#N/A</v>
      </c>
      <c r="T5834" s="33" t="str">
        <f t="shared" si="167"/>
        <v/>
      </c>
    </row>
    <row r="5835" spans="15:20" x14ac:dyDescent="0.3">
      <c r="O5835" s="33" t="e">
        <f>VLOOKUP($A5269,Master!$A:$B,2,0)&amp;$J5269&amp;$K5269</f>
        <v>#N/A</v>
      </c>
      <c r="P5835" s="33" t="e">
        <f>IF(OR($A5269="KE0",$A5269="KZ0",$A5269="KV0",$A5269="KH0",$A5269="KE",$A5269="KZ",),VLOOKUP($A5269&amp;$F5269,Master!$D:$E,2,0)&amp;$J5269&amp;$K5269,VLOOKUP($A5269,Master!$D:$E,2,0)&amp;Sheet1!$J5269&amp;Sheet1!$K5269)</f>
        <v>#N/A</v>
      </c>
      <c r="Q5835" s="33" t="str">
        <f t="shared" si="166"/>
        <v/>
      </c>
      <c r="R5835" s="33" t="e">
        <f>IF(IF(VLOOKUP($A5269,Master!$G:$J,4,0)="x",Sheet1!$A5269,"")="","",IF(VLOOKUP($A5269,Master!$G:$J,4,0)="x",Sheet1!$A5269,"")&amp;$J5269&amp;$K5269)</f>
        <v>#N/A</v>
      </c>
      <c r="S5835" s="33" t="e">
        <f>IF(VLOOKUP($A5269,Master!$L:$M,2,0)=0,"",VLOOKUP($A5269,Master!$L:$M,2,0)&amp;$J5269&amp;$L5269)</f>
        <v>#N/A</v>
      </c>
      <c r="T5835" s="33" t="str">
        <f t="shared" si="167"/>
        <v/>
      </c>
    </row>
    <row r="5836" spans="15:20" x14ac:dyDescent="0.3">
      <c r="O5836" s="33" t="e">
        <f>VLOOKUP($A5270,Master!$A:$B,2,0)&amp;$J5270&amp;$K5270</f>
        <v>#N/A</v>
      </c>
      <c r="P5836" s="33" t="e">
        <f>IF(OR($A5270="KE0",$A5270="KZ0",$A5270="KV0",$A5270="KH0",$A5270="KE",$A5270="KZ",),VLOOKUP($A5270&amp;$F5270,Master!$D:$E,2,0)&amp;$J5270&amp;$K5270,VLOOKUP($A5270,Master!$D:$E,2,0)&amp;Sheet1!$J5270&amp;Sheet1!$K5270)</f>
        <v>#N/A</v>
      </c>
      <c r="Q5836" s="33" t="str">
        <f t="shared" si="166"/>
        <v/>
      </c>
      <c r="R5836" s="33" t="e">
        <f>IF(IF(VLOOKUP($A5270,Master!$G:$J,4,0)="x",Sheet1!$A5270,"")="","",IF(VLOOKUP($A5270,Master!$G:$J,4,0)="x",Sheet1!$A5270,"")&amp;$J5270&amp;$K5270)</f>
        <v>#N/A</v>
      </c>
      <c r="S5836" s="33" t="e">
        <f>IF(VLOOKUP($A5270,Master!$L:$M,2,0)=0,"",VLOOKUP($A5270,Master!$L:$M,2,0)&amp;$J5270&amp;$L5270)</f>
        <v>#N/A</v>
      </c>
      <c r="T5836" s="33" t="str">
        <f t="shared" si="167"/>
        <v/>
      </c>
    </row>
    <row r="5837" spans="15:20" x14ac:dyDescent="0.3">
      <c r="O5837" s="33" t="e">
        <f>VLOOKUP($A5271,Master!$A:$B,2,0)&amp;$J5271&amp;$K5271</f>
        <v>#N/A</v>
      </c>
      <c r="P5837" s="33" t="e">
        <f>IF(OR($A5271="KE0",$A5271="KZ0",$A5271="KV0",$A5271="KH0",$A5271="KE",$A5271="KZ",),VLOOKUP($A5271&amp;$F5271,Master!$D:$E,2,0)&amp;$J5271&amp;$K5271,VLOOKUP($A5271,Master!$D:$E,2,0)&amp;Sheet1!$J5271&amp;Sheet1!$K5271)</f>
        <v>#N/A</v>
      </c>
      <c r="Q5837" s="33" t="str">
        <f t="shared" si="166"/>
        <v/>
      </c>
      <c r="R5837" s="33" t="e">
        <f>IF(IF(VLOOKUP($A5271,Master!$G:$J,4,0)="x",Sheet1!$A5271,"")="","",IF(VLOOKUP($A5271,Master!$G:$J,4,0)="x",Sheet1!$A5271,"")&amp;$J5271&amp;$K5271)</f>
        <v>#N/A</v>
      </c>
      <c r="S5837" s="33" t="e">
        <f>IF(VLOOKUP($A5271,Master!$L:$M,2,0)=0,"",VLOOKUP($A5271,Master!$L:$M,2,0)&amp;$J5271&amp;$L5271)</f>
        <v>#N/A</v>
      </c>
      <c r="T5837" s="33" t="str">
        <f t="shared" si="167"/>
        <v/>
      </c>
    </row>
    <row r="5838" spans="15:20" x14ac:dyDescent="0.3">
      <c r="O5838" s="33" t="e">
        <f>VLOOKUP($A5272,Master!$A:$B,2,0)&amp;$J5272&amp;$K5272</f>
        <v>#N/A</v>
      </c>
      <c r="P5838" s="33" t="e">
        <f>IF(OR($A5272="KE0",$A5272="KZ0",$A5272="KV0",$A5272="KH0",$A5272="KE",$A5272="KZ",),VLOOKUP($A5272&amp;$F5272,Master!$D:$E,2,0)&amp;$J5272&amp;$K5272,VLOOKUP($A5272,Master!$D:$E,2,0)&amp;Sheet1!$J5272&amp;Sheet1!$K5272)</f>
        <v>#N/A</v>
      </c>
      <c r="Q5838" s="33" t="str">
        <f t="shared" si="166"/>
        <v/>
      </c>
      <c r="R5838" s="33" t="e">
        <f>IF(IF(VLOOKUP($A5272,Master!$G:$J,4,0)="x",Sheet1!$A5272,"")="","",IF(VLOOKUP($A5272,Master!$G:$J,4,0)="x",Sheet1!$A5272,"")&amp;$J5272&amp;$K5272)</f>
        <v>#N/A</v>
      </c>
      <c r="S5838" s="33" t="e">
        <f>IF(VLOOKUP($A5272,Master!$L:$M,2,0)=0,"",VLOOKUP($A5272,Master!$L:$M,2,0)&amp;$J5272&amp;$L5272)</f>
        <v>#N/A</v>
      </c>
      <c r="T5838" s="33" t="str">
        <f t="shared" si="167"/>
        <v/>
      </c>
    </row>
    <row r="5839" spans="15:20" x14ac:dyDescent="0.3">
      <c r="O5839" s="33" t="e">
        <f>VLOOKUP($A5273,Master!$A:$B,2,0)&amp;$J5273&amp;$K5273</f>
        <v>#N/A</v>
      </c>
      <c r="P5839" s="33" t="e">
        <f>IF(OR($A5273="KE0",$A5273="KZ0",$A5273="KV0",$A5273="KH0",$A5273="KE",$A5273="KZ",),VLOOKUP($A5273&amp;$F5273,Master!$D:$E,2,0)&amp;$J5273&amp;$K5273,VLOOKUP($A5273,Master!$D:$E,2,0)&amp;Sheet1!$J5273&amp;Sheet1!$K5273)</f>
        <v>#N/A</v>
      </c>
      <c r="Q5839" s="33" t="str">
        <f t="shared" si="166"/>
        <v/>
      </c>
      <c r="R5839" s="33" t="e">
        <f>IF(IF(VLOOKUP($A5273,Master!$G:$J,4,0)="x",Sheet1!$A5273,"")="","",IF(VLOOKUP($A5273,Master!$G:$J,4,0)="x",Sheet1!$A5273,"")&amp;$J5273&amp;$K5273)</f>
        <v>#N/A</v>
      </c>
      <c r="S5839" s="33" t="e">
        <f>IF(VLOOKUP($A5273,Master!$L:$M,2,0)=0,"",VLOOKUP($A5273,Master!$L:$M,2,0)&amp;$J5273&amp;$L5273)</f>
        <v>#N/A</v>
      </c>
      <c r="T5839" s="33" t="str">
        <f t="shared" si="167"/>
        <v/>
      </c>
    </row>
    <row r="5840" spans="15:20" x14ac:dyDescent="0.3">
      <c r="O5840" s="33" t="e">
        <f>VLOOKUP($A5274,Master!$A:$B,2,0)&amp;$J5274&amp;$K5274</f>
        <v>#N/A</v>
      </c>
      <c r="P5840" s="33" t="e">
        <f>IF(OR($A5274="KE0",$A5274="KZ0",$A5274="KV0",$A5274="KH0",$A5274="KE",$A5274="KZ",),VLOOKUP($A5274&amp;$F5274,Master!$D:$E,2,0)&amp;$J5274&amp;$K5274,VLOOKUP($A5274,Master!$D:$E,2,0)&amp;Sheet1!$J5274&amp;Sheet1!$K5274)</f>
        <v>#N/A</v>
      </c>
      <c r="Q5840" s="33" t="str">
        <f t="shared" si="166"/>
        <v/>
      </c>
      <c r="R5840" s="33" t="e">
        <f>IF(IF(VLOOKUP($A5274,Master!$G:$J,4,0)="x",Sheet1!$A5274,"")="","",IF(VLOOKUP($A5274,Master!$G:$J,4,0)="x",Sheet1!$A5274,"")&amp;$J5274&amp;$K5274)</f>
        <v>#N/A</v>
      </c>
      <c r="S5840" s="33" t="e">
        <f>IF(VLOOKUP($A5274,Master!$L:$M,2,0)=0,"",VLOOKUP($A5274,Master!$L:$M,2,0)&amp;$J5274&amp;$L5274)</f>
        <v>#N/A</v>
      </c>
      <c r="T5840" s="33" t="str">
        <f t="shared" si="167"/>
        <v/>
      </c>
    </row>
    <row r="5841" spans="15:20" x14ac:dyDescent="0.3">
      <c r="O5841" s="33" t="e">
        <f>VLOOKUP($A5275,Master!$A:$B,2,0)&amp;$J5275&amp;$K5275</f>
        <v>#N/A</v>
      </c>
      <c r="P5841" s="33" t="e">
        <f>IF(OR($A5275="KE0",$A5275="KZ0",$A5275="KV0",$A5275="KH0",$A5275="KE",$A5275="KZ",),VLOOKUP($A5275&amp;$F5275,Master!$D:$E,2,0)&amp;$J5275&amp;$K5275,VLOOKUP($A5275,Master!$D:$E,2,0)&amp;Sheet1!$J5275&amp;Sheet1!$K5275)</f>
        <v>#N/A</v>
      </c>
      <c r="Q5841" s="33" t="str">
        <f t="shared" si="166"/>
        <v/>
      </c>
      <c r="R5841" s="33" t="e">
        <f>IF(IF(VLOOKUP($A5275,Master!$G:$J,4,0)="x",Sheet1!$A5275,"")="","",IF(VLOOKUP($A5275,Master!$G:$J,4,0)="x",Sheet1!$A5275,"")&amp;$J5275&amp;$K5275)</f>
        <v>#N/A</v>
      </c>
      <c r="S5841" s="33" t="e">
        <f>IF(VLOOKUP($A5275,Master!$L:$M,2,0)=0,"",VLOOKUP($A5275,Master!$L:$M,2,0)&amp;$J5275&amp;$L5275)</f>
        <v>#N/A</v>
      </c>
      <c r="T5841" s="33" t="str">
        <f t="shared" si="167"/>
        <v/>
      </c>
    </row>
    <row r="5842" spans="15:20" x14ac:dyDescent="0.3">
      <c r="O5842" s="33" t="e">
        <f>VLOOKUP($A5276,Master!$A:$B,2,0)&amp;$J5276&amp;$K5276</f>
        <v>#N/A</v>
      </c>
      <c r="P5842" s="33" t="e">
        <f>IF(OR($A5276="KE0",$A5276="KZ0",$A5276="KV0",$A5276="KH0",$A5276="KE",$A5276="KZ",),VLOOKUP($A5276&amp;$F5276,Master!$D:$E,2,0)&amp;$J5276&amp;$K5276,VLOOKUP($A5276,Master!$D:$E,2,0)&amp;Sheet1!$J5276&amp;Sheet1!$K5276)</f>
        <v>#N/A</v>
      </c>
      <c r="Q5842" s="33" t="str">
        <f t="shared" si="166"/>
        <v/>
      </c>
      <c r="R5842" s="33" t="e">
        <f>IF(IF(VLOOKUP($A5276,Master!$G:$J,4,0)="x",Sheet1!$A5276,"")="","",IF(VLOOKUP($A5276,Master!$G:$J,4,0)="x",Sheet1!$A5276,"")&amp;$J5276&amp;$K5276)</f>
        <v>#N/A</v>
      </c>
      <c r="S5842" s="33" t="e">
        <f>IF(VLOOKUP($A5276,Master!$L:$M,2,0)=0,"",VLOOKUP($A5276,Master!$L:$M,2,0)&amp;$J5276&amp;$L5276)</f>
        <v>#N/A</v>
      </c>
      <c r="T5842" s="33" t="str">
        <f t="shared" si="167"/>
        <v/>
      </c>
    </row>
    <row r="5843" spans="15:20" x14ac:dyDescent="0.3">
      <c r="O5843" s="33" t="e">
        <f>VLOOKUP($A5277,Master!$A:$B,2,0)&amp;$J5277&amp;$K5277</f>
        <v>#N/A</v>
      </c>
      <c r="P5843" s="33" t="e">
        <f>IF(OR($A5277="KE0",$A5277="KZ0",$A5277="KV0",$A5277="KH0",$A5277="KE",$A5277="KZ",),VLOOKUP($A5277&amp;$F5277,Master!$D:$E,2,0)&amp;$J5277&amp;$K5277,VLOOKUP($A5277,Master!$D:$E,2,0)&amp;Sheet1!$J5277&amp;Sheet1!$K5277)</f>
        <v>#N/A</v>
      </c>
      <c r="Q5843" s="33" t="str">
        <f t="shared" si="166"/>
        <v/>
      </c>
      <c r="R5843" s="33" t="e">
        <f>IF(IF(VLOOKUP($A5277,Master!$G:$J,4,0)="x",Sheet1!$A5277,"")="","",IF(VLOOKUP($A5277,Master!$G:$J,4,0)="x",Sheet1!$A5277,"")&amp;$J5277&amp;$K5277)</f>
        <v>#N/A</v>
      </c>
      <c r="S5843" s="33" t="e">
        <f>IF(VLOOKUP($A5277,Master!$L:$M,2,0)=0,"",VLOOKUP($A5277,Master!$L:$M,2,0)&amp;$J5277&amp;$L5277)</f>
        <v>#N/A</v>
      </c>
      <c r="T5843" s="33" t="str">
        <f t="shared" si="167"/>
        <v/>
      </c>
    </row>
    <row r="5844" spans="15:20" x14ac:dyDescent="0.3">
      <c r="O5844" s="33" t="e">
        <f>VLOOKUP($A5278,Master!$A:$B,2,0)&amp;$J5278&amp;$K5278</f>
        <v>#N/A</v>
      </c>
      <c r="P5844" s="33" t="e">
        <f>IF(OR($A5278="KE0",$A5278="KZ0",$A5278="KV0",$A5278="KH0",$A5278="KE",$A5278="KZ",),VLOOKUP($A5278&amp;$F5278,Master!$D:$E,2,0)&amp;$J5278&amp;$K5278,VLOOKUP($A5278,Master!$D:$E,2,0)&amp;Sheet1!$J5278&amp;Sheet1!$K5278)</f>
        <v>#N/A</v>
      </c>
      <c r="Q5844" s="33" t="str">
        <f t="shared" si="166"/>
        <v/>
      </c>
      <c r="R5844" s="33" t="e">
        <f>IF(IF(VLOOKUP($A5278,Master!$G:$J,4,0)="x",Sheet1!$A5278,"")="","",IF(VLOOKUP($A5278,Master!$G:$J,4,0)="x",Sheet1!$A5278,"")&amp;$J5278&amp;$K5278)</f>
        <v>#N/A</v>
      </c>
      <c r="S5844" s="33" t="e">
        <f>IF(VLOOKUP($A5278,Master!$L:$M,2,0)=0,"",VLOOKUP($A5278,Master!$L:$M,2,0)&amp;$J5278&amp;$L5278)</f>
        <v>#N/A</v>
      </c>
      <c r="T5844" s="33" t="str">
        <f t="shared" si="167"/>
        <v/>
      </c>
    </row>
    <row r="5845" spans="15:20" x14ac:dyDescent="0.3">
      <c r="O5845" s="33" t="e">
        <f>VLOOKUP($A5279,Master!$A:$B,2,0)&amp;$J5279&amp;$K5279</f>
        <v>#N/A</v>
      </c>
      <c r="P5845" s="33" t="e">
        <f>IF(OR($A5279="KE0",$A5279="KZ0",$A5279="KV0",$A5279="KH0",$A5279="KE",$A5279="KZ",),VLOOKUP($A5279&amp;$F5279,Master!$D:$E,2,0)&amp;$J5279&amp;$K5279,VLOOKUP($A5279,Master!$D:$E,2,0)&amp;Sheet1!$J5279&amp;Sheet1!$K5279)</f>
        <v>#N/A</v>
      </c>
      <c r="Q5845" s="33" t="str">
        <f t="shared" si="166"/>
        <v/>
      </c>
      <c r="R5845" s="33" t="e">
        <f>IF(IF(VLOOKUP($A5279,Master!$G:$J,4,0)="x",Sheet1!$A5279,"")="","",IF(VLOOKUP($A5279,Master!$G:$J,4,0)="x",Sheet1!$A5279,"")&amp;$J5279&amp;$K5279)</f>
        <v>#N/A</v>
      </c>
      <c r="S5845" s="33" t="e">
        <f>IF(VLOOKUP($A5279,Master!$L:$M,2,0)=0,"",VLOOKUP($A5279,Master!$L:$M,2,0)&amp;$J5279&amp;$L5279)</f>
        <v>#N/A</v>
      </c>
      <c r="T5845" s="33" t="str">
        <f t="shared" si="167"/>
        <v/>
      </c>
    </row>
    <row r="5846" spans="15:20" x14ac:dyDescent="0.3">
      <c r="O5846" s="33" t="e">
        <f>VLOOKUP($A5280,Master!$A:$B,2,0)&amp;$J5280&amp;$K5280</f>
        <v>#N/A</v>
      </c>
      <c r="P5846" s="33" t="e">
        <f>IF(OR($A5280="KE0",$A5280="KZ0",$A5280="KV0",$A5280="KH0",$A5280="KE",$A5280="KZ",),VLOOKUP($A5280&amp;$F5280,Master!$D:$E,2,0)&amp;$J5280&amp;$K5280,VLOOKUP($A5280,Master!$D:$E,2,0)&amp;Sheet1!$J5280&amp;Sheet1!$K5280)</f>
        <v>#N/A</v>
      </c>
      <c r="Q5846" s="33" t="str">
        <f t="shared" si="166"/>
        <v/>
      </c>
      <c r="R5846" s="33" t="e">
        <f>IF(IF(VLOOKUP($A5280,Master!$G:$J,4,0)="x",Sheet1!$A5280,"")="","",IF(VLOOKUP($A5280,Master!$G:$J,4,0)="x",Sheet1!$A5280,"")&amp;$J5280&amp;$K5280)</f>
        <v>#N/A</v>
      </c>
      <c r="S5846" s="33" t="e">
        <f>IF(VLOOKUP($A5280,Master!$L:$M,2,0)=0,"",VLOOKUP($A5280,Master!$L:$M,2,0)&amp;$J5280&amp;$L5280)</f>
        <v>#N/A</v>
      </c>
      <c r="T5846" s="33" t="str">
        <f t="shared" si="167"/>
        <v/>
      </c>
    </row>
    <row r="5847" spans="15:20" x14ac:dyDescent="0.3">
      <c r="O5847" s="33" t="e">
        <f>VLOOKUP($A5281,Master!$A:$B,2,0)&amp;$J5281&amp;$K5281</f>
        <v>#N/A</v>
      </c>
      <c r="P5847" s="33" t="e">
        <f>IF(OR($A5281="KE0",$A5281="KZ0",$A5281="KV0",$A5281="KH0",$A5281="KE",$A5281="KZ",),VLOOKUP($A5281&amp;$F5281,Master!$D:$E,2,0)&amp;$J5281&amp;$K5281,VLOOKUP($A5281,Master!$D:$E,2,0)&amp;Sheet1!$J5281&amp;Sheet1!$K5281)</f>
        <v>#N/A</v>
      </c>
      <c r="Q5847" s="33" t="str">
        <f t="shared" si="166"/>
        <v/>
      </c>
      <c r="R5847" s="33" t="e">
        <f>IF(IF(VLOOKUP($A5281,Master!$G:$J,4,0)="x",Sheet1!$A5281,"")="","",IF(VLOOKUP($A5281,Master!$G:$J,4,0)="x",Sheet1!$A5281,"")&amp;$J5281&amp;$K5281)</f>
        <v>#N/A</v>
      </c>
      <c r="S5847" s="33" t="e">
        <f>IF(VLOOKUP($A5281,Master!$L:$M,2,0)=0,"",VLOOKUP($A5281,Master!$L:$M,2,0)&amp;$J5281&amp;$L5281)</f>
        <v>#N/A</v>
      </c>
      <c r="T5847" s="33" t="str">
        <f t="shared" si="167"/>
        <v/>
      </c>
    </row>
    <row r="5848" spans="15:20" x14ac:dyDescent="0.3">
      <c r="O5848" s="33" t="e">
        <f>VLOOKUP($A5282,Master!$A:$B,2,0)&amp;$J5282&amp;$K5282</f>
        <v>#N/A</v>
      </c>
      <c r="P5848" s="33" t="e">
        <f>IF(OR($A5282="KE0",$A5282="KZ0",$A5282="KV0",$A5282="KH0",$A5282="KE",$A5282="KZ",),VLOOKUP($A5282&amp;$F5282,Master!$D:$E,2,0)&amp;$J5282&amp;$K5282,VLOOKUP($A5282,Master!$D:$E,2,0)&amp;Sheet1!$J5282&amp;Sheet1!$K5282)</f>
        <v>#N/A</v>
      </c>
      <c r="Q5848" s="33" t="str">
        <f t="shared" si="166"/>
        <v/>
      </c>
      <c r="R5848" s="33" t="e">
        <f>IF(IF(VLOOKUP($A5282,Master!$G:$J,4,0)="x",Sheet1!$A5282,"")="","",IF(VLOOKUP($A5282,Master!$G:$J,4,0)="x",Sheet1!$A5282,"")&amp;$J5282&amp;$K5282)</f>
        <v>#N/A</v>
      </c>
      <c r="S5848" s="33" t="e">
        <f>IF(VLOOKUP($A5282,Master!$L:$M,2,0)=0,"",VLOOKUP($A5282,Master!$L:$M,2,0)&amp;$J5282&amp;$L5282)</f>
        <v>#N/A</v>
      </c>
      <c r="T5848" s="33" t="str">
        <f t="shared" si="167"/>
        <v/>
      </c>
    </row>
    <row r="5849" spans="15:20" x14ac:dyDescent="0.3">
      <c r="O5849" s="33" t="e">
        <f>VLOOKUP($A5283,Master!$A:$B,2,0)&amp;$J5283&amp;$K5283</f>
        <v>#N/A</v>
      </c>
      <c r="P5849" s="33" t="e">
        <f>IF(OR($A5283="KE0",$A5283="KZ0",$A5283="KV0",$A5283="KH0",$A5283="KE",$A5283="KZ",),VLOOKUP($A5283&amp;$F5283,Master!$D:$E,2,0)&amp;$J5283&amp;$K5283,VLOOKUP($A5283,Master!$D:$E,2,0)&amp;Sheet1!$J5283&amp;Sheet1!$K5283)</f>
        <v>#N/A</v>
      </c>
      <c r="Q5849" s="33" t="str">
        <f t="shared" si="166"/>
        <v/>
      </c>
      <c r="R5849" s="33" t="e">
        <f>IF(IF(VLOOKUP($A5283,Master!$G:$J,4,0)="x",Sheet1!$A5283,"")="","",IF(VLOOKUP($A5283,Master!$G:$J,4,0)="x",Sheet1!$A5283,"")&amp;$J5283&amp;$K5283)</f>
        <v>#N/A</v>
      </c>
      <c r="S5849" s="33" t="e">
        <f>IF(VLOOKUP($A5283,Master!$L:$M,2,0)=0,"",VLOOKUP($A5283,Master!$L:$M,2,0)&amp;$J5283&amp;$L5283)</f>
        <v>#N/A</v>
      </c>
      <c r="T5849" s="33" t="str">
        <f t="shared" si="167"/>
        <v/>
      </c>
    </row>
    <row r="5850" spans="15:20" x14ac:dyDescent="0.3">
      <c r="O5850" s="33" t="e">
        <f>VLOOKUP($A5284,Master!$A:$B,2,0)&amp;$J5284&amp;$K5284</f>
        <v>#N/A</v>
      </c>
      <c r="P5850" s="33" t="e">
        <f>IF(OR($A5284="KE0",$A5284="KZ0",$A5284="KV0",$A5284="KH0",$A5284="KE",$A5284="KZ",),VLOOKUP($A5284&amp;$F5284,Master!$D:$E,2,0)&amp;$J5284&amp;$K5284,VLOOKUP($A5284,Master!$D:$E,2,0)&amp;Sheet1!$J5284&amp;Sheet1!$K5284)</f>
        <v>#N/A</v>
      </c>
      <c r="Q5850" s="33" t="str">
        <f t="shared" si="166"/>
        <v/>
      </c>
      <c r="R5850" s="33" t="e">
        <f>IF(IF(VLOOKUP($A5284,Master!$G:$J,4,0)="x",Sheet1!$A5284,"")="","",IF(VLOOKUP($A5284,Master!$G:$J,4,0)="x",Sheet1!$A5284,"")&amp;$J5284&amp;$K5284)</f>
        <v>#N/A</v>
      </c>
      <c r="S5850" s="33" t="e">
        <f>IF(VLOOKUP($A5284,Master!$L:$M,2,0)=0,"",VLOOKUP($A5284,Master!$L:$M,2,0)&amp;$J5284&amp;$L5284)</f>
        <v>#N/A</v>
      </c>
      <c r="T5850" s="33" t="str">
        <f t="shared" si="167"/>
        <v/>
      </c>
    </row>
    <row r="5851" spans="15:20" x14ac:dyDescent="0.3">
      <c r="O5851" s="33" t="e">
        <f>VLOOKUP($A5285,Master!$A:$B,2,0)&amp;$J5285&amp;$K5285</f>
        <v>#N/A</v>
      </c>
      <c r="P5851" s="33" t="e">
        <f>IF(OR($A5285="KE0",$A5285="KZ0",$A5285="KV0",$A5285="KH0",$A5285="KE",$A5285="KZ",),VLOOKUP($A5285&amp;$F5285,Master!$D:$E,2,0)&amp;$J5285&amp;$K5285,VLOOKUP($A5285,Master!$D:$E,2,0)&amp;Sheet1!$J5285&amp;Sheet1!$K5285)</f>
        <v>#N/A</v>
      </c>
      <c r="Q5851" s="33" t="str">
        <f t="shared" si="166"/>
        <v/>
      </c>
      <c r="R5851" s="33" t="e">
        <f>IF(IF(VLOOKUP($A5285,Master!$G:$J,4,0)="x",Sheet1!$A5285,"")="","",IF(VLOOKUP($A5285,Master!$G:$J,4,0)="x",Sheet1!$A5285,"")&amp;$J5285&amp;$K5285)</f>
        <v>#N/A</v>
      </c>
      <c r="S5851" s="33" t="e">
        <f>IF(VLOOKUP($A5285,Master!$L:$M,2,0)=0,"",VLOOKUP($A5285,Master!$L:$M,2,0)&amp;$J5285&amp;$L5285)</f>
        <v>#N/A</v>
      </c>
      <c r="T5851" s="33" t="str">
        <f t="shared" si="167"/>
        <v/>
      </c>
    </row>
    <row r="5852" spans="15:20" x14ac:dyDescent="0.3">
      <c r="O5852" s="33" t="e">
        <f>VLOOKUP($A5286,Master!$A:$B,2,0)&amp;$J5286&amp;$K5286</f>
        <v>#N/A</v>
      </c>
      <c r="P5852" s="33" t="e">
        <f>IF(OR($A5286="KE0",$A5286="KZ0",$A5286="KV0",$A5286="KH0",$A5286="KE",$A5286="KZ",),VLOOKUP($A5286&amp;$F5286,Master!$D:$E,2,0)&amp;$J5286&amp;$K5286,VLOOKUP($A5286,Master!$D:$E,2,0)&amp;Sheet1!$J5286&amp;Sheet1!$K5286)</f>
        <v>#N/A</v>
      </c>
      <c r="Q5852" s="33" t="str">
        <f t="shared" si="166"/>
        <v/>
      </c>
      <c r="R5852" s="33" t="e">
        <f>IF(IF(VLOOKUP($A5286,Master!$G:$J,4,0)="x",Sheet1!$A5286,"")="","",IF(VLOOKUP($A5286,Master!$G:$J,4,0)="x",Sheet1!$A5286,"")&amp;$J5286&amp;$K5286)</f>
        <v>#N/A</v>
      </c>
      <c r="S5852" s="33" t="e">
        <f>IF(VLOOKUP($A5286,Master!$L:$M,2,0)=0,"",VLOOKUP($A5286,Master!$L:$M,2,0)&amp;$J5286&amp;$L5286)</f>
        <v>#N/A</v>
      </c>
      <c r="T5852" s="33" t="str">
        <f t="shared" si="167"/>
        <v/>
      </c>
    </row>
    <row r="5853" spans="15:20" x14ac:dyDescent="0.3">
      <c r="O5853" s="33" t="e">
        <f>VLOOKUP($A5287,Master!$A:$B,2,0)&amp;$J5287&amp;$K5287</f>
        <v>#N/A</v>
      </c>
      <c r="P5853" s="33" t="e">
        <f>IF(OR($A5287="KE0",$A5287="KZ0",$A5287="KV0",$A5287="KH0",$A5287="KE",$A5287="KZ",),VLOOKUP($A5287&amp;$F5287,Master!$D:$E,2,0)&amp;$J5287&amp;$K5287,VLOOKUP($A5287,Master!$D:$E,2,0)&amp;Sheet1!$J5287&amp;Sheet1!$K5287)</f>
        <v>#N/A</v>
      </c>
      <c r="Q5853" s="33" t="str">
        <f t="shared" si="166"/>
        <v/>
      </c>
      <c r="R5853" s="33" t="e">
        <f>IF(IF(VLOOKUP($A5287,Master!$G:$J,4,0)="x",Sheet1!$A5287,"")="","",IF(VLOOKUP($A5287,Master!$G:$J,4,0)="x",Sheet1!$A5287,"")&amp;$J5287&amp;$K5287)</f>
        <v>#N/A</v>
      </c>
      <c r="S5853" s="33" t="e">
        <f>IF(VLOOKUP($A5287,Master!$L:$M,2,0)=0,"",VLOOKUP($A5287,Master!$L:$M,2,0)&amp;$J5287&amp;$L5287)</f>
        <v>#N/A</v>
      </c>
      <c r="T5853" s="33" t="str">
        <f t="shared" si="167"/>
        <v/>
      </c>
    </row>
    <row r="5854" spans="15:20" x14ac:dyDescent="0.3">
      <c r="O5854" s="33" t="e">
        <f>VLOOKUP($A5288,Master!$A:$B,2,0)&amp;$J5288&amp;$K5288</f>
        <v>#N/A</v>
      </c>
      <c r="P5854" s="33" t="e">
        <f>IF(OR($A5288="KE0",$A5288="KZ0",$A5288="KV0",$A5288="KH0",$A5288="KE",$A5288="KZ",),VLOOKUP($A5288&amp;$F5288,Master!$D:$E,2,0)&amp;$J5288&amp;$K5288,VLOOKUP($A5288,Master!$D:$E,2,0)&amp;Sheet1!$J5288&amp;Sheet1!$K5288)</f>
        <v>#N/A</v>
      </c>
      <c r="Q5854" s="33" t="str">
        <f t="shared" si="166"/>
        <v/>
      </c>
      <c r="R5854" s="33" t="e">
        <f>IF(IF(VLOOKUP($A5288,Master!$G:$J,4,0)="x",Sheet1!$A5288,"")="","",IF(VLOOKUP($A5288,Master!$G:$J,4,0)="x",Sheet1!$A5288,"")&amp;$J5288&amp;$K5288)</f>
        <v>#N/A</v>
      </c>
      <c r="S5854" s="33" t="e">
        <f>IF(VLOOKUP($A5288,Master!$L:$M,2,0)=0,"",VLOOKUP($A5288,Master!$L:$M,2,0)&amp;$J5288&amp;$L5288)</f>
        <v>#N/A</v>
      </c>
      <c r="T5854" s="33" t="str">
        <f t="shared" si="167"/>
        <v/>
      </c>
    </row>
    <row r="5855" spans="15:20" x14ac:dyDescent="0.3">
      <c r="O5855" s="33" t="e">
        <f>VLOOKUP($A5289,Master!$A:$B,2,0)&amp;$J5289&amp;$K5289</f>
        <v>#N/A</v>
      </c>
      <c r="P5855" s="33" t="e">
        <f>IF(OR($A5289="KE0",$A5289="KZ0",$A5289="KV0",$A5289="KH0",$A5289="KE",$A5289="KZ",),VLOOKUP($A5289&amp;$F5289,Master!$D:$E,2,0)&amp;$J5289&amp;$K5289,VLOOKUP($A5289,Master!$D:$E,2,0)&amp;Sheet1!$J5289&amp;Sheet1!$K5289)</f>
        <v>#N/A</v>
      </c>
      <c r="Q5855" s="33" t="str">
        <f t="shared" si="166"/>
        <v/>
      </c>
      <c r="R5855" s="33" t="e">
        <f>IF(IF(VLOOKUP($A5289,Master!$G:$J,4,0)="x",Sheet1!$A5289,"")="","",IF(VLOOKUP($A5289,Master!$G:$J,4,0)="x",Sheet1!$A5289,"")&amp;$J5289&amp;$K5289)</f>
        <v>#N/A</v>
      </c>
      <c r="S5855" s="33" t="e">
        <f>IF(VLOOKUP($A5289,Master!$L:$M,2,0)=0,"",VLOOKUP($A5289,Master!$L:$M,2,0)&amp;$J5289&amp;$L5289)</f>
        <v>#N/A</v>
      </c>
      <c r="T5855" s="33" t="str">
        <f t="shared" si="167"/>
        <v/>
      </c>
    </row>
    <row r="5856" spans="15:20" x14ac:dyDescent="0.3">
      <c r="O5856" s="33" t="e">
        <f>VLOOKUP($A5290,Master!$A:$B,2,0)&amp;$J5290&amp;$K5290</f>
        <v>#N/A</v>
      </c>
      <c r="P5856" s="33" t="e">
        <f>IF(OR($A5290="KE0",$A5290="KZ0",$A5290="KV0",$A5290="KH0",$A5290="KE",$A5290="KZ",),VLOOKUP($A5290&amp;$F5290,Master!$D:$E,2,0)&amp;$J5290&amp;$K5290,VLOOKUP($A5290,Master!$D:$E,2,0)&amp;Sheet1!$J5290&amp;Sheet1!$K5290)</f>
        <v>#N/A</v>
      </c>
      <c r="Q5856" s="33" t="str">
        <f t="shared" si="166"/>
        <v/>
      </c>
      <c r="R5856" s="33" t="e">
        <f>IF(IF(VLOOKUP($A5290,Master!$G:$J,4,0)="x",Sheet1!$A5290,"")="","",IF(VLOOKUP($A5290,Master!$G:$J,4,0)="x",Sheet1!$A5290,"")&amp;$J5290&amp;$K5290)</f>
        <v>#N/A</v>
      </c>
      <c r="S5856" s="33" t="e">
        <f>IF(VLOOKUP($A5290,Master!$L:$M,2,0)=0,"",VLOOKUP($A5290,Master!$L:$M,2,0)&amp;$J5290&amp;$L5290)</f>
        <v>#N/A</v>
      </c>
      <c r="T5856" s="33" t="str">
        <f t="shared" si="167"/>
        <v/>
      </c>
    </row>
    <row r="5857" spans="15:20" x14ac:dyDescent="0.3">
      <c r="O5857" s="33" t="e">
        <f>VLOOKUP($A5291,Master!$A:$B,2,0)&amp;$J5291&amp;$K5291</f>
        <v>#N/A</v>
      </c>
      <c r="P5857" s="33" t="e">
        <f>IF(OR($A5291="KE0",$A5291="KZ0",$A5291="KV0",$A5291="KH0",$A5291="KE",$A5291="KZ",),VLOOKUP($A5291&amp;$F5291,Master!$D:$E,2,0)&amp;$J5291&amp;$K5291,VLOOKUP($A5291,Master!$D:$E,2,0)&amp;Sheet1!$J5291&amp;Sheet1!$K5291)</f>
        <v>#N/A</v>
      </c>
      <c r="Q5857" s="33" t="str">
        <f t="shared" si="166"/>
        <v/>
      </c>
      <c r="R5857" s="33" t="e">
        <f>IF(IF(VLOOKUP($A5291,Master!$G:$J,4,0)="x",Sheet1!$A5291,"")="","",IF(VLOOKUP($A5291,Master!$G:$J,4,0)="x",Sheet1!$A5291,"")&amp;$J5291&amp;$K5291)</f>
        <v>#N/A</v>
      </c>
      <c r="S5857" s="33" t="e">
        <f>IF(VLOOKUP($A5291,Master!$L:$M,2,0)=0,"",VLOOKUP($A5291,Master!$L:$M,2,0)&amp;$J5291&amp;$L5291)</f>
        <v>#N/A</v>
      </c>
      <c r="T5857" s="33" t="str">
        <f t="shared" si="167"/>
        <v/>
      </c>
    </row>
    <row r="5858" spans="15:20" x14ac:dyDescent="0.3">
      <c r="O5858" s="33" t="e">
        <f>VLOOKUP($A5292,Master!$A:$B,2,0)&amp;$J5292&amp;$K5292</f>
        <v>#N/A</v>
      </c>
      <c r="P5858" s="33" t="e">
        <f>IF(OR($A5292="KE0",$A5292="KZ0",$A5292="KV0",$A5292="KH0",$A5292="KE",$A5292="KZ",),VLOOKUP($A5292&amp;$F5292,Master!$D:$E,2,0)&amp;$J5292&amp;$K5292,VLOOKUP($A5292,Master!$D:$E,2,0)&amp;Sheet1!$J5292&amp;Sheet1!$K5292)</f>
        <v>#N/A</v>
      </c>
      <c r="Q5858" s="33" t="str">
        <f t="shared" si="166"/>
        <v/>
      </c>
      <c r="R5858" s="33" t="e">
        <f>IF(IF(VLOOKUP($A5292,Master!$G:$J,4,0)="x",Sheet1!$A5292,"")="","",IF(VLOOKUP($A5292,Master!$G:$J,4,0)="x",Sheet1!$A5292,"")&amp;$J5292&amp;$K5292)</f>
        <v>#N/A</v>
      </c>
      <c r="S5858" s="33" t="e">
        <f>IF(VLOOKUP($A5292,Master!$L:$M,2,0)=0,"",VLOOKUP($A5292,Master!$L:$M,2,0)&amp;$J5292&amp;$L5292)</f>
        <v>#N/A</v>
      </c>
      <c r="T5858" s="33" t="str">
        <f t="shared" si="167"/>
        <v/>
      </c>
    </row>
    <row r="5859" spans="15:20" x14ac:dyDescent="0.3">
      <c r="O5859" s="33" t="e">
        <f>VLOOKUP($A5293,Master!$A:$B,2,0)&amp;$J5293&amp;$K5293</f>
        <v>#N/A</v>
      </c>
      <c r="P5859" s="33" t="e">
        <f>IF(OR($A5293="KE0",$A5293="KZ0",$A5293="KV0",$A5293="KH0",$A5293="KE",$A5293="KZ",),VLOOKUP($A5293&amp;$F5293,Master!$D:$E,2,0)&amp;$J5293&amp;$K5293,VLOOKUP($A5293,Master!$D:$E,2,0)&amp;Sheet1!$J5293&amp;Sheet1!$K5293)</f>
        <v>#N/A</v>
      </c>
      <c r="Q5859" s="33" t="str">
        <f t="shared" si="166"/>
        <v/>
      </c>
      <c r="R5859" s="33" t="e">
        <f>IF(IF(VLOOKUP($A5293,Master!$G:$J,4,0)="x",Sheet1!$A5293,"")="","",IF(VLOOKUP($A5293,Master!$G:$J,4,0)="x",Sheet1!$A5293,"")&amp;$J5293&amp;$K5293)</f>
        <v>#N/A</v>
      </c>
      <c r="S5859" s="33" t="e">
        <f>IF(VLOOKUP($A5293,Master!$L:$M,2,0)=0,"",VLOOKUP($A5293,Master!$L:$M,2,0)&amp;$J5293&amp;$L5293)</f>
        <v>#N/A</v>
      </c>
      <c r="T5859" s="33" t="str">
        <f t="shared" si="167"/>
        <v/>
      </c>
    </row>
    <row r="5860" spans="15:20" x14ac:dyDescent="0.3">
      <c r="O5860" s="33" t="e">
        <f>VLOOKUP($A5294,Master!$A:$B,2,0)&amp;$J5294&amp;$K5294</f>
        <v>#N/A</v>
      </c>
      <c r="P5860" s="33" t="e">
        <f>IF(OR($A5294="KE0",$A5294="KZ0",$A5294="KV0",$A5294="KH0",$A5294="KE",$A5294="KZ",),VLOOKUP($A5294&amp;$F5294,Master!$D:$E,2,0)&amp;$J5294&amp;$K5294,VLOOKUP($A5294,Master!$D:$E,2,0)&amp;Sheet1!$J5294&amp;Sheet1!$K5294)</f>
        <v>#N/A</v>
      </c>
      <c r="Q5860" s="33" t="str">
        <f t="shared" si="166"/>
        <v/>
      </c>
      <c r="R5860" s="33" t="e">
        <f>IF(IF(VLOOKUP($A5294,Master!$G:$J,4,0)="x",Sheet1!$A5294,"")="","",IF(VLOOKUP($A5294,Master!$G:$J,4,0)="x",Sheet1!$A5294,"")&amp;$J5294&amp;$K5294)</f>
        <v>#N/A</v>
      </c>
      <c r="S5860" s="33" t="e">
        <f>IF(VLOOKUP($A5294,Master!$L:$M,2,0)=0,"",VLOOKUP($A5294,Master!$L:$M,2,0)&amp;$J5294&amp;$L5294)</f>
        <v>#N/A</v>
      </c>
      <c r="T5860" s="33" t="str">
        <f t="shared" si="167"/>
        <v/>
      </c>
    </row>
    <row r="5861" spans="15:20" x14ac:dyDescent="0.3">
      <c r="O5861" s="33" t="e">
        <f>VLOOKUP($A5295,Master!$A:$B,2,0)&amp;$J5295&amp;$K5295</f>
        <v>#N/A</v>
      </c>
      <c r="P5861" s="33" t="e">
        <f>IF(OR($A5295="KE0",$A5295="KZ0",$A5295="KV0",$A5295="KH0",$A5295="KE",$A5295="KZ",),VLOOKUP($A5295&amp;$F5295,Master!$D:$E,2,0)&amp;$J5295&amp;$K5295,VLOOKUP($A5295,Master!$D:$E,2,0)&amp;Sheet1!$J5295&amp;Sheet1!$K5295)</f>
        <v>#N/A</v>
      </c>
      <c r="Q5861" s="33" t="str">
        <f t="shared" si="166"/>
        <v/>
      </c>
      <c r="R5861" s="33" t="e">
        <f>IF(IF(VLOOKUP($A5295,Master!$G:$J,4,0)="x",Sheet1!$A5295,"")="","",IF(VLOOKUP($A5295,Master!$G:$J,4,0)="x",Sheet1!$A5295,"")&amp;$J5295&amp;$K5295)</f>
        <v>#N/A</v>
      </c>
      <c r="S5861" s="33" t="e">
        <f>IF(VLOOKUP($A5295,Master!$L:$M,2,0)=0,"",VLOOKUP($A5295,Master!$L:$M,2,0)&amp;$J5295&amp;$L5295)</f>
        <v>#N/A</v>
      </c>
      <c r="T5861" s="33" t="str">
        <f t="shared" si="167"/>
        <v/>
      </c>
    </row>
    <row r="5862" spans="15:20" x14ac:dyDescent="0.3">
      <c r="O5862" s="33" t="e">
        <f>VLOOKUP($A5296,Master!$A:$B,2,0)&amp;$J5296&amp;$K5296</f>
        <v>#N/A</v>
      </c>
      <c r="P5862" s="33" t="e">
        <f>IF(OR($A5296="KE0",$A5296="KZ0",$A5296="KV0",$A5296="KH0",$A5296="KE",$A5296="KZ",),VLOOKUP($A5296&amp;$F5296,Master!$D:$E,2,0)&amp;$J5296&amp;$K5296,VLOOKUP($A5296,Master!$D:$E,2,0)&amp;Sheet1!$J5296&amp;Sheet1!$K5296)</f>
        <v>#N/A</v>
      </c>
      <c r="Q5862" s="33" t="str">
        <f t="shared" si="166"/>
        <v/>
      </c>
      <c r="R5862" s="33" t="e">
        <f>IF(IF(VLOOKUP($A5296,Master!$G:$J,4,0)="x",Sheet1!$A5296,"")="","",IF(VLOOKUP($A5296,Master!$G:$J,4,0)="x",Sheet1!$A5296,"")&amp;$J5296&amp;$K5296)</f>
        <v>#N/A</v>
      </c>
      <c r="S5862" s="33" t="e">
        <f>IF(VLOOKUP($A5296,Master!$L:$M,2,0)=0,"",VLOOKUP($A5296,Master!$L:$M,2,0)&amp;$J5296&amp;$L5296)</f>
        <v>#N/A</v>
      </c>
      <c r="T5862" s="33" t="str">
        <f t="shared" si="167"/>
        <v/>
      </c>
    </row>
    <row r="5863" spans="15:20" x14ac:dyDescent="0.3">
      <c r="O5863" s="33" t="e">
        <f>VLOOKUP($A5297,Master!$A:$B,2,0)&amp;$J5297&amp;$K5297</f>
        <v>#N/A</v>
      </c>
      <c r="P5863" s="33" t="e">
        <f>IF(OR($A5297="KE0",$A5297="KZ0",$A5297="KV0",$A5297="KH0",$A5297="KE",$A5297="KZ",),VLOOKUP($A5297&amp;$F5297,Master!$D:$E,2,0)&amp;$J5297&amp;$K5297,VLOOKUP($A5297,Master!$D:$E,2,0)&amp;Sheet1!$J5297&amp;Sheet1!$K5297)</f>
        <v>#N/A</v>
      </c>
      <c r="Q5863" s="33" t="str">
        <f t="shared" si="166"/>
        <v/>
      </c>
      <c r="R5863" s="33" t="e">
        <f>IF(IF(VLOOKUP($A5297,Master!$G:$J,4,0)="x",Sheet1!$A5297,"")="","",IF(VLOOKUP($A5297,Master!$G:$J,4,0)="x",Sheet1!$A5297,"")&amp;$J5297&amp;$K5297)</f>
        <v>#N/A</v>
      </c>
      <c r="S5863" s="33" t="e">
        <f>IF(VLOOKUP($A5297,Master!$L:$M,2,0)=0,"",VLOOKUP($A5297,Master!$L:$M,2,0)&amp;$J5297&amp;$L5297)</f>
        <v>#N/A</v>
      </c>
      <c r="T5863" s="33" t="str">
        <f t="shared" si="167"/>
        <v/>
      </c>
    </row>
    <row r="5864" spans="15:20" x14ac:dyDescent="0.3">
      <c r="O5864" s="33" t="e">
        <f>VLOOKUP($A5298,Master!$A:$B,2,0)&amp;$J5298&amp;$K5298</f>
        <v>#N/A</v>
      </c>
      <c r="P5864" s="33" t="e">
        <f>IF(OR($A5298="KE0",$A5298="KZ0",$A5298="KV0",$A5298="KH0",$A5298="KE",$A5298="KZ",),VLOOKUP($A5298&amp;$F5298,Master!$D:$E,2,0)&amp;$J5298&amp;$K5298,VLOOKUP($A5298,Master!$D:$E,2,0)&amp;Sheet1!$J5298&amp;Sheet1!$K5298)</f>
        <v>#N/A</v>
      </c>
      <c r="Q5864" s="33" t="str">
        <f t="shared" si="166"/>
        <v/>
      </c>
      <c r="R5864" s="33" t="e">
        <f>IF(IF(VLOOKUP($A5298,Master!$G:$J,4,0)="x",Sheet1!$A5298,"")="","",IF(VLOOKUP($A5298,Master!$G:$J,4,0)="x",Sheet1!$A5298,"")&amp;$J5298&amp;$K5298)</f>
        <v>#N/A</v>
      </c>
      <c r="S5864" s="33" t="e">
        <f>IF(VLOOKUP($A5298,Master!$L:$M,2,0)=0,"",VLOOKUP($A5298,Master!$L:$M,2,0)&amp;$J5298&amp;$L5298)</f>
        <v>#N/A</v>
      </c>
      <c r="T5864" s="33" t="str">
        <f t="shared" si="167"/>
        <v/>
      </c>
    </row>
    <row r="5865" spans="15:20" x14ac:dyDescent="0.3">
      <c r="O5865" s="33" t="e">
        <f>VLOOKUP($A5299,Master!$A:$B,2,0)&amp;$J5299&amp;$K5299</f>
        <v>#N/A</v>
      </c>
      <c r="P5865" s="33" t="e">
        <f>IF(OR($A5299="KE0",$A5299="KZ0",$A5299="KV0",$A5299="KH0",$A5299="KE",$A5299="KZ",),VLOOKUP($A5299&amp;$F5299,Master!$D:$E,2,0)&amp;$J5299&amp;$K5299,VLOOKUP($A5299,Master!$D:$E,2,0)&amp;Sheet1!$J5299&amp;Sheet1!$K5299)</f>
        <v>#N/A</v>
      </c>
      <c r="Q5865" s="33" t="str">
        <f t="shared" si="166"/>
        <v/>
      </c>
      <c r="R5865" s="33" t="e">
        <f>IF(IF(VLOOKUP($A5299,Master!$G:$J,4,0)="x",Sheet1!$A5299,"")="","",IF(VLOOKUP($A5299,Master!$G:$J,4,0)="x",Sheet1!$A5299,"")&amp;$J5299&amp;$K5299)</f>
        <v>#N/A</v>
      </c>
      <c r="S5865" s="33" t="e">
        <f>IF(VLOOKUP($A5299,Master!$L:$M,2,0)=0,"",VLOOKUP($A5299,Master!$L:$M,2,0)&amp;$J5299&amp;$L5299)</f>
        <v>#N/A</v>
      </c>
      <c r="T5865" s="33" t="str">
        <f t="shared" si="167"/>
        <v/>
      </c>
    </row>
    <row r="5866" spans="15:20" x14ac:dyDescent="0.3">
      <c r="O5866" s="33" t="e">
        <f>VLOOKUP($A5300,Master!$A:$B,2,0)&amp;$J5300&amp;$K5300</f>
        <v>#N/A</v>
      </c>
      <c r="P5866" s="33" t="e">
        <f>IF(OR($A5300="KE0",$A5300="KZ0",$A5300="KV0",$A5300="KH0",$A5300="KE",$A5300="KZ",),VLOOKUP($A5300&amp;$F5300,Master!$D:$E,2,0)&amp;$J5300&amp;$K5300,VLOOKUP($A5300,Master!$D:$E,2,0)&amp;Sheet1!$J5300&amp;Sheet1!$K5300)</f>
        <v>#N/A</v>
      </c>
      <c r="Q5866" s="33" t="str">
        <f t="shared" si="166"/>
        <v/>
      </c>
      <c r="R5866" s="33" t="e">
        <f>IF(IF(VLOOKUP($A5300,Master!$G:$J,4,0)="x",Sheet1!$A5300,"")="","",IF(VLOOKUP($A5300,Master!$G:$J,4,0)="x",Sheet1!$A5300,"")&amp;$J5300&amp;$K5300)</f>
        <v>#N/A</v>
      </c>
      <c r="S5866" s="33" t="e">
        <f>IF(VLOOKUP($A5300,Master!$L:$M,2,0)=0,"",VLOOKUP($A5300,Master!$L:$M,2,0)&amp;$J5300&amp;$L5300)</f>
        <v>#N/A</v>
      </c>
      <c r="T5866" s="33" t="str">
        <f t="shared" si="167"/>
        <v/>
      </c>
    </row>
    <row r="5867" spans="15:20" x14ac:dyDescent="0.3">
      <c r="O5867" s="33" t="e">
        <f>VLOOKUP($A5301,Master!$A:$B,2,0)&amp;$J5301&amp;$K5301</f>
        <v>#N/A</v>
      </c>
      <c r="P5867" s="33" t="e">
        <f>IF(OR($A5301="KE0",$A5301="KZ0",$A5301="KV0",$A5301="KH0",$A5301="KE",$A5301="KZ",),VLOOKUP($A5301&amp;$F5301,Master!$D:$E,2,0)&amp;$J5301&amp;$K5301,VLOOKUP($A5301,Master!$D:$E,2,0)&amp;Sheet1!$J5301&amp;Sheet1!$K5301)</f>
        <v>#N/A</v>
      </c>
      <c r="Q5867" s="33" t="str">
        <f t="shared" si="166"/>
        <v/>
      </c>
      <c r="R5867" s="33" t="e">
        <f>IF(IF(VLOOKUP($A5301,Master!$G:$J,4,0)="x",Sheet1!$A5301,"")="","",IF(VLOOKUP($A5301,Master!$G:$J,4,0)="x",Sheet1!$A5301,"")&amp;$J5301&amp;$K5301)</f>
        <v>#N/A</v>
      </c>
      <c r="S5867" s="33" t="e">
        <f>IF(VLOOKUP($A5301,Master!$L:$M,2,0)=0,"",VLOOKUP($A5301,Master!$L:$M,2,0)&amp;$J5301&amp;$L5301)</f>
        <v>#N/A</v>
      </c>
      <c r="T5867" s="33" t="str">
        <f t="shared" si="167"/>
        <v/>
      </c>
    </row>
    <row r="5868" spans="15:20" x14ac:dyDescent="0.3">
      <c r="O5868" s="33" t="e">
        <f>VLOOKUP($A5302,Master!$A:$B,2,0)&amp;$J5302&amp;$K5302</f>
        <v>#N/A</v>
      </c>
      <c r="P5868" s="33" t="e">
        <f>IF(OR($A5302="KE0",$A5302="KZ0",$A5302="KV0",$A5302="KH0",$A5302="KE",$A5302="KZ",),VLOOKUP($A5302&amp;$F5302,Master!$D:$E,2,0)&amp;$J5302&amp;$K5302,VLOOKUP($A5302,Master!$D:$E,2,0)&amp;Sheet1!$J5302&amp;Sheet1!$K5302)</f>
        <v>#N/A</v>
      </c>
      <c r="Q5868" s="33" t="str">
        <f t="shared" si="166"/>
        <v/>
      </c>
      <c r="R5868" s="33" t="e">
        <f>IF(IF(VLOOKUP($A5302,Master!$G:$J,4,0)="x",Sheet1!$A5302,"")="","",IF(VLOOKUP($A5302,Master!$G:$J,4,0)="x",Sheet1!$A5302,"")&amp;$J5302&amp;$K5302)</f>
        <v>#N/A</v>
      </c>
      <c r="S5868" s="33" t="e">
        <f>IF(VLOOKUP($A5302,Master!$L:$M,2,0)=0,"",VLOOKUP($A5302,Master!$L:$M,2,0)&amp;$J5302&amp;$L5302)</f>
        <v>#N/A</v>
      </c>
      <c r="T5868" s="33" t="str">
        <f t="shared" si="167"/>
        <v/>
      </c>
    </row>
    <row r="5869" spans="15:20" x14ac:dyDescent="0.3">
      <c r="O5869" s="33" t="e">
        <f>VLOOKUP($A5303,Master!$A:$B,2,0)&amp;$J5303&amp;$K5303</f>
        <v>#N/A</v>
      </c>
      <c r="P5869" s="33" t="e">
        <f>IF(OR($A5303="KE0",$A5303="KZ0",$A5303="KV0",$A5303="KH0",$A5303="KE",$A5303="KZ",),VLOOKUP($A5303&amp;$F5303,Master!$D:$E,2,0)&amp;$J5303&amp;$K5303,VLOOKUP($A5303,Master!$D:$E,2,0)&amp;Sheet1!$J5303&amp;Sheet1!$K5303)</f>
        <v>#N/A</v>
      </c>
      <c r="Q5869" s="33" t="str">
        <f t="shared" si="166"/>
        <v/>
      </c>
      <c r="R5869" s="33" t="e">
        <f>IF(IF(VLOOKUP($A5303,Master!$G:$J,4,0)="x",Sheet1!$A5303,"")="","",IF(VLOOKUP($A5303,Master!$G:$J,4,0)="x",Sheet1!$A5303,"")&amp;$J5303&amp;$K5303)</f>
        <v>#N/A</v>
      </c>
      <c r="S5869" s="33" t="e">
        <f>IF(VLOOKUP($A5303,Master!$L:$M,2,0)=0,"",VLOOKUP($A5303,Master!$L:$M,2,0)&amp;$J5303&amp;$L5303)</f>
        <v>#N/A</v>
      </c>
      <c r="T5869" s="33" t="str">
        <f t="shared" si="167"/>
        <v/>
      </c>
    </row>
    <row r="5870" spans="15:20" x14ac:dyDescent="0.3">
      <c r="O5870" s="33" t="e">
        <f>VLOOKUP($A5304,Master!$A:$B,2,0)&amp;$J5304&amp;$K5304</f>
        <v>#N/A</v>
      </c>
      <c r="P5870" s="33" t="e">
        <f>IF(OR($A5304="KE0",$A5304="KZ0",$A5304="KV0",$A5304="KH0",$A5304="KE",$A5304="KZ",),VLOOKUP($A5304&amp;$F5304,Master!$D:$E,2,0)&amp;$J5304&amp;$K5304,VLOOKUP($A5304,Master!$D:$E,2,0)&amp;Sheet1!$J5304&amp;Sheet1!$K5304)</f>
        <v>#N/A</v>
      </c>
      <c r="Q5870" s="33" t="str">
        <f t="shared" si="166"/>
        <v/>
      </c>
      <c r="R5870" s="33" t="e">
        <f>IF(IF(VLOOKUP($A5304,Master!$G:$J,4,0)="x",Sheet1!$A5304,"")="","",IF(VLOOKUP($A5304,Master!$G:$J,4,0)="x",Sheet1!$A5304,"")&amp;$J5304&amp;$K5304)</f>
        <v>#N/A</v>
      </c>
      <c r="S5870" s="33" t="e">
        <f>IF(VLOOKUP($A5304,Master!$L:$M,2,0)=0,"",VLOOKUP($A5304,Master!$L:$M,2,0)&amp;$J5304&amp;$L5304)</f>
        <v>#N/A</v>
      </c>
      <c r="T5870" s="33" t="str">
        <f t="shared" si="167"/>
        <v/>
      </c>
    </row>
    <row r="5871" spans="15:20" x14ac:dyDescent="0.3">
      <c r="O5871" s="33" t="e">
        <f>VLOOKUP($A5305,Master!$A:$B,2,0)&amp;$J5305&amp;$K5305</f>
        <v>#N/A</v>
      </c>
      <c r="P5871" s="33" t="e">
        <f>IF(OR($A5305="KE0",$A5305="KZ0",$A5305="KV0",$A5305="KH0",$A5305="KE",$A5305="KZ",),VLOOKUP($A5305&amp;$F5305,Master!$D:$E,2,0)&amp;$J5305&amp;$K5305,VLOOKUP($A5305,Master!$D:$E,2,0)&amp;Sheet1!$J5305&amp;Sheet1!$K5305)</f>
        <v>#N/A</v>
      </c>
      <c r="Q5871" s="33" t="str">
        <f t="shared" si="166"/>
        <v/>
      </c>
      <c r="R5871" s="33" t="e">
        <f>IF(IF(VLOOKUP($A5305,Master!$G:$J,4,0)="x",Sheet1!$A5305,"")="","",IF(VLOOKUP($A5305,Master!$G:$J,4,0)="x",Sheet1!$A5305,"")&amp;$J5305&amp;$K5305)</f>
        <v>#N/A</v>
      </c>
      <c r="S5871" s="33" t="e">
        <f>IF(VLOOKUP($A5305,Master!$L:$M,2,0)=0,"",VLOOKUP($A5305,Master!$L:$M,2,0)&amp;$J5305&amp;$L5305)</f>
        <v>#N/A</v>
      </c>
      <c r="T5871" s="33" t="str">
        <f t="shared" si="167"/>
        <v/>
      </c>
    </row>
    <row r="5872" spans="15:20" x14ac:dyDescent="0.3">
      <c r="O5872" s="33" t="e">
        <f>VLOOKUP($A5306,Master!$A:$B,2,0)&amp;$J5306&amp;$K5306</f>
        <v>#N/A</v>
      </c>
      <c r="P5872" s="33" t="e">
        <f>IF(OR($A5306="KE0",$A5306="KZ0",$A5306="KV0",$A5306="KH0",$A5306="KE",$A5306="KZ",),VLOOKUP($A5306&amp;$F5306,Master!$D:$E,2,0)&amp;$J5306&amp;$K5306,VLOOKUP($A5306,Master!$D:$E,2,0)&amp;Sheet1!$J5306&amp;Sheet1!$K5306)</f>
        <v>#N/A</v>
      </c>
      <c r="Q5872" s="33" t="str">
        <f t="shared" si="166"/>
        <v/>
      </c>
      <c r="R5872" s="33" t="e">
        <f>IF(IF(VLOOKUP($A5306,Master!$G:$J,4,0)="x",Sheet1!$A5306,"")="","",IF(VLOOKUP($A5306,Master!$G:$J,4,0)="x",Sheet1!$A5306,"")&amp;$J5306&amp;$K5306)</f>
        <v>#N/A</v>
      </c>
      <c r="S5872" s="33" t="e">
        <f>IF(VLOOKUP($A5306,Master!$L:$M,2,0)=0,"",VLOOKUP($A5306,Master!$L:$M,2,0)&amp;$J5306&amp;$L5306)</f>
        <v>#N/A</v>
      </c>
      <c r="T5872" s="33" t="str">
        <f t="shared" si="167"/>
        <v/>
      </c>
    </row>
    <row r="5873" spans="15:20" x14ac:dyDescent="0.3">
      <c r="O5873" s="33" t="e">
        <f>VLOOKUP($A5307,Master!$A:$B,2,0)&amp;$J5307&amp;$K5307</f>
        <v>#N/A</v>
      </c>
      <c r="P5873" s="33" t="e">
        <f>IF(OR($A5307="KE0",$A5307="KZ0",$A5307="KV0",$A5307="KH0",$A5307="KE",$A5307="KZ",),VLOOKUP($A5307&amp;$F5307,Master!$D:$E,2,0)&amp;$J5307&amp;$K5307,VLOOKUP($A5307,Master!$D:$E,2,0)&amp;Sheet1!$J5307&amp;Sheet1!$K5307)</f>
        <v>#N/A</v>
      </c>
      <c r="Q5873" s="33" t="str">
        <f t="shared" si="166"/>
        <v/>
      </c>
      <c r="R5873" s="33" t="e">
        <f>IF(IF(VLOOKUP($A5307,Master!$G:$J,4,0)="x",Sheet1!$A5307,"")="","",IF(VLOOKUP($A5307,Master!$G:$J,4,0)="x",Sheet1!$A5307,"")&amp;$J5307&amp;$K5307)</f>
        <v>#N/A</v>
      </c>
      <c r="S5873" s="33" t="e">
        <f>IF(VLOOKUP($A5307,Master!$L:$M,2,0)=0,"",VLOOKUP($A5307,Master!$L:$M,2,0)&amp;$J5307&amp;$L5307)</f>
        <v>#N/A</v>
      </c>
      <c r="T5873" s="33" t="str">
        <f t="shared" si="167"/>
        <v/>
      </c>
    </row>
    <row r="5874" spans="15:20" x14ac:dyDescent="0.3">
      <c r="O5874" s="33" t="e">
        <f>VLOOKUP($A5308,Master!$A:$B,2,0)&amp;$J5308&amp;$K5308</f>
        <v>#N/A</v>
      </c>
      <c r="P5874" s="33" t="e">
        <f>IF(OR($A5308="KE0",$A5308="KZ0",$A5308="KV0",$A5308="KH0",$A5308="KE",$A5308="KZ",),VLOOKUP($A5308&amp;$F5308,Master!$D:$E,2,0)&amp;$J5308&amp;$K5308,VLOOKUP($A5308,Master!$D:$E,2,0)&amp;Sheet1!$J5308&amp;Sheet1!$K5308)</f>
        <v>#N/A</v>
      </c>
      <c r="Q5874" s="33" t="str">
        <f t="shared" si="166"/>
        <v/>
      </c>
      <c r="R5874" s="33" t="e">
        <f>IF(IF(VLOOKUP($A5308,Master!$G:$J,4,0)="x",Sheet1!$A5308,"")="","",IF(VLOOKUP($A5308,Master!$G:$J,4,0)="x",Sheet1!$A5308,"")&amp;$J5308&amp;$K5308)</f>
        <v>#N/A</v>
      </c>
      <c r="S5874" s="33" t="e">
        <f>IF(VLOOKUP($A5308,Master!$L:$M,2,0)=0,"",VLOOKUP($A5308,Master!$L:$M,2,0)&amp;$J5308&amp;$L5308)</f>
        <v>#N/A</v>
      </c>
      <c r="T5874" s="33" t="str">
        <f t="shared" si="167"/>
        <v/>
      </c>
    </row>
    <row r="5875" spans="15:20" x14ac:dyDescent="0.3">
      <c r="O5875" s="33" t="e">
        <f>VLOOKUP($A5309,Master!$A:$B,2,0)&amp;$J5309&amp;$K5309</f>
        <v>#N/A</v>
      </c>
      <c r="P5875" s="33" t="e">
        <f>IF(OR($A5309="KE0",$A5309="KZ0",$A5309="KV0",$A5309="KH0",$A5309="KE",$A5309="KZ",),VLOOKUP($A5309&amp;$F5309,Master!$D:$E,2,0)&amp;$J5309&amp;$K5309,VLOOKUP($A5309,Master!$D:$E,2,0)&amp;Sheet1!$J5309&amp;Sheet1!$K5309)</f>
        <v>#N/A</v>
      </c>
      <c r="Q5875" s="33" t="str">
        <f t="shared" si="166"/>
        <v/>
      </c>
      <c r="R5875" s="33" t="e">
        <f>IF(IF(VLOOKUP($A5309,Master!$G:$J,4,0)="x",Sheet1!$A5309,"")="","",IF(VLOOKUP($A5309,Master!$G:$J,4,0)="x",Sheet1!$A5309,"")&amp;$J5309&amp;$K5309)</f>
        <v>#N/A</v>
      </c>
      <c r="S5875" s="33" t="e">
        <f>IF(VLOOKUP($A5309,Master!$L:$M,2,0)=0,"",VLOOKUP($A5309,Master!$L:$M,2,0)&amp;$J5309&amp;$L5309)</f>
        <v>#N/A</v>
      </c>
      <c r="T5875" s="33" t="str">
        <f t="shared" si="167"/>
        <v/>
      </c>
    </row>
    <row r="5876" spans="15:20" x14ac:dyDescent="0.3">
      <c r="O5876" s="33" t="e">
        <f>VLOOKUP($A5310,Master!$A:$B,2,0)&amp;$J5310&amp;$K5310</f>
        <v>#N/A</v>
      </c>
      <c r="P5876" s="33" t="e">
        <f>IF(OR($A5310="KE0",$A5310="KZ0",$A5310="KV0",$A5310="KH0",$A5310="KE",$A5310="KZ",),VLOOKUP($A5310&amp;$F5310,Master!$D:$E,2,0)&amp;$J5310&amp;$K5310,VLOOKUP($A5310,Master!$D:$E,2,0)&amp;Sheet1!$J5310&amp;Sheet1!$K5310)</f>
        <v>#N/A</v>
      </c>
      <c r="Q5876" s="33" t="str">
        <f t="shared" si="166"/>
        <v/>
      </c>
      <c r="R5876" s="33" t="e">
        <f>IF(IF(VLOOKUP($A5310,Master!$G:$J,4,0)="x",Sheet1!$A5310,"")="","",IF(VLOOKUP($A5310,Master!$G:$J,4,0)="x",Sheet1!$A5310,"")&amp;$J5310&amp;$K5310)</f>
        <v>#N/A</v>
      </c>
      <c r="S5876" s="33" t="e">
        <f>IF(VLOOKUP($A5310,Master!$L:$M,2,0)=0,"",VLOOKUP($A5310,Master!$L:$M,2,0)&amp;$J5310&amp;$L5310)</f>
        <v>#N/A</v>
      </c>
      <c r="T5876" s="33" t="str">
        <f t="shared" si="167"/>
        <v/>
      </c>
    </row>
    <row r="5877" spans="15:20" x14ac:dyDescent="0.3">
      <c r="O5877" s="33" t="e">
        <f>VLOOKUP($A5311,Master!$A:$B,2,0)&amp;$J5311&amp;$K5311</f>
        <v>#N/A</v>
      </c>
      <c r="P5877" s="33" t="e">
        <f>IF(OR($A5311="KE0",$A5311="KZ0",$A5311="KV0",$A5311="KH0",$A5311="KE",$A5311="KZ",),VLOOKUP($A5311&amp;$F5311,Master!$D:$E,2,0)&amp;$J5311&amp;$K5311,VLOOKUP($A5311,Master!$D:$E,2,0)&amp;Sheet1!$J5311&amp;Sheet1!$K5311)</f>
        <v>#N/A</v>
      </c>
      <c r="Q5877" s="33" t="str">
        <f t="shared" si="166"/>
        <v/>
      </c>
      <c r="R5877" s="33" t="e">
        <f>IF(IF(VLOOKUP($A5311,Master!$G:$J,4,0)="x",Sheet1!$A5311,"")="","",IF(VLOOKUP($A5311,Master!$G:$J,4,0)="x",Sheet1!$A5311,"")&amp;$J5311&amp;$K5311)</f>
        <v>#N/A</v>
      </c>
      <c r="S5877" s="33" t="e">
        <f>IF(VLOOKUP($A5311,Master!$L:$M,2,0)=0,"",VLOOKUP($A5311,Master!$L:$M,2,0)&amp;$J5311&amp;$L5311)</f>
        <v>#N/A</v>
      </c>
      <c r="T5877" s="33" t="str">
        <f t="shared" si="167"/>
        <v/>
      </c>
    </row>
    <row r="5878" spans="15:20" x14ac:dyDescent="0.3">
      <c r="O5878" s="33" t="e">
        <f>VLOOKUP($A5312,Master!$A:$B,2,0)&amp;$J5312&amp;$K5312</f>
        <v>#N/A</v>
      </c>
      <c r="P5878" s="33" t="e">
        <f>IF(OR($A5312="KE0",$A5312="KZ0",$A5312="KV0",$A5312="KH0",$A5312="KE",$A5312="KZ",),VLOOKUP($A5312&amp;$F5312,Master!$D:$E,2,0)&amp;$J5312&amp;$K5312,VLOOKUP($A5312,Master!$D:$E,2,0)&amp;Sheet1!$J5312&amp;Sheet1!$K5312)</f>
        <v>#N/A</v>
      </c>
      <c r="Q5878" s="33" t="str">
        <f t="shared" si="166"/>
        <v/>
      </c>
      <c r="R5878" s="33" t="e">
        <f>IF(IF(VLOOKUP($A5312,Master!$G:$J,4,0)="x",Sheet1!$A5312,"")="","",IF(VLOOKUP($A5312,Master!$G:$J,4,0)="x",Sheet1!$A5312,"")&amp;$J5312&amp;$K5312)</f>
        <v>#N/A</v>
      </c>
      <c r="S5878" s="33" t="e">
        <f>IF(VLOOKUP($A5312,Master!$L:$M,2,0)=0,"",VLOOKUP($A5312,Master!$L:$M,2,0)&amp;$J5312&amp;$L5312)</f>
        <v>#N/A</v>
      </c>
      <c r="T5878" s="33" t="str">
        <f t="shared" si="167"/>
        <v/>
      </c>
    </row>
    <row r="5879" spans="15:20" x14ac:dyDescent="0.3">
      <c r="O5879" s="33" t="e">
        <f>VLOOKUP($A5313,Master!$A:$B,2,0)&amp;$J5313&amp;$K5313</f>
        <v>#N/A</v>
      </c>
      <c r="P5879" s="33" t="e">
        <f>IF(OR($A5313="KE0",$A5313="KZ0",$A5313="KV0",$A5313="KH0",$A5313="KE",$A5313="KZ",),VLOOKUP($A5313&amp;$F5313,Master!$D:$E,2,0)&amp;$J5313&amp;$K5313,VLOOKUP($A5313,Master!$D:$E,2,0)&amp;Sheet1!$J5313&amp;Sheet1!$K5313)</f>
        <v>#N/A</v>
      </c>
      <c r="Q5879" s="33" t="str">
        <f t="shared" si="166"/>
        <v/>
      </c>
      <c r="R5879" s="33" t="e">
        <f>IF(IF(VLOOKUP($A5313,Master!$G:$J,4,0)="x",Sheet1!$A5313,"")="","",IF(VLOOKUP($A5313,Master!$G:$J,4,0)="x",Sheet1!$A5313,"")&amp;$J5313&amp;$K5313)</f>
        <v>#N/A</v>
      </c>
      <c r="S5879" s="33" t="e">
        <f>IF(VLOOKUP($A5313,Master!$L:$M,2,0)=0,"",VLOOKUP($A5313,Master!$L:$M,2,0)&amp;$J5313&amp;$L5313)</f>
        <v>#N/A</v>
      </c>
      <c r="T5879" s="33" t="str">
        <f t="shared" si="167"/>
        <v/>
      </c>
    </row>
    <row r="5880" spans="15:20" x14ac:dyDescent="0.3">
      <c r="O5880" s="33" t="e">
        <f>VLOOKUP($A5314,Master!$A:$B,2,0)&amp;$J5314&amp;$K5314</f>
        <v>#N/A</v>
      </c>
      <c r="P5880" s="33" t="e">
        <f>IF(OR($A5314="KE0",$A5314="KZ0",$A5314="KV0",$A5314="KH0",$A5314="KE",$A5314="KZ",),VLOOKUP($A5314&amp;$F5314,Master!$D:$E,2,0)&amp;$J5314&amp;$K5314,VLOOKUP($A5314,Master!$D:$E,2,0)&amp;Sheet1!$J5314&amp;Sheet1!$K5314)</f>
        <v>#N/A</v>
      </c>
      <c r="Q5880" s="33" t="str">
        <f t="shared" si="166"/>
        <v/>
      </c>
      <c r="R5880" s="33" t="e">
        <f>IF(IF(VLOOKUP($A5314,Master!$G:$J,4,0)="x",Sheet1!$A5314,"")="","",IF(VLOOKUP($A5314,Master!$G:$J,4,0)="x",Sheet1!$A5314,"")&amp;$J5314&amp;$K5314)</f>
        <v>#N/A</v>
      </c>
      <c r="S5880" s="33" t="e">
        <f>IF(VLOOKUP($A5314,Master!$L:$M,2,0)=0,"",VLOOKUP($A5314,Master!$L:$M,2,0)&amp;$J5314&amp;$L5314)</f>
        <v>#N/A</v>
      </c>
      <c r="T5880" s="33" t="str">
        <f t="shared" si="167"/>
        <v/>
      </c>
    </row>
    <row r="5881" spans="15:20" x14ac:dyDescent="0.3">
      <c r="O5881" s="33" t="e">
        <f>VLOOKUP($A5315,Master!$A:$B,2,0)&amp;$J5315&amp;$K5315</f>
        <v>#N/A</v>
      </c>
      <c r="P5881" s="33" t="e">
        <f>IF(OR($A5315="KE0",$A5315="KZ0",$A5315="KV0",$A5315="KH0",$A5315="KE",$A5315="KZ",),VLOOKUP($A5315&amp;$F5315,Master!$D:$E,2,0)&amp;$J5315&amp;$K5315,VLOOKUP($A5315,Master!$D:$E,2,0)&amp;Sheet1!$J5315&amp;Sheet1!$K5315)</f>
        <v>#N/A</v>
      </c>
      <c r="Q5881" s="33" t="str">
        <f t="shared" si="166"/>
        <v/>
      </c>
      <c r="R5881" s="33" t="e">
        <f>IF(IF(VLOOKUP($A5315,Master!$G:$J,4,0)="x",Sheet1!$A5315,"")="","",IF(VLOOKUP($A5315,Master!$G:$J,4,0)="x",Sheet1!$A5315,"")&amp;$J5315&amp;$K5315)</f>
        <v>#N/A</v>
      </c>
      <c r="S5881" s="33" t="e">
        <f>IF(VLOOKUP($A5315,Master!$L:$M,2,0)=0,"",VLOOKUP($A5315,Master!$L:$M,2,0)&amp;$J5315&amp;$L5315)</f>
        <v>#N/A</v>
      </c>
      <c r="T5881" s="33" t="str">
        <f t="shared" si="167"/>
        <v/>
      </c>
    </row>
    <row r="5882" spans="15:20" x14ac:dyDescent="0.3">
      <c r="O5882" s="33" t="e">
        <f>VLOOKUP($A5316,Master!$A:$B,2,0)&amp;$J5316&amp;$K5316</f>
        <v>#N/A</v>
      </c>
      <c r="P5882" s="33" t="e">
        <f>IF(OR($A5316="KE0",$A5316="KZ0",$A5316="KV0",$A5316="KH0",$A5316="KE",$A5316="KZ",),VLOOKUP($A5316&amp;$F5316,Master!$D:$E,2,0)&amp;$J5316&amp;$K5316,VLOOKUP($A5316,Master!$D:$E,2,0)&amp;Sheet1!$J5316&amp;Sheet1!$K5316)</f>
        <v>#N/A</v>
      </c>
      <c r="Q5882" s="33" t="str">
        <f t="shared" si="166"/>
        <v/>
      </c>
      <c r="R5882" s="33" t="e">
        <f>IF(IF(VLOOKUP($A5316,Master!$G:$J,4,0)="x",Sheet1!$A5316,"")="","",IF(VLOOKUP($A5316,Master!$G:$J,4,0)="x",Sheet1!$A5316,"")&amp;$J5316&amp;$K5316)</f>
        <v>#N/A</v>
      </c>
      <c r="S5882" s="33" t="e">
        <f>IF(VLOOKUP($A5316,Master!$L:$M,2,0)=0,"",VLOOKUP($A5316,Master!$L:$M,2,0)&amp;$J5316&amp;$L5316)</f>
        <v>#N/A</v>
      </c>
      <c r="T5882" s="33" t="str">
        <f t="shared" si="167"/>
        <v/>
      </c>
    </row>
    <row r="5883" spans="15:20" x14ac:dyDescent="0.3">
      <c r="O5883" s="33" t="e">
        <f>VLOOKUP($A5317,Master!$A:$B,2,0)&amp;$J5317&amp;$K5317</f>
        <v>#N/A</v>
      </c>
      <c r="P5883" s="33" t="e">
        <f>IF(OR($A5317="KE0",$A5317="KZ0",$A5317="KV0",$A5317="KH0",$A5317="KE",$A5317="KZ",),VLOOKUP($A5317&amp;$F5317,Master!$D:$E,2,0)&amp;$J5317&amp;$K5317,VLOOKUP($A5317,Master!$D:$E,2,0)&amp;Sheet1!$J5317&amp;Sheet1!$K5317)</f>
        <v>#N/A</v>
      </c>
      <c r="Q5883" s="33" t="str">
        <f t="shared" si="166"/>
        <v/>
      </c>
      <c r="R5883" s="33" t="e">
        <f>IF(IF(VLOOKUP($A5317,Master!$G:$J,4,0)="x",Sheet1!$A5317,"")="","",IF(VLOOKUP($A5317,Master!$G:$J,4,0)="x",Sheet1!$A5317,"")&amp;$J5317&amp;$K5317)</f>
        <v>#N/A</v>
      </c>
      <c r="S5883" s="33" t="e">
        <f>IF(VLOOKUP($A5317,Master!$L:$M,2,0)=0,"",VLOOKUP($A5317,Master!$L:$M,2,0)&amp;$J5317&amp;$L5317)</f>
        <v>#N/A</v>
      </c>
      <c r="T5883" s="33" t="str">
        <f t="shared" si="167"/>
        <v/>
      </c>
    </row>
    <row r="5884" spans="15:20" x14ac:dyDescent="0.3">
      <c r="O5884" s="33" t="e">
        <f>VLOOKUP($A5318,Master!$A:$B,2,0)&amp;$J5318&amp;$K5318</f>
        <v>#N/A</v>
      </c>
      <c r="P5884" s="33" t="e">
        <f>IF(OR($A5318="KE0",$A5318="KZ0",$A5318="KV0",$A5318="KH0",$A5318="KE",$A5318="KZ",),VLOOKUP($A5318&amp;$F5318,Master!$D:$E,2,0)&amp;$J5318&amp;$K5318,VLOOKUP($A5318,Master!$D:$E,2,0)&amp;Sheet1!$J5318&amp;Sheet1!$K5318)</f>
        <v>#N/A</v>
      </c>
      <c r="Q5884" s="33" t="str">
        <f t="shared" si="166"/>
        <v/>
      </c>
      <c r="R5884" s="33" t="e">
        <f>IF(IF(VLOOKUP($A5318,Master!$G:$J,4,0)="x",Sheet1!$A5318,"")="","",IF(VLOOKUP($A5318,Master!$G:$J,4,0)="x",Sheet1!$A5318,"")&amp;$J5318&amp;$K5318)</f>
        <v>#N/A</v>
      </c>
      <c r="S5884" s="33" t="e">
        <f>IF(VLOOKUP($A5318,Master!$L:$M,2,0)=0,"",VLOOKUP($A5318,Master!$L:$M,2,0)&amp;$J5318&amp;$L5318)</f>
        <v>#N/A</v>
      </c>
      <c r="T5884" s="33" t="str">
        <f t="shared" si="167"/>
        <v/>
      </c>
    </row>
    <row r="5885" spans="15:20" x14ac:dyDescent="0.3">
      <c r="O5885" s="33" t="e">
        <f>VLOOKUP($A5319,Master!$A:$B,2,0)&amp;$J5319&amp;$K5319</f>
        <v>#N/A</v>
      </c>
      <c r="P5885" s="33" t="e">
        <f>IF(OR($A5319="KE0",$A5319="KZ0",$A5319="KV0",$A5319="KH0",$A5319="KE",$A5319="KZ",),VLOOKUP($A5319&amp;$F5319,Master!$D:$E,2,0)&amp;$J5319&amp;$K5319,VLOOKUP($A5319,Master!$D:$E,2,0)&amp;Sheet1!$J5319&amp;Sheet1!$K5319)</f>
        <v>#N/A</v>
      </c>
      <c r="Q5885" s="33" t="str">
        <f t="shared" si="166"/>
        <v/>
      </c>
      <c r="R5885" s="33" t="e">
        <f>IF(IF(VLOOKUP($A5319,Master!$G:$J,4,0)="x",Sheet1!$A5319,"")="","",IF(VLOOKUP($A5319,Master!$G:$J,4,0)="x",Sheet1!$A5319,"")&amp;$J5319&amp;$K5319)</f>
        <v>#N/A</v>
      </c>
      <c r="S5885" s="33" t="e">
        <f>IF(VLOOKUP($A5319,Master!$L:$M,2,0)=0,"",VLOOKUP($A5319,Master!$L:$M,2,0)&amp;$J5319&amp;$L5319)</f>
        <v>#N/A</v>
      </c>
      <c r="T5885" s="33" t="str">
        <f t="shared" si="167"/>
        <v/>
      </c>
    </row>
    <row r="5886" spans="15:20" x14ac:dyDescent="0.3">
      <c r="O5886" s="33" t="e">
        <f>VLOOKUP($A5320,Master!$A:$B,2,0)&amp;$J5320&amp;$K5320</f>
        <v>#N/A</v>
      </c>
      <c r="P5886" s="33" t="e">
        <f>IF(OR($A5320="KE0",$A5320="KZ0",$A5320="KV0",$A5320="KH0",$A5320="KE",$A5320="KZ",),VLOOKUP($A5320&amp;$F5320,Master!$D:$E,2,0)&amp;$J5320&amp;$K5320,VLOOKUP($A5320,Master!$D:$E,2,0)&amp;Sheet1!$J5320&amp;Sheet1!$K5320)</f>
        <v>#N/A</v>
      </c>
      <c r="Q5886" s="33" t="str">
        <f t="shared" si="166"/>
        <v/>
      </c>
      <c r="R5886" s="33" t="e">
        <f>IF(IF(VLOOKUP($A5320,Master!$G:$J,4,0)="x",Sheet1!$A5320,"")="","",IF(VLOOKUP($A5320,Master!$G:$J,4,0)="x",Sheet1!$A5320,"")&amp;$J5320&amp;$K5320)</f>
        <v>#N/A</v>
      </c>
      <c r="S5886" s="33" t="e">
        <f>IF(VLOOKUP($A5320,Master!$L:$M,2,0)=0,"",VLOOKUP($A5320,Master!$L:$M,2,0)&amp;$J5320&amp;$L5320)</f>
        <v>#N/A</v>
      </c>
      <c r="T5886" s="33" t="str">
        <f t="shared" si="167"/>
        <v/>
      </c>
    </row>
    <row r="5887" spans="15:20" x14ac:dyDescent="0.3">
      <c r="O5887" s="33" t="e">
        <f>VLOOKUP($A5321,Master!$A:$B,2,0)&amp;$J5321&amp;$K5321</f>
        <v>#N/A</v>
      </c>
      <c r="P5887" s="33" t="e">
        <f>IF(OR($A5321="KE0",$A5321="KZ0",$A5321="KV0",$A5321="KH0",$A5321="KE",$A5321="KZ",),VLOOKUP($A5321&amp;$F5321,Master!$D:$E,2,0)&amp;$J5321&amp;$K5321,VLOOKUP($A5321,Master!$D:$E,2,0)&amp;Sheet1!$J5321&amp;Sheet1!$K5321)</f>
        <v>#N/A</v>
      </c>
      <c r="Q5887" s="33" t="str">
        <f t="shared" si="166"/>
        <v/>
      </c>
      <c r="R5887" s="33" t="e">
        <f>IF(IF(VLOOKUP($A5321,Master!$G:$J,4,0)="x",Sheet1!$A5321,"")="","",IF(VLOOKUP($A5321,Master!$G:$J,4,0)="x",Sheet1!$A5321,"")&amp;$J5321&amp;$K5321)</f>
        <v>#N/A</v>
      </c>
      <c r="S5887" s="33" t="e">
        <f>IF(VLOOKUP($A5321,Master!$L:$M,2,0)=0,"",VLOOKUP($A5321,Master!$L:$M,2,0)&amp;$J5321&amp;$L5321)</f>
        <v>#N/A</v>
      </c>
      <c r="T5887" s="33" t="str">
        <f t="shared" si="167"/>
        <v/>
      </c>
    </row>
    <row r="5888" spans="15:20" x14ac:dyDescent="0.3">
      <c r="O5888" s="33" t="e">
        <f>VLOOKUP($A5322,Master!$A:$B,2,0)&amp;$J5322&amp;$K5322</f>
        <v>#N/A</v>
      </c>
      <c r="P5888" s="33" t="e">
        <f>IF(OR($A5322="KE0",$A5322="KZ0",$A5322="KV0",$A5322="KH0",$A5322="KE",$A5322="KZ",),VLOOKUP($A5322&amp;$F5322,Master!$D:$E,2,0)&amp;$J5322&amp;$K5322,VLOOKUP($A5322,Master!$D:$E,2,0)&amp;Sheet1!$J5322&amp;Sheet1!$K5322)</f>
        <v>#N/A</v>
      </c>
      <c r="Q5888" s="33" t="str">
        <f t="shared" si="166"/>
        <v/>
      </c>
      <c r="R5888" s="33" t="e">
        <f>IF(IF(VLOOKUP($A5322,Master!$G:$J,4,0)="x",Sheet1!$A5322,"")="","",IF(VLOOKUP($A5322,Master!$G:$J,4,0)="x",Sheet1!$A5322,"")&amp;$J5322&amp;$K5322)</f>
        <v>#N/A</v>
      </c>
      <c r="S5888" s="33" t="e">
        <f>IF(VLOOKUP($A5322,Master!$L:$M,2,0)=0,"",VLOOKUP($A5322,Master!$L:$M,2,0)&amp;$J5322&amp;$L5322)</f>
        <v>#N/A</v>
      </c>
      <c r="T5888" s="33" t="str">
        <f t="shared" si="167"/>
        <v/>
      </c>
    </row>
    <row r="5889" spans="15:20" x14ac:dyDescent="0.3">
      <c r="O5889" s="33" t="e">
        <f>VLOOKUP($A5323,Master!$A:$B,2,0)&amp;$J5323&amp;$K5323</f>
        <v>#N/A</v>
      </c>
      <c r="P5889" s="33" t="e">
        <f>IF(OR($A5323="KE0",$A5323="KZ0",$A5323="KV0",$A5323="KH0",$A5323="KE",$A5323="KZ",),VLOOKUP($A5323&amp;$F5323,Master!$D:$E,2,0)&amp;$J5323&amp;$K5323,VLOOKUP($A5323,Master!$D:$E,2,0)&amp;Sheet1!$J5323&amp;Sheet1!$K5323)</f>
        <v>#N/A</v>
      </c>
      <c r="Q5889" s="33" t="str">
        <f t="shared" si="166"/>
        <v/>
      </c>
      <c r="R5889" s="33" t="e">
        <f>IF(IF(VLOOKUP($A5323,Master!$G:$J,4,0)="x",Sheet1!$A5323,"")="","",IF(VLOOKUP($A5323,Master!$G:$J,4,0)="x",Sheet1!$A5323,"")&amp;$J5323&amp;$K5323)</f>
        <v>#N/A</v>
      </c>
      <c r="S5889" s="33" t="e">
        <f>IF(VLOOKUP($A5323,Master!$L:$M,2,0)=0,"",VLOOKUP($A5323,Master!$L:$M,2,0)&amp;$J5323&amp;$L5323)</f>
        <v>#N/A</v>
      </c>
      <c r="T5889" s="33" t="str">
        <f t="shared" si="167"/>
        <v/>
      </c>
    </row>
    <row r="5890" spans="15:20" x14ac:dyDescent="0.3">
      <c r="O5890" s="33" t="e">
        <f>VLOOKUP($A5324,Master!$A:$B,2,0)&amp;$J5324&amp;$K5324</f>
        <v>#N/A</v>
      </c>
      <c r="P5890" s="33" t="e">
        <f>IF(OR($A5324="KE0",$A5324="KZ0",$A5324="KV0",$A5324="KH0",$A5324="KE",$A5324="KZ",),VLOOKUP($A5324&amp;$F5324,Master!$D:$E,2,0)&amp;$J5324&amp;$K5324,VLOOKUP($A5324,Master!$D:$E,2,0)&amp;Sheet1!$J5324&amp;Sheet1!$K5324)</f>
        <v>#N/A</v>
      </c>
      <c r="Q5890" s="33" t="str">
        <f t="shared" si="166"/>
        <v/>
      </c>
      <c r="R5890" s="33" t="e">
        <f>IF(IF(VLOOKUP($A5324,Master!$G:$J,4,0)="x",Sheet1!$A5324,"")="","",IF(VLOOKUP($A5324,Master!$G:$J,4,0)="x",Sheet1!$A5324,"")&amp;$J5324&amp;$K5324)</f>
        <v>#N/A</v>
      </c>
      <c r="S5890" s="33" t="e">
        <f>IF(VLOOKUP($A5324,Master!$L:$M,2,0)=0,"",VLOOKUP($A5324,Master!$L:$M,2,0)&amp;$J5324&amp;$L5324)</f>
        <v>#N/A</v>
      </c>
      <c r="T5890" s="33" t="str">
        <f t="shared" si="167"/>
        <v/>
      </c>
    </row>
    <row r="5891" spans="15:20" x14ac:dyDescent="0.3">
      <c r="O5891" s="33" t="e">
        <f>VLOOKUP($A5325,Master!$A:$B,2,0)&amp;$J5325&amp;$K5325</f>
        <v>#N/A</v>
      </c>
      <c r="P5891" s="33" t="e">
        <f>IF(OR($A5325="KE0",$A5325="KZ0",$A5325="KV0",$A5325="KH0",$A5325="KE",$A5325="KZ",),VLOOKUP($A5325&amp;$F5325,Master!$D:$E,2,0)&amp;$J5325&amp;$K5325,VLOOKUP($A5325,Master!$D:$E,2,0)&amp;Sheet1!$J5325&amp;Sheet1!$K5325)</f>
        <v>#N/A</v>
      </c>
      <c r="Q5891" s="33" t="str">
        <f t="shared" ref="Q5891:Q5954" si="168">$A5325&amp;$J5325&amp;$K5325</f>
        <v/>
      </c>
      <c r="R5891" s="33" t="e">
        <f>IF(IF(VLOOKUP($A5325,Master!$G:$J,4,0)="x",Sheet1!$A5325,"")="","",IF(VLOOKUP($A5325,Master!$G:$J,4,0)="x",Sheet1!$A5325,"")&amp;$J5325&amp;$K5325)</f>
        <v>#N/A</v>
      </c>
      <c r="S5891" s="33" t="e">
        <f>IF(VLOOKUP($A5325,Master!$L:$M,2,0)=0,"",VLOOKUP($A5325,Master!$L:$M,2,0)&amp;$J5325&amp;$L5325)</f>
        <v>#N/A</v>
      </c>
      <c r="T5891" s="33" t="str">
        <f t="shared" ref="T5891:T5954" si="169">$A5325&amp;$J5325</f>
        <v/>
      </c>
    </row>
    <row r="5892" spans="15:20" x14ac:dyDescent="0.3">
      <c r="O5892" s="33" t="e">
        <f>VLOOKUP($A5326,Master!$A:$B,2,0)&amp;$J5326&amp;$K5326</f>
        <v>#N/A</v>
      </c>
      <c r="P5892" s="33" t="e">
        <f>IF(OR($A5326="KE0",$A5326="KZ0",$A5326="KV0",$A5326="KH0",$A5326="KE",$A5326="KZ",),VLOOKUP($A5326&amp;$F5326,Master!$D:$E,2,0)&amp;$J5326&amp;$K5326,VLOOKUP($A5326,Master!$D:$E,2,0)&amp;Sheet1!$J5326&amp;Sheet1!$K5326)</f>
        <v>#N/A</v>
      </c>
      <c r="Q5892" s="33" t="str">
        <f t="shared" si="168"/>
        <v/>
      </c>
      <c r="R5892" s="33" t="e">
        <f>IF(IF(VLOOKUP($A5326,Master!$G:$J,4,0)="x",Sheet1!$A5326,"")="","",IF(VLOOKUP($A5326,Master!$G:$J,4,0)="x",Sheet1!$A5326,"")&amp;$J5326&amp;$K5326)</f>
        <v>#N/A</v>
      </c>
      <c r="S5892" s="33" t="e">
        <f>IF(VLOOKUP($A5326,Master!$L:$M,2,0)=0,"",VLOOKUP($A5326,Master!$L:$M,2,0)&amp;$J5326&amp;$L5326)</f>
        <v>#N/A</v>
      </c>
      <c r="T5892" s="33" t="str">
        <f t="shared" si="169"/>
        <v/>
      </c>
    </row>
    <row r="5893" spans="15:20" x14ac:dyDescent="0.3">
      <c r="O5893" s="33" t="e">
        <f>VLOOKUP($A5327,Master!$A:$B,2,0)&amp;$J5327&amp;$K5327</f>
        <v>#N/A</v>
      </c>
      <c r="P5893" s="33" t="e">
        <f>IF(OR($A5327="KE0",$A5327="KZ0",$A5327="KV0",$A5327="KH0",$A5327="KE",$A5327="KZ",),VLOOKUP($A5327&amp;$F5327,Master!$D:$E,2,0)&amp;$J5327&amp;$K5327,VLOOKUP($A5327,Master!$D:$E,2,0)&amp;Sheet1!$J5327&amp;Sheet1!$K5327)</f>
        <v>#N/A</v>
      </c>
      <c r="Q5893" s="33" t="str">
        <f t="shared" si="168"/>
        <v/>
      </c>
      <c r="R5893" s="33" t="e">
        <f>IF(IF(VLOOKUP($A5327,Master!$G:$J,4,0)="x",Sheet1!$A5327,"")="","",IF(VLOOKUP($A5327,Master!$G:$J,4,0)="x",Sheet1!$A5327,"")&amp;$J5327&amp;$K5327)</f>
        <v>#N/A</v>
      </c>
      <c r="S5893" s="33" t="e">
        <f>IF(VLOOKUP($A5327,Master!$L:$M,2,0)=0,"",VLOOKUP($A5327,Master!$L:$M,2,0)&amp;$J5327&amp;$L5327)</f>
        <v>#N/A</v>
      </c>
      <c r="T5893" s="33" t="str">
        <f t="shared" si="169"/>
        <v/>
      </c>
    </row>
    <row r="5894" spans="15:20" x14ac:dyDescent="0.3">
      <c r="O5894" s="33" t="e">
        <f>VLOOKUP($A5328,Master!$A:$B,2,0)&amp;$J5328&amp;$K5328</f>
        <v>#N/A</v>
      </c>
      <c r="P5894" s="33" t="e">
        <f>IF(OR($A5328="KE0",$A5328="KZ0",$A5328="KV0",$A5328="KH0",$A5328="KE",$A5328="KZ",),VLOOKUP($A5328&amp;$F5328,Master!$D:$E,2,0)&amp;$J5328&amp;$K5328,VLOOKUP($A5328,Master!$D:$E,2,0)&amp;Sheet1!$J5328&amp;Sheet1!$K5328)</f>
        <v>#N/A</v>
      </c>
      <c r="Q5894" s="33" t="str">
        <f t="shared" si="168"/>
        <v/>
      </c>
      <c r="R5894" s="33" t="e">
        <f>IF(IF(VLOOKUP($A5328,Master!$G:$J,4,0)="x",Sheet1!$A5328,"")="","",IF(VLOOKUP($A5328,Master!$G:$J,4,0)="x",Sheet1!$A5328,"")&amp;$J5328&amp;$K5328)</f>
        <v>#N/A</v>
      </c>
      <c r="S5894" s="33" t="e">
        <f>IF(VLOOKUP($A5328,Master!$L:$M,2,0)=0,"",VLOOKUP($A5328,Master!$L:$M,2,0)&amp;$J5328&amp;$L5328)</f>
        <v>#N/A</v>
      </c>
      <c r="T5894" s="33" t="str">
        <f t="shared" si="169"/>
        <v/>
      </c>
    </row>
    <row r="5895" spans="15:20" x14ac:dyDescent="0.3">
      <c r="O5895" s="33" t="e">
        <f>VLOOKUP($A5329,Master!$A:$B,2,0)&amp;$J5329&amp;$K5329</f>
        <v>#N/A</v>
      </c>
      <c r="P5895" s="33" t="e">
        <f>IF(OR($A5329="KE0",$A5329="KZ0",$A5329="KV0",$A5329="KH0",$A5329="KE",$A5329="KZ",),VLOOKUP($A5329&amp;$F5329,Master!$D:$E,2,0)&amp;$J5329&amp;$K5329,VLOOKUP($A5329,Master!$D:$E,2,0)&amp;Sheet1!$J5329&amp;Sheet1!$K5329)</f>
        <v>#N/A</v>
      </c>
      <c r="Q5895" s="33" t="str">
        <f t="shared" si="168"/>
        <v/>
      </c>
      <c r="R5895" s="33" t="e">
        <f>IF(IF(VLOOKUP($A5329,Master!$G:$J,4,0)="x",Sheet1!$A5329,"")="","",IF(VLOOKUP($A5329,Master!$G:$J,4,0)="x",Sheet1!$A5329,"")&amp;$J5329&amp;$K5329)</f>
        <v>#N/A</v>
      </c>
      <c r="S5895" s="33" t="e">
        <f>IF(VLOOKUP($A5329,Master!$L:$M,2,0)=0,"",VLOOKUP($A5329,Master!$L:$M,2,0)&amp;$J5329&amp;$L5329)</f>
        <v>#N/A</v>
      </c>
      <c r="T5895" s="33" t="str">
        <f t="shared" si="169"/>
        <v/>
      </c>
    </row>
    <row r="5896" spans="15:20" x14ac:dyDescent="0.3">
      <c r="O5896" s="33" t="e">
        <f>VLOOKUP($A5330,Master!$A:$B,2,0)&amp;$J5330&amp;$K5330</f>
        <v>#N/A</v>
      </c>
      <c r="P5896" s="33" t="e">
        <f>IF(OR($A5330="KE0",$A5330="KZ0",$A5330="KV0",$A5330="KH0",$A5330="KE",$A5330="KZ",),VLOOKUP($A5330&amp;$F5330,Master!$D:$E,2,0)&amp;$J5330&amp;$K5330,VLOOKUP($A5330,Master!$D:$E,2,0)&amp;Sheet1!$J5330&amp;Sheet1!$K5330)</f>
        <v>#N/A</v>
      </c>
      <c r="Q5896" s="33" t="str">
        <f t="shared" si="168"/>
        <v/>
      </c>
      <c r="R5896" s="33" t="e">
        <f>IF(IF(VLOOKUP($A5330,Master!$G:$J,4,0)="x",Sheet1!$A5330,"")="","",IF(VLOOKUP($A5330,Master!$G:$J,4,0)="x",Sheet1!$A5330,"")&amp;$J5330&amp;$K5330)</f>
        <v>#N/A</v>
      </c>
      <c r="S5896" s="33" t="e">
        <f>IF(VLOOKUP($A5330,Master!$L:$M,2,0)=0,"",VLOOKUP($A5330,Master!$L:$M,2,0)&amp;$J5330&amp;$L5330)</f>
        <v>#N/A</v>
      </c>
      <c r="T5896" s="33" t="str">
        <f t="shared" si="169"/>
        <v/>
      </c>
    </row>
    <row r="5897" spans="15:20" x14ac:dyDescent="0.3">
      <c r="O5897" s="33" t="e">
        <f>VLOOKUP($A5331,Master!$A:$B,2,0)&amp;$J5331&amp;$K5331</f>
        <v>#N/A</v>
      </c>
      <c r="P5897" s="33" t="e">
        <f>IF(OR($A5331="KE0",$A5331="KZ0",$A5331="KV0",$A5331="KH0",$A5331="KE",$A5331="KZ",),VLOOKUP($A5331&amp;$F5331,Master!$D:$E,2,0)&amp;$J5331&amp;$K5331,VLOOKUP($A5331,Master!$D:$E,2,0)&amp;Sheet1!$J5331&amp;Sheet1!$K5331)</f>
        <v>#N/A</v>
      </c>
      <c r="Q5897" s="33" t="str">
        <f t="shared" si="168"/>
        <v/>
      </c>
      <c r="R5897" s="33" t="e">
        <f>IF(IF(VLOOKUP($A5331,Master!$G:$J,4,0)="x",Sheet1!$A5331,"")="","",IF(VLOOKUP($A5331,Master!$G:$J,4,0)="x",Sheet1!$A5331,"")&amp;$J5331&amp;$K5331)</f>
        <v>#N/A</v>
      </c>
      <c r="S5897" s="33" t="e">
        <f>IF(VLOOKUP($A5331,Master!$L:$M,2,0)=0,"",VLOOKUP($A5331,Master!$L:$M,2,0)&amp;$J5331&amp;$L5331)</f>
        <v>#N/A</v>
      </c>
      <c r="T5897" s="33" t="str">
        <f t="shared" si="169"/>
        <v/>
      </c>
    </row>
    <row r="5898" spans="15:20" x14ac:dyDescent="0.3">
      <c r="O5898" s="33" t="e">
        <f>VLOOKUP($A5332,Master!$A:$B,2,0)&amp;$J5332&amp;$K5332</f>
        <v>#N/A</v>
      </c>
      <c r="P5898" s="33" t="e">
        <f>IF(OR($A5332="KE0",$A5332="KZ0",$A5332="KV0",$A5332="KH0",$A5332="KE",$A5332="KZ",),VLOOKUP($A5332&amp;$F5332,Master!$D:$E,2,0)&amp;$J5332&amp;$K5332,VLOOKUP($A5332,Master!$D:$E,2,0)&amp;Sheet1!$J5332&amp;Sheet1!$K5332)</f>
        <v>#N/A</v>
      </c>
      <c r="Q5898" s="33" t="str">
        <f t="shared" si="168"/>
        <v/>
      </c>
      <c r="R5898" s="33" t="e">
        <f>IF(IF(VLOOKUP($A5332,Master!$G:$J,4,0)="x",Sheet1!$A5332,"")="","",IF(VLOOKUP($A5332,Master!$G:$J,4,0)="x",Sheet1!$A5332,"")&amp;$J5332&amp;$K5332)</f>
        <v>#N/A</v>
      </c>
      <c r="S5898" s="33" t="e">
        <f>IF(VLOOKUP($A5332,Master!$L:$M,2,0)=0,"",VLOOKUP($A5332,Master!$L:$M,2,0)&amp;$J5332&amp;$L5332)</f>
        <v>#N/A</v>
      </c>
      <c r="T5898" s="33" t="str">
        <f t="shared" si="169"/>
        <v/>
      </c>
    </row>
    <row r="5899" spans="15:20" x14ac:dyDescent="0.3">
      <c r="O5899" s="33" t="e">
        <f>VLOOKUP($A5333,Master!$A:$B,2,0)&amp;$J5333&amp;$K5333</f>
        <v>#N/A</v>
      </c>
      <c r="P5899" s="33" t="e">
        <f>IF(OR($A5333="KE0",$A5333="KZ0",$A5333="KV0",$A5333="KH0",$A5333="KE",$A5333="KZ",),VLOOKUP($A5333&amp;$F5333,Master!$D:$E,2,0)&amp;$J5333&amp;$K5333,VLOOKUP($A5333,Master!$D:$E,2,0)&amp;Sheet1!$J5333&amp;Sheet1!$K5333)</f>
        <v>#N/A</v>
      </c>
      <c r="Q5899" s="33" t="str">
        <f t="shared" si="168"/>
        <v/>
      </c>
      <c r="R5899" s="33" t="e">
        <f>IF(IF(VLOOKUP($A5333,Master!$G:$J,4,0)="x",Sheet1!$A5333,"")="","",IF(VLOOKUP($A5333,Master!$G:$J,4,0)="x",Sheet1!$A5333,"")&amp;$J5333&amp;$K5333)</f>
        <v>#N/A</v>
      </c>
      <c r="S5899" s="33" t="e">
        <f>IF(VLOOKUP($A5333,Master!$L:$M,2,0)=0,"",VLOOKUP($A5333,Master!$L:$M,2,0)&amp;$J5333&amp;$L5333)</f>
        <v>#N/A</v>
      </c>
      <c r="T5899" s="33" t="str">
        <f t="shared" si="169"/>
        <v/>
      </c>
    </row>
    <row r="5900" spans="15:20" x14ac:dyDescent="0.3">
      <c r="O5900" s="33" t="e">
        <f>VLOOKUP($A5334,Master!$A:$B,2,0)&amp;$J5334&amp;$K5334</f>
        <v>#N/A</v>
      </c>
      <c r="P5900" s="33" t="e">
        <f>IF(OR($A5334="KE0",$A5334="KZ0",$A5334="KV0",$A5334="KH0",$A5334="KE",$A5334="KZ",),VLOOKUP($A5334&amp;$F5334,Master!$D:$E,2,0)&amp;$J5334&amp;$K5334,VLOOKUP($A5334,Master!$D:$E,2,0)&amp;Sheet1!$J5334&amp;Sheet1!$K5334)</f>
        <v>#N/A</v>
      </c>
      <c r="Q5900" s="33" t="str">
        <f t="shared" si="168"/>
        <v/>
      </c>
      <c r="R5900" s="33" t="e">
        <f>IF(IF(VLOOKUP($A5334,Master!$G:$J,4,0)="x",Sheet1!$A5334,"")="","",IF(VLOOKUP($A5334,Master!$G:$J,4,0)="x",Sheet1!$A5334,"")&amp;$J5334&amp;$K5334)</f>
        <v>#N/A</v>
      </c>
      <c r="S5900" s="33" t="e">
        <f>IF(VLOOKUP($A5334,Master!$L:$M,2,0)=0,"",VLOOKUP($A5334,Master!$L:$M,2,0)&amp;$J5334&amp;$L5334)</f>
        <v>#N/A</v>
      </c>
      <c r="T5900" s="33" t="str">
        <f t="shared" si="169"/>
        <v/>
      </c>
    </row>
    <row r="5901" spans="15:20" x14ac:dyDescent="0.3">
      <c r="O5901" s="33" t="e">
        <f>VLOOKUP($A5335,Master!$A:$B,2,0)&amp;$J5335&amp;$K5335</f>
        <v>#N/A</v>
      </c>
      <c r="P5901" s="33" t="e">
        <f>IF(OR($A5335="KE0",$A5335="KZ0",$A5335="KV0",$A5335="KH0",$A5335="KE",$A5335="KZ",),VLOOKUP($A5335&amp;$F5335,Master!$D:$E,2,0)&amp;$J5335&amp;$K5335,VLOOKUP($A5335,Master!$D:$E,2,0)&amp;Sheet1!$J5335&amp;Sheet1!$K5335)</f>
        <v>#N/A</v>
      </c>
      <c r="Q5901" s="33" t="str">
        <f t="shared" si="168"/>
        <v/>
      </c>
      <c r="R5901" s="33" t="e">
        <f>IF(IF(VLOOKUP($A5335,Master!$G:$J,4,0)="x",Sheet1!$A5335,"")="","",IF(VLOOKUP($A5335,Master!$G:$J,4,0)="x",Sheet1!$A5335,"")&amp;$J5335&amp;$K5335)</f>
        <v>#N/A</v>
      </c>
      <c r="S5901" s="33" t="e">
        <f>IF(VLOOKUP($A5335,Master!$L:$M,2,0)=0,"",VLOOKUP($A5335,Master!$L:$M,2,0)&amp;$J5335&amp;$L5335)</f>
        <v>#N/A</v>
      </c>
      <c r="T5901" s="33" t="str">
        <f t="shared" si="169"/>
        <v/>
      </c>
    </row>
    <row r="5902" spans="15:20" x14ac:dyDescent="0.3">
      <c r="O5902" s="33" t="e">
        <f>VLOOKUP($A5336,Master!$A:$B,2,0)&amp;$J5336&amp;$K5336</f>
        <v>#N/A</v>
      </c>
      <c r="P5902" s="33" t="e">
        <f>IF(OR($A5336="KE0",$A5336="KZ0",$A5336="KV0",$A5336="KH0",$A5336="KE",$A5336="KZ",),VLOOKUP($A5336&amp;$F5336,Master!$D:$E,2,0)&amp;$J5336&amp;$K5336,VLOOKUP($A5336,Master!$D:$E,2,0)&amp;Sheet1!$J5336&amp;Sheet1!$K5336)</f>
        <v>#N/A</v>
      </c>
      <c r="Q5902" s="33" t="str">
        <f t="shared" si="168"/>
        <v/>
      </c>
      <c r="R5902" s="33" t="e">
        <f>IF(IF(VLOOKUP($A5336,Master!$G:$J,4,0)="x",Sheet1!$A5336,"")="","",IF(VLOOKUP($A5336,Master!$G:$J,4,0)="x",Sheet1!$A5336,"")&amp;$J5336&amp;$K5336)</f>
        <v>#N/A</v>
      </c>
      <c r="S5902" s="33" t="e">
        <f>IF(VLOOKUP($A5336,Master!$L:$M,2,0)=0,"",VLOOKUP($A5336,Master!$L:$M,2,0)&amp;$J5336&amp;$L5336)</f>
        <v>#N/A</v>
      </c>
      <c r="T5902" s="33" t="str">
        <f t="shared" si="169"/>
        <v/>
      </c>
    </row>
    <row r="5903" spans="15:20" x14ac:dyDescent="0.3">
      <c r="O5903" s="33" t="e">
        <f>VLOOKUP($A5337,Master!$A:$B,2,0)&amp;$J5337&amp;$K5337</f>
        <v>#N/A</v>
      </c>
      <c r="P5903" s="33" t="e">
        <f>IF(OR($A5337="KE0",$A5337="KZ0",$A5337="KV0",$A5337="KH0",$A5337="KE",$A5337="KZ",),VLOOKUP($A5337&amp;$F5337,Master!$D:$E,2,0)&amp;$J5337&amp;$K5337,VLOOKUP($A5337,Master!$D:$E,2,0)&amp;Sheet1!$J5337&amp;Sheet1!$K5337)</f>
        <v>#N/A</v>
      </c>
      <c r="Q5903" s="33" t="str">
        <f t="shared" si="168"/>
        <v/>
      </c>
      <c r="R5903" s="33" t="e">
        <f>IF(IF(VLOOKUP($A5337,Master!$G:$J,4,0)="x",Sheet1!$A5337,"")="","",IF(VLOOKUP($A5337,Master!$G:$J,4,0)="x",Sheet1!$A5337,"")&amp;$J5337&amp;$K5337)</f>
        <v>#N/A</v>
      </c>
      <c r="S5903" s="33" t="e">
        <f>IF(VLOOKUP($A5337,Master!$L:$M,2,0)=0,"",VLOOKUP($A5337,Master!$L:$M,2,0)&amp;$J5337&amp;$L5337)</f>
        <v>#N/A</v>
      </c>
      <c r="T5903" s="33" t="str">
        <f t="shared" si="169"/>
        <v/>
      </c>
    </row>
    <row r="5904" spans="15:20" x14ac:dyDescent="0.3">
      <c r="O5904" s="33" t="e">
        <f>VLOOKUP($A5338,Master!$A:$B,2,0)&amp;$J5338&amp;$K5338</f>
        <v>#N/A</v>
      </c>
      <c r="P5904" s="33" t="e">
        <f>IF(OR($A5338="KE0",$A5338="KZ0",$A5338="KV0",$A5338="KH0",$A5338="KE",$A5338="KZ",),VLOOKUP($A5338&amp;$F5338,Master!$D:$E,2,0)&amp;$J5338&amp;$K5338,VLOOKUP($A5338,Master!$D:$E,2,0)&amp;Sheet1!$J5338&amp;Sheet1!$K5338)</f>
        <v>#N/A</v>
      </c>
      <c r="Q5904" s="33" t="str">
        <f t="shared" si="168"/>
        <v/>
      </c>
      <c r="R5904" s="33" t="e">
        <f>IF(IF(VLOOKUP($A5338,Master!$G:$J,4,0)="x",Sheet1!$A5338,"")="","",IF(VLOOKUP($A5338,Master!$G:$J,4,0)="x",Sheet1!$A5338,"")&amp;$J5338&amp;$K5338)</f>
        <v>#N/A</v>
      </c>
      <c r="S5904" s="33" t="e">
        <f>IF(VLOOKUP($A5338,Master!$L:$M,2,0)=0,"",VLOOKUP($A5338,Master!$L:$M,2,0)&amp;$J5338&amp;$L5338)</f>
        <v>#N/A</v>
      </c>
      <c r="T5904" s="33" t="str">
        <f t="shared" si="169"/>
        <v/>
      </c>
    </row>
    <row r="5905" spans="15:20" x14ac:dyDescent="0.3">
      <c r="O5905" s="33" t="e">
        <f>VLOOKUP($A5339,Master!$A:$B,2,0)&amp;$J5339&amp;$K5339</f>
        <v>#N/A</v>
      </c>
      <c r="P5905" s="33" t="e">
        <f>IF(OR($A5339="KE0",$A5339="KZ0",$A5339="KV0",$A5339="KH0",$A5339="KE",$A5339="KZ",),VLOOKUP($A5339&amp;$F5339,Master!$D:$E,2,0)&amp;$J5339&amp;$K5339,VLOOKUP($A5339,Master!$D:$E,2,0)&amp;Sheet1!$J5339&amp;Sheet1!$K5339)</f>
        <v>#N/A</v>
      </c>
      <c r="Q5905" s="33" t="str">
        <f t="shared" si="168"/>
        <v/>
      </c>
      <c r="R5905" s="33" t="e">
        <f>IF(IF(VLOOKUP($A5339,Master!$G:$J,4,0)="x",Sheet1!$A5339,"")="","",IF(VLOOKUP($A5339,Master!$G:$J,4,0)="x",Sheet1!$A5339,"")&amp;$J5339&amp;$K5339)</f>
        <v>#N/A</v>
      </c>
      <c r="S5905" s="33" t="e">
        <f>IF(VLOOKUP($A5339,Master!$L:$M,2,0)=0,"",VLOOKUP($A5339,Master!$L:$M,2,0)&amp;$J5339&amp;$L5339)</f>
        <v>#N/A</v>
      </c>
      <c r="T5905" s="33" t="str">
        <f t="shared" si="169"/>
        <v/>
      </c>
    </row>
    <row r="5906" spans="15:20" x14ac:dyDescent="0.3">
      <c r="O5906" s="33" t="e">
        <f>VLOOKUP($A5340,Master!$A:$B,2,0)&amp;$J5340&amp;$K5340</f>
        <v>#N/A</v>
      </c>
      <c r="P5906" s="33" t="e">
        <f>IF(OR($A5340="KE0",$A5340="KZ0",$A5340="KV0",$A5340="KH0",$A5340="KE",$A5340="KZ",),VLOOKUP($A5340&amp;$F5340,Master!$D:$E,2,0)&amp;$J5340&amp;$K5340,VLOOKUP($A5340,Master!$D:$E,2,0)&amp;Sheet1!$J5340&amp;Sheet1!$K5340)</f>
        <v>#N/A</v>
      </c>
      <c r="Q5906" s="33" t="str">
        <f t="shared" si="168"/>
        <v/>
      </c>
      <c r="R5906" s="33" t="e">
        <f>IF(IF(VLOOKUP($A5340,Master!$G:$J,4,0)="x",Sheet1!$A5340,"")="","",IF(VLOOKUP($A5340,Master!$G:$J,4,0)="x",Sheet1!$A5340,"")&amp;$J5340&amp;$K5340)</f>
        <v>#N/A</v>
      </c>
      <c r="S5906" s="33" t="e">
        <f>IF(VLOOKUP($A5340,Master!$L:$M,2,0)=0,"",VLOOKUP($A5340,Master!$L:$M,2,0)&amp;$J5340&amp;$L5340)</f>
        <v>#N/A</v>
      </c>
      <c r="T5906" s="33" t="str">
        <f t="shared" si="169"/>
        <v/>
      </c>
    </row>
    <row r="5907" spans="15:20" x14ac:dyDescent="0.3">
      <c r="O5907" s="33" t="e">
        <f>VLOOKUP($A5341,Master!$A:$B,2,0)&amp;$J5341&amp;$K5341</f>
        <v>#N/A</v>
      </c>
      <c r="P5907" s="33" t="e">
        <f>IF(OR($A5341="KE0",$A5341="KZ0",$A5341="KV0",$A5341="KH0",$A5341="KE",$A5341="KZ",),VLOOKUP($A5341&amp;$F5341,Master!$D:$E,2,0)&amp;$J5341&amp;$K5341,VLOOKUP($A5341,Master!$D:$E,2,0)&amp;Sheet1!$J5341&amp;Sheet1!$K5341)</f>
        <v>#N/A</v>
      </c>
      <c r="Q5907" s="33" t="str">
        <f t="shared" si="168"/>
        <v/>
      </c>
      <c r="R5907" s="33" t="e">
        <f>IF(IF(VLOOKUP($A5341,Master!$G:$J,4,0)="x",Sheet1!$A5341,"")="","",IF(VLOOKUP($A5341,Master!$G:$J,4,0)="x",Sheet1!$A5341,"")&amp;$J5341&amp;$K5341)</f>
        <v>#N/A</v>
      </c>
      <c r="S5907" s="33" t="e">
        <f>IF(VLOOKUP($A5341,Master!$L:$M,2,0)=0,"",VLOOKUP($A5341,Master!$L:$M,2,0)&amp;$J5341&amp;$L5341)</f>
        <v>#N/A</v>
      </c>
      <c r="T5907" s="33" t="str">
        <f t="shared" si="169"/>
        <v/>
      </c>
    </row>
    <row r="5908" spans="15:20" x14ac:dyDescent="0.3">
      <c r="O5908" s="33" t="e">
        <f>VLOOKUP($A5342,Master!$A:$B,2,0)&amp;$J5342&amp;$K5342</f>
        <v>#N/A</v>
      </c>
      <c r="P5908" s="33" t="e">
        <f>IF(OR($A5342="KE0",$A5342="KZ0",$A5342="KV0",$A5342="KH0",$A5342="KE",$A5342="KZ",),VLOOKUP($A5342&amp;$F5342,Master!$D:$E,2,0)&amp;$J5342&amp;$K5342,VLOOKUP($A5342,Master!$D:$E,2,0)&amp;Sheet1!$J5342&amp;Sheet1!$K5342)</f>
        <v>#N/A</v>
      </c>
      <c r="Q5908" s="33" t="str">
        <f t="shared" si="168"/>
        <v/>
      </c>
      <c r="R5908" s="33" t="e">
        <f>IF(IF(VLOOKUP($A5342,Master!$G:$J,4,0)="x",Sheet1!$A5342,"")="","",IF(VLOOKUP($A5342,Master!$G:$J,4,0)="x",Sheet1!$A5342,"")&amp;$J5342&amp;$K5342)</f>
        <v>#N/A</v>
      </c>
      <c r="S5908" s="33" t="e">
        <f>IF(VLOOKUP($A5342,Master!$L:$M,2,0)=0,"",VLOOKUP($A5342,Master!$L:$M,2,0)&amp;$J5342&amp;$L5342)</f>
        <v>#N/A</v>
      </c>
      <c r="T5908" s="33" t="str">
        <f t="shared" si="169"/>
        <v/>
      </c>
    </row>
    <row r="5909" spans="15:20" x14ac:dyDescent="0.3">
      <c r="O5909" s="33" t="e">
        <f>VLOOKUP($A5343,Master!$A:$B,2,0)&amp;$J5343&amp;$K5343</f>
        <v>#N/A</v>
      </c>
      <c r="P5909" s="33" t="e">
        <f>IF(OR($A5343="KE0",$A5343="KZ0",$A5343="KV0",$A5343="KH0",$A5343="KE",$A5343="KZ",),VLOOKUP($A5343&amp;$F5343,Master!$D:$E,2,0)&amp;$J5343&amp;$K5343,VLOOKUP($A5343,Master!$D:$E,2,0)&amp;Sheet1!$J5343&amp;Sheet1!$K5343)</f>
        <v>#N/A</v>
      </c>
      <c r="Q5909" s="33" t="str">
        <f t="shared" si="168"/>
        <v/>
      </c>
      <c r="R5909" s="33" t="e">
        <f>IF(IF(VLOOKUP($A5343,Master!$G:$J,4,0)="x",Sheet1!$A5343,"")="","",IF(VLOOKUP($A5343,Master!$G:$J,4,0)="x",Sheet1!$A5343,"")&amp;$J5343&amp;$K5343)</f>
        <v>#N/A</v>
      </c>
      <c r="S5909" s="33" t="e">
        <f>IF(VLOOKUP($A5343,Master!$L:$M,2,0)=0,"",VLOOKUP($A5343,Master!$L:$M,2,0)&amp;$J5343&amp;$L5343)</f>
        <v>#N/A</v>
      </c>
      <c r="T5909" s="33" t="str">
        <f t="shared" si="169"/>
        <v/>
      </c>
    </row>
    <row r="5910" spans="15:20" x14ac:dyDescent="0.3">
      <c r="O5910" s="33" t="e">
        <f>VLOOKUP($A5344,Master!$A:$B,2,0)&amp;$J5344&amp;$K5344</f>
        <v>#N/A</v>
      </c>
      <c r="P5910" s="33" t="e">
        <f>IF(OR($A5344="KE0",$A5344="KZ0",$A5344="KV0",$A5344="KH0",$A5344="KE",$A5344="KZ",),VLOOKUP($A5344&amp;$F5344,Master!$D:$E,2,0)&amp;$J5344&amp;$K5344,VLOOKUP($A5344,Master!$D:$E,2,0)&amp;Sheet1!$J5344&amp;Sheet1!$K5344)</f>
        <v>#N/A</v>
      </c>
      <c r="Q5910" s="33" t="str">
        <f t="shared" si="168"/>
        <v/>
      </c>
      <c r="R5910" s="33" t="e">
        <f>IF(IF(VLOOKUP($A5344,Master!$G:$J,4,0)="x",Sheet1!$A5344,"")="","",IF(VLOOKUP($A5344,Master!$G:$J,4,0)="x",Sheet1!$A5344,"")&amp;$J5344&amp;$K5344)</f>
        <v>#N/A</v>
      </c>
      <c r="S5910" s="33" t="e">
        <f>IF(VLOOKUP($A5344,Master!$L:$M,2,0)=0,"",VLOOKUP($A5344,Master!$L:$M,2,0)&amp;$J5344&amp;$L5344)</f>
        <v>#N/A</v>
      </c>
      <c r="T5910" s="33" t="str">
        <f t="shared" si="169"/>
        <v/>
      </c>
    </row>
    <row r="5911" spans="15:20" x14ac:dyDescent="0.3">
      <c r="O5911" s="33" t="e">
        <f>VLOOKUP($A5345,Master!$A:$B,2,0)&amp;$J5345&amp;$K5345</f>
        <v>#N/A</v>
      </c>
      <c r="P5911" s="33" t="e">
        <f>IF(OR($A5345="KE0",$A5345="KZ0",$A5345="KV0",$A5345="KH0",$A5345="KE",$A5345="KZ",),VLOOKUP($A5345&amp;$F5345,Master!$D:$E,2,0)&amp;$J5345&amp;$K5345,VLOOKUP($A5345,Master!$D:$E,2,0)&amp;Sheet1!$J5345&amp;Sheet1!$K5345)</f>
        <v>#N/A</v>
      </c>
      <c r="Q5911" s="33" t="str">
        <f t="shared" si="168"/>
        <v/>
      </c>
      <c r="R5911" s="33" t="e">
        <f>IF(IF(VLOOKUP($A5345,Master!$G:$J,4,0)="x",Sheet1!$A5345,"")="","",IF(VLOOKUP($A5345,Master!$G:$J,4,0)="x",Sheet1!$A5345,"")&amp;$J5345&amp;$K5345)</f>
        <v>#N/A</v>
      </c>
      <c r="S5911" s="33" t="e">
        <f>IF(VLOOKUP($A5345,Master!$L:$M,2,0)=0,"",VLOOKUP($A5345,Master!$L:$M,2,0)&amp;$J5345&amp;$L5345)</f>
        <v>#N/A</v>
      </c>
      <c r="T5911" s="33" t="str">
        <f t="shared" si="169"/>
        <v/>
      </c>
    </row>
    <row r="5912" spans="15:20" x14ac:dyDescent="0.3">
      <c r="O5912" s="33" t="e">
        <f>VLOOKUP($A5346,Master!$A:$B,2,0)&amp;$J5346&amp;$K5346</f>
        <v>#N/A</v>
      </c>
      <c r="P5912" s="33" t="e">
        <f>IF(OR($A5346="KE0",$A5346="KZ0",$A5346="KV0",$A5346="KH0",$A5346="KE",$A5346="KZ",),VLOOKUP($A5346&amp;$F5346,Master!$D:$E,2,0)&amp;$J5346&amp;$K5346,VLOOKUP($A5346,Master!$D:$E,2,0)&amp;Sheet1!$J5346&amp;Sheet1!$K5346)</f>
        <v>#N/A</v>
      </c>
      <c r="Q5912" s="33" t="str">
        <f t="shared" si="168"/>
        <v/>
      </c>
      <c r="R5912" s="33" t="e">
        <f>IF(IF(VLOOKUP($A5346,Master!$G:$J,4,0)="x",Sheet1!$A5346,"")="","",IF(VLOOKUP($A5346,Master!$G:$J,4,0)="x",Sheet1!$A5346,"")&amp;$J5346&amp;$K5346)</f>
        <v>#N/A</v>
      </c>
      <c r="S5912" s="33" t="e">
        <f>IF(VLOOKUP($A5346,Master!$L:$M,2,0)=0,"",VLOOKUP($A5346,Master!$L:$M,2,0)&amp;$J5346&amp;$L5346)</f>
        <v>#N/A</v>
      </c>
      <c r="T5912" s="33" t="str">
        <f t="shared" si="169"/>
        <v/>
      </c>
    </row>
    <row r="5913" spans="15:20" x14ac:dyDescent="0.3">
      <c r="O5913" s="33" t="e">
        <f>VLOOKUP($A5347,Master!$A:$B,2,0)&amp;$J5347&amp;$K5347</f>
        <v>#N/A</v>
      </c>
      <c r="P5913" s="33" t="e">
        <f>IF(OR($A5347="KE0",$A5347="KZ0",$A5347="KV0",$A5347="KH0",$A5347="KE",$A5347="KZ",),VLOOKUP($A5347&amp;$F5347,Master!$D:$E,2,0)&amp;$J5347&amp;$K5347,VLOOKUP($A5347,Master!$D:$E,2,0)&amp;Sheet1!$J5347&amp;Sheet1!$K5347)</f>
        <v>#N/A</v>
      </c>
      <c r="Q5913" s="33" t="str">
        <f t="shared" si="168"/>
        <v/>
      </c>
      <c r="R5913" s="33" t="e">
        <f>IF(IF(VLOOKUP($A5347,Master!$G:$J,4,0)="x",Sheet1!$A5347,"")="","",IF(VLOOKUP($A5347,Master!$G:$J,4,0)="x",Sheet1!$A5347,"")&amp;$J5347&amp;$K5347)</f>
        <v>#N/A</v>
      </c>
      <c r="S5913" s="33" t="e">
        <f>IF(VLOOKUP($A5347,Master!$L:$M,2,0)=0,"",VLOOKUP($A5347,Master!$L:$M,2,0)&amp;$J5347&amp;$L5347)</f>
        <v>#N/A</v>
      </c>
      <c r="T5913" s="33" t="str">
        <f t="shared" si="169"/>
        <v/>
      </c>
    </row>
    <row r="5914" spans="15:20" x14ac:dyDescent="0.3">
      <c r="O5914" s="33" t="e">
        <f>VLOOKUP($A5348,Master!$A:$B,2,0)&amp;$J5348&amp;$K5348</f>
        <v>#N/A</v>
      </c>
      <c r="P5914" s="33" t="e">
        <f>IF(OR($A5348="KE0",$A5348="KZ0",$A5348="KV0",$A5348="KH0",$A5348="KE",$A5348="KZ",),VLOOKUP($A5348&amp;$F5348,Master!$D:$E,2,0)&amp;$J5348&amp;$K5348,VLOOKUP($A5348,Master!$D:$E,2,0)&amp;Sheet1!$J5348&amp;Sheet1!$K5348)</f>
        <v>#N/A</v>
      </c>
      <c r="Q5914" s="33" t="str">
        <f t="shared" si="168"/>
        <v/>
      </c>
      <c r="R5914" s="33" t="e">
        <f>IF(IF(VLOOKUP($A5348,Master!$G:$J,4,0)="x",Sheet1!$A5348,"")="","",IF(VLOOKUP($A5348,Master!$G:$J,4,0)="x",Sheet1!$A5348,"")&amp;$J5348&amp;$K5348)</f>
        <v>#N/A</v>
      </c>
      <c r="S5914" s="33" t="e">
        <f>IF(VLOOKUP($A5348,Master!$L:$M,2,0)=0,"",VLOOKUP($A5348,Master!$L:$M,2,0)&amp;$J5348&amp;$L5348)</f>
        <v>#N/A</v>
      </c>
      <c r="T5914" s="33" t="str">
        <f t="shared" si="169"/>
        <v/>
      </c>
    </row>
    <row r="5915" spans="15:20" x14ac:dyDescent="0.3">
      <c r="O5915" s="33" t="e">
        <f>VLOOKUP($A5349,Master!$A:$B,2,0)&amp;$J5349&amp;$K5349</f>
        <v>#N/A</v>
      </c>
      <c r="P5915" s="33" t="e">
        <f>IF(OR($A5349="KE0",$A5349="KZ0",$A5349="KV0",$A5349="KH0",$A5349="KE",$A5349="KZ",),VLOOKUP($A5349&amp;$F5349,Master!$D:$E,2,0)&amp;$J5349&amp;$K5349,VLOOKUP($A5349,Master!$D:$E,2,0)&amp;Sheet1!$J5349&amp;Sheet1!$K5349)</f>
        <v>#N/A</v>
      </c>
      <c r="Q5915" s="33" t="str">
        <f t="shared" si="168"/>
        <v/>
      </c>
      <c r="R5915" s="33" t="e">
        <f>IF(IF(VLOOKUP($A5349,Master!$G:$J,4,0)="x",Sheet1!$A5349,"")="","",IF(VLOOKUP($A5349,Master!$G:$J,4,0)="x",Sheet1!$A5349,"")&amp;$J5349&amp;$K5349)</f>
        <v>#N/A</v>
      </c>
      <c r="S5915" s="33" t="e">
        <f>IF(VLOOKUP($A5349,Master!$L:$M,2,0)=0,"",VLOOKUP($A5349,Master!$L:$M,2,0)&amp;$J5349&amp;$L5349)</f>
        <v>#N/A</v>
      </c>
      <c r="T5915" s="33" t="str">
        <f t="shared" si="169"/>
        <v/>
      </c>
    </row>
    <row r="5916" spans="15:20" x14ac:dyDescent="0.3">
      <c r="O5916" s="33" t="e">
        <f>VLOOKUP($A5350,Master!$A:$B,2,0)&amp;$J5350&amp;$K5350</f>
        <v>#N/A</v>
      </c>
      <c r="P5916" s="33" t="e">
        <f>IF(OR($A5350="KE0",$A5350="KZ0",$A5350="KV0",$A5350="KH0",$A5350="KE",$A5350="KZ",),VLOOKUP($A5350&amp;$F5350,Master!$D:$E,2,0)&amp;$J5350&amp;$K5350,VLOOKUP($A5350,Master!$D:$E,2,0)&amp;Sheet1!$J5350&amp;Sheet1!$K5350)</f>
        <v>#N/A</v>
      </c>
      <c r="Q5916" s="33" t="str">
        <f t="shared" si="168"/>
        <v/>
      </c>
      <c r="R5916" s="33" t="e">
        <f>IF(IF(VLOOKUP($A5350,Master!$G:$J,4,0)="x",Sheet1!$A5350,"")="","",IF(VLOOKUP($A5350,Master!$G:$J,4,0)="x",Sheet1!$A5350,"")&amp;$J5350&amp;$K5350)</f>
        <v>#N/A</v>
      </c>
      <c r="S5916" s="33" t="e">
        <f>IF(VLOOKUP($A5350,Master!$L:$M,2,0)=0,"",VLOOKUP($A5350,Master!$L:$M,2,0)&amp;$J5350&amp;$L5350)</f>
        <v>#N/A</v>
      </c>
      <c r="T5916" s="33" t="str">
        <f t="shared" si="169"/>
        <v/>
      </c>
    </row>
    <row r="5917" spans="15:20" x14ac:dyDescent="0.3">
      <c r="O5917" s="33" t="e">
        <f>VLOOKUP($A5351,Master!$A:$B,2,0)&amp;$J5351&amp;$K5351</f>
        <v>#N/A</v>
      </c>
      <c r="P5917" s="33" t="e">
        <f>IF(OR($A5351="KE0",$A5351="KZ0",$A5351="KV0",$A5351="KH0",$A5351="KE",$A5351="KZ",),VLOOKUP($A5351&amp;$F5351,Master!$D:$E,2,0)&amp;$J5351&amp;$K5351,VLOOKUP($A5351,Master!$D:$E,2,0)&amp;Sheet1!$J5351&amp;Sheet1!$K5351)</f>
        <v>#N/A</v>
      </c>
      <c r="Q5917" s="33" t="str">
        <f t="shared" si="168"/>
        <v/>
      </c>
      <c r="R5917" s="33" t="e">
        <f>IF(IF(VLOOKUP($A5351,Master!$G:$J,4,0)="x",Sheet1!$A5351,"")="","",IF(VLOOKUP($A5351,Master!$G:$J,4,0)="x",Sheet1!$A5351,"")&amp;$J5351&amp;$K5351)</f>
        <v>#N/A</v>
      </c>
      <c r="S5917" s="33" t="e">
        <f>IF(VLOOKUP($A5351,Master!$L:$M,2,0)=0,"",VLOOKUP($A5351,Master!$L:$M,2,0)&amp;$J5351&amp;$L5351)</f>
        <v>#N/A</v>
      </c>
      <c r="T5917" s="33" t="str">
        <f t="shared" si="169"/>
        <v/>
      </c>
    </row>
    <row r="5918" spans="15:20" x14ac:dyDescent="0.3">
      <c r="O5918" s="33" t="e">
        <f>VLOOKUP($A5352,Master!$A:$B,2,0)&amp;$J5352&amp;$K5352</f>
        <v>#N/A</v>
      </c>
      <c r="P5918" s="33" t="e">
        <f>IF(OR($A5352="KE0",$A5352="KZ0",$A5352="KV0",$A5352="KH0",$A5352="KE",$A5352="KZ",),VLOOKUP($A5352&amp;$F5352,Master!$D:$E,2,0)&amp;$J5352&amp;$K5352,VLOOKUP($A5352,Master!$D:$E,2,0)&amp;Sheet1!$J5352&amp;Sheet1!$K5352)</f>
        <v>#N/A</v>
      </c>
      <c r="Q5918" s="33" t="str">
        <f t="shared" si="168"/>
        <v/>
      </c>
      <c r="R5918" s="33" t="e">
        <f>IF(IF(VLOOKUP($A5352,Master!$G:$J,4,0)="x",Sheet1!$A5352,"")="","",IF(VLOOKUP($A5352,Master!$G:$J,4,0)="x",Sheet1!$A5352,"")&amp;$J5352&amp;$K5352)</f>
        <v>#N/A</v>
      </c>
      <c r="S5918" s="33" t="e">
        <f>IF(VLOOKUP($A5352,Master!$L:$M,2,0)=0,"",VLOOKUP($A5352,Master!$L:$M,2,0)&amp;$J5352&amp;$L5352)</f>
        <v>#N/A</v>
      </c>
      <c r="T5918" s="33" t="str">
        <f t="shared" si="169"/>
        <v/>
      </c>
    </row>
    <row r="5919" spans="15:20" x14ac:dyDescent="0.3">
      <c r="O5919" s="33" t="e">
        <f>VLOOKUP($A5353,Master!$A:$B,2,0)&amp;$J5353&amp;$K5353</f>
        <v>#N/A</v>
      </c>
      <c r="P5919" s="33" t="e">
        <f>IF(OR($A5353="KE0",$A5353="KZ0",$A5353="KV0",$A5353="KH0",$A5353="KE",$A5353="KZ",),VLOOKUP($A5353&amp;$F5353,Master!$D:$E,2,0)&amp;$J5353&amp;$K5353,VLOOKUP($A5353,Master!$D:$E,2,0)&amp;Sheet1!$J5353&amp;Sheet1!$K5353)</f>
        <v>#N/A</v>
      </c>
      <c r="Q5919" s="33" t="str">
        <f t="shared" si="168"/>
        <v/>
      </c>
      <c r="R5919" s="33" t="e">
        <f>IF(IF(VLOOKUP($A5353,Master!$G:$J,4,0)="x",Sheet1!$A5353,"")="","",IF(VLOOKUP($A5353,Master!$G:$J,4,0)="x",Sheet1!$A5353,"")&amp;$J5353&amp;$K5353)</f>
        <v>#N/A</v>
      </c>
      <c r="S5919" s="33" t="e">
        <f>IF(VLOOKUP($A5353,Master!$L:$M,2,0)=0,"",VLOOKUP($A5353,Master!$L:$M,2,0)&amp;$J5353&amp;$L5353)</f>
        <v>#N/A</v>
      </c>
      <c r="T5919" s="33" t="str">
        <f t="shared" si="169"/>
        <v/>
      </c>
    </row>
    <row r="5920" spans="15:20" x14ac:dyDescent="0.3">
      <c r="O5920" s="33" t="e">
        <f>VLOOKUP($A5354,Master!$A:$B,2,0)&amp;$J5354&amp;$K5354</f>
        <v>#N/A</v>
      </c>
      <c r="P5920" s="33" t="e">
        <f>IF(OR($A5354="KE0",$A5354="KZ0",$A5354="KV0",$A5354="KH0",$A5354="KE",$A5354="KZ",),VLOOKUP($A5354&amp;$F5354,Master!$D:$E,2,0)&amp;$J5354&amp;$K5354,VLOOKUP($A5354,Master!$D:$E,2,0)&amp;Sheet1!$J5354&amp;Sheet1!$K5354)</f>
        <v>#N/A</v>
      </c>
      <c r="Q5920" s="33" t="str">
        <f t="shared" si="168"/>
        <v/>
      </c>
      <c r="R5920" s="33" t="e">
        <f>IF(IF(VLOOKUP($A5354,Master!$G:$J,4,0)="x",Sheet1!$A5354,"")="","",IF(VLOOKUP($A5354,Master!$G:$J,4,0)="x",Sheet1!$A5354,"")&amp;$J5354&amp;$K5354)</f>
        <v>#N/A</v>
      </c>
      <c r="S5920" s="33" t="e">
        <f>IF(VLOOKUP($A5354,Master!$L:$M,2,0)=0,"",VLOOKUP($A5354,Master!$L:$M,2,0)&amp;$J5354&amp;$L5354)</f>
        <v>#N/A</v>
      </c>
      <c r="T5920" s="33" t="str">
        <f t="shared" si="169"/>
        <v/>
      </c>
    </row>
    <row r="5921" spans="15:20" x14ac:dyDescent="0.3">
      <c r="O5921" s="33" t="e">
        <f>VLOOKUP($A5355,Master!$A:$B,2,0)&amp;$J5355&amp;$K5355</f>
        <v>#N/A</v>
      </c>
      <c r="P5921" s="33" t="e">
        <f>IF(OR($A5355="KE0",$A5355="KZ0",$A5355="KV0",$A5355="KH0",$A5355="KE",$A5355="KZ",),VLOOKUP($A5355&amp;$F5355,Master!$D:$E,2,0)&amp;$J5355&amp;$K5355,VLOOKUP($A5355,Master!$D:$E,2,0)&amp;Sheet1!$J5355&amp;Sheet1!$K5355)</f>
        <v>#N/A</v>
      </c>
      <c r="Q5921" s="33" t="str">
        <f t="shared" si="168"/>
        <v/>
      </c>
      <c r="R5921" s="33" t="e">
        <f>IF(IF(VLOOKUP($A5355,Master!$G:$J,4,0)="x",Sheet1!$A5355,"")="","",IF(VLOOKUP($A5355,Master!$G:$J,4,0)="x",Sheet1!$A5355,"")&amp;$J5355&amp;$K5355)</f>
        <v>#N/A</v>
      </c>
      <c r="S5921" s="33" t="e">
        <f>IF(VLOOKUP($A5355,Master!$L:$M,2,0)=0,"",VLOOKUP($A5355,Master!$L:$M,2,0)&amp;$J5355&amp;$L5355)</f>
        <v>#N/A</v>
      </c>
      <c r="T5921" s="33" t="str">
        <f t="shared" si="169"/>
        <v/>
      </c>
    </row>
    <row r="5922" spans="15:20" x14ac:dyDescent="0.3">
      <c r="O5922" s="33" t="e">
        <f>VLOOKUP($A5356,Master!$A:$B,2,0)&amp;$J5356&amp;$K5356</f>
        <v>#N/A</v>
      </c>
      <c r="P5922" s="33" t="e">
        <f>IF(OR($A5356="KE0",$A5356="KZ0",$A5356="KV0",$A5356="KH0",$A5356="KE",$A5356="KZ",),VLOOKUP($A5356&amp;$F5356,Master!$D:$E,2,0)&amp;$J5356&amp;$K5356,VLOOKUP($A5356,Master!$D:$E,2,0)&amp;Sheet1!$J5356&amp;Sheet1!$K5356)</f>
        <v>#N/A</v>
      </c>
      <c r="Q5922" s="33" t="str">
        <f t="shared" si="168"/>
        <v/>
      </c>
      <c r="R5922" s="33" t="e">
        <f>IF(IF(VLOOKUP($A5356,Master!$G:$J,4,0)="x",Sheet1!$A5356,"")="","",IF(VLOOKUP($A5356,Master!$G:$J,4,0)="x",Sheet1!$A5356,"")&amp;$J5356&amp;$K5356)</f>
        <v>#N/A</v>
      </c>
      <c r="S5922" s="33" t="e">
        <f>IF(VLOOKUP($A5356,Master!$L:$M,2,0)=0,"",VLOOKUP($A5356,Master!$L:$M,2,0)&amp;$J5356&amp;$L5356)</f>
        <v>#N/A</v>
      </c>
      <c r="T5922" s="33" t="str">
        <f t="shared" si="169"/>
        <v/>
      </c>
    </row>
    <row r="5923" spans="15:20" x14ac:dyDescent="0.3">
      <c r="O5923" s="33" t="e">
        <f>VLOOKUP($A5357,Master!$A:$B,2,0)&amp;$J5357&amp;$K5357</f>
        <v>#N/A</v>
      </c>
      <c r="P5923" s="33" t="e">
        <f>IF(OR($A5357="KE0",$A5357="KZ0",$A5357="KV0",$A5357="KH0",$A5357="KE",$A5357="KZ",),VLOOKUP($A5357&amp;$F5357,Master!$D:$E,2,0)&amp;$J5357&amp;$K5357,VLOOKUP($A5357,Master!$D:$E,2,0)&amp;Sheet1!$J5357&amp;Sheet1!$K5357)</f>
        <v>#N/A</v>
      </c>
      <c r="Q5923" s="33" t="str">
        <f t="shared" si="168"/>
        <v/>
      </c>
      <c r="R5923" s="33" t="e">
        <f>IF(IF(VLOOKUP($A5357,Master!$G:$J,4,0)="x",Sheet1!$A5357,"")="","",IF(VLOOKUP($A5357,Master!$G:$J,4,0)="x",Sheet1!$A5357,"")&amp;$J5357&amp;$K5357)</f>
        <v>#N/A</v>
      </c>
      <c r="S5923" s="33" t="e">
        <f>IF(VLOOKUP($A5357,Master!$L:$M,2,0)=0,"",VLOOKUP($A5357,Master!$L:$M,2,0)&amp;$J5357&amp;$L5357)</f>
        <v>#N/A</v>
      </c>
      <c r="T5923" s="33" t="str">
        <f t="shared" si="169"/>
        <v/>
      </c>
    </row>
    <row r="5924" spans="15:20" x14ac:dyDescent="0.3">
      <c r="O5924" s="33" t="e">
        <f>VLOOKUP($A5358,Master!$A:$B,2,0)&amp;$J5358&amp;$K5358</f>
        <v>#N/A</v>
      </c>
      <c r="P5924" s="33" t="e">
        <f>IF(OR($A5358="KE0",$A5358="KZ0",$A5358="KV0",$A5358="KH0",$A5358="KE",$A5358="KZ",),VLOOKUP($A5358&amp;$F5358,Master!$D:$E,2,0)&amp;$J5358&amp;$K5358,VLOOKUP($A5358,Master!$D:$E,2,0)&amp;Sheet1!$J5358&amp;Sheet1!$K5358)</f>
        <v>#N/A</v>
      </c>
      <c r="Q5924" s="33" t="str">
        <f t="shared" si="168"/>
        <v/>
      </c>
      <c r="R5924" s="33" t="e">
        <f>IF(IF(VLOOKUP($A5358,Master!$G:$J,4,0)="x",Sheet1!$A5358,"")="","",IF(VLOOKUP($A5358,Master!$G:$J,4,0)="x",Sheet1!$A5358,"")&amp;$J5358&amp;$K5358)</f>
        <v>#N/A</v>
      </c>
      <c r="S5924" s="33" t="e">
        <f>IF(VLOOKUP($A5358,Master!$L:$M,2,0)=0,"",VLOOKUP($A5358,Master!$L:$M,2,0)&amp;$J5358&amp;$L5358)</f>
        <v>#N/A</v>
      </c>
      <c r="T5924" s="33" t="str">
        <f t="shared" si="169"/>
        <v/>
      </c>
    </row>
    <row r="5925" spans="15:20" x14ac:dyDescent="0.3">
      <c r="O5925" s="33" t="e">
        <f>VLOOKUP($A5359,Master!$A:$B,2,0)&amp;$J5359&amp;$K5359</f>
        <v>#N/A</v>
      </c>
      <c r="P5925" s="33" t="e">
        <f>IF(OR($A5359="KE0",$A5359="KZ0",$A5359="KV0",$A5359="KH0",$A5359="KE",$A5359="KZ",),VLOOKUP($A5359&amp;$F5359,Master!$D:$E,2,0)&amp;$J5359&amp;$K5359,VLOOKUP($A5359,Master!$D:$E,2,0)&amp;Sheet1!$J5359&amp;Sheet1!$K5359)</f>
        <v>#N/A</v>
      </c>
      <c r="Q5925" s="33" t="str">
        <f t="shared" si="168"/>
        <v/>
      </c>
      <c r="R5925" s="33" t="e">
        <f>IF(IF(VLOOKUP($A5359,Master!$G:$J,4,0)="x",Sheet1!$A5359,"")="","",IF(VLOOKUP($A5359,Master!$G:$J,4,0)="x",Sheet1!$A5359,"")&amp;$J5359&amp;$K5359)</f>
        <v>#N/A</v>
      </c>
      <c r="S5925" s="33" t="e">
        <f>IF(VLOOKUP($A5359,Master!$L:$M,2,0)=0,"",VLOOKUP($A5359,Master!$L:$M,2,0)&amp;$J5359&amp;$L5359)</f>
        <v>#N/A</v>
      </c>
      <c r="T5925" s="33" t="str">
        <f t="shared" si="169"/>
        <v/>
      </c>
    </row>
    <row r="5926" spans="15:20" x14ac:dyDescent="0.3">
      <c r="O5926" s="33" t="e">
        <f>VLOOKUP($A5360,Master!$A:$B,2,0)&amp;$J5360&amp;$K5360</f>
        <v>#N/A</v>
      </c>
      <c r="P5926" s="33" t="e">
        <f>IF(OR($A5360="KE0",$A5360="KZ0",$A5360="KV0",$A5360="KH0",$A5360="KE",$A5360="KZ",),VLOOKUP($A5360&amp;$F5360,Master!$D:$E,2,0)&amp;$J5360&amp;$K5360,VLOOKUP($A5360,Master!$D:$E,2,0)&amp;Sheet1!$J5360&amp;Sheet1!$K5360)</f>
        <v>#N/A</v>
      </c>
      <c r="Q5926" s="33" t="str">
        <f t="shared" si="168"/>
        <v/>
      </c>
      <c r="R5926" s="33" t="e">
        <f>IF(IF(VLOOKUP($A5360,Master!$G:$J,4,0)="x",Sheet1!$A5360,"")="","",IF(VLOOKUP($A5360,Master!$G:$J,4,0)="x",Sheet1!$A5360,"")&amp;$J5360&amp;$K5360)</f>
        <v>#N/A</v>
      </c>
      <c r="S5926" s="33" t="e">
        <f>IF(VLOOKUP($A5360,Master!$L:$M,2,0)=0,"",VLOOKUP($A5360,Master!$L:$M,2,0)&amp;$J5360&amp;$L5360)</f>
        <v>#N/A</v>
      </c>
      <c r="T5926" s="33" t="str">
        <f t="shared" si="169"/>
        <v/>
      </c>
    </row>
    <row r="5927" spans="15:20" x14ac:dyDescent="0.3">
      <c r="O5927" s="33" t="e">
        <f>VLOOKUP($A5361,Master!$A:$B,2,0)&amp;$J5361&amp;$K5361</f>
        <v>#N/A</v>
      </c>
      <c r="P5927" s="33" t="e">
        <f>IF(OR($A5361="KE0",$A5361="KZ0",$A5361="KV0",$A5361="KH0",$A5361="KE",$A5361="KZ",),VLOOKUP($A5361&amp;$F5361,Master!$D:$E,2,0)&amp;$J5361&amp;$K5361,VLOOKUP($A5361,Master!$D:$E,2,0)&amp;Sheet1!$J5361&amp;Sheet1!$K5361)</f>
        <v>#N/A</v>
      </c>
      <c r="Q5927" s="33" t="str">
        <f t="shared" si="168"/>
        <v/>
      </c>
      <c r="R5927" s="33" t="e">
        <f>IF(IF(VLOOKUP($A5361,Master!$G:$J,4,0)="x",Sheet1!$A5361,"")="","",IF(VLOOKUP($A5361,Master!$G:$J,4,0)="x",Sheet1!$A5361,"")&amp;$J5361&amp;$K5361)</f>
        <v>#N/A</v>
      </c>
      <c r="S5927" s="33" t="e">
        <f>IF(VLOOKUP($A5361,Master!$L:$M,2,0)=0,"",VLOOKUP($A5361,Master!$L:$M,2,0)&amp;$J5361&amp;$L5361)</f>
        <v>#N/A</v>
      </c>
      <c r="T5927" s="33" t="str">
        <f t="shared" si="169"/>
        <v/>
      </c>
    </row>
    <row r="5928" spans="15:20" x14ac:dyDescent="0.3">
      <c r="O5928" s="33" t="e">
        <f>VLOOKUP($A5362,Master!$A:$B,2,0)&amp;$J5362&amp;$K5362</f>
        <v>#N/A</v>
      </c>
      <c r="P5928" s="33" t="e">
        <f>IF(OR($A5362="KE0",$A5362="KZ0",$A5362="KV0",$A5362="KH0",$A5362="KE",$A5362="KZ",),VLOOKUP($A5362&amp;$F5362,Master!$D:$E,2,0)&amp;$J5362&amp;$K5362,VLOOKUP($A5362,Master!$D:$E,2,0)&amp;Sheet1!$J5362&amp;Sheet1!$K5362)</f>
        <v>#N/A</v>
      </c>
      <c r="Q5928" s="33" t="str">
        <f t="shared" si="168"/>
        <v/>
      </c>
      <c r="R5928" s="33" t="e">
        <f>IF(IF(VLOOKUP($A5362,Master!$G:$J,4,0)="x",Sheet1!$A5362,"")="","",IF(VLOOKUP($A5362,Master!$G:$J,4,0)="x",Sheet1!$A5362,"")&amp;$J5362&amp;$K5362)</f>
        <v>#N/A</v>
      </c>
      <c r="S5928" s="33" t="e">
        <f>IF(VLOOKUP($A5362,Master!$L:$M,2,0)=0,"",VLOOKUP($A5362,Master!$L:$M,2,0)&amp;$J5362&amp;$L5362)</f>
        <v>#N/A</v>
      </c>
      <c r="T5928" s="33" t="str">
        <f t="shared" si="169"/>
        <v/>
      </c>
    </row>
    <row r="5929" spans="15:20" x14ac:dyDescent="0.3">
      <c r="O5929" s="33" t="e">
        <f>VLOOKUP($A5363,Master!$A:$B,2,0)&amp;$J5363&amp;$K5363</f>
        <v>#N/A</v>
      </c>
      <c r="P5929" s="33" t="e">
        <f>IF(OR($A5363="KE0",$A5363="KZ0",$A5363="KV0",$A5363="KH0",$A5363="KE",$A5363="KZ",),VLOOKUP($A5363&amp;$F5363,Master!$D:$E,2,0)&amp;$J5363&amp;$K5363,VLOOKUP($A5363,Master!$D:$E,2,0)&amp;Sheet1!$J5363&amp;Sheet1!$K5363)</f>
        <v>#N/A</v>
      </c>
      <c r="Q5929" s="33" t="str">
        <f t="shared" si="168"/>
        <v/>
      </c>
      <c r="R5929" s="33" t="e">
        <f>IF(IF(VLOOKUP($A5363,Master!$G:$J,4,0)="x",Sheet1!$A5363,"")="","",IF(VLOOKUP($A5363,Master!$G:$J,4,0)="x",Sheet1!$A5363,"")&amp;$J5363&amp;$K5363)</f>
        <v>#N/A</v>
      </c>
      <c r="S5929" s="33" t="e">
        <f>IF(VLOOKUP($A5363,Master!$L:$M,2,0)=0,"",VLOOKUP($A5363,Master!$L:$M,2,0)&amp;$J5363&amp;$L5363)</f>
        <v>#N/A</v>
      </c>
      <c r="T5929" s="33" t="str">
        <f t="shared" si="169"/>
        <v/>
      </c>
    </row>
    <row r="5930" spans="15:20" x14ac:dyDescent="0.3">
      <c r="O5930" s="33" t="e">
        <f>VLOOKUP($A5364,Master!$A:$B,2,0)&amp;$J5364&amp;$K5364</f>
        <v>#N/A</v>
      </c>
      <c r="P5930" s="33" t="e">
        <f>IF(OR($A5364="KE0",$A5364="KZ0",$A5364="KV0",$A5364="KH0",$A5364="KE",$A5364="KZ",),VLOOKUP($A5364&amp;$F5364,Master!$D:$E,2,0)&amp;$J5364&amp;$K5364,VLOOKUP($A5364,Master!$D:$E,2,0)&amp;Sheet1!$J5364&amp;Sheet1!$K5364)</f>
        <v>#N/A</v>
      </c>
      <c r="Q5930" s="33" t="str">
        <f t="shared" si="168"/>
        <v/>
      </c>
      <c r="R5930" s="33" t="e">
        <f>IF(IF(VLOOKUP($A5364,Master!$G:$J,4,0)="x",Sheet1!$A5364,"")="","",IF(VLOOKUP($A5364,Master!$G:$J,4,0)="x",Sheet1!$A5364,"")&amp;$J5364&amp;$K5364)</f>
        <v>#N/A</v>
      </c>
      <c r="S5930" s="33" t="e">
        <f>IF(VLOOKUP($A5364,Master!$L:$M,2,0)=0,"",VLOOKUP($A5364,Master!$L:$M,2,0)&amp;$J5364&amp;$L5364)</f>
        <v>#N/A</v>
      </c>
      <c r="T5930" s="33" t="str">
        <f t="shared" si="169"/>
        <v/>
      </c>
    </row>
    <row r="5931" spans="15:20" x14ac:dyDescent="0.3">
      <c r="O5931" s="33" t="e">
        <f>VLOOKUP($A5365,Master!$A:$B,2,0)&amp;$J5365&amp;$K5365</f>
        <v>#N/A</v>
      </c>
      <c r="P5931" s="33" t="e">
        <f>IF(OR($A5365="KE0",$A5365="KZ0",$A5365="KV0",$A5365="KH0",$A5365="KE",$A5365="KZ",),VLOOKUP($A5365&amp;$F5365,Master!$D:$E,2,0)&amp;$J5365&amp;$K5365,VLOOKUP($A5365,Master!$D:$E,2,0)&amp;Sheet1!$J5365&amp;Sheet1!$K5365)</f>
        <v>#N/A</v>
      </c>
      <c r="Q5931" s="33" t="str">
        <f t="shared" si="168"/>
        <v/>
      </c>
      <c r="R5931" s="33" t="e">
        <f>IF(IF(VLOOKUP($A5365,Master!$G:$J,4,0)="x",Sheet1!$A5365,"")="","",IF(VLOOKUP($A5365,Master!$G:$J,4,0)="x",Sheet1!$A5365,"")&amp;$J5365&amp;$K5365)</f>
        <v>#N/A</v>
      </c>
      <c r="S5931" s="33" t="e">
        <f>IF(VLOOKUP($A5365,Master!$L:$M,2,0)=0,"",VLOOKUP($A5365,Master!$L:$M,2,0)&amp;$J5365&amp;$L5365)</f>
        <v>#N/A</v>
      </c>
      <c r="T5931" s="33" t="str">
        <f t="shared" si="169"/>
        <v/>
      </c>
    </row>
    <row r="5932" spans="15:20" x14ac:dyDescent="0.3">
      <c r="O5932" s="33" t="e">
        <f>VLOOKUP($A5366,Master!$A:$B,2,0)&amp;$J5366&amp;$K5366</f>
        <v>#N/A</v>
      </c>
      <c r="P5932" s="33" t="e">
        <f>IF(OR($A5366="KE0",$A5366="KZ0",$A5366="KV0",$A5366="KH0",$A5366="KE",$A5366="KZ",),VLOOKUP($A5366&amp;$F5366,Master!$D:$E,2,0)&amp;$J5366&amp;$K5366,VLOOKUP($A5366,Master!$D:$E,2,0)&amp;Sheet1!$J5366&amp;Sheet1!$K5366)</f>
        <v>#N/A</v>
      </c>
      <c r="Q5932" s="33" t="str">
        <f t="shared" si="168"/>
        <v/>
      </c>
      <c r="R5932" s="33" t="e">
        <f>IF(IF(VLOOKUP($A5366,Master!$G:$J,4,0)="x",Sheet1!$A5366,"")="","",IF(VLOOKUP($A5366,Master!$G:$J,4,0)="x",Sheet1!$A5366,"")&amp;$J5366&amp;$K5366)</f>
        <v>#N/A</v>
      </c>
      <c r="S5932" s="33" t="e">
        <f>IF(VLOOKUP($A5366,Master!$L:$M,2,0)=0,"",VLOOKUP($A5366,Master!$L:$M,2,0)&amp;$J5366&amp;$L5366)</f>
        <v>#N/A</v>
      </c>
      <c r="T5932" s="33" t="str">
        <f t="shared" si="169"/>
        <v/>
      </c>
    </row>
    <row r="5933" spans="15:20" x14ac:dyDescent="0.3">
      <c r="O5933" s="33" t="e">
        <f>VLOOKUP($A5367,Master!$A:$B,2,0)&amp;$J5367&amp;$K5367</f>
        <v>#N/A</v>
      </c>
      <c r="P5933" s="33" t="e">
        <f>IF(OR($A5367="KE0",$A5367="KZ0",$A5367="KV0",$A5367="KH0",$A5367="KE",$A5367="KZ",),VLOOKUP($A5367&amp;$F5367,Master!$D:$E,2,0)&amp;$J5367&amp;$K5367,VLOOKUP($A5367,Master!$D:$E,2,0)&amp;Sheet1!$J5367&amp;Sheet1!$K5367)</f>
        <v>#N/A</v>
      </c>
      <c r="Q5933" s="33" t="str">
        <f t="shared" si="168"/>
        <v/>
      </c>
      <c r="R5933" s="33" t="e">
        <f>IF(IF(VLOOKUP($A5367,Master!$G:$J,4,0)="x",Sheet1!$A5367,"")="","",IF(VLOOKUP($A5367,Master!$G:$J,4,0)="x",Sheet1!$A5367,"")&amp;$J5367&amp;$K5367)</f>
        <v>#N/A</v>
      </c>
      <c r="S5933" s="33" t="e">
        <f>IF(VLOOKUP($A5367,Master!$L:$M,2,0)=0,"",VLOOKUP($A5367,Master!$L:$M,2,0)&amp;$J5367&amp;$L5367)</f>
        <v>#N/A</v>
      </c>
      <c r="T5933" s="33" t="str">
        <f t="shared" si="169"/>
        <v/>
      </c>
    </row>
    <row r="5934" spans="15:20" x14ac:dyDescent="0.3">
      <c r="O5934" s="33" t="e">
        <f>VLOOKUP($A5368,Master!$A:$B,2,0)&amp;$J5368&amp;$K5368</f>
        <v>#N/A</v>
      </c>
      <c r="P5934" s="33" t="e">
        <f>IF(OR($A5368="KE0",$A5368="KZ0",$A5368="KV0",$A5368="KH0",$A5368="KE",$A5368="KZ",),VLOOKUP($A5368&amp;$F5368,Master!$D:$E,2,0)&amp;$J5368&amp;$K5368,VLOOKUP($A5368,Master!$D:$E,2,0)&amp;Sheet1!$J5368&amp;Sheet1!$K5368)</f>
        <v>#N/A</v>
      </c>
      <c r="Q5934" s="33" t="str">
        <f t="shared" si="168"/>
        <v/>
      </c>
      <c r="R5934" s="33" t="e">
        <f>IF(IF(VLOOKUP($A5368,Master!$G:$J,4,0)="x",Sheet1!$A5368,"")="","",IF(VLOOKUP($A5368,Master!$G:$J,4,0)="x",Sheet1!$A5368,"")&amp;$J5368&amp;$K5368)</f>
        <v>#N/A</v>
      </c>
      <c r="S5934" s="33" t="e">
        <f>IF(VLOOKUP($A5368,Master!$L:$M,2,0)=0,"",VLOOKUP($A5368,Master!$L:$M,2,0)&amp;$J5368&amp;$L5368)</f>
        <v>#N/A</v>
      </c>
      <c r="T5934" s="33" t="str">
        <f t="shared" si="169"/>
        <v/>
      </c>
    </row>
    <row r="5935" spans="15:20" x14ac:dyDescent="0.3">
      <c r="O5935" s="33" t="e">
        <f>VLOOKUP($A5369,Master!$A:$B,2,0)&amp;$J5369&amp;$K5369</f>
        <v>#N/A</v>
      </c>
      <c r="P5935" s="33" t="e">
        <f>IF(OR($A5369="KE0",$A5369="KZ0",$A5369="KV0",$A5369="KH0",$A5369="KE",$A5369="KZ",),VLOOKUP($A5369&amp;$F5369,Master!$D:$E,2,0)&amp;$J5369&amp;$K5369,VLOOKUP($A5369,Master!$D:$E,2,0)&amp;Sheet1!$J5369&amp;Sheet1!$K5369)</f>
        <v>#N/A</v>
      </c>
      <c r="Q5935" s="33" t="str">
        <f t="shared" si="168"/>
        <v/>
      </c>
      <c r="R5935" s="33" t="e">
        <f>IF(IF(VLOOKUP($A5369,Master!$G:$J,4,0)="x",Sheet1!$A5369,"")="","",IF(VLOOKUP($A5369,Master!$G:$J,4,0)="x",Sheet1!$A5369,"")&amp;$J5369&amp;$K5369)</f>
        <v>#N/A</v>
      </c>
      <c r="S5935" s="33" t="e">
        <f>IF(VLOOKUP($A5369,Master!$L:$M,2,0)=0,"",VLOOKUP($A5369,Master!$L:$M,2,0)&amp;$J5369&amp;$L5369)</f>
        <v>#N/A</v>
      </c>
      <c r="T5935" s="33" t="str">
        <f t="shared" si="169"/>
        <v/>
      </c>
    </row>
    <row r="5936" spans="15:20" x14ac:dyDescent="0.3">
      <c r="O5936" s="33" t="e">
        <f>VLOOKUP($A5370,Master!$A:$B,2,0)&amp;$J5370&amp;$K5370</f>
        <v>#N/A</v>
      </c>
      <c r="P5936" s="33" t="e">
        <f>IF(OR($A5370="KE0",$A5370="KZ0",$A5370="KV0",$A5370="KH0",$A5370="KE",$A5370="KZ",),VLOOKUP($A5370&amp;$F5370,Master!$D:$E,2,0)&amp;$J5370&amp;$K5370,VLOOKUP($A5370,Master!$D:$E,2,0)&amp;Sheet1!$J5370&amp;Sheet1!$K5370)</f>
        <v>#N/A</v>
      </c>
      <c r="Q5936" s="33" t="str">
        <f t="shared" si="168"/>
        <v/>
      </c>
      <c r="R5936" s="33" t="e">
        <f>IF(IF(VLOOKUP($A5370,Master!$G:$J,4,0)="x",Sheet1!$A5370,"")="","",IF(VLOOKUP($A5370,Master!$G:$J,4,0)="x",Sheet1!$A5370,"")&amp;$J5370&amp;$K5370)</f>
        <v>#N/A</v>
      </c>
      <c r="S5936" s="33" t="e">
        <f>IF(VLOOKUP($A5370,Master!$L:$M,2,0)=0,"",VLOOKUP($A5370,Master!$L:$M,2,0)&amp;$J5370&amp;$L5370)</f>
        <v>#N/A</v>
      </c>
      <c r="T5936" s="33" t="str">
        <f t="shared" si="169"/>
        <v/>
      </c>
    </row>
    <row r="5937" spans="15:20" x14ac:dyDescent="0.3">
      <c r="O5937" s="33" t="e">
        <f>VLOOKUP($A5371,Master!$A:$B,2,0)&amp;$J5371&amp;$K5371</f>
        <v>#N/A</v>
      </c>
      <c r="P5937" s="33" t="e">
        <f>IF(OR($A5371="KE0",$A5371="KZ0",$A5371="KV0",$A5371="KH0",$A5371="KE",$A5371="KZ",),VLOOKUP($A5371&amp;$F5371,Master!$D:$E,2,0)&amp;$J5371&amp;$K5371,VLOOKUP($A5371,Master!$D:$E,2,0)&amp;Sheet1!$J5371&amp;Sheet1!$K5371)</f>
        <v>#N/A</v>
      </c>
      <c r="Q5937" s="33" t="str">
        <f t="shared" si="168"/>
        <v/>
      </c>
      <c r="R5937" s="33" t="e">
        <f>IF(IF(VLOOKUP($A5371,Master!$G:$J,4,0)="x",Sheet1!$A5371,"")="","",IF(VLOOKUP($A5371,Master!$G:$J,4,0)="x",Sheet1!$A5371,"")&amp;$J5371&amp;$K5371)</f>
        <v>#N/A</v>
      </c>
      <c r="S5937" s="33" t="e">
        <f>IF(VLOOKUP($A5371,Master!$L:$M,2,0)=0,"",VLOOKUP($A5371,Master!$L:$M,2,0)&amp;$J5371&amp;$L5371)</f>
        <v>#N/A</v>
      </c>
      <c r="T5937" s="33" t="str">
        <f t="shared" si="169"/>
        <v/>
      </c>
    </row>
    <row r="5938" spans="15:20" x14ac:dyDescent="0.3">
      <c r="O5938" s="33" t="e">
        <f>VLOOKUP($A5372,Master!$A:$B,2,0)&amp;$J5372&amp;$K5372</f>
        <v>#N/A</v>
      </c>
      <c r="P5938" s="33" t="e">
        <f>IF(OR($A5372="KE0",$A5372="KZ0",$A5372="KV0",$A5372="KH0",$A5372="KE",$A5372="KZ",),VLOOKUP($A5372&amp;$F5372,Master!$D:$E,2,0)&amp;$J5372&amp;$K5372,VLOOKUP($A5372,Master!$D:$E,2,0)&amp;Sheet1!$J5372&amp;Sheet1!$K5372)</f>
        <v>#N/A</v>
      </c>
      <c r="Q5938" s="33" t="str">
        <f t="shared" si="168"/>
        <v/>
      </c>
      <c r="R5938" s="33" t="e">
        <f>IF(IF(VLOOKUP($A5372,Master!$G:$J,4,0)="x",Sheet1!$A5372,"")="","",IF(VLOOKUP($A5372,Master!$G:$J,4,0)="x",Sheet1!$A5372,"")&amp;$J5372&amp;$K5372)</f>
        <v>#N/A</v>
      </c>
      <c r="S5938" s="33" t="e">
        <f>IF(VLOOKUP($A5372,Master!$L:$M,2,0)=0,"",VLOOKUP($A5372,Master!$L:$M,2,0)&amp;$J5372&amp;$L5372)</f>
        <v>#N/A</v>
      </c>
      <c r="T5938" s="33" t="str">
        <f t="shared" si="169"/>
        <v/>
      </c>
    </row>
    <row r="5939" spans="15:20" x14ac:dyDescent="0.3">
      <c r="O5939" s="33" t="e">
        <f>VLOOKUP($A5373,Master!$A:$B,2,0)&amp;$J5373&amp;$K5373</f>
        <v>#N/A</v>
      </c>
      <c r="P5939" s="33" t="e">
        <f>IF(OR($A5373="KE0",$A5373="KZ0",$A5373="KV0",$A5373="KH0",$A5373="KE",$A5373="KZ",),VLOOKUP($A5373&amp;$F5373,Master!$D:$E,2,0)&amp;$J5373&amp;$K5373,VLOOKUP($A5373,Master!$D:$E,2,0)&amp;Sheet1!$J5373&amp;Sheet1!$K5373)</f>
        <v>#N/A</v>
      </c>
      <c r="Q5939" s="33" t="str">
        <f t="shared" si="168"/>
        <v/>
      </c>
      <c r="R5939" s="33" t="e">
        <f>IF(IF(VLOOKUP($A5373,Master!$G:$J,4,0)="x",Sheet1!$A5373,"")="","",IF(VLOOKUP($A5373,Master!$G:$J,4,0)="x",Sheet1!$A5373,"")&amp;$J5373&amp;$K5373)</f>
        <v>#N/A</v>
      </c>
      <c r="S5939" s="33" t="e">
        <f>IF(VLOOKUP($A5373,Master!$L:$M,2,0)=0,"",VLOOKUP($A5373,Master!$L:$M,2,0)&amp;$J5373&amp;$L5373)</f>
        <v>#N/A</v>
      </c>
      <c r="T5939" s="33" t="str">
        <f t="shared" si="169"/>
        <v/>
      </c>
    </row>
    <row r="5940" spans="15:20" x14ac:dyDescent="0.3">
      <c r="O5940" s="33" t="e">
        <f>VLOOKUP($A5374,Master!$A:$B,2,0)&amp;$J5374&amp;$K5374</f>
        <v>#N/A</v>
      </c>
      <c r="P5940" s="33" t="e">
        <f>IF(OR($A5374="KE0",$A5374="KZ0",$A5374="KV0",$A5374="KH0",$A5374="KE",$A5374="KZ",),VLOOKUP($A5374&amp;$F5374,Master!$D:$E,2,0)&amp;$J5374&amp;$K5374,VLOOKUP($A5374,Master!$D:$E,2,0)&amp;Sheet1!$J5374&amp;Sheet1!$K5374)</f>
        <v>#N/A</v>
      </c>
      <c r="Q5940" s="33" t="str">
        <f t="shared" si="168"/>
        <v/>
      </c>
      <c r="R5940" s="33" t="e">
        <f>IF(IF(VLOOKUP($A5374,Master!$G:$J,4,0)="x",Sheet1!$A5374,"")="","",IF(VLOOKUP($A5374,Master!$G:$J,4,0)="x",Sheet1!$A5374,"")&amp;$J5374&amp;$K5374)</f>
        <v>#N/A</v>
      </c>
      <c r="S5940" s="33" t="e">
        <f>IF(VLOOKUP($A5374,Master!$L:$M,2,0)=0,"",VLOOKUP($A5374,Master!$L:$M,2,0)&amp;$J5374&amp;$L5374)</f>
        <v>#N/A</v>
      </c>
      <c r="T5940" s="33" t="str">
        <f t="shared" si="169"/>
        <v/>
      </c>
    </row>
    <row r="5941" spans="15:20" x14ac:dyDescent="0.3">
      <c r="O5941" s="33" t="e">
        <f>VLOOKUP($A5375,Master!$A:$B,2,0)&amp;$J5375&amp;$K5375</f>
        <v>#N/A</v>
      </c>
      <c r="P5941" s="33" t="e">
        <f>IF(OR($A5375="KE0",$A5375="KZ0",$A5375="KV0",$A5375="KH0",$A5375="KE",$A5375="KZ",),VLOOKUP($A5375&amp;$F5375,Master!$D:$E,2,0)&amp;$J5375&amp;$K5375,VLOOKUP($A5375,Master!$D:$E,2,0)&amp;Sheet1!$J5375&amp;Sheet1!$K5375)</f>
        <v>#N/A</v>
      </c>
      <c r="Q5941" s="33" t="str">
        <f t="shared" si="168"/>
        <v/>
      </c>
      <c r="R5941" s="33" t="e">
        <f>IF(IF(VLOOKUP($A5375,Master!$G:$J,4,0)="x",Sheet1!$A5375,"")="","",IF(VLOOKUP($A5375,Master!$G:$J,4,0)="x",Sheet1!$A5375,"")&amp;$J5375&amp;$K5375)</f>
        <v>#N/A</v>
      </c>
      <c r="S5941" s="33" t="e">
        <f>IF(VLOOKUP($A5375,Master!$L:$M,2,0)=0,"",VLOOKUP($A5375,Master!$L:$M,2,0)&amp;$J5375&amp;$L5375)</f>
        <v>#N/A</v>
      </c>
      <c r="T5941" s="33" t="str">
        <f t="shared" si="169"/>
        <v/>
      </c>
    </row>
    <row r="5942" spans="15:20" x14ac:dyDescent="0.3">
      <c r="O5942" s="33" t="e">
        <f>VLOOKUP($A5376,Master!$A:$B,2,0)&amp;$J5376&amp;$K5376</f>
        <v>#N/A</v>
      </c>
      <c r="P5942" s="33" t="e">
        <f>IF(OR($A5376="KE0",$A5376="KZ0",$A5376="KV0",$A5376="KH0",$A5376="KE",$A5376="KZ",),VLOOKUP($A5376&amp;$F5376,Master!$D:$E,2,0)&amp;$J5376&amp;$K5376,VLOOKUP($A5376,Master!$D:$E,2,0)&amp;Sheet1!$J5376&amp;Sheet1!$K5376)</f>
        <v>#N/A</v>
      </c>
      <c r="Q5942" s="33" t="str">
        <f t="shared" si="168"/>
        <v/>
      </c>
      <c r="R5942" s="33" t="e">
        <f>IF(IF(VLOOKUP($A5376,Master!$G:$J,4,0)="x",Sheet1!$A5376,"")="","",IF(VLOOKUP($A5376,Master!$G:$J,4,0)="x",Sheet1!$A5376,"")&amp;$J5376&amp;$K5376)</f>
        <v>#N/A</v>
      </c>
      <c r="S5942" s="33" t="e">
        <f>IF(VLOOKUP($A5376,Master!$L:$M,2,0)=0,"",VLOOKUP($A5376,Master!$L:$M,2,0)&amp;$J5376&amp;$L5376)</f>
        <v>#N/A</v>
      </c>
      <c r="T5942" s="33" t="str">
        <f t="shared" si="169"/>
        <v/>
      </c>
    </row>
    <row r="5943" spans="15:20" x14ac:dyDescent="0.3">
      <c r="O5943" s="33" t="e">
        <f>VLOOKUP($A5377,Master!$A:$B,2,0)&amp;$J5377&amp;$K5377</f>
        <v>#N/A</v>
      </c>
      <c r="P5943" s="33" t="e">
        <f>IF(OR($A5377="KE0",$A5377="KZ0",$A5377="KV0",$A5377="KH0",$A5377="KE",$A5377="KZ",),VLOOKUP($A5377&amp;$F5377,Master!$D:$E,2,0)&amp;$J5377&amp;$K5377,VLOOKUP($A5377,Master!$D:$E,2,0)&amp;Sheet1!$J5377&amp;Sheet1!$K5377)</f>
        <v>#N/A</v>
      </c>
      <c r="Q5943" s="33" t="str">
        <f t="shared" si="168"/>
        <v/>
      </c>
      <c r="R5943" s="33" t="e">
        <f>IF(IF(VLOOKUP($A5377,Master!$G:$J,4,0)="x",Sheet1!$A5377,"")="","",IF(VLOOKUP($A5377,Master!$G:$J,4,0)="x",Sheet1!$A5377,"")&amp;$J5377&amp;$K5377)</f>
        <v>#N/A</v>
      </c>
      <c r="S5943" s="33" t="e">
        <f>IF(VLOOKUP($A5377,Master!$L:$M,2,0)=0,"",VLOOKUP($A5377,Master!$L:$M,2,0)&amp;$J5377&amp;$L5377)</f>
        <v>#N/A</v>
      </c>
      <c r="T5943" s="33" t="str">
        <f t="shared" si="169"/>
        <v/>
      </c>
    </row>
    <row r="5944" spans="15:20" x14ac:dyDescent="0.3">
      <c r="O5944" s="33" t="e">
        <f>VLOOKUP($A5378,Master!$A:$B,2,0)&amp;$J5378&amp;$K5378</f>
        <v>#N/A</v>
      </c>
      <c r="P5944" s="33" t="e">
        <f>IF(OR($A5378="KE0",$A5378="KZ0",$A5378="KV0",$A5378="KH0",$A5378="KE",$A5378="KZ",),VLOOKUP($A5378&amp;$F5378,Master!$D:$E,2,0)&amp;$J5378&amp;$K5378,VLOOKUP($A5378,Master!$D:$E,2,0)&amp;Sheet1!$J5378&amp;Sheet1!$K5378)</f>
        <v>#N/A</v>
      </c>
      <c r="Q5944" s="33" t="str">
        <f t="shared" si="168"/>
        <v/>
      </c>
      <c r="R5944" s="33" t="e">
        <f>IF(IF(VLOOKUP($A5378,Master!$G:$J,4,0)="x",Sheet1!$A5378,"")="","",IF(VLOOKUP($A5378,Master!$G:$J,4,0)="x",Sheet1!$A5378,"")&amp;$J5378&amp;$K5378)</f>
        <v>#N/A</v>
      </c>
      <c r="S5944" s="33" t="e">
        <f>IF(VLOOKUP($A5378,Master!$L:$M,2,0)=0,"",VLOOKUP($A5378,Master!$L:$M,2,0)&amp;$J5378&amp;$L5378)</f>
        <v>#N/A</v>
      </c>
      <c r="T5944" s="33" t="str">
        <f t="shared" si="169"/>
        <v/>
      </c>
    </row>
    <row r="5945" spans="15:20" x14ac:dyDescent="0.3">
      <c r="O5945" s="33" t="e">
        <f>VLOOKUP($A5379,Master!$A:$B,2,0)&amp;$J5379&amp;$K5379</f>
        <v>#N/A</v>
      </c>
      <c r="P5945" s="33" t="e">
        <f>IF(OR($A5379="KE0",$A5379="KZ0",$A5379="KV0",$A5379="KH0",$A5379="KE",$A5379="KZ",),VLOOKUP($A5379&amp;$F5379,Master!$D:$E,2,0)&amp;$J5379&amp;$K5379,VLOOKUP($A5379,Master!$D:$E,2,0)&amp;Sheet1!$J5379&amp;Sheet1!$K5379)</f>
        <v>#N/A</v>
      </c>
      <c r="Q5945" s="33" t="str">
        <f t="shared" si="168"/>
        <v/>
      </c>
      <c r="R5945" s="33" t="e">
        <f>IF(IF(VLOOKUP($A5379,Master!$G:$J,4,0)="x",Sheet1!$A5379,"")="","",IF(VLOOKUP($A5379,Master!$G:$J,4,0)="x",Sheet1!$A5379,"")&amp;$J5379&amp;$K5379)</f>
        <v>#N/A</v>
      </c>
      <c r="S5945" s="33" t="e">
        <f>IF(VLOOKUP($A5379,Master!$L:$M,2,0)=0,"",VLOOKUP($A5379,Master!$L:$M,2,0)&amp;$J5379&amp;$L5379)</f>
        <v>#N/A</v>
      </c>
      <c r="T5945" s="33" t="str">
        <f t="shared" si="169"/>
        <v/>
      </c>
    </row>
    <row r="5946" spans="15:20" x14ac:dyDescent="0.3">
      <c r="O5946" s="33" t="e">
        <f>VLOOKUP($A5380,Master!$A:$B,2,0)&amp;$J5380&amp;$K5380</f>
        <v>#N/A</v>
      </c>
      <c r="P5946" s="33" t="e">
        <f>IF(OR($A5380="KE0",$A5380="KZ0",$A5380="KV0",$A5380="KH0",$A5380="KE",$A5380="KZ",),VLOOKUP($A5380&amp;$F5380,Master!$D:$E,2,0)&amp;$J5380&amp;$K5380,VLOOKUP($A5380,Master!$D:$E,2,0)&amp;Sheet1!$J5380&amp;Sheet1!$K5380)</f>
        <v>#N/A</v>
      </c>
      <c r="Q5946" s="33" t="str">
        <f t="shared" si="168"/>
        <v/>
      </c>
      <c r="R5946" s="33" t="e">
        <f>IF(IF(VLOOKUP($A5380,Master!$G:$J,4,0)="x",Sheet1!$A5380,"")="","",IF(VLOOKUP($A5380,Master!$G:$J,4,0)="x",Sheet1!$A5380,"")&amp;$J5380&amp;$K5380)</f>
        <v>#N/A</v>
      </c>
      <c r="S5946" s="33" t="e">
        <f>IF(VLOOKUP($A5380,Master!$L:$M,2,0)=0,"",VLOOKUP($A5380,Master!$L:$M,2,0)&amp;$J5380&amp;$L5380)</f>
        <v>#N/A</v>
      </c>
      <c r="T5946" s="33" t="str">
        <f t="shared" si="169"/>
        <v/>
      </c>
    </row>
    <row r="5947" spans="15:20" x14ac:dyDescent="0.3">
      <c r="O5947" s="33" t="e">
        <f>VLOOKUP($A5381,Master!$A:$B,2,0)&amp;$J5381&amp;$K5381</f>
        <v>#N/A</v>
      </c>
      <c r="P5947" s="33" t="e">
        <f>IF(OR($A5381="KE0",$A5381="KZ0",$A5381="KV0",$A5381="KH0",$A5381="KE",$A5381="KZ",),VLOOKUP($A5381&amp;$F5381,Master!$D:$E,2,0)&amp;$J5381&amp;$K5381,VLOOKUP($A5381,Master!$D:$E,2,0)&amp;Sheet1!$J5381&amp;Sheet1!$K5381)</f>
        <v>#N/A</v>
      </c>
      <c r="Q5947" s="33" t="str">
        <f t="shared" si="168"/>
        <v/>
      </c>
      <c r="R5947" s="33" t="e">
        <f>IF(IF(VLOOKUP($A5381,Master!$G:$J,4,0)="x",Sheet1!$A5381,"")="","",IF(VLOOKUP($A5381,Master!$G:$J,4,0)="x",Sheet1!$A5381,"")&amp;$J5381&amp;$K5381)</f>
        <v>#N/A</v>
      </c>
      <c r="S5947" s="33" t="e">
        <f>IF(VLOOKUP($A5381,Master!$L:$M,2,0)=0,"",VLOOKUP($A5381,Master!$L:$M,2,0)&amp;$J5381&amp;$L5381)</f>
        <v>#N/A</v>
      </c>
      <c r="T5947" s="33" t="str">
        <f t="shared" si="169"/>
        <v/>
      </c>
    </row>
    <row r="5948" spans="15:20" x14ac:dyDescent="0.3">
      <c r="O5948" s="33" t="e">
        <f>VLOOKUP($A5382,Master!$A:$B,2,0)&amp;$J5382&amp;$K5382</f>
        <v>#N/A</v>
      </c>
      <c r="P5948" s="33" t="e">
        <f>IF(OR($A5382="KE0",$A5382="KZ0",$A5382="KV0",$A5382="KH0",$A5382="KE",$A5382="KZ",),VLOOKUP($A5382&amp;$F5382,Master!$D:$E,2,0)&amp;$J5382&amp;$K5382,VLOOKUP($A5382,Master!$D:$E,2,0)&amp;Sheet1!$J5382&amp;Sheet1!$K5382)</f>
        <v>#N/A</v>
      </c>
      <c r="Q5948" s="33" t="str">
        <f t="shared" si="168"/>
        <v/>
      </c>
      <c r="R5948" s="33" t="e">
        <f>IF(IF(VLOOKUP($A5382,Master!$G:$J,4,0)="x",Sheet1!$A5382,"")="","",IF(VLOOKUP($A5382,Master!$G:$J,4,0)="x",Sheet1!$A5382,"")&amp;$J5382&amp;$K5382)</f>
        <v>#N/A</v>
      </c>
      <c r="S5948" s="33" t="e">
        <f>IF(VLOOKUP($A5382,Master!$L:$M,2,0)=0,"",VLOOKUP($A5382,Master!$L:$M,2,0)&amp;$J5382&amp;$L5382)</f>
        <v>#N/A</v>
      </c>
      <c r="T5948" s="33" t="str">
        <f t="shared" si="169"/>
        <v/>
      </c>
    </row>
    <row r="5949" spans="15:20" x14ac:dyDescent="0.3">
      <c r="O5949" s="33" t="e">
        <f>VLOOKUP($A5383,Master!$A:$B,2,0)&amp;$J5383&amp;$K5383</f>
        <v>#N/A</v>
      </c>
      <c r="P5949" s="33" t="e">
        <f>IF(OR($A5383="KE0",$A5383="KZ0",$A5383="KV0",$A5383="KH0",$A5383="KE",$A5383="KZ",),VLOOKUP($A5383&amp;$F5383,Master!$D:$E,2,0)&amp;$J5383&amp;$K5383,VLOOKUP($A5383,Master!$D:$E,2,0)&amp;Sheet1!$J5383&amp;Sheet1!$K5383)</f>
        <v>#N/A</v>
      </c>
      <c r="Q5949" s="33" t="str">
        <f t="shared" si="168"/>
        <v/>
      </c>
      <c r="R5949" s="33" t="e">
        <f>IF(IF(VLOOKUP($A5383,Master!$G:$J,4,0)="x",Sheet1!$A5383,"")="","",IF(VLOOKUP($A5383,Master!$G:$J,4,0)="x",Sheet1!$A5383,"")&amp;$J5383&amp;$K5383)</f>
        <v>#N/A</v>
      </c>
      <c r="S5949" s="33" t="e">
        <f>IF(VLOOKUP($A5383,Master!$L:$M,2,0)=0,"",VLOOKUP($A5383,Master!$L:$M,2,0)&amp;$J5383&amp;$L5383)</f>
        <v>#N/A</v>
      </c>
      <c r="T5949" s="33" t="str">
        <f t="shared" si="169"/>
        <v/>
      </c>
    </row>
    <row r="5950" spans="15:20" x14ac:dyDescent="0.3">
      <c r="O5950" s="33" t="e">
        <f>VLOOKUP($A5384,Master!$A:$B,2,0)&amp;$J5384&amp;$K5384</f>
        <v>#N/A</v>
      </c>
      <c r="P5950" s="33" t="e">
        <f>IF(OR($A5384="KE0",$A5384="KZ0",$A5384="KV0",$A5384="KH0",$A5384="KE",$A5384="KZ",),VLOOKUP($A5384&amp;$F5384,Master!$D:$E,2,0)&amp;$J5384&amp;$K5384,VLOOKUP($A5384,Master!$D:$E,2,0)&amp;Sheet1!$J5384&amp;Sheet1!$K5384)</f>
        <v>#N/A</v>
      </c>
      <c r="Q5950" s="33" t="str">
        <f t="shared" si="168"/>
        <v/>
      </c>
      <c r="R5950" s="33" t="e">
        <f>IF(IF(VLOOKUP($A5384,Master!$G:$J,4,0)="x",Sheet1!$A5384,"")="","",IF(VLOOKUP($A5384,Master!$G:$J,4,0)="x",Sheet1!$A5384,"")&amp;$J5384&amp;$K5384)</f>
        <v>#N/A</v>
      </c>
      <c r="S5950" s="33" t="e">
        <f>IF(VLOOKUP($A5384,Master!$L:$M,2,0)=0,"",VLOOKUP($A5384,Master!$L:$M,2,0)&amp;$J5384&amp;$L5384)</f>
        <v>#N/A</v>
      </c>
      <c r="T5950" s="33" t="str">
        <f t="shared" si="169"/>
        <v/>
      </c>
    </row>
    <row r="5951" spans="15:20" x14ac:dyDescent="0.3">
      <c r="O5951" s="33" t="e">
        <f>VLOOKUP($A5385,Master!$A:$B,2,0)&amp;$J5385&amp;$K5385</f>
        <v>#N/A</v>
      </c>
      <c r="P5951" s="33" t="e">
        <f>IF(OR($A5385="KE0",$A5385="KZ0",$A5385="KV0",$A5385="KH0",$A5385="KE",$A5385="KZ",),VLOOKUP($A5385&amp;$F5385,Master!$D:$E,2,0)&amp;$J5385&amp;$K5385,VLOOKUP($A5385,Master!$D:$E,2,0)&amp;Sheet1!$J5385&amp;Sheet1!$K5385)</f>
        <v>#N/A</v>
      </c>
      <c r="Q5951" s="33" t="str">
        <f t="shared" si="168"/>
        <v/>
      </c>
      <c r="R5951" s="33" t="e">
        <f>IF(IF(VLOOKUP($A5385,Master!$G:$J,4,0)="x",Sheet1!$A5385,"")="","",IF(VLOOKUP($A5385,Master!$G:$J,4,0)="x",Sheet1!$A5385,"")&amp;$J5385&amp;$K5385)</f>
        <v>#N/A</v>
      </c>
      <c r="S5951" s="33" t="e">
        <f>IF(VLOOKUP($A5385,Master!$L:$M,2,0)=0,"",VLOOKUP($A5385,Master!$L:$M,2,0)&amp;$J5385&amp;$L5385)</f>
        <v>#N/A</v>
      </c>
      <c r="T5951" s="33" t="str">
        <f t="shared" si="169"/>
        <v/>
      </c>
    </row>
    <row r="5952" spans="15:20" x14ac:dyDescent="0.3">
      <c r="O5952" s="33" t="e">
        <f>VLOOKUP($A5386,Master!$A:$B,2,0)&amp;$J5386&amp;$K5386</f>
        <v>#N/A</v>
      </c>
      <c r="P5952" s="33" t="e">
        <f>IF(OR($A5386="KE0",$A5386="KZ0",$A5386="KV0",$A5386="KH0",$A5386="KE",$A5386="KZ",),VLOOKUP($A5386&amp;$F5386,Master!$D:$E,2,0)&amp;$J5386&amp;$K5386,VLOOKUP($A5386,Master!$D:$E,2,0)&amp;Sheet1!$J5386&amp;Sheet1!$K5386)</f>
        <v>#N/A</v>
      </c>
      <c r="Q5952" s="33" t="str">
        <f t="shared" si="168"/>
        <v/>
      </c>
      <c r="R5952" s="33" t="e">
        <f>IF(IF(VLOOKUP($A5386,Master!$G:$J,4,0)="x",Sheet1!$A5386,"")="","",IF(VLOOKUP($A5386,Master!$G:$J,4,0)="x",Sheet1!$A5386,"")&amp;$J5386&amp;$K5386)</f>
        <v>#N/A</v>
      </c>
      <c r="S5952" s="33" t="e">
        <f>IF(VLOOKUP($A5386,Master!$L:$M,2,0)=0,"",VLOOKUP($A5386,Master!$L:$M,2,0)&amp;$J5386&amp;$L5386)</f>
        <v>#N/A</v>
      </c>
      <c r="T5952" s="33" t="str">
        <f t="shared" si="169"/>
        <v/>
      </c>
    </row>
    <row r="5953" spans="15:20" x14ac:dyDescent="0.3">
      <c r="O5953" s="33" t="e">
        <f>VLOOKUP($A5387,Master!$A:$B,2,0)&amp;$J5387&amp;$K5387</f>
        <v>#N/A</v>
      </c>
      <c r="P5953" s="33" t="e">
        <f>IF(OR($A5387="KE0",$A5387="KZ0",$A5387="KV0",$A5387="KH0",$A5387="KE",$A5387="KZ",),VLOOKUP($A5387&amp;$F5387,Master!$D:$E,2,0)&amp;$J5387&amp;$K5387,VLOOKUP($A5387,Master!$D:$E,2,0)&amp;Sheet1!$J5387&amp;Sheet1!$K5387)</f>
        <v>#N/A</v>
      </c>
      <c r="Q5953" s="33" t="str">
        <f t="shared" si="168"/>
        <v/>
      </c>
      <c r="R5953" s="33" t="e">
        <f>IF(IF(VLOOKUP($A5387,Master!$G:$J,4,0)="x",Sheet1!$A5387,"")="","",IF(VLOOKUP($A5387,Master!$G:$J,4,0)="x",Sheet1!$A5387,"")&amp;$J5387&amp;$K5387)</f>
        <v>#N/A</v>
      </c>
      <c r="S5953" s="33" t="e">
        <f>IF(VLOOKUP($A5387,Master!$L:$M,2,0)=0,"",VLOOKUP($A5387,Master!$L:$M,2,0)&amp;$J5387&amp;$L5387)</f>
        <v>#N/A</v>
      </c>
      <c r="T5953" s="33" t="str">
        <f t="shared" si="169"/>
        <v/>
      </c>
    </row>
    <row r="5954" spans="15:20" x14ac:dyDescent="0.3">
      <c r="O5954" s="33" t="e">
        <f>VLOOKUP($A5388,Master!$A:$B,2,0)&amp;$J5388&amp;$K5388</f>
        <v>#N/A</v>
      </c>
      <c r="P5954" s="33" t="e">
        <f>IF(OR($A5388="KE0",$A5388="KZ0",$A5388="KV0",$A5388="KH0",$A5388="KE",$A5388="KZ",),VLOOKUP($A5388&amp;$F5388,Master!$D:$E,2,0)&amp;$J5388&amp;$K5388,VLOOKUP($A5388,Master!$D:$E,2,0)&amp;Sheet1!$J5388&amp;Sheet1!$K5388)</f>
        <v>#N/A</v>
      </c>
      <c r="Q5954" s="33" t="str">
        <f t="shared" si="168"/>
        <v/>
      </c>
      <c r="R5954" s="33" t="e">
        <f>IF(IF(VLOOKUP($A5388,Master!$G:$J,4,0)="x",Sheet1!$A5388,"")="","",IF(VLOOKUP($A5388,Master!$G:$J,4,0)="x",Sheet1!$A5388,"")&amp;$J5388&amp;$K5388)</f>
        <v>#N/A</v>
      </c>
      <c r="S5954" s="33" t="e">
        <f>IF(VLOOKUP($A5388,Master!$L:$M,2,0)=0,"",VLOOKUP($A5388,Master!$L:$M,2,0)&amp;$J5388&amp;$L5388)</f>
        <v>#N/A</v>
      </c>
      <c r="T5954" s="33" t="str">
        <f t="shared" si="169"/>
        <v/>
      </c>
    </row>
    <row r="5955" spans="15:20" x14ac:dyDescent="0.3">
      <c r="O5955" s="33" t="e">
        <f>VLOOKUP($A5389,Master!$A:$B,2,0)&amp;$J5389&amp;$K5389</f>
        <v>#N/A</v>
      </c>
      <c r="P5955" s="33" t="e">
        <f>IF(OR($A5389="KE0",$A5389="KZ0",$A5389="KV0",$A5389="KH0",$A5389="KE",$A5389="KZ",),VLOOKUP($A5389&amp;$F5389,Master!$D:$E,2,0)&amp;$J5389&amp;$K5389,VLOOKUP($A5389,Master!$D:$E,2,0)&amp;Sheet1!$J5389&amp;Sheet1!$K5389)</f>
        <v>#N/A</v>
      </c>
      <c r="Q5955" s="33" t="str">
        <f t="shared" ref="Q5955:Q6018" si="170">$A5389&amp;$J5389&amp;$K5389</f>
        <v/>
      </c>
      <c r="R5955" s="33" t="e">
        <f>IF(IF(VLOOKUP($A5389,Master!$G:$J,4,0)="x",Sheet1!$A5389,"")="","",IF(VLOOKUP($A5389,Master!$G:$J,4,0)="x",Sheet1!$A5389,"")&amp;$J5389&amp;$K5389)</f>
        <v>#N/A</v>
      </c>
      <c r="S5955" s="33" t="e">
        <f>IF(VLOOKUP($A5389,Master!$L:$M,2,0)=0,"",VLOOKUP($A5389,Master!$L:$M,2,0)&amp;$J5389&amp;$L5389)</f>
        <v>#N/A</v>
      </c>
      <c r="T5955" s="33" t="str">
        <f t="shared" ref="T5955:T6018" si="171">$A5389&amp;$J5389</f>
        <v/>
      </c>
    </row>
    <row r="5956" spans="15:20" x14ac:dyDescent="0.3">
      <c r="O5956" s="33" t="e">
        <f>VLOOKUP($A5390,Master!$A:$B,2,0)&amp;$J5390&amp;$K5390</f>
        <v>#N/A</v>
      </c>
      <c r="P5956" s="33" t="e">
        <f>IF(OR($A5390="KE0",$A5390="KZ0",$A5390="KV0",$A5390="KH0",$A5390="KE",$A5390="KZ",),VLOOKUP($A5390&amp;$F5390,Master!$D:$E,2,0)&amp;$J5390&amp;$K5390,VLOOKUP($A5390,Master!$D:$E,2,0)&amp;Sheet1!$J5390&amp;Sheet1!$K5390)</f>
        <v>#N/A</v>
      </c>
      <c r="Q5956" s="33" t="str">
        <f t="shared" si="170"/>
        <v/>
      </c>
      <c r="R5956" s="33" t="e">
        <f>IF(IF(VLOOKUP($A5390,Master!$G:$J,4,0)="x",Sheet1!$A5390,"")="","",IF(VLOOKUP($A5390,Master!$G:$J,4,0)="x",Sheet1!$A5390,"")&amp;$J5390&amp;$K5390)</f>
        <v>#N/A</v>
      </c>
      <c r="S5956" s="33" t="e">
        <f>IF(VLOOKUP($A5390,Master!$L:$M,2,0)=0,"",VLOOKUP($A5390,Master!$L:$M,2,0)&amp;$J5390&amp;$L5390)</f>
        <v>#N/A</v>
      </c>
      <c r="T5956" s="33" t="str">
        <f t="shared" si="171"/>
        <v/>
      </c>
    </row>
    <row r="5957" spans="15:20" x14ac:dyDescent="0.3">
      <c r="O5957" s="33" t="e">
        <f>VLOOKUP($A5391,Master!$A:$B,2,0)&amp;$J5391&amp;$K5391</f>
        <v>#N/A</v>
      </c>
      <c r="P5957" s="33" t="e">
        <f>IF(OR($A5391="KE0",$A5391="KZ0",$A5391="KV0",$A5391="KH0",$A5391="KE",$A5391="KZ",),VLOOKUP($A5391&amp;$F5391,Master!$D:$E,2,0)&amp;$J5391&amp;$K5391,VLOOKUP($A5391,Master!$D:$E,2,0)&amp;Sheet1!$J5391&amp;Sheet1!$K5391)</f>
        <v>#N/A</v>
      </c>
      <c r="Q5957" s="33" t="str">
        <f t="shared" si="170"/>
        <v/>
      </c>
      <c r="R5957" s="33" t="e">
        <f>IF(IF(VLOOKUP($A5391,Master!$G:$J,4,0)="x",Sheet1!$A5391,"")="","",IF(VLOOKUP($A5391,Master!$G:$J,4,0)="x",Sheet1!$A5391,"")&amp;$J5391&amp;$K5391)</f>
        <v>#N/A</v>
      </c>
      <c r="S5957" s="33" t="e">
        <f>IF(VLOOKUP($A5391,Master!$L:$M,2,0)=0,"",VLOOKUP($A5391,Master!$L:$M,2,0)&amp;$J5391&amp;$L5391)</f>
        <v>#N/A</v>
      </c>
      <c r="T5957" s="33" t="str">
        <f t="shared" si="171"/>
        <v/>
      </c>
    </row>
    <row r="5958" spans="15:20" x14ac:dyDescent="0.3">
      <c r="O5958" s="33" t="e">
        <f>VLOOKUP($A5392,Master!$A:$B,2,0)&amp;$J5392&amp;$K5392</f>
        <v>#N/A</v>
      </c>
      <c r="P5958" s="33" t="e">
        <f>IF(OR($A5392="KE0",$A5392="KZ0",$A5392="KV0",$A5392="KH0",$A5392="KE",$A5392="KZ",),VLOOKUP($A5392&amp;$F5392,Master!$D:$E,2,0)&amp;$J5392&amp;$K5392,VLOOKUP($A5392,Master!$D:$E,2,0)&amp;Sheet1!$J5392&amp;Sheet1!$K5392)</f>
        <v>#N/A</v>
      </c>
      <c r="Q5958" s="33" t="str">
        <f t="shared" si="170"/>
        <v/>
      </c>
      <c r="R5958" s="33" t="e">
        <f>IF(IF(VLOOKUP($A5392,Master!$G:$J,4,0)="x",Sheet1!$A5392,"")="","",IF(VLOOKUP($A5392,Master!$G:$J,4,0)="x",Sheet1!$A5392,"")&amp;$J5392&amp;$K5392)</f>
        <v>#N/A</v>
      </c>
      <c r="S5958" s="33" t="e">
        <f>IF(VLOOKUP($A5392,Master!$L:$M,2,0)=0,"",VLOOKUP($A5392,Master!$L:$M,2,0)&amp;$J5392&amp;$L5392)</f>
        <v>#N/A</v>
      </c>
      <c r="T5958" s="33" t="str">
        <f t="shared" si="171"/>
        <v/>
      </c>
    </row>
    <row r="5959" spans="15:20" x14ac:dyDescent="0.3">
      <c r="O5959" s="33" t="e">
        <f>VLOOKUP($A5393,Master!$A:$B,2,0)&amp;$J5393&amp;$K5393</f>
        <v>#N/A</v>
      </c>
      <c r="P5959" s="33" t="e">
        <f>IF(OR($A5393="KE0",$A5393="KZ0",$A5393="KV0",$A5393="KH0",$A5393="KE",$A5393="KZ",),VLOOKUP($A5393&amp;$F5393,Master!$D:$E,2,0)&amp;$J5393&amp;$K5393,VLOOKUP($A5393,Master!$D:$E,2,0)&amp;Sheet1!$J5393&amp;Sheet1!$K5393)</f>
        <v>#N/A</v>
      </c>
      <c r="Q5959" s="33" t="str">
        <f t="shared" si="170"/>
        <v/>
      </c>
      <c r="R5959" s="33" t="e">
        <f>IF(IF(VLOOKUP($A5393,Master!$G:$J,4,0)="x",Sheet1!$A5393,"")="","",IF(VLOOKUP($A5393,Master!$G:$J,4,0)="x",Sheet1!$A5393,"")&amp;$J5393&amp;$K5393)</f>
        <v>#N/A</v>
      </c>
      <c r="S5959" s="33" t="e">
        <f>IF(VLOOKUP($A5393,Master!$L:$M,2,0)=0,"",VLOOKUP($A5393,Master!$L:$M,2,0)&amp;$J5393&amp;$L5393)</f>
        <v>#N/A</v>
      </c>
      <c r="T5959" s="33" t="str">
        <f t="shared" si="171"/>
        <v/>
      </c>
    </row>
    <row r="5960" spans="15:20" x14ac:dyDescent="0.3">
      <c r="O5960" s="33" t="e">
        <f>VLOOKUP($A5394,Master!$A:$B,2,0)&amp;$J5394&amp;$K5394</f>
        <v>#N/A</v>
      </c>
      <c r="P5960" s="33" t="e">
        <f>IF(OR($A5394="KE0",$A5394="KZ0",$A5394="KV0",$A5394="KH0",$A5394="KE",$A5394="KZ",),VLOOKUP($A5394&amp;$F5394,Master!$D:$E,2,0)&amp;$J5394&amp;$K5394,VLOOKUP($A5394,Master!$D:$E,2,0)&amp;Sheet1!$J5394&amp;Sheet1!$K5394)</f>
        <v>#N/A</v>
      </c>
      <c r="Q5960" s="33" t="str">
        <f t="shared" si="170"/>
        <v/>
      </c>
      <c r="R5960" s="33" t="e">
        <f>IF(IF(VLOOKUP($A5394,Master!$G:$J,4,0)="x",Sheet1!$A5394,"")="","",IF(VLOOKUP($A5394,Master!$G:$J,4,0)="x",Sheet1!$A5394,"")&amp;$J5394&amp;$K5394)</f>
        <v>#N/A</v>
      </c>
      <c r="S5960" s="33" t="e">
        <f>IF(VLOOKUP($A5394,Master!$L:$M,2,0)=0,"",VLOOKUP($A5394,Master!$L:$M,2,0)&amp;$J5394&amp;$L5394)</f>
        <v>#N/A</v>
      </c>
      <c r="T5960" s="33" t="str">
        <f t="shared" si="171"/>
        <v/>
      </c>
    </row>
    <row r="5961" spans="15:20" x14ac:dyDescent="0.3">
      <c r="O5961" s="33" t="e">
        <f>VLOOKUP($A5395,Master!$A:$B,2,0)&amp;$J5395&amp;$K5395</f>
        <v>#N/A</v>
      </c>
      <c r="P5961" s="33" t="e">
        <f>IF(OR($A5395="KE0",$A5395="KZ0",$A5395="KV0",$A5395="KH0",$A5395="KE",$A5395="KZ",),VLOOKUP($A5395&amp;$F5395,Master!$D:$E,2,0)&amp;$J5395&amp;$K5395,VLOOKUP($A5395,Master!$D:$E,2,0)&amp;Sheet1!$J5395&amp;Sheet1!$K5395)</f>
        <v>#N/A</v>
      </c>
      <c r="Q5961" s="33" t="str">
        <f t="shared" si="170"/>
        <v/>
      </c>
      <c r="R5961" s="33" t="e">
        <f>IF(IF(VLOOKUP($A5395,Master!$G:$J,4,0)="x",Sheet1!$A5395,"")="","",IF(VLOOKUP($A5395,Master!$G:$J,4,0)="x",Sheet1!$A5395,"")&amp;$J5395&amp;$K5395)</f>
        <v>#N/A</v>
      </c>
      <c r="S5961" s="33" t="e">
        <f>IF(VLOOKUP($A5395,Master!$L:$M,2,0)=0,"",VLOOKUP($A5395,Master!$L:$M,2,0)&amp;$J5395&amp;$L5395)</f>
        <v>#N/A</v>
      </c>
      <c r="T5961" s="33" t="str">
        <f t="shared" si="171"/>
        <v/>
      </c>
    </row>
    <row r="5962" spans="15:20" x14ac:dyDescent="0.3">
      <c r="O5962" s="33" t="e">
        <f>VLOOKUP($A5396,Master!$A:$B,2,0)&amp;$J5396&amp;$K5396</f>
        <v>#N/A</v>
      </c>
      <c r="P5962" s="33" t="e">
        <f>IF(OR($A5396="KE0",$A5396="KZ0",$A5396="KV0",$A5396="KH0",$A5396="KE",$A5396="KZ",),VLOOKUP($A5396&amp;$F5396,Master!$D:$E,2,0)&amp;$J5396&amp;$K5396,VLOOKUP($A5396,Master!$D:$E,2,0)&amp;Sheet1!$J5396&amp;Sheet1!$K5396)</f>
        <v>#N/A</v>
      </c>
      <c r="Q5962" s="33" t="str">
        <f t="shared" si="170"/>
        <v/>
      </c>
      <c r="R5962" s="33" t="e">
        <f>IF(IF(VLOOKUP($A5396,Master!$G:$J,4,0)="x",Sheet1!$A5396,"")="","",IF(VLOOKUP($A5396,Master!$G:$J,4,0)="x",Sheet1!$A5396,"")&amp;$J5396&amp;$K5396)</f>
        <v>#N/A</v>
      </c>
      <c r="S5962" s="33" t="e">
        <f>IF(VLOOKUP($A5396,Master!$L:$M,2,0)=0,"",VLOOKUP($A5396,Master!$L:$M,2,0)&amp;$J5396&amp;$L5396)</f>
        <v>#N/A</v>
      </c>
      <c r="T5962" s="33" t="str">
        <f t="shared" si="171"/>
        <v/>
      </c>
    </row>
    <row r="5963" spans="15:20" x14ac:dyDescent="0.3">
      <c r="O5963" s="33" t="e">
        <f>VLOOKUP($A5397,Master!$A:$B,2,0)&amp;$J5397&amp;$K5397</f>
        <v>#N/A</v>
      </c>
      <c r="P5963" s="33" t="e">
        <f>IF(OR($A5397="KE0",$A5397="KZ0",$A5397="KV0",$A5397="KH0",$A5397="KE",$A5397="KZ",),VLOOKUP($A5397&amp;$F5397,Master!$D:$E,2,0)&amp;$J5397&amp;$K5397,VLOOKUP($A5397,Master!$D:$E,2,0)&amp;Sheet1!$J5397&amp;Sheet1!$K5397)</f>
        <v>#N/A</v>
      </c>
      <c r="Q5963" s="33" t="str">
        <f t="shared" si="170"/>
        <v/>
      </c>
      <c r="R5963" s="33" t="e">
        <f>IF(IF(VLOOKUP($A5397,Master!$G:$J,4,0)="x",Sheet1!$A5397,"")="","",IF(VLOOKUP($A5397,Master!$G:$J,4,0)="x",Sheet1!$A5397,"")&amp;$J5397&amp;$K5397)</f>
        <v>#N/A</v>
      </c>
      <c r="S5963" s="33" t="e">
        <f>IF(VLOOKUP($A5397,Master!$L:$M,2,0)=0,"",VLOOKUP($A5397,Master!$L:$M,2,0)&amp;$J5397&amp;$L5397)</f>
        <v>#N/A</v>
      </c>
      <c r="T5963" s="33" t="str">
        <f t="shared" si="171"/>
        <v/>
      </c>
    </row>
    <row r="5964" spans="15:20" x14ac:dyDescent="0.3">
      <c r="O5964" s="33" t="e">
        <f>VLOOKUP($A5398,Master!$A:$B,2,0)&amp;$J5398&amp;$K5398</f>
        <v>#N/A</v>
      </c>
      <c r="P5964" s="33" t="e">
        <f>IF(OR($A5398="KE0",$A5398="KZ0",$A5398="KV0",$A5398="KH0",$A5398="KE",$A5398="KZ",),VLOOKUP($A5398&amp;$F5398,Master!$D:$E,2,0)&amp;$J5398&amp;$K5398,VLOOKUP($A5398,Master!$D:$E,2,0)&amp;Sheet1!$J5398&amp;Sheet1!$K5398)</f>
        <v>#N/A</v>
      </c>
      <c r="Q5964" s="33" t="str">
        <f t="shared" si="170"/>
        <v/>
      </c>
      <c r="R5964" s="33" t="e">
        <f>IF(IF(VLOOKUP($A5398,Master!$G:$J,4,0)="x",Sheet1!$A5398,"")="","",IF(VLOOKUP($A5398,Master!$G:$J,4,0)="x",Sheet1!$A5398,"")&amp;$J5398&amp;$K5398)</f>
        <v>#N/A</v>
      </c>
      <c r="S5964" s="33" t="e">
        <f>IF(VLOOKUP($A5398,Master!$L:$M,2,0)=0,"",VLOOKUP($A5398,Master!$L:$M,2,0)&amp;$J5398&amp;$L5398)</f>
        <v>#N/A</v>
      </c>
      <c r="T5964" s="33" t="str">
        <f t="shared" si="171"/>
        <v/>
      </c>
    </row>
    <row r="5965" spans="15:20" x14ac:dyDescent="0.3">
      <c r="O5965" s="33" t="e">
        <f>VLOOKUP($A5399,Master!$A:$B,2,0)&amp;$J5399&amp;$K5399</f>
        <v>#N/A</v>
      </c>
      <c r="P5965" s="33" t="e">
        <f>IF(OR($A5399="KE0",$A5399="KZ0",$A5399="KV0",$A5399="KH0",$A5399="KE",$A5399="KZ",),VLOOKUP($A5399&amp;$F5399,Master!$D:$E,2,0)&amp;$J5399&amp;$K5399,VLOOKUP($A5399,Master!$D:$E,2,0)&amp;Sheet1!$J5399&amp;Sheet1!$K5399)</f>
        <v>#N/A</v>
      </c>
      <c r="Q5965" s="33" t="str">
        <f t="shared" si="170"/>
        <v/>
      </c>
      <c r="R5965" s="33" t="e">
        <f>IF(IF(VLOOKUP($A5399,Master!$G:$J,4,0)="x",Sheet1!$A5399,"")="","",IF(VLOOKUP($A5399,Master!$G:$J,4,0)="x",Sheet1!$A5399,"")&amp;$J5399&amp;$K5399)</f>
        <v>#N/A</v>
      </c>
      <c r="S5965" s="33" t="e">
        <f>IF(VLOOKUP($A5399,Master!$L:$M,2,0)=0,"",VLOOKUP($A5399,Master!$L:$M,2,0)&amp;$J5399&amp;$L5399)</f>
        <v>#N/A</v>
      </c>
      <c r="T5965" s="33" t="str">
        <f t="shared" si="171"/>
        <v/>
      </c>
    </row>
    <row r="5966" spans="15:20" x14ac:dyDescent="0.3">
      <c r="O5966" s="33" t="e">
        <f>VLOOKUP($A5400,Master!$A:$B,2,0)&amp;$J5400&amp;$K5400</f>
        <v>#N/A</v>
      </c>
      <c r="P5966" s="33" t="e">
        <f>IF(OR($A5400="KE0",$A5400="KZ0",$A5400="KV0",$A5400="KH0",$A5400="KE",$A5400="KZ",),VLOOKUP($A5400&amp;$F5400,Master!$D:$E,2,0)&amp;$J5400&amp;$K5400,VLOOKUP($A5400,Master!$D:$E,2,0)&amp;Sheet1!$J5400&amp;Sheet1!$K5400)</f>
        <v>#N/A</v>
      </c>
      <c r="Q5966" s="33" t="str">
        <f t="shared" si="170"/>
        <v/>
      </c>
      <c r="R5966" s="33" t="e">
        <f>IF(IF(VLOOKUP($A5400,Master!$G:$J,4,0)="x",Sheet1!$A5400,"")="","",IF(VLOOKUP($A5400,Master!$G:$J,4,0)="x",Sheet1!$A5400,"")&amp;$J5400&amp;$K5400)</f>
        <v>#N/A</v>
      </c>
      <c r="S5966" s="33" t="e">
        <f>IF(VLOOKUP($A5400,Master!$L:$M,2,0)=0,"",VLOOKUP($A5400,Master!$L:$M,2,0)&amp;$J5400&amp;$L5400)</f>
        <v>#N/A</v>
      </c>
      <c r="T5966" s="33" t="str">
        <f t="shared" si="171"/>
        <v/>
      </c>
    </row>
    <row r="5967" spans="15:20" x14ac:dyDescent="0.3">
      <c r="O5967" s="33" t="e">
        <f>VLOOKUP($A5401,Master!$A:$B,2,0)&amp;$J5401&amp;$K5401</f>
        <v>#N/A</v>
      </c>
      <c r="P5967" s="33" t="e">
        <f>IF(OR($A5401="KE0",$A5401="KZ0",$A5401="KV0",$A5401="KH0",$A5401="KE",$A5401="KZ",),VLOOKUP($A5401&amp;$F5401,Master!$D:$E,2,0)&amp;$J5401&amp;$K5401,VLOOKUP($A5401,Master!$D:$E,2,0)&amp;Sheet1!$J5401&amp;Sheet1!$K5401)</f>
        <v>#N/A</v>
      </c>
      <c r="Q5967" s="33" t="str">
        <f t="shared" si="170"/>
        <v/>
      </c>
      <c r="R5967" s="33" t="e">
        <f>IF(IF(VLOOKUP($A5401,Master!$G:$J,4,0)="x",Sheet1!$A5401,"")="","",IF(VLOOKUP($A5401,Master!$G:$J,4,0)="x",Sheet1!$A5401,"")&amp;$J5401&amp;$K5401)</f>
        <v>#N/A</v>
      </c>
      <c r="S5967" s="33" t="e">
        <f>IF(VLOOKUP($A5401,Master!$L:$M,2,0)=0,"",VLOOKUP($A5401,Master!$L:$M,2,0)&amp;$J5401&amp;$L5401)</f>
        <v>#N/A</v>
      </c>
      <c r="T5967" s="33" t="str">
        <f t="shared" si="171"/>
        <v/>
      </c>
    </row>
    <row r="5968" spans="15:20" x14ac:dyDescent="0.3">
      <c r="O5968" s="33" t="e">
        <f>VLOOKUP($A5402,Master!$A:$B,2,0)&amp;$J5402&amp;$K5402</f>
        <v>#N/A</v>
      </c>
      <c r="P5968" s="33" t="e">
        <f>IF(OR($A5402="KE0",$A5402="KZ0",$A5402="KV0",$A5402="KH0",$A5402="KE",$A5402="KZ",),VLOOKUP($A5402&amp;$F5402,Master!$D:$E,2,0)&amp;$J5402&amp;$K5402,VLOOKUP($A5402,Master!$D:$E,2,0)&amp;Sheet1!$J5402&amp;Sheet1!$K5402)</f>
        <v>#N/A</v>
      </c>
      <c r="Q5968" s="33" t="str">
        <f t="shared" si="170"/>
        <v/>
      </c>
      <c r="R5968" s="33" t="e">
        <f>IF(IF(VLOOKUP($A5402,Master!$G:$J,4,0)="x",Sheet1!$A5402,"")="","",IF(VLOOKUP($A5402,Master!$G:$J,4,0)="x",Sheet1!$A5402,"")&amp;$J5402&amp;$K5402)</f>
        <v>#N/A</v>
      </c>
      <c r="S5968" s="33" t="e">
        <f>IF(VLOOKUP($A5402,Master!$L:$M,2,0)=0,"",VLOOKUP($A5402,Master!$L:$M,2,0)&amp;$J5402&amp;$L5402)</f>
        <v>#N/A</v>
      </c>
      <c r="T5968" s="33" t="str">
        <f t="shared" si="171"/>
        <v/>
      </c>
    </row>
    <row r="5969" spans="15:20" x14ac:dyDescent="0.3">
      <c r="O5969" s="33" t="e">
        <f>VLOOKUP($A5403,Master!$A:$B,2,0)&amp;$J5403&amp;$K5403</f>
        <v>#N/A</v>
      </c>
      <c r="P5969" s="33" t="e">
        <f>IF(OR($A5403="KE0",$A5403="KZ0",$A5403="KV0",$A5403="KH0",$A5403="KE",$A5403="KZ",),VLOOKUP($A5403&amp;$F5403,Master!$D:$E,2,0)&amp;$J5403&amp;$K5403,VLOOKUP($A5403,Master!$D:$E,2,0)&amp;Sheet1!$J5403&amp;Sheet1!$K5403)</f>
        <v>#N/A</v>
      </c>
      <c r="Q5969" s="33" t="str">
        <f t="shared" si="170"/>
        <v/>
      </c>
      <c r="R5969" s="33" t="e">
        <f>IF(IF(VLOOKUP($A5403,Master!$G:$J,4,0)="x",Sheet1!$A5403,"")="","",IF(VLOOKUP($A5403,Master!$G:$J,4,0)="x",Sheet1!$A5403,"")&amp;$J5403&amp;$K5403)</f>
        <v>#N/A</v>
      </c>
      <c r="S5969" s="33" t="e">
        <f>IF(VLOOKUP($A5403,Master!$L:$M,2,0)=0,"",VLOOKUP($A5403,Master!$L:$M,2,0)&amp;$J5403&amp;$L5403)</f>
        <v>#N/A</v>
      </c>
      <c r="T5969" s="33" t="str">
        <f t="shared" si="171"/>
        <v/>
      </c>
    </row>
    <row r="5970" spans="15:20" x14ac:dyDescent="0.3">
      <c r="O5970" s="33" t="e">
        <f>VLOOKUP($A5404,Master!$A:$B,2,0)&amp;$J5404&amp;$K5404</f>
        <v>#N/A</v>
      </c>
      <c r="P5970" s="33" t="e">
        <f>IF(OR($A5404="KE0",$A5404="KZ0",$A5404="KV0",$A5404="KH0",$A5404="KE",$A5404="KZ",),VLOOKUP($A5404&amp;$F5404,Master!$D:$E,2,0)&amp;$J5404&amp;$K5404,VLOOKUP($A5404,Master!$D:$E,2,0)&amp;Sheet1!$J5404&amp;Sheet1!$K5404)</f>
        <v>#N/A</v>
      </c>
      <c r="Q5970" s="33" t="str">
        <f t="shared" si="170"/>
        <v/>
      </c>
      <c r="R5970" s="33" t="e">
        <f>IF(IF(VLOOKUP($A5404,Master!$G:$J,4,0)="x",Sheet1!$A5404,"")="","",IF(VLOOKUP($A5404,Master!$G:$J,4,0)="x",Sheet1!$A5404,"")&amp;$J5404&amp;$K5404)</f>
        <v>#N/A</v>
      </c>
      <c r="S5970" s="33" t="e">
        <f>IF(VLOOKUP($A5404,Master!$L:$M,2,0)=0,"",VLOOKUP($A5404,Master!$L:$M,2,0)&amp;$J5404&amp;$L5404)</f>
        <v>#N/A</v>
      </c>
      <c r="T5970" s="33" t="str">
        <f t="shared" si="171"/>
        <v/>
      </c>
    </row>
    <row r="5971" spans="15:20" x14ac:dyDescent="0.3">
      <c r="O5971" s="33" t="e">
        <f>VLOOKUP($A5405,Master!$A:$B,2,0)&amp;$J5405&amp;$K5405</f>
        <v>#N/A</v>
      </c>
      <c r="P5971" s="33" t="e">
        <f>IF(OR($A5405="KE0",$A5405="KZ0",$A5405="KV0",$A5405="KH0",$A5405="KE",$A5405="KZ",),VLOOKUP($A5405&amp;$F5405,Master!$D:$E,2,0)&amp;$J5405&amp;$K5405,VLOOKUP($A5405,Master!$D:$E,2,0)&amp;Sheet1!$J5405&amp;Sheet1!$K5405)</f>
        <v>#N/A</v>
      </c>
      <c r="Q5971" s="33" t="str">
        <f t="shared" si="170"/>
        <v/>
      </c>
      <c r="R5971" s="33" t="e">
        <f>IF(IF(VLOOKUP($A5405,Master!$G:$J,4,0)="x",Sheet1!$A5405,"")="","",IF(VLOOKUP($A5405,Master!$G:$J,4,0)="x",Sheet1!$A5405,"")&amp;$J5405&amp;$K5405)</f>
        <v>#N/A</v>
      </c>
      <c r="S5971" s="33" t="e">
        <f>IF(VLOOKUP($A5405,Master!$L:$M,2,0)=0,"",VLOOKUP($A5405,Master!$L:$M,2,0)&amp;$J5405&amp;$L5405)</f>
        <v>#N/A</v>
      </c>
      <c r="T5971" s="33" t="str">
        <f t="shared" si="171"/>
        <v/>
      </c>
    </row>
    <row r="5972" spans="15:20" x14ac:dyDescent="0.3">
      <c r="O5972" s="33" t="e">
        <f>VLOOKUP($A5406,Master!$A:$B,2,0)&amp;$J5406&amp;$K5406</f>
        <v>#N/A</v>
      </c>
      <c r="P5972" s="33" t="e">
        <f>IF(OR($A5406="KE0",$A5406="KZ0",$A5406="KV0",$A5406="KH0",$A5406="KE",$A5406="KZ",),VLOOKUP($A5406&amp;$F5406,Master!$D:$E,2,0)&amp;$J5406&amp;$K5406,VLOOKUP($A5406,Master!$D:$E,2,0)&amp;Sheet1!$J5406&amp;Sheet1!$K5406)</f>
        <v>#N/A</v>
      </c>
      <c r="Q5972" s="33" t="str">
        <f t="shared" si="170"/>
        <v/>
      </c>
      <c r="R5972" s="33" t="e">
        <f>IF(IF(VLOOKUP($A5406,Master!$G:$J,4,0)="x",Sheet1!$A5406,"")="","",IF(VLOOKUP($A5406,Master!$G:$J,4,0)="x",Sheet1!$A5406,"")&amp;$J5406&amp;$K5406)</f>
        <v>#N/A</v>
      </c>
      <c r="S5972" s="33" t="e">
        <f>IF(VLOOKUP($A5406,Master!$L:$M,2,0)=0,"",VLOOKUP($A5406,Master!$L:$M,2,0)&amp;$J5406&amp;$L5406)</f>
        <v>#N/A</v>
      </c>
      <c r="T5972" s="33" t="str">
        <f t="shared" si="171"/>
        <v/>
      </c>
    </row>
    <row r="5973" spans="15:20" x14ac:dyDescent="0.3">
      <c r="O5973" s="33" t="e">
        <f>VLOOKUP($A5407,Master!$A:$B,2,0)&amp;$J5407&amp;$K5407</f>
        <v>#N/A</v>
      </c>
      <c r="P5973" s="33" t="e">
        <f>IF(OR($A5407="KE0",$A5407="KZ0",$A5407="KV0",$A5407="KH0",$A5407="KE",$A5407="KZ",),VLOOKUP($A5407&amp;$F5407,Master!$D:$E,2,0)&amp;$J5407&amp;$K5407,VLOOKUP($A5407,Master!$D:$E,2,0)&amp;Sheet1!$J5407&amp;Sheet1!$K5407)</f>
        <v>#N/A</v>
      </c>
      <c r="Q5973" s="33" t="str">
        <f t="shared" si="170"/>
        <v/>
      </c>
      <c r="R5973" s="33" t="e">
        <f>IF(IF(VLOOKUP($A5407,Master!$G:$J,4,0)="x",Sheet1!$A5407,"")="","",IF(VLOOKUP($A5407,Master!$G:$J,4,0)="x",Sheet1!$A5407,"")&amp;$J5407&amp;$K5407)</f>
        <v>#N/A</v>
      </c>
      <c r="S5973" s="33" t="e">
        <f>IF(VLOOKUP($A5407,Master!$L:$M,2,0)=0,"",VLOOKUP($A5407,Master!$L:$M,2,0)&amp;$J5407&amp;$L5407)</f>
        <v>#N/A</v>
      </c>
      <c r="T5973" s="33" t="str">
        <f t="shared" si="171"/>
        <v/>
      </c>
    </row>
    <row r="5974" spans="15:20" x14ac:dyDescent="0.3">
      <c r="O5974" s="33" t="e">
        <f>VLOOKUP($A5408,Master!$A:$B,2,0)&amp;$J5408&amp;$K5408</f>
        <v>#N/A</v>
      </c>
      <c r="P5974" s="33" t="e">
        <f>IF(OR($A5408="KE0",$A5408="KZ0",$A5408="KV0",$A5408="KH0",$A5408="KE",$A5408="KZ",),VLOOKUP($A5408&amp;$F5408,Master!$D:$E,2,0)&amp;$J5408&amp;$K5408,VLOOKUP($A5408,Master!$D:$E,2,0)&amp;Sheet1!$J5408&amp;Sheet1!$K5408)</f>
        <v>#N/A</v>
      </c>
      <c r="Q5974" s="33" t="str">
        <f t="shared" si="170"/>
        <v/>
      </c>
      <c r="R5974" s="33" t="e">
        <f>IF(IF(VLOOKUP($A5408,Master!$G:$J,4,0)="x",Sheet1!$A5408,"")="","",IF(VLOOKUP($A5408,Master!$G:$J,4,0)="x",Sheet1!$A5408,"")&amp;$J5408&amp;$K5408)</f>
        <v>#N/A</v>
      </c>
      <c r="S5974" s="33" t="e">
        <f>IF(VLOOKUP($A5408,Master!$L:$M,2,0)=0,"",VLOOKUP($A5408,Master!$L:$M,2,0)&amp;$J5408&amp;$L5408)</f>
        <v>#N/A</v>
      </c>
      <c r="T5974" s="33" t="str">
        <f t="shared" si="171"/>
        <v/>
      </c>
    </row>
    <row r="5975" spans="15:20" x14ac:dyDescent="0.3">
      <c r="O5975" s="33" t="e">
        <f>VLOOKUP($A5409,Master!$A:$B,2,0)&amp;$J5409&amp;$K5409</f>
        <v>#N/A</v>
      </c>
      <c r="P5975" s="33" t="e">
        <f>IF(OR($A5409="KE0",$A5409="KZ0",$A5409="KV0",$A5409="KH0",$A5409="KE",$A5409="KZ",),VLOOKUP($A5409&amp;$F5409,Master!$D:$E,2,0)&amp;$J5409&amp;$K5409,VLOOKUP($A5409,Master!$D:$E,2,0)&amp;Sheet1!$J5409&amp;Sheet1!$K5409)</f>
        <v>#N/A</v>
      </c>
      <c r="Q5975" s="33" t="str">
        <f t="shared" si="170"/>
        <v/>
      </c>
      <c r="R5975" s="33" t="e">
        <f>IF(IF(VLOOKUP($A5409,Master!$G:$J,4,0)="x",Sheet1!$A5409,"")="","",IF(VLOOKUP($A5409,Master!$G:$J,4,0)="x",Sheet1!$A5409,"")&amp;$J5409&amp;$K5409)</f>
        <v>#N/A</v>
      </c>
      <c r="S5975" s="33" t="e">
        <f>IF(VLOOKUP($A5409,Master!$L:$M,2,0)=0,"",VLOOKUP($A5409,Master!$L:$M,2,0)&amp;$J5409&amp;$L5409)</f>
        <v>#N/A</v>
      </c>
      <c r="T5975" s="33" t="str">
        <f t="shared" si="171"/>
        <v/>
      </c>
    </row>
    <row r="5976" spans="15:20" x14ac:dyDescent="0.3">
      <c r="O5976" s="33" t="e">
        <f>VLOOKUP($A5410,Master!$A:$B,2,0)&amp;$J5410&amp;$K5410</f>
        <v>#N/A</v>
      </c>
      <c r="P5976" s="33" t="e">
        <f>IF(OR($A5410="KE0",$A5410="KZ0",$A5410="KV0",$A5410="KH0",$A5410="KE",$A5410="KZ",),VLOOKUP($A5410&amp;$F5410,Master!$D:$E,2,0)&amp;$J5410&amp;$K5410,VLOOKUP($A5410,Master!$D:$E,2,0)&amp;Sheet1!$J5410&amp;Sheet1!$K5410)</f>
        <v>#N/A</v>
      </c>
      <c r="Q5976" s="33" t="str">
        <f t="shared" si="170"/>
        <v/>
      </c>
      <c r="R5976" s="33" t="e">
        <f>IF(IF(VLOOKUP($A5410,Master!$G:$J,4,0)="x",Sheet1!$A5410,"")="","",IF(VLOOKUP($A5410,Master!$G:$J,4,0)="x",Sheet1!$A5410,"")&amp;$J5410&amp;$K5410)</f>
        <v>#N/A</v>
      </c>
      <c r="S5976" s="33" t="e">
        <f>IF(VLOOKUP($A5410,Master!$L:$M,2,0)=0,"",VLOOKUP($A5410,Master!$L:$M,2,0)&amp;$J5410&amp;$L5410)</f>
        <v>#N/A</v>
      </c>
      <c r="T5976" s="33" t="str">
        <f t="shared" si="171"/>
        <v/>
      </c>
    </row>
    <row r="5977" spans="15:20" x14ac:dyDescent="0.3">
      <c r="O5977" s="33" t="e">
        <f>VLOOKUP($A5411,Master!$A:$B,2,0)&amp;$J5411&amp;$K5411</f>
        <v>#N/A</v>
      </c>
      <c r="P5977" s="33" t="e">
        <f>IF(OR($A5411="KE0",$A5411="KZ0",$A5411="KV0",$A5411="KH0",$A5411="KE",$A5411="KZ",),VLOOKUP($A5411&amp;$F5411,Master!$D:$E,2,0)&amp;$J5411&amp;$K5411,VLOOKUP($A5411,Master!$D:$E,2,0)&amp;Sheet1!$J5411&amp;Sheet1!$K5411)</f>
        <v>#N/A</v>
      </c>
      <c r="Q5977" s="33" t="str">
        <f t="shared" si="170"/>
        <v/>
      </c>
      <c r="R5977" s="33" t="e">
        <f>IF(IF(VLOOKUP($A5411,Master!$G:$J,4,0)="x",Sheet1!$A5411,"")="","",IF(VLOOKUP($A5411,Master!$G:$J,4,0)="x",Sheet1!$A5411,"")&amp;$J5411&amp;$K5411)</f>
        <v>#N/A</v>
      </c>
      <c r="S5977" s="33" t="e">
        <f>IF(VLOOKUP($A5411,Master!$L:$M,2,0)=0,"",VLOOKUP($A5411,Master!$L:$M,2,0)&amp;$J5411&amp;$L5411)</f>
        <v>#N/A</v>
      </c>
      <c r="T5977" s="33" t="str">
        <f t="shared" si="171"/>
        <v/>
      </c>
    </row>
    <row r="5978" spans="15:20" x14ac:dyDescent="0.3">
      <c r="O5978" s="33" t="e">
        <f>VLOOKUP($A5412,Master!$A:$B,2,0)&amp;$J5412&amp;$K5412</f>
        <v>#N/A</v>
      </c>
      <c r="P5978" s="33" t="e">
        <f>IF(OR($A5412="KE0",$A5412="KZ0",$A5412="KV0",$A5412="KH0",$A5412="KE",$A5412="KZ",),VLOOKUP($A5412&amp;$F5412,Master!$D:$E,2,0)&amp;$J5412&amp;$K5412,VLOOKUP($A5412,Master!$D:$E,2,0)&amp;Sheet1!$J5412&amp;Sheet1!$K5412)</f>
        <v>#N/A</v>
      </c>
      <c r="Q5978" s="33" t="str">
        <f t="shared" si="170"/>
        <v/>
      </c>
      <c r="R5978" s="33" t="e">
        <f>IF(IF(VLOOKUP($A5412,Master!$G:$J,4,0)="x",Sheet1!$A5412,"")="","",IF(VLOOKUP($A5412,Master!$G:$J,4,0)="x",Sheet1!$A5412,"")&amp;$J5412&amp;$K5412)</f>
        <v>#N/A</v>
      </c>
      <c r="S5978" s="33" t="e">
        <f>IF(VLOOKUP($A5412,Master!$L:$M,2,0)=0,"",VLOOKUP($A5412,Master!$L:$M,2,0)&amp;$J5412&amp;$L5412)</f>
        <v>#N/A</v>
      </c>
      <c r="T5978" s="33" t="str">
        <f t="shared" si="171"/>
        <v/>
      </c>
    </row>
    <row r="5979" spans="15:20" x14ac:dyDescent="0.3">
      <c r="O5979" s="33" t="e">
        <f>VLOOKUP($A5413,Master!$A:$B,2,0)&amp;$J5413&amp;$K5413</f>
        <v>#N/A</v>
      </c>
      <c r="P5979" s="33" t="e">
        <f>IF(OR($A5413="KE0",$A5413="KZ0",$A5413="KV0",$A5413="KH0",$A5413="KE",$A5413="KZ",),VLOOKUP($A5413&amp;$F5413,Master!$D:$E,2,0)&amp;$J5413&amp;$K5413,VLOOKUP($A5413,Master!$D:$E,2,0)&amp;Sheet1!$J5413&amp;Sheet1!$K5413)</f>
        <v>#N/A</v>
      </c>
      <c r="Q5979" s="33" t="str">
        <f t="shared" si="170"/>
        <v/>
      </c>
      <c r="R5979" s="33" t="e">
        <f>IF(IF(VLOOKUP($A5413,Master!$G:$J,4,0)="x",Sheet1!$A5413,"")="","",IF(VLOOKUP($A5413,Master!$G:$J,4,0)="x",Sheet1!$A5413,"")&amp;$J5413&amp;$K5413)</f>
        <v>#N/A</v>
      </c>
      <c r="S5979" s="33" t="e">
        <f>IF(VLOOKUP($A5413,Master!$L:$M,2,0)=0,"",VLOOKUP($A5413,Master!$L:$M,2,0)&amp;$J5413&amp;$L5413)</f>
        <v>#N/A</v>
      </c>
      <c r="T5979" s="33" t="str">
        <f t="shared" si="171"/>
        <v/>
      </c>
    </row>
    <row r="5980" spans="15:20" x14ac:dyDescent="0.3">
      <c r="O5980" s="33" t="e">
        <f>VLOOKUP($A5414,Master!$A:$B,2,0)&amp;$J5414&amp;$K5414</f>
        <v>#N/A</v>
      </c>
      <c r="P5980" s="33" t="e">
        <f>IF(OR($A5414="KE0",$A5414="KZ0",$A5414="KV0",$A5414="KH0",$A5414="KE",$A5414="KZ",),VLOOKUP($A5414&amp;$F5414,Master!$D:$E,2,0)&amp;$J5414&amp;$K5414,VLOOKUP($A5414,Master!$D:$E,2,0)&amp;Sheet1!$J5414&amp;Sheet1!$K5414)</f>
        <v>#N/A</v>
      </c>
      <c r="Q5980" s="33" t="str">
        <f t="shared" si="170"/>
        <v/>
      </c>
      <c r="R5980" s="33" t="e">
        <f>IF(IF(VLOOKUP($A5414,Master!$G:$J,4,0)="x",Sheet1!$A5414,"")="","",IF(VLOOKUP($A5414,Master!$G:$J,4,0)="x",Sheet1!$A5414,"")&amp;$J5414&amp;$K5414)</f>
        <v>#N/A</v>
      </c>
      <c r="S5980" s="33" t="e">
        <f>IF(VLOOKUP($A5414,Master!$L:$M,2,0)=0,"",VLOOKUP($A5414,Master!$L:$M,2,0)&amp;$J5414&amp;$L5414)</f>
        <v>#N/A</v>
      </c>
      <c r="T5980" s="33" t="str">
        <f t="shared" si="171"/>
        <v/>
      </c>
    </row>
    <row r="5981" spans="15:20" x14ac:dyDescent="0.3">
      <c r="O5981" s="33" t="e">
        <f>VLOOKUP($A5415,Master!$A:$B,2,0)&amp;$J5415&amp;$K5415</f>
        <v>#N/A</v>
      </c>
      <c r="P5981" s="33" t="e">
        <f>IF(OR($A5415="KE0",$A5415="KZ0",$A5415="KV0",$A5415="KH0",$A5415="KE",$A5415="KZ",),VLOOKUP($A5415&amp;$F5415,Master!$D:$E,2,0)&amp;$J5415&amp;$K5415,VLOOKUP($A5415,Master!$D:$E,2,0)&amp;Sheet1!$J5415&amp;Sheet1!$K5415)</f>
        <v>#N/A</v>
      </c>
      <c r="Q5981" s="33" t="str">
        <f t="shared" si="170"/>
        <v/>
      </c>
      <c r="R5981" s="33" t="e">
        <f>IF(IF(VLOOKUP($A5415,Master!$G:$J,4,0)="x",Sheet1!$A5415,"")="","",IF(VLOOKUP($A5415,Master!$G:$J,4,0)="x",Sheet1!$A5415,"")&amp;$J5415&amp;$K5415)</f>
        <v>#N/A</v>
      </c>
      <c r="S5981" s="33" t="e">
        <f>IF(VLOOKUP($A5415,Master!$L:$M,2,0)=0,"",VLOOKUP($A5415,Master!$L:$M,2,0)&amp;$J5415&amp;$L5415)</f>
        <v>#N/A</v>
      </c>
      <c r="T5981" s="33" t="str">
        <f t="shared" si="171"/>
        <v/>
      </c>
    </row>
    <row r="5982" spans="15:20" x14ac:dyDescent="0.3">
      <c r="O5982" s="33" t="e">
        <f>VLOOKUP($A5416,Master!$A:$B,2,0)&amp;$J5416&amp;$K5416</f>
        <v>#N/A</v>
      </c>
      <c r="P5982" s="33" t="e">
        <f>IF(OR($A5416="KE0",$A5416="KZ0",$A5416="KV0",$A5416="KH0",$A5416="KE",$A5416="KZ",),VLOOKUP($A5416&amp;$F5416,Master!$D:$E,2,0)&amp;$J5416&amp;$K5416,VLOOKUP($A5416,Master!$D:$E,2,0)&amp;Sheet1!$J5416&amp;Sheet1!$K5416)</f>
        <v>#N/A</v>
      </c>
      <c r="Q5982" s="33" t="str">
        <f t="shared" si="170"/>
        <v/>
      </c>
      <c r="R5982" s="33" t="e">
        <f>IF(IF(VLOOKUP($A5416,Master!$G:$J,4,0)="x",Sheet1!$A5416,"")="","",IF(VLOOKUP($A5416,Master!$G:$J,4,0)="x",Sheet1!$A5416,"")&amp;$J5416&amp;$K5416)</f>
        <v>#N/A</v>
      </c>
      <c r="S5982" s="33" t="e">
        <f>IF(VLOOKUP($A5416,Master!$L:$M,2,0)=0,"",VLOOKUP($A5416,Master!$L:$M,2,0)&amp;$J5416&amp;$L5416)</f>
        <v>#N/A</v>
      </c>
      <c r="T5982" s="33" t="str">
        <f t="shared" si="171"/>
        <v/>
      </c>
    </row>
    <row r="5983" spans="15:20" x14ac:dyDescent="0.3">
      <c r="O5983" s="33" t="e">
        <f>VLOOKUP($A5417,Master!$A:$B,2,0)&amp;$J5417&amp;$K5417</f>
        <v>#N/A</v>
      </c>
      <c r="P5983" s="33" t="e">
        <f>IF(OR($A5417="KE0",$A5417="KZ0",$A5417="KV0",$A5417="KH0",$A5417="KE",$A5417="KZ",),VLOOKUP($A5417&amp;$F5417,Master!$D:$E,2,0)&amp;$J5417&amp;$K5417,VLOOKUP($A5417,Master!$D:$E,2,0)&amp;Sheet1!$J5417&amp;Sheet1!$K5417)</f>
        <v>#N/A</v>
      </c>
      <c r="Q5983" s="33" t="str">
        <f t="shared" si="170"/>
        <v/>
      </c>
      <c r="R5983" s="33" t="e">
        <f>IF(IF(VLOOKUP($A5417,Master!$G:$J,4,0)="x",Sheet1!$A5417,"")="","",IF(VLOOKUP($A5417,Master!$G:$J,4,0)="x",Sheet1!$A5417,"")&amp;$J5417&amp;$K5417)</f>
        <v>#N/A</v>
      </c>
      <c r="S5983" s="33" t="e">
        <f>IF(VLOOKUP($A5417,Master!$L:$M,2,0)=0,"",VLOOKUP($A5417,Master!$L:$M,2,0)&amp;$J5417&amp;$L5417)</f>
        <v>#N/A</v>
      </c>
      <c r="T5983" s="33" t="str">
        <f t="shared" si="171"/>
        <v/>
      </c>
    </row>
    <row r="5984" spans="15:20" x14ac:dyDescent="0.3">
      <c r="O5984" s="33" t="e">
        <f>VLOOKUP($A5418,Master!$A:$B,2,0)&amp;$J5418&amp;$K5418</f>
        <v>#N/A</v>
      </c>
      <c r="P5984" s="33" t="e">
        <f>IF(OR($A5418="KE0",$A5418="KZ0",$A5418="KV0",$A5418="KH0",$A5418="KE",$A5418="KZ",),VLOOKUP($A5418&amp;$F5418,Master!$D:$E,2,0)&amp;$J5418&amp;$K5418,VLOOKUP($A5418,Master!$D:$E,2,0)&amp;Sheet1!$J5418&amp;Sheet1!$K5418)</f>
        <v>#N/A</v>
      </c>
      <c r="Q5984" s="33" t="str">
        <f t="shared" si="170"/>
        <v/>
      </c>
      <c r="R5984" s="33" t="e">
        <f>IF(IF(VLOOKUP($A5418,Master!$G:$J,4,0)="x",Sheet1!$A5418,"")="","",IF(VLOOKUP($A5418,Master!$G:$J,4,0)="x",Sheet1!$A5418,"")&amp;$J5418&amp;$K5418)</f>
        <v>#N/A</v>
      </c>
      <c r="S5984" s="33" t="e">
        <f>IF(VLOOKUP($A5418,Master!$L:$M,2,0)=0,"",VLOOKUP($A5418,Master!$L:$M,2,0)&amp;$J5418&amp;$L5418)</f>
        <v>#N/A</v>
      </c>
      <c r="T5984" s="33" t="str">
        <f t="shared" si="171"/>
        <v/>
      </c>
    </row>
    <row r="5985" spans="15:20" x14ac:dyDescent="0.3">
      <c r="O5985" s="33" t="e">
        <f>VLOOKUP($A5419,Master!$A:$B,2,0)&amp;$J5419&amp;$K5419</f>
        <v>#N/A</v>
      </c>
      <c r="P5985" s="33" t="e">
        <f>IF(OR($A5419="KE0",$A5419="KZ0",$A5419="KV0",$A5419="KH0",$A5419="KE",$A5419="KZ",),VLOOKUP($A5419&amp;$F5419,Master!$D:$E,2,0)&amp;$J5419&amp;$K5419,VLOOKUP($A5419,Master!$D:$E,2,0)&amp;Sheet1!$J5419&amp;Sheet1!$K5419)</f>
        <v>#N/A</v>
      </c>
      <c r="Q5985" s="33" t="str">
        <f t="shared" si="170"/>
        <v/>
      </c>
      <c r="R5985" s="33" t="e">
        <f>IF(IF(VLOOKUP($A5419,Master!$G:$J,4,0)="x",Sheet1!$A5419,"")="","",IF(VLOOKUP($A5419,Master!$G:$J,4,0)="x",Sheet1!$A5419,"")&amp;$J5419&amp;$K5419)</f>
        <v>#N/A</v>
      </c>
      <c r="S5985" s="33" t="e">
        <f>IF(VLOOKUP($A5419,Master!$L:$M,2,0)=0,"",VLOOKUP($A5419,Master!$L:$M,2,0)&amp;$J5419&amp;$L5419)</f>
        <v>#N/A</v>
      </c>
      <c r="T5985" s="33" t="str">
        <f t="shared" si="171"/>
        <v/>
      </c>
    </row>
    <row r="5986" spans="15:20" x14ac:dyDescent="0.3">
      <c r="O5986" s="33" t="e">
        <f>VLOOKUP($A5420,Master!$A:$B,2,0)&amp;$J5420&amp;$K5420</f>
        <v>#N/A</v>
      </c>
      <c r="P5986" s="33" t="e">
        <f>IF(OR($A5420="KE0",$A5420="KZ0",$A5420="KV0",$A5420="KH0",$A5420="KE",$A5420="KZ",),VLOOKUP($A5420&amp;$F5420,Master!$D:$E,2,0)&amp;$J5420&amp;$K5420,VLOOKUP($A5420,Master!$D:$E,2,0)&amp;Sheet1!$J5420&amp;Sheet1!$K5420)</f>
        <v>#N/A</v>
      </c>
      <c r="Q5986" s="33" t="str">
        <f t="shared" si="170"/>
        <v/>
      </c>
      <c r="R5986" s="33" t="e">
        <f>IF(IF(VLOOKUP($A5420,Master!$G:$J,4,0)="x",Sheet1!$A5420,"")="","",IF(VLOOKUP($A5420,Master!$G:$J,4,0)="x",Sheet1!$A5420,"")&amp;$J5420&amp;$K5420)</f>
        <v>#N/A</v>
      </c>
      <c r="S5986" s="33" t="e">
        <f>IF(VLOOKUP($A5420,Master!$L:$M,2,0)=0,"",VLOOKUP($A5420,Master!$L:$M,2,0)&amp;$J5420&amp;$L5420)</f>
        <v>#N/A</v>
      </c>
      <c r="T5986" s="33" t="str">
        <f t="shared" si="171"/>
        <v/>
      </c>
    </row>
    <row r="5987" spans="15:20" x14ac:dyDescent="0.3">
      <c r="O5987" s="33" t="e">
        <f>VLOOKUP($A5421,Master!$A:$B,2,0)&amp;$J5421&amp;$K5421</f>
        <v>#N/A</v>
      </c>
      <c r="P5987" s="33" t="e">
        <f>IF(OR($A5421="KE0",$A5421="KZ0",$A5421="KV0",$A5421="KH0",$A5421="KE",$A5421="KZ",),VLOOKUP($A5421&amp;$F5421,Master!$D:$E,2,0)&amp;$J5421&amp;$K5421,VLOOKUP($A5421,Master!$D:$E,2,0)&amp;Sheet1!$J5421&amp;Sheet1!$K5421)</f>
        <v>#N/A</v>
      </c>
      <c r="Q5987" s="33" t="str">
        <f t="shared" si="170"/>
        <v/>
      </c>
      <c r="R5987" s="33" t="e">
        <f>IF(IF(VLOOKUP($A5421,Master!$G:$J,4,0)="x",Sheet1!$A5421,"")="","",IF(VLOOKUP($A5421,Master!$G:$J,4,0)="x",Sheet1!$A5421,"")&amp;$J5421&amp;$K5421)</f>
        <v>#N/A</v>
      </c>
      <c r="S5987" s="33" t="e">
        <f>IF(VLOOKUP($A5421,Master!$L:$M,2,0)=0,"",VLOOKUP($A5421,Master!$L:$M,2,0)&amp;$J5421&amp;$L5421)</f>
        <v>#N/A</v>
      </c>
      <c r="T5987" s="33" t="str">
        <f t="shared" si="171"/>
        <v/>
      </c>
    </row>
    <row r="5988" spans="15:20" x14ac:dyDescent="0.3">
      <c r="O5988" s="33" t="e">
        <f>VLOOKUP($A5422,Master!$A:$B,2,0)&amp;$J5422&amp;$K5422</f>
        <v>#N/A</v>
      </c>
      <c r="P5988" s="33" t="e">
        <f>IF(OR($A5422="KE0",$A5422="KZ0",$A5422="KV0",$A5422="KH0",$A5422="KE",$A5422="KZ",),VLOOKUP($A5422&amp;$F5422,Master!$D:$E,2,0)&amp;$J5422&amp;$K5422,VLOOKUP($A5422,Master!$D:$E,2,0)&amp;Sheet1!$J5422&amp;Sheet1!$K5422)</f>
        <v>#N/A</v>
      </c>
      <c r="Q5988" s="33" t="str">
        <f t="shared" si="170"/>
        <v/>
      </c>
      <c r="R5988" s="33" t="e">
        <f>IF(IF(VLOOKUP($A5422,Master!$G:$J,4,0)="x",Sheet1!$A5422,"")="","",IF(VLOOKUP($A5422,Master!$G:$J,4,0)="x",Sheet1!$A5422,"")&amp;$J5422&amp;$K5422)</f>
        <v>#N/A</v>
      </c>
      <c r="S5988" s="33" t="e">
        <f>IF(VLOOKUP($A5422,Master!$L:$M,2,0)=0,"",VLOOKUP($A5422,Master!$L:$M,2,0)&amp;$J5422&amp;$L5422)</f>
        <v>#N/A</v>
      </c>
      <c r="T5988" s="33" t="str">
        <f t="shared" si="171"/>
        <v/>
      </c>
    </row>
    <row r="5989" spans="15:20" x14ac:dyDescent="0.3">
      <c r="O5989" s="33" t="e">
        <f>VLOOKUP($A5423,Master!$A:$B,2,0)&amp;$J5423&amp;$K5423</f>
        <v>#N/A</v>
      </c>
      <c r="P5989" s="33" t="e">
        <f>IF(OR($A5423="KE0",$A5423="KZ0",$A5423="KV0",$A5423="KH0",$A5423="KE",$A5423="KZ",),VLOOKUP($A5423&amp;$F5423,Master!$D:$E,2,0)&amp;$J5423&amp;$K5423,VLOOKUP($A5423,Master!$D:$E,2,0)&amp;Sheet1!$J5423&amp;Sheet1!$K5423)</f>
        <v>#N/A</v>
      </c>
      <c r="Q5989" s="33" t="str">
        <f t="shared" si="170"/>
        <v/>
      </c>
      <c r="R5989" s="33" t="e">
        <f>IF(IF(VLOOKUP($A5423,Master!$G:$J,4,0)="x",Sheet1!$A5423,"")="","",IF(VLOOKUP($A5423,Master!$G:$J,4,0)="x",Sheet1!$A5423,"")&amp;$J5423&amp;$K5423)</f>
        <v>#N/A</v>
      </c>
      <c r="S5989" s="33" t="e">
        <f>IF(VLOOKUP($A5423,Master!$L:$M,2,0)=0,"",VLOOKUP($A5423,Master!$L:$M,2,0)&amp;$J5423&amp;$L5423)</f>
        <v>#N/A</v>
      </c>
      <c r="T5989" s="33" t="str">
        <f t="shared" si="171"/>
        <v/>
      </c>
    </row>
    <row r="5990" spans="15:20" x14ac:dyDescent="0.3">
      <c r="O5990" s="33" t="e">
        <f>VLOOKUP($A5424,Master!$A:$B,2,0)&amp;$J5424&amp;$K5424</f>
        <v>#N/A</v>
      </c>
      <c r="P5990" s="33" t="e">
        <f>IF(OR($A5424="KE0",$A5424="KZ0",$A5424="KV0",$A5424="KH0",$A5424="KE",$A5424="KZ",),VLOOKUP($A5424&amp;$F5424,Master!$D:$E,2,0)&amp;$J5424&amp;$K5424,VLOOKUP($A5424,Master!$D:$E,2,0)&amp;Sheet1!$J5424&amp;Sheet1!$K5424)</f>
        <v>#N/A</v>
      </c>
      <c r="Q5990" s="33" t="str">
        <f t="shared" si="170"/>
        <v/>
      </c>
      <c r="R5990" s="33" t="e">
        <f>IF(IF(VLOOKUP($A5424,Master!$G:$J,4,0)="x",Sheet1!$A5424,"")="","",IF(VLOOKUP($A5424,Master!$G:$J,4,0)="x",Sheet1!$A5424,"")&amp;$J5424&amp;$K5424)</f>
        <v>#N/A</v>
      </c>
      <c r="S5990" s="33" t="e">
        <f>IF(VLOOKUP($A5424,Master!$L:$M,2,0)=0,"",VLOOKUP($A5424,Master!$L:$M,2,0)&amp;$J5424&amp;$L5424)</f>
        <v>#N/A</v>
      </c>
      <c r="T5990" s="33" t="str">
        <f t="shared" si="171"/>
        <v/>
      </c>
    </row>
    <row r="5991" spans="15:20" x14ac:dyDescent="0.3">
      <c r="O5991" s="33" t="e">
        <f>VLOOKUP($A5425,Master!$A:$B,2,0)&amp;$J5425&amp;$K5425</f>
        <v>#N/A</v>
      </c>
      <c r="P5991" s="33" t="e">
        <f>IF(OR($A5425="KE0",$A5425="KZ0",$A5425="KV0",$A5425="KH0",$A5425="KE",$A5425="KZ",),VLOOKUP($A5425&amp;$F5425,Master!$D:$E,2,0)&amp;$J5425&amp;$K5425,VLOOKUP($A5425,Master!$D:$E,2,0)&amp;Sheet1!$J5425&amp;Sheet1!$K5425)</f>
        <v>#N/A</v>
      </c>
      <c r="Q5991" s="33" t="str">
        <f t="shared" si="170"/>
        <v/>
      </c>
      <c r="R5991" s="33" t="e">
        <f>IF(IF(VLOOKUP($A5425,Master!$G:$J,4,0)="x",Sheet1!$A5425,"")="","",IF(VLOOKUP($A5425,Master!$G:$J,4,0)="x",Sheet1!$A5425,"")&amp;$J5425&amp;$K5425)</f>
        <v>#N/A</v>
      </c>
      <c r="S5991" s="33" t="e">
        <f>IF(VLOOKUP($A5425,Master!$L:$M,2,0)=0,"",VLOOKUP($A5425,Master!$L:$M,2,0)&amp;$J5425&amp;$L5425)</f>
        <v>#N/A</v>
      </c>
      <c r="T5991" s="33" t="str">
        <f t="shared" si="171"/>
        <v/>
      </c>
    </row>
    <row r="5992" spans="15:20" x14ac:dyDescent="0.3">
      <c r="O5992" s="33" t="e">
        <f>VLOOKUP($A5426,Master!$A:$B,2,0)&amp;$J5426&amp;$K5426</f>
        <v>#N/A</v>
      </c>
      <c r="P5992" s="33" t="e">
        <f>IF(OR($A5426="KE0",$A5426="KZ0",$A5426="KV0",$A5426="KH0",$A5426="KE",$A5426="KZ",),VLOOKUP($A5426&amp;$F5426,Master!$D:$E,2,0)&amp;$J5426&amp;$K5426,VLOOKUP($A5426,Master!$D:$E,2,0)&amp;Sheet1!$J5426&amp;Sheet1!$K5426)</f>
        <v>#N/A</v>
      </c>
      <c r="Q5992" s="33" t="str">
        <f t="shared" si="170"/>
        <v/>
      </c>
      <c r="R5992" s="33" t="e">
        <f>IF(IF(VLOOKUP($A5426,Master!$G:$J,4,0)="x",Sheet1!$A5426,"")="","",IF(VLOOKUP($A5426,Master!$G:$J,4,0)="x",Sheet1!$A5426,"")&amp;$J5426&amp;$K5426)</f>
        <v>#N/A</v>
      </c>
      <c r="S5992" s="33" t="e">
        <f>IF(VLOOKUP($A5426,Master!$L:$M,2,0)=0,"",VLOOKUP($A5426,Master!$L:$M,2,0)&amp;$J5426&amp;$L5426)</f>
        <v>#N/A</v>
      </c>
      <c r="T5992" s="33" t="str">
        <f t="shared" si="171"/>
        <v/>
      </c>
    </row>
    <row r="5993" spans="15:20" x14ac:dyDescent="0.3">
      <c r="O5993" s="33" t="e">
        <f>VLOOKUP($A5427,Master!$A:$B,2,0)&amp;$J5427&amp;$K5427</f>
        <v>#N/A</v>
      </c>
      <c r="P5993" s="33" t="e">
        <f>IF(OR($A5427="KE0",$A5427="KZ0",$A5427="KV0",$A5427="KH0",$A5427="KE",$A5427="KZ",),VLOOKUP($A5427&amp;$F5427,Master!$D:$E,2,0)&amp;$J5427&amp;$K5427,VLOOKUP($A5427,Master!$D:$E,2,0)&amp;Sheet1!$J5427&amp;Sheet1!$K5427)</f>
        <v>#N/A</v>
      </c>
      <c r="Q5993" s="33" t="str">
        <f t="shared" si="170"/>
        <v/>
      </c>
      <c r="R5993" s="33" t="e">
        <f>IF(IF(VLOOKUP($A5427,Master!$G:$J,4,0)="x",Sheet1!$A5427,"")="","",IF(VLOOKUP($A5427,Master!$G:$J,4,0)="x",Sheet1!$A5427,"")&amp;$J5427&amp;$K5427)</f>
        <v>#N/A</v>
      </c>
      <c r="S5993" s="33" t="e">
        <f>IF(VLOOKUP($A5427,Master!$L:$M,2,0)=0,"",VLOOKUP($A5427,Master!$L:$M,2,0)&amp;$J5427&amp;$L5427)</f>
        <v>#N/A</v>
      </c>
      <c r="T5993" s="33" t="str">
        <f t="shared" si="171"/>
        <v/>
      </c>
    </row>
    <row r="5994" spans="15:20" x14ac:dyDescent="0.3">
      <c r="O5994" s="33" t="e">
        <f>VLOOKUP($A5428,Master!$A:$B,2,0)&amp;$J5428&amp;$K5428</f>
        <v>#N/A</v>
      </c>
      <c r="P5994" s="33" t="e">
        <f>IF(OR($A5428="KE0",$A5428="KZ0",$A5428="KV0",$A5428="KH0",$A5428="KE",$A5428="KZ",),VLOOKUP($A5428&amp;$F5428,Master!$D:$E,2,0)&amp;$J5428&amp;$K5428,VLOOKUP($A5428,Master!$D:$E,2,0)&amp;Sheet1!$J5428&amp;Sheet1!$K5428)</f>
        <v>#N/A</v>
      </c>
      <c r="Q5994" s="33" t="str">
        <f t="shared" si="170"/>
        <v/>
      </c>
      <c r="R5994" s="33" t="e">
        <f>IF(IF(VLOOKUP($A5428,Master!$G:$J,4,0)="x",Sheet1!$A5428,"")="","",IF(VLOOKUP($A5428,Master!$G:$J,4,0)="x",Sheet1!$A5428,"")&amp;$J5428&amp;$K5428)</f>
        <v>#N/A</v>
      </c>
      <c r="S5994" s="33" t="e">
        <f>IF(VLOOKUP($A5428,Master!$L:$M,2,0)=0,"",VLOOKUP($A5428,Master!$L:$M,2,0)&amp;$J5428&amp;$L5428)</f>
        <v>#N/A</v>
      </c>
      <c r="T5994" s="33" t="str">
        <f t="shared" si="171"/>
        <v/>
      </c>
    </row>
    <row r="5995" spans="15:20" x14ac:dyDescent="0.3">
      <c r="O5995" s="33" t="e">
        <f>VLOOKUP($A5429,Master!$A:$B,2,0)&amp;$J5429&amp;$K5429</f>
        <v>#N/A</v>
      </c>
      <c r="P5995" s="33" t="e">
        <f>IF(OR($A5429="KE0",$A5429="KZ0",$A5429="KV0",$A5429="KH0",$A5429="KE",$A5429="KZ",),VLOOKUP($A5429&amp;$F5429,Master!$D:$E,2,0)&amp;$J5429&amp;$K5429,VLOOKUP($A5429,Master!$D:$E,2,0)&amp;Sheet1!$J5429&amp;Sheet1!$K5429)</f>
        <v>#N/A</v>
      </c>
      <c r="Q5995" s="33" t="str">
        <f t="shared" si="170"/>
        <v/>
      </c>
      <c r="R5995" s="33" t="e">
        <f>IF(IF(VLOOKUP($A5429,Master!$G:$J,4,0)="x",Sheet1!$A5429,"")="","",IF(VLOOKUP($A5429,Master!$G:$J,4,0)="x",Sheet1!$A5429,"")&amp;$J5429&amp;$K5429)</f>
        <v>#N/A</v>
      </c>
      <c r="S5995" s="33" t="e">
        <f>IF(VLOOKUP($A5429,Master!$L:$M,2,0)=0,"",VLOOKUP($A5429,Master!$L:$M,2,0)&amp;$J5429&amp;$L5429)</f>
        <v>#N/A</v>
      </c>
      <c r="T5995" s="33" t="str">
        <f t="shared" si="171"/>
        <v/>
      </c>
    </row>
    <row r="5996" spans="15:20" x14ac:dyDescent="0.3">
      <c r="O5996" s="33" t="e">
        <f>VLOOKUP($A5430,Master!$A:$B,2,0)&amp;$J5430&amp;$K5430</f>
        <v>#N/A</v>
      </c>
      <c r="P5996" s="33" t="e">
        <f>IF(OR($A5430="KE0",$A5430="KZ0",$A5430="KV0",$A5430="KH0",$A5430="KE",$A5430="KZ",),VLOOKUP($A5430&amp;$F5430,Master!$D:$E,2,0)&amp;$J5430&amp;$K5430,VLOOKUP($A5430,Master!$D:$E,2,0)&amp;Sheet1!$J5430&amp;Sheet1!$K5430)</f>
        <v>#N/A</v>
      </c>
      <c r="Q5996" s="33" t="str">
        <f t="shared" si="170"/>
        <v/>
      </c>
      <c r="R5996" s="33" t="e">
        <f>IF(IF(VLOOKUP($A5430,Master!$G:$J,4,0)="x",Sheet1!$A5430,"")="","",IF(VLOOKUP($A5430,Master!$G:$J,4,0)="x",Sheet1!$A5430,"")&amp;$J5430&amp;$K5430)</f>
        <v>#N/A</v>
      </c>
      <c r="S5996" s="33" t="e">
        <f>IF(VLOOKUP($A5430,Master!$L:$M,2,0)=0,"",VLOOKUP($A5430,Master!$L:$M,2,0)&amp;$J5430&amp;$L5430)</f>
        <v>#N/A</v>
      </c>
      <c r="T5996" s="33" t="str">
        <f t="shared" si="171"/>
        <v/>
      </c>
    </row>
    <row r="5997" spans="15:20" x14ac:dyDescent="0.3">
      <c r="O5997" s="33" t="e">
        <f>VLOOKUP($A5431,Master!$A:$B,2,0)&amp;$J5431&amp;$K5431</f>
        <v>#N/A</v>
      </c>
      <c r="P5997" s="33" t="e">
        <f>IF(OR($A5431="KE0",$A5431="KZ0",$A5431="KV0",$A5431="KH0",$A5431="KE",$A5431="KZ",),VLOOKUP($A5431&amp;$F5431,Master!$D:$E,2,0)&amp;$J5431&amp;$K5431,VLOOKUP($A5431,Master!$D:$E,2,0)&amp;Sheet1!$J5431&amp;Sheet1!$K5431)</f>
        <v>#N/A</v>
      </c>
      <c r="Q5997" s="33" t="str">
        <f t="shared" si="170"/>
        <v/>
      </c>
      <c r="R5997" s="33" t="e">
        <f>IF(IF(VLOOKUP($A5431,Master!$G:$J,4,0)="x",Sheet1!$A5431,"")="","",IF(VLOOKUP($A5431,Master!$G:$J,4,0)="x",Sheet1!$A5431,"")&amp;$J5431&amp;$K5431)</f>
        <v>#N/A</v>
      </c>
      <c r="S5997" s="33" t="e">
        <f>IF(VLOOKUP($A5431,Master!$L:$M,2,0)=0,"",VLOOKUP($A5431,Master!$L:$M,2,0)&amp;$J5431&amp;$L5431)</f>
        <v>#N/A</v>
      </c>
      <c r="T5997" s="33" t="str">
        <f t="shared" si="171"/>
        <v/>
      </c>
    </row>
    <row r="5998" spans="15:20" x14ac:dyDescent="0.3">
      <c r="O5998" s="33" t="e">
        <f>VLOOKUP($A5432,Master!$A:$B,2,0)&amp;$J5432&amp;$K5432</f>
        <v>#N/A</v>
      </c>
      <c r="P5998" s="33" t="e">
        <f>IF(OR($A5432="KE0",$A5432="KZ0",$A5432="KV0",$A5432="KH0",$A5432="KE",$A5432="KZ",),VLOOKUP($A5432&amp;$F5432,Master!$D:$E,2,0)&amp;$J5432&amp;$K5432,VLOOKUP($A5432,Master!$D:$E,2,0)&amp;Sheet1!$J5432&amp;Sheet1!$K5432)</f>
        <v>#N/A</v>
      </c>
      <c r="Q5998" s="33" t="str">
        <f t="shared" si="170"/>
        <v/>
      </c>
      <c r="R5998" s="33" t="e">
        <f>IF(IF(VLOOKUP($A5432,Master!$G:$J,4,0)="x",Sheet1!$A5432,"")="","",IF(VLOOKUP($A5432,Master!$G:$J,4,0)="x",Sheet1!$A5432,"")&amp;$J5432&amp;$K5432)</f>
        <v>#N/A</v>
      </c>
      <c r="S5998" s="33" t="e">
        <f>IF(VLOOKUP($A5432,Master!$L:$M,2,0)=0,"",VLOOKUP($A5432,Master!$L:$M,2,0)&amp;$J5432&amp;$L5432)</f>
        <v>#N/A</v>
      </c>
      <c r="T5998" s="33" t="str">
        <f t="shared" si="171"/>
        <v/>
      </c>
    </row>
    <row r="5999" spans="15:20" x14ac:dyDescent="0.3">
      <c r="O5999" s="33" t="e">
        <f>VLOOKUP($A5433,Master!$A:$B,2,0)&amp;$J5433&amp;$K5433</f>
        <v>#N/A</v>
      </c>
      <c r="P5999" s="33" t="e">
        <f>IF(OR($A5433="KE0",$A5433="KZ0",$A5433="KV0",$A5433="KH0",$A5433="KE",$A5433="KZ",),VLOOKUP($A5433&amp;$F5433,Master!$D:$E,2,0)&amp;$J5433&amp;$K5433,VLOOKUP($A5433,Master!$D:$E,2,0)&amp;Sheet1!$J5433&amp;Sheet1!$K5433)</f>
        <v>#N/A</v>
      </c>
      <c r="Q5999" s="33" t="str">
        <f t="shared" si="170"/>
        <v/>
      </c>
      <c r="R5999" s="33" t="e">
        <f>IF(IF(VLOOKUP($A5433,Master!$G:$J,4,0)="x",Sheet1!$A5433,"")="","",IF(VLOOKUP($A5433,Master!$G:$J,4,0)="x",Sheet1!$A5433,"")&amp;$J5433&amp;$K5433)</f>
        <v>#N/A</v>
      </c>
      <c r="S5999" s="33" t="e">
        <f>IF(VLOOKUP($A5433,Master!$L:$M,2,0)=0,"",VLOOKUP($A5433,Master!$L:$M,2,0)&amp;$J5433&amp;$L5433)</f>
        <v>#N/A</v>
      </c>
      <c r="T5999" s="33" t="str">
        <f t="shared" si="171"/>
        <v/>
      </c>
    </row>
    <row r="6000" spans="15:20" x14ac:dyDescent="0.3">
      <c r="O6000" s="33" t="e">
        <f>VLOOKUP($A5434,Master!$A:$B,2,0)&amp;$J5434&amp;$K5434</f>
        <v>#N/A</v>
      </c>
      <c r="P6000" s="33" t="e">
        <f>IF(OR($A5434="KE0",$A5434="KZ0",$A5434="KV0",$A5434="KH0",$A5434="KE",$A5434="KZ",),VLOOKUP($A5434&amp;$F5434,Master!$D:$E,2,0)&amp;$J5434&amp;$K5434,VLOOKUP($A5434,Master!$D:$E,2,0)&amp;Sheet1!$J5434&amp;Sheet1!$K5434)</f>
        <v>#N/A</v>
      </c>
      <c r="Q6000" s="33" t="str">
        <f t="shared" si="170"/>
        <v/>
      </c>
      <c r="R6000" s="33" t="e">
        <f>IF(IF(VLOOKUP($A5434,Master!$G:$J,4,0)="x",Sheet1!$A5434,"")="","",IF(VLOOKUP($A5434,Master!$G:$J,4,0)="x",Sheet1!$A5434,"")&amp;$J5434&amp;$K5434)</f>
        <v>#N/A</v>
      </c>
      <c r="S6000" s="33" t="e">
        <f>IF(VLOOKUP($A5434,Master!$L:$M,2,0)=0,"",VLOOKUP($A5434,Master!$L:$M,2,0)&amp;$J5434&amp;$L5434)</f>
        <v>#N/A</v>
      </c>
      <c r="T6000" s="33" t="str">
        <f t="shared" si="171"/>
        <v/>
      </c>
    </row>
    <row r="6001" spans="15:20" x14ac:dyDescent="0.3">
      <c r="O6001" s="33" t="e">
        <f>VLOOKUP($A5435,Master!$A:$B,2,0)&amp;$J5435&amp;$K5435</f>
        <v>#N/A</v>
      </c>
      <c r="P6001" s="33" t="e">
        <f>IF(OR($A5435="KE0",$A5435="KZ0",$A5435="KV0",$A5435="KH0",$A5435="KE",$A5435="KZ",),VLOOKUP($A5435&amp;$F5435,Master!$D:$E,2,0)&amp;$J5435&amp;$K5435,VLOOKUP($A5435,Master!$D:$E,2,0)&amp;Sheet1!$J5435&amp;Sheet1!$K5435)</f>
        <v>#N/A</v>
      </c>
      <c r="Q6001" s="33" t="str">
        <f t="shared" si="170"/>
        <v/>
      </c>
      <c r="R6001" s="33" t="e">
        <f>IF(IF(VLOOKUP($A5435,Master!$G:$J,4,0)="x",Sheet1!$A5435,"")="","",IF(VLOOKUP($A5435,Master!$G:$J,4,0)="x",Sheet1!$A5435,"")&amp;$J5435&amp;$K5435)</f>
        <v>#N/A</v>
      </c>
      <c r="S6001" s="33" t="e">
        <f>IF(VLOOKUP($A5435,Master!$L:$M,2,0)=0,"",VLOOKUP($A5435,Master!$L:$M,2,0)&amp;$J5435&amp;$L5435)</f>
        <v>#N/A</v>
      </c>
      <c r="T6001" s="33" t="str">
        <f t="shared" si="171"/>
        <v/>
      </c>
    </row>
    <row r="6002" spans="15:20" x14ac:dyDescent="0.3">
      <c r="O6002" s="33" t="e">
        <f>VLOOKUP($A5436,Master!$A:$B,2,0)&amp;$J5436&amp;$K5436</f>
        <v>#N/A</v>
      </c>
      <c r="P6002" s="33" t="e">
        <f>IF(OR($A5436="KE0",$A5436="KZ0",$A5436="KV0",$A5436="KH0",$A5436="KE",$A5436="KZ",),VLOOKUP($A5436&amp;$F5436,Master!$D:$E,2,0)&amp;$J5436&amp;$K5436,VLOOKUP($A5436,Master!$D:$E,2,0)&amp;Sheet1!$J5436&amp;Sheet1!$K5436)</f>
        <v>#N/A</v>
      </c>
      <c r="Q6002" s="33" t="str">
        <f t="shared" si="170"/>
        <v/>
      </c>
      <c r="R6002" s="33" t="e">
        <f>IF(IF(VLOOKUP($A5436,Master!$G:$J,4,0)="x",Sheet1!$A5436,"")="","",IF(VLOOKUP($A5436,Master!$G:$J,4,0)="x",Sheet1!$A5436,"")&amp;$J5436&amp;$K5436)</f>
        <v>#N/A</v>
      </c>
      <c r="S6002" s="33" t="e">
        <f>IF(VLOOKUP($A5436,Master!$L:$M,2,0)=0,"",VLOOKUP($A5436,Master!$L:$M,2,0)&amp;$J5436&amp;$L5436)</f>
        <v>#N/A</v>
      </c>
      <c r="T6002" s="33" t="str">
        <f t="shared" si="171"/>
        <v/>
      </c>
    </row>
    <row r="6003" spans="15:20" x14ac:dyDescent="0.3">
      <c r="O6003" s="33" t="e">
        <f>VLOOKUP($A5437,Master!$A:$B,2,0)&amp;$J5437&amp;$K5437</f>
        <v>#N/A</v>
      </c>
      <c r="P6003" s="33" t="e">
        <f>IF(OR($A5437="KE0",$A5437="KZ0",$A5437="KV0",$A5437="KH0",$A5437="KE",$A5437="KZ",),VLOOKUP($A5437&amp;$F5437,Master!$D:$E,2,0)&amp;$J5437&amp;$K5437,VLOOKUP($A5437,Master!$D:$E,2,0)&amp;Sheet1!$J5437&amp;Sheet1!$K5437)</f>
        <v>#N/A</v>
      </c>
      <c r="Q6003" s="33" t="str">
        <f t="shared" si="170"/>
        <v/>
      </c>
      <c r="R6003" s="33" t="e">
        <f>IF(IF(VLOOKUP($A5437,Master!$G:$J,4,0)="x",Sheet1!$A5437,"")="","",IF(VLOOKUP($A5437,Master!$G:$J,4,0)="x",Sheet1!$A5437,"")&amp;$J5437&amp;$K5437)</f>
        <v>#N/A</v>
      </c>
      <c r="S6003" s="33" t="e">
        <f>IF(VLOOKUP($A5437,Master!$L:$M,2,0)=0,"",VLOOKUP($A5437,Master!$L:$M,2,0)&amp;$J5437&amp;$L5437)</f>
        <v>#N/A</v>
      </c>
      <c r="T6003" s="33" t="str">
        <f t="shared" si="171"/>
        <v/>
      </c>
    </row>
    <row r="6004" spans="15:20" x14ac:dyDescent="0.3">
      <c r="O6004" s="33" t="e">
        <f>VLOOKUP($A5438,Master!$A:$B,2,0)&amp;$J5438&amp;$K5438</f>
        <v>#N/A</v>
      </c>
      <c r="P6004" s="33" t="e">
        <f>IF(OR($A5438="KE0",$A5438="KZ0",$A5438="KV0",$A5438="KH0",$A5438="KE",$A5438="KZ",),VLOOKUP($A5438&amp;$F5438,Master!$D:$E,2,0)&amp;$J5438&amp;$K5438,VLOOKUP($A5438,Master!$D:$E,2,0)&amp;Sheet1!$J5438&amp;Sheet1!$K5438)</f>
        <v>#N/A</v>
      </c>
      <c r="Q6004" s="33" t="str">
        <f t="shared" si="170"/>
        <v/>
      </c>
      <c r="R6004" s="33" t="e">
        <f>IF(IF(VLOOKUP($A5438,Master!$G:$J,4,0)="x",Sheet1!$A5438,"")="","",IF(VLOOKUP($A5438,Master!$G:$J,4,0)="x",Sheet1!$A5438,"")&amp;$J5438&amp;$K5438)</f>
        <v>#N/A</v>
      </c>
      <c r="S6004" s="33" t="e">
        <f>IF(VLOOKUP($A5438,Master!$L:$M,2,0)=0,"",VLOOKUP($A5438,Master!$L:$M,2,0)&amp;$J5438&amp;$L5438)</f>
        <v>#N/A</v>
      </c>
      <c r="T6004" s="33" t="str">
        <f t="shared" si="171"/>
        <v/>
      </c>
    </row>
    <row r="6005" spans="15:20" x14ac:dyDescent="0.3">
      <c r="O6005" s="33" t="e">
        <f>VLOOKUP($A5439,Master!$A:$B,2,0)&amp;$J5439&amp;$K5439</f>
        <v>#N/A</v>
      </c>
      <c r="P6005" s="33" t="e">
        <f>IF(OR($A5439="KE0",$A5439="KZ0",$A5439="KV0",$A5439="KH0",$A5439="KE",$A5439="KZ",),VLOOKUP($A5439&amp;$F5439,Master!$D:$E,2,0)&amp;$J5439&amp;$K5439,VLOOKUP($A5439,Master!$D:$E,2,0)&amp;Sheet1!$J5439&amp;Sheet1!$K5439)</f>
        <v>#N/A</v>
      </c>
      <c r="Q6005" s="33" t="str">
        <f t="shared" si="170"/>
        <v/>
      </c>
      <c r="R6005" s="33" t="e">
        <f>IF(IF(VLOOKUP($A5439,Master!$G:$J,4,0)="x",Sheet1!$A5439,"")="","",IF(VLOOKUP($A5439,Master!$G:$J,4,0)="x",Sheet1!$A5439,"")&amp;$J5439&amp;$K5439)</f>
        <v>#N/A</v>
      </c>
      <c r="S6005" s="33" t="e">
        <f>IF(VLOOKUP($A5439,Master!$L:$M,2,0)=0,"",VLOOKUP($A5439,Master!$L:$M,2,0)&amp;$J5439&amp;$L5439)</f>
        <v>#N/A</v>
      </c>
      <c r="T6005" s="33" t="str">
        <f t="shared" si="171"/>
        <v/>
      </c>
    </row>
    <row r="6006" spans="15:20" x14ac:dyDescent="0.3">
      <c r="O6006" s="33" t="e">
        <f>VLOOKUP($A5440,Master!$A:$B,2,0)&amp;$J5440&amp;$K5440</f>
        <v>#N/A</v>
      </c>
      <c r="P6006" s="33" t="e">
        <f>IF(OR($A5440="KE0",$A5440="KZ0",$A5440="KV0",$A5440="KH0",$A5440="KE",$A5440="KZ",),VLOOKUP($A5440&amp;$F5440,Master!$D:$E,2,0)&amp;$J5440&amp;$K5440,VLOOKUP($A5440,Master!$D:$E,2,0)&amp;Sheet1!$J5440&amp;Sheet1!$K5440)</f>
        <v>#N/A</v>
      </c>
      <c r="Q6006" s="33" t="str">
        <f t="shared" si="170"/>
        <v/>
      </c>
      <c r="R6006" s="33" t="e">
        <f>IF(IF(VLOOKUP($A5440,Master!$G:$J,4,0)="x",Sheet1!$A5440,"")="","",IF(VLOOKUP($A5440,Master!$G:$J,4,0)="x",Sheet1!$A5440,"")&amp;$J5440&amp;$K5440)</f>
        <v>#N/A</v>
      </c>
      <c r="S6006" s="33" t="e">
        <f>IF(VLOOKUP($A5440,Master!$L:$M,2,0)=0,"",VLOOKUP($A5440,Master!$L:$M,2,0)&amp;$J5440&amp;$L5440)</f>
        <v>#N/A</v>
      </c>
      <c r="T6006" s="33" t="str">
        <f t="shared" si="171"/>
        <v/>
      </c>
    </row>
    <row r="6007" spans="15:20" x14ac:dyDescent="0.3">
      <c r="O6007" s="33" t="e">
        <f>VLOOKUP($A5441,Master!$A:$B,2,0)&amp;$J5441&amp;$K5441</f>
        <v>#N/A</v>
      </c>
      <c r="P6007" s="33" t="e">
        <f>IF(OR($A5441="KE0",$A5441="KZ0",$A5441="KV0",$A5441="KH0",$A5441="KE",$A5441="KZ",),VLOOKUP($A5441&amp;$F5441,Master!$D:$E,2,0)&amp;$J5441&amp;$K5441,VLOOKUP($A5441,Master!$D:$E,2,0)&amp;Sheet1!$J5441&amp;Sheet1!$K5441)</f>
        <v>#N/A</v>
      </c>
      <c r="Q6007" s="33" t="str">
        <f t="shared" si="170"/>
        <v/>
      </c>
      <c r="R6007" s="33" t="e">
        <f>IF(IF(VLOOKUP($A5441,Master!$G:$J,4,0)="x",Sheet1!$A5441,"")="","",IF(VLOOKUP($A5441,Master!$G:$J,4,0)="x",Sheet1!$A5441,"")&amp;$J5441&amp;$K5441)</f>
        <v>#N/A</v>
      </c>
      <c r="S6007" s="33" t="e">
        <f>IF(VLOOKUP($A5441,Master!$L:$M,2,0)=0,"",VLOOKUP($A5441,Master!$L:$M,2,0)&amp;$J5441&amp;$L5441)</f>
        <v>#N/A</v>
      </c>
      <c r="T6007" s="33" t="str">
        <f t="shared" si="171"/>
        <v/>
      </c>
    </row>
    <row r="6008" spans="15:20" x14ac:dyDescent="0.3">
      <c r="O6008" s="33" t="e">
        <f>VLOOKUP($A5442,Master!$A:$B,2,0)&amp;$J5442&amp;$K5442</f>
        <v>#N/A</v>
      </c>
      <c r="P6008" s="33" t="e">
        <f>IF(OR($A5442="KE0",$A5442="KZ0",$A5442="KV0",$A5442="KH0",$A5442="KE",$A5442="KZ",),VLOOKUP($A5442&amp;$F5442,Master!$D:$E,2,0)&amp;$J5442&amp;$K5442,VLOOKUP($A5442,Master!$D:$E,2,0)&amp;Sheet1!$J5442&amp;Sheet1!$K5442)</f>
        <v>#N/A</v>
      </c>
      <c r="Q6008" s="33" t="str">
        <f t="shared" si="170"/>
        <v/>
      </c>
      <c r="R6008" s="33" t="e">
        <f>IF(IF(VLOOKUP($A5442,Master!$G:$J,4,0)="x",Sheet1!$A5442,"")="","",IF(VLOOKUP($A5442,Master!$G:$J,4,0)="x",Sheet1!$A5442,"")&amp;$J5442&amp;$K5442)</f>
        <v>#N/A</v>
      </c>
      <c r="S6008" s="33" t="e">
        <f>IF(VLOOKUP($A5442,Master!$L:$M,2,0)=0,"",VLOOKUP($A5442,Master!$L:$M,2,0)&amp;$J5442&amp;$L5442)</f>
        <v>#N/A</v>
      </c>
      <c r="T6008" s="33" t="str">
        <f t="shared" si="171"/>
        <v/>
      </c>
    </row>
    <row r="6009" spans="15:20" x14ac:dyDescent="0.3">
      <c r="O6009" s="33" t="e">
        <f>VLOOKUP($A5443,Master!$A:$B,2,0)&amp;$J5443&amp;$K5443</f>
        <v>#N/A</v>
      </c>
      <c r="P6009" s="33" t="e">
        <f>IF(OR($A5443="KE0",$A5443="KZ0",$A5443="KV0",$A5443="KH0",$A5443="KE",$A5443="KZ",),VLOOKUP($A5443&amp;$F5443,Master!$D:$E,2,0)&amp;$J5443&amp;$K5443,VLOOKUP($A5443,Master!$D:$E,2,0)&amp;Sheet1!$J5443&amp;Sheet1!$K5443)</f>
        <v>#N/A</v>
      </c>
      <c r="Q6009" s="33" t="str">
        <f t="shared" si="170"/>
        <v/>
      </c>
      <c r="R6009" s="33" t="e">
        <f>IF(IF(VLOOKUP($A5443,Master!$G:$J,4,0)="x",Sheet1!$A5443,"")="","",IF(VLOOKUP($A5443,Master!$G:$J,4,0)="x",Sheet1!$A5443,"")&amp;$J5443&amp;$K5443)</f>
        <v>#N/A</v>
      </c>
      <c r="S6009" s="33" t="e">
        <f>IF(VLOOKUP($A5443,Master!$L:$M,2,0)=0,"",VLOOKUP($A5443,Master!$L:$M,2,0)&amp;$J5443&amp;$L5443)</f>
        <v>#N/A</v>
      </c>
      <c r="T6009" s="33" t="str">
        <f t="shared" si="171"/>
        <v/>
      </c>
    </row>
    <row r="6010" spans="15:20" x14ac:dyDescent="0.3">
      <c r="O6010" s="33" t="e">
        <f>VLOOKUP($A5444,Master!$A:$B,2,0)&amp;$J5444&amp;$K5444</f>
        <v>#N/A</v>
      </c>
      <c r="P6010" s="33" t="e">
        <f>IF(OR($A5444="KE0",$A5444="KZ0",$A5444="KV0",$A5444="KH0",$A5444="KE",$A5444="KZ",),VLOOKUP($A5444&amp;$F5444,Master!$D:$E,2,0)&amp;$J5444&amp;$K5444,VLOOKUP($A5444,Master!$D:$E,2,0)&amp;Sheet1!$J5444&amp;Sheet1!$K5444)</f>
        <v>#N/A</v>
      </c>
      <c r="Q6010" s="33" t="str">
        <f t="shared" si="170"/>
        <v/>
      </c>
      <c r="R6010" s="33" t="e">
        <f>IF(IF(VLOOKUP($A5444,Master!$G:$J,4,0)="x",Sheet1!$A5444,"")="","",IF(VLOOKUP($A5444,Master!$G:$J,4,0)="x",Sheet1!$A5444,"")&amp;$J5444&amp;$K5444)</f>
        <v>#N/A</v>
      </c>
      <c r="S6010" s="33" t="e">
        <f>IF(VLOOKUP($A5444,Master!$L:$M,2,0)=0,"",VLOOKUP($A5444,Master!$L:$M,2,0)&amp;$J5444&amp;$L5444)</f>
        <v>#N/A</v>
      </c>
      <c r="T6010" s="33" t="str">
        <f t="shared" si="171"/>
        <v/>
      </c>
    </row>
    <row r="6011" spans="15:20" x14ac:dyDescent="0.3">
      <c r="O6011" s="33" t="e">
        <f>VLOOKUP($A5445,Master!$A:$B,2,0)&amp;$J5445&amp;$K5445</f>
        <v>#N/A</v>
      </c>
      <c r="P6011" s="33" t="e">
        <f>IF(OR($A5445="KE0",$A5445="KZ0",$A5445="KV0",$A5445="KH0",$A5445="KE",$A5445="KZ",),VLOOKUP($A5445&amp;$F5445,Master!$D:$E,2,0)&amp;$J5445&amp;$K5445,VLOOKUP($A5445,Master!$D:$E,2,0)&amp;Sheet1!$J5445&amp;Sheet1!$K5445)</f>
        <v>#N/A</v>
      </c>
      <c r="Q6011" s="33" t="str">
        <f t="shared" si="170"/>
        <v/>
      </c>
      <c r="R6011" s="33" t="e">
        <f>IF(IF(VLOOKUP($A5445,Master!$G:$J,4,0)="x",Sheet1!$A5445,"")="","",IF(VLOOKUP($A5445,Master!$G:$J,4,0)="x",Sheet1!$A5445,"")&amp;$J5445&amp;$K5445)</f>
        <v>#N/A</v>
      </c>
      <c r="S6011" s="33" t="e">
        <f>IF(VLOOKUP($A5445,Master!$L:$M,2,0)=0,"",VLOOKUP($A5445,Master!$L:$M,2,0)&amp;$J5445&amp;$L5445)</f>
        <v>#N/A</v>
      </c>
      <c r="T6011" s="33" t="str">
        <f t="shared" si="171"/>
        <v/>
      </c>
    </row>
    <row r="6012" spans="15:20" x14ac:dyDescent="0.3">
      <c r="O6012" s="33" t="e">
        <f>VLOOKUP($A5446,Master!$A:$B,2,0)&amp;$J5446&amp;$K5446</f>
        <v>#N/A</v>
      </c>
      <c r="P6012" s="33" t="e">
        <f>IF(OR($A5446="KE0",$A5446="KZ0",$A5446="KV0",$A5446="KH0",$A5446="KE",$A5446="KZ",),VLOOKUP($A5446&amp;$F5446,Master!$D:$E,2,0)&amp;$J5446&amp;$K5446,VLOOKUP($A5446,Master!$D:$E,2,0)&amp;Sheet1!$J5446&amp;Sheet1!$K5446)</f>
        <v>#N/A</v>
      </c>
      <c r="Q6012" s="33" t="str">
        <f t="shared" si="170"/>
        <v/>
      </c>
      <c r="R6012" s="33" t="e">
        <f>IF(IF(VLOOKUP($A5446,Master!$G:$J,4,0)="x",Sheet1!$A5446,"")="","",IF(VLOOKUP($A5446,Master!$G:$J,4,0)="x",Sheet1!$A5446,"")&amp;$J5446&amp;$K5446)</f>
        <v>#N/A</v>
      </c>
      <c r="S6012" s="33" t="e">
        <f>IF(VLOOKUP($A5446,Master!$L:$M,2,0)=0,"",VLOOKUP($A5446,Master!$L:$M,2,0)&amp;$J5446&amp;$L5446)</f>
        <v>#N/A</v>
      </c>
      <c r="T6012" s="33" t="str">
        <f t="shared" si="171"/>
        <v/>
      </c>
    </row>
    <row r="6013" spans="15:20" x14ac:dyDescent="0.3">
      <c r="O6013" s="33" t="e">
        <f>VLOOKUP($A5447,Master!$A:$B,2,0)&amp;$J5447&amp;$K5447</f>
        <v>#N/A</v>
      </c>
      <c r="P6013" s="33" t="e">
        <f>IF(OR($A5447="KE0",$A5447="KZ0",$A5447="KV0",$A5447="KH0",$A5447="KE",$A5447="KZ",),VLOOKUP($A5447&amp;$F5447,Master!$D:$E,2,0)&amp;$J5447&amp;$K5447,VLOOKUP($A5447,Master!$D:$E,2,0)&amp;Sheet1!$J5447&amp;Sheet1!$K5447)</f>
        <v>#N/A</v>
      </c>
      <c r="Q6013" s="33" t="str">
        <f t="shared" si="170"/>
        <v/>
      </c>
      <c r="R6013" s="33" t="e">
        <f>IF(IF(VLOOKUP($A5447,Master!$G:$J,4,0)="x",Sheet1!$A5447,"")="","",IF(VLOOKUP($A5447,Master!$G:$J,4,0)="x",Sheet1!$A5447,"")&amp;$J5447&amp;$K5447)</f>
        <v>#N/A</v>
      </c>
      <c r="S6013" s="33" t="e">
        <f>IF(VLOOKUP($A5447,Master!$L:$M,2,0)=0,"",VLOOKUP($A5447,Master!$L:$M,2,0)&amp;$J5447&amp;$L5447)</f>
        <v>#N/A</v>
      </c>
      <c r="T6013" s="33" t="str">
        <f t="shared" si="171"/>
        <v/>
      </c>
    </row>
    <row r="6014" spans="15:20" x14ac:dyDescent="0.3">
      <c r="O6014" s="33" t="e">
        <f>VLOOKUP($A5448,Master!$A:$B,2,0)&amp;$J5448&amp;$K5448</f>
        <v>#N/A</v>
      </c>
      <c r="P6014" s="33" t="e">
        <f>IF(OR($A5448="KE0",$A5448="KZ0",$A5448="KV0",$A5448="KH0",$A5448="KE",$A5448="KZ",),VLOOKUP($A5448&amp;$F5448,Master!$D:$E,2,0)&amp;$J5448&amp;$K5448,VLOOKUP($A5448,Master!$D:$E,2,0)&amp;Sheet1!$J5448&amp;Sheet1!$K5448)</f>
        <v>#N/A</v>
      </c>
      <c r="Q6014" s="33" t="str">
        <f t="shared" si="170"/>
        <v/>
      </c>
      <c r="R6014" s="33" t="e">
        <f>IF(IF(VLOOKUP($A5448,Master!$G:$J,4,0)="x",Sheet1!$A5448,"")="","",IF(VLOOKUP($A5448,Master!$G:$J,4,0)="x",Sheet1!$A5448,"")&amp;$J5448&amp;$K5448)</f>
        <v>#N/A</v>
      </c>
      <c r="S6014" s="33" t="e">
        <f>IF(VLOOKUP($A5448,Master!$L:$M,2,0)=0,"",VLOOKUP($A5448,Master!$L:$M,2,0)&amp;$J5448&amp;$L5448)</f>
        <v>#N/A</v>
      </c>
      <c r="T6014" s="33" t="str">
        <f t="shared" si="171"/>
        <v/>
      </c>
    </row>
    <row r="6015" spans="15:20" x14ac:dyDescent="0.3">
      <c r="O6015" s="33" t="e">
        <f>VLOOKUP($A5449,Master!$A:$B,2,0)&amp;$J5449&amp;$K5449</f>
        <v>#N/A</v>
      </c>
      <c r="P6015" s="33" t="e">
        <f>IF(OR($A5449="KE0",$A5449="KZ0",$A5449="KV0",$A5449="KH0",$A5449="KE",$A5449="KZ",),VLOOKUP($A5449&amp;$F5449,Master!$D:$E,2,0)&amp;$J5449&amp;$K5449,VLOOKUP($A5449,Master!$D:$E,2,0)&amp;Sheet1!$J5449&amp;Sheet1!$K5449)</f>
        <v>#N/A</v>
      </c>
      <c r="Q6015" s="33" t="str">
        <f t="shared" si="170"/>
        <v/>
      </c>
      <c r="R6015" s="33" t="e">
        <f>IF(IF(VLOOKUP($A5449,Master!$G:$J,4,0)="x",Sheet1!$A5449,"")="","",IF(VLOOKUP($A5449,Master!$G:$J,4,0)="x",Sheet1!$A5449,"")&amp;$J5449&amp;$K5449)</f>
        <v>#N/A</v>
      </c>
      <c r="S6015" s="33" t="e">
        <f>IF(VLOOKUP($A5449,Master!$L:$M,2,0)=0,"",VLOOKUP($A5449,Master!$L:$M,2,0)&amp;$J5449&amp;$L5449)</f>
        <v>#N/A</v>
      </c>
      <c r="T6015" s="33" t="str">
        <f t="shared" si="171"/>
        <v/>
      </c>
    </row>
    <row r="6016" spans="15:20" x14ac:dyDescent="0.3">
      <c r="O6016" s="33" t="e">
        <f>VLOOKUP($A5450,Master!$A:$B,2,0)&amp;$J5450&amp;$K5450</f>
        <v>#N/A</v>
      </c>
      <c r="P6016" s="33" t="e">
        <f>IF(OR($A5450="KE0",$A5450="KZ0",$A5450="KV0",$A5450="KH0",$A5450="KE",$A5450="KZ",),VLOOKUP($A5450&amp;$F5450,Master!$D:$E,2,0)&amp;$J5450&amp;$K5450,VLOOKUP($A5450,Master!$D:$E,2,0)&amp;Sheet1!$J5450&amp;Sheet1!$K5450)</f>
        <v>#N/A</v>
      </c>
      <c r="Q6016" s="33" t="str">
        <f t="shared" si="170"/>
        <v/>
      </c>
      <c r="R6016" s="33" t="e">
        <f>IF(IF(VLOOKUP($A5450,Master!$G:$J,4,0)="x",Sheet1!$A5450,"")="","",IF(VLOOKUP($A5450,Master!$G:$J,4,0)="x",Sheet1!$A5450,"")&amp;$J5450&amp;$K5450)</f>
        <v>#N/A</v>
      </c>
      <c r="S6016" s="33" t="e">
        <f>IF(VLOOKUP($A5450,Master!$L:$M,2,0)=0,"",VLOOKUP($A5450,Master!$L:$M,2,0)&amp;$J5450&amp;$L5450)</f>
        <v>#N/A</v>
      </c>
      <c r="T6016" s="33" t="str">
        <f t="shared" si="171"/>
        <v/>
      </c>
    </row>
    <row r="6017" spans="15:20" x14ac:dyDescent="0.3">
      <c r="O6017" s="33" t="e">
        <f>VLOOKUP($A5451,Master!$A:$B,2,0)&amp;$J5451&amp;$K5451</f>
        <v>#N/A</v>
      </c>
      <c r="P6017" s="33" t="e">
        <f>IF(OR($A5451="KE0",$A5451="KZ0",$A5451="KV0",$A5451="KH0",$A5451="KE",$A5451="KZ",),VLOOKUP($A5451&amp;$F5451,Master!$D:$E,2,0)&amp;$J5451&amp;$K5451,VLOOKUP($A5451,Master!$D:$E,2,0)&amp;Sheet1!$J5451&amp;Sheet1!$K5451)</f>
        <v>#N/A</v>
      </c>
      <c r="Q6017" s="33" t="str">
        <f t="shared" si="170"/>
        <v/>
      </c>
      <c r="R6017" s="33" t="e">
        <f>IF(IF(VLOOKUP($A5451,Master!$G:$J,4,0)="x",Sheet1!$A5451,"")="","",IF(VLOOKUP($A5451,Master!$G:$J,4,0)="x",Sheet1!$A5451,"")&amp;$J5451&amp;$K5451)</f>
        <v>#N/A</v>
      </c>
      <c r="S6017" s="33" t="e">
        <f>IF(VLOOKUP($A5451,Master!$L:$M,2,0)=0,"",VLOOKUP($A5451,Master!$L:$M,2,0)&amp;$J5451&amp;$L5451)</f>
        <v>#N/A</v>
      </c>
      <c r="T6017" s="33" t="str">
        <f t="shared" si="171"/>
        <v/>
      </c>
    </row>
    <row r="6018" spans="15:20" x14ac:dyDescent="0.3">
      <c r="O6018" s="33" t="e">
        <f>VLOOKUP($A5452,Master!$A:$B,2,0)&amp;$J5452&amp;$K5452</f>
        <v>#N/A</v>
      </c>
      <c r="P6018" s="33" t="e">
        <f>IF(OR($A5452="KE0",$A5452="KZ0",$A5452="KV0",$A5452="KH0",$A5452="KE",$A5452="KZ",),VLOOKUP($A5452&amp;$F5452,Master!$D:$E,2,0)&amp;$J5452&amp;$K5452,VLOOKUP($A5452,Master!$D:$E,2,0)&amp;Sheet1!$J5452&amp;Sheet1!$K5452)</f>
        <v>#N/A</v>
      </c>
      <c r="Q6018" s="33" t="str">
        <f t="shared" si="170"/>
        <v/>
      </c>
      <c r="R6018" s="33" t="e">
        <f>IF(IF(VLOOKUP($A5452,Master!$G:$J,4,0)="x",Sheet1!$A5452,"")="","",IF(VLOOKUP($A5452,Master!$G:$J,4,0)="x",Sheet1!$A5452,"")&amp;$J5452&amp;$K5452)</f>
        <v>#N/A</v>
      </c>
      <c r="S6018" s="33" t="e">
        <f>IF(VLOOKUP($A5452,Master!$L:$M,2,0)=0,"",VLOOKUP($A5452,Master!$L:$M,2,0)&amp;$J5452&amp;$L5452)</f>
        <v>#N/A</v>
      </c>
      <c r="T6018" s="33" t="str">
        <f t="shared" si="171"/>
        <v/>
      </c>
    </row>
    <row r="6019" spans="15:20" x14ac:dyDescent="0.3">
      <c r="O6019" s="33" t="e">
        <f>VLOOKUP($A5453,Master!$A:$B,2,0)&amp;$J5453&amp;$K5453</f>
        <v>#N/A</v>
      </c>
      <c r="P6019" s="33" t="e">
        <f>IF(OR($A5453="KE0",$A5453="KZ0",$A5453="KV0",$A5453="KH0",$A5453="KE",$A5453="KZ",),VLOOKUP($A5453&amp;$F5453,Master!$D:$E,2,0)&amp;$J5453&amp;$K5453,VLOOKUP($A5453,Master!$D:$E,2,0)&amp;Sheet1!$J5453&amp;Sheet1!$K5453)</f>
        <v>#N/A</v>
      </c>
      <c r="Q6019" s="33" t="str">
        <f t="shared" ref="Q6019:Q6082" si="172">$A5453&amp;$J5453&amp;$K5453</f>
        <v/>
      </c>
      <c r="R6019" s="33" t="e">
        <f>IF(IF(VLOOKUP($A5453,Master!$G:$J,4,0)="x",Sheet1!$A5453,"")="","",IF(VLOOKUP($A5453,Master!$G:$J,4,0)="x",Sheet1!$A5453,"")&amp;$J5453&amp;$K5453)</f>
        <v>#N/A</v>
      </c>
      <c r="S6019" s="33" t="e">
        <f>IF(VLOOKUP($A5453,Master!$L:$M,2,0)=0,"",VLOOKUP($A5453,Master!$L:$M,2,0)&amp;$J5453&amp;$L5453)</f>
        <v>#N/A</v>
      </c>
      <c r="T6019" s="33" t="str">
        <f t="shared" ref="T6019:T6082" si="173">$A5453&amp;$J5453</f>
        <v/>
      </c>
    </row>
    <row r="6020" spans="15:20" x14ac:dyDescent="0.3">
      <c r="O6020" s="33" t="e">
        <f>VLOOKUP($A5454,Master!$A:$B,2,0)&amp;$J5454&amp;$K5454</f>
        <v>#N/A</v>
      </c>
      <c r="P6020" s="33" t="e">
        <f>IF(OR($A5454="KE0",$A5454="KZ0",$A5454="KV0",$A5454="KH0",$A5454="KE",$A5454="KZ",),VLOOKUP($A5454&amp;$F5454,Master!$D:$E,2,0)&amp;$J5454&amp;$K5454,VLOOKUP($A5454,Master!$D:$E,2,0)&amp;Sheet1!$J5454&amp;Sheet1!$K5454)</f>
        <v>#N/A</v>
      </c>
      <c r="Q6020" s="33" t="str">
        <f t="shared" si="172"/>
        <v/>
      </c>
      <c r="R6020" s="33" t="e">
        <f>IF(IF(VLOOKUP($A5454,Master!$G:$J,4,0)="x",Sheet1!$A5454,"")="","",IF(VLOOKUP($A5454,Master!$G:$J,4,0)="x",Sheet1!$A5454,"")&amp;$J5454&amp;$K5454)</f>
        <v>#N/A</v>
      </c>
      <c r="S6020" s="33" t="e">
        <f>IF(VLOOKUP($A5454,Master!$L:$M,2,0)=0,"",VLOOKUP($A5454,Master!$L:$M,2,0)&amp;$J5454&amp;$L5454)</f>
        <v>#N/A</v>
      </c>
      <c r="T6020" s="33" t="str">
        <f t="shared" si="173"/>
        <v/>
      </c>
    </row>
    <row r="6021" spans="15:20" x14ac:dyDescent="0.3">
      <c r="O6021" s="33" t="e">
        <f>VLOOKUP($A5455,Master!$A:$B,2,0)&amp;$J5455&amp;$K5455</f>
        <v>#N/A</v>
      </c>
      <c r="P6021" s="33" t="e">
        <f>IF(OR($A5455="KE0",$A5455="KZ0",$A5455="KV0",$A5455="KH0",$A5455="KE",$A5455="KZ",),VLOOKUP($A5455&amp;$F5455,Master!$D:$E,2,0)&amp;$J5455&amp;$K5455,VLOOKUP($A5455,Master!$D:$E,2,0)&amp;Sheet1!$J5455&amp;Sheet1!$K5455)</f>
        <v>#N/A</v>
      </c>
      <c r="Q6021" s="33" t="str">
        <f t="shared" si="172"/>
        <v/>
      </c>
      <c r="R6021" s="33" t="e">
        <f>IF(IF(VLOOKUP($A5455,Master!$G:$J,4,0)="x",Sheet1!$A5455,"")="","",IF(VLOOKUP($A5455,Master!$G:$J,4,0)="x",Sheet1!$A5455,"")&amp;$J5455&amp;$K5455)</f>
        <v>#N/A</v>
      </c>
      <c r="S6021" s="33" t="e">
        <f>IF(VLOOKUP($A5455,Master!$L:$M,2,0)=0,"",VLOOKUP($A5455,Master!$L:$M,2,0)&amp;$J5455&amp;$L5455)</f>
        <v>#N/A</v>
      </c>
      <c r="T6021" s="33" t="str">
        <f t="shared" si="173"/>
        <v/>
      </c>
    </row>
    <row r="6022" spans="15:20" x14ac:dyDescent="0.3">
      <c r="O6022" s="33" t="e">
        <f>VLOOKUP($A5456,Master!$A:$B,2,0)&amp;$J5456&amp;$K5456</f>
        <v>#N/A</v>
      </c>
      <c r="P6022" s="33" t="e">
        <f>IF(OR($A5456="KE0",$A5456="KZ0",$A5456="KV0",$A5456="KH0",$A5456="KE",$A5456="KZ",),VLOOKUP($A5456&amp;$F5456,Master!$D:$E,2,0)&amp;$J5456&amp;$K5456,VLOOKUP($A5456,Master!$D:$E,2,0)&amp;Sheet1!$J5456&amp;Sheet1!$K5456)</f>
        <v>#N/A</v>
      </c>
      <c r="Q6022" s="33" t="str">
        <f t="shared" si="172"/>
        <v/>
      </c>
      <c r="R6022" s="33" t="e">
        <f>IF(IF(VLOOKUP($A5456,Master!$G:$J,4,0)="x",Sheet1!$A5456,"")="","",IF(VLOOKUP($A5456,Master!$G:$J,4,0)="x",Sheet1!$A5456,"")&amp;$J5456&amp;$K5456)</f>
        <v>#N/A</v>
      </c>
      <c r="S6022" s="33" t="e">
        <f>IF(VLOOKUP($A5456,Master!$L:$M,2,0)=0,"",VLOOKUP($A5456,Master!$L:$M,2,0)&amp;$J5456&amp;$L5456)</f>
        <v>#N/A</v>
      </c>
      <c r="T6022" s="33" t="str">
        <f t="shared" si="173"/>
        <v/>
      </c>
    </row>
    <row r="6023" spans="15:20" x14ac:dyDescent="0.3">
      <c r="O6023" s="33" t="e">
        <f>VLOOKUP($A5457,Master!$A:$B,2,0)&amp;$J5457&amp;$K5457</f>
        <v>#N/A</v>
      </c>
      <c r="P6023" s="33" t="e">
        <f>IF(OR($A5457="KE0",$A5457="KZ0",$A5457="KV0",$A5457="KH0",$A5457="KE",$A5457="KZ",),VLOOKUP($A5457&amp;$F5457,Master!$D:$E,2,0)&amp;$J5457&amp;$K5457,VLOOKUP($A5457,Master!$D:$E,2,0)&amp;Sheet1!$J5457&amp;Sheet1!$K5457)</f>
        <v>#N/A</v>
      </c>
      <c r="Q6023" s="33" t="str">
        <f t="shared" si="172"/>
        <v/>
      </c>
      <c r="R6023" s="33" t="e">
        <f>IF(IF(VLOOKUP($A5457,Master!$G:$J,4,0)="x",Sheet1!$A5457,"")="","",IF(VLOOKUP($A5457,Master!$G:$J,4,0)="x",Sheet1!$A5457,"")&amp;$J5457&amp;$K5457)</f>
        <v>#N/A</v>
      </c>
      <c r="S6023" s="33" t="e">
        <f>IF(VLOOKUP($A5457,Master!$L:$M,2,0)=0,"",VLOOKUP($A5457,Master!$L:$M,2,0)&amp;$J5457&amp;$L5457)</f>
        <v>#N/A</v>
      </c>
      <c r="T6023" s="33" t="str">
        <f t="shared" si="173"/>
        <v/>
      </c>
    </row>
    <row r="6024" spans="15:20" x14ac:dyDescent="0.3">
      <c r="O6024" s="33" t="e">
        <f>VLOOKUP($A5458,Master!$A:$B,2,0)&amp;$J5458&amp;$K5458</f>
        <v>#N/A</v>
      </c>
      <c r="P6024" s="33" t="e">
        <f>IF(OR($A5458="KE0",$A5458="KZ0",$A5458="KV0",$A5458="KH0",$A5458="KE",$A5458="KZ",),VLOOKUP($A5458&amp;$F5458,Master!$D:$E,2,0)&amp;$J5458&amp;$K5458,VLOOKUP($A5458,Master!$D:$E,2,0)&amp;Sheet1!$J5458&amp;Sheet1!$K5458)</f>
        <v>#N/A</v>
      </c>
      <c r="Q6024" s="33" t="str">
        <f t="shared" si="172"/>
        <v/>
      </c>
      <c r="R6024" s="33" t="e">
        <f>IF(IF(VLOOKUP($A5458,Master!$G:$J,4,0)="x",Sheet1!$A5458,"")="","",IF(VLOOKUP($A5458,Master!$G:$J,4,0)="x",Sheet1!$A5458,"")&amp;$J5458&amp;$K5458)</f>
        <v>#N/A</v>
      </c>
      <c r="S6024" s="33" t="e">
        <f>IF(VLOOKUP($A5458,Master!$L:$M,2,0)=0,"",VLOOKUP($A5458,Master!$L:$M,2,0)&amp;$J5458&amp;$L5458)</f>
        <v>#N/A</v>
      </c>
      <c r="T6024" s="33" t="str">
        <f t="shared" si="173"/>
        <v/>
      </c>
    </row>
    <row r="6025" spans="15:20" x14ac:dyDescent="0.3">
      <c r="O6025" s="33" t="e">
        <f>VLOOKUP($A5459,Master!$A:$B,2,0)&amp;$J5459&amp;$K5459</f>
        <v>#N/A</v>
      </c>
      <c r="P6025" s="33" t="e">
        <f>IF(OR($A5459="KE0",$A5459="KZ0",$A5459="KV0",$A5459="KH0",$A5459="KE",$A5459="KZ",),VLOOKUP($A5459&amp;$F5459,Master!$D:$E,2,0)&amp;$J5459&amp;$K5459,VLOOKUP($A5459,Master!$D:$E,2,0)&amp;Sheet1!$J5459&amp;Sheet1!$K5459)</f>
        <v>#N/A</v>
      </c>
      <c r="Q6025" s="33" t="str">
        <f t="shared" si="172"/>
        <v/>
      </c>
      <c r="R6025" s="33" t="e">
        <f>IF(IF(VLOOKUP($A5459,Master!$G:$J,4,0)="x",Sheet1!$A5459,"")="","",IF(VLOOKUP($A5459,Master!$G:$J,4,0)="x",Sheet1!$A5459,"")&amp;$J5459&amp;$K5459)</f>
        <v>#N/A</v>
      </c>
      <c r="S6025" s="33" t="e">
        <f>IF(VLOOKUP($A5459,Master!$L:$M,2,0)=0,"",VLOOKUP($A5459,Master!$L:$M,2,0)&amp;$J5459&amp;$L5459)</f>
        <v>#N/A</v>
      </c>
      <c r="T6025" s="33" t="str">
        <f t="shared" si="173"/>
        <v/>
      </c>
    </row>
    <row r="6026" spans="15:20" x14ac:dyDescent="0.3">
      <c r="O6026" s="33" t="e">
        <f>VLOOKUP($A5460,Master!$A:$B,2,0)&amp;$J5460&amp;$K5460</f>
        <v>#N/A</v>
      </c>
      <c r="P6026" s="33" t="e">
        <f>IF(OR($A5460="KE0",$A5460="KZ0",$A5460="KV0",$A5460="KH0",$A5460="KE",$A5460="KZ",),VLOOKUP($A5460&amp;$F5460,Master!$D:$E,2,0)&amp;$J5460&amp;$K5460,VLOOKUP($A5460,Master!$D:$E,2,0)&amp;Sheet1!$J5460&amp;Sheet1!$K5460)</f>
        <v>#N/A</v>
      </c>
      <c r="Q6026" s="33" t="str">
        <f t="shared" si="172"/>
        <v/>
      </c>
      <c r="R6026" s="33" t="e">
        <f>IF(IF(VLOOKUP($A5460,Master!$G:$J,4,0)="x",Sheet1!$A5460,"")="","",IF(VLOOKUP($A5460,Master!$G:$J,4,0)="x",Sheet1!$A5460,"")&amp;$J5460&amp;$K5460)</f>
        <v>#N/A</v>
      </c>
      <c r="S6026" s="33" t="e">
        <f>IF(VLOOKUP($A5460,Master!$L:$M,2,0)=0,"",VLOOKUP($A5460,Master!$L:$M,2,0)&amp;$J5460&amp;$L5460)</f>
        <v>#N/A</v>
      </c>
      <c r="T6026" s="33" t="str">
        <f t="shared" si="173"/>
        <v/>
      </c>
    </row>
    <row r="6027" spans="15:20" x14ac:dyDescent="0.3">
      <c r="O6027" s="33" t="e">
        <f>VLOOKUP($A5461,Master!$A:$B,2,0)&amp;$J5461&amp;$K5461</f>
        <v>#N/A</v>
      </c>
      <c r="P6027" s="33" t="e">
        <f>IF(OR($A5461="KE0",$A5461="KZ0",$A5461="KV0",$A5461="KH0",$A5461="KE",$A5461="KZ",),VLOOKUP($A5461&amp;$F5461,Master!$D:$E,2,0)&amp;$J5461&amp;$K5461,VLOOKUP($A5461,Master!$D:$E,2,0)&amp;Sheet1!$J5461&amp;Sheet1!$K5461)</f>
        <v>#N/A</v>
      </c>
      <c r="Q6027" s="33" t="str">
        <f t="shared" si="172"/>
        <v/>
      </c>
      <c r="R6027" s="33" t="e">
        <f>IF(IF(VLOOKUP($A5461,Master!$G:$J,4,0)="x",Sheet1!$A5461,"")="","",IF(VLOOKUP($A5461,Master!$G:$J,4,0)="x",Sheet1!$A5461,"")&amp;$J5461&amp;$K5461)</f>
        <v>#N/A</v>
      </c>
      <c r="S6027" s="33" t="e">
        <f>IF(VLOOKUP($A5461,Master!$L:$M,2,0)=0,"",VLOOKUP($A5461,Master!$L:$M,2,0)&amp;$J5461&amp;$L5461)</f>
        <v>#N/A</v>
      </c>
      <c r="T6027" s="33" t="str">
        <f t="shared" si="173"/>
        <v/>
      </c>
    </row>
    <row r="6028" spans="15:20" x14ac:dyDescent="0.3">
      <c r="O6028" s="33" t="e">
        <f>VLOOKUP($A5462,Master!$A:$B,2,0)&amp;$J5462&amp;$K5462</f>
        <v>#N/A</v>
      </c>
      <c r="P6028" s="33" t="e">
        <f>IF(OR($A5462="KE0",$A5462="KZ0",$A5462="KV0",$A5462="KH0",$A5462="KE",$A5462="KZ",),VLOOKUP($A5462&amp;$F5462,Master!$D:$E,2,0)&amp;$J5462&amp;$K5462,VLOOKUP($A5462,Master!$D:$E,2,0)&amp;Sheet1!$J5462&amp;Sheet1!$K5462)</f>
        <v>#N/A</v>
      </c>
      <c r="Q6028" s="33" t="str">
        <f t="shared" si="172"/>
        <v/>
      </c>
      <c r="R6028" s="33" t="e">
        <f>IF(IF(VLOOKUP($A5462,Master!$G:$J,4,0)="x",Sheet1!$A5462,"")="","",IF(VLOOKUP($A5462,Master!$G:$J,4,0)="x",Sheet1!$A5462,"")&amp;$J5462&amp;$K5462)</f>
        <v>#N/A</v>
      </c>
      <c r="S6028" s="33" t="e">
        <f>IF(VLOOKUP($A5462,Master!$L:$M,2,0)=0,"",VLOOKUP($A5462,Master!$L:$M,2,0)&amp;$J5462&amp;$L5462)</f>
        <v>#N/A</v>
      </c>
      <c r="T6028" s="33" t="str">
        <f t="shared" si="173"/>
        <v/>
      </c>
    </row>
    <row r="6029" spans="15:20" x14ac:dyDescent="0.3">
      <c r="O6029" s="33" t="e">
        <f>VLOOKUP($A5463,Master!$A:$B,2,0)&amp;$J5463&amp;$K5463</f>
        <v>#N/A</v>
      </c>
      <c r="P6029" s="33" t="e">
        <f>IF(OR($A5463="KE0",$A5463="KZ0",$A5463="KV0",$A5463="KH0",$A5463="KE",$A5463="KZ",),VLOOKUP($A5463&amp;$F5463,Master!$D:$E,2,0)&amp;$J5463&amp;$K5463,VLOOKUP($A5463,Master!$D:$E,2,0)&amp;Sheet1!$J5463&amp;Sheet1!$K5463)</f>
        <v>#N/A</v>
      </c>
      <c r="Q6029" s="33" t="str">
        <f t="shared" si="172"/>
        <v/>
      </c>
      <c r="R6029" s="33" t="e">
        <f>IF(IF(VLOOKUP($A5463,Master!$G:$J,4,0)="x",Sheet1!$A5463,"")="","",IF(VLOOKUP($A5463,Master!$G:$J,4,0)="x",Sheet1!$A5463,"")&amp;$J5463&amp;$K5463)</f>
        <v>#N/A</v>
      </c>
      <c r="S6029" s="33" t="e">
        <f>IF(VLOOKUP($A5463,Master!$L:$M,2,0)=0,"",VLOOKUP($A5463,Master!$L:$M,2,0)&amp;$J5463&amp;$L5463)</f>
        <v>#N/A</v>
      </c>
      <c r="T6029" s="33" t="str">
        <f t="shared" si="173"/>
        <v/>
      </c>
    </row>
    <row r="6030" spans="15:20" x14ac:dyDescent="0.3">
      <c r="O6030" s="33" t="e">
        <f>VLOOKUP($A5464,Master!$A:$B,2,0)&amp;$J5464&amp;$K5464</f>
        <v>#N/A</v>
      </c>
      <c r="P6030" s="33" t="e">
        <f>IF(OR($A5464="KE0",$A5464="KZ0",$A5464="KV0",$A5464="KH0",$A5464="KE",$A5464="KZ",),VLOOKUP($A5464&amp;$F5464,Master!$D:$E,2,0)&amp;$J5464&amp;$K5464,VLOOKUP($A5464,Master!$D:$E,2,0)&amp;Sheet1!$J5464&amp;Sheet1!$K5464)</f>
        <v>#N/A</v>
      </c>
      <c r="Q6030" s="33" t="str">
        <f t="shared" si="172"/>
        <v/>
      </c>
      <c r="R6030" s="33" t="e">
        <f>IF(IF(VLOOKUP($A5464,Master!$G:$J,4,0)="x",Sheet1!$A5464,"")="","",IF(VLOOKUP($A5464,Master!$G:$J,4,0)="x",Sheet1!$A5464,"")&amp;$J5464&amp;$K5464)</f>
        <v>#N/A</v>
      </c>
      <c r="S6030" s="33" t="e">
        <f>IF(VLOOKUP($A5464,Master!$L:$M,2,0)=0,"",VLOOKUP($A5464,Master!$L:$M,2,0)&amp;$J5464&amp;$L5464)</f>
        <v>#N/A</v>
      </c>
      <c r="T6030" s="33" t="str">
        <f t="shared" si="173"/>
        <v/>
      </c>
    </row>
    <row r="6031" spans="15:20" x14ac:dyDescent="0.3">
      <c r="O6031" s="33" t="e">
        <f>VLOOKUP($A5465,Master!$A:$B,2,0)&amp;$J5465&amp;$K5465</f>
        <v>#N/A</v>
      </c>
      <c r="P6031" s="33" t="e">
        <f>IF(OR($A5465="KE0",$A5465="KZ0",$A5465="KV0",$A5465="KH0",$A5465="KE",$A5465="KZ",),VLOOKUP($A5465&amp;$F5465,Master!$D:$E,2,0)&amp;$J5465&amp;$K5465,VLOOKUP($A5465,Master!$D:$E,2,0)&amp;Sheet1!$J5465&amp;Sheet1!$K5465)</f>
        <v>#N/A</v>
      </c>
      <c r="Q6031" s="33" t="str">
        <f t="shared" si="172"/>
        <v/>
      </c>
      <c r="R6031" s="33" t="e">
        <f>IF(IF(VLOOKUP($A5465,Master!$G:$J,4,0)="x",Sheet1!$A5465,"")="","",IF(VLOOKUP($A5465,Master!$G:$J,4,0)="x",Sheet1!$A5465,"")&amp;$J5465&amp;$K5465)</f>
        <v>#N/A</v>
      </c>
      <c r="S6031" s="33" t="e">
        <f>IF(VLOOKUP($A5465,Master!$L:$M,2,0)=0,"",VLOOKUP($A5465,Master!$L:$M,2,0)&amp;$J5465&amp;$L5465)</f>
        <v>#N/A</v>
      </c>
      <c r="T6031" s="33" t="str">
        <f t="shared" si="173"/>
        <v/>
      </c>
    </row>
    <row r="6032" spans="15:20" x14ac:dyDescent="0.3">
      <c r="O6032" s="33" t="e">
        <f>VLOOKUP($A5466,Master!$A:$B,2,0)&amp;$J5466&amp;$K5466</f>
        <v>#N/A</v>
      </c>
      <c r="P6032" s="33" t="e">
        <f>IF(OR($A5466="KE0",$A5466="KZ0",$A5466="KV0",$A5466="KH0",$A5466="KE",$A5466="KZ",),VLOOKUP($A5466&amp;$F5466,Master!$D:$E,2,0)&amp;$J5466&amp;$K5466,VLOOKUP($A5466,Master!$D:$E,2,0)&amp;Sheet1!$J5466&amp;Sheet1!$K5466)</f>
        <v>#N/A</v>
      </c>
      <c r="Q6032" s="33" t="str">
        <f t="shared" si="172"/>
        <v/>
      </c>
      <c r="R6032" s="33" t="e">
        <f>IF(IF(VLOOKUP($A5466,Master!$G:$J,4,0)="x",Sheet1!$A5466,"")="","",IF(VLOOKUP($A5466,Master!$G:$J,4,0)="x",Sheet1!$A5466,"")&amp;$J5466&amp;$K5466)</f>
        <v>#N/A</v>
      </c>
      <c r="S6032" s="33" t="e">
        <f>IF(VLOOKUP($A5466,Master!$L:$M,2,0)=0,"",VLOOKUP($A5466,Master!$L:$M,2,0)&amp;$J5466&amp;$L5466)</f>
        <v>#N/A</v>
      </c>
      <c r="T6032" s="33" t="str">
        <f t="shared" si="173"/>
        <v/>
      </c>
    </row>
    <row r="6033" spans="15:20" x14ac:dyDescent="0.3">
      <c r="O6033" s="33" t="e">
        <f>VLOOKUP($A5467,Master!$A:$B,2,0)&amp;$J5467&amp;$K5467</f>
        <v>#N/A</v>
      </c>
      <c r="P6033" s="33" t="e">
        <f>IF(OR($A5467="KE0",$A5467="KZ0",$A5467="KV0",$A5467="KH0",$A5467="KE",$A5467="KZ",),VLOOKUP($A5467&amp;$F5467,Master!$D:$E,2,0)&amp;$J5467&amp;$K5467,VLOOKUP($A5467,Master!$D:$E,2,0)&amp;Sheet1!$J5467&amp;Sheet1!$K5467)</f>
        <v>#N/A</v>
      </c>
      <c r="Q6033" s="33" t="str">
        <f t="shared" si="172"/>
        <v/>
      </c>
      <c r="R6033" s="33" t="e">
        <f>IF(IF(VLOOKUP($A5467,Master!$G:$J,4,0)="x",Sheet1!$A5467,"")="","",IF(VLOOKUP($A5467,Master!$G:$J,4,0)="x",Sheet1!$A5467,"")&amp;$J5467&amp;$K5467)</f>
        <v>#N/A</v>
      </c>
      <c r="S6033" s="33" t="e">
        <f>IF(VLOOKUP($A5467,Master!$L:$M,2,0)=0,"",VLOOKUP($A5467,Master!$L:$M,2,0)&amp;$J5467&amp;$L5467)</f>
        <v>#N/A</v>
      </c>
      <c r="T6033" s="33" t="str">
        <f t="shared" si="173"/>
        <v/>
      </c>
    </row>
    <row r="6034" spans="15:20" x14ac:dyDescent="0.3">
      <c r="O6034" s="33" t="e">
        <f>VLOOKUP($A5468,Master!$A:$B,2,0)&amp;$J5468&amp;$K5468</f>
        <v>#N/A</v>
      </c>
      <c r="P6034" s="33" t="e">
        <f>IF(OR($A5468="KE0",$A5468="KZ0",$A5468="KV0",$A5468="KH0",$A5468="KE",$A5468="KZ",),VLOOKUP($A5468&amp;$F5468,Master!$D:$E,2,0)&amp;$J5468&amp;$K5468,VLOOKUP($A5468,Master!$D:$E,2,0)&amp;Sheet1!$J5468&amp;Sheet1!$K5468)</f>
        <v>#N/A</v>
      </c>
      <c r="Q6034" s="33" t="str">
        <f t="shared" si="172"/>
        <v/>
      </c>
      <c r="R6034" s="33" t="e">
        <f>IF(IF(VLOOKUP($A5468,Master!$G:$J,4,0)="x",Sheet1!$A5468,"")="","",IF(VLOOKUP($A5468,Master!$G:$J,4,0)="x",Sheet1!$A5468,"")&amp;$J5468&amp;$K5468)</f>
        <v>#N/A</v>
      </c>
      <c r="S6034" s="33" t="e">
        <f>IF(VLOOKUP($A5468,Master!$L:$M,2,0)=0,"",VLOOKUP($A5468,Master!$L:$M,2,0)&amp;$J5468&amp;$L5468)</f>
        <v>#N/A</v>
      </c>
      <c r="T6034" s="33" t="str">
        <f t="shared" si="173"/>
        <v/>
      </c>
    </row>
    <row r="6035" spans="15:20" x14ac:dyDescent="0.3">
      <c r="O6035" s="33" t="e">
        <f>VLOOKUP($A5469,Master!$A:$B,2,0)&amp;$J5469&amp;$K5469</f>
        <v>#N/A</v>
      </c>
      <c r="P6035" s="33" t="e">
        <f>IF(OR($A5469="KE0",$A5469="KZ0",$A5469="KV0",$A5469="KH0",$A5469="KE",$A5469="KZ",),VLOOKUP($A5469&amp;$F5469,Master!$D:$E,2,0)&amp;$J5469&amp;$K5469,VLOOKUP($A5469,Master!$D:$E,2,0)&amp;Sheet1!$J5469&amp;Sheet1!$K5469)</f>
        <v>#N/A</v>
      </c>
      <c r="Q6035" s="33" t="str">
        <f t="shared" si="172"/>
        <v/>
      </c>
      <c r="R6035" s="33" t="e">
        <f>IF(IF(VLOOKUP($A5469,Master!$G:$J,4,0)="x",Sheet1!$A5469,"")="","",IF(VLOOKUP($A5469,Master!$G:$J,4,0)="x",Sheet1!$A5469,"")&amp;$J5469&amp;$K5469)</f>
        <v>#N/A</v>
      </c>
      <c r="S6035" s="33" t="e">
        <f>IF(VLOOKUP($A5469,Master!$L:$M,2,0)=0,"",VLOOKUP($A5469,Master!$L:$M,2,0)&amp;$J5469&amp;$L5469)</f>
        <v>#N/A</v>
      </c>
      <c r="T6035" s="33" t="str">
        <f t="shared" si="173"/>
        <v/>
      </c>
    </row>
    <row r="6036" spans="15:20" x14ac:dyDescent="0.3">
      <c r="O6036" s="33" t="e">
        <f>VLOOKUP($A5470,Master!$A:$B,2,0)&amp;$J5470&amp;$K5470</f>
        <v>#N/A</v>
      </c>
      <c r="P6036" s="33" t="e">
        <f>IF(OR($A5470="KE0",$A5470="KZ0",$A5470="KV0",$A5470="KH0",$A5470="KE",$A5470="KZ",),VLOOKUP($A5470&amp;$F5470,Master!$D:$E,2,0)&amp;$J5470&amp;$K5470,VLOOKUP($A5470,Master!$D:$E,2,0)&amp;Sheet1!$J5470&amp;Sheet1!$K5470)</f>
        <v>#N/A</v>
      </c>
      <c r="Q6036" s="33" t="str">
        <f t="shared" si="172"/>
        <v/>
      </c>
      <c r="R6036" s="33" t="e">
        <f>IF(IF(VLOOKUP($A5470,Master!$G:$J,4,0)="x",Sheet1!$A5470,"")="","",IF(VLOOKUP($A5470,Master!$G:$J,4,0)="x",Sheet1!$A5470,"")&amp;$J5470&amp;$K5470)</f>
        <v>#N/A</v>
      </c>
      <c r="S6036" s="33" t="e">
        <f>IF(VLOOKUP($A5470,Master!$L:$M,2,0)=0,"",VLOOKUP($A5470,Master!$L:$M,2,0)&amp;$J5470&amp;$L5470)</f>
        <v>#N/A</v>
      </c>
      <c r="T6036" s="33" t="str">
        <f t="shared" si="173"/>
        <v/>
      </c>
    </row>
    <row r="6037" spans="15:20" x14ac:dyDescent="0.3">
      <c r="O6037" s="33" t="e">
        <f>VLOOKUP($A5471,Master!$A:$B,2,0)&amp;$J5471&amp;$K5471</f>
        <v>#N/A</v>
      </c>
      <c r="P6037" s="33" t="e">
        <f>IF(OR($A5471="KE0",$A5471="KZ0",$A5471="KV0",$A5471="KH0",$A5471="KE",$A5471="KZ",),VLOOKUP($A5471&amp;$F5471,Master!$D:$E,2,0)&amp;$J5471&amp;$K5471,VLOOKUP($A5471,Master!$D:$E,2,0)&amp;Sheet1!$J5471&amp;Sheet1!$K5471)</f>
        <v>#N/A</v>
      </c>
      <c r="Q6037" s="33" t="str">
        <f t="shared" si="172"/>
        <v/>
      </c>
      <c r="R6037" s="33" t="e">
        <f>IF(IF(VLOOKUP($A5471,Master!$G:$J,4,0)="x",Sheet1!$A5471,"")="","",IF(VLOOKUP($A5471,Master!$G:$J,4,0)="x",Sheet1!$A5471,"")&amp;$J5471&amp;$K5471)</f>
        <v>#N/A</v>
      </c>
      <c r="S6037" s="33" t="e">
        <f>IF(VLOOKUP($A5471,Master!$L:$M,2,0)=0,"",VLOOKUP($A5471,Master!$L:$M,2,0)&amp;$J5471&amp;$L5471)</f>
        <v>#N/A</v>
      </c>
      <c r="T6037" s="33" t="str">
        <f t="shared" si="173"/>
        <v/>
      </c>
    </row>
    <row r="6038" spans="15:20" x14ac:dyDescent="0.3">
      <c r="O6038" s="33" t="e">
        <f>VLOOKUP($A5472,Master!$A:$B,2,0)&amp;$J5472&amp;$K5472</f>
        <v>#N/A</v>
      </c>
      <c r="P6038" s="33" t="e">
        <f>IF(OR($A5472="KE0",$A5472="KZ0",$A5472="KV0",$A5472="KH0",$A5472="KE",$A5472="KZ",),VLOOKUP($A5472&amp;$F5472,Master!$D:$E,2,0)&amp;$J5472&amp;$K5472,VLOOKUP($A5472,Master!$D:$E,2,0)&amp;Sheet1!$J5472&amp;Sheet1!$K5472)</f>
        <v>#N/A</v>
      </c>
      <c r="Q6038" s="33" t="str">
        <f t="shared" si="172"/>
        <v/>
      </c>
      <c r="R6038" s="33" t="e">
        <f>IF(IF(VLOOKUP($A5472,Master!$G:$J,4,0)="x",Sheet1!$A5472,"")="","",IF(VLOOKUP($A5472,Master!$G:$J,4,0)="x",Sheet1!$A5472,"")&amp;$J5472&amp;$K5472)</f>
        <v>#N/A</v>
      </c>
      <c r="S6038" s="33" t="e">
        <f>IF(VLOOKUP($A5472,Master!$L:$M,2,0)=0,"",VLOOKUP($A5472,Master!$L:$M,2,0)&amp;$J5472&amp;$L5472)</f>
        <v>#N/A</v>
      </c>
      <c r="T6038" s="33" t="str">
        <f t="shared" si="173"/>
        <v/>
      </c>
    </row>
    <row r="6039" spans="15:20" x14ac:dyDescent="0.3">
      <c r="O6039" s="33" t="e">
        <f>VLOOKUP($A5473,Master!$A:$B,2,0)&amp;$J5473&amp;$K5473</f>
        <v>#N/A</v>
      </c>
      <c r="P6039" s="33" t="e">
        <f>IF(OR($A5473="KE0",$A5473="KZ0",$A5473="KV0",$A5473="KH0",$A5473="KE",$A5473="KZ",),VLOOKUP($A5473&amp;$F5473,Master!$D:$E,2,0)&amp;$J5473&amp;$K5473,VLOOKUP($A5473,Master!$D:$E,2,0)&amp;Sheet1!$J5473&amp;Sheet1!$K5473)</f>
        <v>#N/A</v>
      </c>
      <c r="Q6039" s="33" t="str">
        <f t="shared" si="172"/>
        <v/>
      </c>
      <c r="R6039" s="33" t="e">
        <f>IF(IF(VLOOKUP($A5473,Master!$G:$J,4,0)="x",Sheet1!$A5473,"")="","",IF(VLOOKUP($A5473,Master!$G:$J,4,0)="x",Sheet1!$A5473,"")&amp;$J5473&amp;$K5473)</f>
        <v>#N/A</v>
      </c>
      <c r="S6039" s="33" t="e">
        <f>IF(VLOOKUP($A5473,Master!$L:$M,2,0)=0,"",VLOOKUP($A5473,Master!$L:$M,2,0)&amp;$J5473&amp;$L5473)</f>
        <v>#N/A</v>
      </c>
      <c r="T6039" s="33" t="str">
        <f t="shared" si="173"/>
        <v/>
      </c>
    </row>
    <row r="6040" spans="15:20" x14ac:dyDescent="0.3">
      <c r="O6040" s="33" t="e">
        <f>VLOOKUP($A5474,Master!$A:$B,2,0)&amp;$J5474&amp;$K5474</f>
        <v>#N/A</v>
      </c>
      <c r="P6040" s="33" t="e">
        <f>IF(OR($A5474="KE0",$A5474="KZ0",$A5474="KV0",$A5474="KH0",$A5474="KE",$A5474="KZ",),VLOOKUP($A5474&amp;$F5474,Master!$D:$E,2,0)&amp;$J5474&amp;$K5474,VLOOKUP($A5474,Master!$D:$E,2,0)&amp;Sheet1!$J5474&amp;Sheet1!$K5474)</f>
        <v>#N/A</v>
      </c>
      <c r="Q6040" s="33" t="str">
        <f t="shared" si="172"/>
        <v/>
      </c>
      <c r="R6040" s="33" t="e">
        <f>IF(IF(VLOOKUP($A5474,Master!$G:$J,4,0)="x",Sheet1!$A5474,"")="","",IF(VLOOKUP($A5474,Master!$G:$J,4,0)="x",Sheet1!$A5474,"")&amp;$J5474&amp;$K5474)</f>
        <v>#N/A</v>
      </c>
      <c r="S6040" s="33" t="e">
        <f>IF(VLOOKUP($A5474,Master!$L:$M,2,0)=0,"",VLOOKUP($A5474,Master!$L:$M,2,0)&amp;$J5474&amp;$L5474)</f>
        <v>#N/A</v>
      </c>
      <c r="T6040" s="33" t="str">
        <f t="shared" si="173"/>
        <v/>
      </c>
    </row>
    <row r="6041" spans="15:20" x14ac:dyDescent="0.3">
      <c r="O6041" s="33" t="e">
        <f>VLOOKUP($A5475,Master!$A:$B,2,0)&amp;$J5475&amp;$K5475</f>
        <v>#N/A</v>
      </c>
      <c r="P6041" s="33" t="e">
        <f>IF(OR($A5475="KE0",$A5475="KZ0",$A5475="KV0",$A5475="KH0",$A5475="KE",$A5475="KZ",),VLOOKUP($A5475&amp;$F5475,Master!$D:$E,2,0)&amp;$J5475&amp;$K5475,VLOOKUP($A5475,Master!$D:$E,2,0)&amp;Sheet1!$J5475&amp;Sheet1!$K5475)</f>
        <v>#N/A</v>
      </c>
      <c r="Q6041" s="33" t="str">
        <f t="shared" si="172"/>
        <v/>
      </c>
      <c r="R6041" s="33" t="e">
        <f>IF(IF(VLOOKUP($A5475,Master!$G:$J,4,0)="x",Sheet1!$A5475,"")="","",IF(VLOOKUP($A5475,Master!$G:$J,4,0)="x",Sheet1!$A5475,"")&amp;$J5475&amp;$K5475)</f>
        <v>#N/A</v>
      </c>
      <c r="S6041" s="33" t="e">
        <f>IF(VLOOKUP($A5475,Master!$L:$M,2,0)=0,"",VLOOKUP($A5475,Master!$L:$M,2,0)&amp;$J5475&amp;$L5475)</f>
        <v>#N/A</v>
      </c>
      <c r="T6041" s="33" t="str">
        <f t="shared" si="173"/>
        <v/>
      </c>
    </row>
    <row r="6042" spans="15:20" x14ac:dyDescent="0.3">
      <c r="O6042" s="33" t="e">
        <f>VLOOKUP($A5476,Master!$A:$B,2,0)&amp;$J5476&amp;$K5476</f>
        <v>#N/A</v>
      </c>
      <c r="P6042" s="33" t="e">
        <f>IF(OR($A5476="KE0",$A5476="KZ0",$A5476="KV0",$A5476="KH0",$A5476="KE",$A5476="KZ",),VLOOKUP($A5476&amp;$F5476,Master!$D:$E,2,0)&amp;$J5476&amp;$K5476,VLOOKUP($A5476,Master!$D:$E,2,0)&amp;Sheet1!$J5476&amp;Sheet1!$K5476)</f>
        <v>#N/A</v>
      </c>
      <c r="Q6042" s="33" t="str">
        <f t="shared" si="172"/>
        <v/>
      </c>
      <c r="R6042" s="33" t="e">
        <f>IF(IF(VLOOKUP($A5476,Master!$G:$J,4,0)="x",Sheet1!$A5476,"")="","",IF(VLOOKUP($A5476,Master!$G:$J,4,0)="x",Sheet1!$A5476,"")&amp;$J5476&amp;$K5476)</f>
        <v>#N/A</v>
      </c>
      <c r="S6042" s="33" t="e">
        <f>IF(VLOOKUP($A5476,Master!$L:$M,2,0)=0,"",VLOOKUP($A5476,Master!$L:$M,2,0)&amp;$J5476&amp;$L5476)</f>
        <v>#N/A</v>
      </c>
      <c r="T6042" s="33" t="str">
        <f t="shared" si="173"/>
        <v/>
      </c>
    </row>
    <row r="6043" spans="15:20" x14ac:dyDescent="0.3">
      <c r="O6043" s="33" t="e">
        <f>VLOOKUP($A5477,Master!$A:$B,2,0)&amp;$J5477&amp;$K5477</f>
        <v>#N/A</v>
      </c>
      <c r="P6043" s="33" t="e">
        <f>IF(OR($A5477="KE0",$A5477="KZ0",$A5477="KV0",$A5477="KH0",$A5477="KE",$A5477="KZ",),VLOOKUP($A5477&amp;$F5477,Master!$D:$E,2,0)&amp;$J5477&amp;$K5477,VLOOKUP($A5477,Master!$D:$E,2,0)&amp;Sheet1!$J5477&amp;Sheet1!$K5477)</f>
        <v>#N/A</v>
      </c>
      <c r="Q6043" s="33" t="str">
        <f t="shared" si="172"/>
        <v/>
      </c>
      <c r="R6043" s="33" t="e">
        <f>IF(IF(VLOOKUP($A5477,Master!$G:$J,4,0)="x",Sheet1!$A5477,"")="","",IF(VLOOKUP($A5477,Master!$G:$J,4,0)="x",Sheet1!$A5477,"")&amp;$J5477&amp;$K5477)</f>
        <v>#N/A</v>
      </c>
      <c r="S6043" s="33" t="e">
        <f>IF(VLOOKUP($A5477,Master!$L:$M,2,0)=0,"",VLOOKUP($A5477,Master!$L:$M,2,0)&amp;$J5477&amp;$L5477)</f>
        <v>#N/A</v>
      </c>
      <c r="T6043" s="33" t="str">
        <f t="shared" si="173"/>
        <v/>
      </c>
    </row>
    <row r="6044" spans="15:20" x14ac:dyDescent="0.3">
      <c r="O6044" s="33" t="e">
        <f>VLOOKUP($A5478,Master!$A:$B,2,0)&amp;$J5478&amp;$K5478</f>
        <v>#N/A</v>
      </c>
      <c r="P6044" s="33" t="e">
        <f>IF(OR($A5478="KE0",$A5478="KZ0",$A5478="KV0",$A5478="KH0",$A5478="KE",$A5478="KZ",),VLOOKUP($A5478&amp;$F5478,Master!$D:$E,2,0)&amp;$J5478&amp;$K5478,VLOOKUP($A5478,Master!$D:$E,2,0)&amp;Sheet1!$J5478&amp;Sheet1!$K5478)</f>
        <v>#N/A</v>
      </c>
      <c r="Q6044" s="33" t="str">
        <f t="shared" si="172"/>
        <v/>
      </c>
      <c r="R6044" s="33" t="e">
        <f>IF(IF(VLOOKUP($A5478,Master!$G:$J,4,0)="x",Sheet1!$A5478,"")="","",IF(VLOOKUP($A5478,Master!$G:$J,4,0)="x",Sheet1!$A5478,"")&amp;$J5478&amp;$K5478)</f>
        <v>#N/A</v>
      </c>
      <c r="S6044" s="33" t="e">
        <f>IF(VLOOKUP($A5478,Master!$L:$M,2,0)=0,"",VLOOKUP($A5478,Master!$L:$M,2,0)&amp;$J5478&amp;$L5478)</f>
        <v>#N/A</v>
      </c>
      <c r="T6044" s="33" t="str">
        <f t="shared" si="173"/>
        <v/>
      </c>
    </row>
    <row r="6045" spans="15:20" x14ac:dyDescent="0.3">
      <c r="O6045" s="33" t="e">
        <f>VLOOKUP($A5479,Master!$A:$B,2,0)&amp;$J5479&amp;$K5479</f>
        <v>#N/A</v>
      </c>
      <c r="P6045" s="33" t="e">
        <f>IF(OR($A5479="KE0",$A5479="KZ0",$A5479="KV0",$A5479="KH0",$A5479="KE",$A5479="KZ",),VLOOKUP($A5479&amp;$F5479,Master!$D:$E,2,0)&amp;$J5479&amp;$K5479,VLOOKUP($A5479,Master!$D:$E,2,0)&amp;Sheet1!$J5479&amp;Sheet1!$K5479)</f>
        <v>#N/A</v>
      </c>
      <c r="Q6045" s="33" t="str">
        <f t="shared" si="172"/>
        <v/>
      </c>
      <c r="R6045" s="33" t="e">
        <f>IF(IF(VLOOKUP($A5479,Master!$G:$J,4,0)="x",Sheet1!$A5479,"")="","",IF(VLOOKUP($A5479,Master!$G:$J,4,0)="x",Sheet1!$A5479,"")&amp;$J5479&amp;$K5479)</f>
        <v>#N/A</v>
      </c>
      <c r="S6045" s="33" t="e">
        <f>IF(VLOOKUP($A5479,Master!$L:$M,2,0)=0,"",VLOOKUP($A5479,Master!$L:$M,2,0)&amp;$J5479&amp;$L5479)</f>
        <v>#N/A</v>
      </c>
      <c r="T6045" s="33" t="str">
        <f t="shared" si="173"/>
        <v/>
      </c>
    </row>
    <row r="6046" spans="15:20" x14ac:dyDescent="0.3">
      <c r="O6046" s="33" t="e">
        <f>VLOOKUP($A5480,Master!$A:$B,2,0)&amp;$J5480&amp;$K5480</f>
        <v>#N/A</v>
      </c>
      <c r="P6046" s="33" t="e">
        <f>IF(OR($A5480="KE0",$A5480="KZ0",$A5480="KV0",$A5480="KH0",$A5480="KE",$A5480="KZ",),VLOOKUP($A5480&amp;$F5480,Master!$D:$E,2,0)&amp;$J5480&amp;$K5480,VLOOKUP($A5480,Master!$D:$E,2,0)&amp;Sheet1!$J5480&amp;Sheet1!$K5480)</f>
        <v>#N/A</v>
      </c>
      <c r="Q6046" s="33" t="str">
        <f t="shared" si="172"/>
        <v/>
      </c>
      <c r="R6046" s="33" t="e">
        <f>IF(IF(VLOOKUP($A5480,Master!$G:$J,4,0)="x",Sheet1!$A5480,"")="","",IF(VLOOKUP($A5480,Master!$G:$J,4,0)="x",Sheet1!$A5480,"")&amp;$J5480&amp;$K5480)</f>
        <v>#N/A</v>
      </c>
      <c r="S6046" s="33" t="e">
        <f>IF(VLOOKUP($A5480,Master!$L:$M,2,0)=0,"",VLOOKUP($A5480,Master!$L:$M,2,0)&amp;$J5480&amp;$L5480)</f>
        <v>#N/A</v>
      </c>
      <c r="T6046" s="33" t="str">
        <f t="shared" si="173"/>
        <v/>
      </c>
    </row>
    <row r="6047" spans="15:20" x14ac:dyDescent="0.3">
      <c r="O6047" s="33" t="e">
        <f>VLOOKUP($A5481,Master!$A:$B,2,0)&amp;$J5481&amp;$K5481</f>
        <v>#N/A</v>
      </c>
      <c r="P6047" s="33" t="e">
        <f>IF(OR($A5481="KE0",$A5481="KZ0",$A5481="KV0",$A5481="KH0",$A5481="KE",$A5481="KZ",),VLOOKUP($A5481&amp;$F5481,Master!$D:$E,2,0)&amp;$J5481&amp;$K5481,VLOOKUP($A5481,Master!$D:$E,2,0)&amp;Sheet1!$J5481&amp;Sheet1!$K5481)</f>
        <v>#N/A</v>
      </c>
      <c r="Q6047" s="33" t="str">
        <f t="shared" si="172"/>
        <v/>
      </c>
      <c r="R6047" s="33" t="e">
        <f>IF(IF(VLOOKUP($A5481,Master!$G:$J,4,0)="x",Sheet1!$A5481,"")="","",IF(VLOOKUP($A5481,Master!$G:$J,4,0)="x",Sheet1!$A5481,"")&amp;$J5481&amp;$K5481)</f>
        <v>#N/A</v>
      </c>
      <c r="S6047" s="33" t="e">
        <f>IF(VLOOKUP($A5481,Master!$L:$M,2,0)=0,"",VLOOKUP($A5481,Master!$L:$M,2,0)&amp;$J5481&amp;$L5481)</f>
        <v>#N/A</v>
      </c>
      <c r="T6047" s="33" t="str">
        <f t="shared" si="173"/>
        <v/>
      </c>
    </row>
    <row r="6048" spans="15:20" x14ac:dyDescent="0.3">
      <c r="O6048" s="33" t="e">
        <f>VLOOKUP($A5482,Master!$A:$B,2,0)&amp;$J5482&amp;$K5482</f>
        <v>#N/A</v>
      </c>
      <c r="P6048" s="33" t="e">
        <f>IF(OR($A5482="KE0",$A5482="KZ0",$A5482="KV0",$A5482="KH0",$A5482="KE",$A5482="KZ",),VLOOKUP($A5482&amp;$F5482,Master!$D:$E,2,0)&amp;$J5482&amp;$K5482,VLOOKUP($A5482,Master!$D:$E,2,0)&amp;Sheet1!$J5482&amp;Sheet1!$K5482)</f>
        <v>#N/A</v>
      </c>
      <c r="Q6048" s="33" t="str">
        <f t="shared" si="172"/>
        <v/>
      </c>
      <c r="R6048" s="33" t="e">
        <f>IF(IF(VLOOKUP($A5482,Master!$G:$J,4,0)="x",Sheet1!$A5482,"")="","",IF(VLOOKUP($A5482,Master!$G:$J,4,0)="x",Sheet1!$A5482,"")&amp;$J5482&amp;$K5482)</f>
        <v>#N/A</v>
      </c>
      <c r="S6048" s="33" t="e">
        <f>IF(VLOOKUP($A5482,Master!$L:$M,2,0)=0,"",VLOOKUP($A5482,Master!$L:$M,2,0)&amp;$J5482&amp;$L5482)</f>
        <v>#N/A</v>
      </c>
      <c r="T6048" s="33" t="str">
        <f t="shared" si="173"/>
        <v/>
      </c>
    </row>
    <row r="6049" spans="15:20" x14ac:dyDescent="0.3">
      <c r="O6049" s="33" t="e">
        <f>VLOOKUP($A5483,Master!$A:$B,2,0)&amp;$J5483&amp;$K5483</f>
        <v>#N/A</v>
      </c>
      <c r="P6049" s="33" t="e">
        <f>IF(OR($A5483="KE0",$A5483="KZ0",$A5483="KV0",$A5483="KH0",$A5483="KE",$A5483="KZ",),VLOOKUP($A5483&amp;$F5483,Master!$D:$E,2,0)&amp;$J5483&amp;$K5483,VLOOKUP($A5483,Master!$D:$E,2,0)&amp;Sheet1!$J5483&amp;Sheet1!$K5483)</f>
        <v>#N/A</v>
      </c>
      <c r="Q6049" s="33" t="str">
        <f t="shared" si="172"/>
        <v/>
      </c>
      <c r="R6049" s="33" t="e">
        <f>IF(IF(VLOOKUP($A5483,Master!$G:$J,4,0)="x",Sheet1!$A5483,"")="","",IF(VLOOKUP($A5483,Master!$G:$J,4,0)="x",Sheet1!$A5483,"")&amp;$J5483&amp;$K5483)</f>
        <v>#N/A</v>
      </c>
      <c r="S6049" s="33" t="e">
        <f>IF(VLOOKUP($A5483,Master!$L:$M,2,0)=0,"",VLOOKUP($A5483,Master!$L:$M,2,0)&amp;$J5483&amp;$L5483)</f>
        <v>#N/A</v>
      </c>
      <c r="T6049" s="33" t="str">
        <f t="shared" si="173"/>
        <v/>
      </c>
    </row>
    <row r="6050" spans="15:20" x14ac:dyDescent="0.3">
      <c r="O6050" s="33" t="e">
        <f>VLOOKUP($A5484,Master!$A:$B,2,0)&amp;$J5484&amp;$K5484</f>
        <v>#N/A</v>
      </c>
      <c r="P6050" s="33" t="e">
        <f>IF(OR($A5484="KE0",$A5484="KZ0",$A5484="KV0",$A5484="KH0",$A5484="KE",$A5484="KZ",),VLOOKUP($A5484&amp;$F5484,Master!$D:$E,2,0)&amp;$J5484&amp;$K5484,VLOOKUP($A5484,Master!$D:$E,2,0)&amp;Sheet1!$J5484&amp;Sheet1!$K5484)</f>
        <v>#N/A</v>
      </c>
      <c r="Q6050" s="33" t="str">
        <f t="shared" si="172"/>
        <v/>
      </c>
      <c r="R6050" s="33" t="e">
        <f>IF(IF(VLOOKUP($A5484,Master!$G:$J,4,0)="x",Sheet1!$A5484,"")="","",IF(VLOOKUP($A5484,Master!$G:$J,4,0)="x",Sheet1!$A5484,"")&amp;$J5484&amp;$K5484)</f>
        <v>#N/A</v>
      </c>
      <c r="S6050" s="33" t="e">
        <f>IF(VLOOKUP($A5484,Master!$L:$M,2,0)=0,"",VLOOKUP($A5484,Master!$L:$M,2,0)&amp;$J5484&amp;$L5484)</f>
        <v>#N/A</v>
      </c>
      <c r="T6050" s="33" t="str">
        <f t="shared" si="173"/>
        <v/>
      </c>
    </row>
    <row r="6051" spans="15:20" x14ac:dyDescent="0.3">
      <c r="O6051" s="33" t="e">
        <f>VLOOKUP($A5485,Master!$A:$B,2,0)&amp;$J5485&amp;$K5485</f>
        <v>#N/A</v>
      </c>
      <c r="P6051" s="33" t="e">
        <f>IF(OR($A5485="KE0",$A5485="KZ0",$A5485="KV0",$A5485="KH0",$A5485="KE",$A5485="KZ",),VLOOKUP($A5485&amp;$F5485,Master!$D:$E,2,0)&amp;$J5485&amp;$K5485,VLOOKUP($A5485,Master!$D:$E,2,0)&amp;Sheet1!$J5485&amp;Sheet1!$K5485)</f>
        <v>#N/A</v>
      </c>
      <c r="Q6051" s="33" t="str">
        <f t="shared" si="172"/>
        <v/>
      </c>
      <c r="R6051" s="33" t="e">
        <f>IF(IF(VLOOKUP($A5485,Master!$G:$J,4,0)="x",Sheet1!$A5485,"")="","",IF(VLOOKUP($A5485,Master!$G:$J,4,0)="x",Sheet1!$A5485,"")&amp;$J5485&amp;$K5485)</f>
        <v>#N/A</v>
      </c>
      <c r="S6051" s="33" t="e">
        <f>IF(VLOOKUP($A5485,Master!$L:$M,2,0)=0,"",VLOOKUP($A5485,Master!$L:$M,2,0)&amp;$J5485&amp;$L5485)</f>
        <v>#N/A</v>
      </c>
      <c r="T6051" s="33" t="str">
        <f t="shared" si="173"/>
        <v/>
      </c>
    </row>
    <row r="6052" spans="15:20" x14ac:dyDescent="0.3">
      <c r="O6052" s="33" t="e">
        <f>VLOOKUP($A5486,Master!$A:$B,2,0)&amp;$J5486&amp;$K5486</f>
        <v>#N/A</v>
      </c>
      <c r="P6052" s="33" t="e">
        <f>IF(OR($A5486="KE0",$A5486="KZ0",$A5486="KV0",$A5486="KH0",$A5486="KE",$A5486="KZ",),VLOOKUP($A5486&amp;$F5486,Master!$D:$E,2,0)&amp;$J5486&amp;$K5486,VLOOKUP($A5486,Master!$D:$E,2,0)&amp;Sheet1!$J5486&amp;Sheet1!$K5486)</f>
        <v>#N/A</v>
      </c>
      <c r="Q6052" s="33" t="str">
        <f t="shared" si="172"/>
        <v/>
      </c>
      <c r="R6052" s="33" t="e">
        <f>IF(IF(VLOOKUP($A5486,Master!$G:$J,4,0)="x",Sheet1!$A5486,"")="","",IF(VLOOKUP($A5486,Master!$G:$J,4,0)="x",Sheet1!$A5486,"")&amp;$J5486&amp;$K5486)</f>
        <v>#N/A</v>
      </c>
      <c r="S6052" s="33" t="e">
        <f>IF(VLOOKUP($A5486,Master!$L:$M,2,0)=0,"",VLOOKUP($A5486,Master!$L:$M,2,0)&amp;$J5486&amp;$L5486)</f>
        <v>#N/A</v>
      </c>
      <c r="T6052" s="33" t="str">
        <f t="shared" si="173"/>
        <v/>
      </c>
    </row>
    <row r="6053" spans="15:20" x14ac:dyDescent="0.3">
      <c r="O6053" s="33" t="e">
        <f>VLOOKUP($A5487,Master!$A:$B,2,0)&amp;$J5487&amp;$K5487</f>
        <v>#N/A</v>
      </c>
      <c r="P6053" s="33" t="e">
        <f>IF(OR($A5487="KE0",$A5487="KZ0",$A5487="KV0",$A5487="KH0",$A5487="KE",$A5487="KZ",),VLOOKUP($A5487&amp;$F5487,Master!$D:$E,2,0)&amp;$J5487&amp;$K5487,VLOOKUP($A5487,Master!$D:$E,2,0)&amp;Sheet1!$J5487&amp;Sheet1!$K5487)</f>
        <v>#N/A</v>
      </c>
      <c r="Q6053" s="33" t="str">
        <f t="shared" si="172"/>
        <v/>
      </c>
      <c r="R6053" s="33" t="e">
        <f>IF(IF(VLOOKUP($A5487,Master!$G:$J,4,0)="x",Sheet1!$A5487,"")="","",IF(VLOOKUP($A5487,Master!$G:$J,4,0)="x",Sheet1!$A5487,"")&amp;$J5487&amp;$K5487)</f>
        <v>#N/A</v>
      </c>
      <c r="S6053" s="33" t="e">
        <f>IF(VLOOKUP($A5487,Master!$L:$M,2,0)=0,"",VLOOKUP($A5487,Master!$L:$M,2,0)&amp;$J5487&amp;$L5487)</f>
        <v>#N/A</v>
      </c>
      <c r="T6053" s="33" t="str">
        <f t="shared" si="173"/>
        <v/>
      </c>
    </row>
    <row r="6054" spans="15:20" x14ac:dyDescent="0.3">
      <c r="O6054" s="33" t="e">
        <f>VLOOKUP($A5488,Master!$A:$B,2,0)&amp;$J5488&amp;$K5488</f>
        <v>#N/A</v>
      </c>
      <c r="P6054" s="33" t="e">
        <f>IF(OR($A5488="KE0",$A5488="KZ0",$A5488="KV0",$A5488="KH0",$A5488="KE",$A5488="KZ",),VLOOKUP($A5488&amp;$F5488,Master!$D:$E,2,0)&amp;$J5488&amp;$K5488,VLOOKUP($A5488,Master!$D:$E,2,0)&amp;Sheet1!$J5488&amp;Sheet1!$K5488)</f>
        <v>#N/A</v>
      </c>
      <c r="Q6054" s="33" t="str">
        <f t="shared" si="172"/>
        <v/>
      </c>
      <c r="R6054" s="33" t="e">
        <f>IF(IF(VLOOKUP($A5488,Master!$G:$J,4,0)="x",Sheet1!$A5488,"")="","",IF(VLOOKUP($A5488,Master!$G:$J,4,0)="x",Sheet1!$A5488,"")&amp;$J5488&amp;$K5488)</f>
        <v>#N/A</v>
      </c>
      <c r="S6054" s="33" t="e">
        <f>IF(VLOOKUP($A5488,Master!$L:$M,2,0)=0,"",VLOOKUP($A5488,Master!$L:$M,2,0)&amp;$J5488&amp;$L5488)</f>
        <v>#N/A</v>
      </c>
      <c r="T6054" s="33" t="str">
        <f t="shared" si="173"/>
        <v/>
      </c>
    </row>
    <row r="6055" spans="15:20" x14ac:dyDescent="0.3">
      <c r="O6055" s="33" t="e">
        <f>VLOOKUP($A5489,Master!$A:$B,2,0)&amp;$J5489&amp;$K5489</f>
        <v>#N/A</v>
      </c>
      <c r="P6055" s="33" t="e">
        <f>IF(OR($A5489="KE0",$A5489="KZ0",$A5489="KV0",$A5489="KH0",$A5489="KE",$A5489="KZ",),VLOOKUP($A5489&amp;$F5489,Master!$D:$E,2,0)&amp;$J5489&amp;$K5489,VLOOKUP($A5489,Master!$D:$E,2,0)&amp;Sheet1!$J5489&amp;Sheet1!$K5489)</f>
        <v>#N/A</v>
      </c>
      <c r="Q6055" s="33" t="str">
        <f t="shared" si="172"/>
        <v/>
      </c>
      <c r="R6055" s="33" t="e">
        <f>IF(IF(VLOOKUP($A5489,Master!$G:$J,4,0)="x",Sheet1!$A5489,"")="","",IF(VLOOKUP($A5489,Master!$G:$J,4,0)="x",Sheet1!$A5489,"")&amp;$J5489&amp;$K5489)</f>
        <v>#N/A</v>
      </c>
      <c r="S6055" s="33" t="e">
        <f>IF(VLOOKUP($A5489,Master!$L:$M,2,0)=0,"",VLOOKUP($A5489,Master!$L:$M,2,0)&amp;$J5489&amp;$L5489)</f>
        <v>#N/A</v>
      </c>
      <c r="T6055" s="33" t="str">
        <f t="shared" si="173"/>
        <v/>
      </c>
    </row>
    <row r="6056" spans="15:20" x14ac:dyDescent="0.3">
      <c r="O6056" s="33" t="e">
        <f>VLOOKUP($A5490,Master!$A:$B,2,0)&amp;$J5490&amp;$K5490</f>
        <v>#N/A</v>
      </c>
      <c r="P6056" s="33" t="e">
        <f>IF(OR($A5490="KE0",$A5490="KZ0",$A5490="KV0",$A5490="KH0",$A5490="KE",$A5490="KZ",),VLOOKUP($A5490&amp;$F5490,Master!$D:$E,2,0)&amp;$J5490&amp;$K5490,VLOOKUP($A5490,Master!$D:$E,2,0)&amp;Sheet1!$J5490&amp;Sheet1!$K5490)</f>
        <v>#N/A</v>
      </c>
      <c r="Q6056" s="33" t="str">
        <f t="shared" si="172"/>
        <v/>
      </c>
      <c r="R6056" s="33" t="e">
        <f>IF(IF(VLOOKUP($A5490,Master!$G:$J,4,0)="x",Sheet1!$A5490,"")="","",IF(VLOOKUP($A5490,Master!$G:$J,4,0)="x",Sheet1!$A5490,"")&amp;$J5490&amp;$K5490)</f>
        <v>#N/A</v>
      </c>
      <c r="S6056" s="33" t="e">
        <f>IF(VLOOKUP($A5490,Master!$L:$M,2,0)=0,"",VLOOKUP($A5490,Master!$L:$M,2,0)&amp;$J5490&amp;$L5490)</f>
        <v>#N/A</v>
      </c>
      <c r="T6056" s="33" t="str">
        <f t="shared" si="173"/>
        <v/>
      </c>
    </row>
    <row r="6057" spans="15:20" x14ac:dyDescent="0.3">
      <c r="O6057" s="33" t="e">
        <f>VLOOKUP($A5491,Master!$A:$B,2,0)&amp;$J5491&amp;$K5491</f>
        <v>#N/A</v>
      </c>
      <c r="P6057" s="33" t="e">
        <f>IF(OR($A5491="KE0",$A5491="KZ0",$A5491="KV0",$A5491="KH0",$A5491="KE",$A5491="KZ",),VLOOKUP($A5491&amp;$F5491,Master!$D:$E,2,0)&amp;$J5491&amp;$K5491,VLOOKUP($A5491,Master!$D:$E,2,0)&amp;Sheet1!$J5491&amp;Sheet1!$K5491)</f>
        <v>#N/A</v>
      </c>
      <c r="Q6057" s="33" t="str">
        <f t="shared" si="172"/>
        <v/>
      </c>
      <c r="R6057" s="33" t="e">
        <f>IF(IF(VLOOKUP($A5491,Master!$G:$J,4,0)="x",Sheet1!$A5491,"")="","",IF(VLOOKUP($A5491,Master!$G:$J,4,0)="x",Sheet1!$A5491,"")&amp;$J5491&amp;$K5491)</f>
        <v>#N/A</v>
      </c>
      <c r="S6057" s="33" t="e">
        <f>IF(VLOOKUP($A5491,Master!$L:$M,2,0)=0,"",VLOOKUP($A5491,Master!$L:$M,2,0)&amp;$J5491&amp;$L5491)</f>
        <v>#N/A</v>
      </c>
      <c r="T6057" s="33" t="str">
        <f t="shared" si="173"/>
        <v/>
      </c>
    </row>
    <row r="6058" spans="15:20" x14ac:dyDescent="0.3">
      <c r="O6058" s="33" t="e">
        <f>VLOOKUP($A5492,Master!$A:$B,2,0)&amp;$J5492&amp;$K5492</f>
        <v>#N/A</v>
      </c>
      <c r="P6058" s="33" t="e">
        <f>IF(OR($A5492="KE0",$A5492="KZ0",$A5492="KV0",$A5492="KH0",$A5492="KE",$A5492="KZ",),VLOOKUP($A5492&amp;$F5492,Master!$D:$E,2,0)&amp;$J5492&amp;$K5492,VLOOKUP($A5492,Master!$D:$E,2,0)&amp;Sheet1!$J5492&amp;Sheet1!$K5492)</f>
        <v>#N/A</v>
      </c>
      <c r="Q6058" s="33" t="str">
        <f t="shared" si="172"/>
        <v/>
      </c>
      <c r="R6058" s="33" t="e">
        <f>IF(IF(VLOOKUP($A5492,Master!$G:$J,4,0)="x",Sheet1!$A5492,"")="","",IF(VLOOKUP($A5492,Master!$G:$J,4,0)="x",Sheet1!$A5492,"")&amp;$J5492&amp;$K5492)</f>
        <v>#N/A</v>
      </c>
      <c r="S6058" s="33" t="e">
        <f>IF(VLOOKUP($A5492,Master!$L:$M,2,0)=0,"",VLOOKUP($A5492,Master!$L:$M,2,0)&amp;$J5492&amp;$L5492)</f>
        <v>#N/A</v>
      </c>
      <c r="T6058" s="33" t="str">
        <f t="shared" si="173"/>
        <v/>
      </c>
    </row>
    <row r="6059" spans="15:20" x14ac:dyDescent="0.3">
      <c r="O6059" s="33" t="e">
        <f>VLOOKUP($A5493,Master!$A:$B,2,0)&amp;$J5493&amp;$K5493</f>
        <v>#N/A</v>
      </c>
      <c r="P6059" s="33" t="e">
        <f>IF(OR($A5493="KE0",$A5493="KZ0",$A5493="KV0",$A5493="KH0",$A5493="KE",$A5493="KZ",),VLOOKUP($A5493&amp;$F5493,Master!$D:$E,2,0)&amp;$J5493&amp;$K5493,VLOOKUP($A5493,Master!$D:$E,2,0)&amp;Sheet1!$J5493&amp;Sheet1!$K5493)</f>
        <v>#N/A</v>
      </c>
      <c r="Q6059" s="33" t="str">
        <f t="shared" si="172"/>
        <v/>
      </c>
      <c r="R6059" s="33" t="e">
        <f>IF(IF(VLOOKUP($A5493,Master!$G:$J,4,0)="x",Sheet1!$A5493,"")="","",IF(VLOOKUP($A5493,Master!$G:$J,4,0)="x",Sheet1!$A5493,"")&amp;$J5493&amp;$K5493)</f>
        <v>#N/A</v>
      </c>
      <c r="S6059" s="33" t="e">
        <f>IF(VLOOKUP($A5493,Master!$L:$M,2,0)=0,"",VLOOKUP($A5493,Master!$L:$M,2,0)&amp;$J5493&amp;$L5493)</f>
        <v>#N/A</v>
      </c>
      <c r="T6059" s="33" t="str">
        <f t="shared" si="173"/>
        <v/>
      </c>
    </row>
    <row r="6060" spans="15:20" x14ac:dyDescent="0.3">
      <c r="O6060" s="33" t="e">
        <f>VLOOKUP($A5494,Master!$A:$B,2,0)&amp;$J5494&amp;$K5494</f>
        <v>#N/A</v>
      </c>
      <c r="P6060" s="33" t="e">
        <f>IF(OR($A5494="KE0",$A5494="KZ0",$A5494="KV0",$A5494="KH0",$A5494="KE",$A5494="KZ",),VLOOKUP($A5494&amp;$F5494,Master!$D:$E,2,0)&amp;$J5494&amp;$K5494,VLOOKUP($A5494,Master!$D:$E,2,0)&amp;Sheet1!$J5494&amp;Sheet1!$K5494)</f>
        <v>#N/A</v>
      </c>
      <c r="Q6060" s="33" t="str">
        <f t="shared" si="172"/>
        <v/>
      </c>
      <c r="R6060" s="33" t="e">
        <f>IF(IF(VLOOKUP($A5494,Master!$G:$J,4,0)="x",Sheet1!$A5494,"")="","",IF(VLOOKUP($A5494,Master!$G:$J,4,0)="x",Sheet1!$A5494,"")&amp;$J5494&amp;$K5494)</f>
        <v>#N/A</v>
      </c>
      <c r="S6060" s="33" t="e">
        <f>IF(VLOOKUP($A5494,Master!$L:$M,2,0)=0,"",VLOOKUP($A5494,Master!$L:$M,2,0)&amp;$J5494&amp;$L5494)</f>
        <v>#N/A</v>
      </c>
      <c r="T6060" s="33" t="str">
        <f t="shared" si="173"/>
        <v/>
      </c>
    </row>
    <row r="6061" spans="15:20" x14ac:dyDescent="0.3">
      <c r="O6061" s="33" t="e">
        <f>VLOOKUP($A5495,Master!$A:$B,2,0)&amp;$J5495&amp;$K5495</f>
        <v>#N/A</v>
      </c>
      <c r="P6061" s="33" t="e">
        <f>IF(OR($A5495="KE0",$A5495="KZ0",$A5495="KV0",$A5495="KH0",$A5495="KE",$A5495="KZ",),VLOOKUP($A5495&amp;$F5495,Master!$D:$E,2,0)&amp;$J5495&amp;$K5495,VLOOKUP($A5495,Master!$D:$E,2,0)&amp;Sheet1!$J5495&amp;Sheet1!$K5495)</f>
        <v>#N/A</v>
      </c>
      <c r="Q6061" s="33" t="str">
        <f t="shared" si="172"/>
        <v/>
      </c>
      <c r="R6061" s="33" t="e">
        <f>IF(IF(VLOOKUP($A5495,Master!$G:$J,4,0)="x",Sheet1!$A5495,"")="","",IF(VLOOKUP($A5495,Master!$G:$J,4,0)="x",Sheet1!$A5495,"")&amp;$J5495&amp;$K5495)</f>
        <v>#N/A</v>
      </c>
      <c r="S6061" s="33" t="e">
        <f>IF(VLOOKUP($A5495,Master!$L:$M,2,0)=0,"",VLOOKUP($A5495,Master!$L:$M,2,0)&amp;$J5495&amp;$L5495)</f>
        <v>#N/A</v>
      </c>
      <c r="T6061" s="33" t="str">
        <f t="shared" si="173"/>
        <v/>
      </c>
    </row>
    <row r="6062" spans="15:20" x14ac:dyDescent="0.3">
      <c r="O6062" s="33" t="e">
        <f>VLOOKUP($A5496,Master!$A:$B,2,0)&amp;$J5496&amp;$K5496</f>
        <v>#N/A</v>
      </c>
      <c r="P6062" s="33" t="e">
        <f>IF(OR($A5496="KE0",$A5496="KZ0",$A5496="KV0",$A5496="KH0",$A5496="KE",$A5496="KZ",),VLOOKUP($A5496&amp;$F5496,Master!$D:$E,2,0)&amp;$J5496&amp;$K5496,VLOOKUP($A5496,Master!$D:$E,2,0)&amp;Sheet1!$J5496&amp;Sheet1!$K5496)</f>
        <v>#N/A</v>
      </c>
      <c r="Q6062" s="33" t="str">
        <f t="shared" si="172"/>
        <v/>
      </c>
      <c r="R6062" s="33" t="e">
        <f>IF(IF(VLOOKUP($A5496,Master!$G:$J,4,0)="x",Sheet1!$A5496,"")="","",IF(VLOOKUP($A5496,Master!$G:$J,4,0)="x",Sheet1!$A5496,"")&amp;$J5496&amp;$K5496)</f>
        <v>#N/A</v>
      </c>
      <c r="S6062" s="33" t="e">
        <f>IF(VLOOKUP($A5496,Master!$L:$M,2,0)=0,"",VLOOKUP($A5496,Master!$L:$M,2,0)&amp;$J5496&amp;$L5496)</f>
        <v>#N/A</v>
      </c>
      <c r="T6062" s="33" t="str">
        <f t="shared" si="173"/>
        <v/>
      </c>
    </row>
    <row r="6063" spans="15:20" x14ac:dyDescent="0.3">
      <c r="O6063" s="33" t="e">
        <f>VLOOKUP($A5497,Master!$A:$B,2,0)&amp;$J5497&amp;$K5497</f>
        <v>#N/A</v>
      </c>
      <c r="P6063" s="33" t="e">
        <f>IF(OR($A5497="KE0",$A5497="KZ0",$A5497="KV0",$A5497="KH0",$A5497="KE",$A5497="KZ",),VLOOKUP($A5497&amp;$F5497,Master!$D:$E,2,0)&amp;$J5497&amp;$K5497,VLOOKUP($A5497,Master!$D:$E,2,0)&amp;Sheet1!$J5497&amp;Sheet1!$K5497)</f>
        <v>#N/A</v>
      </c>
      <c r="Q6063" s="33" t="str">
        <f t="shared" si="172"/>
        <v/>
      </c>
      <c r="R6063" s="33" t="e">
        <f>IF(IF(VLOOKUP($A5497,Master!$G:$J,4,0)="x",Sheet1!$A5497,"")="","",IF(VLOOKUP($A5497,Master!$G:$J,4,0)="x",Sheet1!$A5497,"")&amp;$J5497&amp;$K5497)</f>
        <v>#N/A</v>
      </c>
      <c r="S6063" s="33" t="e">
        <f>IF(VLOOKUP($A5497,Master!$L:$M,2,0)=0,"",VLOOKUP($A5497,Master!$L:$M,2,0)&amp;$J5497&amp;$L5497)</f>
        <v>#N/A</v>
      </c>
      <c r="T6063" s="33" t="str">
        <f t="shared" si="173"/>
        <v/>
      </c>
    </row>
    <row r="6064" spans="15:20" x14ac:dyDescent="0.3">
      <c r="O6064" s="33" t="e">
        <f>VLOOKUP($A5498,Master!$A:$B,2,0)&amp;$J5498&amp;$K5498</f>
        <v>#N/A</v>
      </c>
      <c r="P6064" s="33" t="e">
        <f>IF(OR($A5498="KE0",$A5498="KZ0",$A5498="KV0",$A5498="KH0",$A5498="KE",$A5498="KZ",),VLOOKUP($A5498&amp;$F5498,Master!$D:$E,2,0)&amp;$J5498&amp;$K5498,VLOOKUP($A5498,Master!$D:$E,2,0)&amp;Sheet1!$J5498&amp;Sheet1!$K5498)</f>
        <v>#N/A</v>
      </c>
      <c r="Q6064" s="33" t="str">
        <f t="shared" si="172"/>
        <v/>
      </c>
      <c r="R6064" s="33" t="e">
        <f>IF(IF(VLOOKUP($A5498,Master!$G:$J,4,0)="x",Sheet1!$A5498,"")="","",IF(VLOOKUP($A5498,Master!$G:$J,4,0)="x",Sheet1!$A5498,"")&amp;$J5498&amp;$K5498)</f>
        <v>#N/A</v>
      </c>
      <c r="S6064" s="33" t="e">
        <f>IF(VLOOKUP($A5498,Master!$L:$M,2,0)=0,"",VLOOKUP($A5498,Master!$L:$M,2,0)&amp;$J5498&amp;$L5498)</f>
        <v>#N/A</v>
      </c>
      <c r="T6064" s="33" t="str">
        <f t="shared" si="173"/>
        <v/>
      </c>
    </row>
    <row r="6065" spans="15:20" x14ac:dyDescent="0.3">
      <c r="O6065" s="33" t="e">
        <f>VLOOKUP($A5499,Master!$A:$B,2,0)&amp;$J5499&amp;$K5499</f>
        <v>#N/A</v>
      </c>
      <c r="P6065" s="33" t="e">
        <f>IF(OR($A5499="KE0",$A5499="KZ0",$A5499="KV0",$A5499="KH0",$A5499="KE",$A5499="KZ",),VLOOKUP($A5499&amp;$F5499,Master!$D:$E,2,0)&amp;$J5499&amp;$K5499,VLOOKUP($A5499,Master!$D:$E,2,0)&amp;Sheet1!$J5499&amp;Sheet1!$K5499)</f>
        <v>#N/A</v>
      </c>
      <c r="Q6065" s="33" t="str">
        <f t="shared" si="172"/>
        <v/>
      </c>
      <c r="R6065" s="33" t="e">
        <f>IF(IF(VLOOKUP($A5499,Master!$G:$J,4,0)="x",Sheet1!$A5499,"")="","",IF(VLOOKUP($A5499,Master!$G:$J,4,0)="x",Sheet1!$A5499,"")&amp;$J5499&amp;$K5499)</f>
        <v>#N/A</v>
      </c>
      <c r="S6065" s="33" t="e">
        <f>IF(VLOOKUP($A5499,Master!$L:$M,2,0)=0,"",VLOOKUP($A5499,Master!$L:$M,2,0)&amp;$J5499&amp;$L5499)</f>
        <v>#N/A</v>
      </c>
      <c r="T6065" s="33" t="str">
        <f t="shared" si="173"/>
        <v/>
      </c>
    </row>
    <row r="6066" spans="15:20" x14ac:dyDescent="0.3">
      <c r="O6066" s="33" t="e">
        <f>VLOOKUP($A5500,Master!$A:$B,2,0)&amp;$J5500&amp;$K5500</f>
        <v>#N/A</v>
      </c>
      <c r="P6066" s="33" t="e">
        <f>IF(OR($A5500="KE0",$A5500="KZ0",$A5500="KV0",$A5500="KH0",$A5500="KE",$A5500="KZ",),VLOOKUP($A5500&amp;$F5500,Master!$D:$E,2,0)&amp;$J5500&amp;$K5500,VLOOKUP($A5500,Master!$D:$E,2,0)&amp;Sheet1!$J5500&amp;Sheet1!$K5500)</f>
        <v>#N/A</v>
      </c>
      <c r="Q6066" s="33" t="str">
        <f t="shared" si="172"/>
        <v/>
      </c>
      <c r="R6066" s="33" t="e">
        <f>IF(IF(VLOOKUP($A5500,Master!$G:$J,4,0)="x",Sheet1!$A5500,"")="","",IF(VLOOKUP($A5500,Master!$G:$J,4,0)="x",Sheet1!$A5500,"")&amp;$J5500&amp;$K5500)</f>
        <v>#N/A</v>
      </c>
      <c r="S6066" s="33" t="e">
        <f>IF(VLOOKUP($A5500,Master!$L:$M,2,0)=0,"",VLOOKUP($A5500,Master!$L:$M,2,0)&amp;$J5500&amp;$L5500)</f>
        <v>#N/A</v>
      </c>
      <c r="T6066" s="33" t="str">
        <f t="shared" si="173"/>
        <v/>
      </c>
    </row>
    <row r="6067" spans="15:20" x14ac:dyDescent="0.3">
      <c r="O6067" s="33" t="e">
        <f>VLOOKUP($A5501,Master!$A:$B,2,0)&amp;$J5501&amp;$K5501</f>
        <v>#N/A</v>
      </c>
      <c r="P6067" s="33" t="e">
        <f>IF(OR($A5501="KE0",$A5501="KZ0",$A5501="KV0",$A5501="KH0",$A5501="KE",$A5501="KZ",),VLOOKUP($A5501&amp;$F5501,Master!$D:$E,2,0)&amp;$J5501&amp;$K5501,VLOOKUP($A5501,Master!$D:$E,2,0)&amp;Sheet1!$J5501&amp;Sheet1!$K5501)</f>
        <v>#N/A</v>
      </c>
      <c r="Q6067" s="33" t="str">
        <f t="shared" si="172"/>
        <v/>
      </c>
      <c r="R6067" s="33" t="e">
        <f>IF(IF(VLOOKUP($A5501,Master!$G:$J,4,0)="x",Sheet1!$A5501,"")="","",IF(VLOOKUP($A5501,Master!$G:$J,4,0)="x",Sheet1!$A5501,"")&amp;$J5501&amp;$K5501)</f>
        <v>#N/A</v>
      </c>
      <c r="S6067" s="33" t="e">
        <f>IF(VLOOKUP($A5501,Master!$L:$M,2,0)=0,"",VLOOKUP($A5501,Master!$L:$M,2,0)&amp;$J5501&amp;$L5501)</f>
        <v>#N/A</v>
      </c>
      <c r="T6067" s="33" t="str">
        <f t="shared" si="173"/>
        <v/>
      </c>
    </row>
    <row r="6068" spans="15:20" x14ac:dyDescent="0.3">
      <c r="O6068" s="33" t="e">
        <f>VLOOKUP($A5502,Master!$A:$B,2,0)&amp;$J5502&amp;$K5502</f>
        <v>#N/A</v>
      </c>
      <c r="P6068" s="33" t="e">
        <f>IF(OR($A5502="KE0",$A5502="KZ0",$A5502="KV0",$A5502="KH0",$A5502="KE",$A5502="KZ",),VLOOKUP($A5502&amp;$F5502,Master!$D:$E,2,0)&amp;$J5502&amp;$K5502,VLOOKUP($A5502,Master!$D:$E,2,0)&amp;Sheet1!$J5502&amp;Sheet1!$K5502)</f>
        <v>#N/A</v>
      </c>
      <c r="Q6068" s="33" t="str">
        <f t="shared" si="172"/>
        <v/>
      </c>
      <c r="R6068" s="33" t="e">
        <f>IF(IF(VLOOKUP($A5502,Master!$G:$J,4,0)="x",Sheet1!$A5502,"")="","",IF(VLOOKUP($A5502,Master!$G:$J,4,0)="x",Sheet1!$A5502,"")&amp;$J5502&amp;$K5502)</f>
        <v>#N/A</v>
      </c>
      <c r="S6068" s="33" t="e">
        <f>IF(VLOOKUP($A5502,Master!$L:$M,2,0)=0,"",VLOOKUP($A5502,Master!$L:$M,2,0)&amp;$J5502&amp;$L5502)</f>
        <v>#N/A</v>
      </c>
      <c r="T6068" s="33" t="str">
        <f t="shared" si="173"/>
        <v/>
      </c>
    </row>
    <row r="6069" spans="15:20" x14ac:dyDescent="0.3">
      <c r="O6069" s="33" t="e">
        <f>VLOOKUP($A5503,Master!$A:$B,2,0)&amp;$J5503&amp;$K5503</f>
        <v>#N/A</v>
      </c>
      <c r="P6069" s="33" t="e">
        <f>IF(OR($A5503="KE0",$A5503="KZ0",$A5503="KV0",$A5503="KH0",$A5503="KE",$A5503="KZ",),VLOOKUP($A5503&amp;$F5503,Master!$D:$E,2,0)&amp;$J5503&amp;$K5503,VLOOKUP($A5503,Master!$D:$E,2,0)&amp;Sheet1!$J5503&amp;Sheet1!$K5503)</f>
        <v>#N/A</v>
      </c>
      <c r="Q6069" s="33" t="str">
        <f t="shared" si="172"/>
        <v/>
      </c>
      <c r="R6069" s="33" t="e">
        <f>IF(IF(VLOOKUP($A5503,Master!$G:$J,4,0)="x",Sheet1!$A5503,"")="","",IF(VLOOKUP($A5503,Master!$G:$J,4,0)="x",Sheet1!$A5503,"")&amp;$J5503&amp;$K5503)</f>
        <v>#N/A</v>
      </c>
      <c r="S6069" s="33" t="e">
        <f>IF(VLOOKUP($A5503,Master!$L:$M,2,0)=0,"",VLOOKUP($A5503,Master!$L:$M,2,0)&amp;$J5503&amp;$L5503)</f>
        <v>#N/A</v>
      </c>
      <c r="T6069" s="33" t="str">
        <f t="shared" si="173"/>
        <v/>
      </c>
    </row>
    <row r="6070" spans="15:20" x14ac:dyDescent="0.3">
      <c r="O6070" s="33" t="e">
        <f>VLOOKUP($A5504,Master!$A:$B,2,0)&amp;$J5504&amp;$K5504</f>
        <v>#N/A</v>
      </c>
      <c r="P6070" s="33" t="e">
        <f>IF(OR($A5504="KE0",$A5504="KZ0",$A5504="KV0",$A5504="KH0",$A5504="KE",$A5504="KZ",),VLOOKUP($A5504&amp;$F5504,Master!$D:$E,2,0)&amp;$J5504&amp;$K5504,VLOOKUP($A5504,Master!$D:$E,2,0)&amp;Sheet1!$J5504&amp;Sheet1!$K5504)</f>
        <v>#N/A</v>
      </c>
      <c r="Q6070" s="33" t="str">
        <f t="shared" si="172"/>
        <v/>
      </c>
      <c r="R6070" s="33" t="e">
        <f>IF(IF(VLOOKUP($A5504,Master!$G:$J,4,0)="x",Sheet1!$A5504,"")="","",IF(VLOOKUP($A5504,Master!$G:$J,4,0)="x",Sheet1!$A5504,"")&amp;$J5504&amp;$K5504)</f>
        <v>#N/A</v>
      </c>
      <c r="S6070" s="33" t="e">
        <f>IF(VLOOKUP($A5504,Master!$L:$M,2,0)=0,"",VLOOKUP($A5504,Master!$L:$M,2,0)&amp;$J5504&amp;$L5504)</f>
        <v>#N/A</v>
      </c>
      <c r="T6070" s="33" t="str">
        <f t="shared" si="173"/>
        <v/>
      </c>
    </row>
    <row r="6071" spans="15:20" x14ac:dyDescent="0.3">
      <c r="O6071" s="33" t="e">
        <f>VLOOKUP($A5505,Master!$A:$B,2,0)&amp;$J5505&amp;$K5505</f>
        <v>#N/A</v>
      </c>
      <c r="P6071" s="33" t="e">
        <f>IF(OR($A5505="KE0",$A5505="KZ0",$A5505="KV0",$A5505="KH0",$A5505="KE",$A5505="KZ",),VLOOKUP($A5505&amp;$F5505,Master!$D:$E,2,0)&amp;$J5505&amp;$K5505,VLOOKUP($A5505,Master!$D:$E,2,0)&amp;Sheet1!$J5505&amp;Sheet1!$K5505)</f>
        <v>#N/A</v>
      </c>
      <c r="Q6071" s="33" t="str">
        <f t="shared" si="172"/>
        <v/>
      </c>
      <c r="R6071" s="33" t="e">
        <f>IF(IF(VLOOKUP($A5505,Master!$G:$J,4,0)="x",Sheet1!$A5505,"")="","",IF(VLOOKUP($A5505,Master!$G:$J,4,0)="x",Sheet1!$A5505,"")&amp;$J5505&amp;$K5505)</f>
        <v>#N/A</v>
      </c>
      <c r="S6071" s="33" t="e">
        <f>IF(VLOOKUP($A5505,Master!$L:$M,2,0)=0,"",VLOOKUP($A5505,Master!$L:$M,2,0)&amp;$J5505&amp;$L5505)</f>
        <v>#N/A</v>
      </c>
      <c r="T6071" s="33" t="str">
        <f t="shared" si="173"/>
        <v/>
      </c>
    </row>
    <row r="6072" spans="15:20" x14ac:dyDescent="0.3">
      <c r="O6072" s="33" t="e">
        <f>VLOOKUP($A5506,Master!$A:$B,2,0)&amp;$J5506&amp;$K5506</f>
        <v>#N/A</v>
      </c>
      <c r="P6072" s="33" t="e">
        <f>IF(OR($A5506="KE0",$A5506="KZ0",$A5506="KV0",$A5506="KH0",$A5506="KE",$A5506="KZ",),VLOOKUP($A5506&amp;$F5506,Master!$D:$E,2,0)&amp;$J5506&amp;$K5506,VLOOKUP($A5506,Master!$D:$E,2,0)&amp;Sheet1!$J5506&amp;Sheet1!$K5506)</f>
        <v>#N/A</v>
      </c>
      <c r="Q6072" s="33" t="str">
        <f t="shared" si="172"/>
        <v/>
      </c>
      <c r="R6072" s="33" t="e">
        <f>IF(IF(VLOOKUP($A5506,Master!$G:$J,4,0)="x",Sheet1!$A5506,"")="","",IF(VLOOKUP($A5506,Master!$G:$J,4,0)="x",Sheet1!$A5506,"")&amp;$J5506&amp;$K5506)</f>
        <v>#N/A</v>
      </c>
      <c r="S6072" s="33" t="e">
        <f>IF(VLOOKUP($A5506,Master!$L:$M,2,0)=0,"",VLOOKUP($A5506,Master!$L:$M,2,0)&amp;$J5506&amp;$L5506)</f>
        <v>#N/A</v>
      </c>
      <c r="T6072" s="33" t="str">
        <f t="shared" si="173"/>
        <v/>
      </c>
    </row>
    <row r="6073" spans="15:20" x14ac:dyDescent="0.3">
      <c r="O6073" s="33" t="e">
        <f>VLOOKUP($A5507,Master!$A:$B,2,0)&amp;$J5507&amp;$K5507</f>
        <v>#N/A</v>
      </c>
      <c r="P6073" s="33" t="e">
        <f>IF(OR($A5507="KE0",$A5507="KZ0",$A5507="KV0",$A5507="KH0",$A5507="KE",$A5507="KZ",),VLOOKUP($A5507&amp;$F5507,Master!$D:$E,2,0)&amp;$J5507&amp;$K5507,VLOOKUP($A5507,Master!$D:$E,2,0)&amp;Sheet1!$J5507&amp;Sheet1!$K5507)</f>
        <v>#N/A</v>
      </c>
      <c r="Q6073" s="33" t="str">
        <f t="shared" si="172"/>
        <v/>
      </c>
      <c r="R6073" s="33" t="e">
        <f>IF(IF(VLOOKUP($A5507,Master!$G:$J,4,0)="x",Sheet1!$A5507,"")="","",IF(VLOOKUP($A5507,Master!$G:$J,4,0)="x",Sheet1!$A5507,"")&amp;$J5507&amp;$K5507)</f>
        <v>#N/A</v>
      </c>
      <c r="S6073" s="33" t="e">
        <f>IF(VLOOKUP($A5507,Master!$L:$M,2,0)=0,"",VLOOKUP($A5507,Master!$L:$M,2,0)&amp;$J5507&amp;$L5507)</f>
        <v>#N/A</v>
      </c>
      <c r="T6073" s="33" t="str">
        <f t="shared" si="173"/>
        <v/>
      </c>
    </row>
    <row r="6074" spans="15:20" x14ac:dyDescent="0.3">
      <c r="O6074" s="33" t="e">
        <f>VLOOKUP($A5508,Master!$A:$B,2,0)&amp;$J5508&amp;$K5508</f>
        <v>#N/A</v>
      </c>
      <c r="P6074" s="33" t="e">
        <f>IF(OR($A5508="KE0",$A5508="KZ0",$A5508="KV0",$A5508="KH0",$A5508="KE",$A5508="KZ",),VLOOKUP($A5508&amp;$F5508,Master!$D:$E,2,0)&amp;$J5508&amp;$K5508,VLOOKUP($A5508,Master!$D:$E,2,0)&amp;Sheet1!$J5508&amp;Sheet1!$K5508)</f>
        <v>#N/A</v>
      </c>
      <c r="Q6074" s="33" t="str">
        <f t="shared" si="172"/>
        <v/>
      </c>
      <c r="R6074" s="33" t="e">
        <f>IF(IF(VLOOKUP($A5508,Master!$G:$J,4,0)="x",Sheet1!$A5508,"")="","",IF(VLOOKUP($A5508,Master!$G:$J,4,0)="x",Sheet1!$A5508,"")&amp;$J5508&amp;$K5508)</f>
        <v>#N/A</v>
      </c>
      <c r="S6074" s="33" t="e">
        <f>IF(VLOOKUP($A5508,Master!$L:$M,2,0)=0,"",VLOOKUP($A5508,Master!$L:$M,2,0)&amp;$J5508&amp;$L5508)</f>
        <v>#N/A</v>
      </c>
      <c r="T6074" s="33" t="str">
        <f t="shared" si="173"/>
        <v/>
      </c>
    </row>
    <row r="6075" spans="15:20" x14ac:dyDescent="0.3">
      <c r="O6075" s="33" t="e">
        <f>VLOOKUP($A5509,Master!$A:$B,2,0)&amp;$J5509&amp;$K5509</f>
        <v>#N/A</v>
      </c>
      <c r="P6075" s="33" t="e">
        <f>IF(OR($A5509="KE0",$A5509="KZ0",$A5509="KV0",$A5509="KH0",$A5509="KE",$A5509="KZ",),VLOOKUP($A5509&amp;$F5509,Master!$D:$E,2,0)&amp;$J5509&amp;$K5509,VLOOKUP($A5509,Master!$D:$E,2,0)&amp;Sheet1!$J5509&amp;Sheet1!$K5509)</f>
        <v>#N/A</v>
      </c>
      <c r="Q6075" s="33" t="str">
        <f t="shared" si="172"/>
        <v/>
      </c>
      <c r="R6075" s="33" t="e">
        <f>IF(IF(VLOOKUP($A5509,Master!$G:$J,4,0)="x",Sheet1!$A5509,"")="","",IF(VLOOKUP($A5509,Master!$G:$J,4,0)="x",Sheet1!$A5509,"")&amp;$J5509&amp;$K5509)</f>
        <v>#N/A</v>
      </c>
      <c r="S6075" s="33" t="e">
        <f>IF(VLOOKUP($A5509,Master!$L:$M,2,0)=0,"",VLOOKUP($A5509,Master!$L:$M,2,0)&amp;$J5509&amp;$L5509)</f>
        <v>#N/A</v>
      </c>
      <c r="T6075" s="33" t="str">
        <f t="shared" si="173"/>
        <v/>
      </c>
    </row>
    <row r="6076" spans="15:20" x14ac:dyDescent="0.3">
      <c r="O6076" s="33" t="e">
        <f>VLOOKUP($A5510,Master!$A:$B,2,0)&amp;$J5510&amp;$K5510</f>
        <v>#N/A</v>
      </c>
      <c r="P6076" s="33" t="e">
        <f>IF(OR($A5510="KE0",$A5510="KZ0",$A5510="KV0",$A5510="KH0",$A5510="KE",$A5510="KZ",),VLOOKUP($A5510&amp;$F5510,Master!$D:$E,2,0)&amp;$J5510&amp;$K5510,VLOOKUP($A5510,Master!$D:$E,2,0)&amp;Sheet1!$J5510&amp;Sheet1!$K5510)</f>
        <v>#N/A</v>
      </c>
      <c r="Q6076" s="33" t="str">
        <f t="shared" si="172"/>
        <v/>
      </c>
      <c r="R6076" s="33" t="e">
        <f>IF(IF(VLOOKUP($A5510,Master!$G:$J,4,0)="x",Sheet1!$A5510,"")="","",IF(VLOOKUP($A5510,Master!$G:$J,4,0)="x",Sheet1!$A5510,"")&amp;$J5510&amp;$K5510)</f>
        <v>#N/A</v>
      </c>
      <c r="S6076" s="33" t="e">
        <f>IF(VLOOKUP($A5510,Master!$L:$M,2,0)=0,"",VLOOKUP($A5510,Master!$L:$M,2,0)&amp;$J5510&amp;$L5510)</f>
        <v>#N/A</v>
      </c>
      <c r="T6076" s="33" t="str">
        <f t="shared" si="173"/>
        <v/>
      </c>
    </row>
    <row r="6077" spans="15:20" x14ac:dyDescent="0.3">
      <c r="O6077" s="33" t="e">
        <f>VLOOKUP($A5511,Master!$A:$B,2,0)&amp;$J5511&amp;$K5511</f>
        <v>#N/A</v>
      </c>
      <c r="P6077" s="33" t="e">
        <f>IF(OR($A5511="KE0",$A5511="KZ0",$A5511="KV0",$A5511="KH0",$A5511="KE",$A5511="KZ",),VLOOKUP($A5511&amp;$F5511,Master!$D:$E,2,0)&amp;$J5511&amp;$K5511,VLOOKUP($A5511,Master!$D:$E,2,0)&amp;Sheet1!$J5511&amp;Sheet1!$K5511)</f>
        <v>#N/A</v>
      </c>
      <c r="Q6077" s="33" t="str">
        <f t="shared" si="172"/>
        <v/>
      </c>
      <c r="R6077" s="33" t="e">
        <f>IF(IF(VLOOKUP($A5511,Master!$G:$J,4,0)="x",Sheet1!$A5511,"")="","",IF(VLOOKUP($A5511,Master!$G:$J,4,0)="x",Sheet1!$A5511,"")&amp;$J5511&amp;$K5511)</f>
        <v>#N/A</v>
      </c>
      <c r="S6077" s="33" t="e">
        <f>IF(VLOOKUP($A5511,Master!$L:$M,2,0)=0,"",VLOOKUP($A5511,Master!$L:$M,2,0)&amp;$J5511&amp;$L5511)</f>
        <v>#N/A</v>
      </c>
      <c r="T6077" s="33" t="str">
        <f t="shared" si="173"/>
        <v/>
      </c>
    </row>
    <row r="6078" spans="15:20" x14ac:dyDescent="0.3">
      <c r="O6078" s="33" t="e">
        <f>VLOOKUP($A5512,Master!$A:$B,2,0)&amp;$J5512&amp;$K5512</f>
        <v>#N/A</v>
      </c>
      <c r="P6078" s="33" t="e">
        <f>IF(OR($A5512="KE0",$A5512="KZ0",$A5512="KV0",$A5512="KH0",$A5512="KE",$A5512="KZ",),VLOOKUP($A5512&amp;$F5512,Master!$D:$E,2,0)&amp;$J5512&amp;$K5512,VLOOKUP($A5512,Master!$D:$E,2,0)&amp;Sheet1!$J5512&amp;Sheet1!$K5512)</f>
        <v>#N/A</v>
      </c>
      <c r="Q6078" s="33" t="str">
        <f t="shared" si="172"/>
        <v/>
      </c>
      <c r="R6078" s="33" t="e">
        <f>IF(IF(VLOOKUP($A5512,Master!$G:$J,4,0)="x",Sheet1!$A5512,"")="","",IF(VLOOKUP($A5512,Master!$G:$J,4,0)="x",Sheet1!$A5512,"")&amp;$J5512&amp;$K5512)</f>
        <v>#N/A</v>
      </c>
      <c r="S6078" s="33" t="e">
        <f>IF(VLOOKUP($A5512,Master!$L:$M,2,0)=0,"",VLOOKUP($A5512,Master!$L:$M,2,0)&amp;$J5512&amp;$L5512)</f>
        <v>#N/A</v>
      </c>
      <c r="T6078" s="33" t="str">
        <f t="shared" si="173"/>
        <v/>
      </c>
    </row>
    <row r="6079" spans="15:20" x14ac:dyDescent="0.3">
      <c r="O6079" s="33" t="e">
        <f>VLOOKUP($A5513,Master!$A:$B,2,0)&amp;$J5513&amp;$K5513</f>
        <v>#N/A</v>
      </c>
      <c r="P6079" s="33" t="e">
        <f>IF(OR($A5513="KE0",$A5513="KZ0",$A5513="KV0",$A5513="KH0",$A5513="KE",$A5513="KZ",),VLOOKUP($A5513&amp;$F5513,Master!$D:$E,2,0)&amp;$J5513&amp;$K5513,VLOOKUP($A5513,Master!$D:$E,2,0)&amp;Sheet1!$J5513&amp;Sheet1!$K5513)</f>
        <v>#N/A</v>
      </c>
      <c r="Q6079" s="33" t="str">
        <f t="shared" si="172"/>
        <v/>
      </c>
      <c r="R6079" s="33" t="e">
        <f>IF(IF(VLOOKUP($A5513,Master!$G:$J,4,0)="x",Sheet1!$A5513,"")="","",IF(VLOOKUP($A5513,Master!$G:$J,4,0)="x",Sheet1!$A5513,"")&amp;$J5513&amp;$K5513)</f>
        <v>#N/A</v>
      </c>
      <c r="S6079" s="33" t="e">
        <f>IF(VLOOKUP($A5513,Master!$L:$M,2,0)=0,"",VLOOKUP($A5513,Master!$L:$M,2,0)&amp;$J5513&amp;$L5513)</f>
        <v>#N/A</v>
      </c>
      <c r="T6079" s="33" t="str">
        <f t="shared" si="173"/>
        <v/>
      </c>
    </row>
    <row r="6080" spans="15:20" x14ac:dyDescent="0.3">
      <c r="O6080" s="33" t="e">
        <f>VLOOKUP($A5514,Master!$A:$B,2,0)&amp;$J5514&amp;$K5514</f>
        <v>#N/A</v>
      </c>
      <c r="P6080" s="33" t="e">
        <f>IF(OR($A5514="KE0",$A5514="KZ0",$A5514="KV0",$A5514="KH0",$A5514="KE",$A5514="KZ",),VLOOKUP($A5514&amp;$F5514,Master!$D:$E,2,0)&amp;$J5514&amp;$K5514,VLOOKUP($A5514,Master!$D:$E,2,0)&amp;Sheet1!$J5514&amp;Sheet1!$K5514)</f>
        <v>#N/A</v>
      </c>
      <c r="Q6080" s="33" t="str">
        <f t="shared" si="172"/>
        <v/>
      </c>
      <c r="R6080" s="33" t="e">
        <f>IF(IF(VLOOKUP($A5514,Master!$G:$J,4,0)="x",Sheet1!$A5514,"")="","",IF(VLOOKUP($A5514,Master!$G:$J,4,0)="x",Sheet1!$A5514,"")&amp;$J5514&amp;$K5514)</f>
        <v>#N/A</v>
      </c>
      <c r="S6080" s="33" t="e">
        <f>IF(VLOOKUP($A5514,Master!$L:$M,2,0)=0,"",VLOOKUP($A5514,Master!$L:$M,2,0)&amp;$J5514&amp;$L5514)</f>
        <v>#N/A</v>
      </c>
      <c r="T6080" s="33" t="str">
        <f t="shared" si="173"/>
        <v/>
      </c>
    </row>
    <row r="6081" spans="15:20" x14ac:dyDescent="0.3">
      <c r="O6081" s="33" t="e">
        <f>VLOOKUP($A5515,Master!$A:$B,2,0)&amp;$J5515&amp;$K5515</f>
        <v>#N/A</v>
      </c>
      <c r="P6081" s="33" t="e">
        <f>IF(OR($A5515="KE0",$A5515="KZ0",$A5515="KV0",$A5515="KH0",$A5515="KE",$A5515="KZ",),VLOOKUP($A5515&amp;$F5515,Master!$D:$E,2,0)&amp;$J5515&amp;$K5515,VLOOKUP($A5515,Master!$D:$E,2,0)&amp;Sheet1!$J5515&amp;Sheet1!$K5515)</f>
        <v>#N/A</v>
      </c>
      <c r="Q6081" s="33" t="str">
        <f t="shared" si="172"/>
        <v/>
      </c>
      <c r="R6081" s="33" t="e">
        <f>IF(IF(VLOOKUP($A5515,Master!$G:$J,4,0)="x",Sheet1!$A5515,"")="","",IF(VLOOKUP($A5515,Master!$G:$J,4,0)="x",Sheet1!$A5515,"")&amp;$J5515&amp;$K5515)</f>
        <v>#N/A</v>
      </c>
      <c r="S6081" s="33" t="e">
        <f>IF(VLOOKUP($A5515,Master!$L:$M,2,0)=0,"",VLOOKUP($A5515,Master!$L:$M,2,0)&amp;$J5515&amp;$L5515)</f>
        <v>#N/A</v>
      </c>
      <c r="T6081" s="33" t="str">
        <f t="shared" si="173"/>
        <v/>
      </c>
    </row>
    <row r="6082" spans="15:20" x14ac:dyDescent="0.3">
      <c r="O6082" s="33" t="e">
        <f>VLOOKUP($A5516,Master!$A:$B,2,0)&amp;$J5516&amp;$K5516</f>
        <v>#N/A</v>
      </c>
      <c r="P6082" s="33" t="e">
        <f>IF(OR($A5516="KE0",$A5516="KZ0",$A5516="KV0",$A5516="KH0",$A5516="KE",$A5516="KZ",),VLOOKUP($A5516&amp;$F5516,Master!$D:$E,2,0)&amp;$J5516&amp;$K5516,VLOOKUP($A5516,Master!$D:$E,2,0)&amp;Sheet1!$J5516&amp;Sheet1!$K5516)</f>
        <v>#N/A</v>
      </c>
      <c r="Q6082" s="33" t="str">
        <f t="shared" si="172"/>
        <v/>
      </c>
      <c r="R6082" s="33" t="e">
        <f>IF(IF(VLOOKUP($A5516,Master!$G:$J,4,0)="x",Sheet1!$A5516,"")="","",IF(VLOOKUP($A5516,Master!$G:$J,4,0)="x",Sheet1!$A5516,"")&amp;$J5516&amp;$K5516)</f>
        <v>#N/A</v>
      </c>
      <c r="S6082" s="33" t="e">
        <f>IF(VLOOKUP($A5516,Master!$L:$M,2,0)=0,"",VLOOKUP($A5516,Master!$L:$M,2,0)&amp;$J5516&amp;$L5516)</f>
        <v>#N/A</v>
      </c>
      <c r="T6082" s="33" t="str">
        <f t="shared" si="173"/>
        <v/>
      </c>
    </row>
    <row r="6083" spans="15:20" x14ac:dyDescent="0.3">
      <c r="O6083" s="33" t="e">
        <f>VLOOKUP($A5517,Master!$A:$B,2,0)&amp;$J5517&amp;$K5517</f>
        <v>#N/A</v>
      </c>
      <c r="P6083" s="33" t="e">
        <f>IF(OR($A5517="KE0",$A5517="KZ0",$A5517="KV0",$A5517="KH0",$A5517="KE",$A5517="KZ",),VLOOKUP($A5517&amp;$F5517,Master!$D:$E,2,0)&amp;$J5517&amp;$K5517,VLOOKUP($A5517,Master!$D:$E,2,0)&amp;Sheet1!$J5517&amp;Sheet1!$K5517)</f>
        <v>#N/A</v>
      </c>
      <c r="Q6083" s="33" t="str">
        <f t="shared" ref="Q6083:Q6146" si="174">$A5517&amp;$J5517&amp;$K5517</f>
        <v/>
      </c>
      <c r="R6083" s="33" t="e">
        <f>IF(IF(VLOOKUP($A5517,Master!$G:$J,4,0)="x",Sheet1!$A5517,"")="","",IF(VLOOKUP($A5517,Master!$G:$J,4,0)="x",Sheet1!$A5517,"")&amp;$J5517&amp;$K5517)</f>
        <v>#N/A</v>
      </c>
      <c r="S6083" s="33" t="e">
        <f>IF(VLOOKUP($A5517,Master!$L:$M,2,0)=0,"",VLOOKUP($A5517,Master!$L:$M,2,0)&amp;$J5517&amp;$L5517)</f>
        <v>#N/A</v>
      </c>
      <c r="T6083" s="33" t="str">
        <f t="shared" ref="T6083:T6146" si="175">$A5517&amp;$J5517</f>
        <v/>
      </c>
    </row>
    <row r="6084" spans="15:20" x14ac:dyDescent="0.3">
      <c r="O6084" s="33" t="e">
        <f>VLOOKUP($A5518,Master!$A:$B,2,0)&amp;$J5518&amp;$K5518</f>
        <v>#N/A</v>
      </c>
      <c r="P6084" s="33" t="e">
        <f>IF(OR($A5518="KE0",$A5518="KZ0",$A5518="KV0",$A5518="KH0",$A5518="KE",$A5518="KZ",),VLOOKUP($A5518&amp;$F5518,Master!$D:$E,2,0)&amp;$J5518&amp;$K5518,VLOOKUP($A5518,Master!$D:$E,2,0)&amp;Sheet1!$J5518&amp;Sheet1!$K5518)</f>
        <v>#N/A</v>
      </c>
      <c r="Q6084" s="33" t="str">
        <f t="shared" si="174"/>
        <v/>
      </c>
      <c r="R6084" s="33" t="e">
        <f>IF(IF(VLOOKUP($A5518,Master!$G:$J,4,0)="x",Sheet1!$A5518,"")="","",IF(VLOOKUP($A5518,Master!$G:$J,4,0)="x",Sheet1!$A5518,"")&amp;$J5518&amp;$K5518)</f>
        <v>#N/A</v>
      </c>
      <c r="S6084" s="33" t="e">
        <f>IF(VLOOKUP($A5518,Master!$L:$M,2,0)=0,"",VLOOKUP($A5518,Master!$L:$M,2,0)&amp;$J5518&amp;$L5518)</f>
        <v>#N/A</v>
      </c>
      <c r="T6084" s="33" t="str">
        <f t="shared" si="175"/>
        <v/>
      </c>
    </row>
    <row r="6085" spans="15:20" x14ac:dyDescent="0.3">
      <c r="O6085" s="33" t="e">
        <f>VLOOKUP($A5519,Master!$A:$B,2,0)&amp;$J5519&amp;$K5519</f>
        <v>#N/A</v>
      </c>
      <c r="P6085" s="33" t="e">
        <f>IF(OR($A5519="KE0",$A5519="KZ0",$A5519="KV0",$A5519="KH0",$A5519="KE",$A5519="KZ",),VLOOKUP($A5519&amp;$F5519,Master!$D:$E,2,0)&amp;$J5519&amp;$K5519,VLOOKUP($A5519,Master!$D:$E,2,0)&amp;Sheet1!$J5519&amp;Sheet1!$K5519)</f>
        <v>#N/A</v>
      </c>
      <c r="Q6085" s="33" t="str">
        <f t="shared" si="174"/>
        <v/>
      </c>
      <c r="R6085" s="33" t="e">
        <f>IF(IF(VLOOKUP($A5519,Master!$G:$J,4,0)="x",Sheet1!$A5519,"")="","",IF(VLOOKUP($A5519,Master!$G:$J,4,0)="x",Sheet1!$A5519,"")&amp;$J5519&amp;$K5519)</f>
        <v>#N/A</v>
      </c>
      <c r="S6085" s="33" t="e">
        <f>IF(VLOOKUP($A5519,Master!$L:$M,2,0)=0,"",VLOOKUP($A5519,Master!$L:$M,2,0)&amp;$J5519&amp;$L5519)</f>
        <v>#N/A</v>
      </c>
      <c r="T6085" s="33" t="str">
        <f t="shared" si="175"/>
        <v/>
      </c>
    </row>
    <row r="6086" spans="15:20" x14ac:dyDescent="0.3">
      <c r="O6086" s="33" t="e">
        <f>VLOOKUP($A5520,Master!$A:$B,2,0)&amp;$J5520&amp;$K5520</f>
        <v>#N/A</v>
      </c>
      <c r="P6086" s="33" t="e">
        <f>IF(OR($A5520="KE0",$A5520="KZ0",$A5520="KV0",$A5520="KH0",$A5520="KE",$A5520="KZ",),VLOOKUP($A5520&amp;$F5520,Master!$D:$E,2,0)&amp;$J5520&amp;$K5520,VLOOKUP($A5520,Master!$D:$E,2,0)&amp;Sheet1!$J5520&amp;Sheet1!$K5520)</f>
        <v>#N/A</v>
      </c>
      <c r="Q6086" s="33" t="str">
        <f t="shared" si="174"/>
        <v/>
      </c>
      <c r="R6086" s="33" t="e">
        <f>IF(IF(VLOOKUP($A5520,Master!$G:$J,4,0)="x",Sheet1!$A5520,"")="","",IF(VLOOKUP($A5520,Master!$G:$J,4,0)="x",Sheet1!$A5520,"")&amp;$J5520&amp;$K5520)</f>
        <v>#N/A</v>
      </c>
      <c r="S6086" s="33" t="e">
        <f>IF(VLOOKUP($A5520,Master!$L:$M,2,0)=0,"",VLOOKUP($A5520,Master!$L:$M,2,0)&amp;$J5520&amp;$L5520)</f>
        <v>#N/A</v>
      </c>
      <c r="T6086" s="33" t="str">
        <f t="shared" si="175"/>
        <v/>
      </c>
    </row>
    <row r="6087" spans="15:20" x14ac:dyDescent="0.3">
      <c r="O6087" s="33" t="e">
        <f>VLOOKUP($A5521,Master!$A:$B,2,0)&amp;$J5521&amp;$K5521</f>
        <v>#N/A</v>
      </c>
      <c r="P6087" s="33" t="e">
        <f>IF(OR($A5521="KE0",$A5521="KZ0",$A5521="KV0",$A5521="KH0",$A5521="KE",$A5521="KZ",),VLOOKUP($A5521&amp;$F5521,Master!$D:$E,2,0)&amp;$J5521&amp;$K5521,VLOOKUP($A5521,Master!$D:$E,2,0)&amp;Sheet1!$J5521&amp;Sheet1!$K5521)</f>
        <v>#N/A</v>
      </c>
      <c r="Q6087" s="33" t="str">
        <f t="shared" si="174"/>
        <v/>
      </c>
      <c r="R6087" s="33" t="e">
        <f>IF(IF(VLOOKUP($A5521,Master!$G:$J,4,0)="x",Sheet1!$A5521,"")="","",IF(VLOOKUP($A5521,Master!$G:$J,4,0)="x",Sheet1!$A5521,"")&amp;$J5521&amp;$K5521)</f>
        <v>#N/A</v>
      </c>
      <c r="S6087" s="33" t="e">
        <f>IF(VLOOKUP($A5521,Master!$L:$M,2,0)=0,"",VLOOKUP($A5521,Master!$L:$M,2,0)&amp;$J5521&amp;$L5521)</f>
        <v>#N/A</v>
      </c>
      <c r="T6087" s="33" t="str">
        <f t="shared" si="175"/>
        <v/>
      </c>
    </row>
    <row r="6088" spans="15:20" x14ac:dyDescent="0.3">
      <c r="O6088" s="33" t="e">
        <f>VLOOKUP($A5522,Master!$A:$B,2,0)&amp;$J5522&amp;$K5522</f>
        <v>#N/A</v>
      </c>
      <c r="P6088" s="33" t="e">
        <f>IF(OR($A5522="KE0",$A5522="KZ0",$A5522="KV0",$A5522="KH0",$A5522="KE",$A5522="KZ",),VLOOKUP($A5522&amp;$F5522,Master!$D:$E,2,0)&amp;$J5522&amp;$K5522,VLOOKUP($A5522,Master!$D:$E,2,0)&amp;Sheet1!$J5522&amp;Sheet1!$K5522)</f>
        <v>#N/A</v>
      </c>
      <c r="Q6088" s="33" t="str">
        <f t="shared" si="174"/>
        <v/>
      </c>
      <c r="R6088" s="33" t="e">
        <f>IF(IF(VLOOKUP($A5522,Master!$G:$J,4,0)="x",Sheet1!$A5522,"")="","",IF(VLOOKUP($A5522,Master!$G:$J,4,0)="x",Sheet1!$A5522,"")&amp;$J5522&amp;$K5522)</f>
        <v>#N/A</v>
      </c>
      <c r="S6088" s="33" t="e">
        <f>IF(VLOOKUP($A5522,Master!$L:$M,2,0)=0,"",VLOOKUP($A5522,Master!$L:$M,2,0)&amp;$J5522&amp;$L5522)</f>
        <v>#N/A</v>
      </c>
      <c r="T6088" s="33" t="str">
        <f t="shared" si="175"/>
        <v/>
      </c>
    </row>
    <row r="6089" spans="15:20" x14ac:dyDescent="0.3">
      <c r="O6089" s="33" t="e">
        <f>VLOOKUP($A5523,Master!$A:$B,2,0)&amp;$J5523&amp;$K5523</f>
        <v>#N/A</v>
      </c>
      <c r="P6089" s="33" t="e">
        <f>IF(OR($A5523="KE0",$A5523="KZ0",$A5523="KV0",$A5523="KH0",$A5523="KE",$A5523="KZ",),VLOOKUP($A5523&amp;$F5523,Master!$D:$E,2,0)&amp;$J5523&amp;$K5523,VLOOKUP($A5523,Master!$D:$E,2,0)&amp;Sheet1!$J5523&amp;Sheet1!$K5523)</f>
        <v>#N/A</v>
      </c>
      <c r="Q6089" s="33" t="str">
        <f t="shared" si="174"/>
        <v/>
      </c>
      <c r="R6089" s="33" t="e">
        <f>IF(IF(VLOOKUP($A5523,Master!$G:$J,4,0)="x",Sheet1!$A5523,"")="","",IF(VLOOKUP($A5523,Master!$G:$J,4,0)="x",Sheet1!$A5523,"")&amp;$J5523&amp;$K5523)</f>
        <v>#N/A</v>
      </c>
      <c r="S6089" s="33" t="e">
        <f>IF(VLOOKUP($A5523,Master!$L:$M,2,0)=0,"",VLOOKUP($A5523,Master!$L:$M,2,0)&amp;$J5523&amp;$L5523)</f>
        <v>#N/A</v>
      </c>
      <c r="T6089" s="33" t="str">
        <f t="shared" si="175"/>
        <v/>
      </c>
    </row>
    <row r="6090" spans="15:20" x14ac:dyDescent="0.3">
      <c r="O6090" s="33" t="e">
        <f>VLOOKUP($A5524,Master!$A:$B,2,0)&amp;$J5524&amp;$K5524</f>
        <v>#N/A</v>
      </c>
      <c r="P6090" s="33" t="e">
        <f>IF(OR($A5524="KE0",$A5524="KZ0",$A5524="KV0",$A5524="KH0",$A5524="KE",$A5524="KZ",),VLOOKUP($A5524&amp;$F5524,Master!$D:$E,2,0)&amp;$J5524&amp;$K5524,VLOOKUP($A5524,Master!$D:$E,2,0)&amp;Sheet1!$J5524&amp;Sheet1!$K5524)</f>
        <v>#N/A</v>
      </c>
      <c r="Q6090" s="33" t="str">
        <f t="shared" si="174"/>
        <v/>
      </c>
      <c r="R6090" s="33" t="e">
        <f>IF(IF(VLOOKUP($A5524,Master!$G:$J,4,0)="x",Sheet1!$A5524,"")="","",IF(VLOOKUP($A5524,Master!$G:$J,4,0)="x",Sheet1!$A5524,"")&amp;$J5524&amp;$K5524)</f>
        <v>#N/A</v>
      </c>
      <c r="S6090" s="33" t="e">
        <f>IF(VLOOKUP($A5524,Master!$L:$M,2,0)=0,"",VLOOKUP($A5524,Master!$L:$M,2,0)&amp;$J5524&amp;$L5524)</f>
        <v>#N/A</v>
      </c>
      <c r="T6090" s="33" t="str">
        <f t="shared" si="175"/>
        <v/>
      </c>
    </row>
    <row r="6091" spans="15:20" x14ac:dyDescent="0.3">
      <c r="O6091" s="33" t="e">
        <f>VLOOKUP($A5525,Master!$A:$B,2,0)&amp;$J5525&amp;$K5525</f>
        <v>#N/A</v>
      </c>
      <c r="P6091" s="33" t="e">
        <f>IF(OR($A5525="KE0",$A5525="KZ0",$A5525="KV0",$A5525="KH0",$A5525="KE",$A5525="KZ",),VLOOKUP($A5525&amp;$F5525,Master!$D:$E,2,0)&amp;$J5525&amp;$K5525,VLOOKUP($A5525,Master!$D:$E,2,0)&amp;Sheet1!$J5525&amp;Sheet1!$K5525)</f>
        <v>#N/A</v>
      </c>
      <c r="Q6091" s="33" t="str">
        <f t="shared" si="174"/>
        <v/>
      </c>
      <c r="R6091" s="33" t="e">
        <f>IF(IF(VLOOKUP($A5525,Master!$G:$J,4,0)="x",Sheet1!$A5525,"")="","",IF(VLOOKUP($A5525,Master!$G:$J,4,0)="x",Sheet1!$A5525,"")&amp;$J5525&amp;$K5525)</f>
        <v>#N/A</v>
      </c>
      <c r="S6091" s="33" t="e">
        <f>IF(VLOOKUP($A5525,Master!$L:$M,2,0)=0,"",VLOOKUP($A5525,Master!$L:$M,2,0)&amp;$J5525&amp;$L5525)</f>
        <v>#N/A</v>
      </c>
      <c r="T6091" s="33" t="str">
        <f t="shared" si="175"/>
        <v/>
      </c>
    </row>
    <row r="6092" spans="15:20" x14ac:dyDescent="0.3">
      <c r="O6092" s="33" t="e">
        <f>VLOOKUP($A5526,Master!$A:$B,2,0)&amp;$J5526&amp;$K5526</f>
        <v>#N/A</v>
      </c>
      <c r="P6092" s="33" t="e">
        <f>IF(OR($A5526="KE0",$A5526="KZ0",$A5526="KV0",$A5526="KH0",$A5526="KE",$A5526="KZ",),VLOOKUP($A5526&amp;$F5526,Master!$D:$E,2,0)&amp;$J5526&amp;$K5526,VLOOKUP($A5526,Master!$D:$E,2,0)&amp;Sheet1!$J5526&amp;Sheet1!$K5526)</f>
        <v>#N/A</v>
      </c>
      <c r="Q6092" s="33" t="str">
        <f t="shared" si="174"/>
        <v/>
      </c>
      <c r="R6092" s="33" t="e">
        <f>IF(IF(VLOOKUP($A5526,Master!$G:$J,4,0)="x",Sheet1!$A5526,"")="","",IF(VLOOKUP($A5526,Master!$G:$J,4,0)="x",Sheet1!$A5526,"")&amp;$J5526&amp;$K5526)</f>
        <v>#N/A</v>
      </c>
      <c r="S6092" s="33" t="e">
        <f>IF(VLOOKUP($A5526,Master!$L:$M,2,0)=0,"",VLOOKUP($A5526,Master!$L:$M,2,0)&amp;$J5526&amp;$L5526)</f>
        <v>#N/A</v>
      </c>
      <c r="T6092" s="33" t="str">
        <f t="shared" si="175"/>
        <v/>
      </c>
    </row>
    <row r="6093" spans="15:20" x14ac:dyDescent="0.3">
      <c r="O6093" s="33" t="e">
        <f>VLOOKUP($A5527,Master!$A:$B,2,0)&amp;$J5527&amp;$K5527</f>
        <v>#N/A</v>
      </c>
      <c r="P6093" s="33" t="e">
        <f>IF(OR($A5527="KE0",$A5527="KZ0",$A5527="KV0",$A5527="KH0",$A5527="KE",$A5527="KZ",),VLOOKUP($A5527&amp;$F5527,Master!$D:$E,2,0)&amp;$J5527&amp;$K5527,VLOOKUP($A5527,Master!$D:$E,2,0)&amp;Sheet1!$J5527&amp;Sheet1!$K5527)</f>
        <v>#N/A</v>
      </c>
      <c r="Q6093" s="33" t="str">
        <f t="shared" si="174"/>
        <v/>
      </c>
      <c r="R6093" s="33" t="e">
        <f>IF(IF(VLOOKUP($A5527,Master!$G:$J,4,0)="x",Sheet1!$A5527,"")="","",IF(VLOOKUP($A5527,Master!$G:$J,4,0)="x",Sheet1!$A5527,"")&amp;$J5527&amp;$K5527)</f>
        <v>#N/A</v>
      </c>
      <c r="S6093" s="33" t="e">
        <f>IF(VLOOKUP($A5527,Master!$L:$M,2,0)=0,"",VLOOKUP($A5527,Master!$L:$M,2,0)&amp;$J5527&amp;$L5527)</f>
        <v>#N/A</v>
      </c>
      <c r="T6093" s="33" t="str">
        <f t="shared" si="175"/>
        <v/>
      </c>
    </row>
    <row r="6094" spans="15:20" x14ac:dyDescent="0.3">
      <c r="O6094" s="33" t="e">
        <f>VLOOKUP($A5528,Master!$A:$B,2,0)&amp;$J5528&amp;$K5528</f>
        <v>#N/A</v>
      </c>
      <c r="P6094" s="33" t="e">
        <f>IF(OR($A5528="KE0",$A5528="KZ0",$A5528="KV0",$A5528="KH0",$A5528="KE",$A5528="KZ",),VLOOKUP($A5528&amp;$F5528,Master!$D:$E,2,0)&amp;$J5528&amp;$K5528,VLOOKUP($A5528,Master!$D:$E,2,0)&amp;Sheet1!$J5528&amp;Sheet1!$K5528)</f>
        <v>#N/A</v>
      </c>
      <c r="Q6094" s="33" t="str">
        <f t="shared" si="174"/>
        <v/>
      </c>
      <c r="R6094" s="33" t="e">
        <f>IF(IF(VLOOKUP($A5528,Master!$G:$J,4,0)="x",Sheet1!$A5528,"")="","",IF(VLOOKUP($A5528,Master!$G:$J,4,0)="x",Sheet1!$A5528,"")&amp;$J5528&amp;$K5528)</f>
        <v>#N/A</v>
      </c>
      <c r="S6094" s="33" t="e">
        <f>IF(VLOOKUP($A5528,Master!$L:$M,2,0)=0,"",VLOOKUP($A5528,Master!$L:$M,2,0)&amp;$J5528&amp;$L5528)</f>
        <v>#N/A</v>
      </c>
      <c r="T6094" s="33" t="str">
        <f t="shared" si="175"/>
        <v/>
      </c>
    </row>
    <row r="6095" spans="15:20" x14ac:dyDescent="0.3">
      <c r="O6095" s="33" t="e">
        <f>VLOOKUP($A5529,Master!$A:$B,2,0)&amp;$J5529&amp;$K5529</f>
        <v>#N/A</v>
      </c>
      <c r="P6095" s="33" t="e">
        <f>IF(OR($A5529="KE0",$A5529="KZ0",$A5529="KV0",$A5529="KH0",$A5529="KE",$A5529="KZ",),VLOOKUP($A5529&amp;$F5529,Master!$D:$E,2,0)&amp;$J5529&amp;$K5529,VLOOKUP($A5529,Master!$D:$E,2,0)&amp;Sheet1!$J5529&amp;Sheet1!$K5529)</f>
        <v>#N/A</v>
      </c>
      <c r="Q6095" s="33" t="str">
        <f t="shared" si="174"/>
        <v/>
      </c>
      <c r="R6095" s="33" t="e">
        <f>IF(IF(VLOOKUP($A5529,Master!$G:$J,4,0)="x",Sheet1!$A5529,"")="","",IF(VLOOKUP($A5529,Master!$G:$J,4,0)="x",Sheet1!$A5529,"")&amp;$J5529&amp;$K5529)</f>
        <v>#N/A</v>
      </c>
      <c r="S6095" s="33" t="e">
        <f>IF(VLOOKUP($A5529,Master!$L:$M,2,0)=0,"",VLOOKUP($A5529,Master!$L:$M,2,0)&amp;$J5529&amp;$L5529)</f>
        <v>#N/A</v>
      </c>
      <c r="T6095" s="33" t="str">
        <f t="shared" si="175"/>
        <v/>
      </c>
    </row>
    <row r="6096" spans="15:20" x14ac:dyDescent="0.3">
      <c r="O6096" s="33" t="e">
        <f>VLOOKUP($A5530,Master!$A:$B,2,0)&amp;$J5530&amp;$K5530</f>
        <v>#N/A</v>
      </c>
      <c r="P6096" s="33" t="e">
        <f>IF(OR($A5530="KE0",$A5530="KZ0",$A5530="KV0",$A5530="KH0",$A5530="KE",$A5530="KZ",),VLOOKUP($A5530&amp;$F5530,Master!$D:$E,2,0)&amp;$J5530&amp;$K5530,VLOOKUP($A5530,Master!$D:$E,2,0)&amp;Sheet1!$J5530&amp;Sheet1!$K5530)</f>
        <v>#N/A</v>
      </c>
      <c r="Q6096" s="33" t="str">
        <f t="shared" si="174"/>
        <v/>
      </c>
      <c r="R6096" s="33" t="e">
        <f>IF(IF(VLOOKUP($A5530,Master!$G:$J,4,0)="x",Sheet1!$A5530,"")="","",IF(VLOOKUP($A5530,Master!$G:$J,4,0)="x",Sheet1!$A5530,"")&amp;$J5530&amp;$K5530)</f>
        <v>#N/A</v>
      </c>
      <c r="S6096" s="33" t="e">
        <f>IF(VLOOKUP($A5530,Master!$L:$M,2,0)=0,"",VLOOKUP($A5530,Master!$L:$M,2,0)&amp;$J5530&amp;$L5530)</f>
        <v>#N/A</v>
      </c>
      <c r="T6096" s="33" t="str">
        <f t="shared" si="175"/>
        <v/>
      </c>
    </row>
    <row r="6097" spans="15:20" x14ac:dyDescent="0.3">
      <c r="O6097" s="33" t="e">
        <f>VLOOKUP($A5531,Master!$A:$B,2,0)&amp;$J5531&amp;$K5531</f>
        <v>#N/A</v>
      </c>
      <c r="P6097" s="33" t="e">
        <f>IF(OR($A5531="KE0",$A5531="KZ0",$A5531="KV0",$A5531="KH0",$A5531="KE",$A5531="KZ",),VLOOKUP($A5531&amp;$F5531,Master!$D:$E,2,0)&amp;$J5531&amp;$K5531,VLOOKUP($A5531,Master!$D:$E,2,0)&amp;Sheet1!$J5531&amp;Sheet1!$K5531)</f>
        <v>#N/A</v>
      </c>
      <c r="Q6097" s="33" t="str">
        <f t="shared" si="174"/>
        <v/>
      </c>
      <c r="R6097" s="33" t="e">
        <f>IF(IF(VLOOKUP($A5531,Master!$G:$J,4,0)="x",Sheet1!$A5531,"")="","",IF(VLOOKUP($A5531,Master!$G:$J,4,0)="x",Sheet1!$A5531,"")&amp;$J5531&amp;$K5531)</f>
        <v>#N/A</v>
      </c>
      <c r="S6097" s="33" t="e">
        <f>IF(VLOOKUP($A5531,Master!$L:$M,2,0)=0,"",VLOOKUP($A5531,Master!$L:$M,2,0)&amp;$J5531&amp;$L5531)</f>
        <v>#N/A</v>
      </c>
      <c r="T6097" s="33" t="str">
        <f t="shared" si="175"/>
        <v/>
      </c>
    </row>
    <row r="6098" spans="15:20" x14ac:dyDescent="0.3">
      <c r="O6098" s="33" t="e">
        <f>VLOOKUP($A5532,Master!$A:$B,2,0)&amp;$J5532&amp;$K5532</f>
        <v>#N/A</v>
      </c>
      <c r="P6098" s="33" t="e">
        <f>IF(OR($A5532="KE0",$A5532="KZ0",$A5532="KV0",$A5532="KH0",$A5532="KE",$A5532="KZ",),VLOOKUP($A5532&amp;$F5532,Master!$D:$E,2,0)&amp;$J5532&amp;$K5532,VLOOKUP($A5532,Master!$D:$E,2,0)&amp;Sheet1!$J5532&amp;Sheet1!$K5532)</f>
        <v>#N/A</v>
      </c>
      <c r="Q6098" s="33" t="str">
        <f t="shared" si="174"/>
        <v/>
      </c>
      <c r="R6098" s="33" t="e">
        <f>IF(IF(VLOOKUP($A5532,Master!$G:$J,4,0)="x",Sheet1!$A5532,"")="","",IF(VLOOKUP($A5532,Master!$G:$J,4,0)="x",Sheet1!$A5532,"")&amp;$J5532&amp;$K5532)</f>
        <v>#N/A</v>
      </c>
      <c r="S6098" s="33" t="e">
        <f>IF(VLOOKUP($A5532,Master!$L:$M,2,0)=0,"",VLOOKUP($A5532,Master!$L:$M,2,0)&amp;$J5532&amp;$L5532)</f>
        <v>#N/A</v>
      </c>
      <c r="T6098" s="33" t="str">
        <f t="shared" si="175"/>
        <v/>
      </c>
    </row>
    <row r="6099" spans="15:20" x14ac:dyDescent="0.3">
      <c r="O6099" s="33" t="e">
        <f>VLOOKUP($A5533,Master!$A:$B,2,0)&amp;$J5533&amp;$K5533</f>
        <v>#N/A</v>
      </c>
      <c r="P6099" s="33" t="e">
        <f>IF(OR($A5533="KE0",$A5533="KZ0",$A5533="KV0",$A5533="KH0",$A5533="KE",$A5533="KZ",),VLOOKUP($A5533&amp;$F5533,Master!$D:$E,2,0)&amp;$J5533&amp;$K5533,VLOOKUP($A5533,Master!$D:$E,2,0)&amp;Sheet1!$J5533&amp;Sheet1!$K5533)</f>
        <v>#N/A</v>
      </c>
      <c r="Q6099" s="33" t="str">
        <f t="shared" si="174"/>
        <v/>
      </c>
      <c r="R6099" s="33" t="e">
        <f>IF(IF(VLOOKUP($A5533,Master!$G:$J,4,0)="x",Sheet1!$A5533,"")="","",IF(VLOOKUP($A5533,Master!$G:$J,4,0)="x",Sheet1!$A5533,"")&amp;$J5533&amp;$K5533)</f>
        <v>#N/A</v>
      </c>
      <c r="S6099" s="33" t="e">
        <f>IF(VLOOKUP($A5533,Master!$L:$M,2,0)=0,"",VLOOKUP($A5533,Master!$L:$M,2,0)&amp;$J5533&amp;$L5533)</f>
        <v>#N/A</v>
      </c>
      <c r="T6099" s="33" t="str">
        <f t="shared" si="175"/>
        <v/>
      </c>
    </row>
    <row r="6100" spans="15:20" x14ac:dyDescent="0.3">
      <c r="O6100" s="33" t="e">
        <f>VLOOKUP($A5534,Master!$A:$B,2,0)&amp;$J5534&amp;$K5534</f>
        <v>#N/A</v>
      </c>
      <c r="P6100" s="33" t="e">
        <f>IF(OR($A5534="KE0",$A5534="KZ0",$A5534="KV0",$A5534="KH0",$A5534="KE",$A5534="KZ",),VLOOKUP($A5534&amp;$F5534,Master!$D:$E,2,0)&amp;$J5534&amp;$K5534,VLOOKUP($A5534,Master!$D:$E,2,0)&amp;Sheet1!$J5534&amp;Sheet1!$K5534)</f>
        <v>#N/A</v>
      </c>
      <c r="Q6100" s="33" t="str">
        <f t="shared" si="174"/>
        <v/>
      </c>
      <c r="R6100" s="33" t="e">
        <f>IF(IF(VLOOKUP($A5534,Master!$G:$J,4,0)="x",Sheet1!$A5534,"")="","",IF(VLOOKUP($A5534,Master!$G:$J,4,0)="x",Sheet1!$A5534,"")&amp;$J5534&amp;$K5534)</f>
        <v>#N/A</v>
      </c>
      <c r="S6100" s="33" t="e">
        <f>IF(VLOOKUP($A5534,Master!$L:$M,2,0)=0,"",VLOOKUP($A5534,Master!$L:$M,2,0)&amp;$J5534&amp;$L5534)</f>
        <v>#N/A</v>
      </c>
      <c r="T6100" s="33" t="str">
        <f t="shared" si="175"/>
        <v/>
      </c>
    </row>
    <row r="6101" spans="15:20" x14ac:dyDescent="0.3">
      <c r="O6101" s="33" t="e">
        <f>VLOOKUP($A5535,Master!$A:$B,2,0)&amp;$J5535&amp;$K5535</f>
        <v>#N/A</v>
      </c>
      <c r="P6101" s="33" t="e">
        <f>IF(OR($A5535="KE0",$A5535="KZ0",$A5535="KV0",$A5535="KH0",$A5535="KE",$A5535="KZ",),VLOOKUP($A5535&amp;$F5535,Master!$D:$E,2,0)&amp;$J5535&amp;$K5535,VLOOKUP($A5535,Master!$D:$E,2,0)&amp;Sheet1!$J5535&amp;Sheet1!$K5535)</f>
        <v>#N/A</v>
      </c>
      <c r="Q6101" s="33" t="str">
        <f t="shared" si="174"/>
        <v/>
      </c>
      <c r="R6101" s="33" t="e">
        <f>IF(IF(VLOOKUP($A5535,Master!$G:$J,4,0)="x",Sheet1!$A5535,"")="","",IF(VLOOKUP($A5535,Master!$G:$J,4,0)="x",Sheet1!$A5535,"")&amp;$J5535&amp;$K5535)</f>
        <v>#N/A</v>
      </c>
      <c r="S6101" s="33" t="e">
        <f>IF(VLOOKUP($A5535,Master!$L:$M,2,0)=0,"",VLOOKUP($A5535,Master!$L:$M,2,0)&amp;$J5535&amp;$L5535)</f>
        <v>#N/A</v>
      </c>
      <c r="T6101" s="33" t="str">
        <f t="shared" si="175"/>
        <v/>
      </c>
    </row>
    <row r="6102" spans="15:20" x14ac:dyDescent="0.3">
      <c r="O6102" s="33" t="e">
        <f>VLOOKUP($A5536,Master!$A:$B,2,0)&amp;$J5536&amp;$K5536</f>
        <v>#N/A</v>
      </c>
      <c r="P6102" s="33" t="e">
        <f>IF(OR($A5536="KE0",$A5536="KZ0",$A5536="KV0",$A5536="KH0",$A5536="KE",$A5536="KZ",),VLOOKUP($A5536&amp;$F5536,Master!$D:$E,2,0)&amp;$J5536&amp;$K5536,VLOOKUP($A5536,Master!$D:$E,2,0)&amp;Sheet1!$J5536&amp;Sheet1!$K5536)</f>
        <v>#N/A</v>
      </c>
      <c r="Q6102" s="33" t="str">
        <f t="shared" si="174"/>
        <v/>
      </c>
      <c r="R6102" s="33" t="e">
        <f>IF(IF(VLOOKUP($A5536,Master!$G:$J,4,0)="x",Sheet1!$A5536,"")="","",IF(VLOOKUP($A5536,Master!$G:$J,4,0)="x",Sheet1!$A5536,"")&amp;$J5536&amp;$K5536)</f>
        <v>#N/A</v>
      </c>
      <c r="S6102" s="33" t="e">
        <f>IF(VLOOKUP($A5536,Master!$L:$M,2,0)=0,"",VLOOKUP($A5536,Master!$L:$M,2,0)&amp;$J5536&amp;$L5536)</f>
        <v>#N/A</v>
      </c>
      <c r="T6102" s="33" t="str">
        <f t="shared" si="175"/>
        <v/>
      </c>
    </row>
    <row r="6103" spans="15:20" x14ac:dyDescent="0.3">
      <c r="O6103" s="33" t="e">
        <f>VLOOKUP($A5537,Master!$A:$B,2,0)&amp;$J5537&amp;$K5537</f>
        <v>#N/A</v>
      </c>
      <c r="P6103" s="33" t="e">
        <f>IF(OR($A5537="KE0",$A5537="KZ0",$A5537="KV0",$A5537="KH0",$A5537="KE",$A5537="KZ",),VLOOKUP($A5537&amp;$F5537,Master!$D:$E,2,0)&amp;$J5537&amp;$K5537,VLOOKUP($A5537,Master!$D:$E,2,0)&amp;Sheet1!$J5537&amp;Sheet1!$K5537)</f>
        <v>#N/A</v>
      </c>
      <c r="Q6103" s="33" t="str">
        <f t="shared" si="174"/>
        <v/>
      </c>
      <c r="R6103" s="33" t="e">
        <f>IF(IF(VLOOKUP($A5537,Master!$G:$J,4,0)="x",Sheet1!$A5537,"")="","",IF(VLOOKUP($A5537,Master!$G:$J,4,0)="x",Sheet1!$A5537,"")&amp;$J5537&amp;$K5537)</f>
        <v>#N/A</v>
      </c>
      <c r="S6103" s="33" t="e">
        <f>IF(VLOOKUP($A5537,Master!$L:$M,2,0)=0,"",VLOOKUP($A5537,Master!$L:$M,2,0)&amp;$J5537&amp;$L5537)</f>
        <v>#N/A</v>
      </c>
      <c r="T6103" s="33" t="str">
        <f t="shared" si="175"/>
        <v/>
      </c>
    </row>
    <row r="6104" spans="15:20" x14ac:dyDescent="0.3">
      <c r="O6104" s="33" t="e">
        <f>VLOOKUP($A5538,Master!$A:$B,2,0)&amp;$J5538&amp;$K5538</f>
        <v>#N/A</v>
      </c>
      <c r="P6104" s="33" t="e">
        <f>IF(OR($A5538="KE0",$A5538="KZ0",$A5538="KV0",$A5538="KH0",$A5538="KE",$A5538="KZ",),VLOOKUP($A5538&amp;$F5538,Master!$D:$E,2,0)&amp;$J5538&amp;$K5538,VLOOKUP($A5538,Master!$D:$E,2,0)&amp;Sheet1!$J5538&amp;Sheet1!$K5538)</f>
        <v>#N/A</v>
      </c>
      <c r="Q6104" s="33" t="str">
        <f t="shared" si="174"/>
        <v/>
      </c>
      <c r="R6104" s="33" t="e">
        <f>IF(IF(VLOOKUP($A5538,Master!$G:$J,4,0)="x",Sheet1!$A5538,"")="","",IF(VLOOKUP($A5538,Master!$G:$J,4,0)="x",Sheet1!$A5538,"")&amp;$J5538&amp;$K5538)</f>
        <v>#N/A</v>
      </c>
      <c r="S6104" s="33" t="e">
        <f>IF(VLOOKUP($A5538,Master!$L:$M,2,0)=0,"",VLOOKUP($A5538,Master!$L:$M,2,0)&amp;$J5538&amp;$L5538)</f>
        <v>#N/A</v>
      </c>
      <c r="T6104" s="33" t="str">
        <f t="shared" si="175"/>
        <v/>
      </c>
    </row>
    <row r="6105" spans="15:20" x14ac:dyDescent="0.3">
      <c r="O6105" s="33" t="e">
        <f>VLOOKUP($A5539,Master!$A:$B,2,0)&amp;$J5539&amp;$K5539</f>
        <v>#N/A</v>
      </c>
      <c r="P6105" s="33" t="e">
        <f>IF(OR($A5539="KE0",$A5539="KZ0",$A5539="KV0",$A5539="KH0",$A5539="KE",$A5539="KZ",),VLOOKUP($A5539&amp;$F5539,Master!$D:$E,2,0)&amp;$J5539&amp;$K5539,VLOOKUP($A5539,Master!$D:$E,2,0)&amp;Sheet1!$J5539&amp;Sheet1!$K5539)</f>
        <v>#N/A</v>
      </c>
      <c r="Q6105" s="33" t="str">
        <f t="shared" si="174"/>
        <v/>
      </c>
      <c r="R6105" s="33" t="e">
        <f>IF(IF(VLOOKUP($A5539,Master!$G:$J,4,0)="x",Sheet1!$A5539,"")="","",IF(VLOOKUP($A5539,Master!$G:$J,4,0)="x",Sheet1!$A5539,"")&amp;$J5539&amp;$K5539)</f>
        <v>#N/A</v>
      </c>
      <c r="S6105" s="33" t="e">
        <f>IF(VLOOKUP($A5539,Master!$L:$M,2,0)=0,"",VLOOKUP($A5539,Master!$L:$M,2,0)&amp;$J5539&amp;$L5539)</f>
        <v>#N/A</v>
      </c>
      <c r="T6105" s="33" t="str">
        <f t="shared" si="175"/>
        <v/>
      </c>
    </row>
    <row r="6106" spans="15:20" x14ac:dyDescent="0.3">
      <c r="O6106" s="33" t="e">
        <f>VLOOKUP($A5540,Master!$A:$B,2,0)&amp;$J5540&amp;$K5540</f>
        <v>#N/A</v>
      </c>
      <c r="P6106" s="33" t="e">
        <f>IF(OR($A5540="KE0",$A5540="KZ0",$A5540="KV0",$A5540="KH0",$A5540="KE",$A5540="KZ",),VLOOKUP($A5540&amp;$F5540,Master!$D:$E,2,0)&amp;$J5540&amp;$K5540,VLOOKUP($A5540,Master!$D:$E,2,0)&amp;Sheet1!$J5540&amp;Sheet1!$K5540)</f>
        <v>#N/A</v>
      </c>
      <c r="Q6106" s="33" t="str">
        <f t="shared" si="174"/>
        <v/>
      </c>
      <c r="R6106" s="33" t="e">
        <f>IF(IF(VLOOKUP($A5540,Master!$G:$J,4,0)="x",Sheet1!$A5540,"")="","",IF(VLOOKUP($A5540,Master!$G:$J,4,0)="x",Sheet1!$A5540,"")&amp;$J5540&amp;$K5540)</f>
        <v>#N/A</v>
      </c>
      <c r="S6106" s="33" t="e">
        <f>IF(VLOOKUP($A5540,Master!$L:$M,2,0)=0,"",VLOOKUP($A5540,Master!$L:$M,2,0)&amp;$J5540&amp;$L5540)</f>
        <v>#N/A</v>
      </c>
      <c r="T6106" s="33" t="str">
        <f t="shared" si="175"/>
        <v/>
      </c>
    </row>
    <row r="6107" spans="15:20" x14ac:dyDescent="0.3">
      <c r="O6107" s="33" t="e">
        <f>VLOOKUP($A5541,Master!$A:$B,2,0)&amp;$J5541&amp;$K5541</f>
        <v>#N/A</v>
      </c>
      <c r="P6107" s="33" t="e">
        <f>IF(OR($A5541="KE0",$A5541="KZ0",$A5541="KV0",$A5541="KH0",$A5541="KE",$A5541="KZ",),VLOOKUP($A5541&amp;$F5541,Master!$D:$E,2,0)&amp;$J5541&amp;$K5541,VLOOKUP($A5541,Master!$D:$E,2,0)&amp;Sheet1!$J5541&amp;Sheet1!$K5541)</f>
        <v>#N/A</v>
      </c>
      <c r="Q6107" s="33" t="str">
        <f t="shared" si="174"/>
        <v/>
      </c>
      <c r="R6107" s="33" t="e">
        <f>IF(IF(VLOOKUP($A5541,Master!$G:$J,4,0)="x",Sheet1!$A5541,"")="","",IF(VLOOKUP($A5541,Master!$G:$J,4,0)="x",Sheet1!$A5541,"")&amp;$J5541&amp;$K5541)</f>
        <v>#N/A</v>
      </c>
      <c r="S6107" s="33" t="e">
        <f>IF(VLOOKUP($A5541,Master!$L:$M,2,0)=0,"",VLOOKUP($A5541,Master!$L:$M,2,0)&amp;$J5541&amp;$L5541)</f>
        <v>#N/A</v>
      </c>
      <c r="T6107" s="33" t="str">
        <f t="shared" si="175"/>
        <v/>
      </c>
    </row>
    <row r="6108" spans="15:20" x14ac:dyDescent="0.3">
      <c r="O6108" s="33" t="e">
        <f>VLOOKUP($A5542,Master!$A:$B,2,0)&amp;$J5542&amp;$K5542</f>
        <v>#N/A</v>
      </c>
      <c r="P6108" s="33" t="e">
        <f>IF(OR($A5542="KE0",$A5542="KZ0",$A5542="KV0",$A5542="KH0",$A5542="KE",$A5542="KZ",),VLOOKUP($A5542&amp;$F5542,Master!$D:$E,2,0)&amp;$J5542&amp;$K5542,VLOOKUP($A5542,Master!$D:$E,2,0)&amp;Sheet1!$J5542&amp;Sheet1!$K5542)</f>
        <v>#N/A</v>
      </c>
      <c r="Q6108" s="33" t="str">
        <f t="shared" si="174"/>
        <v/>
      </c>
      <c r="R6108" s="33" t="e">
        <f>IF(IF(VLOOKUP($A5542,Master!$G:$J,4,0)="x",Sheet1!$A5542,"")="","",IF(VLOOKUP($A5542,Master!$G:$J,4,0)="x",Sheet1!$A5542,"")&amp;$J5542&amp;$K5542)</f>
        <v>#N/A</v>
      </c>
      <c r="S6108" s="33" t="e">
        <f>IF(VLOOKUP($A5542,Master!$L:$M,2,0)=0,"",VLOOKUP($A5542,Master!$L:$M,2,0)&amp;$J5542&amp;$L5542)</f>
        <v>#N/A</v>
      </c>
      <c r="T6108" s="33" t="str">
        <f t="shared" si="175"/>
        <v/>
      </c>
    </row>
    <row r="6109" spans="15:20" x14ac:dyDescent="0.3">
      <c r="O6109" s="33" t="e">
        <f>VLOOKUP($A5543,Master!$A:$B,2,0)&amp;$J5543&amp;$K5543</f>
        <v>#N/A</v>
      </c>
      <c r="P6109" s="33" t="e">
        <f>IF(OR($A5543="KE0",$A5543="KZ0",$A5543="KV0",$A5543="KH0",$A5543="KE",$A5543="KZ",),VLOOKUP($A5543&amp;$F5543,Master!$D:$E,2,0)&amp;$J5543&amp;$K5543,VLOOKUP($A5543,Master!$D:$E,2,0)&amp;Sheet1!$J5543&amp;Sheet1!$K5543)</f>
        <v>#N/A</v>
      </c>
      <c r="Q6109" s="33" t="str">
        <f t="shared" si="174"/>
        <v/>
      </c>
      <c r="R6109" s="33" t="e">
        <f>IF(IF(VLOOKUP($A5543,Master!$G:$J,4,0)="x",Sheet1!$A5543,"")="","",IF(VLOOKUP($A5543,Master!$G:$J,4,0)="x",Sheet1!$A5543,"")&amp;$J5543&amp;$K5543)</f>
        <v>#N/A</v>
      </c>
      <c r="S6109" s="33" t="e">
        <f>IF(VLOOKUP($A5543,Master!$L:$M,2,0)=0,"",VLOOKUP($A5543,Master!$L:$M,2,0)&amp;$J5543&amp;$L5543)</f>
        <v>#N/A</v>
      </c>
      <c r="T6109" s="33" t="str">
        <f t="shared" si="175"/>
        <v/>
      </c>
    </row>
    <row r="6110" spans="15:20" x14ac:dyDescent="0.3">
      <c r="O6110" s="33" t="e">
        <f>VLOOKUP($A5544,Master!$A:$B,2,0)&amp;$J5544&amp;$K5544</f>
        <v>#N/A</v>
      </c>
      <c r="P6110" s="33" t="e">
        <f>IF(OR($A5544="KE0",$A5544="KZ0",$A5544="KV0",$A5544="KH0",$A5544="KE",$A5544="KZ",),VLOOKUP($A5544&amp;$F5544,Master!$D:$E,2,0)&amp;$J5544&amp;$K5544,VLOOKUP($A5544,Master!$D:$E,2,0)&amp;Sheet1!$J5544&amp;Sheet1!$K5544)</f>
        <v>#N/A</v>
      </c>
      <c r="Q6110" s="33" t="str">
        <f t="shared" si="174"/>
        <v/>
      </c>
      <c r="R6110" s="33" t="e">
        <f>IF(IF(VLOOKUP($A5544,Master!$G:$J,4,0)="x",Sheet1!$A5544,"")="","",IF(VLOOKUP($A5544,Master!$G:$J,4,0)="x",Sheet1!$A5544,"")&amp;$J5544&amp;$K5544)</f>
        <v>#N/A</v>
      </c>
      <c r="S6110" s="33" t="e">
        <f>IF(VLOOKUP($A5544,Master!$L:$M,2,0)=0,"",VLOOKUP($A5544,Master!$L:$M,2,0)&amp;$J5544&amp;$L5544)</f>
        <v>#N/A</v>
      </c>
      <c r="T6110" s="33" t="str">
        <f t="shared" si="175"/>
        <v/>
      </c>
    </row>
    <row r="6111" spans="15:20" x14ac:dyDescent="0.3">
      <c r="O6111" s="33" t="e">
        <f>VLOOKUP($A5545,Master!$A:$B,2,0)&amp;$J5545&amp;$K5545</f>
        <v>#N/A</v>
      </c>
      <c r="P6111" s="33" t="e">
        <f>IF(OR($A5545="KE0",$A5545="KZ0",$A5545="KV0",$A5545="KH0",$A5545="KE",$A5545="KZ",),VLOOKUP($A5545&amp;$F5545,Master!$D:$E,2,0)&amp;$J5545&amp;$K5545,VLOOKUP($A5545,Master!$D:$E,2,0)&amp;Sheet1!$J5545&amp;Sheet1!$K5545)</f>
        <v>#N/A</v>
      </c>
      <c r="Q6111" s="33" t="str">
        <f t="shared" si="174"/>
        <v/>
      </c>
      <c r="R6111" s="33" t="e">
        <f>IF(IF(VLOOKUP($A5545,Master!$G:$J,4,0)="x",Sheet1!$A5545,"")="","",IF(VLOOKUP($A5545,Master!$G:$J,4,0)="x",Sheet1!$A5545,"")&amp;$J5545&amp;$K5545)</f>
        <v>#N/A</v>
      </c>
      <c r="S6111" s="33" t="e">
        <f>IF(VLOOKUP($A5545,Master!$L:$M,2,0)=0,"",VLOOKUP($A5545,Master!$L:$M,2,0)&amp;$J5545&amp;$L5545)</f>
        <v>#N/A</v>
      </c>
      <c r="T6111" s="33" t="str">
        <f t="shared" si="175"/>
        <v/>
      </c>
    </row>
    <row r="6112" spans="15:20" x14ac:dyDescent="0.3">
      <c r="O6112" s="33" t="e">
        <f>VLOOKUP($A5546,Master!$A:$B,2,0)&amp;$J5546&amp;$K5546</f>
        <v>#N/A</v>
      </c>
      <c r="P6112" s="33" t="e">
        <f>IF(OR($A5546="KE0",$A5546="KZ0",$A5546="KV0",$A5546="KH0",$A5546="KE",$A5546="KZ",),VLOOKUP($A5546&amp;$F5546,Master!$D:$E,2,0)&amp;$J5546&amp;$K5546,VLOOKUP($A5546,Master!$D:$E,2,0)&amp;Sheet1!$J5546&amp;Sheet1!$K5546)</f>
        <v>#N/A</v>
      </c>
      <c r="Q6112" s="33" t="str">
        <f t="shared" si="174"/>
        <v/>
      </c>
      <c r="R6112" s="33" t="e">
        <f>IF(IF(VLOOKUP($A5546,Master!$G:$J,4,0)="x",Sheet1!$A5546,"")="","",IF(VLOOKUP($A5546,Master!$G:$J,4,0)="x",Sheet1!$A5546,"")&amp;$J5546&amp;$K5546)</f>
        <v>#N/A</v>
      </c>
      <c r="S6112" s="33" t="e">
        <f>IF(VLOOKUP($A5546,Master!$L:$M,2,0)=0,"",VLOOKUP($A5546,Master!$L:$M,2,0)&amp;$J5546&amp;$L5546)</f>
        <v>#N/A</v>
      </c>
      <c r="T6112" s="33" t="str">
        <f t="shared" si="175"/>
        <v/>
      </c>
    </row>
    <row r="6113" spans="15:20" x14ac:dyDescent="0.3">
      <c r="O6113" s="33" t="e">
        <f>VLOOKUP($A5547,Master!$A:$B,2,0)&amp;$J5547&amp;$K5547</f>
        <v>#N/A</v>
      </c>
      <c r="P6113" s="33" t="e">
        <f>IF(OR($A5547="KE0",$A5547="KZ0",$A5547="KV0",$A5547="KH0",$A5547="KE",$A5547="KZ",),VLOOKUP($A5547&amp;$F5547,Master!$D:$E,2,0)&amp;$J5547&amp;$K5547,VLOOKUP($A5547,Master!$D:$E,2,0)&amp;Sheet1!$J5547&amp;Sheet1!$K5547)</f>
        <v>#N/A</v>
      </c>
      <c r="Q6113" s="33" t="str">
        <f t="shared" si="174"/>
        <v/>
      </c>
      <c r="R6113" s="33" t="e">
        <f>IF(IF(VLOOKUP($A5547,Master!$G:$J,4,0)="x",Sheet1!$A5547,"")="","",IF(VLOOKUP($A5547,Master!$G:$J,4,0)="x",Sheet1!$A5547,"")&amp;$J5547&amp;$K5547)</f>
        <v>#N/A</v>
      </c>
      <c r="S6113" s="33" t="e">
        <f>IF(VLOOKUP($A5547,Master!$L:$M,2,0)=0,"",VLOOKUP($A5547,Master!$L:$M,2,0)&amp;$J5547&amp;$L5547)</f>
        <v>#N/A</v>
      </c>
      <c r="T6113" s="33" t="str">
        <f t="shared" si="175"/>
        <v/>
      </c>
    </row>
    <row r="6114" spans="15:20" x14ac:dyDescent="0.3">
      <c r="O6114" s="33" t="e">
        <f>VLOOKUP($A5548,Master!$A:$B,2,0)&amp;$J5548&amp;$K5548</f>
        <v>#N/A</v>
      </c>
      <c r="P6114" s="33" t="e">
        <f>IF(OR($A5548="KE0",$A5548="KZ0",$A5548="KV0",$A5548="KH0",$A5548="KE",$A5548="KZ",),VLOOKUP($A5548&amp;$F5548,Master!$D:$E,2,0)&amp;$J5548&amp;$K5548,VLOOKUP($A5548,Master!$D:$E,2,0)&amp;Sheet1!$J5548&amp;Sheet1!$K5548)</f>
        <v>#N/A</v>
      </c>
      <c r="Q6114" s="33" t="str">
        <f t="shared" si="174"/>
        <v/>
      </c>
      <c r="R6114" s="33" t="e">
        <f>IF(IF(VLOOKUP($A5548,Master!$G:$J,4,0)="x",Sheet1!$A5548,"")="","",IF(VLOOKUP($A5548,Master!$G:$J,4,0)="x",Sheet1!$A5548,"")&amp;$J5548&amp;$K5548)</f>
        <v>#N/A</v>
      </c>
      <c r="S6114" s="33" t="e">
        <f>IF(VLOOKUP($A5548,Master!$L:$M,2,0)=0,"",VLOOKUP($A5548,Master!$L:$M,2,0)&amp;$J5548&amp;$L5548)</f>
        <v>#N/A</v>
      </c>
      <c r="T6114" s="33" t="str">
        <f t="shared" si="175"/>
        <v/>
      </c>
    </row>
    <row r="6115" spans="15:20" x14ac:dyDescent="0.3">
      <c r="O6115" s="33" t="e">
        <f>VLOOKUP($A5549,Master!$A:$B,2,0)&amp;$J5549&amp;$K5549</f>
        <v>#N/A</v>
      </c>
      <c r="P6115" s="33" t="e">
        <f>IF(OR($A5549="KE0",$A5549="KZ0",$A5549="KV0",$A5549="KH0",$A5549="KE",$A5549="KZ",),VLOOKUP($A5549&amp;$F5549,Master!$D:$E,2,0)&amp;$J5549&amp;$K5549,VLOOKUP($A5549,Master!$D:$E,2,0)&amp;Sheet1!$J5549&amp;Sheet1!$K5549)</f>
        <v>#N/A</v>
      </c>
      <c r="Q6115" s="33" t="str">
        <f t="shared" si="174"/>
        <v/>
      </c>
      <c r="R6115" s="33" t="e">
        <f>IF(IF(VLOOKUP($A5549,Master!$G:$J,4,0)="x",Sheet1!$A5549,"")="","",IF(VLOOKUP($A5549,Master!$G:$J,4,0)="x",Sheet1!$A5549,"")&amp;$J5549&amp;$K5549)</f>
        <v>#N/A</v>
      </c>
      <c r="S6115" s="33" t="e">
        <f>IF(VLOOKUP($A5549,Master!$L:$M,2,0)=0,"",VLOOKUP($A5549,Master!$L:$M,2,0)&amp;$J5549&amp;$L5549)</f>
        <v>#N/A</v>
      </c>
      <c r="T6115" s="33" t="str">
        <f t="shared" si="175"/>
        <v/>
      </c>
    </row>
    <row r="6116" spans="15:20" x14ac:dyDescent="0.3">
      <c r="O6116" s="33" t="e">
        <f>VLOOKUP($A5550,Master!$A:$B,2,0)&amp;$J5550&amp;$K5550</f>
        <v>#N/A</v>
      </c>
      <c r="P6116" s="33" t="e">
        <f>IF(OR($A5550="KE0",$A5550="KZ0",$A5550="KV0",$A5550="KH0",$A5550="KE",$A5550="KZ",),VLOOKUP($A5550&amp;$F5550,Master!$D:$E,2,0)&amp;$J5550&amp;$K5550,VLOOKUP($A5550,Master!$D:$E,2,0)&amp;Sheet1!$J5550&amp;Sheet1!$K5550)</f>
        <v>#N/A</v>
      </c>
      <c r="Q6116" s="33" t="str">
        <f t="shared" si="174"/>
        <v/>
      </c>
      <c r="R6116" s="33" t="e">
        <f>IF(IF(VLOOKUP($A5550,Master!$G:$J,4,0)="x",Sheet1!$A5550,"")="","",IF(VLOOKUP($A5550,Master!$G:$J,4,0)="x",Sheet1!$A5550,"")&amp;$J5550&amp;$K5550)</f>
        <v>#N/A</v>
      </c>
      <c r="S6116" s="33" t="e">
        <f>IF(VLOOKUP($A5550,Master!$L:$M,2,0)=0,"",VLOOKUP($A5550,Master!$L:$M,2,0)&amp;$J5550&amp;$L5550)</f>
        <v>#N/A</v>
      </c>
      <c r="T6116" s="33" t="str">
        <f t="shared" si="175"/>
        <v/>
      </c>
    </row>
    <row r="6117" spans="15:20" x14ac:dyDescent="0.3">
      <c r="O6117" s="33" t="e">
        <f>VLOOKUP($A5551,Master!$A:$B,2,0)&amp;$J5551&amp;$K5551</f>
        <v>#N/A</v>
      </c>
      <c r="P6117" s="33" t="e">
        <f>IF(OR($A5551="KE0",$A5551="KZ0",$A5551="KV0",$A5551="KH0",$A5551="KE",$A5551="KZ",),VLOOKUP($A5551&amp;$F5551,Master!$D:$E,2,0)&amp;$J5551&amp;$K5551,VLOOKUP($A5551,Master!$D:$E,2,0)&amp;Sheet1!$J5551&amp;Sheet1!$K5551)</f>
        <v>#N/A</v>
      </c>
      <c r="Q6117" s="33" t="str">
        <f t="shared" si="174"/>
        <v/>
      </c>
      <c r="R6117" s="33" t="e">
        <f>IF(IF(VLOOKUP($A5551,Master!$G:$J,4,0)="x",Sheet1!$A5551,"")="","",IF(VLOOKUP($A5551,Master!$G:$J,4,0)="x",Sheet1!$A5551,"")&amp;$J5551&amp;$K5551)</f>
        <v>#N/A</v>
      </c>
      <c r="S6117" s="33" t="e">
        <f>IF(VLOOKUP($A5551,Master!$L:$M,2,0)=0,"",VLOOKUP($A5551,Master!$L:$M,2,0)&amp;$J5551&amp;$L5551)</f>
        <v>#N/A</v>
      </c>
      <c r="T6117" s="33" t="str">
        <f t="shared" si="175"/>
        <v/>
      </c>
    </row>
    <row r="6118" spans="15:20" x14ac:dyDescent="0.3">
      <c r="O6118" s="33" t="e">
        <f>VLOOKUP($A5552,Master!$A:$B,2,0)&amp;$J5552&amp;$K5552</f>
        <v>#N/A</v>
      </c>
      <c r="P6118" s="33" t="e">
        <f>IF(OR($A5552="KE0",$A5552="KZ0",$A5552="KV0",$A5552="KH0",$A5552="KE",$A5552="KZ",),VLOOKUP($A5552&amp;$F5552,Master!$D:$E,2,0)&amp;$J5552&amp;$K5552,VLOOKUP($A5552,Master!$D:$E,2,0)&amp;Sheet1!$J5552&amp;Sheet1!$K5552)</f>
        <v>#N/A</v>
      </c>
      <c r="Q6118" s="33" t="str">
        <f t="shared" si="174"/>
        <v/>
      </c>
      <c r="R6118" s="33" t="e">
        <f>IF(IF(VLOOKUP($A5552,Master!$G:$J,4,0)="x",Sheet1!$A5552,"")="","",IF(VLOOKUP($A5552,Master!$G:$J,4,0)="x",Sheet1!$A5552,"")&amp;$J5552&amp;$K5552)</f>
        <v>#N/A</v>
      </c>
      <c r="S6118" s="33" t="e">
        <f>IF(VLOOKUP($A5552,Master!$L:$M,2,0)=0,"",VLOOKUP($A5552,Master!$L:$M,2,0)&amp;$J5552&amp;$L5552)</f>
        <v>#N/A</v>
      </c>
      <c r="T6118" s="33" t="str">
        <f t="shared" si="175"/>
        <v/>
      </c>
    </row>
    <row r="6119" spans="15:20" x14ac:dyDescent="0.3">
      <c r="O6119" s="33" t="e">
        <f>VLOOKUP($A5553,Master!$A:$B,2,0)&amp;$J5553&amp;$K5553</f>
        <v>#N/A</v>
      </c>
      <c r="P6119" s="33" t="e">
        <f>IF(OR($A5553="KE0",$A5553="KZ0",$A5553="KV0",$A5553="KH0",$A5553="KE",$A5553="KZ",),VLOOKUP($A5553&amp;$F5553,Master!$D:$E,2,0)&amp;$J5553&amp;$K5553,VLOOKUP($A5553,Master!$D:$E,2,0)&amp;Sheet1!$J5553&amp;Sheet1!$K5553)</f>
        <v>#N/A</v>
      </c>
      <c r="Q6119" s="33" t="str">
        <f t="shared" si="174"/>
        <v/>
      </c>
      <c r="R6119" s="33" t="e">
        <f>IF(IF(VLOOKUP($A5553,Master!$G:$J,4,0)="x",Sheet1!$A5553,"")="","",IF(VLOOKUP($A5553,Master!$G:$J,4,0)="x",Sheet1!$A5553,"")&amp;$J5553&amp;$K5553)</f>
        <v>#N/A</v>
      </c>
      <c r="S6119" s="33" t="e">
        <f>IF(VLOOKUP($A5553,Master!$L:$M,2,0)=0,"",VLOOKUP($A5553,Master!$L:$M,2,0)&amp;$J5553&amp;$L5553)</f>
        <v>#N/A</v>
      </c>
      <c r="T6119" s="33" t="str">
        <f t="shared" si="175"/>
        <v/>
      </c>
    </row>
    <row r="6120" spans="15:20" x14ac:dyDescent="0.3">
      <c r="O6120" s="33" t="e">
        <f>VLOOKUP($A5554,Master!$A:$B,2,0)&amp;$J5554&amp;$K5554</f>
        <v>#N/A</v>
      </c>
      <c r="P6120" s="33" t="e">
        <f>IF(OR($A5554="KE0",$A5554="KZ0",$A5554="KV0",$A5554="KH0",$A5554="KE",$A5554="KZ",),VLOOKUP($A5554&amp;$F5554,Master!$D:$E,2,0)&amp;$J5554&amp;$K5554,VLOOKUP($A5554,Master!$D:$E,2,0)&amp;Sheet1!$J5554&amp;Sheet1!$K5554)</f>
        <v>#N/A</v>
      </c>
      <c r="Q6120" s="33" t="str">
        <f t="shared" si="174"/>
        <v/>
      </c>
      <c r="R6120" s="33" t="e">
        <f>IF(IF(VLOOKUP($A5554,Master!$G:$J,4,0)="x",Sheet1!$A5554,"")="","",IF(VLOOKUP($A5554,Master!$G:$J,4,0)="x",Sheet1!$A5554,"")&amp;$J5554&amp;$K5554)</f>
        <v>#N/A</v>
      </c>
      <c r="S6120" s="33" t="e">
        <f>IF(VLOOKUP($A5554,Master!$L:$M,2,0)=0,"",VLOOKUP($A5554,Master!$L:$M,2,0)&amp;$J5554&amp;$L5554)</f>
        <v>#N/A</v>
      </c>
      <c r="T6120" s="33" t="str">
        <f t="shared" si="175"/>
        <v/>
      </c>
    </row>
    <row r="6121" spans="15:20" x14ac:dyDescent="0.3">
      <c r="O6121" s="33" t="e">
        <f>VLOOKUP($A5555,Master!$A:$B,2,0)&amp;$J5555&amp;$K5555</f>
        <v>#N/A</v>
      </c>
      <c r="P6121" s="33" t="e">
        <f>IF(OR($A5555="KE0",$A5555="KZ0",$A5555="KV0",$A5555="KH0",$A5555="KE",$A5555="KZ",),VLOOKUP($A5555&amp;$F5555,Master!$D:$E,2,0)&amp;$J5555&amp;$K5555,VLOOKUP($A5555,Master!$D:$E,2,0)&amp;Sheet1!$J5555&amp;Sheet1!$K5555)</f>
        <v>#N/A</v>
      </c>
      <c r="Q6121" s="33" t="str">
        <f t="shared" si="174"/>
        <v/>
      </c>
      <c r="R6121" s="33" t="e">
        <f>IF(IF(VLOOKUP($A5555,Master!$G:$J,4,0)="x",Sheet1!$A5555,"")="","",IF(VLOOKUP($A5555,Master!$G:$J,4,0)="x",Sheet1!$A5555,"")&amp;$J5555&amp;$K5555)</f>
        <v>#N/A</v>
      </c>
      <c r="S6121" s="33" t="e">
        <f>IF(VLOOKUP($A5555,Master!$L:$M,2,0)=0,"",VLOOKUP($A5555,Master!$L:$M,2,0)&amp;$J5555&amp;$L5555)</f>
        <v>#N/A</v>
      </c>
      <c r="T6121" s="33" t="str">
        <f t="shared" si="175"/>
        <v/>
      </c>
    </row>
    <row r="6122" spans="15:20" x14ac:dyDescent="0.3">
      <c r="O6122" s="33" t="e">
        <f>VLOOKUP($A5556,Master!$A:$B,2,0)&amp;$J5556&amp;$K5556</f>
        <v>#N/A</v>
      </c>
      <c r="P6122" s="33" t="e">
        <f>IF(OR($A5556="KE0",$A5556="KZ0",$A5556="KV0",$A5556="KH0",$A5556="KE",$A5556="KZ",),VLOOKUP($A5556&amp;$F5556,Master!$D:$E,2,0)&amp;$J5556&amp;$K5556,VLOOKUP($A5556,Master!$D:$E,2,0)&amp;Sheet1!$J5556&amp;Sheet1!$K5556)</f>
        <v>#N/A</v>
      </c>
      <c r="Q6122" s="33" t="str">
        <f t="shared" si="174"/>
        <v/>
      </c>
      <c r="R6122" s="33" t="e">
        <f>IF(IF(VLOOKUP($A5556,Master!$G:$J,4,0)="x",Sheet1!$A5556,"")="","",IF(VLOOKUP($A5556,Master!$G:$J,4,0)="x",Sheet1!$A5556,"")&amp;$J5556&amp;$K5556)</f>
        <v>#N/A</v>
      </c>
      <c r="S6122" s="33" t="e">
        <f>IF(VLOOKUP($A5556,Master!$L:$M,2,0)=0,"",VLOOKUP($A5556,Master!$L:$M,2,0)&amp;$J5556&amp;$L5556)</f>
        <v>#N/A</v>
      </c>
      <c r="T6122" s="33" t="str">
        <f t="shared" si="175"/>
        <v/>
      </c>
    </row>
    <row r="6123" spans="15:20" x14ac:dyDescent="0.3">
      <c r="O6123" s="33" t="e">
        <f>VLOOKUP($A5557,Master!$A:$B,2,0)&amp;$J5557&amp;$K5557</f>
        <v>#N/A</v>
      </c>
      <c r="P6123" s="33" t="e">
        <f>IF(OR($A5557="KE0",$A5557="KZ0",$A5557="KV0",$A5557="KH0",$A5557="KE",$A5557="KZ",),VLOOKUP($A5557&amp;$F5557,Master!$D:$E,2,0)&amp;$J5557&amp;$K5557,VLOOKUP($A5557,Master!$D:$E,2,0)&amp;Sheet1!$J5557&amp;Sheet1!$K5557)</f>
        <v>#N/A</v>
      </c>
      <c r="Q6123" s="33" t="str">
        <f t="shared" si="174"/>
        <v/>
      </c>
      <c r="R6123" s="33" t="e">
        <f>IF(IF(VLOOKUP($A5557,Master!$G:$J,4,0)="x",Sheet1!$A5557,"")="","",IF(VLOOKUP($A5557,Master!$G:$J,4,0)="x",Sheet1!$A5557,"")&amp;$J5557&amp;$K5557)</f>
        <v>#N/A</v>
      </c>
      <c r="S6123" s="33" t="e">
        <f>IF(VLOOKUP($A5557,Master!$L:$M,2,0)=0,"",VLOOKUP($A5557,Master!$L:$M,2,0)&amp;$J5557&amp;$L5557)</f>
        <v>#N/A</v>
      </c>
      <c r="T6123" s="33" t="str">
        <f t="shared" si="175"/>
        <v/>
      </c>
    </row>
    <row r="6124" spans="15:20" x14ac:dyDescent="0.3">
      <c r="O6124" s="33" t="e">
        <f>VLOOKUP($A5558,Master!$A:$B,2,0)&amp;$J5558&amp;$K5558</f>
        <v>#N/A</v>
      </c>
      <c r="P6124" s="33" t="e">
        <f>IF(OR($A5558="KE0",$A5558="KZ0",$A5558="KV0",$A5558="KH0",$A5558="KE",$A5558="KZ",),VLOOKUP($A5558&amp;$F5558,Master!$D:$E,2,0)&amp;$J5558&amp;$K5558,VLOOKUP($A5558,Master!$D:$E,2,0)&amp;Sheet1!$J5558&amp;Sheet1!$K5558)</f>
        <v>#N/A</v>
      </c>
      <c r="Q6124" s="33" t="str">
        <f t="shared" si="174"/>
        <v/>
      </c>
      <c r="R6124" s="33" t="e">
        <f>IF(IF(VLOOKUP($A5558,Master!$G:$J,4,0)="x",Sheet1!$A5558,"")="","",IF(VLOOKUP($A5558,Master!$G:$J,4,0)="x",Sheet1!$A5558,"")&amp;$J5558&amp;$K5558)</f>
        <v>#N/A</v>
      </c>
      <c r="S6124" s="33" t="e">
        <f>IF(VLOOKUP($A5558,Master!$L:$M,2,0)=0,"",VLOOKUP($A5558,Master!$L:$M,2,0)&amp;$J5558&amp;$L5558)</f>
        <v>#N/A</v>
      </c>
      <c r="T6124" s="33" t="str">
        <f t="shared" si="175"/>
        <v/>
      </c>
    </row>
    <row r="6125" spans="15:20" x14ac:dyDescent="0.3">
      <c r="O6125" s="33" t="e">
        <f>VLOOKUP($A5559,Master!$A:$B,2,0)&amp;$J5559&amp;$K5559</f>
        <v>#N/A</v>
      </c>
      <c r="P6125" s="33" t="e">
        <f>IF(OR($A5559="KE0",$A5559="KZ0",$A5559="KV0",$A5559="KH0",$A5559="KE",$A5559="KZ",),VLOOKUP($A5559&amp;$F5559,Master!$D:$E,2,0)&amp;$J5559&amp;$K5559,VLOOKUP($A5559,Master!$D:$E,2,0)&amp;Sheet1!$J5559&amp;Sheet1!$K5559)</f>
        <v>#N/A</v>
      </c>
      <c r="Q6125" s="33" t="str">
        <f t="shared" si="174"/>
        <v/>
      </c>
      <c r="R6125" s="33" t="e">
        <f>IF(IF(VLOOKUP($A5559,Master!$G:$J,4,0)="x",Sheet1!$A5559,"")="","",IF(VLOOKUP($A5559,Master!$G:$J,4,0)="x",Sheet1!$A5559,"")&amp;$J5559&amp;$K5559)</f>
        <v>#N/A</v>
      </c>
      <c r="S6125" s="33" t="e">
        <f>IF(VLOOKUP($A5559,Master!$L:$M,2,0)=0,"",VLOOKUP($A5559,Master!$L:$M,2,0)&amp;$J5559&amp;$L5559)</f>
        <v>#N/A</v>
      </c>
      <c r="T6125" s="33" t="str">
        <f t="shared" si="175"/>
        <v/>
      </c>
    </row>
    <row r="6126" spans="15:20" x14ac:dyDescent="0.3">
      <c r="O6126" s="33" t="e">
        <f>VLOOKUP($A5560,Master!$A:$B,2,0)&amp;$J5560&amp;$K5560</f>
        <v>#N/A</v>
      </c>
      <c r="P6126" s="33" t="e">
        <f>IF(OR($A5560="KE0",$A5560="KZ0",$A5560="KV0",$A5560="KH0",$A5560="KE",$A5560="KZ",),VLOOKUP($A5560&amp;$F5560,Master!$D:$E,2,0)&amp;$J5560&amp;$K5560,VLOOKUP($A5560,Master!$D:$E,2,0)&amp;Sheet1!$J5560&amp;Sheet1!$K5560)</f>
        <v>#N/A</v>
      </c>
      <c r="Q6126" s="33" t="str">
        <f t="shared" si="174"/>
        <v/>
      </c>
      <c r="R6126" s="33" t="e">
        <f>IF(IF(VLOOKUP($A5560,Master!$G:$J,4,0)="x",Sheet1!$A5560,"")="","",IF(VLOOKUP($A5560,Master!$G:$J,4,0)="x",Sheet1!$A5560,"")&amp;$J5560&amp;$K5560)</f>
        <v>#N/A</v>
      </c>
      <c r="S6126" s="33" t="e">
        <f>IF(VLOOKUP($A5560,Master!$L:$M,2,0)=0,"",VLOOKUP($A5560,Master!$L:$M,2,0)&amp;$J5560&amp;$L5560)</f>
        <v>#N/A</v>
      </c>
      <c r="T6126" s="33" t="str">
        <f t="shared" si="175"/>
        <v/>
      </c>
    </row>
    <row r="6127" spans="15:20" x14ac:dyDescent="0.3">
      <c r="O6127" s="33" t="e">
        <f>VLOOKUP($A5561,Master!$A:$B,2,0)&amp;$J5561&amp;$K5561</f>
        <v>#N/A</v>
      </c>
      <c r="P6127" s="33" t="e">
        <f>IF(OR($A5561="KE0",$A5561="KZ0",$A5561="KV0",$A5561="KH0",$A5561="KE",$A5561="KZ",),VLOOKUP($A5561&amp;$F5561,Master!$D:$E,2,0)&amp;$J5561&amp;$K5561,VLOOKUP($A5561,Master!$D:$E,2,0)&amp;Sheet1!$J5561&amp;Sheet1!$K5561)</f>
        <v>#N/A</v>
      </c>
      <c r="Q6127" s="33" t="str">
        <f t="shared" si="174"/>
        <v/>
      </c>
      <c r="R6127" s="33" t="e">
        <f>IF(IF(VLOOKUP($A5561,Master!$G:$J,4,0)="x",Sheet1!$A5561,"")="","",IF(VLOOKUP($A5561,Master!$G:$J,4,0)="x",Sheet1!$A5561,"")&amp;$J5561&amp;$K5561)</f>
        <v>#N/A</v>
      </c>
      <c r="S6127" s="33" t="e">
        <f>IF(VLOOKUP($A5561,Master!$L:$M,2,0)=0,"",VLOOKUP($A5561,Master!$L:$M,2,0)&amp;$J5561&amp;$L5561)</f>
        <v>#N/A</v>
      </c>
      <c r="T6127" s="33" t="str">
        <f t="shared" si="175"/>
        <v/>
      </c>
    </row>
    <row r="6128" spans="15:20" x14ac:dyDescent="0.3">
      <c r="O6128" s="33" t="e">
        <f>VLOOKUP($A5562,Master!$A:$B,2,0)&amp;$J5562&amp;$K5562</f>
        <v>#N/A</v>
      </c>
      <c r="P6128" s="33" t="e">
        <f>IF(OR($A5562="KE0",$A5562="KZ0",$A5562="KV0",$A5562="KH0",$A5562="KE",$A5562="KZ",),VLOOKUP($A5562&amp;$F5562,Master!$D:$E,2,0)&amp;$J5562&amp;$K5562,VLOOKUP($A5562,Master!$D:$E,2,0)&amp;Sheet1!$J5562&amp;Sheet1!$K5562)</f>
        <v>#N/A</v>
      </c>
      <c r="Q6128" s="33" t="str">
        <f t="shared" si="174"/>
        <v/>
      </c>
      <c r="R6128" s="33" t="e">
        <f>IF(IF(VLOOKUP($A5562,Master!$G:$J,4,0)="x",Sheet1!$A5562,"")="","",IF(VLOOKUP($A5562,Master!$G:$J,4,0)="x",Sheet1!$A5562,"")&amp;$J5562&amp;$K5562)</f>
        <v>#N/A</v>
      </c>
      <c r="S6128" s="33" t="e">
        <f>IF(VLOOKUP($A5562,Master!$L:$M,2,0)=0,"",VLOOKUP($A5562,Master!$L:$M,2,0)&amp;$J5562&amp;$L5562)</f>
        <v>#N/A</v>
      </c>
      <c r="T6128" s="33" t="str">
        <f t="shared" si="175"/>
        <v/>
      </c>
    </row>
    <row r="6129" spans="15:20" x14ac:dyDescent="0.3">
      <c r="O6129" s="33" t="e">
        <f>VLOOKUP($A5563,Master!$A:$B,2,0)&amp;$J5563&amp;$K5563</f>
        <v>#N/A</v>
      </c>
      <c r="P6129" s="33" t="e">
        <f>IF(OR($A5563="KE0",$A5563="KZ0",$A5563="KV0",$A5563="KH0",$A5563="KE",$A5563="KZ",),VLOOKUP($A5563&amp;$F5563,Master!$D:$E,2,0)&amp;$J5563&amp;$K5563,VLOOKUP($A5563,Master!$D:$E,2,0)&amp;Sheet1!$J5563&amp;Sheet1!$K5563)</f>
        <v>#N/A</v>
      </c>
      <c r="Q6129" s="33" t="str">
        <f t="shared" si="174"/>
        <v/>
      </c>
      <c r="R6129" s="33" t="e">
        <f>IF(IF(VLOOKUP($A5563,Master!$G:$J,4,0)="x",Sheet1!$A5563,"")="","",IF(VLOOKUP($A5563,Master!$G:$J,4,0)="x",Sheet1!$A5563,"")&amp;$J5563&amp;$K5563)</f>
        <v>#N/A</v>
      </c>
      <c r="S6129" s="33" t="e">
        <f>IF(VLOOKUP($A5563,Master!$L:$M,2,0)=0,"",VLOOKUP($A5563,Master!$L:$M,2,0)&amp;$J5563&amp;$L5563)</f>
        <v>#N/A</v>
      </c>
      <c r="T6129" s="33" t="str">
        <f t="shared" si="175"/>
        <v/>
      </c>
    </row>
    <row r="6130" spans="15:20" x14ac:dyDescent="0.3">
      <c r="O6130" s="33" t="e">
        <f>VLOOKUP($A5564,Master!$A:$B,2,0)&amp;$J5564&amp;$K5564</f>
        <v>#N/A</v>
      </c>
      <c r="P6130" s="33" t="e">
        <f>IF(OR($A5564="KE0",$A5564="KZ0",$A5564="KV0",$A5564="KH0",$A5564="KE",$A5564="KZ",),VLOOKUP($A5564&amp;$F5564,Master!$D:$E,2,0)&amp;$J5564&amp;$K5564,VLOOKUP($A5564,Master!$D:$E,2,0)&amp;Sheet1!$J5564&amp;Sheet1!$K5564)</f>
        <v>#N/A</v>
      </c>
      <c r="Q6130" s="33" t="str">
        <f t="shared" si="174"/>
        <v/>
      </c>
      <c r="R6130" s="33" t="e">
        <f>IF(IF(VLOOKUP($A5564,Master!$G:$J,4,0)="x",Sheet1!$A5564,"")="","",IF(VLOOKUP($A5564,Master!$G:$J,4,0)="x",Sheet1!$A5564,"")&amp;$J5564&amp;$K5564)</f>
        <v>#N/A</v>
      </c>
      <c r="S6130" s="33" t="e">
        <f>IF(VLOOKUP($A5564,Master!$L:$M,2,0)=0,"",VLOOKUP($A5564,Master!$L:$M,2,0)&amp;$J5564&amp;$L5564)</f>
        <v>#N/A</v>
      </c>
      <c r="T6130" s="33" t="str">
        <f t="shared" si="175"/>
        <v/>
      </c>
    </row>
    <row r="6131" spans="15:20" x14ac:dyDescent="0.3">
      <c r="O6131" s="33" t="e">
        <f>VLOOKUP($A5565,Master!$A:$B,2,0)&amp;$J5565&amp;$K5565</f>
        <v>#N/A</v>
      </c>
      <c r="P6131" s="33" t="e">
        <f>IF(OR($A5565="KE0",$A5565="KZ0",$A5565="KV0",$A5565="KH0",$A5565="KE",$A5565="KZ",),VLOOKUP($A5565&amp;$F5565,Master!$D:$E,2,0)&amp;$J5565&amp;$K5565,VLOOKUP($A5565,Master!$D:$E,2,0)&amp;Sheet1!$J5565&amp;Sheet1!$K5565)</f>
        <v>#N/A</v>
      </c>
      <c r="Q6131" s="33" t="str">
        <f t="shared" si="174"/>
        <v/>
      </c>
      <c r="R6131" s="33" t="e">
        <f>IF(IF(VLOOKUP($A5565,Master!$G:$J,4,0)="x",Sheet1!$A5565,"")="","",IF(VLOOKUP($A5565,Master!$G:$J,4,0)="x",Sheet1!$A5565,"")&amp;$J5565&amp;$K5565)</f>
        <v>#N/A</v>
      </c>
      <c r="S6131" s="33" t="e">
        <f>IF(VLOOKUP($A5565,Master!$L:$M,2,0)=0,"",VLOOKUP($A5565,Master!$L:$M,2,0)&amp;$J5565&amp;$L5565)</f>
        <v>#N/A</v>
      </c>
      <c r="T6131" s="33" t="str">
        <f t="shared" si="175"/>
        <v/>
      </c>
    </row>
    <row r="6132" spans="15:20" x14ac:dyDescent="0.3">
      <c r="O6132" s="33" t="e">
        <f>VLOOKUP($A5566,Master!$A:$B,2,0)&amp;$J5566&amp;$K5566</f>
        <v>#N/A</v>
      </c>
      <c r="P6132" s="33" t="e">
        <f>IF(OR($A5566="KE0",$A5566="KZ0",$A5566="KV0",$A5566="KH0",$A5566="KE",$A5566="KZ",),VLOOKUP($A5566&amp;$F5566,Master!$D:$E,2,0)&amp;$J5566&amp;$K5566,VLOOKUP($A5566,Master!$D:$E,2,0)&amp;Sheet1!$J5566&amp;Sheet1!$K5566)</f>
        <v>#N/A</v>
      </c>
      <c r="Q6132" s="33" t="str">
        <f t="shared" si="174"/>
        <v/>
      </c>
      <c r="R6132" s="33" t="e">
        <f>IF(IF(VLOOKUP($A5566,Master!$G:$J,4,0)="x",Sheet1!$A5566,"")="","",IF(VLOOKUP($A5566,Master!$G:$J,4,0)="x",Sheet1!$A5566,"")&amp;$J5566&amp;$K5566)</f>
        <v>#N/A</v>
      </c>
      <c r="S6132" s="33" t="e">
        <f>IF(VLOOKUP($A5566,Master!$L:$M,2,0)=0,"",VLOOKUP($A5566,Master!$L:$M,2,0)&amp;$J5566&amp;$L5566)</f>
        <v>#N/A</v>
      </c>
      <c r="T6132" s="33" t="str">
        <f t="shared" si="175"/>
        <v/>
      </c>
    </row>
    <row r="6133" spans="15:20" x14ac:dyDescent="0.3">
      <c r="O6133" s="33" t="e">
        <f>VLOOKUP($A5567,Master!$A:$B,2,0)&amp;$J5567&amp;$K5567</f>
        <v>#N/A</v>
      </c>
      <c r="P6133" s="33" t="e">
        <f>IF(OR($A5567="KE0",$A5567="KZ0",$A5567="KV0",$A5567="KH0",$A5567="KE",$A5567="KZ",),VLOOKUP($A5567&amp;$F5567,Master!$D:$E,2,0)&amp;$J5567&amp;$K5567,VLOOKUP($A5567,Master!$D:$E,2,0)&amp;Sheet1!$J5567&amp;Sheet1!$K5567)</f>
        <v>#N/A</v>
      </c>
      <c r="Q6133" s="33" t="str">
        <f t="shared" si="174"/>
        <v/>
      </c>
      <c r="R6133" s="33" t="e">
        <f>IF(IF(VLOOKUP($A5567,Master!$G:$J,4,0)="x",Sheet1!$A5567,"")="","",IF(VLOOKUP($A5567,Master!$G:$J,4,0)="x",Sheet1!$A5567,"")&amp;$J5567&amp;$K5567)</f>
        <v>#N/A</v>
      </c>
      <c r="S6133" s="33" t="e">
        <f>IF(VLOOKUP($A5567,Master!$L:$M,2,0)=0,"",VLOOKUP($A5567,Master!$L:$M,2,0)&amp;$J5567&amp;$L5567)</f>
        <v>#N/A</v>
      </c>
      <c r="T6133" s="33" t="str">
        <f t="shared" si="175"/>
        <v/>
      </c>
    </row>
    <row r="6134" spans="15:20" x14ac:dyDescent="0.3">
      <c r="O6134" s="33" t="e">
        <f>VLOOKUP($A5568,Master!$A:$B,2,0)&amp;$J5568&amp;$K5568</f>
        <v>#N/A</v>
      </c>
      <c r="P6134" s="33" t="e">
        <f>IF(OR($A5568="KE0",$A5568="KZ0",$A5568="KV0",$A5568="KH0",$A5568="KE",$A5568="KZ",),VLOOKUP($A5568&amp;$F5568,Master!$D:$E,2,0)&amp;$J5568&amp;$K5568,VLOOKUP($A5568,Master!$D:$E,2,0)&amp;Sheet1!$J5568&amp;Sheet1!$K5568)</f>
        <v>#N/A</v>
      </c>
      <c r="Q6134" s="33" t="str">
        <f t="shared" si="174"/>
        <v/>
      </c>
      <c r="R6134" s="33" t="e">
        <f>IF(IF(VLOOKUP($A5568,Master!$G:$J,4,0)="x",Sheet1!$A5568,"")="","",IF(VLOOKUP($A5568,Master!$G:$J,4,0)="x",Sheet1!$A5568,"")&amp;$J5568&amp;$K5568)</f>
        <v>#N/A</v>
      </c>
      <c r="S6134" s="33" t="e">
        <f>IF(VLOOKUP($A5568,Master!$L:$M,2,0)=0,"",VLOOKUP($A5568,Master!$L:$M,2,0)&amp;$J5568&amp;$L5568)</f>
        <v>#N/A</v>
      </c>
      <c r="T6134" s="33" t="str">
        <f t="shared" si="175"/>
        <v/>
      </c>
    </row>
    <row r="6135" spans="15:20" x14ac:dyDescent="0.3">
      <c r="O6135" s="33" t="e">
        <f>VLOOKUP($A5569,Master!$A:$B,2,0)&amp;$J5569&amp;$K5569</f>
        <v>#N/A</v>
      </c>
      <c r="P6135" s="33" t="e">
        <f>IF(OR($A5569="KE0",$A5569="KZ0",$A5569="KV0",$A5569="KH0",$A5569="KE",$A5569="KZ",),VLOOKUP($A5569&amp;$F5569,Master!$D:$E,2,0)&amp;$J5569&amp;$K5569,VLOOKUP($A5569,Master!$D:$E,2,0)&amp;Sheet1!$J5569&amp;Sheet1!$K5569)</f>
        <v>#N/A</v>
      </c>
      <c r="Q6135" s="33" t="str">
        <f t="shared" si="174"/>
        <v/>
      </c>
      <c r="R6135" s="33" t="e">
        <f>IF(IF(VLOOKUP($A5569,Master!$G:$J,4,0)="x",Sheet1!$A5569,"")="","",IF(VLOOKUP($A5569,Master!$G:$J,4,0)="x",Sheet1!$A5569,"")&amp;$J5569&amp;$K5569)</f>
        <v>#N/A</v>
      </c>
      <c r="S6135" s="33" t="e">
        <f>IF(VLOOKUP($A5569,Master!$L:$M,2,0)=0,"",VLOOKUP($A5569,Master!$L:$M,2,0)&amp;$J5569&amp;$L5569)</f>
        <v>#N/A</v>
      </c>
      <c r="T6135" s="33" t="str">
        <f t="shared" si="175"/>
        <v/>
      </c>
    </row>
    <row r="6136" spans="15:20" x14ac:dyDescent="0.3">
      <c r="O6136" s="33" t="e">
        <f>VLOOKUP($A5570,Master!$A:$B,2,0)&amp;$J5570&amp;$K5570</f>
        <v>#N/A</v>
      </c>
      <c r="P6136" s="33" t="e">
        <f>IF(OR($A5570="KE0",$A5570="KZ0",$A5570="KV0",$A5570="KH0",$A5570="KE",$A5570="KZ",),VLOOKUP($A5570&amp;$F5570,Master!$D:$E,2,0)&amp;$J5570&amp;$K5570,VLOOKUP($A5570,Master!$D:$E,2,0)&amp;Sheet1!$J5570&amp;Sheet1!$K5570)</f>
        <v>#N/A</v>
      </c>
      <c r="Q6136" s="33" t="str">
        <f t="shared" si="174"/>
        <v/>
      </c>
      <c r="R6136" s="33" t="e">
        <f>IF(IF(VLOOKUP($A5570,Master!$G:$J,4,0)="x",Sheet1!$A5570,"")="","",IF(VLOOKUP($A5570,Master!$G:$J,4,0)="x",Sheet1!$A5570,"")&amp;$J5570&amp;$K5570)</f>
        <v>#N/A</v>
      </c>
      <c r="S6136" s="33" t="e">
        <f>IF(VLOOKUP($A5570,Master!$L:$M,2,0)=0,"",VLOOKUP($A5570,Master!$L:$M,2,0)&amp;$J5570&amp;$L5570)</f>
        <v>#N/A</v>
      </c>
      <c r="T6136" s="33" t="str">
        <f t="shared" si="175"/>
        <v/>
      </c>
    </row>
    <row r="6137" spans="15:20" x14ac:dyDescent="0.3">
      <c r="O6137" s="33" t="e">
        <f>VLOOKUP($A5571,Master!$A:$B,2,0)&amp;$J5571&amp;$K5571</f>
        <v>#N/A</v>
      </c>
      <c r="P6137" s="33" t="e">
        <f>IF(OR($A5571="KE0",$A5571="KZ0",$A5571="KV0",$A5571="KH0",$A5571="KE",$A5571="KZ",),VLOOKUP($A5571&amp;$F5571,Master!$D:$E,2,0)&amp;$J5571&amp;$K5571,VLOOKUP($A5571,Master!$D:$E,2,0)&amp;Sheet1!$J5571&amp;Sheet1!$K5571)</f>
        <v>#N/A</v>
      </c>
      <c r="Q6137" s="33" t="str">
        <f t="shared" si="174"/>
        <v/>
      </c>
      <c r="R6137" s="33" t="e">
        <f>IF(IF(VLOOKUP($A5571,Master!$G:$J,4,0)="x",Sheet1!$A5571,"")="","",IF(VLOOKUP($A5571,Master!$G:$J,4,0)="x",Sheet1!$A5571,"")&amp;$J5571&amp;$K5571)</f>
        <v>#N/A</v>
      </c>
      <c r="S6137" s="33" t="e">
        <f>IF(VLOOKUP($A5571,Master!$L:$M,2,0)=0,"",VLOOKUP($A5571,Master!$L:$M,2,0)&amp;$J5571&amp;$L5571)</f>
        <v>#N/A</v>
      </c>
      <c r="T6137" s="33" t="str">
        <f t="shared" si="175"/>
        <v/>
      </c>
    </row>
    <row r="6138" spans="15:20" x14ac:dyDescent="0.3">
      <c r="O6138" s="33" t="e">
        <f>VLOOKUP($A5572,Master!$A:$B,2,0)&amp;$J5572&amp;$K5572</f>
        <v>#N/A</v>
      </c>
      <c r="P6138" s="33" t="e">
        <f>IF(OR($A5572="KE0",$A5572="KZ0",$A5572="KV0",$A5572="KH0",$A5572="KE",$A5572="KZ",),VLOOKUP($A5572&amp;$F5572,Master!$D:$E,2,0)&amp;$J5572&amp;$K5572,VLOOKUP($A5572,Master!$D:$E,2,0)&amp;Sheet1!$J5572&amp;Sheet1!$K5572)</f>
        <v>#N/A</v>
      </c>
      <c r="Q6138" s="33" t="str">
        <f t="shared" si="174"/>
        <v/>
      </c>
      <c r="R6138" s="33" t="e">
        <f>IF(IF(VLOOKUP($A5572,Master!$G:$J,4,0)="x",Sheet1!$A5572,"")="","",IF(VLOOKUP($A5572,Master!$G:$J,4,0)="x",Sheet1!$A5572,"")&amp;$J5572&amp;$K5572)</f>
        <v>#N/A</v>
      </c>
      <c r="S6138" s="33" t="e">
        <f>IF(VLOOKUP($A5572,Master!$L:$M,2,0)=0,"",VLOOKUP($A5572,Master!$L:$M,2,0)&amp;$J5572&amp;$L5572)</f>
        <v>#N/A</v>
      </c>
      <c r="T6138" s="33" t="str">
        <f t="shared" si="175"/>
        <v/>
      </c>
    </row>
    <row r="6139" spans="15:20" x14ac:dyDescent="0.3">
      <c r="O6139" s="33" t="e">
        <f>VLOOKUP($A5573,Master!$A:$B,2,0)&amp;$J5573&amp;$K5573</f>
        <v>#N/A</v>
      </c>
      <c r="P6139" s="33" t="e">
        <f>IF(OR($A5573="KE0",$A5573="KZ0",$A5573="KV0",$A5573="KH0",$A5573="KE",$A5573="KZ",),VLOOKUP($A5573&amp;$F5573,Master!$D:$E,2,0)&amp;$J5573&amp;$K5573,VLOOKUP($A5573,Master!$D:$E,2,0)&amp;Sheet1!$J5573&amp;Sheet1!$K5573)</f>
        <v>#N/A</v>
      </c>
      <c r="Q6139" s="33" t="str">
        <f t="shared" si="174"/>
        <v/>
      </c>
      <c r="R6139" s="33" t="e">
        <f>IF(IF(VLOOKUP($A5573,Master!$G:$J,4,0)="x",Sheet1!$A5573,"")="","",IF(VLOOKUP($A5573,Master!$G:$J,4,0)="x",Sheet1!$A5573,"")&amp;$J5573&amp;$K5573)</f>
        <v>#N/A</v>
      </c>
      <c r="S6139" s="33" t="e">
        <f>IF(VLOOKUP($A5573,Master!$L:$M,2,0)=0,"",VLOOKUP($A5573,Master!$L:$M,2,0)&amp;$J5573&amp;$L5573)</f>
        <v>#N/A</v>
      </c>
      <c r="T6139" s="33" t="str">
        <f t="shared" si="175"/>
        <v/>
      </c>
    </row>
    <row r="6140" spans="15:20" x14ac:dyDescent="0.3">
      <c r="O6140" s="33" t="e">
        <f>VLOOKUP($A5574,Master!$A:$B,2,0)&amp;$J5574&amp;$K5574</f>
        <v>#N/A</v>
      </c>
      <c r="P6140" s="33" t="e">
        <f>IF(OR($A5574="KE0",$A5574="KZ0",$A5574="KV0",$A5574="KH0",$A5574="KE",$A5574="KZ",),VLOOKUP($A5574&amp;$F5574,Master!$D:$E,2,0)&amp;$J5574&amp;$K5574,VLOOKUP($A5574,Master!$D:$E,2,0)&amp;Sheet1!$J5574&amp;Sheet1!$K5574)</f>
        <v>#N/A</v>
      </c>
      <c r="Q6140" s="33" t="str">
        <f t="shared" si="174"/>
        <v/>
      </c>
      <c r="R6140" s="33" t="e">
        <f>IF(IF(VLOOKUP($A5574,Master!$G:$J,4,0)="x",Sheet1!$A5574,"")="","",IF(VLOOKUP($A5574,Master!$G:$J,4,0)="x",Sheet1!$A5574,"")&amp;$J5574&amp;$K5574)</f>
        <v>#N/A</v>
      </c>
      <c r="S6140" s="33" t="e">
        <f>IF(VLOOKUP($A5574,Master!$L:$M,2,0)=0,"",VLOOKUP($A5574,Master!$L:$M,2,0)&amp;$J5574&amp;$L5574)</f>
        <v>#N/A</v>
      </c>
      <c r="T6140" s="33" t="str">
        <f t="shared" si="175"/>
        <v/>
      </c>
    </row>
    <row r="6141" spans="15:20" x14ac:dyDescent="0.3">
      <c r="O6141" s="33" t="e">
        <f>VLOOKUP($A5575,Master!$A:$B,2,0)&amp;$J5575&amp;$K5575</f>
        <v>#N/A</v>
      </c>
      <c r="P6141" s="33" t="e">
        <f>IF(OR($A5575="KE0",$A5575="KZ0",$A5575="KV0",$A5575="KH0",$A5575="KE",$A5575="KZ",),VLOOKUP($A5575&amp;$F5575,Master!$D:$E,2,0)&amp;$J5575&amp;$K5575,VLOOKUP($A5575,Master!$D:$E,2,0)&amp;Sheet1!$J5575&amp;Sheet1!$K5575)</f>
        <v>#N/A</v>
      </c>
      <c r="Q6141" s="33" t="str">
        <f t="shared" si="174"/>
        <v/>
      </c>
      <c r="R6141" s="33" t="e">
        <f>IF(IF(VLOOKUP($A5575,Master!$G:$J,4,0)="x",Sheet1!$A5575,"")="","",IF(VLOOKUP($A5575,Master!$G:$J,4,0)="x",Sheet1!$A5575,"")&amp;$J5575&amp;$K5575)</f>
        <v>#N/A</v>
      </c>
      <c r="S6141" s="33" t="e">
        <f>IF(VLOOKUP($A5575,Master!$L:$M,2,0)=0,"",VLOOKUP($A5575,Master!$L:$M,2,0)&amp;$J5575&amp;$L5575)</f>
        <v>#N/A</v>
      </c>
      <c r="T6141" s="33" t="str">
        <f t="shared" si="175"/>
        <v/>
      </c>
    </row>
    <row r="6142" spans="15:20" x14ac:dyDescent="0.3">
      <c r="O6142" s="33" t="e">
        <f>VLOOKUP($A5576,Master!$A:$B,2,0)&amp;$J5576&amp;$K5576</f>
        <v>#N/A</v>
      </c>
      <c r="P6142" s="33" t="e">
        <f>IF(OR($A5576="KE0",$A5576="KZ0",$A5576="KV0",$A5576="KH0",$A5576="KE",$A5576="KZ",),VLOOKUP($A5576&amp;$F5576,Master!$D:$E,2,0)&amp;$J5576&amp;$K5576,VLOOKUP($A5576,Master!$D:$E,2,0)&amp;Sheet1!$J5576&amp;Sheet1!$K5576)</f>
        <v>#N/A</v>
      </c>
      <c r="Q6142" s="33" t="str">
        <f t="shared" si="174"/>
        <v/>
      </c>
      <c r="R6142" s="33" t="e">
        <f>IF(IF(VLOOKUP($A5576,Master!$G:$J,4,0)="x",Sheet1!$A5576,"")="","",IF(VLOOKUP($A5576,Master!$G:$J,4,0)="x",Sheet1!$A5576,"")&amp;$J5576&amp;$K5576)</f>
        <v>#N/A</v>
      </c>
      <c r="S6142" s="33" t="e">
        <f>IF(VLOOKUP($A5576,Master!$L:$M,2,0)=0,"",VLOOKUP($A5576,Master!$L:$M,2,0)&amp;$J5576&amp;$L5576)</f>
        <v>#N/A</v>
      </c>
      <c r="T6142" s="33" t="str">
        <f t="shared" si="175"/>
        <v/>
      </c>
    </row>
    <row r="6143" spans="15:20" x14ac:dyDescent="0.3">
      <c r="O6143" s="33" t="e">
        <f>VLOOKUP($A5577,Master!$A:$B,2,0)&amp;$J5577&amp;$K5577</f>
        <v>#N/A</v>
      </c>
      <c r="P6143" s="33" t="e">
        <f>IF(OR($A5577="KE0",$A5577="KZ0",$A5577="KV0",$A5577="KH0",$A5577="KE",$A5577="KZ",),VLOOKUP($A5577&amp;$F5577,Master!$D:$E,2,0)&amp;$J5577&amp;$K5577,VLOOKUP($A5577,Master!$D:$E,2,0)&amp;Sheet1!$J5577&amp;Sheet1!$K5577)</f>
        <v>#N/A</v>
      </c>
      <c r="Q6143" s="33" t="str">
        <f t="shared" si="174"/>
        <v/>
      </c>
      <c r="R6143" s="33" t="e">
        <f>IF(IF(VLOOKUP($A5577,Master!$G:$J,4,0)="x",Sheet1!$A5577,"")="","",IF(VLOOKUP($A5577,Master!$G:$J,4,0)="x",Sheet1!$A5577,"")&amp;$J5577&amp;$K5577)</f>
        <v>#N/A</v>
      </c>
      <c r="S6143" s="33" t="e">
        <f>IF(VLOOKUP($A5577,Master!$L:$M,2,0)=0,"",VLOOKUP($A5577,Master!$L:$M,2,0)&amp;$J5577&amp;$L5577)</f>
        <v>#N/A</v>
      </c>
      <c r="T6143" s="33" t="str">
        <f t="shared" si="175"/>
        <v/>
      </c>
    </row>
    <row r="6144" spans="15:20" x14ac:dyDescent="0.3">
      <c r="O6144" s="33" t="e">
        <f>VLOOKUP($A5578,Master!$A:$B,2,0)&amp;$J5578&amp;$K5578</f>
        <v>#N/A</v>
      </c>
      <c r="P6144" s="33" t="e">
        <f>IF(OR($A5578="KE0",$A5578="KZ0",$A5578="KV0",$A5578="KH0",$A5578="KE",$A5578="KZ",),VLOOKUP($A5578&amp;$F5578,Master!$D:$E,2,0)&amp;$J5578&amp;$K5578,VLOOKUP($A5578,Master!$D:$E,2,0)&amp;Sheet1!$J5578&amp;Sheet1!$K5578)</f>
        <v>#N/A</v>
      </c>
      <c r="Q6144" s="33" t="str">
        <f t="shared" si="174"/>
        <v/>
      </c>
      <c r="R6144" s="33" t="e">
        <f>IF(IF(VLOOKUP($A5578,Master!$G:$J,4,0)="x",Sheet1!$A5578,"")="","",IF(VLOOKUP($A5578,Master!$G:$J,4,0)="x",Sheet1!$A5578,"")&amp;$J5578&amp;$K5578)</f>
        <v>#N/A</v>
      </c>
      <c r="S6144" s="33" t="e">
        <f>IF(VLOOKUP($A5578,Master!$L:$M,2,0)=0,"",VLOOKUP($A5578,Master!$L:$M,2,0)&amp;$J5578&amp;$L5578)</f>
        <v>#N/A</v>
      </c>
      <c r="T6144" s="33" t="str">
        <f t="shared" si="175"/>
        <v/>
      </c>
    </row>
    <row r="6145" spans="15:20" x14ac:dyDescent="0.3">
      <c r="O6145" s="33" t="e">
        <f>VLOOKUP($A5579,Master!$A:$B,2,0)&amp;$J5579&amp;$K5579</f>
        <v>#N/A</v>
      </c>
      <c r="P6145" s="33" t="e">
        <f>IF(OR($A5579="KE0",$A5579="KZ0",$A5579="KV0",$A5579="KH0",$A5579="KE",$A5579="KZ",),VLOOKUP($A5579&amp;$F5579,Master!$D:$E,2,0)&amp;$J5579&amp;$K5579,VLOOKUP($A5579,Master!$D:$E,2,0)&amp;Sheet1!$J5579&amp;Sheet1!$K5579)</f>
        <v>#N/A</v>
      </c>
      <c r="Q6145" s="33" t="str">
        <f t="shared" si="174"/>
        <v/>
      </c>
      <c r="R6145" s="33" t="e">
        <f>IF(IF(VLOOKUP($A5579,Master!$G:$J,4,0)="x",Sheet1!$A5579,"")="","",IF(VLOOKUP($A5579,Master!$G:$J,4,0)="x",Sheet1!$A5579,"")&amp;$J5579&amp;$K5579)</f>
        <v>#N/A</v>
      </c>
      <c r="S6145" s="33" t="e">
        <f>IF(VLOOKUP($A5579,Master!$L:$M,2,0)=0,"",VLOOKUP($A5579,Master!$L:$M,2,0)&amp;$J5579&amp;$L5579)</f>
        <v>#N/A</v>
      </c>
      <c r="T6145" s="33" t="str">
        <f t="shared" si="175"/>
        <v/>
      </c>
    </row>
    <row r="6146" spans="15:20" x14ac:dyDescent="0.3">
      <c r="O6146" s="33" t="e">
        <f>VLOOKUP($A5580,Master!$A:$B,2,0)&amp;$J5580&amp;$K5580</f>
        <v>#N/A</v>
      </c>
      <c r="P6146" s="33" t="e">
        <f>IF(OR($A5580="KE0",$A5580="KZ0",$A5580="KV0",$A5580="KH0",$A5580="KE",$A5580="KZ",),VLOOKUP($A5580&amp;$F5580,Master!$D:$E,2,0)&amp;$J5580&amp;$K5580,VLOOKUP($A5580,Master!$D:$E,2,0)&amp;Sheet1!$J5580&amp;Sheet1!$K5580)</f>
        <v>#N/A</v>
      </c>
      <c r="Q6146" s="33" t="str">
        <f t="shared" si="174"/>
        <v/>
      </c>
      <c r="R6146" s="33" t="e">
        <f>IF(IF(VLOOKUP($A5580,Master!$G:$J,4,0)="x",Sheet1!$A5580,"")="","",IF(VLOOKUP($A5580,Master!$G:$J,4,0)="x",Sheet1!$A5580,"")&amp;$J5580&amp;$K5580)</f>
        <v>#N/A</v>
      </c>
      <c r="S6146" s="33" t="e">
        <f>IF(VLOOKUP($A5580,Master!$L:$M,2,0)=0,"",VLOOKUP($A5580,Master!$L:$M,2,0)&amp;$J5580&amp;$L5580)</f>
        <v>#N/A</v>
      </c>
      <c r="T6146" s="33" t="str">
        <f t="shared" si="175"/>
        <v/>
      </c>
    </row>
    <row r="6147" spans="15:20" x14ac:dyDescent="0.3">
      <c r="O6147" s="33" t="e">
        <f>VLOOKUP($A5581,Master!$A:$B,2,0)&amp;$J5581&amp;$K5581</f>
        <v>#N/A</v>
      </c>
      <c r="P6147" s="33" t="e">
        <f>IF(OR($A5581="KE0",$A5581="KZ0",$A5581="KV0",$A5581="KH0",$A5581="KE",$A5581="KZ",),VLOOKUP($A5581&amp;$F5581,Master!$D:$E,2,0)&amp;$J5581&amp;$K5581,VLOOKUP($A5581,Master!$D:$E,2,0)&amp;Sheet1!$J5581&amp;Sheet1!$K5581)</f>
        <v>#N/A</v>
      </c>
      <c r="Q6147" s="33" t="str">
        <f t="shared" ref="Q6147:Q6210" si="176">$A5581&amp;$J5581&amp;$K5581</f>
        <v/>
      </c>
      <c r="R6147" s="33" t="e">
        <f>IF(IF(VLOOKUP($A5581,Master!$G:$J,4,0)="x",Sheet1!$A5581,"")="","",IF(VLOOKUP($A5581,Master!$G:$J,4,0)="x",Sheet1!$A5581,"")&amp;$J5581&amp;$K5581)</f>
        <v>#N/A</v>
      </c>
      <c r="S6147" s="33" t="e">
        <f>IF(VLOOKUP($A5581,Master!$L:$M,2,0)=0,"",VLOOKUP($A5581,Master!$L:$M,2,0)&amp;$J5581&amp;$L5581)</f>
        <v>#N/A</v>
      </c>
      <c r="T6147" s="33" t="str">
        <f t="shared" ref="T6147:T6210" si="177">$A5581&amp;$J5581</f>
        <v/>
      </c>
    </row>
    <row r="6148" spans="15:20" x14ac:dyDescent="0.3">
      <c r="O6148" s="33" t="e">
        <f>VLOOKUP($A5582,Master!$A:$B,2,0)&amp;$J5582&amp;$K5582</f>
        <v>#N/A</v>
      </c>
      <c r="P6148" s="33" t="e">
        <f>IF(OR($A5582="KE0",$A5582="KZ0",$A5582="KV0",$A5582="KH0",$A5582="KE",$A5582="KZ",),VLOOKUP($A5582&amp;$F5582,Master!$D:$E,2,0)&amp;$J5582&amp;$K5582,VLOOKUP($A5582,Master!$D:$E,2,0)&amp;Sheet1!$J5582&amp;Sheet1!$K5582)</f>
        <v>#N/A</v>
      </c>
      <c r="Q6148" s="33" t="str">
        <f t="shared" si="176"/>
        <v/>
      </c>
      <c r="R6148" s="33" t="e">
        <f>IF(IF(VLOOKUP($A5582,Master!$G:$J,4,0)="x",Sheet1!$A5582,"")="","",IF(VLOOKUP($A5582,Master!$G:$J,4,0)="x",Sheet1!$A5582,"")&amp;$J5582&amp;$K5582)</f>
        <v>#N/A</v>
      </c>
      <c r="S6148" s="33" t="e">
        <f>IF(VLOOKUP($A5582,Master!$L:$M,2,0)=0,"",VLOOKUP($A5582,Master!$L:$M,2,0)&amp;$J5582&amp;$L5582)</f>
        <v>#N/A</v>
      </c>
      <c r="T6148" s="33" t="str">
        <f t="shared" si="177"/>
        <v/>
      </c>
    </row>
    <row r="6149" spans="15:20" x14ac:dyDescent="0.3">
      <c r="O6149" s="33" t="e">
        <f>VLOOKUP($A5583,Master!$A:$B,2,0)&amp;$J5583&amp;$K5583</f>
        <v>#N/A</v>
      </c>
      <c r="P6149" s="33" t="e">
        <f>IF(OR($A5583="KE0",$A5583="KZ0",$A5583="KV0",$A5583="KH0",$A5583="KE",$A5583="KZ",),VLOOKUP($A5583&amp;$F5583,Master!$D:$E,2,0)&amp;$J5583&amp;$K5583,VLOOKUP($A5583,Master!$D:$E,2,0)&amp;Sheet1!$J5583&amp;Sheet1!$K5583)</f>
        <v>#N/A</v>
      </c>
      <c r="Q6149" s="33" t="str">
        <f t="shared" si="176"/>
        <v/>
      </c>
      <c r="R6149" s="33" t="e">
        <f>IF(IF(VLOOKUP($A5583,Master!$G:$J,4,0)="x",Sheet1!$A5583,"")="","",IF(VLOOKUP($A5583,Master!$G:$J,4,0)="x",Sheet1!$A5583,"")&amp;$J5583&amp;$K5583)</f>
        <v>#N/A</v>
      </c>
      <c r="S6149" s="33" t="e">
        <f>IF(VLOOKUP($A5583,Master!$L:$M,2,0)=0,"",VLOOKUP($A5583,Master!$L:$M,2,0)&amp;$J5583&amp;$L5583)</f>
        <v>#N/A</v>
      </c>
      <c r="T6149" s="33" t="str">
        <f t="shared" si="177"/>
        <v/>
      </c>
    </row>
    <row r="6150" spans="15:20" x14ac:dyDescent="0.3">
      <c r="O6150" s="33" t="e">
        <f>VLOOKUP($A5584,Master!$A:$B,2,0)&amp;$J5584&amp;$K5584</f>
        <v>#N/A</v>
      </c>
      <c r="P6150" s="33" t="e">
        <f>IF(OR($A5584="KE0",$A5584="KZ0",$A5584="KV0",$A5584="KH0",$A5584="KE",$A5584="KZ",),VLOOKUP($A5584&amp;$F5584,Master!$D:$E,2,0)&amp;$J5584&amp;$K5584,VLOOKUP($A5584,Master!$D:$E,2,0)&amp;Sheet1!$J5584&amp;Sheet1!$K5584)</f>
        <v>#N/A</v>
      </c>
      <c r="Q6150" s="33" t="str">
        <f t="shared" si="176"/>
        <v/>
      </c>
      <c r="R6150" s="33" t="e">
        <f>IF(IF(VLOOKUP($A5584,Master!$G:$J,4,0)="x",Sheet1!$A5584,"")="","",IF(VLOOKUP($A5584,Master!$G:$J,4,0)="x",Sheet1!$A5584,"")&amp;$J5584&amp;$K5584)</f>
        <v>#N/A</v>
      </c>
      <c r="S6150" s="33" t="e">
        <f>IF(VLOOKUP($A5584,Master!$L:$M,2,0)=0,"",VLOOKUP($A5584,Master!$L:$M,2,0)&amp;$J5584&amp;$L5584)</f>
        <v>#N/A</v>
      </c>
      <c r="T6150" s="33" t="str">
        <f t="shared" si="177"/>
        <v/>
      </c>
    </row>
    <row r="6151" spans="15:20" x14ac:dyDescent="0.3">
      <c r="O6151" s="33" t="e">
        <f>VLOOKUP($A5585,Master!$A:$B,2,0)&amp;$J5585&amp;$K5585</f>
        <v>#N/A</v>
      </c>
      <c r="P6151" s="33" t="e">
        <f>IF(OR($A5585="KE0",$A5585="KZ0",$A5585="KV0",$A5585="KH0",$A5585="KE",$A5585="KZ",),VLOOKUP($A5585&amp;$F5585,Master!$D:$E,2,0)&amp;$J5585&amp;$K5585,VLOOKUP($A5585,Master!$D:$E,2,0)&amp;Sheet1!$J5585&amp;Sheet1!$K5585)</f>
        <v>#N/A</v>
      </c>
      <c r="Q6151" s="33" t="str">
        <f t="shared" si="176"/>
        <v/>
      </c>
      <c r="R6151" s="33" t="e">
        <f>IF(IF(VLOOKUP($A5585,Master!$G:$J,4,0)="x",Sheet1!$A5585,"")="","",IF(VLOOKUP($A5585,Master!$G:$J,4,0)="x",Sheet1!$A5585,"")&amp;$J5585&amp;$K5585)</f>
        <v>#N/A</v>
      </c>
      <c r="S6151" s="33" t="e">
        <f>IF(VLOOKUP($A5585,Master!$L:$M,2,0)=0,"",VLOOKUP($A5585,Master!$L:$M,2,0)&amp;$J5585&amp;$L5585)</f>
        <v>#N/A</v>
      </c>
      <c r="T6151" s="33" t="str">
        <f t="shared" si="177"/>
        <v/>
      </c>
    </row>
    <row r="6152" spans="15:20" x14ac:dyDescent="0.3">
      <c r="O6152" s="33" t="e">
        <f>VLOOKUP($A5586,Master!$A:$B,2,0)&amp;$J5586&amp;$K5586</f>
        <v>#N/A</v>
      </c>
      <c r="P6152" s="33" t="e">
        <f>IF(OR($A5586="KE0",$A5586="KZ0",$A5586="KV0",$A5586="KH0",$A5586="KE",$A5586="KZ",),VLOOKUP($A5586&amp;$F5586,Master!$D:$E,2,0)&amp;$J5586&amp;$K5586,VLOOKUP($A5586,Master!$D:$E,2,0)&amp;Sheet1!$J5586&amp;Sheet1!$K5586)</f>
        <v>#N/A</v>
      </c>
      <c r="Q6152" s="33" t="str">
        <f t="shared" si="176"/>
        <v/>
      </c>
      <c r="R6152" s="33" t="e">
        <f>IF(IF(VLOOKUP($A5586,Master!$G:$J,4,0)="x",Sheet1!$A5586,"")="","",IF(VLOOKUP($A5586,Master!$G:$J,4,0)="x",Sheet1!$A5586,"")&amp;$J5586&amp;$K5586)</f>
        <v>#N/A</v>
      </c>
      <c r="S6152" s="33" t="e">
        <f>IF(VLOOKUP($A5586,Master!$L:$M,2,0)=0,"",VLOOKUP($A5586,Master!$L:$M,2,0)&amp;$J5586&amp;$L5586)</f>
        <v>#N/A</v>
      </c>
      <c r="T6152" s="33" t="str">
        <f t="shared" si="177"/>
        <v/>
      </c>
    </row>
    <row r="6153" spans="15:20" x14ac:dyDescent="0.3">
      <c r="O6153" s="33" t="e">
        <f>VLOOKUP($A5587,Master!$A:$B,2,0)&amp;$J5587&amp;$K5587</f>
        <v>#N/A</v>
      </c>
      <c r="P6153" s="33" t="e">
        <f>IF(OR($A5587="KE0",$A5587="KZ0",$A5587="KV0",$A5587="KH0",$A5587="KE",$A5587="KZ",),VLOOKUP($A5587&amp;$F5587,Master!$D:$E,2,0)&amp;$J5587&amp;$K5587,VLOOKUP($A5587,Master!$D:$E,2,0)&amp;Sheet1!$J5587&amp;Sheet1!$K5587)</f>
        <v>#N/A</v>
      </c>
      <c r="Q6153" s="33" t="str">
        <f t="shared" si="176"/>
        <v/>
      </c>
      <c r="R6153" s="33" t="e">
        <f>IF(IF(VLOOKUP($A5587,Master!$G:$J,4,0)="x",Sheet1!$A5587,"")="","",IF(VLOOKUP($A5587,Master!$G:$J,4,0)="x",Sheet1!$A5587,"")&amp;$J5587&amp;$K5587)</f>
        <v>#N/A</v>
      </c>
      <c r="S6153" s="33" t="e">
        <f>IF(VLOOKUP($A5587,Master!$L:$M,2,0)=0,"",VLOOKUP($A5587,Master!$L:$M,2,0)&amp;$J5587&amp;$L5587)</f>
        <v>#N/A</v>
      </c>
      <c r="T6153" s="33" t="str">
        <f t="shared" si="177"/>
        <v/>
      </c>
    </row>
    <row r="6154" spans="15:20" x14ac:dyDescent="0.3">
      <c r="O6154" s="33" t="e">
        <f>VLOOKUP($A5588,Master!$A:$B,2,0)&amp;$J5588&amp;$K5588</f>
        <v>#N/A</v>
      </c>
      <c r="P6154" s="33" t="e">
        <f>IF(OR($A5588="KE0",$A5588="KZ0",$A5588="KV0",$A5588="KH0",$A5588="KE",$A5588="KZ",),VLOOKUP($A5588&amp;$F5588,Master!$D:$E,2,0)&amp;$J5588&amp;$K5588,VLOOKUP($A5588,Master!$D:$E,2,0)&amp;Sheet1!$J5588&amp;Sheet1!$K5588)</f>
        <v>#N/A</v>
      </c>
      <c r="Q6154" s="33" t="str">
        <f t="shared" si="176"/>
        <v/>
      </c>
      <c r="R6154" s="33" t="e">
        <f>IF(IF(VLOOKUP($A5588,Master!$G:$J,4,0)="x",Sheet1!$A5588,"")="","",IF(VLOOKUP($A5588,Master!$G:$J,4,0)="x",Sheet1!$A5588,"")&amp;$J5588&amp;$K5588)</f>
        <v>#N/A</v>
      </c>
      <c r="S6154" s="33" t="e">
        <f>IF(VLOOKUP($A5588,Master!$L:$M,2,0)=0,"",VLOOKUP($A5588,Master!$L:$M,2,0)&amp;$J5588&amp;$L5588)</f>
        <v>#N/A</v>
      </c>
      <c r="T6154" s="33" t="str">
        <f t="shared" si="177"/>
        <v/>
      </c>
    </row>
    <row r="6155" spans="15:20" x14ac:dyDescent="0.3">
      <c r="O6155" s="33" t="e">
        <f>VLOOKUP($A5589,Master!$A:$B,2,0)&amp;$J5589&amp;$K5589</f>
        <v>#N/A</v>
      </c>
      <c r="P6155" s="33" t="e">
        <f>IF(OR($A5589="KE0",$A5589="KZ0",$A5589="KV0",$A5589="KH0",$A5589="KE",$A5589="KZ",),VLOOKUP($A5589&amp;$F5589,Master!$D:$E,2,0)&amp;$J5589&amp;$K5589,VLOOKUP($A5589,Master!$D:$E,2,0)&amp;Sheet1!$J5589&amp;Sheet1!$K5589)</f>
        <v>#N/A</v>
      </c>
      <c r="Q6155" s="33" t="str">
        <f t="shared" si="176"/>
        <v/>
      </c>
      <c r="R6155" s="33" t="e">
        <f>IF(IF(VLOOKUP($A5589,Master!$G:$J,4,0)="x",Sheet1!$A5589,"")="","",IF(VLOOKUP($A5589,Master!$G:$J,4,0)="x",Sheet1!$A5589,"")&amp;$J5589&amp;$K5589)</f>
        <v>#N/A</v>
      </c>
      <c r="S6155" s="33" t="e">
        <f>IF(VLOOKUP($A5589,Master!$L:$M,2,0)=0,"",VLOOKUP($A5589,Master!$L:$M,2,0)&amp;$J5589&amp;$L5589)</f>
        <v>#N/A</v>
      </c>
      <c r="T6155" s="33" t="str">
        <f t="shared" si="177"/>
        <v/>
      </c>
    </row>
    <row r="6156" spans="15:20" x14ac:dyDescent="0.3">
      <c r="O6156" s="33" t="e">
        <f>VLOOKUP($A5590,Master!$A:$B,2,0)&amp;$J5590&amp;$K5590</f>
        <v>#N/A</v>
      </c>
      <c r="P6156" s="33" t="e">
        <f>IF(OR($A5590="KE0",$A5590="KZ0",$A5590="KV0",$A5590="KH0",$A5590="KE",$A5590="KZ",),VLOOKUP($A5590&amp;$F5590,Master!$D:$E,2,0)&amp;$J5590&amp;$K5590,VLOOKUP($A5590,Master!$D:$E,2,0)&amp;Sheet1!$J5590&amp;Sheet1!$K5590)</f>
        <v>#N/A</v>
      </c>
      <c r="Q6156" s="33" t="str">
        <f t="shared" si="176"/>
        <v/>
      </c>
      <c r="R6156" s="33" t="e">
        <f>IF(IF(VLOOKUP($A5590,Master!$G:$J,4,0)="x",Sheet1!$A5590,"")="","",IF(VLOOKUP($A5590,Master!$G:$J,4,0)="x",Sheet1!$A5590,"")&amp;$J5590&amp;$K5590)</f>
        <v>#N/A</v>
      </c>
      <c r="S6156" s="33" t="e">
        <f>IF(VLOOKUP($A5590,Master!$L:$M,2,0)=0,"",VLOOKUP($A5590,Master!$L:$M,2,0)&amp;$J5590&amp;$L5590)</f>
        <v>#N/A</v>
      </c>
      <c r="T6156" s="33" t="str">
        <f t="shared" si="177"/>
        <v/>
      </c>
    </row>
    <row r="6157" spans="15:20" x14ac:dyDescent="0.3">
      <c r="O6157" s="33" t="e">
        <f>VLOOKUP($A5591,Master!$A:$B,2,0)&amp;$J5591&amp;$K5591</f>
        <v>#N/A</v>
      </c>
      <c r="P6157" s="33" t="e">
        <f>IF(OR($A5591="KE0",$A5591="KZ0",$A5591="KV0",$A5591="KH0",$A5591="KE",$A5591="KZ",),VLOOKUP($A5591&amp;$F5591,Master!$D:$E,2,0)&amp;$J5591&amp;$K5591,VLOOKUP($A5591,Master!$D:$E,2,0)&amp;Sheet1!$J5591&amp;Sheet1!$K5591)</f>
        <v>#N/A</v>
      </c>
      <c r="Q6157" s="33" t="str">
        <f t="shared" si="176"/>
        <v/>
      </c>
      <c r="R6157" s="33" t="e">
        <f>IF(IF(VLOOKUP($A5591,Master!$G:$J,4,0)="x",Sheet1!$A5591,"")="","",IF(VLOOKUP($A5591,Master!$G:$J,4,0)="x",Sheet1!$A5591,"")&amp;$J5591&amp;$K5591)</f>
        <v>#N/A</v>
      </c>
      <c r="S6157" s="33" t="e">
        <f>IF(VLOOKUP($A5591,Master!$L:$M,2,0)=0,"",VLOOKUP($A5591,Master!$L:$M,2,0)&amp;$J5591&amp;$L5591)</f>
        <v>#N/A</v>
      </c>
      <c r="T6157" s="33" t="str">
        <f t="shared" si="177"/>
        <v/>
      </c>
    </row>
    <row r="6158" spans="15:20" x14ac:dyDescent="0.3">
      <c r="O6158" s="33" t="e">
        <f>VLOOKUP($A5592,Master!$A:$B,2,0)&amp;$J5592&amp;$K5592</f>
        <v>#N/A</v>
      </c>
      <c r="P6158" s="33" t="e">
        <f>IF(OR($A5592="KE0",$A5592="KZ0",$A5592="KV0",$A5592="KH0",$A5592="KE",$A5592="KZ",),VLOOKUP($A5592&amp;$F5592,Master!$D:$E,2,0)&amp;$J5592&amp;$K5592,VLOOKUP($A5592,Master!$D:$E,2,0)&amp;Sheet1!$J5592&amp;Sheet1!$K5592)</f>
        <v>#N/A</v>
      </c>
      <c r="Q6158" s="33" t="str">
        <f t="shared" si="176"/>
        <v/>
      </c>
      <c r="R6158" s="33" t="e">
        <f>IF(IF(VLOOKUP($A5592,Master!$G:$J,4,0)="x",Sheet1!$A5592,"")="","",IF(VLOOKUP($A5592,Master!$G:$J,4,0)="x",Sheet1!$A5592,"")&amp;$J5592&amp;$K5592)</f>
        <v>#N/A</v>
      </c>
      <c r="S6158" s="33" t="e">
        <f>IF(VLOOKUP($A5592,Master!$L:$M,2,0)=0,"",VLOOKUP($A5592,Master!$L:$M,2,0)&amp;$J5592&amp;$L5592)</f>
        <v>#N/A</v>
      </c>
      <c r="T6158" s="33" t="str">
        <f t="shared" si="177"/>
        <v/>
      </c>
    </row>
    <row r="6159" spans="15:20" x14ac:dyDescent="0.3">
      <c r="O6159" s="33" t="e">
        <f>VLOOKUP($A5593,Master!$A:$B,2,0)&amp;$J5593&amp;$K5593</f>
        <v>#N/A</v>
      </c>
      <c r="P6159" s="33" t="e">
        <f>IF(OR($A5593="KE0",$A5593="KZ0",$A5593="KV0",$A5593="KH0",$A5593="KE",$A5593="KZ",),VLOOKUP($A5593&amp;$F5593,Master!$D:$E,2,0)&amp;$J5593&amp;$K5593,VLOOKUP($A5593,Master!$D:$E,2,0)&amp;Sheet1!$J5593&amp;Sheet1!$K5593)</f>
        <v>#N/A</v>
      </c>
      <c r="Q6159" s="33" t="str">
        <f t="shared" si="176"/>
        <v/>
      </c>
      <c r="R6159" s="33" t="e">
        <f>IF(IF(VLOOKUP($A5593,Master!$G:$J,4,0)="x",Sheet1!$A5593,"")="","",IF(VLOOKUP($A5593,Master!$G:$J,4,0)="x",Sheet1!$A5593,"")&amp;$J5593&amp;$K5593)</f>
        <v>#N/A</v>
      </c>
      <c r="S6159" s="33" t="e">
        <f>IF(VLOOKUP($A5593,Master!$L:$M,2,0)=0,"",VLOOKUP($A5593,Master!$L:$M,2,0)&amp;$J5593&amp;$L5593)</f>
        <v>#N/A</v>
      </c>
      <c r="T6159" s="33" t="str">
        <f t="shared" si="177"/>
        <v/>
      </c>
    </row>
    <row r="6160" spans="15:20" x14ac:dyDescent="0.3">
      <c r="O6160" s="33" t="e">
        <f>VLOOKUP($A5594,Master!$A:$B,2,0)&amp;$J5594&amp;$K5594</f>
        <v>#N/A</v>
      </c>
      <c r="P6160" s="33" t="e">
        <f>IF(OR($A5594="KE0",$A5594="KZ0",$A5594="KV0",$A5594="KH0",$A5594="KE",$A5594="KZ",),VLOOKUP($A5594&amp;$F5594,Master!$D:$E,2,0)&amp;$J5594&amp;$K5594,VLOOKUP($A5594,Master!$D:$E,2,0)&amp;Sheet1!$J5594&amp;Sheet1!$K5594)</f>
        <v>#N/A</v>
      </c>
      <c r="Q6160" s="33" t="str">
        <f t="shared" si="176"/>
        <v/>
      </c>
      <c r="R6160" s="33" t="e">
        <f>IF(IF(VLOOKUP($A5594,Master!$G:$J,4,0)="x",Sheet1!$A5594,"")="","",IF(VLOOKUP($A5594,Master!$G:$J,4,0)="x",Sheet1!$A5594,"")&amp;$J5594&amp;$K5594)</f>
        <v>#N/A</v>
      </c>
      <c r="S6160" s="33" t="e">
        <f>IF(VLOOKUP($A5594,Master!$L:$M,2,0)=0,"",VLOOKUP($A5594,Master!$L:$M,2,0)&amp;$J5594&amp;$L5594)</f>
        <v>#N/A</v>
      </c>
      <c r="T6160" s="33" t="str">
        <f t="shared" si="177"/>
        <v/>
      </c>
    </row>
    <row r="6161" spans="15:20" x14ac:dyDescent="0.3">
      <c r="O6161" s="33" t="e">
        <f>VLOOKUP($A5595,Master!$A:$B,2,0)&amp;$J5595&amp;$K5595</f>
        <v>#N/A</v>
      </c>
      <c r="P6161" s="33" t="e">
        <f>IF(OR($A5595="KE0",$A5595="KZ0",$A5595="KV0",$A5595="KH0",$A5595="KE",$A5595="KZ",),VLOOKUP($A5595&amp;$F5595,Master!$D:$E,2,0)&amp;$J5595&amp;$K5595,VLOOKUP($A5595,Master!$D:$E,2,0)&amp;Sheet1!$J5595&amp;Sheet1!$K5595)</f>
        <v>#N/A</v>
      </c>
      <c r="Q6161" s="33" t="str">
        <f t="shared" si="176"/>
        <v/>
      </c>
      <c r="R6161" s="33" t="e">
        <f>IF(IF(VLOOKUP($A5595,Master!$G:$J,4,0)="x",Sheet1!$A5595,"")="","",IF(VLOOKUP($A5595,Master!$G:$J,4,0)="x",Sheet1!$A5595,"")&amp;$J5595&amp;$K5595)</f>
        <v>#N/A</v>
      </c>
      <c r="S6161" s="33" t="e">
        <f>IF(VLOOKUP($A5595,Master!$L:$M,2,0)=0,"",VLOOKUP($A5595,Master!$L:$M,2,0)&amp;$J5595&amp;$L5595)</f>
        <v>#N/A</v>
      </c>
      <c r="T6161" s="33" t="str">
        <f t="shared" si="177"/>
        <v/>
      </c>
    </row>
    <row r="6162" spans="15:20" x14ac:dyDescent="0.3">
      <c r="O6162" s="33" t="e">
        <f>VLOOKUP($A5596,Master!$A:$B,2,0)&amp;$J5596&amp;$K5596</f>
        <v>#N/A</v>
      </c>
      <c r="P6162" s="33" t="e">
        <f>IF(OR($A5596="KE0",$A5596="KZ0",$A5596="KV0",$A5596="KH0",$A5596="KE",$A5596="KZ",),VLOOKUP($A5596&amp;$F5596,Master!$D:$E,2,0)&amp;$J5596&amp;$K5596,VLOOKUP($A5596,Master!$D:$E,2,0)&amp;Sheet1!$J5596&amp;Sheet1!$K5596)</f>
        <v>#N/A</v>
      </c>
      <c r="Q6162" s="33" t="str">
        <f t="shared" si="176"/>
        <v/>
      </c>
      <c r="R6162" s="33" t="e">
        <f>IF(IF(VLOOKUP($A5596,Master!$G:$J,4,0)="x",Sheet1!$A5596,"")="","",IF(VLOOKUP($A5596,Master!$G:$J,4,0)="x",Sheet1!$A5596,"")&amp;$J5596&amp;$K5596)</f>
        <v>#N/A</v>
      </c>
      <c r="S6162" s="33" t="e">
        <f>IF(VLOOKUP($A5596,Master!$L:$M,2,0)=0,"",VLOOKUP($A5596,Master!$L:$M,2,0)&amp;$J5596&amp;$L5596)</f>
        <v>#N/A</v>
      </c>
      <c r="T6162" s="33" t="str">
        <f t="shared" si="177"/>
        <v/>
      </c>
    </row>
    <row r="6163" spans="15:20" x14ac:dyDescent="0.3">
      <c r="O6163" s="33" t="e">
        <f>VLOOKUP($A5597,Master!$A:$B,2,0)&amp;$J5597&amp;$K5597</f>
        <v>#N/A</v>
      </c>
      <c r="P6163" s="33" t="e">
        <f>IF(OR($A5597="KE0",$A5597="KZ0",$A5597="KV0",$A5597="KH0",$A5597="KE",$A5597="KZ",),VLOOKUP($A5597&amp;$F5597,Master!$D:$E,2,0)&amp;$J5597&amp;$K5597,VLOOKUP($A5597,Master!$D:$E,2,0)&amp;Sheet1!$J5597&amp;Sheet1!$K5597)</f>
        <v>#N/A</v>
      </c>
      <c r="Q6163" s="33" t="str">
        <f t="shared" si="176"/>
        <v/>
      </c>
      <c r="R6163" s="33" t="e">
        <f>IF(IF(VLOOKUP($A5597,Master!$G:$J,4,0)="x",Sheet1!$A5597,"")="","",IF(VLOOKUP($A5597,Master!$G:$J,4,0)="x",Sheet1!$A5597,"")&amp;$J5597&amp;$K5597)</f>
        <v>#N/A</v>
      </c>
      <c r="S6163" s="33" t="e">
        <f>IF(VLOOKUP($A5597,Master!$L:$M,2,0)=0,"",VLOOKUP($A5597,Master!$L:$M,2,0)&amp;$J5597&amp;$L5597)</f>
        <v>#N/A</v>
      </c>
      <c r="T6163" s="33" t="str">
        <f t="shared" si="177"/>
        <v/>
      </c>
    </row>
    <row r="6164" spans="15:20" x14ac:dyDescent="0.3">
      <c r="O6164" s="33" t="e">
        <f>VLOOKUP($A5598,Master!$A:$B,2,0)&amp;$J5598&amp;$K5598</f>
        <v>#N/A</v>
      </c>
      <c r="P6164" s="33" t="e">
        <f>IF(OR($A5598="KE0",$A5598="KZ0",$A5598="KV0",$A5598="KH0",$A5598="KE",$A5598="KZ",),VLOOKUP($A5598&amp;$F5598,Master!$D:$E,2,0)&amp;$J5598&amp;$K5598,VLOOKUP($A5598,Master!$D:$E,2,0)&amp;Sheet1!$J5598&amp;Sheet1!$K5598)</f>
        <v>#N/A</v>
      </c>
      <c r="Q6164" s="33" t="str">
        <f t="shared" si="176"/>
        <v/>
      </c>
      <c r="R6164" s="33" t="e">
        <f>IF(IF(VLOOKUP($A5598,Master!$G:$J,4,0)="x",Sheet1!$A5598,"")="","",IF(VLOOKUP($A5598,Master!$G:$J,4,0)="x",Sheet1!$A5598,"")&amp;$J5598&amp;$K5598)</f>
        <v>#N/A</v>
      </c>
      <c r="S6164" s="33" t="e">
        <f>IF(VLOOKUP($A5598,Master!$L:$M,2,0)=0,"",VLOOKUP($A5598,Master!$L:$M,2,0)&amp;$J5598&amp;$L5598)</f>
        <v>#N/A</v>
      </c>
      <c r="T6164" s="33" t="str">
        <f t="shared" si="177"/>
        <v/>
      </c>
    </row>
    <row r="6165" spans="15:20" x14ac:dyDescent="0.3">
      <c r="O6165" s="33" t="e">
        <f>VLOOKUP($A5599,Master!$A:$B,2,0)&amp;$J5599&amp;$K5599</f>
        <v>#N/A</v>
      </c>
      <c r="P6165" s="33" t="e">
        <f>IF(OR($A5599="KE0",$A5599="KZ0",$A5599="KV0",$A5599="KH0",$A5599="KE",$A5599="KZ",),VLOOKUP($A5599&amp;$F5599,Master!$D:$E,2,0)&amp;$J5599&amp;$K5599,VLOOKUP($A5599,Master!$D:$E,2,0)&amp;Sheet1!$J5599&amp;Sheet1!$K5599)</f>
        <v>#N/A</v>
      </c>
      <c r="Q6165" s="33" t="str">
        <f t="shared" si="176"/>
        <v/>
      </c>
      <c r="R6165" s="33" t="e">
        <f>IF(IF(VLOOKUP($A5599,Master!$G:$J,4,0)="x",Sheet1!$A5599,"")="","",IF(VLOOKUP($A5599,Master!$G:$J,4,0)="x",Sheet1!$A5599,"")&amp;$J5599&amp;$K5599)</f>
        <v>#N/A</v>
      </c>
      <c r="S6165" s="33" t="e">
        <f>IF(VLOOKUP($A5599,Master!$L:$M,2,0)=0,"",VLOOKUP($A5599,Master!$L:$M,2,0)&amp;$J5599&amp;$L5599)</f>
        <v>#N/A</v>
      </c>
      <c r="T6165" s="33" t="str">
        <f t="shared" si="177"/>
        <v/>
      </c>
    </row>
    <row r="6166" spans="15:20" x14ac:dyDescent="0.3">
      <c r="O6166" s="33" t="e">
        <f>VLOOKUP($A5600,Master!$A:$B,2,0)&amp;$J5600&amp;$K5600</f>
        <v>#N/A</v>
      </c>
      <c r="P6166" s="33" t="e">
        <f>IF(OR($A5600="KE0",$A5600="KZ0",$A5600="KV0",$A5600="KH0",$A5600="KE",$A5600="KZ",),VLOOKUP($A5600&amp;$F5600,Master!$D:$E,2,0)&amp;$J5600&amp;$K5600,VLOOKUP($A5600,Master!$D:$E,2,0)&amp;Sheet1!$J5600&amp;Sheet1!$K5600)</f>
        <v>#N/A</v>
      </c>
      <c r="Q6166" s="33" t="str">
        <f t="shared" si="176"/>
        <v/>
      </c>
      <c r="R6166" s="33" t="e">
        <f>IF(IF(VLOOKUP($A5600,Master!$G:$J,4,0)="x",Sheet1!$A5600,"")="","",IF(VLOOKUP($A5600,Master!$G:$J,4,0)="x",Sheet1!$A5600,"")&amp;$J5600&amp;$K5600)</f>
        <v>#N/A</v>
      </c>
      <c r="S6166" s="33" t="e">
        <f>IF(VLOOKUP($A5600,Master!$L:$M,2,0)=0,"",VLOOKUP($A5600,Master!$L:$M,2,0)&amp;$J5600&amp;$L5600)</f>
        <v>#N/A</v>
      </c>
      <c r="T6166" s="33" t="str">
        <f t="shared" si="177"/>
        <v/>
      </c>
    </row>
    <row r="6167" spans="15:20" x14ac:dyDescent="0.3">
      <c r="O6167" s="33" t="e">
        <f>VLOOKUP($A5601,Master!$A:$B,2,0)&amp;$J5601&amp;$K5601</f>
        <v>#N/A</v>
      </c>
      <c r="P6167" s="33" t="e">
        <f>IF(OR($A5601="KE0",$A5601="KZ0",$A5601="KV0",$A5601="KH0",$A5601="KE",$A5601="KZ",),VLOOKUP($A5601&amp;$F5601,Master!$D:$E,2,0)&amp;$J5601&amp;$K5601,VLOOKUP($A5601,Master!$D:$E,2,0)&amp;Sheet1!$J5601&amp;Sheet1!$K5601)</f>
        <v>#N/A</v>
      </c>
      <c r="Q6167" s="33" t="str">
        <f t="shared" si="176"/>
        <v/>
      </c>
      <c r="R6167" s="33" t="e">
        <f>IF(IF(VLOOKUP($A5601,Master!$G:$J,4,0)="x",Sheet1!$A5601,"")="","",IF(VLOOKUP($A5601,Master!$G:$J,4,0)="x",Sheet1!$A5601,"")&amp;$J5601&amp;$K5601)</f>
        <v>#N/A</v>
      </c>
      <c r="S6167" s="33" t="e">
        <f>IF(VLOOKUP($A5601,Master!$L:$M,2,0)=0,"",VLOOKUP($A5601,Master!$L:$M,2,0)&amp;$J5601&amp;$L5601)</f>
        <v>#N/A</v>
      </c>
      <c r="T6167" s="33" t="str">
        <f t="shared" si="177"/>
        <v/>
      </c>
    </row>
    <row r="6168" spans="15:20" x14ac:dyDescent="0.3">
      <c r="O6168" s="33" t="e">
        <f>VLOOKUP($A5602,Master!$A:$B,2,0)&amp;$J5602&amp;$K5602</f>
        <v>#N/A</v>
      </c>
      <c r="P6168" s="33" t="e">
        <f>IF(OR($A5602="KE0",$A5602="KZ0",$A5602="KV0",$A5602="KH0",$A5602="KE",$A5602="KZ",),VLOOKUP($A5602&amp;$F5602,Master!$D:$E,2,0)&amp;$J5602&amp;$K5602,VLOOKUP($A5602,Master!$D:$E,2,0)&amp;Sheet1!$J5602&amp;Sheet1!$K5602)</f>
        <v>#N/A</v>
      </c>
      <c r="Q6168" s="33" t="str">
        <f t="shared" si="176"/>
        <v/>
      </c>
      <c r="R6168" s="33" t="e">
        <f>IF(IF(VLOOKUP($A5602,Master!$G:$J,4,0)="x",Sheet1!$A5602,"")="","",IF(VLOOKUP($A5602,Master!$G:$J,4,0)="x",Sheet1!$A5602,"")&amp;$J5602&amp;$K5602)</f>
        <v>#N/A</v>
      </c>
      <c r="S6168" s="33" t="e">
        <f>IF(VLOOKUP($A5602,Master!$L:$M,2,0)=0,"",VLOOKUP($A5602,Master!$L:$M,2,0)&amp;$J5602&amp;$L5602)</f>
        <v>#N/A</v>
      </c>
      <c r="T6168" s="33" t="str">
        <f t="shared" si="177"/>
        <v/>
      </c>
    </row>
    <row r="6169" spans="15:20" x14ac:dyDescent="0.3">
      <c r="O6169" s="33" t="e">
        <f>VLOOKUP($A5603,Master!$A:$B,2,0)&amp;$J5603&amp;$K5603</f>
        <v>#N/A</v>
      </c>
      <c r="P6169" s="33" t="e">
        <f>IF(OR($A5603="KE0",$A5603="KZ0",$A5603="KV0",$A5603="KH0",$A5603="KE",$A5603="KZ",),VLOOKUP($A5603&amp;$F5603,Master!$D:$E,2,0)&amp;$J5603&amp;$K5603,VLOOKUP($A5603,Master!$D:$E,2,0)&amp;Sheet1!$J5603&amp;Sheet1!$K5603)</f>
        <v>#N/A</v>
      </c>
      <c r="Q6169" s="33" t="str">
        <f t="shared" si="176"/>
        <v/>
      </c>
      <c r="R6169" s="33" t="e">
        <f>IF(IF(VLOOKUP($A5603,Master!$G:$J,4,0)="x",Sheet1!$A5603,"")="","",IF(VLOOKUP($A5603,Master!$G:$J,4,0)="x",Sheet1!$A5603,"")&amp;$J5603&amp;$K5603)</f>
        <v>#N/A</v>
      </c>
      <c r="S6169" s="33" t="e">
        <f>IF(VLOOKUP($A5603,Master!$L:$M,2,0)=0,"",VLOOKUP($A5603,Master!$L:$M,2,0)&amp;$J5603&amp;$L5603)</f>
        <v>#N/A</v>
      </c>
      <c r="T6169" s="33" t="str">
        <f t="shared" si="177"/>
        <v/>
      </c>
    </row>
    <row r="6170" spans="15:20" x14ac:dyDescent="0.3">
      <c r="O6170" s="33" t="e">
        <f>VLOOKUP($A5604,Master!$A:$B,2,0)&amp;$J5604&amp;$K5604</f>
        <v>#N/A</v>
      </c>
      <c r="P6170" s="33" t="e">
        <f>IF(OR($A5604="KE0",$A5604="KZ0",$A5604="KV0",$A5604="KH0",$A5604="KE",$A5604="KZ",),VLOOKUP($A5604&amp;$F5604,Master!$D:$E,2,0)&amp;$J5604&amp;$K5604,VLOOKUP($A5604,Master!$D:$E,2,0)&amp;Sheet1!$J5604&amp;Sheet1!$K5604)</f>
        <v>#N/A</v>
      </c>
      <c r="Q6170" s="33" t="str">
        <f t="shared" si="176"/>
        <v/>
      </c>
      <c r="R6170" s="33" t="e">
        <f>IF(IF(VLOOKUP($A5604,Master!$G:$J,4,0)="x",Sheet1!$A5604,"")="","",IF(VLOOKUP($A5604,Master!$G:$J,4,0)="x",Sheet1!$A5604,"")&amp;$J5604&amp;$K5604)</f>
        <v>#N/A</v>
      </c>
      <c r="S6170" s="33" t="e">
        <f>IF(VLOOKUP($A5604,Master!$L:$M,2,0)=0,"",VLOOKUP($A5604,Master!$L:$M,2,0)&amp;$J5604&amp;$L5604)</f>
        <v>#N/A</v>
      </c>
      <c r="T6170" s="33" t="str">
        <f t="shared" si="177"/>
        <v/>
      </c>
    </row>
    <row r="6171" spans="15:20" x14ac:dyDescent="0.3">
      <c r="O6171" s="33" t="e">
        <f>VLOOKUP($A5605,Master!$A:$B,2,0)&amp;$J5605&amp;$K5605</f>
        <v>#N/A</v>
      </c>
      <c r="P6171" s="33" t="e">
        <f>IF(OR($A5605="KE0",$A5605="KZ0",$A5605="KV0",$A5605="KH0",$A5605="KE",$A5605="KZ",),VLOOKUP($A5605&amp;$F5605,Master!$D:$E,2,0)&amp;$J5605&amp;$K5605,VLOOKUP($A5605,Master!$D:$E,2,0)&amp;Sheet1!$J5605&amp;Sheet1!$K5605)</f>
        <v>#N/A</v>
      </c>
      <c r="Q6171" s="33" t="str">
        <f t="shared" si="176"/>
        <v/>
      </c>
      <c r="R6171" s="33" t="e">
        <f>IF(IF(VLOOKUP($A5605,Master!$G:$J,4,0)="x",Sheet1!$A5605,"")="","",IF(VLOOKUP($A5605,Master!$G:$J,4,0)="x",Sheet1!$A5605,"")&amp;$J5605&amp;$K5605)</f>
        <v>#N/A</v>
      </c>
      <c r="S6171" s="33" t="e">
        <f>IF(VLOOKUP($A5605,Master!$L:$M,2,0)=0,"",VLOOKUP($A5605,Master!$L:$M,2,0)&amp;$J5605&amp;$L5605)</f>
        <v>#N/A</v>
      </c>
      <c r="T6171" s="33" t="str">
        <f t="shared" si="177"/>
        <v/>
      </c>
    </row>
    <row r="6172" spans="15:20" x14ac:dyDescent="0.3">
      <c r="O6172" s="33" t="e">
        <f>VLOOKUP($A5606,Master!$A:$B,2,0)&amp;$J5606&amp;$K5606</f>
        <v>#N/A</v>
      </c>
      <c r="P6172" s="33" t="e">
        <f>IF(OR($A5606="KE0",$A5606="KZ0",$A5606="KV0",$A5606="KH0",$A5606="KE",$A5606="KZ",),VLOOKUP($A5606&amp;$F5606,Master!$D:$E,2,0)&amp;$J5606&amp;$K5606,VLOOKUP($A5606,Master!$D:$E,2,0)&amp;Sheet1!$J5606&amp;Sheet1!$K5606)</f>
        <v>#N/A</v>
      </c>
      <c r="Q6172" s="33" t="str">
        <f t="shared" si="176"/>
        <v/>
      </c>
      <c r="R6172" s="33" t="e">
        <f>IF(IF(VLOOKUP($A5606,Master!$G:$J,4,0)="x",Sheet1!$A5606,"")="","",IF(VLOOKUP($A5606,Master!$G:$J,4,0)="x",Sheet1!$A5606,"")&amp;$J5606&amp;$K5606)</f>
        <v>#N/A</v>
      </c>
      <c r="S6172" s="33" t="e">
        <f>IF(VLOOKUP($A5606,Master!$L:$M,2,0)=0,"",VLOOKUP($A5606,Master!$L:$M,2,0)&amp;$J5606&amp;$L5606)</f>
        <v>#N/A</v>
      </c>
      <c r="T6172" s="33" t="str">
        <f t="shared" si="177"/>
        <v/>
      </c>
    </row>
    <row r="6173" spans="15:20" x14ac:dyDescent="0.3">
      <c r="O6173" s="33" t="e">
        <f>VLOOKUP($A5607,Master!$A:$B,2,0)&amp;$J5607&amp;$K5607</f>
        <v>#N/A</v>
      </c>
      <c r="P6173" s="33" t="e">
        <f>IF(OR($A5607="KE0",$A5607="KZ0",$A5607="KV0",$A5607="KH0",$A5607="KE",$A5607="KZ",),VLOOKUP($A5607&amp;$F5607,Master!$D:$E,2,0)&amp;$J5607&amp;$K5607,VLOOKUP($A5607,Master!$D:$E,2,0)&amp;Sheet1!$J5607&amp;Sheet1!$K5607)</f>
        <v>#N/A</v>
      </c>
      <c r="Q6173" s="33" t="str">
        <f t="shared" si="176"/>
        <v/>
      </c>
      <c r="R6173" s="33" t="e">
        <f>IF(IF(VLOOKUP($A5607,Master!$G:$J,4,0)="x",Sheet1!$A5607,"")="","",IF(VLOOKUP($A5607,Master!$G:$J,4,0)="x",Sheet1!$A5607,"")&amp;$J5607&amp;$K5607)</f>
        <v>#N/A</v>
      </c>
      <c r="S6173" s="33" t="e">
        <f>IF(VLOOKUP($A5607,Master!$L:$M,2,0)=0,"",VLOOKUP($A5607,Master!$L:$M,2,0)&amp;$J5607&amp;$L5607)</f>
        <v>#N/A</v>
      </c>
      <c r="T6173" s="33" t="str">
        <f t="shared" si="177"/>
        <v/>
      </c>
    </row>
    <row r="6174" spans="15:20" x14ac:dyDescent="0.3">
      <c r="O6174" s="33" t="e">
        <f>VLOOKUP($A5608,Master!$A:$B,2,0)&amp;$J5608&amp;$K5608</f>
        <v>#N/A</v>
      </c>
      <c r="P6174" s="33" t="e">
        <f>IF(OR($A5608="KE0",$A5608="KZ0",$A5608="KV0",$A5608="KH0",$A5608="KE",$A5608="KZ",),VLOOKUP($A5608&amp;$F5608,Master!$D:$E,2,0)&amp;$J5608&amp;$K5608,VLOOKUP($A5608,Master!$D:$E,2,0)&amp;Sheet1!$J5608&amp;Sheet1!$K5608)</f>
        <v>#N/A</v>
      </c>
      <c r="Q6174" s="33" t="str">
        <f t="shared" si="176"/>
        <v/>
      </c>
      <c r="R6174" s="33" t="e">
        <f>IF(IF(VLOOKUP($A5608,Master!$G:$J,4,0)="x",Sheet1!$A5608,"")="","",IF(VLOOKUP($A5608,Master!$G:$J,4,0)="x",Sheet1!$A5608,"")&amp;$J5608&amp;$K5608)</f>
        <v>#N/A</v>
      </c>
      <c r="S6174" s="33" t="e">
        <f>IF(VLOOKUP($A5608,Master!$L:$M,2,0)=0,"",VLOOKUP($A5608,Master!$L:$M,2,0)&amp;$J5608&amp;$L5608)</f>
        <v>#N/A</v>
      </c>
      <c r="T6174" s="33" t="str">
        <f t="shared" si="177"/>
        <v/>
      </c>
    </row>
    <row r="6175" spans="15:20" x14ac:dyDescent="0.3">
      <c r="O6175" s="33" t="e">
        <f>VLOOKUP($A5609,Master!$A:$B,2,0)&amp;$J5609&amp;$K5609</f>
        <v>#N/A</v>
      </c>
      <c r="P6175" s="33" t="e">
        <f>IF(OR($A5609="KE0",$A5609="KZ0",$A5609="KV0",$A5609="KH0",$A5609="KE",$A5609="KZ",),VLOOKUP($A5609&amp;$F5609,Master!$D:$E,2,0)&amp;$J5609&amp;$K5609,VLOOKUP($A5609,Master!$D:$E,2,0)&amp;Sheet1!$J5609&amp;Sheet1!$K5609)</f>
        <v>#N/A</v>
      </c>
      <c r="Q6175" s="33" t="str">
        <f t="shared" si="176"/>
        <v/>
      </c>
      <c r="R6175" s="33" t="e">
        <f>IF(IF(VLOOKUP($A5609,Master!$G:$J,4,0)="x",Sheet1!$A5609,"")="","",IF(VLOOKUP($A5609,Master!$G:$J,4,0)="x",Sheet1!$A5609,"")&amp;$J5609&amp;$K5609)</f>
        <v>#N/A</v>
      </c>
      <c r="S6175" s="33" t="e">
        <f>IF(VLOOKUP($A5609,Master!$L:$M,2,0)=0,"",VLOOKUP($A5609,Master!$L:$M,2,0)&amp;$J5609&amp;$L5609)</f>
        <v>#N/A</v>
      </c>
      <c r="T6175" s="33" t="str">
        <f t="shared" si="177"/>
        <v/>
      </c>
    </row>
    <row r="6176" spans="15:20" x14ac:dyDescent="0.3">
      <c r="O6176" s="33" t="e">
        <f>VLOOKUP($A5610,Master!$A:$B,2,0)&amp;$J5610&amp;$K5610</f>
        <v>#N/A</v>
      </c>
      <c r="P6176" s="33" t="e">
        <f>IF(OR($A5610="KE0",$A5610="KZ0",$A5610="KV0",$A5610="KH0",$A5610="KE",$A5610="KZ",),VLOOKUP($A5610&amp;$F5610,Master!$D:$E,2,0)&amp;$J5610&amp;$K5610,VLOOKUP($A5610,Master!$D:$E,2,0)&amp;Sheet1!$J5610&amp;Sheet1!$K5610)</f>
        <v>#N/A</v>
      </c>
      <c r="Q6176" s="33" t="str">
        <f t="shared" si="176"/>
        <v/>
      </c>
      <c r="R6176" s="33" t="e">
        <f>IF(IF(VLOOKUP($A5610,Master!$G:$J,4,0)="x",Sheet1!$A5610,"")="","",IF(VLOOKUP($A5610,Master!$G:$J,4,0)="x",Sheet1!$A5610,"")&amp;$J5610&amp;$K5610)</f>
        <v>#N/A</v>
      </c>
      <c r="S6176" s="33" t="e">
        <f>IF(VLOOKUP($A5610,Master!$L:$M,2,0)=0,"",VLOOKUP($A5610,Master!$L:$M,2,0)&amp;$J5610&amp;$L5610)</f>
        <v>#N/A</v>
      </c>
      <c r="T6176" s="33" t="str">
        <f t="shared" si="177"/>
        <v/>
      </c>
    </row>
    <row r="6177" spans="15:20" x14ac:dyDescent="0.3">
      <c r="O6177" s="33" t="e">
        <f>VLOOKUP($A5611,Master!$A:$B,2,0)&amp;$J5611&amp;$K5611</f>
        <v>#N/A</v>
      </c>
      <c r="P6177" s="33" t="e">
        <f>IF(OR($A5611="KE0",$A5611="KZ0",$A5611="KV0",$A5611="KH0",$A5611="KE",$A5611="KZ",),VLOOKUP($A5611&amp;$F5611,Master!$D:$E,2,0)&amp;$J5611&amp;$K5611,VLOOKUP($A5611,Master!$D:$E,2,0)&amp;Sheet1!$J5611&amp;Sheet1!$K5611)</f>
        <v>#N/A</v>
      </c>
      <c r="Q6177" s="33" t="str">
        <f t="shared" si="176"/>
        <v/>
      </c>
      <c r="R6177" s="33" t="e">
        <f>IF(IF(VLOOKUP($A5611,Master!$G:$J,4,0)="x",Sheet1!$A5611,"")="","",IF(VLOOKUP($A5611,Master!$G:$J,4,0)="x",Sheet1!$A5611,"")&amp;$J5611&amp;$K5611)</f>
        <v>#N/A</v>
      </c>
      <c r="S6177" s="33" t="e">
        <f>IF(VLOOKUP($A5611,Master!$L:$M,2,0)=0,"",VLOOKUP($A5611,Master!$L:$M,2,0)&amp;$J5611&amp;$L5611)</f>
        <v>#N/A</v>
      </c>
      <c r="T6177" s="33" t="str">
        <f t="shared" si="177"/>
        <v/>
      </c>
    </row>
    <row r="6178" spans="15:20" x14ac:dyDescent="0.3">
      <c r="O6178" s="33" t="e">
        <f>VLOOKUP($A5612,Master!$A:$B,2,0)&amp;$J5612&amp;$K5612</f>
        <v>#N/A</v>
      </c>
      <c r="P6178" s="33" t="e">
        <f>IF(OR($A5612="KE0",$A5612="KZ0",$A5612="KV0",$A5612="KH0",$A5612="KE",$A5612="KZ",),VLOOKUP($A5612&amp;$F5612,Master!$D:$E,2,0)&amp;$J5612&amp;$K5612,VLOOKUP($A5612,Master!$D:$E,2,0)&amp;Sheet1!$J5612&amp;Sheet1!$K5612)</f>
        <v>#N/A</v>
      </c>
      <c r="Q6178" s="33" t="str">
        <f t="shared" si="176"/>
        <v/>
      </c>
      <c r="R6178" s="33" t="e">
        <f>IF(IF(VLOOKUP($A5612,Master!$G:$J,4,0)="x",Sheet1!$A5612,"")="","",IF(VLOOKUP($A5612,Master!$G:$J,4,0)="x",Sheet1!$A5612,"")&amp;$J5612&amp;$K5612)</f>
        <v>#N/A</v>
      </c>
      <c r="S6178" s="33" t="e">
        <f>IF(VLOOKUP($A5612,Master!$L:$M,2,0)=0,"",VLOOKUP($A5612,Master!$L:$M,2,0)&amp;$J5612&amp;$L5612)</f>
        <v>#N/A</v>
      </c>
      <c r="T6178" s="33" t="str">
        <f t="shared" si="177"/>
        <v/>
      </c>
    </row>
    <row r="6179" spans="15:20" x14ac:dyDescent="0.3">
      <c r="O6179" s="33" t="e">
        <f>VLOOKUP($A5613,Master!$A:$B,2,0)&amp;$J5613&amp;$K5613</f>
        <v>#N/A</v>
      </c>
      <c r="P6179" s="33" t="e">
        <f>IF(OR($A5613="KE0",$A5613="KZ0",$A5613="KV0",$A5613="KH0",$A5613="KE",$A5613="KZ",),VLOOKUP($A5613&amp;$F5613,Master!$D:$E,2,0)&amp;$J5613&amp;$K5613,VLOOKUP($A5613,Master!$D:$E,2,0)&amp;Sheet1!$J5613&amp;Sheet1!$K5613)</f>
        <v>#N/A</v>
      </c>
      <c r="Q6179" s="33" t="str">
        <f t="shared" si="176"/>
        <v/>
      </c>
      <c r="R6179" s="33" t="e">
        <f>IF(IF(VLOOKUP($A5613,Master!$G:$J,4,0)="x",Sheet1!$A5613,"")="","",IF(VLOOKUP($A5613,Master!$G:$J,4,0)="x",Sheet1!$A5613,"")&amp;$J5613&amp;$K5613)</f>
        <v>#N/A</v>
      </c>
      <c r="S6179" s="33" t="e">
        <f>IF(VLOOKUP($A5613,Master!$L:$M,2,0)=0,"",VLOOKUP($A5613,Master!$L:$M,2,0)&amp;$J5613&amp;$L5613)</f>
        <v>#N/A</v>
      </c>
      <c r="T6179" s="33" t="str">
        <f t="shared" si="177"/>
        <v/>
      </c>
    </row>
    <row r="6180" spans="15:20" x14ac:dyDescent="0.3">
      <c r="O6180" s="33" t="e">
        <f>VLOOKUP($A5614,Master!$A:$B,2,0)&amp;$J5614&amp;$K5614</f>
        <v>#N/A</v>
      </c>
      <c r="P6180" s="33" t="e">
        <f>IF(OR($A5614="KE0",$A5614="KZ0",$A5614="KV0",$A5614="KH0",$A5614="KE",$A5614="KZ",),VLOOKUP($A5614&amp;$F5614,Master!$D:$E,2,0)&amp;$J5614&amp;$K5614,VLOOKUP($A5614,Master!$D:$E,2,0)&amp;Sheet1!$J5614&amp;Sheet1!$K5614)</f>
        <v>#N/A</v>
      </c>
      <c r="Q6180" s="33" t="str">
        <f t="shared" si="176"/>
        <v/>
      </c>
      <c r="R6180" s="33" t="e">
        <f>IF(IF(VLOOKUP($A5614,Master!$G:$J,4,0)="x",Sheet1!$A5614,"")="","",IF(VLOOKUP($A5614,Master!$G:$J,4,0)="x",Sheet1!$A5614,"")&amp;$J5614&amp;$K5614)</f>
        <v>#N/A</v>
      </c>
      <c r="S6180" s="33" t="e">
        <f>IF(VLOOKUP($A5614,Master!$L:$M,2,0)=0,"",VLOOKUP($A5614,Master!$L:$M,2,0)&amp;$J5614&amp;$L5614)</f>
        <v>#N/A</v>
      </c>
      <c r="T6180" s="33" t="str">
        <f t="shared" si="177"/>
        <v/>
      </c>
    </row>
    <row r="6181" spans="15:20" x14ac:dyDescent="0.3">
      <c r="O6181" s="33" t="e">
        <f>VLOOKUP($A5615,Master!$A:$B,2,0)&amp;$J5615&amp;$K5615</f>
        <v>#N/A</v>
      </c>
      <c r="P6181" s="33" t="e">
        <f>IF(OR($A5615="KE0",$A5615="KZ0",$A5615="KV0",$A5615="KH0",$A5615="KE",$A5615="KZ",),VLOOKUP($A5615&amp;$F5615,Master!$D:$E,2,0)&amp;$J5615&amp;$K5615,VLOOKUP($A5615,Master!$D:$E,2,0)&amp;Sheet1!$J5615&amp;Sheet1!$K5615)</f>
        <v>#N/A</v>
      </c>
      <c r="Q6181" s="33" t="str">
        <f t="shared" si="176"/>
        <v/>
      </c>
      <c r="R6181" s="33" t="e">
        <f>IF(IF(VLOOKUP($A5615,Master!$G:$J,4,0)="x",Sheet1!$A5615,"")="","",IF(VLOOKUP($A5615,Master!$G:$J,4,0)="x",Sheet1!$A5615,"")&amp;$J5615&amp;$K5615)</f>
        <v>#N/A</v>
      </c>
      <c r="S6181" s="33" t="e">
        <f>IF(VLOOKUP($A5615,Master!$L:$M,2,0)=0,"",VLOOKUP($A5615,Master!$L:$M,2,0)&amp;$J5615&amp;$L5615)</f>
        <v>#N/A</v>
      </c>
      <c r="T6181" s="33" t="str">
        <f t="shared" si="177"/>
        <v/>
      </c>
    </row>
    <row r="6182" spans="15:20" x14ac:dyDescent="0.3">
      <c r="O6182" s="33" t="e">
        <f>VLOOKUP($A5616,Master!$A:$B,2,0)&amp;$J5616&amp;$K5616</f>
        <v>#N/A</v>
      </c>
      <c r="P6182" s="33" t="e">
        <f>IF(OR($A5616="KE0",$A5616="KZ0",$A5616="KV0",$A5616="KH0",$A5616="KE",$A5616="KZ",),VLOOKUP($A5616&amp;$F5616,Master!$D:$E,2,0)&amp;$J5616&amp;$K5616,VLOOKUP($A5616,Master!$D:$E,2,0)&amp;Sheet1!$J5616&amp;Sheet1!$K5616)</f>
        <v>#N/A</v>
      </c>
      <c r="Q6182" s="33" t="str">
        <f t="shared" si="176"/>
        <v/>
      </c>
      <c r="R6182" s="33" t="e">
        <f>IF(IF(VLOOKUP($A5616,Master!$G:$J,4,0)="x",Sheet1!$A5616,"")="","",IF(VLOOKUP($A5616,Master!$G:$J,4,0)="x",Sheet1!$A5616,"")&amp;$J5616&amp;$K5616)</f>
        <v>#N/A</v>
      </c>
      <c r="S6182" s="33" t="e">
        <f>IF(VLOOKUP($A5616,Master!$L:$M,2,0)=0,"",VLOOKUP($A5616,Master!$L:$M,2,0)&amp;$J5616&amp;$L5616)</f>
        <v>#N/A</v>
      </c>
      <c r="T6182" s="33" t="str">
        <f t="shared" si="177"/>
        <v/>
      </c>
    </row>
    <row r="6183" spans="15:20" x14ac:dyDescent="0.3">
      <c r="O6183" s="33" t="e">
        <f>VLOOKUP($A5617,Master!$A:$B,2,0)&amp;$J5617&amp;$K5617</f>
        <v>#N/A</v>
      </c>
      <c r="P6183" s="33" t="e">
        <f>IF(OR($A5617="KE0",$A5617="KZ0",$A5617="KV0",$A5617="KH0",$A5617="KE",$A5617="KZ",),VLOOKUP($A5617&amp;$F5617,Master!$D:$E,2,0)&amp;$J5617&amp;$K5617,VLOOKUP($A5617,Master!$D:$E,2,0)&amp;Sheet1!$J5617&amp;Sheet1!$K5617)</f>
        <v>#N/A</v>
      </c>
      <c r="Q6183" s="33" t="str">
        <f t="shared" si="176"/>
        <v/>
      </c>
      <c r="R6183" s="33" t="e">
        <f>IF(IF(VLOOKUP($A5617,Master!$G:$J,4,0)="x",Sheet1!$A5617,"")="","",IF(VLOOKUP($A5617,Master!$G:$J,4,0)="x",Sheet1!$A5617,"")&amp;$J5617&amp;$K5617)</f>
        <v>#N/A</v>
      </c>
      <c r="S6183" s="33" t="e">
        <f>IF(VLOOKUP($A5617,Master!$L:$M,2,0)=0,"",VLOOKUP($A5617,Master!$L:$M,2,0)&amp;$J5617&amp;$L5617)</f>
        <v>#N/A</v>
      </c>
      <c r="T6183" s="33" t="str">
        <f t="shared" si="177"/>
        <v/>
      </c>
    </row>
    <row r="6184" spans="15:20" x14ac:dyDescent="0.3">
      <c r="O6184" s="33" t="e">
        <f>VLOOKUP($A5618,Master!$A:$B,2,0)&amp;$J5618&amp;$K5618</f>
        <v>#N/A</v>
      </c>
      <c r="P6184" s="33" t="e">
        <f>IF(OR($A5618="KE0",$A5618="KZ0",$A5618="KV0",$A5618="KH0",$A5618="KE",$A5618="KZ",),VLOOKUP($A5618&amp;$F5618,Master!$D:$E,2,0)&amp;$J5618&amp;$K5618,VLOOKUP($A5618,Master!$D:$E,2,0)&amp;Sheet1!$J5618&amp;Sheet1!$K5618)</f>
        <v>#N/A</v>
      </c>
      <c r="Q6184" s="33" t="str">
        <f t="shared" si="176"/>
        <v/>
      </c>
      <c r="R6184" s="33" t="e">
        <f>IF(IF(VLOOKUP($A5618,Master!$G:$J,4,0)="x",Sheet1!$A5618,"")="","",IF(VLOOKUP($A5618,Master!$G:$J,4,0)="x",Sheet1!$A5618,"")&amp;$J5618&amp;$K5618)</f>
        <v>#N/A</v>
      </c>
      <c r="S6184" s="33" t="e">
        <f>IF(VLOOKUP($A5618,Master!$L:$M,2,0)=0,"",VLOOKUP($A5618,Master!$L:$M,2,0)&amp;$J5618&amp;$L5618)</f>
        <v>#N/A</v>
      </c>
      <c r="T6184" s="33" t="str">
        <f t="shared" si="177"/>
        <v/>
      </c>
    </row>
    <row r="6185" spans="15:20" x14ac:dyDescent="0.3">
      <c r="O6185" s="33" t="e">
        <f>VLOOKUP($A5619,Master!$A:$B,2,0)&amp;$J5619&amp;$K5619</f>
        <v>#N/A</v>
      </c>
      <c r="P6185" s="33" t="e">
        <f>IF(OR($A5619="KE0",$A5619="KZ0",$A5619="KV0",$A5619="KH0",$A5619="KE",$A5619="KZ",),VLOOKUP($A5619&amp;$F5619,Master!$D:$E,2,0)&amp;$J5619&amp;$K5619,VLOOKUP($A5619,Master!$D:$E,2,0)&amp;Sheet1!$J5619&amp;Sheet1!$K5619)</f>
        <v>#N/A</v>
      </c>
      <c r="Q6185" s="33" t="str">
        <f t="shared" si="176"/>
        <v/>
      </c>
      <c r="R6185" s="33" t="e">
        <f>IF(IF(VLOOKUP($A5619,Master!$G:$J,4,0)="x",Sheet1!$A5619,"")="","",IF(VLOOKUP($A5619,Master!$G:$J,4,0)="x",Sheet1!$A5619,"")&amp;$J5619&amp;$K5619)</f>
        <v>#N/A</v>
      </c>
      <c r="S6185" s="33" t="e">
        <f>IF(VLOOKUP($A5619,Master!$L:$M,2,0)=0,"",VLOOKUP($A5619,Master!$L:$M,2,0)&amp;$J5619&amp;$L5619)</f>
        <v>#N/A</v>
      </c>
      <c r="T6185" s="33" t="str">
        <f t="shared" si="177"/>
        <v/>
      </c>
    </row>
    <row r="6186" spans="15:20" x14ac:dyDescent="0.3">
      <c r="O6186" s="33" t="e">
        <f>VLOOKUP($A5620,Master!$A:$B,2,0)&amp;$J5620&amp;$K5620</f>
        <v>#N/A</v>
      </c>
      <c r="P6186" s="33" t="e">
        <f>IF(OR($A5620="KE0",$A5620="KZ0",$A5620="KV0",$A5620="KH0",$A5620="KE",$A5620="KZ",),VLOOKUP($A5620&amp;$F5620,Master!$D:$E,2,0)&amp;$J5620&amp;$K5620,VLOOKUP($A5620,Master!$D:$E,2,0)&amp;Sheet1!$J5620&amp;Sheet1!$K5620)</f>
        <v>#N/A</v>
      </c>
      <c r="Q6186" s="33" t="str">
        <f t="shared" si="176"/>
        <v/>
      </c>
      <c r="R6186" s="33" t="e">
        <f>IF(IF(VLOOKUP($A5620,Master!$G:$J,4,0)="x",Sheet1!$A5620,"")="","",IF(VLOOKUP($A5620,Master!$G:$J,4,0)="x",Sheet1!$A5620,"")&amp;$J5620&amp;$K5620)</f>
        <v>#N/A</v>
      </c>
      <c r="S6186" s="33" t="e">
        <f>IF(VLOOKUP($A5620,Master!$L:$M,2,0)=0,"",VLOOKUP($A5620,Master!$L:$M,2,0)&amp;$J5620&amp;$L5620)</f>
        <v>#N/A</v>
      </c>
      <c r="T6186" s="33" t="str">
        <f t="shared" si="177"/>
        <v/>
      </c>
    </row>
    <row r="6187" spans="15:20" x14ac:dyDescent="0.3">
      <c r="O6187" s="33" t="e">
        <f>VLOOKUP($A5621,Master!$A:$B,2,0)&amp;$J5621&amp;$K5621</f>
        <v>#N/A</v>
      </c>
      <c r="P6187" s="33" t="e">
        <f>IF(OR($A5621="KE0",$A5621="KZ0",$A5621="KV0",$A5621="KH0",$A5621="KE",$A5621="KZ",),VLOOKUP($A5621&amp;$F5621,Master!$D:$E,2,0)&amp;$J5621&amp;$K5621,VLOOKUP($A5621,Master!$D:$E,2,0)&amp;Sheet1!$J5621&amp;Sheet1!$K5621)</f>
        <v>#N/A</v>
      </c>
      <c r="Q6187" s="33" t="str">
        <f t="shared" si="176"/>
        <v/>
      </c>
      <c r="R6187" s="33" t="e">
        <f>IF(IF(VLOOKUP($A5621,Master!$G:$J,4,0)="x",Sheet1!$A5621,"")="","",IF(VLOOKUP($A5621,Master!$G:$J,4,0)="x",Sheet1!$A5621,"")&amp;$J5621&amp;$K5621)</f>
        <v>#N/A</v>
      </c>
      <c r="S6187" s="33" t="e">
        <f>IF(VLOOKUP($A5621,Master!$L:$M,2,0)=0,"",VLOOKUP($A5621,Master!$L:$M,2,0)&amp;$J5621&amp;$L5621)</f>
        <v>#N/A</v>
      </c>
      <c r="T6187" s="33" t="str">
        <f t="shared" si="177"/>
        <v/>
      </c>
    </row>
    <row r="6188" spans="15:20" x14ac:dyDescent="0.3">
      <c r="O6188" s="33" t="e">
        <f>VLOOKUP($A5622,Master!$A:$B,2,0)&amp;$J5622&amp;$K5622</f>
        <v>#N/A</v>
      </c>
      <c r="P6188" s="33" t="e">
        <f>IF(OR($A5622="KE0",$A5622="KZ0",$A5622="KV0",$A5622="KH0",$A5622="KE",$A5622="KZ",),VLOOKUP($A5622&amp;$F5622,Master!$D:$E,2,0)&amp;$J5622&amp;$K5622,VLOOKUP($A5622,Master!$D:$E,2,0)&amp;Sheet1!$J5622&amp;Sheet1!$K5622)</f>
        <v>#N/A</v>
      </c>
      <c r="Q6188" s="33" t="str">
        <f t="shared" si="176"/>
        <v/>
      </c>
      <c r="R6188" s="33" t="e">
        <f>IF(IF(VLOOKUP($A5622,Master!$G:$J,4,0)="x",Sheet1!$A5622,"")="","",IF(VLOOKUP($A5622,Master!$G:$J,4,0)="x",Sheet1!$A5622,"")&amp;$J5622&amp;$K5622)</f>
        <v>#N/A</v>
      </c>
      <c r="S6188" s="33" t="e">
        <f>IF(VLOOKUP($A5622,Master!$L:$M,2,0)=0,"",VLOOKUP($A5622,Master!$L:$M,2,0)&amp;$J5622&amp;$L5622)</f>
        <v>#N/A</v>
      </c>
      <c r="T6188" s="33" t="str">
        <f t="shared" si="177"/>
        <v/>
      </c>
    </row>
    <row r="6189" spans="15:20" x14ac:dyDescent="0.3">
      <c r="O6189" s="33" t="e">
        <f>VLOOKUP($A5623,Master!$A:$B,2,0)&amp;$J5623&amp;$K5623</f>
        <v>#N/A</v>
      </c>
      <c r="P6189" s="33" t="e">
        <f>IF(OR($A5623="KE0",$A5623="KZ0",$A5623="KV0",$A5623="KH0",$A5623="KE",$A5623="KZ",),VLOOKUP($A5623&amp;$F5623,Master!$D:$E,2,0)&amp;$J5623&amp;$K5623,VLOOKUP($A5623,Master!$D:$E,2,0)&amp;Sheet1!$J5623&amp;Sheet1!$K5623)</f>
        <v>#N/A</v>
      </c>
      <c r="Q6189" s="33" t="str">
        <f t="shared" si="176"/>
        <v/>
      </c>
      <c r="R6189" s="33" t="e">
        <f>IF(IF(VLOOKUP($A5623,Master!$G:$J,4,0)="x",Sheet1!$A5623,"")="","",IF(VLOOKUP($A5623,Master!$G:$J,4,0)="x",Sheet1!$A5623,"")&amp;$J5623&amp;$K5623)</f>
        <v>#N/A</v>
      </c>
      <c r="S6189" s="33" t="e">
        <f>IF(VLOOKUP($A5623,Master!$L:$M,2,0)=0,"",VLOOKUP($A5623,Master!$L:$M,2,0)&amp;$J5623&amp;$L5623)</f>
        <v>#N/A</v>
      </c>
      <c r="T6189" s="33" t="str">
        <f t="shared" si="177"/>
        <v/>
      </c>
    </row>
    <row r="6190" spans="15:20" x14ac:dyDescent="0.3">
      <c r="O6190" s="33" t="e">
        <f>VLOOKUP($A5624,Master!$A:$B,2,0)&amp;$J5624&amp;$K5624</f>
        <v>#N/A</v>
      </c>
      <c r="P6190" s="33" t="e">
        <f>IF(OR($A5624="KE0",$A5624="KZ0",$A5624="KV0",$A5624="KH0",$A5624="KE",$A5624="KZ",),VLOOKUP($A5624&amp;$F5624,Master!$D:$E,2,0)&amp;$J5624&amp;$K5624,VLOOKUP($A5624,Master!$D:$E,2,0)&amp;Sheet1!$J5624&amp;Sheet1!$K5624)</f>
        <v>#N/A</v>
      </c>
      <c r="Q6190" s="33" t="str">
        <f t="shared" si="176"/>
        <v/>
      </c>
      <c r="R6190" s="33" t="e">
        <f>IF(IF(VLOOKUP($A5624,Master!$G:$J,4,0)="x",Sheet1!$A5624,"")="","",IF(VLOOKUP($A5624,Master!$G:$J,4,0)="x",Sheet1!$A5624,"")&amp;$J5624&amp;$K5624)</f>
        <v>#N/A</v>
      </c>
      <c r="S6190" s="33" t="e">
        <f>IF(VLOOKUP($A5624,Master!$L:$M,2,0)=0,"",VLOOKUP($A5624,Master!$L:$M,2,0)&amp;$J5624&amp;$L5624)</f>
        <v>#N/A</v>
      </c>
      <c r="T6190" s="33" t="str">
        <f t="shared" si="177"/>
        <v/>
      </c>
    </row>
    <row r="6191" spans="15:20" x14ac:dyDescent="0.3">
      <c r="O6191" s="33" t="e">
        <f>VLOOKUP($A5625,Master!$A:$B,2,0)&amp;$J5625&amp;$K5625</f>
        <v>#N/A</v>
      </c>
      <c r="P6191" s="33" t="e">
        <f>IF(OR($A5625="KE0",$A5625="KZ0",$A5625="KV0",$A5625="KH0",$A5625="KE",$A5625="KZ",),VLOOKUP($A5625&amp;$F5625,Master!$D:$E,2,0)&amp;$J5625&amp;$K5625,VLOOKUP($A5625,Master!$D:$E,2,0)&amp;Sheet1!$J5625&amp;Sheet1!$K5625)</f>
        <v>#N/A</v>
      </c>
      <c r="Q6191" s="33" t="str">
        <f t="shared" si="176"/>
        <v/>
      </c>
      <c r="R6191" s="33" t="e">
        <f>IF(IF(VLOOKUP($A5625,Master!$G:$J,4,0)="x",Sheet1!$A5625,"")="","",IF(VLOOKUP($A5625,Master!$G:$J,4,0)="x",Sheet1!$A5625,"")&amp;$J5625&amp;$K5625)</f>
        <v>#N/A</v>
      </c>
      <c r="S6191" s="33" t="e">
        <f>IF(VLOOKUP($A5625,Master!$L:$M,2,0)=0,"",VLOOKUP($A5625,Master!$L:$M,2,0)&amp;$J5625&amp;$L5625)</f>
        <v>#N/A</v>
      </c>
      <c r="T6191" s="33" t="str">
        <f t="shared" si="177"/>
        <v/>
      </c>
    </row>
    <row r="6192" spans="15:20" x14ac:dyDescent="0.3">
      <c r="O6192" s="33" t="e">
        <f>VLOOKUP($A5626,Master!$A:$B,2,0)&amp;$J5626&amp;$K5626</f>
        <v>#N/A</v>
      </c>
      <c r="P6192" s="33" t="e">
        <f>IF(OR($A5626="KE0",$A5626="KZ0",$A5626="KV0",$A5626="KH0",$A5626="KE",$A5626="KZ",),VLOOKUP($A5626&amp;$F5626,Master!$D:$E,2,0)&amp;$J5626&amp;$K5626,VLOOKUP($A5626,Master!$D:$E,2,0)&amp;Sheet1!$J5626&amp;Sheet1!$K5626)</f>
        <v>#N/A</v>
      </c>
      <c r="Q6192" s="33" t="str">
        <f t="shared" si="176"/>
        <v/>
      </c>
      <c r="R6192" s="33" t="e">
        <f>IF(IF(VLOOKUP($A5626,Master!$G:$J,4,0)="x",Sheet1!$A5626,"")="","",IF(VLOOKUP($A5626,Master!$G:$J,4,0)="x",Sheet1!$A5626,"")&amp;$J5626&amp;$K5626)</f>
        <v>#N/A</v>
      </c>
      <c r="S6192" s="33" t="e">
        <f>IF(VLOOKUP($A5626,Master!$L:$M,2,0)=0,"",VLOOKUP($A5626,Master!$L:$M,2,0)&amp;$J5626&amp;$L5626)</f>
        <v>#N/A</v>
      </c>
      <c r="T6192" s="33" t="str">
        <f t="shared" si="177"/>
        <v/>
      </c>
    </row>
    <row r="6193" spans="15:20" x14ac:dyDescent="0.3">
      <c r="O6193" s="33" t="e">
        <f>VLOOKUP($A5627,Master!$A:$B,2,0)&amp;$J5627&amp;$K5627</f>
        <v>#N/A</v>
      </c>
      <c r="P6193" s="33" t="e">
        <f>IF(OR($A5627="KE0",$A5627="KZ0",$A5627="KV0",$A5627="KH0",$A5627="KE",$A5627="KZ",),VLOOKUP($A5627&amp;$F5627,Master!$D:$E,2,0)&amp;$J5627&amp;$K5627,VLOOKUP($A5627,Master!$D:$E,2,0)&amp;Sheet1!$J5627&amp;Sheet1!$K5627)</f>
        <v>#N/A</v>
      </c>
      <c r="Q6193" s="33" t="str">
        <f t="shared" si="176"/>
        <v/>
      </c>
      <c r="R6193" s="33" t="e">
        <f>IF(IF(VLOOKUP($A5627,Master!$G:$J,4,0)="x",Sheet1!$A5627,"")="","",IF(VLOOKUP($A5627,Master!$G:$J,4,0)="x",Sheet1!$A5627,"")&amp;$J5627&amp;$K5627)</f>
        <v>#N/A</v>
      </c>
      <c r="S6193" s="33" t="e">
        <f>IF(VLOOKUP($A5627,Master!$L:$M,2,0)=0,"",VLOOKUP($A5627,Master!$L:$M,2,0)&amp;$J5627&amp;$L5627)</f>
        <v>#N/A</v>
      </c>
      <c r="T6193" s="33" t="str">
        <f t="shared" si="177"/>
        <v/>
      </c>
    </row>
    <row r="6194" spans="15:20" x14ac:dyDescent="0.3">
      <c r="O6194" s="33" t="e">
        <f>VLOOKUP($A5628,Master!$A:$B,2,0)&amp;$J5628&amp;$K5628</f>
        <v>#N/A</v>
      </c>
      <c r="P6194" s="33" t="e">
        <f>IF(OR($A5628="KE0",$A5628="KZ0",$A5628="KV0",$A5628="KH0",$A5628="KE",$A5628="KZ",),VLOOKUP($A5628&amp;$F5628,Master!$D:$E,2,0)&amp;$J5628&amp;$K5628,VLOOKUP($A5628,Master!$D:$E,2,0)&amp;Sheet1!$J5628&amp;Sheet1!$K5628)</f>
        <v>#N/A</v>
      </c>
      <c r="Q6194" s="33" t="str">
        <f t="shared" si="176"/>
        <v/>
      </c>
      <c r="R6194" s="33" t="e">
        <f>IF(IF(VLOOKUP($A5628,Master!$G:$J,4,0)="x",Sheet1!$A5628,"")="","",IF(VLOOKUP($A5628,Master!$G:$J,4,0)="x",Sheet1!$A5628,"")&amp;$J5628&amp;$K5628)</f>
        <v>#N/A</v>
      </c>
      <c r="S6194" s="33" t="e">
        <f>IF(VLOOKUP($A5628,Master!$L:$M,2,0)=0,"",VLOOKUP($A5628,Master!$L:$M,2,0)&amp;$J5628&amp;$L5628)</f>
        <v>#N/A</v>
      </c>
      <c r="T6194" s="33" t="str">
        <f t="shared" si="177"/>
        <v/>
      </c>
    </row>
    <row r="6195" spans="15:20" x14ac:dyDescent="0.3">
      <c r="O6195" s="33" t="e">
        <f>VLOOKUP($A5629,Master!$A:$B,2,0)&amp;$J5629&amp;$K5629</f>
        <v>#N/A</v>
      </c>
      <c r="P6195" s="33" t="e">
        <f>IF(OR($A5629="KE0",$A5629="KZ0",$A5629="KV0",$A5629="KH0",$A5629="KE",$A5629="KZ",),VLOOKUP($A5629&amp;$F5629,Master!$D:$E,2,0)&amp;$J5629&amp;$K5629,VLOOKUP($A5629,Master!$D:$E,2,0)&amp;Sheet1!$J5629&amp;Sheet1!$K5629)</f>
        <v>#N/A</v>
      </c>
      <c r="Q6195" s="33" t="str">
        <f t="shared" si="176"/>
        <v/>
      </c>
      <c r="R6195" s="33" t="e">
        <f>IF(IF(VLOOKUP($A5629,Master!$G:$J,4,0)="x",Sheet1!$A5629,"")="","",IF(VLOOKUP($A5629,Master!$G:$J,4,0)="x",Sheet1!$A5629,"")&amp;$J5629&amp;$K5629)</f>
        <v>#N/A</v>
      </c>
      <c r="S6195" s="33" t="e">
        <f>IF(VLOOKUP($A5629,Master!$L:$M,2,0)=0,"",VLOOKUP($A5629,Master!$L:$M,2,0)&amp;$J5629&amp;$L5629)</f>
        <v>#N/A</v>
      </c>
      <c r="T6195" s="33" t="str">
        <f t="shared" si="177"/>
        <v/>
      </c>
    </row>
    <row r="6196" spans="15:20" x14ac:dyDescent="0.3">
      <c r="O6196" s="33" t="e">
        <f>VLOOKUP($A5630,Master!$A:$B,2,0)&amp;$J5630&amp;$K5630</f>
        <v>#N/A</v>
      </c>
      <c r="P6196" s="33" t="e">
        <f>IF(OR($A5630="KE0",$A5630="KZ0",$A5630="KV0",$A5630="KH0",$A5630="KE",$A5630="KZ",),VLOOKUP($A5630&amp;$F5630,Master!$D:$E,2,0)&amp;$J5630&amp;$K5630,VLOOKUP($A5630,Master!$D:$E,2,0)&amp;Sheet1!$J5630&amp;Sheet1!$K5630)</f>
        <v>#N/A</v>
      </c>
      <c r="Q6196" s="33" t="str">
        <f t="shared" si="176"/>
        <v/>
      </c>
      <c r="R6196" s="33" t="e">
        <f>IF(IF(VLOOKUP($A5630,Master!$G:$J,4,0)="x",Sheet1!$A5630,"")="","",IF(VLOOKUP($A5630,Master!$G:$J,4,0)="x",Sheet1!$A5630,"")&amp;$J5630&amp;$K5630)</f>
        <v>#N/A</v>
      </c>
      <c r="S6196" s="33" t="e">
        <f>IF(VLOOKUP($A5630,Master!$L:$M,2,0)=0,"",VLOOKUP($A5630,Master!$L:$M,2,0)&amp;$J5630&amp;$L5630)</f>
        <v>#N/A</v>
      </c>
      <c r="T6196" s="33" t="str">
        <f t="shared" si="177"/>
        <v/>
      </c>
    </row>
    <row r="6197" spans="15:20" x14ac:dyDescent="0.3">
      <c r="O6197" s="33" t="e">
        <f>VLOOKUP($A5631,Master!$A:$B,2,0)&amp;$J5631&amp;$K5631</f>
        <v>#N/A</v>
      </c>
      <c r="P6197" s="33" t="e">
        <f>IF(OR($A5631="KE0",$A5631="KZ0",$A5631="KV0",$A5631="KH0",$A5631="KE",$A5631="KZ",),VLOOKUP($A5631&amp;$F5631,Master!$D:$E,2,0)&amp;$J5631&amp;$K5631,VLOOKUP($A5631,Master!$D:$E,2,0)&amp;Sheet1!$J5631&amp;Sheet1!$K5631)</f>
        <v>#N/A</v>
      </c>
      <c r="Q6197" s="33" t="str">
        <f t="shared" si="176"/>
        <v/>
      </c>
      <c r="R6197" s="33" t="e">
        <f>IF(IF(VLOOKUP($A5631,Master!$G:$J,4,0)="x",Sheet1!$A5631,"")="","",IF(VLOOKUP($A5631,Master!$G:$J,4,0)="x",Sheet1!$A5631,"")&amp;$J5631&amp;$K5631)</f>
        <v>#N/A</v>
      </c>
      <c r="S6197" s="33" t="e">
        <f>IF(VLOOKUP($A5631,Master!$L:$M,2,0)=0,"",VLOOKUP($A5631,Master!$L:$M,2,0)&amp;$J5631&amp;$L5631)</f>
        <v>#N/A</v>
      </c>
      <c r="T6197" s="33" t="str">
        <f t="shared" si="177"/>
        <v/>
      </c>
    </row>
    <row r="6198" spans="15:20" x14ac:dyDescent="0.3">
      <c r="O6198" s="33" t="e">
        <f>VLOOKUP($A5632,Master!$A:$B,2,0)&amp;$J5632&amp;$K5632</f>
        <v>#N/A</v>
      </c>
      <c r="P6198" s="33" t="e">
        <f>IF(OR($A5632="KE0",$A5632="KZ0",$A5632="KV0",$A5632="KH0",$A5632="KE",$A5632="KZ",),VLOOKUP($A5632&amp;$F5632,Master!$D:$E,2,0)&amp;$J5632&amp;$K5632,VLOOKUP($A5632,Master!$D:$E,2,0)&amp;Sheet1!$J5632&amp;Sheet1!$K5632)</f>
        <v>#N/A</v>
      </c>
      <c r="Q6198" s="33" t="str">
        <f t="shared" si="176"/>
        <v/>
      </c>
      <c r="R6198" s="33" t="e">
        <f>IF(IF(VLOOKUP($A5632,Master!$G:$J,4,0)="x",Sheet1!$A5632,"")="","",IF(VLOOKUP($A5632,Master!$G:$J,4,0)="x",Sheet1!$A5632,"")&amp;$J5632&amp;$K5632)</f>
        <v>#N/A</v>
      </c>
      <c r="S6198" s="33" t="e">
        <f>IF(VLOOKUP($A5632,Master!$L:$M,2,0)=0,"",VLOOKUP($A5632,Master!$L:$M,2,0)&amp;$J5632&amp;$L5632)</f>
        <v>#N/A</v>
      </c>
      <c r="T6198" s="33" t="str">
        <f t="shared" si="177"/>
        <v/>
      </c>
    </row>
    <row r="6199" spans="15:20" x14ac:dyDescent="0.3">
      <c r="O6199" s="33" t="e">
        <f>VLOOKUP($A5633,Master!$A:$B,2,0)&amp;$J5633&amp;$K5633</f>
        <v>#N/A</v>
      </c>
      <c r="P6199" s="33" t="e">
        <f>IF(OR($A5633="KE0",$A5633="KZ0",$A5633="KV0",$A5633="KH0",$A5633="KE",$A5633="KZ",),VLOOKUP($A5633&amp;$F5633,Master!$D:$E,2,0)&amp;$J5633&amp;$K5633,VLOOKUP($A5633,Master!$D:$E,2,0)&amp;Sheet1!$J5633&amp;Sheet1!$K5633)</f>
        <v>#N/A</v>
      </c>
      <c r="Q6199" s="33" t="str">
        <f t="shared" si="176"/>
        <v/>
      </c>
      <c r="R6199" s="33" t="e">
        <f>IF(IF(VLOOKUP($A5633,Master!$G:$J,4,0)="x",Sheet1!$A5633,"")="","",IF(VLOOKUP($A5633,Master!$G:$J,4,0)="x",Sheet1!$A5633,"")&amp;$J5633&amp;$K5633)</f>
        <v>#N/A</v>
      </c>
      <c r="S6199" s="33" t="e">
        <f>IF(VLOOKUP($A5633,Master!$L:$M,2,0)=0,"",VLOOKUP($A5633,Master!$L:$M,2,0)&amp;$J5633&amp;$L5633)</f>
        <v>#N/A</v>
      </c>
      <c r="T6199" s="33" t="str">
        <f t="shared" si="177"/>
        <v/>
      </c>
    </row>
    <row r="6200" spans="15:20" x14ac:dyDescent="0.3">
      <c r="O6200" s="33" t="e">
        <f>VLOOKUP($A5634,Master!$A:$B,2,0)&amp;$J5634&amp;$K5634</f>
        <v>#N/A</v>
      </c>
      <c r="P6200" s="33" t="e">
        <f>IF(OR($A5634="KE0",$A5634="KZ0",$A5634="KV0",$A5634="KH0",$A5634="KE",$A5634="KZ",),VLOOKUP($A5634&amp;$F5634,Master!$D:$E,2,0)&amp;$J5634&amp;$K5634,VLOOKUP($A5634,Master!$D:$E,2,0)&amp;Sheet1!$J5634&amp;Sheet1!$K5634)</f>
        <v>#N/A</v>
      </c>
      <c r="Q6200" s="33" t="str">
        <f t="shared" si="176"/>
        <v/>
      </c>
      <c r="R6200" s="33" t="e">
        <f>IF(IF(VLOOKUP($A5634,Master!$G:$J,4,0)="x",Sheet1!$A5634,"")="","",IF(VLOOKUP($A5634,Master!$G:$J,4,0)="x",Sheet1!$A5634,"")&amp;$J5634&amp;$K5634)</f>
        <v>#N/A</v>
      </c>
      <c r="S6200" s="33" t="e">
        <f>IF(VLOOKUP($A5634,Master!$L:$M,2,0)=0,"",VLOOKUP($A5634,Master!$L:$M,2,0)&amp;$J5634&amp;$L5634)</f>
        <v>#N/A</v>
      </c>
      <c r="T6200" s="33" t="str">
        <f t="shared" si="177"/>
        <v/>
      </c>
    </row>
    <row r="6201" spans="15:20" x14ac:dyDescent="0.3">
      <c r="O6201" s="33" t="e">
        <f>VLOOKUP($A5635,Master!$A:$B,2,0)&amp;$J5635&amp;$K5635</f>
        <v>#N/A</v>
      </c>
      <c r="P6201" s="33" t="e">
        <f>IF(OR($A5635="KE0",$A5635="KZ0",$A5635="KV0",$A5635="KH0",$A5635="KE",$A5635="KZ",),VLOOKUP($A5635&amp;$F5635,Master!$D:$E,2,0)&amp;$J5635&amp;$K5635,VLOOKUP($A5635,Master!$D:$E,2,0)&amp;Sheet1!$J5635&amp;Sheet1!$K5635)</f>
        <v>#N/A</v>
      </c>
      <c r="Q6201" s="33" t="str">
        <f t="shared" si="176"/>
        <v/>
      </c>
      <c r="R6201" s="33" t="e">
        <f>IF(IF(VLOOKUP($A5635,Master!$G:$J,4,0)="x",Sheet1!$A5635,"")="","",IF(VLOOKUP($A5635,Master!$G:$J,4,0)="x",Sheet1!$A5635,"")&amp;$J5635&amp;$K5635)</f>
        <v>#N/A</v>
      </c>
      <c r="S6201" s="33" t="e">
        <f>IF(VLOOKUP($A5635,Master!$L:$M,2,0)=0,"",VLOOKUP($A5635,Master!$L:$M,2,0)&amp;$J5635&amp;$L5635)</f>
        <v>#N/A</v>
      </c>
      <c r="T6201" s="33" t="str">
        <f t="shared" si="177"/>
        <v/>
      </c>
    </row>
    <row r="6202" spans="15:20" x14ac:dyDescent="0.3">
      <c r="O6202" s="33" t="e">
        <f>VLOOKUP($A5636,Master!$A:$B,2,0)&amp;$J5636&amp;$K5636</f>
        <v>#N/A</v>
      </c>
      <c r="P6202" s="33" t="e">
        <f>IF(OR($A5636="KE0",$A5636="KZ0",$A5636="KV0",$A5636="KH0",$A5636="KE",$A5636="KZ",),VLOOKUP($A5636&amp;$F5636,Master!$D:$E,2,0)&amp;$J5636&amp;$K5636,VLOOKUP($A5636,Master!$D:$E,2,0)&amp;Sheet1!$J5636&amp;Sheet1!$K5636)</f>
        <v>#N/A</v>
      </c>
      <c r="Q6202" s="33" t="str">
        <f t="shared" si="176"/>
        <v/>
      </c>
      <c r="R6202" s="33" t="e">
        <f>IF(IF(VLOOKUP($A5636,Master!$G:$J,4,0)="x",Sheet1!$A5636,"")="","",IF(VLOOKUP($A5636,Master!$G:$J,4,0)="x",Sheet1!$A5636,"")&amp;$J5636&amp;$K5636)</f>
        <v>#N/A</v>
      </c>
      <c r="S6202" s="33" t="e">
        <f>IF(VLOOKUP($A5636,Master!$L:$M,2,0)=0,"",VLOOKUP($A5636,Master!$L:$M,2,0)&amp;$J5636&amp;$L5636)</f>
        <v>#N/A</v>
      </c>
      <c r="T6202" s="33" t="str">
        <f t="shared" si="177"/>
        <v/>
      </c>
    </row>
    <row r="6203" spans="15:20" x14ac:dyDescent="0.3">
      <c r="O6203" s="33" t="e">
        <f>VLOOKUP($A5637,Master!$A:$B,2,0)&amp;$J5637&amp;$K5637</f>
        <v>#N/A</v>
      </c>
      <c r="P6203" s="33" t="e">
        <f>IF(OR($A5637="KE0",$A5637="KZ0",$A5637="KV0",$A5637="KH0",$A5637="KE",$A5637="KZ",),VLOOKUP($A5637&amp;$F5637,Master!$D:$E,2,0)&amp;$J5637&amp;$K5637,VLOOKUP($A5637,Master!$D:$E,2,0)&amp;Sheet1!$J5637&amp;Sheet1!$K5637)</f>
        <v>#N/A</v>
      </c>
      <c r="Q6203" s="33" t="str">
        <f t="shared" si="176"/>
        <v/>
      </c>
      <c r="R6203" s="33" t="e">
        <f>IF(IF(VLOOKUP($A5637,Master!$G:$J,4,0)="x",Sheet1!$A5637,"")="","",IF(VLOOKUP($A5637,Master!$G:$J,4,0)="x",Sheet1!$A5637,"")&amp;$J5637&amp;$K5637)</f>
        <v>#N/A</v>
      </c>
      <c r="S6203" s="33" t="e">
        <f>IF(VLOOKUP($A5637,Master!$L:$M,2,0)=0,"",VLOOKUP($A5637,Master!$L:$M,2,0)&amp;$J5637&amp;$L5637)</f>
        <v>#N/A</v>
      </c>
      <c r="T6203" s="33" t="str">
        <f t="shared" si="177"/>
        <v/>
      </c>
    </row>
    <row r="6204" spans="15:20" x14ac:dyDescent="0.3">
      <c r="O6204" s="33" t="e">
        <f>VLOOKUP($A5638,Master!$A:$B,2,0)&amp;$J5638&amp;$K5638</f>
        <v>#N/A</v>
      </c>
      <c r="P6204" s="33" t="e">
        <f>IF(OR($A5638="KE0",$A5638="KZ0",$A5638="KV0",$A5638="KH0",$A5638="KE",$A5638="KZ",),VLOOKUP($A5638&amp;$F5638,Master!$D:$E,2,0)&amp;$J5638&amp;$K5638,VLOOKUP($A5638,Master!$D:$E,2,0)&amp;Sheet1!$J5638&amp;Sheet1!$K5638)</f>
        <v>#N/A</v>
      </c>
      <c r="Q6204" s="33" t="str">
        <f t="shared" si="176"/>
        <v/>
      </c>
      <c r="R6204" s="33" t="e">
        <f>IF(IF(VLOOKUP($A5638,Master!$G:$J,4,0)="x",Sheet1!$A5638,"")="","",IF(VLOOKUP($A5638,Master!$G:$J,4,0)="x",Sheet1!$A5638,"")&amp;$J5638&amp;$K5638)</f>
        <v>#N/A</v>
      </c>
      <c r="S6204" s="33" t="e">
        <f>IF(VLOOKUP($A5638,Master!$L:$M,2,0)=0,"",VLOOKUP($A5638,Master!$L:$M,2,0)&amp;$J5638&amp;$L5638)</f>
        <v>#N/A</v>
      </c>
      <c r="T6204" s="33" t="str">
        <f t="shared" si="177"/>
        <v/>
      </c>
    </row>
    <row r="6205" spans="15:20" x14ac:dyDescent="0.3">
      <c r="O6205" s="33" t="e">
        <f>VLOOKUP($A5639,Master!$A:$B,2,0)&amp;$J5639&amp;$K5639</f>
        <v>#N/A</v>
      </c>
      <c r="P6205" s="33" t="e">
        <f>IF(OR($A5639="KE0",$A5639="KZ0",$A5639="KV0",$A5639="KH0",$A5639="KE",$A5639="KZ",),VLOOKUP($A5639&amp;$F5639,Master!$D:$E,2,0)&amp;$J5639&amp;$K5639,VLOOKUP($A5639,Master!$D:$E,2,0)&amp;Sheet1!$J5639&amp;Sheet1!$K5639)</f>
        <v>#N/A</v>
      </c>
      <c r="Q6205" s="33" t="str">
        <f t="shared" si="176"/>
        <v/>
      </c>
      <c r="R6205" s="33" t="e">
        <f>IF(IF(VLOOKUP($A5639,Master!$G:$J,4,0)="x",Sheet1!$A5639,"")="","",IF(VLOOKUP($A5639,Master!$G:$J,4,0)="x",Sheet1!$A5639,"")&amp;$J5639&amp;$K5639)</f>
        <v>#N/A</v>
      </c>
      <c r="S6205" s="33" t="e">
        <f>IF(VLOOKUP($A5639,Master!$L:$M,2,0)=0,"",VLOOKUP($A5639,Master!$L:$M,2,0)&amp;$J5639&amp;$L5639)</f>
        <v>#N/A</v>
      </c>
      <c r="T6205" s="33" t="str">
        <f t="shared" si="177"/>
        <v/>
      </c>
    </row>
    <row r="6206" spans="15:20" x14ac:dyDescent="0.3">
      <c r="O6206" s="33" t="e">
        <f>VLOOKUP($A5640,Master!$A:$B,2,0)&amp;$J5640&amp;$K5640</f>
        <v>#N/A</v>
      </c>
      <c r="P6206" s="33" t="e">
        <f>IF(OR($A5640="KE0",$A5640="KZ0",$A5640="KV0",$A5640="KH0",$A5640="KE",$A5640="KZ",),VLOOKUP($A5640&amp;$F5640,Master!$D:$E,2,0)&amp;$J5640&amp;$K5640,VLOOKUP($A5640,Master!$D:$E,2,0)&amp;Sheet1!$J5640&amp;Sheet1!$K5640)</f>
        <v>#N/A</v>
      </c>
      <c r="Q6206" s="33" t="str">
        <f t="shared" si="176"/>
        <v/>
      </c>
      <c r="R6206" s="33" t="e">
        <f>IF(IF(VLOOKUP($A5640,Master!$G:$J,4,0)="x",Sheet1!$A5640,"")="","",IF(VLOOKUP($A5640,Master!$G:$J,4,0)="x",Sheet1!$A5640,"")&amp;$J5640&amp;$K5640)</f>
        <v>#N/A</v>
      </c>
      <c r="S6206" s="33" t="e">
        <f>IF(VLOOKUP($A5640,Master!$L:$M,2,0)=0,"",VLOOKUP($A5640,Master!$L:$M,2,0)&amp;$J5640&amp;$L5640)</f>
        <v>#N/A</v>
      </c>
      <c r="T6206" s="33" t="str">
        <f t="shared" si="177"/>
        <v/>
      </c>
    </row>
    <row r="6207" spans="15:20" x14ac:dyDescent="0.3">
      <c r="O6207" s="33" t="e">
        <f>VLOOKUP($A5641,Master!$A:$B,2,0)&amp;$J5641&amp;$K5641</f>
        <v>#N/A</v>
      </c>
      <c r="P6207" s="33" t="e">
        <f>IF(OR($A5641="KE0",$A5641="KZ0",$A5641="KV0",$A5641="KH0",$A5641="KE",$A5641="KZ",),VLOOKUP($A5641&amp;$F5641,Master!$D:$E,2,0)&amp;$J5641&amp;$K5641,VLOOKUP($A5641,Master!$D:$E,2,0)&amp;Sheet1!$J5641&amp;Sheet1!$K5641)</f>
        <v>#N/A</v>
      </c>
      <c r="Q6207" s="33" t="str">
        <f t="shared" si="176"/>
        <v/>
      </c>
      <c r="R6207" s="33" t="e">
        <f>IF(IF(VLOOKUP($A5641,Master!$G:$J,4,0)="x",Sheet1!$A5641,"")="","",IF(VLOOKUP($A5641,Master!$G:$J,4,0)="x",Sheet1!$A5641,"")&amp;$J5641&amp;$K5641)</f>
        <v>#N/A</v>
      </c>
      <c r="S6207" s="33" t="e">
        <f>IF(VLOOKUP($A5641,Master!$L:$M,2,0)=0,"",VLOOKUP($A5641,Master!$L:$M,2,0)&amp;$J5641&amp;$L5641)</f>
        <v>#N/A</v>
      </c>
      <c r="T6207" s="33" t="str">
        <f t="shared" si="177"/>
        <v/>
      </c>
    </row>
    <row r="6208" spans="15:20" x14ac:dyDescent="0.3">
      <c r="O6208" s="33" t="e">
        <f>VLOOKUP($A5642,Master!$A:$B,2,0)&amp;$J5642&amp;$K5642</f>
        <v>#N/A</v>
      </c>
      <c r="P6208" s="33" t="e">
        <f>IF(OR($A5642="KE0",$A5642="KZ0",$A5642="KV0",$A5642="KH0",$A5642="KE",$A5642="KZ",),VLOOKUP($A5642&amp;$F5642,Master!$D:$E,2,0)&amp;$J5642&amp;$K5642,VLOOKUP($A5642,Master!$D:$E,2,0)&amp;Sheet1!$J5642&amp;Sheet1!$K5642)</f>
        <v>#N/A</v>
      </c>
      <c r="Q6208" s="33" t="str">
        <f t="shared" si="176"/>
        <v/>
      </c>
      <c r="R6208" s="33" t="e">
        <f>IF(IF(VLOOKUP($A5642,Master!$G:$J,4,0)="x",Sheet1!$A5642,"")="","",IF(VLOOKUP($A5642,Master!$G:$J,4,0)="x",Sheet1!$A5642,"")&amp;$J5642&amp;$K5642)</f>
        <v>#N/A</v>
      </c>
      <c r="S6208" s="33" t="e">
        <f>IF(VLOOKUP($A5642,Master!$L:$M,2,0)=0,"",VLOOKUP($A5642,Master!$L:$M,2,0)&amp;$J5642&amp;$L5642)</f>
        <v>#N/A</v>
      </c>
      <c r="T6208" s="33" t="str">
        <f t="shared" si="177"/>
        <v/>
      </c>
    </row>
    <row r="6209" spans="15:20" x14ac:dyDescent="0.3">
      <c r="O6209" s="33" t="e">
        <f>VLOOKUP($A5643,Master!$A:$B,2,0)&amp;$J5643&amp;$K5643</f>
        <v>#N/A</v>
      </c>
      <c r="P6209" s="33" t="e">
        <f>IF(OR($A5643="KE0",$A5643="KZ0",$A5643="KV0",$A5643="KH0",$A5643="KE",$A5643="KZ",),VLOOKUP($A5643&amp;$F5643,Master!$D:$E,2,0)&amp;$J5643&amp;$K5643,VLOOKUP($A5643,Master!$D:$E,2,0)&amp;Sheet1!$J5643&amp;Sheet1!$K5643)</f>
        <v>#N/A</v>
      </c>
      <c r="Q6209" s="33" t="str">
        <f t="shared" si="176"/>
        <v/>
      </c>
      <c r="R6209" s="33" t="e">
        <f>IF(IF(VLOOKUP($A5643,Master!$G:$J,4,0)="x",Sheet1!$A5643,"")="","",IF(VLOOKUP($A5643,Master!$G:$J,4,0)="x",Sheet1!$A5643,"")&amp;$J5643&amp;$K5643)</f>
        <v>#N/A</v>
      </c>
      <c r="S6209" s="33" t="e">
        <f>IF(VLOOKUP($A5643,Master!$L:$M,2,0)=0,"",VLOOKUP($A5643,Master!$L:$M,2,0)&amp;$J5643&amp;$L5643)</f>
        <v>#N/A</v>
      </c>
      <c r="T6209" s="33" t="str">
        <f t="shared" si="177"/>
        <v/>
      </c>
    </row>
    <row r="6210" spans="15:20" x14ac:dyDescent="0.3">
      <c r="O6210" s="33" t="e">
        <f>VLOOKUP($A5644,Master!$A:$B,2,0)&amp;$J5644&amp;$K5644</f>
        <v>#N/A</v>
      </c>
      <c r="P6210" s="33" t="e">
        <f>IF(OR($A5644="KE0",$A5644="KZ0",$A5644="KV0",$A5644="KH0",$A5644="KE",$A5644="KZ",),VLOOKUP($A5644&amp;$F5644,Master!$D:$E,2,0)&amp;$J5644&amp;$K5644,VLOOKUP($A5644,Master!$D:$E,2,0)&amp;Sheet1!$J5644&amp;Sheet1!$K5644)</f>
        <v>#N/A</v>
      </c>
      <c r="Q6210" s="33" t="str">
        <f t="shared" si="176"/>
        <v/>
      </c>
      <c r="R6210" s="33" t="e">
        <f>IF(IF(VLOOKUP($A5644,Master!$G:$J,4,0)="x",Sheet1!$A5644,"")="","",IF(VLOOKUP($A5644,Master!$G:$J,4,0)="x",Sheet1!$A5644,"")&amp;$J5644&amp;$K5644)</f>
        <v>#N/A</v>
      </c>
      <c r="S6210" s="33" t="e">
        <f>IF(VLOOKUP($A5644,Master!$L:$M,2,0)=0,"",VLOOKUP($A5644,Master!$L:$M,2,0)&amp;$J5644&amp;$L5644)</f>
        <v>#N/A</v>
      </c>
      <c r="T6210" s="33" t="str">
        <f t="shared" si="177"/>
        <v/>
      </c>
    </row>
    <row r="6211" spans="15:20" x14ac:dyDescent="0.3">
      <c r="O6211" s="33" t="e">
        <f>VLOOKUP($A5645,Master!$A:$B,2,0)&amp;$J5645&amp;$K5645</f>
        <v>#N/A</v>
      </c>
      <c r="P6211" s="33" t="e">
        <f>IF(OR($A5645="KE0",$A5645="KZ0",$A5645="KV0",$A5645="KH0",$A5645="KE",$A5645="KZ",),VLOOKUP($A5645&amp;$F5645,Master!$D:$E,2,0)&amp;$J5645&amp;$K5645,VLOOKUP($A5645,Master!$D:$E,2,0)&amp;Sheet1!$J5645&amp;Sheet1!$K5645)</f>
        <v>#N/A</v>
      </c>
      <c r="Q6211" s="33" t="str">
        <f t="shared" ref="Q6211:Q6274" si="178">$A5645&amp;$J5645&amp;$K5645</f>
        <v/>
      </c>
      <c r="R6211" s="33" t="e">
        <f>IF(IF(VLOOKUP($A5645,Master!$G:$J,4,0)="x",Sheet1!$A5645,"")="","",IF(VLOOKUP($A5645,Master!$G:$J,4,0)="x",Sheet1!$A5645,"")&amp;$J5645&amp;$K5645)</f>
        <v>#N/A</v>
      </c>
      <c r="S6211" s="33" t="e">
        <f>IF(VLOOKUP($A5645,Master!$L:$M,2,0)=0,"",VLOOKUP($A5645,Master!$L:$M,2,0)&amp;$J5645&amp;$L5645)</f>
        <v>#N/A</v>
      </c>
      <c r="T6211" s="33" t="str">
        <f t="shared" ref="T6211:T6274" si="179">$A5645&amp;$J5645</f>
        <v/>
      </c>
    </row>
    <row r="6212" spans="15:20" x14ac:dyDescent="0.3">
      <c r="O6212" s="33" t="e">
        <f>VLOOKUP($A5646,Master!$A:$B,2,0)&amp;$J5646&amp;$K5646</f>
        <v>#N/A</v>
      </c>
      <c r="P6212" s="33" t="e">
        <f>IF(OR($A5646="KE0",$A5646="KZ0",$A5646="KV0",$A5646="KH0",$A5646="KE",$A5646="KZ",),VLOOKUP($A5646&amp;$F5646,Master!$D:$E,2,0)&amp;$J5646&amp;$K5646,VLOOKUP($A5646,Master!$D:$E,2,0)&amp;Sheet1!$J5646&amp;Sheet1!$K5646)</f>
        <v>#N/A</v>
      </c>
      <c r="Q6212" s="33" t="str">
        <f t="shared" si="178"/>
        <v/>
      </c>
      <c r="R6212" s="33" t="e">
        <f>IF(IF(VLOOKUP($A5646,Master!$G:$J,4,0)="x",Sheet1!$A5646,"")="","",IF(VLOOKUP($A5646,Master!$G:$J,4,0)="x",Sheet1!$A5646,"")&amp;$J5646&amp;$K5646)</f>
        <v>#N/A</v>
      </c>
      <c r="S6212" s="33" t="e">
        <f>IF(VLOOKUP($A5646,Master!$L:$M,2,0)=0,"",VLOOKUP($A5646,Master!$L:$M,2,0)&amp;$J5646&amp;$L5646)</f>
        <v>#N/A</v>
      </c>
      <c r="T6212" s="33" t="str">
        <f t="shared" si="179"/>
        <v/>
      </c>
    </row>
    <row r="6213" spans="15:20" x14ac:dyDescent="0.3">
      <c r="O6213" s="33" t="e">
        <f>VLOOKUP($A5647,Master!$A:$B,2,0)&amp;$J5647&amp;$K5647</f>
        <v>#N/A</v>
      </c>
      <c r="P6213" s="33" t="e">
        <f>IF(OR($A5647="KE0",$A5647="KZ0",$A5647="KV0",$A5647="KH0",$A5647="KE",$A5647="KZ",),VLOOKUP($A5647&amp;$F5647,Master!$D:$E,2,0)&amp;$J5647&amp;$K5647,VLOOKUP($A5647,Master!$D:$E,2,0)&amp;Sheet1!$J5647&amp;Sheet1!$K5647)</f>
        <v>#N/A</v>
      </c>
      <c r="Q6213" s="33" t="str">
        <f t="shared" si="178"/>
        <v/>
      </c>
      <c r="R6213" s="33" t="e">
        <f>IF(IF(VLOOKUP($A5647,Master!$G:$J,4,0)="x",Sheet1!$A5647,"")="","",IF(VLOOKUP($A5647,Master!$G:$J,4,0)="x",Sheet1!$A5647,"")&amp;$J5647&amp;$K5647)</f>
        <v>#N/A</v>
      </c>
      <c r="S6213" s="33" t="e">
        <f>IF(VLOOKUP($A5647,Master!$L:$M,2,0)=0,"",VLOOKUP($A5647,Master!$L:$M,2,0)&amp;$J5647&amp;$L5647)</f>
        <v>#N/A</v>
      </c>
      <c r="T6213" s="33" t="str">
        <f t="shared" si="179"/>
        <v/>
      </c>
    </row>
    <row r="6214" spans="15:20" x14ac:dyDescent="0.3">
      <c r="O6214" s="33" t="e">
        <f>VLOOKUP($A5648,Master!$A:$B,2,0)&amp;$J5648&amp;$K5648</f>
        <v>#N/A</v>
      </c>
      <c r="P6214" s="33" t="e">
        <f>IF(OR($A5648="KE0",$A5648="KZ0",$A5648="KV0",$A5648="KH0",$A5648="KE",$A5648="KZ",),VLOOKUP($A5648&amp;$F5648,Master!$D:$E,2,0)&amp;$J5648&amp;$K5648,VLOOKUP($A5648,Master!$D:$E,2,0)&amp;Sheet1!$J5648&amp;Sheet1!$K5648)</f>
        <v>#N/A</v>
      </c>
      <c r="Q6214" s="33" t="str">
        <f t="shared" si="178"/>
        <v/>
      </c>
      <c r="R6214" s="33" t="e">
        <f>IF(IF(VLOOKUP($A5648,Master!$G:$J,4,0)="x",Sheet1!$A5648,"")="","",IF(VLOOKUP($A5648,Master!$G:$J,4,0)="x",Sheet1!$A5648,"")&amp;$J5648&amp;$K5648)</f>
        <v>#N/A</v>
      </c>
      <c r="S6214" s="33" t="e">
        <f>IF(VLOOKUP($A5648,Master!$L:$M,2,0)=0,"",VLOOKUP($A5648,Master!$L:$M,2,0)&amp;$J5648&amp;$L5648)</f>
        <v>#N/A</v>
      </c>
      <c r="T6214" s="33" t="str">
        <f t="shared" si="179"/>
        <v/>
      </c>
    </row>
    <row r="6215" spans="15:20" x14ac:dyDescent="0.3">
      <c r="O6215" s="33" t="e">
        <f>VLOOKUP($A5649,Master!$A:$B,2,0)&amp;$J5649&amp;$K5649</f>
        <v>#N/A</v>
      </c>
      <c r="P6215" s="33" t="e">
        <f>IF(OR($A5649="KE0",$A5649="KZ0",$A5649="KV0",$A5649="KH0",$A5649="KE",$A5649="KZ",),VLOOKUP($A5649&amp;$F5649,Master!$D:$E,2,0)&amp;$J5649&amp;$K5649,VLOOKUP($A5649,Master!$D:$E,2,0)&amp;Sheet1!$J5649&amp;Sheet1!$K5649)</f>
        <v>#N/A</v>
      </c>
      <c r="Q6215" s="33" t="str">
        <f t="shared" si="178"/>
        <v/>
      </c>
      <c r="R6215" s="33" t="e">
        <f>IF(IF(VLOOKUP($A5649,Master!$G:$J,4,0)="x",Sheet1!$A5649,"")="","",IF(VLOOKUP($A5649,Master!$G:$J,4,0)="x",Sheet1!$A5649,"")&amp;$J5649&amp;$K5649)</f>
        <v>#N/A</v>
      </c>
      <c r="S6215" s="33" t="e">
        <f>IF(VLOOKUP($A5649,Master!$L:$M,2,0)=0,"",VLOOKUP($A5649,Master!$L:$M,2,0)&amp;$J5649&amp;$L5649)</f>
        <v>#N/A</v>
      </c>
      <c r="T6215" s="33" t="str">
        <f t="shared" si="179"/>
        <v/>
      </c>
    </row>
    <row r="6216" spans="15:20" x14ac:dyDescent="0.3">
      <c r="O6216" s="33" t="e">
        <f>VLOOKUP($A5650,Master!$A:$B,2,0)&amp;$J5650&amp;$K5650</f>
        <v>#N/A</v>
      </c>
      <c r="P6216" s="33" t="e">
        <f>IF(OR($A5650="KE0",$A5650="KZ0",$A5650="KV0",$A5650="KH0",$A5650="KE",$A5650="KZ",),VLOOKUP($A5650&amp;$F5650,Master!$D:$E,2,0)&amp;$J5650&amp;$K5650,VLOOKUP($A5650,Master!$D:$E,2,0)&amp;Sheet1!$J5650&amp;Sheet1!$K5650)</f>
        <v>#N/A</v>
      </c>
      <c r="Q6216" s="33" t="str">
        <f t="shared" si="178"/>
        <v/>
      </c>
      <c r="R6216" s="33" t="e">
        <f>IF(IF(VLOOKUP($A5650,Master!$G:$J,4,0)="x",Sheet1!$A5650,"")="","",IF(VLOOKUP($A5650,Master!$G:$J,4,0)="x",Sheet1!$A5650,"")&amp;$J5650&amp;$K5650)</f>
        <v>#N/A</v>
      </c>
      <c r="S6216" s="33" t="e">
        <f>IF(VLOOKUP($A5650,Master!$L:$M,2,0)=0,"",VLOOKUP($A5650,Master!$L:$M,2,0)&amp;$J5650&amp;$L5650)</f>
        <v>#N/A</v>
      </c>
      <c r="T6216" s="33" t="str">
        <f t="shared" si="179"/>
        <v/>
      </c>
    </row>
    <row r="6217" spans="15:20" x14ac:dyDescent="0.3">
      <c r="O6217" s="33" t="e">
        <f>VLOOKUP($A5651,Master!$A:$B,2,0)&amp;$J5651&amp;$K5651</f>
        <v>#N/A</v>
      </c>
      <c r="P6217" s="33" t="e">
        <f>IF(OR($A5651="KE0",$A5651="KZ0",$A5651="KV0",$A5651="KH0",$A5651="KE",$A5651="KZ",),VLOOKUP($A5651&amp;$F5651,Master!$D:$E,2,0)&amp;$J5651&amp;$K5651,VLOOKUP($A5651,Master!$D:$E,2,0)&amp;Sheet1!$J5651&amp;Sheet1!$K5651)</f>
        <v>#N/A</v>
      </c>
      <c r="Q6217" s="33" t="str">
        <f t="shared" si="178"/>
        <v/>
      </c>
      <c r="R6217" s="33" t="e">
        <f>IF(IF(VLOOKUP($A5651,Master!$G:$J,4,0)="x",Sheet1!$A5651,"")="","",IF(VLOOKUP($A5651,Master!$G:$J,4,0)="x",Sheet1!$A5651,"")&amp;$J5651&amp;$K5651)</f>
        <v>#N/A</v>
      </c>
      <c r="S6217" s="33" t="e">
        <f>IF(VLOOKUP($A5651,Master!$L:$M,2,0)=0,"",VLOOKUP($A5651,Master!$L:$M,2,0)&amp;$J5651&amp;$L5651)</f>
        <v>#N/A</v>
      </c>
      <c r="T6217" s="33" t="str">
        <f t="shared" si="179"/>
        <v/>
      </c>
    </row>
    <row r="6218" spans="15:20" x14ac:dyDescent="0.3">
      <c r="O6218" s="33" t="e">
        <f>VLOOKUP($A5652,Master!$A:$B,2,0)&amp;$J5652&amp;$K5652</f>
        <v>#N/A</v>
      </c>
      <c r="P6218" s="33" t="e">
        <f>IF(OR($A5652="KE0",$A5652="KZ0",$A5652="KV0",$A5652="KH0",$A5652="KE",$A5652="KZ",),VLOOKUP($A5652&amp;$F5652,Master!$D:$E,2,0)&amp;$J5652&amp;$K5652,VLOOKUP($A5652,Master!$D:$E,2,0)&amp;Sheet1!$J5652&amp;Sheet1!$K5652)</f>
        <v>#N/A</v>
      </c>
      <c r="Q6218" s="33" t="str">
        <f t="shared" si="178"/>
        <v/>
      </c>
      <c r="R6218" s="33" t="e">
        <f>IF(IF(VLOOKUP($A5652,Master!$G:$J,4,0)="x",Sheet1!$A5652,"")="","",IF(VLOOKUP($A5652,Master!$G:$J,4,0)="x",Sheet1!$A5652,"")&amp;$J5652&amp;$K5652)</f>
        <v>#N/A</v>
      </c>
      <c r="S6218" s="33" t="e">
        <f>IF(VLOOKUP($A5652,Master!$L:$M,2,0)=0,"",VLOOKUP($A5652,Master!$L:$M,2,0)&amp;$J5652&amp;$L5652)</f>
        <v>#N/A</v>
      </c>
      <c r="T6218" s="33" t="str">
        <f t="shared" si="179"/>
        <v/>
      </c>
    </row>
    <row r="6219" spans="15:20" x14ac:dyDescent="0.3">
      <c r="O6219" s="33" t="e">
        <f>VLOOKUP($A5653,Master!$A:$B,2,0)&amp;$J5653&amp;$K5653</f>
        <v>#N/A</v>
      </c>
      <c r="P6219" s="33" t="e">
        <f>IF(OR($A5653="KE0",$A5653="KZ0",$A5653="KV0",$A5653="KH0",$A5653="KE",$A5653="KZ",),VLOOKUP($A5653&amp;$F5653,Master!$D:$E,2,0)&amp;$J5653&amp;$K5653,VLOOKUP($A5653,Master!$D:$E,2,0)&amp;Sheet1!$J5653&amp;Sheet1!$K5653)</f>
        <v>#N/A</v>
      </c>
      <c r="Q6219" s="33" t="str">
        <f t="shared" si="178"/>
        <v/>
      </c>
      <c r="R6219" s="33" t="e">
        <f>IF(IF(VLOOKUP($A5653,Master!$G:$J,4,0)="x",Sheet1!$A5653,"")="","",IF(VLOOKUP($A5653,Master!$G:$J,4,0)="x",Sheet1!$A5653,"")&amp;$J5653&amp;$K5653)</f>
        <v>#N/A</v>
      </c>
      <c r="S6219" s="33" t="e">
        <f>IF(VLOOKUP($A5653,Master!$L:$M,2,0)=0,"",VLOOKUP($A5653,Master!$L:$M,2,0)&amp;$J5653&amp;$L5653)</f>
        <v>#N/A</v>
      </c>
      <c r="T6219" s="33" t="str">
        <f t="shared" si="179"/>
        <v/>
      </c>
    </row>
    <row r="6220" spans="15:20" x14ac:dyDescent="0.3">
      <c r="O6220" s="33" t="e">
        <f>VLOOKUP($A5654,Master!$A:$B,2,0)&amp;$J5654&amp;$K5654</f>
        <v>#N/A</v>
      </c>
      <c r="P6220" s="33" t="e">
        <f>IF(OR($A5654="KE0",$A5654="KZ0",$A5654="KV0",$A5654="KH0",$A5654="KE",$A5654="KZ",),VLOOKUP($A5654&amp;$F5654,Master!$D:$E,2,0)&amp;$J5654&amp;$K5654,VLOOKUP($A5654,Master!$D:$E,2,0)&amp;Sheet1!$J5654&amp;Sheet1!$K5654)</f>
        <v>#N/A</v>
      </c>
      <c r="Q6220" s="33" t="str">
        <f t="shared" si="178"/>
        <v/>
      </c>
      <c r="R6220" s="33" t="e">
        <f>IF(IF(VLOOKUP($A5654,Master!$G:$J,4,0)="x",Sheet1!$A5654,"")="","",IF(VLOOKUP($A5654,Master!$G:$J,4,0)="x",Sheet1!$A5654,"")&amp;$J5654&amp;$K5654)</f>
        <v>#N/A</v>
      </c>
      <c r="S6220" s="33" t="e">
        <f>IF(VLOOKUP($A5654,Master!$L:$M,2,0)=0,"",VLOOKUP($A5654,Master!$L:$M,2,0)&amp;$J5654&amp;$L5654)</f>
        <v>#N/A</v>
      </c>
      <c r="T6220" s="33" t="str">
        <f t="shared" si="179"/>
        <v/>
      </c>
    </row>
    <row r="6221" spans="15:20" x14ac:dyDescent="0.3">
      <c r="O6221" s="33" t="e">
        <f>VLOOKUP($A5655,Master!$A:$B,2,0)&amp;$J5655&amp;$K5655</f>
        <v>#N/A</v>
      </c>
      <c r="P6221" s="33" t="e">
        <f>IF(OR($A5655="KE0",$A5655="KZ0",$A5655="KV0",$A5655="KH0",$A5655="KE",$A5655="KZ",),VLOOKUP($A5655&amp;$F5655,Master!$D:$E,2,0)&amp;$J5655&amp;$K5655,VLOOKUP($A5655,Master!$D:$E,2,0)&amp;Sheet1!$J5655&amp;Sheet1!$K5655)</f>
        <v>#N/A</v>
      </c>
      <c r="Q6221" s="33" t="str">
        <f t="shared" si="178"/>
        <v/>
      </c>
      <c r="R6221" s="33" t="e">
        <f>IF(IF(VLOOKUP($A5655,Master!$G:$J,4,0)="x",Sheet1!$A5655,"")="","",IF(VLOOKUP($A5655,Master!$G:$J,4,0)="x",Sheet1!$A5655,"")&amp;$J5655&amp;$K5655)</f>
        <v>#N/A</v>
      </c>
      <c r="S6221" s="33" t="e">
        <f>IF(VLOOKUP($A5655,Master!$L:$M,2,0)=0,"",VLOOKUP($A5655,Master!$L:$M,2,0)&amp;$J5655&amp;$L5655)</f>
        <v>#N/A</v>
      </c>
      <c r="T6221" s="33" t="str">
        <f t="shared" si="179"/>
        <v/>
      </c>
    </row>
    <row r="6222" spans="15:20" x14ac:dyDescent="0.3">
      <c r="O6222" s="33" t="e">
        <f>VLOOKUP($A5656,Master!$A:$B,2,0)&amp;$J5656&amp;$K5656</f>
        <v>#N/A</v>
      </c>
      <c r="P6222" s="33" t="e">
        <f>IF(OR($A5656="KE0",$A5656="KZ0",$A5656="KV0",$A5656="KH0",$A5656="KE",$A5656="KZ",),VLOOKUP($A5656&amp;$F5656,Master!$D:$E,2,0)&amp;$J5656&amp;$K5656,VLOOKUP($A5656,Master!$D:$E,2,0)&amp;Sheet1!$J5656&amp;Sheet1!$K5656)</f>
        <v>#N/A</v>
      </c>
      <c r="Q6222" s="33" t="str">
        <f t="shared" si="178"/>
        <v/>
      </c>
      <c r="R6222" s="33" t="e">
        <f>IF(IF(VLOOKUP($A5656,Master!$G:$J,4,0)="x",Sheet1!$A5656,"")="","",IF(VLOOKUP($A5656,Master!$G:$J,4,0)="x",Sheet1!$A5656,"")&amp;$J5656&amp;$K5656)</f>
        <v>#N/A</v>
      </c>
      <c r="S6222" s="33" t="e">
        <f>IF(VLOOKUP($A5656,Master!$L:$M,2,0)=0,"",VLOOKUP($A5656,Master!$L:$M,2,0)&amp;$J5656&amp;$L5656)</f>
        <v>#N/A</v>
      </c>
      <c r="T6222" s="33" t="str">
        <f t="shared" si="179"/>
        <v/>
      </c>
    </row>
    <row r="6223" spans="15:20" x14ac:dyDescent="0.3">
      <c r="O6223" s="33" t="e">
        <f>VLOOKUP($A5657,Master!$A:$B,2,0)&amp;$J5657&amp;$K5657</f>
        <v>#N/A</v>
      </c>
      <c r="P6223" s="33" t="e">
        <f>IF(OR($A5657="KE0",$A5657="KZ0",$A5657="KV0",$A5657="KH0",$A5657="KE",$A5657="KZ",),VLOOKUP($A5657&amp;$F5657,Master!$D:$E,2,0)&amp;$J5657&amp;$K5657,VLOOKUP($A5657,Master!$D:$E,2,0)&amp;Sheet1!$J5657&amp;Sheet1!$K5657)</f>
        <v>#N/A</v>
      </c>
      <c r="Q6223" s="33" t="str">
        <f t="shared" si="178"/>
        <v/>
      </c>
      <c r="R6223" s="33" t="e">
        <f>IF(IF(VLOOKUP($A5657,Master!$G:$J,4,0)="x",Sheet1!$A5657,"")="","",IF(VLOOKUP($A5657,Master!$G:$J,4,0)="x",Sheet1!$A5657,"")&amp;$J5657&amp;$K5657)</f>
        <v>#N/A</v>
      </c>
      <c r="S6223" s="33" t="e">
        <f>IF(VLOOKUP($A5657,Master!$L:$M,2,0)=0,"",VLOOKUP($A5657,Master!$L:$M,2,0)&amp;$J5657&amp;$L5657)</f>
        <v>#N/A</v>
      </c>
      <c r="T6223" s="33" t="str">
        <f t="shared" si="179"/>
        <v/>
      </c>
    </row>
    <row r="6224" spans="15:20" x14ac:dyDescent="0.3">
      <c r="O6224" s="33" t="e">
        <f>VLOOKUP($A5658,Master!$A:$B,2,0)&amp;$J5658&amp;$K5658</f>
        <v>#N/A</v>
      </c>
      <c r="P6224" s="33" t="e">
        <f>IF(OR($A5658="KE0",$A5658="KZ0",$A5658="KV0",$A5658="KH0",$A5658="KE",$A5658="KZ",),VLOOKUP($A5658&amp;$F5658,Master!$D:$E,2,0)&amp;$J5658&amp;$K5658,VLOOKUP($A5658,Master!$D:$E,2,0)&amp;Sheet1!$J5658&amp;Sheet1!$K5658)</f>
        <v>#N/A</v>
      </c>
      <c r="Q6224" s="33" t="str">
        <f t="shared" si="178"/>
        <v/>
      </c>
      <c r="R6224" s="33" t="e">
        <f>IF(IF(VLOOKUP($A5658,Master!$G:$J,4,0)="x",Sheet1!$A5658,"")="","",IF(VLOOKUP($A5658,Master!$G:$J,4,0)="x",Sheet1!$A5658,"")&amp;$J5658&amp;$K5658)</f>
        <v>#N/A</v>
      </c>
      <c r="S6224" s="33" t="e">
        <f>IF(VLOOKUP($A5658,Master!$L:$M,2,0)=0,"",VLOOKUP($A5658,Master!$L:$M,2,0)&amp;$J5658&amp;$L5658)</f>
        <v>#N/A</v>
      </c>
      <c r="T6224" s="33" t="str">
        <f t="shared" si="179"/>
        <v/>
      </c>
    </row>
    <row r="6225" spans="15:20" x14ac:dyDescent="0.3">
      <c r="O6225" s="33" t="e">
        <f>VLOOKUP($A5659,Master!$A:$B,2,0)&amp;$J5659&amp;$K5659</f>
        <v>#N/A</v>
      </c>
      <c r="P6225" s="33" t="e">
        <f>IF(OR($A5659="KE0",$A5659="KZ0",$A5659="KV0",$A5659="KH0",$A5659="KE",$A5659="KZ",),VLOOKUP($A5659&amp;$F5659,Master!$D:$E,2,0)&amp;$J5659&amp;$K5659,VLOOKUP($A5659,Master!$D:$E,2,0)&amp;Sheet1!$J5659&amp;Sheet1!$K5659)</f>
        <v>#N/A</v>
      </c>
      <c r="Q6225" s="33" t="str">
        <f t="shared" si="178"/>
        <v/>
      </c>
      <c r="R6225" s="33" t="e">
        <f>IF(IF(VLOOKUP($A5659,Master!$G:$J,4,0)="x",Sheet1!$A5659,"")="","",IF(VLOOKUP($A5659,Master!$G:$J,4,0)="x",Sheet1!$A5659,"")&amp;$J5659&amp;$K5659)</f>
        <v>#N/A</v>
      </c>
      <c r="S6225" s="33" t="e">
        <f>IF(VLOOKUP($A5659,Master!$L:$M,2,0)=0,"",VLOOKUP($A5659,Master!$L:$M,2,0)&amp;$J5659&amp;$L5659)</f>
        <v>#N/A</v>
      </c>
      <c r="T6225" s="33" t="str">
        <f t="shared" si="179"/>
        <v/>
      </c>
    </row>
    <row r="6226" spans="15:20" x14ac:dyDescent="0.3">
      <c r="O6226" s="33" t="e">
        <f>VLOOKUP($A5660,Master!$A:$B,2,0)&amp;$J5660&amp;$K5660</f>
        <v>#N/A</v>
      </c>
      <c r="P6226" s="33" t="e">
        <f>IF(OR($A5660="KE0",$A5660="KZ0",$A5660="KV0",$A5660="KH0",$A5660="KE",$A5660="KZ",),VLOOKUP($A5660&amp;$F5660,Master!$D:$E,2,0)&amp;$J5660&amp;$K5660,VLOOKUP($A5660,Master!$D:$E,2,0)&amp;Sheet1!$J5660&amp;Sheet1!$K5660)</f>
        <v>#N/A</v>
      </c>
      <c r="Q6226" s="33" t="str">
        <f t="shared" si="178"/>
        <v/>
      </c>
      <c r="R6226" s="33" t="e">
        <f>IF(IF(VLOOKUP($A5660,Master!$G:$J,4,0)="x",Sheet1!$A5660,"")="","",IF(VLOOKUP($A5660,Master!$G:$J,4,0)="x",Sheet1!$A5660,"")&amp;$J5660&amp;$K5660)</f>
        <v>#N/A</v>
      </c>
      <c r="S6226" s="33" t="e">
        <f>IF(VLOOKUP($A5660,Master!$L:$M,2,0)=0,"",VLOOKUP($A5660,Master!$L:$M,2,0)&amp;$J5660&amp;$L5660)</f>
        <v>#N/A</v>
      </c>
      <c r="T6226" s="33" t="str">
        <f t="shared" si="179"/>
        <v/>
      </c>
    </row>
    <row r="6227" spans="15:20" x14ac:dyDescent="0.3">
      <c r="O6227" s="33" t="e">
        <f>VLOOKUP($A5661,Master!$A:$B,2,0)&amp;$J5661&amp;$K5661</f>
        <v>#N/A</v>
      </c>
      <c r="P6227" s="33" t="e">
        <f>IF(OR($A5661="KE0",$A5661="KZ0",$A5661="KV0",$A5661="KH0",$A5661="KE",$A5661="KZ",),VLOOKUP($A5661&amp;$F5661,Master!$D:$E,2,0)&amp;$J5661&amp;$K5661,VLOOKUP($A5661,Master!$D:$E,2,0)&amp;Sheet1!$J5661&amp;Sheet1!$K5661)</f>
        <v>#N/A</v>
      </c>
      <c r="Q6227" s="33" t="str">
        <f t="shared" si="178"/>
        <v/>
      </c>
      <c r="R6227" s="33" t="e">
        <f>IF(IF(VLOOKUP($A5661,Master!$G:$J,4,0)="x",Sheet1!$A5661,"")="","",IF(VLOOKUP($A5661,Master!$G:$J,4,0)="x",Sheet1!$A5661,"")&amp;$J5661&amp;$K5661)</f>
        <v>#N/A</v>
      </c>
      <c r="S6227" s="33" t="e">
        <f>IF(VLOOKUP($A5661,Master!$L:$M,2,0)=0,"",VLOOKUP($A5661,Master!$L:$M,2,0)&amp;$J5661&amp;$L5661)</f>
        <v>#N/A</v>
      </c>
      <c r="T6227" s="33" t="str">
        <f t="shared" si="179"/>
        <v/>
      </c>
    </row>
    <row r="6228" spans="15:20" x14ac:dyDescent="0.3">
      <c r="O6228" s="33" t="e">
        <f>VLOOKUP($A5662,Master!$A:$B,2,0)&amp;$J5662&amp;$K5662</f>
        <v>#N/A</v>
      </c>
      <c r="P6228" s="33" t="e">
        <f>IF(OR($A5662="KE0",$A5662="KZ0",$A5662="KV0",$A5662="KH0",$A5662="KE",$A5662="KZ",),VLOOKUP($A5662&amp;$F5662,Master!$D:$E,2,0)&amp;$J5662&amp;$K5662,VLOOKUP($A5662,Master!$D:$E,2,0)&amp;Sheet1!$J5662&amp;Sheet1!$K5662)</f>
        <v>#N/A</v>
      </c>
      <c r="Q6228" s="33" t="str">
        <f t="shared" si="178"/>
        <v/>
      </c>
      <c r="R6228" s="33" t="e">
        <f>IF(IF(VLOOKUP($A5662,Master!$G:$J,4,0)="x",Sheet1!$A5662,"")="","",IF(VLOOKUP($A5662,Master!$G:$J,4,0)="x",Sheet1!$A5662,"")&amp;$J5662&amp;$K5662)</f>
        <v>#N/A</v>
      </c>
      <c r="S6228" s="33" t="e">
        <f>IF(VLOOKUP($A5662,Master!$L:$M,2,0)=0,"",VLOOKUP($A5662,Master!$L:$M,2,0)&amp;$J5662&amp;$L5662)</f>
        <v>#N/A</v>
      </c>
      <c r="T6228" s="33" t="str">
        <f t="shared" si="179"/>
        <v/>
      </c>
    </row>
    <row r="6229" spans="15:20" x14ac:dyDescent="0.3">
      <c r="O6229" s="33" t="e">
        <f>VLOOKUP($A5663,Master!$A:$B,2,0)&amp;$J5663&amp;$K5663</f>
        <v>#N/A</v>
      </c>
      <c r="P6229" s="33" t="e">
        <f>IF(OR($A5663="KE0",$A5663="KZ0",$A5663="KV0",$A5663="KH0",$A5663="KE",$A5663="KZ",),VLOOKUP($A5663&amp;$F5663,Master!$D:$E,2,0)&amp;$J5663&amp;$K5663,VLOOKUP($A5663,Master!$D:$E,2,0)&amp;Sheet1!$J5663&amp;Sheet1!$K5663)</f>
        <v>#N/A</v>
      </c>
      <c r="Q6229" s="33" t="str">
        <f t="shared" si="178"/>
        <v/>
      </c>
      <c r="R6229" s="33" t="e">
        <f>IF(IF(VLOOKUP($A5663,Master!$G:$J,4,0)="x",Sheet1!$A5663,"")="","",IF(VLOOKUP($A5663,Master!$G:$J,4,0)="x",Sheet1!$A5663,"")&amp;$J5663&amp;$K5663)</f>
        <v>#N/A</v>
      </c>
      <c r="S6229" s="33" t="e">
        <f>IF(VLOOKUP($A5663,Master!$L:$M,2,0)=0,"",VLOOKUP($A5663,Master!$L:$M,2,0)&amp;$J5663&amp;$L5663)</f>
        <v>#N/A</v>
      </c>
      <c r="T6229" s="33" t="str">
        <f t="shared" si="179"/>
        <v/>
      </c>
    </row>
    <row r="6230" spans="15:20" x14ac:dyDescent="0.3">
      <c r="O6230" s="33" t="e">
        <f>VLOOKUP($A5664,Master!$A:$B,2,0)&amp;$J5664&amp;$K5664</f>
        <v>#N/A</v>
      </c>
      <c r="P6230" s="33" t="e">
        <f>IF(OR($A5664="KE0",$A5664="KZ0",$A5664="KV0",$A5664="KH0",$A5664="KE",$A5664="KZ",),VLOOKUP($A5664&amp;$F5664,Master!$D:$E,2,0)&amp;$J5664&amp;$K5664,VLOOKUP($A5664,Master!$D:$E,2,0)&amp;Sheet1!$J5664&amp;Sheet1!$K5664)</f>
        <v>#N/A</v>
      </c>
      <c r="Q6230" s="33" t="str">
        <f t="shared" si="178"/>
        <v/>
      </c>
      <c r="R6230" s="33" t="e">
        <f>IF(IF(VLOOKUP($A5664,Master!$G:$J,4,0)="x",Sheet1!$A5664,"")="","",IF(VLOOKUP($A5664,Master!$G:$J,4,0)="x",Sheet1!$A5664,"")&amp;$J5664&amp;$K5664)</f>
        <v>#N/A</v>
      </c>
      <c r="S6230" s="33" t="e">
        <f>IF(VLOOKUP($A5664,Master!$L:$M,2,0)=0,"",VLOOKUP($A5664,Master!$L:$M,2,0)&amp;$J5664&amp;$L5664)</f>
        <v>#N/A</v>
      </c>
      <c r="T6230" s="33" t="str">
        <f t="shared" si="179"/>
        <v/>
      </c>
    </row>
    <row r="6231" spans="15:20" x14ac:dyDescent="0.3">
      <c r="O6231" s="33" t="e">
        <f>VLOOKUP($A5665,Master!$A:$B,2,0)&amp;$J5665&amp;$K5665</f>
        <v>#N/A</v>
      </c>
      <c r="P6231" s="33" t="e">
        <f>IF(OR($A5665="KE0",$A5665="KZ0",$A5665="KV0",$A5665="KH0",$A5665="KE",$A5665="KZ",),VLOOKUP($A5665&amp;$F5665,Master!$D:$E,2,0)&amp;$J5665&amp;$K5665,VLOOKUP($A5665,Master!$D:$E,2,0)&amp;Sheet1!$J5665&amp;Sheet1!$K5665)</f>
        <v>#N/A</v>
      </c>
      <c r="Q6231" s="33" t="str">
        <f t="shared" si="178"/>
        <v/>
      </c>
      <c r="R6231" s="33" t="e">
        <f>IF(IF(VLOOKUP($A5665,Master!$G:$J,4,0)="x",Sheet1!$A5665,"")="","",IF(VLOOKUP($A5665,Master!$G:$J,4,0)="x",Sheet1!$A5665,"")&amp;$J5665&amp;$K5665)</f>
        <v>#N/A</v>
      </c>
      <c r="S6231" s="33" t="e">
        <f>IF(VLOOKUP($A5665,Master!$L:$M,2,0)=0,"",VLOOKUP($A5665,Master!$L:$M,2,0)&amp;$J5665&amp;$L5665)</f>
        <v>#N/A</v>
      </c>
      <c r="T6231" s="33" t="str">
        <f t="shared" si="179"/>
        <v/>
      </c>
    </row>
    <row r="6232" spans="15:20" x14ac:dyDescent="0.3">
      <c r="O6232" s="33" t="e">
        <f>VLOOKUP($A5666,Master!$A:$B,2,0)&amp;$J5666&amp;$K5666</f>
        <v>#N/A</v>
      </c>
      <c r="P6232" s="33" t="e">
        <f>IF(OR($A5666="KE0",$A5666="KZ0",$A5666="KV0",$A5666="KH0",$A5666="KE",$A5666="KZ",),VLOOKUP($A5666&amp;$F5666,Master!$D:$E,2,0)&amp;$J5666&amp;$K5666,VLOOKUP($A5666,Master!$D:$E,2,0)&amp;Sheet1!$J5666&amp;Sheet1!$K5666)</f>
        <v>#N/A</v>
      </c>
      <c r="Q6232" s="33" t="str">
        <f t="shared" si="178"/>
        <v/>
      </c>
      <c r="R6232" s="33" t="e">
        <f>IF(IF(VLOOKUP($A5666,Master!$G:$J,4,0)="x",Sheet1!$A5666,"")="","",IF(VLOOKUP($A5666,Master!$G:$J,4,0)="x",Sheet1!$A5666,"")&amp;$J5666&amp;$K5666)</f>
        <v>#N/A</v>
      </c>
      <c r="S6232" s="33" t="e">
        <f>IF(VLOOKUP($A5666,Master!$L:$M,2,0)=0,"",VLOOKUP($A5666,Master!$L:$M,2,0)&amp;$J5666&amp;$L5666)</f>
        <v>#N/A</v>
      </c>
      <c r="T6232" s="33" t="str">
        <f t="shared" si="179"/>
        <v/>
      </c>
    </row>
    <row r="6233" spans="15:20" x14ac:dyDescent="0.3">
      <c r="O6233" s="33" t="e">
        <f>VLOOKUP($A5667,Master!$A:$B,2,0)&amp;$J5667&amp;$K5667</f>
        <v>#N/A</v>
      </c>
      <c r="P6233" s="33" t="e">
        <f>IF(OR($A5667="KE0",$A5667="KZ0",$A5667="KV0",$A5667="KH0",$A5667="KE",$A5667="KZ",),VLOOKUP($A5667&amp;$F5667,Master!$D:$E,2,0)&amp;$J5667&amp;$K5667,VLOOKUP($A5667,Master!$D:$E,2,0)&amp;Sheet1!$J5667&amp;Sheet1!$K5667)</f>
        <v>#N/A</v>
      </c>
      <c r="Q6233" s="33" t="str">
        <f t="shared" si="178"/>
        <v/>
      </c>
      <c r="R6233" s="33" t="e">
        <f>IF(IF(VLOOKUP($A5667,Master!$G:$J,4,0)="x",Sheet1!$A5667,"")="","",IF(VLOOKUP($A5667,Master!$G:$J,4,0)="x",Sheet1!$A5667,"")&amp;$J5667&amp;$K5667)</f>
        <v>#N/A</v>
      </c>
      <c r="S6233" s="33" t="e">
        <f>IF(VLOOKUP($A5667,Master!$L:$M,2,0)=0,"",VLOOKUP($A5667,Master!$L:$M,2,0)&amp;$J5667&amp;$L5667)</f>
        <v>#N/A</v>
      </c>
      <c r="T6233" s="33" t="str">
        <f t="shared" si="179"/>
        <v/>
      </c>
    </row>
    <row r="6234" spans="15:20" x14ac:dyDescent="0.3">
      <c r="O6234" s="33" t="e">
        <f>VLOOKUP($A5668,Master!$A:$B,2,0)&amp;$J5668&amp;$K5668</f>
        <v>#N/A</v>
      </c>
      <c r="P6234" s="33" t="e">
        <f>IF(OR($A5668="KE0",$A5668="KZ0",$A5668="KV0",$A5668="KH0",$A5668="KE",$A5668="KZ",),VLOOKUP($A5668&amp;$F5668,Master!$D:$E,2,0)&amp;$J5668&amp;$K5668,VLOOKUP($A5668,Master!$D:$E,2,0)&amp;Sheet1!$J5668&amp;Sheet1!$K5668)</f>
        <v>#N/A</v>
      </c>
      <c r="Q6234" s="33" t="str">
        <f t="shared" si="178"/>
        <v/>
      </c>
      <c r="R6234" s="33" t="e">
        <f>IF(IF(VLOOKUP($A5668,Master!$G:$J,4,0)="x",Sheet1!$A5668,"")="","",IF(VLOOKUP($A5668,Master!$G:$J,4,0)="x",Sheet1!$A5668,"")&amp;$J5668&amp;$K5668)</f>
        <v>#N/A</v>
      </c>
      <c r="S6234" s="33" t="e">
        <f>IF(VLOOKUP($A5668,Master!$L:$M,2,0)=0,"",VLOOKUP($A5668,Master!$L:$M,2,0)&amp;$J5668&amp;$L5668)</f>
        <v>#N/A</v>
      </c>
      <c r="T6234" s="33" t="str">
        <f t="shared" si="179"/>
        <v/>
      </c>
    </row>
    <row r="6235" spans="15:20" x14ac:dyDescent="0.3">
      <c r="O6235" s="33" t="e">
        <f>VLOOKUP($A5669,Master!$A:$B,2,0)&amp;$J5669&amp;$K5669</f>
        <v>#N/A</v>
      </c>
      <c r="P6235" s="33" t="e">
        <f>IF(OR($A5669="KE0",$A5669="KZ0",$A5669="KV0",$A5669="KH0",$A5669="KE",$A5669="KZ",),VLOOKUP($A5669&amp;$F5669,Master!$D:$E,2,0)&amp;$J5669&amp;$K5669,VLOOKUP($A5669,Master!$D:$E,2,0)&amp;Sheet1!$J5669&amp;Sheet1!$K5669)</f>
        <v>#N/A</v>
      </c>
      <c r="Q6235" s="33" t="str">
        <f t="shared" si="178"/>
        <v/>
      </c>
      <c r="R6235" s="33" t="e">
        <f>IF(IF(VLOOKUP($A5669,Master!$G:$J,4,0)="x",Sheet1!$A5669,"")="","",IF(VLOOKUP($A5669,Master!$G:$J,4,0)="x",Sheet1!$A5669,"")&amp;$J5669&amp;$K5669)</f>
        <v>#N/A</v>
      </c>
      <c r="S6235" s="33" t="e">
        <f>IF(VLOOKUP($A5669,Master!$L:$M,2,0)=0,"",VLOOKUP($A5669,Master!$L:$M,2,0)&amp;$J5669&amp;$L5669)</f>
        <v>#N/A</v>
      </c>
      <c r="T6235" s="33" t="str">
        <f t="shared" si="179"/>
        <v/>
      </c>
    </row>
    <row r="6236" spans="15:20" x14ac:dyDescent="0.3">
      <c r="O6236" s="33" t="e">
        <f>VLOOKUP($A5670,Master!$A:$B,2,0)&amp;$J5670&amp;$K5670</f>
        <v>#N/A</v>
      </c>
      <c r="P6236" s="33" t="e">
        <f>IF(OR($A5670="KE0",$A5670="KZ0",$A5670="KV0",$A5670="KH0",$A5670="KE",$A5670="KZ",),VLOOKUP($A5670&amp;$F5670,Master!$D:$E,2,0)&amp;$J5670&amp;$K5670,VLOOKUP($A5670,Master!$D:$E,2,0)&amp;Sheet1!$J5670&amp;Sheet1!$K5670)</f>
        <v>#N/A</v>
      </c>
      <c r="Q6236" s="33" t="str">
        <f t="shared" si="178"/>
        <v/>
      </c>
      <c r="R6236" s="33" t="e">
        <f>IF(IF(VLOOKUP($A5670,Master!$G:$J,4,0)="x",Sheet1!$A5670,"")="","",IF(VLOOKUP($A5670,Master!$G:$J,4,0)="x",Sheet1!$A5670,"")&amp;$J5670&amp;$K5670)</f>
        <v>#N/A</v>
      </c>
      <c r="S6236" s="33" t="e">
        <f>IF(VLOOKUP($A5670,Master!$L:$M,2,0)=0,"",VLOOKUP($A5670,Master!$L:$M,2,0)&amp;$J5670&amp;$L5670)</f>
        <v>#N/A</v>
      </c>
      <c r="T6236" s="33" t="str">
        <f t="shared" si="179"/>
        <v/>
      </c>
    </row>
    <row r="6237" spans="15:20" x14ac:dyDescent="0.3">
      <c r="O6237" s="33" t="e">
        <f>VLOOKUP($A5671,Master!$A:$B,2,0)&amp;$J5671&amp;$K5671</f>
        <v>#N/A</v>
      </c>
      <c r="P6237" s="33" t="e">
        <f>IF(OR($A5671="KE0",$A5671="KZ0",$A5671="KV0",$A5671="KH0",$A5671="KE",$A5671="KZ",),VLOOKUP($A5671&amp;$F5671,Master!$D:$E,2,0)&amp;$J5671&amp;$K5671,VLOOKUP($A5671,Master!$D:$E,2,0)&amp;Sheet1!$J5671&amp;Sheet1!$K5671)</f>
        <v>#N/A</v>
      </c>
      <c r="Q6237" s="33" t="str">
        <f t="shared" si="178"/>
        <v/>
      </c>
      <c r="R6237" s="33" t="e">
        <f>IF(IF(VLOOKUP($A5671,Master!$G:$J,4,0)="x",Sheet1!$A5671,"")="","",IF(VLOOKUP($A5671,Master!$G:$J,4,0)="x",Sheet1!$A5671,"")&amp;$J5671&amp;$K5671)</f>
        <v>#N/A</v>
      </c>
      <c r="S6237" s="33" t="e">
        <f>IF(VLOOKUP($A5671,Master!$L:$M,2,0)=0,"",VLOOKUP($A5671,Master!$L:$M,2,0)&amp;$J5671&amp;$L5671)</f>
        <v>#N/A</v>
      </c>
      <c r="T6237" s="33" t="str">
        <f t="shared" si="179"/>
        <v/>
      </c>
    </row>
    <row r="6238" spans="15:20" x14ac:dyDescent="0.3">
      <c r="O6238" s="33" t="e">
        <f>VLOOKUP($A5672,Master!$A:$B,2,0)&amp;$J5672&amp;$K5672</f>
        <v>#N/A</v>
      </c>
      <c r="P6238" s="33" t="e">
        <f>IF(OR($A5672="KE0",$A5672="KZ0",$A5672="KV0",$A5672="KH0",$A5672="KE",$A5672="KZ",),VLOOKUP($A5672&amp;$F5672,Master!$D:$E,2,0)&amp;$J5672&amp;$K5672,VLOOKUP($A5672,Master!$D:$E,2,0)&amp;Sheet1!$J5672&amp;Sheet1!$K5672)</f>
        <v>#N/A</v>
      </c>
      <c r="Q6238" s="33" t="str">
        <f t="shared" si="178"/>
        <v/>
      </c>
      <c r="R6238" s="33" t="e">
        <f>IF(IF(VLOOKUP($A5672,Master!$G:$J,4,0)="x",Sheet1!$A5672,"")="","",IF(VLOOKUP($A5672,Master!$G:$J,4,0)="x",Sheet1!$A5672,"")&amp;$J5672&amp;$K5672)</f>
        <v>#N/A</v>
      </c>
      <c r="S6238" s="33" t="e">
        <f>IF(VLOOKUP($A5672,Master!$L:$M,2,0)=0,"",VLOOKUP($A5672,Master!$L:$M,2,0)&amp;$J5672&amp;$L5672)</f>
        <v>#N/A</v>
      </c>
      <c r="T6238" s="33" t="str">
        <f t="shared" si="179"/>
        <v/>
      </c>
    </row>
    <row r="6239" spans="15:20" x14ac:dyDescent="0.3">
      <c r="O6239" s="33" t="e">
        <f>VLOOKUP($A5673,Master!$A:$B,2,0)&amp;$J5673&amp;$K5673</f>
        <v>#N/A</v>
      </c>
      <c r="P6239" s="33" t="e">
        <f>IF(OR($A5673="KE0",$A5673="KZ0",$A5673="KV0",$A5673="KH0",$A5673="KE",$A5673="KZ",),VLOOKUP($A5673&amp;$F5673,Master!$D:$E,2,0)&amp;$J5673&amp;$K5673,VLOOKUP($A5673,Master!$D:$E,2,0)&amp;Sheet1!$J5673&amp;Sheet1!$K5673)</f>
        <v>#N/A</v>
      </c>
      <c r="Q6239" s="33" t="str">
        <f t="shared" si="178"/>
        <v/>
      </c>
      <c r="R6239" s="33" t="e">
        <f>IF(IF(VLOOKUP($A5673,Master!$G:$J,4,0)="x",Sheet1!$A5673,"")="","",IF(VLOOKUP($A5673,Master!$G:$J,4,0)="x",Sheet1!$A5673,"")&amp;$J5673&amp;$K5673)</f>
        <v>#N/A</v>
      </c>
      <c r="S6239" s="33" t="e">
        <f>IF(VLOOKUP($A5673,Master!$L:$M,2,0)=0,"",VLOOKUP($A5673,Master!$L:$M,2,0)&amp;$J5673&amp;$L5673)</f>
        <v>#N/A</v>
      </c>
      <c r="T6239" s="33" t="str">
        <f t="shared" si="179"/>
        <v/>
      </c>
    </row>
    <row r="6240" spans="15:20" x14ac:dyDescent="0.3">
      <c r="O6240" s="33" t="e">
        <f>VLOOKUP($A5674,Master!$A:$B,2,0)&amp;$J5674&amp;$K5674</f>
        <v>#N/A</v>
      </c>
      <c r="P6240" s="33" t="e">
        <f>IF(OR($A5674="KE0",$A5674="KZ0",$A5674="KV0",$A5674="KH0",$A5674="KE",$A5674="KZ",),VLOOKUP($A5674&amp;$F5674,Master!$D:$E,2,0)&amp;$J5674&amp;$K5674,VLOOKUP($A5674,Master!$D:$E,2,0)&amp;Sheet1!$J5674&amp;Sheet1!$K5674)</f>
        <v>#N/A</v>
      </c>
      <c r="Q6240" s="33" t="str">
        <f t="shared" si="178"/>
        <v/>
      </c>
      <c r="R6240" s="33" t="e">
        <f>IF(IF(VLOOKUP($A5674,Master!$G:$J,4,0)="x",Sheet1!$A5674,"")="","",IF(VLOOKUP($A5674,Master!$G:$J,4,0)="x",Sheet1!$A5674,"")&amp;$J5674&amp;$K5674)</f>
        <v>#N/A</v>
      </c>
      <c r="S6240" s="33" t="e">
        <f>IF(VLOOKUP($A5674,Master!$L:$M,2,0)=0,"",VLOOKUP($A5674,Master!$L:$M,2,0)&amp;$J5674&amp;$L5674)</f>
        <v>#N/A</v>
      </c>
      <c r="T6240" s="33" t="str">
        <f t="shared" si="179"/>
        <v/>
      </c>
    </row>
    <row r="6241" spans="15:20" x14ac:dyDescent="0.3">
      <c r="O6241" s="33" t="e">
        <f>VLOOKUP($A5675,Master!$A:$B,2,0)&amp;$J5675&amp;$K5675</f>
        <v>#N/A</v>
      </c>
      <c r="P6241" s="33" t="e">
        <f>IF(OR($A5675="KE0",$A5675="KZ0",$A5675="KV0",$A5675="KH0",$A5675="KE",$A5675="KZ",),VLOOKUP($A5675&amp;$F5675,Master!$D:$E,2,0)&amp;$J5675&amp;$K5675,VLOOKUP($A5675,Master!$D:$E,2,0)&amp;Sheet1!$J5675&amp;Sheet1!$K5675)</f>
        <v>#N/A</v>
      </c>
      <c r="Q6241" s="33" t="str">
        <f t="shared" si="178"/>
        <v/>
      </c>
      <c r="R6241" s="33" t="e">
        <f>IF(IF(VLOOKUP($A5675,Master!$G:$J,4,0)="x",Sheet1!$A5675,"")="","",IF(VLOOKUP($A5675,Master!$G:$J,4,0)="x",Sheet1!$A5675,"")&amp;$J5675&amp;$K5675)</f>
        <v>#N/A</v>
      </c>
      <c r="S6241" s="33" t="e">
        <f>IF(VLOOKUP($A5675,Master!$L:$M,2,0)=0,"",VLOOKUP($A5675,Master!$L:$M,2,0)&amp;$J5675&amp;$L5675)</f>
        <v>#N/A</v>
      </c>
      <c r="T6241" s="33" t="str">
        <f t="shared" si="179"/>
        <v/>
      </c>
    </row>
    <row r="6242" spans="15:20" x14ac:dyDescent="0.3">
      <c r="O6242" s="33" t="e">
        <f>VLOOKUP($A5676,Master!$A:$B,2,0)&amp;$J5676&amp;$K5676</f>
        <v>#N/A</v>
      </c>
      <c r="P6242" s="33" t="e">
        <f>IF(OR($A5676="KE0",$A5676="KZ0",$A5676="KV0",$A5676="KH0",$A5676="KE",$A5676="KZ",),VLOOKUP($A5676&amp;$F5676,Master!$D:$E,2,0)&amp;$J5676&amp;$K5676,VLOOKUP($A5676,Master!$D:$E,2,0)&amp;Sheet1!$J5676&amp;Sheet1!$K5676)</f>
        <v>#N/A</v>
      </c>
      <c r="Q6242" s="33" t="str">
        <f t="shared" si="178"/>
        <v/>
      </c>
      <c r="R6242" s="33" t="e">
        <f>IF(IF(VLOOKUP($A5676,Master!$G:$J,4,0)="x",Sheet1!$A5676,"")="","",IF(VLOOKUP($A5676,Master!$G:$J,4,0)="x",Sheet1!$A5676,"")&amp;$J5676&amp;$K5676)</f>
        <v>#N/A</v>
      </c>
      <c r="S6242" s="33" t="e">
        <f>IF(VLOOKUP($A5676,Master!$L:$M,2,0)=0,"",VLOOKUP($A5676,Master!$L:$M,2,0)&amp;$J5676&amp;$L5676)</f>
        <v>#N/A</v>
      </c>
      <c r="T6242" s="33" t="str">
        <f t="shared" si="179"/>
        <v/>
      </c>
    </row>
    <row r="6243" spans="15:20" x14ac:dyDescent="0.3">
      <c r="O6243" s="33" t="e">
        <f>VLOOKUP($A5677,Master!$A:$B,2,0)&amp;$J5677&amp;$K5677</f>
        <v>#N/A</v>
      </c>
      <c r="P6243" s="33" t="e">
        <f>IF(OR($A5677="KE0",$A5677="KZ0",$A5677="KV0",$A5677="KH0",$A5677="KE",$A5677="KZ",),VLOOKUP($A5677&amp;$F5677,Master!$D:$E,2,0)&amp;$J5677&amp;$K5677,VLOOKUP($A5677,Master!$D:$E,2,0)&amp;Sheet1!$J5677&amp;Sheet1!$K5677)</f>
        <v>#N/A</v>
      </c>
      <c r="Q6243" s="33" t="str">
        <f t="shared" si="178"/>
        <v/>
      </c>
      <c r="R6243" s="33" t="e">
        <f>IF(IF(VLOOKUP($A5677,Master!$G:$J,4,0)="x",Sheet1!$A5677,"")="","",IF(VLOOKUP($A5677,Master!$G:$J,4,0)="x",Sheet1!$A5677,"")&amp;$J5677&amp;$K5677)</f>
        <v>#N/A</v>
      </c>
      <c r="S6243" s="33" t="e">
        <f>IF(VLOOKUP($A5677,Master!$L:$M,2,0)=0,"",VLOOKUP($A5677,Master!$L:$M,2,0)&amp;$J5677&amp;$L5677)</f>
        <v>#N/A</v>
      </c>
      <c r="T6243" s="33" t="str">
        <f t="shared" si="179"/>
        <v/>
      </c>
    </row>
    <row r="6244" spans="15:20" x14ac:dyDescent="0.3">
      <c r="O6244" s="33" t="e">
        <f>VLOOKUP($A5678,Master!$A:$B,2,0)&amp;$J5678&amp;$K5678</f>
        <v>#N/A</v>
      </c>
      <c r="P6244" s="33" t="e">
        <f>IF(OR($A5678="KE0",$A5678="KZ0",$A5678="KV0",$A5678="KH0",$A5678="KE",$A5678="KZ",),VLOOKUP($A5678&amp;$F5678,Master!$D:$E,2,0)&amp;$J5678&amp;$K5678,VLOOKUP($A5678,Master!$D:$E,2,0)&amp;Sheet1!$J5678&amp;Sheet1!$K5678)</f>
        <v>#N/A</v>
      </c>
      <c r="Q6244" s="33" t="str">
        <f t="shared" si="178"/>
        <v/>
      </c>
      <c r="R6244" s="33" t="e">
        <f>IF(IF(VLOOKUP($A5678,Master!$G:$J,4,0)="x",Sheet1!$A5678,"")="","",IF(VLOOKUP($A5678,Master!$G:$J,4,0)="x",Sheet1!$A5678,"")&amp;$J5678&amp;$K5678)</f>
        <v>#N/A</v>
      </c>
      <c r="S6244" s="33" t="e">
        <f>IF(VLOOKUP($A5678,Master!$L:$M,2,0)=0,"",VLOOKUP($A5678,Master!$L:$M,2,0)&amp;$J5678&amp;$L5678)</f>
        <v>#N/A</v>
      </c>
      <c r="T6244" s="33" t="str">
        <f t="shared" si="179"/>
        <v/>
      </c>
    </row>
    <row r="6245" spans="15:20" x14ac:dyDescent="0.3">
      <c r="O6245" s="33" t="e">
        <f>VLOOKUP($A5679,Master!$A:$B,2,0)&amp;$J5679&amp;$K5679</f>
        <v>#N/A</v>
      </c>
      <c r="P6245" s="33" t="e">
        <f>IF(OR($A5679="KE0",$A5679="KZ0",$A5679="KV0",$A5679="KH0",$A5679="KE",$A5679="KZ",),VLOOKUP($A5679&amp;$F5679,Master!$D:$E,2,0)&amp;$J5679&amp;$K5679,VLOOKUP($A5679,Master!$D:$E,2,0)&amp;Sheet1!$J5679&amp;Sheet1!$K5679)</f>
        <v>#N/A</v>
      </c>
      <c r="Q6245" s="33" t="str">
        <f t="shared" si="178"/>
        <v/>
      </c>
      <c r="R6245" s="33" t="e">
        <f>IF(IF(VLOOKUP($A5679,Master!$G:$J,4,0)="x",Sheet1!$A5679,"")="","",IF(VLOOKUP($A5679,Master!$G:$J,4,0)="x",Sheet1!$A5679,"")&amp;$J5679&amp;$K5679)</f>
        <v>#N/A</v>
      </c>
      <c r="S6245" s="33" t="e">
        <f>IF(VLOOKUP($A5679,Master!$L:$M,2,0)=0,"",VLOOKUP($A5679,Master!$L:$M,2,0)&amp;$J5679&amp;$L5679)</f>
        <v>#N/A</v>
      </c>
      <c r="T6245" s="33" t="str">
        <f t="shared" si="179"/>
        <v/>
      </c>
    </row>
    <row r="6246" spans="15:20" x14ac:dyDescent="0.3">
      <c r="O6246" s="33" t="e">
        <f>VLOOKUP($A5680,Master!$A:$B,2,0)&amp;$J5680&amp;$K5680</f>
        <v>#N/A</v>
      </c>
      <c r="P6246" s="33" t="e">
        <f>IF(OR($A5680="KE0",$A5680="KZ0",$A5680="KV0",$A5680="KH0",$A5680="KE",$A5680="KZ",),VLOOKUP($A5680&amp;$F5680,Master!$D:$E,2,0)&amp;$J5680&amp;$K5680,VLOOKUP($A5680,Master!$D:$E,2,0)&amp;Sheet1!$J5680&amp;Sheet1!$K5680)</f>
        <v>#N/A</v>
      </c>
      <c r="Q6246" s="33" t="str">
        <f t="shared" si="178"/>
        <v/>
      </c>
      <c r="R6246" s="33" t="e">
        <f>IF(IF(VLOOKUP($A5680,Master!$G:$J,4,0)="x",Sheet1!$A5680,"")="","",IF(VLOOKUP($A5680,Master!$G:$J,4,0)="x",Sheet1!$A5680,"")&amp;$J5680&amp;$K5680)</f>
        <v>#N/A</v>
      </c>
      <c r="S6246" s="33" t="e">
        <f>IF(VLOOKUP($A5680,Master!$L:$M,2,0)=0,"",VLOOKUP($A5680,Master!$L:$M,2,0)&amp;$J5680&amp;$L5680)</f>
        <v>#N/A</v>
      </c>
      <c r="T6246" s="33" t="str">
        <f t="shared" si="179"/>
        <v/>
      </c>
    </row>
    <row r="6247" spans="15:20" x14ac:dyDescent="0.3">
      <c r="O6247" s="33" t="e">
        <f>VLOOKUP($A5681,Master!$A:$B,2,0)&amp;$J5681&amp;$K5681</f>
        <v>#N/A</v>
      </c>
      <c r="P6247" s="33" t="e">
        <f>IF(OR($A5681="KE0",$A5681="KZ0",$A5681="KV0",$A5681="KH0",$A5681="KE",$A5681="KZ",),VLOOKUP($A5681&amp;$F5681,Master!$D:$E,2,0)&amp;$J5681&amp;$K5681,VLOOKUP($A5681,Master!$D:$E,2,0)&amp;Sheet1!$J5681&amp;Sheet1!$K5681)</f>
        <v>#N/A</v>
      </c>
      <c r="Q6247" s="33" t="str">
        <f t="shared" si="178"/>
        <v/>
      </c>
      <c r="R6247" s="33" t="e">
        <f>IF(IF(VLOOKUP($A5681,Master!$G:$J,4,0)="x",Sheet1!$A5681,"")="","",IF(VLOOKUP($A5681,Master!$G:$J,4,0)="x",Sheet1!$A5681,"")&amp;$J5681&amp;$K5681)</f>
        <v>#N/A</v>
      </c>
      <c r="S6247" s="33" t="e">
        <f>IF(VLOOKUP($A5681,Master!$L:$M,2,0)=0,"",VLOOKUP($A5681,Master!$L:$M,2,0)&amp;$J5681&amp;$L5681)</f>
        <v>#N/A</v>
      </c>
      <c r="T6247" s="33" t="str">
        <f t="shared" si="179"/>
        <v/>
      </c>
    </row>
    <row r="6248" spans="15:20" x14ac:dyDescent="0.3">
      <c r="O6248" s="33" t="e">
        <f>VLOOKUP($A5682,Master!$A:$B,2,0)&amp;$J5682&amp;$K5682</f>
        <v>#N/A</v>
      </c>
      <c r="P6248" s="33" t="e">
        <f>IF(OR($A5682="KE0",$A5682="KZ0",$A5682="KV0",$A5682="KH0",$A5682="KE",$A5682="KZ",),VLOOKUP($A5682&amp;$F5682,Master!$D:$E,2,0)&amp;$J5682&amp;$K5682,VLOOKUP($A5682,Master!$D:$E,2,0)&amp;Sheet1!$J5682&amp;Sheet1!$K5682)</f>
        <v>#N/A</v>
      </c>
      <c r="Q6248" s="33" t="str">
        <f t="shared" si="178"/>
        <v/>
      </c>
      <c r="R6248" s="33" t="e">
        <f>IF(IF(VLOOKUP($A5682,Master!$G:$J,4,0)="x",Sheet1!$A5682,"")="","",IF(VLOOKUP($A5682,Master!$G:$J,4,0)="x",Sheet1!$A5682,"")&amp;$J5682&amp;$K5682)</f>
        <v>#N/A</v>
      </c>
      <c r="S6248" s="33" t="e">
        <f>IF(VLOOKUP($A5682,Master!$L:$M,2,0)=0,"",VLOOKUP($A5682,Master!$L:$M,2,0)&amp;$J5682&amp;$L5682)</f>
        <v>#N/A</v>
      </c>
      <c r="T6248" s="33" t="str">
        <f t="shared" si="179"/>
        <v/>
      </c>
    </row>
    <row r="6249" spans="15:20" x14ac:dyDescent="0.3">
      <c r="O6249" s="33" t="e">
        <f>VLOOKUP($A5683,Master!$A:$B,2,0)&amp;$J5683&amp;$K5683</f>
        <v>#N/A</v>
      </c>
      <c r="P6249" s="33" t="e">
        <f>IF(OR($A5683="KE0",$A5683="KZ0",$A5683="KV0",$A5683="KH0",$A5683="KE",$A5683="KZ",),VLOOKUP($A5683&amp;$F5683,Master!$D:$E,2,0)&amp;$J5683&amp;$K5683,VLOOKUP($A5683,Master!$D:$E,2,0)&amp;Sheet1!$J5683&amp;Sheet1!$K5683)</f>
        <v>#N/A</v>
      </c>
      <c r="Q6249" s="33" t="str">
        <f t="shared" si="178"/>
        <v/>
      </c>
      <c r="R6249" s="33" t="e">
        <f>IF(IF(VLOOKUP($A5683,Master!$G:$J,4,0)="x",Sheet1!$A5683,"")="","",IF(VLOOKUP($A5683,Master!$G:$J,4,0)="x",Sheet1!$A5683,"")&amp;$J5683&amp;$K5683)</f>
        <v>#N/A</v>
      </c>
      <c r="S6249" s="33" t="e">
        <f>IF(VLOOKUP($A5683,Master!$L:$M,2,0)=0,"",VLOOKUP($A5683,Master!$L:$M,2,0)&amp;$J5683&amp;$L5683)</f>
        <v>#N/A</v>
      </c>
      <c r="T6249" s="33" t="str">
        <f t="shared" si="179"/>
        <v/>
      </c>
    </row>
    <row r="6250" spans="15:20" x14ac:dyDescent="0.3">
      <c r="O6250" s="33" t="e">
        <f>VLOOKUP($A5684,Master!$A:$B,2,0)&amp;$J5684&amp;$K5684</f>
        <v>#N/A</v>
      </c>
      <c r="P6250" s="33" t="e">
        <f>IF(OR($A5684="KE0",$A5684="KZ0",$A5684="KV0",$A5684="KH0",$A5684="KE",$A5684="KZ",),VLOOKUP($A5684&amp;$F5684,Master!$D:$E,2,0)&amp;$J5684&amp;$K5684,VLOOKUP($A5684,Master!$D:$E,2,0)&amp;Sheet1!$J5684&amp;Sheet1!$K5684)</f>
        <v>#N/A</v>
      </c>
      <c r="Q6250" s="33" t="str">
        <f t="shared" si="178"/>
        <v/>
      </c>
      <c r="R6250" s="33" t="e">
        <f>IF(IF(VLOOKUP($A5684,Master!$G:$J,4,0)="x",Sheet1!$A5684,"")="","",IF(VLOOKUP($A5684,Master!$G:$J,4,0)="x",Sheet1!$A5684,"")&amp;$J5684&amp;$K5684)</f>
        <v>#N/A</v>
      </c>
      <c r="S6250" s="33" t="e">
        <f>IF(VLOOKUP($A5684,Master!$L:$M,2,0)=0,"",VLOOKUP($A5684,Master!$L:$M,2,0)&amp;$J5684&amp;$L5684)</f>
        <v>#N/A</v>
      </c>
      <c r="T6250" s="33" t="str">
        <f t="shared" si="179"/>
        <v/>
      </c>
    </row>
    <row r="6251" spans="15:20" x14ac:dyDescent="0.3">
      <c r="O6251" s="33" t="e">
        <f>VLOOKUP($A5685,Master!$A:$B,2,0)&amp;$J5685&amp;$K5685</f>
        <v>#N/A</v>
      </c>
      <c r="P6251" s="33" t="e">
        <f>IF(OR($A5685="KE0",$A5685="KZ0",$A5685="KV0",$A5685="KH0",$A5685="KE",$A5685="KZ",),VLOOKUP($A5685&amp;$F5685,Master!$D:$E,2,0)&amp;$J5685&amp;$K5685,VLOOKUP($A5685,Master!$D:$E,2,0)&amp;Sheet1!$J5685&amp;Sheet1!$K5685)</f>
        <v>#N/A</v>
      </c>
      <c r="Q6251" s="33" t="str">
        <f t="shared" si="178"/>
        <v/>
      </c>
      <c r="R6251" s="33" t="e">
        <f>IF(IF(VLOOKUP($A5685,Master!$G:$J,4,0)="x",Sheet1!$A5685,"")="","",IF(VLOOKUP($A5685,Master!$G:$J,4,0)="x",Sheet1!$A5685,"")&amp;$J5685&amp;$K5685)</f>
        <v>#N/A</v>
      </c>
      <c r="S6251" s="33" t="e">
        <f>IF(VLOOKUP($A5685,Master!$L:$M,2,0)=0,"",VLOOKUP($A5685,Master!$L:$M,2,0)&amp;$J5685&amp;$L5685)</f>
        <v>#N/A</v>
      </c>
      <c r="T6251" s="33" t="str">
        <f t="shared" si="179"/>
        <v/>
      </c>
    </row>
    <row r="6252" spans="15:20" x14ac:dyDescent="0.3">
      <c r="O6252" s="33" t="e">
        <f>VLOOKUP($A5686,Master!$A:$B,2,0)&amp;$J5686&amp;$K5686</f>
        <v>#N/A</v>
      </c>
      <c r="P6252" s="33" t="e">
        <f>IF(OR($A5686="KE0",$A5686="KZ0",$A5686="KV0",$A5686="KH0",$A5686="KE",$A5686="KZ",),VLOOKUP($A5686&amp;$F5686,Master!$D:$E,2,0)&amp;$J5686&amp;$K5686,VLOOKUP($A5686,Master!$D:$E,2,0)&amp;Sheet1!$J5686&amp;Sheet1!$K5686)</f>
        <v>#N/A</v>
      </c>
      <c r="Q6252" s="33" t="str">
        <f t="shared" si="178"/>
        <v/>
      </c>
      <c r="R6252" s="33" t="e">
        <f>IF(IF(VLOOKUP($A5686,Master!$G:$J,4,0)="x",Sheet1!$A5686,"")="","",IF(VLOOKUP($A5686,Master!$G:$J,4,0)="x",Sheet1!$A5686,"")&amp;$J5686&amp;$K5686)</f>
        <v>#N/A</v>
      </c>
      <c r="S6252" s="33" t="e">
        <f>IF(VLOOKUP($A5686,Master!$L:$M,2,0)=0,"",VLOOKUP($A5686,Master!$L:$M,2,0)&amp;$J5686&amp;$L5686)</f>
        <v>#N/A</v>
      </c>
      <c r="T6252" s="33" t="str">
        <f t="shared" si="179"/>
        <v/>
      </c>
    </row>
    <row r="6253" spans="15:20" x14ac:dyDescent="0.3">
      <c r="O6253" s="33" t="e">
        <f>VLOOKUP($A5687,Master!$A:$B,2,0)&amp;$J5687&amp;$K5687</f>
        <v>#N/A</v>
      </c>
      <c r="P6253" s="33" t="e">
        <f>IF(OR($A5687="KE0",$A5687="KZ0",$A5687="KV0",$A5687="KH0",$A5687="KE",$A5687="KZ",),VLOOKUP($A5687&amp;$F5687,Master!$D:$E,2,0)&amp;$J5687&amp;$K5687,VLOOKUP($A5687,Master!$D:$E,2,0)&amp;Sheet1!$J5687&amp;Sheet1!$K5687)</f>
        <v>#N/A</v>
      </c>
      <c r="Q6253" s="33" t="str">
        <f t="shared" si="178"/>
        <v/>
      </c>
      <c r="R6253" s="33" t="e">
        <f>IF(IF(VLOOKUP($A5687,Master!$G:$J,4,0)="x",Sheet1!$A5687,"")="","",IF(VLOOKUP($A5687,Master!$G:$J,4,0)="x",Sheet1!$A5687,"")&amp;$J5687&amp;$K5687)</f>
        <v>#N/A</v>
      </c>
      <c r="S6253" s="33" t="e">
        <f>IF(VLOOKUP($A5687,Master!$L:$M,2,0)=0,"",VLOOKUP($A5687,Master!$L:$M,2,0)&amp;$J5687&amp;$L5687)</f>
        <v>#N/A</v>
      </c>
      <c r="T6253" s="33" t="str">
        <f t="shared" si="179"/>
        <v/>
      </c>
    </row>
    <row r="6254" spans="15:20" x14ac:dyDescent="0.3">
      <c r="O6254" s="33" t="e">
        <f>VLOOKUP($A5688,Master!$A:$B,2,0)&amp;$J5688&amp;$K5688</f>
        <v>#N/A</v>
      </c>
      <c r="P6254" s="33" t="e">
        <f>IF(OR($A5688="KE0",$A5688="KZ0",$A5688="KV0",$A5688="KH0",$A5688="KE",$A5688="KZ",),VLOOKUP($A5688&amp;$F5688,Master!$D:$E,2,0)&amp;$J5688&amp;$K5688,VLOOKUP($A5688,Master!$D:$E,2,0)&amp;Sheet1!$J5688&amp;Sheet1!$K5688)</f>
        <v>#N/A</v>
      </c>
      <c r="Q6254" s="33" t="str">
        <f t="shared" si="178"/>
        <v/>
      </c>
      <c r="R6254" s="33" t="e">
        <f>IF(IF(VLOOKUP($A5688,Master!$G:$J,4,0)="x",Sheet1!$A5688,"")="","",IF(VLOOKUP($A5688,Master!$G:$J,4,0)="x",Sheet1!$A5688,"")&amp;$J5688&amp;$K5688)</f>
        <v>#N/A</v>
      </c>
      <c r="S6254" s="33" t="e">
        <f>IF(VLOOKUP($A5688,Master!$L:$M,2,0)=0,"",VLOOKUP($A5688,Master!$L:$M,2,0)&amp;$J5688&amp;$L5688)</f>
        <v>#N/A</v>
      </c>
      <c r="T6254" s="33" t="str">
        <f t="shared" si="179"/>
        <v/>
      </c>
    </row>
    <row r="6255" spans="15:20" x14ac:dyDescent="0.3">
      <c r="O6255" s="33" t="e">
        <f>VLOOKUP($A5689,Master!$A:$B,2,0)&amp;$J5689&amp;$K5689</f>
        <v>#N/A</v>
      </c>
      <c r="P6255" s="33" t="e">
        <f>IF(OR($A5689="KE0",$A5689="KZ0",$A5689="KV0",$A5689="KH0",$A5689="KE",$A5689="KZ",),VLOOKUP($A5689&amp;$F5689,Master!$D:$E,2,0)&amp;$J5689&amp;$K5689,VLOOKUP($A5689,Master!$D:$E,2,0)&amp;Sheet1!$J5689&amp;Sheet1!$K5689)</f>
        <v>#N/A</v>
      </c>
      <c r="Q6255" s="33" t="str">
        <f t="shared" si="178"/>
        <v/>
      </c>
      <c r="R6255" s="33" t="e">
        <f>IF(IF(VLOOKUP($A5689,Master!$G:$J,4,0)="x",Sheet1!$A5689,"")="","",IF(VLOOKUP($A5689,Master!$G:$J,4,0)="x",Sheet1!$A5689,"")&amp;$J5689&amp;$K5689)</f>
        <v>#N/A</v>
      </c>
      <c r="S6255" s="33" t="e">
        <f>IF(VLOOKUP($A5689,Master!$L:$M,2,0)=0,"",VLOOKUP($A5689,Master!$L:$M,2,0)&amp;$J5689&amp;$L5689)</f>
        <v>#N/A</v>
      </c>
      <c r="T6255" s="33" t="str">
        <f t="shared" si="179"/>
        <v/>
      </c>
    </row>
    <row r="6256" spans="15:20" x14ac:dyDescent="0.3">
      <c r="O6256" s="33" t="e">
        <f>VLOOKUP($A5690,Master!$A:$B,2,0)&amp;$J5690&amp;$K5690</f>
        <v>#N/A</v>
      </c>
      <c r="P6256" s="33" t="e">
        <f>IF(OR($A5690="KE0",$A5690="KZ0",$A5690="KV0",$A5690="KH0",$A5690="KE",$A5690="KZ",),VLOOKUP($A5690&amp;$F5690,Master!$D:$E,2,0)&amp;$J5690&amp;$K5690,VLOOKUP($A5690,Master!$D:$E,2,0)&amp;Sheet1!$J5690&amp;Sheet1!$K5690)</f>
        <v>#N/A</v>
      </c>
      <c r="Q6256" s="33" t="str">
        <f t="shared" si="178"/>
        <v/>
      </c>
      <c r="R6256" s="33" t="e">
        <f>IF(IF(VLOOKUP($A5690,Master!$G:$J,4,0)="x",Sheet1!$A5690,"")="","",IF(VLOOKUP($A5690,Master!$G:$J,4,0)="x",Sheet1!$A5690,"")&amp;$J5690&amp;$K5690)</f>
        <v>#N/A</v>
      </c>
      <c r="S6256" s="33" t="e">
        <f>IF(VLOOKUP($A5690,Master!$L:$M,2,0)=0,"",VLOOKUP($A5690,Master!$L:$M,2,0)&amp;$J5690&amp;$L5690)</f>
        <v>#N/A</v>
      </c>
      <c r="T6256" s="33" t="str">
        <f t="shared" si="179"/>
        <v/>
      </c>
    </row>
    <row r="6257" spans="15:20" x14ac:dyDescent="0.3">
      <c r="O6257" s="33" t="e">
        <f>VLOOKUP($A5691,Master!$A:$B,2,0)&amp;$J5691&amp;$K5691</f>
        <v>#N/A</v>
      </c>
      <c r="P6257" s="33" t="e">
        <f>IF(OR($A5691="KE0",$A5691="KZ0",$A5691="KV0",$A5691="KH0",$A5691="KE",$A5691="KZ",),VLOOKUP($A5691&amp;$F5691,Master!$D:$E,2,0)&amp;$J5691&amp;$K5691,VLOOKUP($A5691,Master!$D:$E,2,0)&amp;Sheet1!$J5691&amp;Sheet1!$K5691)</f>
        <v>#N/A</v>
      </c>
      <c r="Q6257" s="33" t="str">
        <f t="shared" si="178"/>
        <v/>
      </c>
      <c r="R6257" s="33" t="e">
        <f>IF(IF(VLOOKUP($A5691,Master!$G:$J,4,0)="x",Sheet1!$A5691,"")="","",IF(VLOOKUP($A5691,Master!$G:$J,4,0)="x",Sheet1!$A5691,"")&amp;$J5691&amp;$K5691)</f>
        <v>#N/A</v>
      </c>
      <c r="S6257" s="33" t="e">
        <f>IF(VLOOKUP($A5691,Master!$L:$M,2,0)=0,"",VLOOKUP($A5691,Master!$L:$M,2,0)&amp;$J5691&amp;$L5691)</f>
        <v>#N/A</v>
      </c>
      <c r="T6257" s="33" t="str">
        <f t="shared" si="179"/>
        <v/>
      </c>
    </row>
    <row r="6258" spans="15:20" x14ac:dyDescent="0.3">
      <c r="O6258" s="33" t="e">
        <f>VLOOKUP($A5692,Master!$A:$B,2,0)&amp;$J5692&amp;$K5692</f>
        <v>#N/A</v>
      </c>
      <c r="P6258" s="33" t="e">
        <f>IF(OR($A5692="KE0",$A5692="KZ0",$A5692="KV0",$A5692="KH0",$A5692="KE",$A5692="KZ",),VLOOKUP($A5692&amp;$F5692,Master!$D:$E,2,0)&amp;$J5692&amp;$K5692,VLOOKUP($A5692,Master!$D:$E,2,0)&amp;Sheet1!$J5692&amp;Sheet1!$K5692)</f>
        <v>#N/A</v>
      </c>
      <c r="Q6258" s="33" t="str">
        <f t="shared" si="178"/>
        <v/>
      </c>
      <c r="R6258" s="33" t="e">
        <f>IF(IF(VLOOKUP($A5692,Master!$G:$J,4,0)="x",Sheet1!$A5692,"")="","",IF(VLOOKUP($A5692,Master!$G:$J,4,0)="x",Sheet1!$A5692,"")&amp;$J5692&amp;$K5692)</f>
        <v>#N/A</v>
      </c>
      <c r="S6258" s="33" t="e">
        <f>IF(VLOOKUP($A5692,Master!$L:$M,2,0)=0,"",VLOOKUP($A5692,Master!$L:$M,2,0)&amp;$J5692&amp;$L5692)</f>
        <v>#N/A</v>
      </c>
      <c r="T6258" s="33" t="str">
        <f t="shared" si="179"/>
        <v/>
      </c>
    </row>
    <row r="6259" spans="15:20" x14ac:dyDescent="0.3">
      <c r="O6259" s="33" t="e">
        <f>VLOOKUP($A5693,Master!$A:$B,2,0)&amp;$J5693&amp;$K5693</f>
        <v>#N/A</v>
      </c>
      <c r="P6259" s="33" t="e">
        <f>IF(OR($A5693="KE0",$A5693="KZ0",$A5693="KV0",$A5693="KH0",$A5693="KE",$A5693="KZ",),VLOOKUP($A5693&amp;$F5693,Master!$D:$E,2,0)&amp;$J5693&amp;$K5693,VLOOKUP($A5693,Master!$D:$E,2,0)&amp;Sheet1!$J5693&amp;Sheet1!$K5693)</f>
        <v>#N/A</v>
      </c>
      <c r="Q6259" s="33" t="str">
        <f t="shared" si="178"/>
        <v/>
      </c>
      <c r="R6259" s="33" t="e">
        <f>IF(IF(VLOOKUP($A5693,Master!$G:$J,4,0)="x",Sheet1!$A5693,"")="","",IF(VLOOKUP($A5693,Master!$G:$J,4,0)="x",Sheet1!$A5693,"")&amp;$J5693&amp;$K5693)</f>
        <v>#N/A</v>
      </c>
      <c r="S6259" s="33" t="e">
        <f>IF(VLOOKUP($A5693,Master!$L:$M,2,0)=0,"",VLOOKUP($A5693,Master!$L:$M,2,0)&amp;$J5693&amp;$L5693)</f>
        <v>#N/A</v>
      </c>
      <c r="T6259" s="33" t="str">
        <f t="shared" si="179"/>
        <v/>
      </c>
    </row>
    <row r="6260" spans="15:20" x14ac:dyDescent="0.3">
      <c r="O6260" s="33" t="e">
        <f>VLOOKUP($A5694,Master!$A:$B,2,0)&amp;$J5694&amp;$K5694</f>
        <v>#N/A</v>
      </c>
      <c r="P6260" s="33" t="e">
        <f>IF(OR($A5694="KE0",$A5694="KZ0",$A5694="KV0",$A5694="KH0",$A5694="KE",$A5694="KZ",),VLOOKUP($A5694&amp;$F5694,Master!$D:$E,2,0)&amp;$J5694&amp;$K5694,VLOOKUP($A5694,Master!$D:$E,2,0)&amp;Sheet1!$J5694&amp;Sheet1!$K5694)</f>
        <v>#N/A</v>
      </c>
      <c r="Q6260" s="33" t="str">
        <f t="shared" si="178"/>
        <v/>
      </c>
      <c r="R6260" s="33" t="e">
        <f>IF(IF(VLOOKUP($A5694,Master!$G:$J,4,0)="x",Sheet1!$A5694,"")="","",IF(VLOOKUP($A5694,Master!$G:$J,4,0)="x",Sheet1!$A5694,"")&amp;$J5694&amp;$K5694)</f>
        <v>#N/A</v>
      </c>
      <c r="S6260" s="33" t="e">
        <f>IF(VLOOKUP($A5694,Master!$L:$M,2,0)=0,"",VLOOKUP($A5694,Master!$L:$M,2,0)&amp;$J5694&amp;$L5694)</f>
        <v>#N/A</v>
      </c>
      <c r="T6260" s="33" t="str">
        <f t="shared" si="179"/>
        <v/>
      </c>
    </row>
    <row r="6261" spans="15:20" x14ac:dyDescent="0.3">
      <c r="O6261" s="33" t="e">
        <f>VLOOKUP($A5695,Master!$A:$B,2,0)&amp;$J5695&amp;$K5695</f>
        <v>#N/A</v>
      </c>
      <c r="P6261" s="33" t="e">
        <f>IF(OR($A5695="KE0",$A5695="KZ0",$A5695="KV0",$A5695="KH0",$A5695="KE",$A5695="KZ",),VLOOKUP($A5695&amp;$F5695,Master!$D:$E,2,0)&amp;$J5695&amp;$K5695,VLOOKUP($A5695,Master!$D:$E,2,0)&amp;Sheet1!$J5695&amp;Sheet1!$K5695)</f>
        <v>#N/A</v>
      </c>
      <c r="Q6261" s="33" t="str">
        <f t="shared" si="178"/>
        <v/>
      </c>
      <c r="R6261" s="33" t="e">
        <f>IF(IF(VLOOKUP($A5695,Master!$G:$J,4,0)="x",Sheet1!$A5695,"")="","",IF(VLOOKUP($A5695,Master!$G:$J,4,0)="x",Sheet1!$A5695,"")&amp;$J5695&amp;$K5695)</f>
        <v>#N/A</v>
      </c>
      <c r="S6261" s="33" t="e">
        <f>IF(VLOOKUP($A5695,Master!$L:$M,2,0)=0,"",VLOOKUP($A5695,Master!$L:$M,2,0)&amp;$J5695&amp;$L5695)</f>
        <v>#N/A</v>
      </c>
      <c r="T6261" s="33" t="str">
        <f t="shared" si="179"/>
        <v/>
      </c>
    </row>
    <row r="6262" spans="15:20" x14ac:dyDescent="0.3">
      <c r="O6262" s="33" t="e">
        <f>VLOOKUP($A5696,Master!$A:$B,2,0)&amp;$J5696&amp;$K5696</f>
        <v>#N/A</v>
      </c>
      <c r="P6262" s="33" t="e">
        <f>IF(OR($A5696="KE0",$A5696="KZ0",$A5696="KV0",$A5696="KH0",$A5696="KE",$A5696="KZ",),VLOOKUP($A5696&amp;$F5696,Master!$D:$E,2,0)&amp;$J5696&amp;$K5696,VLOOKUP($A5696,Master!$D:$E,2,0)&amp;Sheet1!$J5696&amp;Sheet1!$K5696)</f>
        <v>#N/A</v>
      </c>
      <c r="Q6262" s="33" t="str">
        <f t="shared" si="178"/>
        <v/>
      </c>
      <c r="R6262" s="33" t="e">
        <f>IF(IF(VLOOKUP($A5696,Master!$G:$J,4,0)="x",Sheet1!$A5696,"")="","",IF(VLOOKUP($A5696,Master!$G:$J,4,0)="x",Sheet1!$A5696,"")&amp;$J5696&amp;$K5696)</f>
        <v>#N/A</v>
      </c>
      <c r="S6262" s="33" t="e">
        <f>IF(VLOOKUP($A5696,Master!$L:$M,2,0)=0,"",VLOOKUP($A5696,Master!$L:$M,2,0)&amp;$J5696&amp;$L5696)</f>
        <v>#N/A</v>
      </c>
      <c r="T6262" s="33" t="str">
        <f t="shared" si="179"/>
        <v/>
      </c>
    </row>
    <row r="6263" spans="15:20" x14ac:dyDescent="0.3">
      <c r="O6263" s="33" t="e">
        <f>VLOOKUP($A5697,Master!$A:$B,2,0)&amp;$J5697&amp;$K5697</f>
        <v>#N/A</v>
      </c>
      <c r="P6263" s="33" t="e">
        <f>IF(OR($A5697="KE0",$A5697="KZ0",$A5697="KV0",$A5697="KH0",$A5697="KE",$A5697="KZ",),VLOOKUP($A5697&amp;$F5697,Master!$D:$E,2,0)&amp;$J5697&amp;$K5697,VLOOKUP($A5697,Master!$D:$E,2,0)&amp;Sheet1!$J5697&amp;Sheet1!$K5697)</f>
        <v>#N/A</v>
      </c>
      <c r="Q6263" s="33" t="str">
        <f t="shared" si="178"/>
        <v/>
      </c>
      <c r="R6263" s="33" t="e">
        <f>IF(IF(VLOOKUP($A5697,Master!$G:$J,4,0)="x",Sheet1!$A5697,"")="","",IF(VLOOKUP($A5697,Master!$G:$J,4,0)="x",Sheet1!$A5697,"")&amp;$J5697&amp;$K5697)</f>
        <v>#N/A</v>
      </c>
      <c r="S6263" s="33" t="e">
        <f>IF(VLOOKUP($A5697,Master!$L:$M,2,0)=0,"",VLOOKUP($A5697,Master!$L:$M,2,0)&amp;$J5697&amp;$L5697)</f>
        <v>#N/A</v>
      </c>
      <c r="T6263" s="33" t="str">
        <f t="shared" si="179"/>
        <v/>
      </c>
    </row>
    <row r="6264" spans="15:20" x14ac:dyDescent="0.3">
      <c r="O6264" s="33" t="e">
        <f>VLOOKUP($A5698,Master!$A:$B,2,0)&amp;$J5698&amp;$K5698</f>
        <v>#N/A</v>
      </c>
      <c r="P6264" s="33" t="e">
        <f>IF(OR($A5698="KE0",$A5698="KZ0",$A5698="KV0",$A5698="KH0",$A5698="KE",$A5698="KZ",),VLOOKUP($A5698&amp;$F5698,Master!$D:$E,2,0)&amp;$J5698&amp;$K5698,VLOOKUP($A5698,Master!$D:$E,2,0)&amp;Sheet1!$J5698&amp;Sheet1!$K5698)</f>
        <v>#N/A</v>
      </c>
      <c r="Q6264" s="33" t="str">
        <f t="shared" si="178"/>
        <v/>
      </c>
      <c r="R6264" s="33" t="e">
        <f>IF(IF(VLOOKUP($A5698,Master!$G:$J,4,0)="x",Sheet1!$A5698,"")="","",IF(VLOOKUP($A5698,Master!$G:$J,4,0)="x",Sheet1!$A5698,"")&amp;$J5698&amp;$K5698)</f>
        <v>#N/A</v>
      </c>
      <c r="S6264" s="33" t="e">
        <f>IF(VLOOKUP($A5698,Master!$L:$M,2,0)=0,"",VLOOKUP($A5698,Master!$L:$M,2,0)&amp;$J5698&amp;$L5698)</f>
        <v>#N/A</v>
      </c>
      <c r="T6264" s="33" t="str">
        <f t="shared" si="179"/>
        <v/>
      </c>
    </row>
    <row r="6265" spans="15:20" x14ac:dyDescent="0.3">
      <c r="O6265" s="33" t="e">
        <f>VLOOKUP($A5699,Master!$A:$B,2,0)&amp;$J5699&amp;$K5699</f>
        <v>#N/A</v>
      </c>
      <c r="P6265" s="33" t="e">
        <f>IF(OR($A5699="KE0",$A5699="KZ0",$A5699="KV0",$A5699="KH0",$A5699="KE",$A5699="KZ",),VLOOKUP($A5699&amp;$F5699,Master!$D:$E,2,0)&amp;$J5699&amp;$K5699,VLOOKUP($A5699,Master!$D:$E,2,0)&amp;Sheet1!$J5699&amp;Sheet1!$K5699)</f>
        <v>#N/A</v>
      </c>
      <c r="Q6265" s="33" t="str">
        <f t="shared" si="178"/>
        <v/>
      </c>
      <c r="R6265" s="33" t="e">
        <f>IF(IF(VLOOKUP($A5699,Master!$G:$J,4,0)="x",Sheet1!$A5699,"")="","",IF(VLOOKUP($A5699,Master!$G:$J,4,0)="x",Sheet1!$A5699,"")&amp;$J5699&amp;$K5699)</f>
        <v>#N/A</v>
      </c>
      <c r="S6265" s="33" t="e">
        <f>IF(VLOOKUP($A5699,Master!$L:$M,2,0)=0,"",VLOOKUP($A5699,Master!$L:$M,2,0)&amp;$J5699&amp;$L5699)</f>
        <v>#N/A</v>
      </c>
      <c r="T6265" s="33" t="str">
        <f t="shared" si="179"/>
        <v/>
      </c>
    </row>
    <row r="6266" spans="15:20" x14ac:dyDescent="0.3">
      <c r="O6266" s="33" t="e">
        <f>VLOOKUP($A5700,Master!$A:$B,2,0)&amp;$J5700&amp;$K5700</f>
        <v>#N/A</v>
      </c>
      <c r="P6266" s="33" t="e">
        <f>IF(OR($A5700="KE0",$A5700="KZ0",$A5700="KV0",$A5700="KH0",$A5700="KE",$A5700="KZ",),VLOOKUP($A5700&amp;$F5700,Master!$D:$E,2,0)&amp;$J5700&amp;$K5700,VLOOKUP($A5700,Master!$D:$E,2,0)&amp;Sheet1!$J5700&amp;Sheet1!$K5700)</f>
        <v>#N/A</v>
      </c>
      <c r="Q6266" s="33" t="str">
        <f t="shared" si="178"/>
        <v/>
      </c>
      <c r="R6266" s="33" t="e">
        <f>IF(IF(VLOOKUP($A5700,Master!$G:$J,4,0)="x",Sheet1!$A5700,"")="","",IF(VLOOKUP($A5700,Master!$G:$J,4,0)="x",Sheet1!$A5700,"")&amp;$J5700&amp;$K5700)</f>
        <v>#N/A</v>
      </c>
      <c r="S6266" s="33" t="e">
        <f>IF(VLOOKUP($A5700,Master!$L:$M,2,0)=0,"",VLOOKUP($A5700,Master!$L:$M,2,0)&amp;$J5700&amp;$L5700)</f>
        <v>#N/A</v>
      </c>
      <c r="T6266" s="33" t="str">
        <f t="shared" si="179"/>
        <v/>
      </c>
    </row>
    <row r="6267" spans="15:20" x14ac:dyDescent="0.3">
      <c r="O6267" s="33" t="e">
        <f>VLOOKUP($A5701,Master!$A:$B,2,0)&amp;$J5701&amp;$K5701</f>
        <v>#N/A</v>
      </c>
      <c r="P6267" s="33" t="e">
        <f>IF(OR($A5701="KE0",$A5701="KZ0",$A5701="KV0",$A5701="KH0",$A5701="KE",$A5701="KZ",),VLOOKUP($A5701&amp;$F5701,Master!$D:$E,2,0)&amp;$J5701&amp;$K5701,VLOOKUP($A5701,Master!$D:$E,2,0)&amp;Sheet1!$J5701&amp;Sheet1!$K5701)</f>
        <v>#N/A</v>
      </c>
      <c r="Q6267" s="33" t="str">
        <f t="shared" si="178"/>
        <v/>
      </c>
      <c r="R6267" s="33" t="e">
        <f>IF(IF(VLOOKUP($A5701,Master!$G:$J,4,0)="x",Sheet1!$A5701,"")="","",IF(VLOOKUP($A5701,Master!$G:$J,4,0)="x",Sheet1!$A5701,"")&amp;$J5701&amp;$K5701)</f>
        <v>#N/A</v>
      </c>
      <c r="S6267" s="33" t="e">
        <f>IF(VLOOKUP($A5701,Master!$L:$M,2,0)=0,"",VLOOKUP($A5701,Master!$L:$M,2,0)&amp;$J5701&amp;$L5701)</f>
        <v>#N/A</v>
      </c>
      <c r="T6267" s="33" t="str">
        <f t="shared" si="179"/>
        <v/>
      </c>
    </row>
    <row r="6268" spans="15:20" x14ac:dyDescent="0.3">
      <c r="O6268" s="33" t="e">
        <f>VLOOKUP($A5702,Master!$A:$B,2,0)&amp;$J5702&amp;$K5702</f>
        <v>#N/A</v>
      </c>
      <c r="P6268" s="33" t="e">
        <f>IF(OR($A5702="KE0",$A5702="KZ0",$A5702="KV0",$A5702="KH0",$A5702="KE",$A5702="KZ",),VLOOKUP($A5702&amp;$F5702,Master!$D:$E,2,0)&amp;$J5702&amp;$K5702,VLOOKUP($A5702,Master!$D:$E,2,0)&amp;Sheet1!$J5702&amp;Sheet1!$K5702)</f>
        <v>#N/A</v>
      </c>
      <c r="Q6268" s="33" t="str">
        <f t="shared" si="178"/>
        <v/>
      </c>
      <c r="R6268" s="33" t="e">
        <f>IF(IF(VLOOKUP($A5702,Master!$G:$J,4,0)="x",Sheet1!$A5702,"")="","",IF(VLOOKUP($A5702,Master!$G:$J,4,0)="x",Sheet1!$A5702,"")&amp;$J5702&amp;$K5702)</f>
        <v>#N/A</v>
      </c>
      <c r="S6268" s="33" t="e">
        <f>IF(VLOOKUP($A5702,Master!$L:$M,2,0)=0,"",VLOOKUP($A5702,Master!$L:$M,2,0)&amp;$J5702&amp;$L5702)</f>
        <v>#N/A</v>
      </c>
      <c r="T6268" s="33" t="str">
        <f t="shared" si="179"/>
        <v/>
      </c>
    </row>
    <row r="6269" spans="15:20" x14ac:dyDescent="0.3">
      <c r="O6269" s="33" t="e">
        <f>VLOOKUP($A5703,Master!$A:$B,2,0)&amp;$J5703&amp;$K5703</f>
        <v>#N/A</v>
      </c>
      <c r="P6269" s="33" t="e">
        <f>IF(OR($A5703="KE0",$A5703="KZ0",$A5703="KV0",$A5703="KH0",$A5703="KE",$A5703="KZ",),VLOOKUP($A5703&amp;$F5703,Master!$D:$E,2,0)&amp;$J5703&amp;$K5703,VLOOKUP($A5703,Master!$D:$E,2,0)&amp;Sheet1!$J5703&amp;Sheet1!$K5703)</f>
        <v>#N/A</v>
      </c>
      <c r="Q6269" s="33" t="str">
        <f t="shared" si="178"/>
        <v/>
      </c>
      <c r="R6269" s="33" t="e">
        <f>IF(IF(VLOOKUP($A5703,Master!$G:$J,4,0)="x",Sheet1!$A5703,"")="","",IF(VLOOKUP($A5703,Master!$G:$J,4,0)="x",Sheet1!$A5703,"")&amp;$J5703&amp;$K5703)</f>
        <v>#N/A</v>
      </c>
      <c r="S6269" s="33" t="e">
        <f>IF(VLOOKUP($A5703,Master!$L:$M,2,0)=0,"",VLOOKUP($A5703,Master!$L:$M,2,0)&amp;$J5703&amp;$L5703)</f>
        <v>#N/A</v>
      </c>
      <c r="T6269" s="33" t="str">
        <f t="shared" si="179"/>
        <v/>
      </c>
    </row>
    <row r="6270" spans="15:20" x14ac:dyDescent="0.3">
      <c r="O6270" s="33" t="e">
        <f>VLOOKUP($A5704,Master!$A:$B,2,0)&amp;$J5704&amp;$K5704</f>
        <v>#N/A</v>
      </c>
      <c r="P6270" s="33" t="e">
        <f>IF(OR($A5704="KE0",$A5704="KZ0",$A5704="KV0",$A5704="KH0",$A5704="KE",$A5704="KZ",),VLOOKUP($A5704&amp;$F5704,Master!$D:$E,2,0)&amp;$J5704&amp;$K5704,VLOOKUP($A5704,Master!$D:$E,2,0)&amp;Sheet1!$J5704&amp;Sheet1!$K5704)</f>
        <v>#N/A</v>
      </c>
      <c r="Q6270" s="33" t="str">
        <f t="shared" si="178"/>
        <v/>
      </c>
      <c r="R6270" s="33" t="e">
        <f>IF(IF(VLOOKUP($A5704,Master!$G:$J,4,0)="x",Sheet1!$A5704,"")="","",IF(VLOOKUP($A5704,Master!$G:$J,4,0)="x",Sheet1!$A5704,"")&amp;$J5704&amp;$K5704)</f>
        <v>#N/A</v>
      </c>
      <c r="S6270" s="33" t="e">
        <f>IF(VLOOKUP($A5704,Master!$L:$M,2,0)=0,"",VLOOKUP($A5704,Master!$L:$M,2,0)&amp;$J5704&amp;$L5704)</f>
        <v>#N/A</v>
      </c>
      <c r="T6270" s="33" t="str">
        <f t="shared" si="179"/>
        <v/>
      </c>
    </row>
    <row r="6271" spans="15:20" x14ac:dyDescent="0.3">
      <c r="O6271" s="33" t="e">
        <f>VLOOKUP($A5705,Master!$A:$B,2,0)&amp;$J5705&amp;$K5705</f>
        <v>#N/A</v>
      </c>
      <c r="P6271" s="33" t="e">
        <f>IF(OR($A5705="KE0",$A5705="KZ0",$A5705="KV0",$A5705="KH0",$A5705="KE",$A5705="KZ",),VLOOKUP($A5705&amp;$F5705,Master!$D:$E,2,0)&amp;$J5705&amp;$K5705,VLOOKUP($A5705,Master!$D:$E,2,0)&amp;Sheet1!$J5705&amp;Sheet1!$K5705)</f>
        <v>#N/A</v>
      </c>
      <c r="Q6271" s="33" t="str">
        <f t="shared" si="178"/>
        <v/>
      </c>
      <c r="R6271" s="33" t="e">
        <f>IF(IF(VLOOKUP($A5705,Master!$G:$J,4,0)="x",Sheet1!$A5705,"")="","",IF(VLOOKUP($A5705,Master!$G:$J,4,0)="x",Sheet1!$A5705,"")&amp;$J5705&amp;$K5705)</f>
        <v>#N/A</v>
      </c>
      <c r="S6271" s="33" t="e">
        <f>IF(VLOOKUP($A5705,Master!$L:$M,2,0)=0,"",VLOOKUP($A5705,Master!$L:$M,2,0)&amp;$J5705&amp;$L5705)</f>
        <v>#N/A</v>
      </c>
      <c r="T6271" s="33" t="str">
        <f t="shared" si="179"/>
        <v/>
      </c>
    </row>
    <row r="6272" spans="15:20" x14ac:dyDescent="0.3">
      <c r="O6272" s="33" t="e">
        <f>VLOOKUP($A5706,Master!$A:$B,2,0)&amp;$J5706&amp;$K5706</f>
        <v>#N/A</v>
      </c>
      <c r="P6272" s="33" t="e">
        <f>IF(OR($A5706="KE0",$A5706="KZ0",$A5706="KV0",$A5706="KH0",$A5706="KE",$A5706="KZ",),VLOOKUP($A5706&amp;$F5706,Master!$D:$E,2,0)&amp;$J5706&amp;$K5706,VLOOKUP($A5706,Master!$D:$E,2,0)&amp;Sheet1!$J5706&amp;Sheet1!$K5706)</f>
        <v>#N/A</v>
      </c>
      <c r="Q6272" s="33" t="str">
        <f t="shared" si="178"/>
        <v/>
      </c>
      <c r="R6272" s="33" t="e">
        <f>IF(IF(VLOOKUP($A5706,Master!$G:$J,4,0)="x",Sheet1!$A5706,"")="","",IF(VLOOKUP($A5706,Master!$G:$J,4,0)="x",Sheet1!$A5706,"")&amp;$J5706&amp;$K5706)</f>
        <v>#N/A</v>
      </c>
      <c r="S6272" s="33" t="e">
        <f>IF(VLOOKUP($A5706,Master!$L:$M,2,0)=0,"",VLOOKUP($A5706,Master!$L:$M,2,0)&amp;$J5706&amp;$L5706)</f>
        <v>#N/A</v>
      </c>
      <c r="T6272" s="33" t="str">
        <f t="shared" si="179"/>
        <v/>
      </c>
    </row>
    <row r="6273" spans="15:20" x14ac:dyDescent="0.3">
      <c r="O6273" s="33" t="e">
        <f>VLOOKUP($A5707,Master!$A:$B,2,0)&amp;$J5707&amp;$K5707</f>
        <v>#N/A</v>
      </c>
      <c r="P6273" s="33" t="e">
        <f>IF(OR($A5707="KE0",$A5707="KZ0",$A5707="KV0",$A5707="KH0",$A5707="KE",$A5707="KZ",),VLOOKUP($A5707&amp;$F5707,Master!$D:$E,2,0)&amp;$J5707&amp;$K5707,VLOOKUP($A5707,Master!$D:$E,2,0)&amp;Sheet1!$J5707&amp;Sheet1!$K5707)</f>
        <v>#N/A</v>
      </c>
      <c r="Q6273" s="33" t="str">
        <f t="shared" si="178"/>
        <v/>
      </c>
      <c r="R6273" s="33" t="e">
        <f>IF(IF(VLOOKUP($A5707,Master!$G:$J,4,0)="x",Sheet1!$A5707,"")="","",IF(VLOOKUP($A5707,Master!$G:$J,4,0)="x",Sheet1!$A5707,"")&amp;$J5707&amp;$K5707)</f>
        <v>#N/A</v>
      </c>
      <c r="S6273" s="33" t="e">
        <f>IF(VLOOKUP($A5707,Master!$L:$M,2,0)=0,"",VLOOKUP($A5707,Master!$L:$M,2,0)&amp;$J5707&amp;$L5707)</f>
        <v>#N/A</v>
      </c>
      <c r="T6273" s="33" t="str">
        <f t="shared" si="179"/>
        <v/>
      </c>
    </row>
    <row r="6274" spans="15:20" x14ac:dyDescent="0.3">
      <c r="O6274" s="33" t="e">
        <f>VLOOKUP($A5708,Master!$A:$B,2,0)&amp;$J5708&amp;$K5708</f>
        <v>#N/A</v>
      </c>
      <c r="P6274" s="33" t="e">
        <f>IF(OR($A5708="KE0",$A5708="KZ0",$A5708="KV0",$A5708="KH0",$A5708="KE",$A5708="KZ",),VLOOKUP($A5708&amp;$F5708,Master!$D:$E,2,0)&amp;$J5708&amp;$K5708,VLOOKUP($A5708,Master!$D:$E,2,0)&amp;Sheet1!$J5708&amp;Sheet1!$K5708)</f>
        <v>#N/A</v>
      </c>
      <c r="Q6274" s="33" t="str">
        <f t="shared" si="178"/>
        <v/>
      </c>
      <c r="R6274" s="33" t="e">
        <f>IF(IF(VLOOKUP($A5708,Master!$G:$J,4,0)="x",Sheet1!$A5708,"")="","",IF(VLOOKUP($A5708,Master!$G:$J,4,0)="x",Sheet1!$A5708,"")&amp;$J5708&amp;$K5708)</f>
        <v>#N/A</v>
      </c>
      <c r="S6274" s="33" t="e">
        <f>IF(VLOOKUP($A5708,Master!$L:$M,2,0)=0,"",VLOOKUP($A5708,Master!$L:$M,2,0)&amp;$J5708&amp;$L5708)</f>
        <v>#N/A</v>
      </c>
      <c r="T6274" s="33" t="str">
        <f t="shared" si="179"/>
        <v/>
      </c>
    </row>
    <row r="6275" spans="15:20" x14ac:dyDescent="0.3">
      <c r="O6275" s="33" t="e">
        <f>VLOOKUP($A5709,Master!$A:$B,2,0)&amp;$J5709&amp;$K5709</f>
        <v>#N/A</v>
      </c>
      <c r="P6275" s="33" t="e">
        <f>IF(OR($A5709="KE0",$A5709="KZ0",$A5709="KV0",$A5709="KH0",$A5709="KE",$A5709="KZ",),VLOOKUP($A5709&amp;$F5709,Master!$D:$E,2,0)&amp;$J5709&amp;$K5709,VLOOKUP($A5709,Master!$D:$E,2,0)&amp;Sheet1!$J5709&amp;Sheet1!$K5709)</f>
        <v>#N/A</v>
      </c>
      <c r="Q6275" s="33" t="str">
        <f t="shared" ref="Q6275:Q6338" si="180">$A5709&amp;$J5709&amp;$K5709</f>
        <v/>
      </c>
      <c r="R6275" s="33" t="e">
        <f>IF(IF(VLOOKUP($A5709,Master!$G:$J,4,0)="x",Sheet1!$A5709,"")="","",IF(VLOOKUP($A5709,Master!$G:$J,4,0)="x",Sheet1!$A5709,"")&amp;$J5709&amp;$K5709)</f>
        <v>#N/A</v>
      </c>
      <c r="S6275" s="33" t="e">
        <f>IF(VLOOKUP($A5709,Master!$L:$M,2,0)=0,"",VLOOKUP($A5709,Master!$L:$M,2,0)&amp;$J5709&amp;$L5709)</f>
        <v>#N/A</v>
      </c>
      <c r="T6275" s="33" t="str">
        <f t="shared" ref="T6275:T6338" si="181">$A5709&amp;$J5709</f>
        <v/>
      </c>
    </row>
    <row r="6276" spans="15:20" x14ac:dyDescent="0.3">
      <c r="O6276" s="33" t="e">
        <f>VLOOKUP($A5710,Master!$A:$B,2,0)&amp;$J5710&amp;$K5710</f>
        <v>#N/A</v>
      </c>
      <c r="P6276" s="33" t="e">
        <f>IF(OR($A5710="KE0",$A5710="KZ0",$A5710="KV0",$A5710="KH0",$A5710="KE",$A5710="KZ",),VLOOKUP($A5710&amp;$F5710,Master!$D:$E,2,0)&amp;$J5710&amp;$K5710,VLOOKUP($A5710,Master!$D:$E,2,0)&amp;Sheet1!$J5710&amp;Sheet1!$K5710)</f>
        <v>#N/A</v>
      </c>
      <c r="Q6276" s="33" t="str">
        <f t="shared" si="180"/>
        <v/>
      </c>
      <c r="R6276" s="33" t="e">
        <f>IF(IF(VLOOKUP($A5710,Master!$G:$J,4,0)="x",Sheet1!$A5710,"")="","",IF(VLOOKUP($A5710,Master!$G:$J,4,0)="x",Sheet1!$A5710,"")&amp;$J5710&amp;$K5710)</f>
        <v>#N/A</v>
      </c>
      <c r="S6276" s="33" t="e">
        <f>IF(VLOOKUP($A5710,Master!$L:$M,2,0)=0,"",VLOOKUP($A5710,Master!$L:$M,2,0)&amp;$J5710&amp;$L5710)</f>
        <v>#N/A</v>
      </c>
      <c r="T6276" s="33" t="str">
        <f t="shared" si="181"/>
        <v/>
      </c>
    </row>
    <row r="6277" spans="15:20" x14ac:dyDescent="0.3">
      <c r="O6277" s="33" t="e">
        <f>VLOOKUP($A5711,Master!$A:$B,2,0)&amp;$J5711&amp;$K5711</f>
        <v>#N/A</v>
      </c>
      <c r="P6277" s="33" t="e">
        <f>IF(OR($A5711="KE0",$A5711="KZ0",$A5711="KV0",$A5711="KH0",$A5711="KE",$A5711="KZ",),VLOOKUP($A5711&amp;$F5711,Master!$D:$E,2,0)&amp;$J5711&amp;$K5711,VLOOKUP($A5711,Master!$D:$E,2,0)&amp;Sheet1!$J5711&amp;Sheet1!$K5711)</f>
        <v>#N/A</v>
      </c>
      <c r="Q6277" s="33" t="str">
        <f t="shared" si="180"/>
        <v/>
      </c>
      <c r="R6277" s="33" t="e">
        <f>IF(IF(VLOOKUP($A5711,Master!$G:$J,4,0)="x",Sheet1!$A5711,"")="","",IF(VLOOKUP($A5711,Master!$G:$J,4,0)="x",Sheet1!$A5711,"")&amp;$J5711&amp;$K5711)</f>
        <v>#N/A</v>
      </c>
      <c r="S6277" s="33" t="e">
        <f>IF(VLOOKUP($A5711,Master!$L:$M,2,0)=0,"",VLOOKUP($A5711,Master!$L:$M,2,0)&amp;$J5711&amp;$L5711)</f>
        <v>#N/A</v>
      </c>
      <c r="T6277" s="33" t="str">
        <f t="shared" si="181"/>
        <v/>
      </c>
    </row>
    <row r="6278" spans="15:20" x14ac:dyDescent="0.3">
      <c r="O6278" s="33" t="e">
        <f>VLOOKUP($A5712,Master!$A:$B,2,0)&amp;$J5712&amp;$K5712</f>
        <v>#N/A</v>
      </c>
      <c r="P6278" s="33" t="e">
        <f>IF(OR($A5712="KE0",$A5712="KZ0",$A5712="KV0",$A5712="KH0",$A5712="KE",$A5712="KZ",),VLOOKUP($A5712&amp;$F5712,Master!$D:$E,2,0)&amp;$J5712&amp;$K5712,VLOOKUP($A5712,Master!$D:$E,2,0)&amp;Sheet1!$J5712&amp;Sheet1!$K5712)</f>
        <v>#N/A</v>
      </c>
      <c r="Q6278" s="33" t="str">
        <f t="shared" si="180"/>
        <v/>
      </c>
      <c r="R6278" s="33" t="e">
        <f>IF(IF(VLOOKUP($A5712,Master!$G:$J,4,0)="x",Sheet1!$A5712,"")="","",IF(VLOOKUP($A5712,Master!$G:$J,4,0)="x",Sheet1!$A5712,"")&amp;$J5712&amp;$K5712)</f>
        <v>#N/A</v>
      </c>
      <c r="S6278" s="33" t="e">
        <f>IF(VLOOKUP($A5712,Master!$L:$M,2,0)=0,"",VLOOKUP($A5712,Master!$L:$M,2,0)&amp;$J5712&amp;$L5712)</f>
        <v>#N/A</v>
      </c>
      <c r="T6278" s="33" t="str">
        <f t="shared" si="181"/>
        <v/>
      </c>
    </row>
    <row r="6279" spans="15:20" x14ac:dyDescent="0.3">
      <c r="O6279" s="33" t="e">
        <f>VLOOKUP($A5713,Master!$A:$B,2,0)&amp;$J5713&amp;$K5713</f>
        <v>#N/A</v>
      </c>
      <c r="P6279" s="33" t="e">
        <f>IF(OR($A5713="KE0",$A5713="KZ0",$A5713="KV0",$A5713="KH0",$A5713="KE",$A5713="KZ",),VLOOKUP($A5713&amp;$F5713,Master!$D:$E,2,0)&amp;$J5713&amp;$K5713,VLOOKUP($A5713,Master!$D:$E,2,0)&amp;Sheet1!$J5713&amp;Sheet1!$K5713)</f>
        <v>#N/A</v>
      </c>
      <c r="Q6279" s="33" t="str">
        <f t="shared" si="180"/>
        <v/>
      </c>
      <c r="R6279" s="33" t="e">
        <f>IF(IF(VLOOKUP($A5713,Master!$G:$J,4,0)="x",Sheet1!$A5713,"")="","",IF(VLOOKUP($A5713,Master!$G:$J,4,0)="x",Sheet1!$A5713,"")&amp;$J5713&amp;$K5713)</f>
        <v>#N/A</v>
      </c>
      <c r="S6279" s="33" t="e">
        <f>IF(VLOOKUP($A5713,Master!$L:$M,2,0)=0,"",VLOOKUP($A5713,Master!$L:$M,2,0)&amp;$J5713&amp;$L5713)</f>
        <v>#N/A</v>
      </c>
      <c r="T6279" s="33" t="str">
        <f t="shared" si="181"/>
        <v/>
      </c>
    </row>
    <row r="6280" spans="15:20" x14ac:dyDescent="0.3">
      <c r="O6280" s="33" t="e">
        <f>VLOOKUP($A5714,Master!$A:$B,2,0)&amp;$J5714&amp;$K5714</f>
        <v>#N/A</v>
      </c>
      <c r="P6280" s="33" t="e">
        <f>IF(OR($A5714="KE0",$A5714="KZ0",$A5714="KV0",$A5714="KH0",$A5714="KE",$A5714="KZ",),VLOOKUP($A5714&amp;$F5714,Master!$D:$E,2,0)&amp;$J5714&amp;$K5714,VLOOKUP($A5714,Master!$D:$E,2,0)&amp;Sheet1!$J5714&amp;Sheet1!$K5714)</f>
        <v>#N/A</v>
      </c>
      <c r="Q6280" s="33" t="str">
        <f t="shared" si="180"/>
        <v/>
      </c>
      <c r="R6280" s="33" t="e">
        <f>IF(IF(VLOOKUP($A5714,Master!$G:$J,4,0)="x",Sheet1!$A5714,"")="","",IF(VLOOKUP($A5714,Master!$G:$J,4,0)="x",Sheet1!$A5714,"")&amp;$J5714&amp;$K5714)</f>
        <v>#N/A</v>
      </c>
      <c r="S6280" s="33" t="e">
        <f>IF(VLOOKUP($A5714,Master!$L:$M,2,0)=0,"",VLOOKUP($A5714,Master!$L:$M,2,0)&amp;$J5714&amp;$L5714)</f>
        <v>#N/A</v>
      </c>
      <c r="T6280" s="33" t="str">
        <f t="shared" si="181"/>
        <v/>
      </c>
    </row>
    <row r="6281" spans="15:20" x14ac:dyDescent="0.3">
      <c r="O6281" s="33" t="e">
        <f>VLOOKUP($A5715,Master!$A:$B,2,0)&amp;$J5715&amp;$K5715</f>
        <v>#N/A</v>
      </c>
      <c r="P6281" s="33" t="e">
        <f>IF(OR($A5715="KE0",$A5715="KZ0",$A5715="KV0",$A5715="KH0",$A5715="KE",$A5715="KZ",),VLOOKUP($A5715&amp;$F5715,Master!$D:$E,2,0)&amp;$J5715&amp;$K5715,VLOOKUP($A5715,Master!$D:$E,2,0)&amp;Sheet1!$J5715&amp;Sheet1!$K5715)</f>
        <v>#N/A</v>
      </c>
      <c r="Q6281" s="33" t="str">
        <f t="shared" si="180"/>
        <v/>
      </c>
      <c r="R6281" s="33" t="e">
        <f>IF(IF(VLOOKUP($A5715,Master!$G:$J,4,0)="x",Sheet1!$A5715,"")="","",IF(VLOOKUP($A5715,Master!$G:$J,4,0)="x",Sheet1!$A5715,"")&amp;$J5715&amp;$K5715)</f>
        <v>#N/A</v>
      </c>
      <c r="S6281" s="33" t="e">
        <f>IF(VLOOKUP($A5715,Master!$L:$M,2,0)=0,"",VLOOKUP($A5715,Master!$L:$M,2,0)&amp;$J5715&amp;$L5715)</f>
        <v>#N/A</v>
      </c>
      <c r="T6281" s="33" t="str">
        <f t="shared" si="181"/>
        <v/>
      </c>
    </row>
    <row r="6282" spans="15:20" x14ac:dyDescent="0.3">
      <c r="O6282" s="33" t="e">
        <f>VLOOKUP($A5716,Master!$A:$B,2,0)&amp;$J5716&amp;$K5716</f>
        <v>#N/A</v>
      </c>
      <c r="P6282" s="33" t="e">
        <f>IF(OR($A5716="KE0",$A5716="KZ0",$A5716="KV0",$A5716="KH0",$A5716="KE",$A5716="KZ",),VLOOKUP($A5716&amp;$F5716,Master!$D:$E,2,0)&amp;$J5716&amp;$K5716,VLOOKUP($A5716,Master!$D:$E,2,0)&amp;Sheet1!$J5716&amp;Sheet1!$K5716)</f>
        <v>#N/A</v>
      </c>
      <c r="Q6282" s="33" t="str">
        <f t="shared" si="180"/>
        <v/>
      </c>
      <c r="R6282" s="33" t="e">
        <f>IF(IF(VLOOKUP($A5716,Master!$G:$J,4,0)="x",Sheet1!$A5716,"")="","",IF(VLOOKUP($A5716,Master!$G:$J,4,0)="x",Sheet1!$A5716,"")&amp;$J5716&amp;$K5716)</f>
        <v>#N/A</v>
      </c>
      <c r="S6282" s="33" t="e">
        <f>IF(VLOOKUP($A5716,Master!$L:$M,2,0)=0,"",VLOOKUP($A5716,Master!$L:$M,2,0)&amp;$J5716&amp;$L5716)</f>
        <v>#N/A</v>
      </c>
      <c r="T6282" s="33" t="str">
        <f t="shared" si="181"/>
        <v/>
      </c>
    </row>
    <row r="6283" spans="15:20" x14ac:dyDescent="0.3">
      <c r="O6283" s="33" t="e">
        <f>VLOOKUP($A5717,Master!$A:$B,2,0)&amp;$J5717&amp;$K5717</f>
        <v>#N/A</v>
      </c>
      <c r="P6283" s="33" t="e">
        <f>IF(OR($A5717="KE0",$A5717="KZ0",$A5717="KV0",$A5717="KH0",$A5717="KE",$A5717="KZ",),VLOOKUP($A5717&amp;$F5717,Master!$D:$E,2,0)&amp;$J5717&amp;$K5717,VLOOKUP($A5717,Master!$D:$E,2,0)&amp;Sheet1!$J5717&amp;Sheet1!$K5717)</f>
        <v>#N/A</v>
      </c>
      <c r="Q6283" s="33" t="str">
        <f t="shared" si="180"/>
        <v/>
      </c>
      <c r="R6283" s="33" t="e">
        <f>IF(IF(VLOOKUP($A5717,Master!$G:$J,4,0)="x",Sheet1!$A5717,"")="","",IF(VLOOKUP($A5717,Master!$G:$J,4,0)="x",Sheet1!$A5717,"")&amp;$J5717&amp;$K5717)</f>
        <v>#N/A</v>
      </c>
      <c r="S6283" s="33" t="e">
        <f>IF(VLOOKUP($A5717,Master!$L:$M,2,0)=0,"",VLOOKUP($A5717,Master!$L:$M,2,0)&amp;$J5717&amp;$L5717)</f>
        <v>#N/A</v>
      </c>
      <c r="T6283" s="33" t="str">
        <f t="shared" si="181"/>
        <v/>
      </c>
    </row>
    <row r="6284" spans="15:20" x14ac:dyDescent="0.3">
      <c r="O6284" s="33" t="e">
        <f>VLOOKUP($A5718,Master!$A:$B,2,0)&amp;$J5718&amp;$K5718</f>
        <v>#N/A</v>
      </c>
      <c r="P6284" s="33" t="e">
        <f>IF(OR($A5718="KE0",$A5718="KZ0",$A5718="KV0",$A5718="KH0",$A5718="KE",$A5718="KZ",),VLOOKUP($A5718&amp;$F5718,Master!$D:$E,2,0)&amp;$J5718&amp;$K5718,VLOOKUP($A5718,Master!$D:$E,2,0)&amp;Sheet1!$J5718&amp;Sheet1!$K5718)</f>
        <v>#N/A</v>
      </c>
      <c r="Q6284" s="33" t="str">
        <f t="shared" si="180"/>
        <v/>
      </c>
      <c r="R6284" s="33" t="e">
        <f>IF(IF(VLOOKUP($A5718,Master!$G:$J,4,0)="x",Sheet1!$A5718,"")="","",IF(VLOOKUP($A5718,Master!$G:$J,4,0)="x",Sheet1!$A5718,"")&amp;$J5718&amp;$K5718)</f>
        <v>#N/A</v>
      </c>
      <c r="S6284" s="33" t="e">
        <f>IF(VLOOKUP($A5718,Master!$L:$M,2,0)=0,"",VLOOKUP($A5718,Master!$L:$M,2,0)&amp;$J5718&amp;$L5718)</f>
        <v>#N/A</v>
      </c>
      <c r="T6284" s="33" t="str">
        <f t="shared" si="181"/>
        <v/>
      </c>
    </row>
    <row r="6285" spans="15:20" x14ac:dyDescent="0.3">
      <c r="O6285" s="33" t="e">
        <f>VLOOKUP($A5719,Master!$A:$B,2,0)&amp;$J5719&amp;$K5719</f>
        <v>#N/A</v>
      </c>
      <c r="P6285" s="33" t="e">
        <f>IF(OR($A5719="KE0",$A5719="KZ0",$A5719="KV0",$A5719="KH0",$A5719="KE",$A5719="KZ",),VLOOKUP($A5719&amp;$F5719,Master!$D:$E,2,0)&amp;$J5719&amp;$K5719,VLOOKUP($A5719,Master!$D:$E,2,0)&amp;Sheet1!$J5719&amp;Sheet1!$K5719)</f>
        <v>#N/A</v>
      </c>
      <c r="Q6285" s="33" t="str">
        <f t="shared" si="180"/>
        <v/>
      </c>
      <c r="R6285" s="33" t="e">
        <f>IF(IF(VLOOKUP($A5719,Master!$G:$J,4,0)="x",Sheet1!$A5719,"")="","",IF(VLOOKUP($A5719,Master!$G:$J,4,0)="x",Sheet1!$A5719,"")&amp;$J5719&amp;$K5719)</f>
        <v>#N/A</v>
      </c>
      <c r="S6285" s="33" t="e">
        <f>IF(VLOOKUP($A5719,Master!$L:$M,2,0)=0,"",VLOOKUP($A5719,Master!$L:$M,2,0)&amp;$J5719&amp;$L5719)</f>
        <v>#N/A</v>
      </c>
      <c r="T6285" s="33" t="str">
        <f t="shared" si="181"/>
        <v/>
      </c>
    </row>
    <row r="6286" spans="15:20" x14ac:dyDescent="0.3">
      <c r="O6286" s="33" t="e">
        <f>VLOOKUP($A5720,Master!$A:$B,2,0)&amp;$J5720&amp;$K5720</f>
        <v>#N/A</v>
      </c>
      <c r="P6286" s="33" t="e">
        <f>IF(OR($A5720="KE0",$A5720="KZ0",$A5720="KV0",$A5720="KH0",$A5720="KE",$A5720="KZ",),VLOOKUP($A5720&amp;$F5720,Master!$D:$E,2,0)&amp;$J5720&amp;$K5720,VLOOKUP($A5720,Master!$D:$E,2,0)&amp;Sheet1!$J5720&amp;Sheet1!$K5720)</f>
        <v>#N/A</v>
      </c>
      <c r="Q6286" s="33" t="str">
        <f t="shared" si="180"/>
        <v/>
      </c>
      <c r="R6286" s="33" t="e">
        <f>IF(IF(VLOOKUP($A5720,Master!$G:$J,4,0)="x",Sheet1!$A5720,"")="","",IF(VLOOKUP($A5720,Master!$G:$J,4,0)="x",Sheet1!$A5720,"")&amp;$J5720&amp;$K5720)</f>
        <v>#N/A</v>
      </c>
      <c r="S6286" s="33" t="e">
        <f>IF(VLOOKUP($A5720,Master!$L:$M,2,0)=0,"",VLOOKUP($A5720,Master!$L:$M,2,0)&amp;$J5720&amp;$L5720)</f>
        <v>#N/A</v>
      </c>
      <c r="T6286" s="33" t="str">
        <f t="shared" si="181"/>
        <v/>
      </c>
    </row>
    <row r="6287" spans="15:20" x14ac:dyDescent="0.3">
      <c r="O6287" s="33" t="e">
        <f>VLOOKUP($A5721,Master!$A:$B,2,0)&amp;$J5721&amp;$K5721</f>
        <v>#N/A</v>
      </c>
      <c r="P6287" s="33" t="e">
        <f>IF(OR($A5721="KE0",$A5721="KZ0",$A5721="KV0",$A5721="KH0",$A5721="KE",$A5721="KZ",),VLOOKUP($A5721&amp;$F5721,Master!$D:$E,2,0)&amp;$J5721&amp;$K5721,VLOOKUP($A5721,Master!$D:$E,2,0)&amp;Sheet1!$J5721&amp;Sheet1!$K5721)</f>
        <v>#N/A</v>
      </c>
      <c r="Q6287" s="33" t="str">
        <f t="shared" si="180"/>
        <v/>
      </c>
      <c r="R6287" s="33" t="e">
        <f>IF(IF(VLOOKUP($A5721,Master!$G:$J,4,0)="x",Sheet1!$A5721,"")="","",IF(VLOOKUP($A5721,Master!$G:$J,4,0)="x",Sheet1!$A5721,"")&amp;$J5721&amp;$K5721)</f>
        <v>#N/A</v>
      </c>
      <c r="S6287" s="33" t="e">
        <f>IF(VLOOKUP($A5721,Master!$L:$M,2,0)=0,"",VLOOKUP($A5721,Master!$L:$M,2,0)&amp;$J5721&amp;$L5721)</f>
        <v>#N/A</v>
      </c>
      <c r="T6287" s="33" t="str">
        <f t="shared" si="181"/>
        <v/>
      </c>
    </row>
    <row r="6288" spans="15:20" x14ac:dyDescent="0.3">
      <c r="O6288" s="33" t="e">
        <f>VLOOKUP($A5722,Master!$A:$B,2,0)&amp;$J5722&amp;$K5722</f>
        <v>#N/A</v>
      </c>
      <c r="P6288" s="33" t="e">
        <f>IF(OR($A5722="KE0",$A5722="KZ0",$A5722="KV0",$A5722="KH0",$A5722="KE",$A5722="KZ",),VLOOKUP($A5722&amp;$F5722,Master!$D:$E,2,0)&amp;$J5722&amp;$K5722,VLOOKUP($A5722,Master!$D:$E,2,0)&amp;Sheet1!$J5722&amp;Sheet1!$K5722)</f>
        <v>#N/A</v>
      </c>
      <c r="Q6288" s="33" t="str">
        <f t="shared" si="180"/>
        <v/>
      </c>
      <c r="R6288" s="33" t="e">
        <f>IF(IF(VLOOKUP($A5722,Master!$G:$J,4,0)="x",Sheet1!$A5722,"")="","",IF(VLOOKUP($A5722,Master!$G:$J,4,0)="x",Sheet1!$A5722,"")&amp;$J5722&amp;$K5722)</f>
        <v>#N/A</v>
      </c>
      <c r="S6288" s="33" t="e">
        <f>IF(VLOOKUP($A5722,Master!$L:$M,2,0)=0,"",VLOOKUP($A5722,Master!$L:$M,2,0)&amp;$J5722&amp;$L5722)</f>
        <v>#N/A</v>
      </c>
      <c r="T6288" s="33" t="str">
        <f t="shared" si="181"/>
        <v/>
      </c>
    </row>
    <row r="6289" spans="15:20" x14ac:dyDescent="0.3">
      <c r="O6289" s="33" t="e">
        <f>VLOOKUP($A5723,Master!$A:$B,2,0)&amp;$J5723&amp;$K5723</f>
        <v>#N/A</v>
      </c>
      <c r="P6289" s="33" t="e">
        <f>IF(OR($A5723="KE0",$A5723="KZ0",$A5723="KV0",$A5723="KH0",$A5723="KE",$A5723="KZ",),VLOOKUP($A5723&amp;$F5723,Master!$D:$E,2,0)&amp;$J5723&amp;$K5723,VLOOKUP($A5723,Master!$D:$E,2,0)&amp;Sheet1!$J5723&amp;Sheet1!$K5723)</f>
        <v>#N/A</v>
      </c>
      <c r="Q6289" s="33" t="str">
        <f t="shared" si="180"/>
        <v/>
      </c>
      <c r="R6289" s="33" t="e">
        <f>IF(IF(VLOOKUP($A5723,Master!$G:$J,4,0)="x",Sheet1!$A5723,"")="","",IF(VLOOKUP($A5723,Master!$G:$J,4,0)="x",Sheet1!$A5723,"")&amp;$J5723&amp;$K5723)</f>
        <v>#N/A</v>
      </c>
      <c r="S6289" s="33" t="e">
        <f>IF(VLOOKUP($A5723,Master!$L:$M,2,0)=0,"",VLOOKUP($A5723,Master!$L:$M,2,0)&amp;$J5723&amp;$L5723)</f>
        <v>#N/A</v>
      </c>
      <c r="T6289" s="33" t="str">
        <f t="shared" si="181"/>
        <v/>
      </c>
    </row>
    <row r="6290" spans="15:20" x14ac:dyDescent="0.3">
      <c r="O6290" s="33" t="e">
        <f>VLOOKUP($A5724,Master!$A:$B,2,0)&amp;$J5724&amp;$K5724</f>
        <v>#N/A</v>
      </c>
      <c r="P6290" s="33" t="e">
        <f>IF(OR($A5724="KE0",$A5724="KZ0",$A5724="KV0",$A5724="KH0",$A5724="KE",$A5724="KZ",),VLOOKUP($A5724&amp;$F5724,Master!$D:$E,2,0)&amp;$J5724&amp;$K5724,VLOOKUP($A5724,Master!$D:$E,2,0)&amp;Sheet1!$J5724&amp;Sheet1!$K5724)</f>
        <v>#N/A</v>
      </c>
      <c r="Q6290" s="33" t="str">
        <f t="shared" si="180"/>
        <v/>
      </c>
      <c r="R6290" s="33" t="e">
        <f>IF(IF(VLOOKUP($A5724,Master!$G:$J,4,0)="x",Sheet1!$A5724,"")="","",IF(VLOOKUP($A5724,Master!$G:$J,4,0)="x",Sheet1!$A5724,"")&amp;$J5724&amp;$K5724)</f>
        <v>#N/A</v>
      </c>
      <c r="S6290" s="33" t="e">
        <f>IF(VLOOKUP($A5724,Master!$L:$M,2,0)=0,"",VLOOKUP($A5724,Master!$L:$M,2,0)&amp;$J5724&amp;$L5724)</f>
        <v>#N/A</v>
      </c>
      <c r="T6290" s="33" t="str">
        <f t="shared" si="181"/>
        <v/>
      </c>
    </row>
    <row r="6291" spans="15:20" x14ac:dyDescent="0.3">
      <c r="O6291" s="33" t="e">
        <f>VLOOKUP($A5725,Master!$A:$B,2,0)&amp;$J5725&amp;$K5725</f>
        <v>#N/A</v>
      </c>
      <c r="P6291" s="33" t="e">
        <f>IF(OR($A5725="KE0",$A5725="KZ0",$A5725="KV0",$A5725="KH0",$A5725="KE",$A5725="KZ",),VLOOKUP($A5725&amp;$F5725,Master!$D:$E,2,0)&amp;$J5725&amp;$K5725,VLOOKUP($A5725,Master!$D:$E,2,0)&amp;Sheet1!$J5725&amp;Sheet1!$K5725)</f>
        <v>#N/A</v>
      </c>
      <c r="Q6291" s="33" t="str">
        <f t="shared" si="180"/>
        <v/>
      </c>
      <c r="R6291" s="33" t="e">
        <f>IF(IF(VLOOKUP($A5725,Master!$G:$J,4,0)="x",Sheet1!$A5725,"")="","",IF(VLOOKUP($A5725,Master!$G:$J,4,0)="x",Sheet1!$A5725,"")&amp;$J5725&amp;$K5725)</f>
        <v>#N/A</v>
      </c>
      <c r="S6291" s="33" t="e">
        <f>IF(VLOOKUP($A5725,Master!$L:$M,2,0)=0,"",VLOOKUP($A5725,Master!$L:$M,2,0)&amp;$J5725&amp;$L5725)</f>
        <v>#N/A</v>
      </c>
      <c r="T6291" s="33" t="str">
        <f t="shared" si="181"/>
        <v/>
      </c>
    </row>
    <row r="6292" spans="15:20" x14ac:dyDescent="0.3">
      <c r="O6292" s="33" t="e">
        <f>VLOOKUP($A5726,Master!$A:$B,2,0)&amp;$J5726&amp;$K5726</f>
        <v>#N/A</v>
      </c>
      <c r="P6292" s="33" t="e">
        <f>IF(OR($A5726="KE0",$A5726="KZ0",$A5726="KV0",$A5726="KH0",$A5726="KE",$A5726="KZ",),VLOOKUP($A5726&amp;$F5726,Master!$D:$E,2,0)&amp;$J5726&amp;$K5726,VLOOKUP($A5726,Master!$D:$E,2,0)&amp;Sheet1!$J5726&amp;Sheet1!$K5726)</f>
        <v>#N/A</v>
      </c>
      <c r="Q6292" s="33" t="str">
        <f t="shared" si="180"/>
        <v/>
      </c>
      <c r="R6292" s="33" t="e">
        <f>IF(IF(VLOOKUP($A5726,Master!$G:$J,4,0)="x",Sheet1!$A5726,"")="","",IF(VLOOKUP($A5726,Master!$G:$J,4,0)="x",Sheet1!$A5726,"")&amp;$J5726&amp;$K5726)</f>
        <v>#N/A</v>
      </c>
      <c r="S6292" s="33" t="e">
        <f>IF(VLOOKUP($A5726,Master!$L:$M,2,0)=0,"",VLOOKUP($A5726,Master!$L:$M,2,0)&amp;$J5726&amp;$L5726)</f>
        <v>#N/A</v>
      </c>
      <c r="T6292" s="33" t="str">
        <f t="shared" si="181"/>
        <v/>
      </c>
    </row>
    <row r="6293" spans="15:20" x14ac:dyDescent="0.3">
      <c r="O6293" s="33" t="e">
        <f>VLOOKUP($A5727,Master!$A:$B,2,0)&amp;$J5727&amp;$K5727</f>
        <v>#N/A</v>
      </c>
      <c r="P6293" s="33" t="e">
        <f>IF(OR($A5727="KE0",$A5727="KZ0",$A5727="KV0",$A5727="KH0",$A5727="KE",$A5727="KZ",),VLOOKUP($A5727&amp;$F5727,Master!$D:$E,2,0)&amp;$J5727&amp;$K5727,VLOOKUP($A5727,Master!$D:$E,2,0)&amp;Sheet1!$J5727&amp;Sheet1!$K5727)</f>
        <v>#N/A</v>
      </c>
      <c r="Q6293" s="33" t="str">
        <f t="shared" si="180"/>
        <v/>
      </c>
      <c r="R6293" s="33" t="e">
        <f>IF(IF(VLOOKUP($A5727,Master!$G:$J,4,0)="x",Sheet1!$A5727,"")="","",IF(VLOOKUP($A5727,Master!$G:$J,4,0)="x",Sheet1!$A5727,"")&amp;$J5727&amp;$K5727)</f>
        <v>#N/A</v>
      </c>
      <c r="S6293" s="33" t="e">
        <f>IF(VLOOKUP($A5727,Master!$L:$M,2,0)=0,"",VLOOKUP($A5727,Master!$L:$M,2,0)&amp;$J5727&amp;$L5727)</f>
        <v>#N/A</v>
      </c>
      <c r="T6293" s="33" t="str">
        <f t="shared" si="181"/>
        <v/>
      </c>
    </row>
    <row r="6294" spans="15:20" x14ac:dyDescent="0.3">
      <c r="O6294" s="33" t="e">
        <f>VLOOKUP($A5728,Master!$A:$B,2,0)&amp;$J5728&amp;$K5728</f>
        <v>#N/A</v>
      </c>
      <c r="P6294" s="33" t="e">
        <f>IF(OR($A5728="KE0",$A5728="KZ0",$A5728="KV0",$A5728="KH0",$A5728="KE",$A5728="KZ",),VLOOKUP($A5728&amp;$F5728,Master!$D:$E,2,0)&amp;$J5728&amp;$K5728,VLOOKUP($A5728,Master!$D:$E,2,0)&amp;Sheet1!$J5728&amp;Sheet1!$K5728)</f>
        <v>#N/A</v>
      </c>
      <c r="Q6294" s="33" t="str">
        <f t="shared" si="180"/>
        <v/>
      </c>
      <c r="R6294" s="33" t="e">
        <f>IF(IF(VLOOKUP($A5728,Master!$G:$J,4,0)="x",Sheet1!$A5728,"")="","",IF(VLOOKUP($A5728,Master!$G:$J,4,0)="x",Sheet1!$A5728,"")&amp;$J5728&amp;$K5728)</f>
        <v>#N/A</v>
      </c>
      <c r="S6294" s="33" t="e">
        <f>IF(VLOOKUP($A5728,Master!$L:$M,2,0)=0,"",VLOOKUP($A5728,Master!$L:$M,2,0)&amp;$J5728&amp;$L5728)</f>
        <v>#N/A</v>
      </c>
      <c r="T6294" s="33" t="str">
        <f t="shared" si="181"/>
        <v/>
      </c>
    </row>
    <row r="6295" spans="15:20" x14ac:dyDescent="0.3">
      <c r="O6295" s="33" t="e">
        <f>VLOOKUP($A5729,Master!$A:$B,2,0)&amp;$J5729&amp;$K5729</f>
        <v>#N/A</v>
      </c>
      <c r="P6295" s="33" t="e">
        <f>IF(OR($A5729="KE0",$A5729="KZ0",$A5729="KV0",$A5729="KH0",$A5729="KE",$A5729="KZ",),VLOOKUP($A5729&amp;$F5729,Master!$D:$E,2,0)&amp;$J5729&amp;$K5729,VLOOKUP($A5729,Master!$D:$E,2,0)&amp;Sheet1!$J5729&amp;Sheet1!$K5729)</f>
        <v>#N/A</v>
      </c>
      <c r="Q6295" s="33" t="str">
        <f t="shared" si="180"/>
        <v/>
      </c>
      <c r="R6295" s="33" t="e">
        <f>IF(IF(VLOOKUP($A5729,Master!$G:$J,4,0)="x",Sheet1!$A5729,"")="","",IF(VLOOKUP($A5729,Master!$G:$J,4,0)="x",Sheet1!$A5729,"")&amp;$J5729&amp;$K5729)</f>
        <v>#N/A</v>
      </c>
      <c r="S6295" s="33" t="e">
        <f>IF(VLOOKUP($A5729,Master!$L:$M,2,0)=0,"",VLOOKUP($A5729,Master!$L:$M,2,0)&amp;$J5729&amp;$L5729)</f>
        <v>#N/A</v>
      </c>
      <c r="T6295" s="33" t="str">
        <f t="shared" si="181"/>
        <v/>
      </c>
    </row>
    <row r="6296" spans="15:20" x14ac:dyDescent="0.3">
      <c r="O6296" s="33" t="e">
        <f>VLOOKUP($A5730,Master!$A:$B,2,0)&amp;$J5730&amp;$K5730</f>
        <v>#N/A</v>
      </c>
      <c r="P6296" s="33" t="e">
        <f>IF(OR($A5730="KE0",$A5730="KZ0",$A5730="KV0",$A5730="KH0",$A5730="KE",$A5730="KZ",),VLOOKUP($A5730&amp;$F5730,Master!$D:$E,2,0)&amp;$J5730&amp;$K5730,VLOOKUP($A5730,Master!$D:$E,2,0)&amp;Sheet1!$J5730&amp;Sheet1!$K5730)</f>
        <v>#N/A</v>
      </c>
      <c r="Q6296" s="33" t="str">
        <f t="shared" si="180"/>
        <v/>
      </c>
      <c r="R6296" s="33" t="e">
        <f>IF(IF(VLOOKUP($A5730,Master!$G:$J,4,0)="x",Sheet1!$A5730,"")="","",IF(VLOOKUP($A5730,Master!$G:$J,4,0)="x",Sheet1!$A5730,"")&amp;$J5730&amp;$K5730)</f>
        <v>#N/A</v>
      </c>
      <c r="S6296" s="33" t="e">
        <f>IF(VLOOKUP($A5730,Master!$L:$M,2,0)=0,"",VLOOKUP($A5730,Master!$L:$M,2,0)&amp;$J5730&amp;$L5730)</f>
        <v>#N/A</v>
      </c>
      <c r="T6296" s="33" t="str">
        <f t="shared" si="181"/>
        <v/>
      </c>
    </row>
    <row r="6297" spans="15:20" x14ac:dyDescent="0.3">
      <c r="O6297" s="33" t="e">
        <f>VLOOKUP($A5731,Master!$A:$B,2,0)&amp;$J5731&amp;$K5731</f>
        <v>#N/A</v>
      </c>
      <c r="P6297" s="33" t="e">
        <f>IF(OR($A5731="KE0",$A5731="KZ0",$A5731="KV0",$A5731="KH0",$A5731="KE",$A5731="KZ",),VLOOKUP($A5731&amp;$F5731,Master!$D:$E,2,0)&amp;$J5731&amp;$K5731,VLOOKUP($A5731,Master!$D:$E,2,0)&amp;Sheet1!$J5731&amp;Sheet1!$K5731)</f>
        <v>#N/A</v>
      </c>
      <c r="Q6297" s="33" t="str">
        <f t="shared" si="180"/>
        <v/>
      </c>
      <c r="R6297" s="33" t="e">
        <f>IF(IF(VLOOKUP($A5731,Master!$G:$J,4,0)="x",Sheet1!$A5731,"")="","",IF(VLOOKUP($A5731,Master!$G:$J,4,0)="x",Sheet1!$A5731,"")&amp;$J5731&amp;$K5731)</f>
        <v>#N/A</v>
      </c>
      <c r="S6297" s="33" t="e">
        <f>IF(VLOOKUP($A5731,Master!$L:$M,2,0)=0,"",VLOOKUP($A5731,Master!$L:$M,2,0)&amp;$J5731&amp;$L5731)</f>
        <v>#N/A</v>
      </c>
      <c r="T6297" s="33" t="str">
        <f t="shared" si="181"/>
        <v/>
      </c>
    </row>
    <row r="6298" spans="15:20" x14ac:dyDescent="0.3">
      <c r="O6298" s="33" t="e">
        <f>VLOOKUP($A5732,Master!$A:$B,2,0)&amp;$J5732&amp;$K5732</f>
        <v>#N/A</v>
      </c>
      <c r="P6298" s="33" t="e">
        <f>IF(OR($A5732="KE0",$A5732="KZ0",$A5732="KV0",$A5732="KH0",$A5732="KE",$A5732="KZ",),VLOOKUP($A5732&amp;$F5732,Master!$D:$E,2,0)&amp;$J5732&amp;$K5732,VLOOKUP($A5732,Master!$D:$E,2,0)&amp;Sheet1!$J5732&amp;Sheet1!$K5732)</f>
        <v>#N/A</v>
      </c>
      <c r="Q6298" s="33" t="str">
        <f t="shared" si="180"/>
        <v/>
      </c>
      <c r="R6298" s="33" t="e">
        <f>IF(IF(VLOOKUP($A5732,Master!$G:$J,4,0)="x",Sheet1!$A5732,"")="","",IF(VLOOKUP($A5732,Master!$G:$J,4,0)="x",Sheet1!$A5732,"")&amp;$J5732&amp;$K5732)</f>
        <v>#N/A</v>
      </c>
      <c r="S6298" s="33" t="e">
        <f>IF(VLOOKUP($A5732,Master!$L:$M,2,0)=0,"",VLOOKUP($A5732,Master!$L:$M,2,0)&amp;$J5732&amp;$L5732)</f>
        <v>#N/A</v>
      </c>
      <c r="T6298" s="33" t="str">
        <f t="shared" si="181"/>
        <v/>
      </c>
    </row>
    <row r="6299" spans="15:20" x14ac:dyDescent="0.3">
      <c r="O6299" s="33" t="e">
        <f>VLOOKUP($A5733,Master!$A:$B,2,0)&amp;$J5733&amp;$K5733</f>
        <v>#N/A</v>
      </c>
      <c r="P6299" s="33" t="e">
        <f>IF(OR($A5733="KE0",$A5733="KZ0",$A5733="KV0",$A5733="KH0",$A5733="KE",$A5733="KZ",),VLOOKUP($A5733&amp;$F5733,Master!$D:$E,2,0)&amp;$J5733&amp;$K5733,VLOOKUP($A5733,Master!$D:$E,2,0)&amp;Sheet1!$J5733&amp;Sheet1!$K5733)</f>
        <v>#N/A</v>
      </c>
      <c r="Q6299" s="33" t="str">
        <f t="shared" si="180"/>
        <v/>
      </c>
      <c r="R6299" s="33" t="e">
        <f>IF(IF(VLOOKUP($A5733,Master!$G:$J,4,0)="x",Sheet1!$A5733,"")="","",IF(VLOOKUP($A5733,Master!$G:$J,4,0)="x",Sheet1!$A5733,"")&amp;$J5733&amp;$K5733)</f>
        <v>#N/A</v>
      </c>
      <c r="S6299" s="33" t="e">
        <f>IF(VLOOKUP($A5733,Master!$L:$M,2,0)=0,"",VLOOKUP($A5733,Master!$L:$M,2,0)&amp;$J5733&amp;$L5733)</f>
        <v>#N/A</v>
      </c>
      <c r="T6299" s="33" t="str">
        <f t="shared" si="181"/>
        <v/>
      </c>
    </row>
    <row r="6300" spans="15:20" x14ac:dyDescent="0.3">
      <c r="O6300" s="33" t="e">
        <f>VLOOKUP($A5734,Master!$A:$B,2,0)&amp;$J5734&amp;$K5734</f>
        <v>#N/A</v>
      </c>
      <c r="P6300" s="33" t="e">
        <f>IF(OR($A5734="KE0",$A5734="KZ0",$A5734="KV0",$A5734="KH0",$A5734="KE",$A5734="KZ",),VLOOKUP($A5734&amp;$F5734,Master!$D:$E,2,0)&amp;$J5734&amp;$K5734,VLOOKUP($A5734,Master!$D:$E,2,0)&amp;Sheet1!$J5734&amp;Sheet1!$K5734)</f>
        <v>#N/A</v>
      </c>
      <c r="Q6300" s="33" t="str">
        <f t="shared" si="180"/>
        <v/>
      </c>
      <c r="R6300" s="33" t="e">
        <f>IF(IF(VLOOKUP($A5734,Master!$G:$J,4,0)="x",Sheet1!$A5734,"")="","",IF(VLOOKUP($A5734,Master!$G:$J,4,0)="x",Sheet1!$A5734,"")&amp;$J5734&amp;$K5734)</f>
        <v>#N/A</v>
      </c>
      <c r="S6300" s="33" t="e">
        <f>IF(VLOOKUP($A5734,Master!$L:$M,2,0)=0,"",VLOOKUP($A5734,Master!$L:$M,2,0)&amp;$J5734&amp;$L5734)</f>
        <v>#N/A</v>
      </c>
      <c r="T6300" s="33" t="str">
        <f t="shared" si="181"/>
        <v/>
      </c>
    </row>
    <row r="6301" spans="15:20" x14ac:dyDescent="0.3">
      <c r="O6301" s="33" t="e">
        <f>VLOOKUP($A5735,Master!$A:$B,2,0)&amp;$J5735&amp;$K5735</f>
        <v>#N/A</v>
      </c>
      <c r="P6301" s="33" t="e">
        <f>IF(OR($A5735="KE0",$A5735="KZ0",$A5735="KV0",$A5735="KH0",$A5735="KE",$A5735="KZ",),VLOOKUP($A5735&amp;$F5735,Master!$D:$E,2,0)&amp;$J5735&amp;$K5735,VLOOKUP($A5735,Master!$D:$E,2,0)&amp;Sheet1!$J5735&amp;Sheet1!$K5735)</f>
        <v>#N/A</v>
      </c>
      <c r="Q6301" s="33" t="str">
        <f t="shared" si="180"/>
        <v/>
      </c>
      <c r="R6301" s="33" t="e">
        <f>IF(IF(VLOOKUP($A5735,Master!$G:$J,4,0)="x",Sheet1!$A5735,"")="","",IF(VLOOKUP($A5735,Master!$G:$J,4,0)="x",Sheet1!$A5735,"")&amp;$J5735&amp;$K5735)</f>
        <v>#N/A</v>
      </c>
      <c r="S6301" s="33" t="e">
        <f>IF(VLOOKUP($A5735,Master!$L:$M,2,0)=0,"",VLOOKUP($A5735,Master!$L:$M,2,0)&amp;$J5735&amp;$L5735)</f>
        <v>#N/A</v>
      </c>
      <c r="T6301" s="33" t="str">
        <f t="shared" si="181"/>
        <v/>
      </c>
    </row>
    <row r="6302" spans="15:20" x14ac:dyDescent="0.3">
      <c r="O6302" s="33" t="e">
        <f>VLOOKUP($A5736,Master!$A:$B,2,0)&amp;$J5736&amp;$K5736</f>
        <v>#N/A</v>
      </c>
      <c r="P6302" s="33" t="e">
        <f>IF(OR($A5736="KE0",$A5736="KZ0",$A5736="KV0",$A5736="KH0",$A5736="KE",$A5736="KZ",),VLOOKUP($A5736&amp;$F5736,Master!$D:$E,2,0)&amp;$J5736&amp;$K5736,VLOOKUP($A5736,Master!$D:$E,2,0)&amp;Sheet1!$J5736&amp;Sheet1!$K5736)</f>
        <v>#N/A</v>
      </c>
      <c r="Q6302" s="33" t="str">
        <f t="shared" si="180"/>
        <v/>
      </c>
      <c r="R6302" s="33" t="e">
        <f>IF(IF(VLOOKUP($A5736,Master!$G:$J,4,0)="x",Sheet1!$A5736,"")="","",IF(VLOOKUP($A5736,Master!$G:$J,4,0)="x",Sheet1!$A5736,"")&amp;$J5736&amp;$K5736)</f>
        <v>#N/A</v>
      </c>
      <c r="S6302" s="33" t="e">
        <f>IF(VLOOKUP($A5736,Master!$L:$M,2,0)=0,"",VLOOKUP($A5736,Master!$L:$M,2,0)&amp;$J5736&amp;$L5736)</f>
        <v>#N/A</v>
      </c>
      <c r="T6302" s="33" t="str">
        <f t="shared" si="181"/>
        <v/>
      </c>
    </row>
    <row r="6303" spans="15:20" x14ac:dyDescent="0.3">
      <c r="O6303" s="33" t="e">
        <f>VLOOKUP($A5737,Master!$A:$B,2,0)&amp;$J5737&amp;$K5737</f>
        <v>#N/A</v>
      </c>
      <c r="P6303" s="33" t="e">
        <f>IF(OR($A5737="KE0",$A5737="KZ0",$A5737="KV0",$A5737="KH0",$A5737="KE",$A5737="KZ",),VLOOKUP($A5737&amp;$F5737,Master!$D:$E,2,0)&amp;$J5737&amp;$K5737,VLOOKUP($A5737,Master!$D:$E,2,0)&amp;Sheet1!$J5737&amp;Sheet1!$K5737)</f>
        <v>#N/A</v>
      </c>
      <c r="Q6303" s="33" t="str">
        <f t="shared" si="180"/>
        <v/>
      </c>
      <c r="R6303" s="33" t="e">
        <f>IF(IF(VLOOKUP($A5737,Master!$G:$J,4,0)="x",Sheet1!$A5737,"")="","",IF(VLOOKUP($A5737,Master!$G:$J,4,0)="x",Sheet1!$A5737,"")&amp;$J5737&amp;$K5737)</f>
        <v>#N/A</v>
      </c>
      <c r="S6303" s="33" t="e">
        <f>IF(VLOOKUP($A5737,Master!$L:$M,2,0)=0,"",VLOOKUP($A5737,Master!$L:$M,2,0)&amp;$J5737&amp;$L5737)</f>
        <v>#N/A</v>
      </c>
      <c r="T6303" s="33" t="str">
        <f t="shared" si="181"/>
        <v/>
      </c>
    </row>
    <row r="6304" spans="15:20" x14ac:dyDescent="0.3">
      <c r="O6304" s="33" t="e">
        <f>VLOOKUP($A5738,Master!$A:$B,2,0)&amp;$J5738&amp;$K5738</f>
        <v>#N/A</v>
      </c>
      <c r="P6304" s="33" t="e">
        <f>IF(OR($A5738="KE0",$A5738="KZ0",$A5738="KV0",$A5738="KH0",$A5738="KE",$A5738="KZ",),VLOOKUP($A5738&amp;$F5738,Master!$D:$E,2,0)&amp;$J5738&amp;$K5738,VLOOKUP($A5738,Master!$D:$E,2,0)&amp;Sheet1!$J5738&amp;Sheet1!$K5738)</f>
        <v>#N/A</v>
      </c>
      <c r="Q6304" s="33" t="str">
        <f t="shared" si="180"/>
        <v/>
      </c>
      <c r="R6304" s="33" t="e">
        <f>IF(IF(VLOOKUP($A5738,Master!$G:$J,4,0)="x",Sheet1!$A5738,"")="","",IF(VLOOKUP($A5738,Master!$G:$J,4,0)="x",Sheet1!$A5738,"")&amp;$J5738&amp;$K5738)</f>
        <v>#N/A</v>
      </c>
      <c r="S6304" s="33" t="e">
        <f>IF(VLOOKUP($A5738,Master!$L:$M,2,0)=0,"",VLOOKUP($A5738,Master!$L:$M,2,0)&amp;$J5738&amp;$L5738)</f>
        <v>#N/A</v>
      </c>
      <c r="T6304" s="33" t="str">
        <f t="shared" si="181"/>
        <v/>
      </c>
    </row>
    <row r="6305" spans="15:20" x14ac:dyDescent="0.3">
      <c r="O6305" s="33" t="e">
        <f>VLOOKUP($A5739,Master!$A:$B,2,0)&amp;$J5739&amp;$K5739</f>
        <v>#N/A</v>
      </c>
      <c r="P6305" s="33" t="e">
        <f>IF(OR($A5739="KE0",$A5739="KZ0",$A5739="KV0",$A5739="KH0",$A5739="KE",$A5739="KZ",),VLOOKUP($A5739&amp;$F5739,Master!$D:$E,2,0)&amp;$J5739&amp;$K5739,VLOOKUP($A5739,Master!$D:$E,2,0)&amp;Sheet1!$J5739&amp;Sheet1!$K5739)</f>
        <v>#N/A</v>
      </c>
      <c r="Q6305" s="33" t="str">
        <f t="shared" si="180"/>
        <v/>
      </c>
      <c r="R6305" s="33" t="e">
        <f>IF(IF(VLOOKUP($A5739,Master!$G:$J,4,0)="x",Sheet1!$A5739,"")="","",IF(VLOOKUP($A5739,Master!$G:$J,4,0)="x",Sheet1!$A5739,"")&amp;$J5739&amp;$K5739)</f>
        <v>#N/A</v>
      </c>
      <c r="S6305" s="33" t="e">
        <f>IF(VLOOKUP($A5739,Master!$L:$M,2,0)=0,"",VLOOKUP($A5739,Master!$L:$M,2,0)&amp;$J5739&amp;$L5739)</f>
        <v>#N/A</v>
      </c>
      <c r="T6305" s="33" t="str">
        <f t="shared" si="181"/>
        <v/>
      </c>
    </row>
    <row r="6306" spans="15:20" x14ac:dyDescent="0.3">
      <c r="O6306" s="33" t="e">
        <f>VLOOKUP($A5740,Master!$A:$B,2,0)&amp;$J5740&amp;$K5740</f>
        <v>#N/A</v>
      </c>
      <c r="P6306" s="33" t="e">
        <f>IF(OR($A5740="KE0",$A5740="KZ0",$A5740="KV0",$A5740="KH0",$A5740="KE",$A5740="KZ",),VLOOKUP($A5740&amp;$F5740,Master!$D:$E,2,0)&amp;$J5740&amp;$K5740,VLOOKUP($A5740,Master!$D:$E,2,0)&amp;Sheet1!$J5740&amp;Sheet1!$K5740)</f>
        <v>#N/A</v>
      </c>
      <c r="Q6306" s="33" t="str">
        <f t="shared" si="180"/>
        <v/>
      </c>
      <c r="R6306" s="33" t="e">
        <f>IF(IF(VLOOKUP($A5740,Master!$G:$J,4,0)="x",Sheet1!$A5740,"")="","",IF(VLOOKUP($A5740,Master!$G:$J,4,0)="x",Sheet1!$A5740,"")&amp;$J5740&amp;$K5740)</f>
        <v>#N/A</v>
      </c>
      <c r="S6306" s="33" t="e">
        <f>IF(VLOOKUP($A5740,Master!$L:$M,2,0)=0,"",VLOOKUP($A5740,Master!$L:$M,2,0)&amp;$J5740&amp;$L5740)</f>
        <v>#N/A</v>
      </c>
      <c r="T6306" s="33" t="str">
        <f t="shared" si="181"/>
        <v/>
      </c>
    </row>
    <row r="6307" spans="15:20" x14ac:dyDescent="0.3">
      <c r="O6307" s="33" t="e">
        <f>VLOOKUP($A5741,Master!$A:$B,2,0)&amp;$J5741&amp;$K5741</f>
        <v>#N/A</v>
      </c>
      <c r="P6307" s="33" t="e">
        <f>IF(OR($A5741="KE0",$A5741="KZ0",$A5741="KV0",$A5741="KH0",$A5741="KE",$A5741="KZ",),VLOOKUP($A5741&amp;$F5741,Master!$D:$E,2,0)&amp;$J5741&amp;$K5741,VLOOKUP($A5741,Master!$D:$E,2,0)&amp;Sheet1!$J5741&amp;Sheet1!$K5741)</f>
        <v>#N/A</v>
      </c>
      <c r="Q6307" s="33" t="str">
        <f t="shared" si="180"/>
        <v/>
      </c>
      <c r="R6307" s="33" t="e">
        <f>IF(IF(VLOOKUP($A5741,Master!$G:$J,4,0)="x",Sheet1!$A5741,"")="","",IF(VLOOKUP($A5741,Master!$G:$J,4,0)="x",Sheet1!$A5741,"")&amp;$J5741&amp;$K5741)</f>
        <v>#N/A</v>
      </c>
      <c r="S6307" s="33" t="e">
        <f>IF(VLOOKUP($A5741,Master!$L:$M,2,0)=0,"",VLOOKUP($A5741,Master!$L:$M,2,0)&amp;$J5741&amp;$L5741)</f>
        <v>#N/A</v>
      </c>
      <c r="T6307" s="33" t="str">
        <f t="shared" si="181"/>
        <v/>
      </c>
    </row>
    <row r="6308" spans="15:20" x14ac:dyDescent="0.3">
      <c r="O6308" s="33" t="e">
        <f>VLOOKUP($A5742,Master!$A:$B,2,0)&amp;$J5742&amp;$K5742</f>
        <v>#N/A</v>
      </c>
      <c r="P6308" s="33" t="e">
        <f>IF(OR($A5742="KE0",$A5742="KZ0",$A5742="KV0",$A5742="KH0",$A5742="KE",$A5742="KZ",),VLOOKUP($A5742&amp;$F5742,Master!$D:$E,2,0)&amp;$J5742&amp;$K5742,VLOOKUP($A5742,Master!$D:$E,2,0)&amp;Sheet1!$J5742&amp;Sheet1!$K5742)</f>
        <v>#N/A</v>
      </c>
      <c r="Q6308" s="33" t="str">
        <f t="shared" si="180"/>
        <v/>
      </c>
      <c r="R6308" s="33" t="e">
        <f>IF(IF(VLOOKUP($A5742,Master!$G:$J,4,0)="x",Sheet1!$A5742,"")="","",IF(VLOOKUP($A5742,Master!$G:$J,4,0)="x",Sheet1!$A5742,"")&amp;$J5742&amp;$K5742)</f>
        <v>#N/A</v>
      </c>
      <c r="S6308" s="33" t="e">
        <f>IF(VLOOKUP($A5742,Master!$L:$M,2,0)=0,"",VLOOKUP($A5742,Master!$L:$M,2,0)&amp;$J5742&amp;$L5742)</f>
        <v>#N/A</v>
      </c>
      <c r="T6308" s="33" t="str">
        <f t="shared" si="181"/>
        <v/>
      </c>
    </row>
    <row r="6309" spans="15:20" x14ac:dyDescent="0.3">
      <c r="O6309" s="33" t="e">
        <f>VLOOKUP($A5743,Master!$A:$B,2,0)&amp;$J5743&amp;$K5743</f>
        <v>#N/A</v>
      </c>
      <c r="P6309" s="33" t="e">
        <f>IF(OR($A5743="KE0",$A5743="KZ0",$A5743="KV0",$A5743="KH0",$A5743="KE",$A5743="KZ",),VLOOKUP($A5743&amp;$F5743,Master!$D:$E,2,0)&amp;$J5743&amp;$K5743,VLOOKUP($A5743,Master!$D:$E,2,0)&amp;Sheet1!$J5743&amp;Sheet1!$K5743)</f>
        <v>#N/A</v>
      </c>
      <c r="Q6309" s="33" t="str">
        <f t="shared" si="180"/>
        <v/>
      </c>
      <c r="R6309" s="33" t="e">
        <f>IF(IF(VLOOKUP($A5743,Master!$G:$J,4,0)="x",Sheet1!$A5743,"")="","",IF(VLOOKUP($A5743,Master!$G:$J,4,0)="x",Sheet1!$A5743,"")&amp;$J5743&amp;$K5743)</f>
        <v>#N/A</v>
      </c>
      <c r="S6309" s="33" t="e">
        <f>IF(VLOOKUP($A5743,Master!$L:$M,2,0)=0,"",VLOOKUP($A5743,Master!$L:$M,2,0)&amp;$J5743&amp;$L5743)</f>
        <v>#N/A</v>
      </c>
      <c r="T6309" s="33" t="str">
        <f t="shared" si="181"/>
        <v/>
      </c>
    </row>
    <row r="6310" spans="15:20" x14ac:dyDescent="0.3">
      <c r="O6310" s="33" t="e">
        <f>VLOOKUP($A5744,Master!$A:$B,2,0)&amp;$J5744&amp;$K5744</f>
        <v>#N/A</v>
      </c>
      <c r="P6310" s="33" t="e">
        <f>IF(OR($A5744="KE0",$A5744="KZ0",$A5744="KV0",$A5744="KH0",$A5744="KE",$A5744="KZ",),VLOOKUP($A5744&amp;$F5744,Master!$D:$E,2,0)&amp;$J5744&amp;$K5744,VLOOKUP($A5744,Master!$D:$E,2,0)&amp;Sheet1!$J5744&amp;Sheet1!$K5744)</f>
        <v>#N/A</v>
      </c>
      <c r="Q6310" s="33" t="str">
        <f t="shared" si="180"/>
        <v/>
      </c>
      <c r="R6310" s="33" t="e">
        <f>IF(IF(VLOOKUP($A5744,Master!$G:$J,4,0)="x",Sheet1!$A5744,"")="","",IF(VLOOKUP($A5744,Master!$G:$J,4,0)="x",Sheet1!$A5744,"")&amp;$J5744&amp;$K5744)</f>
        <v>#N/A</v>
      </c>
      <c r="S6310" s="33" t="e">
        <f>IF(VLOOKUP($A5744,Master!$L:$M,2,0)=0,"",VLOOKUP($A5744,Master!$L:$M,2,0)&amp;$J5744&amp;$L5744)</f>
        <v>#N/A</v>
      </c>
      <c r="T6310" s="33" t="str">
        <f t="shared" si="181"/>
        <v/>
      </c>
    </row>
    <row r="6311" spans="15:20" x14ac:dyDescent="0.3">
      <c r="O6311" s="33" t="e">
        <f>VLOOKUP($A5745,Master!$A:$B,2,0)&amp;$J5745&amp;$K5745</f>
        <v>#N/A</v>
      </c>
      <c r="P6311" s="33" t="e">
        <f>IF(OR($A5745="KE0",$A5745="KZ0",$A5745="KV0",$A5745="KH0",$A5745="KE",$A5745="KZ",),VLOOKUP($A5745&amp;$F5745,Master!$D:$E,2,0)&amp;$J5745&amp;$K5745,VLOOKUP($A5745,Master!$D:$E,2,0)&amp;Sheet1!$J5745&amp;Sheet1!$K5745)</f>
        <v>#N/A</v>
      </c>
      <c r="Q6311" s="33" t="str">
        <f t="shared" si="180"/>
        <v/>
      </c>
      <c r="R6311" s="33" t="e">
        <f>IF(IF(VLOOKUP($A5745,Master!$G:$J,4,0)="x",Sheet1!$A5745,"")="","",IF(VLOOKUP($A5745,Master!$G:$J,4,0)="x",Sheet1!$A5745,"")&amp;$J5745&amp;$K5745)</f>
        <v>#N/A</v>
      </c>
      <c r="S6311" s="33" t="e">
        <f>IF(VLOOKUP($A5745,Master!$L:$M,2,0)=0,"",VLOOKUP($A5745,Master!$L:$M,2,0)&amp;$J5745&amp;$L5745)</f>
        <v>#N/A</v>
      </c>
      <c r="T6311" s="33" t="str">
        <f t="shared" si="181"/>
        <v/>
      </c>
    </row>
    <row r="6312" spans="15:20" x14ac:dyDescent="0.3">
      <c r="O6312" s="33" t="e">
        <f>VLOOKUP($A5746,Master!$A:$B,2,0)&amp;$J5746&amp;$K5746</f>
        <v>#N/A</v>
      </c>
      <c r="P6312" s="33" t="e">
        <f>IF(OR($A5746="KE0",$A5746="KZ0",$A5746="KV0",$A5746="KH0",$A5746="KE",$A5746="KZ",),VLOOKUP($A5746&amp;$F5746,Master!$D:$E,2,0)&amp;$J5746&amp;$K5746,VLOOKUP($A5746,Master!$D:$E,2,0)&amp;Sheet1!$J5746&amp;Sheet1!$K5746)</f>
        <v>#N/A</v>
      </c>
      <c r="Q6312" s="33" t="str">
        <f t="shared" si="180"/>
        <v/>
      </c>
      <c r="R6312" s="33" t="e">
        <f>IF(IF(VLOOKUP($A5746,Master!$G:$J,4,0)="x",Sheet1!$A5746,"")="","",IF(VLOOKUP($A5746,Master!$G:$J,4,0)="x",Sheet1!$A5746,"")&amp;$J5746&amp;$K5746)</f>
        <v>#N/A</v>
      </c>
      <c r="S6312" s="33" t="e">
        <f>IF(VLOOKUP($A5746,Master!$L:$M,2,0)=0,"",VLOOKUP($A5746,Master!$L:$M,2,0)&amp;$J5746&amp;$L5746)</f>
        <v>#N/A</v>
      </c>
      <c r="T6312" s="33" t="str">
        <f t="shared" si="181"/>
        <v/>
      </c>
    </row>
    <row r="6313" spans="15:20" x14ac:dyDescent="0.3">
      <c r="O6313" s="33" t="e">
        <f>VLOOKUP($A5747,Master!$A:$B,2,0)&amp;$J5747&amp;$K5747</f>
        <v>#N/A</v>
      </c>
      <c r="P6313" s="33" t="e">
        <f>IF(OR($A5747="KE0",$A5747="KZ0",$A5747="KV0",$A5747="KH0",$A5747="KE",$A5747="KZ",),VLOOKUP($A5747&amp;$F5747,Master!$D:$E,2,0)&amp;$J5747&amp;$K5747,VLOOKUP($A5747,Master!$D:$E,2,0)&amp;Sheet1!$J5747&amp;Sheet1!$K5747)</f>
        <v>#N/A</v>
      </c>
      <c r="Q6313" s="33" t="str">
        <f t="shared" si="180"/>
        <v/>
      </c>
      <c r="R6313" s="33" t="e">
        <f>IF(IF(VLOOKUP($A5747,Master!$G:$J,4,0)="x",Sheet1!$A5747,"")="","",IF(VLOOKUP($A5747,Master!$G:$J,4,0)="x",Sheet1!$A5747,"")&amp;$J5747&amp;$K5747)</f>
        <v>#N/A</v>
      </c>
      <c r="S6313" s="33" t="e">
        <f>IF(VLOOKUP($A5747,Master!$L:$M,2,0)=0,"",VLOOKUP($A5747,Master!$L:$M,2,0)&amp;$J5747&amp;$L5747)</f>
        <v>#N/A</v>
      </c>
      <c r="T6313" s="33" t="str">
        <f t="shared" si="181"/>
        <v/>
      </c>
    </row>
    <row r="6314" spans="15:20" x14ac:dyDescent="0.3">
      <c r="O6314" s="33" t="e">
        <f>VLOOKUP($A5748,Master!$A:$B,2,0)&amp;$J5748&amp;$K5748</f>
        <v>#N/A</v>
      </c>
      <c r="P6314" s="33" t="e">
        <f>IF(OR($A5748="KE0",$A5748="KZ0",$A5748="KV0",$A5748="KH0",$A5748="KE",$A5748="KZ",),VLOOKUP($A5748&amp;$F5748,Master!$D:$E,2,0)&amp;$J5748&amp;$K5748,VLOOKUP($A5748,Master!$D:$E,2,0)&amp;Sheet1!$J5748&amp;Sheet1!$K5748)</f>
        <v>#N/A</v>
      </c>
      <c r="Q6314" s="33" t="str">
        <f t="shared" si="180"/>
        <v/>
      </c>
      <c r="R6314" s="33" t="e">
        <f>IF(IF(VLOOKUP($A5748,Master!$G:$J,4,0)="x",Sheet1!$A5748,"")="","",IF(VLOOKUP($A5748,Master!$G:$J,4,0)="x",Sheet1!$A5748,"")&amp;$J5748&amp;$K5748)</f>
        <v>#N/A</v>
      </c>
      <c r="S6314" s="33" t="e">
        <f>IF(VLOOKUP($A5748,Master!$L:$M,2,0)=0,"",VLOOKUP($A5748,Master!$L:$M,2,0)&amp;$J5748&amp;$L5748)</f>
        <v>#N/A</v>
      </c>
      <c r="T6314" s="33" t="str">
        <f t="shared" si="181"/>
        <v/>
      </c>
    </row>
    <row r="6315" spans="15:20" x14ac:dyDescent="0.3">
      <c r="O6315" s="33" t="e">
        <f>VLOOKUP($A5749,Master!$A:$B,2,0)&amp;$J5749&amp;$K5749</f>
        <v>#N/A</v>
      </c>
      <c r="P6315" s="33" t="e">
        <f>IF(OR($A5749="KE0",$A5749="KZ0",$A5749="KV0",$A5749="KH0",$A5749="KE",$A5749="KZ",),VLOOKUP($A5749&amp;$F5749,Master!$D:$E,2,0)&amp;$J5749&amp;$K5749,VLOOKUP($A5749,Master!$D:$E,2,0)&amp;Sheet1!$J5749&amp;Sheet1!$K5749)</f>
        <v>#N/A</v>
      </c>
      <c r="Q6315" s="33" t="str">
        <f t="shared" si="180"/>
        <v/>
      </c>
      <c r="R6315" s="33" t="e">
        <f>IF(IF(VLOOKUP($A5749,Master!$G:$J,4,0)="x",Sheet1!$A5749,"")="","",IF(VLOOKUP($A5749,Master!$G:$J,4,0)="x",Sheet1!$A5749,"")&amp;$J5749&amp;$K5749)</f>
        <v>#N/A</v>
      </c>
      <c r="S6315" s="33" t="e">
        <f>IF(VLOOKUP($A5749,Master!$L:$M,2,0)=0,"",VLOOKUP($A5749,Master!$L:$M,2,0)&amp;$J5749&amp;$L5749)</f>
        <v>#N/A</v>
      </c>
      <c r="T6315" s="33" t="str">
        <f t="shared" si="181"/>
        <v/>
      </c>
    </row>
    <row r="6316" spans="15:20" x14ac:dyDescent="0.3">
      <c r="O6316" s="33" t="e">
        <f>VLOOKUP($A5750,Master!$A:$B,2,0)&amp;$J5750&amp;$K5750</f>
        <v>#N/A</v>
      </c>
      <c r="P6316" s="33" t="e">
        <f>IF(OR($A5750="KE0",$A5750="KZ0",$A5750="KV0",$A5750="KH0",$A5750="KE",$A5750="KZ",),VLOOKUP($A5750&amp;$F5750,Master!$D:$E,2,0)&amp;$J5750&amp;$K5750,VLOOKUP($A5750,Master!$D:$E,2,0)&amp;Sheet1!$J5750&amp;Sheet1!$K5750)</f>
        <v>#N/A</v>
      </c>
      <c r="Q6316" s="33" t="str">
        <f t="shared" si="180"/>
        <v/>
      </c>
      <c r="R6316" s="33" t="e">
        <f>IF(IF(VLOOKUP($A5750,Master!$G:$J,4,0)="x",Sheet1!$A5750,"")="","",IF(VLOOKUP($A5750,Master!$G:$J,4,0)="x",Sheet1!$A5750,"")&amp;$J5750&amp;$K5750)</f>
        <v>#N/A</v>
      </c>
      <c r="S6316" s="33" t="e">
        <f>IF(VLOOKUP($A5750,Master!$L:$M,2,0)=0,"",VLOOKUP($A5750,Master!$L:$M,2,0)&amp;$J5750&amp;$L5750)</f>
        <v>#N/A</v>
      </c>
      <c r="T6316" s="33" t="str">
        <f t="shared" si="181"/>
        <v/>
      </c>
    </row>
    <row r="6317" spans="15:20" x14ac:dyDescent="0.3">
      <c r="O6317" s="33" t="e">
        <f>VLOOKUP($A5751,Master!$A:$B,2,0)&amp;$J5751&amp;$K5751</f>
        <v>#N/A</v>
      </c>
      <c r="P6317" s="33" t="e">
        <f>IF(OR($A5751="KE0",$A5751="KZ0",$A5751="KV0",$A5751="KH0",$A5751="KE",$A5751="KZ",),VLOOKUP($A5751&amp;$F5751,Master!$D:$E,2,0)&amp;$J5751&amp;$K5751,VLOOKUP($A5751,Master!$D:$E,2,0)&amp;Sheet1!$J5751&amp;Sheet1!$K5751)</f>
        <v>#N/A</v>
      </c>
      <c r="Q6317" s="33" t="str">
        <f t="shared" si="180"/>
        <v/>
      </c>
      <c r="R6317" s="33" t="e">
        <f>IF(IF(VLOOKUP($A5751,Master!$G:$J,4,0)="x",Sheet1!$A5751,"")="","",IF(VLOOKUP($A5751,Master!$G:$J,4,0)="x",Sheet1!$A5751,"")&amp;$J5751&amp;$K5751)</f>
        <v>#N/A</v>
      </c>
      <c r="S6317" s="33" t="e">
        <f>IF(VLOOKUP($A5751,Master!$L:$M,2,0)=0,"",VLOOKUP($A5751,Master!$L:$M,2,0)&amp;$J5751&amp;$L5751)</f>
        <v>#N/A</v>
      </c>
      <c r="T6317" s="33" t="str">
        <f t="shared" si="181"/>
        <v/>
      </c>
    </row>
    <row r="6318" spans="15:20" x14ac:dyDescent="0.3">
      <c r="O6318" s="33" t="e">
        <f>VLOOKUP($A5752,Master!$A:$B,2,0)&amp;$J5752&amp;$K5752</f>
        <v>#N/A</v>
      </c>
      <c r="P6318" s="33" t="e">
        <f>IF(OR($A5752="KE0",$A5752="KZ0",$A5752="KV0",$A5752="KH0",$A5752="KE",$A5752="KZ",),VLOOKUP($A5752&amp;$F5752,Master!$D:$E,2,0)&amp;$J5752&amp;$K5752,VLOOKUP($A5752,Master!$D:$E,2,0)&amp;Sheet1!$J5752&amp;Sheet1!$K5752)</f>
        <v>#N/A</v>
      </c>
      <c r="Q6318" s="33" t="str">
        <f t="shared" si="180"/>
        <v/>
      </c>
      <c r="R6318" s="33" t="e">
        <f>IF(IF(VLOOKUP($A5752,Master!$G:$J,4,0)="x",Sheet1!$A5752,"")="","",IF(VLOOKUP($A5752,Master!$G:$J,4,0)="x",Sheet1!$A5752,"")&amp;$J5752&amp;$K5752)</f>
        <v>#N/A</v>
      </c>
      <c r="S6318" s="33" t="e">
        <f>IF(VLOOKUP($A5752,Master!$L:$M,2,0)=0,"",VLOOKUP($A5752,Master!$L:$M,2,0)&amp;$J5752&amp;$L5752)</f>
        <v>#N/A</v>
      </c>
      <c r="T6318" s="33" t="str">
        <f t="shared" si="181"/>
        <v/>
      </c>
    </row>
    <row r="6319" spans="15:20" x14ac:dyDescent="0.3">
      <c r="O6319" s="33" t="e">
        <f>VLOOKUP($A5753,Master!$A:$B,2,0)&amp;$J5753&amp;$K5753</f>
        <v>#N/A</v>
      </c>
      <c r="P6319" s="33" t="e">
        <f>IF(OR($A5753="KE0",$A5753="KZ0",$A5753="KV0",$A5753="KH0",$A5753="KE",$A5753="KZ",),VLOOKUP($A5753&amp;$F5753,Master!$D:$E,2,0)&amp;$J5753&amp;$K5753,VLOOKUP($A5753,Master!$D:$E,2,0)&amp;Sheet1!$J5753&amp;Sheet1!$K5753)</f>
        <v>#N/A</v>
      </c>
      <c r="Q6319" s="33" t="str">
        <f t="shared" si="180"/>
        <v/>
      </c>
      <c r="R6319" s="33" t="e">
        <f>IF(IF(VLOOKUP($A5753,Master!$G:$J,4,0)="x",Sheet1!$A5753,"")="","",IF(VLOOKUP($A5753,Master!$G:$J,4,0)="x",Sheet1!$A5753,"")&amp;$J5753&amp;$K5753)</f>
        <v>#N/A</v>
      </c>
      <c r="S6319" s="33" t="e">
        <f>IF(VLOOKUP($A5753,Master!$L:$M,2,0)=0,"",VLOOKUP($A5753,Master!$L:$M,2,0)&amp;$J5753&amp;$L5753)</f>
        <v>#N/A</v>
      </c>
      <c r="T6319" s="33" t="str">
        <f t="shared" si="181"/>
        <v/>
      </c>
    </row>
    <row r="6320" spans="15:20" x14ac:dyDescent="0.3">
      <c r="O6320" s="33" t="e">
        <f>VLOOKUP($A5754,Master!$A:$B,2,0)&amp;$J5754&amp;$K5754</f>
        <v>#N/A</v>
      </c>
      <c r="P6320" s="33" t="e">
        <f>IF(OR($A5754="KE0",$A5754="KZ0",$A5754="KV0",$A5754="KH0",$A5754="KE",$A5754="KZ",),VLOOKUP($A5754&amp;$F5754,Master!$D:$E,2,0)&amp;$J5754&amp;$K5754,VLOOKUP($A5754,Master!$D:$E,2,0)&amp;Sheet1!$J5754&amp;Sheet1!$K5754)</f>
        <v>#N/A</v>
      </c>
      <c r="Q6320" s="33" t="str">
        <f t="shared" si="180"/>
        <v/>
      </c>
      <c r="R6320" s="33" t="e">
        <f>IF(IF(VLOOKUP($A5754,Master!$G:$J,4,0)="x",Sheet1!$A5754,"")="","",IF(VLOOKUP($A5754,Master!$G:$J,4,0)="x",Sheet1!$A5754,"")&amp;$J5754&amp;$K5754)</f>
        <v>#N/A</v>
      </c>
      <c r="S6320" s="33" t="e">
        <f>IF(VLOOKUP($A5754,Master!$L:$M,2,0)=0,"",VLOOKUP($A5754,Master!$L:$M,2,0)&amp;$J5754&amp;$L5754)</f>
        <v>#N/A</v>
      </c>
      <c r="T6320" s="33" t="str">
        <f t="shared" si="181"/>
        <v/>
      </c>
    </row>
    <row r="6321" spans="15:20" x14ac:dyDescent="0.3">
      <c r="O6321" s="33" t="e">
        <f>VLOOKUP($A5755,Master!$A:$B,2,0)&amp;$J5755&amp;$K5755</f>
        <v>#N/A</v>
      </c>
      <c r="P6321" s="33" t="e">
        <f>IF(OR($A5755="KE0",$A5755="KZ0",$A5755="KV0",$A5755="KH0",$A5755="KE",$A5755="KZ",),VLOOKUP($A5755&amp;$F5755,Master!$D:$E,2,0)&amp;$J5755&amp;$K5755,VLOOKUP($A5755,Master!$D:$E,2,0)&amp;Sheet1!$J5755&amp;Sheet1!$K5755)</f>
        <v>#N/A</v>
      </c>
      <c r="Q6321" s="33" t="str">
        <f t="shared" si="180"/>
        <v/>
      </c>
      <c r="R6321" s="33" t="e">
        <f>IF(IF(VLOOKUP($A5755,Master!$G:$J,4,0)="x",Sheet1!$A5755,"")="","",IF(VLOOKUP($A5755,Master!$G:$J,4,0)="x",Sheet1!$A5755,"")&amp;$J5755&amp;$K5755)</f>
        <v>#N/A</v>
      </c>
      <c r="S6321" s="33" t="e">
        <f>IF(VLOOKUP($A5755,Master!$L:$M,2,0)=0,"",VLOOKUP($A5755,Master!$L:$M,2,0)&amp;$J5755&amp;$L5755)</f>
        <v>#N/A</v>
      </c>
      <c r="T6321" s="33" t="str">
        <f t="shared" si="181"/>
        <v/>
      </c>
    </row>
    <row r="6322" spans="15:20" x14ac:dyDescent="0.3">
      <c r="O6322" s="33" t="e">
        <f>VLOOKUP($A5756,Master!$A:$B,2,0)&amp;$J5756&amp;$K5756</f>
        <v>#N/A</v>
      </c>
      <c r="P6322" s="33" t="e">
        <f>IF(OR($A5756="KE0",$A5756="KZ0",$A5756="KV0",$A5756="KH0",$A5756="KE",$A5756="KZ",),VLOOKUP($A5756&amp;$F5756,Master!$D:$E,2,0)&amp;$J5756&amp;$K5756,VLOOKUP($A5756,Master!$D:$E,2,0)&amp;Sheet1!$J5756&amp;Sheet1!$K5756)</f>
        <v>#N/A</v>
      </c>
      <c r="Q6322" s="33" t="str">
        <f t="shared" si="180"/>
        <v/>
      </c>
      <c r="R6322" s="33" t="e">
        <f>IF(IF(VLOOKUP($A5756,Master!$G:$J,4,0)="x",Sheet1!$A5756,"")="","",IF(VLOOKUP($A5756,Master!$G:$J,4,0)="x",Sheet1!$A5756,"")&amp;$J5756&amp;$K5756)</f>
        <v>#N/A</v>
      </c>
      <c r="S6322" s="33" t="e">
        <f>IF(VLOOKUP($A5756,Master!$L:$M,2,0)=0,"",VLOOKUP($A5756,Master!$L:$M,2,0)&amp;$J5756&amp;$L5756)</f>
        <v>#N/A</v>
      </c>
      <c r="T6322" s="33" t="str">
        <f t="shared" si="181"/>
        <v/>
      </c>
    </row>
    <row r="6323" spans="15:20" x14ac:dyDescent="0.3">
      <c r="O6323" s="33" t="e">
        <f>VLOOKUP($A5757,Master!$A:$B,2,0)&amp;$J5757&amp;$K5757</f>
        <v>#N/A</v>
      </c>
      <c r="P6323" s="33" t="e">
        <f>IF(OR($A5757="KE0",$A5757="KZ0",$A5757="KV0",$A5757="KH0",$A5757="KE",$A5757="KZ",),VLOOKUP($A5757&amp;$F5757,Master!$D:$E,2,0)&amp;$J5757&amp;$K5757,VLOOKUP($A5757,Master!$D:$E,2,0)&amp;Sheet1!$J5757&amp;Sheet1!$K5757)</f>
        <v>#N/A</v>
      </c>
      <c r="Q6323" s="33" t="str">
        <f t="shared" si="180"/>
        <v/>
      </c>
      <c r="R6323" s="33" t="e">
        <f>IF(IF(VLOOKUP($A5757,Master!$G:$J,4,0)="x",Sheet1!$A5757,"")="","",IF(VLOOKUP($A5757,Master!$G:$J,4,0)="x",Sheet1!$A5757,"")&amp;$J5757&amp;$K5757)</f>
        <v>#N/A</v>
      </c>
      <c r="S6323" s="33" t="e">
        <f>IF(VLOOKUP($A5757,Master!$L:$M,2,0)=0,"",VLOOKUP($A5757,Master!$L:$M,2,0)&amp;$J5757&amp;$L5757)</f>
        <v>#N/A</v>
      </c>
      <c r="T6323" s="33" t="str">
        <f t="shared" si="181"/>
        <v/>
      </c>
    </row>
    <row r="6324" spans="15:20" x14ac:dyDescent="0.3">
      <c r="O6324" s="33" t="e">
        <f>VLOOKUP($A5758,Master!$A:$B,2,0)&amp;$J5758&amp;$K5758</f>
        <v>#N/A</v>
      </c>
      <c r="P6324" s="33" t="e">
        <f>IF(OR($A5758="KE0",$A5758="KZ0",$A5758="KV0",$A5758="KH0",$A5758="KE",$A5758="KZ",),VLOOKUP($A5758&amp;$F5758,Master!$D:$E,2,0)&amp;$J5758&amp;$K5758,VLOOKUP($A5758,Master!$D:$E,2,0)&amp;Sheet1!$J5758&amp;Sheet1!$K5758)</f>
        <v>#N/A</v>
      </c>
      <c r="Q6324" s="33" t="str">
        <f t="shared" si="180"/>
        <v/>
      </c>
      <c r="R6324" s="33" t="e">
        <f>IF(IF(VLOOKUP($A5758,Master!$G:$J,4,0)="x",Sheet1!$A5758,"")="","",IF(VLOOKUP($A5758,Master!$G:$J,4,0)="x",Sheet1!$A5758,"")&amp;$J5758&amp;$K5758)</f>
        <v>#N/A</v>
      </c>
      <c r="S6324" s="33" t="e">
        <f>IF(VLOOKUP($A5758,Master!$L:$M,2,0)=0,"",VLOOKUP($A5758,Master!$L:$M,2,0)&amp;$J5758&amp;$L5758)</f>
        <v>#N/A</v>
      </c>
      <c r="T6324" s="33" t="str">
        <f t="shared" si="181"/>
        <v/>
      </c>
    </row>
    <row r="6325" spans="15:20" x14ac:dyDescent="0.3">
      <c r="O6325" s="33" t="e">
        <f>VLOOKUP($A5759,Master!$A:$B,2,0)&amp;$J5759&amp;$K5759</f>
        <v>#N/A</v>
      </c>
      <c r="P6325" s="33" t="e">
        <f>IF(OR($A5759="KE0",$A5759="KZ0",$A5759="KV0",$A5759="KH0",$A5759="KE",$A5759="KZ",),VLOOKUP($A5759&amp;$F5759,Master!$D:$E,2,0)&amp;$J5759&amp;$K5759,VLOOKUP($A5759,Master!$D:$E,2,0)&amp;Sheet1!$J5759&amp;Sheet1!$K5759)</f>
        <v>#N/A</v>
      </c>
      <c r="Q6325" s="33" t="str">
        <f t="shared" si="180"/>
        <v/>
      </c>
      <c r="R6325" s="33" t="e">
        <f>IF(IF(VLOOKUP($A5759,Master!$G:$J,4,0)="x",Sheet1!$A5759,"")="","",IF(VLOOKUP($A5759,Master!$G:$J,4,0)="x",Sheet1!$A5759,"")&amp;$J5759&amp;$K5759)</f>
        <v>#N/A</v>
      </c>
      <c r="S6325" s="33" t="e">
        <f>IF(VLOOKUP($A5759,Master!$L:$M,2,0)=0,"",VLOOKUP($A5759,Master!$L:$M,2,0)&amp;$J5759&amp;$L5759)</f>
        <v>#N/A</v>
      </c>
      <c r="T6325" s="33" t="str">
        <f t="shared" si="181"/>
        <v/>
      </c>
    </row>
    <row r="6326" spans="15:20" x14ac:dyDescent="0.3">
      <c r="O6326" s="33" t="e">
        <f>VLOOKUP($A5760,Master!$A:$B,2,0)&amp;$J5760&amp;$K5760</f>
        <v>#N/A</v>
      </c>
      <c r="P6326" s="33" t="e">
        <f>IF(OR($A5760="KE0",$A5760="KZ0",$A5760="KV0",$A5760="KH0",$A5760="KE",$A5760="KZ",),VLOOKUP($A5760&amp;$F5760,Master!$D:$E,2,0)&amp;$J5760&amp;$K5760,VLOOKUP($A5760,Master!$D:$E,2,0)&amp;Sheet1!$J5760&amp;Sheet1!$K5760)</f>
        <v>#N/A</v>
      </c>
      <c r="Q6326" s="33" t="str">
        <f t="shared" si="180"/>
        <v/>
      </c>
      <c r="R6326" s="33" t="e">
        <f>IF(IF(VLOOKUP($A5760,Master!$G:$J,4,0)="x",Sheet1!$A5760,"")="","",IF(VLOOKUP($A5760,Master!$G:$J,4,0)="x",Sheet1!$A5760,"")&amp;$J5760&amp;$K5760)</f>
        <v>#N/A</v>
      </c>
      <c r="S6326" s="33" t="e">
        <f>IF(VLOOKUP($A5760,Master!$L:$M,2,0)=0,"",VLOOKUP($A5760,Master!$L:$M,2,0)&amp;$J5760&amp;$L5760)</f>
        <v>#N/A</v>
      </c>
      <c r="T6326" s="33" t="str">
        <f t="shared" si="181"/>
        <v/>
      </c>
    </row>
    <row r="6327" spans="15:20" x14ac:dyDescent="0.3">
      <c r="O6327" s="33" t="e">
        <f>VLOOKUP($A5761,Master!$A:$B,2,0)&amp;$J5761&amp;$K5761</f>
        <v>#N/A</v>
      </c>
      <c r="P6327" s="33" t="e">
        <f>IF(OR($A5761="KE0",$A5761="KZ0",$A5761="KV0",$A5761="KH0",$A5761="KE",$A5761="KZ",),VLOOKUP($A5761&amp;$F5761,Master!$D:$E,2,0)&amp;$J5761&amp;$K5761,VLOOKUP($A5761,Master!$D:$E,2,0)&amp;Sheet1!$J5761&amp;Sheet1!$K5761)</f>
        <v>#N/A</v>
      </c>
      <c r="Q6327" s="33" t="str">
        <f t="shared" si="180"/>
        <v/>
      </c>
      <c r="R6327" s="33" t="e">
        <f>IF(IF(VLOOKUP($A5761,Master!$G:$J,4,0)="x",Sheet1!$A5761,"")="","",IF(VLOOKUP($A5761,Master!$G:$J,4,0)="x",Sheet1!$A5761,"")&amp;$J5761&amp;$K5761)</f>
        <v>#N/A</v>
      </c>
      <c r="S6327" s="33" t="e">
        <f>IF(VLOOKUP($A5761,Master!$L:$M,2,0)=0,"",VLOOKUP($A5761,Master!$L:$M,2,0)&amp;$J5761&amp;$L5761)</f>
        <v>#N/A</v>
      </c>
      <c r="T6327" s="33" t="str">
        <f t="shared" si="181"/>
        <v/>
      </c>
    </row>
    <row r="6328" spans="15:20" x14ac:dyDescent="0.3">
      <c r="O6328" s="33" t="e">
        <f>VLOOKUP($A5762,Master!$A:$B,2,0)&amp;$J5762&amp;$K5762</f>
        <v>#N/A</v>
      </c>
      <c r="P6328" s="33" t="e">
        <f>IF(OR($A5762="KE0",$A5762="KZ0",$A5762="KV0",$A5762="KH0",$A5762="KE",$A5762="KZ",),VLOOKUP($A5762&amp;$F5762,Master!$D:$E,2,0)&amp;$J5762&amp;$K5762,VLOOKUP($A5762,Master!$D:$E,2,0)&amp;Sheet1!$J5762&amp;Sheet1!$K5762)</f>
        <v>#N/A</v>
      </c>
      <c r="Q6328" s="33" t="str">
        <f t="shared" si="180"/>
        <v/>
      </c>
      <c r="R6328" s="33" t="e">
        <f>IF(IF(VLOOKUP($A5762,Master!$G:$J,4,0)="x",Sheet1!$A5762,"")="","",IF(VLOOKUP($A5762,Master!$G:$J,4,0)="x",Sheet1!$A5762,"")&amp;$J5762&amp;$K5762)</f>
        <v>#N/A</v>
      </c>
      <c r="S6328" s="33" t="e">
        <f>IF(VLOOKUP($A5762,Master!$L:$M,2,0)=0,"",VLOOKUP($A5762,Master!$L:$M,2,0)&amp;$J5762&amp;$L5762)</f>
        <v>#N/A</v>
      </c>
      <c r="T6328" s="33" t="str">
        <f t="shared" si="181"/>
        <v/>
      </c>
    </row>
    <row r="6329" spans="15:20" x14ac:dyDescent="0.3">
      <c r="O6329" s="33" t="e">
        <f>VLOOKUP($A5763,Master!$A:$B,2,0)&amp;$J5763&amp;$K5763</f>
        <v>#N/A</v>
      </c>
      <c r="P6329" s="33" t="e">
        <f>IF(OR($A5763="KE0",$A5763="KZ0",$A5763="KV0",$A5763="KH0",$A5763="KE",$A5763="KZ",),VLOOKUP($A5763&amp;$F5763,Master!$D:$E,2,0)&amp;$J5763&amp;$K5763,VLOOKUP($A5763,Master!$D:$E,2,0)&amp;Sheet1!$J5763&amp;Sheet1!$K5763)</f>
        <v>#N/A</v>
      </c>
      <c r="Q6329" s="33" t="str">
        <f t="shared" si="180"/>
        <v/>
      </c>
      <c r="R6329" s="33" t="e">
        <f>IF(IF(VLOOKUP($A5763,Master!$G:$J,4,0)="x",Sheet1!$A5763,"")="","",IF(VLOOKUP($A5763,Master!$G:$J,4,0)="x",Sheet1!$A5763,"")&amp;$J5763&amp;$K5763)</f>
        <v>#N/A</v>
      </c>
      <c r="S6329" s="33" t="e">
        <f>IF(VLOOKUP($A5763,Master!$L:$M,2,0)=0,"",VLOOKUP($A5763,Master!$L:$M,2,0)&amp;$J5763&amp;$L5763)</f>
        <v>#N/A</v>
      </c>
      <c r="T6329" s="33" t="str">
        <f t="shared" si="181"/>
        <v/>
      </c>
    </row>
    <row r="6330" spans="15:20" x14ac:dyDescent="0.3">
      <c r="O6330" s="33" t="e">
        <f>VLOOKUP($A5764,Master!$A:$B,2,0)&amp;$J5764&amp;$K5764</f>
        <v>#N/A</v>
      </c>
      <c r="P6330" s="33" t="e">
        <f>IF(OR($A5764="KE0",$A5764="KZ0",$A5764="KV0",$A5764="KH0",$A5764="KE",$A5764="KZ",),VLOOKUP($A5764&amp;$F5764,Master!$D:$E,2,0)&amp;$J5764&amp;$K5764,VLOOKUP($A5764,Master!$D:$E,2,0)&amp;Sheet1!$J5764&amp;Sheet1!$K5764)</f>
        <v>#N/A</v>
      </c>
      <c r="Q6330" s="33" t="str">
        <f t="shared" si="180"/>
        <v/>
      </c>
      <c r="R6330" s="33" t="e">
        <f>IF(IF(VLOOKUP($A5764,Master!$G:$J,4,0)="x",Sheet1!$A5764,"")="","",IF(VLOOKUP($A5764,Master!$G:$J,4,0)="x",Sheet1!$A5764,"")&amp;$J5764&amp;$K5764)</f>
        <v>#N/A</v>
      </c>
      <c r="S6330" s="33" t="e">
        <f>IF(VLOOKUP($A5764,Master!$L:$M,2,0)=0,"",VLOOKUP($A5764,Master!$L:$M,2,0)&amp;$J5764&amp;$L5764)</f>
        <v>#N/A</v>
      </c>
      <c r="T6330" s="33" t="str">
        <f t="shared" si="181"/>
        <v/>
      </c>
    </row>
    <row r="6331" spans="15:20" x14ac:dyDescent="0.3">
      <c r="O6331" s="33" t="e">
        <f>VLOOKUP($A5765,Master!$A:$B,2,0)&amp;$J5765&amp;$K5765</f>
        <v>#N/A</v>
      </c>
      <c r="P6331" s="33" t="e">
        <f>IF(OR($A5765="KE0",$A5765="KZ0",$A5765="KV0",$A5765="KH0",$A5765="KE",$A5765="KZ",),VLOOKUP($A5765&amp;$F5765,Master!$D:$E,2,0)&amp;$J5765&amp;$K5765,VLOOKUP($A5765,Master!$D:$E,2,0)&amp;Sheet1!$J5765&amp;Sheet1!$K5765)</f>
        <v>#N/A</v>
      </c>
      <c r="Q6331" s="33" t="str">
        <f t="shared" si="180"/>
        <v/>
      </c>
      <c r="R6331" s="33" t="e">
        <f>IF(IF(VLOOKUP($A5765,Master!$G:$J,4,0)="x",Sheet1!$A5765,"")="","",IF(VLOOKUP($A5765,Master!$G:$J,4,0)="x",Sheet1!$A5765,"")&amp;$J5765&amp;$K5765)</f>
        <v>#N/A</v>
      </c>
      <c r="S6331" s="33" t="e">
        <f>IF(VLOOKUP($A5765,Master!$L:$M,2,0)=0,"",VLOOKUP($A5765,Master!$L:$M,2,0)&amp;$J5765&amp;$L5765)</f>
        <v>#N/A</v>
      </c>
      <c r="T6331" s="33" t="str">
        <f t="shared" si="181"/>
        <v/>
      </c>
    </row>
    <row r="6332" spans="15:20" x14ac:dyDescent="0.3">
      <c r="O6332" s="33" t="e">
        <f>VLOOKUP($A5766,Master!$A:$B,2,0)&amp;$J5766&amp;$K5766</f>
        <v>#N/A</v>
      </c>
      <c r="P6332" s="33" t="e">
        <f>IF(OR($A5766="KE0",$A5766="KZ0",$A5766="KV0",$A5766="KH0",$A5766="KE",$A5766="KZ",),VLOOKUP($A5766&amp;$F5766,Master!$D:$E,2,0)&amp;$J5766&amp;$K5766,VLOOKUP($A5766,Master!$D:$E,2,0)&amp;Sheet1!$J5766&amp;Sheet1!$K5766)</f>
        <v>#N/A</v>
      </c>
      <c r="Q6332" s="33" t="str">
        <f t="shared" si="180"/>
        <v/>
      </c>
      <c r="R6332" s="33" t="e">
        <f>IF(IF(VLOOKUP($A5766,Master!$G:$J,4,0)="x",Sheet1!$A5766,"")="","",IF(VLOOKUP($A5766,Master!$G:$J,4,0)="x",Sheet1!$A5766,"")&amp;$J5766&amp;$K5766)</f>
        <v>#N/A</v>
      </c>
      <c r="S6332" s="33" t="e">
        <f>IF(VLOOKUP($A5766,Master!$L:$M,2,0)=0,"",VLOOKUP($A5766,Master!$L:$M,2,0)&amp;$J5766&amp;$L5766)</f>
        <v>#N/A</v>
      </c>
      <c r="T6332" s="33" t="str">
        <f t="shared" si="181"/>
        <v/>
      </c>
    </row>
    <row r="6333" spans="15:20" x14ac:dyDescent="0.3">
      <c r="O6333" s="33" t="e">
        <f>VLOOKUP($A5767,Master!$A:$B,2,0)&amp;$J5767&amp;$K5767</f>
        <v>#N/A</v>
      </c>
      <c r="P6333" s="33" t="e">
        <f>IF(OR($A5767="KE0",$A5767="KZ0",$A5767="KV0",$A5767="KH0",$A5767="KE",$A5767="KZ",),VLOOKUP($A5767&amp;$F5767,Master!$D:$E,2,0)&amp;$J5767&amp;$K5767,VLOOKUP($A5767,Master!$D:$E,2,0)&amp;Sheet1!$J5767&amp;Sheet1!$K5767)</f>
        <v>#N/A</v>
      </c>
      <c r="Q6333" s="33" t="str">
        <f t="shared" si="180"/>
        <v/>
      </c>
      <c r="R6333" s="33" t="e">
        <f>IF(IF(VLOOKUP($A5767,Master!$G:$J,4,0)="x",Sheet1!$A5767,"")="","",IF(VLOOKUP($A5767,Master!$G:$J,4,0)="x",Sheet1!$A5767,"")&amp;$J5767&amp;$K5767)</f>
        <v>#N/A</v>
      </c>
      <c r="S6333" s="33" t="e">
        <f>IF(VLOOKUP($A5767,Master!$L:$M,2,0)=0,"",VLOOKUP($A5767,Master!$L:$M,2,0)&amp;$J5767&amp;$L5767)</f>
        <v>#N/A</v>
      </c>
      <c r="T6333" s="33" t="str">
        <f t="shared" si="181"/>
        <v/>
      </c>
    </row>
    <row r="6334" spans="15:20" x14ac:dyDescent="0.3">
      <c r="O6334" s="33" t="e">
        <f>VLOOKUP($A5768,Master!$A:$B,2,0)&amp;$J5768&amp;$K5768</f>
        <v>#N/A</v>
      </c>
      <c r="P6334" s="33" t="e">
        <f>IF(OR($A5768="KE0",$A5768="KZ0",$A5768="KV0",$A5768="KH0",$A5768="KE",$A5768="KZ",),VLOOKUP($A5768&amp;$F5768,Master!$D:$E,2,0)&amp;$J5768&amp;$K5768,VLOOKUP($A5768,Master!$D:$E,2,0)&amp;Sheet1!$J5768&amp;Sheet1!$K5768)</f>
        <v>#N/A</v>
      </c>
      <c r="Q6334" s="33" t="str">
        <f t="shared" si="180"/>
        <v/>
      </c>
      <c r="R6334" s="33" t="e">
        <f>IF(IF(VLOOKUP($A5768,Master!$G:$J,4,0)="x",Sheet1!$A5768,"")="","",IF(VLOOKUP($A5768,Master!$G:$J,4,0)="x",Sheet1!$A5768,"")&amp;$J5768&amp;$K5768)</f>
        <v>#N/A</v>
      </c>
      <c r="S6334" s="33" t="e">
        <f>IF(VLOOKUP($A5768,Master!$L:$M,2,0)=0,"",VLOOKUP($A5768,Master!$L:$M,2,0)&amp;$J5768&amp;$L5768)</f>
        <v>#N/A</v>
      </c>
      <c r="T6334" s="33" t="str">
        <f t="shared" si="181"/>
        <v/>
      </c>
    </row>
    <row r="6335" spans="15:20" x14ac:dyDescent="0.3">
      <c r="O6335" s="33" t="e">
        <f>VLOOKUP($A5769,Master!$A:$B,2,0)&amp;$J5769&amp;$K5769</f>
        <v>#N/A</v>
      </c>
      <c r="P6335" s="33" t="e">
        <f>IF(OR($A5769="KE0",$A5769="KZ0",$A5769="KV0",$A5769="KH0",$A5769="KE",$A5769="KZ",),VLOOKUP($A5769&amp;$F5769,Master!$D:$E,2,0)&amp;$J5769&amp;$K5769,VLOOKUP($A5769,Master!$D:$E,2,0)&amp;Sheet1!$J5769&amp;Sheet1!$K5769)</f>
        <v>#N/A</v>
      </c>
      <c r="Q6335" s="33" t="str">
        <f t="shared" si="180"/>
        <v/>
      </c>
      <c r="R6335" s="33" t="e">
        <f>IF(IF(VLOOKUP($A5769,Master!$G:$J,4,0)="x",Sheet1!$A5769,"")="","",IF(VLOOKUP($A5769,Master!$G:$J,4,0)="x",Sheet1!$A5769,"")&amp;$J5769&amp;$K5769)</f>
        <v>#N/A</v>
      </c>
      <c r="S6335" s="33" t="e">
        <f>IF(VLOOKUP($A5769,Master!$L:$M,2,0)=0,"",VLOOKUP($A5769,Master!$L:$M,2,0)&amp;$J5769&amp;$L5769)</f>
        <v>#N/A</v>
      </c>
      <c r="T6335" s="33" t="str">
        <f t="shared" si="181"/>
        <v/>
      </c>
    </row>
    <row r="6336" spans="15:20" x14ac:dyDescent="0.3">
      <c r="O6336" s="33" t="e">
        <f>VLOOKUP($A5770,Master!$A:$B,2,0)&amp;$J5770&amp;$K5770</f>
        <v>#N/A</v>
      </c>
      <c r="P6336" s="33" t="e">
        <f>IF(OR($A5770="KE0",$A5770="KZ0",$A5770="KV0",$A5770="KH0",$A5770="KE",$A5770="KZ",),VLOOKUP($A5770&amp;$F5770,Master!$D:$E,2,0)&amp;$J5770&amp;$K5770,VLOOKUP($A5770,Master!$D:$E,2,0)&amp;Sheet1!$J5770&amp;Sheet1!$K5770)</f>
        <v>#N/A</v>
      </c>
      <c r="Q6336" s="33" t="str">
        <f t="shared" si="180"/>
        <v/>
      </c>
      <c r="R6336" s="33" t="e">
        <f>IF(IF(VLOOKUP($A5770,Master!$G:$J,4,0)="x",Sheet1!$A5770,"")="","",IF(VLOOKUP($A5770,Master!$G:$J,4,0)="x",Sheet1!$A5770,"")&amp;$J5770&amp;$K5770)</f>
        <v>#N/A</v>
      </c>
      <c r="S6336" s="33" t="e">
        <f>IF(VLOOKUP($A5770,Master!$L:$M,2,0)=0,"",VLOOKUP($A5770,Master!$L:$M,2,0)&amp;$J5770&amp;$L5770)</f>
        <v>#N/A</v>
      </c>
      <c r="T6336" s="33" t="str">
        <f t="shared" si="181"/>
        <v/>
      </c>
    </row>
    <row r="6337" spans="15:20" x14ac:dyDescent="0.3">
      <c r="O6337" s="33" t="e">
        <f>VLOOKUP($A5771,Master!$A:$B,2,0)&amp;$J5771&amp;$K5771</f>
        <v>#N/A</v>
      </c>
      <c r="P6337" s="33" t="e">
        <f>IF(OR($A5771="KE0",$A5771="KZ0",$A5771="KV0",$A5771="KH0",$A5771="KE",$A5771="KZ",),VLOOKUP($A5771&amp;$F5771,Master!$D:$E,2,0)&amp;$J5771&amp;$K5771,VLOOKUP($A5771,Master!$D:$E,2,0)&amp;Sheet1!$J5771&amp;Sheet1!$K5771)</f>
        <v>#N/A</v>
      </c>
      <c r="Q6337" s="33" t="str">
        <f t="shared" si="180"/>
        <v/>
      </c>
      <c r="R6337" s="33" t="e">
        <f>IF(IF(VLOOKUP($A5771,Master!$G:$J,4,0)="x",Sheet1!$A5771,"")="","",IF(VLOOKUP($A5771,Master!$G:$J,4,0)="x",Sheet1!$A5771,"")&amp;$J5771&amp;$K5771)</f>
        <v>#N/A</v>
      </c>
      <c r="S6337" s="33" t="e">
        <f>IF(VLOOKUP($A5771,Master!$L:$M,2,0)=0,"",VLOOKUP($A5771,Master!$L:$M,2,0)&amp;$J5771&amp;$L5771)</f>
        <v>#N/A</v>
      </c>
      <c r="T6337" s="33" t="str">
        <f t="shared" si="181"/>
        <v/>
      </c>
    </row>
    <row r="6338" spans="15:20" x14ac:dyDescent="0.3">
      <c r="O6338" s="33" t="e">
        <f>VLOOKUP($A5772,Master!$A:$B,2,0)&amp;$J5772&amp;$K5772</f>
        <v>#N/A</v>
      </c>
      <c r="P6338" s="33" t="e">
        <f>IF(OR($A5772="KE0",$A5772="KZ0",$A5772="KV0",$A5772="KH0",$A5772="KE",$A5772="KZ",),VLOOKUP($A5772&amp;$F5772,Master!$D:$E,2,0)&amp;$J5772&amp;$K5772,VLOOKUP($A5772,Master!$D:$E,2,0)&amp;Sheet1!$J5772&amp;Sheet1!$K5772)</f>
        <v>#N/A</v>
      </c>
      <c r="Q6338" s="33" t="str">
        <f t="shared" si="180"/>
        <v/>
      </c>
      <c r="R6338" s="33" t="e">
        <f>IF(IF(VLOOKUP($A5772,Master!$G:$J,4,0)="x",Sheet1!$A5772,"")="","",IF(VLOOKUP($A5772,Master!$G:$J,4,0)="x",Sheet1!$A5772,"")&amp;$J5772&amp;$K5772)</f>
        <v>#N/A</v>
      </c>
      <c r="S6338" s="33" t="e">
        <f>IF(VLOOKUP($A5772,Master!$L:$M,2,0)=0,"",VLOOKUP($A5772,Master!$L:$M,2,0)&amp;$J5772&amp;$L5772)</f>
        <v>#N/A</v>
      </c>
      <c r="T6338" s="33" t="str">
        <f t="shared" si="181"/>
        <v/>
      </c>
    </row>
    <row r="6339" spans="15:20" x14ac:dyDescent="0.3">
      <c r="O6339" s="33" t="e">
        <f>VLOOKUP($A5773,Master!$A:$B,2,0)&amp;$J5773&amp;$K5773</f>
        <v>#N/A</v>
      </c>
      <c r="P6339" s="33" t="e">
        <f>IF(OR($A5773="KE0",$A5773="KZ0",$A5773="KV0",$A5773="KH0",$A5773="KE",$A5773="KZ",),VLOOKUP($A5773&amp;$F5773,Master!$D:$E,2,0)&amp;$J5773&amp;$K5773,VLOOKUP($A5773,Master!$D:$E,2,0)&amp;Sheet1!$J5773&amp;Sheet1!$K5773)</f>
        <v>#N/A</v>
      </c>
      <c r="Q6339" s="33" t="str">
        <f t="shared" ref="Q6339:Q6402" si="182">$A5773&amp;$J5773&amp;$K5773</f>
        <v/>
      </c>
      <c r="R6339" s="33" t="e">
        <f>IF(IF(VLOOKUP($A5773,Master!$G:$J,4,0)="x",Sheet1!$A5773,"")="","",IF(VLOOKUP($A5773,Master!$G:$J,4,0)="x",Sheet1!$A5773,"")&amp;$J5773&amp;$K5773)</f>
        <v>#N/A</v>
      </c>
      <c r="S6339" s="33" t="e">
        <f>IF(VLOOKUP($A5773,Master!$L:$M,2,0)=0,"",VLOOKUP($A5773,Master!$L:$M,2,0)&amp;$J5773&amp;$L5773)</f>
        <v>#N/A</v>
      </c>
      <c r="T6339" s="33" t="str">
        <f t="shared" ref="T6339:T6402" si="183">$A5773&amp;$J5773</f>
        <v/>
      </c>
    </row>
    <row r="6340" spans="15:20" x14ac:dyDescent="0.3">
      <c r="O6340" s="33" t="e">
        <f>VLOOKUP($A5774,Master!$A:$B,2,0)&amp;$J5774&amp;$K5774</f>
        <v>#N/A</v>
      </c>
      <c r="P6340" s="33" t="e">
        <f>IF(OR($A5774="KE0",$A5774="KZ0",$A5774="KV0",$A5774="KH0",$A5774="KE",$A5774="KZ",),VLOOKUP($A5774&amp;$F5774,Master!$D:$E,2,0)&amp;$J5774&amp;$K5774,VLOOKUP($A5774,Master!$D:$E,2,0)&amp;Sheet1!$J5774&amp;Sheet1!$K5774)</f>
        <v>#N/A</v>
      </c>
      <c r="Q6340" s="33" t="str">
        <f t="shared" si="182"/>
        <v/>
      </c>
      <c r="R6340" s="33" t="e">
        <f>IF(IF(VLOOKUP($A5774,Master!$G:$J,4,0)="x",Sheet1!$A5774,"")="","",IF(VLOOKUP($A5774,Master!$G:$J,4,0)="x",Sheet1!$A5774,"")&amp;$J5774&amp;$K5774)</f>
        <v>#N/A</v>
      </c>
      <c r="S6340" s="33" t="e">
        <f>IF(VLOOKUP($A5774,Master!$L:$M,2,0)=0,"",VLOOKUP($A5774,Master!$L:$M,2,0)&amp;$J5774&amp;$L5774)</f>
        <v>#N/A</v>
      </c>
      <c r="T6340" s="33" t="str">
        <f t="shared" si="183"/>
        <v/>
      </c>
    </row>
    <row r="6341" spans="15:20" x14ac:dyDescent="0.3">
      <c r="O6341" s="33" t="e">
        <f>VLOOKUP($A5775,Master!$A:$B,2,0)&amp;$J5775&amp;$K5775</f>
        <v>#N/A</v>
      </c>
      <c r="P6341" s="33" t="e">
        <f>IF(OR($A5775="KE0",$A5775="KZ0",$A5775="KV0",$A5775="KH0",$A5775="KE",$A5775="KZ",),VLOOKUP($A5775&amp;$F5775,Master!$D:$E,2,0)&amp;$J5775&amp;$K5775,VLOOKUP($A5775,Master!$D:$E,2,0)&amp;Sheet1!$J5775&amp;Sheet1!$K5775)</f>
        <v>#N/A</v>
      </c>
      <c r="Q6341" s="33" t="str">
        <f t="shared" si="182"/>
        <v/>
      </c>
      <c r="R6341" s="33" t="e">
        <f>IF(IF(VLOOKUP($A5775,Master!$G:$J,4,0)="x",Sheet1!$A5775,"")="","",IF(VLOOKUP($A5775,Master!$G:$J,4,0)="x",Sheet1!$A5775,"")&amp;$J5775&amp;$K5775)</f>
        <v>#N/A</v>
      </c>
      <c r="S6341" s="33" t="e">
        <f>IF(VLOOKUP($A5775,Master!$L:$M,2,0)=0,"",VLOOKUP($A5775,Master!$L:$M,2,0)&amp;$J5775&amp;$L5775)</f>
        <v>#N/A</v>
      </c>
      <c r="T6341" s="33" t="str">
        <f t="shared" si="183"/>
        <v/>
      </c>
    </row>
    <row r="6342" spans="15:20" x14ac:dyDescent="0.3">
      <c r="O6342" s="33" t="e">
        <f>VLOOKUP($A5776,Master!$A:$B,2,0)&amp;$J5776&amp;$K5776</f>
        <v>#N/A</v>
      </c>
      <c r="P6342" s="33" t="e">
        <f>IF(OR($A5776="KE0",$A5776="KZ0",$A5776="KV0",$A5776="KH0",$A5776="KE",$A5776="KZ",),VLOOKUP($A5776&amp;$F5776,Master!$D:$E,2,0)&amp;$J5776&amp;$K5776,VLOOKUP($A5776,Master!$D:$E,2,0)&amp;Sheet1!$J5776&amp;Sheet1!$K5776)</f>
        <v>#N/A</v>
      </c>
      <c r="Q6342" s="33" t="str">
        <f t="shared" si="182"/>
        <v/>
      </c>
      <c r="R6342" s="33" t="e">
        <f>IF(IF(VLOOKUP($A5776,Master!$G:$J,4,0)="x",Sheet1!$A5776,"")="","",IF(VLOOKUP($A5776,Master!$G:$J,4,0)="x",Sheet1!$A5776,"")&amp;$J5776&amp;$K5776)</f>
        <v>#N/A</v>
      </c>
      <c r="S6342" s="33" t="e">
        <f>IF(VLOOKUP($A5776,Master!$L:$M,2,0)=0,"",VLOOKUP($A5776,Master!$L:$M,2,0)&amp;$J5776&amp;$L5776)</f>
        <v>#N/A</v>
      </c>
      <c r="T6342" s="33" t="str">
        <f t="shared" si="183"/>
        <v/>
      </c>
    </row>
    <row r="6343" spans="15:20" x14ac:dyDescent="0.3">
      <c r="O6343" s="33" t="e">
        <f>VLOOKUP($A5777,Master!$A:$B,2,0)&amp;$J5777&amp;$K5777</f>
        <v>#N/A</v>
      </c>
      <c r="P6343" s="33" t="e">
        <f>IF(OR($A5777="KE0",$A5777="KZ0",$A5777="KV0",$A5777="KH0",$A5777="KE",$A5777="KZ",),VLOOKUP($A5777&amp;$F5777,Master!$D:$E,2,0)&amp;$J5777&amp;$K5777,VLOOKUP($A5777,Master!$D:$E,2,0)&amp;Sheet1!$J5777&amp;Sheet1!$K5777)</f>
        <v>#N/A</v>
      </c>
      <c r="Q6343" s="33" t="str">
        <f t="shared" si="182"/>
        <v/>
      </c>
      <c r="R6343" s="33" t="e">
        <f>IF(IF(VLOOKUP($A5777,Master!$G:$J,4,0)="x",Sheet1!$A5777,"")="","",IF(VLOOKUP($A5777,Master!$G:$J,4,0)="x",Sheet1!$A5777,"")&amp;$J5777&amp;$K5777)</f>
        <v>#N/A</v>
      </c>
      <c r="S6343" s="33" t="e">
        <f>IF(VLOOKUP($A5777,Master!$L:$M,2,0)=0,"",VLOOKUP($A5777,Master!$L:$M,2,0)&amp;$J5777&amp;$L5777)</f>
        <v>#N/A</v>
      </c>
      <c r="T6343" s="33" t="str">
        <f t="shared" si="183"/>
        <v/>
      </c>
    </row>
    <row r="6344" spans="15:20" x14ac:dyDescent="0.3">
      <c r="O6344" s="33" t="e">
        <f>VLOOKUP($A5778,Master!$A:$B,2,0)&amp;$J5778&amp;$K5778</f>
        <v>#N/A</v>
      </c>
      <c r="P6344" s="33" t="e">
        <f>IF(OR($A5778="KE0",$A5778="KZ0",$A5778="KV0",$A5778="KH0",$A5778="KE",$A5778="KZ",),VLOOKUP($A5778&amp;$F5778,Master!$D:$E,2,0)&amp;$J5778&amp;$K5778,VLOOKUP($A5778,Master!$D:$E,2,0)&amp;Sheet1!$J5778&amp;Sheet1!$K5778)</f>
        <v>#N/A</v>
      </c>
      <c r="Q6344" s="33" t="str">
        <f t="shared" si="182"/>
        <v/>
      </c>
      <c r="R6344" s="33" t="e">
        <f>IF(IF(VLOOKUP($A5778,Master!$G:$J,4,0)="x",Sheet1!$A5778,"")="","",IF(VLOOKUP($A5778,Master!$G:$J,4,0)="x",Sheet1!$A5778,"")&amp;$J5778&amp;$K5778)</f>
        <v>#N/A</v>
      </c>
      <c r="S6344" s="33" t="e">
        <f>IF(VLOOKUP($A5778,Master!$L:$M,2,0)=0,"",VLOOKUP($A5778,Master!$L:$M,2,0)&amp;$J5778&amp;$L5778)</f>
        <v>#N/A</v>
      </c>
      <c r="T6344" s="33" t="str">
        <f t="shared" si="183"/>
        <v/>
      </c>
    </row>
    <row r="6345" spans="15:20" x14ac:dyDescent="0.3">
      <c r="O6345" s="33" t="e">
        <f>VLOOKUP($A5779,Master!$A:$B,2,0)&amp;$J5779&amp;$K5779</f>
        <v>#N/A</v>
      </c>
      <c r="P6345" s="33" t="e">
        <f>IF(OR($A5779="KE0",$A5779="KZ0",$A5779="KV0",$A5779="KH0",$A5779="KE",$A5779="KZ",),VLOOKUP($A5779&amp;$F5779,Master!$D:$E,2,0)&amp;$J5779&amp;$K5779,VLOOKUP($A5779,Master!$D:$E,2,0)&amp;Sheet1!$J5779&amp;Sheet1!$K5779)</f>
        <v>#N/A</v>
      </c>
      <c r="Q6345" s="33" t="str">
        <f t="shared" si="182"/>
        <v/>
      </c>
      <c r="R6345" s="33" t="e">
        <f>IF(IF(VLOOKUP($A5779,Master!$G:$J,4,0)="x",Sheet1!$A5779,"")="","",IF(VLOOKUP($A5779,Master!$G:$J,4,0)="x",Sheet1!$A5779,"")&amp;$J5779&amp;$K5779)</f>
        <v>#N/A</v>
      </c>
      <c r="S6345" s="33" t="e">
        <f>IF(VLOOKUP($A5779,Master!$L:$M,2,0)=0,"",VLOOKUP($A5779,Master!$L:$M,2,0)&amp;$J5779&amp;$L5779)</f>
        <v>#N/A</v>
      </c>
      <c r="T6345" s="33" t="str">
        <f t="shared" si="183"/>
        <v/>
      </c>
    </row>
    <row r="6346" spans="15:20" x14ac:dyDescent="0.3">
      <c r="O6346" s="33" t="e">
        <f>VLOOKUP($A5780,Master!$A:$B,2,0)&amp;$J5780&amp;$K5780</f>
        <v>#N/A</v>
      </c>
      <c r="P6346" s="33" t="e">
        <f>IF(OR($A5780="KE0",$A5780="KZ0",$A5780="KV0",$A5780="KH0",$A5780="KE",$A5780="KZ",),VLOOKUP($A5780&amp;$F5780,Master!$D:$E,2,0)&amp;$J5780&amp;$K5780,VLOOKUP($A5780,Master!$D:$E,2,0)&amp;Sheet1!$J5780&amp;Sheet1!$K5780)</f>
        <v>#N/A</v>
      </c>
      <c r="Q6346" s="33" t="str">
        <f t="shared" si="182"/>
        <v/>
      </c>
      <c r="R6346" s="33" t="e">
        <f>IF(IF(VLOOKUP($A5780,Master!$G:$J,4,0)="x",Sheet1!$A5780,"")="","",IF(VLOOKUP($A5780,Master!$G:$J,4,0)="x",Sheet1!$A5780,"")&amp;$J5780&amp;$K5780)</f>
        <v>#N/A</v>
      </c>
      <c r="S6346" s="33" t="e">
        <f>IF(VLOOKUP($A5780,Master!$L:$M,2,0)=0,"",VLOOKUP($A5780,Master!$L:$M,2,0)&amp;$J5780&amp;$L5780)</f>
        <v>#N/A</v>
      </c>
      <c r="T6346" s="33" t="str">
        <f t="shared" si="183"/>
        <v/>
      </c>
    </row>
    <row r="6347" spans="15:20" x14ac:dyDescent="0.3">
      <c r="O6347" s="33" t="e">
        <f>VLOOKUP($A5781,Master!$A:$B,2,0)&amp;$J5781&amp;$K5781</f>
        <v>#N/A</v>
      </c>
      <c r="P6347" s="33" t="e">
        <f>IF(OR($A5781="KE0",$A5781="KZ0",$A5781="KV0",$A5781="KH0",$A5781="KE",$A5781="KZ",),VLOOKUP($A5781&amp;$F5781,Master!$D:$E,2,0)&amp;$J5781&amp;$K5781,VLOOKUP($A5781,Master!$D:$E,2,0)&amp;Sheet1!$J5781&amp;Sheet1!$K5781)</f>
        <v>#N/A</v>
      </c>
      <c r="Q6347" s="33" t="str">
        <f t="shared" si="182"/>
        <v/>
      </c>
      <c r="R6347" s="33" t="e">
        <f>IF(IF(VLOOKUP($A5781,Master!$G:$J,4,0)="x",Sheet1!$A5781,"")="","",IF(VLOOKUP($A5781,Master!$G:$J,4,0)="x",Sheet1!$A5781,"")&amp;$J5781&amp;$K5781)</f>
        <v>#N/A</v>
      </c>
      <c r="S6347" s="33" t="e">
        <f>IF(VLOOKUP($A5781,Master!$L:$M,2,0)=0,"",VLOOKUP($A5781,Master!$L:$M,2,0)&amp;$J5781&amp;$L5781)</f>
        <v>#N/A</v>
      </c>
      <c r="T6347" s="33" t="str">
        <f t="shared" si="183"/>
        <v/>
      </c>
    </row>
    <row r="6348" spans="15:20" x14ac:dyDescent="0.3">
      <c r="O6348" s="33" t="e">
        <f>VLOOKUP($A5782,Master!$A:$B,2,0)&amp;$J5782&amp;$K5782</f>
        <v>#N/A</v>
      </c>
      <c r="P6348" s="33" t="e">
        <f>IF(OR($A5782="KE0",$A5782="KZ0",$A5782="KV0",$A5782="KH0",$A5782="KE",$A5782="KZ",),VLOOKUP($A5782&amp;$F5782,Master!$D:$E,2,0)&amp;$J5782&amp;$K5782,VLOOKUP($A5782,Master!$D:$E,2,0)&amp;Sheet1!$J5782&amp;Sheet1!$K5782)</f>
        <v>#N/A</v>
      </c>
      <c r="Q6348" s="33" t="str">
        <f t="shared" si="182"/>
        <v/>
      </c>
      <c r="R6348" s="33" t="e">
        <f>IF(IF(VLOOKUP($A5782,Master!$G:$J,4,0)="x",Sheet1!$A5782,"")="","",IF(VLOOKUP($A5782,Master!$G:$J,4,0)="x",Sheet1!$A5782,"")&amp;$J5782&amp;$K5782)</f>
        <v>#N/A</v>
      </c>
      <c r="S6348" s="33" t="e">
        <f>IF(VLOOKUP($A5782,Master!$L:$M,2,0)=0,"",VLOOKUP($A5782,Master!$L:$M,2,0)&amp;$J5782&amp;$L5782)</f>
        <v>#N/A</v>
      </c>
      <c r="T6348" s="33" t="str">
        <f t="shared" si="183"/>
        <v/>
      </c>
    </row>
    <row r="6349" spans="15:20" x14ac:dyDescent="0.3">
      <c r="O6349" s="33" t="e">
        <f>VLOOKUP($A5783,Master!$A:$B,2,0)&amp;$J5783&amp;$K5783</f>
        <v>#N/A</v>
      </c>
      <c r="P6349" s="33" t="e">
        <f>IF(OR($A5783="KE0",$A5783="KZ0",$A5783="KV0",$A5783="KH0",$A5783="KE",$A5783="KZ",),VLOOKUP($A5783&amp;$F5783,Master!$D:$E,2,0)&amp;$J5783&amp;$K5783,VLOOKUP($A5783,Master!$D:$E,2,0)&amp;Sheet1!$J5783&amp;Sheet1!$K5783)</f>
        <v>#N/A</v>
      </c>
      <c r="Q6349" s="33" t="str">
        <f t="shared" si="182"/>
        <v/>
      </c>
      <c r="R6349" s="33" t="e">
        <f>IF(IF(VLOOKUP($A5783,Master!$G:$J,4,0)="x",Sheet1!$A5783,"")="","",IF(VLOOKUP($A5783,Master!$G:$J,4,0)="x",Sheet1!$A5783,"")&amp;$J5783&amp;$K5783)</f>
        <v>#N/A</v>
      </c>
      <c r="S6349" s="33" t="e">
        <f>IF(VLOOKUP($A5783,Master!$L:$M,2,0)=0,"",VLOOKUP($A5783,Master!$L:$M,2,0)&amp;$J5783&amp;$L5783)</f>
        <v>#N/A</v>
      </c>
      <c r="T6349" s="33" t="str">
        <f t="shared" si="183"/>
        <v/>
      </c>
    </row>
    <row r="6350" spans="15:20" x14ac:dyDescent="0.3">
      <c r="O6350" s="33" t="e">
        <f>VLOOKUP($A5784,Master!$A:$B,2,0)&amp;$J5784&amp;$K5784</f>
        <v>#N/A</v>
      </c>
      <c r="P6350" s="33" t="e">
        <f>IF(OR($A5784="KE0",$A5784="KZ0",$A5784="KV0",$A5784="KH0",$A5784="KE",$A5784="KZ",),VLOOKUP($A5784&amp;$F5784,Master!$D:$E,2,0)&amp;$J5784&amp;$K5784,VLOOKUP($A5784,Master!$D:$E,2,0)&amp;Sheet1!$J5784&amp;Sheet1!$K5784)</f>
        <v>#N/A</v>
      </c>
      <c r="Q6350" s="33" t="str">
        <f t="shared" si="182"/>
        <v/>
      </c>
      <c r="R6350" s="33" t="e">
        <f>IF(IF(VLOOKUP($A5784,Master!$G:$J,4,0)="x",Sheet1!$A5784,"")="","",IF(VLOOKUP($A5784,Master!$G:$J,4,0)="x",Sheet1!$A5784,"")&amp;$J5784&amp;$K5784)</f>
        <v>#N/A</v>
      </c>
      <c r="S6350" s="33" t="e">
        <f>IF(VLOOKUP($A5784,Master!$L:$M,2,0)=0,"",VLOOKUP($A5784,Master!$L:$M,2,0)&amp;$J5784&amp;$L5784)</f>
        <v>#N/A</v>
      </c>
      <c r="T6350" s="33" t="str">
        <f t="shared" si="183"/>
        <v/>
      </c>
    </row>
    <row r="6351" spans="15:20" x14ac:dyDescent="0.3">
      <c r="O6351" s="33" t="e">
        <f>VLOOKUP($A5785,Master!$A:$B,2,0)&amp;$J5785&amp;$K5785</f>
        <v>#N/A</v>
      </c>
      <c r="P6351" s="33" t="e">
        <f>IF(OR($A5785="KE0",$A5785="KZ0",$A5785="KV0",$A5785="KH0",$A5785="KE",$A5785="KZ",),VLOOKUP($A5785&amp;$F5785,Master!$D:$E,2,0)&amp;$J5785&amp;$K5785,VLOOKUP($A5785,Master!$D:$E,2,0)&amp;Sheet1!$J5785&amp;Sheet1!$K5785)</f>
        <v>#N/A</v>
      </c>
      <c r="Q6351" s="33" t="str">
        <f t="shared" si="182"/>
        <v/>
      </c>
      <c r="R6351" s="33" t="e">
        <f>IF(IF(VLOOKUP($A5785,Master!$G:$J,4,0)="x",Sheet1!$A5785,"")="","",IF(VLOOKUP($A5785,Master!$G:$J,4,0)="x",Sheet1!$A5785,"")&amp;$J5785&amp;$K5785)</f>
        <v>#N/A</v>
      </c>
      <c r="S6351" s="33" t="e">
        <f>IF(VLOOKUP($A5785,Master!$L:$M,2,0)=0,"",VLOOKUP($A5785,Master!$L:$M,2,0)&amp;$J5785&amp;$L5785)</f>
        <v>#N/A</v>
      </c>
      <c r="T6351" s="33" t="str">
        <f t="shared" si="183"/>
        <v/>
      </c>
    </row>
    <row r="6352" spans="15:20" x14ac:dyDescent="0.3">
      <c r="O6352" s="33" t="e">
        <f>VLOOKUP($A5786,Master!$A:$B,2,0)&amp;$J5786&amp;$K5786</f>
        <v>#N/A</v>
      </c>
      <c r="P6352" s="33" t="e">
        <f>IF(OR($A5786="KE0",$A5786="KZ0",$A5786="KV0",$A5786="KH0",$A5786="KE",$A5786="KZ",),VLOOKUP($A5786&amp;$F5786,Master!$D:$E,2,0)&amp;$J5786&amp;$K5786,VLOOKUP($A5786,Master!$D:$E,2,0)&amp;Sheet1!$J5786&amp;Sheet1!$K5786)</f>
        <v>#N/A</v>
      </c>
      <c r="Q6352" s="33" t="str">
        <f t="shared" si="182"/>
        <v/>
      </c>
      <c r="R6352" s="33" t="e">
        <f>IF(IF(VLOOKUP($A5786,Master!$G:$J,4,0)="x",Sheet1!$A5786,"")="","",IF(VLOOKUP($A5786,Master!$G:$J,4,0)="x",Sheet1!$A5786,"")&amp;$J5786&amp;$K5786)</f>
        <v>#N/A</v>
      </c>
      <c r="S6352" s="33" t="e">
        <f>IF(VLOOKUP($A5786,Master!$L:$M,2,0)=0,"",VLOOKUP($A5786,Master!$L:$M,2,0)&amp;$J5786&amp;$L5786)</f>
        <v>#N/A</v>
      </c>
      <c r="T6352" s="33" t="str">
        <f t="shared" si="183"/>
        <v/>
      </c>
    </row>
    <row r="6353" spans="15:20" x14ac:dyDescent="0.3">
      <c r="O6353" s="33" t="e">
        <f>VLOOKUP($A5787,Master!$A:$B,2,0)&amp;$J5787&amp;$K5787</f>
        <v>#N/A</v>
      </c>
      <c r="P6353" s="33" t="e">
        <f>IF(OR($A5787="KE0",$A5787="KZ0",$A5787="KV0",$A5787="KH0",$A5787="KE",$A5787="KZ",),VLOOKUP($A5787&amp;$F5787,Master!$D:$E,2,0)&amp;$J5787&amp;$K5787,VLOOKUP($A5787,Master!$D:$E,2,0)&amp;Sheet1!$J5787&amp;Sheet1!$K5787)</f>
        <v>#N/A</v>
      </c>
      <c r="Q6353" s="33" t="str">
        <f t="shared" si="182"/>
        <v/>
      </c>
      <c r="R6353" s="33" t="e">
        <f>IF(IF(VLOOKUP($A5787,Master!$G:$J,4,0)="x",Sheet1!$A5787,"")="","",IF(VLOOKUP($A5787,Master!$G:$J,4,0)="x",Sheet1!$A5787,"")&amp;$J5787&amp;$K5787)</f>
        <v>#N/A</v>
      </c>
      <c r="S6353" s="33" t="e">
        <f>IF(VLOOKUP($A5787,Master!$L:$M,2,0)=0,"",VLOOKUP($A5787,Master!$L:$M,2,0)&amp;$J5787&amp;$L5787)</f>
        <v>#N/A</v>
      </c>
      <c r="T6353" s="33" t="str">
        <f t="shared" si="183"/>
        <v/>
      </c>
    </row>
    <row r="6354" spans="15:20" x14ac:dyDescent="0.3">
      <c r="O6354" s="33" t="e">
        <f>VLOOKUP($A5788,Master!$A:$B,2,0)&amp;$J5788&amp;$K5788</f>
        <v>#N/A</v>
      </c>
      <c r="P6354" s="33" t="e">
        <f>IF(OR($A5788="KE0",$A5788="KZ0",$A5788="KV0",$A5788="KH0",$A5788="KE",$A5788="KZ",),VLOOKUP($A5788&amp;$F5788,Master!$D:$E,2,0)&amp;$J5788&amp;$K5788,VLOOKUP($A5788,Master!$D:$E,2,0)&amp;Sheet1!$J5788&amp;Sheet1!$K5788)</f>
        <v>#N/A</v>
      </c>
      <c r="Q6354" s="33" t="str">
        <f t="shared" si="182"/>
        <v/>
      </c>
      <c r="R6354" s="33" t="e">
        <f>IF(IF(VLOOKUP($A5788,Master!$G:$J,4,0)="x",Sheet1!$A5788,"")="","",IF(VLOOKUP($A5788,Master!$G:$J,4,0)="x",Sheet1!$A5788,"")&amp;$J5788&amp;$K5788)</f>
        <v>#N/A</v>
      </c>
      <c r="S6354" s="33" t="e">
        <f>IF(VLOOKUP($A5788,Master!$L:$M,2,0)=0,"",VLOOKUP($A5788,Master!$L:$M,2,0)&amp;$J5788&amp;$L5788)</f>
        <v>#N/A</v>
      </c>
      <c r="T6354" s="33" t="str">
        <f t="shared" si="183"/>
        <v/>
      </c>
    </row>
    <row r="6355" spans="15:20" x14ac:dyDescent="0.3">
      <c r="O6355" s="33" t="e">
        <f>VLOOKUP($A5789,Master!$A:$B,2,0)&amp;$J5789&amp;$K5789</f>
        <v>#N/A</v>
      </c>
      <c r="P6355" s="33" t="e">
        <f>IF(OR($A5789="KE0",$A5789="KZ0",$A5789="KV0",$A5789="KH0",$A5789="KE",$A5789="KZ",),VLOOKUP($A5789&amp;$F5789,Master!$D:$E,2,0)&amp;$J5789&amp;$K5789,VLOOKUP($A5789,Master!$D:$E,2,0)&amp;Sheet1!$J5789&amp;Sheet1!$K5789)</f>
        <v>#N/A</v>
      </c>
      <c r="Q6355" s="33" t="str">
        <f t="shared" si="182"/>
        <v/>
      </c>
      <c r="R6355" s="33" t="e">
        <f>IF(IF(VLOOKUP($A5789,Master!$G:$J,4,0)="x",Sheet1!$A5789,"")="","",IF(VLOOKUP($A5789,Master!$G:$J,4,0)="x",Sheet1!$A5789,"")&amp;$J5789&amp;$K5789)</f>
        <v>#N/A</v>
      </c>
      <c r="S6355" s="33" t="e">
        <f>IF(VLOOKUP($A5789,Master!$L:$M,2,0)=0,"",VLOOKUP($A5789,Master!$L:$M,2,0)&amp;$J5789&amp;$L5789)</f>
        <v>#N/A</v>
      </c>
      <c r="T6355" s="33" t="str">
        <f t="shared" si="183"/>
        <v/>
      </c>
    </row>
    <row r="6356" spans="15:20" x14ac:dyDescent="0.3">
      <c r="O6356" s="33" t="e">
        <f>VLOOKUP($A5790,Master!$A:$B,2,0)&amp;$J5790&amp;$K5790</f>
        <v>#N/A</v>
      </c>
      <c r="P6356" s="33" t="e">
        <f>IF(OR($A5790="KE0",$A5790="KZ0",$A5790="KV0",$A5790="KH0",$A5790="KE",$A5790="KZ",),VLOOKUP($A5790&amp;$F5790,Master!$D:$E,2,0)&amp;$J5790&amp;$K5790,VLOOKUP($A5790,Master!$D:$E,2,0)&amp;Sheet1!$J5790&amp;Sheet1!$K5790)</f>
        <v>#N/A</v>
      </c>
      <c r="Q6356" s="33" t="str">
        <f t="shared" si="182"/>
        <v/>
      </c>
      <c r="R6356" s="33" t="e">
        <f>IF(IF(VLOOKUP($A5790,Master!$G:$J,4,0)="x",Sheet1!$A5790,"")="","",IF(VLOOKUP($A5790,Master!$G:$J,4,0)="x",Sheet1!$A5790,"")&amp;$J5790&amp;$K5790)</f>
        <v>#N/A</v>
      </c>
      <c r="S6356" s="33" t="e">
        <f>IF(VLOOKUP($A5790,Master!$L:$M,2,0)=0,"",VLOOKUP($A5790,Master!$L:$M,2,0)&amp;$J5790&amp;$L5790)</f>
        <v>#N/A</v>
      </c>
      <c r="T6356" s="33" t="str">
        <f t="shared" si="183"/>
        <v/>
      </c>
    </row>
    <row r="6357" spans="15:20" x14ac:dyDescent="0.3">
      <c r="O6357" s="33" t="e">
        <f>VLOOKUP($A5791,Master!$A:$B,2,0)&amp;$J5791&amp;$K5791</f>
        <v>#N/A</v>
      </c>
      <c r="P6357" s="33" t="e">
        <f>IF(OR($A5791="KE0",$A5791="KZ0",$A5791="KV0",$A5791="KH0",$A5791="KE",$A5791="KZ",),VLOOKUP($A5791&amp;$F5791,Master!$D:$E,2,0)&amp;$J5791&amp;$K5791,VLOOKUP($A5791,Master!$D:$E,2,0)&amp;Sheet1!$J5791&amp;Sheet1!$K5791)</f>
        <v>#N/A</v>
      </c>
      <c r="Q6357" s="33" t="str">
        <f t="shared" si="182"/>
        <v/>
      </c>
      <c r="R6357" s="33" t="e">
        <f>IF(IF(VLOOKUP($A5791,Master!$G:$J,4,0)="x",Sheet1!$A5791,"")="","",IF(VLOOKUP($A5791,Master!$G:$J,4,0)="x",Sheet1!$A5791,"")&amp;$J5791&amp;$K5791)</f>
        <v>#N/A</v>
      </c>
      <c r="S6357" s="33" t="e">
        <f>IF(VLOOKUP($A5791,Master!$L:$M,2,0)=0,"",VLOOKUP($A5791,Master!$L:$M,2,0)&amp;$J5791&amp;$L5791)</f>
        <v>#N/A</v>
      </c>
      <c r="T6357" s="33" t="str">
        <f t="shared" si="183"/>
        <v/>
      </c>
    </row>
    <row r="6358" spans="15:20" x14ac:dyDescent="0.3">
      <c r="O6358" s="33" t="e">
        <f>VLOOKUP($A5792,Master!$A:$B,2,0)&amp;$J5792&amp;$K5792</f>
        <v>#N/A</v>
      </c>
      <c r="P6358" s="33" t="e">
        <f>IF(OR($A5792="KE0",$A5792="KZ0",$A5792="KV0",$A5792="KH0",$A5792="KE",$A5792="KZ",),VLOOKUP($A5792&amp;$F5792,Master!$D:$E,2,0)&amp;$J5792&amp;$K5792,VLOOKUP($A5792,Master!$D:$E,2,0)&amp;Sheet1!$J5792&amp;Sheet1!$K5792)</f>
        <v>#N/A</v>
      </c>
      <c r="Q6358" s="33" t="str">
        <f t="shared" si="182"/>
        <v/>
      </c>
      <c r="R6358" s="33" t="e">
        <f>IF(IF(VLOOKUP($A5792,Master!$G:$J,4,0)="x",Sheet1!$A5792,"")="","",IF(VLOOKUP($A5792,Master!$G:$J,4,0)="x",Sheet1!$A5792,"")&amp;$J5792&amp;$K5792)</f>
        <v>#N/A</v>
      </c>
      <c r="S6358" s="33" t="e">
        <f>IF(VLOOKUP($A5792,Master!$L:$M,2,0)=0,"",VLOOKUP($A5792,Master!$L:$M,2,0)&amp;$J5792&amp;$L5792)</f>
        <v>#N/A</v>
      </c>
      <c r="T6358" s="33" t="str">
        <f t="shared" si="183"/>
        <v/>
      </c>
    </row>
    <row r="6359" spans="15:20" x14ac:dyDescent="0.3">
      <c r="O6359" s="33" t="e">
        <f>VLOOKUP($A5793,Master!$A:$B,2,0)&amp;$J5793&amp;$K5793</f>
        <v>#N/A</v>
      </c>
      <c r="P6359" s="33" t="e">
        <f>IF(OR($A5793="KE0",$A5793="KZ0",$A5793="KV0",$A5793="KH0",$A5793="KE",$A5793="KZ",),VLOOKUP($A5793&amp;$F5793,Master!$D:$E,2,0)&amp;$J5793&amp;$K5793,VLOOKUP($A5793,Master!$D:$E,2,0)&amp;Sheet1!$J5793&amp;Sheet1!$K5793)</f>
        <v>#N/A</v>
      </c>
      <c r="Q6359" s="33" t="str">
        <f t="shared" si="182"/>
        <v/>
      </c>
      <c r="R6359" s="33" t="e">
        <f>IF(IF(VLOOKUP($A5793,Master!$G:$J,4,0)="x",Sheet1!$A5793,"")="","",IF(VLOOKUP($A5793,Master!$G:$J,4,0)="x",Sheet1!$A5793,"")&amp;$J5793&amp;$K5793)</f>
        <v>#N/A</v>
      </c>
      <c r="S6359" s="33" t="e">
        <f>IF(VLOOKUP($A5793,Master!$L:$M,2,0)=0,"",VLOOKUP($A5793,Master!$L:$M,2,0)&amp;$J5793&amp;$L5793)</f>
        <v>#N/A</v>
      </c>
      <c r="T6359" s="33" t="str">
        <f t="shared" si="183"/>
        <v/>
      </c>
    </row>
    <row r="6360" spans="15:20" x14ac:dyDescent="0.3">
      <c r="O6360" s="33" t="e">
        <f>VLOOKUP($A5794,Master!$A:$B,2,0)&amp;$J5794&amp;$K5794</f>
        <v>#N/A</v>
      </c>
      <c r="P6360" s="33" t="e">
        <f>IF(OR($A5794="KE0",$A5794="KZ0",$A5794="KV0",$A5794="KH0",$A5794="KE",$A5794="KZ",),VLOOKUP($A5794&amp;$F5794,Master!$D:$E,2,0)&amp;$J5794&amp;$K5794,VLOOKUP($A5794,Master!$D:$E,2,0)&amp;Sheet1!$J5794&amp;Sheet1!$K5794)</f>
        <v>#N/A</v>
      </c>
      <c r="Q6360" s="33" t="str">
        <f t="shared" si="182"/>
        <v/>
      </c>
      <c r="R6360" s="33" t="e">
        <f>IF(IF(VLOOKUP($A5794,Master!$G:$J,4,0)="x",Sheet1!$A5794,"")="","",IF(VLOOKUP($A5794,Master!$G:$J,4,0)="x",Sheet1!$A5794,"")&amp;$J5794&amp;$K5794)</f>
        <v>#N/A</v>
      </c>
      <c r="S6360" s="33" t="e">
        <f>IF(VLOOKUP($A5794,Master!$L:$M,2,0)=0,"",VLOOKUP($A5794,Master!$L:$M,2,0)&amp;$J5794&amp;$L5794)</f>
        <v>#N/A</v>
      </c>
      <c r="T6360" s="33" t="str">
        <f t="shared" si="183"/>
        <v/>
      </c>
    </row>
    <row r="6361" spans="15:20" x14ac:dyDescent="0.3">
      <c r="O6361" s="33" t="e">
        <f>VLOOKUP($A5795,Master!$A:$B,2,0)&amp;$J5795&amp;$K5795</f>
        <v>#N/A</v>
      </c>
      <c r="P6361" s="33" t="e">
        <f>IF(OR($A5795="KE0",$A5795="KZ0",$A5795="KV0",$A5795="KH0",$A5795="KE",$A5795="KZ",),VLOOKUP($A5795&amp;$F5795,Master!$D:$E,2,0)&amp;$J5795&amp;$K5795,VLOOKUP($A5795,Master!$D:$E,2,0)&amp;Sheet1!$J5795&amp;Sheet1!$K5795)</f>
        <v>#N/A</v>
      </c>
      <c r="Q6361" s="33" t="str">
        <f t="shared" si="182"/>
        <v/>
      </c>
      <c r="R6361" s="33" t="e">
        <f>IF(IF(VLOOKUP($A5795,Master!$G:$J,4,0)="x",Sheet1!$A5795,"")="","",IF(VLOOKUP($A5795,Master!$G:$J,4,0)="x",Sheet1!$A5795,"")&amp;$J5795&amp;$K5795)</f>
        <v>#N/A</v>
      </c>
      <c r="S6361" s="33" t="e">
        <f>IF(VLOOKUP($A5795,Master!$L:$M,2,0)=0,"",VLOOKUP($A5795,Master!$L:$M,2,0)&amp;$J5795&amp;$L5795)</f>
        <v>#N/A</v>
      </c>
      <c r="T6361" s="33" t="str">
        <f t="shared" si="183"/>
        <v/>
      </c>
    </row>
    <row r="6362" spans="15:20" x14ac:dyDescent="0.3">
      <c r="O6362" s="33" t="e">
        <f>VLOOKUP($A5796,Master!$A:$B,2,0)&amp;$J5796&amp;$K5796</f>
        <v>#N/A</v>
      </c>
      <c r="P6362" s="33" t="e">
        <f>IF(OR($A5796="KE0",$A5796="KZ0",$A5796="KV0",$A5796="KH0",$A5796="KE",$A5796="KZ",),VLOOKUP($A5796&amp;$F5796,Master!$D:$E,2,0)&amp;$J5796&amp;$K5796,VLOOKUP($A5796,Master!$D:$E,2,0)&amp;Sheet1!$J5796&amp;Sheet1!$K5796)</f>
        <v>#N/A</v>
      </c>
      <c r="Q6362" s="33" t="str">
        <f t="shared" si="182"/>
        <v/>
      </c>
      <c r="R6362" s="33" t="e">
        <f>IF(IF(VLOOKUP($A5796,Master!$G:$J,4,0)="x",Sheet1!$A5796,"")="","",IF(VLOOKUP($A5796,Master!$G:$J,4,0)="x",Sheet1!$A5796,"")&amp;$J5796&amp;$K5796)</f>
        <v>#N/A</v>
      </c>
      <c r="S6362" s="33" t="e">
        <f>IF(VLOOKUP($A5796,Master!$L:$M,2,0)=0,"",VLOOKUP($A5796,Master!$L:$M,2,0)&amp;$J5796&amp;$L5796)</f>
        <v>#N/A</v>
      </c>
      <c r="T6362" s="33" t="str">
        <f t="shared" si="183"/>
        <v/>
      </c>
    </row>
    <row r="6363" spans="15:20" x14ac:dyDescent="0.3">
      <c r="O6363" s="33" t="e">
        <f>VLOOKUP($A5797,Master!$A:$B,2,0)&amp;$J5797&amp;$K5797</f>
        <v>#N/A</v>
      </c>
      <c r="P6363" s="33" t="e">
        <f>IF(OR($A5797="KE0",$A5797="KZ0",$A5797="KV0",$A5797="KH0",$A5797="KE",$A5797="KZ",),VLOOKUP($A5797&amp;$F5797,Master!$D:$E,2,0)&amp;$J5797&amp;$K5797,VLOOKUP($A5797,Master!$D:$E,2,0)&amp;Sheet1!$J5797&amp;Sheet1!$K5797)</f>
        <v>#N/A</v>
      </c>
      <c r="Q6363" s="33" t="str">
        <f t="shared" si="182"/>
        <v/>
      </c>
      <c r="R6363" s="33" t="e">
        <f>IF(IF(VLOOKUP($A5797,Master!$G:$J,4,0)="x",Sheet1!$A5797,"")="","",IF(VLOOKUP($A5797,Master!$G:$J,4,0)="x",Sheet1!$A5797,"")&amp;$J5797&amp;$K5797)</f>
        <v>#N/A</v>
      </c>
      <c r="S6363" s="33" t="e">
        <f>IF(VLOOKUP($A5797,Master!$L:$M,2,0)=0,"",VLOOKUP($A5797,Master!$L:$M,2,0)&amp;$J5797&amp;$L5797)</f>
        <v>#N/A</v>
      </c>
      <c r="T6363" s="33" t="str">
        <f t="shared" si="183"/>
        <v/>
      </c>
    </row>
    <row r="6364" spans="15:20" x14ac:dyDescent="0.3">
      <c r="O6364" s="33" t="e">
        <f>VLOOKUP($A5798,Master!$A:$B,2,0)&amp;$J5798&amp;$K5798</f>
        <v>#N/A</v>
      </c>
      <c r="P6364" s="33" t="e">
        <f>IF(OR($A5798="KE0",$A5798="KZ0",$A5798="KV0",$A5798="KH0",$A5798="KE",$A5798="KZ",),VLOOKUP($A5798&amp;$F5798,Master!$D:$E,2,0)&amp;$J5798&amp;$K5798,VLOOKUP($A5798,Master!$D:$E,2,0)&amp;Sheet1!$J5798&amp;Sheet1!$K5798)</f>
        <v>#N/A</v>
      </c>
      <c r="Q6364" s="33" t="str">
        <f t="shared" si="182"/>
        <v/>
      </c>
      <c r="R6364" s="33" t="e">
        <f>IF(IF(VLOOKUP($A5798,Master!$G:$J,4,0)="x",Sheet1!$A5798,"")="","",IF(VLOOKUP($A5798,Master!$G:$J,4,0)="x",Sheet1!$A5798,"")&amp;$J5798&amp;$K5798)</f>
        <v>#N/A</v>
      </c>
      <c r="S6364" s="33" t="e">
        <f>IF(VLOOKUP($A5798,Master!$L:$M,2,0)=0,"",VLOOKUP($A5798,Master!$L:$M,2,0)&amp;$J5798&amp;$L5798)</f>
        <v>#N/A</v>
      </c>
      <c r="T6364" s="33" t="str">
        <f t="shared" si="183"/>
        <v/>
      </c>
    </row>
    <row r="6365" spans="15:20" x14ac:dyDescent="0.3">
      <c r="O6365" s="33" t="e">
        <f>VLOOKUP($A5799,Master!$A:$B,2,0)&amp;$J5799&amp;$K5799</f>
        <v>#N/A</v>
      </c>
      <c r="P6365" s="33" t="e">
        <f>IF(OR($A5799="KE0",$A5799="KZ0",$A5799="KV0",$A5799="KH0",$A5799="KE",$A5799="KZ",),VLOOKUP($A5799&amp;$F5799,Master!$D:$E,2,0)&amp;$J5799&amp;$K5799,VLOOKUP($A5799,Master!$D:$E,2,0)&amp;Sheet1!$J5799&amp;Sheet1!$K5799)</f>
        <v>#N/A</v>
      </c>
      <c r="Q6365" s="33" t="str">
        <f t="shared" si="182"/>
        <v/>
      </c>
      <c r="R6365" s="33" t="e">
        <f>IF(IF(VLOOKUP($A5799,Master!$G:$J,4,0)="x",Sheet1!$A5799,"")="","",IF(VLOOKUP($A5799,Master!$G:$J,4,0)="x",Sheet1!$A5799,"")&amp;$J5799&amp;$K5799)</f>
        <v>#N/A</v>
      </c>
      <c r="S6365" s="33" t="e">
        <f>IF(VLOOKUP($A5799,Master!$L:$M,2,0)=0,"",VLOOKUP($A5799,Master!$L:$M,2,0)&amp;$J5799&amp;$L5799)</f>
        <v>#N/A</v>
      </c>
      <c r="T6365" s="33" t="str">
        <f t="shared" si="183"/>
        <v/>
      </c>
    </row>
    <row r="6366" spans="15:20" x14ac:dyDescent="0.3">
      <c r="O6366" s="33" t="e">
        <f>VLOOKUP($A5800,Master!$A:$B,2,0)&amp;$J5800&amp;$K5800</f>
        <v>#N/A</v>
      </c>
      <c r="P6366" s="33" t="e">
        <f>IF(OR($A5800="KE0",$A5800="KZ0",$A5800="KV0",$A5800="KH0",$A5800="KE",$A5800="KZ",),VLOOKUP($A5800&amp;$F5800,Master!$D:$E,2,0)&amp;$J5800&amp;$K5800,VLOOKUP($A5800,Master!$D:$E,2,0)&amp;Sheet1!$J5800&amp;Sheet1!$K5800)</f>
        <v>#N/A</v>
      </c>
      <c r="Q6366" s="33" t="str">
        <f t="shared" si="182"/>
        <v/>
      </c>
      <c r="R6366" s="33" t="e">
        <f>IF(IF(VLOOKUP($A5800,Master!$G:$J,4,0)="x",Sheet1!$A5800,"")="","",IF(VLOOKUP($A5800,Master!$G:$J,4,0)="x",Sheet1!$A5800,"")&amp;$J5800&amp;$K5800)</f>
        <v>#N/A</v>
      </c>
      <c r="S6366" s="33" t="e">
        <f>IF(VLOOKUP($A5800,Master!$L:$M,2,0)=0,"",VLOOKUP($A5800,Master!$L:$M,2,0)&amp;$J5800&amp;$L5800)</f>
        <v>#N/A</v>
      </c>
      <c r="T6366" s="33" t="str">
        <f t="shared" si="183"/>
        <v/>
      </c>
    </row>
    <row r="6367" spans="15:20" x14ac:dyDescent="0.3">
      <c r="O6367" s="33" t="e">
        <f>VLOOKUP($A5801,Master!$A:$B,2,0)&amp;$J5801&amp;$K5801</f>
        <v>#N/A</v>
      </c>
      <c r="P6367" s="33" t="e">
        <f>IF(OR($A5801="KE0",$A5801="KZ0",$A5801="KV0",$A5801="KH0",$A5801="KE",$A5801="KZ",),VLOOKUP($A5801&amp;$F5801,Master!$D:$E,2,0)&amp;$J5801&amp;$K5801,VLOOKUP($A5801,Master!$D:$E,2,0)&amp;Sheet1!$J5801&amp;Sheet1!$K5801)</f>
        <v>#N/A</v>
      </c>
      <c r="Q6367" s="33" t="str">
        <f t="shared" si="182"/>
        <v/>
      </c>
      <c r="R6367" s="33" t="e">
        <f>IF(IF(VLOOKUP($A5801,Master!$G:$J,4,0)="x",Sheet1!$A5801,"")="","",IF(VLOOKUP($A5801,Master!$G:$J,4,0)="x",Sheet1!$A5801,"")&amp;$J5801&amp;$K5801)</f>
        <v>#N/A</v>
      </c>
      <c r="S6367" s="33" t="e">
        <f>IF(VLOOKUP($A5801,Master!$L:$M,2,0)=0,"",VLOOKUP($A5801,Master!$L:$M,2,0)&amp;$J5801&amp;$L5801)</f>
        <v>#N/A</v>
      </c>
      <c r="T6367" s="33" t="str">
        <f t="shared" si="183"/>
        <v/>
      </c>
    </row>
    <row r="6368" spans="15:20" x14ac:dyDescent="0.3">
      <c r="O6368" s="33" t="e">
        <f>VLOOKUP($A5802,Master!$A:$B,2,0)&amp;$J5802&amp;$K5802</f>
        <v>#N/A</v>
      </c>
      <c r="P6368" s="33" t="e">
        <f>IF(OR($A5802="KE0",$A5802="KZ0",$A5802="KV0",$A5802="KH0",$A5802="KE",$A5802="KZ",),VLOOKUP($A5802&amp;$F5802,Master!$D:$E,2,0)&amp;$J5802&amp;$K5802,VLOOKUP($A5802,Master!$D:$E,2,0)&amp;Sheet1!$J5802&amp;Sheet1!$K5802)</f>
        <v>#N/A</v>
      </c>
      <c r="Q6368" s="33" t="str">
        <f t="shared" si="182"/>
        <v/>
      </c>
      <c r="R6368" s="33" t="e">
        <f>IF(IF(VLOOKUP($A5802,Master!$G:$J,4,0)="x",Sheet1!$A5802,"")="","",IF(VLOOKUP($A5802,Master!$G:$J,4,0)="x",Sheet1!$A5802,"")&amp;$J5802&amp;$K5802)</f>
        <v>#N/A</v>
      </c>
      <c r="S6368" s="33" t="e">
        <f>IF(VLOOKUP($A5802,Master!$L:$M,2,0)=0,"",VLOOKUP($A5802,Master!$L:$M,2,0)&amp;$J5802&amp;$L5802)</f>
        <v>#N/A</v>
      </c>
      <c r="T6368" s="33" t="str">
        <f t="shared" si="183"/>
        <v/>
      </c>
    </row>
    <row r="6369" spans="15:20" x14ac:dyDescent="0.3">
      <c r="O6369" s="33" t="e">
        <f>VLOOKUP($A5803,Master!$A:$B,2,0)&amp;$J5803&amp;$K5803</f>
        <v>#N/A</v>
      </c>
      <c r="P6369" s="33" t="e">
        <f>IF(OR($A5803="KE0",$A5803="KZ0",$A5803="KV0",$A5803="KH0",$A5803="KE",$A5803="KZ",),VLOOKUP($A5803&amp;$F5803,Master!$D:$E,2,0)&amp;$J5803&amp;$K5803,VLOOKUP($A5803,Master!$D:$E,2,0)&amp;Sheet1!$J5803&amp;Sheet1!$K5803)</f>
        <v>#N/A</v>
      </c>
      <c r="Q6369" s="33" t="str">
        <f t="shared" si="182"/>
        <v/>
      </c>
      <c r="R6369" s="33" t="e">
        <f>IF(IF(VLOOKUP($A5803,Master!$G:$J,4,0)="x",Sheet1!$A5803,"")="","",IF(VLOOKUP($A5803,Master!$G:$J,4,0)="x",Sheet1!$A5803,"")&amp;$J5803&amp;$K5803)</f>
        <v>#N/A</v>
      </c>
      <c r="S6369" s="33" t="e">
        <f>IF(VLOOKUP($A5803,Master!$L:$M,2,0)=0,"",VLOOKUP($A5803,Master!$L:$M,2,0)&amp;$J5803&amp;$L5803)</f>
        <v>#N/A</v>
      </c>
      <c r="T6369" s="33" t="str">
        <f t="shared" si="183"/>
        <v/>
      </c>
    </row>
    <row r="6370" spans="15:20" x14ac:dyDescent="0.3">
      <c r="O6370" s="33" t="e">
        <f>VLOOKUP($A5804,Master!$A:$B,2,0)&amp;$J5804&amp;$K5804</f>
        <v>#N/A</v>
      </c>
      <c r="P6370" s="33" t="e">
        <f>IF(OR($A5804="KE0",$A5804="KZ0",$A5804="KV0",$A5804="KH0",$A5804="KE",$A5804="KZ",),VLOOKUP($A5804&amp;$F5804,Master!$D:$E,2,0)&amp;$J5804&amp;$K5804,VLOOKUP($A5804,Master!$D:$E,2,0)&amp;Sheet1!$J5804&amp;Sheet1!$K5804)</f>
        <v>#N/A</v>
      </c>
      <c r="Q6370" s="33" t="str">
        <f t="shared" si="182"/>
        <v/>
      </c>
      <c r="R6370" s="33" t="e">
        <f>IF(IF(VLOOKUP($A5804,Master!$G:$J,4,0)="x",Sheet1!$A5804,"")="","",IF(VLOOKUP($A5804,Master!$G:$J,4,0)="x",Sheet1!$A5804,"")&amp;$J5804&amp;$K5804)</f>
        <v>#N/A</v>
      </c>
      <c r="S6370" s="33" t="e">
        <f>IF(VLOOKUP($A5804,Master!$L:$M,2,0)=0,"",VLOOKUP($A5804,Master!$L:$M,2,0)&amp;$J5804&amp;$L5804)</f>
        <v>#N/A</v>
      </c>
      <c r="T6370" s="33" t="str">
        <f t="shared" si="183"/>
        <v/>
      </c>
    </row>
    <row r="6371" spans="15:20" x14ac:dyDescent="0.3">
      <c r="O6371" s="33" t="e">
        <f>VLOOKUP($A5805,Master!$A:$B,2,0)&amp;$J5805&amp;$K5805</f>
        <v>#N/A</v>
      </c>
      <c r="P6371" s="33" t="e">
        <f>IF(OR($A5805="KE0",$A5805="KZ0",$A5805="KV0",$A5805="KH0",$A5805="KE",$A5805="KZ",),VLOOKUP($A5805&amp;$F5805,Master!$D:$E,2,0)&amp;$J5805&amp;$K5805,VLOOKUP($A5805,Master!$D:$E,2,0)&amp;Sheet1!$J5805&amp;Sheet1!$K5805)</f>
        <v>#N/A</v>
      </c>
      <c r="Q6371" s="33" t="str">
        <f t="shared" si="182"/>
        <v/>
      </c>
      <c r="R6371" s="33" t="e">
        <f>IF(IF(VLOOKUP($A5805,Master!$G:$J,4,0)="x",Sheet1!$A5805,"")="","",IF(VLOOKUP($A5805,Master!$G:$J,4,0)="x",Sheet1!$A5805,"")&amp;$J5805&amp;$K5805)</f>
        <v>#N/A</v>
      </c>
      <c r="S6371" s="33" t="e">
        <f>IF(VLOOKUP($A5805,Master!$L:$M,2,0)=0,"",VLOOKUP($A5805,Master!$L:$M,2,0)&amp;$J5805&amp;$L5805)</f>
        <v>#N/A</v>
      </c>
      <c r="T6371" s="33" t="str">
        <f t="shared" si="183"/>
        <v/>
      </c>
    </row>
    <row r="6372" spans="15:20" x14ac:dyDescent="0.3">
      <c r="O6372" s="33" t="e">
        <f>VLOOKUP($A5806,Master!$A:$B,2,0)&amp;$J5806&amp;$K5806</f>
        <v>#N/A</v>
      </c>
      <c r="P6372" s="33" t="e">
        <f>IF(OR($A5806="KE0",$A5806="KZ0",$A5806="KV0",$A5806="KH0",$A5806="KE",$A5806="KZ",),VLOOKUP($A5806&amp;$F5806,Master!$D:$E,2,0)&amp;$J5806&amp;$K5806,VLOOKUP($A5806,Master!$D:$E,2,0)&amp;Sheet1!$J5806&amp;Sheet1!$K5806)</f>
        <v>#N/A</v>
      </c>
      <c r="Q6372" s="33" t="str">
        <f t="shared" si="182"/>
        <v/>
      </c>
      <c r="R6372" s="33" t="e">
        <f>IF(IF(VLOOKUP($A5806,Master!$G:$J,4,0)="x",Sheet1!$A5806,"")="","",IF(VLOOKUP($A5806,Master!$G:$J,4,0)="x",Sheet1!$A5806,"")&amp;$J5806&amp;$K5806)</f>
        <v>#N/A</v>
      </c>
      <c r="S6372" s="33" t="e">
        <f>IF(VLOOKUP($A5806,Master!$L:$M,2,0)=0,"",VLOOKUP($A5806,Master!$L:$M,2,0)&amp;$J5806&amp;$L5806)</f>
        <v>#N/A</v>
      </c>
      <c r="T6372" s="33" t="str">
        <f t="shared" si="183"/>
        <v/>
      </c>
    </row>
    <row r="6373" spans="15:20" x14ac:dyDescent="0.3">
      <c r="O6373" s="33" t="e">
        <f>VLOOKUP($A5807,Master!$A:$B,2,0)&amp;$J5807&amp;$K5807</f>
        <v>#N/A</v>
      </c>
      <c r="P6373" s="33" t="e">
        <f>IF(OR($A5807="KE0",$A5807="KZ0",$A5807="KV0",$A5807="KH0",$A5807="KE",$A5807="KZ",),VLOOKUP($A5807&amp;$F5807,Master!$D:$E,2,0)&amp;$J5807&amp;$K5807,VLOOKUP($A5807,Master!$D:$E,2,0)&amp;Sheet1!$J5807&amp;Sheet1!$K5807)</f>
        <v>#N/A</v>
      </c>
      <c r="Q6373" s="33" t="str">
        <f t="shared" si="182"/>
        <v/>
      </c>
      <c r="R6373" s="33" t="e">
        <f>IF(IF(VLOOKUP($A5807,Master!$G:$J,4,0)="x",Sheet1!$A5807,"")="","",IF(VLOOKUP($A5807,Master!$G:$J,4,0)="x",Sheet1!$A5807,"")&amp;$J5807&amp;$K5807)</f>
        <v>#N/A</v>
      </c>
      <c r="S6373" s="33" t="e">
        <f>IF(VLOOKUP($A5807,Master!$L:$M,2,0)=0,"",VLOOKUP($A5807,Master!$L:$M,2,0)&amp;$J5807&amp;$L5807)</f>
        <v>#N/A</v>
      </c>
      <c r="T6373" s="33" t="str">
        <f t="shared" si="183"/>
        <v/>
      </c>
    </row>
    <row r="6374" spans="15:20" x14ac:dyDescent="0.3">
      <c r="O6374" s="33" t="e">
        <f>VLOOKUP($A5808,Master!$A:$B,2,0)&amp;$J5808&amp;$K5808</f>
        <v>#N/A</v>
      </c>
      <c r="P6374" s="33" t="e">
        <f>IF(OR($A5808="KE0",$A5808="KZ0",$A5808="KV0",$A5808="KH0",$A5808="KE",$A5808="KZ",),VLOOKUP($A5808&amp;$F5808,Master!$D:$E,2,0)&amp;$J5808&amp;$K5808,VLOOKUP($A5808,Master!$D:$E,2,0)&amp;Sheet1!$J5808&amp;Sheet1!$K5808)</f>
        <v>#N/A</v>
      </c>
      <c r="Q6374" s="33" t="str">
        <f t="shared" si="182"/>
        <v/>
      </c>
      <c r="R6374" s="33" t="e">
        <f>IF(IF(VLOOKUP($A5808,Master!$G:$J,4,0)="x",Sheet1!$A5808,"")="","",IF(VLOOKUP($A5808,Master!$G:$J,4,0)="x",Sheet1!$A5808,"")&amp;$J5808&amp;$K5808)</f>
        <v>#N/A</v>
      </c>
      <c r="S6374" s="33" t="e">
        <f>IF(VLOOKUP($A5808,Master!$L:$M,2,0)=0,"",VLOOKUP($A5808,Master!$L:$M,2,0)&amp;$J5808&amp;$L5808)</f>
        <v>#N/A</v>
      </c>
      <c r="T6374" s="33" t="str">
        <f t="shared" si="183"/>
        <v/>
      </c>
    </row>
    <row r="6375" spans="15:20" x14ac:dyDescent="0.3">
      <c r="O6375" s="33" t="e">
        <f>VLOOKUP($A5809,Master!$A:$B,2,0)&amp;$J5809&amp;$K5809</f>
        <v>#N/A</v>
      </c>
      <c r="P6375" s="33" t="e">
        <f>IF(OR($A5809="KE0",$A5809="KZ0",$A5809="KV0",$A5809="KH0",$A5809="KE",$A5809="KZ",),VLOOKUP($A5809&amp;$F5809,Master!$D:$E,2,0)&amp;$J5809&amp;$K5809,VLOOKUP($A5809,Master!$D:$E,2,0)&amp;Sheet1!$J5809&amp;Sheet1!$K5809)</f>
        <v>#N/A</v>
      </c>
      <c r="Q6375" s="33" t="str">
        <f t="shared" si="182"/>
        <v/>
      </c>
      <c r="R6375" s="33" t="e">
        <f>IF(IF(VLOOKUP($A5809,Master!$G:$J,4,0)="x",Sheet1!$A5809,"")="","",IF(VLOOKUP($A5809,Master!$G:$J,4,0)="x",Sheet1!$A5809,"")&amp;$J5809&amp;$K5809)</f>
        <v>#N/A</v>
      </c>
      <c r="S6375" s="33" t="e">
        <f>IF(VLOOKUP($A5809,Master!$L:$M,2,0)=0,"",VLOOKUP($A5809,Master!$L:$M,2,0)&amp;$J5809&amp;$L5809)</f>
        <v>#N/A</v>
      </c>
      <c r="T6375" s="33" t="str">
        <f t="shared" si="183"/>
        <v/>
      </c>
    </row>
    <row r="6376" spans="15:20" x14ac:dyDescent="0.3">
      <c r="O6376" s="33" t="e">
        <f>VLOOKUP($A5810,Master!$A:$B,2,0)&amp;$J5810&amp;$K5810</f>
        <v>#N/A</v>
      </c>
      <c r="P6376" s="33" t="e">
        <f>IF(OR($A5810="KE0",$A5810="KZ0",$A5810="KV0",$A5810="KH0",$A5810="KE",$A5810="KZ",),VLOOKUP($A5810&amp;$F5810,Master!$D:$E,2,0)&amp;$J5810&amp;$K5810,VLOOKUP($A5810,Master!$D:$E,2,0)&amp;Sheet1!$J5810&amp;Sheet1!$K5810)</f>
        <v>#N/A</v>
      </c>
      <c r="Q6376" s="33" t="str">
        <f t="shared" si="182"/>
        <v/>
      </c>
      <c r="R6376" s="33" t="e">
        <f>IF(IF(VLOOKUP($A5810,Master!$G:$J,4,0)="x",Sheet1!$A5810,"")="","",IF(VLOOKUP($A5810,Master!$G:$J,4,0)="x",Sheet1!$A5810,"")&amp;$J5810&amp;$K5810)</f>
        <v>#N/A</v>
      </c>
      <c r="S6376" s="33" t="e">
        <f>IF(VLOOKUP($A5810,Master!$L:$M,2,0)=0,"",VLOOKUP($A5810,Master!$L:$M,2,0)&amp;$J5810&amp;$L5810)</f>
        <v>#N/A</v>
      </c>
      <c r="T6376" s="33" t="str">
        <f t="shared" si="183"/>
        <v/>
      </c>
    </row>
    <row r="6377" spans="15:20" x14ac:dyDescent="0.3">
      <c r="O6377" s="33" t="e">
        <f>VLOOKUP($A5811,Master!$A:$B,2,0)&amp;$J5811&amp;$K5811</f>
        <v>#N/A</v>
      </c>
      <c r="P6377" s="33" t="e">
        <f>IF(OR($A5811="KE0",$A5811="KZ0",$A5811="KV0",$A5811="KH0",$A5811="KE",$A5811="KZ",),VLOOKUP($A5811&amp;$F5811,Master!$D:$E,2,0)&amp;$J5811&amp;$K5811,VLOOKUP($A5811,Master!$D:$E,2,0)&amp;Sheet1!$J5811&amp;Sheet1!$K5811)</f>
        <v>#N/A</v>
      </c>
      <c r="Q6377" s="33" t="str">
        <f t="shared" si="182"/>
        <v/>
      </c>
      <c r="R6377" s="33" t="e">
        <f>IF(IF(VLOOKUP($A5811,Master!$G:$J,4,0)="x",Sheet1!$A5811,"")="","",IF(VLOOKUP($A5811,Master!$G:$J,4,0)="x",Sheet1!$A5811,"")&amp;$J5811&amp;$K5811)</f>
        <v>#N/A</v>
      </c>
      <c r="S6377" s="33" t="e">
        <f>IF(VLOOKUP($A5811,Master!$L:$M,2,0)=0,"",VLOOKUP($A5811,Master!$L:$M,2,0)&amp;$J5811&amp;$L5811)</f>
        <v>#N/A</v>
      </c>
      <c r="T6377" s="33" t="str">
        <f t="shared" si="183"/>
        <v/>
      </c>
    </row>
    <row r="6378" spans="15:20" x14ac:dyDescent="0.3">
      <c r="O6378" s="33" t="e">
        <f>VLOOKUP($A5812,Master!$A:$B,2,0)&amp;$J5812&amp;$K5812</f>
        <v>#N/A</v>
      </c>
      <c r="P6378" s="33" t="e">
        <f>IF(OR($A5812="KE0",$A5812="KZ0",$A5812="KV0",$A5812="KH0",$A5812="KE",$A5812="KZ",),VLOOKUP($A5812&amp;$F5812,Master!$D:$E,2,0)&amp;$J5812&amp;$K5812,VLOOKUP($A5812,Master!$D:$E,2,0)&amp;Sheet1!$J5812&amp;Sheet1!$K5812)</f>
        <v>#N/A</v>
      </c>
      <c r="Q6378" s="33" t="str">
        <f t="shared" si="182"/>
        <v/>
      </c>
      <c r="R6378" s="33" t="e">
        <f>IF(IF(VLOOKUP($A5812,Master!$G:$J,4,0)="x",Sheet1!$A5812,"")="","",IF(VLOOKUP($A5812,Master!$G:$J,4,0)="x",Sheet1!$A5812,"")&amp;$J5812&amp;$K5812)</f>
        <v>#N/A</v>
      </c>
      <c r="S6378" s="33" t="e">
        <f>IF(VLOOKUP($A5812,Master!$L:$M,2,0)=0,"",VLOOKUP($A5812,Master!$L:$M,2,0)&amp;$J5812&amp;$L5812)</f>
        <v>#N/A</v>
      </c>
      <c r="T6378" s="33" t="str">
        <f t="shared" si="183"/>
        <v/>
      </c>
    </row>
    <row r="6379" spans="15:20" x14ac:dyDescent="0.3">
      <c r="O6379" s="33" t="e">
        <f>VLOOKUP($A5813,Master!$A:$B,2,0)&amp;$J5813&amp;$K5813</f>
        <v>#N/A</v>
      </c>
      <c r="P6379" s="33" t="e">
        <f>IF(OR($A5813="KE0",$A5813="KZ0",$A5813="KV0",$A5813="KH0",$A5813="KE",$A5813="KZ",),VLOOKUP($A5813&amp;$F5813,Master!$D:$E,2,0)&amp;$J5813&amp;$K5813,VLOOKUP($A5813,Master!$D:$E,2,0)&amp;Sheet1!$J5813&amp;Sheet1!$K5813)</f>
        <v>#N/A</v>
      </c>
      <c r="Q6379" s="33" t="str">
        <f t="shared" si="182"/>
        <v/>
      </c>
      <c r="R6379" s="33" t="e">
        <f>IF(IF(VLOOKUP($A5813,Master!$G:$J,4,0)="x",Sheet1!$A5813,"")="","",IF(VLOOKUP($A5813,Master!$G:$J,4,0)="x",Sheet1!$A5813,"")&amp;$J5813&amp;$K5813)</f>
        <v>#N/A</v>
      </c>
      <c r="S6379" s="33" t="e">
        <f>IF(VLOOKUP($A5813,Master!$L:$M,2,0)=0,"",VLOOKUP($A5813,Master!$L:$M,2,0)&amp;$J5813&amp;$L5813)</f>
        <v>#N/A</v>
      </c>
      <c r="T6379" s="33" t="str">
        <f t="shared" si="183"/>
        <v/>
      </c>
    </row>
    <row r="6380" spans="15:20" x14ac:dyDescent="0.3">
      <c r="O6380" s="33" t="e">
        <f>VLOOKUP($A5814,Master!$A:$B,2,0)&amp;$J5814&amp;$K5814</f>
        <v>#N/A</v>
      </c>
      <c r="P6380" s="33" t="e">
        <f>IF(OR($A5814="KE0",$A5814="KZ0",$A5814="KV0",$A5814="KH0",$A5814="KE",$A5814="KZ",),VLOOKUP($A5814&amp;$F5814,Master!$D:$E,2,0)&amp;$J5814&amp;$K5814,VLOOKUP($A5814,Master!$D:$E,2,0)&amp;Sheet1!$J5814&amp;Sheet1!$K5814)</f>
        <v>#N/A</v>
      </c>
      <c r="Q6380" s="33" t="str">
        <f t="shared" si="182"/>
        <v/>
      </c>
      <c r="R6380" s="33" t="e">
        <f>IF(IF(VLOOKUP($A5814,Master!$G:$J,4,0)="x",Sheet1!$A5814,"")="","",IF(VLOOKUP($A5814,Master!$G:$J,4,0)="x",Sheet1!$A5814,"")&amp;$J5814&amp;$K5814)</f>
        <v>#N/A</v>
      </c>
      <c r="S6380" s="33" t="e">
        <f>IF(VLOOKUP($A5814,Master!$L:$M,2,0)=0,"",VLOOKUP($A5814,Master!$L:$M,2,0)&amp;$J5814&amp;$L5814)</f>
        <v>#N/A</v>
      </c>
      <c r="T6380" s="33" t="str">
        <f t="shared" si="183"/>
        <v/>
      </c>
    </row>
    <row r="6381" spans="15:20" x14ac:dyDescent="0.3">
      <c r="O6381" s="33" t="e">
        <f>VLOOKUP($A5815,Master!$A:$B,2,0)&amp;$J5815&amp;$K5815</f>
        <v>#N/A</v>
      </c>
      <c r="P6381" s="33" t="e">
        <f>IF(OR($A5815="KE0",$A5815="KZ0",$A5815="KV0",$A5815="KH0",$A5815="KE",$A5815="KZ",),VLOOKUP($A5815&amp;$F5815,Master!$D:$E,2,0)&amp;$J5815&amp;$K5815,VLOOKUP($A5815,Master!$D:$E,2,0)&amp;Sheet1!$J5815&amp;Sheet1!$K5815)</f>
        <v>#N/A</v>
      </c>
      <c r="Q6381" s="33" t="str">
        <f t="shared" si="182"/>
        <v/>
      </c>
      <c r="R6381" s="33" t="e">
        <f>IF(IF(VLOOKUP($A5815,Master!$G:$J,4,0)="x",Sheet1!$A5815,"")="","",IF(VLOOKUP($A5815,Master!$G:$J,4,0)="x",Sheet1!$A5815,"")&amp;$J5815&amp;$K5815)</f>
        <v>#N/A</v>
      </c>
      <c r="S6381" s="33" t="e">
        <f>IF(VLOOKUP($A5815,Master!$L:$M,2,0)=0,"",VLOOKUP($A5815,Master!$L:$M,2,0)&amp;$J5815&amp;$L5815)</f>
        <v>#N/A</v>
      </c>
      <c r="T6381" s="33" t="str">
        <f t="shared" si="183"/>
        <v/>
      </c>
    </row>
    <row r="6382" spans="15:20" x14ac:dyDescent="0.3">
      <c r="O6382" s="33" t="e">
        <f>VLOOKUP($A5816,Master!$A:$B,2,0)&amp;$J5816&amp;$K5816</f>
        <v>#N/A</v>
      </c>
      <c r="P6382" s="33" t="e">
        <f>IF(OR($A5816="KE0",$A5816="KZ0",$A5816="KV0",$A5816="KH0",$A5816="KE",$A5816="KZ",),VLOOKUP($A5816&amp;$F5816,Master!$D:$E,2,0)&amp;$J5816&amp;$K5816,VLOOKUP($A5816,Master!$D:$E,2,0)&amp;Sheet1!$J5816&amp;Sheet1!$K5816)</f>
        <v>#N/A</v>
      </c>
      <c r="Q6382" s="33" t="str">
        <f t="shared" si="182"/>
        <v/>
      </c>
      <c r="R6382" s="33" t="e">
        <f>IF(IF(VLOOKUP($A5816,Master!$G:$J,4,0)="x",Sheet1!$A5816,"")="","",IF(VLOOKUP($A5816,Master!$G:$J,4,0)="x",Sheet1!$A5816,"")&amp;$J5816&amp;$K5816)</f>
        <v>#N/A</v>
      </c>
      <c r="S6382" s="33" t="e">
        <f>IF(VLOOKUP($A5816,Master!$L:$M,2,0)=0,"",VLOOKUP($A5816,Master!$L:$M,2,0)&amp;$J5816&amp;$L5816)</f>
        <v>#N/A</v>
      </c>
      <c r="T6382" s="33" t="str">
        <f t="shared" si="183"/>
        <v/>
      </c>
    </row>
    <row r="6383" spans="15:20" x14ac:dyDescent="0.3">
      <c r="O6383" s="33" t="e">
        <f>VLOOKUP($A5817,Master!$A:$B,2,0)&amp;$J5817&amp;$K5817</f>
        <v>#N/A</v>
      </c>
      <c r="P6383" s="33" t="e">
        <f>IF(OR($A5817="KE0",$A5817="KZ0",$A5817="KV0",$A5817="KH0",$A5817="KE",$A5817="KZ",),VLOOKUP($A5817&amp;$F5817,Master!$D:$E,2,0)&amp;$J5817&amp;$K5817,VLOOKUP($A5817,Master!$D:$E,2,0)&amp;Sheet1!$J5817&amp;Sheet1!$K5817)</f>
        <v>#N/A</v>
      </c>
      <c r="Q6383" s="33" t="str">
        <f t="shared" si="182"/>
        <v/>
      </c>
      <c r="R6383" s="33" t="e">
        <f>IF(IF(VLOOKUP($A5817,Master!$G:$J,4,0)="x",Sheet1!$A5817,"")="","",IF(VLOOKUP($A5817,Master!$G:$J,4,0)="x",Sheet1!$A5817,"")&amp;$J5817&amp;$K5817)</f>
        <v>#N/A</v>
      </c>
      <c r="S6383" s="33" t="e">
        <f>IF(VLOOKUP($A5817,Master!$L:$M,2,0)=0,"",VLOOKUP($A5817,Master!$L:$M,2,0)&amp;$J5817&amp;$L5817)</f>
        <v>#N/A</v>
      </c>
      <c r="T6383" s="33" t="str">
        <f t="shared" si="183"/>
        <v/>
      </c>
    </row>
    <row r="6384" spans="15:20" x14ac:dyDescent="0.3">
      <c r="O6384" s="33" t="e">
        <f>VLOOKUP($A5818,Master!$A:$B,2,0)&amp;$J5818&amp;$K5818</f>
        <v>#N/A</v>
      </c>
      <c r="P6384" s="33" t="e">
        <f>IF(OR($A5818="KE0",$A5818="KZ0",$A5818="KV0",$A5818="KH0",$A5818="KE",$A5818="KZ",),VLOOKUP($A5818&amp;$F5818,Master!$D:$E,2,0)&amp;$J5818&amp;$K5818,VLOOKUP($A5818,Master!$D:$E,2,0)&amp;Sheet1!$J5818&amp;Sheet1!$K5818)</f>
        <v>#N/A</v>
      </c>
      <c r="Q6384" s="33" t="str">
        <f t="shared" si="182"/>
        <v/>
      </c>
      <c r="R6384" s="33" t="e">
        <f>IF(IF(VLOOKUP($A5818,Master!$G:$J,4,0)="x",Sheet1!$A5818,"")="","",IF(VLOOKUP($A5818,Master!$G:$J,4,0)="x",Sheet1!$A5818,"")&amp;$J5818&amp;$K5818)</f>
        <v>#N/A</v>
      </c>
      <c r="S6384" s="33" t="e">
        <f>IF(VLOOKUP($A5818,Master!$L:$M,2,0)=0,"",VLOOKUP($A5818,Master!$L:$M,2,0)&amp;$J5818&amp;$L5818)</f>
        <v>#N/A</v>
      </c>
      <c r="T6384" s="33" t="str">
        <f t="shared" si="183"/>
        <v/>
      </c>
    </row>
    <row r="6385" spans="15:20" x14ac:dyDescent="0.3">
      <c r="O6385" s="33" t="e">
        <f>VLOOKUP($A5819,Master!$A:$B,2,0)&amp;$J5819&amp;$K5819</f>
        <v>#N/A</v>
      </c>
      <c r="P6385" s="33" t="e">
        <f>IF(OR($A5819="KE0",$A5819="KZ0",$A5819="KV0",$A5819="KH0",$A5819="KE",$A5819="KZ",),VLOOKUP($A5819&amp;$F5819,Master!$D:$E,2,0)&amp;$J5819&amp;$K5819,VLOOKUP($A5819,Master!$D:$E,2,0)&amp;Sheet1!$J5819&amp;Sheet1!$K5819)</f>
        <v>#N/A</v>
      </c>
      <c r="Q6385" s="33" t="str">
        <f t="shared" si="182"/>
        <v/>
      </c>
      <c r="R6385" s="33" t="e">
        <f>IF(IF(VLOOKUP($A5819,Master!$G:$J,4,0)="x",Sheet1!$A5819,"")="","",IF(VLOOKUP($A5819,Master!$G:$J,4,0)="x",Sheet1!$A5819,"")&amp;$J5819&amp;$K5819)</f>
        <v>#N/A</v>
      </c>
      <c r="S6385" s="33" t="e">
        <f>IF(VLOOKUP($A5819,Master!$L:$M,2,0)=0,"",VLOOKUP($A5819,Master!$L:$M,2,0)&amp;$J5819&amp;$L5819)</f>
        <v>#N/A</v>
      </c>
      <c r="T6385" s="33" t="str">
        <f t="shared" si="183"/>
        <v/>
      </c>
    </row>
    <row r="6386" spans="15:20" x14ac:dyDescent="0.3">
      <c r="O6386" s="33" t="e">
        <f>VLOOKUP($A5820,Master!$A:$B,2,0)&amp;$J5820&amp;$K5820</f>
        <v>#N/A</v>
      </c>
      <c r="P6386" s="33" t="e">
        <f>IF(OR($A5820="KE0",$A5820="KZ0",$A5820="KV0",$A5820="KH0",$A5820="KE",$A5820="KZ",),VLOOKUP($A5820&amp;$F5820,Master!$D:$E,2,0)&amp;$J5820&amp;$K5820,VLOOKUP($A5820,Master!$D:$E,2,0)&amp;Sheet1!$J5820&amp;Sheet1!$K5820)</f>
        <v>#N/A</v>
      </c>
      <c r="Q6386" s="33" t="str">
        <f t="shared" si="182"/>
        <v/>
      </c>
      <c r="R6386" s="33" t="e">
        <f>IF(IF(VLOOKUP($A5820,Master!$G:$J,4,0)="x",Sheet1!$A5820,"")="","",IF(VLOOKUP($A5820,Master!$G:$J,4,0)="x",Sheet1!$A5820,"")&amp;$J5820&amp;$K5820)</f>
        <v>#N/A</v>
      </c>
      <c r="S6386" s="33" t="e">
        <f>IF(VLOOKUP($A5820,Master!$L:$M,2,0)=0,"",VLOOKUP($A5820,Master!$L:$M,2,0)&amp;$J5820&amp;$L5820)</f>
        <v>#N/A</v>
      </c>
      <c r="T6386" s="33" t="str">
        <f t="shared" si="183"/>
        <v/>
      </c>
    </row>
    <row r="6387" spans="15:20" x14ac:dyDescent="0.3">
      <c r="O6387" s="33" t="e">
        <f>VLOOKUP($A5821,Master!$A:$B,2,0)&amp;$J5821&amp;$K5821</f>
        <v>#N/A</v>
      </c>
      <c r="P6387" s="33" t="e">
        <f>IF(OR($A5821="KE0",$A5821="KZ0",$A5821="KV0",$A5821="KH0",$A5821="KE",$A5821="KZ",),VLOOKUP($A5821&amp;$F5821,Master!$D:$E,2,0)&amp;$J5821&amp;$K5821,VLOOKUP($A5821,Master!$D:$E,2,0)&amp;Sheet1!$J5821&amp;Sheet1!$K5821)</f>
        <v>#N/A</v>
      </c>
      <c r="Q6387" s="33" t="str">
        <f t="shared" si="182"/>
        <v/>
      </c>
      <c r="R6387" s="33" t="e">
        <f>IF(IF(VLOOKUP($A5821,Master!$G:$J,4,0)="x",Sheet1!$A5821,"")="","",IF(VLOOKUP($A5821,Master!$G:$J,4,0)="x",Sheet1!$A5821,"")&amp;$J5821&amp;$K5821)</f>
        <v>#N/A</v>
      </c>
      <c r="S6387" s="33" t="e">
        <f>IF(VLOOKUP($A5821,Master!$L:$M,2,0)=0,"",VLOOKUP($A5821,Master!$L:$M,2,0)&amp;$J5821&amp;$L5821)</f>
        <v>#N/A</v>
      </c>
      <c r="T6387" s="33" t="str">
        <f t="shared" si="183"/>
        <v/>
      </c>
    </row>
    <row r="6388" spans="15:20" x14ac:dyDescent="0.3">
      <c r="O6388" s="33" t="e">
        <f>VLOOKUP($A5822,Master!$A:$B,2,0)&amp;$J5822&amp;$K5822</f>
        <v>#N/A</v>
      </c>
      <c r="P6388" s="33" t="e">
        <f>IF(OR($A5822="KE0",$A5822="KZ0",$A5822="KV0",$A5822="KH0",$A5822="KE",$A5822="KZ",),VLOOKUP($A5822&amp;$F5822,Master!$D:$E,2,0)&amp;$J5822&amp;$K5822,VLOOKUP($A5822,Master!$D:$E,2,0)&amp;Sheet1!$J5822&amp;Sheet1!$K5822)</f>
        <v>#N/A</v>
      </c>
      <c r="Q6388" s="33" t="str">
        <f t="shared" si="182"/>
        <v/>
      </c>
      <c r="R6388" s="33" t="e">
        <f>IF(IF(VLOOKUP($A5822,Master!$G:$J,4,0)="x",Sheet1!$A5822,"")="","",IF(VLOOKUP($A5822,Master!$G:$J,4,0)="x",Sheet1!$A5822,"")&amp;$J5822&amp;$K5822)</f>
        <v>#N/A</v>
      </c>
      <c r="S6388" s="33" t="e">
        <f>IF(VLOOKUP($A5822,Master!$L:$M,2,0)=0,"",VLOOKUP($A5822,Master!$L:$M,2,0)&amp;$J5822&amp;$L5822)</f>
        <v>#N/A</v>
      </c>
      <c r="T6388" s="33" t="str">
        <f t="shared" si="183"/>
        <v/>
      </c>
    </row>
    <row r="6389" spans="15:20" x14ac:dyDescent="0.3">
      <c r="O6389" s="33" t="e">
        <f>VLOOKUP($A5823,Master!$A:$B,2,0)&amp;$J5823&amp;$K5823</f>
        <v>#N/A</v>
      </c>
      <c r="P6389" s="33" t="e">
        <f>IF(OR($A5823="KE0",$A5823="KZ0",$A5823="KV0",$A5823="KH0",$A5823="KE",$A5823="KZ",),VLOOKUP($A5823&amp;$F5823,Master!$D:$E,2,0)&amp;$J5823&amp;$K5823,VLOOKUP($A5823,Master!$D:$E,2,0)&amp;Sheet1!$J5823&amp;Sheet1!$K5823)</f>
        <v>#N/A</v>
      </c>
      <c r="Q6389" s="33" t="str">
        <f t="shared" si="182"/>
        <v/>
      </c>
      <c r="R6389" s="33" t="e">
        <f>IF(IF(VLOOKUP($A5823,Master!$G:$J,4,0)="x",Sheet1!$A5823,"")="","",IF(VLOOKUP($A5823,Master!$G:$J,4,0)="x",Sheet1!$A5823,"")&amp;$J5823&amp;$K5823)</f>
        <v>#N/A</v>
      </c>
      <c r="S6389" s="33" t="e">
        <f>IF(VLOOKUP($A5823,Master!$L:$M,2,0)=0,"",VLOOKUP($A5823,Master!$L:$M,2,0)&amp;$J5823&amp;$L5823)</f>
        <v>#N/A</v>
      </c>
      <c r="T6389" s="33" t="str">
        <f t="shared" si="183"/>
        <v/>
      </c>
    </row>
    <row r="6390" spans="15:20" x14ac:dyDescent="0.3">
      <c r="O6390" s="33" t="e">
        <f>VLOOKUP($A5824,Master!$A:$B,2,0)&amp;$J5824&amp;$K5824</f>
        <v>#N/A</v>
      </c>
      <c r="P6390" s="33" t="e">
        <f>IF(OR($A5824="KE0",$A5824="KZ0",$A5824="KV0",$A5824="KH0",$A5824="KE",$A5824="KZ",),VLOOKUP($A5824&amp;$F5824,Master!$D:$E,2,0)&amp;$J5824&amp;$K5824,VLOOKUP($A5824,Master!$D:$E,2,0)&amp;Sheet1!$J5824&amp;Sheet1!$K5824)</f>
        <v>#N/A</v>
      </c>
      <c r="Q6390" s="33" t="str">
        <f t="shared" si="182"/>
        <v/>
      </c>
      <c r="R6390" s="33" t="e">
        <f>IF(IF(VLOOKUP($A5824,Master!$G:$J,4,0)="x",Sheet1!$A5824,"")="","",IF(VLOOKUP($A5824,Master!$G:$J,4,0)="x",Sheet1!$A5824,"")&amp;$J5824&amp;$K5824)</f>
        <v>#N/A</v>
      </c>
      <c r="S6390" s="33" t="e">
        <f>IF(VLOOKUP($A5824,Master!$L:$M,2,0)=0,"",VLOOKUP($A5824,Master!$L:$M,2,0)&amp;$J5824&amp;$L5824)</f>
        <v>#N/A</v>
      </c>
      <c r="T6390" s="33" t="str">
        <f t="shared" si="183"/>
        <v/>
      </c>
    </row>
    <row r="6391" spans="15:20" x14ac:dyDescent="0.3">
      <c r="O6391" s="33" t="e">
        <f>VLOOKUP($A5825,Master!$A:$B,2,0)&amp;$J5825&amp;$K5825</f>
        <v>#N/A</v>
      </c>
      <c r="P6391" s="33" t="e">
        <f>IF(OR($A5825="KE0",$A5825="KZ0",$A5825="KV0",$A5825="KH0",$A5825="KE",$A5825="KZ",),VLOOKUP($A5825&amp;$F5825,Master!$D:$E,2,0)&amp;$J5825&amp;$K5825,VLOOKUP($A5825,Master!$D:$E,2,0)&amp;Sheet1!$J5825&amp;Sheet1!$K5825)</f>
        <v>#N/A</v>
      </c>
      <c r="Q6391" s="33" t="str">
        <f t="shared" si="182"/>
        <v/>
      </c>
      <c r="R6391" s="33" t="e">
        <f>IF(IF(VLOOKUP($A5825,Master!$G:$J,4,0)="x",Sheet1!$A5825,"")="","",IF(VLOOKUP($A5825,Master!$G:$J,4,0)="x",Sheet1!$A5825,"")&amp;$J5825&amp;$K5825)</f>
        <v>#N/A</v>
      </c>
      <c r="S6391" s="33" t="e">
        <f>IF(VLOOKUP($A5825,Master!$L:$M,2,0)=0,"",VLOOKUP($A5825,Master!$L:$M,2,0)&amp;$J5825&amp;$L5825)</f>
        <v>#N/A</v>
      </c>
      <c r="T6391" s="33" t="str">
        <f t="shared" si="183"/>
        <v/>
      </c>
    </row>
    <row r="6392" spans="15:20" x14ac:dyDescent="0.3">
      <c r="O6392" s="33" t="e">
        <f>VLOOKUP($A5826,Master!$A:$B,2,0)&amp;$J5826&amp;$K5826</f>
        <v>#N/A</v>
      </c>
      <c r="P6392" s="33" t="e">
        <f>IF(OR($A5826="KE0",$A5826="KZ0",$A5826="KV0",$A5826="KH0",$A5826="KE",$A5826="KZ",),VLOOKUP($A5826&amp;$F5826,Master!$D:$E,2,0)&amp;$J5826&amp;$K5826,VLOOKUP($A5826,Master!$D:$E,2,0)&amp;Sheet1!$J5826&amp;Sheet1!$K5826)</f>
        <v>#N/A</v>
      </c>
      <c r="Q6392" s="33" t="str">
        <f t="shared" si="182"/>
        <v/>
      </c>
      <c r="R6392" s="33" t="e">
        <f>IF(IF(VLOOKUP($A5826,Master!$G:$J,4,0)="x",Sheet1!$A5826,"")="","",IF(VLOOKUP($A5826,Master!$G:$J,4,0)="x",Sheet1!$A5826,"")&amp;$J5826&amp;$K5826)</f>
        <v>#N/A</v>
      </c>
      <c r="S6392" s="33" t="e">
        <f>IF(VLOOKUP($A5826,Master!$L:$M,2,0)=0,"",VLOOKUP($A5826,Master!$L:$M,2,0)&amp;$J5826&amp;$L5826)</f>
        <v>#N/A</v>
      </c>
      <c r="T6392" s="33" t="str">
        <f t="shared" si="183"/>
        <v/>
      </c>
    </row>
    <row r="6393" spans="15:20" x14ac:dyDescent="0.3">
      <c r="O6393" s="33" t="e">
        <f>VLOOKUP($A5827,Master!$A:$B,2,0)&amp;$J5827&amp;$K5827</f>
        <v>#N/A</v>
      </c>
      <c r="P6393" s="33" t="e">
        <f>IF(OR($A5827="KE0",$A5827="KZ0",$A5827="KV0",$A5827="KH0",$A5827="KE",$A5827="KZ",),VLOOKUP($A5827&amp;$F5827,Master!$D:$E,2,0)&amp;$J5827&amp;$K5827,VLOOKUP($A5827,Master!$D:$E,2,0)&amp;Sheet1!$J5827&amp;Sheet1!$K5827)</f>
        <v>#N/A</v>
      </c>
      <c r="Q6393" s="33" t="str">
        <f t="shared" si="182"/>
        <v/>
      </c>
      <c r="R6393" s="33" t="e">
        <f>IF(IF(VLOOKUP($A5827,Master!$G:$J,4,0)="x",Sheet1!$A5827,"")="","",IF(VLOOKUP($A5827,Master!$G:$J,4,0)="x",Sheet1!$A5827,"")&amp;$J5827&amp;$K5827)</f>
        <v>#N/A</v>
      </c>
      <c r="S6393" s="33" t="e">
        <f>IF(VLOOKUP($A5827,Master!$L:$M,2,0)=0,"",VLOOKUP($A5827,Master!$L:$M,2,0)&amp;$J5827&amp;$L5827)</f>
        <v>#N/A</v>
      </c>
      <c r="T6393" s="33" t="str">
        <f t="shared" si="183"/>
        <v/>
      </c>
    </row>
    <row r="6394" spans="15:20" x14ac:dyDescent="0.3">
      <c r="O6394" s="33" t="e">
        <f>VLOOKUP($A5828,Master!$A:$B,2,0)&amp;$J5828&amp;$K5828</f>
        <v>#N/A</v>
      </c>
      <c r="P6394" s="33" t="e">
        <f>IF(OR($A5828="KE0",$A5828="KZ0",$A5828="KV0",$A5828="KH0",$A5828="KE",$A5828="KZ",),VLOOKUP($A5828&amp;$F5828,Master!$D:$E,2,0)&amp;$J5828&amp;$K5828,VLOOKUP($A5828,Master!$D:$E,2,0)&amp;Sheet1!$J5828&amp;Sheet1!$K5828)</f>
        <v>#N/A</v>
      </c>
      <c r="Q6394" s="33" t="str">
        <f t="shared" si="182"/>
        <v/>
      </c>
      <c r="R6394" s="33" t="e">
        <f>IF(IF(VLOOKUP($A5828,Master!$G:$J,4,0)="x",Sheet1!$A5828,"")="","",IF(VLOOKUP($A5828,Master!$G:$J,4,0)="x",Sheet1!$A5828,"")&amp;$J5828&amp;$K5828)</f>
        <v>#N/A</v>
      </c>
      <c r="S6394" s="33" t="e">
        <f>IF(VLOOKUP($A5828,Master!$L:$M,2,0)=0,"",VLOOKUP($A5828,Master!$L:$M,2,0)&amp;$J5828&amp;$L5828)</f>
        <v>#N/A</v>
      </c>
      <c r="T6394" s="33" t="str">
        <f t="shared" si="183"/>
        <v/>
      </c>
    </row>
    <row r="6395" spans="15:20" x14ac:dyDescent="0.3">
      <c r="O6395" s="33" t="e">
        <f>VLOOKUP($A5829,Master!$A:$B,2,0)&amp;$J5829&amp;$K5829</f>
        <v>#N/A</v>
      </c>
      <c r="P6395" s="33" t="e">
        <f>IF(OR($A5829="KE0",$A5829="KZ0",$A5829="KV0",$A5829="KH0",$A5829="KE",$A5829="KZ",),VLOOKUP($A5829&amp;$F5829,Master!$D:$E,2,0)&amp;$J5829&amp;$K5829,VLOOKUP($A5829,Master!$D:$E,2,0)&amp;Sheet1!$J5829&amp;Sheet1!$K5829)</f>
        <v>#N/A</v>
      </c>
      <c r="Q6395" s="33" t="str">
        <f t="shared" si="182"/>
        <v/>
      </c>
      <c r="R6395" s="33" t="e">
        <f>IF(IF(VLOOKUP($A5829,Master!$G:$J,4,0)="x",Sheet1!$A5829,"")="","",IF(VLOOKUP($A5829,Master!$G:$J,4,0)="x",Sheet1!$A5829,"")&amp;$J5829&amp;$K5829)</f>
        <v>#N/A</v>
      </c>
      <c r="S6395" s="33" t="e">
        <f>IF(VLOOKUP($A5829,Master!$L:$M,2,0)=0,"",VLOOKUP($A5829,Master!$L:$M,2,0)&amp;$J5829&amp;$L5829)</f>
        <v>#N/A</v>
      </c>
      <c r="T6395" s="33" t="str">
        <f t="shared" si="183"/>
        <v/>
      </c>
    </row>
    <row r="6396" spans="15:20" x14ac:dyDescent="0.3">
      <c r="O6396" s="33" t="e">
        <f>VLOOKUP($A5830,Master!$A:$B,2,0)&amp;$J5830&amp;$K5830</f>
        <v>#N/A</v>
      </c>
      <c r="P6396" s="33" t="e">
        <f>IF(OR($A5830="KE0",$A5830="KZ0",$A5830="KV0",$A5830="KH0",$A5830="KE",$A5830="KZ",),VLOOKUP($A5830&amp;$F5830,Master!$D:$E,2,0)&amp;$J5830&amp;$K5830,VLOOKUP($A5830,Master!$D:$E,2,0)&amp;Sheet1!$J5830&amp;Sheet1!$K5830)</f>
        <v>#N/A</v>
      </c>
      <c r="Q6396" s="33" t="str">
        <f t="shared" si="182"/>
        <v/>
      </c>
      <c r="R6396" s="33" t="e">
        <f>IF(IF(VLOOKUP($A5830,Master!$G:$J,4,0)="x",Sheet1!$A5830,"")="","",IF(VLOOKUP($A5830,Master!$G:$J,4,0)="x",Sheet1!$A5830,"")&amp;$J5830&amp;$K5830)</f>
        <v>#N/A</v>
      </c>
      <c r="S6396" s="33" t="e">
        <f>IF(VLOOKUP($A5830,Master!$L:$M,2,0)=0,"",VLOOKUP($A5830,Master!$L:$M,2,0)&amp;$J5830&amp;$L5830)</f>
        <v>#N/A</v>
      </c>
      <c r="T6396" s="33" t="str">
        <f t="shared" si="183"/>
        <v/>
      </c>
    </row>
    <row r="6397" spans="15:20" x14ac:dyDescent="0.3">
      <c r="O6397" s="33" t="e">
        <f>VLOOKUP($A5831,Master!$A:$B,2,0)&amp;$J5831&amp;$K5831</f>
        <v>#N/A</v>
      </c>
      <c r="P6397" s="33" t="e">
        <f>IF(OR($A5831="KE0",$A5831="KZ0",$A5831="KV0",$A5831="KH0",$A5831="KE",$A5831="KZ",),VLOOKUP($A5831&amp;$F5831,Master!$D:$E,2,0)&amp;$J5831&amp;$K5831,VLOOKUP($A5831,Master!$D:$E,2,0)&amp;Sheet1!$J5831&amp;Sheet1!$K5831)</f>
        <v>#N/A</v>
      </c>
      <c r="Q6397" s="33" t="str">
        <f t="shared" si="182"/>
        <v/>
      </c>
      <c r="R6397" s="33" t="e">
        <f>IF(IF(VLOOKUP($A5831,Master!$G:$J,4,0)="x",Sheet1!$A5831,"")="","",IF(VLOOKUP($A5831,Master!$G:$J,4,0)="x",Sheet1!$A5831,"")&amp;$J5831&amp;$K5831)</f>
        <v>#N/A</v>
      </c>
      <c r="S6397" s="33" t="e">
        <f>IF(VLOOKUP($A5831,Master!$L:$M,2,0)=0,"",VLOOKUP($A5831,Master!$L:$M,2,0)&amp;$J5831&amp;$L5831)</f>
        <v>#N/A</v>
      </c>
      <c r="T6397" s="33" t="str">
        <f t="shared" si="183"/>
        <v/>
      </c>
    </row>
    <row r="6398" spans="15:20" x14ac:dyDescent="0.3">
      <c r="O6398" s="33" t="e">
        <f>VLOOKUP($A5832,Master!$A:$B,2,0)&amp;$J5832&amp;$K5832</f>
        <v>#N/A</v>
      </c>
      <c r="P6398" s="33" t="e">
        <f>IF(OR($A5832="KE0",$A5832="KZ0",$A5832="KV0",$A5832="KH0",$A5832="KE",$A5832="KZ",),VLOOKUP($A5832&amp;$F5832,Master!$D:$E,2,0)&amp;$J5832&amp;$K5832,VLOOKUP($A5832,Master!$D:$E,2,0)&amp;Sheet1!$J5832&amp;Sheet1!$K5832)</f>
        <v>#N/A</v>
      </c>
      <c r="Q6398" s="33" t="str">
        <f t="shared" si="182"/>
        <v/>
      </c>
      <c r="R6398" s="33" t="e">
        <f>IF(IF(VLOOKUP($A5832,Master!$G:$J,4,0)="x",Sheet1!$A5832,"")="","",IF(VLOOKUP($A5832,Master!$G:$J,4,0)="x",Sheet1!$A5832,"")&amp;$J5832&amp;$K5832)</f>
        <v>#N/A</v>
      </c>
      <c r="S6398" s="33" t="e">
        <f>IF(VLOOKUP($A5832,Master!$L:$M,2,0)=0,"",VLOOKUP($A5832,Master!$L:$M,2,0)&amp;$J5832&amp;$L5832)</f>
        <v>#N/A</v>
      </c>
      <c r="T6398" s="33" t="str">
        <f t="shared" si="183"/>
        <v/>
      </c>
    </row>
    <row r="6399" spans="15:20" x14ac:dyDescent="0.3">
      <c r="O6399" s="33" t="e">
        <f>VLOOKUP($A5833,Master!$A:$B,2,0)&amp;$J5833&amp;$K5833</f>
        <v>#N/A</v>
      </c>
      <c r="P6399" s="33" t="e">
        <f>IF(OR($A5833="KE0",$A5833="KZ0",$A5833="KV0",$A5833="KH0",$A5833="KE",$A5833="KZ",),VLOOKUP($A5833&amp;$F5833,Master!$D:$E,2,0)&amp;$J5833&amp;$K5833,VLOOKUP($A5833,Master!$D:$E,2,0)&amp;Sheet1!$J5833&amp;Sheet1!$K5833)</f>
        <v>#N/A</v>
      </c>
      <c r="Q6399" s="33" t="str">
        <f t="shared" si="182"/>
        <v/>
      </c>
      <c r="R6399" s="33" t="e">
        <f>IF(IF(VLOOKUP($A5833,Master!$G:$J,4,0)="x",Sheet1!$A5833,"")="","",IF(VLOOKUP($A5833,Master!$G:$J,4,0)="x",Sheet1!$A5833,"")&amp;$J5833&amp;$K5833)</f>
        <v>#N/A</v>
      </c>
      <c r="S6399" s="33" t="e">
        <f>IF(VLOOKUP($A5833,Master!$L:$M,2,0)=0,"",VLOOKUP($A5833,Master!$L:$M,2,0)&amp;$J5833&amp;$L5833)</f>
        <v>#N/A</v>
      </c>
      <c r="T6399" s="33" t="str">
        <f t="shared" si="183"/>
        <v/>
      </c>
    </row>
    <row r="6400" spans="15:20" x14ac:dyDescent="0.3">
      <c r="O6400" s="33" t="e">
        <f>VLOOKUP($A5834,Master!$A:$B,2,0)&amp;$J5834&amp;$K5834</f>
        <v>#N/A</v>
      </c>
      <c r="P6400" s="33" t="e">
        <f>IF(OR($A5834="KE0",$A5834="KZ0",$A5834="KV0",$A5834="KH0",$A5834="KE",$A5834="KZ",),VLOOKUP($A5834&amp;$F5834,Master!$D:$E,2,0)&amp;$J5834&amp;$K5834,VLOOKUP($A5834,Master!$D:$E,2,0)&amp;Sheet1!$J5834&amp;Sheet1!$K5834)</f>
        <v>#N/A</v>
      </c>
      <c r="Q6400" s="33" t="str">
        <f t="shared" si="182"/>
        <v/>
      </c>
      <c r="R6400" s="33" t="e">
        <f>IF(IF(VLOOKUP($A5834,Master!$G:$J,4,0)="x",Sheet1!$A5834,"")="","",IF(VLOOKUP($A5834,Master!$G:$J,4,0)="x",Sheet1!$A5834,"")&amp;$J5834&amp;$K5834)</f>
        <v>#N/A</v>
      </c>
      <c r="S6400" s="33" t="e">
        <f>IF(VLOOKUP($A5834,Master!$L:$M,2,0)=0,"",VLOOKUP($A5834,Master!$L:$M,2,0)&amp;$J5834&amp;$L5834)</f>
        <v>#N/A</v>
      </c>
      <c r="T6400" s="33" t="str">
        <f t="shared" si="183"/>
        <v/>
      </c>
    </row>
    <row r="6401" spans="15:20" x14ac:dyDescent="0.3">
      <c r="O6401" s="33" t="e">
        <f>VLOOKUP($A5835,Master!$A:$B,2,0)&amp;$J5835&amp;$K5835</f>
        <v>#N/A</v>
      </c>
      <c r="P6401" s="33" t="e">
        <f>IF(OR($A5835="KE0",$A5835="KZ0",$A5835="KV0",$A5835="KH0",$A5835="KE",$A5835="KZ",),VLOOKUP($A5835&amp;$F5835,Master!$D:$E,2,0)&amp;$J5835&amp;$K5835,VLOOKUP($A5835,Master!$D:$E,2,0)&amp;Sheet1!$J5835&amp;Sheet1!$K5835)</f>
        <v>#N/A</v>
      </c>
      <c r="Q6401" s="33" t="str">
        <f t="shared" si="182"/>
        <v/>
      </c>
      <c r="R6401" s="33" t="e">
        <f>IF(IF(VLOOKUP($A5835,Master!$G:$J,4,0)="x",Sheet1!$A5835,"")="","",IF(VLOOKUP($A5835,Master!$G:$J,4,0)="x",Sheet1!$A5835,"")&amp;$J5835&amp;$K5835)</f>
        <v>#N/A</v>
      </c>
      <c r="S6401" s="33" t="e">
        <f>IF(VLOOKUP($A5835,Master!$L:$M,2,0)=0,"",VLOOKUP($A5835,Master!$L:$M,2,0)&amp;$J5835&amp;$L5835)</f>
        <v>#N/A</v>
      </c>
      <c r="T6401" s="33" t="str">
        <f t="shared" si="183"/>
        <v/>
      </c>
    </row>
    <row r="6402" spans="15:20" x14ac:dyDescent="0.3">
      <c r="O6402" s="33" t="e">
        <f>VLOOKUP($A5836,Master!$A:$B,2,0)&amp;$J5836&amp;$K5836</f>
        <v>#N/A</v>
      </c>
      <c r="P6402" s="33" t="e">
        <f>IF(OR($A5836="KE0",$A5836="KZ0",$A5836="KV0",$A5836="KH0",$A5836="KE",$A5836="KZ",),VLOOKUP($A5836&amp;$F5836,Master!$D:$E,2,0)&amp;$J5836&amp;$K5836,VLOOKUP($A5836,Master!$D:$E,2,0)&amp;Sheet1!$J5836&amp;Sheet1!$K5836)</f>
        <v>#N/A</v>
      </c>
      <c r="Q6402" s="33" t="str">
        <f t="shared" si="182"/>
        <v/>
      </c>
      <c r="R6402" s="33" t="e">
        <f>IF(IF(VLOOKUP($A5836,Master!$G:$J,4,0)="x",Sheet1!$A5836,"")="","",IF(VLOOKUP($A5836,Master!$G:$J,4,0)="x",Sheet1!$A5836,"")&amp;$J5836&amp;$K5836)</f>
        <v>#N/A</v>
      </c>
      <c r="S6402" s="33" t="e">
        <f>IF(VLOOKUP($A5836,Master!$L:$M,2,0)=0,"",VLOOKUP($A5836,Master!$L:$M,2,0)&amp;$J5836&amp;$L5836)</f>
        <v>#N/A</v>
      </c>
      <c r="T6402" s="33" t="str">
        <f t="shared" si="183"/>
        <v/>
      </c>
    </row>
    <row r="6403" spans="15:20" x14ac:dyDescent="0.3">
      <c r="O6403" s="33" t="e">
        <f>VLOOKUP($A5837,Master!$A:$B,2,0)&amp;$J5837&amp;$K5837</f>
        <v>#N/A</v>
      </c>
      <c r="P6403" s="33" t="e">
        <f>IF(OR($A5837="KE0",$A5837="KZ0",$A5837="KV0",$A5837="KH0",$A5837="KE",$A5837="KZ",),VLOOKUP($A5837&amp;$F5837,Master!$D:$E,2,0)&amp;$J5837&amp;$K5837,VLOOKUP($A5837,Master!$D:$E,2,0)&amp;Sheet1!$J5837&amp;Sheet1!$K5837)</f>
        <v>#N/A</v>
      </c>
      <c r="Q6403" s="33" t="str">
        <f t="shared" ref="Q6403:Q6466" si="184">$A5837&amp;$J5837&amp;$K5837</f>
        <v/>
      </c>
      <c r="R6403" s="33" t="e">
        <f>IF(IF(VLOOKUP($A5837,Master!$G:$J,4,0)="x",Sheet1!$A5837,"")="","",IF(VLOOKUP($A5837,Master!$G:$J,4,0)="x",Sheet1!$A5837,"")&amp;$J5837&amp;$K5837)</f>
        <v>#N/A</v>
      </c>
      <c r="S6403" s="33" t="e">
        <f>IF(VLOOKUP($A5837,Master!$L:$M,2,0)=0,"",VLOOKUP($A5837,Master!$L:$M,2,0)&amp;$J5837&amp;$L5837)</f>
        <v>#N/A</v>
      </c>
      <c r="T6403" s="33" t="str">
        <f t="shared" ref="T6403:T6466" si="185">$A5837&amp;$J5837</f>
        <v/>
      </c>
    </row>
    <row r="6404" spans="15:20" x14ac:dyDescent="0.3">
      <c r="O6404" s="33" t="e">
        <f>VLOOKUP($A5838,Master!$A:$B,2,0)&amp;$J5838&amp;$K5838</f>
        <v>#N/A</v>
      </c>
      <c r="P6404" s="33" t="e">
        <f>IF(OR($A5838="KE0",$A5838="KZ0",$A5838="KV0",$A5838="KH0",$A5838="KE",$A5838="KZ",),VLOOKUP($A5838&amp;$F5838,Master!$D:$E,2,0)&amp;$J5838&amp;$K5838,VLOOKUP($A5838,Master!$D:$E,2,0)&amp;Sheet1!$J5838&amp;Sheet1!$K5838)</f>
        <v>#N/A</v>
      </c>
      <c r="Q6404" s="33" t="str">
        <f t="shared" si="184"/>
        <v/>
      </c>
      <c r="R6404" s="33" t="e">
        <f>IF(IF(VLOOKUP($A5838,Master!$G:$J,4,0)="x",Sheet1!$A5838,"")="","",IF(VLOOKUP($A5838,Master!$G:$J,4,0)="x",Sheet1!$A5838,"")&amp;$J5838&amp;$K5838)</f>
        <v>#N/A</v>
      </c>
      <c r="S6404" s="33" t="e">
        <f>IF(VLOOKUP($A5838,Master!$L:$M,2,0)=0,"",VLOOKUP($A5838,Master!$L:$M,2,0)&amp;$J5838&amp;$L5838)</f>
        <v>#N/A</v>
      </c>
      <c r="T6404" s="33" t="str">
        <f t="shared" si="185"/>
        <v/>
      </c>
    </row>
    <row r="6405" spans="15:20" x14ac:dyDescent="0.3">
      <c r="O6405" s="33" t="e">
        <f>VLOOKUP($A5839,Master!$A:$B,2,0)&amp;$J5839&amp;$K5839</f>
        <v>#N/A</v>
      </c>
      <c r="P6405" s="33" t="e">
        <f>IF(OR($A5839="KE0",$A5839="KZ0",$A5839="KV0",$A5839="KH0",$A5839="KE",$A5839="KZ",),VLOOKUP($A5839&amp;$F5839,Master!$D:$E,2,0)&amp;$J5839&amp;$K5839,VLOOKUP($A5839,Master!$D:$E,2,0)&amp;Sheet1!$J5839&amp;Sheet1!$K5839)</f>
        <v>#N/A</v>
      </c>
      <c r="Q6405" s="33" t="str">
        <f t="shared" si="184"/>
        <v/>
      </c>
      <c r="R6405" s="33" t="e">
        <f>IF(IF(VLOOKUP($A5839,Master!$G:$J,4,0)="x",Sheet1!$A5839,"")="","",IF(VLOOKUP($A5839,Master!$G:$J,4,0)="x",Sheet1!$A5839,"")&amp;$J5839&amp;$K5839)</f>
        <v>#N/A</v>
      </c>
      <c r="S6405" s="33" t="e">
        <f>IF(VLOOKUP($A5839,Master!$L:$M,2,0)=0,"",VLOOKUP($A5839,Master!$L:$M,2,0)&amp;$J5839&amp;$L5839)</f>
        <v>#N/A</v>
      </c>
      <c r="T6405" s="33" t="str">
        <f t="shared" si="185"/>
        <v/>
      </c>
    </row>
    <row r="6406" spans="15:20" x14ac:dyDescent="0.3">
      <c r="O6406" s="33" t="e">
        <f>VLOOKUP($A5840,Master!$A:$B,2,0)&amp;$J5840&amp;$K5840</f>
        <v>#N/A</v>
      </c>
      <c r="P6406" s="33" t="e">
        <f>IF(OR($A5840="KE0",$A5840="KZ0",$A5840="KV0",$A5840="KH0",$A5840="KE",$A5840="KZ",),VLOOKUP($A5840&amp;$F5840,Master!$D:$E,2,0)&amp;$J5840&amp;$K5840,VLOOKUP($A5840,Master!$D:$E,2,0)&amp;Sheet1!$J5840&amp;Sheet1!$K5840)</f>
        <v>#N/A</v>
      </c>
      <c r="Q6406" s="33" t="str">
        <f t="shared" si="184"/>
        <v/>
      </c>
      <c r="R6406" s="33" t="e">
        <f>IF(IF(VLOOKUP($A5840,Master!$G:$J,4,0)="x",Sheet1!$A5840,"")="","",IF(VLOOKUP($A5840,Master!$G:$J,4,0)="x",Sheet1!$A5840,"")&amp;$J5840&amp;$K5840)</f>
        <v>#N/A</v>
      </c>
      <c r="S6406" s="33" t="e">
        <f>IF(VLOOKUP($A5840,Master!$L:$M,2,0)=0,"",VLOOKUP($A5840,Master!$L:$M,2,0)&amp;$J5840&amp;$L5840)</f>
        <v>#N/A</v>
      </c>
      <c r="T6406" s="33" t="str">
        <f t="shared" si="185"/>
        <v/>
      </c>
    </row>
    <row r="6407" spans="15:20" x14ac:dyDescent="0.3">
      <c r="O6407" s="33" t="e">
        <f>VLOOKUP($A5841,Master!$A:$B,2,0)&amp;$J5841&amp;$K5841</f>
        <v>#N/A</v>
      </c>
      <c r="P6407" s="33" t="e">
        <f>IF(OR($A5841="KE0",$A5841="KZ0",$A5841="KV0",$A5841="KH0",$A5841="KE",$A5841="KZ",),VLOOKUP($A5841&amp;$F5841,Master!$D:$E,2,0)&amp;$J5841&amp;$K5841,VLOOKUP($A5841,Master!$D:$E,2,0)&amp;Sheet1!$J5841&amp;Sheet1!$K5841)</f>
        <v>#N/A</v>
      </c>
      <c r="Q6407" s="33" t="str">
        <f t="shared" si="184"/>
        <v/>
      </c>
      <c r="R6407" s="33" t="e">
        <f>IF(IF(VLOOKUP($A5841,Master!$G:$J,4,0)="x",Sheet1!$A5841,"")="","",IF(VLOOKUP($A5841,Master!$G:$J,4,0)="x",Sheet1!$A5841,"")&amp;$J5841&amp;$K5841)</f>
        <v>#N/A</v>
      </c>
      <c r="S6407" s="33" t="e">
        <f>IF(VLOOKUP($A5841,Master!$L:$M,2,0)=0,"",VLOOKUP($A5841,Master!$L:$M,2,0)&amp;$J5841&amp;$L5841)</f>
        <v>#N/A</v>
      </c>
      <c r="T6407" s="33" t="str">
        <f t="shared" si="185"/>
        <v/>
      </c>
    </row>
    <row r="6408" spans="15:20" x14ac:dyDescent="0.3">
      <c r="O6408" s="33" t="e">
        <f>VLOOKUP($A5842,Master!$A:$B,2,0)&amp;$J5842&amp;$K5842</f>
        <v>#N/A</v>
      </c>
      <c r="P6408" s="33" t="e">
        <f>IF(OR($A5842="KE0",$A5842="KZ0",$A5842="KV0",$A5842="KH0",$A5842="KE",$A5842="KZ",),VLOOKUP($A5842&amp;$F5842,Master!$D:$E,2,0)&amp;$J5842&amp;$K5842,VLOOKUP($A5842,Master!$D:$E,2,0)&amp;Sheet1!$J5842&amp;Sheet1!$K5842)</f>
        <v>#N/A</v>
      </c>
      <c r="Q6408" s="33" t="str">
        <f t="shared" si="184"/>
        <v/>
      </c>
      <c r="R6408" s="33" t="e">
        <f>IF(IF(VLOOKUP($A5842,Master!$G:$J,4,0)="x",Sheet1!$A5842,"")="","",IF(VLOOKUP($A5842,Master!$G:$J,4,0)="x",Sheet1!$A5842,"")&amp;$J5842&amp;$K5842)</f>
        <v>#N/A</v>
      </c>
      <c r="S6408" s="33" t="e">
        <f>IF(VLOOKUP($A5842,Master!$L:$M,2,0)=0,"",VLOOKUP($A5842,Master!$L:$M,2,0)&amp;$J5842&amp;$L5842)</f>
        <v>#N/A</v>
      </c>
      <c r="T6408" s="33" t="str">
        <f t="shared" si="185"/>
        <v/>
      </c>
    </row>
    <row r="6409" spans="15:20" x14ac:dyDescent="0.3">
      <c r="O6409" s="33" t="e">
        <f>VLOOKUP($A5843,Master!$A:$B,2,0)&amp;$J5843&amp;$K5843</f>
        <v>#N/A</v>
      </c>
      <c r="P6409" s="33" t="e">
        <f>IF(OR($A5843="KE0",$A5843="KZ0",$A5843="KV0",$A5843="KH0",$A5843="KE",$A5843="KZ",),VLOOKUP($A5843&amp;$F5843,Master!$D:$E,2,0)&amp;$J5843&amp;$K5843,VLOOKUP($A5843,Master!$D:$E,2,0)&amp;Sheet1!$J5843&amp;Sheet1!$K5843)</f>
        <v>#N/A</v>
      </c>
      <c r="Q6409" s="33" t="str">
        <f t="shared" si="184"/>
        <v/>
      </c>
      <c r="R6409" s="33" t="e">
        <f>IF(IF(VLOOKUP($A5843,Master!$G:$J,4,0)="x",Sheet1!$A5843,"")="","",IF(VLOOKUP($A5843,Master!$G:$J,4,0)="x",Sheet1!$A5843,"")&amp;$J5843&amp;$K5843)</f>
        <v>#N/A</v>
      </c>
      <c r="S6409" s="33" t="e">
        <f>IF(VLOOKUP($A5843,Master!$L:$M,2,0)=0,"",VLOOKUP($A5843,Master!$L:$M,2,0)&amp;$J5843&amp;$L5843)</f>
        <v>#N/A</v>
      </c>
      <c r="T6409" s="33" t="str">
        <f t="shared" si="185"/>
        <v/>
      </c>
    </row>
    <row r="6410" spans="15:20" x14ac:dyDescent="0.3">
      <c r="O6410" s="33" t="e">
        <f>VLOOKUP($A5844,Master!$A:$B,2,0)&amp;$J5844&amp;$K5844</f>
        <v>#N/A</v>
      </c>
      <c r="P6410" s="33" t="e">
        <f>IF(OR($A5844="KE0",$A5844="KZ0",$A5844="KV0",$A5844="KH0",$A5844="KE",$A5844="KZ",),VLOOKUP($A5844&amp;$F5844,Master!$D:$E,2,0)&amp;$J5844&amp;$K5844,VLOOKUP($A5844,Master!$D:$E,2,0)&amp;Sheet1!$J5844&amp;Sheet1!$K5844)</f>
        <v>#N/A</v>
      </c>
      <c r="Q6410" s="33" t="str">
        <f t="shared" si="184"/>
        <v/>
      </c>
      <c r="R6410" s="33" t="e">
        <f>IF(IF(VLOOKUP($A5844,Master!$G:$J,4,0)="x",Sheet1!$A5844,"")="","",IF(VLOOKUP($A5844,Master!$G:$J,4,0)="x",Sheet1!$A5844,"")&amp;$J5844&amp;$K5844)</f>
        <v>#N/A</v>
      </c>
      <c r="S6410" s="33" t="e">
        <f>IF(VLOOKUP($A5844,Master!$L:$M,2,0)=0,"",VLOOKUP($A5844,Master!$L:$M,2,0)&amp;$J5844&amp;$L5844)</f>
        <v>#N/A</v>
      </c>
      <c r="T6410" s="33" t="str">
        <f t="shared" si="185"/>
        <v/>
      </c>
    </row>
    <row r="6411" spans="15:20" x14ac:dyDescent="0.3">
      <c r="O6411" s="33" t="e">
        <f>VLOOKUP($A5845,Master!$A:$B,2,0)&amp;$J5845&amp;$K5845</f>
        <v>#N/A</v>
      </c>
      <c r="P6411" s="33" t="e">
        <f>IF(OR($A5845="KE0",$A5845="KZ0",$A5845="KV0",$A5845="KH0",$A5845="KE",$A5845="KZ",),VLOOKUP($A5845&amp;$F5845,Master!$D:$E,2,0)&amp;$J5845&amp;$K5845,VLOOKUP($A5845,Master!$D:$E,2,0)&amp;Sheet1!$J5845&amp;Sheet1!$K5845)</f>
        <v>#N/A</v>
      </c>
      <c r="Q6411" s="33" t="str">
        <f t="shared" si="184"/>
        <v/>
      </c>
      <c r="R6411" s="33" t="e">
        <f>IF(IF(VLOOKUP($A5845,Master!$G:$J,4,0)="x",Sheet1!$A5845,"")="","",IF(VLOOKUP($A5845,Master!$G:$J,4,0)="x",Sheet1!$A5845,"")&amp;$J5845&amp;$K5845)</f>
        <v>#N/A</v>
      </c>
      <c r="S6411" s="33" t="e">
        <f>IF(VLOOKUP($A5845,Master!$L:$M,2,0)=0,"",VLOOKUP($A5845,Master!$L:$M,2,0)&amp;$J5845&amp;$L5845)</f>
        <v>#N/A</v>
      </c>
      <c r="T6411" s="33" t="str">
        <f t="shared" si="185"/>
        <v/>
      </c>
    </row>
    <row r="6412" spans="15:20" x14ac:dyDescent="0.3">
      <c r="O6412" s="33" t="e">
        <f>VLOOKUP($A5846,Master!$A:$B,2,0)&amp;$J5846&amp;$K5846</f>
        <v>#N/A</v>
      </c>
      <c r="P6412" s="33" t="e">
        <f>IF(OR($A5846="KE0",$A5846="KZ0",$A5846="KV0",$A5846="KH0",$A5846="KE",$A5846="KZ",),VLOOKUP($A5846&amp;$F5846,Master!$D:$E,2,0)&amp;$J5846&amp;$K5846,VLOOKUP($A5846,Master!$D:$E,2,0)&amp;Sheet1!$J5846&amp;Sheet1!$K5846)</f>
        <v>#N/A</v>
      </c>
      <c r="Q6412" s="33" t="str">
        <f t="shared" si="184"/>
        <v/>
      </c>
      <c r="R6412" s="33" t="e">
        <f>IF(IF(VLOOKUP($A5846,Master!$G:$J,4,0)="x",Sheet1!$A5846,"")="","",IF(VLOOKUP($A5846,Master!$G:$J,4,0)="x",Sheet1!$A5846,"")&amp;$J5846&amp;$K5846)</f>
        <v>#N/A</v>
      </c>
      <c r="S6412" s="33" t="e">
        <f>IF(VLOOKUP($A5846,Master!$L:$M,2,0)=0,"",VLOOKUP($A5846,Master!$L:$M,2,0)&amp;$J5846&amp;$L5846)</f>
        <v>#N/A</v>
      </c>
      <c r="T6412" s="33" t="str">
        <f t="shared" si="185"/>
        <v/>
      </c>
    </row>
    <row r="6413" spans="15:20" x14ac:dyDescent="0.3">
      <c r="O6413" s="33" t="e">
        <f>VLOOKUP($A5847,Master!$A:$B,2,0)&amp;$J5847&amp;$K5847</f>
        <v>#N/A</v>
      </c>
      <c r="P6413" s="33" t="e">
        <f>IF(OR($A5847="KE0",$A5847="KZ0",$A5847="KV0",$A5847="KH0",$A5847="KE",$A5847="KZ",),VLOOKUP($A5847&amp;$F5847,Master!$D:$E,2,0)&amp;$J5847&amp;$K5847,VLOOKUP($A5847,Master!$D:$E,2,0)&amp;Sheet1!$J5847&amp;Sheet1!$K5847)</f>
        <v>#N/A</v>
      </c>
      <c r="Q6413" s="33" t="str">
        <f t="shared" si="184"/>
        <v/>
      </c>
      <c r="R6413" s="33" t="e">
        <f>IF(IF(VLOOKUP($A5847,Master!$G:$J,4,0)="x",Sheet1!$A5847,"")="","",IF(VLOOKUP($A5847,Master!$G:$J,4,0)="x",Sheet1!$A5847,"")&amp;$J5847&amp;$K5847)</f>
        <v>#N/A</v>
      </c>
      <c r="S6413" s="33" t="e">
        <f>IF(VLOOKUP($A5847,Master!$L:$M,2,0)=0,"",VLOOKUP($A5847,Master!$L:$M,2,0)&amp;$J5847&amp;$L5847)</f>
        <v>#N/A</v>
      </c>
      <c r="T6413" s="33" t="str">
        <f t="shared" si="185"/>
        <v/>
      </c>
    </row>
    <row r="6414" spans="15:20" x14ac:dyDescent="0.3">
      <c r="O6414" s="33" t="e">
        <f>VLOOKUP($A5848,Master!$A:$B,2,0)&amp;$J5848&amp;$K5848</f>
        <v>#N/A</v>
      </c>
      <c r="P6414" s="33" t="e">
        <f>IF(OR($A5848="KE0",$A5848="KZ0",$A5848="KV0",$A5848="KH0",$A5848="KE",$A5848="KZ",),VLOOKUP($A5848&amp;$F5848,Master!$D:$E,2,0)&amp;$J5848&amp;$K5848,VLOOKUP($A5848,Master!$D:$E,2,0)&amp;Sheet1!$J5848&amp;Sheet1!$K5848)</f>
        <v>#N/A</v>
      </c>
      <c r="Q6414" s="33" t="str">
        <f t="shared" si="184"/>
        <v/>
      </c>
      <c r="R6414" s="33" t="e">
        <f>IF(IF(VLOOKUP($A5848,Master!$G:$J,4,0)="x",Sheet1!$A5848,"")="","",IF(VLOOKUP($A5848,Master!$G:$J,4,0)="x",Sheet1!$A5848,"")&amp;$J5848&amp;$K5848)</f>
        <v>#N/A</v>
      </c>
      <c r="S6414" s="33" t="e">
        <f>IF(VLOOKUP($A5848,Master!$L:$M,2,0)=0,"",VLOOKUP($A5848,Master!$L:$M,2,0)&amp;$J5848&amp;$L5848)</f>
        <v>#N/A</v>
      </c>
      <c r="T6414" s="33" t="str">
        <f t="shared" si="185"/>
        <v/>
      </c>
    </row>
    <row r="6415" spans="15:20" x14ac:dyDescent="0.3">
      <c r="O6415" s="33" t="e">
        <f>VLOOKUP($A5849,Master!$A:$B,2,0)&amp;$J5849&amp;$K5849</f>
        <v>#N/A</v>
      </c>
      <c r="P6415" s="33" t="e">
        <f>IF(OR($A5849="KE0",$A5849="KZ0",$A5849="KV0",$A5849="KH0",$A5849="KE",$A5849="KZ",),VLOOKUP($A5849&amp;$F5849,Master!$D:$E,2,0)&amp;$J5849&amp;$K5849,VLOOKUP($A5849,Master!$D:$E,2,0)&amp;Sheet1!$J5849&amp;Sheet1!$K5849)</f>
        <v>#N/A</v>
      </c>
      <c r="Q6415" s="33" t="str">
        <f t="shared" si="184"/>
        <v/>
      </c>
      <c r="R6415" s="33" t="e">
        <f>IF(IF(VLOOKUP($A5849,Master!$G:$J,4,0)="x",Sheet1!$A5849,"")="","",IF(VLOOKUP($A5849,Master!$G:$J,4,0)="x",Sheet1!$A5849,"")&amp;$J5849&amp;$K5849)</f>
        <v>#N/A</v>
      </c>
      <c r="S6415" s="33" t="e">
        <f>IF(VLOOKUP($A5849,Master!$L:$M,2,0)=0,"",VLOOKUP($A5849,Master!$L:$M,2,0)&amp;$J5849&amp;$L5849)</f>
        <v>#N/A</v>
      </c>
      <c r="T6415" s="33" t="str">
        <f t="shared" si="185"/>
        <v/>
      </c>
    </row>
    <row r="6416" spans="15:20" x14ac:dyDescent="0.3">
      <c r="O6416" s="33" t="e">
        <f>VLOOKUP($A5850,Master!$A:$B,2,0)&amp;$J5850&amp;$K5850</f>
        <v>#N/A</v>
      </c>
      <c r="P6416" s="33" t="e">
        <f>IF(OR($A5850="KE0",$A5850="KZ0",$A5850="KV0",$A5850="KH0",$A5850="KE",$A5850="KZ",),VLOOKUP($A5850&amp;$F5850,Master!$D:$E,2,0)&amp;$J5850&amp;$K5850,VLOOKUP($A5850,Master!$D:$E,2,0)&amp;Sheet1!$J5850&amp;Sheet1!$K5850)</f>
        <v>#N/A</v>
      </c>
      <c r="Q6416" s="33" t="str">
        <f t="shared" si="184"/>
        <v/>
      </c>
      <c r="R6416" s="33" t="e">
        <f>IF(IF(VLOOKUP($A5850,Master!$G:$J,4,0)="x",Sheet1!$A5850,"")="","",IF(VLOOKUP($A5850,Master!$G:$J,4,0)="x",Sheet1!$A5850,"")&amp;$J5850&amp;$K5850)</f>
        <v>#N/A</v>
      </c>
      <c r="S6416" s="33" t="e">
        <f>IF(VLOOKUP($A5850,Master!$L:$M,2,0)=0,"",VLOOKUP($A5850,Master!$L:$M,2,0)&amp;$J5850&amp;$L5850)</f>
        <v>#N/A</v>
      </c>
      <c r="T6416" s="33" t="str">
        <f t="shared" si="185"/>
        <v/>
      </c>
    </row>
    <row r="6417" spans="15:20" x14ac:dyDescent="0.3">
      <c r="O6417" s="33" t="e">
        <f>VLOOKUP($A5851,Master!$A:$B,2,0)&amp;$J5851&amp;$K5851</f>
        <v>#N/A</v>
      </c>
      <c r="P6417" s="33" t="e">
        <f>IF(OR($A5851="KE0",$A5851="KZ0",$A5851="KV0",$A5851="KH0",$A5851="KE",$A5851="KZ",),VLOOKUP($A5851&amp;$F5851,Master!$D:$E,2,0)&amp;$J5851&amp;$K5851,VLOOKUP($A5851,Master!$D:$E,2,0)&amp;Sheet1!$J5851&amp;Sheet1!$K5851)</f>
        <v>#N/A</v>
      </c>
      <c r="Q6417" s="33" t="str">
        <f t="shared" si="184"/>
        <v/>
      </c>
      <c r="R6417" s="33" t="e">
        <f>IF(IF(VLOOKUP($A5851,Master!$G:$J,4,0)="x",Sheet1!$A5851,"")="","",IF(VLOOKUP($A5851,Master!$G:$J,4,0)="x",Sheet1!$A5851,"")&amp;$J5851&amp;$K5851)</f>
        <v>#N/A</v>
      </c>
      <c r="S6417" s="33" t="e">
        <f>IF(VLOOKUP($A5851,Master!$L:$M,2,0)=0,"",VLOOKUP($A5851,Master!$L:$M,2,0)&amp;$J5851&amp;$L5851)</f>
        <v>#N/A</v>
      </c>
      <c r="T6417" s="33" t="str">
        <f t="shared" si="185"/>
        <v/>
      </c>
    </row>
    <row r="6418" spans="15:20" x14ac:dyDescent="0.3">
      <c r="O6418" s="33" t="e">
        <f>VLOOKUP($A5852,Master!$A:$B,2,0)&amp;$J5852&amp;$K5852</f>
        <v>#N/A</v>
      </c>
      <c r="P6418" s="33" t="e">
        <f>IF(OR($A5852="KE0",$A5852="KZ0",$A5852="KV0",$A5852="KH0",$A5852="KE",$A5852="KZ",),VLOOKUP($A5852&amp;$F5852,Master!$D:$E,2,0)&amp;$J5852&amp;$K5852,VLOOKUP($A5852,Master!$D:$E,2,0)&amp;Sheet1!$J5852&amp;Sheet1!$K5852)</f>
        <v>#N/A</v>
      </c>
      <c r="Q6418" s="33" t="str">
        <f t="shared" si="184"/>
        <v/>
      </c>
      <c r="R6418" s="33" t="e">
        <f>IF(IF(VLOOKUP($A5852,Master!$G:$J,4,0)="x",Sheet1!$A5852,"")="","",IF(VLOOKUP($A5852,Master!$G:$J,4,0)="x",Sheet1!$A5852,"")&amp;$J5852&amp;$K5852)</f>
        <v>#N/A</v>
      </c>
      <c r="S6418" s="33" t="e">
        <f>IF(VLOOKUP($A5852,Master!$L:$M,2,0)=0,"",VLOOKUP($A5852,Master!$L:$M,2,0)&amp;$J5852&amp;$L5852)</f>
        <v>#N/A</v>
      </c>
      <c r="T6418" s="33" t="str">
        <f t="shared" si="185"/>
        <v/>
      </c>
    </row>
    <row r="6419" spans="15:20" x14ac:dyDescent="0.3">
      <c r="O6419" s="33" t="e">
        <f>VLOOKUP($A5853,Master!$A:$B,2,0)&amp;$J5853&amp;$K5853</f>
        <v>#N/A</v>
      </c>
      <c r="P6419" s="33" t="e">
        <f>IF(OR($A5853="KE0",$A5853="KZ0",$A5853="KV0",$A5853="KH0",$A5853="KE",$A5853="KZ",),VLOOKUP($A5853&amp;$F5853,Master!$D:$E,2,0)&amp;$J5853&amp;$K5853,VLOOKUP($A5853,Master!$D:$E,2,0)&amp;Sheet1!$J5853&amp;Sheet1!$K5853)</f>
        <v>#N/A</v>
      </c>
      <c r="Q6419" s="33" t="str">
        <f t="shared" si="184"/>
        <v/>
      </c>
      <c r="R6419" s="33" t="e">
        <f>IF(IF(VLOOKUP($A5853,Master!$G:$J,4,0)="x",Sheet1!$A5853,"")="","",IF(VLOOKUP($A5853,Master!$G:$J,4,0)="x",Sheet1!$A5853,"")&amp;$J5853&amp;$K5853)</f>
        <v>#N/A</v>
      </c>
      <c r="S6419" s="33" t="e">
        <f>IF(VLOOKUP($A5853,Master!$L:$M,2,0)=0,"",VLOOKUP($A5853,Master!$L:$M,2,0)&amp;$J5853&amp;$L5853)</f>
        <v>#N/A</v>
      </c>
      <c r="T6419" s="33" t="str">
        <f t="shared" si="185"/>
        <v/>
      </c>
    </row>
    <row r="6420" spans="15:20" x14ac:dyDescent="0.3">
      <c r="O6420" s="33" t="e">
        <f>VLOOKUP($A5854,Master!$A:$B,2,0)&amp;$J5854&amp;$K5854</f>
        <v>#N/A</v>
      </c>
      <c r="P6420" s="33" t="e">
        <f>IF(OR($A5854="KE0",$A5854="KZ0",$A5854="KV0",$A5854="KH0",$A5854="KE",$A5854="KZ",),VLOOKUP($A5854&amp;$F5854,Master!$D:$E,2,0)&amp;$J5854&amp;$K5854,VLOOKUP($A5854,Master!$D:$E,2,0)&amp;Sheet1!$J5854&amp;Sheet1!$K5854)</f>
        <v>#N/A</v>
      </c>
      <c r="Q6420" s="33" t="str">
        <f t="shared" si="184"/>
        <v/>
      </c>
      <c r="R6420" s="33" t="e">
        <f>IF(IF(VLOOKUP($A5854,Master!$G:$J,4,0)="x",Sheet1!$A5854,"")="","",IF(VLOOKUP($A5854,Master!$G:$J,4,0)="x",Sheet1!$A5854,"")&amp;$J5854&amp;$K5854)</f>
        <v>#N/A</v>
      </c>
      <c r="S6420" s="33" t="e">
        <f>IF(VLOOKUP($A5854,Master!$L:$M,2,0)=0,"",VLOOKUP($A5854,Master!$L:$M,2,0)&amp;$J5854&amp;$L5854)</f>
        <v>#N/A</v>
      </c>
      <c r="T6420" s="33" t="str">
        <f t="shared" si="185"/>
        <v/>
      </c>
    </row>
    <row r="6421" spans="15:20" x14ac:dyDescent="0.3">
      <c r="O6421" s="33" t="e">
        <f>VLOOKUP($A5855,Master!$A:$B,2,0)&amp;$J5855&amp;$K5855</f>
        <v>#N/A</v>
      </c>
      <c r="P6421" s="33" t="e">
        <f>IF(OR($A5855="KE0",$A5855="KZ0",$A5855="KV0",$A5855="KH0",$A5855="KE",$A5855="KZ",),VLOOKUP($A5855&amp;$F5855,Master!$D:$E,2,0)&amp;$J5855&amp;$K5855,VLOOKUP($A5855,Master!$D:$E,2,0)&amp;Sheet1!$J5855&amp;Sheet1!$K5855)</f>
        <v>#N/A</v>
      </c>
      <c r="Q6421" s="33" t="str">
        <f t="shared" si="184"/>
        <v/>
      </c>
      <c r="R6421" s="33" t="e">
        <f>IF(IF(VLOOKUP($A5855,Master!$G:$J,4,0)="x",Sheet1!$A5855,"")="","",IF(VLOOKUP($A5855,Master!$G:$J,4,0)="x",Sheet1!$A5855,"")&amp;$J5855&amp;$K5855)</f>
        <v>#N/A</v>
      </c>
      <c r="S6421" s="33" t="e">
        <f>IF(VLOOKUP($A5855,Master!$L:$M,2,0)=0,"",VLOOKUP($A5855,Master!$L:$M,2,0)&amp;$J5855&amp;$L5855)</f>
        <v>#N/A</v>
      </c>
      <c r="T6421" s="33" t="str">
        <f t="shared" si="185"/>
        <v/>
      </c>
    </row>
    <row r="6422" spans="15:20" x14ac:dyDescent="0.3">
      <c r="O6422" s="33" t="e">
        <f>VLOOKUP($A5856,Master!$A:$B,2,0)&amp;$J5856&amp;$K5856</f>
        <v>#N/A</v>
      </c>
      <c r="P6422" s="33" t="e">
        <f>IF(OR($A5856="KE0",$A5856="KZ0",$A5856="KV0",$A5856="KH0",$A5856="KE",$A5856="KZ",),VLOOKUP($A5856&amp;$F5856,Master!$D:$E,2,0)&amp;$J5856&amp;$K5856,VLOOKUP($A5856,Master!$D:$E,2,0)&amp;Sheet1!$J5856&amp;Sheet1!$K5856)</f>
        <v>#N/A</v>
      </c>
      <c r="Q6422" s="33" t="str">
        <f t="shared" si="184"/>
        <v/>
      </c>
      <c r="R6422" s="33" t="e">
        <f>IF(IF(VLOOKUP($A5856,Master!$G:$J,4,0)="x",Sheet1!$A5856,"")="","",IF(VLOOKUP($A5856,Master!$G:$J,4,0)="x",Sheet1!$A5856,"")&amp;$J5856&amp;$K5856)</f>
        <v>#N/A</v>
      </c>
      <c r="S6422" s="33" t="e">
        <f>IF(VLOOKUP($A5856,Master!$L:$M,2,0)=0,"",VLOOKUP($A5856,Master!$L:$M,2,0)&amp;$J5856&amp;$L5856)</f>
        <v>#N/A</v>
      </c>
      <c r="T6422" s="33" t="str">
        <f t="shared" si="185"/>
        <v/>
      </c>
    </row>
    <row r="6423" spans="15:20" x14ac:dyDescent="0.3">
      <c r="O6423" s="33" t="e">
        <f>VLOOKUP($A5857,Master!$A:$B,2,0)&amp;$J5857&amp;$K5857</f>
        <v>#N/A</v>
      </c>
      <c r="P6423" s="33" t="e">
        <f>IF(OR($A5857="KE0",$A5857="KZ0",$A5857="KV0",$A5857="KH0",$A5857="KE",$A5857="KZ",),VLOOKUP($A5857&amp;$F5857,Master!$D:$E,2,0)&amp;$J5857&amp;$K5857,VLOOKUP($A5857,Master!$D:$E,2,0)&amp;Sheet1!$J5857&amp;Sheet1!$K5857)</f>
        <v>#N/A</v>
      </c>
      <c r="Q6423" s="33" t="str">
        <f t="shared" si="184"/>
        <v/>
      </c>
      <c r="R6423" s="33" t="e">
        <f>IF(IF(VLOOKUP($A5857,Master!$G:$J,4,0)="x",Sheet1!$A5857,"")="","",IF(VLOOKUP($A5857,Master!$G:$J,4,0)="x",Sheet1!$A5857,"")&amp;$J5857&amp;$K5857)</f>
        <v>#N/A</v>
      </c>
      <c r="S6423" s="33" t="e">
        <f>IF(VLOOKUP($A5857,Master!$L:$M,2,0)=0,"",VLOOKUP($A5857,Master!$L:$M,2,0)&amp;$J5857&amp;$L5857)</f>
        <v>#N/A</v>
      </c>
      <c r="T6423" s="33" t="str">
        <f t="shared" si="185"/>
        <v/>
      </c>
    </row>
    <row r="6424" spans="15:20" x14ac:dyDescent="0.3">
      <c r="O6424" s="33" t="e">
        <f>VLOOKUP($A5858,Master!$A:$B,2,0)&amp;$J5858&amp;$K5858</f>
        <v>#N/A</v>
      </c>
      <c r="P6424" s="33" t="e">
        <f>IF(OR($A5858="KE0",$A5858="KZ0",$A5858="KV0",$A5858="KH0",$A5858="KE",$A5858="KZ",),VLOOKUP($A5858&amp;$F5858,Master!$D:$E,2,0)&amp;$J5858&amp;$K5858,VLOOKUP($A5858,Master!$D:$E,2,0)&amp;Sheet1!$J5858&amp;Sheet1!$K5858)</f>
        <v>#N/A</v>
      </c>
      <c r="Q6424" s="33" t="str">
        <f t="shared" si="184"/>
        <v/>
      </c>
      <c r="R6424" s="33" t="e">
        <f>IF(IF(VLOOKUP($A5858,Master!$G:$J,4,0)="x",Sheet1!$A5858,"")="","",IF(VLOOKUP($A5858,Master!$G:$J,4,0)="x",Sheet1!$A5858,"")&amp;$J5858&amp;$K5858)</f>
        <v>#N/A</v>
      </c>
      <c r="S6424" s="33" t="e">
        <f>IF(VLOOKUP($A5858,Master!$L:$M,2,0)=0,"",VLOOKUP($A5858,Master!$L:$M,2,0)&amp;$J5858&amp;$L5858)</f>
        <v>#N/A</v>
      </c>
      <c r="T6424" s="33" t="str">
        <f t="shared" si="185"/>
        <v/>
      </c>
    </row>
    <row r="6425" spans="15:20" x14ac:dyDescent="0.3">
      <c r="O6425" s="33" t="e">
        <f>VLOOKUP($A5859,Master!$A:$B,2,0)&amp;$J5859&amp;$K5859</f>
        <v>#N/A</v>
      </c>
      <c r="P6425" s="33" t="e">
        <f>IF(OR($A5859="KE0",$A5859="KZ0",$A5859="KV0",$A5859="KH0",$A5859="KE",$A5859="KZ",),VLOOKUP($A5859&amp;$F5859,Master!$D:$E,2,0)&amp;$J5859&amp;$K5859,VLOOKUP($A5859,Master!$D:$E,2,0)&amp;Sheet1!$J5859&amp;Sheet1!$K5859)</f>
        <v>#N/A</v>
      </c>
      <c r="Q6425" s="33" t="str">
        <f t="shared" si="184"/>
        <v/>
      </c>
      <c r="R6425" s="33" t="e">
        <f>IF(IF(VLOOKUP($A5859,Master!$G:$J,4,0)="x",Sheet1!$A5859,"")="","",IF(VLOOKUP($A5859,Master!$G:$J,4,0)="x",Sheet1!$A5859,"")&amp;$J5859&amp;$K5859)</f>
        <v>#N/A</v>
      </c>
      <c r="S6425" s="33" t="e">
        <f>IF(VLOOKUP($A5859,Master!$L:$M,2,0)=0,"",VLOOKUP($A5859,Master!$L:$M,2,0)&amp;$J5859&amp;$L5859)</f>
        <v>#N/A</v>
      </c>
      <c r="T6425" s="33" t="str">
        <f t="shared" si="185"/>
        <v/>
      </c>
    </row>
    <row r="6426" spans="15:20" x14ac:dyDescent="0.3">
      <c r="O6426" s="33" t="e">
        <f>VLOOKUP($A5860,Master!$A:$B,2,0)&amp;$J5860&amp;$K5860</f>
        <v>#N/A</v>
      </c>
      <c r="P6426" s="33" t="e">
        <f>IF(OR($A5860="KE0",$A5860="KZ0",$A5860="KV0",$A5860="KH0",$A5860="KE",$A5860="KZ",),VLOOKUP($A5860&amp;$F5860,Master!$D:$E,2,0)&amp;$J5860&amp;$K5860,VLOOKUP($A5860,Master!$D:$E,2,0)&amp;Sheet1!$J5860&amp;Sheet1!$K5860)</f>
        <v>#N/A</v>
      </c>
      <c r="Q6426" s="33" t="str">
        <f t="shared" si="184"/>
        <v/>
      </c>
      <c r="R6426" s="33" t="e">
        <f>IF(IF(VLOOKUP($A5860,Master!$G:$J,4,0)="x",Sheet1!$A5860,"")="","",IF(VLOOKUP($A5860,Master!$G:$J,4,0)="x",Sheet1!$A5860,"")&amp;$J5860&amp;$K5860)</f>
        <v>#N/A</v>
      </c>
      <c r="S6426" s="33" t="e">
        <f>IF(VLOOKUP($A5860,Master!$L:$M,2,0)=0,"",VLOOKUP($A5860,Master!$L:$M,2,0)&amp;$J5860&amp;$L5860)</f>
        <v>#N/A</v>
      </c>
      <c r="T6426" s="33" t="str">
        <f t="shared" si="185"/>
        <v/>
      </c>
    </row>
    <row r="6427" spans="15:20" x14ac:dyDescent="0.3">
      <c r="O6427" s="33" t="e">
        <f>VLOOKUP($A5861,Master!$A:$B,2,0)&amp;$J5861&amp;$K5861</f>
        <v>#N/A</v>
      </c>
      <c r="P6427" s="33" t="e">
        <f>IF(OR($A5861="KE0",$A5861="KZ0",$A5861="KV0",$A5861="KH0",$A5861="KE",$A5861="KZ",),VLOOKUP($A5861&amp;$F5861,Master!$D:$E,2,0)&amp;$J5861&amp;$K5861,VLOOKUP($A5861,Master!$D:$E,2,0)&amp;Sheet1!$J5861&amp;Sheet1!$K5861)</f>
        <v>#N/A</v>
      </c>
      <c r="Q6427" s="33" t="str">
        <f t="shared" si="184"/>
        <v/>
      </c>
      <c r="R6427" s="33" t="e">
        <f>IF(IF(VLOOKUP($A5861,Master!$G:$J,4,0)="x",Sheet1!$A5861,"")="","",IF(VLOOKUP($A5861,Master!$G:$J,4,0)="x",Sheet1!$A5861,"")&amp;$J5861&amp;$K5861)</f>
        <v>#N/A</v>
      </c>
      <c r="S6427" s="33" t="e">
        <f>IF(VLOOKUP($A5861,Master!$L:$M,2,0)=0,"",VLOOKUP($A5861,Master!$L:$M,2,0)&amp;$J5861&amp;$L5861)</f>
        <v>#N/A</v>
      </c>
      <c r="T6427" s="33" t="str">
        <f t="shared" si="185"/>
        <v/>
      </c>
    </row>
    <row r="6428" spans="15:20" x14ac:dyDescent="0.3">
      <c r="O6428" s="33" t="e">
        <f>VLOOKUP($A5862,Master!$A:$B,2,0)&amp;$J5862&amp;$K5862</f>
        <v>#N/A</v>
      </c>
      <c r="P6428" s="33" t="e">
        <f>IF(OR($A5862="KE0",$A5862="KZ0",$A5862="KV0",$A5862="KH0",$A5862="KE",$A5862="KZ",),VLOOKUP($A5862&amp;$F5862,Master!$D:$E,2,0)&amp;$J5862&amp;$K5862,VLOOKUP($A5862,Master!$D:$E,2,0)&amp;Sheet1!$J5862&amp;Sheet1!$K5862)</f>
        <v>#N/A</v>
      </c>
      <c r="Q6428" s="33" t="str">
        <f t="shared" si="184"/>
        <v/>
      </c>
      <c r="R6428" s="33" t="e">
        <f>IF(IF(VLOOKUP($A5862,Master!$G:$J,4,0)="x",Sheet1!$A5862,"")="","",IF(VLOOKUP($A5862,Master!$G:$J,4,0)="x",Sheet1!$A5862,"")&amp;$J5862&amp;$K5862)</f>
        <v>#N/A</v>
      </c>
      <c r="S6428" s="33" t="e">
        <f>IF(VLOOKUP($A5862,Master!$L:$M,2,0)=0,"",VLOOKUP($A5862,Master!$L:$M,2,0)&amp;$J5862&amp;$L5862)</f>
        <v>#N/A</v>
      </c>
      <c r="T6428" s="33" t="str">
        <f t="shared" si="185"/>
        <v/>
      </c>
    </row>
    <row r="6429" spans="15:20" x14ac:dyDescent="0.3">
      <c r="O6429" s="33" t="e">
        <f>VLOOKUP($A5863,Master!$A:$B,2,0)&amp;$J5863&amp;$K5863</f>
        <v>#N/A</v>
      </c>
      <c r="P6429" s="33" t="e">
        <f>IF(OR($A5863="KE0",$A5863="KZ0",$A5863="KV0",$A5863="KH0",$A5863="KE",$A5863="KZ",),VLOOKUP($A5863&amp;$F5863,Master!$D:$E,2,0)&amp;$J5863&amp;$K5863,VLOOKUP($A5863,Master!$D:$E,2,0)&amp;Sheet1!$J5863&amp;Sheet1!$K5863)</f>
        <v>#N/A</v>
      </c>
      <c r="Q6429" s="33" t="str">
        <f t="shared" si="184"/>
        <v/>
      </c>
      <c r="R6429" s="33" t="e">
        <f>IF(IF(VLOOKUP($A5863,Master!$G:$J,4,0)="x",Sheet1!$A5863,"")="","",IF(VLOOKUP($A5863,Master!$G:$J,4,0)="x",Sheet1!$A5863,"")&amp;$J5863&amp;$K5863)</f>
        <v>#N/A</v>
      </c>
      <c r="S6429" s="33" t="e">
        <f>IF(VLOOKUP($A5863,Master!$L:$M,2,0)=0,"",VLOOKUP($A5863,Master!$L:$M,2,0)&amp;$J5863&amp;$L5863)</f>
        <v>#N/A</v>
      </c>
      <c r="T6429" s="33" t="str">
        <f t="shared" si="185"/>
        <v/>
      </c>
    </row>
    <row r="6430" spans="15:20" x14ac:dyDescent="0.3">
      <c r="O6430" s="33" t="e">
        <f>VLOOKUP($A5864,Master!$A:$B,2,0)&amp;$J5864&amp;$K5864</f>
        <v>#N/A</v>
      </c>
      <c r="P6430" s="33" t="e">
        <f>IF(OR($A5864="KE0",$A5864="KZ0",$A5864="KV0",$A5864="KH0",$A5864="KE",$A5864="KZ",),VLOOKUP($A5864&amp;$F5864,Master!$D:$E,2,0)&amp;$J5864&amp;$K5864,VLOOKUP($A5864,Master!$D:$E,2,0)&amp;Sheet1!$J5864&amp;Sheet1!$K5864)</f>
        <v>#N/A</v>
      </c>
      <c r="Q6430" s="33" t="str">
        <f t="shared" si="184"/>
        <v/>
      </c>
      <c r="R6430" s="33" t="e">
        <f>IF(IF(VLOOKUP($A5864,Master!$G:$J,4,0)="x",Sheet1!$A5864,"")="","",IF(VLOOKUP($A5864,Master!$G:$J,4,0)="x",Sheet1!$A5864,"")&amp;$J5864&amp;$K5864)</f>
        <v>#N/A</v>
      </c>
      <c r="S6430" s="33" t="e">
        <f>IF(VLOOKUP($A5864,Master!$L:$M,2,0)=0,"",VLOOKUP($A5864,Master!$L:$M,2,0)&amp;$J5864&amp;$L5864)</f>
        <v>#N/A</v>
      </c>
      <c r="T6430" s="33" t="str">
        <f t="shared" si="185"/>
        <v/>
      </c>
    </row>
    <row r="6431" spans="15:20" x14ac:dyDescent="0.3">
      <c r="O6431" s="33" t="e">
        <f>VLOOKUP($A5865,Master!$A:$B,2,0)&amp;$J5865&amp;$K5865</f>
        <v>#N/A</v>
      </c>
      <c r="P6431" s="33" t="e">
        <f>IF(OR($A5865="KE0",$A5865="KZ0",$A5865="KV0",$A5865="KH0",$A5865="KE",$A5865="KZ",),VLOOKUP($A5865&amp;$F5865,Master!$D:$E,2,0)&amp;$J5865&amp;$K5865,VLOOKUP($A5865,Master!$D:$E,2,0)&amp;Sheet1!$J5865&amp;Sheet1!$K5865)</f>
        <v>#N/A</v>
      </c>
      <c r="Q6431" s="33" t="str">
        <f t="shared" si="184"/>
        <v/>
      </c>
      <c r="R6431" s="33" t="e">
        <f>IF(IF(VLOOKUP($A5865,Master!$G:$J,4,0)="x",Sheet1!$A5865,"")="","",IF(VLOOKUP($A5865,Master!$G:$J,4,0)="x",Sheet1!$A5865,"")&amp;$J5865&amp;$K5865)</f>
        <v>#N/A</v>
      </c>
      <c r="S6431" s="33" t="e">
        <f>IF(VLOOKUP($A5865,Master!$L:$M,2,0)=0,"",VLOOKUP($A5865,Master!$L:$M,2,0)&amp;$J5865&amp;$L5865)</f>
        <v>#N/A</v>
      </c>
      <c r="T6431" s="33" t="str">
        <f t="shared" si="185"/>
        <v/>
      </c>
    </row>
    <row r="6432" spans="15:20" x14ac:dyDescent="0.3">
      <c r="O6432" s="33" t="e">
        <f>VLOOKUP($A5866,Master!$A:$B,2,0)&amp;$J5866&amp;$K5866</f>
        <v>#N/A</v>
      </c>
      <c r="P6432" s="33" t="e">
        <f>IF(OR($A5866="KE0",$A5866="KZ0",$A5866="KV0",$A5866="KH0",$A5866="KE",$A5866="KZ",),VLOOKUP($A5866&amp;$F5866,Master!$D:$E,2,0)&amp;$J5866&amp;$K5866,VLOOKUP($A5866,Master!$D:$E,2,0)&amp;Sheet1!$J5866&amp;Sheet1!$K5866)</f>
        <v>#N/A</v>
      </c>
      <c r="Q6432" s="33" t="str">
        <f t="shared" si="184"/>
        <v/>
      </c>
      <c r="R6432" s="33" t="e">
        <f>IF(IF(VLOOKUP($A5866,Master!$G:$J,4,0)="x",Sheet1!$A5866,"")="","",IF(VLOOKUP($A5866,Master!$G:$J,4,0)="x",Sheet1!$A5866,"")&amp;$J5866&amp;$K5866)</f>
        <v>#N/A</v>
      </c>
      <c r="S6432" s="33" t="e">
        <f>IF(VLOOKUP($A5866,Master!$L:$M,2,0)=0,"",VLOOKUP($A5866,Master!$L:$M,2,0)&amp;$J5866&amp;$L5866)</f>
        <v>#N/A</v>
      </c>
      <c r="T6432" s="33" t="str">
        <f t="shared" si="185"/>
        <v/>
      </c>
    </row>
    <row r="6433" spans="15:20" x14ac:dyDescent="0.3">
      <c r="O6433" s="33" t="e">
        <f>VLOOKUP($A5867,Master!$A:$B,2,0)&amp;$J5867&amp;$K5867</f>
        <v>#N/A</v>
      </c>
      <c r="P6433" s="33" t="e">
        <f>IF(OR($A5867="KE0",$A5867="KZ0",$A5867="KV0",$A5867="KH0",$A5867="KE",$A5867="KZ",),VLOOKUP($A5867&amp;$F5867,Master!$D:$E,2,0)&amp;$J5867&amp;$K5867,VLOOKUP($A5867,Master!$D:$E,2,0)&amp;Sheet1!$J5867&amp;Sheet1!$K5867)</f>
        <v>#N/A</v>
      </c>
      <c r="Q6433" s="33" t="str">
        <f t="shared" si="184"/>
        <v/>
      </c>
      <c r="R6433" s="33" t="e">
        <f>IF(IF(VLOOKUP($A5867,Master!$G:$J,4,0)="x",Sheet1!$A5867,"")="","",IF(VLOOKUP($A5867,Master!$G:$J,4,0)="x",Sheet1!$A5867,"")&amp;$J5867&amp;$K5867)</f>
        <v>#N/A</v>
      </c>
      <c r="S6433" s="33" t="e">
        <f>IF(VLOOKUP($A5867,Master!$L:$M,2,0)=0,"",VLOOKUP($A5867,Master!$L:$M,2,0)&amp;$J5867&amp;$L5867)</f>
        <v>#N/A</v>
      </c>
      <c r="T6433" s="33" t="str">
        <f t="shared" si="185"/>
        <v/>
      </c>
    </row>
    <row r="6434" spans="15:20" x14ac:dyDescent="0.3">
      <c r="O6434" s="33" t="e">
        <f>VLOOKUP($A5868,Master!$A:$B,2,0)&amp;$J5868&amp;$K5868</f>
        <v>#N/A</v>
      </c>
      <c r="P6434" s="33" t="e">
        <f>IF(OR($A5868="KE0",$A5868="KZ0",$A5868="KV0",$A5868="KH0",$A5868="KE",$A5868="KZ",),VLOOKUP($A5868&amp;$F5868,Master!$D:$E,2,0)&amp;$J5868&amp;$K5868,VLOOKUP($A5868,Master!$D:$E,2,0)&amp;Sheet1!$J5868&amp;Sheet1!$K5868)</f>
        <v>#N/A</v>
      </c>
      <c r="Q6434" s="33" t="str">
        <f t="shared" si="184"/>
        <v/>
      </c>
      <c r="R6434" s="33" t="e">
        <f>IF(IF(VLOOKUP($A5868,Master!$G:$J,4,0)="x",Sheet1!$A5868,"")="","",IF(VLOOKUP($A5868,Master!$G:$J,4,0)="x",Sheet1!$A5868,"")&amp;$J5868&amp;$K5868)</f>
        <v>#N/A</v>
      </c>
      <c r="S6434" s="33" t="e">
        <f>IF(VLOOKUP($A5868,Master!$L:$M,2,0)=0,"",VLOOKUP($A5868,Master!$L:$M,2,0)&amp;$J5868&amp;$L5868)</f>
        <v>#N/A</v>
      </c>
      <c r="T6434" s="33" t="str">
        <f t="shared" si="185"/>
        <v/>
      </c>
    </row>
    <row r="6435" spans="15:20" x14ac:dyDescent="0.3">
      <c r="O6435" s="33" t="e">
        <f>VLOOKUP($A5869,Master!$A:$B,2,0)&amp;$J5869&amp;$K5869</f>
        <v>#N/A</v>
      </c>
      <c r="P6435" s="33" t="e">
        <f>IF(OR($A5869="KE0",$A5869="KZ0",$A5869="KV0",$A5869="KH0",$A5869="KE",$A5869="KZ",),VLOOKUP($A5869&amp;$F5869,Master!$D:$E,2,0)&amp;$J5869&amp;$K5869,VLOOKUP($A5869,Master!$D:$E,2,0)&amp;Sheet1!$J5869&amp;Sheet1!$K5869)</f>
        <v>#N/A</v>
      </c>
      <c r="Q6435" s="33" t="str">
        <f t="shared" si="184"/>
        <v/>
      </c>
      <c r="R6435" s="33" t="e">
        <f>IF(IF(VLOOKUP($A5869,Master!$G:$J,4,0)="x",Sheet1!$A5869,"")="","",IF(VLOOKUP($A5869,Master!$G:$J,4,0)="x",Sheet1!$A5869,"")&amp;$J5869&amp;$K5869)</f>
        <v>#N/A</v>
      </c>
      <c r="S6435" s="33" t="e">
        <f>IF(VLOOKUP($A5869,Master!$L:$M,2,0)=0,"",VLOOKUP($A5869,Master!$L:$M,2,0)&amp;$J5869&amp;$L5869)</f>
        <v>#N/A</v>
      </c>
      <c r="T6435" s="33" t="str">
        <f t="shared" si="185"/>
        <v/>
      </c>
    </row>
    <row r="6436" spans="15:20" x14ac:dyDescent="0.3">
      <c r="O6436" s="33" t="e">
        <f>VLOOKUP($A5870,Master!$A:$B,2,0)&amp;$J5870&amp;$K5870</f>
        <v>#N/A</v>
      </c>
      <c r="P6436" s="33" t="e">
        <f>IF(OR($A5870="KE0",$A5870="KZ0",$A5870="KV0",$A5870="KH0",$A5870="KE",$A5870="KZ",),VLOOKUP($A5870&amp;$F5870,Master!$D:$E,2,0)&amp;$J5870&amp;$K5870,VLOOKUP($A5870,Master!$D:$E,2,0)&amp;Sheet1!$J5870&amp;Sheet1!$K5870)</f>
        <v>#N/A</v>
      </c>
      <c r="Q6436" s="33" t="str">
        <f t="shared" si="184"/>
        <v/>
      </c>
      <c r="R6436" s="33" t="e">
        <f>IF(IF(VLOOKUP($A5870,Master!$G:$J,4,0)="x",Sheet1!$A5870,"")="","",IF(VLOOKUP($A5870,Master!$G:$J,4,0)="x",Sheet1!$A5870,"")&amp;$J5870&amp;$K5870)</f>
        <v>#N/A</v>
      </c>
      <c r="S6436" s="33" t="e">
        <f>IF(VLOOKUP($A5870,Master!$L:$M,2,0)=0,"",VLOOKUP($A5870,Master!$L:$M,2,0)&amp;$J5870&amp;$L5870)</f>
        <v>#N/A</v>
      </c>
      <c r="T6436" s="33" t="str">
        <f t="shared" si="185"/>
        <v/>
      </c>
    </row>
    <row r="6437" spans="15:20" x14ac:dyDescent="0.3">
      <c r="O6437" s="33" t="e">
        <f>VLOOKUP($A5871,Master!$A:$B,2,0)&amp;$J5871&amp;$K5871</f>
        <v>#N/A</v>
      </c>
      <c r="P6437" s="33" t="e">
        <f>IF(OR($A5871="KE0",$A5871="KZ0",$A5871="KV0",$A5871="KH0",$A5871="KE",$A5871="KZ",),VLOOKUP($A5871&amp;$F5871,Master!$D:$E,2,0)&amp;$J5871&amp;$K5871,VLOOKUP($A5871,Master!$D:$E,2,0)&amp;Sheet1!$J5871&amp;Sheet1!$K5871)</f>
        <v>#N/A</v>
      </c>
      <c r="Q6437" s="33" t="str">
        <f t="shared" si="184"/>
        <v/>
      </c>
      <c r="R6437" s="33" t="e">
        <f>IF(IF(VLOOKUP($A5871,Master!$G:$J,4,0)="x",Sheet1!$A5871,"")="","",IF(VLOOKUP($A5871,Master!$G:$J,4,0)="x",Sheet1!$A5871,"")&amp;$J5871&amp;$K5871)</f>
        <v>#N/A</v>
      </c>
      <c r="S6437" s="33" t="e">
        <f>IF(VLOOKUP($A5871,Master!$L:$M,2,0)=0,"",VLOOKUP($A5871,Master!$L:$M,2,0)&amp;$J5871&amp;$L5871)</f>
        <v>#N/A</v>
      </c>
      <c r="T6437" s="33" t="str">
        <f t="shared" si="185"/>
        <v/>
      </c>
    </row>
    <row r="6438" spans="15:20" x14ac:dyDescent="0.3">
      <c r="O6438" s="33" t="e">
        <f>VLOOKUP($A5872,Master!$A:$B,2,0)&amp;$J5872&amp;$K5872</f>
        <v>#N/A</v>
      </c>
      <c r="P6438" s="33" t="e">
        <f>IF(OR($A5872="KE0",$A5872="KZ0",$A5872="KV0",$A5872="KH0",$A5872="KE",$A5872="KZ",),VLOOKUP($A5872&amp;$F5872,Master!$D:$E,2,0)&amp;$J5872&amp;$K5872,VLOOKUP($A5872,Master!$D:$E,2,0)&amp;Sheet1!$J5872&amp;Sheet1!$K5872)</f>
        <v>#N/A</v>
      </c>
      <c r="Q6438" s="33" t="str">
        <f t="shared" si="184"/>
        <v/>
      </c>
      <c r="R6438" s="33" t="e">
        <f>IF(IF(VLOOKUP($A5872,Master!$G:$J,4,0)="x",Sheet1!$A5872,"")="","",IF(VLOOKUP($A5872,Master!$G:$J,4,0)="x",Sheet1!$A5872,"")&amp;$J5872&amp;$K5872)</f>
        <v>#N/A</v>
      </c>
      <c r="S6438" s="33" t="e">
        <f>IF(VLOOKUP($A5872,Master!$L:$M,2,0)=0,"",VLOOKUP($A5872,Master!$L:$M,2,0)&amp;$J5872&amp;$L5872)</f>
        <v>#N/A</v>
      </c>
      <c r="T6438" s="33" t="str">
        <f t="shared" si="185"/>
        <v/>
      </c>
    </row>
    <row r="6439" spans="15:20" x14ac:dyDescent="0.3">
      <c r="O6439" s="33" t="e">
        <f>VLOOKUP($A5873,Master!$A:$B,2,0)&amp;$J5873&amp;$K5873</f>
        <v>#N/A</v>
      </c>
      <c r="P6439" s="33" t="e">
        <f>IF(OR($A5873="KE0",$A5873="KZ0",$A5873="KV0",$A5873="KH0",$A5873="KE",$A5873="KZ",),VLOOKUP($A5873&amp;$F5873,Master!$D:$E,2,0)&amp;$J5873&amp;$K5873,VLOOKUP($A5873,Master!$D:$E,2,0)&amp;Sheet1!$J5873&amp;Sheet1!$K5873)</f>
        <v>#N/A</v>
      </c>
      <c r="Q6439" s="33" t="str">
        <f t="shared" si="184"/>
        <v/>
      </c>
      <c r="R6439" s="33" t="e">
        <f>IF(IF(VLOOKUP($A5873,Master!$G:$J,4,0)="x",Sheet1!$A5873,"")="","",IF(VLOOKUP($A5873,Master!$G:$J,4,0)="x",Sheet1!$A5873,"")&amp;$J5873&amp;$K5873)</f>
        <v>#N/A</v>
      </c>
      <c r="S6439" s="33" t="e">
        <f>IF(VLOOKUP($A5873,Master!$L:$M,2,0)=0,"",VLOOKUP($A5873,Master!$L:$M,2,0)&amp;$J5873&amp;$L5873)</f>
        <v>#N/A</v>
      </c>
      <c r="T6439" s="33" t="str">
        <f t="shared" si="185"/>
        <v/>
      </c>
    </row>
    <row r="6440" spans="15:20" x14ac:dyDescent="0.3">
      <c r="O6440" s="33" t="e">
        <f>VLOOKUP($A5874,Master!$A:$B,2,0)&amp;$J5874&amp;$K5874</f>
        <v>#N/A</v>
      </c>
      <c r="P6440" s="33" t="e">
        <f>IF(OR($A5874="KE0",$A5874="KZ0",$A5874="KV0",$A5874="KH0",$A5874="KE",$A5874="KZ",),VLOOKUP($A5874&amp;$F5874,Master!$D:$E,2,0)&amp;$J5874&amp;$K5874,VLOOKUP($A5874,Master!$D:$E,2,0)&amp;Sheet1!$J5874&amp;Sheet1!$K5874)</f>
        <v>#N/A</v>
      </c>
      <c r="Q6440" s="33" t="str">
        <f t="shared" si="184"/>
        <v/>
      </c>
      <c r="R6440" s="33" t="e">
        <f>IF(IF(VLOOKUP($A5874,Master!$G:$J,4,0)="x",Sheet1!$A5874,"")="","",IF(VLOOKUP($A5874,Master!$G:$J,4,0)="x",Sheet1!$A5874,"")&amp;$J5874&amp;$K5874)</f>
        <v>#N/A</v>
      </c>
      <c r="S6440" s="33" t="e">
        <f>IF(VLOOKUP($A5874,Master!$L:$M,2,0)=0,"",VLOOKUP($A5874,Master!$L:$M,2,0)&amp;$J5874&amp;$L5874)</f>
        <v>#N/A</v>
      </c>
      <c r="T6440" s="33" t="str">
        <f t="shared" si="185"/>
        <v/>
      </c>
    </row>
    <row r="6441" spans="15:20" x14ac:dyDescent="0.3">
      <c r="O6441" s="33" t="e">
        <f>VLOOKUP($A5875,Master!$A:$B,2,0)&amp;$J5875&amp;$K5875</f>
        <v>#N/A</v>
      </c>
      <c r="P6441" s="33" t="e">
        <f>IF(OR($A5875="KE0",$A5875="KZ0",$A5875="KV0",$A5875="KH0",$A5875="KE",$A5875="KZ",),VLOOKUP($A5875&amp;$F5875,Master!$D:$E,2,0)&amp;$J5875&amp;$K5875,VLOOKUP($A5875,Master!$D:$E,2,0)&amp;Sheet1!$J5875&amp;Sheet1!$K5875)</f>
        <v>#N/A</v>
      </c>
      <c r="Q6441" s="33" t="str">
        <f t="shared" si="184"/>
        <v/>
      </c>
      <c r="R6441" s="33" t="e">
        <f>IF(IF(VLOOKUP($A5875,Master!$G:$J,4,0)="x",Sheet1!$A5875,"")="","",IF(VLOOKUP($A5875,Master!$G:$J,4,0)="x",Sheet1!$A5875,"")&amp;$J5875&amp;$K5875)</f>
        <v>#N/A</v>
      </c>
      <c r="S6441" s="33" t="e">
        <f>IF(VLOOKUP($A5875,Master!$L:$M,2,0)=0,"",VLOOKUP($A5875,Master!$L:$M,2,0)&amp;$J5875&amp;$L5875)</f>
        <v>#N/A</v>
      </c>
      <c r="T6441" s="33" t="str">
        <f t="shared" si="185"/>
        <v/>
      </c>
    </row>
    <row r="6442" spans="15:20" x14ac:dyDescent="0.3">
      <c r="O6442" s="33" t="e">
        <f>VLOOKUP($A5876,Master!$A:$B,2,0)&amp;$J5876&amp;$K5876</f>
        <v>#N/A</v>
      </c>
      <c r="P6442" s="33" t="e">
        <f>IF(OR($A5876="KE0",$A5876="KZ0",$A5876="KV0",$A5876="KH0",$A5876="KE",$A5876="KZ",),VLOOKUP($A5876&amp;$F5876,Master!$D:$E,2,0)&amp;$J5876&amp;$K5876,VLOOKUP($A5876,Master!$D:$E,2,0)&amp;Sheet1!$J5876&amp;Sheet1!$K5876)</f>
        <v>#N/A</v>
      </c>
      <c r="Q6442" s="33" t="str">
        <f t="shared" si="184"/>
        <v/>
      </c>
      <c r="R6442" s="33" t="e">
        <f>IF(IF(VLOOKUP($A5876,Master!$G:$J,4,0)="x",Sheet1!$A5876,"")="","",IF(VLOOKUP($A5876,Master!$G:$J,4,0)="x",Sheet1!$A5876,"")&amp;$J5876&amp;$K5876)</f>
        <v>#N/A</v>
      </c>
      <c r="S6442" s="33" t="e">
        <f>IF(VLOOKUP($A5876,Master!$L:$M,2,0)=0,"",VLOOKUP($A5876,Master!$L:$M,2,0)&amp;$J5876&amp;$L5876)</f>
        <v>#N/A</v>
      </c>
      <c r="T6442" s="33" t="str">
        <f t="shared" si="185"/>
        <v/>
      </c>
    </row>
    <row r="6443" spans="15:20" x14ac:dyDescent="0.3">
      <c r="O6443" s="33" t="e">
        <f>VLOOKUP($A5877,Master!$A:$B,2,0)&amp;$J5877&amp;$K5877</f>
        <v>#N/A</v>
      </c>
      <c r="P6443" s="33" t="e">
        <f>IF(OR($A5877="KE0",$A5877="KZ0",$A5877="KV0",$A5877="KH0",$A5877="KE",$A5877="KZ",),VLOOKUP($A5877&amp;$F5877,Master!$D:$E,2,0)&amp;$J5877&amp;$K5877,VLOOKUP($A5877,Master!$D:$E,2,0)&amp;Sheet1!$J5877&amp;Sheet1!$K5877)</f>
        <v>#N/A</v>
      </c>
      <c r="Q6443" s="33" t="str">
        <f t="shared" si="184"/>
        <v/>
      </c>
      <c r="R6443" s="33" t="e">
        <f>IF(IF(VLOOKUP($A5877,Master!$G:$J,4,0)="x",Sheet1!$A5877,"")="","",IF(VLOOKUP($A5877,Master!$G:$J,4,0)="x",Sheet1!$A5877,"")&amp;$J5877&amp;$K5877)</f>
        <v>#N/A</v>
      </c>
      <c r="S6443" s="33" t="e">
        <f>IF(VLOOKUP($A5877,Master!$L:$M,2,0)=0,"",VLOOKUP($A5877,Master!$L:$M,2,0)&amp;$J5877&amp;$L5877)</f>
        <v>#N/A</v>
      </c>
      <c r="T6443" s="33" t="str">
        <f t="shared" si="185"/>
        <v/>
      </c>
    </row>
    <row r="6444" spans="15:20" x14ac:dyDescent="0.3">
      <c r="O6444" s="33" t="e">
        <f>VLOOKUP($A5878,Master!$A:$B,2,0)&amp;$J5878&amp;$K5878</f>
        <v>#N/A</v>
      </c>
      <c r="P6444" s="33" t="e">
        <f>IF(OR($A5878="KE0",$A5878="KZ0",$A5878="KV0",$A5878="KH0",$A5878="KE",$A5878="KZ",),VLOOKUP($A5878&amp;$F5878,Master!$D:$E,2,0)&amp;$J5878&amp;$K5878,VLOOKUP($A5878,Master!$D:$E,2,0)&amp;Sheet1!$J5878&amp;Sheet1!$K5878)</f>
        <v>#N/A</v>
      </c>
      <c r="Q6444" s="33" t="str">
        <f t="shared" si="184"/>
        <v/>
      </c>
      <c r="R6444" s="33" t="e">
        <f>IF(IF(VLOOKUP($A5878,Master!$G:$J,4,0)="x",Sheet1!$A5878,"")="","",IF(VLOOKUP($A5878,Master!$G:$J,4,0)="x",Sheet1!$A5878,"")&amp;$J5878&amp;$K5878)</f>
        <v>#N/A</v>
      </c>
      <c r="S6444" s="33" t="e">
        <f>IF(VLOOKUP($A5878,Master!$L:$M,2,0)=0,"",VLOOKUP($A5878,Master!$L:$M,2,0)&amp;$J5878&amp;$L5878)</f>
        <v>#N/A</v>
      </c>
      <c r="T6444" s="33" t="str">
        <f t="shared" si="185"/>
        <v/>
      </c>
    </row>
    <row r="6445" spans="15:20" x14ac:dyDescent="0.3">
      <c r="O6445" s="33" t="e">
        <f>VLOOKUP($A5879,Master!$A:$B,2,0)&amp;$J5879&amp;$K5879</f>
        <v>#N/A</v>
      </c>
      <c r="P6445" s="33" t="e">
        <f>IF(OR($A5879="KE0",$A5879="KZ0",$A5879="KV0",$A5879="KH0",$A5879="KE",$A5879="KZ",),VLOOKUP($A5879&amp;$F5879,Master!$D:$E,2,0)&amp;$J5879&amp;$K5879,VLOOKUP($A5879,Master!$D:$E,2,0)&amp;Sheet1!$J5879&amp;Sheet1!$K5879)</f>
        <v>#N/A</v>
      </c>
      <c r="Q6445" s="33" t="str">
        <f t="shared" si="184"/>
        <v/>
      </c>
      <c r="R6445" s="33" t="e">
        <f>IF(IF(VLOOKUP($A5879,Master!$G:$J,4,0)="x",Sheet1!$A5879,"")="","",IF(VLOOKUP($A5879,Master!$G:$J,4,0)="x",Sheet1!$A5879,"")&amp;$J5879&amp;$K5879)</f>
        <v>#N/A</v>
      </c>
      <c r="S6445" s="33" t="e">
        <f>IF(VLOOKUP($A5879,Master!$L:$M,2,0)=0,"",VLOOKUP($A5879,Master!$L:$M,2,0)&amp;$J5879&amp;$L5879)</f>
        <v>#N/A</v>
      </c>
      <c r="T6445" s="33" t="str">
        <f t="shared" si="185"/>
        <v/>
      </c>
    </row>
    <row r="6446" spans="15:20" x14ac:dyDescent="0.3">
      <c r="O6446" s="33" t="e">
        <f>VLOOKUP($A5880,Master!$A:$B,2,0)&amp;$J5880&amp;$K5880</f>
        <v>#N/A</v>
      </c>
      <c r="P6446" s="33" t="e">
        <f>IF(OR($A5880="KE0",$A5880="KZ0",$A5880="KV0",$A5880="KH0",$A5880="KE",$A5880="KZ",),VLOOKUP($A5880&amp;$F5880,Master!$D:$E,2,0)&amp;$J5880&amp;$K5880,VLOOKUP($A5880,Master!$D:$E,2,0)&amp;Sheet1!$J5880&amp;Sheet1!$K5880)</f>
        <v>#N/A</v>
      </c>
      <c r="Q6446" s="33" t="str">
        <f t="shared" si="184"/>
        <v/>
      </c>
      <c r="R6446" s="33" t="e">
        <f>IF(IF(VLOOKUP($A5880,Master!$G:$J,4,0)="x",Sheet1!$A5880,"")="","",IF(VLOOKUP($A5880,Master!$G:$J,4,0)="x",Sheet1!$A5880,"")&amp;$J5880&amp;$K5880)</f>
        <v>#N/A</v>
      </c>
      <c r="S6446" s="33" t="e">
        <f>IF(VLOOKUP($A5880,Master!$L:$M,2,0)=0,"",VLOOKUP($A5880,Master!$L:$M,2,0)&amp;$J5880&amp;$L5880)</f>
        <v>#N/A</v>
      </c>
      <c r="T6446" s="33" t="str">
        <f t="shared" si="185"/>
        <v/>
      </c>
    </row>
    <row r="6447" spans="15:20" x14ac:dyDescent="0.3">
      <c r="O6447" s="33" t="e">
        <f>VLOOKUP($A5881,Master!$A:$B,2,0)&amp;$J5881&amp;$K5881</f>
        <v>#N/A</v>
      </c>
      <c r="P6447" s="33" t="e">
        <f>IF(OR($A5881="KE0",$A5881="KZ0",$A5881="KV0",$A5881="KH0",$A5881="KE",$A5881="KZ",),VLOOKUP($A5881&amp;$F5881,Master!$D:$E,2,0)&amp;$J5881&amp;$K5881,VLOOKUP($A5881,Master!$D:$E,2,0)&amp;Sheet1!$J5881&amp;Sheet1!$K5881)</f>
        <v>#N/A</v>
      </c>
      <c r="Q6447" s="33" t="str">
        <f t="shared" si="184"/>
        <v/>
      </c>
      <c r="R6447" s="33" t="e">
        <f>IF(IF(VLOOKUP($A5881,Master!$G:$J,4,0)="x",Sheet1!$A5881,"")="","",IF(VLOOKUP($A5881,Master!$G:$J,4,0)="x",Sheet1!$A5881,"")&amp;$J5881&amp;$K5881)</f>
        <v>#N/A</v>
      </c>
      <c r="S6447" s="33" t="e">
        <f>IF(VLOOKUP($A5881,Master!$L:$M,2,0)=0,"",VLOOKUP($A5881,Master!$L:$M,2,0)&amp;$J5881&amp;$L5881)</f>
        <v>#N/A</v>
      </c>
      <c r="T6447" s="33" t="str">
        <f t="shared" si="185"/>
        <v/>
      </c>
    </row>
    <row r="6448" spans="15:20" x14ac:dyDescent="0.3">
      <c r="O6448" s="33" t="e">
        <f>VLOOKUP($A5882,Master!$A:$B,2,0)&amp;$J5882&amp;$K5882</f>
        <v>#N/A</v>
      </c>
      <c r="P6448" s="33" t="e">
        <f>IF(OR($A5882="KE0",$A5882="KZ0",$A5882="KV0",$A5882="KH0",$A5882="KE",$A5882="KZ",),VLOOKUP($A5882&amp;$F5882,Master!$D:$E,2,0)&amp;$J5882&amp;$K5882,VLOOKUP($A5882,Master!$D:$E,2,0)&amp;Sheet1!$J5882&amp;Sheet1!$K5882)</f>
        <v>#N/A</v>
      </c>
      <c r="Q6448" s="33" t="str">
        <f t="shared" si="184"/>
        <v/>
      </c>
      <c r="R6448" s="33" t="e">
        <f>IF(IF(VLOOKUP($A5882,Master!$G:$J,4,0)="x",Sheet1!$A5882,"")="","",IF(VLOOKUP($A5882,Master!$G:$J,4,0)="x",Sheet1!$A5882,"")&amp;$J5882&amp;$K5882)</f>
        <v>#N/A</v>
      </c>
      <c r="S6448" s="33" t="e">
        <f>IF(VLOOKUP($A5882,Master!$L:$M,2,0)=0,"",VLOOKUP($A5882,Master!$L:$M,2,0)&amp;$J5882&amp;$L5882)</f>
        <v>#N/A</v>
      </c>
      <c r="T6448" s="33" t="str">
        <f t="shared" si="185"/>
        <v/>
      </c>
    </row>
    <row r="6449" spans="15:20" x14ac:dyDescent="0.3">
      <c r="O6449" s="33" t="e">
        <f>VLOOKUP($A5883,Master!$A:$B,2,0)&amp;$J5883&amp;$K5883</f>
        <v>#N/A</v>
      </c>
      <c r="P6449" s="33" t="e">
        <f>IF(OR($A5883="KE0",$A5883="KZ0",$A5883="KV0",$A5883="KH0",$A5883="KE",$A5883="KZ",),VLOOKUP($A5883&amp;$F5883,Master!$D:$E,2,0)&amp;$J5883&amp;$K5883,VLOOKUP($A5883,Master!$D:$E,2,0)&amp;Sheet1!$J5883&amp;Sheet1!$K5883)</f>
        <v>#N/A</v>
      </c>
      <c r="Q6449" s="33" t="str">
        <f t="shared" si="184"/>
        <v/>
      </c>
      <c r="R6449" s="33" t="e">
        <f>IF(IF(VLOOKUP($A5883,Master!$G:$J,4,0)="x",Sheet1!$A5883,"")="","",IF(VLOOKUP($A5883,Master!$G:$J,4,0)="x",Sheet1!$A5883,"")&amp;$J5883&amp;$K5883)</f>
        <v>#N/A</v>
      </c>
      <c r="S6449" s="33" t="e">
        <f>IF(VLOOKUP($A5883,Master!$L:$M,2,0)=0,"",VLOOKUP($A5883,Master!$L:$M,2,0)&amp;$J5883&amp;$L5883)</f>
        <v>#N/A</v>
      </c>
      <c r="T6449" s="33" t="str">
        <f t="shared" si="185"/>
        <v/>
      </c>
    </row>
    <row r="6450" spans="15:20" x14ac:dyDescent="0.3">
      <c r="O6450" s="33" t="e">
        <f>VLOOKUP($A5884,Master!$A:$B,2,0)&amp;$J5884&amp;$K5884</f>
        <v>#N/A</v>
      </c>
      <c r="P6450" s="33" t="e">
        <f>IF(OR($A5884="KE0",$A5884="KZ0",$A5884="KV0",$A5884="KH0",$A5884="KE",$A5884="KZ",),VLOOKUP($A5884&amp;$F5884,Master!$D:$E,2,0)&amp;$J5884&amp;$K5884,VLOOKUP($A5884,Master!$D:$E,2,0)&amp;Sheet1!$J5884&amp;Sheet1!$K5884)</f>
        <v>#N/A</v>
      </c>
      <c r="Q6450" s="33" t="str">
        <f t="shared" si="184"/>
        <v/>
      </c>
      <c r="R6450" s="33" t="e">
        <f>IF(IF(VLOOKUP($A5884,Master!$G:$J,4,0)="x",Sheet1!$A5884,"")="","",IF(VLOOKUP($A5884,Master!$G:$J,4,0)="x",Sheet1!$A5884,"")&amp;$J5884&amp;$K5884)</f>
        <v>#N/A</v>
      </c>
      <c r="S6450" s="33" t="e">
        <f>IF(VLOOKUP($A5884,Master!$L:$M,2,0)=0,"",VLOOKUP($A5884,Master!$L:$M,2,0)&amp;$J5884&amp;$L5884)</f>
        <v>#N/A</v>
      </c>
      <c r="T6450" s="33" t="str">
        <f t="shared" si="185"/>
        <v/>
      </c>
    </row>
    <row r="6451" spans="15:20" x14ac:dyDescent="0.3">
      <c r="O6451" s="33" t="e">
        <f>VLOOKUP($A5885,Master!$A:$B,2,0)&amp;$J5885&amp;$K5885</f>
        <v>#N/A</v>
      </c>
      <c r="P6451" s="33" t="e">
        <f>IF(OR($A5885="KE0",$A5885="KZ0",$A5885="KV0",$A5885="KH0",$A5885="KE",$A5885="KZ",),VLOOKUP($A5885&amp;$F5885,Master!$D:$E,2,0)&amp;$J5885&amp;$K5885,VLOOKUP($A5885,Master!$D:$E,2,0)&amp;Sheet1!$J5885&amp;Sheet1!$K5885)</f>
        <v>#N/A</v>
      </c>
      <c r="Q6451" s="33" t="str">
        <f t="shared" si="184"/>
        <v/>
      </c>
      <c r="R6451" s="33" t="e">
        <f>IF(IF(VLOOKUP($A5885,Master!$G:$J,4,0)="x",Sheet1!$A5885,"")="","",IF(VLOOKUP($A5885,Master!$G:$J,4,0)="x",Sheet1!$A5885,"")&amp;$J5885&amp;$K5885)</f>
        <v>#N/A</v>
      </c>
      <c r="S6451" s="33" t="e">
        <f>IF(VLOOKUP($A5885,Master!$L:$M,2,0)=0,"",VLOOKUP($A5885,Master!$L:$M,2,0)&amp;$J5885&amp;$L5885)</f>
        <v>#N/A</v>
      </c>
      <c r="T6451" s="33" t="str">
        <f t="shared" si="185"/>
        <v/>
      </c>
    </row>
    <row r="6452" spans="15:20" x14ac:dyDescent="0.3">
      <c r="O6452" s="33" t="e">
        <f>VLOOKUP($A5886,Master!$A:$B,2,0)&amp;$J5886&amp;$K5886</f>
        <v>#N/A</v>
      </c>
      <c r="P6452" s="33" t="e">
        <f>IF(OR($A5886="KE0",$A5886="KZ0",$A5886="KV0",$A5886="KH0",$A5886="KE",$A5886="KZ",),VLOOKUP($A5886&amp;$F5886,Master!$D:$E,2,0)&amp;$J5886&amp;$K5886,VLOOKUP($A5886,Master!$D:$E,2,0)&amp;Sheet1!$J5886&amp;Sheet1!$K5886)</f>
        <v>#N/A</v>
      </c>
      <c r="Q6452" s="33" t="str">
        <f t="shared" si="184"/>
        <v/>
      </c>
      <c r="R6452" s="33" t="e">
        <f>IF(IF(VLOOKUP($A5886,Master!$G:$J,4,0)="x",Sheet1!$A5886,"")="","",IF(VLOOKUP($A5886,Master!$G:$J,4,0)="x",Sheet1!$A5886,"")&amp;$J5886&amp;$K5886)</f>
        <v>#N/A</v>
      </c>
      <c r="S6452" s="33" t="e">
        <f>IF(VLOOKUP($A5886,Master!$L:$M,2,0)=0,"",VLOOKUP($A5886,Master!$L:$M,2,0)&amp;$J5886&amp;$L5886)</f>
        <v>#N/A</v>
      </c>
      <c r="T6452" s="33" t="str">
        <f t="shared" si="185"/>
        <v/>
      </c>
    </row>
    <row r="6453" spans="15:20" x14ac:dyDescent="0.3">
      <c r="O6453" s="33" t="e">
        <f>VLOOKUP($A5887,Master!$A:$B,2,0)&amp;$J5887&amp;$K5887</f>
        <v>#N/A</v>
      </c>
      <c r="P6453" s="33" t="e">
        <f>IF(OR($A5887="KE0",$A5887="KZ0",$A5887="KV0",$A5887="KH0",$A5887="KE",$A5887="KZ",),VLOOKUP($A5887&amp;$F5887,Master!$D:$E,2,0)&amp;$J5887&amp;$K5887,VLOOKUP($A5887,Master!$D:$E,2,0)&amp;Sheet1!$J5887&amp;Sheet1!$K5887)</f>
        <v>#N/A</v>
      </c>
      <c r="Q6453" s="33" t="str">
        <f t="shared" si="184"/>
        <v/>
      </c>
      <c r="R6453" s="33" t="e">
        <f>IF(IF(VLOOKUP($A5887,Master!$G:$J,4,0)="x",Sheet1!$A5887,"")="","",IF(VLOOKUP($A5887,Master!$G:$J,4,0)="x",Sheet1!$A5887,"")&amp;$J5887&amp;$K5887)</f>
        <v>#N/A</v>
      </c>
      <c r="S6453" s="33" t="e">
        <f>IF(VLOOKUP($A5887,Master!$L:$M,2,0)=0,"",VLOOKUP($A5887,Master!$L:$M,2,0)&amp;$J5887&amp;$L5887)</f>
        <v>#N/A</v>
      </c>
      <c r="T6453" s="33" t="str">
        <f t="shared" si="185"/>
        <v/>
      </c>
    </row>
    <row r="6454" spans="15:20" x14ac:dyDescent="0.3">
      <c r="O6454" s="33" t="e">
        <f>VLOOKUP($A5888,Master!$A:$B,2,0)&amp;$J5888&amp;$K5888</f>
        <v>#N/A</v>
      </c>
      <c r="P6454" s="33" t="e">
        <f>IF(OR($A5888="KE0",$A5888="KZ0",$A5888="KV0",$A5888="KH0",$A5888="KE",$A5888="KZ",),VLOOKUP($A5888&amp;$F5888,Master!$D:$E,2,0)&amp;$J5888&amp;$K5888,VLOOKUP($A5888,Master!$D:$E,2,0)&amp;Sheet1!$J5888&amp;Sheet1!$K5888)</f>
        <v>#N/A</v>
      </c>
      <c r="Q6454" s="33" t="str">
        <f t="shared" si="184"/>
        <v/>
      </c>
      <c r="R6454" s="33" t="e">
        <f>IF(IF(VLOOKUP($A5888,Master!$G:$J,4,0)="x",Sheet1!$A5888,"")="","",IF(VLOOKUP($A5888,Master!$G:$J,4,0)="x",Sheet1!$A5888,"")&amp;$J5888&amp;$K5888)</f>
        <v>#N/A</v>
      </c>
      <c r="S6454" s="33" t="e">
        <f>IF(VLOOKUP($A5888,Master!$L:$M,2,0)=0,"",VLOOKUP($A5888,Master!$L:$M,2,0)&amp;$J5888&amp;$L5888)</f>
        <v>#N/A</v>
      </c>
      <c r="T6454" s="33" t="str">
        <f t="shared" si="185"/>
        <v/>
      </c>
    </row>
    <row r="6455" spans="15:20" x14ac:dyDescent="0.3">
      <c r="O6455" s="33" t="e">
        <f>VLOOKUP($A5889,Master!$A:$B,2,0)&amp;$J5889&amp;$K5889</f>
        <v>#N/A</v>
      </c>
      <c r="P6455" s="33" t="e">
        <f>IF(OR($A5889="KE0",$A5889="KZ0",$A5889="KV0",$A5889="KH0",$A5889="KE",$A5889="KZ",),VLOOKUP($A5889&amp;$F5889,Master!$D:$E,2,0)&amp;$J5889&amp;$K5889,VLOOKUP($A5889,Master!$D:$E,2,0)&amp;Sheet1!$J5889&amp;Sheet1!$K5889)</f>
        <v>#N/A</v>
      </c>
      <c r="Q6455" s="33" t="str">
        <f t="shared" si="184"/>
        <v/>
      </c>
      <c r="R6455" s="33" t="e">
        <f>IF(IF(VLOOKUP($A5889,Master!$G:$J,4,0)="x",Sheet1!$A5889,"")="","",IF(VLOOKUP($A5889,Master!$G:$J,4,0)="x",Sheet1!$A5889,"")&amp;$J5889&amp;$K5889)</f>
        <v>#N/A</v>
      </c>
      <c r="S6455" s="33" t="e">
        <f>IF(VLOOKUP($A5889,Master!$L:$M,2,0)=0,"",VLOOKUP($A5889,Master!$L:$M,2,0)&amp;$J5889&amp;$L5889)</f>
        <v>#N/A</v>
      </c>
      <c r="T6455" s="33" t="str">
        <f t="shared" si="185"/>
        <v/>
      </c>
    </row>
    <row r="6456" spans="15:20" x14ac:dyDescent="0.3">
      <c r="O6456" s="33" t="e">
        <f>VLOOKUP($A5890,Master!$A:$B,2,0)&amp;$J5890&amp;$K5890</f>
        <v>#N/A</v>
      </c>
      <c r="P6456" s="33" t="e">
        <f>IF(OR($A5890="KE0",$A5890="KZ0",$A5890="KV0",$A5890="KH0",$A5890="KE",$A5890="KZ",),VLOOKUP($A5890&amp;$F5890,Master!$D:$E,2,0)&amp;$J5890&amp;$K5890,VLOOKUP($A5890,Master!$D:$E,2,0)&amp;Sheet1!$J5890&amp;Sheet1!$K5890)</f>
        <v>#N/A</v>
      </c>
      <c r="Q6456" s="33" t="str">
        <f t="shared" si="184"/>
        <v/>
      </c>
      <c r="R6456" s="33" t="e">
        <f>IF(IF(VLOOKUP($A5890,Master!$G:$J,4,0)="x",Sheet1!$A5890,"")="","",IF(VLOOKUP($A5890,Master!$G:$J,4,0)="x",Sheet1!$A5890,"")&amp;$J5890&amp;$K5890)</f>
        <v>#N/A</v>
      </c>
      <c r="S6456" s="33" t="e">
        <f>IF(VLOOKUP($A5890,Master!$L:$M,2,0)=0,"",VLOOKUP($A5890,Master!$L:$M,2,0)&amp;$J5890&amp;$L5890)</f>
        <v>#N/A</v>
      </c>
      <c r="T6456" s="33" t="str">
        <f t="shared" si="185"/>
        <v/>
      </c>
    </row>
    <row r="6457" spans="15:20" x14ac:dyDescent="0.3">
      <c r="O6457" s="33" t="e">
        <f>VLOOKUP($A5891,Master!$A:$B,2,0)&amp;$J5891&amp;$K5891</f>
        <v>#N/A</v>
      </c>
      <c r="P6457" s="33" t="e">
        <f>IF(OR($A5891="KE0",$A5891="KZ0",$A5891="KV0",$A5891="KH0",$A5891="KE",$A5891="KZ",),VLOOKUP($A5891&amp;$F5891,Master!$D:$E,2,0)&amp;$J5891&amp;$K5891,VLOOKUP($A5891,Master!$D:$E,2,0)&amp;Sheet1!$J5891&amp;Sheet1!$K5891)</f>
        <v>#N/A</v>
      </c>
      <c r="Q6457" s="33" t="str">
        <f t="shared" si="184"/>
        <v/>
      </c>
      <c r="R6457" s="33" t="e">
        <f>IF(IF(VLOOKUP($A5891,Master!$G:$J,4,0)="x",Sheet1!$A5891,"")="","",IF(VLOOKUP($A5891,Master!$G:$J,4,0)="x",Sheet1!$A5891,"")&amp;$J5891&amp;$K5891)</f>
        <v>#N/A</v>
      </c>
      <c r="S6457" s="33" t="e">
        <f>IF(VLOOKUP($A5891,Master!$L:$M,2,0)=0,"",VLOOKUP($A5891,Master!$L:$M,2,0)&amp;$J5891&amp;$L5891)</f>
        <v>#N/A</v>
      </c>
      <c r="T6457" s="33" t="str">
        <f t="shared" si="185"/>
        <v/>
      </c>
    </row>
    <row r="6458" spans="15:20" x14ac:dyDescent="0.3">
      <c r="O6458" s="33" t="e">
        <f>VLOOKUP($A5892,Master!$A:$B,2,0)&amp;$J5892&amp;$K5892</f>
        <v>#N/A</v>
      </c>
      <c r="P6458" s="33" t="e">
        <f>IF(OR($A5892="KE0",$A5892="KZ0",$A5892="KV0",$A5892="KH0",$A5892="KE",$A5892="KZ",),VLOOKUP($A5892&amp;$F5892,Master!$D:$E,2,0)&amp;$J5892&amp;$K5892,VLOOKUP($A5892,Master!$D:$E,2,0)&amp;Sheet1!$J5892&amp;Sheet1!$K5892)</f>
        <v>#N/A</v>
      </c>
      <c r="Q6458" s="33" t="str">
        <f t="shared" si="184"/>
        <v/>
      </c>
      <c r="R6458" s="33" t="e">
        <f>IF(IF(VLOOKUP($A5892,Master!$G:$J,4,0)="x",Sheet1!$A5892,"")="","",IF(VLOOKUP($A5892,Master!$G:$J,4,0)="x",Sheet1!$A5892,"")&amp;$J5892&amp;$K5892)</f>
        <v>#N/A</v>
      </c>
      <c r="S6458" s="33" t="e">
        <f>IF(VLOOKUP($A5892,Master!$L:$M,2,0)=0,"",VLOOKUP($A5892,Master!$L:$M,2,0)&amp;$J5892&amp;$L5892)</f>
        <v>#N/A</v>
      </c>
      <c r="T6458" s="33" t="str">
        <f t="shared" si="185"/>
        <v/>
      </c>
    </row>
    <row r="6459" spans="15:20" x14ac:dyDescent="0.3">
      <c r="O6459" s="33" t="e">
        <f>VLOOKUP($A5893,Master!$A:$B,2,0)&amp;$J5893&amp;$K5893</f>
        <v>#N/A</v>
      </c>
      <c r="P6459" s="33" t="e">
        <f>IF(OR($A5893="KE0",$A5893="KZ0",$A5893="KV0",$A5893="KH0",$A5893="KE",$A5893="KZ",),VLOOKUP($A5893&amp;$F5893,Master!$D:$E,2,0)&amp;$J5893&amp;$K5893,VLOOKUP($A5893,Master!$D:$E,2,0)&amp;Sheet1!$J5893&amp;Sheet1!$K5893)</f>
        <v>#N/A</v>
      </c>
      <c r="Q6459" s="33" t="str">
        <f t="shared" si="184"/>
        <v/>
      </c>
      <c r="R6459" s="33" t="e">
        <f>IF(IF(VLOOKUP($A5893,Master!$G:$J,4,0)="x",Sheet1!$A5893,"")="","",IF(VLOOKUP($A5893,Master!$G:$J,4,0)="x",Sheet1!$A5893,"")&amp;$J5893&amp;$K5893)</f>
        <v>#N/A</v>
      </c>
      <c r="S6459" s="33" t="e">
        <f>IF(VLOOKUP($A5893,Master!$L:$M,2,0)=0,"",VLOOKUP($A5893,Master!$L:$M,2,0)&amp;$J5893&amp;$L5893)</f>
        <v>#N/A</v>
      </c>
      <c r="T6459" s="33" t="str">
        <f t="shared" si="185"/>
        <v/>
      </c>
    </row>
    <row r="6460" spans="15:20" x14ac:dyDescent="0.3">
      <c r="O6460" s="33" t="e">
        <f>VLOOKUP($A5894,Master!$A:$B,2,0)&amp;$J5894&amp;$K5894</f>
        <v>#N/A</v>
      </c>
      <c r="P6460" s="33" t="e">
        <f>IF(OR($A5894="KE0",$A5894="KZ0",$A5894="KV0",$A5894="KH0",$A5894="KE",$A5894="KZ",),VLOOKUP($A5894&amp;$F5894,Master!$D:$E,2,0)&amp;$J5894&amp;$K5894,VLOOKUP($A5894,Master!$D:$E,2,0)&amp;Sheet1!$J5894&amp;Sheet1!$K5894)</f>
        <v>#N/A</v>
      </c>
      <c r="Q6460" s="33" t="str">
        <f t="shared" si="184"/>
        <v/>
      </c>
      <c r="R6460" s="33" t="e">
        <f>IF(IF(VLOOKUP($A5894,Master!$G:$J,4,0)="x",Sheet1!$A5894,"")="","",IF(VLOOKUP($A5894,Master!$G:$J,4,0)="x",Sheet1!$A5894,"")&amp;$J5894&amp;$K5894)</f>
        <v>#N/A</v>
      </c>
      <c r="S6460" s="33" t="e">
        <f>IF(VLOOKUP($A5894,Master!$L:$M,2,0)=0,"",VLOOKUP($A5894,Master!$L:$M,2,0)&amp;$J5894&amp;$L5894)</f>
        <v>#N/A</v>
      </c>
      <c r="T6460" s="33" t="str">
        <f t="shared" si="185"/>
        <v/>
      </c>
    </row>
    <row r="6461" spans="15:20" x14ac:dyDescent="0.3">
      <c r="O6461" s="33" t="e">
        <f>VLOOKUP($A5895,Master!$A:$B,2,0)&amp;$J5895&amp;$K5895</f>
        <v>#N/A</v>
      </c>
      <c r="P6461" s="33" t="e">
        <f>IF(OR($A5895="KE0",$A5895="KZ0",$A5895="KV0",$A5895="KH0",$A5895="KE",$A5895="KZ",),VLOOKUP($A5895&amp;$F5895,Master!$D:$E,2,0)&amp;$J5895&amp;$K5895,VLOOKUP($A5895,Master!$D:$E,2,0)&amp;Sheet1!$J5895&amp;Sheet1!$K5895)</f>
        <v>#N/A</v>
      </c>
      <c r="Q6461" s="33" t="str">
        <f t="shared" si="184"/>
        <v/>
      </c>
      <c r="R6461" s="33" t="e">
        <f>IF(IF(VLOOKUP($A5895,Master!$G:$J,4,0)="x",Sheet1!$A5895,"")="","",IF(VLOOKUP($A5895,Master!$G:$J,4,0)="x",Sheet1!$A5895,"")&amp;$J5895&amp;$K5895)</f>
        <v>#N/A</v>
      </c>
      <c r="S6461" s="33" t="e">
        <f>IF(VLOOKUP($A5895,Master!$L:$M,2,0)=0,"",VLOOKUP($A5895,Master!$L:$M,2,0)&amp;$J5895&amp;$L5895)</f>
        <v>#N/A</v>
      </c>
      <c r="T6461" s="33" t="str">
        <f t="shared" si="185"/>
        <v/>
      </c>
    </row>
    <row r="6462" spans="15:20" x14ac:dyDescent="0.3">
      <c r="O6462" s="33" t="e">
        <f>VLOOKUP($A5896,Master!$A:$B,2,0)&amp;$J5896&amp;$K5896</f>
        <v>#N/A</v>
      </c>
      <c r="P6462" s="33" t="e">
        <f>IF(OR($A5896="KE0",$A5896="KZ0",$A5896="KV0",$A5896="KH0",$A5896="KE",$A5896="KZ",),VLOOKUP($A5896&amp;$F5896,Master!$D:$E,2,0)&amp;$J5896&amp;$K5896,VLOOKUP($A5896,Master!$D:$E,2,0)&amp;Sheet1!$J5896&amp;Sheet1!$K5896)</f>
        <v>#N/A</v>
      </c>
      <c r="Q6462" s="33" t="str">
        <f t="shared" si="184"/>
        <v/>
      </c>
      <c r="R6462" s="33" t="e">
        <f>IF(IF(VLOOKUP($A5896,Master!$G:$J,4,0)="x",Sheet1!$A5896,"")="","",IF(VLOOKUP($A5896,Master!$G:$J,4,0)="x",Sheet1!$A5896,"")&amp;$J5896&amp;$K5896)</f>
        <v>#N/A</v>
      </c>
      <c r="S6462" s="33" t="e">
        <f>IF(VLOOKUP($A5896,Master!$L:$M,2,0)=0,"",VLOOKUP($A5896,Master!$L:$M,2,0)&amp;$J5896&amp;$L5896)</f>
        <v>#N/A</v>
      </c>
      <c r="T6462" s="33" t="str">
        <f t="shared" si="185"/>
        <v/>
      </c>
    </row>
    <row r="6463" spans="15:20" x14ac:dyDescent="0.3">
      <c r="O6463" s="33" t="e">
        <f>VLOOKUP($A5897,Master!$A:$B,2,0)&amp;$J5897&amp;$K5897</f>
        <v>#N/A</v>
      </c>
      <c r="P6463" s="33" t="e">
        <f>IF(OR($A5897="KE0",$A5897="KZ0",$A5897="KV0",$A5897="KH0",$A5897="KE",$A5897="KZ",),VLOOKUP($A5897&amp;$F5897,Master!$D:$E,2,0)&amp;$J5897&amp;$K5897,VLOOKUP($A5897,Master!$D:$E,2,0)&amp;Sheet1!$J5897&amp;Sheet1!$K5897)</f>
        <v>#N/A</v>
      </c>
      <c r="Q6463" s="33" t="str">
        <f t="shared" si="184"/>
        <v/>
      </c>
      <c r="R6463" s="33" t="e">
        <f>IF(IF(VLOOKUP($A5897,Master!$G:$J,4,0)="x",Sheet1!$A5897,"")="","",IF(VLOOKUP($A5897,Master!$G:$J,4,0)="x",Sheet1!$A5897,"")&amp;$J5897&amp;$K5897)</f>
        <v>#N/A</v>
      </c>
      <c r="S6463" s="33" t="e">
        <f>IF(VLOOKUP($A5897,Master!$L:$M,2,0)=0,"",VLOOKUP($A5897,Master!$L:$M,2,0)&amp;$J5897&amp;$L5897)</f>
        <v>#N/A</v>
      </c>
      <c r="T6463" s="33" t="str">
        <f t="shared" si="185"/>
        <v/>
      </c>
    </row>
    <row r="6464" spans="15:20" x14ac:dyDescent="0.3">
      <c r="O6464" s="33" t="e">
        <f>VLOOKUP($A5898,Master!$A:$B,2,0)&amp;$J5898&amp;$K5898</f>
        <v>#N/A</v>
      </c>
      <c r="P6464" s="33" t="e">
        <f>IF(OR($A5898="KE0",$A5898="KZ0",$A5898="KV0",$A5898="KH0",$A5898="KE",$A5898="KZ",),VLOOKUP($A5898&amp;$F5898,Master!$D:$E,2,0)&amp;$J5898&amp;$K5898,VLOOKUP($A5898,Master!$D:$E,2,0)&amp;Sheet1!$J5898&amp;Sheet1!$K5898)</f>
        <v>#N/A</v>
      </c>
      <c r="Q6464" s="33" t="str">
        <f t="shared" si="184"/>
        <v/>
      </c>
      <c r="R6464" s="33" t="e">
        <f>IF(IF(VLOOKUP($A5898,Master!$G:$J,4,0)="x",Sheet1!$A5898,"")="","",IF(VLOOKUP($A5898,Master!$G:$J,4,0)="x",Sheet1!$A5898,"")&amp;$J5898&amp;$K5898)</f>
        <v>#N/A</v>
      </c>
      <c r="S6464" s="33" t="e">
        <f>IF(VLOOKUP($A5898,Master!$L:$M,2,0)=0,"",VLOOKUP($A5898,Master!$L:$M,2,0)&amp;$J5898&amp;$L5898)</f>
        <v>#N/A</v>
      </c>
      <c r="T6464" s="33" t="str">
        <f t="shared" si="185"/>
        <v/>
      </c>
    </row>
    <row r="6465" spans="15:20" x14ac:dyDescent="0.3">
      <c r="O6465" s="33" t="e">
        <f>VLOOKUP($A5899,Master!$A:$B,2,0)&amp;$J5899&amp;$K5899</f>
        <v>#N/A</v>
      </c>
      <c r="P6465" s="33" t="e">
        <f>IF(OR($A5899="KE0",$A5899="KZ0",$A5899="KV0",$A5899="KH0",$A5899="KE",$A5899="KZ",),VLOOKUP($A5899&amp;$F5899,Master!$D:$E,2,0)&amp;$J5899&amp;$K5899,VLOOKUP($A5899,Master!$D:$E,2,0)&amp;Sheet1!$J5899&amp;Sheet1!$K5899)</f>
        <v>#N/A</v>
      </c>
      <c r="Q6465" s="33" t="str">
        <f t="shared" si="184"/>
        <v/>
      </c>
      <c r="R6465" s="33" t="e">
        <f>IF(IF(VLOOKUP($A5899,Master!$G:$J,4,0)="x",Sheet1!$A5899,"")="","",IF(VLOOKUP($A5899,Master!$G:$J,4,0)="x",Sheet1!$A5899,"")&amp;$J5899&amp;$K5899)</f>
        <v>#N/A</v>
      </c>
      <c r="S6465" s="33" t="e">
        <f>IF(VLOOKUP($A5899,Master!$L:$M,2,0)=0,"",VLOOKUP($A5899,Master!$L:$M,2,0)&amp;$J5899&amp;$L5899)</f>
        <v>#N/A</v>
      </c>
      <c r="T6465" s="33" t="str">
        <f t="shared" si="185"/>
        <v/>
      </c>
    </row>
    <row r="6466" spans="15:20" x14ac:dyDescent="0.3">
      <c r="O6466" s="33" t="e">
        <f>VLOOKUP($A5900,Master!$A:$B,2,0)&amp;$J5900&amp;$K5900</f>
        <v>#N/A</v>
      </c>
      <c r="P6466" s="33" t="e">
        <f>IF(OR($A5900="KE0",$A5900="KZ0",$A5900="KV0",$A5900="KH0",$A5900="KE",$A5900="KZ",),VLOOKUP($A5900&amp;$F5900,Master!$D:$E,2,0)&amp;$J5900&amp;$K5900,VLOOKUP($A5900,Master!$D:$E,2,0)&amp;Sheet1!$J5900&amp;Sheet1!$K5900)</f>
        <v>#N/A</v>
      </c>
      <c r="Q6466" s="33" t="str">
        <f t="shared" si="184"/>
        <v/>
      </c>
      <c r="R6466" s="33" t="e">
        <f>IF(IF(VLOOKUP($A5900,Master!$G:$J,4,0)="x",Sheet1!$A5900,"")="","",IF(VLOOKUP($A5900,Master!$G:$J,4,0)="x",Sheet1!$A5900,"")&amp;$J5900&amp;$K5900)</f>
        <v>#N/A</v>
      </c>
      <c r="S6466" s="33" t="e">
        <f>IF(VLOOKUP($A5900,Master!$L:$M,2,0)=0,"",VLOOKUP($A5900,Master!$L:$M,2,0)&amp;$J5900&amp;$L5900)</f>
        <v>#N/A</v>
      </c>
      <c r="T6466" s="33" t="str">
        <f t="shared" si="185"/>
        <v/>
      </c>
    </row>
    <row r="6467" spans="15:20" x14ac:dyDescent="0.3">
      <c r="O6467" s="33" t="e">
        <f>VLOOKUP($A5901,Master!$A:$B,2,0)&amp;$J5901&amp;$K5901</f>
        <v>#N/A</v>
      </c>
      <c r="P6467" s="33" t="e">
        <f>IF(OR($A5901="KE0",$A5901="KZ0",$A5901="KV0",$A5901="KH0",$A5901="KE",$A5901="KZ",),VLOOKUP($A5901&amp;$F5901,Master!$D:$E,2,0)&amp;$J5901&amp;$K5901,VLOOKUP($A5901,Master!$D:$E,2,0)&amp;Sheet1!$J5901&amp;Sheet1!$K5901)</f>
        <v>#N/A</v>
      </c>
      <c r="Q6467" s="33" t="str">
        <f t="shared" ref="Q6467:Q6530" si="186">$A5901&amp;$J5901&amp;$K5901</f>
        <v/>
      </c>
      <c r="R6467" s="33" t="e">
        <f>IF(IF(VLOOKUP($A5901,Master!$G:$J,4,0)="x",Sheet1!$A5901,"")="","",IF(VLOOKUP($A5901,Master!$G:$J,4,0)="x",Sheet1!$A5901,"")&amp;$J5901&amp;$K5901)</f>
        <v>#N/A</v>
      </c>
      <c r="S6467" s="33" t="e">
        <f>IF(VLOOKUP($A5901,Master!$L:$M,2,0)=0,"",VLOOKUP($A5901,Master!$L:$M,2,0)&amp;$J5901&amp;$L5901)</f>
        <v>#N/A</v>
      </c>
      <c r="T6467" s="33" t="str">
        <f t="shared" ref="T6467:T6530" si="187">$A5901&amp;$J5901</f>
        <v/>
      </c>
    </row>
    <row r="6468" spans="15:20" x14ac:dyDescent="0.3">
      <c r="O6468" s="33" t="e">
        <f>VLOOKUP($A5902,Master!$A:$B,2,0)&amp;$J5902&amp;$K5902</f>
        <v>#N/A</v>
      </c>
      <c r="P6468" s="33" t="e">
        <f>IF(OR($A5902="KE0",$A5902="KZ0",$A5902="KV0",$A5902="KH0",$A5902="KE",$A5902="KZ",),VLOOKUP($A5902&amp;$F5902,Master!$D:$E,2,0)&amp;$J5902&amp;$K5902,VLOOKUP($A5902,Master!$D:$E,2,0)&amp;Sheet1!$J5902&amp;Sheet1!$K5902)</f>
        <v>#N/A</v>
      </c>
      <c r="Q6468" s="33" t="str">
        <f t="shared" si="186"/>
        <v/>
      </c>
      <c r="R6468" s="33" t="e">
        <f>IF(IF(VLOOKUP($A5902,Master!$G:$J,4,0)="x",Sheet1!$A5902,"")="","",IF(VLOOKUP($A5902,Master!$G:$J,4,0)="x",Sheet1!$A5902,"")&amp;$J5902&amp;$K5902)</f>
        <v>#N/A</v>
      </c>
      <c r="S6468" s="33" t="e">
        <f>IF(VLOOKUP($A5902,Master!$L:$M,2,0)=0,"",VLOOKUP($A5902,Master!$L:$M,2,0)&amp;$J5902&amp;$L5902)</f>
        <v>#N/A</v>
      </c>
      <c r="T6468" s="33" t="str">
        <f t="shared" si="187"/>
        <v/>
      </c>
    </row>
    <row r="6469" spans="15:20" x14ac:dyDescent="0.3">
      <c r="O6469" s="33" t="e">
        <f>VLOOKUP($A5903,Master!$A:$B,2,0)&amp;$J5903&amp;$K5903</f>
        <v>#N/A</v>
      </c>
      <c r="P6469" s="33" t="e">
        <f>IF(OR($A5903="KE0",$A5903="KZ0",$A5903="KV0",$A5903="KH0",$A5903="KE",$A5903="KZ",),VLOOKUP($A5903&amp;$F5903,Master!$D:$E,2,0)&amp;$J5903&amp;$K5903,VLOOKUP($A5903,Master!$D:$E,2,0)&amp;Sheet1!$J5903&amp;Sheet1!$K5903)</f>
        <v>#N/A</v>
      </c>
      <c r="Q6469" s="33" t="str">
        <f t="shared" si="186"/>
        <v/>
      </c>
      <c r="R6469" s="33" t="e">
        <f>IF(IF(VLOOKUP($A5903,Master!$G:$J,4,0)="x",Sheet1!$A5903,"")="","",IF(VLOOKUP($A5903,Master!$G:$J,4,0)="x",Sheet1!$A5903,"")&amp;$J5903&amp;$K5903)</f>
        <v>#N/A</v>
      </c>
      <c r="S6469" s="33" t="e">
        <f>IF(VLOOKUP($A5903,Master!$L:$M,2,0)=0,"",VLOOKUP($A5903,Master!$L:$M,2,0)&amp;$J5903&amp;$L5903)</f>
        <v>#N/A</v>
      </c>
      <c r="T6469" s="33" t="str">
        <f t="shared" si="187"/>
        <v/>
      </c>
    </row>
    <row r="6470" spans="15:20" x14ac:dyDescent="0.3">
      <c r="O6470" s="33" t="e">
        <f>VLOOKUP($A5904,Master!$A:$B,2,0)&amp;$J5904&amp;$K5904</f>
        <v>#N/A</v>
      </c>
      <c r="P6470" s="33" t="e">
        <f>IF(OR($A5904="KE0",$A5904="KZ0",$A5904="KV0",$A5904="KH0",$A5904="KE",$A5904="KZ",),VLOOKUP($A5904&amp;$F5904,Master!$D:$E,2,0)&amp;$J5904&amp;$K5904,VLOOKUP($A5904,Master!$D:$E,2,0)&amp;Sheet1!$J5904&amp;Sheet1!$K5904)</f>
        <v>#N/A</v>
      </c>
      <c r="Q6470" s="33" t="str">
        <f t="shared" si="186"/>
        <v/>
      </c>
      <c r="R6470" s="33" t="e">
        <f>IF(IF(VLOOKUP($A5904,Master!$G:$J,4,0)="x",Sheet1!$A5904,"")="","",IF(VLOOKUP($A5904,Master!$G:$J,4,0)="x",Sheet1!$A5904,"")&amp;$J5904&amp;$K5904)</f>
        <v>#N/A</v>
      </c>
      <c r="S6470" s="33" t="e">
        <f>IF(VLOOKUP($A5904,Master!$L:$M,2,0)=0,"",VLOOKUP($A5904,Master!$L:$M,2,0)&amp;$J5904&amp;$L5904)</f>
        <v>#N/A</v>
      </c>
      <c r="T6470" s="33" t="str">
        <f t="shared" si="187"/>
        <v/>
      </c>
    </row>
    <row r="6471" spans="15:20" x14ac:dyDescent="0.3">
      <c r="O6471" s="33" t="e">
        <f>VLOOKUP($A5905,Master!$A:$B,2,0)&amp;$J5905&amp;$K5905</f>
        <v>#N/A</v>
      </c>
      <c r="P6471" s="33" t="e">
        <f>IF(OR($A5905="KE0",$A5905="KZ0",$A5905="KV0",$A5905="KH0",$A5905="KE",$A5905="KZ",),VLOOKUP($A5905&amp;$F5905,Master!$D:$E,2,0)&amp;$J5905&amp;$K5905,VLOOKUP($A5905,Master!$D:$E,2,0)&amp;Sheet1!$J5905&amp;Sheet1!$K5905)</f>
        <v>#N/A</v>
      </c>
      <c r="Q6471" s="33" t="str">
        <f t="shared" si="186"/>
        <v/>
      </c>
      <c r="R6471" s="33" t="e">
        <f>IF(IF(VLOOKUP($A5905,Master!$G:$J,4,0)="x",Sheet1!$A5905,"")="","",IF(VLOOKUP($A5905,Master!$G:$J,4,0)="x",Sheet1!$A5905,"")&amp;$J5905&amp;$K5905)</f>
        <v>#N/A</v>
      </c>
      <c r="S6471" s="33" t="e">
        <f>IF(VLOOKUP($A5905,Master!$L:$M,2,0)=0,"",VLOOKUP($A5905,Master!$L:$M,2,0)&amp;$J5905&amp;$L5905)</f>
        <v>#N/A</v>
      </c>
      <c r="T6471" s="33" t="str">
        <f t="shared" si="187"/>
        <v/>
      </c>
    </row>
    <row r="6472" spans="15:20" x14ac:dyDescent="0.3">
      <c r="O6472" s="33" t="e">
        <f>VLOOKUP($A5906,Master!$A:$B,2,0)&amp;$J5906&amp;$K5906</f>
        <v>#N/A</v>
      </c>
      <c r="P6472" s="33" t="e">
        <f>IF(OR($A5906="KE0",$A5906="KZ0",$A5906="KV0",$A5906="KH0",$A5906="KE",$A5906="KZ",),VLOOKUP($A5906&amp;$F5906,Master!$D:$E,2,0)&amp;$J5906&amp;$K5906,VLOOKUP($A5906,Master!$D:$E,2,0)&amp;Sheet1!$J5906&amp;Sheet1!$K5906)</f>
        <v>#N/A</v>
      </c>
      <c r="Q6472" s="33" t="str">
        <f t="shared" si="186"/>
        <v/>
      </c>
      <c r="R6472" s="33" t="e">
        <f>IF(IF(VLOOKUP($A5906,Master!$G:$J,4,0)="x",Sheet1!$A5906,"")="","",IF(VLOOKUP($A5906,Master!$G:$J,4,0)="x",Sheet1!$A5906,"")&amp;$J5906&amp;$K5906)</f>
        <v>#N/A</v>
      </c>
      <c r="S6472" s="33" t="e">
        <f>IF(VLOOKUP($A5906,Master!$L:$M,2,0)=0,"",VLOOKUP($A5906,Master!$L:$M,2,0)&amp;$J5906&amp;$L5906)</f>
        <v>#N/A</v>
      </c>
      <c r="T6472" s="33" t="str">
        <f t="shared" si="187"/>
        <v/>
      </c>
    </row>
    <row r="6473" spans="15:20" x14ac:dyDescent="0.3">
      <c r="O6473" s="33" t="e">
        <f>VLOOKUP($A5907,Master!$A:$B,2,0)&amp;$J5907&amp;$K5907</f>
        <v>#N/A</v>
      </c>
      <c r="P6473" s="33" t="e">
        <f>IF(OR($A5907="KE0",$A5907="KZ0",$A5907="KV0",$A5907="KH0",$A5907="KE",$A5907="KZ",),VLOOKUP($A5907&amp;$F5907,Master!$D:$E,2,0)&amp;$J5907&amp;$K5907,VLOOKUP($A5907,Master!$D:$E,2,0)&amp;Sheet1!$J5907&amp;Sheet1!$K5907)</f>
        <v>#N/A</v>
      </c>
      <c r="Q6473" s="33" t="str">
        <f t="shared" si="186"/>
        <v/>
      </c>
      <c r="R6473" s="33" t="e">
        <f>IF(IF(VLOOKUP($A5907,Master!$G:$J,4,0)="x",Sheet1!$A5907,"")="","",IF(VLOOKUP($A5907,Master!$G:$J,4,0)="x",Sheet1!$A5907,"")&amp;$J5907&amp;$K5907)</f>
        <v>#N/A</v>
      </c>
      <c r="S6473" s="33" t="e">
        <f>IF(VLOOKUP($A5907,Master!$L:$M,2,0)=0,"",VLOOKUP($A5907,Master!$L:$M,2,0)&amp;$J5907&amp;$L5907)</f>
        <v>#N/A</v>
      </c>
      <c r="T6473" s="33" t="str">
        <f t="shared" si="187"/>
        <v/>
      </c>
    </row>
    <row r="6474" spans="15:20" x14ac:dyDescent="0.3">
      <c r="O6474" s="33" t="e">
        <f>VLOOKUP($A5908,Master!$A:$B,2,0)&amp;$J5908&amp;$K5908</f>
        <v>#N/A</v>
      </c>
      <c r="P6474" s="33" t="e">
        <f>IF(OR($A5908="KE0",$A5908="KZ0",$A5908="KV0",$A5908="KH0",$A5908="KE",$A5908="KZ",),VLOOKUP($A5908&amp;$F5908,Master!$D:$E,2,0)&amp;$J5908&amp;$K5908,VLOOKUP($A5908,Master!$D:$E,2,0)&amp;Sheet1!$J5908&amp;Sheet1!$K5908)</f>
        <v>#N/A</v>
      </c>
      <c r="Q6474" s="33" t="str">
        <f t="shared" si="186"/>
        <v/>
      </c>
      <c r="R6474" s="33" t="e">
        <f>IF(IF(VLOOKUP($A5908,Master!$G:$J,4,0)="x",Sheet1!$A5908,"")="","",IF(VLOOKUP($A5908,Master!$G:$J,4,0)="x",Sheet1!$A5908,"")&amp;$J5908&amp;$K5908)</f>
        <v>#N/A</v>
      </c>
      <c r="S6474" s="33" t="e">
        <f>IF(VLOOKUP($A5908,Master!$L:$M,2,0)=0,"",VLOOKUP($A5908,Master!$L:$M,2,0)&amp;$J5908&amp;$L5908)</f>
        <v>#N/A</v>
      </c>
      <c r="T6474" s="33" t="str">
        <f t="shared" si="187"/>
        <v/>
      </c>
    </row>
    <row r="6475" spans="15:20" x14ac:dyDescent="0.3">
      <c r="O6475" s="33" t="e">
        <f>VLOOKUP($A5909,Master!$A:$B,2,0)&amp;$J5909&amp;$K5909</f>
        <v>#N/A</v>
      </c>
      <c r="P6475" s="33" t="e">
        <f>IF(OR($A5909="KE0",$A5909="KZ0",$A5909="KV0",$A5909="KH0",$A5909="KE",$A5909="KZ",),VLOOKUP($A5909&amp;$F5909,Master!$D:$E,2,0)&amp;$J5909&amp;$K5909,VLOOKUP($A5909,Master!$D:$E,2,0)&amp;Sheet1!$J5909&amp;Sheet1!$K5909)</f>
        <v>#N/A</v>
      </c>
      <c r="Q6475" s="33" t="str">
        <f t="shared" si="186"/>
        <v/>
      </c>
      <c r="R6475" s="33" t="e">
        <f>IF(IF(VLOOKUP($A5909,Master!$G:$J,4,0)="x",Sheet1!$A5909,"")="","",IF(VLOOKUP($A5909,Master!$G:$J,4,0)="x",Sheet1!$A5909,"")&amp;$J5909&amp;$K5909)</f>
        <v>#N/A</v>
      </c>
      <c r="S6475" s="33" t="e">
        <f>IF(VLOOKUP($A5909,Master!$L:$M,2,0)=0,"",VLOOKUP($A5909,Master!$L:$M,2,0)&amp;$J5909&amp;$L5909)</f>
        <v>#N/A</v>
      </c>
      <c r="T6475" s="33" t="str">
        <f t="shared" si="187"/>
        <v/>
      </c>
    </row>
    <row r="6476" spans="15:20" x14ac:dyDescent="0.3">
      <c r="O6476" s="33" t="e">
        <f>VLOOKUP($A5910,Master!$A:$B,2,0)&amp;$J5910&amp;$K5910</f>
        <v>#N/A</v>
      </c>
      <c r="P6476" s="33" t="e">
        <f>IF(OR($A5910="KE0",$A5910="KZ0",$A5910="KV0",$A5910="KH0",$A5910="KE",$A5910="KZ",),VLOOKUP($A5910&amp;$F5910,Master!$D:$E,2,0)&amp;$J5910&amp;$K5910,VLOOKUP($A5910,Master!$D:$E,2,0)&amp;Sheet1!$J5910&amp;Sheet1!$K5910)</f>
        <v>#N/A</v>
      </c>
      <c r="Q6476" s="33" t="str">
        <f t="shared" si="186"/>
        <v/>
      </c>
      <c r="R6476" s="33" t="e">
        <f>IF(IF(VLOOKUP($A5910,Master!$G:$J,4,0)="x",Sheet1!$A5910,"")="","",IF(VLOOKUP($A5910,Master!$G:$J,4,0)="x",Sheet1!$A5910,"")&amp;$J5910&amp;$K5910)</f>
        <v>#N/A</v>
      </c>
      <c r="S6476" s="33" t="e">
        <f>IF(VLOOKUP($A5910,Master!$L:$M,2,0)=0,"",VLOOKUP($A5910,Master!$L:$M,2,0)&amp;$J5910&amp;$L5910)</f>
        <v>#N/A</v>
      </c>
      <c r="T6476" s="33" t="str">
        <f t="shared" si="187"/>
        <v/>
      </c>
    </row>
    <row r="6477" spans="15:20" x14ac:dyDescent="0.3">
      <c r="O6477" s="33" t="e">
        <f>VLOOKUP($A5911,Master!$A:$B,2,0)&amp;$J5911&amp;$K5911</f>
        <v>#N/A</v>
      </c>
      <c r="P6477" s="33" t="e">
        <f>IF(OR($A5911="KE0",$A5911="KZ0",$A5911="KV0",$A5911="KH0",$A5911="KE",$A5911="KZ",),VLOOKUP($A5911&amp;$F5911,Master!$D:$E,2,0)&amp;$J5911&amp;$K5911,VLOOKUP($A5911,Master!$D:$E,2,0)&amp;Sheet1!$J5911&amp;Sheet1!$K5911)</f>
        <v>#N/A</v>
      </c>
      <c r="Q6477" s="33" t="str">
        <f t="shared" si="186"/>
        <v/>
      </c>
      <c r="R6477" s="33" t="e">
        <f>IF(IF(VLOOKUP($A5911,Master!$G:$J,4,0)="x",Sheet1!$A5911,"")="","",IF(VLOOKUP($A5911,Master!$G:$J,4,0)="x",Sheet1!$A5911,"")&amp;$J5911&amp;$K5911)</f>
        <v>#N/A</v>
      </c>
      <c r="S6477" s="33" t="e">
        <f>IF(VLOOKUP($A5911,Master!$L:$M,2,0)=0,"",VLOOKUP($A5911,Master!$L:$M,2,0)&amp;$J5911&amp;$L5911)</f>
        <v>#N/A</v>
      </c>
      <c r="T6477" s="33" t="str">
        <f t="shared" si="187"/>
        <v/>
      </c>
    </row>
    <row r="6478" spans="15:20" x14ac:dyDescent="0.3">
      <c r="O6478" s="33" t="e">
        <f>VLOOKUP($A5912,Master!$A:$B,2,0)&amp;$J5912&amp;$K5912</f>
        <v>#N/A</v>
      </c>
      <c r="P6478" s="33" t="e">
        <f>IF(OR($A5912="KE0",$A5912="KZ0",$A5912="KV0",$A5912="KH0",$A5912="KE",$A5912="KZ",),VLOOKUP($A5912&amp;$F5912,Master!$D:$E,2,0)&amp;$J5912&amp;$K5912,VLOOKUP($A5912,Master!$D:$E,2,0)&amp;Sheet1!$J5912&amp;Sheet1!$K5912)</f>
        <v>#N/A</v>
      </c>
      <c r="Q6478" s="33" t="str">
        <f t="shared" si="186"/>
        <v/>
      </c>
      <c r="R6478" s="33" t="e">
        <f>IF(IF(VLOOKUP($A5912,Master!$G:$J,4,0)="x",Sheet1!$A5912,"")="","",IF(VLOOKUP($A5912,Master!$G:$J,4,0)="x",Sheet1!$A5912,"")&amp;$J5912&amp;$K5912)</f>
        <v>#N/A</v>
      </c>
      <c r="S6478" s="33" t="e">
        <f>IF(VLOOKUP($A5912,Master!$L:$M,2,0)=0,"",VLOOKUP($A5912,Master!$L:$M,2,0)&amp;$J5912&amp;$L5912)</f>
        <v>#N/A</v>
      </c>
      <c r="T6478" s="33" t="str">
        <f t="shared" si="187"/>
        <v/>
      </c>
    </row>
    <row r="6479" spans="15:20" x14ac:dyDescent="0.3">
      <c r="O6479" s="33" t="e">
        <f>VLOOKUP($A5913,Master!$A:$B,2,0)&amp;$J5913&amp;$K5913</f>
        <v>#N/A</v>
      </c>
      <c r="P6479" s="33" t="e">
        <f>IF(OR($A5913="KE0",$A5913="KZ0",$A5913="KV0",$A5913="KH0",$A5913="KE",$A5913="KZ",),VLOOKUP($A5913&amp;$F5913,Master!$D:$E,2,0)&amp;$J5913&amp;$K5913,VLOOKUP($A5913,Master!$D:$E,2,0)&amp;Sheet1!$J5913&amp;Sheet1!$K5913)</f>
        <v>#N/A</v>
      </c>
      <c r="Q6479" s="33" t="str">
        <f t="shared" si="186"/>
        <v/>
      </c>
      <c r="R6479" s="33" t="e">
        <f>IF(IF(VLOOKUP($A5913,Master!$G:$J,4,0)="x",Sheet1!$A5913,"")="","",IF(VLOOKUP($A5913,Master!$G:$J,4,0)="x",Sheet1!$A5913,"")&amp;$J5913&amp;$K5913)</f>
        <v>#N/A</v>
      </c>
      <c r="S6479" s="33" t="e">
        <f>IF(VLOOKUP($A5913,Master!$L:$M,2,0)=0,"",VLOOKUP($A5913,Master!$L:$M,2,0)&amp;$J5913&amp;$L5913)</f>
        <v>#N/A</v>
      </c>
      <c r="T6479" s="33" t="str">
        <f t="shared" si="187"/>
        <v/>
      </c>
    </row>
    <row r="6480" spans="15:20" x14ac:dyDescent="0.3">
      <c r="O6480" s="33" t="e">
        <f>VLOOKUP($A5914,Master!$A:$B,2,0)&amp;$J5914&amp;$K5914</f>
        <v>#N/A</v>
      </c>
      <c r="P6480" s="33" t="e">
        <f>IF(OR($A5914="KE0",$A5914="KZ0",$A5914="KV0",$A5914="KH0",$A5914="KE",$A5914="KZ",),VLOOKUP($A5914&amp;$F5914,Master!$D:$E,2,0)&amp;$J5914&amp;$K5914,VLOOKUP($A5914,Master!$D:$E,2,0)&amp;Sheet1!$J5914&amp;Sheet1!$K5914)</f>
        <v>#N/A</v>
      </c>
      <c r="Q6480" s="33" t="str">
        <f t="shared" si="186"/>
        <v/>
      </c>
      <c r="R6480" s="33" t="e">
        <f>IF(IF(VLOOKUP($A5914,Master!$G:$J,4,0)="x",Sheet1!$A5914,"")="","",IF(VLOOKUP($A5914,Master!$G:$J,4,0)="x",Sheet1!$A5914,"")&amp;$J5914&amp;$K5914)</f>
        <v>#N/A</v>
      </c>
      <c r="S6480" s="33" t="e">
        <f>IF(VLOOKUP($A5914,Master!$L:$M,2,0)=0,"",VLOOKUP($A5914,Master!$L:$M,2,0)&amp;$J5914&amp;$L5914)</f>
        <v>#N/A</v>
      </c>
      <c r="T6480" s="33" t="str">
        <f t="shared" si="187"/>
        <v/>
      </c>
    </row>
    <row r="6481" spans="15:20" x14ac:dyDescent="0.3">
      <c r="O6481" s="33" t="e">
        <f>VLOOKUP($A5915,Master!$A:$B,2,0)&amp;$J5915&amp;$K5915</f>
        <v>#N/A</v>
      </c>
      <c r="P6481" s="33" t="e">
        <f>IF(OR($A5915="KE0",$A5915="KZ0",$A5915="KV0",$A5915="KH0",$A5915="KE",$A5915="KZ",),VLOOKUP($A5915&amp;$F5915,Master!$D:$E,2,0)&amp;$J5915&amp;$K5915,VLOOKUP($A5915,Master!$D:$E,2,0)&amp;Sheet1!$J5915&amp;Sheet1!$K5915)</f>
        <v>#N/A</v>
      </c>
      <c r="Q6481" s="33" t="str">
        <f t="shared" si="186"/>
        <v/>
      </c>
      <c r="R6481" s="33" t="e">
        <f>IF(IF(VLOOKUP($A5915,Master!$G:$J,4,0)="x",Sheet1!$A5915,"")="","",IF(VLOOKUP($A5915,Master!$G:$J,4,0)="x",Sheet1!$A5915,"")&amp;$J5915&amp;$K5915)</f>
        <v>#N/A</v>
      </c>
      <c r="S6481" s="33" t="e">
        <f>IF(VLOOKUP($A5915,Master!$L:$M,2,0)=0,"",VLOOKUP($A5915,Master!$L:$M,2,0)&amp;$J5915&amp;$L5915)</f>
        <v>#N/A</v>
      </c>
      <c r="T6481" s="33" t="str">
        <f t="shared" si="187"/>
        <v/>
      </c>
    </row>
    <row r="6482" spans="15:20" x14ac:dyDescent="0.3">
      <c r="O6482" s="33" t="e">
        <f>VLOOKUP($A5916,Master!$A:$B,2,0)&amp;$J5916&amp;$K5916</f>
        <v>#N/A</v>
      </c>
      <c r="P6482" s="33" t="e">
        <f>IF(OR($A5916="KE0",$A5916="KZ0",$A5916="KV0",$A5916="KH0",$A5916="KE",$A5916="KZ",),VLOOKUP($A5916&amp;$F5916,Master!$D:$E,2,0)&amp;$J5916&amp;$K5916,VLOOKUP($A5916,Master!$D:$E,2,0)&amp;Sheet1!$J5916&amp;Sheet1!$K5916)</f>
        <v>#N/A</v>
      </c>
      <c r="Q6482" s="33" t="str">
        <f t="shared" si="186"/>
        <v/>
      </c>
      <c r="R6482" s="33" t="e">
        <f>IF(IF(VLOOKUP($A5916,Master!$G:$J,4,0)="x",Sheet1!$A5916,"")="","",IF(VLOOKUP($A5916,Master!$G:$J,4,0)="x",Sheet1!$A5916,"")&amp;$J5916&amp;$K5916)</f>
        <v>#N/A</v>
      </c>
      <c r="S6482" s="33" t="e">
        <f>IF(VLOOKUP($A5916,Master!$L:$M,2,0)=0,"",VLOOKUP($A5916,Master!$L:$M,2,0)&amp;$J5916&amp;$L5916)</f>
        <v>#N/A</v>
      </c>
      <c r="T6482" s="33" t="str">
        <f t="shared" si="187"/>
        <v/>
      </c>
    </row>
    <row r="6483" spans="15:20" x14ac:dyDescent="0.3">
      <c r="O6483" s="33" t="e">
        <f>VLOOKUP($A5917,Master!$A:$B,2,0)&amp;$J5917&amp;$K5917</f>
        <v>#N/A</v>
      </c>
      <c r="P6483" s="33" t="e">
        <f>IF(OR($A5917="KE0",$A5917="KZ0",$A5917="KV0",$A5917="KH0",$A5917="KE",$A5917="KZ",),VLOOKUP($A5917&amp;$F5917,Master!$D:$E,2,0)&amp;$J5917&amp;$K5917,VLOOKUP($A5917,Master!$D:$E,2,0)&amp;Sheet1!$J5917&amp;Sheet1!$K5917)</f>
        <v>#N/A</v>
      </c>
      <c r="Q6483" s="33" t="str">
        <f t="shared" si="186"/>
        <v/>
      </c>
      <c r="R6483" s="33" t="e">
        <f>IF(IF(VLOOKUP($A5917,Master!$G:$J,4,0)="x",Sheet1!$A5917,"")="","",IF(VLOOKUP($A5917,Master!$G:$J,4,0)="x",Sheet1!$A5917,"")&amp;$J5917&amp;$K5917)</f>
        <v>#N/A</v>
      </c>
      <c r="S6483" s="33" t="e">
        <f>IF(VLOOKUP($A5917,Master!$L:$M,2,0)=0,"",VLOOKUP($A5917,Master!$L:$M,2,0)&amp;$J5917&amp;$L5917)</f>
        <v>#N/A</v>
      </c>
      <c r="T6483" s="33" t="str">
        <f t="shared" si="187"/>
        <v/>
      </c>
    </row>
    <row r="6484" spans="15:20" x14ac:dyDescent="0.3">
      <c r="O6484" s="33" t="e">
        <f>VLOOKUP($A5918,Master!$A:$B,2,0)&amp;$J5918&amp;$K5918</f>
        <v>#N/A</v>
      </c>
      <c r="P6484" s="33" t="e">
        <f>IF(OR($A5918="KE0",$A5918="KZ0",$A5918="KV0",$A5918="KH0",$A5918="KE",$A5918="KZ",),VLOOKUP($A5918&amp;$F5918,Master!$D:$E,2,0)&amp;$J5918&amp;$K5918,VLOOKUP($A5918,Master!$D:$E,2,0)&amp;Sheet1!$J5918&amp;Sheet1!$K5918)</f>
        <v>#N/A</v>
      </c>
      <c r="Q6484" s="33" t="str">
        <f t="shared" si="186"/>
        <v/>
      </c>
      <c r="R6484" s="33" t="e">
        <f>IF(IF(VLOOKUP($A5918,Master!$G:$J,4,0)="x",Sheet1!$A5918,"")="","",IF(VLOOKUP($A5918,Master!$G:$J,4,0)="x",Sheet1!$A5918,"")&amp;$J5918&amp;$K5918)</f>
        <v>#N/A</v>
      </c>
      <c r="S6484" s="33" t="e">
        <f>IF(VLOOKUP($A5918,Master!$L:$M,2,0)=0,"",VLOOKUP($A5918,Master!$L:$M,2,0)&amp;$J5918&amp;$L5918)</f>
        <v>#N/A</v>
      </c>
      <c r="T6484" s="33" t="str">
        <f t="shared" si="187"/>
        <v/>
      </c>
    </row>
    <row r="6485" spans="15:20" x14ac:dyDescent="0.3">
      <c r="O6485" s="33" t="e">
        <f>VLOOKUP($A5919,Master!$A:$B,2,0)&amp;$J5919&amp;$K5919</f>
        <v>#N/A</v>
      </c>
      <c r="P6485" s="33" t="e">
        <f>IF(OR($A5919="KE0",$A5919="KZ0",$A5919="KV0",$A5919="KH0",$A5919="KE",$A5919="KZ",),VLOOKUP($A5919&amp;$F5919,Master!$D:$E,2,0)&amp;$J5919&amp;$K5919,VLOOKUP($A5919,Master!$D:$E,2,0)&amp;Sheet1!$J5919&amp;Sheet1!$K5919)</f>
        <v>#N/A</v>
      </c>
      <c r="Q6485" s="33" t="str">
        <f t="shared" si="186"/>
        <v/>
      </c>
      <c r="R6485" s="33" t="e">
        <f>IF(IF(VLOOKUP($A5919,Master!$G:$J,4,0)="x",Sheet1!$A5919,"")="","",IF(VLOOKUP($A5919,Master!$G:$J,4,0)="x",Sheet1!$A5919,"")&amp;$J5919&amp;$K5919)</f>
        <v>#N/A</v>
      </c>
      <c r="S6485" s="33" t="e">
        <f>IF(VLOOKUP($A5919,Master!$L:$M,2,0)=0,"",VLOOKUP($A5919,Master!$L:$M,2,0)&amp;$J5919&amp;$L5919)</f>
        <v>#N/A</v>
      </c>
      <c r="T6485" s="33" t="str">
        <f t="shared" si="187"/>
        <v/>
      </c>
    </row>
    <row r="6486" spans="15:20" x14ac:dyDescent="0.3">
      <c r="O6486" s="33" t="e">
        <f>VLOOKUP($A5920,Master!$A:$B,2,0)&amp;$J5920&amp;$K5920</f>
        <v>#N/A</v>
      </c>
      <c r="P6486" s="33" t="e">
        <f>IF(OR($A5920="KE0",$A5920="KZ0",$A5920="KV0",$A5920="KH0",$A5920="KE",$A5920="KZ",),VLOOKUP($A5920&amp;$F5920,Master!$D:$E,2,0)&amp;$J5920&amp;$K5920,VLOOKUP($A5920,Master!$D:$E,2,0)&amp;Sheet1!$J5920&amp;Sheet1!$K5920)</f>
        <v>#N/A</v>
      </c>
      <c r="Q6486" s="33" t="str">
        <f t="shared" si="186"/>
        <v/>
      </c>
      <c r="R6486" s="33" t="e">
        <f>IF(IF(VLOOKUP($A5920,Master!$G:$J,4,0)="x",Sheet1!$A5920,"")="","",IF(VLOOKUP($A5920,Master!$G:$J,4,0)="x",Sheet1!$A5920,"")&amp;$J5920&amp;$K5920)</f>
        <v>#N/A</v>
      </c>
      <c r="S6486" s="33" t="e">
        <f>IF(VLOOKUP($A5920,Master!$L:$M,2,0)=0,"",VLOOKUP($A5920,Master!$L:$M,2,0)&amp;$J5920&amp;$L5920)</f>
        <v>#N/A</v>
      </c>
      <c r="T6486" s="33" t="str">
        <f t="shared" si="187"/>
        <v/>
      </c>
    </row>
    <row r="6487" spans="15:20" x14ac:dyDescent="0.3">
      <c r="O6487" s="33" t="e">
        <f>VLOOKUP($A5921,Master!$A:$B,2,0)&amp;$J5921&amp;$K5921</f>
        <v>#N/A</v>
      </c>
      <c r="P6487" s="33" t="e">
        <f>IF(OR($A5921="KE0",$A5921="KZ0",$A5921="KV0",$A5921="KH0",$A5921="KE",$A5921="KZ",),VLOOKUP($A5921&amp;$F5921,Master!$D:$E,2,0)&amp;$J5921&amp;$K5921,VLOOKUP($A5921,Master!$D:$E,2,0)&amp;Sheet1!$J5921&amp;Sheet1!$K5921)</f>
        <v>#N/A</v>
      </c>
      <c r="Q6487" s="33" t="str">
        <f t="shared" si="186"/>
        <v/>
      </c>
      <c r="R6487" s="33" t="e">
        <f>IF(IF(VLOOKUP($A5921,Master!$G:$J,4,0)="x",Sheet1!$A5921,"")="","",IF(VLOOKUP($A5921,Master!$G:$J,4,0)="x",Sheet1!$A5921,"")&amp;$J5921&amp;$K5921)</f>
        <v>#N/A</v>
      </c>
      <c r="S6487" s="33" t="e">
        <f>IF(VLOOKUP($A5921,Master!$L:$M,2,0)=0,"",VLOOKUP($A5921,Master!$L:$M,2,0)&amp;$J5921&amp;$L5921)</f>
        <v>#N/A</v>
      </c>
      <c r="T6487" s="33" t="str">
        <f t="shared" si="187"/>
        <v/>
      </c>
    </row>
    <row r="6488" spans="15:20" x14ac:dyDescent="0.3">
      <c r="O6488" s="33" t="e">
        <f>VLOOKUP($A5922,Master!$A:$B,2,0)&amp;$J5922&amp;$K5922</f>
        <v>#N/A</v>
      </c>
      <c r="P6488" s="33" t="e">
        <f>IF(OR($A5922="KE0",$A5922="KZ0",$A5922="KV0",$A5922="KH0",$A5922="KE",$A5922="KZ",),VLOOKUP($A5922&amp;$F5922,Master!$D:$E,2,0)&amp;$J5922&amp;$K5922,VLOOKUP($A5922,Master!$D:$E,2,0)&amp;Sheet1!$J5922&amp;Sheet1!$K5922)</f>
        <v>#N/A</v>
      </c>
      <c r="Q6488" s="33" t="str">
        <f t="shared" si="186"/>
        <v/>
      </c>
      <c r="R6488" s="33" t="e">
        <f>IF(IF(VLOOKUP($A5922,Master!$G:$J,4,0)="x",Sheet1!$A5922,"")="","",IF(VLOOKUP($A5922,Master!$G:$J,4,0)="x",Sheet1!$A5922,"")&amp;$J5922&amp;$K5922)</f>
        <v>#N/A</v>
      </c>
      <c r="S6488" s="33" t="e">
        <f>IF(VLOOKUP($A5922,Master!$L:$M,2,0)=0,"",VLOOKUP($A5922,Master!$L:$M,2,0)&amp;$J5922&amp;$L5922)</f>
        <v>#N/A</v>
      </c>
      <c r="T6488" s="33" t="str">
        <f t="shared" si="187"/>
        <v/>
      </c>
    </row>
    <row r="6489" spans="15:20" x14ac:dyDescent="0.3">
      <c r="O6489" s="33" t="e">
        <f>VLOOKUP($A5923,Master!$A:$B,2,0)&amp;$J5923&amp;$K5923</f>
        <v>#N/A</v>
      </c>
      <c r="P6489" s="33" t="e">
        <f>IF(OR($A5923="KE0",$A5923="KZ0",$A5923="KV0",$A5923="KH0",$A5923="KE",$A5923="KZ",),VLOOKUP($A5923&amp;$F5923,Master!$D:$E,2,0)&amp;$J5923&amp;$K5923,VLOOKUP($A5923,Master!$D:$E,2,0)&amp;Sheet1!$J5923&amp;Sheet1!$K5923)</f>
        <v>#N/A</v>
      </c>
      <c r="Q6489" s="33" t="str">
        <f t="shared" si="186"/>
        <v/>
      </c>
      <c r="R6489" s="33" t="e">
        <f>IF(IF(VLOOKUP($A5923,Master!$G:$J,4,0)="x",Sheet1!$A5923,"")="","",IF(VLOOKUP($A5923,Master!$G:$J,4,0)="x",Sheet1!$A5923,"")&amp;$J5923&amp;$K5923)</f>
        <v>#N/A</v>
      </c>
      <c r="S6489" s="33" t="e">
        <f>IF(VLOOKUP($A5923,Master!$L:$M,2,0)=0,"",VLOOKUP($A5923,Master!$L:$M,2,0)&amp;$J5923&amp;$L5923)</f>
        <v>#N/A</v>
      </c>
      <c r="T6489" s="33" t="str">
        <f t="shared" si="187"/>
        <v/>
      </c>
    </row>
    <row r="6490" spans="15:20" x14ac:dyDescent="0.3">
      <c r="O6490" s="33" t="e">
        <f>VLOOKUP($A5924,Master!$A:$B,2,0)&amp;$J5924&amp;$K5924</f>
        <v>#N/A</v>
      </c>
      <c r="P6490" s="33" t="e">
        <f>IF(OR($A5924="KE0",$A5924="KZ0",$A5924="KV0",$A5924="KH0",$A5924="KE",$A5924="KZ",),VLOOKUP($A5924&amp;$F5924,Master!$D:$E,2,0)&amp;$J5924&amp;$K5924,VLOOKUP($A5924,Master!$D:$E,2,0)&amp;Sheet1!$J5924&amp;Sheet1!$K5924)</f>
        <v>#N/A</v>
      </c>
      <c r="Q6490" s="33" t="str">
        <f t="shared" si="186"/>
        <v/>
      </c>
      <c r="R6490" s="33" t="e">
        <f>IF(IF(VLOOKUP($A5924,Master!$G:$J,4,0)="x",Sheet1!$A5924,"")="","",IF(VLOOKUP($A5924,Master!$G:$J,4,0)="x",Sheet1!$A5924,"")&amp;$J5924&amp;$K5924)</f>
        <v>#N/A</v>
      </c>
      <c r="S6490" s="33" t="e">
        <f>IF(VLOOKUP($A5924,Master!$L:$M,2,0)=0,"",VLOOKUP($A5924,Master!$L:$M,2,0)&amp;$J5924&amp;$L5924)</f>
        <v>#N/A</v>
      </c>
      <c r="T6490" s="33" t="str">
        <f t="shared" si="187"/>
        <v/>
      </c>
    </row>
    <row r="6491" spans="15:20" x14ac:dyDescent="0.3">
      <c r="O6491" s="33" t="e">
        <f>VLOOKUP($A5925,Master!$A:$B,2,0)&amp;$J5925&amp;$K5925</f>
        <v>#N/A</v>
      </c>
      <c r="P6491" s="33" t="e">
        <f>IF(OR($A5925="KE0",$A5925="KZ0",$A5925="KV0",$A5925="KH0",$A5925="KE",$A5925="KZ",),VLOOKUP($A5925&amp;$F5925,Master!$D:$E,2,0)&amp;$J5925&amp;$K5925,VLOOKUP($A5925,Master!$D:$E,2,0)&amp;Sheet1!$J5925&amp;Sheet1!$K5925)</f>
        <v>#N/A</v>
      </c>
      <c r="Q6491" s="33" t="str">
        <f t="shared" si="186"/>
        <v/>
      </c>
      <c r="R6491" s="33" t="e">
        <f>IF(IF(VLOOKUP($A5925,Master!$G:$J,4,0)="x",Sheet1!$A5925,"")="","",IF(VLOOKUP($A5925,Master!$G:$J,4,0)="x",Sheet1!$A5925,"")&amp;$J5925&amp;$K5925)</f>
        <v>#N/A</v>
      </c>
      <c r="S6491" s="33" t="e">
        <f>IF(VLOOKUP($A5925,Master!$L:$M,2,0)=0,"",VLOOKUP($A5925,Master!$L:$M,2,0)&amp;$J5925&amp;$L5925)</f>
        <v>#N/A</v>
      </c>
      <c r="T6491" s="33" t="str">
        <f t="shared" si="187"/>
        <v/>
      </c>
    </row>
    <row r="6492" spans="15:20" x14ac:dyDescent="0.3">
      <c r="O6492" s="33" t="e">
        <f>VLOOKUP($A5926,Master!$A:$B,2,0)&amp;$J5926&amp;$K5926</f>
        <v>#N/A</v>
      </c>
      <c r="P6492" s="33" t="e">
        <f>IF(OR($A5926="KE0",$A5926="KZ0",$A5926="KV0",$A5926="KH0",$A5926="KE",$A5926="KZ",),VLOOKUP($A5926&amp;$F5926,Master!$D:$E,2,0)&amp;$J5926&amp;$K5926,VLOOKUP($A5926,Master!$D:$E,2,0)&amp;Sheet1!$J5926&amp;Sheet1!$K5926)</f>
        <v>#N/A</v>
      </c>
      <c r="Q6492" s="33" t="str">
        <f t="shared" si="186"/>
        <v/>
      </c>
      <c r="R6492" s="33" t="e">
        <f>IF(IF(VLOOKUP($A5926,Master!$G:$J,4,0)="x",Sheet1!$A5926,"")="","",IF(VLOOKUP($A5926,Master!$G:$J,4,0)="x",Sheet1!$A5926,"")&amp;$J5926&amp;$K5926)</f>
        <v>#N/A</v>
      </c>
      <c r="S6492" s="33" t="e">
        <f>IF(VLOOKUP($A5926,Master!$L:$M,2,0)=0,"",VLOOKUP($A5926,Master!$L:$M,2,0)&amp;$J5926&amp;$L5926)</f>
        <v>#N/A</v>
      </c>
      <c r="T6492" s="33" t="str">
        <f t="shared" si="187"/>
        <v/>
      </c>
    </row>
    <row r="6493" spans="15:20" x14ac:dyDescent="0.3">
      <c r="O6493" s="33" t="e">
        <f>VLOOKUP($A5927,Master!$A:$B,2,0)&amp;$J5927&amp;$K5927</f>
        <v>#N/A</v>
      </c>
      <c r="P6493" s="33" t="e">
        <f>IF(OR($A5927="KE0",$A5927="KZ0",$A5927="KV0",$A5927="KH0",$A5927="KE",$A5927="KZ",),VLOOKUP($A5927&amp;$F5927,Master!$D:$E,2,0)&amp;$J5927&amp;$K5927,VLOOKUP($A5927,Master!$D:$E,2,0)&amp;Sheet1!$J5927&amp;Sheet1!$K5927)</f>
        <v>#N/A</v>
      </c>
      <c r="Q6493" s="33" t="str">
        <f t="shared" si="186"/>
        <v/>
      </c>
      <c r="R6493" s="33" t="e">
        <f>IF(IF(VLOOKUP($A5927,Master!$G:$J,4,0)="x",Sheet1!$A5927,"")="","",IF(VLOOKUP($A5927,Master!$G:$J,4,0)="x",Sheet1!$A5927,"")&amp;$J5927&amp;$K5927)</f>
        <v>#N/A</v>
      </c>
      <c r="S6493" s="33" t="e">
        <f>IF(VLOOKUP($A5927,Master!$L:$M,2,0)=0,"",VLOOKUP($A5927,Master!$L:$M,2,0)&amp;$J5927&amp;$L5927)</f>
        <v>#N/A</v>
      </c>
      <c r="T6493" s="33" t="str">
        <f t="shared" si="187"/>
        <v/>
      </c>
    </row>
    <row r="6494" spans="15:20" x14ac:dyDescent="0.3">
      <c r="O6494" s="33" t="e">
        <f>VLOOKUP($A5928,Master!$A:$B,2,0)&amp;$J5928&amp;$K5928</f>
        <v>#N/A</v>
      </c>
      <c r="P6494" s="33" t="e">
        <f>IF(OR($A5928="KE0",$A5928="KZ0",$A5928="KV0",$A5928="KH0",$A5928="KE",$A5928="KZ",),VLOOKUP($A5928&amp;$F5928,Master!$D:$E,2,0)&amp;$J5928&amp;$K5928,VLOOKUP($A5928,Master!$D:$E,2,0)&amp;Sheet1!$J5928&amp;Sheet1!$K5928)</f>
        <v>#N/A</v>
      </c>
      <c r="Q6494" s="33" t="str">
        <f t="shared" si="186"/>
        <v/>
      </c>
      <c r="R6494" s="33" t="e">
        <f>IF(IF(VLOOKUP($A5928,Master!$G:$J,4,0)="x",Sheet1!$A5928,"")="","",IF(VLOOKUP($A5928,Master!$G:$J,4,0)="x",Sheet1!$A5928,"")&amp;$J5928&amp;$K5928)</f>
        <v>#N/A</v>
      </c>
      <c r="S6494" s="33" t="e">
        <f>IF(VLOOKUP($A5928,Master!$L:$M,2,0)=0,"",VLOOKUP($A5928,Master!$L:$M,2,0)&amp;$J5928&amp;$L5928)</f>
        <v>#N/A</v>
      </c>
      <c r="T6494" s="33" t="str">
        <f t="shared" si="187"/>
        <v/>
      </c>
    </row>
    <row r="6495" spans="15:20" x14ac:dyDescent="0.3">
      <c r="O6495" s="33" t="e">
        <f>VLOOKUP($A5929,Master!$A:$B,2,0)&amp;$J5929&amp;$K5929</f>
        <v>#N/A</v>
      </c>
      <c r="P6495" s="33" t="e">
        <f>IF(OR($A5929="KE0",$A5929="KZ0",$A5929="KV0",$A5929="KH0",$A5929="KE",$A5929="KZ",),VLOOKUP($A5929&amp;$F5929,Master!$D:$E,2,0)&amp;$J5929&amp;$K5929,VLOOKUP($A5929,Master!$D:$E,2,0)&amp;Sheet1!$J5929&amp;Sheet1!$K5929)</f>
        <v>#N/A</v>
      </c>
      <c r="Q6495" s="33" t="str">
        <f t="shared" si="186"/>
        <v/>
      </c>
      <c r="R6495" s="33" t="e">
        <f>IF(IF(VLOOKUP($A5929,Master!$G:$J,4,0)="x",Sheet1!$A5929,"")="","",IF(VLOOKUP($A5929,Master!$G:$J,4,0)="x",Sheet1!$A5929,"")&amp;$J5929&amp;$K5929)</f>
        <v>#N/A</v>
      </c>
      <c r="S6495" s="33" t="e">
        <f>IF(VLOOKUP($A5929,Master!$L:$M,2,0)=0,"",VLOOKUP($A5929,Master!$L:$M,2,0)&amp;$J5929&amp;$L5929)</f>
        <v>#N/A</v>
      </c>
      <c r="T6495" s="33" t="str">
        <f t="shared" si="187"/>
        <v/>
      </c>
    </row>
    <row r="6496" spans="15:20" x14ac:dyDescent="0.3">
      <c r="O6496" s="33" t="e">
        <f>VLOOKUP($A5930,Master!$A:$B,2,0)&amp;$J5930&amp;$K5930</f>
        <v>#N/A</v>
      </c>
      <c r="P6496" s="33" t="e">
        <f>IF(OR($A5930="KE0",$A5930="KZ0",$A5930="KV0",$A5930="KH0",$A5930="KE",$A5930="KZ",),VLOOKUP($A5930&amp;$F5930,Master!$D:$E,2,0)&amp;$J5930&amp;$K5930,VLOOKUP($A5930,Master!$D:$E,2,0)&amp;Sheet1!$J5930&amp;Sheet1!$K5930)</f>
        <v>#N/A</v>
      </c>
      <c r="Q6496" s="33" t="str">
        <f t="shared" si="186"/>
        <v/>
      </c>
      <c r="R6496" s="33" t="e">
        <f>IF(IF(VLOOKUP($A5930,Master!$G:$J,4,0)="x",Sheet1!$A5930,"")="","",IF(VLOOKUP($A5930,Master!$G:$J,4,0)="x",Sheet1!$A5930,"")&amp;$J5930&amp;$K5930)</f>
        <v>#N/A</v>
      </c>
      <c r="S6496" s="33" t="e">
        <f>IF(VLOOKUP($A5930,Master!$L:$M,2,0)=0,"",VLOOKUP($A5930,Master!$L:$M,2,0)&amp;$J5930&amp;$L5930)</f>
        <v>#N/A</v>
      </c>
      <c r="T6496" s="33" t="str">
        <f t="shared" si="187"/>
        <v/>
      </c>
    </row>
    <row r="6497" spans="15:20" x14ac:dyDescent="0.3">
      <c r="O6497" s="33" t="e">
        <f>VLOOKUP($A5931,Master!$A:$B,2,0)&amp;$J5931&amp;$K5931</f>
        <v>#N/A</v>
      </c>
      <c r="P6497" s="33" t="e">
        <f>IF(OR($A5931="KE0",$A5931="KZ0",$A5931="KV0",$A5931="KH0",$A5931="KE",$A5931="KZ",),VLOOKUP($A5931&amp;$F5931,Master!$D:$E,2,0)&amp;$J5931&amp;$K5931,VLOOKUP($A5931,Master!$D:$E,2,0)&amp;Sheet1!$J5931&amp;Sheet1!$K5931)</f>
        <v>#N/A</v>
      </c>
      <c r="Q6497" s="33" t="str">
        <f t="shared" si="186"/>
        <v/>
      </c>
      <c r="R6497" s="33" t="e">
        <f>IF(IF(VLOOKUP($A5931,Master!$G:$J,4,0)="x",Sheet1!$A5931,"")="","",IF(VLOOKUP($A5931,Master!$G:$J,4,0)="x",Sheet1!$A5931,"")&amp;$J5931&amp;$K5931)</f>
        <v>#N/A</v>
      </c>
      <c r="S6497" s="33" t="e">
        <f>IF(VLOOKUP($A5931,Master!$L:$M,2,0)=0,"",VLOOKUP($A5931,Master!$L:$M,2,0)&amp;$J5931&amp;$L5931)</f>
        <v>#N/A</v>
      </c>
      <c r="T6497" s="33" t="str">
        <f t="shared" si="187"/>
        <v/>
      </c>
    </row>
    <row r="6498" spans="15:20" x14ac:dyDescent="0.3">
      <c r="O6498" s="33" t="e">
        <f>VLOOKUP($A5932,Master!$A:$B,2,0)&amp;$J5932&amp;$K5932</f>
        <v>#N/A</v>
      </c>
      <c r="P6498" s="33" t="e">
        <f>IF(OR($A5932="KE0",$A5932="KZ0",$A5932="KV0",$A5932="KH0",$A5932="KE",$A5932="KZ",),VLOOKUP($A5932&amp;$F5932,Master!$D:$E,2,0)&amp;$J5932&amp;$K5932,VLOOKUP($A5932,Master!$D:$E,2,0)&amp;Sheet1!$J5932&amp;Sheet1!$K5932)</f>
        <v>#N/A</v>
      </c>
      <c r="Q6498" s="33" t="str">
        <f t="shared" si="186"/>
        <v/>
      </c>
      <c r="R6498" s="33" t="e">
        <f>IF(IF(VLOOKUP($A5932,Master!$G:$J,4,0)="x",Sheet1!$A5932,"")="","",IF(VLOOKUP($A5932,Master!$G:$J,4,0)="x",Sheet1!$A5932,"")&amp;$J5932&amp;$K5932)</f>
        <v>#N/A</v>
      </c>
      <c r="S6498" s="33" t="e">
        <f>IF(VLOOKUP($A5932,Master!$L:$M,2,0)=0,"",VLOOKUP($A5932,Master!$L:$M,2,0)&amp;$J5932&amp;$L5932)</f>
        <v>#N/A</v>
      </c>
      <c r="T6498" s="33" t="str">
        <f t="shared" si="187"/>
        <v/>
      </c>
    </row>
    <row r="6499" spans="15:20" x14ac:dyDescent="0.3">
      <c r="O6499" s="33" t="e">
        <f>VLOOKUP($A5933,Master!$A:$B,2,0)&amp;$J5933&amp;$K5933</f>
        <v>#N/A</v>
      </c>
      <c r="P6499" s="33" t="e">
        <f>IF(OR($A5933="KE0",$A5933="KZ0",$A5933="KV0",$A5933="KH0",$A5933="KE",$A5933="KZ",),VLOOKUP($A5933&amp;$F5933,Master!$D:$E,2,0)&amp;$J5933&amp;$K5933,VLOOKUP($A5933,Master!$D:$E,2,0)&amp;Sheet1!$J5933&amp;Sheet1!$K5933)</f>
        <v>#N/A</v>
      </c>
      <c r="Q6499" s="33" t="str">
        <f t="shared" si="186"/>
        <v/>
      </c>
      <c r="R6499" s="33" t="e">
        <f>IF(IF(VLOOKUP($A5933,Master!$G:$J,4,0)="x",Sheet1!$A5933,"")="","",IF(VLOOKUP($A5933,Master!$G:$J,4,0)="x",Sheet1!$A5933,"")&amp;$J5933&amp;$K5933)</f>
        <v>#N/A</v>
      </c>
      <c r="S6499" s="33" t="e">
        <f>IF(VLOOKUP($A5933,Master!$L:$M,2,0)=0,"",VLOOKUP($A5933,Master!$L:$M,2,0)&amp;$J5933&amp;$L5933)</f>
        <v>#N/A</v>
      </c>
      <c r="T6499" s="33" t="str">
        <f t="shared" si="187"/>
        <v/>
      </c>
    </row>
    <row r="6500" spans="15:20" x14ac:dyDescent="0.3">
      <c r="O6500" s="33" t="e">
        <f>VLOOKUP($A5934,Master!$A:$B,2,0)&amp;$J5934&amp;$K5934</f>
        <v>#N/A</v>
      </c>
      <c r="P6500" s="33" t="e">
        <f>IF(OR($A5934="KE0",$A5934="KZ0",$A5934="KV0",$A5934="KH0",$A5934="KE",$A5934="KZ",),VLOOKUP($A5934&amp;$F5934,Master!$D:$E,2,0)&amp;$J5934&amp;$K5934,VLOOKUP($A5934,Master!$D:$E,2,0)&amp;Sheet1!$J5934&amp;Sheet1!$K5934)</f>
        <v>#N/A</v>
      </c>
      <c r="Q6500" s="33" t="str">
        <f t="shared" si="186"/>
        <v/>
      </c>
      <c r="R6500" s="33" t="e">
        <f>IF(IF(VLOOKUP($A5934,Master!$G:$J,4,0)="x",Sheet1!$A5934,"")="","",IF(VLOOKUP($A5934,Master!$G:$J,4,0)="x",Sheet1!$A5934,"")&amp;$J5934&amp;$K5934)</f>
        <v>#N/A</v>
      </c>
      <c r="S6500" s="33" t="e">
        <f>IF(VLOOKUP($A5934,Master!$L:$M,2,0)=0,"",VLOOKUP($A5934,Master!$L:$M,2,0)&amp;$J5934&amp;$L5934)</f>
        <v>#N/A</v>
      </c>
      <c r="T6500" s="33" t="str">
        <f t="shared" si="187"/>
        <v/>
      </c>
    </row>
    <row r="6501" spans="15:20" x14ac:dyDescent="0.3">
      <c r="O6501" s="33" t="e">
        <f>VLOOKUP($A5935,Master!$A:$B,2,0)&amp;$J5935&amp;$K5935</f>
        <v>#N/A</v>
      </c>
      <c r="P6501" s="33" t="e">
        <f>IF(OR($A5935="KE0",$A5935="KZ0",$A5935="KV0",$A5935="KH0",$A5935="KE",$A5935="KZ",),VLOOKUP($A5935&amp;$F5935,Master!$D:$E,2,0)&amp;$J5935&amp;$K5935,VLOOKUP($A5935,Master!$D:$E,2,0)&amp;Sheet1!$J5935&amp;Sheet1!$K5935)</f>
        <v>#N/A</v>
      </c>
      <c r="Q6501" s="33" t="str">
        <f t="shared" si="186"/>
        <v/>
      </c>
      <c r="R6501" s="33" t="e">
        <f>IF(IF(VLOOKUP($A5935,Master!$G:$J,4,0)="x",Sheet1!$A5935,"")="","",IF(VLOOKUP($A5935,Master!$G:$J,4,0)="x",Sheet1!$A5935,"")&amp;$J5935&amp;$K5935)</f>
        <v>#N/A</v>
      </c>
      <c r="S6501" s="33" t="e">
        <f>IF(VLOOKUP($A5935,Master!$L:$M,2,0)=0,"",VLOOKUP($A5935,Master!$L:$M,2,0)&amp;$J5935&amp;$L5935)</f>
        <v>#N/A</v>
      </c>
      <c r="T6501" s="33" t="str">
        <f t="shared" si="187"/>
        <v/>
      </c>
    </row>
    <row r="6502" spans="15:20" x14ac:dyDescent="0.3">
      <c r="O6502" s="33" t="e">
        <f>VLOOKUP($A5936,Master!$A:$B,2,0)&amp;$J5936&amp;$K5936</f>
        <v>#N/A</v>
      </c>
      <c r="P6502" s="33" t="e">
        <f>IF(OR($A5936="KE0",$A5936="KZ0",$A5936="KV0",$A5936="KH0",$A5936="KE",$A5936="KZ",),VLOOKUP($A5936&amp;$F5936,Master!$D:$E,2,0)&amp;$J5936&amp;$K5936,VLOOKUP($A5936,Master!$D:$E,2,0)&amp;Sheet1!$J5936&amp;Sheet1!$K5936)</f>
        <v>#N/A</v>
      </c>
      <c r="Q6502" s="33" t="str">
        <f t="shared" si="186"/>
        <v/>
      </c>
      <c r="R6502" s="33" t="e">
        <f>IF(IF(VLOOKUP($A5936,Master!$G:$J,4,0)="x",Sheet1!$A5936,"")="","",IF(VLOOKUP($A5936,Master!$G:$J,4,0)="x",Sheet1!$A5936,"")&amp;$J5936&amp;$K5936)</f>
        <v>#N/A</v>
      </c>
      <c r="S6502" s="33" t="e">
        <f>IF(VLOOKUP($A5936,Master!$L:$M,2,0)=0,"",VLOOKUP($A5936,Master!$L:$M,2,0)&amp;$J5936&amp;$L5936)</f>
        <v>#N/A</v>
      </c>
      <c r="T6502" s="33" t="str">
        <f t="shared" si="187"/>
        <v/>
      </c>
    </row>
    <row r="6503" spans="15:20" x14ac:dyDescent="0.3">
      <c r="O6503" s="33" t="e">
        <f>VLOOKUP($A5937,Master!$A:$B,2,0)&amp;$J5937&amp;$K5937</f>
        <v>#N/A</v>
      </c>
      <c r="P6503" s="33" t="e">
        <f>IF(OR($A5937="KE0",$A5937="KZ0",$A5937="KV0",$A5937="KH0",$A5937="KE",$A5937="KZ",),VLOOKUP($A5937&amp;$F5937,Master!$D:$E,2,0)&amp;$J5937&amp;$K5937,VLOOKUP($A5937,Master!$D:$E,2,0)&amp;Sheet1!$J5937&amp;Sheet1!$K5937)</f>
        <v>#N/A</v>
      </c>
      <c r="Q6503" s="33" t="str">
        <f t="shared" si="186"/>
        <v/>
      </c>
      <c r="R6503" s="33" t="e">
        <f>IF(IF(VLOOKUP($A5937,Master!$G:$J,4,0)="x",Sheet1!$A5937,"")="","",IF(VLOOKUP($A5937,Master!$G:$J,4,0)="x",Sheet1!$A5937,"")&amp;$J5937&amp;$K5937)</f>
        <v>#N/A</v>
      </c>
      <c r="S6503" s="33" t="e">
        <f>IF(VLOOKUP($A5937,Master!$L:$M,2,0)=0,"",VLOOKUP($A5937,Master!$L:$M,2,0)&amp;$J5937&amp;$L5937)</f>
        <v>#N/A</v>
      </c>
      <c r="T6503" s="33" t="str">
        <f t="shared" si="187"/>
        <v/>
      </c>
    </row>
    <row r="6504" spans="15:20" x14ac:dyDescent="0.3">
      <c r="O6504" s="33" t="e">
        <f>VLOOKUP($A5938,Master!$A:$B,2,0)&amp;$J5938&amp;$K5938</f>
        <v>#N/A</v>
      </c>
      <c r="P6504" s="33" t="e">
        <f>IF(OR($A5938="KE0",$A5938="KZ0",$A5938="KV0",$A5938="KH0",$A5938="KE",$A5938="KZ",),VLOOKUP($A5938&amp;$F5938,Master!$D:$E,2,0)&amp;$J5938&amp;$K5938,VLOOKUP($A5938,Master!$D:$E,2,0)&amp;Sheet1!$J5938&amp;Sheet1!$K5938)</f>
        <v>#N/A</v>
      </c>
      <c r="Q6504" s="33" t="str">
        <f t="shared" si="186"/>
        <v/>
      </c>
      <c r="R6504" s="33" t="e">
        <f>IF(IF(VLOOKUP($A5938,Master!$G:$J,4,0)="x",Sheet1!$A5938,"")="","",IF(VLOOKUP($A5938,Master!$G:$J,4,0)="x",Sheet1!$A5938,"")&amp;$J5938&amp;$K5938)</f>
        <v>#N/A</v>
      </c>
      <c r="S6504" s="33" t="e">
        <f>IF(VLOOKUP($A5938,Master!$L:$M,2,0)=0,"",VLOOKUP($A5938,Master!$L:$M,2,0)&amp;$J5938&amp;$L5938)</f>
        <v>#N/A</v>
      </c>
      <c r="T6504" s="33" t="str">
        <f t="shared" si="187"/>
        <v/>
      </c>
    </row>
    <row r="6505" spans="15:20" x14ac:dyDescent="0.3">
      <c r="O6505" s="33" t="e">
        <f>VLOOKUP($A5939,Master!$A:$B,2,0)&amp;$J5939&amp;$K5939</f>
        <v>#N/A</v>
      </c>
      <c r="P6505" s="33" t="e">
        <f>IF(OR($A5939="KE0",$A5939="KZ0",$A5939="KV0",$A5939="KH0",$A5939="KE",$A5939="KZ",),VLOOKUP($A5939&amp;$F5939,Master!$D:$E,2,0)&amp;$J5939&amp;$K5939,VLOOKUP($A5939,Master!$D:$E,2,0)&amp;Sheet1!$J5939&amp;Sheet1!$K5939)</f>
        <v>#N/A</v>
      </c>
      <c r="Q6505" s="33" t="str">
        <f t="shared" si="186"/>
        <v/>
      </c>
      <c r="R6505" s="33" t="e">
        <f>IF(IF(VLOOKUP($A5939,Master!$G:$J,4,0)="x",Sheet1!$A5939,"")="","",IF(VLOOKUP($A5939,Master!$G:$J,4,0)="x",Sheet1!$A5939,"")&amp;$J5939&amp;$K5939)</f>
        <v>#N/A</v>
      </c>
      <c r="S6505" s="33" t="e">
        <f>IF(VLOOKUP($A5939,Master!$L:$M,2,0)=0,"",VLOOKUP($A5939,Master!$L:$M,2,0)&amp;$J5939&amp;$L5939)</f>
        <v>#N/A</v>
      </c>
      <c r="T6505" s="33" t="str">
        <f t="shared" si="187"/>
        <v/>
      </c>
    </row>
    <row r="6506" spans="15:20" x14ac:dyDescent="0.3">
      <c r="O6506" s="33" t="e">
        <f>VLOOKUP($A5940,Master!$A:$B,2,0)&amp;$J5940&amp;$K5940</f>
        <v>#N/A</v>
      </c>
      <c r="P6506" s="33" t="e">
        <f>IF(OR($A5940="KE0",$A5940="KZ0",$A5940="KV0",$A5940="KH0",$A5940="KE",$A5940="KZ",),VLOOKUP($A5940&amp;$F5940,Master!$D:$E,2,0)&amp;$J5940&amp;$K5940,VLOOKUP($A5940,Master!$D:$E,2,0)&amp;Sheet1!$J5940&amp;Sheet1!$K5940)</f>
        <v>#N/A</v>
      </c>
      <c r="Q6506" s="33" t="str">
        <f t="shared" si="186"/>
        <v/>
      </c>
      <c r="R6506" s="33" t="e">
        <f>IF(IF(VLOOKUP($A5940,Master!$G:$J,4,0)="x",Sheet1!$A5940,"")="","",IF(VLOOKUP($A5940,Master!$G:$J,4,0)="x",Sheet1!$A5940,"")&amp;$J5940&amp;$K5940)</f>
        <v>#N/A</v>
      </c>
      <c r="S6506" s="33" t="e">
        <f>IF(VLOOKUP($A5940,Master!$L:$M,2,0)=0,"",VLOOKUP($A5940,Master!$L:$M,2,0)&amp;$J5940&amp;$L5940)</f>
        <v>#N/A</v>
      </c>
      <c r="T6506" s="33" t="str">
        <f t="shared" si="187"/>
        <v/>
      </c>
    </row>
    <row r="6507" spans="15:20" x14ac:dyDescent="0.3">
      <c r="O6507" s="33" t="e">
        <f>VLOOKUP($A5941,Master!$A:$B,2,0)&amp;$J5941&amp;$K5941</f>
        <v>#N/A</v>
      </c>
      <c r="P6507" s="33" t="e">
        <f>IF(OR($A5941="KE0",$A5941="KZ0",$A5941="KV0",$A5941="KH0",$A5941="KE",$A5941="KZ",),VLOOKUP($A5941&amp;$F5941,Master!$D:$E,2,0)&amp;$J5941&amp;$K5941,VLOOKUP($A5941,Master!$D:$E,2,0)&amp;Sheet1!$J5941&amp;Sheet1!$K5941)</f>
        <v>#N/A</v>
      </c>
      <c r="Q6507" s="33" t="str">
        <f t="shared" si="186"/>
        <v/>
      </c>
      <c r="R6507" s="33" t="e">
        <f>IF(IF(VLOOKUP($A5941,Master!$G:$J,4,0)="x",Sheet1!$A5941,"")="","",IF(VLOOKUP($A5941,Master!$G:$J,4,0)="x",Sheet1!$A5941,"")&amp;$J5941&amp;$K5941)</f>
        <v>#N/A</v>
      </c>
      <c r="S6507" s="33" t="e">
        <f>IF(VLOOKUP($A5941,Master!$L:$M,2,0)=0,"",VLOOKUP($A5941,Master!$L:$M,2,0)&amp;$J5941&amp;$L5941)</f>
        <v>#N/A</v>
      </c>
      <c r="T6507" s="33" t="str">
        <f t="shared" si="187"/>
        <v/>
      </c>
    </row>
    <row r="6508" spans="15:20" x14ac:dyDescent="0.3">
      <c r="O6508" s="33" t="e">
        <f>VLOOKUP($A5942,Master!$A:$B,2,0)&amp;$J5942&amp;$K5942</f>
        <v>#N/A</v>
      </c>
      <c r="P6508" s="33" t="e">
        <f>IF(OR($A5942="KE0",$A5942="KZ0",$A5942="KV0",$A5942="KH0",$A5942="KE",$A5942="KZ",),VLOOKUP($A5942&amp;$F5942,Master!$D:$E,2,0)&amp;$J5942&amp;$K5942,VLOOKUP($A5942,Master!$D:$E,2,0)&amp;Sheet1!$J5942&amp;Sheet1!$K5942)</f>
        <v>#N/A</v>
      </c>
      <c r="Q6508" s="33" t="str">
        <f t="shared" si="186"/>
        <v/>
      </c>
      <c r="R6508" s="33" t="e">
        <f>IF(IF(VLOOKUP($A5942,Master!$G:$J,4,0)="x",Sheet1!$A5942,"")="","",IF(VLOOKUP($A5942,Master!$G:$J,4,0)="x",Sheet1!$A5942,"")&amp;$J5942&amp;$K5942)</f>
        <v>#N/A</v>
      </c>
      <c r="S6508" s="33" t="e">
        <f>IF(VLOOKUP($A5942,Master!$L:$M,2,0)=0,"",VLOOKUP($A5942,Master!$L:$M,2,0)&amp;$J5942&amp;$L5942)</f>
        <v>#N/A</v>
      </c>
      <c r="T6508" s="33" t="str">
        <f t="shared" si="187"/>
        <v/>
      </c>
    </row>
    <row r="6509" spans="15:20" x14ac:dyDescent="0.3">
      <c r="O6509" s="33" t="e">
        <f>VLOOKUP($A5943,Master!$A:$B,2,0)&amp;$J5943&amp;$K5943</f>
        <v>#N/A</v>
      </c>
      <c r="P6509" s="33" t="e">
        <f>IF(OR($A5943="KE0",$A5943="KZ0",$A5943="KV0",$A5943="KH0",$A5943="KE",$A5943="KZ",),VLOOKUP($A5943&amp;$F5943,Master!$D:$E,2,0)&amp;$J5943&amp;$K5943,VLOOKUP($A5943,Master!$D:$E,2,0)&amp;Sheet1!$J5943&amp;Sheet1!$K5943)</f>
        <v>#N/A</v>
      </c>
      <c r="Q6509" s="33" t="str">
        <f t="shared" si="186"/>
        <v/>
      </c>
      <c r="R6509" s="33" t="e">
        <f>IF(IF(VLOOKUP($A5943,Master!$G:$J,4,0)="x",Sheet1!$A5943,"")="","",IF(VLOOKUP($A5943,Master!$G:$J,4,0)="x",Sheet1!$A5943,"")&amp;$J5943&amp;$K5943)</f>
        <v>#N/A</v>
      </c>
      <c r="S6509" s="33" t="e">
        <f>IF(VLOOKUP($A5943,Master!$L:$M,2,0)=0,"",VLOOKUP($A5943,Master!$L:$M,2,0)&amp;$J5943&amp;$L5943)</f>
        <v>#N/A</v>
      </c>
      <c r="T6509" s="33" t="str">
        <f t="shared" si="187"/>
        <v/>
      </c>
    </row>
    <row r="6510" spans="15:20" x14ac:dyDescent="0.3">
      <c r="O6510" s="33" t="e">
        <f>VLOOKUP($A5944,Master!$A:$B,2,0)&amp;$J5944&amp;$K5944</f>
        <v>#N/A</v>
      </c>
      <c r="P6510" s="33" t="e">
        <f>IF(OR($A5944="KE0",$A5944="KZ0",$A5944="KV0",$A5944="KH0",$A5944="KE",$A5944="KZ",),VLOOKUP($A5944&amp;$F5944,Master!$D:$E,2,0)&amp;$J5944&amp;$K5944,VLOOKUP($A5944,Master!$D:$E,2,0)&amp;Sheet1!$J5944&amp;Sheet1!$K5944)</f>
        <v>#N/A</v>
      </c>
      <c r="Q6510" s="33" t="str">
        <f t="shared" si="186"/>
        <v/>
      </c>
      <c r="R6510" s="33" t="e">
        <f>IF(IF(VLOOKUP($A5944,Master!$G:$J,4,0)="x",Sheet1!$A5944,"")="","",IF(VLOOKUP($A5944,Master!$G:$J,4,0)="x",Sheet1!$A5944,"")&amp;$J5944&amp;$K5944)</f>
        <v>#N/A</v>
      </c>
      <c r="S6510" s="33" t="e">
        <f>IF(VLOOKUP($A5944,Master!$L:$M,2,0)=0,"",VLOOKUP($A5944,Master!$L:$M,2,0)&amp;$J5944&amp;$L5944)</f>
        <v>#N/A</v>
      </c>
      <c r="T6510" s="33" t="str">
        <f t="shared" si="187"/>
        <v/>
      </c>
    </row>
    <row r="6511" spans="15:20" x14ac:dyDescent="0.3">
      <c r="O6511" s="33" t="e">
        <f>VLOOKUP($A5945,Master!$A:$B,2,0)&amp;$J5945&amp;$K5945</f>
        <v>#N/A</v>
      </c>
      <c r="P6511" s="33" t="e">
        <f>IF(OR($A5945="KE0",$A5945="KZ0",$A5945="KV0",$A5945="KH0",$A5945="KE",$A5945="KZ",),VLOOKUP($A5945&amp;$F5945,Master!$D:$E,2,0)&amp;$J5945&amp;$K5945,VLOOKUP($A5945,Master!$D:$E,2,0)&amp;Sheet1!$J5945&amp;Sheet1!$K5945)</f>
        <v>#N/A</v>
      </c>
      <c r="Q6511" s="33" t="str">
        <f t="shared" si="186"/>
        <v/>
      </c>
      <c r="R6511" s="33" t="e">
        <f>IF(IF(VLOOKUP($A5945,Master!$G:$J,4,0)="x",Sheet1!$A5945,"")="","",IF(VLOOKUP($A5945,Master!$G:$J,4,0)="x",Sheet1!$A5945,"")&amp;$J5945&amp;$K5945)</f>
        <v>#N/A</v>
      </c>
      <c r="S6511" s="33" t="e">
        <f>IF(VLOOKUP($A5945,Master!$L:$M,2,0)=0,"",VLOOKUP($A5945,Master!$L:$M,2,0)&amp;$J5945&amp;$L5945)</f>
        <v>#N/A</v>
      </c>
      <c r="T6511" s="33" t="str">
        <f t="shared" si="187"/>
        <v/>
      </c>
    </row>
    <row r="6512" spans="15:20" x14ac:dyDescent="0.3">
      <c r="O6512" s="33" t="e">
        <f>VLOOKUP($A5946,Master!$A:$B,2,0)&amp;$J5946&amp;$K5946</f>
        <v>#N/A</v>
      </c>
      <c r="P6512" s="33" t="e">
        <f>IF(OR($A5946="KE0",$A5946="KZ0",$A5946="KV0",$A5946="KH0",$A5946="KE",$A5946="KZ",),VLOOKUP($A5946&amp;$F5946,Master!$D:$E,2,0)&amp;$J5946&amp;$K5946,VLOOKUP($A5946,Master!$D:$E,2,0)&amp;Sheet1!$J5946&amp;Sheet1!$K5946)</f>
        <v>#N/A</v>
      </c>
      <c r="Q6512" s="33" t="str">
        <f t="shared" si="186"/>
        <v/>
      </c>
      <c r="R6512" s="33" t="e">
        <f>IF(IF(VLOOKUP($A5946,Master!$G:$J,4,0)="x",Sheet1!$A5946,"")="","",IF(VLOOKUP($A5946,Master!$G:$J,4,0)="x",Sheet1!$A5946,"")&amp;$J5946&amp;$K5946)</f>
        <v>#N/A</v>
      </c>
      <c r="S6512" s="33" t="e">
        <f>IF(VLOOKUP($A5946,Master!$L:$M,2,0)=0,"",VLOOKUP($A5946,Master!$L:$M,2,0)&amp;$J5946&amp;$L5946)</f>
        <v>#N/A</v>
      </c>
      <c r="T6512" s="33" t="str">
        <f t="shared" si="187"/>
        <v/>
      </c>
    </row>
    <row r="6513" spans="15:20" x14ac:dyDescent="0.3">
      <c r="O6513" s="33" t="e">
        <f>VLOOKUP($A5947,Master!$A:$B,2,0)&amp;$J5947&amp;$K5947</f>
        <v>#N/A</v>
      </c>
      <c r="P6513" s="33" t="e">
        <f>IF(OR($A5947="KE0",$A5947="KZ0",$A5947="KV0",$A5947="KH0",$A5947="KE",$A5947="KZ",),VLOOKUP($A5947&amp;$F5947,Master!$D:$E,2,0)&amp;$J5947&amp;$K5947,VLOOKUP($A5947,Master!$D:$E,2,0)&amp;Sheet1!$J5947&amp;Sheet1!$K5947)</f>
        <v>#N/A</v>
      </c>
      <c r="Q6513" s="33" t="str">
        <f t="shared" si="186"/>
        <v/>
      </c>
      <c r="R6513" s="33" t="e">
        <f>IF(IF(VLOOKUP($A5947,Master!$G:$J,4,0)="x",Sheet1!$A5947,"")="","",IF(VLOOKUP($A5947,Master!$G:$J,4,0)="x",Sheet1!$A5947,"")&amp;$J5947&amp;$K5947)</f>
        <v>#N/A</v>
      </c>
      <c r="S6513" s="33" t="e">
        <f>IF(VLOOKUP($A5947,Master!$L:$M,2,0)=0,"",VLOOKUP($A5947,Master!$L:$M,2,0)&amp;$J5947&amp;$L5947)</f>
        <v>#N/A</v>
      </c>
      <c r="T6513" s="33" t="str">
        <f t="shared" si="187"/>
        <v/>
      </c>
    </row>
    <row r="6514" spans="15:20" x14ac:dyDescent="0.3">
      <c r="O6514" s="33" t="e">
        <f>VLOOKUP($A5948,Master!$A:$B,2,0)&amp;$J5948&amp;$K5948</f>
        <v>#N/A</v>
      </c>
      <c r="P6514" s="33" t="e">
        <f>IF(OR($A5948="KE0",$A5948="KZ0",$A5948="KV0",$A5948="KH0",$A5948="KE",$A5948="KZ",),VLOOKUP($A5948&amp;$F5948,Master!$D:$E,2,0)&amp;$J5948&amp;$K5948,VLOOKUP($A5948,Master!$D:$E,2,0)&amp;Sheet1!$J5948&amp;Sheet1!$K5948)</f>
        <v>#N/A</v>
      </c>
      <c r="Q6514" s="33" t="str">
        <f t="shared" si="186"/>
        <v/>
      </c>
      <c r="R6514" s="33" t="e">
        <f>IF(IF(VLOOKUP($A5948,Master!$G:$J,4,0)="x",Sheet1!$A5948,"")="","",IF(VLOOKUP($A5948,Master!$G:$J,4,0)="x",Sheet1!$A5948,"")&amp;$J5948&amp;$K5948)</f>
        <v>#N/A</v>
      </c>
      <c r="S6514" s="33" t="e">
        <f>IF(VLOOKUP($A5948,Master!$L:$M,2,0)=0,"",VLOOKUP($A5948,Master!$L:$M,2,0)&amp;$J5948&amp;$L5948)</f>
        <v>#N/A</v>
      </c>
      <c r="T6514" s="33" t="str">
        <f t="shared" si="187"/>
        <v/>
      </c>
    </row>
    <row r="6515" spans="15:20" x14ac:dyDescent="0.3">
      <c r="O6515" s="33" t="e">
        <f>VLOOKUP($A5949,Master!$A:$B,2,0)&amp;$J5949&amp;$K5949</f>
        <v>#N/A</v>
      </c>
      <c r="P6515" s="33" t="e">
        <f>IF(OR($A5949="KE0",$A5949="KZ0",$A5949="KV0",$A5949="KH0",$A5949="KE",$A5949="KZ",),VLOOKUP($A5949&amp;$F5949,Master!$D:$E,2,0)&amp;$J5949&amp;$K5949,VLOOKUP($A5949,Master!$D:$E,2,0)&amp;Sheet1!$J5949&amp;Sheet1!$K5949)</f>
        <v>#N/A</v>
      </c>
      <c r="Q6515" s="33" t="str">
        <f t="shared" si="186"/>
        <v/>
      </c>
      <c r="R6515" s="33" t="e">
        <f>IF(IF(VLOOKUP($A5949,Master!$G:$J,4,0)="x",Sheet1!$A5949,"")="","",IF(VLOOKUP($A5949,Master!$G:$J,4,0)="x",Sheet1!$A5949,"")&amp;$J5949&amp;$K5949)</f>
        <v>#N/A</v>
      </c>
      <c r="S6515" s="33" t="e">
        <f>IF(VLOOKUP($A5949,Master!$L:$M,2,0)=0,"",VLOOKUP($A5949,Master!$L:$M,2,0)&amp;$J5949&amp;$L5949)</f>
        <v>#N/A</v>
      </c>
      <c r="T6515" s="33" t="str">
        <f t="shared" si="187"/>
        <v/>
      </c>
    </row>
    <row r="6516" spans="15:20" x14ac:dyDescent="0.3">
      <c r="O6516" s="33" t="e">
        <f>VLOOKUP($A5950,Master!$A:$B,2,0)&amp;$J5950&amp;$K5950</f>
        <v>#N/A</v>
      </c>
      <c r="P6516" s="33" t="e">
        <f>IF(OR($A5950="KE0",$A5950="KZ0",$A5950="KV0",$A5950="KH0",$A5950="KE",$A5950="KZ",),VLOOKUP($A5950&amp;$F5950,Master!$D:$E,2,0)&amp;$J5950&amp;$K5950,VLOOKUP($A5950,Master!$D:$E,2,0)&amp;Sheet1!$J5950&amp;Sheet1!$K5950)</f>
        <v>#N/A</v>
      </c>
      <c r="Q6516" s="33" t="str">
        <f t="shared" si="186"/>
        <v/>
      </c>
      <c r="R6516" s="33" t="e">
        <f>IF(IF(VLOOKUP($A5950,Master!$G:$J,4,0)="x",Sheet1!$A5950,"")="","",IF(VLOOKUP($A5950,Master!$G:$J,4,0)="x",Sheet1!$A5950,"")&amp;$J5950&amp;$K5950)</f>
        <v>#N/A</v>
      </c>
      <c r="S6516" s="33" t="e">
        <f>IF(VLOOKUP($A5950,Master!$L:$M,2,0)=0,"",VLOOKUP($A5950,Master!$L:$M,2,0)&amp;$J5950&amp;$L5950)</f>
        <v>#N/A</v>
      </c>
      <c r="T6516" s="33" t="str">
        <f t="shared" si="187"/>
        <v/>
      </c>
    </row>
    <row r="6517" spans="15:20" x14ac:dyDescent="0.3">
      <c r="O6517" s="33" t="e">
        <f>VLOOKUP($A5951,Master!$A:$B,2,0)&amp;$J5951&amp;$K5951</f>
        <v>#N/A</v>
      </c>
      <c r="P6517" s="33" t="e">
        <f>IF(OR($A5951="KE0",$A5951="KZ0",$A5951="KV0",$A5951="KH0",$A5951="KE",$A5951="KZ",),VLOOKUP($A5951&amp;$F5951,Master!$D:$E,2,0)&amp;$J5951&amp;$K5951,VLOOKUP($A5951,Master!$D:$E,2,0)&amp;Sheet1!$J5951&amp;Sheet1!$K5951)</f>
        <v>#N/A</v>
      </c>
      <c r="Q6517" s="33" t="str">
        <f t="shared" si="186"/>
        <v/>
      </c>
      <c r="R6517" s="33" t="e">
        <f>IF(IF(VLOOKUP($A5951,Master!$G:$J,4,0)="x",Sheet1!$A5951,"")="","",IF(VLOOKUP($A5951,Master!$G:$J,4,0)="x",Sheet1!$A5951,"")&amp;$J5951&amp;$K5951)</f>
        <v>#N/A</v>
      </c>
      <c r="S6517" s="33" t="e">
        <f>IF(VLOOKUP($A5951,Master!$L:$M,2,0)=0,"",VLOOKUP($A5951,Master!$L:$M,2,0)&amp;$J5951&amp;$L5951)</f>
        <v>#N/A</v>
      </c>
      <c r="T6517" s="33" t="str">
        <f t="shared" si="187"/>
        <v/>
      </c>
    </row>
    <row r="6518" spans="15:20" x14ac:dyDescent="0.3">
      <c r="O6518" s="33" t="e">
        <f>VLOOKUP($A5952,Master!$A:$B,2,0)&amp;$J5952&amp;$K5952</f>
        <v>#N/A</v>
      </c>
      <c r="P6518" s="33" t="e">
        <f>IF(OR($A5952="KE0",$A5952="KZ0",$A5952="KV0",$A5952="KH0",$A5952="KE",$A5952="KZ",),VLOOKUP($A5952&amp;$F5952,Master!$D:$E,2,0)&amp;$J5952&amp;$K5952,VLOOKUP($A5952,Master!$D:$E,2,0)&amp;Sheet1!$J5952&amp;Sheet1!$K5952)</f>
        <v>#N/A</v>
      </c>
      <c r="Q6518" s="33" t="str">
        <f t="shared" si="186"/>
        <v/>
      </c>
      <c r="R6518" s="33" t="e">
        <f>IF(IF(VLOOKUP($A5952,Master!$G:$J,4,0)="x",Sheet1!$A5952,"")="","",IF(VLOOKUP($A5952,Master!$G:$J,4,0)="x",Sheet1!$A5952,"")&amp;$J5952&amp;$K5952)</f>
        <v>#N/A</v>
      </c>
      <c r="S6518" s="33" t="e">
        <f>IF(VLOOKUP($A5952,Master!$L:$M,2,0)=0,"",VLOOKUP($A5952,Master!$L:$M,2,0)&amp;$J5952&amp;$L5952)</f>
        <v>#N/A</v>
      </c>
      <c r="T6518" s="33" t="str">
        <f t="shared" si="187"/>
        <v/>
      </c>
    </row>
    <row r="6519" spans="15:20" x14ac:dyDescent="0.3">
      <c r="O6519" s="33" t="e">
        <f>VLOOKUP($A5953,Master!$A:$B,2,0)&amp;$J5953&amp;$K5953</f>
        <v>#N/A</v>
      </c>
      <c r="P6519" s="33" t="e">
        <f>IF(OR($A5953="KE0",$A5953="KZ0",$A5953="KV0",$A5953="KH0",$A5953="KE",$A5953="KZ",),VLOOKUP($A5953&amp;$F5953,Master!$D:$E,2,0)&amp;$J5953&amp;$K5953,VLOOKUP($A5953,Master!$D:$E,2,0)&amp;Sheet1!$J5953&amp;Sheet1!$K5953)</f>
        <v>#N/A</v>
      </c>
      <c r="Q6519" s="33" t="str">
        <f t="shared" si="186"/>
        <v/>
      </c>
      <c r="R6519" s="33" t="e">
        <f>IF(IF(VLOOKUP($A5953,Master!$G:$J,4,0)="x",Sheet1!$A5953,"")="","",IF(VLOOKUP($A5953,Master!$G:$J,4,0)="x",Sheet1!$A5953,"")&amp;$J5953&amp;$K5953)</f>
        <v>#N/A</v>
      </c>
      <c r="S6519" s="33" t="e">
        <f>IF(VLOOKUP($A5953,Master!$L:$M,2,0)=0,"",VLOOKUP($A5953,Master!$L:$M,2,0)&amp;$J5953&amp;$L5953)</f>
        <v>#N/A</v>
      </c>
      <c r="T6519" s="33" t="str">
        <f t="shared" si="187"/>
        <v/>
      </c>
    </row>
    <row r="6520" spans="15:20" x14ac:dyDescent="0.3">
      <c r="O6520" s="33" t="e">
        <f>VLOOKUP($A5954,Master!$A:$B,2,0)&amp;$J5954&amp;$K5954</f>
        <v>#N/A</v>
      </c>
      <c r="P6520" s="33" t="e">
        <f>IF(OR($A5954="KE0",$A5954="KZ0",$A5954="KV0",$A5954="KH0",$A5954="KE",$A5954="KZ",),VLOOKUP($A5954&amp;$F5954,Master!$D:$E,2,0)&amp;$J5954&amp;$K5954,VLOOKUP($A5954,Master!$D:$E,2,0)&amp;Sheet1!$J5954&amp;Sheet1!$K5954)</f>
        <v>#N/A</v>
      </c>
      <c r="Q6520" s="33" t="str">
        <f t="shared" si="186"/>
        <v/>
      </c>
      <c r="R6520" s="33" t="e">
        <f>IF(IF(VLOOKUP($A5954,Master!$G:$J,4,0)="x",Sheet1!$A5954,"")="","",IF(VLOOKUP($A5954,Master!$G:$J,4,0)="x",Sheet1!$A5954,"")&amp;$J5954&amp;$K5954)</f>
        <v>#N/A</v>
      </c>
      <c r="S6520" s="33" t="e">
        <f>IF(VLOOKUP($A5954,Master!$L:$M,2,0)=0,"",VLOOKUP($A5954,Master!$L:$M,2,0)&amp;$J5954&amp;$L5954)</f>
        <v>#N/A</v>
      </c>
      <c r="T6520" s="33" t="str">
        <f t="shared" si="187"/>
        <v/>
      </c>
    </row>
    <row r="6521" spans="15:20" x14ac:dyDescent="0.3">
      <c r="O6521" s="33" t="e">
        <f>VLOOKUP($A5955,Master!$A:$B,2,0)&amp;$J5955&amp;$K5955</f>
        <v>#N/A</v>
      </c>
      <c r="P6521" s="33" t="e">
        <f>IF(OR($A5955="KE0",$A5955="KZ0",$A5955="KV0",$A5955="KH0",$A5955="KE",$A5955="KZ",),VLOOKUP($A5955&amp;$F5955,Master!$D:$E,2,0)&amp;$J5955&amp;$K5955,VLOOKUP($A5955,Master!$D:$E,2,0)&amp;Sheet1!$J5955&amp;Sheet1!$K5955)</f>
        <v>#N/A</v>
      </c>
      <c r="Q6521" s="33" t="str">
        <f t="shared" si="186"/>
        <v/>
      </c>
      <c r="R6521" s="33" t="e">
        <f>IF(IF(VLOOKUP($A5955,Master!$G:$J,4,0)="x",Sheet1!$A5955,"")="","",IF(VLOOKUP($A5955,Master!$G:$J,4,0)="x",Sheet1!$A5955,"")&amp;$J5955&amp;$K5955)</f>
        <v>#N/A</v>
      </c>
      <c r="S6521" s="33" t="e">
        <f>IF(VLOOKUP($A5955,Master!$L:$M,2,0)=0,"",VLOOKUP($A5955,Master!$L:$M,2,0)&amp;$J5955&amp;$L5955)</f>
        <v>#N/A</v>
      </c>
      <c r="T6521" s="33" t="str">
        <f t="shared" si="187"/>
        <v/>
      </c>
    </row>
    <row r="6522" spans="15:20" x14ac:dyDescent="0.3">
      <c r="O6522" s="33" t="e">
        <f>VLOOKUP($A5956,Master!$A:$B,2,0)&amp;$J5956&amp;$K5956</f>
        <v>#N/A</v>
      </c>
      <c r="P6522" s="33" t="e">
        <f>IF(OR($A5956="KE0",$A5956="KZ0",$A5956="KV0",$A5956="KH0",$A5956="KE",$A5956="KZ",),VLOOKUP($A5956&amp;$F5956,Master!$D:$E,2,0)&amp;$J5956&amp;$K5956,VLOOKUP($A5956,Master!$D:$E,2,0)&amp;Sheet1!$J5956&amp;Sheet1!$K5956)</f>
        <v>#N/A</v>
      </c>
      <c r="Q6522" s="33" t="str">
        <f t="shared" si="186"/>
        <v/>
      </c>
      <c r="R6522" s="33" t="e">
        <f>IF(IF(VLOOKUP($A5956,Master!$G:$J,4,0)="x",Sheet1!$A5956,"")="","",IF(VLOOKUP($A5956,Master!$G:$J,4,0)="x",Sheet1!$A5956,"")&amp;$J5956&amp;$K5956)</f>
        <v>#N/A</v>
      </c>
      <c r="S6522" s="33" t="e">
        <f>IF(VLOOKUP($A5956,Master!$L:$M,2,0)=0,"",VLOOKUP($A5956,Master!$L:$M,2,0)&amp;$J5956&amp;$L5956)</f>
        <v>#N/A</v>
      </c>
      <c r="T6522" s="33" t="str">
        <f t="shared" si="187"/>
        <v/>
      </c>
    </row>
    <row r="6523" spans="15:20" x14ac:dyDescent="0.3">
      <c r="O6523" s="33" t="e">
        <f>VLOOKUP($A5957,Master!$A:$B,2,0)&amp;$J5957&amp;$K5957</f>
        <v>#N/A</v>
      </c>
      <c r="P6523" s="33" t="e">
        <f>IF(OR($A5957="KE0",$A5957="KZ0",$A5957="KV0",$A5957="KH0",$A5957="KE",$A5957="KZ",),VLOOKUP($A5957&amp;$F5957,Master!$D:$E,2,0)&amp;$J5957&amp;$K5957,VLOOKUP($A5957,Master!$D:$E,2,0)&amp;Sheet1!$J5957&amp;Sheet1!$K5957)</f>
        <v>#N/A</v>
      </c>
      <c r="Q6523" s="33" t="str">
        <f t="shared" si="186"/>
        <v/>
      </c>
      <c r="R6523" s="33" t="e">
        <f>IF(IF(VLOOKUP($A5957,Master!$G:$J,4,0)="x",Sheet1!$A5957,"")="","",IF(VLOOKUP($A5957,Master!$G:$J,4,0)="x",Sheet1!$A5957,"")&amp;$J5957&amp;$K5957)</f>
        <v>#N/A</v>
      </c>
      <c r="S6523" s="33" t="e">
        <f>IF(VLOOKUP($A5957,Master!$L:$M,2,0)=0,"",VLOOKUP($A5957,Master!$L:$M,2,0)&amp;$J5957&amp;$L5957)</f>
        <v>#N/A</v>
      </c>
      <c r="T6523" s="33" t="str">
        <f t="shared" si="187"/>
        <v/>
      </c>
    </row>
    <row r="6524" spans="15:20" x14ac:dyDescent="0.3">
      <c r="O6524" s="33" t="e">
        <f>VLOOKUP($A5958,Master!$A:$B,2,0)&amp;$J5958&amp;$K5958</f>
        <v>#N/A</v>
      </c>
      <c r="P6524" s="33" t="e">
        <f>IF(OR($A5958="KE0",$A5958="KZ0",$A5958="KV0",$A5958="KH0",$A5958="KE",$A5958="KZ",),VLOOKUP($A5958&amp;$F5958,Master!$D:$E,2,0)&amp;$J5958&amp;$K5958,VLOOKUP($A5958,Master!$D:$E,2,0)&amp;Sheet1!$J5958&amp;Sheet1!$K5958)</f>
        <v>#N/A</v>
      </c>
      <c r="Q6524" s="33" t="str">
        <f t="shared" si="186"/>
        <v/>
      </c>
      <c r="R6524" s="33" t="e">
        <f>IF(IF(VLOOKUP($A5958,Master!$G:$J,4,0)="x",Sheet1!$A5958,"")="","",IF(VLOOKUP($A5958,Master!$G:$J,4,0)="x",Sheet1!$A5958,"")&amp;$J5958&amp;$K5958)</f>
        <v>#N/A</v>
      </c>
      <c r="S6524" s="33" t="e">
        <f>IF(VLOOKUP($A5958,Master!$L:$M,2,0)=0,"",VLOOKUP($A5958,Master!$L:$M,2,0)&amp;$J5958&amp;$L5958)</f>
        <v>#N/A</v>
      </c>
      <c r="T6524" s="33" t="str">
        <f t="shared" si="187"/>
        <v/>
      </c>
    </row>
    <row r="6525" spans="15:20" x14ac:dyDescent="0.3">
      <c r="O6525" s="33" t="e">
        <f>VLOOKUP($A5959,Master!$A:$B,2,0)&amp;$J5959&amp;$K5959</f>
        <v>#N/A</v>
      </c>
      <c r="P6525" s="33" t="e">
        <f>IF(OR($A5959="KE0",$A5959="KZ0",$A5959="KV0",$A5959="KH0",$A5959="KE",$A5959="KZ",),VLOOKUP($A5959&amp;$F5959,Master!$D:$E,2,0)&amp;$J5959&amp;$K5959,VLOOKUP($A5959,Master!$D:$E,2,0)&amp;Sheet1!$J5959&amp;Sheet1!$K5959)</f>
        <v>#N/A</v>
      </c>
      <c r="Q6525" s="33" t="str">
        <f t="shared" si="186"/>
        <v/>
      </c>
      <c r="R6525" s="33" t="e">
        <f>IF(IF(VLOOKUP($A5959,Master!$G:$J,4,0)="x",Sheet1!$A5959,"")="","",IF(VLOOKUP($A5959,Master!$G:$J,4,0)="x",Sheet1!$A5959,"")&amp;$J5959&amp;$K5959)</f>
        <v>#N/A</v>
      </c>
      <c r="S6525" s="33" t="e">
        <f>IF(VLOOKUP($A5959,Master!$L:$M,2,0)=0,"",VLOOKUP($A5959,Master!$L:$M,2,0)&amp;$J5959&amp;$L5959)</f>
        <v>#N/A</v>
      </c>
      <c r="T6525" s="33" t="str">
        <f t="shared" si="187"/>
        <v/>
      </c>
    </row>
    <row r="6526" spans="15:20" x14ac:dyDescent="0.3">
      <c r="O6526" s="33" t="e">
        <f>VLOOKUP($A5960,Master!$A:$B,2,0)&amp;$J5960&amp;$K5960</f>
        <v>#N/A</v>
      </c>
      <c r="P6526" s="33" t="e">
        <f>IF(OR($A5960="KE0",$A5960="KZ0",$A5960="KV0",$A5960="KH0",$A5960="KE",$A5960="KZ",),VLOOKUP($A5960&amp;$F5960,Master!$D:$E,2,0)&amp;$J5960&amp;$K5960,VLOOKUP($A5960,Master!$D:$E,2,0)&amp;Sheet1!$J5960&amp;Sheet1!$K5960)</f>
        <v>#N/A</v>
      </c>
      <c r="Q6526" s="33" t="str">
        <f t="shared" si="186"/>
        <v/>
      </c>
      <c r="R6526" s="33" t="e">
        <f>IF(IF(VLOOKUP($A5960,Master!$G:$J,4,0)="x",Sheet1!$A5960,"")="","",IF(VLOOKUP($A5960,Master!$G:$J,4,0)="x",Sheet1!$A5960,"")&amp;$J5960&amp;$K5960)</f>
        <v>#N/A</v>
      </c>
      <c r="S6526" s="33" t="e">
        <f>IF(VLOOKUP($A5960,Master!$L:$M,2,0)=0,"",VLOOKUP($A5960,Master!$L:$M,2,0)&amp;$J5960&amp;$L5960)</f>
        <v>#N/A</v>
      </c>
      <c r="T6526" s="33" t="str">
        <f t="shared" si="187"/>
        <v/>
      </c>
    </row>
    <row r="6527" spans="15:20" x14ac:dyDescent="0.3">
      <c r="O6527" s="33" t="e">
        <f>VLOOKUP($A5961,Master!$A:$B,2,0)&amp;$J5961&amp;$K5961</f>
        <v>#N/A</v>
      </c>
      <c r="P6527" s="33" t="e">
        <f>IF(OR($A5961="KE0",$A5961="KZ0",$A5961="KV0",$A5961="KH0",$A5961="KE",$A5961="KZ",),VLOOKUP($A5961&amp;$F5961,Master!$D:$E,2,0)&amp;$J5961&amp;$K5961,VLOOKUP($A5961,Master!$D:$E,2,0)&amp;Sheet1!$J5961&amp;Sheet1!$K5961)</f>
        <v>#N/A</v>
      </c>
      <c r="Q6527" s="33" t="str">
        <f t="shared" si="186"/>
        <v/>
      </c>
      <c r="R6527" s="33" t="e">
        <f>IF(IF(VLOOKUP($A5961,Master!$G:$J,4,0)="x",Sheet1!$A5961,"")="","",IF(VLOOKUP($A5961,Master!$G:$J,4,0)="x",Sheet1!$A5961,"")&amp;$J5961&amp;$K5961)</f>
        <v>#N/A</v>
      </c>
      <c r="S6527" s="33" t="e">
        <f>IF(VLOOKUP($A5961,Master!$L:$M,2,0)=0,"",VLOOKUP($A5961,Master!$L:$M,2,0)&amp;$J5961&amp;$L5961)</f>
        <v>#N/A</v>
      </c>
      <c r="T6527" s="33" t="str">
        <f t="shared" si="187"/>
        <v/>
      </c>
    </row>
    <row r="6528" spans="15:20" x14ac:dyDescent="0.3">
      <c r="O6528" s="33" t="e">
        <f>VLOOKUP($A5962,Master!$A:$B,2,0)&amp;$J5962&amp;$K5962</f>
        <v>#N/A</v>
      </c>
      <c r="P6528" s="33" t="e">
        <f>IF(OR($A5962="KE0",$A5962="KZ0",$A5962="KV0",$A5962="KH0",$A5962="KE",$A5962="KZ",),VLOOKUP($A5962&amp;$F5962,Master!$D:$E,2,0)&amp;$J5962&amp;$K5962,VLOOKUP($A5962,Master!$D:$E,2,0)&amp;Sheet1!$J5962&amp;Sheet1!$K5962)</f>
        <v>#N/A</v>
      </c>
      <c r="Q6528" s="33" t="str">
        <f t="shared" si="186"/>
        <v/>
      </c>
      <c r="R6528" s="33" t="e">
        <f>IF(IF(VLOOKUP($A5962,Master!$G:$J,4,0)="x",Sheet1!$A5962,"")="","",IF(VLOOKUP($A5962,Master!$G:$J,4,0)="x",Sheet1!$A5962,"")&amp;$J5962&amp;$K5962)</f>
        <v>#N/A</v>
      </c>
      <c r="S6528" s="33" t="e">
        <f>IF(VLOOKUP($A5962,Master!$L:$M,2,0)=0,"",VLOOKUP($A5962,Master!$L:$M,2,0)&amp;$J5962&amp;$L5962)</f>
        <v>#N/A</v>
      </c>
      <c r="T6528" s="33" t="str">
        <f t="shared" si="187"/>
        <v/>
      </c>
    </row>
    <row r="6529" spans="15:20" x14ac:dyDescent="0.3">
      <c r="O6529" s="33" t="e">
        <f>VLOOKUP($A5963,Master!$A:$B,2,0)&amp;$J5963&amp;$K5963</f>
        <v>#N/A</v>
      </c>
      <c r="P6529" s="33" t="e">
        <f>IF(OR($A5963="KE0",$A5963="KZ0",$A5963="KV0",$A5963="KH0",$A5963="KE",$A5963="KZ",),VLOOKUP($A5963&amp;$F5963,Master!$D:$E,2,0)&amp;$J5963&amp;$K5963,VLOOKUP($A5963,Master!$D:$E,2,0)&amp;Sheet1!$J5963&amp;Sheet1!$K5963)</f>
        <v>#N/A</v>
      </c>
      <c r="Q6529" s="33" t="str">
        <f t="shared" si="186"/>
        <v/>
      </c>
      <c r="R6529" s="33" t="e">
        <f>IF(IF(VLOOKUP($A5963,Master!$G:$J,4,0)="x",Sheet1!$A5963,"")="","",IF(VLOOKUP($A5963,Master!$G:$J,4,0)="x",Sheet1!$A5963,"")&amp;$J5963&amp;$K5963)</f>
        <v>#N/A</v>
      </c>
      <c r="S6529" s="33" t="e">
        <f>IF(VLOOKUP($A5963,Master!$L:$M,2,0)=0,"",VLOOKUP($A5963,Master!$L:$M,2,0)&amp;$J5963&amp;$L5963)</f>
        <v>#N/A</v>
      </c>
      <c r="T6529" s="33" t="str">
        <f t="shared" si="187"/>
        <v/>
      </c>
    </row>
    <row r="6530" spans="15:20" x14ac:dyDescent="0.3">
      <c r="O6530" s="33" t="e">
        <f>VLOOKUP($A5964,Master!$A:$B,2,0)&amp;$J5964&amp;$K5964</f>
        <v>#N/A</v>
      </c>
      <c r="P6530" s="33" t="e">
        <f>IF(OR($A5964="KE0",$A5964="KZ0",$A5964="KV0",$A5964="KH0",$A5964="KE",$A5964="KZ",),VLOOKUP($A5964&amp;$F5964,Master!$D:$E,2,0)&amp;$J5964&amp;$K5964,VLOOKUP($A5964,Master!$D:$E,2,0)&amp;Sheet1!$J5964&amp;Sheet1!$K5964)</f>
        <v>#N/A</v>
      </c>
      <c r="Q6530" s="33" t="str">
        <f t="shared" si="186"/>
        <v/>
      </c>
      <c r="R6530" s="33" t="e">
        <f>IF(IF(VLOOKUP($A5964,Master!$G:$J,4,0)="x",Sheet1!$A5964,"")="","",IF(VLOOKUP($A5964,Master!$G:$J,4,0)="x",Sheet1!$A5964,"")&amp;$J5964&amp;$K5964)</f>
        <v>#N/A</v>
      </c>
      <c r="S6530" s="33" t="e">
        <f>IF(VLOOKUP($A5964,Master!$L:$M,2,0)=0,"",VLOOKUP($A5964,Master!$L:$M,2,0)&amp;$J5964&amp;$L5964)</f>
        <v>#N/A</v>
      </c>
      <c r="T6530" s="33" t="str">
        <f t="shared" si="187"/>
        <v/>
      </c>
    </row>
    <row r="6531" spans="15:20" x14ac:dyDescent="0.3">
      <c r="O6531" s="33" t="e">
        <f>VLOOKUP($A5965,Master!$A:$B,2,0)&amp;$J5965&amp;$K5965</f>
        <v>#N/A</v>
      </c>
      <c r="P6531" s="33" t="e">
        <f>IF(OR($A5965="KE0",$A5965="KZ0",$A5965="KV0",$A5965="KH0",$A5965="KE",$A5965="KZ",),VLOOKUP($A5965&amp;$F5965,Master!$D:$E,2,0)&amp;$J5965&amp;$K5965,VLOOKUP($A5965,Master!$D:$E,2,0)&amp;Sheet1!$J5965&amp;Sheet1!$K5965)</f>
        <v>#N/A</v>
      </c>
      <c r="Q6531" s="33" t="str">
        <f t="shared" ref="Q6531:Q6594" si="188">$A5965&amp;$J5965&amp;$K5965</f>
        <v/>
      </c>
      <c r="R6531" s="33" t="e">
        <f>IF(IF(VLOOKUP($A5965,Master!$G:$J,4,0)="x",Sheet1!$A5965,"")="","",IF(VLOOKUP($A5965,Master!$G:$J,4,0)="x",Sheet1!$A5965,"")&amp;$J5965&amp;$K5965)</f>
        <v>#N/A</v>
      </c>
      <c r="S6531" s="33" t="e">
        <f>IF(VLOOKUP($A5965,Master!$L:$M,2,0)=0,"",VLOOKUP($A5965,Master!$L:$M,2,0)&amp;$J5965&amp;$L5965)</f>
        <v>#N/A</v>
      </c>
      <c r="T6531" s="33" t="str">
        <f t="shared" ref="T6531:T6594" si="189">$A5965&amp;$J5965</f>
        <v/>
      </c>
    </row>
    <row r="6532" spans="15:20" x14ac:dyDescent="0.3">
      <c r="O6532" s="33" t="e">
        <f>VLOOKUP($A5966,Master!$A:$B,2,0)&amp;$J5966&amp;$K5966</f>
        <v>#N/A</v>
      </c>
      <c r="P6532" s="33" t="e">
        <f>IF(OR($A5966="KE0",$A5966="KZ0",$A5966="KV0",$A5966="KH0",$A5966="KE",$A5966="KZ",),VLOOKUP($A5966&amp;$F5966,Master!$D:$E,2,0)&amp;$J5966&amp;$K5966,VLOOKUP($A5966,Master!$D:$E,2,0)&amp;Sheet1!$J5966&amp;Sheet1!$K5966)</f>
        <v>#N/A</v>
      </c>
      <c r="Q6532" s="33" t="str">
        <f t="shared" si="188"/>
        <v/>
      </c>
      <c r="R6532" s="33" t="e">
        <f>IF(IF(VLOOKUP($A5966,Master!$G:$J,4,0)="x",Sheet1!$A5966,"")="","",IF(VLOOKUP($A5966,Master!$G:$J,4,0)="x",Sheet1!$A5966,"")&amp;$J5966&amp;$K5966)</f>
        <v>#N/A</v>
      </c>
      <c r="S6532" s="33" t="e">
        <f>IF(VLOOKUP($A5966,Master!$L:$M,2,0)=0,"",VLOOKUP($A5966,Master!$L:$M,2,0)&amp;$J5966&amp;$L5966)</f>
        <v>#N/A</v>
      </c>
      <c r="T6532" s="33" t="str">
        <f t="shared" si="189"/>
        <v/>
      </c>
    </row>
    <row r="6533" spans="15:20" x14ac:dyDescent="0.3">
      <c r="O6533" s="33" t="e">
        <f>VLOOKUP($A5967,Master!$A:$B,2,0)&amp;$J5967&amp;$K5967</f>
        <v>#N/A</v>
      </c>
      <c r="P6533" s="33" t="e">
        <f>IF(OR($A5967="KE0",$A5967="KZ0",$A5967="KV0",$A5967="KH0",$A5967="KE",$A5967="KZ",),VLOOKUP($A5967&amp;$F5967,Master!$D:$E,2,0)&amp;$J5967&amp;$K5967,VLOOKUP($A5967,Master!$D:$E,2,0)&amp;Sheet1!$J5967&amp;Sheet1!$K5967)</f>
        <v>#N/A</v>
      </c>
      <c r="Q6533" s="33" t="str">
        <f t="shared" si="188"/>
        <v/>
      </c>
      <c r="R6533" s="33" t="e">
        <f>IF(IF(VLOOKUP($A5967,Master!$G:$J,4,0)="x",Sheet1!$A5967,"")="","",IF(VLOOKUP($A5967,Master!$G:$J,4,0)="x",Sheet1!$A5967,"")&amp;$J5967&amp;$K5967)</f>
        <v>#N/A</v>
      </c>
      <c r="S6533" s="33" t="e">
        <f>IF(VLOOKUP($A5967,Master!$L:$M,2,0)=0,"",VLOOKUP($A5967,Master!$L:$M,2,0)&amp;$J5967&amp;$L5967)</f>
        <v>#N/A</v>
      </c>
      <c r="T6533" s="33" t="str">
        <f t="shared" si="189"/>
        <v/>
      </c>
    </row>
    <row r="6534" spans="15:20" x14ac:dyDescent="0.3">
      <c r="O6534" s="33" t="e">
        <f>VLOOKUP($A5968,Master!$A:$B,2,0)&amp;$J5968&amp;$K5968</f>
        <v>#N/A</v>
      </c>
      <c r="P6534" s="33" t="e">
        <f>IF(OR($A5968="KE0",$A5968="KZ0",$A5968="KV0",$A5968="KH0",$A5968="KE",$A5968="KZ",),VLOOKUP($A5968&amp;$F5968,Master!$D:$E,2,0)&amp;$J5968&amp;$K5968,VLOOKUP($A5968,Master!$D:$E,2,0)&amp;Sheet1!$J5968&amp;Sheet1!$K5968)</f>
        <v>#N/A</v>
      </c>
      <c r="Q6534" s="33" t="str">
        <f t="shared" si="188"/>
        <v/>
      </c>
      <c r="R6534" s="33" t="e">
        <f>IF(IF(VLOOKUP($A5968,Master!$G:$J,4,0)="x",Sheet1!$A5968,"")="","",IF(VLOOKUP($A5968,Master!$G:$J,4,0)="x",Sheet1!$A5968,"")&amp;$J5968&amp;$K5968)</f>
        <v>#N/A</v>
      </c>
      <c r="S6534" s="33" t="e">
        <f>IF(VLOOKUP($A5968,Master!$L:$M,2,0)=0,"",VLOOKUP($A5968,Master!$L:$M,2,0)&amp;$J5968&amp;$L5968)</f>
        <v>#N/A</v>
      </c>
      <c r="T6534" s="33" t="str">
        <f t="shared" si="189"/>
        <v/>
      </c>
    </row>
    <row r="6535" spans="15:20" x14ac:dyDescent="0.3">
      <c r="O6535" s="33" t="e">
        <f>VLOOKUP($A5969,Master!$A:$B,2,0)&amp;$J5969&amp;$K5969</f>
        <v>#N/A</v>
      </c>
      <c r="P6535" s="33" t="e">
        <f>IF(OR($A5969="KE0",$A5969="KZ0",$A5969="KV0",$A5969="KH0",$A5969="KE",$A5969="KZ",),VLOOKUP($A5969&amp;$F5969,Master!$D:$E,2,0)&amp;$J5969&amp;$K5969,VLOOKUP($A5969,Master!$D:$E,2,0)&amp;Sheet1!$J5969&amp;Sheet1!$K5969)</f>
        <v>#N/A</v>
      </c>
      <c r="Q6535" s="33" t="str">
        <f t="shared" si="188"/>
        <v/>
      </c>
      <c r="R6535" s="33" t="e">
        <f>IF(IF(VLOOKUP($A5969,Master!$G:$J,4,0)="x",Sheet1!$A5969,"")="","",IF(VLOOKUP($A5969,Master!$G:$J,4,0)="x",Sheet1!$A5969,"")&amp;$J5969&amp;$K5969)</f>
        <v>#N/A</v>
      </c>
      <c r="S6535" s="33" t="e">
        <f>IF(VLOOKUP($A5969,Master!$L:$M,2,0)=0,"",VLOOKUP($A5969,Master!$L:$M,2,0)&amp;$J5969&amp;$L5969)</f>
        <v>#N/A</v>
      </c>
      <c r="T6535" s="33" t="str">
        <f t="shared" si="189"/>
        <v/>
      </c>
    </row>
    <row r="6536" spans="15:20" x14ac:dyDescent="0.3">
      <c r="O6536" s="33" t="e">
        <f>VLOOKUP($A5970,Master!$A:$B,2,0)&amp;$J5970&amp;$K5970</f>
        <v>#N/A</v>
      </c>
      <c r="P6536" s="33" t="e">
        <f>IF(OR($A5970="KE0",$A5970="KZ0",$A5970="KV0",$A5970="KH0",$A5970="KE",$A5970="KZ",),VLOOKUP($A5970&amp;$F5970,Master!$D:$E,2,0)&amp;$J5970&amp;$K5970,VLOOKUP($A5970,Master!$D:$E,2,0)&amp;Sheet1!$J5970&amp;Sheet1!$K5970)</f>
        <v>#N/A</v>
      </c>
      <c r="Q6536" s="33" t="str">
        <f t="shared" si="188"/>
        <v/>
      </c>
      <c r="R6536" s="33" t="e">
        <f>IF(IF(VLOOKUP($A5970,Master!$G:$J,4,0)="x",Sheet1!$A5970,"")="","",IF(VLOOKUP($A5970,Master!$G:$J,4,0)="x",Sheet1!$A5970,"")&amp;$J5970&amp;$K5970)</f>
        <v>#N/A</v>
      </c>
      <c r="S6536" s="33" t="e">
        <f>IF(VLOOKUP($A5970,Master!$L:$M,2,0)=0,"",VLOOKUP($A5970,Master!$L:$M,2,0)&amp;$J5970&amp;$L5970)</f>
        <v>#N/A</v>
      </c>
      <c r="T6536" s="33" t="str">
        <f t="shared" si="189"/>
        <v/>
      </c>
    </row>
    <row r="6537" spans="15:20" x14ac:dyDescent="0.3">
      <c r="O6537" s="33" t="e">
        <f>VLOOKUP($A5971,Master!$A:$B,2,0)&amp;$J5971&amp;$K5971</f>
        <v>#N/A</v>
      </c>
      <c r="P6537" s="33" t="e">
        <f>IF(OR($A5971="KE0",$A5971="KZ0",$A5971="KV0",$A5971="KH0",$A5971="KE",$A5971="KZ",),VLOOKUP($A5971&amp;$F5971,Master!$D:$E,2,0)&amp;$J5971&amp;$K5971,VLOOKUP($A5971,Master!$D:$E,2,0)&amp;Sheet1!$J5971&amp;Sheet1!$K5971)</f>
        <v>#N/A</v>
      </c>
      <c r="Q6537" s="33" t="str">
        <f t="shared" si="188"/>
        <v/>
      </c>
      <c r="R6537" s="33" t="e">
        <f>IF(IF(VLOOKUP($A5971,Master!$G:$J,4,0)="x",Sheet1!$A5971,"")="","",IF(VLOOKUP($A5971,Master!$G:$J,4,0)="x",Sheet1!$A5971,"")&amp;$J5971&amp;$K5971)</f>
        <v>#N/A</v>
      </c>
      <c r="S6537" s="33" t="e">
        <f>IF(VLOOKUP($A5971,Master!$L:$M,2,0)=0,"",VLOOKUP($A5971,Master!$L:$M,2,0)&amp;$J5971&amp;$L5971)</f>
        <v>#N/A</v>
      </c>
      <c r="T6537" s="33" t="str">
        <f t="shared" si="189"/>
        <v/>
      </c>
    </row>
    <row r="6538" spans="15:20" x14ac:dyDescent="0.3">
      <c r="O6538" s="33" t="e">
        <f>VLOOKUP($A5972,Master!$A:$B,2,0)&amp;$J5972&amp;$K5972</f>
        <v>#N/A</v>
      </c>
      <c r="P6538" s="33" t="e">
        <f>IF(OR($A5972="KE0",$A5972="KZ0",$A5972="KV0",$A5972="KH0",$A5972="KE",$A5972="KZ",),VLOOKUP($A5972&amp;$F5972,Master!$D:$E,2,0)&amp;$J5972&amp;$K5972,VLOOKUP($A5972,Master!$D:$E,2,0)&amp;Sheet1!$J5972&amp;Sheet1!$K5972)</f>
        <v>#N/A</v>
      </c>
      <c r="Q6538" s="33" t="str">
        <f t="shared" si="188"/>
        <v/>
      </c>
      <c r="R6538" s="33" t="e">
        <f>IF(IF(VLOOKUP($A5972,Master!$G:$J,4,0)="x",Sheet1!$A5972,"")="","",IF(VLOOKUP($A5972,Master!$G:$J,4,0)="x",Sheet1!$A5972,"")&amp;$J5972&amp;$K5972)</f>
        <v>#N/A</v>
      </c>
      <c r="S6538" s="33" t="e">
        <f>IF(VLOOKUP($A5972,Master!$L:$M,2,0)=0,"",VLOOKUP($A5972,Master!$L:$M,2,0)&amp;$J5972&amp;$L5972)</f>
        <v>#N/A</v>
      </c>
      <c r="T6538" s="33" t="str">
        <f t="shared" si="189"/>
        <v/>
      </c>
    </row>
    <row r="6539" spans="15:20" x14ac:dyDescent="0.3">
      <c r="O6539" s="33" t="e">
        <f>VLOOKUP($A5973,Master!$A:$B,2,0)&amp;$J5973&amp;$K5973</f>
        <v>#N/A</v>
      </c>
      <c r="P6539" s="33" t="e">
        <f>IF(OR($A5973="KE0",$A5973="KZ0",$A5973="KV0",$A5973="KH0",$A5973="KE",$A5973="KZ",),VLOOKUP($A5973&amp;$F5973,Master!$D:$E,2,0)&amp;$J5973&amp;$K5973,VLOOKUP($A5973,Master!$D:$E,2,0)&amp;Sheet1!$J5973&amp;Sheet1!$K5973)</f>
        <v>#N/A</v>
      </c>
      <c r="Q6539" s="33" t="str">
        <f t="shared" si="188"/>
        <v/>
      </c>
      <c r="R6539" s="33" t="e">
        <f>IF(IF(VLOOKUP($A5973,Master!$G:$J,4,0)="x",Sheet1!$A5973,"")="","",IF(VLOOKUP($A5973,Master!$G:$J,4,0)="x",Sheet1!$A5973,"")&amp;$J5973&amp;$K5973)</f>
        <v>#N/A</v>
      </c>
      <c r="S6539" s="33" t="e">
        <f>IF(VLOOKUP($A5973,Master!$L:$M,2,0)=0,"",VLOOKUP($A5973,Master!$L:$M,2,0)&amp;$J5973&amp;$L5973)</f>
        <v>#N/A</v>
      </c>
      <c r="T6539" s="33" t="str">
        <f t="shared" si="189"/>
        <v/>
      </c>
    </row>
    <row r="6540" spans="15:20" x14ac:dyDescent="0.3">
      <c r="O6540" s="33" t="e">
        <f>VLOOKUP($A5974,Master!$A:$B,2,0)&amp;$J5974&amp;$K5974</f>
        <v>#N/A</v>
      </c>
      <c r="P6540" s="33" t="e">
        <f>IF(OR($A5974="KE0",$A5974="KZ0",$A5974="KV0",$A5974="KH0",$A5974="KE",$A5974="KZ",),VLOOKUP($A5974&amp;$F5974,Master!$D:$E,2,0)&amp;$J5974&amp;$K5974,VLOOKUP($A5974,Master!$D:$E,2,0)&amp;Sheet1!$J5974&amp;Sheet1!$K5974)</f>
        <v>#N/A</v>
      </c>
      <c r="Q6540" s="33" t="str">
        <f t="shared" si="188"/>
        <v/>
      </c>
      <c r="R6540" s="33" t="e">
        <f>IF(IF(VLOOKUP($A5974,Master!$G:$J,4,0)="x",Sheet1!$A5974,"")="","",IF(VLOOKUP($A5974,Master!$G:$J,4,0)="x",Sheet1!$A5974,"")&amp;$J5974&amp;$K5974)</f>
        <v>#N/A</v>
      </c>
      <c r="S6540" s="33" t="e">
        <f>IF(VLOOKUP($A5974,Master!$L:$M,2,0)=0,"",VLOOKUP($A5974,Master!$L:$M,2,0)&amp;$J5974&amp;$L5974)</f>
        <v>#N/A</v>
      </c>
      <c r="T6540" s="33" t="str">
        <f t="shared" si="189"/>
        <v/>
      </c>
    </row>
    <row r="6541" spans="15:20" x14ac:dyDescent="0.3">
      <c r="O6541" s="33" t="e">
        <f>VLOOKUP($A5975,Master!$A:$B,2,0)&amp;$J5975&amp;$K5975</f>
        <v>#N/A</v>
      </c>
      <c r="P6541" s="33" t="e">
        <f>IF(OR($A5975="KE0",$A5975="KZ0",$A5975="KV0",$A5975="KH0",$A5975="KE",$A5975="KZ",),VLOOKUP($A5975&amp;$F5975,Master!$D:$E,2,0)&amp;$J5975&amp;$K5975,VLOOKUP($A5975,Master!$D:$E,2,0)&amp;Sheet1!$J5975&amp;Sheet1!$K5975)</f>
        <v>#N/A</v>
      </c>
      <c r="Q6541" s="33" t="str">
        <f t="shared" si="188"/>
        <v/>
      </c>
      <c r="R6541" s="33" t="e">
        <f>IF(IF(VLOOKUP($A5975,Master!$G:$J,4,0)="x",Sheet1!$A5975,"")="","",IF(VLOOKUP($A5975,Master!$G:$J,4,0)="x",Sheet1!$A5975,"")&amp;$J5975&amp;$K5975)</f>
        <v>#N/A</v>
      </c>
      <c r="S6541" s="33" t="e">
        <f>IF(VLOOKUP($A5975,Master!$L:$M,2,0)=0,"",VLOOKUP($A5975,Master!$L:$M,2,0)&amp;$J5975&amp;$L5975)</f>
        <v>#N/A</v>
      </c>
      <c r="T6541" s="33" t="str">
        <f t="shared" si="189"/>
        <v/>
      </c>
    </row>
    <row r="6542" spans="15:20" x14ac:dyDescent="0.3">
      <c r="O6542" s="33" t="e">
        <f>VLOOKUP($A5976,Master!$A:$B,2,0)&amp;$J5976&amp;$K5976</f>
        <v>#N/A</v>
      </c>
      <c r="P6542" s="33" t="e">
        <f>IF(OR($A5976="KE0",$A5976="KZ0",$A5976="KV0",$A5976="KH0",$A5976="KE",$A5976="KZ",),VLOOKUP($A5976&amp;$F5976,Master!$D:$E,2,0)&amp;$J5976&amp;$K5976,VLOOKUP($A5976,Master!$D:$E,2,0)&amp;Sheet1!$J5976&amp;Sheet1!$K5976)</f>
        <v>#N/A</v>
      </c>
      <c r="Q6542" s="33" t="str">
        <f t="shared" si="188"/>
        <v/>
      </c>
      <c r="R6542" s="33" t="e">
        <f>IF(IF(VLOOKUP($A5976,Master!$G:$J,4,0)="x",Sheet1!$A5976,"")="","",IF(VLOOKUP($A5976,Master!$G:$J,4,0)="x",Sheet1!$A5976,"")&amp;$J5976&amp;$K5976)</f>
        <v>#N/A</v>
      </c>
      <c r="S6542" s="33" t="e">
        <f>IF(VLOOKUP($A5976,Master!$L:$M,2,0)=0,"",VLOOKUP($A5976,Master!$L:$M,2,0)&amp;$J5976&amp;$L5976)</f>
        <v>#N/A</v>
      </c>
      <c r="T6542" s="33" t="str">
        <f t="shared" si="189"/>
        <v/>
      </c>
    </row>
    <row r="6543" spans="15:20" x14ac:dyDescent="0.3">
      <c r="O6543" s="33" t="e">
        <f>VLOOKUP($A5977,Master!$A:$B,2,0)&amp;$J5977&amp;$K5977</f>
        <v>#N/A</v>
      </c>
      <c r="P6543" s="33" t="e">
        <f>IF(OR($A5977="KE0",$A5977="KZ0",$A5977="KV0",$A5977="KH0",$A5977="KE",$A5977="KZ",),VLOOKUP($A5977&amp;$F5977,Master!$D:$E,2,0)&amp;$J5977&amp;$K5977,VLOOKUP($A5977,Master!$D:$E,2,0)&amp;Sheet1!$J5977&amp;Sheet1!$K5977)</f>
        <v>#N/A</v>
      </c>
      <c r="Q6543" s="33" t="str">
        <f t="shared" si="188"/>
        <v/>
      </c>
      <c r="R6543" s="33" t="e">
        <f>IF(IF(VLOOKUP($A5977,Master!$G:$J,4,0)="x",Sheet1!$A5977,"")="","",IF(VLOOKUP($A5977,Master!$G:$J,4,0)="x",Sheet1!$A5977,"")&amp;$J5977&amp;$K5977)</f>
        <v>#N/A</v>
      </c>
      <c r="S6543" s="33" t="e">
        <f>IF(VLOOKUP($A5977,Master!$L:$M,2,0)=0,"",VLOOKUP($A5977,Master!$L:$M,2,0)&amp;$J5977&amp;$L5977)</f>
        <v>#N/A</v>
      </c>
      <c r="T6543" s="33" t="str">
        <f t="shared" si="189"/>
        <v/>
      </c>
    </row>
    <row r="6544" spans="15:20" x14ac:dyDescent="0.3">
      <c r="O6544" s="33" t="e">
        <f>VLOOKUP($A5978,Master!$A:$B,2,0)&amp;$J5978&amp;$K5978</f>
        <v>#N/A</v>
      </c>
      <c r="P6544" s="33" t="e">
        <f>IF(OR($A5978="KE0",$A5978="KZ0",$A5978="KV0",$A5978="KH0",$A5978="KE",$A5978="KZ",),VLOOKUP($A5978&amp;$F5978,Master!$D:$E,2,0)&amp;$J5978&amp;$K5978,VLOOKUP($A5978,Master!$D:$E,2,0)&amp;Sheet1!$J5978&amp;Sheet1!$K5978)</f>
        <v>#N/A</v>
      </c>
      <c r="Q6544" s="33" t="str">
        <f t="shared" si="188"/>
        <v/>
      </c>
      <c r="R6544" s="33" t="e">
        <f>IF(IF(VLOOKUP($A5978,Master!$G:$J,4,0)="x",Sheet1!$A5978,"")="","",IF(VLOOKUP($A5978,Master!$G:$J,4,0)="x",Sheet1!$A5978,"")&amp;$J5978&amp;$K5978)</f>
        <v>#N/A</v>
      </c>
      <c r="S6544" s="33" t="e">
        <f>IF(VLOOKUP($A5978,Master!$L:$M,2,0)=0,"",VLOOKUP($A5978,Master!$L:$M,2,0)&amp;$J5978&amp;$L5978)</f>
        <v>#N/A</v>
      </c>
      <c r="T6544" s="33" t="str">
        <f t="shared" si="189"/>
        <v/>
      </c>
    </row>
    <row r="6545" spans="15:20" x14ac:dyDescent="0.3">
      <c r="O6545" s="33" t="e">
        <f>VLOOKUP($A5979,Master!$A:$B,2,0)&amp;$J5979&amp;$K5979</f>
        <v>#N/A</v>
      </c>
      <c r="P6545" s="33" t="e">
        <f>IF(OR($A5979="KE0",$A5979="KZ0",$A5979="KV0",$A5979="KH0",$A5979="KE",$A5979="KZ",),VLOOKUP($A5979&amp;$F5979,Master!$D:$E,2,0)&amp;$J5979&amp;$K5979,VLOOKUP($A5979,Master!$D:$E,2,0)&amp;Sheet1!$J5979&amp;Sheet1!$K5979)</f>
        <v>#N/A</v>
      </c>
      <c r="Q6545" s="33" t="str">
        <f t="shared" si="188"/>
        <v/>
      </c>
      <c r="R6545" s="33" t="e">
        <f>IF(IF(VLOOKUP($A5979,Master!$G:$J,4,0)="x",Sheet1!$A5979,"")="","",IF(VLOOKUP($A5979,Master!$G:$J,4,0)="x",Sheet1!$A5979,"")&amp;$J5979&amp;$K5979)</f>
        <v>#N/A</v>
      </c>
      <c r="S6545" s="33" t="e">
        <f>IF(VLOOKUP($A5979,Master!$L:$M,2,0)=0,"",VLOOKUP($A5979,Master!$L:$M,2,0)&amp;$J5979&amp;$L5979)</f>
        <v>#N/A</v>
      </c>
      <c r="T6545" s="33" t="str">
        <f t="shared" si="189"/>
        <v/>
      </c>
    </row>
    <row r="6546" spans="15:20" x14ac:dyDescent="0.3">
      <c r="O6546" s="33" t="e">
        <f>VLOOKUP($A5980,Master!$A:$B,2,0)&amp;$J5980&amp;$K5980</f>
        <v>#N/A</v>
      </c>
      <c r="P6546" s="33" t="e">
        <f>IF(OR($A5980="KE0",$A5980="KZ0",$A5980="KV0",$A5980="KH0",$A5980="KE",$A5980="KZ",),VLOOKUP($A5980&amp;$F5980,Master!$D:$E,2,0)&amp;$J5980&amp;$K5980,VLOOKUP($A5980,Master!$D:$E,2,0)&amp;Sheet1!$J5980&amp;Sheet1!$K5980)</f>
        <v>#N/A</v>
      </c>
      <c r="Q6546" s="33" t="str">
        <f t="shared" si="188"/>
        <v/>
      </c>
      <c r="R6546" s="33" t="e">
        <f>IF(IF(VLOOKUP($A5980,Master!$G:$J,4,0)="x",Sheet1!$A5980,"")="","",IF(VLOOKUP($A5980,Master!$G:$J,4,0)="x",Sheet1!$A5980,"")&amp;$J5980&amp;$K5980)</f>
        <v>#N/A</v>
      </c>
      <c r="S6546" s="33" t="e">
        <f>IF(VLOOKUP($A5980,Master!$L:$M,2,0)=0,"",VLOOKUP($A5980,Master!$L:$M,2,0)&amp;$J5980&amp;$L5980)</f>
        <v>#N/A</v>
      </c>
      <c r="T6546" s="33" t="str">
        <f t="shared" si="189"/>
        <v/>
      </c>
    </row>
    <row r="6547" spans="15:20" x14ac:dyDescent="0.3">
      <c r="O6547" s="33" t="e">
        <f>VLOOKUP($A5981,Master!$A:$B,2,0)&amp;$J5981&amp;$K5981</f>
        <v>#N/A</v>
      </c>
      <c r="P6547" s="33" t="e">
        <f>IF(OR($A5981="KE0",$A5981="KZ0",$A5981="KV0",$A5981="KH0",$A5981="KE",$A5981="KZ",),VLOOKUP($A5981&amp;$F5981,Master!$D:$E,2,0)&amp;$J5981&amp;$K5981,VLOOKUP($A5981,Master!$D:$E,2,0)&amp;Sheet1!$J5981&amp;Sheet1!$K5981)</f>
        <v>#N/A</v>
      </c>
      <c r="Q6547" s="33" t="str">
        <f t="shared" si="188"/>
        <v/>
      </c>
      <c r="R6547" s="33" t="e">
        <f>IF(IF(VLOOKUP($A5981,Master!$G:$J,4,0)="x",Sheet1!$A5981,"")="","",IF(VLOOKUP($A5981,Master!$G:$J,4,0)="x",Sheet1!$A5981,"")&amp;$J5981&amp;$K5981)</f>
        <v>#N/A</v>
      </c>
      <c r="S6547" s="33" t="e">
        <f>IF(VLOOKUP($A5981,Master!$L:$M,2,0)=0,"",VLOOKUP($A5981,Master!$L:$M,2,0)&amp;$J5981&amp;$L5981)</f>
        <v>#N/A</v>
      </c>
      <c r="T6547" s="33" t="str">
        <f t="shared" si="189"/>
        <v/>
      </c>
    </row>
    <row r="6548" spans="15:20" x14ac:dyDescent="0.3">
      <c r="O6548" s="33" t="e">
        <f>VLOOKUP($A5982,Master!$A:$B,2,0)&amp;$J5982&amp;$K5982</f>
        <v>#N/A</v>
      </c>
      <c r="P6548" s="33" t="e">
        <f>IF(OR($A5982="KE0",$A5982="KZ0",$A5982="KV0",$A5982="KH0",$A5982="KE",$A5982="KZ",),VLOOKUP($A5982&amp;$F5982,Master!$D:$E,2,0)&amp;$J5982&amp;$K5982,VLOOKUP($A5982,Master!$D:$E,2,0)&amp;Sheet1!$J5982&amp;Sheet1!$K5982)</f>
        <v>#N/A</v>
      </c>
      <c r="Q6548" s="33" t="str">
        <f t="shared" si="188"/>
        <v/>
      </c>
      <c r="R6548" s="33" t="e">
        <f>IF(IF(VLOOKUP($A5982,Master!$G:$J,4,0)="x",Sheet1!$A5982,"")="","",IF(VLOOKUP($A5982,Master!$G:$J,4,0)="x",Sheet1!$A5982,"")&amp;$J5982&amp;$K5982)</f>
        <v>#N/A</v>
      </c>
      <c r="S6548" s="33" t="e">
        <f>IF(VLOOKUP($A5982,Master!$L:$M,2,0)=0,"",VLOOKUP($A5982,Master!$L:$M,2,0)&amp;$J5982&amp;$L5982)</f>
        <v>#N/A</v>
      </c>
      <c r="T6548" s="33" t="str">
        <f t="shared" si="189"/>
        <v/>
      </c>
    </row>
    <row r="6549" spans="15:20" x14ac:dyDescent="0.3">
      <c r="O6549" s="33" t="e">
        <f>VLOOKUP($A5983,Master!$A:$B,2,0)&amp;$J5983&amp;$K5983</f>
        <v>#N/A</v>
      </c>
      <c r="P6549" s="33" t="e">
        <f>IF(OR($A5983="KE0",$A5983="KZ0",$A5983="KV0",$A5983="KH0",$A5983="KE",$A5983="KZ",),VLOOKUP($A5983&amp;$F5983,Master!$D:$E,2,0)&amp;$J5983&amp;$K5983,VLOOKUP($A5983,Master!$D:$E,2,0)&amp;Sheet1!$J5983&amp;Sheet1!$K5983)</f>
        <v>#N/A</v>
      </c>
      <c r="Q6549" s="33" t="str">
        <f t="shared" si="188"/>
        <v/>
      </c>
      <c r="R6549" s="33" t="e">
        <f>IF(IF(VLOOKUP($A5983,Master!$G:$J,4,0)="x",Sheet1!$A5983,"")="","",IF(VLOOKUP($A5983,Master!$G:$J,4,0)="x",Sheet1!$A5983,"")&amp;$J5983&amp;$K5983)</f>
        <v>#N/A</v>
      </c>
      <c r="S6549" s="33" t="e">
        <f>IF(VLOOKUP($A5983,Master!$L:$M,2,0)=0,"",VLOOKUP($A5983,Master!$L:$M,2,0)&amp;$J5983&amp;$L5983)</f>
        <v>#N/A</v>
      </c>
      <c r="T6549" s="33" t="str">
        <f t="shared" si="189"/>
        <v/>
      </c>
    </row>
    <row r="6550" spans="15:20" x14ac:dyDescent="0.3">
      <c r="O6550" s="33" t="e">
        <f>VLOOKUP($A5984,Master!$A:$B,2,0)&amp;$J5984&amp;$K5984</f>
        <v>#N/A</v>
      </c>
      <c r="P6550" s="33" t="e">
        <f>IF(OR($A5984="KE0",$A5984="KZ0",$A5984="KV0",$A5984="KH0",$A5984="KE",$A5984="KZ",),VLOOKUP($A5984&amp;$F5984,Master!$D:$E,2,0)&amp;$J5984&amp;$K5984,VLOOKUP($A5984,Master!$D:$E,2,0)&amp;Sheet1!$J5984&amp;Sheet1!$K5984)</f>
        <v>#N/A</v>
      </c>
      <c r="Q6550" s="33" t="str">
        <f t="shared" si="188"/>
        <v/>
      </c>
      <c r="R6550" s="33" t="e">
        <f>IF(IF(VLOOKUP($A5984,Master!$G:$J,4,0)="x",Sheet1!$A5984,"")="","",IF(VLOOKUP($A5984,Master!$G:$J,4,0)="x",Sheet1!$A5984,"")&amp;$J5984&amp;$K5984)</f>
        <v>#N/A</v>
      </c>
      <c r="S6550" s="33" t="e">
        <f>IF(VLOOKUP($A5984,Master!$L:$M,2,0)=0,"",VLOOKUP($A5984,Master!$L:$M,2,0)&amp;$J5984&amp;$L5984)</f>
        <v>#N/A</v>
      </c>
      <c r="T6550" s="33" t="str">
        <f t="shared" si="189"/>
        <v/>
      </c>
    </row>
    <row r="6551" spans="15:20" x14ac:dyDescent="0.3">
      <c r="O6551" s="33" t="e">
        <f>VLOOKUP($A5985,Master!$A:$B,2,0)&amp;$J5985&amp;$K5985</f>
        <v>#N/A</v>
      </c>
      <c r="P6551" s="33" t="e">
        <f>IF(OR($A5985="KE0",$A5985="KZ0",$A5985="KV0",$A5985="KH0",$A5985="KE",$A5985="KZ",),VLOOKUP($A5985&amp;$F5985,Master!$D:$E,2,0)&amp;$J5985&amp;$K5985,VLOOKUP($A5985,Master!$D:$E,2,0)&amp;Sheet1!$J5985&amp;Sheet1!$K5985)</f>
        <v>#N/A</v>
      </c>
      <c r="Q6551" s="33" t="str">
        <f t="shared" si="188"/>
        <v/>
      </c>
      <c r="R6551" s="33" t="e">
        <f>IF(IF(VLOOKUP($A5985,Master!$G:$J,4,0)="x",Sheet1!$A5985,"")="","",IF(VLOOKUP($A5985,Master!$G:$J,4,0)="x",Sheet1!$A5985,"")&amp;$J5985&amp;$K5985)</f>
        <v>#N/A</v>
      </c>
      <c r="S6551" s="33" t="e">
        <f>IF(VLOOKUP($A5985,Master!$L:$M,2,0)=0,"",VLOOKUP($A5985,Master!$L:$M,2,0)&amp;$J5985&amp;$L5985)</f>
        <v>#N/A</v>
      </c>
      <c r="T6551" s="33" t="str">
        <f t="shared" si="189"/>
        <v/>
      </c>
    </row>
    <row r="6552" spans="15:20" x14ac:dyDescent="0.3">
      <c r="O6552" s="33" t="e">
        <f>VLOOKUP($A5986,Master!$A:$B,2,0)&amp;$J5986&amp;$K5986</f>
        <v>#N/A</v>
      </c>
      <c r="P6552" s="33" t="e">
        <f>IF(OR($A5986="KE0",$A5986="KZ0",$A5986="KV0",$A5986="KH0",$A5986="KE",$A5986="KZ",),VLOOKUP($A5986&amp;$F5986,Master!$D:$E,2,0)&amp;$J5986&amp;$K5986,VLOOKUP($A5986,Master!$D:$E,2,0)&amp;Sheet1!$J5986&amp;Sheet1!$K5986)</f>
        <v>#N/A</v>
      </c>
      <c r="Q6552" s="33" t="str">
        <f t="shared" si="188"/>
        <v/>
      </c>
      <c r="R6552" s="33" t="e">
        <f>IF(IF(VLOOKUP($A5986,Master!$G:$J,4,0)="x",Sheet1!$A5986,"")="","",IF(VLOOKUP($A5986,Master!$G:$J,4,0)="x",Sheet1!$A5986,"")&amp;$J5986&amp;$K5986)</f>
        <v>#N/A</v>
      </c>
      <c r="S6552" s="33" t="e">
        <f>IF(VLOOKUP($A5986,Master!$L:$M,2,0)=0,"",VLOOKUP($A5986,Master!$L:$M,2,0)&amp;$J5986&amp;$L5986)</f>
        <v>#N/A</v>
      </c>
      <c r="T6552" s="33" t="str">
        <f t="shared" si="189"/>
        <v/>
      </c>
    </row>
    <row r="6553" spans="15:20" x14ac:dyDescent="0.3">
      <c r="O6553" s="33" t="e">
        <f>VLOOKUP($A5987,Master!$A:$B,2,0)&amp;$J5987&amp;$K5987</f>
        <v>#N/A</v>
      </c>
      <c r="P6553" s="33" t="e">
        <f>IF(OR($A5987="KE0",$A5987="KZ0",$A5987="KV0",$A5987="KH0",$A5987="KE",$A5987="KZ",),VLOOKUP($A5987&amp;$F5987,Master!$D:$E,2,0)&amp;$J5987&amp;$K5987,VLOOKUP($A5987,Master!$D:$E,2,0)&amp;Sheet1!$J5987&amp;Sheet1!$K5987)</f>
        <v>#N/A</v>
      </c>
      <c r="Q6553" s="33" t="str">
        <f t="shared" si="188"/>
        <v/>
      </c>
      <c r="R6553" s="33" t="e">
        <f>IF(IF(VLOOKUP($A5987,Master!$G:$J,4,0)="x",Sheet1!$A5987,"")="","",IF(VLOOKUP($A5987,Master!$G:$J,4,0)="x",Sheet1!$A5987,"")&amp;$J5987&amp;$K5987)</f>
        <v>#N/A</v>
      </c>
      <c r="S6553" s="33" t="e">
        <f>IF(VLOOKUP($A5987,Master!$L:$M,2,0)=0,"",VLOOKUP($A5987,Master!$L:$M,2,0)&amp;$J5987&amp;$L5987)</f>
        <v>#N/A</v>
      </c>
      <c r="T6553" s="33" t="str">
        <f t="shared" si="189"/>
        <v/>
      </c>
    </row>
    <row r="6554" spans="15:20" x14ac:dyDescent="0.3">
      <c r="O6554" s="33" t="e">
        <f>VLOOKUP($A5988,Master!$A:$B,2,0)&amp;$J5988&amp;$K5988</f>
        <v>#N/A</v>
      </c>
      <c r="P6554" s="33" t="e">
        <f>IF(OR($A5988="KE0",$A5988="KZ0",$A5988="KV0",$A5988="KH0",$A5988="KE",$A5988="KZ",),VLOOKUP($A5988&amp;$F5988,Master!$D:$E,2,0)&amp;$J5988&amp;$K5988,VLOOKUP($A5988,Master!$D:$E,2,0)&amp;Sheet1!$J5988&amp;Sheet1!$K5988)</f>
        <v>#N/A</v>
      </c>
      <c r="Q6554" s="33" t="str">
        <f t="shared" si="188"/>
        <v/>
      </c>
      <c r="R6554" s="33" t="e">
        <f>IF(IF(VLOOKUP($A5988,Master!$G:$J,4,0)="x",Sheet1!$A5988,"")="","",IF(VLOOKUP($A5988,Master!$G:$J,4,0)="x",Sheet1!$A5988,"")&amp;$J5988&amp;$K5988)</f>
        <v>#N/A</v>
      </c>
      <c r="S6554" s="33" t="e">
        <f>IF(VLOOKUP($A5988,Master!$L:$M,2,0)=0,"",VLOOKUP($A5988,Master!$L:$M,2,0)&amp;$J5988&amp;$L5988)</f>
        <v>#N/A</v>
      </c>
      <c r="T6554" s="33" t="str">
        <f t="shared" si="189"/>
        <v/>
      </c>
    </row>
    <row r="6555" spans="15:20" x14ac:dyDescent="0.3">
      <c r="O6555" s="33" t="e">
        <f>VLOOKUP($A5989,Master!$A:$B,2,0)&amp;$J5989&amp;$K5989</f>
        <v>#N/A</v>
      </c>
      <c r="P6555" s="33" t="e">
        <f>IF(OR($A5989="KE0",$A5989="KZ0",$A5989="KV0",$A5989="KH0",$A5989="KE",$A5989="KZ",),VLOOKUP($A5989&amp;$F5989,Master!$D:$E,2,0)&amp;$J5989&amp;$K5989,VLOOKUP($A5989,Master!$D:$E,2,0)&amp;Sheet1!$J5989&amp;Sheet1!$K5989)</f>
        <v>#N/A</v>
      </c>
      <c r="Q6555" s="33" t="str">
        <f t="shared" si="188"/>
        <v/>
      </c>
      <c r="R6555" s="33" t="e">
        <f>IF(IF(VLOOKUP($A5989,Master!$G:$J,4,0)="x",Sheet1!$A5989,"")="","",IF(VLOOKUP($A5989,Master!$G:$J,4,0)="x",Sheet1!$A5989,"")&amp;$J5989&amp;$K5989)</f>
        <v>#N/A</v>
      </c>
      <c r="S6555" s="33" t="e">
        <f>IF(VLOOKUP($A5989,Master!$L:$M,2,0)=0,"",VLOOKUP($A5989,Master!$L:$M,2,0)&amp;$J5989&amp;$L5989)</f>
        <v>#N/A</v>
      </c>
      <c r="T6555" s="33" t="str">
        <f t="shared" si="189"/>
        <v/>
      </c>
    </row>
    <row r="6556" spans="15:20" x14ac:dyDescent="0.3">
      <c r="O6556" s="33" t="e">
        <f>VLOOKUP($A5990,Master!$A:$B,2,0)&amp;$J5990&amp;$K5990</f>
        <v>#N/A</v>
      </c>
      <c r="P6556" s="33" t="e">
        <f>IF(OR($A5990="KE0",$A5990="KZ0",$A5990="KV0",$A5990="KH0",$A5990="KE",$A5990="KZ",),VLOOKUP($A5990&amp;$F5990,Master!$D:$E,2,0)&amp;$J5990&amp;$K5990,VLOOKUP($A5990,Master!$D:$E,2,0)&amp;Sheet1!$J5990&amp;Sheet1!$K5990)</f>
        <v>#N/A</v>
      </c>
      <c r="Q6556" s="33" t="str">
        <f t="shared" si="188"/>
        <v/>
      </c>
      <c r="R6556" s="33" t="e">
        <f>IF(IF(VLOOKUP($A5990,Master!$G:$J,4,0)="x",Sheet1!$A5990,"")="","",IF(VLOOKUP($A5990,Master!$G:$J,4,0)="x",Sheet1!$A5990,"")&amp;$J5990&amp;$K5990)</f>
        <v>#N/A</v>
      </c>
      <c r="S6556" s="33" t="e">
        <f>IF(VLOOKUP($A5990,Master!$L:$M,2,0)=0,"",VLOOKUP($A5990,Master!$L:$M,2,0)&amp;$J5990&amp;$L5990)</f>
        <v>#N/A</v>
      </c>
      <c r="T6556" s="33" t="str">
        <f t="shared" si="189"/>
        <v/>
      </c>
    </row>
    <row r="6557" spans="15:20" x14ac:dyDescent="0.3">
      <c r="O6557" s="33" t="e">
        <f>VLOOKUP($A5991,Master!$A:$B,2,0)&amp;$J5991&amp;$K5991</f>
        <v>#N/A</v>
      </c>
      <c r="P6557" s="33" t="e">
        <f>IF(OR($A5991="KE0",$A5991="KZ0",$A5991="KV0",$A5991="KH0",$A5991="KE",$A5991="KZ",),VLOOKUP($A5991&amp;$F5991,Master!$D:$E,2,0)&amp;$J5991&amp;$K5991,VLOOKUP($A5991,Master!$D:$E,2,0)&amp;Sheet1!$J5991&amp;Sheet1!$K5991)</f>
        <v>#N/A</v>
      </c>
      <c r="Q6557" s="33" t="str">
        <f t="shared" si="188"/>
        <v/>
      </c>
      <c r="R6557" s="33" t="e">
        <f>IF(IF(VLOOKUP($A5991,Master!$G:$J,4,0)="x",Sheet1!$A5991,"")="","",IF(VLOOKUP($A5991,Master!$G:$J,4,0)="x",Sheet1!$A5991,"")&amp;$J5991&amp;$K5991)</f>
        <v>#N/A</v>
      </c>
      <c r="S6557" s="33" t="e">
        <f>IF(VLOOKUP($A5991,Master!$L:$M,2,0)=0,"",VLOOKUP($A5991,Master!$L:$M,2,0)&amp;$J5991&amp;$L5991)</f>
        <v>#N/A</v>
      </c>
      <c r="T6557" s="33" t="str">
        <f t="shared" si="189"/>
        <v/>
      </c>
    </row>
    <row r="6558" spans="15:20" x14ac:dyDescent="0.3">
      <c r="O6558" s="33" t="e">
        <f>VLOOKUP($A5992,Master!$A:$B,2,0)&amp;$J5992&amp;$K5992</f>
        <v>#N/A</v>
      </c>
      <c r="P6558" s="33" t="e">
        <f>IF(OR($A5992="KE0",$A5992="KZ0",$A5992="KV0",$A5992="KH0",$A5992="KE",$A5992="KZ",),VLOOKUP($A5992&amp;$F5992,Master!$D:$E,2,0)&amp;$J5992&amp;$K5992,VLOOKUP($A5992,Master!$D:$E,2,0)&amp;Sheet1!$J5992&amp;Sheet1!$K5992)</f>
        <v>#N/A</v>
      </c>
      <c r="Q6558" s="33" t="str">
        <f t="shared" si="188"/>
        <v/>
      </c>
      <c r="R6558" s="33" t="e">
        <f>IF(IF(VLOOKUP($A5992,Master!$G:$J,4,0)="x",Sheet1!$A5992,"")="","",IF(VLOOKUP($A5992,Master!$G:$J,4,0)="x",Sheet1!$A5992,"")&amp;$J5992&amp;$K5992)</f>
        <v>#N/A</v>
      </c>
      <c r="S6558" s="33" t="e">
        <f>IF(VLOOKUP($A5992,Master!$L:$M,2,0)=0,"",VLOOKUP($A5992,Master!$L:$M,2,0)&amp;$J5992&amp;$L5992)</f>
        <v>#N/A</v>
      </c>
      <c r="T6558" s="33" t="str">
        <f t="shared" si="189"/>
        <v/>
      </c>
    </row>
    <row r="6559" spans="15:20" x14ac:dyDescent="0.3">
      <c r="O6559" s="33" t="e">
        <f>VLOOKUP($A5993,Master!$A:$B,2,0)&amp;$J5993&amp;$K5993</f>
        <v>#N/A</v>
      </c>
      <c r="P6559" s="33" t="e">
        <f>IF(OR($A5993="KE0",$A5993="KZ0",$A5993="KV0",$A5993="KH0",$A5993="KE",$A5993="KZ",),VLOOKUP($A5993&amp;$F5993,Master!$D:$E,2,0)&amp;$J5993&amp;$K5993,VLOOKUP($A5993,Master!$D:$E,2,0)&amp;Sheet1!$J5993&amp;Sheet1!$K5993)</f>
        <v>#N/A</v>
      </c>
      <c r="Q6559" s="33" t="str">
        <f t="shared" si="188"/>
        <v/>
      </c>
      <c r="R6559" s="33" t="e">
        <f>IF(IF(VLOOKUP($A5993,Master!$G:$J,4,0)="x",Sheet1!$A5993,"")="","",IF(VLOOKUP($A5993,Master!$G:$J,4,0)="x",Sheet1!$A5993,"")&amp;$J5993&amp;$K5993)</f>
        <v>#N/A</v>
      </c>
      <c r="S6559" s="33" t="e">
        <f>IF(VLOOKUP($A5993,Master!$L:$M,2,0)=0,"",VLOOKUP($A5993,Master!$L:$M,2,0)&amp;$J5993&amp;$L5993)</f>
        <v>#N/A</v>
      </c>
      <c r="T6559" s="33" t="str">
        <f t="shared" si="189"/>
        <v/>
      </c>
    </row>
    <row r="6560" spans="15:20" x14ac:dyDescent="0.3">
      <c r="O6560" s="33" t="e">
        <f>VLOOKUP($A5994,Master!$A:$B,2,0)&amp;$J5994&amp;$K5994</f>
        <v>#N/A</v>
      </c>
      <c r="P6560" s="33" t="e">
        <f>IF(OR($A5994="KE0",$A5994="KZ0",$A5994="KV0",$A5994="KH0",$A5994="KE",$A5994="KZ",),VLOOKUP($A5994&amp;$F5994,Master!$D:$E,2,0)&amp;$J5994&amp;$K5994,VLOOKUP($A5994,Master!$D:$E,2,0)&amp;Sheet1!$J5994&amp;Sheet1!$K5994)</f>
        <v>#N/A</v>
      </c>
      <c r="Q6560" s="33" t="str">
        <f t="shared" si="188"/>
        <v/>
      </c>
      <c r="R6560" s="33" t="e">
        <f>IF(IF(VLOOKUP($A5994,Master!$G:$J,4,0)="x",Sheet1!$A5994,"")="","",IF(VLOOKUP($A5994,Master!$G:$J,4,0)="x",Sheet1!$A5994,"")&amp;$J5994&amp;$K5994)</f>
        <v>#N/A</v>
      </c>
      <c r="S6560" s="33" t="e">
        <f>IF(VLOOKUP($A5994,Master!$L:$M,2,0)=0,"",VLOOKUP($A5994,Master!$L:$M,2,0)&amp;$J5994&amp;$L5994)</f>
        <v>#N/A</v>
      </c>
      <c r="T6560" s="33" t="str">
        <f t="shared" si="189"/>
        <v/>
      </c>
    </row>
    <row r="6561" spans="15:20" x14ac:dyDescent="0.3">
      <c r="O6561" s="33" t="e">
        <f>VLOOKUP($A5995,Master!$A:$B,2,0)&amp;$J5995&amp;$K5995</f>
        <v>#N/A</v>
      </c>
      <c r="P6561" s="33" t="e">
        <f>IF(OR($A5995="KE0",$A5995="KZ0",$A5995="KV0",$A5995="KH0",$A5995="KE",$A5995="KZ",),VLOOKUP($A5995&amp;$F5995,Master!$D:$E,2,0)&amp;$J5995&amp;$K5995,VLOOKUP($A5995,Master!$D:$E,2,0)&amp;Sheet1!$J5995&amp;Sheet1!$K5995)</f>
        <v>#N/A</v>
      </c>
      <c r="Q6561" s="33" t="str">
        <f t="shared" si="188"/>
        <v/>
      </c>
      <c r="R6561" s="33" t="e">
        <f>IF(IF(VLOOKUP($A5995,Master!$G:$J,4,0)="x",Sheet1!$A5995,"")="","",IF(VLOOKUP($A5995,Master!$G:$J,4,0)="x",Sheet1!$A5995,"")&amp;$J5995&amp;$K5995)</f>
        <v>#N/A</v>
      </c>
      <c r="S6561" s="33" t="e">
        <f>IF(VLOOKUP($A5995,Master!$L:$M,2,0)=0,"",VLOOKUP($A5995,Master!$L:$M,2,0)&amp;$J5995&amp;$L5995)</f>
        <v>#N/A</v>
      </c>
      <c r="T6561" s="33" t="str">
        <f t="shared" si="189"/>
        <v/>
      </c>
    </row>
    <row r="6562" spans="15:20" x14ac:dyDescent="0.3">
      <c r="O6562" s="33" t="e">
        <f>VLOOKUP($A5996,Master!$A:$B,2,0)&amp;$J5996&amp;$K5996</f>
        <v>#N/A</v>
      </c>
      <c r="P6562" s="33" t="e">
        <f>IF(OR($A5996="KE0",$A5996="KZ0",$A5996="KV0",$A5996="KH0",$A5996="KE",$A5996="KZ",),VLOOKUP($A5996&amp;$F5996,Master!$D:$E,2,0)&amp;$J5996&amp;$K5996,VLOOKUP($A5996,Master!$D:$E,2,0)&amp;Sheet1!$J5996&amp;Sheet1!$K5996)</f>
        <v>#N/A</v>
      </c>
      <c r="Q6562" s="33" t="str">
        <f t="shared" si="188"/>
        <v/>
      </c>
      <c r="R6562" s="33" t="e">
        <f>IF(IF(VLOOKUP($A5996,Master!$G:$J,4,0)="x",Sheet1!$A5996,"")="","",IF(VLOOKUP($A5996,Master!$G:$J,4,0)="x",Sheet1!$A5996,"")&amp;$J5996&amp;$K5996)</f>
        <v>#N/A</v>
      </c>
      <c r="S6562" s="33" t="e">
        <f>IF(VLOOKUP($A5996,Master!$L:$M,2,0)=0,"",VLOOKUP($A5996,Master!$L:$M,2,0)&amp;$J5996&amp;$L5996)</f>
        <v>#N/A</v>
      </c>
      <c r="T6562" s="33" t="str">
        <f t="shared" si="189"/>
        <v/>
      </c>
    </row>
    <row r="6563" spans="15:20" x14ac:dyDescent="0.3">
      <c r="O6563" s="33" t="e">
        <f>VLOOKUP($A5997,Master!$A:$B,2,0)&amp;$J5997&amp;$K5997</f>
        <v>#N/A</v>
      </c>
      <c r="P6563" s="33" t="e">
        <f>IF(OR($A5997="KE0",$A5997="KZ0",$A5997="KV0",$A5997="KH0",$A5997="KE",$A5997="KZ",),VLOOKUP($A5997&amp;$F5997,Master!$D:$E,2,0)&amp;$J5997&amp;$K5997,VLOOKUP($A5997,Master!$D:$E,2,0)&amp;Sheet1!$J5997&amp;Sheet1!$K5997)</f>
        <v>#N/A</v>
      </c>
      <c r="Q6563" s="33" t="str">
        <f t="shared" si="188"/>
        <v/>
      </c>
      <c r="R6563" s="33" t="e">
        <f>IF(IF(VLOOKUP($A5997,Master!$G:$J,4,0)="x",Sheet1!$A5997,"")="","",IF(VLOOKUP($A5997,Master!$G:$J,4,0)="x",Sheet1!$A5997,"")&amp;$J5997&amp;$K5997)</f>
        <v>#N/A</v>
      </c>
      <c r="S6563" s="33" t="e">
        <f>IF(VLOOKUP($A5997,Master!$L:$M,2,0)=0,"",VLOOKUP($A5997,Master!$L:$M,2,0)&amp;$J5997&amp;$L5997)</f>
        <v>#N/A</v>
      </c>
      <c r="T6563" s="33" t="str">
        <f t="shared" si="189"/>
        <v/>
      </c>
    </row>
    <row r="6564" spans="15:20" x14ac:dyDescent="0.3">
      <c r="O6564" s="33" t="e">
        <f>VLOOKUP($A5998,Master!$A:$B,2,0)&amp;$J5998&amp;$K5998</f>
        <v>#N/A</v>
      </c>
      <c r="P6564" s="33" t="e">
        <f>IF(OR($A5998="KE0",$A5998="KZ0",$A5998="KV0",$A5998="KH0",$A5998="KE",$A5998="KZ",),VLOOKUP($A5998&amp;$F5998,Master!$D:$E,2,0)&amp;$J5998&amp;$K5998,VLOOKUP($A5998,Master!$D:$E,2,0)&amp;Sheet1!$J5998&amp;Sheet1!$K5998)</f>
        <v>#N/A</v>
      </c>
      <c r="Q6564" s="33" t="str">
        <f t="shared" si="188"/>
        <v/>
      </c>
      <c r="R6564" s="33" t="e">
        <f>IF(IF(VLOOKUP($A5998,Master!$G:$J,4,0)="x",Sheet1!$A5998,"")="","",IF(VLOOKUP($A5998,Master!$G:$J,4,0)="x",Sheet1!$A5998,"")&amp;$J5998&amp;$K5998)</f>
        <v>#N/A</v>
      </c>
      <c r="S6564" s="33" t="e">
        <f>IF(VLOOKUP($A5998,Master!$L:$M,2,0)=0,"",VLOOKUP($A5998,Master!$L:$M,2,0)&amp;$J5998&amp;$L5998)</f>
        <v>#N/A</v>
      </c>
      <c r="T6564" s="33" t="str">
        <f t="shared" si="189"/>
        <v/>
      </c>
    </row>
    <row r="6565" spans="15:20" x14ac:dyDescent="0.3">
      <c r="O6565" s="33" t="e">
        <f>VLOOKUP($A5999,Master!$A:$B,2,0)&amp;$J5999&amp;$K5999</f>
        <v>#N/A</v>
      </c>
      <c r="P6565" s="33" t="e">
        <f>IF(OR($A5999="KE0",$A5999="KZ0",$A5999="KV0",$A5999="KH0",$A5999="KE",$A5999="KZ",),VLOOKUP($A5999&amp;$F5999,Master!$D:$E,2,0)&amp;$J5999&amp;$K5999,VLOOKUP($A5999,Master!$D:$E,2,0)&amp;Sheet1!$J5999&amp;Sheet1!$K5999)</f>
        <v>#N/A</v>
      </c>
      <c r="Q6565" s="33" t="str">
        <f t="shared" si="188"/>
        <v/>
      </c>
      <c r="R6565" s="33" t="e">
        <f>IF(IF(VLOOKUP($A5999,Master!$G:$J,4,0)="x",Sheet1!$A5999,"")="","",IF(VLOOKUP($A5999,Master!$G:$J,4,0)="x",Sheet1!$A5999,"")&amp;$J5999&amp;$K5999)</f>
        <v>#N/A</v>
      </c>
      <c r="S6565" s="33" t="e">
        <f>IF(VLOOKUP($A5999,Master!$L:$M,2,0)=0,"",VLOOKUP($A5999,Master!$L:$M,2,0)&amp;$J5999&amp;$L5999)</f>
        <v>#N/A</v>
      </c>
      <c r="T6565" s="33" t="str">
        <f t="shared" si="189"/>
        <v/>
      </c>
    </row>
    <row r="6566" spans="15:20" x14ac:dyDescent="0.3">
      <c r="O6566" s="33" t="e">
        <f>VLOOKUP($A6000,Master!$A:$B,2,0)&amp;$J6000&amp;$K6000</f>
        <v>#N/A</v>
      </c>
      <c r="P6566" s="33" t="e">
        <f>IF(OR($A6000="KE0",$A6000="KZ0",$A6000="KV0",$A6000="KH0",$A6000="KE",$A6000="KZ",),VLOOKUP($A6000&amp;$F6000,Master!$D:$E,2,0)&amp;$J6000&amp;$K6000,VLOOKUP($A6000,Master!$D:$E,2,0)&amp;Sheet1!$J6000&amp;Sheet1!$K6000)</f>
        <v>#N/A</v>
      </c>
      <c r="Q6566" s="33" t="str">
        <f t="shared" si="188"/>
        <v/>
      </c>
      <c r="R6566" s="33" t="e">
        <f>IF(IF(VLOOKUP($A6000,Master!$G:$J,4,0)="x",Sheet1!$A6000,"")="","",IF(VLOOKUP($A6000,Master!$G:$J,4,0)="x",Sheet1!$A6000,"")&amp;$J6000&amp;$K6000)</f>
        <v>#N/A</v>
      </c>
      <c r="S6566" s="33" t="e">
        <f>IF(VLOOKUP($A6000,Master!$L:$M,2,0)=0,"",VLOOKUP($A6000,Master!$L:$M,2,0)&amp;$J6000&amp;$L6000)</f>
        <v>#N/A</v>
      </c>
      <c r="T6566" s="33" t="str">
        <f t="shared" si="189"/>
        <v/>
      </c>
    </row>
    <row r="6567" spans="15:20" x14ac:dyDescent="0.3">
      <c r="O6567" s="33" t="e">
        <f>VLOOKUP($A6001,Master!$A:$B,2,0)&amp;$J6001&amp;$K6001</f>
        <v>#N/A</v>
      </c>
      <c r="P6567" s="33" t="e">
        <f>IF(OR($A6001="KE0",$A6001="KZ0",$A6001="KV0",$A6001="KH0",$A6001="KE",$A6001="KZ",),VLOOKUP($A6001&amp;$F6001,Master!$D:$E,2,0)&amp;$J6001&amp;$K6001,VLOOKUP($A6001,Master!$D:$E,2,0)&amp;Sheet1!$J6001&amp;Sheet1!$K6001)</f>
        <v>#N/A</v>
      </c>
      <c r="Q6567" s="33" t="str">
        <f t="shared" si="188"/>
        <v/>
      </c>
      <c r="R6567" s="33" t="e">
        <f>IF(IF(VLOOKUP($A6001,Master!$G:$J,4,0)="x",Sheet1!$A6001,"")="","",IF(VLOOKUP($A6001,Master!$G:$J,4,0)="x",Sheet1!$A6001,"")&amp;$J6001&amp;$K6001)</f>
        <v>#N/A</v>
      </c>
      <c r="S6567" s="33" t="e">
        <f>IF(VLOOKUP($A6001,Master!$L:$M,2,0)=0,"",VLOOKUP($A6001,Master!$L:$M,2,0)&amp;$J6001&amp;$L6001)</f>
        <v>#N/A</v>
      </c>
      <c r="T6567" s="33" t="str">
        <f t="shared" si="189"/>
        <v/>
      </c>
    </row>
    <row r="6568" spans="15:20" x14ac:dyDescent="0.3">
      <c r="O6568" s="33" t="e">
        <f>VLOOKUP($A6002,Master!$A:$B,2,0)&amp;$J6002&amp;$K6002</f>
        <v>#N/A</v>
      </c>
      <c r="P6568" s="33" t="e">
        <f>IF(OR($A6002="KE0",$A6002="KZ0",$A6002="KV0",$A6002="KH0",$A6002="KE",$A6002="KZ",),VLOOKUP($A6002&amp;$F6002,Master!$D:$E,2,0)&amp;$J6002&amp;$K6002,VLOOKUP($A6002,Master!$D:$E,2,0)&amp;Sheet1!$J6002&amp;Sheet1!$K6002)</f>
        <v>#N/A</v>
      </c>
      <c r="Q6568" s="33" t="str">
        <f t="shared" si="188"/>
        <v/>
      </c>
      <c r="R6568" s="33" t="e">
        <f>IF(IF(VLOOKUP($A6002,Master!$G:$J,4,0)="x",Sheet1!$A6002,"")="","",IF(VLOOKUP($A6002,Master!$G:$J,4,0)="x",Sheet1!$A6002,"")&amp;$J6002&amp;$K6002)</f>
        <v>#N/A</v>
      </c>
      <c r="S6568" s="33" t="e">
        <f>IF(VLOOKUP($A6002,Master!$L:$M,2,0)=0,"",VLOOKUP($A6002,Master!$L:$M,2,0)&amp;$J6002&amp;$L6002)</f>
        <v>#N/A</v>
      </c>
      <c r="T6568" s="33" t="str">
        <f t="shared" si="189"/>
        <v/>
      </c>
    </row>
    <row r="6569" spans="15:20" x14ac:dyDescent="0.3">
      <c r="O6569" s="33" t="e">
        <f>VLOOKUP($A6003,Master!$A:$B,2,0)&amp;$J6003&amp;$K6003</f>
        <v>#N/A</v>
      </c>
      <c r="P6569" s="33" t="e">
        <f>IF(OR($A6003="KE0",$A6003="KZ0",$A6003="KV0",$A6003="KH0",$A6003="KE",$A6003="KZ",),VLOOKUP($A6003&amp;$F6003,Master!$D:$E,2,0)&amp;$J6003&amp;$K6003,VLOOKUP($A6003,Master!$D:$E,2,0)&amp;Sheet1!$J6003&amp;Sheet1!$K6003)</f>
        <v>#N/A</v>
      </c>
      <c r="Q6569" s="33" t="str">
        <f t="shared" si="188"/>
        <v/>
      </c>
      <c r="R6569" s="33" t="e">
        <f>IF(IF(VLOOKUP($A6003,Master!$G:$J,4,0)="x",Sheet1!$A6003,"")="","",IF(VLOOKUP($A6003,Master!$G:$J,4,0)="x",Sheet1!$A6003,"")&amp;$J6003&amp;$K6003)</f>
        <v>#N/A</v>
      </c>
      <c r="S6569" s="33" t="e">
        <f>IF(VLOOKUP($A6003,Master!$L:$M,2,0)=0,"",VLOOKUP($A6003,Master!$L:$M,2,0)&amp;$J6003&amp;$L6003)</f>
        <v>#N/A</v>
      </c>
      <c r="T6569" s="33" t="str">
        <f t="shared" si="189"/>
        <v/>
      </c>
    </row>
    <row r="6570" spans="15:20" x14ac:dyDescent="0.3">
      <c r="O6570" s="33" t="e">
        <f>VLOOKUP($A6004,Master!$A:$B,2,0)&amp;$J6004&amp;$K6004</f>
        <v>#N/A</v>
      </c>
      <c r="P6570" s="33" t="e">
        <f>IF(OR($A6004="KE0",$A6004="KZ0",$A6004="KV0",$A6004="KH0",$A6004="KE",$A6004="KZ",),VLOOKUP($A6004&amp;$F6004,Master!$D:$E,2,0)&amp;$J6004&amp;$K6004,VLOOKUP($A6004,Master!$D:$E,2,0)&amp;Sheet1!$J6004&amp;Sheet1!$K6004)</f>
        <v>#N/A</v>
      </c>
      <c r="Q6570" s="33" t="str">
        <f t="shared" si="188"/>
        <v/>
      </c>
      <c r="R6570" s="33" t="e">
        <f>IF(IF(VLOOKUP($A6004,Master!$G:$J,4,0)="x",Sheet1!$A6004,"")="","",IF(VLOOKUP($A6004,Master!$G:$J,4,0)="x",Sheet1!$A6004,"")&amp;$J6004&amp;$K6004)</f>
        <v>#N/A</v>
      </c>
      <c r="S6570" s="33" t="e">
        <f>IF(VLOOKUP($A6004,Master!$L:$M,2,0)=0,"",VLOOKUP($A6004,Master!$L:$M,2,0)&amp;$J6004&amp;$L6004)</f>
        <v>#N/A</v>
      </c>
      <c r="T6570" s="33" t="str">
        <f t="shared" si="189"/>
        <v/>
      </c>
    </row>
    <row r="6571" spans="15:20" x14ac:dyDescent="0.3">
      <c r="O6571" s="33" t="e">
        <f>VLOOKUP($A6005,Master!$A:$B,2,0)&amp;$J6005&amp;$K6005</f>
        <v>#N/A</v>
      </c>
      <c r="P6571" s="33" t="e">
        <f>IF(OR($A6005="KE0",$A6005="KZ0",$A6005="KV0",$A6005="KH0",$A6005="KE",$A6005="KZ",),VLOOKUP($A6005&amp;$F6005,Master!$D:$E,2,0)&amp;$J6005&amp;$K6005,VLOOKUP($A6005,Master!$D:$E,2,0)&amp;Sheet1!$J6005&amp;Sheet1!$K6005)</f>
        <v>#N/A</v>
      </c>
      <c r="Q6571" s="33" t="str">
        <f t="shared" si="188"/>
        <v/>
      </c>
      <c r="R6571" s="33" t="e">
        <f>IF(IF(VLOOKUP($A6005,Master!$G:$J,4,0)="x",Sheet1!$A6005,"")="","",IF(VLOOKUP($A6005,Master!$G:$J,4,0)="x",Sheet1!$A6005,"")&amp;$J6005&amp;$K6005)</f>
        <v>#N/A</v>
      </c>
      <c r="S6571" s="33" t="e">
        <f>IF(VLOOKUP($A6005,Master!$L:$M,2,0)=0,"",VLOOKUP($A6005,Master!$L:$M,2,0)&amp;$J6005&amp;$L6005)</f>
        <v>#N/A</v>
      </c>
      <c r="T6571" s="33" t="str">
        <f t="shared" si="189"/>
        <v/>
      </c>
    </row>
    <row r="6572" spans="15:20" x14ac:dyDescent="0.3">
      <c r="O6572" s="33" t="e">
        <f>VLOOKUP($A6006,Master!$A:$B,2,0)&amp;$J6006&amp;$K6006</f>
        <v>#N/A</v>
      </c>
      <c r="P6572" s="33" t="e">
        <f>IF(OR($A6006="KE0",$A6006="KZ0",$A6006="KV0",$A6006="KH0",$A6006="KE",$A6006="KZ",),VLOOKUP($A6006&amp;$F6006,Master!$D:$E,2,0)&amp;$J6006&amp;$K6006,VLOOKUP($A6006,Master!$D:$E,2,0)&amp;Sheet1!$J6006&amp;Sheet1!$K6006)</f>
        <v>#N/A</v>
      </c>
      <c r="Q6572" s="33" t="str">
        <f t="shared" si="188"/>
        <v/>
      </c>
      <c r="R6572" s="33" t="e">
        <f>IF(IF(VLOOKUP($A6006,Master!$G:$J,4,0)="x",Sheet1!$A6006,"")="","",IF(VLOOKUP($A6006,Master!$G:$J,4,0)="x",Sheet1!$A6006,"")&amp;$J6006&amp;$K6006)</f>
        <v>#N/A</v>
      </c>
      <c r="S6572" s="33" t="e">
        <f>IF(VLOOKUP($A6006,Master!$L:$M,2,0)=0,"",VLOOKUP($A6006,Master!$L:$M,2,0)&amp;$J6006&amp;$L6006)</f>
        <v>#N/A</v>
      </c>
      <c r="T6572" s="33" t="str">
        <f t="shared" si="189"/>
        <v/>
      </c>
    </row>
    <row r="6573" spans="15:20" x14ac:dyDescent="0.3">
      <c r="O6573" s="33" t="e">
        <f>VLOOKUP($A6007,Master!$A:$B,2,0)&amp;$J6007&amp;$K6007</f>
        <v>#N/A</v>
      </c>
      <c r="P6573" s="33" t="e">
        <f>IF(OR($A6007="KE0",$A6007="KZ0",$A6007="KV0",$A6007="KH0",$A6007="KE",$A6007="KZ",),VLOOKUP($A6007&amp;$F6007,Master!$D:$E,2,0)&amp;$J6007&amp;$K6007,VLOOKUP($A6007,Master!$D:$E,2,0)&amp;Sheet1!$J6007&amp;Sheet1!$K6007)</f>
        <v>#N/A</v>
      </c>
      <c r="Q6573" s="33" t="str">
        <f t="shared" si="188"/>
        <v/>
      </c>
      <c r="R6573" s="33" t="e">
        <f>IF(IF(VLOOKUP($A6007,Master!$G:$J,4,0)="x",Sheet1!$A6007,"")="","",IF(VLOOKUP($A6007,Master!$G:$J,4,0)="x",Sheet1!$A6007,"")&amp;$J6007&amp;$K6007)</f>
        <v>#N/A</v>
      </c>
      <c r="S6573" s="33" t="e">
        <f>IF(VLOOKUP($A6007,Master!$L:$M,2,0)=0,"",VLOOKUP($A6007,Master!$L:$M,2,0)&amp;$J6007&amp;$L6007)</f>
        <v>#N/A</v>
      </c>
      <c r="T6573" s="33" t="str">
        <f t="shared" si="189"/>
        <v/>
      </c>
    </row>
    <row r="6574" spans="15:20" x14ac:dyDescent="0.3">
      <c r="O6574" s="33" t="e">
        <f>VLOOKUP($A6008,Master!$A:$B,2,0)&amp;$J6008&amp;$K6008</f>
        <v>#N/A</v>
      </c>
      <c r="P6574" s="33" t="e">
        <f>IF(OR($A6008="KE0",$A6008="KZ0",$A6008="KV0",$A6008="KH0",$A6008="KE",$A6008="KZ",),VLOOKUP($A6008&amp;$F6008,Master!$D:$E,2,0)&amp;$J6008&amp;$K6008,VLOOKUP($A6008,Master!$D:$E,2,0)&amp;Sheet1!$J6008&amp;Sheet1!$K6008)</f>
        <v>#N/A</v>
      </c>
      <c r="Q6574" s="33" t="str">
        <f t="shared" si="188"/>
        <v/>
      </c>
      <c r="R6574" s="33" t="e">
        <f>IF(IF(VLOOKUP($A6008,Master!$G:$J,4,0)="x",Sheet1!$A6008,"")="","",IF(VLOOKUP($A6008,Master!$G:$J,4,0)="x",Sheet1!$A6008,"")&amp;$J6008&amp;$K6008)</f>
        <v>#N/A</v>
      </c>
      <c r="S6574" s="33" t="e">
        <f>IF(VLOOKUP($A6008,Master!$L:$M,2,0)=0,"",VLOOKUP($A6008,Master!$L:$M,2,0)&amp;$J6008&amp;$L6008)</f>
        <v>#N/A</v>
      </c>
      <c r="T6574" s="33" t="str">
        <f t="shared" si="189"/>
        <v/>
      </c>
    </row>
    <row r="6575" spans="15:20" x14ac:dyDescent="0.3">
      <c r="O6575" s="33" t="e">
        <f>VLOOKUP($A6009,Master!$A:$B,2,0)&amp;$J6009&amp;$K6009</f>
        <v>#N/A</v>
      </c>
      <c r="P6575" s="33" t="e">
        <f>IF(OR($A6009="KE0",$A6009="KZ0",$A6009="KV0",$A6009="KH0",$A6009="KE",$A6009="KZ",),VLOOKUP($A6009&amp;$F6009,Master!$D:$E,2,0)&amp;$J6009&amp;$K6009,VLOOKUP($A6009,Master!$D:$E,2,0)&amp;Sheet1!$J6009&amp;Sheet1!$K6009)</f>
        <v>#N/A</v>
      </c>
      <c r="Q6575" s="33" t="str">
        <f t="shared" si="188"/>
        <v/>
      </c>
      <c r="R6575" s="33" t="e">
        <f>IF(IF(VLOOKUP($A6009,Master!$G:$J,4,0)="x",Sheet1!$A6009,"")="","",IF(VLOOKUP($A6009,Master!$G:$J,4,0)="x",Sheet1!$A6009,"")&amp;$J6009&amp;$K6009)</f>
        <v>#N/A</v>
      </c>
      <c r="S6575" s="33" t="e">
        <f>IF(VLOOKUP($A6009,Master!$L:$M,2,0)=0,"",VLOOKUP($A6009,Master!$L:$M,2,0)&amp;$J6009&amp;$L6009)</f>
        <v>#N/A</v>
      </c>
      <c r="T6575" s="33" t="str">
        <f t="shared" si="189"/>
        <v/>
      </c>
    </row>
    <row r="6576" spans="15:20" x14ac:dyDescent="0.3">
      <c r="O6576" s="33" t="e">
        <f>VLOOKUP($A6010,Master!$A:$B,2,0)&amp;$J6010&amp;$K6010</f>
        <v>#N/A</v>
      </c>
      <c r="P6576" s="33" t="e">
        <f>IF(OR($A6010="KE0",$A6010="KZ0",$A6010="KV0",$A6010="KH0",$A6010="KE",$A6010="KZ",),VLOOKUP($A6010&amp;$F6010,Master!$D:$E,2,0)&amp;$J6010&amp;$K6010,VLOOKUP($A6010,Master!$D:$E,2,0)&amp;Sheet1!$J6010&amp;Sheet1!$K6010)</f>
        <v>#N/A</v>
      </c>
      <c r="Q6576" s="33" t="str">
        <f t="shared" si="188"/>
        <v/>
      </c>
      <c r="R6576" s="33" t="e">
        <f>IF(IF(VLOOKUP($A6010,Master!$G:$J,4,0)="x",Sheet1!$A6010,"")="","",IF(VLOOKUP($A6010,Master!$G:$J,4,0)="x",Sheet1!$A6010,"")&amp;$J6010&amp;$K6010)</f>
        <v>#N/A</v>
      </c>
      <c r="S6576" s="33" t="e">
        <f>IF(VLOOKUP($A6010,Master!$L:$M,2,0)=0,"",VLOOKUP($A6010,Master!$L:$M,2,0)&amp;$J6010&amp;$L6010)</f>
        <v>#N/A</v>
      </c>
      <c r="T6576" s="33" t="str">
        <f t="shared" si="189"/>
        <v/>
      </c>
    </row>
    <row r="6577" spans="15:20" x14ac:dyDescent="0.3">
      <c r="O6577" s="33" t="e">
        <f>VLOOKUP($A6011,Master!$A:$B,2,0)&amp;$J6011&amp;$K6011</f>
        <v>#N/A</v>
      </c>
      <c r="P6577" s="33" t="e">
        <f>IF(OR($A6011="KE0",$A6011="KZ0",$A6011="KV0",$A6011="KH0",$A6011="KE",$A6011="KZ",),VLOOKUP($A6011&amp;$F6011,Master!$D:$E,2,0)&amp;$J6011&amp;$K6011,VLOOKUP($A6011,Master!$D:$E,2,0)&amp;Sheet1!$J6011&amp;Sheet1!$K6011)</f>
        <v>#N/A</v>
      </c>
      <c r="Q6577" s="33" t="str">
        <f t="shared" si="188"/>
        <v/>
      </c>
      <c r="R6577" s="33" t="e">
        <f>IF(IF(VLOOKUP($A6011,Master!$G:$J,4,0)="x",Sheet1!$A6011,"")="","",IF(VLOOKUP($A6011,Master!$G:$J,4,0)="x",Sheet1!$A6011,"")&amp;$J6011&amp;$K6011)</f>
        <v>#N/A</v>
      </c>
      <c r="S6577" s="33" t="e">
        <f>IF(VLOOKUP($A6011,Master!$L:$M,2,0)=0,"",VLOOKUP($A6011,Master!$L:$M,2,0)&amp;$J6011&amp;$L6011)</f>
        <v>#N/A</v>
      </c>
      <c r="T6577" s="33" t="str">
        <f t="shared" si="189"/>
        <v/>
      </c>
    </row>
    <row r="6578" spans="15:20" x14ac:dyDescent="0.3">
      <c r="O6578" s="33" t="e">
        <f>VLOOKUP($A6012,Master!$A:$B,2,0)&amp;$J6012&amp;$K6012</f>
        <v>#N/A</v>
      </c>
      <c r="P6578" s="33" t="e">
        <f>IF(OR($A6012="KE0",$A6012="KZ0",$A6012="KV0",$A6012="KH0",$A6012="KE",$A6012="KZ",),VLOOKUP($A6012&amp;$F6012,Master!$D:$E,2,0)&amp;$J6012&amp;$K6012,VLOOKUP($A6012,Master!$D:$E,2,0)&amp;Sheet1!$J6012&amp;Sheet1!$K6012)</f>
        <v>#N/A</v>
      </c>
      <c r="Q6578" s="33" t="str">
        <f t="shared" si="188"/>
        <v/>
      </c>
      <c r="R6578" s="33" t="e">
        <f>IF(IF(VLOOKUP($A6012,Master!$G:$J,4,0)="x",Sheet1!$A6012,"")="","",IF(VLOOKUP($A6012,Master!$G:$J,4,0)="x",Sheet1!$A6012,"")&amp;$J6012&amp;$K6012)</f>
        <v>#N/A</v>
      </c>
      <c r="S6578" s="33" t="e">
        <f>IF(VLOOKUP($A6012,Master!$L:$M,2,0)=0,"",VLOOKUP($A6012,Master!$L:$M,2,0)&amp;$J6012&amp;$L6012)</f>
        <v>#N/A</v>
      </c>
      <c r="T6578" s="33" t="str">
        <f t="shared" si="189"/>
        <v/>
      </c>
    </row>
    <row r="6579" spans="15:20" x14ac:dyDescent="0.3">
      <c r="O6579" s="33" t="e">
        <f>VLOOKUP($A6013,Master!$A:$B,2,0)&amp;$J6013&amp;$K6013</f>
        <v>#N/A</v>
      </c>
      <c r="P6579" s="33" t="e">
        <f>IF(OR($A6013="KE0",$A6013="KZ0",$A6013="KV0",$A6013="KH0",$A6013="KE",$A6013="KZ",),VLOOKUP($A6013&amp;$F6013,Master!$D:$E,2,0)&amp;$J6013&amp;$K6013,VLOOKUP($A6013,Master!$D:$E,2,0)&amp;Sheet1!$J6013&amp;Sheet1!$K6013)</f>
        <v>#N/A</v>
      </c>
      <c r="Q6579" s="33" t="str">
        <f t="shared" si="188"/>
        <v/>
      </c>
      <c r="R6579" s="33" t="e">
        <f>IF(IF(VLOOKUP($A6013,Master!$G:$J,4,0)="x",Sheet1!$A6013,"")="","",IF(VLOOKUP($A6013,Master!$G:$J,4,0)="x",Sheet1!$A6013,"")&amp;$J6013&amp;$K6013)</f>
        <v>#N/A</v>
      </c>
      <c r="S6579" s="33" t="e">
        <f>IF(VLOOKUP($A6013,Master!$L:$M,2,0)=0,"",VLOOKUP($A6013,Master!$L:$M,2,0)&amp;$J6013&amp;$L6013)</f>
        <v>#N/A</v>
      </c>
      <c r="T6579" s="33" t="str">
        <f t="shared" si="189"/>
        <v/>
      </c>
    </row>
    <row r="6580" spans="15:20" x14ac:dyDescent="0.3">
      <c r="O6580" s="33" t="e">
        <f>VLOOKUP($A6014,Master!$A:$B,2,0)&amp;$J6014&amp;$K6014</f>
        <v>#N/A</v>
      </c>
      <c r="P6580" s="33" t="e">
        <f>IF(OR($A6014="KE0",$A6014="KZ0",$A6014="KV0",$A6014="KH0",$A6014="KE",$A6014="KZ",),VLOOKUP($A6014&amp;$F6014,Master!$D:$E,2,0)&amp;$J6014&amp;$K6014,VLOOKUP($A6014,Master!$D:$E,2,0)&amp;Sheet1!$J6014&amp;Sheet1!$K6014)</f>
        <v>#N/A</v>
      </c>
      <c r="Q6580" s="33" t="str">
        <f t="shared" si="188"/>
        <v/>
      </c>
      <c r="R6580" s="33" t="e">
        <f>IF(IF(VLOOKUP($A6014,Master!$G:$J,4,0)="x",Sheet1!$A6014,"")="","",IF(VLOOKUP($A6014,Master!$G:$J,4,0)="x",Sheet1!$A6014,"")&amp;$J6014&amp;$K6014)</f>
        <v>#N/A</v>
      </c>
      <c r="S6580" s="33" t="e">
        <f>IF(VLOOKUP($A6014,Master!$L:$M,2,0)=0,"",VLOOKUP($A6014,Master!$L:$M,2,0)&amp;$J6014&amp;$L6014)</f>
        <v>#N/A</v>
      </c>
      <c r="T6580" s="33" t="str">
        <f t="shared" si="189"/>
        <v/>
      </c>
    </row>
    <row r="6581" spans="15:20" x14ac:dyDescent="0.3">
      <c r="O6581" s="33" t="e">
        <f>VLOOKUP($A6015,Master!$A:$B,2,0)&amp;$J6015&amp;$K6015</f>
        <v>#N/A</v>
      </c>
      <c r="P6581" s="33" t="e">
        <f>IF(OR($A6015="KE0",$A6015="KZ0",$A6015="KV0",$A6015="KH0",$A6015="KE",$A6015="KZ",),VLOOKUP($A6015&amp;$F6015,Master!$D:$E,2,0)&amp;$J6015&amp;$K6015,VLOOKUP($A6015,Master!$D:$E,2,0)&amp;Sheet1!$J6015&amp;Sheet1!$K6015)</f>
        <v>#N/A</v>
      </c>
      <c r="Q6581" s="33" t="str">
        <f t="shared" si="188"/>
        <v/>
      </c>
      <c r="R6581" s="33" t="e">
        <f>IF(IF(VLOOKUP($A6015,Master!$G:$J,4,0)="x",Sheet1!$A6015,"")="","",IF(VLOOKUP($A6015,Master!$G:$J,4,0)="x",Sheet1!$A6015,"")&amp;$J6015&amp;$K6015)</f>
        <v>#N/A</v>
      </c>
      <c r="S6581" s="33" t="e">
        <f>IF(VLOOKUP($A6015,Master!$L:$M,2,0)=0,"",VLOOKUP($A6015,Master!$L:$M,2,0)&amp;$J6015&amp;$L6015)</f>
        <v>#N/A</v>
      </c>
      <c r="T6581" s="33" t="str">
        <f t="shared" si="189"/>
        <v/>
      </c>
    </row>
    <row r="6582" spans="15:20" x14ac:dyDescent="0.3">
      <c r="O6582" s="33" t="e">
        <f>VLOOKUP($A6016,Master!$A:$B,2,0)&amp;$J6016&amp;$K6016</f>
        <v>#N/A</v>
      </c>
      <c r="P6582" s="33" t="e">
        <f>IF(OR($A6016="KE0",$A6016="KZ0",$A6016="KV0",$A6016="KH0",$A6016="KE",$A6016="KZ",),VLOOKUP($A6016&amp;$F6016,Master!$D:$E,2,0)&amp;$J6016&amp;$K6016,VLOOKUP($A6016,Master!$D:$E,2,0)&amp;Sheet1!$J6016&amp;Sheet1!$K6016)</f>
        <v>#N/A</v>
      </c>
      <c r="Q6582" s="33" t="str">
        <f t="shared" si="188"/>
        <v/>
      </c>
      <c r="R6582" s="33" t="e">
        <f>IF(IF(VLOOKUP($A6016,Master!$G:$J,4,0)="x",Sheet1!$A6016,"")="","",IF(VLOOKUP($A6016,Master!$G:$J,4,0)="x",Sheet1!$A6016,"")&amp;$J6016&amp;$K6016)</f>
        <v>#N/A</v>
      </c>
      <c r="S6582" s="33" t="e">
        <f>IF(VLOOKUP($A6016,Master!$L:$M,2,0)=0,"",VLOOKUP($A6016,Master!$L:$M,2,0)&amp;$J6016&amp;$L6016)</f>
        <v>#N/A</v>
      </c>
      <c r="T6582" s="33" t="str">
        <f t="shared" si="189"/>
        <v/>
      </c>
    </row>
    <row r="6583" spans="15:20" x14ac:dyDescent="0.3">
      <c r="O6583" s="33" t="e">
        <f>VLOOKUP($A6017,Master!$A:$B,2,0)&amp;$J6017&amp;$K6017</f>
        <v>#N/A</v>
      </c>
      <c r="P6583" s="33" t="e">
        <f>IF(OR($A6017="KE0",$A6017="KZ0",$A6017="KV0",$A6017="KH0",$A6017="KE",$A6017="KZ",),VLOOKUP($A6017&amp;$F6017,Master!$D:$E,2,0)&amp;$J6017&amp;$K6017,VLOOKUP($A6017,Master!$D:$E,2,0)&amp;Sheet1!$J6017&amp;Sheet1!$K6017)</f>
        <v>#N/A</v>
      </c>
      <c r="Q6583" s="33" t="str">
        <f t="shared" si="188"/>
        <v/>
      </c>
      <c r="R6583" s="33" t="e">
        <f>IF(IF(VLOOKUP($A6017,Master!$G:$J,4,0)="x",Sheet1!$A6017,"")="","",IF(VLOOKUP($A6017,Master!$G:$J,4,0)="x",Sheet1!$A6017,"")&amp;$J6017&amp;$K6017)</f>
        <v>#N/A</v>
      </c>
      <c r="S6583" s="33" t="e">
        <f>IF(VLOOKUP($A6017,Master!$L:$M,2,0)=0,"",VLOOKUP($A6017,Master!$L:$M,2,0)&amp;$J6017&amp;$L6017)</f>
        <v>#N/A</v>
      </c>
      <c r="T6583" s="33" t="str">
        <f t="shared" si="189"/>
        <v/>
      </c>
    </row>
    <row r="6584" spans="15:20" x14ac:dyDescent="0.3">
      <c r="O6584" s="33" t="e">
        <f>VLOOKUP($A6018,Master!$A:$B,2,0)&amp;$J6018&amp;$K6018</f>
        <v>#N/A</v>
      </c>
      <c r="P6584" s="33" t="e">
        <f>IF(OR($A6018="KE0",$A6018="KZ0",$A6018="KV0",$A6018="KH0",$A6018="KE",$A6018="KZ",),VLOOKUP($A6018&amp;$F6018,Master!$D:$E,2,0)&amp;$J6018&amp;$K6018,VLOOKUP($A6018,Master!$D:$E,2,0)&amp;Sheet1!$J6018&amp;Sheet1!$K6018)</f>
        <v>#N/A</v>
      </c>
      <c r="Q6584" s="33" t="str">
        <f t="shared" si="188"/>
        <v/>
      </c>
      <c r="R6584" s="33" t="e">
        <f>IF(IF(VLOOKUP($A6018,Master!$G:$J,4,0)="x",Sheet1!$A6018,"")="","",IF(VLOOKUP($A6018,Master!$G:$J,4,0)="x",Sheet1!$A6018,"")&amp;$J6018&amp;$K6018)</f>
        <v>#N/A</v>
      </c>
      <c r="S6584" s="33" t="e">
        <f>IF(VLOOKUP($A6018,Master!$L:$M,2,0)=0,"",VLOOKUP($A6018,Master!$L:$M,2,0)&amp;$J6018&amp;$L6018)</f>
        <v>#N/A</v>
      </c>
      <c r="T6584" s="33" t="str">
        <f t="shared" si="189"/>
        <v/>
      </c>
    </row>
    <row r="6585" spans="15:20" x14ac:dyDescent="0.3">
      <c r="O6585" s="33" t="e">
        <f>VLOOKUP($A6019,Master!$A:$B,2,0)&amp;$J6019&amp;$K6019</f>
        <v>#N/A</v>
      </c>
      <c r="P6585" s="33" t="e">
        <f>IF(OR($A6019="KE0",$A6019="KZ0",$A6019="KV0",$A6019="KH0",$A6019="KE",$A6019="KZ",),VLOOKUP($A6019&amp;$F6019,Master!$D:$E,2,0)&amp;$J6019&amp;$K6019,VLOOKUP($A6019,Master!$D:$E,2,0)&amp;Sheet1!$J6019&amp;Sheet1!$K6019)</f>
        <v>#N/A</v>
      </c>
      <c r="Q6585" s="33" t="str">
        <f t="shared" si="188"/>
        <v/>
      </c>
      <c r="R6585" s="33" t="e">
        <f>IF(IF(VLOOKUP($A6019,Master!$G:$J,4,0)="x",Sheet1!$A6019,"")="","",IF(VLOOKUP($A6019,Master!$G:$J,4,0)="x",Sheet1!$A6019,"")&amp;$J6019&amp;$K6019)</f>
        <v>#N/A</v>
      </c>
      <c r="S6585" s="33" t="e">
        <f>IF(VLOOKUP($A6019,Master!$L:$M,2,0)=0,"",VLOOKUP($A6019,Master!$L:$M,2,0)&amp;$J6019&amp;$L6019)</f>
        <v>#N/A</v>
      </c>
      <c r="T6585" s="33" t="str">
        <f t="shared" si="189"/>
        <v/>
      </c>
    </row>
    <row r="6586" spans="15:20" x14ac:dyDescent="0.3">
      <c r="O6586" s="33" t="e">
        <f>VLOOKUP($A6020,Master!$A:$B,2,0)&amp;$J6020&amp;$K6020</f>
        <v>#N/A</v>
      </c>
      <c r="P6586" s="33" t="e">
        <f>IF(OR($A6020="KE0",$A6020="KZ0",$A6020="KV0",$A6020="KH0",$A6020="KE",$A6020="KZ",),VLOOKUP($A6020&amp;$F6020,Master!$D:$E,2,0)&amp;$J6020&amp;$K6020,VLOOKUP($A6020,Master!$D:$E,2,0)&amp;Sheet1!$J6020&amp;Sheet1!$K6020)</f>
        <v>#N/A</v>
      </c>
      <c r="Q6586" s="33" t="str">
        <f t="shared" si="188"/>
        <v/>
      </c>
      <c r="R6586" s="33" t="e">
        <f>IF(IF(VLOOKUP($A6020,Master!$G:$J,4,0)="x",Sheet1!$A6020,"")="","",IF(VLOOKUP($A6020,Master!$G:$J,4,0)="x",Sheet1!$A6020,"")&amp;$J6020&amp;$K6020)</f>
        <v>#N/A</v>
      </c>
      <c r="S6586" s="33" t="e">
        <f>IF(VLOOKUP($A6020,Master!$L:$M,2,0)=0,"",VLOOKUP($A6020,Master!$L:$M,2,0)&amp;$J6020&amp;$L6020)</f>
        <v>#N/A</v>
      </c>
      <c r="T6586" s="33" t="str">
        <f t="shared" si="189"/>
        <v/>
      </c>
    </row>
    <row r="6587" spans="15:20" x14ac:dyDescent="0.3">
      <c r="O6587" s="33" t="e">
        <f>VLOOKUP($A6021,Master!$A:$B,2,0)&amp;$J6021&amp;$K6021</f>
        <v>#N/A</v>
      </c>
      <c r="P6587" s="33" t="e">
        <f>IF(OR($A6021="KE0",$A6021="KZ0",$A6021="KV0",$A6021="KH0",$A6021="KE",$A6021="KZ",),VLOOKUP($A6021&amp;$F6021,Master!$D:$E,2,0)&amp;$J6021&amp;$K6021,VLOOKUP($A6021,Master!$D:$E,2,0)&amp;Sheet1!$J6021&amp;Sheet1!$K6021)</f>
        <v>#N/A</v>
      </c>
      <c r="Q6587" s="33" t="str">
        <f t="shared" si="188"/>
        <v/>
      </c>
      <c r="R6587" s="33" t="e">
        <f>IF(IF(VLOOKUP($A6021,Master!$G:$J,4,0)="x",Sheet1!$A6021,"")="","",IF(VLOOKUP($A6021,Master!$G:$J,4,0)="x",Sheet1!$A6021,"")&amp;$J6021&amp;$K6021)</f>
        <v>#N/A</v>
      </c>
      <c r="S6587" s="33" t="e">
        <f>IF(VLOOKUP($A6021,Master!$L:$M,2,0)=0,"",VLOOKUP($A6021,Master!$L:$M,2,0)&amp;$J6021&amp;$L6021)</f>
        <v>#N/A</v>
      </c>
      <c r="T6587" s="33" t="str">
        <f t="shared" si="189"/>
        <v/>
      </c>
    </row>
    <row r="6588" spans="15:20" x14ac:dyDescent="0.3">
      <c r="O6588" s="33" t="e">
        <f>VLOOKUP($A6022,Master!$A:$B,2,0)&amp;$J6022&amp;$K6022</f>
        <v>#N/A</v>
      </c>
      <c r="P6588" s="33" t="e">
        <f>IF(OR($A6022="KE0",$A6022="KZ0",$A6022="KV0",$A6022="KH0",$A6022="KE",$A6022="KZ",),VLOOKUP($A6022&amp;$F6022,Master!$D:$E,2,0)&amp;$J6022&amp;$K6022,VLOOKUP($A6022,Master!$D:$E,2,0)&amp;Sheet1!$J6022&amp;Sheet1!$K6022)</f>
        <v>#N/A</v>
      </c>
      <c r="Q6588" s="33" t="str">
        <f t="shared" si="188"/>
        <v/>
      </c>
      <c r="R6588" s="33" t="e">
        <f>IF(IF(VLOOKUP($A6022,Master!$G:$J,4,0)="x",Sheet1!$A6022,"")="","",IF(VLOOKUP($A6022,Master!$G:$J,4,0)="x",Sheet1!$A6022,"")&amp;$J6022&amp;$K6022)</f>
        <v>#N/A</v>
      </c>
      <c r="S6588" s="33" t="e">
        <f>IF(VLOOKUP($A6022,Master!$L:$M,2,0)=0,"",VLOOKUP($A6022,Master!$L:$M,2,0)&amp;$J6022&amp;$L6022)</f>
        <v>#N/A</v>
      </c>
      <c r="T6588" s="33" t="str">
        <f t="shared" si="189"/>
        <v/>
      </c>
    </row>
    <row r="6589" spans="15:20" x14ac:dyDescent="0.3">
      <c r="O6589" s="33" t="e">
        <f>VLOOKUP($A6023,Master!$A:$B,2,0)&amp;$J6023&amp;$K6023</f>
        <v>#N/A</v>
      </c>
      <c r="P6589" s="33" t="e">
        <f>IF(OR($A6023="KE0",$A6023="KZ0",$A6023="KV0",$A6023="KH0",$A6023="KE",$A6023="KZ",),VLOOKUP($A6023&amp;$F6023,Master!$D:$E,2,0)&amp;$J6023&amp;$K6023,VLOOKUP($A6023,Master!$D:$E,2,0)&amp;Sheet1!$J6023&amp;Sheet1!$K6023)</f>
        <v>#N/A</v>
      </c>
      <c r="Q6589" s="33" t="str">
        <f t="shared" si="188"/>
        <v/>
      </c>
      <c r="R6589" s="33" t="e">
        <f>IF(IF(VLOOKUP($A6023,Master!$G:$J,4,0)="x",Sheet1!$A6023,"")="","",IF(VLOOKUP($A6023,Master!$G:$J,4,0)="x",Sheet1!$A6023,"")&amp;$J6023&amp;$K6023)</f>
        <v>#N/A</v>
      </c>
      <c r="S6589" s="33" t="e">
        <f>IF(VLOOKUP($A6023,Master!$L:$M,2,0)=0,"",VLOOKUP($A6023,Master!$L:$M,2,0)&amp;$J6023&amp;$L6023)</f>
        <v>#N/A</v>
      </c>
      <c r="T6589" s="33" t="str">
        <f t="shared" si="189"/>
        <v/>
      </c>
    </row>
    <row r="6590" spans="15:20" x14ac:dyDescent="0.3">
      <c r="O6590" s="33" t="e">
        <f>VLOOKUP($A6024,Master!$A:$B,2,0)&amp;$J6024&amp;$K6024</f>
        <v>#N/A</v>
      </c>
      <c r="P6590" s="33" t="e">
        <f>IF(OR($A6024="KE0",$A6024="KZ0",$A6024="KV0",$A6024="KH0",$A6024="KE",$A6024="KZ",),VLOOKUP($A6024&amp;$F6024,Master!$D:$E,2,0)&amp;$J6024&amp;$K6024,VLOOKUP($A6024,Master!$D:$E,2,0)&amp;Sheet1!$J6024&amp;Sheet1!$K6024)</f>
        <v>#N/A</v>
      </c>
      <c r="Q6590" s="33" t="str">
        <f t="shared" si="188"/>
        <v/>
      </c>
      <c r="R6590" s="33" t="e">
        <f>IF(IF(VLOOKUP($A6024,Master!$G:$J,4,0)="x",Sheet1!$A6024,"")="","",IF(VLOOKUP($A6024,Master!$G:$J,4,0)="x",Sheet1!$A6024,"")&amp;$J6024&amp;$K6024)</f>
        <v>#N/A</v>
      </c>
      <c r="S6590" s="33" t="e">
        <f>IF(VLOOKUP($A6024,Master!$L:$M,2,0)=0,"",VLOOKUP($A6024,Master!$L:$M,2,0)&amp;$J6024&amp;$L6024)</f>
        <v>#N/A</v>
      </c>
      <c r="T6590" s="33" t="str">
        <f t="shared" si="189"/>
        <v/>
      </c>
    </row>
    <row r="6591" spans="15:20" x14ac:dyDescent="0.3">
      <c r="O6591" s="33" t="e">
        <f>VLOOKUP($A6025,Master!$A:$B,2,0)&amp;$J6025&amp;$K6025</f>
        <v>#N/A</v>
      </c>
      <c r="P6591" s="33" t="e">
        <f>IF(OR($A6025="KE0",$A6025="KZ0",$A6025="KV0",$A6025="KH0",$A6025="KE",$A6025="KZ",),VLOOKUP($A6025&amp;$F6025,Master!$D:$E,2,0)&amp;$J6025&amp;$K6025,VLOOKUP($A6025,Master!$D:$E,2,0)&amp;Sheet1!$J6025&amp;Sheet1!$K6025)</f>
        <v>#N/A</v>
      </c>
      <c r="Q6591" s="33" t="str">
        <f t="shared" si="188"/>
        <v/>
      </c>
      <c r="R6591" s="33" t="e">
        <f>IF(IF(VLOOKUP($A6025,Master!$G:$J,4,0)="x",Sheet1!$A6025,"")="","",IF(VLOOKUP($A6025,Master!$G:$J,4,0)="x",Sheet1!$A6025,"")&amp;$J6025&amp;$K6025)</f>
        <v>#N/A</v>
      </c>
      <c r="S6591" s="33" t="e">
        <f>IF(VLOOKUP($A6025,Master!$L:$M,2,0)=0,"",VLOOKUP($A6025,Master!$L:$M,2,0)&amp;$J6025&amp;$L6025)</f>
        <v>#N/A</v>
      </c>
      <c r="T6591" s="33" t="str">
        <f t="shared" si="189"/>
        <v/>
      </c>
    </row>
    <row r="6592" spans="15:20" x14ac:dyDescent="0.3">
      <c r="O6592" s="33" t="e">
        <f>VLOOKUP($A6026,Master!$A:$B,2,0)&amp;$J6026&amp;$K6026</f>
        <v>#N/A</v>
      </c>
      <c r="P6592" s="33" t="e">
        <f>IF(OR($A6026="KE0",$A6026="KZ0",$A6026="KV0",$A6026="KH0",$A6026="KE",$A6026="KZ",),VLOOKUP($A6026&amp;$F6026,Master!$D:$E,2,0)&amp;$J6026&amp;$K6026,VLOOKUP($A6026,Master!$D:$E,2,0)&amp;Sheet1!$J6026&amp;Sheet1!$K6026)</f>
        <v>#N/A</v>
      </c>
      <c r="Q6592" s="33" t="str">
        <f t="shared" si="188"/>
        <v/>
      </c>
      <c r="R6592" s="33" t="e">
        <f>IF(IF(VLOOKUP($A6026,Master!$G:$J,4,0)="x",Sheet1!$A6026,"")="","",IF(VLOOKUP($A6026,Master!$G:$J,4,0)="x",Sheet1!$A6026,"")&amp;$J6026&amp;$K6026)</f>
        <v>#N/A</v>
      </c>
      <c r="S6592" s="33" t="e">
        <f>IF(VLOOKUP($A6026,Master!$L:$M,2,0)=0,"",VLOOKUP($A6026,Master!$L:$M,2,0)&amp;$J6026&amp;$L6026)</f>
        <v>#N/A</v>
      </c>
      <c r="T6592" s="33" t="str">
        <f t="shared" si="189"/>
        <v/>
      </c>
    </row>
    <row r="6593" spans="15:20" x14ac:dyDescent="0.3">
      <c r="O6593" s="33" t="e">
        <f>VLOOKUP($A6027,Master!$A:$B,2,0)&amp;$J6027&amp;$K6027</f>
        <v>#N/A</v>
      </c>
      <c r="P6593" s="33" t="e">
        <f>IF(OR($A6027="KE0",$A6027="KZ0",$A6027="KV0",$A6027="KH0",$A6027="KE",$A6027="KZ",),VLOOKUP($A6027&amp;$F6027,Master!$D:$E,2,0)&amp;$J6027&amp;$K6027,VLOOKUP($A6027,Master!$D:$E,2,0)&amp;Sheet1!$J6027&amp;Sheet1!$K6027)</f>
        <v>#N/A</v>
      </c>
      <c r="Q6593" s="33" t="str">
        <f t="shared" si="188"/>
        <v/>
      </c>
      <c r="R6593" s="33" t="e">
        <f>IF(IF(VLOOKUP($A6027,Master!$G:$J,4,0)="x",Sheet1!$A6027,"")="","",IF(VLOOKUP($A6027,Master!$G:$J,4,0)="x",Sheet1!$A6027,"")&amp;$J6027&amp;$K6027)</f>
        <v>#N/A</v>
      </c>
      <c r="S6593" s="33" t="e">
        <f>IF(VLOOKUP($A6027,Master!$L:$M,2,0)=0,"",VLOOKUP($A6027,Master!$L:$M,2,0)&amp;$J6027&amp;$L6027)</f>
        <v>#N/A</v>
      </c>
      <c r="T6593" s="33" t="str">
        <f t="shared" si="189"/>
        <v/>
      </c>
    </row>
    <row r="6594" spans="15:20" x14ac:dyDescent="0.3">
      <c r="O6594" s="33" t="e">
        <f>VLOOKUP($A6028,Master!$A:$B,2,0)&amp;$J6028&amp;$K6028</f>
        <v>#N/A</v>
      </c>
      <c r="P6594" s="33" t="e">
        <f>IF(OR($A6028="KE0",$A6028="KZ0",$A6028="KV0",$A6028="KH0",$A6028="KE",$A6028="KZ",),VLOOKUP($A6028&amp;$F6028,Master!$D:$E,2,0)&amp;$J6028&amp;$K6028,VLOOKUP($A6028,Master!$D:$E,2,0)&amp;Sheet1!$J6028&amp;Sheet1!$K6028)</f>
        <v>#N/A</v>
      </c>
      <c r="Q6594" s="33" t="str">
        <f t="shared" si="188"/>
        <v/>
      </c>
      <c r="R6594" s="33" t="e">
        <f>IF(IF(VLOOKUP($A6028,Master!$G:$J,4,0)="x",Sheet1!$A6028,"")="","",IF(VLOOKUP($A6028,Master!$G:$J,4,0)="x",Sheet1!$A6028,"")&amp;$J6028&amp;$K6028)</f>
        <v>#N/A</v>
      </c>
      <c r="S6594" s="33" t="e">
        <f>IF(VLOOKUP($A6028,Master!$L:$M,2,0)=0,"",VLOOKUP($A6028,Master!$L:$M,2,0)&amp;$J6028&amp;$L6028)</f>
        <v>#N/A</v>
      </c>
      <c r="T6594" s="33" t="str">
        <f t="shared" si="189"/>
        <v/>
      </c>
    </row>
    <row r="6595" spans="15:20" x14ac:dyDescent="0.3">
      <c r="O6595" s="33" t="e">
        <f>VLOOKUP($A6029,Master!$A:$B,2,0)&amp;$J6029&amp;$K6029</f>
        <v>#N/A</v>
      </c>
      <c r="P6595" s="33" t="e">
        <f>IF(OR($A6029="KE0",$A6029="KZ0",$A6029="KV0",$A6029="KH0",$A6029="KE",$A6029="KZ",),VLOOKUP($A6029&amp;$F6029,Master!$D:$E,2,0)&amp;$J6029&amp;$K6029,VLOOKUP($A6029,Master!$D:$E,2,0)&amp;Sheet1!$J6029&amp;Sheet1!$K6029)</f>
        <v>#N/A</v>
      </c>
      <c r="Q6595" s="33" t="str">
        <f t="shared" ref="Q6595:Q6658" si="190">$A6029&amp;$J6029&amp;$K6029</f>
        <v/>
      </c>
      <c r="R6595" s="33" t="e">
        <f>IF(IF(VLOOKUP($A6029,Master!$G:$J,4,0)="x",Sheet1!$A6029,"")="","",IF(VLOOKUP($A6029,Master!$G:$J,4,0)="x",Sheet1!$A6029,"")&amp;$J6029&amp;$K6029)</f>
        <v>#N/A</v>
      </c>
      <c r="S6595" s="33" t="e">
        <f>IF(VLOOKUP($A6029,Master!$L:$M,2,0)=0,"",VLOOKUP($A6029,Master!$L:$M,2,0)&amp;$J6029&amp;$L6029)</f>
        <v>#N/A</v>
      </c>
      <c r="T6595" s="33" t="str">
        <f t="shared" ref="T6595:T6658" si="191">$A6029&amp;$J6029</f>
        <v/>
      </c>
    </row>
    <row r="6596" spans="15:20" x14ac:dyDescent="0.3">
      <c r="O6596" s="33" t="e">
        <f>VLOOKUP($A6030,Master!$A:$B,2,0)&amp;$J6030&amp;$K6030</f>
        <v>#N/A</v>
      </c>
      <c r="P6596" s="33" t="e">
        <f>IF(OR($A6030="KE0",$A6030="KZ0",$A6030="KV0",$A6030="KH0",$A6030="KE",$A6030="KZ",),VLOOKUP($A6030&amp;$F6030,Master!$D:$E,2,0)&amp;$J6030&amp;$K6030,VLOOKUP($A6030,Master!$D:$E,2,0)&amp;Sheet1!$J6030&amp;Sheet1!$K6030)</f>
        <v>#N/A</v>
      </c>
      <c r="Q6596" s="33" t="str">
        <f t="shared" si="190"/>
        <v/>
      </c>
      <c r="R6596" s="33" t="e">
        <f>IF(IF(VLOOKUP($A6030,Master!$G:$J,4,0)="x",Sheet1!$A6030,"")="","",IF(VLOOKUP($A6030,Master!$G:$J,4,0)="x",Sheet1!$A6030,"")&amp;$J6030&amp;$K6030)</f>
        <v>#N/A</v>
      </c>
      <c r="S6596" s="33" t="e">
        <f>IF(VLOOKUP($A6030,Master!$L:$M,2,0)=0,"",VLOOKUP($A6030,Master!$L:$M,2,0)&amp;$J6030&amp;$L6030)</f>
        <v>#N/A</v>
      </c>
      <c r="T6596" s="33" t="str">
        <f t="shared" si="191"/>
        <v/>
      </c>
    </row>
    <row r="6597" spans="15:20" x14ac:dyDescent="0.3">
      <c r="O6597" s="33" t="e">
        <f>VLOOKUP($A6031,Master!$A:$B,2,0)&amp;$J6031&amp;$K6031</f>
        <v>#N/A</v>
      </c>
      <c r="P6597" s="33" t="e">
        <f>IF(OR($A6031="KE0",$A6031="KZ0",$A6031="KV0",$A6031="KH0",$A6031="KE",$A6031="KZ",),VLOOKUP($A6031&amp;$F6031,Master!$D:$E,2,0)&amp;$J6031&amp;$K6031,VLOOKUP($A6031,Master!$D:$E,2,0)&amp;Sheet1!$J6031&amp;Sheet1!$K6031)</f>
        <v>#N/A</v>
      </c>
      <c r="Q6597" s="33" t="str">
        <f t="shared" si="190"/>
        <v/>
      </c>
      <c r="R6597" s="33" t="e">
        <f>IF(IF(VLOOKUP($A6031,Master!$G:$J,4,0)="x",Sheet1!$A6031,"")="","",IF(VLOOKUP($A6031,Master!$G:$J,4,0)="x",Sheet1!$A6031,"")&amp;$J6031&amp;$K6031)</f>
        <v>#N/A</v>
      </c>
      <c r="S6597" s="33" t="e">
        <f>IF(VLOOKUP($A6031,Master!$L:$M,2,0)=0,"",VLOOKUP($A6031,Master!$L:$M,2,0)&amp;$J6031&amp;$L6031)</f>
        <v>#N/A</v>
      </c>
      <c r="T6597" s="33" t="str">
        <f t="shared" si="191"/>
        <v/>
      </c>
    </row>
    <row r="6598" spans="15:20" x14ac:dyDescent="0.3">
      <c r="O6598" s="33" t="e">
        <f>VLOOKUP($A6032,Master!$A:$B,2,0)&amp;$J6032&amp;$K6032</f>
        <v>#N/A</v>
      </c>
      <c r="P6598" s="33" t="e">
        <f>IF(OR($A6032="KE0",$A6032="KZ0",$A6032="KV0",$A6032="KH0",$A6032="KE",$A6032="KZ",),VLOOKUP($A6032&amp;$F6032,Master!$D:$E,2,0)&amp;$J6032&amp;$K6032,VLOOKUP($A6032,Master!$D:$E,2,0)&amp;Sheet1!$J6032&amp;Sheet1!$K6032)</f>
        <v>#N/A</v>
      </c>
      <c r="Q6598" s="33" t="str">
        <f t="shared" si="190"/>
        <v/>
      </c>
      <c r="R6598" s="33" t="e">
        <f>IF(IF(VLOOKUP($A6032,Master!$G:$J,4,0)="x",Sheet1!$A6032,"")="","",IF(VLOOKUP($A6032,Master!$G:$J,4,0)="x",Sheet1!$A6032,"")&amp;$J6032&amp;$K6032)</f>
        <v>#N/A</v>
      </c>
      <c r="S6598" s="33" t="e">
        <f>IF(VLOOKUP($A6032,Master!$L:$M,2,0)=0,"",VLOOKUP($A6032,Master!$L:$M,2,0)&amp;$J6032&amp;$L6032)</f>
        <v>#N/A</v>
      </c>
      <c r="T6598" s="33" t="str">
        <f t="shared" si="191"/>
        <v/>
      </c>
    </row>
    <row r="6599" spans="15:20" x14ac:dyDescent="0.3">
      <c r="O6599" s="33" t="e">
        <f>VLOOKUP($A6033,Master!$A:$B,2,0)&amp;$J6033&amp;$K6033</f>
        <v>#N/A</v>
      </c>
      <c r="P6599" s="33" t="e">
        <f>IF(OR($A6033="KE0",$A6033="KZ0",$A6033="KV0",$A6033="KH0",$A6033="KE",$A6033="KZ",),VLOOKUP($A6033&amp;$F6033,Master!$D:$E,2,0)&amp;$J6033&amp;$K6033,VLOOKUP($A6033,Master!$D:$E,2,0)&amp;Sheet1!$J6033&amp;Sheet1!$K6033)</f>
        <v>#N/A</v>
      </c>
      <c r="Q6599" s="33" t="str">
        <f t="shared" si="190"/>
        <v/>
      </c>
      <c r="R6599" s="33" t="e">
        <f>IF(IF(VLOOKUP($A6033,Master!$G:$J,4,0)="x",Sheet1!$A6033,"")="","",IF(VLOOKUP($A6033,Master!$G:$J,4,0)="x",Sheet1!$A6033,"")&amp;$J6033&amp;$K6033)</f>
        <v>#N/A</v>
      </c>
      <c r="S6599" s="33" t="e">
        <f>IF(VLOOKUP($A6033,Master!$L:$M,2,0)=0,"",VLOOKUP($A6033,Master!$L:$M,2,0)&amp;$J6033&amp;$L6033)</f>
        <v>#N/A</v>
      </c>
      <c r="T6599" s="33" t="str">
        <f t="shared" si="191"/>
        <v/>
      </c>
    </row>
    <row r="6600" spans="15:20" x14ac:dyDescent="0.3">
      <c r="O6600" s="33" t="e">
        <f>VLOOKUP($A6034,Master!$A:$B,2,0)&amp;$J6034&amp;$K6034</f>
        <v>#N/A</v>
      </c>
      <c r="P6600" s="33" t="e">
        <f>IF(OR($A6034="KE0",$A6034="KZ0",$A6034="KV0",$A6034="KH0",$A6034="KE",$A6034="KZ",),VLOOKUP($A6034&amp;$F6034,Master!$D:$E,2,0)&amp;$J6034&amp;$K6034,VLOOKUP($A6034,Master!$D:$E,2,0)&amp;Sheet1!$J6034&amp;Sheet1!$K6034)</f>
        <v>#N/A</v>
      </c>
      <c r="Q6600" s="33" t="str">
        <f t="shared" si="190"/>
        <v/>
      </c>
      <c r="R6600" s="33" t="e">
        <f>IF(IF(VLOOKUP($A6034,Master!$G:$J,4,0)="x",Sheet1!$A6034,"")="","",IF(VLOOKUP($A6034,Master!$G:$J,4,0)="x",Sheet1!$A6034,"")&amp;$J6034&amp;$K6034)</f>
        <v>#N/A</v>
      </c>
      <c r="S6600" s="33" t="e">
        <f>IF(VLOOKUP($A6034,Master!$L:$M,2,0)=0,"",VLOOKUP($A6034,Master!$L:$M,2,0)&amp;$J6034&amp;$L6034)</f>
        <v>#N/A</v>
      </c>
      <c r="T6600" s="33" t="str">
        <f t="shared" si="191"/>
        <v/>
      </c>
    </row>
    <row r="6601" spans="15:20" x14ac:dyDescent="0.3">
      <c r="O6601" s="33" t="e">
        <f>VLOOKUP($A6035,Master!$A:$B,2,0)&amp;$J6035&amp;$K6035</f>
        <v>#N/A</v>
      </c>
      <c r="P6601" s="33" t="e">
        <f>IF(OR($A6035="KE0",$A6035="KZ0",$A6035="KV0",$A6035="KH0",$A6035="KE",$A6035="KZ",),VLOOKUP($A6035&amp;$F6035,Master!$D:$E,2,0)&amp;$J6035&amp;$K6035,VLOOKUP($A6035,Master!$D:$E,2,0)&amp;Sheet1!$J6035&amp;Sheet1!$K6035)</f>
        <v>#N/A</v>
      </c>
      <c r="Q6601" s="33" t="str">
        <f t="shared" si="190"/>
        <v/>
      </c>
      <c r="R6601" s="33" t="e">
        <f>IF(IF(VLOOKUP($A6035,Master!$G:$J,4,0)="x",Sheet1!$A6035,"")="","",IF(VLOOKUP($A6035,Master!$G:$J,4,0)="x",Sheet1!$A6035,"")&amp;$J6035&amp;$K6035)</f>
        <v>#N/A</v>
      </c>
      <c r="S6601" s="33" t="e">
        <f>IF(VLOOKUP($A6035,Master!$L:$M,2,0)=0,"",VLOOKUP($A6035,Master!$L:$M,2,0)&amp;$J6035&amp;$L6035)</f>
        <v>#N/A</v>
      </c>
      <c r="T6601" s="33" t="str">
        <f t="shared" si="191"/>
        <v/>
      </c>
    </row>
    <row r="6602" spans="15:20" x14ac:dyDescent="0.3">
      <c r="O6602" s="33" t="e">
        <f>VLOOKUP($A6036,Master!$A:$B,2,0)&amp;$J6036&amp;$K6036</f>
        <v>#N/A</v>
      </c>
      <c r="P6602" s="33" t="e">
        <f>IF(OR($A6036="KE0",$A6036="KZ0",$A6036="KV0",$A6036="KH0",$A6036="KE",$A6036="KZ",),VLOOKUP($A6036&amp;$F6036,Master!$D:$E,2,0)&amp;$J6036&amp;$K6036,VLOOKUP($A6036,Master!$D:$E,2,0)&amp;Sheet1!$J6036&amp;Sheet1!$K6036)</f>
        <v>#N/A</v>
      </c>
      <c r="Q6602" s="33" t="str">
        <f t="shared" si="190"/>
        <v/>
      </c>
      <c r="R6602" s="33" t="e">
        <f>IF(IF(VLOOKUP($A6036,Master!$G:$J,4,0)="x",Sheet1!$A6036,"")="","",IF(VLOOKUP($A6036,Master!$G:$J,4,0)="x",Sheet1!$A6036,"")&amp;$J6036&amp;$K6036)</f>
        <v>#N/A</v>
      </c>
      <c r="S6602" s="33" t="e">
        <f>IF(VLOOKUP($A6036,Master!$L:$M,2,0)=0,"",VLOOKUP($A6036,Master!$L:$M,2,0)&amp;$J6036&amp;$L6036)</f>
        <v>#N/A</v>
      </c>
      <c r="T6602" s="33" t="str">
        <f t="shared" si="191"/>
        <v/>
      </c>
    </row>
    <row r="6603" spans="15:20" x14ac:dyDescent="0.3">
      <c r="O6603" s="33" t="e">
        <f>VLOOKUP($A6037,Master!$A:$B,2,0)&amp;$J6037&amp;$K6037</f>
        <v>#N/A</v>
      </c>
      <c r="P6603" s="33" t="e">
        <f>IF(OR($A6037="KE0",$A6037="KZ0",$A6037="KV0",$A6037="KH0",$A6037="KE",$A6037="KZ",),VLOOKUP($A6037&amp;$F6037,Master!$D:$E,2,0)&amp;$J6037&amp;$K6037,VLOOKUP($A6037,Master!$D:$E,2,0)&amp;Sheet1!$J6037&amp;Sheet1!$K6037)</f>
        <v>#N/A</v>
      </c>
      <c r="Q6603" s="33" t="str">
        <f t="shared" si="190"/>
        <v/>
      </c>
      <c r="R6603" s="33" t="e">
        <f>IF(IF(VLOOKUP($A6037,Master!$G:$J,4,0)="x",Sheet1!$A6037,"")="","",IF(VLOOKUP($A6037,Master!$G:$J,4,0)="x",Sheet1!$A6037,"")&amp;$J6037&amp;$K6037)</f>
        <v>#N/A</v>
      </c>
      <c r="S6603" s="33" t="e">
        <f>IF(VLOOKUP($A6037,Master!$L:$M,2,0)=0,"",VLOOKUP($A6037,Master!$L:$M,2,0)&amp;$J6037&amp;$L6037)</f>
        <v>#N/A</v>
      </c>
      <c r="T6603" s="33" t="str">
        <f t="shared" si="191"/>
        <v/>
      </c>
    </row>
    <row r="6604" spans="15:20" x14ac:dyDescent="0.3">
      <c r="O6604" s="33" t="e">
        <f>VLOOKUP($A6038,Master!$A:$B,2,0)&amp;$J6038&amp;$K6038</f>
        <v>#N/A</v>
      </c>
      <c r="P6604" s="33" t="e">
        <f>IF(OR($A6038="KE0",$A6038="KZ0",$A6038="KV0",$A6038="KH0",$A6038="KE",$A6038="KZ",),VLOOKUP($A6038&amp;$F6038,Master!$D:$E,2,0)&amp;$J6038&amp;$K6038,VLOOKUP($A6038,Master!$D:$E,2,0)&amp;Sheet1!$J6038&amp;Sheet1!$K6038)</f>
        <v>#N/A</v>
      </c>
      <c r="Q6604" s="33" t="str">
        <f t="shared" si="190"/>
        <v/>
      </c>
      <c r="R6604" s="33" t="e">
        <f>IF(IF(VLOOKUP($A6038,Master!$G:$J,4,0)="x",Sheet1!$A6038,"")="","",IF(VLOOKUP($A6038,Master!$G:$J,4,0)="x",Sheet1!$A6038,"")&amp;$J6038&amp;$K6038)</f>
        <v>#N/A</v>
      </c>
      <c r="S6604" s="33" t="e">
        <f>IF(VLOOKUP($A6038,Master!$L:$M,2,0)=0,"",VLOOKUP($A6038,Master!$L:$M,2,0)&amp;$J6038&amp;$L6038)</f>
        <v>#N/A</v>
      </c>
      <c r="T6604" s="33" t="str">
        <f t="shared" si="191"/>
        <v/>
      </c>
    </row>
    <row r="6605" spans="15:20" x14ac:dyDescent="0.3">
      <c r="O6605" s="33" t="e">
        <f>VLOOKUP($A6039,Master!$A:$B,2,0)&amp;$J6039&amp;$K6039</f>
        <v>#N/A</v>
      </c>
      <c r="P6605" s="33" t="e">
        <f>IF(OR($A6039="KE0",$A6039="KZ0",$A6039="KV0",$A6039="KH0",$A6039="KE",$A6039="KZ",),VLOOKUP($A6039&amp;$F6039,Master!$D:$E,2,0)&amp;$J6039&amp;$K6039,VLOOKUP($A6039,Master!$D:$E,2,0)&amp;Sheet1!$J6039&amp;Sheet1!$K6039)</f>
        <v>#N/A</v>
      </c>
      <c r="Q6605" s="33" t="str">
        <f t="shared" si="190"/>
        <v/>
      </c>
      <c r="R6605" s="33" t="e">
        <f>IF(IF(VLOOKUP($A6039,Master!$G:$J,4,0)="x",Sheet1!$A6039,"")="","",IF(VLOOKUP($A6039,Master!$G:$J,4,0)="x",Sheet1!$A6039,"")&amp;$J6039&amp;$K6039)</f>
        <v>#N/A</v>
      </c>
      <c r="S6605" s="33" t="e">
        <f>IF(VLOOKUP($A6039,Master!$L:$M,2,0)=0,"",VLOOKUP($A6039,Master!$L:$M,2,0)&amp;$J6039&amp;$L6039)</f>
        <v>#N/A</v>
      </c>
      <c r="T6605" s="33" t="str">
        <f t="shared" si="191"/>
        <v/>
      </c>
    </row>
    <row r="6606" spans="15:20" x14ac:dyDescent="0.3">
      <c r="O6606" s="33" t="e">
        <f>VLOOKUP($A6040,Master!$A:$B,2,0)&amp;$J6040&amp;$K6040</f>
        <v>#N/A</v>
      </c>
      <c r="P6606" s="33" t="e">
        <f>IF(OR($A6040="KE0",$A6040="KZ0",$A6040="KV0",$A6040="KH0",$A6040="KE",$A6040="KZ",),VLOOKUP($A6040&amp;$F6040,Master!$D:$E,2,0)&amp;$J6040&amp;$K6040,VLOOKUP($A6040,Master!$D:$E,2,0)&amp;Sheet1!$J6040&amp;Sheet1!$K6040)</f>
        <v>#N/A</v>
      </c>
      <c r="Q6606" s="33" t="str">
        <f t="shared" si="190"/>
        <v/>
      </c>
      <c r="R6606" s="33" t="e">
        <f>IF(IF(VLOOKUP($A6040,Master!$G:$J,4,0)="x",Sheet1!$A6040,"")="","",IF(VLOOKUP($A6040,Master!$G:$J,4,0)="x",Sheet1!$A6040,"")&amp;$J6040&amp;$K6040)</f>
        <v>#N/A</v>
      </c>
      <c r="S6606" s="33" t="e">
        <f>IF(VLOOKUP($A6040,Master!$L:$M,2,0)=0,"",VLOOKUP($A6040,Master!$L:$M,2,0)&amp;$J6040&amp;$L6040)</f>
        <v>#N/A</v>
      </c>
      <c r="T6606" s="33" t="str">
        <f t="shared" si="191"/>
        <v/>
      </c>
    </row>
    <row r="6607" spans="15:20" x14ac:dyDescent="0.3">
      <c r="O6607" s="33" t="e">
        <f>VLOOKUP($A6041,Master!$A:$B,2,0)&amp;$J6041&amp;$K6041</f>
        <v>#N/A</v>
      </c>
      <c r="P6607" s="33" t="e">
        <f>IF(OR($A6041="KE0",$A6041="KZ0",$A6041="KV0",$A6041="KH0",$A6041="KE",$A6041="KZ",),VLOOKUP($A6041&amp;$F6041,Master!$D:$E,2,0)&amp;$J6041&amp;$K6041,VLOOKUP($A6041,Master!$D:$E,2,0)&amp;Sheet1!$J6041&amp;Sheet1!$K6041)</f>
        <v>#N/A</v>
      </c>
      <c r="Q6607" s="33" t="str">
        <f t="shared" si="190"/>
        <v/>
      </c>
      <c r="R6607" s="33" t="e">
        <f>IF(IF(VLOOKUP($A6041,Master!$G:$J,4,0)="x",Sheet1!$A6041,"")="","",IF(VLOOKUP($A6041,Master!$G:$J,4,0)="x",Sheet1!$A6041,"")&amp;$J6041&amp;$K6041)</f>
        <v>#N/A</v>
      </c>
      <c r="S6607" s="33" t="e">
        <f>IF(VLOOKUP($A6041,Master!$L:$M,2,0)=0,"",VLOOKUP($A6041,Master!$L:$M,2,0)&amp;$J6041&amp;$L6041)</f>
        <v>#N/A</v>
      </c>
      <c r="T6607" s="33" t="str">
        <f t="shared" si="191"/>
        <v/>
      </c>
    </row>
    <row r="6608" spans="15:20" x14ac:dyDescent="0.3">
      <c r="O6608" s="33" t="e">
        <f>VLOOKUP($A6042,Master!$A:$B,2,0)&amp;$J6042&amp;$K6042</f>
        <v>#N/A</v>
      </c>
      <c r="P6608" s="33" t="e">
        <f>IF(OR($A6042="KE0",$A6042="KZ0",$A6042="KV0",$A6042="KH0",$A6042="KE",$A6042="KZ",),VLOOKUP($A6042&amp;$F6042,Master!$D:$E,2,0)&amp;$J6042&amp;$K6042,VLOOKUP($A6042,Master!$D:$E,2,0)&amp;Sheet1!$J6042&amp;Sheet1!$K6042)</f>
        <v>#N/A</v>
      </c>
      <c r="Q6608" s="33" t="str">
        <f t="shared" si="190"/>
        <v/>
      </c>
      <c r="R6608" s="33" t="e">
        <f>IF(IF(VLOOKUP($A6042,Master!$G:$J,4,0)="x",Sheet1!$A6042,"")="","",IF(VLOOKUP($A6042,Master!$G:$J,4,0)="x",Sheet1!$A6042,"")&amp;$J6042&amp;$K6042)</f>
        <v>#N/A</v>
      </c>
      <c r="S6608" s="33" t="e">
        <f>IF(VLOOKUP($A6042,Master!$L:$M,2,0)=0,"",VLOOKUP($A6042,Master!$L:$M,2,0)&amp;$J6042&amp;$L6042)</f>
        <v>#N/A</v>
      </c>
      <c r="T6608" s="33" t="str">
        <f t="shared" si="191"/>
        <v/>
      </c>
    </row>
    <row r="6609" spans="15:20" x14ac:dyDescent="0.3">
      <c r="O6609" s="33" t="e">
        <f>VLOOKUP($A6043,Master!$A:$B,2,0)&amp;$J6043&amp;$K6043</f>
        <v>#N/A</v>
      </c>
      <c r="P6609" s="33" t="e">
        <f>IF(OR($A6043="KE0",$A6043="KZ0",$A6043="KV0",$A6043="KH0",$A6043="KE",$A6043="KZ",),VLOOKUP($A6043&amp;$F6043,Master!$D:$E,2,0)&amp;$J6043&amp;$K6043,VLOOKUP($A6043,Master!$D:$E,2,0)&amp;Sheet1!$J6043&amp;Sheet1!$K6043)</f>
        <v>#N/A</v>
      </c>
      <c r="Q6609" s="33" t="str">
        <f t="shared" si="190"/>
        <v/>
      </c>
      <c r="R6609" s="33" t="e">
        <f>IF(IF(VLOOKUP($A6043,Master!$G:$J,4,0)="x",Sheet1!$A6043,"")="","",IF(VLOOKUP($A6043,Master!$G:$J,4,0)="x",Sheet1!$A6043,"")&amp;$J6043&amp;$K6043)</f>
        <v>#N/A</v>
      </c>
      <c r="S6609" s="33" t="e">
        <f>IF(VLOOKUP($A6043,Master!$L:$M,2,0)=0,"",VLOOKUP($A6043,Master!$L:$M,2,0)&amp;$J6043&amp;$L6043)</f>
        <v>#N/A</v>
      </c>
      <c r="T6609" s="33" t="str">
        <f t="shared" si="191"/>
        <v/>
      </c>
    </row>
    <row r="6610" spans="15:20" x14ac:dyDescent="0.3">
      <c r="O6610" s="33" t="e">
        <f>VLOOKUP($A6044,Master!$A:$B,2,0)&amp;$J6044&amp;$K6044</f>
        <v>#N/A</v>
      </c>
      <c r="P6610" s="33" t="e">
        <f>IF(OR($A6044="KE0",$A6044="KZ0",$A6044="KV0",$A6044="KH0",$A6044="KE",$A6044="KZ",),VLOOKUP($A6044&amp;$F6044,Master!$D:$E,2,0)&amp;$J6044&amp;$K6044,VLOOKUP($A6044,Master!$D:$E,2,0)&amp;Sheet1!$J6044&amp;Sheet1!$K6044)</f>
        <v>#N/A</v>
      </c>
      <c r="Q6610" s="33" t="str">
        <f t="shared" si="190"/>
        <v/>
      </c>
      <c r="R6610" s="33" t="e">
        <f>IF(IF(VLOOKUP($A6044,Master!$G:$J,4,0)="x",Sheet1!$A6044,"")="","",IF(VLOOKUP($A6044,Master!$G:$J,4,0)="x",Sheet1!$A6044,"")&amp;$J6044&amp;$K6044)</f>
        <v>#N/A</v>
      </c>
      <c r="S6610" s="33" t="e">
        <f>IF(VLOOKUP($A6044,Master!$L:$M,2,0)=0,"",VLOOKUP($A6044,Master!$L:$M,2,0)&amp;$J6044&amp;$L6044)</f>
        <v>#N/A</v>
      </c>
      <c r="T6610" s="33" t="str">
        <f t="shared" si="191"/>
        <v/>
      </c>
    </row>
    <row r="6611" spans="15:20" x14ac:dyDescent="0.3">
      <c r="O6611" s="33" t="e">
        <f>VLOOKUP($A6045,Master!$A:$B,2,0)&amp;$J6045&amp;$K6045</f>
        <v>#N/A</v>
      </c>
      <c r="P6611" s="33" t="e">
        <f>IF(OR($A6045="KE0",$A6045="KZ0",$A6045="KV0",$A6045="KH0",$A6045="KE",$A6045="KZ",),VLOOKUP($A6045&amp;$F6045,Master!$D:$E,2,0)&amp;$J6045&amp;$K6045,VLOOKUP($A6045,Master!$D:$E,2,0)&amp;Sheet1!$J6045&amp;Sheet1!$K6045)</f>
        <v>#N/A</v>
      </c>
      <c r="Q6611" s="33" t="str">
        <f t="shared" si="190"/>
        <v/>
      </c>
      <c r="R6611" s="33" t="e">
        <f>IF(IF(VLOOKUP($A6045,Master!$G:$J,4,0)="x",Sheet1!$A6045,"")="","",IF(VLOOKUP($A6045,Master!$G:$J,4,0)="x",Sheet1!$A6045,"")&amp;$J6045&amp;$K6045)</f>
        <v>#N/A</v>
      </c>
      <c r="S6611" s="33" t="e">
        <f>IF(VLOOKUP($A6045,Master!$L:$M,2,0)=0,"",VLOOKUP($A6045,Master!$L:$M,2,0)&amp;$J6045&amp;$L6045)</f>
        <v>#N/A</v>
      </c>
      <c r="T6611" s="33" t="str">
        <f t="shared" si="191"/>
        <v/>
      </c>
    </row>
    <row r="6612" spans="15:20" x14ac:dyDescent="0.3">
      <c r="O6612" s="33" t="e">
        <f>VLOOKUP($A6046,Master!$A:$B,2,0)&amp;$J6046&amp;$K6046</f>
        <v>#N/A</v>
      </c>
      <c r="P6612" s="33" t="e">
        <f>IF(OR($A6046="KE0",$A6046="KZ0",$A6046="KV0",$A6046="KH0",$A6046="KE",$A6046="KZ",),VLOOKUP($A6046&amp;$F6046,Master!$D:$E,2,0)&amp;$J6046&amp;$K6046,VLOOKUP($A6046,Master!$D:$E,2,0)&amp;Sheet1!$J6046&amp;Sheet1!$K6046)</f>
        <v>#N/A</v>
      </c>
      <c r="Q6612" s="33" t="str">
        <f t="shared" si="190"/>
        <v/>
      </c>
      <c r="R6612" s="33" t="e">
        <f>IF(IF(VLOOKUP($A6046,Master!$G:$J,4,0)="x",Sheet1!$A6046,"")="","",IF(VLOOKUP($A6046,Master!$G:$J,4,0)="x",Sheet1!$A6046,"")&amp;$J6046&amp;$K6046)</f>
        <v>#N/A</v>
      </c>
      <c r="S6612" s="33" t="e">
        <f>IF(VLOOKUP($A6046,Master!$L:$M,2,0)=0,"",VLOOKUP($A6046,Master!$L:$M,2,0)&amp;$J6046&amp;$L6046)</f>
        <v>#N/A</v>
      </c>
      <c r="T6612" s="33" t="str">
        <f t="shared" si="191"/>
        <v/>
      </c>
    </row>
    <row r="6613" spans="15:20" x14ac:dyDescent="0.3">
      <c r="O6613" s="33" t="e">
        <f>VLOOKUP($A6047,Master!$A:$B,2,0)&amp;$J6047&amp;$K6047</f>
        <v>#N/A</v>
      </c>
      <c r="P6613" s="33" t="e">
        <f>IF(OR($A6047="KE0",$A6047="KZ0",$A6047="KV0",$A6047="KH0",$A6047="KE",$A6047="KZ",),VLOOKUP($A6047&amp;$F6047,Master!$D:$E,2,0)&amp;$J6047&amp;$K6047,VLOOKUP($A6047,Master!$D:$E,2,0)&amp;Sheet1!$J6047&amp;Sheet1!$K6047)</f>
        <v>#N/A</v>
      </c>
      <c r="Q6613" s="33" t="str">
        <f t="shared" si="190"/>
        <v/>
      </c>
      <c r="R6613" s="33" t="e">
        <f>IF(IF(VLOOKUP($A6047,Master!$G:$J,4,0)="x",Sheet1!$A6047,"")="","",IF(VLOOKUP($A6047,Master!$G:$J,4,0)="x",Sheet1!$A6047,"")&amp;$J6047&amp;$K6047)</f>
        <v>#N/A</v>
      </c>
      <c r="S6613" s="33" t="e">
        <f>IF(VLOOKUP($A6047,Master!$L:$M,2,0)=0,"",VLOOKUP($A6047,Master!$L:$M,2,0)&amp;$J6047&amp;$L6047)</f>
        <v>#N/A</v>
      </c>
      <c r="T6613" s="33" t="str">
        <f t="shared" si="191"/>
        <v/>
      </c>
    </row>
    <row r="6614" spans="15:20" x14ac:dyDescent="0.3">
      <c r="O6614" s="33" t="e">
        <f>VLOOKUP($A6048,Master!$A:$B,2,0)&amp;$J6048&amp;$K6048</f>
        <v>#N/A</v>
      </c>
      <c r="P6614" s="33" t="e">
        <f>IF(OR($A6048="KE0",$A6048="KZ0",$A6048="KV0",$A6048="KH0",$A6048="KE",$A6048="KZ",),VLOOKUP($A6048&amp;$F6048,Master!$D:$E,2,0)&amp;$J6048&amp;$K6048,VLOOKUP($A6048,Master!$D:$E,2,0)&amp;Sheet1!$J6048&amp;Sheet1!$K6048)</f>
        <v>#N/A</v>
      </c>
      <c r="Q6614" s="33" t="str">
        <f t="shared" si="190"/>
        <v/>
      </c>
      <c r="R6614" s="33" t="e">
        <f>IF(IF(VLOOKUP($A6048,Master!$G:$J,4,0)="x",Sheet1!$A6048,"")="","",IF(VLOOKUP($A6048,Master!$G:$J,4,0)="x",Sheet1!$A6048,"")&amp;$J6048&amp;$K6048)</f>
        <v>#N/A</v>
      </c>
      <c r="S6614" s="33" t="e">
        <f>IF(VLOOKUP($A6048,Master!$L:$M,2,0)=0,"",VLOOKUP($A6048,Master!$L:$M,2,0)&amp;$J6048&amp;$L6048)</f>
        <v>#N/A</v>
      </c>
      <c r="T6614" s="33" t="str">
        <f t="shared" si="191"/>
        <v/>
      </c>
    </row>
    <row r="6615" spans="15:20" x14ac:dyDescent="0.3">
      <c r="O6615" s="33" t="e">
        <f>VLOOKUP($A6049,Master!$A:$B,2,0)&amp;$J6049&amp;$K6049</f>
        <v>#N/A</v>
      </c>
      <c r="P6615" s="33" t="e">
        <f>IF(OR($A6049="KE0",$A6049="KZ0",$A6049="KV0",$A6049="KH0",$A6049="KE",$A6049="KZ",),VLOOKUP($A6049&amp;$F6049,Master!$D:$E,2,0)&amp;$J6049&amp;$K6049,VLOOKUP($A6049,Master!$D:$E,2,0)&amp;Sheet1!$J6049&amp;Sheet1!$K6049)</f>
        <v>#N/A</v>
      </c>
      <c r="Q6615" s="33" t="str">
        <f t="shared" si="190"/>
        <v/>
      </c>
      <c r="R6615" s="33" t="e">
        <f>IF(IF(VLOOKUP($A6049,Master!$G:$J,4,0)="x",Sheet1!$A6049,"")="","",IF(VLOOKUP($A6049,Master!$G:$J,4,0)="x",Sheet1!$A6049,"")&amp;$J6049&amp;$K6049)</f>
        <v>#N/A</v>
      </c>
      <c r="S6615" s="33" t="e">
        <f>IF(VLOOKUP($A6049,Master!$L:$M,2,0)=0,"",VLOOKUP($A6049,Master!$L:$M,2,0)&amp;$J6049&amp;$L6049)</f>
        <v>#N/A</v>
      </c>
      <c r="T6615" s="33" t="str">
        <f t="shared" si="191"/>
        <v/>
      </c>
    </row>
    <row r="6616" spans="15:20" x14ac:dyDescent="0.3">
      <c r="O6616" s="33" t="e">
        <f>VLOOKUP($A6050,Master!$A:$B,2,0)&amp;$J6050&amp;$K6050</f>
        <v>#N/A</v>
      </c>
      <c r="P6616" s="33" t="e">
        <f>IF(OR($A6050="KE0",$A6050="KZ0",$A6050="KV0",$A6050="KH0",$A6050="KE",$A6050="KZ",),VLOOKUP($A6050&amp;$F6050,Master!$D:$E,2,0)&amp;$J6050&amp;$K6050,VLOOKUP($A6050,Master!$D:$E,2,0)&amp;Sheet1!$J6050&amp;Sheet1!$K6050)</f>
        <v>#N/A</v>
      </c>
      <c r="Q6616" s="33" t="str">
        <f t="shared" si="190"/>
        <v/>
      </c>
      <c r="R6616" s="33" t="e">
        <f>IF(IF(VLOOKUP($A6050,Master!$G:$J,4,0)="x",Sheet1!$A6050,"")="","",IF(VLOOKUP($A6050,Master!$G:$J,4,0)="x",Sheet1!$A6050,"")&amp;$J6050&amp;$K6050)</f>
        <v>#N/A</v>
      </c>
      <c r="S6616" s="33" t="e">
        <f>IF(VLOOKUP($A6050,Master!$L:$M,2,0)=0,"",VLOOKUP($A6050,Master!$L:$M,2,0)&amp;$J6050&amp;$L6050)</f>
        <v>#N/A</v>
      </c>
      <c r="T6616" s="33" t="str">
        <f t="shared" si="191"/>
        <v/>
      </c>
    </row>
    <row r="6617" spans="15:20" x14ac:dyDescent="0.3">
      <c r="O6617" s="33" t="e">
        <f>VLOOKUP($A6051,Master!$A:$B,2,0)&amp;$J6051&amp;$K6051</f>
        <v>#N/A</v>
      </c>
      <c r="P6617" s="33" t="e">
        <f>IF(OR($A6051="KE0",$A6051="KZ0",$A6051="KV0",$A6051="KH0",$A6051="KE",$A6051="KZ",),VLOOKUP($A6051&amp;$F6051,Master!$D:$E,2,0)&amp;$J6051&amp;$K6051,VLOOKUP($A6051,Master!$D:$E,2,0)&amp;Sheet1!$J6051&amp;Sheet1!$K6051)</f>
        <v>#N/A</v>
      </c>
      <c r="Q6617" s="33" t="str">
        <f t="shared" si="190"/>
        <v/>
      </c>
      <c r="R6617" s="33" t="e">
        <f>IF(IF(VLOOKUP($A6051,Master!$G:$J,4,0)="x",Sheet1!$A6051,"")="","",IF(VLOOKUP($A6051,Master!$G:$J,4,0)="x",Sheet1!$A6051,"")&amp;$J6051&amp;$K6051)</f>
        <v>#N/A</v>
      </c>
      <c r="S6617" s="33" t="e">
        <f>IF(VLOOKUP($A6051,Master!$L:$M,2,0)=0,"",VLOOKUP($A6051,Master!$L:$M,2,0)&amp;$J6051&amp;$L6051)</f>
        <v>#N/A</v>
      </c>
      <c r="T6617" s="33" t="str">
        <f t="shared" si="191"/>
        <v/>
      </c>
    </row>
    <row r="6618" spans="15:20" x14ac:dyDescent="0.3">
      <c r="O6618" s="33" t="e">
        <f>VLOOKUP($A6052,Master!$A:$B,2,0)&amp;$J6052&amp;$K6052</f>
        <v>#N/A</v>
      </c>
      <c r="P6618" s="33" t="e">
        <f>IF(OR($A6052="KE0",$A6052="KZ0",$A6052="KV0",$A6052="KH0",$A6052="KE",$A6052="KZ",),VLOOKUP($A6052&amp;$F6052,Master!$D:$E,2,0)&amp;$J6052&amp;$K6052,VLOOKUP($A6052,Master!$D:$E,2,0)&amp;Sheet1!$J6052&amp;Sheet1!$K6052)</f>
        <v>#N/A</v>
      </c>
      <c r="Q6618" s="33" t="str">
        <f t="shared" si="190"/>
        <v/>
      </c>
      <c r="R6618" s="33" t="e">
        <f>IF(IF(VLOOKUP($A6052,Master!$G:$J,4,0)="x",Sheet1!$A6052,"")="","",IF(VLOOKUP($A6052,Master!$G:$J,4,0)="x",Sheet1!$A6052,"")&amp;$J6052&amp;$K6052)</f>
        <v>#N/A</v>
      </c>
      <c r="S6618" s="33" t="e">
        <f>IF(VLOOKUP($A6052,Master!$L:$M,2,0)=0,"",VLOOKUP($A6052,Master!$L:$M,2,0)&amp;$J6052&amp;$L6052)</f>
        <v>#N/A</v>
      </c>
      <c r="T6618" s="33" t="str">
        <f t="shared" si="191"/>
        <v/>
      </c>
    </row>
    <row r="6619" spans="15:20" x14ac:dyDescent="0.3">
      <c r="O6619" s="33" t="e">
        <f>VLOOKUP($A6053,Master!$A:$B,2,0)&amp;$J6053&amp;$K6053</f>
        <v>#N/A</v>
      </c>
      <c r="P6619" s="33" t="e">
        <f>IF(OR($A6053="KE0",$A6053="KZ0",$A6053="KV0",$A6053="KH0",$A6053="KE",$A6053="KZ",),VLOOKUP($A6053&amp;$F6053,Master!$D:$E,2,0)&amp;$J6053&amp;$K6053,VLOOKUP($A6053,Master!$D:$E,2,0)&amp;Sheet1!$J6053&amp;Sheet1!$K6053)</f>
        <v>#N/A</v>
      </c>
      <c r="Q6619" s="33" t="str">
        <f t="shared" si="190"/>
        <v/>
      </c>
      <c r="R6619" s="33" t="e">
        <f>IF(IF(VLOOKUP($A6053,Master!$G:$J,4,0)="x",Sheet1!$A6053,"")="","",IF(VLOOKUP($A6053,Master!$G:$J,4,0)="x",Sheet1!$A6053,"")&amp;$J6053&amp;$K6053)</f>
        <v>#N/A</v>
      </c>
      <c r="S6619" s="33" t="e">
        <f>IF(VLOOKUP($A6053,Master!$L:$M,2,0)=0,"",VLOOKUP($A6053,Master!$L:$M,2,0)&amp;$J6053&amp;$L6053)</f>
        <v>#N/A</v>
      </c>
      <c r="T6619" s="33" t="str">
        <f t="shared" si="191"/>
        <v/>
      </c>
    </row>
    <row r="6620" spans="15:20" x14ac:dyDescent="0.3">
      <c r="O6620" s="33" t="e">
        <f>VLOOKUP($A6054,Master!$A:$B,2,0)&amp;$J6054&amp;$K6054</f>
        <v>#N/A</v>
      </c>
      <c r="P6620" s="33" t="e">
        <f>IF(OR($A6054="KE0",$A6054="KZ0",$A6054="KV0",$A6054="KH0",$A6054="KE",$A6054="KZ",),VLOOKUP($A6054&amp;$F6054,Master!$D:$E,2,0)&amp;$J6054&amp;$K6054,VLOOKUP($A6054,Master!$D:$E,2,0)&amp;Sheet1!$J6054&amp;Sheet1!$K6054)</f>
        <v>#N/A</v>
      </c>
      <c r="Q6620" s="33" t="str">
        <f t="shared" si="190"/>
        <v/>
      </c>
      <c r="R6620" s="33" t="e">
        <f>IF(IF(VLOOKUP($A6054,Master!$G:$J,4,0)="x",Sheet1!$A6054,"")="","",IF(VLOOKUP($A6054,Master!$G:$J,4,0)="x",Sheet1!$A6054,"")&amp;$J6054&amp;$K6054)</f>
        <v>#N/A</v>
      </c>
      <c r="S6620" s="33" t="e">
        <f>IF(VLOOKUP($A6054,Master!$L:$M,2,0)=0,"",VLOOKUP($A6054,Master!$L:$M,2,0)&amp;$J6054&amp;$L6054)</f>
        <v>#N/A</v>
      </c>
      <c r="T6620" s="33" t="str">
        <f t="shared" si="191"/>
        <v/>
      </c>
    </row>
    <row r="6621" spans="15:20" x14ac:dyDescent="0.3">
      <c r="O6621" s="33" t="e">
        <f>VLOOKUP($A6055,Master!$A:$B,2,0)&amp;$J6055&amp;$K6055</f>
        <v>#N/A</v>
      </c>
      <c r="P6621" s="33" t="e">
        <f>IF(OR($A6055="KE0",$A6055="KZ0",$A6055="KV0",$A6055="KH0",$A6055="KE",$A6055="KZ",),VLOOKUP($A6055&amp;$F6055,Master!$D:$E,2,0)&amp;$J6055&amp;$K6055,VLOOKUP($A6055,Master!$D:$E,2,0)&amp;Sheet1!$J6055&amp;Sheet1!$K6055)</f>
        <v>#N/A</v>
      </c>
      <c r="Q6621" s="33" t="str">
        <f t="shared" si="190"/>
        <v/>
      </c>
      <c r="R6621" s="33" t="e">
        <f>IF(IF(VLOOKUP($A6055,Master!$G:$J,4,0)="x",Sheet1!$A6055,"")="","",IF(VLOOKUP($A6055,Master!$G:$J,4,0)="x",Sheet1!$A6055,"")&amp;$J6055&amp;$K6055)</f>
        <v>#N/A</v>
      </c>
      <c r="S6621" s="33" t="e">
        <f>IF(VLOOKUP($A6055,Master!$L:$M,2,0)=0,"",VLOOKUP($A6055,Master!$L:$M,2,0)&amp;$J6055&amp;$L6055)</f>
        <v>#N/A</v>
      </c>
      <c r="T6621" s="33" t="str">
        <f t="shared" si="191"/>
        <v/>
      </c>
    </row>
    <row r="6622" spans="15:20" x14ac:dyDescent="0.3">
      <c r="O6622" s="33" t="e">
        <f>VLOOKUP($A6056,Master!$A:$B,2,0)&amp;$J6056&amp;$K6056</f>
        <v>#N/A</v>
      </c>
      <c r="P6622" s="33" t="e">
        <f>IF(OR($A6056="KE0",$A6056="KZ0",$A6056="KV0",$A6056="KH0",$A6056="KE",$A6056="KZ",),VLOOKUP($A6056&amp;$F6056,Master!$D:$E,2,0)&amp;$J6056&amp;$K6056,VLOOKUP($A6056,Master!$D:$E,2,0)&amp;Sheet1!$J6056&amp;Sheet1!$K6056)</f>
        <v>#N/A</v>
      </c>
      <c r="Q6622" s="33" t="str">
        <f t="shared" si="190"/>
        <v/>
      </c>
      <c r="R6622" s="33" t="e">
        <f>IF(IF(VLOOKUP($A6056,Master!$G:$J,4,0)="x",Sheet1!$A6056,"")="","",IF(VLOOKUP($A6056,Master!$G:$J,4,0)="x",Sheet1!$A6056,"")&amp;$J6056&amp;$K6056)</f>
        <v>#N/A</v>
      </c>
      <c r="S6622" s="33" t="e">
        <f>IF(VLOOKUP($A6056,Master!$L:$M,2,0)=0,"",VLOOKUP($A6056,Master!$L:$M,2,0)&amp;$J6056&amp;$L6056)</f>
        <v>#N/A</v>
      </c>
      <c r="T6622" s="33" t="str">
        <f t="shared" si="191"/>
        <v/>
      </c>
    </row>
    <row r="6623" spans="15:20" x14ac:dyDescent="0.3">
      <c r="O6623" s="33" t="e">
        <f>VLOOKUP($A6057,Master!$A:$B,2,0)&amp;$J6057&amp;$K6057</f>
        <v>#N/A</v>
      </c>
      <c r="P6623" s="33" t="e">
        <f>IF(OR($A6057="KE0",$A6057="KZ0",$A6057="KV0",$A6057="KH0",$A6057="KE",$A6057="KZ",),VLOOKUP($A6057&amp;$F6057,Master!$D:$E,2,0)&amp;$J6057&amp;$K6057,VLOOKUP($A6057,Master!$D:$E,2,0)&amp;Sheet1!$J6057&amp;Sheet1!$K6057)</f>
        <v>#N/A</v>
      </c>
      <c r="Q6623" s="33" t="str">
        <f t="shared" si="190"/>
        <v/>
      </c>
      <c r="R6623" s="33" t="e">
        <f>IF(IF(VLOOKUP($A6057,Master!$G:$J,4,0)="x",Sheet1!$A6057,"")="","",IF(VLOOKUP($A6057,Master!$G:$J,4,0)="x",Sheet1!$A6057,"")&amp;$J6057&amp;$K6057)</f>
        <v>#N/A</v>
      </c>
      <c r="S6623" s="33" t="e">
        <f>IF(VLOOKUP($A6057,Master!$L:$M,2,0)=0,"",VLOOKUP($A6057,Master!$L:$M,2,0)&amp;$J6057&amp;$L6057)</f>
        <v>#N/A</v>
      </c>
      <c r="T6623" s="33" t="str">
        <f t="shared" si="191"/>
        <v/>
      </c>
    </row>
    <row r="6624" spans="15:20" x14ac:dyDescent="0.3">
      <c r="O6624" s="33" t="e">
        <f>VLOOKUP($A6058,Master!$A:$B,2,0)&amp;$J6058&amp;$K6058</f>
        <v>#N/A</v>
      </c>
      <c r="P6624" s="33" t="e">
        <f>IF(OR($A6058="KE0",$A6058="KZ0",$A6058="KV0",$A6058="KH0",$A6058="KE",$A6058="KZ",),VLOOKUP($A6058&amp;$F6058,Master!$D:$E,2,0)&amp;$J6058&amp;$K6058,VLOOKUP($A6058,Master!$D:$E,2,0)&amp;Sheet1!$J6058&amp;Sheet1!$K6058)</f>
        <v>#N/A</v>
      </c>
      <c r="Q6624" s="33" t="str">
        <f t="shared" si="190"/>
        <v/>
      </c>
      <c r="R6624" s="33" t="e">
        <f>IF(IF(VLOOKUP($A6058,Master!$G:$J,4,0)="x",Sheet1!$A6058,"")="","",IF(VLOOKUP($A6058,Master!$G:$J,4,0)="x",Sheet1!$A6058,"")&amp;$J6058&amp;$K6058)</f>
        <v>#N/A</v>
      </c>
      <c r="S6624" s="33" t="e">
        <f>IF(VLOOKUP($A6058,Master!$L:$M,2,0)=0,"",VLOOKUP($A6058,Master!$L:$M,2,0)&amp;$J6058&amp;$L6058)</f>
        <v>#N/A</v>
      </c>
      <c r="T6624" s="33" t="str">
        <f t="shared" si="191"/>
        <v/>
      </c>
    </row>
    <row r="6625" spans="15:20" x14ac:dyDescent="0.3">
      <c r="O6625" s="33" t="e">
        <f>VLOOKUP($A6059,Master!$A:$B,2,0)&amp;$J6059&amp;$K6059</f>
        <v>#N/A</v>
      </c>
      <c r="P6625" s="33" t="e">
        <f>IF(OR($A6059="KE0",$A6059="KZ0",$A6059="KV0",$A6059="KH0",$A6059="KE",$A6059="KZ",),VLOOKUP($A6059&amp;$F6059,Master!$D:$E,2,0)&amp;$J6059&amp;$K6059,VLOOKUP($A6059,Master!$D:$E,2,0)&amp;Sheet1!$J6059&amp;Sheet1!$K6059)</f>
        <v>#N/A</v>
      </c>
      <c r="Q6625" s="33" t="str">
        <f t="shared" si="190"/>
        <v/>
      </c>
      <c r="R6625" s="33" t="e">
        <f>IF(IF(VLOOKUP($A6059,Master!$G:$J,4,0)="x",Sheet1!$A6059,"")="","",IF(VLOOKUP($A6059,Master!$G:$J,4,0)="x",Sheet1!$A6059,"")&amp;$J6059&amp;$K6059)</f>
        <v>#N/A</v>
      </c>
      <c r="S6625" s="33" t="e">
        <f>IF(VLOOKUP($A6059,Master!$L:$M,2,0)=0,"",VLOOKUP($A6059,Master!$L:$M,2,0)&amp;$J6059&amp;$L6059)</f>
        <v>#N/A</v>
      </c>
      <c r="T6625" s="33" t="str">
        <f t="shared" si="191"/>
        <v/>
      </c>
    </row>
    <row r="6626" spans="15:20" x14ac:dyDescent="0.3">
      <c r="O6626" s="33" t="e">
        <f>VLOOKUP($A6060,Master!$A:$B,2,0)&amp;$J6060&amp;$K6060</f>
        <v>#N/A</v>
      </c>
      <c r="P6626" s="33" t="e">
        <f>IF(OR($A6060="KE0",$A6060="KZ0",$A6060="KV0",$A6060="KH0",$A6060="KE",$A6060="KZ",),VLOOKUP($A6060&amp;$F6060,Master!$D:$E,2,0)&amp;$J6060&amp;$K6060,VLOOKUP($A6060,Master!$D:$E,2,0)&amp;Sheet1!$J6060&amp;Sheet1!$K6060)</f>
        <v>#N/A</v>
      </c>
      <c r="Q6626" s="33" t="str">
        <f t="shared" si="190"/>
        <v/>
      </c>
      <c r="R6626" s="33" t="e">
        <f>IF(IF(VLOOKUP($A6060,Master!$G:$J,4,0)="x",Sheet1!$A6060,"")="","",IF(VLOOKUP($A6060,Master!$G:$J,4,0)="x",Sheet1!$A6060,"")&amp;$J6060&amp;$K6060)</f>
        <v>#N/A</v>
      </c>
      <c r="S6626" s="33" t="e">
        <f>IF(VLOOKUP($A6060,Master!$L:$M,2,0)=0,"",VLOOKUP($A6060,Master!$L:$M,2,0)&amp;$J6060&amp;$L6060)</f>
        <v>#N/A</v>
      </c>
      <c r="T6626" s="33" t="str">
        <f t="shared" si="191"/>
        <v/>
      </c>
    </row>
    <row r="6627" spans="15:20" x14ac:dyDescent="0.3">
      <c r="O6627" s="33" t="e">
        <f>VLOOKUP($A6061,Master!$A:$B,2,0)&amp;$J6061&amp;$K6061</f>
        <v>#N/A</v>
      </c>
      <c r="P6627" s="33" t="e">
        <f>IF(OR($A6061="KE0",$A6061="KZ0",$A6061="KV0",$A6061="KH0",$A6061="KE",$A6061="KZ",),VLOOKUP($A6061&amp;$F6061,Master!$D:$E,2,0)&amp;$J6061&amp;$K6061,VLOOKUP($A6061,Master!$D:$E,2,0)&amp;Sheet1!$J6061&amp;Sheet1!$K6061)</f>
        <v>#N/A</v>
      </c>
      <c r="Q6627" s="33" t="str">
        <f t="shared" si="190"/>
        <v/>
      </c>
      <c r="R6627" s="33" t="e">
        <f>IF(IF(VLOOKUP($A6061,Master!$G:$J,4,0)="x",Sheet1!$A6061,"")="","",IF(VLOOKUP($A6061,Master!$G:$J,4,0)="x",Sheet1!$A6061,"")&amp;$J6061&amp;$K6061)</f>
        <v>#N/A</v>
      </c>
      <c r="S6627" s="33" t="e">
        <f>IF(VLOOKUP($A6061,Master!$L:$M,2,0)=0,"",VLOOKUP($A6061,Master!$L:$M,2,0)&amp;$J6061&amp;$L6061)</f>
        <v>#N/A</v>
      </c>
      <c r="T6627" s="33" t="str">
        <f t="shared" si="191"/>
        <v/>
      </c>
    </row>
    <row r="6628" spans="15:20" x14ac:dyDescent="0.3">
      <c r="O6628" s="33" t="e">
        <f>VLOOKUP($A6062,Master!$A:$B,2,0)&amp;$J6062&amp;$K6062</f>
        <v>#N/A</v>
      </c>
      <c r="P6628" s="33" t="e">
        <f>IF(OR($A6062="KE0",$A6062="KZ0",$A6062="KV0",$A6062="KH0",$A6062="KE",$A6062="KZ",),VLOOKUP($A6062&amp;$F6062,Master!$D:$E,2,0)&amp;$J6062&amp;$K6062,VLOOKUP($A6062,Master!$D:$E,2,0)&amp;Sheet1!$J6062&amp;Sheet1!$K6062)</f>
        <v>#N/A</v>
      </c>
      <c r="Q6628" s="33" t="str">
        <f t="shared" si="190"/>
        <v/>
      </c>
      <c r="R6628" s="33" t="e">
        <f>IF(IF(VLOOKUP($A6062,Master!$G:$J,4,0)="x",Sheet1!$A6062,"")="","",IF(VLOOKUP($A6062,Master!$G:$J,4,0)="x",Sheet1!$A6062,"")&amp;$J6062&amp;$K6062)</f>
        <v>#N/A</v>
      </c>
      <c r="S6628" s="33" t="e">
        <f>IF(VLOOKUP($A6062,Master!$L:$M,2,0)=0,"",VLOOKUP($A6062,Master!$L:$M,2,0)&amp;$J6062&amp;$L6062)</f>
        <v>#N/A</v>
      </c>
      <c r="T6628" s="33" t="str">
        <f t="shared" si="191"/>
        <v/>
      </c>
    </row>
    <row r="6629" spans="15:20" x14ac:dyDescent="0.3">
      <c r="O6629" s="33" t="e">
        <f>VLOOKUP($A6063,Master!$A:$B,2,0)&amp;$J6063&amp;$K6063</f>
        <v>#N/A</v>
      </c>
      <c r="P6629" s="33" t="e">
        <f>IF(OR($A6063="KE0",$A6063="KZ0",$A6063="KV0",$A6063="KH0",$A6063="KE",$A6063="KZ",),VLOOKUP($A6063&amp;$F6063,Master!$D:$E,2,0)&amp;$J6063&amp;$K6063,VLOOKUP($A6063,Master!$D:$E,2,0)&amp;Sheet1!$J6063&amp;Sheet1!$K6063)</f>
        <v>#N/A</v>
      </c>
      <c r="Q6629" s="33" t="str">
        <f t="shared" si="190"/>
        <v/>
      </c>
      <c r="R6629" s="33" t="e">
        <f>IF(IF(VLOOKUP($A6063,Master!$G:$J,4,0)="x",Sheet1!$A6063,"")="","",IF(VLOOKUP($A6063,Master!$G:$J,4,0)="x",Sheet1!$A6063,"")&amp;$J6063&amp;$K6063)</f>
        <v>#N/A</v>
      </c>
      <c r="S6629" s="33" t="e">
        <f>IF(VLOOKUP($A6063,Master!$L:$M,2,0)=0,"",VLOOKUP($A6063,Master!$L:$M,2,0)&amp;$J6063&amp;$L6063)</f>
        <v>#N/A</v>
      </c>
      <c r="T6629" s="33" t="str">
        <f t="shared" si="191"/>
        <v/>
      </c>
    </row>
    <row r="6630" spans="15:20" x14ac:dyDescent="0.3">
      <c r="O6630" s="33" t="e">
        <f>VLOOKUP($A6064,Master!$A:$B,2,0)&amp;$J6064&amp;$K6064</f>
        <v>#N/A</v>
      </c>
      <c r="P6630" s="33" t="e">
        <f>IF(OR($A6064="KE0",$A6064="KZ0",$A6064="KV0",$A6064="KH0",$A6064="KE",$A6064="KZ",),VLOOKUP($A6064&amp;$F6064,Master!$D:$E,2,0)&amp;$J6064&amp;$K6064,VLOOKUP($A6064,Master!$D:$E,2,0)&amp;Sheet1!$J6064&amp;Sheet1!$K6064)</f>
        <v>#N/A</v>
      </c>
      <c r="Q6630" s="33" t="str">
        <f t="shared" si="190"/>
        <v/>
      </c>
      <c r="R6630" s="33" t="e">
        <f>IF(IF(VLOOKUP($A6064,Master!$G:$J,4,0)="x",Sheet1!$A6064,"")="","",IF(VLOOKUP($A6064,Master!$G:$J,4,0)="x",Sheet1!$A6064,"")&amp;$J6064&amp;$K6064)</f>
        <v>#N/A</v>
      </c>
      <c r="S6630" s="33" t="e">
        <f>IF(VLOOKUP($A6064,Master!$L:$M,2,0)=0,"",VLOOKUP($A6064,Master!$L:$M,2,0)&amp;$J6064&amp;$L6064)</f>
        <v>#N/A</v>
      </c>
      <c r="T6630" s="33" t="str">
        <f t="shared" si="191"/>
        <v/>
      </c>
    </row>
    <row r="6631" spans="15:20" x14ac:dyDescent="0.3">
      <c r="O6631" s="33" t="e">
        <f>VLOOKUP($A6065,Master!$A:$B,2,0)&amp;$J6065&amp;$K6065</f>
        <v>#N/A</v>
      </c>
      <c r="P6631" s="33" t="e">
        <f>IF(OR($A6065="KE0",$A6065="KZ0",$A6065="KV0",$A6065="KH0",$A6065="KE",$A6065="KZ",),VLOOKUP($A6065&amp;$F6065,Master!$D:$E,2,0)&amp;$J6065&amp;$K6065,VLOOKUP($A6065,Master!$D:$E,2,0)&amp;Sheet1!$J6065&amp;Sheet1!$K6065)</f>
        <v>#N/A</v>
      </c>
      <c r="Q6631" s="33" t="str">
        <f t="shared" si="190"/>
        <v/>
      </c>
      <c r="R6631" s="33" t="e">
        <f>IF(IF(VLOOKUP($A6065,Master!$G:$J,4,0)="x",Sheet1!$A6065,"")="","",IF(VLOOKUP($A6065,Master!$G:$J,4,0)="x",Sheet1!$A6065,"")&amp;$J6065&amp;$K6065)</f>
        <v>#N/A</v>
      </c>
      <c r="S6631" s="33" t="e">
        <f>IF(VLOOKUP($A6065,Master!$L:$M,2,0)=0,"",VLOOKUP($A6065,Master!$L:$M,2,0)&amp;$J6065&amp;$L6065)</f>
        <v>#N/A</v>
      </c>
      <c r="T6631" s="33" t="str">
        <f t="shared" si="191"/>
        <v/>
      </c>
    </row>
    <row r="6632" spans="15:20" x14ac:dyDescent="0.3">
      <c r="O6632" s="33" t="e">
        <f>VLOOKUP($A6066,Master!$A:$B,2,0)&amp;$J6066&amp;$K6066</f>
        <v>#N/A</v>
      </c>
      <c r="P6632" s="33" t="e">
        <f>IF(OR($A6066="KE0",$A6066="KZ0",$A6066="KV0",$A6066="KH0",$A6066="KE",$A6066="KZ",),VLOOKUP($A6066&amp;$F6066,Master!$D:$E,2,0)&amp;$J6066&amp;$K6066,VLOOKUP($A6066,Master!$D:$E,2,0)&amp;Sheet1!$J6066&amp;Sheet1!$K6066)</f>
        <v>#N/A</v>
      </c>
      <c r="Q6632" s="33" t="str">
        <f t="shared" si="190"/>
        <v/>
      </c>
      <c r="R6632" s="33" t="e">
        <f>IF(IF(VLOOKUP($A6066,Master!$G:$J,4,0)="x",Sheet1!$A6066,"")="","",IF(VLOOKUP($A6066,Master!$G:$J,4,0)="x",Sheet1!$A6066,"")&amp;$J6066&amp;$K6066)</f>
        <v>#N/A</v>
      </c>
      <c r="S6632" s="33" t="e">
        <f>IF(VLOOKUP($A6066,Master!$L:$M,2,0)=0,"",VLOOKUP($A6066,Master!$L:$M,2,0)&amp;$J6066&amp;$L6066)</f>
        <v>#N/A</v>
      </c>
      <c r="T6632" s="33" t="str">
        <f t="shared" si="191"/>
        <v/>
      </c>
    </row>
    <row r="6633" spans="15:20" x14ac:dyDescent="0.3">
      <c r="O6633" s="33" t="e">
        <f>VLOOKUP($A6067,Master!$A:$B,2,0)&amp;$J6067&amp;$K6067</f>
        <v>#N/A</v>
      </c>
      <c r="P6633" s="33" t="e">
        <f>IF(OR($A6067="KE0",$A6067="KZ0",$A6067="KV0",$A6067="KH0",$A6067="KE",$A6067="KZ",),VLOOKUP($A6067&amp;$F6067,Master!$D:$E,2,0)&amp;$J6067&amp;$K6067,VLOOKUP($A6067,Master!$D:$E,2,0)&amp;Sheet1!$J6067&amp;Sheet1!$K6067)</f>
        <v>#N/A</v>
      </c>
      <c r="Q6633" s="33" t="str">
        <f t="shared" si="190"/>
        <v/>
      </c>
      <c r="R6633" s="33" t="e">
        <f>IF(IF(VLOOKUP($A6067,Master!$G:$J,4,0)="x",Sheet1!$A6067,"")="","",IF(VLOOKUP($A6067,Master!$G:$J,4,0)="x",Sheet1!$A6067,"")&amp;$J6067&amp;$K6067)</f>
        <v>#N/A</v>
      </c>
      <c r="S6633" s="33" t="e">
        <f>IF(VLOOKUP($A6067,Master!$L:$M,2,0)=0,"",VLOOKUP($A6067,Master!$L:$M,2,0)&amp;$J6067&amp;$L6067)</f>
        <v>#N/A</v>
      </c>
      <c r="T6633" s="33" t="str">
        <f t="shared" si="191"/>
        <v/>
      </c>
    </row>
    <row r="6634" spans="15:20" x14ac:dyDescent="0.3">
      <c r="O6634" s="33" t="e">
        <f>VLOOKUP($A6068,Master!$A:$B,2,0)&amp;$J6068&amp;$K6068</f>
        <v>#N/A</v>
      </c>
      <c r="P6634" s="33" t="e">
        <f>IF(OR($A6068="KE0",$A6068="KZ0",$A6068="KV0",$A6068="KH0",$A6068="KE",$A6068="KZ",),VLOOKUP($A6068&amp;$F6068,Master!$D:$E,2,0)&amp;$J6068&amp;$K6068,VLOOKUP($A6068,Master!$D:$E,2,0)&amp;Sheet1!$J6068&amp;Sheet1!$K6068)</f>
        <v>#N/A</v>
      </c>
      <c r="Q6634" s="33" t="str">
        <f t="shared" si="190"/>
        <v/>
      </c>
      <c r="R6634" s="33" t="e">
        <f>IF(IF(VLOOKUP($A6068,Master!$G:$J,4,0)="x",Sheet1!$A6068,"")="","",IF(VLOOKUP($A6068,Master!$G:$J,4,0)="x",Sheet1!$A6068,"")&amp;$J6068&amp;$K6068)</f>
        <v>#N/A</v>
      </c>
      <c r="S6634" s="33" t="e">
        <f>IF(VLOOKUP($A6068,Master!$L:$M,2,0)=0,"",VLOOKUP($A6068,Master!$L:$M,2,0)&amp;$J6068&amp;$L6068)</f>
        <v>#N/A</v>
      </c>
      <c r="T6634" s="33" t="str">
        <f t="shared" si="191"/>
        <v/>
      </c>
    </row>
    <row r="6635" spans="15:20" x14ac:dyDescent="0.3">
      <c r="O6635" s="33" t="e">
        <f>VLOOKUP($A6069,Master!$A:$B,2,0)&amp;$J6069&amp;$K6069</f>
        <v>#N/A</v>
      </c>
      <c r="P6635" s="33" t="e">
        <f>IF(OR($A6069="KE0",$A6069="KZ0",$A6069="KV0",$A6069="KH0",$A6069="KE",$A6069="KZ",),VLOOKUP($A6069&amp;$F6069,Master!$D:$E,2,0)&amp;$J6069&amp;$K6069,VLOOKUP($A6069,Master!$D:$E,2,0)&amp;Sheet1!$J6069&amp;Sheet1!$K6069)</f>
        <v>#N/A</v>
      </c>
      <c r="Q6635" s="33" t="str">
        <f t="shared" si="190"/>
        <v/>
      </c>
      <c r="R6635" s="33" t="e">
        <f>IF(IF(VLOOKUP($A6069,Master!$G:$J,4,0)="x",Sheet1!$A6069,"")="","",IF(VLOOKUP($A6069,Master!$G:$J,4,0)="x",Sheet1!$A6069,"")&amp;$J6069&amp;$K6069)</f>
        <v>#N/A</v>
      </c>
      <c r="S6635" s="33" t="e">
        <f>IF(VLOOKUP($A6069,Master!$L:$M,2,0)=0,"",VLOOKUP($A6069,Master!$L:$M,2,0)&amp;$J6069&amp;$L6069)</f>
        <v>#N/A</v>
      </c>
      <c r="T6635" s="33" t="str">
        <f t="shared" si="191"/>
        <v/>
      </c>
    </row>
    <row r="6636" spans="15:20" x14ac:dyDescent="0.3">
      <c r="O6636" s="33" t="e">
        <f>VLOOKUP($A6070,Master!$A:$B,2,0)&amp;$J6070&amp;$K6070</f>
        <v>#N/A</v>
      </c>
      <c r="P6636" s="33" t="e">
        <f>IF(OR($A6070="KE0",$A6070="KZ0",$A6070="KV0",$A6070="KH0",$A6070="KE",$A6070="KZ",),VLOOKUP($A6070&amp;$F6070,Master!$D:$E,2,0)&amp;$J6070&amp;$K6070,VLOOKUP($A6070,Master!$D:$E,2,0)&amp;Sheet1!$J6070&amp;Sheet1!$K6070)</f>
        <v>#N/A</v>
      </c>
      <c r="Q6636" s="33" t="str">
        <f t="shared" si="190"/>
        <v/>
      </c>
      <c r="R6636" s="33" t="e">
        <f>IF(IF(VLOOKUP($A6070,Master!$G:$J,4,0)="x",Sheet1!$A6070,"")="","",IF(VLOOKUP($A6070,Master!$G:$J,4,0)="x",Sheet1!$A6070,"")&amp;$J6070&amp;$K6070)</f>
        <v>#N/A</v>
      </c>
      <c r="S6636" s="33" t="e">
        <f>IF(VLOOKUP($A6070,Master!$L:$M,2,0)=0,"",VLOOKUP($A6070,Master!$L:$M,2,0)&amp;$J6070&amp;$L6070)</f>
        <v>#N/A</v>
      </c>
      <c r="T6636" s="33" t="str">
        <f t="shared" si="191"/>
        <v/>
      </c>
    </row>
    <row r="6637" spans="15:20" x14ac:dyDescent="0.3">
      <c r="O6637" s="33" t="e">
        <f>VLOOKUP($A6071,Master!$A:$B,2,0)&amp;$J6071&amp;$K6071</f>
        <v>#N/A</v>
      </c>
      <c r="P6637" s="33" t="e">
        <f>IF(OR($A6071="KE0",$A6071="KZ0",$A6071="KV0",$A6071="KH0",$A6071="KE",$A6071="KZ",),VLOOKUP($A6071&amp;$F6071,Master!$D:$E,2,0)&amp;$J6071&amp;$K6071,VLOOKUP($A6071,Master!$D:$E,2,0)&amp;Sheet1!$J6071&amp;Sheet1!$K6071)</f>
        <v>#N/A</v>
      </c>
      <c r="Q6637" s="33" t="str">
        <f t="shared" si="190"/>
        <v/>
      </c>
      <c r="R6637" s="33" t="e">
        <f>IF(IF(VLOOKUP($A6071,Master!$G:$J,4,0)="x",Sheet1!$A6071,"")="","",IF(VLOOKUP($A6071,Master!$G:$J,4,0)="x",Sheet1!$A6071,"")&amp;$J6071&amp;$K6071)</f>
        <v>#N/A</v>
      </c>
      <c r="S6637" s="33" t="e">
        <f>IF(VLOOKUP($A6071,Master!$L:$M,2,0)=0,"",VLOOKUP($A6071,Master!$L:$M,2,0)&amp;$J6071&amp;$L6071)</f>
        <v>#N/A</v>
      </c>
      <c r="T6637" s="33" t="str">
        <f t="shared" si="191"/>
        <v/>
      </c>
    </row>
    <row r="6638" spans="15:20" x14ac:dyDescent="0.3">
      <c r="O6638" s="33" t="e">
        <f>VLOOKUP($A6072,Master!$A:$B,2,0)&amp;$J6072&amp;$K6072</f>
        <v>#N/A</v>
      </c>
      <c r="P6638" s="33" t="e">
        <f>IF(OR($A6072="KE0",$A6072="KZ0",$A6072="KV0",$A6072="KH0",$A6072="KE",$A6072="KZ",),VLOOKUP($A6072&amp;$F6072,Master!$D:$E,2,0)&amp;$J6072&amp;$K6072,VLOOKUP($A6072,Master!$D:$E,2,0)&amp;Sheet1!$J6072&amp;Sheet1!$K6072)</f>
        <v>#N/A</v>
      </c>
      <c r="Q6638" s="33" t="str">
        <f t="shared" si="190"/>
        <v/>
      </c>
      <c r="R6638" s="33" t="e">
        <f>IF(IF(VLOOKUP($A6072,Master!$G:$J,4,0)="x",Sheet1!$A6072,"")="","",IF(VLOOKUP($A6072,Master!$G:$J,4,0)="x",Sheet1!$A6072,"")&amp;$J6072&amp;$K6072)</f>
        <v>#N/A</v>
      </c>
      <c r="S6638" s="33" t="e">
        <f>IF(VLOOKUP($A6072,Master!$L:$M,2,0)=0,"",VLOOKUP($A6072,Master!$L:$M,2,0)&amp;$J6072&amp;$L6072)</f>
        <v>#N/A</v>
      </c>
      <c r="T6638" s="33" t="str">
        <f t="shared" si="191"/>
        <v/>
      </c>
    </row>
    <row r="6639" spans="15:20" x14ac:dyDescent="0.3">
      <c r="O6639" s="33" t="e">
        <f>VLOOKUP($A6073,Master!$A:$B,2,0)&amp;$J6073&amp;$K6073</f>
        <v>#N/A</v>
      </c>
      <c r="P6639" s="33" t="e">
        <f>IF(OR($A6073="KE0",$A6073="KZ0",$A6073="KV0",$A6073="KH0",$A6073="KE",$A6073="KZ",),VLOOKUP($A6073&amp;$F6073,Master!$D:$E,2,0)&amp;$J6073&amp;$K6073,VLOOKUP($A6073,Master!$D:$E,2,0)&amp;Sheet1!$J6073&amp;Sheet1!$K6073)</f>
        <v>#N/A</v>
      </c>
      <c r="Q6639" s="33" t="str">
        <f t="shared" si="190"/>
        <v/>
      </c>
      <c r="R6639" s="33" t="e">
        <f>IF(IF(VLOOKUP($A6073,Master!$G:$J,4,0)="x",Sheet1!$A6073,"")="","",IF(VLOOKUP($A6073,Master!$G:$J,4,0)="x",Sheet1!$A6073,"")&amp;$J6073&amp;$K6073)</f>
        <v>#N/A</v>
      </c>
      <c r="S6639" s="33" t="e">
        <f>IF(VLOOKUP($A6073,Master!$L:$M,2,0)=0,"",VLOOKUP($A6073,Master!$L:$M,2,0)&amp;$J6073&amp;$L6073)</f>
        <v>#N/A</v>
      </c>
      <c r="T6639" s="33" t="str">
        <f t="shared" si="191"/>
        <v/>
      </c>
    </row>
    <row r="6640" spans="15:20" x14ac:dyDescent="0.3">
      <c r="O6640" s="33" t="e">
        <f>VLOOKUP($A6074,Master!$A:$B,2,0)&amp;$J6074&amp;$K6074</f>
        <v>#N/A</v>
      </c>
      <c r="P6640" s="33" t="e">
        <f>IF(OR($A6074="KE0",$A6074="KZ0",$A6074="KV0",$A6074="KH0",$A6074="KE",$A6074="KZ",),VLOOKUP($A6074&amp;$F6074,Master!$D:$E,2,0)&amp;$J6074&amp;$K6074,VLOOKUP($A6074,Master!$D:$E,2,0)&amp;Sheet1!$J6074&amp;Sheet1!$K6074)</f>
        <v>#N/A</v>
      </c>
      <c r="Q6640" s="33" t="str">
        <f t="shared" si="190"/>
        <v/>
      </c>
      <c r="R6640" s="33" t="e">
        <f>IF(IF(VLOOKUP($A6074,Master!$G:$J,4,0)="x",Sheet1!$A6074,"")="","",IF(VLOOKUP($A6074,Master!$G:$J,4,0)="x",Sheet1!$A6074,"")&amp;$J6074&amp;$K6074)</f>
        <v>#N/A</v>
      </c>
      <c r="S6640" s="33" t="e">
        <f>IF(VLOOKUP($A6074,Master!$L:$M,2,0)=0,"",VLOOKUP($A6074,Master!$L:$M,2,0)&amp;$J6074&amp;$L6074)</f>
        <v>#N/A</v>
      </c>
      <c r="T6640" s="33" t="str">
        <f t="shared" si="191"/>
        <v/>
      </c>
    </row>
    <row r="6641" spans="15:20" x14ac:dyDescent="0.3">
      <c r="O6641" s="33" t="e">
        <f>VLOOKUP($A6075,Master!$A:$B,2,0)&amp;$J6075&amp;$K6075</f>
        <v>#N/A</v>
      </c>
      <c r="P6641" s="33" t="e">
        <f>IF(OR($A6075="KE0",$A6075="KZ0",$A6075="KV0",$A6075="KH0",$A6075="KE",$A6075="KZ",),VLOOKUP($A6075&amp;$F6075,Master!$D:$E,2,0)&amp;$J6075&amp;$K6075,VLOOKUP($A6075,Master!$D:$E,2,0)&amp;Sheet1!$J6075&amp;Sheet1!$K6075)</f>
        <v>#N/A</v>
      </c>
      <c r="Q6641" s="33" t="str">
        <f t="shared" si="190"/>
        <v/>
      </c>
      <c r="R6641" s="33" t="e">
        <f>IF(IF(VLOOKUP($A6075,Master!$G:$J,4,0)="x",Sheet1!$A6075,"")="","",IF(VLOOKUP($A6075,Master!$G:$J,4,0)="x",Sheet1!$A6075,"")&amp;$J6075&amp;$K6075)</f>
        <v>#N/A</v>
      </c>
      <c r="S6641" s="33" t="e">
        <f>IF(VLOOKUP($A6075,Master!$L:$M,2,0)=0,"",VLOOKUP($A6075,Master!$L:$M,2,0)&amp;$J6075&amp;$L6075)</f>
        <v>#N/A</v>
      </c>
      <c r="T6641" s="33" t="str">
        <f t="shared" si="191"/>
        <v/>
      </c>
    </row>
    <row r="6642" spans="15:20" x14ac:dyDescent="0.3">
      <c r="O6642" s="33" t="e">
        <f>VLOOKUP($A6076,Master!$A:$B,2,0)&amp;$J6076&amp;$K6076</f>
        <v>#N/A</v>
      </c>
      <c r="P6642" s="33" t="e">
        <f>IF(OR($A6076="KE0",$A6076="KZ0",$A6076="KV0",$A6076="KH0",$A6076="KE",$A6076="KZ",),VLOOKUP($A6076&amp;$F6076,Master!$D:$E,2,0)&amp;$J6076&amp;$K6076,VLOOKUP($A6076,Master!$D:$E,2,0)&amp;Sheet1!$J6076&amp;Sheet1!$K6076)</f>
        <v>#N/A</v>
      </c>
      <c r="Q6642" s="33" t="str">
        <f t="shared" si="190"/>
        <v/>
      </c>
      <c r="R6642" s="33" t="e">
        <f>IF(IF(VLOOKUP($A6076,Master!$G:$J,4,0)="x",Sheet1!$A6076,"")="","",IF(VLOOKUP($A6076,Master!$G:$J,4,0)="x",Sheet1!$A6076,"")&amp;$J6076&amp;$K6076)</f>
        <v>#N/A</v>
      </c>
      <c r="S6642" s="33" t="e">
        <f>IF(VLOOKUP($A6076,Master!$L:$M,2,0)=0,"",VLOOKUP($A6076,Master!$L:$M,2,0)&amp;$J6076&amp;$L6076)</f>
        <v>#N/A</v>
      </c>
      <c r="T6642" s="33" t="str">
        <f t="shared" si="191"/>
        <v/>
      </c>
    </row>
    <row r="6643" spans="15:20" x14ac:dyDescent="0.3">
      <c r="O6643" s="33" t="e">
        <f>VLOOKUP($A6077,Master!$A:$B,2,0)&amp;$J6077&amp;$K6077</f>
        <v>#N/A</v>
      </c>
      <c r="P6643" s="33" t="e">
        <f>IF(OR($A6077="KE0",$A6077="KZ0",$A6077="KV0",$A6077="KH0",$A6077="KE",$A6077="KZ",),VLOOKUP($A6077&amp;$F6077,Master!$D:$E,2,0)&amp;$J6077&amp;$K6077,VLOOKUP($A6077,Master!$D:$E,2,0)&amp;Sheet1!$J6077&amp;Sheet1!$K6077)</f>
        <v>#N/A</v>
      </c>
      <c r="Q6643" s="33" t="str">
        <f t="shared" si="190"/>
        <v/>
      </c>
      <c r="R6643" s="33" t="e">
        <f>IF(IF(VLOOKUP($A6077,Master!$G:$J,4,0)="x",Sheet1!$A6077,"")="","",IF(VLOOKUP($A6077,Master!$G:$J,4,0)="x",Sheet1!$A6077,"")&amp;$J6077&amp;$K6077)</f>
        <v>#N/A</v>
      </c>
      <c r="S6643" s="33" t="e">
        <f>IF(VLOOKUP($A6077,Master!$L:$M,2,0)=0,"",VLOOKUP($A6077,Master!$L:$M,2,0)&amp;$J6077&amp;$L6077)</f>
        <v>#N/A</v>
      </c>
      <c r="T6643" s="33" t="str">
        <f t="shared" si="191"/>
        <v/>
      </c>
    </row>
    <row r="6644" spans="15:20" x14ac:dyDescent="0.3">
      <c r="O6644" s="33" t="e">
        <f>VLOOKUP($A6078,Master!$A:$B,2,0)&amp;$J6078&amp;$K6078</f>
        <v>#N/A</v>
      </c>
      <c r="P6644" s="33" t="e">
        <f>IF(OR($A6078="KE0",$A6078="KZ0",$A6078="KV0",$A6078="KH0",$A6078="KE",$A6078="KZ",),VLOOKUP($A6078&amp;$F6078,Master!$D:$E,2,0)&amp;$J6078&amp;$K6078,VLOOKUP($A6078,Master!$D:$E,2,0)&amp;Sheet1!$J6078&amp;Sheet1!$K6078)</f>
        <v>#N/A</v>
      </c>
      <c r="Q6644" s="33" t="str">
        <f t="shared" si="190"/>
        <v/>
      </c>
      <c r="R6644" s="33" t="e">
        <f>IF(IF(VLOOKUP($A6078,Master!$G:$J,4,0)="x",Sheet1!$A6078,"")="","",IF(VLOOKUP($A6078,Master!$G:$J,4,0)="x",Sheet1!$A6078,"")&amp;$J6078&amp;$K6078)</f>
        <v>#N/A</v>
      </c>
      <c r="S6644" s="33" t="e">
        <f>IF(VLOOKUP($A6078,Master!$L:$M,2,0)=0,"",VLOOKUP($A6078,Master!$L:$M,2,0)&amp;$J6078&amp;$L6078)</f>
        <v>#N/A</v>
      </c>
      <c r="T6644" s="33" t="str">
        <f t="shared" si="191"/>
        <v/>
      </c>
    </row>
    <row r="6645" spans="15:20" x14ac:dyDescent="0.3">
      <c r="O6645" s="33" t="e">
        <f>VLOOKUP($A6079,Master!$A:$B,2,0)&amp;$J6079&amp;$K6079</f>
        <v>#N/A</v>
      </c>
      <c r="P6645" s="33" t="e">
        <f>IF(OR($A6079="KE0",$A6079="KZ0",$A6079="KV0",$A6079="KH0",$A6079="KE",$A6079="KZ",),VLOOKUP($A6079&amp;$F6079,Master!$D:$E,2,0)&amp;$J6079&amp;$K6079,VLOOKUP($A6079,Master!$D:$E,2,0)&amp;Sheet1!$J6079&amp;Sheet1!$K6079)</f>
        <v>#N/A</v>
      </c>
      <c r="Q6645" s="33" t="str">
        <f t="shared" si="190"/>
        <v/>
      </c>
      <c r="R6645" s="33" t="e">
        <f>IF(IF(VLOOKUP($A6079,Master!$G:$J,4,0)="x",Sheet1!$A6079,"")="","",IF(VLOOKUP($A6079,Master!$G:$J,4,0)="x",Sheet1!$A6079,"")&amp;$J6079&amp;$K6079)</f>
        <v>#N/A</v>
      </c>
      <c r="S6645" s="33" t="e">
        <f>IF(VLOOKUP($A6079,Master!$L:$M,2,0)=0,"",VLOOKUP($A6079,Master!$L:$M,2,0)&amp;$J6079&amp;$L6079)</f>
        <v>#N/A</v>
      </c>
      <c r="T6645" s="33" t="str">
        <f t="shared" si="191"/>
        <v/>
      </c>
    </row>
    <row r="6646" spans="15:20" x14ac:dyDescent="0.3">
      <c r="O6646" s="33" t="e">
        <f>VLOOKUP($A6080,Master!$A:$B,2,0)&amp;$J6080&amp;$K6080</f>
        <v>#N/A</v>
      </c>
      <c r="P6646" s="33" t="e">
        <f>IF(OR($A6080="KE0",$A6080="KZ0",$A6080="KV0",$A6080="KH0",$A6080="KE",$A6080="KZ",),VLOOKUP($A6080&amp;$F6080,Master!$D:$E,2,0)&amp;$J6080&amp;$K6080,VLOOKUP($A6080,Master!$D:$E,2,0)&amp;Sheet1!$J6080&amp;Sheet1!$K6080)</f>
        <v>#N/A</v>
      </c>
      <c r="Q6646" s="33" t="str">
        <f t="shared" si="190"/>
        <v/>
      </c>
      <c r="R6646" s="33" t="e">
        <f>IF(IF(VLOOKUP($A6080,Master!$G:$J,4,0)="x",Sheet1!$A6080,"")="","",IF(VLOOKUP($A6080,Master!$G:$J,4,0)="x",Sheet1!$A6080,"")&amp;$J6080&amp;$K6080)</f>
        <v>#N/A</v>
      </c>
      <c r="S6646" s="33" t="e">
        <f>IF(VLOOKUP($A6080,Master!$L:$M,2,0)=0,"",VLOOKUP($A6080,Master!$L:$M,2,0)&amp;$J6080&amp;$L6080)</f>
        <v>#N/A</v>
      </c>
      <c r="T6646" s="33" t="str">
        <f t="shared" si="191"/>
        <v/>
      </c>
    </row>
    <row r="6647" spans="15:20" x14ac:dyDescent="0.3">
      <c r="O6647" s="33" t="e">
        <f>VLOOKUP($A6081,Master!$A:$B,2,0)&amp;$J6081&amp;$K6081</f>
        <v>#N/A</v>
      </c>
      <c r="P6647" s="33" t="e">
        <f>IF(OR($A6081="KE0",$A6081="KZ0",$A6081="KV0",$A6081="KH0",$A6081="KE",$A6081="KZ",),VLOOKUP($A6081&amp;$F6081,Master!$D:$E,2,0)&amp;$J6081&amp;$K6081,VLOOKUP($A6081,Master!$D:$E,2,0)&amp;Sheet1!$J6081&amp;Sheet1!$K6081)</f>
        <v>#N/A</v>
      </c>
      <c r="Q6647" s="33" t="str">
        <f t="shared" si="190"/>
        <v/>
      </c>
      <c r="R6647" s="33" t="e">
        <f>IF(IF(VLOOKUP($A6081,Master!$G:$J,4,0)="x",Sheet1!$A6081,"")="","",IF(VLOOKUP($A6081,Master!$G:$J,4,0)="x",Sheet1!$A6081,"")&amp;$J6081&amp;$K6081)</f>
        <v>#N/A</v>
      </c>
      <c r="S6647" s="33" t="e">
        <f>IF(VLOOKUP($A6081,Master!$L:$M,2,0)=0,"",VLOOKUP($A6081,Master!$L:$M,2,0)&amp;$J6081&amp;$L6081)</f>
        <v>#N/A</v>
      </c>
      <c r="T6647" s="33" t="str">
        <f t="shared" si="191"/>
        <v/>
      </c>
    </row>
    <row r="6648" spans="15:20" x14ac:dyDescent="0.3">
      <c r="O6648" s="33" t="e">
        <f>VLOOKUP($A6082,Master!$A:$B,2,0)&amp;$J6082&amp;$K6082</f>
        <v>#N/A</v>
      </c>
      <c r="P6648" s="33" t="e">
        <f>IF(OR($A6082="KE0",$A6082="KZ0",$A6082="KV0",$A6082="KH0",$A6082="KE",$A6082="KZ",),VLOOKUP($A6082&amp;$F6082,Master!$D:$E,2,0)&amp;$J6082&amp;$K6082,VLOOKUP($A6082,Master!$D:$E,2,0)&amp;Sheet1!$J6082&amp;Sheet1!$K6082)</f>
        <v>#N/A</v>
      </c>
      <c r="Q6648" s="33" t="str">
        <f t="shared" si="190"/>
        <v/>
      </c>
      <c r="R6648" s="33" t="e">
        <f>IF(IF(VLOOKUP($A6082,Master!$G:$J,4,0)="x",Sheet1!$A6082,"")="","",IF(VLOOKUP($A6082,Master!$G:$J,4,0)="x",Sheet1!$A6082,"")&amp;$J6082&amp;$K6082)</f>
        <v>#N/A</v>
      </c>
      <c r="S6648" s="33" t="e">
        <f>IF(VLOOKUP($A6082,Master!$L:$M,2,0)=0,"",VLOOKUP($A6082,Master!$L:$M,2,0)&amp;$J6082&amp;$L6082)</f>
        <v>#N/A</v>
      </c>
      <c r="T6648" s="33" t="str">
        <f t="shared" si="191"/>
        <v/>
      </c>
    </row>
    <row r="6649" spans="15:20" x14ac:dyDescent="0.3">
      <c r="O6649" s="33" t="e">
        <f>VLOOKUP($A6083,Master!$A:$B,2,0)&amp;$J6083&amp;$K6083</f>
        <v>#N/A</v>
      </c>
      <c r="P6649" s="33" t="e">
        <f>IF(OR($A6083="KE0",$A6083="KZ0",$A6083="KV0",$A6083="KH0",$A6083="KE",$A6083="KZ",),VLOOKUP($A6083&amp;$F6083,Master!$D:$E,2,0)&amp;$J6083&amp;$K6083,VLOOKUP($A6083,Master!$D:$E,2,0)&amp;Sheet1!$J6083&amp;Sheet1!$K6083)</f>
        <v>#N/A</v>
      </c>
      <c r="Q6649" s="33" t="str">
        <f t="shared" si="190"/>
        <v/>
      </c>
      <c r="R6649" s="33" t="e">
        <f>IF(IF(VLOOKUP($A6083,Master!$G:$J,4,0)="x",Sheet1!$A6083,"")="","",IF(VLOOKUP($A6083,Master!$G:$J,4,0)="x",Sheet1!$A6083,"")&amp;$J6083&amp;$K6083)</f>
        <v>#N/A</v>
      </c>
      <c r="S6649" s="33" t="e">
        <f>IF(VLOOKUP($A6083,Master!$L:$M,2,0)=0,"",VLOOKUP($A6083,Master!$L:$M,2,0)&amp;$J6083&amp;$L6083)</f>
        <v>#N/A</v>
      </c>
      <c r="T6649" s="33" t="str">
        <f t="shared" si="191"/>
        <v/>
      </c>
    </row>
    <row r="6650" spans="15:20" x14ac:dyDescent="0.3">
      <c r="O6650" s="33" t="e">
        <f>VLOOKUP($A6084,Master!$A:$B,2,0)&amp;$J6084&amp;$K6084</f>
        <v>#N/A</v>
      </c>
      <c r="P6650" s="33" t="e">
        <f>IF(OR($A6084="KE0",$A6084="KZ0",$A6084="KV0",$A6084="KH0",$A6084="KE",$A6084="KZ",),VLOOKUP($A6084&amp;$F6084,Master!$D:$E,2,0)&amp;$J6084&amp;$K6084,VLOOKUP($A6084,Master!$D:$E,2,0)&amp;Sheet1!$J6084&amp;Sheet1!$K6084)</f>
        <v>#N/A</v>
      </c>
      <c r="Q6650" s="33" t="str">
        <f t="shared" si="190"/>
        <v/>
      </c>
      <c r="R6650" s="33" t="e">
        <f>IF(IF(VLOOKUP($A6084,Master!$G:$J,4,0)="x",Sheet1!$A6084,"")="","",IF(VLOOKUP($A6084,Master!$G:$J,4,0)="x",Sheet1!$A6084,"")&amp;$J6084&amp;$K6084)</f>
        <v>#N/A</v>
      </c>
      <c r="S6650" s="33" t="e">
        <f>IF(VLOOKUP($A6084,Master!$L:$M,2,0)=0,"",VLOOKUP($A6084,Master!$L:$M,2,0)&amp;$J6084&amp;$L6084)</f>
        <v>#N/A</v>
      </c>
      <c r="T6650" s="33" t="str">
        <f t="shared" si="191"/>
        <v/>
      </c>
    </row>
    <row r="6651" spans="15:20" x14ac:dyDescent="0.3">
      <c r="O6651" s="33" t="e">
        <f>VLOOKUP($A6085,Master!$A:$B,2,0)&amp;$J6085&amp;$K6085</f>
        <v>#N/A</v>
      </c>
      <c r="P6651" s="33" t="e">
        <f>IF(OR($A6085="KE0",$A6085="KZ0",$A6085="KV0",$A6085="KH0",$A6085="KE",$A6085="KZ",),VLOOKUP($A6085&amp;$F6085,Master!$D:$E,2,0)&amp;$J6085&amp;$K6085,VLOOKUP($A6085,Master!$D:$E,2,0)&amp;Sheet1!$J6085&amp;Sheet1!$K6085)</f>
        <v>#N/A</v>
      </c>
      <c r="Q6651" s="33" t="str">
        <f t="shared" si="190"/>
        <v/>
      </c>
      <c r="R6651" s="33" t="e">
        <f>IF(IF(VLOOKUP($A6085,Master!$G:$J,4,0)="x",Sheet1!$A6085,"")="","",IF(VLOOKUP($A6085,Master!$G:$J,4,0)="x",Sheet1!$A6085,"")&amp;$J6085&amp;$K6085)</f>
        <v>#N/A</v>
      </c>
      <c r="S6651" s="33" t="e">
        <f>IF(VLOOKUP($A6085,Master!$L:$M,2,0)=0,"",VLOOKUP($A6085,Master!$L:$M,2,0)&amp;$J6085&amp;$L6085)</f>
        <v>#N/A</v>
      </c>
      <c r="T6651" s="33" t="str">
        <f t="shared" si="191"/>
        <v/>
      </c>
    </row>
    <row r="6652" spans="15:20" x14ac:dyDescent="0.3">
      <c r="O6652" s="33" t="e">
        <f>VLOOKUP($A6086,Master!$A:$B,2,0)&amp;$J6086&amp;$K6086</f>
        <v>#N/A</v>
      </c>
      <c r="P6652" s="33" t="e">
        <f>IF(OR($A6086="KE0",$A6086="KZ0",$A6086="KV0",$A6086="KH0",$A6086="KE",$A6086="KZ",),VLOOKUP($A6086&amp;$F6086,Master!$D:$E,2,0)&amp;$J6086&amp;$K6086,VLOOKUP($A6086,Master!$D:$E,2,0)&amp;Sheet1!$J6086&amp;Sheet1!$K6086)</f>
        <v>#N/A</v>
      </c>
      <c r="Q6652" s="33" t="str">
        <f t="shared" si="190"/>
        <v/>
      </c>
      <c r="R6652" s="33" t="e">
        <f>IF(IF(VLOOKUP($A6086,Master!$G:$J,4,0)="x",Sheet1!$A6086,"")="","",IF(VLOOKUP($A6086,Master!$G:$J,4,0)="x",Sheet1!$A6086,"")&amp;$J6086&amp;$K6086)</f>
        <v>#N/A</v>
      </c>
      <c r="S6652" s="33" t="e">
        <f>IF(VLOOKUP($A6086,Master!$L:$M,2,0)=0,"",VLOOKUP($A6086,Master!$L:$M,2,0)&amp;$J6086&amp;$L6086)</f>
        <v>#N/A</v>
      </c>
      <c r="T6652" s="33" t="str">
        <f t="shared" si="191"/>
        <v/>
      </c>
    </row>
    <row r="6653" spans="15:20" x14ac:dyDescent="0.3">
      <c r="O6653" s="33" t="e">
        <f>VLOOKUP($A6087,Master!$A:$B,2,0)&amp;$J6087&amp;$K6087</f>
        <v>#N/A</v>
      </c>
      <c r="P6653" s="33" t="e">
        <f>IF(OR($A6087="KE0",$A6087="KZ0",$A6087="KV0",$A6087="KH0",$A6087="KE",$A6087="KZ",),VLOOKUP($A6087&amp;$F6087,Master!$D:$E,2,0)&amp;$J6087&amp;$K6087,VLOOKUP($A6087,Master!$D:$E,2,0)&amp;Sheet1!$J6087&amp;Sheet1!$K6087)</f>
        <v>#N/A</v>
      </c>
      <c r="Q6653" s="33" t="str">
        <f t="shared" si="190"/>
        <v/>
      </c>
      <c r="R6653" s="33" t="e">
        <f>IF(IF(VLOOKUP($A6087,Master!$G:$J,4,0)="x",Sheet1!$A6087,"")="","",IF(VLOOKUP($A6087,Master!$G:$J,4,0)="x",Sheet1!$A6087,"")&amp;$J6087&amp;$K6087)</f>
        <v>#N/A</v>
      </c>
      <c r="S6653" s="33" t="e">
        <f>IF(VLOOKUP($A6087,Master!$L:$M,2,0)=0,"",VLOOKUP($A6087,Master!$L:$M,2,0)&amp;$J6087&amp;$L6087)</f>
        <v>#N/A</v>
      </c>
      <c r="T6653" s="33" t="str">
        <f t="shared" si="191"/>
        <v/>
      </c>
    </row>
    <row r="6654" spans="15:20" x14ac:dyDescent="0.3">
      <c r="O6654" s="33" t="e">
        <f>VLOOKUP($A6088,Master!$A:$B,2,0)&amp;$J6088&amp;$K6088</f>
        <v>#N/A</v>
      </c>
      <c r="P6654" s="33" t="e">
        <f>IF(OR($A6088="KE0",$A6088="KZ0",$A6088="KV0",$A6088="KH0",$A6088="KE",$A6088="KZ",),VLOOKUP($A6088&amp;$F6088,Master!$D:$E,2,0)&amp;$J6088&amp;$K6088,VLOOKUP($A6088,Master!$D:$E,2,0)&amp;Sheet1!$J6088&amp;Sheet1!$K6088)</f>
        <v>#N/A</v>
      </c>
      <c r="Q6654" s="33" t="str">
        <f t="shared" si="190"/>
        <v/>
      </c>
      <c r="R6654" s="33" t="e">
        <f>IF(IF(VLOOKUP($A6088,Master!$G:$J,4,0)="x",Sheet1!$A6088,"")="","",IF(VLOOKUP($A6088,Master!$G:$J,4,0)="x",Sheet1!$A6088,"")&amp;$J6088&amp;$K6088)</f>
        <v>#N/A</v>
      </c>
      <c r="S6654" s="33" t="e">
        <f>IF(VLOOKUP($A6088,Master!$L:$M,2,0)=0,"",VLOOKUP($A6088,Master!$L:$M,2,0)&amp;$J6088&amp;$L6088)</f>
        <v>#N/A</v>
      </c>
      <c r="T6654" s="33" t="str">
        <f t="shared" si="191"/>
        <v/>
      </c>
    </row>
    <row r="6655" spans="15:20" x14ac:dyDescent="0.3">
      <c r="O6655" s="33" t="e">
        <f>VLOOKUP($A6089,Master!$A:$B,2,0)&amp;$J6089&amp;$K6089</f>
        <v>#N/A</v>
      </c>
      <c r="P6655" s="33" t="e">
        <f>IF(OR($A6089="KE0",$A6089="KZ0",$A6089="KV0",$A6089="KH0",$A6089="KE",$A6089="KZ",),VLOOKUP($A6089&amp;$F6089,Master!$D:$E,2,0)&amp;$J6089&amp;$K6089,VLOOKUP($A6089,Master!$D:$E,2,0)&amp;Sheet1!$J6089&amp;Sheet1!$K6089)</f>
        <v>#N/A</v>
      </c>
      <c r="Q6655" s="33" t="str">
        <f t="shared" si="190"/>
        <v/>
      </c>
      <c r="R6655" s="33" t="e">
        <f>IF(IF(VLOOKUP($A6089,Master!$G:$J,4,0)="x",Sheet1!$A6089,"")="","",IF(VLOOKUP($A6089,Master!$G:$J,4,0)="x",Sheet1!$A6089,"")&amp;$J6089&amp;$K6089)</f>
        <v>#N/A</v>
      </c>
      <c r="S6655" s="33" t="e">
        <f>IF(VLOOKUP($A6089,Master!$L:$M,2,0)=0,"",VLOOKUP($A6089,Master!$L:$M,2,0)&amp;$J6089&amp;$L6089)</f>
        <v>#N/A</v>
      </c>
      <c r="T6655" s="33" t="str">
        <f t="shared" si="191"/>
        <v/>
      </c>
    </row>
    <row r="6656" spans="15:20" x14ac:dyDescent="0.3">
      <c r="O6656" s="33" t="e">
        <f>VLOOKUP($A6090,Master!$A:$B,2,0)&amp;$J6090&amp;$K6090</f>
        <v>#N/A</v>
      </c>
      <c r="P6656" s="33" t="e">
        <f>IF(OR($A6090="KE0",$A6090="KZ0",$A6090="KV0",$A6090="KH0",$A6090="KE",$A6090="KZ",),VLOOKUP($A6090&amp;$F6090,Master!$D:$E,2,0)&amp;$J6090&amp;$K6090,VLOOKUP($A6090,Master!$D:$E,2,0)&amp;Sheet1!$J6090&amp;Sheet1!$K6090)</f>
        <v>#N/A</v>
      </c>
      <c r="Q6656" s="33" t="str">
        <f t="shared" si="190"/>
        <v/>
      </c>
      <c r="R6656" s="33" t="e">
        <f>IF(IF(VLOOKUP($A6090,Master!$G:$J,4,0)="x",Sheet1!$A6090,"")="","",IF(VLOOKUP($A6090,Master!$G:$J,4,0)="x",Sheet1!$A6090,"")&amp;$J6090&amp;$K6090)</f>
        <v>#N/A</v>
      </c>
      <c r="S6656" s="33" t="e">
        <f>IF(VLOOKUP($A6090,Master!$L:$M,2,0)=0,"",VLOOKUP($A6090,Master!$L:$M,2,0)&amp;$J6090&amp;$L6090)</f>
        <v>#N/A</v>
      </c>
      <c r="T6656" s="33" t="str">
        <f t="shared" si="191"/>
        <v/>
      </c>
    </row>
    <row r="6657" spans="15:20" x14ac:dyDescent="0.3">
      <c r="O6657" s="33" t="e">
        <f>VLOOKUP($A6091,Master!$A:$B,2,0)&amp;$J6091&amp;$K6091</f>
        <v>#N/A</v>
      </c>
      <c r="P6657" s="33" t="e">
        <f>IF(OR($A6091="KE0",$A6091="KZ0",$A6091="KV0",$A6091="KH0",$A6091="KE",$A6091="KZ",),VLOOKUP($A6091&amp;$F6091,Master!$D:$E,2,0)&amp;$J6091&amp;$K6091,VLOOKUP($A6091,Master!$D:$E,2,0)&amp;Sheet1!$J6091&amp;Sheet1!$K6091)</f>
        <v>#N/A</v>
      </c>
      <c r="Q6657" s="33" t="str">
        <f t="shared" si="190"/>
        <v/>
      </c>
      <c r="R6657" s="33" t="e">
        <f>IF(IF(VLOOKUP($A6091,Master!$G:$J,4,0)="x",Sheet1!$A6091,"")="","",IF(VLOOKUP($A6091,Master!$G:$J,4,0)="x",Sheet1!$A6091,"")&amp;$J6091&amp;$K6091)</f>
        <v>#N/A</v>
      </c>
      <c r="S6657" s="33" t="e">
        <f>IF(VLOOKUP($A6091,Master!$L:$M,2,0)=0,"",VLOOKUP($A6091,Master!$L:$M,2,0)&amp;$J6091&amp;$L6091)</f>
        <v>#N/A</v>
      </c>
      <c r="T6657" s="33" t="str">
        <f t="shared" si="191"/>
        <v/>
      </c>
    </row>
    <row r="6658" spans="15:20" x14ac:dyDescent="0.3">
      <c r="O6658" s="33" t="e">
        <f>VLOOKUP($A6092,Master!$A:$B,2,0)&amp;$J6092&amp;$K6092</f>
        <v>#N/A</v>
      </c>
      <c r="P6658" s="33" t="e">
        <f>IF(OR($A6092="KE0",$A6092="KZ0",$A6092="KV0",$A6092="KH0",$A6092="KE",$A6092="KZ",),VLOOKUP($A6092&amp;$F6092,Master!$D:$E,2,0)&amp;$J6092&amp;$K6092,VLOOKUP($A6092,Master!$D:$E,2,0)&amp;Sheet1!$J6092&amp;Sheet1!$K6092)</f>
        <v>#N/A</v>
      </c>
      <c r="Q6658" s="33" t="str">
        <f t="shared" si="190"/>
        <v/>
      </c>
      <c r="R6658" s="33" t="e">
        <f>IF(IF(VLOOKUP($A6092,Master!$G:$J,4,0)="x",Sheet1!$A6092,"")="","",IF(VLOOKUP($A6092,Master!$G:$J,4,0)="x",Sheet1!$A6092,"")&amp;$J6092&amp;$K6092)</f>
        <v>#N/A</v>
      </c>
      <c r="S6658" s="33" t="e">
        <f>IF(VLOOKUP($A6092,Master!$L:$M,2,0)=0,"",VLOOKUP($A6092,Master!$L:$M,2,0)&amp;$J6092&amp;$L6092)</f>
        <v>#N/A</v>
      </c>
      <c r="T6658" s="33" t="str">
        <f t="shared" si="191"/>
        <v/>
      </c>
    </row>
    <row r="6659" spans="15:20" x14ac:dyDescent="0.3">
      <c r="O6659" s="33" t="e">
        <f>VLOOKUP($A6093,Master!$A:$B,2,0)&amp;$J6093&amp;$K6093</f>
        <v>#N/A</v>
      </c>
      <c r="P6659" s="33" t="e">
        <f>IF(OR($A6093="KE0",$A6093="KZ0",$A6093="KV0",$A6093="KH0",$A6093="KE",$A6093="KZ",),VLOOKUP($A6093&amp;$F6093,Master!$D:$E,2,0)&amp;$J6093&amp;$K6093,VLOOKUP($A6093,Master!$D:$E,2,0)&amp;Sheet1!$J6093&amp;Sheet1!$K6093)</f>
        <v>#N/A</v>
      </c>
      <c r="Q6659" s="33" t="str">
        <f t="shared" ref="Q6659:Q6722" si="192">$A6093&amp;$J6093&amp;$K6093</f>
        <v/>
      </c>
      <c r="R6659" s="33" t="e">
        <f>IF(IF(VLOOKUP($A6093,Master!$G:$J,4,0)="x",Sheet1!$A6093,"")="","",IF(VLOOKUP($A6093,Master!$G:$J,4,0)="x",Sheet1!$A6093,"")&amp;$J6093&amp;$K6093)</f>
        <v>#N/A</v>
      </c>
      <c r="S6659" s="33" t="e">
        <f>IF(VLOOKUP($A6093,Master!$L:$M,2,0)=0,"",VLOOKUP($A6093,Master!$L:$M,2,0)&amp;$J6093&amp;$L6093)</f>
        <v>#N/A</v>
      </c>
      <c r="T6659" s="33" t="str">
        <f t="shared" ref="T6659:T6722" si="193">$A6093&amp;$J6093</f>
        <v/>
      </c>
    </row>
    <row r="6660" spans="15:20" x14ac:dyDescent="0.3">
      <c r="O6660" s="33" t="e">
        <f>VLOOKUP($A6094,Master!$A:$B,2,0)&amp;$J6094&amp;$K6094</f>
        <v>#N/A</v>
      </c>
      <c r="P6660" s="33" t="e">
        <f>IF(OR($A6094="KE0",$A6094="KZ0",$A6094="KV0",$A6094="KH0",$A6094="KE",$A6094="KZ",),VLOOKUP($A6094&amp;$F6094,Master!$D:$E,2,0)&amp;$J6094&amp;$K6094,VLOOKUP($A6094,Master!$D:$E,2,0)&amp;Sheet1!$J6094&amp;Sheet1!$K6094)</f>
        <v>#N/A</v>
      </c>
      <c r="Q6660" s="33" t="str">
        <f t="shared" si="192"/>
        <v/>
      </c>
      <c r="R6660" s="33" t="e">
        <f>IF(IF(VLOOKUP($A6094,Master!$G:$J,4,0)="x",Sheet1!$A6094,"")="","",IF(VLOOKUP($A6094,Master!$G:$J,4,0)="x",Sheet1!$A6094,"")&amp;$J6094&amp;$K6094)</f>
        <v>#N/A</v>
      </c>
      <c r="S6660" s="33" t="e">
        <f>IF(VLOOKUP($A6094,Master!$L:$M,2,0)=0,"",VLOOKUP($A6094,Master!$L:$M,2,0)&amp;$J6094&amp;$L6094)</f>
        <v>#N/A</v>
      </c>
      <c r="T6660" s="33" t="str">
        <f t="shared" si="193"/>
        <v/>
      </c>
    </row>
    <row r="6661" spans="15:20" x14ac:dyDescent="0.3">
      <c r="O6661" s="33" t="e">
        <f>VLOOKUP($A6095,Master!$A:$B,2,0)&amp;$J6095&amp;$K6095</f>
        <v>#N/A</v>
      </c>
      <c r="P6661" s="33" t="e">
        <f>IF(OR($A6095="KE0",$A6095="KZ0",$A6095="KV0",$A6095="KH0",$A6095="KE",$A6095="KZ",),VLOOKUP($A6095&amp;$F6095,Master!$D:$E,2,0)&amp;$J6095&amp;$K6095,VLOOKUP($A6095,Master!$D:$E,2,0)&amp;Sheet1!$J6095&amp;Sheet1!$K6095)</f>
        <v>#N/A</v>
      </c>
      <c r="Q6661" s="33" t="str">
        <f t="shared" si="192"/>
        <v/>
      </c>
      <c r="R6661" s="33" t="e">
        <f>IF(IF(VLOOKUP($A6095,Master!$G:$J,4,0)="x",Sheet1!$A6095,"")="","",IF(VLOOKUP($A6095,Master!$G:$J,4,0)="x",Sheet1!$A6095,"")&amp;$J6095&amp;$K6095)</f>
        <v>#N/A</v>
      </c>
      <c r="S6661" s="33" t="e">
        <f>IF(VLOOKUP($A6095,Master!$L:$M,2,0)=0,"",VLOOKUP($A6095,Master!$L:$M,2,0)&amp;$J6095&amp;$L6095)</f>
        <v>#N/A</v>
      </c>
      <c r="T6661" s="33" t="str">
        <f t="shared" si="193"/>
        <v/>
      </c>
    </row>
    <row r="6662" spans="15:20" x14ac:dyDescent="0.3">
      <c r="O6662" s="33" t="e">
        <f>VLOOKUP($A6096,Master!$A:$B,2,0)&amp;$J6096&amp;$K6096</f>
        <v>#N/A</v>
      </c>
      <c r="P6662" s="33" t="e">
        <f>IF(OR($A6096="KE0",$A6096="KZ0",$A6096="KV0",$A6096="KH0",$A6096="KE",$A6096="KZ",),VLOOKUP($A6096&amp;$F6096,Master!$D:$E,2,0)&amp;$J6096&amp;$K6096,VLOOKUP($A6096,Master!$D:$E,2,0)&amp;Sheet1!$J6096&amp;Sheet1!$K6096)</f>
        <v>#N/A</v>
      </c>
      <c r="Q6662" s="33" t="str">
        <f t="shared" si="192"/>
        <v/>
      </c>
      <c r="R6662" s="33" t="e">
        <f>IF(IF(VLOOKUP($A6096,Master!$G:$J,4,0)="x",Sheet1!$A6096,"")="","",IF(VLOOKUP($A6096,Master!$G:$J,4,0)="x",Sheet1!$A6096,"")&amp;$J6096&amp;$K6096)</f>
        <v>#N/A</v>
      </c>
      <c r="S6662" s="33" t="e">
        <f>IF(VLOOKUP($A6096,Master!$L:$M,2,0)=0,"",VLOOKUP($A6096,Master!$L:$M,2,0)&amp;$J6096&amp;$L6096)</f>
        <v>#N/A</v>
      </c>
      <c r="T6662" s="33" t="str">
        <f t="shared" si="193"/>
        <v/>
      </c>
    </row>
    <row r="6663" spans="15:20" x14ac:dyDescent="0.3">
      <c r="O6663" s="33" t="e">
        <f>VLOOKUP($A6097,Master!$A:$B,2,0)&amp;$J6097&amp;$K6097</f>
        <v>#N/A</v>
      </c>
      <c r="P6663" s="33" t="e">
        <f>IF(OR($A6097="KE0",$A6097="KZ0",$A6097="KV0",$A6097="KH0",$A6097="KE",$A6097="KZ",),VLOOKUP($A6097&amp;$F6097,Master!$D:$E,2,0)&amp;$J6097&amp;$K6097,VLOOKUP($A6097,Master!$D:$E,2,0)&amp;Sheet1!$J6097&amp;Sheet1!$K6097)</f>
        <v>#N/A</v>
      </c>
      <c r="Q6663" s="33" t="str">
        <f t="shared" si="192"/>
        <v/>
      </c>
      <c r="R6663" s="33" t="e">
        <f>IF(IF(VLOOKUP($A6097,Master!$G:$J,4,0)="x",Sheet1!$A6097,"")="","",IF(VLOOKUP($A6097,Master!$G:$J,4,0)="x",Sheet1!$A6097,"")&amp;$J6097&amp;$K6097)</f>
        <v>#N/A</v>
      </c>
      <c r="S6663" s="33" t="e">
        <f>IF(VLOOKUP($A6097,Master!$L:$M,2,0)=0,"",VLOOKUP($A6097,Master!$L:$M,2,0)&amp;$J6097&amp;$L6097)</f>
        <v>#N/A</v>
      </c>
      <c r="T6663" s="33" t="str">
        <f t="shared" si="193"/>
        <v/>
      </c>
    </row>
    <row r="6664" spans="15:20" x14ac:dyDescent="0.3">
      <c r="O6664" s="33" t="e">
        <f>VLOOKUP($A6098,Master!$A:$B,2,0)&amp;$J6098&amp;$K6098</f>
        <v>#N/A</v>
      </c>
      <c r="P6664" s="33" t="e">
        <f>IF(OR($A6098="KE0",$A6098="KZ0",$A6098="KV0",$A6098="KH0",$A6098="KE",$A6098="KZ",),VLOOKUP($A6098&amp;$F6098,Master!$D:$E,2,0)&amp;$J6098&amp;$K6098,VLOOKUP($A6098,Master!$D:$E,2,0)&amp;Sheet1!$J6098&amp;Sheet1!$K6098)</f>
        <v>#N/A</v>
      </c>
      <c r="Q6664" s="33" t="str">
        <f t="shared" si="192"/>
        <v/>
      </c>
      <c r="R6664" s="33" t="e">
        <f>IF(IF(VLOOKUP($A6098,Master!$G:$J,4,0)="x",Sheet1!$A6098,"")="","",IF(VLOOKUP($A6098,Master!$G:$J,4,0)="x",Sheet1!$A6098,"")&amp;$J6098&amp;$K6098)</f>
        <v>#N/A</v>
      </c>
      <c r="S6664" s="33" t="e">
        <f>IF(VLOOKUP($A6098,Master!$L:$M,2,0)=0,"",VLOOKUP($A6098,Master!$L:$M,2,0)&amp;$J6098&amp;$L6098)</f>
        <v>#N/A</v>
      </c>
      <c r="T6664" s="33" t="str">
        <f t="shared" si="193"/>
        <v/>
      </c>
    </row>
    <row r="6665" spans="15:20" x14ac:dyDescent="0.3">
      <c r="O6665" s="33" t="e">
        <f>VLOOKUP($A6099,Master!$A:$B,2,0)&amp;$J6099&amp;$K6099</f>
        <v>#N/A</v>
      </c>
      <c r="P6665" s="33" t="e">
        <f>IF(OR($A6099="KE0",$A6099="KZ0",$A6099="KV0",$A6099="KH0",$A6099="KE",$A6099="KZ",),VLOOKUP($A6099&amp;$F6099,Master!$D:$E,2,0)&amp;$J6099&amp;$K6099,VLOOKUP($A6099,Master!$D:$E,2,0)&amp;Sheet1!$J6099&amp;Sheet1!$K6099)</f>
        <v>#N/A</v>
      </c>
      <c r="Q6665" s="33" t="str">
        <f t="shared" si="192"/>
        <v/>
      </c>
      <c r="R6665" s="33" t="e">
        <f>IF(IF(VLOOKUP($A6099,Master!$G:$J,4,0)="x",Sheet1!$A6099,"")="","",IF(VLOOKUP($A6099,Master!$G:$J,4,0)="x",Sheet1!$A6099,"")&amp;$J6099&amp;$K6099)</f>
        <v>#N/A</v>
      </c>
      <c r="S6665" s="33" t="e">
        <f>IF(VLOOKUP($A6099,Master!$L:$M,2,0)=0,"",VLOOKUP($A6099,Master!$L:$M,2,0)&amp;$J6099&amp;$L6099)</f>
        <v>#N/A</v>
      </c>
      <c r="T6665" s="33" t="str">
        <f t="shared" si="193"/>
        <v/>
      </c>
    </row>
    <row r="6666" spans="15:20" x14ac:dyDescent="0.3">
      <c r="O6666" s="33" t="e">
        <f>VLOOKUP($A6100,Master!$A:$B,2,0)&amp;$J6100&amp;$K6100</f>
        <v>#N/A</v>
      </c>
      <c r="P6666" s="33" t="e">
        <f>IF(OR($A6100="KE0",$A6100="KZ0",$A6100="KV0",$A6100="KH0",$A6100="KE",$A6100="KZ",),VLOOKUP($A6100&amp;$F6100,Master!$D:$E,2,0)&amp;$J6100&amp;$K6100,VLOOKUP($A6100,Master!$D:$E,2,0)&amp;Sheet1!$J6100&amp;Sheet1!$K6100)</f>
        <v>#N/A</v>
      </c>
      <c r="Q6666" s="33" t="str">
        <f t="shared" si="192"/>
        <v/>
      </c>
      <c r="R6666" s="33" t="e">
        <f>IF(IF(VLOOKUP($A6100,Master!$G:$J,4,0)="x",Sheet1!$A6100,"")="","",IF(VLOOKUP($A6100,Master!$G:$J,4,0)="x",Sheet1!$A6100,"")&amp;$J6100&amp;$K6100)</f>
        <v>#N/A</v>
      </c>
      <c r="S6666" s="33" t="e">
        <f>IF(VLOOKUP($A6100,Master!$L:$M,2,0)=0,"",VLOOKUP($A6100,Master!$L:$M,2,0)&amp;$J6100&amp;$L6100)</f>
        <v>#N/A</v>
      </c>
      <c r="T6666" s="33" t="str">
        <f t="shared" si="193"/>
        <v/>
      </c>
    </row>
    <row r="6667" spans="15:20" x14ac:dyDescent="0.3">
      <c r="O6667" s="33" t="e">
        <f>VLOOKUP($A6101,Master!$A:$B,2,0)&amp;$J6101&amp;$K6101</f>
        <v>#N/A</v>
      </c>
      <c r="P6667" s="33" t="e">
        <f>IF(OR($A6101="KE0",$A6101="KZ0",$A6101="KV0",$A6101="KH0",$A6101="KE",$A6101="KZ",),VLOOKUP($A6101&amp;$F6101,Master!$D:$E,2,0)&amp;$J6101&amp;$K6101,VLOOKUP($A6101,Master!$D:$E,2,0)&amp;Sheet1!$J6101&amp;Sheet1!$K6101)</f>
        <v>#N/A</v>
      </c>
      <c r="Q6667" s="33" t="str">
        <f t="shared" si="192"/>
        <v/>
      </c>
      <c r="R6667" s="33" t="e">
        <f>IF(IF(VLOOKUP($A6101,Master!$G:$J,4,0)="x",Sheet1!$A6101,"")="","",IF(VLOOKUP($A6101,Master!$G:$J,4,0)="x",Sheet1!$A6101,"")&amp;$J6101&amp;$K6101)</f>
        <v>#N/A</v>
      </c>
      <c r="S6667" s="33" t="e">
        <f>IF(VLOOKUP($A6101,Master!$L:$M,2,0)=0,"",VLOOKUP($A6101,Master!$L:$M,2,0)&amp;$J6101&amp;$L6101)</f>
        <v>#N/A</v>
      </c>
      <c r="T6667" s="33" t="str">
        <f t="shared" si="193"/>
        <v/>
      </c>
    </row>
    <row r="6668" spans="15:20" x14ac:dyDescent="0.3">
      <c r="O6668" s="33" t="e">
        <f>VLOOKUP($A6102,Master!$A:$B,2,0)&amp;$J6102&amp;$K6102</f>
        <v>#N/A</v>
      </c>
      <c r="P6668" s="33" t="e">
        <f>IF(OR($A6102="KE0",$A6102="KZ0",$A6102="KV0",$A6102="KH0",$A6102="KE",$A6102="KZ",),VLOOKUP($A6102&amp;$F6102,Master!$D:$E,2,0)&amp;$J6102&amp;$K6102,VLOOKUP($A6102,Master!$D:$E,2,0)&amp;Sheet1!$J6102&amp;Sheet1!$K6102)</f>
        <v>#N/A</v>
      </c>
      <c r="Q6668" s="33" t="str">
        <f t="shared" si="192"/>
        <v/>
      </c>
      <c r="R6668" s="33" t="e">
        <f>IF(IF(VLOOKUP($A6102,Master!$G:$J,4,0)="x",Sheet1!$A6102,"")="","",IF(VLOOKUP($A6102,Master!$G:$J,4,0)="x",Sheet1!$A6102,"")&amp;$J6102&amp;$K6102)</f>
        <v>#N/A</v>
      </c>
      <c r="S6668" s="33" t="e">
        <f>IF(VLOOKUP($A6102,Master!$L:$M,2,0)=0,"",VLOOKUP($A6102,Master!$L:$M,2,0)&amp;$J6102&amp;$L6102)</f>
        <v>#N/A</v>
      </c>
      <c r="T6668" s="33" t="str">
        <f t="shared" si="193"/>
        <v/>
      </c>
    </row>
    <row r="6669" spans="15:20" x14ac:dyDescent="0.3">
      <c r="O6669" s="33" t="e">
        <f>VLOOKUP($A6103,Master!$A:$B,2,0)&amp;$J6103&amp;$K6103</f>
        <v>#N/A</v>
      </c>
      <c r="P6669" s="33" t="e">
        <f>IF(OR($A6103="KE0",$A6103="KZ0",$A6103="KV0",$A6103="KH0",$A6103="KE",$A6103="KZ",),VLOOKUP($A6103&amp;$F6103,Master!$D:$E,2,0)&amp;$J6103&amp;$K6103,VLOOKUP($A6103,Master!$D:$E,2,0)&amp;Sheet1!$J6103&amp;Sheet1!$K6103)</f>
        <v>#N/A</v>
      </c>
      <c r="Q6669" s="33" t="str">
        <f t="shared" si="192"/>
        <v/>
      </c>
      <c r="R6669" s="33" t="e">
        <f>IF(IF(VLOOKUP($A6103,Master!$G:$J,4,0)="x",Sheet1!$A6103,"")="","",IF(VLOOKUP($A6103,Master!$G:$J,4,0)="x",Sheet1!$A6103,"")&amp;$J6103&amp;$K6103)</f>
        <v>#N/A</v>
      </c>
      <c r="S6669" s="33" t="e">
        <f>IF(VLOOKUP($A6103,Master!$L:$M,2,0)=0,"",VLOOKUP($A6103,Master!$L:$M,2,0)&amp;$J6103&amp;$L6103)</f>
        <v>#N/A</v>
      </c>
      <c r="T6669" s="33" t="str">
        <f t="shared" si="193"/>
        <v/>
      </c>
    </row>
    <row r="6670" spans="15:20" x14ac:dyDescent="0.3">
      <c r="O6670" s="33" t="e">
        <f>VLOOKUP($A6104,Master!$A:$B,2,0)&amp;$J6104&amp;$K6104</f>
        <v>#N/A</v>
      </c>
      <c r="P6670" s="33" t="e">
        <f>IF(OR($A6104="KE0",$A6104="KZ0",$A6104="KV0",$A6104="KH0",$A6104="KE",$A6104="KZ",),VLOOKUP($A6104&amp;$F6104,Master!$D:$E,2,0)&amp;$J6104&amp;$K6104,VLOOKUP($A6104,Master!$D:$E,2,0)&amp;Sheet1!$J6104&amp;Sheet1!$K6104)</f>
        <v>#N/A</v>
      </c>
      <c r="Q6670" s="33" t="str">
        <f t="shared" si="192"/>
        <v/>
      </c>
      <c r="R6670" s="33" t="e">
        <f>IF(IF(VLOOKUP($A6104,Master!$G:$J,4,0)="x",Sheet1!$A6104,"")="","",IF(VLOOKUP($A6104,Master!$G:$J,4,0)="x",Sheet1!$A6104,"")&amp;$J6104&amp;$K6104)</f>
        <v>#N/A</v>
      </c>
      <c r="S6670" s="33" t="e">
        <f>IF(VLOOKUP($A6104,Master!$L:$M,2,0)=0,"",VLOOKUP($A6104,Master!$L:$M,2,0)&amp;$J6104&amp;$L6104)</f>
        <v>#N/A</v>
      </c>
      <c r="T6670" s="33" t="str">
        <f t="shared" si="193"/>
        <v/>
      </c>
    </row>
    <row r="6671" spans="15:20" x14ac:dyDescent="0.3">
      <c r="O6671" s="33" t="e">
        <f>VLOOKUP($A6105,Master!$A:$B,2,0)&amp;$J6105&amp;$K6105</f>
        <v>#N/A</v>
      </c>
      <c r="P6671" s="33" t="e">
        <f>IF(OR($A6105="KE0",$A6105="KZ0",$A6105="KV0",$A6105="KH0",$A6105="KE",$A6105="KZ",),VLOOKUP($A6105&amp;$F6105,Master!$D:$E,2,0)&amp;$J6105&amp;$K6105,VLOOKUP($A6105,Master!$D:$E,2,0)&amp;Sheet1!$J6105&amp;Sheet1!$K6105)</f>
        <v>#N/A</v>
      </c>
      <c r="Q6671" s="33" t="str">
        <f t="shared" si="192"/>
        <v/>
      </c>
      <c r="R6671" s="33" t="e">
        <f>IF(IF(VLOOKUP($A6105,Master!$G:$J,4,0)="x",Sheet1!$A6105,"")="","",IF(VLOOKUP($A6105,Master!$G:$J,4,0)="x",Sheet1!$A6105,"")&amp;$J6105&amp;$K6105)</f>
        <v>#N/A</v>
      </c>
      <c r="S6671" s="33" t="e">
        <f>IF(VLOOKUP($A6105,Master!$L:$M,2,0)=0,"",VLOOKUP($A6105,Master!$L:$M,2,0)&amp;$J6105&amp;$L6105)</f>
        <v>#N/A</v>
      </c>
      <c r="T6671" s="33" t="str">
        <f t="shared" si="193"/>
        <v/>
      </c>
    </row>
    <row r="6672" spans="15:20" x14ac:dyDescent="0.3">
      <c r="O6672" s="33" t="e">
        <f>VLOOKUP($A6106,Master!$A:$B,2,0)&amp;$J6106&amp;$K6106</f>
        <v>#N/A</v>
      </c>
      <c r="P6672" s="33" t="e">
        <f>IF(OR($A6106="KE0",$A6106="KZ0",$A6106="KV0",$A6106="KH0",$A6106="KE",$A6106="KZ",),VLOOKUP($A6106&amp;$F6106,Master!$D:$E,2,0)&amp;$J6106&amp;$K6106,VLOOKUP($A6106,Master!$D:$E,2,0)&amp;Sheet1!$J6106&amp;Sheet1!$K6106)</f>
        <v>#N/A</v>
      </c>
      <c r="Q6672" s="33" t="str">
        <f t="shared" si="192"/>
        <v/>
      </c>
      <c r="R6672" s="33" t="e">
        <f>IF(IF(VLOOKUP($A6106,Master!$G:$J,4,0)="x",Sheet1!$A6106,"")="","",IF(VLOOKUP($A6106,Master!$G:$J,4,0)="x",Sheet1!$A6106,"")&amp;$J6106&amp;$K6106)</f>
        <v>#N/A</v>
      </c>
      <c r="S6672" s="33" t="e">
        <f>IF(VLOOKUP($A6106,Master!$L:$M,2,0)=0,"",VLOOKUP($A6106,Master!$L:$M,2,0)&amp;$J6106&amp;$L6106)</f>
        <v>#N/A</v>
      </c>
      <c r="T6672" s="33" t="str">
        <f t="shared" si="193"/>
        <v/>
      </c>
    </row>
    <row r="6673" spans="15:20" x14ac:dyDescent="0.3">
      <c r="O6673" s="33" t="e">
        <f>VLOOKUP($A6107,Master!$A:$B,2,0)&amp;$J6107&amp;$K6107</f>
        <v>#N/A</v>
      </c>
      <c r="P6673" s="33" t="e">
        <f>IF(OR($A6107="KE0",$A6107="KZ0",$A6107="KV0",$A6107="KH0",$A6107="KE",$A6107="KZ",),VLOOKUP($A6107&amp;$F6107,Master!$D:$E,2,0)&amp;$J6107&amp;$K6107,VLOOKUP($A6107,Master!$D:$E,2,0)&amp;Sheet1!$J6107&amp;Sheet1!$K6107)</f>
        <v>#N/A</v>
      </c>
      <c r="Q6673" s="33" t="str">
        <f t="shared" si="192"/>
        <v/>
      </c>
      <c r="R6673" s="33" t="e">
        <f>IF(IF(VLOOKUP($A6107,Master!$G:$J,4,0)="x",Sheet1!$A6107,"")="","",IF(VLOOKUP($A6107,Master!$G:$J,4,0)="x",Sheet1!$A6107,"")&amp;$J6107&amp;$K6107)</f>
        <v>#N/A</v>
      </c>
      <c r="S6673" s="33" t="e">
        <f>IF(VLOOKUP($A6107,Master!$L:$M,2,0)=0,"",VLOOKUP($A6107,Master!$L:$M,2,0)&amp;$J6107&amp;$L6107)</f>
        <v>#N/A</v>
      </c>
      <c r="T6673" s="33" t="str">
        <f t="shared" si="193"/>
        <v/>
      </c>
    </row>
    <row r="6674" spans="15:20" x14ac:dyDescent="0.3">
      <c r="O6674" s="33" t="e">
        <f>VLOOKUP($A6108,Master!$A:$B,2,0)&amp;$J6108&amp;$K6108</f>
        <v>#N/A</v>
      </c>
      <c r="P6674" s="33" t="e">
        <f>IF(OR($A6108="KE0",$A6108="KZ0",$A6108="KV0",$A6108="KH0",$A6108="KE",$A6108="KZ",),VLOOKUP($A6108&amp;$F6108,Master!$D:$E,2,0)&amp;$J6108&amp;$K6108,VLOOKUP($A6108,Master!$D:$E,2,0)&amp;Sheet1!$J6108&amp;Sheet1!$K6108)</f>
        <v>#N/A</v>
      </c>
      <c r="Q6674" s="33" t="str">
        <f t="shared" si="192"/>
        <v/>
      </c>
      <c r="R6674" s="33" t="e">
        <f>IF(IF(VLOOKUP($A6108,Master!$G:$J,4,0)="x",Sheet1!$A6108,"")="","",IF(VLOOKUP($A6108,Master!$G:$J,4,0)="x",Sheet1!$A6108,"")&amp;$J6108&amp;$K6108)</f>
        <v>#N/A</v>
      </c>
      <c r="S6674" s="33" t="e">
        <f>IF(VLOOKUP($A6108,Master!$L:$M,2,0)=0,"",VLOOKUP($A6108,Master!$L:$M,2,0)&amp;$J6108&amp;$L6108)</f>
        <v>#N/A</v>
      </c>
      <c r="T6674" s="33" t="str">
        <f t="shared" si="193"/>
        <v/>
      </c>
    </row>
    <row r="6675" spans="15:20" x14ac:dyDescent="0.3">
      <c r="O6675" s="33" t="e">
        <f>VLOOKUP($A6109,Master!$A:$B,2,0)&amp;$J6109&amp;$K6109</f>
        <v>#N/A</v>
      </c>
      <c r="P6675" s="33" t="e">
        <f>IF(OR($A6109="KE0",$A6109="KZ0",$A6109="KV0",$A6109="KH0",$A6109="KE",$A6109="KZ",),VLOOKUP($A6109&amp;$F6109,Master!$D:$E,2,0)&amp;$J6109&amp;$K6109,VLOOKUP($A6109,Master!$D:$E,2,0)&amp;Sheet1!$J6109&amp;Sheet1!$K6109)</f>
        <v>#N/A</v>
      </c>
      <c r="Q6675" s="33" t="str">
        <f t="shared" si="192"/>
        <v/>
      </c>
      <c r="R6675" s="33" t="e">
        <f>IF(IF(VLOOKUP($A6109,Master!$G:$J,4,0)="x",Sheet1!$A6109,"")="","",IF(VLOOKUP($A6109,Master!$G:$J,4,0)="x",Sheet1!$A6109,"")&amp;$J6109&amp;$K6109)</f>
        <v>#N/A</v>
      </c>
      <c r="S6675" s="33" t="e">
        <f>IF(VLOOKUP($A6109,Master!$L:$M,2,0)=0,"",VLOOKUP($A6109,Master!$L:$M,2,0)&amp;$J6109&amp;$L6109)</f>
        <v>#N/A</v>
      </c>
      <c r="T6675" s="33" t="str">
        <f t="shared" si="193"/>
        <v/>
      </c>
    </row>
    <row r="6676" spans="15:20" x14ac:dyDescent="0.3">
      <c r="O6676" s="33" t="e">
        <f>VLOOKUP($A6110,Master!$A:$B,2,0)&amp;$J6110&amp;$K6110</f>
        <v>#N/A</v>
      </c>
      <c r="P6676" s="33" t="e">
        <f>IF(OR($A6110="KE0",$A6110="KZ0",$A6110="KV0",$A6110="KH0",$A6110="KE",$A6110="KZ",),VLOOKUP($A6110&amp;$F6110,Master!$D:$E,2,0)&amp;$J6110&amp;$K6110,VLOOKUP($A6110,Master!$D:$E,2,0)&amp;Sheet1!$J6110&amp;Sheet1!$K6110)</f>
        <v>#N/A</v>
      </c>
      <c r="Q6676" s="33" t="str">
        <f t="shared" si="192"/>
        <v/>
      </c>
      <c r="R6676" s="33" t="e">
        <f>IF(IF(VLOOKUP($A6110,Master!$G:$J,4,0)="x",Sheet1!$A6110,"")="","",IF(VLOOKUP($A6110,Master!$G:$J,4,0)="x",Sheet1!$A6110,"")&amp;$J6110&amp;$K6110)</f>
        <v>#N/A</v>
      </c>
      <c r="S6676" s="33" t="e">
        <f>IF(VLOOKUP($A6110,Master!$L:$M,2,0)=0,"",VLOOKUP($A6110,Master!$L:$M,2,0)&amp;$J6110&amp;$L6110)</f>
        <v>#N/A</v>
      </c>
      <c r="T6676" s="33" t="str">
        <f t="shared" si="193"/>
        <v/>
      </c>
    </row>
    <row r="6677" spans="15:20" x14ac:dyDescent="0.3">
      <c r="O6677" s="33" t="e">
        <f>VLOOKUP($A6111,Master!$A:$B,2,0)&amp;$J6111&amp;$K6111</f>
        <v>#N/A</v>
      </c>
      <c r="P6677" s="33" t="e">
        <f>IF(OR($A6111="KE0",$A6111="KZ0",$A6111="KV0",$A6111="KH0",$A6111="KE",$A6111="KZ",),VLOOKUP($A6111&amp;$F6111,Master!$D:$E,2,0)&amp;$J6111&amp;$K6111,VLOOKUP($A6111,Master!$D:$E,2,0)&amp;Sheet1!$J6111&amp;Sheet1!$K6111)</f>
        <v>#N/A</v>
      </c>
      <c r="Q6677" s="33" t="str">
        <f t="shared" si="192"/>
        <v/>
      </c>
      <c r="R6677" s="33" t="e">
        <f>IF(IF(VLOOKUP($A6111,Master!$G:$J,4,0)="x",Sheet1!$A6111,"")="","",IF(VLOOKUP($A6111,Master!$G:$J,4,0)="x",Sheet1!$A6111,"")&amp;$J6111&amp;$K6111)</f>
        <v>#N/A</v>
      </c>
      <c r="S6677" s="33" t="e">
        <f>IF(VLOOKUP($A6111,Master!$L:$M,2,0)=0,"",VLOOKUP($A6111,Master!$L:$M,2,0)&amp;$J6111&amp;$L6111)</f>
        <v>#N/A</v>
      </c>
      <c r="T6677" s="33" t="str">
        <f t="shared" si="193"/>
        <v/>
      </c>
    </row>
    <row r="6678" spans="15:20" x14ac:dyDescent="0.3">
      <c r="O6678" s="33" t="e">
        <f>VLOOKUP($A6112,Master!$A:$B,2,0)&amp;$J6112&amp;$K6112</f>
        <v>#N/A</v>
      </c>
      <c r="P6678" s="33" t="e">
        <f>IF(OR($A6112="KE0",$A6112="KZ0",$A6112="KV0",$A6112="KH0",$A6112="KE",$A6112="KZ",),VLOOKUP($A6112&amp;$F6112,Master!$D:$E,2,0)&amp;$J6112&amp;$K6112,VLOOKUP($A6112,Master!$D:$E,2,0)&amp;Sheet1!$J6112&amp;Sheet1!$K6112)</f>
        <v>#N/A</v>
      </c>
      <c r="Q6678" s="33" t="str">
        <f t="shared" si="192"/>
        <v/>
      </c>
      <c r="R6678" s="33" t="e">
        <f>IF(IF(VLOOKUP($A6112,Master!$G:$J,4,0)="x",Sheet1!$A6112,"")="","",IF(VLOOKUP($A6112,Master!$G:$J,4,0)="x",Sheet1!$A6112,"")&amp;$J6112&amp;$K6112)</f>
        <v>#N/A</v>
      </c>
      <c r="S6678" s="33" t="e">
        <f>IF(VLOOKUP($A6112,Master!$L:$M,2,0)=0,"",VLOOKUP($A6112,Master!$L:$M,2,0)&amp;$J6112&amp;$L6112)</f>
        <v>#N/A</v>
      </c>
      <c r="T6678" s="33" t="str">
        <f t="shared" si="193"/>
        <v/>
      </c>
    </row>
    <row r="6679" spans="15:20" x14ac:dyDescent="0.3">
      <c r="O6679" s="33" t="e">
        <f>VLOOKUP($A6113,Master!$A:$B,2,0)&amp;$J6113&amp;$K6113</f>
        <v>#N/A</v>
      </c>
      <c r="P6679" s="33" t="e">
        <f>IF(OR($A6113="KE0",$A6113="KZ0",$A6113="KV0",$A6113="KH0",$A6113="KE",$A6113="KZ",),VLOOKUP($A6113&amp;$F6113,Master!$D:$E,2,0)&amp;$J6113&amp;$K6113,VLOOKUP($A6113,Master!$D:$E,2,0)&amp;Sheet1!$J6113&amp;Sheet1!$K6113)</f>
        <v>#N/A</v>
      </c>
      <c r="Q6679" s="33" t="str">
        <f t="shared" si="192"/>
        <v/>
      </c>
      <c r="R6679" s="33" t="e">
        <f>IF(IF(VLOOKUP($A6113,Master!$G:$J,4,0)="x",Sheet1!$A6113,"")="","",IF(VLOOKUP($A6113,Master!$G:$J,4,0)="x",Sheet1!$A6113,"")&amp;$J6113&amp;$K6113)</f>
        <v>#N/A</v>
      </c>
      <c r="S6679" s="33" t="e">
        <f>IF(VLOOKUP($A6113,Master!$L:$M,2,0)=0,"",VLOOKUP($A6113,Master!$L:$M,2,0)&amp;$J6113&amp;$L6113)</f>
        <v>#N/A</v>
      </c>
      <c r="T6679" s="33" t="str">
        <f t="shared" si="193"/>
        <v/>
      </c>
    </row>
    <row r="6680" spans="15:20" x14ac:dyDescent="0.3">
      <c r="O6680" s="33" t="e">
        <f>VLOOKUP($A6114,Master!$A:$B,2,0)&amp;$J6114&amp;$K6114</f>
        <v>#N/A</v>
      </c>
      <c r="P6680" s="33" t="e">
        <f>IF(OR($A6114="KE0",$A6114="KZ0",$A6114="KV0",$A6114="KH0",$A6114="KE",$A6114="KZ",),VLOOKUP($A6114&amp;$F6114,Master!$D:$E,2,0)&amp;$J6114&amp;$K6114,VLOOKUP($A6114,Master!$D:$E,2,0)&amp;Sheet1!$J6114&amp;Sheet1!$K6114)</f>
        <v>#N/A</v>
      </c>
      <c r="Q6680" s="33" t="str">
        <f t="shared" si="192"/>
        <v/>
      </c>
      <c r="R6680" s="33" t="e">
        <f>IF(IF(VLOOKUP($A6114,Master!$G:$J,4,0)="x",Sheet1!$A6114,"")="","",IF(VLOOKUP($A6114,Master!$G:$J,4,0)="x",Sheet1!$A6114,"")&amp;$J6114&amp;$K6114)</f>
        <v>#N/A</v>
      </c>
      <c r="S6680" s="33" t="e">
        <f>IF(VLOOKUP($A6114,Master!$L:$M,2,0)=0,"",VLOOKUP($A6114,Master!$L:$M,2,0)&amp;$J6114&amp;$L6114)</f>
        <v>#N/A</v>
      </c>
      <c r="T6680" s="33" t="str">
        <f t="shared" si="193"/>
        <v/>
      </c>
    </row>
    <row r="6681" spans="15:20" x14ac:dyDescent="0.3">
      <c r="O6681" s="33" t="e">
        <f>VLOOKUP($A6115,Master!$A:$B,2,0)&amp;$J6115&amp;$K6115</f>
        <v>#N/A</v>
      </c>
      <c r="P6681" s="33" t="e">
        <f>IF(OR($A6115="KE0",$A6115="KZ0",$A6115="KV0",$A6115="KH0",$A6115="KE",$A6115="KZ",),VLOOKUP($A6115&amp;$F6115,Master!$D:$E,2,0)&amp;$J6115&amp;$K6115,VLOOKUP($A6115,Master!$D:$E,2,0)&amp;Sheet1!$J6115&amp;Sheet1!$K6115)</f>
        <v>#N/A</v>
      </c>
      <c r="Q6681" s="33" t="str">
        <f t="shared" si="192"/>
        <v/>
      </c>
      <c r="R6681" s="33" t="e">
        <f>IF(IF(VLOOKUP($A6115,Master!$G:$J,4,0)="x",Sheet1!$A6115,"")="","",IF(VLOOKUP($A6115,Master!$G:$J,4,0)="x",Sheet1!$A6115,"")&amp;$J6115&amp;$K6115)</f>
        <v>#N/A</v>
      </c>
      <c r="S6681" s="33" t="e">
        <f>IF(VLOOKUP($A6115,Master!$L:$M,2,0)=0,"",VLOOKUP($A6115,Master!$L:$M,2,0)&amp;$J6115&amp;$L6115)</f>
        <v>#N/A</v>
      </c>
      <c r="T6681" s="33" t="str">
        <f t="shared" si="193"/>
        <v/>
      </c>
    </row>
    <row r="6682" spans="15:20" x14ac:dyDescent="0.3">
      <c r="O6682" s="33" t="e">
        <f>VLOOKUP($A6116,Master!$A:$B,2,0)&amp;$J6116&amp;$K6116</f>
        <v>#N/A</v>
      </c>
      <c r="P6682" s="33" t="e">
        <f>IF(OR($A6116="KE0",$A6116="KZ0",$A6116="KV0",$A6116="KH0",$A6116="KE",$A6116="KZ",),VLOOKUP($A6116&amp;$F6116,Master!$D:$E,2,0)&amp;$J6116&amp;$K6116,VLOOKUP($A6116,Master!$D:$E,2,0)&amp;Sheet1!$J6116&amp;Sheet1!$K6116)</f>
        <v>#N/A</v>
      </c>
      <c r="Q6682" s="33" t="str">
        <f t="shared" si="192"/>
        <v/>
      </c>
      <c r="R6682" s="33" t="e">
        <f>IF(IF(VLOOKUP($A6116,Master!$G:$J,4,0)="x",Sheet1!$A6116,"")="","",IF(VLOOKUP($A6116,Master!$G:$J,4,0)="x",Sheet1!$A6116,"")&amp;$J6116&amp;$K6116)</f>
        <v>#N/A</v>
      </c>
      <c r="S6682" s="33" t="e">
        <f>IF(VLOOKUP($A6116,Master!$L:$M,2,0)=0,"",VLOOKUP($A6116,Master!$L:$M,2,0)&amp;$J6116&amp;$L6116)</f>
        <v>#N/A</v>
      </c>
      <c r="T6682" s="33" t="str">
        <f t="shared" si="193"/>
        <v/>
      </c>
    </row>
    <row r="6683" spans="15:20" x14ac:dyDescent="0.3">
      <c r="O6683" s="33" t="e">
        <f>VLOOKUP($A6117,Master!$A:$B,2,0)&amp;$J6117&amp;$K6117</f>
        <v>#N/A</v>
      </c>
      <c r="P6683" s="33" t="e">
        <f>IF(OR($A6117="KE0",$A6117="KZ0",$A6117="KV0",$A6117="KH0",$A6117="KE",$A6117="KZ",),VLOOKUP($A6117&amp;$F6117,Master!$D:$E,2,0)&amp;$J6117&amp;$K6117,VLOOKUP($A6117,Master!$D:$E,2,0)&amp;Sheet1!$J6117&amp;Sheet1!$K6117)</f>
        <v>#N/A</v>
      </c>
      <c r="Q6683" s="33" t="str">
        <f t="shared" si="192"/>
        <v/>
      </c>
      <c r="R6683" s="33" t="e">
        <f>IF(IF(VLOOKUP($A6117,Master!$G:$J,4,0)="x",Sheet1!$A6117,"")="","",IF(VLOOKUP($A6117,Master!$G:$J,4,0)="x",Sheet1!$A6117,"")&amp;$J6117&amp;$K6117)</f>
        <v>#N/A</v>
      </c>
      <c r="S6683" s="33" t="e">
        <f>IF(VLOOKUP($A6117,Master!$L:$M,2,0)=0,"",VLOOKUP($A6117,Master!$L:$M,2,0)&amp;$J6117&amp;$L6117)</f>
        <v>#N/A</v>
      </c>
      <c r="T6683" s="33" t="str">
        <f t="shared" si="193"/>
        <v/>
      </c>
    </row>
    <row r="6684" spans="15:20" x14ac:dyDescent="0.3">
      <c r="O6684" s="33" t="e">
        <f>VLOOKUP($A6118,Master!$A:$B,2,0)&amp;$J6118&amp;$K6118</f>
        <v>#N/A</v>
      </c>
      <c r="P6684" s="33" t="e">
        <f>IF(OR($A6118="KE0",$A6118="KZ0",$A6118="KV0",$A6118="KH0",$A6118="KE",$A6118="KZ",),VLOOKUP($A6118&amp;$F6118,Master!$D:$E,2,0)&amp;$J6118&amp;$K6118,VLOOKUP($A6118,Master!$D:$E,2,0)&amp;Sheet1!$J6118&amp;Sheet1!$K6118)</f>
        <v>#N/A</v>
      </c>
      <c r="Q6684" s="33" t="str">
        <f t="shared" si="192"/>
        <v/>
      </c>
      <c r="R6684" s="33" t="e">
        <f>IF(IF(VLOOKUP($A6118,Master!$G:$J,4,0)="x",Sheet1!$A6118,"")="","",IF(VLOOKUP($A6118,Master!$G:$J,4,0)="x",Sheet1!$A6118,"")&amp;$J6118&amp;$K6118)</f>
        <v>#N/A</v>
      </c>
      <c r="S6684" s="33" t="e">
        <f>IF(VLOOKUP($A6118,Master!$L:$M,2,0)=0,"",VLOOKUP($A6118,Master!$L:$M,2,0)&amp;$J6118&amp;$L6118)</f>
        <v>#N/A</v>
      </c>
      <c r="T6684" s="33" t="str">
        <f t="shared" si="193"/>
        <v/>
      </c>
    </row>
    <row r="6685" spans="15:20" x14ac:dyDescent="0.3">
      <c r="O6685" s="33" t="e">
        <f>VLOOKUP($A6119,Master!$A:$B,2,0)&amp;$J6119&amp;$K6119</f>
        <v>#N/A</v>
      </c>
      <c r="P6685" s="33" t="e">
        <f>IF(OR($A6119="KE0",$A6119="KZ0",$A6119="KV0",$A6119="KH0",$A6119="KE",$A6119="KZ",),VLOOKUP($A6119&amp;$F6119,Master!$D:$E,2,0)&amp;$J6119&amp;$K6119,VLOOKUP($A6119,Master!$D:$E,2,0)&amp;Sheet1!$J6119&amp;Sheet1!$K6119)</f>
        <v>#N/A</v>
      </c>
      <c r="Q6685" s="33" t="str">
        <f t="shared" si="192"/>
        <v/>
      </c>
      <c r="R6685" s="33" t="e">
        <f>IF(IF(VLOOKUP($A6119,Master!$G:$J,4,0)="x",Sheet1!$A6119,"")="","",IF(VLOOKUP($A6119,Master!$G:$J,4,0)="x",Sheet1!$A6119,"")&amp;$J6119&amp;$K6119)</f>
        <v>#N/A</v>
      </c>
      <c r="S6685" s="33" t="e">
        <f>IF(VLOOKUP($A6119,Master!$L:$M,2,0)=0,"",VLOOKUP($A6119,Master!$L:$M,2,0)&amp;$J6119&amp;$L6119)</f>
        <v>#N/A</v>
      </c>
      <c r="T6685" s="33" t="str">
        <f t="shared" si="193"/>
        <v/>
      </c>
    </row>
    <row r="6686" spans="15:20" x14ac:dyDescent="0.3">
      <c r="O6686" s="33" t="e">
        <f>VLOOKUP($A6120,Master!$A:$B,2,0)&amp;$J6120&amp;$K6120</f>
        <v>#N/A</v>
      </c>
      <c r="P6686" s="33" t="e">
        <f>IF(OR($A6120="KE0",$A6120="KZ0",$A6120="KV0",$A6120="KH0",$A6120="KE",$A6120="KZ",),VLOOKUP($A6120&amp;$F6120,Master!$D:$E,2,0)&amp;$J6120&amp;$K6120,VLOOKUP($A6120,Master!$D:$E,2,0)&amp;Sheet1!$J6120&amp;Sheet1!$K6120)</f>
        <v>#N/A</v>
      </c>
      <c r="Q6686" s="33" t="str">
        <f t="shared" si="192"/>
        <v/>
      </c>
      <c r="R6686" s="33" t="e">
        <f>IF(IF(VLOOKUP($A6120,Master!$G:$J,4,0)="x",Sheet1!$A6120,"")="","",IF(VLOOKUP($A6120,Master!$G:$J,4,0)="x",Sheet1!$A6120,"")&amp;$J6120&amp;$K6120)</f>
        <v>#N/A</v>
      </c>
      <c r="S6686" s="33" t="e">
        <f>IF(VLOOKUP($A6120,Master!$L:$M,2,0)=0,"",VLOOKUP($A6120,Master!$L:$M,2,0)&amp;$J6120&amp;$L6120)</f>
        <v>#N/A</v>
      </c>
      <c r="T6686" s="33" t="str">
        <f t="shared" si="193"/>
        <v/>
      </c>
    </row>
    <row r="6687" spans="15:20" x14ac:dyDescent="0.3">
      <c r="O6687" s="33" t="e">
        <f>VLOOKUP($A6121,Master!$A:$B,2,0)&amp;$J6121&amp;$K6121</f>
        <v>#N/A</v>
      </c>
      <c r="P6687" s="33" t="e">
        <f>IF(OR($A6121="KE0",$A6121="KZ0",$A6121="KV0",$A6121="KH0",$A6121="KE",$A6121="KZ",),VLOOKUP($A6121&amp;$F6121,Master!$D:$E,2,0)&amp;$J6121&amp;$K6121,VLOOKUP($A6121,Master!$D:$E,2,0)&amp;Sheet1!$J6121&amp;Sheet1!$K6121)</f>
        <v>#N/A</v>
      </c>
      <c r="Q6687" s="33" t="str">
        <f t="shared" si="192"/>
        <v/>
      </c>
      <c r="R6687" s="33" t="e">
        <f>IF(IF(VLOOKUP($A6121,Master!$G:$J,4,0)="x",Sheet1!$A6121,"")="","",IF(VLOOKUP($A6121,Master!$G:$J,4,0)="x",Sheet1!$A6121,"")&amp;$J6121&amp;$K6121)</f>
        <v>#N/A</v>
      </c>
      <c r="S6687" s="33" t="e">
        <f>IF(VLOOKUP($A6121,Master!$L:$M,2,0)=0,"",VLOOKUP($A6121,Master!$L:$M,2,0)&amp;$J6121&amp;$L6121)</f>
        <v>#N/A</v>
      </c>
      <c r="T6687" s="33" t="str">
        <f t="shared" si="193"/>
        <v/>
      </c>
    </row>
    <row r="6688" spans="15:20" x14ac:dyDescent="0.3">
      <c r="O6688" s="33" t="e">
        <f>VLOOKUP($A6122,Master!$A:$B,2,0)&amp;$J6122&amp;$K6122</f>
        <v>#N/A</v>
      </c>
      <c r="P6688" s="33" t="e">
        <f>IF(OR($A6122="KE0",$A6122="KZ0",$A6122="KV0",$A6122="KH0",$A6122="KE",$A6122="KZ",),VLOOKUP($A6122&amp;$F6122,Master!$D:$E,2,0)&amp;$J6122&amp;$K6122,VLOOKUP($A6122,Master!$D:$E,2,0)&amp;Sheet1!$J6122&amp;Sheet1!$K6122)</f>
        <v>#N/A</v>
      </c>
      <c r="Q6688" s="33" t="str">
        <f t="shared" si="192"/>
        <v/>
      </c>
      <c r="R6688" s="33" t="e">
        <f>IF(IF(VLOOKUP($A6122,Master!$G:$J,4,0)="x",Sheet1!$A6122,"")="","",IF(VLOOKUP($A6122,Master!$G:$J,4,0)="x",Sheet1!$A6122,"")&amp;$J6122&amp;$K6122)</f>
        <v>#N/A</v>
      </c>
      <c r="S6688" s="33" t="e">
        <f>IF(VLOOKUP($A6122,Master!$L:$M,2,0)=0,"",VLOOKUP($A6122,Master!$L:$M,2,0)&amp;$J6122&amp;$L6122)</f>
        <v>#N/A</v>
      </c>
      <c r="T6688" s="33" t="str">
        <f t="shared" si="193"/>
        <v/>
      </c>
    </row>
    <row r="6689" spans="15:20" x14ac:dyDescent="0.3">
      <c r="O6689" s="33" t="e">
        <f>VLOOKUP($A6123,Master!$A:$B,2,0)&amp;$J6123&amp;$K6123</f>
        <v>#N/A</v>
      </c>
      <c r="P6689" s="33" t="e">
        <f>IF(OR($A6123="KE0",$A6123="KZ0",$A6123="KV0",$A6123="KH0",$A6123="KE",$A6123="KZ",),VLOOKUP($A6123&amp;$F6123,Master!$D:$E,2,0)&amp;$J6123&amp;$K6123,VLOOKUP($A6123,Master!$D:$E,2,0)&amp;Sheet1!$J6123&amp;Sheet1!$K6123)</f>
        <v>#N/A</v>
      </c>
      <c r="Q6689" s="33" t="str">
        <f t="shared" si="192"/>
        <v/>
      </c>
      <c r="R6689" s="33" t="e">
        <f>IF(IF(VLOOKUP($A6123,Master!$G:$J,4,0)="x",Sheet1!$A6123,"")="","",IF(VLOOKUP($A6123,Master!$G:$J,4,0)="x",Sheet1!$A6123,"")&amp;$J6123&amp;$K6123)</f>
        <v>#N/A</v>
      </c>
      <c r="S6689" s="33" t="e">
        <f>IF(VLOOKUP($A6123,Master!$L:$M,2,0)=0,"",VLOOKUP($A6123,Master!$L:$M,2,0)&amp;$J6123&amp;$L6123)</f>
        <v>#N/A</v>
      </c>
      <c r="T6689" s="33" t="str">
        <f t="shared" si="193"/>
        <v/>
      </c>
    </row>
    <row r="6690" spans="15:20" x14ac:dyDescent="0.3">
      <c r="O6690" s="33" t="e">
        <f>VLOOKUP($A6124,Master!$A:$B,2,0)&amp;$J6124&amp;$K6124</f>
        <v>#N/A</v>
      </c>
      <c r="P6690" s="33" t="e">
        <f>IF(OR($A6124="KE0",$A6124="KZ0",$A6124="KV0",$A6124="KH0",$A6124="KE",$A6124="KZ",),VLOOKUP($A6124&amp;$F6124,Master!$D:$E,2,0)&amp;$J6124&amp;$K6124,VLOOKUP($A6124,Master!$D:$E,2,0)&amp;Sheet1!$J6124&amp;Sheet1!$K6124)</f>
        <v>#N/A</v>
      </c>
      <c r="Q6690" s="33" t="str">
        <f t="shared" si="192"/>
        <v/>
      </c>
      <c r="R6690" s="33" t="e">
        <f>IF(IF(VLOOKUP($A6124,Master!$G:$J,4,0)="x",Sheet1!$A6124,"")="","",IF(VLOOKUP($A6124,Master!$G:$J,4,0)="x",Sheet1!$A6124,"")&amp;$J6124&amp;$K6124)</f>
        <v>#N/A</v>
      </c>
      <c r="S6690" s="33" t="e">
        <f>IF(VLOOKUP($A6124,Master!$L:$M,2,0)=0,"",VLOOKUP($A6124,Master!$L:$M,2,0)&amp;$J6124&amp;$L6124)</f>
        <v>#N/A</v>
      </c>
      <c r="T6690" s="33" t="str">
        <f t="shared" si="193"/>
        <v/>
      </c>
    </row>
    <row r="6691" spans="15:20" x14ac:dyDescent="0.3">
      <c r="O6691" s="33" t="e">
        <f>VLOOKUP($A6125,Master!$A:$B,2,0)&amp;$J6125&amp;$K6125</f>
        <v>#N/A</v>
      </c>
      <c r="P6691" s="33" t="e">
        <f>IF(OR($A6125="KE0",$A6125="KZ0",$A6125="KV0",$A6125="KH0",$A6125="KE",$A6125="KZ",),VLOOKUP($A6125&amp;$F6125,Master!$D:$E,2,0)&amp;$J6125&amp;$K6125,VLOOKUP($A6125,Master!$D:$E,2,0)&amp;Sheet1!$J6125&amp;Sheet1!$K6125)</f>
        <v>#N/A</v>
      </c>
      <c r="Q6691" s="33" t="str">
        <f t="shared" si="192"/>
        <v/>
      </c>
      <c r="R6691" s="33" t="e">
        <f>IF(IF(VLOOKUP($A6125,Master!$G:$J,4,0)="x",Sheet1!$A6125,"")="","",IF(VLOOKUP($A6125,Master!$G:$J,4,0)="x",Sheet1!$A6125,"")&amp;$J6125&amp;$K6125)</f>
        <v>#N/A</v>
      </c>
      <c r="S6691" s="33" t="e">
        <f>IF(VLOOKUP($A6125,Master!$L:$M,2,0)=0,"",VLOOKUP($A6125,Master!$L:$M,2,0)&amp;$J6125&amp;$L6125)</f>
        <v>#N/A</v>
      </c>
      <c r="T6691" s="33" t="str">
        <f t="shared" si="193"/>
        <v/>
      </c>
    </row>
    <row r="6692" spans="15:20" x14ac:dyDescent="0.3">
      <c r="O6692" s="33" t="e">
        <f>VLOOKUP($A6126,Master!$A:$B,2,0)&amp;$J6126&amp;$K6126</f>
        <v>#N/A</v>
      </c>
      <c r="P6692" s="33" t="e">
        <f>IF(OR($A6126="KE0",$A6126="KZ0",$A6126="KV0",$A6126="KH0",$A6126="KE",$A6126="KZ",),VLOOKUP($A6126&amp;$F6126,Master!$D:$E,2,0)&amp;$J6126&amp;$K6126,VLOOKUP($A6126,Master!$D:$E,2,0)&amp;Sheet1!$J6126&amp;Sheet1!$K6126)</f>
        <v>#N/A</v>
      </c>
      <c r="Q6692" s="33" t="str">
        <f t="shared" si="192"/>
        <v/>
      </c>
      <c r="R6692" s="33" t="e">
        <f>IF(IF(VLOOKUP($A6126,Master!$G:$J,4,0)="x",Sheet1!$A6126,"")="","",IF(VLOOKUP($A6126,Master!$G:$J,4,0)="x",Sheet1!$A6126,"")&amp;$J6126&amp;$K6126)</f>
        <v>#N/A</v>
      </c>
      <c r="S6692" s="33" t="e">
        <f>IF(VLOOKUP($A6126,Master!$L:$M,2,0)=0,"",VLOOKUP($A6126,Master!$L:$M,2,0)&amp;$J6126&amp;$L6126)</f>
        <v>#N/A</v>
      </c>
      <c r="T6692" s="33" t="str">
        <f t="shared" si="193"/>
        <v/>
      </c>
    </row>
    <row r="6693" spans="15:20" x14ac:dyDescent="0.3">
      <c r="O6693" s="33" t="e">
        <f>VLOOKUP($A6127,Master!$A:$B,2,0)&amp;$J6127&amp;$K6127</f>
        <v>#N/A</v>
      </c>
      <c r="P6693" s="33" t="e">
        <f>IF(OR($A6127="KE0",$A6127="KZ0",$A6127="KV0",$A6127="KH0",$A6127="KE",$A6127="KZ",),VLOOKUP($A6127&amp;$F6127,Master!$D:$E,2,0)&amp;$J6127&amp;$K6127,VLOOKUP($A6127,Master!$D:$E,2,0)&amp;Sheet1!$J6127&amp;Sheet1!$K6127)</f>
        <v>#N/A</v>
      </c>
      <c r="Q6693" s="33" t="str">
        <f t="shared" si="192"/>
        <v/>
      </c>
      <c r="R6693" s="33" t="e">
        <f>IF(IF(VLOOKUP($A6127,Master!$G:$J,4,0)="x",Sheet1!$A6127,"")="","",IF(VLOOKUP($A6127,Master!$G:$J,4,0)="x",Sheet1!$A6127,"")&amp;$J6127&amp;$K6127)</f>
        <v>#N/A</v>
      </c>
      <c r="S6693" s="33" t="e">
        <f>IF(VLOOKUP($A6127,Master!$L:$M,2,0)=0,"",VLOOKUP($A6127,Master!$L:$M,2,0)&amp;$J6127&amp;$L6127)</f>
        <v>#N/A</v>
      </c>
      <c r="T6693" s="33" t="str">
        <f t="shared" si="193"/>
        <v/>
      </c>
    </row>
    <row r="6694" spans="15:20" x14ac:dyDescent="0.3">
      <c r="O6694" s="33" t="e">
        <f>VLOOKUP($A6128,Master!$A:$B,2,0)&amp;$J6128&amp;$K6128</f>
        <v>#N/A</v>
      </c>
      <c r="P6694" s="33" t="e">
        <f>IF(OR($A6128="KE0",$A6128="KZ0",$A6128="KV0",$A6128="KH0",$A6128="KE",$A6128="KZ",),VLOOKUP($A6128&amp;$F6128,Master!$D:$E,2,0)&amp;$J6128&amp;$K6128,VLOOKUP($A6128,Master!$D:$E,2,0)&amp;Sheet1!$J6128&amp;Sheet1!$K6128)</f>
        <v>#N/A</v>
      </c>
      <c r="Q6694" s="33" t="str">
        <f t="shared" si="192"/>
        <v/>
      </c>
      <c r="R6694" s="33" t="e">
        <f>IF(IF(VLOOKUP($A6128,Master!$G:$J,4,0)="x",Sheet1!$A6128,"")="","",IF(VLOOKUP($A6128,Master!$G:$J,4,0)="x",Sheet1!$A6128,"")&amp;$J6128&amp;$K6128)</f>
        <v>#N/A</v>
      </c>
      <c r="S6694" s="33" t="e">
        <f>IF(VLOOKUP($A6128,Master!$L:$M,2,0)=0,"",VLOOKUP($A6128,Master!$L:$M,2,0)&amp;$J6128&amp;$L6128)</f>
        <v>#N/A</v>
      </c>
      <c r="T6694" s="33" t="str">
        <f t="shared" si="193"/>
        <v/>
      </c>
    </row>
    <row r="6695" spans="15:20" x14ac:dyDescent="0.3">
      <c r="O6695" s="33" t="e">
        <f>VLOOKUP($A6129,Master!$A:$B,2,0)&amp;$J6129&amp;$K6129</f>
        <v>#N/A</v>
      </c>
      <c r="P6695" s="33" t="e">
        <f>IF(OR($A6129="KE0",$A6129="KZ0",$A6129="KV0",$A6129="KH0",$A6129="KE",$A6129="KZ",),VLOOKUP($A6129&amp;$F6129,Master!$D:$E,2,0)&amp;$J6129&amp;$K6129,VLOOKUP($A6129,Master!$D:$E,2,0)&amp;Sheet1!$J6129&amp;Sheet1!$K6129)</f>
        <v>#N/A</v>
      </c>
      <c r="Q6695" s="33" t="str">
        <f t="shared" si="192"/>
        <v/>
      </c>
      <c r="R6695" s="33" t="e">
        <f>IF(IF(VLOOKUP($A6129,Master!$G:$J,4,0)="x",Sheet1!$A6129,"")="","",IF(VLOOKUP($A6129,Master!$G:$J,4,0)="x",Sheet1!$A6129,"")&amp;$J6129&amp;$K6129)</f>
        <v>#N/A</v>
      </c>
      <c r="S6695" s="33" t="e">
        <f>IF(VLOOKUP($A6129,Master!$L:$M,2,0)=0,"",VLOOKUP($A6129,Master!$L:$M,2,0)&amp;$J6129&amp;$L6129)</f>
        <v>#N/A</v>
      </c>
      <c r="T6695" s="33" t="str">
        <f t="shared" si="193"/>
        <v/>
      </c>
    </row>
    <row r="6696" spans="15:20" x14ac:dyDescent="0.3">
      <c r="O6696" s="33" t="e">
        <f>VLOOKUP($A6130,Master!$A:$B,2,0)&amp;$J6130&amp;$K6130</f>
        <v>#N/A</v>
      </c>
      <c r="P6696" s="33" t="e">
        <f>IF(OR($A6130="KE0",$A6130="KZ0",$A6130="KV0",$A6130="KH0",$A6130="KE",$A6130="KZ",),VLOOKUP($A6130&amp;$F6130,Master!$D:$E,2,0)&amp;$J6130&amp;$K6130,VLOOKUP($A6130,Master!$D:$E,2,0)&amp;Sheet1!$J6130&amp;Sheet1!$K6130)</f>
        <v>#N/A</v>
      </c>
      <c r="Q6696" s="33" t="str">
        <f t="shared" si="192"/>
        <v/>
      </c>
      <c r="R6696" s="33" t="e">
        <f>IF(IF(VLOOKUP($A6130,Master!$G:$J,4,0)="x",Sheet1!$A6130,"")="","",IF(VLOOKUP($A6130,Master!$G:$J,4,0)="x",Sheet1!$A6130,"")&amp;$J6130&amp;$K6130)</f>
        <v>#N/A</v>
      </c>
      <c r="S6696" s="33" t="e">
        <f>IF(VLOOKUP($A6130,Master!$L:$M,2,0)=0,"",VLOOKUP($A6130,Master!$L:$M,2,0)&amp;$J6130&amp;$L6130)</f>
        <v>#N/A</v>
      </c>
      <c r="T6696" s="33" t="str">
        <f t="shared" si="193"/>
        <v/>
      </c>
    </row>
    <row r="6697" spans="15:20" x14ac:dyDescent="0.3">
      <c r="O6697" s="33" t="e">
        <f>VLOOKUP($A6131,Master!$A:$B,2,0)&amp;$J6131&amp;$K6131</f>
        <v>#N/A</v>
      </c>
      <c r="P6697" s="33" t="e">
        <f>IF(OR($A6131="KE0",$A6131="KZ0",$A6131="KV0",$A6131="KH0",$A6131="KE",$A6131="KZ",),VLOOKUP($A6131&amp;$F6131,Master!$D:$E,2,0)&amp;$J6131&amp;$K6131,VLOOKUP($A6131,Master!$D:$E,2,0)&amp;Sheet1!$J6131&amp;Sheet1!$K6131)</f>
        <v>#N/A</v>
      </c>
      <c r="Q6697" s="33" t="str">
        <f t="shared" si="192"/>
        <v/>
      </c>
      <c r="R6697" s="33" t="e">
        <f>IF(IF(VLOOKUP($A6131,Master!$G:$J,4,0)="x",Sheet1!$A6131,"")="","",IF(VLOOKUP($A6131,Master!$G:$J,4,0)="x",Sheet1!$A6131,"")&amp;$J6131&amp;$K6131)</f>
        <v>#N/A</v>
      </c>
      <c r="S6697" s="33" t="e">
        <f>IF(VLOOKUP($A6131,Master!$L:$M,2,0)=0,"",VLOOKUP($A6131,Master!$L:$M,2,0)&amp;$J6131&amp;$L6131)</f>
        <v>#N/A</v>
      </c>
      <c r="T6697" s="33" t="str">
        <f t="shared" si="193"/>
        <v/>
      </c>
    </row>
    <row r="6698" spans="15:20" x14ac:dyDescent="0.3">
      <c r="O6698" s="33" t="e">
        <f>VLOOKUP($A6132,Master!$A:$B,2,0)&amp;$J6132&amp;$K6132</f>
        <v>#N/A</v>
      </c>
      <c r="P6698" s="33" t="e">
        <f>IF(OR($A6132="KE0",$A6132="KZ0",$A6132="KV0",$A6132="KH0",$A6132="KE",$A6132="KZ",),VLOOKUP($A6132&amp;$F6132,Master!$D:$E,2,0)&amp;$J6132&amp;$K6132,VLOOKUP($A6132,Master!$D:$E,2,0)&amp;Sheet1!$J6132&amp;Sheet1!$K6132)</f>
        <v>#N/A</v>
      </c>
      <c r="Q6698" s="33" t="str">
        <f t="shared" si="192"/>
        <v/>
      </c>
      <c r="R6698" s="33" t="e">
        <f>IF(IF(VLOOKUP($A6132,Master!$G:$J,4,0)="x",Sheet1!$A6132,"")="","",IF(VLOOKUP($A6132,Master!$G:$J,4,0)="x",Sheet1!$A6132,"")&amp;$J6132&amp;$K6132)</f>
        <v>#N/A</v>
      </c>
      <c r="S6698" s="33" t="e">
        <f>IF(VLOOKUP($A6132,Master!$L:$M,2,0)=0,"",VLOOKUP($A6132,Master!$L:$M,2,0)&amp;$J6132&amp;$L6132)</f>
        <v>#N/A</v>
      </c>
      <c r="T6698" s="33" t="str">
        <f t="shared" si="193"/>
        <v/>
      </c>
    </row>
    <row r="6699" spans="15:20" x14ac:dyDescent="0.3">
      <c r="O6699" s="33" t="e">
        <f>VLOOKUP($A6133,Master!$A:$B,2,0)&amp;$J6133&amp;$K6133</f>
        <v>#N/A</v>
      </c>
      <c r="P6699" s="33" t="e">
        <f>IF(OR($A6133="KE0",$A6133="KZ0",$A6133="KV0",$A6133="KH0",$A6133="KE",$A6133="KZ",),VLOOKUP($A6133&amp;$F6133,Master!$D:$E,2,0)&amp;$J6133&amp;$K6133,VLOOKUP($A6133,Master!$D:$E,2,0)&amp;Sheet1!$J6133&amp;Sheet1!$K6133)</f>
        <v>#N/A</v>
      </c>
      <c r="Q6699" s="33" t="str">
        <f t="shared" si="192"/>
        <v/>
      </c>
      <c r="R6699" s="33" t="e">
        <f>IF(IF(VLOOKUP($A6133,Master!$G:$J,4,0)="x",Sheet1!$A6133,"")="","",IF(VLOOKUP($A6133,Master!$G:$J,4,0)="x",Sheet1!$A6133,"")&amp;$J6133&amp;$K6133)</f>
        <v>#N/A</v>
      </c>
      <c r="S6699" s="33" t="e">
        <f>IF(VLOOKUP($A6133,Master!$L:$M,2,0)=0,"",VLOOKUP($A6133,Master!$L:$M,2,0)&amp;$J6133&amp;$L6133)</f>
        <v>#N/A</v>
      </c>
      <c r="T6699" s="33" t="str">
        <f t="shared" si="193"/>
        <v/>
      </c>
    </row>
    <row r="6700" spans="15:20" x14ac:dyDescent="0.3">
      <c r="O6700" s="33" t="e">
        <f>VLOOKUP($A6134,Master!$A:$B,2,0)&amp;$J6134&amp;$K6134</f>
        <v>#N/A</v>
      </c>
      <c r="P6700" s="33" t="e">
        <f>IF(OR($A6134="KE0",$A6134="KZ0",$A6134="KV0",$A6134="KH0",$A6134="KE",$A6134="KZ",),VLOOKUP($A6134&amp;$F6134,Master!$D:$E,2,0)&amp;$J6134&amp;$K6134,VLOOKUP($A6134,Master!$D:$E,2,0)&amp;Sheet1!$J6134&amp;Sheet1!$K6134)</f>
        <v>#N/A</v>
      </c>
      <c r="Q6700" s="33" t="str">
        <f t="shared" si="192"/>
        <v/>
      </c>
      <c r="R6700" s="33" t="e">
        <f>IF(IF(VLOOKUP($A6134,Master!$G:$J,4,0)="x",Sheet1!$A6134,"")="","",IF(VLOOKUP($A6134,Master!$G:$J,4,0)="x",Sheet1!$A6134,"")&amp;$J6134&amp;$K6134)</f>
        <v>#N/A</v>
      </c>
      <c r="S6700" s="33" t="e">
        <f>IF(VLOOKUP($A6134,Master!$L:$M,2,0)=0,"",VLOOKUP($A6134,Master!$L:$M,2,0)&amp;$J6134&amp;$L6134)</f>
        <v>#N/A</v>
      </c>
      <c r="T6700" s="33" t="str">
        <f t="shared" si="193"/>
        <v/>
      </c>
    </row>
    <row r="6701" spans="15:20" x14ac:dyDescent="0.3">
      <c r="O6701" s="33" t="e">
        <f>VLOOKUP($A6135,Master!$A:$B,2,0)&amp;$J6135&amp;$K6135</f>
        <v>#N/A</v>
      </c>
      <c r="P6701" s="33" t="e">
        <f>IF(OR($A6135="KE0",$A6135="KZ0",$A6135="KV0",$A6135="KH0",$A6135="KE",$A6135="KZ",),VLOOKUP($A6135&amp;$F6135,Master!$D:$E,2,0)&amp;$J6135&amp;$K6135,VLOOKUP($A6135,Master!$D:$E,2,0)&amp;Sheet1!$J6135&amp;Sheet1!$K6135)</f>
        <v>#N/A</v>
      </c>
      <c r="Q6701" s="33" t="str">
        <f t="shared" si="192"/>
        <v/>
      </c>
      <c r="R6701" s="33" t="e">
        <f>IF(IF(VLOOKUP($A6135,Master!$G:$J,4,0)="x",Sheet1!$A6135,"")="","",IF(VLOOKUP($A6135,Master!$G:$J,4,0)="x",Sheet1!$A6135,"")&amp;$J6135&amp;$K6135)</f>
        <v>#N/A</v>
      </c>
      <c r="S6701" s="33" t="e">
        <f>IF(VLOOKUP($A6135,Master!$L:$M,2,0)=0,"",VLOOKUP($A6135,Master!$L:$M,2,0)&amp;$J6135&amp;$L6135)</f>
        <v>#N/A</v>
      </c>
      <c r="T6701" s="33" t="str">
        <f t="shared" si="193"/>
        <v/>
      </c>
    </row>
    <row r="6702" spans="15:20" x14ac:dyDescent="0.3">
      <c r="O6702" s="33" t="e">
        <f>VLOOKUP($A6136,Master!$A:$B,2,0)&amp;$J6136&amp;$K6136</f>
        <v>#N/A</v>
      </c>
      <c r="P6702" s="33" t="e">
        <f>IF(OR($A6136="KE0",$A6136="KZ0",$A6136="KV0",$A6136="KH0",$A6136="KE",$A6136="KZ",),VLOOKUP($A6136&amp;$F6136,Master!$D:$E,2,0)&amp;$J6136&amp;$K6136,VLOOKUP($A6136,Master!$D:$E,2,0)&amp;Sheet1!$J6136&amp;Sheet1!$K6136)</f>
        <v>#N/A</v>
      </c>
      <c r="Q6702" s="33" t="str">
        <f t="shared" si="192"/>
        <v/>
      </c>
      <c r="R6702" s="33" t="e">
        <f>IF(IF(VLOOKUP($A6136,Master!$G:$J,4,0)="x",Sheet1!$A6136,"")="","",IF(VLOOKUP($A6136,Master!$G:$J,4,0)="x",Sheet1!$A6136,"")&amp;$J6136&amp;$K6136)</f>
        <v>#N/A</v>
      </c>
      <c r="S6702" s="33" t="e">
        <f>IF(VLOOKUP($A6136,Master!$L:$M,2,0)=0,"",VLOOKUP($A6136,Master!$L:$M,2,0)&amp;$J6136&amp;$L6136)</f>
        <v>#N/A</v>
      </c>
      <c r="T6702" s="33" t="str">
        <f t="shared" si="193"/>
        <v/>
      </c>
    </row>
    <row r="6703" spans="15:20" x14ac:dyDescent="0.3">
      <c r="O6703" s="33" t="e">
        <f>VLOOKUP($A6137,Master!$A:$B,2,0)&amp;$J6137&amp;$K6137</f>
        <v>#N/A</v>
      </c>
      <c r="P6703" s="33" t="e">
        <f>IF(OR($A6137="KE0",$A6137="KZ0",$A6137="KV0",$A6137="KH0",$A6137="KE",$A6137="KZ",),VLOOKUP($A6137&amp;$F6137,Master!$D:$E,2,0)&amp;$J6137&amp;$K6137,VLOOKUP($A6137,Master!$D:$E,2,0)&amp;Sheet1!$J6137&amp;Sheet1!$K6137)</f>
        <v>#N/A</v>
      </c>
      <c r="Q6703" s="33" t="str">
        <f t="shared" si="192"/>
        <v/>
      </c>
      <c r="R6703" s="33" t="e">
        <f>IF(IF(VLOOKUP($A6137,Master!$G:$J,4,0)="x",Sheet1!$A6137,"")="","",IF(VLOOKUP($A6137,Master!$G:$J,4,0)="x",Sheet1!$A6137,"")&amp;$J6137&amp;$K6137)</f>
        <v>#N/A</v>
      </c>
      <c r="S6703" s="33" t="e">
        <f>IF(VLOOKUP($A6137,Master!$L:$M,2,0)=0,"",VLOOKUP($A6137,Master!$L:$M,2,0)&amp;$J6137&amp;$L6137)</f>
        <v>#N/A</v>
      </c>
      <c r="T6703" s="33" t="str">
        <f t="shared" si="193"/>
        <v/>
      </c>
    </row>
    <row r="6704" spans="15:20" x14ac:dyDescent="0.3">
      <c r="O6704" s="33" t="e">
        <f>VLOOKUP($A6138,Master!$A:$B,2,0)&amp;$J6138&amp;$K6138</f>
        <v>#N/A</v>
      </c>
      <c r="P6704" s="33" t="e">
        <f>IF(OR($A6138="KE0",$A6138="KZ0",$A6138="KV0",$A6138="KH0",$A6138="KE",$A6138="KZ",),VLOOKUP($A6138&amp;$F6138,Master!$D:$E,2,0)&amp;$J6138&amp;$K6138,VLOOKUP($A6138,Master!$D:$E,2,0)&amp;Sheet1!$J6138&amp;Sheet1!$K6138)</f>
        <v>#N/A</v>
      </c>
      <c r="Q6704" s="33" t="str">
        <f t="shared" si="192"/>
        <v/>
      </c>
      <c r="R6704" s="33" t="e">
        <f>IF(IF(VLOOKUP($A6138,Master!$G:$J,4,0)="x",Sheet1!$A6138,"")="","",IF(VLOOKUP($A6138,Master!$G:$J,4,0)="x",Sheet1!$A6138,"")&amp;$J6138&amp;$K6138)</f>
        <v>#N/A</v>
      </c>
      <c r="S6704" s="33" t="e">
        <f>IF(VLOOKUP($A6138,Master!$L:$M,2,0)=0,"",VLOOKUP($A6138,Master!$L:$M,2,0)&amp;$J6138&amp;$L6138)</f>
        <v>#N/A</v>
      </c>
      <c r="T6704" s="33" t="str">
        <f t="shared" si="193"/>
        <v/>
      </c>
    </row>
    <row r="6705" spans="15:20" x14ac:dyDescent="0.3">
      <c r="O6705" s="33" t="e">
        <f>VLOOKUP($A6139,Master!$A:$B,2,0)&amp;$J6139&amp;$K6139</f>
        <v>#N/A</v>
      </c>
      <c r="P6705" s="33" t="e">
        <f>IF(OR($A6139="KE0",$A6139="KZ0",$A6139="KV0",$A6139="KH0",$A6139="KE",$A6139="KZ",),VLOOKUP($A6139&amp;$F6139,Master!$D:$E,2,0)&amp;$J6139&amp;$K6139,VLOOKUP($A6139,Master!$D:$E,2,0)&amp;Sheet1!$J6139&amp;Sheet1!$K6139)</f>
        <v>#N/A</v>
      </c>
      <c r="Q6705" s="33" t="str">
        <f t="shared" si="192"/>
        <v/>
      </c>
      <c r="R6705" s="33" t="e">
        <f>IF(IF(VLOOKUP($A6139,Master!$G:$J,4,0)="x",Sheet1!$A6139,"")="","",IF(VLOOKUP($A6139,Master!$G:$J,4,0)="x",Sheet1!$A6139,"")&amp;$J6139&amp;$K6139)</f>
        <v>#N/A</v>
      </c>
      <c r="S6705" s="33" t="e">
        <f>IF(VLOOKUP($A6139,Master!$L:$M,2,0)=0,"",VLOOKUP($A6139,Master!$L:$M,2,0)&amp;$J6139&amp;$L6139)</f>
        <v>#N/A</v>
      </c>
      <c r="T6705" s="33" t="str">
        <f t="shared" si="193"/>
        <v/>
      </c>
    </row>
    <row r="6706" spans="15:20" x14ac:dyDescent="0.3">
      <c r="O6706" s="33" t="e">
        <f>VLOOKUP($A6140,Master!$A:$B,2,0)&amp;$J6140&amp;$K6140</f>
        <v>#N/A</v>
      </c>
      <c r="P6706" s="33" t="e">
        <f>IF(OR($A6140="KE0",$A6140="KZ0",$A6140="KV0",$A6140="KH0",$A6140="KE",$A6140="KZ",),VLOOKUP($A6140&amp;$F6140,Master!$D:$E,2,0)&amp;$J6140&amp;$K6140,VLOOKUP($A6140,Master!$D:$E,2,0)&amp;Sheet1!$J6140&amp;Sheet1!$K6140)</f>
        <v>#N/A</v>
      </c>
      <c r="Q6706" s="33" t="str">
        <f t="shared" si="192"/>
        <v/>
      </c>
      <c r="R6706" s="33" t="e">
        <f>IF(IF(VLOOKUP($A6140,Master!$G:$J,4,0)="x",Sheet1!$A6140,"")="","",IF(VLOOKUP($A6140,Master!$G:$J,4,0)="x",Sheet1!$A6140,"")&amp;$J6140&amp;$K6140)</f>
        <v>#N/A</v>
      </c>
      <c r="S6706" s="33" t="e">
        <f>IF(VLOOKUP($A6140,Master!$L:$M,2,0)=0,"",VLOOKUP($A6140,Master!$L:$M,2,0)&amp;$J6140&amp;$L6140)</f>
        <v>#N/A</v>
      </c>
      <c r="T6706" s="33" t="str">
        <f t="shared" si="193"/>
        <v/>
      </c>
    </row>
    <row r="6707" spans="15:20" x14ac:dyDescent="0.3">
      <c r="O6707" s="33" t="e">
        <f>VLOOKUP($A6141,Master!$A:$B,2,0)&amp;$J6141&amp;$K6141</f>
        <v>#N/A</v>
      </c>
      <c r="P6707" s="33" t="e">
        <f>IF(OR($A6141="KE0",$A6141="KZ0",$A6141="KV0",$A6141="KH0",$A6141="KE",$A6141="KZ",),VLOOKUP($A6141&amp;$F6141,Master!$D:$E,2,0)&amp;$J6141&amp;$K6141,VLOOKUP($A6141,Master!$D:$E,2,0)&amp;Sheet1!$J6141&amp;Sheet1!$K6141)</f>
        <v>#N/A</v>
      </c>
      <c r="Q6707" s="33" t="str">
        <f t="shared" si="192"/>
        <v/>
      </c>
      <c r="R6707" s="33" t="e">
        <f>IF(IF(VLOOKUP($A6141,Master!$G:$J,4,0)="x",Sheet1!$A6141,"")="","",IF(VLOOKUP($A6141,Master!$G:$J,4,0)="x",Sheet1!$A6141,"")&amp;$J6141&amp;$K6141)</f>
        <v>#N/A</v>
      </c>
      <c r="S6707" s="33" t="e">
        <f>IF(VLOOKUP($A6141,Master!$L:$M,2,0)=0,"",VLOOKUP($A6141,Master!$L:$M,2,0)&amp;$J6141&amp;$L6141)</f>
        <v>#N/A</v>
      </c>
      <c r="T6707" s="33" t="str">
        <f t="shared" si="193"/>
        <v/>
      </c>
    </row>
    <row r="6708" spans="15:20" x14ac:dyDescent="0.3">
      <c r="O6708" s="33" t="e">
        <f>VLOOKUP($A6142,Master!$A:$B,2,0)&amp;$J6142&amp;$K6142</f>
        <v>#N/A</v>
      </c>
      <c r="P6708" s="33" t="e">
        <f>IF(OR($A6142="KE0",$A6142="KZ0",$A6142="KV0",$A6142="KH0",$A6142="KE",$A6142="KZ",),VLOOKUP($A6142&amp;$F6142,Master!$D:$E,2,0)&amp;$J6142&amp;$K6142,VLOOKUP($A6142,Master!$D:$E,2,0)&amp;Sheet1!$J6142&amp;Sheet1!$K6142)</f>
        <v>#N/A</v>
      </c>
      <c r="Q6708" s="33" t="str">
        <f t="shared" si="192"/>
        <v/>
      </c>
      <c r="R6708" s="33" t="e">
        <f>IF(IF(VLOOKUP($A6142,Master!$G:$J,4,0)="x",Sheet1!$A6142,"")="","",IF(VLOOKUP($A6142,Master!$G:$J,4,0)="x",Sheet1!$A6142,"")&amp;$J6142&amp;$K6142)</f>
        <v>#N/A</v>
      </c>
      <c r="S6708" s="33" t="e">
        <f>IF(VLOOKUP($A6142,Master!$L:$M,2,0)=0,"",VLOOKUP($A6142,Master!$L:$M,2,0)&amp;$J6142&amp;$L6142)</f>
        <v>#N/A</v>
      </c>
      <c r="T6708" s="33" t="str">
        <f t="shared" si="193"/>
        <v/>
      </c>
    </row>
    <row r="6709" spans="15:20" x14ac:dyDescent="0.3">
      <c r="O6709" s="33" t="e">
        <f>VLOOKUP($A6143,Master!$A:$B,2,0)&amp;$J6143&amp;$K6143</f>
        <v>#N/A</v>
      </c>
      <c r="P6709" s="33" t="e">
        <f>IF(OR($A6143="KE0",$A6143="KZ0",$A6143="KV0",$A6143="KH0",$A6143="KE",$A6143="KZ",),VLOOKUP($A6143&amp;$F6143,Master!$D:$E,2,0)&amp;$J6143&amp;$K6143,VLOOKUP($A6143,Master!$D:$E,2,0)&amp;Sheet1!$J6143&amp;Sheet1!$K6143)</f>
        <v>#N/A</v>
      </c>
      <c r="Q6709" s="33" t="str">
        <f t="shared" si="192"/>
        <v/>
      </c>
      <c r="R6709" s="33" t="e">
        <f>IF(IF(VLOOKUP($A6143,Master!$G:$J,4,0)="x",Sheet1!$A6143,"")="","",IF(VLOOKUP($A6143,Master!$G:$J,4,0)="x",Sheet1!$A6143,"")&amp;$J6143&amp;$K6143)</f>
        <v>#N/A</v>
      </c>
      <c r="S6709" s="33" t="e">
        <f>IF(VLOOKUP($A6143,Master!$L:$M,2,0)=0,"",VLOOKUP($A6143,Master!$L:$M,2,0)&amp;$J6143&amp;$L6143)</f>
        <v>#N/A</v>
      </c>
      <c r="T6709" s="33" t="str">
        <f t="shared" si="193"/>
        <v/>
      </c>
    </row>
    <row r="6710" spans="15:20" x14ac:dyDescent="0.3">
      <c r="O6710" s="33" t="e">
        <f>VLOOKUP($A6144,Master!$A:$B,2,0)&amp;$J6144&amp;$K6144</f>
        <v>#N/A</v>
      </c>
      <c r="P6710" s="33" t="e">
        <f>IF(OR($A6144="KE0",$A6144="KZ0",$A6144="KV0",$A6144="KH0",$A6144="KE",$A6144="KZ",),VLOOKUP($A6144&amp;$F6144,Master!$D:$E,2,0)&amp;$J6144&amp;$K6144,VLOOKUP($A6144,Master!$D:$E,2,0)&amp;Sheet1!$J6144&amp;Sheet1!$K6144)</f>
        <v>#N/A</v>
      </c>
      <c r="Q6710" s="33" t="str">
        <f t="shared" si="192"/>
        <v/>
      </c>
      <c r="R6710" s="33" t="e">
        <f>IF(IF(VLOOKUP($A6144,Master!$G:$J,4,0)="x",Sheet1!$A6144,"")="","",IF(VLOOKUP($A6144,Master!$G:$J,4,0)="x",Sheet1!$A6144,"")&amp;$J6144&amp;$K6144)</f>
        <v>#N/A</v>
      </c>
      <c r="S6710" s="33" t="e">
        <f>IF(VLOOKUP($A6144,Master!$L:$M,2,0)=0,"",VLOOKUP($A6144,Master!$L:$M,2,0)&amp;$J6144&amp;$L6144)</f>
        <v>#N/A</v>
      </c>
      <c r="T6710" s="33" t="str">
        <f t="shared" si="193"/>
        <v/>
      </c>
    </row>
    <row r="6711" spans="15:20" x14ac:dyDescent="0.3">
      <c r="O6711" s="33" t="e">
        <f>VLOOKUP($A6145,Master!$A:$B,2,0)&amp;$J6145&amp;$K6145</f>
        <v>#N/A</v>
      </c>
      <c r="P6711" s="33" t="e">
        <f>IF(OR($A6145="KE0",$A6145="KZ0",$A6145="KV0",$A6145="KH0",$A6145="KE",$A6145="KZ",),VLOOKUP($A6145&amp;$F6145,Master!$D:$E,2,0)&amp;$J6145&amp;$K6145,VLOOKUP($A6145,Master!$D:$E,2,0)&amp;Sheet1!$J6145&amp;Sheet1!$K6145)</f>
        <v>#N/A</v>
      </c>
      <c r="Q6711" s="33" t="str">
        <f t="shared" si="192"/>
        <v/>
      </c>
      <c r="R6711" s="33" t="e">
        <f>IF(IF(VLOOKUP($A6145,Master!$G:$J,4,0)="x",Sheet1!$A6145,"")="","",IF(VLOOKUP($A6145,Master!$G:$J,4,0)="x",Sheet1!$A6145,"")&amp;$J6145&amp;$K6145)</f>
        <v>#N/A</v>
      </c>
      <c r="S6711" s="33" t="e">
        <f>IF(VLOOKUP($A6145,Master!$L:$M,2,0)=0,"",VLOOKUP($A6145,Master!$L:$M,2,0)&amp;$J6145&amp;$L6145)</f>
        <v>#N/A</v>
      </c>
      <c r="T6711" s="33" t="str">
        <f t="shared" si="193"/>
        <v/>
      </c>
    </row>
    <row r="6712" spans="15:20" x14ac:dyDescent="0.3">
      <c r="O6712" s="33" t="e">
        <f>VLOOKUP($A6146,Master!$A:$B,2,0)&amp;$J6146&amp;$K6146</f>
        <v>#N/A</v>
      </c>
      <c r="P6712" s="33" t="e">
        <f>IF(OR($A6146="KE0",$A6146="KZ0",$A6146="KV0",$A6146="KH0",$A6146="KE",$A6146="KZ",),VLOOKUP($A6146&amp;$F6146,Master!$D:$E,2,0)&amp;$J6146&amp;$K6146,VLOOKUP($A6146,Master!$D:$E,2,0)&amp;Sheet1!$J6146&amp;Sheet1!$K6146)</f>
        <v>#N/A</v>
      </c>
      <c r="Q6712" s="33" t="str">
        <f t="shared" si="192"/>
        <v/>
      </c>
      <c r="R6712" s="33" t="e">
        <f>IF(IF(VLOOKUP($A6146,Master!$G:$J,4,0)="x",Sheet1!$A6146,"")="","",IF(VLOOKUP($A6146,Master!$G:$J,4,0)="x",Sheet1!$A6146,"")&amp;$J6146&amp;$K6146)</f>
        <v>#N/A</v>
      </c>
      <c r="S6712" s="33" t="e">
        <f>IF(VLOOKUP($A6146,Master!$L:$M,2,0)=0,"",VLOOKUP($A6146,Master!$L:$M,2,0)&amp;$J6146&amp;$L6146)</f>
        <v>#N/A</v>
      </c>
      <c r="T6712" s="33" t="str">
        <f t="shared" si="193"/>
        <v/>
      </c>
    </row>
    <row r="6713" spans="15:20" x14ac:dyDescent="0.3">
      <c r="O6713" s="33" t="e">
        <f>VLOOKUP($A6147,Master!$A:$B,2,0)&amp;$J6147&amp;$K6147</f>
        <v>#N/A</v>
      </c>
      <c r="P6713" s="33" t="e">
        <f>IF(OR($A6147="KE0",$A6147="KZ0",$A6147="KV0",$A6147="KH0",$A6147="KE",$A6147="KZ",),VLOOKUP($A6147&amp;$F6147,Master!$D:$E,2,0)&amp;$J6147&amp;$K6147,VLOOKUP($A6147,Master!$D:$E,2,0)&amp;Sheet1!$J6147&amp;Sheet1!$K6147)</f>
        <v>#N/A</v>
      </c>
      <c r="Q6713" s="33" t="str">
        <f t="shared" si="192"/>
        <v/>
      </c>
      <c r="R6713" s="33" t="e">
        <f>IF(IF(VLOOKUP($A6147,Master!$G:$J,4,0)="x",Sheet1!$A6147,"")="","",IF(VLOOKUP($A6147,Master!$G:$J,4,0)="x",Sheet1!$A6147,"")&amp;$J6147&amp;$K6147)</f>
        <v>#N/A</v>
      </c>
      <c r="S6713" s="33" t="e">
        <f>IF(VLOOKUP($A6147,Master!$L:$M,2,0)=0,"",VLOOKUP($A6147,Master!$L:$M,2,0)&amp;$J6147&amp;$L6147)</f>
        <v>#N/A</v>
      </c>
      <c r="T6713" s="33" t="str">
        <f t="shared" si="193"/>
        <v/>
      </c>
    </row>
    <row r="6714" spans="15:20" x14ac:dyDescent="0.3">
      <c r="O6714" s="33" t="e">
        <f>VLOOKUP($A6148,Master!$A:$B,2,0)&amp;$J6148&amp;$K6148</f>
        <v>#N/A</v>
      </c>
      <c r="P6714" s="33" t="e">
        <f>IF(OR($A6148="KE0",$A6148="KZ0",$A6148="KV0",$A6148="KH0",$A6148="KE",$A6148="KZ",),VLOOKUP($A6148&amp;$F6148,Master!$D:$E,2,0)&amp;$J6148&amp;$K6148,VLOOKUP($A6148,Master!$D:$E,2,0)&amp;Sheet1!$J6148&amp;Sheet1!$K6148)</f>
        <v>#N/A</v>
      </c>
      <c r="Q6714" s="33" t="str">
        <f t="shared" si="192"/>
        <v/>
      </c>
      <c r="R6714" s="33" t="e">
        <f>IF(IF(VLOOKUP($A6148,Master!$G:$J,4,0)="x",Sheet1!$A6148,"")="","",IF(VLOOKUP($A6148,Master!$G:$J,4,0)="x",Sheet1!$A6148,"")&amp;$J6148&amp;$K6148)</f>
        <v>#N/A</v>
      </c>
      <c r="S6714" s="33" t="e">
        <f>IF(VLOOKUP($A6148,Master!$L:$M,2,0)=0,"",VLOOKUP($A6148,Master!$L:$M,2,0)&amp;$J6148&amp;$L6148)</f>
        <v>#N/A</v>
      </c>
      <c r="T6714" s="33" t="str">
        <f t="shared" si="193"/>
        <v/>
      </c>
    </row>
    <row r="6715" spans="15:20" x14ac:dyDescent="0.3">
      <c r="O6715" s="33" t="e">
        <f>VLOOKUP($A6149,Master!$A:$B,2,0)&amp;$J6149&amp;$K6149</f>
        <v>#N/A</v>
      </c>
      <c r="P6715" s="33" t="e">
        <f>IF(OR($A6149="KE0",$A6149="KZ0",$A6149="KV0",$A6149="KH0",$A6149="KE",$A6149="KZ",),VLOOKUP($A6149&amp;$F6149,Master!$D:$E,2,0)&amp;$J6149&amp;$K6149,VLOOKUP($A6149,Master!$D:$E,2,0)&amp;Sheet1!$J6149&amp;Sheet1!$K6149)</f>
        <v>#N/A</v>
      </c>
      <c r="Q6715" s="33" t="str">
        <f t="shared" si="192"/>
        <v/>
      </c>
      <c r="R6715" s="33" t="e">
        <f>IF(IF(VLOOKUP($A6149,Master!$G:$J,4,0)="x",Sheet1!$A6149,"")="","",IF(VLOOKUP($A6149,Master!$G:$J,4,0)="x",Sheet1!$A6149,"")&amp;$J6149&amp;$K6149)</f>
        <v>#N/A</v>
      </c>
      <c r="S6715" s="33" t="e">
        <f>IF(VLOOKUP($A6149,Master!$L:$M,2,0)=0,"",VLOOKUP($A6149,Master!$L:$M,2,0)&amp;$J6149&amp;$L6149)</f>
        <v>#N/A</v>
      </c>
      <c r="T6715" s="33" t="str">
        <f t="shared" si="193"/>
        <v/>
      </c>
    </row>
    <row r="6716" spans="15:20" x14ac:dyDescent="0.3">
      <c r="O6716" s="33" t="e">
        <f>VLOOKUP($A6150,Master!$A:$B,2,0)&amp;$J6150&amp;$K6150</f>
        <v>#N/A</v>
      </c>
      <c r="P6716" s="33" t="e">
        <f>IF(OR($A6150="KE0",$A6150="KZ0",$A6150="KV0",$A6150="KH0",$A6150="KE",$A6150="KZ",),VLOOKUP($A6150&amp;$F6150,Master!$D:$E,2,0)&amp;$J6150&amp;$K6150,VLOOKUP($A6150,Master!$D:$E,2,0)&amp;Sheet1!$J6150&amp;Sheet1!$K6150)</f>
        <v>#N/A</v>
      </c>
      <c r="Q6716" s="33" t="str">
        <f t="shared" si="192"/>
        <v/>
      </c>
      <c r="R6716" s="33" t="e">
        <f>IF(IF(VLOOKUP($A6150,Master!$G:$J,4,0)="x",Sheet1!$A6150,"")="","",IF(VLOOKUP($A6150,Master!$G:$J,4,0)="x",Sheet1!$A6150,"")&amp;$J6150&amp;$K6150)</f>
        <v>#N/A</v>
      </c>
      <c r="S6716" s="33" t="e">
        <f>IF(VLOOKUP($A6150,Master!$L:$M,2,0)=0,"",VLOOKUP($A6150,Master!$L:$M,2,0)&amp;$J6150&amp;$L6150)</f>
        <v>#N/A</v>
      </c>
      <c r="T6716" s="33" t="str">
        <f t="shared" si="193"/>
        <v/>
      </c>
    </row>
    <row r="6717" spans="15:20" x14ac:dyDescent="0.3">
      <c r="O6717" s="33" t="e">
        <f>VLOOKUP($A6151,Master!$A:$B,2,0)&amp;$J6151&amp;$K6151</f>
        <v>#N/A</v>
      </c>
      <c r="P6717" s="33" t="e">
        <f>IF(OR($A6151="KE0",$A6151="KZ0",$A6151="KV0",$A6151="KH0",$A6151="KE",$A6151="KZ",),VLOOKUP($A6151&amp;$F6151,Master!$D:$E,2,0)&amp;$J6151&amp;$K6151,VLOOKUP($A6151,Master!$D:$E,2,0)&amp;Sheet1!$J6151&amp;Sheet1!$K6151)</f>
        <v>#N/A</v>
      </c>
      <c r="Q6717" s="33" t="str">
        <f t="shared" si="192"/>
        <v/>
      </c>
      <c r="R6717" s="33" t="e">
        <f>IF(IF(VLOOKUP($A6151,Master!$G:$J,4,0)="x",Sheet1!$A6151,"")="","",IF(VLOOKUP($A6151,Master!$G:$J,4,0)="x",Sheet1!$A6151,"")&amp;$J6151&amp;$K6151)</f>
        <v>#N/A</v>
      </c>
      <c r="S6717" s="33" t="e">
        <f>IF(VLOOKUP($A6151,Master!$L:$M,2,0)=0,"",VLOOKUP($A6151,Master!$L:$M,2,0)&amp;$J6151&amp;$L6151)</f>
        <v>#N/A</v>
      </c>
      <c r="T6717" s="33" t="str">
        <f t="shared" si="193"/>
        <v/>
      </c>
    </row>
    <row r="6718" spans="15:20" x14ac:dyDescent="0.3">
      <c r="O6718" s="33" t="e">
        <f>VLOOKUP($A6152,Master!$A:$B,2,0)&amp;$J6152&amp;$K6152</f>
        <v>#N/A</v>
      </c>
      <c r="P6718" s="33" t="e">
        <f>IF(OR($A6152="KE0",$A6152="KZ0",$A6152="KV0",$A6152="KH0",$A6152="KE",$A6152="KZ",),VLOOKUP($A6152&amp;$F6152,Master!$D:$E,2,0)&amp;$J6152&amp;$K6152,VLOOKUP($A6152,Master!$D:$E,2,0)&amp;Sheet1!$J6152&amp;Sheet1!$K6152)</f>
        <v>#N/A</v>
      </c>
      <c r="Q6718" s="33" t="str">
        <f t="shared" si="192"/>
        <v/>
      </c>
      <c r="R6718" s="33" t="e">
        <f>IF(IF(VLOOKUP($A6152,Master!$G:$J,4,0)="x",Sheet1!$A6152,"")="","",IF(VLOOKUP($A6152,Master!$G:$J,4,0)="x",Sheet1!$A6152,"")&amp;$J6152&amp;$K6152)</f>
        <v>#N/A</v>
      </c>
      <c r="S6718" s="33" t="e">
        <f>IF(VLOOKUP($A6152,Master!$L:$M,2,0)=0,"",VLOOKUP($A6152,Master!$L:$M,2,0)&amp;$J6152&amp;$L6152)</f>
        <v>#N/A</v>
      </c>
      <c r="T6718" s="33" t="str">
        <f t="shared" si="193"/>
        <v/>
      </c>
    </row>
    <row r="6719" spans="15:20" x14ac:dyDescent="0.3">
      <c r="O6719" s="33" t="e">
        <f>VLOOKUP($A6153,Master!$A:$B,2,0)&amp;$J6153&amp;$K6153</f>
        <v>#N/A</v>
      </c>
      <c r="P6719" s="33" t="e">
        <f>IF(OR($A6153="KE0",$A6153="KZ0",$A6153="KV0",$A6153="KH0",$A6153="KE",$A6153="KZ",),VLOOKUP($A6153&amp;$F6153,Master!$D:$E,2,0)&amp;$J6153&amp;$K6153,VLOOKUP($A6153,Master!$D:$E,2,0)&amp;Sheet1!$J6153&amp;Sheet1!$K6153)</f>
        <v>#N/A</v>
      </c>
      <c r="Q6719" s="33" t="str">
        <f t="shared" si="192"/>
        <v/>
      </c>
      <c r="R6719" s="33" t="e">
        <f>IF(IF(VLOOKUP($A6153,Master!$G:$J,4,0)="x",Sheet1!$A6153,"")="","",IF(VLOOKUP($A6153,Master!$G:$J,4,0)="x",Sheet1!$A6153,"")&amp;$J6153&amp;$K6153)</f>
        <v>#N/A</v>
      </c>
      <c r="S6719" s="33" t="e">
        <f>IF(VLOOKUP($A6153,Master!$L:$M,2,0)=0,"",VLOOKUP($A6153,Master!$L:$M,2,0)&amp;$J6153&amp;$L6153)</f>
        <v>#N/A</v>
      </c>
      <c r="T6719" s="33" t="str">
        <f t="shared" si="193"/>
        <v/>
      </c>
    </row>
    <row r="6720" spans="15:20" x14ac:dyDescent="0.3">
      <c r="O6720" s="33" t="e">
        <f>VLOOKUP($A6154,Master!$A:$B,2,0)&amp;$J6154&amp;$K6154</f>
        <v>#N/A</v>
      </c>
      <c r="P6720" s="33" t="e">
        <f>IF(OR($A6154="KE0",$A6154="KZ0",$A6154="KV0",$A6154="KH0",$A6154="KE",$A6154="KZ",),VLOOKUP($A6154&amp;$F6154,Master!$D:$E,2,0)&amp;$J6154&amp;$K6154,VLOOKUP($A6154,Master!$D:$E,2,0)&amp;Sheet1!$J6154&amp;Sheet1!$K6154)</f>
        <v>#N/A</v>
      </c>
      <c r="Q6720" s="33" t="str">
        <f t="shared" si="192"/>
        <v/>
      </c>
      <c r="R6720" s="33" t="e">
        <f>IF(IF(VLOOKUP($A6154,Master!$G:$J,4,0)="x",Sheet1!$A6154,"")="","",IF(VLOOKUP($A6154,Master!$G:$J,4,0)="x",Sheet1!$A6154,"")&amp;$J6154&amp;$K6154)</f>
        <v>#N/A</v>
      </c>
      <c r="S6720" s="33" t="e">
        <f>IF(VLOOKUP($A6154,Master!$L:$M,2,0)=0,"",VLOOKUP($A6154,Master!$L:$M,2,0)&amp;$J6154&amp;$L6154)</f>
        <v>#N/A</v>
      </c>
      <c r="T6720" s="33" t="str">
        <f t="shared" si="193"/>
        <v/>
      </c>
    </row>
    <row r="6721" spans="15:20" x14ac:dyDescent="0.3">
      <c r="O6721" s="33" t="e">
        <f>VLOOKUP($A6155,Master!$A:$B,2,0)&amp;$J6155&amp;$K6155</f>
        <v>#N/A</v>
      </c>
      <c r="P6721" s="33" t="e">
        <f>IF(OR($A6155="KE0",$A6155="KZ0",$A6155="KV0",$A6155="KH0",$A6155="KE",$A6155="KZ",),VLOOKUP($A6155&amp;$F6155,Master!$D:$E,2,0)&amp;$J6155&amp;$K6155,VLOOKUP($A6155,Master!$D:$E,2,0)&amp;Sheet1!$J6155&amp;Sheet1!$K6155)</f>
        <v>#N/A</v>
      </c>
      <c r="Q6721" s="33" t="str">
        <f t="shared" si="192"/>
        <v/>
      </c>
      <c r="R6721" s="33" t="e">
        <f>IF(IF(VLOOKUP($A6155,Master!$G:$J,4,0)="x",Sheet1!$A6155,"")="","",IF(VLOOKUP($A6155,Master!$G:$J,4,0)="x",Sheet1!$A6155,"")&amp;$J6155&amp;$K6155)</f>
        <v>#N/A</v>
      </c>
      <c r="S6721" s="33" t="e">
        <f>IF(VLOOKUP($A6155,Master!$L:$M,2,0)=0,"",VLOOKUP($A6155,Master!$L:$M,2,0)&amp;$J6155&amp;$L6155)</f>
        <v>#N/A</v>
      </c>
      <c r="T6721" s="33" t="str">
        <f t="shared" si="193"/>
        <v/>
      </c>
    </row>
    <row r="6722" spans="15:20" x14ac:dyDescent="0.3">
      <c r="O6722" s="33" t="e">
        <f>VLOOKUP($A6156,Master!$A:$B,2,0)&amp;$J6156&amp;$K6156</f>
        <v>#N/A</v>
      </c>
      <c r="P6722" s="33" t="e">
        <f>IF(OR($A6156="KE0",$A6156="KZ0",$A6156="KV0",$A6156="KH0",$A6156="KE",$A6156="KZ",),VLOOKUP($A6156&amp;$F6156,Master!$D:$E,2,0)&amp;$J6156&amp;$K6156,VLOOKUP($A6156,Master!$D:$E,2,0)&amp;Sheet1!$J6156&amp;Sheet1!$K6156)</f>
        <v>#N/A</v>
      </c>
      <c r="Q6722" s="33" t="str">
        <f t="shared" si="192"/>
        <v/>
      </c>
      <c r="R6722" s="33" t="e">
        <f>IF(IF(VLOOKUP($A6156,Master!$G:$J,4,0)="x",Sheet1!$A6156,"")="","",IF(VLOOKUP($A6156,Master!$G:$J,4,0)="x",Sheet1!$A6156,"")&amp;$J6156&amp;$K6156)</f>
        <v>#N/A</v>
      </c>
      <c r="S6722" s="33" t="e">
        <f>IF(VLOOKUP($A6156,Master!$L:$M,2,0)=0,"",VLOOKUP($A6156,Master!$L:$M,2,0)&amp;$J6156&amp;$L6156)</f>
        <v>#N/A</v>
      </c>
      <c r="T6722" s="33" t="str">
        <f t="shared" si="193"/>
        <v/>
      </c>
    </row>
    <row r="6723" spans="15:20" x14ac:dyDescent="0.3">
      <c r="O6723" s="33" t="e">
        <f>VLOOKUP($A6157,Master!$A:$B,2,0)&amp;$J6157&amp;$K6157</f>
        <v>#N/A</v>
      </c>
      <c r="P6723" s="33" t="e">
        <f>IF(OR($A6157="KE0",$A6157="KZ0",$A6157="KV0",$A6157="KH0",$A6157="KE",$A6157="KZ",),VLOOKUP($A6157&amp;$F6157,Master!$D:$E,2,0)&amp;$J6157&amp;$K6157,VLOOKUP($A6157,Master!$D:$E,2,0)&amp;Sheet1!$J6157&amp;Sheet1!$K6157)</f>
        <v>#N/A</v>
      </c>
      <c r="Q6723" s="33" t="str">
        <f t="shared" ref="Q6723:Q6786" si="194">$A6157&amp;$J6157&amp;$K6157</f>
        <v/>
      </c>
      <c r="R6723" s="33" t="e">
        <f>IF(IF(VLOOKUP($A6157,Master!$G:$J,4,0)="x",Sheet1!$A6157,"")="","",IF(VLOOKUP($A6157,Master!$G:$J,4,0)="x",Sheet1!$A6157,"")&amp;$J6157&amp;$K6157)</f>
        <v>#N/A</v>
      </c>
      <c r="S6723" s="33" t="e">
        <f>IF(VLOOKUP($A6157,Master!$L:$M,2,0)=0,"",VLOOKUP($A6157,Master!$L:$M,2,0)&amp;$J6157&amp;$L6157)</f>
        <v>#N/A</v>
      </c>
      <c r="T6723" s="33" t="str">
        <f t="shared" ref="T6723:T6786" si="195">$A6157&amp;$J6157</f>
        <v/>
      </c>
    </row>
    <row r="6724" spans="15:20" x14ac:dyDescent="0.3">
      <c r="O6724" s="33" t="e">
        <f>VLOOKUP($A6158,Master!$A:$B,2,0)&amp;$J6158&amp;$K6158</f>
        <v>#N/A</v>
      </c>
      <c r="P6724" s="33" t="e">
        <f>IF(OR($A6158="KE0",$A6158="KZ0",$A6158="KV0",$A6158="KH0",$A6158="KE",$A6158="KZ",),VLOOKUP($A6158&amp;$F6158,Master!$D:$E,2,0)&amp;$J6158&amp;$K6158,VLOOKUP($A6158,Master!$D:$E,2,0)&amp;Sheet1!$J6158&amp;Sheet1!$K6158)</f>
        <v>#N/A</v>
      </c>
      <c r="Q6724" s="33" t="str">
        <f t="shared" si="194"/>
        <v/>
      </c>
      <c r="R6724" s="33" t="e">
        <f>IF(IF(VLOOKUP($A6158,Master!$G:$J,4,0)="x",Sheet1!$A6158,"")="","",IF(VLOOKUP($A6158,Master!$G:$J,4,0)="x",Sheet1!$A6158,"")&amp;$J6158&amp;$K6158)</f>
        <v>#N/A</v>
      </c>
      <c r="S6724" s="33" t="e">
        <f>IF(VLOOKUP($A6158,Master!$L:$M,2,0)=0,"",VLOOKUP($A6158,Master!$L:$M,2,0)&amp;$J6158&amp;$L6158)</f>
        <v>#N/A</v>
      </c>
      <c r="T6724" s="33" t="str">
        <f t="shared" si="195"/>
        <v/>
      </c>
    </row>
    <row r="6725" spans="15:20" x14ac:dyDescent="0.3">
      <c r="O6725" s="33" t="e">
        <f>VLOOKUP($A6159,Master!$A:$B,2,0)&amp;$J6159&amp;$K6159</f>
        <v>#N/A</v>
      </c>
      <c r="P6725" s="33" t="e">
        <f>IF(OR($A6159="KE0",$A6159="KZ0",$A6159="KV0",$A6159="KH0",$A6159="KE",$A6159="KZ",),VLOOKUP($A6159&amp;$F6159,Master!$D:$E,2,0)&amp;$J6159&amp;$K6159,VLOOKUP($A6159,Master!$D:$E,2,0)&amp;Sheet1!$J6159&amp;Sheet1!$K6159)</f>
        <v>#N/A</v>
      </c>
      <c r="Q6725" s="33" t="str">
        <f t="shared" si="194"/>
        <v/>
      </c>
      <c r="R6725" s="33" t="e">
        <f>IF(IF(VLOOKUP($A6159,Master!$G:$J,4,0)="x",Sheet1!$A6159,"")="","",IF(VLOOKUP($A6159,Master!$G:$J,4,0)="x",Sheet1!$A6159,"")&amp;$J6159&amp;$K6159)</f>
        <v>#N/A</v>
      </c>
      <c r="S6725" s="33" t="e">
        <f>IF(VLOOKUP($A6159,Master!$L:$M,2,0)=0,"",VLOOKUP($A6159,Master!$L:$M,2,0)&amp;$J6159&amp;$L6159)</f>
        <v>#N/A</v>
      </c>
      <c r="T6725" s="33" t="str">
        <f t="shared" si="195"/>
        <v/>
      </c>
    </row>
    <row r="6726" spans="15:20" x14ac:dyDescent="0.3">
      <c r="O6726" s="33" t="e">
        <f>VLOOKUP($A6160,Master!$A:$B,2,0)&amp;$J6160&amp;$K6160</f>
        <v>#N/A</v>
      </c>
      <c r="P6726" s="33" t="e">
        <f>IF(OR($A6160="KE0",$A6160="KZ0",$A6160="KV0",$A6160="KH0",$A6160="KE",$A6160="KZ",),VLOOKUP($A6160&amp;$F6160,Master!$D:$E,2,0)&amp;$J6160&amp;$K6160,VLOOKUP($A6160,Master!$D:$E,2,0)&amp;Sheet1!$J6160&amp;Sheet1!$K6160)</f>
        <v>#N/A</v>
      </c>
      <c r="Q6726" s="33" t="str">
        <f t="shared" si="194"/>
        <v/>
      </c>
      <c r="R6726" s="33" t="e">
        <f>IF(IF(VLOOKUP($A6160,Master!$G:$J,4,0)="x",Sheet1!$A6160,"")="","",IF(VLOOKUP($A6160,Master!$G:$J,4,0)="x",Sheet1!$A6160,"")&amp;$J6160&amp;$K6160)</f>
        <v>#N/A</v>
      </c>
      <c r="S6726" s="33" t="e">
        <f>IF(VLOOKUP($A6160,Master!$L:$M,2,0)=0,"",VLOOKUP($A6160,Master!$L:$M,2,0)&amp;$J6160&amp;$L6160)</f>
        <v>#N/A</v>
      </c>
      <c r="T6726" s="33" t="str">
        <f t="shared" si="195"/>
        <v/>
      </c>
    </row>
    <row r="6727" spans="15:20" x14ac:dyDescent="0.3">
      <c r="O6727" s="33" t="e">
        <f>VLOOKUP($A6161,Master!$A:$B,2,0)&amp;$J6161&amp;$K6161</f>
        <v>#N/A</v>
      </c>
      <c r="P6727" s="33" t="e">
        <f>IF(OR($A6161="KE0",$A6161="KZ0",$A6161="KV0",$A6161="KH0",$A6161="KE",$A6161="KZ",),VLOOKUP($A6161&amp;$F6161,Master!$D:$E,2,0)&amp;$J6161&amp;$K6161,VLOOKUP($A6161,Master!$D:$E,2,0)&amp;Sheet1!$J6161&amp;Sheet1!$K6161)</f>
        <v>#N/A</v>
      </c>
      <c r="Q6727" s="33" t="str">
        <f t="shared" si="194"/>
        <v/>
      </c>
      <c r="R6727" s="33" t="e">
        <f>IF(IF(VLOOKUP($A6161,Master!$G:$J,4,0)="x",Sheet1!$A6161,"")="","",IF(VLOOKUP($A6161,Master!$G:$J,4,0)="x",Sheet1!$A6161,"")&amp;$J6161&amp;$K6161)</f>
        <v>#N/A</v>
      </c>
      <c r="S6727" s="33" t="e">
        <f>IF(VLOOKUP($A6161,Master!$L:$M,2,0)=0,"",VLOOKUP($A6161,Master!$L:$M,2,0)&amp;$J6161&amp;$L6161)</f>
        <v>#N/A</v>
      </c>
      <c r="T6727" s="33" t="str">
        <f t="shared" si="195"/>
        <v/>
      </c>
    </row>
    <row r="6728" spans="15:20" x14ac:dyDescent="0.3">
      <c r="O6728" s="33" t="e">
        <f>VLOOKUP($A6162,Master!$A:$B,2,0)&amp;$J6162&amp;$K6162</f>
        <v>#N/A</v>
      </c>
      <c r="P6728" s="33" t="e">
        <f>IF(OR($A6162="KE0",$A6162="KZ0",$A6162="KV0",$A6162="KH0",$A6162="KE",$A6162="KZ",),VLOOKUP($A6162&amp;$F6162,Master!$D:$E,2,0)&amp;$J6162&amp;$K6162,VLOOKUP($A6162,Master!$D:$E,2,0)&amp;Sheet1!$J6162&amp;Sheet1!$K6162)</f>
        <v>#N/A</v>
      </c>
      <c r="Q6728" s="33" t="str">
        <f t="shared" si="194"/>
        <v/>
      </c>
      <c r="R6728" s="33" t="e">
        <f>IF(IF(VLOOKUP($A6162,Master!$G:$J,4,0)="x",Sheet1!$A6162,"")="","",IF(VLOOKUP($A6162,Master!$G:$J,4,0)="x",Sheet1!$A6162,"")&amp;$J6162&amp;$K6162)</f>
        <v>#N/A</v>
      </c>
      <c r="S6728" s="33" t="e">
        <f>IF(VLOOKUP($A6162,Master!$L:$M,2,0)=0,"",VLOOKUP($A6162,Master!$L:$M,2,0)&amp;$J6162&amp;$L6162)</f>
        <v>#N/A</v>
      </c>
      <c r="T6728" s="33" t="str">
        <f t="shared" si="195"/>
        <v/>
      </c>
    </row>
    <row r="6729" spans="15:20" x14ac:dyDescent="0.3">
      <c r="O6729" s="33" t="e">
        <f>VLOOKUP($A6163,Master!$A:$B,2,0)&amp;$J6163&amp;$K6163</f>
        <v>#N/A</v>
      </c>
      <c r="P6729" s="33" t="e">
        <f>IF(OR($A6163="KE0",$A6163="KZ0",$A6163="KV0",$A6163="KH0",$A6163="KE",$A6163="KZ",),VLOOKUP($A6163&amp;$F6163,Master!$D:$E,2,0)&amp;$J6163&amp;$K6163,VLOOKUP($A6163,Master!$D:$E,2,0)&amp;Sheet1!$J6163&amp;Sheet1!$K6163)</f>
        <v>#N/A</v>
      </c>
      <c r="Q6729" s="33" t="str">
        <f t="shared" si="194"/>
        <v/>
      </c>
      <c r="R6729" s="33" t="e">
        <f>IF(IF(VLOOKUP($A6163,Master!$G:$J,4,0)="x",Sheet1!$A6163,"")="","",IF(VLOOKUP($A6163,Master!$G:$J,4,0)="x",Sheet1!$A6163,"")&amp;$J6163&amp;$K6163)</f>
        <v>#N/A</v>
      </c>
      <c r="S6729" s="33" t="e">
        <f>IF(VLOOKUP($A6163,Master!$L:$M,2,0)=0,"",VLOOKUP($A6163,Master!$L:$M,2,0)&amp;$J6163&amp;$L6163)</f>
        <v>#N/A</v>
      </c>
      <c r="T6729" s="33" t="str">
        <f t="shared" si="195"/>
        <v/>
      </c>
    </row>
    <row r="6730" spans="15:20" x14ac:dyDescent="0.3">
      <c r="O6730" s="33" t="e">
        <f>VLOOKUP($A6164,Master!$A:$B,2,0)&amp;$J6164&amp;$K6164</f>
        <v>#N/A</v>
      </c>
      <c r="P6730" s="33" t="e">
        <f>IF(OR($A6164="KE0",$A6164="KZ0",$A6164="KV0",$A6164="KH0",$A6164="KE",$A6164="KZ",),VLOOKUP($A6164&amp;$F6164,Master!$D:$E,2,0)&amp;$J6164&amp;$K6164,VLOOKUP($A6164,Master!$D:$E,2,0)&amp;Sheet1!$J6164&amp;Sheet1!$K6164)</f>
        <v>#N/A</v>
      </c>
      <c r="Q6730" s="33" t="str">
        <f t="shared" si="194"/>
        <v/>
      </c>
      <c r="R6730" s="33" t="e">
        <f>IF(IF(VLOOKUP($A6164,Master!$G:$J,4,0)="x",Sheet1!$A6164,"")="","",IF(VLOOKUP($A6164,Master!$G:$J,4,0)="x",Sheet1!$A6164,"")&amp;$J6164&amp;$K6164)</f>
        <v>#N/A</v>
      </c>
      <c r="S6730" s="33" t="e">
        <f>IF(VLOOKUP($A6164,Master!$L:$M,2,0)=0,"",VLOOKUP($A6164,Master!$L:$M,2,0)&amp;$J6164&amp;$L6164)</f>
        <v>#N/A</v>
      </c>
      <c r="T6730" s="33" t="str">
        <f t="shared" si="195"/>
        <v/>
      </c>
    </row>
    <row r="6731" spans="15:20" x14ac:dyDescent="0.3">
      <c r="O6731" s="33" t="e">
        <f>VLOOKUP($A6165,Master!$A:$B,2,0)&amp;$J6165&amp;$K6165</f>
        <v>#N/A</v>
      </c>
      <c r="P6731" s="33" t="e">
        <f>IF(OR($A6165="KE0",$A6165="KZ0",$A6165="KV0",$A6165="KH0",$A6165="KE",$A6165="KZ",),VLOOKUP($A6165&amp;$F6165,Master!$D:$E,2,0)&amp;$J6165&amp;$K6165,VLOOKUP($A6165,Master!$D:$E,2,0)&amp;Sheet1!$J6165&amp;Sheet1!$K6165)</f>
        <v>#N/A</v>
      </c>
      <c r="Q6731" s="33" t="str">
        <f t="shared" si="194"/>
        <v/>
      </c>
      <c r="R6731" s="33" t="e">
        <f>IF(IF(VLOOKUP($A6165,Master!$G:$J,4,0)="x",Sheet1!$A6165,"")="","",IF(VLOOKUP($A6165,Master!$G:$J,4,0)="x",Sheet1!$A6165,"")&amp;$J6165&amp;$K6165)</f>
        <v>#N/A</v>
      </c>
      <c r="S6731" s="33" t="e">
        <f>IF(VLOOKUP($A6165,Master!$L:$M,2,0)=0,"",VLOOKUP($A6165,Master!$L:$M,2,0)&amp;$J6165&amp;$L6165)</f>
        <v>#N/A</v>
      </c>
      <c r="T6731" s="33" t="str">
        <f t="shared" si="195"/>
        <v/>
      </c>
    </row>
    <row r="6732" spans="15:20" x14ac:dyDescent="0.3">
      <c r="O6732" s="33" t="e">
        <f>VLOOKUP($A6166,Master!$A:$B,2,0)&amp;$J6166&amp;$K6166</f>
        <v>#N/A</v>
      </c>
      <c r="P6732" s="33" t="e">
        <f>IF(OR($A6166="KE0",$A6166="KZ0",$A6166="KV0",$A6166="KH0",$A6166="KE",$A6166="KZ",),VLOOKUP($A6166&amp;$F6166,Master!$D:$E,2,0)&amp;$J6166&amp;$K6166,VLOOKUP($A6166,Master!$D:$E,2,0)&amp;Sheet1!$J6166&amp;Sheet1!$K6166)</f>
        <v>#N/A</v>
      </c>
      <c r="Q6732" s="33" t="str">
        <f t="shared" si="194"/>
        <v/>
      </c>
      <c r="R6732" s="33" t="e">
        <f>IF(IF(VLOOKUP($A6166,Master!$G:$J,4,0)="x",Sheet1!$A6166,"")="","",IF(VLOOKUP($A6166,Master!$G:$J,4,0)="x",Sheet1!$A6166,"")&amp;$J6166&amp;$K6166)</f>
        <v>#N/A</v>
      </c>
      <c r="S6732" s="33" t="e">
        <f>IF(VLOOKUP($A6166,Master!$L:$M,2,0)=0,"",VLOOKUP($A6166,Master!$L:$M,2,0)&amp;$J6166&amp;$L6166)</f>
        <v>#N/A</v>
      </c>
      <c r="T6732" s="33" t="str">
        <f t="shared" si="195"/>
        <v/>
      </c>
    </row>
    <row r="6733" spans="15:20" x14ac:dyDescent="0.3">
      <c r="O6733" s="33" t="e">
        <f>VLOOKUP($A6167,Master!$A:$B,2,0)&amp;$J6167&amp;$K6167</f>
        <v>#N/A</v>
      </c>
      <c r="P6733" s="33" t="e">
        <f>IF(OR($A6167="KE0",$A6167="KZ0",$A6167="KV0",$A6167="KH0",$A6167="KE",$A6167="KZ",),VLOOKUP($A6167&amp;$F6167,Master!$D:$E,2,0)&amp;$J6167&amp;$K6167,VLOOKUP($A6167,Master!$D:$E,2,0)&amp;Sheet1!$J6167&amp;Sheet1!$K6167)</f>
        <v>#N/A</v>
      </c>
      <c r="Q6733" s="33" t="str">
        <f t="shared" si="194"/>
        <v/>
      </c>
      <c r="R6733" s="33" t="e">
        <f>IF(IF(VLOOKUP($A6167,Master!$G:$J,4,0)="x",Sheet1!$A6167,"")="","",IF(VLOOKUP($A6167,Master!$G:$J,4,0)="x",Sheet1!$A6167,"")&amp;$J6167&amp;$K6167)</f>
        <v>#N/A</v>
      </c>
      <c r="S6733" s="33" t="e">
        <f>IF(VLOOKUP($A6167,Master!$L:$M,2,0)=0,"",VLOOKUP($A6167,Master!$L:$M,2,0)&amp;$J6167&amp;$L6167)</f>
        <v>#N/A</v>
      </c>
      <c r="T6733" s="33" t="str">
        <f t="shared" si="195"/>
        <v/>
      </c>
    </row>
    <row r="6734" spans="15:20" x14ac:dyDescent="0.3">
      <c r="O6734" s="33" t="e">
        <f>VLOOKUP($A6168,Master!$A:$B,2,0)&amp;$J6168&amp;$K6168</f>
        <v>#N/A</v>
      </c>
      <c r="P6734" s="33" t="e">
        <f>IF(OR($A6168="KE0",$A6168="KZ0",$A6168="KV0",$A6168="KH0",$A6168="KE",$A6168="KZ",),VLOOKUP($A6168&amp;$F6168,Master!$D:$E,2,0)&amp;$J6168&amp;$K6168,VLOOKUP($A6168,Master!$D:$E,2,0)&amp;Sheet1!$J6168&amp;Sheet1!$K6168)</f>
        <v>#N/A</v>
      </c>
      <c r="Q6734" s="33" t="str">
        <f t="shared" si="194"/>
        <v/>
      </c>
      <c r="R6734" s="33" t="e">
        <f>IF(IF(VLOOKUP($A6168,Master!$G:$J,4,0)="x",Sheet1!$A6168,"")="","",IF(VLOOKUP($A6168,Master!$G:$J,4,0)="x",Sheet1!$A6168,"")&amp;$J6168&amp;$K6168)</f>
        <v>#N/A</v>
      </c>
      <c r="S6734" s="33" t="e">
        <f>IF(VLOOKUP($A6168,Master!$L:$M,2,0)=0,"",VLOOKUP($A6168,Master!$L:$M,2,0)&amp;$J6168&amp;$L6168)</f>
        <v>#N/A</v>
      </c>
      <c r="T6734" s="33" t="str">
        <f t="shared" si="195"/>
        <v/>
      </c>
    </row>
    <row r="6735" spans="15:20" x14ac:dyDescent="0.3">
      <c r="O6735" s="33" t="e">
        <f>VLOOKUP($A6169,Master!$A:$B,2,0)&amp;$J6169&amp;$K6169</f>
        <v>#N/A</v>
      </c>
      <c r="P6735" s="33" t="e">
        <f>IF(OR($A6169="KE0",$A6169="KZ0",$A6169="KV0",$A6169="KH0",$A6169="KE",$A6169="KZ",),VLOOKUP($A6169&amp;$F6169,Master!$D:$E,2,0)&amp;$J6169&amp;$K6169,VLOOKUP($A6169,Master!$D:$E,2,0)&amp;Sheet1!$J6169&amp;Sheet1!$K6169)</f>
        <v>#N/A</v>
      </c>
      <c r="Q6735" s="33" t="str">
        <f t="shared" si="194"/>
        <v/>
      </c>
      <c r="R6735" s="33" t="e">
        <f>IF(IF(VLOOKUP($A6169,Master!$G:$J,4,0)="x",Sheet1!$A6169,"")="","",IF(VLOOKUP($A6169,Master!$G:$J,4,0)="x",Sheet1!$A6169,"")&amp;$J6169&amp;$K6169)</f>
        <v>#N/A</v>
      </c>
      <c r="S6735" s="33" t="e">
        <f>IF(VLOOKUP($A6169,Master!$L:$M,2,0)=0,"",VLOOKUP($A6169,Master!$L:$M,2,0)&amp;$J6169&amp;$L6169)</f>
        <v>#N/A</v>
      </c>
      <c r="T6735" s="33" t="str">
        <f t="shared" si="195"/>
        <v/>
      </c>
    </row>
    <row r="6736" spans="15:20" x14ac:dyDescent="0.3">
      <c r="O6736" s="33" t="e">
        <f>VLOOKUP($A6170,Master!$A:$B,2,0)&amp;$J6170&amp;$K6170</f>
        <v>#N/A</v>
      </c>
      <c r="P6736" s="33" t="e">
        <f>IF(OR($A6170="KE0",$A6170="KZ0",$A6170="KV0",$A6170="KH0",$A6170="KE",$A6170="KZ",),VLOOKUP($A6170&amp;$F6170,Master!$D:$E,2,0)&amp;$J6170&amp;$K6170,VLOOKUP($A6170,Master!$D:$E,2,0)&amp;Sheet1!$J6170&amp;Sheet1!$K6170)</f>
        <v>#N/A</v>
      </c>
      <c r="Q6736" s="33" t="str">
        <f t="shared" si="194"/>
        <v/>
      </c>
      <c r="R6736" s="33" t="e">
        <f>IF(IF(VLOOKUP($A6170,Master!$G:$J,4,0)="x",Sheet1!$A6170,"")="","",IF(VLOOKUP($A6170,Master!$G:$J,4,0)="x",Sheet1!$A6170,"")&amp;$J6170&amp;$K6170)</f>
        <v>#N/A</v>
      </c>
      <c r="S6736" s="33" t="e">
        <f>IF(VLOOKUP($A6170,Master!$L:$M,2,0)=0,"",VLOOKUP($A6170,Master!$L:$M,2,0)&amp;$J6170&amp;$L6170)</f>
        <v>#N/A</v>
      </c>
      <c r="T6736" s="33" t="str">
        <f t="shared" si="195"/>
        <v/>
      </c>
    </row>
    <row r="6737" spans="15:20" x14ac:dyDescent="0.3">
      <c r="O6737" s="33" t="e">
        <f>VLOOKUP($A6171,Master!$A:$B,2,0)&amp;$J6171&amp;$K6171</f>
        <v>#N/A</v>
      </c>
      <c r="P6737" s="33" t="e">
        <f>IF(OR($A6171="KE0",$A6171="KZ0",$A6171="KV0",$A6171="KH0",$A6171="KE",$A6171="KZ",),VLOOKUP($A6171&amp;$F6171,Master!$D:$E,2,0)&amp;$J6171&amp;$K6171,VLOOKUP($A6171,Master!$D:$E,2,0)&amp;Sheet1!$J6171&amp;Sheet1!$K6171)</f>
        <v>#N/A</v>
      </c>
      <c r="Q6737" s="33" t="str">
        <f t="shared" si="194"/>
        <v/>
      </c>
      <c r="R6737" s="33" t="e">
        <f>IF(IF(VLOOKUP($A6171,Master!$G:$J,4,0)="x",Sheet1!$A6171,"")="","",IF(VLOOKUP($A6171,Master!$G:$J,4,0)="x",Sheet1!$A6171,"")&amp;$J6171&amp;$K6171)</f>
        <v>#N/A</v>
      </c>
      <c r="S6737" s="33" t="e">
        <f>IF(VLOOKUP($A6171,Master!$L:$M,2,0)=0,"",VLOOKUP($A6171,Master!$L:$M,2,0)&amp;$J6171&amp;$L6171)</f>
        <v>#N/A</v>
      </c>
      <c r="T6737" s="33" t="str">
        <f t="shared" si="195"/>
        <v/>
      </c>
    </row>
    <row r="6738" spans="15:20" x14ac:dyDescent="0.3">
      <c r="O6738" s="33" t="e">
        <f>VLOOKUP($A6172,Master!$A:$B,2,0)&amp;$J6172&amp;$K6172</f>
        <v>#N/A</v>
      </c>
      <c r="P6738" s="33" t="e">
        <f>IF(OR($A6172="KE0",$A6172="KZ0",$A6172="KV0",$A6172="KH0",$A6172="KE",$A6172="KZ",),VLOOKUP($A6172&amp;$F6172,Master!$D:$E,2,0)&amp;$J6172&amp;$K6172,VLOOKUP($A6172,Master!$D:$E,2,0)&amp;Sheet1!$J6172&amp;Sheet1!$K6172)</f>
        <v>#N/A</v>
      </c>
      <c r="Q6738" s="33" t="str">
        <f t="shared" si="194"/>
        <v/>
      </c>
      <c r="R6738" s="33" t="e">
        <f>IF(IF(VLOOKUP($A6172,Master!$G:$J,4,0)="x",Sheet1!$A6172,"")="","",IF(VLOOKUP($A6172,Master!$G:$J,4,0)="x",Sheet1!$A6172,"")&amp;$J6172&amp;$K6172)</f>
        <v>#N/A</v>
      </c>
      <c r="S6738" s="33" t="e">
        <f>IF(VLOOKUP($A6172,Master!$L:$M,2,0)=0,"",VLOOKUP($A6172,Master!$L:$M,2,0)&amp;$J6172&amp;$L6172)</f>
        <v>#N/A</v>
      </c>
      <c r="T6738" s="33" t="str">
        <f t="shared" si="195"/>
        <v/>
      </c>
    </row>
    <row r="6739" spans="15:20" x14ac:dyDescent="0.3">
      <c r="O6739" s="33" t="e">
        <f>VLOOKUP($A6173,Master!$A:$B,2,0)&amp;$J6173&amp;$K6173</f>
        <v>#N/A</v>
      </c>
      <c r="P6739" s="33" t="e">
        <f>IF(OR($A6173="KE0",$A6173="KZ0",$A6173="KV0",$A6173="KH0",$A6173="KE",$A6173="KZ",),VLOOKUP($A6173&amp;$F6173,Master!$D:$E,2,0)&amp;$J6173&amp;$K6173,VLOOKUP($A6173,Master!$D:$E,2,0)&amp;Sheet1!$J6173&amp;Sheet1!$K6173)</f>
        <v>#N/A</v>
      </c>
      <c r="Q6739" s="33" t="str">
        <f t="shared" si="194"/>
        <v/>
      </c>
      <c r="R6739" s="33" t="e">
        <f>IF(IF(VLOOKUP($A6173,Master!$G:$J,4,0)="x",Sheet1!$A6173,"")="","",IF(VLOOKUP($A6173,Master!$G:$J,4,0)="x",Sheet1!$A6173,"")&amp;$J6173&amp;$K6173)</f>
        <v>#N/A</v>
      </c>
      <c r="S6739" s="33" t="e">
        <f>IF(VLOOKUP($A6173,Master!$L:$M,2,0)=0,"",VLOOKUP($A6173,Master!$L:$M,2,0)&amp;$J6173&amp;$L6173)</f>
        <v>#N/A</v>
      </c>
      <c r="T6739" s="33" t="str">
        <f t="shared" si="195"/>
        <v/>
      </c>
    </row>
    <row r="6740" spans="15:20" x14ac:dyDescent="0.3">
      <c r="O6740" s="33" t="e">
        <f>VLOOKUP($A6174,Master!$A:$B,2,0)&amp;$J6174&amp;$K6174</f>
        <v>#N/A</v>
      </c>
      <c r="P6740" s="33" t="e">
        <f>IF(OR($A6174="KE0",$A6174="KZ0",$A6174="KV0",$A6174="KH0",$A6174="KE",$A6174="KZ",),VLOOKUP($A6174&amp;$F6174,Master!$D:$E,2,0)&amp;$J6174&amp;$K6174,VLOOKUP($A6174,Master!$D:$E,2,0)&amp;Sheet1!$J6174&amp;Sheet1!$K6174)</f>
        <v>#N/A</v>
      </c>
      <c r="Q6740" s="33" t="str">
        <f t="shared" si="194"/>
        <v/>
      </c>
      <c r="R6740" s="33" t="e">
        <f>IF(IF(VLOOKUP($A6174,Master!$G:$J,4,0)="x",Sheet1!$A6174,"")="","",IF(VLOOKUP($A6174,Master!$G:$J,4,0)="x",Sheet1!$A6174,"")&amp;$J6174&amp;$K6174)</f>
        <v>#N/A</v>
      </c>
      <c r="S6740" s="33" t="e">
        <f>IF(VLOOKUP($A6174,Master!$L:$M,2,0)=0,"",VLOOKUP($A6174,Master!$L:$M,2,0)&amp;$J6174&amp;$L6174)</f>
        <v>#N/A</v>
      </c>
      <c r="T6740" s="33" t="str">
        <f t="shared" si="195"/>
        <v/>
      </c>
    </row>
    <row r="6741" spans="15:20" x14ac:dyDescent="0.3">
      <c r="O6741" s="33" t="e">
        <f>VLOOKUP($A6175,Master!$A:$B,2,0)&amp;$J6175&amp;$K6175</f>
        <v>#N/A</v>
      </c>
      <c r="P6741" s="33" t="e">
        <f>IF(OR($A6175="KE0",$A6175="KZ0",$A6175="KV0",$A6175="KH0",$A6175="KE",$A6175="KZ",),VLOOKUP($A6175&amp;$F6175,Master!$D:$E,2,0)&amp;$J6175&amp;$K6175,VLOOKUP($A6175,Master!$D:$E,2,0)&amp;Sheet1!$J6175&amp;Sheet1!$K6175)</f>
        <v>#N/A</v>
      </c>
      <c r="Q6741" s="33" t="str">
        <f t="shared" si="194"/>
        <v/>
      </c>
      <c r="R6741" s="33" t="e">
        <f>IF(IF(VLOOKUP($A6175,Master!$G:$J,4,0)="x",Sheet1!$A6175,"")="","",IF(VLOOKUP($A6175,Master!$G:$J,4,0)="x",Sheet1!$A6175,"")&amp;$J6175&amp;$K6175)</f>
        <v>#N/A</v>
      </c>
      <c r="S6741" s="33" t="e">
        <f>IF(VLOOKUP($A6175,Master!$L:$M,2,0)=0,"",VLOOKUP($A6175,Master!$L:$M,2,0)&amp;$J6175&amp;$L6175)</f>
        <v>#N/A</v>
      </c>
      <c r="T6741" s="33" t="str">
        <f t="shared" si="195"/>
        <v/>
      </c>
    </row>
    <row r="6742" spans="15:20" x14ac:dyDescent="0.3">
      <c r="O6742" s="33" t="e">
        <f>VLOOKUP($A6176,Master!$A:$B,2,0)&amp;$J6176&amp;$K6176</f>
        <v>#N/A</v>
      </c>
      <c r="P6742" s="33" t="e">
        <f>IF(OR($A6176="KE0",$A6176="KZ0",$A6176="KV0",$A6176="KH0",$A6176="KE",$A6176="KZ",),VLOOKUP($A6176&amp;$F6176,Master!$D:$E,2,0)&amp;$J6176&amp;$K6176,VLOOKUP($A6176,Master!$D:$E,2,0)&amp;Sheet1!$J6176&amp;Sheet1!$K6176)</f>
        <v>#N/A</v>
      </c>
      <c r="Q6742" s="33" t="str">
        <f t="shared" si="194"/>
        <v/>
      </c>
      <c r="R6742" s="33" t="e">
        <f>IF(IF(VLOOKUP($A6176,Master!$G:$J,4,0)="x",Sheet1!$A6176,"")="","",IF(VLOOKUP($A6176,Master!$G:$J,4,0)="x",Sheet1!$A6176,"")&amp;$J6176&amp;$K6176)</f>
        <v>#N/A</v>
      </c>
      <c r="S6742" s="33" t="e">
        <f>IF(VLOOKUP($A6176,Master!$L:$M,2,0)=0,"",VLOOKUP($A6176,Master!$L:$M,2,0)&amp;$J6176&amp;$L6176)</f>
        <v>#N/A</v>
      </c>
      <c r="T6742" s="33" t="str">
        <f t="shared" si="195"/>
        <v/>
      </c>
    </row>
    <row r="6743" spans="15:20" x14ac:dyDescent="0.3">
      <c r="O6743" s="33" t="e">
        <f>VLOOKUP($A6177,Master!$A:$B,2,0)&amp;$J6177&amp;$K6177</f>
        <v>#N/A</v>
      </c>
      <c r="P6743" s="33" t="e">
        <f>IF(OR($A6177="KE0",$A6177="KZ0",$A6177="KV0",$A6177="KH0",$A6177="KE",$A6177="KZ",),VLOOKUP($A6177&amp;$F6177,Master!$D:$E,2,0)&amp;$J6177&amp;$K6177,VLOOKUP($A6177,Master!$D:$E,2,0)&amp;Sheet1!$J6177&amp;Sheet1!$K6177)</f>
        <v>#N/A</v>
      </c>
      <c r="Q6743" s="33" t="str">
        <f t="shared" si="194"/>
        <v/>
      </c>
      <c r="R6743" s="33" t="e">
        <f>IF(IF(VLOOKUP($A6177,Master!$G:$J,4,0)="x",Sheet1!$A6177,"")="","",IF(VLOOKUP($A6177,Master!$G:$J,4,0)="x",Sheet1!$A6177,"")&amp;$J6177&amp;$K6177)</f>
        <v>#N/A</v>
      </c>
      <c r="S6743" s="33" t="e">
        <f>IF(VLOOKUP($A6177,Master!$L:$M,2,0)=0,"",VLOOKUP($A6177,Master!$L:$M,2,0)&amp;$J6177&amp;$L6177)</f>
        <v>#N/A</v>
      </c>
      <c r="T6743" s="33" t="str">
        <f t="shared" si="195"/>
        <v/>
      </c>
    </row>
    <row r="6744" spans="15:20" x14ac:dyDescent="0.3">
      <c r="O6744" s="33" t="e">
        <f>VLOOKUP($A6178,Master!$A:$B,2,0)&amp;$J6178&amp;$K6178</f>
        <v>#N/A</v>
      </c>
      <c r="P6744" s="33" t="e">
        <f>IF(OR($A6178="KE0",$A6178="KZ0",$A6178="KV0",$A6178="KH0",$A6178="KE",$A6178="KZ",),VLOOKUP($A6178&amp;$F6178,Master!$D:$E,2,0)&amp;$J6178&amp;$K6178,VLOOKUP($A6178,Master!$D:$E,2,0)&amp;Sheet1!$J6178&amp;Sheet1!$K6178)</f>
        <v>#N/A</v>
      </c>
      <c r="Q6744" s="33" t="str">
        <f t="shared" si="194"/>
        <v/>
      </c>
      <c r="R6744" s="33" t="e">
        <f>IF(IF(VLOOKUP($A6178,Master!$G:$J,4,0)="x",Sheet1!$A6178,"")="","",IF(VLOOKUP($A6178,Master!$G:$J,4,0)="x",Sheet1!$A6178,"")&amp;$J6178&amp;$K6178)</f>
        <v>#N/A</v>
      </c>
      <c r="S6744" s="33" t="e">
        <f>IF(VLOOKUP($A6178,Master!$L:$M,2,0)=0,"",VLOOKUP($A6178,Master!$L:$M,2,0)&amp;$J6178&amp;$L6178)</f>
        <v>#N/A</v>
      </c>
      <c r="T6744" s="33" t="str">
        <f t="shared" si="195"/>
        <v/>
      </c>
    </row>
    <row r="6745" spans="15:20" x14ac:dyDescent="0.3">
      <c r="O6745" s="33" t="e">
        <f>VLOOKUP($A6179,Master!$A:$B,2,0)&amp;$J6179&amp;$K6179</f>
        <v>#N/A</v>
      </c>
      <c r="P6745" s="33" t="e">
        <f>IF(OR($A6179="KE0",$A6179="KZ0",$A6179="KV0",$A6179="KH0",$A6179="KE",$A6179="KZ",),VLOOKUP($A6179&amp;$F6179,Master!$D:$E,2,0)&amp;$J6179&amp;$K6179,VLOOKUP($A6179,Master!$D:$E,2,0)&amp;Sheet1!$J6179&amp;Sheet1!$K6179)</f>
        <v>#N/A</v>
      </c>
      <c r="Q6745" s="33" t="str">
        <f t="shared" si="194"/>
        <v/>
      </c>
      <c r="R6745" s="33" t="e">
        <f>IF(IF(VLOOKUP($A6179,Master!$G:$J,4,0)="x",Sheet1!$A6179,"")="","",IF(VLOOKUP($A6179,Master!$G:$J,4,0)="x",Sheet1!$A6179,"")&amp;$J6179&amp;$K6179)</f>
        <v>#N/A</v>
      </c>
      <c r="S6745" s="33" t="e">
        <f>IF(VLOOKUP($A6179,Master!$L:$M,2,0)=0,"",VLOOKUP($A6179,Master!$L:$M,2,0)&amp;$J6179&amp;$L6179)</f>
        <v>#N/A</v>
      </c>
      <c r="T6745" s="33" t="str">
        <f t="shared" si="195"/>
        <v/>
      </c>
    </row>
    <row r="6746" spans="15:20" x14ac:dyDescent="0.3">
      <c r="O6746" s="33" t="e">
        <f>VLOOKUP($A6180,Master!$A:$B,2,0)&amp;$J6180&amp;$K6180</f>
        <v>#N/A</v>
      </c>
      <c r="P6746" s="33" t="e">
        <f>IF(OR($A6180="KE0",$A6180="KZ0",$A6180="KV0",$A6180="KH0",$A6180="KE",$A6180="KZ",),VLOOKUP($A6180&amp;$F6180,Master!$D:$E,2,0)&amp;$J6180&amp;$K6180,VLOOKUP($A6180,Master!$D:$E,2,0)&amp;Sheet1!$J6180&amp;Sheet1!$K6180)</f>
        <v>#N/A</v>
      </c>
      <c r="Q6746" s="33" t="str">
        <f t="shared" si="194"/>
        <v/>
      </c>
      <c r="R6746" s="33" t="e">
        <f>IF(IF(VLOOKUP($A6180,Master!$G:$J,4,0)="x",Sheet1!$A6180,"")="","",IF(VLOOKUP($A6180,Master!$G:$J,4,0)="x",Sheet1!$A6180,"")&amp;$J6180&amp;$K6180)</f>
        <v>#N/A</v>
      </c>
      <c r="S6746" s="33" t="e">
        <f>IF(VLOOKUP($A6180,Master!$L:$M,2,0)=0,"",VLOOKUP($A6180,Master!$L:$M,2,0)&amp;$J6180&amp;$L6180)</f>
        <v>#N/A</v>
      </c>
      <c r="T6746" s="33" t="str">
        <f t="shared" si="195"/>
        <v/>
      </c>
    </row>
    <row r="6747" spans="15:20" x14ac:dyDescent="0.3">
      <c r="O6747" s="33" t="e">
        <f>VLOOKUP($A6181,Master!$A:$B,2,0)&amp;$J6181&amp;$K6181</f>
        <v>#N/A</v>
      </c>
      <c r="P6747" s="33" t="e">
        <f>IF(OR($A6181="KE0",$A6181="KZ0",$A6181="KV0",$A6181="KH0",$A6181="KE",$A6181="KZ",),VLOOKUP($A6181&amp;$F6181,Master!$D:$E,2,0)&amp;$J6181&amp;$K6181,VLOOKUP($A6181,Master!$D:$E,2,0)&amp;Sheet1!$J6181&amp;Sheet1!$K6181)</f>
        <v>#N/A</v>
      </c>
      <c r="Q6747" s="33" t="str">
        <f t="shared" si="194"/>
        <v/>
      </c>
      <c r="R6747" s="33" t="e">
        <f>IF(IF(VLOOKUP($A6181,Master!$G:$J,4,0)="x",Sheet1!$A6181,"")="","",IF(VLOOKUP($A6181,Master!$G:$J,4,0)="x",Sheet1!$A6181,"")&amp;$J6181&amp;$K6181)</f>
        <v>#N/A</v>
      </c>
      <c r="S6747" s="33" t="e">
        <f>IF(VLOOKUP($A6181,Master!$L:$M,2,0)=0,"",VLOOKUP($A6181,Master!$L:$M,2,0)&amp;$J6181&amp;$L6181)</f>
        <v>#N/A</v>
      </c>
      <c r="T6747" s="33" t="str">
        <f t="shared" si="195"/>
        <v/>
      </c>
    </row>
    <row r="6748" spans="15:20" x14ac:dyDescent="0.3">
      <c r="O6748" s="33" t="e">
        <f>VLOOKUP($A6182,Master!$A:$B,2,0)&amp;$J6182&amp;$K6182</f>
        <v>#N/A</v>
      </c>
      <c r="P6748" s="33" t="e">
        <f>IF(OR($A6182="KE0",$A6182="KZ0",$A6182="KV0",$A6182="KH0",$A6182="KE",$A6182="KZ",),VLOOKUP($A6182&amp;$F6182,Master!$D:$E,2,0)&amp;$J6182&amp;$K6182,VLOOKUP($A6182,Master!$D:$E,2,0)&amp;Sheet1!$J6182&amp;Sheet1!$K6182)</f>
        <v>#N/A</v>
      </c>
      <c r="Q6748" s="33" t="str">
        <f t="shared" si="194"/>
        <v/>
      </c>
      <c r="R6748" s="33" t="e">
        <f>IF(IF(VLOOKUP($A6182,Master!$G:$J,4,0)="x",Sheet1!$A6182,"")="","",IF(VLOOKUP($A6182,Master!$G:$J,4,0)="x",Sheet1!$A6182,"")&amp;$J6182&amp;$K6182)</f>
        <v>#N/A</v>
      </c>
      <c r="S6748" s="33" t="e">
        <f>IF(VLOOKUP($A6182,Master!$L:$M,2,0)=0,"",VLOOKUP($A6182,Master!$L:$M,2,0)&amp;$J6182&amp;$L6182)</f>
        <v>#N/A</v>
      </c>
      <c r="T6748" s="33" t="str">
        <f t="shared" si="195"/>
        <v/>
      </c>
    </row>
    <row r="6749" spans="15:20" x14ac:dyDescent="0.3">
      <c r="O6749" s="33" t="e">
        <f>VLOOKUP($A6183,Master!$A:$B,2,0)&amp;$J6183&amp;$K6183</f>
        <v>#N/A</v>
      </c>
      <c r="P6749" s="33" t="e">
        <f>IF(OR($A6183="KE0",$A6183="KZ0",$A6183="KV0",$A6183="KH0",$A6183="KE",$A6183="KZ",),VLOOKUP($A6183&amp;$F6183,Master!$D:$E,2,0)&amp;$J6183&amp;$K6183,VLOOKUP($A6183,Master!$D:$E,2,0)&amp;Sheet1!$J6183&amp;Sheet1!$K6183)</f>
        <v>#N/A</v>
      </c>
      <c r="Q6749" s="33" t="str">
        <f t="shared" si="194"/>
        <v/>
      </c>
      <c r="R6749" s="33" t="e">
        <f>IF(IF(VLOOKUP($A6183,Master!$G:$J,4,0)="x",Sheet1!$A6183,"")="","",IF(VLOOKUP($A6183,Master!$G:$J,4,0)="x",Sheet1!$A6183,"")&amp;$J6183&amp;$K6183)</f>
        <v>#N/A</v>
      </c>
      <c r="S6749" s="33" t="e">
        <f>IF(VLOOKUP($A6183,Master!$L:$M,2,0)=0,"",VLOOKUP($A6183,Master!$L:$M,2,0)&amp;$J6183&amp;$L6183)</f>
        <v>#N/A</v>
      </c>
      <c r="T6749" s="33" t="str">
        <f t="shared" si="195"/>
        <v/>
      </c>
    </row>
    <row r="6750" spans="15:20" x14ac:dyDescent="0.3">
      <c r="O6750" s="33" t="e">
        <f>VLOOKUP($A6184,Master!$A:$B,2,0)&amp;$J6184&amp;$K6184</f>
        <v>#N/A</v>
      </c>
      <c r="P6750" s="33" t="e">
        <f>IF(OR($A6184="KE0",$A6184="KZ0",$A6184="KV0",$A6184="KH0",$A6184="KE",$A6184="KZ",),VLOOKUP($A6184&amp;$F6184,Master!$D:$E,2,0)&amp;$J6184&amp;$K6184,VLOOKUP($A6184,Master!$D:$E,2,0)&amp;Sheet1!$J6184&amp;Sheet1!$K6184)</f>
        <v>#N/A</v>
      </c>
      <c r="Q6750" s="33" t="str">
        <f t="shared" si="194"/>
        <v/>
      </c>
      <c r="R6750" s="33" t="e">
        <f>IF(IF(VLOOKUP($A6184,Master!$G:$J,4,0)="x",Sheet1!$A6184,"")="","",IF(VLOOKUP($A6184,Master!$G:$J,4,0)="x",Sheet1!$A6184,"")&amp;$J6184&amp;$K6184)</f>
        <v>#N/A</v>
      </c>
      <c r="S6750" s="33" t="e">
        <f>IF(VLOOKUP($A6184,Master!$L:$M,2,0)=0,"",VLOOKUP($A6184,Master!$L:$M,2,0)&amp;$J6184&amp;$L6184)</f>
        <v>#N/A</v>
      </c>
      <c r="T6750" s="33" t="str">
        <f t="shared" si="195"/>
        <v/>
      </c>
    </row>
    <row r="6751" spans="15:20" x14ac:dyDescent="0.3">
      <c r="O6751" s="33" t="e">
        <f>VLOOKUP($A6185,Master!$A:$B,2,0)&amp;$J6185&amp;$K6185</f>
        <v>#N/A</v>
      </c>
      <c r="P6751" s="33" t="e">
        <f>IF(OR($A6185="KE0",$A6185="KZ0",$A6185="KV0",$A6185="KH0",$A6185="KE",$A6185="KZ",),VLOOKUP($A6185&amp;$F6185,Master!$D:$E,2,0)&amp;$J6185&amp;$K6185,VLOOKUP($A6185,Master!$D:$E,2,0)&amp;Sheet1!$J6185&amp;Sheet1!$K6185)</f>
        <v>#N/A</v>
      </c>
      <c r="Q6751" s="33" t="str">
        <f t="shared" si="194"/>
        <v/>
      </c>
      <c r="R6751" s="33" t="e">
        <f>IF(IF(VLOOKUP($A6185,Master!$G:$J,4,0)="x",Sheet1!$A6185,"")="","",IF(VLOOKUP($A6185,Master!$G:$J,4,0)="x",Sheet1!$A6185,"")&amp;$J6185&amp;$K6185)</f>
        <v>#N/A</v>
      </c>
      <c r="S6751" s="33" t="e">
        <f>IF(VLOOKUP($A6185,Master!$L:$M,2,0)=0,"",VLOOKUP($A6185,Master!$L:$M,2,0)&amp;$J6185&amp;$L6185)</f>
        <v>#N/A</v>
      </c>
      <c r="T6751" s="33" t="str">
        <f t="shared" si="195"/>
        <v/>
      </c>
    </row>
    <row r="6752" spans="15:20" x14ac:dyDescent="0.3">
      <c r="O6752" s="33" t="e">
        <f>VLOOKUP($A6186,Master!$A:$B,2,0)&amp;$J6186&amp;$K6186</f>
        <v>#N/A</v>
      </c>
      <c r="P6752" s="33" t="e">
        <f>IF(OR($A6186="KE0",$A6186="KZ0",$A6186="KV0",$A6186="KH0",$A6186="KE",$A6186="KZ",),VLOOKUP($A6186&amp;$F6186,Master!$D:$E,2,0)&amp;$J6186&amp;$K6186,VLOOKUP($A6186,Master!$D:$E,2,0)&amp;Sheet1!$J6186&amp;Sheet1!$K6186)</f>
        <v>#N/A</v>
      </c>
      <c r="Q6752" s="33" t="str">
        <f t="shared" si="194"/>
        <v/>
      </c>
      <c r="R6752" s="33" t="e">
        <f>IF(IF(VLOOKUP($A6186,Master!$G:$J,4,0)="x",Sheet1!$A6186,"")="","",IF(VLOOKUP($A6186,Master!$G:$J,4,0)="x",Sheet1!$A6186,"")&amp;$J6186&amp;$K6186)</f>
        <v>#N/A</v>
      </c>
      <c r="S6752" s="33" t="e">
        <f>IF(VLOOKUP($A6186,Master!$L:$M,2,0)=0,"",VLOOKUP($A6186,Master!$L:$M,2,0)&amp;$J6186&amp;$L6186)</f>
        <v>#N/A</v>
      </c>
      <c r="T6752" s="33" t="str">
        <f t="shared" si="195"/>
        <v/>
      </c>
    </row>
    <row r="6753" spans="15:20" x14ac:dyDescent="0.3">
      <c r="O6753" s="33" t="e">
        <f>VLOOKUP($A6187,Master!$A:$B,2,0)&amp;$J6187&amp;$K6187</f>
        <v>#N/A</v>
      </c>
      <c r="P6753" s="33" t="e">
        <f>IF(OR($A6187="KE0",$A6187="KZ0",$A6187="KV0",$A6187="KH0",$A6187="KE",$A6187="KZ",),VLOOKUP($A6187&amp;$F6187,Master!$D:$E,2,0)&amp;$J6187&amp;$K6187,VLOOKUP($A6187,Master!$D:$E,2,0)&amp;Sheet1!$J6187&amp;Sheet1!$K6187)</f>
        <v>#N/A</v>
      </c>
      <c r="Q6753" s="33" t="str">
        <f t="shared" si="194"/>
        <v/>
      </c>
      <c r="R6753" s="33" t="e">
        <f>IF(IF(VLOOKUP($A6187,Master!$G:$J,4,0)="x",Sheet1!$A6187,"")="","",IF(VLOOKUP($A6187,Master!$G:$J,4,0)="x",Sheet1!$A6187,"")&amp;$J6187&amp;$K6187)</f>
        <v>#N/A</v>
      </c>
      <c r="S6753" s="33" t="e">
        <f>IF(VLOOKUP($A6187,Master!$L:$M,2,0)=0,"",VLOOKUP($A6187,Master!$L:$M,2,0)&amp;$J6187&amp;$L6187)</f>
        <v>#N/A</v>
      </c>
      <c r="T6753" s="33" t="str">
        <f t="shared" si="195"/>
        <v/>
      </c>
    </row>
    <row r="6754" spans="15:20" x14ac:dyDescent="0.3">
      <c r="O6754" s="33" t="e">
        <f>VLOOKUP($A6188,Master!$A:$B,2,0)&amp;$J6188&amp;$K6188</f>
        <v>#N/A</v>
      </c>
      <c r="P6754" s="33" t="e">
        <f>IF(OR($A6188="KE0",$A6188="KZ0",$A6188="KV0",$A6188="KH0",$A6188="KE",$A6188="KZ",),VLOOKUP($A6188&amp;$F6188,Master!$D:$E,2,0)&amp;$J6188&amp;$K6188,VLOOKUP($A6188,Master!$D:$E,2,0)&amp;Sheet1!$J6188&amp;Sheet1!$K6188)</f>
        <v>#N/A</v>
      </c>
      <c r="Q6754" s="33" t="str">
        <f t="shared" si="194"/>
        <v/>
      </c>
      <c r="R6754" s="33" t="e">
        <f>IF(IF(VLOOKUP($A6188,Master!$G:$J,4,0)="x",Sheet1!$A6188,"")="","",IF(VLOOKUP($A6188,Master!$G:$J,4,0)="x",Sheet1!$A6188,"")&amp;$J6188&amp;$K6188)</f>
        <v>#N/A</v>
      </c>
      <c r="S6754" s="33" t="e">
        <f>IF(VLOOKUP($A6188,Master!$L:$M,2,0)=0,"",VLOOKUP($A6188,Master!$L:$M,2,0)&amp;$J6188&amp;$L6188)</f>
        <v>#N/A</v>
      </c>
      <c r="T6754" s="33" t="str">
        <f t="shared" si="195"/>
        <v/>
      </c>
    </row>
    <row r="6755" spans="15:20" x14ac:dyDescent="0.3">
      <c r="O6755" s="33" t="e">
        <f>VLOOKUP($A6189,Master!$A:$B,2,0)&amp;$J6189&amp;$K6189</f>
        <v>#N/A</v>
      </c>
      <c r="P6755" s="33" t="e">
        <f>IF(OR($A6189="KE0",$A6189="KZ0",$A6189="KV0",$A6189="KH0",$A6189="KE",$A6189="KZ",),VLOOKUP($A6189&amp;$F6189,Master!$D:$E,2,0)&amp;$J6189&amp;$K6189,VLOOKUP($A6189,Master!$D:$E,2,0)&amp;Sheet1!$J6189&amp;Sheet1!$K6189)</f>
        <v>#N/A</v>
      </c>
      <c r="Q6755" s="33" t="str">
        <f t="shared" si="194"/>
        <v/>
      </c>
      <c r="R6755" s="33" t="e">
        <f>IF(IF(VLOOKUP($A6189,Master!$G:$J,4,0)="x",Sheet1!$A6189,"")="","",IF(VLOOKUP($A6189,Master!$G:$J,4,0)="x",Sheet1!$A6189,"")&amp;$J6189&amp;$K6189)</f>
        <v>#N/A</v>
      </c>
      <c r="S6755" s="33" t="e">
        <f>IF(VLOOKUP($A6189,Master!$L:$M,2,0)=0,"",VLOOKUP($A6189,Master!$L:$M,2,0)&amp;$J6189&amp;$L6189)</f>
        <v>#N/A</v>
      </c>
      <c r="T6755" s="33" t="str">
        <f t="shared" si="195"/>
        <v/>
      </c>
    </row>
    <row r="6756" spans="15:20" x14ac:dyDescent="0.3">
      <c r="O6756" s="33" t="e">
        <f>VLOOKUP($A6190,Master!$A:$B,2,0)&amp;$J6190&amp;$K6190</f>
        <v>#N/A</v>
      </c>
      <c r="P6756" s="33" t="e">
        <f>IF(OR($A6190="KE0",$A6190="KZ0",$A6190="KV0",$A6190="KH0",$A6190="KE",$A6190="KZ",),VLOOKUP($A6190&amp;$F6190,Master!$D:$E,2,0)&amp;$J6190&amp;$K6190,VLOOKUP($A6190,Master!$D:$E,2,0)&amp;Sheet1!$J6190&amp;Sheet1!$K6190)</f>
        <v>#N/A</v>
      </c>
      <c r="Q6756" s="33" t="str">
        <f t="shared" si="194"/>
        <v/>
      </c>
      <c r="R6756" s="33" t="e">
        <f>IF(IF(VLOOKUP($A6190,Master!$G:$J,4,0)="x",Sheet1!$A6190,"")="","",IF(VLOOKUP($A6190,Master!$G:$J,4,0)="x",Sheet1!$A6190,"")&amp;$J6190&amp;$K6190)</f>
        <v>#N/A</v>
      </c>
      <c r="S6756" s="33" t="e">
        <f>IF(VLOOKUP($A6190,Master!$L:$M,2,0)=0,"",VLOOKUP($A6190,Master!$L:$M,2,0)&amp;$J6190&amp;$L6190)</f>
        <v>#N/A</v>
      </c>
      <c r="T6756" s="33" t="str">
        <f t="shared" si="195"/>
        <v/>
      </c>
    </row>
    <row r="6757" spans="15:20" x14ac:dyDescent="0.3">
      <c r="O6757" s="33" t="e">
        <f>VLOOKUP($A6191,Master!$A:$B,2,0)&amp;$J6191&amp;$K6191</f>
        <v>#N/A</v>
      </c>
      <c r="P6757" s="33" t="e">
        <f>IF(OR($A6191="KE0",$A6191="KZ0",$A6191="KV0",$A6191="KH0",$A6191="KE",$A6191="KZ",),VLOOKUP($A6191&amp;$F6191,Master!$D:$E,2,0)&amp;$J6191&amp;$K6191,VLOOKUP($A6191,Master!$D:$E,2,0)&amp;Sheet1!$J6191&amp;Sheet1!$K6191)</f>
        <v>#N/A</v>
      </c>
      <c r="Q6757" s="33" t="str">
        <f t="shared" si="194"/>
        <v/>
      </c>
      <c r="R6757" s="33" t="e">
        <f>IF(IF(VLOOKUP($A6191,Master!$G:$J,4,0)="x",Sheet1!$A6191,"")="","",IF(VLOOKUP($A6191,Master!$G:$J,4,0)="x",Sheet1!$A6191,"")&amp;$J6191&amp;$K6191)</f>
        <v>#N/A</v>
      </c>
      <c r="S6757" s="33" t="e">
        <f>IF(VLOOKUP($A6191,Master!$L:$M,2,0)=0,"",VLOOKUP($A6191,Master!$L:$M,2,0)&amp;$J6191&amp;$L6191)</f>
        <v>#N/A</v>
      </c>
      <c r="T6757" s="33" t="str">
        <f t="shared" si="195"/>
        <v/>
      </c>
    </row>
    <row r="6758" spans="15:20" x14ac:dyDescent="0.3">
      <c r="O6758" s="33" t="e">
        <f>VLOOKUP($A6192,Master!$A:$B,2,0)&amp;$J6192&amp;$K6192</f>
        <v>#N/A</v>
      </c>
      <c r="P6758" s="33" t="e">
        <f>IF(OR($A6192="KE0",$A6192="KZ0",$A6192="KV0",$A6192="KH0",$A6192="KE",$A6192="KZ",),VLOOKUP($A6192&amp;$F6192,Master!$D:$E,2,0)&amp;$J6192&amp;$K6192,VLOOKUP($A6192,Master!$D:$E,2,0)&amp;Sheet1!$J6192&amp;Sheet1!$K6192)</f>
        <v>#N/A</v>
      </c>
      <c r="Q6758" s="33" t="str">
        <f t="shared" si="194"/>
        <v/>
      </c>
      <c r="R6758" s="33" t="e">
        <f>IF(IF(VLOOKUP($A6192,Master!$G:$J,4,0)="x",Sheet1!$A6192,"")="","",IF(VLOOKUP($A6192,Master!$G:$J,4,0)="x",Sheet1!$A6192,"")&amp;$J6192&amp;$K6192)</f>
        <v>#N/A</v>
      </c>
      <c r="S6758" s="33" t="e">
        <f>IF(VLOOKUP($A6192,Master!$L:$M,2,0)=0,"",VLOOKUP($A6192,Master!$L:$M,2,0)&amp;$J6192&amp;$L6192)</f>
        <v>#N/A</v>
      </c>
      <c r="T6758" s="33" t="str">
        <f t="shared" si="195"/>
        <v/>
      </c>
    </row>
    <row r="6759" spans="15:20" x14ac:dyDescent="0.3">
      <c r="O6759" s="33" t="e">
        <f>VLOOKUP($A6193,Master!$A:$B,2,0)&amp;$J6193&amp;$K6193</f>
        <v>#N/A</v>
      </c>
      <c r="P6759" s="33" t="e">
        <f>IF(OR($A6193="KE0",$A6193="KZ0",$A6193="KV0",$A6193="KH0",$A6193="KE",$A6193="KZ",),VLOOKUP($A6193&amp;$F6193,Master!$D:$E,2,0)&amp;$J6193&amp;$K6193,VLOOKUP($A6193,Master!$D:$E,2,0)&amp;Sheet1!$J6193&amp;Sheet1!$K6193)</f>
        <v>#N/A</v>
      </c>
      <c r="Q6759" s="33" t="str">
        <f t="shared" si="194"/>
        <v/>
      </c>
      <c r="R6759" s="33" t="e">
        <f>IF(IF(VLOOKUP($A6193,Master!$G:$J,4,0)="x",Sheet1!$A6193,"")="","",IF(VLOOKUP($A6193,Master!$G:$J,4,0)="x",Sheet1!$A6193,"")&amp;$J6193&amp;$K6193)</f>
        <v>#N/A</v>
      </c>
      <c r="S6759" s="33" t="e">
        <f>IF(VLOOKUP($A6193,Master!$L:$M,2,0)=0,"",VLOOKUP($A6193,Master!$L:$M,2,0)&amp;$J6193&amp;$L6193)</f>
        <v>#N/A</v>
      </c>
      <c r="T6759" s="33" t="str">
        <f t="shared" si="195"/>
        <v/>
      </c>
    </row>
    <row r="6760" spans="15:20" x14ac:dyDescent="0.3">
      <c r="O6760" s="33" t="e">
        <f>VLOOKUP($A6194,Master!$A:$B,2,0)&amp;$J6194&amp;$K6194</f>
        <v>#N/A</v>
      </c>
      <c r="P6760" s="33" t="e">
        <f>IF(OR($A6194="KE0",$A6194="KZ0",$A6194="KV0",$A6194="KH0",$A6194="KE",$A6194="KZ",),VLOOKUP($A6194&amp;$F6194,Master!$D:$E,2,0)&amp;$J6194&amp;$K6194,VLOOKUP($A6194,Master!$D:$E,2,0)&amp;Sheet1!$J6194&amp;Sheet1!$K6194)</f>
        <v>#N/A</v>
      </c>
      <c r="Q6760" s="33" t="str">
        <f t="shared" si="194"/>
        <v/>
      </c>
      <c r="R6760" s="33" t="e">
        <f>IF(IF(VLOOKUP($A6194,Master!$G:$J,4,0)="x",Sheet1!$A6194,"")="","",IF(VLOOKUP($A6194,Master!$G:$J,4,0)="x",Sheet1!$A6194,"")&amp;$J6194&amp;$K6194)</f>
        <v>#N/A</v>
      </c>
      <c r="S6760" s="33" t="e">
        <f>IF(VLOOKUP($A6194,Master!$L:$M,2,0)=0,"",VLOOKUP($A6194,Master!$L:$M,2,0)&amp;$J6194&amp;$L6194)</f>
        <v>#N/A</v>
      </c>
      <c r="T6760" s="33" t="str">
        <f t="shared" si="195"/>
        <v/>
      </c>
    </row>
    <row r="6761" spans="15:20" x14ac:dyDescent="0.3">
      <c r="O6761" s="33" t="e">
        <f>VLOOKUP($A6195,Master!$A:$B,2,0)&amp;$J6195&amp;$K6195</f>
        <v>#N/A</v>
      </c>
      <c r="P6761" s="33" t="e">
        <f>IF(OR($A6195="KE0",$A6195="KZ0",$A6195="KV0",$A6195="KH0",$A6195="KE",$A6195="KZ",),VLOOKUP($A6195&amp;$F6195,Master!$D:$E,2,0)&amp;$J6195&amp;$K6195,VLOOKUP($A6195,Master!$D:$E,2,0)&amp;Sheet1!$J6195&amp;Sheet1!$K6195)</f>
        <v>#N/A</v>
      </c>
      <c r="Q6761" s="33" t="str">
        <f t="shared" si="194"/>
        <v/>
      </c>
      <c r="R6761" s="33" t="e">
        <f>IF(IF(VLOOKUP($A6195,Master!$G:$J,4,0)="x",Sheet1!$A6195,"")="","",IF(VLOOKUP($A6195,Master!$G:$J,4,0)="x",Sheet1!$A6195,"")&amp;$J6195&amp;$K6195)</f>
        <v>#N/A</v>
      </c>
      <c r="S6761" s="33" t="e">
        <f>IF(VLOOKUP($A6195,Master!$L:$M,2,0)=0,"",VLOOKUP($A6195,Master!$L:$M,2,0)&amp;$J6195&amp;$L6195)</f>
        <v>#N/A</v>
      </c>
      <c r="T6761" s="33" t="str">
        <f t="shared" si="195"/>
        <v/>
      </c>
    </row>
    <row r="6762" spans="15:20" x14ac:dyDescent="0.3">
      <c r="O6762" s="33" t="e">
        <f>VLOOKUP($A6196,Master!$A:$B,2,0)&amp;$J6196&amp;$K6196</f>
        <v>#N/A</v>
      </c>
      <c r="P6762" s="33" t="e">
        <f>IF(OR($A6196="KE0",$A6196="KZ0",$A6196="KV0",$A6196="KH0",$A6196="KE",$A6196="KZ",),VLOOKUP($A6196&amp;$F6196,Master!$D:$E,2,0)&amp;$J6196&amp;$K6196,VLOOKUP($A6196,Master!$D:$E,2,0)&amp;Sheet1!$J6196&amp;Sheet1!$K6196)</f>
        <v>#N/A</v>
      </c>
      <c r="Q6762" s="33" t="str">
        <f t="shared" si="194"/>
        <v/>
      </c>
      <c r="R6762" s="33" t="e">
        <f>IF(IF(VLOOKUP($A6196,Master!$G:$J,4,0)="x",Sheet1!$A6196,"")="","",IF(VLOOKUP($A6196,Master!$G:$J,4,0)="x",Sheet1!$A6196,"")&amp;$J6196&amp;$K6196)</f>
        <v>#N/A</v>
      </c>
      <c r="S6762" s="33" t="e">
        <f>IF(VLOOKUP($A6196,Master!$L:$M,2,0)=0,"",VLOOKUP($A6196,Master!$L:$M,2,0)&amp;$J6196&amp;$L6196)</f>
        <v>#N/A</v>
      </c>
      <c r="T6762" s="33" t="str">
        <f t="shared" si="195"/>
        <v/>
      </c>
    </row>
    <row r="6763" spans="15:20" x14ac:dyDescent="0.3">
      <c r="O6763" s="33" t="e">
        <f>VLOOKUP($A6197,Master!$A:$B,2,0)&amp;$J6197&amp;$K6197</f>
        <v>#N/A</v>
      </c>
      <c r="P6763" s="33" t="e">
        <f>IF(OR($A6197="KE0",$A6197="KZ0",$A6197="KV0",$A6197="KH0",$A6197="KE",$A6197="KZ",),VLOOKUP($A6197&amp;$F6197,Master!$D:$E,2,0)&amp;$J6197&amp;$K6197,VLOOKUP($A6197,Master!$D:$E,2,0)&amp;Sheet1!$J6197&amp;Sheet1!$K6197)</f>
        <v>#N/A</v>
      </c>
      <c r="Q6763" s="33" t="str">
        <f t="shared" si="194"/>
        <v/>
      </c>
      <c r="R6763" s="33" t="e">
        <f>IF(IF(VLOOKUP($A6197,Master!$G:$J,4,0)="x",Sheet1!$A6197,"")="","",IF(VLOOKUP($A6197,Master!$G:$J,4,0)="x",Sheet1!$A6197,"")&amp;$J6197&amp;$K6197)</f>
        <v>#N/A</v>
      </c>
      <c r="S6763" s="33" t="e">
        <f>IF(VLOOKUP($A6197,Master!$L:$M,2,0)=0,"",VLOOKUP($A6197,Master!$L:$M,2,0)&amp;$J6197&amp;$L6197)</f>
        <v>#N/A</v>
      </c>
      <c r="T6763" s="33" t="str">
        <f t="shared" si="195"/>
        <v/>
      </c>
    </row>
    <row r="6764" spans="15:20" x14ac:dyDescent="0.3">
      <c r="O6764" s="33" t="e">
        <f>VLOOKUP($A6198,Master!$A:$B,2,0)&amp;$J6198&amp;$K6198</f>
        <v>#N/A</v>
      </c>
      <c r="P6764" s="33" t="e">
        <f>IF(OR($A6198="KE0",$A6198="KZ0",$A6198="KV0",$A6198="KH0",$A6198="KE",$A6198="KZ",),VLOOKUP($A6198&amp;$F6198,Master!$D:$E,2,0)&amp;$J6198&amp;$K6198,VLOOKUP($A6198,Master!$D:$E,2,0)&amp;Sheet1!$J6198&amp;Sheet1!$K6198)</f>
        <v>#N/A</v>
      </c>
      <c r="Q6764" s="33" t="str">
        <f t="shared" si="194"/>
        <v/>
      </c>
      <c r="R6764" s="33" t="e">
        <f>IF(IF(VLOOKUP($A6198,Master!$G:$J,4,0)="x",Sheet1!$A6198,"")="","",IF(VLOOKUP($A6198,Master!$G:$J,4,0)="x",Sheet1!$A6198,"")&amp;$J6198&amp;$K6198)</f>
        <v>#N/A</v>
      </c>
      <c r="S6764" s="33" t="e">
        <f>IF(VLOOKUP($A6198,Master!$L:$M,2,0)=0,"",VLOOKUP($A6198,Master!$L:$M,2,0)&amp;$J6198&amp;$L6198)</f>
        <v>#N/A</v>
      </c>
      <c r="T6764" s="33" t="str">
        <f t="shared" si="195"/>
        <v/>
      </c>
    </row>
    <row r="6765" spans="15:20" x14ac:dyDescent="0.3">
      <c r="O6765" s="33" t="e">
        <f>VLOOKUP($A6199,Master!$A:$B,2,0)&amp;$J6199&amp;$K6199</f>
        <v>#N/A</v>
      </c>
      <c r="P6765" s="33" t="e">
        <f>IF(OR($A6199="KE0",$A6199="KZ0",$A6199="KV0",$A6199="KH0",$A6199="KE",$A6199="KZ",),VLOOKUP($A6199&amp;$F6199,Master!$D:$E,2,0)&amp;$J6199&amp;$K6199,VLOOKUP($A6199,Master!$D:$E,2,0)&amp;Sheet1!$J6199&amp;Sheet1!$K6199)</f>
        <v>#N/A</v>
      </c>
      <c r="Q6765" s="33" t="str">
        <f t="shared" si="194"/>
        <v/>
      </c>
      <c r="R6765" s="33" t="e">
        <f>IF(IF(VLOOKUP($A6199,Master!$G:$J,4,0)="x",Sheet1!$A6199,"")="","",IF(VLOOKUP($A6199,Master!$G:$J,4,0)="x",Sheet1!$A6199,"")&amp;$J6199&amp;$K6199)</f>
        <v>#N/A</v>
      </c>
      <c r="S6765" s="33" t="e">
        <f>IF(VLOOKUP($A6199,Master!$L:$M,2,0)=0,"",VLOOKUP($A6199,Master!$L:$M,2,0)&amp;$J6199&amp;$L6199)</f>
        <v>#N/A</v>
      </c>
      <c r="T6765" s="33" t="str">
        <f t="shared" si="195"/>
        <v/>
      </c>
    </row>
    <row r="6766" spans="15:20" x14ac:dyDescent="0.3">
      <c r="O6766" s="33" t="e">
        <f>VLOOKUP($A6200,Master!$A:$B,2,0)&amp;$J6200&amp;$K6200</f>
        <v>#N/A</v>
      </c>
      <c r="P6766" s="33" t="e">
        <f>IF(OR($A6200="KE0",$A6200="KZ0",$A6200="KV0",$A6200="KH0",$A6200="KE",$A6200="KZ",),VLOOKUP($A6200&amp;$F6200,Master!$D:$E,2,0)&amp;$J6200&amp;$K6200,VLOOKUP($A6200,Master!$D:$E,2,0)&amp;Sheet1!$J6200&amp;Sheet1!$K6200)</f>
        <v>#N/A</v>
      </c>
      <c r="Q6766" s="33" t="str">
        <f t="shared" si="194"/>
        <v/>
      </c>
      <c r="R6766" s="33" t="e">
        <f>IF(IF(VLOOKUP($A6200,Master!$G:$J,4,0)="x",Sheet1!$A6200,"")="","",IF(VLOOKUP($A6200,Master!$G:$J,4,0)="x",Sheet1!$A6200,"")&amp;$J6200&amp;$K6200)</f>
        <v>#N/A</v>
      </c>
      <c r="S6766" s="33" t="e">
        <f>IF(VLOOKUP($A6200,Master!$L:$M,2,0)=0,"",VLOOKUP($A6200,Master!$L:$M,2,0)&amp;$J6200&amp;$L6200)</f>
        <v>#N/A</v>
      </c>
      <c r="T6766" s="33" t="str">
        <f t="shared" si="195"/>
        <v/>
      </c>
    </row>
    <row r="6767" spans="15:20" x14ac:dyDescent="0.3">
      <c r="O6767" s="33" t="e">
        <f>VLOOKUP($A6201,Master!$A:$B,2,0)&amp;$J6201&amp;$K6201</f>
        <v>#N/A</v>
      </c>
      <c r="P6767" s="33" t="e">
        <f>IF(OR($A6201="KE0",$A6201="KZ0",$A6201="KV0",$A6201="KH0",$A6201="KE",$A6201="KZ",),VLOOKUP($A6201&amp;$F6201,Master!$D:$E,2,0)&amp;$J6201&amp;$K6201,VLOOKUP($A6201,Master!$D:$E,2,0)&amp;Sheet1!$J6201&amp;Sheet1!$K6201)</f>
        <v>#N/A</v>
      </c>
      <c r="Q6767" s="33" t="str">
        <f t="shared" si="194"/>
        <v/>
      </c>
      <c r="R6767" s="33" t="e">
        <f>IF(IF(VLOOKUP($A6201,Master!$G:$J,4,0)="x",Sheet1!$A6201,"")="","",IF(VLOOKUP($A6201,Master!$G:$J,4,0)="x",Sheet1!$A6201,"")&amp;$J6201&amp;$K6201)</f>
        <v>#N/A</v>
      </c>
      <c r="S6767" s="33" t="e">
        <f>IF(VLOOKUP($A6201,Master!$L:$M,2,0)=0,"",VLOOKUP($A6201,Master!$L:$M,2,0)&amp;$J6201&amp;$L6201)</f>
        <v>#N/A</v>
      </c>
      <c r="T6767" s="33" t="str">
        <f t="shared" si="195"/>
        <v/>
      </c>
    </row>
    <row r="6768" spans="15:20" x14ac:dyDescent="0.3">
      <c r="O6768" s="33" t="e">
        <f>VLOOKUP($A6202,Master!$A:$B,2,0)&amp;$J6202&amp;$K6202</f>
        <v>#N/A</v>
      </c>
      <c r="P6768" s="33" t="e">
        <f>IF(OR($A6202="KE0",$A6202="KZ0",$A6202="KV0",$A6202="KH0",$A6202="KE",$A6202="KZ",),VLOOKUP($A6202&amp;$F6202,Master!$D:$E,2,0)&amp;$J6202&amp;$K6202,VLOOKUP($A6202,Master!$D:$E,2,0)&amp;Sheet1!$J6202&amp;Sheet1!$K6202)</f>
        <v>#N/A</v>
      </c>
      <c r="Q6768" s="33" t="str">
        <f t="shared" si="194"/>
        <v/>
      </c>
      <c r="R6768" s="33" t="e">
        <f>IF(IF(VLOOKUP($A6202,Master!$G:$J,4,0)="x",Sheet1!$A6202,"")="","",IF(VLOOKUP($A6202,Master!$G:$J,4,0)="x",Sheet1!$A6202,"")&amp;$J6202&amp;$K6202)</f>
        <v>#N/A</v>
      </c>
      <c r="S6768" s="33" t="e">
        <f>IF(VLOOKUP($A6202,Master!$L:$M,2,0)=0,"",VLOOKUP($A6202,Master!$L:$M,2,0)&amp;$J6202&amp;$L6202)</f>
        <v>#N/A</v>
      </c>
      <c r="T6768" s="33" t="str">
        <f t="shared" si="195"/>
        <v/>
      </c>
    </row>
    <row r="6769" spans="15:20" x14ac:dyDescent="0.3">
      <c r="O6769" s="33" t="e">
        <f>VLOOKUP($A6203,Master!$A:$B,2,0)&amp;$J6203&amp;$K6203</f>
        <v>#N/A</v>
      </c>
      <c r="P6769" s="33" t="e">
        <f>IF(OR($A6203="KE0",$A6203="KZ0",$A6203="KV0",$A6203="KH0",$A6203="KE",$A6203="KZ",),VLOOKUP($A6203&amp;$F6203,Master!$D:$E,2,0)&amp;$J6203&amp;$K6203,VLOOKUP($A6203,Master!$D:$E,2,0)&amp;Sheet1!$J6203&amp;Sheet1!$K6203)</f>
        <v>#N/A</v>
      </c>
      <c r="Q6769" s="33" t="str">
        <f t="shared" si="194"/>
        <v/>
      </c>
      <c r="R6769" s="33" t="e">
        <f>IF(IF(VLOOKUP($A6203,Master!$G:$J,4,0)="x",Sheet1!$A6203,"")="","",IF(VLOOKUP($A6203,Master!$G:$J,4,0)="x",Sheet1!$A6203,"")&amp;$J6203&amp;$K6203)</f>
        <v>#N/A</v>
      </c>
      <c r="S6769" s="33" t="e">
        <f>IF(VLOOKUP($A6203,Master!$L:$M,2,0)=0,"",VLOOKUP($A6203,Master!$L:$M,2,0)&amp;$J6203&amp;$L6203)</f>
        <v>#N/A</v>
      </c>
      <c r="T6769" s="33" t="str">
        <f t="shared" si="195"/>
        <v/>
      </c>
    </row>
    <row r="6770" spans="15:20" x14ac:dyDescent="0.3">
      <c r="O6770" s="33" t="e">
        <f>VLOOKUP($A6204,Master!$A:$B,2,0)&amp;$J6204&amp;$K6204</f>
        <v>#N/A</v>
      </c>
      <c r="P6770" s="33" t="e">
        <f>IF(OR($A6204="KE0",$A6204="KZ0",$A6204="KV0",$A6204="KH0",$A6204="KE",$A6204="KZ",),VLOOKUP($A6204&amp;$F6204,Master!$D:$E,2,0)&amp;$J6204&amp;$K6204,VLOOKUP($A6204,Master!$D:$E,2,0)&amp;Sheet1!$J6204&amp;Sheet1!$K6204)</f>
        <v>#N/A</v>
      </c>
      <c r="Q6770" s="33" t="str">
        <f t="shared" si="194"/>
        <v/>
      </c>
      <c r="R6770" s="33" t="e">
        <f>IF(IF(VLOOKUP($A6204,Master!$G:$J,4,0)="x",Sheet1!$A6204,"")="","",IF(VLOOKUP($A6204,Master!$G:$J,4,0)="x",Sheet1!$A6204,"")&amp;$J6204&amp;$K6204)</f>
        <v>#N/A</v>
      </c>
      <c r="S6770" s="33" t="e">
        <f>IF(VLOOKUP($A6204,Master!$L:$M,2,0)=0,"",VLOOKUP($A6204,Master!$L:$M,2,0)&amp;$J6204&amp;$L6204)</f>
        <v>#N/A</v>
      </c>
      <c r="T6770" s="33" t="str">
        <f t="shared" si="195"/>
        <v/>
      </c>
    </row>
    <row r="6771" spans="15:20" x14ac:dyDescent="0.3">
      <c r="O6771" s="33" t="e">
        <f>VLOOKUP($A6205,Master!$A:$B,2,0)&amp;$J6205&amp;$K6205</f>
        <v>#N/A</v>
      </c>
      <c r="P6771" s="33" t="e">
        <f>IF(OR($A6205="KE0",$A6205="KZ0",$A6205="KV0",$A6205="KH0",$A6205="KE",$A6205="KZ",),VLOOKUP($A6205&amp;$F6205,Master!$D:$E,2,0)&amp;$J6205&amp;$K6205,VLOOKUP($A6205,Master!$D:$E,2,0)&amp;Sheet1!$J6205&amp;Sheet1!$K6205)</f>
        <v>#N/A</v>
      </c>
      <c r="Q6771" s="33" t="str">
        <f t="shared" si="194"/>
        <v/>
      </c>
      <c r="R6771" s="33" t="e">
        <f>IF(IF(VLOOKUP($A6205,Master!$G:$J,4,0)="x",Sheet1!$A6205,"")="","",IF(VLOOKUP($A6205,Master!$G:$J,4,0)="x",Sheet1!$A6205,"")&amp;$J6205&amp;$K6205)</f>
        <v>#N/A</v>
      </c>
      <c r="S6771" s="33" t="e">
        <f>IF(VLOOKUP($A6205,Master!$L:$M,2,0)=0,"",VLOOKUP($A6205,Master!$L:$M,2,0)&amp;$J6205&amp;$L6205)</f>
        <v>#N/A</v>
      </c>
      <c r="T6771" s="33" t="str">
        <f t="shared" si="195"/>
        <v/>
      </c>
    </row>
    <row r="6772" spans="15:20" x14ac:dyDescent="0.3">
      <c r="O6772" s="33" t="e">
        <f>VLOOKUP($A6206,Master!$A:$B,2,0)&amp;$J6206&amp;$K6206</f>
        <v>#N/A</v>
      </c>
      <c r="P6772" s="33" t="e">
        <f>IF(OR($A6206="KE0",$A6206="KZ0",$A6206="KV0",$A6206="KH0",$A6206="KE",$A6206="KZ",),VLOOKUP($A6206&amp;$F6206,Master!$D:$E,2,0)&amp;$J6206&amp;$K6206,VLOOKUP($A6206,Master!$D:$E,2,0)&amp;Sheet1!$J6206&amp;Sheet1!$K6206)</f>
        <v>#N/A</v>
      </c>
      <c r="Q6772" s="33" t="str">
        <f t="shared" si="194"/>
        <v/>
      </c>
      <c r="R6772" s="33" t="e">
        <f>IF(IF(VLOOKUP($A6206,Master!$G:$J,4,0)="x",Sheet1!$A6206,"")="","",IF(VLOOKUP($A6206,Master!$G:$J,4,0)="x",Sheet1!$A6206,"")&amp;$J6206&amp;$K6206)</f>
        <v>#N/A</v>
      </c>
      <c r="S6772" s="33" t="e">
        <f>IF(VLOOKUP($A6206,Master!$L:$M,2,0)=0,"",VLOOKUP($A6206,Master!$L:$M,2,0)&amp;$J6206&amp;$L6206)</f>
        <v>#N/A</v>
      </c>
      <c r="T6772" s="33" t="str">
        <f t="shared" si="195"/>
        <v/>
      </c>
    </row>
    <row r="6773" spans="15:20" x14ac:dyDescent="0.3">
      <c r="O6773" s="33" t="e">
        <f>VLOOKUP($A6207,Master!$A:$B,2,0)&amp;$J6207&amp;$K6207</f>
        <v>#N/A</v>
      </c>
      <c r="P6773" s="33" t="e">
        <f>IF(OR($A6207="KE0",$A6207="KZ0",$A6207="KV0",$A6207="KH0",$A6207="KE",$A6207="KZ",),VLOOKUP($A6207&amp;$F6207,Master!$D:$E,2,0)&amp;$J6207&amp;$K6207,VLOOKUP($A6207,Master!$D:$E,2,0)&amp;Sheet1!$J6207&amp;Sheet1!$K6207)</f>
        <v>#N/A</v>
      </c>
      <c r="Q6773" s="33" t="str">
        <f t="shared" si="194"/>
        <v/>
      </c>
      <c r="R6773" s="33" t="e">
        <f>IF(IF(VLOOKUP($A6207,Master!$G:$J,4,0)="x",Sheet1!$A6207,"")="","",IF(VLOOKUP($A6207,Master!$G:$J,4,0)="x",Sheet1!$A6207,"")&amp;$J6207&amp;$K6207)</f>
        <v>#N/A</v>
      </c>
      <c r="S6773" s="33" t="e">
        <f>IF(VLOOKUP($A6207,Master!$L:$M,2,0)=0,"",VLOOKUP($A6207,Master!$L:$M,2,0)&amp;$J6207&amp;$L6207)</f>
        <v>#N/A</v>
      </c>
      <c r="T6773" s="33" t="str">
        <f t="shared" si="195"/>
        <v/>
      </c>
    </row>
    <row r="6774" spans="15:20" x14ac:dyDescent="0.3">
      <c r="O6774" s="33" t="e">
        <f>VLOOKUP($A6208,Master!$A:$B,2,0)&amp;$J6208&amp;$K6208</f>
        <v>#N/A</v>
      </c>
      <c r="P6774" s="33" t="e">
        <f>IF(OR($A6208="KE0",$A6208="KZ0",$A6208="KV0",$A6208="KH0",$A6208="KE",$A6208="KZ",),VLOOKUP($A6208&amp;$F6208,Master!$D:$E,2,0)&amp;$J6208&amp;$K6208,VLOOKUP($A6208,Master!$D:$E,2,0)&amp;Sheet1!$J6208&amp;Sheet1!$K6208)</f>
        <v>#N/A</v>
      </c>
      <c r="Q6774" s="33" t="str">
        <f t="shared" si="194"/>
        <v/>
      </c>
      <c r="R6774" s="33" t="e">
        <f>IF(IF(VLOOKUP($A6208,Master!$G:$J,4,0)="x",Sheet1!$A6208,"")="","",IF(VLOOKUP($A6208,Master!$G:$J,4,0)="x",Sheet1!$A6208,"")&amp;$J6208&amp;$K6208)</f>
        <v>#N/A</v>
      </c>
      <c r="S6774" s="33" t="e">
        <f>IF(VLOOKUP($A6208,Master!$L:$M,2,0)=0,"",VLOOKUP($A6208,Master!$L:$M,2,0)&amp;$J6208&amp;$L6208)</f>
        <v>#N/A</v>
      </c>
      <c r="T6774" s="33" t="str">
        <f t="shared" si="195"/>
        <v/>
      </c>
    </row>
    <row r="6775" spans="15:20" x14ac:dyDescent="0.3">
      <c r="O6775" s="33" t="e">
        <f>VLOOKUP($A6209,Master!$A:$B,2,0)&amp;$J6209&amp;$K6209</f>
        <v>#N/A</v>
      </c>
      <c r="P6775" s="33" t="e">
        <f>IF(OR($A6209="KE0",$A6209="KZ0",$A6209="KV0",$A6209="KH0",$A6209="KE",$A6209="KZ",),VLOOKUP($A6209&amp;$F6209,Master!$D:$E,2,0)&amp;$J6209&amp;$K6209,VLOOKUP($A6209,Master!$D:$E,2,0)&amp;Sheet1!$J6209&amp;Sheet1!$K6209)</f>
        <v>#N/A</v>
      </c>
      <c r="Q6775" s="33" t="str">
        <f t="shared" si="194"/>
        <v/>
      </c>
      <c r="R6775" s="33" t="e">
        <f>IF(IF(VLOOKUP($A6209,Master!$G:$J,4,0)="x",Sheet1!$A6209,"")="","",IF(VLOOKUP($A6209,Master!$G:$J,4,0)="x",Sheet1!$A6209,"")&amp;$J6209&amp;$K6209)</f>
        <v>#N/A</v>
      </c>
      <c r="S6775" s="33" t="e">
        <f>IF(VLOOKUP($A6209,Master!$L:$M,2,0)=0,"",VLOOKUP($A6209,Master!$L:$M,2,0)&amp;$J6209&amp;$L6209)</f>
        <v>#N/A</v>
      </c>
      <c r="T6775" s="33" t="str">
        <f t="shared" si="195"/>
        <v/>
      </c>
    </row>
    <row r="6776" spans="15:20" x14ac:dyDescent="0.3">
      <c r="O6776" s="33" t="e">
        <f>VLOOKUP($A6210,Master!$A:$B,2,0)&amp;$J6210&amp;$K6210</f>
        <v>#N/A</v>
      </c>
      <c r="P6776" s="33" t="e">
        <f>IF(OR($A6210="KE0",$A6210="KZ0",$A6210="KV0",$A6210="KH0",$A6210="KE",$A6210="KZ",),VLOOKUP($A6210&amp;$F6210,Master!$D:$E,2,0)&amp;$J6210&amp;$K6210,VLOOKUP($A6210,Master!$D:$E,2,0)&amp;Sheet1!$J6210&amp;Sheet1!$K6210)</f>
        <v>#N/A</v>
      </c>
      <c r="Q6776" s="33" t="str">
        <f t="shared" si="194"/>
        <v/>
      </c>
      <c r="R6776" s="33" t="e">
        <f>IF(IF(VLOOKUP($A6210,Master!$G:$J,4,0)="x",Sheet1!$A6210,"")="","",IF(VLOOKUP($A6210,Master!$G:$J,4,0)="x",Sheet1!$A6210,"")&amp;$J6210&amp;$K6210)</f>
        <v>#N/A</v>
      </c>
      <c r="S6776" s="33" t="e">
        <f>IF(VLOOKUP($A6210,Master!$L:$M,2,0)=0,"",VLOOKUP($A6210,Master!$L:$M,2,0)&amp;$J6210&amp;$L6210)</f>
        <v>#N/A</v>
      </c>
      <c r="T6776" s="33" t="str">
        <f t="shared" si="195"/>
        <v/>
      </c>
    </row>
    <row r="6777" spans="15:20" x14ac:dyDescent="0.3">
      <c r="O6777" s="33" t="e">
        <f>VLOOKUP($A6211,Master!$A:$B,2,0)&amp;$J6211&amp;$K6211</f>
        <v>#N/A</v>
      </c>
      <c r="P6777" s="33" t="e">
        <f>IF(OR($A6211="KE0",$A6211="KZ0",$A6211="KV0",$A6211="KH0",$A6211="KE",$A6211="KZ",),VLOOKUP($A6211&amp;$F6211,Master!$D:$E,2,0)&amp;$J6211&amp;$K6211,VLOOKUP($A6211,Master!$D:$E,2,0)&amp;Sheet1!$J6211&amp;Sheet1!$K6211)</f>
        <v>#N/A</v>
      </c>
      <c r="Q6777" s="33" t="str">
        <f t="shared" si="194"/>
        <v/>
      </c>
      <c r="R6777" s="33" t="e">
        <f>IF(IF(VLOOKUP($A6211,Master!$G:$J,4,0)="x",Sheet1!$A6211,"")="","",IF(VLOOKUP($A6211,Master!$G:$J,4,0)="x",Sheet1!$A6211,"")&amp;$J6211&amp;$K6211)</f>
        <v>#N/A</v>
      </c>
      <c r="S6777" s="33" t="e">
        <f>IF(VLOOKUP($A6211,Master!$L:$M,2,0)=0,"",VLOOKUP($A6211,Master!$L:$M,2,0)&amp;$J6211&amp;$L6211)</f>
        <v>#N/A</v>
      </c>
      <c r="T6777" s="33" t="str">
        <f t="shared" si="195"/>
        <v/>
      </c>
    </row>
    <row r="6778" spans="15:20" x14ac:dyDescent="0.3">
      <c r="O6778" s="33" t="e">
        <f>VLOOKUP($A6212,Master!$A:$B,2,0)&amp;$J6212&amp;$K6212</f>
        <v>#N/A</v>
      </c>
      <c r="P6778" s="33" t="e">
        <f>IF(OR($A6212="KE0",$A6212="KZ0",$A6212="KV0",$A6212="KH0",$A6212="KE",$A6212="KZ",),VLOOKUP($A6212&amp;$F6212,Master!$D:$E,2,0)&amp;$J6212&amp;$K6212,VLOOKUP($A6212,Master!$D:$E,2,0)&amp;Sheet1!$J6212&amp;Sheet1!$K6212)</f>
        <v>#N/A</v>
      </c>
      <c r="Q6778" s="33" t="str">
        <f t="shared" si="194"/>
        <v/>
      </c>
      <c r="R6778" s="33" t="e">
        <f>IF(IF(VLOOKUP($A6212,Master!$G:$J,4,0)="x",Sheet1!$A6212,"")="","",IF(VLOOKUP($A6212,Master!$G:$J,4,0)="x",Sheet1!$A6212,"")&amp;$J6212&amp;$K6212)</f>
        <v>#N/A</v>
      </c>
      <c r="S6778" s="33" t="e">
        <f>IF(VLOOKUP($A6212,Master!$L:$M,2,0)=0,"",VLOOKUP($A6212,Master!$L:$M,2,0)&amp;$J6212&amp;$L6212)</f>
        <v>#N/A</v>
      </c>
      <c r="T6778" s="33" t="str">
        <f t="shared" si="195"/>
        <v/>
      </c>
    </row>
    <row r="6779" spans="15:20" x14ac:dyDescent="0.3">
      <c r="O6779" s="33" t="e">
        <f>VLOOKUP($A6213,Master!$A:$B,2,0)&amp;$J6213&amp;$K6213</f>
        <v>#N/A</v>
      </c>
      <c r="P6779" s="33" t="e">
        <f>IF(OR($A6213="KE0",$A6213="KZ0",$A6213="KV0",$A6213="KH0",$A6213="KE",$A6213="KZ",),VLOOKUP($A6213&amp;$F6213,Master!$D:$E,2,0)&amp;$J6213&amp;$K6213,VLOOKUP($A6213,Master!$D:$E,2,0)&amp;Sheet1!$J6213&amp;Sheet1!$K6213)</f>
        <v>#N/A</v>
      </c>
      <c r="Q6779" s="33" t="str">
        <f t="shared" si="194"/>
        <v/>
      </c>
      <c r="R6779" s="33" t="e">
        <f>IF(IF(VLOOKUP($A6213,Master!$G:$J,4,0)="x",Sheet1!$A6213,"")="","",IF(VLOOKUP($A6213,Master!$G:$J,4,0)="x",Sheet1!$A6213,"")&amp;$J6213&amp;$K6213)</f>
        <v>#N/A</v>
      </c>
      <c r="S6779" s="33" t="e">
        <f>IF(VLOOKUP($A6213,Master!$L:$M,2,0)=0,"",VLOOKUP($A6213,Master!$L:$M,2,0)&amp;$J6213&amp;$L6213)</f>
        <v>#N/A</v>
      </c>
      <c r="T6779" s="33" t="str">
        <f t="shared" si="195"/>
        <v/>
      </c>
    </row>
    <row r="6780" spans="15:20" x14ac:dyDescent="0.3">
      <c r="O6780" s="33" t="e">
        <f>VLOOKUP($A6214,Master!$A:$B,2,0)&amp;$J6214&amp;$K6214</f>
        <v>#N/A</v>
      </c>
      <c r="P6780" s="33" t="e">
        <f>IF(OR($A6214="KE0",$A6214="KZ0",$A6214="KV0",$A6214="KH0",$A6214="KE",$A6214="KZ",),VLOOKUP($A6214&amp;$F6214,Master!$D:$E,2,0)&amp;$J6214&amp;$K6214,VLOOKUP($A6214,Master!$D:$E,2,0)&amp;Sheet1!$J6214&amp;Sheet1!$K6214)</f>
        <v>#N/A</v>
      </c>
      <c r="Q6780" s="33" t="str">
        <f t="shared" si="194"/>
        <v/>
      </c>
      <c r="R6780" s="33" t="e">
        <f>IF(IF(VLOOKUP($A6214,Master!$G:$J,4,0)="x",Sheet1!$A6214,"")="","",IF(VLOOKUP($A6214,Master!$G:$J,4,0)="x",Sheet1!$A6214,"")&amp;$J6214&amp;$K6214)</f>
        <v>#N/A</v>
      </c>
      <c r="S6780" s="33" t="e">
        <f>IF(VLOOKUP($A6214,Master!$L:$M,2,0)=0,"",VLOOKUP($A6214,Master!$L:$M,2,0)&amp;$J6214&amp;$L6214)</f>
        <v>#N/A</v>
      </c>
      <c r="T6780" s="33" t="str">
        <f t="shared" si="195"/>
        <v/>
      </c>
    </row>
    <row r="6781" spans="15:20" x14ac:dyDescent="0.3">
      <c r="O6781" s="33" t="e">
        <f>VLOOKUP($A6215,Master!$A:$B,2,0)&amp;$J6215&amp;$K6215</f>
        <v>#N/A</v>
      </c>
      <c r="P6781" s="33" t="e">
        <f>IF(OR($A6215="KE0",$A6215="KZ0",$A6215="KV0",$A6215="KH0",$A6215="KE",$A6215="KZ",),VLOOKUP($A6215&amp;$F6215,Master!$D:$E,2,0)&amp;$J6215&amp;$K6215,VLOOKUP($A6215,Master!$D:$E,2,0)&amp;Sheet1!$J6215&amp;Sheet1!$K6215)</f>
        <v>#N/A</v>
      </c>
      <c r="Q6781" s="33" t="str">
        <f t="shared" si="194"/>
        <v/>
      </c>
      <c r="R6781" s="33" t="e">
        <f>IF(IF(VLOOKUP($A6215,Master!$G:$J,4,0)="x",Sheet1!$A6215,"")="","",IF(VLOOKUP($A6215,Master!$G:$J,4,0)="x",Sheet1!$A6215,"")&amp;$J6215&amp;$K6215)</f>
        <v>#N/A</v>
      </c>
      <c r="S6781" s="33" t="e">
        <f>IF(VLOOKUP($A6215,Master!$L:$M,2,0)=0,"",VLOOKUP($A6215,Master!$L:$M,2,0)&amp;$J6215&amp;$L6215)</f>
        <v>#N/A</v>
      </c>
      <c r="T6781" s="33" t="str">
        <f t="shared" si="195"/>
        <v/>
      </c>
    </row>
    <row r="6782" spans="15:20" x14ac:dyDescent="0.3">
      <c r="O6782" s="33" t="e">
        <f>VLOOKUP($A6216,Master!$A:$B,2,0)&amp;$J6216&amp;$K6216</f>
        <v>#N/A</v>
      </c>
      <c r="P6782" s="33" t="e">
        <f>IF(OR($A6216="KE0",$A6216="KZ0",$A6216="KV0",$A6216="KH0",$A6216="KE",$A6216="KZ",),VLOOKUP($A6216&amp;$F6216,Master!$D:$E,2,0)&amp;$J6216&amp;$K6216,VLOOKUP($A6216,Master!$D:$E,2,0)&amp;Sheet1!$J6216&amp;Sheet1!$K6216)</f>
        <v>#N/A</v>
      </c>
      <c r="Q6782" s="33" t="str">
        <f t="shared" si="194"/>
        <v/>
      </c>
      <c r="R6782" s="33" t="e">
        <f>IF(IF(VLOOKUP($A6216,Master!$G:$J,4,0)="x",Sheet1!$A6216,"")="","",IF(VLOOKUP($A6216,Master!$G:$J,4,0)="x",Sheet1!$A6216,"")&amp;$J6216&amp;$K6216)</f>
        <v>#N/A</v>
      </c>
      <c r="S6782" s="33" t="e">
        <f>IF(VLOOKUP($A6216,Master!$L:$M,2,0)=0,"",VLOOKUP($A6216,Master!$L:$M,2,0)&amp;$J6216&amp;$L6216)</f>
        <v>#N/A</v>
      </c>
      <c r="T6782" s="33" t="str">
        <f t="shared" si="195"/>
        <v/>
      </c>
    </row>
    <row r="6783" spans="15:20" x14ac:dyDescent="0.3">
      <c r="O6783" s="33" t="e">
        <f>VLOOKUP($A6217,Master!$A:$B,2,0)&amp;$J6217&amp;$K6217</f>
        <v>#N/A</v>
      </c>
      <c r="P6783" s="33" t="e">
        <f>IF(OR($A6217="KE0",$A6217="KZ0",$A6217="KV0",$A6217="KH0",$A6217="KE",$A6217="KZ",),VLOOKUP($A6217&amp;$F6217,Master!$D:$E,2,0)&amp;$J6217&amp;$K6217,VLOOKUP($A6217,Master!$D:$E,2,0)&amp;Sheet1!$J6217&amp;Sheet1!$K6217)</f>
        <v>#N/A</v>
      </c>
      <c r="Q6783" s="33" t="str">
        <f t="shared" si="194"/>
        <v/>
      </c>
      <c r="R6783" s="33" t="e">
        <f>IF(IF(VLOOKUP($A6217,Master!$G:$J,4,0)="x",Sheet1!$A6217,"")="","",IF(VLOOKUP($A6217,Master!$G:$J,4,0)="x",Sheet1!$A6217,"")&amp;$J6217&amp;$K6217)</f>
        <v>#N/A</v>
      </c>
      <c r="S6783" s="33" t="e">
        <f>IF(VLOOKUP($A6217,Master!$L:$M,2,0)=0,"",VLOOKUP($A6217,Master!$L:$M,2,0)&amp;$J6217&amp;$L6217)</f>
        <v>#N/A</v>
      </c>
      <c r="T6783" s="33" t="str">
        <f t="shared" si="195"/>
        <v/>
      </c>
    </row>
    <row r="6784" spans="15:20" x14ac:dyDescent="0.3">
      <c r="O6784" s="33" t="e">
        <f>VLOOKUP($A6218,Master!$A:$B,2,0)&amp;$J6218&amp;$K6218</f>
        <v>#N/A</v>
      </c>
      <c r="P6784" s="33" t="e">
        <f>IF(OR($A6218="KE0",$A6218="KZ0",$A6218="KV0",$A6218="KH0",$A6218="KE",$A6218="KZ",),VLOOKUP($A6218&amp;$F6218,Master!$D:$E,2,0)&amp;$J6218&amp;$K6218,VLOOKUP($A6218,Master!$D:$E,2,0)&amp;Sheet1!$J6218&amp;Sheet1!$K6218)</f>
        <v>#N/A</v>
      </c>
      <c r="Q6784" s="33" t="str">
        <f t="shared" si="194"/>
        <v/>
      </c>
      <c r="R6784" s="33" t="e">
        <f>IF(IF(VLOOKUP($A6218,Master!$G:$J,4,0)="x",Sheet1!$A6218,"")="","",IF(VLOOKUP($A6218,Master!$G:$J,4,0)="x",Sheet1!$A6218,"")&amp;$J6218&amp;$K6218)</f>
        <v>#N/A</v>
      </c>
      <c r="S6784" s="33" t="e">
        <f>IF(VLOOKUP($A6218,Master!$L:$M,2,0)=0,"",VLOOKUP($A6218,Master!$L:$M,2,0)&amp;$J6218&amp;$L6218)</f>
        <v>#N/A</v>
      </c>
      <c r="T6784" s="33" t="str">
        <f t="shared" si="195"/>
        <v/>
      </c>
    </row>
    <row r="6785" spans="15:20" x14ac:dyDescent="0.3">
      <c r="O6785" s="33" t="e">
        <f>VLOOKUP($A6219,Master!$A:$B,2,0)&amp;$J6219&amp;$K6219</f>
        <v>#N/A</v>
      </c>
      <c r="P6785" s="33" t="e">
        <f>IF(OR($A6219="KE0",$A6219="KZ0",$A6219="KV0",$A6219="KH0",$A6219="KE",$A6219="KZ",),VLOOKUP($A6219&amp;$F6219,Master!$D:$E,2,0)&amp;$J6219&amp;$K6219,VLOOKUP($A6219,Master!$D:$E,2,0)&amp;Sheet1!$J6219&amp;Sheet1!$K6219)</f>
        <v>#N/A</v>
      </c>
      <c r="Q6785" s="33" t="str">
        <f t="shared" si="194"/>
        <v/>
      </c>
      <c r="R6785" s="33" t="e">
        <f>IF(IF(VLOOKUP($A6219,Master!$G:$J,4,0)="x",Sheet1!$A6219,"")="","",IF(VLOOKUP($A6219,Master!$G:$J,4,0)="x",Sheet1!$A6219,"")&amp;$J6219&amp;$K6219)</f>
        <v>#N/A</v>
      </c>
      <c r="S6785" s="33" t="e">
        <f>IF(VLOOKUP($A6219,Master!$L:$M,2,0)=0,"",VLOOKUP($A6219,Master!$L:$M,2,0)&amp;$J6219&amp;$L6219)</f>
        <v>#N/A</v>
      </c>
      <c r="T6785" s="33" t="str">
        <f t="shared" si="195"/>
        <v/>
      </c>
    </row>
    <row r="6786" spans="15:20" x14ac:dyDescent="0.3">
      <c r="O6786" s="33" t="e">
        <f>VLOOKUP($A6220,Master!$A:$B,2,0)&amp;$J6220&amp;$K6220</f>
        <v>#N/A</v>
      </c>
      <c r="P6786" s="33" t="e">
        <f>IF(OR($A6220="KE0",$A6220="KZ0",$A6220="KV0",$A6220="KH0",$A6220="KE",$A6220="KZ",),VLOOKUP($A6220&amp;$F6220,Master!$D:$E,2,0)&amp;$J6220&amp;$K6220,VLOOKUP($A6220,Master!$D:$E,2,0)&amp;Sheet1!$J6220&amp;Sheet1!$K6220)</f>
        <v>#N/A</v>
      </c>
      <c r="Q6786" s="33" t="str">
        <f t="shared" si="194"/>
        <v/>
      </c>
      <c r="R6786" s="33" t="e">
        <f>IF(IF(VLOOKUP($A6220,Master!$G:$J,4,0)="x",Sheet1!$A6220,"")="","",IF(VLOOKUP($A6220,Master!$G:$J,4,0)="x",Sheet1!$A6220,"")&amp;$J6220&amp;$K6220)</f>
        <v>#N/A</v>
      </c>
      <c r="S6786" s="33" t="e">
        <f>IF(VLOOKUP($A6220,Master!$L:$M,2,0)=0,"",VLOOKUP($A6220,Master!$L:$M,2,0)&amp;$J6220&amp;$L6220)</f>
        <v>#N/A</v>
      </c>
      <c r="T6786" s="33" t="str">
        <f t="shared" si="195"/>
        <v/>
      </c>
    </row>
    <row r="6787" spans="15:20" x14ac:dyDescent="0.3">
      <c r="O6787" s="33" t="e">
        <f>VLOOKUP($A6221,Master!$A:$B,2,0)&amp;$J6221&amp;$K6221</f>
        <v>#N/A</v>
      </c>
      <c r="P6787" s="33" t="e">
        <f>IF(OR($A6221="KE0",$A6221="KZ0",$A6221="KV0",$A6221="KH0",$A6221="KE",$A6221="KZ",),VLOOKUP($A6221&amp;$F6221,Master!$D:$E,2,0)&amp;$J6221&amp;$K6221,VLOOKUP($A6221,Master!$D:$E,2,0)&amp;Sheet1!$J6221&amp;Sheet1!$K6221)</f>
        <v>#N/A</v>
      </c>
      <c r="Q6787" s="33" t="str">
        <f t="shared" ref="Q6787:Q6850" si="196">$A6221&amp;$J6221&amp;$K6221</f>
        <v/>
      </c>
      <c r="R6787" s="33" t="e">
        <f>IF(IF(VLOOKUP($A6221,Master!$G:$J,4,0)="x",Sheet1!$A6221,"")="","",IF(VLOOKUP($A6221,Master!$G:$J,4,0)="x",Sheet1!$A6221,"")&amp;$J6221&amp;$K6221)</f>
        <v>#N/A</v>
      </c>
      <c r="S6787" s="33" t="e">
        <f>IF(VLOOKUP($A6221,Master!$L:$M,2,0)=0,"",VLOOKUP($A6221,Master!$L:$M,2,0)&amp;$J6221&amp;$L6221)</f>
        <v>#N/A</v>
      </c>
      <c r="T6787" s="33" t="str">
        <f t="shared" ref="T6787:T6850" si="197">$A6221&amp;$J6221</f>
        <v/>
      </c>
    </row>
    <row r="6788" spans="15:20" x14ac:dyDescent="0.3">
      <c r="O6788" s="33" t="e">
        <f>VLOOKUP($A6222,Master!$A:$B,2,0)&amp;$J6222&amp;$K6222</f>
        <v>#N/A</v>
      </c>
      <c r="P6788" s="33" t="e">
        <f>IF(OR($A6222="KE0",$A6222="KZ0",$A6222="KV0",$A6222="KH0",$A6222="KE",$A6222="KZ",),VLOOKUP($A6222&amp;$F6222,Master!$D:$E,2,0)&amp;$J6222&amp;$K6222,VLOOKUP($A6222,Master!$D:$E,2,0)&amp;Sheet1!$J6222&amp;Sheet1!$K6222)</f>
        <v>#N/A</v>
      </c>
      <c r="Q6788" s="33" t="str">
        <f t="shared" si="196"/>
        <v/>
      </c>
      <c r="R6788" s="33" t="e">
        <f>IF(IF(VLOOKUP($A6222,Master!$G:$J,4,0)="x",Sheet1!$A6222,"")="","",IF(VLOOKUP($A6222,Master!$G:$J,4,0)="x",Sheet1!$A6222,"")&amp;$J6222&amp;$K6222)</f>
        <v>#N/A</v>
      </c>
      <c r="S6788" s="33" t="e">
        <f>IF(VLOOKUP($A6222,Master!$L:$M,2,0)=0,"",VLOOKUP($A6222,Master!$L:$M,2,0)&amp;$J6222&amp;$L6222)</f>
        <v>#N/A</v>
      </c>
      <c r="T6788" s="33" t="str">
        <f t="shared" si="197"/>
        <v/>
      </c>
    </row>
    <row r="6789" spans="15:20" x14ac:dyDescent="0.3">
      <c r="O6789" s="33" t="e">
        <f>VLOOKUP($A6223,Master!$A:$B,2,0)&amp;$J6223&amp;$K6223</f>
        <v>#N/A</v>
      </c>
      <c r="P6789" s="33" t="e">
        <f>IF(OR($A6223="KE0",$A6223="KZ0",$A6223="KV0",$A6223="KH0",$A6223="KE",$A6223="KZ",),VLOOKUP($A6223&amp;$F6223,Master!$D:$E,2,0)&amp;$J6223&amp;$K6223,VLOOKUP($A6223,Master!$D:$E,2,0)&amp;Sheet1!$J6223&amp;Sheet1!$K6223)</f>
        <v>#N/A</v>
      </c>
      <c r="Q6789" s="33" t="str">
        <f t="shared" si="196"/>
        <v/>
      </c>
      <c r="R6789" s="33" t="e">
        <f>IF(IF(VLOOKUP($A6223,Master!$G:$J,4,0)="x",Sheet1!$A6223,"")="","",IF(VLOOKUP($A6223,Master!$G:$J,4,0)="x",Sheet1!$A6223,"")&amp;$J6223&amp;$K6223)</f>
        <v>#N/A</v>
      </c>
      <c r="S6789" s="33" t="e">
        <f>IF(VLOOKUP($A6223,Master!$L:$M,2,0)=0,"",VLOOKUP($A6223,Master!$L:$M,2,0)&amp;$J6223&amp;$L6223)</f>
        <v>#N/A</v>
      </c>
      <c r="T6789" s="33" t="str">
        <f t="shared" si="197"/>
        <v/>
      </c>
    </row>
    <row r="6790" spans="15:20" x14ac:dyDescent="0.3">
      <c r="O6790" s="33" t="e">
        <f>VLOOKUP($A6224,Master!$A:$B,2,0)&amp;$J6224&amp;$K6224</f>
        <v>#N/A</v>
      </c>
      <c r="P6790" s="33" t="e">
        <f>IF(OR($A6224="KE0",$A6224="KZ0",$A6224="KV0",$A6224="KH0",$A6224="KE",$A6224="KZ",),VLOOKUP($A6224&amp;$F6224,Master!$D:$E,2,0)&amp;$J6224&amp;$K6224,VLOOKUP($A6224,Master!$D:$E,2,0)&amp;Sheet1!$J6224&amp;Sheet1!$K6224)</f>
        <v>#N/A</v>
      </c>
      <c r="Q6790" s="33" t="str">
        <f t="shared" si="196"/>
        <v/>
      </c>
      <c r="R6790" s="33" t="e">
        <f>IF(IF(VLOOKUP($A6224,Master!$G:$J,4,0)="x",Sheet1!$A6224,"")="","",IF(VLOOKUP($A6224,Master!$G:$J,4,0)="x",Sheet1!$A6224,"")&amp;$J6224&amp;$K6224)</f>
        <v>#N/A</v>
      </c>
      <c r="S6790" s="33" t="e">
        <f>IF(VLOOKUP($A6224,Master!$L:$M,2,0)=0,"",VLOOKUP($A6224,Master!$L:$M,2,0)&amp;$J6224&amp;$L6224)</f>
        <v>#N/A</v>
      </c>
      <c r="T6790" s="33" t="str">
        <f t="shared" si="197"/>
        <v/>
      </c>
    </row>
    <row r="6791" spans="15:20" x14ac:dyDescent="0.3">
      <c r="O6791" s="33" t="e">
        <f>VLOOKUP($A6225,Master!$A:$B,2,0)&amp;$J6225&amp;$K6225</f>
        <v>#N/A</v>
      </c>
      <c r="P6791" s="33" t="e">
        <f>IF(OR($A6225="KE0",$A6225="KZ0",$A6225="KV0",$A6225="KH0",$A6225="KE",$A6225="KZ",),VLOOKUP($A6225&amp;$F6225,Master!$D:$E,2,0)&amp;$J6225&amp;$K6225,VLOOKUP($A6225,Master!$D:$E,2,0)&amp;Sheet1!$J6225&amp;Sheet1!$K6225)</f>
        <v>#N/A</v>
      </c>
      <c r="Q6791" s="33" t="str">
        <f t="shared" si="196"/>
        <v/>
      </c>
      <c r="R6791" s="33" t="e">
        <f>IF(IF(VLOOKUP($A6225,Master!$G:$J,4,0)="x",Sheet1!$A6225,"")="","",IF(VLOOKUP($A6225,Master!$G:$J,4,0)="x",Sheet1!$A6225,"")&amp;$J6225&amp;$K6225)</f>
        <v>#N/A</v>
      </c>
      <c r="S6791" s="33" t="e">
        <f>IF(VLOOKUP($A6225,Master!$L:$M,2,0)=0,"",VLOOKUP($A6225,Master!$L:$M,2,0)&amp;$J6225&amp;$L6225)</f>
        <v>#N/A</v>
      </c>
      <c r="T6791" s="33" t="str">
        <f t="shared" si="197"/>
        <v/>
      </c>
    </row>
    <row r="6792" spans="15:20" x14ac:dyDescent="0.3">
      <c r="O6792" s="33" t="e">
        <f>VLOOKUP($A6226,Master!$A:$B,2,0)&amp;$J6226&amp;$K6226</f>
        <v>#N/A</v>
      </c>
      <c r="P6792" s="33" t="e">
        <f>IF(OR($A6226="KE0",$A6226="KZ0",$A6226="KV0",$A6226="KH0",$A6226="KE",$A6226="KZ",),VLOOKUP($A6226&amp;$F6226,Master!$D:$E,2,0)&amp;$J6226&amp;$K6226,VLOOKUP($A6226,Master!$D:$E,2,0)&amp;Sheet1!$J6226&amp;Sheet1!$K6226)</f>
        <v>#N/A</v>
      </c>
      <c r="Q6792" s="33" t="str">
        <f t="shared" si="196"/>
        <v/>
      </c>
      <c r="R6792" s="33" t="e">
        <f>IF(IF(VLOOKUP($A6226,Master!$G:$J,4,0)="x",Sheet1!$A6226,"")="","",IF(VLOOKUP($A6226,Master!$G:$J,4,0)="x",Sheet1!$A6226,"")&amp;$J6226&amp;$K6226)</f>
        <v>#N/A</v>
      </c>
      <c r="S6792" s="33" t="e">
        <f>IF(VLOOKUP($A6226,Master!$L:$M,2,0)=0,"",VLOOKUP($A6226,Master!$L:$M,2,0)&amp;$J6226&amp;$L6226)</f>
        <v>#N/A</v>
      </c>
      <c r="T6792" s="33" t="str">
        <f t="shared" si="197"/>
        <v/>
      </c>
    </row>
    <row r="6793" spans="15:20" x14ac:dyDescent="0.3">
      <c r="O6793" s="33" t="e">
        <f>VLOOKUP($A6227,Master!$A:$B,2,0)&amp;$J6227&amp;$K6227</f>
        <v>#N/A</v>
      </c>
      <c r="P6793" s="33" t="e">
        <f>IF(OR($A6227="KE0",$A6227="KZ0",$A6227="KV0",$A6227="KH0",$A6227="KE",$A6227="KZ",),VLOOKUP($A6227&amp;$F6227,Master!$D:$E,2,0)&amp;$J6227&amp;$K6227,VLOOKUP($A6227,Master!$D:$E,2,0)&amp;Sheet1!$J6227&amp;Sheet1!$K6227)</f>
        <v>#N/A</v>
      </c>
      <c r="Q6793" s="33" t="str">
        <f t="shared" si="196"/>
        <v/>
      </c>
      <c r="R6793" s="33" t="e">
        <f>IF(IF(VLOOKUP($A6227,Master!$G:$J,4,0)="x",Sheet1!$A6227,"")="","",IF(VLOOKUP($A6227,Master!$G:$J,4,0)="x",Sheet1!$A6227,"")&amp;$J6227&amp;$K6227)</f>
        <v>#N/A</v>
      </c>
      <c r="S6793" s="33" t="e">
        <f>IF(VLOOKUP($A6227,Master!$L:$M,2,0)=0,"",VLOOKUP($A6227,Master!$L:$M,2,0)&amp;$J6227&amp;$L6227)</f>
        <v>#N/A</v>
      </c>
      <c r="T6793" s="33" t="str">
        <f t="shared" si="197"/>
        <v/>
      </c>
    </row>
    <row r="6794" spans="15:20" x14ac:dyDescent="0.3">
      <c r="O6794" s="33" t="e">
        <f>VLOOKUP($A6228,Master!$A:$B,2,0)&amp;$J6228&amp;$K6228</f>
        <v>#N/A</v>
      </c>
      <c r="P6794" s="33" t="e">
        <f>IF(OR($A6228="KE0",$A6228="KZ0",$A6228="KV0",$A6228="KH0",$A6228="KE",$A6228="KZ",),VLOOKUP($A6228&amp;$F6228,Master!$D:$E,2,0)&amp;$J6228&amp;$K6228,VLOOKUP($A6228,Master!$D:$E,2,0)&amp;Sheet1!$J6228&amp;Sheet1!$K6228)</f>
        <v>#N/A</v>
      </c>
      <c r="Q6794" s="33" t="str">
        <f t="shared" si="196"/>
        <v/>
      </c>
      <c r="R6794" s="33" t="e">
        <f>IF(IF(VLOOKUP($A6228,Master!$G:$J,4,0)="x",Sheet1!$A6228,"")="","",IF(VLOOKUP($A6228,Master!$G:$J,4,0)="x",Sheet1!$A6228,"")&amp;$J6228&amp;$K6228)</f>
        <v>#N/A</v>
      </c>
      <c r="S6794" s="33" t="e">
        <f>IF(VLOOKUP($A6228,Master!$L:$M,2,0)=0,"",VLOOKUP($A6228,Master!$L:$M,2,0)&amp;$J6228&amp;$L6228)</f>
        <v>#N/A</v>
      </c>
      <c r="T6794" s="33" t="str">
        <f t="shared" si="197"/>
        <v/>
      </c>
    </row>
    <row r="6795" spans="15:20" x14ac:dyDescent="0.3">
      <c r="O6795" s="33" t="e">
        <f>VLOOKUP($A6229,Master!$A:$B,2,0)&amp;$J6229&amp;$K6229</f>
        <v>#N/A</v>
      </c>
      <c r="P6795" s="33" t="e">
        <f>IF(OR($A6229="KE0",$A6229="KZ0",$A6229="KV0",$A6229="KH0",$A6229="KE",$A6229="KZ",),VLOOKUP($A6229&amp;$F6229,Master!$D:$E,2,0)&amp;$J6229&amp;$K6229,VLOOKUP($A6229,Master!$D:$E,2,0)&amp;Sheet1!$J6229&amp;Sheet1!$K6229)</f>
        <v>#N/A</v>
      </c>
      <c r="Q6795" s="33" t="str">
        <f t="shared" si="196"/>
        <v/>
      </c>
      <c r="R6795" s="33" t="e">
        <f>IF(IF(VLOOKUP($A6229,Master!$G:$J,4,0)="x",Sheet1!$A6229,"")="","",IF(VLOOKUP($A6229,Master!$G:$J,4,0)="x",Sheet1!$A6229,"")&amp;$J6229&amp;$K6229)</f>
        <v>#N/A</v>
      </c>
      <c r="S6795" s="33" t="e">
        <f>IF(VLOOKUP($A6229,Master!$L:$M,2,0)=0,"",VLOOKUP($A6229,Master!$L:$M,2,0)&amp;$J6229&amp;$L6229)</f>
        <v>#N/A</v>
      </c>
      <c r="T6795" s="33" t="str">
        <f t="shared" si="197"/>
        <v/>
      </c>
    </row>
    <row r="6796" spans="15:20" x14ac:dyDescent="0.3">
      <c r="O6796" s="33" t="e">
        <f>VLOOKUP($A6230,Master!$A:$B,2,0)&amp;$J6230&amp;$K6230</f>
        <v>#N/A</v>
      </c>
      <c r="P6796" s="33" t="e">
        <f>IF(OR($A6230="KE0",$A6230="KZ0",$A6230="KV0",$A6230="KH0",$A6230="KE",$A6230="KZ",),VLOOKUP($A6230&amp;$F6230,Master!$D:$E,2,0)&amp;$J6230&amp;$K6230,VLOOKUP($A6230,Master!$D:$E,2,0)&amp;Sheet1!$J6230&amp;Sheet1!$K6230)</f>
        <v>#N/A</v>
      </c>
      <c r="Q6796" s="33" t="str">
        <f t="shared" si="196"/>
        <v/>
      </c>
      <c r="R6796" s="33" t="e">
        <f>IF(IF(VLOOKUP($A6230,Master!$G:$J,4,0)="x",Sheet1!$A6230,"")="","",IF(VLOOKUP($A6230,Master!$G:$J,4,0)="x",Sheet1!$A6230,"")&amp;$J6230&amp;$K6230)</f>
        <v>#N/A</v>
      </c>
      <c r="S6796" s="33" t="e">
        <f>IF(VLOOKUP($A6230,Master!$L:$M,2,0)=0,"",VLOOKUP($A6230,Master!$L:$M,2,0)&amp;$J6230&amp;$L6230)</f>
        <v>#N/A</v>
      </c>
      <c r="T6796" s="33" t="str">
        <f t="shared" si="197"/>
        <v/>
      </c>
    </row>
    <row r="6797" spans="15:20" x14ac:dyDescent="0.3">
      <c r="O6797" s="33" t="e">
        <f>VLOOKUP($A6231,Master!$A:$B,2,0)&amp;$J6231&amp;$K6231</f>
        <v>#N/A</v>
      </c>
      <c r="P6797" s="33" t="e">
        <f>IF(OR($A6231="KE0",$A6231="KZ0",$A6231="KV0",$A6231="KH0",$A6231="KE",$A6231="KZ",),VLOOKUP($A6231&amp;$F6231,Master!$D:$E,2,0)&amp;$J6231&amp;$K6231,VLOOKUP($A6231,Master!$D:$E,2,0)&amp;Sheet1!$J6231&amp;Sheet1!$K6231)</f>
        <v>#N/A</v>
      </c>
      <c r="Q6797" s="33" t="str">
        <f t="shared" si="196"/>
        <v/>
      </c>
      <c r="R6797" s="33" t="e">
        <f>IF(IF(VLOOKUP($A6231,Master!$G:$J,4,0)="x",Sheet1!$A6231,"")="","",IF(VLOOKUP($A6231,Master!$G:$J,4,0)="x",Sheet1!$A6231,"")&amp;$J6231&amp;$K6231)</f>
        <v>#N/A</v>
      </c>
      <c r="S6797" s="33" t="e">
        <f>IF(VLOOKUP($A6231,Master!$L:$M,2,0)=0,"",VLOOKUP($A6231,Master!$L:$M,2,0)&amp;$J6231&amp;$L6231)</f>
        <v>#N/A</v>
      </c>
      <c r="T6797" s="33" t="str">
        <f t="shared" si="197"/>
        <v/>
      </c>
    </row>
    <row r="6798" spans="15:20" x14ac:dyDescent="0.3">
      <c r="O6798" s="33" t="e">
        <f>VLOOKUP($A6232,Master!$A:$B,2,0)&amp;$J6232&amp;$K6232</f>
        <v>#N/A</v>
      </c>
      <c r="P6798" s="33" t="e">
        <f>IF(OR($A6232="KE0",$A6232="KZ0",$A6232="KV0",$A6232="KH0",$A6232="KE",$A6232="KZ",),VLOOKUP($A6232&amp;$F6232,Master!$D:$E,2,0)&amp;$J6232&amp;$K6232,VLOOKUP($A6232,Master!$D:$E,2,0)&amp;Sheet1!$J6232&amp;Sheet1!$K6232)</f>
        <v>#N/A</v>
      </c>
      <c r="Q6798" s="33" t="str">
        <f t="shared" si="196"/>
        <v/>
      </c>
      <c r="R6798" s="33" t="e">
        <f>IF(IF(VLOOKUP($A6232,Master!$G:$J,4,0)="x",Sheet1!$A6232,"")="","",IF(VLOOKUP($A6232,Master!$G:$J,4,0)="x",Sheet1!$A6232,"")&amp;$J6232&amp;$K6232)</f>
        <v>#N/A</v>
      </c>
      <c r="S6798" s="33" t="e">
        <f>IF(VLOOKUP($A6232,Master!$L:$M,2,0)=0,"",VLOOKUP($A6232,Master!$L:$M,2,0)&amp;$J6232&amp;$L6232)</f>
        <v>#N/A</v>
      </c>
      <c r="T6798" s="33" t="str">
        <f t="shared" si="197"/>
        <v/>
      </c>
    </row>
    <row r="6799" spans="15:20" x14ac:dyDescent="0.3">
      <c r="O6799" s="33" t="e">
        <f>VLOOKUP($A6233,Master!$A:$B,2,0)&amp;$J6233&amp;$K6233</f>
        <v>#N/A</v>
      </c>
      <c r="P6799" s="33" t="e">
        <f>IF(OR($A6233="KE0",$A6233="KZ0",$A6233="KV0",$A6233="KH0",$A6233="KE",$A6233="KZ",),VLOOKUP($A6233&amp;$F6233,Master!$D:$E,2,0)&amp;$J6233&amp;$K6233,VLOOKUP($A6233,Master!$D:$E,2,0)&amp;Sheet1!$J6233&amp;Sheet1!$K6233)</f>
        <v>#N/A</v>
      </c>
      <c r="Q6799" s="33" t="str">
        <f t="shared" si="196"/>
        <v/>
      </c>
      <c r="R6799" s="33" t="e">
        <f>IF(IF(VLOOKUP($A6233,Master!$G:$J,4,0)="x",Sheet1!$A6233,"")="","",IF(VLOOKUP($A6233,Master!$G:$J,4,0)="x",Sheet1!$A6233,"")&amp;$J6233&amp;$K6233)</f>
        <v>#N/A</v>
      </c>
      <c r="S6799" s="33" t="e">
        <f>IF(VLOOKUP($A6233,Master!$L:$M,2,0)=0,"",VLOOKUP($A6233,Master!$L:$M,2,0)&amp;$J6233&amp;$L6233)</f>
        <v>#N/A</v>
      </c>
      <c r="T6799" s="33" t="str">
        <f t="shared" si="197"/>
        <v/>
      </c>
    </row>
    <row r="6800" spans="15:20" x14ac:dyDescent="0.3">
      <c r="O6800" s="33" t="e">
        <f>VLOOKUP($A6234,Master!$A:$B,2,0)&amp;$J6234&amp;$K6234</f>
        <v>#N/A</v>
      </c>
      <c r="P6800" s="33" t="e">
        <f>IF(OR($A6234="KE0",$A6234="KZ0",$A6234="KV0",$A6234="KH0",$A6234="KE",$A6234="KZ",),VLOOKUP($A6234&amp;$F6234,Master!$D:$E,2,0)&amp;$J6234&amp;$K6234,VLOOKUP($A6234,Master!$D:$E,2,0)&amp;Sheet1!$J6234&amp;Sheet1!$K6234)</f>
        <v>#N/A</v>
      </c>
      <c r="Q6800" s="33" t="str">
        <f t="shared" si="196"/>
        <v/>
      </c>
      <c r="R6800" s="33" t="e">
        <f>IF(IF(VLOOKUP($A6234,Master!$G:$J,4,0)="x",Sheet1!$A6234,"")="","",IF(VLOOKUP($A6234,Master!$G:$J,4,0)="x",Sheet1!$A6234,"")&amp;$J6234&amp;$K6234)</f>
        <v>#N/A</v>
      </c>
      <c r="S6800" s="33" t="e">
        <f>IF(VLOOKUP($A6234,Master!$L:$M,2,0)=0,"",VLOOKUP($A6234,Master!$L:$M,2,0)&amp;$J6234&amp;$L6234)</f>
        <v>#N/A</v>
      </c>
      <c r="T6800" s="33" t="str">
        <f t="shared" si="197"/>
        <v/>
      </c>
    </row>
    <row r="6801" spans="15:20" x14ac:dyDescent="0.3">
      <c r="O6801" s="33" t="e">
        <f>VLOOKUP($A6235,Master!$A:$B,2,0)&amp;$J6235&amp;$K6235</f>
        <v>#N/A</v>
      </c>
      <c r="P6801" s="33" t="e">
        <f>IF(OR($A6235="KE0",$A6235="KZ0",$A6235="KV0",$A6235="KH0",$A6235="KE",$A6235="KZ",),VLOOKUP($A6235&amp;$F6235,Master!$D:$E,2,0)&amp;$J6235&amp;$K6235,VLOOKUP($A6235,Master!$D:$E,2,0)&amp;Sheet1!$J6235&amp;Sheet1!$K6235)</f>
        <v>#N/A</v>
      </c>
      <c r="Q6801" s="33" t="str">
        <f t="shared" si="196"/>
        <v/>
      </c>
      <c r="R6801" s="33" t="e">
        <f>IF(IF(VLOOKUP($A6235,Master!$G:$J,4,0)="x",Sheet1!$A6235,"")="","",IF(VLOOKUP($A6235,Master!$G:$J,4,0)="x",Sheet1!$A6235,"")&amp;$J6235&amp;$K6235)</f>
        <v>#N/A</v>
      </c>
      <c r="S6801" s="33" t="e">
        <f>IF(VLOOKUP($A6235,Master!$L:$M,2,0)=0,"",VLOOKUP($A6235,Master!$L:$M,2,0)&amp;$J6235&amp;$L6235)</f>
        <v>#N/A</v>
      </c>
      <c r="T6801" s="33" t="str">
        <f t="shared" si="197"/>
        <v/>
      </c>
    </row>
    <row r="6802" spans="15:20" x14ac:dyDescent="0.3">
      <c r="O6802" s="33" t="e">
        <f>VLOOKUP($A6236,Master!$A:$B,2,0)&amp;$J6236&amp;$K6236</f>
        <v>#N/A</v>
      </c>
      <c r="P6802" s="33" t="e">
        <f>IF(OR($A6236="KE0",$A6236="KZ0",$A6236="KV0",$A6236="KH0",$A6236="KE",$A6236="KZ",),VLOOKUP($A6236&amp;$F6236,Master!$D:$E,2,0)&amp;$J6236&amp;$K6236,VLOOKUP($A6236,Master!$D:$E,2,0)&amp;Sheet1!$J6236&amp;Sheet1!$K6236)</f>
        <v>#N/A</v>
      </c>
      <c r="Q6802" s="33" t="str">
        <f t="shared" si="196"/>
        <v/>
      </c>
      <c r="R6802" s="33" t="e">
        <f>IF(IF(VLOOKUP($A6236,Master!$G:$J,4,0)="x",Sheet1!$A6236,"")="","",IF(VLOOKUP($A6236,Master!$G:$J,4,0)="x",Sheet1!$A6236,"")&amp;$J6236&amp;$K6236)</f>
        <v>#N/A</v>
      </c>
      <c r="S6802" s="33" t="e">
        <f>IF(VLOOKUP($A6236,Master!$L:$M,2,0)=0,"",VLOOKUP($A6236,Master!$L:$M,2,0)&amp;$J6236&amp;$L6236)</f>
        <v>#N/A</v>
      </c>
      <c r="T6802" s="33" t="str">
        <f t="shared" si="197"/>
        <v/>
      </c>
    </row>
    <row r="6803" spans="15:20" x14ac:dyDescent="0.3">
      <c r="O6803" s="33" t="e">
        <f>VLOOKUP($A6237,Master!$A:$B,2,0)&amp;$J6237&amp;$K6237</f>
        <v>#N/A</v>
      </c>
      <c r="P6803" s="33" t="e">
        <f>IF(OR($A6237="KE0",$A6237="KZ0",$A6237="KV0",$A6237="KH0",$A6237="KE",$A6237="KZ",),VLOOKUP($A6237&amp;$F6237,Master!$D:$E,2,0)&amp;$J6237&amp;$K6237,VLOOKUP($A6237,Master!$D:$E,2,0)&amp;Sheet1!$J6237&amp;Sheet1!$K6237)</f>
        <v>#N/A</v>
      </c>
      <c r="Q6803" s="33" t="str">
        <f t="shared" si="196"/>
        <v/>
      </c>
      <c r="R6803" s="33" t="e">
        <f>IF(IF(VLOOKUP($A6237,Master!$G:$J,4,0)="x",Sheet1!$A6237,"")="","",IF(VLOOKUP($A6237,Master!$G:$J,4,0)="x",Sheet1!$A6237,"")&amp;$J6237&amp;$K6237)</f>
        <v>#N/A</v>
      </c>
      <c r="S6803" s="33" t="e">
        <f>IF(VLOOKUP($A6237,Master!$L:$M,2,0)=0,"",VLOOKUP($A6237,Master!$L:$M,2,0)&amp;$J6237&amp;$L6237)</f>
        <v>#N/A</v>
      </c>
      <c r="T6803" s="33" t="str">
        <f t="shared" si="197"/>
        <v/>
      </c>
    </row>
    <row r="6804" spans="15:20" x14ac:dyDescent="0.3">
      <c r="O6804" s="33" t="e">
        <f>VLOOKUP($A6238,Master!$A:$B,2,0)&amp;$J6238&amp;$K6238</f>
        <v>#N/A</v>
      </c>
      <c r="P6804" s="33" t="e">
        <f>IF(OR($A6238="KE0",$A6238="KZ0",$A6238="KV0",$A6238="KH0",$A6238="KE",$A6238="KZ",),VLOOKUP($A6238&amp;$F6238,Master!$D:$E,2,0)&amp;$J6238&amp;$K6238,VLOOKUP($A6238,Master!$D:$E,2,0)&amp;Sheet1!$J6238&amp;Sheet1!$K6238)</f>
        <v>#N/A</v>
      </c>
      <c r="Q6804" s="33" t="str">
        <f t="shared" si="196"/>
        <v/>
      </c>
      <c r="R6804" s="33" t="e">
        <f>IF(IF(VLOOKUP($A6238,Master!$G:$J,4,0)="x",Sheet1!$A6238,"")="","",IF(VLOOKUP($A6238,Master!$G:$J,4,0)="x",Sheet1!$A6238,"")&amp;$J6238&amp;$K6238)</f>
        <v>#N/A</v>
      </c>
      <c r="S6804" s="33" t="e">
        <f>IF(VLOOKUP($A6238,Master!$L:$M,2,0)=0,"",VLOOKUP($A6238,Master!$L:$M,2,0)&amp;$J6238&amp;$L6238)</f>
        <v>#N/A</v>
      </c>
      <c r="T6804" s="33" t="str">
        <f t="shared" si="197"/>
        <v/>
      </c>
    </row>
    <row r="6805" spans="15:20" x14ac:dyDescent="0.3">
      <c r="O6805" s="33" t="e">
        <f>VLOOKUP($A6239,Master!$A:$B,2,0)&amp;$J6239&amp;$K6239</f>
        <v>#N/A</v>
      </c>
      <c r="P6805" s="33" t="e">
        <f>IF(OR($A6239="KE0",$A6239="KZ0",$A6239="KV0",$A6239="KH0",$A6239="KE",$A6239="KZ",),VLOOKUP($A6239&amp;$F6239,Master!$D:$E,2,0)&amp;$J6239&amp;$K6239,VLOOKUP($A6239,Master!$D:$E,2,0)&amp;Sheet1!$J6239&amp;Sheet1!$K6239)</f>
        <v>#N/A</v>
      </c>
      <c r="Q6805" s="33" t="str">
        <f t="shared" si="196"/>
        <v/>
      </c>
      <c r="R6805" s="33" t="e">
        <f>IF(IF(VLOOKUP($A6239,Master!$G:$J,4,0)="x",Sheet1!$A6239,"")="","",IF(VLOOKUP($A6239,Master!$G:$J,4,0)="x",Sheet1!$A6239,"")&amp;$J6239&amp;$K6239)</f>
        <v>#N/A</v>
      </c>
      <c r="S6805" s="33" t="e">
        <f>IF(VLOOKUP($A6239,Master!$L:$M,2,0)=0,"",VLOOKUP($A6239,Master!$L:$M,2,0)&amp;$J6239&amp;$L6239)</f>
        <v>#N/A</v>
      </c>
      <c r="T6805" s="33" t="str">
        <f t="shared" si="197"/>
        <v/>
      </c>
    </row>
    <row r="6806" spans="15:20" x14ac:dyDescent="0.3">
      <c r="O6806" s="33" t="e">
        <f>VLOOKUP($A6240,Master!$A:$B,2,0)&amp;$J6240&amp;$K6240</f>
        <v>#N/A</v>
      </c>
      <c r="P6806" s="33" t="e">
        <f>IF(OR($A6240="KE0",$A6240="KZ0",$A6240="KV0",$A6240="KH0",$A6240="KE",$A6240="KZ",),VLOOKUP($A6240&amp;$F6240,Master!$D:$E,2,0)&amp;$J6240&amp;$K6240,VLOOKUP($A6240,Master!$D:$E,2,0)&amp;Sheet1!$J6240&amp;Sheet1!$K6240)</f>
        <v>#N/A</v>
      </c>
      <c r="Q6806" s="33" t="str">
        <f t="shared" si="196"/>
        <v/>
      </c>
      <c r="R6806" s="33" t="e">
        <f>IF(IF(VLOOKUP($A6240,Master!$G:$J,4,0)="x",Sheet1!$A6240,"")="","",IF(VLOOKUP($A6240,Master!$G:$J,4,0)="x",Sheet1!$A6240,"")&amp;$J6240&amp;$K6240)</f>
        <v>#N/A</v>
      </c>
      <c r="S6806" s="33" t="e">
        <f>IF(VLOOKUP($A6240,Master!$L:$M,2,0)=0,"",VLOOKUP($A6240,Master!$L:$M,2,0)&amp;$J6240&amp;$L6240)</f>
        <v>#N/A</v>
      </c>
      <c r="T6806" s="33" t="str">
        <f t="shared" si="197"/>
        <v/>
      </c>
    </row>
    <row r="6807" spans="15:20" x14ac:dyDescent="0.3">
      <c r="O6807" s="33" t="e">
        <f>VLOOKUP($A6241,Master!$A:$B,2,0)&amp;$J6241&amp;$K6241</f>
        <v>#N/A</v>
      </c>
      <c r="P6807" s="33" t="e">
        <f>IF(OR($A6241="KE0",$A6241="KZ0",$A6241="KV0",$A6241="KH0",$A6241="KE",$A6241="KZ",),VLOOKUP($A6241&amp;$F6241,Master!$D:$E,2,0)&amp;$J6241&amp;$K6241,VLOOKUP($A6241,Master!$D:$E,2,0)&amp;Sheet1!$J6241&amp;Sheet1!$K6241)</f>
        <v>#N/A</v>
      </c>
      <c r="Q6807" s="33" t="str">
        <f t="shared" si="196"/>
        <v/>
      </c>
      <c r="R6807" s="33" t="e">
        <f>IF(IF(VLOOKUP($A6241,Master!$G:$J,4,0)="x",Sheet1!$A6241,"")="","",IF(VLOOKUP($A6241,Master!$G:$J,4,0)="x",Sheet1!$A6241,"")&amp;$J6241&amp;$K6241)</f>
        <v>#N/A</v>
      </c>
      <c r="S6807" s="33" t="e">
        <f>IF(VLOOKUP($A6241,Master!$L:$M,2,0)=0,"",VLOOKUP($A6241,Master!$L:$M,2,0)&amp;$J6241&amp;$L6241)</f>
        <v>#N/A</v>
      </c>
      <c r="T6807" s="33" t="str">
        <f t="shared" si="197"/>
        <v/>
      </c>
    </row>
    <row r="6808" spans="15:20" x14ac:dyDescent="0.3">
      <c r="O6808" s="33" t="e">
        <f>VLOOKUP($A6242,Master!$A:$B,2,0)&amp;$J6242&amp;$K6242</f>
        <v>#N/A</v>
      </c>
      <c r="P6808" s="33" t="e">
        <f>IF(OR($A6242="KE0",$A6242="KZ0",$A6242="KV0",$A6242="KH0",$A6242="KE",$A6242="KZ",),VLOOKUP($A6242&amp;$F6242,Master!$D:$E,2,0)&amp;$J6242&amp;$K6242,VLOOKUP($A6242,Master!$D:$E,2,0)&amp;Sheet1!$J6242&amp;Sheet1!$K6242)</f>
        <v>#N/A</v>
      </c>
      <c r="Q6808" s="33" t="str">
        <f t="shared" si="196"/>
        <v/>
      </c>
      <c r="R6808" s="33" t="e">
        <f>IF(IF(VLOOKUP($A6242,Master!$G:$J,4,0)="x",Sheet1!$A6242,"")="","",IF(VLOOKUP($A6242,Master!$G:$J,4,0)="x",Sheet1!$A6242,"")&amp;$J6242&amp;$K6242)</f>
        <v>#N/A</v>
      </c>
      <c r="S6808" s="33" t="e">
        <f>IF(VLOOKUP($A6242,Master!$L:$M,2,0)=0,"",VLOOKUP($A6242,Master!$L:$M,2,0)&amp;$J6242&amp;$L6242)</f>
        <v>#N/A</v>
      </c>
      <c r="T6808" s="33" t="str">
        <f t="shared" si="197"/>
        <v/>
      </c>
    </row>
    <row r="6809" spans="15:20" x14ac:dyDescent="0.3">
      <c r="O6809" s="33" t="e">
        <f>VLOOKUP($A6243,Master!$A:$B,2,0)&amp;$J6243&amp;$K6243</f>
        <v>#N/A</v>
      </c>
      <c r="P6809" s="33" t="e">
        <f>IF(OR($A6243="KE0",$A6243="KZ0",$A6243="KV0",$A6243="KH0",$A6243="KE",$A6243="KZ",),VLOOKUP($A6243&amp;$F6243,Master!$D:$E,2,0)&amp;$J6243&amp;$K6243,VLOOKUP($A6243,Master!$D:$E,2,0)&amp;Sheet1!$J6243&amp;Sheet1!$K6243)</f>
        <v>#N/A</v>
      </c>
      <c r="Q6809" s="33" t="str">
        <f t="shared" si="196"/>
        <v/>
      </c>
      <c r="R6809" s="33" t="e">
        <f>IF(IF(VLOOKUP($A6243,Master!$G:$J,4,0)="x",Sheet1!$A6243,"")="","",IF(VLOOKUP($A6243,Master!$G:$J,4,0)="x",Sheet1!$A6243,"")&amp;$J6243&amp;$K6243)</f>
        <v>#N/A</v>
      </c>
      <c r="S6809" s="33" t="e">
        <f>IF(VLOOKUP($A6243,Master!$L:$M,2,0)=0,"",VLOOKUP($A6243,Master!$L:$M,2,0)&amp;$J6243&amp;$L6243)</f>
        <v>#N/A</v>
      </c>
      <c r="T6809" s="33" t="str">
        <f t="shared" si="197"/>
        <v/>
      </c>
    </row>
    <row r="6810" spans="15:20" x14ac:dyDescent="0.3">
      <c r="O6810" s="33" t="e">
        <f>VLOOKUP($A6244,Master!$A:$B,2,0)&amp;$J6244&amp;$K6244</f>
        <v>#N/A</v>
      </c>
      <c r="P6810" s="33" t="e">
        <f>IF(OR($A6244="KE0",$A6244="KZ0",$A6244="KV0",$A6244="KH0",$A6244="KE",$A6244="KZ",),VLOOKUP($A6244&amp;$F6244,Master!$D:$E,2,0)&amp;$J6244&amp;$K6244,VLOOKUP($A6244,Master!$D:$E,2,0)&amp;Sheet1!$J6244&amp;Sheet1!$K6244)</f>
        <v>#N/A</v>
      </c>
      <c r="Q6810" s="33" t="str">
        <f t="shared" si="196"/>
        <v/>
      </c>
      <c r="R6810" s="33" t="e">
        <f>IF(IF(VLOOKUP($A6244,Master!$G:$J,4,0)="x",Sheet1!$A6244,"")="","",IF(VLOOKUP($A6244,Master!$G:$J,4,0)="x",Sheet1!$A6244,"")&amp;$J6244&amp;$K6244)</f>
        <v>#N/A</v>
      </c>
      <c r="S6810" s="33" t="e">
        <f>IF(VLOOKUP($A6244,Master!$L:$M,2,0)=0,"",VLOOKUP($A6244,Master!$L:$M,2,0)&amp;$J6244&amp;$L6244)</f>
        <v>#N/A</v>
      </c>
      <c r="T6810" s="33" t="str">
        <f t="shared" si="197"/>
        <v/>
      </c>
    </row>
    <row r="6811" spans="15:20" x14ac:dyDescent="0.3">
      <c r="O6811" s="33" t="e">
        <f>VLOOKUP($A6245,Master!$A:$B,2,0)&amp;$J6245&amp;$K6245</f>
        <v>#N/A</v>
      </c>
      <c r="P6811" s="33" t="e">
        <f>IF(OR($A6245="KE0",$A6245="KZ0",$A6245="KV0",$A6245="KH0",$A6245="KE",$A6245="KZ",),VLOOKUP($A6245&amp;$F6245,Master!$D:$E,2,0)&amp;$J6245&amp;$K6245,VLOOKUP($A6245,Master!$D:$E,2,0)&amp;Sheet1!$J6245&amp;Sheet1!$K6245)</f>
        <v>#N/A</v>
      </c>
      <c r="Q6811" s="33" t="str">
        <f t="shared" si="196"/>
        <v/>
      </c>
      <c r="R6811" s="33" t="e">
        <f>IF(IF(VLOOKUP($A6245,Master!$G:$J,4,0)="x",Sheet1!$A6245,"")="","",IF(VLOOKUP($A6245,Master!$G:$J,4,0)="x",Sheet1!$A6245,"")&amp;$J6245&amp;$K6245)</f>
        <v>#N/A</v>
      </c>
      <c r="S6811" s="33" t="e">
        <f>IF(VLOOKUP($A6245,Master!$L:$M,2,0)=0,"",VLOOKUP($A6245,Master!$L:$M,2,0)&amp;$J6245&amp;$L6245)</f>
        <v>#N/A</v>
      </c>
      <c r="T6811" s="33" t="str">
        <f t="shared" si="197"/>
        <v/>
      </c>
    </row>
    <row r="6812" spans="15:20" x14ac:dyDescent="0.3">
      <c r="O6812" s="33" t="e">
        <f>VLOOKUP($A6246,Master!$A:$B,2,0)&amp;$J6246&amp;$K6246</f>
        <v>#N/A</v>
      </c>
      <c r="P6812" s="33" t="e">
        <f>IF(OR($A6246="KE0",$A6246="KZ0",$A6246="KV0",$A6246="KH0",$A6246="KE",$A6246="KZ",),VLOOKUP($A6246&amp;$F6246,Master!$D:$E,2,0)&amp;$J6246&amp;$K6246,VLOOKUP($A6246,Master!$D:$E,2,0)&amp;Sheet1!$J6246&amp;Sheet1!$K6246)</f>
        <v>#N/A</v>
      </c>
      <c r="Q6812" s="33" t="str">
        <f t="shared" si="196"/>
        <v/>
      </c>
      <c r="R6812" s="33" t="e">
        <f>IF(IF(VLOOKUP($A6246,Master!$G:$J,4,0)="x",Sheet1!$A6246,"")="","",IF(VLOOKUP($A6246,Master!$G:$J,4,0)="x",Sheet1!$A6246,"")&amp;$J6246&amp;$K6246)</f>
        <v>#N/A</v>
      </c>
      <c r="S6812" s="33" t="e">
        <f>IF(VLOOKUP($A6246,Master!$L:$M,2,0)=0,"",VLOOKUP($A6246,Master!$L:$M,2,0)&amp;$J6246&amp;$L6246)</f>
        <v>#N/A</v>
      </c>
      <c r="T6812" s="33" t="str">
        <f t="shared" si="197"/>
        <v/>
      </c>
    </row>
    <row r="6813" spans="15:20" x14ac:dyDescent="0.3">
      <c r="O6813" s="33" t="e">
        <f>VLOOKUP($A6247,Master!$A:$B,2,0)&amp;$J6247&amp;$K6247</f>
        <v>#N/A</v>
      </c>
      <c r="P6813" s="33" t="e">
        <f>IF(OR($A6247="KE0",$A6247="KZ0",$A6247="KV0",$A6247="KH0",$A6247="KE",$A6247="KZ",),VLOOKUP($A6247&amp;$F6247,Master!$D:$E,2,0)&amp;$J6247&amp;$K6247,VLOOKUP($A6247,Master!$D:$E,2,0)&amp;Sheet1!$J6247&amp;Sheet1!$K6247)</f>
        <v>#N/A</v>
      </c>
      <c r="Q6813" s="33" t="str">
        <f t="shared" si="196"/>
        <v/>
      </c>
      <c r="R6813" s="33" t="e">
        <f>IF(IF(VLOOKUP($A6247,Master!$G:$J,4,0)="x",Sheet1!$A6247,"")="","",IF(VLOOKUP($A6247,Master!$G:$J,4,0)="x",Sheet1!$A6247,"")&amp;$J6247&amp;$K6247)</f>
        <v>#N/A</v>
      </c>
      <c r="S6813" s="33" t="e">
        <f>IF(VLOOKUP($A6247,Master!$L:$M,2,0)=0,"",VLOOKUP($A6247,Master!$L:$M,2,0)&amp;$J6247&amp;$L6247)</f>
        <v>#N/A</v>
      </c>
      <c r="T6813" s="33" t="str">
        <f t="shared" si="197"/>
        <v/>
      </c>
    </row>
    <row r="6814" spans="15:20" x14ac:dyDescent="0.3">
      <c r="O6814" s="33" t="e">
        <f>VLOOKUP($A6248,Master!$A:$B,2,0)&amp;$J6248&amp;$K6248</f>
        <v>#N/A</v>
      </c>
      <c r="P6814" s="33" t="e">
        <f>IF(OR($A6248="KE0",$A6248="KZ0",$A6248="KV0",$A6248="KH0",$A6248="KE",$A6248="KZ",),VLOOKUP($A6248&amp;$F6248,Master!$D:$E,2,0)&amp;$J6248&amp;$K6248,VLOOKUP($A6248,Master!$D:$E,2,0)&amp;Sheet1!$J6248&amp;Sheet1!$K6248)</f>
        <v>#N/A</v>
      </c>
      <c r="Q6814" s="33" t="str">
        <f t="shared" si="196"/>
        <v/>
      </c>
      <c r="R6814" s="33" t="e">
        <f>IF(IF(VLOOKUP($A6248,Master!$G:$J,4,0)="x",Sheet1!$A6248,"")="","",IF(VLOOKUP($A6248,Master!$G:$J,4,0)="x",Sheet1!$A6248,"")&amp;$J6248&amp;$K6248)</f>
        <v>#N/A</v>
      </c>
      <c r="S6814" s="33" t="e">
        <f>IF(VLOOKUP($A6248,Master!$L:$M,2,0)=0,"",VLOOKUP($A6248,Master!$L:$M,2,0)&amp;$J6248&amp;$L6248)</f>
        <v>#N/A</v>
      </c>
      <c r="T6814" s="33" t="str">
        <f t="shared" si="197"/>
        <v/>
      </c>
    </row>
    <row r="6815" spans="15:20" x14ac:dyDescent="0.3">
      <c r="O6815" s="33" t="e">
        <f>VLOOKUP($A6249,Master!$A:$B,2,0)&amp;$J6249&amp;$K6249</f>
        <v>#N/A</v>
      </c>
      <c r="P6815" s="33" t="e">
        <f>IF(OR($A6249="KE0",$A6249="KZ0",$A6249="KV0",$A6249="KH0",$A6249="KE",$A6249="KZ",),VLOOKUP($A6249&amp;$F6249,Master!$D:$E,2,0)&amp;$J6249&amp;$K6249,VLOOKUP($A6249,Master!$D:$E,2,0)&amp;Sheet1!$J6249&amp;Sheet1!$K6249)</f>
        <v>#N/A</v>
      </c>
      <c r="Q6815" s="33" t="str">
        <f t="shared" si="196"/>
        <v/>
      </c>
      <c r="R6815" s="33" t="e">
        <f>IF(IF(VLOOKUP($A6249,Master!$G:$J,4,0)="x",Sheet1!$A6249,"")="","",IF(VLOOKUP($A6249,Master!$G:$J,4,0)="x",Sheet1!$A6249,"")&amp;$J6249&amp;$K6249)</f>
        <v>#N/A</v>
      </c>
      <c r="S6815" s="33" t="e">
        <f>IF(VLOOKUP($A6249,Master!$L:$M,2,0)=0,"",VLOOKUP($A6249,Master!$L:$M,2,0)&amp;$J6249&amp;$L6249)</f>
        <v>#N/A</v>
      </c>
      <c r="T6815" s="33" t="str">
        <f t="shared" si="197"/>
        <v/>
      </c>
    </row>
    <row r="6816" spans="15:20" x14ac:dyDescent="0.3">
      <c r="O6816" s="33" t="e">
        <f>VLOOKUP($A6250,Master!$A:$B,2,0)&amp;$J6250&amp;$K6250</f>
        <v>#N/A</v>
      </c>
      <c r="P6816" s="33" t="e">
        <f>IF(OR($A6250="KE0",$A6250="KZ0",$A6250="KV0",$A6250="KH0",$A6250="KE",$A6250="KZ",),VLOOKUP($A6250&amp;$F6250,Master!$D:$E,2,0)&amp;$J6250&amp;$K6250,VLOOKUP($A6250,Master!$D:$E,2,0)&amp;Sheet1!$J6250&amp;Sheet1!$K6250)</f>
        <v>#N/A</v>
      </c>
      <c r="Q6816" s="33" t="str">
        <f t="shared" si="196"/>
        <v/>
      </c>
      <c r="R6816" s="33" t="e">
        <f>IF(IF(VLOOKUP($A6250,Master!$G:$J,4,0)="x",Sheet1!$A6250,"")="","",IF(VLOOKUP($A6250,Master!$G:$J,4,0)="x",Sheet1!$A6250,"")&amp;$J6250&amp;$K6250)</f>
        <v>#N/A</v>
      </c>
      <c r="S6816" s="33" t="e">
        <f>IF(VLOOKUP($A6250,Master!$L:$M,2,0)=0,"",VLOOKUP($A6250,Master!$L:$M,2,0)&amp;$J6250&amp;$L6250)</f>
        <v>#N/A</v>
      </c>
      <c r="T6816" s="33" t="str">
        <f t="shared" si="197"/>
        <v/>
      </c>
    </row>
    <row r="6817" spans="15:20" x14ac:dyDescent="0.3">
      <c r="O6817" s="33" t="e">
        <f>VLOOKUP($A6251,Master!$A:$B,2,0)&amp;$J6251&amp;$K6251</f>
        <v>#N/A</v>
      </c>
      <c r="P6817" s="33" t="e">
        <f>IF(OR($A6251="KE0",$A6251="KZ0",$A6251="KV0",$A6251="KH0",$A6251="KE",$A6251="KZ",),VLOOKUP($A6251&amp;$F6251,Master!$D:$E,2,0)&amp;$J6251&amp;$K6251,VLOOKUP($A6251,Master!$D:$E,2,0)&amp;Sheet1!$J6251&amp;Sheet1!$K6251)</f>
        <v>#N/A</v>
      </c>
      <c r="Q6817" s="33" t="str">
        <f t="shared" si="196"/>
        <v/>
      </c>
      <c r="R6817" s="33" t="e">
        <f>IF(IF(VLOOKUP($A6251,Master!$G:$J,4,0)="x",Sheet1!$A6251,"")="","",IF(VLOOKUP($A6251,Master!$G:$J,4,0)="x",Sheet1!$A6251,"")&amp;$J6251&amp;$K6251)</f>
        <v>#N/A</v>
      </c>
      <c r="S6817" s="33" t="e">
        <f>IF(VLOOKUP($A6251,Master!$L:$M,2,0)=0,"",VLOOKUP($A6251,Master!$L:$M,2,0)&amp;$J6251&amp;$L6251)</f>
        <v>#N/A</v>
      </c>
      <c r="T6817" s="33" t="str">
        <f t="shared" si="197"/>
        <v/>
      </c>
    </row>
    <row r="6818" spans="15:20" x14ac:dyDescent="0.3">
      <c r="O6818" s="33" t="e">
        <f>VLOOKUP($A6252,Master!$A:$B,2,0)&amp;$J6252&amp;$K6252</f>
        <v>#N/A</v>
      </c>
      <c r="P6818" s="33" t="e">
        <f>IF(OR($A6252="KE0",$A6252="KZ0",$A6252="KV0",$A6252="KH0",$A6252="KE",$A6252="KZ",),VLOOKUP($A6252&amp;$F6252,Master!$D:$E,2,0)&amp;$J6252&amp;$K6252,VLOOKUP($A6252,Master!$D:$E,2,0)&amp;Sheet1!$J6252&amp;Sheet1!$K6252)</f>
        <v>#N/A</v>
      </c>
      <c r="Q6818" s="33" t="str">
        <f t="shared" si="196"/>
        <v/>
      </c>
      <c r="R6818" s="33" t="e">
        <f>IF(IF(VLOOKUP($A6252,Master!$G:$J,4,0)="x",Sheet1!$A6252,"")="","",IF(VLOOKUP($A6252,Master!$G:$J,4,0)="x",Sheet1!$A6252,"")&amp;$J6252&amp;$K6252)</f>
        <v>#N/A</v>
      </c>
      <c r="S6818" s="33" t="e">
        <f>IF(VLOOKUP($A6252,Master!$L:$M,2,0)=0,"",VLOOKUP($A6252,Master!$L:$M,2,0)&amp;$J6252&amp;$L6252)</f>
        <v>#N/A</v>
      </c>
      <c r="T6818" s="33" t="str">
        <f t="shared" si="197"/>
        <v/>
      </c>
    </row>
    <row r="6819" spans="15:20" x14ac:dyDescent="0.3">
      <c r="O6819" s="33" t="e">
        <f>VLOOKUP($A6253,Master!$A:$B,2,0)&amp;$J6253&amp;$K6253</f>
        <v>#N/A</v>
      </c>
      <c r="P6819" s="33" t="e">
        <f>IF(OR($A6253="KE0",$A6253="KZ0",$A6253="KV0",$A6253="KH0",$A6253="KE",$A6253="KZ",),VLOOKUP($A6253&amp;$F6253,Master!$D:$E,2,0)&amp;$J6253&amp;$K6253,VLOOKUP($A6253,Master!$D:$E,2,0)&amp;Sheet1!$J6253&amp;Sheet1!$K6253)</f>
        <v>#N/A</v>
      </c>
      <c r="Q6819" s="33" t="str">
        <f t="shared" si="196"/>
        <v/>
      </c>
      <c r="R6819" s="33" t="e">
        <f>IF(IF(VLOOKUP($A6253,Master!$G:$J,4,0)="x",Sheet1!$A6253,"")="","",IF(VLOOKUP($A6253,Master!$G:$J,4,0)="x",Sheet1!$A6253,"")&amp;$J6253&amp;$K6253)</f>
        <v>#N/A</v>
      </c>
      <c r="S6819" s="33" t="e">
        <f>IF(VLOOKUP($A6253,Master!$L:$M,2,0)=0,"",VLOOKUP($A6253,Master!$L:$M,2,0)&amp;$J6253&amp;$L6253)</f>
        <v>#N/A</v>
      </c>
      <c r="T6819" s="33" t="str">
        <f t="shared" si="197"/>
        <v/>
      </c>
    </row>
    <row r="6820" spans="15:20" x14ac:dyDescent="0.3">
      <c r="O6820" s="33" t="e">
        <f>VLOOKUP($A6254,Master!$A:$B,2,0)&amp;$J6254&amp;$K6254</f>
        <v>#N/A</v>
      </c>
      <c r="P6820" s="33" t="e">
        <f>IF(OR($A6254="KE0",$A6254="KZ0",$A6254="KV0",$A6254="KH0",$A6254="KE",$A6254="KZ",),VLOOKUP($A6254&amp;$F6254,Master!$D:$E,2,0)&amp;$J6254&amp;$K6254,VLOOKUP($A6254,Master!$D:$E,2,0)&amp;Sheet1!$J6254&amp;Sheet1!$K6254)</f>
        <v>#N/A</v>
      </c>
      <c r="Q6820" s="33" t="str">
        <f t="shared" si="196"/>
        <v/>
      </c>
      <c r="R6820" s="33" t="e">
        <f>IF(IF(VLOOKUP($A6254,Master!$G:$J,4,0)="x",Sheet1!$A6254,"")="","",IF(VLOOKUP($A6254,Master!$G:$J,4,0)="x",Sheet1!$A6254,"")&amp;$J6254&amp;$K6254)</f>
        <v>#N/A</v>
      </c>
      <c r="S6820" s="33" t="e">
        <f>IF(VLOOKUP($A6254,Master!$L:$M,2,0)=0,"",VLOOKUP($A6254,Master!$L:$M,2,0)&amp;$J6254&amp;$L6254)</f>
        <v>#N/A</v>
      </c>
      <c r="T6820" s="33" t="str">
        <f t="shared" si="197"/>
        <v/>
      </c>
    </row>
    <row r="6821" spans="15:20" x14ac:dyDescent="0.3">
      <c r="O6821" s="33" t="e">
        <f>VLOOKUP($A6255,Master!$A:$B,2,0)&amp;$J6255&amp;$K6255</f>
        <v>#N/A</v>
      </c>
      <c r="P6821" s="33" t="e">
        <f>IF(OR($A6255="KE0",$A6255="KZ0",$A6255="KV0",$A6255="KH0",$A6255="KE",$A6255="KZ",),VLOOKUP($A6255&amp;$F6255,Master!$D:$E,2,0)&amp;$J6255&amp;$K6255,VLOOKUP($A6255,Master!$D:$E,2,0)&amp;Sheet1!$J6255&amp;Sheet1!$K6255)</f>
        <v>#N/A</v>
      </c>
      <c r="Q6821" s="33" t="str">
        <f t="shared" si="196"/>
        <v/>
      </c>
      <c r="R6821" s="33" t="e">
        <f>IF(IF(VLOOKUP($A6255,Master!$G:$J,4,0)="x",Sheet1!$A6255,"")="","",IF(VLOOKUP($A6255,Master!$G:$J,4,0)="x",Sheet1!$A6255,"")&amp;$J6255&amp;$K6255)</f>
        <v>#N/A</v>
      </c>
      <c r="S6821" s="33" t="e">
        <f>IF(VLOOKUP($A6255,Master!$L:$M,2,0)=0,"",VLOOKUP($A6255,Master!$L:$M,2,0)&amp;$J6255&amp;$L6255)</f>
        <v>#N/A</v>
      </c>
      <c r="T6821" s="33" t="str">
        <f t="shared" si="197"/>
        <v/>
      </c>
    </row>
    <row r="6822" spans="15:20" x14ac:dyDescent="0.3">
      <c r="O6822" s="33" t="e">
        <f>VLOOKUP($A6256,Master!$A:$B,2,0)&amp;$J6256&amp;$K6256</f>
        <v>#N/A</v>
      </c>
      <c r="P6822" s="33" t="e">
        <f>IF(OR($A6256="KE0",$A6256="KZ0",$A6256="KV0",$A6256="KH0",$A6256="KE",$A6256="KZ",),VLOOKUP($A6256&amp;$F6256,Master!$D:$E,2,0)&amp;$J6256&amp;$K6256,VLOOKUP($A6256,Master!$D:$E,2,0)&amp;Sheet1!$J6256&amp;Sheet1!$K6256)</f>
        <v>#N/A</v>
      </c>
      <c r="Q6822" s="33" t="str">
        <f t="shared" si="196"/>
        <v/>
      </c>
      <c r="R6822" s="33" t="e">
        <f>IF(IF(VLOOKUP($A6256,Master!$G:$J,4,0)="x",Sheet1!$A6256,"")="","",IF(VLOOKUP($A6256,Master!$G:$J,4,0)="x",Sheet1!$A6256,"")&amp;$J6256&amp;$K6256)</f>
        <v>#N/A</v>
      </c>
      <c r="S6822" s="33" t="e">
        <f>IF(VLOOKUP($A6256,Master!$L:$M,2,0)=0,"",VLOOKUP($A6256,Master!$L:$M,2,0)&amp;$J6256&amp;$L6256)</f>
        <v>#N/A</v>
      </c>
      <c r="T6822" s="33" t="str">
        <f t="shared" si="197"/>
        <v/>
      </c>
    </row>
    <row r="6823" spans="15:20" x14ac:dyDescent="0.3">
      <c r="O6823" s="33" t="e">
        <f>VLOOKUP($A6257,Master!$A:$B,2,0)&amp;$J6257&amp;$K6257</f>
        <v>#N/A</v>
      </c>
      <c r="P6823" s="33" t="e">
        <f>IF(OR($A6257="KE0",$A6257="KZ0",$A6257="KV0",$A6257="KH0",$A6257="KE",$A6257="KZ",),VLOOKUP($A6257&amp;$F6257,Master!$D:$E,2,0)&amp;$J6257&amp;$K6257,VLOOKUP($A6257,Master!$D:$E,2,0)&amp;Sheet1!$J6257&amp;Sheet1!$K6257)</f>
        <v>#N/A</v>
      </c>
      <c r="Q6823" s="33" t="str">
        <f t="shared" si="196"/>
        <v/>
      </c>
      <c r="R6823" s="33" t="e">
        <f>IF(IF(VLOOKUP($A6257,Master!$G:$J,4,0)="x",Sheet1!$A6257,"")="","",IF(VLOOKUP($A6257,Master!$G:$J,4,0)="x",Sheet1!$A6257,"")&amp;$J6257&amp;$K6257)</f>
        <v>#N/A</v>
      </c>
      <c r="S6823" s="33" t="e">
        <f>IF(VLOOKUP($A6257,Master!$L:$M,2,0)=0,"",VLOOKUP($A6257,Master!$L:$M,2,0)&amp;$J6257&amp;$L6257)</f>
        <v>#N/A</v>
      </c>
      <c r="T6823" s="33" t="str">
        <f t="shared" si="197"/>
        <v/>
      </c>
    </row>
    <row r="6824" spans="15:20" x14ac:dyDescent="0.3">
      <c r="O6824" s="33" t="e">
        <f>VLOOKUP($A6258,Master!$A:$B,2,0)&amp;$J6258&amp;$K6258</f>
        <v>#N/A</v>
      </c>
      <c r="P6824" s="33" t="e">
        <f>IF(OR($A6258="KE0",$A6258="KZ0",$A6258="KV0",$A6258="KH0",$A6258="KE",$A6258="KZ",),VLOOKUP($A6258&amp;$F6258,Master!$D:$E,2,0)&amp;$J6258&amp;$K6258,VLOOKUP($A6258,Master!$D:$E,2,0)&amp;Sheet1!$J6258&amp;Sheet1!$K6258)</f>
        <v>#N/A</v>
      </c>
      <c r="Q6824" s="33" t="str">
        <f t="shared" si="196"/>
        <v/>
      </c>
      <c r="R6824" s="33" t="e">
        <f>IF(IF(VLOOKUP($A6258,Master!$G:$J,4,0)="x",Sheet1!$A6258,"")="","",IF(VLOOKUP($A6258,Master!$G:$J,4,0)="x",Sheet1!$A6258,"")&amp;$J6258&amp;$K6258)</f>
        <v>#N/A</v>
      </c>
      <c r="S6824" s="33" t="e">
        <f>IF(VLOOKUP($A6258,Master!$L:$M,2,0)=0,"",VLOOKUP($A6258,Master!$L:$M,2,0)&amp;$J6258&amp;$L6258)</f>
        <v>#N/A</v>
      </c>
      <c r="T6824" s="33" t="str">
        <f t="shared" si="197"/>
        <v/>
      </c>
    </row>
    <row r="6825" spans="15:20" x14ac:dyDescent="0.3">
      <c r="O6825" s="33" t="e">
        <f>VLOOKUP($A6259,Master!$A:$B,2,0)&amp;$J6259&amp;$K6259</f>
        <v>#N/A</v>
      </c>
      <c r="P6825" s="33" t="e">
        <f>IF(OR($A6259="KE0",$A6259="KZ0",$A6259="KV0",$A6259="KH0",$A6259="KE",$A6259="KZ",),VLOOKUP($A6259&amp;$F6259,Master!$D:$E,2,0)&amp;$J6259&amp;$K6259,VLOOKUP($A6259,Master!$D:$E,2,0)&amp;Sheet1!$J6259&amp;Sheet1!$K6259)</f>
        <v>#N/A</v>
      </c>
      <c r="Q6825" s="33" t="str">
        <f t="shared" si="196"/>
        <v/>
      </c>
      <c r="R6825" s="33" t="e">
        <f>IF(IF(VLOOKUP($A6259,Master!$G:$J,4,0)="x",Sheet1!$A6259,"")="","",IF(VLOOKUP($A6259,Master!$G:$J,4,0)="x",Sheet1!$A6259,"")&amp;$J6259&amp;$K6259)</f>
        <v>#N/A</v>
      </c>
      <c r="S6825" s="33" t="e">
        <f>IF(VLOOKUP($A6259,Master!$L:$M,2,0)=0,"",VLOOKUP($A6259,Master!$L:$M,2,0)&amp;$J6259&amp;$L6259)</f>
        <v>#N/A</v>
      </c>
      <c r="T6825" s="33" t="str">
        <f t="shared" si="197"/>
        <v/>
      </c>
    </row>
    <row r="6826" spans="15:20" x14ac:dyDescent="0.3">
      <c r="O6826" s="33" t="e">
        <f>VLOOKUP($A6260,Master!$A:$B,2,0)&amp;$J6260&amp;$K6260</f>
        <v>#N/A</v>
      </c>
      <c r="P6826" s="33" t="e">
        <f>IF(OR($A6260="KE0",$A6260="KZ0",$A6260="KV0",$A6260="KH0",$A6260="KE",$A6260="KZ",),VLOOKUP($A6260&amp;$F6260,Master!$D:$E,2,0)&amp;$J6260&amp;$K6260,VLOOKUP($A6260,Master!$D:$E,2,0)&amp;Sheet1!$J6260&amp;Sheet1!$K6260)</f>
        <v>#N/A</v>
      </c>
      <c r="Q6826" s="33" t="str">
        <f t="shared" si="196"/>
        <v/>
      </c>
      <c r="R6826" s="33" t="e">
        <f>IF(IF(VLOOKUP($A6260,Master!$G:$J,4,0)="x",Sheet1!$A6260,"")="","",IF(VLOOKUP($A6260,Master!$G:$J,4,0)="x",Sheet1!$A6260,"")&amp;$J6260&amp;$K6260)</f>
        <v>#N/A</v>
      </c>
      <c r="S6826" s="33" t="e">
        <f>IF(VLOOKUP($A6260,Master!$L:$M,2,0)=0,"",VLOOKUP($A6260,Master!$L:$M,2,0)&amp;$J6260&amp;$L6260)</f>
        <v>#N/A</v>
      </c>
      <c r="T6826" s="33" t="str">
        <f t="shared" si="197"/>
        <v/>
      </c>
    </row>
    <row r="6827" spans="15:20" x14ac:dyDescent="0.3">
      <c r="O6827" s="33" t="e">
        <f>VLOOKUP($A6261,Master!$A:$B,2,0)&amp;$J6261&amp;$K6261</f>
        <v>#N/A</v>
      </c>
      <c r="P6827" s="33" t="e">
        <f>IF(OR($A6261="KE0",$A6261="KZ0",$A6261="KV0",$A6261="KH0",$A6261="KE",$A6261="KZ",),VLOOKUP($A6261&amp;$F6261,Master!$D:$E,2,0)&amp;$J6261&amp;$K6261,VLOOKUP($A6261,Master!$D:$E,2,0)&amp;Sheet1!$J6261&amp;Sheet1!$K6261)</f>
        <v>#N/A</v>
      </c>
      <c r="Q6827" s="33" t="str">
        <f t="shared" si="196"/>
        <v/>
      </c>
      <c r="R6827" s="33" t="e">
        <f>IF(IF(VLOOKUP($A6261,Master!$G:$J,4,0)="x",Sheet1!$A6261,"")="","",IF(VLOOKUP($A6261,Master!$G:$J,4,0)="x",Sheet1!$A6261,"")&amp;$J6261&amp;$K6261)</f>
        <v>#N/A</v>
      </c>
      <c r="S6827" s="33" t="e">
        <f>IF(VLOOKUP($A6261,Master!$L:$M,2,0)=0,"",VLOOKUP($A6261,Master!$L:$M,2,0)&amp;$J6261&amp;$L6261)</f>
        <v>#N/A</v>
      </c>
      <c r="T6827" s="33" t="str">
        <f t="shared" si="197"/>
        <v/>
      </c>
    </row>
    <row r="6828" spans="15:20" x14ac:dyDescent="0.3">
      <c r="O6828" s="33" t="e">
        <f>VLOOKUP($A6262,Master!$A:$B,2,0)&amp;$J6262&amp;$K6262</f>
        <v>#N/A</v>
      </c>
      <c r="P6828" s="33" t="e">
        <f>IF(OR($A6262="KE0",$A6262="KZ0",$A6262="KV0",$A6262="KH0",$A6262="KE",$A6262="KZ",),VLOOKUP($A6262&amp;$F6262,Master!$D:$E,2,0)&amp;$J6262&amp;$K6262,VLOOKUP($A6262,Master!$D:$E,2,0)&amp;Sheet1!$J6262&amp;Sheet1!$K6262)</f>
        <v>#N/A</v>
      </c>
      <c r="Q6828" s="33" t="str">
        <f t="shared" si="196"/>
        <v/>
      </c>
      <c r="R6828" s="33" t="e">
        <f>IF(IF(VLOOKUP($A6262,Master!$G:$J,4,0)="x",Sheet1!$A6262,"")="","",IF(VLOOKUP($A6262,Master!$G:$J,4,0)="x",Sheet1!$A6262,"")&amp;$J6262&amp;$K6262)</f>
        <v>#N/A</v>
      </c>
      <c r="S6828" s="33" t="e">
        <f>IF(VLOOKUP($A6262,Master!$L:$M,2,0)=0,"",VLOOKUP($A6262,Master!$L:$M,2,0)&amp;$J6262&amp;$L6262)</f>
        <v>#N/A</v>
      </c>
      <c r="T6828" s="33" t="str">
        <f t="shared" si="197"/>
        <v/>
      </c>
    </row>
    <row r="6829" spans="15:20" x14ac:dyDescent="0.3">
      <c r="O6829" s="33" t="e">
        <f>VLOOKUP($A6263,Master!$A:$B,2,0)&amp;$J6263&amp;$K6263</f>
        <v>#N/A</v>
      </c>
      <c r="P6829" s="33" t="e">
        <f>IF(OR($A6263="KE0",$A6263="KZ0",$A6263="KV0",$A6263="KH0",$A6263="KE",$A6263="KZ",),VLOOKUP($A6263&amp;$F6263,Master!$D:$E,2,0)&amp;$J6263&amp;$K6263,VLOOKUP($A6263,Master!$D:$E,2,0)&amp;Sheet1!$J6263&amp;Sheet1!$K6263)</f>
        <v>#N/A</v>
      </c>
      <c r="Q6829" s="33" t="str">
        <f t="shared" si="196"/>
        <v/>
      </c>
      <c r="R6829" s="33" t="e">
        <f>IF(IF(VLOOKUP($A6263,Master!$G:$J,4,0)="x",Sheet1!$A6263,"")="","",IF(VLOOKUP($A6263,Master!$G:$J,4,0)="x",Sheet1!$A6263,"")&amp;$J6263&amp;$K6263)</f>
        <v>#N/A</v>
      </c>
      <c r="S6829" s="33" t="e">
        <f>IF(VLOOKUP($A6263,Master!$L:$M,2,0)=0,"",VLOOKUP($A6263,Master!$L:$M,2,0)&amp;$J6263&amp;$L6263)</f>
        <v>#N/A</v>
      </c>
      <c r="T6829" s="33" t="str">
        <f t="shared" si="197"/>
        <v/>
      </c>
    </row>
    <row r="6830" spans="15:20" x14ac:dyDescent="0.3">
      <c r="O6830" s="33" t="e">
        <f>VLOOKUP($A6264,Master!$A:$B,2,0)&amp;$J6264&amp;$K6264</f>
        <v>#N/A</v>
      </c>
      <c r="P6830" s="33" t="e">
        <f>IF(OR($A6264="KE0",$A6264="KZ0",$A6264="KV0",$A6264="KH0",$A6264="KE",$A6264="KZ",),VLOOKUP($A6264&amp;$F6264,Master!$D:$E,2,0)&amp;$J6264&amp;$K6264,VLOOKUP($A6264,Master!$D:$E,2,0)&amp;Sheet1!$J6264&amp;Sheet1!$K6264)</f>
        <v>#N/A</v>
      </c>
      <c r="Q6830" s="33" t="str">
        <f t="shared" si="196"/>
        <v/>
      </c>
      <c r="R6830" s="33" t="e">
        <f>IF(IF(VLOOKUP($A6264,Master!$G:$J,4,0)="x",Sheet1!$A6264,"")="","",IF(VLOOKUP($A6264,Master!$G:$J,4,0)="x",Sheet1!$A6264,"")&amp;$J6264&amp;$K6264)</f>
        <v>#N/A</v>
      </c>
      <c r="S6830" s="33" t="e">
        <f>IF(VLOOKUP($A6264,Master!$L:$M,2,0)=0,"",VLOOKUP($A6264,Master!$L:$M,2,0)&amp;$J6264&amp;$L6264)</f>
        <v>#N/A</v>
      </c>
      <c r="T6830" s="33" t="str">
        <f t="shared" si="197"/>
        <v/>
      </c>
    </row>
    <row r="6831" spans="15:20" x14ac:dyDescent="0.3">
      <c r="O6831" s="33" t="e">
        <f>VLOOKUP($A6265,Master!$A:$B,2,0)&amp;$J6265&amp;$K6265</f>
        <v>#N/A</v>
      </c>
      <c r="P6831" s="33" t="e">
        <f>IF(OR($A6265="KE0",$A6265="KZ0",$A6265="KV0",$A6265="KH0",$A6265="KE",$A6265="KZ",),VLOOKUP($A6265&amp;$F6265,Master!$D:$E,2,0)&amp;$J6265&amp;$K6265,VLOOKUP($A6265,Master!$D:$E,2,0)&amp;Sheet1!$J6265&amp;Sheet1!$K6265)</f>
        <v>#N/A</v>
      </c>
      <c r="Q6831" s="33" t="str">
        <f t="shared" si="196"/>
        <v/>
      </c>
      <c r="R6831" s="33" t="e">
        <f>IF(IF(VLOOKUP($A6265,Master!$G:$J,4,0)="x",Sheet1!$A6265,"")="","",IF(VLOOKUP($A6265,Master!$G:$J,4,0)="x",Sheet1!$A6265,"")&amp;$J6265&amp;$K6265)</f>
        <v>#N/A</v>
      </c>
      <c r="S6831" s="33" t="e">
        <f>IF(VLOOKUP($A6265,Master!$L:$M,2,0)=0,"",VLOOKUP($A6265,Master!$L:$M,2,0)&amp;$J6265&amp;$L6265)</f>
        <v>#N/A</v>
      </c>
      <c r="T6831" s="33" t="str">
        <f t="shared" si="197"/>
        <v/>
      </c>
    </row>
    <row r="6832" spans="15:20" x14ac:dyDescent="0.3">
      <c r="O6832" s="33" t="e">
        <f>VLOOKUP($A6266,Master!$A:$B,2,0)&amp;$J6266&amp;$K6266</f>
        <v>#N/A</v>
      </c>
      <c r="P6832" s="33" t="e">
        <f>IF(OR($A6266="KE0",$A6266="KZ0",$A6266="KV0",$A6266="KH0",$A6266="KE",$A6266="KZ",),VLOOKUP($A6266&amp;$F6266,Master!$D:$E,2,0)&amp;$J6266&amp;$K6266,VLOOKUP($A6266,Master!$D:$E,2,0)&amp;Sheet1!$J6266&amp;Sheet1!$K6266)</f>
        <v>#N/A</v>
      </c>
      <c r="Q6832" s="33" t="str">
        <f t="shared" si="196"/>
        <v/>
      </c>
      <c r="R6832" s="33" t="e">
        <f>IF(IF(VLOOKUP($A6266,Master!$G:$J,4,0)="x",Sheet1!$A6266,"")="","",IF(VLOOKUP($A6266,Master!$G:$J,4,0)="x",Sheet1!$A6266,"")&amp;$J6266&amp;$K6266)</f>
        <v>#N/A</v>
      </c>
      <c r="S6832" s="33" t="e">
        <f>IF(VLOOKUP($A6266,Master!$L:$M,2,0)=0,"",VLOOKUP($A6266,Master!$L:$M,2,0)&amp;$J6266&amp;$L6266)</f>
        <v>#N/A</v>
      </c>
      <c r="T6832" s="33" t="str">
        <f t="shared" si="197"/>
        <v/>
      </c>
    </row>
    <row r="6833" spans="15:20" x14ac:dyDescent="0.3">
      <c r="O6833" s="33" t="e">
        <f>VLOOKUP($A6267,Master!$A:$B,2,0)&amp;$J6267&amp;$K6267</f>
        <v>#N/A</v>
      </c>
      <c r="P6833" s="33" t="e">
        <f>IF(OR($A6267="KE0",$A6267="KZ0",$A6267="KV0",$A6267="KH0",$A6267="KE",$A6267="KZ",),VLOOKUP($A6267&amp;$F6267,Master!$D:$E,2,0)&amp;$J6267&amp;$K6267,VLOOKUP($A6267,Master!$D:$E,2,0)&amp;Sheet1!$J6267&amp;Sheet1!$K6267)</f>
        <v>#N/A</v>
      </c>
      <c r="Q6833" s="33" t="str">
        <f t="shared" si="196"/>
        <v/>
      </c>
      <c r="R6833" s="33" t="e">
        <f>IF(IF(VLOOKUP($A6267,Master!$G:$J,4,0)="x",Sheet1!$A6267,"")="","",IF(VLOOKUP($A6267,Master!$G:$J,4,0)="x",Sheet1!$A6267,"")&amp;$J6267&amp;$K6267)</f>
        <v>#N/A</v>
      </c>
      <c r="S6833" s="33" t="e">
        <f>IF(VLOOKUP($A6267,Master!$L:$M,2,0)=0,"",VLOOKUP($A6267,Master!$L:$M,2,0)&amp;$J6267&amp;$L6267)</f>
        <v>#N/A</v>
      </c>
      <c r="T6833" s="33" t="str">
        <f t="shared" si="197"/>
        <v/>
      </c>
    </row>
    <row r="6834" spans="15:20" x14ac:dyDescent="0.3">
      <c r="O6834" s="33" t="e">
        <f>VLOOKUP($A6268,Master!$A:$B,2,0)&amp;$J6268&amp;$K6268</f>
        <v>#N/A</v>
      </c>
      <c r="P6834" s="33" t="e">
        <f>IF(OR($A6268="KE0",$A6268="KZ0",$A6268="KV0",$A6268="KH0",$A6268="KE",$A6268="KZ",),VLOOKUP($A6268&amp;$F6268,Master!$D:$E,2,0)&amp;$J6268&amp;$K6268,VLOOKUP($A6268,Master!$D:$E,2,0)&amp;Sheet1!$J6268&amp;Sheet1!$K6268)</f>
        <v>#N/A</v>
      </c>
      <c r="Q6834" s="33" t="str">
        <f t="shared" si="196"/>
        <v/>
      </c>
      <c r="R6834" s="33" t="e">
        <f>IF(IF(VLOOKUP($A6268,Master!$G:$J,4,0)="x",Sheet1!$A6268,"")="","",IF(VLOOKUP($A6268,Master!$G:$J,4,0)="x",Sheet1!$A6268,"")&amp;$J6268&amp;$K6268)</f>
        <v>#N/A</v>
      </c>
      <c r="S6834" s="33" t="e">
        <f>IF(VLOOKUP($A6268,Master!$L:$M,2,0)=0,"",VLOOKUP($A6268,Master!$L:$M,2,0)&amp;$J6268&amp;$L6268)</f>
        <v>#N/A</v>
      </c>
      <c r="T6834" s="33" t="str">
        <f t="shared" si="197"/>
        <v/>
      </c>
    </row>
    <row r="6835" spans="15:20" x14ac:dyDescent="0.3">
      <c r="O6835" s="33" t="e">
        <f>VLOOKUP($A6269,Master!$A:$B,2,0)&amp;$J6269&amp;$K6269</f>
        <v>#N/A</v>
      </c>
      <c r="P6835" s="33" t="e">
        <f>IF(OR($A6269="KE0",$A6269="KZ0",$A6269="KV0",$A6269="KH0",$A6269="KE",$A6269="KZ",),VLOOKUP($A6269&amp;$F6269,Master!$D:$E,2,0)&amp;$J6269&amp;$K6269,VLOOKUP($A6269,Master!$D:$E,2,0)&amp;Sheet1!$J6269&amp;Sheet1!$K6269)</f>
        <v>#N/A</v>
      </c>
      <c r="Q6835" s="33" t="str">
        <f t="shared" si="196"/>
        <v/>
      </c>
      <c r="R6835" s="33" t="e">
        <f>IF(IF(VLOOKUP($A6269,Master!$G:$J,4,0)="x",Sheet1!$A6269,"")="","",IF(VLOOKUP($A6269,Master!$G:$J,4,0)="x",Sheet1!$A6269,"")&amp;$J6269&amp;$K6269)</f>
        <v>#N/A</v>
      </c>
      <c r="S6835" s="33" t="e">
        <f>IF(VLOOKUP($A6269,Master!$L:$M,2,0)=0,"",VLOOKUP($A6269,Master!$L:$M,2,0)&amp;$J6269&amp;$L6269)</f>
        <v>#N/A</v>
      </c>
      <c r="T6835" s="33" t="str">
        <f t="shared" si="197"/>
        <v/>
      </c>
    </row>
    <row r="6836" spans="15:20" x14ac:dyDescent="0.3">
      <c r="O6836" s="33" t="e">
        <f>VLOOKUP($A6270,Master!$A:$B,2,0)&amp;$J6270&amp;$K6270</f>
        <v>#N/A</v>
      </c>
      <c r="P6836" s="33" t="e">
        <f>IF(OR($A6270="KE0",$A6270="KZ0",$A6270="KV0",$A6270="KH0",$A6270="KE",$A6270="KZ",),VLOOKUP($A6270&amp;$F6270,Master!$D:$E,2,0)&amp;$J6270&amp;$K6270,VLOOKUP($A6270,Master!$D:$E,2,0)&amp;Sheet1!$J6270&amp;Sheet1!$K6270)</f>
        <v>#N/A</v>
      </c>
      <c r="Q6836" s="33" t="str">
        <f t="shared" si="196"/>
        <v/>
      </c>
      <c r="R6836" s="33" t="e">
        <f>IF(IF(VLOOKUP($A6270,Master!$G:$J,4,0)="x",Sheet1!$A6270,"")="","",IF(VLOOKUP($A6270,Master!$G:$J,4,0)="x",Sheet1!$A6270,"")&amp;$J6270&amp;$K6270)</f>
        <v>#N/A</v>
      </c>
      <c r="S6836" s="33" t="e">
        <f>IF(VLOOKUP($A6270,Master!$L:$M,2,0)=0,"",VLOOKUP($A6270,Master!$L:$M,2,0)&amp;$J6270&amp;$L6270)</f>
        <v>#N/A</v>
      </c>
      <c r="T6836" s="33" t="str">
        <f t="shared" si="197"/>
        <v/>
      </c>
    </row>
    <row r="6837" spans="15:20" x14ac:dyDescent="0.3">
      <c r="O6837" s="33" t="e">
        <f>VLOOKUP($A6271,Master!$A:$B,2,0)&amp;$J6271&amp;$K6271</f>
        <v>#N/A</v>
      </c>
      <c r="P6837" s="33" t="e">
        <f>IF(OR($A6271="KE0",$A6271="KZ0",$A6271="KV0",$A6271="KH0",$A6271="KE",$A6271="KZ",),VLOOKUP($A6271&amp;$F6271,Master!$D:$E,2,0)&amp;$J6271&amp;$K6271,VLOOKUP($A6271,Master!$D:$E,2,0)&amp;Sheet1!$J6271&amp;Sheet1!$K6271)</f>
        <v>#N/A</v>
      </c>
      <c r="Q6837" s="33" t="str">
        <f t="shared" si="196"/>
        <v/>
      </c>
      <c r="R6837" s="33" t="e">
        <f>IF(IF(VLOOKUP($A6271,Master!$G:$J,4,0)="x",Sheet1!$A6271,"")="","",IF(VLOOKUP($A6271,Master!$G:$J,4,0)="x",Sheet1!$A6271,"")&amp;$J6271&amp;$K6271)</f>
        <v>#N/A</v>
      </c>
      <c r="S6837" s="33" t="e">
        <f>IF(VLOOKUP($A6271,Master!$L:$M,2,0)=0,"",VLOOKUP($A6271,Master!$L:$M,2,0)&amp;$J6271&amp;$L6271)</f>
        <v>#N/A</v>
      </c>
      <c r="T6837" s="33" t="str">
        <f t="shared" si="197"/>
        <v/>
      </c>
    </row>
    <row r="6838" spans="15:20" x14ac:dyDescent="0.3">
      <c r="O6838" s="33" t="e">
        <f>VLOOKUP($A6272,Master!$A:$B,2,0)&amp;$J6272&amp;$K6272</f>
        <v>#N/A</v>
      </c>
      <c r="P6838" s="33" t="e">
        <f>IF(OR($A6272="KE0",$A6272="KZ0",$A6272="KV0",$A6272="KH0",$A6272="KE",$A6272="KZ",),VLOOKUP($A6272&amp;$F6272,Master!$D:$E,2,0)&amp;$J6272&amp;$K6272,VLOOKUP($A6272,Master!$D:$E,2,0)&amp;Sheet1!$J6272&amp;Sheet1!$K6272)</f>
        <v>#N/A</v>
      </c>
      <c r="Q6838" s="33" t="str">
        <f t="shared" si="196"/>
        <v/>
      </c>
      <c r="R6838" s="33" t="e">
        <f>IF(IF(VLOOKUP($A6272,Master!$G:$J,4,0)="x",Sheet1!$A6272,"")="","",IF(VLOOKUP($A6272,Master!$G:$J,4,0)="x",Sheet1!$A6272,"")&amp;$J6272&amp;$K6272)</f>
        <v>#N/A</v>
      </c>
      <c r="S6838" s="33" t="e">
        <f>IF(VLOOKUP($A6272,Master!$L:$M,2,0)=0,"",VLOOKUP($A6272,Master!$L:$M,2,0)&amp;$J6272&amp;$L6272)</f>
        <v>#N/A</v>
      </c>
      <c r="T6838" s="33" t="str">
        <f t="shared" si="197"/>
        <v/>
      </c>
    </row>
    <row r="6839" spans="15:20" x14ac:dyDescent="0.3">
      <c r="O6839" s="33" t="e">
        <f>VLOOKUP($A6273,Master!$A:$B,2,0)&amp;$J6273&amp;$K6273</f>
        <v>#N/A</v>
      </c>
      <c r="P6839" s="33" t="e">
        <f>IF(OR($A6273="KE0",$A6273="KZ0",$A6273="KV0",$A6273="KH0",$A6273="KE",$A6273="KZ",),VLOOKUP($A6273&amp;$F6273,Master!$D:$E,2,0)&amp;$J6273&amp;$K6273,VLOOKUP($A6273,Master!$D:$E,2,0)&amp;Sheet1!$J6273&amp;Sheet1!$K6273)</f>
        <v>#N/A</v>
      </c>
      <c r="Q6839" s="33" t="str">
        <f t="shared" si="196"/>
        <v/>
      </c>
      <c r="R6839" s="33" t="e">
        <f>IF(IF(VLOOKUP($A6273,Master!$G:$J,4,0)="x",Sheet1!$A6273,"")="","",IF(VLOOKUP($A6273,Master!$G:$J,4,0)="x",Sheet1!$A6273,"")&amp;$J6273&amp;$K6273)</f>
        <v>#N/A</v>
      </c>
      <c r="S6839" s="33" t="e">
        <f>IF(VLOOKUP($A6273,Master!$L:$M,2,0)=0,"",VLOOKUP($A6273,Master!$L:$M,2,0)&amp;$J6273&amp;$L6273)</f>
        <v>#N/A</v>
      </c>
      <c r="T6839" s="33" t="str">
        <f t="shared" si="197"/>
        <v/>
      </c>
    </row>
    <row r="6840" spans="15:20" x14ac:dyDescent="0.3">
      <c r="O6840" s="33" t="e">
        <f>VLOOKUP($A6274,Master!$A:$B,2,0)&amp;$J6274&amp;$K6274</f>
        <v>#N/A</v>
      </c>
      <c r="P6840" s="33" t="e">
        <f>IF(OR($A6274="KE0",$A6274="KZ0",$A6274="KV0",$A6274="KH0",$A6274="KE",$A6274="KZ",),VLOOKUP($A6274&amp;$F6274,Master!$D:$E,2,0)&amp;$J6274&amp;$K6274,VLOOKUP($A6274,Master!$D:$E,2,0)&amp;Sheet1!$J6274&amp;Sheet1!$K6274)</f>
        <v>#N/A</v>
      </c>
      <c r="Q6840" s="33" t="str">
        <f t="shared" si="196"/>
        <v/>
      </c>
      <c r="R6840" s="33" t="e">
        <f>IF(IF(VLOOKUP($A6274,Master!$G:$J,4,0)="x",Sheet1!$A6274,"")="","",IF(VLOOKUP($A6274,Master!$G:$J,4,0)="x",Sheet1!$A6274,"")&amp;$J6274&amp;$K6274)</f>
        <v>#N/A</v>
      </c>
      <c r="S6840" s="33" t="e">
        <f>IF(VLOOKUP($A6274,Master!$L:$M,2,0)=0,"",VLOOKUP($A6274,Master!$L:$M,2,0)&amp;$J6274&amp;$L6274)</f>
        <v>#N/A</v>
      </c>
      <c r="T6840" s="33" t="str">
        <f t="shared" si="197"/>
        <v/>
      </c>
    </row>
    <row r="6841" spans="15:20" x14ac:dyDescent="0.3">
      <c r="O6841" s="33" t="e">
        <f>VLOOKUP($A6275,Master!$A:$B,2,0)&amp;$J6275&amp;$K6275</f>
        <v>#N/A</v>
      </c>
      <c r="P6841" s="33" t="e">
        <f>IF(OR($A6275="KE0",$A6275="KZ0",$A6275="KV0",$A6275="KH0",$A6275="KE",$A6275="KZ",),VLOOKUP($A6275&amp;$F6275,Master!$D:$E,2,0)&amp;$J6275&amp;$K6275,VLOOKUP($A6275,Master!$D:$E,2,0)&amp;Sheet1!$J6275&amp;Sheet1!$K6275)</f>
        <v>#N/A</v>
      </c>
      <c r="Q6841" s="33" t="str">
        <f t="shared" si="196"/>
        <v/>
      </c>
      <c r="R6841" s="33" t="e">
        <f>IF(IF(VLOOKUP($A6275,Master!$G:$J,4,0)="x",Sheet1!$A6275,"")="","",IF(VLOOKUP($A6275,Master!$G:$J,4,0)="x",Sheet1!$A6275,"")&amp;$J6275&amp;$K6275)</f>
        <v>#N/A</v>
      </c>
      <c r="S6841" s="33" t="e">
        <f>IF(VLOOKUP($A6275,Master!$L:$M,2,0)=0,"",VLOOKUP($A6275,Master!$L:$M,2,0)&amp;$J6275&amp;$L6275)</f>
        <v>#N/A</v>
      </c>
      <c r="T6841" s="33" t="str">
        <f t="shared" si="197"/>
        <v/>
      </c>
    </row>
    <row r="6842" spans="15:20" x14ac:dyDescent="0.3">
      <c r="O6842" s="33" t="e">
        <f>VLOOKUP($A6276,Master!$A:$B,2,0)&amp;$J6276&amp;$K6276</f>
        <v>#N/A</v>
      </c>
      <c r="P6842" s="33" t="e">
        <f>IF(OR($A6276="KE0",$A6276="KZ0",$A6276="KV0",$A6276="KH0",$A6276="KE",$A6276="KZ",),VLOOKUP($A6276&amp;$F6276,Master!$D:$E,2,0)&amp;$J6276&amp;$K6276,VLOOKUP($A6276,Master!$D:$E,2,0)&amp;Sheet1!$J6276&amp;Sheet1!$K6276)</f>
        <v>#N/A</v>
      </c>
      <c r="Q6842" s="33" t="str">
        <f t="shared" si="196"/>
        <v/>
      </c>
      <c r="R6842" s="33" t="e">
        <f>IF(IF(VLOOKUP($A6276,Master!$G:$J,4,0)="x",Sheet1!$A6276,"")="","",IF(VLOOKUP($A6276,Master!$G:$J,4,0)="x",Sheet1!$A6276,"")&amp;$J6276&amp;$K6276)</f>
        <v>#N/A</v>
      </c>
      <c r="S6842" s="33" t="e">
        <f>IF(VLOOKUP($A6276,Master!$L:$M,2,0)=0,"",VLOOKUP($A6276,Master!$L:$M,2,0)&amp;$J6276&amp;$L6276)</f>
        <v>#N/A</v>
      </c>
      <c r="T6842" s="33" t="str">
        <f t="shared" si="197"/>
        <v/>
      </c>
    </row>
    <row r="6843" spans="15:20" x14ac:dyDescent="0.3">
      <c r="O6843" s="33" t="e">
        <f>VLOOKUP($A6277,Master!$A:$B,2,0)&amp;$J6277&amp;$K6277</f>
        <v>#N/A</v>
      </c>
      <c r="P6843" s="33" t="e">
        <f>IF(OR($A6277="KE0",$A6277="KZ0",$A6277="KV0",$A6277="KH0",$A6277="KE",$A6277="KZ",),VLOOKUP($A6277&amp;$F6277,Master!$D:$E,2,0)&amp;$J6277&amp;$K6277,VLOOKUP($A6277,Master!$D:$E,2,0)&amp;Sheet1!$J6277&amp;Sheet1!$K6277)</f>
        <v>#N/A</v>
      </c>
      <c r="Q6843" s="33" t="str">
        <f t="shared" si="196"/>
        <v/>
      </c>
      <c r="R6843" s="33" t="e">
        <f>IF(IF(VLOOKUP($A6277,Master!$G:$J,4,0)="x",Sheet1!$A6277,"")="","",IF(VLOOKUP($A6277,Master!$G:$J,4,0)="x",Sheet1!$A6277,"")&amp;$J6277&amp;$K6277)</f>
        <v>#N/A</v>
      </c>
      <c r="S6843" s="33" t="e">
        <f>IF(VLOOKUP($A6277,Master!$L:$M,2,0)=0,"",VLOOKUP($A6277,Master!$L:$M,2,0)&amp;$J6277&amp;$L6277)</f>
        <v>#N/A</v>
      </c>
      <c r="T6843" s="33" t="str">
        <f t="shared" si="197"/>
        <v/>
      </c>
    </row>
    <row r="6844" spans="15:20" x14ac:dyDescent="0.3">
      <c r="O6844" s="33" t="e">
        <f>VLOOKUP($A6278,Master!$A:$B,2,0)&amp;$J6278&amp;$K6278</f>
        <v>#N/A</v>
      </c>
      <c r="P6844" s="33" t="e">
        <f>IF(OR($A6278="KE0",$A6278="KZ0",$A6278="KV0",$A6278="KH0",$A6278="KE",$A6278="KZ",),VLOOKUP($A6278&amp;$F6278,Master!$D:$E,2,0)&amp;$J6278&amp;$K6278,VLOOKUP($A6278,Master!$D:$E,2,0)&amp;Sheet1!$J6278&amp;Sheet1!$K6278)</f>
        <v>#N/A</v>
      </c>
      <c r="Q6844" s="33" t="str">
        <f t="shared" si="196"/>
        <v/>
      </c>
      <c r="R6844" s="33" t="e">
        <f>IF(IF(VLOOKUP($A6278,Master!$G:$J,4,0)="x",Sheet1!$A6278,"")="","",IF(VLOOKUP($A6278,Master!$G:$J,4,0)="x",Sheet1!$A6278,"")&amp;$J6278&amp;$K6278)</f>
        <v>#N/A</v>
      </c>
      <c r="S6844" s="33" t="e">
        <f>IF(VLOOKUP($A6278,Master!$L:$M,2,0)=0,"",VLOOKUP($A6278,Master!$L:$M,2,0)&amp;$J6278&amp;$L6278)</f>
        <v>#N/A</v>
      </c>
      <c r="T6844" s="33" t="str">
        <f t="shared" si="197"/>
        <v/>
      </c>
    </row>
    <row r="6845" spans="15:20" x14ac:dyDescent="0.3">
      <c r="O6845" s="33" t="e">
        <f>VLOOKUP($A6279,Master!$A:$B,2,0)&amp;$J6279&amp;$K6279</f>
        <v>#N/A</v>
      </c>
      <c r="P6845" s="33" t="e">
        <f>IF(OR($A6279="KE0",$A6279="KZ0",$A6279="KV0",$A6279="KH0",$A6279="KE",$A6279="KZ",),VLOOKUP($A6279&amp;$F6279,Master!$D:$E,2,0)&amp;$J6279&amp;$K6279,VLOOKUP($A6279,Master!$D:$E,2,0)&amp;Sheet1!$J6279&amp;Sheet1!$K6279)</f>
        <v>#N/A</v>
      </c>
      <c r="Q6845" s="33" t="str">
        <f t="shared" si="196"/>
        <v/>
      </c>
      <c r="R6845" s="33" t="e">
        <f>IF(IF(VLOOKUP($A6279,Master!$G:$J,4,0)="x",Sheet1!$A6279,"")="","",IF(VLOOKUP($A6279,Master!$G:$J,4,0)="x",Sheet1!$A6279,"")&amp;$J6279&amp;$K6279)</f>
        <v>#N/A</v>
      </c>
      <c r="S6845" s="33" t="e">
        <f>IF(VLOOKUP($A6279,Master!$L:$M,2,0)=0,"",VLOOKUP($A6279,Master!$L:$M,2,0)&amp;$J6279&amp;$L6279)</f>
        <v>#N/A</v>
      </c>
      <c r="T6845" s="33" t="str">
        <f t="shared" si="197"/>
        <v/>
      </c>
    </row>
    <row r="6846" spans="15:20" x14ac:dyDescent="0.3">
      <c r="O6846" s="33" t="e">
        <f>VLOOKUP($A6280,Master!$A:$B,2,0)&amp;$J6280&amp;$K6280</f>
        <v>#N/A</v>
      </c>
      <c r="P6846" s="33" t="e">
        <f>IF(OR($A6280="KE0",$A6280="KZ0",$A6280="KV0",$A6280="KH0",$A6280="KE",$A6280="KZ",),VLOOKUP($A6280&amp;$F6280,Master!$D:$E,2,0)&amp;$J6280&amp;$K6280,VLOOKUP($A6280,Master!$D:$E,2,0)&amp;Sheet1!$J6280&amp;Sheet1!$K6280)</f>
        <v>#N/A</v>
      </c>
      <c r="Q6846" s="33" t="str">
        <f t="shared" si="196"/>
        <v/>
      </c>
      <c r="R6846" s="33" t="e">
        <f>IF(IF(VLOOKUP($A6280,Master!$G:$J,4,0)="x",Sheet1!$A6280,"")="","",IF(VLOOKUP($A6280,Master!$G:$J,4,0)="x",Sheet1!$A6280,"")&amp;$J6280&amp;$K6280)</f>
        <v>#N/A</v>
      </c>
      <c r="S6846" s="33" t="e">
        <f>IF(VLOOKUP($A6280,Master!$L:$M,2,0)=0,"",VLOOKUP($A6280,Master!$L:$M,2,0)&amp;$J6280&amp;$L6280)</f>
        <v>#N/A</v>
      </c>
      <c r="T6846" s="33" t="str">
        <f t="shared" si="197"/>
        <v/>
      </c>
    </row>
    <row r="6847" spans="15:20" x14ac:dyDescent="0.3">
      <c r="O6847" s="33" t="e">
        <f>VLOOKUP($A6281,Master!$A:$B,2,0)&amp;$J6281&amp;$K6281</f>
        <v>#N/A</v>
      </c>
      <c r="P6847" s="33" t="e">
        <f>IF(OR($A6281="KE0",$A6281="KZ0",$A6281="KV0",$A6281="KH0",$A6281="KE",$A6281="KZ",),VLOOKUP($A6281&amp;$F6281,Master!$D:$E,2,0)&amp;$J6281&amp;$K6281,VLOOKUP($A6281,Master!$D:$E,2,0)&amp;Sheet1!$J6281&amp;Sheet1!$K6281)</f>
        <v>#N/A</v>
      </c>
      <c r="Q6847" s="33" t="str">
        <f t="shared" si="196"/>
        <v/>
      </c>
      <c r="R6847" s="33" t="e">
        <f>IF(IF(VLOOKUP($A6281,Master!$G:$J,4,0)="x",Sheet1!$A6281,"")="","",IF(VLOOKUP($A6281,Master!$G:$J,4,0)="x",Sheet1!$A6281,"")&amp;$J6281&amp;$K6281)</f>
        <v>#N/A</v>
      </c>
      <c r="S6847" s="33" t="e">
        <f>IF(VLOOKUP($A6281,Master!$L:$M,2,0)=0,"",VLOOKUP($A6281,Master!$L:$M,2,0)&amp;$J6281&amp;$L6281)</f>
        <v>#N/A</v>
      </c>
      <c r="T6847" s="33" t="str">
        <f t="shared" si="197"/>
        <v/>
      </c>
    </row>
    <row r="6848" spans="15:20" x14ac:dyDescent="0.3">
      <c r="O6848" s="33" t="e">
        <f>VLOOKUP($A6282,Master!$A:$B,2,0)&amp;$J6282&amp;$K6282</f>
        <v>#N/A</v>
      </c>
      <c r="P6848" s="33" t="e">
        <f>IF(OR($A6282="KE0",$A6282="KZ0",$A6282="KV0",$A6282="KH0",$A6282="KE",$A6282="KZ",),VLOOKUP($A6282&amp;$F6282,Master!$D:$E,2,0)&amp;$J6282&amp;$K6282,VLOOKUP($A6282,Master!$D:$E,2,0)&amp;Sheet1!$J6282&amp;Sheet1!$K6282)</f>
        <v>#N/A</v>
      </c>
      <c r="Q6848" s="33" t="str">
        <f t="shared" si="196"/>
        <v/>
      </c>
      <c r="R6848" s="33" t="e">
        <f>IF(IF(VLOOKUP($A6282,Master!$G:$J,4,0)="x",Sheet1!$A6282,"")="","",IF(VLOOKUP($A6282,Master!$G:$J,4,0)="x",Sheet1!$A6282,"")&amp;$J6282&amp;$K6282)</f>
        <v>#N/A</v>
      </c>
      <c r="S6848" s="33" t="e">
        <f>IF(VLOOKUP($A6282,Master!$L:$M,2,0)=0,"",VLOOKUP($A6282,Master!$L:$M,2,0)&amp;$J6282&amp;$L6282)</f>
        <v>#N/A</v>
      </c>
      <c r="T6848" s="33" t="str">
        <f t="shared" si="197"/>
        <v/>
      </c>
    </row>
    <row r="6849" spans="15:20" x14ac:dyDescent="0.3">
      <c r="O6849" s="33" t="e">
        <f>VLOOKUP($A6283,Master!$A:$B,2,0)&amp;$J6283&amp;$K6283</f>
        <v>#N/A</v>
      </c>
      <c r="P6849" s="33" t="e">
        <f>IF(OR($A6283="KE0",$A6283="KZ0",$A6283="KV0",$A6283="KH0",$A6283="KE",$A6283="KZ",),VLOOKUP($A6283&amp;$F6283,Master!$D:$E,2,0)&amp;$J6283&amp;$K6283,VLOOKUP($A6283,Master!$D:$E,2,0)&amp;Sheet1!$J6283&amp;Sheet1!$K6283)</f>
        <v>#N/A</v>
      </c>
      <c r="Q6849" s="33" t="str">
        <f t="shared" si="196"/>
        <v/>
      </c>
      <c r="R6849" s="33" t="e">
        <f>IF(IF(VLOOKUP($A6283,Master!$G:$J,4,0)="x",Sheet1!$A6283,"")="","",IF(VLOOKUP($A6283,Master!$G:$J,4,0)="x",Sheet1!$A6283,"")&amp;$J6283&amp;$K6283)</f>
        <v>#N/A</v>
      </c>
      <c r="S6849" s="33" t="e">
        <f>IF(VLOOKUP($A6283,Master!$L:$M,2,0)=0,"",VLOOKUP($A6283,Master!$L:$M,2,0)&amp;$J6283&amp;$L6283)</f>
        <v>#N/A</v>
      </c>
      <c r="T6849" s="33" t="str">
        <f t="shared" si="197"/>
        <v/>
      </c>
    </row>
    <row r="6850" spans="15:20" x14ac:dyDescent="0.3">
      <c r="O6850" s="33" t="e">
        <f>VLOOKUP($A6284,Master!$A:$B,2,0)&amp;$J6284&amp;$K6284</f>
        <v>#N/A</v>
      </c>
      <c r="P6850" s="33" t="e">
        <f>IF(OR($A6284="KE0",$A6284="KZ0",$A6284="KV0",$A6284="KH0",$A6284="KE",$A6284="KZ",),VLOOKUP($A6284&amp;$F6284,Master!$D:$E,2,0)&amp;$J6284&amp;$K6284,VLOOKUP($A6284,Master!$D:$E,2,0)&amp;Sheet1!$J6284&amp;Sheet1!$K6284)</f>
        <v>#N/A</v>
      </c>
      <c r="Q6850" s="33" t="str">
        <f t="shared" si="196"/>
        <v/>
      </c>
      <c r="R6850" s="33" t="e">
        <f>IF(IF(VLOOKUP($A6284,Master!$G:$J,4,0)="x",Sheet1!$A6284,"")="","",IF(VLOOKUP($A6284,Master!$G:$J,4,0)="x",Sheet1!$A6284,"")&amp;$J6284&amp;$K6284)</f>
        <v>#N/A</v>
      </c>
      <c r="S6850" s="33" t="e">
        <f>IF(VLOOKUP($A6284,Master!$L:$M,2,0)=0,"",VLOOKUP($A6284,Master!$L:$M,2,0)&amp;$J6284&amp;$L6284)</f>
        <v>#N/A</v>
      </c>
      <c r="T6850" s="33" t="str">
        <f t="shared" si="197"/>
        <v/>
      </c>
    </row>
    <row r="6851" spans="15:20" x14ac:dyDescent="0.3">
      <c r="O6851" s="33" t="e">
        <f>VLOOKUP($A6285,Master!$A:$B,2,0)&amp;$J6285&amp;$K6285</f>
        <v>#N/A</v>
      </c>
      <c r="P6851" s="33" t="e">
        <f>IF(OR($A6285="KE0",$A6285="KZ0",$A6285="KV0",$A6285="KH0",$A6285="KE",$A6285="KZ",),VLOOKUP($A6285&amp;$F6285,Master!$D:$E,2,0)&amp;$J6285&amp;$K6285,VLOOKUP($A6285,Master!$D:$E,2,0)&amp;Sheet1!$J6285&amp;Sheet1!$K6285)</f>
        <v>#N/A</v>
      </c>
      <c r="Q6851" s="33" t="str">
        <f t="shared" ref="Q6851:Q6914" si="198">$A6285&amp;$J6285&amp;$K6285</f>
        <v/>
      </c>
      <c r="R6851" s="33" t="e">
        <f>IF(IF(VLOOKUP($A6285,Master!$G:$J,4,0)="x",Sheet1!$A6285,"")="","",IF(VLOOKUP($A6285,Master!$G:$J,4,0)="x",Sheet1!$A6285,"")&amp;$J6285&amp;$K6285)</f>
        <v>#N/A</v>
      </c>
      <c r="S6851" s="33" t="e">
        <f>IF(VLOOKUP($A6285,Master!$L:$M,2,0)=0,"",VLOOKUP($A6285,Master!$L:$M,2,0)&amp;$J6285&amp;$L6285)</f>
        <v>#N/A</v>
      </c>
      <c r="T6851" s="33" t="str">
        <f t="shared" ref="T6851:T6914" si="199">$A6285&amp;$J6285</f>
        <v/>
      </c>
    </row>
    <row r="6852" spans="15:20" x14ac:dyDescent="0.3">
      <c r="O6852" s="33" t="e">
        <f>VLOOKUP($A6286,Master!$A:$B,2,0)&amp;$J6286&amp;$K6286</f>
        <v>#N/A</v>
      </c>
      <c r="P6852" s="33" t="e">
        <f>IF(OR($A6286="KE0",$A6286="KZ0",$A6286="KV0",$A6286="KH0",$A6286="KE",$A6286="KZ",),VLOOKUP($A6286&amp;$F6286,Master!$D:$E,2,0)&amp;$J6286&amp;$K6286,VLOOKUP($A6286,Master!$D:$E,2,0)&amp;Sheet1!$J6286&amp;Sheet1!$K6286)</f>
        <v>#N/A</v>
      </c>
      <c r="Q6852" s="33" t="str">
        <f t="shared" si="198"/>
        <v/>
      </c>
      <c r="R6852" s="33" t="e">
        <f>IF(IF(VLOOKUP($A6286,Master!$G:$J,4,0)="x",Sheet1!$A6286,"")="","",IF(VLOOKUP($A6286,Master!$G:$J,4,0)="x",Sheet1!$A6286,"")&amp;$J6286&amp;$K6286)</f>
        <v>#N/A</v>
      </c>
      <c r="S6852" s="33" t="e">
        <f>IF(VLOOKUP($A6286,Master!$L:$M,2,0)=0,"",VLOOKUP($A6286,Master!$L:$M,2,0)&amp;$J6286&amp;$L6286)</f>
        <v>#N/A</v>
      </c>
      <c r="T6852" s="33" t="str">
        <f t="shared" si="199"/>
        <v/>
      </c>
    </row>
    <row r="6853" spans="15:20" x14ac:dyDescent="0.3">
      <c r="O6853" s="33" t="e">
        <f>VLOOKUP($A6287,Master!$A:$B,2,0)&amp;$J6287&amp;$K6287</f>
        <v>#N/A</v>
      </c>
      <c r="P6853" s="33" t="e">
        <f>IF(OR($A6287="KE0",$A6287="KZ0",$A6287="KV0",$A6287="KH0",$A6287="KE",$A6287="KZ",),VLOOKUP($A6287&amp;$F6287,Master!$D:$E,2,0)&amp;$J6287&amp;$K6287,VLOOKUP($A6287,Master!$D:$E,2,0)&amp;Sheet1!$J6287&amp;Sheet1!$K6287)</f>
        <v>#N/A</v>
      </c>
      <c r="Q6853" s="33" t="str">
        <f t="shared" si="198"/>
        <v/>
      </c>
      <c r="R6853" s="33" t="e">
        <f>IF(IF(VLOOKUP($A6287,Master!$G:$J,4,0)="x",Sheet1!$A6287,"")="","",IF(VLOOKUP($A6287,Master!$G:$J,4,0)="x",Sheet1!$A6287,"")&amp;$J6287&amp;$K6287)</f>
        <v>#N/A</v>
      </c>
      <c r="S6853" s="33" t="e">
        <f>IF(VLOOKUP($A6287,Master!$L:$M,2,0)=0,"",VLOOKUP($A6287,Master!$L:$M,2,0)&amp;$J6287&amp;$L6287)</f>
        <v>#N/A</v>
      </c>
      <c r="T6853" s="33" t="str">
        <f t="shared" si="199"/>
        <v/>
      </c>
    </row>
    <row r="6854" spans="15:20" x14ac:dyDescent="0.3">
      <c r="O6854" s="33" t="e">
        <f>VLOOKUP($A6288,Master!$A:$B,2,0)&amp;$J6288&amp;$K6288</f>
        <v>#N/A</v>
      </c>
      <c r="P6854" s="33" t="e">
        <f>IF(OR($A6288="KE0",$A6288="KZ0",$A6288="KV0",$A6288="KH0",$A6288="KE",$A6288="KZ",),VLOOKUP($A6288&amp;$F6288,Master!$D:$E,2,0)&amp;$J6288&amp;$K6288,VLOOKUP($A6288,Master!$D:$E,2,0)&amp;Sheet1!$J6288&amp;Sheet1!$K6288)</f>
        <v>#N/A</v>
      </c>
      <c r="Q6854" s="33" t="str">
        <f t="shared" si="198"/>
        <v/>
      </c>
      <c r="R6854" s="33" t="e">
        <f>IF(IF(VLOOKUP($A6288,Master!$G:$J,4,0)="x",Sheet1!$A6288,"")="","",IF(VLOOKUP($A6288,Master!$G:$J,4,0)="x",Sheet1!$A6288,"")&amp;$J6288&amp;$K6288)</f>
        <v>#N/A</v>
      </c>
      <c r="S6854" s="33" t="e">
        <f>IF(VLOOKUP($A6288,Master!$L:$M,2,0)=0,"",VLOOKUP($A6288,Master!$L:$M,2,0)&amp;$J6288&amp;$L6288)</f>
        <v>#N/A</v>
      </c>
      <c r="T6854" s="33" t="str">
        <f t="shared" si="199"/>
        <v/>
      </c>
    </row>
    <row r="6855" spans="15:20" x14ac:dyDescent="0.3">
      <c r="O6855" s="33" t="e">
        <f>VLOOKUP($A6289,Master!$A:$B,2,0)&amp;$J6289&amp;$K6289</f>
        <v>#N/A</v>
      </c>
      <c r="P6855" s="33" t="e">
        <f>IF(OR($A6289="KE0",$A6289="KZ0",$A6289="KV0",$A6289="KH0",$A6289="KE",$A6289="KZ",),VLOOKUP($A6289&amp;$F6289,Master!$D:$E,2,0)&amp;$J6289&amp;$K6289,VLOOKUP($A6289,Master!$D:$E,2,0)&amp;Sheet1!$J6289&amp;Sheet1!$K6289)</f>
        <v>#N/A</v>
      </c>
      <c r="Q6855" s="33" t="str">
        <f t="shared" si="198"/>
        <v/>
      </c>
      <c r="R6855" s="33" t="e">
        <f>IF(IF(VLOOKUP($A6289,Master!$G:$J,4,0)="x",Sheet1!$A6289,"")="","",IF(VLOOKUP($A6289,Master!$G:$J,4,0)="x",Sheet1!$A6289,"")&amp;$J6289&amp;$K6289)</f>
        <v>#N/A</v>
      </c>
      <c r="S6855" s="33" t="e">
        <f>IF(VLOOKUP($A6289,Master!$L:$M,2,0)=0,"",VLOOKUP($A6289,Master!$L:$M,2,0)&amp;$J6289&amp;$L6289)</f>
        <v>#N/A</v>
      </c>
      <c r="T6855" s="33" t="str">
        <f t="shared" si="199"/>
        <v/>
      </c>
    </row>
    <row r="6856" spans="15:20" x14ac:dyDescent="0.3">
      <c r="O6856" s="33" t="e">
        <f>VLOOKUP($A6290,Master!$A:$B,2,0)&amp;$J6290&amp;$K6290</f>
        <v>#N/A</v>
      </c>
      <c r="P6856" s="33" t="e">
        <f>IF(OR($A6290="KE0",$A6290="KZ0",$A6290="KV0",$A6290="KH0",$A6290="KE",$A6290="KZ",),VLOOKUP($A6290&amp;$F6290,Master!$D:$E,2,0)&amp;$J6290&amp;$K6290,VLOOKUP($A6290,Master!$D:$E,2,0)&amp;Sheet1!$J6290&amp;Sheet1!$K6290)</f>
        <v>#N/A</v>
      </c>
      <c r="Q6856" s="33" t="str">
        <f t="shared" si="198"/>
        <v/>
      </c>
      <c r="R6856" s="33" t="e">
        <f>IF(IF(VLOOKUP($A6290,Master!$G:$J,4,0)="x",Sheet1!$A6290,"")="","",IF(VLOOKUP($A6290,Master!$G:$J,4,0)="x",Sheet1!$A6290,"")&amp;$J6290&amp;$K6290)</f>
        <v>#N/A</v>
      </c>
      <c r="S6856" s="33" t="e">
        <f>IF(VLOOKUP($A6290,Master!$L:$M,2,0)=0,"",VLOOKUP($A6290,Master!$L:$M,2,0)&amp;$J6290&amp;$L6290)</f>
        <v>#N/A</v>
      </c>
      <c r="T6856" s="33" t="str">
        <f t="shared" si="199"/>
        <v/>
      </c>
    </row>
    <row r="6857" spans="15:20" x14ac:dyDescent="0.3">
      <c r="O6857" s="33" t="e">
        <f>VLOOKUP($A6291,Master!$A:$B,2,0)&amp;$J6291&amp;$K6291</f>
        <v>#N/A</v>
      </c>
      <c r="P6857" s="33" t="e">
        <f>IF(OR($A6291="KE0",$A6291="KZ0",$A6291="KV0",$A6291="KH0",$A6291="KE",$A6291="KZ",),VLOOKUP($A6291&amp;$F6291,Master!$D:$E,2,0)&amp;$J6291&amp;$K6291,VLOOKUP($A6291,Master!$D:$E,2,0)&amp;Sheet1!$J6291&amp;Sheet1!$K6291)</f>
        <v>#N/A</v>
      </c>
      <c r="Q6857" s="33" t="str">
        <f t="shared" si="198"/>
        <v/>
      </c>
      <c r="R6857" s="33" t="e">
        <f>IF(IF(VLOOKUP($A6291,Master!$G:$J,4,0)="x",Sheet1!$A6291,"")="","",IF(VLOOKUP($A6291,Master!$G:$J,4,0)="x",Sheet1!$A6291,"")&amp;$J6291&amp;$K6291)</f>
        <v>#N/A</v>
      </c>
      <c r="S6857" s="33" t="e">
        <f>IF(VLOOKUP($A6291,Master!$L:$M,2,0)=0,"",VLOOKUP($A6291,Master!$L:$M,2,0)&amp;$J6291&amp;$L6291)</f>
        <v>#N/A</v>
      </c>
      <c r="T6857" s="33" t="str">
        <f t="shared" si="199"/>
        <v/>
      </c>
    </row>
    <row r="6858" spans="15:20" x14ac:dyDescent="0.3">
      <c r="O6858" s="33" t="e">
        <f>VLOOKUP($A6292,Master!$A:$B,2,0)&amp;$J6292&amp;$K6292</f>
        <v>#N/A</v>
      </c>
      <c r="P6858" s="33" t="e">
        <f>IF(OR($A6292="KE0",$A6292="KZ0",$A6292="KV0",$A6292="KH0",$A6292="KE",$A6292="KZ",),VLOOKUP($A6292&amp;$F6292,Master!$D:$E,2,0)&amp;$J6292&amp;$K6292,VLOOKUP($A6292,Master!$D:$E,2,0)&amp;Sheet1!$J6292&amp;Sheet1!$K6292)</f>
        <v>#N/A</v>
      </c>
      <c r="Q6858" s="33" t="str">
        <f t="shared" si="198"/>
        <v/>
      </c>
      <c r="R6858" s="33" t="e">
        <f>IF(IF(VLOOKUP($A6292,Master!$G:$J,4,0)="x",Sheet1!$A6292,"")="","",IF(VLOOKUP($A6292,Master!$G:$J,4,0)="x",Sheet1!$A6292,"")&amp;$J6292&amp;$K6292)</f>
        <v>#N/A</v>
      </c>
      <c r="S6858" s="33" t="e">
        <f>IF(VLOOKUP($A6292,Master!$L:$M,2,0)=0,"",VLOOKUP($A6292,Master!$L:$M,2,0)&amp;$J6292&amp;$L6292)</f>
        <v>#N/A</v>
      </c>
      <c r="T6858" s="33" t="str">
        <f t="shared" si="199"/>
        <v/>
      </c>
    </row>
    <row r="6859" spans="15:20" x14ac:dyDescent="0.3">
      <c r="O6859" s="33" t="e">
        <f>VLOOKUP($A6293,Master!$A:$B,2,0)&amp;$J6293&amp;$K6293</f>
        <v>#N/A</v>
      </c>
      <c r="P6859" s="33" t="e">
        <f>IF(OR($A6293="KE0",$A6293="KZ0",$A6293="KV0",$A6293="KH0",$A6293="KE",$A6293="KZ",),VLOOKUP($A6293&amp;$F6293,Master!$D:$E,2,0)&amp;$J6293&amp;$K6293,VLOOKUP($A6293,Master!$D:$E,2,0)&amp;Sheet1!$J6293&amp;Sheet1!$K6293)</f>
        <v>#N/A</v>
      </c>
      <c r="Q6859" s="33" t="str">
        <f t="shared" si="198"/>
        <v/>
      </c>
      <c r="R6859" s="33" t="e">
        <f>IF(IF(VLOOKUP($A6293,Master!$G:$J,4,0)="x",Sheet1!$A6293,"")="","",IF(VLOOKUP($A6293,Master!$G:$J,4,0)="x",Sheet1!$A6293,"")&amp;$J6293&amp;$K6293)</f>
        <v>#N/A</v>
      </c>
      <c r="S6859" s="33" t="e">
        <f>IF(VLOOKUP($A6293,Master!$L:$M,2,0)=0,"",VLOOKUP($A6293,Master!$L:$M,2,0)&amp;$J6293&amp;$L6293)</f>
        <v>#N/A</v>
      </c>
      <c r="T6859" s="33" t="str">
        <f t="shared" si="199"/>
        <v/>
      </c>
    </row>
    <row r="6860" spans="15:20" x14ac:dyDescent="0.3">
      <c r="O6860" s="33" t="e">
        <f>VLOOKUP($A6294,Master!$A:$B,2,0)&amp;$J6294&amp;$K6294</f>
        <v>#N/A</v>
      </c>
      <c r="P6860" s="33" t="e">
        <f>IF(OR($A6294="KE0",$A6294="KZ0",$A6294="KV0",$A6294="KH0",$A6294="KE",$A6294="KZ",),VLOOKUP($A6294&amp;$F6294,Master!$D:$E,2,0)&amp;$J6294&amp;$K6294,VLOOKUP($A6294,Master!$D:$E,2,0)&amp;Sheet1!$J6294&amp;Sheet1!$K6294)</f>
        <v>#N/A</v>
      </c>
      <c r="Q6860" s="33" t="str">
        <f t="shared" si="198"/>
        <v/>
      </c>
      <c r="R6860" s="33" t="e">
        <f>IF(IF(VLOOKUP($A6294,Master!$G:$J,4,0)="x",Sheet1!$A6294,"")="","",IF(VLOOKUP($A6294,Master!$G:$J,4,0)="x",Sheet1!$A6294,"")&amp;$J6294&amp;$K6294)</f>
        <v>#N/A</v>
      </c>
      <c r="S6860" s="33" t="e">
        <f>IF(VLOOKUP($A6294,Master!$L:$M,2,0)=0,"",VLOOKUP($A6294,Master!$L:$M,2,0)&amp;$J6294&amp;$L6294)</f>
        <v>#N/A</v>
      </c>
      <c r="T6860" s="33" t="str">
        <f t="shared" si="199"/>
        <v/>
      </c>
    </row>
    <row r="6861" spans="15:20" x14ac:dyDescent="0.3">
      <c r="O6861" s="33" t="e">
        <f>VLOOKUP($A6295,Master!$A:$B,2,0)&amp;$J6295&amp;$K6295</f>
        <v>#N/A</v>
      </c>
      <c r="P6861" s="33" t="e">
        <f>IF(OR($A6295="KE0",$A6295="KZ0",$A6295="KV0",$A6295="KH0",$A6295="KE",$A6295="KZ",),VLOOKUP($A6295&amp;$F6295,Master!$D:$E,2,0)&amp;$J6295&amp;$K6295,VLOOKUP($A6295,Master!$D:$E,2,0)&amp;Sheet1!$J6295&amp;Sheet1!$K6295)</f>
        <v>#N/A</v>
      </c>
      <c r="Q6861" s="33" t="str">
        <f t="shared" si="198"/>
        <v/>
      </c>
      <c r="R6861" s="33" t="e">
        <f>IF(IF(VLOOKUP($A6295,Master!$G:$J,4,0)="x",Sheet1!$A6295,"")="","",IF(VLOOKUP($A6295,Master!$G:$J,4,0)="x",Sheet1!$A6295,"")&amp;$J6295&amp;$K6295)</f>
        <v>#N/A</v>
      </c>
      <c r="S6861" s="33" t="e">
        <f>IF(VLOOKUP($A6295,Master!$L:$M,2,0)=0,"",VLOOKUP($A6295,Master!$L:$M,2,0)&amp;$J6295&amp;$L6295)</f>
        <v>#N/A</v>
      </c>
      <c r="T6861" s="33" t="str">
        <f t="shared" si="199"/>
        <v/>
      </c>
    </row>
    <row r="6862" spans="15:20" x14ac:dyDescent="0.3">
      <c r="O6862" s="33" t="e">
        <f>VLOOKUP($A6296,Master!$A:$B,2,0)&amp;$J6296&amp;$K6296</f>
        <v>#N/A</v>
      </c>
      <c r="P6862" s="33" t="e">
        <f>IF(OR($A6296="KE0",$A6296="KZ0",$A6296="KV0",$A6296="KH0",$A6296="KE",$A6296="KZ",),VLOOKUP($A6296&amp;$F6296,Master!$D:$E,2,0)&amp;$J6296&amp;$K6296,VLOOKUP($A6296,Master!$D:$E,2,0)&amp;Sheet1!$J6296&amp;Sheet1!$K6296)</f>
        <v>#N/A</v>
      </c>
      <c r="Q6862" s="33" t="str">
        <f t="shared" si="198"/>
        <v/>
      </c>
      <c r="R6862" s="33" t="e">
        <f>IF(IF(VLOOKUP($A6296,Master!$G:$J,4,0)="x",Sheet1!$A6296,"")="","",IF(VLOOKUP($A6296,Master!$G:$J,4,0)="x",Sheet1!$A6296,"")&amp;$J6296&amp;$K6296)</f>
        <v>#N/A</v>
      </c>
      <c r="S6862" s="33" t="e">
        <f>IF(VLOOKUP($A6296,Master!$L:$M,2,0)=0,"",VLOOKUP($A6296,Master!$L:$M,2,0)&amp;$J6296&amp;$L6296)</f>
        <v>#N/A</v>
      </c>
      <c r="T6862" s="33" t="str">
        <f t="shared" si="199"/>
        <v/>
      </c>
    </row>
    <row r="6863" spans="15:20" x14ac:dyDescent="0.3">
      <c r="O6863" s="33" t="e">
        <f>VLOOKUP($A6297,Master!$A:$B,2,0)&amp;$J6297&amp;$K6297</f>
        <v>#N/A</v>
      </c>
      <c r="P6863" s="33" t="e">
        <f>IF(OR($A6297="KE0",$A6297="KZ0",$A6297="KV0",$A6297="KH0",$A6297="KE",$A6297="KZ",),VLOOKUP($A6297&amp;$F6297,Master!$D:$E,2,0)&amp;$J6297&amp;$K6297,VLOOKUP($A6297,Master!$D:$E,2,0)&amp;Sheet1!$J6297&amp;Sheet1!$K6297)</f>
        <v>#N/A</v>
      </c>
      <c r="Q6863" s="33" t="str">
        <f t="shared" si="198"/>
        <v/>
      </c>
      <c r="R6863" s="33" t="e">
        <f>IF(IF(VLOOKUP($A6297,Master!$G:$J,4,0)="x",Sheet1!$A6297,"")="","",IF(VLOOKUP($A6297,Master!$G:$J,4,0)="x",Sheet1!$A6297,"")&amp;$J6297&amp;$K6297)</f>
        <v>#N/A</v>
      </c>
      <c r="S6863" s="33" t="e">
        <f>IF(VLOOKUP($A6297,Master!$L:$M,2,0)=0,"",VLOOKUP($A6297,Master!$L:$M,2,0)&amp;$J6297&amp;$L6297)</f>
        <v>#N/A</v>
      </c>
      <c r="T6863" s="33" t="str">
        <f t="shared" si="199"/>
        <v/>
      </c>
    </row>
    <row r="6864" spans="15:20" x14ac:dyDescent="0.3">
      <c r="O6864" s="33" t="e">
        <f>VLOOKUP($A6298,Master!$A:$B,2,0)&amp;$J6298&amp;$K6298</f>
        <v>#N/A</v>
      </c>
      <c r="P6864" s="33" t="e">
        <f>IF(OR($A6298="KE0",$A6298="KZ0",$A6298="KV0",$A6298="KH0",$A6298="KE",$A6298="KZ",),VLOOKUP($A6298&amp;$F6298,Master!$D:$E,2,0)&amp;$J6298&amp;$K6298,VLOOKUP($A6298,Master!$D:$E,2,0)&amp;Sheet1!$J6298&amp;Sheet1!$K6298)</f>
        <v>#N/A</v>
      </c>
      <c r="Q6864" s="33" t="str">
        <f t="shared" si="198"/>
        <v/>
      </c>
      <c r="R6864" s="33" t="e">
        <f>IF(IF(VLOOKUP($A6298,Master!$G:$J,4,0)="x",Sheet1!$A6298,"")="","",IF(VLOOKUP($A6298,Master!$G:$J,4,0)="x",Sheet1!$A6298,"")&amp;$J6298&amp;$K6298)</f>
        <v>#N/A</v>
      </c>
      <c r="S6864" s="33" t="e">
        <f>IF(VLOOKUP($A6298,Master!$L:$M,2,0)=0,"",VLOOKUP($A6298,Master!$L:$M,2,0)&amp;$J6298&amp;$L6298)</f>
        <v>#N/A</v>
      </c>
      <c r="T6864" s="33" t="str">
        <f t="shared" si="199"/>
        <v/>
      </c>
    </row>
    <row r="6865" spans="15:20" x14ac:dyDescent="0.3">
      <c r="O6865" s="33" t="e">
        <f>VLOOKUP($A6299,Master!$A:$B,2,0)&amp;$J6299&amp;$K6299</f>
        <v>#N/A</v>
      </c>
      <c r="P6865" s="33" t="e">
        <f>IF(OR($A6299="KE0",$A6299="KZ0",$A6299="KV0",$A6299="KH0",$A6299="KE",$A6299="KZ",),VLOOKUP($A6299&amp;$F6299,Master!$D:$E,2,0)&amp;$J6299&amp;$K6299,VLOOKUP($A6299,Master!$D:$E,2,0)&amp;Sheet1!$J6299&amp;Sheet1!$K6299)</f>
        <v>#N/A</v>
      </c>
      <c r="Q6865" s="33" t="str">
        <f t="shared" si="198"/>
        <v/>
      </c>
      <c r="R6865" s="33" t="e">
        <f>IF(IF(VLOOKUP($A6299,Master!$G:$J,4,0)="x",Sheet1!$A6299,"")="","",IF(VLOOKUP($A6299,Master!$G:$J,4,0)="x",Sheet1!$A6299,"")&amp;$J6299&amp;$K6299)</f>
        <v>#N/A</v>
      </c>
      <c r="S6865" s="33" t="e">
        <f>IF(VLOOKUP($A6299,Master!$L:$M,2,0)=0,"",VLOOKUP($A6299,Master!$L:$M,2,0)&amp;$J6299&amp;$L6299)</f>
        <v>#N/A</v>
      </c>
      <c r="T6865" s="33" t="str">
        <f t="shared" si="199"/>
        <v/>
      </c>
    </row>
    <row r="6866" spans="15:20" x14ac:dyDescent="0.3">
      <c r="O6866" s="33" t="e">
        <f>VLOOKUP($A6300,Master!$A:$B,2,0)&amp;$J6300&amp;$K6300</f>
        <v>#N/A</v>
      </c>
      <c r="P6866" s="33" t="e">
        <f>IF(OR($A6300="KE0",$A6300="KZ0",$A6300="KV0",$A6300="KH0",$A6300="KE",$A6300="KZ",),VLOOKUP($A6300&amp;$F6300,Master!$D:$E,2,0)&amp;$J6300&amp;$K6300,VLOOKUP($A6300,Master!$D:$E,2,0)&amp;Sheet1!$J6300&amp;Sheet1!$K6300)</f>
        <v>#N/A</v>
      </c>
      <c r="Q6866" s="33" t="str">
        <f t="shared" si="198"/>
        <v/>
      </c>
      <c r="R6866" s="33" t="e">
        <f>IF(IF(VLOOKUP($A6300,Master!$G:$J,4,0)="x",Sheet1!$A6300,"")="","",IF(VLOOKUP($A6300,Master!$G:$J,4,0)="x",Sheet1!$A6300,"")&amp;$J6300&amp;$K6300)</f>
        <v>#N/A</v>
      </c>
      <c r="S6866" s="33" t="e">
        <f>IF(VLOOKUP($A6300,Master!$L:$M,2,0)=0,"",VLOOKUP($A6300,Master!$L:$M,2,0)&amp;$J6300&amp;$L6300)</f>
        <v>#N/A</v>
      </c>
      <c r="T6866" s="33" t="str">
        <f t="shared" si="199"/>
        <v/>
      </c>
    </row>
    <row r="6867" spans="15:20" x14ac:dyDescent="0.3">
      <c r="O6867" s="33" t="e">
        <f>VLOOKUP($A6301,Master!$A:$B,2,0)&amp;$J6301&amp;$K6301</f>
        <v>#N/A</v>
      </c>
      <c r="P6867" s="33" t="e">
        <f>IF(OR($A6301="KE0",$A6301="KZ0",$A6301="KV0",$A6301="KH0",$A6301="KE",$A6301="KZ",),VLOOKUP($A6301&amp;$F6301,Master!$D:$E,2,0)&amp;$J6301&amp;$K6301,VLOOKUP($A6301,Master!$D:$E,2,0)&amp;Sheet1!$J6301&amp;Sheet1!$K6301)</f>
        <v>#N/A</v>
      </c>
      <c r="Q6867" s="33" t="str">
        <f t="shared" si="198"/>
        <v/>
      </c>
      <c r="R6867" s="33" t="e">
        <f>IF(IF(VLOOKUP($A6301,Master!$G:$J,4,0)="x",Sheet1!$A6301,"")="","",IF(VLOOKUP($A6301,Master!$G:$J,4,0)="x",Sheet1!$A6301,"")&amp;$J6301&amp;$K6301)</f>
        <v>#N/A</v>
      </c>
      <c r="S6867" s="33" t="e">
        <f>IF(VLOOKUP($A6301,Master!$L:$M,2,0)=0,"",VLOOKUP($A6301,Master!$L:$M,2,0)&amp;$J6301&amp;$L6301)</f>
        <v>#N/A</v>
      </c>
      <c r="T6867" s="33" t="str">
        <f t="shared" si="199"/>
        <v/>
      </c>
    </row>
    <row r="6868" spans="15:20" x14ac:dyDescent="0.3">
      <c r="O6868" s="33" t="e">
        <f>VLOOKUP($A6302,Master!$A:$B,2,0)&amp;$J6302&amp;$K6302</f>
        <v>#N/A</v>
      </c>
      <c r="P6868" s="33" t="e">
        <f>IF(OR($A6302="KE0",$A6302="KZ0",$A6302="KV0",$A6302="KH0",$A6302="KE",$A6302="KZ",),VLOOKUP($A6302&amp;$F6302,Master!$D:$E,2,0)&amp;$J6302&amp;$K6302,VLOOKUP($A6302,Master!$D:$E,2,0)&amp;Sheet1!$J6302&amp;Sheet1!$K6302)</f>
        <v>#N/A</v>
      </c>
      <c r="Q6868" s="33" t="str">
        <f t="shared" si="198"/>
        <v/>
      </c>
      <c r="R6868" s="33" t="e">
        <f>IF(IF(VLOOKUP($A6302,Master!$G:$J,4,0)="x",Sheet1!$A6302,"")="","",IF(VLOOKUP($A6302,Master!$G:$J,4,0)="x",Sheet1!$A6302,"")&amp;$J6302&amp;$K6302)</f>
        <v>#N/A</v>
      </c>
      <c r="S6868" s="33" t="e">
        <f>IF(VLOOKUP($A6302,Master!$L:$M,2,0)=0,"",VLOOKUP($A6302,Master!$L:$M,2,0)&amp;$J6302&amp;$L6302)</f>
        <v>#N/A</v>
      </c>
      <c r="T6868" s="33" t="str">
        <f t="shared" si="199"/>
        <v/>
      </c>
    </row>
    <row r="6869" spans="15:20" x14ac:dyDescent="0.3">
      <c r="O6869" s="33" t="e">
        <f>VLOOKUP($A6303,Master!$A:$B,2,0)&amp;$J6303&amp;$K6303</f>
        <v>#N/A</v>
      </c>
      <c r="P6869" s="33" t="e">
        <f>IF(OR($A6303="KE0",$A6303="KZ0",$A6303="KV0",$A6303="KH0",$A6303="KE",$A6303="KZ",),VLOOKUP($A6303&amp;$F6303,Master!$D:$E,2,0)&amp;$J6303&amp;$K6303,VLOOKUP($A6303,Master!$D:$E,2,0)&amp;Sheet1!$J6303&amp;Sheet1!$K6303)</f>
        <v>#N/A</v>
      </c>
      <c r="Q6869" s="33" t="str">
        <f t="shared" si="198"/>
        <v/>
      </c>
      <c r="R6869" s="33" t="e">
        <f>IF(IF(VLOOKUP($A6303,Master!$G:$J,4,0)="x",Sheet1!$A6303,"")="","",IF(VLOOKUP($A6303,Master!$G:$J,4,0)="x",Sheet1!$A6303,"")&amp;$J6303&amp;$K6303)</f>
        <v>#N/A</v>
      </c>
      <c r="S6869" s="33" t="e">
        <f>IF(VLOOKUP($A6303,Master!$L:$M,2,0)=0,"",VLOOKUP($A6303,Master!$L:$M,2,0)&amp;$J6303&amp;$L6303)</f>
        <v>#N/A</v>
      </c>
      <c r="T6869" s="33" t="str">
        <f t="shared" si="199"/>
        <v/>
      </c>
    </row>
    <row r="6870" spans="15:20" x14ac:dyDescent="0.3">
      <c r="O6870" s="33" t="e">
        <f>VLOOKUP($A6304,Master!$A:$B,2,0)&amp;$J6304&amp;$K6304</f>
        <v>#N/A</v>
      </c>
      <c r="P6870" s="33" t="e">
        <f>IF(OR($A6304="KE0",$A6304="KZ0",$A6304="KV0",$A6304="KH0",$A6304="KE",$A6304="KZ",),VLOOKUP($A6304&amp;$F6304,Master!$D:$E,2,0)&amp;$J6304&amp;$K6304,VLOOKUP($A6304,Master!$D:$E,2,0)&amp;Sheet1!$J6304&amp;Sheet1!$K6304)</f>
        <v>#N/A</v>
      </c>
      <c r="Q6870" s="33" t="str">
        <f t="shared" si="198"/>
        <v/>
      </c>
      <c r="R6870" s="33" t="e">
        <f>IF(IF(VLOOKUP($A6304,Master!$G:$J,4,0)="x",Sheet1!$A6304,"")="","",IF(VLOOKUP($A6304,Master!$G:$J,4,0)="x",Sheet1!$A6304,"")&amp;$J6304&amp;$K6304)</f>
        <v>#N/A</v>
      </c>
      <c r="S6870" s="33" t="e">
        <f>IF(VLOOKUP($A6304,Master!$L:$M,2,0)=0,"",VLOOKUP($A6304,Master!$L:$M,2,0)&amp;$J6304&amp;$L6304)</f>
        <v>#N/A</v>
      </c>
      <c r="T6870" s="33" t="str">
        <f t="shared" si="199"/>
        <v/>
      </c>
    </row>
    <row r="6871" spans="15:20" x14ac:dyDescent="0.3">
      <c r="O6871" s="33" t="e">
        <f>VLOOKUP($A6305,Master!$A:$B,2,0)&amp;$J6305&amp;$K6305</f>
        <v>#N/A</v>
      </c>
      <c r="P6871" s="33" t="e">
        <f>IF(OR($A6305="KE0",$A6305="KZ0",$A6305="KV0",$A6305="KH0",$A6305="KE",$A6305="KZ",),VLOOKUP($A6305&amp;$F6305,Master!$D:$E,2,0)&amp;$J6305&amp;$K6305,VLOOKUP($A6305,Master!$D:$E,2,0)&amp;Sheet1!$J6305&amp;Sheet1!$K6305)</f>
        <v>#N/A</v>
      </c>
      <c r="Q6871" s="33" t="str">
        <f t="shared" si="198"/>
        <v/>
      </c>
      <c r="R6871" s="33" t="e">
        <f>IF(IF(VLOOKUP($A6305,Master!$G:$J,4,0)="x",Sheet1!$A6305,"")="","",IF(VLOOKUP($A6305,Master!$G:$J,4,0)="x",Sheet1!$A6305,"")&amp;$J6305&amp;$K6305)</f>
        <v>#N/A</v>
      </c>
      <c r="S6871" s="33" t="e">
        <f>IF(VLOOKUP($A6305,Master!$L:$M,2,0)=0,"",VLOOKUP($A6305,Master!$L:$M,2,0)&amp;$J6305&amp;$L6305)</f>
        <v>#N/A</v>
      </c>
      <c r="T6871" s="33" t="str">
        <f t="shared" si="199"/>
        <v/>
      </c>
    </row>
    <row r="6872" spans="15:20" x14ac:dyDescent="0.3">
      <c r="O6872" s="33" t="e">
        <f>VLOOKUP($A6306,Master!$A:$B,2,0)&amp;$J6306&amp;$K6306</f>
        <v>#N/A</v>
      </c>
      <c r="P6872" s="33" t="e">
        <f>IF(OR($A6306="KE0",$A6306="KZ0",$A6306="KV0",$A6306="KH0",$A6306="KE",$A6306="KZ",),VLOOKUP($A6306&amp;$F6306,Master!$D:$E,2,0)&amp;$J6306&amp;$K6306,VLOOKUP($A6306,Master!$D:$E,2,0)&amp;Sheet1!$J6306&amp;Sheet1!$K6306)</f>
        <v>#N/A</v>
      </c>
      <c r="Q6872" s="33" t="str">
        <f t="shared" si="198"/>
        <v/>
      </c>
      <c r="R6872" s="33" t="e">
        <f>IF(IF(VLOOKUP($A6306,Master!$G:$J,4,0)="x",Sheet1!$A6306,"")="","",IF(VLOOKUP($A6306,Master!$G:$J,4,0)="x",Sheet1!$A6306,"")&amp;$J6306&amp;$K6306)</f>
        <v>#N/A</v>
      </c>
      <c r="S6872" s="33" t="e">
        <f>IF(VLOOKUP($A6306,Master!$L:$M,2,0)=0,"",VLOOKUP($A6306,Master!$L:$M,2,0)&amp;$J6306&amp;$L6306)</f>
        <v>#N/A</v>
      </c>
      <c r="T6872" s="33" t="str">
        <f t="shared" si="199"/>
        <v/>
      </c>
    </row>
    <row r="6873" spans="15:20" x14ac:dyDescent="0.3">
      <c r="O6873" s="33" t="e">
        <f>VLOOKUP($A6307,Master!$A:$B,2,0)&amp;$J6307&amp;$K6307</f>
        <v>#N/A</v>
      </c>
      <c r="P6873" s="33" t="e">
        <f>IF(OR($A6307="KE0",$A6307="KZ0",$A6307="KV0",$A6307="KH0",$A6307="KE",$A6307="KZ",),VLOOKUP($A6307&amp;$F6307,Master!$D:$E,2,0)&amp;$J6307&amp;$K6307,VLOOKUP($A6307,Master!$D:$E,2,0)&amp;Sheet1!$J6307&amp;Sheet1!$K6307)</f>
        <v>#N/A</v>
      </c>
      <c r="Q6873" s="33" t="str">
        <f t="shared" si="198"/>
        <v/>
      </c>
      <c r="R6873" s="33" t="e">
        <f>IF(IF(VLOOKUP($A6307,Master!$G:$J,4,0)="x",Sheet1!$A6307,"")="","",IF(VLOOKUP($A6307,Master!$G:$J,4,0)="x",Sheet1!$A6307,"")&amp;$J6307&amp;$K6307)</f>
        <v>#N/A</v>
      </c>
      <c r="S6873" s="33" t="e">
        <f>IF(VLOOKUP($A6307,Master!$L:$M,2,0)=0,"",VLOOKUP($A6307,Master!$L:$M,2,0)&amp;$J6307&amp;$L6307)</f>
        <v>#N/A</v>
      </c>
      <c r="T6873" s="33" t="str">
        <f t="shared" si="199"/>
        <v/>
      </c>
    </row>
    <row r="6874" spans="15:20" x14ac:dyDescent="0.3">
      <c r="O6874" s="33" t="e">
        <f>VLOOKUP($A6308,Master!$A:$B,2,0)&amp;$J6308&amp;$K6308</f>
        <v>#N/A</v>
      </c>
      <c r="P6874" s="33" t="e">
        <f>IF(OR($A6308="KE0",$A6308="KZ0",$A6308="KV0",$A6308="KH0",$A6308="KE",$A6308="KZ",),VLOOKUP($A6308&amp;$F6308,Master!$D:$E,2,0)&amp;$J6308&amp;$K6308,VLOOKUP($A6308,Master!$D:$E,2,0)&amp;Sheet1!$J6308&amp;Sheet1!$K6308)</f>
        <v>#N/A</v>
      </c>
      <c r="Q6874" s="33" t="str">
        <f t="shared" si="198"/>
        <v/>
      </c>
      <c r="R6874" s="33" t="e">
        <f>IF(IF(VLOOKUP($A6308,Master!$G:$J,4,0)="x",Sheet1!$A6308,"")="","",IF(VLOOKUP($A6308,Master!$G:$J,4,0)="x",Sheet1!$A6308,"")&amp;$J6308&amp;$K6308)</f>
        <v>#N/A</v>
      </c>
      <c r="S6874" s="33" t="e">
        <f>IF(VLOOKUP($A6308,Master!$L:$M,2,0)=0,"",VLOOKUP($A6308,Master!$L:$M,2,0)&amp;$J6308&amp;$L6308)</f>
        <v>#N/A</v>
      </c>
      <c r="T6874" s="33" t="str">
        <f t="shared" si="199"/>
        <v/>
      </c>
    </row>
    <row r="6875" spans="15:20" x14ac:dyDescent="0.3">
      <c r="O6875" s="33" t="e">
        <f>VLOOKUP($A6309,Master!$A:$B,2,0)&amp;$J6309&amp;$K6309</f>
        <v>#N/A</v>
      </c>
      <c r="P6875" s="33" t="e">
        <f>IF(OR($A6309="KE0",$A6309="KZ0",$A6309="KV0",$A6309="KH0",$A6309="KE",$A6309="KZ",),VLOOKUP($A6309&amp;$F6309,Master!$D:$E,2,0)&amp;$J6309&amp;$K6309,VLOOKUP($A6309,Master!$D:$E,2,0)&amp;Sheet1!$J6309&amp;Sheet1!$K6309)</f>
        <v>#N/A</v>
      </c>
      <c r="Q6875" s="33" t="str">
        <f t="shared" si="198"/>
        <v/>
      </c>
      <c r="R6875" s="33" t="e">
        <f>IF(IF(VLOOKUP($A6309,Master!$G:$J,4,0)="x",Sheet1!$A6309,"")="","",IF(VLOOKUP($A6309,Master!$G:$J,4,0)="x",Sheet1!$A6309,"")&amp;$J6309&amp;$K6309)</f>
        <v>#N/A</v>
      </c>
      <c r="S6875" s="33" t="e">
        <f>IF(VLOOKUP($A6309,Master!$L:$M,2,0)=0,"",VLOOKUP($A6309,Master!$L:$M,2,0)&amp;$J6309&amp;$L6309)</f>
        <v>#N/A</v>
      </c>
      <c r="T6875" s="33" t="str">
        <f t="shared" si="199"/>
        <v/>
      </c>
    </row>
    <row r="6876" spans="15:20" x14ac:dyDescent="0.3">
      <c r="O6876" s="33" t="e">
        <f>VLOOKUP($A6310,Master!$A:$B,2,0)&amp;$J6310&amp;$K6310</f>
        <v>#N/A</v>
      </c>
      <c r="P6876" s="33" t="e">
        <f>IF(OR($A6310="KE0",$A6310="KZ0",$A6310="KV0",$A6310="KH0",$A6310="KE",$A6310="KZ",),VLOOKUP($A6310&amp;$F6310,Master!$D:$E,2,0)&amp;$J6310&amp;$K6310,VLOOKUP($A6310,Master!$D:$E,2,0)&amp;Sheet1!$J6310&amp;Sheet1!$K6310)</f>
        <v>#N/A</v>
      </c>
      <c r="Q6876" s="33" t="str">
        <f t="shared" si="198"/>
        <v/>
      </c>
      <c r="R6876" s="33" t="e">
        <f>IF(IF(VLOOKUP($A6310,Master!$G:$J,4,0)="x",Sheet1!$A6310,"")="","",IF(VLOOKUP($A6310,Master!$G:$J,4,0)="x",Sheet1!$A6310,"")&amp;$J6310&amp;$K6310)</f>
        <v>#N/A</v>
      </c>
      <c r="S6876" s="33" t="e">
        <f>IF(VLOOKUP($A6310,Master!$L:$M,2,0)=0,"",VLOOKUP($A6310,Master!$L:$M,2,0)&amp;$J6310&amp;$L6310)</f>
        <v>#N/A</v>
      </c>
      <c r="T6876" s="33" t="str">
        <f t="shared" si="199"/>
        <v/>
      </c>
    </row>
    <row r="6877" spans="15:20" x14ac:dyDescent="0.3">
      <c r="O6877" s="33" t="e">
        <f>VLOOKUP($A6311,Master!$A:$B,2,0)&amp;$J6311&amp;$K6311</f>
        <v>#N/A</v>
      </c>
      <c r="P6877" s="33" t="e">
        <f>IF(OR($A6311="KE0",$A6311="KZ0",$A6311="KV0",$A6311="KH0",$A6311="KE",$A6311="KZ",),VLOOKUP($A6311&amp;$F6311,Master!$D:$E,2,0)&amp;$J6311&amp;$K6311,VLOOKUP($A6311,Master!$D:$E,2,0)&amp;Sheet1!$J6311&amp;Sheet1!$K6311)</f>
        <v>#N/A</v>
      </c>
      <c r="Q6877" s="33" t="str">
        <f t="shared" si="198"/>
        <v/>
      </c>
      <c r="R6877" s="33" t="e">
        <f>IF(IF(VLOOKUP($A6311,Master!$G:$J,4,0)="x",Sheet1!$A6311,"")="","",IF(VLOOKUP($A6311,Master!$G:$J,4,0)="x",Sheet1!$A6311,"")&amp;$J6311&amp;$K6311)</f>
        <v>#N/A</v>
      </c>
      <c r="S6877" s="33" t="e">
        <f>IF(VLOOKUP($A6311,Master!$L:$M,2,0)=0,"",VLOOKUP($A6311,Master!$L:$M,2,0)&amp;$J6311&amp;$L6311)</f>
        <v>#N/A</v>
      </c>
      <c r="T6877" s="33" t="str">
        <f t="shared" si="199"/>
        <v/>
      </c>
    </row>
    <row r="6878" spans="15:20" x14ac:dyDescent="0.3">
      <c r="O6878" s="33" t="e">
        <f>VLOOKUP($A6312,Master!$A:$B,2,0)&amp;$J6312&amp;$K6312</f>
        <v>#N/A</v>
      </c>
      <c r="P6878" s="33" t="e">
        <f>IF(OR($A6312="KE0",$A6312="KZ0",$A6312="KV0",$A6312="KH0",$A6312="KE",$A6312="KZ",),VLOOKUP($A6312&amp;$F6312,Master!$D:$E,2,0)&amp;$J6312&amp;$K6312,VLOOKUP($A6312,Master!$D:$E,2,0)&amp;Sheet1!$J6312&amp;Sheet1!$K6312)</f>
        <v>#N/A</v>
      </c>
      <c r="Q6878" s="33" t="str">
        <f t="shared" si="198"/>
        <v/>
      </c>
      <c r="R6878" s="33" t="e">
        <f>IF(IF(VLOOKUP($A6312,Master!$G:$J,4,0)="x",Sheet1!$A6312,"")="","",IF(VLOOKUP($A6312,Master!$G:$J,4,0)="x",Sheet1!$A6312,"")&amp;$J6312&amp;$K6312)</f>
        <v>#N/A</v>
      </c>
      <c r="S6878" s="33" t="e">
        <f>IF(VLOOKUP($A6312,Master!$L:$M,2,0)=0,"",VLOOKUP($A6312,Master!$L:$M,2,0)&amp;$J6312&amp;$L6312)</f>
        <v>#N/A</v>
      </c>
      <c r="T6878" s="33" t="str">
        <f t="shared" si="199"/>
        <v/>
      </c>
    </row>
    <row r="6879" spans="15:20" x14ac:dyDescent="0.3">
      <c r="O6879" s="33" t="e">
        <f>VLOOKUP($A6313,Master!$A:$B,2,0)&amp;$J6313&amp;$K6313</f>
        <v>#N/A</v>
      </c>
      <c r="P6879" s="33" t="e">
        <f>IF(OR($A6313="KE0",$A6313="KZ0",$A6313="KV0",$A6313="KH0",$A6313="KE",$A6313="KZ",),VLOOKUP($A6313&amp;$F6313,Master!$D:$E,2,0)&amp;$J6313&amp;$K6313,VLOOKUP($A6313,Master!$D:$E,2,0)&amp;Sheet1!$J6313&amp;Sheet1!$K6313)</f>
        <v>#N/A</v>
      </c>
      <c r="Q6879" s="33" t="str">
        <f t="shared" si="198"/>
        <v/>
      </c>
      <c r="R6879" s="33" t="e">
        <f>IF(IF(VLOOKUP($A6313,Master!$G:$J,4,0)="x",Sheet1!$A6313,"")="","",IF(VLOOKUP($A6313,Master!$G:$J,4,0)="x",Sheet1!$A6313,"")&amp;$J6313&amp;$K6313)</f>
        <v>#N/A</v>
      </c>
      <c r="S6879" s="33" t="e">
        <f>IF(VLOOKUP($A6313,Master!$L:$M,2,0)=0,"",VLOOKUP($A6313,Master!$L:$M,2,0)&amp;$J6313&amp;$L6313)</f>
        <v>#N/A</v>
      </c>
      <c r="T6879" s="33" t="str">
        <f t="shared" si="199"/>
        <v/>
      </c>
    </row>
    <row r="6880" spans="15:20" x14ac:dyDescent="0.3">
      <c r="O6880" s="33" t="e">
        <f>VLOOKUP($A6314,Master!$A:$B,2,0)&amp;$J6314&amp;$K6314</f>
        <v>#N/A</v>
      </c>
      <c r="P6880" s="33" t="e">
        <f>IF(OR($A6314="KE0",$A6314="KZ0",$A6314="KV0",$A6314="KH0",$A6314="KE",$A6314="KZ",),VLOOKUP($A6314&amp;$F6314,Master!$D:$E,2,0)&amp;$J6314&amp;$K6314,VLOOKUP($A6314,Master!$D:$E,2,0)&amp;Sheet1!$J6314&amp;Sheet1!$K6314)</f>
        <v>#N/A</v>
      </c>
      <c r="Q6880" s="33" t="str">
        <f t="shared" si="198"/>
        <v/>
      </c>
      <c r="R6880" s="33" t="e">
        <f>IF(IF(VLOOKUP($A6314,Master!$G:$J,4,0)="x",Sheet1!$A6314,"")="","",IF(VLOOKUP($A6314,Master!$G:$J,4,0)="x",Sheet1!$A6314,"")&amp;$J6314&amp;$K6314)</f>
        <v>#N/A</v>
      </c>
      <c r="S6880" s="33" t="e">
        <f>IF(VLOOKUP($A6314,Master!$L:$M,2,0)=0,"",VLOOKUP($A6314,Master!$L:$M,2,0)&amp;$J6314&amp;$L6314)</f>
        <v>#N/A</v>
      </c>
      <c r="T6880" s="33" t="str">
        <f t="shared" si="199"/>
        <v/>
      </c>
    </row>
    <row r="6881" spans="15:20" x14ac:dyDescent="0.3">
      <c r="O6881" s="33" t="e">
        <f>VLOOKUP($A6315,Master!$A:$B,2,0)&amp;$J6315&amp;$K6315</f>
        <v>#N/A</v>
      </c>
      <c r="P6881" s="33" t="e">
        <f>IF(OR($A6315="KE0",$A6315="KZ0",$A6315="KV0",$A6315="KH0",$A6315="KE",$A6315="KZ",),VLOOKUP($A6315&amp;$F6315,Master!$D:$E,2,0)&amp;$J6315&amp;$K6315,VLOOKUP($A6315,Master!$D:$E,2,0)&amp;Sheet1!$J6315&amp;Sheet1!$K6315)</f>
        <v>#N/A</v>
      </c>
      <c r="Q6881" s="33" t="str">
        <f t="shared" si="198"/>
        <v/>
      </c>
      <c r="R6881" s="33" t="e">
        <f>IF(IF(VLOOKUP($A6315,Master!$G:$J,4,0)="x",Sheet1!$A6315,"")="","",IF(VLOOKUP($A6315,Master!$G:$J,4,0)="x",Sheet1!$A6315,"")&amp;$J6315&amp;$K6315)</f>
        <v>#N/A</v>
      </c>
      <c r="S6881" s="33" t="e">
        <f>IF(VLOOKUP($A6315,Master!$L:$M,2,0)=0,"",VLOOKUP($A6315,Master!$L:$M,2,0)&amp;$J6315&amp;$L6315)</f>
        <v>#N/A</v>
      </c>
      <c r="T6881" s="33" t="str">
        <f t="shared" si="199"/>
        <v/>
      </c>
    </row>
    <row r="6882" spans="15:20" x14ac:dyDescent="0.3">
      <c r="O6882" s="33" t="e">
        <f>VLOOKUP($A6316,Master!$A:$B,2,0)&amp;$J6316&amp;$K6316</f>
        <v>#N/A</v>
      </c>
      <c r="P6882" s="33" t="e">
        <f>IF(OR($A6316="KE0",$A6316="KZ0",$A6316="KV0",$A6316="KH0",$A6316="KE",$A6316="KZ",),VLOOKUP($A6316&amp;$F6316,Master!$D:$E,2,0)&amp;$J6316&amp;$K6316,VLOOKUP($A6316,Master!$D:$E,2,0)&amp;Sheet1!$J6316&amp;Sheet1!$K6316)</f>
        <v>#N/A</v>
      </c>
      <c r="Q6882" s="33" t="str">
        <f t="shared" si="198"/>
        <v/>
      </c>
      <c r="R6882" s="33" t="e">
        <f>IF(IF(VLOOKUP($A6316,Master!$G:$J,4,0)="x",Sheet1!$A6316,"")="","",IF(VLOOKUP($A6316,Master!$G:$J,4,0)="x",Sheet1!$A6316,"")&amp;$J6316&amp;$K6316)</f>
        <v>#N/A</v>
      </c>
      <c r="S6882" s="33" t="e">
        <f>IF(VLOOKUP($A6316,Master!$L:$M,2,0)=0,"",VLOOKUP($A6316,Master!$L:$M,2,0)&amp;$J6316&amp;$L6316)</f>
        <v>#N/A</v>
      </c>
      <c r="T6882" s="33" t="str">
        <f t="shared" si="199"/>
        <v/>
      </c>
    </row>
    <row r="6883" spans="15:20" x14ac:dyDescent="0.3">
      <c r="O6883" s="33" t="e">
        <f>VLOOKUP($A6317,Master!$A:$B,2,0)&amp;$J6317&amp;$K6317</f>
        <v>#N/A</v>
      </c>
      <c r="P6883" s="33" t="e">
        <f>IF(OR($A6317="KE0",$A6317="KZ0",$A6317="KV0",$A6317="KH0",$A6317="KE",$A6317="KZ",),VLOOKUP($A6317&amp;$F6317,Master!$D:$E,2,0)&amp;$J6317&amp;$K6317,VLOOKUP($A6317,Master!$D:$E,2,0)&amp;Sheet1!$J6317&amp;Sheet1!$K6317)</f>
        <v>#N/A</v>
      </c>
      <c r="Q6883" s="33" t="str">
        <f t="shared" si="198"/>
        <v/>
      </c>
      <c r="R6883" s="33" t="e">
        <f>IF(IF(VLOOKUP($A6317,Master!$G:$J,4,0)="x",Sheet1!$A6317,"")="","",IF(VLOOKUP($A6317,Master!$G:$J,4,0)="x",Sheet1!$A6317,"")&amp;$J6317&amp;$K6317)</f>
        <v>#N/A</v>
      </c>
      <c r="S6883" s="33" t="e">
        <f>IF(VLOOKUP($A6317,Master!$L:$M,2,0)=0,"",VLOOKUP($A6317,Master!$L:$M,2,0)&amp;$J6317&amp;$L6317)</f>
        <v>#N/A</v>
      </c>
      <c r="T6883" s="33" t="str">
        <f t="shared" si="199"/>
        <v/>
      </c>
    </row>
    <row r="6884" spans="15:20" x14ac:dyDescent="0.3">
      <c r="O6884" s="33" t="e">
        <f>VLOOKUP($A6318,Master!$A:$B,2,0)&amp;$J6318&amp;$K6318</f>
        <v>#N/A</v>
      </c>
      <c r="P6884" s="33" t="e">
        <f>IF(OR($A6318="KE0",$A6318="KZ0",$A6318="KV0",$A6318="KH0",$A6318="KE",$A6318="KZ",),VLOOKUP($A6318&amp;$F6318,Master!$D:$E,2,0)&amp;$J6318&amp;$K6318,VLOOKUP($A6318,Master!$D:$E,2,0)&amp;Sheet1!$J6318&amp;Sheet1!$K6318)</f>
        <v>#N/A</v>
      </c>
      <c r="Q6884" s="33" t="str">
        <f t="shared" si="198"/>
        <v/>
      </c>
      <c r="R6884" s="33" t="e">
        <f>IF(IF(VLOOKUP($A6318,Master!$G:$J,4,0)="x",Sheet1!$A6318,"")="","",IF(VLOOKUP($A6318,Master!$G:$J,4,0)="x",Sheet1!$A6318,"")&amp;$J6318&amp;$K6318)</f>
        <v>#N/A</v>
      </c>
      <c r="S6884" s="33" t="e">
        <f>IF(VLOOKUP($A6318,Master!$L:$M,2,0)=0,"",VLOOKUP($A6318,Master!$L:$M,2,0)&amp;$J6318&amp;$L6318)</f>
        <v>#N/A</v>
      </c>
      <c r="T6884" s="33" t="str">
        <f t="shared" si="199"/>
        <v/>
      </c>
    </row>
    <row r="6885" spans="15:20" x14ac:dyDescent="0.3">
      <c r="O6885" s="33" t="e">
        <f>VLOOKUP($A6319,Master!$A:$B,2,0)&amp;$J6319&amp;$K6319</f>
        <v>#N/A</v>
      </c>
      <c r="P6885" s="33" t="e">
        <f>IF(OR($A6319="KE0",$A6319="KZ0",$A6319="KV0",$A6319="KH0",$A6319="KE",$A6319="KZ",),VLOOKUP($A6319&amp;$F6319,Master!$D:$E,2,0)&amp;$J6319&amp;$K6319,VLOOKUP($A6319,Master!$D:$E,2,0)&amp;Sheet1!$J6319&amp;Sheet1!$K6319)</f>
        <v>#N/A</v>
      </c>
      <c r="Q6885" s="33" t="str">
        <f t="shared" si="198"/>
        <v/>
      </c>
      <c r="R6885" s="33" t="e">
        <f>IF(IF(VLOOKUP($A6319,Master!$G:$J,4,0)="x",Sheet1!$A6319,"")="","",IF(VLOOKUP($A6319,Master!$G:$J,4,0)="x",Sheet1!$A6319,"")&amp;$J6319&amp;$K6319)</f>
        <v>#N/A</v>
      </c>
      <c r="S6885" s="33" t="e">
        <f>IF(VLOOKUP($A6319,Master!$L:$M,2,0)=0,"",VLOOKUP($A6319,Master!$L:$M,2,0)&amp;$J6319&amp;$L6319)</f>
        <v>#N/A</v>
      </c>
      <c r="T6885" s="33" t="str">
        <f t="shared" si="199"/>
        <v/>
      </c>
    </row>
    <row r="6886" spans="15:20" x14ac:dyDescent="0.3">
      <c r="O6886" s="33" t="e">
        <f>VLOOKUP($A6320,Master!$A:$B,2,0)&amp;$J6320&amp;$K6320</f>
        <v>#N/A</v>
      </c>
      <c r="P6886" s="33" t="e">
        <f>IF(OR($A6320="KE0",$A6320="KZ0",$A6320="KV0",$A6320="KH0",$A6320="KE",$A6320="KZ",),VLOOKUP($A6320&amp;$F6320,Master!$D:$E,2,0)&amp;$J6320&amp;$K6320,VLOOKUP($A6320,Master!$D:$E,2,0)&amp;Sheet1!$J6320&amp;Sheet1!$K6320)</f>
        <v>#N/A</v>
      </c>
      <c r="Q6886" s="33" t="str">
        <f t="shared" si="198"/>
        <v/>
      </c>
      <c r="R6886" s="33" t="e">
        <f>IF(IF(VLOOKUP($A6320,Master!$G:$J,4,0)="x",Sheet1!$A6320,"")="","",IF(VLOOKUP($A6320,Master!$G:$J,4,0)="x",Sheet1!$A6320,"")&amp;$J6320&amp;$K6320)</f>
        <v>#N/A</v>
      </c>
      <c r="S6886" s="33" t="e">
        <f>IF(VLOOKUP($A6320,Master!$L:$M,2,0)=0,"",VLOOKUP($A6320,Master!$L:$M,2,0)&amp;$J6320&amp;$L6320)</f>
        <v>#N/A</v>
      </c>
      <c r="T6886" s="33" t="str">
        <f t="shared" si="199"/>
        <v/>
      </c>
    </row>
    <row r="6887" spans="15:20" x14ac:dyDescent="0.3">
      <c r="O6887" s="33" t="e">
        <f>VLOOKUP($A6321,Master!$A:$B,2,0)&amp;$J6321&amp;$K6321</f>
        <v>#N/A</v>
      </c>
      <c r="P6887" s="33" t="e">
        <f>IF(OR($A6321="KE0",$A6321="KZ0",$A6321="KV0",$A6321="KH0",$A6321="KE",$A6321="KZ",),VLOOKUP($A6321&amp;$F6321,Master!$D:$E,2,0)&amp;$J6321&amp;$K6321,VLOOKUP($A6321,Master!$D:$E,2,0)&amp;Sheet1!$J6321&amp;Sheet1!$K6321)</f>
        <v>#N/A</v>
      </c>
      <c r="Q6887" s="33" t="str">
        <f t="shared" si="198"/>
        <v/>
      </c>
      <c r="R6887" s="33" t="e">
        <f>IF(IF(VLOOKUP($A6321,Master!$G:$J,4,0)="x",Sheet1!$A6321,"")="","",IF(VLOOKUP($A6321,Master!$G:$J,4,0)="x",Sheet1!$A6321,"")&amp;$J6321&amp;$K6321)</f>
        <v>#N/A</v>
      </c>
      <c r="S6887" s="33" t="e">
        <f>IF(VLOOKUP($A6321,Master!$L:$M,2,0)=0,"",VLOOKUP($A6321,Master!$L:$M,2,0)&amp;$J6321&amp;$L6321)</f>
        <v>#N/A</v>
      </c>
      <c r="T6887" s="33" t="str">
        <f t="shared" si="199"/>
        <v/>
      </c>
    </row>
    <row r="6888" spans="15:20" x14ac:dyDescent="0.3">
      <c r="O6888" s="33" t="e">
        <f>VLOOKUP($A6322,Master!$A:$B,2,0)&amp;$J6322&amp;$K6322</f>
        <v>#N/A</v>
      </c>
      <c r="P6888" s="33" t="e">
        <f>IF(OR($A6322="KE0",$A6322="KZ0",$A6322="KV0",$A6322="KH0",$A6322="KE",$A6322="KZ",),VLOOKUP($A6322&amp;$F6322,Master!$D:$E,2,0)&amp;$J6322&amp;$K6322,VLOOKUP($A6322,Master!$D:$E,2,0)&amp;Sheet1!$J6322&amp;Sheet1!$K6322)</f>
        <v>#N/A</v>
      </c>
      <c r="Q6888" s="33" t="str">
        <f t="shared" si="198"/>
        <v/>
      </c>
      <c r="R6888" s="33" t="e">
        <f>IF(IF(VLOOKUP($A6322,Master!$G:$J,4,0)="x",Sheet1!$A6322,"")="","",IF(VLOOKUP($A6322,Master!$G:$J,4,0)="x",Sheet1!$A6322,"")&amp;$J6322&amp;$K6322)</f>
        <v>#N/A</v>
      </c>
      <c r="S6888" s="33" t="e">
        <f>IF(VLOOKUP($A6322,Master!$L:$M,2,0)=0,"",VLOOKUP($A6322,Master!$L:$M,2,0)&amp;$J6322&amp;$L6322)</f>
        <v>#N/A</v>
      </c>
      <c r="T6888" s="33" t="str">
        <f t="shared" si="199"/>
        <v/>
      </c>
    </row>
    <row r="6889" spans="15:20" x14ac:dyDescent="0.3">
      <c r="O6889" s="33" t="e">
        <f>VLOOKUP($A6323,Master!$A:$B,2,0)&amp;$J6323&amp;$K6323</f>
        <v>#N/A</v>
      </c>
      <c r="P6889" s="33" t="e">
        <f>IF(OR($A6323="KE0",$A6323="KZ0",$A6323="KV0",$A6323="KH0",$A6323="KE",$A6323="KZ",),VLOOKUP($A6323&amp;$F6323,Master!$D:$E,2,0)&amp;$J6323&amp;$K6323,VLOOKUP($A6323,Master!$D:$E,2,0)&amp;Sheet1!$J6323&amp;Sheet1!$K6323)</f>
        <v>#N/A</v>
      </c>
      <c r="Q6889" s="33" t="str">
        <f t="shared" si="198"/>
        <v/>
      </c>
      <c r="R6889" s="33" t="e">
        <f>IF(IF(VLOOKUP($A6323,Master!$G:$J,4,0)="x",Sheet1!$A6323,"")="","",IF(VLOOKUP($A6323,Master!$G:$J,4,0)="x",Sheet1!$A6323,"")&amp;$J6323&amp;$K6323)</f>
        <v>#N/A</v>
      </c>
      <c r="S6889" s="33" t="e">
        <f>IF(VLOOKUP($A6323,Master!$L:$M,2,0)=0,"",VLOOKUP($A6323,Master!$L:$M,2,0)&amp;$J6323&amp;$L6323)</f>
        <v>#N/A</v>
      </c>
      <c r="T6889" s="33" t="str">
        <f t="shared" si="199"/>
        <v/>
      </c>
    </row>
    <row r="6890" spans="15:20" x14ac:dyDescent="0.3">
      <c r="O6890" s="33" t="e">
        <f>VLOOKUP($A6324,Master!$A:$B,2,0)&amp;$J6324&amp;$K6324</f>
        <v>#N/A</v>
      </c>
      <c r="P6890" s="33" t="e">
        <f>IF(OR($A6324="KE0",$A6324="KZ0",$A6324="KV0",$A6324="KH0",$A6324="KE",$A6324="KZ",),VLOOKUP($A6324&amp;$F6324,Master!$D:$E,2,0)&amp;$J6324&amp;$K6324,VLOOKUP($A6324,Master!$D:$E,2,0)&amp;Sheet1!$J6324&amp;Sheet1!$K6324)</f>
        <v>#N/A</v>
      </c>
      <c r="Q6890" s="33" t="str">
        <f t="shared" si="198"/>
        <v/>
      </c>
      <c r="R6890" s="33" t="e">
        <f>IF(IF(VLOOKUP($A6324,Master!$G:$J,4,0)="x",Sheet1!$A6324,"")="","",IF(VLOOKUP($A6324,Master!$G:$J,4,0)="x",Sheet1!$A6324,"")&amp;$J6324&amp;$K6324)</f>
        <v>#N/A</v>
      </c>
      <c r="S6890" s="33" t="e">
        <f>IF(VLOOKUP($A6324,Master!$L:$M,2,0)=0,"",VLOOKUP($A6324,Master!$L:$M,2,0)&amp;$J6324&amp;$L6324)</f>
        <v>#N/A</v>
      </c>
      <c r="T6890" s="33" t="str">
        <f t="shared" si="199"/>
        <v/>
      </c>
    </row>
    <row r="6891" spans="15:20" x14ac:dyDescent="0.3">
      <c r="O6891" s="33" t="e">
        <f>VLOOKUP($A6325,Master!$A:$B,2,0)&amp;$J6325&amp;$K6325</f>
        <v>#N/A</v>
      </c>
      <c r="P6891" s="33" t="e">
        <f>IF(OR($A6325="KE0",$A6325="KZ0",$A6325="KV0",$A6325="KH0",$A6325="KE",$A6325="KZ",),VLOOKUP($A6325&amp;$F6325,Master!$D:$E,2,0)&amp;$J6325&amp;$K6325,VLOOKUP($A6325,Master!$D:$E,2,0)&amp;Sheet1!$J6325&amp;Sheet1!$K6325)</f>
        <v>#N/A</v>
      </c>
      <c r="Q6891" s="33" t="str">
        <f t="shared" si="198"/>
        <v/>
      </c>
      <c r="R6891" s="33" t="e">
        <f>IF(IF(VLOOKUP($A6325,Master!$G:$J,4,0)="x",Sheet1!$A6325,"")="","",IF(VLOOKUP($A6325,Master!$G:$J,4,0)="x",Sheet1!$A6325,"")&amp;$J6325&amp;$K6325)</f>
        <v>#N/A</v>
      </c>
      <c r="S6891" s="33" t="e">
        <f>IF(VLOOKUP($A6325,Master!$L:$M,2,0)=0,"",VLOOKUP($A6325,Master!$L:$M,2,0)&amp;$J6325&amp;$L6325)</f>
        <v>#N/A</v>
      </c>
      <c r="T6891" s="33" t="str">
        <f t="shared" si="199"/>
        <v/>
      </c>
    </row>
    <row r="6892" spans="15:20" x14ac:dyDescent="0.3">
      <c r="O6892" s="33" t="e">
        <f>VLOOKUP($A6326,Master!$A:$B,2,0)&amp;$J6326&amp;$K6326</f>
        <v>#N/A</v>
      </c>
      <c r="P6892" s="33" t="e">
        <f>IF(OR($A6326="KE0",$A6326="KZ0",$A6326="KV0",$A6326="KH0",$A6326="KE",$A6326="KZ",),VLOOKUP($A6326&amp;$F6326,Master!$D:$E,2,0)&amp;$J6326&amp;$K6326,VLOOKUP($A6326,Master!$D:$E,2,0)&amp;Sheet1!$J6326&amp;Sheet1!$K6326)</f>
        <v>#N/A</v>
      </c>
      <c r="Q6892" s="33" t="str">
        <f t="shared" si="198"/>
        <v/>
      </c>
      <c r="R6892" s="33" t="e">
        <f>IF(IF(VLOOKUP($A6326,Master!$G:$J,4,0)="x",Sheet1!$A6326,"")="","",IF(VLOOKUP($A6326,Master!$G:$J,4,0)="x",Sheet1!$A6326,"")&amp;$J6326&amp;$K6326)</f>
        <v>#N/A</v>
      </c>
      <c r="S6892" s="33" t="e">
        <f>IF(VLOOKUP($A6326,Master!$L:$M,2,0)=0,"",VLOOKUP($A6326,Master!$L:$M,2,0)&amp;$J6326&amp;$L6326)</f>
        <v>#N/A</v>
      </c>
      <c r="T6892" s="33" t="str">
        <f t="shared" si="199"/>
        <v/>
      </c>
    </row>
    <row r="6893" spans="15:20" x14ac:dyDescent="0.3">
      <c r="O6893" s="33" t="e">
        <f>VLOOKUP($A6327,Master!$A:$B,2,0)&amp;$J6327&amp;$K6327</f>
        <v>#N/A</v>
      </c>
      <c r="P6893" s="33" t="e">
        <f>IF(OR($A6327="KE0",$A6327="KZ0",$A6327="KV0",$A6327="KH0",$A6327="KE",$A6327="KZ",),VLOOKUP($A6327&amp;$F6327,Master!$D:$E,2,0)&amp;$J6327&amp;$K6327,VLOOKUP($A6327,Master!$D:$E,2,0)&amp;Sheet1!$J6327&amp;Sheet1!$K6327)</f>
        <v>#N/A</v>
      </c>
      <c r="Q6893" s="33" t="str">
        <f t="shared" si="198"/>
        <v/>
      </c>
      <c r="R6893" s="33" t="e">
        <f>IF(IF(VLOOKUP($A6327,Master!$G:$J,4,0)="x",Sheet1!$A6327,"")="","",IF(VLOOKUP($A6327,Master!$G:$J,4,0)="x",Sheet1!$A6327,"")&amp;$J6327&amp;$K6327)</f>
        <v>#N/A</v>
      </c>
      <c r="S6893" s="33" t="e">
        <f>IF(VLOOKUP($A6327,Master!$L:$M,2,0)=0,"",VLOOKUP($A6327,Master!$L:$M,2,0)&amp;$J6327&amp;$L6327)</f>
        <v>#N/A</v>
      </c>
      <c r="T6893" s="33" t="str">
        <f t="shared" si="199"/>
        <v/>
      </c>
    </row>
    <row r="6894" spans="15:20" x14ac:dyDescent="0.3">
      <c r="O6894" s="33" t="e">
        <f>VLOOKUP($A6328,Master!$A:$B,2,0)&amp;$J6328&amp;$K6328</f>
        <v>#N/A</v>
      </c>
      <c r="P6894" s="33" t="e">
        <f>IF(OR($A6328="KE0",$A6328="KZ0",$A6328="KV0",$A6328="KH0",$A6328="KE",$A6328="KZ",),VLOOKUP($A6328&amp;$F6328,Master!$D:$E,2,0)&amp;$J6328&amp;$K6328,VLOOKUP($A6328,Master!$D:$E,2,0)&amp;Sheet1!$J6328&amp;Sheet1!$K6328)</f>
        <v>#N/A</v>
      </c>
      <c r="Q6894" s="33" t="str">
        <f t="shared" si="198"/>
        <v/>
      </c>
      <c r="R6894" s="33" t="e">
        <f>IF(IF(VLOOKUP($A6328,Master!$G:$J,4,0)="x",Sheet1!$A6328,"")="","",IF(VLOOKUP($A6328,Master!$G:$J,4,0)="x",Sheet1!$A6328,"")&amp;$J6328&amp;$K6328)</f>
        <v>#N/A</v>
      </c>
      <c r="S6894" s="33" t="e">
        <f>IF(VLOOKUP($A6328,Master!$L:$M,2,0)=0,"",VLOOKUP($A6328,Master!$L:$M,2,0)&amp;$J6328&amp;$L6328)</f>
        <v>#N/A</v>
      </c>
      <c r="T6894" s="33" t="str">
        <f t="shared" si="199"/>
        <v/>
      </c>
    </row>
    <row r="6895" spans="15:20" x14ac:dyDescent="0.3">
      <c r="O6895" s="33" t="e">
        <f>VLOOKUP($A6329,Master!$A:$B,2,0)&amp;$J6329&amp;$K6329</f>
        <v>#N/A</v>
      </c>
      <c r="P6895" s="33" t="e">
        <f>IF(OR($A6329="KE0",$A6329="KZ0",$A6329="KV0",$A6329="KH0",$A6329="KE",$A6329="KZ",),VLOOKUP($A6329&amp;$F6329,Master!$D:$E,2,0)&amp;$J6329&amp;$K6329,VLOOKUP($A6329,Master!$D:$E,2,0)&amp;Sheet1!$J6329&amp;Sheet1!$K6329)</f>
        <v>#N/A</v>
      </c>
      <c r="Q6895" s="33" t="str">
        <f t="shared" si="198"/>
        <v/>
      </c>
      <c r="R6895" s="33" t="e">
        <f>IF(IF(VLOOKUP($A6329,Master!$G:$J,4,0)="x",Sheet1!$A6329,"")="","",IF(VLOOKUP($A6329,Master!$G:$J,4,0)="x",Sheet1!$A6329,"")&amp;$J6329&amp;$K6329)</f>
        <v>#N/A</v>
      </c>
      <c r="S6895" s="33" t="e">
        <f>IF(VLOOKUP($A6329,Master!$L:$M,2,0)=0,"",VLOOKUP($A6329,Master!$L:$M,2,0)&amp;$J6329&amp;$L6329)</f>
        <v>#N/A</v>
      </c>
      <c r="T6895" s="33" t="str">
        <f t="shared" si="199"/>
        <v/>
      </c>
    </row>
    <row r="6896" spans="15:20" x14ac:dyDescent="0.3">
      <c r="O6896" s="33" t="e">
        <f>VLOOKUP($A6330,Master!$A:$B,2,0)&amp;$J6330&amp;$K6330</f>
        <v>#N/A</v>
      </c>
      <c r="P6896" s="33" t="e">
        <f>IF(OR($A6330="KE0",$A6330="KZ0",$A6330="KV0",$A6330="KH0",$A6330="KE",$A6330="KZ",),VLOOKUP($A6330&amp;$F6330,Master!$D:$E,2,0)&amp;$J6330&amp;$K6330,VLOOKUP($A6330,Master!$D:$E,2,0)&amp;Sheet1!$J6330&amp;Sheet1!$K6330)</f>
        <v>#N/A</v>
      </c>
      <c r="Q6896" s="33" t="str">
        <f t="shared" si="198"/>
        <v/>
      </c>
      <c r="R6896" s="33" t="e">
        <f>IF(IF(VLOOKUP($A6330,Master!$G:$J,4,0)="x",Sheet1!$A6330,"")="","",IF(VLOOKUP($A6330,Master!$G:$J,4,0)="x",Sheet1!$A6330,"")&amp;$J6330&amp;$K6330)</f>
        <v>#N/A</v>
      </c>
      <c r="S6896" s="33" t="e">
        <f>IF(VLOOKUP($A6330,Master!$L:$M,2,0)=0,"",VLOOKUP($A6330,Master!$L:$M,2,0)&amp;$J6330&amp;$L6330)</f>
        <v>#N/A</v>
      </c>
      <c r="T6896" s="33" t="str">
        <f t="shared" si="199"/>
        <v/>
      </c>
    </row>
    <row r="6897" spans="15:20" x14ac:dyDescent="0.3">
      <c r="O6897" s="33" t="e">
        <f>VLOOKUP($A6331,Master!$A:$B,2,0)&amp;$J6331&amp;$K6331</f>
        <v>#N/A</v>
      </c>
      <c r="P6897" s="33" t="e">
        <f>IF(OR($A6331="KE0",$A6331="KZ0",$A6331="KV0",$A6331="KH0",$A6331="KE",$A6331="KZ",),VLOOKUP($A6331&amp;$F6331,Master!$D:$E,2,0)&amp;$J6331&amp;$K6331,VLOOKUP($A6331,Master!$D:$E,2,0)&amp;Sheet1!$J6331&amp;Sheet1!$K6331)</f>
        <v>#N/A</v>
      </c>
      <c r="Q6897" s="33" t="str">
        <f t="shared" si="198"/>
        <v/>
      </c>
      <c r="R6897" s="33" t="e">
        <f>IF(IF(VLOOKUP($A6331,Master!$G:$J,4,0)="x",Sheet1!$A6331,"")="","",IF(VLOOKUP($A6331,Master!$G:$J,4,0)="x",Sheet1!$A6331,"")&amp;$J6331&amp;$K6331)</f>
        <v>#N/A</v>
      </c>
      <c r="S6897" s="33" t="e">
        <f>IF(VLOOKUP($A6331,Master!$L:$M,2,0)=0,"",VLOOKUP($A6331,Master!$L:$M,2,0)&amp;$J6331&amp;$L6331)</f>
        <v>#N/A</v>
      </c>
      <c r="T6897" s="33" t="str">
        <f t="shared" si="199"/>
        <v/>
      </c>
    </row>
    <row r="6898" spans="15:20" x14ac:dyDescent="0.3">
      <c r="O6898" s="33" t="e">
        <f>VLOOKUP($A6332,Master!$A:$B,2,0)&amp;$J6332&amp;$K6332</f>
        <v>#N/A</v>
      </c>
      <c r="P6898" s="33" t="e">
        <f>IF(OR($A6332="KE0",$A6332="KZ0",$A6332="KV0",$A6332="KH0",$A6332="KE",$A6332="KZ",),VLOOKUP($A6332&amp;$F6332,Master!$D:$E,2,0)&amp;$J6332&amp;$K6332,VLOOKUP($A6332,Master!$D:$E,2,0)&amp;Sheet1!$J6332&amp;Sheet1!$K6332)</f>
        <v>#N/A</v>
      </c>
      <c r="Q6898" s="33" t="str">
        <f t="shared" si="198"/>
        <v/>
      </c>
      <c r="R6898" s="33" t="e">
        <f>IF(IF(VLOOKUP($A6332,Master!$G:$J,4,0)="x",Sheet1!$A6332,"")="","",IF(VLOOKUP($A6332,Master!$G:$J,4,0)="x",Sheet1!$A6332,"")&amp;$J6332&amp;$K6332)</f>
        <v>#N/A</v>
      </c>
      <c r="S6898" s="33" t="e">
        <f>IF(VLOOKUP($A6332,Master!$L:$M,2,0)=0,"",VLOOKUP($A6332,Master!$L:$M,2,0)&amp;$J6332&amp;$L6332)</f>
        <v>#N/A</v>
      </c>
      <c r="T6898" s="33" t="str">
        <f t="shared" si="199"/>
        <v/>
      </c>
    </row>
    <row r="6899" spans="15:20" x14ac:dyDescent="0.3">
      <c r="O6899" s="33" t="e">
        <f>VLOOKUP($A6333,Master!$A:$B,2,0)&amp;$J6333&amp;$K6333</f>
        <v>#N/A</v>
      </c>
      <c r="P6899" s="33" t="e">
        <f>IF(OR($A6333="KE0",$A6333="KZ0",$A6333="KV0",$A6333="KH0",$A6333="KE",$A6333="KZ",),VLOOKUP($A6333&amp;$F6333,Master!$D:$E,2,0)&amp;$J6333&amp;$K6333,VLOOKUP($A6333,Master!$D:$E,2,0)&amp;Sheet1!$J6333&amp;Sheet1!$K6333)</f>
        <v>#N/A</v>
      </c>
      <c r="Q6899" s="33" t="str">
        <f t="shared" si="198"/>
        <v/>
      </c>
      <c r="R6899" s="33" t="e">
        <f>IF(IF(VLOOKUP($A6333,Master!$G:$J,4,0)="x",Sheet1!$A6333,"")="","",IF(VLOOKUP($A6333,Master!$G:$J,4,0)="x",Sheet1!$A6333,"")&amp;$J6333&amp;$K6333)</f>
        <v>#N/A</v>
      </c>
      <c r="S6899" s="33" t="e">
        <f>IF(VLOOKUP($A6333,Master!$L:$M,2,0)=0,"",VLOOKUP($A6333,Master!$L:$M,2,0)&amp;$J6333&amp;$L6333)</f>
        <v>#N/A</v>
      </c>
      <c r="T6899" s="33" t="str">
        <f t="shared" si="199"/>
        <v/>
      </c>
    </row>
    <row r="6900" spans="15:20" x14ac:dyDescent="0.3">
      <c r="O6900" s="33" t="e">
        <f>VLOOKUP($A6334,Master!$A:$B,2,0)&amp;$J6334&amp;$K6334</f>
        <v>#N/A</v>
      </c>
      <c r="P6900" s="33" t="e">
        <f>IF(OR($A6334="KE0",$A6334="KZ0",$A6334="KV0",$A6334="KH0",$A6334="KE",$A6334="KZ",),VLOOKUP($A6334&amp;$F6334,Master!$D:$E,2,0)&amp;$J6334&amp;$K6334,VLOOKUP($A6334,Master!$D:$E,2,0)&amp;Sheet1!$J6334&amp;Sheet1!$K6334)</f>
        <v>#N/A</v>
      </c>
      <c r="Q6900" s="33" t="str">
        <f t="shared" si="198"/>
        <v/>
      </c>
      <c r="R6900" s="33" t="e">
        <f>IF(IF(VLOOKUP($A6334,Master!$G:$J,4,0)="x",Sheet1!$A6334,"")="","",IF(VLOOKUP($A6334,Master!$G:$J,4,0)="x",Sheet1!$A6334,"")&amp;$J6334&amp;$K6334)</f>
        <v>#N/A</v>
      </c>
      <c r="S6900" s="33" t="e">
        <f>IF(VLOOKUP($A6334,Master!$L:$M,2,0)=0,"",VLOOKUP($A6334,Master!$L:$M,2,0)&amp;$J6334&amp;$L6334)</f>
        <v>#N/A</v>
      </c>
      <c r="T6900" s="33" t="str">
        <f t="shared" si="199"/>
        <v/>
      </c>
    </row>
    <row r="6901" spans="15:20" x14ac:dyDescent="0.3">
      <c r="O6901" s="33" t="e">
        <f>VLOOKUP($A6335,Master!$A:$B,2,0)&amp;$J6335&amp;$K6335</f>
        <v>#N/A</v>
      </c>
      <c r="P6901" s="33" t="e">
        <f>IF(OR($A6335="KE0",$A6335="KZ0",$A6335="KV0",$A6335="KH0",$A6335="KE",$A6335="KZ",),VLOOKUP($A6335&amp;$F6335,Master!$D:$E,2,0)&amp;$J6335&amp;$K6335,VLOOKUP($A6335,Master!$D:$E,2,0)&amp;Sheet1!$J6335&amp;Sheet1!$K6335)</f>
        <v>#N/A</v>
      </c>
      <c r="Q6901" s="33" t="str">
        <f t="shared" si="198"/>
        <v/>
      </c>
      <c r="R6901" s="33" t="e">
        <f>IF(IF(VLOOKUP($A6335,Master!$G:$J,4,0)="x",Sheet1!$A6335,"")="","",IF(VLOOKUP($A6335,Master!$G:$J,4,0)="x",Sheet1!$A6335,"")&amp;$J6335&amp;$K6335)</f>
        <v>#N/A</v>
      </c>
      <c r="S6901" s="33" t="e">
        <f>IF(VLOOKUP($A6335,Master!$L:$M,2,0)=0,"",VLOOKUP($A6335,Master!$L:$M,2,0)&amp;$J6335&amp;$L6335)</f>
        <v>#N/A</v>
      </c>
      <c r="T6901" s="33" t="str">
        <f t="shared" si="199"/>
        <v/>
      </c>
    </row>
    <row r="6902" spans="15:20" x14ac:dyDescent="0.3">
      <c r="O6902" s="33" t="e">
        <f>VLOOKUP($A6336,Master!$A:$B,2,0)&amp;$J6336&amp;$K6336</f>
        <v>#N/A</v>
      </c>
      <c r="P6902" s="33" t="e">
        <f>IF(OR($A6336="KE0",$A6336="KZ0",$A6336="KV0",$A6336="KH0",$A6336="KE",$A6336="KZ",),VLOOKUP($A6336&amp;$F6336,Master!$D:$E,2,0)&amp;$J6336&amp;$K6336,VLOOKUP($A6336,Master!$D:$E,2,0)&amp;Sheet1!$J6336&amp;Sheet1!$K6336)</f>
        <v>#N/A</v>
      </c>
      <c r="Q6902" s="33" t="str">
        <f t="shared" si="198"/>
        <v/>
      </c>
      <c r="R6902" s="33" t="e">
        <f>IF(IF(VLOOKUP($A6336,Master!$G:$J,4,0)="x",Sheet1!$A6336,"")="","",IF(VLOOKUP($A6336,Master!$G:$J,4,0)="x",Sheet1!$A6336,"")&amp;$J6336&amp;$K6336)</f>
        <v>#N/A</v>
      </c>
      <c r="S6902" s="33" t="e">
        <f>IF(VLOOKUP($A6336,Master!$L:$M,2,0)=0,"",VLOOKUP($A6336,Master!$L:$M,2,0)&amp;$J6336&amp;$L6336)</f>
        <v>#N/A</v>
      </c>
      <c r="T6902" s="33" t="str">
        <f t="shared" si="199"/>
        <v/>
      </c>
    </row>
    <row r="6903" spans="15:20" x14ac:dyDescent="0.3">
      <c r="O6903" s="33" t="e">
        <f>VLOOKUP($A6337,Master!$A:$B,2,0)&amp;$J6337&amp;$K6337</f>
        <v>#N/A</v>
      </c>
      <c r="P6903" s="33" t="e">
        <f>IF(OR($A6337="KE0",$A6337="KZ0",$A6337="KV0",$A6337="KH0",$A6337="KE",$A6337="KZ",),VLOOKUP($A6337&amp;$F6337,Master!$D:$E,2,0)&amp;$J6337&amp;$K6337,VLOOKUP($A6337,Master!$D:$E,2,0)&amp;Sheet1!$J6337&amp;Sheet1!$K6337)</f>
        <v>#N/A</v>
      </c>
      <c r="Q6903" s="33" t="str">
        <f t="shared" si="198"/>
        <v/>
      </c>
      <c r="R6903" s="33" t="e">
        <f>IF(IF(VLOOKUP($A6337,Master!$G:$J,4,0)="x",Sheet1!$A6337,"")="","",IF(VLOOKUP($A6337,Master!$G:$J,4,0)="x",Sheet1!$A6337,"")&amp;$J6337&amp;$K6337)</f>
        <v>#N/A</v>
      </c>
      <c r="S6903" s="33" t="e">
        <f>IF(VLOOKUP($A6337,Master!$L:$M,2,0)=0,"",VLOOKUP($A6337,Master!$L:$M,2,0)&amp;$J6337&amp;$L6337)</f>
        <v>#N/A</v>
      </c>
      <c r="T6903" s="33" t="str">
        <f t="shared" si="199"/>
        <v/>
      </c>
    </row>
    <row r="6904" spans="15:20" x14ac:dyDescent="0.3">
      <c r="O6904" s="33" t="e">
        <f>VLOOKUP($A6338,Master!$A:$B,2,0)&amp;$J6338&amp;$K6338</f>
        <v>#N/A</v>
      </c>
      <c r="P6904" s="33" t="e">
        <f>IF(OR($A6338="KE0",$A6338="KZ0",$A6338="KV0",$A6338="KH0",$A6338="KE",$A6338="KZ",),VLOOKUP($A6338&amp;$F6338,Master!$D:$E,2,0)&amp;$J6338&amp;$K6338,VLOOKUP($A6338,Master!$D:$E,2,0)&amp;Sheet1!$J6338&amp;Sheet1!$K6338)</f>
        <v>#N/A</v>
      </c>
      <c r="Q6904" s="33" t="str">
        <f t="shared" si="198"/>
        <v/>
      </c>
      <c r="R6904" s="33" t="e">
        <f>IF(IF(VLOOKUP($A6338,Master!$G:$J,4,0)="x",Sheet1!$A6338,"")="","",IF(VLOOKUP($A6338,Master!$G:$J,4,0)="x",Sheet1!$A6338,"")&amp;$J6338&amp;$K6338)</f>
        <v>#N/A</v>
      </c>
      <c r="S6904" s="33" t="e">
        <f>IF(VLOOKUP($A6338,Master!$L:$M,2,0)=0,"",VLOOKUP($A6338,Master!$L:$M,2,0)&amp;$J6338&amp;$L6338)</f>
        <v>#N/A</v>
      </c>
      <c r="T6904" s="33" t="str">
        <f t="shared" si="199"/>
        <v/>
      </c>
    </row>
    <row r="6905" spans="15:20" x14ac:dyDescent="0.3">
      <c r="O6905" s="33" t="e">
        <f>VLOOKUP($A6339,Master!$A:$B,2,0)&amp;$J6339&amp;$K6339</f>
        <v>#N/A</v>
      </c>
      <c r="P6905" s="33" t="e">
        <f>IF(OR($A6339="KE0",$A6339="KZ0",$A6339="KV0",$A6339="KH0",$A6339="KE",$A6339="KZ",),VLOOKUP($A6339&amp;$F6339,Master!$D:$E,2,0)&amp;$J6339&amp;$K6339,VLOOKUP($A6339,Master!$D:$E,2,0)&amp;Sheet1!$J6339&amp;Sheet1!$K6339)</f>
        <v>#N/A</v>
      </c>
      <c r="Q6905" s="33" t="str">
        <f t="shared" si="198"/>
        <v/>
      </c>
      <c r="R6905" s="33" t="e">
        <f>IF(IF(VLOOKUP($A6339,Master!$G:$J,4,0)="x",Sheet1!$A6339,"")="","",IF(VLOOKUP($A6339,Master!$G:$J,4,0)="x",Sheet1!$A6339,"")&amp;$J6339&amp;$K6339)</f>
        <v>#N/A</v>
      </c>
      <c r="S6905" s="33" t="e">
        <f>IF(VLOOKUP($A6339,Master!$L:$M,2,0)=0,"",VLOOKUP($A6339,Master!$L:$M,2,0)&amp;$J6339&amp;$L6339)</f>
        <v>#N/A</v>
      </c>
      <c r="T6905" s="33" t="str">
        <f t="shared" si="199"/>
        <v/>
      </c>
    </row>
    <row r="6906" spans="15:20" x14ac:dyDescent="0.3">
      <c r="O6906" s="33" t="e">
        <f>VLOOKUP($A6340,Master!$A:$B,2,0)&amp;$J6340&amp;$K6340</f>
        <v>#N/A</v>
      </c>
      <c r="P6906" s="33" t="e">
        <f>IF(OR($A6340="KE0",$A6340="KZ0",$A6340="KV0",$A6340="KH0",$A6340="KE",$A6340="KZ",),VLOOKUP($A6340&amp;$F6340,Master!$D:$E,2,0)&amp;$J6340&amp;$K6340,VLOOKUP($A6340,Master!$D:$E,2,0)&amp;Sheet1!$J6340&amp;Sheet1!$K6340)</f>
        <v>#N/A</v>
      </c>
      <c r="Q6906" s="33" t="str">
        <f t="shared" si="198"/>
        <v/>
      </c>
      <c r="R6906" s="33" t="e">
        <f>IF(IF(VLOOKUP($A6340,Master!$G:$J,4,0)="x",Sheet1!$A6340,"")="","",IF(VLOOKUP($A6340,Master!$G:$J,4,0)="x",Sheet1!$A6340,"")&amp;$J6340&amp;$K6340)</f>
        <v>#N/A</v>
      </c>
      <c r="S6906" s="33" t="e">
        <f>IF(VLOOKUP($A6340,Master!$L:$M,2,0)=0,"",VLOOKUP($A6340,Master!$L:$M,2,0)&amp;$J6340&amp;$L6340)</f>
        <v>#N/A</v>
      </c>
      <c r="T6906" s="33" t="str">
        <f t="shared" si="199"/>
        <v/>
      </c>
    </row>
    <row r="6907" spans="15:20" x14ac:dyDescent="0.3">
      <c r="O6907" s="33" t="e">
        <f>VLOOKUP($A6341,Master!$A:$B,2,0)&amp;$J6341&amp;$K6341</f>
        <v>#N/A</v>
      </c>
      <c r="P6907" s="33" t="e">
        <f>IF(OR($A6341="KE0",$A6341="KZ0",$A6341="KV0",$A6341="KH0",$A6341="KE",$A6341="KZ",),VLOOKUP($A6341&amp;$F6341,Master!$D:$E,2,0)&amp;$J6341&amp;$K6341,VLOOKUP($A6341,Master!$D:$E,2,0)&amp;Sheet1!$J6341&amp;Sheet1!$K6341)</f>
        <v>#N/A</v>
      </c>
      <c r="Q6907" s="33" t="str">
        <f t="shared" si="198"/>
        <v/>
      </c>
      <c r="R6907" s="33" t="e">
        <f>IF(IF(VLOOKUP($A6341,Master!$G:$J,4,0)="x",Sheet1!$A6341,"")="","",IF(VLOOKUP($A6341,Master!$G:$J,4,0)="x",Sheet1!$A6341,"")&amp;$J6341&amp;$K6341)</f>
        <v>#N/A</v>
      </c>
      <c r="S6907" s="33" t="e">
        <f>IF(VLOOKUP($A6341,Master!$L:$M,2,0)=0,"",VLOOKUP($A6341,Master!$L:$M,2,0)&amp;$J6341&amp;$L6341)</f>
        <v>#N/A</v>
      </c>
      <c r="T6907" s="33" t="str">
        <f t="shared" si="199"/>
        <v/>
      </c>
    </row>
    <row r="6908" spans="15:20" x14ac:dyDescent="0.3">
      <c r="O6908" s="33" t="e">
        <f>VLOOKUP($A6342,Master!$A:$B,2,0)&amp;$J6342&amp;$K6342</f>
        <v>#N/A</v>
      </c>
      <c r="P6908" s="33" t="e">
        <f>IF(OR($A6342="KE0",$A6342="KZ0",$A6342="KV0",$A6342="KH0",$A6342="KE",$A6342="KZ",),VLOOKUP($A6342&amp;$F6342,Master!$D:$E,2,0)&amp;$J6342&amp;$K6342,VLOOKUP($A6342,Master!$D:$E,2,0)&amp;Sheet1!$J6342&amp;Sheet1!$K6342)</f>
        <v>#N/A</v>
      </c>
      <c r="Q6908" s="33" t="str">
        <f t="shared" si="198"/>
        <v/>
      </c>
      <c r="R6908" s="33" t="e">
        <f>IF(IF(VLOOKUP($A6342,Master!$G:$J,4,0)="x",Sheet1!$A6342,"")="","",IF(VLOOKUP($A6342,Master!$G:$J,4,0)="x",Sheet1!$A6342,"")&amp;$J6342&amp;$K6342)</f>
        <v>#N/A</v>
      </c>
      <c r="S6908" s="33" t="e">
        <f>IF(VLOOKUP($A6342,Master!$L:$M,2,0)=0,"",VLOOKUP($A6342,Master!$L:$M,2,0)&amp;$J6342&amp;$L6342)</f>
        <v>#N/A</v>
      </c>
      <c r="T6908" s="33" t="str">
        <f t="shared" si="199"/>
        <v/>
      </c>
    </row>
    <row r="6909" spans="15:20" x14ac:dyDescent="0.3">
      <c r="O6909" s="33" t="e">
        <f>VLOOKUP($A6343,Master!$A:$B,2,0)&amp;$J6343&amp;$K6343</f>
        <v>#N/A</v>
      </c>
      <c r="P6909" s="33" t="e">
        <f>IF(OR($A6343="KE0",$A6343="KZ0",$A6343="KV0",$A6343="KH0",$A6343="KE",$A6343="KZ",),VLOOKUP($A6343&amp;$F6343,Master!$D:$E,2,0)&amp;$J6343&amp;$K6343,VLOOKUP($A6343,Master!$D:$E,2,0)&amp;Sheet1!$J6343&amp;Sheet1!$K6343)</f>
        <v>#N/A</v>
      </c>
      <c r="Q6909" s="33" t="str">
        <f t="shared" si="198"/>
        <v/>
      </c>
      <c r="R6909" s="33" t="e">
        <f>IF(IF(VLOOKUP($A6343,Master!$G:$J,4,0)="x",Sheet1!$A6343,"")="","",IF(VLOOKUP($A6343,Master!$G:$J,4,0)="x",Sheet1!$A6343,"")&amp;$J6343&amp;$K6343)</f>
        <v>#N/A</v>
      </c>
      <c r="S6909" s="33" t="e">
        <f>IF(VLOOKUP($A6343,Master!$L:$M,2,0)=0,"",VLOOKUP($A6343,Master!$L:$M,2,0)&amp;$J6343&amp;$L6343)</f>
        <v>#N/A</v>
      </c>
      <c r="T6909" s="33" t="str">
        <f t="shared" si="199"/>
        <v/>
      </c>
    </row>
    <row r="6910" spans="15:20" x14ac:dyDescent="0.3">
      <c r="O6910" s="33" t="e">
        <f>VLOOKUP($A6344,Master!$A:$B,2,0)&amp;$J6344&amp;$K6344</f>
        <v>#N/A</v>
      </c>
      <c r="P6910" s="33" t="e">
        <f>IF(OR($A6344="KE0",$A6344="KZ0",$A6344="KV0",$A6344="KH0",$A6344="KE",$A6344="KZ",),VLOOKUP($A6344&amp;$F6344,Master!$D:$E,2,0)&amp;$J6344&amp;$K6344,VLOOKUP($A6344,Master!$D:$E,2,0)&amp;Sheet1!$J6344&amp;Sheet1!$K6344)</f>
        <v>#N/A</v>
      </c>
      <c r="Q6910" s="33" t="str">
        <f t="shared" si="198"/>
        <v/>
      </c>
      <c r="R6910" s="33" t="e">
        <f>IF(IF(VLOOKUP($A6344,Master!$G:$J,4,0)="x",Sheet1!$A6344,"")="","",IF(VLOOKUP($A6344,Master!$G:$J,4,0)="x",Sheet1!$A6344,"")&amp;$J6344&amp;$K6344)</f>
        <v>#N/A</v>
      </c>
      <c r="S6910" s="33" t="e">
        <f>IF(VLOOKUP($A6344,Master!$L:$M,2,0)=0,"",VLOOKUP($A6344,Master!$L:$M,2,0)&amp;$J6344&amp;$L6344)</f>
        <v>#N/A</v>
      </c>
      <c r="T6910" s="33" t="str">
        <f t="shared" si="199"/>
        <v/>
      </c>
    </row>
    <row r="6911" spans="15:20" x14ac:dyDescent="0.3">
      <c r="O6911" s="33" t="e">
        <f>VLOOKUP($A6345,Master!$A:$B,2,0)&amp;$J6345&amp;$K6345</f>
        <v>#N/A</v>
      </c>
      <c r="P6911" s="33" t="e">
        <f>IF(OR($A6345="KE0",$A6345="KZ0",$A6345="KV0",$A6345="KH0",$A6345="KE",$A6345="KZ",),VLOOKUP($A6345&amp;$F6345,Master!$D:$E,2,0)&amp;$J6345&amp;$K6345,VLOOKUP($A6345,Master!$D:$E,2,0)&amp;Sheet1!$J6345&amp;Sheet1!$K6345)</f>
        <v>#N/A</v>
      </c>
      <c r="Q6911" s="33" t="str">
        <f t="shared" si="198"/>
        <v/>
      </c>
      <c r="R6911" s="33" t="e">
        <f>IF(IF(VLOOKUP($A6345,Master!$G:$J,4,0)="x",Sheet1!$A6345,"")="","",IF(VLOOKUP($A6345,Master!$G:$J,4,0)="x",Sheet1!$A6345,"")&amp;$J6345&amp;$K6345)</f>
        <v>#N/A</v>
      </c>
      <c r="S6911" s="33" t="e">
        <f>IF(VLOOKUP($A6345,Master!$L:$M,2,0)=0,"",VLOOKUP($A6345,Master!$L:$M,2,0)&amp;$J6345&amp;$L6345)</f>
        <v>#N/A</v>
      </c>
      <c r="T6911" s="33" t="str">
        <f t="shared" si="199"/>
        <v/>
      </c>
    </row>
    <row r="6912" spans="15:20" x14ac:dyDescent="0.3">
      <c r="O6912" s="33" t="e">
        <f>VLOOKUP($A6346,Master!$A:$B,2,0)&amp;$J6346&amp;$K6346</f>
        <v>#N/A</v>
      </c>
      <c r="P6912" s="33" t="e">
        <f>IF(OR($A6346="KE0",$A6346="KZ0",$A6346="KV0",$A6346="KH0",$A6346="KE",$A6346="KZ",),VLOOKUP($A6346&amp;$F6346,Master!$D:$E,2,0)&amp;$J6346&amp;$K6346,VLOOKUP($A6346,Master!$D:$E,2,0)&amp;Sheet1!$J6346&amp;Sheet1!$K6346)</f>
        <v>#N/A</v>
      </c>
      <c r="Q6912" s="33" t="str">
        <f t="shared" si="198"/>
        <v/>
      </c>
      <c r="R6912" s="33" t="e">
        <f>IF(IF(VLOOKUP($A6346,Master!$G:$J,4,0)="x",Sheet1!$A6346,"")="","",IF(VLOOKUP($A6346,Master!$G:$J,4,0)="x",Sheet1!$A6346,"")&amp;$J6346&amp;$K6346)</f>
        <v>#N/A</v>
      </c>
      <c r="S6912" s="33" t="e">
        <f>IF(VLOOKUP($A6346,Master!$L:$M,2,0)=0,"",VLOOKUP($A6346,Master!$L:$M,2,0)&amp;$J6346&amp;$L6346)</f>
        <v>#N/A</v>
      </c>
      <c r="T6912" s="33" t="str">
        <f t="shared" si="199"/>
        <v/>
      </c>
    </row>
    <row r="6913" spans="15:20" x14ac:dyDescent="0.3">
      <c r="O6913" s="33" t="e">
        <f>VLOOKUP($A6347,Master!$A:$B,2,0)&amp;$J6347&amp;$K6347</f>
        <v>#N/A</v>
      </c>
      <c r="P6913" s="33" t="e">
        <f>IF(OR($A6347="KE0",$A6347="KZ0",$A6347="KV0",$A6347="KH0",$A6347="KE",$A6347="KZ",),VLOOKUP($A6347&amp;$F6347,Master!$D:$E,2,0)&amp;$J6347&amp;$K6347,VLOOKUP($A6347,Master!$D:$E,2,0)&amp;Sheet1!$J6347&amp;Sheet1!$K6347)</f>
        <v>#N/A</v>
      </c>
      <c r="Q6913" s="33" t="str">
        <f t="shared" si="198"/>
        <v/>
      </c>
      <c r="R6913" s="33" t="e">
        <f>IF(IF(VLOOKUP($A6347,Master!$G:$J,4,0)="x",Sheet1!$A6347,"")="","",IF(VLOOKUP($A6347,Master!$G:$J,4,0)="x",Sheet1!$A6347,"")&amp;$J6347&amp;$K6347)</f>
        <v>#N/A</v>
      </c>
      <c r="S6913" s="33" t="e">
        <f>IF(VLOOKUP($A6347,Master!$L:$M,2,0)=0,"",VLOOKUP($A6347,Master!$L:$M,2,0)&amp;$J6347&amp;$L6347)</f>
        <v>#N/A</v>
      </c>
      <c r="T6913" s="33" t="str">
        <f t="shared" si="199"/>
        <v/>
      </c>
    </row>
    <row r="6914" spans="15:20" x14ac:dyDescent="0.3">
      <c r="O6914" s="33" t="e">
        <f>VLOOKUP($A6348,Master!$A:$B,2,0)&amp;$J6348&amp;$K6348</f>
        <v>#N/A</v>
      </c>
      <c r="P6914" s="33" t="e">
        <f>IF(OR($A6348="KE0",$A6348="KZ0",$A6348="KV0",$A6348="KH0",$A6348="KE",$A6348="KZ",),VLOOKUP($A6348&amp;$F6348,Master!$D:$E,2,0)&amp;$J6348&amp;$K6348,VLOOKUP($A6348,Master!$D:$E,2,0)&amp;Sheet1!$J6348&amp;Sheet1!$K6348)</f>
        <v>#N/A</v>
      </c>
      <c r="Q6914" s="33" t="str">
        <f t="shared" si="198"/>
        <v/>
      </c>
      <c r="R6914" s="33" t="e">
        <f>IF(IF(VLOOKUP($A6348,Master!$G:$J,4,0)="x",Sheet1!$A6348,"")="","",IF(VLOOKUP($A6348,Master!$G:$J,4,0)="x",Sheet1!$A6348,"")&amp;$J6348&amp;$K6348)</f>
        <v>#N/A</v>
      </c>
      <c r="S6914" s="33" t="e">
        <f>IF(VLOOKUP($A6348,Master!$L:$M,2,0)=0,"",VLOOKUP($A6348,Master!$L:$M,2,0)&amp;$J6348&amp;$L6348)</f>
        <v>#N/A</v>
      </c>
      <c r="T6914" s="33" t="str">
        <f t="shared" si="199"/>
        <v/>
      </c>
    </row>
    <row r="6915" spans="15:20" x14ac:dyDescent="0.3">
      <c r="O6915" s="33" t="e">
        <f>VLOOKUP($A6349,Master!$A:$B,2,0)&amp;$J6349&amp;$K6349</f>
        <v>#N/A</v>
      </c>
      <c r="P6915" s="33" t="e">
        <f>IF(OR($A6349="KE0",$A6349="KZ0",$A6349="KV0",$A6349="KH0",$A6349="KE",$A6349="KZ",),VLOOKUP($A6349&amp;$F6349,Master!$D:$E,2,0)&amp;$J6349&amp;$K6349,VLOOKUP($A6349,Master!$D:$E,2,0)&amp;Sheet1!$J6349&amp;Sheet1!$K6349)</f>
        <v>#N/A</v>
      </c>
      <c r="Q6915" s="33" t="str">
        <f t="shared" ref="Q6915:Q6978" si="200">$A6349&amp;$J6349&amp;$K6349</f>
        <v/>
      </c>
      <c r="R6915" s="33" t="e">
        <f>IF(IF(VLOOKUP($A6349,Master!$G:$J,4,0)="x",Sheet1!$A6349,"")="","",IF(VLOOKUP($A6349,Master!$G:$J,4,0)="x",Sheet1!$A6349,"")&amp;$J6349&amp;$K6349)</f>
        <v>#N/A</v>
      </c>
      <c r="S6915" s="33" t="e">
        <f>IF(VLOOKUP($A6349,Master!$L:$M,2,0)=0,"",VLOOKUP($A6349,Master!$L:$M,2,0)&amp;$J6349&amp;$L6349)</f>
        <v>#N/A</v>
      </c>
      <c r="T6915" s="33" t="str">
        <f t="shared" ref="T6915:T6978" si="201">$A6349&amp;$J6349</f>
        <v/>
      </c>
    </row>
    <row r="6916" spans="15:20" x14ac:dyDescent="0.3">
      <c r="O6916" s="33" t="e">
        <f>VLOOKUP($A6350,Master!$A:$B,2,0)&amp;$J6350&amp;$K6350</f>
        <v>#N/A</v>
      </c>
      <c r="P6916" s="33" t="e">
        <f>IF(OR($A6350="KE0",$A6350="KZ0",$A6350="KV0",$A6350="KH0",$A6350="KE",$A6350="KZ",),VLOOKUP($A6350&amp;$F6350,Master!$D:$E,2,0)&amp;$J6350&amp;$K6350,VLOOKUP($A6350,Master!$D:$E,2,0)&amp;Sheet1!$J6350&amp;Sheet1!$K6350)</f>
        <v>#N/A</v>
      </c>
      <c r="Q6916" s="33" t="str">
        <f t="shared" si="200"/>
        <v/>
      </c>
      <c r="R6916" s="33" t="e">
        <f>IF(IF(VLOOKUP($A6350,Master!$G:$J,4,0)="x",Sheet1!$A6350,"")="","",IF(VLOOKUP($A6350,Master!$G:$J,4,0)="x",Sheet1!$A6350,"")&amp;$J6350&amp;$K6350)</f>
        <v>#N/A</v>
      </c>
      <c r="S6916" s="33" t="e">
        <f>IF(VLOOKUP($A6350,Master!$L:$M,2,0)=0,"",VLOOKUP($A6350,Master!$L:$M,2,0)&amp;$J6350&amp;$L6350)</f>
        <v>#N/A</v>
      </c>
      <c r="T6916" s="33" t="str">
        <f t="shared" si="201"/>
        <v/>
      </c>
    </row>
    <row r="6917" spans="15:20" x14ac:dyDescent="0.3">
      <c r="O6917" s="33" t="e">
        <f>VLOOKUP($A6351,Master!$A:$B,2,0)&amp;$J6351&amp;$K6351</f>
        <v>#N/A</v>
      </c>
      <c r="P6917" s="33" t="e">
        <f>IF(OR($A6351="KE0",$A6351="KZ0",$A6351="KV0",$A6351="KH0",$A6351="KE",$A6351="KZ",),VLOOKUP($A6351&amp;$F6351,Master!$D:$E,2,0)&amp;$J6351&amp;$K6351,VLOOKUP($A6351,Master!$D:$E,2,0)&amp;Sheet1!$J6351&amp;Sheet1!$K6351)</f>
        <v>#N/A</v>
      </c>
      <c r="Q6917" s="33" t="str">
        <f t="shared" si="200"/>
        <v/>
      </c>
      <c r="R6917" s="33" t="e">
        <f>IF(IF(VLOOKUP($A6351,Master!$G:$J,4,0)="x",Sheet1!$A6351,"")="","",IF(VLOOKUP($A6351,Master!$G:$J,4,0)="x",Sheet1!$A6351,"")&amp;$J6351&amp;$K6351)</f>
        <v>#N/A</v>
      </c>
      <c r="S6917" s="33" t="e">
        <f>IF(VLOOKUP($A6351,Master!$L:$M,2,0)=0,"",VLOOKUP($A6351,Master!$L:$M,2,0)&amp;$J6351&amp;$L6351)</f>
        <v>#N/A</v>
      </c>
      <c r="T6917" s="33" t="str">
        <f t="shared" si="201"/>
        <v/>
      </c>
    </row>
    <row r="6918" spans="15:20" x14ac:dyDescent="0.3">
      <c r="O6918" s="33" t="e">
        <f>VLOOKUP($A6352,Master!$A:$B,2,0)&amp;$J6352&amp;$K6352</f>
        <v>#N/A</v>
      </c>
      <c r="P6918" s="33" t="e">
        <f>IF(OR($A6352="KE0",$A6352="KZ0",$A6352="KV0",$A6352="KH0",$A6352="KE",$A6352="KZ",),VLOOKUP($A6352&amp;$F6352,Master!$D:$E,2,0)&amp;$J6352&amp;$K6352,VLOOKUP($A6352,Master!$D:$E,2,0)&amp;Sheet1!$J6352&amp;Sheet1!$K6352)</f>
        <v>#N/A</v>
      </c>
      <c r="Q6918" s="33" t="str">
        <f t="shared" si="200"/>
        <v/>
      </c>
      <c r="R6918" s="33" t="e">
        <f>IF(IF(VLOOKUP($A6352,Master!$G:$J,4,0)="x",Sheet1!$A6352,"")="","",IF(VLOOKUP($A6352,Master!$G:$J,4,0)="x",Sheet1!$A6352,"")&amp;$J6352&amp;$K6352)</f>
        <v>#N/A</v>
      </c>
      <c r="S6918" s="33" t="e">
        <f>IF(VLOOKUP($A6352,Master!$L:$M,2,0)=0,"",VLOOKUP($A6352,Master!$L:$M,2,0)&amp;$J6352&amp;$L6352)</f>
        <v>#N/A</v>
      </c>
      <c r="T6918" s="33" t="str">
        <f t="shared" si="201"/>
        <v/>
      </c>
    </row>
    <row r="6919" spans="15:20" x14ac:dyDescent="0.3">
      <c r="O6919" s="33" t="e">
        <f>VLOOKUP($A6353,Master!$A:$B,2,0)&amp;$J6353&amp;$K6353</f>
        <v>#N/A</v>
      </c>
      <c r="P6919" s="33" t="e">
        <f>IF(OR($A6353="KE0",$A6353="KZ0",$A6353="KV0",$A6353="KH0",$A6353="KE",$A6353="KZ",),VLOOKUP($A6353&amp;$F6353,Master!$D:$E,2,0)&amp;$J6353&amp;$K6353,VLOOKUP($A6353,Master!$D:$E,2,0)&amp;Sheet1!$J6353&amp;Sheet1!$K6353)</f>
        <v>#N/A</v>
      </c>
      <c r="Q6919" s="33" t="str">
        <f t="shared" si="200"/>
        <v/>
      </c>
      <c r="R6919" s="33" t="e">
        <f>IF(IF(VLOOKUP($A6353,Master!$G:$J,4,0)="x",Sheet1!$A6353,"")="","",IF(VLOOKUP($A6353,Master!$G:$J,4,0)="x",Sheet1!$A6353,"")&amp;$J6353&amp;$K6353)</f>
        <v>#N/A</v>
      </c>
      <c r="S6919" s="33" t="e">
        <f>IF(VLOOKUP($A6353,Master!$L:$M,2,0)=0,"",VLOOKUP($A6353,Master!$L:$M,2,0)&amp;$J6353&amp;$L6353)</f>
        <v>#N/A</v>
      </c>
      <c r="T6919" s="33" t="str">
        <f t="shared" si="201"/>
        <v/>
      </c>
    </row>
    <row r="6920" spans="15:20" x14ac:dyDescent="0.3">
      <c r="O6920" s="33" t="e">
        <f>VLOOKUP($A6354,Master!$A:$B,2,0)&amp;$J6354&amp;$K6354</f>
        <v>#N/A</v>
      </c>
      <c r="P6920" s="33" t="e">
        <f>IF(OR($A6354="KE0",$A6354="KZ0",$A6354="KV0",$A6354="KH0",$A6354="KE",$A6354="KZ",),VLOOKUP($A6354&amp;$F6354,Master!$D:$E,2,0)&amp;$J6354&amp;$K6354,VLOOKUP($A6354,Master!$D:$E,2,0)&amp;Sheet1!$J6354&amp;Sheet1!$K6354)</f>
        <v>#N/A</v>
      </c>
      <c r="Q6920" s="33" t="str">
        <f t="shared" si="200"/>
        <v/>
      </c>
      <c r="R6920" s="33" t="e">
        <f>IF(IF(VLOOKUP($A6354,Master!$G:$J,4,0)="x",Sheet1!$A6354,"")="","",IF(VLOOKUP($A6354,Master!$G:$J,4,0)="x",Sheet1!$A6354,"")&amp;$J6354&amp;$K6354)</f>
        <v>#N/A</v>
      </c>
      <c r="S6920" s="33" t="e">
        <f>IF(VLOOKUP($A6354,Master!$L:$M,2,0)=0,"",VLOOKUP($A6354,Master!$L:$M,2,0)&amp;$J6354&amp;$L6354)</f>
        <v>#N/A</v>
      </c>
      <c r="T6920" s="33" t="str">
        <f t="shared" si="201"/>
        <v/>
      </c>
    </row>
    <row r="6921" spans="15:20" x14ac:dyDescent="0.3">
      <c r="O6921" s="33" t="e">
        <f>VLOOKUP($A6355,Master!$A:$B,2,0)&amp;$J6355&amp;$K6355</f>
        <v>#N/A</v>
      </c>
      <c r="P6921" s="33" t="e">
        <f>IF(OR($A6355="KE0",$A6355="KZ0",$A6355="KV0",$A6355="KH0",$A6355="KE",$A6355="KZ",),VLOOKUP($A6355&amp;$F6355,Master!$D:$E,2,0)&amp;$J6355&amp;$K6355,VLOOKUP($A6355,Master!$D:$E,2,0)&amp;Sheet1!$J6355&amp;Sheet1!$K6355)</f>
        <v>#N/A</v>
      </c>
      <c r="Q6921" s="33" t="str">
        <f t="shared" si="200"/>
        <v/>
      </c>
      <c r="R6921" s="33" t="e">
        <f>IF(IF(VLOOKUP($A6355,Master!$G:$J,4,0)="x",Sheet1!$A6355,"")="","",IF(VLOOKUP($A6355,Master!$G:$J,4,0)="x",Sheet1!$A6355,"")&amp;$J6355&amp;$K6355)</f>
        <v>#N/A</v>
      </c>
      <c r="S6921" s="33" t="e">
        <f>IF(VLOOKUP($A6355,Master!$L:$M,2,0)=0,"",VLOOKUP($A6355,Master!$L:$M,2,0)&amp;$J6355&amp;$L6355)</f>
        <v>#N/A</v>
      </c>
      <c r="T6921" s="33" t="str">
        <f t="shared" si="201"/>
        <v/>
      </c>
    </row>
    <row r="6922" spans="15:20" x14ac:dyDescent="0.3">
      <c r="O6922" s="33" t="e">
        <f>VLOOKUP($A6356,Master!$A:$B,2,0)&amp;$J6356&amp;$K6356</f>
        <v>#N/A</v>
      </c>
      <c r="P6922" s="33" t="e">
        <f>IF(OR($A6356="KE0",$A6356="KZ0",$A6356="KV0",$A6356="KH0",$A6356="KE",$A6356="KZ",),VLOOKUP($A6356&amp;$F6356,Master!$D:$E,2,0)&amp;$J6356&amp;$K6356,VLOOKUP($A6356,Master!$D:$E,2,0)&amp;Sheet1!$J6356&amp;Sheet1!$K6356)</f>
        <v>#N/A</v>
      </c>
      <c r="Q6922" s="33" t="str">
        <f t="shared" si="200"/>
        <v/>
      </c>
      <c r="R6922" s="33" t="e">
        <f>IF(IF(VLOOKUP($A6356,Master!$G:$J,4,0)="x",Sheet1!$A6356,"")="","",IF(VLOOKUP($A6356,Master!$G:$J,4,0)="x",Sheet1!$A6356,"")&amp;$J6356&amp;$K6356)</f>
        <v>#N/A</v>
      </c>
      <c r="S6922" s="33" t="e">
        <f>IF(VLOOKUP($A6356,Master!$L:$M,2,0)=0,"",VLOOKUP($A6356,Master!$L:$M,2,0)&amp;$J6356&amp;$L6356)</f>
        <v>#N/A</v>
      </c>
      <c r="T6922" s="33" t="str">
        <f t="shared" si="201"/>
        <v/>
      </c>
    </row>
    <row r="6923" spans="15:20" x14ac:dyDescent="0.3">
      <c r="O6923" s="33" t="e">
        <f>VLOOKUP($A6357,Master!$A:$B,2,0)&amp;$J6357&amp;$K6357</f>
        <v>#N/A</v>
      </c>
      <c r="P6923" s="33" t="e">
        <f>IF(OR($A6357="KE0",$A6357="KZ0",$A6357="KV0",$A6357="KH0",$A6357="KE",$A6357="KZ",),VLOOKUP($A6357&amp;$F6357,Master!$D:$E,2,0)&amp;$J6357&amp;$K6357,VLOOKUP($A6357,Master!$D:$E,2,0)&amp;Sheet1!$J6357&amp;Sheet1!$K6357)</f>
        <v>#N/A</v>
      </c>
      <c r="Q6923" s="33" t="str">
        <f t="shared" si="200"/>
        <v/>
      </c>
      <c r="R6923" s="33" t="e">
        <f>IF(IF(VLOOKUP($A6357,Master!$G:$J,4,0)="x",Sheet1!$A6357,"")="","",IF(VLOOKUP($A6357,Master!$G:$J,4,0)="x",Sheet1!$A6357,"")&amp;$J6357&amp;$K6357)</f>
        <v>#N/A</v>
      </c>
      <c r="S6923" s="33" t="e">
        <f>IF(VLOOKUP($A6357,Master!$L:$M,2,0)=0,"",VLOOKUP($A6357,Master!$L:$M,2,0)&amp;$J6357&amp;$L6357)</f>
        <v>#N/A</v>
      </c>
      <c r="T6923" s="33" t="str">
        <f t="shared" si="201"/>
        <v/>
      </c>
    </row>
    <row r="6924" spans="15:20" x14ac:dyDescent="0.3">
      <c r="O6924" s="33" t="e">
        <f>VLOOKUP($A6358,Master!$A:$B,2,0)&amp;$J6358&amp;$K6358</f>
        <v>#N/A</v>
      </c>
      <c r="P6924" s="33" t="e">
        <f>IF(OR($A6358="KE0",$A6358="KZ0",$A6358="KV0",$A6358="KH0",$A6358="KE",$A6358="KZ",),VLOOKUP($A6358&amp;$F6358,Master!$D:$E,2,0)&amp;$J6358&amp;$K6358,VLOOKUP($A6358,Master!$D:$E,2,0)&amp;Sheet1!$J6358&amp;Sheet1!$K6358)</f>
        <v>#N/A</v>
      </c>
      <c r="Q6924" s="33" t="str">
        <f t="shared" si="200"/>
        <v/>
      </c>
      <c r="R6924" s="33" t="e">
        <f>IF(IF(VLOOKUP($A6358,Master!$G:$J,4,0)="x",Sheet1!$A6358,"")="","",IF(VLOOKUP($A6358,Master!$G:$J,4,0)="x",Sheet1!$A6358,"")&amp;$J6358&amp;$K6358)</f>
        <v>#N/A</v>
      </c>
      <c r="S6924" s="33" t="e">
        <f>IF(VLOOKUP($A6358,Master!$L:$M,2,0)=0,"",VLOOKUP($A6358,Master!$L:$M,2,0)&amp;$J6358&amp;$L6358)</f>
        <v>#N/A</v>
      </c>
      <c r="T6924" s="33" t="str">
        <f t="shared" si="201"/>
        <v/>
      </c>
    </row>
    <row r="6925" spans="15:20" x14ac:dyDescent="0.3">
      <c r="O6925" s="33" t="e">
        <f>VLOOKUP($A6359,Master!$A:$B,2,0)&amp;$J6359&amp;$K6359</f>
        <v>#N/A</v>
      </c>
      <c r="P6925" s="33" t="e">
        <f>IF(OR($A6359="KE0",$A6359="KZ0",$A6359="KV0",$A6359="KH0",$A6359="KE",$A6359="KZ",),VLOOKUP($A6359&amp;$F6359,Master!$D:$E,2,0)&amp;$J6359&amp;$K6359,VLOOKUP($A6359,Master!$D:$E,2,0)&amp;Sheet1!$J6359&amp;Sheet1!$K6359)</f>
        <v>#N/A</v>
      </c>
      <c r="Q6925" s="33" t="str">
        <f t="shared" si="200"/>
        <v/>
      </c>
      <c r="R6925" s="33" t="e">
        <f>IF(IF(VLOOKUP($A6359,Master!$G:$J,4,0)="x",Sheet1!$A6359,"")="","",IF(VLOOKUP($A6359,Master!$G:$J,4,0)="x",Sheet1!$A6359,"")&amp;$J6359&amp;$K6359)</f>
        <v>#N/A</v>
      </c>
      <c r="S6925" s="33" t="e">
        <f>IF(VLOOKUP($A6359,Master!$L:$M,2,0)=0,"",VLOOKUP($A6359,Master!$L:$M,2,0)&amp;$J6359&amp;$L6359)</f>
        <v>#N/A</v>
      </c>
      <c r="T6925" s="33" t="str">
        <f t="shared" si="201"/>
        <v/>
      </c>
    </row>
    <row r="6926" spans="15:20" x14ac:dyDescent="0.3">
      <c r="O6926" s="33" t="e">
        <f>VLOOKUP($A6360,Master!$A:$B,2,0)&amp;$J6360&amp;$K6360</f>
        <v>#N/A</v>
      </c>
      <c r="P6926" s="33" t="e">
        <f>IF(OR($A6360="KE0",$A6360="KZ0",$A6360="KV0",$A6360="KH0",$A6360="KE",$A6360="KZ",),VLOOKUP($A6360&amp;$F6360,Master!$D:$E,2,0)&amp;$J6360&amp;$K6360,VLOOKUP($A6360,Master!$D:$E,2,0)&amp;Sheet1!$J6360&amp;Sheet1!$K6360)</f>
        <v>#N/A</v>
      </c>
      <c r="Q6926" s="33" t="str">
        <f t="shared" si="200"/>
        <v/>
      </c>
      <c r="R6926" s="33" t="e">
        <f>IF(IF(VLOOKUP($A6360,Master!$G:$J,4,0)="x",Sheet1!$A6360,"")="","",IF(VLOOKUP($A6360,Master!$G:$J,4,0)="x",Sheet1!$A6360,"")&amp;$J6360&amp;$K6360)</f>
        <v>#N/A</v>
      </c>
      <c r="S6926" s="33" t="e">
        <f>IF(VLOOKUP($A6360,Master!$L:$M,2,0)=0,"",VLOOKUP($A6360,Master!$L:$M,2,0)&amp;$J6360&amp;$L6360)</f>
        <v>#N/A</v>
      </c>
      <c r="T6926" s="33" t="str">
        <f t="shared" si="201"/>
        <v/>
      </c>
    </row>
    <row r="6927" spans="15:20" x14ac:dyDescent="0.3">
      <c r="O6927" s="33" t="e">
        <f>VLOOKUP($A6361,Master!$A:$B,2,0)&amp;$J6361&amp;$K6361</f>
        <v>#N/A</v>
      </c>
      <c r="P6927" s="33" t="e">
        <f>IF(OR($A6361="KE0",$A6361="KZ0",$A6361="KV0",$A6361="KH0",$A6361="KE",$A6361="KZ",),VLOOKUP($A6361&amp;$F6361,Master!$D:$E,2,0)&amp;$J6361&amp;$K6361,VLOOKUP($A6361,Master!$D:$E,2,0)&amp;Sheet1!$J6361&amp;Sheet1!$K6361)</f>
        <v>#N/A</v>
      </c>
      <c r="Q6927" s="33" t="str">
        <f t="shared" si="200"/>
        <v/>
      </c>
      <c r="R6927" s="33" t="e">
        <f>IF(IF(VLOOKUP($A6361,Master!$G:$J,4,0)="x",Sheet1!$A6361,"")="","",IF(VLOOKUP($A6361,Master!$G:$J,4,0)="x",Sheet1!$A6361,"")&amp;$J6361&amp;$K6361)</f>
        <v>#N/A</v>
      </c>
      <c r="S6927" s="33" t="e">
        <f>IF(VLOOKUP($A6361,Master!$L:$M,2,0)=0,"",VLOOKUP($A6361,Master!$L:$M,2,0)&amp;$J6361&amp;$L6361)</f>
        <v>#N/A</v>
      </c>
      <c r="T6927" s="33" t="str">
        <f t="shared" si="201"/>
        <v/>
      </c>
    </row>
    <row r="6928" spans="15:20" x14ac:dyDescent="0.3">
      <c r="O6928" s="33" t="e">
        <f>VLOOKUP($A6362,Master!$A:$B,2,0)&amp;$J6362&amp;$K6362</f>
        <v>#N/A</v>
      </c>
      <c r="P6928" s="33" t="e">
        <f>IF(OR($A6362="KE0",$A6362="KZ0",$A6362="KV0",$A6362="KH0",$A6362="KE",$A6362="KZ",),VLOOKUP($A6362&amp;$F6362,Master!$D:$E,2,0)&amp;$J6362&amp;$K6362,VLOOKUP($A6362,Master!$D:$E,2,0)&amp;Sheet1!$J6362&amp;Sheet1!$K6362)</f>
        <v>#N/A</v>
      </c>
      <c r="Q6928" s="33" t="str">
        <f t="shared" si="200"/>
        <v/>
      </c>
      <c r="R6928" s="33" t="e">
        <f>IF(IF(VLOOKUP($A6362,Master!$G:$J,4,0)="x",Sheet1!$A6362,"")="","",IF(VLOOKUP($A6362,Master!$G:$J,4,0)="x",Sheet1!$A6362,"")&amp;$J6362&amp;$K6362)</f>
        <v>#N/A</v>
      </c>
      <c r="S6928" s="33" t="e">
        <f>IF(VLOOKUP($A6362,Master!$L:$M,2,0)=0,"",VLOOKUP($A6362,Master!$L:$M,2,0)&amp;$J6362&amp;$L6362)</f>
        <v>#N/A</v>
      </c>
      <c r="T6928" s="33" t="str">
        <f t="shared" si="201"/>
        <v/>
      </c>
    </row>
    <row r="6929" spans="15:20" x14ac:dyDescent="0.3">
      <c r="O6929" s="33" t="e">
        <f>VLOOKUP($A6363,Master!$A:$B,2,0)&amp;$J6363&amp;$K6363</f>
        <v>#N/A</v>
      </c>
      <c r="P6929" s="33" t="e">
        <f>IF(OR($A6363="KE0",$A6363="KZ0",$A6363="KV0",$A6363="KH0",$A6363="KE",$A6363="KZ",),VLOOKUP($A6363&amp;$F6363,Master!$D:$E,2,0)&amp;$J6363&amp;$K6363,VLOOKUP($A6363,Master!$D:$E,2,0)&amp;Sheet1!$J6363&amp;Sheet1!$K6363)</f>
        <v>#N/A</v>
      </c>
      <c r="Q6929" s="33" t="str">
        <f t="shared" si="200"/>
        <v/>
      </c>
      <c r="R6929" s="33" t="e">
        <f>IF(IF(VLOOKUP($A6363,Master!$G:$J,4,0)="x",Sheet1!$A6363,"")="","",IF(VLOOKUP($A6363,Master!$G:$J,4,0)="x",Sheet1!$A6363,"")&amp;$J6363&amp;$K6363)</f>
        <v>#N/A</v>
      </c>
      <c r="S6929" s="33" t="e">
        <f>IF(VLOOKUP($A6363,Master!$L:$M,2,0)=0,"",VLOOKUP($A6363,Master!$L:$M,2,0)&amp;$J6363&amp;$L6363)</f>
        <v>#N/A</v>
      </c>
      <c r="T6929" s="33" t="str">
        <f t="shared" si="201"/>
        <v/>
      </c>
    </row>
    <row r="6930" spans="15:20" x14ac:dyDescent="0.3">
      <c r="O6930" s="33" t="e">
        <f>VLOOKUP($A6364,Master!$A:$B,2,0)&amp;$J6364&amp;$K6364</f>
        <v>#N/A</v>
      </c>
      <c r="P6930" s="33" t="e">
        <f>IF(OR($A6364="KE0",$A6364="KZ0",$A6364="KV0",$A6364="KH0",$A6364="KE",$A6364="KZ",),VLOOKUP($A6364&amp;$F6364,Master!$D:$E,2,0)&amp;$J6364&amp;$K6364,VLOOKUP($A6364,Master!$D:$E,2,0)&amp;Sheet1!$J6364&amp;Sheet1!$K6364)</f>
        <v>#N/A</v>
      </c>
      <c r="Q6930" s="33" t="str">
        <f t="shared" si="200"/>
        <v/>
      </c>
      <c r="R6930" s="33" t="e">
        <f>IF(IF(VLOOKUP($A6364,Master!$G:$J,4,0)="x",Sheet1!$A6364,"")="","",IF(VLOOKUP($A6364,Master!$G:$J,4,0)="x",Sheet1!$A6364,"")&amp;$J6364&amp;$K6364)</f>
        <v>#N/A</v>
      </c>
      <c r="S6930" s="33" t="e">
        <f>IF(VLOOKUP($A6364,Master!$L:$M,2,0)=0,"",VLOOKUP($A6364,Master!$L:$M,2,0)&amp;$J6364&amp;$L6364)</f>
        <v>#N/A</v>
      </c>
      <c r="T6930" s="33" t="str">
        <f t="shared" si="201"/>
        <v/>
      </c>
    </row>
    <row r="6931" spans="15:20" x14ac:dyDescent="0.3">
      <c r="O6931" s="33" t="e">
        <f>VLOOKUP($A6365,Master!$A:$B,2,0)&amp;$J6365&amp;$K6365</f>
        <v>#N/A</v>
      </c>
      <c r="P6931" s="33" t="e">
        <f>IF(OR($A6365="KE0",$A6365="KZ0",$A6365="KV0",$A6365="KH0",$A6365="KE",$A6365="KZ",),VLOOKUP($A6365&amp;$F6365,Master!$D:$E,2,0)&amp;$J6365&amp;$K6365,VLOOKUP($A6365,Master!$D:$E,2,0)&amp;Sheet1!$J6365&amp;Sheet1!$K6365)</f>
        <v>#N/A</v>
      </c>
      <c r="Q6931" s="33" t="str">
        <f t="shared" si="200"/>
        <v/>
      </c>
      <c r="R6931" s="33" t="e">
        <f>IF(IF(VLOOKUP($A6365,Master!$G:$J,4,0)="x",Sheet1!$A6365,"")="","",IF(VLOOKUP($A6365,Master!$G:$J,4,0)="x",Sheet1!$A6365,"")&amp;$J6365&amp;$K6365)</f>
        <v>#N/A</v>
      </c>
      <c r="S6931" s="33" t="e">
        <f>IF(VLOOKUP($A6365,Master!$L:$M,2,0)=0,"",VLOOKUP($A6365,Master!$L:$M,2,0)&amp;$J6365&amp;$L6365)</f>
        <v>#N/A</v>
      </c>
      <c r="T6931" s="33" t="str">
        <f t="shared" si="201"/>
        <v/>
      </c>
    </row>
    <row r="6932" spans="15:20" x14ac:dyDescent="0.3">
      <c r="O6932" s="33" t="e">
        <f>VLOOKUP($A6366,Master!$A:$B,2,0)&amp;$J6366&amp;$K6366</f>
        <v>#N/A</v>
      </c>
      <c r="P6932" s="33" t="e">
        <f>IF(OR($A6366="KE0",$A6366="KZ0",$A6366="KV0",$A6366="KH0",$A6366="KE",$A6366="KZ",),VLOOKUP($A6366&amp;$F6366,Master!$D:$E,2,0)&amp;$J6366&amp;$K6366,VLOOKUP($A6366,Master!$D:$E,2,0)&amp;Sheet1!$J6366&amp;Sheet1!$K6366)</f>
        <v>#N/A</v>
      </c>
      <c r="Q6932" s="33" t="str">
        <f t="shared" si="200"/>
        <v/>
      </c>
      <c r="R6932" s="33" t="e">
        <f>IF(IF(VLOOKUP($A6366,Master!$G:$J,4,0)="x",Sheet1!$A6366,"")="","",IF(VLOOKUP($A6366,Master!$G:$J,4,0)="x",Sheet1!$A6366,"")&amp;$J6366&amp;$K6366)</f>
        <v>#N/A</v>
      </c>
      <c r="S6932" s="33" t="e">
        <f>IF(VLOOKUP($A6366,Master!$L:$M,2,0)=0,"",VLOOKUP($A6366,Master!$L:$M,2,0)&amp;$J6366&amp;$L6366)</f>
        <v>#N/A</v>
      </c>
      <c r="T6932" s="33" t="str">
        <f t="shared" si="201"/>
        <v/>
      </c>
    </row>
    <row r="6933" spans="15:20" x14ac:dyDescent="0.3">
      <c r="O6933" s="33" t="e">
        <f>VLOOKUP($A6367,Master!$A:$B,2,0)&amp;$J6367&amp;$K6367</f>
        <v>#N/A</v>
      </c>
      <c r="P6933" s="33" t="e">
        <f>IF(OR($A6367="KE0",$A6367="KZ0",$A6367="KV0",$A6367="KH0",$A6367="KE",$A6367="KZ",),VLOOKUP($A6367&amp;$F6367,Master!$D:$E,2,0)&amp;$J6367&amp;$K6367,VLOOKUP($A6367,Master!$D:$E,2,0)&amp;Sheet1!$J6367&amp;Sheet1!$K6367)</f>
        <v>#N/A</v>
      </c>
      <c r="Q6933" s="33" t="str">
        <f t="shared" si="200"/>
        <v/>
      </c>
      <c r="R6933" s="33" t="e">
        <f>IF(IF(VLOOKUP($A6367,Master!$G:$J,4,0)="x",Sheet1!$A6367,"")="","",IF(VLOOKUP($A6367,Master!$G:$J,4,0)="x",Sheet1!$A6367,"")&amp;$J6367&amp;$K6367)</f>
        <v>#N/A</v>
      </c>
      <c r="S6933" s="33" t="e">
        <f>IF(VLOOKUP($A6367,Master!$L:$M,2,0)=0,"",VLOOKUP($A6367,Master!$L:$M,2,0)&amp;$J6367&amp;$L6367)</f>
        <v>#N/A</v>
      </c>
      <c r="T6933" s="33" t="str">
        <f t="shared" si="201"/>
        <v/>
      </c>
    </row>
    <row r="6934" spans="15:20" x14ac:dyDescent="0.3">
      <c r="O6934" s="33" t="e">
        <f>VLOOKUP($A6368,Master!$A:$B,2,0)&amp;$J6368&amp;$K6368</f>
        <v>#N/A</v>
      </c>
      <c r="P6934" s="33" t="e">
        <f>IF(OR($A6368="KE0",$A6368="KZ0",$A6368="KV0",$A6368="KH0",$A6368="KE",$A6368="KZ",),VLOOKUP($A6368&amp;$F6368,Master!$D:$E,2,0)&amp;$J6368&amp;$K6368,VLOOKUP($A6368,Master!$D:$E,2,0)&amp;Sheet1!$J6368&amp;Sheet1!$K6368)</f>
        <v>#N/A</v>
      </c>
      <c r="Q6934" s="33" t="str">
        <f t="shared" si="200"/>
        <v/>
      </c>
      <c r="R6934" s="33" t="e">
        <f>IF(IF(VLOOKUP($A6368,Master!$G:$J,4,0)="x",Sheet1!$A6368,"")="","",IF(VLOOKUP($A6368,Master!$G:$J,4,0)="x",Sheet1!$A6368,"")&amp;$J6368&amp;$K6368)</f>
        <v>#N/A</v>
      </c>
      <c r="S6934" s="33" t="e">
        <f>IF(VLOOKUP($A6368,Master!$L:$M,2,0)=0,"",VLOOKUP($A6368,Master!$L:$M,2,0)&amp;$J6368&amp;$L6368)</f>
        <v>#N/A</v>
      </c>
      <c r="T6934" s="33" t="str">
        <f t="shared" si="201"/>
        <v/>
      </c>
    </row>
    <row r="6935" spans="15:20" x14ac:dyDescent="0.3">
      <c r="O6935" s="33" t="e">
        <f>VLOOKUP($A6369,Master!$A:$B,2,0)&amp;$J6369&amp;$K6369</f>
        <v>#N/A</v>
      </c>
      <c r="P6935" s="33" t="e">
        <f>IF(OR($A6369="KE0",$A6369="KZ0",$A6369="KV0",$A6369="KH0",$A6369="KE",$A6369="KZ",),VLOOKUP($A6369&amp;$F6369,Master!$D:$E,2,0)&amp;$J6369&amp;$K6369,VLOOKUP($A6369,Master!$D:$E,2,0)&amp;Sheet1!$J6369&amp;Sheet1!$K6369)</f>
        <v>#N/A</v>
      </c>
      <c r="Q6935" s="33" t="str">
        <f t="shared" si="200"/>
        <v/>
      </c>
      <c r="R6935" s="33" t="e">
        <f>IF(IF(VLOOKUP($A6369,Master!$G:$J,4,0)="x",Sheet1!$A6369,"")="","",IF(VLOOKUP($A6369,Master!$G:$J,4,0)="x",Sheet1!$A6369,"")&amp;$J6369&amp;$K6369)</f>
        <v>#N/A</v>
      </c>
      <c r="S6935" s="33" t="e">
        <f>IF(VLOOKUP($A6369,Master!$L:$M,2,0)=0,"",VLOOKUP($A6369,Master!$L:$M,2,0)&amp;$J6369&amp;$L6369)</f>
        <v>#N/A</v>
      </c>
      <c r="T6935" s="33" t="str">
        <f t="shared" si="201"/>
        <v/>
      </c>
    </row>
    <row r="6936" spans="15:20" x14ac:dyDescent="0.3">
      <c r="O6936" s="33" t="e">
        <f>VLOOKUP($A6370,Master!$A:$B,2,0)&amp;$J6370&amp;$K6370</f>
        <v>#N/A</v>
      </c>
      <c r="P6936" s="33" t="e">
        <f>IF(OR($A6370="KE0",$A6370="KZ0",$A6370="KV0",$A6370="KH0",$A6370="KE",$A6370="KZ",),VLOOKUP($A6370&amp;$F6370,Master!$D:$E,2,0)&amp;$J6370&amp;$K6370,VLOOKUP($A6370,Master!$D:$E,2,0)&amp;Sheet1!$J6370&amp;Sheet1!$K6370)</f>
        <v>#N/A</v>
      </c>
      <c r="Q6936" s="33" t="str">
        <f t="shared" si="200"/>
        <v/>
      </c>
      <c r="R6936" s="33" t="e">
        <f>IF(IF(VLOOKUP($A6370,Master!$G:$J,4,0)="x",Sheet1!$A6370,"")="","",IF(VLOOKUP($A6370,Master!$G:$J,4,0)="x",Sheet1!$A6370,"")&amp;$J6370&amp;$K6370)</f>
        <v>#N/A</v>
      </c>
      <c r="S6936" s="33" t="e">
        <f>IF(VLOOKUP($A6370,Master!$L:$M,2,0)=0,"",VLOOKUP($A6370,Master!$L:$M,2,0)&amp;$J6370&amp;$L6370)</f>
        <v>#N/A</v>
      </c>
      <c r="T6936" s="33" t="str">
        <f t="shared" si="201"/>
        <v/>
      </c>
    </row>
    <row r="6937" spans="15:20" x14ac:dyDescent="0.3">
      <c r="O6937" s="33" t="e">
        <f>VLOOKUP($A6371,Master!$A:$B,2,0)&amp;$J6371&amp;$K6371</f>
        <v>#N/A</v>
      </c>
      <c r="P6937" s="33" t="e">
        <f>IF(OR($A6371="KE0",$A6371="KZ0",$A6371="KV0",$A6371="KH0",$A6371="KE",$A6371="KZ",),VLOOKUP($A6371&amp;$F6371,Master!$D:$E,2,0)&amp;$J6371&amp;$K6371,VLOOKUP($A6371,Master!$D:$E,2,0)&amp;Sheet1!$J6371&amp;Sheet1!$K6371)</f>
        <v>#N/A</v>
      </c>
      <c r="Q6937" s="33" t="str">
        <f t="shared" si="200"/>
        <v/>
      </c>
      <c r="R6937" s="33" t="e">
        <f>IF(IF(VLOOKUP($A6371,Master!$G:$J,4,0)="x",Sheet1!$A6371,"")="","",IF(VLOOKUP($A6371,Master!$G:$J,4,0)="x",Sheet1!$A6371,"")&amp;$J6371&amp;$K6371)</f>
        <v>#N/A</v>
      </c>
      <c r="S6937" s="33" t="e">
        <f>IF(VLOOKUP($A6371,Master!$L:$M,2,0)=0,"",VLOOKUP($A6371,Master!$L:$M,2,0)&amp;$J6371&amp;$L6371)</f>
        <v>#N/A</v>
      </c>
      <c r="T6937" s="33" t="str">
        <f t="shared" si="201"/>
        <v/>
      </c>
    </row>
    <row r="6938" spans="15:20" x14ac:dyDescent="0.3">
      <c r="O6938" s="33" t="e">
        <f>VLOOKUP($A6372,Master!$A:$B,2,0)&amp;$J6372&amp;$K6372</f>
        <v>#N/A</v>
      </c>
      <c r="P6938" s="33" t="e">
        <f>IF(OR($A6372="KE0",$A6372="KZ0",$A6372="KV0",$A6372="KH0",$A6372="KE",$A6372="KZ",),VLOOKUP($A6372&amp;$F6372,Master!$D:$E,2,0)&amp;$J6372&amp;$K6372,VLOOKUP($A6372,Master!$D:$E,2,0)&amp;Sheet1!$J6372&amp;Sheet1!$K6372)</f>
        <v>#N/A</v>
      </c>
      <c r="Q6938" s="33" t="str">
        <f t="shared" si="200"/>
        <v/>
      </c>
      <c r="R6938" s="33" t="e">
        <f>IF(IF(VLOOKUP($A6372,Master!$G:$J,4,0)="x",Sheet1!$A6372,"")="","",IF(VLOOKUP($A6372,Master!$G:$J,4,0)="x",Sheet1!$A6372,"")&amp;$J6372&amp;$K6372)</f>
        <v>#N/A</v>
      </c>
      <c r="S6938" s="33" t="e">
        <f>IF(VLOOKUP($A6372,Master!$L:$M,2,0)=0,"",VLOOKUP($A6372,Master!$L:$M,2,0)&amp;$J6372&amp;$L6372)</f>
        <v>#N/A</v>
      </c>
      <c r="T6938" s="33" t="str">
        <f t="shared" si="201"/>
        <v/>
      </c>
    </row>
    <row r="6939" spans="15:20" x14ac:dyDescent="0.3">
      <c r="O6939" s="33" t="e">
        <f>VLOOKUP($A6373,Master!$A:$B,2,0)&amp;$J6373&amp;$K6373</f>
        <v>#N/A</v>
      </c>
      <c r="P6939" s="33" t="e">
        <f>IF(OR($A6373="KE0",$A6373="KZ0",$A6373="KV0",$A6373="KH0",$A6373="KE",$A6373="KZ",),VLOOKUP($A6373&amp;$F6373,Master!$D:$E,2,0)&amp;$J6373&amp;$K6373,VLOOKUP($A6373,Master!$D:$E,2,0)&amp;Sheet1!$J6373&amp;Sheet1!$K6373)</f>
        <v>#N/A</v>
      </c>
      <c r="Q6939" s="33" t="str">
        <f t="shared" si="200"/>
        <v/>
      </c>
      <c r="R6939" s="33" t="e">
        <f>IF(IF(VLOOKUP($A6373,Master!$G:$J,4,0)="x",Sheet1!$A6373,"")="","",IF(VLOOKUP($A6373,Master!$G:$J,4,0)="x",Sheet1!$A6373,"")&amp;$J6373&amp;$K6373)</f>
        <v>#N/A</v>
      </c>
      <c r="S6939" s="33" t="e">
        <f>IF(VLOOKUP($A6373,Master!$L:$M,2,0)=0,"",VLOOKUP($A6373,Master!$L:$M,2,0)&amp;$J6373&amp;$L6373)</f>
        <v>#N/A</v>
      </c>
      <c r="T6939" s="33" t="str">
        <f t="shared" si="201"/>
        <v/>
      </c>
    </row>
    <row r="6940" spans="15:20" x14ac:dyDescent="0.3">
      <c r="O6940" s="33" t="e">
        <f>VLOOKUP($A6374,Master!$A:$B,2,0)&amp;$J6374&amp;$K6374</f>
        <v>#N/A</v>
      </c>
      <c r="P6940" s="33" t="e">
        <f>IF(OR($A6374="KE0",$A6374="KZ0",$A6374="KV0",$A6374="KH0",$A6374="KE",$A6374="KZ",),VLOOKUP($A6374&amp;$F6374,Master!$D:$E,2,0)&amp;$J6374&amp;$K6374,VLOOKUP($A6374,Master!$D:$E,2,0)&amp;Sheet1!$J6374&amp;Sheet1!$K6374)</f>
        <v>#N/A</v>
      </c>
      <c r="Q6940" s="33" t="str">
        <f t="shared" si="200"/>
        <v/>
      </c>
      <c r="R6940" s="33" t="e">
        <f>IF(IF(VLOOKUP($A6374,Master!$G:$J,4,0)="x",Sheet1!$A6374,"")="","",IF(VLOOKUP($A6374,Master!$G:$J,4,0)="x",Sheet1!$A6374,"")&amp;$J6374&amp;$K6374)</f>
        <v>#N/A</v>
      </c>
      <c r="S6940" s="33" t="e">
        <f>IF(VLOOKUP($A6374,Master!$L:$M,2,0)=0,"",VLOOKUP($A6374,Master!$L:$M,2,0)&amp;$J6374&amp;$L6374)</f>
        <v>#N/A</v>
      </c>
      <c r="T6940" s="33" t="str">
        <f t="shared" si="201"/>
        <v/>
      </c>
    </row>
    <row r="6941" spans="15:20" x14ac:dyDescent="0.3">
      <c r="O6941" s="33" t="e">
        <f>VLOOKUP($A6375,Master!$A:$B,2,0)&amp;$J6375&amp;$K6375</f>
        <v>#N/A</v>
      </c>
      <c r="P6941" s="33" t="e">
        <f>IF(OR($A6375="KE0",$A6375="KZ0",$A6375="KV0",$A6375="KH0",$A6375="KE",$A6375="KZ",),VLOOKUP($A6375&amp;$F6375,Master!$D:$E,2,0)&amp;$J6375&amp;$K6375,VLOOKUP($A6375,Master!$D:$E,2,0)&amp;Sheet1!$J6375&amp;Sheet1!$K6375)</f>
        <v>#N/A</v>
      </c>
      <c r="Q6941" s="33" t="str">
        <f t="shared" si="200"/>
        <v/>
      </c>
      <c r="R6941" s="33" t="e">
        <f>IF(IF(VLOOKUP($A6375,Master!$G:$J,4,0)="x",Sheet1!$A6375,"")="","",IF(VLOOKUP($A6375,Master!$G:$J,4,0)="x",Sheet1!$A6375,"")&amp;$J6375&amp;$K6375)</f>
        <v>#N/A</v>
      </c>
      <c r="S6941" s="33" t="e">
        <f>IF(VLOOKUP($A6375,Master!$L:$M,2,0)=0,"",VLOOKUP($A6375,Master!$L:$M,2,0)&amp;$J6375&amp;$L6375)</f>
        <v>#N/A</v>
      </c>
      <c r="T6941" s="33" t="str">
        <f t="shared" si="201"/>
        <v/>
      </c>
    </row>
    <row r="6942" spans="15:20" x14ac:dyDescent="0.3">
      <c r="O6942" s="33" t="e">
        <f>VLOOKUP($A6376,Master!$A:$B,2,0)&amp;$J6376&amp;$K6376</f>
        <v>#N/A</v>
      </c>
      <c r="P6942" s="33" t="e">
        <f>IF(OR($A6376="KE0",$A6376="KZ0",$A6376="KV0",$A6376="KH0",$A6376="KE",$A6376="KZ",),VLOOKUP($A6376&amp;$F6376,Master!$D:$E,2,0)&amp;$J6376&amp;$K6376,VLOOKUP($A6376,Master!$D:$E,2,0)&amp;Sheet1!$J6376&amp;Sheet1!$K6376)</f>
        <v>#N/A</v>
      </c>
      <c r="Q6942" s="33" t="str">
        <f t="shared" si="200"/>
        <v/>
      </c>
      <c r="R6942" s="33" t="e">
        <f>IF(IF(VLOOKUP($A6376,Master!$G:$J,4,0)="x",Sheet1!$A6376,"")="","",IF(VLOOKUP($A6376,Master!$G:$J,4,0)="x",Sheet1!$A6376,"")&amp;$J6376&amp;$K6376)</f>
        <v>#N/A</v>
      </c>
      <c r="S6942" s="33" t="e">
        <f>IF(VLOOKUP($A6376,Master!$L:$M,2,0)=0,"",VLOOKUP($A6376,Master!$L:$M,2,0)&amp;$J6376&amp;$L6376)</f>
        <v>#N/A</v>
      </c>
      <c r="T6942" s="33" t="str">
        <f t="shared" si="201"/>
        <v/>
      </c>
    </row>
    <row r="6943" spans="15:20" x14ac:dyDescent="0.3">
      <c r="O6943" s="33" t="e">
        <f>VLOOKUP($A6377,Master!$A:$B,2,0)&amp;$J6377&amp;$K6377</f>
        <v>#N/A</v>
      </c>
      <c r="P6943" s="33" t="e">
        <f>IF(OR($A6377="KE0",$A6377="KZ0",$A6377="KV0",$A6377="KH0",$A6377="KE",$A6377="KZ",),VLOOKUP($A6377&amp;$F6377,Master!$D:$E,2,0)&amp;$J6377&amp;$K6377,VLOOKUP($A6377,Master!$D:$E,2,0)&amp;Sheet1!$J6377&amp;Sheet1!$K6377)</f>
        <v>#N/A</v>
      </c>
      <c r="Q6943" s="33" t="str">
        <f t="shared" si="200"/>
        <v/>
      </c>
      <c r="R6943" s="33" t="e">
        <f>IF(IF(VLOOKUP($A6377,Master!$G:$J,4,0)="x",Sheet1!$A6377,"")="","",IF(VLOOKUP($A6377,Master!$G:$J,4,0)="x",Sheet1!$A6377,"")&amp;$J6377&amp;$K6377)</f>
        <v>#N/A</v>
      </c>
      <c r="S6943" s="33" t="e">
        <f>IF(VLOOKUP($A6377,Master!$L:$M,2,0)=0,"",VLOOKUP($A6377,Master!$L:$M,2,0)&amp;$J6377&amp;$L6377)</f>
        <v>#N/A</v>
      </c>
      <c r="T6943" s="33" t="str">
        <f t="shared" si="201"/>
        <v/>
      </c>
    </row>
    <row r="6944" spans="15:20" x14ac:dyDescent="0.3">
      <c r="O6944" s="33" t="e">
        <f>VLOOKUP($A6378,Master!$A:$B,2,0)&amp;$J6378&amp;$K6378</f>
        <v>#N/A</v>
      </c>
      <c r="P6944" s="33" t="e">
        <f>IF(OR($A6378="KE0",$A6378="KZ0",$A6378="KV0",$A6378="KH0",$A6378="KE",$A6378="KZ",),VLOOKUP($A6378&amp;$F6378,Master!$D:$E,2,0)&amp;$J6378&amp;$K6378,VLOOKUP($A6378,Master!$D:$E,2,0)&amp;Sheet1!$J6378&amp;Sheet1!$K6378)</f>
        <v>#N/A</v>
      </c>
      <c r="Q6944" s="33" t="str">
        <f t="shared" si="200"/>
        <v/>
      </c>
      <c r="R6944" s="33" t="e">
        <f>IF(IF(VLOOKUP($A6378,Master!$G:$J,4,0)="x",Sheet1!$A6378,"")="","",IF(VLOOKUP($A6378,Master!$G:$J,4,0)="x",Sheet1!$A6378,"")&amp;$J6378&amp;$K6378)</f>
        <v>#N/A</v>
      </c>
      <c r="S6944" s="33" t="e">
        <f>IF(VLOOKUP($A6378,Master!$L:$M,2,0)=0,"",VLOOKUP($A6378,Master!$L:$M,2,0)&amp;$J6378&amp;$L6378)</f>
        <v>#N/A</v>
      </c>
      <c r="T6944" s="33" t="str">
        <f t="shared" si="201"/>
        <v/>
      </c>
    </row>
    <row r="6945" spans="15:20" x14ac:dyDescent="0.3">
      <c r="O6945" s="33" t="e">
        <f>VLOOKUP($A6379,Master!$A:$B,2,0)&amp;$J6379&amp;$K6379</f>
        <v>#N/A</v>
      </c>
      <c r="P6945" s="33" t="e">
        <f>IF(OR($A6379="KE0",$A6379="KZ0",$A6379="KV0",$A6379="KH0",$A6379="KE",$A6379="KZ",),VLOOKUP($A6379&amp;$F6379,Master!$D:$E,2,0)&amp;$J6379&amp;$K6379,VLOOKUP($A6379,Master!$D:$E,2,0)&amp;Sheet1!$J6379&amp;Sheet1!$K6379)</f>
        <v>#N/A</v>
      </c>
      <c r="Q6945" s="33" t="str">
        <f t="shared" si="200"/>
        <v/>
      </c>
      <c r="R6945" s="33" t="e">
        <f>IF(IF(VLOOKUP($A6379,Master!$G:$J,4,0)="x",Sheet1!$A6379,"")="","",IF(VLOOKUP($A6379,Master!$G:$J,4,0)="x",Sheet1!$A6379,"")&amp;$J6379&amp;$K6379)</f>
        <v>#N/A</v>
      </c>
      <c r="S6945" s="33" t="e">
        <f>IF(VLOOKUP($A6379,Master!$L:$M,2,0)=0,"",VLOOKUP($A6379,Master!$L:$M,2,0)&amp;$J6379&amp;$L6379)</f>
        <v>#N/A</v>
      </c>
      <c r="T6945" s="33" t="str">
        <f t="shared" si="201"/>
        <v/>
      </c>
    </row>
    <row r="6946" spans="15:20" x14ac:dyDescent="0.3">
      <c r="O6946" s="33" t="e">
        <f>VLOOKUP($A6380,Master!$A:$B,2,0)&amp;$J6380&amp;$K6380</f>
        <v>#N/A</v>
      </c>
      <c r="P6946" s="33" t="e">
        <f>IF(OR($A6380="KE0",$A6380="KZ0",$A6380="KV0",$A6380="KH0",$A6380="KE",$A6380="KZ",),VLOOKUP($A6380&amp;$F6380,Master!$D:$E,2,0)&amp;$J6380&amp;$K6380,VLOOKUP($A6380,Master!$D:$E,2,0)&amp;Sheet1!$J6380&amp;Sheet1!$K6380)</f>
        <v>#N/A</v>
      </c>
      <c r="Q6946" s="33" t="str">
        <f t="shared" si="200"/>
        <v/>
      </c>
      <c r="R6946" s="33" t="e">
        <f>IF(IF(VLOOKUP($A6380,Master!$G:$J,4,0)="x",Sheet1!$A6380,"")="","",IF(VLOOKUP($A6380,Master!$G:$J,4,0)="x",Sheet1!$A6380,"")&amp;$J6380&amp;$K6380)</f>
        <v>#N/A</v>
      </c>
      <c r="S6946" s="33" t="e">
        <f>IF(VLOOKUP($A6380,Master!$L:$M,2,0)=0,"",VLOOKUP($A6380,Master!$L:$M,2,0)&amp;$J6380&amp;$L6380)</f>
        <v>#N/A</v>
      </c>
      <c r="T6946" s="33" t="str">
        <f t="shared" si="201"/>
        <v/>
      </c>
    </row>
    <row r="6947" spans="15:20" x14ac:dyDescent="0.3">
      <c r="O6947" s="33" t="e">
        <f>VLOOKUP($A6381,Master!$A:$B,2,0)&amp;$J6381&amp;$K6381</f>
        <v>#N/A</v>
      </c>
      <c r="P6947" s="33" t="e">
        <f>IF(OR($A6381="KE0",$A6381="KZ0",$A6381="KV0",$A6381="KH0",$A6381="KE",$A6381="KZ",),VLOOKUP($A6381&amp;$F6381,Master!$D:$E,2,0)&amp;$J6381&amp;$K6381,VLOOKUP($A6381,Master!$D:$E,2,0)&amp;Sheet1!$J6381&amp;Sheet1!$K6381)</f>
        <v>#N/A</v>
      </c>
      <c r="Q6947" s="33" t="str">
        <f t="shared" si="200"/>
        <v/>
      </c>
      <c r="R6947" s="33" t="e">
        <f>IF(IF(VLOOKUP($A6381,Master!$G:$J,4,0)="x",Sheet1!$A6381,"")="","",IF(VLOOKUP($A6381,Master!$G:$J,4,0)="x",Sheet1!$A6381,"")&amp;$J6381&amp;$K6381)</f>
        <v>#N/A</v>
      </c>
      <c r="S6947" s="33" t="e">
        <f>IF(VLOOKUP($A6381,Master!$L:$M,2,0)=0,"",VLOOKUP($A6381,Master!$L:$M,2,0)&amp;$J6381&amp;$L6381)</f>
        <v>#N/A</v>
      </c>
      <c r="T6947" s="33" t="str">
        <f t="shared" si="201"/>
        <v/>
      </c>
    </row>
    <row r="6948" spans="15:20" x14ac:dyDescent="0.3">
      <c r="O6948" s="33" t="e">
        <f>VLOOKUP($A6382,Master!$A:$B,2,0)&amp;$J6382&amp;$K6382</f>
        <v>#N/A</v>
      </c>
      <c r="P6948" s="33" t="e">
        <f>IF(OR($A6382="KE0",$A6382="KZ0",$A6382="KV0",$A6382="KH0",$A6382="KE",$A6382="KZ",),VLOOKUP($A6382&amp;$F6382,Master!$D:$E,2,0)&amp;$J6382&amp;$K6382,VLOOKUP($A6382,Master!$D:$E,2,0)&amp;Sheet1!$J6382&amp;Sheet1!$K6382)</f>
        <v>#N/A</v>
      </c>
      <c r="Q6948" s="33" t="str">
        <f t="shared" si="200"/>
        <v/>
      </c>
      <c r="R6948" s="33" t="e">
        <f>IF(IF(VLOOKUP($A6382,Master!$G:$J,4,0)="x",Sheet1!$A6382,"")="","",IF(VLOOKUP($A6382,Master!$G:$J,4,0)="x",Sheet1!$A6382,"")&amp;$J6382&amp;$K6382)</f>
        <v>#N/A</v>
      </c>
      <c r="S6948" s="33" t="e">
        <f>IF(VLOOKUP($A6382,Master!$L:$M,2,0)=0,"",VLOOKUP($A6382,Master!$L:$M,2,0)&amp;$J6382&amp;$L6382)</f>
        <v>#N/A</v>
      </c>
      <c r="T6948" s="33" t="str">
        <f t="shared" si="201"/>
        <v/>
      </c>
    </row>
    <row r="6949" spans="15:20" x14ac:dyDescent="0.3">
      <c r="O6949" s="33" t="e">
        <f>VLOOKUP($A6383,Master!$A:$B,2,0)&amp;$J6383&amp;$K6383</f>
        <v>#N/A</v>
      </c>
      <c r="P6949" s="33" t="e">
        <f>IF(OR($A6383="KE0",$A6383="KZ0",$A6383="KV0",$A6383="KH0",$A6383="KE",$A6383="KZ",),VLOOKUP($A6383&amp;$F6383,Master!$D:$E,2,0)&amp;$J6383&amp;$K6383,VLOOKUP($A6383,Master!$D:$E,2,0)&amp;Sheet1!$J6383&amp;Sheet1!$K6383)</f>
        <v>#N/A</v>
      </c>
      <c r="Q6949" s="33" t="str">
        <f t="shared" si="200"/>
        <v/>
      </c>
      <c r="R6949" s="33" t="e">
        <f>IF(IF(VLOOKUP($A6383,Master!$G:$J,4,0)="x",Sheet1!$A6383,"")="","",IF(VLOOKUP($A6383,Master!$G:$J,4,0)="x",Sheet1!$A6383,"")&amp;$J6383&amp;$K6383)</f>
        <v>#N/A</v>
      </c>
      <c r="S6949" s="33" t="e">
        <f>IF(VLOOKUP($A6383,Master!$L:$M,2,0)=0,"",VLOOKUP($A6383,Master!$L:$M,2,0)&amp;$J6383&amp;$L6383)</f>
        <v>#N/A</v>
      </c>
      <c r="T6949" s="33" t="str">
        <f t="shared" si="201"/>
        <v/>
      </c>
    </row>
    <row r="6950" spans="15:20" x14ac:dyDescent="0.3">
      <c r="O6950" s="33" t="e">
        <f>VLOOKUP($A6384,Master!$A:$B,2,0)&amp;$J6384&amp;$K6384</f>
        <v>#N/A</v>
      </c>
      <c r="P6950" s="33" t="e">
        <f>IF(OR($A6384="KE0",$A6384="KZ0",$A6384="KV0",$A6384="KH0",$A6384="KE",$A6384="KZ",),VLOOKUP($A6384&amp;$F6384,Master!$D:$E,2,0)&amp;$J6384&amp;$K6384,VLOOKUP($A6384,Master!$D:$E,2,0)&amp;Sheet1!$J6384&amp;Sheet1!$K6384)</f>
        <v>#N/A</v>
      </c>
      <c r="Q6950" s="33" t="str">
        <f t="shared" si="200"/>
        <v/>
      </c>
      <c r="R6950" s="33" t="e">
        <f>IF(IF(VLOOKUP($A6384,Master!$G:$J,4,0)="x",Sheet1!$A6384,"")="","",IF(VLOOKUP($A6384,Master!$G:$J,4,0)="x",Sheet1!$A6384,"")&amp;$J6384&amp;$K6384)</f>
        <v>#N/A</v>
      </c>
      <c r="S6950" s="33" t="e">
        <f>IF(VLOOKUP($A6384,Master!$L:$M,2,0)=0,"",VLOOKUP($A6384,Master!$L:$M,2,0)&amp;$J6384&amp;$L6384)</f>
        <v>#N/A</v>
      </c>
      <c r="T6950" s="33" t="str">
        <f t="shared" si="201"/>
        <v/>
      </c>
    </row>
    <row r="6951" spans="15:20" x14ac:dyDescent="0.3">
      <c r="O6951" s="33" t="e">
        <f>VLOOKUP($A6385,Master!$A:$B,2,0)&amp;$J6385&amp;$K6385</f>
        <v>#N/A</v>
      </c>
      <c r="P6951" s="33" t="e">
        <f>IF(OR($A6385="KE0",$A6385="KZ0",$A6385="KV0",$A6385="KH0",$A6385="KE",$A6385="KZ",),VLOOKUP($A6385&amp;$F6385,Master!$D:$E,2,0)&amp;$J6385&amp;$K6385,VLOOKUP($A6385,Master!$D:$E,2,0)&amp;Sheet1!$J6385&amp;Sheet1!$K6385)</f>
        <v>#N/A</v>
      </c>
      <c r="Q6951" s="33" t="str">
        <f t="shared" si="200"/>
        <v/>
      </c>
      <c r="R6951" s="33" t="e">
        <f>IF(IF(VLOOKUP($A6385,Master!$G:$J,4,0)="x",Sheet1!$A6385,"")="","",IF(VLOOKUP($A6385,Master!$G:$J,4,0)="x",Sheet1!$A6385,"")&amp;$J6385&amp;$K6385)</f>
        <v>#N/A</v>
      </c>
      <c r="S6951" s="33" t="e">
        <f>IF(VLOOKUP($A6385,Master!$L:$M,2,0)=0,"",VLOOKUP($A6385,Master!$L:$M,2,0)&amp;$J6385&amp;$L6385)</f>
        <v>#N/A</v>
      </c>
      <c r="T6951" s="33" t="str">
        <f t="shared" si="201"/>
        <v/>
      </c>
    </row>
    <row r="6952" spans="15:20" x14ac:dyDescent="0.3">
      <c r="O6952" s="33" t="e">
        <f>VLOOKUP($A6386,Master!$A:$B,2,0)&amp;$J6386&amp;$K6386</f>
        <v>#N/A</v>
      </c>
      <c r="P6952" s="33" t="e">
        <f>IF(OR($A6386="KE0",$A6386="KZ0",$A6386="KV0",$A6386="KH0",$A6386="KE",$A6386="KZ",),VLOOKUP($A6386&amp;$F6386,Master!$D:$E,2,0)&amp;$J6386&amp;$K6386,VLOOKUP($A6386,Master!$D:$E,2,0)&amp;Sheet1!$J6386&amp;Sheet1!$K6386)</f>
        <v>#N/A</v>
      </c>
      <c r="Q6952" s="33" t="str">
        <f t="shared" si="200"/>
        <v/>
      </c>
      <c r="R6952" s="33" t="e">
        <f>IF(IF(VLOOKUP($A6386,Master!$G:$J,4,0)="x",Sheet1!$A6386,"")="","",IF(VLOOKUP($A6386,Master!$G:$J,4,0)="x",Sheet1!$A6386,"")&amp;$J6386&amp;$K6386)</f>
        <v>#N/A</v>
      </c>
      <c r="S6952" s="33" t="e">
        <f>IF(VLOOKUP($A6386,Master!$L:$M,2,0)=0,"",VLOOKUP($A6386,Master!$L:$M,2,0)&amp;$J6386&amp;$L6386)</f>
        <v>#N/A</v>
      </c>
      <c r="T6952" s="33" t="str">
        <f t="shared" si="201"/>
        <v/>
      </c>
    </row>
    <row r="6953" spans="15:20" x14ac:dyDescent="0.3">
      <c r="O6953" s="33" t="e">
        <f>VLOOKUP($A6387,Master!$A:$B,2,0)&amp;$J6387&amp;$K6387</f>
        <v>#N/A</v>
      </c>
      <c r="P6953" s="33" t="e">
        <f>IF(OR($A6387="KE0",$A6387="KZ0",$A6387="KV0",$A6387="KH0",$A6387="KE",$A6387="KZ",),VLOOKUP($A6387&amp;$F6387,Master!$D:$E,2,0)&amp;$J6387&amp;$K6387,VLOOKUP($A6387,Master!$D:$E,2,0)&amp;Sheet1!$J6387&amp;Sheet1!$K6387)</f>
        <v>#N/A</v>
      </c>
      <c r="Q6953" s="33" t="str">
        <f t="shared" si="200"/>
        <v/>
      </c>
      <c r="R6953" s="33" t="e">
        <f>IF(IF(VLOOKUP($A6387,Master!$G:$J,4,0)="x",Sheet1!$A6387,"")="","",IF(VLOOKUP($A6387,Master!$G:$J,4,0)="x",Sheet1!$A6387,"")&amp;$J6387&amp;$K6387)</f>
        <v>#N/A</v>
      </c>
      <c r="S6953" s="33" t="e">
        <f>IF(VLOOKUP($A6387,Master!$L:$M,2,0)=0,"",VLOOKUP($A6387,Master!$L:$M,2,0)&amp;$J6387&amp;$L6387)</f>
        <v>#N/A</v>
      </c>
      <c r="T6953" s="33" t="str">
        <f t="shared" si="201"/>
        <v/>
      </c>
    </row>
    <row r="6954" spans="15:20" x14ac:dyDescent="0.3">
      <c r="O6954" s="33" t="e">
        <f>VLOOKUP($A6388,Master!$A:$B,2,0)&amp;$J6388&amp;$K6388</f>
        <v>#N/A</v>
      </c>
      <c r="P6954" s="33" t="e">
        <f>IF(OR($A6388="KE0",$A6388="KZ0",$A6388="KV0",$A6388="KH0",$A6388="KE",$A6388="KZ",),VLOOKUP($A6388&amp;$F6388,Master!$D:$E,2,0)&amp;$J6388&amp;$K6388,VLOOKUP($A6388,Master!$D:$E,2,0)&amp;Sheet1!$J6388&amp;Sheet1!$K6388)</f>
        <v>#N/A</v>
      </c>
      <c r="Q6954" s="33" t="str">
        <f t="shared" si="200"/>
        <v/>
      </c>
      <c r="R6954" s="33" t="e">
        <f>IF(IF(VLOOKUP($A6388,Master!$G:$J,4,0)="x",Sheet1!$A6388,"")="","",IF(VLOOKUP($A6388,Master!$G:$J,4,0)="x",Sheet1!$A6388,"")&amp;$J6388&amp;$K6388)</f>
        <v>#N/A</v>
      </c>
      <c r="S6954" s="33" t="e">
        <f>IF(VLOOKUP($A6388,Master!$L:$M,2,0)=0,"",VLOOKUP($A6388,Master!$L:$M,2,0)&amp;$J6388&amp;$L6388)</f>
        <v>#N/A</v>
      </c>
      <c r="T6954" s="33" t="str">
        <f t="shared" si="201"/>
        <v/>
      </c>
    </row>
    <row r="6955" spans="15:20" x14ac:dyDescent="0.3">
      <c r="O6955" s="33" t="e">
        <f>VLOOKUP($A6389,Master!$A:$B,2,0)&amp;$J6389&amp;$K6389</f>
        <v>#N/A</v>
      </c>
      <c r="P6955" s="33" t="e">
        <f>IF(OR($A6389="KE0",$A6389="KZ0",$A6389="KV0",$A6389="KH0",$A6389="KE",$A6389="KZ",),VLOOKUP($A6389&amp;$F6389,Master!$D:$E,2,0)&amp;$J6389&amp;$K6389,VLOOKUP($A6389,Master!$D:$E,2,0)&amp;Sheet1!$J6389&amp;Sheet1!$K6389)</f>
        <v>#N/A</v>
      </c>
      <c r="Q6955" s="33" t="str">
        <f t="shared" si="200"/>
        <v/>
      </c>
      <c r="R6955" s="33" t="e">
        <f>IF(IF(VLOOKUP($A6389,Master!$G:$J,4,0)="x",Sheet1!$A6389,"")="","",IF(VLOOKUP($A6389,Master!$G:$J,4,0)="x",Sheet1!$A6389,"")&amp;$J6389&amp;$K6389)</f>
        <v>#N/A</v>
      </c>
      <c r="S6955" s="33" t="e">
        <f>IF(VLOOKUP($A6389,Master!$L:$M,2,0)=0,"",VLOOKUP($A6389,Master!$L:$M,2,0)&amp;$J6389&amp;$L6389)</f>
        <v>#N/A</v>
      </c>
      <c r="T6955" s="33" t="str">
        <f t="shared" si="201"/>
        <v/>
      </c>
    </row>
    <row r="6956" spans="15:20" x14ac:dyDescent="0.3">
      <c r="O6956" s="33" t="e">
        <f>VLOOKUP($A6390,Master!$A:$B,2,0)&amp;$J6390&amp;$K6390</f>
        <v>#N/A</v>
      </c>
      <c r="P6956" s="33" t="e">
        <f>IF(OR($A6390="KE0",$A6390="KZ0",$A6390="KV0",$A6390="KH0",$A6390="KE",$A6390="KZ",),VLOOKUP($A6390&amp;$F6390,Master!$D:$E,2,0)&amp;$J6390&amp;$K6390,VLOOKUP($A6390,Master!$D:$E,2,0)&amp;Sheet1!$J6390&amp;Sheet1!$K6390)</f>
        <v>#N/A</v>
      </c>
      <c r="Q6956" s="33" t="str">
        <f t="shared" si="200"/>
        <v/>
      </c>
      <c r="R6956" s="33" t="e">
        <f>IF(IF(VLOOKUP($A6390,Master!$G:$J,4,0)="x",Sheet1!$A6390,"")="","",IF(VLOOKUP($A6390,Master!$G:$J,4,0)="x",Sheet1!$A6390,"")&amp;$J6390&amp;$K6390)</f>
        <v>#N/A</v>
      </c>
      <c r="S6956" s="33" t="e">
        <f>IF(VLOOKUP($A6390,Master!$L:$M,2,0)=0,"",VLOOKUP($A6390,Master!$L:$M,2,0)&amp;$J6390&amp;$L6390)</f>
        <v>#N/A</v>
      </c>
      <c r="T6956" s="33" t="str">
        <f t="shared" si="201"/>
        <v/>
      </c>
    </row>
    <row r="6957" spans="15:20" x14ac:dyDescent="0.3">
      <c r="O6957" s="33" t="e">
        <f>VLOOKUP($A6391,Master!$A:$B,2,0)&amp;$J6391&amp;$K6391</f>
        <v>#N/A</v>
      </c>
      <c r="P6957" s="33" t="e">
        <f>IF(OR($A6391="KE0",$A6391="KZ0",$A6391="KV0",$A6391="KH0",$A6391="KE",$A6391="KZ",),VLOOKUP($A6391&amp;$F6391,Master!$D:$E,2,0)&amp;$J6391&amp;$K6391,VLOOKUP($A6391,Master!$D:$E,2,0)&amp;Sheet1!$J6391&amp;Sheet1!$K6391)</f>
        <v>#N/A</v>
      </c>
      <c r="Q6957" s="33" t="str">
        <f t="shared" si="200"/>
        <v/>
      </c>
      <c r="R6957" s="33" t="e">
        <f>IF(IF(VLOOKUP($A6391,Master!$G:$J,4,0)="x",Sheet1!$A6391,"")="","",IF(VLOOKUP($A6391,Master!$G:$J,4,0)="x",Sheet1!$A6391,"")&amp;$J6391&amp;$K6391)</f>
        <v>#N/A</v>
      </c>
      <c r="S6957" s="33" t="e">
        <f>IF(VLOOKUP($A6391,Master!$L:$M,2,0)=0,"",VLOOKUP($A6391,Master!$L:$M,2,0)&amp;$J6391&amp;$L6391)</f>
        <v>#N/A</v>
      </c>
      <c r="T6957" s="33" t="str">
        <f t="shared" si="201"/>
        <v/>
      </c>
    </row>
    <row r="6958" spans="15:20" x14ac:dyDescent="0.3">
      <c r="O6958" s="33" t="e">
        <f>VLOOKUP($A6392,Master!$A:$B,2,0)&amp;$J6392&amp;$K6392</f>
        <v>#N/A</v>
      </c>
      <c r="P6958" s="33" t="e">
        <f>IF(OR($A6392="KE0",$A6392="KZ0",$A6392="KV0",$A6392="KH0",$A6392="KE",$A6392="KZ",),VLOOKUP($A6392&amp;$F6392,Master!$D:$E,2,0)&amp;$J6392&amp;$K6392,VLOOKUP($A6392,Master!$D:$E,2,0)&amp;Sheet1!$J6392&amp;Sheet1!$K6392)</f>
        <v>#N/A</v>
      </c>
      <c r="Q6958" s="33" t="str">
        <f t="shared" si="200"/>
        <v/>
      </c>
      <c r="R6958" s="33" t="e">
        <f>IF(IF(VLOOKUP($A6392,Master!$G:$J,4,0)="x",Sheet1!$A6392,"")="","",IF(VLOOKUP($A6392,Master!$G:$J,4,0)="x",Sheet1!$A6392,"")&amp;$J6392&amp;$K6392)</f>
        <v>#N/A</v>
      </c>
      <c r="S6958" s="33" t="e">
        <f>IF(VLOOKUP($A6392,Master!$L:$M,2,0)=0,"",VLOOKUP($A6392,Master!$L:$M,2,0)&amp;$J6392&amp;$L6392)</f>
        <v>#N/A</v>
      </c>
      <c r="T6958" s="33" t="str">
        <f t="shared" si="201"/>
        <v/>
      </c>
    </row>
    <row r="6959" spans="15:20" x14ac:dyDescent="0.3">
      <c r="O6959" s="33" t="e">
        <f>VLOOKUP($A6393,Master!$A:$B,2,0)&amp;$J6393&amp;$K6393</f>
        <v>#N/A</v>
      </c>
      <c r="P6959" s="33" t="e">
        <f>IF(OR($A6393="KE0",$A6393="KZ0",$A6393="KV0",$A6393="KH0",$A6393="KE",$A6393="KZ",),VLOOKUP($A6393&amp;$F6393,Master!$D:$E,2,0)&amp;$J6393&amp;$K6393,VLOOKUP($A6393,Master!$D:$E,2,0)&amp;Sheet1!$J6393&amp;Sheet1!$K6393)</f>
        <v>#N/A</v>
      </c>
      <c r="Q6959" s="33" t="str">
        <f t="shared" si="200"/>
        <v/>
      </c>
      <c r="R6959" s="33" t="e">
        <f>IF(IF(VLOOKUP($A6393,Master!$G:$J,4,0)="x",Sheet1!$A6393,"")="","",IF(VLOOKUP($A6393,Master!$G:$J,4,0)="x",Sheet1!$A6393,"")&amp;$J6393&amp;$K6393)</f>
        <v>#N/A</v>
      </c>
      <c r="S6959" s="33" t="e">
        <f>IF(VLOOKUP($A6393,Master!$L:$M,2,0)=0,"",VLOOKUP($A6393,Master!$L:$M,2,0)&amp;$J6393&amp;$L6393)</f>
        <v>#N/A</v>
      </c>
      <c r="T6959" s="33" t="str">
        <f t="shared" si="201"/>
        <v/>
      </c>
    </row>
    <row r="6960" spans="15:20" x14ac:dyDescent="0.3">
      <c r="O6960" s="33" t="e">
        <f>VLOOKUP($A6394,Master!$A:$B,2,0)&amp;$J6394&amp;$K6394</f>
        <v>#N/A</v>
      </c>
      <c r="P6960" s="33" t="e">
        <f>IF(OR($A6394="KE0",$A6394="KZ0",$A6394="KV0",$A6394="KH0",$A6394="KE",$A6394="KZ",),VLOOKUP($A6394&amp;$F6394,Master!$D:$E,2,0)&amp;$J6394&amp;$K6394,VLOOKUP($A6394,Master!$D:$E,2,0)&amp;Sheet1!$J6394&amp;Sheet1!$K6394)</f>
        <v>#N/A</v>
      </c>
      <c r="Q6960" s="33" t="str">
        <f t="shared" si="200"/>
        <v/>
      </c>
      <c r="R6960" s="33" t="e">
        <f>IF(IF(VLOOKUP($A6394,Master!$G:$J,4,0)="x",Sheet1!$A6394,"")="","",IF(VLOOKUP($A6394,Master!$G:$J,4,0)="x",Sheet1!$A6394,"")&amp;$J6394&amp;$K6394)</f>
        <v>#N/A</v>
      </c>
      <c r="S6960" s="33" t="e">
        <f>IF(VLOOKUP($A6394,Master!$L:$M,2,0)=0,"",VLOOKUP($A6394,Master!$L:$M,2,0)&amp;$J6394&amp;$L6394)</f>
        <v>#N/A</v>
      </c>
      <c r="T6960" s="33" t="str">
        <f t="shared" si="201"/>
        <v/>
      </c>
    </row>
    <row r="6961" spans="15:20" x14ac:dyDescent="0.3">
      <c r="O6961" s="33" t="e">
        <f>VLOOKUP($A6395,Master!$A:$B,2,0)&amp;$J6395&amp;$K6395</f>
        <v>#N/A</v>
      </c>
      <c r="P6961" s="33" t="e">
        <f>IF(OR($A6395="KE0",$A6395="KZ0",$A6395="KV0",$A6395="KH0",$A6395="KE",$A6395="KZ",),VLOOKUP($A6395&amp;$F6395,Master!$D:$E,2,0)&amp;$J6395&amp;$K6395,VLOOKUP($A6395,Master!$D:$E,2,0)&amp;Sheet1!$J6395&amp;Sheet1!$K6395)</f>
        <v>#N/A</v>
      </c>
      <c r="Q6961" s="33" t="str">
        <f t="shared" si="200"/>
        <v/>
      </c>
      <c r="R6961" s="33" t="e">
        <f>IF(IF(VLOOKUP($A6395,Master!$G:$J,4,0)="x",Sheet1!$A6395,"")="","",IF(VLOOKUP($A6395,Master!$G:$J,4,0)="x",Sheet1!$A6395,"")&amp;$J6395&amp;$K6395)</f>
        <v>#N/A</v>
      </c>
      <c r="S6961" s="33" t="e">
        <f>IF(VLOOKUP($A6395,Master!$L:$M,2,0)=0,"",VLOOKUP($A6395,Master!$L:$M,2,0)&amp;$J6395&amp;$L6395)</f>
        <v>#N/A</v>
      </c>
      <c r="T6961" s="33" t="str">
        <f t="shared" si="201"/>
        <v/>
      </c>
    </row>
    <row r="6962" spans="15:20" x14ac:dyDescent="0.3">
      <c r="O6962" s="33" t="e">
        <f>VLOOKUP($A6396,Master!$A:$B,2,0)&amp;$J6396&amp;$K6396</f>
        <v>#N/A</v>
      </c>
      <c r="P6962" s="33" t="e">
        <f>IF(OR($A6396="KE0",$A6396="KZ0",$A6396="KV0",$A6396="KH0",$A6396="KE",$A6396="KZ",),VLOOKUP($A6396&amp;$F6396,Master!$D:$E,2,0)&amp;$J6396&amp;$K6396,VLOOKUP($A6396,Master!$D:$E,2,0)&amp;Sheet1!$J6396&amp;Sheet1!$K6396)</f>
        <v>#N/A</v>
      </c>
      <c r="Q6962" s="33" t="str">
        <f t="shared" si="200"/>
        <v/>
      </c>
      <c r="R6962" s="33" t="e">
        <f>IF(IF(VLOOKUP($A6396,Master!$G:$J,4,0)="x",Sheet1!$A6396,"")="","",IF(VLOOKUP($A6396,Master!$G:$J,4,0)="x",Sheet1!$A6396,"")&amp;$J6396&amp;$K6396)</f>
        <v>#N/A</v>
      </c>
      <c r="S6962" s="33" t="e">
        <f>IF(VLOOKUP($A6396,Master!$L:$M,2,0)=0,"",VLOOKUP($A6396,Master!$L:$M,2,0)&amp;$J6396&amp;$L6396)</f>
        <v>#N/A</v>
      </c>
      <c r="T6962" s="33" t="str">
        <f t="shared" si="201"/>
        <v/>
      </c>
    </row>
    <row r="6963" spans="15:20" x14ac:dyDescent="0.3">
      <c r="O6963" s="33" t="e">
        <f>VLOOKUP($A6397,Master!$A:$B,2,0)&amp;$J6397&amp;$K6397</f>
        <v>#N/A</v>
      </c>
      <c r="P6963" s="33" t="e">
        <f>IF(OR($A6397="KE0",$A6397="KZ0",$A6397="KV0",$A6397="KH0",$A6397="KE",$A6397="KZ",),VLOOKUP($A6397&amp;$F6397,Master!$D:$E,2,0)&amp;$J6397&amp;$K6397,VLOOKUP($A6397,Master!$D:$E,2,0)&amp;Sheet1!$J6397&amp;Sheet1!$K6397)</f>
        <v>#N/A</v>
      </c>
      <c r="Q6963" s="33" t="str">
        <f t="shared" si="200"/>
        <v/>
      </c>
      <c r="R6963" s="33" t="e">
        <f>IF(IF(VLOOKUP($A6397,Master!$G:$J,4,0)="x",Sheet1!$A6397,"")="","",IF(VLOOKUP($A6397,Master!$G:$J,4,0)="x",Sheet1!$A6397,"")&amp;$J6397&amp;$K6397)</f>
        <v>#N/A</v>
      </c>
      <c r="S6963" s="33" t="e">
        <f>IF(VLOOKUP($A6397,Master!$L:$M,2,0)=0,"",VLOOKUP($A6397,Master!$L:$M,2,0)&amp;$J6397&amp;$L6397)</f>
        <v>#N/A</v>
      </c>
      <c r="T6963" s="33" t="str">
        <f t="shared" si="201"/>
        <v/>
      </c>
    </row>
    <row r="6964" spans="15:20" x14ac:dyDescent="0.3">
      <c r="O6964" s="33" t="e">
        <f>VLOOKUP($A6398,Master!$A:$B,2,0)&amp;$J6398&amp;$K6398</f>
        <v>#N/A</v>
      </c>
      <c r="P6964" s="33" t="e">
        <f>IF(OR($A6398="KE0",$A6398="KZ0",$A6398="KV0",$A6398="KH0",$A6398="KE",$A6398="KZ",),VLOOKUP($A6398&amp;$F6398,Master!$D:$E,2,0)&amp;$J6398&amp;$K6398,VLOOKUP($A6398,Master!$D:$E,2,0)&amp;Sheet1!$J6398&amp;Sheet1!$K6398)</f>
        <v>#N/A</v>
      </c>
      <c r="Q6964" s="33" t="str">
        <f t="shared" si="200"/>
        <v/>
      </c>
      <c r="R6964" s="33" t="e">
        <f>IF(IF(VLOOKUP($A6398,Master!$G:$J,4,0)="x",Sheet1!$A6398,"")="","",IF(VLOOKUP($A6398,Master!$G:$J,4,0)="x",Sheet1!$A6398,"")&amp;$J6398&amp;$K6398)</f>
        <v>#N/A</v>
      </c>
      <c r="S6964" s="33" t="e">
        <f>IF(VLOOKUP($A6398,Master!$L:$M,2,0)=0,"",VLOOKUP($A6398,Master!$L:$M,2,0)&amp;$J6398&amp;$L6398)</f>
        <v>#N/A</v>
      </c>
      <c r="T6964" s="33" t="str">
        <f t="shared" si="201"/>
        <v/>
      </c>
    </row>
    <row r="6965" spans="15:20" x14ac:dyDescent="0.3">
      <c r="O6965" s="33" t="e">
        <f>VLOOKUP($A6399,Master!$A:$B,2,0)&amp;$J6399&amp;$K6399</f>
        <v>#N/A</v>
      </c>
      <c r="P6965" s="33" t="e">
        <f>IF(OR($A6399="KE0",$A6399="KZ0",$A6399="KV0",$A6399="KH0",$A6399="KE",$A6399="KZ",),VLOOKUP($A6399&amp;$F6399,Master!$D:$E,2,0)&amp;$J6399&amp;$K6399,VLOOKUP($A6399,Master!$D:$E,2,0)&amp;Sheet1!$J6399&amp;Sheet1!$K6399)</f>
        <v>#N/A</v>
      </c>
      <c r="Q6965" s="33" t="str">
        <f t="shared" si="200"/>
        <v/>
      </c>
      <c r="R6965" s="33" t="e">
        <f>IF(IF(VLOOKUP($A6399,Master!$G:$J,4,0)="x",Sheet1!$A6399,"")="","",IF(VLOOKUP($A6399,Master!$G:$J,4,0)="x",Sheet1!$A6399,"")&amp;$J6399&amp;$K6399)</f>
        <v>#N/A</v>
      </c>
      <c r="S6965" s="33" t="e">
        <f>IF(VLOOKUP($A6399,Master!$L:$M,2,0)=0,"",VLOOKUP($A6399,Master!$L:$M,2,0)&amp;$J6399&amp;$L6399)</f>
        <v>#N/A</v>
      </c>
      <c r="T6965" s="33" t="str">
        <f t="shared" si="201"/>
        <v/>
      </c>
    </row>
    <row r="6966" spans="15:20" x14ac:dyDescent="0.3">
      <c r="O6966" s="33" t="e">
        <f>VLOOKUP($A6400,Master!$A:$B,2,0)&amp;$J6400&amp;$K6400</f>
        <v>#N/A</v>
      </c>
      <c r="P6966" s="33" t="e">
        <f>IF(OR($A6400="KE0",$A6400="KZ0",$A6400="KV0",$A6400="KH0",$A6400="KE",$A6400="KZ",),VLOOKUP($A6400&amp;$F6400,Master!$D:$E,2,0)&amp;$J6400&amp;$K6400,VLOOKUP($A6400,Master!$D:$E,2,0)&amp;Sheet1!$J6400&amp;Sheet1!$K6400)</f>
        <v>#N/A</v>
      </c>
      <c r="Q6966" s="33" t="str">
        <f t="shared" si="200"/>
        <v/>
      </c>
      <c r="R6966" s="33" t="e">
        <f>IF(IF(VLOOKUP($A6400,Master!$G:$J,4,0)="x",Sheet1!$A6400,"")="","",IF(VLOOKUP($A6400,Master!$G:$J,4,0)="x",Sheet1!$A6400,"")&amp;$J6400&amp;$K6400)</f>
        <v>#N/A</v>
      </c>
      <c r="S6966" s="33" t="e">
        <f>IF(VLOOKUP($A6400,Master!$L:$M,2,0)=0,"",VLOOKUP($A6400,Master!$L:$M,2,0)&amp;$J6400&amp;$L6400)</f>
        <v>#N/A</v>
      </c>
      <c r="T6966" s="33" t="str">
        <f t="shared" si="201"/>
        <v/>
      </c>
    </row>
    <row r="6967" spans="15:20" x14ac:dyDescent="0.3">
      <c r="O6967" s="33" t="e">
        <f>VLOOKUP($A6401,Master!$A:$B,2,0)&amp;$J6401&amp;$K6401</f>
        <v>#N/A</v>
      </c>
      <c r="P6967" s="33" t="e">
        <f>IF(OR($A6401="KE0",$A6401="KZ0",$A6401="KV0",$A6401="KH0",$A6401="KE",$A6401="KZ",),VLOOKUP($A6401&amp;$F6401,Master!$D:$E,2,0)&amp;$J6401&amp;$K6401,VLOOKUP($A6401,Master!$D:$E,2,0)&amp;Sheet1!$J6401&amp;Sheet1!$K6401)</f>
        <v>#N/A</v>
      </c>
      <c r="Q6967" s="33" t="str">
        <f t="shared" si="200"/>
        <v/>
      </c>
      <c r="R6967" s="33" t="e">
        <f>IF(IF(VLOOKUP($A6401,Master!$G:$J,4,0)="x",Sheet1!$A6401,"")="","",IF(VLOOKUP($A6401,Master!$G:$J,4,0)="x",Sheet1!$A6401,"")&amp;$J6401&amp;$K6401)</f>
        <v>#N/A</v>
      </c>
      <c r="S6967" s="33" t="e">
        <f>IF(VLOOKUP($A6401,Master!$L:$M,2,0)=0,"",VLOOKUP($A6401,Master!$L:$M,2,0)&amp;$J6401&amp;$L6401)</f>
        <v>#N/A</v>
      </c>
      <c r="T6967" s="33" t="str">
        <f t="shared" si="201"/>
        <v/>
      </c>
    </row>
    <row r="6968" spans="15:20" x14ac:dyDescent="0.3">
      <c r="O6968" s="33" t="e">
        <f>VLOOKUP($A6402,Master!$A:$B,2,0)&amp;$J6402&amp;$K6402</f>
        <v>#N/A</v>
      </c>
      <c r="P6968" s="33" t="e">
        <f>IF(OR($A6402="KE0",$A6402="KZ0",$A6402="KV0",$A6402="KH0",$A6402="KE",$A6402="KZ",),VLOOKUP($A6402&amp;$F6402,Master!$D:$E,2,0)&amp;$J6402&amp;$K6402,VLOOKUP($A6402,Master!$D:$E,2,0)&amp;Sheet1!$J6402&amp;Sheet1!$K6402)</f>
        <v>#N/A</v>
      </c>
      <c r="Q6968" s="33" t="str">
        <f t="shared" si="200"/>
        <v/>
      </c>
      <c r="R6968" s="33" t="e">
        <f>IF(IF(VLOOKUP($A6402,Master!$G:$J,4,0)="x",Sheet1!$A6402,"")="","",IF(VLOOKUP($A6402,Master!$G:$J,4,0)="x",Sheet1!$A6402,"")&amp;$J6402&amp;$K6402)</f>
        <v>#N/A</v>
      </c>
      <c r="S6968" s="33" t="e">
        <f>IF(VLOOKUP($A6402,Master!$L:$M,2,0)=0,"",VLOOKUP($A6402,Master!$L:$M,2,0)&amp;$J6402&amp;$L6402)</f>
        <v>#N/A</v>
      </c>
      <c r="T6968" s="33" t="str">
        <f t="shared" si="201"/>
        <v/>
      </c>
    </row>
    <row r="6969" spans="15:20" x14ac:dyDescent="0.3">
      <c r="O6969" s="33" t="e">
        <f>VLOOKUP($A6403,Master!$A:$B,2,0)&amp;$J6403&amp;$K6403</f>
        <v>#N/A</v>
      </c>
      <c r="P6969" s="33" t="e">
        <f>IF(OR($A6403="KE0",$A6403="KZ0",$A6403="KV0",$A6403="KH0",$A6403="KE",$A6403="KZ",),VLOOKUP($A6403&amp;$F6403,Master!$D:$E,2,0)&amp;$J6403&amp;$K6403,VLOOKUP($A6403,Master!$D:$E,2,0)&amp;Sheet1!$J6403&amp;Sheet1!$K6403)</f>
        <v>#N/A</v>
      </c>
      <c r="Q6969" s="33" t="str">
        <f t="shared" si="200"/>
        <v/>
      </c>
      <c r="R6969" s="33" t="e">
        <f>IF(IF(VLOOKUP($A6403,Master!$G:$J,4,0)="x",Sheet1!$A6403,"")="","",IF(VLOOKUP($A6403,Master!$G:$J,4,0)="x",Sheet1!$A6403,"")&amp;$J6403&amp;$K6403)</f>
        <v>#N/A</v>
      </c>
      <c r="S6969" s="33" t="e">
        <f>IF(VLOOKUP($A6403,Master!$L:$M,2,0)=0,"",VLOOKUP($A6403,Master!$L:$M,2,0)&amp;$J6403&amp;$L6403)</f>
        <v>#N/A</v>
      </c>
      <c r="T6969" s="33" t="str">
        <f t="shared" si="201"/>
        <v/>
      </c>
    </row>
    <row r="6970" spans="15:20" x14ac:dyDescent="0.3">
      <c r="O6970" s="33" t="e">
        <f>VLOOKUP($A6404,Master!$A:$B,2,0)&amp;$J6404&amp;$K6404</f>
        <v>#N/A</v>
      </c>
      <c r="P6970" s="33" t="e">
        <f>IF(OR($A6404="KE0",$A6404="KZ0",$A6404="KV0",$A6404="KH0",$A6404="KE",$A6404="KZ",),VLOOKUP($A6404&amp;$F6404,Master!$D:$E,2,0)&amp;$J6404&amp;$K6404,VLOOKUP($A6404,Master!$D:$E,2,0)&amp;Sheet1!$J6404&amp;Sheet1!$K6404)</f>
        <v>#N/A</v>
      </c>
      <c r="Q6970" s="33" t="str">
        <f t="shared" si="200"/>
        <v/>
      </c>
      <c r="R6970" s="33" t="e">
        <f>IF(IF(VLOOKUP($A6404,Master!$G:$J,4,0)="x",Sheet1!$A6404,"")="","",IF(VLOOKUP($A6404,Master!$G:$J,4,0)="x",Sheet1!$A6404,"")&amp;$J6404&amp;$K6404)</f>
        <v>#N/A</v>
      </c>
      <c r="S6970" s="33" t="e">
        <f>IF(VLOOKUP($A6404,Master!$L:$M,2,0)=0,"",VLOOKUP($A6404,Master!$L:$M,2,0)&amp;$J6404&amp;$L6404)</f>
        <v>#N/A</v>
      </c>
      <c r="T6970" s="33" t="str">
        <f t="shared" si="201"/>
        <v/>
      </c>
    </row>
    <row r="6971" spans="15:20" x14ac:dyDescent="0.3">
      <c r="O6971" s="33" t="e">
        <f>VLOOKUP($A6405,Master!$A:$B,2,0)&amp;$J6405&amp;$K6405</f>
        <v>#N/A</v>
      </c>
      <c r="P6971" s="33" t="e">
        <f>IF(OR($A6405="KE0",$A6405="KZ0",$A6405="KV0",$A6405="KH0",$A6405="KE",$A6405="KZ",),VLOOKUP($A6405&amp;$F6405,Master!$D:$E,2,0)&amp;$J6405&amp;$K6405,VLOOKUP($A6405,Master!$D:$E,2,0)&amp;Sheet1!$J6405&amp;Sheet1!$K6405)</f>
        <v>#N/A</v>
      </c>
      <c r="Q6971" s="33" t="str">
        <f t="shared" si="200"/>
        <v/>
      </c>
      <c r="R6971" s="33" t="e">
        <f>IF(IF(VLOOKUP($A6405,Master!$G:$J,4,0)="x",Sheet1!$A6405,"")="","",IF(VLOOKUP($A6405,Master!$G:$J,4,0)="x",Sheet1!$A6405,"")&amp;$J6405&amp;$K6405)</f>
        <v>#N/A</v>
      </c>
      <c r="S6971" s="33" t="e">
        <f>IF(VLOOKUP($A6405,Master!$L:$M,2,0)=0,"",VLOOKUP($A6405,Master!$L:$M,2,0)&amp;$J6405&amp;$L6405)</f>
        <v>#N/A</v>
      </c>
      <c r="T6971" s="33" t="str">
        <f t="shared" si="201"/>
        <v/>
      </c>
    </row>
    <row r="6972" spans="15:20" x14ac:dyDescent="0.3">
      <c r="O6972" s="33" t="e">
        <f>VLOOKUP($A6406,Master!$A:$B,2,0)&amp;$J6406&amp;$K6406</f>
        <v>#N/A</v>
      </c>
      <c r="P6972" s="33" t="e">
        <f>IF(OR($A6406="KE0",$A6406="KZ0",$A6406="KV0",$A6406="KH0",$A6406="KE",$A6406="KZ",),VLOOKUP($A6406&amp;$F6406,Master!$D:$E,2,0)&amp;$J6406&amp;$K6406,VLOOKUP($A6406,Master!$D:$E,2,0)&amp;Sheet1!$J6406&amp;Sheet1!$K6406)</f>
        <v>#N/A</v>
      </c>
      <c r="Q6972" s="33" t="str">
        <f t="shared" si="200"/>
        <v/>
      </c>
      <c r="R6972" s="33" t="e">
        <f>IF(IF(VLOOKUP($A6406,Master!$G:$J,4,0)="x",Sheet1!$A6406,"")="","",IF(VLOOKUP($A6406,Master!$G:$J,4,0)="x",Sheet1!$A6406,"")&amp;$J6406&amp;$K6406)</f>
        <v>#N/A</v>
      </c>
      <c r="S6972" s="33" t="e">
        <f>IF(VLOOKUP($A6406,Master!$L:$M,2,0)=0,"",VLOOKUP($A6406,Master!$L:$M,2,0)&amp;$J6406&amp;$L6406)</f>
        <v>#N/A</v>
      </c>
      <c r="T6972" s="33" t="str">
        <f t="shared" si="201"/>
        <v/>
      </c>
    </row>
    <row r="6973" spans="15:20" x14ac:dyDescent="0.3">
      <c r="O6973" s="33" t="e">
        <f>VLOOKUP($A6407,Master!$A:$B,2,0)&amp;$J6407&amp;$K6407</f>
        <v>#N/A</v>
      </c>
      <c r="P6973" s="33" t="e">
        <f>IF(OR($A6407="KE0",$A6407="KZ0",$A6407="KV0",$A6407="KH0",$A6407="KE",$A6407="KZ",),VLOOKUP($A6407&amp;$F6407,Master!$D:$E,2,0)&amp;$J6407&amp;$K6407,VLOOKUP($A6407,Master!$D:$E,2,0)&amp;Sheet1!$J6407&amp;Sheet1!$K6407)</f>
        <v>#N/A</v>
      </c>
      <c r="Q6973" s="33" t="str">
        <f t="shared" si="200"/>
        <v/>
      </c>
      <c r="R6973" s="33" t="e">
        <f>IF(IF(VLOOKUP($A6407,Master!$G:$J,4,0)="x",Sheet1!$A6407,"")="","",IF(VLOOKUP($A6407,Master!$G:$J,4,0)="x",Sheet1!$A6407,"")&amp;$J6407&amp;$K6407)</f>
        <v>#N/A</v>
      </c>
      <c r="S6973" s="33" t="e">
        <f>IF(VLOOKUP($A6407,Master!$L:$M,2,0)=0,"",VLOOKUP($A6407,Master!$L:$M,2,0)&amp;$J6407&amp;$L6407)</f>
        <v>#N/A</v>
      </c>
      <c r="T6973" s="33" t="str">
        <f t="shared" si="201"/>
        <v/>
      </c>
    </row>
    <row r="6974" spans="15:20" x14ac:dyDescent="0.3">
      <c r="O6974" s="33" t="e">
        <f>VLOOKUP($A6408,Master!$A:$B,2,0)&amp;$J6408&amp;$K6408</f>
        <v>#N/A</v>
      </c>
      <c r="P6974" s="33" t="e">
        <f>IF(OR($A6408="KE0",$A6408="KZ0",$A6408="KV0",$A6408="KH0",$A6408="KE",$A6408="KZ",),VLOOKUP($A6408&amp;$F6408,Master!$D:$E,2,0)&amp;$J6408&amp;$K6408,VLOOKUP($A6408,Master!$D:$E,2,0)&amp;Sheet1!$J6408&amp;Sheet1!$K6408)</f>
        <v>#N/A</v>
      </c>
      <c r="Q6974" s="33" t="str">
        <f t="shared" si="200"/>
        <v/>
      </c>
      <c r="R6974" s="33" t="e">
        <f>IF(IF(VLOOKUP($A6408,Master!$G:$J,4,0)="x",Sheet1!$A6408,"")="","",IF(VLOOKUP($A6408,Master!$G:$J,4,0)="x",Sheet1!$A6408,"")&amp;$J6408&amp;$K6408)</f>
        <v>#N/A</v>
      </c>
      <c r="S6974" s="33" t="e">
        <f>IF(VLOOKUP($A6408,Master!$L:$M,2,0)=0,"",VLOOKUP($A6408,Master!$L:$M,2,0)&amp;$J6408&amp;$L6408)</f>
        <v>#N/A</v>
      </c>
      <c r="T6974" s="33" t="str">
        <f t="shared" si="201"/>
        <v/>
      </c>
    </row>
    <row r="6975" spans="15:20" x14ac:dyDescent="0.3">
      <c r="O6975" s="33" t="e">
        <f>VLOOKUP($A6409,Master!$A:$B,2,0)&amp;$J6409&amp;$K6409</f>
        <v>#N/A</v>
      </c>
      <c r="P6975" s="33" t="e">
        <f>IF(OR($A6409="KE0",$A6409="KZ0",$A6409="KV0",$A6409="KH0",$A6409="KE",$A6409="KZ",),VLOOKUP($A6409&amp;$F6409,Master!$D:$E,2,0)&amp;$J6409&amp;$K6409,VLOOKUP($A6409,Master!$D:$E,2,0)&amp;Sheet1!$J6409&amp;Sheet1!$K6409)</f>
        <v>#N/A</v>
      </c>
      <c r="Q6975" s="33" t="str">
        <f t="shared" si="200"/>
        <v/>
      </c>
      <c r="R6975" s="33" t="e">
        <f>IF(IF(VLOOKUP($A6409,Master!$G:$J,4,0)="x",Sheet1!$A6409,"")="","",IF(VLOOKUP($A6409,Master!$G:$J,4,0)="x",Sheet1!$A6409,"")&amp;$J6409&amp;$K6409)</f>
        <v>#N/A</v>
      </c>
      <c r="S6975" s="33" t="e">
        <f>IF(VLOOKUP($A6409,Master!$L:$M,2,0)=0,"",VLOOKUP($A6409,Master!$L:$M,2,0)&amp;$J6409&amp;$L6409)</f>
        <v>#N/A</v>
      </c>
      <c r="T6975" s="33" t="str">
        <f t="shared" si="201"/>
        <v/>
      </c>
    </row>
    <row r="6976" spans="15:20" x14ac:dyDescent="0.3">
      <c r="O6976" s="33" t="e">
        <f>VLOOKUP($A6410,Master!$A:$B,2,0)&amp;$J6410&amp;$K6410</f>
        <v>#N/A</v>
      </c>
      <c r="P6976" s="33" t="e">
        <f>IF(OR($A6410="KE0",$A6410="KZ0",$A6410="KV0",$A6410="KH0",$A6410="KE",$A6410="KZ",),VLOOKUP($A6410&amp;$F6410,Master!$D:$E,2,0)&amp;$J6410&amp;$K6410,VLOOKUP($A6410,Master!$D:$E,2,0)&amp;Sheet1!$J6410&amp;Sheet1!$K6410)</f>
        <v>#N/A</v>
      </c>
      <c r="Q6976" s="33" t="str">
        <f t="shared" si="200"/>
        <v/>
      </c>
      <c r="R6976" s="33" t="e">
        <f>IF(IF(VLOOKUP($A6410,Master!$G:$J,4,0)="x",Sheet1!$A6410,"")="","",IF(VLOOKUP($A6410,Master!$G:$J,4,0)="x",Sheet1!$A6410,"")&amp;$J6410&amp;$K6410)</f>
        <v>#N/A</v>
      </c>
      <c r="S6976" s="33" t="e">
        <f>IF(VLOOKUP($A6410,Master!$L:$M,2,0)=0,"",VLOOKUP($A6410,Master!$L:$M,2,0)&amp;$J6410&amp;$L6410)</f>
        <v>#N/A</v>
      </c>
      <c r="T6976" s="33" t="str">
        <f t="shared" si="201"/>
        <v/>
      </c>
    </row>
    <row r="6977" spans="15:20" x14ac:dyDescent="0.3">
      <c r="O6977" s="33" t="e">
        <f>VLOOKUP($A6411,Master!$A:$B,2,0)&amp;$J6411&amp;$K6411</f>
        <v>#N/A</v>
      </c>
      <c r="P6977" s="33" t="e">
        <f>IF(OR($A6411="KE0",$A6411="KZ0",$A6411="KV0",$A6411="KH0",$A6411="KE",$A6411="KZ",),VLOOKUP($A6411&amp;$F6411,Master!$D:$E,2,0)&amp;$J6411&amp;$K6411,VLOOKUP($A6411,Master!$D:$E,2,0)&amp;Sheet1!$J6411&amp;Sheet1!$K6411)</f>
        <v>#N/A</v>
      </c>
      <c r="Q6977" s="33" t="str">
        <f t="shared" si="200"/>
        <v/>
      </c>
      <c r="R6977" s="33" t="e">
        <f>IF(IF(VLOOKUP($A6411,Master!$G:$J,4,0)="x",Sheet1!$A6411,"")="","",IF(VLOOKUP($A6411,Master!$G:$J,4,0)="x",Sheet1!$A6411,"")&amp;$J6411&amp;$K6411)</f>
        <v>#N/A</v>
      </c>
      <c r="S6977" s="33" t="e">
        <f>IF(VLOOKUP($A6411,Master!$L:$M,2,0)=0,"",VLOOKUP($A6411,Master!$L:$M,2,0)&amp;$J6411&amp;$L6411)</f>
        <v>#N/A</v>
      </c>
      <c r="T6977" s="33" t="str">
        <f t="shared" si="201"/>
        <v/>
      </c>
    </row>
    <row r="6978" spans="15:20" x14ac:dyDescent="0.3">
      <c r="O6978" s="33" t="e">
        <f>VLOOKUP($A6412,Master!$A:$B,2,0)&amp;$J6412&amp;$K6412</f>
        <v>#N/A</v>
      </c>
      <c r="P6978" s="33" t="e">
        <f>IF(OR($A6412="KE0",$A6412="KZ0",$A6412="KV0",$A6412="KH0",$A6412="KE",$A6412="KZ",),VLOOKUP($A6412&amp;$F6412,Master!$D:$E,2,0)&amp;$J6412&amp;$K6412,VLOOKUP($A6412,Master!$D:$E,2,0)&amp;Sheet1!$J6412&amp;Sheet1!$K6412)</f>
        <v>#N/A</v>
      </c>
      <c r="Q6978" s="33" t="str">
        <f t="shared" si="200"/>
        <v/>
      </c>
      <c r="R6978" s="33" t="e">
        <f>IF(IF(VLOOKUP($A6412,Master!$G:$J,4,0)="x",Sheet1!$A6412,"")="","",IF(VLOOKUP($A6412,Master!$G:$J,4,0)="x",Sheet1!$A6412,"")&amp;$J6412&amp;$K6412)</f>
        <v>#N/A</v>
      </c>
      <c r="S6978" s="33" t="e">
        <f>IF(VLOOKUP($A6412,Master!$L:$M,2,0)=0,"",VLOOKUP($A6412,Master!$L:$M,2,0)&amp;$J6412&amp;$L6412)</f>
        <v>#N/A</v>
      </c>
      <c r="T6978" s="33" t="str">
        <f t="shared" si="201"/>
        <v/>
      </c>
    </row>
    <row r="6979" spans="15:20" x14ac:dyDescent="0.3">
      <c r="O6979" s="33" t="e">
        <f>VLOOKUP($A6413,Master!$A:$B,2,0)&amp;$J6413&amp;$K6413</f>
        <v>#N/A</v>
      </c>
      <c r="P6979" s="33" t="e">
        <f>IF(OR($A6413="KE0",$A6413="KZ0",$A6413="KV0",$A6413="KH0",$A6413="KE",$A6413="KZ",),VLOOKUP($A6413&amp;$F6413,Master!$D:$E,2,0)&amp;$J6413&amp;$K6413,VLOOKUP($A6413,Master!$D:$E,2,0)&amp;Sheet1!$J6413&amp;Sheet1!$K6413)</f>
        <v>#N/A</v>
      </c>
      <c r="Q6979" s="33" t="str">
        <f t="shared" ref="Q6979:Q7042" si="202">$A6413&amp;$J6413&amp;$K6413</f>
        <v/>
      </c>
      <c r="R6979" s="33" t="e">
        <f>IF(IF(VLOOKUP($A6413,Master!$G:$J,4,0)="x",Sheet1!$A6413,"")="","",IF(VLOOKUP($A6413,Master!$G:$J,4,0)="x",Sheet1!$A6413,"")&amp;$J6413&amp;$K6413)</f>
        <v>#N/A</v>
      </c>
      <c r="S6979" s="33" t="e">
        <f>IF(VLOOKUP($A6413,Master!$L:$M,2,0)=0,"",VLOOKUP($A6413,Master!$L:$M,2,0)&amp;$J6413&amp;$L6413)</f>
        <v>#N/A</v>
      </c>
      <c r="T6979" s="33" t="str">
        <f t="shared" ref="T6979:T7042" si="203">$A6413&amp;$J6413</f>
        <v/>
      </c>
    </row>
    <row r="6980" spans="15:20" x14ac:dyDescent="0.3">
      <c r="O6980" s="33" t="e">
        <f>VLOOKUP($A6414,Master!$A:$B,2,0)&amp;$J6414&amp;$K6414</f>
        <v>#N/A</v>
      </c>
      <c r="P6980" s="33" t="e">
        <f>IF(OR($A6414="KE0",$A6414="KZ0",$A6414="KV0",$A6414="KH0",$A6414="KE",$A6414="KZ",),VLOOKUP($A6414&amp;$F6414,Master!$D:$E,2,0)&amp;$J6414&amp;$K6414,VLOOKUP($A6414,Master!$D:$E,2,0)&amp;Sheet1!$J6414&amp;Sheet1!$K6414)</f>
        <v>#N/A</v>
      </c>
      <c r="Q6980" s="33" t="str">
        <f t="shared" si="202"/>
        <v/>
      </c>
      <c r="R6980" s="33" t="e">
        <f>IF(IF(VLOOKUP($A6414,Master!$G:$J,4,0)="x",Sheet1!$A6414,"")="","",IF(VLOOKUP($A6414,Master!$G:$J,4,0)="x",Sheet1!$A6414,"")&amp;$J6414&amp;$K6414)</f>
        <v>#N/A</v>
      </c>
      <c r="S6980" s="33" t="e">
        <f>IF(VLOOKUP($A6414,Master!$L:$M,2,0)=0,"",VLOOKUP($A6414,Master!$L:$M,2,0)&amp;$J6414&amp;$L6414)</f>
        <v>#N/A</v>
      </c>
      <c r="T6980" s="33" t="str">
        <f t="shared" si="203"/>
        <v/>
      </c>
    </row>
    <row r="6981" spans="15:20" x14ac:dyDescent="0.3">
      <c r="O6981" s="33" t="e">
        <f>VLOOKUP($A6415,Master!$A:$B,2,0)&amp;$J6415&amp;$K6415</f>
        <v>#N/A</v>
      </c>
      <c r="P6981" s="33" t="e">
        <f>IF(OR($A6415="KE0",$A6415="KZ0",$A6415="KV0",$A6415="KH0",$A6415="KE",$A6415="KZ",),VLOOKUP($A6415&amp;$F6415,Master!$D:$E,2,0)&amp;$J6415&amp;$K6415,VLOOKUP($A6415,Master!$D:$E,2,0)&amp;Sheet1!$J6415&amp;Sheet1!$K6415)</f>
        <v>#N/A</v>
      </c>
      <c r="Q6981" s="33" t="str">
        <f t="shared" si="202"/>
        <v/>
      </c>
      <c r="R6981" s="33" t="e">
        <f>IF(IF(VLOOKUP($A6415,Master!$G:$J,4,0)="x",Sheet1!$A6415,"")="","",IF(VLOOKUP($A6415,Master!$G:$J,4,0)="x",Sheet1!$A6415,"")&amp;$J6415&amp;$K6415)</f>
        <v>#N/A</v>
      </c>
      <c r="S6981" s="33" t="e">
        <f>IF(VLOOKUP($A6415,Master!$L:$M,2,0)=0,"",VLOOKUP($A6415,Master!$L:$M,2,0)&amp;$J6415&amp;$L6415)</f>
        <v>#N/A</v>
      </c>
      <c r="T6981" s="33" t="str">
        <f t="shared" si="203"/>
        <v/>
      </c>
    </row>
    <row r="6982" spans="15:20" x14ac:dyDescent="0.3">
      <c r="O6982" s="33" t="e">
        <f>VLOOKUP($A6416,Master!$A:$B,2,0)&amp;$J6416&amp;$K6416</f>
        <v>#N/A</v>
      </c>
      <c r="P6982" s="33" t="e">
        <f>IF(OR($A6416="KE0",$A6416="KZ0",$A6416="KV0",$A6416="KH0",$A6416="KE",$A6416="KZ",),VLOOKUP($A6416&amp;$F6416,Master!$D:$E,2,0)&amp;$J6416&amp;$K6416,VLOOKUP($A6416,Master!$D:$E,2,0)&amp;Sheet1!$J6416&amp;Sheet1!$K6416)</f>
        <v>#N/A</v>
      </c>
      <c r="Q6982" s="33" t="str">
        <f t="shared" si="202"/>
        <v/>
      </c>
      <c r="R6982" s="33" t="e">
        <f>IF(IF(VLOOKUP($A6416,Master!$G:$J,4,0)="x",Sheet1!$A6416,"")="","",IF(VLOOKUP($A6416,Master!$G:$J,4,0)="x",Sheet1!$A6416,"")&amp;$J6416&amp;$K6416)</f>
        <v>#N/A</v>
      </c>
      <c r="S6982" s="33" t="e">
        <f>IF(VLOOKUP($A6416,Master!$L:$M,2,0)=0,"",VLOOKUP($A6416,Master!$L:$M,2,0)&amp;$J6416&amp;$L6416)</f>
        <v>#N/A</v>
      </c>
      <c r="T6982" s="33" t="str">
        <f t="shared" si="203"/>
        <v/>
      </c>
    </row>
    <row r="6983" spans="15:20" x14ac:dyDescent="0.3">
      <c r="O6983" s="33" t="e">
        <f>VLOOKUP($A6417,Master!$A:$B,2,0)&amp;$J6417&amp;$K6417</f>
        <v>#N/A</v>
      </c>
      <c r="P6983" s="33" t="e">
        <f>IF(OR($A6417="KE0",$A6417="KZ0",$A6417="KV0",$A6417="KH0",$A6417="KE",$A6417="KZ",),VLOOKUP($A6417&amp;$F6417,Master!$D:$E,2,0)&amp;$J6417&amp;$K6417,VLOOKUP($A6417,Master!$D:$E,2,0)&amp;Sheet1!$J6417&amp;Sheet1!$K6417)</f>
        <v>#N/A</v>
      </c>
      <c r="Q6983" s="33" t="str">
        <f t="shared" si="202"/>
        <v/>
      </c>
      <c r="R6983" s="33" t="e">
        <f>IF(IF(VLOOKUP($A6417,Master!$G:$J,4,0)="x",Sheet1!$A6417,"")="","",IF(VLOOKUP($A6417,Master!$G:$J,4,0)="x",Sheet1!$A6417,"")&amp;$J6417&amp;$K6417)</f>
        <v>#N/A</v>
      </c>
      <c r="S6983" s="33" t="e">
        <f>IF(VLOOKUP($A6417,Master!$L:$M,2,0)=0,"",VLOOKUP($A6417,Master!$L:$M,2,0)&amp;$J6417&amp;$L6417)</f>
        <v>#N/A</v>
      </c>
      <c r="T6983" s="33" t="str">
        <f t="shared" si="203"/>
        <v/>
      </c>
    </row>
    <row r="6984" spans="15:20" x14ac:dyDescent="0.3">
      <c r="O6984" s="33" t="e">
        <f>VLOOKUP($A6418,Master!$A:$B,2,0)&amp;$J6418&amp;$K6418</f>
        <v>#N/A</v>
      </c>
      <c r="P6984" s="33" t="e">
        <f>IF(OR($A6418="KE0",$A6418="KZ0",$A6418="KV0",$A6418="KH0",$A6418="KE",$A6418="KZ",),VLOOKUP($A6418&amp;$F6418,Master!$D:$E,2,0)&amp;$J6418&amp;$K6418,VLOOKUP($A6418,Master!$D:$E,2,0)&amp;Sheet1!$J6418&amp;Sheet1!$K6418)</f>
        <v>#N/A</v>
      </c>
      <c r="Q6984" s="33" t="str">
        <f t="shared" si="202"/>
        <v/>
      </c>
      <c r="R6984" s="33" t="e">
        <f>IF(IF(VLOOKUP($A6418,Master!$G:$J,4,0)="x",Sheet1!$A6418,"")="","",IF(VLOOKUP($A6418,Master!$G:$J,4,0)="x",Sheet1!$A6418,"")&amp;$J6418&amp;$K6418)</f>
        <v>#N/A</v>
      </c>
      <c r="S6984" s="33" t="e">
        <f>IF(VLOOKUP($A6418,Master!$L:$M,2,0)=0,"",VLOOKUP($A6418,Master!$L:$M,2,0)&amp;$J6418&amp;$L6418)</f>
        <v>#N/A</v>
      </c>
      <c r="T6984" s="33" t="str">
        <f t="shared" si="203"/>
        <v/>
      </c>
    </row>
    <row r="6985" spans="15:20" x14ac:dyDescent="0.3">
      <c r="O6985" s="33" t="e">
        <f>VLOOKUP($A6419,Master!$A:$B,2,0)&amp;$J6419&amp;$K6419</f>
        <v>#N/A</v>
      </c>
      <c r="P6985" s="33" t="e">
        <f>IF(OR($A6419="KE0",$A6419="KZ0",$A6419="KV0",$A6419="KH0",$A6419="KE",$A6419="KZ",),VLOOKUP($A6419&amp;$F6419,Master!$D:$E,2,0)&amp;$J6419&amp;$K6419,VLOOKUP($A6419,Master!$D:$E,2,0)&amp;Sheet1!$J6419&amp;Sheet1!$K6419)</f>
        <v>#N/A</v>
      </c>
      <c r="Q6985" s="33" t="str">
        <f t="shared" si="202"/>
        <v/>
      </c>
      <c r="R6985" s="33" t="e">
        <f>IF(IF(VLOOKUP($A6419,Master!$G:$J,4,0)="x",Sheet1!$A6419,"")="","",IF(VLOOKUP($A6419,Master!$G:$J,4,0)="x",Sheet1!$A6419,"")&amp;$J6419&amp;$K6419)</f>
        <v>#N/A</v>
      </c>
      <c r="S6985" s="33" t="e">
        <f>IF(VLOOKUP($A6419,Master!$L:$M,2,0)=0,"",VLOOKUP($A6419,Master!$L:$M,2,0)&amp;$J6419&amp;$L6419)</f>
        <v>#N/A</v>
      </c>
      <c r="T6985" s="33" t="str">
        <f t="shared" si="203"/>
        <v/>
      </c>
    </row>
    <row r="6986" spans="15:20" x14ac:dyDescent="0.3">
      <c r="O6986" s="33" t="e">
        <f>VLOOKUP($A6420,Master!$A:$B,2,0)&amp;$J6420&amp;$K6420</f>
        <v>#N/A</v>
      </c>
      <c r="P6986" s="33" t="e">
        <f>IF(OR($A6420="KE0",$A6420="KZ0",$A6420="KV0",$A6420="KH0",$A6420="KE",$A6420="KZ",),VLOOKUP($A6420&amp;$F6420,Master!$D:$E,2,0)&amp;$J6420&amp;$K6420,VLOOKUP($A6420,Master!$D:$E,2,0)&amp;Sheet1!$J6420&amp;Sheet1!$K6420)</f>
        <v>#N/A</v>
      </c>
      <c r="Q6986" s="33" t="str">
        <f t="shared" si="202"/>
        <v/>
      </c>
      <c r="R6986" s="33" t="e">
        <f>IF(IF(VLOOKUP($A6420,Master!$G:$J,4,0)="x",Sheet1!$A6420,"")="","",IF(VLOOKUP($A6420,Master!$G:$J,4,0)="x",Sheet1!$A6420,"")&amp;$J6420&amp;$K6420)</f>
        <v>#N/A</v>
      </c>
      <c r="S6986" s="33" t="e">
        <f>IF(VLOOKUP($A6420,Master!$L:$M,2,0)=0,"",VLOOKUP($A6420,Master!$L:$M,2,0)&amp;$J6420&amp;$L6420)</f>
        <v>#N/A</v>
      </c>
      <c r="T6986" s="33" t="str">
        <f t="shared" si="203"/>
        <v/>
      </c>
    </row>
    <row r="6987" spans="15:20" x14ac:dyDescent="0.3">
      <c r="O6987" s="33" t="e">
        <f>VLOOKUP($A6421,Master!$A:$B,2,0)&amp;$J6421&amp;$K6421</f>
        <v>#N/A</v>
      </c>
      <c r="P6987" s="33" t="e">
        <f>IF(OR($A6421="KE0",$A6421="KZ0",$A6421="KV0",$A6421="KH0",$A6421="KE",$A6421="KZ",),VLOOKUP($A6421&amp;$F6421,Master!$D:$E,2,0)&amp;$J6421&amp;$K6421,VLOOKUP($A6421,Master!$D:$E,2,0)&amp;Sheet1!$J6421&amp;Sheet1!$K6421)</f>
        <v>#N/A</v>
      </c>
      <c r="Q6987" s="33" t="str">
        <f t="shared" si="202"/>
        <v/>
      </c>
      <c r="R6987" s="33" t="e">
        <f>IF(IF(VLOOKUP($A6421,Master!$G:$J,4,0)="x",Sheet1!$A6421,"")="","",IF(VLOOKUP($A6421,Master!$G:$J,4,0)="x",Sheet1!$A6421,"")&amp;$J6421&amp;$K6421)</f>
        <v>#N/A</v>
      </c>
      <c r="S6987" s="33" t="e">
        <f>IF(VLOOKUP($A6421,Master!$L:$M,2,0)=0,"",VLOOKUP($A6421,Master!$L:$M,2,0)&amp;$J6421&amp;$L6421)</f>
        <v>#N/A</v>
      </c>
      <c r="T6987" s="33" t="str">
        <f t="shared" si="203"/>
        <v/>
      </c>
    </row>
    <row r="6988" spans="15:20" x14ac:dyDescent="0.3">
      <c r="O6988" s="33" t="e">
        <f>VLOOKUP($A6422,Master!$A:$B,2,0)&amp;$J6422&amp;$K6422</f>
        <v>#N/A</v>
      </c>
      <c r="P6988" s="33" t="e">
        <f>IF(OR($A6422="KE0",$A6422="KZ0",$A6422="KV0",$A6422="KH0",$A6422="KE",$A6422="KZ",),VLOOKUP($A6422&amp;$F6422,Master!$D:$E,2,0)&amp;$J6422&amp;$K6422,VLOOKUP($A6422,Master!$D:$E,2,0)&amp;Sheet1!$J6422&amp;Sheet1!$K6422)</f>
        <v>#N/A</v>
      </c>
      <c r="Q6988" s="33" t="str">
        <f t="shared" si="202"/>
        <v/>
      </c>
      <c r="R6988" s="33" t="e">
        <f>IF(IF(VLOOKUP($A6422,Master!$G:$J,4,0)="x",Sheet1!$A6422,"")="","",IF(VLOOKUP($A6422,Master!$G:$J,4,0)="x",Sheet1!$A6422,"")&amp;$J6422&amp;$K6422)</f>
        <v>#N/A</v>
      </c>
      <c r="S6988" s="33" t="e">
        <f>IF(VLOOKUP($A6422,Master!$L:$M,2,0)=0,"",VLOOKUP($A6422,Master!$L:$M,2,0)&amp;$J6422&amp;$L6422)</f>
        <v>#N/A</v>
      </c>
      <c r="T6988" s="33" t="str">
        <f t="shared" si="203"/>
        <v/>
      </c>
    </row>
    <row r="6989" spans="15:20" x14ac:dyDescent="0.3">
      <c r="O6989" s="33" t="e">
        <f>VLOOKUP($A6423,Master!$A:$B,2,0)&amp;$J6423&amp;$K6423</f>
        <v>#N/A</v>
      </c>
      <c r="P6989" s="33" t="e">
        <f>IF(OR($A6423="KE0",$A6423="KZ0",$A6423="KV0",$A6423="KH0",$A6423="KE",$A6423="KZ",),VLOOKUP($A6423&amp;$F6423,Master!$D:$E,2,0)&amp;$J6423&amp;$K6423,VLOOKUP($A6423,Master!$D:$E,2,0)&amp;Sheet1!$J6423&amp;Sheet1!$K6423)</f>
        <v>#N/A</v>
      </c>
      <c r="Q6989" s="33" t="str">
        <f t="shared" si="202"/>
        <v/>
      </c>
      <c r="R6989" s="33" t="e">
        <f>IF(IF(VLOOKUP($A6423,Master!$G:$J,4,0)="x",Sheet1!$A6423,"")="","",IF(VLOOKUP($A6423,Master!$G:$J,4,0)="x",Sheet1!$A6423,"")&amp;$J6423&amp;$K6423)</f>
        <v>#N/A</v>
      </c>
      <c r="S6989" s="33" t="e">
        <f>IF(VLOOKUP($A6423,Master!$L:$M,2,0)=0,"",VLOOKUP($A6423,Master!$L:$M,2,0)&amp;$J6423&amp;$L6423)</f>
        <v>#N/A</v>
      </c>
      <c r="T6989" s="33" t="str">
        <f t="shared" si="203"/>
        <v/>
      </c>
    </row>
    <row r="6990" spans="15:20" x14ac:dyDescent="0.3">
      <c r="O6990" s="33" t="e">
        <f>VLOOKUP($A6424,Master!$A:$B,2,0)&amp;$J6424&amp;$K6424</f>
        <v>#N/A</v>
      </c>
      <c r="P6990" s="33" t="e">
        <f>IF(OR($A6424="KE0",$A6424="KZ0",$A6424="KV0",$A6424="KH0",$A6424="KE",$A6424="KZ",),VLOOKUP($A6424&amp;$F6424,Master!$D:$E,2,0)&amp;$J6424&amp;$K6424,VLOOKUP($A6424,Master!$D:$E,2,0)&amp;Sheet1!$J6424&amp;Sheet1!$K6424)</f>
        <v>#N/A</v>
      </c>
      <c r="Q6990" s="33" t="str">
        <f t="shared" si="202"/>
        <v/>
      </c>
      <c r="R6990" s="33" t="e">
        <f>IF(IF(VLOOKUP($A6424,Master!$G:$J,4,0)="x",Sheet1!$A6424,"")="","",IF(VLOOKUP($A6424,Master!$G:$J,4,0)="x",Sheet1!$A6424,"")&amp;$J6424&amp;$K6424)</f>
        <v>#N/A</v>
      </c>
      <c r="S6990" s="33" t="e">
        <f>IF(VLOOKUP($A6424,Master!$L:$M,2,0)=0,"",VLOOKUP($A6424,Master!$L:$M,2,0)&amp;$J6424&amp;$L6424)</f>
        <v>#N/A</v>
      </c>
      <c r="T6990" s="33" t="str">
        <f t="shared" si="203"/>
        <v/>
      </c>
    </row>
    <row r="6991" spans="15:20" x14ac:dyDescent="0.3">
      <c r="O6991" s="33" t="e">
        <f>VLOOKUP($A6425,Master!$A:$B,2,0)&amp;$J6425&amp;$K6425</f>
        <v>#N/A</v>
      </c>
      <c r="P6991" s="33" t="e">
        <f>IF(OR($A6425="KE0",$A6425="KZ0",$A6425="KV0",$A6425="KH0",$A6425="KE",$A6425="KZ",),VLOOKUP($A6425&amp;$F6425,Master!$D:$E,2,0)&amp;$J6425&amp;$K6425,VLOOKUP($A6425,Master!$D:$E,2,0)&amp;Sheet1!$J6425&amp;Sheet1!$K6425)</f>
        <v>#N/A</v>
      </c>
      <c r="Q6991" s="33" t="str">
        <f t="shared" si="202"/>
        <v/>
      </c>
      <c r="R6991" s="33" t="e">
        <f>IF(IF(VLOOKUP($A6425,Master!$G:$J,4,0)="x",Sheet1!$A6425,"")="","",IF(VLOOKUP($A6425,Master!$G:$J,4,0)="x",Sheet1!$A6425,"")&amp;$J6425&amp;$K6425)</f>
        <v>#N/A</v>
      </c>
      <c r="S6991" s="33" t="e">
        <f>IF(VLOOKUP($A6425,Master!$L:$M,2,0)=0,"",VLOOKUP($A6425,Master!$L:$M,2,0)&amp;$J6425&amp;$L6425)</f>
        <v>#N/A</v>
      </c>
      <c r="T6991" s="33" t="str">
        <f t="shared" si="203"/>
        <v/>
      </c>
    </row>
    <row r="6992" spans="15:20" x14ac:dyDescent="0.3">
      <c r="O6992" s="33" t="e">
        <f>VLOOKUP($A6426,Master!$A:$B,2,0)&amp;$J6426&amp;$K6426</f>
        <v>#N/A</v>
      </c>
      <c r="P6992" s="33" t="e">
        <f>IF(OR($A6426="KE0",$A6426="KZ0",$A6426="KV0",$A6426="KH0",$A6426="KE",$A6426="KZ",),VLOOKUP($A6426&amp;$F6426,Master!$D:$E,2,0)&amp;$J6426&amp;$K6426,VLOOKUP($A6426,Master!$D:$E,2,0)&amp;Sheet1!$J6426&amp;Sheet1!$K6426)</f>
        <v>#N/A</v>
      </c>
      <c r="Q6992" s="33" t="str">
        <f t="shared" si="202"/>
        <v/>
      </c>
      <c r="R6992" s="33" t="e">
        <f>IF(IF(VLOOKUP($A6426,Master!$G:$J,4,0)="x",Sheet1!$A6426,"")="","",IF(VLOOKUP($A6426,Master!$G:$J,4,0)="x",Sheet1!$A6426,"")&amp;$J6426&amp;$K6426)</f>
        <v>#N/A</v>
      </c>
      <c r="S6992" s="33" t="e">
        <f>IF(VLOOKUP($A6426,Master!$L:$M,2,0)=0,"",VLOOKUP($A6426,Master!$L:$M,2,0)&amp;$J6426&amp;$L6426)</f>
        <v>#N/A</v>
      </c>
      <c r="T6992" s="33" t="str">
        <f t="shared" si="203"/>
        <v/>
      </c>
    </row>
    <row r="6993" spans="15:20" x14ac:dyDescent="0.3">
      <c r="O6993" s="33" t="e">
        <f>VLOOKUP($A6427,Master!$A:$B,2,0)&amp;$J6427&amp;$K6427</f>
        <v>#N/A</v>
      </c>
      <c r="P6993" s="33" t="e">
        <f>IF(OR($A6427="KE0",$A6427="KZ0",$A6427="KV0",$A6427="KH0",$A6427="KE",$A6427="KZ",),VLOOKUP($A6427&amp;$F6427,Master!$D:$E,2,0)&amp;$J6427&amp;$K6427,VLOOKUP($A6427,Master!$D:$E,2,0)&amp;Sheet1!$J6427&amp;Sheet1!$K6427)</f>
        <v>#N/A</v>
      </c>
      <c r="Q6993" s="33" t="str">
        <f t="shared" si="202"/>
        <v/>
      </c>
      <c r="R6993" s="33" t="e">
        <f>IF(IF(VLOOKUP($A6427,Master!$G:$J,4,0)="x",Sheet1!$A6427,"")="","",IF(VLOOKUP($A6427,Master!$G:$J,4,0)="x",Sheet1!$A6427,"")&amp;$J6427&amp;$K6427)</f>
        <v>#N/A</v>
      </c>
      <c r="S6993" s="33" t="e">
        <f>IF(VLOOKUP($A6427,Master!$L:$M,2,0)=0,"",VLOOKUP($A6427,Master!$L:$M,2,0)&amp;$J6427&amp;$L6427)</f>
        <v>#N/A</v>
      </c>
      <c r="T6993" s="33" t="str">
        <f t="shared" si="203"/>
        <v/>
      </c>
    </row>
    <row r="6994" spans="15:20" x14ac:dyDescent="0.3">
      <c r="O6994" s="33" t="e">
        <f>VLOOKUP($A6428,Master!$A:$B,2,0)&amp;$J6428&amp;$K6428</f>
        <v>#N/A</v>
      </c>
      <c r="P6994" s="33" t="e">
        <f>IF(OR($A6428="KE0",$A6428="KZ0",$A6428="KV0",$A6428="KH0",$A6428="KE",$A6428="KZ",),VLOOKUP($A6428&amp;$F6428,Master!$D:$E,2,0)&amp;$J6428&amp;$K6428,VLOOKUP($A6428,Master!$D:$E,2,0)&amp;Sheet1!$J6428&amp;Sheet1!$K6428)</f>
        <v>#N/A</v>
      </c>
      <c r="Q6994" s="33" t="str">
        <f t="shared" si="202"/>
        <v/>
      </c>
      <c r="R6994" s="33" t="e">
        <f>IF(IF(VLOOKUP($A6428,Master!$G:$J,4,0)="x",Sheet1!$A6428,"")="","",IF(VLOOKUP($A6428,Master!$G:$J,4,0)="x",Sheet1!$A6428,"")&amp;$J6428&amp;$K6428)</f>
        <v>#N/A</v>
      </c>
      <c r="S6994" s="33" t="e">
        <f>IF(VLOOKUP($A6428,Master!$L:$M,2,0)=0,"",VLOOKUP($A6428,Master!$L:$M,2,0)&amp;$J6428&amp;$L6428)</f>
        <v>#N/A</v>
      </c>
      <c r="T6994" s="33" t="str">
        <f t="shared" si="203"/>
        <v/>
      </c>
    </row>
    <row r="6995" spans="15:20" x14ac:dyDescent="0.3">
      <c r="O6995" s="33" t="e">
        <f>VLOOKUP($A6429,Master!$A:$B,2,0)&amp;$J6429&amp;$K6429</f>
        <v>#N/A</v>
      </c>
      <c r="P6995" s="33" t="e">
        <f>IF(OR($A6429="KE0",$A6429="KZ0",$A6429="KV0",$A6429="KH0",$A6429="KE",$A6429="KZ",),VLOOKUP($A6429&amp;$F6429,Master!$D:$E,2,0)&amp;$J6429&amp;$K6429,VLOOKUP($A6429,Master!$D:$E,2,0)&amp;Sheet1!$J6429&amp;Sheet1!$K6429)</f>
        <v>#N/A</v>
      </c>
      <c r="Q6995" s="33" t="str">
        <f t="shared" si="202"/>
        <v/>
      </c>
      <c r="R6995" s="33" t="e">
        <f>IF(IF(VLOOKUP($A6429,Master!$G:$J,4,0)="x",Sheet1!$A6429,"")="","",IF(VLOOKUP($A6429,Master!$G:$J,4,0)="x",Sheet1!$A6429,"")&amp;$J6429&amp;$K6429)</f>
        <v>#N/A</v>
      </c>
      <c r="S6995" s="33" t="e">
        <f>IF(VLOOKUP($A6429,Master!$L:$M,2,0)=0,"",VLOOKUP($A6429,Master!$L:$M,2,0)&amp;$J6429&amp;$L6429)</f>
        <v>#N/A</v>
      </c>
      <c r="T6995" s="33" t="str">
        <f t="shared" si="203"/>
        <v/>
      </c>
    </row>
    <row r="6996" spans="15:20" x14ac:dyDescent="0.3">
      <c r="O6996" s="33" t="e">
        <f>VLOOKUP($A6430,Master!$A:$B,2,0)&amp;$J6430&amp;$K6430</f>
        <v>#N/A</v>
      </c>
      <c r="P6996" s="33" t="e">
        <f>IF(OR($A6430="KE0",$A6430="KZ0",$A6430="KV0",$A6430="KH0",$A6430="KE",$A6430="KZ",),VLOOKUP($A6430&amp;$F6430,Master!$D:$E,2,0)&amp;$J6430&amp;$K6430,VLOOKUP($A6430,Master!$D:$E,2,0)&amp;Sheet1!$J6430&amp;Sheet1!$K6430)</f>
        <v>#N/A</v>
      </c>
      <c r="Q6996" s="33" t="str">
        <f t="shared" si="202"/>
        <v/>
      </c>
      <c r="R6996" s="33" t="e">
        <f>IF(IF(VLOOKUP($A6430,Master!$G:$J,4,0)="x",Sheet1!$A6430,"")="","",IF(VLOOKUP($A6430,Master!$G:$J,4,0)="x",Sheet1!$A6430,"")&amp;$J6430&amp;$K6430)</f>
        <v>#N/A</v>
      </c>
      <c r="S6996" s="33" t="e">
        <f>IF(VLOOKUP($A6430,Master!$L:$M,2,0)=0,"",VLOOKUP($A6430,Master!$L:$M,2,0)&amp;$J6430&amp;$L6430)</f>
        <v>#N/A</v>
      </c>
      <c r="T6996" s="33" t="str">
        <f t="shared" si="203"/>
        <v/>
      </c>
    </row>
    <row r="6997" spans="15:20" x14ac:dyDescent="0.3">
      <c r="O6997" s="33" t="e">
        <f>VLOOKUP($A6431,Master!$A:$B,2,0)&amp;$J6431&amp;$K6431</f>
        <v>#N/A</v>
      </c>
      <c r="P6997" s="33" t="e">
        <f>IF(OR($A6431="KE0",$A6431="KZ0",$A6431="KV0",$A6431="KH0",$A6431="KE",$A6431="KZ",),VLOOKUP($A6431&amp;$F6431,Master!$D:$E,2,0)&amp;$J6431&amp;$K6431,VLOOKUP($A6431,Master!$D:$E,2,0)&amp;Sheet1!$J6431&amp;Sheet1!$K6431)</f>
        <v>#N/A</v>
      </c>
      <c r="Q6997" s="33" t="str">
        <f t="shared" si="202"/>
        <v/>
      </c>
      <c r="R6997" s="33" t="e">
        <f>IF(IF(VLOOKUP($A6431,Master!$G:$J,4,0)="x",Sheet1!$A6431,"")="","",IF(VLOOKUP($A6431,Master!$G:$J,4,0)="x",Sheet1!$A6431,"")&amp;$J6431&amp;$K6431)</f>
        <v>#N/A</v>
      </c>
      <c r="S6997" s="33" t="e">
        <f>IF(VLOOKUP($A6431,Master!$L:$M,2,0)=0,"",VLOOKUP($A6431,Master!$L:$M,2,0)&amp;$J6431&amp;$L6431)</f>
        <v>#N/A</v>
      </c>
      <c r="T6997" s="33" t="str">
        <f t="shared" si="203"/>
        <v/>
      </c>
    </row>
    <row r="6998" spans="15:20" x14ac:dyDescent="0.3">
      <c r="O6998" s="33" t="e">
        <f>VLOOKUP($A6432,Master!$A:$B,2,0)&amp;$J6432&amp;$K6432</f>
        <v>#N/A</v>
      </c>
      <c r="P6998" s="33" t="e">
        <f>IF(OR($A6432="KE0",$A6432="KZ0",$A6432="KV0",$A6432="KH0",$A6432="KE",$A6432="KZ",),VLOOKUP($A6432&amp;$F6432,Master!$D:$E,2,0)&amp;$J6432&amp;$K6432,VLOOKUP($A6432,Master!$D:$E,2,0)&amp;Sheet1!$J6432&amp;Sheet1!$K6432)</f>
        <v>#N/A</v>
      </c>
      <c r="Q6998" s="33" t="str">
        <f t="shared" si="202"/>
        <v/>
      </c>
      <c r="R6998" s="33" t="e">
        <f>IF(IF(VLOOKUP($A6432,Master!$G:$J,4,0)="x",Sheet1!$A6432,"")="","",IF(VLOOKUP($A6432,Master!$G:$J,4,0)="x",Sheet1!$A6432,"")&amp;$J6432&amp;$K6432)</f>
        <v>#N/A</v>
      </c>
      <c r="S6998" s="33" t="e">
        <f>IF(VLOOKUP($A6432,Master!$L:$M,2,0)=0,"",VLOOKUP($A6432,Master!$L:$M,2,0)&amp;$J6432&amp;$L6432)</f>
        <v>#N/A</v>
      </c>
      <c r="T6998" s="33" t="str">
        <f t="shared" si="203"/>
        <v/>
      </c>
    </row>
    <row r="6999" spans="15:20" x14ac:dyDescent="0.3">
      <c r="O6999" s="33" t="e">
        <f>VLOOKUP($A6433,Master!$A:$B,2,0)&amp;$J6433&amp;$K6433</f>
        <v>#N/A</v>
      </c>
      <c r="P6999" s="33" t="e">
        <f>IF(OR($A6433="KE0",$A6433="KZ0",$A6433="KV0",$A6433="KH0",$A6433="KE",$A6433="KZ",),VLOOKUP($A6433&amp;$F6433,Master!$D:$E,2,0)&amp;$J6433&amp;$K6433,VLOOKUP($A6433,Master!$D:$E,2,0)&amp;Sheet1!$J6433&amp;Sheet1!$K6433)</f>
        <v>#N/A</v>
      </c>
      <c r="Q6999" s="33" t="str">
        <f t="shared" si="202"/>
        <v/>
      </c>
      <c r="R6999" s="33" t="e">
        <f>IF(IF(VLOOKUP($A6433,Master!$G:$J,4,0)="x",Sheet1!$A6433,"")="","",IF(VLOOKUP($A6433,Master!$G:$J,4,0)="x",Sheet1!$A6433,"")&amp;$J6433&amp;$K6433)</f>
        <v>#N/A</v>
      </c>
      <c r="S6999" s="33" t="e">
        <f>IF(VLOOKUP($A6433,Master!$L:$M,2,0)=0,"",VLOOKUP($A6433,Master!$L:$M,2,0)&amp;$J6433&amp;$L6433)</f>
        <v>#N/A</v>
      </c>
      <c r="T6999" s="33" t="str">
        <f t="shared" si="203"/>
        <v/>
      </c>
    </row>
    <row r="7000" spans="15:20" x14ac:dyDescent="0.3">
      <c r="O7000" s="33" t="e">
        <f>VLOOKUP($A6434,Master!$A:$B,2,0)&amp;$J6434&amp;$K6434</f>
        <v>#N/A</v>
      </c>
      <c r="P7000" s="33" t="e">
        <f>IF(OR($A6434="KE0",$A6434="KZ0",$A6434="KV0",$A6434="KH0",$A6434="KE",$A6434="KZ",),VLOOKUP($A6434&amp;$F6434,Master!$D:$E,2,0)&amp;$J6434&amp;$K6434,VLOOKUP($A6434,Master!$D:$E,2,0)&amp;Sheet1!$J6434&amp;Sheet1!$K6434)</f>
        <v>#N/A</v>
      </c>
      <c r="Q7000" s="33" t="str">
        <f t="shared" si="202"/>
        <v/>
      </c>
      <c r="R7000" s="33" t="e">
        <f>IF(IF(VLOOKUP($A6434,Master!$G:$J,4,0)="x",Sheet1!$A6434,"")="","",IF(VLOOKUP($A6434,Master!$G:$J,4,0)="x",Sheet1!$A6434,"")&amp;$J6434&amp;$K6434)</f>
        <v>#N/A</v>
      </c>
      <c r="S7000" s="33" t="e">
        <f>IF(VLOOKUP($A6434,Master!$L:$M,2,0)=0,"",VLOOKUP($A6434,Master!$L:$M,2,0)&amp;$J6434&amp;$L6434)</f>
        <v>#N/A</v>
      </c>
      <c r="T7000" s="33" t="str">
        <f t="shared" si="203"/>
        <v/>
      </c>
    </row>
    <row r="7001" spans="15:20" x14ac:dyDescent="0.3">
      <c r="O7001" s="33" t="e">
        <f>VLOOKUP($A6435,Master!$A:$B,2,0)&amp;$J6435&amp;$K6435</f>
        <v>#N/A</v>
      </c>
      <c r="P7001" s="33" t="e">
        <f>IF(OR($A6435="KE0",$A6435="KZ0",$A6435="KV0",$A6435="KH0",$A6435="KE",$A6435="KZ",),VLOOKUP($A6435&amp;$F6435,Master!$D:$E,2,0)&amp;$J6435&amp;$K6435,VLOOKUP($A6435,Master!$D:$E,2,0)&amp;Sheet1!$J6435&amp;Sheet1!$K6435)</f>
        <v>#N/A</v>
      </c>
      <c r="Q7001" s="33" t="str">
        <f t="shared" si="202"/>
        <v/>
      </c>
      <c r="R7001" s="33" t="e">
        <f>IF(IF(VLOOKUP($A6435,Master!$G:$J,4,0)="x",Sheet1!$A6435,"")="","",IF(VLOOKUP($A6435,Master!$G:$J,4,0)="x",Sheet1!$A6435,"")&amp;$J6435&amp;$K6435)</f>
        <v>#N/A</v>
      </c>
      <c r="S7001" s="33" t="e">
        <f>IF(VLOOKUP($A6435,Master!$L:$M,2,0)=0,"",VLOOKUP($A6435,Master!$L:$M,2,0)&amp;$J6435&amp;$L6435)</f>
        <v>#N/A</v>
      </c>
      <c r="T7001" s="33" t="str">
        <f t="shared" si="203"/>
        <v/>
      </c>
    </row>
    <row r="7002" spans="15:20" x14ac:dyDescent="0.3">
      <c r="O7002" s="33" t="e">
        <f>VLOOKUP($A6436,Master!$A:$B,2,0)&amp;$J6436&amp;$K6436</f>
        <v>#N/A</v>
      </c>
      <c r="P7002" s="33" t="e">
        <f>IF(OR($A6436="KE0",$A6436="KZ0",$A6436="KV0",$A6436="KH0",$A6436="KE",$A6436="KZ",),VLOOKUP($A6436&amp;$F6436,Master!$D:$E,2,0)&amp;$J6436&amp;$K6436,VLOOKUP($A6436,Master!$D:$E,2,0)&amp;Sheet1!$J6436&amp;Sheet1!$K6436)</f>
        <v>#N/A</v>
      </c>
      <c r="Q7002" s="33" t="str">
        <f t="shared" si="202"/>
        <v/>
      </c>
      <c r="R7002" s="33" t="e">
        <f>IF(IF(VLOOKUP($A6436,Master!$G:$J,4,0)="x",Sheet1!$A6436,"")="","",IF(VLOOKUP($A6436,Master!$G:$J,4,0)="x",Sheet1!$A6436,"")&amp;$J6436&amp;$K6436)</f>
        <v>#N/A</v>
      </c>
      <c r="S7002" s="33" t="e">
        <f>IF(VLOOKUP($A6436,Master!$L:$M,2,0)=0,"",VLOOKUP($A6436,Master!$L:$M,2,0)&amp;$J6436&amp;$L6436)</f>
        <v>#N/A</v>
      </c>
      <c r="T7002" s="33" t="str">
        <f t="shared" si="203"/>
        <v/>
      </c>
    </row>
    <row r="7003" spans="15:20" x14ac:dyDescent="0.3">
      <c r="O7003" s="33" t="e">
        <f>VLOOKUP($A6437,Master!$A:$B,2,0)&amp;$J6437&amp;$K6437</f>
        <v>#N/A</v>
      </c>
      <c r="P7003" s="33" t="e">
        <f>IF(OR($A6437="KE0",$A6437="KZ0",$A6437="KV0",$A6437="KH0",$A6437="KE",$A6437="KZ",),VLOOKUP($A6437&amp;$F6437,Master!$D:$E,2,0)&amp;$J6437&amp;$K6437,VLOOKUP($A6437,Master!$D:$E,2,0)&amp;Sheet1!$J6437&amp;Sheet1!$K6437)</f>
        <v>#N/A</v>
      </c>
      <c r="Q7003" s="33" t="str">
        <f t="shared" si="202"/>
        <v/>
      </c>
      <c r="R7003" s="33" t="e">
        <f>IF(IF(VLOOKUP($A6437,Master!$G:$J,4,0)="x",Sheet1!$A6437,"")="","",IF(VLOOKUP($A6437,Master!$G:$J,4,0)="x",Sheet1!$A6437,"")&amp;$J6437&amp;$K6437)</f>
        <v>#N/A</v>
      </c>
      <c r="S7003" s="33" t="e">
        <f>IF(VLOOKUP($A6437,Master!$L:$M,2,0)=0,"",VLOOKUP($A6437,Master!$L:$M,2,0)&amp;$J6437&amp;$L6437)</f>
        <v>#N/A</v>
      </c>
      <c r="T7003" s="33" t="str">
        <f t="shared" si="203"/>
        <v/>
      </c>
    </row>
    <row r="7004" spans="15:20" x14ac:dyDescent="0.3">
      <c r="O7004" s="33" t="e">
        <f>VLOOKUP($A6438,Master!$A:$B,2,0)&amp;$J6438&amp;$K6438</f>
        <v>#N/A</v>
      </c>
      <c r="P7004" s="33" t="e">
        <f>IF(OR($A6438="KE0",$A6438="KZ0",$A6438="KV0",$A6438="KH0",$A6438="KE",$A6438="KZ",),VLOOKUP($A6438&amp;$F6438,Master!$D:$E,2,0)&amp;$J6438&amp;$K6438,VLOOKUP($A6438,Master!$D:$E,2,0)&amp;Sheet1!$J6438&amp;Sheet1!$K6438)</f>
        <v>#N/A</v>
      </c>
      <c r="Q7004" s="33" t="str">
        <f t="shared" si="202"/>
        <v/>
      </c>
      <c r="R7004" s="33" t="e">
        <f>IF(IF(VLOOKUP($A6438,Master!$G:$J,4,0)="x",Sheet1!$A6438,"")="","",IF(VLOOKUP($A6438,Master!$G:$J,4,0)="x",Sheet1!$A6438,"")&amp;$J6438&amp;$K6438)</f>
        <v>#N/A</v>
      </c>
      <c r="S7004" s="33" t="e">
        <f>IF(VLOOKUP($A6438,Master!$L:$M,2,0)=0,"",VLOOKUP($A6438,Master!$L:$M,2,0)&amp;$J6438&amp;$L6438)</f>
        <v>#N/A</v>
      </c>
      <c r="T7004" s="33" t="str">
        <f t="shared" si="203"/>
        <v/>
      </c>
    </row>
    <row r="7005" spans="15:20" x14ac:dyDescent="0.3">
      <c r="O7005" s="33" t="e">
        <f>VLOOKUP($A6439,Master!$A:$B,2,0)&amp;$J6439&amp;$K6439</f>
        <v>#N/A</v>
      </c>
      <c r="P7005" s="33" t="e">
        <f>IF(OR($A6439="KE0",$A6439="KZ0",$A6439="KV0",$A6439="KH0",$A6439="KE",$A6439="KZ",),VLOOKUP($A6439&amp;$F6439,Master!$D:$E,2,0)&amp;$J6439&amp;$K6439,VLOOKUP($A6439,Master!$D:$E,2,0)&amp;Sheet1!$J6439&amp;Sheet1!$K6439)</f>
        <v>#N/A</v>
      </c>
      <c r="Q7005" s="33" t="str">
        <f t="shared" si="202"/>
        <v/>
      </c>
      <c r="R7005" s="33" t="e">
        <f>IF(IF(VLOOKUP($A6439,Master!$G:$J,4,0)="x",Sheet1!$A6439,"")="","",IF(VLOOKUP($A6439,Master!$G:$J,4,0)="x",Sheet1!$A6439,"")&amp;$J6439&amp;$K6439)</f>
        <v>#N/A</v>
      </c>
      <c r="S7005" s="33" t="e">
        <f>IF(VLOOKUP($A6439,Master!$L:$M,2,0)=0,"",VLOOKUP($A6439,Master!$L:$M,2,0)&amp;$J6439&amp;$L6439)</f>
        <v>#N/A</v>
      </c>
      <c r="T7005" s="33" t="str">
        <f t="shared" si="203"/>
        <v/>
      </c>
    </row>
    <row r="7006" spans="15:20" x14ac:dyDescent="0.3">
      <c r="O7006" s="33" t="e">
        <f>VLOOKUP($A6440,Master!$A:$B,2,0)&amp;$J6440&amp;$K6440</f>
        <v>#N/A</v>
      </c>
      <c r="P7006" s="33" t="e">
        <f>IF(OR($A6440="KE0",$A6440="KZ0",$A6440="KV0",$A6440="KH0",$A6440="KE",$A6440="KZ",),VLOOKUP($A6440&amp;$F6440,Master!$D:$E,2,0)&amp;$J6440&amp;$K6440,VLOOKUP($A6440,Master!$D:$E,2,0)&amp;Sheet1!$J6440&amp;Sheet1!$K6440)</f>
        <v>#N/A</v>
      </c>
      <c r="Q7006" s="33" t="str">
        <f t="shared" si="202"/>
        <v/>
      </c>
      <c r="R7006" s="33" t="e">
        <f>IF(IF(VLOOKUP($A6440,Master!$G:$J,4,0)="x",Sheet1!$A6440,"")="","",IF(VLOOKUP($A6440,Master!$G:$J,4,0)="x",Sheet1!$A6440,"")&amp;$J6440&amp;$K6440)</f>
        <v>#N/A</v>
      </c>
      <c r="S7006" s="33" t="e">
        <f>IF(VLOOKUP($A6440,Master!$L:$M,2,0)=0,"",VLOOKUP($A6440,Master!$L:$M,2,0)&amp;$J6440&amp;$L6440)</f>
        <v>#N/A</v>
      </c>
      <c r="T7006" s="33" t="str">
        <f t="shared" si="203"/>
        <v/>
      </c>
    </row>
    <row r="7007" spans="15:20" x14ac:dyDescent="0.3">
      <c r="O7007" s="33" t="e">
        <f>VLOOKUP($A6441,Master!$A:$B,2,0)&amp;$J6441&amp;$K6441</f>
        <v>#N/A</v>
      </c>
      <c r="P7007" s="33" t="e">
        <f>IF(OR($A6441="KE0",$A6441="KZ0",$A6441="KV0",$A6441="KH0",$A6441="KE",$A6441="KZ",),VLOOKUP($A6441&amp;$F6441,Master!$D:$E,2,0)&amp;$J6441&amp;$K6441,VLOOKUP($A6441,Master!$D:$E,2,0)&amp;Sheet1!$J6441&amp;Sheet1!$K6441)</f>
        <v>#N/A</v>
      </c>
      <c r="Q7007" s="33" t="str">
        <f t="shared" si="202"/>
        <v/>
      </c>
      <c r="R7007" s="33" t="e">
        <f>IF(IF(VLOOKUP($A6441,Master!$G:$J,4,0)="x",Sheet1!$A6441,"")="","",IF(VLOOKUP($A6441,Master!$G:$J,4,0)="x",Sheet1!$A6441,"")&amp;$J6441&amp;$K6441)</f>
        <v>#N/A</v>
      </c>
      <c r="S7007" s="33" t="e">
        <f>IF(VLOOKUP($A6441,Master!$L:$M,2,0)=0,"",VLOOKUP($A6441,Master!$L:$M,2,0)&amp;$J6441&amp;$L6441)</f>
        <v>#N/A</v>
      </c>
      <c r="T7007" s="33" t="str">
        <f t="shared" si="203"/>
        <v/>
      </c>
    </row>
    <row r="7008" spans="15:20" x14ac:dyDescent="0.3">
      <c r="O7008" s="33" t="e">
        <f>VLOOKUP($A6442,Master!$A:$B,2,0)&amp;$J6442&amp;$K6442</f>
        <v>#N/A</v>
      </c>
      <c r="P7008" s="33" t="e">
        <f>IF(OR($A6442="KE0",$A6442="KZ0",$A6442="KV0",$A6442="KH0",$A6442="KE",$A6442="KZ",),VLOOKUP($A6442&amp;$F6442,Master!$D:$E,2,0)&amp;$J6442&amp;$K6442,VLOOKUP($A6442,Master!$D:$E,2,0)&amp;Sheet1!$J6442&amp;Sheet1!$K6442)</f>
        <v>#N/A</v>
      </c>
      <c r="Q7008" s="33" t="str">
        <f t="shared" si="202"/>
        <v/>
      </c>
      <c r="R7008" s="33" t="e">
        <f>IF(IF(VLOOKUP($A6442,Master!$G:$J,4,0)="x",Sheet1!$A6442,"")="","",IF(VLOOKUP($A6442,Master!$G:$J,4,0)="x",Sheet1!$A6442,"")&amp;$J6442&amp;$K6442)</f>
        <v>#N/A</v>
      </c>
      <c r="S7008" s="33" t="e">
        <f>IF(VLOOKUP($A6442,Master!$L:$M,2,0)=0,"",VLOOKUP($A6442,Master!$L:$M,2,0)&amp;$J6442&amp;$L6442)</f>
        <v>#N/A</v>
      </c>
      <c r="T7008" s="33" t="str">
        <f t="shared" si="203"/>
        <v/>
      </c>
    </row>
    <row r="7009" spans="15:20" x14ac:dyDescent="0.3">
      <c r="O7009" s="33" t="e">
        <f>VLOOKUP($A6443,Master!$A:$B,2,0)&amp;$J6443&amp;$K6443</f>
        <v>#N/A</v>
      </c>
      <c r="P7009" s="33" t="e">
        <f>IF(OR($A6443="KE0",$A6443="KZ0",$A6443="KV0",$A6443="KH0",$A6443="KE",$A6443="KZ",),VLOOKUP($A6443&amp;$F6443,Master!$D:$E,2,0)&amp;$J6443&amp;$K6443,VLOOKUP($A6443,Master!$D:$E,2,0)&amp;Sheet1!$J6443&amp;Sheet1!$K6443)</f>
        <v>#N/A</v>
      </c>
      <c r="Q7009" s="33" t="str">
        <f t="shared" si="202"/>
        <v/>
      </c>
      <c r="R7009" s="33" t="e">
        <f>IF(IF(VLOOKUP($A6443,Master!$G:$J,4,0)="x",Sheet1!$A6443,"")="","",IF(VLOOKUP($A6443,Master!$G:$J,4,0)="x",Sheet1!$A6443,"")&amp;$J6443&amp;$K6443)</f>
        <v>#N/A</v>
      </c>
      <c r="S7009" s="33" t="e">
        <f>IF(VLOOKUP($A6443,Master!$L:$M,2,0)=0,"",VLOOKUP($A6443,Master!$L:$M,2,0)&amp;$J6443&amp;$L6443)</f>
        <v>#N/A</v>
      </c>
      <c r="T7009" s="33" t="str">
        <f t="shared" si="203"/>
        <v/>
      </c>
    </row>
    <row r="7010" spans="15:20" x14ac:dyDescent="0.3">
      <c r="O7010" s="33" t="e">
        <f>VLOOKUP($A6444,Master!$A:$B,2,0)&amp;$J6444&amp;$K6444</f>
        <v>#N/A</v>
      </c>
      <c r="P7010" s="33" t="e">
        <f>IF(OR($A6444="KE0",$A6444="KZ0",$A6444="KV0",$A6444="KH0",$A6444="KE",$A6444="KZ",),VLOOKUP($A6444&amp;$F6444,Master!$D:$E,2,0)&amp;$J6444&amp;$K6444,VLOOKUP($A6444,Master!$D:$E,2,0)&amp;Sheet1!$J6444&amp;Sheet1!$K6444)</f>
        <v>#N/A</v>
      </c>
      <c r="Q7010" s="33" t="str">
        <f t="shared" si="202"/>
        <v/>
      </c>
      <c r="R7010" s="33" t="e">
        <f>IF(IF(VLOOKUP($A6444,Master!$G:$J,4,0)="x",Sheet1!$A6444,"")="","",IF(VLOOKUP($A6444,Master!$G:$J,4,0)="x",Sheet1!$A6444,"")&amp;$J6444&amp;$K6444)</f>
        <v>#N/A</v>
      </c>
      <c r="S7010" s="33" t="e">
        <f>IF(VLOOKUP($A6444,Master!$L:$M,2,0)=0,"",VLOOKUP($A6444,Master!$L:$M,2,0)&amp;$J6444&amp;$L6444)</f>
        <v>#N/A</v>
      </c>
      <c r="T7010" s="33" t="str">
        <f t="shared" si="203"/>
        <v/>
      </c>
    </row>
    <row r="7011" spans="15:20" x14ac:dyDescent="0.3">
      <c r="O7011" s="33" t="e">
        <f>VLOOKUP($A6445,Master!$A:$B,2,0)&amp;$J6445&amp;$K6445</f>
        <v>#N/A</v>
      </c>
      <c r="P7011" s="33" t="e">
        <f>IF(OR($A6445="KE0",$A6445="KZ0",$A6445="KV0",$A6445="KH0",$A6445="KE",$A6445="KZ",),VLOOKUP($A6445&amp;$F6445,Master!$D:$E,2,0)&amp;$J6445&amp;$K6445,VLOOKUP($A6445,Master!$D:$E,2,0)&amp;Sheet1!$J6445&amp;Sheet1!$K6445)</f>
        <v>#N/A</v>
      </c>
      <c r="Q7011" s="33" t="str">
        <f t="shared" si="202"/>
        <v/>
      </c>
      <c r="R7011" s="33" t="e">
        <f>IF(IF(VLOOKUP($A6445,Master!$G:$J,4,0)="x",Sheet1!$A6445,"")="","",IF(VLOOKUP($A6445,Master!$G:$J,4,0)="x",Sheet1!$A6445,"")&amp;$J6445&amp;$K6445)</f>
        <v>#N/A</v>
      </c>
      <c r="S7011" s="33" t="e">
        <f>IF(VLOOKUP($A6445,Master!$L:$M,2,0)=0,"",VLOOKUP($A6445,Master!$L:$M,2,0)&amp;$J6445&amp;$L6445)</f>
        <v>#N/A</v>
      </c>
      <c r="T7011" s="33" t="str">
        <f t="shared" si="203"/>
        <v/>
      </c>
    </row>
    <row r="7012" spans="15:20" x14ac:dyDescent="0.3">
      <c r="O7012" s="33" t="e">
        <f>VLOOKUP($A6446,Master!$A:$B,2,0)&amp;$J6446&amp;$K6446</f>
        <v>#N/A</v>
      </c>
      <c r="P7012" s="33" t="e">
        <f>IF(OR($A6446="KE0",$A6446="KZ0",$A6446="KV0",$A6446="KH0",$A6446="KE",$A6446="KZ",),VLOOKUP($A6446&amp;$F6446,Master!$D:$E,2,0)&amp;$J6446&amp;$K6446,VLOOKUP($A6446,Master!$D:$E,2,0)&amp;Sheet1!$J6446&amp;Sheet1!$K6446)</f>
        <v>#N/A</v>
      </c>
      <c r="Q7012" s="33" t="str">
        <f t="shared" si="202"/>
        <v/>
      </c>
      <c r="R7012" s="33" t="e">
        <f>IF(IF(VLOOKUP($A6446,Master!$G:$J,4,0)="x",Sheet1!$A6446,"")="","",IF(VLOOKUP($A6446,Master!$G:$J,4,0)="x",Sheet1!$A6446,"")&amp;$J6446&amp;$K6446)</f>
        <v>#N/A</v>
      </c>
      <c r="S7012" s="33" t="e">
        <f>IF(VLOOKUP($A6446,Master!$L:$M,2,0)=0,"",VLOOKUP($A6446,Master!$L:$M,2,0)&amp;$J6446&amp;$L6446)</f>
        <v>#N/A</v>
      </c>
      <c r="T7012" s="33" t="str">
        <f t="shared" si="203"/>
        <v/>
      </c>
    </row>
    <row r="7013" spans="15:20" x14ac:dyDescent="0.3">
      <c r="O7013" s="33" t="e">
        <f>VLOOKUP($A6447,Master!$A:$B,2,0)&amp;$J6447&amp;$K6447</f>
        <v>#N/A</v>
      </c>
      <c r="P7013" s="33" t="e">
        <f>IF(OR($A6447="KE0",$A6447="KZ0",$A6447="KV0",$A6447="KH0",$A6447="KE",$A6447="KZ",),VLOOKUP($A6447&amp;$F6447,Master!$D:$E,2,0)&amp;$J6447&amp;$K6447,VLOOKUP($A6447,Master!$D:$E,2,0)&amp;Sheet1!$J6447&amp;Sheet1!$K6447)</f>
        <v>#N/A</v>
      </c>
      <c r="Q7013" s="33" t="str">
        <f t="shared" si="202"/>
        <v/>
      </c>
      <c r="R7013" s="33" t="e">
        <f>IF(IF(VLOOKUP($A6447,Master!$G:$J,4,0)="x",Sheet1!$A6447,"")="","",IF(VLOOKUP($A6447,Master!$G:$J,4,0)="x",Sheet1!$A6447,"")&amp;$J6447&amp;$K6447)</f>
        <v>#N/A</v>
      </c>
      <c r="S7013" s="33" t="e">
        <f>IF(VLOOKUP($A6447,Master!$L:$M,2,0)=0,"",VLOOKUP($A6447,Master!$L:$M,2,0)&amp;$J6447&amp;$L6447)</f>
        <v>#N/A</v>
      </c>
      <c r="T7013" s="33" t="str">
        <f t="shared" si="203"/>
        <v/>
      </c>
    </row>
    <row r="7014" spans="15:20" x14ac:dyDescent="0.3">
      <c r="O7014" s="33" t="e">
        <f>VLOOKUP($A6448,Master!$A:$B,2,0)&amp;$J6448&amp;$K6448</f>
        <v>#N/A</v>
      </c>
      <c r="P7014" s="33" t="e">
        <f>IF(OR($A6448="KE0",$A6448="KZ0",$A6448="KV0",$A6448="KH0",$A6448="KE",$A6448="KZ",),VLOOKUP($A6448&amp;$F6448,Master!$D:$E,2,0)&amp;$J6448&amp;$K6448,VLOOKUP($A6448,Master!$D:$E,2,0)&amp;Sheet1!$J6448&amp;Sheet1!$K6448)</f>
        <v>#N/A</v>
      </c>
      <c r="Q7014" s="33" t="str">
        <f t="shared" si="202"/>
        <v/>
      </c>
      <c r="R7014" s="33" t="e">
        <f>IF(IF(VLOOKUP($A6448,Master!$G:$J,4,0)="x",Sheet1!$A6448,"")="","",IF(VLOOKUP($A6448,Master!$G:$J,4,0)="x",Sheet1!$A6448,"")&amp;$J6448&amp;$K6448)</f>
        <v>#N/A</v>
      </c>
      <c r="S7014" s="33" t="e">
        <f>IF(VLOOKUP($A6448,Master!$L:$M,2,0)=0,"",VLOOKUP($A6448,Master!$L:$M,2,0)&amp;$J6448&amp;$L6448)</f>
        <v>#N/A</v>
      </c>
      <c r="T7014" s="33" t="str">
        <f t="shared" si="203"/>
        <v/>
      </c>
    </row>
    <row r="7015" spans="15:20" x14ac:dyDescent="0.3">
      <c r="O7015" s="33" t="e">
        <f>VLOOKUP($A6449,Master!$A:$B,2,0)&amp;$J6449&amp;$K6449</f>
        <v>#N/A</v>
      </c>
      <c r="P7015" s="33" t="e">
        <f>IF(OR($A6449="KE0",$A6449="KZ0",$A6449="KV0",$A6449="KH0",$A6449="KE",$A6449="KZ",),VLOOKUP($A6449&amp;$F6449,Master!$D:$E,2,0)&amp;$J6449&amp;$K6449,VLOOKUP($A6449,Master!$D:$E,2,0)&amp;Sheet1!$J6449&amp;Sheet1!$K6449)</f>
        <v>#N/A</v>
      </c>
      <c r="Q7015" s="33" t="str">
        <f t="shared" si="202"/>
        <v/>
      </c>
      <c r="R7015" s="33" t="e">
        <f>IF(IF(VLOOKUP($A6449,Master!$G:$J,4,0)="x",Sheet1!$A6449,"")="","",IF(VLOOKUP($A6449,Master!$G:$J,4,0)="x",Sheet1!$A6449,"")&amp;$J6449&amp;$K6449)</f>
        <v>#N/A</v>
      </c>
      <c r="S7015" s="33" t="e">
        <f>IF(VLOOKUP($A6449,Master!$L:$M,2,0)=0,"",VLOOKUP($A6449,Master!$L:$M,2,0)&amp;$J6449&amp;$L6449)</f>
        <v>#N/A</v>
      </c>
      <c r="T7015" s="33" t="str">
        <f t="shared" si="203"/>
        <v/>
      </c>
    </row>
    <row r="7016" spans="15:20" x14ac:dyDescent="0.3">
      <c r="O7016" s="33" t="e">
        <f>VLOOKUP($A6450,Master!$A:$B,2,0)&amp;$J6450&amp;$K6450</f>
        <v>#N/A</v>
      </c>
      <c r="P7016" s="33" t="e">
        <f>IF(OR($A6450="KE0",$A6450="KZ0",$A6450="KV0",$A6450="KH0",$A6450="KE",$A6450="KZ",),VLOOKUP($A6450&amp;$F6450,Master!$D:$E,2,0)&amp;$J6450&amp;$K6450,VLOOKUP($A6450,Master!$D:$E,2,0)&amp;Sheet1!$J6450&amp;Sheet1!$K6450)</f>
        <v>#N/A</v>
      </c>
      <c r="Q7016" s="33" t="str">
        <f t="shared" si="202"/>
        <v/>
      </c>
      <c r="R7016" s="33" t="e">
        <f>IF(IF(VLOOKUP($A6450,Master!$G:$J,4,0)="x",Sheet1!$A6450,"")="","",IF(VLOOKUP($A6450,Master!$G:$J,4,0)="x",Sheet1!$A6450,"")&amp;$J6450&amp;$K6450)</f>
        <v>#N/A</v>
      </c>
      <c r="S7016" s="33" t="e">
        <f>IF(VLOOKUP($A6450,Master!$L:$M,2,0)=0,"",VLOOKUP($A6450,Master!$L:$M,2,0)&amp;$J6450&amp;$L6450)</f>
        <v>#N/A</v>
      </c>
      <c r="T7016" s="33" t="str">
        <f t="shared" si="203"/>
        <v/>
      </c>
    </row>
    <row r="7017" spans="15:20" x14ac:dyDescent="0.3">
      <c r="O7017" s="33" t="e">
        <f>VLOOKUP($A6451,Master!$A:$B,2,0)&amp;$J6451&amp;$K6451</f>
        <v>#N/A</v>
      </c>
      <c r="P7017" s="33" t="e">
        <f>IF(OR($A6451="KE0",$A6451="KZ0",$A6451="KV0",$A6451="KH0",$A6451="KE",$A6451="KZ",),VLOOKUP($A6451&amp;$F6451,Master!$D:$E,2,0)&amp;$J6451&amp;$K6451,VLOOKUP($A6451,Master!$D:$E,2,0)&amp;Sheet1!$J6451&amp;Sheet1!$K6451)</f>
        <v>#N/A</v>
      </c>
      <c r="Q7017" s="33" t="str">
        <f t="shared" si="202"/>
        <v/>
      </c>
      <c r="R7017" s="33" t="e">
        <f>IF(IF(VLOOKUP($A6451,Master!$G:$J,4,0)="x",Sheet1!$A6451,"")="","",IF(VLOOKUP($A6451,Master!$G:$J,4,0)="x",Sheet1!$A6451,"")&amp;$J6451&amp;$K6451)</f>
        <v>#N/A</v>
      </c>
      <c r="S7017" s="33" t="e">
        <f>IF(VLOOKUP($A6451,Master!$L:$M,2,0)=0,"",VLOOKUP($A6451,Master!$L:$M,2,0)&amp;$J6451&amp;$L6451)</f>
        <v>#N/A</v>
      </c>
      <c r="T7017" s="33" t="str">
        <f t="shared" si="203"/>
        <v/>
      </c>
    </row>
    <row r="7018" spans="15:20" x14ac:dyDescent="0.3">
      <c r="O7018" s="33" t="e">
        <f>VLOOKUP($A6452,Master!$A:$B,2,0)&amp;$J6452&amp;$K6452</f>
        <v>#N/A</v>
      </c>
      <c r="P7018" s="33" t="e">
        <f>IF(OR($A6452="KE0",$A6452="KZ0",$A6452="KV0",$A6452="KH0",$A6452="KE",$A6452="KZ",),VLOOKUP($A6452&amp;$F6452,Master!$D:$E,2,0)&amp;$J6452&amp;$K6452,VLOOKUP($A6452,Master!$D:$E,2,0)&amp;Sheet1!$J6452&amp;Sheet1!$K6452)</f>
        <v>#N/A</v>
      </c>
      <c r="Q7018" s="33" t="str">
        <f t="shared" si="202"/>
        <v/>
      </c>
      <c r="R7018" s="33" t="e">
        <f>IF(IF(VLOOKUP($A6452,Master!$G:$J,4,0)="x",Sheet1!$A6452,"")="","",IF(VLOOKUP($A6452,Master!$G:$J,4,0)="x",Sheet1!$A6452,"")&amp;$J6452&amp;$K6452)</f>
        <v>#N/A</v>
      </c>
      <c r="S7018" s="33" t="e">
        <f>IF(VLOOKUP($A6452,Master!$L:$M,2,0)=0,"",VLOOKUP($A6452,Master!$L:$M,2,0)&amp;$J6452&amp;$L6452)</f>
        <v>#N/A</v>
      </c>
      <c r="T7018" s="33" t="str">
        <f t="shared" si="203"/>
        <v/>
      </c>
    </row>
    <row r="7019" spans="15:20" x14ac:dyDescent="0.3">
      <c r="O7019" s="33" t="e">
        <f>VLOOKUP($A6453,Master!$A:$B,2,0)&amp;$J6453&amp;$K6453</f>
        <v>#N/A</v>
      </c>
      <c r="P7019" s="33" t="e">
        <f>IF(OR($A6453="KE0",$A6453="KZ0",$A6453="KV0",$A6453="KH0",$A6453="KE",$A6453="KZ",),VLOOKUP($A6453&amp;$F6453,Master!$D:$E,2,0)&amp;$J6453&amp;$K6453,VLOOKUP($A6453,Master!$D:$E,2,0)&amp;Sheet1!$J6453&amp;Sheet1!$K6453)</f>
        <v>#N/A</v>
      </c>
      <c r="Q7019" s="33" t="str">
        <f t="shared" si="202"/>
        <v/>
      </c>
      <c r="R7019" s="33" t="e">
        <f>IF(IF(VLOOKUP($A6453,Master!$G:$J,4,0)="x",Sheet1!$A6453,"")="","",IF(VLOOKUP($A6453,Master!$G:$J,4,0)="x",Sheet1!$A6453,"")&amp;$J6453&amp;$K6453)</f>
        <v>#N/A</v>
      </c>
      <c r="S7019" s="33" t="e">
        <f>IF(VLOOKUP($A6453,Master!$L:$M,2,0)=0,"",VLOOKUP($A6453,Master!$L:$M,2,0)&amp;$J6453&amp;$L6453)</f>
        <v>#N/A</v>
      </c>
      <c r="T7019" s="33" t="str">
        <f t="shared" si="203"/>
        <v/>
      </c>
    </row>
    <row r="7020" spans="15:20" x14ac:dyDescent="0.3">
      <c r="O7020" s="33" t="e">
        <f>VLOOKUP($A6454,Master!$A:$B,2,0)&amp;$J6454&amp;$K6454</f>
        <v>#N/A</v>
      </c>
      <c r="P7020" s="33" t="e">
        <f>IF(OR($A6454="KE0",$A6454="KZ0",$A6454="KV0",$A6454="KH0",$A6454="KE",$A6454="KZ",),VLOOKUP($A6454&amp;$F6454,Master!$D:$E,2,0)&amp;$J6454&amp;$K6454,VLOOKUP($A6454,Master!$D:$E,2,0)&amp;Sheet1!$J6454&amp;Sheet1!$K6454)</f>
        <v>#N/A</v>
      </c>
      <c r="Q7020" s="33" t="str">
        <f t="shared" si="202"/>
        <v/>
      </c>
      <c r="R7020" s="33" t="e">
        <f>IF(IF(VLOOKUP($A6454,Master!$G:$J,4,0)="x",Sheet1!$A6454,"")="","",IF(VLOOKUP($A6454,Master!$G:$J,4,0)="x",Sheet1!$A6454,"")&amp;$J6454&amp;$K6454)</f>
        <v>#N/A</v>
      </c>
      <c r="S7020" s="33" t="e">
        <f>IF(VLOOKUP($A6454,Master!$L:$M,2,0)=0,"",VLOOKUP($A6454,Master!$L:$M,2,0)&amp;$J6454&amp;$L6454)</f>
        <v>#N/A</v>
      </c>
      <c r="T7020" s="33" t="str">
        <f t="shared" si="203"/>
        <v/>
      </c>
    </row>
    <row r="7021" spans="15:20" x14ac:dyDescent="0.3">
      <c r="O7021" s="33" t="e">
        <f>VLOOKUP($A6455,Master!$A:$B,2,0)&amp;$J6455&amp;$K6455</f>
        <v>#N/A</v>
      </c>
      <c r="P7021" s="33" t="e">
        <f>IF(OR($A6455="KE0",$A6455="KZ0",$A6455="KV0",$A6455="KH0",$A6455="KE",$A6455="KZ",),VLOOKUP($A6455&amp;$F6455,Master!$D:$E,2,0)&amp;$J6455&amp;$K6455,VLOOKUP($A6455,Master!$D:$E,2,0)&amp;Sheet1!$J6455&amp;Sheet1!$K6455)</f>
        <v>#N/A</v>
      </c>
      <c r="Q7021" s="33" t="str">
        <f t="shared" si="202"/>
        <v/>
      </c>
      <c r="R7021" s="33" t="e">
        <f>IF(IF(VLOOKUP($A6455,Master!$G:$J,4,0)="x",Sheet1!$A6455,"")="","",IF(VLOOKUP($A6455,Master!$G:$J,4,0)="x",Sheet1!$A6455,"")&amp;$J6455&amp;$K6455)</f>
        <v>#N/A</v>
      </c>
      <c r="S7021" s="33" t="e">
        <f>IF(VLOOKUP($A6455,Master!$L:$M,2,0)=0,"",VLOOKUP($A6455,Master!$L:$M,2,0)&amp;$J6455&amp;$L6455)</f>
        <v>#N/A</v>
      </c>
      <c r="T7021" s="33" t="str">
        <f t="shared" si="203"/>
        <v/>
      </c>
    </row>
    <row r="7022" spans="15:20" x14ac:dyDescent="0.3">
      <c r="O7022" s="33" t="e">
        <f>VLOOKUP($A6456,Master!$A:$B,2,0)&amp;$J6456&amp;$K6456</f>
        <v>#N/A</v>
      </c>
      <c r="P7022" s="33" t="e">
        <f>IF(OR($A6456="KE0",$A6456="KZ0",$A6456="KV0",$A6456="KH0",$A6456="KE",$A6456="KZ",),VLOOKUP($A6456&amp;$F6456,Master!$D:$E,2,0)&amp;$J6456&amp;$K6456,VLOOKUP($A6456,Master!$D:$E,2,0)&amp;Sheet1!$J6456&amp;Sheet1!$K6456)</f>
        <v>#N/A</v>
      </c>
      <c r="Q7022" s="33" t="str">
        <f t="shared" si="202"/>
        <v/>
      </c>
      <c r="R7022" s="33" t="e">
        <f>IF(IF(VLOOKUP($A6456,Master!$G:$J,4,0)="x",Sheet1!$A6456,"")="","",IF(VLOOKUP($A6456,Master!$G:$J,4,0)="x",Sheet1!$A6456,"")&amp;$J6456&amp;$K6456)</f>
        <v>#N/A</v>
      </c>
      <c r="S7022" s="33" t="e">
        <f>IF(VLOOKUP($A6456,Master!$L:$M,2,0)=0,"",VLOOKUP($A6456,Master!$L:$M,2,0)&amp;$J6456&amp;$L6456)</f>
        <v>#N/A</v>
      </c>
      <c r="T7022" s="33" t="str">
        <f t="shared" si="203"/>
        <v/>
      </c>
    </row>
    <row r="7023" spans="15:20" x14ac:dyDescent="0.3">
      <c r="O7023" s="33" t="e">
        <f>VLOOKUP($A6457,Master!$A:$B,2,0)&amp;$J6457&amp;$K6457</f>
        <v>#N/A</v>
      </c>
      <c r="P7023" s="33" t="e">
        <f>IF(OR($A6457="KE0",$A6457="KZ0",$A6457="KV0",$A6457="KH0",$A6457="KE",$A6457="KZ",),VLOOKUP($A6457&amp;$F6457,Master!$D:$E,2,0)&amp;$J6457&amp;$K6457,VLOOKUP($A6457,Master!$D:$E,2,0)&amp;Sheet1!$J6457&amp;Sheet1!$K6457)</f>
        <v>#N/A</v>
      </c>
      <c r="Q7023" s="33" t="str">
        <f t="shared" si="202"/>
        <v/>
      </c>
      <c r="R7023" s="33" t="e">
        <f>IF(IF(VLOOKUP($A6457,Master!$G:$J,4,0)="x",Sheet1!$A6457,"")="","",IF(VLOOKUP($A6457,Master!$G:$J,4,0)="x",Sheet1!$A6457,"")&amp;$J6457&amp;$K6457)</f>
        <v>#N/A</v>
      </c>
      <c r="S7023" s="33" t="e">
        <f>IF(VLOOKUP($A6457,Master!$L:$M,2,0)=0,"",VLOOKUP($A6457,Master!$L:$M,2,0)&amp;$J6457&amp;$L6457)</f>
        <v>#N/A</v>
      </c>
      <c r="T7023" s="33" t="str">
        <f t="shared" si="203"/>
        <v/>
      </c>
    </row>
    <row r="7024" spans="15:20" x14ac:dyDescent="0.3">
      <c r="O7024" s="33" t="e">
        <f>VLOOKUP($A6458,Master!$A:$B,2,0)&amp;$J6458&amp;$K6458</f>
        <v>#N/A</v>
      </c>
      <c r="P7024" s="33" t="e">
        <f>IF(OR($A6458="KE0",$A6458="KZ0",$A6458="KV0",$A6458="KH0",$A6458="KE",$A6458="KZ",),VLOOKUP($A6458&amp;$F6458,Master!$D:$E,2,0)&amp;$J6458&amp;$K6458,VLOOKUP($A6458,Master!$D:$E,2,0)&amp;Sheet1!$J6458&amp;Sheet1!$K6458)</f>
        <v>#N/A</v>
      </c>
      <c r="Q7024" s="33" t="str">
        <f t="shared" si="202"/>
        <v/>
      </c>
      <c r="R7024" s="33" t="e">
        <f>IF(IF(VLOOKUP($A6458,Master!$G:$J,4,0)="x",Sheet1!$A6458,"")="","",IF(VLOOKUP($A6458,Master!$G:$J,4,0)="x",Sheet1!$A6458,"")&amp;$J6458&amp;$K6458)</f>
        <v>#N/A</v>
      </c>
      <c r="S7024" s="33" t="e">
        <f>IF(VLOOKUP($A6458,Master!$L:$M,2,0)=0,"",VLOOKUP($A6458,Master!$L:$M,2,0)&amp;$J6458&amp;$L6458)</f>
        <v>#N/A</v>
      </c>
      <c r="T7024" s="33" t="str">
        <f t="shared" si="203"/>
        <v/>
      </c>
    </row>
    <row r="7025" spans="15:20" x14ac:dyDescent="0.3">
      <c r="O7025" s="33" t="e">
        <f>VLOOKUP($A6459,Master!$A:$B,2,0)&amp;$J6459&amp;$K6459</f>
        <v>#N/A</v>
      </c>
      <c r="P7025" s="33" t="e">
        <f>IF(OR($A6459="KE0",$A6459="KZ0",$A6459="KV0",$A6459="KH0",$A6459="KE",$A6459="KZ",),VLOOKUP($A6459&amp;$F6459,Master!$D:$E,2,0)&amp;$J6459&amp;$K6459,VLOOKUP($A6459,Master!$D:$E,2,0)&amp;Sheet1!$J6459&amp;Sheet1!$K6459)</f>
        <v>#N/A</v>
      </c>
      <c r="Q7025" s="33" t="str">
        <f t="shared" si="202"/>
        <v/>
      </c>
      <c r="R7025" s="33" t="e">
        <f>IF(IF(VLOOKUP($A6459,Master!$G:$J,4,0)="x",Sheet1!$A6459,"")="","",IF(VLOOKUP($A6459,Master!$G:$J,4,0)="x",Sheet1!$A6459,"")&amp;$J6459&amp;$K6459)</f>
        <v>#N/A</v>
      </c>
      <c r="S7025" s="33" t="e">
        <f>IF(VLOOKUP($A6459,Master!$L:$M,2,0)=0,"",VLOOKUP($A6459,Master!$L:$M,2,0)&amp;$J6459&amp;$L6459)</f>
        <v>#N/A</v>
      </c>
      <c r="T7025" s="33" t="str">
        <f t="shared" si="203"/>
        <v/>
      </c>
    </row>
    <row r="7026" spans="15:20" x14ac:dyDescent="0.3">
      <c r="O7026" s="33" t="e">
        <f>VLOOKUP($A6460,Master!$A:$B,2,0)&amp;$J6460&amp;$K6460</f>
        <v>#N/A</v>
      </c>
      <c r="P7026" s="33" t="e">
        <f>IF(OR($A6460="KE0",$A6460="KZ0",$A6460="KV0",$A6460="KH0",$A6460="KE",$A6460="KZ",),VLOOKUP($A6460&amp;$F6460,Master!$D:$E,2,0)&amp;$J6460&amp;$K6460,VLOOKUP($A6460,Master!$D:$E,2,0)&amp;Sheet1!$J6460&amp;Sheet1!$K6460)</f>
        <v>#N/A</v>
      </c>
      <c r="Q7026" s="33" t="str">
        <f t="shared" si="202"/>
        <v/>
      </c>
      <c r="R7026" s="33" t="e">
        <f>IF(IF(VLOOKUP($A6460,Master!$G:$J,4,0)="x",Sheet1!$A6460,"")="","",IF(VLOOKUP($A6460,Master!$G:$J,4,0)="x",Sheet1!$A6460,"")&amp;$J6460&amp;$K6460)</f>
        <v>#N/A</v>
      </c>
      <c r="S7026" s="33" t="e">
        <f>IF(VLOOKUP($A6460,Master!$L:$M,2,0)=0,"",VLOOKUP($A6460,Master!$L:$M,2,0)&amp;$J6460&amp;$L6460)</f>
        <v>#N/A</v>
      </c>
      <c r="T7026" s="33" t="str">
        <f t="shared" si="203"/>
        <v/>
      </c>
    </row>
    <row r="7027" spans="15:20" x14ac:dyDescent="0.3">
      <c r="O7027" s="33" t="e">
        <f>VLOOKUP($A6461,Master!$A:$B,2,0)&amp;$J6461&amp;$K6461</f>
        <v>#N/A</v>
      </c>
      <c r="P7027" s="33" t="e">
        <f>IF(OR($A6461="KE0",$A6461="KZ0",$A6461="KV0",$A6461="KH0",$A6461="KE",$A6461="KZ",),VLOOKUP($A6461&amp;$F6461,Master!$D:$E,2,0)&amp;$J6461&amp;$K6461,VLOOKUP($A6461,Master!$D:$E,2,0)&amp;Sheet1!$J6461&amp;Sheet1!$K6461)</f>
        <v>#N/A</v>
      </c>
      <c r="Q7027" s="33" t="str">
        <f t="shared" si="202"/>
        <v/>
      </c>
      <c r="R7027" s="33" t="e">
        <f>IF(IF(VLOOKUP($A6461,Master!$G:$J,4,0)="x",Sheet1!$A6461,"")="","",IF(VLOOKUP($A6461,Master!$G:$J,4,0)="x",Sheet1!$A6461,"")&amp;$J6461&amp;$K6461)</f>
        <v>#N/A</v>
      </c>
      <c r="S7027" s="33" t="e">
        <f>IF(VLOOKUP($A6461,Master!$L:$M,2,0)=0,"",VLOOKUP($A6461,Master!$L:$M,2,0)&amp;$J6461&amp;$L6461)</f>
        <v>#N/A</v>
      </c>
      <c r="T7027" s="33" t="str">
        <f t="shared" si="203"/>
        <v/>
      </c>
    </row>
    <row r="7028" spans="15:20" x14ac:dyDescent="0.3">
      <c r="O7028" s="33" t="e">
        <f>VLOOKUP($A6462,Master!$A:$B,2,0)&amp;$J6462&amp;$K6462</f>
        <v>#N/A</v>
      </c>
      <c r="P7028" s="33" t="e">
        <f>IF(OR($A6462="KE0",$A6462="KZ0",$A6462="KV0",$A6462="KH0",$A6462="KE",$A6462="KZ",),VLOOKUP($A6462&amp;$F6462,Master!$D:$E,2,0)&amp;$J6462&amp;$K6462,VLOOKUP($A6462,Master!$D:$E,2,0)&amp;Sheet1!$J6462&amp;Sheet1!$K6462)</f>
        <v>#N/A</v>
      </c>
      <c r="Q7028" s="33" t="str">
        <f t="shared" si="202"/>
        <v/>
      </c>
      <c r="R7028" s="33" t="e">
        <f>IF(IF(VLOOKUP($A6462,Master!$G:$J,4,0)="x",Sheet1!$A6462,"")="","",IF(VLOOKUP($A6462,Master!$G:$J,4,0)="x",Sheet1!$A6462,"")&amp;$J6462&amp;$K6462)</f>
        <v>#N/A</v>
      </c>
      <c r="S7028" s="33" t="e">
        <f>IF(VLOOKUP($A6462,Master!$L:$M,2,0)=0,"",VLOOKUP($A6462,Master!$L:$M,2,0)&amp;$J6462&amp;$L6462)</f>
        <v>#N/A</v>
      </c>
      <c r="T7028" s="33" t="str">
        <f t="shared" si="203"/>
        <v/>
      </c>
    </row>
    <row r="7029" spans="15:20" x14ac:dyDescent="0.3">
      <c r="O7029" s="33" t="e">
        <f>VLOOKUP($A6463,Master!$A:$B,2,0)&amp;$J6463&amp;$K6463</f>
        <v>#N/A</v>
      </c>
      <c r="P7029" s="33" t="e">
        <f>IF(OR($A6463="KE0",$A6463="KZ0",$A6463="KV0",$A6463="KH0",$A6463="KE",$A6463="KZ",),VLOOKUP($A6463&amp;$F6463,Master!$D:$E,2,0)&amp;$J6463&amp;$K6463,VLOOKUP($A6463,Master!$D:$E,2,0)&amp;Sheet1!$J6463&amp;Sheet1!$K6463)</f>
        <v>#N/A</v>
      </c>
      <c r="Q7029" s="33" t="str">
        <f t="shared" si="202"/>
        <v/>
      </c>
      <c r="R7029" s="33" t="e">
        <f>IF(IF(VLOOKUP($A6463,Master!$G:$J,4,0)="x",Sheet1!$A6463,"")="","",IF(VLOOKUP($A6463,Master!$G:$J,4,0)="x",Sheet1!$A6463,"")&amp;$J6463&amp;$K6463)</f>
        <v>#N/A</v>
      </c>
      <c r="S7029" s="33" t="e">
        <f>IF(VLOOKUP($A6463,Master!$L:$M,2,0)=0,"",VLOOKUP($A6463,Master!$L:$M,2,0)&amp;$J6463&amp;$L6463)</f>
        <v>#N/A</v>
      </c>
      <c r="T7029" s="33" t="str">
        <f t="shared" si="203"/>
        <v/>
      </c>
    </row>
    <row r="7030" spans="15:20" x14ac:dyDescent="0.3">
      <c r="O7030" s="33" t="e">
        <f>VLOOKUP($A6464,Master!$A:$B,2,0)&amp;$J6464&amp;$K6464</f>
        <v>#N/A</v>
      </c>
      <c r="P7030" s="33" t="e">
        <f>IF(OR($A6464="KE0",$A6464="KZ0",$A6464="KV0",$A6464="KH0",$A6464="KE",$A6464="KZ",),VLOOKUP($A6464&amp;$F6464,Master!$D:$E,2,0)&amp;$J6464&amp;$K6464,VLOOKUP($A6464,Master!$D:$E,2,0)&amp;Sheet1!$J6464&amp;Sheet1!$K6464)</f>
        <v>#N/A</v>
      </c>
      <c r="Q7030" s="33" t="str">
        <f t="shared" si="202"/>
        <v/>
      </c>
      <c r="R7030" s="33" t="e">
        <f>IF(IF(VLOOKUP($A6464,Master!$G:$J,4,0)="x",Sheet1!$A6464,"")="","",IF(VLOOKUP($A6464,Master!$G:$J,4,0)="x",Sheet1!$A6464,"")&amp;$J6464&amp;$K6464)</f>
        <v>#N/A</v>
      </c>
      <c r="S7030" s="33" t="e">
        <f>IF(VLOOKUP($A6464,Master!$L:$M,2,0)=0,"",VLOOKUP($A6464,Master!$L:$M,2,0)&amp;$J6464&amp;$L6464)</f>
        <v>#N/A</v>
      </c>
      <c r="T7030" s="33" t="str">
        <f t="shared" si="203"/>
        <v/>
      </c>
    </row>
    <row r="7031" spans="15:20" x14ac:dyDescent="0.3">
      <c r="O7031" s="33" t="e">
        <f>VLOOKUP($A6465,Master!$A:$B,2,0)&amp;$J6465&amp;$K6465</f>
        <v>#N/A</v>
      </c>
      <c r="P7031" s="33" t="e">
        <f>IF(OR($A6465="KE0",$A6465="KZ0",$A6465="KV0",$A6465="KH0",$A6465="KE",$A6465="KZ",),VLOOKUP($A6465&amp;$F6465,Master!$D:$E,2,0)&amp;$J6465&amp;$K6465,VLOOKUP($A6465,Master!$D:$E,2,0)&amp;Sheet1!$J6465&amp;Sheet1!$K6465)</f>
        <v>#N/A</v>
      </c>
      <c r="Q7031" s="33" t="str">
        <f t="shared" si="202"/>
        <v/>
      </c>
      <c r="R7031" s="33" t="e">
        <f>IF(IF(VLOOKUP($A6465,Master!$G:$J,4,0)="x",Sheet1!$A6465,"")="","",IF(VLOOKUP($A6465,Master!$G:$J,4,0)="x",Sheet1!$A6465,"")&amp;$J6465&amp;$K6465)</f>
        <v>#N/A</v>
      </c>
      <c r="S7031" s="33" t="e">
        <f>IF(VLOOKUP($A6465,Master!$L:$M,2,0)=0,"",VLOOKUP($A6465,Master!$L:$M,2,0)&amp;$J6465&amp;$L6465)</f>
        <v>#N/A</v>
      </c>
      <c r="T7031" s="33" t="str">
        <f t="shared" si="203"/>
        <v/>
      </c>
    </row>
    <row r="7032" spans="15:20" x14ac:dyDescent="0.3">
      <c r="O7032" s="33" t="e">
        <f>VLOOKUP($A6466,Master!$A:$B,2,0)&amp;$J6466&amp;$K6466</f>
        <v>#N/A</v>
      </c>
      <c r="P7032" s="33" t="e">
        <f>IF(OR($A6466="KE0",$A6466="KZ0",$A6466="KV0",$A6466="KH0",$A6466="KE",$A6466="KZ",),VLOOKUP($A6466&amp;$F6466,Master!$D:$E,2,0)&amp;$J6466&amp;$K6466,VLOOKUP($A6466,Master!$D:$E,2,0)&amp;Sheet1!$J6466&amp;Sheet1!$K6466)</f>
        <v>#N/A</v>
      </c>
      <c r="Q7032" s="33" t="str">
        <f t="shared" si="202"/>
        <v/>
      </c>
      <c r="R7032" s="33" t="e">
        <f>IF(IF(VLOOKUP($A6466,Master!$G:$J,4,0)="x",Sheet1!$A6466,"")="","",IF(VLOOKUP($A6466,Master!$G:$J,4,0)="x",Sheet1!$A6466,"")&amp;$J6466&amp;$K6466)</f>
        <v>#N/A</v>
      </c>
      <c r="S7032" s="33" t="e">
        <f>IF(VLOOKUP($A6466,Master!$L:$M,2,0)=0,"",VLOOKUP($A6466,Master!$L:$M,2,0)&amp;$J6466&amp;$L6466)</f>
        <v>#N/A</v>
      </c>
      <c r="T7032" s="33" t="str">
        <f t="shared" si="203"/>
        <v/>
      </c>
    </row>
    <row r="7033" spans="15:20" x14ac:dyDescent="0.3">
      <c r="O7033" s="33" t="e">
        <f>VLOOKUP($A6467,Master!$A:$B,2,0)&amp;$J6467&amp;$K6467</f>
        <v>#N/A</v>
      </c>
      <c r="P7033" s="33" t="e">
        <f>IF(OR($A6467="KE0",$A6467="KZ0",$A6467="KV0",$A6467="KH0",$A6467="KE",$A6467="KZ",),VLOOKUP($A6467&amp;$F6467,Master!$D:$E,2,0)&amp;$J6467&amp;$K6467,VLOOKUP($A6467,Master!$D:$E,2,0)&amp;Sheet1!$J6467&amp;Sheet1!$K6467)</f>
        <v>#N/A</v>
      </c>
      <c r="Q7033" s="33" t="str">
        <f t="shared" si="202"/>
        <v/>
      </c>
      <c r="R7033" s="33" t="e">
        <f>IF(IF(VLOOKUP($A6467,Master!$G:$J,4,0)="x",Sheet1!$A6467,"")="","",IF(VLOOKUP($A6467,Master!$G:$J,4,0)="x",Sheet1!$A6467,"")&amp;$J6467&amp;$K6467)</f>
        <v>#N/A</v>
      </c>
      <c r="S7033" s="33" t="e">
        <f>IF(VLOOKUP($A6467,Master!$L:$M,2,0)=0,"",VLOOKUP($A6467,Master!$L:$M,2,0)&amp;$J6467&amp;$L6467)</f>
        <v>#N/A</v>
      </c>
      <c r="T7033" s="33" t="str">
        <f t="shared" si="203"/>
        <v/>
      </c>
    </row>
    <row r="7034" spans="15:20" x14ac:dyDescent="0.3">
      <c r="O7034" s="33" t="e">
        <f>VLOOKUP($A6468,Master!$A:$B,2,0)&amp;$J6468&amp;$K6468</f>
        <v>#N/A</v>
      </c>
      <c r="P7034" s="33" t="e">
        <f>IF(OR($A6468="KE0",$A6468="KZ0",$A6468="KV0",$A6468="KH0",$A6468="KE",$A6468="KZ",),VLOOKUP($A6468&amp;$F6468,Master!$D:$E,2,0)&amp;$J6468&amp;$K6468,VLOOKUP($A6468,Master!$D:$E,2,0)&amp;Sheet1!$J6468&amp;Sheet1!$K6468)</f>
        <v>#N/A</v>
      </c>
      <c r="Q7034" s="33" t="str">
        <f t="shared" si="202"/>
        <v/>
      </c>
      <c r="R7034" s="33" t="e">
        <f>IF(IF(VLOOKUP($A6468,Master!$G:$J,4,0)="x",Sheet1!$A6468,"")="","",IF(VLOOKUP($A6468,Master!$G:$J,4,0)="x",Sheet1!$A6468,"")&amp;$J6468&amp;$K6468)</f>
        <v>#N/A</v>
      </c>
      <c r="S7034" s="33" t="e">
        <f>IF(VLOOKUP($A6468,Master!$L:$M,2,0)=0,"",VLOOKUP($A6468,Master!$L:$M,2,0)&amp;$J6468&amp;$L6468)</f>
        <v>#N/A</v>
      </c>
      <c r="T7034" s="33" t="str">
        <f t="shared" si="203"/>
        <v/>
      </c>
    </row>
    <row r="7035" spans="15:20" x14ac:dyDescent="0.3">
      <c r="O7035" s="33" t="e">
        <f>VLOOKUP($A6469,Master!$A:$B,2,0)&amp;$J6469&amp;$K6469</f>
        <v>#N/A</v>
      </c>
      <c r="P7035" s="33" t="e">
        <f>IF(OR($A6469="KE0",$A6469="KZ0",$A6469="KV0",$A6469="KH0",$A6469="KE",$A6469="KZ",),VLOOKUP($A6469&amp;$F6469,Master!$D:$E,2,0)&amp;$J6469&amp;$K6469,VLOOKUP($A6469,Master!$D:$E,2,0)&amp;Sheet1!$J6469&amp;Sheet1!$K6469)</f>
        <v>#N/A</v>
      </c>
      <c r="Q7035" s="33" t="str">
        <f t="shared" si="202"/>
        <v/>
      </c>
      <c r="R7035" s="33" t="e">
        <f>IF(IF(VLOOKUP($A6469,Master!$G:$J,4,0)="x",Sheet1!$A6469,"")="","",IF(VLOOKUP($A6469,Master!$G:$J,4,0)="x",Sheet1!$A6469,"")&amp;$J6469&amp;$K6469)</f>
        <v>#N/A</v>
      </c>
      <c r="S7035" s="33" t="e">
        <f>IF(VLOOKUP($A6469,Master!$L:$M,2,0)=0,"",VLOOKUP($A6469,Master!$L:$M,2,0)&amp;$J6469&amp;$L6469)</f>
        <v>#N/A</v>
      </c>
      <c r="T7035" s="33" t="str">
        <f t="shared" si="203"/>
        <v/>
      </c>
    </row>
    <row r="7036" spans="15:20" x14ac:dyDescent="0.3">
      <c r="O7036" s="33" t="e">
        <f>VLOOKUP($A6470,Master!$A:$B,2,0)&amp;$J6470&amp;$K6470</f>
        <v>#N/A</v>
      </c>
      <c r="P7036" s="33" t="e">
        <f>IF(OR($A6470="KE0",$A6470="KZ0",$A6470="KV0",$A6470="KH0",$A6470="KE",$A6470="KZ",),VLOOKUP($A6470&amp;$F6470,Master!$D:$E,2,0)&amp;$J6470&amp;$K6470,VLOOKUP($A6470,Master!$D:$E,2,0)&amp;Sheet1!$J6470&amp;Sheet1!$K6470)</f>
        <v>#N/A</v>
      </c>
      <c r="Q7036" s="33" t="str">
        <f t="shared" si="202"/>
        <v/>
      </c>
      <c r="R7036" s="33" t="e">
        <f>IF(IF(VLOOKUP($A6470,Master!$G:$J,4,0)="x",Sheet1!$A6470,"")="","",IF(VLOOKUP($A6470,Master!$G:$J,4,0)="x",Sheet1!$A6470,"")&amp;$J6470&amp;$K6470)</f>
        <v>#N/A</v>
      </c>
      <c r="S7036" s="33" t="e">
        <f>IF(VLOOKUP($A6470,Master!$L:$M,2,0)=0,"",VLOOKUP($A6470,Master!$L:$M,2,0)&amp;$J6470&amp;$L6470)</f>
        <v>#N/A</v>
      </c>
      <c r="T7036" s="33" t="str">
        <f t="shared" si="203"/>
        <v/>
      </c>
    </row>
    <row r="7037" spans="15:20" x14ac:dyDescent="0.3">
      <c r="O7037" s="33" t="e">
        <f>VLOOKUP($A6471,Master!$A:$B,2,0)&amp;$J6471&amp;$K6471</f>
        <v>#N/A</v>
      </c>
      <c r="P7037" s="33" t="e">
        <f>IF(OR($A6471="KE0",$A6471="KZ0",$A6471="KV0",$A6471="KH0",$A6471="KE",$A6471="KZ",),VLOOKUP($A6471&amp;$F6471,Master!$D:$E,2,0)&amp;$J6471&amp;$K6471,VLOOKUP($A6471,Master!$D:$E,2,0)&amp;Sheet1!$J6471&amp;Sheet1!$K6471)</f>
        <v>#N/A</v>
      </c>
      <c r="Q7037" s="33" t="str">
        <f t="shared" si="202"/>
        <v/>
      </c>
      <c r="R7037" s="33" t="e">
        <f>IF(IF(VLOOKUP($A6471,Master!$G:$J,4,0)="x",Sheet1!$A6471,"")="","",IF(VLOOKUP($A6471,Master!$G:$J,4,0)="x",Sheet1!$A6471,"")&amp;$J6471&amp;$K6471)</f>
        <v>#N/A</v>
      </c>
      <c r="S7037" s="33" t="e">
        <f>IF(VLOOKUP($A6471,Master!$L:$M,2,0)=0,"",VLOOKUP($A6471,Master!$L:$M,2,0)&amp;$J6471&amp;$L6471)</f>
        <v>#N/A</v>
      </c>
      <c r="T7037" s="33" t="str">
        <f t="shared" si="203"/>
        <v/>
      </c>
    </row>
    <row r="7038" spans="15:20" x14ac:dyDescent="0.3">
      <c r="O7038" s="33" t="e">
        <f>VLOOKUP($A6472,Master!$A:$B,2,0)&amp;$J6472&amp;$K6472</f>
        <v>#N/A</v>
      </c>
      <c r="P7038" s="33" t="e">
        <f>IF(OR($A6472="KE0",$A6472="KZ0",$A6472="KV0",$A6472="KH0",$A6472="KE",$A6472="KZ",),VLOOKUP($A6472&amp;$F6472,Master!$D:$E,2,0)&amp;$J6472&amp;$K6472,VLOOKUP($A6472,Master!$D:$E,2,0)&amp;Sheet1!$J6472&amp;Sheet1!$K6472)</f>
        <v>#N/A</v>
      </c>
      <c r="Q7038" s="33" t="str">
        <f t="shared" si="202"/>
        <v/>
      </c>
      <c r="R7038" s="33" t="e">
        <f>IF(IF(VLOOKUP($A6472,Master!$G:$J,4,0)="x",Sheet1!$A6472,"")="","",IF(VLOOKUP($A6472,Master!$G:$J,4,0)="x",Sheet1!$A6472,"")&amp;$J6472&amp;$K6472)</f>
        <v>#N/A</v>
      </c>
      <c r="S7038" s="33" t="e">
        <f>IF(VLOOKUP($A6472,Master!$L:$M,2,0)=0,"",VLOOKUP($A6472,Master!$L:$M,2,0)&amp;$J6472&amp;$L6472)</f>
        <v>#N/A</v>
      </c>
      <c r="T7038" s="33" t="str">
        <f t="shared" si="203"/>
        <v/>
      </c>
    </row>
    <row r="7039" spans="15:20" x14ac:dyDescent="0.3">
      <c r="O7039" s="33" t="e">
        <f>VLOOKUP($A6473,Master!$A:$B,2,0)&amp;$J6473&amp;$K6473</f>
        <v>#N/A</v>
      </c>
      <c r="P7039" s="33" t="e">
        <f>IF(OR($A6473="KE0",$A6473="KZ0",$A6473="KV0",$A6473="KH0",$A6473="KE",$A6473="KZ",),VLOOKUP($A6473&amp;$F6473,Master!$D:$E,2,0)&amp;$J6473&amp;$K6473,VLOOKUP($A6473,Master!$D:$E,2,0)&amp;Sheet1!$J6473&amp;Sheet1!$K6473)</f>
        <v>#N/A</v>
      </c>
      <c r="Q7039" s="33" t="str">
        <f t="shared" si="202"/>
        <v/>
      </c>
      <c r="R7039" s="33" t="e">
        <f>IF(IF(VLOOKUP($A6473,Master!$G:$J,4,0)="x",Sheet1!$A6473,"")="","",IF(VLOOKUP($A6473,Master!$G:$J,4,0)="x",Sheet1!$A6473,"")&amp;$J6473&amp;$K6473)</f>
        <v>#N/A</v>
      </c>
      <c r="S7039" s="33" t="e">
        <f>IF(VLOOKUP($A6473,Master!$L:$M,2,0)=0,"",VLOOKUP($A6473,Master!$L:$M,2,0)&amp;$J6473&amp;$L6473)</f>
        <v>#N/A</v>
      </c>
      <c r="T7039" s="33" t="str">
        <f t="shared" si="203"/>
        <v/>
      </c>
    </row>
    <row r="7040" spans="15:20" x14ac:dyDescent="0.3">
      <c r="O7040" s="33" t="e">
        <f>VLOOKUP($A6474,Master!$A:$B,2,0)&amp;$J6474&amp;$K6474</f>
        <v>#N/A</v>
      </c>
      <c r="P7040" s="33" t="e">
        <f>IF(OR($A6474="KE0",$A6474="KZ0",$A6474="KV0",$A6474="KH0",$A6474="KE",$A6474="KZ",),VLOOKUP($A6474&amp;$F6474,Master!$D:$E,2,0)&amp;$J6474&amp;$K6474,VLOOKUP($A6474,Master!$D:$E,2,0)&amp;Sheet1!$J6474&amp;Sheet1!$K6474)</f>
        <v>#N/A</v>
      </c>
      <c r="Q7040" s="33" t="str">
        <f t="shared" si="202"/>
        <v/>
      </c>
      <c r="R7040" s="33" t="e">
        <f>IF(IF(VLOOKUP($A6474,Master!$G:$J,4,0)="x",Sheet1!$A6474,"")="","",IF(VLOOKUP($A6474,Master!$G:$J,4,0)="x",Sheet1!$A6474,"")&amp;$J6474&amp;$K6474)</f>
        <v>#N/A</v>
      </c>
      <c r="S7040" s="33" t="e">
        <f>IF(VLOOKUP($A6474,Master!$L:$M,2,0)=0,"",VLOOKUP($A6474,Master!$L:$M,2,0)&amp;$J6474&amp;$L6474)</f>
        <v>#N/A</v>
      </c>
      <c r="T7040" s="33" t="str">
        <f t="shared" si="203"/>
        <v/>
      </c>
    </row>
    <row r="7041" spans="15:20" x14ac:dyDescent="0.3">
      <c r="O7041" s="33" t="e">
        <f>VLOOKUP($A6475,Master!$A:$B,2,0)&amp;$J6475&amp;$K6475</f>
        <v>#N/A</v>
      </c>
      <c r="P7041" s="33" t="e">
        <f>IF(OR($A6475="KE0",$A6475="KZ0",$A6475="KV0",$A6475="KH0",$A6475="KE",$A6475="KZ",),VLOOKUP($A6475&amp;$F6475,Master!$D:$E,2,0)&amp;$J6475&amp;$K6475,VLOOKUP($A6475,Master!$D:$E,2,0)&amp;Sheet1!$J6475&amp;Sheet1!$K6475)</f>
        <v>#N/A</v>
      </c>
      <c r="Q7041" s="33" t="str">
        <f t="shared" si="202"/>
        <v/>
      </c>
      <c r="R7041" s="33" t="e">
        <f>IF(IF(VLOOKUP($A6475,Master!$G:$J,4,0)="x",Sheet1!$A6475,"")="","",IF(VLOOKUP($A6475,Master!$G:$J,4,0)="x",Sheet1!$A6475,"")&amp;$J6475&amp;$K6475)</f>
        <v>#N/A</v>
      </c>
      <c r="S7041" s="33" t="e">
        <f>IF(VLOOKUP($A6475,Master!$L:$M,2,0)=0,"",VLOOKUP($A6475,Master!$L:$M,2,0)&amp;$J6475&amp;$L6475)</f>
        <v>#N/A</v>
      </c>
      <c r="T7041" s="33" t="str">
        <f t="shared" si="203"/>
        <v/>
      </c>
    </row>
    <row r="7042" spans="15:20" x14ac:dyDescent="0.3">
      <c r="O7042" s="33" t="e">
        <f>VLOOKUP($A6476,Master!$A:$B,2,0)&amp;$J6476&amp;$K6476</f>
        <v>#N/A</v>
      </c>
      <c r="P7042" s="33" t="e">
        <f>IF(OR($A6476="KE0",$A6476="KZ0",$A6476="KV0",$A6476="KH0",$A6476="KE",$A6476="KZ",),VLOOKUP($A6476&amp;$F6476,Master!$D:$E,2,0)&amp;$J6476&amp;$K6476,VLOOKUP($A6476,Master!$D:$E,2,0)&amp;Sheet1!$J6476&amp;Sheet1!$K6476)</f>
        <v>#N/A</v>
      </c>
      <c r="Q7042" s="33" t="str">
        <f t="shared" si="202"/>
        <v/>
      </c>
      <c r="R7042" s="33" t="e">
        <f>IF(IF(VLOOKUP($A6476,Master!$G:$J,4,0)="x",Sheet1!$A6476,"")="","",IF(VLOOKUP($A6476,Master!$G:$J,4,0)="x",Sheet1!$A6476,"")&amp;$J6476&amp;$K6476)</f>
        <v>#N/A</v>
      </c>
      <c r="S7042" s="33" t="e">
        <f>IF(VLOOKUP($A6476,Master!$L:$M,2,0)=0,"",VLOOKUP($A6476,Master!$L:$M,2,0)&amp;$J6476&amp;$L6476)</f>
        <v>#N/A</v>
      </c>
      <c r="T7042" s="33" t="str">
        <f t="shared" si="203"/>
        <v/>
      </c>
    </row>
    <row r="7043" spans="15:20" x14ac:dyDescent="0.3">
      <c r="O7043" s="33" t="e">
        <f>VLOOKUP($A6477,Master!$A:$B,2,0)&amp;$J6477&amp;$K6477</f>
        <v>#N/A</v>
      </c>
      <c r="P7043" s="33" t="e">
        <f>IF(OR($A6477="KE0",$A6477="KZ0",$A6477="KV0",$A6477="KH0",$A6477="KE",$A6477="KZ",),VLOOKUP($A6477&amp;$F6477,Master!$D:$E,2,0)&amp;$J6477&amp;$K6477,VLOOKUP($A6477,Master!$D:$E,2,0)&amp;Sheet1!$J6477&amp;Sheet1!$K6477)</f>
        <v>#N/A</v>
      </c>
      <c r="Q7043" s="33" t="str">
        <f t="shared" ref="Q7043:Q7106" si="204">$A6477&amp;$J6477&amp;$K6477</f>
        <v/>
      </c>
      <c r="R7043" s="33" t="e">
        <f>IF(IF(VLOOKUP($A6477,Master!$G:$J,4,0)="x",Sheet1!$A6477,"")="","",IF(VLOOKUP($A6477,Master!$G:$J,4,0)="x",Sheet1!$A6477,"")&amp;$J6477&amp;$K6477)</f>
        <v>#N/A</v>
      </c>
      <c r="S7043" s="33" t="e">
        <f>IF(VLOOKUP($A6477,Master!$L:$M,2,0)=0,"",VLOOKUP($A6477,Master!$L:$M,2,0)&amp;$J6477&amp;$L6477)</f>
        <v>#N/A</v>
      </c>
      <c r="T7043" s="33" t="str">
        <f t="shared" ref="T7043:T7106" si="205">$A6477&amp;$J6477</f>
        <v/>
      </c>
    </row>
    <row r="7044" spans="15:20" x14ac:dyDescent="0.3">
      <c r="O7044" s="33" t="e">
        <f>VLOOKUP($A6478,Master!$A:$B,2,0)&amp;$J6478&amp;$K6478</f>
        <v>#N/A</v>
      </c>
      <c r="P7044" s="33" t="e">
        <f>IF(OR($A6478="KE0",$A6478="KZ0",$A6478="KV0",$A6478="KH0",$A6478="KE",$A6478="KZ",),VLOOKUP($A6478&amp;$F6478,Master!$D:$E,2,0)&amp;$J6478&amp;$K6478,VLOOKUP($A6478,Master!$D:$E,2,0)&amp;Sheet1!$J6478&amp;Sheet1!$K6478)</f>
        <v>#N/A</v>
      </c>
      <c r="Q7044" s="33" t="str">
        <f t="shared" si="204"/>
        <v/>
      </c>
      <c r="R7044" s="33" t="e">
        <f>IF(IF(VLOOKUP($A6478,Master!$G:$J,4,0)="x",Sheet1!$A6478,"")="","",IF(VLOOKUP($A6478,Master!$G:$J,4,0)="x",Sheet1!$A6478,"")&amp;$J6478&amp;$K6478)</f>
        <v>#N/A</v>
      </c>
      <c r="S7044" s="33" t="e">
        <f>IF(VLOOKUP($A6478,Master!$L:$M,2,0)=0,"",VLOOKUP($A6478,Master!$L:$M,2,0)&amp;$J6478&amp;$L6478)</f>
        <v>#N/A</v>
      </c>
      <c r="T7044" s="33" t="str">
        <f t="shared" si="205"/>
        <v/>
      </c>
    </row>
    <row r="7045" spans="15:20" x14ac:dyDescent="0.3">
      <c r="O7045" s="33" t="e">
        <f>VLOOKUP($A6479,Master!$A:$B,2,0)&amp;$J6479&amp;$K6479</f>
        <v>#N/A</v>
      </c>
      <c r="P7045" s="33" t="e">
        <f>IF(OR($A6479="KE0",$A6479="KZ0",$A6479="KV0",$A6479="KH0",$A6479="KE",$A6479="KZ",),VLOOKUP($A6479&amp;$F6479,Master!$D:$E,2,0)&amp;$J6479&amp;$K6479,VLOOKUP($A6479,Master!$D:$E,2,0)&amp;Sheet1!$J6479&amp;Sheet1!$K6479)</f>
        <v>#N/A</v>
      </c>
      <c r="Q7045" s="33" t="str">
        <f t="shared" si="204"/>
        <v/>
      </c>
      <c r="R7045" s="33" t="e">
        <f>IF(IF(VLOOKUP($A6479,Master!$G:$J,4,0)="x",Sheet1!$A6479,"")="","",IF(VLOOKUP($A6479,Master!$G:$J,4,0)="x",Sheet1!$A6479,"")&amp;$J6479&amp;$K6479)</f>
        <v>#N/A</v>
      </c>
      <c r="S7045" s="33" t="e">
        <f>IF(VLOOKUP($A6479,Master!$L:$M,2,0)=0,"",VLOOKUP($A6479,Master!$L:$M,2,0)&amp;$J6479&amp;$L6479)</f>
        <v>#N/A</v>
      </c>
      <c r="T7045" s="33" t="str">
        <f t="shared" si="205"/>
        <v/>
      </c>
    </row>
    <row r="7046" spans="15:20" x14ac:dyDescent="0.3">
      <c r="O7046" s="33" t="e">
        <f>VLOOKUP($A6480,Master!$A:$B,2,0)&amp;$J6480&amp;$K6480</f>
        <v>#N/A</v>
      </c>
      <c r="P7046" s="33" t="e">
        <f>IF(OR($A6480="KE0",$A6480="KZ0",$A6480="KV0",$A6480="KH0",$A6480="KE",$A6480="KZ",),VLOOKUP($A6480&amp;$F6480,Master!$D:$E,2,0)&amp;$J6480&amp;$K6480,VLOOKUP($A6480,Master!$D:$E,2,0)&amp;Sheet1!$J6480&amp;Sheet1!$K6480)</f>
        <v>#N/A</v>
      </c>
      <c r="Q7046" s="33" t="str">
        <f t="shared" si="204"/>
        <v/>
      </c>
      <c r="R7046" s="33" t="e">
        <f>IF(IF(VLOOKUP($A6480,Master!$G:$J,4,0)="x",Sheet1!$A6480,"")="","",IF(VLOOKUP($A6480,Master!$G:$J,4,0)="x",Sheet1!$A6480,"")&amp;$J6480&amp;$K6480)</f>
        <v>#N/A</v>
      </c>
      <c r="S7046" s="33" t="e">
        <f>IF(VLOOKUP($A6480,Master!$L:$M,2,0)=0,"",VLOOKUP($A6480,Master!$L:$M,2,0)&amp;$J6480&amp;$L6480)</f>
        <v>#N/A</v>
      </c>
      <c r="T7046" s="33" t="str">
        <f t="shared" si="205"/>
        <v/>
      </c>
    </row>
    <row r="7047" spans="15:20" x14ac:dyDescent="0.3">
      <c r="O7047" s="33" t="e">
        <f>VLOOKUP($A6481,Master!$A:$B,2,0)&amp;$J6481&amp;$K6481</f>
        <v>#N/A</v>
      </c>
      <c r="P7047" s="33" t="e">
        <f>IF(OR($A6481="KE0",$A6481="KZ0",$A6481="KV0",$A6481="KH0",$A6481="KE",$A6481="KZ",),VLOOKUP($A6481&amp;$F6481,Master!$D:$E,2,0)&amp;$J6481&amp;$K6481,VLOOKUP($A6481,Master!$D:$E,2,0)&amp;Sheet1!$J6481&amp;Sheet1!$K6481)</f>
        <v>#N/A</v>
      </c>
      <c r="Q7047" s="33" t="str">
        <f t="shared" si="204"/>
        <v/>
      </c>
      <c r="R7047" s="33" t="e">
        <f>IF(IF(VLOOKUP($A6481,Master!$G:$J,4,0)="x",Sheet1!$A6481,"")="","",IF(VLOOKUP($A6481,Master!$G:$J,4,0)="x",Sheet1!$A6481,"")&amp;$J6481&amp;$K6481)</f>
        <v>#N/A</v>
      </c>
      <c r="S7047" s="33" t="e">
        <f>IF(VLOOKUP($A6481,Master!$L:$M,2,0)=0,"",VLOOKUP($A6481,Master!$L:$M,2,0)&amp;$J6481&amp;$L6481)</f>
        <v>#N/A</v>
      </c>
      <c r="T7047" s="33" t="str">
        <f t="shared" si="205"/>
        <v/>
      </c>
    </row>
    <row r="7048" spans="15:20" x14ac:dyDescent="0.3">
      <c r="O7048" s="33" t="e">
        <f>VLOOKUP($A6482,Master!$A:$B,2,0)&amp;$J6482&amp;$K6482</f>
        <v>#N/A</v>
      </c>
      <c r="P7048" s="33" t="e">
        <f>IF(OR($A6482="KE0",$A6482="KZ0",$A6482="KV0",$A6482="KH0",$A6482="KE",$A6482="KZ",),VLOOKUP($A6482&amp;$F6482,Master!$D:$E,2,0)&amp;$J6482&amp;$K6482,VLOOKUP($A6482,Master!$D:$E,2,0)&amp;Sheet1!$J6482&amp;Sheet1!$K6482)</f>
        <v>#N/A</v>
      </c>
      <c r="Q7048" s="33" t="str">
        <f t="shared" si="204"/>
        <v/>
      </c>
      <c r="R7048" s="33" t="e">
        <f>IF(IF(VLOOKUP($A6482,Master!$G:$J,4,0)="x",Sheet1!$A6482,"")="","",IF(VLOOKUP($A6482,Master!$G:$J,4,0)="x",Sheet1!$A6482,"")&amp;$J6482&amp;$K6482)</f>
        <v>#N/A</v>
      </c>
      <c r="S7048" s="33" t="e">
        <f>IF(VLOOKUP($A6482,Master!$L:$M,2,0)=0,"",VLOOKUP($A6482,Master!$L:$M,2,0)&amp;$J6482&amp;$L6482)</f>
        <v>#N/A</v>
      </c>
      <c r="T7048" s="33" t="str">
        <f t="shared" si="205"/>
        <v/>
      </c>
    </row>
    <row r="7049" spans="15:20" x14ac:dyDescent="0.3">
      <c r="O7049" s="33" t="e">
        <f>VLOOKUP($A6483,Master!$A:$B,2,0)&amp;$J6483&amp;$K6483</f>
        <v>#N/A</v>
      </c>
      <c r="P7049" s="33" t="e">
        <f>IF(OR($A6483="KE0",$A6483="KZ0",$A6483="KV0",$A6483="KH0",$A6483="KE",$A6483="KZ",),VLOOKUP($A6483&amp;$F6483,Master!$D:$E,2,0)&amp;$J6483&amp;$K6483,VLOOKUP($A6483,Master!$D:$E,2,0)&amp;Sheet1!$J6483&amp;Sheet1!$K6483)</f>
        <v>#N/A</v>
      </c>
      <c r="Q7049" s="33" t="str">
        <f t="shared" si="204"/>
        <v/>
      </c>
      <c r="R7049" s="33" t="e">
        <f>IF(IF(VLOOKUP($A6483,Master!$G:$J,4,0)="x",Sheet1!$A6483,"")="","",IF(VLOOKUP($A6483,Master!$G:$J,4,0)="x",Sheet1!$A6483,"")&amp;$J6483&amp;$K6483)</f>
        <v>#N/A</v>
      </c>
      <c r="S7049" s="33" t="e">
        <f>IF(VLOOKUP($A6483,Master!$L:$M,2,0)=0,"",VLOOKUP($A6483,Master!$L:$M,2,0)&amp;$J6483&amp;$L6483)</f>
        <v>#N/A</v>
      </c>
      <c r="T7049" s="33" t="str">
        <f t="shared" si="205"/>
        <v/>
      </c>
    </row>
    <row r="7050" spans="15:20" x14ac:dyDescent="0.3">
      <c r="O7050" s="33" t="e">
        <f>VLOOKUP($A6484,Master!$A:$B,2,0)&amp;$J6484&amp;$K6484</f>
        <v>#N/A</v>
      </c>
      <c r="P7050" s="33" t="e">
        <f>IF(OR($A6484="KE0",$A6484="KZ0",$A6484="KV0",$A6484="KH0",$A6484="KE",$A6484="KZ",),VLOOKUP($A6484&amp;$F6484,Master!$D:$E,2,0)&amp;$J6484&amp;$K6484,VLOOKUP($A6484,Master!$D:$E,2,0)&amp;Sheet1!$J6484&amp;Sheet1!$K6484)</f>
        <v>#N/A</v>
      </c>
      <c r="Q7050" s="33" t="str">
        <f t="shared" si="204"/>
        <v/>
      </c>
      <c r="R7050" s="33" t="e">
        <f>IF(IF(VLOOKUP($A6484,Master!$G:$J,4,0)="x",Sheet1!$A6484,"")="","",IF(VLOOKUP($A6484,Master!$G:$J,4,0)="x",Sheet1!$A6484,"")&amp;$J6484&amp;$K6484)</f>
        <v>#N/A</v>
      </c>
      <c r="S7050" s="33" t="e">
        <f>IF(VLOOKUP($A6484,Master!$L:$M,2,0)=0,"",VLOOKUP($A6484,Master!$L:$M,2,0)&amp;$J6484&amp;$L6484)</f>
        <v>#N/A</v>
      </c>
      <c r="T7050" s="33" t="str">
        <f t="shared" si="205"/>
        <v/>
      </c>
    </row>
    <row r="7051" spans="15:20" x14ac:dyDescent="0.3">
      <c r="O7051" s="33" t="e">
        <f>VLOOKUP($A6485,Master!$A:$B,2,0)&amp;$J6485&amp;$K6485</f>
        <v>#N/A</v>
      </c>
      <c r="P7051" s="33" t="e">
        <f>IF(OR($A6485="KE0",$A6485="KZ0",$A6485="KV0",$A6485="KH0",$A6485="KE",$A6485="KZ",),VLOOKUP($A6485&amp;$F6485,Master!$D:$E,2,0)&amp;$J6485&amp;$K6485,VLOOKUP($A6485,Master!$D:$E,2,0)&amp;Sheet1!$J6485&amp;Sheet1!$K6485)</f>
        <v>#N/A</v>
      </c>
      <c r="Q7051" s="33" t="str">
        <f t="shared" si="204"/>
        <v/>
      </c>
      <c r="R7051" s="33" t="e">
        <f>IF(IF(VLOOKUP($A6485,Master!$G:$J,4,0)="x",Sheet1!$A6485,"")="","",IF(VLOOKUP($A6485,Master!$G:$J,4,0)="x",Sheet1!$A6485,"")&amp;$J6485&amp;$K6485)</f>
        <v>#N/A</v>
      </c>
      <c r="S7051" s="33" t="e">
        <f>IF(VLOOKUP($A6485,Master!$L:$M,2,0)=0,"",VLOOKUP($A6485,Master!$L:$M,2,0)&amp;$J6485&amp;$L6485)</f>
        <v>#N/A</v>
      </c>
      <c r="T7051" s="33" t="str">
        <f t="shared" si="205"/>
        <v/>
      </c>
    </row>
    <row r="7052" spans="15:20" x14ac:dyDescent="0.3">
      <c r="O7052" s="33" t="e">
        <f>VLOOKUP($A6486,Master!$A:$B,2,0)&amp;$J6486&amp;$K6486</f>
        <v>#N/A</v>
      </c>
      <c r="P7052" s="33" t="e">
        <f>IF(OR($A6486="KE0",$A6486="KZ0",$A6486="KV0",$A6486="KH0",$A6486="KE",$A6486="KZ",),VLOOKUP($A6486&amp;$F6486,Master!$D:$E,2,0)&amp;$J6486&amp;$K6486,VLOOKUP($A6486,Master!$D:$E,2,0)&amp;Sheet1!$J6486&amp;Sheet1!$K6486)</f>
        <v>#N/A</v>
      </c>
      <c r="Q7052" s="33" t="str">
        <f t="shared" si="204"/>
        <v/>
      </c>
      <c r="R7052" s="33" t="e">
        <f>IF(IF(VLOOKUP($A6486,Master!$G:$J,4,0)="x",Sheet1!$A6486,"")="","",IF(VLOOKUP($A6486,Master!$G:$J,4,0)="x",Sheet1!$A6486,"")&amp;$J6486&amp;$K6486)</f>
        <v>#N/A</v>
      </c>
      <c r="S7052" s="33" t="e">
        <f>IF(VLOOKUP($A6486,Master!$L:$M,2,0)=0,"",VLOOKUP($A6486,Master!$L:$M,2,0)&amp;$J6486&amp;$L6486)</f>
        <v>#N/A</v>
      </c>
      <c r="T7052" s="33" t="str">
        <f t="shared" si="205"/>
        <v/>
      </c>
    </row>
    <row r="7053" spans="15:20" x14ac:dyDescent="0.3">
      <c r="O7053" s="33" t="e">
        <f>VLOOKUP($A6487,Master!$A:$B,2,0)&amp;$J6487&amp;$K6487</f>
        <v>#N/A</v>
      </c>
      <c r="P7053" s="33" t="e">
        <f>IF(OR($A6487="KE0",$A6487="KZ0",$A6487="KV0",$A6487="KH0",$A6487="KE",$A6487="KZ",),VLOOKUP($A6487&amp;$F6487,Master!$D:$E,2,0)&amp;$J6487&amp;$K6487,VLOOKUP($A6487,Master!$D:$E,2,0)&amp;Sheet1!$J6487&amp;Sheet1!$K6487)</f>
        <v>#N/A</v>
      </c>
      <c r="Q7053" s="33" t="str">
        <f t="shared" si="204"/>
        <v/>
      </c>
      <c r="R7053" s="33" t="e">
        <f>IF(IF(VLOOKUP($A6487,Master!$G:$J,4,0)="x",Sheet1!$A6487,"")="","",IF(VLOOKUP($A6487,Master!$G:$J,4,0)="x",Sheet1!$A6487,"")&amp;$J6487&amp;$K6487)</f>
        <v>#N/A</v>
      </c>
      <c r="S7053" s="33" t="e">
        <f>IF(VLOOKUP($A6487,Master!$L:$M,2,0)=0,"",VLOOKUP($A6487,Master!$L:$M,2,0)&amp;$J6487&amp;$L6487)</f>
        <v>#N/A</v>
      </c>
      <c r="T7053" s="33" t="str">
        <f t="shared" si="205"/>
        <v/>
      </c>
    </row>
    <row r="7054" spans="15:20" x14ac:dyDescent="0.3">
      <c r="O7054" s="33" t="e">
        <f>VLOOKUP($A6488,Master!$A:$B,2,0)&amp;$J6488&amp;$K6488</f>
        <v>#N/A</v>
      </c>
      <c r="P7054" s="33" t="e">
        <f>IF(OR($A6488="KE0",$A6488="KZ0",$A6488="KV0",$A6488="KH0",$A6488="KE",$A6488="KZ",),VLOOKUP($A6488&amp;$F6488,Master!$D:$E,2,0)&amp;$J6488&amp;$K6488,VLOOKUP($A6488,Master!$D:$E,2,0)&amp;Sheet1!$J6488&amp;Sheet1!$K6488)</f>
        <v>#N/A</v>
      </c>
      <c r="Q7054" s="33" t="str">
        <f t="shared" si="204"/>
        <v/>
      </c>
      <c r="R7054" s="33" t="e">
        <f>IF(IF(VLOOKUP($A6488,Master!$G:$J,4,0)="x",Sheet1!$A6488,"")="","",IF(VLOOKUP($A6488,Master!$G:$J,4,0)="x",Sheet1!$A6488,"")&amp;$J6488&amp;$K6488)</f>
        <v>#N/A</v>
      </c>
      <c r="S7054" s="33" t="e">
        <f>IF(VLOOKUP($A6488,Master!$L:$M,2,0)=0,"",VLOOKUP($A6488,Master!$L:$M,2,0)&amp;$J6488&amp;$L6488)</f>
        <v>#N/A</v>
      </c>
      <c r="T7054" s="33" t="str">
        <f t="shared" si="205"/>
        <v/>
      </c>
    </row>
    <row r="7055" spans="15:20" x14ac:dyDescent="0.3">
      <c r="O7055" s="33" t="e">
        <f>VLOOKUP($A6489,Master!$A:$B,2,0)&amp;$J6489&amp;$K6489</f>
        <v>#N/A</v>
      </c>
      <c r="P7055" s="33" t="e">
        <f>IF(OR($A6489="KE0",$A6489="KZ0",$A6489="KV0",$A6489="KH0",$A6489="KE",$A6489="KZ",),VLOOKUP($A6489&amp;$F6489,Master!$D:$E,2,0)&amp;$J6489&amp;$K6489,VLOOKUP($A6489,Master!$D:$E,2,0)&amp;Sheet1!$J6489&amp;Sheet1!$K6489)</f>
        <v>#N/A</v>
      </c>
      <c r="Q7055" s="33" t="str">
        <f t="shared" si="204"/>
        <v/>
      </c>
      <c r="R7055" s="33" t="e">
        <f>IF(IF(VLOOKUP($A6489,Master!$G:$J,4,0)="x",Sheet1!$A6489,"")="","",IF(VLOOKUP($A6489,Master!$G:$J,4,0)="x",Sheet1!$A6489,"")&amp;$J6489&amp;$K6489)</f>
        <v>#N/A</v>
      </c>
      <c r="S7055" s="33" t="e">
        <f>IF(VLOOKUP($A6489,Master!$L:$M,2,0)=0,"",VLOOKUP($A6489,Master!$L:$M,2,0)&amp;$J6489&amp;$L6489)</f>
        <v>#N/A</v>
      </c>
      <c r="T7055" s="33" t="str">
        <f t="shared" si="205"/>
        <v/>
      </c>
    </row>
    <row r="7056" spans="15:20" x14ac:dyDescent="0.3">
      <c r="O7056" s="33" t="e">
        <f>VLOOKUP($A6490,Master!$A:$B,2,0)&amp;$J6490&amp;$K6490</f>
        <v>#N/A</v>
      </c>
      <c r="P7056" s="33" t="e">
        <f>IF(OR($A6490="KE0",$A6490="KZ0",$A6490="KV0",$A6490="KH0",$A6490="KE",$A6490="KZ",),VLOOKUP($A6490&amp;$F6490,Master!$D:$E,2,0)&amp;$J6490&amp;$K6490,VLOOKUP($A6490,Master!$D:$E,2,0)&amp;Sheet1!$J6490&amp;Sheet1!$K6490)</f>
        <v>#N/A</v>
      </c>
      <c r="Q7056" s="33" t="str">
        <f t="shared" si="204"/>
        <v/>
      </c>
      <c r="R7056" s="33" t="e">
        <f>IF(IF(VLOOKUP($A6490,Master!$G:$J,4,0)="x",Sheet1!$A6490,"")="","",IF(VLOOKUP($A6490,Master!$G:$J,4,0)="x",Sheet1!$A6490,"")&amp;$J6490&amp;$K6490)</f>
        <v>#N/A</v>
      </c>
      <c r="S7056" s="33" t="e">
        <f>IF(VLOOKUP($A6490,Master!$L:$M,2,0)=0,"",VLOOKUP($A6490,Master!$L:$M,2,0)&amp;$J6490&amp;$L6490)</f>
        <v>#N/A</v>
      </c>
      <c r="T7056" s="33" t="str">
        <f t="shared" si="205"/>
        <v/>
      </c>
    </row>
    <row r="7057" spans="15:20" x14ac:dyDescent="0.3">
      <c r="O7057" s="33" t="e">
        <f>VLOOKUP($A6491,Master!$A:$B,2,0)&amp;$J6491&amp;$K6491</f>
        <v>#N/A</v>
      </c>
      <c r="P7057" s="33" t="e">
        <f>IF(OR($A6491="KE0",$A6491="KZ0",$A6491="KV0",$A6491="KH0",$A6491="KE",$A6491="KZ",),VLOOKUP($A6491&amp;$F6491,Master!$D:$E,2,0)&amp;$J6491&amp;$K6491,VLOOKUP($A6491,Master!$D:$E,2,0)&amp;Sheet1!$J6491&amp;Sheet1!$K6491)</f>
        <v>#N/A</v>
      </c>
      <c r="Q7057" s="33" t="str">
        <f t="shared" si="204"/>
        <v/>
      </c>
      <c r="R7057" s="33" t="e">
        <f>IF(IF(VLOOKUP($A6491,Master!$G:$J,4,0)="x",Sheet1!$A6491,"")="","",IF(VLOOKUP($A6491,Master!$G:$J,4,0)="x",Sheet1!$A6491,"")&amp;$J6491&amp;$K6491)</f>
        <v>#N/A</v>
      </c>
      <c r="S7057" s="33" t="e">
        <f>IF(VLOOKUP($A6491,Master!$L:$M,2,0)=0,"",VLOOKUP($A6491,Master!$L:$M,2,0)&amp;$J6491&amp;$L6491)</f>
        <v>#N/A</v>
      </c>
      <c r="T7057" s="33" t="str">
        <f t="shared" si="205"/>
        <v/>
      </c>
    </row>
    <row r="7058" spans="15:20" x14ac:dyDescent="0.3">
      <c r="O7058" s="33" t="e">
        <f>VLOOKUP($A6492,Master!$A:$B,2,0)&amp;$J6492&amp;$K6492</f>
        <v>#N/A</v>
      </c>
      <c r="P7058" s="33" t="e">
        <f>IF(OR($A6492="KE0",$A6492="KZ0",$A6492="KV0",$A6492="KH0",$A6492="KE",$A6492="KZ",),VLOOKUP($A6492&amp;$F6492,Master!$D:$E,2,0)&amp;$J6492&amp;$K6492,VLOOKUP($A6492,Master!$D:$E,2,0)&amp;Sheet1!$J6492&amp;Sheet1!$K6492)</f>
        <v>#N/A</v>
      </c>
      <c r="Q7058" s="33" t="str">
        <f t="shared" si="204"/>
        <v/>
      </c>
      <c r="R7058" s="33" t="e">
        <f>IF(IF(VLOOKUP($A6492,Master!$G:$J,4,0)="x",Sheet1!$A6492,"")="","",IF(VLOOKUP($A6492,Master!$G:$J,4,0)="x",Sheet1!$A6492,"")&amp;$J6492&amp;$K6492)</f>
        <v>#N/A</v>
      </c>
      <c r="S7058" s="33" t="e">
        <f>IF(VLOOKUP($A6492,Master!$L:$M,2,0)=0,"",VLOOKUP($A6492,Master!$L:$M,2,0)&amp;$J6492&amp;$L6492)</f>
        <v>#N/A</v>
      </c>
      <c r="T7058" s="33" t="str">
        <f t="shared" si="205"/>
        <v/>
      </c>
    </row>
    <row r="7059" spans="15:20" x14ac:dyDescent="0.3">
      <c r="O7059" s="33" t="e">
        <f>VLOOKUP($A6493,Master!$A:$B,2,0)&amp;$J6493&amp;$K6493</f>
        <v>#N/A</v>
      </c>
      <c r="P7059" s="33" t="e">
        <f>IF(OR($A6493="KE0",$A6493="KZ0",$A6493="KV0",$A6493="KH0",$A6493="KE",$A6493="KZ",),VLOOKUP($A6493&amp;$F6493,Master!$D:$E,2,0)&amp;$J6493&amp;$K6493,VLOOKUP($A6493,Master!$D:$E,2,0)&amp;Sheet1!$J6493&amp;Sheet1!$K6493)</f>
        <v>#N/A</v>
      </c>
      <c r="Q7059" s="33" t="str">
        <f t="shared" si="204"/>
        <v/>
      </c>
      <c r="R7059" s="33" t="e">
        <f>IF(IF(VLOOKUP($A6493,Master!$G:$J,4,0)="x",Sheet1!$A6493,"")="","",IF(VLOOKUP($A6493,Master!$G:$J,4,0)="x",Sheet1!$A6493,"")&amp;$J6493&amp;$K6493)</f>
        <v>#N/A</v>
      </c>
      <c r="S7059" s="33" t="e">
        <f>IF(VLOOKUP($A6493,Master!$L:$M,2,0)=0,"",VLOOKUP($A6493,Master!$L:$M,2,0)&amp;$J6493&amp;$L6493)</f>
        <v>#N/A</v>
      </c>
      <c r="T7059" s="33" t="str">
        <f t="shared" si="205"/>
        <v/>
      </c>
    </row>
    <row r="7060" spans="15:20" x14ac:dyDescent="0.3">
      <c r="O7060" s="33" t="e">
        <f>VLOOKUP($A6494,Master!$A:$B,2,0)&amp;$J6494&amp;$K6494</f>
        <v>#N/A</v>
      </c>
      <c r="P7060" s="33" t="e">
        <f>IF(OR($A6494="KE0",$A6494="KZ0",$A6494="KV0",$A6494="KH0",$A6494="KE",$A6494="KZ",),VLOOKUP($A6494&amp;$F6494,Master!$D:$E,2,0)&amp;$J6494&amp;$K6494,VLOOKUP($A6494,Master!$D:$E,2,0)&amp;Sheet1!$J6494&amp;Sheet1!$K6494)</f>
        <v>#N/A</v>
      </c>
      <c r="Q7060" s="33" t="str">
        <f t="shared" si="204"/>
        <v/>
      </c>
      <c r="R7060" s="33" t="e">
        <f>IF(IF(VLOOKUP($A6494,Master!$G:$J,4,0)="x",Sheet1!$A6494,"")="","",IF(VLOOKUP($A6494,Master!$G:$J,4,0)="x",Sheet1!$A6494,"")&amp;$J6494&amp;$K6494)</f>
        <v>#N/A</v>
      </c>
      <c r="S7060" s="33" t="e">
        <f>IF(VLOOKUP($A6494,Master!$L:$M,2,0)=0,"",VLOOKUP($A6494,Master!$L:$M,2,0)&amp;$J6494&amp;$L6494)</f>
        <v>#N/A</v>
      </c>
      <c r="T7060" s="33" t="str">
        <f t="shared" si="205"/>
        <v/>
      </c>
    </row>
    <row r="7061" spans="15:20" x14ac:dyDescent="0.3">
      <c r="O7061" s="33" t="e">
        <f>VLOOKUP($A6495,Master!$A:$B,2,0)&amp;$J6495&amp;$K6495</f>
        <v>#N/A</v>
      </c>
      <c r="P7061" s="33" t="e">
        <f>IF(OR($A6495="KE0",$A6495="KZ0",$A6495="KV0",$A6495="KH0",$A6495="KE",$A6495="KZ",),VLOOKUP($A6495&amp;$F6495,Master!$D:$E,2,0)&amp;$J6495&amp;$K6495,VLOOKUP($A6495,Master!$D:$E,2,0)&amp;Sheet1!$J6495&amp;Sheet1!$K6495)</f>
        <v>#N/A</v>
      </c>
      <c r="Q7061" s="33" t="str">
        <f t="shared" si="204"/>
        <v/>
      </c>
      <c r="R7061" s="33" t="e">
        <f>IF(IF(VLOOKUP($A6495,Master!$G:$J,4,0)="x",Sheet1!$A6495,"")="","",IF(VLOOKUP($A6495,Master!$G:$J,4,0)="x",Sheet1!$A6495,"")&amp;$J6495&amp;$K6495)</f>
        <v>#N/A</v>
      </c>
      <c r="S7061" s="33" t="e">
        <f>IF(VLOOKUP($A6495,Master!$L:$M,2,0)=0,"",VLOOKUP($A6495,Master!$L:$M,2,0)&amp;$J6495&amp;$L6495)</f>
        <v>#N/A</v>
      </c>
      <c r="T7061" s="33" t="str">
        <f t="shared" si="205"/>
        <v/>
      </c>
    </row>
    <row r="7062" spans="15:20" x14ac:dyDescent="0.3">
      <c r="O7062" s="33" t="e">
        <f>VLOOKUP($A6496,Master!$A:$B,2,0)&amp;$J6496&amp;$K6496</f>
        <v>#N/A</v>
      </c>
      <c r="P7062" s="33" t="e">
        <f>IF(OR($A6496="KE0",$A6496="KZ0",$A6496="KV0",$A6496="KH0",$A6496="KE",$A6496="KZ",),VLOOKUP($A6496&amp;$F6496,Master!$D:$E,2,0)&amp;$J6496&amp;$K6496,VLOOKUP($A6496,Master!$D:$E,2,0)&amp;Sheet1!$J6496&amp;Sheet1!$K6496)</f>
        <v>#N/A</v>
      </c>
      <c r="Q7062" s="33" t="str">
        <f t="shared" si="204"/>
        <v/>
      </c>
      <c r="R7062" s="33" t="e">
        <f>IF(IF(VLOOKUP($A6496,Master!$G:$J,4,0)="x",Sheet1!$A6496,"")="","",IF(VLOOKUP($A6496,Master!$G:$J,4,0)="x",Sheet1!$A6496,"")&amp;$J6496&amp;$K6496)</f>
        <v>#N/A</v>
      </c>
      <c r="S7062" s="33" t="e">
        <f>IF(VLOOKUP($A6496,Master!$L:$M,2,0)=0,"",VLOOKUP($A6496,Master!$L:$M,2,0)&amp;$J6496&amp;$L6496)</f>
        <v>#N/A</v>
      </c>
      <c r="T7062" s="33" t="str">
        <f t="shared" si="205"/>
        <v/>
      </c>
    </row>
    <row r="7063" spans="15:20" x14ac:dyDescent="0.3">
      <c r="O7063" s="33" t="e">
        <f>VLOOKUP($A6497,Master!$A:$B,2,0)&amp;$J6497&amp;$K6497</f>
        <v>#N/A</v>
      </c>
      <c r="P7063" s="33" t="e">
        <f>IF(OR($A6497="KE0",$A6497="KZ0",$A6497="KV0",$A6497="KH0",$A6497="KE",$A6497="KZ",),VLOOKUP($A6497&amp;$F6497,Master!$D:$E,2,0)&amp;$J6497&amp;$K6497,VLOOKUP($A6497,Master!$D:$E,2,0)&amp;Sheet1!$J6497&amp;Sheet1!$K6497)</f>
        <v>#N/A</v>
      </c>
      <c r="Q7063" s="33" t="str">
        <f t="shared" si="204"/>
        <v/>
      </c>
      <c r="R7063" s="33" t="e">
        <f>IF(IF(VLOOKUP($A6497,Master!$G:$J,4,0)="x",Sheet1!$A6497,"")="","",IF(VLOOKUP($A6497,Master!$G:$J,4,0)="x",Sheet1!$A6497,"")&amp;$J6497&amp;$K6497)</f>
        <v>#N/A</v>
      </c>
      <c r="S7063" s="33" t="e">
        <f>IF(VLOOKUP($A6497,Master!$L:$M,2,0)=0,"",VLOOKUP($A6497,Master!$L:$M,2,0)&amp;$J6497&amp;$L6497)</f>
        <v>#N/A</v>
      </c>
      <c r="T7063" s="33" t="str">
        <f t="shared" si="205"/>
        <v/>
      </c>
    </row>
    <row r="7064" spans="15:20" x14ac:dyDescent="0.3">
      <c r="O7064" s="33" t="e">
        <f>VLOOKUP($A6498,Master!$A:$B,2,0)&amp;$J6498&amp;$K6498</f>
        <v>#N/A</v>
      </c>
      <c r="P7064" s="33" t="e">
        <f>IF(OR($A6498="KE0",$A6498="KZ0",$A6498="KV0",$A6498="KH0",$A6498="KE",$A6498="KZ",),VLOOKUP($A6498&amp;$F6498,Master!$D:$E,2,0)&amp;$J6498&amp;$K6498,VLOOKUP($A6498,Master!$D:$E,2,0)&amp;Sheet1!$J6498&amp;Sheet1!$K6498)</f>
        <v>#N/A</v>
      </c>
      <c r="Q7064" s="33" t="str">
        <f t="shared" si="204"/>
        <v/>
      </c>
      <c r="R7064" s="33" t="e">
        <f>IF(IF(VLOOKUP($A6498,Master!$G:$J,4,0)="x",Sheet1!$A6498,"")="","",IF(VLOOKUP($A6498,Master!$G:$J,4,0)="x",Sheet1!$A6498,"")&amp;$J6498&amp;$K6498)</f>
        <v>#N/A</v>
      </c>
      <c r="S7064" s="33" t="e">
        <f>IF(VLOOKUP($A6498,Master!$L:$M,2,0)=0,"",VLOOKUP($A6498,Master!$L:$M,2,0)&amp;$J6498&amp;$L6498)</f>
        <v>#N/A</v>
      </c>
      <c r="T7064" s="33" t="str">
        <f t="shared" si="205"/>
        <v/>
      </c>
    </row>
    <row r="7065" spans="15:20" x14ac:dyDescent="0.3">
      <c r="O7065" s="33" t="e">
        <f>VLOOKUP($A6499,Master!$A:$B,2,0)&amp;$J6499&amp;$K6499</f>
        <v>#N/A</v>
      </c>
      <c r="P7065" s="33" t="e">
        <f>IF(OR($A6499="KE0",$A6499="KZ0",$A6499="KV0",$A6499="KH0",$A6499="KE",$A6499="KZ",),VLOOKUP($A6499&amp;$F6499,Master!$D:$E,2,0)&amp;$J6499&amp;$K6499,VLOOKUP($A6499,Master!$D:$E,2,0)&amp;Sheet1!$J6499&amp;Sheet1!$K6499)</f>
        <v>#N/A</v>
      </c>
      <c r="Q7065" s="33" t="str">
        <f t="shared" si="204"/>
        <v/>
      </c>
      <c r="R7065" s="33" t="e">
        <f>IF(IF(VLOOKUP($A6499,Master!$G:$J,4,0)="x",Sheet1!$A6499,"")="","",IF(VLOOKUP($A6499,Master!$G:$J,4,0)="x",Sheet1!$A6499,"")&amp;$J6499&amp;$K6499)</f>
        <v>#N/A</v>
      </c>
      <c r="S7065" s="33" t="e">
        <f>IF(VLOOKUP($A6499,Master!$L:$M,2,0)=0,"",VLOOKUP($A6499,Master!$L:$M,2,0)&amp;$J6499&amp;$L6499)</f>
        <v>#N/A</v>
      </c>
      <c r="T7065" s="33" t="str">
        <f t="shared" si="205"/>
        <v/>
      </c>
    </row>
    <row r="7066" spans="15:20" x14ac:dyDescent="0.3">
      <c r="O7066" s="33" t="e">
        <f>VLOOKUP($A6500,Master!$A:$B,2,0)&amp;$J6500&amp;$K6500</f>
        <v>#N/A</v>
      </c>
      <c r="P7066" s="33" t="e">
        <f>IF(OR($A6500="KE0",$A6500="KZ0",$A6500="KV0",$A6500="KH0",$A6500="KE",$A6500="KZ",),VLOOKUP($A6500&amp;$F6500,Master!$D:$E,2,0)&amp;$J6500&amp;$K6500,VLOOKUP($A6500,Master!$D:$E,2,0)&amp;Sheet1!$J6500&amp;Sheet1!$K6500)</f>
        <v>#N/A</v>
      </c>
      <c r="Q7066" s="33" t="str">
        <f t="shared" si="204"/>
        <v/>
      </c>
      <c r="R7066" s="33" t="e">
        <f>IF(IF(VLOOKUP($A6500,Master!$G:$J,4,0)="x",Sheet1!$A6500,"")="","",IF(VLOOKUP($A6500,Master!$G:$J,4,0)="x",Sheet1!$A6500,"")&amp;$J6500&amp;$K6500)</f>
        <v>#N/A</v>
      </c>
      <c r="S7066" s="33" t="e">
        <f>IF(VLOOKUP($A6500,Master!$L:$M,2,0)=0,"",VLOOKUP($A6500,Master!$L:$M,2,0)&amp;$J6500&amp;$L6500)</f>
        <v>#N/A</v>
      </c>
      <c r="T7066" s="33" t="str">
        <f t="shared" si="205"/>
        <v/>
      </c>
    </row>
    <row r="7067" spans="15:20" x14ac:dyDescent="0.3">
      <c r="O7067" s="33" t="e">
        <f>VLOOKUP($A6501,Master!$A:$B,2,0)&amp;$J6501&amp;$K6501</f>
        <v>#N/A</v>
      </c>
      <c r="P7067" s="33" t="e">
        <f>IF(OR($A6501="KE0",$A6501="KZ0",$A6501="KV0",$A6501="KH0",$A6501="KE",$A6501="KZ",),VLOOKUP($A6501&amp;$F6501,Master!$D:$E,2,0)&amp;$J6501&amp;$K6501,VLOOKUP($A6501,Master!$D:$E,2,0)&amp;Sheet1!$J6501&amp;Sheet1!$K6501)</f>
        <v>#N/A</v>
      </c>
      <c r="Q7067" s="33" t="str">
        <f t="shared" si="204"/>
        <v/>
      </c>
      <c r="R7067" s="33" t="e">
        <f>IF(IF(VLOOKUP($A6501,Master!$G:$J,4,0)="x",Sheet1!$A6501,"")="","",IF(VLOOKUP($A6501,Master!$G:$J,4,0)="x",Sheet1!$A6501,"")&amp;$J6501&amp;$K6501)</f>
        <v>#N/A</v>
      </c>
      <c r="S7067" s="33" t="e">
        <f>IF(VLOOKUP($A6501,Master!$L:$M,2,0)=0,"",VLOOKUP($A6501,Master!$L:$M,2,0)&amp;$J6501&amp;$L6501)</f>
        <v>#N/A</v>
      </c>
      <c r="T7067" s="33" t="str">
        <f t="shared" si="205"/>
        <v/>
      </c>
    </row>
    <row r="7068" spans="15:20" x14ac:dyDescent="0.3">
      <c r="O7068" s="33" t="e">
        <f>VLOOKUP($A6502,Master!$A:$B,2,0)&amp;$J6502&amp;$K6502</f>
        <v>#N/A</v>
      </c>
      <c r="P7068" s="33" t="e">
        <f>IF(OR($A6502="KE0",$A6502="KZ0",$A6502="KV0",$A6502="KH0",$A6502="KE",$A6502="KZ",),VLOOKUP($A6502&amp;$F6502,Master!$D:$E,2,0)&amp;$J6502&amp;$K6502,VLOOKUP($A6502,Master!$D:$E,2,0)&amp;Sheet1!$J6502&amp;Sheet1!$K6502)</f>
        <v>#N/A</v>
      </c>
      <c r="Q7068" s="33" t="str">
        <f t="shared" si="204"/>
        <v/>
      </c>
      <c r="R7068" s="33" t="e">
        <f>IF(IF(VLOOKUP($A6502,Master!$G:$J,4,0)="x",Sheet1!$A6502,"")="","",IF(VLOOKUP($A6502,Master!$G:$J,4,0)="x",Sheet1!$A6502,"")&amp;$J6502&amp;$K6502)</f>
        <v>#N/A</v>
      </c>
      <c r="S7068" s="33" t="e">
        <f>IF(VLOOKUP($A6502,Master!$L:$M,2,0)=0,"",VLOOKUP($A6502,Master!$L:$M,2,0)&amp;$J6502&amp;$L6502)</f>
        <v>#N/A</v>
      </c>
      <c r="T7068" s="33" t="str">
        <f t="shared" si="205"/>
        <v/>
      </c>
    </row>
    <row r="7069" spans="15:20" x14ac:dyDescent="0.3">
      <c r="O7069" s="33" t="e">
        <f>VLOOKUP($A6503,Master!$A:$B,2,0)&amp;$J6503&amp;$K6503</f>
        <v>#N/A</v>
      </c>
      <c r="P7069" s="33" t="e">
        <f>IF(OR($A6503="KE0",$A6503="KZ0",$A6503="KV0",$A6503="KH0",$A6503="KE",$A6503="KZ",),VLOOKUP($A6503&amp;$F6503,Master!$D:$E,2,0)&amp;$J6503&amp;$K6503,VLOOKUP($A6503,Master!$D:$E,2,0)&amp;Sheet1!$J6503&amp;Sheet1!$K6503)</f>
        <v>#N/A</v>
      </c>
      <c r="Q7069" s="33" t="str">
        <f t="shared" si="204"/>
        <v/>
      </c>
      <c r="R7069" s="33" t="e">
        <f>IF(IF(VLOOKUP($A6503,Master!$G:$J,4,0)="x",Sheet1!$A6503,"")="","",IF(VLOOKUP($A6503,Master!$G:$J,4,0)="x",Sheet1!$A6503,"")&amp;$J6503&amp;$K6503)</f>
        <v>#N/A</v>
      </c>
      <c r="S7069" s="33" t="e">
        <f>IF(VLOOKUP($A6503,Master!$L:$M,2,0)=0,"",VLOOKUP($A6503,Master!$L:$M,2,0)&amp;$J6503&amp;$L6503)</f>
        <v>#N/A</v>
      </c>
      <c r="T7069" s="33" t="str">
        <f t="shared" si="205"/>
        <v/>
      </c>
    </row>
    <row r="7070" spans="15:20" x14ac:dyDescent="0.3">
      <c r="O7070" s="33" t="e">
        <f>VLOOKUP($A6504,Master!$A:$B,2,0)&amp;$J6504&amp;$K6504</f>
        <v>#N/A</v>
      </c>
      <c r="P7070" s="33" t="e">
        <f>IF(OR($A6504="KE0",$A6504="KZ0",$A6504="KV0",$A6504="KH0",$A6504="KE",$A6504="KZ",),VLOOKUP($A6504&amp;$F6504,Master!$D:$E,2,0)&amp;$J6504&amp;$K6504,VLOOKUP($A6504,Master!$D:$E,2,0)&amp;Sheet1!$J6504&amp;Sheet1!$K6504)</f>
        <v>#N/A</v>
      </c>
      <c r="Q7070" s="33" t="str">
        <f t="shared" si="204"/>
        <v/>
      </c>
      <c r="R7070" s="33" t="e">
        <f>IF(IF(VLOOKUP($A6504,Master!$G:$J,4,0)="x",Sheet1!$A6504,"")="","",IF(VLOOKUP($A6504,Master!$G:$J,4,0)="x",Sheet1!$A6504,"")&amp;$J6504&amp;$K6504)</f>
        <v>#N/A</v>
      </c>
      <c r="S7070" s="33" t="e">
        <f>IF(VLOOKUP($A6504,Master!$L:$M,2,0)=0,"",VLOOKUP($A6504,Master!$L:$M,2,0)&amp;$J6504&amp;$L6504)</f>
        <v>#N/A</v>
      </c>
      <c r="T7070" s="33" t="str">
        <f t="shared" si="205"/>
        <v/>
      </c>
    </row>
    <row r="7071" spans="15:20" x14ac:dyDescent="0.3">
      <c r="O7071" s="33" t="e">
        <f>VLOOKUP($A6505,Master!$A:$B,2,0)&amp;$J6505&amp;$K6505</f>
        <v>#N/A</v>
      </c>
      <c r="P7071" s="33" t="e">
        <f>IF(OR($A6505="KE0",$A6505="KZ0",$A6505="KV0",$A6505="KH0",$A6505="KE",$A6505="KZ",),VLOOKUP($A6505&amp;$F6505,Master!$D:$E,2,0)&amp;$J6505&amp;$K6505,VLOOKUP($A6505,Master!$D:$E,2,0)&amp;Sheet1!$J6505&amp;Sheet1!$K6505)</f>
        <v>#N/A</v>
      </c>
      <c r="Q7071" s="33" t="str">
        <f t="shared" si="204"/>
        <v/>
      </c>
      <c r="R7071" s="33" t="e">
        <f>IF(IF(VLOOKUP($A6505,Master!$G:$J,4,0)="x",Sheet1!$A6505,"")="","",IF(VLOOKUP($A6505,Master!$G:$J,4,0)="x",Sheet1!$A6505,"")&amp;$J6505&amp;$K6505)</f>
        <v>#N/A</v>
      </c>
      <c r="S7071" s="33" t="e">
        <f>IF(VLOOKUP($A6505,Master!$L:$M,2,0)=0,"",VLOOKUP($A6505,Master!$L:$M,2,0)&amp;$J6505&amp;$L6505)</f>
        <v>#N/A</v>
      </c>
      <c r="T7071" s="33" t="str">
        <f t="shared" si="205"/>
        <v/>
      </c>
    </row>
    <row r="7072" spans="15:20" x14ac:dyDescent="0.3">
      <c r="O7072" s="33" t="e">
        <f>VLOOKUP($A6506,Master!$A:$B,2,0)&amp;$J6506&amp;$K6506</f>
        <v>#N/A</v>
      </c>
      <c r="P7072" s="33" t="e">
        <f>IF(OR($A6506="KE0",$A6506="KZ0",$A6506="KV0",$A6506="KH0",$A6506="KE",$A6506="KZ",),VLOOKUP($A6506&amp;$F6506,Master!$D:$E,2,0)&amp;$J6506&amp;$K6506,VLOOKUP($A6506,Master!$D:$E,2,0)&amp;Sheet1!$J6506&amp;Sheet1!$K6506)</f>
        <v>#N/A</v>
      </c>
      <c r="Q7072" s="33" t="str">
        <f t="shared" si="204"/>
        <v/>
      </c>
      <c r="R7072" s="33" t="e">
        <f>IF(IF(VLOOKUP($A6506,Master!$G:$J,4,0)="x",Sheet1!$A6506,"")="","",IF(VLOOKUP($A6506,Master!$G:$J,4,0)="x",Sheet1!$A6506,"")&amp;$J6506&amp;$K6506)</f>
        <v>#N/A</v>
      </c>
      <c r="S7072" s="33" t="e">
        <f>IF(VLOOKUP($A6506,Master!$L:$M,2,0)=0,"",VLOOKUP($A6506,Master!$L:$M,2,0)&amp;$J6506&amp;$L6506)</f>
        <v>#N/A</v>
      </c>
      <c r="T7072" s="33" t="str">
        <f t="shared" si="205"/>
        <v/>
      </c>
    </row>
    <row r="7073" spans="15:20" x14ac:dyDescent="0.3">
      <c r="O7073" s="33" t="e">
        <f>VLOOKUP($A6507,Master!$A:$B,2,0)&amp;$J6507&amp;$K6507</f>
        <v>#N/A</v>
      </c>
      <c r="P7073" s="33" t="e">
        <f>IF(OR($A6507="KE0",$A6507="KZ0",$A6507="KV0",$A6507="KH0",$A6507="KE",$A6507="KZ",),VLOOKUP($A6507&amp;$F6507,Master!$D:$E,2,0)&amp;$J6507&amp;$K6507,VLOOKUP($A6507,Master!$D:$E,2,0)&amp;Sheet1!$J6507&amp;Sheet1!$K6507)</f>
        <v>#N/A</v>
      </c>
      <c r="Q7073" s="33" t="str">
        <f t="shared" si="204"/>
        <v/>
      </c>
      <c r="R7073" s="33" t="e">
        <f>IF(IF(VLOOKUP($A6507,Master!$G:$J,4,0)="x",Sheet1!$A6507,"")="","",IF(VLOOKUP($A6507,Master!$G:$J,4,0)="x",Sheet1!$A6507,"")&amp;$J6507&amp;$K6507)</f>
        <v>#N/A</v>
      </c>
      <c r="S7073" s="33" t="e">
        <f>IF(VLOOKUP($A6507,Master!$L:$M,2,0)=0,"",VLOOKUP($A6507,Master!$L:$M,2,0)&amp;$J6507&amp;$L6507)</f>
        <v>#N/A</v>
      </c>
      <c r="T7073" s="33" t="str">
        <f t="shared" si="205"/>
        <v/>
      </c>
    </row>
    <row r="7074" spans="15:20" x14ac:dyDescent="0.3">
      <c r="O7074" s="33" t="e">
        <f>VLOOKUP($A6508,Master!$A:$B,2,0)&amp;$J6508&amp;$K6508</f>
        <v>#N/A</v>
      </c>
      <c r="P7074" s="33" t="e">
        <f>IF(OR($A6508="KE0",$A6508="KZ0",$A6508="KV0",$A6508="KH0",$A6508="KE",$A6508="KZ",),VLOOKUP($A6508&amp;$F6508,Master!$D:$E,2,0)&amp;$J6508&amp;$K6508,VLOOKUP($A6508,Master!$D:$E,2,0)&amp;Sheet1!$J6508&amp;Sheet1!$K6508)</f>
        <v>#N/A</v>
      </c>
      <c r="Q7074" s="33" t="str">
        <f t="shared" si="204"/>
        <v/>
      </c>
      <c r="R7074" s="33" t="e">
        <f>IF(IF(VLOOKUP($A6508,Master!$G:$J,4,0)="x",Sheet1!$A6508,"")="","",IF(VLOOKUP($A6508,Master!$G:$J,4,0)="x",Sheet1!$A6508,"")&amp;$J6508&amp;$K6508)</f>
        <v>#N/A</v>
      </c>
      <c r="S7074" s="33" t="e">
        <f>IF(VLOOKUP($A6508,Master!$L:$M,2,0)=0,"",VLOOKUP($A6508,Master!$L:$M,2,0)&amp;$J6508&amp;$L6508)</f>
        <v>#N/A</v>
      </c>
      <c r="T7074" s="33" t="str">
        <f t="shared" si="205"/>
        <v/>
      </c>
    </row>
    <row r="7075" spans="15:20" x14ac:dyDescent="0.3">
      <c r="O7075" s="33" t="e">
        <f>VLOOKUP($A6509,Master!$A:$B,2,0)&amp;$J6509&amp;$K6509</f>
        <v>#N/A</v>
      </c>
      <c r="P7075" s="33" t="e">
        <f>IF(OR($A6509="KE0",$A6509="KZ0",$A6509="KV0",$A6509="KH0",$A6509="KE",$A6509="KZ",),VLOOKUP($A6509&amp;$F6509,Master!$D:$E,2,0)&amp;$J6509&amp;$K6509,VLOOKUP($A6509,Master!$D:$E,2,0)&amp;Sheet1!$J6509&amp;Sheet1!$K6509)</f>
        <v>#N/A</v>
      </c>
      <c r="Q7075" s="33" t="str">
        <f t="shared" si="204"/>
        <v/>
      </c>
      <c r="R7075" s="33" t="e">
        <f>IF(IF(VLOOKUP($A6509,Master!$G:$J,4,0)="x",Sheet1!$A6509,"")="","",IF(VLOOKUP($A6509,Master!$G:$J,4,0)="x",Sheet1!$A6509,"")&amp;$J6509&amp;$K6509)</f>
        <v>#N/A</v>
      </c>
      <c r="S7075" s="33" t="e">
        <f>IF(VLOOKUP($A6509,Master!$L:$M,2,0)=0,"",VLOOKUP($A6509,Master!$L:$M,2,0)&amp;$J6509&amp;$L6509)</f>
        <v>#N/A</v>
      </c>
      <c r="T7075" s="33" t="str">
        <f t="shared" si="205"/>
        <v/>
      </c>
    </row>
    <row r="7076" spans="15:20" x14ac:dyDescent="0.3">
      <c r="O7076" s="33" t="e">
        <f>VLOOKUP($A6510,Master!$A:$B,2,0)&amp;$J6510&amp;$K6510</f>
        <v>#N/A</v>
      </c>
      <c r="P7076" s="33" t="e">
        <f>IF(OR($A6510="KE0",$A6510="KZ0",$A6510="KV0",$A6510="KH0",$A6510="KE",$A6510="KZ",),VLOOKUP($A6510&amp;$F6510,Master!$D:$E,2,0)&amp;$J6510&amp;$K6510,VLOOKUP($A6510,Master!$D:$E,2,0)&amp;Sheet1!$J6510&amp;Sheet1!$K6510)</f>
        <v>#N/A</v>
      </c>
      <c r="Q7076" s="33" t="str">
        <f t="shared" si="204"/>
        <v/>
      </c>
      <c r="R7076" s="33" t="e">
        <f>IF(IF(VLOOKUP($A6510,Master!$G:$J,4,0)="x",Sheet1!$A6510,"")="","",IF(VLOOKUP($A6510,Master!$G:$J,4,0)="x",Sheet1!$A6510,"")&amp;$J6510&amp;$K6510)</f>
        <v>#N/A</v>
      </c>
      <c r="S7076" s="33" t="e">
        <f>IF(VLOOKUP($A6510,Master!$L:$M,2,0)=0,"",VLOOKUP($A6510,Master!$L:$M,2,0)&amp;$J6510&amp;$L6510)</f>
        <v>#N/A</v>
      </c>
      <c r="T7076" s="33" t="str">
        <f t="shared" si="205"/>
        <v/>
      </c>
    </row>
    <row r="7077" spans="15:20" x14ac:dyDescent="0.3">
      <c r="O7077" s="33" t="e">
        <f>VLOOKUP($A6511,Master!$A:$B,2,0)&amp;$J6511&amp;$K6511</f>
        <v>#N/A</v>
      </c>
      <c r="P7077" s="33" t="e">
        <f>IF(OR($A6511="KE0",$A6511="KZ0",$A6511="KV0",$A6511="KH0",$A6511="KE",$A6511="KZ",),VLOOKUP($A6511&amp;$F6511,Master!$D:$E,2,0)&amp;$J6511&amp;$K6511,VLOOKUP($A6511,Master!$D:$E,2,0)&amp;Sheet1!$J6511&amp;Sheet1!$K6511)</f>
        <v>#N/A</v>
      </c>
      <c r="Q7077" s="33" t="str">
        <f t="shared" si="204"/>
        <v/>
      </c>
      <c r="R7077" s="33" t="e">
        <f>IF(IF(VLOOKUP($A6511,Master!$G:$J,4,0)="x",Sheet1!$A6511,"")="","",IF(VLOOKUP($A6511,Master!$G:$J,4,0)="x",Sheet1!$A6511,"")&amp;$J6511&amp;$K6511)</f>
        <v>#N/A</v>
      </c>
      <c r="S7077" s="33" t="e">
        <f>IF(VLOOKUP($A6511,Master!$L:$M,2,0)=0,"",VLOOKUP($A6511,Master!$L:$M,2,0)&amp;$J6511&amp;$L6511)</f>
        <v>#N/A</v>
      </c>
      <c r="T7077" s="33" t="str">
        <f t="shared" si="205"/>
        <v/>
      </c>
    </row>
    <row r="7078" spans="15:20" x14ac:dyDescent="0.3">
      <c r="O7078" s="33" t="e">
        <f>VLOOKUP($A6512,Master!$A:$B,2,0)&amp;$J6512&amp;$K6512</f>
        <v>#N/A</v>
      </c>
      <c r="P7078" s="33" t="e">
        <f>IF(OR($A6512="KE0",$A6512="KZ0",$A6512="KV0",$A6512="KH0",$A6512="KE",$A6512="KZ",),VLOOKUP($A6512&amp;$F6512,Master!$D:$E,2,0)&amp;$J6512&amp;$K6512,VLOOKUP($A6512,Master!$D:$E,2,0)&amp;Sheet1!$J6512&amp;Sheet1!$K6512)</f>
        <v>#N/A</v>
      </c>
      <c r="Q7078" s="33" t="str">
        <f t="shared" si="204"/>
        <v/>
      </c>
      <c r="R7078" s="33" t="e">
        <f>IF(IF(VLOOKUP($A6512,Master!$G:$J,4,0)="x",Sheet1!$A6512,"")="","",IF(VLOOKUP($A6512,Master!$G:$J,4,0)="x",Sheet1!$A6512,"")&amp;$J6512&amp;$K6512)</f>
        <v>#N/A</v>
      </c>
      <c r="S7078" s="33" t="e">
        <f>IF(VLOOKUP($A6512,Master!$L:$M,2,0)=0,"",VLOOKUP($A6512,Master!$L:$M,2,0)&amp;$J6512&amp;$L6512)</f>
        <v>#N/A</v>
      </c>
      <c r="T7078" s="33" t="str">
        <f t="shared" si="205"/>
        <v/>
      </c>
    </row>
    <row r="7079" spans="15:20" x14ac:dyDescent="0.3">
      <c r="O7079" s="33" t="e">
        <f>VLOOKUP($A6513,Master!$A:$B,2,0)&amp;$J6513&amp;$K6513</f>
        <v>#N/A</v>
      </c>
      <c r="P7079" s="33" t="e">
        <f>IF(OR($A6513="KE0",$A6513="KZ0",$A6513="KV0",$A6513="KH0",$A6513="KE",$A6513="KZ",),VLOOKUP($A6513&amp;$F6513,Master!$D:$E,2,0)&amp;$J6513&amp;$K6513,VLOOKUP($A6513,Master!$D:$E,2,0)&amp;Sheet1!$J6513&amp;Sheet1!$K6513)</f>
        <v>#N/A</v>
      </c>
      <c r="Q7079" s="33" t="str">
        <f t="shared" si="204"/>
        <v/>
      </c>
      <c r="R7079" s="33" t="e">
        <f>IF(IF(VLOOKUP($A6513,Master!$G:$J,4,0)="x",Sheet1!$A6513,"")="","",IF(VLOOKUP($A6513,Master!$G:$J,4,0)="x",Sheet1!$A6513,"")&amp;$J6513&amp;$K6513)</f>
        <v>#N/A</v>
      </c>
      <c r="S7079" s="33" t="e">
        <f>IF(VLOOKUP($A6513,Master!$L:$M,2,0)=0,"",VLOOKUP($A6513,Master!$L:$M,2,0)&amp;$J6513&amp;$L6513)</f>
        <v>#N/A</v>
      </c>
      <c r="T7079" s="33" t="str">
        <f t="shared" si="205"/>
        <v/>
      </c>
    </row>
    <row r="7080" spans="15:20" x14ac:dyDescent="0.3">
      <c r="O7080" s="33" t="e">
        <f>VLOOKUP($A6514,Master!$A:$B,2,0)&amp;$J6514&amp;$K6514</f>
        <v>#N/A</v>
      </c>
      <c r="P7080" s="33" t="e">
        <f>IF(OR($A6514="KE0",$A6514="KZ0",$A6514="KV0",$A6514="KH0",$A6514="KE",$A6514="KZ",),VLOOKUP($A6514&amp;$F6514,Master!$D:$E,2,0)&amp;$J6514&amp;$K6514,VLOOKUP($A6514,Master!$D:$E,2,0)&amp;Sheet1!$J6514&amp;Sheet1!$K6514)</f>
        <v>#N/A</v>
      </c>
      <c r="Q7080" s="33" t="str">
        <f t="shared" si="204"/>
        <v/>
      </c>
      <c r="R7080" s="33" t="e">
        <f>IF(IF(VLOOKUP($A6514,Master!$G:$J,4,0)="x",Sheet1!$A6514,"")="","",IF(VLOOKUP($A6514,Master!$G:$J,4,0)="x",Sheet1!$A6514,"")&amp;$J6514&amp;$K6514)</f>
        <v>#N/A</v>
      </c>
      <c r="S7080" s="33" t="e">
        <f>IF(VLOOKUP($A6514,Master!$L:$M,2,0)=0,"",VLOOKUP($A6514,Master!$L:$M,2,0)&amp;$J6514&amp;$L6514)</f>
        <v>#N/A</v>
      </c>
      <c r="T7080" s="33" t="str">
        <f t="shared" si="205"/>
        <v/>
      </c>
    </row>
    <row r="7081" spans="15:20" x14ac:dyDescent="0.3">
      <c r="O7081" s="33" t="e">
        <f>VLOOKUP($A6515,Master!$A:$B,2,0)&amp;$J6515&amp;$K6515</f>
        <v>#N/A</v>
      </c>
      <c r="P7081" s="33" t="e">
        <f>IF(OR($A6515="KE0",$A6515="KZ0",$A6515="KV0",$A6515="KH0",$A6515="KE",$A6515="KZ",),VLOOKUP($A6515&amp;$F6515,Master!$D:$E,2,0)&amp;$J6515&amp;$K6515,VLOOKUP($A6515,Master!$D:$E,2,0)&amp;Sheet1!$J6515&amp;Sheet1!$K6515)</f>
        <v>#N/A</v>
      </c>
      <c r="Q7081" s="33" t="str">
        <f t="shared" si="204"/>
        <v/>
      </c>
      <c r="R7081" s="33" t="e">
        <f>IF(IF(VLOOKUP($A6515,Master!$G:$J,4,0)="x",Sheet1!$A6515,"")="","",IF(VLOOKUP($A6515,Master!$G:$J,4,0)="x",Sheet1!$A6515,"")&amp;$J6515&amp;$K6515)</f>
        <v>#N/A</v>
      </c>
      <c r="S7081" s="33" t="e">
        <f>IF(VLOOKUP($A6515,Master!$L:$M,2,0)=0,"",VLOOKUP($A6515,Master!$L:$M,2,0)&amp;$J6515&amp;$L6515)</f>
        <v>#N/A</v>
      </c>
      <c r="T7081" s="33" t="str">
        <f t="shared" si="205"/>
        <v/>
      </c>
    </row>
    <row r="7082" spans="15:20" x14ac:dyDescent="0.3">
      <c r="O7082" s="33" t="e">
        <f>VLOOKUP($A6516,Master!$A:$B,2,0)&amp;$J6516&amp;$K6516</f>
        <v>#N/A</v>
      </c>
      <c r="P7082" s="33" t="e">
        <f>IF(OR($A6516="KE0",$A6516="KZ0",$A6516="KV0",$A6516="KH0",$A6516="KE",$A6516="KZ",),VLOOKUP($A6516&amp;$F6516,Master!$D:$E,2,0)&amp;$J6516&amp;$K6516,VLOOKUP($A6516,Master!$D:$E,2,0)&amp;Sheet1!$J6516&amp;Sheet1!$K6516)</f>
        <v>#N/A</v>
      </c>
      <c r="Q7082" s="33" t="str">
        <f t="shared" si="204"/>
        <v/>
      </c>
      <c r="R7082" s="33" t="e">
        <f>IF(IF(VLOOKUP($A6516,Master!$G:$J,4,0)="x",Sheet1!$A6516,"")="","",IF(VLOOKUP($A6516,Master!$G:$J,4,0)="x",Sheet1!$A6516,"")&amp;$J6516&amp;$K6516)</f>
        <v>#N/A</v>
      </c>
      <c r="S7082" s="33" t="e">
        <f>IF(VLOOKUP($A6516,Master!$L:$M,2,0)=0,"",VLOOKUP($A6516,Master!$L:$M,2,0)&amp;$J6516&amp;$L6516)</f>
        <v>#N/A</v>
      </c>
      <c r="T7082" s="33" t="str">
        <f t="shared" si="205"/>
        <v/>
      </c>
    </row>
    <row r="7083" spans="15:20" x14ac:dyDescent="0.3">
      <c r="O7083" s="33" t="e">
        <f>VLOOKUP($A6517,Master!$A:$B,2,0)&amp;$J6517&amp;$K6517</f>
        <v>#N/A</v>
      </c>
      <c r="P7083" s="33" t="e">
        <f>IF(OR($A6517="KE0",$A6517="KZ0",$A6517="KV0",$A6517="KH0",$A6517="KE",$A6517="KZ",),VLOOKUP($A6517&amp;$F6517,Master!$D:$E,2,0)&amp;$J6517&amp;$K6517,VLOOKUP($A6517,Master!$D:$E,2,0)&amp;Sheet1!$J6517&amp;Sheet1!$K6517)</f>
        <v>#N/A</v>
      </c>
      <c r="Q7083" s="33" t="str">
        <f t="shared" si="204"/>
        <v/>
      </c>
      <c r="R7083" s="33" t="e">
        <f>IF(IF(VLOOKUP($A6517,Master!$G:$J,4,0)="x",Sheet1!$A6517,"")="","",IF(VLOOKUP($A6517,Master!$G:$J,4,0)="x",Sheet1!$A6517,"")&amp;$J6517&amp;$K6517)</f>
        <v>#N/A</v>
      </c>
      <c r="S7083" s="33" t="e">
        <f>IF(VLOOKUP($A6517,Master!$L:$M,2,0)=0,"",VLOOKUP($A6517,Master!$L:$M,2,0)&amp;$J6517&amp;$L6517)</f>
        <v>#N/A</v>
      </c>
      <c r="T7083" s="33" t="str">
        <f t="shared" si="205"/>
        <v/>
      </c>
    </row>
    <row r="7084" spans="15:20" x14ac:dyDescent="0.3">
      <c r="O7084" s="33" t="e">
        <f>VLOOKUP($A6518,Master!$A:$B,2,0)&amp;$J6518&amp;$K6518</f>
        <v>#N/A</v>
      </c>
      <c r="P7084" s="33" t="e">
        <f>IF(OR($A6518="KE0",$A6518="KZ0",$A6518="KV0",$A6518="KH0",$A6518="KE",$A6518="KZ",),VLOOKUP($A6518&amp;$F6518,Master!$D:$E,2,0)&amp;$J6518&amp;$K6518,VLOOKUP($A6518,Master!$D:$E,2,0)&amp;Sheet1!$J6518&amp;Sheet1!$K6518)</f>
        <v>#N/A</v>
      </c>
      <c r="Q7084" s="33" t="str">
        <f t="shared" si="204"/>
        <v/>
      </c>
      <c r="R7084" s="33" t="e">
        <f>IF(IF(VLOOKUP($A6518,Master!$G:$J,4,0)="x",Sheet1!$A6518,"")="","",IF(VLOOKUP($A6518,Master!$G:$J,4,0)="x",Sheet1!$A6518,"")&amp;$J6518&amp;$K6518)</f>
        <v>#N/A</v>
      </c>
      <c r="S7084" s="33" t="e">
        <f>IF(VLOOKUP($A6518,Master!$L:$M,2,0)=0,"",VLOOKUP($A6518,Master!$L:$M,2,0)&amp;$J6518&amp;$L6518)</f>
        <v>#N/A</v>
      </c>
      <c r="T7084" s="33" t="str">
        <f t="shared" si="205"/>
        <v/>
      </c>
    </row>
    <row r="7085" spans="15:20" x14ac:dyDescent="0.3">
      <c r="O7085" s="33" t="e">
        <f>VLOOKUP($A6519,Master!$A:$B,2,0)&amp;$J6519&amp;$K6519</f>
        <v>#N/A</v>
      </c>
      <c r="P7085" s="33" t="e">
        <f>IF(OR($A6519="KE0",$A6519="KZ0",$A6519="KV0",$A6519="KH0",$A6519="KE",$A6519="KZ",),VLOOKUP($A6519&amp;$F6519,Master!$D:$E,2,0)&amp;$J6519&amp;$K6519,VLOOKUP($A6519,Master!$D:$E,2,0)&amp;Sheet1!$J6519&amp;Sheet1!$K6519)</f>
        <v>#N/A</v>
      </c>
      <c r="Q7085" s="33" t="str">
        <f t="shared" si="204"/>
        <v/>
      </c>
      <c r="R7085" s="33" t="e">
        <f>IF(IF(VLOOKUP($A6519,Master!$G:$J,4,0)="x",Sheet1!$A6519,"")="","",IF(VLOOKUP($A6519,Master!$G:$J,4,0)="x",Sheet1!$A6519,"")&amp;$J6519&amp;$K6519)</f>
        <v>#N/A</v>
      </c>
      <c r="S7085" s="33" t="e">
        <f>IF(VLOOKUP($A6519,Master!$L:$M,2,0)=0,"",VLOOKUP($A6519,Master!$L:$M,2,0)&amp;$J6519&amp;$L6519)</f>
        <v>#N/A</v>
      </c>
      <c r="T7085" s="33" t="str">
        <f t="shared" si="205"/>
        <v/>
      </c>
    </row>
    <row r="7086" spans="15:20" x14ac:dyDescent="0.3">
      <c r="O7086" s="33" t="e">
        <f>VLOOKUP($A6520,Master!$A:$B,2,0)&amp;$J6520&amp;$K6520</f>
        <v>#N/A</v>
      </c>
      <c r="P7086" s="33" t="e">
        <f>IF(OR($A6520="KE0",$A6520="KZ0",$A6520="KV0",$A6520="KH0",$A6520="KE",$A6520="KZ",),VLOOKUP($A6520&amp;$F6520,Master!$D:$E,2,0)&amp;$J6520&amp;$K6520,VLOOKUP($A6520,Master!$D:$E,2,0)&amp;Sheet1!$J6520&amp;Sheet1!$K6520)</f>
        <v>#N/A</v>
      </c>
      <c r="Q7086" s="33" t="str">
        <f t="shared" si="204"/>
        <v/>
      </c>
      <c r="R7086" s="33" t="e">
        <f>IF(IF(VLOOKUP($A6520,Master!$G:$J,4,0)="x",Sheet1!$A6520,"")="","",IF(VLOOKUP($A6520,Master!$G:$J,4,0)="x",Sheet1!$A6520,"")&amp;$J6520&amp;$K6520)</f>
        <v>#N/A</v>
      </c>
      <c r="S7086" s="33" t="e">
        <f>IF(VLOOKUP($A6520,Master!$L:$M,2,0)=0,"",VLOOKUP($A6520,Master!$L:$M,2,0)&amp;$J6520&amp;$L6520)</f>
        <v>#N/A</v>
      </c>
      <c r="T7086" s="33" t="str">
        <f t="shared" si="205"/>
        <v/>
      </c>
    </row>
    <row r="7087" spans="15:20" x14ac:dyDescent="0.3">
      <c r="O7087" s="33" t="e">
        <f>VLOOKUP($A6521,Master!$A:$B,2,0)&amp;$J6521&amp;$K6521</f>
        <v>#N/A</v>
      </c>
      <c r="P7087" s="33" t="e">
        <f>IF(OR($A6521="KE0",$A6521="KZ0",$A6521="KV0",$A6521="KH0",$A6521="KE",$A6521="KZ",),VLOOKUP($A6521&amp;$F6521,Master!$D:$E,2,0)&amp;$J6521&amp;$K6521,VLOOKUP($A6521,Master!$D:$E,2,0)&amp;Sheet1!$J6521&amp;Sheet1!$K6521)</f>
        <v>#N/A</v>
      </c>
      <c r="Q7087" s="33" t="str">
        <f t="shared" si="204"/>
        <v/>
      </c>
      <c r="R7087" s="33" t="e">
        <f>IF(IF(VLOOKUP($A6521,Master!$G:$J,4,0)="x",Sheet1!$A6521,"")="","",IF(VLOOKUP($A6521,Master!$G:$J,4,0)="x",Sheet1!$A6521,"")&amp;$J6521&amp;$K6521)</f>
        <v>#N/A</v>
      </c>
      <c r="S7087" s="33" t="e">
        <f>IF(VLOOKUP($A6521,Master!$L:$M,2,0)=0,"",VLOOKUP($A6521,Master!$L:$M,2,0)&amp;$J6521&amp;$L6521)</f>
        <v>#N/A</v>
      </c>
      <c r="T7087" s="33" t="str">
        <f t="shared" si="205"/>
        <v/>
      </c>
    </row>
    <row r="7088" spans="15:20" x14ac:dyDescent="0.3">
      <c r="O7088" s="33" t="e">
        <f>VLOOKUP($A6522,Master!$A:$B,2,0)&amp;$J6522&amp;$K6522</f>
        <v>#N/A</v>
      </c>
      <c r="P7088" s="33" t="e">
        <f>IF(OR($A6522="KE0",$A6522="KZ0",$A6522="KV0",$A6522="KH0",$A6522="KE",$A6522="KZ",),VLOOKUP($A6522&amp;$F6522,Master!$D:$E,2,0)&amp;$J6522&amp;$K6522,VLOOKUP($A6522,Master!$D:$E,2,0)&amp;Sheet1!$J6522&amp;Sheet1!$K6522)</f>
        <v>#N/A</v>
      </c>
      <c r="Q7088" s="33" t="str">
        <f t="shared" si="204"/>
        <v/>
      </c>
      <c r="R7088" s="33" t="e">
        <f>IF(IF(VLOOKUP($A6522,Master!$G:$J,4,0)="x",Sheet1!$A6522,"")="","",IF(VLOOKUP($A6522,Master!$G:$J,4,0)="x",Sheet1!$A6522,"")&amp;$J6522&amp;$K6522)</f>
        <v>#N/A</v>
      </c>
      <c r="S7088" s="33" t="e">
        <f>IF(VLOOKUP($A6522,Master!$L:$M,2,0)=0,"",VLOOKUP($A6522,Master!$L:$M,2,0)&amp;$J6522&amp;$L6522)</f>
        <v>#N/A</v>
      </c>
      <c r="T7088" s="33" t="str">
        <f t="shared" si="205"/>
        <v/>
      </c>
    </row>
    <row r="7089" spans="15:20" x14ac:dyDescent="0.3">
      <c r="O7089" s="33" t="e">
        <f>VLOOKUP($A6523,Master!$A:$B,2,0)&amp;$J6523&amp;$K6523</f>
        <v>#N/A</v>
      </c>
      <c r="P7089" s="33" t="e">
        <f>IF(OR($A6523="KE0",$A6523="KZ0",$A6523="KV0",$A6523="KH0",$A6523="KE",$A6523="KZ",),VLOOKUP($A6523&amp;$F6523,Master!$D:$E,2,0)&amp;$J6523&amp;$K6523,VLOOKUP($A6523,Master!$D:$E,2,0)&amp;Sheet1!$J6523&amp;Sheet1!$K6523)</f>
        <v>#N/A</v>
      </c>
      <c r="Q7089" s="33" t="str">
        <f t="shared" si="204"/>
        <v/>
      </c>
      <c r="R7089" s="33" t="e">
        <f>IF(IF(VLOOKUP($A6523,Master!$G:$J,4,0)="x",Sheet1!$A6523,"")="","",IF(VLOOKUP($A6523,Master!$G:$J,4,0)="x",Sheet1!$A6523,"")&amp;$J6523&amp;$K6523)</f>
        <v>#N/A</v>
      </c>
      <c r="S7089" s="33" t="e">
        <f>IF(VLOOKUP($A6523,Master!$L:$M,2,0)=0,"",VLOOKUP($A6523,Master!$L:$M,2,0)&amp;$J6523&amp;$L6523)</f>
        <v>#N/A</v>
      </c>
      <c r="T7089" s="33" t="str">
        <f t="shared" si="205"/>
        <v/>
      </c>
    </row>
    <row r="7090" spans="15:20" x14ac:dyDescent="0.3">
      <c r="O7090" s="33" t="e">
        <f>VLOOKUP($A6524,Master!$A:$B,2,0)&amp;$J6524&amp;$K6524</f>
        <v>#N/A</v>
      </c>
      <c r="P7090" s="33" t="e">
        <f>IF(OR($A6524="KE0",$A6524="KZ0",$A6524="KV0",$A6524="KH0",$A6524="KE",$A6524="KZ",),VLOOKUP($A6524&amp;$F6524,Master!$D:$E,2,0)&amp;$J6524&amp;$K6524,VLOOKUP($A6524,Master!$D:$E,2,0)&amp;Sheet1!$J6524&amp;Sheet1!$K6524)</f>
        <v>#N/A</v>
      </c>
      <c r="Q7090" s="33" t="str">
        <f t="shared" si="204"/>
        <v/>
      </c>
      <c r="R7090" s="33" t="e">
        <f>IF(IF(VLOOKUP($A6524,Master!$G:$J,4,0)="x",Sheet1!$A6524,"")="","",IF(VLOOKUP($A6524,Master!$G:$J,4,0)="x",Sheet1!$A6524,"")&amp;$J6524&amp;$K6524)</f>
        <v>#N/A</v>
      </c>
      <c r="S7090" s="33" t="e">
        <f>IF(VLOOKUP($A6524,Master!$L:$M,2,0)=0,"",VLOOKUP($A6524,Master!$L:$M,2,0)&amp;$J6524&amp;$L6524)</f>
        <v>#N/A</v>
      </c>
      <c r="T7090" s="33" t="str">
        <f t="shared" si="205"/>
        <v/>
      </c>
    </row>
    <row r="7091" spans="15:20" x14ac:dyDescent="0.3">
      <c r="O7091" s="33" t="e">
        <f>VLOOKUP($A6525,Master!$A:$B,2,0)&amp;$J6525&amp;$K6525</f>
        <v>#N/A</v>
      </c>
      <c r="P7091" s="33" t="e">
        <f>IF(OR($A6525="KE0",$A6525="KZ0",$A6525="KV0",$A6525="KH0",$A6525="KE",$A6525="KZ",),VLOOKUP($A6525&amp;$F6525,Master!$D:$E,2,0)&amp;$J6525&amp;$K6525,VLOOKUP($A6525,Master!$D:$E,2,0)&amp;Sheet1!$J6525&amp;Sheet1!$K6525)</f>
        <v>#N/A</v>
      </c>
      <c r="Q7091" s="33" t="str">
        <f t="shared" si="204"/>
        <v/>
      </c>
      <c r="R7091" s="33" t="e">
        <f>IF(IF(VLOOKUP($A6525,Master!$G:$J,4,0)="x",Sheet1!$A6525,"")="","",IF(VLOOKUP($A6525,Master!$G:$J,4,0)="x",Sheet1!$A6525,"")&amp;$J6525&amp;$K6525)</f>
        <v>#N/A</v>
      </c>
      <c r="S7091" s="33" t="e">
        <f>IF(VLOOKUP($A6525,Master!$L:$M,2,0)=0,"",VLOOKUP($A6525,Master!$L:$M,2,0)&amp;$J6525&amp;$L6525)</f>
        <v>#N/A</v>
      </c>
      <c r="T7091" s="33" t="str">
        <f t="shared" si="205"/>
        <v/>
      </c>
    </row>
    <row r="7092" spans="15:20" x14ac:dyDescent="0.3">
      <c r="O7092" s="33" t="e">
        <f>VLOOKUP($A6526,Master!$A:$B,2,0)&amp;$J6526&amp;$K6526</f>
        <v>#N/A</v>
      </c>
      <c r="P7092" s="33" t="e">
        <f>IF(OR($A6526="KE0",$A6526="KZ0",$A6526="KV0",$A6526="KH0",$A6526="KE",$A6526="KZ",),VLOOKUP($A6526&amp;$F6526,Master!$D:$E,2,0)&amp;$J6526&amp;$K6526,VLOOKUP($A6526,Master!$D:$E,2,0)&amp;Sheet1!$J6526&amp;Sheet1!$K6526)</f>
        <v>#N/A</v>
      </c>
      <c r="Q7092" s="33" t="str">
        <f t="shared" si="204"/>
        <v/>
      </c>
      <c r="R7092" s="33" t="e">
        <f>IF(IF(VLOOKUP($A6526,Master!$G:$J,4,0)="x",Sheet1!$A6526,"")="","",IF(VLOOKUP($A6526,Master!$G:$J,4,0)="x",Sheet1!$A6526,"")&amp;$J6526&amp;$K6526)</f>
        <v>#N/A</v>
      </c>
      <c r="S7092" s="33" t="e">
        <f>IF(VLOOKUP($A6526,Master!$L:$M,2,0)=0,"",VLOOKUP($A6526,Master!$L:$M,2,0)&amp;$J6526&amp;$L6526)</f>
        <v>#N/A</v>
      </c>
      <c r="T7092" s="33" t="str">
        <f t="shared" si="205"/>
        <v/>
      </c>
    </row>
    <row r="7093" spans="15:20" x14ac:dyDescent="0.3">
      <c r="O7093" s="33" t="e">
        <f>VLOOKUP($A6527,Master!$A:$B,2,0)&amp;$J6527&amp;$K6527</f>
        <v>#N/A</v>
      </c>
      <c r="P7093" s="33" t="e">
        <f>IF(OR($A6527="KE0",$A6527="KZ0",$A6527="KV0",$A6527="KH0",$A6527="KE",$A6527="KZ",),VLOOKUP($A6527&amp;$F6527,Master!$D:$E,2,0)&amp;$J6527&amp;$K6527,VLOOKUP($A6527,Master!$D:$E,2,0)&amp;Sheet1!$J6527&amp;Sheet1!$K6527)</f>
        <v>#N/A</v>
      </c>
      <c r="Q7093" s="33" t="str">
        <f t="shared" si="204"/>
        <v/>
      </c>
      <c r="R7093" s="33" t="e">
        <f>IF(IF(VLOOKUP($A6527,Master!$G:$J,4,0)="x",Sheet1!$A6527,"")="","",IF(VLOOKUP($A6527,Master!$G:$J,4,0)="x",Sheet1!$A6527,"")&amp;$J6527&amp;$K6527)</f>
        <v>#N/A</v>
      </c>
      <c r="S7093" s="33" t="e">
        <f>IF(VLOOKUP($A6527,Master!$L:$M,2,0)=0,"",VLOOKUP($A6527,Master!$L:$M,2,0)&amp;$J6527&amp;$L6527)</f>
        <v>#N/A</v>
      </c>
      <c r="T7093" s="33" t="str">
        <f t="shared" si="205"/>
        <v/>
      </c>
    </row>
    <row r="7094" spans="15:20" x14ac:dyDescent="0.3">
      <c r="O7094" s="33" t="e">
        <f>VLOOKUP($A6528,Master!$A:$B,2,0)&amp;$J6528&amp;$K6528</f>
        <v>#N/A</v>
      </c>
      <c r="P7094" s="33" t="e">
        <f>IF(OR($A6528="KE0",$A6528="KZ0",$A6528="KV0",$A6528="KH0",$A6528="KE",$A6528="KZ",),VLOOKUP($A6528&amp;$F6528,Master!$D:$E,2,0)&amp;$J6528&amp;$K6528,VLOOKUP($A6528,Master!$D:$E,2,0)&amp;Sheet1!$J6528&amp;Sheet1!$K6528)</f>
        <v>#N/A</v>
      </c>
      <c r="Q7094" s="33" t="str">
        <f t="shared" si="204"/>
        <v/>
      </c>
      <c r="R7094" s="33" t="e">
        <f>IF(IF(VLOOKUP($A6528,Master!$G:$J,4,0)="x",Sheet1!$A6528,"")="","",IF(VLOOKUP($A6528,Master!$G:$J,4,0)="x",Sheet1!$A6528,"")&amp;$J6528&amp;$K6528)</f>
        <v>#N/A</v>
      </c>
      <c r="S7094" s="33" t="e">
        <f>IF(VLOOKUP($A6528,Master!$L:$M,2,0)=0,"",VLOOKUP($A6528,Master!$L:$M,2,0)&amp;$J6528&amp;$L6528)</f>
        <v>#N/A</v>
      </c>
      <c r="T7094" s="33" t="str">
        <f t="shared" si="205"/>
        <v/>
      </c>
    </row>
    <row r="7095" spans="15:20" x14ac:dyDescent="0.3">
      <c r="O7095" s="33" t="e">
        <f>VLOOKUP($A6529,Master!$A:$B,2,0)&amp;$J6529&amp;$K6529</f>
        <v>#N/A</v>
      </c>
      <c r="P7095" s="33" t="e">
        <f>IF(OR($A6529="KE0",$A6529="KZ0",$A6529="KV0",$A6529="KH0",$A6529="KE",$A6529="KZ",),VLOOKUP($A6529&amp;$F6529,Master!$D:$E,2,0)&amp;$J6529&amp;$K6529,VLOOKUP($A6529,Master!$D:$E,2,0)&amp;Sheet1!$J6529&amp;Sheet1!$K6529)</f>
        <v>#N/A</v>
      </c>
      <c r="Q7095" s="33" t="str">
        <f t="shared" si="204"/>
        <v/>
      </c>
      <c r="R7095" s="33" t="e">
        <f>IF(IF(VLOOKUP($A6529,Master!$G:$J,4,0)="x",Sheet1!$A6529,"")="","",IF(VLOOKUP($A6529,Master!$G:$J,4,0)="x",Sheet1!$A6529,"")&amp;$J6529&amp;$K6529)</f>
        <v>#N/A</v>
      </c>
      <c r="S7095" s="33" t="e">
        <f>IF(VLOOKUP($A6529,Master!$L:$M,2,0)=0,"",VLOOKUP($A6529,Master!$L:$M,2,0)&amp;$J6529&amp;$L6529)</f>
        <v>#N/A</v>
      </c>
      <c r="T7095" s="33" t="str">
        <f t="shared" si="205"/>
        <v/>
      </c>
    </row>
    <row r="7096" spans="15:20" x14ac:dyDescent="0.3">
      <c r="O7096" s="33" t="e">
        <f>VLOOKUP($A6530,Master!$A:$B,2,0)&amp;$J6530&amp;$K6530</f>
        <v>#N/A</v>
      </c>
      <c r="P7096" s="33" t="e">
        <f>IF(OR($A6530="KE0",$A6530="KZ0",$A6530="KV0",$A6530="KH0",$A6530="KE",$A6530="KZ",),VLOOKUP($A6530&amp;$F6530,Master!$D:$E,2,0)&amp;$J6530&amp;$K6530,VLOOKUP($A6530,Master!$D:$E,2,0)&amp;Sheet1!$J6530&amp;Sheet1!$K6530)</f>
        <v>#N/A</v>
      </c>
      <c r="Q7096" s="33" t="str">
        <f t="shared" si="204"/>
        <v/>
      </c>
      <c r="R7096" s="33" t="e">
        <f>IF(IF(VLOOKUP($A6530,Master!$G:$J,4,0)="x",Sheet1!$A6530,"")="","",IF(VLOOKUP($A6530,Master!$G:$J,4,0)="x",Sheet1!$A6530,"")&amp;$J6530&amp;$K6530)</f>
        <v>#N/A</v>
      </c>
      <c r="S7096" s="33" t="e">
        <f>IF(VLOOKUP($A6530,Master!$L:$M,2,0)=0,"",VLOOKUP($A6530,Master!$L:$M,2,0)&amp;$J6530&amp;$L6530)</f>
        <v>#N/A</v>
      </c>
      <c r="T7096" s="33" t="str">
        <f t="shared" si="205"/>
        <v/>
      </c>
    </row>
    <row r="7097" spans="15:20" x14ac:dyDescent="0.3">
      <c r="O7097" s="33" t="e">
        <f>VLOOKUP($A6531,Master!$A:$B,2,0)&amp;$J6531&amp;$K6531</f>
        <v>#N/A</v>
      </c>
      <c r="P7097" s="33" t="e">
        <f>IF(OR($A6531="KE0",$A6531="KZ0",$A6531="KV0",$A6531="KH0",$A6531="KE",$A6531="KZ",),VLOOKUP($A6531&amp;$F6531,Master!$D:$E,2,0)&amp;$J6531&amp;$K6531,VLOOKUP($A6531,Master!$D:$E,2,0)&amp;Sheet1!$J6531&amp;Sheet1!$K6531)</f>
        <v>#N/A</v>
      </c>
      <c r="Q7097" s="33" t="str">
        <f t="shared" si="204"/>
        <v/>
      </c>
      <c r="R7097" s="33" t="e">
        <f>IF(IF(VLOOKUP($A6531,Master!$G:$J,4,0)="x",Sheet1!$A6531,"")="","",IF(VLOOKUP($A6531,Master!$G:$J,4,0)="x",Sheet1!$A6531,"")&amp;$J6531&amp;$K6531)</f>
        <v>#N/A</v>
      </c>
      <c r="S7097" s="33" t="e">
        <f>IF(VLOOKUP($A6531,Master!$L:$M,2,0)=0,"",VLOOKUP($A6531,Master!$L:$M,2,0)&amp;$J6531&amp;$L6531)</f>
        <v>#N/A</v>
      </c>
      <c r="T7097" s="33" t="str">
        <f t="shared" si="205"/>
        <v/>
      </c>
    </row>
    <row r="7098" spans="15:20" x14ac:dyDescent="0.3">
      <c r="O7098" s="33" t="e">
        <f>VLOOKUP($A6532,Master!$A:$B,2,0)&amp;$J6532&amp;$K6532</f>
        <v>#N/A</v>
      </c>
      <c r="P7098" s="33" t="e">
        <f>IF(OR($A6532="KE0",$A6532="KZ0",$A6532="KV0",$A6532="KH0",$A6532="KE",$A6532="KZ",),VLOOKUP($A6532&amp;$F6532,Master!$D:$E,2,0)&amp;$J6532&amp;$K6532,VLOOKUP($A6532,Master!$D:$E,2,0)&amp;Sheet1!$J6532&amp;Sheet1!$K6532)</f>
        <v>#N/A</v>
      </c>
      <c r="Q7098" s="33" t="str">
        <f t="shared" si="204"/>
        <v/>
      </c>
      <c r="R7098" s="33" t="e">
        <f>IF(IF(VLOOKUP($A6532,Master!$G:$J,4,0)="x",Sheet1!$A6532,"")="","",IF(VLOOKUP($A6532,Master!$G:$J,4,0)="x",Sheet1!$A6532,"")&amp;$J6532&amp;$K6532)</f>
        <v>#N/A</v>
      </c>
      <c r="S7098" s="33" t="e">
        <f>IF(VLOOKUP($A6532,Master!$L:$M,2,0)=0,"",VLOOKUP($A6532,Master!$L:$M,2,0)&amp;$J6532&amp;$L6532)</f>
        <v>#N/A</v>
      </c>
      <c r="T7098" s="33" t="str">
        <f t="shared" si="205"/>
        <v/>
      </c>
    </row>
    <row r="7099" spans="15:20" x14ac:dyDescent="0.3">
      <c r="O7099" s="33" t="e">
        <f>VLOOKUP($A6533,Master!$A:$B,2,0)&amp;$J6533&amp;$K6533</f>
        <v>#N/A</v>
      </c>
      <c r="P7099" s="33" t="e">
        <f>IF(OR($A6533="KE0",$A6533="KZ0",$A6533="KV0",$A6533="KH0",$A6533="KE",$A6533="KZ",),VLOOKUP($A6533&amp;$F6533,Master!$D:$E,2,0)&amp;$J6533&amp;$K6533,VLOOKUP($A6533,Master!$D:$E,2,0)&amp;Sheet1!$J6533&amp;Sheet1!$K6533)</f>
        <v>#N/A</v>
      </c>
      <c r="Q7099" s="33" t="str">
        <f t="shared" si="204"/>
        <v/>
      </c>
      <c r="R7099" s="33" t="e">
        <f>IF(IF(VLOOKUP($A6533,Master!$G:$J,4,0)="x",Sheet1!$A6533,"")="","",IF(VLOOKUP($A6533,Master!$G:$J,4,0)="x",Sheet1!$A6533,"")&amp;$J6533&amp;$K6533)</f>
        <v>#N/A</v>
      </c>
      <c r="S7099" s="33" t="e">
        <f>IF(VLOOKUP($A6533,Master!$L:$M,2,0)=0,"",VLOOKUP($A6533,Master!$L:$M,2,0)&amp;$J6533&amp;$L6533)</f>
        <v>#N/A</v>
      </c>
      <c r="T7099" s="33" t="str">
        <f t="shared" si="205"/>
        <v/>
      </c>
    </row>
    <row r="7100" spans="15:20" x14ac:dyDescent="0.3">
      <c r="O7100" s="33" t="e">
        <f>VLOOKUP($A6534,Master!$A:$B,2,0)&amp;$J6534&amp;$K6534</f>
        <v>#N/A</v>
      </c>
      <c r="P7100" s="33" t="e">
        <f>IF(OR($A6534="KE0",$A6534="KZ0",$A6534="KV0",$A6534="KH0",$A6534="KE",$A6534="KZ",),VLOOKUP($A6534&amp;$F6534,Master!$D:$E,2,0)&amp;$J6534&amp;$K6534,VLOOKUP($A6534,Master!$D:$E,2,0)&amp;Sheet1!$J6534&amp;Sheet1!$K6534)</f>
        <v>#N/A</v>
      </c>
      <c r="Q7100" s="33" t="str">
        <f t="shared" si="204"/>
        <v/>
      </c>
      <c r="R7100" s="33" t="e">
        <f>IF(IF(VLOOKUP($A6534,Master!$G:$J,4,0)="x",Sheet1!$A6534,"")="","",IF(VLOOKUP($A6534,Master!$G:$J,4,0)="x",Sheet1!$A6534,"")&amp;$J6534&amp;$K6534)</f>
        <v>#N/A</v>
      </c>
      <c r="S7100" s="33" t="e">
        <f>IF(VLOOKUP($A6534,Master!$L:$M,2,0)=0,"",VLOOKUP($A6534,Master!$L:$M,2,0)&amp;$J6534&amp;$L6534)</f>
        <v>#N/A</v>
      </c>
      <c r="T7100" s="33" t="str">
        <f t="shared" si="205"/>
        <v/>
      </c>
    </row>
    <row r="7101" spans="15:20" x14ac:dyDescent="0.3">
      <c r="O7101" s="33" t="e">
        <f>VLOOKUP($A6535,Master!$A:$B,2,0)&amp;$J6535&amp;$K6535</f>
        <v>#N/A</v>
      </c>
      <c r="P7101" s="33" t="e">
        <f>IF(OR($A6535="KE0",$A6535="KZ0",$A6535="KV0",$A6535="KH0",$A6535="KE",$A6535="KZ",),VLOOKUP($A6535&amp;$F6535,Master!$D:$E,2,0)&amp;$J6535&amp;$K6535,VLOOKUP($A6535,Master!$D:$E,2,0)&amp;Sheet1!$J6535&amp;Sheet1!$K6535)</f>
        <v>#N/A</v>
      </c>
      <c r="Q7101" s="33" t="str">
        <f t="shared" si="204"/>
        <v/>
      </c>
      <c r="R7101" s="33" t="e">
        <f>IF(IF(VLOOKUP($A6535,Master!$G:$J,4,0)="x",Sheet1!$A6535,"")="","",IF(VLOOKUP($A6535,Master!$G:$J,4,0)="x",Sheet1!$A6535,"")&amp;$J6535&amp;$K6535)</f>
        <v>#N/A</v>
      </c>
      <c r="S7101" s="33" t="e">
        <f>IF(VLOOKUP($A6535,Master!$L:$M,2,0)=0,"",VLOOKUP($A6535,Master!$L:$M,2,0)&amp;$J6535&amp;$L6535)</f>
        <v>#N/A</v>
      </c>
      <c r="T7101" s="33" t="str">
        <f t="shared" si="205"/>
        <v/>
      </c>
    </row>
    <row r="7102" spans="15:20" x14ac:dyDescent="0.3">
      <c r="O7102" s="33" t="e">
        <f>VLOOKUP($A6536,Master!$A:$B,2,0)&amp;$J6536&amp;$K6536</f>
        <v>#N/A</v>
      </c>
      <c r="P7102" s="33" t="e">
        <f>IF(OR($A6536="KE0",$A6536="KZ0",$A6536="KV0",$A6536="KH0",$A6536="KE",$A6536="KZ",),VLOOKUP($A6536&amp;$F6536,Master!$D:$E,2,0)&amp;$J6536&amp;$K6536,VLOOKUP($A6536,Master!$D:$E,2,0)&amp;Sheet1!$J6536&amp;Sheet1!$K6536)</f>
        <v>#N/A</v>
      </c>
      <c r="Q7102" s="33" t="str">
        <f t="shared" si="204"/>
        <v/>
      </c>
      <c r="R7102" s="33" t="e">
        <f>IF(IF(VLOOKUP($A6536,Master!$G:$J,4,0)="x",Sheet1!$A6536,"")="","",IF(VLOOKUP($A6536,Master!$G:$J,4,0)="x",Sheet1!$A6536,"")&amp;$J6536&amp;$K6536)</f>
        <v>#N/A</v>
      </c>
      <c r="S7102" s="33" t="e">
        <f>IF(VLOOKUP($A6536,Master!$L:$M,2,0)=0,"",VLOOKUP($A6536,Master!$L:$M,2,0)&amp;$J6536&amp;$L6536)</f>
        <v>#N/A</v>
      </c>
      <c r="T7102" s="33" t="str">
        <f t="shared" si="205"/>
        <v/>
      </c>
    </row>
    <row r="7103" spans="15:20" x14ac:dyDescent="0.3">
      <c r="O7103" s="33" t="e">
        <f>VLOOKUP($A6537,Master!$A:$B,2,0)&amp;$J6537&amp;$K6537</f>
        <v>#N/A</v>
      </c>
      <c r="P7103" s="33" t="e">
        <f>IF(OR($A6537="KE0",$A6537="KZ0",$A6537="KV0",$A6537="KH0",$A6537="KE",$A6537="KZ",),VLOOKUP($A6537&amp;$F6537,Master!$D:$E,2,0)&amp;$J6537&amp;$K6537,VLOOKUP($A6537,Master!$D:$E,2,0)&amp;Sheet1!$J6537&amp;Sheet1!$K6537)</f>
        <v>#N/A</v>
      </c>
      <c r="Q7103" s="33" t="str">
        <f t="shared" si="204"/>
        <v/>
      </c>
      <c r="R7103" s="33" t="e">
        <f>IF(IF(VLOOKUP($A6537,Master!$G:$J,4,0)="x",Sheet1!$A6537,"")="","",IF(VLOOKUP($A6537,Master!$G:$J,4,0)="x",Sheet1!$A6537,"")&amp;$J6537&amp;$K6537)</f>
        <v>#N/A</v>
      </c>
      <c r="S7103" s="33" t="e">
        <f>IF(VLOOKUP($A6537,Master!$L:$M,2,0)=0,"",VLOOKUP($A6537,Master!$L:$M,2,0)&amp;$J6537&amp;$L6537)</f>
        <v>#N/A</v>
      </c>
      <c r="T7103" s="33" t="str">
        <f t="shared" si="205"/>
        <v/>
      </c>
    </row>
    <row r="7104" spans="15:20" x14ac:dyDescent="0.3">
      <c r="O7104" s="33" t="e">
        <f>VLOOKUP($A6538,Master!$A:$B,2,0)&amp;$J6538&amp;$K6538</f>
        <v>#N/A</v>
      </c>
      <c r="P7104" s="33" t="e">
        <f>IF(OR($A6538="KE0",$A6538="KZ0",$A6538="KV0",$A6538="KH0",$A6538="KE",$A6538="KZ",),VLOOKUP($A6538&amp;$F6538,Master!$D:$E,2,0)&amp;$J6538&amp;$K6538,VLOOKUP($A6538,Master!$D:$E,2,0)&amp;Sheet1!$J6538&amp;Sheet1!$K6538)</f>
        <v>#N/A</v>
      </c>
      <c r="Q7104" s="33" t="str">
        <f t="shared" si="204"/>
        <v/>
      </c>
      <c r="R7104" s="33" t="e">
        <f>IF(IF(VLOOKUP($A6538,Master!$G:$J,4,0)="x",Sheet1!$A6538,"")="","",IF(VLOOKUP($A6538,Master!$G:$J,4,0)="x",Sheet1!$A6538,"")&amp;$J6538&amp;$K6538)</f>
        <v>#N/A</v>
      </c>
      <c r="S7104" s="33" t="e">
        <f>IF(VLOOKUP($A6538,Master!$L:$M,2,0)=0,"",VLOOKUP($A6538,Master!$L:$M,2,0)&amp;$J6538&amp;$L6538)</f>
        <v>#N/A</v>
      </c>
      <c r="T7104" s="33" t="str">
        <f t="shared" si="205"/>
        <v/>
      </c>
    </row>
    <row r="7105" spans="15:20" x14ac:dyDescent="0.3">
      <c r="O7105" s="33" t="e">
        <f>VLOOKUP($A6539,Master!$A:$B,2,0)&amp;$J6539&amp;$K6539</f>
        <v>#N/A</v>
      </c>
      <c r="P7105" s="33" t="e">
        <f>IF(OR($A6539="KE0",$A6539="KZ0",$A6539="KV0",$A6539="KH0",$A6539="KE",$A6539="KZ",),VLOOKUP($A6539&amp;$F6539,Master!$D:$E,2,0)&amp;$J6539&amp;$K6539,VLOOKUP($A6539,Master!$D:$E,2,0)&amp;Sheet1!$J6539&amp;Sheet1!$K6539)</f>
        <v>#N/A</v>
      </c>
      <c r="Q7105" s="33" t="str">
        <f t="shared" si="204"/>
        <v/>
      </c>
      <c r="R7105" s="33" t="e">
        <f>IF(IF(VLOOKUP($A6539,Master!$G:$J,4,0)="x",Sheet1!$A6539,"")="","",IF(VLOOKUP($A6539,Master!$G:$J,4,0)="x",Sheet1!$A6539,"")&amp;$J6539&amp;$K6539)</f>
        <v>#N/A</v>
      </c>
      <c r="S7105" s="33" t="e">
        <f>IF(VLOOKUP($A6539,Master!$L:$M,2,0)=0,"",VLOOKUP($A6539,Master!$L:$M,2,0)&amp;$J6539&amp;$L6539)</f>
        <v>#N/A</v>
      </c>
      <c r="T7105" s="33" t="str">
        <f t="shared" si="205"/>
        <v/>
      </c>
    </row>
    <row r="7106" spans="15:20" x14ac:dyDescent="0.3">
      <c r="O7106" s="33" t="e">
        <f>VLOOKUP($A6540,Master!$A:$B,2,0)&amp;$J6540&amp;$K6540</f>
        <v>#N/A</v>
      </c>
      <c r="P7106" s="33" t="e">
        <f>IF(OR($A6540="KE0",$A6540="KZ0",$A6540="KV0",$A6540="KH0",$A6540="KE",$A6540="KZ",),VLOOKUP($A6540&amp;$F6540,Master!$D:$E,2,0)&amp;$J6540&amp;$K6540,VLOOKUP($A6540,Master!$D:$E,2,0)&amp;Sheet1!$J6540&amp;Sheet1!$K6540)</f>
        <v>#N/A</v>
      </c>
      <c r="Q7106" s="33" t="str">
        <f t="shared" si="204"/>
        <v/>
      </c>
      <c r="R7106" s="33" t="e">
        <f>IF(IF(VLOOKUP($A6540,Master!$G:$J,4,0)="x",Sheet1!$A6540,"")="","",IF(VLOOKUP($A6540,Master!$G:$J,4,0)="x",Sheet1!$A6540,"")&amp;$J6540&amp;$K6540)</f>
        <v>#N/A</v>
      </c>
      <c r="S7106" s="33" t="e">
        <f>IF(VLOOKUP($A6540,Master!$L:$M,2,0)=0,"",VLOOKUP($A6540,Master!$L:$M,2,0)&amp;$J6540&amp;$L6540)</f>
        <v>#N/A</v>
      </c>
      <c r="T7106" s="33" t="str">
        <f t="shared" si="205"/>
        <v/>
      </c>
    </row>
    <row r="7107" spans="15:20" x14ac:dyDescent="0.3">
      <c r="O7107" s="33" t="e">
        <f>VLOOKUP($A6541,Master!$A:$B,2,0)&amp;$J6541&amp;$K6541</f>
        <v>#N/A</v>
      </c>
      <c r="P7107" s="33" t="e">
        <f>IF(OR($A6541="KE0",$A6541="KZ0",$A6541="KV0",$A6541="KH0",$A6541="KE",$A6541="KZ",),VLOOKUP($A6541&amp;$F6541,Master!$D:$E,2,0)&amp;$J6541&amp;$K6541,VLOOKUP($A6541,Master!$D:$E,2,0)&amp;Sheet1!$J6541&amp;Sheet1!$K6541)</f>
        <v>#N/A</v>
      </c>
      <c r="Q7107" s="33" t="str">
        <f t="shared" ref="Q7107:Q7170" si="206">$A6541&amp;$J6541&amp;$K6541</f>
        <v/>
      </c>
      <c r="R7107" s="33" t="e">
        <f>IF(IF(VLOOKUP($A6541,Master!$G:$J,4,0)="x",Sheet1!$A6541,"")="","",IF(VLOOKUP($A6541,Master!$G:$J,4,0)="x",Sheet1!$A6541,"")&amp;$J6541&amp;$K6541)</f>
        <v>#N/A</v>
      </c>
      <c r="S7107" s="33" t="e">
        <f>IF(VLOOKUP($A6541,Master!$L:$M,2,0)=0,"",VLOOKUP($A6541,Master!$L:$M,2,0)&amp;$J6541&amp;$L6541)</f>
        <v>#N/A</v>
      </c>
      <c r="T7107" s="33" t="str">
        <f t="shared" ref="T7107:T7170" si="207">$A6541&amp;$J6541</f>
        <v/>
      </c>
    </row>
    <row r="7108" spans="15:20" x14ac:dyDescent="0.3">
      <c r="O7108" s="33" t="e">
        <f>VLOOKUP($A6542,Master!$A:$B,2,0)&amp;$J6542&amp;$K6542</f>
        <v>#N/A</v>
      </c>
      <c r="P7108" s="33" t="e">
        <f>IF(OR($A6542="KE0",$A6542="KZ0",$A6542="KV0",$A6542="KH0",$A6542="KE",$A6542="KZ",),VLOOKUP($A6542&amp;$F6542,Master!$D:$E,2,0)&amp;$J6542&amp;$K6542,VLOOKUP($A6542,Master!$D:$E,2,0)&amp;Sheet1!$J6542&amp;Sheet1!$K6542)</f>
        <v>#N/A</v>
      </c>
      <c r="Q7108" s="33" t="str">
        <f t="shared" si="206"/>
        <v/>
      </c>
      <c r="R7108" s="33" t="e">
        <f>IF(IF(VLOOKUP($A6542,Master!$G:$J,4,0)="x",Sheet1!$A6542,"")="","",IF(VLOOKUP($A6542,Master!$G:$J,4,0)="x",Sheet1!$A6542,"")&amp;$J6542&amp;$K6542)</f>
        <v>#N/A</v>
      </c>
      <c r="S7108" s="33" t="e">
        <f>IF(VLOOKUP($A6542,Master!$L:$M,2,0)=0,"",VLOOKUP($A6542,Master!$L:$M,2,0)&amp;$J6542&amp;$L6542)</f>
        <v>#N/A</v>
      </c>
      <c r="T7108" s="33" t="str">
        <f t="shared" si="207"/>
        <v/>
      </c>
    </row>
    <row r="7109" spans="15:20" x14ac:dyDescent="0.3">
      <c r="O7109" s="33" t="e">
        <f>VLOOKUP($A6543,Master!$A:$B,2,0)&amp;$J6543&amp;$K6543</f>
        <v>#N/A</v>
      </c>
      <c r="P7109" s="33" t="e">
        <f>IF(OR($A6543="KE0",$A6543="KZ0",$A6543="KV0",$A6543="KH0",$A6543="KE",$A6543="KZ",),VLOOKUP($A6543&amp;$F6543,Master!$D:$E,2,0)&amp;$J6543&amp;$K6543,VLOOKUP($A6543,Master!$D:$E,2,0)&amp;Sheet1!$J6543&amp;Sheet1!$K6543)</f>
        <v>#N/A</v>
      </c>
      <c r="Q7109" s="33" t="str">
        <f t="shared" si="206"/>
        <v/>
      </c>
      <c r="R7109" s="33" t="e">
        <f>IF(IF(VLOOKUP($A6543,Master!$G:$J,4,0)="x",Sheet1!$A6543,"")="","",IF(VLOOKUP($A6543,Master!$G:$J,4,0)="x",Sheet1!$A6543,"")&amp;$J6543&amp;$K6543)</f>
        <v>#N/A</v>
      </c>
      <c r="S7109" s="33" t="e">
        <f>IF(VLOOKUP($A6543,Master!$L:$M,2,0)=0,"",VLOOKUP($A6543,Master!$L:$M,2,0)&amp;$J6543&amp;$L6543)</f>
        <v>#N/A</v>
      </c>
      <c r="T7109" s="33" t="str">
        <f t="shared" si="207"/>
        <v/>
      </c>
    </row>
    <row r="7110" spans="15:20" x14ac:dyDescent="0.3">
      <c r="O7110" s="33" t="e">
        <f>VLOOKUP($A6544,Master!$A:$B,2,0)&amp;$J6544&amp;$K6544</f>
        <v>#N/A</v>
      </c>
      <c r="P7110" s="33" t="e">
        <f>IF(OR($A6544="KE0",$A6544="KZ0",$A6544="KV0",$A6544="KH0",$A6544="KE",$A6544="KZ",),VLOOKUP($A6544&amp;$F6544,Master!$D:$E,2,0)&amp;$J6544&amp;$K6544,VLOOKUP($A6544,Master!$D:$E,2,0)&amp;Sheet1!$J6544&amp;Sheet1!$K6544)</f>
        <v>#N/A</v>
      </c>
      <c r="Q7110" s="33" t="str">
        <f t="shared" si="206"/>
        <v/>
      </c>
      <c r="R7110" s="33" t="e">
        <f>IF(IF(VLOOKUP($A6544,Master!$G:$J,4,0)="x",Sheet1!$A6544,"")="","",IF(VLOOKUP($A6544,Master!$G:$J,4,0)="x",Sheet1!$A6544,"")&amp;$J6544&amp;$K6544)</f>
        <v>#N/A</v>
      </c>
      <c r="S7110" s="33" t="e">
        <f>IF(VLOOKUP($A6544,Master!$L:$M,2,0)=0,"",VLOOKUP($A6544,Master!$L:$M,2,0)&amp;$J6544&amp;$L6544)</f>
        <v>#N/A</v>
      </c>
      <c r="T7110" s="33" t="str">
        <f t="shared" si="207"/>
        <v/>
      </c>
    </row>
    <row r="7111" spans="15:20" x14ac:dyDescent="0.3">
      <c r="O7111" s="33" t="e">
        <f>VLOOKUP($A6545,Master!$A:$B,2,0)&amp;$J6545&amp;$K6545</f>
        <v>#N/A</v>
      </c>
      <c r="P7111" s="33" t="e">
        <f>IF(OR($A6545="KE0",$A6545="KZ0",$A6545="KV0",$A6545="KH0",$A6545="KE",$A6545="KZ",),VLOOKUP($A6545&amp;$F6545,Master!$D:$E,2,0)&amp;$J6545&amp;$K6545,VLOOKUP($A6545,Master!$D:$E,2,0)&amp;Sheet1!$J6545&amp;Sheet1!$K6545)</f>
        <v>#N/A</v>
      </c>
      <c r="Q7111" s="33" t="str">
        <f t="shared" si="206"/>
        <v/>
      </c>
      <c r="R7111" s="33" t="e">
        <f>IF(IF(VLOOKUP($A6545,Master!$G:$J,4,0)="x",Sheet1!$A6545,"")="","",IF(VLOOKUP($A6545,Master!$G:$J,4,0)="x",Sheet1!$A6545,"")&amp;$J6545&amp;$K6545)</f>
        <v>#N/A</v>
      </c>
      <c r="S7111" s="33" t="e">
        <f>IF(VLOOKUP($A6545,Master!$L:$M,2,0)=0,"",VLOOKUP($A6545,Master!$L:$M,2,0)&amp;$J6545&amp;$L6545)</f>
        <v>#N/A</v>
      </c>
      <c r="T7111" s="33" t="str">
        <f t="shared" si="207"/>
        <v/>
      </c>
    </row>
    <row r="7112" spans="15:20" x14ac:dyDescent="0.3">
      <c r="O7112" s="33" t="e">
        <f>VLOOKUP($A6546,Master!$A:$B,2,0)&amp;$J6546&amp;$K6546</f>
        <v>#N/A</v>
      </c>
      <c r="P7112" s="33" t="e">
        <f>IF(OR($A6546="KE0",$A6546="KZ0",$A6546="KV0",$A6546="KH0",$A6546="KE",$A6546="KZ",),VLOOKUP($A6546&amp;$F6546,Master!$D:$E,2,0)&amp;$J6546&amp;$K6546,VLOOKUP($A6546,Master!$D:$E,2,0)&amp;Sheet1!$J6546&amp;Sheet1!$K6546)</f>
        <v>#N/A</v>
      </c>
      <c r="Q7112" s="33" t="str">
        <f t="shared" si="206"/>
        <v/>
      </c>
      <c r="R7112" s="33" t="e">
        <f>IF(IF(VLOOKUP($A6546,Master!$G:$J,4,0)="x",Sheet1!$A6546,"")="","",IF(VLOOKUP($A6546,Master!$G:$J,4,0)="x",Sheet1!$A6546,"")&amp;$J6546&amp;$K6546)</f>
        <v>#N/A</v>
      </c>
      <c r="S7112" s="33" t="e">
        <f>IF(VLOOKUP($A6546,Master!$L:$M,2,0)=0,"",VLOOKUP($A6546,Master!$L:$M,2,0)&amp;$J6546&amp;$L6546)</f>
        <v>#N/A</v>
      </c>
      <c r="T7112" s="33" t="str">
        <f t="shared" si="207"/>
        <v/>
      </c>
    </row>
    <row r="7113" spans="15:20" x14ac:dyDescent="0.3">
      <c r="O7113" s="33" t="e">
        <f>VLOOKUP($A6547,Master!$A:$B,2,0)&amp;$J6547&amp;$K6547</f>
        <v>#N/A</v>
      </c>
      <c r="P7113" s="33" t="e">
        <f>IF(OR($A6547="KE0",$A6547="KZ0",$A6547="KV0",$A6547="KH0",$A6547="KE",$A6547="KZ",),VLOOKUP($A6547&amp;$F6547,Master!$D:$E,2,0)&amp;$J6547&amp;$K6547,VLOOKUP($A6547,Master!$D:$E,2,0)&amp;Sheet1!$J6547&amp;Sheet1!$K6547)</f>
        <v>#N/A</v>
      </c>
      <c r="Q7113" s="33" t="str">
        <f t="shared" si="206"/>
        <v/>
      </c>
      <c r="R7113" s="33" t="e">
        <f>IF(IF(VLOOKUP($A6547,Master!$G:$J,4,0)="x",Sheet1!$A6547,"")="","",IF(VLOOKUP($A6547,Master!$G:$J,4,0)="x",Sheet1!$A6547,"")&amp;$J6547&amp;$K6547)</f>
        <v>#N/A</v>
      </c>
      <c r="S7113" s="33" t="e">
        <f>IF(VLOOKUP($A6547,Master!$L:$M,2,0)=0,"",VLOOKUP($A6547,Master!$L:$M,2,0)&amp;$J6547&amp;$L6547)</f>
        <v>#N/A</v>
      </c>
      <c r="T7113" s="33" t="str">
        <f t="shared" si="207"/>
        <v/>
      </c>
    </row>
    <row r="7114" spans="15:20" x14ac:dyDescent="0.3">
      <c r="O7114" s="33" t="e">
        <f>VLOOKUP($A6548,Master!$A:$B,2,0)&amp;$J6548&amp;$K6548</f>
        <v>#N/A</v>
      </c>
      <c r="P7114" s="33" t="e">
        <f>IF(OR($A6548="KE0",$A6548="KZ0",$A6548="KV0",$A6548="KH0",$A6548="KE",$A6548="KZ",),VLOOKUP($A6548&amp;$F6548,Master!$D:$E,2,0)&amp;$J6548&amp;$K6548,VLOOKUP($A6548,Master!$D:$E,2,0)&amp;Sheet1!$J6548&amp;Sheet1!$K6548)</f>
        <v>#N/A</v>
      </c>
      <c r="Q7114" s="33" t="str">
        <f t="shared" si="206"/>
        <v/>
      </c>
      <c r="R7114" s="33" t="e">
        <f>IF(IF(VLOOKUP($A6548,Master!$G:$J,4,0)="x",Sheet1!$A6548,"")="","",IF(VLOOKUP($A6548,Master!$G:$J,4,0)="x",Sheet1!$A6548,"")&amp;$J6548&amp;$K6548)</f>
        <v>#N/A</v>
      </c>
      <c r="S7114" s="33" t="e">
        <f>IF(VLOOKUP($A6548,Master!$L:$M,2,0)=0,"",VLOOKUP($A6548,Master!$L:$M,2,0)&amp;$J6548&amp;$L6548)</f>
        <v>#N/A</v>
      </c>
      <c r="T7114" s="33" t="str">
        <f t="shared" si="207"/>
        <v/>
      </c>
    </row>
    <row r="7115" spans="15:20" x14ac:dyDescent="0.3">
      <c r="O7115" s="33" t="e">
        <f>VLOOKUP($A6549,Master!$A:$B,2,0)&amp;$J6549&amp;$K6549</f>
        <v>#N/A</v>
      </c>
      <c r="P7115" s="33" t="e">
        <f>IF(OR($A6549="KE0",$A6549="KZ0",$A6549="KV0",$A6549="KH0",$A6549="KE",$A6549="KZ",),VLOOKUP($A6549&amp;$F6549,Master!$D:$E,2,0)&amp;$J6549&amp;$K6549,VLOOKUP($A6549,Master!$D:$E,2,0)&amp;Sheet1!$J6549&amp;Sheet1!$K6549)</f>
        <v>#N/A</v>
      </c>
      <c r="Q7115" s="33" t="str">
        <f t="shared" si="206"/>
        <v/>
      </c>
      <c r="R7115" s="33" t="e">
        <f>IF(IF(VLOOKUP($A6549,Master!$G:$J,4,0)="x",Sheet1!$A6549,"")="","",IF(VLOOKUP($A6549,Master!$G:$J,4,0)="x",Sheet1!$A6549,"")&amp;$J6549&amp;$K6549)</f>
        <v>#N/A</v>
      </c>
      <c r="S7115" s="33" t="e">
        <f>IF(VLOOKUP($A6549,Master!$L:$M,2,0)=0,"",VLOOKUP($A6549,Master!$L:$M,2,0)&amp;$J6549&amp;$L6549)</f>
        <v>#N/A</v>
      </c>
      <c r="T7115" s="33" t="str">
        <f t="shared" si="207"/>
        <v/>
      </c>
    </row>
    <row r="7116" spans="15:20" x14ac:dyDescent="0.3">
      <c r="O7116" s="33" t="e">
        <f>VLOOKUP($A6550,Master!$A:$B,2,0)&amp;$J6550&amp;$K6550</f>
        <v>#N/A</v>
      </c>
      <c r="P7116" s="33" t="e">
        <f>IF(OR($A6550="KE0",$A6550="KZ0",$A6550="KV0",$A6550="KH0",$A6550="KE",$A6550="KZ",),VLOOKUP($A6550&amp;$F6550,Master!$D:$E,2,0)&amp;$J6550&amp;$K6550,VLOOKUP($A6550,Master!$D:$E,2,0)&amp;Sheet1!$J6550&amp;Sheet1!$K6550)</f>
        <v>#N/A</v>
      </c>
      <c r="Q7116" s="33" t="str">
        <f t="shared" si="206"/>
        <v/>
      </c>
      <c r="R7116" s="33" t="e">
        <f>IF(IF(VLOOKUP($A6550,Master!$G:$J,4,0)="x",Sheet1!$A6550,"")="","",IF(VLOOKUP($A6550,Master!$G:$J,4,0)="x",Sheet1!$A6550,"")&amp;$J6550&amp;$K6550)</f>
        <v>#N/A</v>
      </c>
      <c r="S7116" s="33" t="e">
        <f>IF(VLOOKUP($A6550,Master!$L:$M,2,0)=0,"",VLOOKUP($A6550,Master!$L:$M,2,0)&amp;$J6550&amp;$L6550)</f>
        <v>#N/A</v>
      </c>
      <c r="T7116" s="33" t="str">
        <f t="shared" si="207"/>
        <v/>
      </c>
    </row>
    <row r="7117" spans="15:20" x14ac:dyDescent="0.3">
      <c r="O7117" s="33" t="e">
        <f>VLOOKUP($A6551,Master!$A:$B,2,0)&amp;$J6551&amp;$K6551</f>
        <v>#N/A</v>
      </c>
      <c r="P7117" s="33" t="e">
        <f>IF(OR($A6551="KE0",$A6551="KZ0",$A6551="KV0",$A6551="KH0",$A6551="KE",$A6551="KZ",),VLOOKUP($A6551&amp;$F6551,Master!$D:$E,2,0)&amp;$J6551&amp;$K6551,VLOOKUP($A6551,Master!$D:$E,2,0)&amp;Sheet1!$J6551&amp;Sheet1!$K6551)</f>
        <v>#N/A</v>
      </c>
      <c r="Q7117" s="33" t="str">
        <f t="shared" si="206"/>
        <v/>
      </c>
      <c r="R7117" s="33" t="e">
        <f>IF(IF(VLOOKUP($A6551,Master!$G:$J,4,0)="x",Sheet1!$A6551,"")="","",IF(VLOOKUP($A6551,Master!$G:$J,4,0)="x",Sheet1!$A6551,"")&amp;$J6551&amp;$K6551)</f>
        <v>#N/A</v>
      </c>
      <c r="S7117" s="33" t="e">
        <f>IF(VLOOKUP($A6551,Master!$L:$M,2,0)=0,"",VLOOKUP($A6551,Master!$L:$M,2,0)&amp;$J6551&amp;$L6551)</f>
        <v>#N/A</v>
      </c>
      <c r="T7117" s="33" t="str">
        <f t="shared" si="207"/>
        <v/>
      </c>
    </row>
    <row r="7118" spans="15:20" x14ac:dyDescent="0.3">
      <c r="O7118" s="33" t="e">
        <f>VLOOKUP($A6552,Master!$A:$B,2,0)&amp;$J6552&amp;$K6552</f>
        <v>#N/A</v>
      </c>
      <c r="P7118" s="33" t="e">
        <f>IF(OR($A6552="KE0",$A6552="KZ0",$A6552="KV0",$A6552="KH0",$A6552="KE",$A6552="KZ",),VLOOKUP($A6552&amp;$F6552,Master!$D:$E,2,0)&amp;$J6552&amp;$K6552,VLOOKUP($A6552,Master!$D:$E,2,0)&amp;Sheet1!$J6552&amp;Sheet1!$K6552)</f>
        <v>#N/A</v>
      </c>
      <c r="Q7118" s="33" t="str">
        <f t="shared" si="206"/>
        <v/>
      </c>
      <c r="R7118" s="33" t="e">
        <f>IF(IF(VLOOKUP($A6552,Master!$G:$J,4,0)="x",Sheet1!$A6552,"")="","",IF(VLOOKUP($A6552,Master!$G:$J,4,0)="x",Sheet1!$A6552,"")&amp;$J6552&amp;$K6552)</f>
        <v>#N/A</v>
      </c>
      <c r="S7118" s="33" t="e">
        <f>IF(VLOOKUP($A6552,Master!$L:$M,2,0)=0,"",VLOOKUP($A6552,Master!$L:$M,2,0)&amp;$J6552&amp;$L6552)</f>
        <v>#N/A</v>
      </c>
      <c r="T7118" s="33" t="str">
        <f t="shared" si="207"/>
        <v/>
      </c>
    </row>
    <row r="7119" spans="15:20" x14ac:dyDescent="0.3">
      <c r="O7119" s="33" t="e">
        <f>VLOOKUP($A6553,Master!$A:$B,2,0)&amp;$J6553&amp;$K6553</f>
        <v>#N/A</v>
      </c>
      <c r="P7119" s="33" t="e">
        <f>IF(OR($A6553="KE0",$A6553="KZ0",$A6553="KV0",$A6553="KH0",$A6553="KE",$A6553="KZ",),VLOOKUP($A6553&amp;$F6553,Master!$D:$E,2,0)&amp;$J6553&amp;$K6553,VLOOKUP($A6553,Master!$D:$E,2,0)&amp;Sheet1!$J6553&amp;Sheet1!$K6553)</f>
        <v>#N/A</v>
      </c>
      <c r="Q7119" s="33" t="str">
        <f t="shared" si="206"/>
        <v/>
      </c>
      <c r="R7119" s="33" t="e">
        <f>IF(IF(VLOOKUP($A6553,Master!$G:$J,4,0)="x",Sheet1!$A6553,"")="","",IF(VLOOKUP($A6553,Master!$G:$J,4,0)="x",Sheet1!$A6553,"")&amp;$J6553&amp;$K6553)</f>
        <v>#N/A</v>
      </c>
      <c r="S7119" s="33" t="e">
        <f>IF(VLOOKUP($A6553,Master!$L:$M,2,0)=0,"",VLOOKUP($A6553,Master!$L:$M,2,0)&amp;$J6553&amp;$L6553)</f>
        <v>#N/A</v>
      </c>
      <c r="T7119" s="33" t="str">
        <f t="shared" si="207"/>
        <v/>
      </c>
    </row>
    <row r="7120" spans="15:20" x14ac:dyDescent="0.3">
      <c r="O7120" s="33" t="e">
        <f>VLOOKUP($A6554,Master!$A:$B,2,0)&amp;$J6554&amp;$K6554</f>
        <v>#N/A</v>
      </c>
      <c r="P7120" s="33" t="e">
        <f>IF(OR($A6554="KE0",$A6554="KZ0",$A6554="KV0",$A6554="KH0",$A6554="KE",$A6554="KZ",),VLOOKUP($A6554&amp;$F6554,Master!$D:$E,2,0)&amp;$J6554&amp;$K6554,VLOOKUP($A6554,Master!$D:$E,2,0)&amp;Sheet1!$J6554&amp;Sheet1!$K6554)</f>
        <v>#N/A</v>
      </c>
      <c r="Q7120" s="33" t="str">
        <f t="shared" si="206"/>
        <v/>
      </c>
      <c r="R7120" s="33" t="e">
        <f>IF(IF(VLOOKUP($A6554,Master!$G:$J,4,0)="x",Sheet1!$A6554,"")="","",IF(VLOOKUP($A6554,Master!$G:$J,4,0)="x",Sheet1!$A6554,"")&amp;$J6554&amp;$K6554)</f>
        <v>#N/A</v>
      </c>
      <c r="S7120" s="33" t="e">
        <f>IF(VLOOKUP($A6554,Master!$L:$M,2,0)=0,"",VLOOKUP($A6554,Master!$L:$M,2,0)&amp;$J6554&amp;$L6554)</f>
        <v>#N/A</v>
      </c>
      <c r="T7120" s="33" t="str">
        <f t="shared" si="207"/>
        <v/>
      </c>
    </row>
    <row r="7121" spans="15:20" x14ac:dyDescent="0.3">
      <c r="O7121" s="33" t="e">
        <f>VLOOKUP($A6555,Master!$A:$B,2,0)&amp;$J6555&amp;$K6555</f>
        <v>#N/A</v>
      </c>
      <c r="P7121" s="33" t="e">
        <f>IF(OR($A6555="KE0",$A6555="KZ0",$A6555="KV0",$A6555="KH0",$A6555="KE",$A6555="KZ",),VLOOKUP($A6555&amp;$F6555,Master!$D:$E,2,0)&amp;$J6555&amp;$K6555,VLOOKUP($A6555,Master!$D:$E,2,0)&amp;Sheet1!$J6555&amp;Sheet1!$K6555)</f>
        <v>#N/A</v>
      </c>
      <c r="Q7121" s="33" t="str">
        <f t="shared" si="206"/>
        <v/>
      </c>
      <c r="R7121" s="33" t="e">
        <f>IF(IF(VLOOKUP($A6555,Master!$G:$J,4,0)="x",Sheet1!$A6555,"")="","",IF(VLOOKUP($A6555,Master!$G:$J,4,0)="x",Sheet1!$A6555,"")&amp;$J6555&amp;$K6555)</f>
        <v>#N/A</v>
      </c>
      <c r="S7121" s="33" t="e">
        <f>IF(VLOOKUP($A6555,Master!$L:$M,2,0)=0,"",VLOOKUP($A6555,Master!$L:$M,2,0)&amp;$J6555&amp;$L6555)</f>
        <v>#N/A</v>
      </c>
      <c r="T7121" s="33" t="str">
        <f t="shared" si="207"/>
        <v/>
      </c>
    </row>
    <row r="7122" spans="15:20" x14ac:dyDescent="0.3">
      <c r="O7122" s="33" t="e">
        <f>VLOOKUP($A6556,Master!$A:$B,2,0)&amp;$J6556&amp;$K6556</f>
        <v>#N/A</v>
      </c>
      <c r="P7122" s="33" t="e">
        <f>IF(OR($A6556="KE0",$A6556="KZ0",$A6556="KV0",$A6556="KH0",$A6556="KE",$A6556="KZ",),VLOOKUP($A6556&amp;$F6556,Master!$D:$E,2,0)&amp;$J6556&amp;$K6556,VLOOKUP($A6556,Master!$D:$E,2,0)&amp;Sheet1!$J6556&amp;Sheet1!$K6556)</f>
        <v>#N/A</v>
      </c>
      <c r="Q7122" s="33" t="str">
        <f t="shared" si="206"/>
        <v/>
      </c>
      <c r="R7122" s="33" t="e">
        <f>IF(IF(VLOOKUP($A6556,Master!$G:$J,4,0)="x",Sheet1!$A6556,"")="","",IF(VLOOKUP($A6556,Master!$G:$J,4,0)="x",Sheet1!$A6556,"")&amp;$J6556&amp;$K6556)</f>
        <v>#N/A</v>
      </c>
      <c r="S7122" s="33" t="e">
        <f>IF(VLOOKUP($A6556,Master!$L:$M,2,0)=0,"",VLOOKUP($A6556,Master!$L:$M,2,0)&amp;$J6556&amp;$L6556)</f>
        <v>#N/A</v>
      </c>
      <c r="T7122" s="33" t="str">
        <f t="shared" si="207"/>
        <v/>
      </c>
    </row>
    <row r="7123" spans="15:20" x14ac:dyDescent="0.3">
      <c r="O7123" s="33" t="e">
        <f>VLOOKUP($A6557,Master!$A:$B,2,0)&amp;$J6557&amp;$K6557</f>
        <v>#N/A</v>
      </c>
      <c r="P7123" s="33" t="e">
        <f>IF(OR($A6557="KE0",$A6557="KZ0",$A6557="KV0",$A6557="KH0",$A6557="KE",$A6557="KZ",),VLOOKUP($A6557&amp;$F6557,Master!$D:$E,2,0)&amp;$J6557&amp;$K6557,VLOOKUP($A6557,Master!$D:$E,2,0)&amp;Sheet1!$J6557&amp;Sheet1!$K6557)</f>
        <v>#N/A</v>
      </c>
      <c r="Q7123" s="33" t="str">
        <f t="shared" si="206"/>
        <v/>
      </c>
      <c r="R7123" s="33" t="e">
        <f>IF(IF(VLOOKUP($A6557,Master!$G:$J,4,0)="x",Sheet1!$A6557,"")="","",IF(VLOOKUP($A6557,Master!$G:$J,4,0)="x",Sheet1!$A6557,"")&amp;$J6557&amp;$K6557)</f>
        <v>#N/A</v>
      </c>
      <c r="S7123" s="33" t="e">
        <f>IF(VLOOKUP($A6557,Master!$L:$M,2,0)=0,"",VLOOKUP($A6557,Master!$L:$M,2,0)&amp;$J6557&amp;$L6557)</f>
        <v>#N/A</v>
      </c>
      <c r="T7123" s="33" t="str">
        <f t="shared" si="207"/>
        <v/>
      </c>
    </row>
    <row r="7124" spans="15:20" x14ac:dyDescent="0.3">
      <c r="O7124" s="33" t="e">
        <f>VLOOKUP($A6558,Master!$A:$B,2,0)&amp;$J6558&amp;$K6558</f>
        <v>#N/A</v>
      </c>
      <c r="P7124" s="33" t="e">
        <f>IF(OR($A6558="KE0",$A6558="KZ0",$A6558="KV0",$A6558="KH0",$A6558="KE",$A6558="KZ",),VLOOKUP($A6558&amp;$F6558,Master!$D:$E,2,0)&amp;$J6558&amp;$K6558,VLOOKUP($A6558,Master!$D:$E,2,0)&amp;Sheet1!$J6558&amp;Sheet1!$K6558)</f>
        <v>#N/A</v>
      </c>
      <c r="Q7124" s="33" t="str">
        <f t="shared" si="206"/>
        <v/>
      </c>
      <c r="R7124" s="33" t="e">
        <f>IF(IF(VLOOKUP($A6558,Master!$G:$J,4,0)="x",Sheet1!$A6558,"")="","",IF(VLOOKUP($A6558,Master!$G:$J,4,0)="x",Sheet1!$A6558,"")&amp;$J6558&amp;$K6558)</f>
        <v>#N/A</v>
      </c>
      <c r="S7124" s="33" t="e">
        <f>IF(VLOOKUP($A6558,Master!$L:$M,2,0)=0,"",VLOOKUP($A6558,Master!$L:$M,2,0)&amp;$J6558&amp;$L6558)</f>
        <v>#N/A</v>
      </c>
      <c r="T7124" s="33" t="str">
        <f t="shared" si="207"/>
        <v/>
      </c>
    </row>
    <row r="7125" spans="15:20" x14ac:dyDescent="0.3">
      <c r="O7125" s="33" t="e">
        <f>VLOOKUP($A6559,Master!$A:$B,2,0)&amp;$J6559&amp;$K6559</f>
        <v>#N/A</v>
      </c>
      <c r="P7125" s="33" t="e">
        <f>IF(OR($A6559="KE0",$A6559="KZ0",$A6559="KV0",$A6559="KH0",$A6559="KE",$A6559="KZ",),VLOOKUP($A6559&amp;$F6559,Master!$D:$E,2,0)&amp;$J6559&amp;$K6559,VLOOKUP($A6559,Master!$D:$E,2,0)&amp;Sheet1!$J6559&amp;Sheet1!$K6559)</f>
        <v>#N/A</v>
      </c>
      <c r="Q7125" s="33" t="str">
        <f t="shared" si="206"/>
        <v/>
      </c>
      <c r="R7125" s="33" t="e">
        <f>IF(IF(VLOOKUP($A6559,Master!$G:$J,4,0)="x",Sheet1!$A6559,"")="","",IF(VLOOKUP($A6559,Master!$G:$J,4,0)="x",Sheet1!$A6559,"")&amp;$J6559&amp;$K6559)</f>
        <v>#N/A</v>
      </c>
      <c r="S7125" s="33" t="e">
        <f>IF(VLOOKUP($A6559,Master!$L:$M,2,0)=0,"",VLOOKUP($A6559,Master!$L:$M,2,0)&amp;$J6559&amp;$L6559)</f>
        <v>#N/A</v>
      </c>
      <c r="T7125" s="33" t="str">
        <f t="shared" si="207"/>
        <v/>
      </c>
    </row>
    <row r="7126" spans="15:20" x14ac:dyDescent="0.3">
      <c r="O7126" s="33" t="e">
        <f>VLOOKUP($A6560,Master!$A:$B,2,0)&amp;$J6560&amp;$K6560</f>
        <v>#N/A</v>
      </c>
      <c r="P7126" s="33" t="e">
        <f>IF(OR($A6560="KE0",$A6560="KZ0",$A6560="KV0",$A6560="KH0",$A6560="KE",$A6560="KZ",),VLOOKUP($A6560&amp;$F6560,Master!$D:$E,2,0)&amp;$J6560&amp;$K6560,VLOOKUP($A6560,Master!$D:$E,2,0)&amp;Sheet1!$J6560&amp;Sheet1!$K6560)</f>
        <v>#N/A</v>
      </c>
      <c r="Q7126" s="33" t="str">
        <f t="shared" si="206"/>
        <v/>
      </c>
      <c r="R7126" s="33" t="e">
        <f>IF(IF(VLOOKUP($A6560,Master!$G:$J,4,0)="x",Sheet1!$A6560,"")="","",IF(VLOOKUP($A6560,Master!$G:$J,4,0)="x",Sheet1!$A6560,"")&amp;$J6560&amp;$K6560)</f>
        <v>#N/A</v>
      </c>
      <c r="S7126" s="33" t="e">
        <f>IF(VLOOKUP($A6560,Master!$L:$M,2,0)=0,"",VLOOKUP($A6560,Master!$L:$M,2,0)&amp;$J6560&amp;$L6560)</f>
        <v>#N/A</v>
      </c>
      <c r="T7126" s="33" t="str">
        <f t="shared" si="207"/>
        <v/>
      </c>
    </row>
    <row r="7127" spans="15:20" x14ac:dyDescent="0.3">
      <c r="O7127" s="33" t="e">
        <f>VLOOKUP($A6561,Master!$A:$B,2,0)&amp;$J6561&amp;$K6561</f>
        <v>#N/A</v>
      </c>
      <c r="P7127" s="33" t="e">
        <f>IF(OR($A6561="KE0",$A6561="KZ0",$A6561="KV0",$A6561="KH0",$A6561="KE",$A6561="KZ",),VLOOKUP($A6561&amp;$F6561,Master!$D:$E,2,0)&amp;$J6561&amp;$K6561,VLOOKUP($A6561,Master!$D:$E,2,0)&amp;Sheet1!$J6561&amp;Sheet1!$K6561)</f>
        <v>#N/A</v>
      </c>
      <c r="Q7127" s="33" t="str">
        <f t="shared" si="206"/>
        <v/>
      </c>
      <c r="R7127" s="33" t="e">
        <f>IF(IF(VLOOKUP($A6561,Master!$G:$J,4,0)="x",Sheet1!$A6561,"")="","",IF(VLOOKUP($A6561,Master!$G:$J,4,0)="x",Sheet1!$A6561,"")&amp;$J6561&amp;$K6561)</f>
        <v>#N/A</v>
      </c>
      <c r="S7127" s="33" t="e">
        <f>IF(VLOOKUP($A6561,Master!$L:$M,2,0)=0,"",VLOOKUP($A6561,Master!$L:$M,2,0)&amp;$J6561&amp;$L6561)</f>
        <v>#N/A</v>
      </c>
      <c r="T7127" s="33" t="str">
        <f t="shared" si="207"/>
        <v/>
      </c>
    </row>
    <row r="7128" spans="15:20" x14ac:dyDescent="0.3">
      <c r="O7128" s="33" t="e">
        <f>VLOOKUP($A6562,Master!$A:$B,2,0)&amp;$J6562&amp;$K6562</f>
        <v>#N/A</v>
      </c>
      <c r="P7128" s="33" t="e">
        <f>IF(OR($A6562="KE0",$A6562="KZ0",$A6562="KV0",$A6562="KH0",$A6562="KE",$A6562="KZ",),VLOOKUP($A6562&amp;$F6562,Master!$D:$E,2,0)&amp;$J6562&amp;$K6562,VLOOKUP($A6562,Master!$D:$E,2,0)&amp;Sheet1!$J6562&amp;Sheet1!$K6562)</f>
        <v>#N/A</v>
      </c>
      <c r="Q7128" s="33" t="str">
        <f t="shared" si="206"/>
        <v/>
      </c>
      <c r="R7128" s="33" t="e">
        <f>IF(IF(VLOOKUP($A6562,Master!$G:$J,4,0)="x",Sheet1!$A6562,"")="","",IF(VLOOKUP($A6562,Master!$G:$J,4,0)="x",Sheet1!$A6562,"")&amp;$J6562&amp;$K6562)</f>
        <v>#N/A</v>
      </c>
      <c r="S7128" s="33" t="e">
        <f>IF(VLOOKUP($A6562,Master!$L:$M,2,0)=0,"",VLOOKUP($A6562,Master!$L:$M,2,0)&amp;$J6562&amp;$L6562)</f>
        <v>#N/A</v>
      </c>
      <c r="T7128" s="33" t="str">
        <f t="shared" si="207"/>
        <v/>
      </c>
    </row>
    <row r="7129" spans="15:20" x14ac:dyDescent="0.3">
      <c r="O7129" s="33" t="e">
        <f>VLOOKUP($A6563,Master!$A:$B,2,0)&amp;$J6563&amp;$K6563</f>
        <v>#N/A</v>
      </c>
      <c r="P7129" s="33" t="e">
        <f>IF(OR($A6563="KE0",$A6563="KZ0",$A6563="KV0",$A6563="KH0",$A6563="KE",$A6563="KZ",),VLOOKUP($A6563&amp;$F6563,Master!$D:$E,2,0)&amp;$J6563&amp;$K6563,VLOOKUP($A6563,Master!$D:$E,2,0)&amp;Sheet1!$J6563&amp;Sheet1!$K6563)</f>
        <v>#N/A</v>
      </c>
      <c r="Q7129" s="33" t="str">
        <f t="shared" si="206"/>
        <v/>
      </c>
      <c r="R7129" s="33" t="e">
        <f>IF(IF(VLOOKUP($A6563,Master!$G:$J,4,0)="x",Sheet1!$A6563,"")="","",IF(VLOOKUP($A6563,Master!$G:$J,4,0)="x",Sheet1!$A6563,"")&amp;$J6563&amp;$K6563)</f>
        <v>#N/A</v>
      </c>
      <c r="S7129" s="33" t="e">
        <f>IF(VLOOKUP($A6563,Master!$L:$M,2,0)=0,"",VLOOKUP($A6563,Master!$L:$M,2,0)&amp;$J6563&amp;$L6563)</f>
        <v>#N/A</v>
      </c>
      <c r="T7129" s="33" t="str">
        <f t="shared" si="207"/>
        <v/>
      </c>
    </row>
    <row r="7130" spans="15:20" x14ac:dyDescent="0.3">
      <c r="O7130" s="33" t="e">
        <f>VLOOKUP($A6564,Master!$A:$B,2,0)&amp;$J6564&amp;$K6564</f>
        <v>#N/A</v>
      </c>
      <c r="P7130" s="33" t="e">
        <f>IF(OR($A6564="KE0",$A6564="KZ0",$A6564="KV0",$A6564="KH0",$A6564="KE",$A6564="KZ",),VLOOKUP($A6564&amp;$F6564,Master!$D:$E,2,0)&amp;$J6564&amp;$K6564,VLOOKUP($A6564,Master!$D:$E,2,0)&amp;Sheet1!$J6564&amp;Sheet1!$K6564)</f>
        <v>#N/A</v>
      </c>
      <c r="Q7130" s="33" t="str">
        <f t="shared" si="206"/>
        <v/>
      </c>
      <c r="R7130" s="33" t="e">
        <f>IF(IF(VLOOKUP($A6564,Master!$G:$J,4,0)="x",Sheet1!$A6564,"")="","",IF(VLOOKUP($A6564,Master!$G:$J,4,0)="x",Sheet1!$A6564,"")&amp;$J6564&amp;$K6564)</f>
        <v>#N/A</v>
      </c>
      <c r="S7130" s="33" t="e">
        <f>IF(VLOOKUP($A6564,Master!$L:$M,2,0)=0,"",VLOOKUP($A6564,Master!$L:$M,2,0)&amp;$J6564&amp;$L6564)</f>
        <v>#N/A</v>
      </c>
      <c r="T7130" s="33" t="str">
        <f t="shared" si="207"/>
        <v/>
      </c>
    </row>
    <row r="7131" spans="15:20" x14ac:dyDescent="0.3">
      <c r="O7131" s="33" t="e">
        <f>VLOOKUP($A6565,Master!$A:$B,2,0)&amp;$J6565&amp;$K6565</f>
        <v>#N/A</v>
      </c>
      <c r="P7131" s="33" t="e">
        <f>IF(OR($A6565="KE0",$A6565="KZ0",$A6565="KV0",$A6565="KH0",$A6565="KE",$A6565="KZ",),VLOOKUP($A6565&amp;$F6565,Master!$D:$E,2,0)&amp;$J6565&amp;$K6565,VLOOKUP($A6565,Master!$D:$E,2,0)&amp;Sheet1!$J6565&amp;Sheet1!$K6565)</f>
        <v>#N/A</v>
      </c>
      <c r="Q7131" s="33" t="str">
        <f t="shared" si="206"/>
        <v/>
      </c>
      <c r="R7131" s="33" t="e">
        <f>IF(IF(VLOOKUP($A6565,Master!$G:$J,4,0)="x",Sheet1!$A6565,"")="","",IF(VLOOKUP($A6565,Master!$G:$J,4,0)="x",Sheet1!$A6565,"")&amp;$J6565&amp;$K6565)</f>
        <v>#N/A</v>
      </c>
      <c r="S7131" s="33" t="e">
        <f>IF(VLOOKUP($A6565,Master!$L:$M,2,0)=0,"",VLOOKUP($A6565,Master!$L:$M,2,0)&amp;$J6565&amp;$L6565)</f>
        <v>#N/A</v>
      </c>
      <c r="T7131" s="33" t="str">
        <f t="shared" si="207"/>
        <v/>
      </c>
    </row>
    <row r="7132" spans="15:20" x14ac:dyDescent="0.3">
      <c r="O7132" s="33" t="e">
        <f>VLOOKUP($A6566,Master!$A:$B,2,0)&amp;$J6566&amp;$K6566</f>
        <v>#N/A</v>
      </c>
      <c r="P7132" s="33" t="e">
        <f>IF(OR($A6566="KE0",$A6566="KZ0",$A6566="KV0",$A6566="KH0",$A6566="KE",$A6566="KZ",),VLOOKUP($A6566&amp;$F6566,Master!$D:$E,2,0)&amp;$J6566&amp;$K6566,VLOOKUP($A6566,Master!$D:$E,2,0)&amp;Sheet1!$J6566&amp;Sheet1!$K6566)</f>
        <v>#N/A</v>
      </c>
      <c r="Q7132" s="33" t="str">
        <f t="shared" si="206"/>
        <v/>
      </c>
      <c r="R7132" s="33" t="e">
        <f>IF(IF(VLOOKUP($A6566,Master!$G:$J,4,0)="x",Sheet1!$A6566,"")="","",IF(VLOOKUP($A6566,Master!$G:$J,4,0)="x",Sheet1!$A6566,"")&amp;$J6566&amp;$K6566)</f>
        <v>#N/A</v>
      </c>
      <c r="S7132" s="33" t="e">
        <f>IF(VLOOKUP($A6566,Master!$L:$M,2,0)=0,"",VLOOKUP($A6566,Master!$L:$M,2,0)&amp;$J6566&amp;$L6566)</f>
        <v>#N/A</v>
      </c>
      <c r="T7132" s="33" t="str">
        <f t="shared" si="207"/>
        <v/>
      </c>
    </row>
    <row r="7133" spans="15:20" x14ac:dyDescent="0.3">
      <c r="O7133" s="33" t="e">
        <f>VLOOKUP($A6567,Master!$A:$B,2,0)&amp;$J6567&amp;$K6567</f>
        <v>#N/A</v>
      </c>
      <c r="P7133" s="33" t="e">
        <f>IF(OR($A6567="KE0",$A6567="KZ0",$A6567="KV0",$A6567="KH0",$A6567="KE",$A6567="KZ",),VLOOKUP($A6567&amp;$F6567,Master!$D:$E,2,0)&amp;$J6567&amp;$K6567,VLOOKUP($A6567,Master!$D:$E,2,0)&amp;Sheet1!$J6567&amp;Sheet1!$K6567)</f>
        <v>#N/A</v>
      </c>
      <c r="Q7133" s="33" t="str">
        <f t="shared" si="206"/>
        <v/>
      </c>
      <c r="R7133" s="33" t="e">
        <f>IF(IF(VLOOKUP($A6567,Master!$G:$J,4,0)="x",Sheet1!$A6567,"")="","",IF(VLOOKUP($A6567,Master!$G:$J,4,0)="x",Sheet1!$A6567,"")&amp;$J6567&amp;$K6567)</f>
        <v>#N/A</v>
      </c>
      <c r="S7133" s="33" t="e">
        <f>IF(VLOOKUP($A6567,Master!$L:$M,2,0)=0,"",VLOOKUP($A6567,Master!$L:$M,2,0)&amp;$J6567&amp;$L6567)</f>
        <v>#N/A</v>
      </c>
      <c r="T7133" s="33" t="str">
        <f t="shared" si="207"/>
        <v/>
      </c>
    </row>
    <row r="7134" spans="15:20" x14ac:dyDescent="0.3">
      <c r="O7134" s="33" t="e">
        <f>VLOOKUP($A6568,Master!$A:$B,2,0)&amp;$J6568&amp;$K6568</f>
        <v>#N/A</v>
      </c>
      <c r="P7134" s="33" t="e">
        <f>IF(OR($A6568="KE0",$A6568="KZ0",$A6568="KV0",$A6568="KH0",$A6568="KE",$A6568="KZ",),VLOOKUP($A6568&amp;$F6568,Master!$D:$E,2,0)&amp;$J6568&amp;$K6568,VLOOKUP($A6568,Master!$D:$E,2,0)&amp;Sheet1!$J6568&amp;Sheet1!$K6568)</f>
        <v>#N/A</v>
      </c>
      <c r="Q7134" s="33" t="str">
        <f t="shared" si="206"/>
        <v/>
      </c>
      <c r="R7134" s="33" t="e">
        <f>IF(IF(VLOOKUP($A6568,Master!$G:$J,4,0)="x",Sheet1!$A6568,"")="","",IF(VLOOKUP($A6568,Master!$G:$J,4,0)="x",Sheet1!$A6568,"")&amp;$J6568&amp;$K6568)</f>
        <v>#N/A</v>
      </c>
      <c r="S7134" s="33" t="e">
        <f>IF(VLOOKUP($A6568,Master!$L:$M,2,0)=0,"",VLOOKUP($A6568,Master!$L:$M,2,0)&amp;$J6568&amp;$L6568)</f>
        <v>#N/A</v>
      </c>
      <c r="T7134" s="33" t="str">
        <f t="shared" si="207"/>
        <v/>
      </c>
    </row>
    <row r="7135" spans="15:20" x14ac:dyDescent="0.3">
      <c r="O7135" s="33" t="e">
        <f>VLOOKUP($A6569,Master!$A:$B,2,0)&amp;$J6569&amp;$K6569</f>
        <v>#N/A</v>
      </c>
      <c r="P7135" s="33" t="e">
        <f>IF(OR($A6569="KE0",$A6569="KZ0",$A6569="KV0",$A6569="KH0",$A6569="KE",$A6569="KZ",),VLOOKUP($A6569&amp;$F6569,Master!$D:$E,2,0)&amp;$J6569&amp;$K6569,VLOOKUP($A6569,Master!$D:$E,2,0)&amp;Sheet1!$J6569&amp;Sheet1!$K6569)</f>
        <v>#N/A</v>
      </c>
      <c r="Q7135" s="33" t="str">
        <f t="shared" si="206"/>
        <v/>
      </c>
      <c r="R7135" s="33" t="e">
        <f>IF(IF(VLOOKUP($A6569,Master!$G:$J,4,0)="x",Sheet1!$A6569,"")="","",IF(VLOOKUP($A6569,Master!$G:$J,4,0)="x",Sheet1!$A6569,"")&amp;$J6569&amp;$K6569)</f>
        <v>#N/A</v>
      </c>
      <c r="S7135" s="33" t="e">
        <f>IF(VLOOKUP($A6569,Master!$L:$M,2,0)=0,"",VLOOKUP($A6569,Master!$L:$M,2,0)&amp;$J6569&amp;$L6569)</f>
        <v>#N/A</v>
      </c>
      <c r="T7135" s="33" t="str">
        <f t="shared" si="207"/>
        <v/>
      </c>
    </row>
    <row r="7136" spans="15:20" x14ac:dyDescent="0.3">
      <c r="O7136" s="33" t="e">
        <f>VLOOKUP($A6570,Master!$A:$B,2,0)&amp;$J6570&amp;$K6570</f>
        <v>#N/A</v>
      </c>
      <c r="P7136" s="33" t="e">
        <f>IF(OR($A6570="KE0",$A6570="KZ0",$A6570="KV0",$A6570="KH0",$A6570="KE",$A6570="KZ",),VLOOKUP($A6570&amp;$F6570,Master!$D:$E,2,0)&amp;$J6570&amp;$K6570,VLOOKUP($A6570,Master!$D:$E,2,0)&amp;Sheet1!$J6570&amp;Sheet1!$K6570)</f>
        <v>#N/A</v>
      </c>
      <c r="Q7136" s="33" t="str">
        <f t="shared" si="206"/>
        <v/>
      </c>
      <c r="R7136" s="33" t="e">
        <f>IF(IF(VLOOKUP($A6570,Master!$G:$J,4,0)="x",Sheet1!$A6570,"")="","",IF(VLOOKUP($A6570,Master!$G:$J,4,0)="x",Sheet1!$A6570,"")&amp;$J6570&amp;$K6570)</f>
        <v>#N/A</v>
      </c>
      <c r="S7136" s="33" t="e">
        <f>IF(VLOOKUP($A6570,Master!$L:$M,2,0)=0,"",VLOOKUP($A6570,Master!$L:$M,2,0)&amp;$J6570&amp;$L6570)</f>
        <v>#N/A</v>
      </c>
      <c r="T7136" s="33" t="str">
        <f t="shared" si="207"/>
        <v/>
      </c>
    </row>
    <row r="7137" spans="15:20" x14ac:dyDescent="0.3">
      <c r="O7137" s="33" t="e">
        <f>VLOOKUP($A6571,Master!$A:$B,2,0)&amp;$J6571&amp;$K6571</f>
        <v>#N/A</v>
      </c>
      <c r="P7137" s="33" t="e">
        <f>IF(OR($A6571="KE0",$A6571="KZ0",$A6571="KV0",$A6571="KH0",$A6571="KE",$A6571="KZ",),VLOOKUP($A6571&amp;$F6571,Master!$D:$E,2,0)&amp;$J6571&amp;$K6571,VLOOKUP($A6571,Master!$D:$E,2,0)&amp;Sheet1!$J6571&amp;Sheet1!$K6571)</f>
        <v>#N/A</v>
      </c>
      <c r="Q7137" s="33" t="str">
        <f t="shared" si="206"/>
        <v/>
      </c>
      <c r="R7137" s="33" t="e">
        <f>IF(IF(VLOOKUP($A6571,Master!$G:$J,4,0)="x",Sheet1!$A6571,"")="","",IF(VLOOKUP($A6571,Master!$G:$J,4,0)="x",Sheet1!$A6571,"")&amp;$J6571&amp;$K6571)</f>
        <v>#N/A</v>
      </c>
      <c r="S7137" s="33" t="e">
        <f>IF(VLOOKUP($A6571,Master!$L:$M,2,0)=0,"",VLOOKUP($A6571,Master!$L:$M,2,0)&amp;$J6571&amp;$L6571)</f>
        <v>#N/A</v>
      </c>
      <c r="T7137" s="33" t="str">
        <f t="shared" si="207"/>
        <v/>
      </c>
    </row>
    <row r="7138" spans="15:20" x14ac:dyDescent="0.3">
      <c r="O7138" s="33" t="e">
        <f>VLOOKUP($A6572,Master!$A:$B,2,0)&amp;$J6572&amp;$K6572</f>
        <v>#N/A</v>
      </c>
      <c r="P7138" s="33" t="e">
        <f>IF(OR($A6572="KE0",$A6572="KZ0",$A6572="KV0",$A6572="KH0",$A6572="KE",$A6572="KZ",),VLOOKUP($A6572&amp;$F6572,Master!$D:$E,2,0)&amp;$J6572&amp;$K6572,VLOOKUP($A6572,Master!$D:$E,2,0)&amp;Sheet1!$J6572&amp;Sheet1!$K6572)</f>
        <v>#N/A</v>
      </c>
      <c r="Q7138" s="33" t="str">
        <f t="shared" si="206"/>
        <v/>
      </c>
      <c r="R7138" s="33" t="e">
        <f>IF(IF(VLOOKUP($A6572,Master!$G:$J,4,0)="x",Sheet1!$A6572,"")="","",IF(VLOOKUP($A6572,Master!$G:$J,4,0)="x",Sheet1!$A6572,"")&amp;$J6572&amp;$K6572)</f>
        <v>#N/A</v>
      </c>
      <c r="S7138" s="33" t="e">
        <f>IF(VLOOKUP($A6572,Master!$L:$M,2,0)=0,"",VLOOKUP($A6572,Master!$L:$M,2,0)&amp;$J6572&amp;$L6572)</f>
        <v>#N/A</v>
      </c>
      <c r="T7138" s="33" t="str">
        <f t="shared" si="207"/>
        <v/>
      </c>
    </row>
    <row r="7139" spans="15:20" x14ac:dyDescent="0.3">
      <c r="O7139" s="33" t="e">
        <f>VLOOKUP($A6573,Master!$A:$B,2,0)&amp;$J6573&amp;$K6573</f>
        <v>#N/A</v>
      </c>
      <c r="P7139" s="33" t="e">
        <f>IF(OR($A6573="KE0",$A6573="KZ0",$A6573="KV0",$A6573="KH0",$A6573="KE",$A6573="KZ",),VLOOKUP($A6573&amp;$F6573,Master!$D:$E,2,0)&amp;$J6573&amp;$K6573,VLOOKUP($A6573,Master!$D:$E,2,0)&amp;Sheet1!$J6573&amp;Sheet1!$K6573)</f>
        <v>#N/A</v>
      </c>
      <c r="Q7139" s="33" t="str">
        <f t="shared" si="206"/>
        <v/>
      </c>
      <c r="R7139" s="33" t="e">
        <f>IF(IF(VLOOKUP($A6573,Master!$G:$J,4,0)="x",Sheet1!$A6573,"")="","",IF(VLOOKUP($A6573,Master!$G:$J,4,0)="x",Sheet1!$A6573,"")&amp;$J6573&amp;$K6573)</f>
        <v>#N/A</v>
      </c>
      <c r="S7139" s="33" t="e">
        <f>IF(VLOOKUP($A6573,Master!$L:$M,2,0)=0,"",VLOOKUP($A6573,Master!$L:$M,2,0)&amp;$J6573&amp;$L6573)</f>
        <v>#N/A</v>
      </c>
      <c r="T7139" s="33" t="str">
        <f t="shared" si="207"/>
        <v/>
      </c>
    </row>
    <row r="7140" spans="15:20" x14ac:dyDescent="0.3">
      <c r="O7140" s="33" t="e">
        <f>VLOOKUP($A6574,Master!$A:$B,2,0)&amp;$J6574&amp;$K6574</f>
        <v>#N/A</v>
      </c>
      <c r="P7140" s="33" t="e">
        <f>IF(OR($A6574="KE0",$A6574="KZ0",$A6574="KV0",$A6574="KH0",$A6574="KE",$A6574="KZ",),VLOOKUP($A6574&amp;$F6574,Master!$D:$E,2,0)&amp;$J6574&amp;$K6574,VLOOKUP($A6574,Master!$D:$E,2,0)&amp;Sheet1!$J6574&amp;Sheet1!$K6574)</f>
        <v>#N/A</v>
      </c>
      <c r="Q7140" s="33" t="str">
        <f t="shared" si="206"/>
        <v/>
      </c>
      <c r="R7140" s="33" t="e">
        <f>IF(IF(VLOOKUP($A6574,Master!$G:$J,4,0)="x",Sheet1!$A6574,"")="","",IF(VLOOKUP($A6574,Master!$G:$J,4,0)="x",Sheet1!$A6574,"")&amp;$J6574&amp;$K6574)</f>
        <v>#N/A</v>
      </c>
      <c r="S7140" s="33" t="e">
        <f>IF(VLOOKUP($A6574,Master!$L:$M,2,0)=0,"",VLOOKUP($A6574,Master!$L:$M,2,0)&amp;$J6574&amp;$L6574)</f>
        <v>#N/A</v>
      </c>
      <c r="T7140" s="33" t="str">
        <f t="shared" si="207"/>
        <v/>
      </c>
    </row>
    <row r="7141" spans="15:20" x14ac:dyDescent="0.3">
      <c r="O7141" s="33" t="e">
        <f>VLOOKUP($A6575,Master!$A:$B,2,0)&amp;$J6575&amp;$K6575</f>
        <v>#N/A</v>
      </c>
      <c r="P7141" s="33" t="e">
        <f>IF(OR($A6575="KE0",$A6575="KZ0",$A6575="KV0",$A6575="KH0",$A6575="KE",$A6575="KZ",),VLOOKUP($A6575&amp;$F6575,Master!$D:$E,2,0)&amp;$J6575&amp;$K6575,VLOOKUP($A6575,Master!$D:$E,2,0)&amp;Sheet1!$J6575&amp;Sheet1!$K6575)</f>
        <v>#N/A</v>
      </c>
      <c r="Q7141" s="33" t="str">
        <f t="shared" si="206"/>
        <v/>
      </c>
      <c r="R7141" s="33" t="e">
        <f>IF(IF(VLOOKUP($A6575,Master!$G:$J,4,0)="x",Sheet1!$A6575,"")="","",IF(VLOOKUP($A6575,Master!$G:$J,4,0)="x",Sheet1!$A6575,"")&amp;$J6575&amp;$K6575)</f>
        <v>#N/A</v>
      </c>
      <c r="S7141" s="33" t="e">
        <f>IF(VLOOKUP($A6575,Master!$L:$M,2,0)=0,"",VLOOKUP($A6575,Master!$L:$M,2,0)&amp;$J6575&amp;$L6575)</f>
        <v>#N/A</v>
      </c>
      <c r="T7141" s="33" t="str">
        <f t="shared" si="207"/>
        <v/>
      </c>
    </row>
    <row r="7142" spans="15:20" x14ac:dyDescent="0.3">
      <c r="O7142" s="33" t="e">
        <f>VLOOKUP($A6576,Master!$A:$B,2,0)&amp;$J6576&amp;$K6576</f>
        <v>#N/A</v>
      </c>
      <c r="P7142" s="33" t="e">
        <f>IF(OR($A6576="KE0",$A6576="KZ0",$A6576="KV0",$A6576="KH0",$A6576="KE",$A6576="KZ",),VLOOKUP($A6576&amp;$F6576,Master!$D:$E,2,0)&amp;$J6576&amp;$K6576,VLOOKUP($A6576,Master!$D:$E,2,0)&amp;Sheet1!$J6576&amp;Sheet1!$K6576)</f>
        <v>#N/A</v>
      </c>
      <c r="Q7142" s="33" t="str">
        <f t="shared" si="206"/>
        <v/>
      </c>
      <c r="R7142" s="33" t="e">
        <f>IF(IF(VLOOKUP($A6576,Master!$G:$J,4,0)="x",Sheet1!$A6576,"")="","",IF(VLOOKUP($A6576,Master!$G:$J,4,0)="x",Sheet1!$A6576,"")&amp;$J6576&amp;$K6576)</f>
        <v>#N/A</v>
      </c>
      <c r="S7142" s="33" t="e">
        <f>IF(VLOOKUP($A6576,Master!$L:$M,2,0)=0,"",VLOOKUP($A6576,Master!$L:$M,2,0)&amp;$J6576&amp;$L6576)</f>
        <v>#N/A</v>
      </c>
      <c r="T7142" s="33" t="str">
        <f t="shared" si="207"/>
        <v/>
      </c>
    </row>
    <row r="7143" spans="15:20" x14ac:dyDescent="0.3">
      <c r="O7143" s="33" t="e">
        <f>VLOOKUP($A6577,Master!$A:$B,2,0)&amp;$J6577&amp;$K6577</f>
        <v>#N/A</v>
      </c>
      <c r="P7143" s="33" t="e">
        <f>IF(OR($A6577="KE0",$A6577="KZ0",$A6577="KV0",$A6577="KH0",$A6577="KE",$A6577="KZ",),VLOOKUP($A6577&amp;$F6577,Master!$D:$E,2,0)&amp;$J6577&amp;$K6577,VLOOKUP($A6577,Master!$D:$E,2,0)&amp;Sheet1!$J6577&amp;Sheet1!$K6577)</f>
        <v>#N/A</v>
      </c>
      <c r="Q7143" s="33" t="str">
        <f t="shared" si="206"/>
        <v/>
      </c>
      <c r="R7143" s="33" t="e">
        <f>IF(IF(VLOOKUP($A6577,Master!$G:$J,4,0)="x",Sheet1!$A6577,"")="","",IF(VLOOKUP($A6577,Master!$G:$J,4,0)="x",Sheet1!$A6577,"")&amp;$J6577&amp;$K6577)</f>
        <v>#N/A</v>
      </c>
      <c r="S7143" s="33" t="e">
        <f>IF(VLOOKUP($A6577,Master!$L:$M,2,0)=0,"",VLOOKUP($A6577,Master!$L:$M,2,0)&amp;$J6577&amp;$L6577)</f>
        <v>#N/A</v>
      </c>
      <c r="T7143" s="33" t="str">
        <f t="shared" si="207"/>
        <v/>
      </c>
    </row>
    <row r="7144" spans="15:20" x14ac:dyDescent="0.3">
      <c r="O7144" s="33" t="e">
        <f>VLOOKUP($A6578,Master!$A:$B,2,0)&amp;$J6578&amp;$K6578</f>
        <v>#N/A</v>
      </c>
      <c r="P7144" s="33" t="e">
        <f>IF(OR($A6578="KE0",$A6578="KZ0",$A6578="KV0",$A6578="KH0",$A6578="KE",$A6578="KZ",),VLOOKUP($A6578&amp;$F6578,Master!$D:$E,2,0)&amp;$J6578&amp;$K6578,VLOOKUP($A6578,Master!$D:$E,2,0)&amp;Sheet1!$J6578&amp;Sheet1!$K6578)</f>
        <v>#N/A</v>
      </c>
      <c r="Q7144" s="33" t="str">
        <f t="shared" si="206"/>
        <v/>
      </c>
      <c r="R7144" s="33" t="e">
        <f>IF(IF(VLOOKUP($A6578,Master!$G:$J,4,0)="x",Sheet1!$A6578,"")="","",IF(VLOOKUP($A6578,Master!$G:$J,4,0)="x",Sheet1!$A6578,"")&amp;$J6578&amp;$K6578)</f>
        <v>#N/A</v>
      </c>
      <c r="S7144" s="33" t="e">
        <f>IF(VLOOKUP($A6578,Master!$L:$M,2,0)=0,"",VLOOKUP($A6578,Master!$L:$M,2,0)&amp;$J6578&amp;$L6578)</f>
        <v>#N/A</v>
      </c>
      <c r="T7144" s="33" t="str">
        <f t="shared" si="207"/>
        <v/>
      </c>
    </row>
    <row r="7145" spans="15:20" x14ac:dyDescent="0.3">
      <c r="O7145" s="33" t="e">
        <f>VLOOKUP($A6579,Master!$A:$B,2,0)&amp;$J6579&amp;$K6579</f>
        <v>#N/A</v>
      </c>
      <c r="P7145" s="33" t="e">
        <f>IF(OR($A6579="KE0",$A6579="KZ0",$A6579="KV0",$A6579="KH0",$A6579="KE",$A6579="KZ",),VLOOKUP($A6579&amp;$F6579,Master!$D:$E,2,0)&amp;$J6579&amp;$K6579,VLOOKUP($A6579,Master!$D:$E,2,0)&amp;Sheet1!$J6579&amp;Sheet1!$K6579)</f>
        <v>#N/A</v>
      </c>
      <c r="Q7145" s="33" t="str">
        <f t="shared" si="206"/>
        <v/>
      </c>
      <c r="R7145" s="33" t="e">
        <f>IF(IF(VLOOKUP($A6579,Master!$G:$J,4,0)="x",Sheet1!$A6579,"")="","",IF(VLOOKUP($A6579,Master!$G:$J,4,0)="x",Sheet1!$A6579,"")&amp;$J6579&amp;$K6579)</f>
        <v>#N/A</v>
      </c>
      <c r="S7145" s="33" t="e">
        <f>IF(VLOOKUP($A6579,Master!$L:$M,2,0)=0,"",VLOOKUP($A6579,Master!$L:$M,2,0)&amp;$J6579&amp;$L6579)</f>
        <v>#N/A</v>
      </c>
      <c r="T7145" s="33" t="str">
        <f t="shared" si="207"/>
        <v/>
      </c>
    </row>
    <row r="7146" spans="15:20" x14ac:dyDescent="0.3">
      <c r="O7146" s="33" t="e">
        <f>VLOOKUP($A6580,Master!$A:$B,2,0)&amp;$J6580&amp;$K6580</f>
        <v>#N/A</v>
      </c>
      <c r="P7146" s="33" t="e">
        <f>IF(OR($A6580="KE0",$A6580="KZ0",$A6580="KV0",$A6580="KH0",$A6580="KE",$A6580="KZ",),VLOOKUP($A6580&amp;$F6580,Master!$D:$E,2,0)&amp;$J6580&amp;$K6580,VLOOKUP($A6580,Master!$D:$E,2,0)&amp;Sheet1!$J6580&amp;Sheet1!$K6580)</f>
        <v>#N/A</v>
      </c>
      <c r="Q7146" s="33" t="str">
        <f t="shared" si="206"/>
        <v/>
      </c>
      <c r="R7146" s="33" t="e">
        <f>IF(IF(VLOOKUP($A6580,Master!$G:$J,4,0)="x",Sheet1!$A6580,"")="","",IF(VLOOKUP($A6580,Master!$G:$J,4,0)="x",Sheet1!$A6580,"")&amp;$J6580&amp;$K6580)</f>
        <v>#N/A</v>
      </c>
      <c r="S7146" s="33" t="e">
        <f>IF(VLOOKUP($A6580,Master!$L:$M,2,0)=0,"",VLOOKUP($A6580,Master!$L:$M,2,0)&amp;$J6580&amp;$L6580)</f>
        <v>#N/A</v>
      </c>
      <c r="T7146" s="33" t="str">
        <f t="shared" si="207"/>
        <v/>
      </c>
    </row>
    <row r="7147" spans="15:20" x14ac:dyDescent="0.3">
      <c r="O7147" s="33" t="e">
        <f>VLOOKUP($A6581,Master!$A:$B,2,0)&amp;$J6581&amp;$K6581</f>
        <v>#N/A</v>
      </c>
      <c r="P7147" s="33" t="e">
        <f>IF(OR($A6581="KE0",$A6581="KZ0",$A6581="KV0",$A6581="KH0",$A6581="KE",$A6581="KZ",),VLOOKUP($A6581&amp;$F6581,Master!$D:$E,2,0)&amp;$J6581&amp;$K6581,VLOOKUP($A6581,Master!$D:$E,2,0)&amp;Sheet1!$J6581&amp;Sheet1!$K6581)</f>
        <v>#N/A</v>
      </c>
      <c r="Q7147" s="33" t="str">
        <f t="shared" si="206"/>
        <v/>
      </c>
      <c r="R7147" s="33" t="e">
        <f>IF(IF(VLOOKUP($A6581,Master!$G:$J,4,0)="x",Sheet1!$A6581,"")="","",IF(VLOOKUP($A6581,Master!$G:$J,4,0)="x",Sheet1!$A6581,"")&amp;$J6581&amp;$K6581)</f>
        <v>#N/A</v>
      </c>
      <c r="S7147" s="33" t="e">
        <f>IF(VLOOKUP($A6581,Master!$L:$M,2,0)=0,"",VLOOKUP($A6581,Master!$L:$M,2,0)&amp;$J6581&amp;$L6581)</f>
        <v>#N/A</v>
      </c>
      <c r="T7147" s="33" t="str">
        <f t="shared" si="207"/>
        <v/>
      </c>
    </row>
    <row r="7148" spans="15:20" x14ac:dyDescent="0.3">
      <c r="O7148" s="33" t="e">
        <f>VLOOKUP($A6582,Master!$A:$B,2,0)&amp;$J6582&amp;$K6582</f>
        <v>#N/A</v>
      </c>
      <c r="P7148" s="33" t="e">
        <f>IF(OR($A6582="KE0",$A6582="KZ0",$A6582="KV0",$A6582="KH0",$A6582="KE",$A6582="KZ",),VLOOKUP($A6582&amp;$F6582,Master!$D:$E,2,0)&amp;$J6582&amp;$K6582,VLOOKUP($A6582,Master!$D:$E,2,0)&amp;Sheet1!$J6582&amp;Sheet1!$K6582)</f>
        <v>#N/A</v>
      </c>
      <c r="Q7148" s="33" t="str">
        <f t="shared" si="206"/>
        <v/>
      </c>
      <c r="R7148" s="33" t="e">
        <f>IF(IF(VLOOKUP($A6582,Master!$G:$J,4,0)="x",Sheet1!$A6582,"")="","",IF(VLOOKUP($A6582,Master!$G:$J,4,0)="x",Sheet1!$A6582,"")&amp;$J6582&amp;$K6582)</f>
        <v>#N/A</v>
      </c>
      <c r="S7148" s="33" t="e">
        <f>IF(VLOOKUP($A6582,Master!$L:$M,2,0)=0,"",VLOOKUP($A6582,Master!$L:$M,2,0)&amp;$J6582&amp;$L6582)</f>
        <v>#N/A</v>
      </c>
      <c r="T7148" s="33" t="str">
        <f t="shared" si="207"/>
        <v/>
      </c>
    </row>
    <row r="7149" spans="15:20" x14ac:dyDescent="0.3">
      <c r="O7149" s="33" t="e">
        <f>VLOOKUP($A6583,Master!$A:$B,2,0)&amp;$J6583&amp;$K6583</f>
        <v>#N/A</v>
      </c>
      <c r="P7149" s="33" t="e">
        <f>IF(OR($A6583="KE0",$A6583="KZ0",$A6583="KV0",$A6583="KH0",$A6583="KE",$A6583="KZ",),VLOOKUP($A6583&amp;$F6583,Master!$D:$E,2,0)&amp;$J6583&amp;$K6583,VLOOKUP($A6583,Master!$D:$E,2,0)&amp;Sheet1!$J6583&amp;Sheet1!$K6583)</f>
        <v>#N/A</v>
      </c>
      <c r="Q7149" s="33" t="str">
        <f t="shared" si="206"/>
        <v/>
      </c>
      <c r="R7149" s="33" t="e">
        <f>IF(IF(VLOOKUP($A6583,Master!$G:$J,4,0)="x",Sheet1!$A6583,"")="","",IF(VLOOKUP($A6583,Master!$G:$J,4,0)="x",Sheet1!$A6583,"")&amp;$J6583&amp;$K6583)</f>
        <v>#N/A</v>
      </c>
      <c r="S7149" s="33" t="e">
        <f>IF(VLOOKUP($A6583,Master!$L:$M,2,0)=0,"",VLOOKUP($A6583,Master!$L:$M,2,0)&amp;$J6583&amp;$L6583)</f>
        <v>#N/A</v>
      </c>
      <c r="T7149" s="33" t="str">
        <f t="shared" si="207"/>
        <v/>
      </c>
    </row>
    <row r="7150" spans="15:20" x14ac:dyDescent="0.3">
      <c r="O7150" s="33" t="e">
        <f>VLOOKUP($A6584,Master!$A:$B,2,0)&amp;$J6584&amp;$K6584</f>
        <v>#N/A</v>
      </c>
      <c r="P7150" s="33" t="e">
        <f>IF(OR($A6584="KE0",$A6584="KZ0",$A6584="KV0",$A6584="KH0",$A6584="KE",$A6584="KZ",),VLOOKUP($A6584&amp;$F6584,Master!$D:$E,2,0)&amp;$J6584&amp;$K6584,VLOOKUP($A6584,Master!$D:$E,2,0)&amp;Sheet1!$J6584&amp;Sheet1!$K6584)</f>
        <v>#N/A</v>
      </c>
      <c r="Q7150" s="33" t="str">
        <f t="shared" si="206"/>
        <v/>
      </c>
      <c r="R7150" s="33" t="e">
        <f>IF(IF(VLOOKUP($A6584,Master!$G:$J,4,0)="x",Sheet1!$A6584,"")="","",IF(VLOOKUP($A6584,Master!$G:$J,4,0)="x",Sheet1!$A6584,"")&amp;$J6584&amp;$K6584)</f>
        <v>#N/A</v>
      </c>
      <c r="S7150" s="33" t="e">
        <f>IF(VLOOKUP($A6584,Master!$L:$M,2,0)=0,"",VLOOKUP($A6584,Master!$L:$M,2,0)&amp;$J6584&amp;$L6584)</f>
        <v>#N/A</v>
      </c>
      <c r="T7150" s="33" t="str">
        <f t="shared" si="207"/>
        <v/>
      </c>
    </row>
    <row r="7151" spans="15:20" x14ac:dyDescent="0.3">
      <c r="O7151" s="33" t="e">
        <f>VLOOKUP($A6585,Master!$A:$B,2,0)&amp;$J6585&amp;$K6585</f>
        <v>#N/A</v>
      </c>
      <c r="P7151" s="33" t="e">
        <f>IF(OR($A6585="KE0",$A6585="KZ0",$A6585="KV0",$A6585="KH0",$A6585="KE",$A6585="KZ",),VLOOKUP($A6585&amp;$F6585,Master!$D:$E,2,0)&amp;$J6585&amp;$K6585,VLOOKUP($A6585,Master!$D:$E,2,0)&amp;Sheet1!$J6585&amp;Sheet1!$K6585)</f>
        <v>#N/A</v>
      </c>
      <c r="Q7151" s="33" t="str">
        <f t="shared" si="206"/>
        <v/>
      </c>
      <c r="R7151" s="33" t="e">
        <f>IF(IF(VLOOKUP($A6585,Master!$G:$J,4,0)="x",Sheet1!$A6585,"")="","",IF(VLOOKUP($A6585,Master!$G:$J,4,0)="x",Sheet1!$A6585,"")&amp;$J6585&amp;$K6585)</f>
        <v>#N/A</v>
      </c>
      <c r="S7151" s="33" t="e">
        <f>IF(VLOOKUP($A6585,Master!$L:$M,2,0)=0,"",VLOOKUP($A6585,Master!$L:$M,2,0)&amp;$J6585&amp;$L6585)</f>
        <v>#N/A</v>
      </c>
      <c r="T7151" s="33" t="str">
        <f t="shared" si="207"/>
        <v/>
      </c>
    </row>
    <row r="7152" spans="15:20" x14ac:dyDescent="0.3">
      <c r="O7152" s="33" t="e">
        <f>VLOOKUP($A6586,Master!$A:$B,2,0)&amp;$J6586&amp;$K6586</f>
        <v>#N/A</v>
      </c>
      <c r="P7152" s="33" t="e">
        <f>IF(OR($A6586="KE0",$A6586="KZ0",$A6586="KV0",$A6586="KH0",$A6586="KE",$A6586="KZ",),VLOOKUP($A6586&amp;$F6586,Master!$D:$E,2,0)&amp;$J6586&amp;$K6586,VLOOKUP($A6586,Master!$D:$E,2,0)&amp;Sheet1!$J6586&amp;Sheet1!$K6586)</f>
        <v>#N/A</v>
      </c>
      <c r="Q7152" s="33" t="str">
        <f t="shared" si="206"/>
        <v/>
      </c>
      <c r="R7152" s="33" t="e">
        <f>IF(IF(VLOOKUP($A6586,Master!$G:$J,4,0)="x",Sheet1!$A6586,"")="","",IF(VLOOKUP($A6586,Master!$G:$J,4,0)="x",Sheet1!$A6586,"")&amp;$J6586&amp;$K6586)</f>
        <v>#N/A</v>
      </c>
      <c r="S7152" s="33" t="e">
        <f>IF(VLOOKUP($A6586,Master!$L:$M,2,0)=0,"",VLOOKUP($A6586,Master!$L:$M,2,0)&amp;$J6586&amp;$L6586)</f>
        <v>#N/A</v>
      </c>
      <c r="T7152" s="33" t="str">
        <f t="shared" si="207"/>
        <v/>
      </c>
    </row>
    <row r="7153" spans="15:20" x14ac:dyDescent="0.3">
      <c r="O7153" s="33" t="e">
        <f>VLOOKUP($A6587,Master!$A:$B,2,0)&amp;$J6587&amp;$K6587</f>
        <v>#N/A</v>
      </c>
      <c r="P7153" s="33" t="e">
        <f>IF(OR($A6587="KE0",$A6587="KZ0",$A6587="KV0",$A6587="KH0",$A6587="KE",$A6587="KZ",),VLOOKUP($A6587&amp;$F6587,Master!$D:$E,2,0)&amp;$J6587&amp;$K6587,VLOOKUP($A6587,Master!$D:$E,2,0)&amp;Sheet1!$J6587&amp;Sheet1!$K6587)</f>
        <v>#N/A</v>
      </c>
      <c r="Q7153" s="33" t="str">
        <f t="shared" si="206"/>
        <v/>
      </c>
      <c r="R7153" s="33" t="e">
        <f>IF(IF(VLOOKUP($A6587,Master!$G:$J,4,0)="x",Sheet1!$A6587,"")="","",IF(VLOOKUP($A6587,Master!$G:$J,4,0)="x",Sheet1!$A6587,"")&amp;$J6587&amp;$K6587)</f>
        <v>#N/A</v>
      </c>
      <c r="S7153" s="33" t="e">
        <f>IF(VLOOKUP($A6587,Master!$L:$M,2,0)=0,"",VLOOKUP($A6587,Master!$L:$M,2,0)&amp;$J6587&amp;$L6587)</f>
        <v>#N/A</v>
      </c>
      <c r="T7153" s="33" t="str">
        <f t="shared" si="207"/>
        <v/>
      </c>
    </row>
    <row r="7154" spans="15:20" x14ac:dyDescent="0.3">
      <c r="O7154" s="33" t="e">
        <f>VLOOKUP($A6588,Master!$A:$B,2,0)&amp;$J6588&amp;$K6588</f>
        <v>#N/A</v>
      </c>
      <c r="P7154" s="33" t="e">
        <f>IF(OR($A6588="KE0",$A6588="KZ0",$A6588="KV0",$A6588="KH0",$A6588="KE",$A6588="KZ",),VLOOKUP($A6588&amp;$F6588,Master!$D:$E,2,0)&amp;$J6588&amp;$K6588,VLOOKUP($A6588,Master!$D:$E,2,0)&amp;Sheet1!$J6588&amp;Sheet1!$K6588)</f>
        <v>#N/A</v>
      </c>
      <c r="Q7154" s="33" t="str">
        <f t="shared" si="206"/>
        <v/>
      </c>
      <c r="R7154" s="33" t="e">
        <f>IF(IF(VLOOKUP($A6588,Master!$G:$J,4,0)="x",Sheet1!$A6588,"")="","",IF(VLOOKUP($A6588,Master!$G:$J,4,0)="x",Sheet1!$A6588,"")&amp;$J6588&amp;$K6588)</f>
        <v>#N/A</v>
      </c>
      <c r="S7154" s="33" t="e">
        <f>IF(VLOOKUP($A6588,Master!$L:$M,2,0)=0,"",VLOOKUP($A6588,Master!$L:$M,2,0)&amp;$J6588&amp;$L6588)</f>
        <v>#N/A</v>
      </c>
      <c r="T7154" s="33" t="str">
        <f t="shared" si="207"/>
        <v/>
      </c>
    </row>
    <row r="7155" spans="15:20" x14ac:dyDescent="0.3">
      <c r="O7155" s="33" t="e">
        <f>VLOOKUP($A6589,Master!$A:$B,2,0)&amp;$J6589&amp;$K6589</f>
        <v>#N/A</v>
      </c>
      <c r="P7155" s="33" t="e">
        <f>IF(OR($A6589="KE0",$A6589="KZ0",$A6589="KV0",$A6589="KH0",$A6589="KE",$A6589="KZ",),VLOOKUP($A6589&amp;$F6589,Master!$D:$E,2,0)&amp;$J6589&amp;$K6589,VLOOKUP($A6589,Master!$D:$E,2,0)&amp;Sheet1!$J6589&amp;Sheet1!$K6589)</f>
        <v>#N/A</v>
      </c>
      <c r="Q7155" s="33" t="str">
        <f t="shared" si="206"/>
        <v/>
      </c>
      <c r="R7155" s="33" t="e">
        <f>IF(IF(VLOOKUP($A6589,Master!$G:$J,4,0)="x",Sheet1!$A6589,"")="","",IF(VLOOKUP($A6589,Master!$G:$J,4,0)="x",Sheet1!$A6589,"")&amp;$J6589&amp;$K6589)</f>
        <v>#N/A</v>
      </c>
      <c r="S7155" s="33" t="e">
        <f>IF(VLOOKUP($A6589,Master!$L:$M,2,0)=0,"",VLOOKUP($A6589,Master!$L:$M,2,0)&amp;$J6589&amp;$L6589)</f>
        <v>#N/A</v>
      </c>
      <c r="T7155" s="33" t="str">
        <f t="shared" si="207"/>
        <v/>
      </c>
    </row>
    <row r="7156" spans="15:20" x14ac:dyDescent="0.3">
      <c r="O7156" s="33" t="e">
        <f>VLOOKUP($A6590,Master!$A:$B,2,0)&amp;$J6590&amp;$K6590</f>
        <v>#N/A</v>
      </c>
      <c r="P7156" s="33" t="e">
        <f>IF(OR($A6590="KE0",$A6590="KZ0",$A6590="KV0",$A6590="KH0",$A6590="KE",$A6590="KZ",),VLOOKUP($A6590&amp;$F6590,Master!$D:$E,2,0)&amp;$J6590&amp;$K6590,VLOOKUP($A6590,Master!$D:$E,2,0)&amp;Sheet1!$J6590&amp;Sheet1!$K6590)</f>
        <v>#N/A</v>
      </c>
      <c r="Q7156" s="33" t="str">
        <f t="shared" si="206"/>
        <v/>
      </c>
      <c r="R7156" s="33" t="e">
        <f>IF(IF(VLOOKUP($A6590,Master!$G:$J,4,0)="x",Sheet1!$A6590,"")="","",IF(VLOOKUP($A6590,Master!$G:$J,4,0)="x",Sheet1!$A6590,"")&amp;$J6590&amp;$K6590)</f>
        <v>#N/A</v>
      </c>
      <c r="S7156" s="33" t="e">
        <f>IF(VLOOKUP($A6590,Master!$L:$M,2,0)=0,"",VLOOKUP($A6590,Master!$L:$M,2,0)&amp;$J6590&amp;$L6590)</f>
        <v>#N/A</v>
      </c>
      <c r="T7156" s="33" t="str">
        <f t="shared" si="207"/>
        <v/>
      </c>
    </row>
    <row r="7157" spans="15:20" x14ac:dyDescent="0.3">
      <c r="O7157" s="33" t="e">
        <f>VLOOKUP($A6591,Master!$A:$B,2,0)&amp;$J6591&amp;$K6591</f>
        <v>#N/A</v>
      </c>
      <c r="P7157" s="33" t="e">
        <f>IF(OR($A6591="KE0",$A6591="KZ0",$A6591="KV0",$A6591="KH0",$A6591="KE",$A6591="KZ",),VLOOKUP($A6591&amp;$F6591,Master!$D:$E,2,0)&amp;$J6591&amp;$K6591,VLOOKUP($A6591,Master!$D:$E,2,0)&amp;Sheet1!$J6591&amp;Sheet1!$K6591)</f>
        <v>#N/A</v>
      </c>
      <c r="Q7157" s="33" t="str">
        <f t="shared" si="206"/>
        <v/>
      </c>
      <c r="R7157" s="33" t="e">
        <f>IF(IF(VLOOKUP($A6591,Master!$G:$J,4,0)="x",Sheet1!$A6591,"")="","",IF(VLOOKUP($A6591,Master!$G:$J,4,0)="x",Sheet1!$A6591,"")&amp;$J6591&amp;$K6591)</f>
        <v>#N/A</v>
      </c>
      <c r="S7157" s="33" t="e">
        <f>IF(VLOOKUP($A6591,Master!$L:$M,2,0)=0,"",VLOOKUP($A6591,Master!$L:$M,2,0)&amp;$J6591&amp;$L6591)</f>
        <v>#N/A</v>
      </c>
      <c r="T7157" s="33" t="str">
        <f t="shared" si="207"/>
        <v/>
      </c>
    </row>
    <row r="7158" spans="15:20" x14ac:dyDescent="0.3">
      <c r="O7158" s="33" t="e">
        <f>VLOOKUP($A6592,Master!$A:$B,2,0)&amp;$J6592&amp;$K6592</f>
        <v>#N/A</v>
      </c>
      <c r="P7158" s="33" t="e">
        <f>IF(OR($A6592="KE0",$A6592="KZ0",$A6592="KV0",$A6592="KH0",$A6592="KE",$A6592="KZ",),VLOOKUP($A6592&amp;$F6592,Master!$D:$E,2,0)&amp;$J6592&amp;$K6592,VLOOKUP($A6592,Master!$D:$E,2,0)&amp;Sheet1!$J6592&amp;Sheet1!$K6592)</f>
        <v>#N/A</v>
      </c>
      <c r="Q7158" s="33" t="str">
        <f t="shared" si="206"/>
        <v/>
      </c>
      <c r="R7158" s="33" t="e">
        <f>IF(IF(VLOOKUP($A6592,Master!$G:$J,4,0)="x",Sheet1!$A6592,"")="","",IF(VLOOKUP($A6592,Master!$G:$J,4,0)="x",Sheet1!$A6592,"")&amp;$J6592&amp;$K6592)</f>
        <v>#N/A</v>
      </c>
      <c r="S7158" s="33" t="e">
        <f>IF(VLOOKUP($A6592,Master!$L:$M,2,0)=0,"",VLOOKUP($A6592,Master!$L:$M,2,0)&amp;$J6592&amp;$L6592)</f>
        <v>#N/A</v>
      </c>
      <c r="T7158" s="33" t="str">
        <f t="shared" si="207"/>
        <v/>
      </c>
    </row>
    <row r="7159" spans="15:20" x14ac:dyDescent="0.3">
      <c r="O7159" s="33" t="e">
        <f>VLOOKUP($A6593,Master!$A:$B,2,0)&amp;$J6593&amp;$K6593</f>
        <v>#N/A</v>
      </c>
      <c r="P7159" s="33" t="e">
        <f>IF(OR($A6593="KE0",$A6593="KZ0",$A6593="KV0",$A6593="KH0",$A6593="KE",$A6593="KZ",),VLOOKUP($A6593&amp;$F6593,Master!$D:$E,2,0)&amp;$J6593&amp;$K6593,VLOOKUP($A6593,Master!$D:$E,2,0)&amp;Sheet1!$J6593&amp;Sheet1!$K6593)</f>
        <v>#N/A</v>
      </c>
      <c r="Q7159" s="33" t="str">
        <f t="shared" si="206"/>
        <v/>
      </c>
      <c r="R7159" s="33" t="e">
        <f>IF(IF(VLOOKUP($A6593,Master!$G:$J,4,0)="x",Sheet1!$A6593,"")="","",IF(VLOOKUP($A6593,Master!$G:$J,4,0)="x",Sheet1!$A6593,"")&amp;$J6593&amp;$K6593)</f>
        <v>#N/A</v>
      </c>
      <c r="S7159" s="33" t="e">
        <f>IF(VLOOKUP($A6593,Master!$L:$M,2,0)=0,"",VLOOKUP($A6593,Master!$L:$M,2,0)&amp;$J6593&amp;$L6593)</f>
        <v>#N/A</v>
      </c>
      <c r="T7159" s="33" t="str">
        <f t="shared" si="207"/>
        <v/>
      </c>
    </row>
    <row r="7160" spans="15:20" x14ac:dyDescent="0.3">
      <c r="O7160" s="33" t="e">
        <f>VLOOKUP($A6594,Master!$A:$B,2,0)&amp;$J6594&amp;$K6594</f>
        <v>#N/A</v>
      </c>
      <c r="P7160" s="33" t="e">
        <f>IF(OR($A6594="KE0",$A6594="KZ0",$A6594="KV0",$A6594="KH0",$A6594="KE",$A6594="KZ",),VLOOKUP($A6594&amp;$F6594,Master!$D:$E,2,0)&amp;$J6594&amp;$K6594,VLOOKUP($A6594,Master!$D:$E,2,0)&amp;Sheet1!$J6594&amp;Sheet1!$K6594)</f>
        <v>#N/A</v>
      </c>
      <c r="Q7160" s="33" t="str">
        <f t="shared" si="206"/>
        <v/>
      </c>
      <c r="R7160" s="33" t="e">
        <f>IF(IF(VLOOKUP($A6594,Master!$G:$J,4,0)="x",Sheet1!$A6594,"")="","",IF(VLOOKUP($A6594,Master!$G:$J,4,0)="x",Sheet1!$A6594,"")&amp;$J6594&amp;$K6594)</f>
        <v>#N/A</v>
      </c>
      <c r="S7160" s="33" t="e">
        <f>IF(VLOOKUP($A6594,Master!$L:$M,2,0)=0,"",VLOOKUP($A6594,Master!$L:$M,2,0)&amp;$J6594&amp;$L6594)</f>
        <v>#N/A</v>
      </c>
      <c r="T7160" s="33" t="str">
        <f t="shared" si="207"/>
        <v/>
      </c>
    </row>
    <row r="7161" spans="15:20" x14ac:dyDescent="0.3">
      <c r="O7161" s="33" t="e">
        <f>VLOOKUP($A6595,Master!$A:$B,2,0)&amp;$J6595&amp;$K6595</f>
        <v>#N/A</v>
      </c>
      <c r="P7161" s="33" t="e">
        <f>IF(OR($A6595="KE0",$A6595="KZ0",$A6595="KV0",$A6595="KH0",$A6595="KE",$A6595="KZ",),VLOOKUP($A6595&amp;$F6595,Master!$D:$E,2,0)&amp;$J6595&amp;$K6595,VLOOKUP($A6595,Master!$D:$E,2,0)&amp;Sheet1!$J6595&amp;Sheet1!$K6595)</f>
        <v>#N/A</v>
      </c>
      <c r="Q7161" s="33" t="str">
        <f t="shared" si="206"/>
        <v/>
      </c>
      <c r="R7161" s="33" t="e">
        <f>IF(IF(VLOOKUP($A6595,Master!$G:$J,4,0)="x",Sheet1!$A6595,"")="","",IF(VLOOKUP($A6595,Master!$G:$J,4,0)="x",Sheet1!$A6595,"")&amp;$J6595&amp;$K6595)</f>
        <v>#N/A</v>
      </c>
      <c r="S7161" s="33" t="e">
        <f>IF(VLOOKUP($A6595,Master!$L:$M,2,0)=0,"",VLOOKUP($A6595,Master!$L:$M,2,0)&amp;$J6595&amp;$L6595)</f>
        <v>#N/A</v>
      </c>
      <c r="T7161" s="33" t="str">
        <f t="shared" si="207"/>
        <v/>
      </c>
    </row>
    <row r="7162" spans="15:20" x14ac:dyDescent="0.3">
      <c r="O7162" s="33" t="e">
        <f>VLOOKUP($A6596,Master!$A:$B,2,0)&amp;$J6596&amp;$K6596</f>
        <v>#N/A</v>
      </c>
      <c r="P7162" s="33" t="e">
        <f>IF(OR($A6596="KE0",$A6596="KZ0",$A6596="KV0",$A6596="KH0",$A6596="KE",$A6596="KZ",),VLOOKUP($A6596&amp;$F6596,Master!$D:$E,2,0)&amp;$J6596&amp;$K6596,VLOOKUP($A6596,Master!$D:$E,2,0)&amp;Sheet1!$J6596&amp;Sheet1!$K6596)</f>
        <v>#N/A</v>
      </c>
      <c r="Q7162" s="33" t="str">
        <f t="shared" si="206"/>
        <v/>
      </c>
      <c r="R7162" s="33" t="e">
        <f>IF(IF(VLOOKUP($A6596,Master!$G:$J,4,0)="x",Sheet1!$A6596,"")="","",IF(VLOOKUP($A6596,Master!$G:$J,4,0)="x",Sheet1!$A6596,"")&amp;$J6596&amp;$K6596)</f>
        <v>#N/A</v>
      </c>
      <c r="S7162" s="33" t="e">
        <f>IF(VLOOKUP($A6596,Master!$L:$M,2,0)=0,"",VLOOKUP($A6596,Master!$L:$M,2,0)&amp;$J6596&amp;$L6596)</f>
        <v>#N/A</v>
      </c>
      <c r="T7162" s="33" t="str">
        <f t="shared" si="207"/>
        <v/>
      </c>
    </row>
    <row r="7163" spans="15:20" x14ac:dyDescent="0.3">
      <c r="O7163" s="33" t="e">
        <f>VLOOKUP($A6597,Master!$A:$B,2,0)&amp;$J6597&amp;$K6597</f>
        <v>#N/A</v>
      </c>
      <c r="P7163" s="33" t="e">
        <f>IF(OR($A6597="KE0",$A6597="KZ0",$A6597="KV0",$A6597="KH0",$A6597="KE",$A6597="KZ",),VLOOKUP($A6597&amp;$F6597,Master!$D:$E,2,0)&amp;$J6597&amp;$K6597,VLOOKUP($A6597,Master!$D:$E,2,0)&amp;Sheet1!$J6597&amp;Sheet1!$K6597)</f>
        <v>#N/A</v>
      </c>
      <c r="Q7163" s="33" t="str">
        <f t="shared" si="206"/>
        <v/>
      </c>
      <c r="R7163" s="33" t="e">
        <f>IF(IF(VLOOKUP($A6597,Master!$G:$J,4,0)="x",Sheet1!$A6597,"")="","",IF(VLOOKUP($A6597,Master!$G:$J,4,0)="x",Sheet1!$A6597,"")&amp;$J6597&amp;$K6597)</f>
        <v>#N/A</v>
      </c>
      <c r="S7163" s="33" t="e">
        <f>IF(VLOOKUP($A6597,Master!$L:$M,2,0)=0,"",VLOOKUP($A6597,Master!$L:$M,2,0)&amp;$J6597&amp;$L6597)</f>
        <v>#N/A</v>
      </c>
      <c r="T7163" s="33" t="str">
        <f t="shared" si="207"/>
        <v/>
      </c>
    </row>
    <row r="7164" spans="15:20" x14ac:dyDescent="0.3">
      <c r="O7164" s="33" t="e">
        <f>VLOOKUP($A6598,Master!$A:$B,2,0)&amp;$J6598&amp;$K6598</f>
        <v>#N/A</v>
      </c>
      <c r="P7164" s="33" t="e">
        <f>IF(OR($A6598="KE0",$A6598="KZ0",$A6598="KV0",$A6598="KH0",$A6598="KE",$A6598="KZ",),VLOOKUP($A6598&amp;$F6598,Master!$D:$E,2,0)&amp;$J6598&amp;$K6598,VLOOKUP($A6598,Master!$D:$E,2,0)&amp;Sheet1!$J6598&amp;Sheet1!$K6598)</f>
        <v>#N/A</v>
      </c>
      <c r="Q7164" s="33" t="str">
        <f t="shared" si="206"/>
        <v/>
      </c>
      <c r="R7164" s="33" t="e">
        <f>IF(IF(VLOOKUP($A6598,Master!$G:$J,4,0)="x",Sheet1!$A6598,"")="","",IF(VLOOKUP($A6598,Master!$G:$J,4,0)="x",Sheet1!$A6598,"")&amp;$J6598&amp;$K6598)</f>
        <v>#N/A</v>
      </c>
      <c r="S7164" s="33" t="e">
        <f>IF(VLOOKUP($A6598,Master!$L:$M,2,0)=0,"",VLOOKUP($A6598,Master!$L:$M,2,0)&amp;$J6598&amp;$L6598)</f>
        <v>#N/A</v>
      </c>
      <c r="T7164" s="33" t="str">
        <f t="shared" si="207"/>
        <v/>
      </c>
    </row>
    <row r="7165" spans="15:20" x14ac:dyDescent="0.3">
      <c r="O7165" s="33" t="e">
        <f>VLOOKUP($A6599,Master!$A:$B,2,0)&amp;$J6599&amp;$K6599</f>
        <v>#N/A</v>
      </c>
      <c r="P7165" s="33" t="e">
        <f>IF(OR($A6599="KE0",$A6599="KZ0",$A6599="KV0",$A6599="KH0",$A6599="KE",$A6599="KZ",),VLOOKUP($A6599&amp;$F6599,Master!$D:$E,2,0)&amp;$J6599&amp;$K6599,VLOOKUP($A6599,Master!$D:$E,2,0)&amp;Sheet1!$J6599&amp;Sheet1!$K6599)</f>
        <v>#N/A</v>
      </c>
      <c r="Q7165" s="33" t="str">
        <f t="shared" si="206"/>
        <v/>
      </c>
      <c r="R7165" s="33" t="e">
        <f>IF(IF(VLOOKUP($A6599,Master!$G:$J,4,0)="x",Sheet1!$A6599,"")="","",IF(VLOOKUP($A6599,Master!$G:$J,4,0)="x",Sheet1!$A6599,"")&amp;$J6599&amp;$K6599)</f>
        <v>#N/A</v>
      </c>
      <c r="S7165" s="33" t="e">
        <f>IF(VLOOKUP($A6599,Master!$L:$M,2,0)=0,"",VLOOKUP($A6599,Master!$L:$M,2,0)&amp;$J6599&amp;$L6599)</f>
        <v>#N/A</v>
      </c>
      <c r="T7165" s="33" t="str">
        <f t="shared" si="207"/>
        <v/>
      </c>
    </row>
    <row r="7166" spans="15:20" x14ac:dyDescent="0.3">
      <c r="O7166" s="33" t="e">
        <f>VLOOKUP($A6600,Master!$A:$B,2,0)&amp;$J6600&amp;$K6600</f>
        <v>#N/A</v>
      </c>
      <c r="P7166" s="33" t="e">
        <f>IF(OR($A6600="KE0",$A6600="KZ0",$A6600="KV0",$A6600="KH0",$A6600="KE",$A6600="KZ",),VLOOKUP($A6600&amp;$F6600,Master!$D:$E,2,0)&amp;$J6600&amp;$K6600,VLOOKUP($A6600,Master!$D:$E,2,0)&amp;Sheet1!$J6600&amp;Sheet1!$K6600)</f>
        <v>#N/A</v>
      </c>
      <c r="Q7166" s="33" t="str">
        <f t="shared" si="206"/>
        <v/>
      </c>
      <c r="R7166" s="33" t="e">
        <f>IF(IF(VLOOKUP($A6600,Master!$G:$J,4,0)="x",Sheet1!$A6600,"")="","",IF(VLOOKUP($A6600,Master!$G:$J,4,0)="x",Sheet1!$A6600,"")&amp;$J6600&amp;$K6600)</f>
        <v>#N/A</v>
      </c>
      <c r="S7166" s="33" t="e">
        <f>IF(VLOOKUP($A6600,Master!$L:$M,2,0)=0,"",VLOOKUP($A6600,Master!$L:$M,2,0)&amp;$J6600&amp;$L6600)</f>
        <v>#N/A</v>
      </c>
      <c r="T7166" s="33" t="str">
        <f t="shared" si="207"/>
        <v/>
      </c>
    </row>
    <row r="7167" spans="15:20" x14ac:dyDescent="0.3">
      <c r="O7167" s="33" t="e">
        <f>VLOOKUP($A6601,Master!$A:$B,2,0)&amp;$J6601&amp;$K6601</f>
        <v>#N/A</v>
      </c>
      <c r="P7167" s="33" t="e">
        <f>IF(OR($A6601="KE0",$A6601="KZ0",$A6601="KV0",$A6601="KH0",$A6601="KE",$A6601="KZ",),VLOOKUP($A6601&amp;$F6601,Master!$D:$E,2,0)&amp;$J6601&amp;$K6601,VLOOKUP($A6601,Master!$D:$E,2,0)&amp;Sheet1!$J6601&amp;Sheet1!$K6601)</f>
        <v>#N/A</v>
      </c>
      <c r="Q7167" s="33" t="str">
        <f t="shared" si="206"/>
        <v/>
      </c>
      <c r="R7167" s="33" t="e">
        <f>IF(IF(VLOOKUP($A6601,Master!$G:$J,4,0)="x",Sheet1!$A6601,"")="","",IF(VLOOKUP($A6601,Master!$G:$J,4,0)="x",Sheet1!$A6601,"")&amp;$J6601&amp;$K6601)</f>
        <v>#N/A</v>
      </c>
      <c r="S7167" s="33" t="e">
        <f>IF(VLOOKUP($A6601,Master!$L:$M,2,0)=0,"",VLOOKUP($A6601,Master!$L:$M,2,0)&amp;$J6601&amp;$L6601)</f>
        <v>#N/A</v>
      </c>
      <c r="T7167" s="33" t="str">
        <f t="shared" si="207"/>
        <v/>
      </c>
    </row>
    <row r="7168" spans="15:20" x14ac:dyDescent="0.3">
      <c r="O7168" s="33" t="e">
        <f>VLOOKUP($A6602,Master!$A:$B,2,0)&amp;$J6602&amp;$K6602</f>
        <v>#N/A</v>
      </c>
      <c r="P7168" s="33" t="e">
        <f>IF(OR($A6602="KE0",$A6602="KZ0",$A6602="KV0",$A6602="KH0",$A6602="KE",$A6602="KZ",),VLOOKUP($A6602&amp;$F6602,Master!$D:$E,2,0)&amp;$J6602&amp;$K6602,VLOOKUP($A6602,Master!$D:$E,2,0)&amp;Sheet1!$J6602&amp;Sheet1!$K6602)</f>
        <v>#N/A</v>
      </c>
      <c r="Q7168" s="33" t="str">
        <f t="shared" si="206"/>
        <v/>
      </c>
      <c r="R7168" s="33" t="e">
        <f>IF(IF(VLOOKUP($A6602,Master!$G:$J,4,0)="x",Sheet1!$A6602,"")="","",IF(VLOOKUP($A6602,Master!$G:$J,4,0)="x",Sheet1!$A6602,"")&amp;$J6602&amp;$K6602)</f>
        <v>#N/A</v>
      </c>
      <c r="S7168" s="33" t="e">
        <f>IF(VLOOKUP($A6602,Master!$L:$M,2,0)=0,"",VLOOKUP($A6602,Master!$L:$M,2,0)&amp;$J6602&amp;$L6602)</f>
        <v>#N/A</v>
      </c>
      <c r="T7168" s="33" t="str">
        <f t="shared" si="207"/>
        <v/>
      </c>
    </row>
    <row r="7169" spans="15:20" x14ac:dyDescent="0.3">
      <c r="O7169" s="33" t="e">
        <f>VLOOKUP($A6603,Master!$A:$B,2,0)&amp;$J6603&amp;$K6603</f>
        <v>#N/A</v>
      </c>
      <c r="P7169" s="33" t="e">
        <f>IF(OR($A6603="KE0",$A6603="KZ0",$A6603="KV0",$A6603="KH0",$A6603="KE",$A6603="KZ",),VLOOKUP($A6603&amp;$F6603,Master!$D:$E,2,0)&amp;$J6603&amp;$K6603,VLOOKUP($A6603,Master!$D:$E,2,0)&amp;Sheet1!$J6603&amp;Sheet1!$K6603)</f>
        <v>#N/A</v>
      </c>
      <c r="Q7169" s="33" t="str">
        <f t="shared" si="206"/>
        <v/>
      </c>
      <c r="R7169" s="33" t="e">
        <f>IF(IF(VLOOKUP($A6603,Master!$G:$J,4,0)="x",Sheet1!$A6603,"")="","",IF(VLOOKUP($A6603,Master!$G:$J,4,0)="x",Sheet1!$A6603,"")&amp;$J6603&amp;$K6603)</f>
        <v>#N/A</v>
      </c>
      <c r="S7169" s="33" t="e">
        <f>IF(VLOOKUP($A6603,Master!$L:$M,2,0)=0,"",VLOOKUP($A6603,Master!$L:$M,2,0)&amp;$J6603&amp;$L6603)</f>
        <v>#N/A</v>
      </c>
      <c r="T7169" s="33" t="str">
        <f t="shared" si="207"/>
        <v/>
      </c>
    </row>
    <row r="7170" spans="15:20" x14ac:dyDescent="0.3">
      <c r="O7170" s="33" t="e">
        <f>VLOOKUP($A6604,Master!$A:$B,2,0)&amp;$J6604&amp;$K6604</f>
        <v>#N/A</v>
      </c>
      <c r="P7170" s="33" t="e">
        <f>IF(OR($A6604="KE0",$A6604="KZ0",$A6604="KV0",$A6604="KH0",$A6604="KE",$A6604="KZ",),VLOOKUP($A6604&amp;$F6604,Master!$D:$E,2,0)&amp;$J6604&amp;$K6604,VLOOKUP($A6604,Master!$D:$E,2,0)&amp;Sheet1!$J6604&amp;Sheet1!$K6604)</f>
        <v>#N/A</v>
      </c>
      <c r="Q7170" s="33" t="str">
        <f t="shared" si="206"/>
        <v/>
      </c>
      <c r="R7170" s="33" t="e">
        <f>IF(IF(VLOOKUP($A6604,Master!$G:$J,4,0)="x",Sheet1!$A6604,"")="","",IF(VLOOKUP($A6604,Master!$G:$J,4,0)="x",Sheet1!$A6604,"")&amp;$J6604&amp;$K6604)</f>
        <v>#N/A</v>
      </c>
      <c r="S7170" s="33" t="e">
        <f>IF(VLOOKUP($A6604,Master!$L:$M,2,0)=0,"",VLOOKUP($A6604,Master!$L:$M,2,0)&amp;$J6604&amp;$L6604)</f>
        <v>#N/A</v>
      </c>
      <c r="T7170" s="33" t="str">
        <f t="shared" si="207"/>
        <v/>
      </c>
    </row>
    <row r="7171" spans="15:20" x14ac:dyDescent="0.3">
      <c r="O7171" s="33" t="e">
        <f>VLOOKUP($A6605,Master!$A:$B,2,0)&amp;$J6605&amp;$K6605</f>
        <v>#N/A</v>
      </c>
      <c r="P7171" s="33" t="e">
        <f>IF(OR($A6605="KE0",$A6605="KZ0",$A6605="KV0",$A6605="KH0",$A6605="KE",$A6605="KZ",),VLOOKUP($A6605&amp;$F6605,Master!$D:$E,2,0)&amp;$J6605&amp;$K6605,VLOOKUP($A6605,Master!$D:$E,2,0)&amp;Sheet1!$J6605&amp;Sheet1!$K6605)</f>
        <v>#N/A</v>
      </c>
      <c r="Q7171" s="33" t="str">
        <f t="shared" ref="Q7171:Q7234" si="208">$A6605&amp;$J6605&amp;$K6605</f>
        <v/>
      </c>
      <c r="R7171" s="33" t="e">
        <f>IF(IF(VLOOKUP($A6605,Master!$G:$J,4,0)="x",Sheet1!$A6605,"")="","",IF(VLOOKUP($A6605,Master!$G:$J,4,0)="x",Sheet1!$A6605,"")&amp;$J6605&amp;$K6605)</f>
        <v>#N/A</v>
      </c>
      <c r="S7171" s="33" t="e">
        <f>IF(VLOOKUP($A6605,Master!$L:$M,2,0)=0,"",VLOOKUP($A6605,Master!$L:$M,2,0)&amp;$J6605&amp;$L6605)</f>
        <v>#N/A</v>
      </c>
      <c r="T7171" s="33" t="str">
        <f t="shared" ref="T7171:T7234" si="209">$A6605&amp;$J6605</f>
        <v/>
      </c>
    </row>
    <row r="7172" spans="15:20" x14ac:dyDescent="0.3">
      <c r="O7172" s="33" t="e">
        <f>VLOOKUP($A6606,Master!$A:$B,2,0)&amp;$J6606&amp;$K6606</f>
        <v>#N/A</v>
      </c>
      <c r="P7172" s="33" t="e">
        <f>IF(OR($A6606="KE0",$A6606="KZ0",$A6606="KV0",$A6606="KH0",$A6606="KE",$A6606="KZ",),VLOOKUP($A6606&amp;$F6606,Master!$D:$E,2,0)&amp;$J6606&amp;$K6606,VLOOKUP($A6606,Master!$D:$E,2,0)&amp;Sheet1!$J6606&amp;Sheet1!$K6606)</f>
        <v>#N/A</v>
      </c>
      <c r="Q7172" s="33" t="str">
        <f t="shared" si="208"/>
        <v/>
      </c>
      <c r="R7172" s="33" t="e">
        <f>IF(IF(VLOOKUP($A6606,Master!$G:$J,4,0)="x",Sheet1!$A6606,"")="","",IF(VLOOKUP($A6606,Master!$G:$J,4,0)="x",Sheet1!$A6606,"")&amp;$J6606&amp;$K6606)</f>
        <v>#N/A</v>
      </c>
      <c r="S7172" s="33" t="e">
        <f>IF(VLOOKUP($A6606,Master!$L:$M,2,0)=0,"",VLOOKUP($A6606,Master!$L:$M,2,0)&amp;$J6606&amp;$L6606)</f>
        <v>#N/A</v>
      </c>
      <c r="T7172" s="33" t="str">
        <f t="shared" si="209"/>
        <v/>
      </c>
    </row>
    <row r="7173" spans="15:20" x14ac:dyDescent="0.3">
      <c r="O7173" s="33" t="e">
        <f>VLOOKUP($A6607,Master!$A:$B,2,0)&amp;$J6607&amp;$K6607</f>
        <v>#N/A</v>
      </c>
      <c r="P7173" s="33" t="e">
        <f>IF(OR($A6607="KE0",$A6607="KZ0",$A6607="KV0",$A6607="KH0",$A6607="KE",$A6607="KZ",),VLOOKUP($A6607&amp;$F6607,Master!$D:$E,2,0)&amp;$J6607&amp;$K6607,VLOOKUP($A6607,Master!$D:$E,2,0)&amp;Sheet1!$J6607&amp;Sheet1!$K6607)</f>
        <v>#N/A</v>
      </c>
      <c r="Q7173" s="33" t="str">
        <f t="shared" si="208"/>
        <v/>
      </c>
      <c r="R7173" s="33" t="e">
        <f>IF(IF(VLOOKUP($A6607,Master!$G:$J,4,0)="x",Sheet1!$A6607,"")="","",IF(VLOOKUP($A6607,Master!$G:$J,4,0)="x",Sheet1!$A6607,"")&amp;$J6607&amp;$K6607)</f>
        <v>#N/A</v>
      </c>
      <c r="S7173" s="33" t="e">
        <f>IF(VLOOKUP($A6607,Master!$L:$M,2,0)=0,"",VLOOKUP($A6607,Master!$L:$M,2,0)&amp;$J6607&amp;$L6607)</f>
        <v>#N/A</v>
      </c>
      <c r="T7173" s="33" t="str">
        <f t="shared" si="209"/>
        <v/>
      </c>
    </row>
    <row r="7174" spans="15:20" x14ac:dyDescent="0.3">
      <c r="O7174" s="33" t="e">
        <f>VLOOKUP($A6608,Master!$A:$B,2,0)&amp;$J6608&amp;$K6608</f>
        <v>#N/A</v>
      </c>
      <c r="P7174" s="33" t="e">
        <f>IF(OR($A6608="KE0",$A6608="KZ0",$A6608="KV0",$A6608="KH0",$A6608="KE",$A6608="KZ",),VLOOKUP($A6608&amp;$F6608,Master!$D:$E,2,0)&amp;$J6608&amp;$K6608,VLOOKUP($A6608,Master!$D:$E,2,0)&amp;Sheet1!$J6608&amp;Sheet1!$K6608)</f>
        <v>#N/A</v>
      </c>
      <c r="Q7174" s="33" t="str">
        <f t="shared" si="208"/>
        <v/>
      </c>
      <c r="R7174" s="33" t="e">
        <f>IF(IF(VLOOKUP($A6608,Master!$G:$J,4,0)="x",Sheet1!$A6608,"")="","",IF(VLOOKUP($A6608,Master!$G:$J,4,0)="x",Sheet1!$A6608,"")&amp;$J6608&amp;$K6608)</f>
        <v>#N/A</v>
      </c>
      <c r="S7174" s="33" t="e">
        <f>IF(VLOOKUP($A6608,Master!$L:$M,2,0)=0,"",VLOOKUP($A6608,Master!$L:$M,2,0)&amp;$J6608&amp;$L6608)</f>
        <v>#N/A</v>
      </c>
      <c r="T7174" s="33" t="str">
        <f t="shared" si="209"/>
        <v/>
      </c>
    </row>
    <row r="7175" spans="15:20" x14ac:dyDescent="0.3">
      <c r="O7175" s="33" t="e">
        <f>VLOOKUP($A6609,Master!$A:$B,2,0)&amp;$J6609&amp;$K6609</f>
        <v>#N/A</v>
      </c>
      <c r="P7175" s="33" t="e">
        <f>IF(OR($A6609="KE0",$A6609="KZ0",$A6609="KV0",$A6609="KH0",$A6609="KE",$A6609="KZ",),VLOOKUP($A6609&amp;$F6609,Master!$D:$E,2,0)&amp;$J6609&amp;$K6609,VLOOKUP($A6609,Master!$D:$E,2,0)&amp;Sheet1!$J6609&amp;Sheet1!$K6609)</f>
        <v>#N/A</v>
      </c>
      <c r="Q7175" s="33" t="str">
        <f t="shared" si="208"/>
        <v/>
      </c>
      <c r="R7175" s="33" t="e">
        <f>IF(IF(VLOOKUP($A6609,Master!$G:$J,4,0)="x",Sheet1!$A6609,"")="","",IF(VLOOKUP($A6609,Master!$G:$J,4,0)="x",Sheet1!$A6609,"")&amp;$J6609&amp;$K6609)</f>
        <v>#N/A</v>
      </c>
      <c r="S7175" s="33" t="e">
        <f>IF(VLOOKUP($A6609,Master!$L:$M,2,0)=0,"",VLOOKUP($A6609,Master!$L:$M,2,0)&amp;$J6609&amp;$L6609)</f>
        <v>#N/A</v>
      </c>
      <c r="T7175" s="33" t="str">
        <f t="shared" si="209"/>
        <v/>
      </c>
    </row>
    <row r="7176" spans="15:20" x14ac:dyDescent="0.3">
      <c r="O7176" s="33" t="e">
        <f>VLOOKUP($A6610,Master!$A:$B,2,0)&amp;$J6610&amp;$K6610</f>
        <v>#N/A</v>
      </c>
      <c r="P7176" s="33" t="e">
        <f>IF(OR($A6610="KE0",$A6610="KZ0",$A6610="KV0",$A6610="KH0",$A6610="KE",$A6610="KZ",),VLOOKUP($A6610&amp;$F6610,Master!$D:$E,2,0)&amp;$J6610&amp;$K6610,VLOOKUP($A6610,Master!$D:$E,2,0)&amp;Sheet1!$J6610&amp;Sheet1!$K6610)</f>
        <v>#N/A</v>
      </c>
      <c r="Q7176" s="33" t="str">
        <f t="shared" si="208"/>
        <v/>
      </c>
      <c r="R7176" s="33" t="e">
        <f>IF(IF(VLOOKUP($A6610,Master!$G:$J,4,0)="x",Sheet1!$A6610,"")="","",IF(VLOOKUP($A6610,Master!$G:$J,4,0)="x",Sheet1!$A6610,"")&amp;$J6610&amp;$K6610)</f>
        <v>#N/A</v>
      </c>
      <c r="S7176" s="33" t="e">
        <f>IF(VLOOKUP($A6610,Master!$L:$M,2,0)=0,"",VLOOKUP($A6610,Master!$L:$M,2,0)&amp;$J6610&amp;$L6610)</f>
        <v>#N/A</v>
      </c>
      <c r="T7176" s="33" t="str">
        <f t="shared" si="209"/>
        <v/>
      </c>
    </row>
    <row r="7177" spans="15:20" x14ac:dyDescent="0.3">
      <c r="O7177" s="33" t="e">
        <f>VLOOKUP($A6611,Master!$A:$B,2,0)&amp;$J6611&amp;$K6611</f>
        <v>#N/A</v>
      </c>
      <c r="P7177" s="33" t="e">
        <f>IF(OR($A6611="KE0",$A6611="KZ0",$A6611="KV0",$A6611="KH0",$A6611="KE",$A6611="KZ",),VLOOKUP($A6611&amp;$F6611,Master!$D:$E,2,0)&amp;$J6611&amp;$K6611,VLOOKUP($A6611,Master!$D:$E,2,0)&amp;Sheet1!$J6611&amp;Sheet1!$K6611)</f>
        <v>#N/A</v>
      </c>
      <c r="Q7177" s="33" t="str">
        <f t="shared" si="208"/>
        <v/>
      </c>
      <c r="R7177" s="33" t="e">
        <f>IF(IF(VLOOKUP($A6611,Master!$G:$J,4,0)="x",Sheet1!$A6611,"")="","",IF(VLOOKUP($A6611,Master!$G:$J,4,0)="x",Sheet1!$A6611,"")&amp;$J6611&amp;$K6611)</f>
        <v>#N/A</v>
      </c>
      <c r="S7177" s="33" t="e">
        <f>IF(VLOOKUP($A6611,Master!$L:$M,2,0)=0,"",VLOOKUP($A6611,Master!$L:$M,2,0)&amp;$J6611&amp;$L6611)</f>
        <v>#N/A</v>
      </c>
      <c r="T7177" s="33" t="str">
        <f t="shared" si="209"/>
        <v/>
      </c>
    </row>
    <row r="7178" spans="15:20" x14ac:dyDescent="0.3">
      <c r="O7178" s="33" t="e">
        <f>VLOOKUP($A6612,Master!$A:$B,2,0)&amp;$J6612&amp;$K6612</f>
        <v>#N/A</v>
      </c>
      <c r="P7178" s="33" t="e">
        <f>IF(OR($A6612="KE0",$A6612="KZ0",$A6612="KV0",$A6612="KH0",$A6612="KE",$A6612="KZ",),VLOOKUP($A6612&amp;$F6612,Master!$D:$E,2,0)&amp;$J6612&amp;$K6612,VLOOKUP($A6612,Master!$D:$E,2,0)&amp;Sheet1!$J6612&amp;Sheet1!$K6612)</f>
        <v>#N/A</v>
      </c>
      <c r="Q7178" s="33" t="str">
        <f t="shared" si="208"/>
        <v/>
      </c>
      <c r="R7178" s="33" t="e">
        <f>IF(IF(VLOOKUP($A6612,Master!$G:$J,4,0)="x",Sheet1!$A6612,"")="","",IF(VLOOKUP($A6612,Master!$G:$J,4,0)="x",Sheet1!$A6612,"")&amp;$J6612&amp;$K6612)</f>
        <v>#N/A</v>
      </c>
      <c r="S7178" s="33" t="e">
        <f>IF(VLOOKUP($A6612,Master!$L:$M,2,0)=0,"",VLOOKUP($A6612,Master!$L:$M,2,0)&amp;$J6612&amp;$L6612)</f>
        <v>#N/A</v>
      </c>
      <c r="T7178" s="33" t="str">
        <f t="shared" si="209"/>
        <v/>
      </c>
    </row>
    <row r="7179" spans="15:20" x14ac:dyDescent="0.3">
      <c r="O7179" s="33" t="e">
        <f>VLOOKUP($A6613,Master!$A:$B,2,0)&amp;$J6613&amp;$K6613</f>
        <v>#N/A</v>
      </c>
      <c r="P7179" s="33" t="e">
        <f>IF(OR($A6613="KE0",$A6613="KZ0",$A6613="KV0",$A6613="KH0",$A6613="KE",$A6613="KZ",),VLOOKUP($A6613&amp;$F6613,Master!$D:$E,2,0)&amp;$J6613&amp;$K6613,VLOOKUP($A6613,Master!$D:$E,2,0)&amp;Sheet1!$J6613&amp;Sheet1!$K6613)</f>
        <v>#N/A</v>
      </c>
      <c r="Q7179" s="33" t="str">
        <f t="shared" si="208"/>
        <v/>
      </c>
      <c r="R7179" s="33" t="e">
        <f>IF(IF(VLOOKUP($A6613,Master!$G:$J,4,0)="x",Sheet1!$A6613,"")="","",IF(VLOOKUP($A6613,Master!$G:$J,4,0)="x",Sheet1!$A6613,"")&amp;$J6613&amp;$K6613)</f>
        <v>#N/A</v>
      </c>
      <c r="S7179" s="33" t="e">
        <f>IF(VLOOKUP($A6613,Master!$L:$M,2,0)=0,"",VLOOKUP($A6613,Master!$L:$M,2,0)&amp;$J6613&amp;$L6613)</f>
        <v>#N/A</v>
      </c>
      <c r="T7179" s="33" t="str">
        <f t="shared" si="209"/>
        <v/>
      </c>
    </row>
    <row r="7180" spans="15:20" x14ac:dyDescent="0.3">
      <c r="O7180" s="33" t="e">
        <f>VLOOKUP($A6614,Master!$A:$B,2,0)&amp;$J6614&amp;$K6614</f>
        <v>#N/A</v>
      </c>
      <c r="P7180" s="33" t="e">
        <f>IF(OR($A6614="KE0",$A6614="KZ0",$A6614="KV0",$A6614="KH0",$A6614="KE",$A6614="KZ",),VLOOKUP($A6614&amp;$F6614,Master!$D:$E,2,0)&amp;$J6614&amp;$K6614,VLOOKUP($A6614,Master!$D:$E,2,0)&amp;Sheet1!$J6614&amp;Sheet1!$K6614)</f>
        <v>#N/A</v>
      </c>
      <c r="Q7180" s="33" t="str">
        <f t="shared" si="208"/>
        <v/>
      </c>
      <c r="R7180" s="33" t="e">
        <f>IF(IF(VLOOKUP($A6614,Master!$G:$J,4,0)="x",Sheet1!$A6614,"")="","",IF(VLOOKUP($A6614,Master!$G:$J,4,0)="x",Sheet1!$A6614,"")&amp;$J6614&amp;$K6614)</f>
        <v>#N/A</v>
      </c>
      <c r="S7180" s="33" t="e">
        <f>IF(VLOOKUP($A6614,Master!$L:$M,2,0)=0,"",VLOOKUP($A6614,Master!$L:$M,2,0)&amp;$J6614&amp;$L6614)</f>
        <v>#N/A</v>
      </c>
      <c r="T7180" s="33" t="str">
        <f t="shared" si="209"/>
        <v/>
      </c>
    </row>
    <row r="7181" spans="15:20" x14ac:dyDescent="0.3">
      <c r="O7181" s="33" t="e">
        <f>VLOOKUP($A6615,Master!$A:$B,2,0)&amp;$J6615&amp;$K6615</f>
        <v>#N/A</v>
      </c>
      <c r="P7181" s="33" t="e">
        <f>IF(OR($A6615="KE0",$A6615="KZ0",$A6615="KV0",$A6615="KH0",$A6615="KE",$A6615="KZ",),VLOOKUP($A6615&amp;$F6615,Master!$D:$E,2,0)&amp;$J6615&amp;$K6615,VLOOKUP($A6615,Master!$D:$E,2,0)&amp;Sheet1!$J6615&amp;Sheet1!$K6615)</f>
        <v>#N/A</v>
      </c>
      <c r="Q7181" s="33" t="str">
        <f t="shared" si="208"/>
        <v/>
      </c>
      <c r="R7181" s="33" t="e">
        <f>IF(IF(VLOOKUP($A6615,Master!$G:$J,4,0)="x",Sheet1!$A6615,"")="","",IF(VLOOKUP($A6615,Master!$G:$J,4,0)="x",Sheet1!$A6615,"")&amp;$J6615&amp;$K6615)</f>
        <v>#N/A</v>
      </c>
      <c r="S7181" s="33" t="e">
        <f>IF(VLOOKUP($A6615,Master!$L:$M,2,0)=0,"",VLOOKUP($A6615,Master!$L:$M,2,0)&amp;$J6615&amp;$L6615)</f>
        <v>#N/A</v>
      </c>
      <c r="T7181" s="33" t="str">
        <f t="shared" si="209"/>
        <v/>
      </c>
    </row>
    <row r="7182" spans="15:20" x14ac:dyDescent="0.3">
      <c r="O7182" s="33" t="e">
        <f>VLOOKUP($A6616,Master!$A:$B,2,0)&amp;$J6616&amp;$K6616</f>
        <v>#N/A</v>
      </c>
      <c r="P7182" s="33" t="e">
        <f>IF(OR($A6616="KE0",$A6616="KZ0",$A6616="KV0",$A6616="KH0",$A6616="KE",$A6616="KZ",),VLOOKUP($A6616&amp;$F6616,Master!$D:$E,2,0)&amp;$J6616&amp;$K6616,VLOOKUP($A6616,Master!$D:$E,2,0)&amp;Sheet1!$J6616&amp;Sheet1!$K6616)</f>
        <v>#N/A</v>
      </c>
      <c r="Q7182" s="33" t="str">
        <f t="shared" si="208"/>
        <v/>
      </c>
      <c r="R7182" s="33" t="e">
        <f>IF(IF(VLOOKUP($A6616,Master!$G:$J,4,0)="x",Sheet1!$A6616,"")="","",IF(VLOOKUP($A6616,Master!$G:$J,4,0)="x",Sheet1!$A6616,"")&amp;$J6616&amp;$K6616)</f>
        <v>#N/A</v>
      </c>
      <c r="S7182" s="33" t="e">
        <f>IF(VLOOKUP($A6616,Master!$L:$M,2,0)=0,"",VLOOKUP($A6616,Master!$L:$M,2,0)&amp;$J6616&amp;$L6616)</f>
        <v>#N/A</v>
      </c>
      <c r="T7182" s="33" t="str">
        <f t="shared" si="209"/>
        <v/>
      </c>
    </row>
    <row r="7183" spans="15:20" x14ac:dyDescent="0.3">
      <c r="O7183" s="33" t="e">
        <f>VLOOKUP($A6617,Master!$A:$B,2,0)&amp;$J6617&amp;$K6617</f>
        <v>#N/A</v>
      </c>
      <c r="P7183" s="33" t="e">
        <f>IF(OR($A6617="KE0",$A6617="KZ0",$A6617="KV0",$A6617="KH0",$A6617="KE",$A6617="KZ",),VLOOKUP($A6617&amp;$F6617,Master!$D:$E,2,0)&amp;$J6617&amp;$K6617,VLOOKUP($A6617,Master!$D:$E,2,0)&amp;Sheet1!$J6617&amp;Sheet1!$K6617)</f>
        <v>#N/A</v>
      </c>
      <c r="Q7183" s="33" t="str">
        <f t="shared" si="208"/>
        <v/>
      </c>
      <c r="R7183" s="33" t="e">
        <f>IF(IF(VLOOKUP($A6617,Master!$G:$J,4,0)="x",Sheet1!$A6617,"")="","",IF(VLOOKUP($A6617,Master!$G:$J,4,0)="x",Sheet1!$A6617,"")&amp;$J6617&amp;$K6617)</f>
        <v>#N/A</v>
      </c>
      <c r="S7183" s="33" t="e">
        <f>IF(VLOOKUP($A6617,Master!$L:$M,2,0)=0,"",VLOOKUP($A6617,Master!$L:$M,2,0)&amp;$J6617&amp;$L6617)</f>
        <v>#N/A</v>
      </c>
      <c r="T7183" s="33" t="str">
        <f t="shared" si="209"/>
        <v/>
      </c>
    </row>
    <row r="7184" spans="15:20" x14ac:dyDescent="0.3">
      <c r="O7184" s="33" t="e">
        <f>VLOOKUP($A6618,Master!$A:$B,2,0)&amp;$J6618&amp;$K6618</f>
        <v>#N/A</v>
      </c>
      <c r="P7184" s="33" t="e">
        <f>IF(OR($A6618="KE0",$A6618="KZ0",$A6618="KV0",$A6618="KH0",$A6618="KE",$A6618="KZ",),VLOOKUP($A6618&amp;$F6618,Master!$D:$E,2,0)&amp;$J6618&amp;$K6618,VLOOKUP($A6618,Master!$D:$E,2,0)&amp;Sheet1!$J6618&amp;Sheet1!$K6618)</f>
        <v>#N/A</v>
      </c>
      <c r="Q7184" s="33" t="str">
        <f t="shared" si="208"/>
        <v/>
      </c>
      <c r="R7184" s="33" t="e">
        <f>IF(IF(VLOOKUP($A6618,Master!$G:$J,4,0)="x",Sheet1!$A6618,"")="","",IF(VLOOKUP($A6618,Master!$G:$J,4,0)="x",Sheet1!$A6618,"")&amp;$J6618&amp;$K6618)</f>
        <v>#N/A</v>
      </c>
      <c r="S7184" s="33" t="e">
        <f>IF(VLOOKUP($A6618,Master!$L:$M,2,0)=0,"",VLOOKUP($A6618,Master!$L:$M,2,0)&amp;$J6618&amp;$L6618)</f>
        <v>#N/A</v>
      </c>
      <c r="T7184" s="33" t="str">
        <f t="shared" si="209"/>
        <v/>
      </c>
    </row>
    <row r="7185" spans="15:20" x14ac:dyDescent="0.3">
      <c r="O7185" s="33" t="e">
        <f>VLOOKUP($A6619,Master!$A:$B,2,0)&amp;$J6619&amp;$K6619</f>
        <v>#N/A</v>
      </c>
      <c r="P7185" s="33" t="e">
        <f>IF(OR($A6619="KE0",$A6619="KZ0",$A6619="KV0",$A6619="KH0",$A6619="KE",$A6619="KZ",),VLOOKUP($A6619&amp;$F6619,Master!$D:$E,2,0)&amp;$J6619&amp;$K6619,VLOOKUP($A6619,Master!$D:$E,2,0)&amp;Sheet1!$J6619&amp;Sheet1!$K6619)</f>
        <v>#N/A</v>
      </c>
      <c r="Q7185" s="33" t="str">
        <f t="shared" si="208"/>
        <v/>
      </c>
      <c r="R7185" s="33" t="e">
        <f>IF(IF(VLOOKUP($A6619,Master!$G:$J,4,0)="x",Sheet1!$A6619,"")="","",IF(VLOOKUP($A6619,Master!$G:$J,4,0)="x",Sheet1!$A6619,"")&amp;$J6619&amp;$K6619)</f>
        <v>#N/A</v>
      </c>
      <c r="S7185" s="33" t="e">
        <f>IF(VLOOKUP($A6619,Master!$L:$M,2,0)=0,"",VLOOKUP($A6619,Master!$L:$M,2,0)&amp;$J6619&amp;$L6619)</f>
        <v>#N/A</v>
      </c>
      <c r="T7185" s="33" t="str">
        <f t="shared" si="209"/>
        <v/>
      </c>
    </row>
    <row r="7186" spans="15:20" x14ac:dyDescent="0.3">
      <c r="O7186" s="33" t="e">
        <f>VLOOKUP($A6620,Master!$A:$B,2,0)&amp;$J6620&amp;$K6620</f>
        <v>#N/A</v>
      </c>
      <c r="P7186" s="33" t="e">
        <f>IF(OR($A6620="KE0",$A6620="KZ0",$A6620="KV0",$A6620="KH0",$A6620="KE",$A6620="KZ",),VLOOKUP($A6620&amp;$F6620,Master!$D:$E,2,0)&amp;$J6620&amp;$K6620,VLOOKUP($A6620,Master!$D:$E,2,0)&amp;Sheet1!$J6620&amp;Sheet1!$K6620)</f>
        <v>#N/A</v>
      </c>
      <c r="Q7186" s="33" t="str">
        <f t="shared" si="208"/>
        <v/>
      </c>
      <c r="R7186" s="33" t="e">
        <f>IF(IF(VLOOKUP($A6620,Master!$G:$J,4,0)="x",Sheet1!$A6620,"")="","",IF(VLOOKUP($A6620,Master!$G:$J,4,0)="x",Sheet1!$A6620,"")&amp;$J6620&amp;$K6620)</f>
        <v>#N/A</v>
      </c>
      <c r="S7186" s="33" t="e">
        <f>IF(VLOOKUP($A6620,Master!$L:$M,2,0)=0,"",VLOOKUP($A6620,Master!$L:$M,2,0)&amp;$J6620&amp;$L6620)</f>
        <v>#N/A</v>
      </c>
      <c r="T7186" s="33" t="str">
        <f t="shared" si="209"/>
        <v/>
      </c>
    </row>
    <row r="7187" spans="15:20" x14ac:dyDescent="0.3">
      <c r="O7187" s="33" t="e">
        <f>VLOOKUP($A6621,Master!$A:$B,2,0)&amp;$J6621&amp;$K6621</f>
        <v>#N/A</v>
      </c>
      <c r="P7187" s="33" t="e">
        <f>IF(OR($A6621="KE0",$A6621="KZ0",$A6621="KV0",$A6621="KH0",$A6621="KE",$A6621="KZ",),VLOOKUP($A6621&amp;$F6621,Master!$D:$E,2,0)&amp;$J6621&amp;$K6621,VLOOKUP($A6621,Master!$D:$E,2,0)&amp;Sheet1!$J6621&amp;Sheet1!$K6621)</f>
        <v>#N/A</v>
      </c>
      <c r="Q7187" s="33" t="str">
        <f t="shared" si="208"/>
        <v/>
      </c>
      <c r="R7187" s="33" t="e">
        <f>IF(IF(VLOOKUP($A6621,Master!$G:$J,4,0)="x",Sheet1!$A6621,"")="","",IF(VLOOKUP($A6621,Master!$G:$J,4,0)="x",Sheet1!$A6621,"")&amp;$J6621&amp;$K6621)</f>
        <v>#N/A</v>
      </c>
      <c r="S7187" s="33" t="e">
        <f>IF(VLOOKUP($A6621,Master!$L:$M,2,0)=0,"",VLOOKUP($A6621,Master!$L:$M,2,0)&amp;$J6621&amp;$L6621)</f>
        <v>#N/A</v>
      </c>
      <c r="T7187" s="33" t="str">
        <f t="shared" si="209"/>
        <v/>
      </c>
    </row>
    <row r="7188" spans="15:20" x14ac:dyDescent="0.3">
      <c r="O7188" s="33" t="e">
        <f>VLOOKUP($A6622,Master!$A:$B,2,0)&amp;$J6622&amp;$K6622</f>
        <v>#N/A</v>
      </c>
      <c r="P7188" s="33" t="e">
        <f>IF(OR($A6622="KE0",$A6622="KZ0",$A6622="KV0",$A6622="KH0",$A6622="KE",$A6622="KZ",),VLOOKUP($A6622&amp;$F6622,Master!$D:$E,2,0)&amp;$J6622&amp;$K6622,VLOOKUP($A6622,Master!$D:$E,2,0)&amp;Sheet1!$J6622&amp;Sheet1!$K6622)</f>
        <v>#N/A</v>
      </c>
      <c r="Q7188" s="33" t="str">
        <f t="shared" si="208"/>
        <v/>
      </c>
      <c r="R7188" s="33" t="e">
        <f>IF(IF(VLOOKUP($A6622,Master!$G:$J,4,0)="x",Sheet1!$A6622,"")="","",IF(VLOOKUP($A6622,Master!$G:$J,4,0)="x",Sheet1!$A6622,"")&amp;$J6622&amp;$K6622)</f>
        <v>#N/A</v>
      </c>
      <c r="S7188" s="33" t="e">
        <f>IF(VLOOKUP($A6622,Master!$L:$M,2,0)=0,"",VLOOKUP($A6622,Master!$L:$M,2,0)&amp;$J6622&amp;$L6622)</f>
        <v>#N/A</v>
      </c>
      <c r="T7188" s="33" t="str">
        <f t="shared" si="209"/>
        <v/>
      </c>
    </row>
    <row r="7189" spans="15:20" x14ac:dyDescent="0.3">
      <c r="O7189" s="33" t="e">
        <f>VLOOKUP($A6623,Master!$A:$B,2,0)&amp;$J6623&amp;$K6623</f>
        <v>#N/A</v>
      </c>
      <c r="P7189" s="33" t="e">
        <f>IF(OR($A6623="KE0",$A6623="KZ0",$A6623="KV0",$A6623="KH0",$A6623="KE",$A6623="KZ",),VLOOKUP($A6623&amp;$F6623,Master!$D:$E,2,0)&amp;$J6623&amp;$K6623,VLOOKUP($A6623,Master!$D:$E,2,0)&amp;Sheet1!$J6623&amp;Sheet1!$K6623)</f>
        <v>#N/A</v>
      </c>
      <c r="Q7189" s="33" t="str">
        <f t="shared" si="208"/>
        <v/>
      </c>
      <c r="R7189" s="33" t="e">
        <f>IF(IF(VLOOKUP($A6623,Master!$G:$J,4,0)="x",Sheet1!$A6623,"")="","",IF(VLOOKUP($A6623,Master!$G:$J,4,0)="x",Sheet1!$A6623,"")&amp;$J6623&amp;$K6623)</f>
        <v>#N/A</v>
      </c>
      <c r="S7189" s="33" t="e">
        <f>IF(VLOOKUP($A6623,Master!$L:$M,2,0)=0,"",VLOOKUP($A6623,Master!$L:$M,2,0)&amp;$J6623&amp;$L6623)</f>
        <v>#N/A</v>
      </c>
      <c r="T7189" s="33" t="str">
        <f t="shared" si="209"/>
        <v/>
      </c>
    </row>
    <row r="7190" spans="15:20" x14ac:dyDescent="0.3">
      <c r="O7190" s="33" t="e">
        <f>VLOOKUP($A6624,Master!$A:$B,2,0)&amp;$J6624&amp;$K6624</f>
        <v>#N/A</v>
      </c>
      <c r="P7190" s="33" t="e">
        <f>IF(OR($A6624="KE0",$A6624="KZ0",$A6624="KV0",$A6624="KH0",$A6624="KE",$A6624="KZ",),VLOOKUP($A6624&amp;$F6624,Master!$D:$E,2,0)&amp;$J6624&amp;$K6624,VLOOKUP($A6624,Master!$D:$E,2,0)&amp;Sheet1!$J6624&amp;Sheet1!$K6624)</f>
        <v>#N/A</v>
      </c>
      <c r="Q7190" s="33" t="str">
        <f t="shared" si="208"/>
        <v/>
      </c>
      <c r="R7190" s="33" t="e">
        <f>IF(IF(VLOOKUP($A6624,Master!$G:$J,4,0)="x",Sheet1!$A6624,"")="","",IF(VLOOKUP($A6624,Master!$G:$J,4,0)="x",Sheet1!$A6624,"")&amp;$J6624&amp;$K6624)</f>
        <v>#N/A</v>
      </c>
      <c r="S7190" s="33" t="e">
        <f>IF(VLOOKUP($A6624,Master!$L:$M,2,0)=0,"",VLOOKUP($A6624,Master!$L:$M,2,0)&amp;$J6624&amp;$L6624)</f>
        <v>#N/A</v>
      </c>
      <c r="T7190" s="33" t="str">
        <f t="shared" si="209"/>
        <v/>
      </c>
    </row>
    <row r="7191" spans="15:20" x14ac:dyDescent="0.3">
      <c r="O7191" s="33" t="e">
        <f>VLOOKUP($A6625,Master!$A:$B,2,0)&amp;$J6625&amp;$K6625</f>
        <v>#N/A</v>
      </c>
      <c r="P7191" s="33" t="e">
        <f>IF(OR($A6625="KE0",$A6625="KZ0",$A6625="KV0",$A6625="KH0",$A6625="KE",$A6625="KZ",),VLOOKUP($A6625&amp;$F6625,Master!$D:$E,2,0)&amp;$J6625&amp;$K6625,VLOOKUP($A6625,Master!$D:$E,2,0)&amp;Sheet1!$J6625&amp;Sheet1!$K6625)</f>
        <v>#N/A</v>
      </c>
      <c r="Q7191" s="33" t="str">
        <f t="shared" si="208"/>
        <v/>
      </c>
      <c r="R7191" s="33" t="e">
        <f>IF(IF(VLOOKUP($A6625,Master!$G:$J,4,0)="x",Sheet1!$A6625,"")="","",IF(VLOOKUP($A6625,Master!$G:$J,4,0)="x",Sheet1!$A6625,"")&amp;$J6625&amp;$K6625)</f>
        <v>#N/A</v>
      </c>
      <c r="S7191" s="33" t="e">
        <f>IF(VLOOKUP($A6625,Master!$L:$M,2,0)=0,"",VLOOKUP($A6625,Master!$L:$M,2,0)&amp;$J6625&amp;$L6625)</f>
        <v>#N/A</v>
      </c>
      <c r="T7191" s="33" t="str">
        <f t="shared" si="209"/>
        <v/>
      </c>
    </row>
    <row r="7192" spans="15:20" x14ac:dyDescent="0.3">
      <c r="O7192" s="33" t="e">
        <f>VLOOKUP($A6626,Master!$A:$B,2,0)&amp;$J6626&amp;$K6626</f>
        <v>#N/A</v>
      </c>
      <c r="P7192" s="33" t="e">
        <f>IF(OR($A6626="KE0",$A6626="KZ0",$A6626="KV0",$A6626="KH0",$A6626="KE",$A6626="KZ",),VLOOKUP($A6626&amp;$F6626,Master!$D:$E,2,0)&amp;$J6626&amp;$K6626,VLOOKUP($A6626,Master!$D:$E,2,0)&amp;Sheet1!$J6626&amp;Sheet1!$K6626)</f>
        <v>#N/A</v>
      </c>
      <c r="Q7192" s="33" t="str">
        <f t="shared" si="208"/>
        <v/>
      </c>
      <c r="R7192" s="33" t="e">
        <f>IF(IF(VLOOKUP($A6626,Master!$G:$J,4,0)="x",Sheet1!$A6626,"")="","",IF(VLOOKUP($A6626,Master!$G:$J,4,0)="x",Sheet1!$A6626,"")&amp;$J6626&amp;$K6626)</f>
        <v>#N/A</v>
      </c>
      <c r="S7192" s="33" t="e">
        <f>IF(VLOOKUP($A6626,Master!$L:$M,2,0)=0,"",VLOOKUP($A6626,Master!$L:$M,2,0)&amp;$J6626&amp;$L6626)</f>
        <v>#N/A</v>
      </c>
      <c r="T7192" s="33" t="str">
        <f t="shared" si="209"/>
        <v/>
      </c>
    </row>
    <row r="7193" spans="15:20" x14ac:dyDescent="0.3">
      <c r="O7193" s="33" t="e">
        <f>VLOOKUP($A6627,Master!$A:$B,2,0)&amp;$J6627&amp;$K6627</f>
        <v>#N/A</v>
      </c>
      <c r="P7193" s="33" t="e">
        <f>IF(OR($A6627="KE0",$A6627="KZ0",$A6627="KV0",$A6627="KH0",$A6627="KE",$A6627="KZ",),VLOOKUP($A6627&amp;$F6627,Master!$D:$E,2,0)&amp;$J6627&amp;$K6627,VLOOKUP($A6627,Master!$D:$E,2,0)&amp;Sheet1!$J6627&amp;Sheet1!$K6627)</f>
        <v>#N/A</v>
      </c>
      <c r="Q7193" s="33" t="str">
        <f t="shared" si="208"/>
        <v/>
      </c>
      <c r="R7193" s="33" t="e">
        <f>IF(IF(VLOOKUP($A6627,Master!$G:$J,4,0)="x",Sheet1!$A6627,"")="","",IF(VLOOKUP($A6627,Master!$G:$J,4,0)="x",Sheet1!$A6627,"")&amp;$J6627&amp;$K6627)</f>
        <v>#N/A</v>
      </c>
      <c r="S7193" s="33" t="e">
        <f>IF(VLOOKUP($A6627,Master!$L:$M,2,0)=0,"",VLOOKUP($A6627,Master!$L:$M,2,0)&amp;$J6627&amp;$L6627)</f>
        <v>#N/A</v>
      </c>
      <c r="T7193" s="33" t="str">
        <f t="shared" si="209"/>
        <v/>
      </c>
    </row>
    <row r="7194" spans="15:20" x14ac:dyDescent="0.3">
      <c r="O7194" s="33" t="e">
        <f>VLOOKUP($A6628,Master!$A:$B,2,0)&amp;$J6628&amp;$K6628</f>
        <v>#N/A</v>
      </c>
      <c r="P7194" s="33" t="e">
        <f>IF(OR($A6628="KE0",$A6628="KZ0",$A6628="KV0",$A6628="KH0",$A6628="KE",$A6628="KZ",),VLOOKUP($A6628&amp;$F6628,Master!$D:$E,2,0)&amp;$J6628&amp;$K6628,VLOOKUP($A6628,Master!$D:$E,2,0)&amp;Sheet1!$J6628&amp;Sheet1!$K6628)</f>
        <v>#N/A</v>
      </c>
      <c r="Q7194" s="33" t="str">
        <f t="shared" si="208"/>
        <v/>
      </c>
      <c r="R7194" s="33" t="e">
        <f>IF(IF(VLOOKUP($A6628,Master!$G:$J,4,0)="x",Sheet1!$A6628,"")="","",IF(VLOOKUP($A6628,Master!$G:$J,4,0)="x",Sheet1!$A6628,"")&amp;$J6628&amp;$K6628)</f>
        <v>#N/A</v>
      </c>
      <c r="S7194" s="33" t="e">
        <f>IF(VLOOKUP($A6628,Master!$L:$M,2,0)=0,"",VLOOKUP($A6628,Master!$L:$M,2,0)&amp;$J6628&amp;$L6628)</f>
        <v>#N/A</v>
      </c>
      <c r="T7194" s="33" t="str">
        <f t="shared" si="209"/>
        <v/>
      </c>
    </row>
    <row r="7195" spans="15:20" x14ac:dyDescent="0.3">
      <c r="O7195" s="33" t="e">
        <f>VLOOKUP($A6629,Master!$A:$B,2,0)&amp;$J6629&amp;$K6629</f>
        <v>#N/A</v>
      </c>
      <c r="P7195" s="33" t="e">
        <f>IF(OR($A6629="KE0",$A6629="KZ0",$A6629="KV0",$A6629="KH0",$A6629="KE",$A6629="KZ",),VLOOKUP($A6629&amp;$F6629,Master!$D:$E,2,0)&amp;$J6629&amp;$K6629,VLOOKUP($A6629,Master!$D:$E,2,0)&amp;Sheet1!$J6629&amp;Sheet1!$K6629)</f>
        <v>#N/A</v>
      </c>
      <c r="Q7195" s="33" t="str">
        <f t="shared" si="208"/>
        <v/>
      </c>
      <c r="R7195" s="33" t="e">
        <f>IF(IF(VLOOKUP($A6629,Master!$G:$J,4,0)="x",Sheet1!$A6629,"")="","",IF(VLOOKUP($A6629,Master!$G:$J,4,0)="x",Sheet1!$A6629,"")&amp;$J6629&amp;$K6629)</f>
        <v>#N/A</v>
      </c>
      <c r="S7195" s="33" t="e">
        <f>IF(VLOOKUP($A6629,Master!$L:$M,2,0)=0,"",VLOOKUP($A6629,Master!$L:$M,2,0)&amp;$J6629&amp;$L6629)</f>
        <v>#N/A</v>
      </c>
      <c r="T7195" s="33" t="str">
        <f t="shared" si="209"/>
        <v/>
      </c>
    </row>
    <row r="7196" spans="15:20" x14ac:dyDescent="0.3">
      <c r="O7196" s="33" t="e">
        <f>VLOOKUP($A6630,Master!$A:$B,2,0)&amp;$J6630&amp;$K6630</f>
        <v>#N/A</v>
      </c>
      <c r="P7196" s="33" t="e">
        <f>IF(OR($A6630="KE0",$A6630="KZ0",$A6630="KV0",$A6630="KH0",$A6630="KE",$A6630="KZ",),VLOOKUP($A6630&amp;$F6630,Master!$D:$E,2,0)&amp;$J6630&amp;$K6630,VLOOKUP($A6630,Master!$D:$E,2,0)&amp;Sheet1!$J6630&amp;Sheet1!$K6630)</f>
        <v>#N/A</v>
      </c>
      <c r="Q7196" s="33" t="str">
        <f t="shared" si="208"/>
        <v/>
      </c>
      <c r="R7196" s="33" t="e">
        <f>IF(IF(VLOOKUP($A6630,Master!$G:$J,4,0)="x",Sheet1!$A6630,"")="","",IF(VLOOKUP($A6630,Master!$G:$J,4,0)="x",Sheet1!$A6630,"")&amp;$J6630&amp;$K6630)</f>
        <v>#N/A</v>
      </c>
      <c r="S7196" s="33" t="e">
        <f>IF(VLOOKUP($A6630,Master!$L:$M,2,0)=0,"",VLOOKUP($A6630,Master!$L:$M,2,0)&amp;$J6630&amp;$L6630)</f>
        <v>#N/A</v>
      </c>
      <c r="T7196" s="33" t="str">
        <f t="shared" si="209"/>
        <v/>
      </c>
    </row>
    <row r="7197" spans="15:20" x14ac:dyDescent="0.3">
      <c r="O7197" s="33" t="e">
        <f>VLOOKUP($A6631,Master!$A:$B,2,0)&amp;$J6631&amp;$K6631</f>
        <v>#N/A</v>
      </c>
      <c r="P7197" s="33" t="e">
        <f>IF(OR($A6631="KE0",$A6631="KZ0",$A6631="KV0",$A6631="KH0",$A6631="KE",$A6631="KZ",),VLOOKUP($A6631&amp;$F6631,Master!$D:$E,2,0)&amp;$J6631&amp;$K6631,VLOOKUP($A6631,Master!$D:$E,2,0)&amp;Sheet1!$J6631&amp;Sheet1!$K6631)</f>
        <v>#N/A</v>
      </c>
      <c r="Q7197" s="33" t="str">
        <f t="shared" si="208"/>
        <v/>
      </c>
      <c r="R7197" s="33" t="e">
        <f>IF(IF(VLOOKUP($A6631,Master!$G:$J,4,0)="x",Sheet1!$A6631,"")="","",IF(VLOOKUP($A6631,Master!$G:$J,4,0)="x",Sheet1!$A6631,"")&amp;$J6631&amp;$K6631)</f>
        <v>#N/A</v>
      </c>
      <c r="S7197" s="33" t="e">
        <f>IF(VLOOKUP($A6631,Master!$L:$M,2,0)=0,"",VLOOKUP($A6631,Master!$L:$M,2,0)&amp;$J6631&amp;$L6631)</f>
        <v>#N/A</v>
      </c>
      <c r="T7197" s="33" t="str">
        <f t="shared" si="209"/>
        <v/>
      </c>
    </row>
    <row r="7198" spans="15:20" x14ac:dyDescent="0.3">
      <c r="O7198" s="33" t="e">
        <f>VLOOKUP($A6632,Master!$A:$B,2,0)&amp;$J6632&amp;$K6632</f>
        <v>#N/A</v>
      </c>
      <c r="P7198" s="33" t="e">
        <f>IF(OR($A6632="KE0",$A6632="KZ0",$A6632="KV0",$A6632="KH0",$A6632="KE",$A6632="KZ",),VLOOKUP($A6632&amp;$F6632,Master!$D:$E,2,0)&amp;$J6632&amp;$K6632,VLOOKUP($A6632,Master!$D:$E,2,0)&amp;Sheet1!$J6632&amp;Sheet1!$K6632)</f>
        <v>#N/A</v>
      </c>
      <c r="Q7198" s="33" t="str">
        <f t="shared" si="208"/>
        <v/>
      </c>
      <c r="R7198" s="33" t="e">
        <f>IF(IF(VLOOKUP($A6632,Master!$G:$J,4,0)="x",Sheet1!$A6632,"")="","",IF(VLOOKUP($A6632,Master!$G:$J,4,0)="x",Sheet1!$A6632,"")&amp;$J6632&amp;$K6632)</f>
        <v>#N/A</v>
      </c>
      <c r="S7198" s="33" t="e">
        <f>IF(VLOOKUP($A6632,Master!$L:$M,2,0)=0,"",VLOOKUP($A6632,Master!$L:$M,2,0)&amp;$J6632&amp;$L6632)</f>
        <v>#N/A</v>
      </c>
      <c r="T7198" s="33" t="str">
        <f t="shared" si="209"/>
        <v/>
      </c>
    </row>
    <row r="7199" spans="15:20" x14ac:dyDescent="0.3">
      <c r="O7199" s="33" t="e">
        <f>VLOOKUP($A6633,Master!$A:$B,2,0)&amp;$J6633&amp;$K6633</f>
        <v>#N/A</v>
      </c>
      <c r="P7199" s="33" t="e">
        <f>IF(OR($A6633="KE0",$A6633="KZ0",$A6633="KV0",$A6633="KH0",$A6633="KE",$A6633="KZ",),VLOOKUP($A6633&amp;$F6633,Master!$D:$E,2,0)&amp;$J6633&amp;$K6633,VLOOKUP($A6633,Master!$D:$E,2,0)&amp;Sheet1!$J6633&amp;Sheet1!$K6633)</f>
        <v>#N/A</v>
      </c>
      <c r="Q7199" s="33" t="str">
        <f t="shared" si="208"/>
        <v/>
      </c>
      <c r="R7199" s="33" t="e">
        <f>IF(IF(VLOOKUP($A6633,Master!$G:$J,4,0)="x",Sheet1!$A6633,"")="","",IF(VLOOKUP($A6633,Master!$G:$J,4,0)="x",Sheet1!$A6633,"")&amp;$J6633&amp;$K6633)</f>
        <v>#N/A</v>
      </c>
      <c r="S7199" s="33" t="e">
        <f>IF(VLOOKUP($A6633,Master!$L:$M,2,0)=0,"",VLOOKUP($A6633,Master!$L:$M,2,0)&amp;$J6633&amp;$L6633)</f>
        <v>#N/A</v>
      </c>
      <c r="T7199" s="33" t="str">
        <f t="shared" si="209"/>
        <v/>
      </c>
    </row>
    <row r="7200" spans="15:20" x14ac:dyDescent="0.3">
      <c r="O7200" s="33" t="e">
        <f>VLOOKUP($A6634,Master!$A:$B,2,0)&amp;$J6634&amp;$K6634</f>
        <v>#N/A</v>
      </c>
      <c r="P7200" s="33" t="e">
        <f>IF(OR($A6634="KE0",$A6634="KZ0",$A6634="KV0",$A6634="KH0",$A6634="KE",$A6634="KZ",),VLOOKUP($A6634&amp;$F6634,Master!$D:$E,2,0)&amp;$J6634&amp;$K6634,VLOOKUP($A6634,Master!$D:$E,2,0)&amp;Sheet1!$J6634&amp;Sheet1!$K6634)</f>
        <v>#N/A</v>
      </c>
      <c r="Q7200" s="33" t="str">
        <f t="shared" si="208"/>
        <v/>
      </c>
      <c r="R7200" s="33" t="e">
        <f>IF(IF(VLOOKUP($A6634,Master!$G:$J,4,0)="x",Sheet1!$A6634,"")="","",IF(VLOOKUP($A6634,Master!$G:$J,4,0)="x",Sheet1!$A6634,"")&amp;$J6634&amp;$K6634)</f>
        <v>#N/A</v>
      </c>
      <c r="S7200" s="33" t="e">
        <f>IF(VLOOKUP($A6634,Master!$L:$M,2,0)=0,"",VLOOKUP($A6634,Master!$L:$M,2,0)&amp;$J6634&amp;$L6634)</f>
        <v>#N/A</v>
      </c>
      <c r="T7200" s="33" t="str">
        <f t="shared" si="209"/>
        <v/>
      </c>
    </row>
    <row r="7201" spans="15:20" x14ac:dyDescent="0.3">
      <c r="O7201" s="33" t="e">
        <f>VLOOKUP($A6635,Master!$A:$B,2,0)&amp;$J6635&amp;$K6635</f>
        <v>#N/A</v>
      </c>
      <c r="P7201" s="33" t="e">
        <f>IF(OR($A6635="KE0",$A6635="KZ0",$A6635="KV0",$A6635="KH0",$A6635="KE",$A6635="KZ",),VLOOKUP($A6635&amp;$F6635,Master!$D:$E,2,0)&amp;$J6635&amp;$K6635,VLOOKUP($A6635,Master!$D:$E,2,0)&amp;Sheet1!$J6635&amp;Sheet1!$K6635)</f>
        <v>#N/A</v>
      </c>
      <c r="Q7201" s="33" t="str">
        <f t="shared" si="208"/>
        <v/>
      </c>
      <c r="R7201" s="33" t="e">
        <f>IF(IF(VLOOKUP($A6635,Master!$G:$J,4,0)="x",Sheet1!$A6635,"")="","",IF(VLOOKUP($A6635,Master!$G:$J,4,0)="x",Sheet1!$A6635,"")&amp;$J6635&amp;$K6635)</f>
        <v>#N/A</v>
      </c>
      <c r="S7201" s="33" t="e">
        <f>IF(VLOOKUP($A6635,Master!$L:$M,2,0)=0,"",VLOOKUP($A6635,Master!$L:$M,2,0)&amp;$J6635&amp;$L6635)</f>
        <v>#N/A</v>
      </c>
      <c r="T7201" s="33" t="str">
        <f t="shared" si="209"/>
        <v/>
      </c>
    </row>
    <row r="7202" spans="15:20" x14ac:dyDescent="0.3">
      <c r="O7202" s="33" t="e">
        <f>VLOOKUP($A6636,Master!$A:$B,2,0)&amp;$J6636&amp;$K6636</f>
        <v>#N/A</v>
      </c>
      <c r="P7202" s="33" t="e">
        <f>IF(OR($A6636="KE0",$A6636="KZ0",$A6636="KV0",$A6636="KH0",$A6636="KE",$A6636="KZ",),VLOOKUP($A6636&amp;$F6636,Master!$D:$E,2,0)&amp;$J6636&amp;$K6636,VLOOKUP($A6636,Master!$D:$E,2,0)&amp;Sheet1!$J6636&amp;Sheet1!$K6636)</f>
        <v>#N/A</v>
      </c>
      <c r="Q7202" s="33" t="str">
        <f t="shared" si="208"/>
        <v/>
      </c>
      <c r="R7202" s="33" t="e">
        <f>IF(IF(VLOOKUP($A6636,Master!$G:$J,4,0)="x",Sheet1!$A6636,"")="","",IF(VLOOKUP($A6636,Master!$G:$J,4,0)="x",Sheet1!$A6636,"")&amp;$J6636&amp;$K6636)</f>
        <v>#N/A</v>
      </c>
      <c r="S7202" s="33" t="e">
        <f>IF(VLOOKUP($A6636,Master!$L:$M,2,0)=0,"",VLOOKUP($A6636,Master!$L:$M,2,0)&amp;$J6636&amp;$L6636)</f>
        <v>#N/A</v>
      </c>
      <c r="T7202" s="33" t="str">
        <f t="shared" si="209"/>
        <v/>
      </c>
    </row>
    <row r="7203" spans="15:20" x14ac:dyDescent="0.3">
      <c r="O7203" s="33" t="e">
        <f>VLOOKUP($A6637,Master!$A:$B,2,0)&amp;$J6637&amp;$K6637</f>
        <v>#N/A</v>
      </c>
      <c r="P7203" s="33" t="e">
        <f>IF(OR($A6637="KE0",$A6637="KZ0",$A6637="KV0",$A6637="KH0",$A6637="KE",$A6637="KZ",),VLOOKUP($A6637&amp;$F6637,Master!$D:$E,2,0)&amp;$J6637&amp;$K6637,VLOOKUP($A6637,Master!$D:$E,2,0)&amp;Sheet1!$J6637&amp;Sheet1!$K6637)</f>
        <v>#N/A</v>
      </c>
      <c r="Q7203" s="33" t="str">
        <f t="shared" si="208"/>
        <v/>
      </c>
      <c r="R7203" s="33" t="e">
        <f>IF(IF(VLOOKUP($A6637,Master!$G:$J,4,0)="x",Sheet1!$A6637,"")="","",IF(VLOOKUP($A6637,Master!$G:$J,4,0)="x",Sheet1!$A6637,"")&amp;$J6637&amp;$K6637)</f>
        <v>#N/A</v>
      </c>
      <c r="S7203" s="33" t="e">
        <f>IF(VLOOKUP($A6637,Master!$L:$M,2,0)=0,"",VLOOKUP($A6637,Master!$L:$M,2,0)&amp;$J6637&amp;$L6637)</f>
        <v>#N/A</v>
      </c>
      <c r="T7203" s="33" t="str">
        <f t="shared" si="209"/>
        <v/>
      </c>
    </row>
    <row r="7204" spans="15:20" x14ac:dyDescent="0.3">
      <c r="O7204" s="33" t="e">
        <f>VLOOKUP($A6638,Master!$A:$B,2,0)&amp;$J6638&amp;$K6638</f>
        <v>#N/A</v>
      </c>
      <c r="P7204" s="33" t="e">
        <f>IF(OR($A6638="KE0",$A6638="KZ0",$A6638="KV0",$A6638="KH0",$A6638="KE",$A6638="KZ",),VLOOKUP($A6638&amp;$F6638,Master!$D:$E,2,0)&amp;$J6638&amp;$K6638,VLOOKUP($A6638,Master!$D:$E,2,0)&amp;Sheet1!$J6638&amp;Sheet1!$K6638)</f>
        <v>#N/A</v>
      </c>
      <c r="Q7204" s="33" t="str">
        <f t="shared" si="208"/>
        <v/>
      </c>
      <c r="R7204" s="33" t="e">
        <f>IF(IF(VLOOKUP($A6638,Master!$G:$J,4,0)="x",Sheet1!$A6638,"")="","",IF(VLOOKUP($A6638,Master!$G:$J,4,0)="x",Sheet1!$A6638,"")&amp;$J6638&amp;$K6638)</f>
        <v>#N/A</v>
      </c>
      <c r="S7204" s="33" t="e">
        <f>IF(VLOOKUP($A6638,Master!$L:$M,2,0)=0,"",VLOOKUP($A6638,Master!$L:$M,2,0)&amp;$J6638&amp;$L6638)</f>
        <v>#N/A</v>
      </c>
      <c r="T7204" s="33" t="str">
        <f t="shared" si="209"/>
        <v/>
      </c>
    </row>
    <row r="7205" spans="15:20" x14ac:dyDescent="0.3">
      <c r="O7205" s="33" t="e">
        <f>VLOOKUP($A6639,Master!$A:$B,2,0)&amp;$J6639&amp;$K6639</f>
        <v>#N/A</v>
      </c>
      <c r="P7205" s="33" t="e">
        <f>IF(OR($A6639="KE0",$A6639="KZ0",$A6639="KV0",$A6639="KH0",$A6639="KE",$A6639="KZ",),VLOOKUP($A6639&amp;$F6639,Master!$D:$E,2,0)&amp;$J6639&amp;$K6639,VLOOKUP($A6639,Master!$D:$E,2,0)&amp;Sheet1!$J6639&amp;Sheet1!$K6639)</f>
        <v>#N/A</v>
      </c>
      <c r="Q7205" s="33" t="str">
        <f t="shared" si="208"/>
        <v/>
      </c>
      <c r="R7205" s="33" t="e">
        <f>IF(IF(VLOOKUP($A6639,Master!$G:$J,4,0)="x",Sheet1!$A6639,"")="","",IF(VLOOKUP($A6639,Master!$G:$J,4,0)="x",Sheet1!$A6639,"")&amp;$J6639&amp;$K6639)</f>
        <v>#N/A</v>
      </c>
      <c r="S7205" s="33" t="e">
        <f>IF(VLOOKUP($A6639,Master!$L:$M,2,0)=0,"",VLOOKUP($A6639,Master!$L:$M,2,0)&amp;$J6639&amp;$L6639)</f>
        <v>#N/A</v>
      </c>
      <c r="T7205" s="33" t="str">
        <f t="shared" si="209"/>
        <v/>
      </c>
    </row>
    <row r="7206" spans="15:20" x14ac:dyDescent="0.3">
      <c r="O7206" s="33" t="e">
        <f>VLOOKUP($A6640,Master!$A:$B,2,0)&amp;$J6640&amp;$K6640</f>
        <v>#N/A</v>
      </c>
      <c r="P7206" s="33" t="e">
        <f>IF(OR($A6640="KE0",$A6640="KZ0",$A6640="KV0",$A6640="KH0",$A6640="KE",$A6640="KZ",),VLOOKUP($A6640&amp;$F6640,Master!$D:$E,2,0)&amp;$J6640&amp;$K6640,VLOOKUP($A6640,Master!$D:$E,2,0)&amp;Sheet1!$J6640&amp;Sheet1!$K6640)</f>
        <v>#N/A</v>
      </c>
      <c r="Q7206" s="33" t="str">
        <f t="shared" si="208"/>
        <v/>
      </c>
      <c r="R7206" s="33" t="e">
        <f>IF(IF(VLOOKUP($A6640,Master!$G:$J,4,0)="x",Sheet1!$A6640,"")="","",IF(VLOOKUP($A6640,Master!$G:$J,4,0)="x",Sheet1!$A6640,"")&amp;$J6640&amp;$K6640)</f>
        <v>#N/A</v>
      </c>
      <c r="S7206" s="33" t="e">
        <f>IF(VLOOKUP($A6640,Master!$L:$M,2,0)=0,"",VLOOKUP($A6640,Master!$L:$M,2,0)&amp;$J6640&amp;$L6640)</f>
        <v>#N/A</v>
      </c>
      <c r="T7206" s="33" t="str">
        <f t="shared" si="209"/>
        <v/>
      </c>
    </row>
    <row r="7207" spans="15:20" x14ac:dyDescent="0.3">
      <c r="O7207" s="33" t="e">
        <f>VLOOKUP($A6641,Master!$A:$B,2,0)&amp;$J6641&amp;$K6641</f>
        <v>#N/A</v>
      </c>
      <c r="P7207" s="33" t="e">
        <f>IF(OR($A6641="KE0",$A6641="KZ0",$A6641="KV0",$A6641="KH0",$A6641="KE",$A6641="KZ",),VLOOKUP($A6641&amp;$F6641,Master!$D:$E,2,0)&amp;$J6641&amp;$K6641,VLOOKUP($A6641,Master!$D:$E,2,0)&amp;Sheet1!$J6641&amp;Sheet1!$K6641)</f>
        <v>#N/A</v>
      </c>
      <c r="Q7207" s="33" t="str">
        <f t="shared" si="208"/>
        <v/>
      </c>
      <c r="R7207" s="33" t="e">
        <f>IF(IF(VLOOKUP($A6641,Master!$G:$J,4,0)="x",Sheet1!$A6641,"")="","",IF(VLOOKUP($A6641,Master!$G:$J,4,0)="x",Sheet1!$A6641,"")&amp;$J6641&amp;$K6641)</f>
        <v>#N/A</v>
      </c>
      <c r="S7207" s="33" t="e">
        <f>IF(VLOOKUP($A6641,Master!$L:$M,2,0)=0,"",VLOOKUP($A6641,Master!$L:$M,2,0)&amp;$J6641&amp;$L6641)</f>
        <v>#N/A</v>
      </c>
      <c r="T7207" s="33" t="str">
        <f t="shared" si="209"/>
        <v/>
      </c>
    </row>
    <row r="7208" spans="15:20" x14ac:dyDescent="0.3">
      <c r="O7208" s="33" t="e">
        <f>VLOOKUP($A6642,Master!$A:$B,2,0)&amp;$J6642&amp;$K6642</f>
        <v>#N/A</v>
      </c>
      <c r="P7208" s="33" t="e">
        <f>IF(OR($A6642="KE0",$A6642="KZ0",$A6642="KV0",$A6642="KH0",$A6642="KE",$A6642="KZ",),VLOOKUP($A6642&amp;$F6642,Master!$D:$E,2,0)&amp;$J6642&amp;$K6642,VLOOKUP($A6642,Master!$D:$E,2,0)&amp;Sheet1!$J6642&amp;Sheet1!$K6642)</f>
        <v>#N/A</v>
      </c>
      <c r="Q7208" s="33" t="str">
        <f t="shared" si="208"/>
        <v/>
      </c>
      <c r="R7208" s="33" t="e">
        <f>IF(IF(VLOOKUP($A6642,Master!$G:$J,4,0)="x",Sheet1!$A6642,"")="","",IF(VLOOKUP($A6642,Master!$G:$J,4,0)="x",Sheet1!$A6642,"")&amp;$J6642&amp;$K6642)</f>
        <v>#N/A</v>
      </c>
      <c r="S7208" s="33" t="e">
        <f>IF(VLOOKUP($A6642,Master!$L:$M,2,0)=0,"",VLOOKUP($A6642,Master!$L:$M,2,0)&amp;$J6642&amp;$L6642)</f>
        <v>#N/A</v>
      </c>
      <c r="T7208" s="33" t="str">
        <f t="shared" si="209"/>
        <v/>
      </c>
    </row>
    <row r="7209" spans="15:20" x14ac:dyDescent="0.3">
      <c r="O7209" s="33" t="e">
        <f>VLOOKUP($A6643,Master!$A:$B,2,0)&amp;$J6643&amp;$K6643</f>
        <v>#N/A</v>
      </c>
      <c r="P7209" s="33" t="e">
        <f>IF(OR($A6643="KE0",$A6643="KZ0",$A6643="KV0",$A6643="KH0",$A6643="KE",$A6643="KZ",),VLOOKUP($A6643&amp;$F6643,Master!$D:$E,2,0)&amp;$J6643&amp;$K6643,VLOOKUP($A6643,Master!$D:$E,2,0)&amp;Sheet1!$J6643&amp;Sheet1!$K6643)</f>
        <v>#N/A</v>
      </c>
      <c r="Q7209" s="33" t="str">
        <f t="shared" si="208"/>
        <v/>
      </c>
      <c r="R7209" s="33" t="e">
        <f>IF(IF(VLOOKUP($A6643,Master!$G:$J,4,0)="x",Sheet1!$A6643,"")="","",IF(VLOOKUP($A6643,Master!$G:$J,4,0)="x",Sheet1!$A6643,"")&amp;$J6643&amp;$K6643)</f>
        <v>#N/A</v>
      </c>
      <c r="S7209" s="33" t="e">
        <f>IF(VLOOKUP($A6643,Master!$L:$M,2,0)=0,"",VLOOKUP($A6643,Master!$L:$M,2,0)&amp;$J6643&amp;$L6643)</f>
        <v>#N/A</v>
      </c>
      <c r="T7209" s="33" t="str">
        <f t="shared" si="209"/>
        <v/>
      </c>
    </row>
    <row r="7210" spans="15:20" x14ac:dyDescent="0.3">
      <c r="O7210" s="33" t="e">
        <f>VLOOKUP($A6644,Master!$A:$B,2,0)&amp;$J6644&amp;$K6644</f>
        <v>#N/A</v>
      </c>
      <c r="P7210" s="33" t="e">
        <f>IF(OR($A6644="KE0",$A6644="KZ0",$A6644="KV0",$A6644="KH0",$A6644="KE",$A6644="KZ",),VLOOKUP($A6644&amp;$F6644,Master!$D:$E,2,0)&amp;$J6644&amp;$K6644,VLOOKUP($A6644,Master!$D:$E,2,0)&amp;Sheet1!$J6644&amp;Sheet1!$K6644)</f>
        <v>#N/A</v>
      </c>
      <c r="Q7210" s="33" t="str">
        <f t="shared" si="208"/>
        <v/>
      </c>
      <c r="R7210" s="33" t="e">
        <f>IF(IF(VLOOKUP($A6644,Master!$G:$J,4,0)="x",Sheet1!$A6644,"")="","",IF(VLOOKUP($A6644,Master!$G:$J,4,0)="x",Sheet1!$A6644,"")&amp;$J6644&amp;$K6644)</f>
        <v>#N/A</v>
      </c>
      <c r="S7210" s="33" t="e">
        <f>IF(VLOOKUP($A6644,Master!$L:$M,2,0)=0,"",VLOOKUP($A6644,Master!$L:$M,2,0)&amp;$J6644&amp;$L6644)</f>
        <v>#N/A</v>
      </c>
      <c r="T7210" s="33" t="str">
        <f t="shared" si="209"/>
        <v/>
      </c>
    </row>
    <row r="7211" spans="15:20" x14ac:dyDescent="0.3">
      <c r="O7211" s="33" t="e">
        <f>VLOOKUP($A6645,Master!$A:$B,2,0)&amp;$J6645&amp;$K6645</f>
        <v>#N/A</v>
      </c>
      <c r="P7211" s="33" t="e">
        <f>IF(OR($A6645="KE0",$A6645="KZ0",$A6645="KV0",$A6645="KH0",$A6645="KE",$A6645="KZ",),VLOOKUP($A6645&amp;$F6645,Master!$D:$E,2,0)&amp;$J6645&amp;$K6645,VLOOKUP($A6645,Master!$D:$E,2,0)&amp;Sheet1!$J6645&amp;Sheet1!$K6645)</f>
        <v>#N/A</v>
      </c>
      <c r="Q7211" s="33" t="str">
        <f t="shared" si="208"/>
        <v/>
      </c>
      <c r="R7211" s="33" t="e">
        <f>IF(IF(VLOOKUP($A6645,Master!$G:$J,4,0)="x",Sheet1!$A6645,"")="","",IF(VLOOKUP($A6645,Master!$G:$J,4,0)="x",Sheet1!$A6645,"")&amp;$J6645&amp;$K6645)</f>
        <v>#N/A</v>
      </c>
      <c r="S7211" s="33" t="e">
        <f>IF(VLOOKUP($A6645,Master!$L:$M,2,0)=0,"",VLOOKUP($A6645,Master!$L:$M,2,0)&amp;$J6645&amp;$L6645)</f>
        <v>#N/A</v>
      </c>
      <c r="T7211" s="33" t="str">
        <f t="shared" si="209"/>
        <v/>
      </c>
    </row>
    <row r="7212" spans="15:20" x14ac:dyDescent="0.3">
      <c r="O7212" s="33" t="e">
        <f>VLOOKUP($A6646,Master!$A:$B,2,0)&amp;$J6646&amp;$K6646</f>
        <v>#N/A</v>
      </c>
      <c r="P7212" s="33" t="e">
        <f>IF(OR($A6646="KE0",$A6646="KZ0",$A6646="KV0",$A6646="KH0",$A6646="KE",$A6646="KZ",),VLOOKUP($A6646&amp;$F6646,Master!$D:$E,2,0)&amp;$J6646&amp;$K6646,VLOOKUP($A6646,Master!$D:$E,2,0)&amp;Sheet1!$J6646&amp;Sheet1!$K6646)</f>
        <v>#N/A</v>
      </c>
      <c r="Q7212" s="33" t="str">
        <f t="shared" si="208"/>
        <v/>
      </c>
      <c r="R7212" s="33" t="e">
        <f>IF(IF(VLOOKUP($A6646,Master!$G:$J,4,0)="x",Sheet1!$A6646,"")="","",IF(VLOOKUP($A6646,Master!$G:$J,4,0)="x",Sheet1!$A6646,"")&amp;$J6646&amp;$K6646)</f>
        <v>#N/A</v>
      </c>
      <c r="S7212" s="33" t="e">
        <f>IF(VLOOKUP($A6646,Master!$L:$M,2,0)=0,"",VLOOKUP($A6646,Master!$L:$M,2,0)&amp;$J6646&amp;$L6646)</f>
        <v>#N/A</v>
      </c>
      <c r="T7212" s="33" t="str">
        <f t="shared" si="209"/>
        <v/>
      </c>
    </row>
    <row r="7213" spans="15:20" x14ac:dyDescent="0.3">
      <c r="O7213" s="33" t="e">
        <f>VLOOKUP($A6647,Master!$A:$B,2,0)&amp;$J6647&amp;$K6647</f>
        <v>#N/A</v>
      </c>
      <c r="P7213" s="33" t="e">
        <f>IF(OR($A6647="KE0",$A6647="KZ0",$A6647="KV0",$A6647="KH0",$A6647="KE",$A6647="KZ",),VLOOKUP($A6647&amp;$F6647,Master!$D:$E,2,0)&amp;$J6647&amp;$K6647,VLOOKUP($A6647,Master!$D:$E,2,0)&amp;Sheet1!$J6647&amp;Sheet1!$K6647)</f>
        <v>#N/A</v>
      </c>
      <c r="Q7213" s="33" t="str">
        <f t="shared" si="208"/>
        <v/>
      </c>
      <c r="R7213" s="33" t="e">
        <f>IF(IF(VLOOKUP($A6647,Master!$G:$J,4,0)="x",Sheet1!$A6647,"")="","",IF(VLOOKUP($A6647,Master!$G:$J,4,0)="x",Sheet1!$A6647,"")&amp;$J6647&amp;$K6647)</f>
        <v>#N/A</v>
      </c>
      <c r="S7213" s="33" t="e">
        <f>IF(VLOOKUP($A6647,Master!$L:$M,2,0)=0,"",VLOOKUP($A6647,Master!$L:$M,2,0)&amp;$J6647&amp;$L6647)</f>
        <v>#N/A</v>
      </c>
      <c r="T7213" s="33" t="str">
        <f t="shared" si="209"/>
        <v/>
      </c>
    </row>
    <row r="7214" spans="15:20" x14ac:dyDescent="0.3">
      <c r="O7214" s="33" t="e">
        <f>VLOOKUP($A6648,Master!$A:$B,2,0)&amp;$J6648&amp;$K6648</f>
        <v>#N/A</v>
      </c>
      <c r="P7214" s="33" t="e">
        <f>IF(OR($A6648="KE0",$A6648="KZ0",$A6648="KV0",$A6648="KH0",$A6648="KE",$A6648="KZ",),VLOOKUP($A6648&amp;$F6648,Master!$D:$E,2,0)&amp;$J6648&amp;$K6648,VLOOKUP($A6648,Master!$D:$E,2,0)&amp;Sheet1!$J6648&amp;Sheet1!$K6648)</f>
        <v>#N/A</v>
      </c>
      <c r="Q7214" s="33" t="str">
        <f t="shared" si="208"/>
        <v/>
      </c>
      <c r="R7214" s="33" t="e">
        <f>IF(IF(VLOOKUP($A6648,Master!$G:$J,4,0)="x",Sheet1!$A6648,"")="","",IF(VLOOKUP($A6648,Master!$G:$J,4,0)="x",Sheet1!$A6648,"")&amp;$J6648&amp;$K6648)</f>
        <v>#N/A</v>
      </c>
      <c r="S7214" s="33" t="e">
        <f>IF(VLOOKUP($A6648,Master!$L:$M,2,0)=0,"",VLOOKUP($A6648,Master!$L:$M,2,0)&amp;$J6648&amp;$L6648)</f>
        <v>#N/A</v>
      </c>
      <c r="T7214" s="33" t="str">
        <f t="shared" si="209"/>
        <v/>
      </c>
    </row>
    <row r="7215" spans="15:20" x14ac:dyDescent="0.3">
      <c r="O7215" s="33" t="e">
        <f>VLOOKUP($A6649,Master!$A:$B,2,0)&amp;$J6649&amp;$K6649</f>
        <v>#N/A</v>
      </c>
      <c r="P7215" s="33" t="e">
        <f>IF(OR($A6649="KE0",$A6649="KZ0",$A6649="KV0",$A6649="KH0",$A6649="KE",$A6649="KZ",),VLOOKUP($A6649&amp;$F6649,Master!$D:$E,2,0)&amp;$J6649&amp;$K6649,VLOOKUP($A6649,Master!$D:$E,2,0)&amp;Sheet1!$J6649&amp;Sheet1!$K6649)</f>
        <v>#N/A</v>
      </c>
      <c r="Q7215" s="33" t="str">
        <f t="shared" si="208"/>
        <v/>
      </c>
      <c r="R7215" s="33" t="e">
        <f>IF(IF(VLOOKUP($A6649,Master!$G:$J,4,0)="x",Sheet1!$A6649,"")="","",IF(VLOOKUP($A6649,Master!$G:$J,4,0)="x",Sheet1!$A6649,"")&amp;$J6649&amp;$K6649)</f>
        <v>#N/A</v>
      </c>
      <c r="S7215" s="33" t="e">
        <f>IF(VLOOKUP($A6649,Master!$L:$M,2,0)=0,"",VLOOKUP($A6649,Master!$L:$M,2,0)&amp;$J6649&amp;$L6649)</f>
        <v>#N/A</v>
      </c>
      <c r="T7215" s="33" t="str">
        <f t="shared" si="209"/>
        <v/>
      </c>
    </row>
    <row r="7216" spans="15:20" x14ac:dyDescent="0.3">
      <c r="O7216" s="33" t="e">
        <f>VLOOKUP($A6650,Master!$A:$B,2,0)&amp;$J6650&amp;$K6650</f>
        <v>#N/A</v>
      </c>
      <c r="P7216" s="33" t="e">
        <f>IF(OR($A6650="KE0",$A6650="KZ0",$A6650="KV0",$A6650="KH0",$A6650="KE",$A6650="KZ",),VLOOKUP($A6650&amp;$F6650,Master!$D:$E,2,0)&amp;$J6650&amp;$K6650,VLOOKUP($A6650,Master!$D:$E,2,0)&amp;Sheet1!$J6650&amp;Sheet1!$K6650)</f>
        <v>#N/A</v>
      </c>
      <c r="Q7216" s="33" t="str">
        <f t="shared" si="208"/>
        <v/>
      </c>
      <c r="R7216" s="33" t="e">
        <f>IF(IF(VLOOKUP($A6650,Master!$G:$J,4,0)="x",Sheet1!$A6650,"")="","",IF(VLOOKUP($A6650,Master!$G:$J,4,0)="x",Sheet1!$A6650,"")&amp;$J6650&amp;$K6650)</f>
        <v>#N/A</v>
      </c>
      <c r="S7216" s="33" t="e">
        <f>IF(VLOOKUP($A6650,Master!$L:$M,2,0)=0,"",VLOOKUP($A6650,Master!$L:$M,2,0)&amp;$J6650&amp;$L6650)</f>
        <v>#N/A</v>
      </c>
      <c r="T7216" s="33" t="str">
        <f t="shared" si="209"/>
        <v/>
      </c>
    </row>
    <row r="7217" spans="15:20" x14ac:dyDescent="0.3">
      <c r="O7217" s="33" t="e">
        <f>VLOOKUP($A6651,Master!$A:$B,2,0)&amp;$J6651&amp;$K6651</f>
        <v>#N/A</v>
      </c>
      <c r="P7217" s="33" t="e">
        <f>IF(OR($A6651="KE0",$A6651="KZ0",$A6651="KV0",$A6651="KH0",$A6651="KE",$A6651="KZ",),VLOOKUP($A6651&amp;$F6651,Master!$D:$E,2,0)&amp;$J6651&amp;$K6651,VLOOKUP($A6651,Master!$D:$E,2,0)&amp;Sheet1!$J6651&amp;Sheet1!$K6651)</f>
        <v>#N/A</v>
      </c>
      <c r="Q7217" s="33" t="str">
        <f t="shared" si="208"/>
        <v/>
      </c>
      <c r="R7217" s="33" t="e">
        <f>IF(IF(VLOOKUP($A6651,Master!$G:$J,4,0)="x",Sheet1!$A6651,"")="","",IF(VLOOKUP($A6651,Master!$G:$J,4,0)="x",Sheet1!$A6651,"")&amp;$J6651&amp;$K6651)</f>
        <v>#N/A</v>
      </c>
      <c r="S7217" s="33" t="e">
        <f>IF(VLOOKUP($A6651,Master!$L:$M,2,0)=0,"",VLOOKUP($A6651,Master!$L:$M,2,0)&amp;$J6651&amp;$L6651)</f>
        <v>#N/A</v>
      </c>
      <c r="T7217" s="33" t="str">
        <f t="shared" si="209"/>
        <v/>
      </c>
    </row>
    <row r="7218" spans="15:20" x14ac:dyDescent="0.3">
      <c r="O7218" s="33" t="e">
        <f>VLOOKUP($A6652,Master!$A:$B,2,0)&amp;$J6652&amp;$K6652</f>
        <v>#N/A</v>
      </c>
      <c r="P7218" s="33" t="e">
        <f>IF(OR($A6652="KE0",$A6652="KZ0",$A6652="KV0",$A6652="KH0",$A6652="KE",$A6652="KZ",),VLOOKUP($A6652&amp;$F6652,Master!$D:$E,2,0)&amp;$J6652&amp;$K6652,VLOOKUP($A6652,Master!$D:$E,2,0)&amp;Sheet1!$J6652&amp;Sheet1!$K6652)</f>
        <v>#N/A</v>
      </c>
      <c r="Q7218" s="33" t="str">
        <f t="shared" si="208"/>
        <v/>
      </c>
      <c r="R7218" s="33" t="e">
        <f>IF(IF(VLOOKUP($A6652,Master!$G:$J,4,0)="x",Sheet1!$A6652,"")="","",IF(VLOOKUP($A6652,Master!$G:$J,4,0)="x",Sheet1!$A6652,"")&amp;$J6652&amp;$K6652)</f>
        <v>#N/A</v>
      </c>
      <c r="S7218" s="33" t="e">
        <f>IF(VLOOKUP($A6652,Master!$L:$M,2,0)=0,"",VLOOKUP($A6652,Master!$L:$M,2,0)&amp;$J6652&amp;$L6652)</f>
        <v>#N/A</v>
      </c>
      <c r="T7218" s="33" t="str">
        <f t="shared" si="209"/>
        <v/>
      </c>
    </row>
    <row r="7219" spans="15:20" x14ac:dyDescent="0.3">
      <c r="O7219" s="33" t="e">
        <f>VLOOKUP($A6653,Master!$A:$B,2,0)&amp;$J6653&amp;$K6653</f>
        <v>#N/A</v>
      </c>
      <c r="P7219" s="33" t="e">
        <f>IF(OR($A6653="KE0",$A6653="KZ0",$A6653="KV0",$A6653="KH0",$A6653="KE",$A6653="KZ",),VLOOKUP($A6653&amp;$F6653,Master!$D:$E,2,0)&amp;$J6653&amp;$K6653,VLOOKUP($A6653,Master!$D:$E,2,0)&amp;Sheet1!$J6653&amp;Sheet1!$K6653)</f>
        <v>#N/A</v>
      </c>
      <c r="Q7219" s="33" t="str">
        <f t="shared" si="208"/>
        <v/>
      </c>
      <c r="R7219" s="33" t="e">
        <f>IF(IF(VLOOKUP($A6653,Master!$G:$J,4,0)="x",Sheet1!$A6653,"")="","",IF(VLOOKUP($A6653,Master!$G:$J,4,0)="x",Sheet1!$A6653,"")&amp;$J6653&amp;$K6653)</f>
        <v>#N/A</v>
      </c>
      <c r="S7219" s="33" t="e">
        <f>IF(VLOOKUP($A6653,Master!$L:$M,2,0)=0,"",VLOOKUP($A6653,Master!$L:$M,2,0)&amp;$J6653&amp;$L6653)</f>
        <v>#N/A</v>
      </c>
      <c r="T7219" s="33" t="str">
        <f t="shared" si="209"/>
        <v/>
      </c>
    </row>
    <row r="7220" spans="15:20" x14ac:dyDescent="0.3">
      <c r="O7220" s="33" t="e">
        <f>VLOOKUP($A6654,Master!$A:$B,2,0)&amp;$J6654&amp;$K6654</f>
        <v>#N/A</v>
      </c>
      <c r="P7220" s="33" t="e">
        <f>IF(OR($A6654="KE0",$A6654="KZ0",$A6654="KV0",$A6654="KH0",$A6654="KE",$A6654="KZ",),VLOOKUP($A6654&amp;$F6654,Master!$D:$E,2,0)&amp;$J6654&amp;$K6654,VLOOKUP($A6654,Master!$D:$E,2,0)&amp;Sheet1!$J6654&amp;Sheet1!$K6654)</f>
        <v>#N/A</v>
      </c>
      <c r="Q7220" s="33" t="str">
        <f t="shared" si="208"/>
        <v/>
      </c>
      <c r="R7220" s="33" t="e">
        <f>IF(IF(VLOOKUP($A6654,Master!$G:$J,4,0)="x",Sheet1!$A6654,"")="","",IF(VLOOKUP($A6654,Master!$G:$J,4,0)="x",Sheet1!$A6654,"")&amp;$J6654&amp;$K6654)</f>
        <v>#N/A</v>
      </c>
      <c r="S7220" s="33" t="e">
        <f>IF(VLOOKUP($A6654,Master!$L:$M,2,0)=0,"",VLOOKUP($A6654,Master!$L:$M,2,0)&amp;$J6654&amp;$L6654)</f>
        <v>#N/A</v>
      </c>
      <c r="T7220" s="33" t="str">
        <f t="shared" si="209"/>
        <v/>
      </c>
    </row>
    <row r="7221" spans="15:20" x14ac:dyDescent="0.3">
      <c r="O7221" s="33" t="e">
        <f>VLOOKUP($A6655,Master!$A:$B,2,0)&amp;$J6655&amp;$K6655</f>
        <v>#N/A</v>
      </c>
      <c r="P7221" s="33" t="e">
        <f>IF(OR($A6655="KE0",$A6655="KZ0",$A6655="KV0",$A6655="KH0",$A6655="KE",$A6655="KZ",),VLOOKUP($A6655&amp;$F6655,Master!$D:$E,2,0)&amp;$J6655&amp;$K6655,VLOOKUP($A6655,Master!$D:$E,2,0)&amp;Sheet1!$J6655&amp;Sheet1!$K6655)</f>
        <v>#N/A</v>
      </c>
      <c r="Q7221" s="33" t="str">
        <f t="shared" si="208"/>
        <v/>
      </c>
      <c r="R7221" s="33" t="e">
        <f>IF(IF(VLOOKUP($A6655,Master!$G:$J,4,0)="x",Sheet1!$A6655,"")="","",IF(VLOOKUP($A6655,Master!$G:$J,4,0)="x",Sheet1!$A6655,"")&amp;$J6655&amp;$K6655)</f>
        <v>#N/A</v>
      </c>
      <c r="S7221" s="33" t="e">
        <f>IF(VLOOKUP($A6655,Master!$L:$M,2,0)=0,"",VLOOKUP($A6655,Master!$L:$M,2,0)&amp;$J6655&amp;$L6655)</f>
        <v>#N/A</v>
      </c>
      <c r="T7221" s="33" t="str">
        <f t="shared" si="209"/>
        <v/>
      </c>
    </row>
    <row r="7222" spans="15:20" x14ac:dyDescent="0.3">
      <c r="O7222" s="33" t="e">
        <f>VLOOKUP($A6656,Master!$A:$B,2,0)&amp;$J6656&amp;$K6656</f>
        <v>#N/A</v>
      </c>
      <c r="P7222" s="33" t="e">
        <f>IF(OR($A6656="KE0",$A6656="KZ0",$A6656="KV0",$A6656="KH0",$A6656="KE",$A6656="KZ",),VLOOKUP($A6656&amp;$F6656,Master!$D:$E,2,0)&amp;$J6656&amp;$K6656,VLOOKUP($A6656,Master!$D:$E,2,0)&amp;Sheet1!$J6656&amp;Sheet1!$K6656)</f>
        <v>#N/A</v>
      </c>
      <c r="Q7222" s="33" t="str">
        <f t="shared" si="208"/>
        <v/>
      </c>
      <c r="R7222" s="33" t="e">
        <f>IF(IF(VLOOKUP($A6656,Master!$G:$J,4,0)="x",Sheet1!$A6656,"")="","",IF(VLOOKUP($A6656,Master!$G:$J,4,0)="x",Sheet1!$A6656,"")&amp;$J6656&amp;$K6656)</f>
        <v>#N/A</v>
      </c>
      <c r="S7222" s="33" t="e">
        <f>IF(VLOOKUP($A6656,Master!$L:$M,2,0)=0,"",VLOOKUP($A6656,Master!$L:$M,2,0)&amp;$J6656&amp;$L6656)</f>
        <v>#N/A</v>
      </c>
      <c r="T7222" s="33" t="str">
        <f t="shared" si="209"/>
        <v/>
      </c>
    </row>
    <row r="7223" spans="15:20" x14ac:dyDescent="0.3">
      <c r="O7223" s="33" t="e">
        <f>VLOOKUP($A6657,Master!$A:$B,2,0)&amp;$J6657&amp;$K6657</f>
        <v>#N/A</v>
      </c>
      <c r="P7223" s="33" t="e">
        <f>IF(OR($A6657="KE0",$A6657="KZ0",$A6657="KV0",$A6657="KH0",$A6657="KE",$A6657="KZ",),VLOOKUP($A6657&amp;$F6657,Master!$D:$E,2,0)&amp;$J6657&amp;$K6657,VLOOKUP($A6657,Master!$D:$E,2,0)&amp;Sheet1!$J6657&amp;Sheet1!$K6657)</f>
        <v>#N/A</v>
      </c>
      <c r="Q7223" s="33" t="str">
        <f t="shared" si="208"/>
        <v/>
      </c>
      <c r="R7223" s="33" t="e">
        <f>IF(IF(VLOOKUP($A6657,Master!$G:$J,4,0)="x",Sheet1!$A6657,"")="","",IF(VLOOKUP($A6657,Master!$G:$J,4,0)="x",Sheet1!$A6657,"")&amp;$J6657&amp;$K6657)</f>
        <v>#N/A</v>
      </c>
      <c r="S7223" s="33" t="e">
        <f>IF(VLOOKUP($A6657,Master!$L:$M,2,0)=0,"",VLOOKUP($A6657,Master!$L:$M,2,0)&amp;$J6657&amp;$L6657)</f>
        <v>#N/A</v>
      </c>
      <c r="T7223" s="33" t="str">
        <f t="shared" si="209"/>
        <v/>
      </c>
    </row>
    <row r="7224" spans="15:20" x14ac:dyDescent="0.3">
      <c r="O7224" s="33" t="e">
        <f>VLOOKUP($A6658,Master!$A:$B,2,0)&amp;$J6658&amp;$K6658</f>
        <v>#N/A</v>
      </c>
      <c r="P7224" s="33" t="e">
        <f>IF(OR($A6658="KE0",$A6658="KZ0",$A6658="KV0",$A6658="KH0",$A6658="KE",$A6658="KZ",),VLOOKUP($A6658&amp;$F6658,Master!$D:$E,2,0)&amp;$J6658&amp;$K6658,VLOOKUP($A6658,Master!$D:$E,2,0)&amp;Sheet1!$J6658&amp;Sheet1!$K6658)</f>
        <v>#N/A</v>
      </c>
      <c r="Q7224" s="33" t="str">
        <f t="shared" si="208"/>
        <v/>
      </c>
      <c r="R7224" s="33" t="e">
        <f>IF(IF(VLOOKUP($A6658,Master!$G:$J,4,0)="x",Sheet1!$A6658,"")="","",IF(VLOOKUP($A6658,Master!$G:$J,4,0)="x",Sheet1!$A6658,"")&amp;$J6658&amp;$K6658)</f>
        <v>#N/A</v>
      </c>
      <c r="S7224" s="33" t="e">
        <f>IF(VLOOKUP($A6658,Master!$L:$M,2,0)=0,"",VLOOKUP($A6658,Master!$L:$M,2,0)&amp;$J6658&amp;$L6658)</f>
        <v>#N/A</v>
      </c>
      <c r="T7224" s="33" t="str">
        <f t="shared" si="209"/>
        <v/>
      </c>
    </row>
    <row r="7225" spans="15:20" x14ac:dyDescent="0.3">
      <c r="O7225" s="33" t="e">
        <f>VLOOKUP($A6659,Master!$A:$B,2,0)&amp;$J6659&amp;$K6659</f>
        <v>#N/A</v>
      </c>
      <c r="P7225" s="33" t="e">
        <f>IF(OR($A6659="KE0",$A6659="KZ0",$A6659="KV0",$A6659="KH0",$A6659="KE",$A6659="KZ",),VLOOKUP($A6659&amp;$F6659,Master!$D:$E,2,0)&amp;$J6659&amp;$K6659,VLOOKUP($A6659,Master!$D:$E,2,0)&amp;Sheet1!$J6659&amp;Sheet1!$K6659)</f>
        <v>#N/A</v>
      </c>
      <c r="Q7225" s="33" t="str">
        <f t="shared" si="208"/>
        <v/>
      </c>
      <c r="R7225" s="33" t="e">
        <f>IF(IF(VLOOKUP($A6659,Master!$G:$J,4,0)="x",Sheet1!$A6659,"")="","",IF(VLOOKUP($A6659,Master!$G:$J,4,0)="x",Sheet1!$A6659,"")&amp;$J6659&amp;$K6659)</f>
        <v>#N/A</v>
      </c>
      <c r="S7225" s="33" t="e">
        <f>IF(VLOOKUP($A6659,Master!$L:$M,2,0)=0,"",VLOOKUP($A6659,Master!$L:$M,2,0)&amp;$J6659&amp;$L6659)</f>
        <v>#N/A</v>
      </c>
      <c r="T7225" s="33" t="str">
        <f t="shared" si="209"/>
        <v/>
      </c>
    </row>
    <row r="7226" spans="15:20" x14ac:dyDescent="0.3">
      <c r="O7226" s="33" t="e">
        <f>VLOOKUP($A6660,Master!$A:$B,2,0)&amp;$J6660&amp;$K6660</f>
        <v>#N/A</v>
      </c>
      <c r="P7226" s="33" t="e">
        <f>IF(OR($A6660="KE0",$A6660="KZ0",$A6660="KV0",$A6660="KH0",$A6660="KE",$A6660="KZ",),VLOOKUP($A6660&amp;$F6660,Master!$D:$E,2,0)&amp;$J6660&amp;$K6660,VLOOKUP($A6660,Master!$D:$E,2,0)&amp;Sheet1!$J6660&amp;Sheet1!$K6660)</f>
        <v>#N/A</v>
      </c>
      <c r="Q7226" s="33" t="str">
        <f t="shared" si="208"/>
        <v/>
      </c>
      <c r="R7226" s="33" t="e">
        <f>IF(IF(VLOOKUP($A6660,Master!$G:$J,4,0)="x",Sheet1!$A6660,"")="","",IF(VLOOKUP($A6660,Master!$G:$J,4,0)="x",Sheet1!$A6660,"")&amp;$J6660&amp;$K6660)</f>
        <v>#N/A</v>
      </c>
      <c r="S7226" s="33" t="e">
        <f>IF(VLOOKUP($A6660,Master!$L:$M,2,0)=0,"",VLOOKUP($A6660,Master!$L:$M,2,0)&amp;$J6660&amp;$L6660)</f>
        <v>#N/A</v>
      </c>
      <c r="T7226" s="33" t="str">
        <f t="shared" si="209"/>
        <v/>
      </c>
    </row>
    <row r="7227" spans="15:20" x14ac:dyDescent="0.3">
      <c r="O7227" s="33" t="e">
        <f>VLOOKUP($A6661,Master!$A:$B,2,0)&amp;$J6661&amp;$K6661</f>
        <v>#N/A</v>
      </c>
      <c r="P7227" s="33" t="e">
        <f>IF(OR($A6661="KE0",$A6661="KZ0",$A6661="KV0",$A6661="KH0",$A6661="KE",$A6661="KZ",),VLOOKUP($A6661&amp;$F6661,Master!$D:$E,2,0)&amp;$J6661&amp;$K6661,VLOOKUP($A6661,Master!$D:$E,2,0)&amp;Sheet1!$J6661&amp;Sheet1!$K6661)</f>
        <v>#N/A</v>
      </c>
      <c r="Q7227" s="33" t="str">
        <f t="shared" si="208"/>
        <v/>
      </c>
      <c r="R7227" s="33" t="e">
        <f>IF(IF(VLOOKUP($A6661,Master!$G:$J,4,0)="x",Sheet1!$A6661,"")="","",IF(VLOOKUP($A6661,Master!$G:$J,4,0)="x",Sheet1!$A6661,"")&amp;$J6661&amp;$K6661)</f>
        <v>#N/A</v>
      </c>
      <c r="S7227" s="33" t="e">
        <f>IF(VLOOKUP($A6661,Master!$L:$M,2,0)=0,"",VLOOKUP($A6661,Master!$L:$M,2,0)&amp;$J6661&amp;$L6661)</f>
        <v>#N/A</v>
      </c>
      <c r="T7227" s="33" t="str">
        <f t="shared" si="209"/>
        <v/>
      </c>
    </row>
    <row r="7228" spans="15:20" x14ac:dyDescent="0.3">
      <c r="O7228" s="33" t="e">
        <f>VLOOKUP($A6662,Master!$A:$B,2,0)&amp;$J6662&amp;$K6662</f>
        <v>#N/A</v>
      </c>
      <c r="P7228" s="33" t="e">
        <f>IF(OR($A6662="KE0",$A6662="KZ0",$A6662="KV0",$A6662="KH0",$A6662="KE",$A6662="KZ",),VLOOKUP($A6662&amp;$F6662,Master!$D:$E,2,0)&amp;$J6662&amp;$K6662,VLOOKUP($A6662,Master!$D:$E,2,0)&amp;Sheet1!$J6662&amp;Sheet1!$K6662)</f>
        <v>#N/A</v>
      </c>
      <c r="Q7228" s="33" t="str">
        <f t="shared" si="208"/>
        <v/>
      </c>
      <c r="R7228" s="33" t="e">
        <f>IF(IF(VLOOKUP($A6662,Master!$G:$J,4,0)="x",Sheet1!$A6662,"")="","",IF(VLOOKUP($A6662,Master!$G:$J,4,0)="x",Sheet1!$A6662,"")&amp;$J6662&amp;$K6662)</f>
        <v>#N/A</v>
      </c>
      <c r="S7228" s="33" t="e">
        <f>IF(VLOOKUP($A6662,Master!$L:$M,2,0)=0,"",VLOOKUP($A6662,Master!$L:$M,2,0)&amp;$J6662&amp;$L6662)</f>
        <v>#N/A</v>
      </c>
      <c r="T7228" s="33" t="str">
        <f t="shared" si="209"/>
        <v/>
      </c>
    </row>
    <row r="7229" spans="15:20" x14ac:dyDescent="0.3">
      <c r="O7229" s="33" t="e">
        <f>VLOOKUP($A6663,Master!$A:$B,2,0)&amp;$J6663&amp;$K6663</f>
        <v>#N/A</v>
      </c>
      <c r="P7229" s="33" t="e">
        <f>IF(OR($A6663="KE0",$A6663="KZ0",$A6663="KV0",$A6663="KH0",$A6663="KE",$A6663="KZ",),VLOOKUP($A6663&amp;$F6663,Master!$D:$E,2,0)&amp;$J6663&amp;$K6663,VLOOKUP($A6663,Master!$D:$E,2,0)&amp;Sheet1!$J6663&amp;Sheet1!$K6663)</f>
        <v>#N/A</v>
      </c>
      <c r="Q7229" s="33" t="str">
        <f t="shared" si="208"/>
        <v/>
      </c>
      <c r="R7229" s="33" t="e">
        <f>IF(IF(VLOOKUP($A6663,Master!$G:$J,4,0)="x",Sheet1!$A6663,"")="","",IF(VLOOKUP($A6663,Master!$G:$J,4,0)="x",Sheet1!$A6663,"")&amp;$J6663&amp;$K6663)</f>
        <v>#N/A</v>
      </c>
      <c r="S7229" s="33" t="e">
        <f>IF(VLOOKUP($A6663,Master!$L:$M,2,0)=0,"",VLOOKUP($A6663,Master!$L:$M,2,0)&amp;$J6663&amp;$L6663)</f>
        <v>#N/A</v>
      </c>
      <c r="T7229" s="33" t="str">
        <f t="shared" si="209"/>
        <v/>
      </c>
    </row>
    <row r="7230" spans="15:20" x14ac:dyDescent="0.3">
      <c r="O7230" s="33" t="e">
        <f>VLOOKUP($A6664,Master!$A:$B,2,0)&amp;$J6664&amp;$K6664</f>
        <v>#N/A</v>
      </c>
      <c r="P7230" s="33" t="e">
        <f>IF(OR($A6664="KE0",$A6664="KZ0",$A6664="KV0",$A6664="KH0",$A6664="KE",$A6664="KZ",),VLOOKUP($A6664&amp;$F6664,Master!$D:$E,2,0)&amp;$J6664&amp;$K6664,VLOOKUP($A6664,Master!$D:$E,2,0)&amp;Sheet1!$J6664&amp;Sheet1!$K6664)</f>
        <v>#N/A</v>
      </c>
      <c r="Q7230" s="33" t="str">
        <f t="shared" si="208"/>
        <v/>
      </c>
      <c r="R7230" s="33" t="e">
        <f>IF(IF(VLOOKUP($A6664,Master!$G:$J,4,0)="x",Sheet1!$A6664,"")="","",IF(VLOOKUP($A6664,Master!$G:$J,4,0)="x",Sheet1!$A6664,"")&amp;$J6664&amp;$K6664)</f>
        <v>#N/A</v>
      </c>
      <c r="S7230" s="33" t="e">
        <f>IF(VLOOKUP($A6664,Master!$L:$M,2,0)=0,"",VLOOKUP($A6664,Master!$L:$M,2,0)&amp;$J6664&amp;$L6664)</f>
        <v>#N/A</v>
      </c>
      <c r="T7230" s="33" t="str">
        <f t="shared" si="209"/>
        <v/>
      </c>
    </row>
    <row r="7231" spans="15:20" x14ac:dyDescent="0.3">
      <c r="O7231" s="33" t="e">
        <f>VLOOKUP($A6665,Master!$A:$B,2,0)&amp;$J6665&amp;$K6665</f>
        <v>#N/A</v>
      </c>
      <c r="P7231" s="33" t="e">
        <f>IF(OR($A6665="KE0",$A6665="KZ0",$A6665="KV0",$A6665="KH0",$A6665="KE",$A6665="KZ",),VLOOKUP($A6665&amp;$F6665,Master!$D:$E,2,0)&amp;$J6665&amp;$K6665,VLOOKUP($A6665,Master!$D:$E,2,0)&amp;Sheet1!$J6665&amp;Sheet1!$K6665)</f>
        <v>#N/A</v>
      </c>
      <c r="Q7231" s="33" t="str">
        <f t="shared" si="208"/>
        <v/>
      </c>
      <c r="R7231" s="33" t="e">
        <f>IF(IF(VLOOKUP($A6665,Master!$G:$J,4,0)="x",Sheet1!$A6665,"")="","",IF(VLOOKUP($A6665,Master!$G:$J,4,0)="x",Sheet1!$A6665,"")&amp;$J6665&amp;$K6665)</f>
        <v>#N/A</v>
      </c>
      <c r="S7231" s="33" t="e">
        <f>IF(VLOOKUP($A6665,Master!$L:$M,2,0)=0,"",VLOOKUP($A6665,Master!$L:$M,2,0)&amp;$J6665&amp;$L6665)</f>
        <v>#N/A</v>
      </c>
      <c r="T7231" s="33" t="str">
        <f t="shared" si="209"/>
        <v/>
      </c>
    </row>
    <row r="7232" spans="15:20" x14ac:dyDescent="0.3">
      <c r="O7232" s="33" t="e">
        <f>VLOOKUP($A6666,Master!$A:$B,2,0)&amp;$J6666&amp;$K6666</f>
        <v>#N/A</v>
      </c>
      <c r="P7232" s="33" t="e">
        <f>IF(OR($A6666="KE0",$A6666="KZ0",$A6666="KV0",$A6666="KH0",$A6666="KE",$A6666="KZ",),VLOOKUP($A6666&amp;$F6666,Master!$D:$E,2,0)&amp;$J6666&amp;$K6666,VLOOKUP($A6666,Master!$D:$E,2,0)&amp;Sheet1!$J6666&amp;Sheet1!$K6666)</f>
        <v>#N/A</v>
      </c>
      <c r="Q7232" s="33" t="str">
        <f t="shared" si="208"/>
        <v/>
      </c>
      <c r="R7232" s="33" t="e">
        <f>IF(IF(VLOOKUP($A6666,Master!$G:$J,4,0)="x",Sheet1!$A6666,"")="","",IF(VLOOKUP($A6666,Master!$G:$J,4,0)="x",Sheet1!$A6666,"")&amp;$J6666&amp;$K6666)</f>
        <v>#N/A</v>
      </c>
      <c r="S7232" s="33" t="e">
        <f>IF(VLOOKUP($A6666,Master!$L:$M,2,0)=0,"",VLOOKUP($A6666,Master!$L:$M,2,0)&amp;$J6666&amp;$L6666)</f>
        <v>#N/A</v>
      </c>
      <c r="T7232" s="33" t="str">
        <f t="shared" si="209"/>
        <v/>
      </c>
    </row>
    <row r="7233" spans="15:20" x14ac:dyDescent="0.3">
      <c r="O7233" s="33" t="e">
        <f>VLOOKUP($A6667,Master!$A:$B,2,0)&amp;$J6667&amp;$K6667</f>
        <v>#N/A</v>
      </c>
      <c r="P7233" s="33" t="e">
        <f>IF(OR($A6667="KE0",$A6667="KZ0",$A6667="KV0",$A6667="KH0",$A6667="KE",$A6667="KZ",),VLOOKUP($A6667&amp;$F6667,Master!$D:$E,2,0)&amp;$J6667&amp;$K6667,VLOOKUP($A6667,Master!$D:$E,2,0)&amp;Sheet1!$J6667&amp;Sheet1!$K6667)</f>
        <v>#N/A</v>
      </c>
      <c r="Q7233" s="33" t="str">
        <f t="shared" si="208"/>
        <v/>
      </c>
      <c r="R7233" s="33" t="e">
        <f>IF(IF(VLOOKUP($A6667,Master!$G:$J,4,0)="x",Sheet1!$A6667,"")="","",IF(VLOOKUP($A6667,Master!$G:$J,4,0)="x",Sheet1!$A6667,"")&amp;$J6667&amp;$K6667)</f>
        <v>#N/A</v>
      </c>
      <c r="S7233" s="33" t="e">
        <f>IF(VLOOKUP($A6667,Master!$L:$M,2,0)=0,"",VLOOKUP($A6667,Master!$L:$M,2,0)&amp;$J6667&amp;$L6667)</f>
        <v>#N/A</v>
      </c>
      <c r="T7233" s="33" t="str">
        <f t="shared" si="209"/>
        <v/>
      </c>
    </row>
    <row r="7234" spans="15:20" x14ac:dyDescent="0.3">
      <c r="O7234" s="33" t="e">
        <f>VLOOKUP($A6668,Master!$A:$B,2,0)&amp;$J6668&amp;$K6668</f>
        <v>#N/A</v>
      </c>
      <c r="P7234" s="33" t="e">
        <f>IF(OR($A6668="KE0",$A6668="KZ0",$A6668="KV0",$A6668="KH0",$A6668="KE",$A6668="KZ",),VLOOKUP($A6668&amp;$F6668,Master!$D:$E,2,0)&amp;$J6668&amp;$K6668,VLOOKUP($A6668,Master!$D:$E,2,0)&amp;Sheet1!$J6668&amp;Sheet1!$K6668)</f>
        <v>#N/A</v>
      </c>
      <c r="Q7234" s="33" t="str">
        <f t="shared" si="208"/>
        <v/>
      </c>
      <c r="R7234" s="33" t="e">
        <f>IF(IF(VLOOKUP($A6668,Master!$G:$J,4,0)="x",Sheet1!$A6668,"")="","",IF(VLOOKUP($A6668,Master!$G:$J,4,0)="x",Sheet1!$A6668,"")&amp;$J6668&amp;$K6668)</f>
        <v>#N/A</v>
      </c>
      <c r="S7234" s="33" t="e">
        <f>IF(VLOOKUP($A6668,Master!$L:$M,2,0)=0,"",VLOOKUP($A6668,Master!$L:$M,2,0)&amp;$J6668&amp;$L6668)</f>
        <v>#N/A</v>
      </c>
      <c r="T7234" s="33" t="str">
        <f t="shared" si="209"/>
        <v/>
      </c>
    </row>
    <row r="7235" spans="15:20" x14ac:dyDescent="0.3">
      <c r="O7235" s="33" t="e">
        <f>VLOOKUP($A6669,Master!$A:$B,2,0)&amp;$J6669&amp;$K6669</f>
        <v>#N/A</v>
      </c>
      <c r="P7235" s="33" t="e">
        <f>IF(OR($A6669="KE0",$A6669="KZ0",$A6669="KV0",$A6669="KH0",$A6669="KE",$A6669="KZ",),VLOOKUP($A6669&amp;$F6669,Master!$D:$E,2,0)&amp;$J6669&amp;$K6669,VLOOKUP($A6669,Master!$D:$E,2,0)&amp;Sheet1!$J6669&amp;Sheet1!$K6669)</f>
        <v>#N/A</v>
      </c>
      <c r="Q7235" s="33" t="str">
        <f t="shared" ref="Q7235:Q7298" si="210">$A6669&amp;$J6669&amp;$K6669</f>
        <v/>
      </c>
      <c r="R7235" s="33" t="e">
        <f>IF(IF(VLOOKUP($A6669,Master!$G:$J,4,0)="x",Sheet1!$A6669,"")="","",IF(VLOOKUP($A6669,Master!$G:$J,4,0)="x",Sheet1!$A6669,"")&amp;$J6669&amp;$K6669)</f>
        <v>#N/A</v>
      </c>
      <c r="S7235" s="33" t="e">
        <f>IF(VLOOKUP($A6669,Master!$L:$M,2,0)=0,"",VLOOKUP($A6669,Master!$L:$M,2,0)&amp;$J6669&amp;$L6669)</f>
        <v>#N/A</v>
      </c>
      <c r="T7235" s="33" t="str">
        <f t="shared" ref="T7235:T7298" si="211">$A6669&amp;$J6669</f>
        <v/>
      </c>
    </row>
    <row r="7236" spans="15:20" x14ac:dyDescent="0.3">
      <c r="O7236" s="33" t="e">
        <f>VLOOKUP($A6670,Master!$A:$B,2,0)&amp;$J6670&amp;$K6670</f>
        <v>#N/A</v>
      </c>
      <c r="P7236" s="33" t="e">
        <f>IF(OR($A6670="KE0",$A6670="KZ0",$A6670="KV0",$A6670="KH0",$A6670="KE",$A6670="KZ",),VLOOKUP($A6670&amp;$F6670,Master!$D:$E,2,0)&amp;$J6670&amp;$K6670,VLOOKUP($A6670,Master!$D:$E,2,0)&amp;Sheet1!$J6670&amp;Sheet1!$K6670)</f>
        <v>#N/A</v>
      </c>
      <c r="Q7236" s="33" t="str">
        <f t="shared" si="210"/>
        <v/>
      </c>
      <c r="R7236" s="33" t="e">
        <f>IF(IF(VLOOKUP($A6670,Master!$G:$J,4,0)="x",Sheet1!$A6670,"")="","",IF(VLOOKUP($A6670,Master!$G:$J,4,0)="x",Sheet1!$A6670,"")&amp;$J6670&amp;$K6670)</f>
        <v>#N/A</v>
      </c>
      <c r="S7236" s="33" t="e">
        <f>IF(VLOOKUP($A6670,Master!$L:$M,2,0)=0,"",VLOOKUP($A6670,Master!$L:$M,2,0)&amp;$J6670&amp;$L6670)</f>
        <v>#N/A</v>
      </c>
      <c r="T7236" s="33" t="str">
        <f t="shared" si="211"/>
        <v/>
      </c>
    </row>
    <row r="7237" spans="15:20" x14ac:dyDescent="0.3">
      <c r="O7237" s="33" t="e">
        <f>VLOOKUP($A6671,Master!$A:$B,2,0)&amp;$J6671&amp;$K6671</f>
        <v>#N/A</v>
      </c>
      <c r="P7237" s="33" t="e">
        <f>IF(OR($A6671="KE0",$A6671="KZ0",$A6671="KV0",$A6671="KH0",$A6671="KE",$A6671="KZ",),VLOOKUP($A6671&amp;$F6671,Master!$D:$E,2,0)&amp;$J6671&amp;$K6671,VLOOKUP($A6671,Master!$D:$E,2,0)&amp;Sheet1!$J6671&amp;Sheet1!$K6671)</f>
        <v>#N/A</v>
      </c>
      <c r="Q7237" s="33" t="str">
        <f t="shared" si="210"/>
        <v/>
      </c>
      <c r="R7237" s="33" t="e">
        <f>IF(IF(VLOOKUP($A6671,Master!$G:$J,4,0)="x",Sheet1!$A6671,"")="","",IF(VLOOKUP($A6671,Master!$G:$J,4,0)="x",Sheet1!$A6671,"")&amp;$J6671&amp;$K6671)</f>
        <v>#N/A</v>
      </c>
      <c r="S7237" s="33" t="e">
        <f>IF(VLOOKUP($A6671,Master!$L:$M,2,0)=0,"",VLOOKUP($A6671,Master!$L:$M,2,0)&amp;$J6671&amp;$L6671)</f>
        <v>#N/A</v>
      </c>
      <c r="T7237" s="33" t="str">
        <f t="shared" si="211"/>
        <v/>
      </c>
    </row>
    <row r="7238" spans="15:20" x14ac:dyDescent="0.3">
      <c r="O7238" s="33" t="e">
        <f>VLOOKUP($A6672,Master!$A:$B,2,0)&amp;$J6672&amp;$K6672</f>
        <v>#N/A</v>
      </c>
      <c r="P7238" s="33" t="e">
        <f>IF(OR($A6672="KE0",$A6672="KZ0",$A6672="KV0",$A6672="KH0",$A6672="KE",$A6672="KZ",),VLOOKUP($A6672&amp;$F6672,Master!$D:$E,2,0)&amp;$J6672&amp;$K6672,VLOOKUP($A6672,Master!$D:$E,2,0)&amp;Sheet1!$J6672&amp;Sheet1!$K6672)</f>
        <v>#N/A</v>
      </c>
      <c r="Q7238" s="33" t="str">
        <f t="shared" si="210"/>
        <v/>
      </c>
      <c r="R7238" s="33" t="e">
        <f>IF(IF(VLOOKUP($A6672,Master!$G:$J,4,0)="x",Sheet1!$A6672,"")="","",IF(VLOOKUP($A6672,Master!$G:$J,4,0)="x",Sheet1!$A6672,"")&amp;$J6672&amp;$K6672)</f>
        <v>#N/A</v>
      </c>
      <c r="S7238" s="33" t="e">
        <f>IF(VLOOKUP($A6672,Master!$L:$M,2,0)=0,"",VLOOKUP($A6672,Master!$L:$M,2,0)&amp;$J6672&amp;$L6672)</f>
        <v>#N/A</v>
      </c>
      <c r="T7238" s="33" t="str">
        <f t="shared" si="211"/>
        <v/>
      </c>
    </row>
    <row r="7239" spans="15:20" x14ac:dyDescent="0.3">
      <c r="O7239" s="33" t="e">
        <f>VLOOKUP($A6673,Master!$A:$B,2,0)&amp;$J6673&amp;$K6673</f>
        <v>#N/A</v>
      </c>
      <c r="P7239" s="33" t="e">
        <f>IF(OR($A6673="KE0",$A6673="KZ0",$A6673="KV0",$A6673="KH0",$A6673="KE",$A6673="KZ",),VLOOKUP($A6673&amp;$F6673,Master!$D:$E,2,0)&amp;$J6673&amp;$K6673,VLOOKUP($A6673,Master!$D:$E,2,0)&amp;Sheet1!$J6673&amp;Sheet1!$K6673)</f>
        <v>#N/A</v>
      </c>
      <c r="Q7239" s="33" t="str">
        <f t="shared" si="210"/>
        <v/>
      </c>
      <c r="R7239" s="33" t="e">
        <f>IF(IF(VLOOKUP($A6673,Master!$G:$J,4,0)="x",Sheet1!$A6673,"")="","",IF(VLOOKUP($A6673,Master!$G:$J,4,0)="x",Sheet1!$A6673,"")&amp;$J6673&amp;$K6673)</f>
        <v>#N/A</v>
      </c>
      <c r="S7239" s="33" t="e">
        <f>IF(VLOOKUP($A6673,Master!$L:$M,2,0)=0,"",VLOOKUP($A6673,Master!$L:$M,2,0)&amp;$J6673&amp;$L6673)</f>
        <v>#N/A</v>
      </c>
      <c r="T7239" s="33" t="str">
        <f t="shared" si="211"/>
        <v/>
      </c>
    </row>
    <row r="7240" spans="15:20" x14ac:dyDescent="0.3">
      <c r="O7240" s="33" t="e">
        <f>VLOOKUP($A6674,Master!$A:$B,2,0)&amp;$J6674&amp;$K6674</f>
        <v>#N/A</v>
      </c>
      <c r="P7240" s="33" t="e">
        <f>IF(OR($A6674="KE0",$A6674="KZ0",$A6674="KV0",$A6674="KH0",$A6674="KE",$A6674="KZ",),VLOOKUP($A6674&amp;$F6674,Master!$D:$E,2,0)&amp;$J6674&amp;$K6674,VLOOKUP($A6674,Master!$D:$E,2,0)&amp;Sheet1!$J6674&amp;Sheet1!$K6674)</f>
        <v>#N/A</v>
      </c>
      <c r="Q7240" s="33" t="str">
        <f t="shared" si="210"/>
        <v/>
      </c>
      <c r="R7240" s="33" t="e">
        <f>IF(IF(VLOOKUP($A6674,Master!$G:$J,4,0)="x",Sheet1!$A6674,"")="","",IF(VLOOKUP($A6674,Master!$G:$J,4,0)="x",Sheet1!$A6674,"")&amp;$J6674&amp;$K6674)</f>
        <v>#N/A</v>
      </c>
      <c r="S7240" s="33" t="e">
        <f>IF(VLOOKUP($A6674,Master!$L:$M,2,0)=0,"",VLOOKUP($A6674,Master!$L:$M,2,0)&amp;$J6674&amp;$L6674)</f>
        <v>#N/A</v>
      </c>
      <c r="T7240" s="33" t="str">
        <f t="shared" si="211"/>
        <v/>
      </c>
    </row>
    <row r="7241" spans="15:20" x14ac:dyDescent="0.3">
      <c r="O7241" s="33" t="e">
        <f>VLOOKUP($A6675,Master!$A:$B,2,0)&amp;$J6675&amp;$K6675</f>
        <v>#N/A</v>
      </c>
      <c r="P7241" s="33" t="e">
        <f>IF(OR($A6675="KE0",$A6675="KZ0",$A6675="KV0",$A6675="KH0",$A6675="KE",$A6675="KZ",),VLOOKUP($A6675&amp;$F6675,Master!$D:$E,2,0)&amp;$J6675&amp;$K6675,VLOOKUP($A6675,Master!$D:$E,2,0)&amp;Sheet1!$J6675&amp;Sheet1!$K6675)</f>
        <v>#N/A</v>
      </c>
      <c r="Q7241" s="33" t="str">
        <f t="shared" si="210"/>
        <v/>
      </c>
      <c r="R7241" s="33" t="e">
        <f>IF(IF(VLOOKUP($A6675,Master!$G:$J,4,0)="x",Sheet1!$A6675,"")="","",IF(VLOOKUP($A6675,Master!$G:$J,4,0)="x",Sheet1!$A6675,"")&amp;$J6675&amp;$K6675)</f>
        <v>#N/A</v>
      </c>
      <c r="S7241" s="33" t="e">
        <f>IF(VLOOKUP($A6675,Master!$L:$M,2,0)=0,"",VLOOKUP($A6675,Master!$L:$M,2,0)&amp;$J6675&amp;$L6675)</f>
        <v>#N/A</v>
      </c>
      <c r="T7241" s="33" t="str">
        <f t="shared" si="211"/>
        <v/>
      </c>
    </row>
    <row r="7242" spans="15:20" x14ac:dyDescent="0.3">
      <c r="O7242" s="33" t="e">
        <f>VLOOKUP($A6676,Master!$A:$B,2,0)&amp;$J6676&amp;$K6676</f>
        <v>#N/A</v>
      </c>
      <c r="P7242" s="33" t="e">
        <f>IF(OR($A6676="KE0",$A6676="KZ0",$A6676="KV0",$A6676="KH0",$A6676="KE",$A6676="KZ",),VLOOKUP($A6676&amp;$F6676,Master!$D:$E,2,0)&amp;$J6676&amp;$K6676,VLOOKUP($A6676,Master!$D:$E,2,0)&amp;Sheet1!$J6676&amp;Sheet1!$K6676)</f>
        <v>#N/A</v>
      </c>
      <c r="Q7242" s="33" t="str">
        <f t="shared" si="210"/>
        <v/>
      </c>
      <c r="R7242" s="33" t="e">
        <f>IF(IF(VLOOKUP($A6676,Master!$G:$J,4,0)="x",Sheet1!$A6676,"")="","",IF(VLOOKUP($A6676,Master!$G:$J,4,0)="x",Sheet1!$A6676,"")&amp;$J6676&amp;$K6676)</f>
        <v>#N/A</v>
      </c>
      <c r="S7242" s="33" t="e">
        <f>IF(VLOOKUP($A6676,Master!$L:$M,2,0)=0,"",VLOOKUP($A6676,Master!$L:$M,2,0)&amp;$J6676&amp;$L6676)</f>
        <v>#N/A</v>
      </c>
      <c r="T7242" s="33" t="str">
        <f t="shared" si="211"/>
        <v/>
      </c>
    </row>
    <row r="7243" spans="15:20" x14ac:dyDescent="0.3">
      <c r="O7243" s="33" t="e">
        <f>VLOOKUP($A6677,Master!$A:$B,2,0)&amp;$J6677&amp;$K6677</f>
        <v>#N/A</v>
      </c>
      <c r="P7243" s="33" t="e">
        <f>IF(OR($A6677="KE0",$A6677="KZ0",$A6677="KV0",$A6677="KH0",$A6677="KE",$A6677="KZ",),VLOOKUP($A6677&amp;$F6677,Master!$D:$E,2,0)&amp;$J6677&amp;$K6677,VLOOKUP($A6677,Master!$D:$E,2,0)&amp;Sheet1!$J6677&amp;Sheet1!$K6677)</f>
        <v>#N/A</v>
      </c>
      <c r="Q7243" s="33" t="str">
        <f t="shared" si="210"/>
        <v/>
      </c>
      <c r="R7243" s="33" t="e">
        <f>IF(IF(VLOOKUP($A6677,Master!$G:$J,4,0)="x",Sheet1!$A6677,"")="","",IF(VLOOKUP($A6677,Master!$G:$J,4,0)="x",Sheet1!$A6677,"")&amp;$J6677&amp;$K6677)</f>
        <v>#N/A</v>
      </c>
      <c r="S7243" s="33" t="e">
        <f>IF(VLOOKUP($A6677,Master!$L:$M,2,0)=0,"",VLOOKUP($A6677,Master!$L:$M,2,0)&amp;$J6677&amp;$L6677)</f>
        <v>#N/A</v>
      </c>
      <c r="T7243" s="33" t="str">
        <f t="shared" si="211"/>
        <v/>
      </c>
    </row>
    <row r="7244" spans="15:20" x14ac:dyDescent="0.3">
      <c r="O7244" s="33" t="e">
        <f>VLOOKUP($A6678,Master!$A:$B,2,0)&amp;$J6678&amp;$K6678</f>
        <v>#N/A</v>
      </c>
      <c r="P7244" s="33" t="e">
        <f>IF(OR($A6678="KE0",$A6678="KZ0",$A6678="KV0",$A6678="KH0",$A6678="KE",$A6678="KZ",),VLOOKUP($A6678&amp;$F6678,Master!$D:$E,2,0)&amp;$J6678&amp;$K6678,VLOOKUP($A6678,Master!$D:$E,2,0)&amp;Sheet1!$J6678&amp;Sheet1!$K6678)</f>
        <v>#N/A</v>
      </c>
      <c r="Q7244" s="33" t="str">
        <f t="shared" si="210"/>
        <v/>
      </c>
      <c r="R7244" s="33" t="e">
        <f>IF(IF(VLOOKUP($A6678,Master!$G:$J,4,0)="x",Sheet1!$A6678,"")="","",IF(VLOOKUP($A6678,Master!$G:$J,4,0)="x",Sheet1!$A6678,"")&amp;$J6678&amp;$K6678)</f>
        <v>#N/A</v>
      </c>
      <c r="S7244" s="33" t="e">
        <f>IF(VLOOKUP($A6678,Master!$L:$M,2,0)=0,"",VLOOKUP($A6678,Master!$L:$M,2,0)&amp;$J6678&amp;$L6678)</f>
        <v>#N/A</v>
      </c>
      <c r="T7244" s="33" t="str">
        <f t="shared" si="211"/>
        <v/>
      </c>
    </row>
    <row r="7245" spans="15:20" x14ac:dyDescent="0.3">
      <c r="O7245" s="33" t="e">
        <f>VLOOKUP($A6679,Master!$A:$B,2,0)&amp;$J6679&amp;$K6679</f>
        <v>#N/A</v>
      </c>
      <c r="P7245" s="33" t="e">
        <f>IF(OR($A6679="KE0",$A6679="KZ0",$A6679="KV0",$A6679="KH0",$A6679="KE",$A6679="KZ",),VLOOKUP($A6679&amp;$F6679,Master!$D:$E,2,0)&amp;$J6679&amp;$K6679,VLOOKUP($A6679,Master!$D:$E,2,0)&amp;Sheet1!$J6679&amp;Sheet1!$K6679)</f>
        <v>#N/A</v>
      </c>
      <c r="Q7245" s="33" t="str">
        <f t="shared" si="210"/>
        <v/>
      </c>
      <c r="R7245" s="33" t="e">
        <f>IF(IF(VLOOKUP($A6679,Master!$G:$J,4,0)="x",Sheet1!$A6679,"")="","",IF(VLOOKUP($A6679,Master!$G:$J,4,0)="x",Sheet1!$A6679,"")&amp;$J6679&amp;$K6679)</f>
        <v>#N/A</v>
      </c>
      <c r="S7245" s="33" t="e">
        <f>IF(VLOOKUP($A6679,Master!$L:$M,2,0)=0,"",VLOOKUP($A6679,Master!$L:$M,2,0)&amp;$J6679&amp;$L6679)</f>
        <v>#N/A</v>
      </c>
      <c r="T7245" s="33" t="str">
        <f t="shared" si="211"/>
        <v/>
      </c>
    </row>
    <row r="7246" spans="15:20" x14ac:dyDescent="0.3">
      <c r="O7246" s="33" t="e">
        <f>VLOOKUP($A6680,Master!$A:$B,2,0)&amp;$J6680&amp;$K6680</f>
        <v>#N/A</v>
      </c>
      <c r="P7246" s="33" t="e">
        <f>IF(OR($A6680="KE0",$A6680="KZ0",$A6680="KV0",$A6680="KH0",$A6680="KE",$A6680="KZ",),VLOOKUP($A6680&amp;$F6680,Master!$D:$E,2,0)&amp;$J6680&amp;$K6680,VLOOKUP($A6680,Master!$D:$E,2,0)&amp;Sheet1!$J6680&amp;Sheet1!$K6680)</f>
        <v>#N/A</v>
      </c>
      <c r="Q7246" s="33" t="str">
        <f t="shared" si="210"/>
        <v/>
      </c>
      <c r="R7246" s="33" t="e">
        <f>IF(IF(VLOOKUP($A6680,Master!$G:$J,4,0)="x",Sheet1!$A6680,"")="","",IF(VLOOKUP($A6680,Master!$G:$J,4,0)="x",Sheet1!$A6680,"")&amp;$J6680&amp;$K6680)</f>
        <v>#N/A</v>
      </c>
      <c r="S7246" s="33" t="e">
        <f>IF(VLOOKUP($A6680,Master!$L:$M,2,0)=0,"",VLOOKUP($A6680,Master!$L:$M,2,0)&amp;$J6680&amp;$L6680)</f>
        <v>#N/A</v>
      </c>
      <c r="T7246" s="33" t="str">
        <f t="shared" si="211"/>
        <v/>
      </c>
    </row>
    <row r="7247" spans="15:20" x14ac:dyDescent="0.3">
      <c r="O7247" s="33" t="e">
        <f>VLOOKUP($A6681,Master!$A:$B,2,0)&amp;$J6681&amp;$K6681</f>
        <v>#N/A</v>
      </c>
      <c r="P7247" s="33" t="e">
        <f>IF(OR($A6681="KE0",$A6681="KZ0",$A6681="KV0",$A6681="KH0",$A6681="KE",$A6681="KZ",),VLOOKUP($A6681&amp;$F6681,Master!$D:$E,2,0)&amp;$J6681&amp;$K6681,VLOOKUP($A6681,Master!$D:$E,2,0)&amp;Sheet1!$J6681&amp;Sheet1!$K6681)</f>
        <v>#N/A</v>
      </c>
      <c r="Q7247" s="33" t="str">
        <f t="shared" si="210"/>
        <v/>
      </c>
      <c r="R7247" s="33" t="e">
        <f>IF(IF(VLOOKUP($A6681,Master!$G:$J,4,0)="x",Sheet1!$A6681,"")="","",IF(VLOOKUP($A6681,Master!$G:$J,4,0)="x",Sheet1!$A6681,"")&amp;$J6681&amp;$K6681)</f>
        <v>#N/A</v>
      </c>
      <c r="S7247" s="33" t="e">
        <f>IF(VLOOKUP($A6681,Master!$L:$M,2,0)=0,"",VLOOKUP($A6681,Master!$L:$M,2,0)&amp;$J6681&amp;$L6681)</f>
        <v>#N/A</v>
      </c>
      <c r="T7247" s="33" t="str">
        <f t="shared" si="211"/>
        <v/>
      </c>
    </row>
    <row r="7248" spans="15:20" x14ac:dyDescent="0.3">
      <c r="O7248" s="33" t="e">
        <f>VLOOKUP($A6682,Master!$A:$B,2,0)&amp;$J6682&amp;$K6682</f>
        <v>#N/A</v>
      </c>
      <c r="P7248" s="33" t="e">
        <f>IF(OR($A6682="KE0",$A6682="KZ0",$A6682="KV0",$A6682="KH0",$A6682="KE",$A6682="KZ",),VLOOKUP($A6682&amp;$F6682,Master!$D:$E,2,0)&amp;$J6682&amp;$K6682,VLOOKUP($A6682,Master!$D:$E,2,0)&amp;Sheet1!$J6682&amp;Sheet1!$K6682)</f>
        <v>#N/A</v>
      </c>
      <c r="Q7248" s="33" t="str">
        <f t="shared" si="210"/>
        <v/>
      </c>
      <c r="R7248" s="33" t="e">
        <f>IF(IF(VLOOKUP($A6682,Master!$G:$J,4,0)="x",Sheet1!$A6682,"")="","",IF(VLOOKUP($A6682,Master!$G:$J,4,0)="x",Sheet1!$A6682,"")&amp;$J6682&amp;$K6682)</f>
        <v>#N/A</v>
      </c>
      <c r="S7248" s="33" t="e">
        <f>IF(VLOOKUP($A6682,Master!$L:$M,2,0)=0,"",VLOOKUP($A6682,Master!$L:$M,2,0)&amp;$J6682&amp;$L6682)</f>
        <v>#N/A</v>
      </c>
      <c r="T7248" s="33" t="str">
        <f t="shared" si="211"/>
        <v/>
      </c>
    </row>
    <row r="7249" spans="15:20" x14ac:dyDescent="0.3">
      <c r="O7249" s="33" t="e">
        <f>VLOOKUP($A6683,Master!$A:$B,2,0)&amp;$J6683&amp;$K6683</f>
        <v>#N/A</v>
      </c>
      <c r="P7249" s="33" t="e">
        <f>IF(OR($A6683="KE0",$A6683="KZ0",$A6683="KV0",$A6683="KH0",$A6683="KE",$A6683="KZ",),VLOOKUP($A6683&amp;$F6683,Master!$D:$E,2,0)&amp;$J6683&amp;$K6683,VLOOKUP($A6683,Master!$D:$E,2,0)&amp;Sheet1!$J6683&amp;Sheet1!$K6683)</f>
        <v>#N/A</v>
      </c>
      <c r="Q7249" s="33" t="str">
        <f t="shared" si="210"/>
        <v/>
      </c>
      <c r="R7249" s="33" t="e">
        <f>IF(IF(VLOOKUP($A6683,Master!$G:$J,4,0)="x",Sheet1!$A6683,"")="","",IF(VLOOKUP($A6683,Master!$G:$J,4,0)="x",Sheet1!$A6683,"")&amp;$J6683&amp;$K6683)</f>
        <v>#N/A</v>
      </c>
      <c r="S7249" s="33" t="e">
        <f>IF(VLOOKUP($A6683,Master!$L:$M,2,0)=0,"",VLOOKUP($A6683,Master!$L:$M,2,0)&amp;$J6683&amp;$L6683)</f>
        <v>#N/A</v>
      </c>
      <c r="T7249" s="33" t="str">
        <f t="shared" si="211"/>
        <v/>
      </c>
    </row>
    <row r="7250" spans="15:20" x14ac:dyDescent="0.3">
      <c r="O7250" s="33" t="e">
        <f>VLOOKUP($A6684,Master!$A:$B,2,0)&amp;$J6684&amp;$K6684</f>
        <v>#N/A</v>
      </c>
      <c r="P7250" s="33" t="e">
        <f>IF(OR($A6684="KE0",$A6684="KZ0",$A6684="KV0",$A6684="KH0",$A6684="KE",$A6684="KZ",),VLOOKUP($A6684&amp;$F6684,Master!$D:$E,2,0)&amp;$J6684&amp;$K6684,VLOOKUP($A6684,Master!$D:$E,2,0)&amp;Sheet1!$J6684&amp;Sheet1!$K6684)</f>
        <v>#N/A</v>
      </c>
      <c r="Q7250" s="33" t="str">
        <f t="shared" si="210"/>
        <v/>
      </c>
      <c r="R7250" s="33" t="e">
        <f>IF(IF(VLOOKUP($A6684,Master!$G:$J,4,0)="x",Sheet1!$A6684,"")="","",IF(VLOOKUP($A6684,Master!$G:$J,4,0)="x",Sheet1!$A6684,"")&amp;$J6684&amp;$K6684)</f>
        <v>#N/A</v>
      </c>
      <c r="S7250" s="33" t="e">
        <f>IF(VLOOKUP($A6684,Master!$L:$M,2,0)=0,"",VLOOKUP($A6684,Master!$L:$M,2,0)&amp;$J6684&amp;$L6684)</f>
        <v>#N/A</v>
      </c>
      <c r="T7250" s="33" t="str">
        <f t="shared" si="211"/>
        <v/>
      </c>
    </row>
    <row r="7251" spans="15:20" x14ac:dyDescent="0.3">
      <c r="O7251" s="33" t="e">
        <f>VLOOKUP($A6685,Master!$A:$B,2,0)&amp;$J6685&amp;$K6685</f>
        <v>#N/A</v>
      </c>
      <c r="P7251" s="33" t="e">
        <f>IF(OR($A6685="KE0",$A6685="KZ0",$A6685="KV0",$A6685="KH0",$A6685="KE",$A6685="KZ",),VLOOKUP($A6685&amp;$F6685,Master!$D:$E,2,0)&amp;$J6685&amp;$K6685,VLOOKUP($A6685,Master!$D:$E,2,0)&amp;Sheet1!$J6685&amp;Sheet1!$K6685)</f>
        <v>#N/A</v>
      </c>
      <c r="Q7251" s="33" t="str">
        <f t="shared" si="210"/>
        <v/>
      </c>
      <c r="R7251" s="33" t="e">
        <f>IF(IF(VLOOKUP($A6685,Master!$G:$J,4,0)="x",Sheet1!$A6685,"")="","",IF(VLOOKUP($A6685,Master!$G:$J,4,0)="x",Sheet1!$A6685,"")&amp;$J6685&amp;$K6685)</f>
        <v>#N/A</v>
      </c>
      <c r="S7251" s="33" t="e">
        <f>IF(VLOOKUP($A6685,Master!$L:$M,2,0)=0,"",VLOOKUP($A6685,Master!$L:$M,2,0)&amp;$J6685&amp;$L6685)</f>
        <v>#N/A</v>
      </c>
      <c r="T7251" s="33" t="str">
        <f t="shared" si="211"/>
        <v/>
      </c>
    </row>
    <row r="7252" spans="15:20" x14ac:dyDescent="0.3">
      <c r="O7252" s="33" t="e">
        <f>VLOOKUP($A6686,Master!$A:$B,2,0)&amp;$J6686&amp;$K6686</f>
        <v>#N/A</v>
      </c>
      <c r="P7252" s="33" t="e">
        <f>IF(OR($A6686="KE0",$A6686="KZ0",$A6686="KV0",$A6686="KH0",$A6686="KE",$A6686="KZ",),VLOOKUP($A6686&amp;$F6686,Master!$D:$E,2,0)&amp;$J6686&amp;$K6686,VLOOKUP($A6686,Master!$D:$E,2,0)&amp;Sheet1!$J6686&amp;Sheet1!$K6686)</f>
        <v>#N/A</v>
      </c>
      <c r="Q7252" s="33" t="str">
        <f t="shared" si="210"/>
        <v/>
      </c>
      <c r="R7252" s="33" t="e">
        <f>IF(IF(VLOOKUP($A6686,Master!$G:$J,4,0)="x",Sheet1!$A6686,"")="","",IF(VLOOKUP($A6686,Master!$G:$J,4,0)="x",Sheet1!$A6686,"")&amp;$J6686&amp;$K6686)</f>
        <v>#N/A</v>
      </c>
      <c r="S7252" s="33" t="e">
        <f>IF(VLOOKUP($A6686,Master!$L:$M,2,0)=0,"",VLOOKUP($A6686,Master!$L:$M,2,0)&amp;$J6686&amp;$L6686)</f>
        <v>#N/A</v>
      </c>
      <c r="T7252" s="33" t="str">
        <f t="shared" si="211"/>
        <v/>
      </c>
    </row>
    <row r="7253" spans="15:20" x14ac:dyDescent="0.3">
      <c r="O7253" s="33" t="e">
        <f>VLOOKUP($A6687,Master!$A:$B,2,0)&amp;$J6687&amp;$K6687</f>
        <v>#N/A</v>
      </c>
      <c r="P7253" s="33" t="e">
        <f>IF(OR($A6687="KE0",$A6687="KZ0",$A6687="KV0",$A6687="KH0",$A6687="KE",$A6687="KZ",),VLOOKUP($A6687&amp;$F6687,Master!$D:$E,2,0)&amp;$J6687&amp;$K6687,VLOOKUP($A6687,Master!$D:$E,2,0)&amp;Sheet1!$J6687&amp;Sheet1!$K6687)</f>
        <v>#N/A</v>
      </c>
      <c r="Q7253" s="33" t="str">
        <f t="shared" si="210"/>
        <v/>
      </c>
      <c r="R7253" s="33" t="e">
        <f>IF(IF(VLOOKUP($A6687,Master!$G:$J,4,0)="x",Sheet1!$A6687,"")="","",IF(VLOOKUP($A6687,Master!$G:$J,4,0)="x",Sheet1!$A6687,"")&amp;$J6687&amp;$K6687)</f>
        <v>#N/A</v>
      </c>
      <c r="S7253" s="33" t="e">
        <f>IF(VLOOKUP($A6687,Master!$L:$M,2,0)=0,"",VLOOKUP($A6687,Master!$L:$M,2,0)&amp;$J6687&amp;$L6687)</f>
        <v>#N/A</v>
      </c>
      <c r="T7253" s="33" t="str">
        <f t="shared" si="211"/>
        <v/>
      </c>
    </row>
    <row r="7254" spans="15:20" x14ac:dyDescent="0.3">
      <c r="O7254" s="33" t="e">
        <f>VLOOKUP($A6688,Master!$A:$B,2,0)&amp;$J6688&amp;$K6688</f>
        <v>#N/A</v>
      </c>
      <c r="P7254" s="33" t="e">
        <f>IF(OR($A6688="KE0",$A6688="KZ0",$A6688="KV0",$A6688="KH0",$A6688="KE",$A6688="KZ",),VLOOKUP($A6688&amp;$F6688,Master!$D:$E,2,0)&amp;$J6688&amp;$K6688,VLOOKUP($A6688,Master!$D:$E,2,0)&amp;Sheet1!$J6688&amp;Sheet1!$K6688)</f>
        <v>#N/A</v>
      </c>
      <c r="Q7254" s="33" t="str">
        <f t="shared" si="210"/>
        <v/>
      </c>
      <c r="R7254" s="33" t="e">
        <f>IF(IF(VLOOKUP($A6688,Master!$G:$J,4,0)="x",Sheet1!$A6688,"")="","",IF(VLOOKUP($A6688,Master!$G:$J,4,0)="x",Sheet1!$A6688,"")&amp;$J6688&amp;$K6688)</f>
        <v>#N/A</v>
      </c>
      <c r="S7254" s="33" t="e">
        <f>IF(VLOOKUP($A6688,Master!$L:$M,2,0)=0,"",VLOOKUP($A6688,Master!$L:$M,2,0)&amp;$J6688&amp;$L6688)</f>
        <v>#N/A</v>
      </c>
      <c r="T7254" s="33" t="str">
        <f t="shared" si="211"/>
        <v/>
      </c>
    </row>
    <row r="7255" spans="15:20" x14ac:dyDescent="0.3">
      <c r="O7255" s="33" t="e">
        <f>VLOOKUP($A6689,Master!$A:$B,2,0)&amp;$J6689&amp;$K6689</f>
        <v>#N/A</v>
      </c>
      <c r="P7255" s="33" t="e">
        <f>IF(OR($A6689="KE0",$A6689="KZ0",$A6689="KV0",$A6689="KH0",$A6689="KE",$A6689="KZ",),VLOOKUP($A6689&amp;$F6689,Master!$D:$E,2,0)&amp;$J6689&amp;$K6689,VLOOKUP($A6689,Master!$D:$E,2,0)&amp;Sheet1!$J6689&amp;Sheet1!$K6689)</f>
        <v>#N/A</v>
      </c>
      <c r="Q7255" s="33" t="str">
        <f t="shared" si="210"/>
        <v/>
      </c>
      <c r="R7255" s="33" t="e">
        <f>IF(IF(VLOOKUP($A6689,Master!$G:$J,4,0)="x",Sheet1!$A6689,"")="","",IF(VLOOKUP($A6689,Master!$G:$J,4,0)="x",Sheet1!$A6689,"")&amp;$J6689&amp;$K6689)</f>
        <v>#N/A</v>
      </c>
      <c r="S7255" s="33" t="e">
        <f>IF(VLOOKUP($A6689,Master!$L:$M,2,0)=0,"",VLOOKUP($A6689,Master!$L:$M,2,0)&amp;$J6689&amp;$L6689)</f>
        <v>#N/A</v>
      </c>
      <c r="T7255" s="33" t="str">
        <f t="shared" si="211"/>
        <v/>
      </c>
    </row>
    <row r="7256" spans="15:20" x14ac:dyDescent="0.3">
      <c r="O7256" s="33" t="e">
        <f>VLOOKUP($A6690,Master!$A:$B,2,0)&amp;$J6690&amp;$K6690</f>
        <v>#N/A</v>
      </c>
      <c r="P7256" s="33" t="e">
        <f>IF(OR($A6690="KE0",$A6690="KZ0",$A6690="KV0",$A6690="KH0",$A6690="KE",$A6690="KZ",),VLOOKUP($A6690&amp;$F6690,Master!$D:$E,2,0)&amp;$J6690&amp;$K6690,VLOOKUP($A6690,Master!$D:$E,2,0)&amp;Sheet1!$J6690&amp;Sheet1!$K6690)</f>
        <v>#N/A</v>
      </c>
      <c r="Q7256" s="33" t="str">
        <f t="shared" si="210"/>
        <v/>
      </c>
      <c r="R7256" s="33" t="e">
        <f>IF(IF(VLOOKUP($A6690,Master!$G:$J,4,0)="x",Sheet1!$A6690,"")="","",IF(VLOOKUP($A6690,Master!$G:$J,4,0)="x",Sheet1!$A6690,"")&amp;$J6690&amp;$K6690)</f>
        <v>#N/A</v>
      </c>
      <c r="S7256" s="33" t="e">
        <f>IF(VLOOKUP($A6690,Master!$L:$M,2,0)=0,"",VLOOKUP($A6690,Master!$L:$M,2,0)&amp;$J6690&amp;$L6690)</f>
        <v>#N/A</v>
      </c>
      <c r="T7256" s="33" t="str">
        <f t="shared" si="211"/>
        <v/>
      </c>
    </row>
    <row r="7257" spans="15:20" x14ac:dyDescent="0.3">
      <c r="O7257" s="33" t="e">
        <f>VLOOKUP($A6691,Master!$A:$B,2,0)&amp;$J6691&amp;$K6691</f>
        <v>#N/A</v>
      </c>
      <c r="P7257" s="33" t="e">
        <f>IF(OR($A6691="KE0",$A6691="KZ0",$A6691="KV0",$A6691="KH0",$A6691="KE",$A6691="KZ",),VLOOKUP($A6691&amp;$F6691,Master!$D:$E,2,0)&amp;$J6691&amp;$K6691,VLOOKUP($A6691,Master!$D:$E,2,0)&amp;Sheet1!$J6691&amp;Sheet1!$K6691)</f>
        <v>#N/A</v>
      </c>
      <c r="Q7257" s="33" t="str">
        <f t="shared" si="210"/>
        <v/>
      </c>
      <c r="R7257" s="33" t="e">
        <f>IF(IF(VLOOKUP($A6691,Master!$G:$J,4,0)="x",Sheet1!$A6691,"")="","",IF(VLOOKUP($A6691,Master!$G:$J,4,0)="x",Sheet1!$A6691,"")&amp;$J6691&amp;$K6691)</f>
        <v>#N/A</v>
      </c>
      <c r="S7257" s="33" t="e">
        <f>IF(VLOOKUP($A6691,Master!$L:$M,2,0)=0,"",VLOOKUP($A6691,Master!$L:$M,2,0)&amp;$J6691&amp;$L6691)</f>
        <v>#N/A</v>
      </c>
      <c r="T7257" s="33" t="str">
        <f t="shared" si="211"/>
        <v/>
      </c>
    </row>
    <row r="7258" spans="15:20" x14ac:dyDescent="0.3">
      <c r="O7258" s="33" t="e">
        <f>VLOOKUP($A6692,Master!$A:$B,2,0)&amp;$J6692&amp;$K6692</f>
        <v>#N/A</v>
      </c>
      <c r="P7258" s="33" t="e">
        <f>IF(OR($A6692="KE0",$A6692="KZ0",$A6692="KV0",$A6692="KH0",$A6692="KE",$A6692="KZ",),VLOOKUP($A6692&amp;$F6692,Master!$D:$E,2,0)&amp;$J6692&amp;$K6692,VLOOKUP($A6692,Master!$D:$E,2,0)&amp;Sheet1!$J6692&amp;Sheet1!$K6692)</f>
        <v>#N/A</v>
      </c>
      <c r="Q7258" s="33" t="str">
        <f t="shared" si="210"/>
        <v/>
      </c>
      <c r="R7258" s="33" t="e">
        <f>IF(IF(VLOOKUP($A6692,Master!$G:$J,4,0)="x",Sheet1!$A6692,"")="","",IF(VLOOKUP($A6692,Master!$G:$J,4,0)="x",Sheet1!$A6692,"")&amp;$J6692&amp;$K6692)</f>
        <v>#N/A</v>
      </c>
      <c r="S7258" s="33" t="e">
        <f>IF(VLOOKUP($A6692,Master!$L:$M,2,0)=0,"",VLOOKUP($A6692,Master!$L:$M,2,0)&amp;$J6692&amp;$L6692)</f>
        <v>#N/A</v>
      </c>
      <c r="T7258" s="33" t="str">
        <f t="shared" si="211"/>
        <v/>
      </c>
    </row>
    <row r="7259" spans="15:20" x14ac:dyDescent="0.3">
      <c r="O7259" s="33" t="e">
        <f>VLOOKUP($A6693,Master!$A:$B,2,0)&amp;$J6693&amp;$K6693</f>
        <v>#N/A</v>
      </c>
      <c r="P7259" s="33" t="e">
        <f>IF(OR($A6693="KE0",$A6693="KZ0",$A6693="KV0",$A6693="KH0",$A6693="KE",$A6693="KZ",),VLOOKUP($A6693&amp;$F6693,Master!$D:$E,2,0)&amp;$J6693&amp;$K6693,VLOOKUP($A6693,Master!$D:$E,2,0)&amp;Sheet1!$J6693&amp;Sheet1!$K6693)</f>
        <v>#N/A</v>
      </c>
      <c r="Q7259" s="33" t="str">
        <f t="shared" si="210"/>
        <v/>
      </c>
      <c r="R7259" s="33" t="e">
        <f>IF(IF(VLOOKUP($A6693,Master!$G:$J,4,0)="x",Sheet1!$A6693,"")="","",IF(VLOOKUP($A6693,Master!$G:$J,4,0)="x",Sheet1!$A6693,"")&amp;$J6693&amp;$K6693)</f>
        <v>#N/A</v>
      </c>
      <c r="S7259" s="33" t="e">
        <f>IF(VLOOKUP($A6693,Master!$L:$M,2,0)=0,"",VLOOKUP($A6693,Master!$L:$M,2,0)&amp;$J6693&amp;$L6693)</f>
        <v>#N/A</v>
      </c>
      <c r="T7259" s="33" t="str">
        <f t="shared" si="211"/>
        <v/>
      </c>
    </row>
    <row r="7260" spans="15:20" x14ac:dyDescent="0.3">
      <c r="O7260" s="33" t="e">
        <f>VLOOKUP($A6694,Master!$A:$B,2,0)&amp;$J6694&amp;$K6694</f>
        <v>#N/A</v>
      </c>
      <c r="P7260" s="33" t="e">
        <f>IF(OR($A6694="KE0",$A6694="KZ0",$A6694="KV0",$A6694="KH0",$A6694="KE",$A6694="KZ",),VLOOKUP($A6694&amp;$F6694,Master!$D:$E,2,0)&amp;$J6694&amp;$K6694,VLOOKUP($A6694,Master!$D:$E,2,0)&amp;Sheet1!$J6694&amp;Sheet1!$K6694)</f>
        <v>#N/A</v>
      </c>
      <c r="Q7260" s="33" t="str">
        <f t="shared" si="210"/>
        <v/>
      </c>
      <c r="R7260" s="33" t="e">
        <f>IF(IF(VLOOKUP($A6694,Master!$G:$J,4,0)="x",Sheet1!$A6694,"")="","",IF(VLOOKUP($A6694,Master!$G:$J,4,0)="x",Sheet1!$A6694,"")&amp;$J6694&amp;$K6694)</f>
        <v>#N/A</v>
      </c>
      <c r="S7260" s="33" t="e">
        <f>IF(VLOOKUP($A6694,Master!$L:$M,2,0)=0,"",VLOOKUP($A6694,Master!$L:$M,2,0)&amp;$J6694&amp;$L6694)</f>
        <v>#N/A</v>
      </c>
      <c r="T7260" s="33" t="str">
        <f t="shared" si="211"/>
        <v/>
      </c>
    </row>
    <row r="7261" spans="15:20" x14ac:dyDescent="0.3">
      <c r="O7261" s="33" t="e">
        <f>VLOOKUP($A6695,Master!$A:$B,2,0)&amp;$J6695&amp;$K6695</f>
        <v>#N/A</v>
      </c>
      <c r="P7261" s="33" t="e">
        <f>IF(OR($A6695="KE0",$A6695="KZ0",$A6695="KV0",$A6695="KH0",$A6695="KE",$A6695="KZ",),VLOOKUP($A6695&amp;$F6695,Master!$D:$E,2,0)&amp;$J6695&amp;$K6695,VLOOKUP($A6695,Master!$D:$E,2,0)&amp;Sheet1!$J6695&amp;Sheet1!$K6695)</f>
        <v>#N/A</v>
      </c>
      <c r="Q7261" s="33" t="str">
        <f t="shared" si="210"/>
        <v/>
      </c>
      <c r="R7261" s="33" t="e">
        <f>IF(IF(VLOOKUP($A6695,Master!$G:$J,4,0)="x",Sheet1!$A6695,"")="","",IF(VLOOKUP($A6695,Master!$G:$J,4,0)="x",Sheet1!$A6695,"")&amp;$J6695&amp;$K6695)</f>
        <v>#N/A</v>
      </c>
      <c r="S7261" s="33" t="e">
        <f>IF(VLOOKUP($A6695,Master!$L:$M,2,0)=0,"",VLOOKUP($A6695,Master!$L:$M,2,0)&amp;$J6695&amp;$L6695)</f>
        <v>#N/A</v>
      </c>
      <c r="T7261" s="33" t="str">
        <f t="shared" si="211"/>
        <v/>
      </c>
    </row>
    <row r="7262" spans="15:20" x14ac:dyDescent="0.3">
      <c r="O7262" s="33" t="e">
        <f>VLOOKUP($A6696,Master!$A:$B,2,0)&amp;$J6696&amp;$K6696</f>
        <v>#N/A</v>
      </c>
      <c r="P7262" s="33" t="e">
        <f>IF(OR($A6696="KE0",$A6696="KZ0",$A6696="KV0",$A6696="KH0",$A6696="KE",$A6696="KZ",),VLOOKUP($A6696&amp;$F6696,Master!$D:$E,2,0)&amp;$J6696&amp;$K6696,VLOOKUP($A6696,Master!$D:$E,2,0)&amp;Sheet1!$J6696&amp;Sheet1!$K6696)</f>
        <v>#N/A</v>
      </c>
      <c r="Q7262" s="33" t="str">
        <f t="shared" si="210"/>
        <v/>
      </c>
      <c r="R7262" s="33" t="e">
        <f>IF(IF(VLOOKUP($A6696,Master!$G:$J,4,0)="x",Sheet1!$A6696,"")="","",IF(VLOOKUP($A6696,Master!$G:$J,4,0)="x",Sheet1!$A6696,"")&amp;$J6696&amp;$K6696)</f>
        <v>#N/A</v>
      </c>
      <c r="S7262" s="33" t="e">
        <f>IF(VLOOKUP($A6696,Master!$L:$M,2,0)=0,"",VLOOKUP($A6696,Master!$L:$M,2,0)&amp;$J6696&amp;$L6696)</f>
        <v>#N/A</v>
      </c>
      <c r="T7262" s="33" t="str">
        <f t="shared" si="211"/>
        <v/>
      </c>
    </row>
    <row r="7263" spans="15:20" x14ac:dyDescent="0.3">
      <c r="O7263" s="33" t="e">
        <f>VLOOKUP($A6697,Master!$A:$B,2,0)&amp;$J6697&amp;$K6697</f>
        <v>#N/A</v>
      </c>
      <c r="P7263" s="33" t="e">
        <f>IF(OR($A6697="KE0",$A6697="KZ0",$A6697="KV0",$A6697="KH0",$A6697="KE",$A6697="KZ",),VLOOKUP($A6697&amp;$F6697,Master!$D:$E,2,0)&amp;$J6697&amp;$K6697,VLOOKUP($A6697,Master!$D:$E,2,0)&amp;Sheet1!$J6697&amp;Sheet1!$K6697)</f>
        <v>#N/A</v>
      </c>
      <c r="Q7263" s="33" t="str">
        <f t="shared" si="210"/>
        <v/>
      </c>
      <c r="R7263" s="33" t="e">
        <f>IF(IF(VLOOKUP($A6697,Master!$G:$J,4,0)="x",Sheet1!$A6697,"")="","",IF(VLOOKUP($A6697,Master!$G:$J,4,0)="x",Sheet1!$A6697,"")&amp;$J6697&amp;$K6697)</f>
        <v>#N/A</v>
      </c>
      <c r="S7263" s="33" t="e">
        <f>IF(VLOOKUP($A6697,Master!$L:$M,2,0)=0,"",VLOOKUP($A6697,Master!$L:$M,2,0)&amp;$J6697&amp;$L6697)</f>
        <v>#N/A</v>
      </c>
      <c r="T7263" s="33" t="str">
        <f t="shared" si="211"/>
        <v/>
      </c>
    </row>
    <row r="7264" spans="15:20" x14ac:dyDescent="0.3">
      <c r="O7264" s="33" t="e">
        <f>VLOOKUP($A6698,Master!$A:$B,2,0)&amp;$J6698&amp;$K6698</f>
        <v>#N/A</v>
      </c>
      <c r="P7264" s="33" t="e">
        <f>IF(OR($A6698="KE0",$A6698="KZ0",$A6698="KV0",$A6698="KH0",$A6698="KE",$A6698="KZ",),VLOOKUP($A6698&amp;$F6698,Master!$D:$E,2,0)&amp;$J6698&amp;$K6698,VLOOKUP($A6698,Master!$D:$E,2,0)&amp;Sheet1!$J6698&amp;Sheet1!$K6698)</f>
        <v>#N/A</v>
      </c>
      <c r="Q7264" s="33" t="str">
        <f t="shared" si="210"/>
        <v/>
      </c>
      <c r="R7264" s="33" t="e">
        <f>IF(IF(VLOOKUP($A6698,Master!$G:$J,4,0)="x",Sheet1!$A6698,"")="","",IF(VLOOKUP($A6698,Master!$G:$J,4,0)="x",Sheet1!$A6698,"")&amp;$J6698&amp;$K6698)</f>
        <v>#N/A</v>
      </c>
      <c r="S7264" s="33" t="e">
        <f>IF(VLOOKUP($A6698,Master!$L:$M,2,0)=0,"",VLOOKUP($A6698,Master!$L:$M,2,0)&amp;$J6698&amp;$L6698)</f>
        <v>#N/A</v>
      </c>
      <c r="T7264" s="33" t="str">
        <f t="shared" si="211"/>
        <v/>
      </c>
    </row>
    <row r="7265" spans="15:20" x14ac:dyDescent="0.3">
      <c r="O7265" s="33" t="e">
        <f>VLOOKUP($A6699,Master!$A:$B,2,0)&amp;$J6699&amp;$K6699</f>
        <v>#N/A</v>
      </c>
      <c r="P7265" s="33" t="e">
        <f>IF(OR($A6699="KE0",$A6699="KZ0",$A6699="KV0",$A6699="KH0",$A6699="KE",$A6699="KZ",),VLOOKUP($A6699&amp;$F6699,Master!$D:$E,2,0)&amp;$J6699&amp;$K6699,VLOOKUP($A6699,Master!$D:$E,2,0)&amp;Sheet1!$J6699&amp;Sheet1!$K6699)</f>
        <v>#N/A</v>
      </c>
      <c r="Q7265" s="33" t="str">
        <f t="shared" si="210"/>
        <v/>
      </c>
      <c r="R7265" s="33" t="e">
        <f>IF(IF(VLOOKUP($A6699,Master!$G:$J,4,0)="x",Sheet1!$A6699,"")="","",IF(VLOOKUP($A6699,Master!$G:$J,4,0)="x",Sheet1!$A6699,"")&amp;$J6699&amp;$K6699)</f>
        <v>#N/A</v>
      </c>
      <c r="S7265" s="33" t="e">
        <f>IF(VLOOKUP($A6699,Master!$L:$M,2,0)=0,"",VLOOKUP($A6699,Master!$L:$M,2,0)&amp;$J6699&amp;$L6699)</f>
        <v>#N/A</v>
      </c>
      <c r="T7265" s="33" t="str">
        <f t="shared" si="211"/>
        <v/>
      </c>
    </row>
    <row r="7266" spans="15:20" x14ac:dyDescent="0.3">
      <c r="O7266" s="33" t="e">
        <f>VLOOKUP($A6700,Master!$A:$B,2,0)&amp;$J6700&amp;$K6700</f>
        <v>#N/A</v>
      </c>
      <c r="P7266" s="33" t="e">
        <f>IF(OR($A6700="KE0",$A6700="KZ0",$A6700="KV0",$A6700="KH0",$A6700="KE",$A6700="KZ",),VLOOKUP($A6700&amp;$F6700,Master!$D:$E,2,0)&amp;$J6700&amp;$K6700,VLOOKUP($A6700,Master!$D:$E,2,0)&amp;Sheet1!$J6700&amp;Sheet1!$K6700)</f>
        <v>#N/A</v>
      </c>
      <c r="Q7266" s="33" t="str">
        <f t="shared" si="210"/>
        <v/>
      </c>
      <c r="R7266" s="33" t="e">
        <f>IF(IF(VLOOKUP($A6700,Master!$G:$J,4,0)="x",Sheet1!$A6700,"")="","",IF(VLOOKUP($A6700,Master!$G:$J,4,0)="x",Sheet1!$A6700,"")&amp;$J6700&amp;$K6700)</f>
        <v>#N/A</v>
      </c>
      <c r="S7266" s="33" t="e">
        <f>IF(VLOOKUP($A6700,Master!$L:$M,2,0)=0,"",VLOOKUP($A6700,Master!$L:$M,2,0)&amp;$J6700&amp;$L6700)</f>
        <v>#N/A</v>
      </c>
      <c r="T7266" s="33" t="str">
        <f t="shared" si="211"/>
        <v/>
      </c>
    </row>
    <row r="7267" spans="15:20" x14ac:dyDescent="0.3">
      <c r="O7267" s="33" t="e">
        <f>VLOOKUP($A6701,Master!$A:$B,2,0)&amp;$J6701&amp;$K6701</f>
        <v>#N/A</v>
      </c>
      <c r="P7267" s="33" t="e">
        <f>IF(OR($A6701="KE0",$A6701="KZ0",$A6701="KV0",$A6701="KH0",$A6701="KE",$A6701="KZ",),VLOOKUP($A6701&amp;$F6701,Master!$D:$E,2,0)&amp;$J6701&amp;$K6701,VLOOKUP($A6701,Master!$D:$E,2,0)&amp;Sheet1!$J6701&amp;Sheet1!$K6701)</f>
        <v>#N/A</v>
      </c>
      <c r="Q7267" s="33" t="str">
        <f t="shared" si="210"/>
        <v/>
      </c>
      <c r="R7267" s="33" t="e">
        <f>IF(IF(VLOOKUP($A6701,Master!$G:$J,4,0)="x",Sheet1!$A6701,"")="","",IF(VLOOKUP($A6701,Master!$G:$J,4,0)="x",Sheet1!$A6701,"")&amp;$J6701&amp;$K6701)</f>
        <v>#N/A</v>
      </c>
      <c r="S7267" s="33" t="e">
        <f>IF(VLOOKUP($A6701,Master!$L:$M,2,0)=0,"",VLOOKUP($A6701,Master!$L:$M,2,0)&amp;$J6701&amp;$L6701)</f>
        <v>#N/A</v>
      </c>
      <c r="T7267" s="33" t="str">
        <f t="shared" si="211"/>
        <v/>
      </c>
    </row>
    <row r="7268" spans="15:20" x14ac:dyDescent="0.3">
      <c r="O7268" s="33" t="e">
        <f>VLOOKUP($A6702,Master!$A:$B,2,0)&amp;$J6702&amp;$K6702</f>
        <v>#N/A</v>
      </c>
      <c r="P7268" s="33" t="e">
        <f>IF(OR($A6702="KE0",$A6702="KZ0",$A6702="KV0",$A6702="KH0",$A6702="KE",$A6702="KZ",),VLOOKUP($A6702&amp;$F6702,Master!$D:$E,2,0)&amp;$J6702&amp;$K6702,VLOOKUP($A6702,Master!$D:$E,2,0)&amp;Sheet1!$J6702&amp;Sheet1!$K6702)</f>
        <v>#N/A</v>
      </c>
      <c r="Q7268" s="33" t="str">
        <f t="shared" si="210"/>
        <v/>
      </c>
      <c r="R7268" s="33" t="e">
        <f>IF(IF(VLOOKUP($A6702,Master!$G:$J,4,0)="x",Sheet1!$A6702,"")="","",IF(VLOOKUP($A6702,Master!$G:$J,4,0)="x",Sheet1!$A6702,"")&amp;$J6702&amp;$K6702)</f>
        <v>#N/A</v>
      </c>
      <c r="S7268" s="33" t="e">
        <f>IF(VLOOKUP($A6702,Master!$L:$M,2,0)=0,"",VLOOKUP($A6702,Master!$L:$M,2,0)&amp;$J6702&amp;$L6702)</f>
        <v>#N/A</v>
      </c>
      <c r="T7268" s="33" t="str">
        <f t="shared" si="211"/>
        <v/>
      </c>
    </row>
    <row r="7269" spans="15:20" x14ac:dyDescent="0.3">
      <c r="O7269" s="33" t="e">
        <f>VLOOKUP($A6703,Master!$A:$B,2,0)&amp;$J6703&amp;$K6703</f>
        <v>#N/A</v>
      </c>
      <c r="P7269" s="33" t="e">
        <f>IF(OR($A6703="KE0",$A6703="KZ0",$A6703="KV0",$A6703="KH0",$A6703="KE",$A6703="KZ",),VLOOKUP($A6703&amp;$F6703,Master!$D:$E,2,0)&amp;$J6703&amp;$K6703,VLOOKUP($A6703,Master!$D:$E,2,0)&amp;Sheet1!$J6703&amp;Sheet1!$K6703)</f>
        <v>#N/A</v>
      </c>
      <c r="Q7269" s="33" t="str">
        <f t="shared" si="210"/>
        <v/>
      </c>
      <c r="R7269" s="33" t="e">
        <f>IF(IF(VLOOKUP($A6703,Master!$G:$J,4,0)="x",Sheet1!$A6703,"")="","",IF(VLOOKUP($A6703,Master!$G:$J,4,0)="x",Sheet1!$A6703,"")&amp;$J6703&amp;$K6703)</f>
        <v>#N/A</v>
      </c>
      <c r="S7269" s="33" t="e">
        <f>IF(VLOOKUP($A6703,Master!$L:$M,2,0)=0,"",VLOOKUP($A6703,Master!$L:$M,2,0)&amp;$J6703&amp;$L6703)</f>
        <v>#N/A</v>
      </c>
      <c r="T7269" s="33" t="str">
        <f t="shared" si="211"/>
        <v/>
      </c>
    </row>
    <row r="7270" spans="15:20" x14ac:dyDescent="0.3">
      <c r="O7270" s="33" t="e">
        <f>VLOOKUP($A6704,Master!$A:$B,2,0)&amp;$J6704&amp;$K6704</f>
        <v>#N/A</v>
      </c>
      <c r="P7270" s="33" t="e">
        <f>IF(OR($A6704="KE0",$A6704="KZ0",$A6704="KV0",$A6704="KH0",$A6704="KE",$A6704="KZ",),VLOOKUP($A6704&amp;$F6704,Master!$D:$E,2,0)&amp;$J6704&amp;$K6704,VLOOKUP($A6704,Master!$D:$E,2,0)&amp;Sheet1!$J6704&amp;Sheet1!$K6704)</f>
        <v>#N/A</v>
      </c>
      <c r="Q7270" s="33" t="str">
        <f t="shared" si="210"/>
        <v/>
      </c>
      <c r="R7270" s="33" t="e">
        <f>IF(IF(VLOOKUP($A6704,Master!$G:$J,4,0)="x",Sheet1!$A6704,"")="","",IF(VLOOKUP($A6704,Master!$G:$J,4,0)="x",Sheet1!$A6704,"")&amp;$J6704&amp;$K6704)</f>
        <v>#N/A</v>
      </c>
      <c r="S7270" s="33" t="e">
        <f>IF(VLOOKUP($A6704,Master!$L:$M,2,0)=0,"",VLOOKUP($A6704,Master!$L:$M,2,0)&amp;$J6704&amp;$L6704)</f>
        <v>#N/A</v>
      </c>
      <c r="T7270" s="33" t="str">
        <f t="shared" si="211"/>
        <v/>
      </c>
    </row>
    <row r="7271" spans="15:20" x14ac:dyDescent="0.3">
      <c r="O7271" s="33" t="e">
        <f>VLOOKUP($A6705,Master!$A:$B,2,0)&amp;$J6705&amp;$K6705</f>
        <v>#N/A</v>
      </c>
      <c r="P7271" s="33" t="e">
        <f>IF(OR($A6705="KE0",$A6705="KZ0",$A6705="KV0",$A6705="KH0",$A6705="KE",$A6705="KZ",),VLOOKUP($A6705&amp;$F6705,Master!$D:$E,2,0)&amp;$J6705&amp;$K6705,VLOOKUP($A6705,Master!$D:$E,2,0)&amp;Sheet1!$J6705&amp;Sheet1!$K6705)</f>
        <v>#N/A</v>
      </c>
      <c r="Q7271" s="33" t="str">
        <f t="shared" si="210"/>
        <v/>
      </c>
      <c r="R7271" s="33" t="e">
        <f>IF(IF(VLOOKUP($A6705,Master!$G:$J,4,0)="x",Sheet1!$A6705,"")="","",IF(VLOOKUP($A6705,Master!$G:$J,4,0)="x",Sheet1!$A6705,"")&amp;$J6705&amp;$K6705)</f>
        <v>#N/A</v>
      </c>
      <c r="S7271" s="33" t="e">
        <f>IF(VLOOKUP($A6705,Master!$L:$M,2,0)=0,"",VLOOKUP($A6705,Master!$L:$M,2,0)&amp;$J6705&amp;$L6705)</f>
        <v>#N/A</v>
      </c>
      <c r="T7271" s="33" t="str">
        <f t="shared" si="211"/>
        <v/>
      </c>
    </row>
    <row r="7272" spans="15:20" x14ac:dyDescent="0.3">
      <c r="O7272" s="33" t="e">
        <f>VLOOKUP($A6706,Master!$A:$B,2,0)&amp;$J6706&amp;$K6706</f>
        <v>#N/A</v>
      </c>
      <c r="P7272" s="33" t="e">
        <f>IF(OR($A6706="KE0",$A6706="KZ0",$A6706="KV0",$A6706="KH0",$A6706="KE",$A6706="KZ",),VLOOKUP($A6706&amp;$F6706,Master!$D:$E,2,0)&amp;$J6706&amp;$K6706,VLOOKUP($A6706,Master!$D:$E,2,0)&amp;Sheet1!$J6706&amp;Sheet1!$K6706)</f>
        <v>#N/A</v>
      </c>
      <c r="Q7272" s="33" t="str">
        <f t="shared" si="210"/>
        <v/>
      </c>
      <c r="R7272" s="33" t="e">
        <f>IF(IF(VLOOKUP($A6706,Master!$G:$J,4,0)="x",Sheet1!$A6706,"")="","",IF(VLOOKUP($A6706,Master!$G:$J,4,0)="x",Sheet1!$A6706,"")&amp;$J6706&amp;$K6706)</f>
        <v>#N/A</v>
      </c>
      <c r="S7272" s="33" t="e">
        <f>IF(VLOOKUP($A6706,Master!$L:$M,2,0)=0,"",VLOOKUP($A6706,Master!$L:$M,2,0)&amp;$J6706&amp;$L6706)</f>
        <v>#N/A</v>
      </c>
      <c r="T7272" s="33" t="str">
        <f t="shared" si="211"/>
        <v/>
      </c>
    </row>
    <row r="7273" spans="15:20" x14ac:dyDescent="0.3">
      <c r="O7273" s="33" t="e">
        <f>VLOOKUP($A6707,Master!$A:$B,2,0)&amp;$J6707&amp;$K6707</f>
        <v>#N/A</v>
      </c>
      <c r="P7273" s="33" t="e">
        <f>IF(OR($A6707="KE0",$A6707="KZ0",$A6707="KV0",$A6707="KH0",$A6707="KE",$A6707="KZ",),VLOOKUP($A6707&amp;$F6707,Master!$D:$E,2,0)&amp;$J6707&amp;$K6707,VLOOKUP($A6707,Master!$D:$E,2,0)&amp;Sheet1!$J6707&amp;Sheet1!$K6707)</f>
        <v>#N/A</v>
      </c>
      <c r="Q7273" s="33" t="str">
        <f t="shared" si="210"/>
        <v/>
      </c>
      <c r="R7273" s="33" t="e">
        <f>IF(IF(VLOOKUP($A6707,Master!$G:$J,4,0)="x",Sheet1!$A6707,"")="","",IF(VLOOKUP($A6707,Master!$G:$J,4,0)="x",Sheet1!$A6707,"")&amp;$J6707&amp;$K6707)</f>
        <v>#N/A</v>
      </c>
      <c r="S7273" s="33" t="e">
        <f>IF(VLOOKUP($A6707,Master!$L:$M,2,0)=0,"",VLOOKUP($A6707,Master!$L:$M,2,0)&amp;$J6707&amp;$L6707)</f>
        <v>#N/A</v>
      </c>
      <c r="T7273" s="33" t="str">
        <f t="shared" si="211"/>
        <v/>
      </c>
    </row>
    <row r="7274" spans="15:20" x14ac:dyDescent="0.3">
      <c r="O7274" s="33" t="e">
        <f>VLOOKUP($A6708,Master!$A:$B,2,0)&amp;$J6708&amp;$K6708</f>
        <v>#N/A</v>
      </c>
      <c r="P7274" s="33" t="e">
        <f>IF(OR($A6708="KE0",$A6708="KZ0",$A6708="KV0",$A6708="KH0",$A6708="KE",$A6708="KZ",),VLOOKUP($A6708&amp;$F6708,Master!$D:$E,2,0)&amp;$J6708&amp;$K6708,VLOOKUP($A6708,Master!$D:$E,2,0)&amp;Sheet1!$J6708&amp;Sheet1!$K6708)</f>
        <v>#N/A</v>
      </c>
      <c r="Q7274" s="33" t="str">
        <f t="shared" si="210"/>
        <v/>
      </c>
      <c r="R7274" s="33" t="e">
        <f>IF(IF(VLOOKUP($A6708,Master!$G:$J,4,0)="x",Sheet1!$A6708,"")="","",IF(VLOOKUP($A6708,Master!$G:$J,4,0)="x",Sheet1!$A6708,"")&amp;$J6708&amp;$K6708)</f>
        <v>#N/A</v>
      </c>
      <c r="S7274" s="33" t="e">
        <f>IF(VLOOKUP($A6708,Master!$L:$M,2,0)=0,"",VLOOKUP($A6708,Master!$L:$M,2,0)&amp;$J6708&amp;$L6708)</f>
        <v>#N/A</v>
      </c>
      <c r="T7274" s="33" t="str">
        <f t="shared" si="211"/>
        <v/>
      </c>
    </row>
    <row r="7275" spans="15:20" x14ac:dyDescent="0.3">
      <c r="O7275" s="33" t="e">
        <f>VLOOKUP($A6709,Master!$A:$B,2,0)&amp;$J6709&amp;$K6709</f>
        <v>#N/A</v>
      </c>
      <c r="P7275" s="33" t="e">
        <f>IF(OR($A6709="KE0",$A6709="KZ0",$A6709="KV0",$A6709="KH0",$A6709="KE",$A6709="KZ",),VLOOKUP($A6709&amp;$F6709,Master!$D:$E,2,0)&amp;$J6709&amp;$K6709,VLOOKUP($A6709,Master!$D:$E,2,0)&amp;Sheet1!$J6709&amp;Sheet1!$K6709)</f>
        <v>#N/A</v>
      </c>
      <c r="Q7275" s="33" t="str">
        <f t="shared" si="210"/>
        <v/>
      </c>
      <c r="R7275" s="33" t="e">
        <f>IF(IF(VLOOKUP($A6709,Master!$G:$J,4,0)="x",Sheet1!$A6709,"")="","",IF(VLOOKUP($A6709,Master!$G:$J,4,0)="x",Sheet1!$A6709,"")&amp;$J6709&amp;$K6709)</f>
        <v>#N/A</v>
      </c>
      <c r="S7275" s="33" t="e">
        <f>IF(VLOOKUP($A6709,Master!$L:$M,2,0)=0,"",VLOOKUP($A6709,Master!$L:$M,2,0)&amp;$J6709&amp;$L6709)</f>
        <v>#N/A</v>
      </c>
      <c r="T7275" s="33" t="str">
        <f t="shared" si="211"/>
        <v/>
      </c>
    </row>
    <row r="7276" spans="15:20" x14ac:dyDescent="0.3">
      <c r="O7276" s="33" t="e">
        <f>VLOOKUP($A6710,Master!$A:$B,2,0)&amp;$J6710&amp;$K6710</f>
        <v>#N/A</v>
      </c>
      <c r="P7276" s="33" t="e">
        <f>IF(OR($A6710="KE0",$A6710="KZ0",$A6710="KV0",$A6710="KH0",$A6710="KE",$A6710="KZ",),VLOOKUP($A6710&amp;$F6710,Master!$D:$E,2,0)&amp;$J6710&amp;$K6710,VLOOKUP($A6710,Master!$D:$E,2,0)&amp;Sheet1!$J6710&amp;Sheet1!$K6710)</f>
        <v>#N/A</v>
      </c>
      <c r="Q7276" s="33" t="str">
        <f t="shared" si="210"/>
        <v/>
      </c>
      <c r="R7276" s="33" t="e">
        <f>IF(IF(VLOOKUP($A6710,Master!$G:$J,4,0)="x",Sheet1!$A6710,"")="","",IF(VLOOKUP($A6710,Master!$G:$J,4,0)="x",Sheet1!$A6710,"")&amp;$J6710&amp;$K6710)</f>
        <v>#N/A</v>
      </c>
      <c r="S7276" s="33" t="e">
        <f>IF(VLOOKUP($A6710,Master!$L:$M,2,0)=0,"",VLOOKUP($A6710,Master!$L:$M,2,0)&amp;$J6710&amp;$L6710)</f>
        <v>#N/A</v>
      </c>
      <c r="T7276" s="33" t="str">
        <f t="shared" si="211"/>
        <v/>
      </c>
    </row>
    <row r="7277" spans="15:20" x14ac:dyDescent="0.3">
      <c r="O7277" s="33" t="e">
        <f>VLOOKUP($A6711,Master!$A:$B,2,0)&amp;$J6711&amp;$K6711</f>
        <v>#N/A</v>
      </c>
      <c r="P7277" s="33" t="e">
        <f>IF(OR($A6711="KE0",$A6711="KZ0",$A6711="KV0",$A6711="KH0",$A6711="KE",$A6711="KZ",),VLOOKUP($A6711&amp;$F6711,Master!$D:$E,2,0)&amp;$J6711&amp;$K6711,VLOOKUP($A6711,Master!$D:$E,2,0)&amp;Sheet1!$J6711&amp;Sheet1!$K6711)</f>
        <v>#N/A</v>
      </c>
      <c r="Q7277" s="33" t="str">
        <f t="shared" si="210"/>
        <v/>
      </c>
      <c r="R7277" s="33" t="e">
        <f>IF(IF(VLOOKUP($A6711,Master!$G:$J,4,0)="x",Sheet1!$A6711,"")="","",IF(VLOOKUP($A6711,Master!$G:$J,4,0)="x",Sheet1!$A6711,"")&amp;$J6711&amp;$K6711)</f>
        <v>#N/A</v>
      </c>
      <c r="S7277" s="33" t="e">
        <f>IF(VLOOKUP($A6711,Master!$L:$M,2,0)=0,"",VLOOKUP($A6711,Master!$L:$M,2,0)&amp;$J6711&amp;$L6711)</f>
        <v>#N/A</v>
      </c>
      <c r="T7277" s="33" t="str">
        <f t="shared" si="211"/>
        <v/>
      </c>
    </row>
    <row r="7278" spans="15:20" x14ac:dyDescent="0.3">
      <c r="O7278" s="33" t="e">
        <f>VLOOKUP($A6712,Master!$A:$B,2,0)&amp;$J6712&amp;$K6712</f>
        <v>#N/A</v>
      </c>
      <c r="P7278" s="33" t="e">
        <f>IF(OR($A6712="KE0",$A6712="KZ0",$A6712="KV0",$A6712="KH0",$A6712="KE",$A6712="KZ",),VLOOKUP($A6712&amp;$F6712,Master!$D:$E,2,0)&amp;$J6712&amp;$K6712,VLOOKUP($A6712,Master!$D:$E,2,0)&amp;Sheet1!$J6712&amp;Sheet1!$K6712)</f>
        <v>#N/A</v>
      </c>
      <c r="Q7278" s="33" t="str">
        <f t="shared" si="210"/>
        <v/>
      </c>
      <c r="R7278" s="33" t="e">
        <f>IF(IF(VLOOKUP($A6712,Master!$G:$J,4,0)="x",Sheet1!$A6712,"")="","",IF(VLOOKUP($A6712,Master!$G:$J,4,0)="x",Sheet1!$A6712,"")&amp;$J6712&amp;$K6712)</f>
        <v>#N/A</v>
      </c>
      <c r="S7278" s="33" t="e">
        <f>IF(VLOOKUP($A6712,Master!$L:$M,2,0)=0,"",VLOOKUP($A6712,Master!$L:$M,2,0)&amp;$J6712&amp;$L6712)</f>
        <v>#N/A</v>
      </c>
      <c r="T7278" s="33" t="str">
        <f t="shared" si="211"/>
        <v/>
      </c>
    </row>
    <row r="7279" spans="15:20" x14ac:dyDescent="0.3">
      <c r="O7279" s="33" t="e">
        <f>VLOOKUP($A6713,Master!$A:$B,2,0)&amp;$J6713&amp;$K6713</f>
        <v>#N/A</v>
      </c>
      <c r="P7279" s="33" t="e">
        <f>IF(OR($A6713="KE0",$A6713="KZ0",$A6713="KV0",$A6713="KH0",$A6713="KE",$A6713="KZ",),VLOOKUP($A6713&amp;$F6713,Master!$D:$E,2,0)&amp;$J6713&amp;$K6713,VLOOKUP($A6713,Master!$D:$E,2,0)&amp;Sheet1!$J6713&amp;Sheet1!$K6713)</f>
        <v>#N/A</v>
      </c>
      <c r="Q7279" s="33" t="str">
        <f t="shared" si="210"/>
        <v/>
      </c>
      <c r="R7279" s="33" t="e">
        <f>IF(IF(VLOOKUP($A6713,Master!$G:$J,4,0)="x",Sheet1!$A6713,"")="","",IF(VLOOKUP($A6713,Master!$G:$J,4,0)="x",Sheet1!$A6713,"")&amp;$J6713&amp;$K6713)</f>
        <v>#N/A</v>
      </c>
      <c r="S7279" s="33" t="e">
        <f>IF(VLOOKUP($A6713,Master!$L:$M,2,0)=0,"",VLOOKUP($A6713,Master!$L:$M,2,0)&amp;$J6713&amp;$L6713)</f>
        <v>#N/A</v>
      </c>
      <c r="T7279" s="33" t="str">
        <f t="shared" si="211"/>
        <v/>
      </c>
    </row>
    <row r="7280" spans="15:20" x14ac:dyDescent="0.3">
      <c r="O7280" s="33" t="e">
        <f>VLOOKUP($A6714,Master!$A:$B,2,0)&amp;$J6714&amp;$K6714</f>
        <v>#N/A</v>
      </c>
      <c r="P7280" s="33" t="e">
        <f>IF(OR($A6714="KE0",$A6714="KZ0",$A6714="KV0",$A6714="KH0",$A6714="KE",$A6714="KZ",),VLOOKUP($A6714&amp;$F6714,Master!$D:$E,2,0)&amp;$J6714&amp;$K6714,VLOOKUP($A6714,Master!$D:$E,2,0)&amp;Sheet1!$J6714&amp;Sheet1!$K6714)</f>
        <v>#N/A</v>
      </c>
      <c r="Q7280" s="33" t="str">
        <f t="shared" si="210"/>
        <v/>
      </c>
      <c r="R7280" s="33" t="e">
        <f>IF(IF(VLOOKUP($A6714,Master!$G:$J,4,0)="x",Sheet1!$A6714,"")="","",IF(VLOOKUP($A6714,Master!$G:$J,4,0)="x",Sheet1!$A6714,"")&amp;$J6714&amp;$K6714)</f>
        <v>#N/A</v>
      </c>
      <c r="S7280" s="33" t="e">
        <f>IF(VLOOKUP($A6714,Master!$L:$M,2,0)=0,"",VLOOKUP($A6714,Master!$L:$M,2,0)&amp;$J6714&amp;$L6714)</f>
        <v>#N/A</v>
      </c>
      <c r="T7280" s="33" t="str">
        <f t="shared" si="211"/>
        <v/>
      </c>
    </row>
    <row r="7281" spans="15:20" x14ac:dyDescent="0.3">
      <c r="O7281" s="33" t="e">
        <f>VLOOKUP($A6715,Master!$A:$B,2,0)&amp;$J6715&amp;$K6715</f>
        <v>#N/A</v>
      </c>
      <c r="P7281" s="33" t="e">
        <f>IF(OR($A6715="KE0",$A6715="KZ0",$A6715="KV0",$A6715="KH0",$A6715="KE",$A6715="KZ",),VLOOKUP($A6715&amp;$F6715,Master!$D:$E,2,0)&amp;$J6715&amp;$K6715,VLOOKUP($A6715,Master!$D:$E,2,0)&amp;Sheet1!$J6715&amp;Sheet1!$K6715)</f>
        <v>#N/A</v>
      </c>
      <c r="Q7281" s="33" t="str">
        <f t="shared" si="210"/>
        <v/>
      </c>
      <c r="R7281" s="33" t="e">
        <f>IF(IF(VLOOKUP($A6715,Master!$G:$J,4,0)="x",Sheet1!$A6715,"")="","",IF(VLOOKUP($A6715,Master!$G:$J,4,0)="x",Sheet1!$A6715,"")&amp;$J6715&amp;$K6715)</f>
        <v>#N/A</v>
      </c>
      <c r="S7281" s="33" t="e">
        <f>IF(VLOOKUP($A6715,Master!$L:$M,2,0)=0,"",VLOOKUP($A6715,Master!$L:$M,2,0)&amp;$J6715&amp;$L6715)</f>
        <v>#N/A</v>
      </c>
      <c r="T7281" s="33" t="str">
        <f t="shared" si="211"/>
        <v/>
      </c>
    </row>
    <row r="7282" spans="15:20" x14ac:dyDescent="0.3">
      <c r="O7282" s="33" t="e">
        <f>VLOOKUP($A6716,Master!$A:$B,2,0)&amp;$J6716&amp;$K6716</f>
        <v>#N/A</v>
      </c>
      <c r="P7282" s="33" t="e">
        <f>IF(OR($A6716="KE0",$A6716="KZ0",$A6716="KV0",$A6716="KH0",$A6716="KE",$A6716="KZ",),VLOOKUP($A6716&amp;$F6716,Master!$D:$E,2,0)&amp;$J6716&amp;$K6716,VLOOKUP($A6716,Master!$D:$E,2,0)&amp;Sheet1!$J6716&amp;Sheet1!$K6716)</f>
        <v>#N/A</v>
      </c>
      <c r="Q7282" s="33" t="str">
        <f t="shared" si="210"/>
        <v/>
      </c>
      <c r="R7282" s="33" t="e">
        <f>IF(IF(VLOOKUP($A6716,Master!$G:$J,4,0)="x",Sheet1!$A6716,"")="","",IF(VLOOKUP($A6716,Master!$G:$J,4,0)="x",Sheet1!$A6716,"")&amp;$J6716&amp;$K6716)</f>
        <v>#N/A</v>
      </c>
      <c r="S7282" s="33" t="e">
        <f>IF(VLOOKUP($A6716,Master!$L:$M,2,0)=0,"",VLOOKUP($A6716,Master!$L:$M,2,0)&amp;$J6716&amp;$L6716)</f>
        <v>#N/A</v>
      </c>
      <c r="T7282" s="33" t="str">
        <f t="shared" si="211"/>
        <v/>
      </c>
    </row>
    <row r="7283" spans="15:20" x14ac:dyDescent="0.3">
      <c r="O7283" s="33" t="e">
        <f>VLOOKUP($A6717,Master!$A:$B,2,0)&amp;$J6717&amp;$K6717</f>
        <v>#N/A</v>
      </c>
      <c r="P7283" s="33" t="e">
        <f>IF(OR($A6717="KE0",$A6717="KZ0",$A6717="KV0",$A6717="KH0",$A6717="KE",$A6717="KZ",),VLOOKUP($A6717&amp;$F6717,Master!$D:$E,2,0)&amp;$J6717&amp;$K6717,VLOOKUP($A6717,Master!$D:$E,2,0)&amp;Sheet1!$J6717&amp;Sheet1!$K6717)</f>
        <v>#N/A</v>
      </c>
      <c r="Q7283" s="33" t="str">
        <f t="shared" si="210"/>
        <v/>
      </c>
      <c r="R7283" s="33" t="e">
        <f>IF(IF(VLOOKUP($A6717,Master!$G:$J,4,0)="x",Sheet1!$A6717,"")="","",IF(VLOOKUP($A6717,Master!$G:$J,4,0)="x",Sheet1!$A6717,"")&amp;$J6717&amp;$K6717)</f>
        <v>#N/A</v>
      </c>
      <c r="S7283" s="33" t="e">
        <f>IF(VLOOKUP($A6717,Master!$L:$M,2,0)=0,"",VLOOKUP($A6717,Master!$L:$M,2,0)&amp;$J6717&amp;$L6717)</f>
        <v>#N/A</v>
      </c>
      <c r="T7283" s="33" t="str">
        <f t="shared" si="211"/>
        <v/>
      </c>
    </row>
    <row r="7284" spans="15:20" x14ac:dyDescent="0.3">
      <c r="O7284" s="33" t="e">
        <f>VLOOKUP($A6718,Master!$A:$B,2,0)&amp;$J6718&amp;$K6718</f>
        <v>#N/A</v>
      </c>
      <c r="P7284" s="33" t="e">
        <f>IF(OR($A6718="KE0",$A6718="KZ0",$A6718="KV0",$A6718="KH0",$A6718="KE",$A6718="KZ",),VLOOKUP($A6718&amp;$F6718,Master!$D:$E,2,0)&amp;$J6718&amp;$K6718,VLOOKUP($A6718,Master!$D:$E,2,0)&amp;Sheet1!$J6718&amp;Sheet1!$K6718)</f>
        <v>#N/A</v>
      </c>
      <c r="Q7284" s="33" t="str">
        <f t="shared" si="210"/>
        <v/>
      </c>
      <c r="R7284" s="33" t="e">
        <f>IF(IF(VLOOKUP($A6718,Master!$G:$J,4,0)="x",Sheet1!$A6718,"")="","",IF(VLOOKUP($A6718,Master!$G:$J,4,0)="x",Sheet1!$A6718,"")&amp;$J6718&amp;$K6718)</f>
        <v>#N/A</v>
      </c>
      <c r="S7284" s="33" t="e">
        <f>IF(VLOOKUP($A6718,Master!$L:$M,2,0)=0,"",VLOOKUP($A6718,Master!$L:$M,2,0)&amp;$J6718&amp;$L6718)</f>
        <v>#N/A</v>
      </c>
      <c r="T7284" s="33" t="str">
        <f t="shared" si="211"/>
        <v/>
      </c>
    </row>
    <row r="7285" spans="15:20" x14ac:dyDescent="0.3">
      <c r="O7285" s="33" t="e">
        <f>VLOOKUP($A6719,Master!$A:$B,2,0)&amp;$J6719&amp;$K6719</f>
        <v>#N/A</v>
      </c>
      <c r="P7285" s="33" t="e">
        <f>IF(OR($A6719="KE0",$A6719="KZ0",$A6719="KV0",$A6719="KH0",$A6719="KE",$A6719="KZ",),VLOOKUP($A6719&amp;$F6719,Master!$D:$E,2,0)&amp;$J6719&amp;$K6719,VLOOKUP($A6719,Master!$D:$E,2,0)&amp;Sheet1!$J6719&amp;Sheet1!$K6719)</f>
        <v>#N/A</v>
      </c>
      <c r="Q7285" s="33" t="str">
        <f t="shared" si="210"/>
        <v/>
      </c>
      <c r="R7285" s="33" t="e">
        <f>IF(IF(VLOOKUP($A6719,Master!$G:$J,4,0)="x",Sheet1!$A6719,"")="","",IF(VLOOKUP($A6719,Master!$G:$J,4,0)="x",Sheet1!$A6719,"")&amp;$J6719&amp;$K6719)</f>
        <v>#N/A</v>
      </c>
      <c r="S7285" s="33" t="e">
        <f>IF(VLOOKUP($A6719,Master!$L:$M,2,0)=0,"",VLOOKUP($A6719,Master!$L:$M,2,0)&amp;$J6719&amp;$L6719)</f>
        <v>#N/A</v>
      </c>
      <c r="T7285" s="33" t="str">
        <f t="shared" si="211"/>
        <v/>
      </c>
    </row>
    <row r="7286" spans="15:20" x14ac:dyDescent="0.3">
      <c r="O7286" s="33" t="e">
        <f>VLOOKUP($A6720,Master!$A:$B,2,0)&amp;$J6720&amp;$K6720</f>
        <v>#N/A</v>
      </c>
      <c r="P7286" s="33" t="e">
        <f>IF(OR($A6720="KE0",$A6720="KZ0",$A6720="KV0",$A6720="KH0",$A6720="KE",$A6720="KZ",),VLOOKUP($A6720&amp;$F6720,Master!$D:$E,2,0)&amp;$J6720&amp;$K6720,VLOOKUP($A6720,Master!$D:$E,2,0)&amp;Sheet1!$J6720&amp;Sheet1!$K6720)</f>
        <v>#N/A</v>
      </c>
      <c r="Q7286" s="33" t="str">
        <f t="shared" si="210"/>
        <v/>
      </c>
      <c r="R7286" s="33" t="e">
        <f>IF(IF(VLOOKUP($A6720,Master!$G:$J,4,0)="x",Sheet1!$A6720,"")="","",IF(VLOOKUP($A6720,Master!$G:$J,4,0)="x",Sheet1!$A6720,"")&amp;$J6720&amp;$K6720)</f>
        <v>#N/A</v>
      </c>
      <c r="S7286" s="33" t="e">
        <f>IF(VLOOKUP($A6720,Master!$L:$M,2,0)=0,"",VLOOKUP($A6720,Master!$L:$M,2,0)&amp;$J6720&amp;$L6720)</f>
        <v>#N/A</v>
      </c>
      <c r="T7286" s="33" t="str">
        <f t="shared" si="211"/>
        <v/>
      </c>
    </row>
    <row r="7287" spans="15:20" x14ac:dyDescent="0.3">
      <c r="O7287" s="33" t="e">
        <f>VLOOKUP($A6721,Master!$A:$B,2,0)&amp;$J6721&amp;$K6721</f>
        <v>#N/A</v>
      </c>
      <c r="P7287" s="33" t="e">
        <f>IF(OR($A6721="KE0",$A6721="KZ0",$A6721="KV0",$A6721="KH0",$A6721="KE",$A6721="KZ",),VLOOKUP($A6721&amp;$F6721,Master!$D:$E,2,0)&amp;$J6721&amp;$K6721,VLOOKUP($A6721,Master!$D:$E,2,0)&amp;Sheet1!$J6721&amp;Sheet1!$K6721)</f>
        <v>#N/A</v>
      </c>
      <c r="Q7287" s="33" t="str">
        <f t="shared" si="210"/>
        <v/>
      </c>
      <c r="R7287" s="33" t="e">
        <f>IF(IF(VLOOKUP($A6721,Master!$G:$J,4,0)="x",Sheet1!$A6721,"")="","",IF(VLOOKUP($A6721,Master!$G:$J,4,0)="x",Sheet1!$A6721,"")&amp;$J6721&amp;$K6721)</f>
        <v>#N/A</v>
      </c>
      <c r="S7287" s="33" t="e">
        <f>IF(VLOOKUP($A6721,Master!$L:$M,2,0)=0,"",VLOOKUP($A6721,Master!$L:$M,2,0)&amp;$J6721&amp;$L6721)</f>
        <v>#N/A</v>
      </c>
      <c r="T7287" s="33" t="str">
        <f t="shared" si="211"/>
        <v/>
      </c>
    </row>
    <row r="7288" spans="15:20" x14ac:dyDescent="0.3">
      <c r="O7288" s="33" t="e">
        <f>VLOOKUP($A6722,Master!$A:$B,2,0)&amp;$J6722&amp;$K6722</f>
        <v>#N/A</v>
      </c>
      <c r="P7288" s="33" t="e">
        <f>IF(OR($A6722="KE0",$A6722="KZ0",$A6722="KV0",$A6722="KH0",$A6722="KE",$A6722="KZ",),VLOOKUP($A6722&amp;$F6722,Master!$D:$E,2,0)&amp;$J6722&amp;$K6722,VLOOKUP($A6722,Master!$D:$E,2,0)&amp;Sheet1!$J6722&amp;Sheet1!$K6722)</f>
        <v>#N/A</v>
      </c>
      <c r="Q7288" s="33" t="str">
        <f t="shared" si="210"/>
        <v/>
      </c>
      <c r="R7288" s="33" t="e">
        <f>IF(IF(VLOOKUP($A6722,Master!$G:$J,4,0)="x",Sheet1!$A6722,"")="","",IF(VLOOKUP($A6722,Master!$G:$J,4,0)="x",Sheet1!$A6722,"")&amp;$J6722&amp;$K6722)</f>
        <v>#N/A</v>
      </c>
      <c r="S7288" s="33" t="e">
        <f>IF(VLOOKUP($A6722,Master!$L:$M,2,0)=0,"",VLOOKUP($A6722,Master!$L:$M,2,0)&amp;$J6722&amp;$L6722)</f>
        <v>#N/A</v>
      </c>
      <c r="T7288" s="33" t="str">
        <f t="shared" si="211"/>
        <v/>
      </c>
    </row>
    <row r="7289" spans="15:20" x14ac:dyDescent="0.3">
      <c r="O7289" s="33" t="e">
        <f>VLOOKUP($A6723,Master!$A:$B,2,0)&amp;$J6723&amp;$K6723</f>
        <v>#N/A</v>
      </c>
      <c r="P7289" s="33" t="e">
        <f>IF(OR($A6723="KE0",$A6723="KZ0",$A6723="KV0",$A6723="KH0",$A6723="KE",$A6723="KZ",),VLOOKUP($A6723&amp;$F6723,Master!$D:$E,2,0)&amp;$J6723&amp;$K6723,VLOOKUP($A6723,Master!$D:$E,2,0)&amp;Sheet1!$J6723&amp;Sheet1!$K6723)</f>
        <v>#N/A</v>
      </c>
      <c r="Q7289" s="33" t="str">
        <f t="shared" si="210"/>
        <v/>
      </c>
      <c r="R7289" s="33" t="e">
        <f>IF(IF(VLOOKUP($A6723,Master!$G:$J,4,0)="x",Sheet1!$A6723,"")="","",IF(VLOOKUP($A6723,Master!$G:$J,4,0)="x",Sheet1!$A6723,"")&amp;$J6723&amp;$K6723)</f>
        <v>#N/A</v>
      </c>
      <c r="S7289" s="33" t="e">
        <f>IF(VLOOKUP($A6723,Master!$L:$M,2,0)=0,"",VLOOKUP($A6723,Master!$L:$M,2,0)&amp;$J6723&amp;$L6723)</f>
        <v>#N/A</v>
      </c>
      <c r="T7289" s="33" t="str">
        <f t="shared" si="211"/>
        <v/>
      </c>
    </row>
    <row r="7290" spans="15:20" x14ac:dyDescent="0.3">
      <c r="O7290" s="33" t="e">
        <f>VLOOKUP($A6724,Master!$A:$B,2,0)&amp;$J6724&amp;$K6724</f>
        <v>#N/A</v>
      </c>
      <c r="P7290" s="33" t="e">
        <f>IF(OR($A6724="KE0",$A6724="KZ0",$A6724="KV0",$A6724="KH0",$A6724="KE",$A6724="KZ",),VLOOKUP($A6724&amp;$F6724,Master!$D:$E,2,0)&amp;$J6724&amp;$K6724,VLOOKUP($A6724,Master!$D:$E,2,0)&amp;Sheet1!$J6724&amp;Sheet1!$K6724)</f>
        <v>#N/A</v>
      </c>
      <c r="Q7290" s="33" t="str">
        <f t="shared" si="210"/>
        <v/>
      </c>
      <c r="R7290" s="33" t="e">
        <f>IF(IF(VLOOKUP($A6724,Master!$G:$J,4,0)="x",Sheet1!$A6724,"")="","",IF(VLOOKUP($A6724,Master!$G:$J,4,0)="x",Sheet1!$A6724,"")&amp;$J6724&amp;$K6724)</f>
        <v>#N/A</v>
      </c>
      <c r="S7290" s="33" t="e">
        <f>IF(VLOOKUP($A6724,Master!$L:$M,2,0)=0,"",VLOOKUP($A6724,Master!$L:$M,2,0)&amp;$J6724&amp;$L6724)</f>
        <v>#N/A</v>
      </c>
      <c r="T7290" s="33" t="str">
        <f t="shared" si="211"/>
        <v/>
      </c>
    </row>
    <row r="7291" spans="15:20" x14ac:dyDescent="0.3">
      <c r="O7291" s="33" t="e">
        <f>VLOOKUP($A6725,Master!$A:$B,2,0)&amp;$J6725&amp;$K6725</f>
        <v>#N/A</v>
      </c>
      <c r="P7291" s="33" t="e">
        <f>IF(OR($A6725="KE0",$A6725="KZ0",$A6725="KV0",$A6725="KH0",$A6725="KE",$A6725="KZ",),VLOOKUP($A6725&amp;$F6725,Master!$D:$E,2,0)&amp;$J6725&amp;$K6725,VLOOKUP($A6725,Master!$D:$E,2,0)&amp;Sheet1!$J6725&amp;Sheet1!$K6725)</f>
        <v>#N/A</v>
      </c>
      <c r="Q7291" s="33" t="str">
        <f t="shared" si="210"/>
        <v/>
      </c>
      <c r="R7291" s="33" t="e">
        <f>IF(IF(VLOOKUP($A6725,Master!$G:$J,4,0)="x",Sheet1!$A6725,"")="","",IF(VLOOKUP($A6725,Master!$G:$J,4,0)="x",Sheet1!$A6725,"")&amp;$J6725&amp;$K6725)</f>
        <v>#N/A</v>
      </c>
      <c r="S7291" s="33" t="e">
        <f>IF(VLOOKUP($A6725,Master!$L:$M,2,0)=0,"",VLOOKUP($A6725,Master!$L:$M,2,0)&amp;$J6725&amp;$L6725)</f>
        <v>#N/A</v>
      </c>
      <c r="T7291" s="33" t="str">
        <f t="shared" si="211"/>
        <v/>
      </c>
    </row>
    <row r="7292" spans="15:20" x14ac:dyDescent="0.3">
      <c r="O7292" s="33" t="e">
        <f>VLOOKUP($A6726,Master!$A:$B,2,0)&amp;$J6726&amp;$K6726</f>
        <v>#N/A</v>
      </c>
      <c r="P7292" s="33" t="e">
        <f>IF(OR($A6726="KE0",$A6726="KZ0",$A6726="KV0",$A6726="KH0",$A6726="KE",$A6726="KZ",),VLOOKUP($A6726&amp;$F6726,Master!$D:$E,2,0)&amp;$J6726&amp;$K6726,VLOOKUP($A6726,Master!$D:$E,2,0)&amp;Sheet1!$J6726&amp;Sheet1!$K6726)</f>
        <v>#N/A</v>
      </c>
      <c r="Q7292" s="33" t="str">
        <f t="shared" si="210"/>
        <v/>
      </c>
      <c r="R7292" s="33" t="e">
        <f>IF(IF(VLOOKUP($A6726,Master!$G:$J,4,0)="x",Sheet1!$A6726,"")="","",IF(VLOOKUP($A6726,Master!$G:$J,4,0)="x",Sheet1!$A6726,"")&amp;$J6726&amp;$K6726)</f>
        <v>#N/A</v>
      </c>
      <c r="S7292" s="33" t="e">
        <f>IF(VLOOKUP($A6726,Master!$L:$M,2,0)=0,"",VLOOKUP($A6726,Master!$L:$M,2,0)&amp;$J6726&amp;$L6726)</f>
        <v>#N/A</v>
      </c>
      <c r="T7292" s="33" t="str">
        <f t="shared" si="211"/>
        <v/>
      </c>
    </row>
    <row r="7293" spans="15:20" x14ac:dyDescent="0.3">
      <c r="O7293" s="33" t="e">
        <f>VLOOKUP($A6727,Master!$A:$B,2,0)&amp;$J6727&amp;$K6727</f>
        <v>#N/A</v>
      </c>
      <c r="P7293" s="33" t="e">
        <f>IF(OR($A6727="KE0",$A6727="KZ0",$A6727="KV0",$A6727="KH0",$A6727="KE",$A6727="KZ",),VLOOKUP($A6727&amp;$F6727,Master!$D:$E,2,0)&amp;$J6727&amp;$K6727,VLOOKUP($A6727,Master!$D:$E,2,0)&amp;Sheet1!$J6727&amp;Sheet1!$K6727)</f>
        <v>#N/A</v>
      </c>
      <c r="Q7293" s="33" t="str">
        <f t="shared" si="210"/>
        <v/>
      </c>
      <c r="R7293" s="33" t="e">
        <f>IF(IF(VLOOKUP($A6727,Master!$G:$J,4,0)="x",Sheet1!$A6727,"")="","",IF(VLOOKUP($A6727,Master!$G:$J,4,0)="x",Sheet1!$A6727,"")&amp;$J6727&amp;$K6727)</f>
        <v>#N/A</v>
      </c>
      <c r="S7293" s="33" t="e">
        <f>IF(VLOOKUP($A6727,Master!$L:$M,2,0)=0,"",VLOOKUP($A6727,Master!$L:$M,2,0)&amp;$J6727&amp;$L6727)</f>
        <v>#N/A</v>
      </c>
      <c r="T7293" s="33" t="str">
        <f t="shared" si="211"/>
        <v/>
      </c>
    </row>
    <row r="7294" spans="15:20" x14ac:dyDescent="0.3">
      <c r="O7294" s="33" t="e">
        <f>VLOOKUP($A6728,Master!$A:$B,2,0)&amp;$J6728&amp;$K6728</f>
        <v>#N/A</v>
      </c>
      <c r="P7294" s="33" t="e">
        <f>IF(OR($A6728="KE0",$A6728="KZ0",$A6728="KV0",$A6728="KH0",$A6728="KE",$A6728="KZ",),VLOOKUP($A6728&amp;$F6728,Master!$D:$E,2,0)&amp;$J6728&amp;$K6728,VLOOKUP($A6728,Master!$D:$E,2,0)&amp;Sheet1!$J6728&amp;Sheet1!$K6728)</f>
        <v>#N/A</v>
      </c>
      <c r="Q7294" s="33" t="str">
        <f t="shared" si="210"/>
        <v/>
      </c>
      <c r="R7294" s="33" t="e">
        <f>IF(IF(VLOOKUP($A6728,Master!$G:$J,4,0)="x",Sheet1!$A6728,"")="","",IF(VLOOKUP($A6728,Master!$G:$J,4,0)="x",Sheet1!$A6728,"")&amp;$J6728&amp;$K6728)</f>
        <v>#N/A</v>
      </c>
      <c r="S7294" s="33" t="e">
        <f>IF(VLOOKUP($A6728,Master!$L:$M,2,0)=0,"",VLOOKUP($A6728,Master!$L:$M,2,0)&amp;$J6728&amp;$L6728)</f>
        <v>#N/A</v>
      </c>
      <c r="T7294" s="33" t="str">
        <f t="shared" si="211"/>
        <v/>
      </c>
    </row>
    <row r="7295" spans="15:20" x14ac:dyDescent="0.3">
      <c r="O7295" s="33" t="e">
        <f>VLOOKUP($A6729,Master!$A:$B,2,0)&amp;$J6729&amp;$K6729</f>
        <v>#N/A</v>
      </c>
      <c r="P7295" s="33" t="e">
        <f>IF(OR($A6729="KE0",$A6729="KZ0",$A6729="KV0",$A6729="KH0",$A6729="KE",$A6729="KZ",),VLOOKUP($A6729&amp;$F6729,Master!$D:$E,2,0)&amp;$J6729&amp;$K6729,VLOOKUP($A6729,Master!$D:$E,2,0)&amp;Sheet1!$J6729&amp;Sheet1!$K6729)</f>
        <v>#N/A</v>
      </c>
      <c r="Q7295" s="33" t="str">
        <f t="shared" si="210"/>
        <v/>
      </c>
      <c r="R7295" s="33" t="e">
        <f>IF(IF(VLOOKUP($A6729,Master!$G:$J,4,0)="x",Sheet1!$A6729,"")="","",IF(VLOOKUP($A6729,Master!$G:$J,4,0)="x",Sheet1!$A6729,"")&amp;$J6729&amp;$K6729)</f>
        <v>#N/A</v>
      </c>
      <c r="S7295" s="33" t="e">
        <f>IF(VLOOKUP($A6729,Master!$L:$M,2,0)=0,"",VLOOKUP($A6729,Master!$L:$M,2,0)&amp;$J6729&amp;$L6729)</f>
        <v>#N/A</v>
      </c>
      <c r="T7295" s="33" t="str">
        <f t="shared" si="211"/>
        <v/>
      </c>
    </row>
    <row r="7296" spans="15:20" x14ac:dyDescent="0.3">
      <c r="O7296" s="33" t="e">
        <f>VLOOKUP($A6730,Master!$A:$B,2,0)&amp;$J6730&amp;$K6730</f>
        <v>#N/A</v>
      </c>
      <c r="P7296" s="33" t="e">
        <f>IF(OR($A6730="KE0",$A6730="KZ0",$A6730="KV0",$A6730="KH0",$A6730="KE",$A6730="KZ",),VLOOKUP($A6730&amp;$F6730,Master!$D:$E,2,0)&amp;$J6730&amp;$K6730,VLOOKUP($A6730,Master!$D:$E,2,0)&amp;Sheet1!$J6730&amp;Sheet1!$K6730)</f>
        <v>#N/A</v>
      </c>
      <c r="Q7296" s="33" t="str">
        <f t="shared" si="210"/>
        <v/>
      </c>
      <c r="R7296" s="33" t="e">
        <f>IF(IF(VLOOKUP($A6730,Master!$G:$J,4,0)="x",Sheet1!$A6730,"")="","",IF(VLOOKUP($A6730,Master!$G:$J,4,0)="x",Sheet1!$A6730,"")&amp;$J6730&amp;$K6730)</f>
        <v>#N/A</v>
      </c>
      <c r="S7296" s="33" t="e">
        <f>IF(VLOOKUP($A6730,Master!$L:$M,2,0)=0,"",VLOOKUP($A6730,Master!$L:$M,2,0)&amp;$J6730&amp;$L6730)</f>
        <v>#N/A</v>
      </c>
      <c r="T7296" s="33" t="str">
        <f t="shared" si="211"/>
        <v/>
      </c>
    </row>
    <row r="7297" spans="15:20" x14ac:dyDescent="0.3">
      <c r="O7297" s="33" t="e">
        <f>VLOOKUP($A6731,Master!$A:$B,2,0)&amp;$J6731&amp;$K6731</f>
        <v>#N/A</v>
      </c>
      <c r="P7297" s="33" t="e">
        <f>IF(OR($A6731="KE0",$A6731="KZ0",$A6731="KV0",$A6731="KH0",$A6731="KE",$A6731="KZ",),VLOOKUP($A6731&amp;$F6731,Master!$D:$E,2,0)&amp;$J6731&amp;$K6731,VLOOKUP($A6731,Master!$D:$E,2,0)&amp;Sheet1!$J6731&amp;Sheet1!$K6731)</f>
        <v>#N/A</v>
      </c>
      <c r="Q7297" s="33" t="str">
        <f t="shared" si="210"/>
        <v/>
      </c>
      <c r="R7297" s="33" t="e">
        <f>IF(IF(VLOOKUP($A6731,Master!$G:$J,4,0)="x",Sheet1!$A6731,"")="","",IF(VLOOKUP($A6731,Master!$G:$J,4,0)="x",Sheet1!$A6731,"")&amp;$J6731&amp;$K6731)</f>
        <v>#N/A</v>
      </c>
      <c r="S7297" s="33" t="e">
        <f>IF(VLOOKUP($A6731,Master!$L:$M,2,0)=0,"",VLOOKUP($A6731,Master!$L:$M,2,0)&amp;$J6731&amp;$L6731)</f>
        <v>#N/A</v>
      </c>
      <c r="T7297" s="33" t="str">
        <f t="shared" si="211"/>
        <v/>
      </c>
    </row>
    <row r="7298" spans="15:20" x14ac:dyDescent="0.3">
      <c r="O7298" s="33" t="e">
        <f>VLOOKUP($A6732,Master!$A:$B,2,0)&amp;$J6732&amp;$K6732</f>
        <v>#N/A</v>
      </c>
      <c r="P7298" s="33" t="e">
        <f>IF(OR($A6732="KE0",$A6732="KZ0",$A6732="KV0",$A6732="KH0",$A6732="KE",$A6732="KZ",),VLOOKUP($A6732&amp;$F6732,Master!$D:$E,2,0)&amp;$J6732&amp;$K6732,VLOOKUP($A6732,Master!$D:$E,2,0)&amp;Sheet1!$J6732&amp;Sheet1!$K6732)</f>
        <v>#N/A</v>
      </c>
      <c r="Q7298" s="33" t="str">
        <f t="shared" si="210"/>
        <v/>
      </c>
      <c r="R7298" s="33" t="e">
        <f>IF(IF(VLOOKUP($A6732,Master!$G:$J,4,0)="x",Sheet1!$A6732,"")="","",IF(VLOOKUP($A6732,Master!$G:$J,4,0)="x",Sheet1!$A6732,"")&amp;$J6732&amp;$K6732)</f>
        <v>#N/A</v>
      </c>
      <c r="S7298" s="33" t="e">
        <f>IF(VLOOKUP($A6732,Master!$L:$M,2,0)=0,"",VLOOKUP($A6732,Master!$L:$M,2,0)&amp;$J6732&amp;$L6732)</f>
        <v>#N/A</v>
      </c>
      <c r="T7298" s="33" t="str">
        <f t="shared" si="211"/>
        <v/>
      </c>
    </row>
    <row r="7299" spans="15:20" x14ac:dyDescent="0.3">
      <c r="O7299" s="33" t="e">
        <f>VLOOKUP($A6733,Master!$A:$B,2,0)&amp;$J6733&amp;$K6733</f>
        <v>#N/A</v>
      </c>
      <c r="P7299" s="33" t="e">
        <f>IF(OR($A6733="KE0",$A6733="KZ0",$A6733="KV0",$A6733="KH0",$A6733="KE",$A6733="KZ",),VLOOKUP($A6733&amp;$F6733,Master!$D:$E,2,0)&amp;$J6733&amp;$K6733,VLOOKUP($A6733,Master!$D:$E,2,0)&amp;Sheet1!$J6733&amp;Sheet1!$K6733)</f>
        <v>#N/A</v>
      </c>
      <c r="Q7299" s="33" t="str">
        <f t="shared" ref="Q7299:Q7362" si="212">$A6733&amp;$J6733&amp;$K6733</f>
        <v/>
      </c>
      <c r="R7299" s="33" t="e">
        <f>IF(IF(VLOOKUP($A6733,Master!$G:$J,4,0)="x",Sheet1!$A6733,"")="","",IF(VLOOKUP($A6733,Master!$G:$J,4,0)="x",Sheet1!$A6733,"")&amp;$J6733&amp;$K6733)</f>
        <v>#N/A</v>
      </c>
      <c r="S7299" s="33" t="e">
        <f>IF(VLOOKUP($A6733,Master!$L:$M,2,0)=0,"",VLOOKUP($A6733,Master!$L:$M,2,0)&amp;$J6733&amp;$L6733)</f>
        <v>#N/A</v>
      </c>
      <c r="T7299" s="33" t="str">
        <f t="shared" ref="T7299:T7362" si="213">$A6733&amp;$J6733</f>
        <v/>
      </c>
    </row>
    <row r="7300" spans="15:20" x14ac:dyDescent="0.3">
      <c r="O7300" s="33" t="e">
        <f>VLOOKUP($A6734,Master!$A:$B,2,0)&amp;$J6734&amp;$K6734</f>
        <v>#N/A</v>
      </c>
      <c r="P7300" s="33" t="e">
        <f>IF(OR($A6734="KE0",$A6734="KZ0",$A6734="KV0",$A6734="KH0",$A6734="KE",$A6734="KZ",),VLOOKUP($A6734&amp;$F6734,Master!$D:$E,2,0)&amp;$J6734&amp;$K6734,VLOOKUP($A6734,Master!$D:$E,2,0)&amp;Sheet1!$J6734&amp;Sheet1!$K6734)</f>
        <v>#N/A</v>
      </c>
      <c r="Q7300" s="33" t="str">
        <f t="shared" si="212"/>
        <v/>
      </c>
      <c r="R7300" s="33" t="e">
        <f>IF(IF(VLOOKUP($A6734,Master!$G:$J,4,0)="x",Sheet1!$A6734,"")="","",IF(VLOOKUP($A6734,Master!$G:$J,4,0)="x",Sheet1!$A6734,"")&amp;$J6734&amp;$K6734)</f>
        <v>#N/A</v>
      </c>
      <c r="S7300" s="33" t="e">
        <f>IF(VLOOKUP($A6734,Master!$L:$M,2,0)=0,"",VLOOKUP($A6734,Master!$L:$M,2,0)&amp;$J6734&amp;$L6734)</f>
        <v>#N/A</v>
      </c>
      <c r="T7300" s="33" t="str">
        <f t="shared" si="213"/>
        <v/>
      </c>
    </row>
    <row r="7301" spans="15:20" x14ac:dyDescent="0.3">
      <c r="O7301" s="33" t="e">
        <f>VLOOKUP($A6735,Master!$A:$B,2,0)&amp;$J6735&amp;$K6735</f>
        <v>#N/A</v>
      </c>
      <c r="P7301" s="33" t="e">
        <f>IF(OR($A6735="KE0",$A6735="KZ0",$A6735="KV0",$A6735="KH0",$A6735="KE",$A6735="KZ",),VLOOKUP($A6735&amp;$F6735,Master!$D:$E,2,0)&amp;$J6735&amp;$K6735,VLOOKUP($A6735,Master!$D:$E,2,0)&amp;Sheet1!$J6735&amp;Sheet1!$K6735)</f>
        <v>#N/A</v>
      </c>
      <c r="Q7301" s="33" t="str">
        <f t="shared" si="212"/>
        <v/>
      </c>
      <c r="R7301" s="33" t="e">
        <f>IF(IF(VLOOKUP($A6735,Master!$G:$J,4,0)="x",Sheet1!$A6735,"")="","",IF(VLOOKUP($A6735,Master!$G:$J,4,0)="x",Sheet1!$A6735,"")&amp;$J6735&amp;$K6735)</f>
        <v>#N/A</v>
      </c>
      <c r="S7301" s="33" t="e">
        <f>IF(VLOOKUP($A6735,Master!$L:$M,2,0)=0,"",VLOOKUP($A6735,Master!$L:$M,2,0)&amp;$J6735&amp;$L6735)</f>
        <v>#N/A</v>
      </c>
      <c r="T7301" s="33" t="str">
        <f t="shared" si="213"/>
        <v/>
      </c>
    </row>
    <row r="7302" spans="15:20" x14ac:dyDescent="0.3">
      <c r="O7302" s="33" t="e">
        <f>VLOOKUP($A6736,Master!$A:$B,2,0)&amp;$J6736&amp;$K6736</f>
        <v>#N/A</v>
      </c>
      <c r="P7302" s="33" t="e">
        <f>IF(OR($A6736="KE0",$A6736="KZ0",$A6736="KV0",$A6736="KH0",$A6736="KE",$A6736="KZ",),VLOOKUP($A6736&amp;$F6736,Master!$D:$E,2,0)&amp;$J6736&amp;$K6736,VLOOKUP($A6736,Master!$D:$E,2,0)&amp;Sheet1!$J6736&amp;Sheet1!$K6736)</f>
        <v>#N/A</v>
      </c>
      <c r="Q7302" s="33" t="str">
        <f t="shared" si="212"/>
        <v/>
      </c>
      <c r="R7302" s="33" t="e">
        <f>IF(IF(VLOOKUP($A6736,Master!$G:$J,4,0)="x",Sheet1!$A6736,"")="","",IF(VLOOKUP($A6736,Master!$G:$J,4,0)="x",Sheet1!$A6736,"")&amp;$J6736&amp;$K6736)</f>
        <v>#N/A</v>
      </c>
      <c r="S7302" s="33" t="e">
        <f>IF(VLOOKUP($A6736,Master!$L:$M,2,0)=0,"",VLOOKUP($A6736,Master!$L:$M,2,0)&amp;$J6736&amp;$L6736)</f>
        <v>#N/A</v>
      </c>
      <c r="T7302" s="33" t="str">
        <f t="shared" si="213"/>
        <v/>
      </c>
    </row>
    <row r="7303" spans="15:20" x14ac:dyDescent="0.3">
      <c r="O7303" s="33" t="e">
        <f>VLOOKUP($A6737,Master!$A:$B,2,0)&amp;$J6737&amp;$K6737</f>
        <v>#N/A</v>
      </c>
      <c r="P7303" s="33" t="e">
        <f>IF(OR($A6737="KE0",$A6737="KZ0",$A6737="KV0",$A6737="KH0",$A6737="KE",$A6737="KZ",),VLOOKUP($A6737&amp;$F6737,Master!$D:$E,2,0)&amp;$J6737&amp;$K6737,VLOOKUP($A6737,Master!$D:$E,2,0)&amp;Sheet1!$J6737&amp;Sheet1!$K6737)</f>
        <v>#N/A</v>
      </c>
      <c r="Q7303" s="33" t="str">
        <f t="shared" si="212"/>
        <v/>
      </c>
      <c r="R7303" s="33" t="e">
        <f>IF(IF(VLOOKUP($A6737,Master!$G:$J,4,0)="x",Sheet1!$A6737,"")="","",IF(VLOOKUP($A6737,Master!$G:$J,4,0)="x",Sheet1!$A6737,"")&amp;$J6737&amp;$K6737)</f>
        <v>#N/A</v>
      </c>
      <c r="S7303" s="33" t="e">
        <f>IF(VLOOKUP($A6737,Master!$L:$M,2,0)=0,"",VLOOKUP($A6737,Master!$L:$M,2,0)&amp;$J6737&amp;$L6737)</f>
        <v>#N/A</v>
      </c>
      <c r="T7303" s="33" t="str">
        <f t="shared" si="213"/>
        <v/>
      </c>
    </row>
    <row r="7304" spans="15:20" x14ac:dyDescent="0.3">
      <c r="O7304" s="33" t="e">
        <f>VLOOKUP($A6738,Master!$A:$B,2,0)&amp;$J6738&amp;$K6738</f>
        <v>#N/A</v>
      </c>
      <c r="P7304" s="33" t="e">
        <f>IF(OR($A6738="KE0",$A6738="KZ0",$A6738="KV0",$A6738="KH0",$A6738="KE",$A6738="KZ",),VLOOKUP($A6738&amp;$F6738,Master!$D:$E,2,0)&amp;$J6738&amp;$K6738,VLOOKUP($A6738,Master!$D:$E,2,0)&amp;Sheet1!$J6738&amp;Sheet1!$K6738)</f>
        <v>#N/A</v>
      </c>
      <c r="Q7304" s="33" t="str">
        <f t="shared" si="212"/>
        <v/>
      </c>
      <c r="R7304" s="33" t="e">
        <f>IF(IF(VLOOKUP($A6738,Master!$G:$J,4,0)="x",Sheet1!$A6738,"")="","",IF(VLOOKUP($A6738,Master!$G:$J,4,0)="x",Sheet1!$A6738,"")&amp;$J6738&amp;$K6738)</f>
        <v>#N/A</v>
      </c>
      <c r="S7304" s="33" t="e">
        <f>IF(VLOOKUP($A6738,Master!$L:$M,2,0)=0,"",VLOOKUP($A6738,Master!$L:$M,2,0)&amp;$J6738&amp;$L6738)</f>
        <v>#N/A</v>
      </c>
      <c r="T7304" s="33" t="str">
        <f t="shared" si="213"/>
        <v/>
      </c>
    </row>
    <row r="7305" spans="15:20" x14ac:dyDescent="0.3">
      <c r="O7305" s="33" t="e">
        <f>VLOOKUP($A6739,Master!$A:$B,2,0)&amp;$J6739&amp;$K6739</f>
        <v>#N/A</v>
      </c>
      <c r="P7305" s="33" t="e">
        <f>IF(OR($A6739="KE0",$A6739="KZ0",$A6739="KV0",$A6739="KH0",$A6739="KE",$A6739="KZ",),VLOOKUP($A6739&amp;$F6739,Master!$D:$E,2,0)&amp;$J6739&amp;$K6739,VLOOKUP($A6739,Master!$D:$E,2,0)&amp;Sheet1!$J6739&amp;Sheet1!$K6739)</f>
        <v>#N/A</v>
      </c>
      <c r="Q7305" s="33" t="str">
        <f t="shared" si="212"/>
        <v/>
      </c>
      <c r="R7305" s="33" t="e">
        <f>IF(IF(VLOOKUP($A6739,Master!$G:$J,4,0)="x",Sheet1!$A6739,"")="","",IF(VLOOKUP($A6739,Master!$G:$J,4,0)="x",Sheet1!$A6739,"")&amp;$J6739&amp;$K6739)</f>
        <v>#N/A</v>
      </c>
      <c r="S7305" s="33" t="e">
        <f>IF(VLOOKUP($A6739,Master!$L:$M,2,0)=0,"",VLOOKUP($A6739,Master!$L:$M,2,0)&amp;$J6739&amp;$L6739)</f>
        <v>#N/A</v>
      </c>
      <c r="T7305" s="33" t="str">
        <f t="shared" si="213"/>
        <v/>
      </c>
    </row>
    <row r="7306" spans="15:20" x14ac:dyDescent="0.3">
      <c r="O7306" s="33" t="e">
        <f>VLOOKUP($A6740,Master!$A:$B,2,0)&amp;$J6740&amp;$K6740</f>
        <v>#N/A</v>
      </c>
      <c r="P7306" s="33" t="e">
        <f>IF(OR($A6740="KE0",$A6740="KZ0",$A6740="KV0",$A6740="KH0",$A6740="KE",$A6740="KZ",),VLOOKUP($A6740&amp;$F6740,Master!$D:$E,2,0)&amp;$J6740&amp;$K6740,VLOOKUP($A6740,Master!$D:$E,2,0)&amp;Sheet1!$J6740&amp;Sheet1!$K6740)</f>
        <v>#N/A</v>
      </c>
      <c r="Q7306" s="33" t="str">
        <f t="shared" si="212"/>
        <v/>
      </c>
      <c r="R7306" s="33" t="e">
        <f>IF(IF(VLOOKUP($A6740,Master!$G:$J,4,0)="x",Sheet1!$A6740,"")="","",IF(VLOOKUP($A6740,Master!$G:$J,4,0)="x",Sheet1!$A6740,"")&amp;$J6740&amp;$K6740)</f>
        <v>#N/A</v>
      </c>
      <c r="S7306" s="33" t="e">
        <f>IF(VLOOKUP($A6740,Master!$L:$M,2,0)=0,"",VLOOKUP($A6740,Master!$L:$M,2,0)&amp;$J6740&amp;$L6740)</f>
        <v>#N/A</v>
      </c>
      <c r="T7306" s="33" t="str">
        <f t="shared" si="213"/>
        <v/>
      </c>
    </row>
    <row r="7307" spans="15:20" x14ac:dyDescent="0.3">
      <c r="O7307" s="33" t="e">
        <f>VLOOKUP($A6741,Master!$A:$B,2,0)&amp;$J6741&amp;$K6741</f>
        <v>#N/A</v>
      </c>
      <c r="P7307" s="33" t="e">
        <f>IF(OR($A6741="KE0",$A6741="KZ0",$A6741="KV0",$A6741="KH0",$A6741="KE",$A6741="KZ",),VLOOKUP($A6741&amp;$F6741,Master!$D:$E,2,0)&amp;$J6741&amp;$K6741,VLOOKUP($A6741,Master!$D:$E,2,0)&amp;Sheet1!$J6741&amp;Sheet1!$K6741)</f>
        <v>#N/A</v>
      </c>
      <c r="Q7307" s="33" t="str">
        <f t="shared" si="212"/>
        <v/>
      </c>
      <c r="R7307" s="33" t="e">
        <f>IF(IF(VLOOKUP($A6741,Master!$G:$J,4,0)="x",Sheet1!$A6741,"")="","",IF(VLOOKUP($A6741,Master!$G:$J,4,0)="x",Sheet1!$A6741,"")&amp;$J6741&amp;$K6741)</f>
        <v>#N/A</v>
      </c>
      <c r="S7307" s="33" t="e">
        <f>IF(VLOOKUP($A6741,Master!$L:$M,2,0)=0,"",VLOOKUP($A6741,Master!$L:$M,2,0)&amp;$J6741&amp;$L6741)</f>
        <v>#N/A</v>
      </c>
      <c r="T7307" s="33" t="str">
        <f t="shared" si="213"/>
        <v/>
      </c>
    </row>
    <row r="7308" spans="15:20" x14ac:dyDescent="0.3">
      <c r="O7308" s="33" t="e">
        <f>VLOOKUP($A6742,Master!$A:$B,2,0)&amp;$J6742&amp;$K6742</f>
        <v>#N/A</v>
      </c>
      <c r="P7308" s="33" t="e">
        <f>IF(OR($A6742="KE0",$A6742="KZ0",$A6742="KV0",$A6742="KH0",$A6742="KE",$A6742="KZ",),VLOOKUP($A6742&amp;$F6742,Master!$D:$E,2,0)&amp;$J6742&amp;$K6742,VLOOKUP($A6742,Master!$D:$E,2,0)&amp;Sheet1!$J6742&amp;Sheet1!$K6742)</f>
        <v>#N/A</v>
      </c>
      <c r="Q7308" s="33" t="str">
        <f t="shared" si="212"/>
        <v/>
      </c>
      <c r="R7308" s="33" t="e">
        <f>IF(IF(VLOOKUP($A6742,Master!$G:$J,4,0)="x",Sheet1!$A6742,"")="","",IF(VLOOKUP($A6742,Master!$G:$J,4,0)="x",Sheet1!$A6742,"")&amp;$J6742&amp;$K6742)</f>
        <v>#N/A</v>
      </c>
      <c r="S7308" s="33" t="e">
        <f>IF(VLOOKUP($A6742,Master!$L:$M,2,0)=0,"",VLOOKUP($A6742,Master!$L:$M,2,0)&amp;$J6742&amp;$L6742)</f>
        <v>#N/A</v>
      </c>
      <c r="T7308" s="33" t="str">
        <f t="shared" si="213"/>
        <v/>
      </c>
    </row>
    <row r="7309" spans="15:20" x14ac:dyDescent="0.3">
      <c r="O7309" s="33" t="e">
        <f>VLOOKUP($A6743,Master!$A:$B,2,0)&amp;$J6743&amp;$K6743</f>
        <v>#N/A</v>
      </c>
      <c r="P7309" s="33" t="e">
        <f>IF(OR($A6743="KE0",$A6743="KZ0",$A6743="KV0",$A6743="KH0",$A6743="KE",$A6743="KZ",),VLOOKUP($A6743&amp;$F6743,Master!$D:$E,2,0)&amp;$J6743&amp;$K6743,VLOOKUP($A6743,Master!$D:$E,2,0)&amp;Sheet1!$J6743&amp;Sheet1!$K6743)</f>
        <v>#N/A</v>
      </c>
      <c r="Q7309" s="33" t="str">
        <f t="shared" si="212"/>
        <v/>
      </c>
      <c r="R7309" s="33" t="e">
        <f>IF(IF(VLOOKUP($A6743,Master!$G:$J,4,0)="x",Sheet1!$A6743,"")="","",IF(VLOOKUP($A6743,Master!$G:$J,4,0)="x",Sheet1!$A6743,"")&amp;$J6743&amp;$K6743)</f>
        <v>#N/A</v>
      </c>
      <c r="S7309" s="33" t="e">
        <f>IF(VLOOKUP($A6743,Master!$L:$M,2,0)=0,"",VLOOKUP($A6743,Master!$L:$M,2,0)&amp;$J6743&amp;$L6743)</f>
        <v>#N/A</v>
      </c>
      <c r="T7309" s="33" t="str">
        <f t="shared" si="213"/>
        <v/>
      </c>
    </row>
    <row r="7310" spans="15:20" x14ac:dyDescent="0.3">
      <c r="O7310" s="33" t="e">
        <f>VLOOKUP($A6744,Master!$A:$B,2,0)&amp;$J6744&amp;$K6744</f>
        <v>#N/A</v>
      </c>
      <c r="P7310" s="33" t="e">
        <f>IF(OR($A6744="KE0",$A6744="KZ0",$A6744="KV0",$A6744="KH0",$A6744="KE",$A6744="KZ",),VLOOKUP($A6744&amp;$F6744,Master!$D:$E,2,0)&amp;$J6744&amp;$K6744,VLOOKUP($A6744,Master!$D:$E,2,0)&amp;Sheet1!$J6744&amp;Sheet1!$K6744)</f>
        <v>#N/A</v>
      </c>
      <c r="Q7310" s="33" t="str">
        <f t="shared" si="212"/>
        <v/>
      </c>
      <c r="R7310" s="33" t="e">
        <f>IF(IF(VLOOKUP($A6744,Master!$G:$J,4,0)="x",Sheet1!$A6744,"")="","",IF(VLOOKUP($A6744,Master!$G:$J,4,0)="x",Sheet1!$A6744,"")&amp;$J6744&amp;$K6744)</f>
        <v>#N/A</v>
      </c>
      <c r="S7310" s="33" t="e">
        <f>IF(VLOOKUP($A6744,Master!$L:$M,2,0)=0,"",VLOOKUP($A6744,Master!$L:$M,2,0)&amp;$J6744&amp;$L6744)</f>
        <v>#N/A</v>
      </c>
      <c r="T7310" s="33" t="str">
        <f t="shared" si="213"/>
        <v/>
      </c>
    </row>
    <row r="7311" spans="15:20" x14ac:dyDescent="0.3">
      <c r="O7311" s="33" t="e">
        <f>VLOOKUP($A6745,Master!$A:$B,2,0)&amp;$J6745&amp;$K6745</f>
        <v>#N/A</v>
      </c>
      <c r="P7311" s="33" t="e">
        <f>IF(OR($A6745="KE0",$A6745="KZ0",$A6745="KV0",$A6745="KH0",$A6745="KE",$A6745="KZ",),VLOOKUP($A6745&amp;$F6745,Master!$D:$E,2,0)&amp;$J6745&amp;$K6745,VLOOKUP($A6745,Master!$D:$E,2,0)&amp;Sheet1!$J6745&amp;Sheet1!$K6745)</f>
        <v>#N/A</v>
      </c>
      <c r="Q7311" s="33" t="str">
        <f t="shared" si="212"/>
        <v/>
      </c>
      <c r="R7311" s="33" t="e">
        <f>IF(IF(VLOOKUP($A6745,Master!$G:$J,4,0)="x",Sheet1!$A6745,"")="","",IF(VLOOKUP($A6745,Master!$G:$J,4,0)="x",Sheet1!$A6745,"")&amp;$J6745&amp;$K6745)</f>
        <v>#N/A</v>
      </c>
      <c r="S7311" s="33" t="e">
        <f>IF(VLOOKUP($A6745,Master!$L:$M,2,0)=0,"",VLOOKUP($A6745,Master!$L:$M,2,0)&amp;$J6745&amp;$L6745)</f>
        <v>#N/A</v>
      </c>
      <c r="T7311" s="33" t="str">
        <f t="shared" si="213"/>
        <v/>
      </c>
    </row>
    <row r="7312" spans="15:20" x14ac:dyDescent="0.3">
      <c r="O7312" s="33" t="e">
        <f>VLOOKUP($A6746,Master!$A:$B,2,0)&amp;$J6746&amp;$K6746</f>
        <v>#N/A</v>
      </c>
      <c r="P7312" s="33" t="e">
        <f>IF(OR($A6746="KE0",$A6746="KZ0",$A6746="KV0",$A6746="KH0",$A6746="KE",$A6746="KZ",),VLOOKUP($A6746&amp;$F6746,Master!$D:$E,2,0)&amp;$J6746&amp;$K6746,VLOOKUP($A6746,Master!$D:$E,2,0)&amp;Sheet1!$J6746&amp;Sheet1!$K6746)</f>
        <v>#N/A</v>
      </c>
      <c r="Q7312" s="33" t="str">
        <f t="shared" si="212"/>
        <v/>
      </c>
      <c r="R7312" s="33" t="e">
        <f>IF(IF(VLOOKUP($A6746,Master!$G:$J,4,0)="x",Sheet1!$A6746,"")="","",IF(VLOOKUP($A6746,Master!$G:$J,4,0)="x",Sheet1!$A6746,"")&amp;$J6746&amp;$K6746)</f>
        <v>#N/A</v>
      </c>
      <c r="S7312" s="33" t="e">
        <f>IF(VLOOKUP($A6746,Master!$L:$M,2,0)=0,"",VLOOKUP($A6746,Master!$L:$M,2,0)&amp;$J6746&amp;$L6746)</f>
        <v>#N/A</v>
      </c>
      <c r="T7312" s="33" t="str">
        <f t="shared" si="213"/>
        <v/>
      </c>
    </row>
    <row r="7313" spans="15:20" x14ac:dyDescent="0.3">
      <c r="O7313" s="33" t="e">
        <f>VLOOKUP($A6747,Master!$A:$B,2,0)&amp;$J6747&amp;$K6747</f>
        <v>#N/A</v>
      </c>
      <c r="P7313" s="33" t="e">
        <f>IF(OR($A6747="KE0",$A6747="KZ0",$A6747="KV0",$A6747="KH0",$A6747="KE",$A6747="KZ",),VLOOKUP($A6747&amp;$F6747,Master!$D:$E,2,0)&amp;$J6747&amp;$K6747,VLOOKUP($A6747,Master!$D:$E,2,0)&amp;Sheet1!$J6747&amp;Sheet1!$K6747)</f>
        <v>#N/A</v>
      </c>
      <c r="Q7313" s="33" t="str">
        <f t="shared" si="212"/>
        <v/>
      </c>
      <c r="R7313" s="33" t="e">
        <f>IF(IF(VLOOKUP($A6747,Master!$G:$J,4,0)="x",Sheet1!$A6747,"")="","",IF(VLOOKUP($A6747,Master!$G:$J,4,0)="x",Sheet1!$A6747,"")&amp;$J6747&amp;$K6747)</f>
        <v>#N/A</v>
      </c>
      <c r="S7313" s="33" t="e">
        <f>IF(VLOOKUP($A6747,Master!$L:$M,2,0)=0,"",VLOOKUP($A6747,Master!$L:$M,2,0)&amp;$J6747&amp;$L6747)</f>
        <v>#N/A</v>
      </c>
      <c r="T7313" s="33" t="str">
        <f t="shared" si="213"/>
        <v/>
      </c>
    </row>
    <row r="7314" spans="15:20" x14ac:dyDescent="0.3">
      <c r="O7314" s="33" t="e">
        <f>VLOOKUP($A6748,Master!$A:$B,2,0)&amp;$J6748&amp;$K6748</f>
        <v>#N/A</v>
      </c>
      <c r="P7314" s="33" t="e">
        <f>IF(OR($A6748="KE0",$A6748="KZ0",$A6748="KV0",$A6748="KH0",$A6748="KE",$A6748="KZ",),VLOOKUP($A6748&amp;$F6748,Master!$D:$E,2,0)&amp;$J6748&amp;$K6748,VLOOKUP($A6748,Master!$D:$E,2,0)&amp;Sheet1!$J6748&amp;Sheet1!$K6748)</f>
        <v>#N/A</v>
      </c>
      <c r="Q7314" s="33" t="str">
        <f t="shared" si="212"/>
        <v/>
      </c>
      <c r="R7314" s="33" t="e">
        <f>IF(IF(VLOOKUP($A6748,Master!$G:$J,4,0)="x",Sheet1!$A6748,"")="","",IF(VLOOKUP($A6748,Master!$G:$J,4,0)="x",Sheet1!$A6748,"")&amp;$J6748&amp;$K6748)</f>
        <v>#N/A</v>
      </c>
      <c r="S7314" s="33" t="e">
        <f>IF(VLOOKUP($A6748,Master!$L:$M,2,0)=0,"",VLOOKUP($A6748,Master!$L:$M,2,0)&amp;$J6748&amp;$L6748)</f>
        <v>#N/A</v>
      </c>
      <c r="T7314" s="33" t="str">
        <f t="shared" si="213"/>
        <v/>
      </c>
    </row>
    <row r="7315" spans="15:20" x14ac:dyDescent="0.3">
      <c r="O7315" s="33" t="e">
        <f>VLOOKUP($A6749,Master!$A:$B,2,0)&amp;$J6749&amp;$K6749</f>
        <v>#N/A</v>
      </c>
      <c r="P7315" s="33" t="e">
        <f>IF(OR($A6749="KE0",$A6749="KZ0",$A6749="KV0",$A6749="KH0",$A6749="KE",$A6749="KZ",),VLOOKUP($A6749&amp;$F6749,Master!$D:$E,2,0)&amp;$J6749&amp;$K6749,VLOOKUP($A6749,Master!$D:$E,2,0)&amp;Sheet1!$J6749&amp;Sheet1!$K6749)</f>
        <v>#N/A</v>
      </c>
      <c r="Q7315" s="33" t="str">
        <f t="shared" si="212"/>
        <v/>
      </c>
      <c r="R7315" s="33" t="e">
        <f>IF(IF(VLOOKUP($A6749,Master!$G:$J,4,0)="x",Sheet1!$A6749,"")="","",IF(VLOOKUP($A6749,Master!$G:$J,4,0)="x",Sheet1!$A6749,"")&amp;$J6749&amp;$K6749)</f>
        <v>#N/A</v>
      </c>
      <c r="S7315" s="33" t="e">
        <f>IF(VLOOKUP($A6749,Master!$L:$M,2,0)=0,"",VLOOKUP($A6749,Master!$L:$M,2,0)&amp;$J6749&amp;$L6749)</f>
        <v>#N/A</v>
      </c>
      <c r="T7315" s="33" t="str">
        <f t="shared" si="213"/>
        <v/>
      </c>
    </row>
    <row r="7316" spans="15:20" x14ac:dyDescent="0.3">
      <c r="O7316" s="33" t="e">
        <f>VLOOKUP($A6750,Master!$A:$B,2,0)&amp;$J6750&amp;$K6750</f>
        <v>#N/A</v>
      </c>
      <c r="P7316" s="33" t="e">
        <f>IF(OR($A6750="KE0",$A6750="KZ0",$A6750="KV0",$A6750="KH0",$A6750="KE",$A6750="KZ",),VLOOKUP($A6750&amp;$F6750,Master!$D:$E,2,0)&amp;$J6750&amp;$K6750,VLOOKUP($A6750,Master!$D:$E,2,0)&amp;Sheet1!$J6750&amp;Sheet1!$K6750)</f>
        <v>#N/A</v>
      </c>
      <c r="Q7316" s="33" t="str">
        <f t="shared" si="212"/>
        <v/>
      </c>
      <c r="R7316" s="33" t="e">
        <f>IF(IF(VLOOKUP($A6750,Master!$G:$J,4,0)="x",Sheet1!$A6750,"")="","",IF(VLOOKUP($A6750,Master!$G:$J,4,0)="x",Sheet1!$A6750,"")&amp;$J6750&amp;$K6750)</f>
        <v>#N/A</v>
      </c>
      <c r="S7316" s="33" t="e">
        <f>IF(VLOOKUP($A6750,Master!$L:$M,2,0)=0,"",VLOOKUP($A6750,Master!$L:$M,2,0)&amp;$J6750&amp;$L6750)</f>
        <v>#N/A</v>
      </c>
      <c r="T7316" s="33" t="str">
        <f t="shared" si="213"/>
        <v/>
      </c>
    </row>
    <row r="7317" spans="15:20" x14ac:dyDescent="0.3">
      <c r="O7317" s="33" t="e">
        <f>VLOOKUP($A6751,Master!$A:$B,2,0)&amp;$J6751&amp;$K6751</f>
        <v>#N/A</v>
      </c>
      <c r="P7317" s="33" t="e">
        <f>IF(OR($A6751="KE0",$A6751="KZ0",$A6751="KV0",$A6751="KH0",$A6751="KE",$A6751="KZ",),VLOOKUP($A6751&amp;$F6751,Master!$D:$E,2,0)&amp;$J6751&amp;$K6751,VLOOKUP($A6751,Master!$D:$E,2,0)&amp;Sheet1!$J6751&amp;Sheet1!$K6751)</f>
        <v>#N/A</v>
      </c>
      <c r="Q7317" s="33" t="str">
        <f t="shared" si="212"/>
        <v/>
      </c>
      <c r="R7317" s="33" t="e">
        <f>IF(IF(VLOOKUP($A6751,Master!$G:$J,4,0)="x",Sheet1!$A6751,"")="","",IF(VLOOKUP($A6751,Master!$G:$J,4,0)="x",Sheet1!$A6751,"")&amp;$J6751&amp;$K6751)</f>
        <v>#N/A</v>
      </c>
      <c r="S7317" s="33" t="e">
        <f>IF(VLOOKUP($A6751,Master!$L:$M,2,0)=0,"",VLOOKUP($A6751,Master!$L:$M,2,0)&amp;$J6751&amp;$L6751)</f>
        <v>#N/A</v>
      </c>
      <c r="T7317" s="33" t="str">
        <f t="shared" si="213"/>
        <v/>
      </c>
    </row>
    <row r="7318" spans="15:20" x14ac:dyDescent="0.3">
      <c r="O7318" s="33" t="e">
        <f>VLOOKUP($A6752,Master!$A:$B,2,0)&amp;$J6752&amp;$K6752</f>
        <v>#N/A</v>
      </c>
      <c r="P7318" s="33" t="e">
        <f>IF(OR($A6752="KE0",$A6752="KZ0",$A6752="KV0",$A6752="KH0",$A6752="KE",$A6752="KZ",),VLOOKUP($A6752&amp;$F6752,Master!$D:$E,2,0)&amp;$J6752&amp;$K6752,VLOOKUP($A6752,Master!$D:$E,2,0)&amp;Sheet1!$J6752&amp;Sheet1!$K6752)</f>
        <v>#N/A</v>
      </c>
      <c r="Q7318" s="33" t="str">
        <f t="shared" si="212"/>
        <v/>
      </c>
      <c r="R7318" s="33" t="e">
        <f>IF(IF(VLOOKUP($A6752,Master!$G:$J,4,0)="x",Sheet1!$A6752,"")="","",IF(VLOOKUP($A6752,Master!$G:$J,4,0)="x",Sheet1!$A6752,"")&amp;$J6752&amp;$K6752)</f>
        <v>#N/A</v>
      </c>
      <c r="S7318" s="33" t="e">
        <f>IF(VLOOKUP($A6752,Master!$L:$M,2,0)=0,"",VLOOKUP($A6752,Master!$L:$M,2,0)&amp;$J6752&amp;$L6752)</f>
        <v>#N/A</v>
      </c>
      <c r="T7318" s="33" t="str">
        <f t="shared" si="213"/>
        <v/>
      </c>
    </row>
    <row r="7319" spans="15:20" x14ac:dyDescent="0.3">
      <c r="O7319" s="33" t="e">
        <f>VLOOKUP($A6753,Master!$A:$B,2,0)&amp;$J6753&amp;$K6753</f>
        <v>#N/A</v>
      </c>
      <c r="P7319" s="33" t="e">
        <f>IF(OR($A6753="KE0",$A6753="KZ0",$A6753="KV0",$A6753="KH0",$A6753="KE",$A6753="KZ",),VLOOKUP($A6753&amp;$F6753,Master!$D:$E,2,0)&amp;$J6753&amp;$K6753,VLOOKUP($A6753,Master!$D:$E,2,0)&amp;Sheet1!$J6753&amp;Sheet1!$K6753)</f>
        <v>#N/A</v>
      </c>
      <c r="Q7319" s="33" t="str">
        <f t="shared" si="212"/>
        <v/>
      </c>
      <c r="R7319" s="33" t="e">
        <f>IF(IF(VLOOKUP($A6753,Master!$G:$J,4,0)="x",Sheet1!$A6753,"")="","",IF(VLOOKUP($A6753,Master!$G:$J,4,0)="x",Sheet1!$A6753,"")&amp;$J6753&amp;$K6753)</f>
        <v>#N/A</v>
      </c>
      <c r="S7319" s="33" t="e">
        <f>IF(VLOOKUP($A6753,Master!$L:$M,2,0)=0,"",VLOOKUP($A6753,Master!$L:$M,2,0)&amp;$J6753&amp;$L6753)</f>
        <v>#N/A</v>
      </c>
      <c r="T7319" s="33" t="str">
        <f t="shared" si="213"/>
        <v/>
      </c>
    </row>
    <row r="7320" spans="15:20" x14ac:dyDescent="0.3">
      <c r="O7320" s="33" t="e">
        <f>VLOOKUP($A6754,Master!$A:$B,2,0)&amp;$J6754&amp;$K6754</f>
        <v>#N/A</v>
      </c>
      <c r="P7320" s="33" t="e">
        <f>IF(OR($A6754="KE0",$A6754="KZ0",$A6754="KV0",$A6754="KH0",$A6754="KE",$A6754="KZ",),VLOOKUP($A6754&amp;$F6754,Master!$D:$E,2,0)&amp;$J6754&amp;$K6754,VLOOKUP($A6754,Master!$D:$E,2,0)&amp;Sheet1!$J6754&amp;Sheet1!$K6754)</f>
        <v>#N/A</v>
      </c>
      <c r="Q7320" s="33" t="str">
        <f t="shared" si="212"/>
        <v/>
      </c>
      <c r="R7320" s="33" t="e">
        <f>IF(IF(VLOOKUP($A6754,Master!$G:$J,4,0)="x",Sheet1!$A6754,"")="","",IF(VLOOKUP($A6754,Master!$G:$J,4,0)="x",Sheet1!$A6754,"")&amp;$J6754&amp;$K6754)</f>
        <v>#N/A</v>
      </c>
      <c r="S7320" s="33" t="e">
        <f>IF(VLOOKUP($A6754,Master!$L:$M,2,0)=0,"",VLOOKUP($A6754,Master!$L:$M,2,0)&amp;$J6754&amp;$L6754)</f>
        <v>#N/A</v>
      </c>
      <c r="T7320" s="33" t="str">
        <f t="shared" si="213"/>
        <v/>
      </c>
    </row>
    <row r="7321" spans="15:20" x14ac:dyDescent="0.3">
      <c r="O7321" s="33" t="e">
        <f>VLOOKUP($A6755,Master!$A:$B,2,0)&amp;$J6755&amp;$K6755</f>
        <v>#N/A</v>
      </c>
      <c r="P7321" s="33" t="e">
        <f>IF(OR($A6755="KE0",$A6755="KZ0",$A6755="KV0",$A6755="KH0",$A6755="KE",$A6755="KZ",),VLOOKUP($A6755&amp;$F6755,Master!$D:$E,2,0)&amp;$J6755&amp;$K6755,VLOOKUP($A6755,Master!$D:$E,2,0)&amp;Sheet1!$J6755&amp;Sheet1!$K6755)</f>
        <v>#N/A</v>
      </c>
      <c r="Q7321" s="33" t="str">
        <f t="shared" si="212"/>
        <v/>
      </c>
      <c r="R7321" s="33" t="e">
        <f>IF(IF(VLOOKUP($A6755,Master!$G:$J,4,0)="x",Sheet1!$A6755,"")="","",IF(VLOOKUP($A6755,Master!$G:$J,4,0)="x",Sheet1!$A6755,"")&amp;$J6755&amp;$K6755)</f>
        <v>#N/A</v>
      </c>
      <c r="S7321" s="33" t="e">
        <f>IF(VLOOKUP($A6755,Master!$L:$M,2,0)=0,"",VLOOKUP($A6755,Master!$L:$M,2,0)&amp;$J6755&amp;$L6755)</f>
        <v>#N/A</v>
      </c>
      <c r="T7321" s="33" t="str">
        <f t="shared" si="213"/>
        <v/>
      </c>
    </row>
    <row r="7322" spans="15:20" x14ac:dyDescent="0.3">
      <c r="O7322" s="33" t="e">
        <f>VLOOKUP($A6756,Master!$A:$B,2,0)&amp;$J6756&amp;$K6756</f>
        <v>#N/A</v>
      </c>
      <c r="P7322" s="33" t="e">
        <f>IF(OR($A6756="KE0",$A6756="KZ0",$A6756="KV0",$A6756="KH0",$A6756="KE",$A6756="KZ",),VLOOKUP($A6756&amp;$F6756,Master!$D:$E,2,0)&amp;$J6756&amp;$K6756,VLOOKUP($A6756,Master!$D:$E,2,0)&amp;Sheet1!$J6756&amp;Sheet1!$K6756)</f>
        <v>#N/A</v>
      </c>
      <c r="Q7322" s="33" t="str">
        <f t="shared" si="212"/>
        <v/>
      </c>
      <c r="R7322" s="33" t="e">
        <f>IF(IF(VLOOKUP($A6756,Master!$G:$J,4,0)="x",Sheet1!$A6756,"")="","",IF(VLOOKUP($A6756,Master!$G:$J,4,0)="x",Sheet1!$A6756,"")&amp;$J6756&amp;$K6756)</f>
        <v>#N/A</v>
      </c>
      <c r="S7322" s="33" t="e">
        <f>IF(VLOOKUP($A6756,Master!$L:$M,2,0)=0,"",VLOOKUP($A6756,Master!$L:$M,2,0)&amp;$J6756&amp;$L6756)</f>
        <v>#N/A</v>
      </c>
      <c r="T7322" s="33" t="str">
        <f t="shared" si="213"/>
        <v/>
      </c>
    </row>
    <row r="7323" spans="15:20" x14ac:dyDescent="0.3">
      <c r="O7323" s="33" t="e">
        <f>VLOOKUP($A6757,Master!$A:$B,2,0)&amp;$J6757&amp;$K6757</f>
        <v>#N/A</v>
      </c>
      <c r="P7323" s="33" t="e">
        <f>IF(OR($A6757="KE0",$A6757="KZ0",$A6757="KV0",$A6757="KH0",$A6757="KE",$A6757="KZ",),VLOOKUP($A6757&amp;$F6757,Master!$D:$E,2,0)&amp;$J6757&amp;$K6757,VLOOKUP($A6757,Master!$D:$E,2,0)&amp;Sheet1!$J6757&amp;Sheet1!$K6757)</f>
        <v>#N/A</v>
      </c>
      <c r="Q7323" s="33" t="str">
        <f t="shared" si="212"/>
        <v/>
      </c>
      <c r="R7323" s="33" t="e">
        <f>IF(IF(VLOOKUP($A6757,Master!$G:$J,4,0)="x",Sheet1!$A6757,"")="","",IF(VLOOKUP($A6757,Master!$G:$J,4,0)="x",Sheet1!$A6757,"")&amp;$J6757&amp;$K6757)</f>
        <v>#N/A</v>
      </c>
      <c r="S7323" s="33" t="e">
        <f>IF(VLOOKUP($A6757,Master!$L:$M,2,0)=0,"",VLOOKUP($A6757,Master!$L:$M,2,0)&amp;$J6757&amp;$L6757)</f>
        <v>#N/A</v>
      </c>
      <c r="T7323" s="33" t="str">
        <f t="shared" si="213"/>
        <v/>
      </c>
    </row>
    <row r="7324" spans="15:20" x14ac:dyDescent="0.3">
      <c r="O7324" s="33" t="e">
        <f>VLOOKUP($A6758,Master!$A:$B,2,0)&amp;$J6758&amp;$K6758</f>
        <v>#N/A</v>
      </c>
      <c r="P7324" s="33" t="e">
        <f>IF(OR($A6758="KE0",$A6758="KZ0",$A6758="KV0",$A6758="KH0",$A6758="KE",$A6758="KZ",),VLOOKUP($A6758&amp;$F6758,Master!$D:$E,2,0)&amp;$J6758&amp;$K6758,VLOOKUP($A6758,Master!$D:$E,2,0)&amp;Sheet1!$J6758&amp;Sheet1!$K6758)</f>
        <v>#N/A</v>
      </c>
      <c r="Q7324" s="33" t="str">
        <f t="shared" si="212"/>
        <v/>
      </c>
      <c r="R7324" s="33" t="e">
        <f>IF(IF(VLOOKUP($A6758,Master!$G:$J,4,0)="x",Sheet1!$A6758,"")="","",IF(VLOOKUP($A6758,Master!$G:$J,4,0)="x",Sheet1!$A6758,"")&amp;$J6758&amp;$K6758)</f>
        <v>#N/A</v>
      </c>
      <c r="S7324" s="33" t="e">
        <f>IF(VLOOKUP($A6758,Master!$L:$M,2,0)=0,"",VLOOKUP($A6758,Master!$L:$M,2,0)&amp;$J6758&amp;$L6758)</f>
        <v>#N/A</v>
      </c>
      <c r="T7324" s="33" t="str">
        <f t="shared" si="213"/>
        <v/>
      </c>
    </row>
    <row r="7325" spans="15:20" x14ac:dyDescent="0.3">
      <c r="O7325" s="33" t="e">
        <f>VLOOKUP($A6759,Master!$A:$B,2,0)&amp;$J6759&amp;$K6759</f>
        <v>#N/A</v>
      </c>
      <c r="P7325" s="33" t="e">
        <f>IF(OR($A6759="KE0",$A6759="KZ0",$A6759="KV0",$A6759="KH0",$A6759="KE",$A6759="KZ",),VLOOKUP($A6759&amp;$F6759,Master!$D:$E,2,0)&amp;$J6759&amp;$K6759,VLOOKUP($A6759,Master!$D:$E,2,0)&amp;Sheet1!$J6759&amp;Sheet1!$K6759)</f>
        <v>#N/A</v>
      </c>
      <c r="Q7325" s="33" t="str">
        <f t="shared" si="212"/>
        <v/>
      </c>
      <c r="R7325" s="33" t="e">
        <f>IF(IF(VLOOKUP($A6759,Master!$G:$J,4,0)="x",Sheet1!$A6759,"")="","",IF(VLOOKUP($A6759,Master!$G:$J,4,0)="x",Sheet1!$A6759,"")&amp;$J6759&amp;$K6759)</f>
        <v>#N/A</v>
      </c>
      <c r="S7325" s="33" t="e">
        <f>IF(VLOOKUP($A6759,Master!$L:$M,2,0)=0,"",VLOOKUP($A6759,Master!$L:$M,2,0)&amp;$J6759&amp;$L6759)</f>
        <v>#N/A</v>
      </c>
      <c r="T7325" s="33" t="str">
        <f t="shared" si="213"/>
        <v/>
      </c>
    </row>
    <row r="7326" spans="15:20" x14ac:dyDescent="0.3">
      <c r="O7326" s="33" t="e">
        <f>VLOOKUP($A6760,Master!$A:$B,2,0)&amp;$J6760&amp;$K6760</f>
        <v>#N/A</v>
      </c>
      <c r="P7326" s="33" t="e">
        <f>IF(OR($A6760="KE0",$A6760="KZ0",$A6760="KV0",$A6760="KH0",$A6760="KE",$A6760="KZ",),VLOOKUP($A6760&amp;$F6760,Master!$D:$E,2,0)&amp;$J6760&amp;$K6760,VLOOKUP($A6760,Master!$D:$E,2,0)&amp;Sheet1!$J6760&amp;Sheet1!$K6760)</f>
        <v>#N/A</v>
      </c>
      <c r="Q7326" s="33" t="str">
        <f t="shared" si="212"/>
        <v/>
      </c>
      <c r="R7326" s="33" t="e">
        <f>IF(IF(VLOOKUP($A6760,Master!$G:$J,4,0)="x",Sheet1!$A6760,"")="","",IF(VLOOKUP($A6760,Master!$G:$J,4,0)="x",Sheet1!$A6760,"")&amp;$J6760&amp;$K6760)</f>
        <v>#N/A</v>
      </c>
      <c r="S7326" s="33" t="e">
        <f>IF(VLOOKUP($A6760,Master!$L:$M,2,0)=0,"",VLOOKUP($A6760,Master!$L:$M,2,0)&amp;$J6760&amp;$L6760)</f>
        <v>#N/A</v>
      </c>
      <c r="T7326" s="33" t="str">
        <f t="shared" si="213"/>
        <v/>
      </c>
    </row>
    <row r="7327" spans="15:20" x14ac:dyDescent="0.3">
      <c r="O7327" s="33" t="e">
        <f>VLOOKUP($A6761,Master!$A:$B,2,0)&amp;$J6761&amp;$K6761</f>
        <v>#N/A</v>
      </c>
      <c r="P7327" s="33" t="e">
        <f>IF(OR($A6761="KE0",$A6761="KZ0",$A6761="KV0",$A6761="KH0",$A6761="KE",$A6761="KZ",),VLOOKUP($A6761&amp;$F6761,Master!$D:$E,2,0)&amp;$J6761&amp;$K6761,VLOOKUP($A6761,Master!$D:$E,2,0)&amp;Sheet1!$J6761&amp;Sheet1!$K6761)</f>
        <v>#N/A</v>
      </c>
      <c r="Q7327" s="33" t="str">
        <f t="shared" si="212"/>
        <v/>
      </c>
      <c r="R7327" s="33" t="e">
        <f>IF(IF(VLOOKUP($A6761,Master!$G:$J,4,0)="x",Sheet1!$A6761,"")="","",IF(VLOOKUP($A6761,Master!$G:$J,4,0)="x",Sheet1!$A6761,"")&amp;$J6761&amp;$K6761)</f>
        <v>#N/A</v>
      </c>
      <c r="S7327" s="33" t="e">
        <f>IF(VLOOKUP($A6761,Master!$L:$M,2,0)=0,"",VLOOKUP($A6761,Master!$L:$M,2,0)&amp;$J6761&amp;$L6761)</f>
        <v>#N/A</v>
      </c>
      <c r="T7327" s="33" t="str">
        <f t="shared" si="213"/>
        <v/>
      </c>
    </row>
    <row r="7328" spans="15:20" x14ac:dyDescent="0.3">
      <c r="O7328" s="33" t="e">
        <f>VLOOKUP($A6762,Master!$A:$B,2,0)&amp;$J6762&amp;$K6762</f>
        <v>#N/A</v>
      </c>
      <c r="P7328" s="33" t="e">
        <f>IF(OR($A6762="KE0",$A6762="KZ0",$A6762="KV0",$A6762="KH0",$A6762="KE",$A6762="KZ",),VLOOKUP($A6762&amp;$F6762,Master!$D:$E,2,0)&amp;$J6762&amp;$K6762,VLOOKUP($A6762,Master!$D:$E,2,0)&amp;Sheet1!$J6762&amp;Sheet1!$K6762)</f>
        <v>#N/A</v>
      </c>
      <c r="Q7328" s="33" t="str">
        <f t="shared" si="212"/>
        <v/>
      </c>
      <c r="R7328" s="33" t="e">
        <f>IF(IF(VLOOKUP($A6762,Master!$G:$J,4,0)="x",Sheet1!$A6762,"")="","",IF(VLOOKUP($A6762,Master!$G:$J,4,0)="x",Sheet1!$A6762,"")&amp;$J6762&amp;$K6762)</f>
        <v>#N/A</v>
      </c>
      <c r="S7328" s="33" t="e">
        <f>IF(VLOOKUP($A6762,Master!$L:$M,2,0)=0,"",VLOOKUP($A6762,Master!$L:$M,2,0)&amp;$J6762&amp;$L6762)</f>
        <v>#N/A</v>
      </c>
      <c r="T7328" s="33" t="str">
        <f t="shared" si="213"/>
        <v/>
      </c>
    </row>
    <row r="7329" spans="15:20" x14ac:dyDescent="0.3">
      <c r="O7329" s="33" t="e">
        <f>VLOOKUP($A6763,Master!$A:$B,2,0)&amp;$J6763&amp;$K6763</f>
        <v>#N/A</v>
      </c>
      <c r="P7329" s="33" t="e">
        <f>IF(OR($A6763="KE0",$A6763="KZ0",$A6763="KV0",$A6763="KH0",$A6763="KE",$A6763="KZ",),VLOOKUP($A6763&amp;$F6763,Master!$D:$E,2,0)&amp;$J6763&amp;$K6763,VLOOKUP($A6763,Master!$D:$E,2,0)&amp;Sheet1!$J6763&amp;Sheet1!$K6763)</f>
        <v>#N/A</v>
      </c>
      <c r="Q7329" s="33" t="str">
        <f t="shared" si="212"/>
        <v/>
      </c>
      <c r="R7329" s="33" t="e">
        <f>IF(IF(VLOOKUP($A6763,Master!$G:$J,4,0)="x",Sheet1!$A6763,"")="","",IF(VLOOKUP($A6763,Master!$G:$J,4,0)="x",Sheet1!$A6763,"")&amp;$J6763&amp;$K6763)</f>
        <v>#N/A</v>
      </c>
      <c r="S7329" s="33" t="e">
        <f>IF(VLOOKUP($A6763,Master!$L:$M,2,0)=0,"",VLOOKUP($A6763,Master!$L:$M,2,0)&amp;$J6763&amp;$L6763)</f>
        <v>#N/A</v>
      </c>
      <c r="T7329" s="33" t="str">
        <f t="shared" si="213"/>
        <v/>
      </c>
    </row>
    <row r="7330" spans="15:20" x14ac:dyDescent="0.3">
      <c r="O7330" s="33" t="e">
        <f>VLOOKUP($A6764,Master!$A:$B,2,0)&amp;$J6764&amp;$K6764</f>
        <v>#N/A</v>
      </c>
      <c r="P7330" s="33" t="e">
        <f>IF(OR($A6764="KE0",$A6764="KZ0",$A6764="KV0",$A6764="KH0",$A6764="KE",$A6764="KZ",),VLOOKUP($A6764&amp;$F6764,Master!$D:$E,2,0)&amp;$J6764&amp;$K6764,VLOOKUP($A6764,Master!$D:$E,2,0)&amp;Sheet1!$J6764&amp;Sheet1!$K6764)</f>
        <v>#N/A</v>
      </c>
      <c r="Q7330" s="33" t="str">
        <f t="shared" si="212"/>
        <v/>
      </c>
      <c r="R7330" s="33" t="e">
        <f>IF(IF(VLOOKUP($A6764,Master!$G:$J,4,0)="x",Sheet1!$A6764,"")="","",IF(VLOOKUP($A6764,Master!$G:$J,4,0)="x",Sheet1!$A6764,"")&amp;$J6764&amp;$K6764)</f>
        <v>#N/A</v>
      </c>
      <c r="S7330" s="33" t="e">
        <f>IF(VLOOKUP($A6764,Master!$L:$M,2,0)=0,"",VLOOKUP($A6764,Master!$L:$M,2,0)&amp;$J6764&amp;$L6764)</f>
        <v>#N/A</v>
      </c>
      <c r="T7330" s="33" t="str">
        <f t="shared" si="213"/>
        <v/>
      </c>
    </row>
    <row r="7331" spans="15:20" x14ac:dyDescent="0.3">
      <c r="O7331" s="33" t="e">
        <f>VLOOKUP($A6765,Master!$A:$B,2,0)&amp;$J6765&amp;$K6765</f>
        <v>#N/A</v>
      </c>
      <c r="P7331" s="33" t="e">
        <f>IF(OR($A6765="KE0",$A6765="KZ0",$A6765="KV0",$A6765="KH0",$A6765="KE",$A6765="KZ",),VLOOKUP($A6765&amp;$F6765,Master!$D:$E,2,0)&amp;$J6765&amp;$K6765,VLOOKUP($A6765,Master!$D:$E,2,0)&amp;Sheet1!$J6765&amp;Sheet1!$K6765)</f>
        <v>#N/A</v>
      </c>
      <c r="Q7331" s="33" t="str">
        <f t="shared" si="212"/>
        <v/>
      </c>
      <c r="R7331" s="33" t="e">
        <f>IF(IF(VLOOKUP($A6765,Master!$G:$J,4,0)="x",Sheet1!$A6765,"")="","",IF(VLOOKUP($A6765,Master!$G:$J,4,0)="x",Sheet1!$A6765,"")&amp;$J6765&amp;$K6765)</f>
        <v>#N/A</v>
      </c>
      <c r="S7331" s="33" t="e">
        <f>IF(VLOOKUP($A6765,Master!$L:$M,2,0)=0,"",VLOOKUP($A6765,Master!$L:$M,2,0)&amp;$J6765&amp;$L6765)</f>
        <v>#N/A</v>
      </c>
      <c r="T7331" s="33" t="str">
        <f t="shared" si="213"/>
        <v/>
      </c>
    </row>
    <row r="7332" spans="15:20" x14ac:dyDescent="0.3">
      <c r="O7332" s="33" t="e">
        <f>VLOOKUP($A6766,Master!$A:$B,2,0)&amp;$J6766&amp;$K6766</f>
        <v>#N/A</v>
      </c>
      <c r="P7332" s="33" t="e">
        <f>IF(OR($A6766="KE0",$A6766="KZ0",$A6766="KV0",$A6766="KH0",$A6766="KE",$A6766="KZ",),VLOOKUP($A6766&amp;$F6766,Master!$D:$E,2,0)&amp;$J6766&amp;$K6766,VLOOKUP($A6766,Master!$D:$E,2,0)&amp;Sheet1!$J6766&amp;Sheet1!$K6766)</f>
        <v>#N/A</v>
      </c>
      <c r="Q7332" s="33" t="str">
        <f t="shared" si="212"/>
        <v/>
      </c>
      <c r="R7332" s="33" t="e">
        <f>IF(IF(VLOOKUP($A6766,Master!$G:$J,4,0)="x",Sheet1!$A6766,"")="","",IF(VLOOKUP($A6766,Master!$G:$J,4,0)="x",Sheet1!$A6766,"")&amp;$J6766&amp;$K6766)</f>
        <v>#N/A</v>
      </c>
      <c r="S7332" s="33" t="e">
        <f>IF(VLOOKUP($A6766,Master!$L:$M,2,0)=0,"",VLOOKUP($A6766,Master!$L:$M,2,0)&amp;$J6766&amp;$L6766)</f>
        <v>#N/A</v>
      </c>
      <c r="T7332" s="33" t="str">
        <f t="shared" si="213"/>
        <v/>
      </c>
    </row>
    <row r="7333" spans="15:20" x14ac:dyDescent="0.3">
      <c r="O7333" s="33" t="e">
        <f>VLOOKUP($A6767,Master!$A:$B,2,0)&amp;$J6767&amp;$K6767</f>
        <v>#N/A</v>
      </c>
      <c r="P7333" s="33" t="e">
        <f>IF(OR($A6767="KE0",$A6767="KZ0",$A6767="KV0",$A6767="KH0",$A6767="KE",$A6767="KZ",),VLOOKUP($A6767&amp;$F6767,Master!$D:$E,2,0)&amp;$J6767&amp;$K6767,VLOOKUP($A6767,Master!$D:$E,2,0)&amp;Sheet1!$J6767&amp;Sheet1!$K6767)</f>
        <v>#N/A</v>
      </c>
      <c r="Q7333" s="33" t="str">
        <f t="shared" si="212"/>
        <v/>
      </c>
      <c r="R7333" s="33" t="e">
        <f>IF(IF(VLOOKUP($A6767,Master!$G:$J,4,0)="x",Sheet1!$A6767,"")="","",IF(VLOOKUP($A6767,Master!$G:$J,4,0)="x",Sheet1!$A6767,"")&amp;$J6767&amp;$K6767)</f>
        <v>#N/A</v>
      </c>
      <c r="S7333" s="33" t="e">
        <f>IF(VLOOKUP($A6767,Master!$L:$M,2,0)=0,"",VLOOKUP($A6767,Master!$L:$M,2,0)&amp;$J6767&amp;$L6767)</f>
        <v>#N/A</v>
      </c>
      <c r="T7333" s="33" t="str">
        <f t="shared" si="213"/>
        <v/>
      </c>
    </row>
    <row r="7334" spans="15:20" x14ac:dyDescent="0.3">
      <c r="O7334" s="33" t="e">
        <f>VLOOKUP($A6768,Master!$A:$B,2,0)&amp;$J6768&amp;$K6768</f>
        <v>#N/A</v>
      </c>
      <c r="P7334" s="33" t="e">
        <f>IF(OR($A6768="KE0",$A6768="KZ0",$A6768="KV0",$A6768="KH0",$A6768="KE",$A6768="KZ",),VLOOKUP($A6768&amp;$F6768,Master!$D:$E,2,0)&amp;$J6768&amp;$K6768,VLOOKUP($A6768,Master!$D:$E,2,0)&amp;Sheet1!$J6768&amp;Sheet1!$K6768)</f>
        <v>#N/A</v>
      </c>
      <c r="Q7334" s="33" t="str">
        <f t="shared" si="212"/>
        <v/>
      </c>
      <c r="R7334" s="33" t="e">
        <f>IF(IF(VLOOKUP($A6768,Master!$G:$J,4,0)="x",Sheet1!$A6768,"")="","",IF(VLOOKUP($A6768,Master!$G:$J,4,0)="x",Sheet1!$A6768,"")&amp;$J6768&amp;$K6768)</f>
        <v>#N/A</v>
      </c>
      <c r="S7334" s="33" t="e">
        <f>IF(VLOOKUP($A6768,Master!$L:$M,2,0)=0,"",VLOOKUP($A6768,Master!$L:$M,2,0)&amp;$J6768&amp;$L6768)</f>
        <v>#N/A</v>
      </c>
      <c r="T7334" s="33" t="str">
        <f t="shared" si="213"/>
        <v/>
      </c>
    </row>
    <row r="7335" spans="15:20" x14ac:dyDescent="0.3">
      <c r="O7335" s="33" t="e">
        <f>VLOOKUP($A6769,Master!$A:$B,2,0)&amp;$J6769&amp;$K6769</f>
        <v>#N/A</v>
      </c>
      <c r="P7335" s="33" t="e">
        <f>IF(OR($A6769="KE0",$A6769="KZ0",$A6769="KV0",$A6769="KH0",$A6769="KE",$A6769="KZ",),VLOOKUP($A6769&amp;$F6769,Master!$D:$E,2,0)&amp;$J6769&amp;$K6769,VLOOKUP($A6769,Master!$D:$E,2,0)&amp;Sheet1!$J6769&amp;Sheet1!$K6769)</f>
        <v>#N/A</v>
      </c>
      <c r="Q7335" s="33" t="str">
        <f t="shared" si="212"/>
        <v/>
      </c>
      <c r="R7335" s="33" t="e">
        <f>IF(IF(VLOOKUP($A6769,Master!$G:$J,4,0)="x",Sheet1!$A6769,"")="","",IF(VLOOKUP($A6769,Master!$G:$J,4,0)="x",Sheet1!$A6769,"")&amp;$J6769&amp;$K6769)</f>
        <v>#N/A</v>
      </c>
      <c r="S7335" s="33" t="e">
        <f>IF(VLOOKUP($A6769,Master!$L:$M,2,0)=0,"",VLOOKUP($A6769,Master!$L:$M,2,0)&amp;$J6769&amp;$L6769)</f>
        <v>#N/A</v>
      </c>
      <c r="T7335" s="33" t="str">
        <f t="shared" si="213"/>
        <v/>
      </c>
    </row>
    <row r="7336" spans="15:20" x14ac:dyDescent="0.3">
      <c r="O7336" s="33" t="e">
        <f>VLOOKUP($A6770,Master!$A:$B,2,0)&amp;$J6770&amp;$K6770</f>
        <v>#N/A</v>
      </c>
      <c r="P7336" s="33" t="e">
        <f>IF(OR($A6770="KE0",$A6770="KZ0",$A6770="KV0",$A6770="KH0",$A6770="KE",$A6770="KZ",),VLOOKUP($A6770&amp;$F6770,Master!$D:$E,2,0)&amp;$J6770&amp;$K6770,VLOOKUP($A6770,Master!$D:$E,2,0)&amp;Sheet1!$J6770&amp;Sheet1!$K6770)</f>
        <v>#N/A</v>
      </c>
      <c r="Q7336" s="33" t="str">
        <f t="shared" si="212"/>
        <v/>
      </c>
      <c r="R7336" s="33" t="e">
        <f>IF(IF(VLOOKUP($A6770,Master!$G:$J,4,0)="x",Sheet1!$A6770,"")="","",IF(VLOOKUP($A6770,Master!$G:$J,4,0)="x",Sheet1!$A6770,"")&amp;$J6770&amp;$K6770)</f>
        <v>#N/A</v>
      </c>
      <c r="S7336" s="33" t="e">
        <f>IF(VLOOKUP($A6770,Master!$L:$M,2,0)=0,"",VLOOKUP($A6770,Master!$L:$M,2,0)&amp;$J6770&amp;$L6770)</f>
        <v>#N/A</v>
      </c>
      <c r="T7336" s="33" t="str">
        <f t="shared" si="213"/>
        <v/>
      </c>
    </row>
    <row r="7337" spans="15:20" x14ac:dyDescent="0.3">
      <c r="O7337" s="33" t="e">
        <f>VLOOKUP($A6771,Master!$A:$B,2,0)&amp;$J6771&amp;$K6771</f>
        <v>#N/A</v>
      </c>
      <c r="P7337" s="33" t="e">
        <f>IF(OR($A6771="KE0",$A6771="KZ0",$A6771="KV0",$A6771="KH0",$A6771="KE",$A6771="KZ",),VLOOKUP($A6771&amp;$F6771,Master!$D:$E,2,0)&amp;$J6771&amp;$K6771,VLOOKUP($A6771,Master!$D:$E,2,0)&amp;Sheet1!$J6771&amp;Sheet1!$K6771)</f>
        <v>#N/A</v>
      </c>
      <c r="Q7337" s="33" t="str">
        <f t="shared" si="212"/>
        <v/>
      </c>
      <c r="R7337" s="33" t="e">
        <f>IF(IF(VLOOKUP($A6771,Master!$G:$J,4,0)="x",Sheet1!$A6771,"")="","",IF(VLOOKUP($A6771,Master!$G:$J,4,0)="x",Sheet1!$A6771,"")&amp;$J6771&amp;$K6771)</f>
        <v>#N/A</v>
      </c>
      <c r="S7337" s="33" t="e">
        <f>IF(VLOOKUP($A6771,Master!$L:$M,2,0)=0,"",VLOOKUP($A6771,Master!$L:$M,2,0)&amp;$J6771&amp;$L6771)</f>
        <v>#N/A</v>
      </c>
      <c r="T7337" s="33" t="str">
        <f t="shared" si="213"/>
        <v/>
      </c>
    </row>
    <row r="7338" spans="15:20" x14ac:dyDescent="0.3">
      <c r="O7338" s="33" t="e">
        <f>VLOOKUP($A6772,Master!$A:$B,2,0)&amp;$J6772&amp;$K6772</f>
        <v>#N/A</v>
      </c>
      <c r="P7338" s="33" t="e">
        <f>IF(OR($A6772="KE0",$A6772="KZ0",$A6772="KV0",$A6772="KH0",$A6772="KE",$A6772="KZ",),VLOOKUP($A6772&amp;$F6772,Master!$D:$E,2,0)&amp;$J6772&amp;$K6772,VLOOKUP($A6772,Master!$D:$E,2,0)&amp;Sheet1!$J6772&amp;Sheet1!$K6772)</f>
        <v>#N/A</v>
      </c>
      <c r="Q7338" s="33" t="str">
        <f t="shared" si="212"/>
        <v/>
      </c>
      <c r="R7338" s="33" t="e">
        <f>IF(IF(VLOOKUP($A6772,Master!$G:$J,4,0)="x",Sheet1!$A6772,"")="","",IF(VLOOKUP($A6772,Master!$G:$J,4,0)="x",Sheet1!$A6772,"")&amp;$J6772&amp;$K6772)</f>
        <v>#N/A</v>
      </c>
      <c r="S7338" s="33" t="e">
        <f>IF(VLOOKUP($A6772,Master!$L:$M,2,0)=0,"",VLOOKUP($A6772,Master!$L:$M,2,0)&amp;$J6772&amp;$L6772)</f>
        <v>#N/A</v>
      </c>
      <c r="T7338" s="33" t="str">
        <f t="shared" si="213"/>
        <v/>
      </c>
    </row>
    <row r="7339" spans="15:20" x14ac:dyDescent="0.3">
      <c r="O7339" s="33" t="e">
        <f>VLOOKUP($A6773,Master!$A:$B,2,0)&amp;$J6773&amp;$K6773</f>
        <v>#N/A</v>
      </c>
      <c r="P7339" s="33" t="e">
        <f>IF(OR($A6773="KE0",$A6773="KZ0",$A6773="KV0",$A6773="KH0",$A6773="KE",$A6773="KZ",),VLOOKUP($A6773&amp;$F6773,Master!$D:$E,2,0)&amp;$J6773&amp;$K6773,VLOOKUP($A6773,Master!$D:$E,2,0)&amp;Sheet1!$J6773&amp;Sheet1!$K6773)</f>
        <v>#N/A</v>
      </c>
      <c r="Q7339" s="33" t="str">
        <f t="shared" si="212"/>
        <v/>
      </c>
      <c r="R7339" s="33" t="e">
        <f>IF(IF(VLOOKUP($A6773,Master!$G:$J,4,0)="x",Sheet1!$A6773,"")="","",IF(VLOOKUP($A6773,Master!$G:$J,4,0)="x",Sheet1!$A6773,"")&amp;$J6773&amp;$K6773)</f>
        <v>#N/A</v>
      </c>
      <c r="S7339" s="33" t="e">
        <f>IF(VLOOKUP($A6773,Master!$L:$M,2,0)=0,"",VLOOKUP($A6773,Master!$L:$M,2,0)&amp;$J6773&amp;$L6773)</f>
        <v>#N/A</v>
      </c>
      <c r="T7339" s="33" t="str">
        <f t="shared" si="213"/>
        <v/>
      </c>
    </row>
    <row r="7340" spans="15:20" x14ac:dyDescent="0.3">
      <c r="O7340" s="33" t="e">
        <f>VLOOKUP($A6774,Master!$A:$B,2,0)&amp;$J6774&amp;$K6774</f>
        <v>#N/A</v>
      </c>
      <c r="P7340" s="33" t="e">
        <f>IF(OR($A6774="KE0",$A6774="KZ0",$A6774="KV0",$A6774="KH0",$A6774="KE",$A6774="KZ",),VLOOKUP($A6774&amp;$F6774,Master!$D:$E,2,0)&amp;$J6774&amp;$K6774,VLOOKUP($A6774,Master!$D:$E,2,0)&amp;Sheet1!$J6774&amp;Sheet1!$K6774)</f>
        <v>#N/A</v>
      </c>
      <c r="Q7340" s="33" t="str">
        <f t="shared" si="212"/>
        <v/>
      </c>
      <c r="R7340" s="33" t="e">
        <f>IF(IF(VLOOKUP($A6774,Master!$G:$J,4,0)="x",Sheet1!$A6774,"")="","",IF(VLOOKUP($A6774,Master!$G:$J,4,0)="x",Sheet1!$A6774,"")&amp;$J6774&amp;$K6774)</f>
        <v>#N/A</v>
      </c>
      <c r="S7340" s="33" t="e">
        <f>IF(VLOOKUP($A6774,Master!$L:$M,2,0)=0,"",VLOOKUP($A6774,Master!$L:$M,2,0)&amp;$J6774&amp;$L6774)</f>
        <v>#N/A</v>
      </c>
      <c r="T7340" s="33" t="str">
        <f t="shared" si="213"/>
        <v/>
      </c>
    </row>
    <row r="7341" spans="15:20" x14ac:dyDescent="0.3">
      <c r="O7341" s="33" t="e">
        <f>VLOOKUP($A6775,Master!$A:$B,2,0)&amp;$J6775&amp;$K6775</f>
        <v>#N/A</v>
      </c>
      <c r="P7341" s="33" t="e">
        <f>IF(OR($A6775="KE0",$A6775="KZ0",$A6775="KV0",$A6775="KH0",$A6775="KE",$A6775="KZ",),VLOOKUP($A6775&amp;$F6775,Master!$D:$E,2,0)&amp;$J6775&amp;$K6775,VLOOKUP($A6775,Master!$D:$E,2,0)&amp;Sheet1!$J6775&amp;Sheet1!$K6775)</f>
        <v>#N/A</v>
      </c>
      <c r="Q7341" s="33" t="str">
        <f t="shared" si="212"/>
        <v/>
      </c>
      <c r="R7341" s="33" t="e">
        <f>IF(IF(VLOOKUP($A6775,Master!$G:$J,4,0)="x",Sheet1!$A6775,"")="","",IF(VLOOKUP($A6775,Master!$G:$J,4,0)="x",Sheet1!$A6775,"")&amp;$J6775&amp;$K6775)</f>
        <v>#N/A</v>
      </c>
      <c r="S7341" s="33" t="e">
        <f>IF(VLOOKUP($A6775,Master!$L:$M,2,0)=0,"",VLOOKUP($A6775,Master!$L:$M,2,0)&amp;$J6775&amp;$L6775)</f>
        <v>#N/A</v>
      </c>
      <c r="T7341" s="33" t="str">
        <f t="shared" si="213"/>
        <v/>
      </c>
    </row>
    <row r="7342" spans="15:20" x14ac:dyDescent="0.3">
      <c r="O7342" s="33" t="e">
        <f>VLOOKUP($A6776,Master!$A:$B,2,0)&amp;$J6776&amp;$K6776</f>
        <v>#N/A</v>
      </c>
      <c r="P7342" s="33" t="e">
        <f>IF(OR($A6776="KE0",$A6776="KZ0",$A6776="KV0",$A6776="KH0",$A6776="KE",$A6776="KZ",),VLOOKUP($A6776&amp;$F6776,Master!$D:$E,2,0)&amp;$J6776&amp;$K6776,VLOOKUP($A6776,Master!$D:$E,2,0)&amp;Sheet1!$J6776&amp;Sheet1!$K6776)</f>
        <v>#N/A</v>
      </c>
      <c r="Q7342" s="33" t="str">
        <f t="shared" si="212"/>
        <v/>
      </c>
      <c r="R7342" s="33" t="e">
        <f>IF(IF(VLOOKUP($A6776,Master!$G:$J,4,0)="x",Sheet1!$A6776,"")="","",IF(VLOOKUP($A6776,Master!$G:$J,4,0)="x",Sheet1!$A6776,"")&amp;$J6776&amp;$K6776)</f>
        <v>#N/A</v>
      </c>
      <c r="S7342" s="33" t="e">
        <f>IF(VLOOKUP($A6776,Master!$L:$M,2,0)=0,"",VLOOKUP($A6776,Master!$L:$M,2,0)&amp;$J6776&amp;$L6776)</f>
        <v>#N/A</v>
      </c>
      <c r="T7342" s="33" t="str">
        <f t="shared" si="213"/>
        <v/>
      </c>
    </row>
    <row r="7343" spans="15:20" x14ac:dyDescent="0.3">
      <c r="O7343" s="33" t="e">
        <f>VLOOKUP($A6777,Master!$A:$B,2,0)&amp;$J6777&amp;$K6777</f>
        <v>#N/A</v>
      </c>
      <c r="P7343" s="33" t="e">
        <f>IF(OR($A6777="KE0",$A6777="KZ0",$A6777="KV0",$A6777="KH0",$A6777="KE",$A6777="KZ",),VLOOKUP($A6777&amp;$F6777,Master!$D:$E,2,0)&amp;$J6777&amp;$K6777,VLOOKUP($A6777,Master!$D:$E,2,0)&amp;Sheet1!$J6777&amp;Sheet1!$K6777)</f>
        <v>#N/A</v>
      </c>
      <c r="Q7343" s="33" t="str">
        <f t="shared" si="212"/>
        <v/>
      </c>
      <c r="R7343" s="33" t="e">
        <f>IF(IF(VLOOKUP($A6777,Master!$G:$J,4,0)="x",Sheet1!$A6777,"")="","",IF(VLOOKUP($A6777,Master!$G:$J,4,0)="x",Sheet1!$A6777,"")&amp;$J6777&amp;$K6777)</f>
        <v>#N/A</v>
      </c>
      <c r="S7343" s="33" t="e">
        <f>IF(VLOOKUP($A6777,Master!$L:$M,2,0)=0,"",VLOOKUP($A6777,Master!$L:$M,2,0)&amp;$J6777&amp;$L6777)</f>
        <v>#N/A</v>
      </c>
      <c r="T7343" s="33" t="str">
        <f t="shared" si="213"/>
        <v/>
      </c>
    </row>
    <row r="7344" spans="15:20" x14ac:dyDescent="0.3">
      <c r="O7344" s="33" t="e">
        <f>VLOOKUP($A6778,Master!$A:$B,2,0)&amp;$J6778&amp;$K6778</f>
        <v>#N/A</v>
      </c>
      <c r="P7344" s="33" t="e">
        <f>IF(OR($A6778="KE0",$A6778="KZ0",$A6778="KV0",$A6778="KH0",$A6778="KE",$A6778="KZ",),VLOOKUP($A6778&amp;$F6778,Master!$D:$E,2,0)&amp;$J6778&amp;$K6778,VLOOKUP($A6778,Master!$D:$E,2,0)&amp;Sheet1!$J6778&amp;Sheet1!$K6778)</f>
        <v>#N/A</v>
      </c>
      <c r="Q7344" s="33" t="str">
        <f t="shared" si="212"/>
        <v/>
      </c>
      <c r="R7344" s="33" t="e">
        <f>IF(IF(VLOOKUP($A6778,Master!$G:$J,4,0)="x",Sheet1!$A6778,"")="","",IF(VLOOKUP($A6778,Master!$G:$J,4,0)="x",Sheet1!$A6778,"")&amp;$J6778&amp;$K6778)</f>
        <v>#N/A</v>
      </c>
      <c r="S7344" s="33" t="e">
        <f>IF(VLOOKUP($A6778,Master!$L:$M,2,0)=0,"",VLOOKUP($A6778,Master!$L:$M,2,0)&amp;$J6778&amp;$L6778)</f>
        <v>#N/A</v>
      </c>
      <c r="T7344" s="33" t="str">
        <f t="shared" si="213"/>
        <v/>
      </c>
    </row>
    <row r="7345" spans="15:20" x14ac:dyDescent="0.3">
      <c r="O7345" s="33" t="e">
        <f>VLOOKUP($A6779,Master!$A:$B,2,0)&amp;$J6779&amp;$K6779</f>
        <v>#N/A</v>
      </c>
      <c r="P7345" s="33" t="e">
        <f>IF(OR($A6779="KE0",$A6779="KZ0",$A6779="KV0",$A6779="KH0",$A6779="KE",$A6779="KZ",),VLOOKUP($A6779&amp;$F6779,Master!$D:$E,2,0)&amp;$J6779&amp;$K6779,VLOOKUP($A6779,Master!$D:$E,2,0)&amp;Sheet1!$J6779&amp;Sheet1!$K6779)</f>
        <v>#N/A</v>
      </c>
      <c r="Q7345" s="33" t="str">
        <f t="shared" si="212"/>
        <v/>
      </c>
      <c r="R7345" s="33" t="e">
        <f>IF(IF(VLOOKUP($A6779,Master!$G:$J,4,0)="x",Sheet1!$A6779,"")="","",IF(VLOOKUP($A6779,Master!$G:$J,4,0)="x",Sheet1!$A6779,"")&amp;$J6779&amp;$K6779)</f>
        <v>#N/A</v>
      </c>
      <c r="S7345" s="33" t="e">
        <f>IF(VLOOKUP($A6779,Master!$L:$M,2,0)=0,"",VLOOKUP($A6779,Master!$L:$M,2,0)&amp;$J6779&amp;$L6779)</f>
        <v>#N/A</v>
      </c>
      <c r="T7345" s="33" t="str">
        <f t="shared" si="213"/>
        <v/>
      </c>
    </row>
    <row r="7346" spans="15:20" x14ac:dyDescent="0.3">
      <c r="O7346" s="33" t="e">
        <f>VLOOKUP($A6780,Master!$A:$B,2,0)&amp;$J6780&amp;$K6780</f>
        <v>#N/A</v>
      </c>
      <c r="P7346" s="33" t="e">
        <f>IF(OR($A6780="KE0",$A6780="KZ0",$A6780="KV0",$A6780="KH0",$A6780="KE",$A6780="KZ",),VLOOKUP($A6780&amp;$F6780,Master!$D:$E,2,0)&amp;$J6780&amp;$K6780,VLOOKUP($A6780,Master!$D:$E,2,0)&amp;Sheet1!$J6780&amp;Sheet1!$K6780)</f>
        <v>#N/A</v>
      </c>
      <c r="Q7346" s="33" t="str">
        <f t="shared" si="212"/>
        <v/>
      </c>
      <c r="R7346" s="33" t="e">
        <f>IF(IF(VLOOKUP($A6780,Master!$G:$J,4,0)="x",Sheet1!$A6780,"")="","",IF(VLOOKUP($A6780,Master!$G:$J,4,0)="x",Sheet1!$A6780,"")&amp;$J6780&amp;$K6780)</f>
        <v>#N/A</v>
      </c>
      <c r="S7346" s="33" t="e">
        <f>IF(VLOOKUP($A6780,Master!$L:$M,2,0)=0,"",VLOOKUP($A6780,Master!$L:$M,2,0)&amp;$J6780&amp;$L6780)</f>
        <v>#N/A</v>
      </c>
      <c r="T7346" s="33" t="str">
        <f t="shared" si="213"/>
        <v/>
      </c>
    </row>
    <row r="7347" spans="15:20" x14ac:dyDescent="0.3">
      <c r="O7347" s="33" t="e">
        <f>VLOOKUP($A6781,Master!$A:$B,2,0)&amp;$J6781&amp;$K6781</f>
        <v>#N/A</v>
      </c>
      <c r="P7347" s="33" t="e">
        <f>IF(OR($A6781="KE0",$A6781="KZ0",$A6781="KV0",$A6781="KH0",$A6781="KE",$A6781="KZ",),VLOOKUP($A6781&amp;$F6781,Master!$D:$E,2,0)&amp;$J6781&amp;$K6781,VLOOKUP($A6781,Master!$D:$E,2,0)&amp;Sheet1!$J6781&amp;Sheet1!$K6781)</f>
        <v>#N/A</v>
      </c>
      <c r="Q7347" s="33" t="str">
        <f t="shared" si="212"/>
        <v/>
      </c>
      <c r="R7347" s="33" t="e">
        <f>IF(IF(VLOOKUP($A6781,Master!$G:$J,4,0)="x",Sheet1!$A6781,"")="","",IF(VLOOKUP($A6781,Master!$G:$J,4,0)="x",Sheet1!$A6781,"")&amp;$J6781&amp;$K6781)</f>
        <v>#N/A</v>
      </c>
      <c r="S7347" s="33" t="e">
        <f>IF(VLOOKUP($A6781,Master!$L:$M,2,0)=0,"",VLOOKUP($A6781,Master!$L:$M,2,0)&amp;$J6781&amp;$L6781)</f>
        <v>#N/A</v>
      </c>
      <c r="T7347" s="33" t="str">
        <f t="shared" si="213"/>
        <v/>
      </c>
    </row>
    <row r="7348" spans="15:20" x14ac:dyDescent="0.3">
      <c r="O7348" s="33" t="e">
        <f>VLOOKUP($A6782,Master!$A:$B,2,0)&amp;$J6782&amp;$K6782</f>
        <v>#N/A</v>
      </c>
      <c r="P7348" s="33" t="e">
        <f>IF(OR($A6782="KE0",$A6782="KZ0",$A6782="KV0",$A6782="KH0",$A6782="KE",$A6782="KZ",),VLOOKUP($A6782&amp;$F6782,Master!$D:$E,2,0)&amp;$J6782&amp;$K6782,VLOOKUP($A6782,Master!$D:$E,2,0)&amp;Sheet1!$J6782&amp;Sheet1!$K6782)</f>
        <v>#N/A</v>
      </c>
      <c r="Q7348" s="33" t="str">
        <f t="shared" si="212"/>
        <v/>
      </c>
      <c r="R7348" s="33" t="e">
        <f>IF(IF(VLOOKUP($A6782,Master!$G:$J,4,0)="x",Sheet1!$A6782,"")="","",IF(VLOOKUP($A6782,Master!$G:$J,4,0)="x",Sheet1!$A6782,"")&amp;$J6782&amp;$K6782)</f>
        <v>#N/A</v>
      </c>
      <c r="S7348" s="33" t="e">
        <f>IF(VLOOKUP($A6782,Master!$L:$M,2,0)=0,"",VLOOKUP($A6782,Master!$L:$M,2,0)&amp;$J6782&amp;$L6782)</f>
        <v>#N/A</v>
      </c>
      <c r="T7348" s="33" t="str">
        <f t="shared" si="213"/>
        <v/>
      </c>
    </row>
    <row r="7349" spans="15:20" x14ac:dyDescent="0.3">
      <c r="O7349" s="33" t="e">
        <f>VLOOKUP($A6783,Master!$A:$B,2,0)&amp;$J6783&amp;$K6783</f>
        <v>#N/A</v>
      </c>
      <c r="P7349" s="33" t="e">
        <f>IF(OR($A6783="KE0",$A6783="KZ0",$A6783="KV0",$A6783="KH0",$A6783="KE",$A6783="KZ",),VLOOKUP($A6783&amp;$F6783,Master!$D:$E,2,0)&amp;$J6783&amp;$K6783,VLOOKUP($A6783,Master!$D:$E,2,0)&amp;Sheet1!$J6783&amp;Sheet1!$K6783)</f>
        <v>#N/A</v>
      </c>
      <c r="Q7349" s="33" t="str">
        <f t="shared" si="212"/>
        <v/>
      </c>
      <c r="R7349" s="33" t="e">
        <f>IF(IF(VLOOKUP($A6783,Master!$G:$J,4,0)="x",Sheet1!$A6783,"")="","",IF(VLOOKUP($A6783,Master!$G:$J,4,0)="x",Sheet1!$A6783,"")&amp;$J6783&amp;$K6783)</f>
        <v>#N/A</v>
      </c>
      <c r="S7349" s="33" t="e">
        <f>IF(VLOOKUP($A6783,Master!$L:$M,2,0)=0,"",VLOOKUP($A6783,Master!$L:$M,2,0)&amp;$J6783&amp;$L6783)</f>
        <v>#N/A</v>
      </c>
      <c r="T7349" s="33" t="str">
        <f t="shared" si="213"/>
        <v/>
      </c>
    </row>
    <row r="7350" spans="15:20" x14ac:dyDescent="0.3">
      <c r="O7350" s="33" t="e">
        <f>VLOOKUP($A6784,Master!$A:$B,2,0)&amp;$J6784&amp;$K6784</f>
        <v>#N/A</v>
      </c>
      <c r="P7350" s="33" t="e">
        <f>IF(OR($A6784="KE0",$A6784="KZ0",$A6784="KV0",$A6784="KH0",$A6784="KE",$A6784="KZ",),VLOOKUP($A6784&amp;$F6784,Master!$D:$E,2,0)&amp;$J6784&amp;$K6784,VLOOKUP($A6784,Master!$D:$E,2,0)&amp;Sheet1!$J6784&amp;Sheet1!$K6784)</f>
        <v>#N/A</v>
      </c>
      <c r="Q7350" s="33" t="str">
        <f t="shared" si="212"/>
        <v/>
      </c>
      <c r="R7350" s="33" t="e">
        <f>IF(IF(VLOOKUP($A6784,Master!$G:$J,4,0)="x",Sheet1!$A6784,"")="","",IF(VLOOKUP($A6784,Master!$G:$J,4,0)="x",Sheet1!$A6784,"")&amp;$J6784&amp;$K6784)</f>
        <v>#N/A</v>
      </c>
      <c r="S7350" s="33" t="e">
        <f>IF(VLOOKUP($A6784,Master!$L:$M,2,0)=0,"",VLOOKUP($A6784,Master!$L:$M,2,0)&amp;$J6784&amp;$L6784)</f>
        <v>#N/A</v>
      </c>
      <c r="T7350" s="33" t="str">
        <f t="shared" si="213"/>
        <v/>
      </c>
    </row>
    <row r="7351" spans="15:20" x14ac:dyDescent="0.3">
      <c r="O7351" s="33" t="e">
        <f>VLOOKUP($A6785,Master!$A:$B,2,0)&amp;$J6785&amp;$K6785</f>
        <v>#N/A</v>
      </c>
      <c r="P7351" s="33" t="e">
        <f>IF(OR($A6785="KE0",$A6785="KZ0",$A6785="KV0",$A6785="KH0",$A6785="KE",$A6785="KZ",),VLOOKUP($A6785&amp;$F6785,Master!$D:$E,2,0)&amp;$J6785&amp;$K6785,VLOOKUP($A6785,Master!$D:$E,2,0)&amp;Sheet1!$J6785&amp;Sheet1!$K6785)</f>
        <v>#N/A</v>
      </c>
      <c r="Q7351" s="33" t="str">
        <f t="shared" si="212"/>
        <v/>
      </c>
      <c r="R7351" s="33" t="e">
        <f>IF(IF(VLOOKUP($A6785,Master!$G:$J,4,0)="x",Sheet1!$A6785,"")="","",IF(VLOOKUP($A6785,Master!$G:$J,4,0)="x",Sheet1!$A6785,"")&amp;$J6785&amp;$K6785)</f>
        <v>#N/A</v>
      </c>
      <c r="S7351" s="33" t="e">
        <f>IF(VLOOKUP($A6785,Master!$L:$M,2,0)=0,"",VLOOKUP($A6785,Master!$L:$M,2,0)&amp;$J6785&amp;$L6785)</f>
        <v>#N/A</v>
      </c>
      <c r="T7351" s="33" t="str">
        <f t="shared" si="213"/>
        <v/>
      </c>
    </row>
    <row r="7352" spans="15:20" x14ac:dyDescent="0.3">
      <c r="O7352" s="33" t="e">
        <f>VLOOKUP($A6786,Master!$A:$B,2,0)&amp;$J6786&amp;$K6786</f>
        <v>#N/A</v>
      </c>
      <c r="P7352" s="33" t="e">
        <f>IF(OR($A6786="KE0",$A6786="KZ0",$A6786="KV0",$A6786="KH0",$A6786="KE",$A6786="KZ",),VLOOKUP($A6786&amp;$F6786,Master!$D:$E,2,0)&amp;$J6786&amp;$K6786,VLOOKUP($A6786,Master!$D:$E,2,0)&amp;Sheet1!$J6786&amp;Sheet1!$K6786)</f>
        <v>#N/A</v>
      </c>
      <c r="Q7352" s="33" t="str">
        <f t="shared" si="212"/>
        <v/>
      </c>
      <c r="R7352" s="33" t="e">
        <f>IF(IF(VLOOKUP($A6786,Master!$G:$J,4,0)="x",Sheet1!$A6786,"")="","",IF(VLOOKUP($A6786,Master!$G:$J,4,0)="x",Sheet1!$A6786,"")&amp;$J6786&amp;$K6786)</f>
        <v>#N/A</v>
      </c>
      <c r="S7352" s="33" t="e">
        <f>IF(VLOOKUP($A6786,Master!$L:$M,2,0)=0,"",VLOOKUP($A6786,Master!$L:$M,2,0)&amp;$J6786&amp;$L6786)</f>
        <v>#N/A</v>
      </c>
      <c r="T7352" s="33" t="str">
        <f t="shared" si="213"/>
        <v/>
      </c>
    </row>
    <row r="7353" spans="15:20" x14ac:dyDescent="0.3">
      <c r="O7353" s="33" t="e">
        <f>VLOOKUP($A6787,Master!$A:$B,2,0)&amp;$J6787&amp;$K6787</f>
        <v>#N/A</v>
      </c>
      <c r="P7353" s="33" t="e">
        <f>IF(OR($A6787="KE0",$A6787="KZ0",$A6787="KV0",$A6787="KH0",$A6787="KE",$A6787="KZ",),VLOOKUP($A6787&amp;$F6787,Master!$D:$E,2,0)&amp;$J6787&amp;$K6787,VLOOKUP($A6787,Master!$D:$E,2,0)&amp;Sheet1!$J6787&amp;Sheet1!$K6787)</f>
        <v>#N/A</v>
      </c>
      <c r="Q7353" s="33" t="str">
        <f t="shared" si="212"/>
        <v/>
      </c>
      <c r="R7353" s="33" t="e">
        <f>IF(IF(VLOOKUP($A6787,Master!$G:$J,4,0)="x",Sheet1!$A6787,"")="","",IF(VLOOKUP($A6787,Master!$G:$J,4,0)="x",Sheet1!$A6787,"")&amp;$J6787&amp;$K6787)</f>
        <v>#N/A</v>
      </c>
      <c r="S7353" s="33" t="e">
        <f>IF(VLOOKUP($A6787,Master!$L:$M,2,0)=0,"",VLOOKUP($A6787,Master!$L:$M,2,0)&amp;$J6787&amp;$L6787)</f>
        <v>#N/A</v>
      </c>
      <c r="T7353" s="33" t="str">
        <f t="shared" si="213"/>
        <v/>
      </c>
    </row>
    <row r="7354" spans="15:20" x14ac:dyDescent="0.3">
      <c r="O7354" s="33" t="e">
        <f>VLOOKUP($A6788,Master!$A:$B,2,0)&amp;$J6788&amp;$K6788</f>
        <v>#N/A</v>
      </c>
      <c r="P7354" s="33" t="e">
        <f>IF(OR($A6788="KE0",$A6788="KZ0",$A6788="KV0",$A6788="KH0",$A6788="KE",$A6788="KZ",),VLOOKUP($A6788&amp;$F6788,Master!$D:$E,2,0)&amp;$J6788&amp;$K6788,VLOOKUP($A6788,Master!$D:$E,2,0)&amp;Sheet1!$J6788&amp;Sheet1!$K6788)</f>
        <v>#N/A</v>
      </c>
      <c r="Q7354" s="33" t="str">
        <f t="shared" si="212"/>
        <v/>
      </c>
      <c r="R7354" s="33" t="e">
        <f>IF(IF(VLOOKUP($A6788,Master!$G:$J,4,0)="x",Sheet1!$A6788,"")="","",IF(VLOOKUP($A6788,Master!$G:$J,4,0)="x",Sheet1!$A6788,"")&amp;$J6788&amp;$K6788)</f>
        <v>#N/A</v>
      </c>
      <c r="S7354" s="33" t="e">
        <f>IF(VLOOKUP($A6788,Master!$L:$M,2,0)=0,"",VLOOKUP($A6788,Master!$L:$M,2,0)&amp;$J6788&amp;$L6788)</f>
        <v>#N/A</v>
      </c>
      <c r="T7354" s="33" t="str">
        <f t="shared" si="213"/>
        <v/>
      </c>
    </row>
    <row r="7355" spans="15:20" x14ac:dyDescent="0.3">
      <c r="O7355" s="33" t="e">
        <f>VLOOKUP($A6789,Master!$A:$B,2,0)&amp;$J6789&amp;$K6789</f>
        <v>#N/A</v>
      </c>
      <c r="P7355" s="33" t="e">
        <f>IF(OR($A6789="KE0",$A6789="KZ0",$A6789="KV0",$A6789="KH0",$A6789="KE",$A6789="KZ",),VLOOKUP($A6789&amp;$F6789,Master!$D:$E,2,0)&amp;$J6789&amp;$K6789,VLOOKUP($A6789,Master!$D:$E,2,0)&amp;Sheet1!$J6789&amp;Sheet1!$K6789)</f>
        <v>#N/A</v>
      </c>
      <c r="Q7355" s="33" t="str">
        <f t="shared" si="212"/>
        <v/>
      </c>
      <c r="R7355" s="33" t="e">
        <f>IF(IF(VLOOKUP($A6789,Master!$G:$J,4,0)="x",Sheet1!$A6789,"")="","",IF(VLOOKUP($A6789,Master!$G:$J,4,0)="x",Sheet1!$A6789,"")&amp;$J6789&amp;$K6789)</f>
        <v>#N/A</v>
      </c>
      <c r="S7355" s="33" t="e">
        <f>IF(VLOOKUP($A6789,Master!$L:$M,2,0)=0,"",VLOOKUP($A6789,Master!$L:$M,2,0)&amp;$J6789&amp;$L6789)</f>
        <v>#N/A</v>
      </c>
      <c r="T7355" s="33" t="str">
        <f t="shared" si="213"/>
        <v/>
      </c>
    </row>
    <row r="7356" spans="15:20" x14ac:dyDescent="0.3">
      <c r="O7356" s="33" t="e">
        <f>VLOOKUP($A6790,Master!$A:$B,2,0)&amp;$J6790&amp;$K6790</f>
        <v>#N/A</v>
      </c>
      <c r="P7356" s="33" t="e">
        <f>IF(OR($A6790="KE0",$A6790="KZ0",$A6790="KV0",$A6790="KH0",$A6790="KE",$A6790="KZ",),VLOOKUP($A6790&amp;$F6790,Master!$D:$E,2,0)&amp;$J6790&amp;$K6790,VLOOKUP($A6790,Master!$D:$E,2,0)&amp;Sheet1!$J6790&amp;Sheet1!$K6790)</f>
        <v>#N/A</v>
      </c>
      <c r="Q7356" s="33" t="str">
        <f t="shared" si="212"/>
        <v/>
      </c>
      <c r="R7356" s="33" t="e">
        <f>IF(IF(VLOOKUP($A6790,Master!$G:$J,4,0)="x",Sheet1!$A6790,"")="","",IF(VLOOKUP($A6790,Master!$G:$J,4,0)="x",Sheet1!$A6790,"")&amp;$J6790&amp;$K6790)</f>
        <v>#N/A</v>
      </c>
      <c r="S7356" s="33" t="e">
        <f>IF(VLOOKUP($A6790,Master!$L:$M,2,0)=0,"",VLOOKUP($A6790,Master!$L:$M,2,0)&amp;$J6790&amp;$L6790)</f>
        <v>#N/A</v>
      </c>
      <c r="T7356" s="33" t="str">
        <f t="shared" si="213"/>
        <v/>
      </c>
    </row>
    <row r="7357" spans="15:20" x14ac:dyDescent="0.3">
      <c r="O7357" s="33" t="e">
        <f>VLOOKUP($A6791,Master!$A:$B,2,0)&amp;$J6791&amp;$K6791</f>
        <v>#N/A</v>
      </c>
      <c r="P7357" s="33" t="e">
        <f>IF(OR($A6791="KE0",$A6791="KZ0",$A6791="KV0",$A6791="KH0",$A6791="KE",$A6791="KZ",),VLOOKUP($A6791&amp;$F6791,Master!$D:$E,2,0)&amp;$J6791&amp;$K6791,VLOOKUP($A6791,Master!$D:$E,2,0)&amp;Sheet1!$J6791&amp;Sheet1!$K6791)</f>
        <v>#N/A</v>
      </c>
      <c r="Q7357" s="33" t="str">
        <f t="shared" si="212"/>
        <v/>
      </c>
      <c r="R7357" s="33" t="e">
        <f>IF(IF(VLOOKUP($A6791,Master!$G:$J,4,0)="x",Sheet1!$A6791,"")="","",IF(VLOOKUP($A6791,Master!$G:$J,4,0)="x",Sheet1!$A6791,"")&amp;$J6791&amp;$K6791)</f>
        <v>#N/A</v>
      </c>
      <c r="S7357" s="33" t="e">
        <f>IF(VLOOKUP($A6791,Master!$L:$M,2,0)=0,"",VLOOKUP($A6791,Master!$L:$M,2,0)&amp;$J6791&amp;$L6791)</f>
        <v>#N/A</v>
      </c>
      <c r="T7357" s="33" t="str">
        <f t="shared" si="213"/>
        <v/>
      </c>
    </row>
    <row r="7358" spans="15:20" x14ac:dyDescent="0.3">
      <c r="O7358" s="33" t="e">
        <f>VLOOKUP($A6792,Master!$A:$B,2,0)&amp;$J6792&amp;$K6792</f>
        <v>#N/A</v>
      </c>
      <c r="P7358" s="33" t="e">
        <f>IF(OR($A6792="KE0",$A6792="KZ0",$A6792="KV0",$A6792="KH0",$A6792="KE",$A6792="KZ",),VLOOKUP($A6792&amp;$F6792,Master!$D:$E,2,0)&amp;$J6792&amp;$K6792,VLOOKUP($A6792,Master!$D:$E,2,0)&amp;Sheet1!$J6792&amp;Sheet1!$K6792)</f>
        <v>#N/A</v>
      </c>
      <c r="Q7358" s="33" t="str">
        <f t="shared" si="212"/>
        <v/>
      </c>
      <c r="R7358" s="33" t="e">
        <f>IF(IF(VLOOKUP($A6792,Master!$G:$J,4,0)="x",Sheet1!$A6792,"")="","",IF(VLOOKUP($A6792,Master!$G:$J,4,0)="x",Sheet1!$A6792,"")&amp;$J6792&amp;$K6792)</f>
        <v>#N/A</v>
      </c>
      <c r="S7358" s="33" t="e">
        <f>IF(VLOOKUP($A6792,Master!$L:$M,2,0)=0,"",VLOOKUP($A6792,Master!$L:$M,2,0)&amp;$J6792&amp;$L6792)</f>
        <v>#N/A</v>
      </c>
      <c r="T7358" s="33" t="str">
        <f t="shared" si="213"/>
        <v/>
      </c>
    </row>
    <row r="7359" spans="15:20" x14ac:dyDescent="0.3">
      <c r="O7359" s="33" t="e">
        <f>VLOOKUP($A6793,Master!$A:$B,2,0)&amp;$J6793&amp;$K6793</f>
        <v>#N/A</v>
      </c>
      <c r="P7359" s="33" t="e">
        <f>IF(OR($A6793="KE0",$A6793="KZ0",$A6793="KV0",$A6793="KH0",$A6793="KE",$A6793="KZ",),VLOOKUP($A6793&amp;$F6793,Master!$D:$E,2,0)&amp;$J6793&amp;$K6793,VLOOKUP($A6793,Master!$D:$E,2,0)&amp;Sheet1!$J6793&amp;Sheet1!$K6793)</f>
        <v>#N/A</v>
      </c>
      <c r="Q7359" s="33" t="str">
        <f t="shared" si="212"/>
        <v/>
      </c>
      <c r="R7359" s="33" t="e">
        <f>IF(IF(VLOOKUP($A6793,Master!$G:$J,4,0)="x",Sheet1!$A6793,"")="","",IF(VLOOKUP($A6793,Master!$G:$J,4,0)="x",Sheet1!$A6793,"")&amp;$J6793&amp;$K6793)</f>
        <v>#N/A</v>
      </c>
      <c r="S7359" s="33" t="e">
        <f>IF(VLOOKUP($A6793,Master!$L:$M,2,0)=0,"",VLOOKUP($A6793,Master!$L:$M,2,0)&amp;$J6793&amp;$L6793)</f>
        <v>#N/A</v>
      </c>
      <c r="T7359" s="33" t="str">
        <f t="shared" si="213"/>
        <v/>
      </c>
    </row>
    <row r="7360" spans="15:20" x14ac:dyDescent="0.3">
      <c r="O7360" s="33" t="e">
        <f>VLOOKUP($A6794,Master!$A:$B,2,0)&amp;$J6794&amp;$K6794</f>
        <v>#N/A</v>
      </c>
      <c r="P7360" s="33" t="e">
        <f>IF(OR($A6794="KE0",$A6794="KZ0",$A6794="KV0",$A6794="KH0",$A6794="KE",$A6794="KZ",),VLOOKUP($A6794&amp;$F6794,Master!$D:$E,2,0)&amp;$J6794&amp;$K6794,VLOOKUP($A6794,Master!$D:$E,2,0)&amp;Sheet1!$J6794&amp;Sheet1!$K6794)</f>
        <v>#N/A</v>
      </c>
      <c r="Q7360" s="33" t="str">
        <f t="shared" si="212"/>
        <v/>
      </c>
      <c r="R7360" s="33" t="e">
        <f>IF(IF(VLOOKUP($A6794,Master!$G:$J,4,0)="x",Sheet1!$A6794,"")="","",IF(VLOOKUP($A6794,Master!$G:$J,4,0)="x",Sheet1!$A6794,"")&amp;$J6794&amp;$K6794)</f>
        <v>#N/A</v>
      </c>
      <c r="S7360" s="33" t="e">
        <f>IF(VLOOKUP($A6794,Master!$L:$M,2,0)=0,"",VLOOKUP($A6794,Master!$L:$M,2,0)&amp;$J6794&amp;$L6794)</f>
        <v>#N/A</v>
      </c>
      <c r="T7360" s="33" t="str">
        <f t="shared" si="213"/>
        <v/>
      </c>
    </row>
    <row r="7361" spans="15:20" x14ac:dyDescent="0.3">
      <c r="O7361" s="33" t="e">
        <f>VLOOKUP($A6795,Master!$A:$B,2,0)&amp;$J6795&amp;$K6795</f>
        <v>#N/A</v>
      </c>
      <c r="P7361" s="33" t="e">
        <f>IF(OR($A6795="KE0",$A6795="KZ0",$A6795="KV0",$A6795="KH0",$A6795="KE",$A6795="KZ",),VLOOKUP($A6795&amp;$F6795,Master!$D:$E,2,0)&amp;$J6795&amp;$K6795,VLOOKUP($A6795,Master!$D:$E,2,0)&amp;Sheet1!$J6795&amp;Sheet1!$K6795)</f>
        <v>#N/A</v>
      </c>
      <c r="Q7361" s="33" t="str">
        <f t="shared" si="212"/>
        <v/>
      </c>
      <c r="R7361" s="33" t="e">
        <f>IF(IF(VLOOKUP($A6795,Master!$G:$J,4,0)="x",Sheet1!$A6795,"")="","",IF(VLOOKUP($A6795,Master!$G:$J,4,0)="x",Sheet1!$A6795,"")&amp;$J6795&amp;$K6795)</f>
        <v>#N/A</v>
      </c>
      <c r="S7361" s="33" t="e">
        <f>IF(VLOOKUP($A6795,Master!$L:$M,2,0)=0,"",VLOOKUP($A6795,Master!$L:$M,2,0)&amp;$J6795&amp;$L6795)</f>
        <v>#N/A</v>
      </c>
      <c r="T7361" s="33" t="str">
        <f t="shared" si="213"/>
        <v/>
      </c>
    </row>
    <row r="7362" spans="15:20" x14ac:dyDescent="0.3">
      <c r="O7362" s="33" t="e">
        <f>VLOOKUP($A6796,Master!$A:$B,2,0)&amp;$J6796&amp;$K6796</f>
        <v>#N/A</v>
      </c>
      <c r="P7362" s="33" t="e">
        <f>IF(OR($A6796="KE0",$A6796="KZ0",$A6796="KV0",$A6796="KH0",$A6796="KE",$A6796="KZ",),VLOOKUP($A6796&amp;$F6796,Master!$D:$E,2,0)&amp;$J6796&amp;$K6796,VLOOKUP($A6796,Master!$D:$E,2,0)&amp;Sheet1!$J6796&amp;Sheet1!$K6796)</f>
        <v>#N/A</v>
      </c>
      <c r="Q7362" s="33" t="str">
        <f t="shared" si="212"/>
        <v/>
      </c>
      <c r="R7362" s="33" t="e">
        <f>IF(IF(VLOOKUP($A6796,Master!$G:$J,4,0)="x",Sheet1!$A6796,"")="","",IF(VLOOKUP($A6796,Master!$G:$J,4,0)="x",Sheet1!$A6796,"")&amp;$J6796&amp;$K6796)</f>
        <v>#N/A</v>
      </c>
      <c r="S7362" s="33" t="e">
        <f>IF(VLOOKUP($A6796,Master!$L:$M,2,0)=0,"",VLOOKUP($A6796,Master!$L:$M,2,0)&amp;$J6796&amp;$L6796)</f>
        <v>#N/A</v>
      </c>
      <c r="T7362" s="33" t="str">
        <f t="shared" si="213"/>
        <v/>
      </c>
    </row>
    <row r="7363" spans="15:20" x14ac:dyDescent="0.3">
      <c r="O7363" s="33" t="e">
        <f>VLOOKUP($A6797,Master!$A:$B,2,0)&amp;$J6797&amp;$K6797</f>
        <v>#N/A</v>
      </c>
      <c r="P7363" s="33" t="e">
        <f>IF(OR($A6797="KE0",$A6797="KZ0",$A6797="KV0",$A6797="KH0",$A6797="KE",$A6797="KZ",),VLOOKUP($A6797&amp;$F6797,Master!$D:$E,2,0)&amp;$J6797&amp;$K6797,VLOOKUP($A6797,Master!$D:$E,2,0)&amp;Sheet1!$J6797&amp;Sheet1!$K6797)</f>
        <v>#N/A</v>
      </c>
      <c r="Q7363" s="33" t="str">
        <f t="shared" ref="Q7363:Q7426" si="214">$A6797&amp;$J6797&amp;$K6797</f>
        <v/>
      </c>
      <c r="R7363" s="33" t="e">
        <f>IF(IF(VLOOKUP($A6797,Master!$G:$J,4,0)="x",Sheet1!$A6797,"")="","",IF(VLOOKUP($A6797,Master!$G:$J,4,0)="x",Sheet1!$A6797,"")&amp;$J6797&amp;$K6797)</f>
        <v>#N/A</v>
      </c>
      <c r="S7363" s="33" t="e">
        <f>IF(VLOOKUP($A6797,Master!$L:$M,2,0)=0,"",VLOOKUP($A6797,Master!$L:$M,2,0)&amp;$J6797&amp;$L6797)</f>
        <v>#N/A</v>
      </c>
      <c r="T7363" s="33" t="str">
        <f t="shared" ref="T7363:T7426" si="215">$A6797&amp;$J6797</f>
        <v/>
      </c>
    </row>
    <row r="7364" spans="15:20" x14ac:dyDescent="0.3">
      <c r="O7364" s="33" t="e">
        <f>VLOOKUP($A6798,Master!$A:$B,2,0)&amp;$J6798&amp;$K6798</f>
        <v>#N/A</v>
      </c>
      <c r="P7364" s="33" t="e">
        <f>IF(OR($A6798="KE0",$A6798="KZ0",$A6798="KV0",$A6798="KH0",$A6798="KE",$A6798="KZ",),VLOOKUP($A6798&amp;$F6798,Master!$D:$E,2,0)&amp;$J6798&amp;$K6798,VLOOKUP($A6798,Master!$D:$E,2,0)&amp;Sheet1!$J6798&amp;Sheet1!$K6798)</f>
        <v>#N/A</v>
      </c>
      <c r="Q7364" s="33" t="str">
        <f t="shared" si="214"/>
        <v/>
      </c>
      <c r="R7364" s="33" t="e">
        <f>IF(IF(VLOOKUP($A6798,Master!$G:$J,4,0)="x",Sheet1!$A6798,"")="","",IF(VLOOKUP($A6798,Master!$G:$J,4,0)="x",Sheet1!$A6798,"")&amp;$J6798&amp;$K6798)</f>
        <v>#N/A</v>
      </c>
      <c r="S7364" s="33" t="e">
        <f>IF(VLOOKUP($A6798,Master!$L:$M,2,0)=0,"",VLOOKUP($A6798,Master!$L:$M,2,0)&amp;$J6798&amp;$L6798)</f>
        <v>#N/A</v>
      </c>
      <c r="T7364" s="33" t="str">
        <f t="shared" si="215"/>
        <v/>
      </c>
    </row>
    <row r="7365" spans="15:20" x14ac:dyDescent="0.3">
      <c r="O7365" s="33" t="e">
        <f>VLOOKUP($A6799,Master!$A:$B,2,0)&amp;$J6799&amp;$K6799</f>
        <v>#N/A</v>
      </c>
      <c r="P7365" s="33" t="e">
        <f>IF(OR($A6799="KE0",$A6799="KZ0",$A6799="KV0",$A6799="KH0",$A6799="KE",$A6799="KZ",),VLOOKUP($A6799&amp;$F6799,Master!$D:$E,2,0)&amp;$J6799&amp;$K6799,VLOOKUP($A6799,Master!$D:$E,2,0)&amp;Sheet1!$J6799&amp;Sheet1!$K6799)</f>
        <v>#N/A</v>
      </c>
      <c r="Q7365" s="33" t="str">
        <f t="shared" si="214"/>
        <v/>
      </c>
      <c r="R7365" s="33" t="e">
        <f>IF(IF(VLOOKUP($A6799,Master!$G:$J,4,0)="x",Sheet1!$A6799,"")="","",IF(VLOOKUP($A6799,Master!$G:$J,4,0)="x",Sheet1!$A6799,"")&amp;$J6799&amp;$K6799)</f>
        <v>#N/A</v>
      </c>
      <c r="S7365" s="33" t="e">
        <f>IF(VLOOKUP($A6799,Master!$L:$M,2,0)=0,"",VLOOKUP($A6799,Master!$L:$M,2,0)&amp;$J6799&amp;$L6799)</f>
        <v>#N/A</v>
      </c>
      <c r="T7365" s="33" t="str">
        <f t="shared" si="215"/>
        <v/>
      </c>
    </row>
    <row r="7366" spans="15:20" x14ac:dyDescent="0.3">
      <c r="O7366" s="33" t="e">
        <f>VLOOKUP($A6800,Master!$A:$B,2,0)&amp;$J6800&amp;$K6800</f>
        <v>#N/A</v>
      </c>
      <c r="P7366" s="33" t="e">
        <f>IF(OR($A6800="KE0",$A6800="KZ0",$A6800="KV0",$A6800="KH0",$A6800="KE",$A6800="KZ",),VLOOKUP($A6800&amp;$F6800,Master!$D:$E,2,0)&amp;$J6800&amp;$K6800,VLOOKUP($A6800,Master!$D:$E,2,0)&amp;Sheet1!$J6800&amp;Sheet1!$K6800)</f>
        <v>#N/A</v>
      </c>
      <c r="Q7366" s="33" t="str">
        <f t="shared" si="214"/>
        <v/>
      </c>
      <c r="R7366" s="33" t="e">
        <f>IF(IF(VLOOKUP($A6800,Master!$G:$J,4,0)="x",Sheet1!$A6800,"")="","",IF(VLOOKUP($A6800,Master!$G:$J,4,0)="x",Sheet1!$A6800,"")&amp;$J6800&amp;$K6800)</f>
        <v>#N/A</v>
      </c>
      <c r="S7366" s="33" t="e">
        <f>IF(VLOOKUP($A6800,Master!$L:$M,2,0)=0,"",VLOOKUP($A6800,Master!$L:$M,2,0)&amp;$J6800&amp;$L6800)</f>
        <v>#N/A</v>
      </c>
      <c r="T7366" s="33" t="str">
        <f t="shared" si="215"/>
        <v/>
      </c>
    </row>
    <row r="7367" spans="15:20" x14ac:dyDescent="0.3">
      <c r="O7367" s="33" t="e">
        <f>VLOOKUP($A6801,Master!$A:$B,2,0)&amp;$J6801&amp;$K6801</f>
        <v>#N/A</v>
      </c>
      <c r="P7367" s="33" t="e">
        <f>IF(OR($A6801="KE0",$A6801="KZ0",$A6801="KV0",$A6801="KH0",$A6801="KE",$A6801="KZ",),VLOOKUP($A6801&amp;$F6801,Master!$D:$E,2,0)&amp;$J6801&amp;$K6801,VLOOKUP($A6801,Master!$D:$E,2,0)&amp;Sheet1!$J6801&amp;Sheet1!$K6801)</f>
        <v>#N/A</v>
      </c>
      <c r="Q7367" s="33" t="str">
        <f t="shared" si="214"/>
        <v/>
      </c>
      <c r="R7367" s="33" t="e">
        <f>IF(IF(VLOOKUP($A6801,Master!$G:$J,4,0)="x",Sheet1!$A6801,"")="","",IF(VLOOKUP($A6801,Master!$G:$J,4,0)="x",Sheet1!$A6801,"")&amp;$J6801&amp;$K6801)</f>
        <v>#N/A</v>
      </c>
      <c r="S7367" s="33" t="e">
        <f>IF(VLOOKUP($A6801,Master!$L:$M,2,0)=0,"",VLOOKUP($A6801,Master!$L:$M,2,0)&amp;$J6801&amp;$L6801)</f>
        <v>#N/A</v>
      </c>
      <c r="T7367" s="33" t="str">
        <f t="shared" si="215"/>
        <v/>
      </c>
    </row>
    <row r="7368" spans="15:20" x14ac:dyDescent="0.3">
      <c r="O7368" s="33" t="e">
        <f>VLOOKUP($A6802,Master!$A:$B,2,0)&amp;$J6802&amp;$K6802</f>
        <v>#N/A</v>
      </c>
      <c r="P7368" s="33" t="e">
        <f>IF(OR($A6802="KE0",$A6802="KZ0",$A6802="KV0",$A6802="KH0",$A6802="KE",$A6802="KZ",),VLOOKUP($A6802&amp;$F6802,Master!$D:$E,2,0)&amp;$J6802&amp;$K6802,VLOOKUP($A6802,Master!$D:$E,2,0)&amp;Sheet1!$J6802&amp;Sheet1!$K6802)</f>
        <v>#N/A</v>
      </c>
      <c r="Q7368" s="33" t="str">
        <f t="shared" si="214"/>
        <v/>
      </c>
      <c r="R7368" s="33" t="e">
        <f>IF(IF(VLOOKUP($A6802,Master!$G:$J,4,0)="x",Sheet1!$A6802,"")="","",IF(VLOOKUP($A6802,Master!$G:$J,4,0)="x",Sheet1!$A6802,"")&amp;$J6802&amp;$K6802)</f>
        <v>#N/A</v>
      </c>
      <c r="S7368" s="33" t="e">
        <f>IF(VLOOKUP($A6802,Master!$L:$M,2,0)=0,"",VLOOKUP($A6802,Master!$L:$M,2,0)&amp;$J6802&amp;$L6802)</f>
        <v>#N/A</v>
      </c>
      <c r="T7368" s="33" t="str">
        <f t="shared" si="215"/>
        <v/>
      </c>
    </row>
    <row r="7369" spans="15:20" x14ac:dyDescent="0.3">
      <c r="O7369" s="33" t="e">
        <f>VLOOKUP($A6803,Master!$A:$B,2,0)&amp;$J6803&amp;$K6803</f>
        <v>#N/A</v>
      </c>
      <c r="P7369" s="33" t="e">
        <f>IF(OR($A6803="KE0",$A6803="KZ0",$A6803="KV0",$A6803="KH0",$A6803="KE",$A6803="KZ",),VLOOKUP($A6803&amp;$F6803,Master!$D:$E,2,0)&amp;$J6803&amp;$K6803,VLOOKUP($A6803,Master!$D:$E,2,0)&amp;Sheet1!$J6803&amp;Sheet1!$K6803)</f>
        <v>#N/A</v>
      </c>
      <c r="Q7369" s="33" t="str">
        <f t="shared" si="214"/>
        <v/>
      </c>
      <c r="R7369" s="33" t="e">
        <f>IF(IF(VLOOKUP($A6803,Master!$G:$J,4,0)="x",Sheet1!$A6803,"")="","",IF(VLOOKUP($A6803,Master!$G:$J,4,0)="x",Sheet1!$A6803,"")&amp;$J6803&amp;$K6803)</f>
        <v>#N/A</v>
      </c>
      <c r="S7369" s="33" t="e">
        <f>IF(VLOOKUP($A6803,Master!$L:$M,2,0)=0,"",VLOOKUP($A6803,Master!$L:$M,2,0)&amp;$J6803&amp;$L6803)</f>
        <v>#N/A</v>
      </c>
      <c r="T7369" s="33" t="str">
        <f t="shared" si="215"/>
        <v/>
      </c>
    </row>
    <row r="7370" spans="15:20" x14ac:dyDescent="0.3">
      <c r="O7370" s="33" t="e">
        <f>VLOOKUP($A6804,Master!$A:$B,2,0)&amp;$J6804&amp;$K6804</f>
        <v>#N/A</v>
      </c>
      <c r="P7370" s="33" t="e">
        <f>IF(OR($A6804="KE0",$A6804="KZ0",$A6804="KV0",$A6804="KH0",$A6804="KE",$A6804="KZ",),VLOOKUP($A6804&amp;$F6804,Master!$D:$E,2,0)&amp;$J6804&amp;$K6804,VLOOKUP($A6804,Master!$D:$E,2,0)&amp;Sheet1!$J6804&amp;Sheet1!$K6804)</f>
        <v>#N/A</v>
      </c>
      <c r="Q7370" s="33" t="str">
        <f t="shared" si="214"/>
        <v/>
      </c>
      <c r="R7370" s="33" t="e">
        <f>IF(IF(VLOOKUP($A6804,Master!$G:$J,4,0)="x",Sheet1!$A6804,"")="","",IF(VLOOKUP($A6804,Master!$G:$J,4,0)="x",Sheet1!$A6804,"")&amp;$J6804&amp;$K6804)</f>
        <v>#N/A</v>
      </c>
      <c r="S7370" s="33" t="e">
        <f>IF(VLOOKUP($A6804,Master!$L:$M,2,0)=0,"",VLOOKUP($A6804,Master!$L:$M,2,0)&amp;$J6804&amp;$L6804)</f>
        <v>#N/A</v>
      </c>
      <c r="T7370" s="33" t="str">
        <f t="shared" si="215"/>
        <v/>
      </c>
    </row>
    <row r="7371" spans="15:20" x14ac:dyDescent="0.3">
      <c r="O7371" s="33" t="e">
        <f>VLOOKUP($A6805,Master!$A:$B,2,0)&amp;$J6805&amp;$K6805</f>
        <v>#N/A</v>
      </c>
      <c r="P7371" s="33" t="e">
        <f>IF(OR($A6805="KE0",$A6805="KZ0",$A6805="KV0",$A6805="KH0",$A6805="KE",$A6805="KZ",),VLOOKUP($A6805&amp;$F6805,Master!$D:$E,2,0)&amp;$J6805&amp;$K6805,VLOOKUP($A6805,Master!$D:$E,2,0)&amp;Sheet1!$J6805&amp;Sheet1!$K6805)</f>
        <v>#N/A</v>
      </c>
      <c r="Q7371" s="33" t="str">
        <f t="shared" si="214"/>
        <v/>
      </c>
      <c r="R7371" s="33" t="e">
        <f>IF(IF(VLOOKUP($A6805,Master!$G:$J,4,0)="x",Sheet1!$A6805,"")="","",IF(VLOOKUP($A6805,Master!$G:$J,4,0)="x",Sheet1!$A6805,"")&amp;$J6805&amp;$K6805)</f>
        <v>#N/A</v>
      </c>
      <c r="S7371" s="33" t="e">
        <f>IF(VLOOKUP($A6805,Master!$L:$M,2,0)=0,"",VLOOKUP($A6805,Master!$L:$M,2,0)&amp;$J6805&amp;$L6805)</f>
        <v>#N/A</v>
      </c>
      <c r="T7371" s="33" t="str">
        <f t="shared" si="215"/>
        <v/>
      </c>
    </row>
    <row r="7372" spans="15:20" x14ac:dyDescent="0.3">
      <c r="O7372" s="33" t="e">
        <f>VLOOKUP($A6806,Master!$A:$B,2,0)&amp;$J6806&amp;$K6806</f>
        <v>#N/A</v>
      </c>
      <c r="P7372" s="33" t="e">
        <f>IF(OR($A6806="KE0",$A6806="KZ0",$A6806="KV0",$A6806="KH0",$A6806="KE",$A6806="KZ",),VLOOKUP($A6806&amp;$F6806,Master!$D:$E,2,0)&amp;$J6806&amp;$K6806,VLOOKUP($A6806,Master!$D:$E,2,0)&amp;Sheet1!$J6806&amp;Sheet1!$K6806)</f>
        <v>#N/A</v>
      </c>
      <c r="Q7372" s="33" t="str">
        <f t="shared" si="214"/>
        <v/>
      </c>
      <c r="R7372" s="33" t="e">
        <f>IF(IF(VLOOKUP($A6806,Master!$G:$J,4,0)="x",Sheet1!$A6806,"")="","",IF(VLOOKUP($A6806,Master!$G:$J,4,0)="x",Sheet1!$A6806,"")&amp;$J6806&amp;$K6806)</f>
        <v>#N/A</v>
      </c>
      <c r="S7372" s="33" t="e">
        <f>IF(VLOOKUP($A6806,Master!$L:$M,2,0)=0,"",VLOOKUP($A6806,Master!$L:$M,2,0)&amp;$J6806&amp;$L6806)</f>
        <v>#N/A</v>
      </c>
      <c r="T7372" s="33" t="str">
        <f t="shared" si="215"/>
        <v/>
      </c>
    </row>
    <row r="7373" spans="15:20" x14ac:dyDescent="0.3">
      <c r="O7373" s="33" t="e">
        <f>VLOOKUP($A6807,Master!$A:$B,2,0)&amp;$J6807&amp;$K6807</f>
        <v>#N/A</v>
      </c>
      <c r="P7373" s="33" t="e">
        <f>IF(OR($A6807="KE0",$A6807="KZ0",$A6807="KV0",$A6807="KH0",$A6807="KE",$A6807="KZ",),VLOOKUP($A6807&amp;$F6807,Master!$D:$E,2,0)&amp;$J6807&amp;$K6807,VLOOKUP($A6807,Master!$D:$E,2,0)&amp;Sheet1!$J6807&amp;Sheet1!$K6807)</f>
        <v>#N/A</v>
      </c>
      <c r="Q7373" s="33" t="str">
        <f t="shared" si="214"/>
        <v/>
      </c>
      <c r="R7373" s="33" t="e">
        <f>IF(IF(VLOOKUP($A6807,Master!$G:$J,4,0)="x",Sheet1!$A6807,"")="","",IF(VLOOKUP($A6807,Master!$G:$J,4,0)="x",Sheet1!$A6807,"")&amp;$J6807&amp;$K6807)</f>
        <v>#N/A</v>
      </c>
      <c r="S7373" s="33" t="e">
        <f>IF(VLOOKUP($A6807,Master!$L:$M,2,0)=0,"",VLOOKUP($A6807,Master!$L:$M,2,0)&amp;$J6807&amp;$L6807)</f>
        <v>#N/A</v>
      </c>
      <c r="T7373" s="33" t="str">
        <f t="shared" si="215"/>
        <v/>
      </c>
    </row>
    <row r="7374" spans="15:20" x14ac:dyDescent="0.3">
      <c r="O7374" s="33" t="e">
        <f>VLOOKUP($A6808,Master!$A:$B,2,0)&amp;$J6808&amp;$K6808</f>
        <v>#N/A</v>
      </c>
      <c r="P7374" s="33" t="e">
        <f>IF(OR($A6808="KE0",$A6808="KZ0",$A6808="KV0",$A6808="KH0",$A6808="KE",$A6808="KZ",),VLOOKUP($A6808&amp;$F6808,Master!$D:$E,2,0)&amp;$J6808&amp;$K6808,VLOOKUP($A6808,Master!$D:$E,2,0)&amp;Sheet1!$J6808&amp;Sheet1!$K6808)</f>
        <v>#N/A</v>
      </c>
      <c r="Q7374" s="33" t="str">
        <f t="shared" si="214"/>
        <v/>
      </c>
      <c r="R7374" s="33" t="e">
        <f>IF(IF(VLOOKUP($A6808,Master!$G:$J,4,0)="x",Sheet1!$A6808,"")="","",IF(VLOOKUP($A6808,Master!$G:$J,4,0)="x",Sheet1!$A6808,"")&amp;$J6808&amp;$K6808)</f>
        <v>#N/A</v>
      </c>
      <c r="S7374" s="33" t="e">
        <f>IF(VLOOKUP($A6808,Master!$L:$M,2,0)=0,"",VLOOKUP($A6808,Master!$L:$M,2,0)&amp;$J6808&amp;$L6808)</f>
        <v>#N/A</v>
      </c>
      <c r="T7374" s="33" t="str">
        <f t="shared" si="215"/>
        <v/>
      </c>
    </row>
    <row r="7375" spans="15:20" x14ac:dyDescent="0.3">
      <c r="O7375" s="33" t="e">
        <f>VLOOKUP($A6809,Master!$A:$B,2,0)&amp;$J6809&amp;$K6809</f>
        <v>#N/A</v>
      </c>
      <c r="P7375" s="33" t="e">
        <f>IF(OR($A6809="KE0",$A6809="KZ0",$A6809="KV0",$A6809="KH0",$A6809="KE",$A6809="KZ",),VLOOKUP($A6809&amp;$F6809,Master!$D:$E,2,0)&amp;$J6809&amp;$K6809,VLOOKUP($A6809,Master!$D:$E,2,0)&amp;Sheet1!$J6809&amp;Sheet1!$K6809)</f>
        <v>#N/A</v>
      </c>
      <c r="Q7375" s="33" t="str">
        <f t="shared" si="214"/>
        <v/>
      </c>
      <c r="R7375" s="33" t="e">
        <f>IF(IF(VLOOKUP($A6809,Master!$G:$J,4,0)="x",Sheet1!$A6809,"")="","",IF(VLOOKUP($A6809,Master!$G:$J,4,0)="x",Sheet1!$A6809,"")&amp;$J6809&amp;$K6809)</f>
        <v>#N/A</v>
      </c>
      <c r="S7375" s="33" t="e">
        <f>IF(VLOOKUP($A6809,Master!$L:$M,2,0)=0,"",VLOOKUP($A6809,Master!$L:$M,2,0)&amp;$J6809&amp;$L6809)</f>
        <v>#N/A</v>
      </c>
      <c r="T7375" s="33" t="str">
        <f t="shared" si="215"/>
        <v/>
      </c>
    </row>
    <row r="7376" spans="15:20" x14ac:dyDescent="0.3">
      <c r="O7376" s="33" t="e">
        <f>VLOOKUP($A6810,Master!$A:$B,2,0)&amp;$J6810&amp;$K6810</f>
        <v>#N/A</v>
      </c>
      <c r="P7376" s="33" t="e">
        <f>IF(OR($A6810="KE0",$A6810="KZ0",$A6810="KV0",$A6810="KH0",$A6810="KE",$A6810="KZ",),VLOOKUP($A6810&amp;$F6810,Master!$D:$E,2,0)&amp;$J6810&amp;$K6810,VLOOKUP($A6810,Master!$D:$E,2,0)&amp;Sheet1!$J6810&amp;Sheet1!$K6810)</f>
        <v>#N/A</v>
      </c>
      <c r="Q7376" s="33" t="str">
        <f t="shared" si="214"/>
        <v/>
      </c>
      <c r="R7376" s="33" t="e">
        <f>IF(IF(VLOOKUP($A6810,Master!$G:$J,4,0)="x",Sheet1!$A6810,"")="","",IF(VLOOKUP($A6810,Master!$G:$J,4,0)="x",Sheet1!$A6810,"")&amp;$J6810&amp;$K6810)</f>
        <v>#N/A</v>
      </c>
      <c r="S7376" s="33" t="e">
        <f>IF(VLOOKUP($A6810,Master!$L:$M,2,0)=0,"",VLOOKUP($A6810,Master!$L:$M,2,0)&amp;$J6810&amp;$L6810)</f>
        <v>#N/A</v>
      </c>
      <c r="T7376" s="33" t="str">
        <f t="shared" si="215"/>
        <v/>
      </c>
    </row>
    <row r="7377" spans="15:20" x14ac:dyDescent="0.3">
      <c r="O7377" s="33" t="e">
        <f>VLOOKUP($A6811,Master!$A:$B,2,0)&amp;$J6811&amp;$K6811</f>
        <v>#N/A</v>
      </c>
      <c r="P7377" s="33" t="e">
        <f>IF(OR($A6811="KE0",$A6811="KZ0",$A6811="KV0",$A6811="KH0",$A6811="KE",$A6811="KZ",),VLOOKUP($A6811&amp;$F6811,Master!$D:$E,2,0)&amp;$J6811&amp;$K6811,VLOOKUP($A6811,Master!$D:$E,2,0)&amp;Sheet1!$J6811&amp;Sheet1!$K6811)</f>
        <v>#N/A</v>
      </c>
      <c r="Q7377" s="33" t="str">
        <f t="shared" si="214"/>
        <v/>
      </c>
      <c r="R7377" s="33" t="e">
        <f>IF(IF(VLOOKUP($A6811,Master!$G:$J,4,0)="x",Sheet1!$A6811,"")="","",IF(VLOOKUP($A6811,Master!$G:$J,4,0)="x",Sheet1!$A6811,"")&amp;$J6811&amp;$K6811)</f>
        <v>#N/A</v>
      </c>
      <c r="S7377" s="33" t="e">
        <f>IF(VLOOKUP($A6811,Master!$L:$M,2,0)=0,"",VLOOKUP($A6811,Master!$L:$M,2,0)&amp;$J6811&amp;$L6811)</f>
        <v>#N/A</v>
      </c>
      <c r="T7377" s="33" t="str">
        <f t="shared" si="215"/>
        <v/>
      </c>
    </row>
    <row r="7378" spans="15:20" x14ac:dyDescent="0.3">
      <c r="O7378" s="33" t="e">
        <f>VLOOKUP($A6812,Master!$A:$B,2,0)&amp;$J6812&amp;$K6812</f>
        <v>#N/A</v>
      </c>
      <c r="P7378" s="33" t="e">
        <f>IF(OR($A6812="KE0",$A6812="KZ0",$A6812="KV0",$A6812="KH0",$A6812="KE",$A6812="KZ",),VLOOKUP($A6812&amp;$F6812,Master!$D:$E,2,0)&amp;$J6812&amp;$K6812,VLOOKUP($A6812,Master!$D:$E,2,0)&amp;Sheet1!$J6812&amp;Sheet1!$K6812)</f>
        <v>#N/A</v>
      </c>
      <c r="Q7378" s="33" t="str">
        <f t="shared" si="214"/>
        <v/>
      </c>
      <c r="R7378" s="33" t="e">
        <f>IF(IF(VLOOKUP($A6812,Master!$G:$J,4,0)="x",Sheet1!$A6812,"")="","",IF(VLOOKUP($A6812,Master!$G:$J,4,0)="x",Sheet1!$A6812,"")&amp;$J6812&amp;$K6812)</f>
        <v>#N/A</v>
      </c>
      <c r="S7378" s="33" t="e">
        <f>IF(VLOOKUP($A6812,Master!$L:$M,2,0)=0,"",VLOOKUP($A6812,Master!$L:$M,2,0)&amp;$J6812&amp;$L6812)</f>
        <v>#N/A</v>
      </c>
      <c r="T7378" s="33" t="str">
        <f t="shared" si="215"/>
        <v/>
      </c>
    </row>
    <row r="7379" spans="15:20" x14ac:dyDescent="0.3">
      <c r="O7379" s="33" t="e">
        <f>VLOOKUP($A6813,Master!$A:$B,2,0)&amp;$J6813&amp;$K6813</f>
        <v>#N/A</v>
      </c>
      <c r="P7379" s="33" t="e">
        <f>IF(OR($A6813="KE0",$A6813="KZ0",$A6813="KV0",$A6813="KH0",$A6813="KE",$A6813="KZ",),VLOOKUP($A6813&amp;$F6813,Master!$D:$E,2,0)&amp;$J6813&amp;$K6813,VLOOKUP($A6813,Master!$D:$E,2,0)&amp;Sheet1!$J6813&amp;Sheet1!$K6813)</f>
        <v>#N/A</v>
      </c>
      <c r="Q7379" s="33" t="str">
        <f t="shared" si="214"/>
        <v/>
      </c>
      <c r="R7379" s="33" t="e">
        <f>IF(IF(VLOOKUP($A6813,Master!$G:$J,4,0)="x",Sheet1!$A6813,"")="","",IF(VLOOKUP($A6813,Master!$G:$J,4,0)="x",Sheet1!$A6813,"")&amp;$J6813&amp;$K6813)</f>
        <v>#N/A</v>
      </c>
      <c r="S7379" s="33" t="e">
        <f>IF(VLOOKUP($A6813,Master!$L:$M,2,0)=0,"",VLOOKUP($A6813,Master!$L:$M,2,0)&amp;$J6813&amp;$L6813)</f>
        <v>#N/A</v>
      </c>
      <c r="T7379" s="33" t="str">
        <f t="shared" si="215"/>
        <v/>
      </c>
    </row>
    <row r="7380" spans="15:20" x14ac:dyDescent="0.3">
      <c r="O7380" s="33" t="e">
        <f>VLOOKUP($A6814,Master!$A:$B,2,0)&amp;$J6814&amp;$K6814</f>
        <v>#N/A</v>
      </c>
      <c r="P7380" s="33" t="e">
        <f>IF(OR($A6814="KE0",$A6814="KZ0",$A6814="KV0",$A6814="KH0",$A6814="KE",$A6814="KZ",),VLOOKUP($A6814&amp;$F6814,Master!$D:$E,2,0)&amp;$J6814&amp;$K6814,VLOOKUP($A6814,Master!$D:$E,2,0)&amp;Sheet1!$J6814&amp;Sheet1!$K6814)</f>
        <v>#N/A</v>
      </c>
      <c r="Q7380" s="33" t="str">
        <f t="shared" si="214"/>
        <v/>
      </c>
      <c r="R7380" s="33" t="e">
        <f>IF(IF(VLOOKUP($A6814,Master!$G:$J,4,0)="x",Sheet1!$A6814,"")="","",IF(VLOOKUP($A6814,Master!$G:$J,4,0)="x",Sheet1!$A6814,"")&amp;$J6814&amp;$K6814)</f>
        <v>#N/A</v>
      </c>
      <c r="S7380" s="33" t="e">
        <f>IF(VLOOKUP($A6814,Master!$L:$M,2,0)=0,"",VLOOKUP($A6814,Master!$L:$M,2,0)&amp;$J6814&amp;$L6814)</f>
        <v>#N/A</v>
      </c>
      <c r="T7380" s="33" t="str">
        <f t="shared" si="215"/>
        <v/>
      </c>
    </row>
    <row r="7381" spans="15:20" x14ac:dyDescent="0.3">
      <c r="O7381" s="33" t="e">
        <f>VLOOKUP($A6815,Master!$A:$B,2,0)&amp;$J6815&amp;$K6815</f>
        <v>#N/A</v>
      </c>
      <c r="P7381" s="33" t="e">
        <f>IF(OR($A6815="KE0",$A6815="KZ0",$A6815="KV0",$A6815="KH0",$A6815="KE",$A6815="KZ",),VLOOKUP($A6815&amp;$F6815,Master!$D:$E,2,0)&amp;$J6815&amp;$K6815,VLOOKUP($A6815,Master!$D:$E,2,0)&amp;Sheet1!$J6815&amp;Sheet1!$K6815)</f>
        <v>#N/A</v>
      </c>
      <c r="Q7381" s="33" t="str">
        <f t="shared" si="214"/>
        <v/>
      </c>
      <c r="R7381" s="33" t="e">
        <f>IF(IF(VLOOKUP($A6815,Master!$G:$J,4,0)="x",Sheet1!$A6815,"")="","",IF(VLOOKUP($A6815,Master!$G:$J,4,0)="x",Sheet1!$A6815,"")&amp;$J6815&amp;$K6815)</f>
        <v>#N/A</v>
      </c>
      <c r="S7381" s="33" t="e">
        <f>IF(VLOOKUP($A6815,Master!$L:$M,2,0)=0,"",VLOOKUP($A6815,Master!$L:$M,2,0)&amp;$J6815&amp;$L6815)</f>
        <v>#N/A</v>
      </c>
      <c r="T7381" s="33" t="str">
        <f t="shared" si="215"/>
        <v/>
      </c>
    </row>
    <row r="7382" spans="15:20" x14ac:dyDescent="0.3">
      <c r="O7382" s="33" t="e">
        <f>VLOOKUP($A6816,Master!$A:$B,2,0)&amp;$J6816&amp;$K6816</f>
        <v>#N/A</v>
      </c>
      <c r="P7382" s="33" t="e">
        <f>IF(OR($A6816="KE0",$A6816="KZ0",$A6816="KV0",$A6816="KH0",$A6816="KE",$A6816="KZ",),VLOOKUP($A6816&amp;$F6816,Master!$D:$E,2,0)&amp;$J6816&amp;$K6816,VLOOKUP($A6816,Master!$D:$E,2,0)&amp;Sheet1!$J6816&amp;Sheet1!$K6816)</f>
        <v>#N/A</v>
      </c>
      <c r="Q7382" s="33" t="str">
        <f t="shared" si="214"/>
        <v/>
      </c>
      <c r="R7382" s="33" t="e">
        <f>IF(IF(VLOOKUP($A6816,Master!$G:$J,4,0)="x",Sheet1!$A6816,"")="","",IF(VLOOKUP($A6816,Master!$G:$J,4,0)="x",Sheet1!$A6816,"")&amp;$J6816&amp;$K6816)</f>
        <v>#N/A</v>
      </c>
      <c r="S7382" s="33" t="e">
        <f>IF(VLOOKUP($A6816,Master!$L:$M,2,0)=0,"",VLOOKUP($A6816,Master!$L:$M,2,0)&amp;$J6816&amp;$L6816)</f>
        <v>#N/A</v>
      </c>
      <c r="T7382" s="33" t="str">
        <f t="shared" si="215"/>
        <v/>
      </c>
    </row>
    <row r="7383" spans="15:20" x14ac:dyDescent="0.3">
      <c r="O7383" s="33" t="e">
        <f>VLOOKUP($A6817,Master!$A:$B,2,0)&amp;$J6817&amp;$K6817</f>
        <v>#N/A</v>
      </c>
      <c r="P7383" s="33" t="e">
        <f>IF(OR($A6817="KE0",$A6817="KZ0",$A6817="KV0",$A6817="KH0",$A6817="KE",$A6817="KZ",),VLOOKUP($A6817&amp;$F6817,Master!$D:$E,2,0)&amp;$J6817&amp;$K6817,VLOOKUP($A6817,Master!$D:$E,2,0)&amp;Sheet1!$J6817&amp;Sheet1!$K6817)</f>
        <v>#N/A</v>
      </c>
      <c r="Q7383" s="33" t="str">
        <f t="shared" si="214"/>
        <v/>
      </c>
      <c r="R7383" s="33" t="e">
        <f>IF(IF(VLOOKUP($A6817,Master!$G:$J,4,0)="x",Sheet1!$A6817,"")="","",IF(VLOOKUP($A6817,Master!$G:$J,4,0)="x",Sheet1!$A6817,"")&amp;$J6817&amp;$K6817)</f>
        <v>#N/A</v>
      </c>
      <c r="S7383" s="33" t="e">
        <f>IF(VLOOKUP($A6817,Master!$L:$M,2,0)=0,"",VLOOKUP($A6817,Master!$L:$M,2,0)&amp;$J6817&amp;$L6817)</f>
        <v>#N/A</v>
      </c>
      <c r="T7383" s="33" t="str">
        <f t="shared" si="215"/>
        <v/>
      </c>
    </row>
    <row r="7384" spans="15:20" x14ac:dyDescent="0.3">
      <c r="O7384" s="33" t="e">
        <f>VLOOKUP($A6818,Master!$A:$B,2,0)&amp;$J6818&amp;$K6818</f>
        <v>#N/A</v>
      </c>
      <c r="P7384" s="33" t="e">
        <f>IF(OR($A6818="KE0",$A6818="KZ0",$A6818="KV0",$A6818="KH0",$A6818="KE",$A6818="KZ",),VLOOKUP($A6818&amp;$F6818,Master!$D:$E,2,0)&amp;$J6818&amp;$K6818,VLOOKUP($A6818,Master!$D:$E,2,0)&amp;Sheet1!$J6818&amp;Sheet1!$K6818)</f>
        <v>#N/A</v>
      </c>
      <c r="Q7384" s="33" t="str">
        <f t="shared" si="214"/>
        <v/>
      </c>
      <c r="R7384" s="33" t="e">
        <f>IF(IF(VLOOKUP($A6818,Master!$G:$J,4,0)="x",Sheet1!$A6818,"")="","",IF(VLOOKUP($A6818,Master!$G:$J,4,0)="x",Sheet1!$A6818,"")&amp;$J6818&amp;$K6818)</f>
        <v>#N/A</v>
      </c>
      <c r="S7384" s="33" t="e">
        <f>IF(VLOOKUP($A6818,Master!$L:$M,2,0)=0,"",VLOOKUP($A6818,Master!$L:$M,2,0)&amp;$J6818&amp;$L6818)</f>
        <v>#N/A</v>
      </c>
      <c r="T7384" s="33" t="str">
        <f t="shared" si="215"/>
        <v/>
      </c>
    </row>
    <row r="7385" spans="15:20" x14ac:dyDescent="0.3">
      <c r="O7385" s="33" t="e">
        <f>VLOOKUP($A6819,Master!$A:$B,2,0)&amp;$J6819&amp;$K6819</f>
        <v>#N/A</v>
      </c>
      <c r="P7385" s="33" t="e">
        <f>IF(OR($A6819="KE0",$A6819="KZ0",$A6819="KV0",$A6819="KH0",$A6819="KE",$A6819="KZ",),VLOOKUP($A6819&amp;$F6819,Master!$D:$E,2,0)&amp;$J6819&amp;$K6819,VLOOKUP($A6819,Master!$D:$E,2,0)&amp;Sheet1!$J6819&amp;Sheet1!$K6819)</f>
        <v>#N/A</v>
      </c>
      <c r="Q7385" s="33" t="str">
        <f t="shared" si="214"/>
        <v/>
      </c>
      <c r="R7385" s="33" t="e">
        <f>IF(IF(VLOOKUP($A6819,Master!$G:$J,4,0)="x",Sheet1!$A6819,"")="","",IF(VLOOKUP($A6819,Master!$G:$J,4,0)="x",Sheet1!$A6819,"")&amp;$J6819&amp;$K6819)</f>
        <v>#N/A</v>
      </c>
      <c r="S7385" s="33" t="e">
        <f>IF(VLOOKUP($A6819,Master!$L:$M,2,0)=0,"",VLOOKUP($A6819,Master!$L:$M,2,0)&amp;$J6819&amp;$L6819)</f>
        <v>#N/A</v>
      </c>
      <c r="T7385" s="33" t="str">
        <f t="shared" si="215"/>
        <v/>
      </c>
    </row>
    <row r="7386" spans="15:20" x14ac:dyDescent="0.3">
      <c r="O7386" s="33" t="e">
        <f>VLOOKUP($A6820,Master!$A:$B,2,0)&amp;$J6820&amp;$K6820</f>
        <v>#N/A</v>
      </c>
      <c r="P7386" s="33" t="e">
        <f>IF(OR($A6820="KE0",$A6820="KZ0",$A6820="KV0",$A6820="KH0",$A6820="KE",$A6820="KZ",),VLOOKUP($A6820&amp;$F6820,Master!$D:$E,2,0)&amp;$J6820&amp;$K6820,VLOOKUP($A6820,Master!$D:$E,2,0)&amp;Sheet1!$J6820&amp;Sheet1!$K6820)</f>
        <v>#N/A</v>
      </c>
      <c r="Q7386" s="33" t="str">
        <f t="shared" si="214"/>
        <v/>
      </c>
      <c r="R7386" s="33" t="e">
        <f>IF(IF(VLOOKUP($A6820,Master!$G:$J,4,0)="x",Sheet1!$A6820,"")="","",IF(VLOOKUP($A6820,Master!$G:$J,4,0)="x",Sheet1!$A6820,"")&amp;$J6820&amp;$K6820)</f>
        <v>#N/A</v>
      </c>
      <c r="S7386" s="33" t="e">
        <f>IF(VLOOKUP($A6820,Master!$L:$M,2,0)=0,"",VLOOKUP($A6820,Master!$L:$M,2,0)&amp;$J6820&amp;$L6820)</f>
        <v>#N/A</v>
      </c>
      <c r="T7386" s="33" t="str">
        <f t="shared" si="215"/>
        <v/>
      </c>
    </row>
    <row r="7387" spans="15:20" x14ac:dyDescent="0.3">
      <c r="O7387" s="33" t="e">
        <f>VLOOKUP($A6821,Master!$A:$B,2,0)&amp;$J6821&amp;$K6821</f>
        <v>#N/A</v>
      </c>
      <c r="P7387" s="33" t="e">
        <f>IF(OR($A6821="KE0",$A6821="KZ0",$A6821="KV0",$A6821="KH0",$A6821="KE",$A6821="KZ",),VLOOKUP($A6821&amp;$F6821,Master!$D:$E,2,0)&amp;$J6821&amp;$K6821,VLOOKUP($A6821,Master!$D:$E,2,0)&amp;Sheet1!$J6821&amp;Sheet1!$K6821)</f>
        <v>#N/A</v>
      </c>
      <c r="Q7387" s="33" t="str">
        <f t="shared" si="214"/>
        <v/>
      </c>
      <c r="R7387" s="33" t="e">
        <f>IF(IF(VLOOKUP($A6821,Master!$G:$J,4,0)="x",Sheet1!$A6821,"")="","",IF(VLOOKUP($A6821,Master!$G:$J,4,0)="x",Sheet1!$A6821,"")&amp;$J6821&amp;$K6821)</f>
        <v>#N/A</v>
      </c>
      <c r="S7387" s="33" t="e">
        <f>IF(VLOOKUP($A6821,Master!$L:$M,2,0)=0,"",VLOOKUP($A6821,Master!$L:$M,2,0)&amp;$J6821&amp;$L6821)</f>
        <v>#N/A</v>
      </c>
      <c r="T7387" s="33" t="str">
        <f t="shared" si="215"/>
        <v/>
      </c>
    </row>
    <row r="7388" spans="15:20" x14ac:dyDescent="0.3">
      <c r="O7388" s="33" t="e">
        <f>VLOOKUP($A6822,Master!$A:$B,2,0)&amp;$J6822&amp;$K6822</f>
        <v>#N/A</v>
      </c>
      <c r="P7388" s="33" t="e">
        <f>IF(OR($A6822="KE0",$A6822="KZ0",$A6822="KV0",$A6822="KH0",$A6822="KE",$A6822="KZ",),VLOOKUP($A6822&amp;$F6822,Master!$D:$E,2,0)&amp;$J6822&amp;$K6822,VLOOKUP($A6822,Master!$D:$E,2,0)&amp;Sheet1!$J6822&amp;Sheet1!$K6822)</f>
        <v>#N/A</v>
      </c>
      <c r="Q7388" s="33" t="str">
        <f t="shared" si="214"/>
        <v/>
      </c>
      <c r="R7388" s="33" t="e">
        <f>IF(IF(VLOOKUP($A6822,Master!$G:$J,4,0)="x",Sheet1!$A6822,"")="","",IF(VLOOKUP($A6822,Master!$G:$J,4,0)="x",Sheet1!$A6822,"")&amp;$J6822&amp;$K6822)</f>
        <v>#N/A</v>
      </c>
      <c r="S7388" s="33" t="e">
        <f>IF(VLOOKUP($A6822,Master!$L:$M,2,0)=0,"",VLOOKUP($A6822,Master!$L:$M,2,0)&amp;$J6822&amp;$L6822)</f>
        <v>#N/A</v>
      </c>
      <c r="T7388" s="33" t="str">
        <f t="shared" si="215"/>
        <v/>
      </c>
    </row>
    <row r="7389" spans="15:20" x14ac:dyDescent="0.3">
      <c r="O7389" s="33" t="e">
        <f>VLOOKUP($A6823,Master!$A:$B,2,0)&amp;$J6823&amp;$K6823</f>
        <v>#N/A</v>
      </c>
      <c r="P7389" s="33" t="e">
        <f>IF(OR($A6823="KE0",$A6823="KZ0",$A6823="KV0",$A6823="KH0",$A6823="KE",$A6823="KZ",),VLOOKUP($A6823&amp;$F6823,Master!$D:$E,2,0)&amp;$J6823&amp;$K6823,VLOOKUP($A6823,Master!$D:$E,2,0)&amp;Sheet1!$J6823&amp;Sheet1!$K6823)</f>
        <v>#N/A</v>
      </c>
      <c r="Q7389" s="33" t="str">
        <f t="shared" si="214"/>
        <v/>
      </c>
      <c r="R7389" s="33" t="e">
        <f>IF(IF(VLOOKUP($A6823,Master!$G:$J,4,0)="x",Sheet1!$A6823,"")="","",IF(VLOOKUP($A6823,Master!$G:$J,4,0)="x",Sheet1!$A6823,"")&amp;$J6823&amp;$K6823)</f>
        <v>#N/A</v>
      </c>
      <c r="S7389" s="33" t="e">
        <f>IF(VLOOKUP($A6823,Master!$L:$M,2,0)=0,"",VLOOKUP($A6823,Master!$L:$M,2,0)&amp;$J6823&amp;$L6823)</f>
        <v>#N/A</v>
      </c>
      <c r="T7389" s="33" t="str">
        <f t="shared" si="215"/>
        <v/>
      </c>
    </row>
    <row r="7390" spans="15:20" x14ac:dyDescent="0.3">
      <c r="O7390" s="33" t="e">
        <f>VLOOKUP($A6824,Master!$A:$B,2,0)&amp;$J6824&amp;$K6824</f>
        <v>#N/A</v>
      </c>
      <c r="P7390" s="33" t="e">
        <f>IF(OR($A6824="KE0",$A6824="KZ0",$A6824="KV0",$A6824="KH0",$A6824="KE",$A6824="KZ",),VLOOKUP($A6824&amp;$F6824,Master!$D:$E,2,0)&amp;$J6824&amp;$K6824,VLOOKUP($A6824,Master!$D:$E,2,0)&amp;Sheet1!$J6824&amp;Sheet1!$K6824)</f>
        <v>#N/A</v>
      </c>
      <c r="Q7390" s="33" t="str">
        <f t="shared" si="214"/>
        <v/>
      </c>
      <c r="R7390" s="33" t="e">
        <f>IF(IF(VLOOKUP($A6824,Master!$G:$J,4,0)="x",Sheet1!$A6824,"")="","",IF(VLOOKUP($A6824,Master!$G:$J,4,0)="x",Sheet1!$A6824,"")&amp;$J6824&amp;$K6824)</f>
        <v>#N/A</v>
      </c>
      <c r="S7390" s="33" t="e">
        <f>IF(VLOOKUP($A6824,Master!$L:$M,2,0)=0,"",VLOOKUP($A6824,Master!$L:$M,2,0)&amp;$J6824&amp;$L6824)</f>
        <v>#N/A</v>
      </c>
      <c r="T7390" s="33" t="str">
        <f t="shared" si="215"/>
        <v/>
      </c>
    </row>
    <row r="7391" spans="15:20" x14ac:dyDescent="0.3">
      <c r="O7391" s="33" t="e">
        <f>VLOOKUP($A6825,Master!$A:$B,2,0)&amp;$J6825&amp;$K6825</f>
        <v>#N/A</v>
      </c>
      <c r="P7391" s="33" t="e">
        <f>IF(OR($A6825="KE0",$A6825="KZ0",$A6825="KV0",$A6825="KH0",$A6825="KE",$A6825="KZ",),VLOOKUP($A6825&amp;$F6825,Master!$D:$E,2,0)&amp;$J6825&amp;$K6825,VLOOKUP($A6825,Master!$D:$E,2,0)&amp;Sheet1!$J6825&amp;Sheet1!$K6825)</f>
        <v>#N/A</v>
      </c>
      <c r="Q7391" s="33" t="str">
        <f t="shared" si="214"/>
        <v/>
      </c>
      <c r="R7391" s="33" t="e">
        <f>IF(IF(VLOOKUP($A6825,Master!$G:$J,4,0)="x",Sheet1!$A6825,"")="","",IF(VLOOKUP($A6825,Master!$G:$J,4,0)="x",Sheet1!$A6825,"")&amp;$J6825&amp;$K6825)</f>
        <v>#N/A</v>
      </c>
      <c r="S7391" s="33" t="e">
        <f>IF(VLOOKUP($A6825,Master!$L:$M,2,0)=0,"",VLOOKUP($A6825,Master!$L:$M,2,0)&amp;$J6825&amp;$L6825)</f>
        <v>#N/A</v>
      </c>
      <c r="T7391" s="33" t="str">
        <f t="shared" si="215"/>
        <v/>
      </c>
    </row>
    <row r="7392" spans="15:20" x14ac:dyDescent="0.3">
      <c r="O7392" s="33" t="e">
        <f>VLOOKUP($A6826,Master!$A:$B,2,0)&amp;$J6826&amp;$K6826</f>
        <v>#N/A</v>
      </c>
      <c r="P7392" s="33" t="e">
        <f>IF(OR($A6826="KE0",$A6826="KZ0",$A6826="KV0",$A6826="KH0",$A6826="KE",$A6826="KZ",),VLOOKUP($A6826&amp;$F6826,Master!$D:$E,2,0)&amp;$J6826&amp;$K6826,VLOOKUP($A6826,Master!$D:$E,2,0)&amp;Sheet1!$J6826&amp;Sheet1!$K6826)</f>
        <v>#N/A</v>
      </c>
      <c r="Q7392" s="33" t="str">
        <f t="shared" si="214"/>
        <v/>
      </c>
      <c r="R7392" s="33" t="e">
        <f>IF(IF(VLOOKUP($A6826,Master!$G:$J,4,0)="x",Sheet1!$A6826,"")="","",IF(VLOOKUP($A6826,Master!$G:$J,4,0)="x",Sheet1!$A6826,"")&amp;$J6826&amp;$K6826)</f>
        <v>#N/A</v>
      </c>
      <c r="S7392" s="33" t="e">
        <f>IF(VLOOKUP($A6826,Master!$L:$M,2,0)=0,"",VLOOKUP($A6826,Master!$L:$M,2,0)&amp;$J6826&amp;$L6826)</f>
        <v>#N/A</v>
      </c>
      <c r="T7392" s="33" t="str">
        <f t="shared" si="215"/>
        <v/>
      </c>
    </row>
    <row r="7393" spans="15:20" x14ac:dyDescent="0.3">
      <c r="O7393" s="33" t="e">
        <f>VLOOKUP($A6827,Master!$A:$B,2,0)&amp;$J6827&amp;$K6827</f>
        <v>#N/A</v>
      </c>
      <c r="P7393" s="33" t="e">
        <f>IF(OR($A6827="KE0",$A6827="KZ0",$A6827="KV0",$A6827="KH0",$A6827="KE",$A6827="KZ",),VLOOKUP($A6827&amp;$F6827,Master!$D:$E,2,0)&amp;$J6827&amp;$K6827,VLOOKUP($A6827,Master!$D:$E,2,0)&amp;Sheet1!$J6827&amp;Sheet1!$K6827)</f>
        <v>#N/A</v>
      </c>
      <c r="Q7393" s="33" t="str">
        <f t="shared" si="214"/>
        <v/>
      </c>
      <c r="R7393" s="33" t="e">
        <f>IF(IF(VLOOKUP($A6827,Master!$G:$J,4,0)="x",Sheet1!$A6827,"")="","",IF(VLOOKUP($A6827,Master!$G:$J,4,0)="x",Sheet1!$A6827,"")&amp;$J6827&amp;$K6827)</f>
        <v>#N/A</v>
      </c>
      <c r="S7393" s="33" t="e">
        <f>IF(VLOOKUP($A6827,Master!$L:$M,2,0)=0,"",VLOOKUP($A6827,Master!$L:$M,2,0)&amp;$J6827&amp;$L6827)</f>
        <v>#N/A</v>
      </c>
      <c r="T7393" s="33" t="str">
        <f t="shared" si="215"/>
        <v/>
      </c>
    </row>
    <row r="7394" spans="15:20" x14ac:dyDescent="0.3">
      <c r="O7394" s="33" t="e">
        <f>VLOOKUP($A6828,Master!$A:$B,2,0)&amp;$J6828&amp;$K6828</f>
        <v>#N/A</v>
      </c>
      <c r="P7394" s="33" t="e">
        <f>IF(OR($A6828="KE0",$A6828="KZ0",$A6828="KV0",$A6828="KH0",$A6828="KE",$A6828="KZ",),VLOOKUP($A6828&amp;$F6828,Master!$D:$E,2,0)&amp;$J6828&amp;$K6828,VLOOKUP($A6828,Master!$D:$E,2,0)&amp;Sheet1!$J6828&amp;Sheet1!$K6828)</f>
        <v>#N/A</v>
      </c>
      <c r="Q7394" s="33" t="str">
        <f t="shared" si="214"/>
        <v/>
      </c>
      <c r="R7394" s="33" t="e">
        <f>IF(IF(VLOOKUP($A6828,Master!$G:$J,4,0)="x",Sheet1!$A6828,"")="","",IF(VLOOKUP($A6828,Master!$G:$J,4,0)="x",Sheet1!$A6828,"")&amp;$J6828&amp;$K6828)</f>
        <v>#N/A</v>
      </c>
      <c r="S7394" s="33" t="e">
        <f>IF(VLOOKUP($A6828,Master!$L:$M,2,0)=0,"",VLOOKUP($A6828,Master!$L:$M,2,0)&amp;$J6828&amp;$L6828)</f>
        <v>#N/A</v>
      </c>
      <c r="T7394" s="33" t="str">
        <f t="shared" si="215"/>
        <v/>
      </c>
    </row>
    <row r="7395" spans="15:20" x14ac:dyDescent="0.3">
      <c r="O7395" s="33" t="e">
        <f>VLOOKUP($A6829,Master!$A:$B,2,0)&amp;$J6829&amp;$K6829</f>
        <v>#N/A</v>
      </c>
      <c r="P7395" s="33" t="e">
        <f>IF(OR($A6829="KE0",$A6829="KZ0",$A6829="KV0",$A6829="KH0",$A6829="KE",$A6829="KZ",),VLOOKUP($A6829&amp;$F6829,Master!$D:$E,2,0)&amp;$J6829&amp;$K6829,VLOOKUP($A6829,Master!$D:$E,2,0)&amp;Sheet1!$J6829&amp;Sheet1!$K6829)</f>
        <v>#N/A</v>
      </c>
      <c r="Q7395" s="33" t="str">
        <f t="shared" si="214"/>
        <v/>
      </c>
      <c r="R7395" s="33" t="e">
        <f>IF(IF(VLOOKUP($A6829,Master!$G:$J,4,0)="x",Sheet1!$A6829,"")="","",IF(VLOOKUP($A6829,Master!$G:$J,4,0)="x",Sheet1!$A6829,"")&amp;$J6829&amp;$K6829)</f>
        <v>#N/A</v>
      </c>
      <c r="S7395" s="33" t="e">
        <f>IF(VLOOKUP($A6829,Master!$L:$M,2,0)=0,"",VLOOKUP($A6829,Master!$L:$M,2,0)&amp;$J6829&amp;$L6829)</f>
        <v>#N/A</v>
      </c>
      <c r="T7395" s="33" t="str">
        <f t="shared" si="215"/>
        <v/>
      </c>
    </row>
    <row r="7396" spans="15:20" x14ac:dyDescent="0.3">
      <c r="O7396" s="33" t="e">
        <f>VLOOKUP($A6830,Master!$A:$B,2,0)&amp;$J6830&amp;$K6830</f>
        <v>#N/A</v>
      </c>
      <c r="P7396" s="33" t="e">
        <f>IF(OR($A6830="KE0",$A6830="KZ0",$A6830="KV0",$A6830="KH0",$A6830="KE",$A6830="KZ",),VLOOKUP($A6830&amp;$F6830,Master!$D:$E,2,0)&amp;$J6830&amp;$K6830,VLOOKUP($A6830,Master!$D:$E,2,0)&amp;Sheet1!$J6830&amp;Sheet1!$K6830)</f>
        <v>#N/A</v>
      </c>
      <c r="Q7396" s="33" t="str">
        <f t="shared" si="214"/>
        <v/>
      </c>
      <c r="R7396" s="33" t="e">
        <f>IF(IF(VLOOKUP($A6830,Master!$G:$J,4,0)="x",Sheet1!$A6830,"")="","",IF(VLOOKUP($A6830,Master!$G:$J,4,0)="x",Sheet1!$A6830,"")&amp;$J6830&amp;$K6830)</f>
        <v>#N/A</v>
      </c>
      <c r="S7396" s="33" t="e">
        <f>IF(VLOOKUP($A6830,Master!$L:$M,2,0)=0,"",VLOOKUP($A6830,Master!$L:$M,2,0)&amp;$J6830&amp;$L6830)</f>
        <v>#N/A</v>
      </c>
      <c r="T7396" s="33" t="str">
        <f t="shared" si="215"/>
        <v/>
      </c>
    </row>
    <row r="7397" spans="15:20" x14ac:dyDescent="0.3">
      <c r="O7397" s="33" t="e">
        <f>VLOOKUP($A6831,Master!$A:$B,2,0)&amp;$J6831&amp;$K6831</f>
        <v>#N/A</v>
      </c>
      <c r="P7397" s="33" t="e">
        <f>IF(OR($A6831="KE0",$A6831="KZ0",$A6831="KV0",$A6831="KH0",$A6831="KE",$A6831="KZ",),VLOOKUP($A6831&amp;$F6831,Master!$D:$E,2,0)&amp;$J6831&amp;$K6831,VLOOKUP($A6831,Master!$D:$E,2,0)&amp;Sheet1!$J6831&amp;Sheet1!$K6831)</f>
        <v>#N/A</v>
      </c>
      <c r="Q7397" s="33" t="str">
        <f t="shared" si="214"/>
        <v/>
      </c>
      <c r="R7397" s="33" t="e">
        <f>IF(IF(VLOOKUP($A6831,Master!$G:$J,4,0)="x",Sheet1!$A6831,"")="","",IF(VLOOKUP($A6831,Master!$G:$J,4,0)="x",Sheet1!$A6831,"")&amp;$J6831&amp;$K6831)</f>
        <v>#N/A</v>
      </c>
      <c r="S7397" s="33" t="e">
        <f>IF(VLOOKUP($A6831,Master!$L:$M,2,0)=0,"",VLOOKUP($A6831,Master!$L:$M,2,0)&amp;$J6831&amp;$L6831)</f>
        <v>#N/A</v>
      </c>
      <c r="T7397" s="33" t="str">
        <f t="shared" si="215"/>
        <v/>
      </c>
    </row>
    <row r="7398" spans="15:20" x14ac:dyDescent="0.3">
      <c r="O7398" s="33" t="e">
        <f>VLOOKUP($A6832,Master!$A:$B,2,0)&amp;$J6832&amp;$K6832</f>
        <v>#N/A</v>
      </c>
      <c r="P7398" s="33" t="e">
        <f>IF(OR($A6832="KE0",$A6832="KZ0",$A6832="KV0",$A6832="KH0",$A6832="KE",$A6832="KZ",),VLOOKUP($A6832&amp;$F6832,Master!$D:$E,2,0)&amp;$J6832&amp;$K6832,VLOOKUP($A6832,Master!$D:$E,2,0)&amp;Sheet1!$J6832&amp;Sheet1!$K6832)</f>
        <v>#N/A</v>
      </c>
      <c r="Q7398" s="33" t="str">
        <f t="shared" si="214"/>
        <v/>
      </c>
      <c r="R7398" s="33" t="e">
        <f>IF(IF(VLOOKUP($A6832,Master!$G:$J,4,0)="x",Sheet1!$A6832,"")="","",IF(VLOOKUP($A6832,Master!$G:$J,4,0)="x",Sheet1!$A6832,"")&amp;$J6832&amp;$K6832)</f>
        <v>#N/A</v>
      </c>
      <c r="S7398" s="33" t="e">
        <f>IF(VLOOKUP($A6832,Master!$L:$M,2,0)=0,"",VLOOKUP($A6832,Master!$L:$M,2,0)&amp;$J6832&amp;$L6832)</f>
        <v>#N/A</v>
      </c>
      <c r="T7398" s="33" t="str">
        <f t="shared" si="215"/>
        <v/>
      </c>
    </row>
    <row r="7399" spans="15:20" x14ac:dyDescent="0.3">
      <c r="O7399" s="33" t="e">
        <f>VLOOKUP($A6833,Master!$A:$B,2,0)&amp;$J6833&amp;$K6833</f>
        <v>#N/A</v>
      </c>
      <c r="P7399" s="33" t="e">
        <f>IF(OR($A6833="KE0",$A6833="KZ0",$A6833="KV0",$A6833="KH0",$A6833="KE",$A6833="KZ",),VLOOKUP($A6833&amp;$F6833,Master!$D:$E,2,0)&amp;$J6833&amp;$K6833,VLOOKUP($A6833,Master!$D:$E,2,0)&amp;Sheet1!$J6833&amp;Sheet1!$K6833)</f>
        <v>#N/A</v>
      </c>
      <c r="Q7399" s="33" t="str">
        <f t="shared" si="214"/>
        <v/>
      </c>
      <c r="R7399" s="33" t="e">
        <f>IF(IF(VLOOKUP($A6833,Master!$G:$J,4,0)="x",Sheet1!$A6833,"")="","",IF(VLOOKUP($A6833,Master!$G:$J,4,0)="x",Sheet1!$A6833,"")&amp;$J6833&amp;$K6833)</f>
        <v>#N/A</v>
      </c>
      <c r="S7399" s="33" t="e">
        <f>IF(VLOOKUP($A6833,Master!$L:$M,2,0)=0,"",VLOOKUP($A6833,Master!$L:$M,2,0)&amp;$J6833&amp;$L6833)</f>
        <v>#N/A</v>
      </c>
      <c r="T7399" s="33" t="str">
        <f t="shared" si="215"/>
        <v/>
      </c>
    </row>
    <row r="7400" spans="15:20" x14ac:dyDescent="0.3">
      <c r="O7400" s="33" t="e">
        <f>VLOOKUP($A6834,Master!$A:$B,2,0)&amp;$J6834&amp;$K6834</f>
        <v>#N/A</v>
      </c>
      <c r="P7400" s="33" t="e">
        <f>IF(OR($A6834="KE0",$A6834="KZ0",$A6834="KV0",$A6834="KH0",$A6834="KE",$A6834="KZ",),VLOOKUP($A6834&amp;$F6834,Master!$D:$E,2,0)&amp;$J6834&amp;$K6834,VLOOKUP($A6834,Master!$D:$E,2,0)&amp;Sheet1!$J6834&amp;Sheet1!$K6834)</f>
        <v>#N/A</v>
      </c>
      <c r="Q7400" s="33" t="str">
        <f t="shared" si="214"/>
        <v/>
      </c>
      <c r="R7400" s="33" t="e">
        <f>IF(IF(VLOOKUP($A6834,Master!$G:$J,4,0)="x",Sheet1!$A6834,"")="","",IF(VLOOKUP($A6834,Master!$G:$J,4,0)="x",Sheet1!$A6834,"")&amp;$J6834&amp;$K6834)</f>
        <v>#N/A</v>
      </c>
      <c r="S7400" s="33" t="e">
        <f>IF(VLOOKUP($A6834,Master!$L:$M,2,0)=0,"",VLOOKUP($A6834,Master!$L:$M,2,0)&amp;$J6834&amp;$L6834)</f>
        <v>#N/A</v>
      </c>
      <c r="T7400" s="33" t="str">
        <f t="shared" si="215"/>
        <v/>
      </c>
    </row>
    <row r="7401" spans="15:20" x14ac:dyDescent="0.3">
      <c r="O7401" s="33" t="e">
        <f>VLOOKUP($A6835,Master!$A:$B,2,0)&amp;$J6835&amp;$K6835</f>
        <v>#N/A</v>
      </c>
      <c r="P7401" s="33" t="e">
        <f>IF(OR($A6835="KE0",$A6835="KZ0",$A6835="KV0",$A6835="KH0",$A6835="KE",$A6835="KZ",),VLOOKUP($A6835&amp;$F6835,Master!$D:$E,2,0)&amp;$J6835&amp;$K6835,VLOOKUP($A6835,Master!$D:$E,2,0)&amp;Sheet1!$J6835&amp;Sheet1!$K6835)</f>
        <v>#N/A</v>
      </c>
      <c r="Q7401" s="33" t="str">
        <f t="shared" si="214"/>
        <v/>
      </c>
      <c r="R7401" s="33" t="e">
        <f>IF(IF(VLOOKUP($A6835,Master!$G:$J,4,0)="x",Sheet1!$A6835,"")="","",IF(VLOOKUP($A6835,Master!$G:$J,4,0)="x",Sheet1!$A6835,"")&amp;$J6835&amp;$K6835)</f>
        <v>#N/A</v>
      </c>
      <c r="S7401" s="33" t="e">
        <f>IF(VLOOKUP($A6835,Master!$L:$M,2,0)=0,"",VLOOKUP($A6835,Master!$L:$M,2,0)&amp;$J6835&amp;$L6835)</f>
        <v>#N/A</v>
      </c>
      <c r="T7401" s="33" t="str">
        <f t="shared" si="215"/>
        <v/>
      </c>
    </row>
    <row r="7402" spans="15:20" x14ac:dyDescent="0.3">
      <c r="O7402" s="33" t="e">
        <f>VLOOKUP($A6836,Master!$A:$B,2,0)&amp;$J6836&amp;$K6836</f>
        <v>#N/A</v>
      </c>
      <c r="P7402" s="33" t="e">
        <f>IF(OR($A6836="KE0",$A6836="KZ0",$A6836="KV0",$A6836="KH0",$A6836="KE",$A6836="KZ",),VLOOKUP($A6836&amp;$F6836,Master!$D:$E,2,0)&amp;$J6836&amp;$K6836,VLOOKUP($A6836,Master!$D:$E,2,0)&amp;Sheet1!$J6836&amp;Sheet1!$K6836)</f>
        <v>#N/A</v>
      </c>
      <c r="Q7402" s="33" t="str">
        <f t="shared" si="214"/>
        <v/>
      </c>
      <c r="R7402" s="33" t="e">
        <f>IF(IF(VLOOKUP($A6836,Master!$G:$J,4,0)="x",Sheet1!$A6836,"")="","",IF(VLOOKUP($A6836,Master!$G:$J,4,0)="x",Sheet1!$A6836,"")&amp;$J6836&amp;$K6836)</f>
        <v>#N/A</v>
      </c>
      <c r="S7402" s="33" t="e">
        <f>IF(VLOOKUP($A6836,Master!$L:$M,2,0)=0,"",VLOOKUP($A6836,Master!$L:$M,2,0)&amp;$J6836&amp;$L6836)</f>
        <v>#N/A</v>
      </c>
      <c r="T7402" s="33" t="str">
        <f t="shared" si="215"/>
        <v/>
      </c>
    </row>
    <row r="7403" spans="15:20" x14ac:dyDescent="0.3">
      <c r="O7403" s="33" t="e">
        <f>VLOOKUP($A6837,Master!$A:$B,2,0)&amp;$J6837&amp;$K6837</f>
        <v>#N/A</v>
      </c>
      <c r="P7403" s="33" t="e">
        <f>IF(OR($A6837="KE0",$A6837="KZ0",$A6837="KV0",$A6837="KH0",$A6837="KE",$A6837="KZ",),VLOOKUP($A6837&amp;$F6837,Master!$D:$E,2,0)&amp;$J6837&amp;$K6837,VLOOKUP($A6837,Master!$D:$E,2,0)&amp;Sheet1!$J6837&amp;Sheet1!$K6837)</f>
        <v>#N/A</v>
      </c>
      <c r="Q7403" s="33" t="str">
        <f t="shared" si="214"/>
        <v/>
      </c>
      <c r="R7403" s="33" t="e">
        <f>IF(IF(VLOOKUP($A6837,Master!$G:$J,4,0)="x",Sheet1!$A6837,"")="","",IF(VLOOKUP($A6837,Master!$G:$J,4,0)="x",Sheet1!$A6837,"")&amp;$J6837&amp;$K6837)</f>
        <v>#N/A</v>
      </c>
      <c r="S7403" s="33" t="e">
        <f>IF(VLOOKUP($A6837,Master!$L:$M,2,0)=0,"",VLOOKUP($A6837,Master!$L:$M,2,0)&amp;$J6837&amp;$L6837)</f>
        <v>#N/A</v>
      </c>
      <c r="T7403" s="33" t="str">
        <f t="shared" si="215"/>
        <v/>
      </c>
    </row>
    <row r="7404" spans="15:20" x14ac:dyDescent="0.3">
      <c r="O7404" s="33" t="e">
        <f>VLOOKUP($A6838,Master!$A:$B,2,0)&amp;$J6838&amp;$K6838</f>
        <v>#N/A</v>
      </c>
      <c r="P7404" s="33" t="e">
        <f>IF(OR($A6838="KE0",$A6838="KZ0",$A6838="KV0",$A6838="KH0",$A6838="KE",$A6838="KZ",),VLOOKUP($A6838&amp;$F6838,Master!$D:$E,2,0)&amp;$J6838&amp;$K6838,VLOOKUP($A6838,Master!$D:$E,2,0)&amp;Sheet1!$J6838&amp;Sheet1!$K6838)</f>
        <v>#N/A</v>
      </c>
      <c r="Q7404" s="33" t="str">
        <f t="shared" si="214"/>
        <v/>
      </c>
      <c r="R7404" s="33" t="e">
        <f>IF(IF(VLOOKUP($A6838,Master!$G:$J,4,0)="x",Sheet1!$A6838,"")="","",IF(VLOOKUP($A6838,Master!$G:$J,4,0)="x",Sheet1!$A6838,"")&amp;$J6838&amp;$K6838)</f>
        <v>#N/A</v>
      </c>
      <c r="S7404" s="33" t="e">
        <f>IF(VLOOKUP($A6838,Master!$L:$M,2,0)=0,"",VLOOKUP($A6838,Master!$L:$M,2,0)&amp;$J6838&amp;$L6838)</f>
        <v>#N/A</v>
      </c>
      <c r="T7404" s="33" t="str">
        <f t="shared" si="215"/>
        <v/>
      </c>
    </row>
    <row r="7405" spans="15:20" x14ac:dyDescent="0.3">
      <c r="O7405" s="33" t="e">
        <f>VLOOKUP($A6839,Master!$A:$B,2,0)&amp;$J6839&amp;$K6839</f>
        <v>#N/A</v>
      </c>
      <c r="P7405" s="33" t="e">
        <f>IF(OR($A6839="KE0",$A6839="KZ0",$A6839="KV0",$A6839="KH0",$A6839="KE",$A6839="KZ",),VLOOKUP($A6839&amp;$F6839,Master!$D:$E,2,0)&amp;$J6839&amp;$K6839,VLOOKUP($A6839,Master!$D:$E,2,0)&amp;Sheet1!$J6839&amp;Sheet1!$K6839)</f>
        <v>#N/A</v>
      </c>
      <c r="Q7405" s="33" t="str">
        <f t="shared" si="214"/>
        <v/>
      </c>
      <c r="R7405" s="33" t="e">
        <f>IF(IF(VLOOKUP($A6839,Master!$G:$J,4,0)="x",Sheet1!$A6839,"")="","",IF(VLOOKUP($A6839,Master!$G:$J,4,0)="x",Sheet1!$A6839,"")&amp;$J6839&amp;$K6839)</f>
        <v>#N/A</v>
      </c>
      <c r="S7405" s="33" t="e">
        <f>IF(VLOOKUP($A6839,Master!$L:$M,2,0)=0,"",VLOOKUP($A6839,Master!$L:$M,2,0)&amp;$J6839&amp;$L6839)</f>
        <v>#N/A</v>
      </c>
      <c r="T7405" s="33" t="str">
        <f t="shared" si="215"/>
        <v/>
      </c>
    </row>
    <row r="7406" spans="15:20" x14ac:dyDescent="0.3">
      <c r="O7406" s="33" t="e">
        <f>VLOOKUP($A6840,Master!$A:$B,2,0)&amp;$J6840&amp;$K6840</f>
        <v>#N/A</v>
      </c>
      <c r="P7406" s="33" t="e">
        <f>IF(OR($A6840="KE0",$A6840="KZ0",$A6840="KV0",$A6840="KH0",$A6840="KE",$A6840="KZ",),VLOOKUP($A6840&amp;$F6840,Master!$D:$E,2,0)&amp;$J6840&amp;$K6840,VLOOKUP($A6840,Master!$D:$E,2,0)&amp;Sheet1!$J6840&amp;Sheet1!$K6840)</f>
        <v>#N/A</v>
      </c>
      <c r="Q7406" s="33" t="str">
        <f t="shared" si="214"/>
        <v/>
      </c>
      <c r="R7406" s="33" t="e">
        <f>IF(IF(VLOOKUP($A6840,Master!$G:$J,4,0)="x",Sheet1!$A6840,"")="","",IF(VLOOKUP($A6840,Master!$G:$J,4,0)="x",Sheet1!$A6840,"")&amp;$J6840&amp;$K6840)</f>
        <v>#N/A</v>
      </c>
      <c r="S7406" s="33" t="e">
        <f>IF(VLOOKUP($A6840,Master!$L:$M,2,0)=0,"",VLOOKUP($A6840,Master!$L:$M,2,0)&amp;$J6840&amp;$L6840)</f>
        <v>#N/A</v>
      </c>
      <c r="T7406" s="33" t="str">
        <f t="shared" si="215"/>
        <v/>
      </c>
    </row>
    <row r="7407" spans="15:20" x14ac:dyDescent="0.3">
      <c r="O7407" s="33" t="e">
        <f>VLOOKUP($A6841,Master!$A:$B,2,0)&amp;$J6841&amp;$K6841</f>
        <v>#N/A</v>
      </c>
      <c r="P7407" s="33" t="e">
        <f>IF(OR($A6841="KE0",$A6841="KZ0",$A6841="KV0",$A6841="KH0",$A6841="KE",$A6841="KZ",),VLOOKUP($A6841&amp;$F6841,Master!$D:$E,2,0)&amp;$J6841&amp;$K6841,VLOOKUP($A6841,Master!$D:$E,2,0)&amp;Sheet1!$J6841&amp;Sheet1!$K6841)</f>
        <v>#N/A</v>
      </c>
      <c r="Q7407" s="33" t="str">
        <f t="shared" si="214"/>
        <v/>
      </c>
      <c r="R7407" s="33" t="e">
        <f>IF(IF(VLOOKUP($A6841,Master!$G:$J,4,0)="x",Sheet1!$A6841,"")="","",IF(VLOOKUP($A6841,Master!$G:$J,4,0)="x",Sheet1!$A6841,"")&amp;$J6841&amp;$K6841)</f>
        <v>#N/A</v>
      </c>
      <c r="S7407" s="33" t="e">
        <f>IF(VLOOKUP($A6841,Master!$L:$M,2,0)=0,"",VLOOKUP($A6841,Master!$L:$M,2,0)&amp;$J6841&amp;$L6841)</f>
        <v>#N/A</v>
      </c>
      <c r="T7407" s="33" t="str">
        <f t="shared" si="215"/>
        <v/>
      </c>
    </row>
    <row r="7408" spans="15:20" x14ac:dyDescent="0.3">
      <c r="O7408" s="33" t="e">
        <f>VLOOKUP($A6842,Master!$A:$B,2,0)&amp;$J6842&amp;$K6842</f>
        <v>#N/A</v>
      </c>
      <c r="P7408" s="33" t="e">
        <f>IF(OR($A6842="KE0",$A6842="KZ0",$A6842="KV0",$A6842="KH0",$A6842="KE",$A6842="KZ",),VLOOKUP($A6842&amp;$F6842,Master!$D:$E,2,0)&amp;$J6842&amp;$K6842,VLOOKUP($A6842,Master!$D:$E,2,0)&amp;Sheet1!$J6842&amp;Sheet1!$K6842)</f>
        <v>#N/A</v>
      </c>
      <c r="Q7408" s="33" t="str">
        <f t="shared" si="214"/>
        <v/>
      </c>
      <c r="R7408" s="33" t="e">
        <f>IF(IF(VLOOKUP($A6842,Master!$G:$J,4,0)="x",Sheet1!$A6842,"")="","",IF(VLOOKUP($A6842,Master!$G:$J,4,0)="x",Sheet1!$A6842,"")&amp;$J6842&amp;$K6842)</f>
        <v>#N/A</v>
      </c>
      <c r="S7408" s="33" t="e">
        <f>IF(VLOOKUP($A6842,Master!$L:$M,2,0)=0,"",VLOOKUP($A6842,Master!$L:$M,2,0)&amp;$J6842&amp;$L6842)</f>
        <v>#N/A</v>
      </c>
      <c r="T7408" s="33" t="str">
        <f t="shared" si="215"/>
        <v/>
      </c>
    </row>
    <row r="7409" spans="15:20" x14ac:dyDescent="0.3">
      <c r="O7409" s="33" t="e">
        <f>VLOOKUP($A6843,Master!$A:$B,2,0)&amp;$J6843&amp;$K6843</f>
        <v>#N/A</v>
      </c>
      <c r="P7409" s="33" t="e">
        <f>IF(OR($A6843="KE0",$A6843="KZ0",$A6843="KV0",$A6843="KH0",$A6843="KE",$A6843="KZ",),VLOOKUP($A6843&amp;$F6843,Master!$D:$E,2,0)&amp;$J6843&amp;$K6843,VLOOKUP($A6843,Master!$D:$E,2,0)&amp;Sheet1!$J6843&amp;Sheet1!$K6843)</f>
        <v>#N/A</v>
      </c>
      <c r="Q7409" s="33" t="str">
        <f t="shared" si="214"/>
        <v/>
      </c>
      <c r="R7409" s="33" t="e">
        <f>IF(IF(VLOOKUP($A6843,Master!$G:$J,4,0)="x",Sheet1!$A6843,"")="","",IF(VLOOKUP($A6843,Master!$G:$J,4,0)="x",Sheet1!$A6843,"")&amp;$J6843&amp;$K6843)</f>
        <v>#N/A</v>
      </c>
      <c r="S7409" s="33" t="e">
        <f>IF(VLOOKUP($A6843,Master!$L:$M,2,0)=0,"",VLOOKUP($A6843,Master!$L:$M,2,0)&amp;$J6843&amp;$L6843)</f>
        <v>#N/A</v>
      </c>
      <c r="T7409" s="33" t="str">
        <f t="shared" si="215"/>
        <v/>
      </c>
    </row>
    <row r="7410" spans="15:20" x14ac:dyDescent="0.3">
      <c r="O7410" s="33" t="e">
        <f>VLOOKUP($A6844,Master!$A:$B,2,0)&amp;$J6844&amp;$K6844</f>
        <v>#N/A</v>
      </c>
      <c r="P7410" s="33" t="e">
        <f>IF(OR($A6844="KE0",$A6844="KZ0",$A6844="KV0",$A6844="KH0",$A6844="KE",$A6844="KZ",),VLOOKUP($A6844&amp;$F6844,Master!$D:$E,2,0)&amp;$J6844&amp;$K6844,VLOOKUP($A6844,Master!$D:$E,2,0)&amp;Sheet1!$J6844&amp;Sheet1!$K6844)</f>
        <v>#N/A</v>
      </c>
      <c r="Q7410" s="33" t="str">
        <f t="shared" si="214"/>
        <v/>
      </c>
      <c r="R7410" s="33" t="e">
        <f>IF(IF(VLOOKUP($A6844,Master!$G:$J,4,0)="x",Sheet1!$A6844,"")="","",IF(VLOOKUP($A6844,Master!$G:$J,4,0)="x",Sheet1!$A6844,"")&amp;$J6844&amp;$K6844)</f>
        <v>#N/A</v>
      </c>
      <c r="S7410" s="33" t="e">
        <f>IF(VLOOKUP($A6844,Master!$L:$M,2,0)=0,"",VLOOKUP($A6844,Master!$L:$M,2,0)&amp;$J6844&amp;$L6844)</f>
        <v>#N/A</v>
      </c>
      <c r="T7410" s="33" t="str">
        <f t="shared" si="215"/>
        <v/>
      </c>
    </row>
    <row r="7411" spans="15:20" x14ac:dyDescent="0.3">
      <c r="O7411" s="33" t="e">
        <f>VLOOKUP($A6845,Master!$A:$B,2,0)&amp;$J6845&amp;$K6845</f>
        <v>#N/A</v>
      </c>
      <c r="P7411" s="33" t="e">
        <f>IF(OR($A6845="KE0",$A6845="KZ0",$A6845="KV0",$A6845="KH0",$A6845="KE",$A6845="KZ",),VLOOKUP($A6845&amp;$F6845,Master!$D:$E,2,0)&amp;$J6845&amp;$K6845,VLOOKUP($A6845,Master!$D:$E,2,0)&amp;Sheet1!$J6845&amp;Sheet1!$K6845)</f>
        <v>#N/A</v>
      </c>
      <c r="Q7411" s="33" t="str">
        <f t="shared" si="214"/>
        <v/>
      </c>
      <c r="R7411" s="33" t="e">
        <f>IF(IF(VLOOKUP($A6845,Master!$G:$J,4,0)="x",Sheet1!$A6845,"")="","",IF(VLOOKUP($A6845,Master!$G:$J,4,0)="x",Sheet1!$A6845,"")&amp;$J6845&amp;$K6845)</f>
        <v>#N/A</v>
      </c>
      <c r="S7411" s="33" t="e">
        <f>IF(VLOOKUP($A6845,Master!$L:$M,2,0)=0,"",VLOOKUP($A6845,Master!$L:$M,2,0)&amp;$J6845&amp;$L6845)</f>
        <v>#N/A</v>
      </c>
      <c r="T7411" s="33" t="str">
        <f t="shared" si="215"/>
        <v/>
      </c>
    </row>
    <row r="7412" spans="15:20" x14ac:dyDescent="0.3">
      <c r="O7412" s="33" t="e">
        <f>VLOOKUP($A6846,Master!$A:$B,2,0)&amp;$J6846&amp;$K6846</f>
        <v>#N/A</v>
      </c>
      <c r="P7412" s="33" t="e">
        <f>IF(OR($A6846="KE0",$A6846="KZ0",$A6846="KV0",$A6846="KH0",$A6846="KE",$A6846="KZ",),VLOOKUP($A6846&amp;$F6846,Master!$D:$E,2,0)&amp;$J6846&amp;$K6846,VLOOKUP($A6846,Master!$D:$E,2,0)&amp;Sheet1!$J6846&amp;Sheet1!$K6846)</f>
        <v>#N/A</v>
      </c>
      <c r="Q7412" s="33" t="str">
        <f t="shared" si="214"/>
        <v/>
      </c>
      <c r="R7412" s="33" t="e">
        <f>IF(IF(VLOOKUP($A6846,Master!$G:$J,4,0)="x",Sheet1!$A6846,"")="","",IF(VLOOKUP($A6846,Master!$G:$J,4,0)="x",Sheet1!$A6846,"")&amp;$J6846&amp;$K6846)</f>
        <v>#N/A</v>
      </c>
      <c r="S7412" s="33" t="e">
        <f>IF(VLOOKUP($A6846,Master!$L:$M,2,0)=0,"",VLOOKUP($A6846,Master!$L:$M,2,0)&amp;$J6846&amp;$L6846)</f>
        <v>#N/A</v>
      </c>
      <c r="T7412" s="33" t="str">
        <f t="shared" si="215"/>
        <v/>
      </c>
    </row>
    <row r="7413" spans="15:20" x14ac:dyDescent="0.3">
      <c r="O7413" s="33" t="e">
        <f>VLOOKUP($A6847,Master!$A:$B,2,0)&amp;$J6847&amp;$K6847</f>
        <v>#N/A</v>
      </c>
      <c r="P7413" s="33" t="e">
        <f>IF(OR($A6847="KE0",$A6847="KZ0",$A6847="KV0",$A6847="KH0",$A6847="KE",$A6847="KZ",),VLOOKUP($A6847&amp;$F6847,Master!$D:$E,2,0)&amp;$J6847&amp;$K6847,VLOOKUP($A6847,Master!$D:$E,2,0)&amp;Sheet1!$J6847&amp;Sheet1!$K6847)</f>
        <v>#N/A</v>
      </c>
      <c r="Q7413" s="33" t="str">
        <f t="shared" si="214"/>
        <v/>
      </c>
      <c r="R7413" s="33" t="e">
        <f>IF(IF(VLOOKUP($A6847,Master!$G:$J,4,0)="x",Sheet1!$A6847,"")="","",IF(VLOOKUP($A6847,Master!$G:$J,4,0)="x",Sheet1!$A6847,"")&amp;$J6847&amp;$K6847)</f>
        <v>#N/A</v>
      </c>
      <c r="S7413" s="33" t="e">
        <f>IF(VLOOKUP($A6847,Master!$L:$M,2,0)=0,"",VLOOKUP($A6847,Master!$L:$M,2,0)&amp;$J6847&amp;$L6847)</f>
        <v>#N/A</v>
      </c>
      <c r="T7413" s="33" t="str">
        <f t="shared" si="215"/>
        <v/>
      </c>
    </row>
    <row r="7414" spans="15:20" x14ac:dyDescent="0.3">
      <c r="O7414" s="33" t="e">
        <f>VLOOKUP($A6848,Master!$A:$B,2,0)&amp;$J6848&amp;$K6848</f>
        <v>#N/A</v>
      </c>
      <c r="P7414" s="33" t="e">
        <f>IF(OR($A6848="KE0",$A6848="KZ0",$A6848="KV0",$A6848="KH0",$A6848="KE",$A6848="KZ",),VLOOKUP($A6848&amp;$F6848,Master!$D:$E,2,0)&amp;$J6848&amp;$K6848,VLOOKUP($A6848,Master!$D:$E,2,0)&amp;Sheet1!$J6848&amp;Sheet1!$K6848)</f>
        <v>#N/A</v>
      </c>
      <c r="Q7414" s="33" t="str">
        <f t="shared" si="214"/>
        <v/>
      </c>
      <c r="R7414" s="33" t="e">
        <f>IF(IF(VLOOKUP($A6848,Master!$G:$J,4,0)="x",Sheet1!$A6848,"")="","",IF(VLOOKUP($A6848,Master!$G:$J,4,0)="x",Sheet1!$A6848,"")&amp;$J6848&amp;$K6848)</f>
        <v>#N/A</v>
      </c>
      <c r="S7414" s="33" t="e">
        <f>IF(VLOOKUP($A6848,Master!$L:$M,2,0)=0,"",VLOOKUP($A6848,Master!$L:$M,2,0)&amp;$J6848&amp;$L6848)</f>
        <v>#N/A</v>
      </c>
      <c r="T7414" s="33" t="str">
        <f t="shared" si="215"/>
        <v/>
      </c>
    </row>
    <row r="7415" spans="15:20" x14ac:dyDescent="0.3">
      <c r="O7415" s="33" t="e">
        <f>VLOOKUP($A6849,Master!$A:$B,2,0)&amp;$J6849&amp;$K6849</f>
        <v>#N/A</v>
      </c>
      <c r="P7415" s="33" t="e">
        <f>IF(OR($A6849="KE0",$A6849="KZ0",$A6849="KV0",$A6849="KH0",$A6849="KE",$A6849="KZ",),VLOOKUP($A6849&amp;$F6849,Master!$D:$E,2,0)&amp;$J6849&amp;$K6849,VLOOKUP($A6849,Master!$D:$E,2,0)&amp;Sheet1!$J6849&amp;Sheet1!$K6849)</f>
        <v>#N/A</v>
      </c>
      <c r="Q7415" s="33" t="str">
        <f t="shared" si="214"/>
        <v/>
      </c>
      <c r="R7415" s="33" t="e">
        <f>IF(IF(VLOOKUP($A6849,Master!$G:$J,4,0)="x",Sheet1!$A6849,"")="","",IF(VLOOKUP($A6849,Master!$G:$J,4,0)="x",Sheet1!$A6849,"")&amp;$J6849&amp;$K6849)</f>
        <v>#N/A</v>
      </c>
      <c r="S7415" s="33" t="e">
        <f>IF(VLOOKUP($A6849,Master!$L:$M,2,0)=0,"",VLOOKUP($A6849,Master!$L:$M,2,0)&amp;$J6849&amp;$L6849)</f>
        <v>#N/A</v>
      </c>
      <c r="T7415" s="33" t="str">
        <f t="shared" si="215"/>
        <v/>
      </c>
    </row>
    <row r="7416" spans="15:20" x14ac:dyDescent="0.3">
      <c r="O7416" s="33" t="e">
        <f>VLOOKUP($A6850,Master!$A:$B,2,0)&amp;$J6850&amp;$K6850</f>
        <v>#N/A</v>
      </c>
      <c r="P7416" s="33" t="e">
        <f>IF(OR($A6850="KE0",$A6850="KZ0",$A6850="KV0",$A6850="KH0",$A6850="KE",$A6850="KZ",),VLOOKUP($A6850&amp;$F6850,Master!$D:$E,2,0)&amp;$J6850&amp;$K6850,VLOOKUP($A6850,Master!$D:$E,2,0)&amp;Sheet1!$J6850&amp;Sheet1!$K6850)</f>
        <v>#N/A</v>
      </c>
      <c r="Q7416" s="33" t="str">
        <f t="shared" si="214"/>
        <v/>
      </c>
      <c r="R7416" s="33" t="e">
        <f>IF(IF(VLOOKUP($A6850,Master!$G:$J,4,0)="x",Sheet1!$A6850,"")="","",IF(VLOOKUP($A6850,Master!$G:$J,4,0)="x",Sheet1!$A6850,"")&amp;$J6850&amp;$K6850)</f>
        <v>#N/A</v>
      </c>
      <c r="S7416" s="33" t="e">
        <f>IF(VLOOKUP($A6850,Master!$L:$M,2,0)=0,"",VLOOKUP($A6850,Master!$L:$M,2,0)&amp;$J6850&amp;$L6850)</f>
        <v>#N/A</v>
      </c>
      <c r="T7416" s="33" t="str">
        <f t="shared" si="215"/>
        <v/>
      </c>
    </row>
    <row r="7417" spans="15:20" x14ac:dyDescent="0.3">
      <c r="O7417" s="33" t="e">
        <f>VLOOKUP($A6851,Master!$A:$B,2,0)&amp;$J6851&amp;$K6851</f>
        <v>#N/A</v>
      </c>
      <c r="P7417" s="33" t="e">
        <f>IF(OR($A6851="KE0",$A6851="KZ0",$A6851="KV0",$A6851="KH0",$A6851="KE",$A6851="KZ",),VLOOKUP($A6851&amp;$F6851,Master!$D:$E,2,0)&amp;$J6851&amp;$K6851,VLOOKUP($A6851,Master!$D:$E,2,0)&amp;Sheet1!$J6851&amp;Sheet1!$K6851)</f>
        <v>#N/A</v>
      </c>
      <c r="Q7417" s="33" t="str">
        <f t="shared" si="214"/>
        <v/>
      </c>
      <c r="R7417" s="33" t="e">
        <f>IF(IF(VLOOKUP($A6851,Master!$G:$J,4,0)="x",Sheet1!$A6851,"")="","",IF(VLOOKUP($A6851,Master!$G:$J,4,0)="x",Sheet1!$A6851,"")&amp;$J6851&amp;$K6851)</f>
        <v>#N/A</v>
      </c>
      <c r="S7417" s="33" t="e">
        <f>IF(VLOOKUP($A6851,Master!$L:$M,2,0)=0,"",VLOOKUP($A6851,Master!$L:$M,2,0)&amp;$J6851&amp;$L6851)</f>
        <v>#N/A</v>
      </c>
      <c r="T7417" s="33" t="str">
        <f t="shared" si="215"/>
        <v/>
      </c>
    </row>
    <row r="7418" spans="15:20" x14ac:dyDescent="0.3">
      <c r="O7418" s="33" t="e">
        <f>VLOOKUP($A6852,Master!$A:$B,2,0)&amp;$J6852&amp;$K6852</f>
        <v>#N/A</v>
      </c>
      <c r="P7418" s="33" t="e">
        <f>IF(OR($A6852="KE0",$A6852="KZ0",$A6852="KV0",$A6852="KH0",$A6852="KE",$A6852="KZ",),VLOOKUP($A6852&amp;$F6852,Master!$D:$E,2,0)&amp;$J6852&amp;$K6852,VLOOKUP($A6852,Master!$D:$E,2,0)&amp;Sheet1!$J6852&amp;Sheet1!$K6852)</f>
        <v>#N/A</v>
      </c>
      <c r="Q7418" s="33" t="str">
        <f t="shared" si="214"/>
        <v/>
      </c>
      <c r="R7418" s="33" t="e">
        <f>IF(IF(VLOOKUP($A6852,Master!$G:$J,4,0)="x",Sheet1!$A6852,"")="","",IF(VLOOKUP($A6852,Master!$G:$J,4,0)="x",Sheet1!$A6852,"")&amp;$J6852&amp;$K6852)</f>
        <v>#N/A</v>
      </c>
      <c r="S7418" s="33" t="e">
        <f>IF(VLOOKUP($A6852,Master!$L:$M,2,0)=0,"",VLOOKUP($A6852,Master!$L:$M,2,0)&amp;$J6852&amp;$L6852)</f>
        <v>#N/A</v>
      </c>
      <c r="T7418" s="33" t="str">
        <f t="shared" si="215"/>
        <v/>
      </c>
    </row>
    <row r="7419" spans="15:20" x14ac:dyDescent="0.3">
      <c r="O7419" s="33" t="e">
        <f>VLOOKUP($A6853,Master!$A:$B,2,0)&amp;$J6853&amp;$K6853</f>
        <v>#N/A</v>
      </c>
      <c r="P7419" s="33" t="e">
        <f>IF(OR($A6853="KE0",$A6853="KZ0",$A6853="KV0",$A6853="KH0",$A6853="KE",$A6853="KZ",),VLOOKUP($A6853&amp;$F6853,Master!$D:$E,2,0)&amp;$J6853&amp;$K6853,VLOOKUP($A6853,Master!$D:$E,2,0)&amp;Sheet1!$J6853&amp;Sheet1!$K6853)</f>
        <v>#N/A</v>
      </c>
      <c r="Q7419" s="33" t="str">
        <f t="shared" si="214"/>
        <v/>
      </c>
      <c r="R7419" s="33" t="e">
        <f>IF(IF(VLOOKUP($A6853,Master!$G:$J,4,0)="x",Sheet1!$A6853,"")="","",IF(VLOOKUP($A6853,Master!$G:$J,4,0)="x",Sheet1!$A6853,"")&amp;$J6853&amp;$K6853)</f>
        <v>#N/A</v>
      </c>
      <c r="S7419" s="33" t="e">
        <f>IF(VLOOKUP($A6853,Master!$L:$M,2,0)=0,"",VLOOKUP($A6853,Master!$L:$M,2,0)&amp;$J6853&amp;$L6853)</f>
        <v>#N/A</v>
      </c>
      <c r="T7419" s="33" t="str">
        <f t="shared" si="215"/>
        <v/>
      </c>
    </row>
    <row r="7420" spans="15:20" x14ac:dyDescent="0.3">
      <c r="O7420" s="33" t="e">
        <f>VLOOKUP($A6854,Master!$A:$B,2,0)&amp;$J6854&amp;$K6854</f>
        <v>#N/A</v>
      </c>
      <c r="P7420" s="33" t="e">
        <f>IF(OR($A6854="KE0",$A6854="KZ0",$A6854="KV0",$A6854="KH0",$A6854="KE",$A6854="KZ",),VLOOKUP($A6854&amp;$F6854,Master!$D:$E,2,0)&amp;$J6854&amp;$K6854,VLOOKUP($A6854,Master!$D:$E,2,0)&amp;Sheet1!$J6854&amp;Sheet1!$K6854)</f>
        <v>#N/A</v>
      </c>
      <c r="Q7420" s="33" t="str">
        <f t="shared" si="214"/>
        <v/>
      </c>
      <c r="R7420" s="33" t="e">
        <f>IF(IF(VLOOKUP($A6854,Master!$G:$J,4,0)="x",Sheet1!$A6854,"")="","",IF(VLOOKUP($A6854,Master!$G:$J,4,0)="x",Sheet1!$A6854,"")&amp;$J6854&amp;$K6854)</f>
        <v>#N/A</v>
      </c>
      <c r="S7420" s="33" t="e">
        <f>IF(VLOOKUP($A6854,Master!$L:$M,2,0)=0,"",VLOOKUP($A6854,Master!$L:$M,2,0)&amp;$J6854&amp;$L6854)</f>
        <v>#N/A</v>
      </c>
      <c r="T7420" s="33" t="str">
        <f t="shared" si="215"/>
        <v/>
      </c>
    </row>
    <row r="7421" spans="15:20" x14ac:dyDescent="0.3">
      <c r="O7421" s="33" t="e">
        <f>VLOOKUP($A6855,Master!$A:$B,2,0)&amp;$J6855&amp;$K6855</f>
        <v>#N/A</v>
      </c>
      <c r="P7421" s="33" t="e">
        <f>IF(OR($A6855="KE0",$A6855="KZ0",$A6855="KV0",$A6855="KH0",$A6855="KE",$A6855="KZ",),VLOOKUP($A6855&amp;$F6855,Master!$D:$E,2,0)&amp;$J6855&amp;$K6855,VLOOKUP($A6855,Master!$D:$E,2,0)&amp;Sheet1!$J6855&amp;Sheet1!$K6855)</f>
        <v>#N/A</v>
      </c>
      <c r="Q7421" s="33" t="str">
        <f t="shared" si="214"/>
        <v/>
      </c>
      <c r="R7421" s="33" t="e">
        <f>IF(IF(VLOOKUP($A6855,Master!$G:$J,4,0)="x",Sheet1!$A6855,"")="","",IF(VLOOKUP($A6855,Master!$G:$J,4,0)="x",Sheet1!$A6855,"")&amp;$J6855&amp;$K6855)</f>
        <v>#N/A</v>
      </c>
      <c r="S7421" s="33" t="e">
        <f>IF(VLOOKUP($A6855,Master!$L:$M,2,0)=0,"",VLOOKUP($A6855,Master!$L:$M,2,0)&amp;$J6855&amp;$L6855)</f>
        <v>#N/A</v>
      </c>
      <c r="T7421" s="33" t="str">
        <f t="shared" si="215"/>
        <v/>
      </c>
    </row>
    <row r="7422" spans="15:20" x14ac:dyDescent="0.3">
      <c r="O7422" s="33" t="e">
        <f>VLOOKUP($A6856,Master!$A:$B,2,0)&amp;$J6856&amp;$K6856</f>
        <v>#N/A</v>
      </c>
      <c r="P7422" s="33" t="e">
        <f>IF(OR($A6856="KE0",$A6856="KZ0",$A6856="KV0",$A6856="KH0",$A6856="KE",$A6856="KZ",),VLOOKUP($A6856&amp;$F6856,Master!$D:$E,2,0)&amp;$J6856&amp;$K6856,VLOOKUP($A6856,Master!$D:$E,2,0)&amp;Sheet1!$J6856&amp;Sheet1!$K6856)</f>
        <v>#N/A</v>
      </c>
      <c r="Q7422" s="33" t="str">
        <f t="shared" si="214"/>
        <v/>
      </c>
      <c r="R7422" s="33" t="e">
        <f>IF(IF(VLOOKUP($A6856,Master!$G:$J,4,0)="x",Sheet1!$A6856,"")="","",IF(VLOOKUP($A6856,Master!$G:$J,4,0)="x",Sheet1!$A6856,"")&amp;$J6856&amp;$K6856)</f>
        <v>#N/A</v>
      </c>
      <c r="S7422" s="33" t="e">
        <f>IF(VLOOKUP($A6856,Master!$L:$M,2,0)=0,"",VLOOKUP($A6856,Master!$L:$M,2,0)&amp;$J6856&amp;$L6856)</f>
        <v>#N/A</v>
      </c>
      <c r="T7422" s="33" t="str">
        <f t="shared" si="215"/>
        <v/>
      </c>
    </row>
    <row r="7423" spans="15:20" x14ac:dyDescent="0.3">
      <c r="O7423" s="33" t="e">
        <f>VLOOKUP($A6857,Master!$A:$B,2,0)&amp;$J6857&amp;$K6857</f>
        <v>#N/A</v>
      </c>
      <c r="P7423" s="33" t="e">
        <f>IF(OR($A6857="KE0",$A6857="KZ0",$A6857="KV0",$A6857="KH0",$A6857="KE",$A6857="KZ",),VLOOKUP($A6857&amp;$F6857,Master!$D:$E,2,0)&amp;$J6857&amp;$K6857,VLOOKUP($A6857,Master!$D:$E,2,0)&amp;Sheet1!$J6857&amp;Sheet1!$K6857)</f>
        <v>#N/A</v>
      </c>
      <c r="Q7423" s="33" t="str">
        <f t="shared" si="214"/>
        <v/>
      </c>
      <c r="R7423" s="33" t="e">
        <f>IF(IF(VLOOKUP($A6857,Master!$G:$J,4,0)="x",Sheet1!$A6857,"")="","",IF(VLOOKUP($A6857,Master!$G:$J,4,0)="x",Sheet1!$A6857,"")&amp;$J6857&amp;$K6857)</f>
        <v>#N/A</v>
      </c>
      <c r="S7423" s="33" t="e">
        <f>IF(VLOOKUP($A6857,Master!$L:$M,2,0)=0,"",VLOOKUP($A6857,Master!$L:$M,2,0)&amp;$J6857&amp;$L6857)</f>
        <v>#N/A</v>
      </c>
      <c r="T7423" s="33" t="str">
        <f t="shared" si="215"/>
        <v/>
      </c>
    </row>
    <row r="7424" spans="15:20" x14ac:dyDescent="0.3">
      <c r="O7424" s="33" t="e">
        <f>VLOOKUP($A6858,Master!$A:$B,2,0)&amp;$J6858&amp;$K6858</f>
        <v>#N/A</v>
      </c>
      <c r="P7424" s="33" t="e">
        <f>IF(OR($A6858="KE0",$A6858="KZ0",$A6858="KV0",$A6858="KH0",$A6858="KE",$A6858="KZ",),VLOOKUP($A6858&amp;$F6858,Master!$D:$E,2,0)&amp;$J6858&amp;$K6858,VLOOKUP($A6858,Master!$D:$E,2,0)&amp;Sheet1!$J6858&amp;Sheet1!$K6858)</f>
        <v>#N/A</v>
      </c>
      <c r="Q7424" s="33" t="str">
        <f t="shared" si="214"/>
        <v/>
      </c>
      <c r="R7424" s="33" t="e">
        <f>IF(IF(VLOOKUP($A6858,Master!$G:$J,4,0)="x",Sheet1!$A6858,"")="","",IF(VLOOKUP($A6858,Master!$G:$J,4,0)="x",Sheet1!$A6858,"")&amp;$J6858&amp;$K6858)</f>
        <v>#N/A</v>
      </c>
      <c r="S7424" s="33" t="e">
        <f>IF(VLOOKUP($A6858,Master!$L:$M,2,0)=0,"",VLOOKUP($A6858,Master!$L:$M,2,0)&amp;$J6858&amp;$L6858)</f>
        <v>#N/A</v>
      </c>
      <c r="T7424" s="33" t="str">
        <f t="shared" si="215"/>
        <v/>
      </c>
    </row>
    <row r="7425" spans="15:20" x14ac:dyDescent="0.3">
      <c r="O7425" s="33" t="e">
        <f>VLOOKUP($A6859,Master!$A:$B,2,0)&amp;$J6859&amp;$K6859</f>
        <v>#N/A</v>
      </c>
      <c r="P7425" s="33" t="e">
        <f>IF(OR($A6859="KE0",$A6859="KZ0",$A6859="KV0",$A6859="KH0",$A6859="KE",$A6859="KZ",),VLOOKUP($A6859&amp;$F6859,Master!$D:$E,2,0)&amp;$J6859&amp;$K6859,VLOOKUP($A6859,Master!$D:$E,2,0)&amp;Sheet1!$J6859&amp;Sheet1!$K6859)</f>
        <v>#N/A</v>
      </c>
      <c r="Q7425" s="33" t="str">
        <f t="shared" si="214"/>
        <v/>
      </c>
      <c r="R7425" s="33" t="e">
        <f>IF(IF(VLOOKUP($A6859,Master!$G:$J,4,0)="x",Sheet1!$A6859,"")="","",IF(VLOOKUP($A6859,Master!$G:$J,4,0)="x",Sheet1!$A6859,"")&amp;$J6859&amp;$K6859)</f>
        <v>#N/A</v>
      </c>
      <c r="S7425" s="33" t="e">
        <f>IF(VLOOKUP($A6859,Master!$L:$M,2,0)=0,"",VLOOKUP($A6859,Master!$L:$M,2,0)&amp;$J6859&amp;$L6859)</f>
        <v>#N/A</v>
      </c>
      <c r="T7425" s="33" t="str">
        <f t="shared" si="215"/>
        <v/>
      </c>
    </row>
    <row r="7426" spans="15:20" x14ac:dyDescent="0.3">
      <c r="O7426" s="33" t="e">
        <f>VLOOKUP($A6860,Master!$A:$B,2,0)&amp;$J6860&amp;$K6860</f>
        <v>#N/A</v>
      </c>
      <c r="P7426" s="33" t="e">
        <f>IF(OR($A6860="KE0",$A6860="KZ0",$A6860="KV0",$A6860="KH0",$A6860="KE",$A6860="KZ",),VLOOKUP($A6860&amp;$F6860,Master!$D:$E,2,0)&amp;$J6860&amp;$K6860,VLOOKUP($A6860,Master!$D:$E,2,0)&amp;Sheet1!$J6860&amp;Sheet1!$K6860)</f>
        <v>#N/A</v>
      </c>
      <c r="Q7426" s="33" t="str">
        <f t="shared" si="214"/>
        <v/>
      </c>
      <c r="R7426" s="33" t="e">
        <f>IF(IF(VLOOKUP($A6860,Master!$G:$J,4,0)="x",Sheet1!$A6860,"")="","",IF(VLOOKUP($A6860,Master!$G:$J,4,0)="x",Sheet1!$A6860,"")&amp;$J6860&amp;$K6860)</f>
        <v>#N/A</v>
      </c>
      <c r="S7426" s="33" t="e">
        <f>IF(VLOOKUP($A6860,Master!$L:$M,2,0)=0,"",VLOOKUP($A6860,Master!$L:$M,2,0)&amp;$J6860&amp;$L6860)</f>
        <v>#N/A</v>
      </c>
      <c r="T7426" s="33" t="str">
        <f t="shared" si="215"/>
        <v/>
      </c>
    </row>
    <row r="7427" spans="15:20" x14ac:dyDescent="0.3">
      <c r="O7427" s="33" t="e">
        <f>VLOOKUP($A6861,Master!$A:$B,2,0)&amp;$J6861&amp;$K6861</f>
        <v>#N/A</v>
      </c>
      <c r="P7427" s="33" t="e">
        <f>IF(OR($A6861="KE0",$A6861="KZ0",$A6861="KV0",$A6861="KH0",$A6861="KE",$A6861="KZ",),VLOOKUP($A6861&amp;$F6861,Master!$D:$E,2,0)&amp;$J6861&amp;$K6861,VLOOKUP($A6861,Master!$D:$E,2,0)&amp;Sheet1!$J6861&amp;Sheet1!$K6861)</f>
        <v>#N/A</v>
      </c>
      <c r="Q7427" s="33" t="str">
        <f t="shared" ref="Q7427:Q7490" si="216">$A6861&amp;$J6861&amp;$K6861</f>
        <v/>
      </c>
      <c r="R7427" s="33" t="e">
        <f>IF(IF(VLOOKUP($A6861,Master!$G:$J,4,0)="x",Sheet1!$A6861,"")="","",IF(VLOOKUP($A6861,Master!$G:$J,4,0)="x",Sheet1!$A6861,"")&amp;$J6861&amp;$K6861)</f>
        <v>#N/A</v>
      </c>
      <c r="S7427" s="33" t="e">
        <f>IF(VLOOKUP($A6861,Master!$L:$M,2,0)=0,"",VLOOKUP($A6861,Master!$L:$M,2,0)&amp;$J6861&amp;$L6861)</f>
        <v>#N/A</v>
      </c>
      <c r="T7427" s="33" t="str">
        <f t="shared" ref="T7427:T7490" si="217">$A6861&amp;$J6861</f>
        <v/>
      </c>
    </row>
    <row r="7428" spans="15:20" x14ac:dyDescent="0.3">
      <c r="O7428" s="33" t="e">
        <f>VLOOKUP($A6862,Master!$A:$B,2,0)&amp;$J6862&amp;$K6862</f>
        <v>#N/A</v>
      </c>
      <c r="P7428" s="33" t="e">
        <f>IF(OR($A6862="KE0",$A6862="KZ0",$A6862="KV0",$A6862="KH0",$A6862="KE",$A6862="KZ",),VLOOKUP($A6862&amp;$F6862,Master!$D:$E,2,0)&amp;$J6862&amp;$K6862,VLOOKUP($A6862,Master!$D:$E,2,0)&amp;Sheet1!$J6862&amp;Sheet1!$K6862)</f>
        <v>#N/A</v>
      </c>
      <c r="Q7428" s="33" t="str">
        <f t="shared" si="216"/>
        <v/>
      </c>
      <c r="R7428" s="33" t="e">
        <f>IF(IF(VLOOKUP($A6862,Master!$G:$J,4,0)="x",Sheet1!$A6862,"")="","",IF(VLOOKUP($A6862,Master!$G:$J,4,0)="x",Sheet1!$A6862,"")&amp;$J6862&amp;$K6862)</f>
        <v>#N/A</v>
      </c>
      <c r="S7428" s="33" t="e">
        <f>IF(VLOOKUP($A6862,Master!$L:$M,2,0)=0,"",VLOOKUP($A6862,Master!$L:$M,2,0)&amp;$J6862&amp;$L6862)</f>
        <v>#N/A</v>
      </c>
      <c r="T7428" s="33" t="str">
        <f t="shared" si="217"/>
        <v/>
      </c>
    </row>
    <row r="7429" spans="15:20" x14ac:dyDescent="0.3">
      <c r="O7429" s="33" t="e">
        <f>VLOOKUP($A6863,Master!$A:$B,2,0)&amp;$J6863&amp;$K6863</f>
        <v>#N/A</v>
      </c>
      <c r="P7429" s="33" t="e">
        <f>IF(OR($A6863="KE0",$A6863="KZ0",$A6863="KV0",$A6863="KH0",$A6863="KE",$A6863="KZ",),VLOOKUP($A6863&amp;$F6863,Master!$D:$E,2,0)&amp;$J6863&amp;$K6863,VLOOKUP($A6863,Master!$D:$E,2,0)&amp;Sheet1!$J6863&amp;Sheet1!$K6863)</f>
        <v>#N/A</v>
      </c>
      <c r="Q7429" s="33" t="str">
        <f t="shared" si="216"/>
        <v/>
      </c>
      <c r="R7429" s="33" t="e">
        <f>IF(IF(VLOOKUP($A6863,Master!$G:$J,4,0)="x",Sheet1!$A6863,"")="","",IF(VLOOKUP($A6863,Master!$G:$J,4,0)="x",Sheet1!$A6863,"")&amp;$J6863&amp;$K6863)</f>
        <v>#N/A</v>
      </c>
      <c r="S7429" s="33" t="e">
        <f>IF(VLOOKUP($A6863,Master!$L:$M,2,0)=0,"",VLOOKUP($A6863,Master!$L:$M,2,0)&amp;$J6863&amp;$L6863)</f>
        <v>#N/A</v>
      </c>
      <c r="T7429" s="33" t="str">
        <f t="shared" si="217"/>
        <v/>
      </c>
    </row>
    <row r="7430" spans="15:20" x14ac:dyDescent="0.3">
      <c r="O7430" s="33" t="e">
        <f>VLOOKUP($A6864,Master!$A:$B,2,0)&amp;$J6864&amp;$K6864</f>
        <v>#N/A</v>
      </c>
      <c r="P7430" s="33" t="e">
        <f>IF(OR($A6864="KE0",$A6864="KZ0",$A6864="KV0",$A6864="KH0",$A6864="KE",$A6864="KZ",),VLOOKUP($A6864&amp;$F6864,Master!$D:$E,2,0)&amp;$J6864&amp;$K6864,VLOOKUP($A6864,Master!$D:$E,2,0)&amp;Sheet1!$J6864&amp;Sheet1!$K6864)</f>
        <v>#N/A</v>
      </c>
      <c r="Q7430" s="33" t="str">
        <f t="shared" si="216"/>
        <v/>
      </c>
      <c r="R7430" s="33" t="e">
        <f>IF(IF(VLOOKUP($A6864,Master!$G:$J,4,0)="x",Sheet1!$A6864,"")="","",IF(VLOOKUP($A6864,Master!$G:$J,4,0)="x",Sheet1!$A6864,"")&amp;$J6864&amp;$K6864)</f>
        <v>#N/A</v>
      </c>
      <c r="S7430" s="33" t="e">
        <f>IF(VLOOKUP($A6864,Master!$L:$M,2,0)=0,"",VLOOKUP($A6864,Master!$L:$M,2,0)&amp;$J6864&amp;$L6864)</f>
        <v>#N/A</v>
      </c>
      <c r="T7430" s="33" t="str">
        <f t="shared" si="217"/>
        <v/>
      </c>
    </row>
    <row r="7431" spans="15:20" x14ac:dyDescent="0.3">
      <c r="O7431" s="33" t="e">
        <f>VLOOKUP($A6865,Master!$A:$B,2,0)&amp;$J6865&amp;$K6865</f>
        <v>#N/A</v>
      </c>
      <c r="P7431" s="33" t="e">
        <f>IF(OR($A6865="KE0",$A6865="KZ0",$A6865="KV0",$A6865="KH0",$A6865="KE",$A6865="KZ",),VLOOKUP($A6865&amp;$F6865,Master!$D:$E,2,0)&amp;$J6865&amp;$K6865,VLOOKUP($A6865,Master!$D:$E,2,0)&amp;Sheet1!$J6865&amp;Sheet1!$K6865)</f>
        <v>#N/A</v>
      </c>
      <c r="Q7431" s="33" t="str">
        <f t="shared" si="216"/>
        <v/>
      </c>
      <c r="R7431" s="33" t="e">
        <f>IF(IF(VLOOKUP($A6865,Master!$G:$J,4,0)="x",Sheet1!$A6865,"")="","",IF(VLOOKUP($A6865,Master!$G:$J,4,0)="x",Sheet1!$A6865,"")&amp;$J6865&amp;$K6865)</f>
        <v>#N/A</v>
      </c>
      <c r="S7431" s="33" t="e">
        <f>IF(VLOOKUP($A6865,Master!$L:$M,2,0)=0,"",VLOOKUP($A6865,Master!$L:$M,2,0)&amp;$J6865&amp;$L6865)</f>
        <v>#N/A</v>
      </c>
      <c r="T7431" s="33" t="str">
        <f t="shared" si="217"/>
        <v/>
      </c>
    </row>
    <row r="7432" spans="15:20" x14ac:dyDescent="0.3">
      <c r="O7432" s="33" t="e">
        <f>VLOOKUP($A6866,Master!$A:$B,2,0)&amp;$J6866&amp;$K6866</f>
        <v>#N/A</v>
      </c>
      <c r="P7432" s="33" t="e">
        <f>IF(OR($A6866="KE0",$A6866="KZ0",$A6866="KV0",$A6866="KH0",$A6866="KE",$A6866="KZ",),VLOOKUP($A6866&amp;$F6866,Master!$D:$E,2,0)&amp;$J6866&amp;$K6866,VLOOKUP($A6866,Master!$D:$E,2,0)&amp;Sheet1!$J6866&amp;Sheet1!$K6866)</f>
        <v>#N/A</v>
      </c>
      <c r="Q7432" s="33" t="str">
        <f t="shared" si="216"/>
        <v/>
      </c>
      <c r="R7432" s="33" t="e">
        <f>IF(IF(VLOOKUP($A6866,Master!$G:$J,4,0)="x",Sheet1!$A6866,"")="","",IF(VLOOKUP($A6866,Master!$G:$J,4,0)="x",Sheet1!$A6866,"")&amp;$J6866&amp;$K6866)</f>
        <v>#N/A</v>
      </c>
      <c r="S7432" s="33" t="e">
        <f>IF(VLOOKUP($A6866,Master!$L:$M,2,0)=0,"",VLOOKUP($A6866,Master!$L:$M,2,0)&amp;$J6866&amp;$L6866)</f>
        <v>#N/A</v>
      </c>
      <c r="T7432" s="33" t="str">
        <f t="shared" si="217"/>
        <v/>
      </c>
    </row>
    <row r="7433" spans="15:20" x14ac:dyDescent="0.3">
      <c r="O7433" s="33" t="e">
        <f>VLOOKUP($A6867,Master!$A:$B,2,0)&amp;$J6867&amp;$K6867</f>
        <v>#N/A</v>
      </c>
      <c r="P7433" s="33" t="e">
        <f>IF(OR($A6867="KE0",$A6867="KZ0",$A6867="KV0",$A6867="KH0",$A6867="KE",$A6867="KZ",),VLOOKUP($A6867&amp;$F6867,Master!$D:$E,2,0)&amp;$J6867&amp;$K6867,VLOOKUP($A6867,Master!$D:$E,2,0)&amp;Sheet1!$J6867&amp;Sheet1!$K6867)</f>
        <v>#N/A</v>
      </c>
      <c r="Q7433" s="33" t="str">
        <f t="shared" si="216"/>
        <v/>
      </c>
      <c r="R7433" s="33" t="e">
        <f>IF(IF(VLOOKUP($A6867,Master!$G:$J,4,0)="x",Sheet1!$A6867,"")="","",IF(VLOOKUP($A6867,Master!$G:$J,4,0)="x",Sheet1!$A6867,"")&amp;$J6867&amp;$K6867)</f>
        <v>#N/A</v>
      </c>
      <c r="S7433" s="33" t="e">
        <f>IF(VLOOKUP($A6867,Master!$L:$M,2,0)=0,"",VLOOKUP($A6867,Master!$L:$M,2,0)&amp;$J6867&amp;$L6867)</f>
        <v>#N/A</v>
      </c>
      <c r="T7433" s="33" t="str">
        <f t="shared" si="217"/>
        <v/>
      </c>
    </row>
    <row r="7434" spans="15:20" x14ac:dyDescent="0.3">
      <c r="O7434" s="33" t="e">
        <f>VLOOKUP($A6868,Master!$A:$B,2,0)&amp;$J6868&amp;$K6868</f>
        <v>#N/A</v>
      </c>
      <c r="P7434" s="33" t="e">
        <f>IF(OR($A6868="KE0",$A6868="KZ0",$A6868="KV0",$A6868="KH0",$A6868="KE",$A6868="KZ",),VLOOKUP($A6868&amp;$F6868,Master!$D:$E,2,0)&amp;$J6868&amp;$K6868,VLOOKUP($A6868,Master!$D:$E,2,0)&amp;Sheet1!$J6868&amp;Sheet1!$K6868)</f>
        <v>#N/A</v>
      </c>
      <c r="Q7434" s="33" t="str">
        <f t="shared" si="216"/>
        <v/>
      </c>
      <c r="R7434" s="33" t="e">
        <f>IF(IF(VLOOKUP($A6868,Master!$G:$J,4,0)="x",Sheet1!$A6868,"")="","",IF(VLOOKUP($A6868,Master!$G:$J,4,0)="x",Sheet1!$A6868,"")&amp;$J6868&amp;$K6868)</f>
        <v>#N/A</v>
      </c>
      <c r="S7434" s="33" t="e">
        <f>IF(VLOOKUP($A6868,Master!$L:$M,2,0)=0,"",VLOOKUP($A6868,Master!$L:$M,2,0)&amp;$J6868&amp;$L6868)</f>
        <v>#N/A</v>
      </c>
      <c r="T7434" s="33" t="str">
        <f t="shared" si="217"/>
        <v/>
      </c>
    </row>
    <row r="7435" spans="15:20" x14ac:dyDescent="0.3">
      <c r="O7435" s="33" t="e">
        <f>VLOOKUP($A6869,Master!$A:$B,2,0)&amp;$J6869&amp;$K6869</f>
        <v>#N/A</v>
      </c>
      <c r="P7435" s="33" t="e">
        <f>IF(OR($A6869="KE0",$A6869="KZ0",$A6869="KV0",$A6869="KH0",$A6869="KE",$A6869="KZ",),VLOOKUP($A6869&amp;$F6869,Master!$D:$E,2,0)&amp;$J6869&amp;$K6869,VLOOKUP($A6869,Master!$D:$E,2,0)&amp;Sheet1!$J6869&amp;Sheet1!$K6869)</f>
        <v>#N/A</v>
      </c>
      <c r="Q7435" s="33" t="str">
        <f t="shared" si="216"/>
        <v/>
      </c>
      <c r="R7435" s="33" t="e">
        <f>IF(IF(VLOOKUP($A6869,Master!$G:$J,4,0)="x",Sheet1!$A6869,"")="","",IF(VLOOKUP($A6869,Master!$G:$J,4,0)="x",Sheet1!$A6869,"")&amp;$J6869&amp;$K6869)</f>
        <v>#N/A</v>
      </c>
      <c r="S7435" s="33" t="e">
        <f>IF(VLOOKUP($A6869,Master!$L:$M,2,0)=0,"",VLOOKUP($A6869,Master!$L:$M,2,0)&amp;$J6869&amp;$L6869)</f>
        <v>#N/A</v>
      </c>
      <c r="T7435" s="33" t="str">
        <f t="shared" si="217"/>
        <v/>
      </c>
    </row>
    <row r="7436" spans="15:20" x14ac:dyDescent="0.3">
      <c r="O7436" s="33" t="e">
        <f>VLOOKUP($A6870,Master!$A:$B,2,0)&amp;$J6870&amp;$K6870</f>
        <v>#N/A</v>
      </c>
      <c r="P7436" s="33" t="e">
        <f>IF(OR($A6870="KE0",$A6870="KZ0",$A6870="KV0",$A6870="KH0",$A6870="KE",$A6870="KZ",),VLOOKUP($A6870&amp;$F6870,Master!$D:$E,2,0)&amp;$J6870&amp;$K6870,VLOOKUP($A6870,Master!$D:$E,2,0)&amp;Sheet1!$J6870&amp;Sheet1!$K6870)</f>
        <v>#N/A</v>
      </c>
      <c r="Q7436" s="33" t="str">
        <f t="shared" si="216"/>
        <v/>
      </c>
      <c r="R7436" s="33" t="e">
        <f>IF(IF(VLOOKUP($A6870,Master!$G:$J,4,0)="x",Sheet1!$A6870,"")="","",IF(VLOOKUP($A6870,Master!$G:$J,4,0)="x",Sheet1!$A6870,"")&amp;$J6870&amp;$K6870)</f>
        <v>#N/A</v>
      </c>
      <c r="S7436" s="33" t="e">
        <f>IF(VLOOKUP($A6870,Master!$L:$M,2,0)=0,"",VLOOKUP($A6870,Master!$L:$M,2,0)&amp;$J6870&amp;$L6870)</f>
        <v>#N/A</v>
      </c>
      <c r="T7436" s="33" t="str">
        <f t="shared" si="217"/>
        <v/>
      </c>
    </row>
    <row r="7437" spans="15:20" x14ac:dyDescent="0.3">
      <c r="O7437" s="33" t="e">
        <f>VLOOKUP($A6871,Master!$A:$B,2,0)&amp;$J6871&amp;$K6871</f>
        <v>#N/A</v>
      </c>
      <c r="P7437" s="33" t="e">
        <f>IF(OR($A6871="KE0",$A6871="KZ0",$A6871="KV0",$A6871="KH0",$A6871="KE",$A6871="KZ",),VLOOKUP($A6871&amp;$F6871,Master!$D:$E,2,0)&amp;$J6871&amp;$K6871,VLOOKUP($A6871,Master!$D:$E,2,0)&amp;Sheet1!$J6871&amp;Sheet1!$K6871)</f>
        <v>#N/A</v>
      </c>
      <c r="Q7437" s="33" t="str">
        <f t="shared" si="216"/>
        <v/>
      </c>
      <c r="R7437" s="33" t="e">
        <f>IF(IF(VLOOKUP($A6871,Master!$G:$J,4,0)="x",Sheet1!$A6871,"")="","",IF(VLOOKUP($A6871,Master!$G:$J,4,0)="x",Sheet1!$A6871,"")&amp;$J6871&amp;$K6871)</f>
        <v>#N/A</v>
      </c>
      <c r="S7437" s="33" t="e">
        <f>IF(VLOOKUP($A6871,Master!$L:$M,2,0)=0,"",VLOOKUP($A6871,Master!$L:$M,2,0)&amp;$J6871&amp;$L6871)</f>
        <v>#N/A</v>
      </c>
      <c r="T7437" s="33" t="str">
        <f t="shared" si="217"/>
        <v/>
      </c>
    </row>
    <row r="7438" spans="15:20" x14ac:dyDescent="0.3">
      <c r="O7438" s="33" t="e">
        <f>VLOOKUP($A6872,Master!$A:$B,2,0)&amp;$J6872&amp;$K6872</f>
        <v>#N/A</v>
      </c>
      <c r="P7438" s="33" t="e">
        <f>IF(OR($A6872="KE0",$A6872="KZ0",$A6872="KV0",$A6872="KH0",$A6872="KE",$A6872="KZ",),VLOOKUP($A6872&amp;$F6872,Master!$D:$E,2,0)&amp;$J6872&amp;$K6872,VLOOKUP($A6872,Master!$D:$E,2,0)&amp;Sheet1!$J6872&amp;Sheet1!$K6872)</f>
        <v>#N/A</v>
      </c>
      <c r="Q7438" s="33" t="str">
        <f t="shared" si="216"/>
        <v/>
      </c>
      <c r="R7438" s="33" t="e">
        <f>IF(IF(VLOOKUP($A6872,Master!$G:$J,4,0)="x",Sheet1!$A6872,"")="","",IF(VLOOKUP($A6872,Master!$G:$J,4,0)="x",Sheet1!$A6872,"")&amp;$J6872&amp;$K6872)</f>
        <v>#N/A</v>
      </c>
      <c r="S7438" s="33" t="e">
        <f>IF(VLOOKUP($A6872,Master!$L:$M,2,0)=0,"",VLOOKUP($A6872,Master!$L:$M,2,0)&amp;$J6872&amp;$L6872)</f>
        <v>#N/A</v>
      </c>
      <c r="T7438" s="33" t="str">
        <f t="shared" si="217"/>
        <v/>
      </c>
    </row>
    <row r="7439" spans="15:20" x14ac:dyDescent="0.3">
      <c r="O7439" s="33" t="e">
        <f>VLOOKUP($A6873,Master!$A:$B,2,0)&amp;$J6873&amp;$K6873</f>
        <v>#N/A</v>
      </c>
      <c r="P7439" s="33" t="e">
        <f>IF(OR($A6873="KE0",$A6873="KZ0",$A6873="KV0",$A6873="KH0",$A6873="KE",$A6873="KZ",),VLOOKUP($A6873&amp;$F6873,Master!$D:$E,2,0)&amp;$J6873&amp;$K6873,VLOOKUP($A6873,Master!$D:$E,2,0)&amp;Sheet1!$J6873&amp;Sheet1!$K6873)</f>
        <v>#N/A</v>
      </c>
      <c r="Q7439" s="33" t="str">
        <f t="shared" si="216"/>
        <v/>
      </c>
      <c r="R7439" s="33" t="e">
        <f>IF(IF(VLOOKUP($A6873,Master!$G:$J,4,0)="x",Sheet1!$A6873,"")="","",IF(VLOOKUP($A6873,Master!$G:$J,4,0)="x",Sheet1!$A6873,"")&amp;$J6873&amp;$K6873)</f>
        <v>#N/A</v>
      </c>
      <c r="S7439" s="33" t="e">
        <f>IF(VLOOKUP($A6873,Master!$L:$M,2,0)=0,"",VLOOKUP($A6873,Master!$L:$M,2,0)&amp;$J6873&amp;$L6873)</f>
        <v>#N/A</v>
      </c>
      <c r="T7439" s="33" t="str">
        <f t="shared" si="217"/>
        <v/>
      </c>
    </row>
    <row r="7440" spans="15:20" x14ac:dyDescent="0.3">
      <c r="O7440" s="33" t="e">
        <f>VLOOKUP($A6874,Master!$A:$B,2,0)&amp;$J6874&amp;$K6874</f>
        <v>#N/A</v>
      </c>
      <c r="P7440" s="33" t="e">
        <f>IF(OR($A6874="KE0",$A6874="KZ0",$A6874="KV0",$A6874="KH0",$A6874="KE",$A6874="KZ",),VLOOKUP($A6874&amp;$F6874,Master!$D:$E,2,0)&amp;$J6874&amp;$K6874,VLOOKUP($A6874,Master!$D:$E,2,0)&amp;Sheet1!$J6874&amp;Sheet1!$K6874)</f>
        <v>#N/A</v>
      </c>
      <c r="Q7440" s="33" t="str">
        <f t="shared" si="216"/>
        <v/>
      </c>
      <c r="R7440" s="33" t="e">
        <f>IF(IF(VLOOKUP($A6874,Master!$G:$J,4,0)="x",Sheet1!$A6874,"")="","",IF(VLOOKUP($A6874,Master!$G:$J,4,0)="x",Sheet1!$A6874,"")&amp;$J6874&amp;$K6874)</f>
        <v>#N/A</v>
      </c>
      <c r="S7440" s="33" t="e">
        <f>IF(VLOOKUP($A6874,Master!$L:$M,2,0)=0,"",VLOOKUP($A6874,Master!$L:$M,2,0)&amp;$J6874&amp;$L6874)</f>
        <v>#N/A</v>
      </c>
      <c r="T7440" s="33" t="str">
        <f t="shared" si="217"/>
        <v/>
      </c>
    </row>
    <row r="7441" spans="15:20" x14ac:dyDescent="0.3">
      <c r="O7441" s="33" t="e">
        <f>VLOOKUP($A6875,Master!$A:$B,2,0)&amp;$J6875&amp;$K6875</f>
        <v>#N/A</v>
      </c>
      <c r="P7441" s="33" t="e">
        <f>IF(OR($A6875="KE0",$A6875="KZ0",$A6875="KV0",$A6875="KH0",$A6875="KE",$A6875="KZ",),VLOOKUP($A6875&amp;$F6875,Master!$D:$E,2,0)&amp;$J6875&amp;$K6875,VLOOKUP($A6875,Master!$D:$E,2,0)&amp;Sheet1!$J6875&amp;Sheet1!$K6875)</f>
        <v>#N/A</v>
      </c>
      <c r="Q7441" s="33" t="str">
        <f t="shared" si="216"/>
        <v/>
      </c>
      <c r="R7441" s="33" t="e">
        <f>IF(IF(VLOOKUP($A6875,Master!$G:$J,4,0)="x",Sheet1!$A6875,"")="","",IF(VLOOKUP($A6875,Master!$G:$J,4,0)="x",Sheet1!$A6875,"")&amp;$J6875&amp;$K6875)</f>
        <v>#N/A</v>
      </c>
      <c r="S7441" s="33" t="e">
        <f>IF(VLOOKUP($A6875,Master!$L:$M,2,0)=0,"",VLOOKUP($A6875,Master!$L:$M,2,0)&amp;$J6875&amp;$L6875)</f>
        <v>#N/A</v>
      </c>
      <c r="T7441" s="33" t="str">
        <f t="shared" si="217"/>
        <v/>
      </c>
    </row>
    <row r="7442" spans="15:20" x14ac:dyDescent="0.3">
      <c r="O7442" s="33" t="e">
        <f>VLOOKUP($A6876,Master!$A:$B,2,0)&amp;$J6876&amp;$K6876</f>
        <v>#N/A</v>
      </c>
      <c r="P7442" s="33" t="e">
        <f>IF(OR($A6876="KE0",$A6876="KZ0",$A6876="KV0",$A6876="KH0",$A6876="KE",$A6876="KZ",),VLOOKUP($A6876&amp;$F6876,Master!$D:$E,2,0)&amp;$J6876&amp;$K6876,VLOOKUP($A6876,Master!$D:$E,2,0)&amp;Sheet1!$J6876&amp;Sheet1!$K6876)</f>
        <v>#N/A</v>
      </c>
      <c r="Q7442" s="33" t="str">
        <f t="shared" si="216"/>
        <v/>
      </c>
      <c r="R7442" s="33" t="e">
        <f>IF(IF(VLOOKUP($A6876,Master!$G:$J,4,0)="x",Sheet1!$A6876,"")="","",IF(VLOOKUP($A6876,Master!$G:$J,4,0)="x",Sheet1!$A6876,"")&amp;$J6876&amp;$K6876)</f>
        <v>#N/A</v>
      </c>
      <c r="S7442" s="33" t="e">
        <f>IF(VLOOKUP($A6876,Master!$L:$M,2,0)=0,"",VLOOKUP($A6876,Master!$L:$M,2,0)&amp;$J6876&amp;$L6876)</f>
        <v>#N/A</v>
      </c>
      <c r="T7442" s="33" t="str">
        <f t="shared" si="217"/>
        <v/>
      </c>
    </row>
    <row r="7443" spans="15:20" x14ac:dyDescent="0.3">
      <c r="O7443" s="33" t="e">
        <f>VLOOKUP($A6877,Master!$A:$B,2,0)&amp;$J6877&amp;$K6877</f>
        <v>#N/A</v>
      </c>
      <c r="P7443" s="33" t="e">
        <f>IF(OR($A6877="KE0",$A6877="KZ0",$A6877="KV0",$A6877="KH0",$A6877="KE",$A6877="KZ",),VLOOKUP($A6877&amp;$F6877,Master!$D:$E,2,0)&amp;$J6877&amp;$K6877,VLOOKUP($A6877,Master!$D:$E,2,0)&amp;Sheet1!$J6877&amp;Sheet1!$K6877)</f>
        <v>#N/A</v>
      </c>
      <c r="Q7443" s="33" t="str">
        <f t="shared" si="216"/>
        <v/>
      </c>
      <c r="R7443" s="33" t="e">
        <f>IF(IF(VLOOKUP($A6877,Master!$G:$J,4,0)="x",Sheet1!$A6877,"")="","",IF(VLOOKUP($A6877,Master!$G:$J,4,0)="x",Sheet1!$A6877,"")&amp;$J6877&amp;$K6877)</f>
        <v>#N/A</v>
      </c>
      <c r="S7443" s="33" t="e">
        <f>IF(VLOOKUP($A6877,Master!$L:$M,2,0)=0,"",VLOOKUP($A6877,Master!$L:$M,2,0)&amp;$J6877&amp;$L6877)</f>
        <v>#N/A</v>
      </c>
      <c r="T7443" s="33" t="str">
        <f t="shared" si="217"/>
        <v/>
      </c>
    </row>
    <row r="7444" spans="15:20" x14ac:dyDescent="0.3">
      <c r="O7444" s="33" t="e">
        <f>VLOOKUP($A6878,Master!$A:$B,2,0)&amp;$J6878&amp;$K6878</f>
        <v>#N/A</v>
      </c>
      <c r="P7444" s="33" t="e">
        <f>IF(OR($A6878="KE0",$A6878="KZ0",$A6878="KV0",$A6878="KH0",$A6878="KE",$A6878="KZ",),VLOOKUP($A6878&amp;$F6878,Master!$D:$E,2,0)&amp;$J6878&amp;$K6878,VLOOKUP($A6878,Master!$D:$E,2,0)&amp;Sheet1!$J6878&amp;Sheet1!$K6878)</f>
        <v>#N/A</v>
      </c>
      <c r="Q7444" s="33" t="str">
        <f t="shared" si="216"/>
        <v/>
      </c>
      <c r="R7444" s="33" t="e">
        <f>IF(IF(VLOOKUP($A6878,Master!$G:$J,4,0)="x",Sheet1!$A6878,"")="","",IF(VLOOKUP($A6878,Master!$G:$J,4,0)="x",Sheet1!$A6878,"")&amp;$J6878&amp;$K6878)</f>
        <v>#N/A</v>
      </c>
      <c r="S7444" s="33" t="e">
        <f>IF(VLOOKUP($A6878,Master!$L:$M,2,0)=0,"",VLOOKUP($A6878,Master!$L:$M,2,0)&amp;$J6878&amp;$L6878)</f>
        <v>#N/A</v>
      </c>
      <c r="T7444" s="33" t="str">
        <f t="shared" si="217"/>
        <v/>
      </c>
    </row>
    <row r="7445" spans="15:20" x14ac:dyDescent="0.3">
      <c r="O7445" s="33" t="e">
        <f>VLOOKUP($A6879,Master!$A:$B,2,0)&amp;$J6879&amp;$K6879</f>
        <v>#N/A</v>
      </c>
      <c r="P7445" s="33" t="e">
        <f>IF(OR($A6879="KE0",$A6879="KZ0",$A6879="KV0",$A6879="KH0",$A6879="KE",$A6879="KZ",),VLOOKUP($A6879&amp;$F6879,Master!$D:$E,2,0)&amp;$J6879&amp;$K6879,VLOOKUP($A6879,Master!$D:$E,2,0)&amp;Sheet1!$J6879&amp;Sheet1!$K6879)</f>
        <v>#N/A</v>
      </c>
      <c r="Q7445" s="33" t="str">
        <f t="shared" si="216"/>
        <v/>
      </c>
      <c r="R7445" s="33" t="e">
        <f>IF(IF(VLOOKUP($A6879,Master!$G:$J,4,0)="x",Sheet1!$A6879,"")="","",IF(VLOOKUP($A6879,Master!$G:$J,4,0)="x",Sheet1!$A6879,"")&amp;$J6879&amp;$K6879)</f>
        <v>#N/A</v>
      </c>
      <c r="S7445" s="33" t="e">
        <f>IF(VLOOKUP($A6879,Master!$L:$M,2,0)=0,"",VLOOKUP($A6879,Master!$L:$M,2,0)&amp;$J6879&amp;$L6879)</f>
        <v>#N/A</v>
      </c>
      <c r="T7445" s="33" t="str">
        <f t="shared" si="217"/>
        <v/>
      </c>
    </row>
    <row r="7446" spans="15:20" x14ac:dyDescent="0.3">
      <c r="O7446" s="33" t="e">
        <f>VLOOKUP($A6880,Master!$A:$B,2,0)&amp;$J6880&amp;$K6880</f>
        <v>#N/A</v>
      </c>
      <c r="P7446" s="33" t="e">
        <f>IF(OR($A6880="KE0",$A6880="KZ0",$A6880="KV0",$A6880="KH0",$A6880="KE",$A6880="KZ",),VLOOKUP($A6880&amp;$F6880,Master!$D:$E,2,0)&amp;$J6880&amp;$K6880,VLOOKUP($A6880,Master!$D:$E,2,0)&amp;Sheet1!$J6880&amp;Sheet1!$K6880)</f>
        <v>#N/A</v>
      </c>
      <c r="Q7446" s="33" t="str">
        <f t="shared" si="216"/>
        <v/>
      </c>
      <c r="R7446" s="33" t="e">
        <f>IF(IF(VLOOKUP($A6880,Master!$G:$J,4,0)="x",Sheet1!$A6880,"")="","",IF(VLOOKUP($A6880,Master!$G:$J,4,0)="x",Sheet1!$A6880,"")&amp;$J6880&amp;$K6880)</f>
        <v>#N/A</v>
      </c>
      <c r="S7446" s="33" t="e">
        <f>IF(VLOOKUP($A6880,Master!$L:$M,2,0)=0,"",VLOOKUP($A6880,Master!$L:$M,2,0)&amp;$J6880&amp;$L6880)</f>
        <v>#N/A</v>
      </c>
      <c r="T7446" s="33" t="str">
        <f t="shared" si="217"/>
        <v/>
      </c>
    </row>
    <row r="7447" spans="15:20" x14ac:dyDescent="0.3">
      <c r="O7447" s="33" t="e">
        <f>VLOOKUP($A6881,Master!$A:$B,2,0)&amp;$J6881&amp;$K6881</f>
        <v>#N/A</v>
      </c>
      <c r="P7447" s="33" t="e">
        <f>IF(OR($A6881="KE0",$A6881="KZ0",$A6881="KV0",$A6881="KH0",$A6881="KE",$A6881="KZ",),VLOOKUP($A6881&amp;$F6881,Master!$D:$E,2,0)&amp;$J6881&amp;$K6881,VLOOKUP($A6881,Master!$D:$E,2,0)&amp;Sheet1!$J6881&amp;Sheet1!$K6881)</f>
        <v>#N/A</v>
      </c>
      <c r="Q7447" s="33" t="str">
        <f t="shared" si="216"/>
        <v/>
      </c>
      <c r="R7447" s="33" t="e">
        <f>IF(IF(VLOOKUP($A6881,Master!$G:$J,4,0)="x",Sheet1!$A6881,"")="","",IF(VLOOKUP($A6881,Master!$G:$J,4,0)="x",Sheet1!$A6881,"")&amp;$J6881&amp;$K6881)</f>
        <v>#N/A</v>
      </c>
      <c r="S7447" s="33" t="e">
        <f>IF(VLOOKUP($A6881,Master!$L:$M,2,0)=0,"",VLOOKUP($A6881,Master!$L:$M,2,0)&amp;$J6881&amp;$L6881)</f>
        <v>#N/A</v>
      </c>
      <c r="T7447" s="33" t="str">
        <f t="shared" si="217"/>
        <v/>
      </c>
    </row>
    <row r="7448" spans="15:20" x14ac:dyDescent="0.3">
      <c r="O7448" s="33" t="e">
        <f>VLOOKUP($A6882,Master!$A:$B,2,0)&amp;$J6882&amp;$K6882</f>
        <v>#N/A</v>
      </c>
      <c r="P7448" s="33" t="e">
        <f>IF(OR($A6882="KE0",$A6882="KZ0",$A6882="KV0",$A6882="KH0",$A6882="KE",$A6882="KZ",),VLOOKUP($A6882&amp;$F6882,Master!$D:$E,2,0)&amp;$J6882&amp;$K6882,VLOOKUP($A6882,Master!$D:$E,2,0)&amp;Sheet1!$J6882&amp;Sheet1!$K6882)</f>
        <v>#N/A</v>
      </c>
      <c r="Q7448" s="33" t="str">
        <f t="shared" si="216"/>
        <v/>
      </c>
      <c r="R7448" s="33" t="e">
        <f>IF(IF(VLOOKUP($A6882,Master!$G:$J,4,0)="x",Sheet1!$A6882,"")="","",IF(VLOOKUP($A6882,Master!$G:$J,4,0)="x",Sheet1!$A6882,"")&amp;$J6882&amp;$K6882)</f>
        <v>#N/A</v>
      </c>
      <c r="S7448" s="33" t="e">
        <f>IF(VLOOKUP($A6882,Master!$L:$M,2,0)=0,"",VLOOKUP($A6882,Master!$L:$M,2,0)&amp;$J6882&amp;$L6882)</f>
        <v>#N/A</v>
      </c>
      <c r="T7448" s="33" t="str">
        <f t="shared" si="217"/>
        <v/>
      </c>
    </row>
    <row r="7449" spans="15:20" x14ac:dyDescent="0.3">
      <c r="O7449" s="33" t="e">
        <f>VLOOKUP($A6883,Master!$A:$B,2,0)&amp;$J6883&amp;$K6883</f>
        <v>#N/A</v>
      </c>
      <c r="P7449" s="33" t="e">
        <f>IF(OR($A6883="KE0",$A6883="KZ0",$A6883="KV0",$A6883="KH0",$A6883="KE",$A6883="KZ",),VLOOKUP($A6883&amp;$F6883,Master!$D:$E,2,0)&amp;$J6883&amp;$K6883,VLOOKUP($A6883,Master!$D:$E,2,0)&amp;Sheet1!$J6883&amp;Sheet1!$K6883)</f>
        <v>#N/A</v>
      </c>
      <c r="Q7449" s="33" t="str">
        <f t="shared" si="216"/>
        <v/>
      </c>
      <c r="R7449" s="33" t="e">
        <f>IF(IF(VLOOKUP($A6883,Master!$G:$J,4,0)="x",Sheet1!$A6883,"")="","",IF(VLOOKUP($A6883,Master!$G:$J,4,0)="x",Sheet1!$A6883,"")&amp;$J6883&amp;$K6883)</f>
        <v>#N/A</v>
      </c>
      <c r="S7449" s="33" t="e">
        <f>IF(VLOOKUP($A6883,Master!$L:$M,2,0)=0,"",VLOOKUP($A6883,Master!$L:$M,2,0)&amp;$J6883&amp;$L6883)</f>
        <v>#N/A</v>
      </c>
      <c r="T7449" s="33" t="str">
        <f t="shared" si="217"/>
        <v/>
      </c>
    </row>
    <row r="7450" spans="15:20" x14ac:dyDescent="0.3">
      <c r="O7450" s="33" t="e">
        <f>VLOOKUP($A6884,Master!$A:$B,2,0)&amp;$J6884&amp;$K6884</f>
        <v>#N/A</v>
      </c>
      <c r="P7450" s="33" t="e">
        <f>IF(OR($A6884="KE0",$A6884="KZ0",$A6884="KV0",$A6884="KH0",$A6884="KE",$A6884="KZ",),VLOOKUP($A6884&amp;$F6884,Master!$D:$E,2,0)&amp;$J6884&amp;$K6884,VLOOKUP($A6884,Master!$D:$E,2,0)&amp;Sheet1!$J6884&amp;Sheet1!$K6884)</f>
        <v>#N/A</v>
      </c>
      <c r="Q7450" s="33" t="str">
        <f t="shared" si="216"/>
        <v/>
      </c>
      <c r="R7450" s="33" t="e">
        <f>IF(IF(VLOOKUP($A6884,Master!$G:$J,4,0)="x",Sheet1!$A6884,"")="","",IF(VLOOKUP($A6884,Master!$G:$J,4,0)="x",Sheet1!$A6884,"")&amp;$J6884&amp;$K6884)</f>
        <v>#N/A</v>
      </c>
      <c r="S7450" s="33" t="e">
        <f>IF(VLOOKUP($A6884,Master!$L:$M,2,0)=0,"",VLOOKUP($A6884,Master!$L:$M,2,0)&amp;$J6884&amp;$L6884)</f>
        <v>#N/A</v>
      </c>
      <c r="T7450" s="33" t="str">
        <f t="shared" si="217"/>
        <v/>
      </c>
    </row>
    <row r="7451" spans="15:20" x14ac:dyDescent="0.3">
      <c r="O7451" s="33" t="e">
        <f>VLOOKUP($A6885,Master!$A:$B,2,0)&amp;$J6885&amp;$K6885</f>
        <v>#N/A</v>
      </c>
      <c r="P7451" s="33" t="e">
        <f>IF(OR($A6885="KE0",$A6885="KZ0",$A6885="KV0",$A6885="KH0",$A6885="KE",$A6885="KZ",),VLOOKUP($A6885&amp;$F6885,Master!$D:$E,2,0)&amp;$J6885&amp;$K6885,VLOOKUP($A6885,Master!$D:$E,2,0)&amp;Sheet1!$J6885&amp;Sheet1!$K6885)</f>
        <v>#N/A</v>
      </c>
      <c r="Q7451" s="33" t="str">
        <f t="shared" si="216"/>
        <v/>
      </c>
      <c r="R7451" s="33" t="e">
        <f>IF(IF(VLOOKUP($A6885,Master!$G:$J,4,0)="x",Sheet1!$A6885,"")="","",IF(VLOOKUP($A6885,Master!$G:$J,4,0)="x",Sheet1!$A6885,"")&amp;$J6885&amp;$K6885)</f>
        <v>#N/A</v>
      </c>
      <c r="S7451" s="33" t="e">
        <f>IF(VLOOKUP($A6885,Master!$L:$M,2,0)=0,"",VLOOKUP($A6885,Master!$L:$M,2,0)&amp;$J6885&amp;$L6885)</f>
        <v>#N/A</v>
      </c>
      <c r="T7451" s="33" t="str">
        <f t="shared" si="217"/>
        <v/>
      </c>
    </row>
    <row r="7452" spans="15:20" x14ac:dyDescent="0.3">
      <c r="O7452" s="33" t="e">
        <f>VLOOKUP($A6886,Master!$A:$B,2,0)&amp;$J6886&amp;$K6886</f>
        <v>#N/A</v>
      </c>
      <c r="P7452" s="33" t="e">
        <f>IF(OR($A6886="KE0",$A6886="KZ0",$A6886="KV0",$A6886="KH0",$A6886="KE",$A6886="KZ",),VLOOKUP($A6886&amp;$F6886,Master!$D:$E,2,0)&amp;$J6886&amp;$K6886,VLOOKUP($A6886,Master!$D:$E,2,0)&amp;Sheet1!$J6886&amp;Sheet1!$K6886)</f>
        <v>#N/A</v>
      </c>
      <c r="Q7452" s="33" t="str">
        <f t="shared" si="216"/>
        <v/>
      </c>
      <c r="R7452" s="33" t="e">
        <f>IF(IF(VLOOKUP($A6886,Master!$G:$J,4,0)="x",Sheet1!$A6886,"")="","",IF(VLOOKUP($A6886,Master!$G:$J,4,0)="x",Sheet1!$A6886,"")&amp;$J6886&amp;$K6886)</f>
        <v>#N/A</v>
      </c>
      <c r="S7452" s="33" t="e">
        <f>IF(VLOOKUP($A6886,Master!$L:$M,2,0)=0,"",VLOOKUP($A6886,Master!$L:$M,2,0)&amp;$J6886&amp;$L6886)</f>
        <v>#N/A</v>
      </c>
      <c r="T7452" s="33" t="str">
        <f t="shared" si="217"/>
        <v/>
      </c>
    </row>
    <row r="7453" spans="15:20" x14ac:dyDescent="0.3">
      <c r="O7453" s="33" t="e">
        <f>VLOOKUP($A6887,Master!$A:$B,2,0)&amp;$J6887&amp;$K6887</f>
        <v>#N/A</v>
      </c>
      <c r="P7453" s="33" t="e">
        <f>IF(OR($A6887="KE0",$A6887="KZ0",$A6887="KV0",$A6887="KH0",$A6887="KE",$A6887="KZ",),VLOOKUP($A6887&amp;$F6887,Master!$D:$E,2,0)&amp;$J6887&amp;$K6887,VLOOKUP($A6887,Master!$D:$E,2,0)&amp;Sheet1!$J6887&amp;Sheet1!$K6887)</f>
        <v>#N/A</v>
      </c>
      <c r="Q7453" s="33" t="str">
        <f t="shared" si="216"/>
        <v/>
      </c>
      <c r="R7453" s="33" t="e">
        <f>IF(IF(VLOOKUP($A6887,Master!$G:$J,4,0)="x",Sheet1!$A6887,"")="","",IF(VLOOKUP($A6887,Master!$G:$J,4,0)="x",Sheet1!$A6887,"")&amp;$J6887&amp;$K6887)</f>
        <v>#N/A</v>
      </c>
      <c r="S7453" s="33" t="e">
        <f>IF(VLOOKUP($A6887,Master!$L:$M,2,0)=0,"",VLOOKUP($A6887,Master!$L:$M,2,0)&amp;$J6887&amp;$L6887)</f>
        <v>#N/A</v>
      </c>
      <c r="T7453" s="33" t="str">
        <f t="shared" si="217"/>
        <v/>
      </c>
    </row>
    <row r="7454" spans="15:20" x14ac:dyDescent="0.3">
      <c r="O7454" s="33" t="e">
        <f>VLOOKUP($A6888,Master!$A:$B,2,0)&amp;$J6888&amp;$K6888</f>
        <v>#N/A</v>
      </c>
      <c r="P7454" s="33" t="e">
        <f>IF(OR($A6888="KE0",$A6888="KZ0",$A6888="KV0",$A6888="KH0",$A6888="KE",$A6888="KZ",),VLOOKUP($A6888&amp;$F6888,Master!$D:$E,2,0)&amp;$J6888&amp;$K6888,VLOOKUP($A6888,Master!$D:$E,2,0)&amp;Sheet1!$J6888&amp;Sheet1!$K6888)</f>
        <v>#N/A</v>
      </c>
      <c r="Q7454" s="33" t="str">
        <f t="shared" si="216"/>
        <v/>
      </c>
      <c r="R7454" s="33" t="e">
        <f>IF(IF(VLOOKUP($A6888,Master!$G:$J,4,0)="x",Sheet1!$A6888,"")="","",IF(VLOOKUP($A6888,Master!$G:$J,4,0)="x",Sheet1!$A6888,"")&amp;$J6888&amp;$K6888)</f>
        <v>#N/A</v>
      </c>
      <c r="S7454" s="33" t="e">
        <f>IF(VLOOKUP($A6888,Master!$L:$M,2,0)=0,"",VLOOKUP($A6888,Master!$L:$M,2,0)&amp;$J6888&amp;$L6888)</f>
        <v>#N/A</v>
      </c>
      <c r="T7454" s="33" t="str">
        <f t="shared" si="217"/>
        <v/>
      </c>
    </row>
    <row r="7455" spans="15:20" x14ac:dyDescent="0.3">
      <c r="O7455" s="33" t="e">
        <f>VLOOKUP($A6889,Master!$A:$B,2,0)&amp;$J6889&amp;$K6889</f>
        <v>#N/A</v>
      </c>
      <c r="P7455" s="33" t="e">
        <f>IF(OR($A6889="KE0",$A6889="KZ0",$A6889="KV0",$A6889="KH0",$A6889="KE",$A6889="KZ",),VLOOKUP($A6889&amp;$F6889,Master!$D:$E,2,0)&amp;$J6889&amp;$K6889,VLOOKUP($A6889,Master!$D:$E,2,0)&amp;Sheet1!$J6889&amp;Sheet1!$K6889)</f>
        <v>#N/A</v>
      </c>
      <c r="Q7455" s="33" t="str">
        <f t="shared" si="216"/>
        <v/>
      </c>
      <c r="R7455" s="33" t="e">
        <f>IF(IF(VLOOKUP($A6889,Master!$G:$J,4,0)="x",Sheet1!$A6889,"")="","",IF(VLOOKUP($A6889,Master!$G:$J,4,0)="x",Sheet1!$A6889,"")&amp;$J6889&amp;$K6889)</f>
        <v>#N/A</v>
      </c>
      <c r="S7455" s="33" t="e">
        <f>IF(VLOOKUP($A6889,Master!$L:$M,2,0)=0,"",VLOOKUP($A6889,Master!$L:$M,2,0)&amp;$J6889&amp;$L6889)</f>
        <v>#N/A</v>
      </c>
      <c r="T7455" s="33" t="str">
        <f t="shared" si="217"/>
        <v/>
      </c>
    </row>
    <row r="7456" spans="15:20" x14ac:dyDescent="0.3">
      <c r="O7456" s="33" t="e">
        <f>VLOOKUP($A6890,Master!$A:$B,2,0)&amp;$J6890&amp;$K6890</f>
        <v>#N/A</v>
      </c>
      <c r="P7456" s="33" t="e">
        <f>IF(OR($A6890="KE0",$A6890="KZ0",$A6890="KV0",$A6890="KH0",$A6890="KE",$A6890="KZ",),VLOOKUP($A6890&amp;$F6890,Master!$D:$E,2,0)&amp;$J6890&amp;$K6890,VLOOKUP($A6890,Master!$D:$E,2,0)&amp;Sheet1!$J6890&amp;Sheet1!$K6890)</f>
        <v>#N/A</v>
      </c>
      <c r="Q7456" s="33" t="str">
        <f t="shared" si="216"/>
        <v/>
      </c>
      <c r="R7456" s="33" t="e">
        <f>IF(IF(VLOOKUP($A6890,Master!$G:$J,4,0)="x",Sheet1!$A6890,"")="","",IF(VLOOKUP($A6890,Master!$G:$J,4,0)="x",Sheet1!$A6890,"")&amp;$J6890&amp;$K6890)</f>
        <v>#N/A</v>
      </c>
      <c r="S7456" s="33" t="e">
        <f>IF(VLOOKUP($A6890,Master!$L:$M,2,0)=0,"",VLOOKUP($A6890,Master!$L:$M,2,0)&amp;$J6890&amp;$L6890)</f>
        <v>#N/A</v>
      </c>
      <c r="T7456" s="33" t="str">
        <f t="shared" si="217"/>
        <v/>
      </c>
    </row>
    <row r="7457" spans="15:20" x14ac:dyDescent="0.3">
      <c r="O7457" s="33" t="e">
        <f>VLOOKUP($A6891,Master!$A:$B,2,0)&amp;$J6891&amp;$K6891</f>
        <v>#N/A</v>
      </c>
      <c r="P7457" s="33" t="e">
        <f>IF(OR($A6891="KE0",$A6891="KZ0",$A6891="KV0",$A6891="KH0",$A6891="KE",$A6891="KZ",),VLOOKUP($A6891&amp;$F6891,Master!$D:$E,2,0)&amp;$J6891&amp;$K6891,VLOOKUP($A6891,Master!$D:$E,2,0)&amp;Sheet1!$J6891&amp;Sheet1!$K6891)</f>
        <v>#N/A</v>
      </c>
      <c r="Q7457" s="33" t="str">
        <f t="shared" si="216"/>
        <v/>
      </c>
      <c r="R7457" s="33" t="e">
        <f>IF(IF(VLOOKUP($A6891,Master!$G:$J,4,0)="x",Sheet1!$A6891,"")="","",IF(VLOOKUP($A6891,Master!$G:$J,4,0)="x",Sheet1!$A6891,"")&amp;$J6891&amp;$K6891)</f>
        <v>#N/A</v>
      </c>
      <c r="S7457" s="33" t="e">
        <f>IF(VLOOKUP($A6891,Master!$L:$M,2,0)=0,"",VLOOKUP($A6891,Master!$L:$M,2,0)&amp;$J6891&amp;$L6891)</f>
        <v>#N/A</v>
      </c>
      <c r="T7457" s="33" t="str">
        <f t="shared" si="217"/>
        <v/>
      </c>
    </row>
    <row r="7458" spans="15:20" x14ac:dyDescent="0.3">
      <c r="O7458" s="33" t="e">
        <f>VLOOKUP($A6892,Master!$A:$B,2,0)&amp;$J6892&amp;$K6892</f>
        <v>#N/A</v>
      </c>
      <c r="P7458" s="33" t="e">
        <f>IF(OR($A6892="KE0",$A6892="KZ0",$A6892="KV0",$A6892="KH0",$A6892="KE",$A6892="KZ",),VLOOKUP($A6892&amp;$F6892,Master!$D:$E,2,0)&amp;$J6892&amp;$K6892,VLOOKUP($A6892,Master!$D:$E,2,0)&amp;Sheet1!$J6892&amp;Sheet1!$K6892)</f>
        <v>#N/A</v>
      </c>
      <c r="Q7458" s="33" t="str">
        <f t="shared" si="216"/>
        <v/>
      </c>
      <c r="R7458" s="33" t="e">
        <f>IF(IF(VLOOKUP($A6892,Master!$G:$J,4,0)="x",Sheet1!$A6892,"")="","",IF(VLOOKUP($A6892,Master!$G:$J,4,0)="x",Sheet1!$A6892,"")&amp;$J6892&amp;$K6892)</f>
        <v>#N/A</v>
      </c>
      <c r="S7458" s="33" t="e">
        <f>IF(VLOOKUP($A6892,Master!$L:$M,2,0)=0,"",VLOOKUP($A6892,Master!$L:$M,2,0)&amp;$J6892&amp;$L6892)</f>
        <v>#N/A</v>
      </c>
      <c r="T7458" s="33" t="str">
        <f t="shared" si="217"/>
        <v/>
      </c>
    </row>
    <row r="7459" spans="15:20" x14ac:dyDescent="0.3">
      <c r="O7459" s="33" t="e">
        <f>VLOOKUP($A6893,Master!$A:$B,2,0)&amp;$J6893&amp;$K6893</f>
        <v>#N/A</v>
      </c>
      <c r="P7459" s="33" t="e">
        <f>IF(OR($A6893="KE0",$A6893="KZ0",$A6893="KV0",$A6893="KH0",$A6893="KE",$A6893="KZ",),VLOOKUP($A6893&amp;$F6893,Master!$D:$E,2,0)&amp;$J6893&amp;$K6893,VLOOKUP($A6893,Master!$D:$E,2,0)&amp;Sheet1!$J6893&amp;Sheet1!$K6893)</f>
        <v>#N/A</v>
      </c>
      <c r="Q7459" s="33" t="str">
        <f t="shared" si="216"/>
        <v/>
      </c>
      <c r="R7459" s="33" t="e">
        <f>IF(IF(VLOOKUP($A6893,Master!$G:$J,4,0)="x",Sheet1!$A6893,"")="","",IF(VLOOKUP($A6893,Master!$G:$J,4,0)="x",Sheet1!$A6893,"")&amp;$J6893&amp;$K6893)</f>
        <v>#N/A</v>
      </c>
      <c r="S7459" s="33" t="e">
        <f>IF(VLOOKUP($A6893,Master!$L:$M,2,0)=0,"",VLOOKUP($A6893,Master!$L:$M,2,0)&amp;$J6893&amp;$L6893)</f>
        <v>#N/A</v>
      </c>
      <c r="T7459" s="33" t="str">
        <f t="shared" si="217"/>
        <v/>
      </c>
    </row>
    <row r="7460" spans="15:20" x14ac:dyDescent="0.3">
      <c r="O7460" s="33" t="e">
        <f>VLOOKUP($A6894,Master!$A:$B,2,0)&amp;$J6894&amp;$K6894</f>
        <v>#N/A</v>
      </c>
      <c r="P7460" s="33" t="e">
        <f>IF(OR($A6894="KE0",$A6894="KZ0",$A6894="KV0",$A6894="KH0",$A6894="KE",$A6894="KZ",),VLOOKUP($A6894&amp;$F6894,Master!$D:$E,2,0)&amp;$J6894&amp;$K6894,VLOOKUP($A6894,Master!$D:$E,2,0)&amp;Sheet1!$J6894&amp;Sheet1!$K6894)</f>
        <v>#N/A</v>
      </c>
      <c r="Q7460" s="33" t="str">
        <f t="shared" si="216"/>
        <v/>
      </c>
      <c r="R7460" s="33" t="e">
        <f>IF(IF(VLOOKUP($A6894,Master!$G:$J,4,0)="x",Sheet1!$A6894,"")="","",IF(VLOOKUP($A6894,Master!$G:$J,4,0)="x",Sheet1!$A6894,"")&amp;$J6894&amp;$K6894)</f>
        <v>#N/A</v>
      </c>
      <c r="S7460" s="33" t="e">
        <f>IF(VLOOKUP($A6894,Master!$L:$M,2,0)=0,"",VLOOKUP($A6894,Master!$L:$M,2,0)&amp;$J6894&amp;$L6894)</f>
        <v>#N/A</v>
      </c>
      <c r="T7460" s="33" t="str">
        <f t="shared" si="217"/>
        <v/>
      </c>
    </row>
    <row r="7461" spans="15:20" x14ac:dyDescent="0.3">
      <c r="O7461" s="33" t="e">
        <f>VLOOKUP($A6895,Master!$A:$B,2,0)&amp;$J6895&amp;$K6895</f>
        <v>#N/A</v>
      </c>
      <c r="P7461" s="33" t="e">
        <f>IF(OR($A6895="KE0",$A6895="KZ0",$A6895="KV0",$A6895="KH0",$A6895="KE",$A6895="KZ",),VLOOKUP($A6895&amp;$F6895,Master!$D:$E,2,0)&amp;$J6895&amp;$K6895,VLOOKUP($A6895,Master!$D:$E,2,0)&amp;Sheet1!$J6895&amp;Sheet1!$K6895)</f>
        <v>#N/A</v>
      </c>
      <c r="Q7461" s="33" t="str">
        <f t="shared" si="216"/>
        <v/>
      </c>
      <c r="R7461" s="33" t="e">
        <f>IF(IF(VLOOKUP($A6895,Master!$G:$J,4,0)="x",Sheet1!$A6895,"")="","",IF(VLOOKUP($A6895,Master!$G:$J,4,0)="x",Sheet1!$A6895,"")&amp;$J6895&amp;$K6895)</f>
        <v>#N/A</v>
      </c>
      <c r="S7461" s="33" t="e">
        <f>IF(VLOOKUP($A6895,Master!$L:$M,2,0)=0,"",VLOOKUP($A6895,Master!$L:$M,2,0)&amp;$J6895&amp;$L6895)</f>
        <v>#N/A</v>
      </c>
      <c r="T7461" s="33" t="str">
        <f t="shared" si="217"/>
        <v/>
      </c>
    </row>
    <row r="7462" spans="15:20" x14ac:dyDescent="0.3">
      <c r="O7462" s="33" t="e">
        <f>VLOOKUP($A6896,Master!$A:$B,2,0)&amp;$J6896&amp;$K6896</f>
        <v>#N/A</v>
      </c>
      <c r="P7462" s="33" t="e">
        <f>IF(OR($A6896="KE0",$A6896="KZ0",$A6896="KV0",$A6896="KH0",$A6896="KE",$A6896="KZ",),VLOOKUP($A6896&amp;$F6896,Master!$D:$E,2,0)&amp;$J6896&amp;$K6896,VLOOKUP($A6896,Master!$D:$E,2,0)&amp;Sheet1!$J6896&amp;Sheet1!$K6896)</f>
        <v>#N/A</v>
      </c>
      <c r="Q7462" s="33" t="str">
        <f t="shared" si="216"/>
        <v/>
      </c>
      <c r="R7462" s="33" t="e">
        <f>IF(IF(VLOOKUP($A6896,Master!$G:$J,4,0)="x",Sheet1!$A6896,"")="","",IF(VLOOKUP($A6896,Master!$G:$J,4,0)="x",Sheet1!$A6896,"")&amp;$J6896&amp;$K6896)</f>
        <v>#N/A</v>
      </c>
      <c r="S7462" s="33" t="e">
        <f>IF(VLOOKUP($A6896,Master!$L:$M,2,0)=0,"",VLOOKUP($A6896,Master!$L:$M,2,0)&amp;$J6896&amp;$L6896)</f>
        <v>#N/A</v>
      </c>
      <c r="T7462" s="33" t="str">
        <f t="shared" si="217"/>
        <v/>
      </c>
    </row>
    <row r="7463" spans="15:20" x14ac:dyDescent="0.3">
      <c r="O7463" s="33" t="e">
        <f>VLOOKUP($A6897,Master!$A:$B,2,0)&amp;$J6897&amp;$K6897</f>
        <v>#N/A</v>
      </c>
      <c r="P7463" s="33" t="e">
        <f>IF(OR($A6897="KE0",$A6897="KZ0",$A6897="KV0",$A6897="KH0",$A6897="KE",$A6897="KZ",),VLOOKUP($A6897&amp;$F6897,Master!$D:$E,2,0)&amp;$J6897&amp;$K6897,VLOOKUP($A6897,Master!$D:$E,2,0)&amp;Sheet1!$J6897&amp;Sheet1!$K6897)</f>
        <v>#N/A</v>
      </c>
      <c r="Q7463" s="33" t="str">
        <f t="shared" si="216"/>
        <v/>
      </c>
      <c r="R7463" s="33" t="e">
        <f>IF(IF(VLOOKUP($A6897,Master!$G:$J,4,0)="x",Sheet1!$A6897,"")="","",IF(VLOOKUP($A6897,Master!$G:$J,4,0)="x",Sheet1!$A6897,"")&amp;$J6897&amp;$K6897)</f>
        <v>#N/A</v>
      </c>
      <c r="S7463" s="33" t="e">
        <f>IF(VLOOKUP($A6897,Master!$L:$M,2,0)=0,"",VLOOKUP($A6897,Master!$L:$M,2,0)&amp;$J6897&amp;$L6897)</f>
        <v>#N/A</v>
      </c>
      <c r="T7463" s="33" t="str">
        <f t="shared" si="217"/>
        <v/>
      </c>
    </row>
    <row r="7464" spans="15:20" x14ac:dyDescent="0.3">
      <c r="O7464" s="33" t="e">
        <f>VLOOKUP($A6898,Master!$A:$B,2,0)&amp;$J6898&amp;$K6898</f>
        <v>#N/A</v>
      </c>
      <c r="P7464" s="33" t="e">
        <f>IF(OR($A6898="KE0",$A6898="KZ0",$A6898="KV0",$A6898="KH0",$A6898="KE",$A6898="KZ",),VLOOKUP($A6898&amp;$F6898,Master!$D:$E,2,0)&amp;$J6898&amp;$K6898,VLOOKUP($A6898,Master!$D:$E,2,0)&amp;Sheet1!$J6898&amp;Sheet1!$K6898)</f>
        <v>#N/A</v>
      </c>
      <c r="Q7464" s="33" t="str">
        <f t="shared" si="216"/>
        <v/>
      </c>
      <c r="R7464" s="33" t="e">
        <f>IF(IF(VLOOKUP($A6898,Master!$G:$J,4,0)="x",Sheet1!$A6898,"")="","",IF(VLOOKUP($A6898,Master!$G:$J,4,0)="x",Sheet1!$A6898,"")&amp;$J6898&amp;$K6898)</f>
        <v>#N/A</v>
      </c>
      <c r="S7464" s="33" t="e">
        <f>IF(VLOOKUP($A6898,Master!$L:$M,2,0)=0,"",VLOOKUP($A6898,Master!$L:$M,2,0)&amp;$J6898&amp;$L6898)</f>
        <v>#N/A</v>
      </c>
      <c r="T7464" s="33" t="str">
        <f t="shared" si="217"/>
        <v/>
      </c>
    </row>
    <row r="7465" spans="15:20" x14ac:dyDescent="0.3">
      <c r="O7465" s="33" t="e">
        <f>VLOOKUP($A6899,Master!$A:$B,2,0)&amp;$J6899&amp;$K6899</f>
        <v>#N/A</v>
      </c>
      <c r="P7465" s="33" t="e">
        <f>IF(OR($A6899="KE0",$A6899="KZ0",$A6899="KV0",$A6899="KH0",$A6899="KE",$A6899="KZ",),VLOOKUP($A6899&amp;$F6899,Master!$D:$E,2,0)&amp;$J6899&amp;$K6899,VLOOKUP($A6899,Master!$D:$E,2,0)&amp;Sheet1!$J6899&amp;Sheet1!$K6899)</f>
        <v>#N/A</v>
      </c>
      <c r="Q7465" s="33" t="str">
        <f t="shared" si="216"/>
        <v/>
      </c>
      <c r="R7465" s="33" t="e">
        <f>IF(IF(VLOOKUP($A6899,Master!$G:$J,4,0)="x",Sheet1!$A6899,"")="","",IF(VLOOKUP($A6899,Master!$G:$J,4,0)="x",Sheet1!$A6899,"")&amp;$J6899&amp;$K6899)</f>
        <v>#N/A</v>
      </c>
      <c r="S7465" s="33" t="e">
        <f>IF(VLOOKUP($A6899,Master!$L:$M,2,0)=0,"",VLOOKUP($A6899,Master!$L:$M,2,0)&amp;$J6899&amp;$L6899)</f>
        <v>#N/A</v>
      </c>
      <c r="T7465" s="33" t="str">
        <f t="shared" si="217"/>
        <v/>
      </c>
    </row>
    <row r="7466" spans="15:20" x14ac:dyDescent="0.3">
      <c r="O7466" s="33" t="e">
        <f>VLOOKUP($A6900,Master!$A:$B,2,0)&amp;$J6900&amp;$K6900</f>
        <v>#N/A</v>
      </c>
      <c r="P7466" s="33" t="e">
        <f>IF(OR($A6900="KE0",$A6900="KZ0",$A6900="KV0",$A6900="KH0",$A6900="KE",$A6900="KZ",),VLOOKUP($A6900&amp;$F6900,Master!$D:$E,2,0)&amp;$J6900&amp;$K6900,VLOOKUP($A6900,Master!$D:$E,2,0)&amp;Sheet1!$J6900&amp;Sheet1!$K6900)</f>
        <v>#N/A</v>
      </c>
      <c r="Q7466" s="33" t="str">
        <f t="shared" si="216"/>
        <v/>
      </c>
      <c r="R7466" s="33" t="e">
        <f>IF(IF(VLOOKUP($A6900,Master!$G:$J,4,0)="x",Sheet1!$A6900,"")="","",IF(VLOOKUP($A6900,Master!$G:$J,4,0)="x",Sheet1!$A6900,"")&amp;$J6900&amp;$K6900)</f>
        <v>#N/A</v>
      </c>
      <c r="S7466" s="33" t="e">
        <f>IF(VLOOKUP($A6900,Master!$L:$M,2,0)=0,"",VLOOKUP($A6900,Master!$L:$M,2,0)&amp;$J6900&amp;$L6900)</f>
        <v>#N/A</v>
      </c>
      <c r="T7466" s="33" t="str">
        <f t="shared" si="217"/>
        <v/>
      </c>
    </row>
    <row r="7467" spans="15:20" x14ac:dyDescent="0.3">
      <c r="O7467" s="33" t="e">
        <f>VLOOKUP($A6901,Master!$A:$B,2,0)&amp;$J6901&amp;$K6901</f>
        <v>#N/A</v>
      </c>
      <c r="P7467" s="33" t="e">
        <f>IF(OR($A6901="KE0",$A6901="KZ0",$A6901="KV0",$A6901="KH0",$A6901="KE",$A6901="KZ",),VLOOKUP($A6901&amp;$F6901,Master!$D:$E,2,0)&amp;$J6901&amp;$K6901,VLOOKUP($A6901,Master!$D:$E,2,0)&amp;Sheet1!$J6901&amp;Sheet1!$K6901)</f>
        <v>#N/A</v>
      </c>
      <c r="Q7467" s="33" t="str">
        <f t="shared" si="216"/>
        <v/>
      </c>
      <c r="R7467" s="33" t="e">
        <f>IF(IF(VLOOKUP($A6901,Master!$G:$J,4,0)="x",Sheet1!$A6901,"")="","",IF(VLOOKUP($A6901,Master!$G:$J,4,0)="x",Sheet1!$A6901,"")&amp;$J6901&amp;$K6901)</f>
        <v>#N/A</v>
      </c>
      <c r="S7467" s="33" t="e">
        <f>IF(VLOOKUP($A6901,Master!$L:$M,2,0)=0,"",VLOOKUP($A6901,Master!$L:$M,2,0)&amp;$J6901&amp;$L6901)</f>
        <v>#N/A</v>
      </c>
      <c r="T7467" s="33" t="str">
        <f t="shared" si="217"/>
        <v/>
      </c>
    </row>
    <row r="7468" spans="15:20" x14ac:dyDescent="0.3">
      <c r="O7468" s="33" t="e">
        <f>VLOOKUP($A6902,Master!$A:$B,2,0)&amp;$J6902&amp;$K6902</f>
        <v>#N/A</v>
      </c>
      <c r="P7468" s="33" t="e">
        <f>IF(OR($A6902="KE0",$A6902="KZ0",$A6902="KV0",$A6902="KH0",$A6902="KE",$A6902="KZ",),VLOOKUP($A6902&amp;$F6902,Master!$D:$E,2,0)&amp;$J6902&amp;$K6902,VLOOKUP($A6902,Master!$D:$E,2,0)&amp;Sheet1!$J6902&amp;Sheet1!$K6902)</f>
        <v>#N/A</v>
      </c>
      <c r="Q7468" s="33" t="str">
        <f t="shared" si="216"/>
        <v/>
      </c>
      <c r="R7468" s="33" t="e">
        <f>IF(IF(VLOOKUP($A6902,Master!$G:$J,4,0)="x",Sheet1!$A6902,"")="","",IF(VLOOKUP($A6902,Master!$G:$J,4,0)="x",Sheet1!$A6902,"")&amp;$J6902&amp;$K6902)</f>
        <v>#N/A</v>
      </c>
      <c r="S7468" s="33" t="e">
        <f>IF(VLOOKUP($A6902,Master!$L:$M,2,0)=0,"",VLOOKUP($A6902,Master!$L:$M,2,0)&amp;$J6902&amp;$L6902)</f>
        <v>#N/A</v>
      </c>
      <c r="T7468" s="33" t="str">
        <f t="shared" si="217"/>
        <v/>
      </c>
    </row>
    <row r="7469" spans="15:20" x14ac:dyDescent="0.3">
      <c r="O7469" s="33" t="e">
        <f>VLOOKUP($A6903,Master!$A:$B,2,0)&amp;$J6903&amp;$K6903</f>
        <v>#N/A</v>
      </c>
      <c r="P7469" s="33" t="e">
        <f>IF(OR($A6903="KE0",$A6903="KZ0",$A6903="KV0",$A6903="KH0",$A6903="KE",$A6903="KZ",),VLOOKUP($A6903&amp;$F6903,Master!$D:$E,2,0)&amp;$J6903&amp;$K6903,VLOOKUP($A6903,Master!$D:$E,2,0)&amp;Sheet1!$J6903&amp;Sheet1!$K6903)</f>
        <v>#N/A</v>
      </c>
      <c r="Q7469" s="33" t="str">
        <f t="shared" si="216"/>
        <v/>
      </c>
      <c r="R7469" s="33" t="e">
        <f>IF(IF(VLOOKUP($A6903,Master!$G:$J,4,0)="x",Sheet1!$A6903,"")="","",IF(VLOOKUP($A6903,Master!$G:$J,4,0)="x",Sheet1!$A6903,"")&amp;$J6903&amp;$K6903)</f>
        <v>#N/A</v>
      </c>
      <c r="S7469" s="33" t="e">
        <f>IF(VLOOKUP($A6903,Master!$L:$M,2,0)=0,"",VLOOKUP($A6903,Master!$L:$M,2,0)&amp;$J6903&amp;$L6903)</f>
        <v>#N/A</v>
      </c>
      <c r="T7469" s="33" t="str">
        <f t="shared" si="217"/>
        <v/>
      </c>
    </row>
    <row r="7470" spans="15:20" x14ac:dyDescent="0.3">
      <c r="O7470" s="33" t="e">
        <f>VLOOKUP($A6904,Master!$A:$B,2,0)&amp;$J6904&amp;$K6904</f>
        <v>#N/A</v>
      </c>
      <c r="P7470" s="33" t="e">
        <f>IF(OR($A6904="KE0",$A6904="KZ0",$A6904="KV0",$A6904="KH0",$A6904="KE",$A6904="KZ",),VLOOKUP($A6904&amp;$F6904,Master!$D:$E,2,0)&amp;$J6904&amp;$K6904,VLOOKUP($A6904,Master!$D:$E,2,0)&amp;Sheet1!$J6904&amp;Sheet1!$K6904)</f>
        <v>#N/A</v>
      </c>
      <c r="Q7470" s="33" t="str">
        <f t="shared" si="216"/>
        <v/>
      </c>
      <c r="R7470" s="33" t="e">
        <f>IF(IF(VLOOKUP($A6904,Master!$G:$J,4,0)="x",Sheet1!$A6904,"")="","",IF(VLOOKUP($A6904,Master!$G:$J,4,0)="x",Sheet1!$A6904,"")&amp;$J6904&amp;$K6904)</f>
        <v>#N/A</v>
      </c>
      <c r="S7470" s="33" t="e">
        <f>IF(VLOOKUP($A6904,Master!$L:$M,2,0)=0,"",VLOOKUP($A6904,Master!$L:$M,2,0)&amp;$J6904&amp;$L6904)</f>
        <v>#N/A</v>
      </c>
      <c r="T7470" s="33" t="str">
        <f t="shared" si="217"/>
        <v/>
      </c>
    </row>
    <row r="7471" spans="15:20" x14ac:dyDescent="0.3">
      <c r="O7471" s="33" t="e">
        <f>VLOOKUP($A6905,Master!$A:$B,2,0)&amp;$J6905&amp;$K6905</f>
        <v>#N/A</v>
      </c>
      <c r="P7471" s="33" t="e">
        <f>IF(OR($A6905="KE0",$A6905="KZ0",$A6905="KV0",$A6905="KH0",$A6905="KE",$A6905="KZ",),VLOOKUP($A6905&amp;$F6905,Master!$D:$E,2,0)&amp;$J6905&amp;$K6905,VLOOKUP($A6905,Master!$D:$E,2,0)&amp;Sheet1!$J6905&amp;Sheet1!$K6905)</f>
        <v>#N/A</v>
      </c>
      <c r="Q7471" s="33" t="str">
        <f t="shared" si="216"/>
        <v/>
      </c>
      <c r="R7471" s="33" t="e">
        <f>IF(IF(VLOOKUP($A6905,Master!$G:$J,4,0)="x",Sheet1!$A6905,"")="","",IF(VLOOKUP($A6905,Master!$G:$J,4,0)="x",Sheet1!$A6905,"")&amp;$J6905&amp;$K6905)</f>
        <v>#N/A</v>
      </c>
      <c r="S7471" s="33" t="e">
        <f>IF(VLOOKUP($A6905,Master!$L:$M,2,0)=0,"",VLOOKUP($A6905,Master!$L:$M,2,0)&amp;$J6905&amp;$L6905)</f>
        <v>#N/A</v>
      </c>
      <c r="T7471" s="33" t="str">
        <f t="shared" si="217"/>
        <v/>
      </c>
    </row>
    <row r="7472" spans="15:20" x14ac:dyDescent="0.3">
      <c r="O7472" s="33" t="e">
        <f>VLOOKUP($A6906,Master!$A:$B,2,0)&amp;$J6906&amp;$K6906</f>
        <v>#N/A</v>
      </c>
      <c r="P7472" s="33" t="e">
        <f>IF(OR($A6906="KE0",$A6906="KZ0",$A6906="KV0",$A6906="KH0",$A6906="KE",$A6906="KZ",),VLOOKUP($A6906&amp;$F6906,Master!$D:$E,2,0)&amp;$J6906&amp;$K6906,VLOOKUP($A6906,Master!$D:$E,2,0)&amp;Sheet1!$J6906&amp;Sheet1!$K6906)</f>
        <v>#N/A</v>
      </c>
      <c r="Q7472" s="33" t="str">
        <f t="shared" si="216"/>
        <v/>
      </c>
      <c r="R7472" s="33" t="e">
        <f>IF(IF(VLOOKUP($A6906,Master!$G:$J,4,0)="x",Sheet1!$A6906,"")="","",IF(VLOOKUP($A6906,Master!$G:$J,4,0)="x",Sheet1!$A6906,"")&amp;$J6906&amp;$K6906)</f>
        <v>#N/A</v>
      </c>
      <c r="S7472" s="33" t="e">
        <f>IF(VLOOKUP($A6906,Master!$L:$M,2,0)=0,"",VLOOKUP($A6906,Master!$L:$M,2,0)&amp;$J6906&amp;$L6906)</f>
        <v>#N/A</v>
      </c>
      <c r="T7472" s="33" t="str">
        <f t="shared" si="217"/>
        <v/>
      </c>
    </row>
    <row r="7473" spans="15:20" x14ac:dyDescent="0.3">
      <c r="O7473" s="33" t="e">
        <f>VLOOKUP($A6907,Master!$A:$B,2,0)&amp;$J6907&amp;$K6907</f>
        <v>#N/A</v>
      </c>
      <c r="P7473" s="33" t="e">
        <f>IF(OR($A6907="KE0",$A6907="KZ0",$A6907="KV0",$A6907="KH0",$A6907="KE",$A6907="KZ",),VLOOKUP($A6907&amp;$F6907,Master!$D:$E,2,0)&amp;$J6907&amp;$K6907,VLOOKUP($A6907,Master!$D:$E,2,0)&amp;Sheet1!$J6907&amp;Sheet1!$K6907)</f>
        <v>#N/A</v>
      </c>
      <c r="Q7473" s="33" t="str">
        <f t="shared" si="216"/>
        <v/>
      </c>
      <c r="R7473" s="33" t="e">
        <f>IF(IF(VLOOKUP($A6907,Master!$G:$J,4,0)="x",Sheet1!$A6907,"")="","",IF(VLOOKUP($A6907,Master!$G:$J,4,0)="x",Sheet1!$A6907,"")&amp;$J6907&amp;$K6907)</f>
        <v>#N/A</v>
      </c>
      <c r="S7473" s="33" t="e">
        <f>IF(VLOOKUP($A6907,Master!$L:$M,2,0)=0,"",VLOOKUP($A6907,Master!$L:$M,2,0)&amp;$J6907&amp;$L6907)</f>
        <v>#N/A</v>
      </c>
      <c r="T7473" s="33" t="str">
        <f t="shared" si="217"/>
        <v/>
      </c>
    </row>
    <row r="7474" spans="15:20" x14ac:dyDescent="0.3">
      <c r="O7474" s="33" t="e">
        <f>VLOOKUP($A6908,Master!$A:$B,2,0)&amp;$J6908&amp;$K6908</f>
        <v>#N/A</v>
      </c>
      <c r="P7474" s="33" t="e">
        <f>IF(OR($A6908="KE0",$A6908="KZ0",$A6908="KV0",$A6908="KH0",$A6908="KE",$A6908="KZ",),VLOOKUP($A6908&amp;$F6908,Master!$D:$E,2,0)&amp;$J6908&amp;$K6908,VLOOKUP($A6908,Master!$D:$E,2,0)&amp;Sheet1!$J6908&amp;Sheet1!$K6908)</f>
        <v>#N/A</v>
      </c>
      <c r="Q7474" s="33" t="str">
        <f t="shared" si="216"/>
        <v/>
      </c>
      <c r="R7474" s="33" t="e">
        <f>IF(IF(VLOOKUP($A6908,Master!$G:$J,4,0)="x",Sheet1!$A6908,"")="","",IF(VLOOKUP($A6908,Master!$G:$J,4,0)="x",Sheet1!$A6908,"")&amp;$J6908&amp;$K6908)</f>
        <v>#N/A</v>
      </c>
      <c r="S7474" s="33" t="e">
        <f>IF(VLOOKUP($A6908,Master!$L:$M,2,0)=0,"",VLOOKUP($A6908,Master!$L:$M,2,0)&amp;$J6908&amp;$L6908)</f>
        <v>#N/A</v>
      </c>
      <c r="T7474" s="33" t="str">
        <f t="shared" si="217"/>
        <v/>
      </c>
    </row>
    <row r="7475" spans="15:20" x14ac:dyDescent="0.3">
      <c r="O7475" s="33" t="e">
        <f>VLOOKUP($A6909,Master!$A:$B,2,0)&amp;$J6909&amp;$K6909</f>
        <v>#N/A</v>
      </c>
      <c r="P7475" s="33" t="e">
        <f>IF(OR($A6909="KE0",$A6909="KZ0",$A6909="KV0",$A6909="KH0",$A6909="KE",$A6909="KZ",),VLOOKUP($A6909&amp;$F6909,Master!$D:$E,2,0)&amp;$J6909&amp;$K6909,VLOOKUP($A6909,Master!$D:$E,2,0)&amp;Sheet1!$J6909&amp;Sheet1!$K6909)</f>
        <v>#N/A</v>
      </c>
      <c r="Q7475" s="33" t="str">
        <f t="shared" si="216"/>
        <v/>
      </c>
      <c r="R7475" s="33" t="e">
        <f>IF(IF(VLOOKUP($A6909,Master!$G:$J,4,0)="x",Sheet1!$A6909,"")="","",IF(VLOOKUP($A6909,Master!$G:$J,4,0)="x",Sheet1!$A6909,"")&amp;$J6909&amp;$K6909)</f>
        <v>#N/A</v>
      </c>
      <c r="S7475" s="33" t="e">
        <f>IF(VLOOKUP($A6909,Master!$L:$M,2,0)=0,"",VLOOKUP($A6909,Master!$L:$M,2,0)&amp;$J6909&amp;$L6909)</f>
        <v>#N/A</v>
      </c>
      <c r="T7475" s="33" t="str">
        <f t="shared" si="217"/>
        <v/>
      </c>
    </row>
    <row r="7476" spans="15:20" x14ac:dyDescent="0.3">
      <c r="O7476" s="33" t="e">
        <f>VLOOKUP($A6910,Master!$A:$B,2,0)&amp;$J6910&amp;$K6910</f>
        <v>#N/A</v>
      </c>
      <c r="P7476" s="33" t="e">
        <f>IF(OR($A6910="KE0",$A6910="KZ0",$A6910="KV0",$A6910="KH0",$A6910="KE",$A6910="KZ",),VLOOKUP($A6910&amp;$F6910,Master!$D:$E,2,0)&amp;$J6910&amp;$K6910,VLOOKUP($A6910,Master!$D:$E,2,0)&amp;Sheet1!$J6910&amp;Sheet1!$K6910)</f>
        <v>#N/A</v>
      </c>
      <c r="Q7476" s="33" t="str">
        <f t="shared" si="216"/>
        <v/>
      </c>
      <c r="R7476" s="33" t="e">
        <f>IF(IF(VLOOKUP($A6910,Master!$G:$J,4,0)="x",Sheet1!$A6910,"")="","",IF(VLOOKUP($A6910,Master!$G:$J,4,0)="x",Sheet1!$A6910,"")&amp;$J6910&amp;$K6910)</f>
        <v>#N/A</v>
      </c>
      <c r="S7476" s="33" t="e">
        <f>IF(VLOOKUP($A6910,Master!$L:$M,2,0)=0,"",VLOOKUP($A6910,Master!$L:$M,2,0)&amp;$J6910&amp;$L6910)</f>
        <v>#N/A</v>
      </c>
      <c r="T7476" s="33" t="str">
        <f t="shared" si="217"/>
        <v/>
      </c>
    </row>
    <row r="7477" spans="15:20" x14ac:dyDescent="0.3">
      <c r="O7477" s="33" t="e">
        <f>VLOOKUP($A6911,Master!$A:$B,2,0)&amp;$J6911&amp;$K6911</f>
        <v>#N/A</v>
      </c>
      <c r="P7477" s="33" t="e">
        <f>IF(OR($A6911="KE0",$A6911="KZ0",$A6911="KV0",$A6911="KH0",$A6911="KE",$A6911="KZ",),VLOOKUP($A6911&amp;$F6911,Master!$D:$E,2,0)&amp;$J6911&amp;$K6911,VLOOKUP($A6911,Master!$D:$E,2,0)&amp;Sheet1!$J6911&amp;Sheet1!$K6911)</f>
        <v>#N/A</v>
      </c>
      <c r="Q7477" s="33" t="str">
        <f t="shared" si="216"/>
        <v/>
      </c>
      <c r="R7477" s="33" t="e">
        <f>IF(IF(VLOOKUP($A6911,Master!$G:$J,4,0)="x",Sheet1!$A6911,"")="","",IF(VLOOKUP($A6911,Master!$G:$J,4,0)="x",Sheet1!$A6911,"")&amp;$J6911&amp;$K6911)</f>
        <v>#N/A</v>
      </c>
      <c r="S7477" s="33" t="e">
        <f>IF(VLOOKUP($A6911,Master!$L:$M,2,0)=0,"",VLOOKUP($A6911,Master!$L:$M,2,0)&amp;$J6911&amp;$L6911)</f>
        <v>#N/A</v>
      </c>
      <c r="T7477" s="33" t="str">
        <f t="shared" si="217"/>
        <v/>
      </c>
    </row>
    <row r="7478" spans="15:20" x14ac:dyDescent="0.3">
      <c r="O7478" s="33" t="e">
        <f>VLOOKUP($A6912,Master!$A:$B,2,0)&amp;$J6912&amp;$K6912</f>
        <v>#N/A</v>
      </c>
      <c r="P7478" s="33" t="e">
        <f>IF(OR($A6912="KE0",$A6912="KZ0",$A6912="KV0",$A6912="KH0",$A6912="KE",$A6912="KZ",),VLOOKUP($A6912&amp;$F6912,Master!$D:$E,2,0)&amp;$J6912&amp;$K6912,VLOOKUP($A6912,Master!$D:$E,2,0)&amp;Sheet1!$J6912&amp;Sheet1!$K6912)</f>
        <v>#N/A</v>
      </c>
      <c r="Q7478" s="33" t="str">
        <f t="shared" si="216"/>
        <v/>
      </c>
      <c r="R7478" s="33" t="e">
        <f>IF(IF(VLOOKUP($A6912,Master!$G:$J,4,0)="x",Sheet1!$A6912,"")="","",IF(VLOOKUP($A6912,Master!$G:$J,4,0)="x",Sheet1!$A6912,"")&amp;$J6912&amp;$K6912)</f>
        <v>#N/A</v>
      </c>
      <c r="S7478" s="33" t="e">
        <f>IF(VLOOKUP($A6912,Master!$L:$M,2,0)=0,"",VLOOKUP($A6912,Master!$L:$M,2,0)&amp;$J6912&amp;$L6912)</f>
        <v>#N/A</v>
      </c>
      <c r="T7478" s="33" t="str">
        <f t="shared" si="217"/>
        <v/>
      </c>
    </row>
    <row r="7479" spans="15:20" x14ac:dyDescent="0.3">
      <c r="O7479" s="33" t="e">
        <f>VLOOKUP($A6913,Master!$A:$B,2,0)&amp;$J6913&amp;$K6913</f>
        <v>#N/A</v>
      </c>
      <c r="P7479" s="33" t="e">
        <f>IF(OR($A6913="KE0",$A6913="KZ0",$A6913="KV0",$A6913="KH0",$A6913="KE",$A6913="KZ",),VLOOKUP($A6913&amp;$F6913,Master!$D:$E,2,0)&amp;$J6913&amp;$K6913,VLOOKUP($A6913,Master!$D:$E,2,0)&amp;Sheet1!$J6913&amp;Sheet1!$K6913)</f>
        <v>#N/A</v>
      </c>
      <c r="Q7479" s="33" t="str">
        <f t="shared" si="216"/>
        <v/>
      </c>
      <c r="R7479" s="33" t="e">
        <f>IF(IF(VLOOKUP($A6913,Master!$G:$J,4,0)="x",Sheet1!$A6913,"")="","",IF(VLOOKUP($A6913,Master!$G:$J,4,0)="x",Sheet1!$A6913,"")&amp;$J6913&amp;$K6913)</f>
        <v>#N/A</v>
      </c>
      <c r="S7479" s="33" t="e">
        <f>IF(VLOOKUP($A6913,Master!$L:$M,2,0)=0,"",VLOOKUP($A6913,Master!$L:$M,2,0)&amp;$J6913&amp;$L6913)</f>
        <v>#N/A</v>
      </c>
      <c r="T7479" s="33" t="str">
        <f t="shared" si="217"/>
        <v/>
      </c>
    </row>
    <row r="7480" spans="15:20" x14ac:dyDescent="0.3">
      <c r="O7480" s="33" t="e">
        <f>VLOOKUP($A6914,Master!$A:$B,2,0)&amp;$J6914&amp;$K6914</f>
        <v>#N/A</v>
      </c>
      <c r="P7480" s="33" t="e">
        <f>IF(OR($A6914="KE0",$A6914="KZ0",$A6914="KV0",$A6914="KH0",$A6914="KE",$A6914="KZ",),VLOOKUP($A6914&amp;$F6914,Master!$D:$E,2,0)&amp;$J6914&amp;$K6914,VLOOKUP($A6914,Master!$D:$E,2,0)&amp;Sheet1!$J6914&amp;Sheet1!$K6914)</f>
        <v>#N/A</v>
      </c>
      <c r="Q7480" s="33" t="str">
        <f t="shared" si="216"/>
        <v/>
      </c>
      <c r="R7480" s="33" t="e">
        <f>IF(IF(VLOOKUP($A6914,Master!$G:$J,4,0)="x",Sheet1!$A6914,"")="","",IF(VLOOKUP($A6914,Master!$G:$J,4,0)="x",Sheet1!$A6914,"")&amp;$J6914&amp;$K6914)</f>
        <v>#N/A</v>
      </c>
      <c r="S7480" s="33" t="e">
        <f>IF(VLOOKUP($A6914,Master!$L:$M,2,0)=0,"",VLOOKUP($A6914,Master!$L:$M,2,0)&amp;$J6914&amp;$L6914)</f>
        <v>#N/A</v>
      </c>
      <c r="T7480" s="33" t="str">
        <f t="shared" si="217"/>
        <v/>
      </c>
    </row>
    <row r="7481" spans="15:20" x14ac:dyDescent="0.3">
      <c r="O7481" s="33" t="e">
        <f>VLOOKUP($A6915,Master!$A:$B,2,0)&amp;$J6915&amp;$K6915</f>
        <v>#N/A</v>
      </c>
      <c r="P7481" s="33" t="e">
        <f>IF(OR($A6915="KE0",$A6915="KZ0",$A6915="KV0",$A6915="KH0",$A6915="KE",$A6915="KZ",),VLOOKUP($A6915&amp;$F6915,Master!$D:$E,2,0)&amp;$J6915&amp;$K6915,VLOOKUP($A6915,Master!$D:$E,2,0)&amp;Sheet1!$J6915&amp;Sheet1!$K6915)</f>
        <v>#N/A</v>
      </c>
      <c r="Q7481" s="33" t="str">
        <f t="shared" si="216"/>
        <v/>
      </c>
      <c r="R7481" s="33" t="e">
        <f>IF(IF(VLOOKUP($A6915,Master!$G:$J,4,0)="x",Sheet1!$A6915,"")="","",IF(VLOOKUP($A6915,Master!$G:$J,4,0)="x",Sheet1!$A6915,"")&amp;$J6915&amp;$K6915)</f>
        <v>#N/A</v>
      </c>
      <c r="S7481" s="33" t="e">
        <f>IF(VLOOKUP($A6915,Master!$L:$M,2,0)=0,"",VLOOKUP($A6915,Master!$L:$M,2,0)&amp;$J6915&amp;$L6915)</f>
        <v>#N/A</v>
      </c>
      <c r="T7481" s="33" t="str">
        <f t="shared" si="217"/>
        <v/>
      </c>
    </row>
    <row r="7482" spans="15:20" x14ac:dyDescent="0.3">
      <c r="O7482" s="33" t="e">
        <f>VLOOKUP($A6916,Master!$A:$B,2,0)&amp;$J6916&amp;$K6916</f>
        <v>#N/A</v>
      </c>
      <c r="P7482" s="33" t="e">
        <f>IF(OR($A6916="KE0",$A6916="KZ0",$A6916="KV0",$A6916="KH0",$A6916="KE",$A6916="KZ",),VLOOKUP($A6916&amp;$F6916,Master!$D:$E,2,0)&amp;$J6916&amp;$K6916,VLOOKUP($A6916,Master!$D:$E,2,0)&amp;Sheet1!$J6916&amp;Sheet1!$K6916)</f>
        <v>#N/A</v>
      </c>
      <c r="Q7482" s="33" t="str">
        <f t="shared" si="216"/>
        <v/>
      </c>
      <c r="R7482" s="33" t="e">
        <f>IF(IF(VLOOKUP($A6916,Master!$G:$J,4,0)="x",Sheet1!$A6916,"")="","",IF(VLOOKUP($A6916,Master!$G:$J,4,0)="x",Sheet1!$A6916,"")&amp;$J6916&amp;$K6916)</f>
        <v>#N/A</v>
      </c>
      <c r="S7482" s="33" t="e">
        <f>IF(VLOOKUP($A6916,Master!$L:$M,2,0)=0,"",VLOOKUP($A6916,Master!$L:$M,2,0)&amp;$J6916&amp;$L6916)</f>
        <v>#N/A</v>
      </c>
      <c r="T7482" s="33" t="str">
        <f t="shared" si="217"/>
        <v/>
      </c>
    </row>
    <row r="7483" spans="15:20" x14ac:dyDescent="0.3">
      <c r="O7483" s="33" t="e">
        <f>VLOOKUP($A6917,Master!$A:$B,2,0)&amp;$J6917&amp;$K6917</f>
        <v>#N/A</v>
      </c>
      <c r="P7483" s="33" t="e">
        <f>IF(OR($A6917="KE0",$A6917="KZ0",$A6917="KV0",$A6917="KH0",$A6917="KE",$A6917="KZ",),VLOOKUP($A6917&amp;$F6917,Master!$D:$E,2,0)&amp;$J6917&amp;$K6917,VLOOKUP($A6917,Master!$D:$E,2,0)&amp;Sheet1!$J6917&amp;Sheet1!$K6917)</f>
        <v>#N/A</v>
      </c>
      <c r="Q7483" s="33" t="str">
        <f t="shared" si="216"/>
        <v/>
      </c>
      <c r="R7483" s="33" t="e">
        <f>IF(IF(VLOOKUP($A6917,Master!$G:$J,4,0)="x",Sheet1!$A6917,"")="","",IF(VLOOKUP($A6917,Master!$G:$J,4,0)="x",Sheet1!$A6917,"")&amp;$J6917&amp;$K6917)</f>
        <v>#N/A</v>
      </c>
      <c r="S7483" s="33" t="e">
        <f>IF(VLOOKUP($A6917,Master!$L:$M,2,0)=0,"",VLOOKUP($A6917,Master!$L:$M,2,0)&amp;$J6917&amp;$L6917)</f>
        <v>#N/A</v>
      </c>
      <c r="T7483" s="33" t="str">
        <f t="shared" si="217"/>
        <v/>
      </c>
    </row>
    <row r="7484" spans="15:20" x14ac:dyDescent="0.3">
      <c r="O7484" s="33" t="e">
        <f>VLOOKUP($A6918,Master!$A:$B,2,0)&amp;$J6918&amp;$K6918</f>
        <v>#N/A</v>
      </c>
      <c r="P7484" s="33" t="e">
        <f>IF(OR($A6918="KE0",$A6918="KZ0",$A6918="KV0",$A6918="KH0",$A6918="KE",$A6918="KZ",),VLOOKUP($A6918&amp;$F6918,Master!$D:$E,2,0)&amp;$J6918&amp;$K6918,VLOOKUP($A6918,Master!$D:$E,2,0)&amp;Sheet1!$J6918&amp;Sheet1!$K6918)</f>
        <v>#N/A</v>
      </c>
      <c r="Q7484" s="33" t="str">
        <f t="shared" si="216"/>
        <v/>
      </c>
      <c r="R7484" s="33" t="e">
        <f>IF(IF(VLOOKUP($A6918,Master!$G:$J,4,0)="x",Sheet1!$A6918,"")="","",IF(VLOOKUP($A6918,Master!$G:$J,4,0)="x",Sheet1!$A6918,"")&amp;$J6918&amp;$K6918)</f>
        <v>#N/A</v>
      </c>
      <c r="S7484" s="33" t="e">
        <f>IF(VLOOKUP($A6918,Master!$L:$M,2,0)=0,"",VLOOKUP($A6918,Master!$L:$M,2,0)&amp;$J6918&amp;$L6918)</f>
        <v>#N/A</v>
      </c>
      <c r="T7484" s="33" t="str">
        <f t="shared" si="217"/>
        <v/>
      </c>
    </row>
    <row r="7485" spans="15:20" x14ac:dyDescent="0.3">
      <c r="O7485" s="33" t="e">
        <f>VLOOKUP($A6919,Master!$A:$B,2,0)&amp;$J6919&amp;$K6919</f>
        <v>#N/A</v>
      </c>
      <c r="P7485" s="33" t="e">
        <f>IF(OR($A6919="KE0",$A6919="KZ0",$A6919="KV0",$A6919="KH0",$A6919="KE",$A6919="KZ",),VLOOKUP($A6919&amp;$F6919,Master!$D:$E,2,0)&amp;$J6919&amp;$K6919,VLOOKUP($A6919,Master!$D:$E,2,0)&amp;Sheet1!$J6919&amp;Sheet1!$K6919)</f>
        <v>#N/A</v>
      </c>
      <c r="Q7485" s="33" t="str">
        <f t="shared" si="216"/>
        <v/>
      </c>
      <c r="R7485" s="33" t="e">
        <f>IF(IF(VLOOKUP($A6919,Master!$G:$J,4,0)="x",Sheet1!$A6919,"")="","",IF(VLOOKUP($A6919,Master!$G:$J,4,0)="x",Sheet1!$A6919,"")&amp;$J6919&amp;$K6919)</f>
        <v>#N/A</v>
      </c>
      <c r="S7485" s="33" t="e">
        <f>IF(VLOOKUP($A6919,Master!$L:$M,2,0)=0,"",VLOOKUP($A6919,Master!$L:$M,2,0)&amp;$J6919&amp;$L6919)</f>
        <v>#N/A</v>
      </c>
      <c r="T7485" s="33" t="str">
        <f t="shared" si="217"/>
        <v/>
      </c>
    </row>
    <row r="7486" spans="15:20" x14ac:dyDescent="0.3">
      <c r="O7486" s="33" t="e">
        <f>VLOOKUP($A6920,Master!$A:$B,2,0)&amp;$J6920&amp;$K6920</f>
        <v>#N/A</v>
      </c>
      <c r="P7486" s="33" t="e">
        <f>IF(OR($A6920="KE0",$A6920="KZ0",$A6920="KV0",$A6920="KH0",$A6920="KE",$A6920="KZ",),VLOOKUP($A6920&amp;$F6920,Master!$D:$E,2,0)&amp;$J6920&amp;$K6920,VLOOKUP($A6920,Master!$D:$E,2,0)&amp;Sheet1!$J6920&amp;Sheet1!$K6920)</f>
        <v>#N/A</v>
      </c>
      <c r="Q7486" s="33" t="str">
        <f t="shared" si="216"/>
        <v/>
      </c>
      <c r="R7486" s="33" t="e">
        <f>IF(IF(VLOOKUP($A6920,Master!$G:$J,4,0)="x",Sheet1!$A6920,"")="","",IF(VLOOKUP($A6920,Master!$G:$J,4,0)="x",Sheet1!$A6920,"")&amp;$J6920&amp;$K6920)</f>
        <v>#N/A</v>
      </c>
      <c r="S7486" s="33" t="e">
        <f>IF(VLOOKUP($A6920,Master!$L:$M,2,0)=0,"",VLOOKUP($A6920,Master!$L:$M,2,0)&amp;$J6920&amp;$L6920)</f>
        <v>#N/A</v>
      </c>
      <c r="T7486" s="33" t="str">
        <f t="shared" si="217"/>
        <v/>
      </c>
    </row>
    <row r="7487" spans="15:20" x14ac:dyDescent="0.3">
      <c r="O7487" s="33" t="e">
        <f>VLOOKUP($A6921,Master!$A:$B,2,0)&amp;$J6921&amp;$K6921</f>
        <v>#N/A</v>
      </c>
      <c r="P7487" s="33" t="e">
        <f>IF(OR($A6921="KE0",$A6921="KZ0",$A6921="KV0",$A6921="KH0",$A6921="KE",$A6921="KZ",),VLOOKUP($A6921&amp;$F6921,Master!$D:$E,2,0)&amp;$J6921&amp;$K6921,VLOOKUP($A6921,Master!$D:$E,2,0)&amp;Sheet1!$J6921&amp;Sheet1!$K6921)</f>
        <v>#N/A</v>
      </c>
      <c r="Q7487" s="33" t="str">
        <f t="shared" si="216"/>
        <v/>
      </c>
      <c r="R7487" s="33" t="e">
        <f>IF(IF(VLOOKUP($A6921,Master!$G:$J,4,0)="x",Sheet1!$A6921,"")="","",IF(VLOOKUP($A6921,Master!$G:$J,4,0)="x",Sheet1!$A6921,"")&amp;$J6921&amp;$K6921)</f>
        <v>#N/A</v>
      </c>
      <c r="S7487" s="33" t="e">
        <f>IF(VLOOKUP($A6921,Master!$L:$M,2,0)=0,"",VLOOKUP($A6921,Master!$L:$M,2,0)&amp;$J6921&amp;$L6921)</f>
        <v>#N/A</v>
      </c>
      <c r="T7487" s="33" t="str">
        <f t="shared" si="217"/>
        <v/>
      </c>
    </row>
    <row r="7488" spans="15:20" x14ac:dyDescent="0.3">
      <c r="O7488" s="33" t="e">
        <f>VLOOKUP($A6922,Master!$A:$B,2,0)&amp;$J6922&amp;$K6922</f>
        <v>#N/A</v>
      </c>
      <c r="P7488" s="33" t="e">
        <f>IF(OR($A6922="KE0",$A6922="KZ0",$A6922="KV0",$A6922="KH0",$A6922="KE",$A6922="KZ",),VLOOKUP($A6922&amp;$F6922,Master!$D:$E,2,0)&amp;$J6922&amp;$K6922,VLOOKUP($A6922,Master!$D:$E,2,0)&amp;Sheet1!$J6922&amp;Sheet1!$K6922)</f>
        <v>#N/A</v>
      </c>
      <c r="Q7488" s="33" t="str">
        <f t="shared" si="216"/>
        <v/>
      </c>
      <c r="R7488" s="33" t="e">
        <f>IF(IF(VLOOKUP($A6922,Master!$G:$J,4,0)="x",Sheet1!$A6922,"")="","",IF(VLOOKUP($A6922,Master!$G:$J,4,0)="x",Sheet1!$A6922,"")&amp;$J6922&amp;$K6922)</f>
        <v>#N/A</v>
      </c>
      <c r="S7488" s="33" t="e">
        <f>IF(VLOOKUP($A6922,Master!$L:$M,2,0)=0,"",VLOOKUP($A6922,Master!$L:$M,2,0)&amp;$J6922&amp;$L6922)</f>
        <v>#N/A</v>
      </c>
      <c r="T7488" s="33" t="str">
        <f t="shared" si="217"/>
        <v/>
      </c>
    </row>
    <row r="7489" spans="15:20" x14ac:dyDescent="0.3">
      <c r="O7489" s="33" t="e">
        <f>VLOOKUP($A6923,Master!$A:$B,2,0)&amp;$J6923&amp;$K6923</f>
        <v>#N/A</v>
      </c>
      <c r="P7489" s="33" t="e">
        <f>IF(OR($A6923="KE0",$A6923="KZ0",$A6923="KV0",$A6923="KH0",$A6923="KE",$A6923="KZ",),VLOOKUP($A6923&amp;$F6923,Master!$D:$E,2,0)&amp;$J6923&amp;$K6923,VLOOKUP($A6923,Master!$D:$E,2,0)&amp;Sheet1!$J6923&amp;Sheet1!$K6923)</f>
        <v>#N/A</v>
      </c>
      <c r="Q7489" s="33" t="str">
        <f t="shared" si="216"/>
        <v/>
      </c>
      <c r="R7489" s="33" t="e">
        <f>IF(IF(VLOOKUP($A6923,Master!$G:$J,4,0)="x",Sheet1!$A6923,"")="","",IF(VLOOKUP($A6923,Master!$G:$J,4,0)="x",Sheet1!$A6923,"")&amp;$J6923&amp;$K6923)</f>
        <v>#N/A</v>
      </c>
      <c r="S7489" s="33" t="e">
        <f>IF(VLOOKUP($A6923,Master!$L:$M,2,0)=0,"",VLOOKUP($A6923,Master!$L:$M,2,0)&amp;$J6923&amp;$L6923)</f>
        <v>#N/A</v>
      </c>
      <c r="T7489" s="33" t="str">
        <f t="shared" si="217"/>
        <v/>
      </c>
    </row>
    <row r="7490" spans="15:20" x14ac:dyDescent="0.3">
      <c r="O7490" s="33" t="e">
        <f>VLOOKUP($A6924,Master!$A:$B,2,0)&amp;$J6924&amp;$K6924</f>
        <v>#N/A</v>
      </c>
      <c r="P7490" s="33" t="e">
        <f>IF(OR($A6924="KE0",$A6924="KZ0",$A6924="KV0",$A6924="KH0",$A6924="KE",$A6924="KZ",),VLOOKUP($A6924&amp;$F6924,Master!$D:$E,2,0)&amp;$J6924&amp;$K6924,VLOOKUP($A6924,Master!$D:$E,2,0)&amp;Sheet1!$J6924&amp;Sheet1!$K6924)</f>
        <v>#N/A</v>
      </c>
      <c r="Q7490" s="33" t="str">
        <f t="shared" si="216"/>
        <v/>
      </c>
      <c r="R7490" s="33" t="e">
        <f>IF(IF(VLOOKUP($A6924,Master!$G:$J,4,0)="x",Sheet1!$A6924,"")="","",IF(VLOOKUP($A6924,Master!$G:$J,4,0)="x",Sheet1!$A6924,"")&amp;$J6924&amp;$K6924)</f>
        <v>#N/A</v>
      </c>
      <c r="S7490" s="33" t="e">
        <f>IF(VLOOKUP($A6924,Master!$L:$M,2,0)=0,"",VLOOKUP($A6924,Master!$L:$M,2,0)&amp;$J6924&amp;$L6924)</f>
        <v>#N/A</v>
      </c>
      <c r="T7490" s="33" t="str">
        <f t="shared" si="217"/>
        <v/>
      </c>
    </row>
    <row r="7491" spans="15:20" x14ac:dyDescent="0.3">
      <c r="O7491" s="33" t="e">
        <f>VLOOKUP($A6925,Master!$A:$B,2,0)&amp;$J6925&amp;$K6925</f>
        <v>#N/A</v>
      </c>
      <c r="P7491" s="33" t="e">
        <f>IF(OR($A6925="KE0",$A6925="KZ0",$A6925="KV0",$A6925="KH0",$A6925="KE",$A6925="KZ",),VLOOKUP($A6925&amp;$F6925,Master!$D:$E,2,0)&amp;$J6925&amp;$K6925,VLOOKUP($A6925,Master!$D:$E,2,0)&amp;Sheet1!$J6925&amp;Sheet1!$K6925)</f>
        <v>#N/A</v>
      </c>
      <c r="Q7491" s="33" t="str">
        <f t="shared" ref="Q7491:Q7554" si="218">$A6925&amp;$J6925&amp;$K6925</f>
        <v/>
      </c>
      <c r="R7491" s="33" t="e">
        <f>IF(IF(VLOOKUP($A6925,Master!$G:$J,4,0)="x",Sheet1!$A6925,"")="","",IF(VLOOKUP($A6925,Master!$G:$J,4,0)="x",Sheet1!$A6925,"")&amp;$J6925&amp;$K6925)</f>
        <v>#N/A</v>
      </c>
      <c r="S7491" s="33" t="e">
        <f>IF(VLOOKUP($A6925,Master!$L:$M,2,0)=0,"",VLOOKUP($A6925,Master!$L:$M,2,0)&amp;$J6925&amp;$L6925)</f>
        <v>#N/A</v>
      </c>
      <c r="T7491" s="33" t="str">
        <f t="shared" ref="T7491:T7554" si="219">$A6925&amp;$J6925</f>
        <v/>
      </c>
    </row>
    <row r="7492" spans="15:20" x14ac:dyDescent="0.3">
      <c r="O7492" s="33" t="e">
        <f>VLOOKUP($A6926,Master!$A:$B,2,0)&amp;$J6926&amp;$K6926</f>
        <v>#N/A</v>
      </c>
      <c r="P7492" s="33" t="e">
        <f>IF(OR($A6926="KE0",$A6926="KZ0",$A6926="KV0",$A6926="KH0",$A6926="KE",$A6926="KZ",),VLOOKUP($A6926&amp;$F6926,Master!$D:$E,2,0)&amp;$J6926&amp;$K6926,VLOOKUP($A6926,Master!$D:$E,2,0)&amp;Sheet1!$J6926&amp;Sheet1!$K6926)</f>
        <v>#N/A</v>
      </c>
      <c r="Q7492" s="33" t="str">
        <f t="shared" si="218"/>
        <v/>
      </c>
      <c r="R7492" s="33" t="e">
        <f>IF(IF(VLOOKUP($A6926,Master!$G:$J,4,0)="x",Sheet1!$A6926,"")="","",IF(VLOOKUP($A6926,Master!$G:$J,4,0)="x",Sheet1!$A6926,"")&amp;$J6926&amp;$K6926)</f>
        <v>#N/A</v>
      </c>
      <c r="S7492" s="33" t="e">
        <f>IF(VLOOKUP($A6926,Master!$L:$M,2,0)=0,"",VLOOKUP($A6926,Master!$L:$M,2,0)&amp;$J6926&amp;$L6926)</f>
        <v>#N/A</v>
      </c>
      <c r="T7492" s="33" t="str">
        <f t="shared" si="219"/>
        <v/>
      </c>
    </row>
    <row r="7493" spans="15:20" x14ac:dyDescent="0.3">
      <c r="O7493" s="33" t="e">
        <f>VLOOKUP($A6927,Master!$A:$B,2,0)&amp;$J6927&amp;$K6927</f>
        <v>#N/A</v>
      </c>
      <c r="P7493" s="33" t="e">
        <f>IF(OR($A6927="KE0",$A6927="KZ0",$A6927="KV0",$A6927="KH0",$A6927="KE",$A6927="KZ",),VLOOKUP($A6927&amp;$F6927,Master!$D:$E,2,0)&amp;$J6927&amp;$K6927,VLOOKUP($A6927,Master!$D:$E,2,0)&amp;Sheet1!$J6927&amp;Sheet1!$K6927)</f>
        <v>#N/A</v>
      </c>
      <c r="Q7493" s="33" t="str">
        <f t="shared" si="218"/>
        <v/>
      </c>
      <c r="R7493" s="33" t="e">
        <f>IF(IF(VLOOKUP($A6927,Master!$G:$J,4,0)="x",Sheet1!$A6927,"")="","",IF(VLOOKUP($A6927,Master!$G:$J,4,0)="x",Sheet1!$A6927,"")&amp;$J6927&amp;$K6927)</f>
        <v>#N/A</v>
      </c>
      <c r="S7493" s="33" t="e">
        <f>IF(VLOOKUP($A6927,Master!$L:$M,2,0)=0,"",VLOOKUP($A6927,Master!$L:$M,2,0)&amp;$J6927&amp;$L6927)</f>
        <v>#N/A</v>
      </c>
      <c r="T7493" s="33" t="str">
        <f t="shared" si="219"/>
        <v/>
      </c>
    </row>
    <row r="7494" spans="15:20" x14ac:dyDescent="0.3">
      <c r="O7494" s="33" t="e">
        <f>VLOOKUP($A6928,Master!$A:$B,2,0)&amp;$J6928&amp;$K6928</f>
        <v>#N/A</v>
      </c>
      <c r="P7494" s="33" t="e">
        <f>IF(OR($A6928="KE0",$A6928="KZ0",$A6928="KV0",$A6928="KH0",$A6928="KE",$A6928="KZ",),VLOOKUP($A6928&amp;$F6928,Master!$D:$E,2,0)&amp;$J6928&amp;$K6928,VLOOKUP($A6928,Master!$D:$E,2,0)&amp;Sheet1!$J6928&amp;Sheet1!$K6928)</f>
        <v>#N/A</v>
      </c>
      <c r="Q7494" s="33" t="str">
        <f t="shared" si="218"/>
        <v/>
      </c>
      <c r="R7494" s="33" t="e">
        <f>IF(IF(VLOOKUP($A6928,Master!$G:$J,4,0)="x",Sheet1!$A6928,"")="","",IF(VLOOKUP($A6928,Master!$G:$J,4,0)="x",Sheet1!$A6928,"")&amp;$J6928&amp;$K6928)</f>
        <v>#N/A</v>
      </c>
      <c r="S7494" s="33" t="e">
        <f>IF(VLOOKUP($A6928,Master!$L:$M,2,0)=0,"",VLOOKUP($A6928,Master!$L:$M,2,0)&amp;$J6928&amp;$L6928)</f>
        <v>#N/A</v>
      </c>
      <c r="T7494" s="33" t="str">
        <f t="shared" si="219"/>
        <v/>
      </c>
    </row>
    <row r="7495" spans="15:20" x14ac:dyDescent="0.3">
      <c r="O7495" s="33" t="e">
        <f>VLOOKUP($A6929,Master!$A:$B,2,0)&amp;$J6929&amp;$K6929</f>
        <v>#N/A</v>
      </c>
      <c r="P7495" s="33" t="e">
        <f>IF(OR($A6929="KE0",$A6929="KZ0",$A6929="KV0",$A6929="KH0",$A6929="KE",$A6929="KZ",),VLOOKUP($A6929&amp;$F6929,Master!$D:$E,2,0)&amp;$J6929&amp;$K6929,VLOOKUP($A6929,Master!$D:$E,2,0)&amp;Sheet1!$J6929&amp;Sheet1!$K6929)</f>
        <v>#N/A</v>
      </c>
      <c r="Q7495" s="33" t="str">
        <f t="shared" si="218"/>
        <v/>
      </c>
      <c r="R7495" s="33" t="e">
        <f>IF(IF(VLOOKUP($A6929,Master!$G:$J,4,0)="x",Sheet1!$A6929,"")="","",IF(VLOOKUP($A6929,Master!$G:$J,4,0)="x",Sheet1!$A6929,"")&amp;$J6929&amp;$K6929)</f>
        <v>#N/A</v>
      </c>
      <c r="S7495" s="33" t="e">
        <f>IF(VLOOKUP($A6929,Master!$L:$M,2,0)=0,"",VLOOKUP($A6929,Master!$L:$M,2,0)&amp;$J6929&amp;$L6929)</f>
        <v>#N/A</v>
      </c>
      <c r="T7495" s="33" t="str">
        <f t="shared" si="219"/>
        <v/>
      </c>
    </row>
    <row r="7496" spans="15:20" x14ac:dyDescent="0.3">
      <c r="O7496" s="33" t="e">
        <f>VLOOKUP($A6930,Master!$A:$B,2,0)&amp;$J6930&amp;$K6930</f>
        <v>#N/A</v>
      </c>
      <c r="P7496" s="33" t="e">
        <f>IF(OR($A6930="KE0",$A6930="KZ0",$A6930="KV0",$A6930="KH0",$A6930="KE",$A6930="KZ",),VLOOKUP($A6930&amp;$F6930,Master!$D:$E,2,0)&amp;$J6930&amp;$K6930,VLOOKUP($A6930,Master!$D:$E,2,0)&amp;Sheet1!$J6930&amp;Sheet1!$K6930)</f>
        <v>#N/A</v>
      </c>
      <c r="Q7496" s="33" t="str">
        <f t="shared" si="218"/>
        <v/>
      </c>
      <c r="R7496" s="33" t="e">
        <f>IF(IF(VLOOKUP($A6930,Master!$G:$J,4,0)="x",Sheet1!$A6930,"")="","",IF(VLOOKUP($A6930,Master!$G:$J,4,0)="x",Sheet1!$A6930,"")&amp;$J6930&amp;$K6930)</f>
        <v>#N/A</v>
      </c>
      <c r="S7496" s="33" t="e">
        <f>IF(VLOOKUP($A6930,Master!$L:$M,2,0)=0,"",VLOOKUP($A6930,Master!$L:$M,2,0)&amp;$J6930&amp;$L6930)</f>
        <v>#N/A</v>
      </c>
      <c r="T7496" s="33" t="str">
        <f t="shared" si="219"/>
        <v/>
      </c>
    </row>
    <row r="7497" spans="15:20" x14ac:dyDescent="0.3">
      <c r="O7497" s="33" t="e">
        <f>VLOOKUP($A6931,Master!$A:$B,2,0)&amp;$J6931&amp;$K6931</f>
        <v>#N/A</v>
      </c>
      <c r="P7497" s="33" t="e">
        <f>IF(OR($A6931="KE0",$A6931="KZ0",$A6931="KV0",$A6931="KH0",$A6931="KE",$A6931="KZ",),VLOOKUP($A6931&amp;$F6931,Master!$D:$E,2,0)&amp;$J6931&amp;$K6931,VLOOKUP($A6931,Master!$D:$E,2,0)&amp;Sheet1!$J6931&amp;Sheet1!$K6931)</f>
        <v>#N/A</v>
      </c>
      <c r="Q7497" s="33" t="str">
        <f t="shared" si="218"/>
        <v/>
      </c>
      <c r="R7497" s="33" t="e">
        <f>IF(IF(VLOOKUP($A6931,Master!$G:$J,4,0)="x",Sheet1!$A6931,"")="","",IF(VLOOKUP($A6931,Master!$G:$J,4,0)="x",Sheet1!$A6931,"")&amp;$J6931&amp;$K6931)</f>
        <v>#N/A</v>
      </c>
      <c r="S7497" s="33" t="e">
        <f>IF(VLOOKUP($A6931,Master!$L:$M,2,0)=0,"",VLOOKUP($A6931,Master!$L:$M,2,0)&amp;$J6931&amp;$L6931)</f>
        <v>#N/A</v>
      </c>
      <c r="T7497" s="33" t="str">
        <f t="shared" si="219"/>
        <v/>
      </c>
    </row>
    <row r="7498" spans="15:20" x14ac:dyDescent="0.3">
      <c r="O7498" s="33" t="e">
        <f>VLOOKUP($A6932,Master!$A:$B,2,0)&amp;$J6932&amp;$K6932</f>
        <v>#N/A</v>
      </c>
      <c r="P7498" s="33" t="e">
        <f>IF(OR($A6932="KE0",$A6932="KZ0",$A6932="KV0",$A6932="KH0",$A6932="KE",$A6932="KZ",),VLOOKUP($A6932&amp;$F6932,Master!$D:$E,2,0)&amp;$J6932&amp;$K6932,VLOOKUP($A6932,Master!$D:$E,2,0)&amp;Sheet1!$J6932&amp;Sheet1!$K6932)</f>
        <v>#N/A</v>
      </c>
      <c r="Q7498" s="33" t="str">
        <f t="shared" si="218"/>
        <v/>
      </c>
      <c r="R7498" s="33" t="e">
        <f>IF(IF(VLOOKUP($A6932,Master!$G:$J,4,0)="x",Sheet1!$A6932,"")="","",IF(VLOOKUP($A6932,Master!$G:$J,4,0)="x",Sheet1!$A6932,"")&amp;$J6932&amp;$K6932)</f>
        <v>#N/A</v>
      </c>
      <c r="S7498" s="33" t="e">
        <f>IF(VLOOKUP($A6932,Master!$L:$M,2,0)=0,"",VLOOKUP($A6932,Master!$L:$M,2,0)&amp;$J6932&amp;$L6932)</f>
        <v>#N/A</v>
      </c>
      <c r="T7498" s="33" t="str">
        <f t="shared" si="219"/>
        <v/>
      </c>
    </row>
    <row r="7499" spans="15:20" x14ac:dyDescent="0.3">
      <c r="O7499" s="33" t="e">
        <f>VLOOKUP($A6933,Master!$A:$B,2,0)&amp;$J6933&amp;$K6933</f>
        <v>#N/A</v>
      </c>
      <c r="P7499" s="33" t="e">
        <f>IF(OR($A6933="KE0",$A6933="KZ0",$A6933="KV0",$A6933="KH0",$A6933="KE",$A6933="KZ",),VLOOKUP($A6933&amp;$F6933,Master!$D:$E,2,0)&amp;$J6933&amp;$K6933,VLOOKUP($A6933,Master!$D:$E,2,0)&amp;Sheet1!$J6933&amp;Sheet1!$K6933)</f>
        <v>#N/A</v>
      </c>
      <c r="Q7499" s="33" t="str">
        <f t="shared" si="218"/>
        <v/>
      </c>
      <c r="R7499" s="33" t="e">
        <f>IF(IF(VLOOKUP($A6933,Master!$G:$J,4,0)="x",Sheet1!$A6933,"")="","",IF(VLOOKUP($A6933,Master!$G:$J,4,0)="x",Sheet1!$A6933,"")&amp;$J6933&amp;$K6933)</f>
        <v>#N/A</v>
      </c>
      <c r="S7499" s="33" t="e">
        <f>IF(VLOOKUP($A6933,Master!$L:$M,2,0)=0,"",VLOOKUP($A6933,Master!$L:$M,2,0)&amp;$J6933&amp;$L6933)</f>
        <v>#N/A</v>
      </c>
      <c r="T7499" s="33" t="str">
        <f t="shared" si="219"/>
        <v/>
      </c>
    </row>
    <row r="7500" spans="15:20" x14ac:dyDescent="0.3">
      <c r="O7500" s="33" t="e">
        <f>VLOOKUP($A6934,Master!$A:$B,2,0)&amp;$J6934&amp;$K6934</f>
        <v>#N/A</v>
      </c>
      <c r="P7500" s="33" t="e">
        <f>IF(OR($A6934="KE0",$A6934="KZ0",$A6934="KV0",$A6934="KH0",$A6934="KE",$A6934="KZ",),VLOOKUP($A6934&amp;$F6934,Master!$D:$E,2,0)&amp;$J6934&amp;$K6934,VLOOKUP($A6934,Master!$D:$E,2,0)&amp;Sheet1!$J6934&amp;Sheet1!$K6934)</f>
        <v>#N/A</v>
      </c>
      <c r="Q7500" s="33" t="str">
        <f t="shared" si="218"/>
        <v/>
      </c>
      <c r="R7500" s="33" t="e">
        <f>IF(IF(VLOOKUP($A6934,Master!$G:$J,4,0)="x",Sheet1!$A6934,"")="","",IF(VLOOKUP($A6934,Master!$G:$J,4,0)="x",Sheet1!$A6934,"")&amp;$J6934&amp;$K6934)</f>
        <v>#N/A</v>
      </c>
      <c r="S7500" s="33" t="e">
        <f>IF(VLOOKUP($A6934,Master!$L:$M,2,0)=0,"",VLOOKUP($A6934,Master!$L:$M,2,0)&amp;$J6934&amp;$L6934)</f>
        <v>#N/A</v>
      </c>
      <c r="T7500" s="33" t="str">
        <f t="shared" si="219"/>
        <v/>
      </c>
    </row>
    <row r="7501" spans="15:20" x14ac:dyDescent="0.3">
      <c r="O7501" s="33" t="e">
        <f>VLOOKUP($A6935,Master!$A:$B,2,0)&amp;$J6935&amp;$K6935</f>
        <v>#N/A</v>
      </c>
      <c r="P7501" s="33" t="e">
        <f>IF(OR($A6935="KE0",$A6935="KZ0",$A6935="KV0",$A6935="KH0",$A6935="KE",$A6935="KZ",),VLOOKUP($A6935&amp;$F6935,Master!$D:$E,2,0)&amp;$J6935&amp;$K6935,VLOOKUP($A6935,Master!$D:$E,2,0)&amp;Sheet1!$J6935&amp;Sheet1!$K6935)</f>
        <v>#N/A</v>
      </c>
      <c r="Q7501" s="33" t="str">
        <f t="shared" si="218"/>
        <v/>
      </c>
      <c r="R7501" s="33" t="e">
        <f>IF(IF(VLOOKUP($A6935,Master!$G:$J,4,0)="x",Sheet1!$A6935,"")="","",IF(VLOOKUP($A6935,Master!$G:$J,4,0)="x",Sheet1!$A6935,"")&amp;$J6935&amp;$K6935)</f>
        <v>#N/A</v>
      </c>
      <c r="S7501" s="33" t="e">
        <f>IF(VLOOKUP($A6935,Master!$L:$M,2,0)=0,"",VLOOKUP($A6935,Master!$L:$M,2,0)&amp;$J6935&amp;$L6935)</f>
        <v>#N/A</v>
      </c>
      <c r="T7501" s="33" t="str">
        <f t="shared" si="219"/>
        <v/>
      </c>
    </row>
    <row r="7502" spans="15:20" x14ac:dyDescent="0.3">
      <c r="O7502" s="33" t="e">
        <f>VLOOKUP($A6936,Master!$A:$B,2,0)&amp;$J6936&amp;$K6936</f>
        <v>#N/A</v>
      </c>
      <c r="P7502" s="33" t="e">
        <f>IF(OR($A6936="KE0",$A6936="KZ0",$A6936="KV0",$A6936="KH0",$A6936="KE",$A6936="KZ",),VLOOKUP($A6936&amp;$F6936,Master!$D:$E,2,0)&amp;$J6936&amp;$K6936,VLOOKUP($A6936,Master!$D:$E,2,0)&amp;Sheet1!$J6936&amp;Sheet1!$K6936)</f>
        <v>#N/A</v>
      </c>
      <c r="Q7502" s="33" t="str">
        <f t="shared" si="218"/>
        <v/>
      </c>
      <c r="R7502" s="33" t="e">
        <f>IF(IF(VLOOKUP($A6936,Master!$G:$J,4,0)="x",Sheet1!$A6936,"")="","",IF(VLOOKUP($A6936,Master!$G:$J,4,0)="x",Sheet1!$A6936,"")&amp;$J6936&amp;$K6936)</f>
        <v>#N/A</v>
      </c>
      <c r="S7502" s="33" t="e">
        <f>IF(VLOOKUP($A6936,Master!$L:$M,2,0)=0,"",VLOOKUP($A6936,Master!$L:$M,2,0)&amp;$J6936&amp;$L6936)</f>
        <v>#N/A</v>
      </c>
      <c r="T7502" s="33" t="str">
        <f t="shared" si="219"/>
        <v/>
      </c>
    </row>
    <row r="7503" spans="15:20" x14ac:dyDescent="0.3">
      <c r="O7503" s="33" t="e">
        <f>VLOOKUP($A6937,Master!$A:$B,2,0)&amp;$J6937&amp;$K6937</f>
        <v>#N/A</v>
      </c>
      <c r="P7503" s="33" t="e">
        <f>IF(OR($A6937="KE0",$A6937="KZ0",$A6937="KV0",$A6937="KH0",$A6937="KE",$A6937="KZ",),VLOOKUP($A6937&amp;$F6937,Master!$D:$E,2,0)&amp;$J6937&amp;$K6937,VLOOKUP($A6937,Master!$D:$E,2,0)&amp;Sheet1!$J6937&amp;Sheet1!$K6937)</f>
        <v>#N/A</v>
      </c>
      <c r="Q7503" s="33" t="str">
        <f t="shared" si="218"/>
        <v/>
      </c>
      <c r="R7503" s="33" t="e">
        <f>IF(IF(VLOOKUP($A6937,Master!$G:$J,4,0)="x",Sheet1!$A6937,"")="","",IF(VLOOKUP($A6937,Master!$G:$J,4,0)="x",Sheet1!$A6937,"")&amp;$J6937&amp;$K6937)</f>
        <v>#N/A</v>
      </c>
      <c r="S7503" s="33" t="e">
        <f>IF(VLOOKUP($A6937,Master!$L:$M,2,0)=0,"",VLOOKUP($A6937,Master!$L:$M,2,0)&amp;$J6937&amp;$L6937)</f>
        <v>#N/A</v>
      </c>
      <c r="T7503" s="33" t="str">
        <f t="shared" si="219"/>
        <v/>
      </c>
    </row>
    <row r="7504" spans="15:20" x14ac:dyDescent="0.3">
      <c r="O7504" s="33" t="e">
        <f>VLOOKUP($A6938,Master!$A:$B,2,0)&amp;$J6938&amp;$K6938</f>
        <v>#N/A</v>
      </c>
      <c r="P7504" s="33" t="e">
        <f>IF(OR($A6938="KE0",$A6938="KZ0",$A6938="KV0",$A6938="KH0",$A6938="KE",$A6938="KZ",),VLOOKUP($A6938&amp;$F6938,Master!$D:$E,2,0)&amp;$J6938&amp;$K6938,VLOOKUP($A6938,Master!$D:$E,2,0)&amp;Sheet1!$J6938&amp;Sheet1!$K6938)</f>
        <v>#N/A</v>
      </c>
      <c r="Q7504" s="33" t="str">
        <f t="shared" si="218"/>
        <v/>
      </c>
      <c r="R7504" s="33" t="e">
        <f>IF(IF(VLOOKUP($A6938,Master!$G:$J,4,0)="x",Sheet1!$A6938,"")="","",IF(VLOOKUP($A6938,Master!$G:$J,4,0)="x",Sheet1!$A6938,"")&amp;$J6938&amp;$K6938)</f>
        <v>#N/A</v>
      </c>
      <c r="S7504" s="33" t="e">
        <f>IF(VLOOKUP($A6938,Master!$L:$M,2,0)=0,"",VLOOKUP($A6938,Master!$L:$M,2,0)&amp;$J6938&amp;$L6938)</f>
        <v>#N/A</v>
      </c>
      <c r="T7504" s="33" t="str">
        <f t="shared" si="219"/>
        <v/>
      </c>
    </row>
    <row r="7505" spans="15:20" x14ac:dyDescent="0.3">
      <c r="O7505" s="33" t="e">
        <f>VLOOKUP($A6939,Master!$A:$B,2,0)&amp;$J6939&amp;$K6939</f>
        <v>#N/A</v>
      </c>
      <c r="P7505" s="33" t="e">
        <f>IF(OR($A6939="KE0",$A6939="KZ0",$A6939="KV0",$A6939="KH0",$A6939="KE",$A6939="KZ",),VLOOKUP($A6939&amp;$F6939,Master!$D:$E,2,0)&amp;$J6939&amp;$K6939,VLOOKUP($A6939,Master!$D:$E,2,0)&amp;Sheet1!$J6939&amp;Sheet1!$K6939)</f>
        <v>#N/A</v>
      </c>
      <c r="Q7505" s="33" t="str">
        <f t="shared" si="218"/>
        <v/>
      </c>
      <c r="R7505" s="33" t="e">
        <f>IF(IF(VLOOKUP($A6939,Master!$G:$J,4,0)="x",Sheet1!$A6939,"")="","",IF(VLOOKUP($A6939,Master!$G:$J,4,0)="x",Sheet1!$A6939,"")&amp;$J6939&amp;$K6939)</f>
        <v>#N/A</v>
      </c>
      <c r="S7505" s="33" t="e">
        <f>IF(VLOOKUP($A6939,Master!$L:$M,2,0)=0,"",VLOOKUP($A6939,Master!$L:$M,2,0)&amp;$J6939&amp;$L6939)</f>
        <v>#N/A</v>
      </c>
      <c r="T7505" s="33" t="str">
        <f t="shared" si="219"/>
        <v/>
      </c>
    </row>
    <row r="7506" spans="15:20" x14ac:dyDescent="0.3">
      <c r="O7506" s="33" t="e">
        <f>VLOOKUP($A6940,Master!$A:$B,2,0)&amp;$J6940&amp;$K6940</f>
        <v>#N/A</v>
      </c>
      <c r="P7506" s="33" t="e">
        <f>IF(OR($A6940="KE0",$A6940="KZ0",$A6940="KV0",$A6940="KH0",$A6940="KE",$A6940="KZ",),VLOOKUP($A6940&amp;$F6940,Master!$D:$E,2,0)&amp;$J6940&amp;$K6940,VLOOKUP($A6940,Master!$D:$E,2,0)&amp;Sheet1!$J6940&amp;Sheet1!$K6940)</f>
        <v>#N/A</v>
      </c>
      <c r="Q7506" s="33" t="str">
        <f t="shared" si="218"/>
        <v/>
      </c>
      <c r="R7506" s="33" t="e">
        <f>IF(IF(VLOOKUP($A6940,Master!$G:$J,4,0)="x",Sheet1!$A6940,"")="","",IF(VLOOKUP($A6940,Master!$G:$J,4,0)="x",Sheet1!$A6940,"")&amp;$J6940&amp;$K6940)</f>
        <v>#N/A</v>
      </c>
      <c r="S7506" s="33" t="e">
        <f>IF(VLOOKUP($A6940,Master!$L:$M,2,0)=0,"",VLOOKUP($A6940,Master!$L:$M,2,0)&amp;$J6940&amp;$L6940)</f>
        <v>#N/A</v>
      </c>
      <c r="T7506" s="33" t="str">
        <f t="shared" si="219"/>
        <v/>
      </c>
    </row>
    <row r="7507" spans="15:20" x14ac:dyDescent="0.3">
      <c r="O7507" s="33" t="e">
        <f>VLOOKUP($A6941,Master!$A:$B,2,0)&amp;$J6941&amp;$K6941</f>
        <v>#N/A</v>
      </c>
      <c r="P7507" s="33" t="e">
        <f>IF(OR($A6941="KE0",$A6941="KZ0",$A6941="KV0",$A6941="KH0",$A6941="KE",$A6941="KZ",),VLOOKUP($A6941&amp;$F6941,Master!$D:$E,2,0)&amp;$J6941&amp;$K6941,VLOOKUP($A6941,Master!$D:$E,2,0)&amp;Sheet1!$J6941&amp;Sheet1!$K6941)</f>
        <v>#N/A</v>
      </c>
      <c r="Q7507" s="33" t="str">
        <f t="shared" si="218"/>
        <v/>
      </c>
      <c r="R7507" s="33" t="e">
        <f>IF(IF(VLOOKUP($A6941,Master!$G:$J,4,0)="x",Sheet1!$A6941,"")="","",IF(VLOOKUP($A6941,Master!$G:$J,4,0)="x",Sheet1!$A6941,"")&amp;$J6941&amp;$K6941)</f>
        <v>#N/A</v>
      </c>
      <c r="S7507" s="33" t="e">
        <f>IF(VLOOKUP($A6941,Master!$L:$M,2,0)=0,"",VLOOKUP($A6941,Master!$L:$M,2,0)&amp;$J6941&amp;$L6941)</f>
        <v>#N/A</v>
      </c>
      <c r="T7507" s="33" t="str">
        <f t="shared" si="219"/>
        <v/>
      </c>
    </row>
    <row r="7508" spans="15:20" x14ac:dyDescent="0.3">
      <c r="O7508" s="33" t="e">
        <f>VLOOKUP($A6942,Master!$A:$B,2,0)&amp;$J6942&amp;$K6942</f>
        <v>#N/A</v>
      </c>
      <c r="P7508" s="33" t="e">
        <f>IF(OR($A6942="KE0",$A6942="KZ0",$A6942="KV0",$A6942="KH0",$A6942="KE",$A6942="KZ",),VLOOKUP($A6942&amp;$F6942,Master!$D:$E,2,0)&amp;$J6942&amp;$K6942,VLOOKUP($A6942,Master!$D:$E,2,0)&amp;Sheet1!$J6942&amp;Sheet1!$K6942)</f>
        <v>#N/A</v>
      </c>
      <c r="Q7508" s="33" t="str">
        <f t="shared" si="218"/>
        <v/>
      </c>
      <c r="R7508" s="33" t="e">
        <f>IF(IF(VLOOKUP($A6942,Master!$G:$J,4,0)="x",Sheet1!$A6942,"")="","",IF(VLOOKUP($A6942,Master!$G:$J,4,0)="x",Sheet1!$A6942,"")&amp;$J6942&amp;$K6942)</f>
        <v>#N/A</v>
      </c>
      <c r="S7508" s="33" t="e">
        <f>IF(VLOOKUP($A6942,Master!$L:$M,2,0)=0,"",VLOOKUP($A6942,Master!$L:$M,2,0)&amp;$J6942&amp;$L6942)</f>
        <v>#N/A</v>
      </c>
      <c r="T7508" s="33" t="str">
        <f t="shared" si="219"/>
        <v/>
      </c>
    </row>
    <row r="7509" spans="15:20" x14ac:dyDescent="0.3">
      <c r="O7509" s="33" t="e">
        <f>VLOOKUP($A6943,Master!$A:$B,2,0)&amp;$J6943&amp;$K6943</f>
        <v>#N/A</v>
      </c>
      <c r="P7509" s="33" t="e">
        <f>IF(OR($A6943="KE0",$A6943="KZ0",$A6943="KV0",$A6943="KH0",$A6943="KE",$A6943="KZ",),VLOOKUP($A6943&amp;$F6943,Master!$D:$E,2,0)&amp;$J6943&amp;$K6943,VLOOKUP($A6943,Master!$D:$E,2,0)&amp;Sheet1!$J6943&amp;Sheet1!$K6943)</f>
        <v>#N/A</v>
      </c>
      <c r="Q7509" s="33" t="str">
        <f t="shared" si="218"/>
        <v/>
      </c>
      <c r="R7509" s="33" t="e">
        <f>IF(IF(VLOOKUP($A6943,Master!$G:$J,4,0)="x",Sheet1!$A6943,"")="","",IF(VLOOKUP($A6943,Master!$G:$J,4,0)="x",Sheet1!$A6943,"")&amp;$J6943&amp;$K6943)</f>
        <v>#N/A</v>
      </c>
      <c r="S7509" s="33" t="e">
        <f>IF(VLOOKUP($A6943,Master!$L:$M,2,0)=0,"",VLOOKUP($A6943,Master!$L:$M,2,0)&amp;$J6943&amp;$L6943)</f>
        <v>#N/A</v>
      </c>
      <c r="T7509" s="33" t="str">
        <f t="shared" si="219"/>
        <v/>
      </c>
    </row>
    <row r="7510" spans="15:20" x14ac:dyDescent="0.3">
      <c r="O7510" s="33" t="e">
        <f>VLOOKUP($A6944,Master!$A:$B,2,0)&amp;$J6944&amp;$K6944</f>
        <v>#N/A</v>
      </c>
      <c r="P7510" s="33" t="e">
        <f>IF(OR($A6944="KE0",$A6944="KZ0",$A6944="KV0",$A6944="KH0",$A6944="KE",$A6944="KZ",),VLOOKUP($A6944&amp;$F6944,Master!$D:$E,2,0)&amp;$J6944&amp;$K6944,VLOOKUP($A6944,Master!$D:$E,2,0)&amp;Sheet1!$J6944&amp;Sheet1!$K6944)</f>
        <v>#N/A</v>
      </c>
      <c r="Q7510" s="33" t="str">
        <f t="shared" si="218"/>
        <v/>
      </c>
      <c r="R7510" s="33" t="e">
        <f>IF(IF(VLOOKUP($A6944,Master!$G:$J,4,0)="x",Sheet1!$A6944,"")="","",IF(VLOOKUP($A6944,Master!$G:$J,4,0)="x",Sheet1!$A6944,"")&amp;$J6944&amp;$K6944)</f>
        <v>#N/A</v>
      </c>
      <c r="S7510" s="33" t="e">
        <f>IF(VLOOKUP($A6944,Master!$L:$M,2,0)=0,"",VLOOKUP($A6944,Master!$L:$M,2,0)&amp;$J6944&amp;$L6944)</f>
        <v>#N/A</v>
      </c>
      <c r="T7510" s="33" t="str">
        <f t="shared" si="219"/>
        <v/>
      </c>
    </row>
    <row r="7511" spans="15:20" x14ac:dyDescent="0.3">
      <c r="O7511" s="33" t="e">
        <f>VLOOKUP($A6945,Master!$A:$B,2,0)&amp;$J6945&amp;$K6945</f>
        <v>#N/A</v>
      </c>
      <c r="P7511" s="33" t="e">
        <f>IF(OR($A6945="KE0",$A6945="KZ0",$A6945="KV0",$A6945="KH0",$A6945="KE",$A6945="KZ",),VLOOKUP($A6945&amp;$F6945,Master!$D:$E,2,0)&amp;$J6945&amp;$K6945,VLOOKUP($A6945,Master!$D:$E,2,0)&amp;Sheet1!$J6945&amp;Sheet1!$K6945)</f>
        <v>#N/A</v>
      </c>
      <c r="Q7511" s="33" t="str">
        <f t="shared" si="218"/>
        <v/>
      </c>
      <c r="R7511" s="33" t="e">
        <f>IF(IF(VLOOKUP($A6945,Master!$G:$J,4,0)="x",Sheet1!$A6945,"")="","",IF(VLOOKUP($A6945,Master!$G:$J,4,0)="x",Sheet1!$A6945,"")&amp;$J6945&amp;$K6945)</f>
        <v>#N/A</v>
      </c>
      <c r="S7511" s="33" t="e">
        <f>IF(VLOOKUP($A6945,Master!$L:$M,2,0)=0,"",VLOOKUP($A6945,Master!$L:$M,2,0)&amp;$J6945&amp;$L6945)</f>
        <v>#N/A</v>
      </c>
      <c r="T7511" s="33" t="str">
        <f t="shared" si="219"/>
        <v/>
      </c>
    </row>
    <row r="7512" spans="15:20" x14ac:dyDescent="0.3">
      <c r="O7512" s="33" t="e">
        <f>VLOOKUP($A6946,Master!$A:$B,2,0)&amp;$J6946&amp;$K6946</f>
        <v>#N/A</v>
      </c>
      <c r="P7512" s="33" t="e">
        <f>IF(OR($A6946="KE0",$A6946="KZ0",$A6946="KV0",$A6946="KH0",$A6946="KE",$A6946="KZ",),VLOOKUP($A6946&amp;$F6946,Master!$D:$E,2,0)&amp;$J6946&amp;$K6946,VLOOKUP($A6946,Master!$D:$E,2,0)&amp;Sheet1!$J6946&amp;Sheet1!$K6946)</f>
        <v>#N/A</v>
      </c>
      <c r="Q7512" s="33" t="str">
        <f t="shared" si="218"/>
        <v/>
      </c>
      <c r="R7512" s="33" t="e">
        <f>IF(IF(VLOOKUP($A6946,Master!$G:$J,4,0)="x",Sheet1!$A6946,"")="","",IF(VLOOKUP($A6946,Master!$G:$J,4,0)="x",Sheet1!$A6946,"")&amp;$J6946&amp;$K6946)</f>
        <v>#N/A</v>
      </c>
      <c r="S7512" s="33" t="e">
        <f>IF(VLOOKUP($A6946,Master!$L:$M,2,0)=0,"",VLOOKUP($A6946,Master!$L:$M,2,0)&amp;$J6946&amp;$L6946)</f>
        <v>#N/A</v>
      </c>
      <c r="T7512" s="33" t="str">
        <f t="shared" si="219"/>
        <v/>
      </c>
    </row>
    <row r="7513" spans="15:20" x14ac:dyDescent="0.3">
      <c r="O7513" s="33" t="e">
        <f>VLOOKUP($A6947,Master!$A:$B,2,0)&amp;$J6947&amp;$K6947</f>
        <v>#N/A</v>
      </c>
      <c r="P7513" s="33" t="e">
        <f>IF(OR($A6947="KE0",$A6947="KZ0",$A6947="KV0",$A6947="KH0",$A6947="KE",$A6947="KZ",),VLOOKUP($A6947&amp;$F6947,Master!$D:$E,2,0)&amp;$J6947&amp;$K6947,VLOOKUP($A6947,Master!$D:$E,2,0)&amp;Sheet1!$J6947&amp;Sheet1!$K6947)</f>
        <v>#N/A</v>
      </c>
      <c r="Q7513" s="33" t="str">
        <f t="shared" si="218"/>
        <v/>
      </c>
      <c r="R7513" s="33" t="e">
        <f>IF(IF(VLOOKUP($A6947,Master!$G:$J,4,0)="x",Sheet1!$A6947,"")="","",IF(VLOOKUP($A6947,Master!$G:$J,4,0)="x",Sheet1!$A6947,"")&amp;$J6947&amp;$K6947)</f>
        <v>#N/A</v>
      </c>
      <c r="S7513" s="33" t="e">
        <f>IF(VLOOKUP($A6947,Master!$L:$M,2,0)=0,"",VLOOKUP($A6947,Master!$L:$M,2,0)&amp;$J6947&amp;$L6947)</f>
        <v>#N/A</v>
      </c>
      <c r="T7513" s="33" t="str">
        <f t="shared" si="219"/>
        <v/>
      </c>
    </row>
    <row r="7514" spans="15:20" x14ac:dyDescent="0.3">
      <c r="O7514" s="33" t="e">
        <f>VLOOKUP($A6948,Master!$A:$B,2,0)&amp;$J6948&amp;$K6948</f>
        <v>#N/A</v>
      </c>
      <c r="P7514" s="33" t="e">
        <f>IF(OR($A6948="KE0",$A6948="KZ0",$A6948="KV0",$A6948="KH0",$A6948="KE",$A6948="KZ",),VLOOKUP($A6948&amp;$F6948,Master!$D:$E,2,0)&amp;$J6948&amp;$K6948,VLOOKUP($A6948,Master!$D:$E,2,0)&amp;Sheet1!$J6948&amp;Sheet1!$K6948)</f>
        <v>#N/A</v>
      </c>
      <c r="Q7514" s="33" t="str">
        <f t="shared" si="218"/>
        <v/>
      </c>
      <c r="R7514" s="33" t="e">
        <f>IF(IF(VLOOKUP($A6948,Master!$G:$J,4,0)="x",Sheet1!$A6948,"")="","",IF(VLOOKUP($A6948,Master!$G:$J,4,0)="x",Sheet1!$A6948,"")&amp;$J6948&amp;$K6948)</f>
        <v>#N/A</v>
      </c>
      <c r="S7514" s="33" t="e">
        <f>IF(VLOOKUP($A6948,Master!$L:$M,2,0)=0,"",VLOOKUP($A6948,Master!$L:$M,2,0)&amp;$J6948&amp;$L6948)</f>
        <v>#N/A</v>
      </c>
      <c r="T7514" s="33" t="str">
        <f t="shared" si="219"/>
        <v/>
      </c>
    </row>
    <row r="7515" spans="15:20" x14ac:dyDescent="0.3">
      <c r="O7515" s="33" t="e">
        <f>VLOOKUP($A6949,Master!$A:$B,2,0)&amp;$J6949&amp;$K6949</f>
        <v>#N/A</v>
      </c>
      <c r="P7515" s="33" t="e">
        <f>IF(OR($A6949="KE0",$A6949="KZ0",$A6949="KV0",$A6949="KH0",$A6949="KE",$A6949="KZ",),VLOOKUP($A6949&amp;$F6949,Master!$D:$E,2,0)&amp;$J6949&amp;$K6949,VLOOKUP($A6949,Master!$D:$E,2,0)&amp;Sheet1!$J6949&amp;Sheet1!$K6949)</f>
        <v>#N/A</v>
      </c>
      <c r="Q7515" s="33" t="str">
        <f t="shared" si="218"/>
        <v/>
      </c>
      <c r="R7515" s="33" t="e">
        <f>IF(IF(VLOOKUP($A6949,Master!$G:$J,4,0)="x",Sheet1!$A6949,"")="","",IF(VLOOKUP($A6949,Master!$G:$J,4,0)="x",Sheet1!$A6949,"")&amp;$J6949&amp;$K6949)</f>
        <v>#N/A</v>
      </c>
      <c r="S7515" s="33" t="e">
        <f>IF(VLOOKUP($A6949,Master!$L:$M,2,0)=0,"",VLOOKUP($A6949,Master!$L:$M,2,0)&amp;$J6949&amp;$L6949)</f>
        <v>#N/A</v>
      </c>
      <c r="T7515" s="33" t="str">
        <f t="shared" si="219"/>
        <v/>
      </c>
    </row>
    <row r="7516" spans="15:20" x14ac:dyDescent="0.3">
      <c r="O7516" s="33" t="e">
        <f>VLOOKUP($A6950,Master!$A:$B,2,0)&amp;$J6950&amp;$K6950</f>
        <v>#N/A</v>
      </c>
      <c r="P7516" s="33" t="e">
        <f>IF(OR($A6950="KE0",$A6950="KZ0",$A6950="KV0",$A6950="KH0",$A6950="KE",$A6950="KZ",),VLOOKUP($A6950&amp;$F6950,Master!$D:$E,2,0)&amp;$J6950&amp;$K6950,VLOOKUP($A6950,Master!$D:$E,2,0)&amp;Sheet1!$J6950&amp;Sheet1!$K6950)</f>
        <v>#N/A</v>
      </c>
      <c r="Q7516" s="33" t="str">
        <f t="shared" si="218"/>
        <v/>
      </c>
      <c r="R7516" s="33" t="e">
        <f>IF(IF(VLOOKUP($A6950,Master!$G:$J,4,0)="x",Sheet1!$A6950,"")="","",IF(VLOOKUP($A6950,Master!$G:$J,4,0)="x",Sheet1!$A6950,"")&amp;$J6950&amp;$K6950)</f>
        <v>#N/A</v>
      </c>
      <c r="S7516" s="33" t="e">
        <f>IF(VLOOKUP($A6950,Master!$L:$M,2,0)=0,"",VLOOKUP($A6950,Master!$L:$M,2,0)&amp;$J6950&amp;$L6950)</f>
        <v>#N/A</v>
      </c>
      <c r="T7516" s="33" t="str">
        <f t="shared" si="219"/>
        <v/>
      </c>
    </row>
    <row r="7517" spans="15:20" x14ac:dyDescent="0.3">
      <c r="O7517" s="33" t="e">
        <f>VLOOKUP($A6951,Master!$A:$B,2,0)&amp;$J6951&amp;$K6951</f>
        <v>#N/A</v>
      </c>
      <c r="P7517" s="33" t="e">
        <f>IF(OR($A6951="KE0",$A6951="KZ0",$A6951="KV0",$A6951="KH0",$A6951="KE",$A6951="KZ",),VLOOKUP($A6951&amp;$F6951,Master!$D:$E,2,0)&amp;$J6951&amp;$K6951,VLOOKUP($A6951,Master!$D:$E,2,0)&amp;Sheet1!$J6951&amp;Sheet1!$K6951)</f>
        <v>#N/A</v>
      </c>
      <c r="Q7517" s="33" t="str">
        <f t="shared" si="218"/>
        <v/>
      </c>
      <c r="R7517" s="33" t="e">
        <f>IF(IF(VLOOKUP($A6951,Master!$G:$J,4,0)="x",Sheet1!$A6951,"")="","",IF(VLOOKUP($A6951,Master!$G:$J,4,0)="x",Sheet1!$A6951,"")&amp;$J6951&amp;$K6951)</f>
        <v>#N/A</v>
      </c>
      <c r="S7517" s="33" t="e">
        <f>IF(VLOOKUP($A6951,Master!$L:$M,2,0)=0,"",VLOOKUP($A6951,Master!$L:$M,2,0)&amp;$J6951&amp;$L6951)</f>
        <v>#N/A</v>
      </c>
      <c r="T7517" s="33" t="str">
        <f t="shared" si="219"/>
        <v/>
      </c>
    </row>
    <row r="7518" spans="15:20" x14ac:dyDescent="0.3">
      <c r="O7518" s="33" t="e">
        <f>VLOOKUP($A6952,Master!$A:$B,2,0)&amp;$J6952&amp;$K6952</f>
        <v>#N/A</v>
      </c>
      <c r="P7518" s="33" t="e">
        <f>IF(OR($A6952="KE0",$A6952="KZ0",$A6952="KV0",$A6952="KH0",$A6952="KE",$A6952="KZ",),VLOOKUP($A6952&amp;$F6952,Master!$D:$E,2,0)&amp;$J6952&amp;$K6952,VLOOKUP($A6952,Master!$D:$E,2,0)&amp;Sheet1!$J6952&amp;Sheet1!$K6952)</f>
        <v>#N/A</v>
      </c>
      <c r="Q7518" s="33" t="str">
        <f t="shared" si="218"/>
        <v/>
      </c>
      <c r="R7518" s="33" t="e">
        <f>IF(IF(VLOOKUP($A6952,Master!$G:$J,4,0)="x",Sheet1!$A6952,"")="","",IF(VLOOKUP($A6952,Master!$G:$J,4,0)="x",Sheet1!$A6952,"")&amp;$J6952&amp;$K6952)</f>
        <v>#N/A</v>
      </c>
      <c r="S7518" s="33" t="e">
        <f>IF(VLOOKUP($A6952,Master!$L:$M,2,0)=0,"",VLOOKUP($A6952,Master!$L:$M,2,0)&amp;$J6952&amp;$L6952)</f>
        <v>#N/A</v>
      </c>
      <c r="T7518" s="33" t="str">
        <f t="shared" si="219"/>
        <v/>
      </c>
    </row>
    <row r="7519" spans="15:20" x14ac:dyDescent="0.3">
      <c r="O7519" s="33" t="e">
        <f>VLOOKUP($A6953,Master!$A:$B,2,0)&amp;$J6953&amp;$K6953</f>
        <v>#N/A</v>
      </c>
      <c r="P7519" s="33" t="e">
        <f>IF(OR($A6953="KE0",$A6953="KZ0",$A6953="KV0",$A6953="KH0",$A6953="KE",$A6953="KZ",),VLOOKUP($A6953&amp;$F6953,Master!$D:$E,2,0)&amp;$J6953&amp;$K6953,VLOOKUP($A6953,Master!$D:$E,2,0)&amp;Sheet1!$J6953&amp;Sheet1!$K6953)</f>
        <v>#N/A</v>
      </c>
      <c r="Q7519" s="33" t="str">
        <f t="shared" si="218"/>
        <v/>
      </c>
      <c r="R7519" s="33" t="e">
        <f>IF(IF(VLOOKUP($A6953,Master!$G:$J,4,0)="x",Sheet1!$A6953,"")="","",IF(VLOOKUP($A6953,Master!$G:$J,4,0)="x",Sheet1!$A6953,"")&amp;$J6953&amp;$K6953)</f>
        <v>#N/A</v>
      </c>
      <c r="S7519" s="33" t="e">
        <f>IF(VLOOKUP($A6953,Master!$L:$M,2,0)=0,"",VLOOKUP($A6953,Master!$L:$M,2,0)&amp;$J6953&amp;$L6953)</f>
        <v>#N/A</v>
      </c>
      <c r="T7519" s="33" t="str">
        <f t="shared" si="219"/>
        <v/>
      </c>
    </row>
    <row r="7520" spans="15:20" x14ac:dyDescent="0.3">
      <c r="O7520" s="33" t="e">
        <f>VLOOKUP($A6954,Master!$A:$B,2,0)&amp;$J6954&amp;$K6954</f>
        <v>#N/A</v>
      </c>
      <c r="P7520" s="33" t="e">
        <f>IF(OR($A6954="KE0",$A6954="KZ0",$A6954="KV0",$A6954="KH0",$A6954="KE",$A6954="KZ",),VLOOKUP($A6954&amp;$F6954,Master!$D:$E,2,0)&amp;$J6954&amp;$K6954,VLOOKUP($A6954,Master!$D:$E,2,0)&amp;Sheet1!$J6954&amp;Sheet1!$K6954)</f>
        <v>#N/A</v>
      </c>
      <c r="Q7520" s="33" t="str">
        <f t="shared" si="218"/>
        <v/>
      </c>
      <c r="R7520" s="33" t="e">
        <f>IF(IF(VLOOKUP($A6954,Master!$G:$J,4,0)="x",Sheet1!$A6954,"")="","",IF(VLOOKUP($A6954,Master!$G:$J,4,0)="x",Sheet1!$A6954,"")&amp;$J6954&amp;$K6954)</f>
        <v>#N/A</v>
      </c>
      <c r="S7520" s="33" t="e">
        <f>IF(VLOOKUP($A6954,Master!$L:$M,2,0)=0,"",VLOOKUP($A6954,Master!$L:$M,2,0)&amp;$J6954&amp;$L6954)</f>
        <v>#N/A</v>
      </c>
      <c r="T7520" s="33" t="str">
        <f t="shared" si="219"/>
        <v/>
      </c>
    </row>
    <row r="7521" spans="15:20" x14ac:dyDescent="0.3">
      <c r="O7521" s="33" t="e">
        <f>VLOOKUP($A6955,Master!$A:$B,2,0)&amp;$J6955&amp;$K6955</f>
        <v>#N/A</v>
      </c>
      <c r="P7521" s="33" t="e">
        <f>IF(OR($A6955="KE0",$A6955="KZ0",$A6955="KV0",$A6955="KH0",$A6955="KE",$A6955="KZ",),VLOOKUP($A6955&amp;$F6955,Master!$D:$E,2,0)&amp;$J6955&amp;$K6955,VLOOKUP($A6955,Master!$D:$E,2,0)&amp;Sheet1!$J6955&amp;Sheet1!$K6955)</f>
        <v>#N/A</v>
      </c>
      <c r="Q7521" s="33" t="str">
        <f t="shared" si="218"/>
        <v/>
      </c>
      <c r="R7521" s="33" t="e">
        <f>IF(IF(VLOOKUP($A6955,Master!$G:$J,4,0)="x",Sheet1!$A6955,"")="","",IF(VLOOKUP($A6955,Master!$G:$J,4,0)="x",Sheet1!$A6955,"")&amp;$J6955&amp;$K6955)</f>
        <v>#N/A</v>
      </c>
      <c r="S7521" s="33" t="e">
        <f>IF(VLOOKUP($A6955,Master!$L:$M,2,0)=0,"",VLOOKUP($A6955,Master!$L:$M,2,0)&amp;$J6955&amp;$L6955)</f>
        <v>#N/A</v>
      </c>
      <c r="T7521" s="33" t="str">
        <f t="shared" si="219"/>
        <v/>
      </c>
    </row>
    <row r="7522" spans="15:20" x14ac:dyDescent="0.3">
      <c r="O7522" s="33" t="e">
        <f>VLOOKUP($A6956,Master!$A:$B,2,0)&amp;$J6956&amp;$K6956</f>
        <v>#N/A</v>
      </c>
      <c r="P7522" s="33" t="e">
        <f>IF(OR($A6956="KE0",$A6956="KZ0",$A6956="KV0",$A6956="KH0",$A6956="KE",$A6956="KZ",),VLOOKUP($A6956&amp;$F6956,Master!$D:$E,2,0)&amp;$J6956&amp;$K6956,VLOOKUP($A6956,Master!$D:$E,2,0)&amp;Sheet1!$J6956&amp;Sheet1!$K6956)</f>
        <v>#N/A</v>
      </c>
      <c r="Q7522" s="33" t="str">
        <f t="shared" si="218"/>
        <v/>
      </c>
      <c r="R7522" s="33" t="e">
        <f>IF(IF(VLOOKUP($A6956,Master!$G:$J,4,0)="x",Sheet1!$A6956,"")="","",IF(VLOOKUP($A6956,Master!$G:$J,4,0)="x",Sheet1!$A6956,"")&amp;$J6956&amp;$K6956)</f>
        <v>#N/A</v>
      </c>
      <c r="S7522" s="33" t="e">
        <f>IF(VLOOKUP($A6956,Master!$L:$M,2,0)=0,"",VLOOKUP($A6956,Master!$L:$M,2,0)&amp;$J6956&amp;$L6956)</f>
        <v>#N/A</v>
      </c>
      <c r="T7522" s="33" t="str">
        <f t="shared" si="219"/>
        <v/>
      </c>
    </row>
    <row r="7523" spans="15:20" x14ac:dyDescent="0.3">
      <c r="O7523" s="33" t="e">
        <f>VLOOKUP($A6957,Master!$A:$B,2,0)&amp;$J6957&amp;$K6957</f>
        <v>#N/A</v>
      </c>
      <c r="P7523" s="33" t="e">
        <f>IF(OR($A6957="KE0",$A6957="KZ0",$A6957="KV0",$A6957="KH0",$A6957="KE",$A6957="KZ",),VLOOKUP($A6957&amp;$F6957,Master!$D:$E,2,0)&amp;$J6957&amp;$K6957,VLOOKUP($A6957,Master!$D:$E,2,0)&amp;Sheet1!$J6957&amp;Sheet1!$K6957)</f>
        <v>#N/A</v>
      </c>
      <c r="Q7523" s="33" t="str">
        <f t="shared" si="218"/>
        <v/>
      </c>
      <c r="R7523" s="33" t="e">
        <f>IF(IF(VLOOKUP($A6957,Master!$G:$J,4,0)="x",Sheet1!$A6957,"")="","",IF(VLOOKUP($A6957,Master!$G:$J,4,0)="x",Sheet1!$A6957,"")&amp;$J6957&amp;$K6957)</f>
        <v>#N/A</v>
      </c>
      <c r="S7523" s="33" t="e">
        <f>IF(VLOOKUP($A6957,Master!$L:$M,2,0)=0,"",VLOOKUP($A6957,Master!$L:$M,2,0)&amp;$J6957&amp;$L6957)</f>
        <v>#N/A</v>
      </c>
      <c r="T7523" s="33" t="str">
        <f t="shared" si="219"/>
        <v/>
      </c>
    </row>
    <row r="7524" spans="15:20" x14ac:dyDescent="0.3">
      <c r="O7524" s="33" t="e">
        <f>VLOOKUP($A6958,Master!$A:$B,2,0)&amp;$J6958&amp;$K6958</f>
        <v>#N/A</v>
      </c>
      <c r="P7524" s="33" t="e">
        <f>IF(OR($A6958="KE0",$A6958="KZ0",$A6958="KV0",$A6958="KH0",$A6958="KE",$A6958="KZ",),VLOOKUP($A6958&amp;$F6958,Master!$D:$E,2,0)&amp;$J6958&amp;$K6958,VLOOKUP($A6958,Master!$D:$E,2,0)&amp;Sheet1!$J6958&amp;Sheet1!$K6958)</f>
        <v>#N/A</v>
      </c>
      <c r="Q7524" s="33" t="str">
        <f t="shared" si="218"/>
        <v/>
      </c>
      <c r="R7524" s="33" t="e">
        <f>IF(IF(VLOOKUP($A6958,Master!$G:$J,4,0)="x",Sheet1!$A6958,"")="","",IF(VLOOKUP($A6958,Master!$G:$J,4,0)="x",Sheet1!$A6958,"")&amp;$J6958&amp;$K6958)</f>
        <v>#N/A</v>
      </c>
      <c r="S7524" s="33" t="e">
        <f>IF(VLOOKUP($A6958,Master!$L:$M,2,0)=0,"",VLOOKUP($A6958,Master!$L:$M,2,0)&amp;$J6958&amp;$L6958)</f>
        <v>#N/A</v>
      </c>
      <c r="T7524" s="33" t="str">
        <f t="shared" si="219"/>
        <v/>
      </c>
    </row>
    <row r="7525" spans="15:20" x14ac:dyDescent="0.3">
      <c r="O7525" s="33" t="e">
        <f>VLOOKUP($A6959,Master!$A:$B,2,0)&amp;$J6959&amp;$K6959</f>
        <v>#N/A</v>
      </c>
      <c r="P7525" s="33" t="e">
        <f>IF(OR($A6959="KE0",$A6959="KZ0",$A6959="KV0",$A6959="KH0",$A6959="KE",$A6959="KZ",),VLOOKUP($A6959&amp;$F6959,Master!$D:$E,2,0)&amp;$J6959&amp;$K6959,VLOOKUP($A6959,Master!$D:$E,2,0)&amp;Sheet1!$J6959&amp;Sheet1!$K6959)</f>
        <v>#N/A</v>
      </c>
      <c r="Q7525" s="33" t="str">
        <f t="shared" si="218"/>
        <v/>
      </c>
      <c r="R7525" s="33" t="e">
        <f>IF(IF(VLOOKUP($A6959,Master!$G:$J,4,0)="x",Sheet1!$A6959,"")="","",IF(VLOOKUP($A6959,Master!$G:$J,4,0)="x",Sheet1!$A6959,"")&amp;$J6959&amp;$K6959)</f>
        <v>#N/A</v>
      </c>
      <c r="S7525" s="33" t="e">
        <f>IF(VLOOKUP($A6959,Master!$L:$M,2,0)=0,"",VLOOKUP($A6959,Master!$L:$M,2,0)&amp;$J6959&amp;$L6959)</f>
        <v>#N/A</v>
      </c>
      <c r="T7525" s="33" t="str">
        <f t="shared" si="219"/>
        <v/>
      </c>
    </row>
    <row r="7526" spans="15:20" x14ac:dyDescent="0.3">
      <c r="O7526" s="33" t="e">
        <f>VLOOKUP($A6960,Master!$A:$B,2,0)&amp;$J6960&amp;$K6960</f>
        <v>#N/A</v>
      </c>
      <c r="P7526" s="33" t="e">
        <f>IF(OR($A6960="KE0",$A6960="KZ0",$A6960="KV0",$A6960="KH0",$A6960="KE",$A6960="KZ",),VLOOKUP($A6960&amp;$F6960,Master!$D:$E,2,0)&amp;$J6960&amp;$K6960,VLOOKUP($A6960,Master!$D:$E,2,0)&amp;Sheet1!$J6960&amp;Sheet1!$K6960)</f>
        <v>#N/A</v>
      </c>
      <c r="Q7526" s="33" t="str">
        <f t="shared" si="218"/>
        <v/>
      </c>
      <c r="R7526" s="33" t="e">
        <f>IF(IF(VLOOKUP($A6960,Master!$G:$J,4,0)="x",Sheet1!$A6960,"")="","",IF(VLOOKUP($A6960,Master!$G:$J,4,0)="x",Sheet1!$A6960,"")&amp;$J6960&amp;$K6960)</f>
        <v>#N/A</v>
      </c>
      <c r="S7526" s="33" t="e">
        <f>IF(VLOOKUP($A6960,Master!$L:$M,2,0)=0,"",VLOOKUP($A6960,Master!$L:$M,2,0)&amp;$J6960&amp;$L6960)</f>
        <v>#N/A</v>
      </c>
      <c r="T7526" s="33" t="str">
        <f t="shared" si="219"/>
        <v/>
      </c>
    </row>
    <row r="7527" spans="15:20" x14ac:dyDescent="0.3">
      <c r="O7527" s="33" t="e">
        <f>VLOOKUP($A6961,Master!$A:$B,2,0)&amp;$J6961&amp;$K6961</f>
        <v>#N/A</v>
      </c>
      <c r="P7527" s="33" t="e">
        <f>IF(OR($A6961="KE0",$A6961="KZ0",$A6961="KV0",$A6961="KH0",$A6961="KE",$A6961="KZ",),VLOOKUP($A6961&amp;$F6961,Master!$D:$E,2,0)&amp;$J6961&amp;$K6961,VLOOKUP($A6961,Master!$D:$E,2,0)&amp;Sheet1!$J6961&amp;Sheet1!$K6961)</f>
        <v>#N/A</v>
      </c>
      <c r="Q7527" s="33" t="str">
        <f t="shared" si="218"/>
        <v/>
      </c>
      <c r="R7527" s="33" t="e">
        <f>IF(IF(VLOOKUP($A6961,Master!$G:$J,4,0)="x",Sheet1!$A6961,"")="","",IF(VLOOKUP($A6961,Master!$G:$J,4,0)="x",Sheet1!$A6961,"")&amp;$J6961&amp;$K6961)</f>
        <v>#N/A</v>
      </c>
      <c r="S7527" s="33" t="e">
        <f>IF(VLOOKUP($A6961,Master!$L:$M,2,0)=0,"",VLOOKUP($A6961,Master!$L:$M,2,0)&amp;$J6961&amp;$L6961)</f>
        <v>#N/A</v>
      </c>
      <c r="T7527" s="33" t="str">
        <f t="shared" si="219"/>
        <v/>
      </c>
    </row>
    <row r="7528" spans="15:20" x14ac:dyDescent="0.3">
      <c r="O7528" s="33" t="e">
        <f>VLOOKUP($A6962,Master!$A:$B,2,0)&amp;$J6962&amp;$K6962</f>
        <v>#N/A</v>
      </c>
      <c r="P7528" s="33" t="e">
        <f>IF(OR($A6962="KE0",$A6962="KZ0",$A6962="KV0",$A6962="KH0",$A6962="KE",$A6962="KZ",),VLOOKUP($A6962&amp;$F6962,Master!$D:$E,2,0)&amp;$J6962&amp;$K6962,VLOOKUP($A6962,Master!$D:$E,2,0)&amp;Sheet1!$J6962&amp;Sheet1!$K6962)</f>
        <v>#N/A</v>
      </c>
      <c r="Q7528" s="33" t="str">
        <f t="shared" si="218"/>
        <v/>
      </c>
      <c r="R7528" s="33" t="e">
        <f>IF(IF(VLOOKUP($A6962,Master!$G:$J,4,0)="x",Sheet1!$A6962,"")="","",IF(VLOOKUP($A6962,Master!$G:$J,4,0)="x",Sheet1!$A6962,"")&amp;$J6962&amp;$K6962)</f>
        <v>#N/A</v>
      </c>
      <c r="S7528" s="33" t="e">
        <f>IF(VLOOKUP($A6962,Master!$L:$M,2,0)=0,"",VLOOKUP($A6962,Master!$L:$M,2,0)&amp;$J6962&amp;$L6962)</f>
        <v>#N/A</v>
      </c>
      <c r="T7528" s="33" t="str">
        <f t="shared" si="219"/>
        <v/>
      </c>
    </row>
    <row r="7529" spans="15:20" x14ac:dyDescent="0.3">
      <c r="O7529" s="33" t="e">
        <f>VLOOKUP($A6963,Master!$A:$B,2,0)&amp;$J6963&amp;$K6963</f>
        <v>#N/A</v>
      </c>
      <c r="P7529" s="33" t="e">
        <f>IF(OR($A6963="KE0",$A6963="KZ0",$A6963="KV0",$A6963="KH0",$A6963="KE",$A6963="KZ",),VLOOKUP($A6963&amp;$F6963,Master!$D:$E,2,0)&amp;$J6963&amp;$K6963,VLOOKUP($A6963,Master!$D:$E,2,0)&amp;Sheet1!$J6963&amp;Sheet1!$K6963)</f>
        <v>#N/A</v>
      </c>
      <c r="Q7529" s="33" t="str">
        <f t="shared" si="218"/>
        <v/>
      </c>
      <c r="R7529" s="33" t="e">
        <f>IF(IF(VLOOKUP($A6963,Master!$G:$J,4,0)="x",Sheet1!$A6963,"")="","",IF(VLOOKUP($A6963,Master!$G:$J,4,0)="x",Sheet1!$A6963,"")&amp;$J6963&amp;$K6963)</f>
        <v>#N/A</v>
      </c>
      <c r="S7529" s="33" t="e">
        <f>IF(VLOOKUP($A6963,Master!$L:$M,2,0)=0,"",VLOOKUP($A6963,Master!$L:$M,2,0)&amp;$J6963&amp;$L6963)</f>
        <v>#N/A</v>
      </c>
      <c r="T7529" s="33" t="str">
        <f t="shared" si="219"/>
        <v/>
      </c>
    </row>
    <row r="7530" spans="15:20" x14ac:dyDescent="0.3">
      <c r="O7530" s="33" t="e">
        <f>VLOOKUP($A6964,Master!$A:$B,2,0)&amp;$J6964&amp;$K6964</f>
        <v>#N/A</v>
      </c>
      <c r="P7530" s="33" t="e">
        <f>IF(OR($A6964="KE0",$A6964="KZ0",$A6964="KV0",$A6964="KH0",$A6964="KE",$A6964="KZ",),VLOOKUP($A6964&amp;$F6964,Master!$D:$E,2,0)&amp;$J6964&amp;$K6964,VLOOKUP($A6964,Master!$D:$E,2,0)&amp;Sheet1!$J6964&amp;Sheet1!$K6964)</f>
        <v>#N/A</v>
      </c>
      <c r="Q7530" s="33" t="str">
        <f t="shared" si="218"/>
        <v/>
      </c>
      <c r="R7530" s="33" t="e">
        <f>IF(IF(VLOOKUP($A6964,Master!$G:$J,4,0)="x",Sheet1!$A6964,"")="","",IF(VLOOKUP($A6964,Master!$G:$J,4,0)="x",Sheet1!$A6964,"")&amp;$J6964&amp;$K6964)</f>
        <v>#N/A</v>
      </c>
      <c r="S7530" s="33" t="e">
        <f>IF(VLOOKUP($A6964,Master!$L:$M,2,0)=0,"",VLOOKUP($A6964,Master!$L:$M,2,0)&amp;$J6964&amp;$L6964)</f>
        <v>#N/A</v>
      </c>
      <c r="T7530" s="33" t="str">
        <f t="shared" si="219"/>
        <v/>
      </c>
    </row>
    <row r="7531" spans="15:20" x14ac:dyDescent="0.3">
      <c r="O7531" s="33" t="e">
        <f>VLOOKUP($A6965,Master!$A:$B,2,0)&amp;$J6965&amp;$K6965</f>
        <v>#N/A</v>
      </c>
      <c r="P7531" s="33" t="e">
        <f>IF(OR($A6965="KE0",$A6965="KZ0",$A6965="KV0",$A6965="KH0",$A6965="KE",$A6965="KZ",),VLOOKUP($A6965&amp;$F6965,Master!$D:$E,2,0)&amp;$J6965&amp;$K6965,VLOOKUP($A6965,Master!$D:$E,2,0)&amp;Sheet1!$J6965&amp;Sheet1!$K6965)</f>
        <v>#N/A</v>
      </c>
      <c r="Q7531" s="33" t="str">
        <f t="shared" si="218"/>
        <v/>
      </c>
      <c r="R7531" s="33" t="e">
        <f>IF(IF(VLOOKUP($A6965,Master!$G:$J,4,0)="x",Sheet1!$A6965,"")="","",IF(VLOOKUP($A6965,Master!$G:$J,4,0)="x",Sheet1!$A6965,"")&amp;$J6965&amp;$K6965)</f>
        <v>#N/A</v>
      </c>
      <c r="S7531" s="33" t="e">
        <f>IF(VLOOKUP($A6965,Master!$L:$M,2,0)=0,"",VLOOKUP($A6965,Master!$L:$M,2,0)&amp;$J6965&amp;$L6965)</f>
        <v>#N/A</v>
      </c>
      <c r="T7531" s="33" t="str">
        <f t="shared" si="219"/>
        <v/>
      </c>
    </row>
    <row r="7532" spans="15:20" x14ac:dyDescent="0.3">
      <c r="O7532" s="33" t="e">
        <f>VLOOKUP($A6966,Master!$A:$B,2,0)&amp;$J6966&amp;$K6966</f>
        <v>#N/A</v>
      </c>
      <c r="P7532" s="33" t="e">
        <f>IF(OR($A6966="KE0",$A6966="KZ0",$A6966="KV0",$A6966="KH0",$A6966="KE",$A6966="KZ",),VLOOKUP($A6966&amp;$F6966,Master!$D:$E,2,0)&amp;$J6966&amp;$K6966,VLOOKUP($A6966,Master!$D:$E,2,0)&amp;Sheet1!$J6966&amp;Sheet1!$K6966)</f>
        <v>#N/A</v>
      </c>
      <c r="Q7532" s="33" t="str">
        <f t="shared" si="218"/>
        <v/>
      </c>
      <c r="R7532" s="33" t="e">
        <f>IF(IF(VLOOKUP($A6966,Master!$G:$J,4,0)="x",Sheet1!$A6966,"")="","",IF(VLOOKUP($A6966,Master!$G:$J,4,0)="x",Sheet1!$A6966,"")&amp;$J6966&amp;$K6966)</f>
        <v>#N/A</v>
      </c>
      <c r="S7532" s="33" t="e">
        <f>IF(VLOOKUP($A6966,Master!$L:$M,2,0)=0,"",VLOOKUP($A6966,Master!$L:$M,2,0)&amp;$J6966&amp;$L6966)</f>
        <v>#N/A</v>
      </c>
      <c r="T7532" s="33" t="str">
        <f t="shared" si="219"/>
        <v/>
      </c>
    </row>
    <row r="7533" spans="15:20" x14ac:dyDescent="0.3">
      <c r="O7533" s="33" t="e">
        <f>VLOOKUP($A6967,Master!$A:$B,2,0)&amp;$J6967&amp;$K6967</f>
        <v>#N/A</v>
      </c>
      <c r="P7533" s="33" t="e">
        <f>IF(OR($A6967="KE0",$A6967="KZ0",$A6967="KV0",$A6967="KH0",$A6967="KE",$A6967="KZ",),VLOOKUP($A6967&amp;$F6967,Master!$D:$E,2,0)&amp;$J6967&amp;$K6967,VLOOKUP($A6967,Master!$D:$E,2,0)&amp;Sheet1!$J6967&amp;Sheet1!$K6967)</f>
        <v>#N/A</v>
      </c>
      <c r="Q7533" s="33" t="str">
        <f t="shared" si="218"/>
        <v/>
      </c>
      <c r="R7533" s="33" t="e">
        <f>IF(IF(VLOOKUP($A6967,Master!$G:$J,4,0)="x",Sheet1!$A6967,"")="","",IF(VLOOKUP($A6967,Master!$G:$J,4,0)="x",Sheet1!$A6967,"")&amp;$J6967&amp;$K6967)</f>
        <v>#N/A</v>
      </c>
      <c r="S7533" s="33" t="e">
        <f>IF(VLOOKUP($A6967,Master!$L:$M,2,0)=0,"",VLOOKUP($A6967,Master!$L:$M,2,0)&amp;$J6967&amp;$L6967)</f>
        <v>#N/A</v>
      </c>
      <c r="T7533" s="33" t="str">
        <f t="shared" si="219"/>
        <v/>
      </c>
    </row>
    <row r="7534" spans="15:20" x14ac:dyDescent="0.3">
      <c r="O7534" s="33" t="e">
        <f>VLOOKUP($A6968,Master!$A:$B,2,0)&amp;$J6968&amp;$K6968</f>
        <v>#N/A</v>
      </c>
      <c r="P7534" s="33" t="e">
        <f>IF(OR($A6968="KE0",$A6968="KZ0",$A6968="KV0",$A6968="KH0",$A6968="KE",$A6968="KZ",),VLOOKUP($A6968&amp;$F6968,Master!$D:$E,2,0)&amp;$J6968&amp;$K6968,VLOOKUP($A6968,Master!$D:$E,2,0)&amp;Sheet1!$J6968&amp;Sheet1!$K6968)</f>
        <v>#N/A</v>
      </c>
      <c r="Q7534" s="33" t="str">
        <f t="shared" si="218"/>
        <v/>
      </c>
      <c r="R7534" s="33" t="e">
        <f>IF(IF(VLOOKUP($A6968,Master!$G:$J,4,0)="x",Sheet1!$A6968,"")="","",IF(VLOOKUP($A6968,Master!$G:$J,4,0)="x",Sheet1!$A6968,"")&amp;$J6968&amp;$K6968)</f>
        <v>#N/A</v>
      </c>
      <c r="S7534" s="33" t="e">
        <f>IF(VLOOKUP($A6968,Master!$L:$M,2,0)=0,"",VLOOKUP($A6968,Master!$L:$M,2,0)&amp;$J6968&amp;$L6968)</f>
        <v>#N/A</v>
      </c>
      <c r="T7534" s="33" t="str">
        <f t="shared" si="219"/>
        <v/>
      </c>
    </row>
    <row r="7535" spans="15:20" x14ac:dyDescent="0.3">
      <c r="O7535" s="33" t="e">
        <f>VLOOKUP($A6969,Master!$A:$B,2,0)&amp;$J6969&amp;$K6969</f>
        <v>#N/A</v>
      </c>
      <c r="P7535" s="33" t="e">
        <f>IF(OR($A6969="KE0",$A6969="KZ0",$A6969="KV0",$A6969="KH0",$A6969="KE",$A6969="KZ",),VLOOKUP($A6969&amp;$F6969,Master!$D:$E,2,0)&amp;$J6969&amp;$K6969,VLOOKUP($A6969,Master!$D:$E,2,0)&amp;Sheet1!$J6969&amp;Sheet1!$K6969)</f>
        <v>#N/A</v>
      </c>
      <c r="Q7535" s="33" t="str">
        <f t="shared" si="218"/>
        <v/>
      </c>
      <c r="R7535" s="33" t="e">
        <f>IF(IF(VLOOKUP($A6969,Master!$G:$J,4,0)="x",Sheet1!$A6969,"")="","",IF(VLOOKUP($A6969,Master!$G:$J,4,0)="x",Sheet1!$A6969,"")&amp;$J6969&amp;$K6969)</f>
        <v>#N/A</v>
      </c>
      <c r="S7535" s="33" t="e">
        <f>IF(VLOOKUP($A6969,Master!$L:$M,2,0)=0,"",VLOOKUP($A6969,Master!$L:$M,2,0)&amp;$J6969&amp;$L6969)</f>
        <v>#N/A</v>
      </c>
      <c r="T7535" s="33" t="str">
        <f t="shared" si="219"/>
        <v/>
      </c>
    </row>
    <row r="7536" spans="15:20" x14ac:dyDescent="0.3">
      <c r="O7536" s="33" t="e">
        <f>VLOOKUP($A6970,Master!$A:$B,2,0)&amp;$J6970&amp;$K6970</f>
        <v>#N/A</v>
      </c>
      <c r="P7536" s="33" t="e">
        <f>IF(OR($A6970="KE0",$A6970="KZ0",$A6970="KV0",$A6970="KH0",$A6970="KE",$A6970="KZ",),VLOOKUP($A6970&amp;$F6970,Master!$D:$E,2,0)&amp;$J6970&amp;$K6970,VLOOKUP($A6970,Master!$D:$E,2,0)&amp;Sheet1!$J6970&amp;Sheet1!$K6970)</f>
        <v>#N/A</v>
      </c>
      <c r="Q7536" s="33" t="str">
        <f t="shared" si="218"/>
        <v/>
      </c>
      <c r="R7536" s="33" t="e">
        <f>IF(IF(VLOOKUP($A6970,Master!$G:$J,4,0)="x",Sheet1!$A6970,"")="","",IF(VLOOKUP($A6970,Master!$G:$J,4,0)="x",Sheet1!$A6970,"")&amp;$J6970&amp;$K6970)</f>
        <v>#N/A</v>
      </c>
      <c r="S7536" s="33" t="e">
        <f>IF(VLOOKUP($A6970,Master!$L:$M,2,0)=0,"",VLOOKUP($A6970,Master!$L:$M,2,0)&amp;$J6970&amp;$L6970)</f>
        <v>#N/A</v>
      </c>
      <c r="T7536" s="33" t="str">
        <f t="shared" si="219"/>
        <v/>
      </c>
    </row>
    <row r="7537" spans="15:20" x14ac:dyDescent="0.3">
      <c r="O7537" s="33" t="e">
        <f>VLOOKUP($A6971,Master!$A:$B,2,0)&amp;$J6971&amp;$K6971</f>
        <v>#N/A</v>
      </c>
      <c r="P7537" s="33" t="e">
        <f>IF(OR($A6971="KE0",$A6971="KZ0",$A6971="KV0",$A6971="KH0",$A6971="KE",$A6971="KZ",),VLOOKUP($A6971&amp;$F6971,Master!$D:$E,2,0)&amp;$J6971&amp;$K6971,VLOOKUP($A6971,Master!$D:$E,2,0)&amp;Sheet1!$J6971&amp;Sheet1!$K6971)</f>
        <v>#N/A</v>
      </c>
      <c r="Q7537" s="33" t="str">
        <f t="shared" si="218"/>
        <v/>
      </c>
      <c r="R7537" s="33" t="e">
        <f>IF(IF(VLOOKUP($A6971,Master!$G:$J,4,0)="x",Sheet1!$A6971,"")="","",IF(VLOOKUP($A6971,Master!$G:$J,4,0)="x",Sheet1!$A6971,"")&amp;$J6971&amp;$K6971)</f>
        <v>#N/A</v>
      </c>
      <c r="S7537" s="33" t="e">
        <f>IF(VLOOKUP($A6971,Master!$L:$M,2,0)=0,"",VLOOKUP($A6971,Master!$L:$M,2,0)&amp;$J6971&amp;$L6971)</f>
        <v>#N/A</v>
      </c>
      <c r="T7537" s="33" t="str">
        <f t="shared" si="219"/>
        <v/>
      </c>
    </row>
    <row r="7538" spans="15:20" x14ac:dyDescent="0.3">
      <c r="O7538" s="33" t="e">
        <f>VLOOKUP($A6972,Master!$A:$B,2,0)&amp;$J6972&amp;$K6972</f>
        <v>#N/A</v>
      </c>
      <c r="P7538" s="33" t="e">
        <f>IF(OR($A6972="KE0",$A6972="KZ0",$A6972="KV0",$A6972="KH0",$A6972="KE",$A6972="KZ",),VLOOKUP($A6972&amp;$F6972,Master!$D:$E,2,0)&amp;$J6972&amp;$K6972,VLOOKUP($A6972,Master!$D:$E,2,0)&amp;Sheet1!$J6972&amp;Sheet1!$K6972)</f>
        <v>#N/A</v>
      </c>
      <c r="Q7538" s="33" t="str">
        <f t="shared" si="218"/>
        <v/>
      </c>
      <c r="R7538" s="33" t="e">
        <f>IF(IF(VLOOKUP($A6972,Master!$G:$J,4,0)="x",Sheet1!$A6972,"")="","",IF(VLOOKUP($A6972,Master!$G:$J,4,0)="x",Sheet1!$A6972,"")&amp;$J6972&amp;$K6972)</f>
        <v>#N/A</v>
      </c>
      <c r="S7538" s="33" t="e">
        <f>IF(VLOOKUP($A6972,Master!$L:$M,2,0)=0,"",VLOOKUP($A6972,Master!$L:$M,2,0)&amp;$J6972&amp;$L6972)</f>
        <v>#N/A</v>
      </c>
      <c r="T7538" s="33" t="str">
        <f t="shared" si="219"/>
        <v/>
      </c>
    </row>
    <row r="7539" spans="15:20" x14ac:dyDescent="0.3">
      <c r="O7539" s="33" t="e">
        <f>VLOOKUP($A6973,Master!$A:$B,2,0)&amp;$J6973&amp;$K6973</f>
        <v>#N/A</v>
      </c>
      <c r="P7539" s="33" t="e">
        <f>IF(OR($A6973="KE0",$A6973="KZ0",$A6973="KV0",$A6973="KH0",$A6973="KE",$A6973="KZ",),VLOOKUP($A6973&amp;$F6973,Master!$D:$E,2,0)&amp;$J6973&amp;$K6973,VLOOKUP($A6973,Master!$D:$E,2,0)&amp;Sheet1!$J6973&amp;Sheet1!$K6973)</f>
        <v>#N/A</v>
      </c>
      <c r="Q7539" s="33" t="str">
        <f t="shared" si="218"/>
        <v/>
      </c>
      <c r="R7539" s="33" t="e">
        <f>IF(IF(VLOOKUP($A6973,Master!$G:$J,4,0)="x",Sheet1!$A6973,"")="","",IF(VLOOKUP($A6973,Master!$G:$J,4,0)="x",Sheet1!$A6973,"")&amp;$J6973&amp;$K6973)</f>
        <v>#N/A</v>
      </c>
      <c r="S7539" s="33" t="e">
        <f>IF(VLOOKUP($A6973,Master!$L:$M,2,0)=0,"",VLOOKUP($A6973,Master!$L:$M,2,0)&amp;$J6973&amp;$L6973)</f>
        <v>#N/A</v>
      </c>
      <c r="T7539" s="33" t="str">
        <f t="shared" si="219"/>
        <v/>
      </c>
    </row>
    <row r="7540" spans="15:20" x14ac:dyDescent="0.3">
      <c r="O7540" s="33" t="e">
        <f>VLOOKUP($A6974,Master!$A:$B,2,0)&amp;$J6974&amp;$K6974</f>
        <v>#N/A</v>
      </c>
      <c r="P7540" s="33" t="e">
        <f>IF(OR($A6974="KE0",$A6974="KZ0",$A6974="KV0",$A6974="KH0",$A6974="KE",$A6974="KZ",),VLOOKUP($A6974&amp;$F6974,Master!$D:$E,2,0)&amp;$J6974&amp;$K6974,VLOOKUP($A6974,Master!$D:$E,2,0)&amp;Sheet1!$J6974&amp;Sheet1!$K6974)</f>
        <v>#N/A</v>
      </c>
      <c r="Q7540" s="33" t="str">
        <f t="shared" si="218"/>
        <v/>
      </c>
      <c r="R7540" s="33" t="e">
        <f>IF(IF(VLOOKUP($A6974,Master!$G:$J,4,0)="x",Sheet1!$A6974,"")="","",IF(VLOOKUP($A6974,Master!$G:$J,4,0)="x",Sheet1!$A6974,"")&amp;$J6974&amp;$K6974)</f>
        <v>#N/A</v>
      </c>
      <c r="S7540" s="33" t="e">
        <f>IF(VLOOKUP($A6974,Master!$L:$M,2,0)=0,"",VLOOKUP($A6974,Master!$L:$M,2,0)&amp;$J6974&amp;$L6974)</f>
        <v>#N/A</v>
      </c>
      <c r="T7540" s="33" t="str">
        <f t="shared" si="219"/>
        <v/>
      </c>
    </row>
    <row r="7541" spans="15:20" x14ac:dyDescent="0.3">
      <c r="O7541" s="33" t="e">
        <f>VLOOKUP($A6975,Master!$A:$B,2,0)&amp;$J6975&amp;$K6975</f>
        <v>#N/A</v>
      </c>
      <c r="P7541" s="33" t="e">
        <f>IF(OR($A6975="KE0",$A6975="KZ0",$A6975="KV0",$A6975="KH0",$A6975="KE",$A6975="KZ",),VLOOKUP($A6975&amp;$F6975,Master!$D:$E,2,0)&amp;$J6975&amp;$K6975,VLOOKUP($A6975,Master!$D:$E,2,0)&amp;Sheet1!$J6975&amp;Sheet1!$K6975)</f>
        <v>#N/A</v>
      </c>
      <c r="Q7541" s="33" t="str">
        <f t="shared" si="218"/>
        <v/>
      </c>
      <c r="R7541" s="33" t="e">
        <f>IF(IF(VLOOKUP($A6975,Master!$G:$J,4,0)="x",Sheet1!$A6975,"")="","",IF(VLOOKUP($A6975,Master!$G:$J,4,0)="x",Sheet1!$A6975,"")&amp;$J6975&amp;$K6975)</f>
        <v>#N/A</v>
      </c>
      <c r="S7541" s="33" t="e">
        <f>IF(VLOOKUP($A6975,Master!$L:$M,2,0)=0,"",VLOOKUP($A6975,Master!$L:$M,2,0)&amp;$J6975&amp;$L6975)</f>
        <v>#N/A</v>
      </c>
      <c r="T7541" s="33" t="str">
        <f t="shared" si="219"/>
        <v/>
      </c>
    </row>
    <row r="7542" spans="15:20" x14ac:dyDescent="0.3">
      <c r="O7542" s="33" t="e">
        <f>VLOOKUP($A6976,Master!$A:$B,2,0)&amp;$J6976&amp;$K6976</f>
        <v>#N/A</v>
      </c>
      <c r="P7542" s="33" t="e">
        <f>IF(OR($A6976="KE0",$A6976="KZ0",$A6976="KV0",$A6976="KH0",$A6976="KE",$A6976="KZ",),VLOOKUP($A6976&amp;$F6976,Master!$D:$E,2,0)&amp;$J6976&amp;$K6976,VLOOKUP($A6976,Master!$D:$E,2,0)&amp;Sheet1!$J6976&amp;Sheet1!$K6976)</f>
        <v>#N/A</v>
      </c>
      <c r="Q7542" s="33" t="str">
        <f t="shared" si="218"/>
        <v/>
      </c>
      <c r="R7542" s="33" t="e">
        <f>IF(IF(VLOOKUP($A6976,Master!$G:$J,4,0)="x",Sheet1!$A6976,"")="","",IF(VLOOKUP($A6976,Master!$G:$J,4,0)="x",Sheet1!$A6976,"")&amp;$J6976&amp;$K6976)</f>
        <v>#N/A</v>
      </c>
      <c r="S7542" s="33" t="e">
        <f>IF(VLOOKUP($A6976,Master!$L:$M,2,0)=0,"",VLOOKUP($A6976,Master!$L:$M,2,0)&amp;$J6976&amp;$L6976)</f>
        <v>#N/A</v>
      </c>
      <c r="T7542" s="33" t="str">
        <f t="shared" si="219"/>
        <v/>
      </c>
    </row>
    <row r="7543" spans="15:20" x14ac:dyDescent="0.3">
      <c r="O7543" s="33" t="e">
        <f>VLOOKUP($A6977,Master!$A:$B,2,0)&amp;$J6977&amp;$K6977</f>
        <v>#N/A</v>
      </c>
      <c r="P7543" s="33" t="e">
        <f>IF(OR($A6977="KE0",$A6977="KZ0",$A6977="KV0",$A6977="KH0",$A6977="KE",$A6977="KZ",),VLOOKUP($A6977&amp;$F6977,Master!$D:$E,2,0)&amp;$J6977&amp;$K6977,VLOOKUP($A6977,Master!$D:$E,2,0)&amp;Sheet1!$J6977&amp;Sheet1!$K6977)</f>
        <v>#N/A</v>
      </c>
      <c r="Q7543" s="33" t="str">
        <f t="shared" si="218"/>
        <v/>
      </c>
      <c r="R7543" s="33" t="e">
        <f>IF(IF(VLOOKUP($A6977,Master!$G:$J,4,0)="x",Sheet1!$A6977,"")="","",IF(VLOOKUP($A6977,Master!$G:$J,4,0)="x",Sheet1!$A6977,"")&amp;$J6977&amp;$K6977)</f>
        <v>#N/A</v>
      </c>
      <c r="S7543" s="33" t="e">
        <f>IF(VLOOKUP($A6977,Master!$L:$M,2,0)=0,"",VLOOKUP($A6977,Master!$L:$M,2,0)&amp;$J6977&amp;$L6977)</f>
        <v>#N/A</v>
      </c>
      <c r="T7543" s="33" t="str">
        <f t="shared" si="219"/>
        <v/>
      </c>
    </row>
    <row r="7544" spans="15:20" x14ac:dyDescent="0.3">
      <c r="O7544" s="33" t="e">
        <f>VLOOKUP($A6978,Master!$A:$B,2,0)&amp;$J6978&amp;$K6978</f>
        <v>#N/A</v>
      </c>
      <c r="P7544" s="33" t="e">
        <f>IF(OR($A6978="KE0",$A6978="KZ0",$A6978="KV0",$A6978="KH0",$A6978="KE",$A6978="KZ",),VLOOKUP($A6978&amp;$F6978,Master!$D:$E,2,0)&amp;$J6978&amp;$K6978,VLOOKUP($A6978,Master!$D:$E,2,0)&amp;Sheet1!$J6978&amp;Sheet1!$K6978)</f>
        <v>#N/A</v>
      </c>
      <c r="Q7544" s="33" t="str">
        <f t="shared" si="218"/>
        <v/>
      </c>
      <c r="R7544" s="33" t="e">
        <f>IF(IF(VLOOKUP($A6978,Master!$G:$J,4,0)="x",Sheet1!$A6978,"")="","",IF(VLOOKUP($A6978,Master!$G:$J,4,0)="x",Sheet1!$A6978,"")&amp;$J6978&amp;$K6978)</f>
        <v>#N/A</v>
      </c>
      <c r="S7544" s="33" t="e">
        <f>IF(VLOOKUP($A6978,Master!$L:$M,2,0)=0,"",VLOOKUP($A6978,Master!$L:$M,2,0)&amp;$J6978&amp;$L6978)</f>
        <v>#N/A</v>
      </c>
      <c r="T7544" s="33" t="str">
        <f t="shared" si="219"/>
        <v/>
      </c>
    </row>
    <row r="7545" spans="15:20" x14ac:dyDescent="0.3">
      <c r="O7545" s="33" t="e">
        <f>VLOOKUP($A6979,Master!$A:$B,2,0)&amp;$J6979&amp;$K6979</f>
        <v>#N/A</v>
      </c>
      <c r="P7545" s="33" t="e">
        <f>IF(OR($A6979="KE0",$A6979="KZ0",$A6979="KV0",$A6979="KH0",$A6979="KE",$A6979="KZ",),VLOOKUP($A6979&amp;$F6979,Master!$D:$E,2,0)&amp;$J6979&amp;$K6979,VLOOKUP($A6979,Master!$D:$E,2,0)&amp;Sheet1!$J6979&amp;Sheet1!$K6979)</f>
        <v>#N/A</v>
      </c>
      <c r="Q7545" s="33" t="str">
        <f t="shared" si="218"/>
        <v/>
      </c>
      <c r="R7545" s="33" t="e">
        <f>IF(IF(VLOOKUP($A6979,Master!$G:$J,4,0)="x",Sheet1!$A6979,"")="","",IF(VLOOKUP($A6979,Master!$G:$J,4,0)="x",Sheet1!$A6979,"")&amp;$J6979&amp;$K6979)</f>
        <v>#N/A</v>
      </c>
      <c r="S7545" s="33" t="e">
        <f>IF(VLOOKUP($A6979,Master!$L:$M,2,0)=0,"",VLOOKUP($A6979,Master!$L:$M,2,0)&amp;$J6979&amp;$L6979)</f>
        <v>#N/A</v>
      </c>
      <c r="T7545" s="33" t="str">
        <f t="shared" si="219"/>
        <v/>
      </c>
    </row>
    <row r="7546" spans="15:20" x14ac:dyDescent="0.3">
      <c r="O7546" s="33" t="e">
        <f>VLOOKUP($A6980,Master!$A:$B,2,0)&amp;$J6980&amp;$K6980</f>
        <v>#N/A</v>
      </c>
      <c r="P7546" s="33" t="e">
        <f>IF(OR($A6980="KE0",$A6980="KZ0",$A6980="KV0",$A6980="KH0",$A6980="KE",$A6980="KZ",),VLOOKUP($A6980&amp;$F6980,Master!$D:$E,2,0)&amp;$J6980&amp;$K6980,VLOOKUP($A6980,Master!$D:$E,2,0)&amp;Sheet1!$J6980&amp;Sheet1!$K6980)</f>
        <v>#N/A</v>
      </c>
      <c r="Q7546" s="33" t="str">
        <f t="shared" si="218"/>
        <v/>
      </c>
      <c r="R7546" s="33" t="e">
        <f>IF(IF(VLOOKUP($A6980,Master!$G:$J,4,0)="x",Sheet1!$A6980,"")="","",IF(VLOOKUP($A6980,Master!$G:$J,4,0)="x",Sheet1!$A6980,"")&amp;$J6980&amp;$K6980)</f>
        <v>#N/A</v>
      </c>
      <c r="S7546" s="33" t="e">
        <f>IF(VLOOKUP($A6980,Master!$L:$M,2,0)=0,"",VLOOKUP($A6980,Master!$L:$M,2,0)&amp;$J6980&amp;$L6980)</f>
        <v>#N/A</v>
      </c>
      <c r="T7546" s="33" t="str">
        <f t="shared" si="219"/>
        <v/>
      </c>
    </row>
    <row r="7547" spans="15:20" x14ac:dyDescent="0.3">
      <c r="O7547" s="33" t="e">
        <f>VLOOKUP($A6981,Master!$A:$B,2,0)&amp;$J6981&amp;$K6981</f>
        <v>#N/A</v>
      </c>
      <c r="P7547" s="33" t="e">
        <f>IF(OR($A6981="KE0",$A6981="KZ0",$A6981="KV0",$A6981="KH0",$A6981="KE",$A6981="KZ",),VLOOKUP($A6981&amp;$F6981,Master!$D:$E,2,0)&amp;$J6981&amp;$K6981,VLOOKUP($A6981,Master!$D:$E,2,0)&amp;Sheet1!$J6981&amp;Sheet1!$K6981)</f>
        <v>#N/A</v>
      </c>
      <c r="Q7547" s="33" t="str">
        <f t="shared" si="218"/>
        <v/>
      </c>
      <c r="R7547" s="33" t="e">
        <f>IF(IF(VLOOKUP($A6981,Master!$G:$J,4,0)="x",Sheet1!$A6981,"")="","",IF(VLOOKUP($A6981,Master!$G:$J,4,0)="x",Sheet1!$A6981,"")&amp;$J6981&amp;$K6981)</f>
        <v>#N/A</v>
      </c>
      <c r="S7547" s="33" t="e">
        <f>IF(VLOOKUP($A6981,Master!$L:$M,2,0)=0,"",VLOOKUP($A6981,Master!$L:$M,2,0)&amp;$J6981&amp;$L6981)</f>
        <v>#N/A</v>
      </c>
      <c r="T7547" s="33" t="str">
        <f t="shared" si="219"/>
        <v/>
      </c>
    </row>
    <row r="7548" spans="15:20" x14ac:dyDescent="0.3">
      <c r="O7548" s="33" t="e">
        <f>VLOOKUP($A6982,Master!$A:$B,2,0)&amp;$J6982&amp;$K6982</f>
        <v>#N/A</v>
      </c>
      <c r="P7548" s="33" t="e">
        <f>IF(OR($A6982="KE0",$A6982="KZ0",$A6982="KV0",$A6982="KH0",$A6982="KE",$A6982="KZ",),VLOOKUP($A6982&amp;$F6982,Master!$D:$E,2,0)&amp;$J6982&amp;$K6982,VLOOKUP($A6982,Master!$D:$E,2,0)&amp;Sheet1!$J6982&amp;Sheet1!$K6982)</f>
        <v>#N/A</v>
      </c>
      <c r="Q7548" s="33" t="str">
        <f t="shared" si="218"/>
        <v/>
      </c>
      <c r="R7548" s="33" t="e">
        <f>IF(IF(VLOOKUP($A6982,Master!$G:$J,4,0)="x",Sheet1!$A6982,"")="","",IF(VLOOKUP($A6982,Master!$G:$J,4,0)="x",Sheet1!$A6982,"")&amp;$J6982&amp;$K6982)</f>
        <v>#N/A</v>
      </c>
      <c r="S7548" s="33" t="e">
        <f>IF(VLOOKUP($A6982,Master!$L:$M,2,0)=0,"",VLOOKUP($A6982,Master!$L:$M,2,0)&amp;$J6982&amp;$L6982)</f>
        <v>#N/A</v>
      </c>
      <c r="T7548" s="33" t="str">
        <f t="shared" si="219"/>
        <v/>
      </c>
    </row>
    <row r="7549" spans="15:20" x14ac:dyDescent="0.3">
      <c r="O7549" s="33" t="e">
        <f>VLOOKUP($A6983,Master!$A:$B,2,0)&amp;$J6983&amp;$K6983</f>
        <v>#N/A</v>
      </c>
      <c r="P7549" s="33" t="e">
        <f>IF(OR($A6983="KE0",$A6983="KZ0",$A6983="KV0",$A6983="KH0",$A6983="KE",$A6983="KZ",),VLOOKUP($A6983&amp;$F6983,Master!$D:$E,2,0)&amp;$J6983&amp;$K6983,VLOOKUP($A6983,Master!$D:$E,2,0)&amp;Sheet1!$J6983&amp;Sheet1!$K6983)</f>
        <v>#N/A</v>
      </c>
      <c r="Q7549" s="33" t="str">
        <f t="shared" si="218"/>
        <v/>
      </c>
      <c r="R7549" s="33" t="e">
        <f>IF(IF(VLOOKUP($A6983,Master!$G:$J,4,0)="x",Sheet1!$A6983,"")="","",IF(VLOOKUP($A6983,Master!$G:$J,4,0)="x",Sheet1!$A6983,"")&amp;$J6983&amp;$K6983)</f>
        <v>#N/A</v>
      </c>
      <c r="S7549" s="33" t="e">
        <f>IF(VLOOKUP($A6983,Master!$L:$M,2,0)=0,"",VLOOKUP($A6983,Master!$L:$M,2,0)&amp;$J6983&amp;$L6983)</f>
        <v>#N/A</v>
      </c>
      <c r="T7549" s="33" t="str">
        <f t="shared" si="219"/>
        <v/>
      </c>
    </row>
    <row r="7550" spans="15:20" x14ac:dyDescent="0.3">
      <c r="O7550" s="33" t="e">
        <f>VLOOKUP($A6984,Master!$A:$B,2,0)&amp;$J6984&amp;$K6984</f>
        <v>#N/A</v>
      </c>
      <c r="P7550" s="33" t="e">
        <f>IF(OR($A6984="KE0",$A6984="KZ0",$A6984="KV0",$A6984="KH0",$A6984="KE",$A6984="KZ",),VLOOKUP($A6984&amp;$F6984,Master!$D:$E,2,0)&amp;$J6984&amp;$K6984,VLOOKUP($A6984,Master!$D:$E,2,0)&amp;Sheet1!$J6984&amp;Sheet1!$K6984)</f>
        <v>#N/A</v>
      </c>
      <c r="Q7550" s="33" t="str">
        <f t="shared" si="218"/>
        <v/>
      </c>
      <c r="R7550" s="33" t="e">
        <f>IF(IF(VLOOKUP($A6984,Master!$G:$J,4,0)="x",Sheet1!$A6984,"")="","",IF(VLOOKUP($A6984,Master!$G:$J,4,0)="x",Sheet1!$A6984,"")&amp;$J6984&amp;$K6984)</f>
        <v>#N/A</v>
      </c>
      <c r="S7550" s="33" t="e">
        <f>IF(VLOOKUP($A6984,Master!$L:$M,2,0)=0,"",VLOOKUP($A6984,Master!$L:$M,2,0)&amp;$J6984&amp;$L6984)</f>
        <v>#N/A</v>
      </c>
      <c r="T7550" s="33" t="str">
        <f t="shared" si="219"/>
        <v/>
      </c>
    </row>
    <row r="7551" spans="15:20" x14ac:dyDescent="0.3">
      <c r="O7551" s="33" t="e">
        <f>VLOOKUP($A6985,Master!$A:$B,2,0)&amp;$J6985&amp;$K6985</f>
        <v>#N/A</v>
      </c>
      <c r="P7551" s="33" t="e">
        <f>IF(OR($A6985="KE0",$A6985="KZ0",$A6985="KV0",$A6985="KH0",$A6985="KE",$A6985="KZ",),VLOOKUP($A6985&amp;$F6985,Master!$D:$E,2,0)&amp;$J6985&amp;$K6985,VLOOKUP($A6985,Master!$D:$E,2,0)&amp;Sheet1!$J6985&amp;Sheet1!$K6985)</f>
        <v>#N/A</v>
      </c>
      <c r="Q7551" s="33" t="str">
        <f t="shared" si="218"/>
        <v/>
      </c>
      <c r="R7551" s="33" t="e">
        <f>IF(IF(VLOOKUP($A6985,Master!$G:$J,4,0)="x",Sheet1!$A6985,"")="","",IF(VLOOKUP($A6985,Master!$G:$J,4,0)="x",Sheet1!$A6985,"")&amp;$J6985&amp;$K6985)</f>
        <v>#N/A</v>
      </c>
      <c r="S7551" s="33" t="e">
        <f>IF(VLOOKUP($A6985,Master!$L:$M,2,0)=0,"",VLOOKUP($A6985,Master!$L:$M,2,0)&amp;$J6985&amp;$L6985)</f>
        <v>#N/A</v>
      </c>
      <c r="T7551" s="33" t="str">
        <f t="shared" si="219"/>
        <v/>
      </c>
    </row>
    <row r="7552" spans="15:20" x14ac:dyDescent="0.3">
      <c r="O7552" s="33" t="e">
        <f>VLOOKUP($A6986,Master!$A:$B,2,0)&amp;$J6986&amp;$K6986</f>
        <v>#N/A</v>
      </c>
      <c r="P7552" s="33" t="e">
        <f>IF(OR($A6986="KE0",$A6986="KZ0",$A6986="KV0",$A6986="KH0",$A6986="KE",$A6986="KZ",),VLOOKUP($A6986&amp;$F6986,Master!$D:$E,2,0)&amp;$J6986&amp;$K6986,VLOOKUP($A6986,Master!$D:$E,2,0)&amp;Sheet1!$J6986&amp;Sheet1!$K6986)</f>
        <v>#N/A</v>
      </c>
      <c r="Q7552" s="33" t="str">
        <f t="shared" si="218"/>
        <v/>
      </c>
      <c r="R7552" s="33" t="e">
        <f>IF(IF(VLOOKUP($A6986,Master!$G:$J,4,0)="x",Sheet1!$A6986,"")="","",IF(VLOOKUP($A6986,Master!$G:$J,4,0)="x",Sheet1!$A6986,"")&amp;$J6986&amp;$K6986)</f>
        <v>#N/A</v>
      </c>
      <c r="S7552" s="33" t="e">
        <f>IF(VLOOKUP($A6986,Master!$L:$M,2,0)=0,"",VLOOKUP($A6986,Master!$L:$M,2,0)&amp;$J6986&amp;$L6986)</f>
        <v>#N/A</v>
      </c>
      <c r="T7552" s="33" t="str">
        <f t="shared" si="219"/>
        <v/>
      </c>
    </row>
    <row r="7553" spans="15:20" x14ac:dyDescent="0.3">
      <c r="O7553" s="33" t="e">
        <f>VLOOKUP($A6987,Master!$A:$B,2,0)&amp;$J6987&amp;$K6987</f>
        <v>#N/A</v>
      </c>
      <c r="P7553" s="33" t="e">
        <f>IF(OR($A6987="KE0",$A6987="KZ0",$A6987="KV0",$A6987="KH0",$A6987="KE",$A6987="KZ",),VLOOKUP($A6987&amp;$F6987,Master!$D:$E,2,0)&amp;$J6987&amp;$K6987,VLOOKUP($A6987,Master!$D:$E,2,0)&amp;Sheet1!$J6987&amp;Sheet1!$K6987)</f>
        <v>#N/A</v>
      </c>
      <c r="Q7553" s="33" t="str">
        <f t="shared" si="218"/>
        <v/>
      </c>
      <c r="R7553" s="33" t="e">
        <f>IF(IF(VLOOKUP($A6987,Master!$G:$J,4,0)="x",Sheet1!$A6987,"")="","",IF(VLOOKUP($A6987,Master!$G:$J,4,0)="x",Sheet1!$A6987,"")&amp;$J6987&amp;$K6987)</f>
        <v>#N/A</v>
      </c>
      <c r="S7553" s="33" t="e">
        <f>IF(VLOOKUP($A6987,Master!$L:$M,2,0)=0,"",VLOOKUP($A6987,Master!$L:$M,2,0)&amp;$J6987&amp;$L6987)</f>
        <v>#N/A</v>
      </c>
      <c r="T7553" s="33" t="str">
        <f t="shared" si="219"/>
        <v/>
      </c>
    </row>
    <row r="7554" spans="15:20" x14ac:dyDescent="0.3">
      <c r="O7554" s="33" t="e">
        <f>VLOOKUP($A6988,Master!$A:$B,2,0)&amp;$J6988&amp;$K6988</f>
        <v>#N/A</v>
      </c>
      <c r="P7554" s="33" t="e">
        <f>IF(OR($A6988="KE0",$A6988="KZ0",$A6988="KV0",$A6988="KH0",$A6988="KE",$A6988="KZ",),VLOOKUP($A6988&amp;$F6988,Master!$D:$E,2,0)&amp;$J6988&amp;$K6988,VLOOKUP($A6988,Master!$D:$E,2,0)&amp;Sheet1!$J6988&amp;Sheet1!$K6988)</f>
        <v>#N/A</v>
      </c>
      <c r="Q7554" s="33" t="str">
        <f t="shared" si="218"/>
        <v/>
      </c>
      <c r="R7554" s="33" t="e">
        <f>IF(IF(VLOOKUP($A6988,Master!$G:$J,4,0)="x",Sheet1!$A6988,"")="","",IF(VLOOKUP($A6988,Master!$G:$J,4,0)="x",Sheet1!$A6988,"")&amp;$J6988&amp;$K6988)</f>
        <v>#N/A</v>
      </c>
      <c r="S7554" s="33" t="e">
        <f>IF(VLOOKUP($A6988,Master!$L:$M,2,0)=0,"",VLOOKUP($A6988,Master!$L:$M,2,0)&amp;$J6988&amp;$L6988)</f>
        <v>#N/A</v>
      </c>
      <c r="T7554" s="33" t="str">
        <f t="shared" si="219"/>
        <v/>
      </c>
    </row>
    <row r="7555" spans="15:20" x14ac:dyDescent="0.3">
      <c r="O7555" s="33" t="e">
        <f>VLOOKUP($A6989,Master!$A:$B,2,0)&amp;$J6989&amp;$K6989</f>
        <v>#N/A</v>
      </c>
      <c r="P7555" s="33" t="e">
        <f>IF(OR($A6989="KE0",$A6989="KZ0",$A6989="KV0",$A6989="KH0",$A6989="KE",$A6989="KZ",),VLOOKUP($A6989&amp;$F6989,Master!$D:$E,2,0)&amp;$J6989&amp;$K6989,VLOOKUP($A6989,Master!$D:$E,2,0)&amp;Sheet1!$J6989&amp;Sheet1!$K6989)</f>
        <v>#N/A</v>
      </c>
      <c r="Q7555" s="33" t="str">
        <f t="shared" ref="Q7555:Q7618" si="220">$A6989&amp;$J6989&amp;$K6989</f>
        <v/>
      </c>
      <c r="R7555" s="33" t="e">
        <f>IF(IF(VLOOKUP($A6989,Master!$G:$J,4,0)="x",Sheet1!$A6989,"")="","",IF(VLOOKUP($A6989,Master!$G:$J,4,0)="x",Sheet1!$A6989,"")&amp;$J6989&amp;$K6989)</f>
        <v>#N/A</v>
      </c>
      <c r="S7555" s="33" t="e">
        <f>IF(VLOOKUP($A6989,Master!$L:$M,2,0)=0,"",VLOOKUP($A6989,Master!$L:$M,2,0)&amp;$J6989&amp;$L6989)</f>
        <v>#N/A</v>
      </c>
      <c r="T7555" s="33" t="str">
        <f t="shared" ref="T7555:T7618" si="221">$A6989&amp;$J6989</f>
        <v/>
      </c>
    </row>
    <row r="7556" spans="15:20" x14ac:dyDescent="0.3">
      <c r="O7556" s="33" t="e">
        <f>VLOOKUP($A6990,Master!$A:$B,2,0)&amp;$J6990&amp;$K6990</f>
        <v>#N/A</v>
      </c>
      <c r="P7556" s="33" t="e">
        <f>IF(OR($A6990="KE0",$A6990="KZ0",$A6990="KV0",$A6990="KH0",$A6990="KE",$A6990="KZ",),VLOOKUP($A6990&amp;$F6990,Master!$D:$E,2,0)&amp;$J6990&amp;$K6990,VLOOKUP($A6990,Master!$D:$E,2,0)&amp;Sheet1!$J6990&amp;Sheet1!$K6990)</f>
        <v>#N/A</v>
      </c>
      <c r="Q7556" s="33" t="str">
        <f t="shared" si="220"/>
        <v/>
      </c>
      <c r="R7556" s="33" t="e">
        <f>IF(IF(VLOOKUP($A6990,Master!$G:$J,4,0)="x",Sheet1!$A6990,"")="","",IF(VLOOKUP($A6990,Master!$G:$J,4,0)="x",Sheet1!$A6990,"")&amp;$J6990&amp;$K6990)</f>
        <v>#N/A</v>
      </c>
      <c r="S7556" s="33" t="e">
        <f>IF(VLOOKUP($A6990,Master!$L:$M,2,0)=0,"",VLOOKUP($A6990,Master!$L:$M,2,0)&amp;$J6990&amp;$L6990)</f>
        <v>#N/A</v>
      </c>
      <c r="T7556" s="33" t="str">
        <f t="shared" si="221"/>
        <v/>
      </c>
    </row>
    <row r="7557" spans="15:20" x14ac:dyDescent="0.3">
      <c r="O7557" s="33" t="e">
        <f>VLOOKUP($A6991,Master!$A:$B,2,0)&amp;$J6991&amp;$K6991</f>
        <v>#N/A</v>
      </c>
      <c r="P7557" s="33" t="e">
        <f>IF(OR($A6991="KE0",$A6991="KZ0",$A6991="KV0",$A6991="KH0",$A6991="KE",$A6991="KZ",),VLOOKUP($A6991&amp;$F6991,Master!$D:$E,2,0)&amp;$J6991&amp;$K6991,VLOOKUP($A6991,Master!$D:$E,2,0)&amp;Sheet1!$J6991&amp;Sheet1!$K6991)</f>
        <v>#N/A</v>
      </c>
      <c r="Q7557" s="33" t="str">
        <f t="shared" si="220"/>
        <v/>
      </c>
      <c r="R7557" s="33" t="e">
        <f>IF(IF(VLOOKUP($A6991,Master!$G:$J,4,0)="x",Sheet1!$A6991,"")="","",IF(VLOOKUP($A6991,Master!$G:$J,4,0)="x",Sheet1!$A6991,"")&amp;$J6991&amp;$K6991)</f>
        <v>#N/A</v>
      </c>
      <c r="S7557" s="33" t="e">
        <f>IF(VLOOKUP($A6991,Master!$L:$M,2,0)=0,"",VLOOKUP($A6991,Master!$L:$M,2,0)&amp;$J6991&amp;$L6991)</f>
        <v>#N/A</v>
      </c>
      <c r="T7557" s="33" t="str">
        <f t="shared" si="221"/>
        <v/>
      </c>
    </row>
    <row r="7558" spans="15:20" x14ac:dyDescent="0.3">
      <c r="O7558" s="33" t="e">
        <f>VLOOKUP($A6992,Master!$A:$B,2,0)&amp;$J6992&amp;$K6992</f>
        <v>#N/A</v>
      </c>
      <c r="P7558" s="33" t="e">
        <f>IF(OR($A6992="KE0",$A6992="KZ0",$A6992="KV0",$A6992="KH0",$A6992="KE",$A6992="KZ",),VLOOKUP($A6992&amp;$F6992,Master!$D:$E,2,0)&amp;$J6992&amp;$K6992,VLOOKUP($A6992,Master!$D:$E,2,0)&amp;Sheet1!$J6992&amp;Sheet1!$K6992)</f>
        <v>#N/A</v>
      </c>
      <c r="Q7558" s="33" t="str">
        <f t="shared" si="220"/>
        <v/>
      </c>
      <c r="R7558" s="33" t="e">
        <f>IF(IF(VLOOKUP($A6992,Master!$G:$J,4,0)="x",Sheet1!$A6992,"")="","",IF(VLOOKUP($A6992,Master!$G:$J,4,0)="x",Sheet1!$A6992,"")&amp;$J6992&amp;$K6992)</f>
        <v>#N/A</v>
      </c>
      <c r="S7558" s="33" t="e">
        <f>IF(VLOOKUP($A6992,Master!$L:$M,2,0)=0,"",VLOOKUP($A6992,Master!$L:$M,2,0)&amp;$J6992&amp;$L6992)</f>
        <v>#N/A</v>
      </c>
      <c r="T7558" s="33" t="str">
        <f t="shared" si="221"/>
        <v/>
      </c>
    </row>
    <row r="7559" spans="15:20" x14ac:dyDescent="0.3">
      <c r="O7559" s="33" t="e">
        <f>VLOOKUP($A6993,Master!$A:$B,2,0)&amp;$J6993&amp;$K6993</f>
        <v>#N/A</v>
      </c>
      <c r="P7559" s="33" t="e">
        <f>IF(OR($A6993="KE0",$A6993="KZ0",$A6993="KV0",$A6993="KH0",$A6993="KE",$A6993="KZ",),VLOOKUP($A6993&amp;$F6993,Master!$D:$E,2,0)&amp;$J6993&amp;$K6993,VLOOKUP($A6993,Master!$D:$E,2,0)&amp;Sheet1!$J6993&amp;Sheet1!$K6993)</f>
        <v>#N/A</v>
      </c>
      <c r="Q7559" s="33" t="str">
        <f t="shared" si="220"/>
        <v/>
      </c>
      <c r="R7559" s="33" t="e">
        <f>IF(IF(VLOOKUP($A6993,Master!$G:$J,4,0)="x",Sheet1!$A6993,"")="","",IF(VLOOKUP($A6993,Master!$G:$J,4,0)="x",Sheet1!$A6993,"")&amp;$J6993&amp;$K6993)</f>
        <v>#N/A</v>
      </c>
      <c r="S7559" s="33" t="e">
        <f>IF(VLOOKUP($A6993,Master!$L:$M,2,0)=0,"",VLOOKUP($A6993,Master!$L:$M,2,0)&amp;$J6993&amp;$L6993)</f>
        <v>#N/A</v>
      </c>
      <c r="T7559" s="33" t="str">
        <f t="shared" si="221"/>
        <v/>
      </c>
    </row>
    <row r="7560" spans="15:20" x14ac:dyDescent="0.3">
      <c r="O7560" s="33" t="e">
        <f>VLOOKUP($A6994,Master!$A:$B,2,0)&amp;$J6994&amp;$K6994</f>
        <v>#N/A</v>
      </c>
      <c r="P7560" s="33" t="e">
        <f>IF(OR($A6994="KE0",$A6994="KZ0",$A6994="KV0",$A6994="KH0",$A6994="KE",$A6994="KZ",),VLOOKUP($A6994&amp;$F6994,Master!$D:$E,2,0)&amp;$J6994&amp;$K6994,VLOOKUP($A6994,Master!$D:$E,2,0)&amp;Sheet1!$J6994&amp;Sheet1!$K6994)</f>
        <v>#N/A</v>
      </c>
      <c r="Q7560" s="33" t="str">
        <f t="shared" si="220"/>
        <v/>
      </c>
      <c r="R7560" s="33" t="e">
        <f>IF(IF(VLOOKUP($A6994,Master!$G:$J,4,0)="x",Sheet1!$A6994,"")="","",IF(VLOOKUP($A6994,Master!$G:$J,4,0)="x",Sheet1!$A6994,"")&amp;$J6994&amp;$K6994)</f>
        <v>#N/A</v>
      </c>
      <c r="S7560" s="33" t="e">
        <f>IF(VLOOKUP($A6994,Master!$L:$M,2,0)=0,"",VLOOKUP($A6994,Master!$L:$M,2,0)&amp;$J6994&amp;$L6994)</f>
        <v>#N/A</v>
      </c>
      <c r="T7560" s="33" t="str">
        <f t="shared" si="221"/>
        <v/>
      </c>
    </row>
    <row r="7561" spans="15:20" x14ac:dyDescent="0.3">
      <c r="O7561" s="33" t="e">
        <f>VLOOKUP($A6995,Master!$A:$B,2,0)&amp;$J6995&amp;$K6995</f>
        <v>#N/A</v>
      </c>
      <c r="P7561" s="33" t="e">
        <f>IF(OR($A6995="KE0",$A6995="KZ0",$A6995="KV0",$A6995="KH0",$A6995="KE",$A6995="KZ",),VLOOKUP($A6995&amp;$F6995,Master!$D:$E,2,0)&amp;$J6995&amp;$K6995,VLOOKUP($A6995,Master!$D:$E,2,0)&amp;Sheet1!$J6995&amp;Sheet1!$K6995)</f>
        <v>#N/A</v>
      </c>
      <c r="Q7561" s="33" t="str">
        <f t="shared" si="220"/>
        <v/>
      </c>
      <c r="R7561" s="33" t="e">
        <f>IF(IF(VLOOKUP($A6995,Master!$G:$J,4,0)="x",Sheet1!$A6995,"")="","",IF(VLOOKUP($A6995,Master!$G:$J,4,0)="x",Sheet1!$A6995,"")&amp;$J6995&amp;$K6995)</f>
        <v>#N/A</v>
      </c>
      <c r="S7561" s="33" t="e">
        <f>IF(VLOOKUP($A6995,Master!$L:$M,2,0)=0,"",VLOOKUP($A6995,Master!$L:$M,2,0)&amp;$J6995&amp;$L6995)</f>
        <v>#N/A</v>
      </c>
      <c r="T7561" s="33" t="str">
        <f t="shared" si="221"/>
        <v/>
      </c>
    </row>
    <row r="7562" spans="15:20" x14ac:dyDescent="0.3">
      <c r="O7562" s="33" t="e">
        <f>VLOOKUP($A6996,Master!$A:$B,2,0)&amp;$J6996&amp;$K6996</f>
        <v>#N/A</v>
      </c>
      <c r="P7562" s="33" t="e">
        <f>IF(OR($A6996="KE0",$A6996="KZ0",$A6996="KV0",$A6996="KH0",$A6996="KE",$A6996="KZ",),VLOOKUP($A6996&amp;$F6996,Master!$D:$E,2,0)&amp;$J6996&amp;$K6996,VLOOKUP($A6996,Master!$D:$E,2,0)&amp;Sheet1!$J6996&amp;Sheet1!$K6996)</f>
        <v>#N/A</v>
      </c>
      <c r="Q7562" s="33" t="str">
        <f t="shared" si="220"/>
        <v/>
      </c>
      <c r="R7562" s="33" t="e">
        <f>IF(IF(VLOOKUP($A6996,Master!$G:$J,4,0)="x",Sheet1!$A6996,"")="","",IF(VLOOKUP($A6996,Master!$G:$J,4,0)="x",Sheet1!$A6996,"")&amp;$J6996&amp;$K6996)</f>
        <v>#N/A</v>
      </c>
      <c r="S7562" s="33" t="e">
        <f>IF(VLOOKUP($A6996,Master!$L:$M,2,0)=0,"",VLOOKUP($A6996,Master!$L:$M,2,0)&amp;$J6996&amp;$L6996)</f>
        <v>#N/A</v>
      </c>
      <c r="T7562" s="33" t="str">
        <f t="shared" si="221"/>
        <v/>
      </c>
    </row>
    <row r="7563" spans="15:20" x14ac:dyDescent="0.3">
      <c r="O7563" s="33" t="e">
        <f>VLOOKUP($A6997,Master!$A:$B,2,0)&amp;$J6997&amp;$K6997</f>
        <v>#N/A</v>
      </c>
      <c r="P7563" s="33" t="e">
        <f>IF(OR($A6997="KE0",$A6997="KZ0",$A6997="KV0",$A6997="KH0",$A6997="KE",$A6997="KZ",),VLOOKUP($A6997&amp;$F6997,Master!$D:$E,2,0)&amp;$J6997&amp;$K6997,VLOOKUP($A6997,Master!$D:$E,2,0)&amp;Sheet1!$J6997&amp;Sheet1!$K6997)</f>
        <v>#N/A</v>
      </c>
      <c r="Q7563" s="33" t="str">
        <f t="shared" si="220"/>
        <v/>
      </c>
      <c r="R7563" s="33" t="e">
        <f>IF(IF(VLOOKUP($A6997,Master!$G:$J,4,0)="x",Sheet1!$A6997,"")="","",IF(VLOOKUP($A6997,Master!$G:$J,4,0)="x",Sheet1!$A6997,"")&amp;$J6997&amp;$K6997)</f>
        <v>#N/A</v>
      </c>
      <c r="S7563" s="33" t="e">
        <f>IF(VLOOKUP($A6997,Master!$L:$M,2,0)=0,"",VLOOKUP($A6997,Master!$L:$M,2,0)&amp;$J6997&amp;$L6997)</f>
        <v>#N/A</v>
      </c>
      <c r="T7563" s="33" t="str">
        <f t="shared" si="221"/>
        <v/>
      </c>
    </row>
    <row r="7564" spans="15:20" x14ac:dyDescent="0.3">
      <c r="O7564" s="33" t="e">
        <f>VLOOKUP($A6998,Master!$A:$B,2,0)&amp;$J6998&amp;$K6998</f>
        <v>#N/A</v>
      </c>
      <c r="P7564" s="33" t="e">
        <f>IF(OR($A6998="KE0",$A6998="KZ0",$A6998="KV0",$A6998="KH0",$A6998="KE",$A6998="KZ",),VLOOKUP($A6998&amp;$F6998,Master!$D:$E,2,0)&amp;$J6998&amp;$K6998,VLOOKUP($A6998,Master!$D:$E,2,0)&amp;Sheet1!$J6998&amp;Sheet1!$K6998)</f>
        <v>#N/A</v>
      </c>
      <c r="Q7564" s="33" t="str">
        <f t="shared" si="220"/>
        <v/>
      </c>
      <c r="R7564" s="33" t="e">
        <f>IF(IF(VLOOKUP($A6998,Master!$G:$J,4,0)="x",Sheet1!$A6998,"")="","",IF(VLOOKUP($A6998,Master!$G:$J,4,0)="x",Sheet1!$A6998,"")&amp;$J6998&amp;$K6998)</f>
        <v>#N/A</v>
      </c>
      <c r="S7564" s="33" t="e">
        <f>IF(VLOOKUP($A6998,Master!$L:$M,2,0)=0,"",VLOOKUP($A6998,Master!$L:$M,2,0)&amp;$J6998&amp;$L6998)</f>
        <v>#N/A</v>
      </c>
      <c r="T7564" s="33" t="str">
        <f t="shared" si="221"/>
        <v/>
      </c>
    </row>
    <row r="7565" spans="15:20" x14ac:dyDescent="0.3">
      <c r="O7565" s="33" t="e">
        <f>VLOOKUP($A6999,Master!$A:$B,2,0)&amp;$J6999&amp;$K6999</f>
        <v>#N/A</v>
      </c>
      <c r="P7565" s="33" t="e">
        <f>IF(OR($A6999="KE0",$A6999="KZ0",$A6999="KV0",$A6999="KH0",$A6999="KE",$A6999="KZ",),VLOOKUP($A6999&amp;$F6999,Master!$D:$E,2,0)&amp;$J6999&amp;$K6999,VLOOKUP($A6999,Master!$D:$E,2,0)&amp;Sheet1!$J6999&amp;Sheet1!$K6999)</f>
        <v>#N/A</v>
      </c>
      <c r="Q7565" s="33" t="str">
        <f t="shared" si="220"/>
        <v/>
      </c>
      <c r="R7565" s="33" t="e">
        <f>IF(IF(VLOOKUP($A6999,Master!$G:$J,4,0)="x",Sheet1!$A6999,"")="","",IF(VLOOKUP($A6999,Master!$G:$J,4,0)="x",Sheet1!$A6999,"")&amp;$J6999&amp;$K6999)</f>
        <v>#N/A</v>
      </c>
      <c r="S7565" s="33" t="e">
        <f>IF(VLOOKUP($A6999,Master!$L:$M,2,0)=0,"",VLOOKUP($A6999,Master!$L:$M,2,0)&amp;$J6999&amp;$L6999)</f>
        <v>#N/A</v>
      </c>
      <c r="T7565" s="33" t="str">
        <f t="shared" si="221"/>
        <v/>
      </c>
    </row>
    <row r="7566" spans="15:20" x14ac:dyDescent="0.3">
      <c r="O7566" s="33" t="e">
        <f>VLOOKUP($A7000,Master!$A:$B,2,0)&amp;$J7000&amp;$K7000</f>
        <v>#N/A</v>
      </c>
      <c r="P7566" s="33" t="e">
        <f>IF(OR($A7000="KE0",$A7000="KZ0",$A7000="KV0",$A7000="KH0",$A7000="KE",$A7000="KZ",),VLOOKUP($A7000&amp;$F7000,Master!$D:$E,2,0)&amp;$J7000&amp;$K7000,VLOOKUP($A7000,Master!$D:$E,2,0)&amp;Sheet1!$J7000&amp;Sheet1!$K7000)</f>
        <v>#N/A</v>
      </c>
      <c r="Q7566" s="33" t="str">
        <f t="shared" si="220"/>
        <v/>
      </c>
      <c r="R7566" s="33" t="e">
        <f>IF(IF(VLOOKUP($A7000,Master!$G:$J,4,0)="x",Sheet1!$A7000,"")="","",IF(VLOOKUP($A7000,Master!$G:$J,4,0)="x",Sheet1!$A7000,"")&amp;$J7000&amp;$K7000)</f>
        <v>#N/A</v>
      </c>
      <c r="S7566" s="33" t="e">
        <f>IF(VLOOKUP($A7000,Master!$L:$M,2,0)=0,"",VLOOKUP($A7000,Master!$L:$M,2,0)&amp;$J7000&amp;$L7000)</f>
        <v>#N/A</v>
      </c>
      <c r="T7566" s="33" t="str">
        <f t="shared" si="221"/>
        <v/>
      </c>
    </row>
    <row r="7567" spans="15:20" x14ac:dyDescent="0.3">
      <c r="O7567" s="33" t="e">
        <f>VLOOKUP($A7001,Master!$A:$B,2,0)&amp;$J7001&amp;$K7001</f>
        <v>#N/A</v>
      </c>
      <c r="P7567" s="33" t="e">
        <f>IF(OR($A7001="KE0",$A7001="KZ0",$A7001="KV0",$A7001="KH0",$A7001="KE",$A7001="KZ",),VLOOKUP($A7001&amp;$F7001,Master!$D:$E,2,0)&amp;$J7001&amp;$K7001,VLOOKUP($A7001,Master!$D:$E,2,0)&amp;Sheet1!$J7001&amp;Sheet1!$K7001)</f>
        <v>#N/A</v>
      </c>
      <c r="Q7567" s="33" t="str">
        <f t="shared" si="220"/>
        <v/>
      </c>
      <c r="R7567" s="33" t="e">
        <f>IF(IF(VLOOKUP($A7001,Master!$G:$J,4,0)="x",Sheet1!$A7001,"")="","",IF(VLOOKUP($A7001,Master!$G:$J,4,0)="x",Sheet1!$A7001,"")&amp;$J7001&amp;$K7001)</f>
        <v>#N/A</v>
      </c>
      <c r="S7567" s="33" t="e">
        <f>IF(VLOOKUP($A7001,Master!$L:$M,2,0)=0,"",VLOOKUP($A7001,Master!$L:$M,2,0)&amp;$J7001&amp;$L7001)</f>
        <v>#N/A</v>
      </c>
      <c r="T7567" s="33" t="str">
        <f t="shared" si="221"/>
        <v/>
      </c>
    </row>
    <row r="7568" spans="15:20" x14ac:dyDescent="0.3">
      <c r="O7568" s="33" t="e">
        <f>VLOOKUP($A7002,Master!$A:$B,2,0)&amp;$J7002&amp;$K7002</f>
        <v>#N/A</v>
      </c>
      <c r="P7568" s="33" t="e">
        <f>IF(OR($A7002="KE0",$A7002="KZ0",$A7002="KV0",$A7002="KH0",$A7002="KE",$A7002="KZ",),VLOOKUP($A7002&amp;$F7002,Master!$D:$E,2,0)&amp;$J7002&amp;$K7002,VLOOKUP($A7002,Master!$D:$E,2,0)&amp;Sheet1!$J7002&amp;Sheet1!$K7002)</f>
        <v>#N/A</v>
      </c>
      <c r="Q7568" s="33" t="str">
        <f t="shared" si="220"/>
        <v/>
      </c>
      <c r="R7568" s="33" t="e">
        <f>IF(IF(VLOOKUP($A7002,Master!$G:$J,4,0)="x",Sheet1!$A7002,"")="","",IF(VLOOKUP($A7002,Master!$G:$J,4,0)="x",Sheet1!$A7002,"")&amp;$J7002&amp;$K7002)</f>
        <v>#N/A</v>
      </c>
      <c r="S7568" s="33" t="e">
        <f>IF(VLOOKUP($A7002,Master!$L:$M,2,0)=0,"",VLOOKUP($A7002,Master!$L:$M,2,0)&amp;$J7002&amp;$L7002)</f>
        <v>#N/A</v>
      </c>
      <c r="T7568" s="33" t="str">
        <f t="shared" si="221"/>
        <v/>
      </c>
    </row>
    <row r="7569" spans="15:20" x14ac:dyDescent="0.3">
      <c r="O7569" s="33" t="e">
        <f>VLOOKUP($A7003,Master!$A:$B,2,0)&amp;$J7003&amp;$K7003</f>
        <v>#N/A</v>
      </c>
      <c r="P7569" s="33" t="e">
        <f>IF(OR($A7003="KE0",$A7003="KZ0",$A7003="KV0",$A7003="KH0",$A7003="KE",$A7003="KZ",),VLOOKUP($A7003&amp;$F7003,Master!$D:$E,2,0)&amp;$J7003&amp;$K7003,VLOOKUP($A7003,Master!$D:$E,2,0)&amp;Sheet1!$J7003&amp;Sheet1!$K7003)</f>
        <v>#N/A</v>
      </c>
      <c r="Q7569" s="33" t="str">
        <f t="shared" si="220"/>
        <v/>
      </c>
      <c r="R7569" s="33" t="e">
        <f>IF(IF(VLOOKUP($A7003,Master!$G:$J,4,0)="x",Sheet1!$A7003,"")="","",IF(VLOOKUP($A7003,Master!$G:$J,4,0)="x",Sheet1!$A7003,"")&amp;$J7003&amp;$K7003)</f>
        <v>#N/A</v>
      </c>
      <c r="S7569" s="33" t="e">
        <f>IF(VLOOKUP($A7003,Master!$L:$M,2,0)=0,"",VLOOKUP($A7003,Master!$L:$M,2,0)&amp;$J7003&amp;$L7003)</f>
        <v>#N/A</v>
      </c>
      <c r="T7569" s="33" t="str">
        <f t="shared" si="221"/>
        <v/>
      </c>
    </row>
    <row r="7570" spans="15:20" x14ac:dyDescent="0.3">
      <c r="O7570" s="33" t="e">
        <f>VLOOKUP($A7004,Master!$A:$B,2,0)&amp;$J7004&amp;$K7004</f>
        <v>#N/A</v>
      </c>
      <c r="P7570" s="33" t="e">
        <f>IF(OR($A7004="KE0",$A7004="KZ0",$A7004="KV0",$A7004="KH0",$A7004="KE",$A7004="KZ",),VLOOKUP($A7004&amp;$F7004,Master!$D:$E,2,0)&amp;$J7004&amp;$K7004,VLOOKUP($A7004,Master!$D:$E,2,0)&amp;Sheet1!$J7004&amp;Sheet1!$K7004)</f>
        <v>#N/A</v>
      </c>
      <c r="Q7570" s="33" t="str">
        <f t="shared" si="220"/>
        <v/>
      </c>
      <c r="R7570" s="33" t="e">
        <f>IF(IF(VLOOKUP($A7004,Master!$G:$J,4,0)="x",Sheet1!$A7004,"")="","",IF(VLOOKUP($A7004,Master!$G:$J,4,0)="x",Sheet1!$A7004,"")&amp;$J7004&amp;$K7004)</f>
        <v>#N/A</v>
      </c>
      <c r="S7570" s="33" t="e">
        <f>IF(VLOOKUP($A7004,Master!$L:$M,2,0)=0,"",VLOOKUP($A7004,Master!$L:$M,2,0)&amp;$J7004&amp;$L7004)</f>
        <v>#N/A</v>
      </c>
      <c r="T7570" s="33" t="str">
        <f t="shared" si="221"/>
        <v/>
      </c>
    </row>
    <row r="7571" spans="15:20" x14ac:dyDescent="0.3">
      <c r="O7571" s="33" t="e">
        <f>VLOOKUP($A7005,Master!$A:$B,2,0)&amp;$J7005&amp;$K7005</f>
        <v>#N/A</v>
      </c>
      <c r="P7571" s="33" t="e">
        <f>IF(OR($A7005="KE0",$A7005="KZ0",$A7005="KV0",$A7005="KH0",$A7005="KE",$A7005="KZ",),VLOOKUP($A7005&amp;$F7005,Master!$D:$E,2,0)&amp;$J7005&amp;$K7005,VLOOKUP($A7005,Master!$D:$E,2,0)&amp;Sheet1!$J7005&amp;Sheet1!$K7005)</f>
        <v>#N/A</v>
      </c>
      <c r="Q7571" s="33" t="str">
        <f t="shared" si="220"/>
        <v/>
      </c>
      <c r="R7571" s="33" t="e">
        <f>IF(IF(VLOOKUP($A7005,Master!$G:$J,4,0)="x",Sheet1!$A7005,"")="","",IF(VLOOKUP($A7005,Master!$G:$J,4,0)="x",Sheet1!$A7005,"")&amp;$J7005&amp;$K7005)</f>
        <v>#N/A</v>
      </c>
      <c r="S7571" s="33" t="e">
        <f>IF(VLOOKUP($A7005,Master!$L:$M,2,0)=0,"",VLOOKUP($A7005,Master!$L:$M,2,0)&amp;$J7005&amp;$L7005)</f>
        <v>#N/A</v>
      </c>
      <c r="T7571" s="33" t="str">
        <f t="shared" si="221"/>
        <v/>
      </c>
    </row>
    <row r="7572" spans="15:20" x14ac:dyDescent="0.3">
      <c r="O7572" s="33" t="e">
        <f>VLOOKUP($A7006,Master!$A:$B,2,0)&amp;$J7006&amp;$K7006</f>
        <v>#N/A</v>
      </c>
      <c r="P7572" s="33" t="e">
        <f>IF(OR($A7006="KE0",$A7006="KZ0",$A7006="KV0",$A7006="KH0",$A7006="KE",$A7006="KZ",),VLOOKUP($A7006&amp;$F7006,Master!$D:$E,2,0)&amp;$J7006&amp;$K7006,VLOOKUP($A7006,Master!$D:$E,2,0)&amp;Sheet1!$J7006&amp;Sheet1!$K7006)</f>
        <v>#N/A</v>
      </c>
      <c r="Q7572" s="33" t="str">
        <f t="shared" si="220"/>
        <v/>
      </c>
      <c r="R7572" s="33" t="e">
        <f>IF(IF(VLOOKUP($A7006,Master!$G:$J,4,0)="x",Sheet1!$A7006,"")="","",IF(VLOOKUP($A7006,Master!$G:$J,4,0)="x",Sheet1!$A7006,"")&amp;$J7006&amp;$K7006)</f>
        <v>#N/A</v>
      </c>
      <c r="S7572" s="33" t="e">
        <f>IF(VLOOKUP($A7006,Master!$L:$M,2,0)=0,"",VLOOKUP($A7006,Master!$L:$M,2,0)&amp;$J7006&amp;$L7006)</f>
        <v>#N/A</v>
      </c>
      <c r="T7572" s="33" t="str">
        <f t="shared" si="221"/>
        <v/>
      </c>
    </row>
    <row r="7573" spans="15:20" x14ac:dyDescent="0.3">
      <c r="O7573" s="33" t="e">
        <f>VLOOKUP($A7007,Master!$A:$B,2,0)&amp;$J7007&amp;$K7007</f>
        <v>#N/A</v>
      </c>
      <c r="P7573" s="33" t="e">
        <f>IF(OR($A7007="KE0",$A7007="KZ0",$A7007="KV0",$A7007="KH0",$A7007="KE",$A7007="KZ",),VLOOKUP($A7007&amp;$F7007,Master!$D:$E,2,0)&amp;$J7007&amp;$K7007,VLOOKUP($A7007,Master!$D:$E,2,0)&amp;Sheet1!$J7007&amp;Sheet1!$K7007)</f>
        <v>#N/A</v>
      </c>
      <c r="Q7573" s="33" t="str">
        <f t="shared" si="220"/>
        <v/>
      </c>
      <c r="R7573" s="33" t="e">
        <f>IF(IF(VLOOKUP($A7007,Master!$G:$J,4,0)="x",Sheet1!$A7007,"")="","",IF(VLOOKUP($A7007,Master!$G:$J,4,0)="x",Sheet1!$A7007,"")&amp;$J7007&amp;$K7007)</f>
        <v>#N/A</v>
      </c>
      <c r="S7573" s="33" t="e">
        <f>IF(VLOOKUP($A7007,Master!$L:$M,2,0)=0,"",VLOOKUP($A7007,Master!$L:$M,2,0)&amp;$J7007&amp;$L7007)</f>
        <v>#N/A</v>
      </c>
      <c r="T7573" s="33" t="str">
        <f t="shared" si="221"/>
        <v/>
      </c>
    </row>
    <row r="7574" spans="15:20" x14ac:dyDescent="0.3">
      <c r="O7574" s="33" t="e">
        <f>VLOOKUP($A7008,Master!$A:$B,2,0)&amp;$J7008&amp;$K7008</f>
        <v>#N/A</v>
      </c>
      <c r="P7574" s="33" t="e">
        <f>IF(OR($A7008="KE0",$A7008="KZ0",$A7008="KV0",$A7008="KH0",$A7008="KE",$A7008="KZ",),VLOOKUP($A7008&amp;$F7008,Master!$D:$E,2,0)&amp;$J7008&amp;$K7008,VLOOKUP($A7008,Master!$D:$E,2,0)&amp;Sheet1!$J7008&amp;Sheet1!$K7008)</f>
        <v>#N/A</v>
      </c>
      <c r="Q7574" s="33" t="str">
        <f t="shared" si="220"/>
        <v/>
      </c>
      <c r="R7574" s="33" t="e">
        <f>IF(IF(VLOOKUP($A7008,Master!$G:$J,4,0)="x",Sheet1!$A7008,"")="","",IF(VLOOKUP($A7008,Master!$G:$J,4,0)="x",Sheet1!$A7008,"")&amp;$J7008&amp;$K7008)</f>
        <v>#N/A</v>
      </c>
      <c r="S7574" s="33" t="e">
        <f>IF(VLOOKUP($A7008,Master!$L:$M,2,0)=0,"",VLOOKUP($A7008,Master!$L:$M,2,0)&amp;$J7008&amp;$L7008)</f>
        <v>#N/A</v>
      </c>
      <c r="T7574" s="33" t="str">
        <f t="shared" si="221"/>
        <v/>
      </c>
    </row>
    <row r="7575" spans="15:20" x14ac:dyDescent="0.3">
      <c r="O7575" s="33" t="e">
        <f>VLOOKUP($A7009,Master!$A:$B,2,0)&amp;$J7009&amp;$K7009</f>
        <v>#N/A</v>
      </c>
      <c r="P7575" s="33" t="e">
        <f>IF(OR($A7009="KE0",$A7009="KZ0",$A7009="KV0",$A7009="KH0",$A7009="KE",$A7009="KZ",),VLOOKUP($A7009&amp;$F7009,Master!$D:$E,2,0)&amp;$J7009&amp;$K7009,VLOOKUP($A7009,Master!$D:$E,2,0)&amp;Sheet1!$J7009&amp;Sheet1!$K7009)</f>
        <v>#N/A</v>
      </c>
      <c r="Q7575" s="33" t="str">
        <f t="shared" si="220"/>
        <v/>
      </c>
      <c r="R7575" s="33" t="e">
        <f>IF(IF(VLOOKUP($A7009,Master!$G:$J,4,0)="x",Sheet1!$A7009,"")="","",IF(VLOOKUP($A7009,Master!$G:$J,4,0)="x",Sheet1!$A7009,"")&amp;$J7009&amp;$K7009)</f>
        <v>#N/A</v>
      </c>
      <c r="S7575" s="33" t="e">
        <f>IF(VLOOKUP($A7009,Master!$L:$M,2,0)=0,"",VLOOKUP($A7009,Master!$L:$M,2,0)&amp;$J7009&amp;$L7009)</f>
        <v>#N/A</v>
      </c>
      <c r="T7575" s="33" t="str">
        <f t="shared" si="221"/>
        <v/>
      </c>
    </row>
    <row r="7576" spans="15:20" x14ac:dyDescent="0.3">
      <c r="O7576" s="33" t="e">
        <f>VLOOKUP($A7010,Master!$A:$B,2,0)&amp;$J7010&amp;$K7010</f>
        <v>#N/A</v>
      </c>
      <c r="P7576" s="33" t="e">
        <f>IF(OR($A7010="KE0",$A7010="KZ0",$A7010="KV0",$A7010="KH0",$A7010="KE",$A7010="KZ",),VLOOKUP($A7010&amp;$F7010,Master!$D:$E,2,0)&amp;$J7010&amp;$K7010,VLOOKUP($A7010,Master!$D:$E,2,0)&amp;Sheet1!$J7010&amp;Sheet1!$K7010)</f>
        <v>#N/A</v>
      </c>
      <c r="Q7576" s="33" t="str">
        <f t="shared" si="220"/>
        <v/>
      </c>
      <c r="R7576" s="33" t="e">
        <f>IF(IF(VLOOKUP($A7010,Master!$G:$J,4,0)="x",Sheet1!$A7010,"")="","",IF(VLOOKUP($A7010,Master!$G:$J,4,0)="x",Sheet1!$A7010,"")&amp;$J7010&amp;$K7010)</f>
        <v>#N/A</v>
      </c>
      <c r="S7576" s="33" t="e">
        <f>IF(VLOOKUP($A7010,Master!$L:$M,2,0)=0,"",VLOOKUP($A7010,Master!$L:$M,2,0)&amp;$J7010&amp;$L7010)</f>
        <v>#N/A</v>
      </c>
      <c r="T7576" s="33" t="str">
        <f t="shared" si="221"/>
        <v/>
      </c>
    </row>
    <row r="7577" spans="15:20" x14ac:dyDescent="0.3">
      <c r="O7577" s="33" t="e">
        <f>VLOOKUP($A7011,Master!$A:$B,2,0)&amp;$J7011&amp;$K7011</f>
        <v>#N/A</v>
      </c>
      <c r="P7577" s="33" t="e">
        <f>IF(OR($A7011="KE0",$A7011="KZ0",$A7011="KV0",$A7011="KH0",$A7011="KE",$A7011="KZ",),VLOOKUP($A7011&amp;$F7011,Master!$D:$E,2,0)&amp;$J7011&amp;$K7011,VLOOKUP($A7011,Master!$D:$E,2,0)&amp;Sheet1!$J7011&amp;Sheet1!$K7011)</f>
        <v>#N/A</v>
      </c>
      <c r="Q7577" s="33" t="str">
        <f t="shared" si="220"/>
        <v/>
      </c>
      <c r="R7577" s="33" t="e">
        <f>IF(IF(VLOOKUP($A7011,Master!$G:$J,4,0)="x",Sheet1!$A7011,"")="","",IF(VLOOKUP($A7011,Master!$G:$J,4,0)="x",Sheet1!$A7011,"")&amp;$J7011&amp;$K7011)</f>
        <v>#N/A</v>
      </c>
      <c r="S7577" s="33" t="e">
        <f>IF(VLOOKUP($A7011,Master!$L:$M,2,0)=0,"",VLOOKUP($A7011,Master!$L:$M,2,0)&amp;$J7011&amp;$L7011)</f>
        <v>#N/A</v>
      </c>
      <c r="T7577" s="33" t="str">
        <f t="shared" si="221"/>
        <v/>
      </c>
    </row>
    <row r="7578" spans="15:20" x14ac:dyDescent="0.3">
      <c r="O7578" s="33" t="e">
        <f>VLOOKUP($A7012,Master!$A:$B,2,0)&amp;$J7012&amp;$K7012</f>
        <v>#N/A</v>
      </c>
      <c r="P7578" s="33" t="e">
        <f>IF(OR($A7012="KE0",$A7012="KZ0",$A7012="KV0",$A7012="KH0",$A7012="KE",$A7012="KZ",),VLOOKUP($A7012&amp;$F7012,Master!$D:$E,2,0)&amp;$J7012&amp;$K7012,VLOOKUP($A7012,Master!$D:$E,2,0)&amp;Sheet1!$J7012&amp;Sheet1!$K7012)</f>
        <v>#N/A</v>
      </c>
      <c r="Q7578" s="33" t="str">
        <f t="shared" si="220"/>
        <v/>
      </c>
      <c r="R7578" s="33" t="e">
        <f>IF(IF(VLOOKUP($A7012,Master!$G:$J,4,0)="x",Sheet1!$A7012,"")="","",IF(VLOOKUP($A7012,Master!$G:$J,4,0)="x",Sheet1!$A7012,"")&amp;$J7012&amp;$K7012)</f>
        <v>#N/A</v>
      </c>
      <c r="S7578" s="33" t="e">
        <f>IF(VLOOKUP($A7012,Master!$L:$M,2,0)=0,"",VLOOKUP($A7012,Master!$L:$M,2,0)&amp;$J7012&amp;$L7012)</f>
        <v>#N/A</v>
      </c>
      <c r="T7578" s="33" t="str">
        <f t="shared" si="221"/>
        <v/>
      </c>
    </row>
    <row r="7579" spans="15:20" x14ac:dyDescent="0.3">
      <c r="O7579" s="33" t="e">
        <f>VLOOKUP($A7013,Master!$A:$B,2,0)&amp;$J7013&amp;$K7013</f>
        <v>#N/A</v>
      </c>
      <c r="P7579" s="33" t="e">
        <f>IF(OR($A7013="KE0",$A7013="KZ0",$A7013="KV0",$A7013="KH0",$A7013="KE",$A7013="KZ",),VLOOKUP($A7013&amp;$F7013,Master!$D:$E,2,0)&amp;$J7013&amp;$K7013,VLOOKUP($A7013,Master!$D:$E,2,0)&amp;Sheet1!$J7013&amp;Sheet1!$K7013)</f>
        <v>#N/A</v>
      </c>
      <c r="Q7579" s="33" t="str">
        <f t="shared" si="220"/>
        <v/>
      </c>
      <c r="R7579" s="33" t="e">
        <f>IF(IF(VLOOKUP($A7013,Master!$G:$J,4,0)="x",Sheet1!$A7013,"")="","",IF(VLOOKUP($A7013,Master!$G:$J,4,0)="x",Sheet1!$A7013,"")&amp;$J7013&amp;$K7013)</f>
        <v>#N/A</v>
      </c>
      <c r="S7579" s="33" t="e">
        <f>IF(VLOOKUP($A7013,Master!$L:$M,2,0)=0,"",VLOOKUP($A7013,Master!$L:$M,2,0)&amp;$J7013&amp;$L7013)</f>
        <v>#N/A</v>
      </c>
      <c r="T7579" s="33" t="str">
        <f t="shared" si="221"/>
        <v/>
      </c>
    </row>
    <row r="7580" spans="15:20" x14ac:dyDescent="0.3">
      <c r="O7580" s="33" t="e">
        <f>VLOOKUP($A7014,Master!$A:$B,2,0)&amp;$J7014&amp;$K7014</f>
        <v>#N/A</v>
      </c>
      <c r="P7580" s="33" t="e">
        <f>IF(OR($A7014="KE0",$A7014="KZ0",$A7014="KV0",$A7014="KH0",$A7014="KE",$A7014="KZ",),VLOOKUP($A7014&amp;$F7014,Master!$D:$E,2,0)&amp;$J7014&amp;$K7014,VLOOKUP($A7014,Master!$D:$E,2,0)&amp;Sheet1!$J7014&amp;Sheet1!$K7014)</f>
        <v>#N/A</v>
      </c>
      <c r="Q7580" s="33" t="str">
        <f t="shared" si="220"/>
        <v/>
      </c>
      <c r="R7580" s="33" t="e">
        <f>IF(IF(VLOOKUP($A7014,Master!$G:$J,4,0)="x",Sheet1!$A7014,"")="","",IF(VLOOKUP($A7014,Master!$G:$J,4,0)="x",Sheet1!$A7014,"")&amp;$J7014&amp;$K7014)</f>
        <v>#N/A</v>
      </c>
      <c r="S7580" s="33" t="e">
        <f>IF(VLOOKUP($A7014,Master!$L:$M,2,0)=0,"",VLOOKUP($A7014,Master!$L:$M,2,0)&amp;$J7014&amp;$L7014)</f>
        <v>#N/A</v>
      </c>
      <c r="T7580" s="33" t="str">
        <f t="shared" si="221"/>
        <v/>
      </c>
    </row>
    <row r="7581" spans="15:20" x14ac:dyDescent="0.3">
      <c r="O7581" s="33" t="e">
        <f>VLOOKUP($A7015,Master!$A:$B,2,0)&amp;$J7015&amp;$K7015</f>
        <v>#N/A</v>
      </c>
      <c r="P7581" s="33" t="e">
        <f>IF(OR($A7015="KE0",$A7015="KZ0",$A7015="KV0",$A7015="KH0",$A7015="KE",$A7015="KZ",),VLOOKUP($A7015&amp;$F7015,Master!$D:$E,2,0)&amp;$J7015&amp;$K7015,VLOOKUP($A7015,Master!$D:$E,2,0)&amp;Sheet1!$J7015&amp;Sheet1!$K7015)</f>
        <v>#N/A</v>
      </c>
      <c r="Q7581" s="33" t="str">
        <f t="shared" si="220"/>
        <v/>
      </c>
      <c r="R7581" s="33" t="e">
        <f>IF(IF(VLOOKUP($A7015,Master!$G:$J,4,0)="x",Sheet1!$A7015,"")="","",IF(VLOOKUP($A7015,Master!$G:$J,4,0)="x",Sheet1!$A7015,"")&amp;$J7015&amp;$K7015)</f>
        <v>#N/A</v>
      </c>
      <c r="S7581" s="33" t="e">
        <f>IF(VLOOKUP($A7015,Master!$L:$M,2,0)=0,"",VLOOKUP($A7015,Master!$L:$M,2,0)&amp;$J7015&amp;$L7015)</f>
        <v>#N/A</v>
      </c>
      <c r="T7581" s="33" t="str">
        <f t="shared" si="221"/>
        <v/>
      </c>
    </row>
    <row r="7582" spans="15:20" x14ac:dyDescent="0.3">
      <c r="O7582" s="33" t="e">
        <f>VLOOKUP($A7016,Master!$A:$B,2,0)&amp;$J7016&amp;$K7016</f>
        <v>#N/A</v>
      </c>
      <c r="P7582" s="33" t="e">
        <f>IF(OR($A7016="KE0",$A7016="KZ0",$A7016="KV0",$A7016="KH0",$A7016="KE",$A7016="KZ",),VLOOKUP($A7016&amp;$F7016,Master!$D:$E,2,0)&amp;$J7016&amp;$K7016,VLOOKUP($A7016,Master!$D:$E,2,0)&amp;Sheet1!$J7016&amp;Sheet1!$K7016)</f>
        <v>#N/A</v>
      </c>
      <c r="Q7582" s="33" t="str">
        <f t="shared" si="220"/>
        <v/>
      </c>
      <c r="R7582" s="33" t="e">
        <f>IF(IF(VLOOKUP($A7016,Master!$G:$J,4,0)="x",Sheet1!$A7016,"")="","",IF(VLOOKUP($A7016,Master!$G:$J,4,0)="x",Sheet1!$A7016,"")&amp;$J7016&amp;$K7016)</f>
        <v>#N/A</v>
      </c>
      <c r="S7582" s="33" t="e">
        <f>IF(VLOOKUP($A7016,Master!$L:$M,2,0)=0,"",VLOOKUP($A7016,Master!$L:$M,2,0)&amp;$J7016&amp;$L7016)</f>
        <v>#N/A</v>
      </c>
      <c r="T7582" s="33" t="str">
        <f t="shared" si="221"/>
        <v/>
      </c>
    </row>
    <row r="7583" spans="15:20" x14ac:dyDescent="0.3">
      <c r="O7583" s="33" t="e">
        <f>VLOOKUP($A7017,Master!$A:$B,2,0)&amp;$J7017&amp;$K7017</f>
        <v>#N/A</v>
      </c>
      <c r="P7583" s="33" t="e">
        <f>IF(OR($A7017="KE0",$A7017="KZ0",$A7017="KV0",$A7017="KH0",$A7017="KE",$A7017="KZ",),VLOOKUP($A7017&amp;$F7017,Master!$D:$E,2,0)&amp;$J7017&amp;$K7017,VLOOKUP($A7017,Master!$D:$E,2,0)&amp;Sheet1!$J7017&amp;Sheet1!$K7017)</f>
        <v>#N/A</v>
      </c>
      <c r="Q7583" s="33" t="str">
        <f t="shared" si="220"/>
        <v/>
      </c>
      <c r="R7583" s="33" t="e">
        <f>IF(IF(VLOOKUP($A7017,Master!$G:$J,4,0)="x",Sheet1!$A7017,"")="","",IF(VLOOKUP($A7017,Master!$G:$J,4,0)="x",Sheet1!$A7017,"")&amp;$J7017&amp;$K7017)</f>
        <v>#N/A</v>
      </c>
      <c r="S7583" s="33" t="e">
        <f>IF(VLOOKUP($A7017,Master!$L:$M,2,0)=0,"",VLOOKUP($A7017,Master!$L:$M,2,0)&amp;$J7017&amp;$L7017)</f>
        <v>#N/A</v>
      </c>
      <c r="T7583" s="33" t="str">
        <f t="shared" si="221"/>
        <v/>
      </c>
    </row>
    <row r="7584" spans="15:20" x14ac:dyDescent="0.3">
      <c r="O7584" s="33" t="e">
        <f>VLOOKUP($A7018,Master!$A:$B,2,0)&amp;$J7018&amp;$K7018</f>
        <v>#N/A</v>
      </c>
      <c r="P7584" s="33" t="e">
        <f>IF(OR($A7018="KE0",$A7018="KZ0",$A7018="KV0",$A7018="KH0",$A7018="KE",$A7018="KZ",),VLOOKUP($A7018&amp;$F7018,Master!$D:$E,2,0)&amp;$J7018&amp;$K7018,VLOOKUP($A7018,Master!$D:$E,2,0)&amp;Sheet1!$J7018&amp;Sheet1!$K7018)</f>
        <v>#N/A</v>
      </c>
      <c r="Q7584" s="33" t="str">
        <f t="shared" si="220"/>
        <v/>
      </c>
      <c r="R7584" s="33" t="e">
        <f>IF(IF(VLOOKUP($A7018,Master!$G:$J,4,0)="x",Sheet1!$A7018,"")="","",IF(VLOOKUP($A7018,Master!$G:$J,4,0)="x",Sheet1!$A7018,"")&amp;$J7018&amp;$K7018)</f>
        <v>#N/A</v>
      </c>
      <c r="S7584" s="33" t="e">
        <f>IF(VLOOKUP($A7018,Master!$L:$M,2,0)=0,"",VLOOKUP($A7018,Master!$L:$M,2,0)&amp;$J7018&amp;$L7018)</f>
        <v>#N/A</v>
      </c>
      <c r="T7584" s="33" t="str">
        <f t="shared" si="221"/>
        <v/>
      </c>
    </row>
    <row r="7585" spans="15:20" x14ac:dyDescent="0.3">
      <c r="O7585" s="33" t="e">
        <f>VLOOKUP($A7019,Master!$A:$B,2,0)&amp;$J7019&amp;$K7019</f>
        <v>#N/A</v>
      </c>
      <c r="P7585" s="33" t="e">
        <f>IF(OR($A7019="KE0",$A7019="KZ0",$A7019="KV0",$A7019="KH0",$A7019="KE",$A7019="KZ",),VLOOKUP($A7019&amp;$F7019,Master!$D:$E,2,0)&amp;$J7019&amp;$K7019,VLOOKUP($A7019,Master!$D:$E,2,0)&amp;Sheet1!$J7019&amp;Sheet1!$K7019)</f>
        <v>#N/A</v>
      </c>
      <c r="Q7585" s="33" t="str">
        <f t="shared" si="220"/>
        <v/>
      </c>
      <c r="R7585" s="33" t="e">
        <f>IF(IF(VLOOKUP($A7019,Master!$G:$J,4,0)="x",Sheet1!$A7019,"")="","",IF(VLOOKUP($A7019,Master!$G:$J,4,0)="x",Sheet1!$A7019,"")&amp;$J7019&amp;$K7019)</f>
        <v>#N/A</v>
      </c>
      <c r="S7585" s="33" t="e">
        <f>IF(VLOOKUP($A7019,Master!$L:$M,2,0)=0,"",VLOOKUP($A7019,Master!$L:$M,2,0)&amp;$J7019&amp;$L7019)</f>
        <v>#N/A</v>
      </c>
      <c r="T7585" s="33" t="str">
        <f t="shared" si="221"/>
        <v/>
      </c>
    </row>
    <row r="7586" spans="15:20" x14ac:dyDescent="0.3">
      <c r="O7586" s="33" t="e">
        <f>VLOOKUP($A7020,Master!$A:$B,2,0)&amp;$J7020&amp;$K7020</f>
        <v>#N/A</v>
      </c>
      <c r="P7586" s="33" t="e">
        <f>IF(OR($A7020="KE0",$A7020="KZ0",$A7020="KV0",$A7020="KH0",$A7020="KE",$A7020="KZ",),VLOOKUP($A7020&amp;$F7020,Master!$D:$E,2,0)&amp;$J7020&amp;$K7020,VLOOKUP($A7020,Master!$D:$E,2,0)&amp;Sheet1!$J7020&amp;Sheet1!$K7020)</f>
        <v>#N/A</v>
      </c>
      <c r="Q7586" s="33" t="str">
        <f t="shared" si="220"/>
        <v/>
      </c>
      <c r="R7586" s="33" t="e">
        <f>IF(IF(VLOOKUP($A7020,Master!$G:$J,4,0)="x",Sheet1!$A7020,"")="","",IF(VLOOKUP($A7020,Master!$G:$J,4,0)="x",Sheet1!$A7020,"")&amp;$J7020&amp;$K7020)</f>
        <v>#N/A</v>
      </c>
      <c r="S7586" s="33" t="e">
        <f>IF(VLOOKUP($A7020,Master!$L:$M,2,0)=0,"",VLOOKUP($A7020,Master!$L:$M,2,0)&amp;$J7020&amp;$L7020)</f>
        <v>#N/A</v>
      </c>
      <c r="T7586" s="33" t="str">
        <f t="shared" si="221"/>
        <v/>
      </c>
    </row>
    <row r="7587" spans="15:20" x14ac:dyDescent="0.3">
      <c r="O7587" s="33" t="e">
        <f>VLOOKUP($A7021,Master!$A:$B,2,0)&amp;$J7021&amp;$K7021</f>
        <v>#N/A</v>
      </c>
      <c r="P7587" s="33" t="e">
        <f>IF(OR($A7021="KE0",$A7021="KZ0",$A7021="KV0",$A7021="KH0",$A7021="KE",$A7021="KZ",),VLOOKUP($A7021&amp;$F7021,Master!$D:$E,2,0)&amp;$J7021&amp;$K7021,VLOOKUP($A7021,Master!$D:$E,2,0)&amp;Sheet1!$J7021&amp;Sheet1!$K7021)</f>
        <v>#N/A</v>
      </c>
      <c r="Q7587" s="33" t="str">
        <f t="shared" si="220"/>
        <v/>
      </c>
      <c r="R7587" s="33" t="e">
        <f>IF(IF(VLOOKUP($A7021,Master!$G:$J,4,0)="x",Sheet1!$A7021,"")="","",IF(VLOOKUP($A7021,Master!$G:$J,4,0)="x",Sheet1!$A7021,"")&amp;$J7021&amp;$K7021)</f>
        <v>#N/A</v>
      </c>
      <c r="S7587" s="33" t="e">
        <f>IF(VLOOKUP($A7021,Master!$L:$M,2,0)=0,"",VLOOKUP($A7021,Master!$L:$M,2,0)&amp;$J7021&amp;$L7021)</f>
        <v>#N/A</v>
      </c>
      <c r="T7587" s="33" t="str">
        <f t="shared" si="221"/>
        <v/>
      </c>
    </row>
    <row r="7588" spans="15:20" x14ac:dyDescent="0.3">
      <c r="O7588" s="33" t="e">
        <f>VLOOKUP($A7022,Master!$A:$B,2,0)&amp;$J7022&amp;$K7022</f>
        <v>#N/A</v>
      </c>
      <c r="P7588" s="33" t="e">
        <f>IF(OR($A7022="KE0",$A7022="KZ0",$A7022="KV0",$A7022="KH0",$A7022="KE",$A7022="KZ",),VLOOKUP($A7022&amp;$F7022,Master!$D:$E,2,0)&amp;$J7022&amp;$K7022,VLOOKUP($A7022,Master!$D:$E,2,0)&amp;Sheet1!$J7022&amp;Sheet1!$K7022)</f>
        <v>#N/A</v>
      </c>
      <c r="Q7588" s="33" t="str">
        <f t="shared" si="220"/>
        <v/>
      </c>
      <c r="R7588" s="33" t="e">
        <f>IF(IF(VLOOKUP($A7022,Master!$G:$J,4,0)="x",Sheet1!$A7022,"")="","",IF(VLOOKUP($A7022,Master!$G:$J,4,0)="x",Sheet1!$A7022,"")&amp;$J7022&amp;$K7022)</f>
        <v>#N/A</v>
      </c>
      <c r="S7588" s="33" t="e">
        <f>IF(VLOOKUP($A7022,Master!$L:$M,2,0)=0,"",VLOOKUP($A7022,Master!$L:$M,2,0)&amp;$J7022&amp;$L7022)</f>
        <v>#N/A</v>
      </c>
      <c r="T7588" s="33" t="str">
        <f t="shared" si="221"/>
        <v/>
      </c>
    </row>
    <row r="7589" spans="15:20" x14ac:dyDescent="0.3">
      <c r="O7589" s="33" t="e">
        <f>VLOOKUP($A7023,Master!$A:$B,2,0)&amp;$J7023&amp;$K7023</f>
        <v>#N/A</v>
      </c>
      <c r="P7589" s="33" t="e">
        <f>IF(OR($A7023="KE0",$A7023="KZ0",$A7023="KV0",$A7023="KH0",$A7023="KE",$A7023="KZ",),VLOOKUP($A7023&amp;$F7023,Master!$D:$E,2,0)&amp;$J7023&amp;$K7023,VLOOKUP($A7023,Master!$D:$E,2,0)&amp;Sheet1!$J7023&amp;Sheet1!$K7023)</f>
        <v>#N/A</v>
      </c>
      <c r="Q7589" s="33" t="str">
        <f t="shared" si="220"/>
        <v/>
      </c>
      <c r="R7589" s="33" t="e">
        <f>IF(IF(VLOOKUP($A7023,Master!$G:$J,4,0)="x",Sheet1!$A7023,"")="","",IF(VLOOKUP($A7023,Master!$G:$J,4,0)="x",Sheet1!$A7023,"")&amp;$J7023&amp;$K7023)</f>
        <v>#N/A</v>
      </c>
      <c r="S7589" s="33" t="e">
        <f>IF(VLOOKUP($A7023,Master!$L:$M,2,0)=0,"",VLOOKUP($A7023,Master!$L:$M,2,0)&amp;$J7023&amp;$L7023)</f>
        <v>#N/A</v>
      </c>
      <c r="T7589" s="33" t="str">
        <f t="shared" si="221"/>
        <v/>
      </c>
    </row>
    <row r="7590" spans="15:20" x14ac:dyDescent="0.3">
      <c r="O7590" s="33" t="e">
        <f>VLOOKUP($A7024,Master!$A:$B,2,0)&amp;$J7024&amp;$K7024</f>
        <v>#N/A</v>
      </c>
      <c r="P7590" s="33" t="e">
        <f>IF(OR($A7024="KE0",$A7024="KZ0",$A7024="KV0",$A7024="KH0",$A7024="KE",$A7024="KZ",),VLOOKUP($A7024&amp;$F7024,Master!$D:$E,2,0)&amp;$J7024&amp;$K7024,VLOOKUP($A7024,Master!$D:$E,2,0)&amp;Sheet1!$J7024&amp;Sheet1!$K7024)</f>
        <v>#N/A</v>
      </c>
      <c r="Q7590" s="33" t="str">
        <f t="shared" si="220"/>
        <v/>
      </c>
      <c r="R7590" s="33" t="e">
        <f>IF(IF(VLOOKUP($A7024,Master!$G:$J,4,0)="x",Sheet1!$A7024,"")="","",IF(VLOOKUP($A7024,Master!$G:$J,4,0)="x",Sheet1!$A7024,"")&amp;$J7024&amp;$K7024)</f>
        <v>#N/A</v>
      </c>
      <c r="S7590" s="33" t="e">
        <f>IF(VLOOKUP($A7024,Master!$L:$M,2,0)=0,"",VLOOKUP($A7024,Master!$L:$M,2,0)&amp;$J7024&amp;$L7024)</f>
        <v>#N/A</v>
      </c>
      <c r="T7590" s="33" t="str">
        <f t="shared" si="221"/>
        <v/>
      </c>
    </row>
    <row r="7591" spans="15:20" x14ac:dyDescent="0.3">
      <c r="O7591" s="33" t="e">
        <f>VLOOKUP($A7025,Master!$A:$B,2,0)&amp;$J7025&amp;$K7025</f>
        <v>#N/A</v>
      </c>
      <c r="P7591" s="33" t="e">
        <f>IF(OR($A7025="KE0",$A7025="KZ0",$A7025="KV0",$A7025="KH0",$A7025="KE",$A7025="KZ",),VLOOKUP($A7025&amp;$F7025,Master!$D:$E,2,0)&amp;$J7025&amp;$K7025,VLOOKUP($A7025,Master!$D:$E,2,0)&amp;Sheet1!$J7025&amp;Sheet1!$K7025)</f>
        <v>#N/A</v>
      </c>
      <c r="Q7591" s="33" t="str">
        <f t="shared" si="220"/>
        <v/>
      </c>
      <c r="R7591" s="33" t="e">
        <f>IF(IF(VLOOKUP($A7025,Master!$G:$J,4,0)="x",Sheet1!$A7025,"")="","",IF(VLOOKUP($A7025,Master!$G:$J,4,0)="x",Sheet1!$A7025,"")&amp;$J7025&amp;$K7025)</f>
        <v>#N/A</v>
      </c>
      <c r="S7591" s="33" t="e">
        <f>IF(VLOOKUP($A7025,Master!$L:$M,2,0)=0,"",VLOOKUP($A7025,Master!$L:$M,2,0)&amp;$J7025&amp;$L7025)</f>
        <v>#N/A</v>
      </c>
      <c r="T7591" s="33" t="str">
        <f t="shared" si="221"/>
        <v/>
      </c>
    </row>
    <row r="7592" spans="15:20" x14ac:dyDescent="0.3">
      <c r="O7592" s="33" t="e">
        <f>VLOOKUP($A7026,Master!$A:$B,2,0)&amp;$J7026&amp;$K7026</f>
        <v>#N/A</v>
      </c>
      <c r="P7592" s="33" t="e">
        <f>IF(OR($A7026="KE0",$A7026="KZ0",$A7026="KV0",$A7026="KH0",$A7026="KE",$A7026="KZ",),VLOOKUP($A7026&amp;$F7026,Master!$D:$E,2,0)&amp;$J7026&amp;$K7026,VLOOKUP($A7026,Master!$D:$E,2,0)&amp;Sheet1!$J7026&amp;Sheet1!$K7026)</f>
        <v>#N/A</v>
      </c>
      <c r="Q7592" s="33" t="str">
        <f t="shared" si="220"/>
        <v/>
      </c>
      <c r="R7592" s="33" t="e">
        <f>IF(IF(VLOOKUP($A7026,Master!$G:$J,4,0)="x",Sheet1!$A7026,"")="","",IF(VLOOKUP($A7026,Master!$G:$J,4,0)="x",Sheet1!$A7026,"")&amp;$J7026&amp;$K7026)</f>
        <v>#N/A</v>
      </c>
      <c r="S7592" s="33" t="e">
        <f>IF(VLOOKUP($A7026,Master!$L:$M,2,0)=0,"",VLOOKUP($A7026,Master!$L:$M,2,0)&amp;$J7026&amp;$L7026)</f>
        <v>#N/A</v>
      </c>
      <c r="T7592" s="33" t="str">
        <f t="shared" si="221"/>
        <v/>
      </c>
    </row>
    <row r="7593" spans="15:20" x14ac:dyDescent="0.3">
      <c r="O7593" s="33" t="e">
        <f>VLOOKUP($A7027,Master!$A:$B,2,0)&amp;$J7027&amp;$K7027</f>
        <v>#N/A</v>
      </c>
      <c r="P7593" s="33" t="e">
        <f>IF(OR($A7027="KE0",$A7027="KZ0",$A7027="KV0",$A7027="KH0",$A7027="KE",$A7027="KZ",),VLOOKUP($A7027&amp;$F7027,Master!$D:$E,2,0)&amp;$J7027&amp;$K7027,VLOOKUP($A7027,Master!$D:$E,2,0)&amp;Sheet1!$J7027&amp;Sheet1!$K7027)</f>
        <v>#N/A</v>
      </c>
      <c r="Q7593" s="33" t="str">
        <f t="shared" si="220"/>
        <v/>
      </c>
      <c r="R7593" s="33" t="e">
        <f>IF(IF(VLOOKUP($A7027,Master!$G:$J,4,0)="x",Sheet1!$A7027,"")="","",IF(VLOOKUP($A7027,Master!$G:$J,4,0)="x",Sheet1!$A7027,"")&amp;$J7027&amp;$K7027)</f>
        <v>#N/A</v>
      </c>
      <c r="S7593" s="33" t="e">
        <f>IF(VLOOKUP($A7027,Master!$L:$M,2,0)=0,"",VLOOKUP($A7027,Master!$L:$M,2,0)&amp;$J7027&amp;$L7027)</f>
        <v>#N/A</v>
      </c>
      <c r="T7593" s="33" t="str">
        <f t="shared" si="221"/>
        <v/>
      </c>
    </row>
    <row r="7594" spans="15:20" x14ac:dyDescent="0.3">
      <c r="O7594" s="33" t="e">
        <f>VLOOKUP($A7028,Master!$A:$B,2,0)&amp;$J7028&amp;$K7028</f>
        <v>#N/A</v>
      </c>
      <c r="P7594" s="33" t="e">
        <f>IF(OR($A7028="KE0",$A7028="KZ0",$A7028="KV0",$A7028="KH0",$A7028="KE",$A7028="KZ",),VLOOKUP($A7028&amp;$F7028,Master!$D:$E,2,0)&amp;$J7028&amp;$K7028,VLOOKUP($A7028,Master!$D:$E,2,0)&amp;Sheet1!$J7028&amp;Sheet1!$K7028)</f>
        <v>#N/A</v>
      </c>
      <c r="Q7594" s="33" t="str">
        <f t="shared" si="220"/>
        <v/>
      </c>
      <c r="R7594" s="33" t="e">
        <f>IF(IF(VLOOKUP($A7028,Master!$G:$J,4,0)="x",Sheet1!$A7028,"")="","",IF(VLOOKUP($A7028,Master!$G:$J,4,0)="x",Sheet1!$A7028,"")&amp;$J7028&amp;$K7028)</f>
        <v>#N/A</v>
      </c>
      <c r="S7594" s="33" t="e">
        <f>IF(VLOOKUP($A7028,Master!$L:$M,2,0)=0,"",VLOOKUP($A7028,Master!$L:$M,2,0)&amp;$J7028&amp;$L7028)</f>
        <v>#N/A</v>
      </c>
      <c r="T7594" s="33" t="str">
        <f t="shared" si="221"/>
        <v/>
      </c>
    </row>
    <row r="7595" spans="15:20" x14ac:dyDescent="0.3">
      <c r="O7595" s="33" t="e">
        <f>VLOOKUP($A7029,Master!$A:$B,2,0)&amp;$J7029&amp;$K7029</f>
        <v>#N/A</v>
      </c>
      <c r="P7595" s="33" t="e">
        <f>IF(OR($A7029="KE0",$A7029="KZ0",$A7029="KV0",$A7029="KH0",$A7029="KE",$A7029="KZ",),VLOOKUP($A7029&amp;$F7029,Master!$D:$E,2,0)&amp;$J7029&amp;$K7029,VLOOKUP($A7029,Master!$D:$E,2,0)&amp;Sheet1!$J7029&amp;Sheet1!$K7029)</f>
        <v>#N/A</v>
      </c>
      <c r="Q7595" s="33" t="str">
        <f t="shared" si="220"/>
        <v/>
      </c>
      <c r="R7595" s="33" t="e">
        <f>IF(IF(VLOOKUP($A7029,Master!$G:$J,4,0)="x",Sheet1!$A7029,"")="","",IF(VLOOKUP($A7029,Master!$G:$J,4,0)="x",Sheet1!$A7029,"")&amp;$J7029&amp;$K7029)</f>
        <v>#N/A</v>
      </c>
      <c r="S7595" s="33" t="e">
        <f>IF(VLOOKUP($A7029,Master!$L:$M,2,0)=0,"",VLOOKUP($A7029,Master!$L:$M,2,0)&amp;$J7029&amp;$L7029)</f>
        <v>#N/A</v>
      </c>
      <c r="T7595" s="33" t="str">
        <f t="shared" si="221"/>
        <v/>
      </c>
    </row>
    <row r="7596" spans="15:20" x14ac:dyDescent="0.3">
      <c r="O7596" s="33" t="e">
        <f>VLOOKUP($A7030,Master!$A:$B,2,0)&amp;$J7030&amp;$K7030</f>
        <v>#N/A</v>
      </c>
      <c r="P7596" s="33" t="e">
        <f>IF(OR($A7030="KE0",$A7030="KZ0",$A7030="KV0",$A7030="KH0",$A7030="KE",$A7030="KZ",),VLOOKUP($A7030&amp;$F7030,Master!$D:$E,2,0)&amp;$J7030&amp;$K7030,VLOOKUP($A7030,Master!$D:$E,2,0)&amp;Sheet1!$J7030&amp;Sheet1!$K7030)</f>
        <v>#N/A</v>
      </c>
      <c r="Q7596" s="33" t="str">
        <f t="shared" si="220"/>
        <v/>
      </c>
      <c r="R7596" s="33" t="e">
        <f>IF(IF(VLOOKUP($A7030,Master!$G:$J,4,0)="x",Sheet1!$A7030,"")="","",IF(VLOOKUP($A7030,Master!$G:$J,4,0)="x",Sheet1!$A7030,"")&amp;$J7030&amp;$K7030)</f>
        <v>#N/A</v>
      </c>
      <c r="S7596" s="33" t="e">
        <f>IF(VLOOKUP($A7030,Master!$L:$M,2,0)=0,"",VLOOKUP($A7030,Master!$L:$M,2,0)&amp;$J7030&amp;$L7030)</f>
        <v>#N/A</v>
      </c>
      <c r="T7596" s="33" t="str">
        <f t="shared" si="221"/>
        <v/>
      </c>
    </row>
    <row r="7597" spans="15:20" x14ac:dyDescent="0.3">
      <c r="O7597" s="33" t="e">
        <f>VLOOKUP($A7031,Master!$A:$B,2,0)&amp;$J7031&amp;$K7031</f>
        <v>#N/A</v>
      </c>
      <c r="P7597" s="33" t="e">
        <f>IF(OR($A7031="KE0",$A7031="KZ0",$A7031="KV0",$A7031="KH0",$A7031="KE",$A7031="KZ",),VLOOKUP($A7031&amp;$F7031,Master!$D:$E,2,0)&amp;$J7031&amp;$K7031,VLOOKUP($A7031,Master!$D:$E,2,0)&amp;Sheet1!$J7031&amp;Sheet1!$K7031)</f>
        <v>#N/A</v>
      </c>
      <c r="Q7597" s="33" t="str">
        <f t="shared" si="220"/>
        <v/>
      </c>
      <c r="R7597" s="33" t="e">
        <f>IF(IF(VLOOKUP($A7031,Master!$G:$J,4,0)="x",Sheet1!$A7031,"")="","",IF(VLOOKUP($A7031,Master!$G:$J,4,0)="x",Sheet1!$A7031,"")&amp;$J7031&amp;$K7031)</f>
        <v>#N/A</v>
      </c>
      <c r="S7597" s="33" t="e">
        <f>IF(VLOOKUP($A7031,Master!$L:$M,2,0)=0,"",VLOOKUP($A7031,Master!$L:$M,2,0)&amp;$J7031&amp;$L7031)</f>
        <v>#N/A</v>
      </c>
      <c r="T7597" s="33" t="str">
        <f t="shared" si="221"/>
        <v/>
      </c>
    </row>
    <row r="7598" spans="15:20" x14ac:dyDescent="0.3">
      <c r="O7598" s="33" t="e">
        <f>VLOOKUP($A7032,Master!$A:$B,2,0)&amp;$J7032&amp;$K7032</f>
        <v>#N/A</v>
      </c>
      <c r="P7598" s="33" t="e">
        <f>IF(OR($A7032="KE0",$A7032="KZ0",$A7032="KV0",$A7032="KH0",$A7032="KE",$A7032="KZ",),VLOOKUP($A7032&amp;$F7032,Master!$D:$E,2,0)&amp;$J7032&amp;$K7032,VLOOKUP($A7032,Master!$D:$E,2,0)&amp;Sheet1!$J7032&amp;Sheet1!$K7032)</f>
        <v>#N/A</v>
      </c>
      <c r="Q7598" s="33" t="str">
        <f t="shared" si="220"/>
        <v/>
      </c>
      <c r="R7598" s="33" t="e">
        <f>IF(IF(VLOOKUP($A7032,Master!$G:$J,4,0)="x",Sheet1!$A7032,"")="","",IF(VLOOKUP($A7032,Master!$G:$J,4,0)="x",Sheet1!$A7032,"")&amp;$J7032&amp;$K7032)</f>
        <v>#N/A</v>
      </c>
      <c r="S7598" s="33" t="e">
        <f>IF(VLOOKUP($A7032,Master!$L:$M,2,0)=0,"",VLOOKUP($A7032,Master!$L:$M,2,0)&amp;$J7032&amp;$L7032)</f>
        <v>#N/A</v>
      </c>
      <c r="T7598" s="33" t="str">
        <f t="shared" si="221"/>
        <v/>
      </c>
    </row>
    <row r="7599" spans="15:20" x14ac:dyDescent="0.3">
      <c r="O7599" s="33" t="e">
        <f>VLOOKUP($A7033,Master!$A:$B,2,0)&amp;$J7033&amp;$K7033</f>
        <v>#N/A</v>
      </c>
      <c r="P7599" s="33" t="e">
        <f>IF(OR($A7033="KE0",$A7033="KZ0",$A7033="KV0",$A7033="KH0",$A7033="KE",$A7033="KZ",),VLOOKUP($A7033&amp;$F7033,Master!$D:$E,2,0)&amp;$J7033&amp;$K7033,VLOOKUP($A7033,Master!$D:$E,2,0)&amp;Sheet1!$J7033&amp;Sheet1!$K7033)</f>
        <v>#N/A</v>
      </c>
      <c r="Q7599" s="33" t="str">
        <f t="shared" si="220"/>
        <v/>
      </c>
      <c r="R7599" s="33" t="e">
        <f>IF(IF(VLOOKUP($A7033,Master!$G:$J,4,0)="x",Sheet1!$A7033,"")="","",IF(VLOOKUP($A7033,Master!$G:$J,4,0)="x",Sheet1!$A7033,"")&amp;$J7033&amp;$K7033)</f>
        <v>#N/A</v>
      </c>
      <c r="S7599" s="33" t="e">
        <f>IF(VLOOKUP($A7033,Master!$L:$M,2,0)=0,"",VLOOKUP($A7033,Master!$L:$M,2,0)&amp;$J7033&amp;$L7033)</f>
        <v>#N/A</v>
      </c>
      <c r="T7599" s="33" t="str">
        <f t="shared" si="221"/>
        <v/>
      </c>
    </row>
    <row r="7600" spans="15:20" x14ac:dyDescent="0.3">
      <c r="O7600" s="33" t="e">
        <f>VLOOKUP($A7034,Master!$A:$B,2,0)&amp;$J7034&amp;$K7034</f>
        <v>#N/A</v>
      </c>
      <c r="P7600" s="33" t="e">
        <f>IF(OR($A7034="KE0",$A7034="KZ0",$A7034="KV0",$A7034="KH0",$A7034="KE",$A7034="KZ",),VLOOKUP($A7034&amp;$F7034,Master!$D:$E,2,0)&amp;$J7034&amp;$K7034,VLOOKUP($A7034,Master!$D:$E,2,0)&amp;Sheet1!$J7034&amp;Sheet1!$K7034)</f>
        <v>#N/A</v>
      </c>
      <c r="Q7600" s="33" t="str">
        <f t="shared" si="220"/>
        <v/>
      </c>
      <c r="R7600" s="33" t="e">
        <f>IF(IF(VLOOKUP($A7034,Master!$G:$J,4,0)="x",Sheet1!$A7034,"")="","",IF(VLOOKUP($A7034,Master!$G:$J,4,0)="x",Sheet1!$A7034,"")&amp;$J7034&amp;$K7034)</f>
        <v>#N/A</v>
      </c>
      <c r="S7600" s="33" t="e">
        <f>IF(VLOOKUP($A7034,Master!$L:$M,2,0)=0,"",VLOOKUP($A7034,Master!$L:$M,2,0)&amp;$J7034&amp;$L7034)</f>
        <v>#N/A</v>
      </c>
      <c r="T7600" s="33" t="str">
        <f t="shared" si="221"/>
        <v/>
      </c>
    </row>
    <row r="7601" spans="15:20" x14ac:dyDescent="0.3">
      <c r="O7601" s="33" t="e">
        <f>VLOOKUP($A7035,Master!$A:$B,2,0)&amp;$J7035&amp;$K7035</f>
        <v>#N/A</v>
      </c>
      <c r="P7601" s="33" t="e">
        <f>IF(OR($A7035="KE0",$A7035="KZ0",$A7035="KV0",$A7035="KH0",$A7035="KE",$A7035="KZ",),VLOOKUP($A7035&amp;$F7035,Master!$D:$E,2,0)&amp;$J7035&amp;$K7035,VLOOKUP($A7035,Master!$D:$E,2,0)&amp;Sheet1!$J7035&amp;Sheet1!$K7035)</f>
        <v>#N/A</v>
      </c>
      <c r="Q7601" s="33" t="str">
        <f t="shared" si="220"/>
        <v/>
      </c>
      <c r="R7601" s="33" t="e">
        <f>IF(IF(VLOOKUP($A7035,Master!$G:$J,4,0)="x",Sheet1!$A7035,"")="","",IF(VLOOKUP($A7035,Master!$G:$J,4,0)="x",Sheet1!$A7035,"")&amp;$J7035&amp;$K7035)</f>
        <v>#N/A</v>
      </c>
      <c r="S7601" s="33" t="e">
        <f>IF(VLOOKUP($A7035,Master!$L:$M,2,0)=0,"",VLOOKUP($A7035,Master!$L:$M,2,0)&amp;$J7035&amp;$L7035)</f>
        <v>#N/A</v>
      </c>
      <c r="T7601" s="33" t="str">
        <f t="shared" si="221"/>
        <v/>
      </c>
    </row>
    <row r="7602" spans="15:20" x14ac:dyDescent="0.3">
      <c r="O7602" s="33" t="e">
        <f>VLOOKUP($A7036,Master!$A:$B,2,0)&amp;$J7036&amp;$K7036</f>
        <v>#N/A</v>
      </c>
      <c r="P7602" s="33" t="e">
        <f>IF(OR($A7036="KE0",$A7036="KZ0",$A7036="KV0",$A7036="KH0",$A7036="KE",$A7036="KZ",),VLOOKUP($A7036&amp;$F7036,Master!$D:$E,2,0)&amp;$J7036&amp;$K7036,VLOOKUP($A7036,Master!$D:$E,2,0)&amp;Sheet1!$J7036&amp;Sheet1!$K7036)</f>
        <v>#N/A</v>
      </c>
      <c r="Q7602" s="33" t="str">
        <f t="shared" si="220"/>
        <v/>
      </c>
      <c r="R7602" s="33" t="e">
        <f>IF(IF(VLOOKUP($A7036,Master!$G:$J,4,0)="x",Sheet1!$A7036,"")="","",IF(VLOOKUP($A7036,Master!$G:$J,4,0)="x",Sheet1!$A7036,"")&amp;$J7036&amp;$K7036)</f>
        <v>#N/A</v>
      </c>
      <c r="S7602" s="33" t="e">
        <f>IF(VLOOKUP($A7036,Master!$L:$M,2,0)=0,"",VLOOKUP($A7036,Master!$L:$M,2,0)&amp;$J7036&amp;$L7036)</f>
        <v>#N/A</v>
      </c>
      <c r="T7602" s="33" t="str">
        <f t="shared" si="221"/>
        <v/>
      </c>
    </row>
    <row r="7603" spans="15:20" x14ac:dyDescent="0.3">
      <c r="O7603" s="33" t="e">
        <f>VLOOKUP($A7037,Master!$A:$B,2,0)&amp;$J7037&amp;$K7037</f>
        <v>#N/A</v>
      </c>
      <c r="P7603" s="33" t="e">
        <f>IF(OR($A7037="KE0",$A7037="KZ0",$A7037="KV0",$A7037="KH0",$A7037="KE",$A7037="KZ",),VLOOKUP($A7037&amp;$F7037,Master!$D:$E,2,0)&amp;$J7037&amp;$K7037,VLOOKUP($A7037,Master!$D:$E,2,0)&amp;Sheet1!$J7037&amp;Sheet1!$K7037)</f>
        <v>#N/A</v>
      </c>
      <c r="Q7603" s="33" t="str">
        <f t="shared" si="220"/>
        <v/>
      </c>
      <c r="R7603" s="33" t="e">
        <f>IF(IF(VLOOKUP($A7037,Master!$G:$J,4,0)="x",Sheet1!$A7037,"")="","",IF(VLOOKUP($A7037,Master!$G:$J,4,0)="x",Sheet1!$A7037,"")&amp;$J7037&amp;$K7037)</f>
        <v>#N/A</v>
      </c>
      <c r="S7603" s="33" t="e">
        <f>IF(VLOOKUP($A7037,Master!$L:$M,2,0)=0,"",VLOOKUP($A7037,Master!$L:$M,2,0)&amp;$J7037&amp;$L7037)</f>
        <v>#N/A</v>
      </c>
      <c r="T7603" s="33" t="str">
        <f t="shared" si="221"/>
        <v/>
      </c>
    </row>
    <row r="7604" spans="15:20" x14ac:dyDescent="0.3">
      <c r="O7604" s="33" t="e">
        <f>VLOOKUP($A7038,Master!$A:$B,2,0)&amp;$J7038&amp;$K7038</f>
        <v>#N/A</v>
      </c>
      <c r="P7604" s="33" t="e">
        <f>IF(OR($A7038="KE0",$A7038="KZ0",$A7038="KV0",$A7038="KH0",$A7038="KE",$A7038="KZ",),VLOOKUP($A7038&amp;$F7038,Master!$D:$E,2,0)&amp;$J7038&amp;$K7038,VLOOKUP($A7038,Master!$D:$E,2,0)&amp;Sheet1!$J7038&amp;Sheet1!$K7038)</f>
        <v>#N/A</v>
      </c>
      <c r="Q7604" s="33" t="str">
        <f t="shared" si="220"/>
        <v/>
      </c>
      <c r="R7604" s="33" t="e">
        <f>IF(IF(VLOOKUP($A7038,Master!$G:$J,4,0)="x",Sheet1!$A7038,"")="","",IF(VLOOKUP($A7038,Master!$G:$J,4,0)="x",Sheet1!$A7038,"")&amp;$J7038&amp;$K7038)</f>
        <v>#N/A</v>
      </c>
      <c r="S7604" s="33" t="e">
        <f>IF(VLOOKUP($A7038,Master!$L:$M,2,0)=0,"",VLOOKUP($A7038,Master!$L:$M,2,0)&amp;$J7038&amp;$L7038)</f>
        <v>#N/A</v>
      </c>
      <c r="T7604" s="33" t="str">
        <f t="shared" si="221"/>
        <v/>
      </c>
    </row>
    <row r="7605" spans="15:20" x14ac:dyDescent="0.3">
      <c r="O7605" s="33" t="e">
        <f>VLOOKUP($A7039,Master!$A:$B,2,0)&amp;$J7039&amp;$K7039</f>
        <v>#N/A</v>
      </c>
      <c r="P7605" s="33" t="e">
        <f>IF(OR($A7039="KE0",$A7039="KZ0",$A7039="KV0",$A7039="KH0",$A7039="KE",$A7039="KZ",),VLOOKUP($A7039&amp;$F7039,Master!$D:$E,2,0)&amp;$J7039&amp;$K7039,VLOOKUP($A7039,Master!$D:$E,2,0)&amp;Sheet1!$J7039&amp;Sheet1!$K7039)</f>
        <v>#N/A</v>
      </c>
      <c r="Q7605" s="33" t="str">
        <f t="shared" si="220"/>
        <v/>
      </c>
      <c r="R7605" s="33" t="e">
        <f>IF(IF(VLOOKUP($A7039,Master!$G:$J,4,0)="x",Sheet1!$A7039,"")="","",IF(VLOOKUP($A7039,Master!$G:$J,4,0)="x",Sheet1!$A7039,"")&amp;$J7039&amp;$K7039)</f>
        <v>#N/A</v>
      </c>
      <c r="S7605" s="33" t="e">
        <f>IF(VLOOKUP($A7039,Master!$L:$M,2,0)=0,"",VLOOKUP($A7039,Master!$L:$M,2,0)&amp;$J7039&amp;$L7039)</f>
        <v>#N/A</v>
      </c>
      <c r="T7605" s="33" t="str">
        <f t="shared" si="221"/>
        <v/>
      </c>
    </row>
    <row r="7606" spans="15:20" x14ac:dyDescent="0.3">
      <c r="O7606" s="33" t="e">
        <f>VLOOKUP($A7040,Master!$A:$B,2,0)&amp;$J7040&amp;$K7040</f>
        <v>#N/A</v>
      </c>
      <c r="P7606" s="33" t="e">
        <f>IF(OR($A7040="KE0",$A7040="KZ0",$A7040="KV0",$A7040="KH0",$A7040="KE",$A7040="KZ",),VLOOKUP($A7040&amp;$F7040,Master!$D:$E,2,0)&amp;$J7040&amp;$K7040,VLOOKUP($A7040,Master!$D:$E,2,0)&amp;Sheet1!$J7040&amp;Sheet1!$K7040)</f>
        <v>#N/A</v>
      </c>
      <c r="Q7606" s="33" t="str">
        <f t="shared" si="220"/>
        <v/>
      </c>
      <c r="R7606" s="33" t="e">
        <f>IF(IF(VLOOKUP($A7040,Master!$G:$J,4,0)="x",Sheet1!$A7040,"")="","",IF(VLOOKUP($A7040,Master!$G:$J,4,0)="x",Sheet1!$A7040,"")&amp;$J7040&amp;$K7040)</f>
        <v>#N/A</v>
      </c>
      <c r="S7606" s="33" t="e">
        <f>IF(VLOOKUP($A7040,Master!$L:$M,2,0)=0,"",VLOOKUP($A7040,Master!$L:$M,2,0)&amp;$J7040&amp;$L7040)</f>
        <v>#N/A</v>
      </c>
      <c r="T7606" s="33" t="str">
        <f t="shared" si="221"/>
        <v/>
      </c>
    </row>
    <row r="7607" spans="15:20" x14ac:dyDescent="0.3">
      <c r="O7607" s="33" t="e">
        <f>VLOOKUP($A7041,Master!$A:$B,2,0)&amp;$J7041&amp;$K7041</f>
        <v>#N/A</v>
      </c>
      <c r="P7607" s="33" t="e">
        <f>IF(OR($A7041="KE0",$A7041="KZ0",$A7041="KV0",$A7041="KH0",$A7041="KE",$A7041="KZ",),VLOOKUP($A7041&amp;$F7041,Master!$D:$E,2,0)&amp;$J7041&amp;$K7041,VLOOKUP($A7041,Master!$D:$E,2,0)&amp;Sheet1!$J7041&amp;Sheet1!$K7041)</f>
        <v>#N/A</v>
      </c>
      <c r="Q7607" s="33" t="str">
        <f t="shared" si="220"/>
        <v/>
      </c>
      <c r="R7607" s="33" t="e">
        <f>IF(IF(VLOOKUP($A7041,Master!$G:$J,4,0)="x",Sheet1!$A7041,"")="","",IF(VLOOKUP($A7041,Master!$G:$J,4,0)="x",Sheet1!$A7041,"")&amp;$J7041&amp;$K7041)</f>
        <v>#N/A</v>
      </c>
      <c r="S7607" s="33" t="e">
        <f>IF(VLOOKUP($A7041,Master!$L:$M,2,0)=0,"",VLOOKUP($A7041,Master!$L:$M,2,0)&amp;$J7041&amp;$L7041)</f>
        <v>#N/A</v>
      </c>
      <c r="T7607" s="33" t="str">
        <f t="shared" si="221"/>
        <v/>
      </c>
    </row>
    <row r="7608" spans="15:20" x14ac:dyDescent="0.3">
      <c r="O7608" s="33" t="e">
        <f>VLOOKUP($A7042,Master!$A:$B,2,0)&amp;$J7042&amp;$K7042</f>
        <v>#N/A</v>
      </c>
      <c r="P7608" s="33" t="e">
        <f>IF(OR($A7042="KE0",$A7042="KZ0",$A7042="KV0",$A7042="KH0",$A7042="KE",$A7042="KZ",),VLOOKUP($A7042&amp;$F7042,Master!$D:$E,2,0)&amp;$J7042&amp;$K7042,VLOOKUP($A7042,Master!$D:$E,2,0)&amp;Sheet1!$J7042&amp;Sheet1!$K7042)</f>
        <v>#N/A</v>
      </c>
      <c r="Q7608" s="33" t="str">
        <f t="shared" si="220"/>
        <v/>
      </c>
      <c r="R7608" s="33" t="e">
        <f>IF(IF(VLOOKUP($A7042,Master!$G:$J,4,0)="x",Sheet1!$A7042,"")="","",IF(VLOOKUP($A7042,Master!$G:$J,4,0)="x",Sheet1!$A7042,"")&amp;$J7042&amp;$K7042)</f>
        <v>#N/A</v>
      </c>
      <c r="S7608" s="33" t="e">
        <f>IF(VLOOKUP($A7042,Master!$L:$M,2,0)=0,"",VLOOKUP($A7042,Master!$L:$M,2,0)&amp;$J7042&amp;$L7042)</f>
        <v>#N/A</v>
      </c>
      <c r="T7608" s="33" t="str">
        <f t="shared" si="221"/>
        <v/>
      </c>
    </row>
    <row r="7609" spans="15:20" x14ac:dyDescent="0.3">
      <c r="O7609" s="33" t="e">
        <f>VLOOKUP($A7043,Master!$A:$B,2,0)&amp;$J7043&amp;$K7043</f>
        <v>#N/A</v>
      </c>
      <c r="P7609" s="33" t="e">
        <f>IF(OR($A7043="KE0",$A7043="KZ0",$A7043="KV0",$A7043="KH0",$A7043="KE",$A7043="KZ",),VLOOKUP($A7043&amp;$F7043,Master!$D:$E,2,0)&amp;$J7043&amp;$K7043,VLOOKUP($A7043,Master!$D:$E,2,0)&amp;Sheet1!$J7043&amp;Sheet1!$K7043)</f>
        <v>#N/A</v>
      </c>
      <c r="Q7609" s="33" t="str">
        <f t="shared" si="220"/>
        <v/>
      </c>
      <c r="R7609" s="33" t="e">
        <f>IF(IF(VLOOKUP($A7043,Master!$G:$J,4,0)="x",Sheet1!$A7043,"")="","",IF(VLOOKUP($A7043,Master!$G:$J,4,0)="x",Sheet1!$A7043,"")&amp;$J7043&amp;$K7043)</f>
        <v>#N/A</v>
      </c>
      <c r="S7609" s="33" t="e">
        <f>IF(VLOOKUP($A7043,Master!$L:$M,2,0)=0,"",VLOOKUP($A7043,Master!$L:$M,2,0)&amp;$J7043&amp;$L7043)</f>
        <v>#N/A</v>
      </c>
      <c r="T7609" s="33" t="str">
        <f t="shared" si="221"/>
        <v/>
      </c>
    </row>
    <row r="7610" spans="15:20" x14ac:dyDescent="0.3">
      <c r="O7610" s="33" t="e">
        <f>VLOOKUP($A7044,Master!$A:$B,2,0)&amp;$J7044&amp;$K7044</f>
        <v>#N/A</v>
      </c>
      <c r="P7610" s="33" t="e">
        <f>IF(OR($A7044="KE0",$A7044="KZ0",$A7044="KV0",$A7044="KH0",$A7044="KE",$A7044="KZ",),VLOOKUP($A7044&amp;$F7044,Master!$D:$E,2,0)&amp;$J7044&amp;$K7044,VLOOKUP($A7044,Master!$D:$E,2,0)&amp;Sheet1!$J7044&amp;Sheet1!$K7044)</f>
        <v>#N/A</v>
      </c>
      <c r="Q7610" s="33" t="str">
        <f t="shared" si="220"/>
        <v/>
      </c>
      <c r="R7610" s="33" t="e">
        <f>IF(IF(VLOOKUP($A7044,Master!$G:$J,4,0)="x",Sheet1!$A7044,"")="","",IF(VLOOKUP($A7044,Master!$G:$J,4,0)="x",Sheet1!$A7044,"")&amp;$J7044&amp;$K7044)</f>
        <v>#N/A</v>
      </c>
      <c r="S7610" s="33" t="e">
        <f>IF(VLOOKUP($A7044,Master!$L:$M,2,0)=0,"",VLOOKUP($A7044,Master!$L:$M,2,0)&amp;$J7044&amp;$L7044)</f>
        <v>#N/A</v>
      </c>
      <c r="T7610" s="33" t="str">
        <f t="shared" si="221"/>
        <v/>
      </c>
    </row>
    <row r="7611" spans="15:20" x14ac:dyDescent="0.3">
      <c r="O7611" s="33" t="e">
        <f>VLOOKUP($A7045,Master!$A:$B,2,0)&amp;$J7045&amp;$K7045</f>
        <v>#N/A</v>
      </c>
      <c r="P7611" s="33" t="e">
        <f>IF(OR($A7045="KE0",$A7045="KZ0",$A7045="KV0",$A7045="KH0",$A7045="KE",$A7045="KZ",),VLOOKUP($A7045&amp;$F7045,Master!$D:$E,2,0)&amp;$J7045&amp;$K7045,VLOOKUP($A7045,Master!$D:$E,2,0)&amp;Sheet1!$J7045&amp;Sheet1!$K7045)</f>
        <v>#N/A</v>
      </c>
      <c r="Q7611" s="33" t="str">
        <f t="shared" si="220"/>
        <v/>
      </c>
      <c r="R7611" s="33" t="e">
        <f>IF(IF(VLOOKUP($A7045,Master!$G:$J,4,0)="x",Sheet1!$A7045,"")="","",IF(VLOOKUP($A7045,Master!$G:$J,4,0)="x",Sheet1!$A7045,"")&amp;$J7045&amp;$K7045)</f>
        <v>#N/A</v>
      </c>
      <c r="S7611" s="33" t="e">
        <f>IF(VLOOKUP($A7045,Master!$L:$M,2,0)=0,"",VLOOKUP($A7045,Master!$L:$M,2,0)&amp;$J7045&amp;$L7045)</f>
        <v>#N/A</v>
      </c>
      <c r="T7611" s="33" t="str">
        <f t="shared" si="221"/>
        <v/>
      </c>
    </row>
    <row r="7612" spans="15:20" x14ac:dyDescent="0.3">
      <c r="O7612" s="33" t="e">
        <f>VLOOKUP($A7046,Master!$A:$B,2,0)&amp;$J7046&amp;$K7046</f>
        <v>#N/A</v>
      </c>
      <c r="P7612" s="33" t="e">
        <f>IF(OR($A7046="KE0",$A7046="KZ0",$A7046="KV0",$A7046="KH0",$A7046="KE",$A7046="KZ",),VLOOKUP($A7046&amp;$F7046,Master!$D:$E,2,0)&amp;$J7046&amp;$K7046,VLOOKUP($A7046,Master!$D:$E,2,0)&amp;Sheet1!$J7046&amp;Sheet1!$K7046)</f>
        <v>#N/A</v>
      </c>
      <c r="Q7612" s="33" t="str">
        <f t="shared" si="220"/>
        <v/>
      </c>
      <c r="R7612" s="33" t="e">
        <f>IF(IF(VLOOKUP($A7046,Master!$G:$J,4,0)="x",Sheet1!$A7046,"")="","",IF(VLOOKUP($A7046,Master!$G:$J,4,0)="x",Sheet1!$A7046,"")&amp;$J7046&amp;$K7046)</f>
        <v>#N/A</v>
      </c>
      <c r="S7612" s="33" t="e">
        <f>IF(VLOOKUP($A7046,Master!$L:$M,2,0)=0,"",VLOOKUP($A7046,Master!$L:$M,2,0)&amp;$J7046&amp;$L7046)</f>
        <v>#N/A</v>
      </c>
      <c r="T7612" s="33" t="str">
        <f t="shared" si="221"/>
        <v/>
      </c>
    </row>
    <row r="7613" spans="15:20" x14ac:dyDescent="0.3">
      <c r="O7613" s="33" t="e">
        <f>VLOOKUP($A7047,Master!$A:$B,2,0)&amp;$J7047&amp;$K7047</f>
        <v>#N/A</v>
      </c>
      <c r="P7613" s="33" t="e">
        <f>IF(OR($A7047="KE0",$A7047="KZ0",$A7047="KV0",$A7047="KH0",$A7047="KE",$A7047="KZ",),VLOOKUP($A7047&amp;$F7047,Master!$D:$E,2,0)&amp;$J7047&amp;$K7047,VLOOKUP($A7047,Master!$D:$E,2,0)&amp;Sheet1!$J7047&amp;Sheet1!$K7047)</f>
        <v>#N/A</v>
      </c>
      <c r="Q7613" s="33" t="str">
        <f t="shared" si="220"/>
        <v/>
      </c>
      <c r="R7613" s="33" t="e">
        <f>IF(IF(VLOOKUP($A7047,Master!$G:$J,4,0)="x",Sheet1!$A7047,"")="","",IF(VLOOKUP($A7047,Master!$G:$J,4,0)="x",Sheet1!$A7047,"")&amp;$J7047&amp;$K7047)</f>
        <v>#N/A</v>
      </c>
      <c r="S7613" s="33" t="e">
        <f>IF(VLOOKUP($A7047,Master!$L:$M,2,0)=0,"",VLOOKUP($A7047,Master!$L:$M,2,0)&amp;$J7047&amp;$L7047)</f>
        <v>#N/A</v>
      </c>
      <c r="T7613" s="33" t="str">
        <f t="shared" si="221"/>
        <v/>
      </c>
    </row>
    <row r="7614" spans="15:20" x14ac:dyDescent="0.3">
      <c r="O7614" s="33" t="e">
        <f>VLOOKUP($A7048,Master!$A:$B,2,0)&amp;$J7048&amp;$K7048</f>
        <v>#N/A</v>
      </c>
      <c r="P7614" s="33" t="e">
        <f>IF(OR($A7048="KE0",$A7048="KZ0",$A7048="KV0",$A7048="KH0",$A7048="KE",$A7048="KZ",),VLOOKUP($A7048&amp;$F7048,Master!$D:$E,2,0)&amp;$J7048&amp;$K7048,VLOOKUP($A7048,Master!$D:$E,2,0)&amp;Sheet1!$J7048&amp;Sheet1!$K7048)</f>
        <v>#N/A</v>
      </c>
      <c r="Q7614" s="33" t="str">
        <f t="shared" si="220"/>
        <v/>
      </c>
      <c r="R7614" s="33" t="e">
        <f>IF(IF(VLOOKUP($A7048,Master!$G:$J,4,0)="x",Sheet1!$A7048,"")="","",IF(VLOOKUP($A7048,Master!$G:$J,4,0)="x",Sheet1!$A7048,"")&amp;$J7048&amp;$K7048)</f>
        <v>#N/A</v>
      </c>
      <c r="S7614" s="33" t="e">
        <f>IF(VLOOKUP($A7048,Master!$L:$M,2,0)=0,"",VLOOKUP($A7048,Master!$L:$M,2,0)&amp;$J7048&amp;$L7048)</f>
        <v>#N/A</v>
      </c>
      <c r="T7614" s="33" t="str">
        <f t="shared" si="221"/>
        <v/>
      </c>
    </row>
    <row r="7615" spans="15:20" x14ac:dyDescent="0.3">
      <c r="O7615" s="33" t="e">
        <f>VLOOKUP($A7049,Master!$A:$B,2,0)&amp;$J7049&amp;$K7049</f>
        <v>#N/A</v>
      </c>
      <c r="P7615" s="33" t="e">
        <f>IF(OR($A7049="KE0",$A7049="KZ0",$A7049="KV0",$A7049="KH0",$A7049="KE",$A7049="KZ",),VLOOKUP($A7049&amp;$F7049,Master!$D:$E,2,0)&amp;$J7049&amp;$K7049,VLOOKUP($A7049,Master!$D:$E,2,0)&amp;Sheet1!$J7049&amp;Sheet1!$K7049)</f>
        <v>#N/A</v>
      </c>
      <c r="Q7615" s="33" t="str">
        <f t="shared" si="220"/>
        <v/>
      </c>
      <c r="R7615" s="33" t="e">
        <f>IF(IF(VLOOKUP($A7049,Master!$G:$J,4,0)="x",Sheet1!$A7049,"")="","",IF(VLOOKUP($A7049,Master!$G:$J,4,0)="x",Sheet1!$A7049,"")&amp;$J7049&amp;$K7049)</f>
        <v>#N/A</v>
      </c>
      <c r="S7615" s="33" t="e">
        <f>IF(VLOOKUP($A7049,Master!$L:$M,2,0)=0,"",VLOOKUP($A7049,Master!$L:$M,2,0)&amp;$J7049&amp;$L7049)</f>
        <v>#N/A</v>
      </c>
      <c r="T7615" s="33" t="str">
        <f t="shared" si="221"/>
        <v/>
      </c>
    </row>
    <row r="7616" spans="15:20" x14ac:dyDescent="0.3">
      <c r="O7616" s="33" t="e">
        <f>VLOOKUP($A7050,Master!$A:$B,2,0)&amp;$J7050&amp;$K7050</f>
        <v>#N/A</v>
      </c>
      <c r="P7616" s="33" t="e">
        <f>IF(OR($A7050="KE0",$A7050="KZ0",$A7050="KV0",$A7050="KH0",$A7050="KE",$A7050="KZ",),VLOOKUP($A7050&amp;$F7050,Master!$D:$E,2,0)&amp;$J7050&amp;$K7050,VLOOKUP($A7050,Master!$D:$E,2,0)&amp;Sheet1!$J7050&amp;Sheet1!$K7050)</f>
        <v>#N/A</v>
      </c>
      <c r="Q7616" s="33" t="str">
        <f t="shared" si="220"/>
        <v/>
      </c>
      <c r="R7616" s="33" t="e">
        <f>IF(IF(VLOOKUP($A7050,Master!$G:$J,4,0)="x",Sheet1!$A7050,"")="","",IF(VLOOKUP($A7050,Master!$G:$J,4,0)="x",Sheet1!$A7050,"")&amp;$J7050&amp;$K7050)</f>
        <v>#N/A</v>
      </c>
      <c r="S7616" s="33" t="e">
        <f>IF(VLOOKUP($A7050,Master!$L:$M,2,0)=0,"",VLOOKUP($A7050,Master!$L:$M,2,0)&amp;$J7050&amp;$L7050)</f>
        <v>#N/A</v>
      </c>
      <c r="T7616" s="33" t="str">
        <f t="shared" si="221"/>
        <v/>
      </c>
    </row>
    <row r="7617" spans="15:20" x14ac:dyDescent="0.3">
      <c r="O7617" s="33" t="e">
        <f>VLOOKUP($A7051,Master!$A:$B,2,0)&amp;$J7051&amp;$K7051</f>
        <v>#N/A</v>
      </c>
      <c r="P7617" s="33" t="e">
        <f>IF(OR($A7051="KE0",$A7051="KZ0",$A7051="KV0",$A7051="KH0",$A7051="KE",$A7051="KZ",),VLOOKUP($A7051&amp;$F7051,Master!$D:$E,2,0)&amp;$J7051&amp;$K7051,VLOOKUP($A7051,Master!$D:$E,2,0)&amp;Sheet1!$J7051&amp;Sheet1!$K7051)</f>
        <v>#N/A</v>
      </c>
      <c r="Q7617" s="33" t="str">
        <f t="shared" si="220"/>
        <v/>
      </c>
      <c r="R7617" s="33" t="e">
        <f>IF(IF(VLOOKUP($A7051,Master!$G:$J,4,0)="x",Sheet1!$A7051,"")="","",IF(VLOOKUP($A7051,Master!$G:$J,4,0)="x",Sheet1!$A7051,"")&amp;$J7051&amp;$K7051)</f>
        <v>#N/A</v>
      </c>
      <c r="S7617" s="33" t="e">
        <f>IF(VLOOKUP($A7051,Master!$L:$M,2,0)=0,"",VLOOKUP($A7051,Master!$L:$M,2,0)&amp;$J7051&amp;$L7051)</f>
        <v>#N/A</v>
      </c>
      <c r="T7617" s="33" t="str">
        <f t="shared" si="221"/>
        <v/>
      </c>
    </row>
    <row r="7618" spans="15:20" x14ac:dyDescent="0.3">
      <c r="O7618" s="33" t="e">
        <f>VLOOKUP($A7052,Master!$A:$B,2,0)&amp;$J7052&amp;$K7052</f>
        <v>#N/A</v>
      </c>
      <c r="P7618" s="33" t="e">
        <f>IF(OR($A7052="KE0",$A7052="KZ0",$A7052="KV0",$A7052="KH0",$A7052="KE",$A7052="KZ",),VLOOKUP($A7052&amp;$F7052,Master!$D:$E,2,0)&amp;$J7052&amp;$K7052,VLOOKUP($A7052,Master!$D:$E,2,0)&amp;Sheet1!$J7052&amp;Sheet1!$K7052)</f>
        <v>#N/A</v>
      </c>
      <c r="Q7618" s="33" t="str">
        <f t="shared" si="220"/>
        <v/>
      </c>
      <c r="R7618" s="33" t="e">
        <f>IF(IF(VLOOKUP($A7052,Master!$G:$J,4,0)="x",Sheet1!$A7052,"")="","",IF(VLOOKUP($A7052,Master!$G:$J,4,0)="x",Sheet1!$A7052,"")&amp;$J7052&amp;$K7052)</f>
        <v>#N/A</v>
      </c>
      <c r="S7618" s="33" t="e">
        <f>IF(VLOOKUP($A7052,Master!$L:$M,2,0)=0,"",VLOOKUP($A7052,Master!$L:$M,2,0)&amp;$J7052&amp;$L7052)</f>
        <v>#N/A</v>
      </c>
      <c r="T7618" s="33" t="str">
        <f t="shared" si="221"/>
        <v/>
      </c>
    </row>
    <row r="7619" spans="15:20" x14ac:dyDescent="0.3">
      <c r="O7619" s="33" t="e">
        <f>VLOOKUP($A7053,Master!$A:$B,2,0)&amp;$J7053&amp;$K7053</f>
        <v>#N/A</v>
      </c>
      <c r="P7619" s="33" t="e">
        <f>IF(OR($A7053="KE0",$A7053="KZ0",$A7053="KV0",$A7053="KH0",$A7053="KE",$A7053="KZ",),VLOOKUP($A7053&amp;$F7053,Master!$D:$E,2,0)&amp;$J7053&amp;$K7053,VLOOKUP($A7053,Master!$D:$E,2,0)&amp;Sheet1!$J7053&amp;Sheet1!$K7053)</f>
        <v>#N/A</v>
      </c>
      <c r="Q7619" s="33" t="str">
        <f t="shared" ref="Q7619:Q7682" si="222">$A7053&amp;$J7053&amp;$K7053</f>
        <v/>
      </c>
      <c r="R7619" s="33" t="e">
        <f>IF(IF(VLOOKUP($A7053,Master!$G:$J,4,0)="x",Sheet1!$A7053,"")="","",IF(VLOOKUP($A7053,Master!$G:$J,4,0)="x",Sheet1!$A7053,"")&amp;$J7053&amp;$K7053)</f>
        <v>#N/A</v>
      </c>
      <c r="S7619" s="33" t="e">
        <f>IF(VLOOKUP($A7053,Master!$L:$M,2,0)=0,"",VLOOKUP($A7053,Master!$L:$M,2,0)&amp;$J7053&amp;$L7053)</f>
        <v>#N/A</v>
      </c>
      <c r="T7619" s="33" t="str">
        <f t="shared" ref="T7619:T7682" si="223">$A7053&amp;$J7053</f>
        <v/>
      </c>
    </row>
    <row r="7620" spans="15:20" x14ac:dyDescent="0.3">
      <c r="O7620" s="33" t="e">
        <f>VLOOKUP($A7054,Master!$A:$B,2,0)&amp;$J7054&amp;$K7054</f>
        <v>#N/A</v>
      </c>
      <c r="P7620" s="33" t="e">
        <f>IF(OR($A7054="KE0",$A7054="KZ0",$A7054="KV0",$A7054="KH0",$A7054="KE",$A7054="KZ",),VLOOKUP($A7054&amp;$F7054,Master!$D:$E,2,0)&amp;$J7054&amp;$K7054,VLOOKUP($A7054,Master!$D:$E,2,0)&amp;Sheet1!$J7054&amp;Sheet1!$K7054)</f>
        <v>#N/A</v>
      </c>
      <c r="Q7620" s="33" t="str">
        <f t="shared" si="222"/>
        <v/>
      </c>
      <c r="R7620" s="33" t="e">
        <f>IF(IF(VLOOKUP($A7054,Master!$G:$J,4,0)="x",Sheet1!$A7054,"")="","",IF(VLOOKUP($A7054,Master!$G:$J,4,0)="x",Sheet1!$A7054,"")&amp;$J7054&amp;$K7054)</f>
        <v>#N/A</v>
      </c>
      <c r="S7620" s="33" t="e">
        <f>IF(VLOOKUP($A7054,Master!$L:$M,2,0)=0,"",VLOOKUP($A7054,Master!$L:$M,2,0)&amp;$J7054&amp;$L7054)</f>
        <v>#N/A</v>
      </c>
      <c r="T7620" s="33" t="str">
        <f t="shared" si="223"/>
        <v/>
      </c>
    </row>
    <row r="7621" spans="15:20" x14ac:dyDescent="0.3">
      <c r="O7621" s="33" t="e">
        <f>VLOOKUP($A7055,Master!$A:$B,2,0)&amp;$J7055&amp;$K7055</f>
        <v>#N/A</v>
      </c>
      <c r="P7621" s="33" t="e">
        <f>IF(OR($A7055="KE0",$A7055="KZ0",$A7055="KV0",$A7055="KH0",$A7055="KE",$A7055="KZ",),VLOOKUP($A7055&amp;$F7055,Master!$D:$E,2,0)&amp;$J7055&amp;$K7055,VLOOKUP($A7055,Master!$D:$E,2,0)&amp;Sheet1!$J7055&amp;Sheet1!$K7055)</f>
        <v>#N/A</v>
      </c>
      <c r="Q7621" s="33" t="str">
        <f t="shared" si="222"/>
        <v/>
      </c>
      <c r="R7621" s="33" t="e">
        <f>IF(IF(VLOOKUP($A7055,Master!$G:$J,4,0)="x",Sheet1!$A7055,"")="","",IF(VLOOKUP($A7055,Master!$G:$J,4,0)="x",Sheet1!$A7055,"")&amp;$J7055&amp;$K7055)</f>
        <v>#N/A</v>
      </c>
      <c r="S7621" s="33" t="e">
        <f>IF(VLOOKUP($A7055,Master!$L:$M,2,0)=0,"",VLOOKUP($A7055,Master!$L:$M,2,0)&amp;$J7055&amp;$L7055)</f>
        <v>#N/A</v>
      </c>
      <c r="T7621" s="33" t="str">
        <f t="shared" si="223"/>
        <v/>
      </c>
    </row>
    <row r="7622" spans="15:20" x14ac:dyDescent="0.3">
      <c r="O7622" s="33" t="e">
        <f>VLOOKUP($A7056,Master!$A:$B,2,0)&amp;$J7056&amp;$K7056</f>
        <v>#N/A</v>
      </c>
      <c r="P7622" s="33" t="e">
        <f>IF(OR($A7056="KE0",$A7056="KZ0",$A7056="KV0",$A7056="KH0",$A7056="KE",$A7056="KZ",),VLOOKUP($A7056&amp;$F7056,Master!$D:$E,2,0)&amp;$J7056&amp;$K7056,VLOOKUP($A7056,Master!$D:$E,2,0)&amp;Sheet1!$J7056&amp;Sheet1!$K7056)</f>
        <v>#N/A</v>
      </c>
      <c r="Q7622" s="33" t="str">
        <f t="shared" si="222"/>
        <v/>
      </c>
      <c r="R7622" s="33" t="e">
        <f>IF(IF(VLOOKUP($A7056,Master!$G:$J,4,0)="x",Sheet1!$A7056,"")="","",IF(VLOOKUP($A7056,Master!$G:$J,4,0)="x",Sheet1!$A7056,"")&amp;$J7056&amp;$K7056)</f>
        <v>#N/A</v>
      </c>
      <c r="S7622" s="33" t="e">
        <f>IF(VLOOKUP($A7056,Master!$L:$M,2,0)=0,"",VLOOKUP($A7056,Master!$L:$M,2,0)&amp;$J7056&amp;$L7056)</f>
        <v>#N/A</v>
      </c>
      <c r="T7622" s="33" t="str">
        <f t="shared" si="223"/>
        <v/>
      </c>
    </row>
    <row r="7623" spans="15:20" x14ac:dyDescent="0.3">
      <c r="O7623" s="33" t="e">
        <f>VLOOKUP($A7057,Master!$A:$B,2,0)&amp;$J7057&amp;$K7057</f>
        <v>#N/A</v>
      </c>
      <c r="P7623" s="33" t="e">
        <f>IF(OR($A7057="KE0",$A7057="KZ0",$A7057="KV0",$A7057="KH0",$A7057="KE",$A7057="KZ",),VLOOKUP($A7057&amp;$F7057,Master!$D:$E,2,0)&amp;$J7057&amp;$K7057,VLOOKUP($A7057,Master!$D:$E,2,0)&amp;Sheet1!$J7057&amp;Sheet1!$K7057)</f>
        <v>#N/A</v>
      </c>
      <c r="Q7623" s="33" t="str">
        <f t="shared" si="222"/>
        <v/>
      </c>
      <c r="R7623" s="33" t="e">
        <f>IF(IF(VLOOKUP($A7057,Master!$G:$J,4,0)="x",Sheet1!$A7057,"")="","",IF(VLOOKUP($A7057,Master!$G:$J,4,0)="x",Sheet1!$A7057,"")&amp;$J7057&amp;$K7057)</f>
        <v>#N/A</v>
      </c>
      <c r="S7623" s="33" t="e">
        <f>IF(VLOOKUP($A7057,Master!$L:$M,2,0)=0,"",VLOOKUP($A7057,Master!$L:$M,2,0)&amp;$J7057&amp;$L7057)</f>
        <v>#N/A</v>
      </c>
      <c r="T7623" s="33" t="str">
        <f t="shared" si="223"/>
        <v/>
      </c>
    </row>
    <row r="7624" spans="15:20" x14ac:dyDescent="0.3">
      <c r="O7624" s="33" t="e">
        <f>VLOOKUP($A7058,Master!$A:$B,2,0)&amp;$J7058&amp;$K7058</f>
        <v>#N/A</v>
      </c>
      <c r="P7624" s="33" t="e">
        <f>IF(OR($A7058="KE0",$A7058="KZ0",$A7058="KV0",$A7058="KH0",$A7058="KE",$A7058="KZ",),VLOOKUP($A7058&amp;$F7058,Master!$D:$E,2,0)&amp;$J7058&amp;$K7058,VLOOKUP($A7058,Master!$D:$E,2,0)&amp;Sheet1!$J7058&amp;Sheet1!$K7058)</f>
        <v>#N/A</v>
      </c>
      <c r="Q7624" s="33" t="str">
        <f t="shared" si="222"/>
        <v/>
      </c>
      <c r="R7624" s="33" t="e">
        <f>IF(IF(VLOOKUP($A7058,Master!$G:$J,4,0)="x",Sheet1!$A7058,"")="","",IF(VLOOKUP($A7058,Master!$G:$J,4,0)="x",Sheet1!$A7058,"")&amp;$J7058&amp;$K7058)</f>
        <v>#N/A</v>
      </c>
      <c r="S7624" s="33" t="e">
        <f>IF(VLOOKUP($A7058,Master!$L:$M,2,0)=0,"",VLOOKUP($A7058,Master!$L:$M,2,0)&amp;$J7058&amp;$L7058)</f>
        <v>#N/A</v>
      </c>
      <c r="T7624" s="33" t="str">
        <f t="shared" si="223"/>
        <v/>
      </c>
    </row>
    <row r="7625" spans="15:20" x14ac:dyDescent="0.3">
      <c r="O7625" s="33" t="e">
        <f>VLOOKUP($A7059,Master!$A:$B,2,0)&amp;$J7059&amp;$K7059</f>
        <v>#N/A</v>
      </c>
      <c r="P7625" s="33" t="e">
        <f>IF(OR($A7059="KE0",$A7059="KZ0",$A7059="KV0",$A7059="KH0",$A7059="KE",$A7059="KZ",),VLOOKUP($A7059&amp;$F7059,Master!$D:$E,2,0)&amp;$J7059&amp;$K7059,VLOOKUP($A7059,Master!$D:$E,2,0)&amp;Sheet1!$J7059&amp;Sheet1!$K7059)</f>
        <v>#N/A</v>
      </c>
      <c r="Q7625" s="33" t="str">
        <f t="shared" si="222"/>
        <v/>
      </c>
      <c r="R7625" s="33" t="e">
        <f>IF(IF(VLOOKUP($A7059,Master!$G:$J,4,0)="x",Sheet1!$A7059,"")="","",IF(VLOOKUP($A7059,Master!$G:$J,4,0)="x",Sheet1!$A7059,"")&amp;$J7059&amp;$K7059)</f>
        <v>#N/A</v>
      </c>
      <c r="S7625" s="33" t="e">
        <f>IF(VLOOKUP($A7059,Master!$L:$M,2,0)=0,"",VLOOKUP($A7059,Master!$L:$M,2,0)&amp;$J7059&amp;$L7059)</f>
        <v>#N/A</v>
      </c>
      <c r="T7625" s="33" t="str">
        <f t="shared" si="223"/>
        <v/>
      </c>
    </row>
    <row r="7626" spans="15:20" x14ac:dyDescent="0.3">
      <c r="O7626" s="33" t="e">
        <f>VLOOKUP($A7060,Master!$A:$B,2,0)&amp;$J7060&amp;$K7060</f>
        <v>#N/A</v>
      </c>
      <c r="P7626" s="33" t="e">
        <f>IF(OR($A7060="KE0",$A7060="KZ0",$A7060="KV0",$A7060="KH0",$A7060="KE",$A7060="KZ",),VLOOKUP($A7060&amp;$F7060,Master!$D:$E,2,0)&amp;$J7060&amp;$K7060,VLOOKUP($A7060,Master!$D:$E,2,0)&amp;Sheet1!$J7060&amp;Sheet1!$K7060)</f>
        <v>#N/A</v>
      </c>
      <c r="Q7626" s="33" t="str">
        <f t="shared" si="222"/>
        <v/>
      </c>
      <c r="R7626" s="33" t="e">
        <f>IF(IF(VLOOKUP($A7060,Master!$G:$J,4,0)="x",Sheet1!$A7060,"")="","",IF(VLOOKUP($A7060,Master!$G:$J,4,0)="x",Sheet1!$A7060,"")&amp;$J7060&amp;$K7060)</f>
        <v>#N/A</v>
      </c>
      <c r="S7626" s="33" t="e">
        <f>IF(VLOOKUP($A7060,Master!$L:$M,2,0)=0,"",VLOOKUP($A7060,Master!$L:$M,2,0)&amp;$J7060&amp;$L7060)</f>
        <v>#N/A</v>
      </c>
      <c r="T7626" s="33" t="str">
        <f t="shared" si="223"/>
        <v/>
      </c>
    </row>
    <row r="7627" spans="15:20" x14ac:dyDescent="0.3">
      <c r="O7627" s="33" t="e">
        <f>VLOOKUP($A7061,Master!$A:$B,2,0)&amp;$J7061&amp;$K7061</f>
        <v>#N/A</v>
      </c>
      <c r="P7627" s="33" t="e">
        <f>IF(OR($A7061="KE0",$A7061="KZ0",$A7061="KV0",$A7061="KH0",$A7061="KE",$A7061="KZ",),VLOOKUP($A7061&amp;$F7061,Master!$D:$E,2,0)&amp;$J7061&amp;$K7061,VLOOKUP($A7061,Master!$D:$E,2,0)&amp;Sheet1!$J7061&amp;Sheet1!$K7061)</f>
        <v>#N/A</v>
      </c>
      <c r="Q7627" s="33" t="str">
        <f t="shared" si="222"/>
        <v/>
      </c>
      <c r="R7627" s="33" t="e">
        <f>IF(IF(VLOOKUP($A7061,Master!$G:$J,4,0)="x",Sheet1!$A7061,"")="","",IF(VLOOKUP($A7061,Master!$G:$J,4,0)="x",Sheet1!$A7061,"")&amp;$J7061&amp;$K7061)</f>
        <v>#N/A</v>
      </c>
      <c r="S7627" s="33" t="e">
        <f>IF(VLOOKUP($A7061,Master!$L:$M,2,0)=0,"",VLOOKUP($A7061,Master!$L:$M,2,0)&amp;$J7061&amp;$L7061)</f>
        <v>#N/A</v>
      </c>
      <c r="T7627" s="33" t="str">
        <f t="shared" si="223"/>
        <v/>
      </c>
    </row>
    <row r="7628" spans="15:20" x14ac:dyDescent="0.3">
      <c r="O7628" s="33" t="e">
        <f>VLOOKUP($A7062,Master!$A:$B,2,0)&amp;$J7062&amp;$K7062</f>
        <v>#N/A</v>
      </c>
      <c r="P7628" s="33" t="e">
        <f>IF(OR($A7062="KE0",$A7062="KZ0",$A7062="KV0",$A7062="KH0",$A7062="KE",$A7062="KZ",),VLOOKUP($A7062&amp;$F7062,Master!$D:$E,2,0)&amp;$J7062&amp;$K7062,VLOOKUP($A7062,Master!$D:$E,2,0)&amp;Sheet1!$J7062&amp;Sheet1!$K7062)</f>
        <v>#N/A</v>
      </c>
      <c r="Q7628" s="33" t="str">
        <f t="shared" si="222"/>
        <v/>
      </c>
      <c r="R7628" s="33" t="e">
        <f>IF(IF(VLOOKUP($A7062,Master!$G:$J,4,0)="x",Sheet1!$A7062,"")="","",IF(VLOOKUP($A7062,Master!$G:$J,4,0)="x",Sheet1!$A7062,"")&amp;$J7062&amp;$K7062)</f>
        <v>#N/A</v>
      </c>
      <c r="S7628" s="33" t="e">
        <f>IF(VLOOKUP($A7062,Master!$L:$M,2,0)=0,"",VLOOKUP($A7062,Master!$L:$M,2,0)&amp;$J7062&amp;$L7062)</f>
        <v>#N/A</v>
      </c>
      <c r="T7628" s="33" t="str">
        <f t="shared" si="223"/>
        <v/>
      </c>
    </row>
    <row r="7629" spans="15:20" x14ac:dyDescent="0.3">
      <c r="O7629" s="33" t="e">
        <f>VLOOKUP($A7063,Master!$A:$B,2,0)&amp;$J7063&amp;$K7063</f>
        <v>#N/A</v>
      </c>
      <c r="P7629" s="33" t="e">
        <f>IF(OR($A7063="KE0",$A7063="KZ0",$A7063="KV0",$A7063="KH0",$A7063="KE",$A7063="KZ",),VLOOKUP($A7063&amp;$F7063,Master!$D:$E,2,0)&amp;$J7063&amp;$K7063,VLOOKUP($A7063,Master!$D:$E,2,0)&amp;Sheet1!$J7063&amp;Sheet1!$K7063)</f>
        <v>#N/A</v>
      </c>
      <c r="Q7629" s="33" t="str">
        <f t="shared" si="222"/>
        <v/>
      </c>
      <c r="R7629" s="33" t="e">
        <f>IF(IF(VLOOKUP($A7063,Master!$G:$J,4,0)="x",Sheet1!$A7063,"")="","",IF(VLOOKUP($A7063,Master!$G:$J,4,0)="x",Sheet1!$A7063,"")&amp;$J7063&amp;$K7063)</f>
        <v>#N/A</v>
      </c>
      <c r="S7629" s="33" t="e">
        <f>IF(VLOOKUP($A7063,Master!$L:$M,2,0)=0,"",VLOOKUP($A7063,Master!$L:$M,2,0)&amp;$J7063&amp;$L7063)</f>
        <v>#N/A</v>
      </c>
      <c r="T7629" s="33" t="str">
        <f t="shared" si="223"/>
        <v/>
      </c>
    </row>
    <row r="7630" spans="15:20" x14ac:dyDescent="0.3">
      <c r="O7630" s="33" t="e">
        <f>VLOOKUP($A7064,Master!$A:$B,2,0)&amp;$J7064&amp;$K7064</f>
        <v>#N/A</v>
      </c>
      <c r="P7630" s="33" t="e">
        <f>IF(OR($A7064="KE0",$A7064="KZ0",$A7064="KV0",$A7064="KH0",$A7064="KE",$A7064="KZ",),VLOOKUP($A7064&amp;$F7064,Master!$D:$E,2,0)&amp;$J7064&amp;$K7064,VLOOKUP($A7064,Master!$D:$E,2,0)&amp;Sheet1!$J7064&amp;Sheet1!$K7064)</f>
        <v>#N/A</v>
      </c>
      <c r="Q7630" s="33" t="str">
        <f t="shared" si="222"/>
        <v/>
      </c>
      <c r="R7630" s="33" t="e">
        <f>IF(IF(VLOOKUP($A7064,Master!$G:$J,4,0)="x",Sheet1!$A7064,"")="","",IF(VLOOKUP($A7064,Master!$G:$J,4,0)="x",Sheet1!$A7064,"")&amp;$J7064&amp;$K7064)</f>
        <v>#N/A</v>
      </c>
      <c r="S7630" s="33" t="e">
        <f>IF(VLOOKUP($A7064,Master!$L:$M,2,0)=0,"",VLOOKUP($A7064,Master!$L:$M,2,0)&amp;$J7064&amp;$L7064)</f>
        <v>#N/A</v>
      </c>
      <c r="T7630" s="33" t="str">
        <f t="shared" si="223"/>
        <v/>
      </c>
    </row>
    <row r="7631" spans="15:20" x14ac:dyDescent="0.3">
      <c r="O7631" s="33" t="e">
        <f>VLOOKUP($A7065,Master!$A:$B,2,0)&amp;$J7065&amp;$K7065</f>
        <v>#N/A</v>
      </c>
      <c r="P7631" s="33" t="e">
        <f>IF(OR($A7065="KE0",$A7065="KZ0",$A7065="KV0",$A7065="KH0",$A7065="KE",$A7065="KZ",),VLOOKUP($A7065&amp;$F7065,Master!$D:$E,2,0)&amp;$J7065&amp;$K7065,VLOOKUP($A7065,Master!$D:$E,2,0)&amp;Sheet1!$J7065&amp;Sheet1!$K7065)</f>
        <v>#N/A</v>
      </c>
      <c r="Q7631" s="33" t="str">
        <f t="shared" si="222"/>
        <v/>
      </c>
      <c r="R7631" s="33" t="e">
        <f>IF(IF(VLOOKUP($A7065,Master!$G:$J,4,0)="x",Sheet1!$A7065,"")="","",IF(VLOOKUP($A7065,Master!$G:$J,4,0)="x",Sheet1!$A7065,"")&amp;$J7065&amp;$K7065)</f>
        <v>#N/A</v>
      </c>
      <c r="S7631" s="33" t="e">
        <f>IF(VLOOKUP($A7065,Master!$L:$M,2,0)=0,"",VLOOKUP($A7065,Master!$L:$M,2,0)&amp;$J7065&amp;$L7065)</f>
        <v>#N/A</v>
      </c>
      <c r="T7631" s="33" t="str">
        <f t="shared" si="223"/>
        <v/>
      </c>
    </row>
    <row r="7632" spans="15:20" x14ac:dyDescent="0.3">
      <c r="O7632" s="33" t="e">
        <f>VLOOKUP($A7066,Master!$A:$B,2,0)&amp;$J7066&amp;$K7066</f>
        <v>#N/A</v>
      </c>
      <c r="P7632" s="33" t="e">
        <f>IF(OR($A7066="KE0",$A7066="KZ0",$A7066="KV0",$A7066="KH0",$A7066="KE",$A7066="KZ",),VLOOKUP($A7066&amp;$F7066,Master!$D:$E,2,0)&amp;$J7066&amp;$K7066,VLOOKUP($A7066,Master!$D:$E,2,0)&amp;Sheet1!$J7066&amp;Sheet1!$K7066)</f>
        <v>#N/A</v>
      </c>
      <c r="Q7632" s="33" t="str">
        <f t="shared" si="222"/>
        <v/>
      </c>
      <c r="R7632" s="33" t="e">
        <f>IF(IF(VLOOKUP($A7066,Master!$G:$J,4,0)="x",Sheet1!$A7066,"")="","",IF(VLOOKUP($A7066,Master!$G:$J,4,0)="x",Sheet1!$A7066,"")&amp;$J7066&amp;$K7066)</f>
        <v>#N/A</v>
      </c>
      <c r="S7632" s="33" t="e">
        <f>IF(VLOOKUP($A7066,Master!$L:$M,2,0)=0,"",VLOOKUP($A7066,Master!$L:$M,2,0)&amp;$J7066&amp;$L7066)</f>
        <v>#N/A</v>
      </c>
      <c r="T7632" s="33" t="str">
        <f t="shared" si="223"/>
        <v/>
      </c>
    </row>
    <row r="7633" spans="15:20" x14ac:dyDescent="0.3">
      <c r="O7633" s="33" t="e">
        <f>VLOOKUP($A7067,Master!$A:$B,2,0)&amp;$J7067&amp;$K7067</f>
        <v>#N/A</v>
      </c>
      <c r="P7633" s="33" t="e">
        <f>IF(OR($A7067="KE0",$A7067="KZ0",$A7067="KV0",$A7067="KH0",$A7067="KE",$A7067="KZ",),VLOOKUP($A7067&amp;$F7067,Master!$D:$E,2,0)&amp;$J7067&amp;$K7067,VLOOKUP($A7067,Master!$D:$E,2,0)&amp;Sheet1!$J7067&amp;Sheet1!$K7067)</f>
        <v>#N/A</v>
      </c>
      <c r="Q7633" s="33" t="str">
        <f t="shared" si="222"/>
        <v/>
      </c>
      <c r="R7633" s="33" t="e">
        <f>IF(IF(VLOOKUP($A7067,Master!$G:$J,4,0)="x",Sheet1!$A7067,"")="","",IF(VLOOKUP($A7067,Master!$G:$J,4,0)="x",Sheet1!$A7067,"")&amp;$J7067&amp;$K7067)</f>
        <v>#N/A</v>
      </c>
      <c r="S7633" s="33" t="e">
        <f>IF(VLOOKUP($A7067,Master!$L:$M,2,0)=0,"",VLOOKUP($A7067,Master!$L:$M,2,0)&amp;$J7067&amp;$L7067)</f>
        <v>#N/A</v>
      </c>
      <c r="T7633" s="33" t="str">
        <f t="shared" si="223"/>
        <v/>
      </c>
    </row>
    <row r="7634" spans="15:20" x14ac:dyDescent="0.3">
      <c r="O7634" s="33" t="e">
        <f>VLOOKUP($A7068,Master!$A:$B,2,0)&amp;$J7068&amp;$K7068</f>
        <v>#N/A</v>
      </c>
      <c r="P7634" s="33" t="e">
        <f>IF(OR($A7068="KE0",$A7068="KZ0",$A7068="KV0",$A7068="KH0",$A7068="KE",$A7068="KZ",),VLOOKUP($A7068&amp;$F7068,Master!$D:$E,2,0)&amp;$J7068&amp;$K7068,VLOOKUP($A7068,Master!$D:$E,2,0)&amp;Sheet1!$J7068&amp;Sheet1!$K7068)</f>
        <v>#N/A</v>
      </c>
      <c r="Q7634" s="33" t="str">
        <f t="shared" si="222"/>
        <v/>
      </c>
      <c r="R7634" s="33" t="e">
        <f>IF(IF(VLOOKUP($A7068,Master!$G:$J,4,0)="x",Sheet1!$A7068,"")="","",IF(VLOOKUP($A7068,Master!$G:$J,4,0)="x",Sheet1!$A7068,"")&amp;$J7068&amp;$K7068)</f>
        <v>#N/A</v>
      </c>
      <c r="S7634" s="33" t="e">
        <f>IF(VLOOKUP($A7068,Master!$L:$M,2,0)=0,"",VLOOKUP($A7068,Master!$L:$M,2,0)&amp;$J7068&amp;$L7068)</f>
        <v>#N/A</v>
      </c>
      <c r="T7634" s="33" t="str">
        <f t="shared" si="223"/>
        <v/>
      </c>
    </row>
    <row r="7635" spans="15:20" x14ac:dyDescent="0.3">
      <c r="O7635" s="33" t="e">
        <f>VLOOKUP($A7069,Master!$A:$B,2,0)&amp;$J7069&amp;$K7069</f>
        <v>#N/A</v>
      </c>
      <c r="P7635" s="33" t="e">
        <f>IF(OR($A7069="KE0",$A7069="KZ0",$A7069="KV0",$A7069="KH0",$A7069="KE",$A7069="KZ",),VLOOKUP($A7069&amp;$F7069,Master!$D:$E,2,0)&amp;$J7069&amp;$K7069,VLOOKUP($A7069,Master!$D:$E,2,0)&amp;Sheet1!$J7069&amp;Sheet1!$K7069)</f>
        <v>#N/A</v>
      </c>
      <c r="Q7635" s="33" t="str">
        <f t="shared" si="222"/>
        <v/>
      </c>
      <c r="R7635" s="33" t="e">
        <f>IF(IF(VLOOKUP($A7069,Master!$G:$J,4,0)="x",Sheet1!$A7069,"")="","",IF(VLOOKUP($A7069,Master!$G:$J,4,0)="x",Sheet1!$A7069,"")&amp;$J7069&amp;$K7069)</f>
        <v>#N/A</v>
      </c>
      <c r="S7635" s="33" t="e">
        <f>IF(VLOOKUP($A7069,Master!$L:$M,2,0)=0,"",VLOOKUP($A7069,Master!$L:$M,2,0)&amp;$J7069&amp;$L7069)</f>
        <v>#N/A</v>
      </c>
      <c r="T7635" s="33" t="str">
        <f t="shared" si="223"/>
        <v/>
      </c>
    </row>
    <row r="7636" spans="15:20" x14ac:dyDescent="0.3">
      <c r="O7636" s="33" t="e">
        <f>VLOOKUP($A7070,Master!$A:$B,2,0)&amp;$J7070&amp;$K7070</f>
        <v>#N/A</v>
      </c>
      <c r="P7636" s="33" t="e">
        <f>IF(OR($A7070="KE0",$A7070="KZ0",$A7070="KV0",$A7070="KH0",$A7070="KE",$A7070="KZ",),VLOOKUP($A7070&amp;$F7070,Master!$D:$E,2,0)&amp;$J7070&amp;$K7070,VLOOKUP($A7070,Master!$D:$E,2,0)&amp;Sheet1!$J7070&amp;Sheet1!$K7070)</f>
        <v>#N/A</v>
      </c>
      <c r="Q7636" s="33" t="str">
        <f t="shared" si="222"/>
        <v/>
      </c>
      <c r="R7636" s="33" t="e">
        <f>IF(IF(VLOOKUP($A7070,Master!$G:$J,4,0)="x",Sheet1!$A7070,"")="","",IF(VLOOKUP($A7070,Master!$G:$J,4,0)="x",Sheet1!$A7070,"")&amp;$J7070&amp;$K7070)</f>
        <v>#N/A</v>
      </c>
      <c r="S7636" s="33" t="e">
        <f>IF(VLOOKUP($A7070,Master!$L:$M,2,0)=0,"",VLOOKUP($A7070,Master!$L:$M,2,0)&amp;$J7070&amp;$L7070)</f>
        <v>#N/A</v>
      </c>
      <c r="T7636" s="33" t="str">
        <f t="shared" si="223"/>
        <v/>
      </c>
    </row>
    <row r="7637" spans="15:20" x14ac:dyDescent="0.3">
      <c r="O7637" s="33" t="e">
        <f>VLOOKUP($A7071,Master!$A:$B,2,0)&amp;$J7071&amp;$K7071</f>
        <v>#N/A</v>
      </c>
      <c r="P7637" s="33" t="e">
        <f>IF(OR($A7071="KE0",$A7071="KZ0",$A7071="KV0",$A7071="KH0",$A7071="KE",$A7071="KZ",),VLOOKUP($A7071&amp;$F7071,Master!$D:$E,2,0)&amp;$J7071&amp;$K7071,VLOOKUP($A7071,Master!$D:$E,2,0)&amp;Sheet1!$J7071&amp;Sheet1!$K7071)</f>
        <v>#N/A</v>
      </c>
      <c r="Q7637" s="33" t="str">
        <f t="shared" si="222"/>
        <v/>
      </c>
      <c r="R7637" s="33" t="e">
        <f>IF(IF(VLOOKUP($A7071,Master!$G:$J,4,0)="x",Sheet1!$A7071,"")="","",IF(VLOOKUP($A7071,Master!$G:$J,4,0)="x",Sheet1!$A7071,"")&amp;$J7071&amp;$K7071)</f>
        <v>#N/A</v>
      </c>
      <c r="S7637" s="33" t="e">
        <f>IF(VLOOKUP($A7071,Master!$L:$M,2,0)=0,"",VLOOKUP($A7071,Master!$L:$M,2,0)&amp;$J7071&amp;$L7071)</f>
        <v>#N/A</v>
      </c>
      <c r="T7637" s="33" t="str">
        <f t="shared" si="223"/>
        <v/>
      </c>
    </row>
    <row r="7638" spans="15:20" x14ac:dyDescent="0.3">
      <c r="O7638" s="33" t="e">
        <f>VLOOKUP($A7072,Master!$A:$B,2,0)&amp;$J7072&amp;$K7072</f>
        <v>#N/A</v>
      </c>
      <c r="P7638" s="33" t="e">
        <f>IF(OR($A7072="KE0",$A7072="KZ0",$A7072="KV0",$A7072="KH0",$A7072="KE",$A7072="KZ",),VLOOKUP($A7072&amp;$F7072,Master!$D:$E,2,0)&amp;$J7072&amp;$K7072,VLOOKUP($A7072,Master!$D:$E,2,0)&amp;Sheet1!$J7072&amp;Sheet1!$K7072)</f>
        <v>#N/A</v>
      </c>
      <c r="Q7638" s="33" t="str">
        <f t="shared" si="222"/>
        <v/>
      </c>
      <c r="R7638" s="33" t="e">
        <f>IF(IF(VLOOKUP($A7072,Master!$G:$J,4,0)="x",Sheet1!$A7072,"")="","",IF(VLOOKUP($A7072,Master!$G:$J,4,0)="x",Sheet1!$A7072,"")&amp;$J7072&amp;$K7072)</f>
        <v>#N/A</v>
      </c>
      <c r="S7638" s="33" t="e">
        <f>IF(VLOOKUP($A7072,Master!$L:$M,2,0)=0,"",VLOOKUP($A7072,Master!$L:$M,2,0)&amp;$J7072&amp;$L7072)</f>
        <v>#N/A</v>
      </c>
      <c r="T7638" s="33" t="str">
        <f t="shared" si="223"/>
        <v/>
      </c>
    </row>
    <row r="7639" spans="15:20" x14ac:dyDescent="0.3">
      <c r="O7639" s="33" t="e">
        <f>VLOOKUP($A7073,Master!$A:$B,2,0)&amp;$J7073&amp;$K7073</f>
        <v>#N/A</v>
      </c>
      <c r="P7639" s="33" t="e">
        <f>IF(OR($A7073="KE0",$A7073="KZ0",$A7073="KV0",$A7073="KH0",$A7073="KE",$A7073="KZ",),VLOOKUP($A7073&amp;$F7073,Master!$D:$E,2,0)&amp;$J7073&amp;$K7073,VLOOKUP($A7073,Master!$D:$E,2,0)&amp;Sheet1!$J7073&amp;Sheet1!$K7073)</f>
        <v>#N/A</v>
      </c>
      <c r="Q7639" s="33" t="str">
        <f t="shared" si="222"/>
        <v/>
      </c>
      <c r="R7639" s="33" t="e">
        <f>IF(IF(VLOOKUP($A7073,Master!$G:$J,4,0)="x",Sheet1!$A7073,"")="","",IF(VLOOKUP($A7073,Master!$G:$J,4,0)="x",Sheet1!$A7073,"")&amp;$J7073&amp;$K7073)</f>
        <v>#N/A</v>
      </c>
      <c r="S7639" s="33" t="e">
        <f>IF(VLOOKUP($A7073,Master!$L:$M,2,0)=0,"",VLOOKUP($A7073,Master!$L:$M,2,0)&amp;$J7073&amp;$L7073)</f>
        <v>#N/A</v>
      </c>
      <c r="T7639" s="33" t="str">
        <f t="shared" si="223"/>
        <v/>
      </c>
    </row>
    <row r="7640" spans="15:20" x14ac:dyDescent="0.3">
      <c r="O7640" s="33" t="e">
        <f>VLOOKUP($A7074,Master!$A:$B,2,0)&amp;$J7074&amp;$K7074</f>
        <v>#N/A</v>
      </c>
      <c r="P7640" s="33" t="e">
        <f>IF(OR($A7074="KE0",$A7074="KZ0",$A7074="KV0",$A7074="KH0",$A7074="KE",$A7074="KZ",),VLOOKUP($A7074&amp;$F7074,Master!$D:$E,2,0)&amp;$J7074&amp;$K7074,VLOOKUP($A7074,Master!$D:$E,2,0)&amp;Sheet1!$J7074&amp;Sheet1!$K7074)</f>
        <v>#N/A</v>
      </c>
      <c r="Q7640" s="33" t="str">
        <f t="shared" si="222"/>
        <v/>
      </c>
      <c r="R7640" s="33" t="e">
        <f>IF(IF(VLOOKUP($A7074,Master!$G:$J,4,0)="x",Sheet1!$A7074,"")="","",IF(VLOOKUP($A7074,Master!$G:$J,4,0)="x",Sheet1!$A7074,"")&amp;$J7074&amp;$K7074)</f>
        <v>#N/A</v>
      </c>
      <c r="S7640" s="33" t="e">
        <f>IF(VLOOKUP($A7074,Master!$L:$M,2,0)=0,"",VLOOKUP($A7074,Master!$L:$M,2,0)&amp;$J7074&amp;$L7074)</f>
        <v>#N/A</v>
      </c>
      <c r="T7640" s="33" t="str">
        <f t="shared" si="223"/>
        <v/>
      </c>
    </row>
    <row r="7641" spans="15:20" x14ac:dyDescent="0.3">
      <c r="O7641" s="33" t="e">
        <f>VLOOKUP($A7075,Master!$A:$B,2,0)&amp;$J7075&amp;$K7075</f>
        <v>#N/A</v>
      </c>
      <c r="P7641" s="33" t="e">
        <f>IF(OR($A7075="KE0",$A7075="KZ0",$A7075="KV0",$A7075="KH0",$A7075="KE",$A7075="KZ",),VLOOKUP($A7075&amp;$F7075,Master!$D:$E,2,0)&amp;$J7075&amp;$K7075,VLOOKUP($A7075,Master!$D:$E,2,0)&amp;Sheet1!$J7075&amp;Sheet1!$K7075)</f>
        <v>#N/A</v>
      </c>
      <c r="Q7641" s="33" t="str">
        <f t="shared" si="222"/>
        <v/>
      </c>
      <c r="R7641" s="33" t="e">
        <f>IF(IF(VLOOKUP($A7075,Master!$G:$J,4,0)="x",Sheet1!$A7075,"")="","",IF(VLOOKUP($A7075,Master!$G:$J,4,0)="x",Sheet1!$A7075,"")&amp;$J7075&amp;$K7075)</f>
        <v>#N/A</v>
      </c>
      <c r="S7641" s="33" t="e">
        <f>IF(VLOOKUP($A7075,Master!$L:$M,2,0)=0,"",VLOOKUP($A7075,Master!$L:$M,2,0)&amp;$J7075&amp;$L7075)</f>
        <v>#N/A</v>
      </c>
      <c r="T7641" s="33" t="str">
        <f t="shared" si="223"/>
        <v/>
      </c>
    </row>
    <row r="7642" spans="15:20" x14ac:dyDescent="0.3">
      <c r="O7642" s="33" t="e">
        <f>VLOOKUP($A7076,Master!$A:$B,2,0)&amp;$J7076&amp;$K7076</f>
        <v>#N/A</v>
      </c>
      <c r="P7642" s="33" t="e">
        <f>IF(OR($A7076="KE0",$A7076="KZ0",$A7076="KV0",$A7076="KH0",$A7076="KE",$A7076="KZ",),VLOOKUP($A7076&amp;$F7076,Master!$D:$E,2,0)&amp;$J7076&amp;$K7076,VLOOKUP($A7076,Master!$D:$E,2,0)&amp;Sheet1!$J7076&amp;Sheet1!$K7076)</f>
        <v>#N/A</v>
      </c>
      <c r="Q7642" s="33" t="str">
        <f t="shared" si="222"/>
        <v/>
      </c>
      <c r="R7642" s="33" t="e">
        <f>IF(IF(VLOOKUP($A7076,Master!$G:$J,4,0)="x",Sheet1!$A7076,"")="","",IF(VLOOKUP($A7076,Master!$G:$J,4,0)="x",Sheet1!$A7076,"")&amp;$J7076&amp;$K7076)</f>
        <v>#N/A</v>
      </c>
      <c r="S7642" s="33" t="e">
        <f>IF(VLOOKUP($A7076,Master!$L:$M,2,0)=0,"",VLOOKUP($A7076,Master!$L:$M,2,0)&amp;$J7076&amp;$L7076)</f>
        <v>#N/A</v>
      </c>
      <c r="T7642" s="33" t="str">
        <f t="shared" si="223"/>
        <v/>
      </c>
    </row>
    <row r="7643" spans="15:20" x14ac:dyDescent="0.3">
      <c r="O7643" s="33" t="e">
        <f>VLOOKUP($A7077,Master!$A:$B,2,0)&amp;$J7077&amp;$K7077</f>
        <v>#N/A</v>
      </c>
      <c r="P7643" s="33" t="e">
        <f>IF(OR($A7077="KE0",$A7077="KZ0",$A7077="KV0",$A7077="KH0",$A7077="KE",$A7077="KZ",),VLOOKUP($A7077&amp;$F7077,Master!$D:$E,2,0)&amp;$J7077&amp;$K7077,VLOOKUP($A7077,Master!$D:$E,2,0)&amp;Sheet1!$J7077&amp;Sheet1!$K7077)</f>
        <v>#N/A</v>
      </c>
      <c r="Q7643" s="33" t="str">
        <f t="shared" si="222"/>
        <v/>
      </c>
      <c r="R7643" s="33" t="e">
        <f>IF(IF(VLOOKUP($A7077,Master!$G:$J,4,0)="x",Sheet1!$A7077,"")="","",IF(VLOOKUP($A7077,Master!$G:$J,4,0)="x",Sheet1!$A7077,"")&amp;$J7077&amp;$K7077)</f>
        <v>#N/A</v>
      </c>
      <c r="S7643" s="33" t="e">
        <f>IF(VLOOKUP($A7077,Master!$L:$M,2,0)=0,"",VLOOKUP($A7077,Master!$L:$M,2,0)&amp;$J7077&amp;$L7077)</f>
        <v>#N/A</v>
      </c>
      <c r="T7643" s="33" t="str">
        <f t="shared" si="223"/>
        <v/>
      </c>
    </row>
    <row r="7644" spans="15:20" x14ac:dyDescent="0.3">
      <c r="O7644" s="33" t="e">
        <f>VLOOKUP($A7078,Master!$A:$B,2,0)&amp;$J7078&amp;$K7078</f>
        <v>#N/A</v>
      </c>
      <c r="P7644" s="33" t="e">
        <f>IF(OR($A7078="KE0",$A7078="KZ0",$A7078="KV0",$A7078="KH0",$A7078="KE",$A7078="KZ",),VLOOKUP($A7078&amp;$F7078,Master!$D:$E,2,0)&amp;$J7078&amp;$K7078,VLOOKUP($A7078,Master!$D:$E,2,0)&amp;Sheet1!$J7078&amp;Sheet1!$K7078)</f>
        <v>#N/A</v>
      </c>
      <c r="Q7644" s="33" t="str">
        <f t="shared" si="222"/>
        <v/>
      </c>
      <c r="R7644" s="33" t="e">
        <f>IF(IF(VLOOKUP($A7078,Master!$G:$J,4,0)="x",Sheet1!$A7078,"")="","",IF(VLOOKUP($A7078,Master!$G:$J,4,0)="x",Sheet1!$A7078,"")&amp;$J7078&amp;$K7078)</f>
        <v>#N/A</v>
      </c>
      <c r="S7644" s="33" t="e">
        <f>IF(VLOOKUP($A7078,Master!$L:$M,2,0)=0,"",VLOOKUP($A7078,Master!$L:$M,2,0)&amp;$J7078&amp;$L7078)</f>
        <v>#N/A</v>
      </c>
      <c r="T7644" s="33" t="str">
        <f t="shared" si="223"/>
        <v/>
      </c>
    </row>
    <row r="7645" spans="15:20" x14ac:dyDescent="0.3">
      <c r="O7645" s="33" t="e">
        <f>VLOOKUP($A7079,Master!$A:$B,2,0)&amp;$J7079&amp;$K7079</f>
        <v>#N/A</v>
      </c>
      <c r="P7645" s="33" t="e">
        <f>IF(OR($A7079="KE0",$A7079="KZ0",$A7079="KV0",$A7079="KH0",$A7079="KE",$A7079="KZ",),VLOOKUP($A7079&amp;$F7079,Master!$D:$E,2,0)&amp;$J7079&amp;$K7079,VLOOKUP($A7079,Master!$D:$E,2,0)&amp;Sheet1!$J7079&amp;Sheet1!$K7079)</f>
        <v>#N/A</v>
      </c>
      <c r="Q7645" s="33" t="str">
        <f t="shared" si="222"/>
        <v/>
      </c>
      <c r="R7645" s="33" t="e">
        <f>IF(IF(VLOOKUP($A7079,Master!$G:$J,4,0)="x",Sheet1!$A7079,"")="","",IF(VLOOKUP($A7079,Master!$G:$J,4,0)="x",Sheet1!$A7079,"")&amp;$J7079&amp;$K7079)</f>
        <v>#N/A</v>
      </c>
      <c r="S7645" s="33" t="e">
        <f>IF(VLOOKUP($A7079,Master!$L:$M,2,0)=0,"",VLOOKUP($A7079,Master!$L:$M,2,0)&amp;$J7079&amp;$L7079)</f>
        <v>#N/A</v>
      </c>
      <c r="T7645" s="33" t="str">
        <f t="shared" si="223"/>
        <v/>
      </c>
    </row>
    <row r="7646" spans="15:20" x14ac:dyDescent="0.3">
      <c r="O7646" s="33" t="e">
        <f>VLOOKUP($A7080,Master!$A:$B,2,0)&amp;$J7080&amp;$K7080</f>
        <v>#N/A</v>
      </c>
      <c r="P7646" s="33" t="e">
        <f>IF(OR($A7080="KE0",$A7080="KZ0",$A7080="KV0",$A7080="KH0",$A7080="KE",$A7080="KZ",),VLOOKUP($A7080&amp;$F7080,Master!$D:$E,2,0)&amp;$J7080&amp;$K7080,VLOOKUP($A7080,Master!$D:$E,2,0)&amp;Sheet1!$J7080&amp;Sheet1!$K7080)</f>
        <v>#N/A</v>
      </c>
      <c r="Q7646" s="33" t="str">
        <f t="shared" si="222"/>
        <v/>
      </c>
      <c r="R7646" s="33" t="e">
        <f>IF(IF(VLOOKUP($A7080,Master!$G:$J,4,0)="x",Sheet1!$A7080,"")="","",IF(VLOOKUP($A7080,Master!$G:$J,4,0)="x",Sheet1!$A7080,"")&amp;$J7080&amp;$K7080)</f>
        <v>#N/A</v>
      </c>
      <c r="S7646" s="33" t="e">
        <f>IF(VLOOKUP($A7080,Master!$L:$M,2,0)=0,"",VLOOKUP($A7080,Master!$L:$M,2,0)&amp;$J7080&amp;$L7080)</f>
        <v>#N/A</v>
      </c>
      <c r="T7646" s="33" t="str">
        <f t="shared" si="223"/>
        <v/>
      </c>
    </row>
    <row r="7647" spans="15:20" x14ac:dyDescent="0.3">
      <c r="O7647" s="33" t="e">
        <f>VLOOKUP($A7081,Master!$A:$B,2,0)&amp;$J7081&amp;$K7081</f>
        <v>#N/A</v>
      </c>
      <c r="P7647" s="33" t="e">
        <f>IF(OR($A7081="KE0",$A7081="KZ0",$A7081="KV0",$A7081="KH0",$A7081="KE",$A7081="KZ",),VLOOKUP($A7081&amp;$F7081,Master!$D:$E,2,0)&amp;$J7081&amp;$K7081,VLOOKUP($A7081,Master!$D:$E,2,0)&amp;Sheet1!$J7081&amp;Sheet1!$K7081)</f>
        <v>#N/A</v>
      </c>
      <c r="Q7647" s="33" t="str">
        <f t="shared" si="222"/>
        <v/>
      </c>
      <c r="R7647" s="33" t="e">
        <f>IF(IF(VLOOKUP($A7081,Master!$G:$J,4,0)="x",Sheet1!$A7081,"")="","",IF(VLOOKUP($A7081,Master!$G:$J,4,0)="x",Sheet1!$A7081,"")&amp;$J7081&amp;$K7081)</f>
        <v>#N/A</v>
      </c>
      <c r="S7647" s="33" t="e">
        <f>IF(VLOOKUP($A7081,Master!$L:$M,2,0)=0,"",VLOOKUP($A7081,Master!$L:$M,2,0)&amp;$J7081&amp;$L7081)</f>
        <v>#N/A</v>
      </c>
      <c r="T7647" s="33" t="str">
        <f t="shared" si="223"/>
        <v/>
      </c>
    </row>
    <row r="7648" spans="15:20" x14ac:dyDescent="0.3">
      <c r="O7648" s="33" t="e">
        <f>VLOOKUP($A7082,Master!$A:$B,2,0)&amp;$J7082&amp;$K7082</f>
        <v>#N/A</v>
      </c>
      <c r="P7648" s="33" t="e">
        <f>IF(OR($A7082="KE0",$A7082="KZ0",$A7082="KV0",$A7082="KH0",$A7082="KE",$A7082="KZ",),VLOOKUP($A7082&amp;$F7082,Master!$D:$E,2,0)&amp;$J7082&amp;$K7082,VLOOKUP($A7082,Master!$D:$E,2,0)&amp;Sheet1!$J7082&amp;Sheet1!$K7082)</f>
        <v>#N/A</v>
      </c>
      <c r="Q7648" s="33" t="str">
        <f t="shared" si="222"/>
        <v/>
      </c>
      <c r="R7648" s="33" t="e">
        <f>IF(IF(VLOOKUP($A7082,Master!$G:$J,4,0)="x",Sheet1!$A7082,"")="","",IF(VLOOKUP($A7082,Master!$G:$J,4,0)="x",Sheet1!$A7082,"")&amp;$J7082&amp;$K7082)</f>
        <v>#N/A</v>
      </c>
      <c r="S7648" s="33" t="e">
        <f>IF(VLOOKUP($A7082,Master!$L:$M,2,0)=0,"",VLOOKUP($A7082,Master!$L:$M,2,0)&amp;$J7082&amp;$L7082)</f>
        <v>#N/A</v>
      </c>
      <c r="T7648" s="33" t="str">
        <f t="shared" si="223"/>
        <v/>
      </c>
    </row>
    <row r="7649" spans="15:20" x14ac:dyDescent="0.3">
      <c r="O7649" s="33" t="e">
        <f>VLOOKUP($A7083,Master!$A:$B,2,0)&amp;$J7083&amp;$K7083</f>
        <v>#N/A</v>
      </c>
      <c r="P7649" s="33" t="e">
        <f>IF(OR($A7083="KE0",$A7083="KZ0",$A7083="KV0",$A7083="KH0",$A7083="KE",$A7083="KZ",),VLOOKUP($A7083&amp;$F7083,Master!$D:$E,2,0)&amp;$J7083&amp;$K7083,VLOOKUP($A7083,Master!$D:$E,2,0)&amp;Sheet1!$J7083&amp;Sheet1!$K7083)</f>
        <v>#N/A</v>
      </c>
      <c r="Q7649" s="33" t="str">
        <f t="shared" si="222"/>
        <v/>
      </c>
      <c r="R7649" s="33" t="e">
        <f>IF(IF(VLOOKUP($A7083,Master!$G:$J,4,0)="x",Sheet1!$A7083,"")="","",IF(VLOOKUP($A7083,Master!$G:$J,4,0)="x",Sheet1!$A7083,"")&amp;$J7083&amp;$K7083)</f>
        <v>#N/A</v>
      </c>
      <c r="S7649" s="33" t="e">
        <f>IF(VLOOKUP($A7083,Master!$L:$M,2,0)=0,"",VLOOKUP($A7083,Master!$L:$M,2,0)&amp;$J7083&amp;$L7083)</f>
        <v>#N/A</v>
      </c>
      <c r="T7649" s="33" t="str">
        <f t="shared" si="223"/>
        <v/>
      </c>
    </row>
    <row r="7650" spans="15:20" x14ac:dyDescent="0.3">
      <c r="O7650" s="33" t="e">
        <f>VLOOKUP($A7084,Master!$A:$B,2,0)&amp;$J7084&amp;$K7084</f>
        <v>#N/A</v>
      </c>
      <c r="P7650" s="33" t="e">
        <f>IF(OR($A7084="KE0",$A7084="KZ0",$A7084="KV0",$A7084="KH0",$A7084="KE",$A7084="KZ",),VLOOKUP($A7084&amp;$F7084,Master!$D:$E,2,0)&amp;$J7084&amp;$K7084,VLOOKUP($A7084,Master!$D:$E,2,0)&amp;Sheet1!$J7084&amp;Sheet1!$K7084)</f>
        <v>#N/A</v>
      </c>
      <c r="Q7650" s="33" t="str">
        <f t="shared" si="222"/>
        <v/>
      </c>
      <c r="R7650" s="33" t="e">
        <f>IF(IF(VLOOKUP($A7084,Master!$G:$J,4,0)="x",Sheet1!$A7084,"")="","",IF(VLOOKUP($A7084,Master!$G:$J,4,0)="x",Sheet1!$A7084,"")&amp;$J7084&amp;$K7084)</f>
        <v>#N/A</v>
      </c>
      <c r="S7650" s="33" t="e">
        <f>IF(VLOOKUP($A7084,Master!$L:$M,2,0)=0,"",VLOOKUP($A7084,Master!$L:$M,2,0)&amp;$J7084&amp;$L7084)</f>
        <v>#N/A</v>
      </c>
      <c r="T7650" s="33" t="str">
        <f t="shared" si="223"/>
        <v/>
      </c>
    </row>
    <row r="7651" spans="15:20" x14ac:dyDescent="0.3">
      <c r="O7651" s="33" t="e">
        <f>VLOOKUP($A7085,Master!$A:$B,2,0)&amp;$J7085&amp;$K7085</f>
        <v>#N/A</v>
      </c>
      <c r="P7651" s="33" t="e">
        <f>IF(OR($A7085="KE0",$A7085="KZ0",$A7085="KV0",$A7085="KH0",$A7085="KE",$A7085="KZ",),VLOOKUP($A7085&amp;$F7085,Master!$D:$E,2,0)&amp;$J7085&amp;$K7085,VLOOKUP($A7085,Master!$D:$E,2,0)&amp;Sheet1!$J7085&amp;Sheet1!$K7085)</f>
        <v>#N/A</v>
      </c>
      <c r="Q7651" s="33" t="str">
        <f t="shared" si="222"/>
        <v/>
      </c>
      <c r="R7651" s="33" t="e">
        <f>IF(IF(VLOOKUP($A7085,Master!$G:$J,4,0)="x",Sheet1!$A7085,"")="","",IF(VLOOKUP($A7085,Master!$G:$J,4,0)="x",Sheet1!$A7085,"")&amp;$J7085&amp;$K7085)</f>
        <v>#N/A</v>
      </c>
      <c r="S7651" s="33" t="e">
        <f>IF(VLOOKUP($A7085,Master!$L:$M,2,0)=0,"",VLOOKUP($A7085,Master!$L:$M,2,0)&amp;$J7085&amp;$L7085)</f>
        <v>#N/A</v>
      </c>
      <c r="T7651" s="33" t="str">
        <f t="shared" si="223"/>
        <v/>
      </c>
    </row>
    <row r="7652" spans="15:20" x14ac:dyDescent="0.3">
      <c r="O7652" s="33" t="e">
        <f>VLOOKUP($A7086,Master!$A:$B,2,0)&amp;$J7086&amp;$K7086</f>
        <v>#N/A</v>
      </c>
      <c r="P7652" s="33" t="e">
        <f>IF(OR($A7086="KE0",$A7086="KZ0",$A7086="KV0",$A7086="KH0",$A7086="KE",$A7086="KZ",),VLOOKUP($A7086&amp;$F7086,Master!$D:$E,2,0)&amp;$J7086&amp;$K7086,VLOOKUP($A7086,Master!$D:$E,2,0)&amp;Sheet1!$J7086&amp;Sheet1!$K7086)</f>
        <v>#N/A</v>
      </c>
      <c r="Q7652" s="33" t="str">
        <f t="shared" si="222"/>
        <v/>
      </c>
      <c r="R7652" s="33" t="e">
        <f>IF(IF(VLOOKUP($A7086,Master!$G:$J,4,0)="x",Sheet1!$A7086,"")="","",IF(VLOOKUP($A7086,Master!$G:$J,4,0)="x",Sheet1!$A7086,"")&amp;$J7086&amp;$K7086)</f>
        <v>#N/A</v>
      </c>
      <c r="S7652" s="33" t="e">
        <f>IF(VLOOKUP($A7086,Master!$L:$M,2,0)=0,"",VLOOKUP($A7086,Master!$L:$M,2,0)&amp;$J7086&amp;$L7086)</f>
        <v>#N/A</v>
      </c>
      <c r="T7652" s="33" t="str">
        <f t="shared" si="223"/>
        <v/>
      </c>
    </row>
    <row r="7653" spans="15:20" x14ac:dyDescent="0.3">
      <c r="O7653" s="33" t="e">
        <f>VLOOKUP($A7087,Master!$A:$B,2,0)&amp;$J7087&amp;$K7087</f>
        <v>#N/A</v>
      </c>
      <c r="P7653" s="33" t="e">
        <f>IF(OR($A7087="KE0",$A7087="KZ0",$A7087="KV0",$A7087="KH0",$A7087="KE",$A7087="KZ",),VLOOKUP($A7087&amp;$F7087,Master!$D:$E,2,0)&amp;$J7087&amp;$K7087,VLOOKUP($A7087,Master!$D:$E,2,0)&amp;Sheet1!$J7087&amp;Sheet1!$K7087)</f>
        <v>#N/A</v>
      </c>
      <c r="Q7653" s="33" t="str">
        <f t="shared" si="222"/>
        <v/>
      </c>
      <c r="R7653" s="33" t="e">
        <f>IF(IF(VLOOKUP($A7087,Master!$G:$J,4,0)="x",Sheet1!$A7087,"")="","",IF(VLOOKUP($A7087,Master!$G:$J,4,0)="x",Sheet1!$A7087,"")&amp;$J7087&amp;$K7087)</f>
        <v>#N/A</v>
      </c>
      <c r="S7653" s="33" t="e">
        <f>IF(VLOOKUP($A7087,Master!$L:$M,2,0)=0,"",VLOOKUP($A7087,Master!$L:$M,2,0)&amp;$J7087&amp;$L7087)</f>
        <v>#N/A</v>
      </c>
      <c r="T7653" s="33" t="str">
        <f t="shared" si="223"/>
        <v/>
      </c>
    </row>
    <row r="7654" spans="15:20" x14ac:dyDescent="0.3">
      <c r="O7654" s="33" t="e">
        <f>VLOOKUP($A7088,Master!$A:$B,2,0)&amp;$J7088&amp;$K7088</f>
        <v>#N/A</v>
      </c>
      <c r="P7654" s="33" t="e">
        <f>IF(OR($A7088="KE0",$A7088="KZ0",$A7088="KV0",$A7088="KH0",$A7088="KE",$A7088="KZ",),VLOOKUP($A7088&amp;$F7088,Master!$D:$E,2,0)&amp;$J7088&amp;$K7088,VLOOKUP($A7088,Master!$D:$E,2,0)&amp;Sheet1!$J7088&amp;Sheet1!$K7088)</f>
        <v>#N/A</v>
      </c>
      <c r="Q7654" s="33" t="str">
        <f t="shared" si="222"/>
        <v/>
      </c>
      <c r="R7654" s="33" t="e">
        <f>IF(IF(VLOOKUP($A7088,Master!$G:$J,4,0)="x",Sheet1!$A7088,"")="","",IF(VLOOKUP($A7088,Master!$G:$J,4,0)="x",Sheet1!$A7088,"")&amp;$J7088&amp;$K7088)</f>
        <v>#N/A</v>
      </c>
      <c r="S7654" s="33" t="e">
        <f>IF(VLOOKUP($A7088,Master!$L:$M,2,0)=0,"",VLOOKUP($A7088,Master!$L:$M,2,0)&amp;$J7088&amp;$L7088)</f>
        <v>#N/A</v>
      </c>
      <c r="T7654" s="33" t="str">
        <f t="shared" si="223"/>
        <v/>
      </c>
    </row>
    <row r="7655" spans="15:20" x14ac:dyDescent="0.3">
      <c r="O7655" s="33" t="e">
        <f>VLOOKUP($A7089,Master!$A:$B,2,0)&amp;$J7089&amp;$K7089</f>
        <v>#N/A</v>
      </c>
      <c r="P7655" s="33" t="e">
        <f>IF(OR($A7089="KE0",$A7089="KZ0",$A7089="KV0",$A7089="KH0",$A7089="KE",$A7089="KZ",),VLOOKUP($A7089&amp;$F7089,Master!$D:$E,2,0)&amp;$J7089&amp;$K7089,VLOOKUP($A7089,Master!$D:$E,2,0)&amp;Sheet1!$J7089&amp;Sheet1!$K7089)</f>
        <v>#N/A</v>
      </c>
      <c r="Q7655" s="33" t="str">
        <f t="shared" si="222"/>
        <v/>
      </c>
      <c r="R7655" s="33" t="e">
        <f>IF(IF(VLOOKUP($A7089,Master!$G:$J,4,0)="x",Sheet1!$A7089,"")="","",IF(VLOOKUP($A7089,Master!$G:$J,4,0)="x",Sheet1!$A7089,"")&amp;$J7089&amp;$K7089)</f>
        <v>#N/A</v>
      </c>
      <c r="S7655" s="33" t="e">
        <f>IF(VLOOKUP($A7089,Master!$L:$M,2,0)=0,"",VLOOKUP($A7089,Master!$L:$M,2,0)&amp;$J7089&amp;$L7089)</f>
        <v>#N/A</v>
      </c>
      <c r="T7655" s="33" t="str">
        <f t="shared" si="223"/>
        <v/>
      </c>
    </row>
    <row r="7656" spans="15:20" x14ac:dyDescent="0.3">
      <c r="O7656" s="33" t="e">
        <f>VLOOKUP($A7090,Master!$A:$B,2,0)&amp;$J7090&amp;$K7090</f>
        <v>#N/A</v>
      </c>
      <c r="P7656" s="33" t="e">
        <f>IF(OR($A7090="KE0",$A7090="KZ0",$A7090="KV0",$A7090="KH0",$A7090="KE",$A7090="KZ",),VLOOKUP($A7090&amp;$F7090,Master!$D:$E,2,0)&amp;$J7090&amp;$K7090,VLOOKUP($A7090,Master!$D:$E,2,0)&amp;Sheet1!$J7090&amp;Sheet1!$K7090)</f>
        <v>#N/A</v>
      </c>
      <c r="Q7656" s="33" t="str">
        <f t="shared" si="222"/>
        <v/>
      </c>
      <c r="R7656" s="33" t="e">
        <f>IF(IF(VLOOKUP($A7090,Master!$G:$J,4,0)="x",Sheet1!$A7090,"")="","",IF(VLOOKUP($A7090,Master!$G:$J,4,0)="x",Sheet1!$A7090,"")&amp;$J7090&amp;$K7090)</f>
        <v>#N/A</v>
      </c>
      <c r="S7656" s="33" t="e">
        <f>IF(VLOOKUP($A7090,Master!$L:$M,2,0)=0,"",VLOOKUP($A7090,Master!$L:$M,2,0)&amp;$J7090&amp;$L7090)</f>
        <v>#N/A</v>
      </c>
      <c r="T7656" s="33" t="str">
        <f t="shared" si="223"/>
        <v/>
      </c>
    </row>
    <row r="7657" spans="15:20" x14ac:dyDescent="0.3">
      <c r="O7657" s="33" t="e">
        <f>VLOOKUP($A7091,Master!$A:$B,2,0)&amp;$J7091&amp;$K7091</f>
        <v>#N/A</v>
      </c>
      <c r="P7657" s="33" t="e">
        <f>IF(OR($A7091="KE0",$A7091="KZ0",$A7091="KV0",$A7091="KH0",$A7091="KE",$A7091="KZ",),VLOOKUP($A7091&amp;$F7091,Master!$D:$E,2,0)&amp;$J7091&amp;$K7091,VLOOKUP($A7091,Master!$D:$E,2,0)&amp;Sheet1!$J7091&amp;Sheet1!$K7091)</f>
        <v>#N/A</v>
      </c>
      <c r="Q7657" s="33" t="str">
        <f t="shared" si="222"/>
        <v/>
      </c>
      <c r="R7657" s="33" t="e">
        <f>IF(IF(VLOOKUP($A7091,Master!$G:$J,4,0)="x",Sheet1!$A7091,"")="","",IF(VLOOKUP($A7091,Master!$G:$J,4,0)="x",Sheet1!$A7091,"")&amp;$J7091&amp;$K7091)</f>
        <v>#N/A</v>
      </c>
      <c r="S7657" s="33" t="e">
        <f>IF(VLOOKUP($A7091,Master!$L:$M,2,0)=0,"",VLOOKUP($A7091,Master!$L:$M,2,0)&amp;$J7091&amp;$L7091)</f>
        <v>#N/A</v>
      </c>
      <c r="T7657" s="33" t="str">
        <f t="shared" si="223"/>
        <v/>
      </c>
    </row>
    <row r="7658" spans="15:20" x14ac:dyDescent="0.3">
      <c r="O7658" s="33" t="e">
        <f>VLOOKUP($A7092,Master!$A:$B,2,0)&amp;$J7092&amp;$K7092</f>
        <v>#N/A</v>
      </c>
      <c r="P7658" s="33" t="e">
        <f>IF(OR($A7092="KE0",$A7092="KZ0",$A7092="KV0",$A7092="KH0",$A7092="KE",$A7092="KZ",),VLOOKUP($A7092&amp;$F7092,Master!$D:$E,2,0)&amp;$J7092&amp;$K7092,VLOOKUP($A7092,Master!$D:$E,2,0)&amp;Sheet1!$J7092&amp;Sheet1!$K7092)</f>
        <v>#N/A</v>
      </c>
      <c r="Q7658" s="33" t="str">
        <f t="shared" si="222"/>
        <v/>
      </c>
      <c r="R7658" s="33" t="e">
        <f>IF(IF(VLOOKUP($A7092,Master!$G:$J,4,0)="x",Sheet1!$A7092,"")="","",IF(VLOOKUP($A7092,Master!$G:$J,4,0)="x",Sheet1!$A7092,"")&amp;$J7092&amp;$K7092)</f>
        <v>#N/A</v>
      </c>
      <c r="S7658" s="33" t="e">
        <f>IF(VLOOKUP($A7092,Master!$L:$M,2,0)=0,"",VLOOKUP($A7092,Master!$L:$M,2,0)&amp;$J7092&amp;$L7092)</f>
        <v>#N/A</v>
      </c>
      <c r="T7658" s="33" t="str">
        <f t="shared" si="223"/>
        <v/>
      </c>
    </row>
    <row r="7659" spans="15:20" x14ac:dyDescent="0.3">
      <c r="O7659" s="33" t="e">
        <f>VLOOKUP($A7093,Master!$A:$B,2,0)&amp;$J7093&amp;$K7093</f>
        <v>#N/A</v>
      </c>
      <c r="P7659" s="33" t="e">
        <f>IF(OR($A7093="KE0",$A7093="KZ0",$A7093="KV0",$A7093="KH0",$A7093="KE",$A7093="KZ",),VLOOKUP($A7093&amp;$F7093,Master!$D:$E,2,0)&amp;$J7093&amp;$K7093,VLOOKUP($A7093,Master!$D:$E,2,0)&amp;Sheet1!$J7093&amp;Sheet1!$K7093)</f>
        <v>#N/A</v>
      </c>
      <c r="Q7659" s="33" t="str">
        <f t="shared" si="222"/>
        <v/>
      </c>
      <c r="R7659" s="33" t="e">
        <f>IF(IF(VLOOKUP($A7093,Master!$G:$J,4,0)="x",Sheet1!$A7093,"")="","",IF(VLOOKUP($A7093,Master!$G:$J,4,0)="x",Sheet1!$A7093,"")&amp;$J7093&amp;$K7093)</f>
        <v>#N/A</v>
      </c>
      <c r="S7659" s="33" t="e">
        <f>IF(VLOOKUP($A7093,Master!$L:$M,2,0)=0,"",VLOOKUP($A7093,Master!$L:$M,2,0)&amp;$J7093&amp;$L7093)</f>
        <v>#N/A</v>
      </c>
      <c r="T7659" s="33" t="str">
        <f t="shared" si="223"/>
        <v/>
      </c>
    </row>
    <row r="7660" spans="15:20" x14ac:dyDescent="0.3">
      <c r="O7660" s="33" t="e">
        <f>VLOOKUP($A7094,Master!$A:$B,2,0)&amp;$J7094&amp;$K7094</f>
        <v>#N/A</v>
      </c>
      <c r="P7660" s="33" t="e">
        <f>IF(OR($A7094="KE0",$A7094="KZ0",$A7094="KV0",$A7094="KH0",$A7094="KE",$A7094="KZ",),VLOOKUP($A7094&amp;$F7094,Master!$D:$E,2,0)&amp;$J7094&amp;$K7094,VLOOKUP($A7094,Master!$D:$E,2,0)&amp;Sheet1!$J7094&amp;Sheet1!$K7094)</f>
        <v>#N/A</v>
      </c>
      <c r="Q7660" s="33" t="str">
        <f t="shared" si="222"/>
        <v/>
      </c>
      <c r="R7660" s="33" t="e">
        <f>IF(IF(VLOOKUP($A7094,Master!$G:$J,4,0)="x",Sheet1!$A7094,"")="","",IF(VLOOKUP($A7094,Master!$G:$J,4,0)="x",Sheet1!$A7094,"")&amp;$J7094&amp;$K7094)</f>
        <v>#N/A</v>
      </c>
      <c r="S7660" s="33" t="e">
        <f>IF(VLOOKUP($A7094,Master!$L:$M,2,0)=0,"",VLOOKUP($A7094,Master!$L:$M,2,0)&amp;$J7094&amp;$L7094)</f>
        <v>#N/A</v>
      </c>
      <c r="T7660" s="33" t="str">
        <f t="shared" si="223"/>
        <v/>
      </c>
    </row>
    <row r="7661" spans="15:20" x14ac:dyDescent="0.3">
      <c r="O7661" s="33" t="e">
        <f>VLOOKUP($A7095,Master!$A:$B,2,0)&amp;$J7095&amp;$K7095</f>
        <v>#N/A</v>
      </c>
      <c r="P7661" s="33" t="e">
        <f>IF(OR($A7095="KE0",$A7095="KZ0",$A7095="KV0",$A7095="KH0",$A7095="KE",$A7095="KZ",),VLOOKUP($A7095&amp;$F7095,Master!$D:$E,2,0)&amp;$J7095&amp;$K7095,VLOOKUP($A7095,Master!$D:$E,2,0)&amp;Sheet1!$J7095&amp;Sheet1!$K7095)</f>
        <v>#N/A</v>
      </c>
      <c r="Q7661" s="33" t="str">
        <f t="shared" si="222"/>
        <v/>
      </c>
      <c r="R7661" s="33" t="e">
        <f>IF(IF(VLOOKUP($A7095,Master!$G:$J,4,0)="x",Sheet1!$A7095,"")="","",IF(VLOOKUP($A7095,Master!$G:$J,4,0)="x",Sheet1!$A7095,"")&amp;$J7095&amp;$K7095)</f>
        <v>#N/A</v>
      </c>
      <c r="S7661" s="33" t="e">
        <f>IF(VLOOKUP($A7095,Master!$L:$M,2,0)=0,"",VLOOKUP($A7095,Master!$L:$M,2,0)&amp;$J7095&amp;$L7095)</f>
        <v>#N/A</v>
      </c>
      <c r="T7661" s="33" t="str">
        <f t="shared" si="223"/>
        <v/>
      </c>
    </row>
    <row r="7662" spans="15:20" x14ac:dyDescent="0.3">
      <c r="O7662" s="33" t="e">
        <f>VLOOKUP($A7096,Master!$A:$B,2,0)&amp;$J7096&amp;$K7096</f>
        <v>#N/A</v>
      </c>
      <c r="P7662" s="33" t="e">
        <f>IF(OR($A7096="KE0",$A7096="KZ0",$A7096="KV0",$A7096="KH0",$A7096="KE",$A7096="KZ",),VLOOKUP($A7096&amp;$F7096,Master!$D:$E,2,0)&amp;$J7096&amp;$K7096,VLOOKUP($A7096,Master!$D:$E,2,0)&amp;Sheet1!$J7096&amp;Sheet1!$K7096)</f>
        <v>#N/A</v>
      </c>
      <c r="Q7662" s="33" t="str">
        <f t="shared" si="222"/>
        <v/>
      </c>
      <c r="R7662" s="33" t="e">
        <f>IF(IF(VLOOKUP($A7096,Master!$G:$J,4,0)="x",Sheet1!$A7096,"")="","",IF(VLOOKUP($A7096,Master!$G:$J,4,0)="x",Sheet1!$A7096,"")&amp;$J7096&amp;$K7096)</f>
        <v>#N/A</v>
      </c>
      <c r="S7662" s="33" t="e">
        <f>IF(VLOOKUP($A7096,Master!$L:$M,2,0)=0,"",VLOOKUP($A7096,Master!$L:$M,2,0)&amp;$J7096&amp;$L7096)</f>
        <v>#N/A</v>
      </c>
      <c r="T7662" s="33" t="str">
        <f t="shared" si="223"/>
        <v/>
      </c>
    </row>
    <row r="7663" spans="15:20" x14ac:dyDescent="0.3">
      <c r="O7663" s="33" t="e">
        <f>VLOOKUP($A7097,Master!$A:$B,2,0)&amp;$J7097&amp;$K7097</f>
        <v>#N/A</v>
      </c>
      <c r="P7663" s="33" t="e">
        <f>IF(OR($A7097="KE0",$A7097="KZ0",$A7097="KV0",$A7097="KH0",$A7097="KE",$A7097="KZ",),VLOOKUP($A7097&amp;$F7097,Master!$D:$E,2,0)&amp;$J7097&amp;$K7097,VLOOKUP($A7097,Master!$D:$E,2,0)&amp;Sheet1!$J7097&amp;Sheet1!$K7097)</f>
        <v>#N/A</v>
      </c>
      <c r="Q7663" s="33" t="str">
        <f t="shared" si="222"/>
        <v/>
      </c>
      <c r="R7663" s="33" t="e">
        <f>IF(IF(VLOOKUP($A7097,Master!$G:$J,4,0)="x",Sheet1!$A7097,"")="","",IF(VLOOKUP($A7097,Master!$G:$J,4,0)="x",Sheet1!$A7097,"")&amp;$J7097&amp;$K7097)</f>
        <v>#N/A</v>
      </c>
      <c r="S7663" s="33" t="e">
        <f>IF(VLOOKUP($A7097,Master!$L:$M,2,0)=0,"",VLOOKUP($A7097,Master!$L:$M,2,0)&amp;$J7097&amp;$L7097)</f>
        <v>#N/A</v>
      </c>
      <c r="T7663" s="33" t="str">
        <f t="shared" si="223"/>
        <v/>
      </c>
    </row>
    <row r="7664" spans="15:20" x14ac:dyDescent="0.3">
      <c r="O7664" s="33" t="e">
        <f>VLOOKUP($A7098,Master!$A:$B,2,0)&amp;$J7098&amp;$K7098</f>
        <v>#N/A</v>
      </c>
      <c r="P7664" s="33" t="e">
        <f>IF(OR($A7098="KE0",$A7098="KZ0",$A7098="KV0",$A7098="KH0",$A7098="KE",$A7098="KZ",),VLOOKUP($A7098&amp;$F7098,Master!$D:$E,2,0)&amp;$J7098&amp;$K7098,VLOOKUP($A7098,Master!$D:$E,2,0)&amp;Sheet1!$J7098&amp;Sheet1!$K7098)</f>
        <v>#N/A</v>
      </c>
      <c r="Q7664" s="33" t="str">
        <f t="shared" si="222"/>
        <v/>
      </c>
      <c r="R7664" s="33" t="e">
        <f>IF(IF(VLOOKUP($A7098,Master!$G:$J,4,0)="x",Sheet1!$A7098,"")="","",IF(VLOOKUP($A7098,Master!$G:$J,4,0)="x",Sheet1!$A7098,"")&amp;$J7098&amp;$K7098)</f>
        <v>#N/A</v>
      </c>
      <c r="S7664" s="33" t="e">
        <f>IF(VLOOKUP($A7098,Master!$L:$M,2,0)=0,"",VLOOKUP($A7098,Master!$L:$M,2,0)&amp;$J7098&amp;$L7098)</f>
        <v>#N/A</v>
      </c>
      <c r="T7664" s="33" t="str">
        <f t="shared" si="223"/>
        <v/>
      </c>
    </row>
    <row r="7665" spans="15:20" x14ac:dyDescent="0.3">
      <c r="O7665" s="33" t="e">
        <f>VLOOKUP($A7099,Master!$A:$B,2,0)&amp;$J7099&amp;$K7099</f>
        <v>#N/A</v>
      </c>
      <c r="P7665" s="33" t="e">
        <f>IF(OR($A7099="KE0",$A7099="KZ0",$A7099="KV0",$A7099="KH0",$A7099="KE",$A7099="KZ",),VLOOKUP($A7099&amp;$F7099,Master!$D:$E,2,0)&amp;$J7099&amp;$K7099,VLOOKUP($A7099,Master!$D:$E,2,0)&amp;Sheet1!$J7099&amp;Sheet1!$K7099)</f>
        <v>#N/A</v>
      </c>
      <c r="Q7665" s="33" t="str">
        <f t="shared" si="222"/>
        <v/>
      </c>
      <c r="R7665" s="33" t="e">
        <f>IF(IF(VLOOKUP($A7099,Master!$G:$J,4,0)="x",Sheet1!$A7099,"")="","",IF(VLOOKUP($A7099,Master!$G:$J,4,0)="x",Sheet1!$A7099,"")&amp;$J7099&amp;$K7099)</f>
        <v>#N/A</v>
      </c>
      <c r="S7665" s="33" t="e">
        <f>IF(VLOOKUP($A7099,Master!$L:$M,2,0)=0,"",VLOOKUP($A7099,Master!$L:$M,2,0)&amp;$J7099&amp;$L7099)</f>
        <v>#N/A</v>
      </c>
      <c r="T7665" s="33" t="str">
        <f t="shared" si="223"/>
        <v/>
      </c>
    </row>
    <row r="7666" spans="15:20" x14ac:dyDescent="0.3">
      <c r="O7666" s="33" t="e">
        <f>VLOOKUP($A7100,Master!$A:$B,2,0)&amp;$J7100&amp;$K7100</f>
        <v>#N/A</v>
      </c>
      <c r="P7666" s="33" t="e">
        <f>IF(OR($A7100="KE0",$A7100="KZ0",$A7100="KV0",$A7100="KH0",$A7100="KE",$A7100="KZ",),VLOOKUP($A7100&amp;$F7100,Master!$D:$E,2,0)&amp;$J7100&amp;$K7100,VLOOKUP($A7100,Master!$D:$E,2,0)&amp;Sheet1!$J7100&amp;Sheet1!$K7100)</f>
        <v>#N/A</v>
      </c>
      <c r="Q7666" s="33" t="str">
        <f t="shared" si="222"/>
        <v/>
      </c>
      <c r="R7666" s="33" t="e">
        <f>IF(IF(VLOOKUP($A7100,Master!$G:$J,4,0)="x",Sheet1!$A7100,"")="","",IF(VLOOKUP($A7100,Master!$G:$J,4,0)="x",Sheet1!$A7100,"")&amp;$J7100&amp;$K7100)</f>
        <v>#N/A</v>
      </c>
      <c r="S7666" s="33" t="e">
        <f>IF(VLOOKUP($A7100,Master!$L:$M,2,0)=0,"",VLOOKUP($A7100,Master!$L:$M,2,0)&amp;$J7100&amp;$L7100)</f>
        <v>#N/A</v>
      </c>
      <c r="T7666" s="33" t="str">
        <f t="shared" si="223"/>
        <v/>
      </c>
    </row>
    <row r="7667" spans="15:20" x14ac:dyDescent="0.3">
      <c r="O7667" s="33" t="e">
        <f>VLOOKUP($A7101,Master!$A:$B,2,0)&amp;$J7101&amp;$K7101</f>
        <v>#N/A</v>
      </c>
      <c r="P7667" s="33" t="e">
        <f>IF(OR($A7101="KE0",$A7101="KZ0",$A7101="KV0",$A7101="KH0",$A7101="KE",$A7101="KZ",),VLOOKUP($A7101&amp;$F7101,Master!$D:$E,2,0)&amp;$J7101&amp;$K7101,VLOOKUP($A7101,Master!$D:$E,2,0)&amp;Sheet1!$J7101&amp;Sheet1!$K7101)</f>
        <v>#N/A</v>
      </c>
      <c r="Q7667" s="33" t="str">
        <f t="shared" si="222"/>
        <v/>
      </c>
      <c r="R7667" s="33" t="e">
        <f>IF(IF(VLOOKUP($A7101,Master!$G:$J,4,0)="x",Sheet1!$A7101,"")="","",IF(VLOOKUP($A7101,Master!$G:$J,4,0)="x",Sheet1!$A7101,"")&amp;$J7101&amp;$K7101)</f>
        <v>#N/A</v>
      </c>
      <c r="S7667" s="33" t="e">
        <f>IF(VLOOKUP($A7101,Master!$L:$M,2,0)=0,"",VLOOKUP($A7101,Master!$L:$M,2,0)&amp;$J7101&amp;$L7101)</f>
        <v>#N/A</v>
      </c>
      <c r="T7667" s="33" t="str">
        <f t="shared" si="223"/>
        <v/>
      </c>
    </row>
    <row r="7668" spans="15:20" x14ac:dyDescent="0.3">
      <c r="O7668" s="33" t="e">
        <f>VLOOKUP($A7102,Master!$A:$B,2,0)&amp;$J7102&amp;$K7102</f>
        <v>#N/A</v>
      </c>
      <c r="P7668" s="33" t="e">
        <f>IF(OR($A7102="KE0",$A7102="KZ0",$A7102="KV0",$A7102="KH0",$A7102="KE",$A7102="KZ",),VLOOKUP($A7102&amp;$F7102,Master!$D:$E,2,0)&amp;$J7102&amp;$K7102,VLOOKUP($A7102,Master!$D:$E,2,0)&amp;Sheet1!$J7102&amp;Sheet1!$K7102)</f>
        <v>#N/A</v>
      </c>
      <c r="Q7668" s="33" t="str">
        <f t="shared" si="222"/>
        <v/>
      </c>
      <c r="R7668" s="33" t="e">
        <f>IF(IF(VLOOKUP($A7102,Master!$G:$J,4,0)="x",Sheet1!$A7102,"")="","",IF(VLOOKUP($A7102,Master!$G:$J,4,0)="x",Sheet1!$A7102,"")&amp;$J7102&amp;$K7102)</f>
        <v>#N/A</v>
      </c>
      <c r="S7668" s="33" t="e">
        <f>IF(VLOOKUP($A7102,Master!$L:$M,2,0)=0,"",VLOOKUP($A7102,Master!$L:$M,2,0)&amp;$J7102&amp;$L7102)</f>
        <v>#N/A</v>
      </c>
      <c r="T7668" s="33" t="str">
        <f t="shared" si="223"/>
        <v/>
      </c>
    </row>
    <row r="7669" spans="15:20" x14ac:dyDescent="0.3">
      <c r="O7669" s="33" t="e">
        <f>VLOOKUP($A7103,Master!$A:$B,2,0)&amp;$J7103&amp;$K7103</f>
        <v>#N/A</v>
      </c>
      <c r="P7669" s="33" t="e">
        <f>IF(OR($A7103="KE0",$A7103="KZ0",$A7103="KV0",$A7103="KH0",$A7103="KE",$A7103="KZ",),VLOOKUP($A7103&amp;$F7103,Master!$D:$E,2,0)&amp;$J7103&amp;$K7103,VLOOKUP($A7103,Master!$D:$E,2,0)&amp;Sheet1!$J7103&amp;Sheet1!$K7103)</f>
        <v>#N/A</v>
      </c>
      <c r="Q7669" s="33" t="str">
        <f t="shared" si="222"/>
        <v/>
      </c>
      <c r="R7669" s="33" t="e">
        <f>IF(IF(VLOOKUP($A7103,Master!$G:$J,4,0)="x",Sheet1!$A7103,"")="","",IF(VLOOKUP($A7103,Master!$G:$J,4,0)="x",Sheet1!$A7103,"")&amp;$J7103&amp;$K7103)</f>
        <v>#N/A</v>
      </c>
      <c r="S7669" s="33" t="e">
        <f>IF(VLOOKUP($A7103,Master!$L:$M,2,0)=0,"",VLOOKUP($A7103,Master!$L:$M,2,0)&amp;$J7103&amp;$L7103)</f>
        <v>#N/A</v>
      </c>
      <c r="T7669" s="33" t="str">
        <f t="shared" si="223"/>
        <v/>
      </c>
    </row>
    <row r="7670" spans="15:20" x14ac:dyDescent="0.3">
      <c r="O7670" s="33" t="e">
        <f>VLOOKUP($A7104,Master!$A:$B,2,0)&amp;$J7104&amp;$K7104</f>
        <v>#N/A</v>
      </c>
      <c r="P7670" s="33" t="e">
        <f>IF(OR($A7104="KE0",$A7104="KZ0",$A7104="KV0",$A7104="KH0",$A7104="KE",$A7104="KZ",),VLOOKUP($A7104&amp;$F7104,Master!$D:$E,2,0)&amp;$J7104&amp;$K7104,VLOOKUP($A7104,Master!$D:$E,2,0)&amp;Sheet1!$J7104&amp;Sheet1!$K7104)</f>
        <v>#N/A</v>
      </c>
      <c r="Q7670" s="33" t="str">
        <f t="shared" si="222"/>
        <v/>
      </c>
      <c r="R7670" s="33" t="e">
        <f>IF(IF(VLOOKUP($A7104,Master!$G:$J,4,0)="x",Sheet1!$A7104,"")="","",IF(VLOOKUP($A7104,Master!$G:$J,4,0)="x",Sheet1!$A7104,"")&amp;$J7104&amp;$K7104)</f>
        <v>#N/A</v>
      </c>
      <c r="S7670" s="33" t="e">
        <f>IF(VLOOKUP($A7104,Master!$L:$M,2,0)=0,"",VLOOKUP($A7104,Master!$L:$M,2,0)&amp;$J7104&amp;$L7104)</f>
        <v>#N/A</v>
      </c>
      <c r="T7670" s="33" t="str">
        <f t="shared" si="223"/>
        <v/>
      </c>
    </row>
    <row r="7671" spans="15:20" x14ac:dyDescent="0.3">
      <c r="O7671" s="33" t="e">
        <f>VLOOKUP($A7105,Master!$A:$B,2,0)&amp;$J7105&amp;$K7105</f>
        <v>#N/A</v>
      </c>
      <c r="P7671" s="33" t="e">
        <f>IF(OR($A7105="KE0",$A7105="KZ0",$A7105="KV0",$A7105="KH0",$A7105="KE",$A7105="KZ",),VLOOKUP($A7105&amp;$F7105,Master!$D:$E,2,0)&amp;$J7105&amp;$K7105,VLOOKUP($A7105,Master!$D:$E,2,0)&amp;Sheet1!$J7105&amp;Sheet1!$K7105)</f>
        <v>#N/A</v>
      </c>
      <c r="Q7671" s="33" t="str">
        <f t="shared" si="222"/>
        <v/>
      </c>
      <c r="R7671" s="33" t="e">
        <f>IF(IF(VLOOKUP($A7105,Master!$G:$J,4,0)="x",Sheet1!$A7105,"")="","",IF(VLOOKUP($A7105,Master!$G:$J,4,0)="x",Sheet1!$A7105,"")&amp;$J7105&amp;$K7105)</f>
        <v>#N/A</v>
      </c>
      <c r="S7671" s="33" t="e">
        <f>IF(VLOOKUP($A7105,Master!$L:$M,2,0)=0,"",VLOOKUP($A7105,Master!$L:$M,2,0)&amp;$J7105&amp;$L7105)</f>
        <v>#N/A</v>
      </c>
      <c r="T7671" s="33" t="str">
        <f t="shared" si="223"/>
        <v/>
      </c>
    </row>
    <row r="7672" spans="15:20" x14ac:dyDescent="0.3">
      <c r="O7672" s="33" t="e">
        <f>VLOOKUP($A7106,Master!$A:$B,2,0)&amp;$J7106&amp;$K7106</f>
        <v>#N/A</v>
      </c>
      <c r="P7672" s="33" t="e">
        <f>IF(OR($A7106="KE0",$A7106="KZ0",$A7106="KV0",$A7106="KH0",$A7106="KE",$A7106="KZ",),VLOOKUP($A7106&amp;$F7106,Master!$D:$E,2,0)&amp;$J7106&amp;$K7106,VLOOKUP($A7106,Master!$D:$E,2,0)&amp;Sheet1!$J7106&amp;Sheet1!$K7106)</f>
        <v>#N/A</v>
      </c>
      <c r="Q7672" s="33" t="str">
        <f t="shared" si="222"/>
        <v/>
      </c>
      <c r="R7672" s="33" t="e">
        <f>IF(IF(VLOOKUP($A7106,Master!$G:$J,4,0)="x",Sheet1!$A7106,"")="","",IF(VLOOKUP($A7106,Master!$G:$J,4,0)="x",Sheet1!$A7106,"")&amp;$J7106&amp;$K7106)</f>
        <v>#N/A</v>
      </c>
      <c r="S7672" s="33" t="e">
        <f>IF(VLOOKUP($A7106,Master!$L:$M,2,0)=0,"",VLOOKUP($A7106,Master!$L:$M,2,0)&amp;$J7106&amp;$L7106)</f>
        <v>#N/A</v>
      </c>
      <c r="T7672" s="33" t="str">
        <f t="shared" si="223"/>
        <v/>
      </c>
    </row>
    <row r="7673" spans="15:20" x14ac:dyDescent="0.3">
      <c r="O7673" s="33" t="e">
        <f>VLOOKUP($A7107,Master!$A:$B,2,0)&amp;$J7107&amp;$K7107</f>
        <v>#N/A</v>
      </c>
      <c r="P7673" s="33" t="e">
        <f>IF(OR($A7107="KE0",$A7107="KZ0",$A7107="KV0",$A7107="KH0",$A7107="KE",$A7107="KZ",),VLOOKUP($A7107&amp;$F7107,Master!$D:$E,2,0)&amp;$J7107&amp;$K7107,VLOOKUP($A7107,Master!$D:$E,2,0)&amp;Sheet1!$J7107&amp;Sheet1!$K7107)</f>
        <v>#N/A</v>
      </c>
      <c r="Q7673" s="33" t="str">
        <f t="shared" si="222"/>
        <v/>
      </c>
      <c r="R7673" s="33" t="e">
        <f>IF(IF(VLOOKUP($A7107,Master!$G:$J,4,0)="x",Sheet1!$A7107,"")="","",IF(VLOOKUP($A7107,Master!$G:$J,4,0)="x",Sheet1!$A7107,"")&amp;$J7107&amp;$K7107)</f>
        <v>#N/A</v>
      </c>
      <c r="S7673" s="33" t="e">
        <f>IF(VLOOKUP($A7107,Master!$L:$M,2,0)=0,"",VLOOKUP($A7107,Master!$L:$M,2,0)&amp;$J7107&amp;$L7107)</f>
        <v>#N/A</v>
      </c>
      <c r="T7673" s="33" t="str">
        <f t="shared" si="223"/>
        <v/>
      </c>
    </row>
    <row r="7674" spans="15:20" x14ac:dyDescent="0.3">
      <c r="O7674" s="33" t="e">
        <f>VLOOKUP($A7108,Master!$A:$B,2,0)&amp;$J7108&amp;$K7108</f>
        <v>#N/A</v>
      </c>
      <c r="P7674" s="33" t="e">
        <f>IF(OR($A7108="KE0",$A7108="KZ0",$A7108="KV0",$A7108="KH0",$A7108="KE",$A7108="KZ",),VLOOKUP($A7108&amp;$F7108,Master!$D:$E,2,0)&amp;$J7108&amp;$K7108,VLOOKUP($A7108,Master!$D:$E,2,0)&amp;Sheet1!$J7108&amp;Sheet1!$K7108)</f>
        <v>#N/A</v>
      </c>
      <c r="Q7674" s="33" t="str">
        <f t="shared" si="222"/>
        <v/>
      </c>
      <c r="R7674" s="33" t="e">
        <f>IF(IF(VLOOKUP($A7108,Master!$G:$J,4,0)="x",Sheet1!$A7108,"")="","",IF(VLOOKUP($A7108,Master!$G:$J,4,0)="x",Sheet1!$A7108,"")&amp;$J7108&amp;$K7108)</f>
        <v>#N/A</v>
      </c>
      <c r="S7674" s="33" t="e">
        <f>IF(VLOOKUP($A7108,Master!$L:$M,2,0)=0,"",VLOOKUP($A7108,Master!$L:$M,2,0)&amp;$J7108&amp;$L7108)</f>
        <v>#N/A</v>
      </c>
      <c r="T7674" s="33" t="str">
        <f t="shared" si="223"/>
        <v/>
      </c>
    </row>
    <row r="7675" spans="15:20" x14ac:dyDescent="0.3">
      <c r="O7675" s="33" t="e">
        <f>VLOOKUP($A7109,Master!$A:$B,2,0)&amp;$J7109&amp;$K7109</f>
        <v>#N/A</v>
      </c>
      <c r="P7675" s="33" t="e">
        <f>IF(OR($A7109="KE0",$A7109="KZ0",$A7109="KV0",$A7109="KH0",$A7109="KE",$A7109="KZ",),VLOOKUP($A7109&amp;$F7109,Master!$D:$E,2,0)&amp;$J7109&amp;$K7109,VLOOKUP($A7109,Master!$D:$E,2,0)&amp;Sheet1!$J7109&amp;Sheet1!$K7109)</f>
        <v>#N/A</v>
      </c>
      <c r="Q7675" s="33" t="str">
        <f t="shared" si="222"/>
        <v/>
      </c>
      <c r="R7675" s="33" t="e">
        <f>IF(IF(VLOOKUP($A7109,Master!$G:$J,4,0)="x",Sheet1!$A7109,"")="","",IF(VLOOKUP($A7109,Master!$G:$J,4,0)="x",Sheet1!$A7109,"")&amp;$J7109&amp;$K7109)</f>
        <v>#N/A</v>
      </c>
      <c r="S7675" s="33" t="e">
        <f>IF(VLOOKUP($A7109,Master!$L:$M,2,0)=0,"",VLOOKUP($A7109,Master!$L:$M,2,0)&amp;$J7109&amp;$L7109)</f>
        <v>#N/A</v>
      </c>
      <c r="T7675" s="33" t="str">
        <f t="shared" si="223"/>
        <v/>
      </c>
    </row>
    <row r="7676" spans="15:20" x14ac:dyDescent="0.3">
      <c r="O7676" s="33" t="e">
        <f>VLOOKUP($A7110,Master!$A:$B,2,0)&amp;$J7110&amp;$K7110</f>
        <v>#N/A</v>
      </c>
      <c r="P7676" s="33" t="e">
        <f>IF(OR($A7110="KE0",$A7110="KZ0",$A7110="KV0",$A7110="KH0",$A7110="KE",$A7110="KZ",),VLOOKUP($A7110&amp;$F7110,Master!$D:$E,2,0)&amp;$J7110&amp;$K7110,VLOOKUP($A7110,Master!$D:$E,2,0)&amp;Sheet1!$J7110&amp;Sheet1!$K7110)</f>
        <v>#N/A</v>
      </c>
      <c r="Q7676" s="33" t="str">
        <f t="shared" si="222"/>
        <v/>
      </c>
      <c r="R7676" s="33" t="e">
        <f>IF(IF(VLOOKUP($A7110,Master!$G:$J,4,0)="x",Sheet1!$A7110,"")="","",IF(VLOOKUP($A7110,Master!$G:$J,4,0)="x",Sheet1!$A7110,"")&amp;$J7110&amp;$K7110)</f>
        <v>#N/A</v>
      </c>
      <c r="S7676" s="33" t="e">
        <f>IF(VLOOKUP($A7110,Master!$L:$M,2,0)=0,"",VLOOKUP($A7110,Master!$L:$M,2,0)&amp;$J7110&amp;$L7110)</f>
        <v>#N/A</v>
      </c>
      <c r="T7676" s="33" t="str">
        <f t="shared" si="223"/>
        <v/>
      </c>
    </row>
    <row r="7677" spans="15:20" x14ac:dyDescent="0.3">
      <c r="O7677" s="33" t="e">
        <f>VLOOKUP($A7111,Master!$A:$B,2,0)&amp;$J7111&amp;$K7111</f>
        <v>#N/A</v>
      </c>
      <c r="P7677" s="33" t="e">
        <f>IF(OR($A7111="KE0",$A7111="KZ0",$A7111="KV0",$A7111="KH0",$A7111="KE",$A7111="KZ",),VLOOKUP($A7111&amp;$F7111,Master!$D:$E,2,0)&amp;$J7111&amp;$K7111,VLOOKUP($A7111,Master!$D:$E,2,0)&amp;Sheet1!$J7111&amp;Sheet1!$K7111)</f>
        <v>#N/A</v>
      </c>
      <c r="Q7677" s="33" t="str">
        <f t="shared" si="222"/>
        <v/>
      </c>
      <c r="R7677" s="33" t="e">
        <f>IF(IF(VLOOKUP($A7111,Master!$G:$J,4,0)="x",Sheet1!$A7111,"")="","",IF(VLOOKUP($A7111,Master!$G:$J,4,0)="x",Sheet1!$A7111,"")&amp;$J7111&amp;$K7111)</f>
        <v>#N/A</v>
      </c>
      <c r="S7677" s="33" t="e">
        <f>IF(VLOOKUP($A7111,Master!$L:$M,2,0)=0,"",VLOOKUP($A7111,Master!$L:$M,2,0)&amp;$J7111&amp;$L7111)</f>
        <v>#N/A</v>
      </c>
      <c r="T7677" s="33" t="str">
        <f t="shared" si="223"/>
        <v/>
      </c>
    </row>
    <row r="7678" spans="15:20" x14ac:dyDescent="0.3">
      <c r="O7678" s="33" t="e">
        <f>VLOOKUP($A7112,Master!$A:$B,2,0)&amp;$J7112&amp;$K7112</f>
        <v>#N/A</v>
      </c>
      <c r="P7678" s="33" t="e">
        <f>IF(OR($A7112="KE0",$A7112="KZ0",$A7112="KV0",$A7112="KH0",$A7112="KE",$A7112="KZ",),VLOOKUP($A7112&amp;$F7112,Master!$D:$E,2,0)&amp;$J7112&amp;$K7112,VLOOKUP($A7112,Master!$D:$E,2,0)&amp;Sheet1!$J7112&amp;Sheet1!$K7112)</f>
        <v>#N/A</v>
      </c>
      <c r="Q7678" s="33" t="str">
        <f t="shared" si="222"/>
        <v/>
      </c>
      <c r="R7678" s="33" t="e">
        <f>IF(IF(VLOOKUP($A7112,Master!$G:$J,4,0)="x",Sheet1!$A7112,"")="","",IF(VLOOKUP($A7112,Master!$G:$J,4,0)="x",Sheet1!$A7112,"")&amp;$J7112&amp;$K7112)</f>
        <v>#N/A</v>
      </c>
      <c r="S7678" s="33" t="e">
        <f>IF(VLOOKUP($A7112,Master!$L:$M,2,0)=0,"",VLOOKUP($A7112,Master!$L:$M,2,0)&amp;$J7112&amp;$L7112)</f>
        <v>#N/A</v>
      </c>
      <c r="T7678" s="33" t="str">
        <f t="shared" si="223"/>
        <v/>
      </c>
    </row>
    <row r="7679" spans="15:20" x14ac:dyDescent="0.3">
      <c r="O7679" s="33" t="e">
        <f>VLOOKUP($A7113,Master!$A:$B,2,0)&amp;$J7113&amp;$K7113</f>
        <v>#N/A</v>
      </c>
      <c r="P7679" s="33" t="e">
        <f>IF(OR($A7113="KE0",$A7113="KZ0",$A7113="KV0",$A7113="KH0",$A7113="KE",$A7113="KZ",),VLOOKUP($A7113&amp;$F7113,Master!$D:$E,2,0)&amp;$J7113&amp;$K7113,VLOOKUP($A7113,Master!$D:$E,2,0)&amp;Sheet1!$J7113&amp;Sheet1!$K7113)</f>
        <v>#N/A</v>
      </c>
      <c r="Q7679" s="33" t="str">
        <f t="shared" si="222"/>
        <v/>
      </c>
      <c r="R7679" s="33" t="e">
        <f>IF(IF(VLOOKUP($A7113,Master!$G:$J,4,0)="x",Sheet1!$A7113,"")="","",IF(VLOOKUP($A7113,Master!$G:$J,4,0)="x",Sheet1!$A7113,"")&amp;$J7113&amp;$K7113)</f>
        <v>#N/A</v>
      </c>
      <c r="S7679" s="33" t="e">
        <f>IF(VLOOKUP($A7113,Master!$L:$M,2,0)=0,"",VLOOKUP($A7113,Master!$L:$M,2,0)&amp;$J7113&amp;$L7113)</f>
        <v>#N/A</v>
      </c>
      <c r="T7679" s="33" t="str">
        <f t="shared" si="223"/>
        <v/>
      </c>
    </row>
    <row r="7680" spans="15:20" x14ac:dyDescent="0.3">
      <c r="O7680" s="33" t="e">
        <f>VLOOKUP($A7114,Master!$A:$B,2,0)&amp;$J7114&amp;$K7114</f>
        <v>#N/A</v>
      </c>
      <c r="P7680" s="33" t="e">
        <f>IF(OR($A7114="KE0",$A7114="KZ0",$A7114="KV0",$A7114="KH0",$A7114="KE",$A7114="KZ",),VLOOKUP($A7114&amp;$F7114,Master!$D:$E,2,0)&amp;$J7114&amp;$K7114,VLOOKUP($A7114,Master!$D:$E,2,0)&amp;Sheet1!$J7114&amp;Sheet1!$K7114)</f>
        <v>#N/A</v>
      </c>
      <c r="Q7680" s="33" t="str">
        <f t="shared" si="222"/>
        <v/>
      </c>
      <c r="R7680" s="33" t="e">
        <f>IF(IF(VLOOKUP($A7114,Master!$G:$J,4,0)="x",Sheet1!$A7114,"")="","",IF(VLOOKUP($A7114,Master!$G:$J,4,0)="x",Sheet1!$A7114,"")&amp;$J7114&amp;$K7114)</f>
        <v>#N/A</v>
      </c>
      <c r="S7680" s="33" t="e">
        <f>IF(VLOOKUP($A7114,Master!$L:$M,2,0)=0,"",VLOOKUP($A7114,Master!$L:$M,2,0)&amp;$J7114&amp;$L7114)</f>
        <v>#N/A</v>
      </c>
      <c r="T7680" s="33" t="str">
        <f t="shared" si="223"/>
        <v/>
      </c>
    </row>
    <row r="7681" spans="15:20" x14ac:dyDescent="0.3">
      <c r="O7681" s="33" t="e">
        <f>VLOOKUP($A7115,Master!$A:$B,2,0)&amp;$J7115&amp;$K7115</f>
        <v>#N/A</v>
      </c>
      <c r="P7681" s="33" t="e">
        <f>IF(OR($A7115="KE0",$A7115="KZ0",$A7115="KV0",$A7115="KH0",$A7115="KE",$A7115="KZ",),VLOOKUP($A7115&amp;$F7115,Master!$D:$E,2,0)&amp;$J7115&amp;$K7115,VLOOKUP($A7115,Master!$D:$E,2,0)&amp;Sheet1!$J7115&amp;Sheet1!$K7115)</f>
        <v>#N/A</v>
      </c>
      <c r="Q7681" s="33" t="str">
        <f t="shared" si="222"/>
        <v/>
      </c>
      <c r="R7681" s="33" t="e">
        <f>IF(IF(VLOOKUP($A7115,Master!$G:$J,4,0)="x",Sheet1!$A7115,"")="","",IF(VLOOKUP($A7115,Master!$G:$J,4,0)="x",Sheet1!$A7115,"")&amp;$J7115&amp;$K7115)</f>
        <v>#N/A</v>
      </c>
      <c r="S7681" s="33" t="e">
        <f>IF(VLOOKUP($A7115,Master!$L:$M,2,0)=0,"",VLOOKUP($A7115,Master!$L:$M,2,0)&amp;$J7115&amp;$L7115)</f>
        <v>#N/A</v>
      </c>
      <c r="T7681" s="33" t="str">
        <f t="shared" si="223"/>
        <v/>
      </c>
    </row>
    <row r="7682" spans="15:20" x14ac:dyDescent="0.3">
      <c r="O7682" s="33" t="e">
        <f>VLOOKUP($A7116,Master!$A:$B,2,0)&amp;$J7116&amp;$K7116</f>
        <v>#N/A</v>
      </c>
      <c r="P7682" s="33" t="e">
        <f>IF(OR($A7116="KE0",$A7116="KZ0",$A7116="KV0",$A7116="KH0",$A7116="KE",$A7116="KZ",),VLOOKUP($A7116&amp;$F7116,Master!$D:$E,2,0)&amp;$J7116&amp;$K7116,VLOOKUP($A7116,Master!$D:$E,2,0)&amp;Sheet1!$J7116&amp;Sheet1!$K7116)</f>
        <v>#N/A</v>
      </c>
      <c r="Q7682" s="33" t="str">
        <f t="shared" si="222"/>
        <v/>
      </c>
      <c r="R7682" s="33" t="e">
        <f>IF(IF(VLOOKUP($A7116,Master!$G:$J,4,0)="x",Sheet1!$A7116,"")="","",IF(VLOOKUP($A7116,Master!$G:$J,4,0)="x",Sheet1!$A7116,"")&amp;$J7116&amp;$K7116)</f>
        <v>#N/A</v>
      </c>
      <c r="S7682" s="33" t="e">
        <f>IF(VLOOKUP($A7116,Master!$L:$M,2,0)=0,"",VLOOKUP($A7116,Master!$L:$M,2,0)&amp;$J7116&amp;$L7116)</f>
        <v>#N/A</v>
      </c>
      <c r="T7682" s="33" t="str">
        <f t="shared" si="223"/>
        <v/>
      </c>
    </row>
    <row r="7683" spans="15:20" x14ac:dyDescent="0.3">
      <c r="O7683" s="33" t="e">
        <f>VLOOKUP($A7117,Master!$A:$B,2,0)&amp;$J7117&amp;$K7117</f>
        <v>#N/A</v>
      </c>
      <c r="P7683" s="33" t="e">
        <f>IF(OR($A7117="KE0",$A7117="KZ0",$A7117="KV0",$A7117="KH0",$A7117="KE",$A7117="KZ",),VLOOKUP($A7117&amp;$F7117,Master!$D:$E,2,0)&amp;$J7117&amp;$K7117,VLOOKUP($A7117,Master!$D:$E,2,0)&amp;Sheet1!$J7117&amp;Sheet1!$K7117)</f>
        <v>#N/A</v>
      </c>
      <c r="Q7683" s="33" t="str">
        <f t="shared" ref="Q7683:Q7746" si="224">$A7117&amp;$J7117&amp;$K7117</f>
        <v/>
      </c>
      <c r="R7683" s="33" t="e">
        <f>IF(IF(VLOOKUP($A7117,Master!$G:$J,4,0)="x",Sheet1!$A7117,"")="","",IF(VLOOKUP($A7117,Master!$G:$J,4,0)="x",Sheet1!$A7117,"")&amp;$J7117&amp;$K7117)</f>
        <v>#N/A</v>
      </c>
      <c r="S7683" s="33" t="e">
        <f>IF(VLOOKUP($A7117,Master!$L:$M,2,0)=0,"",VLOOKUP($A7117,Master!$L:$M,2,0)&amp;$J7117&amp;$L7117)</f>
        <v>#N/A</v>
      </c>
      <c r="T7683" s="33" t="str">
        <f t="shared" ref="T7683:T7746" si="225">$A7117&amp;$J7117</f>
        <v/>
      </c>
    </row>
    <row r="7684" spans="15:20" x14ac:dyDescent="0.3">
      <c r="O7684" s="33" t="e">
        <f>VLOOKUP($A7118,Master!$A:$B,2,0)&amp;$J7118&amp;$K7118</f>
        <v>#N/A</v>
      </c>
      <c r="P7684" s="33" t="e">
        <f>IF(OR($A7118="KE0",$A7118="KZ0",$A7118="KV0",$A7118="KH0",$A7118="KE",$A7118="KZ",),VLOOKUP($A7118&amp;$F7118,Master!$D:$E,2,0)&amp;$J7118&amp;$K7118,VLOOKUP($A7118,Master!$D:$E,2,0)&amp;Sheet1!$J7118&amp;Sheet1!$K7118)</f>
        <v>#N/A</v>
      </c>
      <c r="Q7684" s="33" t="str">
        <f t="shared" si="224"/>
        <v/>
      </c>
      <c r="R7684" s="33" t="e">
        <f>IF(IF(VLOOKUP($A7118,Master!$G:$J,4,0)="x",Sheet1!$A7118,"")="","",IF(VLOOKUP($A7118,Master!$G:$J,4,0)="x",Sheet1!$A7118,"")&amp;$J7118&amp;$K7118)</f>
        <v>#N/A</v>
      </c>
      <c r="S7684" s="33" t="e">
        <f>IF(VLOOKUP($A7118,Master!$L:$M,2,0)=0,"",VLOOKUP($A7118,Master!$L:$M,2,0)&amp;$J7118&amp;$L7118)</f>
        <v>#N/A</v>
      </c>
      <c r="T7684" s="33" t="str">
        <f t="shared" si="225"/>
        <v/>
      </c>
    </row>
    <row r="7685" spans="15:20" x14ac:dyDescent="0.3">
      <c r="O7685" s="33" t="e">
        <f>VLOOKUP($A7119,Master!$A:$B,2,0)&amp;$J7119&amp;$K7119</f>
        <v>#N/A</v>
      </c>
      <c r="P7685" s="33" t="e">
        <f>IF(OR($A7119="KE0",$A7119="KZ0",$A7119="KV0",$A7119="KH0",$A7119="KE",$A7119="KZ",),VLOOKUP($A7119&amp;$F7119,Master!$D:$E,2,0)&amp;$J7119&amp;$K7119,VLOOKUP($A7119,Master!$D:$E,2,0)&amp;Sheet1!$J7119&amp;Sheet1!$K7119)</f>
        <v>#N/A</v>
      </c>
      <c r="Q7685" s="33" t="str">
        <f t="shared" si="224"/>
        <v/>
      </c>
      <c r="R7685" s="33" t="e">
        <f>IF(IF(VLOOKUP($A7119,Master!$G:$J,4,0)="x",Sheet1!$A7119,"")="","",IF(VLOOKUP($A7119,Master!$G:$J,4,0)="x",Sheet1!$A7119,"")&amp;$J7119&amp;$K7119)</f>
        <v>#N/A</v>
      </c>
      <c r="S7685" s="33" t="e">
        <f>IF(VLOOKUP($A7119,Master!$L:$M,2,0)=0,"",VLOOKUP($A7119,Master!$L:$M,2,0)&amp;$J7119&amp;$L7119)</f>
        <v>#N/A</v>
      </c>
      <c r="T7685" s="33" t="str">
        <f t="shared" si="225"/>
        <v/>
      </c>
    </row>
    <row r="7686" spans="15:20" x14ac:dyDescent="0.3">
      <c r="O7686" s="33" t="e">
        <f>VLOOKUP($A7120,Master!$A:$B,2,0)&amp;$J7120&amp;$K7120</f>
        <v>#N/A</v>
      </c>
      <c r="P7686" s="33" t="e">
        <f>IF(OR($A7120="KE0",$A7120="KZ0",$A7120="KV0",$A7120="KH0",$A7120="KE",$A7120="KZ",),VLOOKUP($A7120&amp;$F7120,Master!$D:$E,2,0)&amp;$J7120&amp;$K7120,VLOOKUP($A7120,Master!$D:$E,2,0)&amp;Sheet1!$J7120&amp;Sheet1!$K7120)</f>
        <v>#N/A</v>
      </c>
      <c r="Q7686" s="33" t="str">
        <f t="shared" si="224"/>
        <v/>
      </c>
      <c r="R7686" s="33" t="e">
        <f>IF(IF(VLOOKUP($A7120,Master!$G:$J,4,0)="x",Sheet1!$A7120,"")="","",IF(VLOOKUP($A7120,Master!$G:$J,4,0)="x",Sheet1!$A7120,"")&amp;$J7120&amp;$K7120)</f>
        <v>#N/A</v>
      </c>
      <c r="S7686" s="33" t="e">
        <f>IF(VLOOKUP($A7120,Master!$L:$M,2,0)=0,"",VLOOKUP($A7120,Master!$L:$M,2,0)&amp;$J7120&amp;$L7120)</f>
        <v>#N/A</v>
      </c>
      <c r="T7686" s="33" t="str">
        <f t="shared" si="225"/>
        <v/>
      </c>
    </row>
    <row r="7687" spans="15:20" x14ac:dyDescent="0.3">
      <c r="O7687" s="33" t="e">
        <f>VLOOKUP($A7121,Master!$A:$B,2,0)&amp;$J7121&amp;$K7121</f>
        <v>#N/A</v>
      </c>
      <c r="P7687" s="33" t="e">
        <f>IF(OR($A7121="KE0",$A7121="KZ0",$A7121="KV0",$A7121="KH0",$A7121="KE",$A7121="KZ",),VLOOKUP($A7121&amp;$F7121,Master!$D:$E,2,0)&amp;$J7121&amp;$K7121,VLOOKUP($A7121,Master!$D:$E,2,0)&amp;Sheet1!$J7121&amp;Sheet1!$K7121)</f>
        <v>#N/A</v>
      </c>
      <c r="Q7687" s="33" t="str">
        <f t="shared" si="224"/>
        <v/>
      </c>
      <c r="R7687" s="33" t="e">
        <f>IF(IF(VLOOKUP($A7121,Master!$G:$J,4,0)="x",Sheet1!$A7121,"")="","",IF(VLOOKUP($A7121,Master!$G:$J,4,0)="x",Sheet1!$A7121,"")&amp;$J7121&amp;$K7121)</f>
        <v>#N/A</v>
      </c>
      <c r="S7687" s="33" t="e">
        <f>IF(VLOOKUP($A7121,Master!$L:$M,2,0)=0,"",VLOOKUP($A7121,Master!$L:$M,2,0)&amp;$J7121&amp;$L7121)</f>
        <v>#N/A</v>
      </c>
      <c r="T7687" s="33" t="str">
        <f t="shared" si="225"/>
        <v/>
      </c>
    </row>
    <row r="7688" spans="15:20" x14ac:dyDescent="0.3">
      <c r="O7688" s="33" t="e">
        <f>VLOOKUP($A7122,Master!$A:$B,2,0)&amp;$J7122&amp;$K7122</f>
        <v>#N/A</v>
      </c>
      <c r="P7688" s="33" t="e">
        <f>IF(OR($A7122="KE0",$A7122="KZ0",$A7122="KV0",$A7122="KH0",$A7122="KE",$A7122="KZ",),VLOOKUP($A7122&amp;$F7122,Master!$D:$E,2,0)&amp;$J7122&amp;$K7122,VLOOKUP($A7122,Master!$D:$E,2,0)&amp;Sheet1!$J7122&amp;Sheet1!$K7122)</f>
        <v>#N/A</v>
      </c>
      <c r="Q7688" s="33" t="str">
        <f t="shared" si="224"/>
        <v/>
      </c>
      <c r="R7688" s="33" t="e">
        <f>IF(IF(VLOOKUP($A7122,Master!$G:$J,4,0)="x",Sheet1!$A7122,"")="","",IF(VLOOKUP($A7122,Master!$G:$J,4,0)="x",Sheet1!$A7122,"")&amp;$J7122&amp;$K7122)</f>
        <v>#N/A</v>
      </c>
      <c r="S7688" s="33" t="e">
        <f>IF(VLOOKUP($A7122,Master!$L:$M,2,0)=0,"",VLOOKUP($A7122,Master!$L:$M,2,0)&amp;$J7122&amp;$L7122)</f>
        <v>#N/A</v>
      </c>
      <c r="T7688" s="33" t="str">
        <f t="shared" si="225"/>
        <v/>
      </c>
    </row>
    <row r="7689" spans="15:20" x14ac:dyDescent="0.3">
      <c r="O7689" s="33" t="e">
        <f>VLOOKUP($A7123,Master!$A:$B,2,0)&amp;$J7123&amp;$K7123</f>
        <v>#N/A</v>
      </c>
      <c r="P7689" s="33" t="e">
        <f>IF(OR($A7123="KE0",$A7123="KZ0",$A7123="KV0",$A7123="KH0",$A7123="KE",$A7123="KZ",),VLOOKUP($A7123&amp;$F7123,Master!$D:$E,2,0)&amp;$J7123&amp;$K7123,VLOOKUP($A7123,Master!$D:$E,2,0)&amp;Sheet1!$J7123&amp;Sheet1!$K7123)</f>
        <v>#N/A</v>
      </c>
      <c r="Q7689" s="33" t="str">
        <f t="shared" si="224"/>
        <v/>
      </c>
      <c r="R7689" s="33" t="e">
        <f>IF(IF(VLOOKUP($A7123,Master!$G:$J,4,0)="x",Sheet1!$A7123,"")="","",IF(VLOOKUP($A7123,Master!$G:$J,4,0)="x",Sheet1!$A7123,"")&amp;$J7123&amp;$K7123)</f>
        <v>#N/A</v>
      </c>
      <c r="S7689" s="33" t="e">
        <f>IF(VLOOKUP($A7123,Master!$L:$M,2,0)=0,"",VLOOKUP($A7123,Master!$L:$M,2,0)&amp;$J7123&amp;$L7123)</f>
        <v>#N/A</v>
      </c>
      <c r="T7689" s="33" t="str">
        <f t="shared" si="225"/>
        <v/>
      </c>
    </row>
    <row r="7690" spans="15:20" x14ac:dyDescent="0.3">
      <c r="O7690" s="33" t="e">
        <f>VLOOKUP($A7124,Master!$A:$B,2,0)&amp;$J7124&amp;$K7124</f>
        <v>#N/A</v>
      </c>
      <c r="P7690" s="33" t="e">
        <f>IF(OR($A7124="KE0",$A7124="KZ0",$A7124="KV0",$A7124="KH0",$A7124="KE",$A7124="KZ",),VLOOKUP($A7124&amp;$F7124,Master!$D:$E,2,0)&amp;$J7124&amp;$K7124,VLOOKUP($A7124,Master!$D:$E,2,0)&amp;Sheet1!$J7124&amp;Sheet1!$K7124)</f>
        <v>#N/A</v>
      </c>
      <c r="Q7690" s="33" t="str">
        <f t="shared" si="224"/>
        <v/>
      </c>
      <c r="R7690" s="33" t="e">
        <f>IF(IF(VLOOKUP($A7124,Master!$G:$J,4,0)="x",Sheet1!$A7124,"")="","",IF(VLOOKUP($A7124,Master!$G:$J,4,0)="x",Sheet1!$A7124,"")&amp;$J7124&amp;$K7124)</f>
        <v>#N/A</v>
      </c>
      <c r="S7690" s="33" t="e">
        <f>IF(VLOOKUP($A7124,Master!$L:$M,2,0)=0,"",VLOOKUP($A7124,Master!$L:$M,2,0)&amp;$J7124&amp;$L7124)</f>
        <v>#N/A</v>
      </c>
      <c r="T7690" s="33" t="str">
        <f t="shared" si="225"/>
        <v/>
      </c>
    </row>
    <row r="7691" spans="15:20" x14ac:dyDescent="0.3">
      <c r="O7691" s="33" t="e">
        <f>VLOOKUP($A7125,Master!$A:$B,2,0)&amp;$J7125&amp;$K7125</f>
        <v>#N/A</v>
      </c>
      <c r="P7691" s="33" t="e">
        <f>IF(OR($A7125="KE0",$A7125="KZ0",$A7125="KV0",$A7125="KH0",$A7125="KE",$A7125="KZ",),VLOOKUP($A7125&amp;$F7125,Master!$D:$E,2,0)&amp;$J7125&amp;$K7125,VLOOKUP($A7125,Master!$D:$E,2,0)&amp;Sheet1!$J7125&amp;Sheet1!$K7125)</f>
        <v>#N/A</v>
      </c>
      <c r="Q7691" s="33" t="str">
        <f t="shared" si="224"/>
        <v/>
      </c>
      <c r="R7691" s="33" t="e">
        <f>IF(IF(VLOOKUP($A7125,Master!$G:$J,4,0)="x",Sheet1!$A7125,"")="","",IF(VLOOKUP($A7125,Master!$G:$J,4,0)="x",Sheet1!$A7125,"")&amp;$J7125&amp;$K7125)</f>
        <v>#N/A</v>
      </c>
      <c r="S7691" s="33" t="e">
        <f>IF(VLOOKUP($A7125,Master!$L:$M,2,0)=0,"",VLOOKUP($A7125,Master!$L:$M,2,0)&amp;$J7125&amp;$L7125)</f>
        <v>#N/A</v>
      </c>
      <c r="T7691" s="33" t="str">
        <f t="shared" si="225"/>
        <v/>
      </c>
    </row>
    <row r="7692" spans="15:20" x14ac:dyDescent="0.3">
      <c r="O7692" s="33" t="e">
        <f>VLOOKUP($A7126,Master!$A:$B,2,0)&amp;$J7126&amp;$K7126</f>
        <v>#N/A</v>
      </c>
      <c r="P7692" s="33" t="e">
        <f>IF(OR($A7126="KE0",$A7126="KZ0",$A7126="KV0",$A7126="KH0",$A7126="KE",$A7126="KZ",),VLOOKUP($A7126&amp;$F7126,Master!$D:$E,2,0)&amp;$J7126&amp;$K7126,VLOOKUP($A7126,Master!$D:$E,2,0)&amp;Sheet1!$J7126&amp;Sheet1!$K7126)</f>
        <v>#N/A</v>
      </c>
      <c r="Q7692" s="33" t="str">
        <f t="shared" si="224"/>
        <v/>
      </c>
      <c r="R7692" s="33" t="e">
        <f>IF(IF(VLOOKUP($A7126,Master!$G:$J,4,0)="x",Sheet1!$A7126,"")="","",IF(VLOOKUP($A7126,Master!$G:$J,4,0)="x",Sheet1!$A7126,"")&amp;$J7126&amp;$K7126)</f>
        <v>#N/A</v>
      </c>
      <c r="S7692" s="33" t="e">
        <f>IF(VLOOKUP($A7126,Master!$L:$M,2,0)=0,"",VLOOKUP($A7126,Master!$L:$M,2,0)&amp;$J7126&amp;$L7126)</f>
        <v>#N/A</v>
      </c>
      <c r="T7692" s="33" t="str">
        <f t="shared" si="225"/>
        <v/>
      </c>
    </row>
    <row r="7693" spans="15:20" x14ac:dyDescent="0.3">
      <c r="O7693" s="33" t="e">
        <f>VLOOKUP($A7127,Master!$A:$B,2,0)&amp;$J7127&amp;$K7127</f>
        <v>#N/A</v>
      </c>
      <c r="P7693" s="33" t="e">
        <f>IF(OR($A7127="KE0",$A7127="KZ0",$A7127="KV0",$A7127="KH0",$A7127="KE",$A7127="KZ",),VLOOKUP($A7127&amp;$F7127,Master!$D:$E,2,0)&amp;$J7127&amp;$K7127,VLOOKUP($A7127,Master!$D:$E,2,0)&amp;Sheet1!$J7127&amp;Sheet1!$K7127)</f>
        <v>#N/A</v>
      </c>
      <c r="Q7693" s="33" t="str">
        <f t="shared" si="224"/>
        <v/>
      </c>
      <c r="R7693" s="33" t="e">
        <f>IF(IF(VLOOKUP($A7127,Master!$G:$J,4,0)="x",Sheet1!$A7127,"")="","",IF(VLOOKUP($A7127,Master!$G:$J,4,0)="x",Sheet1!$A7127,"")&amp;$J7127&amp;$K7127)</f>
        <v>#N/A</v>
      </c>
      <c r="S7693" s="33" t="e">
        <f>IF(VLOOKUP($A7127,Master!$L:$M,2,0)=0,"",VLOOKUP($A7127,Master!$L:$M,2,0)&amp;$J7127&amp;$L7127)</f>
        <v>#N/A</v>
      </c>
      <c r="T7693" s="33" t="str">
        <f t="shared" si="225"/>
        <v/>
      </c>
    </row>
    <row r="7694" spans="15:20" x14ac:dyDescent="0.3">
      <c r="O7694" s="33" t="e">
        <f>VLOOKUP($A7128,Master!$A:$B,2,0)&amp;$J7128&amp;$K7128</f>
        <v>#N/A</v>
      </c>
      <c r="P7694" s="33" t="e">
        <f>IF(OR($A7128="KE0",$A7128="KZ0",$A7128="KV0",$A7128="KH0",$A7128="KE",$A7128="KZ",),VLOOKUP($A7128&amp;$F7128,Master!$D:$E,2,0)&amp;$J7128&amp;$K7128,VLOOKUP($A7128,Master!$D:$E,2,0)&amp;Sheet1!$J7128&amp;Sheet1!$K7128)</f>
        <v>#N/A</v>
      </c>
      <c r="Q7694" s="33" t="str">
        <f t="shared" si="224"/>
        <v/>
      </c>
      <c r="R7694" s="33" t="e">
        <f>IF(IF(VLOOKUP($A7128,Master!$G:$J,4,0)="x",Sheet1!$A7128,"")="","",IF(VLOOKUP($A7128,Master!$G:$J,4,0)="x",Sheet1!$A7128,"")&amp;$J7128&amp;$K7128)</f>
        <v>#N/A</v>
      </c>
      <c r="S7694" s="33" t="e">
        <f>IF(VLOOKUP($A7128,Master!$L:$M,2,0)=0,"",VLOOKUP($A7128,Master!$L:$M,2,0)&amp;$J7128&amp;$L7128)</f>
        <v>#N/A</v>
      </c>
      <c r="T7694" s="33" t="str">
        <f t="shared" si="225"/>
        <v/>
      </c>
    </row>
    <row r="7695" spans="15:20" x14ac:dyDescent="0.3">
      <c r="O7695" s="33" t="e">
        <f>VLOOKUP($A7129,Master!$A:$B,2,0)&amp;$J7129&amp;$K7129</f>
        <v>#N/A</v>
      </c>
      <c r="P7695" s="33" t="e">
        <f>IF(OR($A7129="KE0",$A7129="KZ0",$A7129="KV0",$A7129="KH0",$A7129="KE",$A7129="KZ",),VLOOKUP($A7129&amp;$F7129,Master!$D:$E,2,0)&amp;$J7129&amp;$K7129,VLOOKUP($A7129,Master!$D:$E,2,0)&amp;Sheet1!$J7129&amp;Sheet1!$K7129)</f>
        <v>#N/A</v>
      </c>
      <c r="Q7695" s="33" t="str">
        <f t="shared" si="224"/>
        <v/>
      </c>
      <c r="R7695" s="33" t="e">
        <f>IF(IF(VLOOKUP($A7129,Master!$G:$J,4,0)="x",Sheet1!$A7129,"")="","",IF(VLOOKUP($A7129,Master!$G:$J,4,0)="x",Sheet1!$A7129,"")&amp;$J7129&amp;$K7129)</f>
        <v>#N/A</v>
      </c>
      <c r="S7695" s="33" t="e">
        <f>IF(VLOOKUP($A7129,Master!$L:$M,2,0)=0,"",VLOOKUP($A7129,Master!$L:$M,2,0)&amp;$J7129&amp;$L7129)</f>
        <v>#N/A</v>
      </c>
      <c r="T7695" s="33" t="str">
        <f t="shared" si="225"/>
        <v/>
      </c>
    </row>
    <row r="7696" spans="15:20" x14ac:dyDescent="0.3">
      <c r="O7696" s="33" t="e">
        <f>VLOOKUP($A7130,Master!$A:$B,2,0)&amp;$J7130&amp;$K7130</f>
        <v>#N/A</v>
      </c>
      <c r="P7696" s="33" t="e">
        <f>IF(OR($A7130="KE0",$A7130="KZ0",$A7130="KV0",$A7130="KH0",$A7130="KE",$A7130="KZ",),VLOOKUP($A7130&amp;$F7130,Master!$D:$E,2,0)&amp;$J7130&amp;$K7130,VLOOKUP($A7130,Master!$D:$E,2,0)&amp;Sheet1!$J7130&amp;Sheet1!$K7130)</f>
        <v>#N/A</v>
      </c>
      <c r="Q7696" s="33" t="str">
        <f t="shared" si="224"/>
        <v/>
      </c>
      <c r="R7696" s="33" t="e">
        <f>IF(IF(VLOOKUP($A7130,Master!$G:$J,4,0)="x",Sheet1!$A7130,"")="","",IF(VLOOKUP($A7130,Master!$G:$J,4,0)="x",Sheet1!$A7130,"")&amp;$J7130&amp;$K7130)</f>
        <v>#N/A</v>
      </c>
      <c r="S7696" s="33" t="e">
        <f>IF(VLOOKUP($A7130,Master!$L:$M,2,0)=0,"",VLOOKUP($A7130,Master!$L:$M,2,0)&amp;$J7130&amp;$L7130)</f>
        <v>#N/A</v>
      </c>
      <c r="T7696" s="33" t="str">
        <f t="shared" si="225"/>
        <v/>
      </c>
    </row>
    <row r="7697" spans="15:20" x14ac:dyDescent="0.3">
      <c r="O7697" s="33" t="e">
        <f>VLOOKUP($A7131,Master!$A:$B,2,0)&amp;$J7131&amp;$K7131</f>
        <v>#N/A</v>
      </c>
      <c r="P7697" s="33" t="e">
        <f>IF(OR($A7131="KE0",$A7131="KZ0",$A7131="KV0",$A7131="KH0",$A7131="KE",$A7131="KZ",),VLOOKUP($A7131&amp;$F7131,Master!$D:$E,2,0)&amp;$J7131&amp;$K7131,VLOOKUP($A7131,Master!$D:$E,2,0)&amp;Sheet1!$J7131&amp;Sheet1!$K7131)</f>
        <v>#N/A</v>
      </c>
      <c r="Q7697" s="33" t="str">
        <f t="shared" si="224"/>
        <v/>
      </c>
      <c r="R7697" s="33" t="e">
        <f>IF(IF(VLOOKUP($A7131,Master!$G:$J,4,0)="x",Sheet1!$A7131,"")="","",IF(VLOOKUP($A7131,Master!$G:$J,4,0)="x",Sheet1!$A7131,"")&amp;$J7131&amp;$K7131)</f>
        <v>#N/A</v>
      </c>
      <c r="S7697" s="33" t="e">
        <f>IF(VLOOKUP($A7131,Master!$L:$M,2,0)=0,"",VLOOKUP($A7131,Master!$L:$M,2,0)&amp;$J7131&amp;$L7131)</f>
        <v>#N/A</v>
      </c>
      <c r="T7697" s="33" t="str">
        <f t="shared" si="225"/>
        <v/>
      </c>
    </row>
    <row r="7698" spans="15:20" x14ac:dyDescent="0.3">
      <c r="O7698" s="33" t="e">
        <f>VLOOKUP($A7132,Master!$A:$B,2,0)&amp;$J7132&amp;$K7132</f>
        <v>#N/A</v>
      </c>
      <c r="P7698" s="33" t="e">
        <f>IF(OR($A7132="KE0",$A7132="KZ0",$A7132="KV0",$A7132="KH0",$A7132="KE",$A7132="KZ",),VLOOKUP($A7132&amp;$F7132,Master!$D:$E,2,0)&amp;$J7132&amp;$K7132,VLOOKUP($A7132,Master!$D:$E,2,0)&amp;Sheet1!$J7132&amp;Sheet1!$K7132)</f>
        <v>#N/A</v>
      </c>
      <c r="Q7698" s="33" t="str">
        <f t="shared" si="224"/>
        <v/>
      </c>
      <c r="R7698" s="33" t="e">
        <f>IF(IF(VLOOKUP($A7132,Master!$G:$J,4,0)="x",Sheet1!$A7132,"")="","",IF(VLOOKUP($A7132,Master!$G:$J,4,0)="x",Sheet1!$A7132,"")&amp;$J7132&amp;$K7132)</f>
        <v>#N/A</v>
      </c>
      <c r="S7698" s="33" t="e">
        <f>IF(VLOOKUP($A7132,Master!$L:$M,2,0)=0,"",VLOOKUP($A7132,Master!$L:$M,2,0)&amp;$J7132&amp;$L7132)</f>
        <v>#N/A</v>
      </c>
      <c r="T7698" s="33" t="str">
        <f t="shared" si="225"/>
        <v/>
      </c>
    </row>
    <row r="7699" spans="15:20" x14ac:dyDescent="0.3">
      <c r="O7699" s="33" t="e">
        <f>VLOOKUP($A7133,Master!$A:$B,2,0)&amp;$J7133&amp;$K7133</f>
        <v>#N/A</v>
      </c>
      <c r="P7699" s="33" t="e">
        <f>IF(OR($A7133="KE0",$A7133="KZ0",$A7133="KV0",$A7133="KH0",$A7133="KE",$A7133="KZ",),VLOOKUP($A7133&amp;$F7133,Master!$D:$E,2,0)&amp;$J7133&amp;$K7133,VLOOKUP($A7133,Master!$D:$E,2,0)&amp;Sheet1!$J7133&amp;Sheet1!$K7133)</f>
        <v>#N/A</v>
      </c>
      <c r="Q7699" s="33" t="str">
        <f t="shared" si="224"/>
        <v/>
      </c>
      <c r="R7699" s="33" t="e">
        <f>IF(IF(VLOOKUP($A7133,Master!$G:$J,4,0)="x",Sheet1!$A7133,"")="","",IF(VLOOKUP($A7133,Master!$G:$J,4,0)="x",Sheet1!$A7133,"")&amp;$J7133&amp;$K7133)</f>
        <v>#N/A</v>
      </c>
      <c r="S7699" s="33" t="e">
        <f>IF(VLOOKUP($A7133,Master!$L:$M,2,0)=0,"",VLOOKUP($A7133,Master!$L:$M,2,0)&amp;$J7133&amp;$L7133)</f>
        <v>#N/A</v>
      </c>
      <c r="T7699" s="33" t="str">
        <f t="shared" si="225"/>
        <v/>
      </c>
    </row>
    <row r="7700" spans="15:20" x14ac:dyDescent="0.3">
      <c r="O7700" s="33" t="e">
        <f>VLOOKUP($A7134,Master!$A:$B,2,0)&amp;$J7134&amp;$K7134</f>
        <v>#N/A</v>
      </c>
      <c r="P7700" s="33" t="e">
        <f>IF(OR($A7134="KE0",$A7134="KZ0",$A7134="KV0",$A7134="KH0",$A7134="KE",$A7134="KZ",),VLOOKUP($A7134&amp;$F7134,Master!$D:$E,2,0)&amp;$J7134&amp;$K7134,VLOOKUP($A7134,Master!$D:$E,2,0)&amp;Sheet1!$J7134&amp;Sheet1!$K7134)</f>
        <v>#N/A</v>
      </c>
      <c r="Q7700" s="33" t="str">
        <f t="shared" si="224"/>
        <v/>
      </c>
      <c r="R7700" s="33" t="e">
        <f>IF(IF(VLOOKUP($A7134,Master!$G:$J,4,0)="x",Sheet1!$A7134,"")="","",IF(VLOOKUP($A7134,Master!$G:$J,4,0)="x",Sheet1!$A7134,"")&amp;$J7134&amp;$K7134)</f>
        <v>#N/A</v>
      </c>
      <c r="S7700" s="33" t="e">
        <f>IF(VLOOKUP($A7134,Master!$L:$M,2,0)=0,"",VLOOKUP($A7134,Master!$L:$M,2,0)&amp;$J7134&amp;$L7134)</f>
        <v>#N/A</v>
      </c>
      <c r="T7700" s="33" t="str">
        <f t="shared" si="225"/>
        <v/>
      </c>
    </row>
    <row r="7701" spans="15:20" x14ac:dyDescent="0.3">
      <c r="O7701" s="33" t="e">
        <f>VLOOKUP($A7135,Master!$A:$B,2,0)&amp;$J7135&amp;$K7135</f>
        <v>#N/A</v>
      </c>
      <c r="P7701" s="33" t="e">
        <f>IF(OR($A7135="KE0",$A7135="KZ0",$A7135="KV0",$A7135="KH0",$A7135="KE",$A7135="KZ",),VLOOKUP($A7135&amp;$F7135,Master!$D:$E,2,0)&amp;$J7135&amp;$K7135,VLOOKUP($A7135,Master!$D:$E,2,0)&amp;Sheet1!$J7135&amp;Sheet1!$K7135)</f>
        <v>#N/A</v>
      </c>
      <c r="Q7701" s="33" t="str">
        <f t="shared" si="224"/>
        <v/>
      </c>
      <c r="R7701" s="33" t="e">
        <f>IF(IF(VLOOKUP($A7135,Master!$G:$J,4,0)="x",Sheet1!$A7135,"")="","",IF(VLOOKUP($A7135,Master!$G:$J,4,0)="x",Sheet1!$A7135,"")&amp;$J7135&amp;$K7135)</f>
        <v>#N/A</v>
      </c>
      <c r="S7701" s="33" t="e">
        <f>IF(VLOOKUP($A7135,Master!$L:$M,2,0)=0,"",VLOOKUP($A7135,Master!$L:$M,2,0)&amp;$J7135&amp;$L7135)</f>
        <v>#N/A</v>
      </c>
      <c r="T7701" s="33" t="str">
        <f t="shared" si="225"/>
        <v/>
      </c>
    </row>
    <row r="7702" spans="15:20" x14ac:dyDescent="0.3">
      <c r="O7702" s="33" t="e">
        <f>VLOOKUP($A7136,Master!$A:$B,2,0)&amp;$J7136&amp;$K7136</f>
        <v>#N/A</v>
      </c>
      <c r="P7702" s="33" t="e">
        <f>IF(OR($A7136="KE0",$A7136="KZ0",$A7136="KV0",$A7136="KH0",$A7136="KE",$A7136="KZ",),VLOOKUP($A7136&amp;$F7136,Master!$D:$E,2,0)&amp;$J7136&amp;$K7136,VLOOKUP($A7136,Master!$D:$E,2,0)&amp;Sheet1!$J7136&amp;Sheet1!$K7136)</f>
        <v>#N/A</v>
      </c>
      <c r="Q7702" s="33" t="str">
        <f t="shared" si="224"/>
        <v/>
      </c>
      <c r="R7702" s="33" t="e">
        <f>IF(IF(VLOOKUP($A7136,Master!$G:$J,4,0)="x",Sheet1!$A7136,"")="","",IF(VLOOKUP($A7136,Master!$G:$J,4,0)="x",Sheet1!$A7136,"")&amp;$J7136&amp;$K7136)</f>
        <v>#N/A</v>
      </c>
      <c r="S7702" s="33" t="e">
        <f>IF(VLOOKUP($A7136,Master!$L:$M,2,0)=0,"",VLOOKUP($A7136,Master!$L:$M,2,0)&amp;$J7136&amp;$L7136)</f>
        <v>#N/A</v>
      </c>
      <c r="T7702" s="33" t="str">
        <f t="shared" si="225"/>
        <v/>
      </c>
    </row>
    <row r="7703" spans="15:20" x14ac:dyDescent="0.3">
      <c r="O7703" s="33" t="e">
        <f>VLOOKUP($A7137,Master!$A:$B,2,0)&amp;$J7137&amp;$K7137</f>
        <v>#N/A</v>
      </c>
      <c r="P7703" s="33" t="e">
        <f>IF(OR($A7137="KE0",$A7137="KZ0",$A7137="KV0",$A7137="KH0",$A7137="KE",$A7137="KZ",),VLOOKUP($A7137&amp;$F7137,Master!$D:$E,2,0)&amp;$J7137&amp;$K7137,VLOOKUP($A7137,Master!$D:$E,2,0)&amp;Sheet1!$J7137&amp;Sheet1!$K7137)</f>
        <v>#N/A</v>
      </c>
      <c r="Q7703" s="33" t="str">
        <f t="shared" si="224"/>
        <v/>
      </c>
      <c r="R7703" s="33" t="e">
        <f>IF(IF(VLOOKUP($A7137,Master!$G:$J,4,0)="x",Sheet1!$A7137,"")="","",IF(VLOOKUP($A7137,Master!$G:$J,4,0)="x",Sheet1!$A7137,"")&amp;$J7137&amp;$K7137)</f>
        <v>#N/A</v>
      </c>
      <c r="S7703" s="33" t="e">
        <f>IF(VLOOKUP($A7137,Master!$L:$M,2,0)=0,"",VLOOKUP($A7137,Master!$L:$M,2,0)&amp;$J7137&amp;$L7137)</f>
        <v>#N/A</v>
      </c>
      <c r="T7703" s="33" t="str">
        <f t="shared" si="225"/>
        <v/>
      </c>
    </row>
    <row r="7704" spans="15:20" x14ac:dyDescent="0.3">
      <c r="O7704" s="33" t="e">
        <f>VLOOKUP($A7138,Master!$A:$B,2,0)&amp;$J7138&amp;$K7138</f>
        <v>#N/A</v>
      </c>
      <c r="P7704" s="33" t="e">
        <f>IF(OR($A7138="KE0",$A7138="KZ0",$A7138="KV0",$A7138="KH0",$A7138="KE",$A7138="KZ",),VLOOKUP($A7138&amp;$F7138,Master!$D:$E,2,0)&amp;$J7138&amp;$K7138,VLOOKUP($A7138,Master!$D:$E,2,0)&amp;Sheet1!$J7138&amp;Sheet1!$K7138)</f>
        <v>#N/A</v>
      </c>
      <c r="Q7704" s="33" t="str">
        <f t="shared" si="224"/>
        <v/>
      </c>
      <c r="R7704" s="33" t="e">
        <f>IF(IF(VLOOKUP($A7138,Master!$G:$J,4,0)="x",Sheet1!$A7138,"")="","",IF(VLOOKUP($A7138,Master!$G:$J,4,0)="x",Sheet1!$A7138,"")&amp;$J7138&amp;$K7138)</f>
        <v>#N/A</v>
      </c>
      <c r="S7704" s="33" t="e">
        <f>IF(VLOOKUP($A7138,Master!$L:$M,2,0)=0,"",VLOOKUP($A7138,Master!$L:$M,2,0)&amp;$J7138&amp;$L7138)</f>
        <v>#N/A</v>
      </c>
      <c r="T7704" s="33" t="str">
        <f t="shared" si="225"/>
        <v/>
      </c>
    </row>
    <row r="7705" spans="15:20" x14ac:dyDescent="0.3">
      <c r="O7705" s="33" t="e">
        <f>VLOOKUP($A7139,Master!$A:$B,2,0)&amp;$J7139&amp;$K7139</f>
        <v>#N/A</v>
      </c>
      <c r="P7705" s="33" t="e">
        <f>IF(OR($A7139="KE0",$A7139="KZ0",$A7139="KV0",$A7139="KH0",$A7139="KE",$A7139="KZ",),VLOOKUP($A7139&amp;$F7139,Master!$D:$E,2,0)&amp;$J7139&amp;$K7139,VLOOKUP($A7139,Master!$D:$E,2,0)&amp;Sheet1!$J7139&amp;Sheet1!$K7139)</f>
        <v>#N/A</v>
      </c>
      <c r="Q7705" s="33" t="str">
        <f t="shared" si="224"/>
        <v/>
      </c>
      <c r="R7705" s="33" t="e">
        <f>IF(IF(VLOOKUP($A7139,Master!$G:$J,4,0)="x",Sheet1!$A7139,"")="","",IF(VLOOKUP($A7139,Master!$G:$J,4,0)="x",Sheet1!$A7139,"")&amp;$J7139&amp;$K7139)</f>
        <v>#N/A</v>
      </c>
      <c r="S7705" s="33" t="e">
        <f>IF(VLOOKUP($A7139,Master!$L:$M,2,0)=0,"",VLOOKUP($A7139,Master!$L:$M,2,0)&amp;$J7139&amp;$L7139)</f>
        <v>#N/A</v>
      </c>
      <c r="T7705" s="33" t="str">
        <f t="shared" si="225"/>
        <v/>
      </c>
    </row>
    <row r="7706" spans="15:20" x14ac:dyDescent="0.3">
      <c r="O7706" s="33" t="e">
        <f>VLOOKUP($A7140,Master!$A:$B,2,0)&amp;$J7140&amp;$K7140</f>
        <v>#N/A</v>
      </c>
      <c r="P7706" s="33" t="e">
        <f>IF(OR($A7140="KE0",$A7140="KZ0",$A7140="KV0",$A7140="KH0",$A7140="KE",$A7140="KZ",),VLOOKUP($A7140&amp;$F7140,Master!$D:$E,2,0)&amp;$J7140&amp;$K7140,VLOOKUP($A7140,Master!$D:$E,2,0)&amp;Sheet1!$J7140&amp;Sheet1!$K7140)</f>
        <v>#N/A</v>
      </c>
      <c r="Q7706" s="33" t="str">
        <f t="shared" si="224"/>
        <v/>
      </c>
      <c r="R7706" s="33" t="e">
        <f>IF(IF(VLOOKUP($A7140,Master!$G:$J,4,0)="x",Sheet1!$A7140,"")="","",IF(VLOOKUP($A7140,Master!$G:$J,4,0)="x",Sheet1!$A7140,"")&amp;$J7140&amp;$K7140)</f>
        <v>#N/A</v>
      </c>
      <c r="S7706" s="33" t="e">
        <f>IF(VLOOKUP($A7140,Master!$L:$M,2,0)=0,"",VLOOKUP($A7140,Master!$L:$M,2,0)&amp;$J7140&amp;$L7140)</f>
        <v>#N/A</v>
      </c>
      <c r="T7706" s="33" t="str">
        <f t="shared" si="225"/>
        <v/>
      </c>
    </row>
    <row r="7707" spans="15:20" x14ac:dyDescent="0.3">
      <c r="O7707" s="33" t="e">
        <f>VLOOKUP($A7141,Master!$A:$B,2,0)&amp;$J7141&amp;$K7141</f>
        <v>#N/A</v>
      </c>
      <c r="P7707" s="33" t="e">
        <f>IF(OR($A7141="KE0",$A7141="KZ0",$A7141="KV0",$A7141="KH0",$A7141="KE",$A7141="KZ",),VLOOKUP($A7141&amp;$F7141,Master!$D:$E,2,0)&amp;$J7141&amp;$K7141,VLOOKUP($A7141,Master!$D:$E,2,0)&amp;Sheet1!$J7141&amp;Sheet1!$K7141)</f>
        <v>#N/A</v>
      </c>
      <c r="Q7707" s="33" t="str">
        <f t="shared" si="224"/>
        <v/>
      </c>
      <c r="R7707" s="33" t="e">
        <f>IF(IF(VLOOKUP($A7141,Master!$G:$J,4,0)="x",Sheet1!$A7141,"")="","",IF(VLOOKUP($A7141,Master!$G:$J,4,0)="x",Sheet1!$A7141,"")&amp;$J7141&amp;$K7141)</f>
        <v>#N/A</v>
      </c>
      <c r="S7707" s="33" t="e">
        <f>IF(VLOOKUP($A7141,Master!$L:$M,2,0)=0,"",VLOOKUP($A7141,Master!$L:$M,2,0)&amp;$J7141&amp;$L7141)</f>
        <v>#N/A</v>
      </c>
      <c r="T7707" s="33" t="str">
        <f t="shared" si="225"/>
        <v/>
      </c>
    </row>
    <row r="7708" spans="15:20" x14ac:dyDescent="0.3">
      <c r="O7708" s="33" t="e">
        <f>VLOOKUP($A7142,Master!$A:$B,2,0)&amp;$J7142&amp;$K7142</f>
        <v>#N/A</v>
      </c>
      <c r="P7708" s="33" t="e">
        <f>IF(OR($A7142="KE0",$A7142="KZ0",$A7142="KV0",$A7142="KH0",$A7142="KE",$A7142="KZ",),VLOOKUP($A7142&amp;$F7142,Master!$D:$E,2,0)&amp;$J7142&amp;$K7142,VLOOKUP($A7142,Master!$D:$E,2,0)&amp;Sheet1!$J7142&amp;Sheet1!$K7142)</f>
        <v>#N/A</v>
      </c>
      <c r="Q7708" s="33" t="str">
        <f t="shared" si="224"/>
        <v/>
      </c>
      <c r="R7708" s="33" t="e">
        <f>IF(IF(VLOOKUP($A7142,Master!$G:$J,4,0)="x",Sheet1!$A7142,"")="","",IF(VLOOKUP($A7142,Master!$G:$J,4,0)="x",Sheet1!$A7142,"")&amp;$J7142&amp;$K7142)</f>
        <v>#N/A</v>
      </c>
      <c r="S7708" s="33" t="e">
        <f>IF(VLOOKUP($A7142,Master!$L:$M,2,0)=0,"",VLOOKUP($A7142,Master!$L:$M,2,0)&amp;$J7142&amp;$L7142)</f>
        <v>#N/A</v>
      </c>
      <c r="T7708" s="33" t="str">
        <f t="shared" si="225"/>
        <v/>
      </c>
    </row>
    <row r="7709" spans="15:20" x14ac:dyDescent="0.3">
      <c r="O7709" s="33" t="e">
        <f>VLOOKUP($A7143,Master!$A:$B,2,0)&amp;$J7143&amp;$K7143</f>
        <v>#N/A</v>
      </c>
      <c r="P7709" s="33" t="e">
        <f>IF(OR($A7143="KE0",$A7143="KZ0",$A7143="KV0",$A7143="KH0",$A7143="KE",$A7143="KZ",),VLOOKUP($A7143&amp;$F7143,Master!$D:$E,2,0)&amp;$J7143&amp;$K7143,VLOOKUP($A7143,Master!$D:$E,2,0)&amp;Sheet1!$J7143&amp;Sheet1!$K7143)</f>
        <v>#N/A</v>
      </c>
      <c r="Q7709" s="33" t="str">
        <f t="shared" si="224"/>
        <v/>
      </c>
      <c r="R7709" s="33" t="e">
        <f>IF(IF(VLOOKUP($A7143,Master!$G:$J,4,0)="x",Sheet1!$A7143,"")="","",IF(VLOOKUP($A7143,Master!$G:$J,4,0)="x",Sheet1!$A7143,"")&amp;$J7143&amp;$K7143)</f>
        <v>#N/A</v>
      </c>
      <c r="S7709" s="33" t="e">
        <f>IF(VLOOKUP($A7143,Master!$L:$M,2,0)=0,"",VLOOKUP($A7143,Master!$L:$M,2,0)&amp;$J7143&amp;$L7143)</f>
        <v>#N/A</v>
      </c>
      <c r="T7709" s="33" t="str">
        <f t="shared" si="225"/>
        <v/>
      </c>
    </row>
    <row r="7710" spans="15:20" x14ac:dyDescent="0.3">
      <c r="O7710" s="33" t="e">
        <f>VLOOKUP($A7144,Master!$A:$B,2,0)&amp;$J7144&amp;$K7144</f>
        <v>#N/A</v>
      </c>
      <c r="P7710" s="33" t="e">
        <f>IF(OR($A7144="KE0",$A7144="KZ0",$A7144="KV0",$A7144="KH0",$A7144="KE",$A7144="KZ",),VLOOKUP($A7144&amp;$F7144,Master!$D:$E,2,0)&amp;$J7144&amp;$K7144,VLOOKUP($A7144,Master!$D:$E,2,0)&amp;Sheet1!$J7144&amp;Sheet1!$K7144)</f>
        <v>#N/A</v>
      </c>
      <c r="Q7710" s="33" t="str">
        <f t="shared" si="224"/>
        <v/>
      </c>
      <c r="R7710" s="33" t="e">
        <f>IF(IF(VLOOKUP($A7144,Master!$G:$J,4,0)="x",Sheet1!$A7144,"")="","",IF(VLOOKUP($A7144,Master!$G:$J,4,0)="x",Sheet1!$A7144,"")&amp;$J7144&amp;$K7144)</f>
        <v>#N/A</v>
      </c>
      <c r="S7710" s="33" t="e">
        <f>IF(VLOOKUP($A7144,Master!$L:$M,2,0)=0,"",VLOOKUP($A7144,Master!$L:$M,2,0)&amp;$J7144&amp;$L7144)</f>
        <v>#N/A</v>
      </c>
      <c r="T7710" s="33" t="str">
        <f t="shared" si="225"/>
        <v/>
      </c>
    </row>
    <row r="7711" spans="15:20" x14ac:dyDescent="0.3">
      <c r="O7711" s="33" t="e">
        <f>VLOOKUP($A7145,Master!$A:$B,2,0)&amp;$J7145&amp;$K7145</f>
        <v>#N/A</v>
      </c>
      <c r="P7711" s="33" t="e">
        <f>IF(OR($A7145="KE0",$A7145="KZ0",$A7145="KV0",$A7145="KH0",$A7145="KE",$A7145="KZ",),VLOOKUP($A7145&amp;$F7145,Master!$D:$E,2,0)&amp;$J7145&amp;$K7145,VLOOKUP($A7145,Master!$D:$E,2,0)&amp;Sheet1!$J7145&amp;Sheet1!$K7145)</f>
        <v>#N/A</v>
      </c>
      <c r="Q7711" s="33" t="str">
        <f t="shared" si="224"/>
        <v/>
      </c>
      <c r="R7711" s="33" t="e">
        <f>IF(IF(VLOOKUP($A7145,Master!$G:$J,4,0)="x",Sheet1!$A7145,"")="","",IF(VLOOKUP($A7145,Master!$G:$J,4,0)="x",Sheet1!$A7145,"")&amp;$J7145&amp;$K7145)</f>
        <v>#N/A</v>
      </c>
      <c r="S7711" s="33" t="e">
        <f>IF(VLOOKUP($A7145,Master!$L:$M,2,0)=0,"",VLOOKUP($A7145,Master!$L:$M,2,0)&amp;$J7145&amp;$L7145)</f>
        <v>#N/A</v>
      </c>
      <c r="T7711" s="33" t="str">
        <f t="shared" si="225"/>
        <v/>
      </c>
    </row>
    <row r="7712" spans="15:20" x14ac:dyDescent="0.3">
      <c r="O7712" s="33" t="e">
        <f>VLOOKUP($A7146,Master!$A:$B,2,0)&amp;$J7146&amp;$K7146</f>
        <v>#N/A</v>
      </c>
      <c r="P7712" s="33" t="e">
        <f>IF(OR($A7146="KE0",$A7146="KZ0",$A7146="KV0",$A7146="KH0",$A7146="KE",$A7146="KZ",),VLOOKUP($A7146&amp;$F7146,Master!$D:$E,2,0)&amp;$J7146&amp;$K7146,VLOOKUP($A7146,Master!$D:$E,2,0)&amp;Sheet1!$J7146&amp;Sheet1!$K7146)</f>
        <v>#N/A</v>
      </c>
      <c r="Q7712" s="33" t="str">
        <f t="shared" si="224"/>
        <v/>
      </c>
      <c r="R7712" s="33" t="e">
        <f>IF(IF(VLOOKUP($A7146,Master!$G:$J,4,0)="x",Sheet1!$A7146,"")="","",IF(VLOOKUP($A7146,Master!$G:$J,4,0)="x",Sheet1!$A7146,"")&amp;$J7146&amp;$K7146)</f>
        <v>#N/A</v>
      </c>
      <c r="S7712" s="33" t="e">
        <f>IF(VLOOKUP($A7146,Master!$L:$M,2,0)=0,"",VLOOKUP($A7146,Master!$L:$M,2,0)&amp;$J7146&amp;$L7146)</f>
        <v>#N/A</v>
      </c>
      <c r="T7712" s="33" t="str">
        <f t="shared" si="225"/>
        <v/>
      </c>
    </row>
    <row r="7713" spans="15:20" x14ac:dyDescent="0.3">
      <c r="O7713" s="33" t="e">
        <f>VLOOKUP($A7147,Master!$A:$B,2,0)&amp;$J7147&amp;$K7147</f>
        <v>#N/A</v>
      </c>
      <c r="P7713" s="33" t="e">
        <f>IF(OR($A7147="KE0",$A7147="KZ0",$A7147="KV0",$A7147="KH0",$A7147="KE",$A7147="KZ",),VLOOKUP($A7147&amp;$F7147,Master!$D:$E,2,0)&amp;$J7147&amp;$K7147,VLOOKUP($A7147,Master!$D:$E,2,0)&amp;Sheet1!$J7147&amp;Sheet1!$K7147)</f>
        <v>#N/A</v>
      </c>
      <c r="Q7713" s="33" t="str">
        <f t="shared" si="224"/>
        <v/>
      </c>
      <c r="R7713" s="33" t="e">
        <f>IF(IF(VLOOKUP($A7147,Master!$G:$J,4,0)="x",Sheet1!$A7147,"")="","",IF(VLOOKUP($A7147,Master!$G:$J,4,0)="x",Sheet1!$A7147,"")&amp;$J7147&amp;$K7147)</f>
        <v>#N/A</v>
      </c>
      <c r="S7713" s="33" t="e">
        <f>IF(VLOOKUP($A7147,Master!$L:$M,2,0)=0,"",VLOOKUP($A7147,Master!$L:$M,2,0)&amp;$J7147&amp;$L7147)</f>
        <v>#N/A</v>
      </c>
      <c r="T7713" s="33" t="str">
        <f t="shared" si="225"/>
        <v/>
      </c>
    </row>
    <row r="7714" spans="15:20" x14ac:dyDescent="0.3">
      <c r="O7714" s="33" t="e">
        <f>VLOOKUP($A7148,Master!$A:$B,2,0)&amp;$J7148&amp;$K7148</f>
        <v>#N/A</v>
      </c>
      <c r="P7714" s="33" t="e">
        <f>IF(OR($A7148="KE0",$A7148="KZ0",$A7148="KV0",$A7148="KH0",$A7148="KE",$A7148="KZ",),VLOOKUP($A7148&amp;$F7148,Master!$D:$E,2,0)&amp;$J7148&amp;$K7148,VLOOKUP($A7148,Master!$D:$E,2,0)&amp;Sheet1!$J7148&amp;Sheet1!$K7148)</f>
        <v>#N/A</v>
      </c>
      <c r="Q7714" s="33" t="str">
        <f t="shared" si="224"/>
        <v/>
      </c>
      <c r="R7714" s="33" t="e">
        <f>IF(IF(VLOOKUP($A7148,Master!$G:$J,4,0)="x",Sheet1!$A7148,"")="","",IF(VLOOKUP($A7148,Master!$G:$J,4,0)="x",Sheet1!$A7148,"")&amp;$J7148&amp;$K7148)</f>
        <v>#N/A</v>
      </c>
      <c r="S7714" s="33" t="e">
        <f>IF(VLOOKUP($A7148,Master!$L:$M,2,0)=0,"",VLOOKUP($A7148,Master!$L:$M,2,0)&amp;$J7148&amp;$L7148)</f>
        <v>#N/A</v>
      </c>
      <c r="T7714" s="33" t="str">
        <f t="shared" si="225"/>
        <v/>
      </c>
    </row>
    <row r="7715" spans="15:20" x14ac:dyDescent="0.3">
      <c r="O7715" s="33" t="e">
        <f>VLOOKUP($A7149,Master!$A:$B,2,0)&amp;$J7149&amp;$K7149</f>
        <v>#N/A</v>
      </c>
      <c r="P7715" s="33" t="e">
        <f>IF(OR($A7149="KE0",$A7149="KZ0",$A7149="KV0",$A7149="KH0",$A7149="KE",$A7149="KZ",),VLOOKUP($A7149&amp;$F7149,Master!$D:$E,2,0)&amp;$J7149&amp;$K7149,VLOOKUP($A7149,Master!$D:$E,2,0)&amp;Sheet1!$J7149&amp;Sheet1!$K7149)</f>
        <v>#N/A</v>
      </c>
      <c r="Q7715" s="33" t="str">
        <f t="shared" si="224"/>
        <v/>
      </c>
      <c r="R7715" s="33" t="e">
        <f>IF(IF(VLOOKUP($A7149,Master!$G:$J,4,0)="x",Sheet1!$A7149,"")="","",IF(VLOOKUP($A7149,Master!$G:$J,4,0)="x",Sheet1!$A7149,"")&amp;$J7149&amp;$K7149)</f>
        <v>#N/A</v>
      </c>
      <c r="S7715" s="33" t="e">
        <f>IF(VLOOKUP($A7149,Master!$L:$M,2,0)=0,"",VLOOKUP($A7149,Master!$L:$M,2,0)&amp;$J7149&amp;$L7149)</f>
        <v>#N/A</v>
      </c>
      <c r="T7715" s="33" t="str">
        <f t="shared" si="225"/>
        <v/>
      </c>
    </row>
    <row r="7716" spans="15:20" x14ac:dyDescent="0.3">
      <c r="O7716" s="33" t="e">
        <f>VLOOKUP($A7150,Master!$A:$B,2,0)&amp;$J7150&amp;$K7150</f>
        <v>#N/A</v>
      </c>
      <c r="P7716" s="33" t="e">
        <f>IF(OR($A7150="KE0",$A7150="KZ0",$A7150="KV0",$A7150="KH0",$A7150="KE",$A7150="KZ",),VLOOKUP($A7150&amp;$F7150,Master!$D:$E,2,0)&amp;$J7150&amp;$K7150,VLOOKUP($A7150,Master!$D:$E,2,0)&amp;Sheet1!$J7150&amp;Sheet1!$K7150)</f>
        <v>#N/A</v>
      </c>
      <c r="Q7716" s="33" t="str">
        <f t="shared" si="224"/>
        <v/>
      </c>
      <c r="R7716" s="33" t="e">
        <f>IF(IF(VLOOKUP($A7150,Master!$G:$J,4,0)="x",Sheet1!$A7150,"")="","",IF(VLOOKUP($A7150,Master!$G:$J,4,0)="x",Sheet1!$A7150,"")&amp;$J7150&amp;$K7150)</f>
        <v>#N/A</v>
      </c>
      <c r="S7716" s="33" t="e">
        <f>IF(VLOOKUP($A7150,Master!$L:$M,2,0)=0,"",VLOOKUP($A7150,Master!$L:$M,2,0)&amp;$J7150&amp;$L7150)</f>
        <v>#N/A</v>
      </c>
      <c r="T7716" s="33" t="str">
        <f t="shared" si="225"/>
        <v/>
      </c>
    </row>
    <row r="7717" spans="15:20" x14ac:dyDescent="0.3">
      <c r="O7717" s="33" t="e">
        <f>VLOOKUP($A7151,Master!$A:$B,2,0)&amp;$J7151&amp;$K7151</f>
        <v>#N/A</v>
      </c>
      <c r="P7717" s="33" t="e">
        <f>IF(OR($A7151="KE0",$A7151="KZ0",$A7151="KV0",$A7151="KH0",$A7151="KE",$A7151="KZ",),VLOOKUP($A7151&amp;$F7151,Master!$D:$E,2,0)&amp;$J7151&amp;$K7151,VLOOKUP($A7151,Master!$D:$E,2,0)&amp;Sheet1!$J7151&amp;Sheet1!$K7151)</f>
        <v>#N/A</v>
      </c>
      <c r="Q7717" s="33" t="str">
        <f t="shared" si="224"/>
        <v/>
      </c>
      <c r="R7717" s="33" t="e">
        <f>IF(IF(VLOOKUP($A7151,Master!$G:$J,4,0)="x",Sheet1!$A7151,"")="","",IF(VLOOKUP($A7151,Master!$G:$J,4,0)="x",Sheet1!$A7151,"")&amp;$J7151&amp;$K7151)</f>
        <v>#N/A</v>
      </c>
      <c r="S7717" s="33" t="e">
        <f>IF(VLOOKUP($A7151,Master!$L:$M,2,0)=0,"",VLOOKUP($A7151,Master!$L:$M,2,0)&amp;$J7151&amp;$L7151)</f>
        <v>#N/A</v>
      </c>
      <c r="T7717" s="33" t="str">
        <f t="shared" si="225"/>
        <v/>
      </c>
    </row>
    <row r="7718" spans="15:20" x14ac:dyDescent="0.3">
      <c r="O7718" s="33" t="e">
        <f>VLOOKUP($A7152,Master!$A:$B,2,0)&amp;$J7152&amp;$K7152</f>
        <v>#N/A</v>
      </c>
      <c r="P7718" s="33" t="e">
        <f>IF(OR($A7152="KE0",$A7152="KZ0",$A7152="KV0",$A7152="KH0",$A7152="KE",$A7152="KZ",),VLOOKUP($A7152&amp;$F7152,Master!$D:$E,2,0)&amp;$J7152&amp;$K7152,VLOOKUP($A7152,Master!$D:$E,2,0)&amp;Sheet1!$J7152&amp;Sheet1!$K7152)</f>
        <v>#N/A</v>
      </c>
      <c r="Q7718" s="33" t="str">
        <f t="shared" si="224"/>
        <v/>
      </c>
      <c r="R7718" s="33" t="e">
        <f>IF(IF(VLOOKUP($A7152,Master!$G:$J,4,0)="x",Sheet1!$A7152,"")="","",IF(VLOOKUP($A7152,Master!$G:$J,4,0)="x",Sheet1!$A7152,"")&amp;$J7152&amp;$K7152)</f>
        <v>#N/A</v>
      </c>
      <c r="S7718" s="33" t="e">
        <f>IF(VLOOKUP($A7152,Master!$L:$M,2,0)=0,"",VLOOKUP($A7152,Master!$L:$M,2,0)&amp;$J7152&amp;$L7152)</f>
        <v>#N/A</v>
      </c>
      <c r="T7718" s="33" t="str">
        <f t="shared" si="225"/>
        <v/>
      </c>
    </row>
    <row r="7719" spans="15:20" x14ac:dyDescent="0.3">
      <c r="O7719" s="33" t="e">
        <f>VLOOKUP($A7153,Master!$A:$B,2,0)&amp;$J7153&amp;$K7153</f>
        <v>#N/A</v>
      </c>
      <c r="P7719" s="33" t="e">
        <f>IF(OR($A7153="KE0",$A7153="KZ0",$A7153="KV0",$A7153="KH0",$A7153="KE",$A7153="KZ",),VLOOKUP($A7153&amp;$F7153,Master!$D:$E,2,0)&amp;$J7153&amp;$K7153,VLOOKUP($A7153,Master!$D:$E,2,0)&amp;Sheet1!$J7153&amp;Sheet1!$K7153)</f>
        <v>#N/A</v>
      </c>
      <c r="Q7719" s="33" t="str">
        <f t="shared" si="224"/>
        <v/>
      </c>
      <c r="R7719" s="33" t="e">
        <f>IF(IF(VLOOKUP($A7153,Master!$G:$J,4,0)="x",Sheet1!$A7153,"")="","",IF(VLOOKUP($A7153,Master!$G:$J,4,0)="x",Sheet1!$A7153,"")&amp;$J7153&amp;$K7153)</f>
        <v>#N/A</v>
      </c>
      <c r="S7719" s="33" t="e">
        <f>IF(VLOOKUP($A7153,Master!$L:$M,2,0)=0,"",VLOOKUP($A7153,Master!$L:$M,2,0)&amp;$J7153&amp;$L7153)</f>
        <v>#N/A</v>
      </c>
      <c r="T7719" s="33" t="str">
        <f t="shared" si="225"/>
        <v/>
      </c>
    </row>
    <row r="7720" spans="15:20" x14ac:dyDescent="0.3">
      <c r="O7720" s="33" t="e">
        <f>VLOOKUP($A7154,Master!$A:$B,2,0)&amp;$J7154&amp;$K7154</f>
        <v>#N/A</v>
      </c>
      <c r="P7720" s="33" t="e">
        <f>IF(OR($A7154="KE0",$A7154="KZ0",$A7154="KV0",$A7154="KH0",$A7154="KE",$A7154="KZ",),VLOOKUP($A7154&amp;$F7154,Master!$D:$E,2,0)&amp;$J7154&amp;$K7154,VLOOKUP($A7154,Master!$D:$E,2,0)&amp;Sheet1!$J7154&amp;Sheet1!$K7154)</f>
        <v>#N/A</v>
      </c>
      <c r="Q7720" s="33" t="str">
        <f t="shared" si="224"/>
        <v/>
      </c>
      <c r="R7720" s="33" t="e">
        <f>IF(IF(VLOOKUP($A7154,Master!$G:$J,4,0)="x",Sheet1!$A7154,"")="","",IF(VLOOKUP($A7154,Master!$G:$J,4,0)="x",Sheet1!$A7154,"")&amp;$J7154&amp;$K7154)</f>
        <v>#N/A</v>
      </c>
      <c r="S7720" s="33" t="e">
        <f>IF(VLOOKUP($A7154,Master!$L:$M,2,0)=0,"",VLOOKUP($A7154,Master!$L:$M,2,0)&amp;$J7154&amp;$L7154)</f>
        <v>#N/A</v>
      </c>
      <c r="T7720" s="33" t="str">
        <f t="shared" si="225"/>
        <v/>
      </c>
    </row>
    <row r="7721" spans="15:20" x14ac:dyDescent="0.3">
      <c r="O7721" s="33" t="e">
        <f>VLOOKUP($A7155,Master!$A:$B,2,0)&amp;$J7155&amp;$K7155</f>
        <v>#N/A</v>
      </c>
      <c r="P7721" s="33" t="e">
        <f>IF(OR($A7155="KE0",$A7155="KZ0",$A7155="KV0",$A7155="KH0",$A7155="KE",$A7155="KZ",),VLOOKUP($A7155&amp;$F7155,Master!$D:$E,2,0)&amp;$J7155&amp;$K7155,VLOOKUP($A7155,Master!$D:$E,2,0)&amp;Sheet1!$J7155&amp;Sheet1!$K7155)</f>
        <v>#N/A</v>
      </c>
      <c r="Q7721" s="33" t="str">
        <f t="shared" si="224"/>
        <v/>
      </c>
      <c r="R7721" s="33" t="e">
        <f>IF(IF(VLOOKUP($A7155,Master!$G:$J,4,0)="x",Sheet1!$A7155,"")="","",IF(VLOOKUP($A7155,Master!$G:$J,4,0)="x",Sheet1!$A7155,"")&amp;$J7155&amp;$K7155)</f>
        <v>#N/A</v>
      </c>
      <c r="S7721" s="33" t="e">
        <f>IF(VLOOKUP($A7155,Master!$L:$M,2,0)=0,"",VLOOKUP($A7155,Master!$L:$M,2,0)&amp;$J7155&amp;$L7155)</f>
        <v>#N/A</v>
      </c>
      <c r="T7721" s="33" t="str">
        <f t="shared" si="225"/>
        <v/>
      </c>
    </row>
    <row r="7722" spans="15:20" x14ac:dyDescent="0.3">
      <c r="O7722" s="33" t="e">
        <f>VLOOKUP($A7156,Master!$A:$B,2,0)&amp;$J7156&amp;$K7156</f>
        <v>#N/A</v>
      </c>
      <c r="P7722" s="33" t="e">
        <f>IF(OR($A7156="KE0",$A7156="KZ0",$A7156="KV0",$A7156="KH0",$A7156="KE",$A7156="KZ",),VLOOKUP($A7156&amp;$F7156,Master!$D:$E,2,0)&amp;$J7156&amp;$K7156,VLOOKUP($A7156,Master!$D:$E,2,0)&amp;Sheet1!$J7156&amp;Sheet1!$K7156)</f>
        <v>#N/A</v>
      </c>
      <c r="Q7722" s="33" t="str">
        <f t="shared" si="224"/>
        <v/>
      </c>
      <c r="R7722" s="33" t="e">
        <f>IF(IF(VLOOKUP($A7156,Master!$G:$J,4,0)="x",Sheet1!$A7156,"")="","",IF(VLOOKUP($A7156,Master!$G:$J,4,0)="x",Sheet1!$A7156,"")&amp;$J7156&amp;$K7156)</f>
        <v>#N/A</v>
      </c>
      <c r="S7722" s="33" t="e">
        <f>IF(VLOOKUP($A7156,Master!$L:$M,2,0)=0,"",VLOOKUP($A7156,Master!$L:$M,2,0)&amp;$J7156&amp;$L7156)</f>
        <v>#N/A</v>
      </c>
      <c r="T7722" s="33" t="str">
        <f t="shared" si="225"/>
        <v/>
      </c>
    </row>
    <row r="7723" spans="15:20" x14ac:dyDescent="0.3">
      <c r="O7723" s="33" t="e">
        <f>VLOOKUP($A7157,Master!$A:$B,2,0)&amp;$J7157&amp;$K7157</f>
        <v>#N/A</v>
      </c>
      <c r="P7723" s="33" t="e">
        <f>IF(OR($A7157="KE0",$A7157="KZ0",$A7157="KV0",$A7157="KH0",$A7157="KE",$A7157="KZ",),VLOOKUP($A7157&amp;$F7157,Master!$D:$E,2,0)&amp;$J7157&amp;$K7157,VLOOKUP($A7157,Master!$D:$E,2,0)&amp;Sheet1!$J7157&amp;Sheet1!$K7157)</f>
        <v>#N/A</v>
      </c>
      <c r="Q7723" s="33" t="str">
        <f t="shared" si="224"/>
        <v/>
      </c>
      <c r="R7723" s="33" t="e">
        <f>IF(IF(VLOOKUP($A7157,Master!$G:$J,4,0)="x",Sheet1!$A7157,"")="","",IF(VLOOKUP($A7157,Master!$G:$J,4,0)="x",Sheet1!$A7157,"")&amp;$J7157&amp;$K7157)</f>
        <v>#N/A</v>
      </c>
      <c r="S7723" s="33" t="e">
        <f>IF(VLOOKUP($A7157,Master!$L:$M,2,0)=0,"",VLOOKUP($A7157,Master!$L:$M,2,0)&amp;$J7157&amp;$L7157)</f>
        <v>#N/A</v>
      </c>
      <c r="T7723" s="33" t="str">
        <f t="shared" si="225"/>
        <v/>
      </c>
    </row>
    <row r="7724" spans="15:20" x14ac:dyDescent="0.3">
      <c r="O7724" s="33" t="e">
        <f>VLOOKUP($A7158,Master!$A:$B,2,0)&amp;$J7158&amp;$K7158</f>
        <v>#N/A</v>
      </c>
      <c r="P7724" s="33" t="e">
        <f>IF(OR($A7158="KE0",$A7158="KZ0",$A7158="KV0",$A7158="KH0",$A7158="KE",$A7158="KZ",),VLOOKUP($A7158&amp;$F7158,Master!$D:$E,2,0)&amp;$J7158&amp;$K7158,VLOOKUP($A7158,Master!$D:$E,2,0)&amp;Sheet1!$J7158&amp;Sheet1!$K7158)</f>
        <v>#N/A</v>
      </c>
      <c r="Q7724" s="33" t="str">
        <f t="shared" si="224"/>
        <v/>
      </c>
      <c r="R7724" s="33" t="e">
        <f>IF(IF(VLOOKUP($A7158,Master!$G:$J,4,0)="x",Sheet1!$A7158,"")="","",IF(VLOOKUP($A7158,Master!$G:$J,4,0)="x",Sheet1!$A7158,"")&amp;$J7158&amp;$K7158)</f>
        <v>#N/A</v>
      </c>
      <c r="S7724" s="33" t="e">
        <f>IF(VLOOKUP($A7158,Master!$L:$M,2,0)=0,"",VLOOKUP($A7158,Master!$L:$M,2,0)&amp;$J7158&amp;$L7158)</f>
        <v>#N/A</v>
      </c>
      <c r="T7724" s="33" t="str">
        <f t="shared" si="225"/>
        <v/>
      </c>
    </row>
    <row r="7725" spans="15:20" x14ac:dyDescent="0.3">
      <c r="O7725" s="33" t="e">
        <f>VLOOKUP($A7159,Master!$A:$B,2,0)&amp;$J7159&amp;$K7159</f>
        <v>#N/A</v>
      </c>
      <c r="P7725" s="33" t="e">
        <f>IF(OR($A7159="KE0",$A7159="KZ0",$A7159="KV0",$A7159="KH0",$A7159="KE",$A7159="KZ",),VLOOKUP($A7159&amp;$F7159,Master!$D:$E,2,0)&amp;$J7159&amp;$K7159,VLOOKUP($A7159,Master!$D:$E,2,0)&amp;Sheet1!$J7159&amp;Sheet1!$K7159)</f>
        <v>#N/A</v>
      </c>
      <c r="Q7725" s="33" t="str">
        <f t="shared" si="224"/>
        <v/>
      </c>
      <c r="R7725" s="33" t="e">
        <f>IF(IF(VLOOKUP($A7159,Master!$G:$J,4,0)="x",Sheet1!$A7159,"")="","",IF(VLOOKUP($A7159,Master!$G:$J,4,0)="x",Sheet1!$A7159,"")&amp;$J7159&amp;$K7159)</f>
        <v>#N/A</v>
      </c>
      <c r="S7725" s="33" t="e">
        <f>IF(VLOOKUP($A7159,Master!$L:$M,2,0)=0,"",VLOOKUP($A7159,Master!$L:$M,2,0)&amp;$J7159&amp;$L7159)</f>
        <v>#N/A</v>
      </c>
      <c r="T7725" s="33" t="str">
        <f t="shared" si="225"/>
        <v/>
      </c>
    </row>
    <row r="7726" spans="15:20" x14ac:dyDescent="0.3">
      <c r="O7726" s="33" t="e">
        <f>VLOOKUP($A7160,Master!$A:$B,2,0)&amp;$J7160&amp;$K7160</f>
        <v>#N/A</v>
      </c>
      <c r="P7726" s="33" t="e">
        <f>IF(OR($A7160="KE0",$A7160="KZ0",$A7160="KV0",$A7160="KH0",$A7160="KE",$A7160="KZ",),VLOOKUP($A7160&amp;$F7160,Master!$D:$E,2,0)&amp;$J7160&amp;$K7160,VLOOKUP($A7160,Master!$D:$E,2,0)&amp;Sheet1!$J7160&amp;Sheet1!$K7160)</f>
        <v>#N/A</v>
      </c>
      <c r="Q7726" s="33" t="str">
        <f t="shared" si="224"/>
        <v/>
      </c>
      <c r="R7726" s="33" t="e">
        <f>IF(IF(VLOOKUP($A7160,Master!$G:$J,4,0)="x",Sheet1!$A7160,"")="","",IF(VLOOKUP($A7160,Master!$G:$J,4,0)="x",Sheet1!$A7160,"")&amp;$J7160&amp;$K7160)</f>
        <v>#N/A</v>
      </c>
      <c r="S7726" s="33" t="e">
        <f>IF(VLOOKUP($A7160,Master!$L:$M,2,0)=0,"",VLOOKUP($A7160,Master!$L:$M,2,0)&amp;$J7160&amp;$L7160)</f>
        <v>#N/A</v>
      </c>
      <c r="T7726" s="33" t="str">
        <f t="shared" si="225"/>
        <v/>
      </c>
    </row>
    <row r="7727" spans="15:20" x14ac:dyDescent="0.3">
      <c r="O7727" s="33" t="e">
        <f>VLOOKUP($A7161,Master!$A:$B,2,0)&amp;$J7161&amp;$K7161</f>
        <v>#N/A</v>
      </c>
      <c r="P7727" s="33" t="e">
        <f>IF(OR($A7161="KE0",$A7161="KZ0",$A7161="KV0",$A7161="KH0",$A7161="KE",$A7161="KZ",),VLOOKUP($A7161&amp;$F7161,Master!$D:$E,2,0)&amp;$J7161&amp;$K7161,VLOOKUP($A7161,Master!$D:$E,2,0)&amp;Sheet1!$J7161&amp;Sheet1!$K7161)</f>
        <v>#N/A</v>
      </c>
      <c r="Q7727" s="33" t="str">
        <f t="shared" si="224"/>
        <v/>
      </c>
      <c r="R7727" s="33" t="e">
        <f>IF(IF(VLOOKUP($A7161,Master!$G:$J,4,0)="x",Sheet1!$A7161,"")="","",IF(VLOOKUP($A7161,Master!$G:$J,4,0)="x",Sheet1!$A7161,"")&amp;$J7161&amp;$K7161)</f>
        <v>#N/A</v>
      </c>
      <c r="S7727" s="33" t="e">
        <f>IF(VLOOKUP($A7161,Master!$L:$M,2,0)=0,"",VLOOKUP($A7161,Master!$L:$M,2,0)&amp;$J7161&amp;$L7161)</f>
        <v>#N/A</v>
      </c>
      <c r="T7727" s="33" t="str">
        <f t="shared" si="225"/>
        <v/>
      </c>
    </row>
    <row r="7728" spans="15:20" x14ac:dyDescent="0.3">
      <c r="O7728" s="33" t="e">
        <f>VLOOKUP($A7162,Master!$A:$B,2,0)&amp;$J7162&amp;$K7162</f>
        <v>#N/A</v>
      </c>
      <c r="P7728" s="33" t="e">
        <f>IF(OR($A7162="KE0",$A7162="KZ0",$A7162="KV0",$A7162="KH0",$A7162="KE",$A7162="KZ",),VLOOKUP($A7162&amp;$F7162,Master!$D:$E,2,0)&amp;$J7162&amp;$K7162,VLOOKUP($A7162,Master!$D:$E,2,0)&amp;Sheet1!$J7162&amp;Sheet1!$K7162)</f>
        <v>#N/A</v>
      </c>
      <c r="Q7728" s="33" t="str">
        <f t="shared" si="224"/>
        <v/>
      </c>
      <c r="R7728" s="33" t="e">
        <f>IF(IF(VLOOKUP($A7162,Master!$G:$J,4,0)="x",Sheet1!$A7162,"")="","",IF(VLOOKUP($A7162,Master!$G:$J,4,0)="x",Sheet1!$A7162,"")&amp;$J7162&amp;$K7162)</f>
        <v>#N/A</v>
      </c>
      <c r="S7728" s="33" t="e">
        <f>IF(VLOOKUP($A7162,Master!$L:$M,2,0)=0,"",VLOOKUP($A7162,Master!$L:$M,2,0)&amp;$J7162&amp;$L7162)</f>
        <v>#N/A</v>
      </c>
      <c r="T7728" s="33" t="str">
        <f t="shared" si="225"/>
        <v/>
      </c>
    </row>
    <row r="7729" spans="15:20" x14ac:dyDescent="0.3">
      <c r="O7729" s="33" t="e">
        <f>VLOOKUP($A7163,Master!$A:$B,2,0)&amp;$J7163&amp;$K7163</f>
        <v>#N/A</v>
      </c>
      <c r="P7729" s="33" t="e">
        <f>IF(OR($A7163="KE0",$A7163="KZ0",$A7163="KV0",$A7163="KH0",$A7163="KE",$A7163="KZ",),VLOOKUP($A7163&amp;$F7163,Master!$D:$E,2,0)&amp;$J7163&amp;$K7163,VLOOKUP($A7163,Master!$D:$E,2,0)&amp;Sheet1!$J7163&amp;Sheet1!$K7163)</f>
        <v>#N/A</v>
      </c>
      <c r="Q7729" s="33" t="str">
        <f t="shared" si="224"/>
        <v/>
      </c>
      <c r="R7729" s="33" t="e">
        <f>IF(IF(VLOOKUP($A7163,Master!$G:$J,4,0)="x",Sheet1!$A7163,"")="","",IF(VLOOKUP($A7163,Master!$G:$J,4,0)="x",Sheet1!$A7163,"")&amp;$J7163&amp;$K7163)</f>
        <v>#N/A</v>
      </c>
      <c r="S7729" s="33" t="e">
        <f>IF(VLOOKUP($A7163,Master!$L:$M,2,0)=0,"",VLOOKUP($A7163,Master!$L:$M,2,0)&amp;$J7163&amp;$L7163)</f>
        <v>#N/A</v>
      </c>
      <c r="T7729" s="33" t="str">
        <f t="shared" si="225"/>
        <v/>
      </c>
    </row>
    <row r="7730" spans="15:20" x14ac:dyDescent="0.3">
      <c r="O7730" s="33" t="e">
        <f>VLOOKUP($A7164,Master!$A:$B,2,0)&amp;$J7164&amp;$K7164</f>
        <v>#N/A</v>
      </c>
      <c r="P7730" s="33" t="e">
        <f>IF(OR($A7164="KE0",$A7164="KZ0",$A7164="KV0",$A7164="KH0",$A7164="KE",$A7164="KZ",),VLOOKUP($A7164&amp;$F7164,Master!$D:$E,2,0)&amp;$J7164&amp;$K7164,VLOOKUP($A7164,Master!$D:$E,2,0)&amp;Sheet1!$J7164&amp;Sheet1!$K7164)</f>
        <v>#N/A</v>
      </c>
      <c r="Q7730" s="33" t="str">
        <f t="shared" si="224"/>
        <v/>
      </c>
      <c r="R7730" s="33" t="e">
        <f>IF(IF(VLOOKUP($A7164,Master!$G:$J,4,0)="x",Sheet1!$A7164,"")="","",IF(VLOOKUP($A7164,Master!$G:$J,4,0)="x",Sheet1!$A7164,"")&amp;$J7164&amp;$K7164)</f>
        <v>#N/A</v>
      </c>
      <c r="S7730" s="33" t="e">
        <f>IF(VLOOKUP($A7164,Master!$L:$M,2,0)=0,"",VLOOKUP($A7164,Master!$L:$M,2,0)&amp;$J7164&amp;$L7164)</f>
        <v>#N/A</v>
      </c>
      <c r="T7730" s="33" t="str">
        <f t="shared" si="225"/>
        <v/>
      </c>
    </row>
    <row r="7731" spans="15:20" x14ac:dyDescent="0.3">
      <c r="O7731" s="33" t="e">
        <f>VLOOKUP($A7165,Master!$A:$B,2,0)&amp;$J7165&amp;$K7165</f>
        <v>#N/A</v>
      </c>
      <c r="P7731" s="33" t="e">
        <f>IF(OR($A7165="KE0",$A7165="KZ0",$A7165="KV0",$A7165="KH0",$A7165="KE",$A7165="KZ",),VLOOKUP($A7165&amp;$F7165,Master!$D:$E,2,0)&amp;$J7165&amp;$K7165,VLOOKUP($A7165,Master!$D:$E,2,0)&amp;Sheet1!$J7165&amp;Sheet1!$K7165)</f>
        <v>#N/A</v>
      </c>
      <c r="Q7731" s="33" t="str">
        <f t="shared" si="224"/>
        <v/>
      </c>
      <c r="R7731" s="33" t="e">
        <f>IF(IF(VLOOKUP($A7165,Master!$G:$J,4,0)="x",Sheet1!$A7165,"")="","",IF(VLOOKUP($A7165,Master!$G:$J,4,0)="x",Sheet1!$A7165,"")&amp;$J7165&amp;$K7165)</f>
        <v>#N/A</v>
      </c>
      <c r="S7731" s="33" t="e">
        <f>IF(VLOOKUP($A7165,Master!$L:$M,2,0)=0,"",VLOOKUP($A7165,Master!$L:$M,2,0)&amp;$J7165&amp;$L7165)</f>
        <v>#N/A</v>
      </c>
      <c r="T7731" s="33" t="str">
        <f t="shared" si="225"/>
        <v/>
      </c>
    </row>
    <row r="7732" spans="15:20" x14ac:dyDescent="0.3">
      <c r="O7732" s="33" t="e">
        <f>VLOOKUP($A7166,Master!$A:$B,2,0)&amp;$J7166&amp;$K7166</f>
        <v>#N/A</v>
      </c>
      <c r="P7732" s="33" t="e">
        <f>IF(OR($A7166="KE0",$A7166="KZ0",$A7166="KV0",$A7166="KH0",$A7166="KE",$A7166="KZ",),VLOOKUP($A7166&amp;$F7166,Master!$D:$E,2,0)&amp;$J7166&amp;$K7166,VLOOKUP($A7166,Master!$D:$E,2,0)&amp;Sheet1!$J7166&amp;Sheet1!$K7166)</f>
        <v>#N/A</v>
      </c>
      <c r="Q7732" s="33" t="str">
        <f t="shared" si="224"/>
        <v/>
      </c>
      <c r="R7732" s="33" t="e">
        <f>IF(IF(VLOOKUP($A7166,Master!$G:$J,4,0)="x",Sheet1!$A7166,"")="","",IF(VLOOKUP($A7166,Master!$G:$J,4,0)="x",Sheet1!$A7166,"")&amp;$J7166&amp;$K7166)</f>
        <v>#N/A</v>
      </c>
      <c r="S7732" s="33" t="e">
        <f>IF(VLOOKUP($A7166,Master!$L:$M,2,0)=0,"",VLOOKUP($A7166,Master!$L:$M,2,0)&amp;$J7166&amp;$L7166)</f>
        <v>#N/A</v>
      </c>
      <c r="T7732" s="33" t="str">
        <f t="shared" si="225"/>
        <v/>
      </c>
    </row>
    <row r="7733" spans="15:20" x14ac:dyDescent="0.3">
      <c r="O7733" s="33" t="e">
        <f>VLOOKUP($A7167,Master!$A:$B,2,0)&amp;$J7167&amp;$K7167</f>
        <v>#N/A</v>
      </c>
      <c r="P7733" s="33" t="e">
        <f>IF(OR($A7167="KE0",$A7167="KZ0",$A7167="KV0",$A7167="KH0",$A7167="KE",$A7167="KZ",),VLOOKUP($A7167&amp;$F7167,Master!$D:$E,2,0)&amp;$J7167&amp;$K7167,VLOOKUP($A7167,Master!$D:$E,2,0)&amp;Sheet1!$J7167&amp;Sheet1!$K7167)</f>
        <v>#N/A</v>
      </c>
      <c r="Q7733" s="33" t="str">
        <f t="shared" si="224"/>
        <v/>
      </c>
      <c r="R7733" s="33" t="e">
        <f>IF(IF(VLOOKUP($A7167,Master!$G:$J,4,0)="x",Sheet1!$A7167,"")="","",IF(VLOOKUP($A7167,Master!$G:$J,4,0)="x",Sheet1!$A7167,"")&amp;$J7167&amp;$K7167)</f>
        <v>#N/A</v>
      </c>
      <c r="S7733" s="33" t="e">
        <f>IF(VLOOKUP($A7167,Master!$L:$M,2,0)=0,"",VLOOKUP($A7167,Master!$L:$M,2,0)&amp;$J7167&amp;$L7167)</f>
        <v>#N/A</v>
      </c>
      <c r="T7733" s="33" t="str">
        <f t="shared" si="225"/>
        <v/>
      </c>
    </row>
    <row r="7734" spans="15:20" x14ac:dyDescent="0.3">
      <c r="O7734" s="33" t="e">
        <f>VLOOKUP($A7168,Master!$A:$B,2,0)&amp;$J7168&amp;$K7168</f>
        <v>#N/A</v>
      </c>
      <c r="P7734" s="33" t="e">
        <f>IF(OR($A7168="KE0",$A7168="KZ0",$A7168="KV0",$A7168="KH0",$A7168="KE",$A7168="KZ",),VLOOKUP($A7168&amp;$F7168,Master!$D:$E,2,0)&amp;$J7168&amp;$K7168,VLOOKUP($A7168,Master!$D:$E,2,0)&amp;Sheet1!$J7168&amp;Sheet1!$K7168)</f>
        <v>#N/A</v>
      </c>
      <c r="Q7734" s="33" t="str">
        <f t="shared" si="224"/>
        <v/>
      </c>
      <c r="R7734" s="33" t="e">
        <f>IF(IF(VLOOKUP($A7168,Master!$G:$J,4,0)="x",Sheet1!$A7168,"")="","",IF(VLOOKUP($A7168,Master!$G:$J,4,0)="x",Sheet1!$A7168,"")&amp;$J7168&amp;$K7168)</f>
        <v>#N/A</v>
      </c>
      <c r="S7734" s="33" t="e">
        <f>IF(VLOOKUP($A7168,Master!$L:$M,2,0)=0,"",VLOOKUP($A7168,Master!$L:$M,2,0)&amp;$J7168&amp;$L7168)</f>
        <v>#N/A</v>
      </c>
      <c r="T7734" s="33" t="str">
        <f t="shared" si="225"/>
        <v/>
      </c>
    </row>
    <row r="7735" spans="15:20" x14ac:dyDescent="0.3">
      <c r="O7735" s="33" t="e">
        <f>VLOOKUP($A7169,Master!$A:$B,2,0)&amp;$J7169&amp;$K7169</f>
        <v>#N/A</v>
      </c>
      <c r="P7735" s="33" t="e">
        <f>IF(OR($A7169="KE0",$A7169="KZ0",$A7169="KV0",$A7169="KH0",$A7169="KE",$A7169="KZ",),VLOOKUP($A7169&amp;$F7169,Master!$D:$E,2,0)&amp;$J7169&amp;$K7169,VLOOKUP($A7169,Master!$D:$E,2,0)&amp;Sheet1!$J7169&amp;Sheet1!$K7169)</f>
        <v>#N/A</v>
      </c>
      <c r="Q7735" s="33" t="str">
        <f t="shared" si="224"/>
        <v/>
      </c>
      <c r="R7735" s="33" t="e">
        <f>IF(IF(VLOOKUP($A7169,Master!$G:$J,4,0)="x",Sheet1!$A7169,"")="","",IF(VLOOKUP($A7169,Master!$G:$J,4,0)="x",Sheet1!$A7169,"")&amp;$J7169&amp;$K7169)</f>
        <v>#N/A</v>
      </c>
      <c r="S7735" s="33" t="e">
        <f>IF(VLOOKUP($A7169,Master!$L:$M,2,0)=0,"",VLOOKUP($A7169,Master!$L:$M,2,0)&amp;$J7169&amp;$L7169)</f>
        <v>#N/A</v>
      </c>
      <c r="T7735" s="33" t="str">
        <f t="shared" si="225"/>
        <v/>
      </c>
    </row>
    <row r="7736" spans="15:20" x14ac:dyDescent="0.3">
      <c r="O7736" s="33" t="e">
        <f>VLOOKUP($A7170,Master!$A:$B,2,0)&amp;$J7170&amp;$K7170</f>
        <v>#N/A</v>
      </c>
      <c r="P7736" s="33" t="e">
        <f>IF(OR($A7170="KE0",$A7170="KZ0",$A7170="KV0",$A7170="KH0",$A7170="KE",$A7170="KZ",),VLOOKUP($A7170&amp;$F7170,Master!$D:$E,2,0)&amp;$J7170&amp;$K7170,VLOOKUP($A7170,Master!$D:$E,2,0)&amp;Sheet1!$J7170&amp;Sheet1!$K7170)</f>
        <v>#N/A</v>
      </c>
      <c r="Q7736" s="33" t="str">
        <f t="shared" si="224"/>
        <v/>
      </c>
      <c r="R7736" s="33" t="e">
        <f>IF(IF(VLOOKUP($A7170,Master!$G:$J,4,0)="x",Sheet1!$A7170,"")="","",IF(VLOOKUP($A7170,Master!$G:$J,4,0)="x",Sheet1!$A7170,"")&amp;$J7170&amp;$K7170)</f>
        <v>#N/A</v>
      </c>
      <c r="S7736" s="33" t="e">
        <f>IF(VLOOKUP($A7170,Master!$L:$M,2,0)=0,"",VLOOKUP($A7170,Master!$L:$M,2,0)&amp;$J7170&amp;$L7170)</f>
        <v>#N/A</v>
      </c>
      <c r="T7736" s="33" t="str">
        <f t="shared" si="225"/>
        <v/>
      </c>
    </row>
    <row r="7737" spans="15:20" x14ac:dyDescent="0.3">
      <c r="O7737" s="33" t="e">
        <f>VLOOKUP($A7171,Master!$A:$B,2,0)&amp;$J7171&amp;$K7171</f>
        <v>#N/A</v>
      </c>
      <c r="P7737" s="33" t="e">
        <f>IF(OR($A7171="KE0",$A7171="KZ0",$A7171="KV0",$A7171="KH0",$A7171="KE",$A7171="KZ",),VLOOKUP($A7171&amp;$F7171,Master!$D:$E,2,0)&amp;$J7171&amp;$K7171,VLOOKUP($A7171,Master!$D:$E,2,0)&amp;Sheet1!$J7171&amp;Sheet1!$K7171)</f>
        <v>#N/A</v>
      </c>
      <c r="Q7737" s="33" t="str">
        <f t="shared" si="224"/>
        <v/>
      </c>
      <c r="R7737" s="33" t="e">
        <f>IF(IF(VLOOKUP($A7171,Master!$G:$J,4,0)="x",Sheet1!$A7171,"")="","",IF(VLOOKUP($A7171,Master!$G:$J,4,0)="x",Sheet1!$A7171,"")&amp;$J7171&amp;$K7171)</f>
        <v>#N/A</v>
      </c>
      <c r="S7737" s="33" t="e">
        <f>IF(VLOOKUP($A7171,Master!$L:$M,2,0)=0,"",VLOOKUP($A7171,Master!$L:$M,2,0)&amp;$J7171&amp;$L7171)</f>
        <v>#N/A</v>
      </c>
      <c r="T7737" s="33" t="str">
        <f t="shared" si="225"/>
        <v/>
      </c>
    </row>
    <row r="7738" spans="15:20" x14ac:dyDescent="0.3">
      <c r="O7738" s="33" t="e">
        <f>VLOOKUP($A7172,Master!$A:$B,2,0)&amp;$J7172&amp;$K7172</f>
        <v>#N/A</v>
      </c>
      <c r="P7738" s="33" t="e">
        <f>IF(OR($A7172="KE0",$A7172="KZ0",$A7172="KV0",$A7172="KH0",$A7172="KE",$A7172="KZ",),VLOOKUP($A7172&amp;$F7172,Master!$D:$E,2,0)&amp;$J7172&amp;$K7172,VLOOKUP($A7172,Master!$D:$E,2,0)&amp;Sheet1!$J7172&amp;Sheet1!$K7172)</f>
        <v>#N/A</v>
      </c>
      <c r="Q7738" s="33" t="str">
        <f t="shared" si="224"/>
        <v/>
      </c>
      <c r="R7738" s="33" t="e">
        <f>IF(IF(VLOOKUP($A7172,Master!$G:$J,4,0)="x",Sheet1!$A7172,"")="","",IF(VLOOKUP($A7172,Master!$G:$J,4,0)="x",Sheet1!$A7172,"")&amp;$J7172&amp;$K7172)</f>
        <v>#N/A</v>
      </c>
      <c r="S7738" s="33" t="e">
        <f>IF(VLOOKUP($A7172,Master!$L:$M,2,0)=0,"",VLOOKUP($A7172,Master!$L:$M,2,0)&amp;$J7172&amp;$L7172)</f>
        <v>#N/A</v>
      </c>
      <c r="T7738" s="33" t="str">
        <f t="shared" si="225"/>
        <v/>
      </c>
    </row>
    <row r="7739" spans="15:20" x14ac:dyDescent="0.3">
      <c r="O7739" s="33" t="e">
        <f>VLOOKUP($A7173,Master!$A:$B,2,0)&amp;$J7173&amp;$K7173</f>
        <v>#N/A</v>
      </c>
      <c r="P7739" s="33" t="e">
        <f>IF(OR($A7173="KE0",$A7173="KZ0",$A7173="KV0",$A7173="KH0",$A7173="KE",$A7173="KZ",),VLOOKUP($A7173&amp;$F7173,Master!$D:$E,2,0)&amp;$J7173&amp;$K7173,VLOOKUP($A7173,Master!$D:$E,2,0)&amp;Sheet1!$J7173&amp;Sheet1!$K7173)</f>
        <v>#N/A</v>
      </c>
      <c r="Q7739" s="33" t="str">
        <f t="shared" si="224"/>
        <v/>
      </c>
      <c r="R7739" s="33" t="e">
        <f>IF(IF(VLOOKUP($A7173,Master!$G:$J,4,0)="x",Sheet1!$A7173,"")="","",IF(VLOOKUP($A7173,Master!$G:$J,4,0)="x",Sheet1!$A7173,"")&amp;$J7173&amp;$K7173)</f>
        <v>#N/A</v>
      </c>
      <c r="S7739" s="33" t="e">
        <f>IF(VLOOKUP($A7173,Master!$L:$M,2,0)=0,"",VLOOKUP($A7173,Master!$L:$M,2,0)&amp;$J7173&amp;$L7173)</f>
        <v>#N/A</v>
      </c>
      <c r="T7739" s="33" t="str">
        <f t="shared" si="225"/>
        <v/>
      </c>
    </row>
    <row r="7740" spans="15:20" x14ac:dyDescent="0.3">
      <c r="O7740" s="33" t="e">
        <f>VLOOKUP($A7174,Master!$A:$B,2,0)&amp;$J7174&amp;$K7174</f>
        <v>#N/A</v>
      </c>
      <c r="P7740" s="33" t="e">
        <f>IF(OR($A7174="KE0",$A7174="KZ0",$A7174="KV0",$A7174="KH0",$A7174="KE",$A7174="KZ",),VLOOKUP($A7174&amp;$F7174,Master!$D:$E,2,0)&amp;$J7174&amp;$K7174,VLOOKUP($A7174,Master!$D:$E,2,0)&amp;Sheet1!$J7174&amp;Sheet1!$K7174)</f>
        <v>#N/A</v>
      </c>
      <c r="Q7740" s="33" t="str">
        <f t="shared" si="224"/>
        <v/>
      </c>
      <c r="R7740" s="33" t="e">
        <f>IF(IF(VLOOKUP($A7174,Master!$G:$J,4,0)="x",Sheet1!$A7174,"")="","",IF(VLOOKUP($A7174,Master!$G:$J,4,0)="x",Sheet1!$A7174,"")&amp;$J7174&amp;$K7174)</f>
        <v>#N/A</v>
      </c>
      <c r="S7740" s="33" t="e">
        <f>IF(VLOOKUP($A7174,Master!$L:$M,2,0)=0,"",VLOOKUP($A7174,Master!$L:$M,2,0)&amp;$J7174&amp;$L7174)</f>
        <v>#N/A</v>
      </c>
      <c r="T7740" s="33" t="str">
        <f t="shared" si="225"/>
        <v/>
      </c>
    </row>
    <row r="7741" spans="15:20" x14ac:dyDescent="0.3">
      <c r="O7741" s="33" t="e">
        <f>VLOOKUP($A7175,Master!$A:$B,2,0)&amp;$J7175&amp;$K7175</f>
        <v>#N/A</v>
      </c>
      <c r="P7741" s="33" t="e">
        <f>IF(OR($A7175="KE0",$A7175="KZ0",$A7175="KV0",$A7175="KH0",$A7175="KE",$A7175="KZ",),VLOOKUP($A7175&amp;$F7175,Master!$D:$E,2,0)&amp;$J7175&amp;$K7175,VLOOKUP($A7175,Master!$D:$E,2,0)&amp;Sheet1!$J7175&amp;Sheet1!$K7175)</f>
        <v>#N/A</v>
      </c>
      <c r="Q7741" s="33" t="str">
        <f t="shared" si="224"/>
        <v/>
      </c>
      <c r="R7741" s="33" t="e">
        <f>IF(IF(VLOOKUP($A7175,Master!$G:$J,4,0)="x",Sheet1!$A7175,"")="","",IF(VLOOKUP($A7175,Master!$G:$J,4,0)="x",Sheet1!$A7175,"")&amp;$J7175&amp;$K7175)</f>
        <v>#N/A</v>
      </c>
      <c r="S7741" s="33" t="e">
        <f>IF(VLOOKUP($A7175,Master!$L:$M,2,0)=0,"",VLOOKUP($A7175,Master!$L:$M,2,0)&amp;$J7175&amp;$L7175)</f>
        <v>#N/A</v>
      </c>
      <c r="T7741" s="33" t="str">
        <f t="shared" si="225"/>
        <v/>
      </c>
    </row>
    <row r="7742" spans="15:20" x14ac:dyDescent="0.3">
      <c r="O7742" s="33" t="e">
        <f>VLOOKUP($A7176,Master!$A:$B,2,0)&amp;$J7176&amp;$K7176</f>
        <v>#N/A</v>
      </c>
      <c r="P7742" s="33" t="e">
        <f>IF(OR($A7176="KE0",$A7176="KZ0",$A7176="KV0",$A7176="KH0",$A7176="KE",$A7176="KZ",),VLOOKUP($A7176&amp;$F7176,Master!$D:$E,2,0)&amp;$J7176&amp;$K7176,VLOOKUP($A7176,Master!$D:$E,2,0)&amp;Sheet1!$J7176&amp;Sheet1!$K7176)</f>
        <v>#N/A</v>
      </c>
      <c r="Q7742" s="33" t="str">
        <f t="shared" si="224"/>
        <v/>
      </c>
      <c r="R7742" s="33" t="e">
        <f>IF(IF(VLOOKUP($A7176,Master!$G:$J,4,0)="x",Sheet1!$A7176,"")="","",IF(VLOOKUP($A7176,Master!$G:$J,4,0)="x",Sheet1!$A7176,"")&amp;$J7176&amp;$K7176)</f>
        <v>#N/A</v>
      </c>
      <c r="S7742" s="33" t="e">
        <f>IF(VLOOKUP($A7176,Master!$L:$M,2,0)=0,"",VLOOKUP($A7176,Master!$L:$M,2,0)&amp;$J7176&amp;$L7176)</f>
        <v>#N/A</v>
      </c>
      <c r="T7742" s="33" t="str">
        <f t="shared" si="225"/>
        <v/>
      </c>
    </row>
    <row r="7743" spans="15:20" x14ac:dyDescent="0.3">
      <c r="O7743" s="33" t="e">
        <f>VLOOKUP($A7177,Master!$A:$B,2,0)&amp;$J7177&amp;$K7177</f>
        <v>#N/A</v>
      </c>
      <c r="P7743" s="33" t="e">
        <f>IF(OR($A7177="KE0",$A7177="KZ0",$A7177="KV0",$A7177="KH0",$A7177="KE",$A7177="KZ",),VLOOKUP($A7177&amp;$F7177,Master!$D:$E,2,0)&amp;$J7177&amp;$K7177,VLOOKUP($A7177,Master!$D:$E,2,0)&amp;Sheet1!$J7177&amp;Sheet1!$K7177)</f>
        <v>#N/A</v>
      </c>
      <c r="Q7743" s="33" t="str">
        <f t="shared" si="224"/>
        <v/>
      </c>
      <c r="R7743" s="33" t="e">
        <f>IF(IF(VLOOKUP($A7177,Master!$G:$J,4,0)="x",Sheet1!$A7177,"")="","",IF(VLOOKUP($A7177,Master!$G:$J,4,0)="x",Sheet1!$A7177,"")&amp;$J7177&amp;$K7177)</f>
        <v>#N/A</v>
      </c>
      <c r="S7743" s="33" t="e">
        <f>IF(VLOOKUP($A7177,Master!$L:$M,2,0)=0,"",VLOOKUP($A7177,Master!$L:$M,2,0)&amp;$J7177&amp;$L7177)</f>
        <v>#N/A</v>
      </c>
      <c r="T7743" s="33" t="str">
        <f t="shared" si="225"/>
        <v/>
      </c>
    </row>
    <row r="7744" spans="15:20" x14ac:dyDescent="0.3">
      <c r="O7744" s="33" t="e">
        <f>VLOOKUP($A7178,Master!$A:$B,2,0)&amp;$J7178&amp;$K7178</f>
        <v>#N/A</v>
      </c>
      <c r="P7744" s="33" t="e">
        <f>IF(OR($A7178="KE0",$A7178="KZ0",$A7178="KV0",$A7178="KH0",$A7178="KE",$A7178="KZ",),VLOOKUP($A7178&amp;$F7178,Master!$D:$E,2,0)&amp;$J7178&amp;$K7178,VLOOKUP($A7178,Master!$D:$E,2,0)&amp;Sheet1!$J7178&amp;Sheet1!$K7178)</f>
        <v>#N/A</v>
      </c>
      <c r="Q7744" s="33" t="str">
        <f t="shared" si="224"/>
        <v/>
      </c>
      <c r="R7744" s="33" t="e">
        <f>IF(IF(VLOOKUP($A7178,Master!$G:$J,4,0)="x",Sheet1!$A7178,"")="","",IF(VLOOKUP($A7178,Master!$G:$J,4,0)="x",Sheet1!$A7178,"")&amp;$J7178&amp;$K7178)</f>
        <v>#N/A</v>
      </c>
      <c r="S7744" s="33" t="e">
        <f>IF(VLOOKUP($A7178,Master!$L:$M,2,0)=0,"",VLOOKUP($A7178,Master!$L:$M,2,0)&amp;$J7178&amp;$L7178)</f>
        <v>#N/A</v>
      </c>
      <c r="T7744" s="33" t="str">
        <f t="shared" si="225"/>
        <v/>
      </c>
    </row>
    <row r="7745" spans="15:20" x14ac:dyDescent="0.3">
      <c r="O7745" s="33" t="e">
        <f>VLOOKUP($A7179,Master!$A:$B,2,0)&amp;$J7179&amp;$K7179</f>
        <v>#N/A</v>
      </c>
      <c r="P7745" s="33" t="e">
        <f>IF(OR($A7179="KE0",$A7179="KZ0",$A7179="KV0",$A7179="KH0",$A7179="KE",$A7179="KZ",),VLOOKUP($A7179&amp;$F7179,Master!$D:$E,2,0)&amp;$J7179&amp;$K7179,VLOOKUP($A7179,Master!$D:$E,2,0)&amp;Sheet1!$J7179&amp;Sheet1!$K7179)</f>
        <v>#N/A</v>
      </c>
      <c r="Q7745" s="33" t="str">
        <f t="shared" si="224"/>
        <v/>
      </c>
      <c r="R7745" s="33" t="e">
        <f>IF(IF(VLOOKUP($A7179,Master!$G:$J,4,0)="x",Sheet1!$A7179,"")="","",IF(VLOOKUP($A7179,Master!$G:$J,4,0)="x",Sheet1!$A7179,"")&amp;$J7179&amp;$K7179)</f>
        <v>#N/A</v>
      </c>
      <c r="S7745" s="33" t="e">
        <f>IF(VLOOKUP($A7179,Master!$L:$M,2,0)=0,"",VLOOKUP($A7179,Master!$L:$M,2,0)&amp;$J7179&amp;$L7179)</f>
        <v>#N/A</v>
      </c>
      <c r="T7745" s="33" t="str">
        <f t="shared" si="225"/>
        <v/>
      </c>
    </row>
    <row r="7746" spans="15:20" x14ac:dyDescent="0.3">
      <c r="O7746" s="33" t="e">
        <f>VLOOKUP($A7180,Master!$A:$B,2,0)&amp;$J7180&amp;$K7180</f>
        <v>#N/A</v>
      </c>
      <c r="P7746" s="33" t="e">
        <f>IF(OR($A7180="KE0",$A7180="KZ0",$A7180="KV0",$A7180="KH0",$A7180="KE",$A7180="KZ",),VLOOKUP($A7180&amp;$F7180,Master!$D:$E,2,0)&amp;$J7180&amp;$K7180,VLOOKUP($A7180,Master!$D:$E,2,0)&amp;Sheet1!$J7180&amp;Sheet1!$K7180)</f>
        <v>#N/A</v>
      </c>
      <c r="Q7746" s="33" t="str">
        <f t="shared" si="224"/>
        <v/>
      </c>
      <c r="R7746" s="33" t="e">
        <f>IF(IF(VLOOKUP($A7180,Master!$G:$J,4,0)="x",Sheet1!$A7180,"")="","",IF(VLOOKUP($A7180,Master!$G:$J,4,0)="x",Sheet1!$A7180,"")&amp;$J7180&amp;$K7180)</f>
        <v>#N/A</v>
      </c>
      <c r="S7746" s="33" t="e">
        <f>IF(VLOOKUP($A7180,Master!$L:$M,2,0)=0,"",VLOOKUP($A7180,Master!$L:$M,2,0)&amp;$J7180&amp;$L7180)</f>
        <v>#N/A</v>
      </c>
      <c r="T7746" s="33" t="str">
        <f t="shared" si="225"/>
        <v/>
      </c>
    </row>
    <row r="7747" spans="15:20" x14ac:dyDescent="0.3">
      <c r="O7747" s="33" t="e">
        <f>VLOOKUP($A7181,Master!$A:$B,2,0)&amp;$J7181&amp;$K7181</f>
        <v>#N/A</v>
      </c>
      <c r="P7747" s="33" t="e">
        <f>IF(OR($A7181="KE0",$A7181="KZ0",$A7181="KV0",$A7181="KH0",$A7181="KE",$A7181="KZ",),VLOOKUP($A7181&amp;$F7181,Master!$D:$E,2,0)&amp;$J7181&amp;$K7181,VLOOKUP($A7181,Master!$D:$E,2,0)&amp;Sheet1!$J7181&amp;Sheet1!$K7181)</f>
        <v>#N/A</v>
      </c>
      <c r="Q7747" s="33" t="str">
        <f t="shared" ref="Q7747:Q7810" si="226">$A7181&amp;$J7181&amp;$K7181</f>
        <v/>
      </c>
      <c r="R7747" s="33" t="e">
        <f>IF(IF(VLOOKUP($A7181,Master!$G:$J,4,0)="x",Sheet1!$A7181,"")="","",IF(VLOOKUP($A7181,Master!$G:$J,4,0)="x",Sheet1!$A7181,"")&amp;$J7181&amp;$K7181)</f>
        <v>#N/A</v>
      </c>
      <c r="S7747" s="33" t="e">
        <f>IF(VLOOKUP($A7181,Master!$L:$M,2,0)=0,"",VLOOKUP($A7181,Master!$L:$M,2,0)&amp;$J7181&amp;$L7181)</f>
        <v>#N/A</v>
      </c>
      <c r="T7747" s="33" t="str">
        <f t="shared" ref="T7747:T7810" si="227">$A7181&amp;$J7181</f>
        <v/>
      </c>
    </row>
    <row r="7748" spans="15:20" x14ac:dyDescent="0.3">
      <c r="O7748" s="33" t="e">
        <f>VLOOKUP($A7182,Master!$A:$B,2,0)&amp;$J7182&amp;$K7182</f>
        <v>#N/A</v>
      </c>
      <c r="P7748" s="33" t="e">
        <f>IF(OR($A7182="KE0",$A7182="KZ0",$A7182="KV0",$A7182="KH0",$A7182="KE",$A7182="KZ",),VLOOKUP($A7182&amp;$F7182,Master!$D:$E,2,0)&amp;$J7182&amp;$K7182,VLOOKUP($A7182,Master!$D:$E,2,0)&amp;Sheet1!$J7182&amp;Sheet1!$K7182)</f>
        <v>#N/A</v>
      </c>
      <c r="Q7748" s="33" t="str">
        <f t="shared" si="226"/>
        <v/>
      </c>
      <c r="R7748" s="33" t="e">
        <f>IF(IF(VLOOKUP($A7182,Master!$G:$J,4,0)="x",Sheet1!$A7182,"")="","",IF(VLOOKUP($A7182,Master!$G:$J,4,0)="x",Sheet1!$A7182,"")&amp;$J7182&amp;$K7182)</f>
        <v>#N/A</v>
      </c>
      <c r="S7748" s="33" t="e">
        <f>IF(VLOOKUP($A7182,Master!$L:$M,2,0)=0,"",VLOOKUP($A7182,Master!$L:$M,2,0)&amp;$J7182&amp;$L7182)</f>
        <v>#N/A</v>
      </c>
      <c r="T7748" s="33" t="str">
        <f t="shared" si="227"/>
        <v/>
      </c>
    </row>
    <row r="7749" spans="15:20" x14ac:dyDescent="0.3">
      <c r="O7749" s="33" t="e">
        <f>VLOOKUP($A7183,Master!$A:$B,2,0)&amp;$J7183&amp;$K7183</f>
        <v>#N/A</v>
      </c>
      <c r="P7749" s="33" t="e">
        <f>IF(OR($A7183="KE0",$A7183="KZ0",$A7183="KV0",$A7183="KH0",$A7183="KE",$A7183="KZ",),VLOOKUP($A7183&amp;$F7183,Master!$D:$E,2,0)&amp;$J7183&amp;$K7183,VLOOKUP($A7183,Master!$D:$E,2,0)&amp;Sheet1!$J7183&amp;Sheet1!$K7183)</f>
        <v>#N/A</v>
      </c>
      <c r="Q7749" s="33" t="str">
        <f t="shared" si="226"/>
        <v/>
      </c>
      <c r="R7749" s="33" t="e">
        <f>IF(IF(VLOOKUP($A7183,Master!$G:$J,4,0)="x",Sheet1!$A7183,"")="","",IF(VLOOKUP($A7183,Master!$G:$J,4,0)="x",Sheet1!$A7183,"")&amp;$J7183&amp;$K7183)</f>
        <v>#N/A</v>
      </c>
      <c r="S7749" s="33" t="e">
        <f>IF(VLOOKUP($A7183,Master!$L:$M,2,0)=0,"",VLOOKUP($A7183,Master!$L:$M,2,0)&amp;$J7183&amp;$L7183)</f>
        <v>#N/A</v>
      </c>
      <c r="T7749" s="33" t="str">
        <f t="shared" si="227"/>
        <v/>
      </c>
    </row>
    <row r="7750" spans="15:20" x14ac:dyDescent="0.3">
      <c r="O7750" s="33" t="e">
        <f>VLOOKUP($A7184,Master!$A:$B,2,0)&amp;$J7184&amp;$K7184</f>
        <v>#N/A</v>
      </c>
      <c r="P7750" s="33" t="e">
        <f>IF(OR($A7184="KE0",$A7184="KZ0",$A7184="KV0",$A7184="KH0",$A7184="KE",$A7184="KZ",),VLOOKUP($A7184&amp;$F7184,Master!$D:$E,2,0)&amp;$J7184&amp;$K7184,VLOOKUP($A7184,Master!$D:$E,2,0)&amp;Sheet1!$J7184&amp;Sheet1!$K7184)</f>
        <v>#N/A</v>
      </c>
      <c r="Q7750" s="33" t="str">
        <f t="shared" si="226"/>
        <v/>
      </c>
      <c r="R7750" s="33" t="e">
        <f>IF(IF(VLOOKUP($A7184,Master!$G:$J,4,0)="x",Sheet1!$A7184,"")="","",IF(VLOOKUP($A7184,Master!$G:$J,4,0)="x",Sheet1!$A7184,"")&amp;$J7184&amp;$K7184)</f>
        <v>#N/A</v>
      </c>
      <c r="S7750" s="33" t="e">
        <f>IF(VLOOKUP($A7184,Master!$L:$M,2,0)=0,"",VLOOKUP($A7184,Master!$L:$M,2,0)&amp;$J7184&amp;$L7184)</f>
        <v>#N/A</v>
      </c>
      <c r="T7750" s="33" t="str">
        <f t="shared" si="227"/>
        <v/>
      </c>
    </row>
    <row r="7751" spans="15:20" x14ac:dyDescent="0.3">
      <c r="O7751" s="33" t="e">
        <f>VLOOKUP($A7185,Master!$A:$B,2,0)&amp;$J7185&amp;$K7185</f>
        <v>#N/A</v>
      </c>
      <c r="P7751" s="33" t="e">
        <f>IF(OR($A7185="KE0",$A7185="KZ0",$A7185="KV0",$A7185="KH0",$A7185="KE",$A7185="KZ",),VLOOKUP($A7185&amp;$F7185,Master!$D:$E,2,0)&amp;$J7185&amp;$K7185,VLOOKUP($A7185,Master!$D:$E,2,0)&amp;Sheet1!$J7185&amp;Sheet1!$K7185)</f>
        <v>#N/A</v>
      </c>
      <c r="Q7751" s="33" t="str">
        <f t="shared" si="226"/>
        <v/>
      </c>
      <c r="R7751" s="33" t="e">
        <f>IF(IF(VLOOKUP($A7185,Master!$G:$J,4,0)="x",Sheet1!$A7185,"")="","",IF(VLOOKUP($A7185,Master!$G:$J,4,0)="x",Sheet1!$A7185,"")&amp;$J7185&amp;$K7185)</f>
        <v>#N/A</v>
      </c>
      <c r="S7751" s="33" t="e">
        <f>IF(VLOOKUP($A7185,Master!$L:$M,2,0)=0,"",VLOOKUP($A7185,Master!$L:$M,2,0)&amp;$J7185&amp;$L7185)</f>
        <v>#N/A</v>
      </c>
      <c r="T7751" s="33" t="str">
        <f t="shared" si="227"/>
        <v/>
      </c>
    </row>
    <row r="7752" spans="15:20" x14ac:dyDescent="0.3">
      <c r="O7752" s="33" t="e">
        <f>VLOOKUP($A7186,Master!$A:$B,2,0)&amp;$J7186&amp;$K7186</f>
        <v>#N/A</v>
      </c>
      <c r="P7752" s="33" t="e">
        <f>IF(OR($A7186="KE0",$A7186="KZ0",$A7186="KV0",$A7186="KH0",$A7186="KE",$A7186="KZ",),VLOOKUP($A7186&amp;$F7186,Master!$D:$E,2,0)&amp;$J7186&amp;$K7186,VLOOKUP($A7186,Master!$D:$E,2,0)&amp;Sheet1!$J7186&amp;Sheet1!$K7186)</f>
        <v>#N/A</v>
      </c>
      <c r="Q7752" s="33" t="str">
        <f t="shared" si="226"/>
        <v/>
      </c>
      <c r="R7752" s="33" t="e">
        <f>IF(IF(VLOOKUP($A7186,Master!$G:$J,4,0)="x",Sheet1!$A7186,"")="","",IF(VLOOKUP($A7186,Master!$G:$J,4,0)="x",Sheet1!$A7186,"")&amp;$J7186&amp;$K7186)</f>
        <v>#N/A</v>
      </c>
      <c r="S7752" s="33" t="e">
        <f>IF(VLOOKUP($A7186,Master!$L:$M,2,0)=0,"",VLOOKUP($A7186,Master!$L:$M,2,0)&amp;$J7186&amp;$L7186)</f>
        <v>#N/A</v>
      </c>
      <c r="T7752" s="33" t="str">
        <f t="shared" si="227"/>
        <v/>
      </c>
    </row>
    <row r="7753" spans="15:20" x14ac:dyDescent="0.3">
      <c r="O7753" s="33" t="e">
        <f>VLOOKUP($A7187,Master!$A:$B,2,0)&amp;$J7187&amp;$K7187</f>
        <v>#N/A</v>
      </c>
      <c r="P7753" s="33" t="e">
        <f>IF(OR($A7187="KE0",$A7187="KZ0",$A7187="KV0",$A7187="KH0",$A7187="KE",$A7187="KZ",),VLOOKUP($A7187&amp;$F7187,Master!$D:$E,2,0)&amp;$J7187&amp;$K7187,VLOOKUP($A7187,Master!$D:$E,2,0)&amp;Sheet1!$J7187&amp;Sheet1!$K7187)</f>
        <v>#N/A</v>
      </c>
      <c r="Q7753" s="33" t="str">
        <f t="shared" si="226"/>
        <v/>
      </c>
      <c r="R7753" s="33" t="e">
        <f>IF(IF(VLOOKUP($A7187,Master!$G:$J,4,0)="x",Sheet1!$A7187,"")="","",IF(VLOOKUP($A7187,Master!$G:$J,4,0)="x",Sheet1!$A7187,"")&amp;$J7187&amp;$K7187)</f>
        <v>#N/A</v>
      </c>
      <c r="S7753" s="33" t="e">
        <f>IF(VLOOKUP($A7187,Master!$L:$M,2,0)=0,"",VLOOKUP($A7187,Master!$L:$M,2,0)&amp;$J7187&amp;$L7187)</f>
        <v>#N/A</v>
      </c>
      <c r="T7753" s="33" t="str">
        <f t="shared" si="227"/>
        <v/>
      </c>
    </row>
    <row r="7754" spans="15:20" x14ac:dyDescent="0.3">
      <c r="O7754" s="33" t="e">
        <f>VLOOKUP($A7188,Master!$A:$B,2,0)&amp;$J7188&amp;$K7188</f>
        <v>#N/A</v>
      </c>
      <c r="P7754" s="33" t="e">
        <f>IF(OR($A7188="KE0",$A7188="KZ0",$A7188="KV0",$A7188="KH0",$A7188="KE",$A7188="KZ",),VLOOKUP($A7188&amp;$F7188,Master!$D:$E,2,0)&amp;$J7188&amp;$K7188,VLOOKUP($A7188,Master!$D:$E,2,0)&amp;Sheet1!$J7188&amp;Sheet1!$K7188)</f>
        <v>#N/A</v>
      </c>
      <c r="Q7754" s="33" t="str">
        <f t="shared" si="226"/>
        <v/>
      </c>
      <c r="R7754" s="33" t="e">
        <f>IF(IF(VLOOKUP($A7188,Master!$G:$J,4,0)="x",Sheet1!$A7188,"")="","",IF(VLOOKUP($A7188,Master!$G:$J,4,0)="x",Sheet1!$A7188,"")&amp;$J7188&amp;$K7188)</f>
        <v>#N/A</v>
      </c>
      <c r="S7754" s="33" t="e">
        <f>IF(VLOOKUP($A7188,Master!$L:$M,2,0)=0,"",VLOOKUP($A7188,Master!$L:$M,2,0)&amp;$J7188&amp;$L7188)</f>
        <v>#N/A</v>
      </c>
      <c r="T7754" s="33" t="str">
        <f t="shared" si="227"/>
        <v/>
      </c>
    </row>
    <row r="7755" spans="15:20" x14ac:dyDescent="0.3">
      <c r="O7755" s="33" t="e">
        <f>VLOOKUP($A7189,Master!$A:$B,2,0)&amp;$J7189&amp;$K7189</f>
        <v>#N/A</v>
      </c>
      <c r="P7755" s="33" t="e">
        <f>IF(OR($A7189="KE0",$A7189="KZ0",$A7189="KV0",$A7189="KH0",$A7189="KE",$A7189="KZ",),VLOOKUP($A7189&amp;$F7189,Master!$D:$E,2,0)&amp;$J7189&amp;$K7189,VLOOKUP($A7189,Master!$D:$E,2,0)&amp;Sheet1!$J7189&amp;Sheet1!$K7189)</f>
        <v>#N/A</v>
      </c>
      <c r="Q7755" s="33" t="str">
        <f t="shared" si="226"/>
        <v/>
      </c>
      <c r="R7755" s="33" t="e">
        <f>IF(IF(VLOOKUP($A7189,Master!$G:$J,4,0)="x",Sheet1!$A7189,"")="","",IF(VLOOKUP($A7189,Master!$G:$J,4,0)="x",Sheet1!$A7189,"")&amp;$J7189&amp;$K7189)</f>
        <v>#N/A</v>
      </c>
      <c r="S7755" s="33" t="e">
        <f>IF(VLOOKUP($A7189,Master!$L:$M,2,0)=0,"",VLOOKUP($A7189,Master!$L:$M,2,0)&amp;$J7189&amp;$L7189)</f>
        <v>#N/A</v>
      </c>
      <c r="T7755" s="33" t="str">
        <f t="shared" si="227"/>
        <v/>
      </c>
    </row>
    <row r="7756" spans="15:20" x14ac:dyDescent="0.3">
      <c r="O7756" s="33" t="e">
        <f>VLOOKUP($A7190,Master!$A:$B,2,0)&amp;$J7190&amp;$K7190</f>
        <v>#N/A</v>
      </c>
      <c r="P7756" s="33" t="e">
        <f>IF(OR($A7190="KE0",$A7190="KZ0",$A7190="KV0",$A7190="KH0",$A7190="KE",$A7190="KZ",),VLOOKUP($A7190&amp;$F7190,Master!$D:$E,2,0)&amp;$J7190&amp;$K7190,VLOOKUP($A7190,Master!$D:$E,2,0)&amp;Sheet1!$J7190&amp;Sheet1!$K7190)</f>
        <v>#N/A</v>
      </c>
      <c r="Q7756" s="33" t="str">
        <f t="shared" si="226"/>
        <v/>
      </c>
      <c r="R7756" s="33" t="e">
        <f>IF(IF(VLOOKUP($A7190,Master!$G:$J,4,0)="x",Sheet1!$A7190,"")="","",IF(VLOOKUP($A7190,Master!$G:$J,4,0)="x",Sheet1!$A7190,"")&amp;$J7190&amp;$K7190)</f>
        <v>#N/A</v>
      </c>
      <c r="S7756" s="33" t="e">
        <f>IF(VLOOKUP($A7190,Master!$L:$M,2,0)=0,"",VLOOKUP($A7190,Master!$L:$M,2,0)&amp;$J7190&amp;$L7190)</f>
        <v>#N/A</v>
      </c>
      <c r="T7756" s="33" t="str">
        <f t="shared" si="227"/>
        <v/>
      </c>
    </row>
    <row r="7757" spans="15:20" x14ac:dyDescent="0.3">
      <c r="O7757" s="33" t="e">
        <f>VLOOKUP($A7191,Master!$A:$B,2,0)&amp;$J7191&amp;$K7191</f>
        <v>#N/A</v>
      </c>
      <c r="P7757" s="33" t="e">
        <f>IF(OR($A7191="KE0",$A7191="KZ0",$A7191="KV0",$A7191="KH0",$A7191="KE",$A7191="KZ",),VLOOKUP($A7191&amp;$F7191,Master!$D:$E,2,0)&amp;$J7191&amp;$K7191,VLOOKUP($A7191,Master!$D:$E,2,0)&amp;Sheet1!$J7191&amp;Sheet1!$K7191)</f>
        <v>#N/A</v>
      </c>
      <c r="Q7757" s="33" t="str">
        <f t="shared" si="226"/>
        <v/>
      </c>
      <c r="R7757" s="33" t="e">
        <f>IF(IF(VLOOKUP($A7191,Master!$G:$J,4,0)="x",Sheet1!$A7191,"")="","",IF(VLOOKUP($A7191,Master!$G:$J,4,0)="x",Sheet1!$A7191,"")&amp;$J7191&amp;$K7191)</f>
        <v>#N/A</v>
      </c>
      <c r="S7757" s="33" t="e">
        <f>IF(VLOOKUP($A7191,Master!$L:$M,2,0)=0,"",VLOOKUP($A7191,Master!$L:$M,2,0)&amp;$J7191&amp;$L7191)</f>
        <v>#N/A</v>
      </c>
      <c r="T7757" s="33" t="str">
        <f t="shared" si="227"/>
        <v/>
      </c>
    </row>
    <row r="7758" spans="15:20" x14ac:dyDescent="0.3">
      <c r="O7758" s="33" t="e">
        <f>VLOOKUP($A7192,Master!$A:$B,2,0)&amp;$J7192&amp;$K7192</f>
        <v>#N/A</v>
      </c>
      <c r="P7758" s="33" t="e">
        <f>IF(OR($A7192="KE0",$A7192="KZ0",$A7192="KV0",$A7192="KH0",$A7192="KE",$A7192="KZ",),VLOOKUP($A7192&amp;$F7192,Master!$D:$E,2,0)&amp;$J7192&amp;$K7192,VLOOKUP($A7192,Master!$D:$E,2,0)&amp;Sheet1!$J7192&amp;Sheet1!$K7192)</f>
        <v>#N/A</v>
      </c>
      <c r="Q7758" s="33" t="str">
        <f t="shared" si="226"/>
        <v/>
      </c>
      <c r="R7758" s="33" t="e">
        <f>IF(IF(VLOOKUP($A7192,Master!$G:$J,4,0)="x",Sheet1!$A7192,"")="","",IF(VLOOKUP($A7192,Master!$G:$J,4,0)="x",Sheet1!$A7192,"")&amp;$J7192&amp;$K7192)</f>
        <v>#N/A</v>
      </c>
      <c r="S7758" s="33" t="e">
        <f>IF(VLOOKUP($A7192,Master!$L:$M,2,0)=0,"",VLOOKUP($A7192,Master!$L:$M,2,0)&amp;$J7192&amp;$L7192)</f>
        <v>#N/A</v>
      </c>
      <c r="T7758" s="33" t="str">
        <f t="shared" si="227"/>
        <v/>
      </c>
    </row>
    <row r="7759" spans="15:20" x14ac:dyDescent="0.3">
      <c r="O7759" s="33" t="e">
        <f>VLOOKUP($A7193,Master!$A:$B,2,0)&amp;$J7193&amp;$K7193</f>
        <v>#N/A</v>
      </c>
      <c r="P7759" s="33" t="e">
        <f>IF(OR($A7193="KE0",$A7193="KZ0",$A7193="KV0",$A7193="KH0",$A7193="KE",$A7193="KZ",),VLOOKUP($A7193&amp;$F7193,Master!$D:$E,2,0)&amp;$J7193&amp;$K7193,VLOOKUP($A7193,Master!$D:$E,2,0)&amp;Sheet1!$J7193&amp;Sheet1!$K7193)</f>
        <v>#N/A</v>
      </c>
      <c r="Q7759" s="33" t="str">
        <f t="shared" si="226"/>
        <v/>
      </c>
      <c r="R7759" s="33" t="e">
        <f>IF(IF(VLOOKUP($A7193,Master!$G:$J,4,0)="x",Sheet1!$A7193,"")="","",IF(VLOOKUP($A7193,Master!$G:$J,4,0)="x",Sheet1!$A7193,"")&amp;$J7193&amp;$K7193)</f>
        <v>#N/A</v>
      </c>
      <c r="S7759" s="33" t="e">
        <f>IF(VLOOKUP($A7193,Master!$L:$M,2,0)=0,"",VLOOKUP($A7193,Master!$L:$M,2,0)&amp;$J7193&amp;$L7193)</f>
        <v>#N/A</v>
      </c>
      <c r="T7759" s="33" t="str">
        <f t="shared" si="227"/>
        <v/>
      </c>
    </row>
    <row r="7760" spans="15:20" x14ac:dyDescent="0.3">
      <c r="O7760" s="33" t="e">
        <f>VLOOKUP($A7194,Master!$A:$B,2,0)&amp;$J7194&amp;$K7194</f>
        <v>#N/A</v>
      </c>
      <c r="P7760" s="33" t="e">
        <f>IF(OR($A7194="KE0",$A7194="KZ0",$A7194="KV0",$A7194="KH0",$A7194="KE",$A7194="KZ",),VLOOKUP($A7194&amp;$F7194,Master!$D:$E,2,0)&amp;$J7194&amp;$K7194,VLOOKUP($A7194,Master!$D:$E,2,0)&amp;Sheet1!$J7194&amp;Sheet1!$K7194)</f>
        <v>#N/A</v>
      </c>
      <c r="Q7760" s="33" t="str">
        <f t="shared" si="226"/>
        <v/>
      </c>
      <c r="R7760" s="33" t="e">
        <f>IF(IF(VLOOKUP($A7194,Master!$G:$J,4,0)="x",Sheet1!$A7194,"")="","",IF(VLOOKUP($A7194,Master!$G:$J,4,0)="x",Sheet1!$A7194,"")&amp;$J7194&amp;$K7194)</f>
        <v>#N/A</v>
      </c>
      <c r="S7760" s="33" t="e">
        <f>IF(VLOOKUP($A7194,Master!$L:$M,2,0)=0,"",VLOOKUP($A7194,Master!$L:$M,2,0)&amp;$J7194&amp;$L7194)</f>
        <v>#N/A</v>
      </c>
      <c r="T7760" s="33" t="str">
        <f t="shared" si="227"/>
        <v/>
      </c>
    </row>
    <row r="7761" spans="15:20" x14ac:dyDescent="0.3">
      <c r="O7761" s="33" t="e">
        <f>VLOOKUP($A7195,Master!$A:$B,2,0)&amp;$J7195&amp;$K7195</f>
        <v>#N/A</v>
      </c>
      <c r="P7761" s="33" t="e">
        <f>IF(OR($A7195="KE0",$A7195="KZ0",$A7195="KV0",$A7195="KH0",$A7195="KE",$A7195="KZ",),VLOOKUP($A7195&amp;$F7195,Master!$D:$E,2,0)&amp;$J7195&amp;$K7195,VLOOKUP($A7195,Master!$D:$E,2,0)&amp;Sheet1!$J7195&amp;Sheet1!$K7195)</f>
        <v>#N/A</v>
      </c>
      <c r="Q7761" s="33" t="str">
        <f t="shared" si="226"/>
        <v/>
      </c>
      <c r="R7761" s="33" t="e">
        <f>IF(IF(VLOOKUP($A7195,Master!$G:$J,4,0)="x",Sheet1!$A7195,"")="","",IF(VLOOKUP($A7195,Master!$G:$J,4,0)="x",Sheet1!$A7195,"")&amp;$J7195&amp;$K7195)</f>
        <v>#N/A</v>
      </c>
      <c r="S7761" s="33" t="e">
        <f>IF(VLOOKUP($A7195,Master!$L:$M,2,0)=0,"",VLOOKUP($A7195,Master!$L:$M,2,0)&amp;$J7195&amp;$L7195)</f>
        <v>#N/A</v>
      </c>
      <c r="T7761" s="33" t="str">
        <f t="shared" si="227"/>
        <v/>
      </c>
    </row>
    <row r="7762" spans="15:20" x14ac:dyDescent="0.3">
      <c r="O7762" s="33" t="e">
        <f>VLOOKUP($A7196,Master!$A:$B,2,0)&amp;$J7196&amp;$K7196</f>
        <v>#N/A</v>
      </c>
      <c r="P7762" s="33" t="e">
        <f>IF(OR($A7196="KE0",$A7196="KZ0",$A7196="KV0",$A7196="KH0",$A7196="KE",$A7196="KZ",),VLOOKUP($A7196&amp;$F7196,Master!$D:$E,2,0)&amp;$J7196&amp;$K7196,VLOOKUP($A7196,Master!$D:$E,2,0)&amp;Sheet1!$J7196&amp;Sheet1!$K7196)</f>
        <v>#N/A</v>
      </c>
      <c r="Q7762" s="33" t="str">
        <f t="shared" si="226"/>
        <v/>
      </c>
      <c r="R7762" s="33" t="e">
        <f>IF(IF(VLOOKUP($A7196,Master!$G:$J,4,0)="x",Sheet1!$A7196,"")="","",IF(VLOOKUP($A7196,Master!$G:$J,4,0)="x",Sheet1!$A7196,"")&amp;$J7196&amp;$K7196)</f>
        <v>#N/A</v>
      </c>
      <c r="S7762" s="33" t="e">
        <f>IF(VLOOKUP($A7196,Master!$L:$M,2,0)=0,"",VLOOKUP($A7196,Master!$L:$M,2,0)&amp;$J7196&amp;$L7196)</f>
        <v>#N/A</v>
      </c>
      <c r="T7762" s="33" t="str">
        <f t="shared" si="227"/>
        <v/>
      </c>
    </row>
    <row r="7763" spans="15:20" x14ac:dyDescent="0.3">
      <c r="O7763" s="33" t="e">
        <f>VLOOKUP($A7197,Master!$A:$B,2,0)&amp;$J7197&amp;$K7197</f>
        <v>#N/A</v>
      </c>
      <c r="P7763" s="33" t="e">
        <f>IF(OR($A7197="KE0",$A7197="KZ0",$A7197="KV0",$A7197="KH0",$A7197="KE",$A7197="KZ",),VLOOKUP($A7197&amp;$F7197,Master!$D:$E,2,0)&amp;$J7197&amp;$K7197,VLOOKUP($A7197,Master!$D:$E,2,0)&amp;Sheet1!$J7197&amp;Sheet1!$K7197)</f>
        <v>#N/A</v>
      </c>
      <c r="Q7763" s="33" t="str">
        <f t="shared" si="226"/>
        <v/>
      </c>
      <c r="R7763" s="33" t="e">
        <f>IF(IF(VLOOKUP($A7197,Master!$G:$J,4,0)="x",Sheet1!$A7197,"")="","",IF(VLOOKUP($A7197,Master!$G:$J,4,0)="x",Sheet1!$A7197,"")&amp;$J7197&amp;$K7197)</f>
        <v>#N/A</v>
      </c>
      <c r="S7763" s="33" t="e">
        <f>IF(VLOOKUP($A7197,Master!$L:$M,2,0)=0,"",VLOOKUP($A7197,Master!$L:$M,2,0)&amp;$J7197&amp;$L7197)</f>
        <v>#N/A</v>
      </c>
      <c r="T7763" s="33" t="str">
        <f t="shared" si="227"/>
        <v/>
      </c>
    </row>
    <row r="7764" spans="15:20" x14ac:dyDescent="0.3">
      <c r="O7764" s="33" t="e">
        <f>VLOOKUP($A7198,Master!$A:$B,2,0)&amp;$J7198&amp;$K7198</f>
        <v>#N/A</v>
      </c>
      <c r="P7764" s="33" t="e">
        <f>IF(OR($A7198="KE0",$A7198="KZ0",$A7198="KV0",$A7198="KH0",$A7198="KE",$A7198="KZ",),VLOOKUP($A7198&amp;$F7198,Master!$D:$E,2,0)&amp;$J7198&amp;$K7198,VLOOKUP($A7198,Master!$D:$E,2,0)&amp;Sheet1!$J7198&amp;Sheet1!$K7198)</f>
        <v>#N/A</v>
      </c>
      <c r="Q7764" s="33" t="str">
        <f t="shared" si="226"/>
        <v/>
      </c>
      <c r="R7764" s="33" t="e">
        <f>IF(IF(VLOOKUP($A7198,Master!$G:$J,4,0)="x",Sheet1!$A7198,"")="","",IF(VLOOKUP($A7198,Master!$G:$J,4,0)="x",Sheet1!$A7198,"")&amp;$J7198&amp;$K7198)</f>
        <v>#N/A</v>
      </c>
      <c r="S7764" s="33" t="e">
        <f>IF(VLOOKUP($A7198,Master!$L:$M,2,0)=0,"",VLOOKUP($A7198,Master!$L:$M,2,0)&amp;$J7198&amp;$L7198)</f>
        <v>#N/A</v>
      </c>
      <c r="T7764" s="33" t="str">
        <f t="shared" si="227"/>
        <v/>
      </c>
    </row>
    <row r="7765" spans="15:20" x14ac:dyDescent="0.3">
      <c r="O7765" s="33" t="e">
        <f>VLOOKUP($A7199,Master!$A:$B,2,0)&amp;$J7199&amp;$K7199</f>
        <v>#N/A</v>
      </c>
      <c r="P7765" s="33" t="e">
        <f>IF(OR($A7199="KE0",$A7199="KZ0",$A7199="KV0",$A7199="KH0",$A7199="KE",$A7199="KZ",),VLOOKUP($A7199&amp;$F7199,Master!$D:$E,2,0)&amp;$J7199&amp;$K7199,VLOOKUP($A7199,Master!$D:$E,2,0)&amp;Sheet1!$J7199&amp;Sheet1!$K7199)</f>
        <v>#N/A</v>
      </c>
      <c r="Q7765" s="33" t="str">
        <f t="shared" si="226"/>
        <v/>
      </c>
      <c r="R7765" s="33" t="e">
        <f>IF(IF(VLOOKUP($A7199,Master!$G:$J,4,0)="x",Sheet1!$A7199,"")="","",IF(VLOOKUP($A7199,Master!$G:$J,4,0)="x",Sheet1!$A7199,"")&amp;$J7199&amp;$K7199)</f>
        <v>#N/A</v>
      </c>
      <c r="S7765" s="33" t="e">
        <f>IF(VLOOKUP($A7199,Master!$L:$M,2,0)=0,"",VLOOKUP($A7199,Master!$L:$M,2,0)&amp;$J7199&amp;$L7199)</f>
        <v>#N/A</v>
      </c>
      <c r="T7765" s="33" t="str">
        <f t="shared" si="227"/>
        <v/>
      </c>
    </row>
    <row r="7766" spans="15:20" x14ac:dyDescent="0.3">
      <c r="O7766" s="33" t="e">
        <f>VLOOKUP($A7200,Master!$A:$B,2,0)&amp;$J7200&amp;$K7200</f>
        <v>#N/A</v>
      </c>
      <c r="P7766" s="33" t="e">
        <f>IF(OR($A7200="KE0",$A7200="KZ0",$A7200="KV0",$A7200="KH0",$A7200="KE",$A7200="KZ",),VLOOKUP($A7200&amp;$F7200,Master!$D:$E,2,0)&amp;$J7200&amp;$K7200,VLOOKUP($A7200,Master!$D:$E,2,0)&amp;Sheet1!$J7200&amp;Sheet1!$K7200)</f>
        <v>#N/A</v>
      </c>
      <c r="Q7766" s="33" t="str">
        <f t="shared" si="226"/>
        <v/>
      </c>
      <c r="R7766" s="33" t="e">
        <f>IF(IF(VLOOKUP($A7200,Master!$G:$J,4,0)="x",Sheet1!$A7200,"")="","",IF(VLOOKUP($A7200,Master!$G:$J,4,0)="x",Sheet1!$A7200,"")&amp;$J7200&amp;$K7200)</f>
        <v>#N/A</v>
      </c>
      <c r="S7766" s="33" t="e">
        <f>IF(VLOOKUP($A7200,Master!$L:$M,2,0)=0,"",VLOOKUP($A7200,Master!$L:$M,2,0)&amp;$J7200&amp;$L7200)</f>
        <v>#N/A</v>
      </c>
      <c r="T7766" s="33" t="str">
        <f t="shared" si="227"/>
        <v/>
      </c>
    </row>
    <row r="7767" spans="15:20" x14ac:dyDescent="0.3">
      <c r="O7767" s="33" t="e">
        <f>VLOOKUP($A7201,Master!$A:$B,2,0)&amp;$J7201&amp;$K7201</f>
        <v>#N/A</v>
      </c>
      <c r="P7767" s="33" t="e">
        <f>IF(OR($A7201="KE0",$A7201="KZ0",$A7201="KV0",$A7201="KH0",$A7201="KE",$A7201="KZ",),VLOOKUP($A7201&amp;$F7201,Master!$D:$E,2,0)&amp;$J7201&amp;$K7201,VLOOKUP($A7201,Master!$D:$E,2,0)&amp;Sheet1!$J7201&amp;Sheet1!$K7201)</f>
        <v>#N/A</v>
      </c>
      <c r="Q7767" s="33" t="str">
        <f t="shared" si="226"/>
        <v/>
      </c>
      <c r="R7767" s="33" t="e">
        <f>IF(IF(VLOOKUP($A7201,Master!$G:$J,4,0)="x",Sheet1!$A7201,"")="","",IF(VLOOKUP($A7201,Master!$G:$J,4,0)="x",Sheet1!$A7201,"")&amp;$J7201&amp;$K7201)</f>
        <v>#N/A</v>
      </c>
      <c r="S7767" s="33" t="e">
        <f>IF(VLOOKUP($A7201,Master!$L:$M,2,0)=0,"",VLOOKUP($A7201,Master!$L:$M,2,0)&amp;$J7201&amp;$L7201)</f>
        <v>#N/A</v>
      </c>
      <c r="T7767" s="33" t="str">
        <f t="shared" si="227"/>
        <v/>
      </c>
    </row>
    <row r="7768" spans="15:20" x14ac:dyDescent="0.3">
      <c r="O7768" s="33" t="e">
        <f>VLOOKUP($A7202,Master!$A:$B,2,0)&amp;$J7202&amp;$K7202</f>
        <v>#N/A</v>
      </c>
      <c r="P7768" s="33" t="e">
        <f>IF(OR($A7202="KE0",$A7202="KZ0",$A7202="KV0",$A7202="KH0",$A7202="KE",$A7202="KZ",),VLOOKUP($A7202&amp;$F7202,Master!$D:$E,2,0)&amp;$J7202&amp;$K7202,VLOOKUP($A7202,Master!$D:$E,2,0)&amp;Sheet1!$J7202&amp;Sheet1!$K7202)</f>
        <v>#N/A</v>
      </c>
      <c r="Q7768" s="33" t="str">
        <f t="shared" si="226"/>
        <v/>
      </c>
      <c r="R7768" s="33" t="e">
        <f>IF(IF(VLOOKUP($A7202,Master!$G:$J,4,0)="x",Sheet1!$A7202,"")="","",IF(VLOOKUP($A7202,Master!$G:$J,4,0)="x",Sheet1!$A7202,"")&amp;$J7202&amp;$K7202)</f>
        <v>#N/A</v>
      </c>
      <c r="S7768" s="33" t="e">
        <f>IF(VLOOKUP($A7202,Master!$L:$M,2,0)=0,"",VLOOKUP($A7202,Master!$L:$M,2,0)&amp;$J7202&amp;$L7202)</f>
        <v>#N/A</v>
      </c>
      <c r="T7768" s="33" t="str">
        <f t="shared" si="227"/>
        <v/>
      </c>
    </row>
    <row r="7769" spans="15:20" x14ac:dyDescent="0.3">
      <c r="O7769" s="33" t="e">
        <f>VLOOKUP($A7203,Master!$A:$B,2,0)&amp;$J7203&amp;$K7203</f>
        <v>#N/A</v>
      </c>
      <c r="P7769" s="33" t="e">
        <f>IF(OR($A7203="KE0",$A7203="KZ0",$A7203="KV0",$A7203="KH0",$A7203="KE",$A7203="KZ",),VLOOKUP($A7203&amp;$F7203,Master!$D:$E,2,0)&amp;$J7203&amp;$K7203,VLOOKUP($A7203,Master!$D:$E,2,0)&amp;Sheet1!$J7203&amp;Sheet1!$K7203)</f>
        <v>#N/A</v>
      </c>
      <c r="Q7769" s="33" t="str">
        <f t="shared" si="226"/>
        <v/>
      </c>
      <c r="R7769" s="33" t="e">
        <f>IF(IF(VLOOKUP($A7203,Master!$G:$J,4,0)="x",Sheet1!$A7203,"")="","",IF(VLOOKUP($A7203,Master!$G:$J,4,0)="x",Sheet1!$A7203,"")&amp;$J7203&amp;$K7203)</f>
        <v>#N/A</v>
      </c>
      <c r="S7769" s="33" t="e">
        <f>IF(VLOOKUP($A7203,Master!$L:$M,2,0)=0,"",VLOOKUP($A7203,Master!$L:$M,2,0)&amp;$J7203&amp;$L7203)</f>
        <v>#N/A</v>
      </c>
      <c r="T7769" s="33" t="str">
        <f t="shared" si="227"/>
        <v/>
      </c>
    </row>
    <row r="7770" spans="15:20" x14ac:dyDescent="0.3">
      <c r="O7770" s="33" t="e">
        <f>VLOOKUP($A7204,Master!$A:$B,2,0)&amp;$J7204&amp;$K7204</f>
        <v>#N/A</v>
      </c>
      <c r="P7770" s="33" t="e">
        <f>IF(OR($A7204="KE0",$A7204="KZ0",$A7204="KV0",$A7204="KH0",$A7204="KE",$A7204="KZ",),VLOOKUP($A7204&amp;$F7204,Master!$D:$E,2,0)&amp;$J7204&amp;$K7204,VLOOKUP($A7204,Master!$D:$E,2,0)&amp;Sheet1!$J7204&amp;Sheet1!$K7204)</f>
        <v>#N/A</v>
      </c>
      <c r="Q7770" s="33" t="str">
        <f t="shared" si="226"/>
        <v/>
      </c>
      <c r="R7770" s="33" t="e">
        <f>IF(IF(VLOOKUP($A7204,Master!$G:$J,4,0)="x",Sheet1!$A7204,"")="","",IF(VLOOKUP($A7204,Master!$G:$J,4,0)="x",Sheet1!$A7204,"")&amp;$J7204&amp;$K7204)</f>
        <v>#N/A</v>
      </c>
      <c r="S7770" s="33" t="e">
        <f>IF(VLOOKUP($A7204,Master!$L:$M,2,0)=0,"",VLOOKUP($A7204,Master!$L:$M,2,0)&amp;$J7204&amp;$L7204)</f>
        <v>#N/A</v>
      </c>
      <c r="T7770" s="33" t="str">
        <f t="shared" si="227"/>
        <v/>
      </c>
    </row>
    <row r="7771" spans="15:20" x14ac:dyDescent="0.3">
      <c r="O7771" s="33" t="e">
        <f>VLOOKUP($A7205,Master!$A:$B,2,0)&amp;$J7205&amp;$K7205</f>
        <v>#N/A</v>
      </c>
      <c r="P7771" s="33" t="e">
        <f>IF(OR($A7205="KE0",$A7205="KZ0",$A7205="KV0",$A7205="KH0",$A7205="KE",$A7205="KZ",),VLOOKUP($A7205&amp;$F7205,Master!$D:$E,2,0)&amp;$J7205&amp;$K7205,VLOOKUP($A7205,Master!$D:$E,2,0)&amp;Sheet1!$J7205&amp;Sheet1!$K7205)</f>
        <v>#N/A</v>
      </c>
      <c r="Q7771" s="33" t="str">
        <f t="shared" si="226"/>
        <v/>
      </c>
      <c r="R7771" s="33" t="e">
        <f>IF(IF(VLOOKUP($A7205,Master!$G:$J,4,0)="x",Sheet1!$A7205,"")="","",IF(VLOOKUP($A7205,Master!$G:$J,4,0)="x",Sheet1!$A7205,"")&amp;$J7205&amp;$K7205)</f>
        <v>#N/A</v>
      </c>
      <c r="S7771" s="33" t="e">
        <f>IF(VLOOKUP($A7205,Master!$L:$M,2,0)=0,"",VLOOKUP($A7205,Master!$L:$M,2,0)&amp;$J7205&amp;$L7205)</f>
        <v>#N/A</v>
      </c>
      <c r="T7771" s="33" t="str">
        <f t="shared" si="227"/>
        <v/>
      </c>
    </row>
    <row r="7772" spans="15:20" x14ac:dyDescent="0.3">
      <c r="O7772" s="33" t="e">
        <f>VLOOKUP($A7206,Master!$A:$B,2,0)&amp;$J7206&amp;$K7206</f>
        <v>#N/A</v>
      </c>
      <c r="P7772" s="33" t="e">
        <f>IF(OR($A7206="KE0",$A7206="KZ0",$A7206="KV0",$A7206="KH0",$A7206="KE",$A7206="KZ",),VLOOKUP($A7206&amp;$F7206,Master!$D:$E,2,0)&amp;$J7206&amp;$K7206,VLOOKUP($A7206,Master!$D:$E,2,0)&amp;Sheet1!$J7206&amp;Sheet1!$K7206)</f>
        <v>#N/A</v>
      </c>
      <c r="Q7772" s="33" t="str">
        <f t="shared" si="226"/>
        <v/>
      </c>
      <c r="R7772" s="33" t="e">
        <f>IF(IF(VLOOKUP($A7206,Master!$G:$J,4,0)="x",Sheet1!$A7206,"")="","",IF(VLOOKUP($A7206,Master!$G:$J,4,0)="x",Sheet1!$A7206,"")&amp;$J7206&amp;$K7206)</f>
        <v>#N/A</v>
      </c>
      <c r="S7772" s="33" t="e">
        <f>IF(VLOOKUP($A7206,Master!$L:$M,2,0)=0,"",VLOOKUP($A7206,Master!$L:$M,2,0)&amp;$J7206&amp;$L7206)</f>
        <v>#N/A</v>
      </c>
      <c r="T7772" s="33" t="str">
        <f t="shared" si="227"/>
        <v/>
      </c>
    </row>
    <row r="7773" spans="15:20" x14ac:dyDescent="0.3">
      <c r="O7773" s="33" t="e">
        <f>VLOOKUP($A7207,Master!$A:$B,2,0)&amp;$J7207&amp;$K7207</f>
        <v>#N/A</v>
      </c>
      <c r="P7773" s="33" t="e">
        <f>IF(OR($A7207="KE0",$A7207="KZ0",$A7207="KV0",$A7207="KH0",$A7207="KE",$A7207="KZ",),VLOOKUP($A7207&amp;$F7207,Master!$D:$E,2,0)&amp;$J7207&amp;$K7207,VLOOKUP($A7207,Master!$D:$E,2,0)&amp;Sheet1!$J7207&amp;Sheet1!$K7207)</f>
        <v>#N/A</v>
      </c>
      <c r="Q7773" s="33" t="str">
        <f t="shared" si="226"/>
        <v/>
      </c>
      <c r="R7773" s="33" t="e">
        <f>IF(IF(VLOOKUP($A7207,Master!$G:$J,4,0)="x",Sheet1!$A7207,"")="","",IF(VLOOKUP($A7207,Master!$G:$J,4,0)="x",Sheet1!$A7207,"")&amp;$J7207&amp;$K7207)</f>
        <v>#N/A</v>
      </c>
      <c r="S7773" s="33" t="e">
        <f>IF(VLOOKUP($A7207,Master!$L:$M,2,0)=0,"",VLOOKUP($A7207,Master!$L:$M,2,0)&amp;$J7207&amp;$L7207)</f>
        <v>#N/A</v>
      </c>
      <c r="T7773" s="33" t="str">
        <f t="shared" si="227"/>
        <v/>
      </c>
    </row>
    <row r="7774" spans="15:20" x14ac:dyDescent="0.3">
      <c r="O7774" s="33" t="e">
        <f>VLOOKUP($A7208,Master!$A:$B,2,0)&amp;$J7208&amp;$K7208</f>
        <v>#N/A</v>
      </c>
      <c r="P7774" s="33" t="e">
        <f>IF(OR($A7208="KE0",$A7208="KZ0",$A7208="KV0",$A7208="KH0",$A7208="KE",$A7208="KZ",),VLOOKUP($A7208&amp;$F7208,Master!$D:$E,2,0)&amp;$J7208&amp;$K7208,VLOOKUP($A7208,Master!$D:$E,2,0)&amp;Sheet1!$J7208&amp;Sheet1!$K7208)</f>
        <v>#N/A</v>
      </c>
      <c r="Q7774" s="33" t="str">
        <f t="shared" si="226"/>
        <v/>
      </c>
      <c r="R7774" s="33" t="e">
        <f>IF(IF(VLOOKUP($A7208,Master!$G:$J,4,0)="x",Sheet1!$A7208,"")="","",IF(VLOOKUP($A7208,Master!$G:$J,4,0)="x",Sheet1!$A7208,"")&amp;$J7208&amp;$K7208)</f>
        <v>#N/A</v>
      </c>
      <c r="S7774" s="33" t="e">
        <f>IF(VLOOKUP($A7208,Master!$L:$M,2,0)=0,"",VLOOKUP($A7208,Master!$L:$M,2,0)&amp;$J7208&amp;$L7208)</f>
        <v>#N/A</v>
      </c>
      <c r="T7774" s="33" t="str">
        <f t="shared" si="227"/>
        <v/>
      </c>
    </row>
    <row r="7775" spans="15:20" x14ac:dyDescent="0.3">
      <c r="O7775" s="33" t="e">
        <f>VLOOKUP($A7209,Master!$A:$B,2,0)&amp;$J7209&amp;$K7209</f>
        <v>#N/A</v>
      </c>
      <c r="P7775" s="33" t="e">
        <f>IF(OR($A7209="KE0",$A7209="KZ0",$A7209="KV0",$A7209="KH0",$A7209="KE",$A7209="KZ",),VLOOKUP($A7209&amp;$F7209,Master!$D:$E,2,0)&amp;$J7209&amp;$K7209,VLOOKUP($A7209,Master!$D:$E,2,0)&amp;Sheet1!$J7209&amp;Sheet1!$K7209)</f>
        <v>#N/A</v>
      </c>
      <c r="Q7775" s="33" t="str">
        <f t="shared" si="226"/>
        <v/>
      </c>
      <c r="R7775" s="33" t="e">
        <f>IF(IF(VLOOKUP($A7209,Master!$G:$J,4,0)="x",Sheet1!$A7209,"")="","",IF(VLOOKUP($A7209,Master!$G:$J,4,0)="x",Sheet1!$A7209,"")&amp;$J7209&amp;$K7209)</f>
        <v>#N/A</v>
      </c>
      <c r="S7775" s="33" t="e">
        <f>IF(VLOOKUP($A7209,Master!$L:$M,2,0)=0,"",VLOOKUP($A7209,Master!$L:$M,2,0)&amp;$J7209&amp;$L7209)</f>
        <v>#N/A</v>
      </c>
      <c r="T7775" s="33" t="str">
        <f t="shared" si="227"/>
        <v/>
      </c>
    </row>
    <row r="7776" spans="15:20" x14ac:dyDescent="0.3">
      <c r="O7776" s="33" t="e">
        <f>VLOOKUP($A7210,Master!$A:$B,2,0)&amp;$J7210&amp;$K7210</f>
        <v>#N/A</v>
      </c>
      <c r="P7776" s="33" t="e">
        <f>IF(OR($A7210="KE0",$A7210="KZ0",$A7210="KV0",$A7210="KH0",$A7210="KE",$A7210="KZ",),VLOOKUP($A7210&amp;$F7210,Master!$D:$E,2,0)&amp;$J7210&amp;$K7210,VLOOKUP($A7210,Master!$D:$E,2,0)&amp;Sheet1!$J7210&amp;Sheet1!$K7210)</f>
        <v>#N/A</v>
      </c>
      <c r="Q7776" s="33" t="str">
        <f t="shared" si="226"/>
        <v/>
      </c>
      <c r="R7776" s="33" t="e">
        <f>IF(IF(VLOOKUP($A7210,Master!$G:$J,4,0)="x",Sheet1!$A7210,"")="","",IF(VLOOKUP($A7210,Master!$G:$J,4,0)="x",Sheet1!$A7210,"")&amp;$J7210&amp;$K7210)</f>
        <v>#N/A</v>
      </c>
      <c r="S7776" s="33" t="e">
        <f>IF(VLOOKUP($A7210,Master!$L:$M,2,0)=0,"",VLOOKUP($A7210,Master!$L:$M,2,0)&amp;$J7210&amp;$L7210)</f>
        <v>#N/A</v>
      </c>
      <c r="T7776" s="33" t="str">
        <f t="shared" si="227"/>
        <v/>
      </c>
    </row>
    <row r="7777" spans="15:20" x14ac:dyDescent="0.3">
      <c r="O7777" s="33" t="e">
        <f>VLOOKUP($A7211,Master!$A:$B,2,0)&amp;$J7211&amp;$K7211</f>
        <v>#N/A</v>
      </c>
      <c r="P7777" s="33" t="e">
        <f>IF(OR($A7211="KE0",$A7211="KZ0",$A7211="KV0",$A7211="KH0",$A7211="KE",$A7211="KZ",),VLOOKUP($A7211&amp;$F7211,Master!$D:$E,2,0)&amp;$J7211&amp;$K7211,VLOOKUP($A7211,Master!$D:$E,2,0)&amp;Sheet1!$J7211&amp;Sheet1!$K7211)</f>
        <v>#N/A</v>
      </c>
      <c r="Q7777" s="33" t="str">
        <f t="shared" si="226"/>
        <v/>
      </c>
      <c r="R7777" s="33" t="e">
        <f>IF(IF(VLOOKUP($A7211,Master!$G:$J,4,0)="x",Sheet1!$A7211,"")="","",IF(VLOOKUP($A7211,Master!$G:$J,4,0)="x",Sheet1!$A7211,"")&amp;$J7211&amp;$K7211)</f>
        <v>#N/A</v>
      </c>
      <c r="S7777" s="33" t="e">
        <f>IF(VLOOKUP($A7211,Master!$L:$M,2,0)=0,"",VLOOKUP($A7211,Master!$L:$M,2,0)&amp;$J7211&amp;$L7211)</f>
        <v>#N/A</v>
      </c>
      <c r="T7777" s="33" t="str">
        <f t="shared" si="227"/>
        <v/>
      </c>
    </row>
    <row r="7778" spans="15:20" x14ac:dyDescent="0.3">
      <c r="O7778" s="33" t="e">
        <f>VLOOKUP($A7212,Master!$A:$B,2,0)&amp;$J7212&amp;$K7212</f>
        <v>#N/A</v>
      </c>
      <c r="P7778" s="33" t="e">
        <f>IF(OR($A7212="KE0",$A7212="KZ0",$A7212="KV0",$A7212="KH0",$A7212="KE",$A7212="KZ",),VLOOKUP($A7212&amp;$F7212,Master!$D:$E,2,0)&amp;$J7212&amp;$K7212,VLOOKUP($A7212,Master!$D:$E,2,0)&amp;Sheet1!$J7212&amp;Sheet1!$K7212)</f>
        <v>#N/A</v>
      </c>
      <c r="Q7778" s="33" t="str">
        <f t="shared" si="226"/>
        <v/>
      </c>
      <c r="R7778" s="33" t="e">
        <f>IF(IF(VLOOKUP($A7212,Master!$G:$J,4,0)="x",Sheet1!$A7212,"")="","",IF(VLOOKUP($A7212,Master!$G:$J,4,0)="x",Sheet1!$A7212,"")&amp;$J7212&amp;$K7212)</f>
        <v>#N/A</v>
      </c>
      <c r="S7778" s="33" t="e">
        <f>IF(VLOOKUP($A7212,Master!$L:$M,2,0)=0,"",VLOOKUP($A7212,Master!$L:$M,2,0)&amp;$J7212&amp;$L7212)</f>
        <v>#N/A</v>
      </c>
      <c r="T7778" s="33" t="str">
        <f t="shared" si="227"/>
        <v/>
      </c>
    </row>
    <row r="7779" spans="15:20" x14ac:dyDescent="0.3">
      <c r="O7779" s="33" t="e">
        <f>VLOOKUP($A7213,Master!$A:$B,2,0)&amp;$J7213&amp;$K7213</f>
        <v>#N/A</v>
      </c>
      <c r="P7779" s="33" t="e">
        <f>IF(OR($A7213="KE0",$A7213="KZ0",$A7213="KV0",$A7213="KH0",$A7213="KE",$A7213="KZ",),VLOOKUP($A7213&amp;$F7213,Master!$D:$E,2,0)&amp;$J7213&amp;$K7213,VLOOKUP($A7213,Master!$D:$E,2,0)&amp;Sheet1!$J7213&amp;Sheet1!$K7213)</f>
        <v>#N/A</v>
      </c>
      <c r="Q7779" s="33" t="str">
        <f t="shared" si="226"/>
        <v/>
      </c>
      <c r="R7779" s="33" t="e">
        <f>IF(IF(VLOOKUP($A7213,Master!$G:$J,4,0)="x",Sheet1!$A7213,"")="","",IF(VLOOKUP($A7213,Master!$G:$J,4,0)="x",Sheet1!$A7213,"")&amp;$J7213&amp;$K7213)</f>
        <v>#N/A</v>
      </c>
      <c r="S7779" s="33" t="e">
        <f>IF(VLOOKUP($A7213,Master!$L:$M,2,0)=0,"",VLOOKUP($A7213,Master!$L:$M,2,0)&amp;$J7213&amp;$L7213)</f>
        <v>#N/A</v>
      </c>
      <c r="T7779" s="33" t="str">
        <f t="shared" si="227"/>
        <v/>
      </c>
    </row>
    <row r="7780" spans="15:20" x14ac:dyDescent="0.3">
      <c r="O7780" s="33" t="e">
        <f>VLOOKUP($A7214,Master!$A:$B,2,0)&amp;$J7214&amp;$K7214</f>
        <v>#N/A</v>
      </c>
      <c r="P7780" s="33" t="e">
        <f>IF(OR($A7214="KE0",$A7214="KZ0",$A7214="KV0",$A7214="KH0",$A7214="KE",$A7214="KZ",),VLOOKUP($A7214&amp;$F7214,Master!$D:$E,2,0)&amp;$J7214&amp;$K7214,VLOOKUP($A7214,Master!$D:$E,2,0)&amp;Sheet1!$J7214&amp;Sheet1!$K7214)</f>
        <v>#N/A</v>
      </c>
      <c r="Q7780" s="33" t="str">
        <f t="shared" si="226"/>
        <v/>
      </c>
      <c r="R7780" s="33" t="e">
        <f>IF(IF(VLOOKUP($A7214,Master!$G:$J,4,0)="x",Sheet1!$A7214,"")="","",IF(VLOOKUP($A7214,Master!$G:$J,4,0)="x",Sheet1!$A7214,"")&amp;$J7214&amp;$K7214)</f>
        <v>#N/A</v>
      </c>
      <c r="S7780" s="33" t="e">
        <f>IF(VLOOKUP($A7214,Master!$L:$M,2,0)=0,"",VLOOKUP($A7214,Master!$L:$M,2,0)&amp;$J7214&amp;$L7214)</f>
        <v>#N/A</v>
      </c>
      <c r="T7780" s="33" t="str">
        <f t="shared" si="227"/>
        <v/>
      </c>
    </row>
    <row r="7781" spans="15:20" x14ac:dyDescent="0.3">
      <c r="O7781" s="33" t="e">
        <f>VLOOKUP($A7215,Master!$A:$B,2,0)&amp;$J7215&amp;$K7215</f>
        <v>#N/A</v>
      </c>
      <c r="P7781" s="33" t="e">
        <f>IF(OR($A7215="KE0",$A7215="KZ0",$A7215="KV0",$A7215="KH0",$A7215="KE",$A7215="KZ",),VLOOKUP($A7215&amp;$F7215,Master!$D:$E,2,0)&amp;$J7215&amp;$K7215,VLOOKUP($A7215,Master!$D:$E,2,0)&amp;Sheet1!$J7215&amp;Sheet1!$K7215)</f>
        <v>#N/A</v>
      </c>
      <c r="Q7781" s="33" t="str">
        <f t="shared" si="226"/>
        <v/>
      </c>
      <c r="R7781" s="33" t="e">
        <f>IF(IF(VLOOKUP($A7215,Master!$G:$J,4,0)="x",Sheet1!$A7215,"")="","",IF(VLOOKUP($A7215,Master!$G:$J,4,0)="x",Sheet1!$A7215,"")&amp;$J7215&amp;$K7215)</f>
        <v>#N/A</v>
      </c>
      <c r="S7781" s="33" t="e">
        <f>IF(VLOOKUP($A7215,Master!$L:$M,2,0)=0,"",VLOOKUP($A7215,Master!$L:$M,2,0)&amp;$J7215&amp;$L7215)</f>
        <v>#N/A</v>
      </c>
      <c r="T7781" s="33" t="str">
        <f t="shared" si="227"/>
        <v/>
      </c>
    </row>
    <row r="7782" spans="15:20" x14ac:dyDescent="0.3">
      <c r="O7782" s="33" t="e">
        <f>VLOOKUP($A7216,Master!$A:$B,2,0)&amp;$J7216&amp;$K7216</f>
        <v>#N/A</v>
      </c>
      <c r="P7782" s="33" t="e">
        <f>IF(OR($A7216="KE0",$A7216="KZ0",$A7216="KV0",$A7216="KH0",$A7216="KE",$A7216="KZ",),VLOOKUP($A7216&amp;$F7216,Master!$D:$E,2,0)&amp;$J7216&amp;$K7216,VLOOKUP($A7216,Master!$D:$E,2,0)&amp;Sheet1!$J7216&amp;Sheet1!$K7216)</f>
        <v>#N/A</v>
      </c>
      <c r="Q7782" s="33" t="str">
        <f t="shared" si="226"/>
        <v/>
      </c>
      <c r="R7782" s="33" t="e">
        <f>IF(IF(VLOOKUP($A7216,Master!$G:$J,4,0)="x",Sheet1!$A7216,"")="","",IF(VLOOKUP($A7216,Master!$G:$J,4,0)="x",Sheet1!$A7216,"")&amp;$J7216&amp;$K7216)</f>
        <v>#N/A</v>
      </c>
      <c r="S7782" s="33" t="e">
        <f>IF(VLOOKUP($A7216,Master!$L:$M,2,0)=0,"",VLOOKUP($A7216,Master!$L:$M,2,0)&amp;$J7216&amp;$L7216)</f>
        <v>#N/A</v>
      </c>
      <c r="T7782" s="33" t="str">
        <f t="shared" si="227"/>
        <v/>
      </c>
    </row>
    <row r="7783" spans="15:20" x14ac:dyDescent="0.3">
      <c r="O7783" s="33" t="e">
        <f>VLOOKUP($A7217,Master!$A:$B,2,0)&amp;$J7217&amp;$K7217</f>
        <v>#N/A</v>
      </c>
      <c r="P7783" s="33" t="e">
        <f>IF(OR($A7217="KE0",$A7217="KZ0",$A7217="KV0",$A7217="KH0",$A7217="KE",$A7217="KZ",),VLOOKUP($A7217&amp;$F7217,Master!$D:$E,2,0)&amp;$J7217&amp;$K7217,VLOOKUP($A7217,Master!$D:$E,2,0)&amp;Sheet1!$J7217&amp;Sheet1!$K7217)</f>
        <v>#N/A</v>
      </c>
      <c r="Q7783" s="33" t="str">
        <f t="shared" si="226"/>
        <v/>
      </c>
      <c r="R7783" s="33" t="e">
        <f>IF(IF(VLOOKUP($A7217,Master!$G:$J,4,0)="x",Sheet1!$A7217,"")="","",IF(VLOOKUP($A7217,Master!$G:$J,4,0)="x",Sheet1!$A7217,"")&amp;$J7217&amp;$K7217)</f>
        <v>#N/A</v>
      </c>
      <c r="S7783" s="33" t="e">
        <f>IF(VLOOKUP($A7217,Master!$L:$M,2,0)=0,"",VLOOKUP($A7217,Master!$L:$M,2,0)&amp;$J7217&amp;$L7217)</f>
        <v>#N/A</v>
      </c>
      <c r="T7783" s="33" t="str">
        <f t="shared" si="227"/>
        <v/>
      </c>
    </row>
    <row r="7784" spans="15:20" x14ac:dyDescent="0.3">
      <c r="O7784" s="33" t="e">
        <f>VLOOKUP($A7218,Master!$A:$B,2,0)&amp;$J7218&amp;$K7218</f>
        <v>#N/A</v>
      </c>
      <c r="P7784" s="33" t="e">
        <f>IF(OR($A7218="KE0",$A7218="KZ0",$A7218="KV0",$A7218="KH0",$A7218="KE",$A7218="KZ",),VLOOKUP($A7218&amp;$F7218,Master!$D:$E,2,0)&amp;$J7218&amp;$K7218,VLOOKUP($A7218,Master!$D:$E,2,0)&amp;Sheet1!$J7218&amp;Sheet1!$K7218)</f>
        <v>#N/A</v>
      </c>
      <c r="Q7784" s="33" t="str">
        <f t="shared" si="226"/>
        <v/>
      </c>
      <c r="R7784" s="33" t="e">
        <f>IF(IF(VLOOKUP($A7218,Master!$G:$J,4,0)="x",Sheet1!$A7218,"")="","",IF(VLOOKUP($A7218,Master!$G:$J,4,0)="x",Sheet1!$A7218,"")&amp;$J7218&amp;$K7218)</f>
        <v>#N/A</v>
      </c>
      <c r="S7784" s="33" t="e">
        <f>IF(VLOOKUP($A7218,Master!$L:$M,2,0)=0,"",VLOOKUP($A7218,Master!$L:$M,2,0)&amp;$J7218&amp;$L7218)</f>
        <v>#N/A</v>
      </c>
      <c r="T7784" s="33" t="str">
        <f t="shared" si="227"/>
        <v/>
      </c>
    </row>
    <row r="7785" spans="15:20" x14ac:dyDescent="0.3">
      <c r="O7785" s="33" t="e">
        <f>VLOOKUP($A7219,Master!$A:$B,2,0)&amp;$J7219&amp;$K7219</f>
        <v>#N/A</v>
      </c>
      <c r="P7785" s="33" t="e">
        <f>IF(OR($A7219="KE0",$A7219="KZ0",$A7219="KV0",$A7219="KH0",$A7219="KE",$A7219="KZ",),VLOOKUP($A7219&amp;$F7219,Master!$D:$E,2,0)&amp;$J7219&amp;$K7219,VLOOKUP($A7219,Master!$D:$E,2,0)&amp;Sheet1!$J7219&amp;Sheet1!$K7219)</f>
        <v>#N/A</v>
      </c>
      <c r="Q7785" s="33" t="str">
        <f t="shared" si="226"/>
        <v/>
      </c>
      <c r="R7785" s="33" t="e">
        <f>IF(IF(VLOOKUP($A7219,Master!$G:$J,4,0)="x",Sheet1!$A7219,"")="","",IF(VLOOKUP($A7219,Master!$G:$J,4,0)="x",Sheet1!$A7219,"")&amp;$J7219&amp;$K7219)</f>
        <v>#N/A</v>
      </c>
      <c r="S7785" s="33" t="e">
        <f>IF(VLOOKUP($A7219,Master!$L:$M,2,0)=0,"",VLOOKUP($A7219,Master!$L:$M,2,0)&amp;$J7219&amp;$L7219)</f>
        <v>#N/A</v>
      </c>
      <c r="T7785" s="33" t="str">
        <f t="shared" si="227"/>
        <v/>
      </c>
    </row>
    <row r="7786" spans="15:20" x14ac:dyDescent="0.3">
      <c r="O7786" s="33" t="e">
        <f>VLOOKUP($A7220,Master!$A:$B,2,0)&amp;$J7220&amp;$K7220</f>
        <v>#N/A</v>
      </c>
      <c r="P7786" s="33" t="e">
        <f>IF(OR($A7220="KE0",$A7220="KZ0",$A7220="KV0",$A7220="KH0",$A7220="KE",$A7220="KZ",),VLOOKUP($A7220&amp;$F7220,Master!$D:$E,2,0)&amp;$J7220&amp;$K7220,VLOOKUP($A7220,Master!$D:$E,2,0)&amp;Sheet1!$J7220&amp;Sheet1!$K7220)</f>
        <v>#N/A</v>
      </c>
      <c r="Q7786" s="33" t="str">
        <f t="shared" si="226"/>
        <v/>
      </c>
      <c r="R7786" s="33" t="e">
        <f>IF(IF(VLOOKUP($A7220,Master!$G:$J,4,0)="x",Sheet1!$A7220,"")="","",IF(VLOOKUP($A7220,Master!$G:$J,4,0)="x",Sheet1!$A7220,"")&amp;$J7220&amp;$K7220)</f>
        <v>#N/A</v>
      </c>
      <c r="S7786" s="33" t="e">
        <f>IF(VLOOKUP($A7220,Master!$L:$M,2,0)=0,"",VLOOKUP($A7220,Master!$L:$M,2,0)&amp;$J7220&amp;$L7220)</f>
        <v>#N/A</v>
      </c>
      <c r="T7786" s="33" t="str">
        <f t="shared" si="227"/>
        <v/>
      </c>
    </row>
    <row r="7787" spans="15:20" x14ac:dyDescent="0.3">
      <c r="O7787" s="33" t="e">
        <f>VLOOKUP($A7221,Master!$A:$B,2,0)&amp;$J7221&amp;$K7221</f>
        <v>#N/A</v>
      </c>
      <c r="P7787" s="33" t="e">
        <f>IF(OR($A7221="KE0",$A7221="KZ0",$A7221="KV0",$A7221="KH0",$A7221="KE",$A7221="KZ",),VLOOKUP($A7221&amp;$F7221,Master!$D:$E,2,0)&amp;$J7221&amp;$K7221,VLOOKUP($A7221,Master!$D:$E,2,0)&amp;Sheet1!$J7221&amp;Sheet1!$K7221)</f>
        <v>#N/A</v>
      </c>
      <c r="Q7787" s="33" t="str">
        <f t="shared" si="226"/>
        <v/>
      </c>
      <c r="R7787" s="33" t="e">
        <f>IF(IF(VLOOKUP($A7221,Master!$G:$J,4,0)="x",Sheet1!$A7221,"")="","",IF(VLOOKUP($A7221,Master!$G:$J,4,0)="x",Sheet1!$A7221,"")&amp;$J7221&amp;$K7221)</f>
        <v>#N/A</v>
      </c>
      <c r="S7787" s="33" t="e">
        <f>IF(VLOOKUP($A7221,Master!$L:$M,2,0)=0,"",VLOOKUP($A7221,Master!$L:$M,2,0)&amp;$J7221&amp;$L7221)</f>
        <v>#N/A</v>
      </c>
      <c r="T7787" s="33" t="str">
        <f t="shared" si="227"/>
        <v/>
      </c>
    </row>
    <row r="7788" spans="15:20" x14ac:dyDescent="0.3">
      <c r="O7788" s="33" t="e">
        <f>VLOOKUP($A7222,Master!$A:$B,2,0)&amp;$J7222&amp;$K7222</f>
        <v>#N/A</v>
      </c>
      <c r="P7788" s="33" t="e">
        <f>IF(OR($A7222="KE0",$A7222="KZ0",$A7222="KV0",$A7222="KH0",$A7222="KE",$A7222="KZ",),VLOOKUP($A7222&amp;$F7222,Master!$D:$E,2,0)&amp;$J7222&amp;$K7222,VLOOKUP($A7222,Master!$D:$E,2,0)&amp;Sheet1!$J7222&amp;Sheet1!$K7222)</f>
        <v>#N/A</v>
      </c>
      <c r="Q7788" s="33" t="str">
        <f t="shared" si="226"/>
        <v/>
      </c>
      <c r="R7788" s="33" t="e">
        <f>IF(IF(VLOOKUP($A7222,Master!$G:$J,4,0)="x",Sheet1!$A7222,"")="","",IF(VLOOKUP($A7222,Master!$G:$J,4,0)="x",Sheet1!$A7222,"")&amp;$J7222&amp;$K7222)</f>
        <v>#N/A</v>
      </c>
      <c r="S7788" s="33" t="e">
        <f>IF(VLOOKUP($A7222,Master!$L:$M,2,0)=0,"",VLOOKUP($A7222,Master!$L:$M,2,0)&amp;$J7222&amp;$L7222)</f>
        <v>#N/A</v>
      </c>
      <c r="T7788" s="33" t="str">
        <f t="shared" si="227"/>
        <v/>
      </c>
    </row>
    <row r="7789" spans="15:20" x14ac:dyDescent="0.3">
      <c r="O7789" s="33" t="e">
        <f>VLOOKUP($A7223,Master!$A:$B,2,0)&amp;$J7223&amp;$K7223</f>
        <v>#N/A</v>
      </c>
      <c r="P7789" s="33" t="e">
        <f>IF(OR($A7223="KE0",$A7223="KZ0",$A7223="KV0",$A7223="KH0",$A7223="KE",$A7223="KZ",),VLOOKUP($A7223&amp;$F7223,Master!$D:$E,2,0)&amp;$J7223&amp;$K7223,VLOOKUP($A7223,Master!$D:$E,2,0)&amp;Sheet1!$J7223&amp;Sheet1!$K7223)</f>
        <v>#N/A</v>
      </c>
      <c r="Q7789" s="33" t="str">
        <f t="shared" si="226"/>
        <v/>
      </c>
      <c r="R7789" s="33" t="e">
        <f>IF(IF(VLOOKUP($A7223,Master!$G:$J,4,0)="x",Sheet1!$A7223,"")="","",IF(VLOOKUP($A7223,Master!$G:$J,4,0)="x",Sheet1!$A7223,"")&amp;$J7223&amp;$K7223)</f>
        <v>#N/A</v>
      </c>
      <c r="S7789" s="33" t="e">
        <f>IF(VLOOKUP($A7223,Master!$L:$M,2,0)=0,"",VLOOKUP($A7223,Master!$L:$M,2,0)&amp;$J7223&amp;$L7223)</f>
        <v>#N/A</v>
      </c>
      <c r="T7789" s="33" t="str">
        <f t="shared" si="227"/>
        <v/>
      </c>
    </row>
    <row r="7790" spans="15:20" x14ac:dyDescent="0.3">
      <c r="O7790" s="33" t="e">
        <f>VLOOKUP($A7224,Master!$A:$B,2,0)&amp;$J7224&amp;$K7224</f>
        <v>#N/A</v>
      </c>
      <c r="P7790" s="33" t="e">
        <f>IF(OR($A7224="KE0",$A7224="KZ0",$A7224="KV0",$A7224="KH0",$A7224="KE",$A7224="KZ",),VLOOKUP($A7224&amp;$F7224,Master!$D:$E,2,0)&amp;$J7224&amp;$K7224,VLOOKUP($A7224,Master!$D:$E,2,0)&amp;Sheet1!$J7224&amp;Sheet1!$K7224)</f>
        <v>#N/A</v>
      </c>
      <c r="Q7790" s="33" t="str">
        <f t="shared" si="226"/>
        <v/>
      </c>
      <c r="R7790" s="33" t="e">
        <f>IF(IF(VLOOKUP($A7224,Master!$G:$J,4,0)="x",Sheet1!$A7224,"")="","",IF(VLOOKUP($A7224,Master!$G:$J,4,0)="x",Sheet1!$A7224,"")&amp;$J7224&amp;$K7224)</f>
        <v>#N/A</v>
      </c>
      <c r="S7790" s="33" t="e">
        <f>IF(VLOOKUP($A7224,Master!$L:$M,2,0)=0,"",VLOOKUP($A7224,Master!$L:$M,2,0)&amp;$J7224&amp;$L7224)</f>
        <v>#N/A</v>
      </c>
      <c r="T7790" s="33" t="str">
        <f t="shared" si="227"/>
        <v/>
      </c>
    </row>
    <row r="7791" spans="15:20" x14ac:dyDescent="0.3">
      <c r="O7791" s="33" t="e">
        <f>VLOOKUP($A7225,Master!$A:$B,2,0)&amp;$J7225&amp;$K7225</f>
        <v>#N/A</v>
      </c>
      <c r="P7791" s="33" t="e">
        <f>IF(OR($A7225="KE0",$A7225="KZ0",$A7225="KV0",$A7225="KH0",$A7225="KE",$A7225="KZ",),VLOOKUP($A7225&amp;$F7225,Master!$D:$E,2,0)&amp;$J7225&amp;$K7225,VLOOKUP($A7225,Master!$D:$E,2,0)&amp;Sheet1!$J7225&amp;Sheet1!$K7225)</f>
        <v>#N/A</v>
      </c>
      <c r="Q7791" s="33" t="str">
        <f t="shared" si="226"/>
        <v/>
      </c>
      <c r="R7791" s="33" t="e">
        <f>IF(IF(VLOOKUP($A7225,Master!$G:$J,4,0)="x",Sheet1!$A7225,"")="","",IF(VLOOKUP($A7225,Master!$G:$J,4,0)="x",Sheet1!$A7225,"")&amp;$J7225&amp;$K7225)</f>
        <v>#N/A</v>
      </c>
      <c r="S7791" s="33" t="e">
        <f>IF(VLOOKUP($A7225,Master!$L:$M,2,0)=0,"",VLOOKUP($A7225,Master!$L:$M,2,0)&amp;$J7225&amp;$L7225)</f>
        <v>#N/A</v>
      </c>
      <c r="T7791" s="33" t="str">
        <f t="shared" si="227"/>
        <v/>
      </c>
    </row>
    <row r="7792" spans="15:20" x14ac:dyDescent="0.3">
      <c r="O7792" s="33" t="e">
        <f>VLOOKUP($A7226,Master!$A:$B,2,0)&amp;$J7226&amp;$K7226</f>
        <v>#N/A</v>
      </c>
      <c r="P7792" s="33" t="e">
        <f>IF(OR($A7226="KE0",$A7226="KZ0",$A7226="KV0",$A7226="KH0",$A7226="KE",$A7226="KZ",),VLOOKUP($A7226&amp;$F7226,Master!$D:$E,2,0)&amp;$J7226&amp;$K7226,VLOOKUP($A7226,Master!$D:$E,2,0)&amp;Sheet1!$J7226&amp;Sheet1!$K7226)</f>
        <v>#N/A</v>
      </c>
      <c r="Q7792" s="33" t="str">
        <f t="shared" si="226"/>
        <v/>
      </c>
      <c r="R7792" s="33" t="e">
        <f>IF(IF(VLOOKUP($A7226,Master!$G:$J,4,0)="x",Sheet1!$A7226,"")="","",IF(VLOOKUP($A7226,Master!$G:$J,4,0)="x",Sheet1!$A7226,"")&amp;$J7226&amp;$K7226)</f>
        <v>#N/A</v>
      </c>
      <c r="S7792" s="33" t="e">
        <f>IF(VLOOKUP($A7226,Master!$L:$M,2,0)=0,"",VLOOKUP($A7226,Master!$L:$M,2,0)&amp;$J7226&amp;$L7226)</f>
        <v>#N/A</v>
      </c>
      <c r="T7792" s="33" t="str">
        <f t="shared" si="227"/>
        <v/>
      </c>
    </row>
    <row r="7793" spans="15:20" x14ac:dyDescent="0.3">
      <c r="O7793" s="33" t="e">
        <f>VLOOKUP($A7227,Master!$A:$B,2,0)&amp;$J7227&amp;$K7227</f>
        <v>#N/A</v>
      </c>
      <c r="P7793" s="33" t="e">
        <f>IF(OR($A7227="KE0",$A7227="KZ0",$A7227="KV0",$A7227="KH0",$A7227="KE",$A7227="KZ",),VLOOKUP($A7227&amp;$F7227,Master!$D:$E,2,0)&amp;$J7227&amp;$K7227,VLOOKUP($A7227,Master!$D:$E,2,0)&amp;Sheet1!$J7227&amp;Sheet1!$K7227)</f>
        <v>#N/A</v>
      </c>
      <c r="Q7793" s="33" t="str">
        <f t="shared" si="226"/>
        <v/>
      </c>
      <c r="R7793" s="33" t="e">
        <f>IF(IF(VLOOKUP($A7227,Master!$G:$J,4,0)="x",Sheet1!$A7227,"")="","",IF(VLOOKUP($A7227,Master!$G:$J,4,0)="x",Sheet1!$A7227,"")&amp;$J7227&amp;$K7227)</f>
        <v>#N/A</v>
      </c>
      <c r="S7793" s="33" t="e">
        <f>IF(VLOOKUP($A7227,Master!$L:$M,2,0)=0,"",VLOOKUP($A7227,Master!$L:$M,2,0)&amp;$J7227&amp;$L7227)</f>
        <v>#N/A</v>
      </c>
      <c r="T7793" s="33" t="str">
        <f t="shared" si="227"/>
        <v/>
      </c>
    </row>
    <row r="7794" spans="15:20" x14ac:dyDescent="0.3">
      <c r="O7794" s="33" t="e">
        <f>VLOOKUP($A7228,Master!$A:$B,2,0)&amp;$J7228&amp;$K7228</f>
        <v>#N/A</v>
      </c>
      <c r="P7794" s="33" t="e">
        <f>IF(OR($A7228="KE0",$A7228="KZ0",$A7228="KV0",$A7228="KH0",$A7228="KE",$A7228="KZ",),VLOOKUP($A7228&amp;$F7228,Master!$D:$E,2,0)&amp;$J7228&amp;$K7228,VLOOKUP($A7228,Master!$D:$E,2,0)&amp;Sheet1!$J7228&amp;Sheet1!$K7228)</f>
        <v>#N/A</v>
      </c>
      <c r="Q7794" s="33" t="str">
        <f t="shared" si="226"/>
        <v/>
      </c>
      <c r="R7794" s="33" t="e">
        <f>IF(IF(VLOOKUP($A7228,Master!$G:$J,4,0)="x",Sheet1!$A7228,"")="","",IF(VLOOKUP($A7228,Master!$G:$J,4,0)="x",Sheet1!$A7228,"")&amp;$J7228&amp;$K7228)</f>
        <v>#N/A</v>
      </c>
      <c r="S7794" s="33" t="e">
        <f>IF(VLOOKUP($A7228,Master!$L:$M,2,0)=0,"",VLOOKUP($A7228,Master!$L:$M,2,0)&amp;$J7228&amp;$L7228)</f>
        <v>#N/A</v>
      </c>
      <c r="T7794" s="33" t="str">
        <f t="shared" si="227"/>
        <v/>
      </c>
    </row>
    <row r="7795" spans="15:20" x14ac:dyDescent="0.3">
      <c r="O7795" s="33" t="e">
        <f>VLOOKUP($A7229,Master!$A:$B,2,0)&amp;$J7229&amp;$K7229</f>
        <v>#N/A</v>
      </c>
      <c r="P7795" s="33" t="e">
        <f>IF(OR($A7229="KE0",$A7229="KZ0",$A7229="KV0",$A7229="KH0",$A7229="KE",$A7229="KZ",),VLOOKUP($A7229&amp;$F7229,Master!$D:$E,2,0)&amp;$J7229&amp;$K7229,VLOOKUP($A7229,Master!$D:$E,2,0)&amp;Sheet1!$J7229&amp;Sheet1!$K7229)</f>
        <v>#N/A</v>
      </c>
      <c r="Q7795" s="33" t="str">
        <f t="shared" si="226"/>
        <v/>
      </c>
      <c r="R7795" s="33" t="e">
        <f>IF(IF(VLOOKUP($A7229,Master!$G:$J,4,0)="x",Sheet1!$A7229,"")="","",IF(VLOOKUP($A7229,Master!$G:$J,4,0)="x",Sheet1!$A7229,"")&amp;$J7229&amp;$K7229)</f>
        <v>#N/A</v>
      </c>
      <c r="S7795" s="33" t="e">
        <f>IF(VLOOKUP($A7229,Master!$L:$M,2,0)=0,"",VLOOKUP($A7229,Master!$L:$M,2,0)&amp;$J7229&amp;$L7229)</f>
        <v>#N/A</v>
      </c>
      <c r="T7795" s="33" t="str">
        <f t="shared" si="227"/>
        <v/>
      </c>
    </row>
    <row r="7796" spans="15:20" x14ac:dyDescent="0.3">
      <c r="O7796" s="33" t="e">
        <f>VLOOKUP($A7230,Master!$A:$B,2,0)&amp;$J7230&amp;$K7230</f>
        <v>#N/A</v>
      </c>
      <c r="P7796" s="33" t="e">
        <f>IF(OR($A7230="KE0",$A7230="KZ0",$A7230="KV0",$A7230="KH0",$A7230="KE",$A7230="KZ",),VLOOKUP($A7230&amp;$F7230,Master!$D:$E,2,0)&amp;$J7230&amp;$K7230,VLOOKUP($A7230,Master!$D:$E,2,0)&amp;Sheet1!$J7230&amp;Sheet1!$K7230)</f>
        <v>#N/A</v>
      </c>
      <c r="Q7796" s="33" t="str">
        <f t="shared" si="226"/>
        <v/>
      </c>
      <c r="R7796" s="33" t="e">
        <f>IF(IF(VLOOKUP($A7230,Master!$G:$J,4,0)="x",Sheet1!$A7230,"")="","",IF(VLOOKUP($A7230,Master!$G:$J,4,0)="x",Sheet1!$A7230,"")&amp;$J7230&amp;$K7230)</f>
        <v>#N/A</v>
      </c>
      <c r="S7796" s="33" t="e">
        <f>IF(VLOOKUP($A7230,Master!$L:$M,2,0)=0,"",VLOOKUP($A7230,Master!$L:$M,2,0)&amp;$J7230&amp;$L7230)</f>
        <v>#N/A</v>
      </c>
      <c r="T7796" s="33" t="str">
        <f t="shared" si="227"/>
        <v/>
      </c>
    </row>
    <row r="7797" spans="15:20" x14ac:dyDescent="0.3">
      <c r="O7797" s="33" t="e">
        <f>VLOOKUP($A7231,Master!$A:$B,2,0)&amp;$J7231&amp;$K7231</f>
        <v>#N/A</v>
      </c>
      <c r="P7797" s="33" t="e">
        <f>IF(OR($A7231="KE0",$A7231="KZ0",$A7231="KV0",$A7231="KH0",$A7231="KE",$A7231="KZ",),VLOOKUP($A7231&amp;$F7231,Master!$D:$E,2,0)&amp;$J7231&amp;$K7231,VLOOKUP($A7231,Master!$D:$E,2,0)&amp;Sheet1!$J7231&amp;Sheet1!$K7231)</f>
        <v>#N/A</v>
      </c>
      <c r="Q7797" s="33" t="str">
        <f t="shared" si="226"/>
        <v/>
      </c>
      <c r="R7797" s="33" t="e">
        <f>IF(IF(VLOOKUP($A7231,Master!$G:$J,4,0)="x",Sheet1!$A7231,"")="","",IF(VLOOKUP($A7231,Master!$G:$J,4,0)="x",Sheet1!$A7231,"")&amp;$J7231&amp;$K7231)</f>
        <v>#N/A</v>
      </c>
      <c r="S7797" s="33" t="e">
        <f>IF(VLOOKUP($A7231,Master!$L:$M,2,0)=0,"",VLOOKUP($A7231,Master!$L:$M,2,0)&amp;$J7231&amp;$L7231)</f>
        <v>#N/A</v>
      </c>
      <c r="T7797" s="33" t="str">
        <f t="shared" si="227"/>
        <v/>
      </c>
    </row>
    <row r="7798" spans="15:20" x14ac:dyDescent="0.3">
      <c r="O7798" s="33" t="e">
        <f>VLOOKUP($A7232,Master!$A:$B,2,0)&amp;$J7232&amp;$K7232</f>
        <v>#N/A</v>
      </c>
      <c r="P7798" s="33" t="e">
        <f>IF(OR($A7232="KE0",$A7232="KZ0",$A7232="KV0",$A7232="KH0",$A7232="KE",$A7232="KZ",),VLOOKUP($A7232&amp;$F7232,Master!$D:$E,2,0)&amp;$J7232&amp;$K7232,VLOOKUP($A7232,Master!$D:$E,2,0)&amp;Sheet1!$J7232&amp;Sheet1!$K7232)</f>
        <v>#N/A</v>
      </c>
      <c r="Q7798" s="33" t="str">
        <f t="shared" si="226"/>
        <v/>
      </c>
      <c r="R7798" s="33" t="e">
        <f>IF(IF(VLOOKUP($A7232,Master!$G:$J,4,0)="x",Sheet1!$A7232,"")="","",IF(VLOOKUP($A7232,Master!$G:$J,4,0)="x",Sheet1!$A7232,"")&amp;$J7232&amp;$K7232)</f>
        <v>#N/A</v>
      </c>
      <c r="S7798" s="33" t="e">
        <f>IF(VLOOKUP($A7232,Master!$L:$M,2,0)=0,"",VLOOKUP($A7232,Master!$L:$M,2,0)&amp;$J7232&amp;$L7232)</f>
        <v>#N/A</v>
      </c>
      <c r="T7798" s="33" t="str">
        <f t="shared" si="227"/>
        <v/>
      </c>
    </row>
    <row r="7799" spans="15:20" x14ac:dyDescent="0.3">
      <c r="O7799" s="33" t="e">
        <f>VLOOKUP($A7233,Master!$A:$B,2,0)&amp;$J7233&amp;$K7233</f>
        <v>#N/A</v>
      </c>
      <c r="P7799" s="33" t="e">
        <f>IF(OR($A7233="KE0",$A7233="KZ0",$A7233="KV0",$A7233="KH0",$A7233="KE",$A7233="KZ",),VLOOKUP($A7233&amp;$F7233,Master!$D:$E,2,0)&amp;$J7233&amp;$K7233,VLOOKUP($A7233,Master!$D:$E,2,0)&amp;Sheet1!$J7233&amp;Sheet1!$K7233)</f>
        <v>#N/A</v>
      </c>
      <c r="Q7799" s="33" t="str">
        <f t="shared" si="226"/>
        <v/>
      </c>
      <c r="R7799" s="33" t="e">
        <f>IF(IF(VLOOKUP($A7233,Master!$G:$J,4,0)="x",Sheet1!$A7233,"")="","",IF(VLOOKUP($A7233,Master!$G:$J,4,0)="x",Sheet1!$A7233,"")&amp;$J7233&amp;$K7233)</f>
        <v>#N/A</v>
      </c>
      <c r="S7799" s="33" t="e">
        <f>IF(VLOOKUP($A7233,Master!$L:$M,2,0)=0,"",VLOOKUP($A7233,Master!$L:$M,2,0)&amp;$J7233&amp;$L7233)</f>
        <v>#N/A</v>
      </c>
      <c r="T7799" s="33" t="str">
        <f t="shared" si="227"/>
        <v/>
      </c>
    </row>
    <row r="7800" spans="15:20" x14ac:dyDescent="0.3">
      <c r="O7800" s="33" t="e">
        <f>VLOOKUP($A7234,Master!$A:$B,2,0)&amp;$J7234&amp;$K7234</f>
        <v>#N/A</v>
      </c>
      <c r="P7800" s="33" t="e">
        <f>IF(OR($A7234="KE0",$A7234="KZ0",$A7234="KV0",$A7234="KH0",$A7234="KE",$A7234="KZ",),VLOOKUP($A7234&amp;$F7234,Master!$D:$E,2,0)&amp;$J7234&amp;$K7234,VLOOKUP($A7234,Master!$D:$E,2,0)&amp;Sheet1!$J7234&amp;Sheet1!$K7234)</f>
        <v>#N/A</v>
      </c>
      <c r="Q7800" s="33" t="str">
        <f t="shared" si="226"/>
        <v/>
      </c>
      <c r="R7800" s="33" t="e">
        <f>IF(IF(VLOOKUP($A7234,Master!$G:$J,4,0)="x",Sheet1!$A7234,"")="","",IF(VLOOKUP($A7234,Master!$G:$J,4,0)="x",Sheet1!$A7234,"")&amp;$J7234&amp;$K7234)</f>
        <v>#N/A</v>
      </c>
      <c r="S7800" s="33" t="e">
        <f>IF(VLOOKUP($A7234,Master!$L:$M,2,0)=0,"",VLOOKUP($A7234,Master!$L:$M,2,0)&amp;$J7234&amp;$L7234)</f>
        <v>#N/A</v>
      </c>
      <c r="T7800" s="33" t="str">
        <f t="shared" si="227"/>
        <v/>
      </c>
    </row>
    <row r="7801" spans="15:20" x14ac:dyDescent="0.3">
      <c r="O7801" s="33" t="e">
        <f>VLOOKUP($A7235,Master!$A:$B,2,0)&amp;$J7235&amp;$K7235</f>
        <v>#N/A</v>
      </c>
      <c r="P7801" s="33" t="e">
        <f>IF(OR($A7235="KE0",$A7235="KZ0",$A7235="KV0",$A7235="KH0",$A7235="KE",$A7235="KZ",),VLOOKUP($A7235&amp;$F7235,Master!$D:$E,2,0)&amp;$J7235&amp;$K7235,VLOOKUP($A7235,Master!$D:$E,2,0)&amp;Sheet1!$J7235&amp;Sheet1!$K7235)</f>
        <v>#N/A</v>
      </c>
      <c r="Q7801" s="33" t="str">
        <f t="shared" si="226"/>
        <v/>
      </c>
      <c r="R7801" s="33" t="e">
        <f>IF(IF(VLOOKUP($A7235,Master!$G:$J,4,0)="x",Sheet1!$A7235,"")="","",IF(VLOOKUP($A7235,Master!$G:$J,4,0)="x",Sheet1!$A7235,"")&amp;$J7235&amp;$K7235)</f>
        <v>#N/A</v>
      </c>
      <c r="S7801" s="33" t="e">
        <f>IF(VLOOKUP($A7235,Master!$L:$M,2,0)=0,"",VLOOKUP($A7235,Master!$L:$M,2,0)&amp;$J7235&amp;$L7235)</f>
        <v>#N/A</v>
      </c>
      <c r="T7801" s="33" t="str">
        <f t="shared" si="227"/>
        <v/>
      </c>
    </row>
    <row r="7802" spans="15:20" x14ac:dyDescent="0.3">
      <c r="O7802" s="33" t="e">
        <f>VLOOKUP($A7236,Master!$A:$B,2,0)&amp;$J7236&amp;$K7236</f>
        <v>#N/A</v>
      </c>
      <c r="P7802" s="33" t="e">
        <f>IF(OR($A7236="KE0",$A7236="KZ0",$A7236="KV0",$A7236="KH0",$A7236="KE",$A7236="KZ",),VLOOKUP($A7236&amp;$F7236,Master!$D:$E,2,0)&amp;$J7236&amp;$K7236,VLOOKUP($A7236,Master!$D:$E,2,0)&amp;Sheet1!$J7236&amp;Sheet1!$K7236)</f>
        <v>#N/A</v>
      </c>
      <c r="Q7802" s="33" t="str">
        <f t="shared" si="226"/>
        <v/>
      </c>
      <c r="R7802" s="33" t="e">
        <f>IF(IF(VLOOKUP($A7236,Master!$G:$J,4,0)="x",Sheet1!$A7236,"")="","",IF(VLOOKUP($A7236,Master!$G:$J,4,0)="x",Sheet1!$A7236,"")&amp;$J7236&amp;$K7236)</f>
        <v>#N/A</v>
      </c>
      <c r="S7802" s="33" t="e">
        <f>IF(VLOOKUP($A7236,Master!$L:$M,2,0)=0,"",VLOOKUP($A7236,Master!$L:$M,2,0)&amp;$J7236&amp;$L7236)</f>
        <v>#N/A</v>
      </c>
      <c r="T7802" s="33" t="str">
        <f t="shared" si="227"/>
        <v/>
      </c>
    </row>
    <row r="7803" spans="15:20" x14ac:dyDescent="0.3">
      <c r="O7803" s="33" t="e">
        <f>VLOOKUP($A7237,Master!$A:$B,2,0)&amp;$J7237&amp;$K7237</f>
        <v>#N/A</v>
      </c>
      <c r="P7803" s="33" t="e">
        <f>IF(OR($A7237="KE0",$A7237="KZ0",$A7237="KV0",$A7237="KH0",$A7237="KE",$A7237="KZ",),VLOOKUP($A7237&amp;$F7237,Master!$D:$E,2,0)&amp;$J7237&amp;$K7237,VLOOKUP($A7237,Master!$D:$E,2,0)&amp;Sheet1!$J7237&amp;Sheet1!$K7237)</f>
        <v>#N/A</v>
      </c>
      <c r="Q7803" s="33" t="str">
        <f t="shared" si="226"/>
        <v/>
      </c>
      <c r="R7803" s="33" t="e">
        <f>IF(IF(VLOOKUP($A7237,Master!$G:$J,4,0)="x",Sheet1!$A7237,"")="","",IF(VLOOKUP($A7237,Master!$G:$J,4,0)="x",Sheet1!$A7237,"")&amp;$J7237&amp;$K7237)</f>
        <v>#N/A</v>
      </c>
      <c r="S7803" s="33" t="e">
        <f>IF(VLOOKUP($A7237,Master!$L:$M,2,0)=0,"",VLOOKUP($A7237,Master!$L:$M,2,0)&amp;$J7237&amp;$L7237)</f>
        <v>#N/A</v>
      </c>
      <c r="T7803" s="33" t="str">
        <f t="shared" si="227"/>
        <v/>
      </c>
    </row>
    <row r="7804" spans="15:20" x14ac:dyDescent="0.3">
      <c r="O7804" s="33" t="e">
        <f>VLOOKUP($A7238,Master!$A:$B,2,0)&amp;$J7238&amp;$K7238</f>
        <v>#N/A</v>
      </c>
      <c r="P7804" s="33" t="e">
        <f>IF(OR($A7238="KE0",$A7238="KZ0",$A7238="KV0",$A7238="KH0",$A7238="KE",$A7238="KZ",),VLOOKUP($A7238&amp;$F7238,Master!$D:$E,2,0)&amp;$J7238&amp;$K7238,VLOOKUP($A7238,Master!$D:$E,2,0)&amp;Sheet1!$J7238&amp;Sheet1!$K7238)</f>
        <v>#N/A</v>
      </c>
      <c r="Q7804" s="33" t="str">
        <f t="shared" si="226"/>
        <v/>
      </c>
      <c r="R7804" s="33" t="e">
        <f>IF(IF(VLOOKUP($A7238,Master!$G:$J,4,0)="x",Sheet1!$A7238,"")="","",IF(VLOOKUP($A7238,Master!$G:$J,4,0)="x",Sheet1!$A7238,"")&amp;$J7238&amp;$K7238)</f>
        <v>#N/A</v>
      </c>
      <c r="S7804" s="33" t="e">
        <f>IF(VLOOKUP($A7238,Master!$L:$M,2,0)=0,"",VLOOKUP($A7238,Master!$L:$M,2,0)&amp;$J7238&amp;$L7238)</f>
        <v>#N/A</v>
      </c>
      <c r="T7804" s="33" t="str">
        <f t="shared" si="227"/>
        <v/>
      </c>
    </row>
    <row r="7805" spans="15:20" x14ac:dyDescent="0.3">
      <c r="O7805" s="33" t="e">
        <f>VLOOKUP($A7239,Master!$A:$B,2,0)&amp;$J7239&amp;$K7239</f>
        <v>#N/A</v>
      </c>
      <c r="P7805" s="33" t="e">
        <f>IF(OR($A7239="KE0",$A7239="KZ0",$A7239="KV0",$A7239="KH0",$A7239="KE",$A7239="KZ",),VLOOKUP($A7239&amp;$F7239,Master!$D:$E,2,0)&amp;$J7239&amp;$K7239,VLOOKUP($A7239,Master!$D:$E,2,0)&amp;Sheet1!$J7239&amp;Sheet1!$K7239)</f>
        <v>#N/A</v>
      </c>
      <c r="Q7805" s="33" t="str">
        <f t="shared" si="226"/>
        <v/>
      </c>
      <c r="R7805" s="33" t="e">
        <f>IF(IF(VLOOKUP($A7239,Master!$G:$J,4,0)="x",Sheet1!$A7239,"")="","",IF(VLOOKUP($A7239,Master!$G:$J,4,0)="x",Sheet1!$A7239,"")&amp;$J7239&amp;$K7239)</f>
        <v>#N/A</v>
      </c>
      <c r="S7805" s="33" t="e">
        <f>IF(VLOOKUP($A7239,Master!$L:$M,2,0)=0,"",VLOOKUP($A7239,Master!$L:$M,2,0)&amp;$J7239&amp;$L7239)</f>
        <v>#N/A</v>
      </c>
      <c r="T7805" s="33" t="str">
        <f t="shared" si="227"/>
        <v/>
      </c>
    </row>
    <row r="7806" spans="15:20" x14ac:dyDescent="0.3">
      <c r="O7806" s="33" t="e">
        <f>VLOOKUP($A7240,Master!$A:$B,2,0)&amp;$J7240&amp;$K7240</f>
        <v>#N/A</v>
      </c>
      <c r="P7806" s="33" t="e">
        <f>IF(OR($A7240="KE0",$A7240="KZ0",$A7240="KV0",$A7240="KH0",$A7240="KE",$A7240="KZ",),VLOOKUP($A7240&amp;$F7240,Master!$D:$E,2,0)&amp;$J7240&amp;$K7240,VLOOKUP($A7240,Master!$D:$E,2,0)&amp;Sheet1!$J7240&amp;Sheet1!$K7240)</f>
        <v>#N/A</v>
      </c>
      <c r="Q7806" s="33" t="str">
        <f t="shared" si="226"/>
        <v/>
      </c>
      <c r="R7806" s="33" t="e">
        <f>IF(IF(VLOOKUP($A7240,Master!$G:$J,4,0)="x",Sheet1!$A7240,"")="","",IF(VLOOKUP($A7240,Master!$G:$J,4,0)="x",Sheet1!$A7240,"")&amp;$J7240&amp;$K7240)</f>
        <v>#N/A</v>
      </c>
      <c r="S7806" s="33" t="e">
        <f>IF(VLOOKUP($A7240,Master!$L:$M,2,0)=0,"",VLOOKUP($A7240,Master!$L:$M,2,0)&amp;$J7240&amp;$L7240)</f>
        <v>#N/A</v>
      </c>
      <c r="T7806" s="33" t="str">
        <f t="shared" si="227"/>
        <v/>
      </c>
    </row>
    <row r="7807" spans="15:20" x14ac:dyDescent="0.3">
      <c r="O7807" s="33" t="e">
        <f>VLOOKUP($A7241,Master!$A:$B,2,0)&amp;$J7241&amp;$K7241</f>
        <v>#N/A</v>
      </c>
      <c r="P7807" s="33" t="e">
        <f>IF(OR($A7241="KE0",$A7241="KZ0",$A7241="KV0",$A7241="KH0",$A7241="KE",$A7241="KZ",),VLOOKUP($A7241&amp;$F7241,Master!$D:$E,2,0)&amp;$J7241&amp;$K7241,VLOOKUP($A7241,Master!$D:$E,2,0)&amp;Sheet1!$J7241&amp;Sheet1!$K7241)</f>
        <v>#N/A</v>
      </c>
      <c r="Q7807" s="33" t="str">
        <f t="shared" si="226"/>
        <v/>
      </c>
      <c r="R7807" s="33" t="e">
        <f>IF(IF(VLOOKUP($A7241,Master!$G:$J,4,0)="x",Sheet1!$A7241,"")="","",IF(VLOOKUP($A7241,Master!$G:$J,4,0)="x",Sheet1!$A7241,"")&amp;$J7241&amp;$K7241)</f>
        <v>#N/A</v>
      </c>
      <c r="S7807" s="33" t="e">
        <f>IF(VLOOKUP($A7241,Master!$L:$M,2,0)=0,"",VLOOKUP($A7241,Master!$L:$M,2,0)&amp;$J7241&amp;$L7241)</f>
        <v>#N/A</v>
      </c>
      <c r="T7807" s="33" t="str">
        <f t="shared" si="227"/>
        <v/>
      </c>
    </row>
    <row r="7808" spans="15:20" x14ac:dyDescent="0.3">
      <c r="O7808" s="33" t="e">
        <f>VLOOKUP($A7242,Master!$A:$B,2,0)&amp;$J7242&amp;$K7242</f>
        <v>#N/A</v>
      </c>
      <c r="P7808" s="33" t="e">
        <f>IF(OR($A7242="KE0",$A7242="KZ0",$A7242="KV0",$A7242="KH0",$A7242="KE",$A7242="KZ",),VLOOKUP($A7242&amp;$F7242,Master!$D:$E,2,0)&amp;$J7242&amp;$K7242,VLOOKUP($A7242,Master!$D:$E,2,0)&amp;Sheet1!$J7242&amp;Sheet1!$K7242)</f>
        <v>#N/A</v>
      </c>
      <c r="Q7808" s="33" t="str">
        <f t="shared" si="226"/>
        <v/>
      </c>
      <c r="R7808" s="33" t="e">
        <f>IF(IF(VLOOKUP($A7242,Master!$G:$J,4,0)="x",Sheet1!$A7242,"")="","",IF(VLOOKUP($A7242,Master!$G:$J,4,0)="x",Sheet1!$A7242,"")&amp;$J7242&amp;$K7242)</f>
        <v>#N/A</v>
      </c>
      <c r="S7808" s="33" t="e">
        <f>IF(VLOOKUP($A7242,Master!$L:$M,2,0)=0,"",VLOOKUP($A7242,Master!$L:$M,2,0)&amp;$J7242&amp;$L7242)</f>
        <v>#N/A</v>
      </c>
      <c r="T7808" s="33" t="str">
        <f t="shared" si="227"/>
        <v/>
      </c>
    </row>
    <row r="7809" spans="15:20" x14ac:dyDescent="0.3">
      <c r="O7809" s="33" t="e">
        <f>VLOOKUP($A7243,Master!$A:$B,2,0)&amp;$J7243&amp;$K7243</f>
        <v>#N/A</v>
      </c>
      <c r="P7809" s="33" t="e">
        <f>IF(OR($A7243="KE0",$A7243="KZ0",$A7243="KV0",$A7243="KH0",$A7243="KE",$A7243="KZ",),VLOOKUP($A7243&amp;$F7243,Master!$D:$E,2,0)&amp;$J7243&amp;$K7243,VLOOKUP($A7243,Master!$D:$E,2,0)&amp;Sheet1!$J7243&amp;Sheet1!$K7243)</f>
        <v>#N/A</v>
      </c>
      <c r="Q7809" s="33" t="str">
        <f t="shared" si="226"/>
        <v/>
      </c>
      <c r="R7809" s="33" t="e">
        <f>IF(IF(VLOOKUP($A7243,Master!$G:$J,4,0)="x",Sheet1!$A7243,"")="","",IF(VLOOKUP($A7243,Master!$G:$J,4,0)="x",Sheet1!$A7243,"")&amp;$J7243&amp;$K7243)</f>
        <v>#N/A</v>
      </c>
      <c r="S7809" s="33" t="e">
        <f>IF(VLOOKUP($A7243,Master!$L:$M,2,0)=0,"",VLOOKUP($A7243,Master!$L:$M,2,0)&amp;$J7243&amp;$L7243)</f>
        <v>#N/A</v>
      </c>
      <c r="T7809" s="33" t="str">
        <f t="shared" si="227"/>
        <v/>
      </c>
    </row>
    <row r="7810" spans="15:20" x14ac:dyDescent="0.3">
      <c r="O7810" s="33" t="e">
        <f>VLOOKUP($A7244,Master!$A:$B,2,0)&amp;$J7244&amp;$K7244</f>
        <v>#N/A</v>
      </c>
      <c r="P7810" s="33" t="e">
        <f>IF(OR($A7244="KE0",$A7244="KZ0",$A7244="KV0",$A7244="KH0",$A7244="KE",$A7244="KZ",),VLOOKUP($A7244&amp;$F7244,Master!$D:$E,2,0)&amp;$J7244&amp;$K7244,VLOOKUP($A7244,Master!$D:$E,2,0)&amp;Sheet1!$J7244&amp;Sheet1!$K7244)</f>
        <v>#N/A</v>
      </c>
      <c r="Q7810" s="33" t="str">
        <f t="shared" si="226"/>
        <v/>
      </c>
      <c r="R7810" s="33" t="e">
        <f>IF(IF(VLOOKUP($A7244,Master!$G:$J,4,0)="x",Sheet1!$A7244,"")="","",IF(VLOOKUP($A7244,Master!$G:$J,4,0)="x",Sheet1!$A7244,"")&amp;$J7244&amp;$K7244)</f>
        <v>#N/A</v>
      </c>
      <c r="S7810" s="33" t="e">
        <f>IF(VLOOKUP($A7244,Master!$L:$M,2,0)=0,"",VLOOKUP($A7244,Master!$L:$M,2,0)&amp;$J7244&amp;$L7244)</f>
        <v>#N/A</v>
      </c>
      <c r="T7810" s="33" t="str">
        <f t="shared" si="227"/>
        <v/>
      </c>
    </row>
    <row r="7811" spans="15:20" x14ac:dyDescent="0.3">
      <c r="O7811" s="33" t="e">
        <f>VLOOKUP($A7245,Master!$A:$B,2,0)&amp;$J7245&amp;$K7245</f>
        <v>#N/A</v>
      </c>
      <c r="P7811" s="33" t="e">
        <f>IF(OR($A7245="KE0",$A7245="KZ0",$A7245="KV0",$A7245="KH0",$A7245="KE",$A7245="KZ",),VLOOKUP($A7245&amp;$F7245,Master!$D:$E,2,0)&amp;$J7245&amp;$K7245,VLOOKUP($A7245,Master!$D:$E,2,0)&amp;Sheet1!$J7245&amp;Sheet1!$K7245)</f>
        <v>#N/A</v>
      </c>
      <c r="Q7811" s="33" t="str">
        <f t="shared" ref="Q7811:Q7874" si="228">$A7245&amp;$J7245&amp;$K7245</f>
        <v/>
      </c>
      <c r="R7811" s="33" t="e">
        <f>IF(IF(VLOOKUP($A7245,Master!$G:$J,4,0)="x",Sheet1!$A7245,"")="","",IF(VLOOKUP($A7245,Master!$G:$J,4,0)="x",Sheet1!$A7245,"")&amp;$J7245&amp;$K7245)</f>
        <v>#N/A</v>
      </c>
      <c r="S7811" s="33" t="e">
        <f>IF(VLOOKUP($A7245,Master!$L:$M,2,0)=0,"",VLOOKUP($A7245,Master!$L:$M,2,0)&amp;$J7245&amp;$L7245)</f>
        <v>#N/A</v>
      </c>
      <c r="T7811" s="33" t="str">
        <f t="shared" ref="T7811:T7874" si="229">$A7245&amp;$J7245</f>
        <v/>
      </c>
    </row>
    <row r="7812" spans="15:20" x14ac:dyDescent="0.3">
      <c r="O7812" s="33" t="e">
        <f>VLOOKUP($A7246,Master!$A:$B,2,0)&amp;$J7246&amp;$K7246</f>
        <v>#N/A</v>
      </c>
      <c r="P7812" s="33" t="e">
        <f>IF(OR($A7246="KE0",$A7246="KZ0",$A7246="KV0",$A7246="KH0",$A7246="KE",$A7246="KZ",),VLOOKUP($A7246&amp;$F7246,Master!$D:$E,2,0)&amp;$J7246&amp;$K7246,VLOOKUP($A7246,Master!$D:$E,2,0)&amp;Sheet1!$J7246&amp;Sheet1!$K7246)</f>
        <v>#N/A</v>
      </c>
      <c r="Q7812" s="33" t="str">
        <f t="shared" si="228"/>
        <v/>
      </c>
      <c r="R7812" s="33" t="e">
        <f>IF(IF(VLOOKUP($A7246,Master!$G:$J,4,0)="x",Sheet1!$A7246,"")="","",IF(VLOOKUP($A7246,Master!$G:$J,4,0)="x",Sheet1!$A7246,"")&amp;$J7246&amp;$K7246)</f>
        <v>#N/A</v>
      </c>
      <c r="S7812" s="33" t="e">
        <f>IF(VLOOKUP($A7246,Master!$L:$M,2,0)=0,"",VLOOKUP($A7246,Master!$L:$M,2,0)&amp;$J7246&amp;$L7246)</f>
        <v>#N/A</v>
      </c>
      <c r="T7812" s="33" t="str">
        <f t="shared" si="229"/>
        <v/>
      </c>
    </row>
    <row r="7813" spans="15:20" x14ac:dyDescent="0.3">
      <c r="O7813" s="33" t="e">
        <f>VLOOKUP($A7247,Master!$A:$B,2,0)&amp;$J7247&amp;$K7247</f>
        <v>#N/A</v>
      </c>
      <c r="P7813" s="33" t="e">
        <f>IF(OR($A7247="KE0",$A7247="KZ0",$A7247="KV0",$A7247="KH0",$A7247="KE",$A7247="KZ",),VLOOKUP($A7247&amp;$F7247,Master!$D:$E,2,0)&amp;$J7247&amp;$K7247,VLOOKUP($A7247,Master!$D:$E,2,0)&amp;Sheet1!$J7247&amp;Sheet1!$K7247)</f>
        <v>#N/A</v>
      </c>
      <c r="Q7813" s="33" t="str">
        <f t="shared" si="228"/>
        <v/>
      </c>
      <c r="R7813" s="33" t="e">
        <f>IF(IF(VLOOKUP($A7247,Master!$G:$J,4,0)="x",Sheet1!$A7247,"")="","",IF(VLOOKUP($A7247,Master!$G:$J,4,0)="x",Sheet1!$A7247,"")&amp;$J7247&amp;$K7247)</f>
        <v>#N/A</v>
      </c>
      <c r="S7813" s="33" t="e">
        <f>IF(VLOOKUP($A7247,Master!$L:$M,2,0)=0,"",VLOOKUP($A7247,Master!$L:$M,2,0)&amp;$J7247&amp;$L7247)</f>
        <v>#N/A</v>
      </c>
      <c r="T7813" s="33" t="str">
        <f t="shared" si="229"/>
        <v/>
      </c>
    </row>
    <row r="7814" spans="15:20" x14ac:dyDescent="0.3">
      <c r="O7814" s="33" t="e">
        <f>VLOOKUP($A7248,Master!$A:$B,2,0)&amp;$J7248&amp;$K7248</f>
        <v>#N/A</v>
      </c>
      <c r="P7814" s="33" t="e">
        <f>IF(OR($A7248="KE0",$A7248="KZ0",$A7248="KV0",$A7248="KH0",$A7248="KE",$A7248="KZ",),VLOOKUP($A7248&amp;$F7248,Master!$D:$E,2,0)&amp;$J7248&amp;$K7248,VLOOKUP($A7248,Master!$D:$E,2,0)&amp;Sheet1!$J7248&amp;Sheet1!$K7248)</f>
        <v>#N/A</v>
      </c>
      <c r="Q7814" s="33" t="str">
        <f t="shared" si="228"/>
        <v/>
      </c>
      <c r="R7814" s="33" t="e">
        <f>IF(IF(VLOOKUP($A7248,Master!$G:$J,4,0)="x",Sheet1!$A7248,"")="","",IF(VLOOKUP($A7248,Master!$G:$J,4,0)="x",Sheet1!$A7248,"")&amp;$J7248&amp;$K7248)</f>
        <v>#N/A</v>
      </c>
      <c r="S7814" s="33" t="e">
        <f>IF(VLOOKUP($A7248,Master!$L:$M,2,0)=0,"",VLOOKUP($A7248,Master!$L:$M,2,0)&amp;$J7248&amp;$L7248)</f>
        <v>#N/A</v>
      </c>
      <c r="T7814" s="33" t="str">
        <f t="shared" si="229"/>
        <v/>
      </c>
    </row>
    <row r="7815" spans="15:20" x14ac:dyDescent="0.3">
      <c r="O7815" s="33" t="e">
        <f>VLOOKUP($A7249,Master!$A:$B,2,0)&amp;$J7249&amp;$K7249</f>
        <v>#N/A</v>
      </c>
      <c r="P7815" s="33" t="e">
        <f>IF(OR($A7249="KE0",$A7249="KZ0",$A7249="KV0",$A7249="KH0",$A7249="KE",$A7249="KZ",),VLOOKUP($A7249&amp;$F7249,Master!$D:$E,2,0)&amp;$J7249&amp;$K7249,VLOOKUP($A7249,Master!$D:$E,2,0)&amp;Sheet1!$J7249&amp;Sheet1!$K7249)</f>
        <v>#N/A</v>
      </c>
      <c r="Q7815" s="33" t="str">
        <f t="shared" si="228"/>
        <v/>
      </c>
      <c r="R7815" s="33" t="e">
        <f>IF(IF(VLOOKUP($A7249,Master!$G:$J,4,0)="x",Sheet1!$A7249,"")="","",IF(VLOOKUP($A7249,Master!$G:$J,4,0)="x",Sheet1!$A7249,"")&amp;$J7249&amp;$K7249)</f>
        <v>#N/A</v>
      </c>
      <c r="S7815" s="33" t="e">
        <f>IF(VLOOKUP($A7249,Master!$L:$M,2,0)=0,"",VLOOKUP($A7249,Master!$L:$M,2,0)&amp;$J7249&amp;$L7249)</f>
        <v>#N/A</v>
      </c>
      <c r="T7815" s="33" t="str">
        <f t="shared" si="229"/>
        <v/>
      </c>
    </row>
    <row r="7816" spans="15:20" x14ac:dyDescent="0.3">
      <c r="O7816" s="33" t="e">
        <f>VLOOKUP($A7250,Master!$A:$B,2,0)&amp;$J7250&amp;$K7250</f>
        <v>#N/A</v>
      </c>
      <c r="P7816" s="33" t="e">
        <f>IF(OR($A7250="KE0",$A7250="KZ0",$A7250="KV0",$A7250="KH0",$A7250="KE",$A7250="KZ",),VLOOKUP($A7250&amp;$F7250,Master!$D:$E,2,0)&amp;$J7250&amp;$K7250,VLOOKUP($A7250,Master!$D:$E,2,0)&amp;Sheet1!$J7250&amp;Sheet1!$K7250)</f>
        <v>#N/A</v>
      </c>
      <c r="Q7816" s="33" t="str">
        <f t="shared" si="228"/>
        <v/>
      </c>
      <c r="R7816" s="33" t="e">
        <f>IF(IF(VLOOKUP($A7250,Master!$G:$J,4,0)="x",Sheet1!$A7250,"")="","",IF(VLOOKUP($A7250,Master!$G:$J,4,0)="x",Sheet1!$A7250,"")&amp;$J7250&amp;$K7250)</f>
        <v>#N/A</v>
      </c>
      <c r="S7816" s="33" t="e">
        <f>IF(VLOOKUP($A7250,Master!$L:$M,2,0)=0,"",VLOOKUP($A7250,Master!$L:$M,2,0)&amp;$J7250&amp;$L7250)</f>
        <v>#N/A</v>
      </c>
      <c r="T7816" s="33" t="str">
        <f t="shared" si="229"/>
        <v/>
      </c>
    </row>
    <row r="7817" spans="15:20" x14ac:dyDescent="0.3">
      <c r="O7817" s="33" t="e">
        <f>VLOOKUP($A7251,Master!$A:$B,2,0)&amp;$J7251&amp;$K7251</f>
        <v>#N/A</v>
      </c>
      <c r="P7817" s="33" t="e">
        <f>IF(OR($A7251="KE0",$A7251="KZ0",$A7251="KV0",$A7251="KH0",$A7251="KE",$A7251="KZ",),VLOOKUP($A7251&amp;$F7251,Master!$D:$E,2,0)&amp;$J7251&amp;$K7251,VLOOKUP($A7251,Master!$D:$E,2,0)&amp;Sheet1!$J7251&amp;Sheet1!$K7251)</f>
        <v>#N/A</v>
      </c>
      <c r="Q7817" s="33" t="str">
        <f t="shared" si="228"/>
        <v/>
      </c>
      <c r="R7817" s="33" t="e">
        <f>IF(IF(VLOOKUP($A7251,Master!$G:$J,4,0)="x",Sheet1!$A7251,"")="","",IF(VLOOKUP($A7251,Master!$G:$J,4,0)="x",Sheet1!$A7251,"")&amp;$J7251&amp;$K7251)</f>
        <v>#N/A</v>
      </c>
      <c r="S7817" s="33" t="e">
        <f>IF(VLOOKUP($A7251,Master!$L:$M,2,0)=0,"",VLOOKUP($A7251,Master!$L:$M,2,0)&amp;$J7251&amp;$L7251)</f>
        <v>#N/A</v>
      </c>
      <c r="T7817" s="33" t="str">
        <f t="shared" si="229"/>
        <v/>
      </c>
    </row>
    <row r="7818" spans="15:20" x14ac:dyDescent="0.3">
      <c r="O7818" s="33" t="e">
        <f>VLOOKUP($A7252,Master!$A:$B,2,0)&amp;$J7252&amp;$K7252</f>
        <v>#N/A</v>
      </c>
      <c r="P7818" s="33" t="e">
        <f>IF(OR($A7252="KE0",$A7252="KZ0",$A7252="KV0",$A7252="KH0",$A7252="KE",$A7252="KZ",),VLOOKUP($A7252&amp;$F7252,Master!$D:$E,2,0)&amp;$J7252&amp;$K7252,VLOOKUP($A7252,Master!$D:$E,2,0)&amp;Sheet1!$J7252&amp;Sheet1!$K7252)</f>
        <v>#N/A</v>
      </c>
      <c r="Q7818" s="33" t="str">
        <f t="shared" si="228"/>
        <v/>
      </c>
      <c r="R7818" s="33" t="e">
        <f>IF(IF(VLOOKUP($A7252,Master!$G:$J,4,0)="x",Sheet1!$A7252,"")="","",IF(VLOOKUP($A7252,Master!$G:$J,4,0)="x",Sheet1!$A7252,"")&amp;$J7252&amp;$K7252)</f>
        <v>#N/A</v>
      </c>
      <c r="S7818" s="33" t="e">
        <f>IF(VLOOKUP($A7252,Master!$L:$M,2,0)=0,"",VLOOKUP($A7252,Master!$L:$M,2,0)&amp;$J7252&amp;$L7252)</f>
        <v>#N/A</v>
      </c>
      <c r="T7818" s="33" t="str">
        <f t="shared" si="229"/>
        <v/>
      </c>
    </row>
    <row r="7819" spans="15:20" x14ac:dyDescent="0.3">
      <c r="O7819" s="33" t="e">
        <f>VLOOKUP($A7253,Master!$A:$B,2,0)&amp;$J7253&amp;$K7253</f>
        <v>#N/A</v>
      </c>
      <c r="P7819" s="33" t="e">
        <f>IF(OR($A7253="KE0",$A7253="KZ0",$A7253="KV0",$A7253="KH0",$A7253="KE",$A7253="KZ",),VLOOKUP($A7253&amp;$F7253,Master!$D:$E,2,0)&amp;$J7253&amp;$K7253,VLOOKUP($A7253,Master!$D:$E,2,0)&amp;Sheet1!$J7253&amp;Sheet1!$K7253)</f>
        <v>#N/A</v>
      </c>
      <c r="Q7819" s="33" t="str">
        <f t="shared" si="228"/>
        <v/>
      </c>
      <c r="R7819" s="33" t="e">
        <f>IF(IF(VLOOKUP($A7253,Master!$G:$J,4,0)="x",Sheet1!$A7253,"")="","",IF(VLOOKUP($A7253,Master!$G:$J,4,0)="x",Sheet1!$A7253,"")&amp;$J7253&amp;$K7253)</f>
        <v>#N/A</v>
      </c>
      <c r="S7819" s="33" t="e">
        <f>IF(VLOOKUP($A7253,Master!$L:$M,2,0)=0,"",VLOOKUP($A7253,Master!$L:$M,2,0)&amp;$J7253&amp;$L7253)</f>
        <v>#N/A</v>
      </c>
      <c r="T7819" s="33" t="str">
        <f t="shared" si="229"/>
        <v/>
      </c>
    </row>
    <row r="7820" spans="15:20" x14ac:dyDescent="0.3">
      <c r="O7820" s="33" t="e">
        <f>VLOOKUP($A7254,Master!$A:$B,2,0)&amp;$J7254&amp;$K7254</f>
        <v>#N/A</v>
      </c>
      <c r="P7820" s="33" t="e">
        <f>IF(OR($A7254="KE0",$A7254="KZ0",$A7254="KV0",$A7254="KH0",$A7254="KE",$A7254="KZ",),VLOOKUP($A7254&amp;$F7254,Master!$D:$E,2,0)&amp;$J7254&amp;$K7254,VLOOKUP($A7254,Master!$D:$E,2,0)&amp;Sheet1!$J7254&amp;Sheet1!$K7254)</f>
        <v>#N/A</v>
      </c>
      <c r="Q7820" s="33" t="str">
        <f t="shared" si="228"/>
        <v/>
      </c>
      <c r="R7820" s="33" t="e">
        <f>IF(IF(VLOOKUP($A7254,Master!$G:$J,4,0)="x",Sheet1!$A7254,"")="","",IF(VLOOKUP($A7254,Master!$G:$J,4,0)="x",Sheet1!$A7254,"")&amp;$J7254&amp;$K7254)</f>
        <v>#N/A</v>
      </c>
      <c r="S7820" s="33" t="e">
        <f>IF(VLOOKUP($A7254,Master!$L:$M,2,0)=0,"",VLOOKUP($A7254,Master!$L:$M,2,0)&amp;$J7254&amp;$L7254)</f>
        <v>#N/A</v>
      </c>
      <c r="T7820" s="33" t="str">
        <f t="shared" si="229"/>
        <v/>
      </c>
    </row>
    <row r="7821" spans="15:20" x14ac:dyDescent="0.3">
      <c r="O7821" s="33" t="e">
        <f>VLOOKUP($A7255,Master!$A:$B,2,0)&amp;$J7255&amp;$K7255</f>
        <v>#N/A</v>
      </c>
      <c r="P7821" s="33" t="e">
        <f>IF(OR($A7255="KE0",$A7255="KZ0",$A7255="KV0",$A7255="KH0",$A7255="KE",$A7255="KZ",),VLOOKUP($A7255&amp;$F7255,Master!$D:$E,2,0)&amp;$J7255&amp;$K7255,VLOOKUP($A7255,Master!$D:$E,2,0)&amp;Sheet1!$J7255&amp;Sheet1!$K7255)</f>
        <v>#N/A</v>
      </c>
      <c r="Q7821" s="33" t="str">
        <f t="shared" si="228"/>
        <v/>
      </c>
      <c r="R7821" s="33" t="e">
        <f>IF(IF(VLOOKUP($A7255,Master!$G:$J,4,0)="x",Sheet1!$A7255,"")="","",IF(VLOOKUP($A7255,Master!$G:$J,4,0)="x",Sheet1!$A7255,"")&amp;$J7255&amp;$K7255)</f>
        <v>#N/A</v>
      </c>
      <c r="S7821" s="33" t="e">
        <f>IF(VLOOKUP($A7255,Master!$L:$M,2,0)=0,"",VLOOKUP($A7255,Master!$L:$M,2,0)&amp;$J7255&amp;$L7255)</f>
        <v>#N/A</v>
      </c>
      <c r="T7821" s="33" t="str">
        <f t="shared" si="229"/>
        <v/>
      </c>
    </row>
    <row r="7822" spans="15:20" x14ac:dyDescent="0.3">
      <c r="O7822" s="33" t="e">
        <f>VLOOKUP($A7256,Master!$A:$B,2,0)&amp;$J7256&amp;$K7256</f>
        <v>#N/A</v>
      </c>
      <c r="P7822" s="33" t="e">
        <f>IF(OR($A7256="KE0",$A7256="KZ0",$A7256="KV0",$A7256="KH0",$A7256="KE",$A7256="KZ",),VLOOKUP($A7256&amp;$F7256,Master!$D:$E,2,0)&amp;$J7256&amp;$K7256,VLOOKUP($A7256,Master!$D:$E,2,0)&amp;Sheet1!$J7256&amp;Sheet1!$K7256)</f>
        <v>#N/A</v>
      </c>
      <c r="Q7822" s="33" t="str">
        <f t="shared" si="228"/>
        <v/>
      </c>
      <c r="R7822" s="33" t="e">
        <f>IF(IF(VLOOKUP($A7256,Master!$G:$J,4,0)="x",Sheet1!$A7256,"")="","",IF(VLOOKUP($A7256,Master!$G:$J,4,0)="x",Sheet1!$A7256,"")&amp;$J7256&amp;$K7256)</f>
        <v>#N/A</v>
      </c>
      <c r="S7822" s="33" t="e">
        <f>IF(VLOOKUP($A7256,Master!$L:$M,2,0)=0,"",VLOOKUP($A7256,Master!$L:$M,2,0)&amp;$J7256&amp;$L7256)</f>
        <v>#N/A</v>
      </c>
      <c r="T7822" s="33" t="str">
        <f t="shared" si="229"/>
        <v/>
      </c>
    </row>
    <row r="7823" spans="15:20" x14ac:dyDescent="0.3">
      <c r="O7823" s="33" t="e">
        <f>VLOOKUP($A7257,Master!$A:$B,2,0)&amp;$J7257&amp;$K7257</f>
        <v>#N/A</v>
      </c>
      <c r="P7823" s="33" t="e">
        <f>IF(OR($A7257="KE0",$A7257="KZ0",$A7257="KV0",$A7257="KH0",$A7257="KE",$A7257="KZ",),VLOOKUP($A7257&amp;$F7257,Master!$D:$E,2,0)&amp;$J7257&amp;$K7257,VLOOKUP($A7257,Master!$D:$E,2,0)&amp;Sheet1!$J7257&amp;Sheet1!$K7257)</f>
        <v>#N/A</v>
      </c>
      <c r="Q7823" s="33" t="str">
        <f t="shared" si="228"/>
        <v/>
      </c>
      <c r="R7823" s="33" t="e">
        <f>IF(IF(VLOOKUP($A7257,Master!$G:$J,4,0)="x",Sheet1!$A7257,"")="","",IF(VLOOKUP($A7257,Master!$G:$J,4,0)="x",Sheet1!$A7257,"")&amp;$J7257&amp;$K7257)</f>
        <v>#N/A</v>
      </c>
      <c r="S7823" s="33" t="e">
        <f>IF(VLOOKUP($A7257,Master!$L:$M,2,0)=0,"",VLOOKUP($A7257,Master!$L:$M,2,0)&amp;$J7257&amp;$L7257)</f>
        <v>#N/A</v>
      </c>
      <c r="T7823" s="33" t="str">
        <f t="shared" si="229"/>
        <v/>
      </c>
    </row>
    <row r="7824" spans="15:20" x14ac:dyDescent="0.3">
      <c r="O7824" s="33" t="e">
        <f>VLOOKUP($A7258,Master!$A:$B,2,0)&amp;$J7258&amp;$K7258</f>
        <v>#N/A</v>
      </c>
      <c r="P7824" s="33" t="e">
        <f>IF(OR($A7258="KE0",$A7258="KZ0",$A7258="KV0",$A7258="KH0",$A7258="KE",$A7258="KZ",),VLOOKUP($A7258&amp;$F7258,Master!$D:$E,2,0)&amp;$J7258&amp;$K7258,VLOOKUP($A7258,Master!$D:$E,2,0)&amp;Sheet1!$J7258&amp;Sheet1!$K7258)</f>
        <v>#N/A</v>
      </c>
      <c r="Q7824" s="33" t="str">
        <f t="shared" si="228"/>
        <v/>
      </c>
      <c r="R7824" s="33" t="e">
        <f>IF(IF(VLOOKUP($A7258,Master!$G:$J,4,0)="x",Sheet1!$A7258,"")="","",IF(VLOOKUP($A7258,Master!$G:$J,4,0)="x",Sheet1!$A7258,"")&amp;$J7258&amp;$K7258)</f>
        <v>#N/A</v>
      </c>
      <c r="S7824" s="33" t="e">
        <f>IF(VLOOKUP($A7258,Master!$L:$M,2,0)=0,"",VLOOKUP($A7258,Master!$L:$M,2,0)&amp;$J7258&amp;$L7258)</f>
        <v>#N/A</v>
      </c>
      <c r="T7824" s="33" t="str">
        <f t="shared" si="229"/>
        <v/>
      </c>
    </row>
    <row r="7825" spans="15:20" x14ac:dyDescent="0.3">
      <c r="O7825" s="33" t="e">
        <f>VLOOKUP($A7259,Master!$A:$B,2,0)&amp;$J7259&amp;$K7259</f>
        <v>#N/A</v>
      </c>
      <c r="P7825" s="33" t="e">
        <f>IF(OR($A7259="KE0",$A7259="KZ0",$A7259="KV0",$A7259="KH0",$A7259="KE",$A7259="KZ",),VLOOKUP($A7259&amp;$F7259,Master!$D:$E,2,0)&amp;$J7259&amp;$K7259,VLOOKUP($A7259,Master!$D:$E,2,0)&amp;Sheet1!$J7259&amp;Sheet1!$K7259)</f>
        <v>#N/A</v>
      </c>
      <c r="Q7825" s="33" t="str">
        <f t="shared" si="228"/>
        <v/>
      </c>
      <c r="R7825" s="33" t="e">
        <f>IF(IF(VLOOKUP($A7259,Master!$G:$J,4,0)="x",Sheet1!$A7259,"")="","",IF(VLOOKUP($A7259,Master!$G:$J,4,0)="x",Sheet1!$A7259,"")&amp;$J7259&amp;$K7259)</f>
        <v>#N/A</v>
      </c>
      <c r="S7825" s="33" t="e">
        <f>IF(VLOOKUP($A7259,Master!$L:$M,2,0)=0,"",VLOOKUP($A7259,Master!$L:$M,2,0)&amp;$J7259&amp;$L7259)</f>
        <v>#N/A</v>
      </c>
      <c r="T7825" s="33" t="str">
        <f t="shared" si="229"/>
        <v/>
      </c>
    </row>
    <row r="7826" spans="15:20" x14ac:dyDescent="0.3">
      <c r="O7826" s="33" t="e">
        <f>VLOOKUP($A7260,Master!$A:$B,2,0)&amp;$J7260&amp;$K7260</f>
        <v>#N/A</v>
      </c>
      <c r="P7826" s="33" t="e">
        <f>IF(OR($A7260="KE0",$A7260="KZ0",$A7260="KV0",$A7260="KH0",$A7260="KE",$A7260="KZ",),VLOOKUP($A7260&amp;$F7260,Master!$D:$E,2,0)&amp;$J7260&amp;$K7260,VLOOKUP($A7260,Master!$D:$E,2,0)&amp;Sheet1!$J7260&amp;Sheet1!$K7260)</f>
        <v>#N/A</v>
      </c>
      <c r="Q7826" s="33" t="str">
        <f t="shared" si="228"/>
        <v/>
      </c>
      <c r="R7826" s="33" t="e">
        <f>IF(IF(VLOOKUP($A7260,Master!$G:$J,4,0)="x",Sheet1!$A7260,"")="","",IF(VLOOKUP($A7260,Master!$G:$J,4,0)="x",Sheet1!$A7260,"")&amp;$J7260&amp;$K7260)</f>
        <v>#N/A</v>
      </c>
      <c r="S7826" s="33" t="e">
        <f>IF(VLOOKUP($A7260,Master!$L:$M,2,0)=0,"",VLOOKUP($A7260,Master!$L:$M,2,0)&amp;$J7260&amp;$L7260)</f>
        <v>#N/A</v>
      </c>
      <c r="T7826" s="33" t="str">
        <f t="shared" si="229"/>
        <v/>
      </c>
    </row>
    <row r="7827" spans="15:20" x14ac:dyDescent="0.3">
      <c r="O7827" s="33" t="e">
        <f>VLOOKUP($A7261,Master!$A:$B,2,0)&amp;$J7261&amp;$K7261</f>
        <v>#N/A</v>
      </c>
      <c r="P7827" s="33" t="e">
        <f>IF(OR($A7261="KE0",$A7261="KZ0",$A7261="KV0",$A7261="KH0",$A7261="KE",$A7261="KZ",),VLOOKUP($A7261&amp;$F7261,Master!$D:$E,2,0)&amp;$J7261&amp;$K7261,VLOOKUP($A7261,Master!$D:$E,2,0)&amp;Sheet1!$J7261&amp;Sheet1!$K7261)</f>
        <v>#N/A</v>
      </c>
      <c r="Q7827" s="33" t="str">
        <f t="shared" si="228"/>
        <v/>
      </c>
      <c r="R7827" s="33" t="e">
        <f>IF(IF(VLOOKUP($A7261,Master!$G:$J,4,0)="x",Sheet1!$A7261,"")="","",IF(VLOOKUP($A7261,Master!$G:$J,4,0)="x",Sheet1!$A7261,"")&amp;$J7261&amp;$K7261)</f>
        <v>#N/A</v>
      </c>
      <c r="S7827" s="33" t="e">
        <f>IF(VLOOKUP($A7261,Master!$L:$M,2,0)=0,"",VLOOKUP($A7261,Master!$L:$M,2,0)&amp;$J7261&amp;$L7261)</f>
        <v>#N/A</v>
      </c>
      <c r="T7827" s="33" t="str">
        <f t="shared" si="229"/>
        <v/>
      </c>
    </row>
    <row r="7828" spans="15:20" x14ac:dyDescent="0.3">
      <c r="O7828" s="33" t="e">
        <f>VLOOKUP($A7262,Master!$A:$B,2,0)&amp;$J7262&amp;$K7262</f>
        <v>#N/A</v>
      </c>
      <c r="P7828" s="33" t="e">
        <f>IF(OR($A7262="KE0",$A7262="KZ0",$A7262="KV0",$A7262="KH0",$A7262="KE",$A7262="KZ",),VLOOKUP($A7262&amp;$F7262,Master!$D:$E,2,0)&amp;$J7262&amp;$K7262,VLOOKUP($A7262,Master!$D:$E,2,0)&amp;Sheet1!$J7262&amp;Sheet1!$K7262)</f>
        <v>#N/A</v>
      </c>
      <c r="Q7828" s="33" t="str">
        <f t="shared" si="228"/>
        <v/>
      </c>
      <c r="R7828" s="33" t="e">
        <f>IF(IF(VLOOKUP($A7262,Master!$G:$J,4,0)="x",Sheet1!$A7262,"")="","",IF(VLOOKUP($A7262,Master!$G:$J,4,0)="x",Sheet1!$A7262,"")&amp;$J7262&amp;$K7262)</f>
        <v>#N/A</v>
      </c>
      <c r="S7828" s="33" t="e">
        <f>IF(VLOOKUP($A7262,Master!$L:$M,2,0)=0,"",VLOOKUP($A7262,Master!$L:$M,2,0)&amp;$J7262&amp;$L7262)</f>
        <v>#N/A</v>
      </c>
      <c r="T7828" s="33" t="str">
        <f t="shared" si="229"/>
        <v/>
      </c>
    </row>
    <row r="7829" spans="15:20" x14ac:dyDescent="0.3">
      <c r="O7829" s="33" t="e">
        <f>VLOOKUP($A7263,Master!$A:$B,2,0)&amp;$J7263&amp;$K7263</f>
        <v>#N/A</v>
      </c>
      <c r="P7829" s="33" t="e">
        <f>IF(OR($A7263="KE0",$A7263="KZ0",$A7263="KV0",$A7263="KH0",$A7263="KE",$A7263="KZ",),VLOOKUP($A7263&amp;$F7263,Master!$D:$E,2,0)&amp;$J7263&amp;$K7263,VLOOKUP($A7263,Master!$D:$E,2,0)&amp;Sheet1!$J7263&amp;Sheet1!$K7263)</f>
        <v>#N/A</v>
      </c>
      <c r="Q7829" s="33" t="str">
        <f t="shared" si="228"/>
        <v/>
      </c>
      <c r="R7829" s="33" t="e">
        <f>IF(IF(VLOOKUP($A7263,Master!$G:$J,4,0)="x",Sheet1!$A7263,"")="","",IF(VLOOKUP($A7263,Master!$G:$J,4,0)="x",Sheet1!$A7263,"")&amp;$J7263&amp;$K7263)</f>
        <v>#N/A</v>
      </c>
      <c r="S7829" s="33" t="e">
        <f>IF(VLOOKUP($A7263,Master!$L:$M,2,0)=0,"",VLOOKUP($A7263,Master!$L:$M,2,0)&amp;$J7263&amp;$L7263)</f>
        <v>#N/A</v>
      </c>
      <c r="T7829" s="33" t="str">
        <f t="shared" si="229"/>
        <v/>
      </c>
    </row>
    <row r="7830" spans="15:20" x14ac:dyDescent="0.3">
      <c r="O7830" s="33" t="e">
        <f>VLOOKUP($A7264,Master!$A:$B,2,0)&amp;$J7264&amp;$K7264</f>
        <v>#N/A</v>
      </c>
      <c r="P7830" s="33" t="e">
        <f>IF(OR($A7264="KE0",$A7264="KZ0",$A7264="KV0",$A7264="KH0",$A7264="KE",$A7264="KZ",),VLOOKUP($A7264&amp;$F7264,Master!$D:$E,2,0)&amp;$J7264&amp;$K7264,VLOOKUP($A7264,Master!$D:$E,2,0)&amp;Sheet1!$J7264&amp;Sheet1!$K7264)</f>
        <v>#N/A</v>
      </c>
      <c r="Q7830" s="33" t="str">
        <f t="shared" si="228"/>
        <v/>
      </c>
      <c r="R7830" s="33" t="e">
        <f>IF(IF(VLOOKUP($A7264,Master!$G:$J,4,0)="x",Sheet1!$A7264,"")="","",IF(VLOOKUP($A7264,Master!$G:$J,4,0)="x",Sheet1!$A7264,"")&amp;$J7264&amp;$K7264)</f>
        <v>#N/A</v>
      </c>
      <c r="S7830" s="33" t="e">
        <f>IF(VLOOKUP($A7264,Master!$L:$M,2,0)=0,"",VLOOKUP($A7264,Master!$L:$M,2,0)&amp;$J7264&amp;$L7264)</f>
        <v>#N/A</v>
      </c>
      <c r="T7830" s="33" t="str">
        <f t="shared" si="229"/>
        <v/>
      </c>
    </row>
    <row r="7831" spans="15:20" x14ac:dyDescent="0.3">
      <c r="O7831" s="33" t="e">
        <f>VLOOKUP($A7265,Master!$A:$B,2,0)&amp;$J7265&amp;$K7265</f>
        <v>#N/A</v>
      </c>
      <c r="P7831" s="33" t="e">
        <f>IF(OR($A7265="KE0",$A7265="KZ0",$A7265="KV0",$A7265="KH0",$A7265="KE",$A7265="KZ",),VLOOKUP($A7265&amp;$F7265,Master!$D:$E,2,0)&amp;$J7265&amp;$K7265,VLOOKUP($A7265,Master!$D:$E,2,0)&amp;Sheet1!$J7265&amp;Sheet1!$K7265)</f>
        <v>#N/A</v>
      </c>
      <c r="Q7831" s="33" t="str">
        <f t="shared" si="228"/>
        <v/>
      </c>
      <c r="R7831" s="33" t="e">
        <f>IF(IF(VLOOKUP($A7265,Master!$G:$J,4,0)="x",Sheet1!$A7265,"")="","",IF(VLOOKUP($A7265,Master!$G:$J,4,0)="x",Sheet1!$A7265,"")&amp;$J7265&amp;$K7265)</f>
        <v>#N/A</v>
      </c>
      <c r="S7831" s="33" t="e">
        <f>IF(VLOOKUP($A7265,Master!$L:$M,2,0)=0,"",VLOOKUP($A7265,Master!$L:$M,2,0)&amp;$J7265&amp;$L7265)</f>
        <v>#N/A</v>
      </c>
      <c r="T7831" s="33" t="str">
        <f t="shared" si="229"/>
        <v/>
      </c>
    </row>
    <row r="7832" spans="15:20" x14ac:dyDescent="0.3">
      <c r="O7832" s="33" t="e">
        <f>VLOOKUP($A7266,Master!$A:$B,2,0)&amp;$J7266&amp;$K7266</f>
        <v>#N/A</v>
      </c>
      <c r="P7832" s="33" t="e">
        <f>IF(OR($A7266="KE0",$A7266="KZ0",$A7266="KV0",$A7266="KH0",$A7266="KE",$A7266="KZ",),VLOOKUP($A7266&amp;$F7266,Master!$D:$E,2,0)&amp;$J7266&amp;$K7266,VLOOKUP($A7266,Master!$D:$E,2,0)&amp;Sheet1!$J7266&amp;Sheet1!$K7266)</f>
        <v>#N/A</v>
      </c>
      <c r="Q7832" s="33" t="str">
        <f t="shared" si="228"/>
        <v/>
      </c>
      <c r="R7832" s="33" t="e">
        <f>IF(IF(VLOOKUP($A7266,Master!$G:$J,4,0)="x",Sheet1!$A7266,"")="","",IF(VLOOKUP($A7266,Master!$G:$J,4,0)="x",Sheet1!$A7266,"")&amp;$J7266&amp;$K7266)</f>
        <v>#N/A</v>
      </c>
      <c r="S7832" s="33" t="e">
        <f>IF(VLOOKUP($A7266,Master!$L:$M,2,0)=0,"",VLOOKUP($A7266,Master!$L:$M,2,0)&amp;$J7266&amp;$L7266)</f>
        <v>#N/A</v>
      </c>
      <c r="T7832" s="33" t="str">
        <f t="shared" si="229"/>
        <v/>
      </c>
    </row>
    <row r="7833" spans="15:20" x14ac:dyDescent="0.3">
      <c r="O7833" s="33" t="e">
        <f>VLOOKUP($A7267,Master!$A:$B,2,0)&amp;$J7267&amp;$K7267</f>
        <v>#N/A</v>
      </c>
      <c r="P7833" s="33" t="e">
        <f>IF(OR($A7267="KE0",$A7267="KZ0",$A7267="KV0",$A7267="KH0",$A7267="KE",$A7267="KZ",),VLOOKUP($A7267&amp;$F7267,Master!$D:$E,2,0)&amp;$J7267&amp;$K7267,VLOOKUP($A7267,Master!$D:$E,2,0)&amp;Sheet1!$J7267&amp;Sheet1!$K7267)</f>
        <v>#N/A</v>
      </c>
      <c r="Q7833" s="33" t="str">
        <f t="shared" si="228"/>
        <v/>
      </c>
      <c r="R7833" s="33" t="e">
        <f>IF(IF(VLOOKUP($A7267,Master!$G:$J,4,0)="x",Sheet1!$A7267,"")="","",IF(VLOOKUP($A7267,Master!$G:$J,4,0)="x",Sheet1!$A7267,"")&amp;$J7267&amp;$K7267)</f>
        <v>#N/A</v>
      </c>
      <c r="S7833" s="33" t="e">
        <f>IF(VLOOKUP($A7267,Master!$L:$M,2,0)=0,"",VLOOKUP($A7267,Master!$L:$M,2,0)&amp;$J7267&amp;$L7267)</f>
        <v>#N/A</v>
      </c>
      <c r="T7833" s="33" t="str">
        <f t="shared" si="229"/>
        <v/>
      </c>
    </row>
    <row r="7834" spans="15:20" x14ac:dyDescent="0.3">
      <c r="O7834" s="33" t="e">
        <f>VLOOKUP($A7268,Master!$A:$B,2,0)&amp;$J7268&amp;$K7268</f>
        <v>#N/A</v>
      </c>
      <c r="P7834" s="33" t="e">
        <f>IF(OR($A7268="KE0",$A7268="KZ0",$A7268="KV0",$A7268="KH0",$A7268="KE",$A7268="KZ",),VLOOKUP($A7268&amp;$F7268,Master!$D:$E,2,0)&amp;$J7268&amp;$K7268,VLOOKUP($A7268,Master!$D:$E,2,0)&amp;Sheet1!$J7268&amp;Sheet1!$K7268)</f>
        <v>#N/A</v>
      </c>
      <c r="Q7834" s="33" t="str">
        <f t="shared" si="228"/>
        <v/>
      </c>
      <c r="R7834" s="33" t="e">
        <f>IF(IF(VLOOKUP($A7268,Master!$G:$J,4,0)="x",Sheet1!$A7268,"")="","",IF(VLOOKUP($A7268,Master!$G:$J,4,0)="x",Sheet1!$A7268,"")&amp;$J7268&amp;$K7268)</f>
        <v>#N/A</v>
      </c>
      <c r="S7834" s="33" t="e">
        <f>IF(VLOOKUP($A7268,Master!$L:$M,2,0)=0,"",VLOOKUP($A7268,Master!$L:$M,2,0)&amp;$J7268&amp;$L7268)</f>
        <v>#N/A</v>
      </c>
      <c r="T7834" s="33" t="str">
        <f t="shared" si="229"/>
        <v/>
      </c>
    </row>
    <row r="7835" spans="15:20" x14ac:dyDescent="0.3">
      <c r="O7835" s="33" t="e">
        <f>VLOOKUP($A7269,Master!$A:$B,2,0)&amp;$J7269&amp;$K7269</f>
        <v>#N/A</v>
      </c>
      <c r="P7835" s="33" t="e">
        <f>IF(OR($A7269="KE0",$A7269="KZ0",$A7269="KV0",$A7269="KH0",$A7269="KE",$A7269="KZ",),VLOOKUP($A7269&amp;$F7269,Master!$D:$E,2,0)&amp;$J7269&amp;$K7269,VLOOKUP($A7269,Master!$D:$E,2,0)&amp;Sheet1!$J7269&amp;Sheet1!$K7269)</f>
        <v>#N/A</v>
      </c>
      <c r="Q7835" s="33" t="str">
        <f t="shared" si="228"/>
        <v/>
      </c>
      <c r="R7835" s="33" t="e">
        <f>IF(IF(VLOOKUP($A7269,Master!$G:$J,4,0)="x",Sheet1!$A7269,"")="","",IF(VLOOKUP($A7269,Master!$G:$J,4,0)="x",Sheet1!$A7269,"")&amp;$J7269&amp;$K7269)</f>
        <v>#N/A</v>
      </c>
      <c r="S7835" s="33" t="e">
        <f>IF(VLOOKUP($A7269,Master!$L:$M,2,0)=0,"",VLOOKUP($A7269,Master!$L:$M,2,0)&amp;$J7269&amp;$L7269)</f>
        <v>#N/A</v>
      </c>
      <c r="T7835" s="33" t="str">
        <f t="shared" si="229"/>
        <v/>
      </c>
    </row>
    <row r="7836" spans="15:20" x14ac:dyDescent="0.3">
      <c r="O7836" s="33" t="e">
        <f>VLOOKUP($A7270,Master!$A:$B,2,0)&amp;$J7270&amp;$K7270</f>
        <v>#N/A</v>
      </c>
      <c r="P7836" s="33" t="e">
        <f>IF(OR($A7270="KE0",$A7270="KZ0",$A7270="KV0",$A7270="KH0",$A7270="KE",$A7270="KZ",),VLOOKUP($A7270&amp;$F7270,Master!$D:$E,2,0)&amp;$J7270&amp;$K7270,VLOOKUP($A7270,Master!$D:$E,2,0)&amp;Sheet1!$J7270&amp;Sheet1!$K7270)</f>
        <v>#N/A</v>
      </c>
      <c r="Q7836" s="33" t="str">
        <f t="shared" si="228"/>
        <v/>
      </c>
      <c r="R7836" s="33" t="e">
        <f>IF(IF(VLOOKUP($A7270,Master!$G:$J,4,0)="x",Sheet1!$A7270,"")="","",IF(VLOOKUP($A7270,Master!$G:$J,4,0)="x",Sheet1!$A7270,"")&amp;$J7270&amp;$K7270)</f>
        <v>#N/A</v>
      </c>
      <c r="S7836" s="33" t="e">
        <f>IF(VLOOKUP($A7270,Master!$L:$M,2,0)=0,"",VLOOKUP($A7270,Master!$L:$M,2,0)&amp;$J7270&amp;$L7270)</f>
        <v>#N/A</v>
      </c>
      <c r="T7836" s="33" t="str">
        <f t="shared" si="229"/>
        <v/>
      </c>
    </row>
    <row r="7837" spans="15:20" x14ac:dyDescent="0.3">
      <c r="O7837" s="33" t="e">
        <f>VLOOKUP($A7271,Master!$A:$B,2,0)&amp;$J7271&amp;$K7271</f>
        <v>#N/A</v>
      </c>
      <c r="P7837" s="33" t="e">
        <f>IF(OR($A7271="KE0",$A7271="KZ0",$A7271="KV0",$A7271="KH0",$A7271="KE",$A7271="KZ",),VLOOKUP($A7271&amp;$F7271,Master!$D:$E,2,0)&amp;$J7271&amp;$K7271,VLOOKUP($A7271,Master!$D:$E,2,0)&amp;Sheet1!$J7271&amp;Sheet1!$K7271)</f>
        <v>#N/A</v>
      </c>
      <c r="Q7837" s="33" t="str">
        <f t="shared" si="228"/>
        <v/>
      </c>
      <c r="R7837" s="33" t="e">
        <f>IF(IF(VLOOKUP($A7271,Master!$G:$J,4,0)="x",Sheet1!$A7271,"")="","",IF(VLOOKUP($A7271,Master!$G:$J,4,0)="x",Sheet1!$A7271,"")&amp;$J7271&amp;$K7271)</f>
        <v>#N/A</v>
      </c>
      <c r="S7837" s="33" t="e">
        <f>IF(VLOOKUP($A7271,Master!$L:$M,2,0)=0,"",VLOOKUP($A7271,Master!$L:$M,2,0)&amp;$J7271&amp;$L7271)</f>
        <v>#N/A</v>
      </c>
      <c r="T7837" s="33" t="str">
        <f t="shared" si="229"/>
        <v/>
      </c>
    </row>
    <row r="7838" spans="15:20" x14ac:dyDescent="0.3">
      <c r="O7838" s="33" t="e">
        <f>VLOOKUP($A7272,Master!$A:$B,2,0)&amp;$J7272&amp;$K7272</f>
        <v>#N/A</v>
      </c>
      <c r="P7838" s="33" t="e">
        <f>IF(OR($A7272="KE0",$A7272="KZ0",$A7272="KV0",$A7272="KH0",$A7272="KE",$A7272="KZ",),VLOOKUP($A7272&amp;$F7272,Master!$D:$E,2,0)&amp;$J7272&amp;$K7272,VLOOKUP($A7272,Master!$D:$E,2,0)&amp;Sheet1!$J7272&amp;Sheet1!$K7272)</f>
        <v>#N/A</v>
      </c>
      <c r="Q7838" s="33" t="str">
        <f t="shared" si="228"/>
        <v/>
      </c>
      <c r="R7838" s="33" t="e">
        <f>IF(IF(VLOOKUP($A7272,Master!$G:$J,4,0)="x",Sheet1!$A7272,"")="","",IF(VLOOKUP($A7272,Master!$G:$J,4,0)="x",Sheet1!$A7272,"")&amp;$J7272&amp;$K7272)</f>
        <v>#N/A</v>
      </c>
      <c r="S7838" s="33" t="e">
        <f>IF(VLOOKUP($A7272,Master!$L:$M,2,0)=0,"",VLOOKUP($A7272,Master!$L:$M,2,0)&amp;$J7272&amp;$L7272)</f>
        <v>#N/A</v>
      </c>
      <c r="T7838" s="33" t="str">
        <f t="shared" si="229"/>
        <v/>
      </c>
    </row>
    <row r="7839" spans="15:20" x14ac:dyDescent="0.3">
      <c r="O7839" s="33" t="e">
        <f>VLOOKUP($A7273,Master!$A:$B,2,0)&amp;$J7273&amp;$K7273</f>
        <v>#N/A</v>
      </c>
      <c r="P7839" s="33" t="e">
        <f>IF(OR($A7273="KE0",$A7273="KZ0",$A7273="KV0",$A7273="KH0",$A7273="KE",$A7273="KZ",),VLOOKUP($A7273&amp;$F7273,Master!$D:$E,2,0)&amp;$J7273&amp;$K7273,VLOOKUP($A7273,Master!$D:$E,2,0)&amp;Sheet1!$J7273&amp;Sheet1!$K7273)</f>
        <v>#N/A</v>
      </c>
      <c r="Q7839" s="33" t="str">
        <f t="shared" si="228"/>
        <v/>
      </c>
      <c r="R7839" s="33" t="e">
        <f>IF(IF(VLOOKUP($A7273,Master!$G:$J,4,0)="x",Sheet1!$A7273,"")="","",IF(VLOOKUP($A7273,Master!$G:$J,4,0)="x",Sheet1!$A7273,"")&amp;$J7273&amp;$K7273)</f>
        <v>#N/A</v>
      </c>
      <c r="S7839" s="33" t="e">
        <f>IF(VLOOKUP($A7273,Master!$L:$M,2,0)=0,"",VLOOKUP($A7273,Master!$L:$M,2,0)&amp;$J7273&amp;$L7273)</f>
        <v>#N/A</v>
      </c>
      <c r="T7839" s="33" t="str">
        <f t="shared" si="229"/>
        <v/>
      </c>
    </row>
    <row r="7840" spans="15:20" x14ac:dyDescent="0.3">
      <c r="O7840" s="33" t="e">
        <f>VLOOKUP($A7274,Master!$A:$B,2,0)&amp;$J7274&amp;$K7274</f>
        <v>#N/A</v>
      </c>
      <c r="P7840" s="33" t="e">
        <f>IF(OR($A7274="KE0",$A7274="KZ0",$A7274="KV0",$A7274="KH0",$A7274="KE",$A7274="KZ",),VLOOKUP($A7274&amp;$F7274,Master!$D:$E,2,0)&amp;$J7274&amp;$K7274,VLOOKUP($A7274,Master!$D:$E,2,0)&amp;Sheet1!$J7274&amp;Sheet1!$K7274)</f>
        <v>#N/A</v>
      </c>
      <c r="Q7840" s="33" t="str">
        <f t="shared" si="228"/>
        <v/>
      </c>
      <c r="R7840" s="33" t="e">
        <f>IF(IF(VLOOKUP($A7274,Master!$G:$J,4,0)="x",Sheet1!$A7274,"")="","",IF(VLOOKUP($A7274,Master!$G:$J,4,0)="x",Sheet1!$A7274,"")&amp;$J7274&amp;$K7274)</f>
        <v>#N/A</v>
      </c>
      <c r="S7840" s="33" t="e">
        <f>IF(VLOOKUP($A7274,Master!$L:$M,2,0)=0,"",VLOOKUP($A7274,Master!$L:$M,2,0)&amp;$J7274&amp;$L7274)</f>
        <v>#N/A</v>
      </c>
      <c r="T7840" s="33" t="str">
        <f t="shared" si="229"/>
        <v/>
      </c>
    </row>
    <row r="7841" spans="15:20" x14ac:dyDescent="0.3">
      <c r="O7841" s="33" t="e">
        <f>VLOOKUP($A7275,Master!$A:$B,2,0)&amp;$J7275&amp;$K7275</f>
        <v>#N/A</v>
      </c>
      <c r="P7841" s="33" t="e">
        <f>IF(OR($A7275="KE0",$A7275="KZ0",$A7275="KV0",$A7275="KH0",$A7275="KE",$A7275="KZ",),VLOOKUP($A7275&amp;$F7275,Master!$D:$E,2,0)&amp;$J7275&amp;$K7275,VLOOKUP($A7275,Master!$D:$E,2,0)&amp;Sheet1!$J7275&amp;Sheet1!$K7275)</f>
        <v>#N/A</v>
      </c>
      <c r="Q7841" s="33" t="str">
        <f t="shared" si="228"/>
        <v/>
      </c>
      <c r="R7841" s="33" t="e">
        <f>IF(IF(VLOOKUP($A7275,Master!$G:$J,4,0)="x",Sheet1!$A7275,"")="","",IF(VLOOKUP($A7275,Master!$G:$J,4,0)="x",Sheet1!$A7275,"")&amp;$J7275&amp;$K7275)</f>
        <v>#N/A</v>
      </c>
      <c r="S7841" s="33" t="e">
        <f>IF(VLOOKUP($A7275,Master!$L:$M,2,0)=0,"",VLOOKUP($A7275,Master!$L:$M,2,0)&amp;$J7275&amp;$L7275)</f>
        <v>#N/A</v>
      </c>
      <c r="T7841" s="33" t="str">
        <f t="shared" si="229"/>
        <v/>
      </c>
    </row>
    <row r="7842" spans="15:20" x14ac:dyDescent="0.3">
      <c r="O7842" s="33" t="e">
        <f>VLOOKUP($A7276,Master!$A:$B,2,0)&amp;$J7276&amp;$K7276</f>
        <v>#N/A</v>
      </c>
      <c r="P7842" s="33" t="e">
        <f>IF(OR($A7276="KE0",$A7276="KZ0",$A7276="KV0",$A7276="KH0",$A7276="KE",$A7276="KZ",),VLOOKUP($A7276&amp;$F7276,Master!$D:$E,2,0)&amp;$J7276&amp;$K7276,VLOOKUP($A7276,Master!$D:$E,2,0)&amp;Sheet1!$J7276&amp;Sheet1!$K7276)</f>
        <v>#N/A</v>
      </c>
      <c r="Q7842" s="33" t="str">
        <f t="shared" si="228"/>
        <v/>
      </c>
      <c r="R7842" s="33" t="e">
        <f>IF(IF(VLOOKUP($A7276,Master!$G:$J,4,0)="x",Sheet1!$A7276,"")="","",IF(VLOOKUP($A7276,Master!$G:$J,4,0)="x",Sheet1!$A7276,"")&amp;$J7276&amp;$K7276)</f>
        <v>#N/A</v>
      </c>
      <c r="S7842" s="33" t="e">
        <f>IF(VLOOKUP($A7276,Master!$L:$M,2,0)=0,"",VLOOKUP($A7276,Master!$L:$M,2,0)&amp;$J7276&amp;$L7276)</f>
        <v>#N/A</v>
      </c>
      <c r="T7842" s="33" t="str">
        <f t="shared" si="229"/>
        <v/>
      </c>
    </row>
    <row r="7843" spans="15:20" x14ac:dyDescent="0.3">
      <c r="O7843" s="33" t="e">
        <f>VLOOKUP($A7277,Master!$A:$B,2,0)&amp;$J7277&amp;$K7277</f>
        <v>#N/A</v>
      </c>
      <c r="P7843" s="33" t="e">
        <f>IF(OR($A7277="KE0",$A7277="KZ0",$A7277="KV0",$A7277="KH0",$A7277="KE",$A7277="KZ",),VLOOKUP($A7277&amp;$F7277,Master!$D:$E,2,0)&amp;$J7277&amp;$K7277,VLOOKUP($A7277,Master!$D:$E,2,0)&amp;Sheet1!$J7277&amp;Sheet1!$K7277)</f>
        <v>#N/A</v>
      </c>
      <c r="Q7843" s="33" t="str">
        <f t="shared" si="228"/>
        <v/>
      </c>
      <c r="R7843" s="33" t="e">
        <f>IF(IF(VLOOKUP($A7277,Master!$G:$J,4,0)="x",Sheet1!$A7277,"")="","",IF(VLOOKUP($A7277,Master!$G:$J,4,0)="x",Sheet1!$A7277,"")&amp;$J7277&amp;$K7277)</f>
        <v>#N/A</v>
      </c>
      <c r="S7843" s="33" t="e">
        <f>IF(VLOOKUP($A7277,Master!$L:$M,2,0)=0,"",VLOOKUP($A7277,Master!$L:$M,2,0)&amp;$J7277&amp;$L7277)</f>
        <v>#N/A</v>
      </c>
      <c r="T7843" s="33" t="str">
        <f t="shared" si="229"/>
        <v/>
      </c>
    </row>
    <row r="7844" spans="15:20" x14ac:dyDescent="0.3">
      <c r="O7844" s="33" t="e">
        <f>VLOOKUP($A7278,Master!$A:$B,2,0)&amp;$J7278&amp;$K7278</f>
        <v>#N/A</v>
      </c>
      <c r="P7844" s="33" t="e">
        <f>IF(OR($A7278="KE0",$A7278="KZ0",$A7278="KV0",$A7278="KH0",$A7278="KE",$A7278="KZ",),VLOOKUP($A7278&amp;$F7278,Master!$D:$E,2,0)&amp;$J7278&amp;$K7278,VLOOKUP($A7278,Master!$D:$E,2,0)&amp;Sheet1!$J7278&amp;Sheet1!$K7278)</f>
        <v>#N/A</v>
      </c>
      <c r="Q7844" s="33" t="str">
        <f t="shared" si="228"/>
        <v/>
      </c>
      <c r="R7844" s="33" t="e">
        <f>IF(IF(VLOOKUP($A7278,Master!$G:$J,4,0)="x",Sheet1!$A7278,"")="","",IF(VLOOKUP($A7278,Master!$G:$J,4,0)="x",Sheet1!$A7278,"")&amp;$J7278&amp;$K7278)</f>
        <v>#N/A</v>
      </c>
      <c r="S7844" s="33" t="e">
        <f>IF(VLOOKUP($A7278,Master!$L:$M,2,0)=0,"",VLOOKUP($A7278,Master!$L:$M,2,0)&amp;$J7278&amp;$L7278)</f>
        <v>#N/A</v>
      </c>
      <c r="T7844" s="33" t="str">
        <f t="shared" si="229"/>
        <v/>
      </c>
    </row>
    <row r="7845" spans="15:20" x14ac:dyDescent="0.3">
      <c r="O7845" s="33" t="e">
        <f>VLOOKUP($A7279,Master!$A:$B,2,0)&amp;$J7279&amp;$K7279</f>
        <v>#N/A</v>
      </c>
      <c r="P7845" s="33" t="e">
        <f>IF(OR($A7279="KE0",$A7279="KZ0",$A7279="KV0",$A7279="KH0",$A7279="KE",$A7279="KZ",),VLOOKUP($A7279&amp;$F7279,Master!$D:$E,2,0)&amp;$J7279&amp;$K7279,VLOOKUP($A7279,Master!$D:$E,2,0)&amp;Sheet1!$J7279&amp;Sheet1!$K7279)</f>
        <v>#N/A</v>
      </c>
      <c r="Q7845" s="33" t="str">
        <f t="shared" si="228"/>
        <v/>
      </c>
      <c r="R7845" s="33" t="e">
        <f>IF(IF(VLOOKUP($A7279,Master!$G:$J,4,0)="x",Sheet1!$A7279,"")="","",IF(VLOOKUP($A7279,Master!$G:$J,4,0)="x",Sheet1!$A7279,"")&amp;$J7279&amp;$K7279)</f>
        <v>#N/A</v>
      </c>
      <c r="S7845" s="33" t="e">
        <f>IF(VLOOKUP($A7279,Master!$L:$M,2,0)=0,"",VLOOKUP($A7279,Master!$L:$M,2,0)&amp;$J7279&amp;$L7279)</f>
        <v>#N/A</v>
      </c>
      <c r="T7845" s="33" t="str">
        <f t="shared" si="229"/>
        <v/>
      </c>
    </row>
    <row r="7846" spans="15:20" x14ac:dyDescent="0.3">
      <c r="O7846" s="33" t="e">
        <f>VLOOKUP($A7280,Master!$A:$B,2,0)&amp;$J7280&amp;$K7280</f>
        <v>#N/A</v>
      </c>
      <c r="P7846" s="33" t="e">
        <f>IF(OR($A7280="KE0",$A7280="KZ0",$A7280="KV0",$A7280="KH0",$A7280="KE",$A7280="KZ",),VLOOKUP($A7280&amp;$F7280,Master!$D:$E,2,0)&amp;$J7280&amp;$K7280,VLOOKUP($A7280,Master!$D:$E,2,0)&amp;Sheet1!$J7280&amp;Sheet1!$K7280)</f>
        <v>#N/A</v>
      </c>
      <c r="Q7846" s="33" t="str">
        <f t="shared" si="228"/>
        <v/>
      </c>
      <c r="R7846" s="33" t="e">
        <f>IF(IF(VLOOKUP($A7280,Master!$G:$J,4,0)="x",Sheet1!$A7280,"")="","",IF(VLOOKUP($A7280,Master!$G:$J,4,0)="x",Sheet1!$A7280,"")&amp;$J7280&amp;$K7280)</f>
        <v>#N/A</v>
      </c>
      <c r="S7846" s="33" t="e">
        <f>IF(VLOOKUP($A7280,Master!$L:$M,2,0)=0,"",VLOOKUP($A7280,Master!$L:$M,2,0)&amp;$J7280&amp;$L7280)</f>
        <v>#N/A</v>
      </c>
      <c r="T7846" s="33" t="str">
        <f t="shared" si="229"/>
        <v/>
      </c>
    </row>
    <row r="7847" spans="15:20" x14ac:dyDescent="0.3">
      <c r="O7847" s="33" t="e">
        <f>VLOOKUP($A7281,Master!$A:$B,2,0)&amp;$J7281&amp;$K7281</f>
        <v>#N/A</v>
      </c>
      <c r="P7847" s="33" t="e">
        <f>IF(OR($A7281="KE0",$A7281="KZ0",$A7281="KV0",$A7281="KH0",$A7281="KE",$A7281="KZ",),VLOOKUP($A7281&amp;$F7281,Master!$D:$E,2,0)&amp;$J7281&amp;$K7281,VLOOKUP($A7281,Master!$D:$E,2,0)&amp;Sheet1!$J7281&amp;Sheet1!$K7281)</f>
        <v>#N/A</v>
      </c>
      <c r="Q7847" s="33" t="str">
        <f t="shared" si="228"/>
        <v/>
      </c>
      <c r="R7847" s="33" t="e">
        <f>IF(IF(VLOOKUP($A7281,Master!$G:$J,4,0)="x",Sheet1!$A7281,"")="","",IF(VLOOKUP($A7281,Master!$G:$J,4,0)="x",Sheet1!$A7281,"")&amp;$J7281&amp;$K7281)</f>
        <v>#N/A</v>
      </c>
      <c r="S7847" s="33" t="e">
        <f>IF(VLOOKUP($A7281,Master!$L:$M,2,0)=0,"",VLOOKUP($A7281,Master!$L:$M,2,0)&amp;$J7281&amp;$L7281)</f>
        <v>#N/A</v>
      </c>
      <c r="T7847" s="33" t="str">
        <f t="shared" si="229"/>
        <v/>
      </c>
    </row>
    <row r="7848" spans="15:20" x14ac:dyDescent="0.3">
      <c r="O7848" s="33" t="e">
        <f>VLOOKUP($A7282,Master!$A:$B,2,0)&amp;$J7282&amp;$K7282</f>
        <v>#N/A</v>
      </c>
      <c r="P7848" s="33" t="e">
        <f>IF(OR($A7282="KE0",$A7282="KZ0",$A7282="KV0",$A7282="KH0",$A7282="KE",$A7282="KZ",),VLOOKUP($A7282&amp;$F7282,Master!$D:$E,2,0)&amp;$J7282&amp;$K7282,VLOOKUP($A7282,Master!$D:$E,2,0)&amp;Sheet1!$J7282&amp;Sheet1!$K7282)</f>
        <v>#N/A</v>
      </c>
      <c r="Q7848" s="33" t="str">
        <f t="shared" si="228"/>
        <v/>
      </c>
      <c r="R7848" s="33" t="e">
        <f>IF(IF(VLOOKUP($A7282,Master!$G:$J,4,0)="x",Sheet1!$A7282,"")="","",IF(VLOOKUP($A7282,Master!$G:$J,4,0)="x",Sheet1!$A7282,"")&amp;$J7282&amp;$K7282)</f>
        <v>#N/A</v>
      </c>
      <c r="S7848" s="33" t="e">
        <f>IF(VLOOKUP($A7282,Master!$L:$M,2,0)=0,"",VLOOKUP($A7282,Master!$L:$M,2,0)&amp;$J7282&amp;$L7282)</f>
        <v>#N/A</v>
      </c>
      <c r="T7848" s="33" t="str">
        <f t="shared" si="229"/>
        <v/>
      </c>
    </row>
    <row r="7849" spans="15:20" x14ac:dyDescent="0.3">
      <c r="O7849" s="33" t="e">
        <f>VLOOKUP($A7283,Master!$A:$B,2,0)&amp;$J7283&amp;$K7283</f>
        <v>#N/A</v>
      </c>
      <c r="P7849" s="33" t="e">
        <f>IF(OR($A7283="KE0",$A7283="KZ0",$A7283="KV0",$A7283="KH0",$A7283="KE",$A7283="KZ",),VLOOKUP($A7283&amp;$F7283,Master!$D:$E,2,0)&amp;$J7283&amp;$K7283,VLOOKUP($A7283,Master!$D:$E,2,0)&amp;Sheet1!$J7283&amp;Sheet1!$K7283)</f>
        <v>#N/A</v>
      </c>
      <c r="Q7849" s="33" t="str">
        <f t="shared" si="228"/>
        <v/>
      </c>
      <c r="R7849" s="33" t="e">
        <f>IF(IF(VLOOKUP($A7283,Master!$G:$J,4,0)="x",Sheet1!$A7283,"")="","",IF(VLOOKUP($A7283,Master!$G:$J,4,0)="x",Sheet1!$A7283,"")&amp;$J7283&amp;$K7283)</f>
        <v>#N/A</v>
      </c>
      <c r="S7849" s="33" t="e">
        <f>IF(VLOOKUP($A7283,Master!$L:$M,2,0)=0,"",VLOOKUP($A7283,Master!$L:$M,2,0)&amp;$J7283&amp;$L7283)</f>
        <v>#N/A</v>
      </c>
      <c r="T7849" s="33" t="str">
        <f t="shared" si="229"/>
        <v/>
      </c>
    </row>
    <row r="7850" spans="15:20" x14ac:dyDescent="0.3">
      <c r="O7850" s="33" t="e">
        <f>VLOOKUP($A7284,Master!$A:$B,2,0)&amp;$J7284&amp;$K7284</f>
        <v>#N/A</v>
      </c>
      <c r="P7850" s="33" t="e">
        <f>IF(OR($A7284="KE0",$A7284="KZ0",$A7284="KV0",$A7284="KH0",$A7284="KE",$A7284="KZ",),VLOOKUP($A7284&amp;$F7284,Master!$D:$E,2,0)&amp;$J7284&amp;$K7284,VLOOKUP($A7284,Master!$D:$E,2,0)&amp;Sheet1!$J7284&amp;Sheet1!$K7284)</f>
        <v>#N/A</v>
      </c>
      <c r="Q7850" s="33" t="str">
        <f t="shared" si="228"/>
        <v/>
      </c>
      <c r="R7850" s="33" t="e">
        <f>IF(IF(VLOOKUP($A7284,Master!$G:$J,4,0)="x",Sheet1!$A7284,"")="","",IF(VLOOKUP($A7284,Master!$G:$J,4,0)="x",Sheet1!$A7284,"")&amp;$J7284&amp;$K7284)</f>
        <v>#N/A</v>
      </c>
      <c r="S7850" s="33" t="e">
        <f>IF(VLOOKUP($A7284,Master!$L:$M,2,0)=0,"",VLOOKUP($A7284,Master!$L:$M,2,0)&amp;$J7284&amp;$L7284)</f>
        <v>#N/A</v>
      </c>
      <c r="T7850" s="33" t="str">
        <f t="shared" si="229"/>
        <v/>
      </c>
    </row>
    <row r="7851" spans="15:20" x14ac:dyDescent="0.3">
      <c r="O7851" s="33" t="e">
        <f>VLOOKUP($A7285,Master!$A:$B,2,0)&amp;$J7285&amp;$K7285</f>
        <v>#N/A</v>
      </c>
      <c r="P7851" s="33" t="e">
        <f>IF(OR($A7285="KE0",$A7285="KZ0",$A7285="KV0",$A7285="KH0",$A7285="KE",$A7285="KZ",),VLOOKUP($A7285&amp;$F7285,Master!$D:$E,2,0)&amp;$J7285&amp;$K7285,VLOOKUP($A7285,Master!$D:$E,2,0)&amp;Sheet1!$J7285&amp;Sheet1!$K7285)</f>
        <v>#N/A</v>
      </c>
      <c r="Q7851" s="33" t="str">
        <f t="shared" si="228"/>
        <v/>
      </c>
      <c r="R7851" s="33" t="e">
        <f>IF(IF(VLOOKUP($A7285,Master!$G:$J,4,0)="x",Sheet1!$A7285,"")="","",IF(VLOOKUP($A7285,Master!$G:$J,4,0)="x",Sheet1!$A7285,"")&amp;$J7285&amp;$K7285)</f>
        <v>#N/A</v>
      </c>
      <c r="S7851" s="33" t="e">
        <f>IF(VLOOKUP($A7285,Master!$L:$M,2,0)=0,"",VLOOKUP($A7285,Master!$L:$M,2,0)&amp;$J7285&amp;$L7285)</f>
        <v>#N/A</v>
      </c>
      <c r="T7851" s="33" t="str">
        <f t="shared" si="229"/>
        <v/>
      </c>
    </row>
    <row r="7852" spans="15:20" x14ac:dyDescent="0.3">
      <c r="O7852" s="33" t="e">
        <f>VLOOKUP($A7286,Master!$A:$B,2,0)&amp;$J7286&amp;$K7286</f>
        <v>#N/A</v>
      </c>
      <c r="P7852" s="33" t="e">
        <f>IF(OR($A7286="KE0",$A7286="KZ0",$A7286="KV0",$A7286="KH0",$A7286="KE",$A7286="KZ",),VLOOKUP($A7286&amp;$F7286,Master!$D:$E,2,0)&amp;$J7286&amp;$K7286,VLOOKUP($A7286,Master!$D:$E,2,0)&amp;Sheet1!$J7286&amp;Sheet1!$K7286)</f>
        <v>#N/A</v>
      </c>
      <c r="Q7852" s="33" t="str">
        <f t="shared" si="228"/>
        <v/>
      </c>
      <c r="R7852" s="33" t="e">
        <f>IF(IF(VLOOKUP($A7286,Master!$G:$J,4,0)="x",Sheet1!$A7286,"")="","",IF(VLOOKUP($A7286,Master!$G:$J,4,0)="x",Sheet1!$A7286,"")&amp;$J7286&amp;$K7286)</f>
        <v>#N/A</v>
      </c>
      <c r="S7852" s="33" t="e">
        <f>IF(VLOOKUP($A7286,Master!$L:$M,2,0)=0,"",VLOOKUP($A7286,Master!$L:$M,2,0)&amp;$J7286&amp;$L7286)</f>
        <v>#N/A</v>
      </c>
      <c r="T7852" s="33" t="str">
        <f t="shared" si="229"/>
        <v/>
      </c>
    </row>
    <row r="7853" spans="15:20" x14ac:dyDescent="0.3">
      <c r="O7853" s="33" t="e">
        <f>VLOOKUP($A7287,Master!$A:$B,2,0)&amp;$J7287&amp;$K7287</f>
        <v>#N/A</v>
      </c>
      <c r="P7853" s="33" t="e">
        <f>IF(OR($A7287="KE0",$A7287="KZ0",$A7287="KV0",$A7287="KH0",$A7287="KE",$A7287="KZ",),VLOOKUP($A7287&amp;$F7287,Master!$D:$E,2,0)&amp;$J7287&amp;$K7287,VLOOKUP($A7287,Master!$D:$E,2,0)&amp;Sheet1!$J7287&amp;Sheet1!$K7287)</f>
        <v>#N/A</v>
      </c>
      <c r="Q7853" s="33" t="str">
        <f t="shared" si="228"/>
        <v/>
      </c>
      <c r="R7853" s="33" t="e">
        <f>IF(IF(VLOOKUP($A7287,Master!$G:$J,4,0)="x",Sheet1!$A7287,"")="","",IF(VLOOKUP($A7287,Master!$G:$J,4,0)="x",Sheet1!$A7287,"")&amp;$J7287&amp;$K7287)</f>
        <v>#N/A</v>
      </c>
      <c r="S7853" s="33" t="e">
        <f>IF(VLOOKUP($A7287,Master!$L:$M,2,0)=0,"",VLOOKUP($A7287,Master!$L:$M,2,0)&amp;$J7287&amp;$L7287)</f>
        <v>#N/A</v>
      </c>
      <c r="T7853" s="33" t="str">
        <f t="shared" si="229"/>
        <v/>
      </c>
    </row>
    <row r="7854" spans="15:20" x14ac:dyDescent="0.3">
      <c r="O7854" s="33" t="e">
        <f>VLOOKUP($A7288,Master!$A:$B,2,0)&amp;$J7288&amp;$K7288</f>
        <v>#N/A</v>
      </c>
      <c r="P7854" s="33" t="e">
        <f>IF(OR($A7288="KE0",$A7288="KZ0",$A7288="KV0",$A7288="KH0",$A7288="KE",$A7288="KZ",),VLOOKUP($A7288&amp;$F7288,Master!$D:$E,2,0)&amp;$J7288&amp;$K7288,VLOOKUP($A7288,Master!$D:$E,2,0)&amp;Sheet1!$J7288&amp;Sheet1!$K7288)</f>
        <v>#N/A</v>
      </c>
      <c r="Q7854" s="33" t="str">
        <f t="shared" si="228"/>
        <v/>
      </c>
      <c r="R7854" s="33" t="e">
        <f>IF(IF(VLOOKUP($A7288,Master!$G:$J,4,0)="x",Sheet1!$A7288,"")="","",IF(VLOOKUP($A7288,Master!$G:$J,4,0)="x",Sheet1!$A7288,"")&amp;$J7288&amp;$K7288)</f>
        <v>#N/A</v>
      </c>
      <c r="S7854" s="33" t="e">
        <f>IF(VLOOKUP($A7288,Master!$L:$M,2,0)=0,"",VLOOKUP($A7288,Master!$L:$M,2,0)&amp;$J7288&amp;$L7288)</f>
        <v>#N/A</v>
      </c>
      <c r="T7854" s="33" t="str">
        <f t="shared" si="229"/>
        <v/>
      </c>
    </row>
    <row r="7855" spans="15:20" x14ac:dyDescent="0.3">
      <c r="O7855" s="33" t="e">
        <f>VLOOKUP($A7289,Master!$A:$B,2,0)&amp;$J7289&amp;$K7289</f>
        <v>#N/A</v>
      </c>
      <c r="P7855" s="33" t="e">
        <f>IF(OR($A7289="KE0",$A7289="KZ0",$A7289="KV0",$A7289="KH0",$A7289="KE",$A7289="KZ",),VLOOKUP($A7289&amp;$F7289,Master!$D:$E,2,0)&amp;$J7289&amp;$K7289,VLOOKUP($A7289,Master!$D:$E,2,0)&amp;Sheet1!$J7289&amp;Sheet1!$K7289)</f>
        <v>#N/A</v>
      </c>
      <c r="Q7855" s="33" t="str">
        <f t="shared" si="228"/>
        <v/>
      </c>
      <c r="R7855" s="33" t="e">
        <f>IF(IF(VLOOKUP($A7289,Master!$G:$J,4,0)="x",Sheet1!$A7289,"")="","",IF(VLOOKUP($A7289,Master!$G:$J,4,0)="x",Sheet1!$A7289,"")&amp;$J7289&amp;$K7289)</f>
        <v>#N/A</v>
      </c>
      <c r="S7855" s="33" t="e">
        <f>IF(VLOOKUP($A7289,Master!$L:$M,2,0)=0,"",VLOOKUP($A7289,Master!$L:$M,2,0)&amp;$J7289&amp;$L7289)</f>
        <v>#N/A</v>
      </c>
      <c r="T7855" s="33" t="str">
        <f t="shared" si="229"/>
        <v/>
      </c>
    </row>
    <row r="7856" spans="15:20" x14ac:dyDescent="0.3">
      <c r="O7856" s="33" t="e">
        <f>VLOOKUP($A7290,Master!$A:$B,2,0)&amp;$J7290&amp;$K7290</f>
        <v>#N/A</v>
      </c>
      <c r="P7856" s="33" t="e">
        <f>IF(OR($A7290="KE0",$A7290="KZ0",$A7290="KV0",$A7290="KH0",$A7290="KE",$A7290="KZ",),VLOOKUP($A7290&amp;$F7290,Master!$D:$E,2,0)&amp;$J7290&amp;$K7290,VLOOKUP($A7290,Master!$D:$E,2,0)&amp;Sheet1!$J7290&amp;Sheet1!$K7290)</f>
        <v>#N/A</v>
      </c>
      <c r="Q7856" s="33" t="str">
        <f t="shared" si="228"/>
        <v/>
      </c>
      <c r="R7856" s="33" t="e">
        <f>IF(IF(VLOOKUP($A7290,Master!$G:$J,4,0)="x",Sheet1!$A7290,"")="","",IF(VLOOKUP($A7290,Master!$G:$J,4,0)="x",Sheet1!$A7290,"")&amp;$J7290&amp;$K7290)</f>
        <v>#N/A</v>
      </c>
      <c r="S7856" s="33" t="e">
        <f>IF(VLOOKUP($A7290,Master!$L:$M,2,0)=0,"",VLOOKUP($A7290,Master!$L:$M,2,0)&amp;$J7290&amp;$L7290)</f>
        <v>#N/A</v>
      </c>
      <c r="T7856" s="33" t="str">
        <f t="shared" si="229"/>
        <v/>
      </c>
    </row>
    <row r="7857" spans="15:20" x14ac:dyDescent="0.3">
      <c r="O7857" s="33" t="e">
        <f>VLOOKUP($A7291,Master!$A:$B,2,0)&amp;$J7291&amp;$K7291</f>
        <v>#N/A</v>
      </c>
      <c r="P7857" s="33" t="e">
        <f>IF(OR($A7291="KE0",$A7291="KZ0",$A7291="KV0",$A7291="KH0",$A7291="KE",$A7291="KZ",),VLOOKUP($A7291&amp;$F7291,Master!$D:$E,2,0)&amp;$J7291&amp;$K7291,VLOOKUP($A7291,Master!$D:$E,2,0)&amp;Sheet1!$J7291&amp;Sheet1!$K7291)</f>
        <v>#N/A</v>
      </c>
      <c r="Q7857" s="33" t="str">
        <f t="shared" si="228"/>
        <v/>
      </c>
      <c r="R7857" s="33" t="e">
        <f>IF(IF(VLOOKUP($A7291,Master!$G:$J,4,0)="x",Sheet1!$A7291,"")="","",IF(VLOOKUP($A7291,Master!$G:$J,4,0)="x",Sheet1!$A7291,"")&amp;$J7291&amp;$K7291)</f>
        <v>#N/A</v>
      </c>
      <c r="S7857" s="33" t="e">
        <f>IF(VLOOKUP($A7291,Master!$L:$M,2,0)=0,"",VLOOKUP($A7291,Master!$L:$M,2,0)&amp;$J7291&amp;$L7291)</f>
        <v>#N/A</v>
      </c>
      <c r="T7857" s="33" t="str">
        <f t="shared" si="229"/>
        <v/>
      </c>
    </row>
    <row r="7858" spans="15:20" x14ac:dyDescent="0.3">
      <c r="O7858" s="33" t="e">
        <f>VLOOKUP($A7292,Master!$A:$B,2,0)&amp;$J7292&amp;$K7292</f>
        <v>#N/A</v>
      </c>
      <c r="P7858" s="33" t="e">
        <f>IF(OR($A7292="KE0",$A7292="KZ0",$A7292="KV0",$A7292="KH0",$A7292="KE",$A7292="KZ",),VLOOKUP($A7292&amp;$F7292,Master!$D:$E,2,0)&amp;$J7292&amp;$K7292,VLOOKUP($A7292,Master!$D:$E,2,0)&amp;Sheet1!$J7292&amp;Sheet1!$K7292)</f>
        <v>#N/A</v>
      </c>
      <c r="Q7858" s="33" t="str">
        <f t="shared" si="228"/>
        <v/>
      </c>
      <c r="R7858" s="33" t="e">
        <f>IF(IF(VLOOKUP($A7292,Master!$G:$J,4,0)="x",Sheet1!$A7292,"")="","",IF(VLOOKUP($A7292,Master!$G:$J,4,0)="x",Sheet1!$A7292,"")&amp;$J7292&amp;$K7292)</f>
        <v>#N/A</v>
      </c>
      <c r="S7858" s="33" t="e">
        <f>IF(VLOOKUP($A7292,Master!$L:$M,2,0)=0,"",VLOOKUP($A7292,Master!$L:$M,2,0)&amp;$J7292&amp;$L7292)</f>
        <v>#N/A</v>
      </c>
      <c r="T7858" s="33" t="str">
        <f t="shared" si="229"/>
        <v/>
      </c>
    </row>
    <row r="7859" spans="15:20" x14ac:dyDescent="0.3">
      <c r="O7859" s="33" t="e">
        <f>VLOOKUP($A7293,Master!$A:$B,2,0)&amp;$J7293&amp;$K7293</f>
        <v>#N/A</v>
      </c>
      <c r="P7859" s="33" t="e">
        <f>IF(OR($A7293="KE0",$A7293="KZ0",$A7293="KV0",$A7293="KH0",$A7293="KE",$A7293="KZ",),VLOOKUP($A7293&amp;$F7293,Master!$D:$E,2,0)&amp;$J7293&amp;$K7293,VLOOKUP($A7293,Master!$D:$E,2,0)&amp;Sheet1!$J7293&amp;Sheet1!$K7293)</f>
        <v>#N/A</v>
      </c>
      <c r="Q7859" s="33" t="str">
        <f t="shared" si="228"/>
        <v/>
      </c>
      <c r="R7859" s="33" t="e">
        <f>IF(IF(VLOOKUP($A7293,Master!$G:$J,4,0)="x",Sheet1!$A7293,"")="","",IF(VLOOKUP($A7293,Master!$G:$J,4,0)="x",Sheet1!$A7293,"")&amp;$J7293&amp;$K7293)</f>
        <v>#N/A</v>
      </c>
      <c r="S7859" s="33" t="e">
        <f>IF(VLOOKUP($A7293,Master!$L:$M,2,0)=0,"",VLOOKUP($A7293,Master!$L:$M,2,0)&amp;$J7293&amp;$L7293)</f>
        <v>#N/A</v>
      </c>
      <c r="T7859" s="33" t="str">
        <f t="shared" si="229"/>
        <v/>
      </c>
    </row>
    <row r="7860" spans="15:20" x14ac:dyDescent="0.3">
      <c r="O7860" s="33" t="e">
        <f>VLOOKUP($A7294,Master!$A:$B,2,0)&amp;$J7294&amp;$K7294</f>
        <v>#N/A</v>
      </c>
      <c r="P7860" s="33" t="e">
        <f>IF(OR($A7294="KE0",$A7294="KZ0",$A7294="KV0",$A7294="KH0",$A7294="KE",$A7294="KZ",),VLOOKUP($A7294&amp;$F7294,Master!$D:$E,2,0)&amp;$J7294&amp;$K7294,VLOOKUP($A7294,Master!$D:$E,2,0)&amp;Sheet1!$J7294&amp;Sheet1!$K7294)</f>
        <v>#N/A</v>
      </c>
      <c r="Q7860" s="33" t="str">
        <f t="shared" si="228"/>
        <v/>
      </c>
      <c r="R7860" s="33" t="e">
        <f>IF(IF(VLOOKUP($A7294,Master!$G:$J,4,0)="x",Sheet1!$A7294,"")="","",IF(VLOOKUP($A7294,Master!$G:$J,4,0)="x",Sheet1!$A7294,"")&amp;$J7294&amp;$K7294)</f>
        <v>#N/A</v>
      </c>
      <c r="S7860" s="33" t="e">
        <f>IF(VLOOKUP($A7294,Master!$L:$M,2,0)=0,"",VLOOKUP($A7294,Master!$L:$M,2,0)&amp;$J7294&amp;$L7294)</f>
        <v>#N/A</v>
      </c>
      <c r="T7860" s="33" t="str">
        <f t="shared" si="229"/>
        <v/>
      </c>
    </row>
    <row r="7861" spans="15:20" x14ac:dyDescent="0.3">
      <c r="O7861" s="33" t="e">
        <f>VLOOKUP($A7295,Master!$A:$B,2,0)&amp;$J7295&amp;$K7295</f>
        <v>#N/A</v>
      </c>
      <c r="P7861" s="33" t="e">
        <f>IF(OR($A7295="KE0",$A7295="KZ0",$A7295="KV0",$A7295="KH0",$A7295="KE",$A7295="KZ",),VLOOKUP($A7295&amp;$F7295,Master!$D:$E,2,0)&amp;$J7295&amp;$K7295,VLOOKUP($A7295,Master!$D:$E,2,0)&amp;Sheet1!$J7295&amp;Sheet1!$K7295)</f>
        <v>#N/A</v>
      </c>
      <c r="Q7861" s="33" t="str">
        <f t="shared" si="228"/>
        <v/>
      </c>
      <c r="R7861" s="33" t="e">
        <f>IF(IF(VLOOKUP($A7295,Master!$G:$J,4,0)="x",Sheet1!$A7295,"")="","",IF(VLOOKUP($A7295,Master!$G:$J,4,0)="x",Sheet1!$A7295,"")&amp;$J7295&amp;$K7295)</f>
        <v>#N/A</v>
      </c>
      <c r="S7861" s="33" t="e">
        <f>IF(VLOOKUP($A7295,Master!$L:$M,2,0)=0,"",VLOOKUP($A7295,Master!$L:$M,2,0)&amp;$J7295&amp;$L7295)</f>
        <v>#N/A</v>
      </c>
      <c r="T7861" s="33" t="str">
        <f t="shared" si="229"/>
        <v/>
      </c>
    </row>
    <row r="7862" spans="15:20" x14ac:dyDescent="0.3">
      <c r="O7862" s="33" t="e">
        <f>VLOOKUP($A7296,Master!$A:$B,2,0)&amp;$J7296&amp;$K7296</f>
        <v>#N/A</v>
      </c>
      <c r="P7862" s="33" t="e">
        <f>IF(OR($A7296="KE0",$A7296="KZ0",$A7296="KV0",$A7296="KH0",$A7296="KE",$A7296="KZ",),VLOOKUP($A7296&amp;$F7296,Master!$D:$E,2,0)&amp;$J7296&amp;$K7296,VLOOKUP($A7296,Master!$D:$E,2,0)&amp;Sheet1!$J7296&amp;Sheet1!$K7296)</f>
        <v>#N/A</v>
      </c>
      <c r="Q7862" s="33" t="str">
        <f t="shared" si="228"/>
        <v/>
      </c>
      <c r="R7862" s="33" t="e">
        <f>IF(IF(VLOOKUP($A7296,Master!$G:$J,4,0)="x",Sheet1!$A7296,"")="","",IF(VLOOKUP($A7296,Master!$G:$J,4,0)="x",Sheet1!$A7296,"")&amp;$J7296&amp;$K7296)</f>
        <v>#N/A</v>
      </c>
      <c r="S7862" s="33" t="e">
        <f>IF(VLOOKUP($A7296,Master!$L:$M,2,0)=0,"",VLOOKUP($A7296,Master!$L:$M,2,0)&amp;$J7296&amp;$L7296)</f>
        <v>#N/A</v>
      </c>
      <c r="T7862" s="33" t="str">
        <f t="shared" si="229"/>
        <v/>
      </c>
    </row>
    <row r="7863" spans="15:20" x14ac:dyDescent="0.3">
      <c r="O7863" s="33" t="e">
        <f>VLOOKUP($A7297,Master!$A:$B,2,0)&amp;$J7297&amp;$K7297</f>
        <v>#N/A</v>
      </c>
      <c r="P7863" s="33" t="e">
        <f>IF(OR($A7297="KE0",$A7297="KZ0",$A7297="KV0",$A7297="KH0",$A7297="KE",$A7297="KZ",),VLOOKUP($A7297&amp;$F7297,Master!$D:$E,2,0)&amp;$J7297&amp;$K7297,VLOOKUP($A7297,Master!$D:$E,2,0)&amp;Sheet1!$J7297&amp;Sheet1!$K7297)</f>
        <v>#N/A</v>
      </c>
      <c r="Q7863" s="33" t="str">
        <f t="shared" si="228"/>
        <v/>
      </c>
      <c r="R7863" s="33" t="e">
        <f>IF(IF(VLOOKUP($A7297,Master!$G:$J,4,0)="x",Sheet1!$A7297,"")="","",IF(VLOOKUP($A7297,Master!$G:$J,4,0)="x",Sheet1!$A7297,"")&amp;$J7297&amp;$K7297)</f>
        <v>#N/A</v>
      </c>
      <c r="S7863" s="33" t="e">
        <f>IF(VLOOKUP($A7297,Master!$L:$M,2,0)=0,"",VLOOKUP($A7297,Master!$L:$M,2,0)&amp;$J7297&amp;$L7297)</f>
        <v>#N/A</v>
      </c>
      <c r="T7863" s="33" t="str">
        <f t="shared" si="229"/>
        <v/>
      </c>
    </row>
    <row r="7864" spans="15:20" x14ac:dyDescent="0.3">
      <c r="O7864" s="33" t="e">
        <f>VLOOKUP($A7298,Master!$A:$B,2,0)&amp;$J7298&amp;$K7298</f>
        <v>#N/A</v>
      </c>
      <c r="P7864" s="33" t="e">
        <f>IF(OR($A7298="KE0",$A7298="KZ0",$A7298="KV0",$A7298="KH0",$A7298="KE",$A7298="KZ",),VLOOKUP($A7298&amp;$F7298,Master!$D:$E,2,0)&amp;$J7298&amp;$K7298,VLOOKUP($A7298,Master!$D:$E,2,0)&amp;Sheet1!$J7298&amp;Sheet1!$K7298)</f>
        <v>#N/A</v>
      </c>
      <c r="Q7864" s="33" t="str">
        <f t="shared" si="228"/>
        <v/>
      </c>
      <c r="R7864" s="33" t="e">
        <f>IF(IF(VLOOKUP($A7298,Master!$G:$J,4,0)="x",Sheet1!$A7298,"")="","",IF(VLOOKUP($A7298,Master!$G:$J,4,0)="x",Sheet1!$A7298,"")&amp;$J7298&amp;$K7298)</f>
        <v>#N/A</v>
      </c>
      <c r="S7864" s="33" t="e">
        <f>IF(VLOOKUP($A7298,Master!$L:$M,2,0)=0,"",VLOOKUP($A7298,Master!$L:$M,2,0)&amp;$J7298&amp;$L7298)</f>
        <v>#N/A</v>
      </c>
      <c r="T7864" s="33" t="str">
        <f t="shared" si="229"/>
        <v/>
      </c>
    </row>
    <row r="7865" spans="15:20" x14ac:dyDescent="0.3">
      <c r="O7865" s="33" t="e">
        <f>VLOOKUP($A7299,Master!$A:$B,2,0)&amp;$J7299&amp;$K7299</f>
        <v>#N/A</v>
      </c>
      <c r="P7865" s="33" t="e">
        <f>IF(OR($A7299="KE0",$A7299="KZ0",$A7299="KV0",$A7299="KH0",$A7299="KE",$A7299="KZ",),VLOOKUP($A7299&amp;$F7299,Master!$D:$E,2,0)&amp;$J7299&amp;$K7299,VLOOKUP($A7299,Master!$D:$E,2,0)&amp;Sheet1!$J7299&amp;Sheet1!$K7299)</f>
        <v>#N/A</v>
      </c>
      <c r="Q7865" s="33" t="str">
        <f t="shared" si="228"/>
        <v/>
      </c>
      <c r="R7865" s="33" t="e">
        <f>IF(IF(VLOOKUP($A7299,Master!$G:$J,4,0)="x",Sheet1!$A7299,"")="","",IF(VLOOKUP($A7299,Master!$G:$J,4,0)="x",Sheet1!$A7299,"")&amp;$J7299&amp;$K7299)</f>
        <v>#N/A</v>
      </c>
      <c r="S7865" s="33" t="e">
        <f>IF(VLOOKUP($A7299,Master!$L:$M,2,0)=0,"",VLOOKUP($A7299,Master!$L:$M,2,0)&amp;$J7299&amp;$L7299)</f>
        <v>#N/A</v>
      </c>
      <c r="T7865" s="33" t="str">
        <f t="shared" si="229"/>
        <v/>
      </c>
    </row>
    <row r="7866" spans="15:20" x14ac:dyDescent="0.3">
      <c r="O7866" s="33" t="e">
        <f>VLOOKUP($A7300,Master!$A:$B,2,0)&amp;$J7300&amp;$K7300</f>
        <v>#N/A</v>
      </c>
      <c r="P7866" s="33" t="e">
        <f>IF(OR($A7300="KE0",$A7300="KZ0",$A7300="KV0",$A7300="KH0",$A7300="KE",$A7300="KZ",),VLOOKUP($A7300&amp;$F7300,Master!$D:$E,2,0)&amp;$J7300&amp;$K7300,VLOOKUP($A7300,Master!$D:$E,2,0)&amp;Sheet1!$J7300&amp;Sheet1!$K7300)</f>
        <v>#N/A</v>
      </c>
      <c r="Q7866" s="33" t="str">
        <f t="shared" si="228"/>
        <v/>
      </c>
      <c r="R7866" s="33" t="e">
        <f>IF(IF(VLOOKUP($A7300,Master!$G:$J,4,0)="x",Sheet1!$A7300,"")="","",IF(VLOOKUP($A7300,Master!$G:$J,4,0)="x",Sheet1!$A7300,"")&amp;$J7300&amp;$K7300)</f>
        <v>#N/A</v>
      </c>
      <c r="S7866" s="33" t="e">
        <f>IF(VLOOKUP($A7300,Master!$L:$M,2,0)=0,"",VLOOKUP($A7300,Master!$L:$M,2,0)&amp;$J7300&amp;$L7300)</f>
        <v>#N/A</v>
      </c>
      <c r="T7866" s="33" t="str">
        <f t="shared" si="229"/>
        <v/>
      </c>
    </row>
    <row r="7867" spans="15:20" x14ac:dyDescent="0.3">
      <c r="O7867" s="33" t="e">
        <f>VLOOKUP($A7301,Master!$A:$B,2,0)&amp;$J7301&amp;$K7301</f>
        <v>#N/A</v>
      </c>
      <c r="P7867" s="33" t="e">
        <f>IF(OR($A7301="KE0",$A7301="KZ0",$A7301="KV0",$A7301="KH0",$A7301="KE",$A7301="KZ",),VLOOKUP($A7301&amp;$F7301,Master!$D:$E,2,0)&amp;$J7301&amp;$K7301,VLOOKUP($A7301,Master!$D:$E,2,0)&amp;Sheet1!$J7301&amp;Sheet1!$K7301)</f>
        <v>#N/A</v>
      </c>
      <c r="Q7867" s="33" t="str">
        <f t="shared" si="228"/>
        <v/>
      </c>
      <c r="R7867" s="33" t="e">
        <f>IF(IF(VLOOKUP($A7301,Master!$G:$J,4,0)="x",Sheet1!$A7301,"")="","",IF(VLOOKUP($A7301,Master!$G:$J,4,0)="x",Sheet1!$A7301,"")&amp;$J7301&amp;$K7301)</f>
        <v>#N/A</v>
      </c>
      <c r="S7867" s="33" t="e">
        <f>IF(VLOOKUP($A7301,Master!$L:$M,2,0)=0,"",VLOOKUP($A7301,Master!$L:$M,2,0)&amp;$J7301&amp;$L7301)</f>
        <v>#N/A</v>
      </c>
      <c r="T7867" s="33" t="str">
        <f t="shared" si="229"/>
        <v/>
      </c>
    </row>
    <row r="7868" spans="15:20" x14ac:dyDescent="0.3">
      <c r="O7868" s="33" t="e">
        <f>VLOOKUP($A7302,Master!$A:$B,2,0)&amp;$J7302&amp;$K7302</f>
        <v>#N/A</v>
      </c>
      <c r="P7868" s="33" t="e">
        <f>IF(OR($A7302="KE0",$A7302="KZ0",$A7302="KV0",$A7302="KH0",$A7302="KE",$A7302="KZ",),VLOOKUP($A7302&amp;$F7302,Master!$D:$E,2,0)&amp;$J7302&amp;$K7302,VLOOKUP($A7302,Master!$D:$E,2,0)&amp;Sheet1!$J7302&amp;Sheet1!$K7302)</f>
        <v>#N/A</v>
      </c>
      <c r="Q7868" s="33" t="str">
        <f t="shared" si="228"/>
        <v/>
      </c>
      <c r="R7868" s="33" t="e">
        <f>IF(IF(VLOOKUP($A7302,Master!$G:$J,4,0)="x",Sheet1!$A7302,"")="","",IF(VLOOKUP($A7302,Master!$G:$J,4,0)="x",Sheet1!$A7302,"")&amp;$J7302&amp;$K7302)</f>
        <v>#N/A</v>
      </c>
      <c r="S7868" s="33" t="e">
        <f>IF(VLOOKUP($A7302,Master!$L:$M,2,0)=0,"",VLOOKUP($A7302,Master!$L:$M,2,0)&amp;$J7302&amp;$L7302)</f>
        <v>#N/A</v>
      </c>
      <c r="T7868" s="33" t="str">
        <f t="shared" si="229"/>
        <v/>
      </c>
    </row>
    <row r="7869" spans="15:20" x14ac:dyDescent="0.3">
      <c r="O7869" s="33" t="e">
        <f>VLOOKUP($A7303,Master!$A:$B,2,0)&amp;$J7303&amp;$K7303</f>
        <v>#N/A</v>
      </c>
      <c r="P7869" s="33" t="e">
        <f>IF(OR($A7303="KE0",$A7303="KZ0",$A7303="KV0",$A7303="KH0",$A7303="KE",$A7303="KZ",),VLOOKUP($A7303&amp;$F7303,Master!$D:$E,2,0)&amp;$J7303&amp;$K7303,VLOOKUP($A7303,Master!$D:$E,2,0)&amp;Sheet1!$J7303&amp;Sheet1!$K7303)</f>
        <v>#N/A</v>
      </c>
      <c r="Q7869" s="33" t="str">
        <f t="shared" si="228"/>
        <v/>
      </c>
      <c r="R7869" s="33" t="e">
        <f>IF(IF(VLOOKUP($A7303,Master!$G:$J,4,0)="x",Sheet1!$A7303,"")="","",IF(VLOOKUP($A7303,Master!$G:$J,4,0)="x",Sheet1!$A7303,"")&amp;$J7303&amp;$K7303)</f>
        <v>#N/A</v>
      </c>
      <c r="S7869" s="33" t="e">
        <f>IF(VLOOKUP($A7303,Master!$L:$M,2,0)=0,"",VLOOKUP($A7303,Master!$L:$M,2,0)&amp;$J7303&amp;$L7303)</f>
        <v>#N/A</v>
      </c>
      <c r="T7869" s="33" t="str">
        <f t="shared" si="229"/>
        <v/>
      </c>
    </row>
    <row r="7870" spans="15:20" x14ac:dyDescent="0.3">
      <c r="O7870" s="33" t="e">
        <f>VLOOKUP($A7304,Master!$A:$B,2,0)&amp;$J7304&amp;$K7304</f>
        <v>#N/A</v>
      </c>
      <c r="P7870" s="33" t="e">
        <f>IF(OR($A7304="KE0",$A7304="KZ0",$A7304="KV0",$A7304="KH0",$A7304="KE",$A7304="KZ",),VLOOKUP($A7304&amp;$F7304,Master!$D:$E,2,0)&amp;$J7304&amp;$K7304,VLOOKUP($A7304,Master!$D:$E,2,0)&amp;Sheet1!$J7304&amp;Sheet1!$K7304)</f>
        <v>#N/A</v>
      </c>
      <c r="Q7870" s="33" t="str">
        <f t="shared" si="228"/>
        <v/>
      </c>
      <c r="R7870" s="33" t="e">
        <f>IF(IF(VLOOKUP($A7304,Master!$G:$J,4,0)="x",Sheet1!$A7304,"")="","",IF(VLOOKUP($A7304,Master!$G:$J,4,0)="x",Sheet1!$A7304,"")&amp;$J7304&amp;$K7304)</f>
        <v>#N/A</v>
      </c>
      <c r="S7870" s="33" t="e">
        <f>IF(VLOOKUP($A7304,Master!$L:$M,2,0)=0,"",VLOOKUP($A7304,Master!$L:$M,2,0)&amp;$J7304&amp;$L7304)</f>
        <v>#N/A</v>
      </c>
      <c r="T7870" s="33" t="str">
        <f t="shared" si="229"/>
        <v/>
      </c>
    </row>
    <row r="7871" spans="15:20" x14ac:dyDescent="0.3">
      <c r="O7871" s="33" t="e">
        <f>VLOOKUP($A7305,Master!$A:$B,2,0)&amp;$J7305&amp;$K7305</f>
        <v>#N/A</v>
      </c>
      <c r="P7871" s="33" t="e">
        <f>IF(OR($A7305="KE0",$A7305="KZ0",$A7305="KV0",$A7305="KH0",$A7305="KE",$A7305="KZ",),VLOOKUP($A7305&amp;$F7305,Master!$D:$E,2,0)&amp;$J7305&amp;$K7305,VLOOKUP($A7305,Master!$D:$E,2,0)&amp;Sheet1!$J7305&amp;Sheet1!$K7305)</f>
        <v>#N/A</v>
      </c>
      <c r="Q7871" s="33" t="str">
        <f t="shared" si="228"/>
        <v/>
      </c>
      <c r="R7871" s="33" t="e">
        <f>IF(IF(VLOOKUP($A7305,Master!$G:$J,4,0)="x",Sheet1!$A7305,"")="","",IF(VLOOKUP($A7305,Master!$G:$J,4,0)="x",Sheet1!$A7305,"")&amp;$J7305&amp;$K7305)</f>
        <v>#N/A</v>
      </c>
      <c r="S7871" s="33" t="e">
        <f>IF(VLOOKUP($A7305,Master!$L:$M,2,0)=0,"",VLOOKUP($A7305,Master!$L:$M,2,0)&amp;$J7305&amp;$L7305)</f>
        <v>#N/A</v>
      </c>
      <c r="T7871" s="33" t="str">
        <f t="shared" si="229"/>
        <v/>
      </c>
    </row>
    <row r="7872" spans="15:20" x14ac:dyDescent="0.3">
      <c r="O7872" s="33" t="e">
        <f>VLOOKUP($A7306,Master!$A:$B,2,0)&amp;$J7306&amp;$K7306</f>
        <v>#N/A</v>
      </c>
      <c r="P7872" s="33" t="e">
        <f>IF(OR($A7306="KE0",$A7306="KZ0",$A7306="KV0",$A7306="KH0",$A7306="KE",$A7306="KZ",),VLOOKUP($A7306&amp;$F7306,Master!$D:$E,2,0)&amp;$J7306&amp;$K7306,VLOOKUP($A7306,Master!$D:$E,2,0)&amp;Sheet1!$J7306&amp;Sheet1!$K7306)</f>
        <v>#N/A</v>
      </c>
      <c r="Q7872" s="33" t="str">
        <f t="shared" si="228"/>
        <v/>
      </c>
      <c r="R7872" s="33" t="e">
        <f>IF(IF(VLOOKUP($A7306,Master!$G:$J,4,0)="x",Sheet1!$A7306,"")="","",IF(VLOOKUP($A7306,Master!$G:$J,4,0)="x",Sheet1!$A7306,"")&amp;$J7306&amp;$K7306)</f>
        <v>#N/A</v>
      </c>
      <c r="S7872" s="33" t="e">
        <f>IF(VLOOKUP($A7306,Master!$L:$M,2,0)=0,"",VLOOKUP($A7306,Master!$L:$M,2,0)&amp;$J7306&amp;$L7306)</f>
        <v>#N/A</v>
      </c>
      <c r="T7872" s="33" t="str">
        <f t="shared" si="229"/>
        <v/>
      </c>
    </row>
    <row r="7873" spans="15:20" x14ac:dyDescent="0.3">
      <c r="O7873" s="33" t="e">
        <f>VLOOKUP($A7307,Master!$A:$B,2,0)&amp;$J7307&amp;$K7307</f>
        <v>#N/A</v>
      </c>
      <c r="P7873" s="33" t="e">
        <f>IF(OR($A7307="KE0",$A7307="KZ0",$A7307="KV0",$A7307="KH0",$A7307="KE",$A7307="KZ",),VLOOKUP($A7307&amp;$F7307,Master!$D:$E,2,0)&amp;$J7307&amp;$K7307,VLOOKUP($A7307,Master!$D:$E,2,0)&amp;Sheet1!$J7307&amp;Sheet1!$K7307)</f>
        <v>#N/A</v>
      </c>
      <c r="Q7873" s="33" t="str">
        <f t="shared" si="228"/>
        <v/>
      </c>
      <c r="R7873" s="33" t="e">
        <f>IF(IF(VLOOKUP($A7307,Master!$G:$J,4,0)="x",Sheet1!$A7307,"")="","",IF(VLOOKUP($A7307,Master!$G:$J,4,0)="x",Sheet1!$A7307,"")&amp;$J7307&amp;$K7307)</f>
        <v>#N/A</v>
      </c>
      <c r="S7873" s="33" t="e">
        <f>IF(VLOOKUP($A7307,Master!$L:$M,2,0)=0,"",VLOOKUP($A7307,Master!$L:$M,2,0)&amp;$J7307&amp;$L7307)</f>
        <v>#N/A</v>
      </c>
      <c r="T7873" s="33" t="str">
        <f t="shared" si="229"/>
        <v/>
      </c>
    </row>
    <row r="7874" spans="15:20" x14ac:dyDescent="0.3">
      <c r="O7874" s="33" t="e">
        <f>VLOOKUP($A7308,Master!$A:$B,2,0)&amp;$J7308&amp;$K7308</f>
        <v>#N/A</v>
      </c>
      <c r="P7874" s="33" t="e">
        <f>IF(OR($A7308="KE0",$A7308="KZ0",$A7308="KV0",$A7308="KH0",$A7308="KE",$A7308="KZ",),VLOOKUP($A7308&amp;$F7308,Master!$D:$E,2,0)&amp;$J7308&amp;$K7308,VLOOKUP($A7308,Master!$D:$E,2,0)&amp;Sheet1!$J7308&amp;Sheet1!$K7308)</f>
        <v>#N/A</v>
      </c>
      <c r="Q7874" s="33" t="str">
        <f t="shared" si="228"/>
        <v/>
      </c>
      <c r="R7874" s="33" t="e">
        <f>IF(IF(VLOOKUP($A7308,Master!$G:$J,4,0)="x",Sheet1!$A7308,"")="","",IF(VLOOKUP($A7308,Master!$G:$J,4,0)="x",Sheet1!$A7308,"")&amp;$J7308&amp;$K7308)</f>
        <v>#N/A</v>
      </c>
      <c r="S7874" s="33" t="e">
        <f>IF(VLOOKUP($A7308,Master!$L:$M,2,0)=0,"",VLOOKUP($A7308,Master!$L:$M,2,0)&amp;$J7308&amp;$L7308)</f>
        <v>#N/A</v>
      </c>
      <c r="T7874" s="33" t="str">
        <f t="shared" si="229"/>
        <v/>
      </c>
    </row>
    <row r="7875" spans="15:20" x14ac:dyDescent="0.3">
      <c r="O7875" s="33" t="e">
        <f>VLOOKUP($A7309,Master!$A:$B,2,0)&amp;$J7309&amp;$K7309</f>
        <v>#N/A</v>
      </c>
      <c r="P7875" s="33" t="e">
        <f>IF(OR($A7309="KE0",$A7309="KZ0",$A7309="KV0",$A7309="KH0",$A7309="KE",$A7309="KZ",),VLOOKUP($A7309&amp;$F7309,Master!$D:$E,2,0)&amp;$J7309&amp;$K7309,VLOOKUP($A7309,Master!$D:$E,2,0)&amp;Sheet1!$J7309&amp;Sheet1!$K7309)</f>
        <v>#N/A</v>
      </c>
      <c r="Q7875" s="33" t="str">
        <f t="shared" ref="Q7875:Q7938" si="230">$A7309&amp;$J7309&amp;$K7309</f>
        <v/>
      </c>
      <c r="R7875" s="33" t="e">
        <f>IF(IF(VLOOKUP($A7309,Master!$G:$J,4,0)="x",Sheet1!$A7309,"")="","",IF(VLOOKUP($A7309,Master!$G:$J,4,0)="x",Sheet1!$A7309,"")&amp;$J7309&amp;$K7309)</f>
        <v>#N/A</v>
      </c>
      <c r="S7875" s="33" t="e">
        <f>IF(VLOOKUP($A7309,Master!$L:$M,2,0)=0,"",VLOOKUP($A7309,Master!$L:$M,2,0)&amp;$J7309&amp;$L7309)</f>
        <v>#N/A</v>
      </c>
      <c r="T7875" s="33" t="str">
        <f t="shared" ref="T7875:T7938" si="231">$A7309&amp;$J7309</f>
        <v/>
      </c>
    </row>
    <row r="7876" spans="15:20" x14ac:dyDescent="0.3">
      <c r="O7876" s="33" t="e">
        <f>VLOOKUP($A7310,Master!$A:$B,2,0)&amp;$J7310&amp;$K7310</f>
        <v>#N/A</v>
      </c>
      <c r="P7876" s="33" t="e">
        <f>IF(OR($A7310="KE0",$A7310="KZ0",$A7310="KV0",$A7310="KH0",$A7310="KE",$A7310="KZ",),VLOOKUP($A7310&amp;$F7310,Master!$D:$E,2,0)&amp;$J7310&amp;$K7310,VLOOKUP($A7310,Master!$D:$E,2,0)&amp;Sheet1!$J7310&amp;Sheet1!$K7310)</f>
        <v>#N/A</v>
      </c>
      <c r="Q7876" s="33" t="str">
        <f t="shared" si="230"/>
        <v/>
      </c>
      <c r="R7876" s="33" t="e">
        <f>IF(IF(VLOOKUP($A7310,Master!$G:$J,4,0)="x",Sheet1!$A7310,"")="","",IF(VLOOKUP($A7310,Master!$G:$J,4,0)="x",Sheet1!$A7310,"")&amp;$J7310&amp;$K7310)</f>
        <v>#N/A</v>
      </c>
      <c r="S7876" s="33" t="e">
        <f>IF(VLOOKUP($A7310,Master!$L:$M,2,0)=0,"",VLOOKUP($A7310,Master!$L:$M,2,0)&amp;$J7310&amp;$L7310)</f>
        <v>#N/A</v>
      </c>
      <c r="T7876" s="33" t="str">
        <f t="shared" si="231"/>
        <v/>
      </c>
    </row>
    <row r="7877" spans="15:20" x14ac:dyDescent="0.3">
      <c r="O7877" s="33" t="e">
        <f>VLOOKUP($A7311,Master!$A:$B,2,0)&amp;$J7311&amp;$K7311</f>
        <v>#N/A</v>
      </c>
      <c r="P7877" s="33" t="e">
        <f>IF(OR($A7311="KE0",$A7311="KZ0",$A7311="KV0",$A7311="KH0",$A7311="KE",$A7311="KZ",),VLOOKUP($A7311&amp;$F7311,Master!$D:$E,2,0)&amp;$J7311&amp;$K7311,VLOOKUP($A7311,Master!$D:$E,2,0)&amp;Sheet1!$J7311&amp;Sheet1!$K7311)</f>
        <v>#N/A</v>
      </c>
      <c r="Q7877" s="33" t="str">
        <f t="shared" si="230"/>
        <v/>
      </c>
      <c r="R7877" s="33" t="e">
        <f>IF(IF(VLOOKUP($A7311,Master!$G:$J,4,0)="x",Sheet1!$A7311,"")="","",IF(VLOOKUP($A7311,Master!$G:$J,4,0)="x",Sheet1!$A7311,"")&amp;$J7311&amp;$K7311)</f>
        <v>#N/A</v>
      </c>
      <c r="S7877" s="33" t="e">
        <f>IF(VLOOKUP($A7311,Master!$L:$M,2,0)=0,"",VLOOKUP($A7311,Master!$L:$M,2,0)&amp;$J7311&amp;$L7311)</f>
        <v>#N/A</v>
      </c>
      <c r="T7877" s="33" t="str">
        <f t="shared" si="231"/>
        <v/>
      </c>
    </row>
    <row r="7878" spans="15:20" x14ac:dyDescent="0.3">
      <c r="O7878" s="33" t="e">
        <f>VLOOKUP($A7312,Master!$A:$B,2,0)&amp;$J7312&amp;$K7312</f>
        <v>#N/A</v>
      </c>
      <c r="P7878" s="33" t="e">
        <f>IF(OR($A7312="KE0",$A7312="KZ0",$A7312="KV0",$A7312="KH0",$A7312="KE",$A7312="KZ",),VLOOKUP($A7312&amp;$F7312,Master!$D:$E,2,0)&amp;$J7312&amp;$K7312,VLOOKUP($A7312,Master!$D:$E,2,0)&amp;Sheet1!$J7312&amp;Sheet1!$K7312)</f>
        <v>#N/A</v>
      </c>
      <c r="Q7878" s="33" t="str">
        <f t="shared" si="230"/>
        <v/>
      </c>
      <c r="R7878" s="33" t="e">
        <f>IF(IF(VLOOKUP($A7312,Master!$G:$J,4,0)="x",Sheet1!$A7312,"")="","",IF(VLOOKUP($A7312,Master!$G:$J,4,0)="x",Sheet1!$A7312,"")&amp;$J7312&amp;$K7312)</f>
        <v>#N/A</v>
      </c>
      <c r="S7878" s="33" t="e">
        <f>IF(VLOOKUP($A7312,Master!$L:$M,2,0)=0,"",VLOOKUP($A7312,Master!$L:$M,2,0)&amp;$J7312&amp;$L7312)</f>
        <v>#N/A</v>
      </c>
      <c r="T7878" s="33" t="str">
        <f t="shared" si="231"/>
        <v/>
      </c>
    </row>
    <row r="7879" spans="15:20" x14ac:dyDescent="0.3">
      <c r="O7879" s="33" t="e">
        <f>VLOOKUP($A7313,Master!$A:$B,2,0)&amp;$J7313&amp;$K7313</f>
        <v>#N/A</v>
      </c>
      <c r="P7879" s="33" t="e">
        <f>IF(OR($A7313="KE0",$A7313="KZ0",$A7313="KV0",$A7313="KH0",$A7313="KE",$A7313="KZ",),VLOOKUP($A7313&amp;$F7313,Master!$D:$E,2,0)&amp;$J7313&amp;$K7313,VLOOKUP($A7313,Master!$D:$E,2,0)&amp;Sheet1!$J7313&amp;Sheet1!$K7313)</f>
        <v>#N/A</v>
      </c>
      <c r="Q7879" s="33" t="str">
        <f t="shared" si="230"/>
        <v/>
      </c>
      <c r="R7879" s="33" t="e">
        <f>IF(IF(VLOOKUP($A7313,Master!$G:$J,4,0)="x",Sheet1!$A7313,"")="","",IF(VLOOKUP($A7313,Master!$G:$J,4,0)="x",Sheet1!$A7313,"")&amp;$J7313&amp;$K7313)</f>
        <v>#N/A</v>
      </c>
      <c r="S7879" s="33" t="e">
        <f>IF(VLOOKUP($A7313,Master!$L:$M,2,0)=0,"",VLOOKUP($A7313,Master!$L:$M,2,0)&amp;$J7313&amp;$L7313)</f>
        <v>#N/A</v>
      </c>
      <c r="T7879" s="33" t="str">
        <f t="shared" si="231"/>
        <v/>
      </c>
    </row>
    <row r="7880" spans="15:20" x14ac:dyDescent="0.3">
      <c r="O7880" s="33" t="e">
        <f>VLOOKUP($A7314,Master!$A:$B,2,0)&amp;$J7314&amp;$K7314</f>
        <v>#N/A</v>
      </c>
      <c r="P7880" s="33" t="e">
        <f>IF(OR($A7314="KE0",$A7314="KZ0",$A7314="KV0",$A7314="KH0",$A7314="KE",$A7314="KZ",),VLOOKUP($A7314&amp;$F7314,Master!$D:$E,2,0)&amp;$J7314&amp;$K7314,VLOOKUP($A7314,Master!$D:$E,2,0)&amp;Sheet1!$J7314&amp;Sheet1!$K7314)</f>
        <v>#N/A</v>
      </c>
      <c r="Q7880" s="33" t="str">
        <f t="shared" si="230"/>
        <v/>
      </c>
      <c r="R7880" s="33" t="e">
        <f>IF(IF(VLOOKUP($A7314,Master!$G:$J,4,0)="x",Sheet1!$A7314,"")="","",IF(VLOOKUP($A7314,Master!$G:$J,4,0)="x",Sheet1!$A7314,"")&amp;$J7314&amp;$K7314)</f>
        <v>#N/A</v>
      </c>
      <c r="S7880" s="33" t="e">
        <f>IF(VLOOKUP($A7314,Master!$L:$M,2,0)=0,"",VLOOKUP($A7314,Master!$L:$M,2,0)&amp;$J7314&amp;$L7314)</f>
        <v>#N/A</v>
      </c>
      <c r="T7880" s="33" t="str">
        <f t="shared" si="231"/>
        <v/>
      </c>
    </row>
    <row r="7881" spans="15:20" x14ac:dyDescent="0.3">
      <c r="O7881" s="33" t="e">
        <f>VLOOKUP($A7315,Master!$A:$B,2,0)&amp;$J7315&amp;$K7315</f>
        <v>#N/A</v>
      </c>
      <c r="P7881" s="33" t="e">
        <f>IF(OR($A7315="KE0",$A7315="KZ0",$A7315="KV0",$A7315="KH0",$A7315="KE",$A7315="KZ",),VLOOKUP($A7315&amp;$F7315,Master!$D:$E,2,0)&amp;$J7315&amp;$K7315,VLOOKUP($A7315,Master!$D:$E,2,0)&amp;Sheet1!$J7315&amp;Sheet1!$K7315)</f>
        <v>#N/A</v>
      </c>
      <c r="Q7881" s="33" t="str">
        <f t="shared" si="230"/>
        <v/>
      </c>
      <c r="R7881" s="33" t="e">
        <f>IF(IF(VLOOKUP($A7315,Master!$G:$J,4,0)="x",Sheet1!$A7315,"")="","",IF(VLOOKUP($A7315,Master!$G:$J,4,0)="x",Sheet1!$A7315,"")&amp;$J7315&amp;$K7315)</f>
        <v>#N/A</v>
      </c>
      <c r="S7881" s="33" t="e">
        <f>IF(VLOOKUP($A7315,Master!$L:$M,2,0)=0,"",VLOOKUP($A7315,Master!$L:$M,2,0)&amp;$J7315&amp;$L7315)</f>
        <v>#N/A</v>
      </c>
      <c r="T7881" s="33" t="str">
        <f t="shared" si="231"/>
        <v/>
      </c>
    </row>
    <row r="7882" spans="15:20" x14ac:dyDescent="0.3">
      <c r="O7882" s="33" t="e">
        <f>VLOOKUP($A7316,Master!$A:$B,2,0)&amp;$J7316&amp;$K7316</f>
        <v>#N/A</v>
      </c>
      <c r="P7882" s="33" t="e">
        <f>IF(OR($A7316="KE0",$A7316="KZ0",$A7316="KV0",$A7316="KH0",$A7316="KE",$A7316="KZ",),VLOOKUP($A7316&amp;$F7316,Master!$D:$E,2,0)&amp;$J7316&amp;$K7316,VLOOKUP($A7316,Master!$D:$E,2,0)&amp;Sheet1!$J7316&amp;Sheet1!$K7316)</f>
        <v>#N/A</v>
      </c>
      <c r="Q7882" s="33" t="str">
        <f t="shared" si="230"/>
        <v/>
      </c>
      <c r="R7882" s="33" t="e">
        <f>IF(IF(VLOOKUP($A7316,Master!$G:$J,4,0)="x",Sheet1!$A7316,"")="","",IF(VLOOKUP($A7316,Master!$G:$J,4,0)="x",Sheet1!$A7316,"")&amp;$J7316&amp;$K7316)</f>
        <v>#N/A</v>
      </c>
      <c r="S7882" s="33" t="e">
        <f>IF(VLOOKUP($A7316,Master!$L:$M,2,0)=0,"",VLOOKUP($A7316,Master!$L:$M,2,0)&amp;$J7316&amp;$L7316)</f>
        <v>#N/A</v>
      </c>
      <c r="T7882" s="33" t="str">
        <f t="shared" si="231"/>
        <v/>
      </c>
    </row>
    <row r="7883" spans="15:20" x14ac:dyDescent="0.3">
      <c r="O7883" s="33" t="e">
        <f>VLOOKUP($A7317,Master!$A:$B,2,0)&amp;$J7317&amp;$K7317</f>
        <v>#N/A</v>
      </c>
      <c r="P7883" s="33" t="e">
        <f>IF(OR($A7317="KE0",$A7317="KZ0",$A7317="KV0",$A7317="KH0",$A7317="KE",$A7317="KZ",),VLOOKUP($A7317&amp;$F7317,Master!$D:$E,2,0)&amp;$J7317&amp;$K7317,VLOOKUP($A7317,Master!$D:$E,2,0)&amp;Sheet1!$J7317&amp;Sheet1!$K7317)</f>
        <v>#N/A</v>
      </c>
      <c r="Q7883" s="33" t="str">
        <f t="shared" si="230"/>
        <v/>
      </c>
      <c r="R7883" s="33" t="e">
        <f>IF(IF(VLOOKUP($A7317,Master!$G:$J,4,0)="x",Sheet1!$A7317,"")="","",IF(VLOOKUP($A7317,Master!$G:$J,4,0)="x",Sheet1!$A7317,"")&amp;$J7317&amp;$K7317)</f>
        <v>#N/A</v>
      </c>
      <c r="S7883" s="33" t="e">
        <f>IF(VLOOKUP($A7317,Master!$L:$M,2,0)=0,"",VLOOKUP($A7317,Master!$L:$M,2,0)&amp;$J7317&amp;$L7317)</f>
        <v>#N/A</v>
      </c>
      <c r="T7883" s="33" t="str">
        <f t="shared" si="231"/>
        <v/>
      </c>
    </row>
    <row r="7884" spans="15:20" x14ac:dyDescent="0.3">
      <c r="O7884" s="33" t="e">
        <f>VLOOKUP($A7318,Master!$A:$B,2,0)&amp;$J7318&amp;$K7318</f>
        <v>#N/A</v>
      </c>
      <c r="P7884" s="33" t="e">
        <f>IF(OR($A7318="KE0",$A7318="KZ0",$A7318="KV0",$A7318="KH0",$A7318="KE",$A7318="KZ",),VLOOKUP($A7318&amp;$F7318,Master!$D:$E,2,0)&amp;$J7318&amp;$K7318,VLOOKUP($A7318,Master!$D:$E,2,0)&amp;Sheet1!$J7318&amp;Sheet1!$K7318)</f>
        <v>#N/A</v>
      </c>
      <c r="Q7884" s="33" t="str">
        <f t="shared" si="230"/>
        <v/>
      </c>
      <c r="R7884" s="33" t="e">
        <f>IF(IF(VLOOKUP($A7318,Master!$G:$J,4,0)="x",Sheet1!$A7318,"")="","",IF(VLOOKUP($A7318,Master!$G:$J,4,0)="x",Sheet1!$A7318,"")&amp;$J7318&amp;$K7318)</f>
        <v>#N/A</v>
      </c>
      <c r="S7884" s="33" t="e">
        <f>IF(VLOOKUP($A7318,Master!$L:$M,2,0)=0,"",VLOOKUP($A7318,Master!$L:$M,2,0)&amp;$J7318&amp;$L7318)</f>
        <v>#N/A</v>
      </c>
      <c r="T7884" s="33" t="str">
        <f t="shared" si="231"/>
        <v/>
      </c>
    </row>
    <row r="7885" spans="15:20" x14ac:dyDescent="0.3">
      <c r="O7885" s="33" t="e">
        <f>VLOOKUP($A7319,Master!$A:$B,2,0)&amp;$J7319&amp;$K7319</f>
        <v>#N/A</v>
      </c>
      <c r="P7885" s="33" t="e">
        <f>IF(OR($A7319="KE0",$A7319="KZ0",$A7319="KV0",$A7319="KH0",$A7319="KE",$A7319="KZ",),VLOOKUP($A7319&amp;$F7319,Master!$D:$E,2,0)&amp;$J7319&amp;$K7319,VLOOKUP($A7319,Master!$D:$E,2,0)&amp;Sheet1!$J7319&amp;Sheet1!$K7319)</f>
        <v>#N/A</v>
      </c>
      <c r="Q7885" s="33" t="str">
        <f t="shared" si="230"/>
        <v/>
      </c>
      <c r="R7885" s="33" t="e">
        <f>IF(IF(VLOOKUP($A7319,Master!$G:$J,4,0)="x",Sheet1!$A7319,"")="","",IF(VLOOKUP($A7319,Master!$G:$J,4,0)="x",Sheet1!$A7319,"")&amp;$J7319&amp;$K7319)</f>
        <v>#N/A</v>
      </c>
      <c r="S7885" s="33" t="e">
        <f>IF(VLOOKUP($A7319,Master!$L:$M,2,0)=0,"",VLOOKUP($A7319,Master!$L:$M,2,0)&amp;$J7319&amp;$L7319)</f>
        <v>#N/A</v>
      </c>
      <c r="T7885" s="33" t="str">
        <f t="shared" si="231"/>
        <v/>
      </c>
    </row>
    <row r="7886" spans="15:20" x14ac:dyDescent="0.3">
      <c r="O7886" s="33" t="e">
        <f>VLOOKUP($A7320,Master!$A:$B,2,0)&amp;$J7320&amp;$K7320</f>
        <v>#N/A</v>
      </c>
      <c r="P7886" s="33" t="e">
        <f>IF(OR($A7320="KE0",$A7320="KZ0",$A7320="KV0",$A7320="KH0",$A7320="KE",$A7320="KZ",),VLOOKUP($A7320&amp;$F7320,Master!$D:$E,2,0)&amp;$J7320&amp;$K7320,VLOOKUP($A7320,Master!$D:$E,2,0)&amp;Sheet1!$J7320&amp;Sheet1!$K7320)</f>
        <v>#N/A</v>
      </c>
      <c r="Q7886" s="33" t="str">
        <f t="shared" si="230"/>
        <v/>
      </c>
      <c r="R7886" s="33" t="e">
        <f>IF(IF(VLOOKUP($A7320,Master!$G:$J,4,0)="x",Sheet1!$A7320,"")="","",IF(VLOOKUP($A7320,Master!$G:$J,4,0)="x",Sheet1!$A7320,"")&amp;$J7320&amp;$K7320)</f>
        <v>#N/A</v>
      </c>
      <c r="S7886" s="33" t="e">
        <f>IF(VLOOKUP($A7320,Master!$L:$M,2,0)=0,"",VLOOKUP($A7320,Master!$L:$M,2,0)&amp;$J7320&amp;$L7320)</f>
        <v>#N/A</v>
      </c>
      <c r="T7886" s="33" t="str">
        <f t="shared" si="231"/>
        <v/>
      </c>
    </row>
    <row r="7887" spans="15:20" x14ac:dyDescent="0.3">
      <c r="O7887" s="33" t="e">
        <f>VLOOKUP($A7321,Master!$A:$B,2,0)&amp;$J7321&amp;$K7321</f>
        <v>#N/A</v>
      </c>
      <c r="P7887" s="33" t="e">
        <f>IF(OR($A7321="KE0",$A7321="KZ0",$A7321="KV0",$A7321="KH0",$A7321="KE",$A7321="KZ",),VLOOKUP($A7321&amp;$F7321,Master!$D:$E,2,0)&amp;$J7321&amp;$K7321,VLOOKUP($A7321,Master!$D:$E,2,0)&amp;Sheet1!$J7321&amp;Sheet1!$K7321)</f>
        <v>#N/A</v>
      </c>
      <c r="Q7887" s="33" t="str">
        <f t="shared" si="230"/>
        <v/>
      </c>
      <c r="R7887" s="33" t="e">
        <f>IF(IF(VLOOKUP($A7321,Master!$G:$J,4,0)="x",Sheet1!$A7321,"")="","",IF(VLOOKUP($A7321,Master!$G:$J,4,0)="x",Sheet1!$A7321,"")&amp;$J7321&amp;$K7321)</f>
        <v>#N/A</v>
      </c>
      <c r="S7887" s="33" t="e">
        <f>IF(VLOOKUP($A7321,Master!$L:$M,2,0)=0,"",VLOOKUP($A7321,Master!$L:$M,2,0)&amp;$J7321&amp;$L7321)</f>
        <v>#N/A</v>
      </c>
      <c r="T7887" s="33" t="str">
        <f t="shared" si="231"/>
        <v/>
      </c>
    </row>
    <row r="7888" spans="15:20" x14ac:dyDescent="0.3">
      <c r="O7888" s="33" t="e">
        <f>VLOOKUP($A7322,Master!$A:$B,2,0)&amp;$J7322&amp;$K7322</f>
        <v>#N/A</v>
      </c>
      <c r="P7888" s="33" t="e">
        <f>IF(OR($A7322="KE0",$A7322="KZ0",$A7322="KV0",$A7322="KH0",$A7322="KE",$A7322="KZ",),VLOOKUP($A7322&amp;$F7322,Master!$D:$E,2,0)&amp;$J7322&amp;$K7322,VLOOKUP($A7322,Master!$D:$E,2,0)&amp;Sheet1!$J7322&amp;Sheet1!$K7322)</f>
        <v>#N/A</v>
      </c>
      <c r="Q7888" s="33" t="str">
        <f t="shared" si="230"/>
        <v/>
      </c>
      <c r="R7888" s="33" t="e">
        <f>IF(IF(VLOOKUP($A7322,Master!$G:$J,4,0)="x",Sheet1!$A7322,"")="","",IF(VLOOKUP($A7322,Master!$G:$J,4,0)="x",Sheet1!$A7322,"")&amp;$J7322&amp;$K7322)</f>
        <v>#N/A</v>
      </c>
      <c r="S7888" s="33" t="e">
        <f>IF(VLOOKUP($A7322,Master!$L:$M,2,0)=0,"",VLOOKUP($A7322,Master!$L:$M,2,0)&amp;$J7322&amp;$L7322)</f>
        <v>#N/A</v>
      </c>
      <c r="T7888" s="33" t="str">
        <f t="shared" si="231"/>
        <v/>
      </c>
    </row>
    <row r="7889" spans="15:20" x14ac:dyDescent="0.3">
      <c r="O7889" s="33" t="e">
        <f>VLOOKUP($A7323,Master!$A:$B,2,0)&amp;$J7323&amp;$K7323</f>
        <v>#N/A</v>
      </c>
      <c r="P7889" s="33" t="e">
        <f>IF(OR($A7323="KE0",$A7323="KZ0",$A7323="KV0",$A7323="KH0",$A7323="KE",$A7323="KZ",),VLOOKUP($A7323&amp;$F7323,Master!$D:$E,2,0)&amp;$J7323&amp;$K7323,VLOOKUP($A7323,Master!$D:$E,2,0)&amp;Sheet1!$J7323&amp;Sheet1!$K7323)</f>
        <v>#N/A</v>
      </c>
      <c r="Q7889" s="33" t="str">
        <f t="shared" si="230"/>
        <v/>
      </c>
      <c r="R7889" s="33" t="e">
        <f>IF(IF(VLOOKUP($A7323,Master!$G:$J,4,0)="x",Sheet1!$A7323,"")="","",IF(VLOOKUP($A7323,Master!$G:$J,4,0)="x",Sheet1!$A7323,"")&amp;$J7323&amp;$K7323)</f>
        <v>#N/A</v>
      </c>
      <c r="S7889" s="33" t="e">
        <f>IF(VLOOKUP($A7323,Master!$L:$M,2,0)=0,"",VLOOKUP($A7323,Master!$L:$M,2,0)&amp;$J7323&amp;$L7323)</f>
        <v>#N/A</v>
      </c>
      <c r="T7889" s="33" t="str">
        <f t="shared" si="231"/>
        <v/>
      </c>
    </row>
    <row r="7890" spans="15:20" x14ac:dyDescent="0.3">
      <c r="O7890" s="33" t="e">
        <f>VLOOKUP($A7324,Master!$A:$B,2,0)&amp;$J7324&amp;$K7324</f>
        <v>#N/A</v>
      </c>
      <c r="P7890" s="33" t="e">
        <f>IF(OR($A7324="KE0",$A7324="KZ0",$A7324="KV0",$A7324="KH0",$A7324="KE",$A7324="KZ",),VLOOKUP($A7324&amp;$F7324,Master!$D:$E,2,0)&amp;$J7324&amp;$K7324,VLOOKUP($A7324,Master!$D:$E,2,0)&amp;Sheet1!$J7324&amp;Sheet1!$K7324)</f>
        <v>#N/A</v>
      </c>
      <c r="Q7890" s="33" t="str">
        <f t="shared" si="230"/>
        <v/>
      </c>
      <c r="R7890" s="33" t="e">
        <f>IF(IF(VLOOKUP($A7324,Master!$G:$J,4,0)="x",Sheet1!$A7324,"")="","",IF(VLOOKUP($A7324,Master!$G:$J,4,0)="x",Sheet1!$A7324,"")&amp;$J7324&amp;$K7324)</f>
        <v>#N/A</v>
      </c>
      <c r="S7890" s="33" t="e">
        <f>IF(VLOOKUP($A7324,Master!$L:$M,2,0)=0,"",VLOOKUP($A7324,Master!$L:$M,2,0)&amp;$J7324&amp;$L7324)</f>
        <v>#N/A</v>
      </c>
      <c r="T7890" s="33" t="str">
        <f t="shared" si="231"/>
        <v/>
      </c>
    </row>
    <row r="7891" spans="15:20" x14ac:dyDescent="0.3">
      <c r="O7891" s="33" t="e">
        <f>VLOOKUP($A7325,Master!$A:$B,2,0)&amp;$J7325&amp;$K7325</f>
        <v>#N/A</v>
      </c>
      <c r="P7891" s="33" t="e">
        <f>IF(OR($A7325="KE0",$A7325="KZ0",$A7325="KV0",$A7325="KH0",$A7325="KE",$A7325="KZ",),VLOOKUP($A7325&amp;$F7325,Master!$D:$E,2,0)&amp;$J7325&amp;$K7325,VLOOKUP($A7325,Master!$D:$E,2,0)&amp;Sheet1!$J7325&amp;Sheet1!$K7325)</f>
        <v>#N/A</v>
      </c>
      <c r="Q7891" s="33" t="str">
        <f t="shared" si="230"/>
        <v/>
      </c>
      <c r="R7891" s="33" t="e">
        <f>IF(IF(VLOOKUP($A7325,Master!$G:$J,4,0)="x",Sheet1!$A7325,"")="","",IF(VLOOKUP($A7325,Master!$G:$J,4,0)="x",Sheet1!$A7325,"")&amp;$J7325&amp;$K7325)</f>
        <v>#N/A</v>
      </c>
      <c r="S7891" s="33" t="e">
        <f>IF(VLOOKUP($A7325,Master!$L:$M,2,0)=0,"",VLOOKUP($A7325,Master!$L:$M,2,0)&amp;$J7325&amp;$L7325)</f>
        <v>#N/A</v>
      </c>
      <c r="T7891" s="33" t="str">
        <f t="shared" si="231"/>
        <v/>
      </c>
    </row>
    <row r="7892" spans="15:20" x14ac:dyDescent="0.3">
      <c r="O7892" s="33" t="e">
        <f>VLOOKUP($A7326,Master!$A:$B,2,0)&amp;$J7326&amp;$K7326</f>
        <v>#N/A</v>
      </c>
      <c r="P7892" s="33" t="e">
        <f>IF(OR($A7326="KE0",$A7326="KZ0",$A7326="KV0",$A7326="KH0",$A7326="KE",$A7326="KZ",),VLOOKUP($A7326&amp;$F7326,Master!$D:$E,2,0)&amp;$J7326&amp;$K7326,VLOOKUP($A7326,Master!$D:$E,2,0)&amp;Sheet1!$J7326&amp;Sheet1!$K7326)</f>
        <v>#N/A</v>
      </c>
      <c r="Q7892" s="33" t="str">
        <f t="shared" si="230"/>
        <v/>
      </c>
      <c r="R7892" s="33" t="e">
        <f>IF(IF(VLOOKUP($A7326,Master!$G:$J,4,0)="x",Sheet1!$A7326,"")="","",IF(VLOOKUP($A7326,Master!$G:$J,4,0)="x",Sheet1!$A7326,"")&amp;$J7326&amp;$K7326)</f>
        <v>#N/A</v>
      </c>
      <c r="S7892" s="33" t="e">
        <f>IF(VLOOKUP($A7326,Master!$L:$M,2,0)=0,"",VLOOKUP($A7326,Master!$L:$M,2,0)&amp;$J7326&amp;$L7326)</f>
        <v>#N/A</v>
      </c>
      <c r="T7892" s="33" t="str">
        <f t="shared" si="231"/>
        <v/>
      </c>
    </row>
    <row r="7893" spans="15:20" x14ac:dyDescent="0.3">
      <c r="O7893" s="33" t="e">
        <f>VLOOKUP($A7327,Master!$A:$B,2,0)&amp;$J7327&amp;$K7327</f>
        <v>#N/A</v>
      </c>
      <c r="P7893" s="33" t="e">
        <f>IF(OR($A7327="KE0",$A7327="KZ0",$A7327="KV0",$A7327="KH0",$A7327="KE",$A7327="KZ",),VLOOKUP($A7327&amp;$F7327,Master!$D:$E,2,0)&amp;$J7327&amp;$K7327,VLOOKUP($A7327,Master!$D:$E,2,0)&amp;Sheet1!$J7327&amp;Sheet1!$K7327)</f>
        <v>#N/A</v>
      </c>
      <c r="Q7893" s="33" t="str">
        <f t="shared" si="230"/>
        <v/>
      </c>
      <c r="R7893" s="33" t="e">
        <f>IF(IF(VLOOKUP($A7327,Master!$G:$J,4,0)="x",Sheet1!$A7327,"")="","",IF(VLOOKUP($A7327,Master!$G:$J,4,0)="x",Sheet1!$A7327,"")&amp;$J7327&amp;$K7327)</f>
        <v>#N/A</v>
      </c>
      <c r="S7893" s="33" t="e">
        <f>IF(VLOOKUP($A7327,Master!$L:$M,2,0)=0,"",VLOOKUP($A7327,Master!$L:$M,2,0)&amp;$J7327&amp;$L7327)</f>
        <v>#N/A</v>
      </c>
      <c r="T7893" s="33" t="str">
        <f t="shared" si="231"/>
        <v/>
      </c>
    </row>
    <row r="7894" spans="15:20" x14ac:dyDescent="0.3">
      <c r="O7894" s="33" t="e">
        <f>VLOOKUP($A7328,Master!$A:$B,2,0)&amp;$J7328&amp;$K7328</f>
        <v>#N/A</v>
      </c>
      <c r="P7894" s="33" t="e">
        <f>IF(OR($A7328="KE0",$A7328="KZ0",$A7328="KV0",$A7328="KH0",$A7328="KE",$A7328="KZ",),VLOOKUP($A7328&amp;$F7328,Master!$D:$E,2,0)&amp;$J7328&amp;$K7328,VLOOKUP($A7328,Master!$D:$E,2,0)&amp;Sheet1!$J7328&amp;Sheet1!$K7328)</f>
        <v>#N/A</v>
      </c>
      <c r="Q7894" s="33" t="str">
        <f t="shared" si="230"/>
        <v/>
      </c>
      <c r="R7894" s="33" t="e">
        <f>IF(IF(VLOOKUP($A7328,Master!$G:$J,4,0)="x",Sheet1!$A7328,"")="","",IF(VLOOKUP($A7328,Master!$G:$J,4,0)="x",Sheet1!$A7328,"")&amp;$J7328&amp;$K7328)</f>
        <v>#N/A</v>
      </c>
      <c r="S7894" s="33" t="e">
        <f>IF(VLOOKUP($A7328,Master!$L:$M,2,0)=0,"",VLOOKUP($A7328,Master!$L:$M,2,0)&amp;$J7328&amp;$L7328)</f>
        <v>#N/A</v>
      </c>
      <c r="T7894" s="33" t="str">
        <f t="shared" si="231"/>
        <v/>
      </c>
    </row>
    <row r="7895" spans="15:20" x14ac:dyDescent="0.3">
      <c r="O7895" s="33" t="e">
        <f>VLOOKUP($A7329,Master!$A:$B,2,0)&amp;$J7329&amp;$K7329</f>
        <v>#N/A</v>
      </c>
      <c r="P7895" s="33" t="e">
        <f>IF(OR($A7329="KE0",$A7329="KZ0",$A7329="KV0",$A7329="KH0",$A7329="KE",$A7329="KZ",),VLOOKUP($A7329&amp;$F7329,Master!$D:$E,2,0)&amp;$J7329&amp;$K7329,VLOOKUP($A7329,Master!$D:$E,2,0)&amp;Sheet1!$J7329&amp;Sheet1!$K7329)</f>
        <v>#N/A</v>
      </c>
      <c r="Q7895" s="33" t="str">
        <f t="shared" si="230"/>
        <v/>
      </c>
      <c r="R7895" s="33" t="e">
        <f>IF(IF(VLOOKUP($A7329,Master!$G:$J,4,0)="x",Sheet1!$A7329,"")="","",IF(VLOOKUP($A7329,Master!$G:$J,4,0)="x",Sheet1!$A7329,"")&amp;$J7329&amp;$K7329)</f>
        <v>#N/A</v>
      </c>
      <c r="S7895" s="33" t="e">
        <f>IF(VLOOKUP($A7329,Master!$L:$M,2,0)=0,"",VLOOKUP($A7329,Master!$L:$M,2,0)&amp;$J7329&amp;$L7329)</f>
        <v>#N/A</v>
      </c>
      <c r="T7895" s="33" t="str">
        <f t="shared" si="231"/>
        <v/>
      </c>
    </row>
    <row r="7896" spans="15:20" x14ac:dyDescent="0.3">
      <c r="O7896" s="33" t="e">
        <f>VLOOKUP($A7330,Master!$A:$B,2,0)&amp;$J7330&amp;$K7330</f>
        <v>#N/A</v>
      </c>
      <c r="P7896" s="33" t="e">
        <f>IF(OR($A7330="KE0",$A7330="KZ0",$A7330="KV0",$A7330="KH0",$A7330="KE",$A7330="KZ",),VLOOKUP($A7330&amp;$F7330,Master!$D:$E,2,0)&amp;$J7330&amp;$K7330,VLOOKUP($A7330,Master!$D:$E,2,0)&amp;Sheet1!$J7330&amp;Sheet1!$K7330)</f>
        <v>#N/A</v>
      </c>
      <c r="Q7896" s="33" t="str">
        <f t="shared" si="230"/>
        <v/>
      </c>
      <c r="R7896" s="33" t="e">
        <f>IF(IF(VLOOKUP($A7330,Master!$G:$J,4,0)="x",Sheet1!$A7330,"")="","",IF(VLOOKUP($A7330,Master!$G:$J,4,0)="x",Sheet1!$A7330,"")&amp;$J7330&amp;$K7330)</f>
        <v>#N/A</v>
      </c>
      <c r="S7896" s="33" t="e">
        <f>IF(VLOOKUP($A7330,Master!$L:$M,2,0)=0,"",VLOOKUP($A7330,Master!$L:$M,2,0)&amp;$J7330&amp;$L7330)</f>
        <v>#N/A</v>
      </c>
      <c r="T7896" s="33" t="str">
        <f t="shared" si="231"/>
        <v/>
      </c>
    </row>
    <row r="7897" spans="15:20" x14ac:dyDescent="0.3">
      <c r="O7897" s="33" t="e">
        <f>VLOOKUP($A7331,Master!$A:$B,2,0)&amp;$J7331&amp;$K7331</f>
        <v>#N/A</v>
      </c>
      <c r="P7897" s="33" t="e">
        <f>IF(OR($A7331="KE0",$A7331="KZ0",$A7331="KV0",$A7331="KH0",$A7331="KE",$A7331="KZ",),VLOOKUP($A7331&amp;$F7331,Master!$D:$E,2,0)&amp;$J7331&amp;$K7331,VLOOKUP($A7331,Master!$D:$E,2,0)&amp;Sheet1!$J7331&amp;Sheet1!$K7331)</f>
        <v>#N/A</v>
      </c>
      <c r="Q7897" s="33" t="str">
        <f t="shared" si="230"/>
        <v/>
      </c>
      <c r="R7897" s="33" t="e">
        <f>IF(IF(VLOOKUP($A7331,Master!$G:$J,4,0)="x",Sheet1!$A7331,"")="","",IF(VLOOKUP($A7331,Master!$G:$J,4,0)="x",Sheet1!$A7331,"")&amp;$J7331&amp;$K7331)</f>
        <v>#N/A</v>
      </c>
      <c r="S7897" s="33" t="e">
        <f>IF(VLOOKUP($A7331,Master!$L:$M,2,0)=0,"",VLOOKUP($A7331,Master!$L:$M,2,0)&amp;$J7331&amp;$L7331)</f>
        <v>#N/A</v>
      </c>
      <c r="T7897" s="33" t="str">
        <f t="shared" si="231"/>
        <v/>
      </c>
    </row>
    <row r="7898" spans="15:20" x14ac:dyDescent="0.3">
      <c r="O7898" s="33" t="e">
        <f>VLOOKUP($A7332,Master!$A:$B,2,0)&amp;$J7332&amp;$K7332</f>
        <v>#N/A</v>
      </c>
      <c r="P7898" s="33" t="e">
        <f>IF(OR($A7332="KE0",$A7332="KZ0",$A7332="KV0",$A7332="KH0",$A7332="KE",$A7332="KZ",),VLOOKUP($A7332&amp;$F7332,Master!$D:$E,2,0)&amp;$J7332&amp;$K7332,VLOOKUP($A7332,Master!$D:$E,2,0)&amp;Sheet1!$J7332&amp;Sheet1!$K7332)</f>
        <v>#N/A</v>
      </c>
      <c r="Q7898" s="33" t="str">
        <f t="shared" si="230"/>
        <v/>
      </c>
      <c r="R7898" s="33" t="e">
        <f>IF(IF(VLOOKUP($A7332,Master!$G:$J,4,0)="x",Sheet1!$A7332,"")="","",IF(VLOOKUP($A7332,Master!$G:$J,4,0)="x",Sheet1!$A7332,"")&amp;$J7332&amp;$K7332)</f>
        <v>#N/A</v>
      </c>
      <c r="S7898" s="33" t="e">
        <f>IF(VLOOKUP($A7332,Master!$L:$M,2,0)=0,"",VLOOKUP($A7332,Master!$L:$M,2,0)&amp;$J7332&amp;$L7332)</f>
        <v>#N/A</v>
      </c>
      <c r="T7898" s="33" t="str">
        <f t="shared" si="231"/>
        <v/>
      </c>
    </row>
    <row r="7899" spans="15:20" x14ac:dyDescent="0.3">
      <c r="O7899" s="33" t="e">
        <f>VLOOKUP($A7333,Master!$A:$B,2,0)&amp;$J7333&amp;$K7333</f>
        <v>#N/A</v>
      </c>
      <c r="P7899" s="33" t="e">
        <f>IF(OR($A7333="KE0",$A7333="KZ0",$A7333="KV0",$A7333="KH0",$A7333="KE",$A7333="KZ",),VLOOKUP($A7333&amp;$F7333,Master!$D:$E,2,0)&amp;$J7333&amp;$K7333,VLOOKUP($A7333,Master!$D:$E,2,0)&amp;Sheet1!$J7333&amp;Sheet1!$K7333)</f>
        <v>#N/A</v>
      </c>
      <c r="Q7899" s="33" t="str">
        <f t="shared" si="230"/>
        <v/>
      </c>
      <c r="R7899" s="33" t="e">
        <f>IF(IF(VLOOKUP($A7333,Master!$G:$J,4,0)="x",Sheet1!$A7333,"")="","",IF(VLOOKUP($A7333,Master!$G:$J,4,0)="x",Sheet1!$A7333,"")&amp;$J7333&amp;$K7333)</f>
        <v>#N/A</v>
      </c>
      <c r="S7899" s="33" t="e">
        <f>IF(VLOOKUP($A7333,Master!$L:$M,2,0)=0,"",VLOOKUP($A7333,Master!$L:$M,2,0)&amp;$J7333&amp;$L7333)</f>
        <v>#N/A</v>
      </c>
      <c r="T7899" s="33" t="str">
        <f t="shared" si="231"/>
        <v/>
      </c>
    </row>
    <row r="7900" spans="15:20" x14ac:dyDescent="0.3">
      <c r="O7900" s="33" t="e">
        <f>VLOOKUP($A7334,Master!$A:$B,2,0)&amp;$J7334&amp;$K7334</f>
        <v>#N/A</v>
      </c>
      <c r="P7900" s="33" t="e">
        <f>IF(OR($A7334="KE0",$A7334="KZ0",$A7334="KV0",$A7334="KH0",$A7334="KE",$A7334="KZ",),VLOOKUP($A7334&amp;$F7334,Master!$D:$E,2,0)&amp;$J7334&amp;$K7334,VLOOKUP($A7334,Master!$D:$E,2,0)&amp;Sheet1!$J7334&amp;Sheet1!$K7334)</f>
        <v>#N/A</v>
      </c>
      <c r="Q7900" s="33" t="str">
        <f t="shared" si="230"/>
        <v/>
      </c>
      <c r="R7900" s="33" t="e">
        <f>IF(IF(VLOOKUP($A7334,Master!$G:$J,4,0)="x",Sheet1!$A7334,"")="","",IF(VLOOKUP($A7334,Master!$G:$J,4,0)="x",Sheet1!$A7334,"")&amp;$J7334&amp;$K7334)</f>
        <v>#N/A</v>
      </c>
      <c r="S7900" s="33" t="e">
        <f>IF(VLOOKUP($A7334,Master!$L:$M,2,0)=0,"",VLOOKUP($A7334,Master!$L:$M,2,0)&amp;$J7334&amp;$L7334)</f>
        <v>#N/A</v>
      </c>
      <c r="T7900" s="33" t="str">
        <f t="shared" si="231"/>
        <v/>
      </c>
    </row>
    <row r="7901" spans="15:20" x14ac:dyDescent="0.3">
      <c r="O7901" s="33" t="e">
        <f>VLOOKUP($A7335,Master!$A:$B,2,0)&amp;$J7335&amp;$K7335</f>
        <v>#N/A</v>
      </c>
      <c r="P7901" s="33" t="e">
        <f>IF(OR($A7335="KE0",$A7335="KZ0",$A7335="KV0",$A7335="KH0",$A7335="KE",$A7335="KZ",),VLOOKUP($A7335&amp;$F7335,Master!$D:$E,2,0)&amp;$J7335&amp;$K7335,VLOOKUP($A7335,Master!$D:$E,2,0)&amp;Sheet1!$J7335&amp;Sheet1!$K7335)</f>
        <v>#N/A</v>
      </c>
      <c r="Q7901" s="33" t="str">
        <f t="shared" si="230"/>
        <v/>
      </c>
      <c r="R7901" s="33" t="e">
        <f>IF(IF(VLOOKUP($A7335,Master!$G:$J,4,0)="x",Sheet1!$A7335,"")="","",IF(VLOOKUP($A7335,Master!$G:$J,4,0)="x",Sheet1!$A7335,"")&amp;$J7335&amp;$K7335)</f>
        <v>#N/A</v>
      </c>
      <c r="S7901" s="33" t="e">
        <f>IF(VLOOKUP($A7335,Master!$L:$M,2,0)=0,"",VLOOKUP($A7335,Master!$L:$M,2,0)&amp;$J7335&amp;$L7335)</f>
        <v>#N/A</v>
      </c>
      <c r="T7901" s="33" t="str">
        <f t="shared" si="231"/>
        <v/>
      </c>
    </row>
    <row r="7902" spans="15:20" x14ac:dyDescent="0.3">
      <c r="O7902" s="33" t="e">
        <f>VLOOKUP($A7336,Master!$A:$B,2,0)&amp;$J7336&amp;$K7336</f>
        <v>#N/A</v>
      </c>
      <c r="P7902" s="33" t="e">
        <f>IF(OR($A7336="KE0",$A7336="KZ0",$A7336="KV0",$A7336="KH0",$A7336="KE",$A7336="KZ",),VLOOKUP($A7336&amp;$F7336,Master!$D:$E,2,0)&amp;$J7336&amp;$K7336,VLOOKUP($A7336,Master!$D:$E,2,0)&amp;Sheet1!$J7336&amp;Sheet1!$K7336)</f>
        <v>#N/A</v>
      </c>
      <c r="Q7902" s="33" t="str">
        <f t="shared" si="230"/>
        <v/>
      </c>
      <c r="R7902" s="33" t="e">
        <f>IF(IF(VLOOKUP($A7336,Master!$G:$J,4,0)="x",Sheet1!$A7336,"")="","",IF(VLOOKUP($A7336,Master!$G:$J,4,0)="x",Sheet1!$A7336,"")&amp;$J7336&amp;$K7336)</f>
        <v>#N/A</v>
      </c>
      <c r="S7902" s="33" t="e">
        <f>IF(VLOOKUP($A7336,Master!$L:$M,2,0)=0,"",VLOOKUP($A7336,Master!$L:$M,2,0)&amp;$J7336&amp;$L7336)</f>
        <v>#N/A</v>
      </c>
      <c r="T7902" s="33" t="str">
        <f t="shared" si="231"/>
        <v/>
      </c>
    </row>
    <row r="7903" spans="15:20" x14ac:dyDescent="0.3">
      <c r="O7903" s="33" t="e">
        <f>VLOOKUP($A7337,Master!$A:$B,2,0)&amp;$J7337&amp;$K7337</f>
        <v>#N/A</v>
      </c>
      <c r="P7903" s="33" t="e">
        <f>IF(OR($A7337="KE0",$A7337="KZ0",$A7337="KV0",$A7337="KH0",$A7337="KE",$A7337="KZ",),VLOOKUP($A7337&amp;$F7337,Master!$D:$E,2,0)&amp;$J7337&amp;$K7337,VLOOKUP($A7337,Master!$D:$E,2,0)&amp;Sheet1!$J7337&amp;Sheet1!$K7337)</f>
        <v>#N/A</v>
      </c>
      <c r="Q7903" s="33" t="str">
        <f t="shared" si="230"/>
        <v/>
      </c>
      <c r="R7903" s="33" t="e">
        <f>IF(IF(VLOOKUP($A7337,Master!$G:$J,4,0)="x",Sheet1!$A7337,"")="","",IF(VLOOKUP($A7337,Master!$G:$J,4,0)="x",Sheet1!$A7337,"")&amp;$J7337&amp;$K7337)</f>
        <v>#N/A</v>
      </c>
      <c r="S7903" s="33" t="e">
        <f>IF(VLOOKUP($A7337,Master!$L:$M,2,0)=0,"",VLOOKUP($A7337,Master!$L:$M,2,0)&amp;$J7337&amp;$L7337)</f>
        <v>#N/A</v>
      </c>
      <c r="T7903" s="33" t="str">
        <f t="shared" si="231"/>
        <v/>
      </c>
    </row>
    <row r="7904" spans="15:20" x14ac:dyDescent="0.3">
      <c r="O7904" s="33" t="e">
        <f>VLOOKUP($A7338,Master!$A:$B,2,0)&amp;$J7338&amp;$K7338</f>
        <v>#N/A</v>
      </c>
      <c r="P7904" s="33" t="e">
        <f>IF(OR($A7338="KE0",$A7338="KZ0",$A7338="KV0",$A7338="KH0",$A7338="KE",$A7338="KZ",),VLOOKUP($A7338&amp;$F7338,Master!$D:$E,2,0)&amp;$J7338&amp;$K7338,VLOOKUP($A7338,Master!$D:$E,2,0)&amp;Sheet1!$J7338&amp;Sheet1!$K7338)</f>
        <v>#N/A</v>
      </c>
      <c r="Q7904" s="33" t="str">
        <f t="shared" si="230"/>
        <v/>
      </c>
      <c r="R7904" s="33" t="e">
        <f>IF(IF(VLOOKUP($A7338,Master!$G:$J,4,0)="x",Sheet1!$A7338,"")="","",IF(VLOOKUP($A7338,Master!$G:$J,4,0)="x",Sheet1!$A7338,"")&amp;$J7338&amp;$K7338)</f>
        <v>#N/A</v>
      </c>
      <c r="S7904" s="33" t="e">
        <f>IF(VLOOKUP($A7338,Master!$L:$M,2,0)=0,"",VLOOKUP($A7338,Master!$L:$M,2,0)&amp;$J7338&amp;$L7338)</f>
        <v>#N/A</v>
      </c>
      <c r="T7904" s="33" t="str">
        <f t="shared" si="231"/>
        <v/>
      </c>
    </row>
    <row r="7905" spans="15:20" x14ac:dyDescent="0.3">
      <c r="O7905" s="33" t="e">
        <f>VLOOKUP($A7339,Master!$A:$B,2,0)&amp;$J7339&amp;$K7339</f>
        <v>#N/A</v>
      </c>
      <c r="P7905" s="33" t="e">
        <f>IF(OR($A7339="KE0",$A7339="KZ0",$A7339="KV0",$A7339="KH0",$A7339="KE",$A7339="KZ",),VLOOKUP($A7339&amp;$F7339,Master!$D:$E,2,0)&amp;$J7339&amp;$K7339,VLOOKUP($A7339,Master!$D:$E,2,0)&amp;Sheet1!$J7339&amp;Sheet1!$K7339)</f>
        <v>#N/A</v>
      </c>
      <c r="Q7905" s="33" t="str">
        <f t="shared" si="230"/>
        <v/>
      </c>
      <c r="R7905" s="33" t="e">
        <f>IF(IF(VLOOKUP($A7339,Master!$G:$J,4,0)="x",Sheet1!$A7339,"")="","",IF(VLOOKUP($A7339,Master!$G:$J,4,0)="x",Sheet1!$A7339,"")&amp;$J7339&amp;$K7339)</f>
        <v>#N/A</v>
      </c>
      <c r="S7905" s="33" t="e">
        <f>IF(VLOOKUP($A7339,Master!$L:$M,2,0)=0,"",VLOOKUP($A7339,Master!$L:$M,2,0)&amp;$J7339&amp;$L7339)</f>
        <v>#N/A</v>
      </c>
      <c r="T7905" s="33" t="str">
        <f t="shared" si="231"/>
        <v/>
      </c>
    </row>
    <row r="7906" spans="15:20" x14ac:dyDescent="0.3">
      <c r="O7906" s="33" t="e">
        <f>VLOOKUP($A7340,Master!$A:$B,2,0)&amp;$J7340&amp;$K7340</f>
        <v>#N/A</v>
      </c>
      <c r="P7906" s="33" t="e">
        <f>IF(OR($A7340="KE0",$A7340="KZ0",$A7340="KV0",$A7340="KH0",$A7340="KE",$A7340="KZ",),VLOOKUP($A7340&amp;$F7340,Master!$D:$E,2,0)&amp;$J7340&amp;$K7340,VLOOKUP($A7340,Master!$D:$E,2,0)&amp;Sheet1!$J7340&amp;Sheet1!$K7340)</f>
        <v>#N/A</v>
      </c>
      <c r="Q7906" s="33" t="str">
        <f t="shared" si="230"/>
        <v/>
      </c>
      <c r="R7906" s="33" t="e">
        <f>IF(IF(VLOOKUP($A7340,Master!$G:$J,4,0)="x",Sheet1!$A7340,"")="","",IF(VLOOKUP($A7340,Master!$G:$J,4,0)="x",Sheet1!$A7340,"")&amp;$J7340&amp;$K7340)</f>
        <v>#N/A</v>
      </c>
      <c r="S7906" s="33" t="e">
        <f>IF(VLOOKUP($A7340,Master!$L:$M,2,0)=0,"",VLOOKUP($A7340,Master!$L:$M,2,0)&amp;$J7340&amp;$L7340)</f>
        <v>#N/A</v>
      </c>
      <c r="T7906" s="33" t="str">
        <f t="shared" si="231"/>
        <v/>
      </c>
    </row>
    <row r="7907" spans="15:20" x14ac:dyDescent="0.3">
      <c r="O7907" s="33" t="e">
        <f>VLOOKUP($A7341,Master!$A:$B,2,0)&amp;$J7341&amp;$K7341</f>
        <v>#N/A</v>
      </c>
      <c r="P7907" s="33" t="e">
        <f>IF(OR($A7341="KE0",$A7341="KZ0",$A7341="KV0",$A7341="KH0",$A7341="KE",$A7341="KZ",),VLOOKUP($A7341&amp;$F7341,Master!$D:$E,2,0)&amp;$J7341&amp;$K7341,VLOOKUP($A7341,Master!$D:$E,2,0)&amp;Sheet1!$J7341&amp;Sheet1!$K7341)</f>
        <v>#N/A</v>
      </c>
      <c r="Q7907" s="33" t="str">
        <f t="shared" si="230"/>
        <v/>
      </c>
      <c r="R7907" s="33" t="e">
        <f>IF(IF(VLOOKUP($A7341,Master!$G:$J,4,0)="x",Sheet1!$A7341,"")="","",IF(VLOOKUP($A7341,Master!$G:$J,4,0)="x",Sheet1!$A7341,"")&amp;$J7341&amp;$K7341)</f>
        <v>#N/A</v>
      </c>
      <c r="S7907" s="33" t="e">
        <f>IF(VLOOKUP($A7341,Master!$L:$M,2,0)=0,"",VLOOKUP($A7341,Master!$L:$M,2,0)&amp;$J7341&amp;$L7341)</f>
        <v>#N/A</v>
      </c>
      <c r="T7907" s="33" t="str">
        <f t="shared" si="231"/>
        <v/>
      </c>
    </row>
    <row r="7908" spans="15:20" x14ac:dyDescent="0.3">
      <c r="O7908" s="33" t="e">
        <f>VLOOKUP($A7342,Master!$A:$B,2,0)&amp;$J7342&amp;$K7342</f>
        <v>#N/A</v>
      </c>
      <c r="P7908" s="33" t="e">
        <f>IF(OR($A7342="KE0",$A7342="KZ0",$A7342="KV0",$A7342="KH0",$A7342="KE",$A7342="KZ",),VLOOKUP($A7342&amp;$F7342,Master!$D:$E,2,0)&amp;$J7342&amp;$K7342,VLOOKUP($A7342,Master!$D:$E,2,0)&amp;Sheet1!$J7342&amp;Sheet1!$K7342)</f>
        <v>#N/A</v>
      </c>
      <c r="Q7908" s="33" t="str">
        <f t="shared" si="230"/>
        <v/>
      </c>
      <c r="R7908" s="33" t="e">
        <f>IF(IF(VLOOKUP($A7342,Master!$G:$J,4,0)="x",Sheet1!$A7342,"")="","",IF(VLOOKUP($A7342,Master!$G:$J,4,0)="x",Sheet1!$A7342,"")&amp;$J7342&amp;$K7342)</f>
        <v>#N/A</v>
      </c>
      <c r="S7908" s="33" t="e">
        <f>IF(VLOOKUP($A7342,Master!$L:$M,2,0)=0,"",VLOOKUP($A7342,Master!$L:$M,2,0)&amp;$J7342&amp;$L7342)</f>
        <v>#N/A</v>
      </c>
      <c r="T7908" s="33" t="str">
        <f t="shared" si="231"/>
        <v/>
      </c>
    </row>
    <row r="7909" spans="15:20" x14ac:dyDescent="0.3">
      <c r="O7909" s="33" t="e">
        <f>VLOOKUP($A7343,Master!$A:$B,2,0)&amp;$J7343&amp;$K7343</f>
        <v>#N/A</v>
      </c>
      <c r="P7909" s="33" t="e">
        <f>IF(OR($A7343="KE0",$A7343="KZ0",$A7343="KV0",$A7343="KH0",$A7343="KE",$A7343="KZ",),VLOOKUP($A7343&amp;$F7343,Master!$D:$E,2,0)&amp;$J7343&amp;$K7343,VLOOKUP($A7343,Master!$D:$E,2,0)&amp;Sheet1!$J7343&amp;Sheet1!$K7343)</f>
        <v>#N/A</v>
      </c>
      <c r="Q7909" s="33" t="str">
        <f t="shared" si="230"/>
        <v/>
      </c>
      <c r="R7909" s="33" t="e">
        <f>IF(IF(VLOOKUP($A7343,Master!$G:$J,4,0)="x",Sheet1!$A7343,"")="","",IF(VLOOKUP($A7343,Master!$G:$J,4,0)="x",Sheet1!$A7343,"")&amp;$J7343&amp;$K7343)</f>
        <v>#N/A</v>
      </c>
      <c r="S7909" s="33" t="e">
        <f>IF(VLOOKUP($A7343,Master!$L:$M,2,0)=0,"",VLOOKUP($A7343,Master!$L:$M,2,0)&amp;$J7343&amp;$L7343)</f>
        <v>#N/A</v>
      </c>
      <c r="T7909" s="33" t="str">
        <f t="shared" si="231"/>
        <v/>
      </c>
    </row>
    <row r="7910" spans="15:20" x14ac:dyDescent="0.3">
      <c r="O7910" s="33" t="e">
        <f>VLOOKUP($A7344,Master!$A:$B,2,0)&amp;$J7344&amp;$K7344</f>
        <v>#N/A</v>
      </c>
      <c r="P7910" s="33" t="e">
        <f>IF(OR($A7344="KE0",$A7344="KZ0",$A7344="KV0",$A7344="KH0",$A7344="KE",$A7344="KZ",),VLOOKUP($A7344&amp;$F7344,Master!$D:$E,2,0)&amp;$J7344&amp;$K7344,VLOOKUP($A7344,Master!$D:$E,2,0)&amp;Sheet1!$J7344&amp;Sheet1!$K7344)</f>
        <v>#N/A</v>
      </c>
      <c r="Q7910" s="33" t="str">
        <f t="shared" si="230"/>
        <v/>
      </c>
      <c r="R7910" s="33" t="e">
        <f>IF(IF(VLOOKUP($A7344,Master!$G:$J,4,0)="x",Sheet1!$A7344,"")="","",IF(VLOOKUP($A7344,Master!$G:$J,4,0)="x",Sheet1!$A7344,"")&amp;$J7344&amp;$K7344)</f>
        <v>#N/A</v>
      </c>
      <c r="S7910" s="33" t="e">
        <f>IF(VLOOKUP($A7344,Master!$L:$M,2,0)=0,"",VLOOKUP($A7344,Master!$L:$M,2,0)&amp;$J7344&amp;$L7344)</f>
        <v>#N/A</v>
      </c>
      <c r="T7910" s="33" t="str">
        <f t="shared" si="231"/>
        <v/>
      </c>
    </row>
    <row r="7911" spans="15:20" x14ac:dyDescent="0.3">
      <c r="O7911" s="33" t="e">
        <f>VLOOKUP($A7345,Master!$A:$B,2,0)&amp;$J7345&amp;$K7345</f>
        <v>#N/A</v>
      </c>
      <c r="P7911" s="33" t="e">
        <f>IF(OR($A7345="KE0",$A7345="KZ0",$A7345="KV0",$A7345="KH0",$A7345="KE",$A7345="KZ",),VLOOKUP($A7345&amp;$F7345,Master!$D:$E,2,0)&amp;$J7345&amp;$K7345,VLOOKUP($A7345,Master!$D:$E,2,0)&amp;Sheet1!$J7345&amp;Sheet1!$K7345)</f>
        <v>#N/A</v>
      </c>
      <c r="Q7911" s="33" t="str">
        <f t="shared" si="230"/>
        <v/>
      </c>
      <c r="R7911" s="33" t="e">
        <f>IF(IF(VLOOKUP($A7345,Master!$G:$J,4,0)="x",Sheet1!$A7345,"")="","",IF(VLOOKUP($A7345,Master!$G:$J,4,0)="x",Sheet1!$A7345,"")&amp;$J7345&amp;$K7345)</f>
        <v>#N/A</v>
      </c>
      <c r="S7911" s="33" t="e">
        <f>IF(VLOOKUP($A7345,Master!$L:$M,2,0)=0,"",VLOOKUP($A7345,Master!$L:$M,2,0)&amp;$J7345&amp;$L7345)</f>
        <v>#N/A</v>
      </c>
      <c r="T7911" s="33" t="str">
        <f t="shared" si="231"/>
        <v/>
      </c>
    </row>
    <row r="7912" spans="15:20" x14ac:dyDescent="0.3">
      <c r="O7912" s="33" t="e">
        <f>VLOOKUP($A7346,Master!$A:$B,2,0)&amp;$J7346&amp;$K7346</f>
        <v>#N/A</v>
      </c>
      <c r="P7912" s="33" t="e">
        <f>IF(OR($A7346="KE0",$A7346="KZ0",$A7346="KV0",$A7346="KH0",$A7346="KE",$A7346="KZ",),VLOOKUP($A7346&amp;$F7346,Master!$D:$E,2,0)&amp;$J7346&amp;$K7346,VLOOKUP($A7346,Master!$D:$E,2,0)&amp;Sheet1!$J7346&amp;Sheet1!$K7346)</f>
        <v>#N/A</v>
      </c>
      <c r="Q7912" s="33" t="str">
        <f t="shared" si="230"/>
        <v/>
      </c>
      <c r="R7912" s="33" t="e">
        <f>IF(IF(VLOOKUP($A7346,Master!$G:$J,4,0)="x",Sheet1!$A7346,"")="","",IF(VLOOKUP($A7346,Master!$G:$J,4,0)="x",Sheet1!$A7346,"")&amp;$J7346&amp;$K7346)</f>
        <v>#N/A</v>
      </c>
      <c r="S7912" s="33" t="e">
        <f>IF(VLOOKUP($A7346,Master!$L:$M,2,0)=0,"",VLOOKUP($A7346,Master!$L:$M,2,0)&amp;$J7346&amp;$L7346)</f>
        <v>#N/A</v>
      </c>
      <c r="T7912" s="33" t="str">
        <f t="shared" si="231"/>
        <v/>
      </c>
    </row>
    <row r="7913" spans="15:20" x14ac:dyDescent="0.3">
      <c r="O7913" s="33" t="e">
        <f>VLOOKUP($A7347,Master!$A:$B,2,0)&amp;$J7347&amp;$K7347</f>
        <v>#N/A</v>
      </c>
      <c r="P7913" s="33" t="e">
        <f>IF(OR($A7347="KE0",$A7347="KZ0",$A7347="KV0",$A7347="KH0",$A7347="KE",$A7347="KZ",),VLOOKUP($A7347&amp;$F7347,Master!$D:$E,2,0)&amp;$J7347&amp;$K7347,VLOOKUP($A7347,Master!$D:$E,2,0)&amp;Sheet1!$J7347&amp;Sheet1!$K7347)</f>
        <v>#N/A</v>
      </c>
      <c r="Q7913" s="33" t="str">
        <f t="shared" si="230"/>
        <v/>
      </c>
      <c r="R7913" s="33" t="e">
        <f>IF(IF(VLOOKUP($A7347,Master!$G:$J,4,0)="x",Sheet1!$A7347,"")="","",IF(VLOOKUP($A7347,Master!$G:$J,4,0)="x",Sheet1!$A7347,"")&amp;$J7347&amp;$K7347)</f>
        <v>#N/A</v>
      </c>
      <c r="S7913" s="33" t="e">
        <f>IF(VLOOKUP($A7347,Master!$L:$M,2,0)=0,"",VLOOKUP($A7347,Master!$L:$M,2,0)&amp;$J7347&amp;$L7347)</f>
        <v>#N/A</v>
      </c>
      <c r="T7913" s="33" t="str">
        <f t="shared" si="231"/>
        <v/>
      </c>
    </row>
    <row r="7914" spans="15:20" x14ac:dyDescent="0.3">
      <c r="O7914" s="33" t="e">
        <f>VLOOKUP($A7348,Master!$A:$B,2,0)&amp;$J7348&amp;$K7348</f>
        <v>#N/A</v>
      </c>
      <c r="P7914" s="33" t="e">
        <f>IF(OR($A7348="KE0",$A7348="KZ0",$A7348="KV0",$A7348="KH0",$A7348="KE",$A7348="KZ",),VLOOKUP($A7348&amp;$F7348,Master!$D:$E,2,0)&amp;$J7348&amp;$K7348,VLOOKUP($A7348,Master!$D:$E,2,0)&amp;Sheet1!$J7348&amp;Sheet1!$K7348)</f>
        <v>#N/A</v>
      </c>
      <c r="Q7914" s="33" t="str">
        <f t="shared" si="230"/>
        <v/>
      </c>
      <c r="R7914" s="33" t="e">
        <f>IF(IF(VLOOKUP($A7348,Master!$G:$J,4,0)="x",Sheet1!$A7348,"")="","",IF(VLOOKUP($A7348,Master!$G:$J,4,0)="x",Sheet1!$A7348,"")&amp;$J7348&amp;$K7348)</f>
        <v>#N/A</v>
      </c>
      <c r="S7914" s="33" t="e">
        <f>IF(VLOOKUP($A7348,Master!$L:$M,2,0)=0,"",VLOOKUP($A7348,Master!$L:$M,2,0)&amp;$J7348&amp;$L7348)</f>
        <v>#N/A</v>
      </c>
      <c r="T7914" s="33" t="str">
        <f t="shared" si="231"/>
        <v/>
      </c>
    </row>
    <row r="7915" spans="15:20" x14ac:dyDescent="0.3">
      <c r="O7915" s="33" t="e">
        <f>VLOOKUP($A7349,Master!$A:$B,2,0)&amp;$J7349&amp;$K7349</f>
        <v>#N/A</v>
      </c>
      <c r="P7915" s="33" t="e">
        <f>IF(OR($A7349="KE0",$A7349="KZ0",$A7349="KV0",$A7349="KH0",$A7349="KE",$A7349="KZ",),VLOOKUP($A7349&amp;$F7349,Master!$D:$E,2,0)&amp;$J7349&amp;$K7349,VLOOKUP($A7349,Master!$D:$E,2,0)&amp;Sheet1!$J7349&amp;Sheet1!$K7349)</f>
        <v>#N/A</v>
      </c>
      <c r="Q7915" s="33" t="str">
        <f t="shared" si="230"/>
        <v/>
      </c>
      <c r="R7915" s="33" t="e">
        <f>IF(IF(VLOOKUP($A7349,Master!$G:$J,4,0)="x",Sheet1!$A7349,"")="","",IF(VLOOKUP($A7349,Master!$G:$J,4,0)="x",Sheet1!$A7349,"")&amp;$J7349&amp;$K7349)</f>
        <v>#N/A</v>
      </c>
      <c r="S7915" s="33" t="e">
        <f>IF(VLOOKUP($A7349,Master!$L:$M,2,0)=0,"",VLOOKUP($A7349,Master!$L:$M,2,0)&amp;$J7349&amp;$L7349)</f>
        <v>#N/A</v>
      </c>
      <c r="T7915" s="33" t="str">
        <f t="shared" si="231"/>
        <v/>
      </c>
    </row>
    <row r="7916" spans="15:20" x14ac:dyDescent="0.3">
      <c r="O7916" s="33" t="e">
        <f>VLOOKUP($A7350,Master!$A:$B,2,0)&amp;$J7350&amp;$K7350</f>
        <v>#N/A</v>
      </c>
      <c r="P7916" s="33" t="e">
        <f>IF(OR($A7350="KE0",$A7350="KZ0",$A7350="KV0",$A7350="KH0",$A7350="KE",$A7350="KZ",),VLOOKUP($A7350&amp;$F7350,Master!$D:$E,2,0)&amp;$J7350&amp;$K7350,VLOOKUP($A7350,Master!$D:$E,2,0)&amp;Sheet1!$J7350&amp;Sheet1!$K7350)</f>
        <v>#N/A</v>
      </c>
      <c r="Q7916" s="33" t="str">
        <f t="shared" si="230"/>
        <v/>
      </c>
      <c r="R7916" s="33" t="e">
        <f>IF(IF(VLOOKUP($A7350,Master!$G:$J,4,0)="x",Sheet1!$A7350,"")="","",IF(VLOOKUP($A7350,Master!$G:$J,4,0)="x",Sheet1!$A7350,"")&amp;$J7350&amp;$K7350)</f>
        <v>#N/A</v>
      </c>
      <c r="S7916" s="33" t="e">
        <f>IF(VLOOKUP($A7350,Master!$L:$M,2,0)=0,"",VLOOKUP($A7350,Master!$L:$M,2,0)&amp;$J7350&amp;$L7350)</f>
        <v>#N/A</v>
      </c>
      <c r="T7916" s="33" t="str">
        <f t="shared" si="231"/>
        <v/>
      </c>
    </row>
    <row r="7917" spans="15:20" x14ac:dyDescent="0.3">
      <c r="O7917" s="33" t="e">
        <f>VLOOKUP($A7351,Master!$A:$B,2,0)&amp;$J7351&amp;$K7351</f>
        <v>#N/A</v>
      </c>
      <c r="P7917" s="33" t="e">
        <f>IF(OR($A7351="KE0",$A7351="KZ0",$A7351="KV0",$A7351="KH0",$A7351="KE",$A7351="KZ",),VLOOKUP($A7351&amp;$F7351,Master!$D:$E,2,0)&amp;$J7351&amp;$K7351,VLOOKUP($A7351,Master!$D:$E,2,0)&amp;Sheet1!$J7351&amp;Sheet1!$K7351)</f>
        <v>#N/A</v>
      </c>
      <c r="Q7917" s="33" t="str">
        <f t="shared" si="230"/>
        <v/>
      </c>
      <c r="R7917" s="33" t="e">
        <f>IF(IF(VLOOKUP($A7351,Master!$G:$J,4,0)="x",Sheet1!$A7351,"")="","",IF(VLOOKUP($A7351,Master!$G:$J,4,0)="x",Sheet1!$A7351,"")&amp;$J7351&amp;$K7351)</f>
        <v>#N/A</v>
      </c>
      <c r="S7917" s="33" t="e">
        <f>IF(VLOOKUP($A7351,Master!$L:$M,2,0)=0,"",VLOOKUP($A7351,Master!$L:$M,2,0)&amp;$J7351&amp;$L7351)</f>
        <v>#N/A</v>
      </c>
      <c r="T7917" s="33" t="str">
        <f t="shared" si="231"/>
        <v/>
      </c>
    </row>
    <row r="7918" spans="15:20" x14ac:dyDescent="0.3">
      <c r="O7918" s="33" t="e">
        <f>VLOOKUP($A7352,Master!$A:$B,2,0)&amp;$J7352&amp;$K7352</f>
        <v>#N/A</v>
      </c>
      <c r="P7918" s="33" t="e">
        <f>IF(OR($A7352="KE0",$A7352="KZ0",$A7352="KV0",$A7352="KH0",$A7352="KE",$A7352="KZ",),VLOOKUP($A7352&amp;$F7352,Master!$D:$E,2,0)&amp;$J7352&amp;$K7352,VLOOKUP($A7352,Master!$D:$E,2,0)&amp;Sheet1!$J7352&amp;Sheet1!$K7352)</f>
        <v>#N/A</v>
      </c>
      <c r="Q7918" s="33" t="str">
        <f t="shared" si="230"/>
        <v/>
      </c>
      <c r="R7918" s="33" t="e">
        <f>IF(IF(VLOOKUP($A7352,Master!$G:$J,4,0)="x",Sheet1!$A7352,"")="","",IF(VLOOKUP($A7352,Master!$G:$J,4,0)="x",Sheet1!$A7352,"")&amp;$J7352&amp;$K7352)</f>
        <v>#N/A</v>
      </c>
      <c r="S7918" s="33" t="e">
        <f>IF(VLOOKUP($A7352,Master!$L:$M,2,0)=0,"",VLOOKUP($A7352,Master!$L:$M,2,0)&amp;$J7352&amp;$L7352)</f>
        <v>#N/A</v>
      </c>
      <c r="T7918" s="33" t="str">
        <f t="shared" si="231"/>
        <v/>
      </c>
    </row>
    <row r="7919" spans="15:20" x14ac:dyDescent="0.3">
      <c r="O7919" s="33" t="e">
        <f>VLOOKUP($A7353,Master!$A:$B,2,0)&amp;$J7353&amp;$K7353</f>
        <v>#N/A</v>
      </c>
      <c r="P7919" s="33" t="e">
        <f>IF(OR($A7353="KE0",$A7353="KZ0",$A7353="KV0",$A7353="KH0",$A7353="KE",$A7353="KZ",),VLOOKUP($A7353&amp;$F7353,Master!$D:$E,2,0)&amp;$J7353&amp;$K7353,VLOOKUP($A7353,Master!$D:$E,2,0)&amp;Sheet1!$J7353&amp;Sheet1!$K7353)</f>
        <v>#N/A</v>
      </c>
      <c r="Q7919" s="33" t="str">
        <f t="shared" si="230"/>
        <v/>
      </c>
      <c r="R7919" s="33" t="e">
        <f>IF(IF(VLOOKUP($A7353,Master!$G:$J,4,0)="x",Sheet1!$A7353,"")="","",IF(VLOOKUP($A7353,Master!$G:$J,4,0)="x",Sheet1!$A7353,"")&amp;$J7353&amp;$K7353)</f>
        <v>#N/A</v>
      </c>
      <c r="S7919" s="33" t="e">
        <f>IF(VLOOKUP($A7353,Master!$L:$M,2,0)=0,"",VLOOKUP($A7353,Master!$L:$M,2,0)&amp;$J7353&amp;$L7353)</f>
        <v>#N/A</v>
      </c>
      <c r="T7919" s="33" t="str">
        <f t="shared" si="231"/>
        <v/>
      </c>
    </row>
    <row r="7920" spans="15:20" x14ac:dyDescent="0.3">
      <c r="O7920" s="33" t="e">
        <f>VLOOKUP($A7354,Master!$A:$B,2,0)&amp;$J7354&amp;$K7354</f>
        <v>#N/A</v>
      </c>
      <c r="P7920" s="33" t="e">
        <f>IF(OR($A7354="KE0",$A7354="KZ0",$A7354="KV0",$A7354="KH0",$A7354="KE",$A7354="KZ",),VLOOKUP($A7354&amp;$F7354,Master!$D:$E,2,0)&amp;$J7354&amp;$K7354,VLOOKUP($A7354,Master!$D:$E,2,0)&amp;Sheet1!$J7354&amp;Sheet1!$K7354)</f>
        <v>#N/A</v>
      </c>
      <c r="Q7920" s="33" t="str">
        <f t="shared" si="230"/>
        <v/>
      </c>
      <c r="R7920" s="33" t="e">
        <f>IF(IF(VLOOKUP($A7354,Master!$G:$J,4,0)="x",Sheet1!$A7354,"")="","",IF(VLOOKUP($A7354,Master!$G:$J,4,0)="x",Sheet1!$A7354,"")&amp;$J7354&amp;$K7354)</f>
        <v>#N/A</v>
      </c>
      <c r="S7920" s="33" t="e">
        <f>IF(VLOOKUP($A7354,Master!$L:$M,2,0)=0,"",VLOOKUP($A7354,Master!$L:$M,2,0)&amp;$J7354&amp;$L7354)</f>
        <v>#N/A</v>
      </c>
      <c r="T7920" s="33" t="str">
        <f t="shared" si="231"/>
        <v/>
      </c>
    </row>
    <row r="7921" spans="15:20" x14ac:dyDescent="0.3">
      <c r="O7921" s="33" t="e">
        <f>VLOOKUP($A7355,Master!$A:$B,2,0)&amp;$J7355&amp;$K7355</f>
        <v>#N/A</v>
      </c>
      <c r="P7921" s="33" t="e">
        <f>IF(OR($A7355="KE0",$A7355="KZ0",$A7355="KV0",$A7355="KH0",$A7355="KE",$A7355="KZ",),VLOOKUP($A7355&amp;$F7355,Master!$D:$E,2,0)&amp;$J7355&amp;$K7355,VLOOKUP($A7355,Master!$D:$E,2,0)&amp;Sheet1!$J7355&amp;Sheet1!$K7355)</f>
        <v>#N/A</v>
      </c>
      <c r="Q7921" s="33" t="str">
        <f t="shared" si="230"/>
        <v/>
      </c>
      <c r="R7921" s="33" t="e">
        <f>IF(IF(VLOOKUP($A7355,Master!$G:$J,4,0)="x",Sheet1!$A7355,"")="","",IF(VLOOKUP($A7355,Master!$G:$J,4,0)="x",Sheet1!$A7355,"")&amp;$J7355&amp;$K7355)</f>
        <v>#N/A</v>
      </c>
      <c r="S7921" s="33" t="e">
        <f>IF(VLOOKUP($A7355,Master!$L:$M,2,0)=0,"",VLOOKUP($A7355,Master!$L:$M,2,0)&amp;$J7355&amp;$L7355)</f>
        <v>#N/A</v>
      </c>
      <c r="T7921" s="33" t="str">
        <f t="shared" si="231"/>
        <v/>
      </c>
    </row>
    <row r="7922" spans="15:20" x14ac:dyDescent="0.3">
      <c r="O7922" s="33" t="e">
        <f>VLOOKUP($A7356,Master!$A:$B,2,0)&amp;$J7356&amp;$K7356</f>
        <v>#N/A</v>
      </c>
      <c r="P7922" s="33" t="e">
        <f>IF(OR($A7356="KE0",$A7356="KZ0",$A7356="KV0",$A7356="KH0",$A7356="KE",$A7356="KZ",),VLOOKUP($A7356&amp;$F7356,Master!$D:$E,2,0)&amp;$J7356&amp;$K7356,VLOOKUP($A7356,Master!$D:$E,2,0)&amp;Sheet1!$J7356&amp;Sheet1!$K7356)</f>
        <v>#N/A</v>
      </c>
      <c r="Q7922" s="33" t="str">
        <f t="shared" si="230"/>
        <v/>
      </c>
      <c r="R7922" s="33" t="e">
        <f>IF(IF(VLOOKUP($A7356,Master!$G:$J,4,0)="x",Sheet1!$A7356,"")="","",IF(VLOOKUP($A7356,Master!$G:$J,4,0)="x",Sheet1!$A7356,"")&amp;$J7356&amp;$K7356)</f>
        <v>#N/A</v>
      </c>
      <c r="S7922" s="33" t="e">
        <f>IF(VLOOKUP($A7356,Master!$L:$M,2,0)=0,"",VLOOKUP($A7356,Master!$L:$M,2,0)&amp;$J7356&amp;$L7356)</f>
        <v>#N/A</v>
      </c>
      <c r="T7922" s="33" t="str">
        <f t="shared" si="231"/>
        <v/>
      </c>
    </row>
    <row r="7923" spans="15:20" x14ac:dyDescent="0.3">
      <c r="O7923" s="33" t="e">
        <f>VLOOKUP($A7357,Master!$A:$B,2,0)&amp;$J7357&amp;$K7357</f>
        <v>#N/A</v>
      </c>
      <c r="P7923" s="33" t="e">
        <f>IF(OR($A7357="KE0",$A7357="KZ0",$A7357="KV0",$A7357="KH0",$A7357="KE",$A7357="KZ",),VLOOKUP($A7357&amp;$F7357,Master!$D:$E,2,0)&amp;$J7357&amp;$K7357,VLOOKUP($A7357,Master!$D:$E,2,0)&amp;Sheet1!$J7357&amp;Sheet1!$K7357)</f>
        <v>#N/A</v>
      </c>
      <c r="Q7923" s="33" t="str">
        <f t="shared" si="230"/>
        <v/>
      </c>
      <c r="R7923" s="33" t="e">
        <f>IF(IF(VLOOKUP($A7357,Master!$G:$J,4,0)="x",Sheet1!$A7357,"")="","",IF(VLOOKUP($A7357,Master!$G:$J,4,0)="x",Sheet1!$A7357,"")&amp;$J7357&amp;$K7357)</f>
        <v>#N/A</v>
      </c>
      <c r="S7923" s="33" t="e">
        <f>IF(VLOOKUP($A7357,Master!$L:$M,2,0)=0,"",VLOOKUP($A7357,Master!$L:$M,2,0)&amp;$J7357&amp;$L7357)</f>
        <v>#N/A</v>
      </c>
      <c r="T7923" s="33" t="str">
        <f t="shared" si="231"/>
        <v/>
      </c>
    </row>
    <row r="7924" spans="15:20" x14ac:dyDescent="0.3">
      <c r="O7924" s="33" t="e">
        <f>VLOOKUP($A7358,Master!$A:$B,2,0)&amp;$J7358&amp;$K7358</f>
        <v>#N/A</v>
      </c>
      <c r="P7924" s="33" t="e">
        <f>IF(OR($A7358="KE0",$A7358="KZ0",$A7358="KV0",$A7358="KH0",$A7358="KE",$A7358="KZ",),VLOOKUP($A7358&amp;$F7358,Master!$D:$E,2,0)&amp;$J7358&amp;$K7358,VLOOKUP($A7358,Master!$D:$E,2,0)&amp;Sheet1!$J7358&amp;Sheet1!$K7358)</f>
        <v>#N/A</v>
      </c>
      <c r="Q7924" s="33" t="str">
        <f t="shared" si="230"/>
        <v/>
      </c>
      <c r="R7924" s="33" t="e">
        <f>IF(IF(VLOOKUP($A7358,Master!$G:$J,4,0)="x",Sheet1!$A7358,"")="","",IF(VLOOKUP($A7358,Master!$G:$J,4,0)="x",Sheet1!$A7358,"")&amp;$J7358&amp;$K7358)</f>
        <v>#N/A</v>
      </c>
      <c r="S7924" s="33" t="e">
        <f>IF(VLOOKUP($A7358,Master!$L:$M,2,0)=0,"",VLOOKUP($A7358,Master!$L:$M,2,0)&amp;$J7358&amp;$L7358)</f>
        <v>#N/A</v>
      </c>
      <c r="T7924" s="33" t="str">
        <f t="shared" si="231"/>
        <v/>
      </c>
    </row>
    <row r="7925" spans="15:20" x14ac:dyDescent="0.3">
      <c r="O7925" s="33" t="e">
        <f>VLOOKUP($A7359,Master!$A:$B,2,0)&amp;$J7359&amp;$K7359</f>
        <v>#N/A</v>
      </c>
      <c r="P7925" s="33" t="e">
        <f>IF(OR($A7359="KE0",$A7359="KZ0",$A7359="KV0",$A7359="KH0",$A7359="KE",$A7359="KZ",),VLOOKUP($A7359&amp;$F7359,Master!$D:$E,2,0)&amp;$J7359&amp;$K7359,VLOOKUP($A7359,Master!$D:$E,2,0)&amp;Sheet1!$J7359&amp;Sheet1!$K7359)</f>
        <v>#N/A</v>
      </c>
      <c r="Q7925" s="33" t="str">
        <f t="shared" si="230"/>
        <v/>
      </c>
      <c r="R7925" s="33" t="e">
        <f>IF(IF(VLOOKUP($A7359,Master!$G:$J,4,0)="x",Sheet1!$A7359,"")="","",IF(VLOOKUP($A7359,Master!$G:$J,4,0)="x",Sheet1!$A7359,"")&amp;$J7359&amp;$K7359)</f>
        <v>#N/A</v>
      </c>
      <c r="S7925" s="33" t="e">
        <f>IF(VLOOKUP($A7359,Master!$L:$M,2,0)=0,"",VLOOKUP($A7359,Master!$L:$M,2,0)&amp;$J7359&amp;$L7359)</f>
        <v>#N/A</v>
      </c>
      <c r="T7925" s="33" t="str">
        <f t="shared" si="231"/>
        <v/>
      </c>
    </row>
    <row r="7926" spans="15:20" x14ac:dyDescent="0.3">
      <c r="O7926" s="33" t="e">
        <f>VLOOKUP($A7360,Master!$A:$B,2,0)&amp;$J7360&amp;$K7360</f>
        <v>#N/A</v>
      </c>
      <c r="P7926" s="33" t="e">
        <f>IF(OR($A7360="KE0",$A7360="KZ0",$A7360="KV0",$A7360="KH0",$A7360="KE",$A7360="KZ",),VLOOKUP($A7360&amp;$F7360,Master!$D:$E,2,0)&amp;$J7360&amp;$K7360,VLOOKUP($A7360,Master!$D:$E,2,0)&amp;Sheet1!$J7360&amp;Sheet1!$K7360)</f>
        <v>#N/A</v>
      </c>
      <c r="Q7926" s="33" t="str">
        <f t="shared" si="230"/>
        <v/>
      </c>
      <c r="R7926" s="33" t="e">
        <f>IF(IF(VLOOKUP($A7360,Master!$G:$J,4,0)="x",Sheet1!$A7360,"")="","",IF(VLOOKUP($A7360,Master!$G:$J,4,0)="x",Sheet1!$A7360,"")&amp;$J7360&amp;$K7360)</f>
        <v>#N/A</v>
      </c>
      <c r="S7926" s="33" t="e">
        <f>IF(VLOOKUP($A7360,Master!$L:$M,2,0)=0,"",VLOOKUP($A7360,Master!$L:$M,2,0)&amp;$J7360&amp;$L7360)</f>
        <v>#N/A</v>
      </c>
      <c r="T7926" s="33" t="str">
        <f t="shared" si="231"/>
        <v/>
      </c>
    </row>
    <row r="7927" spans="15:20" x14ac:dyDescent="0.3">
      <c r="O7927" s="33" t="e">
        <f>VLOOKUP($A7361,Master!$A:$B,2,0)&amp;$J7361&amp;$K7361</f>
        <v>#N/A</v>
      </c>
      <c r="P7927" s="33" t="e">
        <f>IF(OR($A7361="KE0",$A7361="KZ0",$A7361="KV0",$A7361="KH0",$A7361="KE",$A7361="KZ",),VLOOKUP($A7361&amp;$F7361,Master!$D:$E,2,0)&amp;$J7361&amp;$K7361,VLOOKUP($A7361,Master!$D:$E,2,0)&amp;Sheet1!$J7361&amp;Sheet1!$K7361)</f>
        <v>#N/A</v>
      </c>
      <c r="Q7927" s="33" t="str">
        <f t="shared" si="230"/>
        <v/>
      </c>
      <c r="R7927" s="33" t="e">
        <f>IF(IF(VLOOKUP($A7361,Master!$G:$J,4,0)="x",Sheet1!$A7361,"")="","",IF(VLOOKUP($A7361,Master!$G:$J,4,0)="x",Sheet1!$A7361,"")&amp;$J7361&amp;$K7361)</f>
        <v>#N/A</v>
      </c>
      <c r="S7927" s="33" t="e">
        <f>IF(VLOOKUP($A7361,Master!$L:$M,2,0)=0,"",VLOOKUP($A7361,Master!$L:$M,2,0)&amp;$J7361&amp;$L7361)</f>
        <v>#N/A</v>
      </c>
      <c r="T7927" s="33" t="str">
        <f t="shared" si="231"/>
        <v/>
      </c>
    </row>
    <row r="7928" spans="15:20" x14ac:dyDescent="0.3">
      <c r="O7928" s="33" t="e">
        <f>VLOOKUP($A7362,Master!$A:$B,2,0)&amp;$J7362&amp;$K7362</f>
        <v>#N/A</v>
      </c>
      <c r="P7928" s="33" t="e">
        <f>IF(OR($A7362="KE0",$A7362="KZ0",$A7362="KV0",$A7362="KH0",$A7362="KE",$A7362="KZ",),VLOOKUP($A7362&amp;$F7362,Master!$D:$E,2,0)&amp;$J7362&amp;$K7362,VLOOKUP($A7362,Master!$D:$E,2,0)&amp;Sheet1!$J7362&amp;Sheet1!$K7362)</f>
        <v>#N/A</v>
      </c>
      <c r="Q7928" s="33" t="str">
        <f t="shared" si="230"/>
        <v/>
      </c>
      <c r="R7928" s="33" t="e">
        <f>IF(IF(VLOOKUP($A7362,Master!$G:$J,4,0)="x",Sheet1!$A7362,"")="","",IF(VLOOKUP($A7362,Master!$G:$J,4,0)="x",Sheet1!$A7362,"")&amp;$J7362&amp;$K7362)</f>
        <v>#N/A</v>
      </c>
      <c r="S7928" s="33" t="e">
        <f>IF(VLOOKUP($A7362,Master!$L:$M,2,0)=0,"",VLOOKUP($A7362,Master!$L:$M,2,0)&amp;$J7362&amp;$L7362)</f>
        <v>#N/A</v>
      </c>
      <c r="T7928" s="33" t="str">
        <f t="shared" si="231"/>
        <v/>
      </c>
    </row>
    <row r="7929" spans="15:20" x14ac:dyDescent="0.3">
      <c r="O7929" s="33" t="e">
        <f>VLOOKUP($A7363,Master!$A:$B,2,0)&amp;$J7363&amp;$K7363</f>
        <v>#N/A</v>
      </c>
      <c r="P7929" s="33" t="e">
        <f>IF(OR($A7363="KE0",$A7363="KZ0",$A7363="KV0",$A7363="KH0",$A7363="KE",$A7363="KZ",),VLOOKUP($A7363&amp;$F7363,Master!$D:$E,2,0)&amp;$J7363&amp;$K7363,VLOOKUP($A7363,Master!$D:$E,2,0)&amp;Sheet1!$J7363&amp;Sheet1!$K7363)</f>
        <v>#N/A</v>
      </c>
      <c r="Q7929" s="33" t="str">
        <f t="shared" si="230"/>
        <v/>
      </c>
      <c r="R7929" s="33" t="e">
        <f>IF(IF(VLOOKUP($A7363,Master!$G:$J,4,0)="x",Sheet1!$A7363,"")="","",IF(VLOOKUP($A7363,Master!$G:$J,4,0)="x",Sheet1!$A7363,"")&amp;$J7363&amp;$K7363)</f>
        <v>#N/A</v>
      </c>
      <c r="S7929" s="33" t="e">
        <f>IF(VLOOKUP($A7363,Master!$L:$M,2,0)=0,"",VLOOKUP($A7363,Master!$L:$M,2,0)&amp;$J7363&amp;$L7363)</f>
        <v>#N/A</v>
      </c>
      <c r="T7929" s="33" t="str">
        <f t="shared" si="231"/>
        <v/>
      </c>
    </row>
    <row r="7930" spans="15:20" x14ac:dyDescent="0.3">
      <c r="O7930" s="33" t="e">
        <f>VLOOKUP($A7364,Master!$A:$B,2,0)&amp;$J7364&amp;$K7364</f>
        <v>#N/A</v>
      </c>
      <c r="P7930" s="33" t="e">
        <f>IF(OR($A7364="KE0",$A7364="KZ0",$A7364="KV0",$A7364="KH0",$A7364="KE",$A7364="KZ",),VLOOKUP($A7364&amp;$F7364,Master!$D:$E,2,0)&amp;$J7364&amp;$K7364,VLOOKUP($A7364,Master!$D:$E,2,0)&amp;Sheet1!$J7364&amp;Sheet1!$K7364)</f>
        <v>#N/A</v>
      </c>
      <c r="Q7930" s="33" t="str">
        <f t="shared" si="230"/>
        <v/>
      </c>
      <c r="R7930" s="33" t="e">
        <f>IF(IF(VLOOKUP($A7364,Master!$G:$J,4,0)="x",Sheet1!$A7364,"")="","",IF(VLOOKUP($A7364,Master!$G:$J,4,0)="x",Sheet1!$A7364,"")&amp;$J7364&amp;$K7364)</f>
        <v>#N/A</v>
      </c>
      <c r="S7930" s="33" t="e">
        <f>IF(VLOOKUP($A7364,Master!$L:$M,2,0)=0,"",VLOOKUP($A7364,Master!$L:$M,2,0)&amp;$J7364&amp;$L7364)</f>
        <v>#N/A</v>
      </c>
      <c r="T7930" s="33" t="str">
        <f t="shared" si="231"/>
        <v/>
      </c>
    </row>
    <row r="7931" spans="15:20" x14ac:dyDescent="0.3">
      <c r="O7931" s="33" t="e">
        <f>VLOOKUP($A7365,Master!$A:$B,2,0)&amp;$J7365&amp;$K7365</f>
        <v>#N/A</v>
      </c>
      <c r="P7931" s="33" t="e">
        <f>IF(OR($A7365="KE0",$A7365="KZ0",$A7365="KV0",$A7365="KH0",$A7365="KE",$A7365="KZ",),VLOOKUP($A7365&amp;$F7365,Master!$D:$E,2,0)&amp;$J7365&amp;$K7365,VLOOKUP($A7365,Master!$D:$E,2,0)&amp;Sheet1!$J7365&amp;Sheet1!$K7365)</f>
        <v>#N/A</v>
      </c>
      <c r="Q7931" s="33" t="str">
        <f t="shared" si="230"/>
        <v/>
      </c>
      <c r="R7931" s="33" t="e">
        <f>IF(IF(VLOOKUP($A7365,Master!$G:$J,4,0)="x",Sheet1!$A7365,"")="","",IF(VLOOKUP($A7365,Master!$G:$J,4,0)="x",Sheet1!$A7365,"")&amp;$J7365&amp;$K7365)</f>
        <v>#N/A</v>
      </c>
      <c r="S7931" s="33" t="e">
        <f>IF(VLOOKUP($A7365,Master!$L:$M,2,0)=0,"",VLOOKUP($A7365,Master!$L:$M,2,0)&amp;$J7365&amp;$L7365)</f>
        <v>#N/A</v>
      </c>
      <c r="T7931" s="33" t="str">
        <f t="shared" si="231"/>
        <v/>
      </c>
    </row>
    <row r="7932" spans="15:20" x14ac:dyDescent="0.3">
      <c r="O7932" s="33" t="e">
        <f>VLOOKUP($A7366,Master!$A:$B,2,0)&amp;$J7366&amp;$K7366</f>
        <v>#N/A</v>
      </c>
      <c r="P7932" s="33" t="e">
        <f>IF(OR($A7366="KE0",$A7366="KZ0",$A7366="KV0",$A7366="KH0",$A7366="KE",$A7366="KZ",),VLOOKUP($A7366&amp;$F7366,Master!$D:$E,2,0)&amp;$J7366&amp;$K7366,VLOOKUP($A7366,Master!$D:$E,2,0)&amp;Sheet1!$J7366&amp;Sheet1!$K7366)</f>
        <v>#N/A</v>
      </c>
      <c r="Q7932" s="33" t="str">
        <f t="shared" si="230"/>
        <v/>
      </c>
      <c r="R7932" s="33" t="e">
        <f>IF(IF(VLOOKUP($A7366,Master!$G:$J,4,0)="x",Sheet1!$A7366,"")="","",IF(VLOOKUP($A7366,Master!$G:$J,4,0)="x",Sheet1!$A7366,"")&amp;$J7366&amp;$K7366)</f>
        <v>#N/A</v>
      </c>
      <c r="S7932" s="33" t="e">
        <f>IF(VLOOKUP($A7366,Master!$L:$M,2,0)=0,"",VLOOKUP($A7366,Master!$L:$M,2,0)&amp;$J7366&amp;$L7366)</f>
        <v>#N/A</v>
      </c>
      <c r="T7932" s="33" t="str">
        <f t="shared" si="231"/>
        <v/>
      </c>
    </row>
    <row r="7933" spans="15:20" x14ac:dyDescent="0.3">
      <c r="O7933" s="33" t="e">
        <f>VLOOKUP($A7367,Master!$A:$B,2,0)&amp;$J7367&amp;$K7367</f>
        <v>#N/A</v>
      </c>
      <c r="P7933" s="33" t="e">
        <f>IF(OR($A7367="KE0",$A7367="KZ0",$A7367="KV0",$A7367="KH0",$A7367="KE",$A7367="KZ",),VLOOKUP($A7367&amp;$F7367,Master!$D:$E,2,0)&amp;$J7367&amp;$K7367,VLOOKUP($A7367,Master!$D:$E,2,0)&amp;Sheet1!$J7367&amp;Sheet1!$K7367)</f>
        <v>#N/A</v>
      </c>
      <c r="Q7933" s="33" t="str">
        <f t="shared" si="230"/>
        <v/>
      </c>
      <c r="R7933" s="33" t="e">
        <f>IF(IF(VLOOKUP($A7367,Master!$G:$J,4,0)="x",Sheet1!$A7367,"")="","",IF(VLOOKUP($A7367,Master!$G:$J,4,0)="x",Sheet1!$A7367,"")&amp;$J7367&amp;$K7367)</f>
        <v>#N/A</v>
      </c>
      <c r="S7933" s="33" t="e">
        <f>IF(VLOOKUP($A7367,Master!$L:$M,2,0)=0,"",VLOOKUP($A7367,Master!$L:$M,2,0)&amp;$J7367&amp;$L7367)</f>
        <v>#N/A</v>
      </c>
      <c r="T7933" s="33" t="str">
        <f t="shared" si="231"/>
        <v/>
      </c>
    </row>
    <row r="7934" spans="15:20" x14ac:dyDescent="0.3">
      <c r="O7934" s="33" t="e">
        <f>VLOOKUP($A7368,Master!$A:$B,2,0)&amp;$J7368&amp;$K7368</f>
        <v>#N/A</v>
      </c>
      <c r="P7934" s="33" t="e">
        <f>IF(OR($A7368="KE0",$A7368="KZ0",$A7368="KV0",$A7368="KH0",$A7368="KE",$A7368="KZ",),VLOOKUP($A7368&amp;$F7368,Master!$D:$E,2,0)&amp;$J7368&amp;$K7368,VLOOKUP($A7368,Master!$D:$E,2,0)&amp;Sheet1!$J7368&amp;Sheet1!$K7368)</f>
        <v>#N/A</v>
      </c>
      <c r="Q7934" s="33" t="str">
        <f t="shared" si="230"/>
        <v/>
      </c>
      <c r="R7934" s="33" t="e">
        <f>IF(IF(VLOOKUP($A7368,Master!$G:$J,4,0)="x",Sheet1!$A7368,"")="","",IF(VLOOKUP($A7368,Master!$G:$J,4,0)="x",Sheet1!$A7368,"")&amp;$J7368&amp;$K7368)</f>
        <v>#N/A</v>
      </c>
      <c r="S7934" s="33" t="e">
        <f>IF(VLOOKUP($A7368,Master!$L:$M,2,0)=0,"",VLOOKUP($A7368,Master!$L:$M,2,0)&amp;$J7368&amp;$L7368)</f>
        <v>#N/A</v>
      </c>
      <c r="T7934" s="33" t="str">
        <f t="shared" si="231"/>
        <v/>
      </c>
    </row>
    <row r="7935" spans="15:20" x14ac:dyDescent="0.3">
      <c r="O7935" s="33" t="e">
        <f>VLOOKUP($A7369,Master!$A:$B,2,0)&amp;$J7369&amp;$K7369</f>
        <v>#N/A</v>
      </c>
      <c r="P7935" s="33" t="e">
        <f>IF(OR($A7369="KE0",$A7369="KZ0",$A7369="KV0",$A7369="KH0",$A7369="KE",$A7369="KZ",),VLOOKUP($A7369&amp;$F7369,Master!$D:$E,2,0)&amp;$J7369&amp;$K7369,VLOOKUP($A7369,Master!$D:$E,2,0)&amp;Sheet1!$J7369&amp;Sheet1!$K7369)</f>
        <v>#N/A</v>
      </c>
      <c r="Q7935" s="33" t="str">
        <f t="shared" si="230"/>
        <v/>
      </c>
      <c r="R7935" s="33" t="e">
        <f>IF(IF(VLOOKUP($A7369,Master!$G:$J,4,0)="x",Sheet1!$A7369,"")="","",IF(VLOOKUP($A7369,Master!$G:$J,4,0)="x",Sheet1!$A7369,"")&amp;$J7369&amp;$K7369)</f>
        <v>#N/A</v>
      </c>
      <c r="S7935" s="33" t="e">
        <f>IF(VLOOKUP($A7369,Master!$L:$M,2,0)=0,"",VLOOKUP($A7369,Master!$L:$M,2,0)&amp;$J7369&amp;$L7369)</f>
        <v>#N/A</v>
      </c>
      <c r="T7935" s="33" t="str">
        <f t="shared" si="231"/>
        <v/>
      </c>
    </row>
    <row r="7936" spans="15:20" x14ac:dyDescent="0.3">
      <c r="O7936" s="33" t="e">
        <f>VLOOKUP($A7370,Master!$A:$B,2,0)&amp;$J7370&amp;$K7370</f>
        <v>#N/A</v>
      </c>
      <c r="P7936" s="33" t="e">
        <f>IF(OR($A7370="KE0",$A7370="KZ0",$A7370="KV0",$A7370="KH0",$A7370="KE",$A7370="KZ",),VLOOKUP($A7370&amp;$F7370,Master!$D:$E,2,0)&amp;$J7370&amp;$K7370,VLOOKUP($A7370,Master!$D:$E,2,0)&amp;Sheet1!$J7370&amp;Sheet1!$K7370)</f>
        <v>#N/A</v>
      </c>
      <c r="Q7936" s="33" t="str">
        <f t="shared" si="230"/>
        <v/>
      </c>
      <c r="R7936" s="33" t="e">
        <f>IF(IF(VLOOKUP($A7370,Master!$G:$J,4,0)="x",Sheet1!$A7370,"")="","",IF(VLOOKUP($A7370,Master!$G:$J,4,0)="x",Sheet1!$A7370,"")&amp;$J7370&amp;$K7370)</f>
        <v>#N/A</v>
      </c>
      <c r="S7936" s="33" t="e">
        <f>IF(VLOOKUP($A7370,Master!$L:$M,2,0)=0,"",VLOOKUP($A7370,Master!$L:$M,2,0)&amp;$J7370&amp;$L7370)</f>
        <v>#N/A</v>
      </c>
      <c r="T7936" s="33" t="str">
        <f t="shared" si="231"/>
        <v/>
      </c>
    </row>
    <row r="7937" spans="15:20" x14ac:dyDescent="0.3">
      <c r="O7937" s="33" t="e">
        <f>VLOOKUP($A7371,Master!$A:$B,2,0)&amp;$J7371&amp;$K7371</f>
        <v>#N/A</v>
      </c>
      <c r="P7937" s="33" t="e">
        <f>IF(OR($A7371="KE0",$A7371="KZ0",$A7371="KV0",$A7371="KH0",$A7371="KE",$A7371="KZ",),VLOOKUP($A7371&amp;$F7371,Master!$D:$E,2,0)&amp;$J7371&amp;$K7371,VLOOKUP($A7371,Master!$D:$E,2,0)&amp;Sheet1!$J7371&amp;Sheet1!$K7371)</f>
        <v>#N/A</v>
      </c>
      <c r="Q7937" s="33" t="str">
        <f t="shared" si="230"/>
        <v/>
      </c>
      <c r="R7937" s="33" t="e">
        <f>IF(IF(VLOOKUP($A7371,Master!$G:$J,4,0)="x",Sheet1!$A7371,"")="","",IF(VLOOKUP($A7371,Master!$G:$J,4,0)="x",Sheet1!$A7371,"")&amp;$J7371&amp;$K7371)</f>
        <v>#N/A</v>
      </c>
      <c r="S7937" s="33" t="e">
        <f>IF(VLOOKUP($A7371,Master!$L:$M,2,0)=0,"",VLOOKUP($A7371,Master!$L:$M,2,0)&amp;$J7371&amp;$L7371)</f>
        <v>#N/A</v>
      </c>
      <c r="T7937" s="33" t="str">
        <f t="shared" si="231"/>
        <v/>
      </c>
    </row>
    <row r="7938" spans="15:20" x14ac:dyDescent="0.3">
      <c r="O7938" s="33" t="e">
        <f>VLOOKUP($A7372,Master!$A:$B,2,0)&amp;$J7372&amp;$K7372</f>
        <v>#N/A</v>
      </c>
      <c r="P7938" s="33" t="e">
        <f>IF(OR($A7372="KE0",$A7372="KZ0",$A7372="KV0",$A7372="KH0",$A7372="KE",$A7372="KZ",),VLOOKUP($A7372&amp;$F7372,Master!$D:$E,2,0)&amp;$J7372&amp;$K7372,VLOOKUP($A7372,Master!$D:$E,2,0)&amp;Sheet1!$J7372&amp;Sheet1!$K7372)</f>
        <v>#N/A</v>
      </c>
      <c r="Q7938" s="33" t="str">
        <f t="shared" si="230"/>
        <v/>
      </c>
      <c r="R7938" s="33" t="e">
        <f>IF(IF(VLOOKUP($A7372,Master!$G:$J,4,0)="x",Sheet1!$A7372,"")="","",IF(VLOOKUP($A7372,Master!$G:$J,4,0)="x",Sheet1!$A7372,"")&amp;$J7372&amp;$K7372)</f>
        <v>#N/A</v>
      </c>
      <c r="S7938" s="33" t="e">
        <f>IF(VLOOKUP($A7372,Master!$L:$M,2,0)=0,"",VLOOKUP($A7372,Master!$L:$M,2,0)&amp;$J7372&amp;$L7372)</f>
        <v>#N/A</v>
      </c>
      <c r="T7938" s="33" t="str">
        <f t="shared" si="231"/>
        <v/>
      </c>
    </row>
    <row r="7939" spans="15:20" x14ac:dyDescent="0.3">
      <c r="O7939" s="33" t="e">
        <f>VLOOKUP($A7373,Master!$A:$B,2,0)&amp;$J7373&amp;$K7373</f>
        <v>#N/A</v>
      </c>
      <c r="P7939" s="33" t="e">
        <f>IF(OR($A7373="KE0",$A7373="KZ0",$A7373="KV0",$A7373="KH0",$A7373="KE",$A7373="KZ",),VLOOKUP($A7373&amp;$F7373,Master!$D:$E,2,0)&amp;$J7373&amp;$K7373,VLOOKUP($A7373,Master!$D:$E,2,0)&amp;Sheet1!$J7373&amp;Sheet1!$K7373)</f>
        <v>#N/A</v>
      </c>
      <c r="Q7939" s="33" t="str">
        <f t="shared" ref="Q7939:Q8002" si="232">$A7373&amp;$J7373&amp;$K7373</f>
        <v/>
      </c>
      <c r="R7939" s="33" t="e">
        <f>IF(IF(VLOOKUP($A7373,Master!$G:$J,4,0)="x",Sheet1!$A7373,"")="","",IF(VLOOKUP($A7373,Master!$G:$J,4,0)="x",Sheet1!$A7373,"")&amp;$J7373&amp;$K7373)</f>
        <v>#N/A</v>
      </c>
      <c r="S7939" s="33" t="e">
        <f>IF(VLOOKUP($A7373,Master!$L:$M,2,0)=0,"",VLOOKUP($A7373,Master!$L:$M,2,0)&amp;$J7373&amp;$L7373)</f>
        <v>#N/A</v>
      </c>
      <c r="T7939" s="33" t="str">
        <f t="shared" ref="T7939:T8002" si="233">$A7373&amp;$J7373</f>
        <v/>
      </c>
    </row>
    <row r="7940" spans="15:20" x14ac:dyDescent="0.3">
      <c r="O7940" s="33" t="e">
        <f>VLOOKUP($A7374,Master!$A:$B,2,0)&amp;$J7374&amp;$K7374</f>
        <v>#N/A</v>
      </c>
      <c r="P7940" s="33" t="e">
        <f>IF(OR($A7374="KE0",$A7374="KZ0",$A7374="KV0",$A7374="KH0",$A7374="KE",$A7374="KZ",),VLOOKUP($A7374&amp;$F7374,Master!$D:$E,2,0)&amp;$J7374&amp;$K7374,VLOOKUP($A7374,Master!$D:$E,2,0)&amp;Sheet1!$J7374&amp;Sheet1!$K7374)</f>
        <v>#N/A</v>
      </c>
      <c r="Q7940" s="33" t="str">
        <f t="shared" si="232"/>
        <v/>
      </c>
      <c r="R7940" s="33" t="e">
        <f>IF(IF(VLOOKUP($A7374,Master!$G:$J,4,0)="x",Sheet1!$A7374,"")="","",IF(VLOOKUP($A7374,Master!$G:$J,4,0)="x",Sheet1!$A7374,"")&amp;$J7374&amp;$K7374)</f>
        <v>#N/A</v>
      </c>
      <c r="S7940" s="33" t="e">
        <f>IF(VLOOKUP($A7374,Master!$L:$M,2,0)=0,"",VLOOKUP($A7374,Master!$L:$M,2,0)&amp;$J7374&amp;$L7374)</f>
        <v>#N/A</v>
      </c>
      <c r="T7940" s="33" t="str">
        <f t="shared" si="233"/>
        <v/>
      </c>
    </row>
    <row r="7941" spans="15:20" x14ac:dyDescent="0.3">
      <c r="O7941" s="33" t="e">
        <f>VLOOKUP($A7375,Master!$A:$B,2,0)&amp;$J7375&amp;$K7375</f>
        <v>#N/A</v>
      </c>
      <c r="P7941" s="33" t="e">
        <f>IF(OR($A7375="KE0",$A7375="KZ0",$A7375="KV0",$A7375="KH0",$A7375="KE",$A7375="KZ",),VLOOKUP($A7375&amp;$F7375,Master!$D:$E,2,0)&amp;$J7375&amp;$K7375,VLOOKUP($A7375,Master!$D:$E,2,0)&amp;Sheet1!$J7375&amp;Sheet1!$K7375)</f>
        <v>#N/A</v>
      </c>
      <c r="Q7941" s="33" t="str">
        <f t="shared" si="232"/>
        <v/>
      </c>
      <c r="R7941" s="33" t="e">
        <f>IF(IF(VLOOKUP($A7375,Master!$G:$J,4,0)="x",Sheet1!$A7375,"")="","",IF(VLOOKUP($A7375,Master!$G:$J,4,0)="x",Sheet1!$A7375,"")&amp;$J7375&amp;$K7375)</f>
        <v>#N/A</v>
      </c>
      <c r="S7941" s="33" t="e">
        <f>IF(VLOOKUP($A7375,Master!$L:$M,2,0)=0,"",VLOOKUP($A7375,Master!$L:$M,2,0)&amp;$J7375&amp;$L7375)</f>
        <v>#N/A</v>
      </c>
      <c r="T7941" s="33" t="str">
        <f t="shared" si="233"/>
        <v/>
      </c>
    </row>
    <row r="7942" spans="15:20" x14ac:dyDescent="0.3">
      <c r="O7942" s="33" t="e">
        <f>VLOOKUP($A7376,Master!$A:$B,2,0)&amp;$J7376&amp;$K7376</f>
        <v>#N/A</v>
      </c>
      <c r="P7942" s="33" t="e">
        <f>IF(OR($A7376="KE0",$A7376="KZ0",$A7376="KV0",$A7376="KH0",$A7376="KE",$A7376="KZ",),VLOOKUP($A7376&amp;$F7376,Master!$D:$E,2,0)&amp;$J7376&amp;$K7376,VLOOKUP($A7376,Master!$D:$E,2,0)&amp;Sheet1!$J7376&amp;Sheet1!$K7376)</f>
        <v>#N/A</v>
      </c>
      <c r="Q7942" s="33" t="str">
        <f t="shared" si="232"/>
        <v/>
      </c>
      <c r="R7942" s="33" t="e">
        <f>IF(IF(VLOOKUP($A7376,Master!$G:$J,4,0)="x",Sheet1!$A7376,"")="","",IF(VLOOKUP($A7376,Master!$G:$J,4,0)="x",Sheet1!$A7376,"")&amp;$J7376&amp;$K7376)</f>
        <v>#N/A</v>
      </c>
      <c r="S7942" s="33" t="e">
        <f>IF(VLOOKUP($A7376,Master!$L:$M,2,0)=0,"",VLOOKUP($A7376,Master!$L:$M,2,0)&amp;$J7376&amp;$L7376)</f>
        <v>#N/A</v>
      </c>
      <c r="T7942" s="33" t="str">
        <f t="shared" si="233"/>
        <v/>
      </c>
    </row>
    <row r="7943" spans="15:20" x14ac:dyDescent="0.3">
      <c r="O7943" s="33" t="e">
        <f>VLOOKUP($A7377,Master!$A:$B,2,0)&amp;$J7377&amp;$K7377</f>
        <v>#N/A</v>
      </c>
      <c r="P7943" s="33" t="e">
        <f>IF(OR($A7377="KE0",$A7377="KZ0",$A7377="KV0",$A7377="KH0",$A7377="KE",$A7377="KZ",),VLOOKUP($A7377&amp;$F7377,Master!$D:$E,2,0)&amp;$J7377&amp;$K7377,VLOOKUP($A7377,Master!$D:$E,2,0)&amp;Sheet1!$J7377&amp;Sheet1!$K7377)</f>
        <v>#N/A</v>
      </c>
      <c r="Q7943" s="33" t="str">
        <f t="shared" si="232"/>
        <v/>
      </c>
      <c r="R7943" s="33" t="e">
        <f>IF(IF(VLOOKUP($A7377,Master!$G:$J,4,0)="x",Sheet1!$A7377,"")="","",IF(VLOOKUP($A7377,Master!$G:$J,4,0)="x",Sheet1!$A7377,"")&amp;$J7377&amp;$K7377)</f>
        <v>#N/A</v>
      </c>
      <c r="S7943" s="33" t="e">
        <f>IF(VLOOKUP($A7377,Master!$L:$M,2,0)=0,"",VLOOKUP($A7377,Master!$L:$M,2,0)&amp;$J7377&amp;$L7377)</f>
        <v>#N/A</v>
      </c>
      <c r="T7943" s="33" t="str">
        <f t="shared" si="233"/>
        <v/>
      </c>
    </row>
    <row r="7944" spans="15:20" x14ac:dyDescent="0.3">
      <c r="O7944" s="33" t="e">
        <f>VLOOKUP($A7378,Master!$A:$B,2,0)&amp;$J7378&amp;$K7378</f>
        <v>#N/A</v>
      </c>
      <c r="P7944" s="33" t="e">
        <f>IF(OR($A7378="KE0",$A7378="KZ0",$A7378="KV0",$A7378="KH0",$A7378="KE",$A7378="KZ",),VLOOKUP($A7378&amp;$F7378,Master!$D:$E,2,0)&amp;$J7378&amp;$K7378,VLOOKUP($A7378,Master!$D:$E,2,0)&amp;Sheet1!$J7378&amp;Sheet1!$K7378)</f>
        <v>#N/A</v>
      </c>
      <c r="Q7944" s="33" t="str">
        <f t="shared" si="232"/>
        <v/>
      </c>
      <c r="R7944" s="33" t="e">
        <f>IF(IF(VLOOKUP($A7378,Master!$G:$J,4,0)="x",Sheet1!$A7378,"")="","",IF(VLOOKUP($A7378,Master!$G:$J,4,0)="x",Sheet1!$A7378,"")&amp;$J7378&amp;$K7378)</f>
        <v>#N/A</v>
      </c>
      <c r="S7944" s="33" t="e">
        <f>IF(VLOOKUP($A7378,Master!$L:$M,2,0)=0,"",VLOOKUP($A7378,Master!$L:$M,2,0)&amp;$J7378&amp;$L7378)</f>
        <v>#N/A</v>
      </c>
      <c r="T7944" s="33" t="str">
        <f t="shared" si="233"/>
        <v/>
      </c>
    </row>
    <row r="7945" spans="15:20" x14ac:dyDescent="0.3">
      <c r="O7945" s="33" t="e">
        <f>VLOOKUP($A7379,Master!$A:$B,2,0)&amp;$J7379&amp;$K7379</f>
        <v>#N/A</v>
      </c>
      <c r="P7945" s="33" t="e">
        <f>IF(OR($A7379="KE0",$A7379="KZ0",$A7379="KV0",$A7379="KH0",$A7379="KE",$A7379="KZ",),VLOOKUP($A7379&amp;$F7379,Master!$D:$E,2,0)&amp;$J7379&amp;$K7379,VLOOKUP($A7379,Master!$D:$E,2,0)&amp;Sheet1!$J7379&amp;Sheet1!$K7379)</f>
        <v>#N/A</v>
      </c>
      <c r="Q7945" s="33" t="str">
        <f t="shared" si="232"/>
        <v/>
      </c>
      <c r="R7945" s="33" t="e">
        <f>IF(IF(VLOOKUP($A7379,Master!$G:$J,4,0)="x",Sheet1!$A7379,"")="","",IF(VLOOKUP($A7379,Master!$G:$J,4,0)="x",Sheet1!$A7379,"")&amp;$J7379&amp;$K7379)</f>
        <v>#N/A</v>
      </c>
      <c r="S7945" s="33" t="e">
        <f>IF(VLOOKUP($A7379,Master!$L:$M,2,0)=0,"",VLOOKUP($A7379,Master!$L:$M,2,0)&amp;$J7379&amp;$L7379)</f>
        <v>#N/A</v>
      </c>
      <c r="T7945" s="33" t="str">
        <f t="shared" si="233"/>
        <v/>
      </c>
    </row>
    <row r="7946" spans="15:20" x14ac:dyDescent="0.3">
      <c r="O7946" s="33" t="e">
        <f>VLOOKUP($A7380,Master!$A:$B,2,0)&amp;$J7380&amp;$K7380</f>
        <v>#N/A</v>
      </c>
      <c r="P7946" s="33" t="e">
        <f>IF(OR($A7380="KE0",$A7380="KZ0",$A7380="KV0",$A7380="KH0",$A7380="KE",$A7380="KZ",),VLOOKUP($A7380&amp;$F7380,Master!$D:$E,2,0)&amp;$J7380&amp;$K7380,VLOOKUP($A7380,Master!$D:$E,2,0)&amp;Sheet1!$J7380&amp;Sheet1!$K7380)</f>
        <v>#N/A</v>
      </c>
      <c r="Q7946" s="33" t="str">
        <f t="shared" si="232"/>
        <v/>
      </c>
      <c r="R7946" s="33" t="e">
        <f>IF(IF(VLOOKUP($A7380,Master!$G:$J,4,0)="x",Sheet1!$A7380,"")="","",IF(VLOOKUP($A7380,Master!$G:$J,4,0)="x",Sheet1!$A7380,"")&amp;$J7380&amp;$K7380)</f>
        <v>#N/A</v>
      </c>
      <c r="S7946" s="33" t="e">
        <f>IF(VLOOKUP($A7380,Master!$L:$M,2,0)=0,"",VLOOKUP($A7380,Master!$L:$M,2,0)&amp;$J7380&amp;$L7380)</f>
        <v>#N/A</v>
      </c>
      <c r="T7946" s="33" t="str">
        <f t="shared" si="233"/>
        <v/>
      </c>
    </row>
    <row r="7947" spans="15:20" x14ac:dyDescent="0.3">
      <c r="O7947" s="33" t="e">
        <f>VLOOKUP($A7381,Master!$A:$B,2,0)&amp;$J7381&amp;$K7381</f>
        <v>#N/A</v>
      </c>
      <c r="P7947" s="33" t="e">
        <f>IF(OR($A7381="KE0",$A7381="KZ0",$A7381="KV0",$A7381="KH0",$A7381="KE",$A7381="KZ",),VLOOKUP($A7381&amp;$F7381,Master!$D:$E,2,0)&amp;$J7381&amp;$K7381,VLOOKUP($A7381,Master!$D:$E,2,0)&amp;Sheet1!$J7381&amp;Sheet1!$K7381)</f>
        <v>#N/A</v>
      </c>
      <c r="Q7947" s="33" t="str">
        <f t="shared" si="232"/>
        <v/>
      </c>
      <c r="R7947" s="33" t="e">
        <f>IF(IF(VLOOKUP($A7381,Master!$G:$J,4,0)="x",Sheet1!$A7381,"")="","",IF(VLOOKUP($A7381,Master!$G:$J,4,0)="x",Sheet1!$A7381,"")&amp;$J7381&amp;$K7381)</f>
        <v>#N/A</v>
      </c>
      <c r="S7947" s="33" t="e">
        <f>IF(VLOOKUP($A7381,Master!$L:$M,2,0)=0,"",VLOOKUP($A7381,Master!$L:$M,2,0)&amp;$J7381&amp;$L7381)</f>
        <v>#N/A</v>
      </c>
      <c r="T7947" s="33" t="str">
        <f t="shared" si="233"/>
        <v/>
      </c>
    </row>
    <row r="7948" spans="15:20" x14ac:dyDescent="0.3">
      <c r="O7948" s="33" t="e">
        <f>VLOOKUP($A7382,Master!$A:$B,2,0)&amp;$J7382&amp;$K7382</f>
        <v>#N/A</v>
      </c>
      <c r="P7948" s="33" t="e">
        <f>IF(OR($A7382="KE0",$A7382="KZ0",$A7382="KV0",$A7382="KH0",$A7382="KE",$A7382="KZ",),VLOOKUP($A7382&amp;$F7382,Master!$D:$E,2,0)&amp;$J7382&amp;$K7382,VLOOKUP($A7382,Master!$D:$E,2,0)&amp;Sheet1!$J7382&amp;Sheet1!$K7382)</f>
        <v>#N/A</v>
      </c>
      <c r="Q7948" s="33" t="str">
        <f t="shared" si="232"/>
        <v/>
      </c>
      <c r="R7948" s="33" t="e">
        <f>IF(IF(VLOOKUP($A7382,Master!$G:$J,4,0)="x",Sheet1!$A7382,"")="","",IF(VLOOKUP($A7382,Master!$G:$J,4,0)="x",Sheet1!$A7382,"")&amp;$J7382&amp;$K7382)</f>
        <v>#N/A</v>
      </c>
      <c r="S7948" s="33" t="e">
        <f>IF(VLOOKUP($A7382,Master!$L:$M,2,0)=0,"",VLOOKUP($A7382,Master!$L:$M,2,0)&amp;$J7382&amp;$L7382)</f>
        <v>#N/A</v>
      </c>
      <c r="T7948" s="33" t="str">
        <f t="shared" si="233"/>
        <v/>
      </c>
    </row>
    <row r="7949" spans="15:20" x14ac:dyDescent="0.3">
      <c r="O7949" s="33" t="e">
        <f>VLOOKUP($A7383,Master!$A:$B,2,0)&amp;$J7383&amp;$K7383</f>
        <v>#N/A</v>
      </c>
      <c r="P7949" s="33" t="e">
        <f>IF(OR($A7383="KE0",$A7383="KZ0",$A7383="KV0",$A7383="KH0",$A7383="KE",$A7383="KZ",),VLOOKUP($A7383&amp;$F7383,Master!$D:$E,2,0)&amp;$J7383&amp;$K7383,VLOOKUP($A7383,Master!$D:$E,2,0)&amp;Sheet1!$J7383&amp;Sheet1!$K7383)</f>
        <v>#N/A</v>
      </c>
      <c r="Q7949" s="33" t="str">
        <f t="shared" si="232"/>
        <v/>
      </c>
      <c r="R7949" s="33" t="e">
        <f>IF(IF(VLOOKUP($A7383,Master!$G:$J,4,0)="x",Sheet1!$A7383,"")="","",IF(VLOOKUP($A7383,Master!$G:$J,4,0)="x",Sheet1!$A7383,"")&amp;$J7383&amp;$K7383)</f>
        <v>#N/A</v>
      </c>
      <c r="S7949" s="33" t="e">
        <f>IF(VLOOKUP($A7383,Master!$L:$M,2,0)=0,"",VLOOKUP($A7383,Master!$L:$M,2,0)&amp;$J7383&amp;$L7383)</f>
        <v>#N/A</v>
      </c>
      <c r="T7949" s="33" t="str">
        <f t="shared" si="233"/>
        <v/>
      </c>
    </row>
    <row r="7950" spans="15:20" x14ac:dyDescent="0.3">
      <c r="O7950" s="33" t="e">
        <f>VLOOKUP($A7384,Master!$A:$B,2,0)&amp;$J7384&amp;$K7384</f>
        <v>#N/A</v>
      </c>
      <c r="P7950" s="33" t="e">
        <f>IF(OR($A7384="KE0",$A7384="KZ0",$A7384="KV0",$A7384="KH0",$A7384="KE",$A7384="KZ",),VLOOKUP($A7384&amp;$F7384,Master!$D:$E,2,0)&amp;$J7384&amp;$K7384,VLOOKUP($A7384,Master!$D:$E,2,0)&amp;Sheet1!$J7384&amp;Sheet1!$K7384)</f>
        <v>#N/A</v>
      </c>
      <c r="Q7950" s="33" t="str">
        <f t="shared" si="232"/>
        <v/>
      </c>
      <c r="R7950" s="33" t="e">
        <f>IF(IF(VLOOKUP($A7384,Master!$G:$J,4,0)="x",Sheet1!$A7384,"")="","",IF(VLOOKUP($A7384,Master!$G:$J,4,0)="x",Sheet1!$A7384,"")&amp;$J7384&amp;$K7384)</f>
        <v>#N/A</v>
      </c>
      <c r="S7950" s="33" t="e">
        <f>IF(VLOOKUP($A7384,Master!$L:$M,2,0)=0,"",VLOOKUP($A7384,Master!$L:$M,2,0)&amp;$J7384&amp;$L7384)</f>
        <v>#N/A</v>
      </c>
      <c r="T7950" s="33" t="str">
        <f t="shared" si="233"/>
        <v/>
      </c>
    </row>
    <row r="7951" spans="15:20" x14ac:dyDescent="0.3">
      <c r="O7951" s="33" t="e">
        <f>VLOOKUP($A7385,Master!$A:$B,2,0)&amp;$J7385&amp;$K7385</f>
        <v>#N/A</v>
      </c>
      <c r="P7951" s="33" t="e">
        <f>IF(OR($A7385="KE0",$A7385="KZ0",$A7385="KV0",$A7385="KH0",$A7385="KE",$A7385="KZ",),VLOOKUP($A7385&amp;$F7385,Master!$D:$E,2,0)&amp;$J7385&amp;$K7385,VLOOKUP($A7385,Master!$D:$E,2,0)&amp;Sheet1!$J7385&amp;Sheet1!$K7385)</f>
        <v>#N/A</v>
      </c>
      <c r="Q7951" s="33" t="str">
        <f t="shared" si="232"/>
        <v/>
      </c>
      <c r="R7951" s="33" t="e">
        <f>IF(IF(VLOOKUP($A7385,Master!$G:$J,4,0)="x",Sheet1!$A7385,"")="","",IF(VLOOKUP($A7385,Master!$G:$J,4,0)="x",Sheet1!$A7385,"")&amp;$J7385&amp;$K7385)</f>
        <v>#N/A</v>
      </c>
      <c r="S7951" s="33" t="e">
        <f>IF(VLOOKUP($A7385,Master!$L:$M,2,0)=0,"",VLOOKUP($A7385,Master!$L:$M,2,0)&amp;$J7385&amp;$L7385)</f>
        <v>#N/A</v>
      </c>
      <c r="T7951" s="33" t="str">
        <f t="shared" si="233"/>
        <v/>
      </c>
    </row>
    <row r="7952" spans="15:20" x14ac:dyDescent="0.3">
      <c r="O7952" s="33" t="e">
        <f>VLOOKUP($A7386,Master!$A:$B,2,0)&amp;$J7386&amp;$K7386</f>
        <v>#N/A</v>
      </c>
      <c r="P7952" s="33" t="e">
        <f>IF(OR($A7386="KE0",$A7386="KZ0",$A7386="KV0",$A7386="KH0",$A7386="KE",$A7386="KZ",),VLOOKUP($A7386&amp;$F7386,Master!$D:$E,2,0)&amp;$J7386&amp;$K7386,VLOOKUP($A7386,Master!$D:$E,2,0)&amp;Sheet1!$J7386&amp;Sheet1!$K7386)</f>
        <v>#N/A</v>
      </c>
      <c r="Q7952" s="33" t="str">
        <f t="shared" si="232"/>
        <v/>
      </c>
      <c r="R7952" s="33" t="e">
        <f>IF(IF(VLOOKUP($A7386,Master!$G:$J,4,0)="x",Sheet1!$A7386,"")="","",IF(VLOOKUP($A7386,Master!$G:$J,4,0)="x",Sheet1!$A7386,"")&amp;$J7386&amp;$K7386)</f>
        <v>#N/A</v>
      </c>
      <c r="S7952" s="33" t="e">
        <f>IF(VLOOKUP($A7386,Master!$L:$M,2,0)=0,"",VLOOKUP($A7386,Master!$L:$M,2,0)&amp;$J7386&amp;$L7386)</f>
        <v>#N/A</v>
      </c>
      <c r="T7952" s="33" t="str">
        <f t="shared" si="233"/>
        <v/>
      </c>
    </row>
    <row r="7953" spans="15:20" x14ac:dyDescent="0.3">
      <c r="O7953" s="33" t="e">
        <f>VLOOKUP($A7387,Master!$A:$B,2,0)&amp;$J7387&amp;$K7387</f>
        <v>#N/A</v>
      </c>
      <c r="P7953" s="33" t="e">
        <f>IF(OR($A7387="KE0",$A7387="KZ0",$A7387="KV0",$A7387="KH0",$A7387="KE",$A7387="KZ",),VLOOKUP($A7387&amp;$F7387,Master!$D:$E,2,0)&amp;$J7387&amp;$K7387,VLOOKUP($A7387,Master!$D:$E,2,0)&amp;Sheet1!$J7387&amp;Sheet1!$K7387)</f>
        <v>#N/A</v>
      </c>
      <c r="Q7953" s="33" t="str">
        <f t="shared" si="232"/>
        <v/>
      </c>
      <c r="R7953" s="33" t="e">
        <f>IF(IF(VLOOKUP($A7387,Master!$G:$J,4,0)="x",Sheet1!$A7387,"")="","",IF(VLOOKUP($A7387,Master!$G:$J,4,0)="x",Sheet1!$A7387,"")&amp;$J7387&amp;$K7387)</f>
        <v>#N/A</v>
      </c>
      <c r="S7953" s="33" t="e">
        <f>IF(VLOOKUP($A7387,Master!$L:$M,2,0)=0,"",VLOOKUP($A7387,Master!$L:$M,2,0)&amp;$J7387&amp;$L7387)</f>
        <v>#N/A</v>
      </c>
      <c r="T7953" s="33" t="str">
        <f t="shared" si="233"/>
        <v/>
      </c>
    </row>
    <row r="7954" spans="15:20" x14ac:dyDescent="0.3">
      <c r="O7954" s="33" t="e">
        <f>VLOOKUP($A7388,Master!$A:$B,2,0)&amp;$J7388&amp;$K7388</f>
        <v>#N/A</v>
      </c>
      <c r="P7954" s="33" t="e">
        <f>IF(OR($A7388="KE0",$A7388="KZ0",$A7388="KV0",$A7388="KH0",$A7388="KE",$A7388="KZ",),VLOOKUP($A7388&amp;$F7388,Master!$D:$E,2,0)&amp;$J7388&amp;$K7388,VLOOKUP($A7388,Master!$D:$E,2,0)&amp;Sheet1!$J7388&amp;Sheet1!$K7388)</f>
        <v>#N/A</v>
      </c>
      <c r="Q7954" s="33" t="str">
        <f t="shared" si="232"/>
        <v/>
      </c>
      <c r="R7954" s="33" t="e">
        <f>IF(IF(VLOOKUP($A7388,Master!$G:$J,4,0)="x",Sheet1!$A7388,"")="","",IF(VLOOKUP($A7388,Master!$G:$J,4,0)="x",Sheet1!$A7388,"")&amp;$J7388&amp;$K7388)</f>
        <v>#N/A</v>
      </c>
      <c r="S7954" s="33" t="e">
        <f>IF(VLOOKUP($A7388,Master!$L:$M,2,0)=0,"",VLOOKUP($A7388,Master!$L:$M,2,0)&amp;$J7388&amp;$L7388)</f>
        <v>#N/A</v>
      </c>
      <c r="T7954" s="33" t="str">
        <f t="shared" si="233"/>
        <v/>
      </c>
    </row>
    <row r="7955" spans="15:20" x14ac:dyDescent="0.3">
      <c r="O7955" s="33" t="e">
        <f>VLOOKUP($A7389,Master!$A:$B,2,0)&amp;$J7389&amp;$K7389</f>
        <v>#N/A</v>
      </c>
      <c r="P7955" s="33" t="e">
        <f>IF(OR($A7389="KE0",$A7389="KZ0",$A7389="KV0",$A7389="KH0",$A7389="KE",$A7389="KZ",),VLOOKUP($A7389&amp;$F7389,Master!$D:$E,2,0)&amp;$J7389&amp;$K7389,VLOOKUP($A7389,Master!$D:$E,2,0)&amp;Sheet1!$J7389&amp;Sheet1!$K7389)</f>
        <v>#N/A</v>
      </c>
      <c r="Q7955" s="33" t="str">
        <f t="shared" si="232"/>
        <v/>
      </c>
      <c r="R7955" s="33" t="e">
        <f>IF(IF(VLOOKUP($A7389,Master!$G:$J,4,0)="x",Sheet1!$A7389,"")="","",IF(VLOOKUP($A7389,Master!$G:$J,4,0)="x",Sheet1!$A7389,"")&amp;$J7389&amp;$K7389)</f>
        <v>#N/A</v>
      </c>
      <c r="S7955" s="33" t="e">
        <f>IF(VLOOKUP($A7389,Master!$L:$M,2,0)=0,"",VLOOKUP($A7389,Master!$L:$M,2,0)&amp;$J7389&amp;$L7389)</f>
        <v>#N/A</v>
      </c>
      <c r="T7955" s="33" t="str">
        <f t="shared" si="233"/>
        <v/>
      </c>
    </row>
    <row r="7956" spans="15:20" x14ac:dyDescent="0.3">
      <c r="O7956" s="33" t="e">
        <f>VLOOKUP($A7390,Master!$A:$B,2,0)&amp;$J7390&amp;$K7390</f>
        <v>#N/A</v>
      </c>
      <c r="P7956" s="33" t="e">
        <f>IF(OR($A7390="KE0",$A7390="KZ0",$A7390="KV0",$A7390="KH0",$A7390="KE",$A7390="KZ",),VLOOKUP($A7390&amp;$F7390,Master!$D:$E,2,0)&amp;$J7390&amp;$K7390,VLOOKUP($A7390,Master!$D:$E,2,0)&amp;Sheet1!$J7390&amp;Sheet1!$K7390)</f>
        <v>#N/A</v>
      </c>
      <c r="Q7956" s="33" t="str">
        <f t="shared" si="232"/>
        <v/>
      </c>
      <c r="R7956" s="33" t="e">
        <f>IF(IF(VLOOKUP($A7390,Master!$G:$J,4,0)="x",Sheet1!$A7390,"")="","",IF(VLOOKUP($A7390,Master!$G:$J,4,0)="x",Sheet1!$A7390,"")&amp;$J7390&amp;$K7390)</f>
        <v>#N/A</v>
      </c>
      <c r="S7956" s="33" t="e">
        <f>IF(VLOOKUP($A7390,Master!$L:$M,2,0)=0,"",VLOOKUP($A7390,Master!$L:$M,2,0)&amp;$J7390&amp;$L7390)</f>
        <v>#N/A</v>
      </c>
      <c r="T7956" s="33" t="str">
        <f t="shared" si="233"/>
        <v/>
      </c>
    </row>
    <row r="7957" spans="15:20" x14ac:dyDescent="0.3">
      <c r="O7957" s="33" t="e">
        <f>VLOOKUP($A7391,Master!$A:$B,2,0)&amp;$J7391&amp;$K7391</f>
        <v>#N/A</v>
      </c>
      <c r="P7957" s="33" t="e">
        <f>IF(OR($A7391="KE0",$A7391="KZ0",$A7391="KV0",$A7391="KH0",$A7391="KE",$A7391="KZ",),VLOOKUP($A7391&amp;$F7391,Master!$D:$E,2,0)&amp;$J7391&amp;$K7391,VLOOKUP($A7391,Master!$D:$E,2,0)&amp;Sheet1!$J7391&amp;Sheet1!$K7391)</f>
        <v>#N/A</v>
      </c>
      <c r="Q7957" s="33" t="str">
        <f t="shared" si="232"/>
        <v/>
      </c>
      <c r="R7957" s="33" t="e">
        <f>IF(IF(VLOOKUP($A7391,Master!$G:$J,4,0)="x",Sheet1!$A7391,"")="","",IF(VLOOKUP($A7391,Master!$G:$J,4,0)="x",Sheet1!$A7391,"")&amp;$J7391&amp;$K7391)</f>
        <v>#N/A</v>
      </c>
      <c r="S7957" s="33" t="e">
        <f>IF(VLOOKUP($A7391,Master!$L:$M,2,0)=0,"",VLOOKUP($A7391,Master!$L:$M,2,0)&amp;$J7391&amp;$L7391)</f>
        <v>#N/A</v>
      </c>
      <c r="T7957" s="33" t="str">
        <f t="shared" si="233"/>
        <v/>
      </c>
    </row>
    <row r="7958" spans="15:20" x14ac:dyDescent="0.3">
      <c r="O7958" s="33" t="e">
        <f>VLOOKUP($A7392,Master!$A:$B,2,0)&amp;$J7392&amp;$K7392</f>
        <v>#N/A</v>
      </c>
      <c r="P7958" s="33" t="e">
        <f>IF(OR($A7392="KE0",$A7392="KZ0",$A7392="KV0",$A7392="KH0",$A7392="KE",$A7392="KZ",),VLOOKUP($A7392&amp;$F7392,Master!$D:$E,2,0)&amp;$J7392&amp;$K7392,VLOOKUP($A7392,Master!$D:$E,2,0)&amp;Sheet1!$J7392&amp;Sheet1!$K7392)</f>
        <v>#N/A</v>
      </c>
      <c r="Q7958" s="33" t="str">
        <f t="shared" si="232"/>
        <v/>
      </c>
      <c r="R7958" s="33" t="e">
        <f>IF(IF(VLOOKUP($A7392,Master!$G:$J,4,0)="x",Sheet1!$A7392,"")="","",IF(VLOOKUP($A7392,Master!$G:$J,4,0)="x",Sheet1!$A7392,"")&amp;$J7392&amp;$K7392)</f>
        <v>#N/A</v>
      </c>
      <c r="S7958" s="33" t="e">
        <f>IF(VLOOKUP($A7392,Master!$L:$M,2,0)=0,"",VLOOKUP($A7392,Master!$L:$M,2,0)&amp;$J7392&amp;$L7392)</f>
        <v>#N/A</v>
      </c>
      <c r="T7958" s="33" t="str">
        <f t="shared" si="233"/>
        <v/>
      </c>
    </row>
    <row r="7959" spans="15:20" x14ac:dyDescent="0.3">
      <c r="O7959" s="33" t="e">
        <f>VLOOKUP($A7393,Master!$A:$B,2,0)&amp;$J7393&amp;$K7393</f>
        <v>#N/A</v>
      </c>
      <c r="P7959" s="33" t="e">
        <f>IF(OR($A7393="KE0",$A7393="KZ0",$A7393="KV0",$A7393="KH0",$A7393="KE",$A7393="KZ",),VLOOKUP($A7393&amp;$F7393,Master!$D:$E,2,0)&amp;$J7393&amp;$K7393,VLOOKUP($A7393,Master!$D:$E,2,0)&amp;Sheet1!$J7393&amp;Sheet1!$K7393)</f>
        <v>#N/A</v>
      </c>
      <c r="Q7959" s="33" t="str">
        <f t="shared" si="232"/>
        <v/>
      </c>
      <c r="R7959" s="33" t="e">
        <f>IF(IF(VLOOKUP($A7393,Master!$G:$J,4,0)="x",Sheet1!$A7393,"")="","",IF(VLOOKUP($A7393,Master!$G:$J,4,0)="x",Sheet1!$A7393,"")&amp;$J7393&amp;$K7393)</f>
        <v>#N/A</v>
      </c>
      <c r="S7959" s="33" t="e">
        <f>IF(VLOOKUP($A7393,Master!$L:$M,2,0)=0,"",VLOOKUP($A7393,Master!$L:$M,2,0)&amp;$J7393&amp;$L7393)</f>
        <v>#N/A</v>
      </c>
      <c r="T7959" s="33" t="str">
        <f t="shared" si="233"/>
        <v/>
      </c>
    </row>
    <row r="7960" spans="15:20" x14ac:dyDescent="0.3">
      <c r="O7960" s="33" t="e">
        <f>VLOOKUP($A7394,Master!$A:$B,2,0)&amp;$J7394&amp;$K7394</f>
        <v>#N/A</v>
      </c>
      <c r="P7960" s="33" t="e">
        <f>IF(OR($A7394="KE0",$A7394="KZ0",$A7394="KV0",$A7394="KH0",$A7394="KE",$A7394="KZ",),VLOOKUP($A7394&amp;$F7394,Master!$D:$E,2,0)&amp;$J7394&amp;$K7394,VLOOKUP($A7394,Master!$D:$E,2,0)&amp;Sheet1!$J7394&amp;Sheet1!$K7394)</f>
        <v>#N/A</v>
      </c>
      <c r="Q7960" s="33" t="str">
        <f t="shared" si="232"/>
        <v/>
      </c>
      <c r="R7960" s="33" t="e">
        <f>IF(IF(VLOOKUP($A7394,Master!$G:$J,4,0)="x",Sheet1!$A7394,"")="","",IF(VLOOKUP($A7394,Master!$G:$J,4,0)="x",Sheet1!$A7394,"")&amp;$J7394&amp;$K7394)</f>
        <v>#N/A</v>
      </c>
      <c r="S7960" s="33" t="e">
        <f>IF(VLOOKUP($A7394,Master!$L:$M,2,0)=0,"",VLOOKUP($A7394,Master!$L:$M,2,0)&amp;$J7394&amp;$L7394)</f>
        <v>#N/A</v>
      </c>
      <c r="T7960" s="33" t="str">
        <f t="shared" si="233"/>
        <v/>
      </c>
    </row>
    <row r="7961" spans="15:20" x14ac:dyDescent="0.3">
      <c r="O7961" s="33" t="e">
        <f>VLOOKUP($A7395,Master!$A:$B,2,0)&amp;$J7395&amp;$K7395</f>
        <v>#N/A</v>
      </c>
      <c r="P7961" s="33" t="e">
        <f>IF(OR($A7395="KE0",$A7395="KZ0",$A7395="KV0",$A7395="KH0",$A7395="KE",$A7395="KZ",),VLOOKUP($A7395&amp;$F7395,Master!$D:$E,2,0)&amp;$J7395&amp;$K7395,VLOOKUP($A7395,Master!$D:$E,2,0)&amp;Sheet1!$J7395&amp;Sheet1!$K7395)</f>
        <v>#N/A</v>
      </c>
      <c r="Q7961" s="33" t="str">
        <f t="shared" si="232"/>
        <v/>
      </c>
      <c r="R7961" s="33" t="e">
        <f>IF(IF(VLOOKUP($A7395,Master!$G:$J,4,0)="x",Sheet1!$A7395,"")="","",IF(VLOOKUP($A7395,Master!$G:$J,4,0)="x",Sheet1!$A7395,"")&amp;$J7395&amp;$K7395)</f>
        <v>#N/A</v>
      </c>
      <c r="S7961" s="33" t="e">
        <f>IF(VLOOKUP($A7395,Master!$L:$M,2,0)=0,"",VLOOKUP($A7395,Master!$L:$M,2,0)&amp;$J7395&amp;$L7395)</f>
        <v>#N/A</v>
      </c>
      <c r="T7961" s="33" t="str">
        <f t="shared" si="233"/>
        <v/>
      </c>
    </row>
    <row r="7962" spans="15:20" x14ac:dyDescent="0.3">
      <c r="O7962" s="33" t="e">
        <f>VLOOKUP($A7396,Master!$A:$B,2,0)&amp;$J7396&amp;$K7396</f>
        <v>#N/A</v>
      </c>
      <c r="P7962" s="33" t="e">
        <f>IF(OR($A7396="KE0",$A7396="KZ0",$A7396="KV0",$A7396="KH0",$A7396="KE",$A7396="KZ",),VLOOKUP($A7396&amp;$F7396,Master!$D:$E,2,0)&amp;$J7396&amp;$K7396,VLOOKUP($A7396,Master!$D:$E,2,0)&amp;Sheet1!$J7396&amp;Sheet1!$K7396)</f>
        <v>#N/A</v>
      </c>
      <c r="Q7962" s="33" t="str">
        <f t="shared" si="232"/>
        <v/>
      </c>
      <c r="R7962" s="33" t="e">
        <f>IF(IF(VLOOKUP($A7396,Master!$G:$J,4,0)="x",Sheet1!$A7396,"")="","",IF(VLOOKUP($A7396,Master!$G:$J,4,0)="x",Sheet1!$A7396,"")&amp;$J7396&amp;$K7396)</f>
        <v>#N/A</v>
      </c>
      <c r="S7962" s="33" t="e">
        <f>IF(VLOOKUP($A7396,Master!$L:$M,2,0)=0,"",VLOOKUP($A7396,Master!$L:$M,2,0)&amp;$J7396&amp;$L7396)</f>
        <v>#N/A</v>
      </c>
      <c r="T7962" s="33" t="str">
        <f t="shared" si="233"/>
        <v/>
      </c>
    </row>
    <row r="7963" spans="15:20" x14ac:dyDescent="0.3">
      <c r="O7963" s="33" t="e">
        <f>VLOOKUP($A7397,Master!$A:$B,2,0)&amp;$J7397&amp;$K7397</f>
        <v>#N/A</v>
      </c>
      <c r="P7963" s="33" t="e">
        <f>IF(OR($A7397="KE0",$A7397="KZ0",$A7397="KV0",$A7397="KH0",$A7397="KE",$A7397="KZ",),VLOOKUP($A7397&amp;$F7397,Master!$D:$E,2,0)&amp;$J7397&amp;$K7397,VLOOKUP($A7397,Master!$D:$E,2,0)&amp;Sheet1!$J7397&amp;Sheet1!$K7397)</f>
        <v>#N/A</v>
      </c>
      <c r="Q7963" s="33" t="str">
        <f t="shared" si="232"/>
        <v/>
      </c>
      <c r="R7963" s="33" t="e">
        <f>IF(IF(VLOOKUP($A7397,Master!$G:$J,4,0)="x",Sheet1!$A7397,"")="","",IF(VLOOKUP($A7397,Master!$G:$J,4,0)="x",Sheet1!$A7397,"")&amp;$J7397&amp;$K7397)</f>
        <v>#N/A</v>
      </c>
      <c r="S7963" s="33" t="e">
        <f>IF(VLOOKUP($A7397,Master!$L:$M,2,0)=0,"",VLOOKUP($A7397,Master!$L:$M,2,0)&amp;$J7397&amp;$L7397)</f>
        <v>#N/A</v>
      </c>
      <c r="T7963" s="33" t="str">
        <f t="shared" si="233"/>
        <v/>
      </c>
    </row>
    <row r="7964" spans="15:20" x14ac:dyDescent="0.3">
      <c r="O7964" s="33" t="e">
        <f>VLOOKUP($A7398,Master!$A:$B,2,0)&amp;$J7398&amp;$K7398</f>
        <v>#N/A</v>
      </c>
      <c r="P7964" s="33" t="e">
        <f>IF(OR($A7398="KE0",$A7398="KZ0",$A7398="KV0",$A7398="KH0",$A7398="KE",$A7398="KZ",),VLOOKUP($A7398&amp;$F7398,Master!$D:$E,2,0)&amp;$J7398&amp;$K7398,VLOOKUP($A7398,Master!$D:$E,2,0)&amp;Sheet1!$J7398&amp;Sheet1!$K7398)</f>
        <v>#N/A</v>
      </c>
      <c r="Q7964" s="33" t="str">
        <f t="shared" si="232"/>
        <v/>
      </c>
      <c r="R7964" s="33" t="e">
        <f>IF(IF(VLOOKUP($A7398,Master!$G:$J,4,0)="x",Sheet1!$A7398,"")="","",IF(VLOOKUP($A7398,Master!$G:$J,4,0)="x",Sheet1!$A7398,"")&amp;$J7398&amp;$K7398)</f>
        <v>#N/A</v>
      </c>
      <c r="S7964" s="33" t="e">
        <f>IF(VLOOKUP($A7398,Master!$L:$M,2,0)=0,"",VLOOKUP($A7398,Master!$L:$M,2,0)&amp;$J7398&amp;$L7398)</f>
        <v>#N/A</v>
      </c>
      <c r="T7964" s="33" t="str">
        <f t="shared" si="233"/>
        <v/>
      </c>
    </row>
    <row r="7965" spans="15:20" x14ac:dyDescent="0.3">
      <c r="O7965" s="33" t="e">
        <f>VLOOKUP($A7399,Master!$A:$B,2,0)&amp;$J7399&amp;$K7399</f>
        <v>#N/A</v>
      </c>
      <c r="P7965" s="33" t="e">
        <f>IF(OR($A7399="KE0",$A7399="KZ0",$A7399="KV0",$A7399="KH0",$A7399="KE",$A7399="KZ",),VLOOKUP($A7399&amp;$F7399,Master!$D:$E,2,0)&amp;$J7399&amp;$K7399,VLOOKUP($A7399,Master!$D:$E,2,0)&amp;Sheet1!$J7399&amp;Sheet1!$K7399)</f>
        <v>#N/A</v>
      </c>
      <c r="Q7965" s="33" t="str">
        <f t="shared" si="232"/>
        <v/>
      </c>
      <c r="R7965" s="33" t="e">
        <f>IF(IF(VLOOKUP($A7399,Master!$G:$J,4,0)="x",Sheet1!$A7399,"")="","",IF(VLOOKUP($A7399,Master!$G:$J,4,0)="x",Sheet1!$A7399,"")&amp;$J7399&amp;$K7399)</f>
        <v>#N/A</v>
      </c>
      <c r="S7965" s="33" t="e">
        <f>IF(VLOOKUP($A7399,Master!$L:$M,2,0)=0,"",VLOOKUP($A7399,Master!$L:$M,2,0)&amp;$J7399&amp;$L7399)</f>
        <v>#N/A</v>
      </c>
      <c r="T7965" s="33" t="str">
        <f t="shared" si="233"/>
        <v/>
      </c>
    </row>
    <row r="7966" spans="15:20" x14ac:dyDescent="0.3">
      <c r="O7966" s="33" t="e">
        <f>VLOOKUP($A7400,Master!$A:$B,2,0)&amp;$J7400&amp;$K7400</f>
        <v>#N/A</v>
      </c>
      <c r="P7966" s="33" t="e">
        <f>IF(OR($A7400="KE0",$A7400="KZ0",$A7400="KV0",$A7400="KH0",$A7400="KE",$A7400="KZ",),VLOOKUP($A7400&amp;$F7400,Master!$D:$E,2,0)&amp;$J7400&amp;$K7400,VLOOKUP($A7400,Master!$D:$E,2,0)&amp;Sheet1!$J7400&amp;Sheet1!$K7400)</f>
        <v>#N/A</v>
      </c>
      <c r="Q7966" s="33" t="str">
        <f t="shared" si="232"/>
        <v/>
      </c>
      <c r="R7966" s="33" t="e">
        <f>IF(IF(VLOOKUP($A7400,Master!$G:$J,4,0)="x",Sheet1!$A7400,"")="","",IF(VLOOKUP($A7400,Master!$G:$J,4,0)="x",Sheet1!$A7400,"")&amp;$J7400&amp;$K7400)</f>
        <v>#N/A</v>
      </c>
      <c r="S7966" s="33" t="e">
        <f>IF(VLOOKUP($A7400,Master!$L:$M,2,0)=0,"",VLOOKUP($A7400,Master!$L:$M,2,0)&amp;$J7400&amp;$L7400)</f>
        <v>#N/A</v>
      </c>
      <c r="T7966" s="33" t="str">
        <f t="shared" si="233"/>
        <v/>
      </c>
    </row>
    <row r="7967" spans="15:20" x14ac:dyDescent="0.3">
      <c r="O7967" s="33" t="e">
        <f>VLOOKUP($A7401,Master!$A:$B,2,0)&amp;$J7401&amp;$K7401</f>
        <v>#N/A</v>
      </c>
      <c r="P7967" s="33" t="e">
        <f>IF(OR($A7401="KE0",$A7401="KZ0",$A7401="KV0",$A7401="KH0",$A7401="KE",$A7401="KZ",),VLOOKUP($A7401&amp;$F7401,Master!$D:$E,2,0)&amp;$J7401&amp;$K7401,VLOOKUP($A7401,Master!$D:$E,2,0)&amp;Sheet1!$J7401&amp;Sheet1!$K7401)</f>
        <v>#N/A</v>
      </c>
      <c r="Q7967" s="33" t="str">
        <f t="shared" si="232"/>
        <v/>
      </c>
      <c r="R7967" s="33" t="e">
        <f>IF(IF(VLOOKUP($A7401,Master!$G:$J,4,0)="x",Sheet1!$A7401,"")="","",IF(VLOOKUP($A7401,Master!$G:$J,4,0)="x",Sheet1!$A7401,"")&amp;$J7401&amp;$K7401)</f>
        <v>#N/A</v>
      </c>
      <c r="S7967" s="33" t="e">
        <f>IF(VLOOKUP($A7401,Master!$L:$M,2,0)=0,"",VLOOKUP($A7401,Master!$L:$M,2,0)&amp;$J7401&amp;$L7401)</f>
        <v>#N/A</v>
      </c>
      <c r="T7967" s="33" t="str">
        <f t="shared" si="233"/>
        <v/>
      </c>
    </row>
    <row r="7968" spans="15:20" x14ac:dyDescent="0.3">
      <c r="O7968" s="33" t="e">
        <f>VLOOKUP($A7402,Master!$A:$B,2,0)&amp;$J7402&amp;$K7402</f>
        <v>#N/A</v>
      </c>
      <c r="P7968" s="33" t="e">
        <f>IF(OR($A7402="KE0",$A7402="KZ0",$A7402="KV0",$A7402="KH0",$A7402="KE",$A7402="KZ",),VLOOKUP($A7402&amp;$F7402,Master!$D:$E,2,0)&amp;$J7402&amp;$K7402,VLOOKUP($A7402,Master!$D:$E,2,0)&amp;Sheet1!$J7402&amp;Sheet1!$K7402)</f>
        <v>#N/A</v>
      </c>
      <c r="Q7968" s="33" t="str">
        <f t="shared" si="232"/>
        <v/>
      </c>
      <c r="R7968" s="33" t="e">
        <f>IF(IF(VLOOKUP($A7402,Master!$G:$J,4,0)="x",Sheet1!$A7402,"")="","",IF(VLOOKUP($A7402,Master!$G:$J,4,0)="x",Sheet1!$A7402,"")&amp;$J7402&amp;$K7402)</f>
        <v>#N/A</v>
      </c>
      <c r="S7968" s="33" t="e">
        <f>IF(VLOOKUP($A7402,Master!$L:$M,2,0)=0,"",VLOOKUP($A7402,Master!$L:$M,2,0)&amp;$J7402&amp;$L7402)</f>
        <v>#N/A</v>
      </c>
      <c r="T7968" s="33" t="str">
        <f t="shared" si="233"/>
        <v/>
      </c>
    </row>
    <row r="7969" spans="15:20" x14ac:dyDescent="0.3">
      <c r="O7969" s="33" t="e">
        <f>VLOOKUP($A7403,Master!$A:$B,2,0)&amp;$J7403&amp;$K7403</f>
        <v>#N/A</v>
      </c>
      <c r="P7969" s="33" t="e">
        <f>IF(OR($A7403="KE0",$A7403="KZ0",$A7403="KV0",$A7403="KH0",$A7403="KE",$A7403="KZ",),VLOOKUP($A7403&amp;$F7403,Master!$D:$E,2,0)&amp;$J7403&amp;$K7403,VLOOKUP($A7403,Master!$D:$E,2,0)&amp;Sheet1!$J7403&amp;Sheet1!$K7403)</f>
        <v>#N/A</v>
      </c>
      <c r="Q7969" s="33" t="str">
        <f t="shared" si="232"/>
        <v/>
      </c>
      <c r="R7969" s="33" t="e">
        <f>IF(IF(VLOOKUP($A7403,Master!$G:$J,4,0)="x",Sheet1!$A7403,"")="","",IF(VLOOKUP($A7403,Master!$G:$J,4,0)="x",Sheet1!$A7403,"")&amp;$J7403&amp;$K7403)</f>
        <v>#N/A</v>
      </c>
      <c r="S7969" s="33" t="e">
        <f>IF(VLOOKUP($A7403,Master!$L:$M,2,0)=0,"",VLOOKUP($A7403,Master!$L:$M,2,0)&amp;$J7403&amp;$L7403)</f>
        <v>#N/A</v>
      </c>
      <c r="T7969" s="33" t="str">
        <f t="shared" si="233"/>
        <v/>
      </c>
    </row>
    <row r="7970" spans="15:20" x14ac:dyDescent="0.3">
      <c r="O7970" s="33" t="e">
        <f>VLOOKUP($A7404,Master!$A:$B,2,0)&amp;$J7404&amp;$K7404</f>
        <v>#N/A</v>
      </c>
      <c r="P7970" s="33" t="e">
        <f>IF(OR($A7404="KE0",$A7404="KZ0",$A7404="KV0",$A7404="KH0",$A7404="KE",$A7404="KZ",),VLOOKUP($A7404&amp;$F7404,Master!$D:$E,2,0)&amp;$J7404&amp;$K7404,VLOOKUP($A7404,Master!$D:$E,2,0)&amp;Sheet1!$J7404&amp;Sheet1!$K7404)</f>
        <v>#N/A</v>
      </c>
      <c r="Q7970" s="33" t="str">
        <f t="shared" si="232"/>
        <v/>
      </c>
      <c r="R7970" s="33" t="e">
        <f>IF(IF(VLOOKUP($A7404,Master!$G:$J,4,0)="x",Sheet1!$A7404,"")="","",IF(VLOOKUP($A7404,Master!$G:$J,4,0)="x",Sheet1!$A7404,"")&amp;$J7404&amp;$K7404)</f>
        <v>#N/A</v>
      </c>
      <c r="S7970" s="33" t="e">
        <f>IF(VLOOKUP($A7404,Master!$L:$M,2,0)=0,"",VLOOKUP($A7404,Master!$L:$M,2,0)&amp;$J7404&amp;$L7404)</f>
        <v>#N/A</v>
      </c>
      <c r="T7970" s="33" t="str">
        <f t="shared" si="233"/>
        <v/>
      </c>
    </row>
    <row r="7971" spans="15:20" x14ac:dyDescent="0.3">
      <c r="O7971" s="33" t="e">
        <f>VLOOKUP($A7405,Master!$A:$B,2,0)&amp;$J7405&amp;$K7405</f>
        <v>#N/A</v>
      </c>
      <c r="P7971" s="33" t="e">
        <f>IF(OR($A7405="KE0",$A7405="KZ0",$A7405="KV0",$A7405="KH0",$A7405="KE",$A7405="KZ",),VLOOKUP($A7405&amp;$F7405,Master!$D:$E,2,0)&amp;$J7405&amp;$K7405,VLOOKUP($A7405,Master!$D:$E,2,0)&amp;Sheet1!$J7405&amp;Sheet1!$K7405)</f>
        <v>#N/A</v>
      </c>
      <c r="Q7971" s="33" t="str">
        <f t="shared" si="232"/>
        <v/>
      </c>
      <c r="R7971" s="33" t="e">
        <f>IF(IF(VLOOKUP($A7405,Master!$G:$J,4,0)="x",Sheet1!$A7405,"")="","",IF(VLOOKUP($A7405,Master!$G:$J,4,0)="x",Sheet1!$A7405,"")&amp;$J7405&amp;$K7405)</f>
        <v>#N/A</v>
      </c>
      <c r="S7971" s="33" t="e">
        <f>IF(VLOOKUP($A7405,Master!$L:$M,2,0)=0,"",VLOOKUP($A7405,Master!$L:$M,2,0)&amp;$J7405&amp;$L7405)</f>
        <v>#N/A</v>
      </c>
      <c r="T7971" s="33" t="str">
        <f t="shared" si="233"/>
        <v/>
      </c>
    </row>
    <row r="7972" spans="15:20" x14ac:dyDescent="0.3">
      <c r="O7972" s="33" t="e">
        <f>VLOOKUP($A7406,Master!$A:$B,2,0)&amp;$J7406&amp;$K7406</f>
        <v>#N/A</v>
      </c>
      <c r="P7972" s="33" t="e">
        <f>IF(OR($A7406="KE0",$A7406="KZ0",$A7406="KV0",$A7406="KH0",$A7406="KE",$A7406="KZ",),VLOOKUP($A7406&amp;$F7406,Master!$D:$E,2,0)&amp;$J7406&amp;$K7406,VLOOKUP($A7406,Master!$D:$E,2,0)&amp;Sheet1!$J7406&amp;Sheet1!$K7406)</f>
        <v>#N/A</v>
      </c>
      <c r="Q7972" s="33" t="str">
        <f t="shared" si="232"/>
        <v/>
      </c>
      <c r="R7972" s="33" t="e">
        <f>IF(IF(VLOOKUP($A7406,Master!$G:$J,4,0)="x",Sheet1!$A7406,"")="","",IF(VLOOKUP($A7406,Master!$G:$J,4,0)="x",Sheet1!$A7406,"")&amp;$J7406&amp;$K7406)</f>
        <v>#N/A</v>
      </c>
      <c r="S7972" s="33" t="e">
        <f>IF(VLOOKUP($A7406,Master!$L:$M,2,0)=0,"",VLOOKUP($A7406,Master!$L:$M,2,0)&amp;$J7406&amp;$L7406)</f>
        <v>#N/A</v>
      </c>
      <c r="T7972" s="33" t="str">
        <f t="shared" si="233"/>
        <v/>
      </c>
    </row>
    <row r="7973" spans="15:20" x14ac:dyDescent="0.3">
      <c r="O7973" s="33" t="e">
        <f>VLOOKUP($A7407,Master!$A:$B,2,0)&amp;$J7407&amp;$K7407</f>
        <v>#N/A</v>
      </c>
      <c r="P7973" s="33" t="e">
        <f>IF(OR($A7407="KE0",$A7407="KZ0",$A7407="KV0",$A7407="KH0",$A7407="KE",$A7407="KZ",),VLOOKUP($A7407&amp;$F7407,Master!$D:$E,2,0)&amp;$J7407&amp;$K7407,VLOOKUP($A7407,Master!$D:$E,2,0)&amp;Sheet1!$J7407&amp;Sheet1!$K7407)</f>
        <v>#N/A</v>
      </c>
      <c r="Q7973" s="33" t="str">
        <f t="shared" si="232"/>
        <v/>
      </c>
      <c r="R7973" s="33" t="e">
        <f>IF(IF(VLOOKUP($A7407,Master!$G:$J,4,0)="x",Sheet1!$A7407,"")="","",IF(VLOOKUP($A7407,Master!$G:$J,4,0)="x",Sheet1!$A7407,"")&amp;$J7407&amp;$K7407)</f>
        <v>#N/A</v>
      </c>
      <c r="S7973" s="33" t="e">
        <f>IF(VLOOKUP($A7407,Master!$L:$M,2,0)=0,"",VLOOKUP($A7407,Master!$L:$M,2,0)&amp;$J7407&amp;$L7407)</f>
        <v>#N/A</v>
      </c>
      <c r="T7973" s="33" t="str">
        <f t="shared" si="233"/>
        <v/>
      </c>
    </row>
    <row r="7974" spans="15:20" x14ac:dyDescent="0.3">
      <c r="O7974" s="33" t="e">
        <f>VLOOKUP($A7408,Master!$A:$B,2,0)&amp;$J7408&amp;$K7408</f>
        <v>#N/A</v>
      </c>
      <c r="P7974" s="33" t="e">
        <f>IF(OR($A7408="KE0",$A7408="KZ0",$A7408="KV0",$A7408="KH0",$A7408="KE",$A7408="KZ",),VLOOKUP($A7408&amp;$F7408,Master!$D:$E,2,0)&amp;$J7408&amp;$K7408,VLOOKUP($A7408,Master!$D:$E,2,0)&amp;Sheet1!$J7408&amp;Sheet1!$K7408)</f>
        <v>#N/A</v>
      </c>
      <c r="Q7974" s="33" t="str">
        <f t="shared" si="232"/>
        <v/>
      </c>
      <c r="R7974" s="33" t="e">
        <f>IF(IF(VLOOKUP($A7408,Master!$G:$J,4,0)="x",Sheet1!$A7408,"")="","",IF(VLOOKUP($A7408,Master!$G:$J,4,0)="x",Sheet1!$A7408,"")&amp;$J7408&amp;$K7408)</f>
        <v>#N/A</v>
      </c>
      <c r="S7974" s="33" t="e">
        <f>IF(VLOOKUP($A7408,Master!$L:$M,2,0)=0,"",VLOOKUP($A7408,Master!$L:$M,2,0)&amp;$J7408&amp;$L7408)</f>
        <v>#N/A</v>
      </c>
      <c r="T7974" s="33" t="str">
        <f t="shared" si="233"/>
        <v/>
      </c>
    </row>
    <row r="7975" spans="15:20" x14ac:dyDescent="0.3">
      <c r="O7975" s="33" t="e">
        <f>VLOOKUP($A7409,Master!$A:$B,2,0)&amp;$J7409&amp;$K7409</f>
        <v>#N/A</v>
      </c>
      <c r="P7975" s="33" t="e">
        <f>IF(OR($A7409="KE0",$A7409="KZ0",$A7409="KV0",$A7409="KH0",$A7409="KE",$A7409="KZ",),VLOOKUP($A7409&amp;$F7409,Master!$D:$E,2,0)&amp;$J7409&amp;$K7409,VLOOKUP($A7409,Master!$D:$E,2,0)&amp;Sheet1!$J7409&amp;Sheet1!$K7409)</f>
        <v>#N/A</v>
      </c>
      <c r="Q7975" s="33" t="str">
        <f t="shared" si="232"/>
        <v/>
      </c>
      <c r="R7975" s="33" t="e">
        <f>IF(IF(VLOOKUP($A7409,Master!$G:$J,4,0)="x",Sheet1!$A7409,"")="","",IF(VLOOKUP($A7409,Master!$G:$J,4,0)="x",Sheet1!$A7409,"")&amp;$J7409&amp;$K7409)</f>
        <v>#N/A</v>
      </c>
      <c r="S7975" s="33" t="e">
        <f>IF(VLOOKUP($A7409,Master!$L:$M,2,0)=0,"",VLOOKUP($A7409,Master!$L:$M,2,0)&amp;$J7409&amp;$L7409)</f>
        <v>#N/A</v>
      </c>
      <c r="T7975" s="33" t="str">
        <f t="shared" si="233"/>
        <v/>
      </c>
    </row>
    <row r="7976" spans="15:20" x14ac:dyDescent="0.3">
      <c r="O7976" s="33" t="e">
        <f>VLOOKUP($A7410,Master!$A:$B,2,0)&amp;$J7410&amp;$K7410</f>
        <v>#N/A</v>
      </c>
      <c r="P7976" s="33" t="e">
        <f>IF(OR($A7410="KE0",$A7410="KZ0",$A7410="KV0",$A7410="KH0",$A7410="KE",$A7410="KZ",),VLOOKUP($A7410&amp;$F7410,Master!$D:$E,2,0)&amp;$J7410&amp;$K7410,VLOOKUP($A7410,Master!$D:$E,2,0)&amp;Sheet1!$J7410&amp;Sheet1!$K7410)</f>
        <v>#N/A</v>
      </c>
      <c r="Q7976" s="33" t="str">
        <f t="shared" si="232"/>
        <v/>
      </c>
      <c r="R7976" s="33" t="e">
        <f>IF(IF(VLOOKUP($A7410,Master!$G:$J,4,0)="x",Sheet1!$A7410,"")="","",IF(VLOOKUP($A7410,Master!$G:$J,4,0)="x",Sheet1!$A7410,"")&amp;$J7410&amp;$K7410)</f>
        <v>#N/A</v>
      </c>
      <c r="S7976" s="33" t="e">
        <f>IF(VLOOKUP($A7410,Master!$L:$M,2,0)=0,"",VLOOKUP($A7410,Master!$L:$M,2,0)&amp;$J7410&amp;$L7410)</f>
        <v>#N/A</v>
      </c>
      <c r="T7976" s="33" t="str">
        <f t="shared" si="233"/>
        <v/>
      </c>
    </row>
    <row r="7977" spans="15:20" x14ac:dyDescent="0.3">
      <c r="O7977" s="33" t="e">
        <f>VLOOKUP($A7411,Master!$A:$B,2,0)&amp;$J7411&amp;$K7411</f>
        <v>#N/A</v>
      </c>
      <c r="P7977" s="33" t="e">
        <f>IF(OR($A7411="KE0",$A7411="KZ0",$A7411="KV0",$A7411="KH0",$A7411="KE",$A7411="KZ",),VLOOKUP($A7411&amp;$F7411,Master!$D:$E,2,0)&amp;$J7411&amp;$K7411,VLOOKUP($A7411,Master!$D:$E,2,0)&amp;Sheet1!$J7411&amp;Sheet1!$K7411)</f>
        <v>#N/A</v>
      </c>
      <c r="Q7977" s="33" t="str">
        <f t="shared" si="232"/>
        <v/>
      </c>
      <c r="R7977" s="33" t="e">
        <f>IF(IF(VLOOKUP($A7411,Master!$G:$J,4,0)="x",Sheet1!$A7411,"")="","",IF(VLOOKUP($A7411,Master!$G:$J,4,0)="x",Sheet1!$A7411,"")&amp;$J7411&amp;$K7411)</f>
        <v>#N/A</v>
      </c>
      <c r="S7977" s="33" t="e">
        <f>IF(VLOOKUP($A7411,Master!$L:$M,2,0)=0,"",VLOOKUP($A7411,Master!$L:$M,2,0)&amp;$J7411&amp;$L7411)</f>
        <v>#N/A</v>
      </c>
      <c r="T7977" s="33" t="str">
        <f t="shared" si="233"/>
        <v/>
      </c>
    </row>
    <row r="7978" spans="15:20" x14ac:dyDescent="0.3">
      <c r="O7978" s="33" t="e">
        <f>VLOOKUP($A7412,Master!$A:$B,2,0)&amp;$J7412&amp;$K7412</f>
        <v>#N/A</v>
      </c>
      <c r="P7978" s="33" t="e">
        <f>IF(OR($A7412="KE0",$A7412="KZ0",$A7412="KV0",$A7412="KH0",$A7412="KE",$A7412="KZ",),VLOOKUP($A7412&amp;$F7412,Master!$D:$E,2,0)&amp;$J7412&amp;$K7412,VLOOKUP($A7412,Master!$D:$E,2,0)&amp;Sheet1!$J7412&amp;Sheet1!$K7412)</f>
        <v>#N/A</v>
      </c>
      <c r="Q7978" s="33" t="str">
        <f t="shared" si="232"/>
        <v/>
      </c>
      <c r="R7978" s="33" t="e">
        <f>IF(IF(VLOOKUP($A7412,Master!$G:$J,4,0)="x",Sheet1!$A7412,"")="","",IF(VLOOKUP($A7412,Master!$G:$J,4,0)="x",Sheet1!$A7412,"")&amp;$J7412&amp;$K7412)</f>
        <v>#N/A</v>
      </c>
      <c r="S7978" s="33" t="e">
        <f>IF(VLOOKUP($A7412,Master!$L:$M,2,0)=0,"",VLOOKUP($A7412,Master!$L:$M,2,0)&amp;$J7412&amp;$L7412)</f>
        <v>#N/A</v>
      </c>
      <c r="T7978" s="33" t="str">
        <f t="shared" si="233"/>
        <v/>
      </c>
    </row>
    <row r="7979" spans="15:20" x14ac:dyDescent="0.3">
      <c r="O7979" s="33" t="e">
        <f>VLOOKUP($A7413,Master!$A:$B,2,0)&amp;$J7413&amp;$K7413</f>
        <v>#N/A</v>
      </c>
      <c r="P7979" s="33" t="e">
        <f>IF(OR($A7413="KE0",$A7413="KZ0",$A7413="KV0",$A7413="KH0",$A7413="KE",$A7413="KZ",),VLOOKUP($A7413&amp;$F7413,Master!$D:$E,2,0)&amp;$J7413&amp;$K7413,VLOOKUP($A7413,Master!$D:$E,2,0)&amp;Sheet1!$J7413&amp;Sheet1!$K7413)</f>
        <v>#N/A</v>
      </c>
      <c r="Q7979" s="33" t="str">
        <f t="shared" si="232"/>
        <v/>
      </c>
      <c r="R7979" s="33" t="e">
        <f>IF(IF(VLOOKUP($A7413,Master!$G:$J,4,0)="x",Sheet1!$A7413,"")="","",IF(VLOOKUP($A7413,Master!$G:$J,4,0)="x",Sheet1!$A7413,"")&amp;$J7413&amp;$K7413)</f>
        <v>#N/A</v>
      </c>
      <c r="S7979" s="33" t="e">
        <f>IF(VLOOKUP($A7413,Master!$L:$M,2,0)=0,"",VLOOKUP($A7413,Master!$L:$M,2,0)&amp;$J7413&amp;$L7413)</f>
        <v>#N/A</v>
      </c>
      <c r="T7979" s="33" t="str">
        <f t="shared" si="233"/>
        <v/>
      </c>
    </row>
    <row r="7980" spans="15:20" x14ac:dyDescent="0.3">
      <c r="O7980" s="33" t="e">
        <f>VLOOKUP($A7414,Master!$A:$B,2,0)&amp;$J7414&amp;$K7414</f>
        <v>#N/A</v>
      </c>
      <c r="P7980" s="33" t="e">
        <f>IF(OR($A7414="KE0",$A7414="KZ0",$A7414="KV0",$A7414="KH0",$A7414="KE",$A7414="KZ",),VLOOKUP($A7414&amp;$F7414,Master!$D:$E,2,0)&amp;$J7414&amp;$K7414,VLOOKUP($A7414,Master!$D:$E,2,0)&amp;Sheet1!$J7414&amp;Sheet1!$K7414)</f>
        <v>#N/A</v>
      </c>
      <c r="Q7980" s="33" t="str">
        <f t="shared" si="232"/>
        <v/>
      </c>
      <c r="R7980" s="33" t="e">
        <f>IF(IF(VLOOKUP($A7414,Master!$G:$J,4,0)="x",Sheet1!$A7414,"")="","",IF(VLOOKUP($A7414,Master!$G:$J,4,0)="x",Sheet1!$A7414,"")&amp;$J7414&amp;$K7414)</f>
        <v>#N/A</v>
      </c>
      <c r="S7980" s="33" t="e">
        <f>IF(VLOOKUP($A7414,Master!$L:$M,2,0)=0,"",VLOOKUP($A7414,Master!$L:$M,2,0)&amp;$J7414&amp;$L7414)</f>
        <v>#N/A</v>
      </c>
      <c r="T7980" s="33" t="str">
        <f t="shared" si="233"/>
        <v/>
      </c>
    </row>
    <row r="7981" spans="15:20" x14ac:dyDescent="0.3">
      <c r="O7981" s="33" t="e">
        <f>VLOOKUP($A7415,Master!$A:$B,2,0)&amp;$J7415&amp;$K7415</f>
        <v>#N/A</v>
      </c>
      <c r="P7981" s="33" t="e">
        <f>IF(OR($A7415="KE0",$A7415="KZ0",$A7415="KV0",$A7415="KH0",$A7415="KE",$A7415="KZ",),VLOOKUP($A7415&amp;$F7415,Master!$D:$E,2,0)&amp;$J7415&amp;$K7415,VLOOKUP($A7415,Master!$D:$E,2,0)&amp;Sheet1!$J7415&amp;Sheet1!$K7415)</f>
        <v>#N/A</v>
      </c>
      <c r="Q7981" s="33" t="str">
        <f t="shared" si="232"/>
        <v/>
      </c>
      <c r="R7981" s="33" t="e">
        <f>IF(IF(VLOOKUP($A7415,Master!$G:$J,4,0)="x",Sheet1!$A7415,"")="","",IF(VLOOKUP($A7415,Master!$G:$J,4,0)="x",Sheet1!$A7415,"")&amp;$J7415&amp;$K7415)</f>
        <v>#N/A</v>
      </c>
      <c r="S7981" s="33" t="e">
        <f>IF(VLOOKUP($A7415,Master!$L:$M,2,0)=0,"",VLOOKUP($A7415,Master!$L:$M,2,0)&amp;$J7415&amp;$L7415)</f>
        <v>#N/A</v>
      </c>
      <c r="T7981" s="33" t="str">
        <f t="shared" si="233"/>
        <v/>
      </c>
    </row>
    <row r="7982" spans="15:20" x14ac:dyDescent="0.3">
      <c r="O7982" s="33" t="e">
        <f>VLOOKUP($A7416,Master!$A:$B,2,0)&amp;$J7416&amp;$K7416</f>
        <v>#N/A</v>
      </c>
      <c r="P7982" s="33" t="e">
        <f>IF(OR($A7416="KE0",$A7416="KZ0",$A7416="KV0",$A7416="KH0",$A7416="KE",$A7416="KZ",),VLOOKUP($A7416&amp;$F7416,Master!$D:$E,2,0)&amp;$J7416&amp;$K7416,VLOOKUP($A7416,Master!$D:$E,2,0)&amp;Sheet1!$J7416&amp;Sheet1!$K7416)</f>
        <v>#N/A</v>
      </c>
      <c r="Q7982" s="33" t="str">
        <f t="shared" si="232"/>
        <v/>
      </c>
      <c r="R7982" s="33" t="e">
        <f>IF(IF(VLOOKUP($A7416,Master!$G:$J,4,0)="x",Sheet1!$A7416,"")="","",IF(VLOOKUP($A7416,Master!$G:$J,4,0)="x",Sheet1!$A7416,"")&amp;$J7416&amp;$K7416)</f>
        <v>#N/A</v>
      </c>
      <c r="S7982" s="33" t="e">
        <f>IF(VLOOKUP($A7416,Master!$L:$M,2,0)=0,"",VLOOKUP($A7416,Master!$L:$M,2,0)&amp;$J7416&amp;$L7416)</f>
        <v>#N/A</v>
      </c>
      <c r="T7982" s="33" t="str">
        <f t="shared" si="233"/>
        <v/>
      </c>
    </row>
    <row r="7983" spans="15:20" x14ac:dyDescent="0.3">
      <c r="O7983" s="33" t="e">
        <f>VLOOKUP($A7417,Master!$A:$B,2,0)&amp;$J7417&amp;$K7417</f>
        <v>#N/A</v>
      </c>
      <c r="P7983" s="33" t="e">
        <f>IF(OR($A7417="KE0",$A7417="KZ0",$A7417="KV0",$A7417="KH0",$A7417="KE",$A7417="KZ",),VLOOKUP($A7417&amp;$F7417,Master!$D:$E,2,0)&amp;$J7417&amp;$K7417,VLOOKUP($A7417,Master!$D:$E,2,0)&amp;Sheet1!$J7417&amp;Sheet1!$K7417)</f>
        <v>#N/A</v>
      </c>
      <c r="Q7983" s="33" t="str">
        <f t="shared" si="232"/>
        <v/>
      </c>
      <c r="R7983" s="33" t="e">
        <f>IF(IF(VLOOKUP($A7417,Master!$G:$J,4,0)="x",Sheet1!$A7417,"")="","",IF(VLOOKUP($A7417,Master!$G:$J,4,0)="x",Sheet1!$A7417,"")&amp;$J7417&amp;$K7417)</f>
        <v>#N/A</v>
      </c>
      <c r="S7983" s="33" t="e">
        <f>IF(VLOOKUP($A7417,Master!$L:$M,2,0)=0,"",VLOOKUP($A7417,Master!$L:$M,2,0)&amp;$J7417&amp;$L7417)</f>
        <v>#N/A</v>
      </c>
      <c r="T7983" s="33" t="str">
        <f t="shared" si="233"/>
        <v/>
      </c>
    </row>
    <row r="7984" spans="15:20" x14ac:dyDescent="0.3">
      <c r="O7984" s="33" t="e">
        <f>VLOOKUP($A7418,Master!$A:$B,2,0)&amp;$J7418&amp;$K7418</f>
        <v>#N/A</v>
      </c>
      <c r="P7984" s="33" t="e">
        <f>IF(OR($A7418="KE0",$A7418="KZ0",$A7418="KV0",$A7418="KH0",$A7418="KE",$A7418="KZ",),VLOOKUP($A7418&amp;$F7418,Master!$D:$E,2,0)&amp;$J7418&amp;$K7418,VLOOKUP($A7418,Master!$D:$E,2,0)&amp;Sheet1!$J7418&amp;Sheet1!$K7418)</f>
        <v>#N/A</v>
      </c>
      <c r="Q7984" s="33" t="str">
        <f t="shared" si="232"/>
        <v/>
      </c>
      <c r="R7984" s="33" t="e">
        <f>IF(IF(VLOOKUP($A7418,Master!$G:$J,4,0)="x",Sheet1!$A7418,"")="","",IF(VLOOKUP($A7418,Master!$G:$J,4,0)="x",Sheet1!$A7418,"")&amp;$J7418&amp;$K7418)</f>
        <v>#N/A</v>
      </c>
      <c r="S7984" s="33" t="e">
        <f>IF(VLOOKUP($A7418,Master!$L:$M,2,0)=0,"",VLOOKUP($A7418,Master!$L:$M,2,0)&amp;$J7418&amp;$L7418)</f>
        <v>#N/A</v>
      </c>
      <c r="T7984" s="33" t="str">
        <f t="shared" si="233"/>
        <v/>
      </c>
    </row>
    <row r="7985" spans="15:20" x14ac:dyDescent="0.3">
      <c r="O7985" s="33" t="e">
        <f>VLOOKUP($A7419,Master!$A:$B,2,0)&amp;$J7419&amp;$K7419</f>
        <v>#N/A</v>
      </c>
      <c r="P7985" s="33" t="e">
        <f>IF(OR($A7419="KE0",$A7419="KZ0",$A7419="KV0",$A7419="KH0",$A7419="KE",$A7419="KZ",),VLOOKUP($A7419&amp;$F7419,Master!$D:$E,2,0)&amp;$J7419&amp;$K7419,VLOOKUP($A7419,Master!$D:$E,2,0)&amp;Sheet1!$J7419&amp;Sheet1!$K7419)</f>
        <v>#N/A</v>
      </c>
      <c r="Q7985" s="33" t="str">
        <f t="shared" si="232"/>
        <v/>
      </c>
      <c r="R7985" s="33" t="e">
        <f>IF(IF(VLOOKUP($A7419,Master!$G:$J,4,0)="x",Sheet1!$A7419,"")="","",IF(VLOOKUP($A7419,Master!$G:$J,4,0)="x",Sheet1!$A7419,"")&amp;$J7419&amp;$K7419)</f>
        <v>#N/A</v>
      </c>
      <c r="S7985" s="33" t="e">
        <f>IF(VLOOKUP($A7419,Master!$L:$M,2,0)=0,"",VLOOKUP($A7419,Master!$L:$M,2,0)&amp;$J7419&amp;$L7419)</f>
        <v>#N/A</v>
      </c>
      <c r="T7985" s="33" t="str">
        <f t="shared" si="233"/>
        <v/>
      </c>
    </row>
    <row r="7986" spans="15:20" x14ac:dyDescent="0.3">
      <c r="O7986" s="33" t="e">
        <f>VLOOKUP($A7420,Master!$A:$B,2,0)&amp;$J7420&amp;$K7420</f>
        <v>#N/A</v>
      </c>
      <c r="P7986" s="33" t="e">
        <f>IF(OR($A7420="KE0",$A7420="KZ0",$A7420="KV0",$A7420="KH0",$A7420="KE",$A7420="KZ",),VLOOKUP($A7420&amp;$F7420,Master!$D:$E,2,0)&amp;$J7420&amp;$K7420,VLOOKUP($A7420,Master!$D:$E,2,0)&amp;Sheet1!$J7420&amp;Sheet1!$K7420)</f>
        <v>#N/A</v>
      </c>
      <c r="Q7986" s="33" t="str">
        <f t="shared" si="232"/>
        <v/>
      </c>
      <c r="R7986" s="33" t="e">
        <f>IF(IF(VLOOKUP($A7420,Master!$G:$J,4,0)="x",Sheet1!$A7420,"")="","",IF(VLOOKUP($A7420,Master!$G:$J,4,0)="x",Sheet1!$A7420,"")&amp;$J7420&amp;$K7420)</f>
        <v>#N/A</v>
      </c>
      <c r="S7986" s="33" t="e">
        <f>IF(VLOOKUP($A7420,Master!$L:$M,2,0)=0,"",VLOOKUP($A7420,Master!$L:$M,2,0)&amp;$J7420&amp;$L7420)</f>
        <v>#N/A</v>
      </c>
      <c r="T7986" s="33" t="str">
        <f t="shared" si="233"/>
        <v/>
      </c>
    </row>
    <row r="7987" spans="15:20" x14ac:dyDescent="0.3">
      <c r="O7987" s="33" t="e">
        <f>VLOOKUP($A7421,Master!$A:$B,2,0)&amp;$J7421&amp;$K7421</f>
        <v>#N/A</v>
      </c>
      <c r="P7987" s="33" t="e">
        <f>IF(OR($A7421="KE0",$A7421="KZ0",$A7421="KV0",$A7421="KH0",$A7421="KE",$A7421="KZ",),VLOOKUP($A7421&amp;$F7421,Master!$D:$E,2,0)&amp;$J7421&amp;$K7421,VLOOKUP($A7421,Master!$D:$E,2,0)&amp;Sheet1!$J7421&amp;Sheet1!$K7421)</f>
        <v>#N/A</v>
      </c>
      <c r="Q7987" s="33" t="str">
        <f t="shared" si="232"/>
        <v/>
      </c>
      <c r="R7987" s="33" t="e">
        <f>IF(IF(VLOOKUP($A7421,Master!$G:$J,4,0)="x",Sheet1!$A7421,"")="","",IF(VLOOKUP($A7421,Master!$G:$J,4,0)="x",Sheet1!$A7421,"")&amp;$J7421&amp;$K7421)</f>
        <v>#N/A</v>
      </c>
      <c r="S7987" s="33" t="e">
        <f>IF(VLOOKUP($A7421,Master!$L:$M,2,0)=0,"",VLOOKUP($A7421,Master!$L:$M,2,0)&amp;$J7421&amp;$L7421)</f>
        <v>#N/A</v>
      </c>
      <c r="T7987" s="33" t="str">
        <f t="shared" si="233"/>
        <v/>
      </c>
    </row>
    <row r="7988" spans="15:20" x14ac:dyDescent="0.3">
      <c r="O7988" s="33" t="e">
        <f>VLOOKUP($A7422,Master!$A:$B,2,0)&amp;$J7422&amp;$K7422</f>
        <v>#N/A</v>
      </c>
      <c r="P7988" s="33" t="e">
        <f>IF(OR($A7422="KE0",$A7422="KZ0",$A7422="KV0",$A7422="KH0",$A7422="KE",$A7422="KZ",),VLOOKUP($A7422&amp;$F7422,Master!$D:$E,2,0)&amp;$J7422&amp;$K7422,VLOOKUP($A7422,Master!$D:$E,2,0)&amp;Sheet1!$J7422&amp;Sheet1!$K7422)</f>
        <v>#N/A</v>
      </c>
      <c r="Q7988" s="33" t="str">
        <f t="shared" si="232"/>
        <v/>
      </c>
      <c r="R7988" s="33" t="e">
        <f>IF(IF(VLOOKUP($A7422,Master!$G:$J,4,0)="x",Sheet1!$A7422,"")="","",IF(VLOOKUP($A7422,Master!$G:$J,4,0)="x",Sheet1!$A7422,"")&amp;$J7422&amp;$K7422)</f>
        <v>#N/A</v>
      </c>
      <c r="S7988" s="33" t="e">
        <f>IF(VLOOKUP($A7422,Master!$L:$M,2,0)=0,"",VLOOKUP($A7422,Master!$L:$M,2,0)&amp;$J7422&amp;$L7422)</f>
        <v>#N/A</v>
      </c>
      <c r="T7988" s="33" t="str">
        <f t="shared" si="233"/>
        <v/>
      </c>
    </row>
    <row r="7989" spans="15:20" x14ac:dyDescent="0.3">
      <c r="O7989" s="33" t="e">
        <f>VLOOKUP($A7423,Master!$A:$B,2,0)&amp;$J7423&amp;$K7423</f>
        <v>#N/A</v>
      </c>
      <c r="P7989" s="33" t="e">
        <f>IF(OR($A7423="KE0",$A7423="KZ0",$A7423="KV0",$A7423="KH0",$A7423="KE",$A7423="KZ",),VLOOKUP($A7423&amp;$F7423,Master!$D:$E,2,0)&amp;$J7423&amp;$K7423,VLOOKUP($A7423,Master!$D:$E,2,0)&amp;Sheet1!$J7423&amp;Sheet1!$K7423)</f>
        <v>#N/A</v>
      </c>
      <c r="Q7989" s="33" t="str">
        <f t="shared" si="232"/>
        <v/>
      </c>
      <c r="R7989" s="33" t="e">
        <f>IF(IF(VLOOKUP($A7423,Master!$G:$J,4,0)="x",Sheet1!$A7423,"")="","",IF(VLOOKUP($A7423,Master!$G:$J,4,0)="x",Sheet1!$A7423,"")&amp;$J7423&amp;$K7423)</f>
        <v>#N/A</v>
      </c>
      <c r="S7989" s="33" t="e">
        <f>IF(VLOOKUP($A7423,Master!$L:$M,2,0)=0,"",VLOOKUP($A7423,Master!$L:$M,2,0)&amp;$J7423&amp;$L7423)</f>
        <v>#N/A</v>
      </c>
      <c r="T7989" s="33" t="str">
        <f t="shared" si="233"/>
        <v/>
      </c>
    </row>
    <row r="7990" spans="15:20" x14ac:dyDescent="0.3">
      <c r="O7990" s="33" t="e">
        <f>VLOOKUP($A7424,Master!$A:$B,2,0)&amp;$J7424&amp;$K7424</f>
        <v>#N/A</v>
      </c>
      <c r="P7990" s="33" t="e">
        <f>IF(OR($A7424="KE0",$A7424="KZ0",$A7424="KV0",$A7424="KH0",$A7424="KE",$A7424="KZ",),VLOOKUP($A7424&amp;$F7424,Master!$D:$E,2,0)&amp;$J7424&amp;$K7424,VLOOKUP($A7424,Master!$D:$E,2,0)&amp;Sheet1!$J7424&amp;Sheet1!$K7424)</f>
        <v>#N/A</v>
      </c>
      <c r="Q7990" s="33" t="str">
        <f t="shared" si="232"/>
        <v/>
      </c>
      <c r="R7990" s="33" t="e">
        <f>IF(IF(VLOOKUP($A7424,Master!$G:$J,4,0)="x",Sheet1!$A7424,"")="","",IF(VLOOKUP($A7424,Master!$G:$J,4,0)="x",Sheet1!$A7424,"")&amp;$J7424&amp;$K7424)</f>
        <v>#N/A</v>
      </c>
      <c r="S7990" s="33" t="e">
        <f>IF(VLOOKUP($A7424,Master!$L:$M,2,0)=0,"",VLOOKUP($A7424,Master!$L:$M,2,0)&amp;$J7424&amp;$L7424)</f>
        <v>#N/A</v>
      </c>
      <c r="T7990" s="33" t="str">
        <f t="shared" si="233"/>
        <v/>
      </c>
    </row>
    <row r="7991" spans="15:20" x14ac:dyDescent="0.3">
      <c r="O7991" s="33" t="e">
        <f>VLOOKUP($A7425,Master!$A:$B,2,0)&amp;$J7425&amp;$K7425</f>
        <v>#N/A</v>
      </c>
      <c r="P7991" s="33" t="e">
        <f>IF(OR($A7425="KE0",$A7425="KZ0",$A7425="KV0",$A7425="KH0",$A7425="KE",$A7425="KZ",),VLOOKUP($A7425&amp;$F7425,Master!$D:$E,2,0)&amp;$J7425&amp;$K7425,VLOOKUP($A7425,Master!$D:$E,2,0)&amp;Sheet1!$J7425&amp;Sheet1!$K7425)</f>
        <v>#N/A</v>
      </c>
      <c r="Q7991" s="33" t="str">
        <f t="shared" si="232"/>
        <v/>
      </c>
      <c r="R7991" s="33" t="e">
        <f>IF(IF(VLOOKUP($A7425,Master!$G:$J,4,0)="x",Sheet1!$A7425,"")="","",IF(VLOOKUP($A7425,Master!$G:$J,4,0)="x",Sheet1!$A7425,"")&amp;$J7425&amp;$K7425)</f>
        <v>#N/A</v>
      </c>
      <c r="S7991" s="33" t="e">
        <f>IF(VLOOKUP($A7425,Master!$L:$M,2,0)=0,"",VLOOKUP($A7425,Master!$L:$M,2,0)&amp;$J7425&amp;$L7425)</f>
        <v>#N/A</v>
      </c>
      <c r="T7991" s="33" t="str">
        <f t="shared" si="233"/>
        <v/>
      </c>
    </row>
    <row r="7992" spans="15:20" x14ac:dyDescent="0.3">
      <c r="O7992" s="33" t="e">
        <f>VLOOKUP($A7426,Master!$A:$B,2,0)&amp;$J7426&amp;$K7426</f>
        <v>#N/A</v>
      </c>
      <c r="P7992" s="33" t="e">
        <f>IF(OR($A7426="KE0",$A7426="KZ0",$A7426="KV0",$A7426="KH0",$A7426="KE",$A7426="KZ",),VLOOKUP($A7426&amp;$F7426,Master!$D:$E,2,0)&amp;$J7426&amp;$K7426,VLOOKUP($A7426,Master!$D:$E,2,0)&amp;Sheet1!$J7426&amp;Sheet1!$K7426)</f>
        <v>#N/A</v>
      </c>
      <c r="Q7992" s="33" t="str">
        <f t="shared" si="232"/>
        <v/>
      </c>
      <c r="R7992" s="33" t="e">
        <f>IF(IF(VLOOKUP($A7426,Master!$G:$J,4,0)="x",Sheet1!$A7426,"")="","",IF(VLOOKUP($A7426,Master!$G:$J,4,0)="x",Sheet1!$A7426,"")&amp;$J7426&amp;$K7426)</f>
        <v>#N/A</v>
      </c>
      <c r="S7992" s="33" t="e">
        <f>IF(VLOOKUP($A7426,Master!$L:$M,2,0)=0,"",VLOOKUP($A7426,Master!$L:$M,2,0)&amp;$J7426&amp;$L7426)</f>
        <v>#N/A</v>
      </c>
      <c r="T7992" s="33" t="str">
        <f t="shared" si="233"/>
        <v/>
      </c>
    </row>
    <row r="7993" spans="15:20" x14ac:dyDescent="0.3">
      <c r="O7993" s="33" t="e">
        <f>VLOOKUP($A7427,Master!$A:$B,2,0)&amp;$J7427&amp;$K7427</f>
        <v>#N/A</v>
      </c>
      <c r="P7993" s="33" t="e">
        <f>IF(OR($A7427="KE0",$A7427="KZ0",$A7427="KV0",$A7427="KH0",$A7427="KE",$A7427="KZ",),VLOOKUP($A7427&amp;$F7427,Master!$D:$E,2,0)&amp;$J7427&amp;$K7427,VLOOKUP($A7427,Master!$D:$E,2,0)&amp;Sheet1!$J7427&amp;Sheet1!$K7427)</f>
        <v>#N/A</v>
      </c>
      <c r="Q7993" s="33" t="str">
        <f t="shared" si="232"/>
        <v/>
      </c>
      <c r="R7993" s="33" t="e">
        <f>IF(IF(VLOOKUP($A7427,Master!$G:$J,4,0)="x",Sheet1!$A7427,"")="","",IF(VLOOKUP($A7427,Master!$G:$J,4,0)="x",Sheet1!$A7427,"")&amp;$J7427&amp;$K7427)</f>
        <v>#N/A</v>
      </c>
      <c r="S7993" s="33" t="e">
        <f>IF(VLOOKUP($A7427,Master!$L:$M,2,0)=0,"",VLOOKUP($A7427,Master!$L:$M,2,0)&amp;$J7427&amp;$L7427)</f>
        <v>#N/A</v>
      </c>
      <c r="T7993" s="33" t="str">
        <f t="shared" si="233"/>
        <v/>
      </c>
    </row>
    <row r="7994" spans="15:20" x14ac:dyDescent="0.3">
      <c r="O7994" s="33" t="e">
        <f>VLOOKUP($A7428,Master!$A:$B,2,0)&amp;$J7428&amp;$K7428</f>
        <v>#N/A</v>
      </c>
      <c r="P7994" s="33" t="e">
        <f>IF(OR($A7428="KE0",$A7428="KZ0",$A7428="KV0",$A7428="KH0",$A7428="KE",$A7428="KZ",),VLOOKUP($A7428&amp;$F7428,Master!$D:$E,2,0)&amp;$J7428&amp;$K7428,VLOOKUP($A7428,Master!$D:$E,2,0)&amp;Sheet1!$J7428&amp;Sheet1!$K7428)</f>
        <v>#N/A</v>
      </c>
      <c r="Q7994" s="33" t="str">
        <f t="shared" si="232"/>
        <v/>
      </c>
      <c r="R7994" s="33" t="e">
        <f>IF(IF(VLOOKUP($A7428,Master!$G:$J,4,0)="x",Sheet1!$A7428,"")="","",IF(VLOOKUP($A7428,Master!$G:$J,4,0)="x",Sheet1!$A7428,"")&amp;$J7428&amp;$K7428)</f>
        <v>#N/A</v>
      </c>
      <c r="S7994" s="33" t="e">
        <f>IF(VLOOKUP($A7428,Master!$L:$M,2,0)=0,"",VLOOKUP($A7428,Master!$L:$M,2,0)&amp;$J7428&amp;$L7428)</f>
        <v>#N/A</v>
      </c>
      <c r="T7994" s="33" t="str">
        <f t="shared" si="233"/>
        <v/>
      </c>
    </row>
    <row r="7995" spans="15:20" x14ac:dyDescent="0.3">
      <c r="O7995" s="33" t="e">
        <f>VLOOKUP($A7429,Master!$A:$B,2,0)&amp;$J7429&amp;$K7429</f>
        <v>#N/A</v>
      </c>
      <c r="P7995" s="33" t="e">
        <f>IF(OR($A7429="KE0",$A7429="KZ0",$A7429="KV0",$A7429="KH0",$A7429="KE",$A7429="KZ",),VLOOKUP($A7429&amp;$F7429,Master!$D:$E,2,0)&amp;$J7429&amp;$K7429,VLOOKUP($A7429,Master!$D:$E,2,0)&amp;Sheet1!$J7429&amp;Sheet1!$K7429)</f>
        <v>#N/A</v>
      </c>
      <c r="Q7995" s="33" t="str">
        <f t="shared" si="232"/>
        <v/>
      </c>
      <c r="R7995" s="33" t="e">
        <f>IF(IF(VLOOKUP($A7429,Master!$G:$J,4,0)="x",Sheet1!$A7429,"")="","",IF(VLOOKUP($A7429,Master!$G:$J,4,0)="x",Sheet1!$A7429,"")&amp;$J7429&amp;$K7429)</f>
        <v>#N/A</v>
      </c>
      <c r="S7995" s="33" t="e">
        <f>IF(VLOOKUP($A7429,Master!$L:$M,2,0)=0,"",VLOOKUP($A7429,Master!$L:$M,2,0)&amp;$J7429&amp;$L7429)</f>
        <v>#N/A</v>
      </c>
      <c r="T7995" s="33" t="str">
        <f t="shared" si="233"/>
        <v/>
      </c>
    </row>
    <row r="7996" spans="15:20" x14ac:dyDescent="0.3">
      <c r="O7996" s="33" t="e">
        <f>VLOOKUP($A7430,Master!$A:$B,2,0)&amp;$J7430&amp;$K7430</f>
        <v>#N/A</v>
      </c>
      <c r="P7996" s="33" t="e">
        <f>IF(OR($A7430="KE0",$A7430="KZ0",$A7430="KV0",$A7430="KH0",$A7430="KE",$A7430="KZ",),VLOOKUP($A7430&amp;$F7430,Master!$D:$E,2,0)&amp;$J7430&amp;$K7430,VLOOKUP($A7430,Master!$D:$E,2,0)&amp;Sheet1!$J7430&amp;Sheet1!$K7430)</f>
        <v>#N/A</v>
      </c>
      <c r="Q7996" s="33" t="str">
        <f t="shared" si="232"/>
        <v/>
      </c>
      <c r="R7996" s="33" t="e">
        <f>IF(IF(VLOOKUP($A7430,Master!$G:$J,4,0)="x",Sheet1!$A7430,"")="","",IF(VLOOKUP($A7430,Master!$G:$J,4,0)="x",Sheet1!$A7430,"")&amp;$J7430&amp;$K7430)</f>
        <v>#N/A</v>
      </c>
      <c r="S7996" s="33" t="e">
        <f>IF(VLOOKUP($A7430,Master!$L:$M,2,0)=0,"",VLOOKUP($A7430,Master!$L:$M,2,0)&amp;$J7430&amp;$L7430)</f>
        <v>#N/A</v>
      </c>
      <c r="T7996" s="33" t="str">
        <f t="shared" si="233"/>
        <v/>
      </c>
    </row>
    <row r="7997" spans="15:20" x14ac:dyDescent="0.3">
      <c r="O7997" s="33" t="e">
        <f>VLOOKUP($A7431,Master!$A:$B,2,0)&amp;$J7431&amp;$K7431</f>
        <v>#N/A</v>
      </c>
      <c r="P7997" s="33" t="e">
        <f>IF(OR($A7431="KE0",$A7431="KZ0",$A7431="KV0",$A7431="KH0",$A7431="KE",$A7431="KZ",),VLOOKUP($A7431&amp;$F7431,Master!$D:$E,2,0)&amp;$J7431&amp;$K7431,VLOOKUP($A7431,Master!$D:$E,2,0)&amp;Sheet1!$J7431&amp;Sheet1!$K7431)</f>
        <v>#N/A</v>
      </c>
      <c r="Q7997" s="33" t="str">
        <f t="shared" si="232"/>
        <v/>
      </c>
      <c r="R7997" s="33" t="e">
        <f>IF(IF(VLOOKUP($A7431,Master!$G:$J,4,0)="x",Sheet1!$A7431,"")="","",IF(VLOOKUP($A7431,Master!$G:$J,4,0)="x",Sheet1!$A7431,"")&amp;$J7431&amp;$K7431)</f>
        <v>#N/A</v>
      </c>
      <c r="S7997" s="33" t="e">
        <f>IF(VLOOKUP($A7431,Master!$L:$M,2,0)=0,"",VLOOKUP($A7431,Master!$L:$M,2,0)&amp;$J7431&amp;$L7431)</f>
        <v>#N/A</v>
      </c>
      <c r="T7997" s="33" t="str">
        <f t="shared" si="233"/>
        <v/>
      </c>
    </row>
    <row r="7998" spans="15:20" x14ac:dyDescent="0.3">
      <c r="O7998" s="33" t="e">
        <f>VLOOKUP($A7432,Master!$A:$B,2,0)&amp;$J7432&amp;$K7432</f>
        <v>#N/A</v>
      </c>
      <c r="P7998" s="33" t="e">
        <f>IF(OR($A7432="KE0",$A7432="KZ0",$A7432="KV0",$A7432="KH0",$A7432="KE",$A7432="KZ",),VLOOKUP($A7432&amp;$F7432,Master!$D:$E,2,0)&amp;$J7432&amp;$K7432,VLOOKUP($A7432,Master!$D:$E,2,0)&amp;Sheet1!$J7432&amp;Sheet1!$K7432)</f>
        <v>#N/A</v>
      </c>
      <c r="Q7998" s="33" t="str">
        <f t="shared" si="232"/>
        <v/>
      </c>
      <c r="R7998" s="33" t="e">
        <f>IF(IF(VLOOKUP($A7432,Master!$G:$J,4,0)="x",Sheet1!$A7432,"")="","",IF(VLOOKUP($A7432,Master!$G:$J,4,0)="x",Sheet1!$A7432,"")&amp;$J7432&amp;$K7432)</f>
        <v>#N/A</v>
      </c>
      <c r="S7998" s="33" t="e">
        <f>IF(VLOOKUP($A7432,Master!$L:$M,2,0)=0,"",VLOOKUP($A7432,Master!$L:$M,2,0)&amp;$J7432&amp;$L7432)</f>
        <v>#N/A</v>
      </c>
      <c r="T7998" s="33" t="str">
        <f t="shared" si="233"/>
        <v/>
      </c>
    </row>
    <row r="7999" spans="15:20" x14ac:dyDescent="0.3">
      <c r="O7999" s="33" t="e">
        <f>VLOOKUP($A7433,Master!$A:$B,2,0)&amp;$J7433&amp;$K7433</f>
        <v>#N/A</v>
      </c>
      <c r="P7999" s="33" t="e">
        <f>IF(OR($A7433="KE0",$A7433="KZ0",$A7433="KV0",$A7433="KH0",$A7433="KE",$A7433="KZ",),VLOOKUP($A7433&amp;$F7433,Master!$D:$E,2,0)&amp;$J7433&amp;$K7433,VLOOKUP($A7433,Master!$D:$E,2,0)&amp;Sheet1!$J7433&amp;Sheet1!$K7433)</f>
        <v>#N/A</v>
      </c>
      <c r="Q7999" s="33" t="str">
        <f t="shared" si="232"/>
        <v/>
      </c>
      <c r="R7999" s="33" t="e">
        <f>IF(IF(VLOOKUP($A7433,Master!$G:$J,4,0)="x",Sheet1!$A7433,"")="","",IF(VLOOKUP($A7433,Master!$G:$J,4,0)="x",Sheet1!$A7433,"")&amp;$J7433&amp;$K7433)</f>
        <v>#N/A</v>
      </c>
      <c r="S7999" s="33" t="e">
        <f>IF(VLOOKUP($A7433,Master!$L:$M,2,0)=0,"",VLOOKUP($A7433,Master!$L:$M,2,0)&amp;$J7433&amp;$L7433)</f>
        <v>#N/A</v>
      </c>
      <c r="T7999" s="33" t="str">
        <f t="shared" si="233"/>
        <v/>
      </c>
    </row>
    <row r="8000" spans="15:20" x14ac:dyDescent="0.3">
      <c r="O8000" s="33" t="e">
        <f>VLOOKUP($A7434,Master!$A:$B,2,0)&amp;$J7434&amp;$K7434</f>
        <v>#N/A</v>
      </c>
      <c r="P8000" s="33" t="e">
        <f>IF(OR($A7434="KE0",$A7434="KZ0",$A7434="KV0",$A7434="KH0",$A7434="KE",$A7434="KZ",),VLOOKUP($A7434&amp;$F7434,Master!$D:$E,2,0)&amp;$J7434&amp;$K7434,VLOOKUP($A7434,Master!$D:$E,2,0)&amp;Sheet1!$J7434&amp;Sheet1!$K7434)</f>
        <v>#N/A</v>
      </c>
      <c r="Q8000" s="33" t="str">
        <f t="shared" si="232"/>
        <v/>
      </c>
      <c r="R8000" s="33" t="e">
        <f>IF(IF(VLOOKUP($A7434,Master!$G:$J,4,0)="x",Sheet1!$A7434,"")="","",IF(VLOOKUP($A7434,Master!$G:$J,4,0)="x",Sheet1!$A7434,"")&amp;$J7434&amp;$K7434)</f>
        <v>#N/A</v>
      </c>
      <c r="S8000" s="33" t="e">
        <f>IF(VLOOKUP($A7434,Master!$L:$M,2,0)=0,"",VLOOKUP($A7434,Master!$L:$M,2,0)&amp;$J7434&amp;$L7434)</f>
        <v>#N/A</v>
      </c>
      <c r="T8000" s="33" t="str">
        <f t="shared" si="233"/>
        <v/>
      </c>
    </row>
    <row r="8001" spans="15:20" x14ac:dyDescent="0.3">
      <c r="O8001" s="33" t="e">
        <f>VLOOKUP($A7435,Master!$A:$B,2,0)&amp;$J7435&amp;$K7435</f>
        <v>#N/A</v>
      </c>
      <c r="P8001" s="33" t="e">
        <f>IF(OR($A7435="KE0",$A7435="KZ0",$A7435="KV0",$A7435="KH0",$A7435="KE",$A7435="KZ",),VLOOKUP($A7435&amp;$F7435,Master!$D:$E,2,0)&amp;$J7435&amp;$K7435,VLOOKUP($A7435,Master!$D:$E,2,0)&amp;Sheet1!$J7435&amp;Sheet1!$K7435)</f>
        <v>#N/A</v>
      </c>
      <c r="Q8001" s="33" t="str">
        <f t="shared" si="232"/>
        <v/>
      </c>
      <c r="R8001" s="33" t="e">
        <f>IF(IF(VLOOKUP($A7435,Master!$G:$J,4,0)="x",Sheet1!$A7435,"")="","",IF(VLOOKUP($A7435,Master!$G:$J,4,0)="x",Sheet1!$A7435,"")&amp;$J7435&amp;$K7435)</f>
        <v>#N/A</v>
      </c>
      <c r="S8001" s="33" t="e">
        <f>IF(VLOOKUP($A7435,Master!$L:$M,2,0)=0,"",VLOOKUP($A7435,Master!$L:$M,2,0)&amp;$J7435&amp;$L7435)</f>
        <v>#N/A</v>
      </c>
      <c r="T8001" s="33" t="str">
        <f t="shared" si="233"/>
        <v/>
      </c>
    </row>
    <row r="8002" spans="15:20" x14ac:dyDescent="0.3">
      <c r="O8002" s="33" t="e">
        <f>VLOOKUP($A7436,Master!$A:$B,2,0)&amp;$J7436&amp;$K7436</f>
        <v>#N/A</v>
      </c>
      <c r="P8002" s="33" t="e">
        <f>IF(OR($A7436="KE0",$A7436="KZ0",$A7436="KV0",$A7436="KH0",$A7436="KE",$A7436="KZ",),VLOOKUP($A7436&amp;$F7436,Master!$D:$E,2,0)&amp;$J7436&amp;$K7436,VLOOKUP($A7436,Master!$D:$E,2,0)&amp;Sheet1!$J7436&amp;Sheet1!$K7436)</f>
        <v>#N/A</v>
      </c>
      <c r="Q8002" s="33" t="str">
        <f t="shared" si="232"/>
        <v/>
      </c>
      <c r="R8002" s="33" t="e">
        <f>IF(IF(VLOOKUP($A7436,Master!$G:$J,4,0)="x",Sheet1!$A7436,"")="","",IF(VLOOKUP($A7436,Master!$G:$J,4,0)="x",Sheet1!$A7436,"")&amp;$J7436&amp;$K7436)</f>
        <v>#N/A</v>
      </c>
      <c r="S8002" s="33" t="e">
        <f>IF(VLOOKUP($A7436,Master!$L:$M,2,0)=0,"",VLOOKUP($A7436,Master!$L:$M,2,0)&amp;$J7436&amp;$L7436)</f>
        <v>#N/A</v>
      </c>
      <c r="T8002" s="33" t="str">
        <f t="shared" si="233"/>
        <v/>
      </c>
    </row>
    <row r="8003" spans="15:20" x14ac:dyDescent="0.3">
      <c r="O8003" s="33" t="e">
        <f>VLOOKUP($A7437,Master!$A:$B,2,0)&amp;$J7437&amp;$K7437</f>
        <v>#N/A</v>
      </c>
      <c r="P8003" s="33" t="e">
        <f>IF(OR($A7437="KE0",$A7437="KZ0",$A7437="KV0",$A7437="KH0",$A7437="KE",$A7437="KZ",),VLOOKUP($A7437&amp;$F7437,Master!$D:$E,2,0)&amp;$J7437&amp;$K7437,VLOOKUP($A7437,Master!$D:$E,2,0)&amp;Sheet1!$J7437&amp;Sheet1!$K7437)</f>
        <v>#N/A</v>
      </c>
      <c r="Q8003" s="33" t="str">
        <f t="shared" ref="Q8003:Q8066" si="234">$A7437&amp;$J7437&amp;$K7437</f>
        <v/>
      </c>
      <c r="R8003" s="33" t="e">
        <f>IF(IF(VLOOKUP($A7437,Master!$G:$J,4,0)="x",Sheet1!$A7437,"")="","",IF(VLOOKUP($A7437,Master!$G:$J,4,0)="x",Sheet1!$A7437,"")&amp;$J7437&amp;$K7437)</f>
        <v>#N/A</v>
      </c>
      <c r="S8003" s="33" t="e">
        <f>IF(VLOOKUP($A7437,Master!$L:$M,2,0)=0,"",VLOOKUP($A7437,Master!$L:$M,2,0)&amp;$J7437&amp;$L7437)</f>
        <v>#N/A</v>
      </c>
      <c r="T8003" s="33" t="str">
        <f t="shared" ref="T8003:T8066" si="235">$A7437&amp;$J7437</f>
        <v/>
      </c>
    </row>
    <row r="8004" spans="15:20" x14ac:dyDescent="0.3">
      <c r="O8004" s="33" t="e">
        <f>VLOOKUP($A7438,Master!$A:$B,2,0)&amp;$J7438&amp;$K7438</f>
        <v>#N/A</v>
      </c>
      <c r="P8004" s="33" t="e">
        <f>IF(OR($A7438="KE0",$A7438="KZ0",$A7438="KV0",$A7438="KH0",$A7438="KE",$A7438="KZ",),VLOOKUP($A7438&amp;$F7438,Master!$D:$E,2,0)&amp;$J7438&amp;$K7438,VLOOKUP($A7438,Master!$D:$E,2,0)&amp;Sheet1!$J7438&amp;Sheet1!$K7438)</f>
        <v>#N/A</v>
      </c>
      <c r="Q8004" s="33" t="str">
        <f t="shared" si="234"/>
        <v/>
      </c>
      <c r="R8004" s="33" t="e">
        <f>IF(IF(VLOOKUP($A7438,Master!$G:$J,4,0)="x",Sheet1!$A7438,"")="","",IF(VLOOKUP($A7438,Master!$G:$J,4,0)="x",Sheet1!$A7438,"")&amp;$J7438&amp;$K7438)</f>
        <v>#N/A</v>
      </c>
      <c r="S8004" s="33" t="e">
        <f>IF(VLOOKUP($A7438,Master!$L:$M,2,0)=0,"",VLOOKUP($A7438,Master!$L:$M,2,0)&amp;$J7438&amp;$L7438)</f>
        <v>#N/A</v>
      </c>
      <c r="T8004" s="33" t="str">
        <f t="shared" si="235"/>
        <v/>
      </c>
    </row>
    <row r="8005" spans="15:20" x14ac:dyDescent="0.3">
      <c r="O8005" s="33" t="e">
        <f>VLOOKUP($A7439,Master!$A:$B,2,0)&amp;$J7439&amp;$K7439</f>
        <v>#N/A</v>
      </c>
      <c r="P8005" s="33" t="e">
        <f>IF(OR($A7439="KE0",$A7439="KZ0",$A7439="KV0",$A7439="KH0",$A7439="KE",$A7439="KZ",),VLOOKUP($A7439&amp;$F7439,Master!$D:$E,2,0)&amp;$J7439&amp;$K7439,VLOOKUP($A7439,Master!$D:$E,2,0)&amp;Sheet1!$J7439&amp;Sheet1!$K7439)</f>
        <v>#N/A</v>
      </c>
      <c r="Q8005" s="33" t="str">
        <f t="shared" si="234"/>
        <v/>
      </c>
      <c r="R8005" s="33" t="e">
        <f>IF(IF(VLOOKUP($A7439,Master!$G:$J,4,0)="x",Sheet1!$A7439,"")="","",IF(VLOOKUP($A7439,Master!$G:$J,4,0)="x",Sheet1!$A7439,"")&amp;$J7439&amp;$K7439)</f>
        <v>#N/A</v>
      </c>
      <c r="S8005" s="33" t="e">
        <f>IF(VLOOKUP($A7439,Master!$L:$M,2,0)=0,"",VLOOKUP($A7439,Master!$L:$M,2,0)&amp;$J7439&amp;$L7439)</f>
        <v>#N/A</v>
      </c>
      <c r="T8005" s="33" t="str">
        <f t="shared" si="235"/>
        <v/>
      </c>
    </row>
    <row r="8006" spans="15:20" x14ac:dyDescent="0.3">
      <c r="O8006" s="33" t="e">
        <f>VLOOKUP($A7440,Master!$A:$B,2,0)&amp;$J7440&amp;$K7440</f>
        <v>#N/A</v>
      </c>
      <c r="P8006" s="33" t="e">
        <f>IF(OR($A7440="KE0",$A7440="KZ0",$A7440="KV0",$A7440="KH0",$A7440="KE",$A7440="KZ",),VLOOKUP($A7440&amp;$F7440,Master!$D:$E,2,0)&amp;$J7440&amp;$K7440,VLOOKUP($A7440,Master!$D:$E,2,0)&amp;Sheet1!$J7440&amp;Sheet1!$K7440)</f>
        <v>#N/A</v>
      </c>
      <c r="Q8006" s="33" t="str">
        <f t="shared" si="234"/>
        <v/>
      </c>
      <c r="R8006" s="33" t="e">
        <f>IF(IF(VLOOKUP($A7440,Master!$G:$J,4,0)="x",Sheet1!$A7440,"")="","",IF(VLOOKUP($A7440,Master!$G:$J,4,0)="x",Sheet1!$A7440,"")&amp;$J7440&amp;$K7440)</f>
        <v>#N/A</v>
      </c>
      <c r="S8006" s="33" t="e">
        <f>IF(VLOOKUP($A7440,Master!$L:$M,2,0)=0,"",VLOOKUP($A7440,Master!$L:$M,2,0)&amp;$J7440&amp;$L7440)</f>
        <v>#N/A</v>
      </c>
      <c r="T8006" s="33" t="str">
        <f t="shared" si="235"/>
        <v/>
      </c>
    </row>
    <row r="8007" spans="15:20" x14ac:dyDescent="0.3">
      <c r="O8007" s="33" t="e">
        <f>VLOOKUP($A7441,Master!$A:$B,2,0)&amp;$J7441&amp;$K7441</f>
        <v>#N/A</v>
      </c>
      <c r="P8007" s="33" t="e">
        <f>IF(OR($A7441="KE0",$A7441="KZ0",$A7441="KV0",$A7441="KH0",$A7441="KE",$A7441="KZ",),VLOOKUP($A7441&amp;$F7441,Master!$D:$E,2,0)&amp;$J7441&amp;$K7441,VLOOKUP($A7441,Master!$D:$E,2,0)&amp;Sheet1!$J7441&amp;Sheet1!$K7441)</f>
        <v>#N/A</v>
      </c>
      <c r="Q8007" s="33" t="str">
        <f t="shared" si="234"/>
        <v/>
      </c>
      <c r="R8007" s="33" t="e">
        <f>IF(IF(VLOOKUP($A7441,Master!$G:$J,4,0)="x",Sheet1!$A7441,"")="","",IF(VLOOKUP($A7441,Master!$G:$J,4,0)="x",Sheet1!$A7441,"")&amp;$J7441&amp;$K7441)</f>
        <v>#N/A</v>
      </c>
      <c r="S8007" s="33" t="e">
        <f>IF(VLOOKUP($A7441,Master!$L:$M,2,0)=0,"",VLOOKUP($A7441,Master!$L:$M,2,0)&amp;$J7441&amp;$L7441)</f>
        <v>#N/A</v>
      </c>
      <c r="T8007" s="33" t="str">
        <f t="shared" si="235"/>
        <v/>
      </c>
    </row>
    <row r="8008" spans="15:20" x14ac:dyDescent="0.3">
      <c r="O8008" s="33" t="e">
        <f>VLOOKUP($A7442,Master!$A:$B,2,0)&amp;$J7442&amp;$K7442</f>
        <v>#N/A</v>
      </c>
      <c r="P8008" s="33" t="e">
        <f>IF(OR($A7442="KE0",$A7442="KZ0",$A7442="KV0",$A7442="KH0",$A7442="KE",$A7442="KZ",),VLOOKUP($A7442&amp;$F7442,Master!$D:$E,2,0)&amp;$J7442&amp;$K7442,VLOOKUP($A7442,Master!$D:$E,2,0)&amp;Sheet1!$J7442&amp;Sheet1!$K7442)</f>
        <v>#N/A</v>
      </c>
      <c r="Q8008" s="33" t="str">
        <f t="shared" si="234"/>
        <v/>
      </c>
      <c r="R8008" s="33" t="e">
        <f>IF(IF(VLOOKUP($A7442,Master!$G:$J,4,0)="x",Sheet1!$A7442,"")="","",IF(VLOOKUP($A7442,Master!$G:$J,4,0)="x",Sheet1!$A7442,"")&amp;$J7442&amp;$K7442)</f>
        <v>#N/A</v>
      </c>
      <c r="S8008" s="33" t="e">
        <f>IF(VLOOKUP($A7442,Master!$L:$M,2,0)=0,"",VLOOKUP($A7442,Master!$L:$M,2,0)&amp;$J7442&amp;$L7442)</f>
        <v>#N/A</v>
      </c>
      <c r="T8008" s="33" t="str">
        <f t="shared" si="235"/>
        <v/>
      </c>
    </row>
    <row r="8009" spans="15:20" x14ac:dyDescent="0.3">
      <c r="O8009" s="33" t="e">
        <f>VLOOKUP($A7443,Master!$A:$B,2,0)&amp;$J7443&amp;$K7443</f>
        <v>#N/A</v>
      </c>
      <c r="P8009" s="33" t="e">
        <f>IF(OR($A7443="KE0",$A7443="KZ0",$A7443="KV0",$A7443="KH0",$A7443="KE",$A7443="KZ",),VLOOKUP($A7443&amp;$F7443,Master!$D:$E,2,0)&amp;$J7443&amp;$K7443,VLOOKUP($A7443,Master!$D:$E,2,0)&amp;Sheet1!$J7443&amp;Sheet1!$K7443)</f>
        <v>#N/A</v>
      </c>
      <c r="Q8009" s="33" t="str">
        <f t="shared" si="234"/>
        <v/>
      </c>
      <c r="R8009" s="33" t="e">
        <f>IF(IF(VLOOKUP($A7443,Master!$G:$J,4,0)="x",Sheet1!$A7443,"")="","",IF(VLOOKUP($A7443,Master!$G:$J,4,0)="x",Sheet1!$A7443,"")&amp;$J7443&amp;$K7443)</f>
        <v>#N/A</v>
      </c>
      <c r="S8009" s="33" t="e">
        <f>IF(VLOOKUP($A7443,Master!$L:$M,2,0)=0,"",VLOOKUP($A7443,Master!$L:$M,2,0)&amp;$J7443&amp;$L7443)</f>
        <v>#N/A</v>
      </c>
      <c r="T8009" s="33" t="str">
        <f t="shared" si="235"/>
        <v/>
      </c>
    </row>
    <row r="8010" spans="15:20" x14ac:dyDescent="0.3">
      <c r="O8010" s="33" t="e">
        <f>VLOOKUP($A7444,Master!$A:$B,2,0)&amp;$J7444&amp;$K7444</f>
        <v>#N/A</v>
      </c>
      <c r="P8010" s="33" t="e">
        <f>IF(OR($A7444="KE0",$A7444="KZ0",$A7444="KV0",$A7444="KH0",$A7444="KE",$A7444="KZ",),VLOOKUP($A7444&amp;$F7444,Master!$D:$E,2,0)&amp;$J7444&amp;$K7444,VLOOKUP($A7444,Master!$D:$E,2,0)&amp;Sheet1!$J7444&amp;Sheet1!$K7444)</f>
        <v>#N/A</v>
      </c>
      <c r="Q8010" s="33" t="str">
        <f t="shared" si="234"/>
        <v/>
      </c>
      <c r="R8010" s="33" t="e">
        <f>IF(IF(VLOOKUP($A7444,Master!$G:$J,4,0)="x",Sheet1!$A7444,"")="","",IF(VLOOKUP($A7444,Master!$G:$J,4,0)="x",Sheet1!$A7444,"")&amp;$J7444&amp;$K7444)</f>
        <v>#N/A</v>
      </c>
      <c r="S8010" s="33" t="e">
        <f>IF(VLOOKUP($A7444,Master!$L:$M,2,0)=0,"",VLOOKUP($A7444,Master!$L:$M,2,0)&amp;$J7444&amp;$L7444)</f>
        <v>#N/A</v>
      </c>
      <c r="T8010" s="33" t="str">
        <f t="shared" si="235"/>
        <v/>
      </c>
    </row>
    <row r="8011" spans="15:20" x14ac:dyDescent="0.3">
      <c r="O8011" s="33" t="e">
        <f>VLOOKUP($A7445,Master!$A:$B,2,0)&amp;$J7445&amp;$K7445</f>
        <v>#N/A</v>
      </c>
      <c r="P8011" s="33" t="e">
        <f>IF(OR($A7445="KE0",$A7445="KZ0",$A7445="KV0",$A7445="KH0",$A7445="KE",$A7445="KZ",),VLOOKUP($A7445&amp;$F7445,Master!$D:$E,2,0)&amp;$J7445&amp;$K7445,VLOOKUP($A7445,Master!$D:$E,2,0)&amp;Sheet1!$J7445&amp;Sheet1!$K7445)</f>
        <v>#N/A</v>
      </c>
      <c r="Q8011" s="33" t="str">
        <f t="shared" si="234"/>
        <v/>
      </c>
      <c r="R8011" s="33" t="e">
        <f>IF(IF(VLOOKUP($A7445,Master!$G:$J,4,0)="x",Sheet1!$A7445,"")="","",IF(VLOOKUP($A7445,Master!$G:$J,4,0)="x",Sheet1!$A7445,"")&amp;$J7445&amp;$K7445)</f>
        <v>#N/A</v>
      </c>
      <c r="S8011" s="33" t="e">
        <f>IF(VLOOKUP($A7445,Master!$L:$M,2,0)=0,"",VLOOKUP($A7445,Master!$L:$M,2,0)&amp;$J7445&amp;$L7445)</f>
        <v>#N/A</v>
      </c>
      <c r="T8011" s="33" t="str">
        <f t="shared" si="235"/>
        <v/>
      </c>
    </row>
    <row r="8012" spans="15:20" x14ac:dyDescent="0.3">
      <c r="O8012" s="33" t="e">
        <f>VLOOKUP($A7446,Master!$A:$B,2,0)&amp;$J7446&amp;$K7446</f>
        <v>#N/A</v>
      </c>
      <c r="P8012" s="33" t="e">
        <f>IF(OR($A7446="KE0",$A7446="KZ0",$A7446="KV0",$A7446="KH0",$A7446="KE",$A7446="KZ",),VLOOKUP($A7446&amp;$F7446,Master!$D:$E,2,0)&amp;$J7446&amp;$K7446,VLOOKUP($A7446,Master!$D:$E,2,0)&amp;Sheet1!$J7446&amp;Sheet1!$K7446)</f>
        <v>#N/A</v>
      </c>
      <c r="Q8012" s="33" t="str">
        <f t="shared" si="234"/>
        <v/>
      </c>
      <c r="R8012" s="33" t="e">
        <f>IF(IF(VLOOKUP($A7446,Master!$G:$J,4,0)="x",Sheet1!$A7446,"")="","",IF(VLOOKUP($A7446,Master!$G:$J,4,0)="x",Sheet1!$A7446,"")&amp;$J7446&amp;$K7446)</f>
        <v>#N/A</v>
      </c>
      <c r="S8012" s="33" t="e">
        <f>IF(VLOOKUP($A7446,Master!$L:$M,2,0)=0,"",VLOOKUP($A7446,Master!$L:$M,2,0)&amp;$J7446&amp;$L7446)</f>
        <v>#N/A</v>
      </c>
      <c r="T8012" s="33" t="str">
        <f t="shared" si="235"/>
        <v/>
      </c>
    </row>
    <row r="8013" spans="15:20" x14ac:dyDescent="0.3">
      <c r="O8013" s="33" t="e">
        <f>VLOOKUP($A7447,Master!$A:$B,2,0)&amp;$J7447&amp;$K7447</f>
        <v>#N/A</v>
      </c>
      <c r="P8013" s="33" t="e">
        <f>IF(OR($A7447="KE0",$A7447="KZ0",$A7447="KV0",$A7447="KH0",$A7447="KE",$A7447="KZ",),VLOOKUP($A7447&amp;$F7447,Master!$D:$E,2,0)&amp;$J7447&amp;$K7447,VLOOKUP($A7447,Master!$D:$E,2,0)&amp;Sheet1!$J7447&amp;Sheet1!$K7447)</f>
        <v>#N/A</v>
      </c>
      <c r="Q8013" s="33" t="str">
        <f t="shared" si="234"/>
        <v/>
      </c>
      <c r="R8013" s="33" t="e">
        <f>IF(IF(VLOOKUP($A7447,Master!$G:$J,4,0)="x",Sheet1!$A7447,"")="","",IF(VLOOKUP($A7447,Master!$G:$J,4,0)="x",Sheet1!$A7447,"")&amp;$J7447&amp;$K7447)</f>
        <v>#N/A</v>
      </c>
      <c r="S8013" s="33" t="e">
        <f>IF(VLOOKUP($A7447,Master!$L:$M,2,0)=0,"",VLOOKUP($A7447,Master!$L:$M,2,0)&amp;$J7447&amp;$L7447)</f>
        <v>#N/A</v>
      </c>
      <c r="T8013" s="33" t="str">
        <f t="shared" si="235"/>
        <v/>
      </c>
    </row>
    <row r="8014" spans="15:20" x14ac:dyDescent="0.3">
      <c r="O8014" s="33" t="e">
        <f>VLOOKUP($A7448,Master!$A:$B,2,0)&amp;$J7448&amp;$K7448</f>
        <v>#N/A</v>
      </c>
      <c r="P8014" s="33" t="e">
        <f>IF(OR($A7448="KE0",$A7448="KZ0",$A7448="KV0",$A7448="KH0",$A7448="KE",$A7448="KZ",),VLOOKUP($A7448&amp;$F7448,Master!$D:$E,2,0)&amp;$J7448&amp;$K7448,VLOOKUP($A7448,Master!$D:$E,2,0)&amp;Sheet1!$J7448&amp;Sheet1!$K7448)</f>
        <v>#N/A</v>
      </c>
      <c r="Q8014" s="33" t="str">
        <f t="shared" si="234"/>
        <v/>
      </c>
      <c r="R8014" s="33" t="e">
        <f>IF(IF(VLOOKUP($A7448,Master!$G:$J,4,0)="x",Sheet1!$A7448,"")="","",IF(VLOOKUP($A7448,Master!$G:$J,4,0)="x",Sheet1!$A7448,"")&amp;$J7448&amp;$K7448)</f>
        <v>#N/A</v>
      </c>
      <c r="S8014" s="33" t="e">
        <f>IF(VLOOKUP($A7448,Master!$L:$M,2,0)=0,"",VLOOKUP($A7448,Master!$L:$M,2,0)&amp;$J7448&amp;$L7448)</f>
        <v>#N/A</v>
      </c>
      <c r="T8014" s="33" t="str">
        <f t="shared" si="235"/>
        <v/>
      </c>
    </row>
    <row r="8015" spans="15:20" x14ac:dyDescent="0.3">
      <c r="O8015" s="33" t="e">
        <f>VLOOKUP($A7449,Master!$A:$B,2,0)&amp;$J7449&amp;$K7449</f>
        <v>#N/A</v>
      </c>
      <c r="P8015" s="33" t="e">
        <f>IF(OR($A7449="KE0",$A7449="KZ0",$A7449="KV0",$A7449="KH0",$A7449="KE",$A7449="KZ",),VLOOKUP($A7449&amp;$F7449,Master!$D:$E,2,0)&amp;$J7449&amp;$K7449,VLOOKUP($A7449,Master!$D:$E,2,0)&amp;Sheet1!$J7449&amp;Sheet1!$K7449)</f>
        <v>#N/A</v>
      </c>
      <c r="Q8015" s="33" t="str">
        <f t="shared" si="234"/>
        <v/>
      </c>
      <c r="R8015" s="33" t="e">
        <f>IF(IF(VLOOKUP($A7449,Master!$G:$J,4,0)="x",Sheet1!$A7449,"")="","",IF(VLOOKUP($A7449,Master!$G:$J,4,0)="x",Sheet1!$A7449,"")&amp;$J7449&amp;$K7449)</f>
        <v>#N/A</v>
      </c>
      <c r="S8015" s="33" t="e">
        <f>IF(VLOOKUP($A7449,Master!$L:$M,2,0)=0,"",VLOOKUP($A7449,Master!$L:$M,2,0)&amp;$J7449&amp;$L7449)</f>
        <v>#N/A</v>
      </c>
      <c r="T8015" s="33" t="str">
        <f t="shared" si="235"/>
        <v/>
      </c>
    </row>
    <row r="8016" spans="15:20" x14ac:dyDescent="0.3">
      <c r="O8016" s="33" t="e">
        <f>VLOOKUP($A7450,Master!$A:$B,2,0)&amp;$J7450&amp;$K7450</f>
        <v>#N/A</v>
      </c>
      <c r="P8016" s="33" t="e">
        <f>IF(OR($A7450="KE0",$A7450="KZ0",$A7450="KV0",$A7450="KH0",$A7450="KE",$A7450="KZ",),VLOOKUP($A7450&amp;$F7450,Master!$D:$E,2,0)&amp;$J7450&amp;$K7450,VLOOKUP($A7450,Master!$D:$E,2,0)&amp;Sheet1!$J7450&amp;Sheet1!$K7450)</f>
        <v>#N/A</v>
      </c>
      <c r="Q8016" s="33" t="str">
        <f t="shared" si="234"/>
        <v/>
      </c>
      <c r="R8016" s="33" t="e">
        <f>IF(IF(VLOOKUP($A7450,Master!$G:$J,4,0)="x",Sheet1!$A7450,"")="","",IF(VLOOKUP($A7450,Master!$G:$J,4,0)="x",Sheet1!$A7450,"")&amp;$J7450&amp;$K7450)</f>
        <v>#N/A</v>
      </c>
      <c r="S8016" s="33" t="e">
        <f>IF(VLOOKUP($A7450,Master!$L:$M,2,0)=0,"",VLOOKUP($A7450,Master!$L:$M,2,0)&amp;$J7450&amp;$L7450)</f>
        <v>#N/A</v>
      </c>
      <c r="T8016" s="33" t="str">
        <f t="shared" si="235"/>
        <v/>
      </c>
    </row>
    <row r="8017" spans="15:20" x14ac:dyDescent="0.3">
      <c r="O8017" s="33" t="e">
        <f>VLOOKUP($A7451,Master!$A:$B,2,0)&amp;$J7451&amp;$K7451</f>
        <v>#N/A</v>
      </c>
      <c r="P8017" s="33" t="e">
        <f>IF(OR($A7451="KE0",$A7451="KZ0",$A7451="KV0",$A7451="KH0",$A7451="KE",$A7451="KZ",),VLOOKUP($A7451&amp;$F7451,Master!$D:$E,2,0)&amp;$J7451&amp;$K7451,VLOOKUP($A7451,Master!$D:$E,2,0)&amp;Sheet1!$J7451&amp;Sheet1!$K7451)</f>
        <v>#N/A</v>
      </c>
      <c r="Q8017" s="33" t="str">
        <f t="shared" si="234"/>
        <v/>
      </c>
      <c r="R8017" s="33" t="e">
        <f>IF(IF(VLOOKUP($A7451,Master!$G:$J,4,0)="x",Sheet1!$A7451,"")="","",IF(VLOOKUP($A7451,Master!$G:$J,4,0)="x",Sheet1!$A7451,"")&amp;$J7451&amp;$K7451)</f>
        <v>#N/A</v>
      </c>
      <c r="S8017" s="33" t="e">
        <f>IF(VLOOKUP($A7451,Master!$L:$M,2,0)=0,"",VLOOKUP($A7451,Master!$L:$M,2,0)&amp;$J7451&amp;$L7451)</f>
        <v>#N/A</v>
      </c>
      <c r="T8017" s="33" t="str">
        <f t="shared" si="235"/>
        <v/>
      </c>
    </row>
    <row r="8018" spans="15:20" x14ac:dyDescent="0.3">
      <c r="O8018" s="33" t="e">
        <f>VLOOKUP($A7452,Master!$A:$B,2,0)&amp;$J7452&amp;$K7452</f>
        <v>#N/A</v>
      </c>
      <c r="P8018" s="33" t="e">
        <f>IF(OR($A7452="KE0",$A7452="KZ0",$A7452="KV0",$A7452="KH0",$A7452="KE",$A7452="KZ",),VLOOKUP($A7452&amp;$F7452,Master!$D:$E,2,0)&amp;$J7452&amp;$K7452,VLOOKUP($A7452,Master!$D:$E,2,0)&amp;Sheet1!$J7452&amp;Sheet1!$K7452)</f>
        <v>#N/A</v>
      </c>
      <c r="Q8018" s="33" t="str">
        <f t="shared" si="234"/>
        <v/>
      </c>
      <c r="R8018" s="33" t="e">
        <f>IF(IF(VLOOKUP($A7452,Master!$G:$J,4,0)="x",Sheet1!$A7452,"")="","",IF(VLOOKUP($A7452,Master!$G:$J,4,0)="x",Sheet1!$A7452,"")&amp;$J7452&amp;$K7452)</f>
        <v>#N/A</v>
      </c>
      <c r="S8018" s="33" t="e">
        <f>IF(VLOOKUP($A7452,Master!$L:$M,2,0)=0,"",VLOOKUP($A7452,Master!$L:$M,2,0)&amp;$J7452&amp;$L7452)</f>
        <v>#N/A</v>
      </c>
      <c r="T8018" s="33" t="str">
        <f t="shared" si="235"/>
        <v/>
      </c>
    </row>
    <row r="8019" spans="15:20" x14ac:dyDescent="0.3">
      <c r="O8019" s="33" t="e">
        <f>VLOOKUP($A7453,Master!$A:$B,2,0)&amp;$J7453&amp;$K7453</f>
        <v>#N/A</v>
      </c>
      <c r="P8019" s="33" t="e">
        <f>IF(OR($A7453="KE0",$A7453="KZ0",$A7453="KV0",$A7453="KH0",$A7453="KE",$A7453="KZ",),VLOOKUP($A7453&amp;$F7453,Master!$D:$E,2,0)&amp;$J7453&amp;$K7453,VLOOKUP($A7453,Master!$D:$E,2,0)&amp;Sheet1!$J7453&amp;Sheet1!$K7453)</f>
        <v>#N/A</v>
      </c>
      <c r="Q8019" s="33" t="str">
        <f t="shared" si="234"/>
        <v/>
      </c>
      <c r="R8019" s="33" t="e">
        <f>IF(IF(VLOOKUP($A7453,Master!$G:$J,4,0)="x",Sheet1!$A7453,"")="","",IF(VLOOKUP($A7453,Master!$G:$J,4,0)="x",Sheet1!$A7453,"")&amp;$J7453&amp;$K7453)</f>
        <v>#N/A</v>
      </c>
      <c r="S8019" s="33" t="e">
        <f>IF(VLOOKUP($A7453,Master!$L:$M,2,0)=0,"",VLOOKUP($A7453,Master!$L:$M,2,0)&amp;$J7453&amp;$L7453)</f>
        <v>#N/A</v>
      </c>
      <c r="T8019" s="33" t="str">
        <f t="shared" si="235"/>
        <v/>
      </c>
    </row>
    <row r="8020" spans="15:20" x14ac:dyDescent="0.3">
      <c r="O8020" s="33" t="e">
        <f>VLOOKUP($A7454,Master!$A:$B,2,0)&amp;$J7454&amp;$K7454</f>
        <v>#N/A</v>
      </c>
      <c r="P8020" s="33" t="e">
        <f>IF(OR($A7454="KE0",$A7454="KZ0",$A7454="KV0",$A7454="KH0",$A7454="KE",$A7454="KZ",),VLOOKUP($A7454&amp;$F7454,Master!$D:$E,2,0)&amp;$J7454&amp;$K7454,VLOOKUP($A7454,Master!$D:$E,2,0)&amp;Sheet1!$J7454&amp;Sheet1!$K7454)</f>
        <v>#N/A</v>
      </c>
      <c r="Q8020" s="33" t="str">
        <f t="shared" si="234"/>
        <v/>
      </c>
      <c r="R8020" s="33" t="e">
        <f>IF(IF(VLOOKUP($A7454,Master!$G:$J,4,0)="x",Sheet1!$A7454,"")="","",IF(VLOOKUP($A7454,Master!$G:$J,4,0)="x",Sheet1!$A7454,"")&amp;$J7454&amp;$K7454)</f>
        <v>#N/A</v>
      </c>
      <c r="S8020" s="33" t="e">
        <f>IF(VLOOKUP($A7454,Master!$L:$M,2,0)=0,"",VLOOKUP($A7454,Master!$L:$M,2,0)&amp;$J7454&amp;$L7454)</f>
        <v>#N/A</v>
      </c>
      <c r="T8020" s="33" t="str">
        <f t="shared" si="235"/>
        <v/>
      </c>
    </row>
    <row r="8021" spans="15:20" x14ac:dyDescent="0.3">
      <c r="O8021" s="33" t="e">
        <f>VLOOKUP($A7455,Master!$A:$B,2,0)&amp;$J7455&amp;$K7455</f>
        <v>#N/A</v>
      </c>
      <c r="P8021" s="33" t="e">
        <f>IF(OR($A7455="KE0",$A7455="KZ0",$A7455="KV0",$A7455="KH0",$A7455="KE",$A7455="KZ",),VLOOKUP($A7455&amp;$F7455,Master!$D:$E,2,0)&amp;$J7455&amp;$K7455,VLOOKUP($A7455,Master!$D:$E,2,0)&amp;Sheet1!$J7455&amp;Sheet1!$K7455)</f>
        <v>#N/A</v>
      </c>
      <c r="Q8021" s="33" t="str">
        <f t="shared" si="234"/>
        <v/>
      </c>
      <c r="R8021" s="33" t="e">
        <f>IF(IF(VLOOKUP($A7455,Master!$G:$J,4,0)="x",Sheet1!$A7455,"")="","",IF(VLOOKUP($A7455,Master!$G:$J,4,0)="x",Sheet1!$A7455,"")&amp;$J7455&amp;$K7455)</f>
        <v>#N/A</v>
      </c>
      <c r="S8021" s="33" t="e">
        <f>IF(VLOOKUP($A7455,Master!$L:$M,2,0)=0,"",VLOOKUP($A7455,Master!$L:$M,2,0)&amp;$J7455&amp;$L7455)</f>
        <v>#N/A</v>
      </c>
      <c r="T8021" s="33" t="str">
        <f t="shared" si="235"/>
        <v/>
      </c>
    </row>
    <row r="8022" spans="15:20" x14ac:dyDescent="0.3">
      <c r="O8022" s="33" t="e">
        <f>VLOOKUP($A7456,Master!$A:$B,2,0)&amp;$J7456&amp;$K7456</f>
        <v>#N/A</v>
      </c>
      <c r="P8022" s="33" t="e">
        <f>IF(OR($A7456="KE0",$A7456="KZ0",$A7456="KV0",$A7456="KH0",$A7456="KE",$A7456="KZ",),VLOOKUP($A7456&amp;$F7456,Master!$D:$E,2,0)&amp;$J7456&amp;$K7456,VLOOKUP($A7456,Master!$D:$E,2,0)&amp;Sheet1!$J7456&amp;Sheet1!$K7456)</f>
        <v>#N/A</v>
      </c>
      <c r="Q8022" s="33" t="str">
        <f t="shared" si="234"/>
        <v/>
      </c>
      <c r="R8022" s="33" t="e">
        <f>IF(IF(VLOOKUP($A7456,Master!$G:$J,4,0)="x",Sheet1!$A7456,"")="","",IF(VLOOKUP($A7456,Master!$G:$J,4,0)="x",Sheet1!$A7456,"")&amp;$J7456&amp;$K7456)</f>
        <v>#N/A</v>
      </c>
      <c r="S8022" s="33" t="e">
        <f>IF(VLOOKUP($A7456,Master!$L:$M,2,0)=0,"",VLOOKUP($A7456,Master!$L:$M,2,0)&amp;$J7456&amp;$L7456)</f>
        <v>#N/A</v>
      </c>
      <c r="T8022" s="33" t="str">
        <f t="shared" si="235"/>
        <v/>
      </c>
    </row>
    <row r="8023" spans="15:20" x14ac:dyDescent="0.3">
      <c r="O8023" s="33" t="e">
        <f>VLOOKUP($A7457,Master!$A:$B,2,0)&amp;$J7457&amp;$K7457</f>
        <v>#N/A</v>
      </c>
      <c r="P8023" s="33" t="e">
        <f>IF(OR($A7457="KE0",$A7457="KZ0",$A7457="KV0",$A7457="KH0",$A7457="KE",$A7457="KZ",),VLOOKUP($A7457&amp;$F7457,Master!$D:$E,2,0)&amp;$J7457&amp;$K7457,VLOOKUP($A7457,Master!$D:$E,2,0)&amp;Sheet1!$J7457&amp;Sheet1!$K7457)</f>
        <v>#N/A</v>
      </c>
      <c r="Q8023" s="33" t="str">
        <f t="shared" si="234"/>
        <v/>
      </c>
      <c r="R8023" s="33" t="e">
        <f>IF(IF(VLOOKUP($A7457,Master!$G:$J,4,0)="x",Sheet1!$A7457,"")="","",IF(VLOOKUP($A7457,Master!$G:$J,4,0)="x",Sheet1!$A7457,"")&amp;$J7457&amp;$K7457)</f>
        <v>#N/A</v>
      </c>
      <c r="S8023" s="33" t="e">
        <f>IF(VLOOKUP($A7457,Master!$L:$M,2,0)=0,"",VLOOKUP($A7457,Master!$L:$M,2,0)&amp;$J7457&amp;$L7457)</f>
        <v>#N/A</v>
      </c>
      <c r="T8023" s="33" t="str">
        <f t="shared" si="235"/>
        <v/>
      </c>
    </row>
    <row r="8024" spans="15:20" x14ac:dyDescent="0.3">
      <c r="O8024" s="33" t="e">
        <f>VLOOKUP($A7458,Master!$A:$B,2,0)&amp;$J7458&amp;$K7458</f>
        <v>#N/A</v>
      </c>
      <c r="P8024" s="33" t="e">
        <f>IF(OR($A7458="KE0",$A7458="KZ0",$A7458="KV0",$A7458="KH0",$A7458="KE",$A7458="KZ",),VLOOKUP($A7458&amp;$F7458,Master!$D:$E,2,0)&amp;$J7458&amp;$K7458,VLOOKUP($A7458,Master!$D:$E,2,0)&amp;Sheet1!$J7458&amp;Sheet1!$K7458)</f>
        <v>#N/A</v>
      </c>
      <c r="Q8024" s="33" t="str">
        <f t="shared" si="234"/>
        <v/>
      </c>
      <c r="R8024" s="33" t="e">
        <f>IF(IF(VLOOKUP($A7458,Master!$G:$J,4,0)="x",Sheet1!$A7458,"")="","",IF(VLOOKUP($A7458,Master!$G:$J,4,0)="x",Sheet1!$A7458,"")&amp;$J7458&amp;$K7458)</f>
        <v>#N/A</v>
      </c>
      <c r="S8024" s="33" t="e">
        <f>IF(VLOOKUP($A7458,Master!$L:$M,2,0)=0,"",VLOOKUP($A7458,Master!$L:$M,2,0)&amp;$J7458&amp;$L7458)</f>
        <v>#N/A</v>
      </c>
      <c r="T8024" s="33" t="str">
        <f t="shared" si="235"/>
        <v/>
      </c>
    </row>
    <row r="8025" spans="15:20" x14ac:dyDescent="0.3">
      <c r="O8025" s="33" t="e">
        <f>VLOOKUP($A7459,Master!$A:$B,2,0)&amp;$J7459&amp;$K7459</f>
        <v>#N/A</v>
      </c>
      <c r="P8025" s="33" t="e">
        <f>IF(OR($A7459="KE0",$A7459="KZ0",$A7459="KV0",$A7459="KH0",$A7459="KE",$A7459="KZ",),VLOOKUP($A7459&amp;$F7459,Master!$D:$E,2,0)&amp;$J7459&amp;$K7459,VLOOKUP($A7459,Master!$D:$E,2,0)&amp;Sheet1!$J7459&amp;Sheet1!$K7459)</f>
        <v>#N/A</v>
      </c>
      <c r="Q8025" s="33" t="str">
        <f t="shared" si="234"/>
        <v/>
      </c>
      <c r="R8025" s="33" t="e">
        <f>IF(IF(VLOOKUP($A7459,Master!$G:$J,4,0)="x",Sheet1!$A7459,"")="","",IF(VLOOKUP($A7459,Master!$G:$J,4,0)="x",Sheet1!$A7459,"")&amp;$J7459&amp;$K7459)</f>
        <v>#N/A</v>
      </c>
      <c r="S8025" s="33" t="e">
        <f>IF(VLOOKUP($A7459,Master!$L:$M,2,0)=0,"",VLOOKUP($A7459,Master!$L:$M,2,0)&amp;$J7459&amp;$L7459)</f>
        <v>#N/A</v>
      </c>
      <c r="T8025" s="33" t="str">
        <f t="shared" si="235"/>
        <v/>
      </c>
    </row>
    <row r="8026" spans="15:20" x14ac:dyDescent="0.3">
      <c r="O8026" s="33" t="e">
        <f>VLOOKUP($A7460,Master!$A:$B,2,0)&amp;$J7460&amp;$K7460</f>
        <v>#N/A</v>
      </c>
      <c r="P8026" s="33" t="e">
        <f>IF(OR($A7460="KE0",$A7460="KZ0",$A7460="KV0",$A7460="KH0",$A7460="KE",$A7460="KZ",),VLOOKUP($A7460&amp;$F7460,Master!$D:$E,2,0)&amp;$J7460&amp;$K7460,VLOOKUP($A7460,Master!$D:$E,2,0)&amp;Sheet1!$J7460&amp;Sheet1!$K7460)</f>
        <v>#N/A</v>
      </c>
      <c r="Q8026" s="33" t="str">
        <f t="shared" si="234"/>
        <v/>
      </c>
      <c r="R8026" s="33" t="e">
        <f>IF(IF(VLOOKUP($A7460,Master!$G:$J,4,0)="x",Sheet1!$A7460,"")="","",IF(VLOOKUP($A7460,Master!$G:$J,4,0)="x",Sheet1!$A7460,"")&amp;$J7460&amp;$K7460)</f>
        <v>#N/A</v>
      </c>
      <c r="S8026" s="33" t="e">
        <f>IF(VLOOKUP($A7460,Master!$L:$M,2,0)=0,"",VLOOKUP($A7460,Master!$L:$M,2,0)&amp;$J7460&amp;$L7460)</f>
        <v>#N/A</v>
      </c>
      <c r="T8026" s="33" t="str">
        <f t="shared" si="235"/>
        <v/>
      </c>
    </row>
    <row r="8027" spans="15:20" x14ac:dyDescent="0.3">
      <c r="O8027" s="33" t="e">
        <f>VLOOKUP($A7461,Master!$A:$B,2,0)&amp;$J7461&amp;$K7461</f>
        <v>#N/A</v>
      </c>
      <c r="P8027" s="33" t="e">
        <f>IF(OR($A7461="KE0",$A7461="KZ0",$A7461="KV0",$A7461="KH0",$A7461="KE",$A7461="KZ",),VLOOKUP($A7461&amp;$F7461,Master!$D:$E,2,0)&amp;$J7461&amp;$K7461,VLOOKUP($A7461,Master!$D:$E,2,0)&amp;Sheet1!$J7461&amp;Sheet1!$K7461)</f>
        <v>#N/A</v>
      </c>
      <c r="Q8027" s="33" t="str">
        <f t="shared" si="234"/>
        <v/>
      </c>
      <c r="R8027" s="33" t="e">
        <f>IF(IF(VLOOKUP($A7461,Master!$G:$J,4,0)="x",Sheet1!$A7461,"")="","",IF(VLOOKUP($A7461,Master!$G:$J,4,0)="x",Sheet1!$A7461,"")&amp;$J7461&amp;$K7461)</f>
        <v>#N/A</v>
      </c>
      <c r="S8027" s="33" t="e">
        <f>IF(VLOOKUP($A7461,Master!$L:$M,2,0)=0,"",VLOOKUP($A7461,Master!$L:$M,2,0)&amp;$J7461&amp;$L7461)</f>
        <v>#N/A</v>
      </c>
      <c r="T8027" s="33" t="str">
        <f t="shared" si="235"/>
        <v/>
      </c>
    </row>
    <row r="8028" spans="15:20" x14ac:dyDescent="0.3">
      <c r="O8028" s="33" t="e">
        <f>VLOOKUP($A7462,Master!$A:$B,2,0)&amp;$J7462&amp;$K7462</f>
        <v>#N/A</v>
      </c>
      <c r="P8028" s="33" t="e">
        <f>IF(OR($A7462="KE0",$A7462="KZ0",$A7462="KV0",$A7462="KH0",$A7462="KE",$A7462="KZ",),VLOOKUP($A7462&amp;$F7462,Master!$D:$E,2,0)&amp;$J7462&amp;$K7462,VLOOKUP($A7462,Master!$D:$E,2,0)&amp;Sheet1!$J7462&amp;Sheet1!$K7462)</f>
        <v>#N/A</v>
      </c>
      <c r="Q8028" s="33" t="str">
        <f t="shared" si="234"/>
        <v/>
      </c>
      <c r="R8028" s="33" t="e">
        <f>IF(IF(VLOOKUP($A7462,Master!$G:$J,4,0)="x",Sheet1!$A7462,"")="","",IF(VLOOKUP($A7462,Master!$G:$J,4,0)="x",Sheet1!$A7462,"")&amp;$J7462&amp;$K7462)</f>
        <v>#N/A</v>
      </c>
      <c r="S8028" s="33" t="e">
        <f>IF(VLOOKUP($A7462,Master!$L:$M,2,0)=0,"",VLOOKUP($A7462,Master!$L:$M,2,0)&amp;$J7462&amp;$L7462)</f>
        <v>#N/A</v>
      </c>
      <c r="T8028" s="33" t="str">
        <f t="shared" si="235"/>
        <v/>
      </c>
    </row>
    <row r="8029" spans="15:20" x14ac:dyDescent="0.3">
      <c r="O8029" s="33" t="e">
        <f>VLOOKUP($A7463,Master!$A:$B,2,0)&amp;$J7463&amp;$K7463</f>
        <v>#N/A</v>
      </c>
      <c r="P8029" s="33" t="e">
        <f>IF(OR($A7463="KE0",$A7463="KZ0",$A7463="KV0",$A7463="KH0",$A7463="KE",$A7463="KZ",),VLOOKUP($A7463&amp;$F7463,Master!$D:$E,2,0)&amp;$J7463&amp;$K7463,VLOOKUP($A7463,Master!$D:$E,2,0)&amp;Sheet1!$J7463&amp;Sheet1!$K7463)</f>
        <v>#N/A</v>
      </c>
      <c r="Q8029" s="33" t="str">
        <f t="shared" si="234"/>
        <v/>
      </c>
      <c r="R8029" s="33" t="e">
        <f>IF(IF(VLOOKUP($A7463,Master!$G:$J,4,0)="x",Sheet1!$A7463,"")="","",IF(VLOOKUP($A7463,Master!$G:$J,4,0)="x",Sheet1!$A7463,"")&amp;$J7463&amp;$K7463)</f>
        <v>#N/A</v>
      </c>
      <c r="S8029" s="33" t="e">
        <f>IF(VLOOKUP($A7463,Master!$L:$M,2,0)=0,"",VLOOKUP($A7463,Master!$L:$M,2,0)&amp;$J7463&amp;$L7463)</f>
        <v>#N/A</v>
      </c>
      <c r="T8029" s="33" t="str">
        <f t="shared" si="235"/>
        <v/>
      </c>
    </row>
    <row r="8030" spans="15:20" x14ac:dyDescent="0.3">
      <c r="O8030" s="33" t="e">
        <f>VLOOKUP($A7464,Master!$A:$B,2,0)&amp;$J7464&amp;$K7464</f>
        <v>#N/A</v>
      </c>
      <c r="P8030" s="33" t="e">
        <f>IF(OR($A7464="KE0",$A7464="KZ0",$A7464="KV0",$A7464="KH0",$A7464="KE",$A7464="KZ",),VLOOKUP($A7464&amp;$F7464,Master!$D:$E,2,0)&amp;$J7464&amp;$K7464,VLOOKUP($A7464,Master!$D:$E,2,0)&amp;Sheet1!$J7464&amp;Sheet1!$K7464)</f>
        <v>#N/A</v>
      </c>
      <c r="Q8030" s="33" t="str">
        <f t="shared" si="234"/>
        <v/>
      </c>
      <c r="R8030" s="33" t="e">
        <f>IF(IF(VLOOKUP($A7464,Master!$G:$J,4,0)="x",Sheet1!$A7464,"")="","",IF(VLOOKUP($A7464,Master!$G:$J,4,0)="x",Sheet1!$A7464,"")&amp;$J7464&amp;$K7464)</f>
        <v>#N/A</v>
      </c>
      <c r="S8030" s="33" t="e">
        <f>IF(VLOOKUP($A7464,Master!$L:$M,2,0)=0,"",VLOOKUP($A7464,Master!$L:$M,2,0)&amp;$J7464&amp;$L7464)</f>
        <v>#N/A</v>
      </c>
      <c r="T8030" s="33" t="str">
        <f t="shared" si="235"/>
        <v/>
      </c>
    </row>
    <row r="8031" spans="15:20" x14ac:dyDescent="0.3">
      <c r="O8031" s="33" t="e">
        <f>VLOOKUP($A7465,Master!$A:$B,2,0)&amp;$J7465&amp;$K7465</f>
        <v>#N/A</v>
      </c>
      <c r="P8031" s="33" t="e">
        <f>IF(OR($A7465="KE0",$A7465="KZ0",$A7465="KV0",$A7465="KH0",$A7465="KE",$A7465="KZ",),VLOOKUP($A7465&amp;$F7465,Master!$D:$E,2,0)&amp;$J7465&amp;$K7465,VLOOKUP($A7465,Master!$D:$E,2,0)&amp;Sheet1!$J7465&amp;Sheet1!$K7465)</f>
        <v>#N/A</v>
      </c>
      <c r="Q8031" s="33" t="str">
        <f t="shared" si="234"/>
        <v/>
      </c>
      <c r="R8031" s="33" t="e">
        <f>IF(IF(VLOOKUP($A7465,Master!$G:$J,4,0)="x",Sheet1!$A7465,"")="","",IF(VLOOKUP($A7465,Master!$G:$J,4,0)="x",Sheet1!$A7465,"")&amp;$J7465&amp;$K7465)</f>
        <v>#N/A</v>
      </c>
      <c r="S8031" s="33" t="e">
        <f>IF(VLOOKUP($A7465,Master!$L:$M,2,0)=0,"",VLOOKUP($A7465,Master!$L:$M,2,0)&amp;$J7465&amp;$L7465)</f>
        <v>#N/A</v>
      </c>
      <c r="T8031" s="33" t="str">
        <f t="shared" si="235"/>
        <v/>
      </c>
    </row>
    <row r="8032" spans="15:20" x14ac:dyDescent="0.3">
      <c r="O8032" s="33" t="e">
        <f>VLOOKUP($A7466,Master!$A:$B,2,0)&amp;$J7466&amp;$K7466</f>
        <v>#N/A</v>
      </c>
      <c r="P8032" s="33" t="e">
        <f>IF(OR($A7466="KE0",$A7466="KZ0",$A7466="KV0",$A7466="KH0",$A7466="KE",$A7466="KZ",),VLOOKUP($A7466&amp;$F7466,Master!$D:$E,2,0)&amp;$J7466&amp;$K7466,VLOOKUP($A7466,Master!$D:$E,2,0)&amp;Sheet1!$J7466&amp;Sheet1!$K7466)</f>
        <v>#N/A</v>
      </c>
      <c r="Q8032" s="33" t="str">
        <f t="shared" si="234"/>
        <v/>
      </c>
      <c r="R8032" s="33" t="e">
        <f>IF(IF(VLOOKUP($A7466,Master!$G:$J,4,0)="x",Sheet1!$A7466,"")="","",IF(VLOOKUP($A7466,Master!$G:$J,4,0)="x",Sheet1!$A7466,"")&amp;$J7466&amp;$K7466)</f>
        <v>#N/A</v>
      </c>
      <c r="S8032" s="33" t="e">
        <f>IF(VLOOKUP($A7466,Master!$L:$M,2,0)=0,"",VLOOKUP($A7466,Master!$L:$M,2,0)&amp;$J7466&amp;$L7466)</f>
        <v>#N/A</v>
      </c>
      <c r="T8032" s="33" t="str">
        <f t="shared" si="235"/>
        <v/>
      </c>
    </row>
    <row r="8033" spans="15:20" x14ac:dyDescent="0.3">
      <c r="O8033" s="33" t="e">
        <f>VLOOKUP($A7467,Master!$A:$B,2,0)&amp;$J7467&amp;$K7467</f>
        <v>#N/A</v>
      </c>
      <c r="P8033" s="33" t="e">
        <f>IF(OR($A7467="KE0",$A7467="KZ0",$A7467="KV0",$A7467="KH0",$A7467="KE",$A7467="KZ",),VLOOKUP($A7467&amp;$F7467,Master!$D:$E,2,0)&amp;$J7467&amp;$K7467,VLOOKUP($A7467,Master!$D:$E,2,0)&amp;Sheet1!$J7467&amp;Sheet1!$K7467)</f>
        <v>#N/A</v>
      </c>
      <c r="Q8033" s="33" t="str">
        <f t="shared" si="234"/>
        <v/>
      </c>
      <c r="R8033" s="33" t="e">
        <f>IF(IF(VLOOKUP($A7467,Master!$G:$J,4,0)="x",Sheet1!$A7467,"")="","",IF(VLOOKUP($A7467,Master!$G:$J,4,0)="x",Sheet1!$A7467,"")&amp;$J7467&amp;$K7467)</f>
        <v>#N/A</v>
      </c>
      <c r="S8033" s="33" t="e">
        <f>IF(VLOOKUP($A7467,Master!$L:$M,2,0)=0,"",VLOOKUP($A7467,Master!$L:$M,2,0)&amp;$J7467&amp;$L7467)</f>
        <v>#N/A</v>
      </c>
      <c r="T8033" s="33" t="str">
        <f t="shared" si="235"/>
        <v/>
      </c>
    </row>
    <row r="8034" spans="15:20" x14ac:dyDescent="0.3">
      <c r="O8034" s="33" t="e">
        <f>VLOOKUP($A7468,Master!$A:$B,2,0)&amp;$J7468&amp;$K7468</f>
        <v>#N/A</v>
      </c>
      <c r="P8034" s="33" t="e">
        <f>IF(OR($A7468="KE0",$A7468="KZ0",$A7468="KV0",$A7468="KH0",$A7468="KE",$A7468="KZ",),VLOOKUP($A7468&amp;$F7468,Master!$D:$E,2,0)&amp;$J7468&amp;$K7468,VLOOKUP($A7468,Master!$D:$E,2,0)&amp;Sheet1!$J7468&amp;Sheet1!$K7468)</f>
        <v>#N/A</v>
      </c>
      <c r="Q8034" s="33" t="str">
        <f t="shared" si="234"/>
        <v/>
      </c>
      <c r="R8034" s="33" t="e">
        <f>IF(IF(VLOOKUP($A7468,Master!$G:$J,4,0)="x",Sheet1!$A7468,"")="","",IF(VLOOKUP($A7468,Master!$G:$J,4,0)="x",Sheet1!$A7468,"")&amp;$J7468&amp;$K7468)</f>
        <v>#N/A</v>
      </c>
      <c r="S8034" s="33" t="e">
        <f>IF(VLOOKUP($A7468,Master!$L:$M,2,0)=0,"",VLOOKUP($A7468,Master!$L:$M,2,0)&amp;$J7468&amp;$L7468)</f>
        <v>#N/A</v>
      </c>
      <c r="T8034" s="33" t="str">
        <f t="shared" si="235"/>
        <v/>
      </c>
    </row>
    <row r="8035" spans="15:20" x14ac:dyDescent="0.3">
      <c r="O8035" s="33" t="e">
        <f>VLOOKUP($A7469,Master!$A:$B,2,0)&amp;$J7469&amp;$K7469</f>
        <v>#N/A</v>
      </c>
      <c r="P8035" s="33" t="e">
        <f>IF(OR($A7469="KE0",$A7469="KZ0",$A7469="KV0",$A7469="KH0",$A7469="KE",$A7469="KZ",),VLOOKUP($A7469&amp;$F7469,Master!$D:$E,2,0)&amp;$J7469&amp;$K7469,VLOOKUP($A7469,Master!$D:$E,2,0)&amp;Sheet1!$J7469&amp;Sheet1!$K7469)</f>
        <v>#N/A</v>
      </c>
      <c r="Q8035" s="33" t="str">
        <f t="shared" si="234"/>
        <v/>
      </c>
      <c r="R8035" s="33" t="e">
        <f>IF(IF(VLOOKUP($A7469,Master!$G:$J,4,0)="x",Sheet1!$A7469,"")="","",IF(VLOOKUP($A7469,Master!$G:$J,4,0)="x",Sheet1!$A7469,"")&amp;$J7469&amp;$K7469)</f>
        <v>#N/A</v>
      </c>
      <c r="S8035" s="33" t="e">
        <f>IF(VLOOKUP($A7469,Master!$L:$M,2,0)=0,"",VLOOKUP($A7469,Master!$L:$M,2,0)&amp;$J7469&amp;$L7469)</f>
        <v>#N/A</v>
      </c>
      <c r="T8035" s="33" t="str">
        <f t="shared" si="235"/>
        <v/>
      </c>
    </row>
    <row r="8036" spans="15:20" x14ac:dyDescent="0.3">
      <c r="O8036" s="33" t="e">
        <f>VLOOKUP($A7470,Master!$A:$B,2,0)&amp;$J7470&amp;$K7470</f>
        <v>#N/A</v>
      </c>
      <c r="P8036" s="33" t="e">
        <f>IF(OR($A7470="KE0",$A7470="KZ0",$A7470="KV0",$A7470="KH0",$A7470="KE",$A7470="KZ",),VLOOKUP($A7470&amp;$F7470,Master!$D:$E,2,0)&amp;$J7470&amp;$K7470,VLOOKUP($A7470,Master!$D:$E,2,0)&amp;Sheet1!$J7470&amp;Sheet1!$K7470)</f>
        <v>#N/A</v>
      </c>
      <c r="Q8036" s="33" t="str">
        <f t="shared" si="234"/>
        <v/>
      </c>
      <c r="R8036" s="33" t="e">
        <f>IF(IF(VLOOKUP($A7470,Master!$G:$J,4,0)="x",Sheet1!$A7470,"")="","",IF(VLOOKUP($A7470,Master!$G:$J,4,0)="x",Sheet1!$A7470,"")&amp;$J7470&amp;$K7470)</f>
        <v>#N/A</v>
      </c>
      <c r="S8036" s="33" t="e">
        <f>IF(VLOOKUP($A7470,Master!$L:$M,2,0)=0,"",VLOOKUP($A7470,Master!$L:$M,2,0)&amp;$J7470&amp;$L7470)</f>
        <v>#N/A</v>
      </c>
      <c r="T8036" s="33" t="str">
        <f t="shared" si="235"/>
        <v/>
      </c>
    </row>
    <row r="8037" spans="15:20" x14ac:dyDescent="0.3">
      <c r="O8037" s="33" t="e">
        <f>VLOOKUP($A7471,Master!$A:$B,2,0)&amp;$J7471&amp;$K7471</f>
        <v>#N/A</v>
      </c>
      <c r="P8037" s="33" t="e">
        <f>IF(OR($A7471="KE0",$A7471="KZ0",$A7471="KV0",$A7471="KH0",$A7471="KE",$A7471="KZ",),VLOOKUP($A7471&amp;$F7471,Master!$D:$E,2,0)&amp;$J7471&amp;$K7471,VLOOKUP($A7471,Master!$D:$E,2,0)&amp;Sheet1!$J7471&amp;Sheet1!$K7471)</f>
        <v>#N/A</v>
      </c>
      <c r="Q8037" s="33" t="str">
        <f t="shared" si="234"/>
        <v/>
      </c>
      <c r="R8037" s="33" t="e">
        <f>IF(IF(VLOOKUP($A7471,Master!$G:$J,4,0)="x",Sheet1!$A7471,"")="","",IF(VLOOKUP($A7471,Master!$G:$J,4,0)="x",Sheet1!$A7471,"")&amp;$J7471&amp;$K7471)</f>
        <v>#N/A</v>
      </c>
      <c r="S8037" s="33" t="e">
        <f>IF(VLOOKUP($A7471,Master!$L:$M,2,0)=0,"",VLOOKUP($A7471,Master!$L:$M,2,0)&amp;$J7471&amp;$L7471)</f>
        <v>#N/A</v>
      </c>
      <c r="T8037" s="33" t="str">
        <f t="shared" si="235"/>
        <v/>
      </c>
    </row>
    <row r="8038" spans="15:20" x14ac:dyDescent="0.3">
      <c r="O8038" s="33" t="e">
        <f>VLOOKUP($A7472,Master!$A:$B,2,0)&amp;$J7472&amp;$K7472</f>
        <v>#N/A</v>
      </c>
      <c r="P8038" s="33" t="e">
        <f>IF(OR($A7472="KE0",$A7472="KZ0",$A7472="KV0",$A7472="KH0",$A7472="KE",$A7472="KZ",),VLOOKUP($A7472&amp;$F7472,Master!$D:$E,2,0)&amp;$J7472&amp;$K7472,VLOOKUP($A7472,Master!$D:$E,2,0)&amp;Sheet1!$J7472&amp;Sheet1!$K7472)</f>
        <v>#N/A</v>
      </c>
      <c r="Q8038" s="33" t="str">
        <f t="shared" si="234"/>
        <v/>
      </c>
      <c r="R8038" s="33" t="e">
        <f>IF(IF(VLOOKUP($A7472,Master!$G:$J,4,0)="x",Sheet1!$A7472,"")="","",IF(VLOOKUP($A7472,Master!$G:$J,4,0)="x",Sheet1!$A7472,"")&amp;$J7472&amp;$K7472)</f>
        <v>#N/A</v>
      </c>
      <c r="S8038" s="33" t="e">
        <f>IF(VLOOKUP($A7472,Master!$L:$M,2,0)=0,"",VLOOKUP($A7472,Master!$L:$M,2,0)&amp;$J7472&amp;$L7472)</f>
        <v>#N/A</v>
      </c>
      <c r="T8038" s="33" t="str">
        <f t="shared" si="235"/>
        <v/>
      </c>
    </row>
    <row r="8039" spans="15:20" x14ac:dyDescent="0.3">
      <c r="O8039" s="33" t="e">
        <f>VLOOKUP($A7473,Master!$A:$B,2,0)&amp;$J7473&amp;$K7473</f>
        <v>#N/A</v>
      </c>
      <c r="P8039" s="33" t="e">
        <f>IF(OR($A7473="KE0",$A7473="KZ0",$A7473="KV0",$A7473="KH0",$A7473="KE",$A7473="KZ",),VLOOKUP($A7473&amp;$F7473,Master!$D:$E,2,0)&amp;$J7473&amp;$K7473,VLOOKUP($A7473,Master!$D:$E,2,0)&amp;Sheet1!$J7473&amp;Sheet1!$K7473)</f>
        <v>#N/A</v>
      </c>
      <c r="Q8039" s="33" t="str">
        <f t="shared" si="234"/>
        <v/>
      </c>
      <c r="R8039" s="33" t="e">
        <f>IF(IF(VLOOKUP($A7473,Master!$G:$J,4,0)="x",Sheet1!$A7473,"")="","",IF(VLOOKUP($A7473,Master!$G:$J,4,0)="x",Sheet1!$A7473,"")&amp;$J7473&amp;$K7473)</f>
        <v>#N/A</v>
      </c>
      <c r="S8039" s="33" t="e">
        <f>IF(VLOOKUP($A7473,Master!$L:$M,2,0)=0,"",VLOOKUP($A7473,Master!$L:$M,2,0)&amp;$J7473&amp;$L7473)</f>
        <v>#N/A</v>
      </c>
      <c r="T8039" s="33" t="str">
        <f t="shared" si="235"/>
        <v/>
      </c>
    </row>
    <row r="8040" spans="15:20" x14ac:dyDescent="0.3">
      <c r="O8040" s="33" t="e">
        <f>VLOOKUP($A7474,Master!$A:$B,2,0)&amp;$J7474&amp;$K7474</f>
        <v>#N/A</v>
      </c>
      <c r="P8040" s="33" t="e">
        <f>IF(OR($A7474="KE0",$A7474="KZ0",$A7474="KV0",$A7474="KH0",$A7474="KE",$A7474="KZ",),VLOOKUP($A7474&amp;$F7474,Master!$D:$E,2,0)&amp;$J7474&amp;$K7474,VLOOKUP($A7474,Master!$D:$E,2,0)&amp;Sheet1!$J7474&amp;Sheet1!$K7474)</f>
        <v>#N/A</v>
      </c>
      <c r="Q8040" s="33" t="str">
        <f t="shared" si="234"/>
        <v/>
      </c>
      <c r="R8040" s="33" t="e">
        <f>IF(IF(VLOOKUP($A7474,Master!$G:$J,4,0)="x",Sheet1!$A7474,"")="","",IF(VLOOKUP($A7474,Master!$G:$J,4,0)="x",Sheet1!$A7474,"")&amp;$J7474&amp;$K7474)</f>
        <v>#N/A</v>
      </c>
      <c r="S8040" s="33" t="e">
        <f>IF(VLOOKUP($A7474,Master!$L:$M,2,0)=0,"",VLOOKUP($A7474,Master!$L:$M,2,0)&amp;$J7474&amp;$L7474)</f>
        <v>#N/A</v>
      </c>
      <c r="T8040" s="33" t="str">
        <f t="shared" si="235"/>
        <v/>
      </c>
    </row>
    <row r="8041" spans="15:20" x14ac:dyDescent="0.3">
      <c r="O8041" s="33" t="e">
        <f>VLOOKUP($A7475,Master!$A:$B,2,0)&amp;$J7475&amp;$K7475</f>
        <v>#N/A</v>
      </c>
      <c r="P8041" s="33" t="e">
        <f>IF(OR($A7475="KE0",$A7475="KZ0",$A7475="KV0",$A7475="KH0",$A7475="KE",$A7475="KZ",),VLOOKUP($A7475&amp;$F7475,Master!$D:$E,2,0)&amp;$J7475&amp;$K7475,VLOOKUP($A7475,Master!$D:$E,2,0)&amp;Sheet1!$J7475&amp;Sheet1!$K7475)</f>
        <v>#N/A</v>
      </c>
      <c r="Q8041" s="33" t="str">
        <f t="shared" si="234"/>
        <v/>
      </c>
      <c r="R8041" s="33" t="e">
        <f>IF(IF(VLOOKUP($A7475,Master!$G:$J,4,0)="x",Sheet1!$A7475,"")="","",IF(VLOOKUP($A7475,Master!$G:$J,4,0)="x",Sheet1!$A7475,"")&amp;$J7475&amp;$K7475)</f>
        <v>#N/A</v>
      </c>
      <c r="S8041" s="33" t="e">
        <f>IF(VLOOKUP($A7475,Master!$L:$M,2,0)=0,"",VLOOKUP($A7475,Master!$L:$M,2,0)&amp;$J7475&amp;$L7475)</f>
        <v>#N/A</v>
      </c>
      <c r="T8041" s="33" t="str">
        <f t="shared" si="235"/>
        <v/>
      </c>
    </row>
    <row r="8042" spans="15:20" x14ac:dyDescent="0.3">
      <c r="O8042" s="33" t="e">
        <f>VLOOKUP($A7476,Master!$A:$B,2,0)&amp;$J7476&amp;$K7476</f>
        <v>#N/A</v>
      </c>
      <c r="P8042" s="33" t="e">
        <f>IF(OR($A7476="KE0",$A7476="KZ0",$A7476="KV0",$A7476="KH0",$A7476="KE",$A7476="KZ",),VLOOKUP($A7476&amp;$F7476,Master!$D:$E,2,0)&amp;$J7476&amp;$K7476,VLOOKUP($A7476,Master!$D:$E,2,0)&amp;Sheet1!$J7476&amp;Sheet1!$K7476)</f>
        <v>#N/A</v>
      </c>
      <c r="Q8042" s="33" t="str">
        <f t="shared" si="234"/>
        <v/>
      </c>
      <c r="R8042" s="33" t="e">
        <f>IF(IF(VLOOKUP($A7476,Master!$G:$J,4,0)="x",Sheet1!$A7476,"")="","",IF(VLOOKUP($A7476,Master!$G:$J,4,0)="x",Sheet1!$A7476,"")&amp;$J7476&amp;$K7476)</f>
        <v>#N/A</v>
      </c>
      <c r="S8042" s="33" t="e">
        <f>IF(VLOOKUP($A7476,Master!$L:$M,2,0)=0,"",VLOOKUP($A7476,Master!$L:$M,2,0)&amp;$J7476&amp;$L7476)</f>
        <v>#N/A</v>
      </c>
      <c r="T8042" s="33" t="str">
        <f t="shared" si="235"/>
        <v/>
      </c>
    </row>
    <row r="8043" spans="15:20" x14ac:dyDescent="0.3">
      <c r="O8043" s="33" t="e">
        <f>VLOOKUP($A7477,Master!$A:$B,2,0)&amp;$J7477&amp;$K7477</f>
        <v>#N/A</v>
      </c>
      <c r="P8043" s="33" t="e">
        <f>IF(OR($A7477="KE0",$A7477="KZ0",$A7477="KV0",$A7477="KH0",$A7477="KE",$A7477="KZ",),VLOOKUP($A7477&amp;$F7477,Master!$D:$E,2,0)&amp;$J7477&amp;$K7477,VLOOKUP($A7477,Master!$D:$E,2,0)&amp;Sheet1!$J7477&amp;Sheet1!$K7477)</f>
        <v>#N/A</v>
      </c>
      <c r="Q8043" s="33" t="str">
        <f t="shared" si="234"/>
        <v/>
      </c>
      <c r="R8043" s="33" t="e">
        <f>IF(IF(VLOOKUP($A7477,Master!$G:$J,4,0)="x",Sheet1!$A7477,"")="","",IF(VLOOKUP($A7477,Master!$G:$J,4,0)="x",Sheet1!$A7477,"")&amp;$J7477&amp;$K7477)</f>
        <v>#N/A</v>
      </c>
      <c r="S8043" s="33" t="e">
        <f>IF(VLOOKUP($A7477,Master!$L:$M,2,0)=0,"",VLOOKUP($A7477,Master!$L:$M,2,0)&amp;$J7477&amp;$L7477)</f>
        <v>#N/A</v>
      </c>
      <c r="T8043" s="33" t="str">
        <f t="shared" si="235"/>
        <v/>
      </c>
    </row>
    <row r="8044" spans="15:20" x14ac:dyDescent="0.3">
      <c r="O8044" s="33" t="e">
        <f>VLOOKUP($A7478,Master!$A:$B,2,0)&amp;$J7478&amp;$K7478</f>
        <v>#N/A</v>
      </c>
      <c r="P8044" s="33" t="e">
        <f>IF(OR($A7478="KE0",$A7478="KZ0",$A7478="KV0",$A7478="KH0",$A7478="KE",$A7478="KZ",),VLOOKUP($A7478&amp;$F7478,Master!$D:$E,2,0)&amp;$J7478&amp;$K7478,VLOOKUP($A7478,Master!$D:$E,2,0)&amp;Sheet1!$J7478&amp;Sheet1!$K7478)</f>
        <v>#N/A</v>
      </c>
      <c r="Q8044" s="33" t="str">
        <f t="shared" si="234"/>
        <v/>
      </c>
      <c r="R8044" s="33" t="e">
        <f>IF(IF(VLOOKUP($A7478,Master!$G:$J,4,0)="x",Sheet1!$A7478,"")="","",IF(VLOOKUP($A7478,Master!$G:$J,4,0)="x",Sheet1!$A7478,"")&amp;$J7478&amp;$K7478)</f>
        <v>#N/A</v>
      </c>
      <c r="S8044" s="33" t="e">
        <f>IF(VLOOKUP($A7478,Master!$L:$M,2,0)=0,"",VLOOKUP($A7478,Master!$L:$M,2,0)&amp;$J7478&amp;$L7478)</f>
        <v>#N/A</v>
      </c>
      <c r="T8044" s="33" t="str">
        <f t="shared" si="235"/>
        <v/>
      </c>
    </row>
    <row r="8045" spans="15:20" x14ac:dyDescent="0.3">
      <c r="O8045" s="33" t="e">
        <f>VLOOKUP($A7479,Master!$A:$B,2,0)&amp;$J7479&amp;$K7479</f>
        <v>#N/A</v>
      </c>
      <c r="P8045" s="33" t="e">
        <f>IF(OR($A7479="KE0",$A7479="KZ0",$A7479="KV0",$A7479="KH0",$A7479="KE",$A7479="KZ",),VLOOKUP($A7479&amp;$F7479,Master!$D:$E,2,0)&amp;$J7479&amp;$K7479,VLOOKUP($A7479,Master!$D:$E,2,0)&amp;Sheet1!$J7479&amp;Sheet1!$K7479)</f>
        <v>#N/A</v>
      </c>
      <c r="Q8045" s="33" t="str">
        <f t="shared" si="234"/>
        <v/>
      </c>
      <c r="R8045" s="33" t="e">
        <f>IF(IF(VLOOKUP($A7479,Master!$G:$J,4,0)="x",Sheet1!$A7479,"")="","",IF(VLOOKUP($A7479,Master!$G:$J,4,0)="x",Sheet1!$A7479,"")&amp;$J7479&amp;$K7479)</f>
        <v>#N/A</v>
      </c>
      <c r="S8045" s="33" t="e">
        <f>IF(VLOOKUP($A7479,Master!$L:$M,2,0)=0,"",VLOOKUP($A7479,Master!$L:$M,2,0)&amp;$J7479&amp;$L7479)</f>
        <v>#N/A</v>
      </c>
      <c r="T8045" s="33" t="str">
        <f t="shared" si="235"/>
        <v/>
      </c>
    </row>
    <row r="8046" spans="15:20" x14ac:dyDescent="0.3">
      <c r="O8046" s="33" t="e">
        <f>VLOOKUP($A7480,Master!$A:$B,2,0)&amp;$J7480&amp;$K7480</f>
        <v>#N/A</v>
      </c>
      <c r="P8046" s="33" t="e">
        <f>IF(OR($A7480="KE0",$A7480="KZ0",$A7480="KV0",$A7480="KH0",$A7480="KE",$A7480="KZ",),VLOOKUP($A7480&amp;$F7480,Master!$D:$E,2,0)&amp;$J7480&amp;$K7480,VLOOKUP($A7480,Master!$D:$E,2,0)&amp;Sheet1!$J7480&amp;Sheet1!$K7480)</f>
        <v>#N/A</v>
      </c>
      <c r="Q8046" s="33" t="str">
        <f t="shared" si="234"/>
        <v/>
      </c>
      <c r="R8046" s="33" t="e">
        <f>IF(IF(VLOOKUP($A7480,Master!$G:$J,4,0)="x",Sheet1!$A7480,"")="","",IF(VLOOKUP($A7480,Master!$G:$J,4,0)="x",Sheet1!$A7480,"")&amp;$J7480&amp;$K7480)</f>
        <v>#N/A</v>
      </c>
      <c r="S8046" s="33" t="e">
        <f>IF(VLOOKUP($A7480,Master!$L:$M,2,0)=0,"",VLOOKUP($A7480,Master!$L:$M,2,0)&amp;$J7480&amp;$L7480)</f>
        <v>#N/A</v>
      </c>
      <c r="T8046" s="33" t="str">
        <f t="shared" si="235"/>
        <v/>
      </c>
    </row>
    <row r="8047" spans="15:20" x14ac:dyDescent="0.3">
      <c r="O8047" s="33" t="e">
        <f>VLOOKUP($A7481,Master!$A:$B,2,0)&amp;$J7481&amp;$K7481</f>
        <v>#N/A</v>
      </c>
      <c r="P8047" s="33" t="e">
        <f>IF(OR($A7481="KE0",$A7481="KZ0",$A7481="KV0",$A7481="KH0",$A7481="KE",$A7481="KZ",),VLOOKUP($A7481&amp;$F7481,Master!$D:$E,2,0)&amp;$J7481&amp;$K7481,VLOOKUP($A7481,Master!$D:$E,2,0)&amp;Sheet1!$J7481&amp;Sheet1!$K7481)</f>
        <v>#N/A</v>
      </c>
      <c r="Q8047" s="33" t="str">
        <f t="shared" si="234"/>
        <v/>
      </c>
      <c r="R8047" s="33" t="e">
        <f>IF(IF(VLOOKUP($A7481,Master!$G:$J,4,0)="x",Sheet1!$A7481,"")="","",IF(VLOOKUP($A7481,Master!$G:$J,4,0)="x",Sheet1!$A7481,"")&amp;$J7481&amp;$K7481)</f>
        <v>#N/A</v>
      </c>
      <c r="S8047" s="33" t="e">
        <f>IF(VLOOKUP($A7481,Master!$L:$M,2,0)=0,"",VLOOKUP($A7481,Master!$L:$M,2,0)&amp;$J7481&amp;$L7481)</f>
        <v>#N/A</v>
      </c>
      <c r="T8047" s="33" t="str">
        <f t="shared" si="235"/>
        <v/>
      </c>
    </row>
    <row r="8048" spans="15:20" x14ac:dyDescent="0.3">
      <c r="O8048" s="33" t="e">
        <f>VLOOKUP($A7482,Master!$A:$B,2,0)&amp;$J7482&amp;$K7482</f>
        <v>#N/A</v>
      </c>
      <c r="P8048" s="33" t="e">
        <f>IF(OR($A7482="KE0",$A7482="KZ0",$A7482="KV0",$A7482="KH0",$A7482="KE",$A7482="KZ",),VLOOKUP($A7482&amp;$F7482,Master!$D:$E,2,0)&amp;$J7482&amp;$K7482,VLOOKUP($A7482,Master!$D:$E,2,0)&amp;Sheet1!$J7482&amp;Sheet1!$K7482)</f>
        <v>#N/A</v>
      </c>
      <c r="Q8048" s="33" t="str">
        <f t="shared" si="234"/>
        <v/>
      </c>
      <c r="R8048" s="33" t="e">
        <f>IF(IF(VLOOKUP($A7482,Master!$G:$J,4,0)="x",Sheet1!$A7482,"")="","",IF(VLOOKUP($A7482,Master!$G:$J,4,0)="x",Sheet1!$A7482,"")&amp;$J7482&amp;$K7482)</f>
        <v>#N/A</v>
      </c>
      <c r="S8048" s="33" t="e">
        <f>IF(VLOOKUP($A7482,Master!$L:$M,2,0)=0,"",VLOOKUP($A7482,Master!$L:$M,2,0)&amp;$J7482&amp;$L7482)</f>
        <v>#N/A</v>
      </c>
      <c r="T8048" s="33" t="str">
        <f t="shared" si="235"/>
        <v/>
      </c>
    </row>
    <row r="8049" spans="15:20" x14ac:dyDescent="0.3">
      <c r="O8049" s="33" t="e">
        <f>VLOOKUP($A7483,Master!$A:$B,2,0)&amp;$J7483&amp;$K7483</f>
        <v>#N/A</v>
      </c>
      <c r="P8049" s="33" t="e">
        <f>IF(OR($A7483="KE0",$A7483="KZ0",$A7483="KV0",$A7483="KH0",$A7483="KE",$A7483="KZ",),VLOOKUP($A7483&amp;$F7483,Master!$D:$E,2,0)&amp;$J7483&amp;$K7483,VLOOKUP($A7483,Master!$D:$E,2,0)&amp;Sheet1!$J7483&amp;Sheet1!$K7483)</f>
        <v>#N/A</v>
      </c>
      <c r="Q8049" s="33" t="str">
        <f t="shared" si="234"/>
        <v/>
      </c>
      <c r="R8049" s="33" t="e">
        <f>IF(IF(VLOOKUP($A7483,Master!$G:$J,4,0)="x",Sheet1!$A7483,"")="","",IF(VLOOKUP($A7483,Master!$G:$J,4,0)="x",Sheet1!$A7483,"")&amp;$J7483&amp;$K7483)</f>
        <v>#N/A</v>
      </c>
      <c r="S8049" s="33" t="e">
        <f>IF(VLOOKUP($A7483,Master!$L:$M,2,0)=0,"",VLOOKUP($A7483,Master!$L:$M,2,0)&amp;$J7483&amp;$L7483)</f>
        <v>#N/A</v>
      </c>
      <c r="T8049" s="33" t="str">
        <f t="shared" si="235"/>
        <v/>
      </c>
    </row>
    <row r="8050" spans="15:20" x14ac:dyDescent="0.3">
      <c r="O8050" s="33" t="e">
        <f>VLOOKUP($A7484,Master!$A:$B,2,0)&amp;$J7484&amp;$K7484</f>
        <v>#N/A</v>
      </c>
      <c r="P8050" s="33" t="e">
        <f>IF(OR($A7484="KE0",$A7484="KZ0",$A7484="KV0",$A7484="KH0",$A7484="KE",$A7484="KZ",),VLOOKUP($A7484&amp;$F7484,Master!$D:$E,2,0)&amp;$J7484&amp;$K7484,VLOOKUP($A7484,Master!$D:$E,2,0)&amp;Sheet1!$J7484&amp;Sheet1!$K7484)</f>
        <v>#N/A</v>
      </c>
      <c r="Q8050" s="33" t="str">
        <f t="shared" si="234"/>
        <v/>
      </c>
      <c r="R8050" s="33" t="e">
        <f>IF(IF(VLOOKUP($A7484,Master!$G:$J,4,0)="x",Sheet1!$A7484,"")="","",IF(VLOOKUP($A7484,Master!$G:$J,4,0)="x",Sheet1!$A7484,"")&amp;$J7484&amp;$K7484)</f>
        <v>#N/A</v>
      </c>
      <c r="S8050" s="33" t="e">
        <f>IF(VLOOKUP($A7484,Master!$L:$M,2,0)=0,"",VLOOKUP($A7484,Master!$L:$M,2,0)&amp;$J7484&amp;$L7484)</f>
        <v>#N/A</v>
      </c>
      <c r="T8050" s="33" t="str">
        <f t="shared" si="235"/>
        <v/>
      </c>
    </row>
    <row r="8051" spans="15:20" x14ac:dyDescent="0.3">
      <c r="O8051" s="33" t="e">
        <f>VLOOKUP($A7485,Master!$A:$B,2,0)&amp;$J7485&amp;$K7485</f>
        <v>#N/A</v>
      </c>
      <c r="P8051" s="33" t="e">
        <f>IF(OR($A7485="KE0",$A7485="KZ0",$A7485="KV0",$A7485="KH0",$A7485="KE",$A7485="KZ",),VLOOKUP($A7485&amp;$F7485,Master!$D:$E,2,0)&amp;$J7485&amp;$K7485,VLOOKUP($A7485,Master!$D:$E,2,0)&amp;Sheet1!$J7485&amp;Sheet1!$K7485)</f>
        <v>#N/A</v>
      </c>
      <c r="Q8051" s="33" t="str">
        <f t="shared" si="234"/>
        <v/>
      </c>
      <c r="R8051" s="33" t="e">
        <f>IF(IF(VLOOKUP($A7485,Master!$G:$J,4,0)="x",Sheet1!$A7485,"")="","",IF(VLOOKUP($A7485,Master!$G:$J,4,0)="x",Sheet1!$A7485,"")&amp;$J7485&amp;$K7485)</f>
        <v>#N/A</v>
      </c>
      <c r="S8051" s="33" t="e">
        <f>IF(VLOOKUP($A7485,Master!$L:$M,2,0)=0,"",VLOOKUP($A7485,Master!$L:$M,2,0)&amp;$J7485&amp;$L7485)</f>
        <v>#N/A</v>
      </c>
      <c r="T8051" s="33" t="str">
        <f t="shared" si="235"/>
        <v/>
      </c>
    </row>
    <row r="8052" spans="15:20" x14ac:dyDescent="0.3">
      <c r="O8052" s="33" t="e">
        <f>VLOOKUP($A7486,Master!$A:$B,2,0)&amp;$J7486&amp;$K7486</f>
        <v>#N/A</v>
      </c>
      <c r="P8052" s="33" t="e">
        <f>IF(OR($A7486="KE0",$A7486="KZ0",$A7486="KV0",$A7486="KH0",$A7486="KE",$A7486="KZ",),VLOOKUP($A7486&amp;$F7486,Master!$D:$E,2,0)&amp;$J7486&amp;$K7486,VLOOKUP($A7486,Master!$D:$E,2,0)&amp;Sheet1!$J7486&amp;Sheet1!$K7486)</f>
        <v>#N/A</v>
      </c>
      <c r="Q8052" s="33" t="str">
        <f t="shared" si="234"/>
        <v/>
      </c>
      <c r="R8052" s="33" t="e">
        <f>IF(IF(VLOOKUP($A7486,Master!$G:$J,4,0)="x",Sheet1!$A7486,"")="","",IF(VLOOKUP($A7486,Master!$G:$J,4,0)="x",Sheet1!$A7486,"")&amp;$J7486&amp;$K7486)</f>
        <v>#N/A</v>
      </c>
      <c r="S8052" s="33" t="e">
        <f>IF(VLOOKUP($A7486,Master!$L:$M,2,0)=0,"",VLOOKUP($A7486,Master!$L:$M,2,0)&amp;$J7486&amp;$L7486)</f>
        <v>#N/A</v>
      </c>
      <c r="T8052" s="33" t="str">
        <f t="shared" si="235"/>
        <v/>
      </c>
    </row>
    <row r="8053" spans="15:20" x14ac:dyDescent="0.3">
      <c r="O8053" s="33" t="e">
        <f>VLOOKUP($A7487,Master!$A:$B,2,0)&amp;$J7487&amp;$K7487</f>
        <v>#N/A</v>
      </c>
      <c r="P8053" s="33" t="e">
        <f>IF(OR($A7487="KE0",$A7487="KZ0",$A7487="KV0",$A7487="KH0",$A7487="KE",$A7487="KZ",),VLOOKUP($A7487&amp;$F7487,Master!$D:$E,2,0)&amp;$J7487&amp;$K7487,VLOOKUP($A7487,Master!$D:$E,2,0)&amp;Sheet1!$J7487&amp;Sheet1!$K7487)</f>
        <v>#N/A</v>
      </c>
      <c r="Q8053" s="33" t="str">
        <f t="shared" si="234"/>
        <v/>
      </c>
      <c r="R8053" s="33" t="e">
        <f>IF(IF(VLOOKUP($A7487,Master!$G:$J,4,0)="x",Sheet1!$A7487,"")="","",IF(VLOOKUP($A7487,Master!$G:$J,4,0)="x",Sheet1!$A7487,"")&amp;$J7487&amp;$K7487)</f>
        <v>#N/A</v>
      </c>
      <c r="S8053" s="33" t="e">
        <f>IF(VLOOKUP($A7487,Master!$L:$M,2,0)=0,"",VLOOKUP($A7487,Master!$L:$M,2,0)&amp;$J7487&amp;$L7487)</f>
        <v>#N/A</v>
      </c>
      <c r="T8053" s="33" t="str">
        <f t="shared" si="235"/>
        <v/>
      </c>
    </row>
    <row r="8054" spans="15:20" x14ac:dyDescent="0.3">
      <c r="O8054" s="33" t="e">
        <f>VLOOKUP($A7488,Master!$A:$B,2,0)&amp;$J7488&amp;$K7488</f>
        <v>#N/A</v>
      </c>
      <c r="P8054" s="33" t="e">
        <f>IF(OR($A7488="KE0",$A7488="KZ0",$A7488="KV0",$A7488="KH0",$A7488="KE",$A7488="KZ",),VLOOKUP($A7488&amp;$F7488,Master!$D:$E,2,0)&amp;$J7488&amp;$K7488,VLOOKUP($A7488,Master!$D:$E,2,0)&amp;Sheet1!$J7488&amp;Sheet1!$K7488)</f>
        <v>#N/A</v>
      </c>
      <c r="Q8054" s="33" t="str">
        <f t="shared" si="234"/>
        <v/>
      </c>
      <c r="R8054" s="33" t="e">
        <f>IF(IF(VLOOKUP($A7488,Master!$G:$J,4,0)="x",Sheet1!$A7488,"")="","",IF(VLOOKUP($A7488,Master!$G:$J,4,0)="x",Sheet1!$A7488,"")&amp;$J7488&amp;$K7488)</f>
        <v>#N/A</v>
      </c>
      <c r="S8054" s="33" t="e">
        <f>IF(VLOOKUP($A7488,Master!$L:$M,2,0)=0,"",VLOOKUP($A7488,Master!$L:$M,2,0)&amp;$J7488&amp;$L7488)</f>
        <v>#N/A</v>
      </c>
      <c r="T8054" s="33" t="str">
        <f t="shared" si="235"/>
        <v/>
      </c>
    </row>
    <row r="8055" spans="15:20" x14ac:dyDescent="0.3">
      <c r="O8055" s="33" t="e">
        <f>VLOOKUP($A7489,Master!$A:$B,2,0)&amp;$J7489&amp;$K7489</f>
        <v>#N/A</v>
      </c>
      <c r="P8055" s="33" t="e">
        <f>IF(OR($A7489="KE0",$A7489="KZ0",$A7489="KV0",$A7489="KH0",$A7489="KE",$A7489="KZ",),VLOOKUP($A7489&amp;$F7489,Master!$D:$E,2,0)&amp;$J7489&amp;$K7489,VLOOKUP($A7489,Master!$D:$E,2,0)&amp;Sheet1!$J7489&amp;Sheet1!$K7489)</f>
        <v>#N/A</v>
      </c>
      <c r="Q8055" s="33" t="str">
        <f t="shared" si="234"/>
        <v/>
      </c>
      <c r="R8055" s="33" t="e">
        <f>IF(IF(VLOOKUP($A7489,Master!$G:$J,4,0)="x",Sheet1!$A7489,"")="","",IF(VLOOKUP($A7489,Master!$G:$J,4,0)="x",Sheet1!$A7489,"")&amp;$J7489&amp;$K7489)</f>
        <v>#N/A</v>
      </c>
      <c r="S8055" s="33" t="e">
        <f>IF(VLOOKUP($A7489,Master!$L:$M,2,0)=0,"",VLOOKUP($A7489,Master!$L:$M,2,0)&amp;$J7489&amp;$L7489)</f>
        <v>#N/A</v>
      </c>
      <c r="T8055" s="33" t="str">
        <f t="shared" si="235"/>
        <v/>
      </c>
    </row>
    <row r="8056" spans="15:20" x14ac:dyDescent="0.3">
      <c r="O8056" s="33" t="e">
        <f>VLOOKUP($A7490,Master!$A:$B,2,0)&amp;$J7490&amp;$K7490</f>
        <v>#N/A</v>
      </c>
      <c r="P8056" s="33" t="e">
        <f>IF(OR($A7490="KE0",$A7490="KZ0",$A7490="KV0",$A7490="KH0",$A7490="KE",$A7490="KZ",),VLOOKUP($A7490&amp;$F7490,Master!$D:$E,2,0)&amp;$J7490&amp;$K7490,VLOOKUP($A7490,Master!$D:$E,2,0)&amp;Sheet1!$J7490&amp;Sheet1!$K7490)</f>
        <v>#N/A</v>
      </c>
      <c r="Q8056" s="33" t="str">
        <f t="shared" si="234"/>
        <v/>
      </c>
      <c r="R8056" s="33" t="e">
        <f>IF(IF(VLOOKUP($A7490,Master!$G:$J,4,0)="x",Sheet1!$A7490,"")="","",IF(VLOOKUP($A7490,Master!$G:$J,4,0)="x",Sheet1!$A7490,"")&amp;$J7490&amp;$K7490)</f>
        <v>#N/A</v>
      </c>
      <c r="S8056" s="33" t="e">
        <f>IF(VLOOKUP($A7490,Master!$L:$M,2,0)=0,"",VLOOKUP($A7490,Master!$L:$M,2,0)&amp;$J7490&amp;$L7490)</f>
        <v>#N/A</v>
      </c>
      <c r="T8056" s="33" t="str">
        <f t="shared" si="235"/>
        <v/>
      </c>
    </row>
    <row r="8057" spans="15:20" x14ac:dyDescent="0.3">
      <c r="O8057" s="33" t="e">
        <f>VLOOKUP($A7491,Master!$A:$B,2,0)&amp;$J7491&amp;$K7491</f>
        <v>#N/A</v>
      </c>
      <c r="P8057" s="33" t="e">
        <f>IF(OR($A7491="KE0",$A7491="KZ0",$A7491="KV0",$A7491="KH0",$A7491="KE",$A7491="KZ",),VLOOKUP($A7491&amp;$F7491,Master!$D:$E,2,0)&amp;$J7491&amp;$K7491,VLOOKUP($A7491,Master!$D:$E,2,0)&amp;Sheet1!$J7491&amp;Sheet1!$K7491)</f>
        <v>#N/A</v>
      </c>
      <c r="Q8057" s="33" t="str">
        <f t="shared" si="234"/>
        <v/>
      </c>
      <c r="R8057" s="33" t="e">
        <f>IF(IF(VLOOKUP($A7491,Master!$G:$J,4,0)="x",Sheet1!$A7491,"")="","",IF(VLOOKUP($A7491,Master!$G:$J,4,0)="x",Sheet1!$A7491,"")&amp;$J7491&amp;$K7491)</f>
        <v>#N/A</v>
      </c>
      <c r="S8057" s="33" t="e">
        <f>IF(VLOOKUP($A7491,Master!$L:$M,2,0)=0,"",VLOOKUP($A7491,Master!$L:$M,2,0)&amp;$J7491&amp;$L7491)</f>
        <v>#N/A</v>
      </c>
      <c r="T8057" s="33" t="str">
        <f t="shared" si="235"/>
        <v/>
      </c>
    </row>
    <row r="8058" spans="15:20" x14ac:dyDescent="0.3">
      <c r="O8058" s="33" t="e">
        <f>VLOOKUP($A7492,Master!$A:$B,2,0)&amp;$J7492&amp;$K7492</f>
        <v>#N/A</v>
      </c>
      <c r="P8058" s="33" t="e">
        <f>IF(OR($A7492="KE0",$A7492="KZ0",$A7492="KV0",$A7492="KH0",$A7492="KE",$A7492="KZ",),VLOOKUP($A7492&amp;$F7492,Master!$D:$E,2,0)&amp;$J7492&amp;$K7492,VLOOKUP($A7492,Master!$D:$E,2,0)&amp;Sheet1!$J7492&amp;Sheet1!$K7492)</f>
        <v>#N/A</v>
      </c>
      <c r="Q8058" s="33" t="str">
        <f t="shared" si="234"/>
        <v/>
      </c>
      <c r="R8058" s="33" t="e">
        <f>IF(IF(VLOOKUP($A7492,Master!$G:$J,4,0)="x",Sheet1!$A7492,"")="","",IF(VLOOKUP($A7492,Master!$G:$J,4,0)="x",Sheet1!$A7492,"")&amp;$J7492&amp;$K7492)</f>
        <v>#N/A</v>
      </c>
      <c r="S8058" s="33" t="e">
        <f>IF(VLOOKUP($A7492,Master!$L:$M,2,0)=0,"",VLOOKUP($A7492,Master!$L:$M,2,0)&amp;$J7492&amp;$L7492)</f>
        <v>#N/A</v>
      </c>
      <c r="T8058" s="33" t="str">
        <f t="shared" si="235"/>
        <v/>
      </c>
    </row>
    <row r="8059" spans="15:20" x14ac:dyDescent="0.3">
      <c r="O8059" s="33" t="e">
        <f>VLOOKUP($A7493,Master!$A:$B,2,0)&amp;$J7493&amp;$K7493</f>
        <v>#N/A</v>
      </c>
      <c r="P8059" s="33" t="e">
        <f>IF(OR($A7493="KE0",$A7493="KZ0",$A7493="KV0",$A7493="KH0",$A7493="KE",$A7493="KZ",),VLOOKUP($A7493&amp;$F7493,Master!$D:$E,2,0)&amp;$J7493&amp;$K7493,VLOOKUP($A7493,Master!$D:$E,2,0)&amp;Sheet1!$J7493&amp;Sheet1!$K7493)</f>
        <v>#N/A</v>
      </c>
      <c r="Q8059" s="33" t="str">
        <f t="shared" si="234"/>
        <v/>
      </c>
      <c r="R8059" s="33" t="e">
        <f>IF(IF(VLOOKUP($A7493,Master!$G:$J,4,0)="x",Sheet1!$A7493,"")="","",IF(VLOOKUP($A7493,Master!$G:$J,4,0)="x",Sheet1!$A7493,"")&amp;$J7493&amp;$K7493)</f>
        <v>#N/A</v>
      </c>
      <c r="S8059" s="33" t="e">
        <f>IF(VLOOKUP($A7493,Master!$L:$M,2,0)=0,"",VLOOKUP($A7493,Master!$L:$M,2,0)&amp;$J7493&amp;$L7493)</f>
        <v>#N/A</v>
      </c>
      <c r="T8059" s="33" t="str">
        <f t="shared" si="235"/>
        <v/>
      </c>
    </row>
    <row r="8060" spans="15:20" x14ac:dyDescent="0.3">
      <c r="O8060" s="33" t="e">
        <f>VLOOKUP($A7494,Master!$A:$B,2,0)&amp;$J7494&amp;$K7494</f>
        <v>#N/A</v>
      </c>
      <c r="P8060" s="33" t="e">
        <f>IF(OR($A7494="KE0",$A7494="KZ0",$A7494="KV0",$A7494="KH0",$A7494="KE",$A7494="KZ",),VLOOKUP($A7494&amp;$F7494,Master!$D:$E,2,0)&amp;$J7494&amp;$K7494,VLOOKUP($A7494,Master!$D:$E,2,0)&amp;Sheet1!$J7494&amp;Sheet1!$K7494)</f>
        <v>#N/A</v>
      </c>
      <c r="Q8060" s="33" t="str">
        <f t="shared" si="234"/>
        <v/>
      </c>
      <c r="R8060" s="33" t="e">
        <f>IF(IF(VLOOKUP($A7494,Master!$G:$J,4,0)="x",Sheet1!$A7494,"")="","",IF(VLOOKUP($A7494,Master!$G:$J,4,0)="x",Sheet1!$A7494,"")&amp;$J7494&amp;$K7494)</f>
        <v>#N/A</v>
      </c>
      <c r="S8060" s="33" t="e">
        <f>IF(VLOOKUP($A7494,Master!$L:$M,2,0)=0,"",VLOOKUP($A7494,Master!$L:$M,2,0)&amp;$J7494&amp;$L7494)</f>
        <v>#N/A</v>
      </c>
      <c r="T8060" s="33" t="str">
        <f t="shared" si="235"/>
        <v/>
      </c>
    </row>
    <row r="8061" spans="15:20" x14ac:dyDescent="0.3">
      <c r="O8061" s="33" t="e">
        <f>VLOOKUP($A7495,Master!$A:$B,2,0)&amp;$J7495&amp;$K7495</f>
        <v>#N/A</v>
      </c>
      <c r="P8061" s="33" t="e">
        <f>IF(OR($A7495="KE0",$A7495="KZ0",$A7495="KV0",$A7495="KH0",$A7495="KE",$A7495="KZ",),VLOOKUP($A7495&amp;$F7495,Master!$D:$E,2,0)&amp;$J7495&amp;$K7495,VLOOKUP($A7495,Master!$D:$E,2,0)&amp;Sheet1!$J7495&amp;Sheet1!$K7495)</f>
        <v>#N/A</v>
      </c>
      <c r="Q8061" s="33" t="str">
        <f t="shared" si="234"/>
        <v/>
      </c>
      <c r="R8061" s="33" t="e">
        <f>IF(IF(VLOOKUP($A7495,Master!$G:$J,4,0)="x",Sheet1!$A7495,"")="","",IF(VLOOKUP($A7495,Master!$G:$J,4,0)="x",Sheet1!$A7495,"")&amp;$J7495&amp;$K7495)</f>
        <v>#N/A</v>
      </c>
      <c r="S8061" s="33" t="e">
        <f>IF(VLOOKUP($A7495,Master!$L:$M,2,0)=0,"",VLOOKUP($A7495,Master!$L:$M,2,0)&amp;$J7495&amp;$L7495)</f>
        <v>#N/A</v>
      </c>
      <c r="T8061" s="33" t="str">
        <f t="shared" si="235"/>
        <v/>
      </c>
    </row>
    <row r="8062" spans="15:20" x14ac:dyDescent="0.3">
      <c r="O8062" s="33" t="e">
        <f>VLOOKUP($A7496,Master!$A:$B,2,0)&amp;$J7496&amp;$K7496</f>
        <v>#N/A</v>
      </c>
      <c r="P8062" s="33" t="e">
        <f>IF(OR($A7496="KE0",$A7496="KZ0",$A7496="KV0",$A7496="KH0",$A7496="KE",$A7496="KZ",),VLOOKUP($A7496&amp;$F7496,Master!$D:$E,2,0)&amp;$J7496&amp;$K7496,VLOOKUP($A7496,Master!$D:$E,2,0)&amp;Sheet1!$J7496&amp;Sheet1!$K7496)</f>
        <v>#N/A</v>
      </c>
      <c r="Q8062" s="33" t="str">
        <f t="shared" si="234"/>
        <v/>
      </c>
      <c r="R8062" s="33" t="e">
        <f>IF(IF(VLOOKUP($A7496,Master!$G:$J,4,0)="x",Sheet1!$A7496,"")="","",IF(VLOOKUP($A7496,Master!$G:$J,4,0)="x",Sheet1!$A7496,"")&amp;$J7496&amp;$K7496)</f>
        <v>#N/A</v>
      </c>
      <c r="S8062" s="33" t="e">
        <f>IF(VLOOKUP($A7496,Master!$L:$M,2,0)=0,"",VLOOKUP($A7496,Master!$L:$M,2,0)&amp;$J7496&amp;$L7496)</f>
        <v>#N/A</v>
      </c>
      <c r="T8062" s="33" t="str">
        <f t="shared" si="235"/>
        <v/>
      </c>
    </row>
    <row r="8063" spans="15:20" x14ac:dyDescent="0.3">
      <c r="O8063" s="33" t="e">
        <f>VLOOKUP($A7497,Master!$A:$B,2,0)&amp;$J7497&amp;$K7497</f>
        <v>#N/A</v>
      </c>
      <c r="P8063" s="33" t="e">
        <f>IF(OR($A7497="KE0",$A7497="KZ0",$A7497="KV0",$A7497="KH0",$A7497="KE",$A7497="KZ",),VLOOKUP($A7497&amp;$F7497,Master!$D:$E,2,0)&amp;$J7497&amp;$K7497,VLOOKUP($A7497,Master!$D:$E,2,0)&amp;Sheet1!$J7497&amp;Sheet1!$K7497)</f>
        <v>#N/A</v>
      </c>
      <c r="Q8063" s="33" t="str">
        <f t="shared" si="234"/>
        <v/>
      </c>
      <c r="R8063" s="33" t="e">
        <f>IF(IF(VLOOKUP($A7497,Master!$G:$J,4,0)="x",Sheet1!$A7497,"")="","",IF(VLOOKUP($A7497,Master!$G:$J,4,0)="x",Sheet1!$A7497,"")&amp;$J7497&amp;$K7497)</f>
        <v>#N/A</v>
      </c>
      <c r="S8063" s="33" t="e">
        <f>IF(VLOOKUP($A7497,Master!$L:$M,2,0)=0,"",VLOOKUP($A7497,Master!$L:$M,2,0)&amp;$J7497&amp;$L7497)</f>
        <v>#N/A</v>
      </c>
      <c r="T8063" s="33" t="str">
        <f t="shared" si="235"/>
        <v/>
      </c>
    </row>
    <row r="8064" spans="15:20" x14ac:dyDescent="0.3">
      <c r="O8064" s="33" t="e">
        <f>VLOOKUP($A7498,Master!$A:$B,2,0)&amp;$J7498&amp;$K7498</f>
        <v>#N/A</v>
      </c>
      <c r="P8064" s="33" t="e">
        <f>IF(OR($A7498="KE0",$A7498="KZ0",$A7498="KV0",$A7498="KH0",$A7498="KE",$A7498="KZ",),VLOOKUP($A7498&amp;$F7498,Master!$D:$E,2,0)&amp;$J7498&amp;$K7498,VLOOKUP($A7498,Master!$D:$E,2,0)&amp;Sheet1!$J7498&amp;Sheet1!$K7498)</f>
        <v>#N/A</v>
      </c>
      <c r="Q8064" s="33" t="str">
        <f t="shared" si="234"/>
        <v/>
      </c>
      <c r="R8064" s="33" t="e">
        <f>IF(IF(VLOOKUP($A7498,Master!$G:$J,4,0)="x",Sheet1!$A7498,"")="","",IF(VLOOKUP($A7498,Master!$G:$J,4,0)="x",Sheet1!$A7498,"")&amp;$J7498&amp;$K7498)</f>
        <v>#N/A</v>
      </c>
      <c r="S8064" s="33" t="e">
        <f>IF(VLOOKUP($A7498,Master!$L:$M,2,0)=0,"",VLOOKUP($A7498,Master!$L:$M,2,0)&amp;$J7498&amp;$L7498)</f>
        <v>#N/A</v>
      </c>
      <c r="T8064" s="33" t="str">
        <f t="shared" si="235"/>
        <v/>
      </c>
    </row>
    <row r="8065" spans="15:20" x14ac:dyDescent="0.3">
      <c r="O8065" s="33" t="e">
        <f>VLOOKUP($A7499,Master!$A:$B,2,0)&amp;$J7499&amp;$K7499</f>
        <v>#N/A</v>
      </c>
      <c r="P8065" s="33" t="e">
        <f>IF(OR($A7499="KE0",$A7499="KZ0",$A7499="KV0",$A7499="KH0",$A7499="KE",$A7499="KZ",),VLOOKUP($A7499&amp;$F7499,Master!$D:$E,2,0)&amp;$J7499&amp;$K7499,VLOOKUP($A7499,Master!$D:$E,2,0)&amp;Sheet1!$J7499&amp;Sheet1!$K7499)</f>
        <v>#N/A</v>
      </c>
      <c r="Q8065" s="33" t="str">
        <f t="shared" si="234"/>
        <v/>
      </c>
      <c r="R8065" s="33" t="e">
        <f>IF(IF(VLOOKUP($A7499,Master!$G:$J,4,0)="x",Sheet1!$A7499,"")="","",IF(VLOOKUP($A7499,Master!$G:$J,4,0)="x",Sheet1!$A7499,"")&amp;$J7499&amp;$K7499)</f>
        <v>#N/A</v>
      </c>
      <c r="S8065" s="33" t="e">
        <f>IF(VLOOKUP($A7499,Master!$L:$M,2,0)=0,"",VLOOKUP($A7499,Master!$L:$M,2,0)&amp;$J7499&amp;$L7499)</f>
        <v>#N/A</v>
      </c>
      <c r="T8065" s="33" t="str">
        <f t="shared" si="235"/>
        <v/>
      </c>
    </row>
    <row r="8066" spans="15:20" x14ac:dyDescent="0.3">
      <c r="O8066" s="33" t="e">
        <f>VLOOKUP($A7500,Master!$A:$B,2,0)&amp;$J7500&amp;$K7500</f>
        <v>#N/A</v>
      </c>
      <c r="P8066" s="33" t="e">
        <f>IF(OR($A7500="KE0",$A7500="KZ0",$A7500="KV0",$A7500="KH0",$A7500="KE",$A7500="KZ",),VLOOKUP($A7500&amp;$F7500,Master!$D:$E,2,0)&amp;$J7500&amp;$K7500,VLOOKUP($A7500,Master!$D:$E,2,0)&amp;Sheet1!$J7500&amp;Sheet1!$K7500)</f>
        <v>#N/A</v>
      </c>
      <c r="Q8066" s="33" t="str">
        <f t="shared" si="234"/>
        <v/>
      </c>
      <c r="R8066" s="33" t="e">
        <f>IF(IF(VLOOKUP($A7500,Master!$G:$J,4,0)="x",Sheet1!$A7500,"")="","",IF(VLOOKUP($A7500,Master!$G:$J,4,0)="x",Sheet1!$A7500,"")&amp;$J7500&amp;$K7500)</f>
        <v>#N/A</v>
      </c>
      <c r="S8066" s="33" t="e">
        <f>IF(VLOOKUP($A7500,Master!$L:$M,2,0)=0,"",VLOOKUP($A7500,Master!$L:$M,2,0)&amp;$J7500&amp;$L7500)</f>
        <v>#N/A</v>
      </c>
      <c r="T8066" s="33" t="str">
        <f t="shared" si="235"/>
        <v/>
      </c>
    </row>
    <row r="8067" spans="15:20" x14ac:dyDescent="0.3">
      <c r="O8067" s="33" t="e">
        <f>VLOOKUP($A7501,Master!$A:$B,2,0)&amp;$J7501&amp;$K7501</f>
        <v>#N/A</v>
      </c>
      <c r="P8067" s="33" t="e">
        <f>IF(OR($A7501="KE0",$A7501="KZ0",$A7501="KV0",$A7501="KH0",$A7501="KE",$A7501="KZ",),VLOOKUP($A7501&amp;$F7501,Master!$D:$E,2,0)&amp;$J7501&amp;$K7501,VLOOKUP($A7501,Master!$D:$E,2,0)&amp;Sheet1!$J7501&amp;Sheet1!$K7501)</f>
        <v>#N/A</v>
      </c>
      <c r="Q8067" s="33" t="str">
        <f t="shared" ref="Q8067:Q8130" si="236">$A7501&amp;$J7501&amp;$K7501</f>
        <v/>
      </c>
      <c r="R8067" s="33" t="e">
        <f>IF(IF(VLOOKUP($A7501,Master!$G:$J,4,0)="x",Sheet1!$A7501,"")="","",IF(VLOOKUP($A7501,Master!$G:$J,4,0)="x",Sheet1!$A7501,"")&amp;$J7501&amp;$K7501)</f>
        <v>#N/A</v>
      </c>
      <c r="S8067" s="33" t="e">
        <f>IF(VLOOKUP($A7501,Master!$L:$M,2,0)=0,"",VLOOKUP($A7501,Master!$L:$M,2,0)&amp;$J7501&amp;$L7501)</f>
        <v>#N/A</v>
      </c>
      <c r="T8067" s="33" t="str">
        <f t="shared" ref="T8067:T8130" si="237">$A7501&amp;$J7501</f>
        <v/>
      </c>
    </row>
    <row r="8068" spans="15:20" x14ac:dyDescent="0.3">
      <c r="O8068" s="33" t="e">
        <f>VLOOKUP($A7502,Master!$A:$B,2,0)&amp;$J7502&amp;$K7502</f>
        <v>#N/A</v>
      </c>
      <c r="P8068" s="33" t="e">
        <f>IF(OR($A7502="KE0",$A7502="KZ0",$A7502="KV0",$A7502="KH0",$A7502="KE",$A7502="KZ",),VLOOKUP($A7502&amp;$F7502,Master!$D:$E,2,0)&amp;$J7502&amp;$K7502,VLOOKUP($A7502,Master!$D:$E,2,0)&amp;Sheet1!$J7502&amp;Sheet1!$K7502)</f>
        <v>#N/A</v>
      </c>
      <c r="Q8068" s="33" t="str">
        <f t="shared" si="236"/>
        <v/>
      </c>
      <c r="R8068" s="33" t="e">
        <f>IF(IF(VLOOKUP($A7502,Master!$G:$J,4,0)="x",Sheet1!$A7502,"")="","",IF(VLOOKUP($A7502,Master!$G:$J,4,0)="x",Sheet1!$A7502,"")&amp;$J7502&amp;$K7502)</f>
        <v>#N/A</v>
      </c>
      <c r="S8068" s="33" t="e">
        <f>IF(VLOOKUP($A7502,Master!$L:$M,2,0)=0,"",VLOOKUP($A7502,Master!$L:$M,2,0)&amp;$J7502&amp;$L7502)</f>
        <v>#N/A</v>
      </c>
      <c r="T8068" s="33" t="str">
        <f t="shared" si="237"/>
        <v/>
      </c>
    </row>
    <row r="8069" spans="15:20" x14ac:dyDescent="0.3">
      <c r="O8069" s="33" t="e">
        <f>VLOOKUP($A7503,Master!$A:$B,2,0)&amp;$J7503&amp;$K7503</f>
        <v>#N/A</v>
      </c>
      <c r="P8069" s="33" t="e">
        <f>IF(OR($A7503="KE0",$A7503="KZ0",$A7503="KV0",$A7503="KH0",$A7503="KE",$A7503="KZ",),VLOOKUP($A7503&amp;$F7503,Master!$D:$E,2,0)&amp;$J7503&amp;$K7503,VLOOKUP($A7503,Master!$D:$E,2,0)&amp;Sheet1!$J7503&amp;Sheet1!$K7503)</f>
        <v>#N/A</v>
      </c>
      <c r="Q8069" s="33" t="str">
        <f t="shared" si="236"/>
        <v/>
      </c>
      <c r="R8069" s="33" t="e">
        <f>IF(IF(VLOOKUP($A7503,Master!$G:$J,4,0)="x",Sheet1!$A7503,"")="","",IF(VLOOKUP($A7503,Master!$G:$J,4,0)="x",Sheet1!$A7503,"")&amp;$J7503&amp;$K7503)</f>
        <v>#N/A</v>
      </c>
      <c r="S8069" s="33" t="e">
        <f>IF(VLOOKUP($A7503,Master!$L:$M,2,0)=0,"",VLOOKUP($A7503,Master!$L:$M,2,0)&amp;$J7503&amp;$L7503)</f>
        <v>#N/A</v>
      </c>
      <c r="T8069" s="33" t="str">
        <f t="shared" si="237"/>
        <v/>
      </c>
    </row>
    <row r="8070" spans="15:20" x14ac:dyDescent="0.3">
      <c r="O8070" s="33" t="e">
        <f>VLOOKUP($A7504,Master!$A:$B,2,0)&amp;$J7504&amp;$K7504</f>
        <v>#N/A</v>
      </c>
      <c r="P8070" s="33" t="e">
        <f>IF(OR($A7504="KE0",$A7504="KZ0",$A7504="KV0",$A7504="KH0",$A7504="KE",$A7504="KZ",),VLOOKUP($A7504&amp;$F7504,Master!$D:$E,2,0)&amp;$J7504&amp;$K7504,VLOOKUP($A7504,Master!$D:$E,2,0)&amp;Sheet1!$J7504&amp;Sheet1!$K7504)</f>
        <v>#N/A</v>
      </c>
      <c r="Q8070" s="33" t="str">
        <f t="shared" si="236"/>
        <v/>
      </c>
      <c r="R8070" s="33" t="e">
        <f>IF(IF(VLOOKUP($A7504,Master!$G:$J,4,0)="x",Sheet1!$A7504,"")="","",IF(VLOOKUP($A7504,Master!$G:$J,4,0)="x",Sheet1!$A7504,"")&amp;$J7504&amp;$K7504)</f>
        <v>#N/A</v>
      </c>
      <c r="S8070" s="33" t="e">
        <f>IF(VLOOKUP($A7504,Master!$L:$M,2,0)=0,"",VLOOKUP($A7504,Master!$L:$M,2,0)&amp;$J7504&amp;$L7504)</f>
        <v>#N/A</v>
      </c>
      <c r="T8070" s="33" t="str">
        <f t="shared" si="237"/>
        <v/>
      </c>
    </row>
    <row r="8071" spans="15:20" x14ac:dyDescent="0.3">
      <c r="O8071" s="33" t="e">
        <f>VLOOKUP($A7505,Master!$A:$B,2,0)&amp;$J7505&amp;$K7505</f>
        <v>#N/A</v>
      </c>
      <c r="P8071" s="33" t="e">
        <f>IF(OR($A7505="KE0",$A7505="KZ0",$A7505="KV0",$A7505="KH0",$A7505="KE",$A7505="KZ",),VLOOKUP($A7505&amp;$F7505,Master!$D:$E,2,0)&amp;$J7505&amp;$K7505,VLOOKUP($A7505,Master!$D:$E,2,0)&amp;Sheet1!$J7505&amp;Sheet1!$K7505)</f>
        <v>#N/A</v>
      </c>
      <c r="Q8071" s="33" t="str">
        <f t="shared" si="236"/>
        <v/>
      </c>
      <c r="R8071" s="33" t="e">
        <f>IF(IF(VLOOKUP($A7505,Master!$G:$J,4,0)="x",Sheet1!$A7505,"")="","",IF(VLOOKUP($A7505,Master!$G:$J,4,0)="x",Sheet1!$A7505,"")&amp;$J7505&amp;$K7505)</f>
        <v>#N/A</v>
      </c>
      <c r="S8071" s="33" t="e">
        <f>IF(VLOOKUP($A7505,Master!$L:$M,2,0)=0,"",VLOOKUP($A7505,Master!$L:$M,2,0)&amp;$J7505&amp;$L7505)</f>
        <v>#N/A</v>
      </c>
      <c r="T8071" s="33" t="str">
        <f t="shared" si="237"/>
        <v/>
      </c>
    </row>
    <row r="8072" spans="15:20" x14ac:dyDescent="0.3">
      <c r="O8072" s="33" t="e">
        <f>VLOOKUP($A7506,Master!$A:$B,2,0)&amp;$J7506&amp;$K7506</f>
        <v>#N/A</v>
      </c>
      <c r="P8072" s="33" t="e">
        <f>IF(OR($A7506="KE0",$A7506="KZ0",$A7506="KV0",$A7506="KH0",$A7506="KE",$A7506="KZ",),VLOOKUP($A7506&amp;$F7506,Master!$D:$E,2,0)&amp;$J7506&amp;$K7506,VLOOKUP($A7506,Master!$D:$E,2,0)&amp;Sheet1!$J7506&amp;Sheet1!$K7506)</f>
        <v>#N/A</v>
      </c>
      <c r="Q8072" s="33" t="str">
        <f t="shared" si="236"/>
        <v/>
      </c>
      <c r="R8072" s="33" t="e">
        <f>IF(IF(VLOOKUP($A7506,Master!$G:$J,4,0)="x",Sheet1!$A7506,"")="","",IF(VLOOKUP($A7506,Master!$G:$J,4,0)="x",Sheet1!$A7506,"")&amp;$J7506&amp;$K7506)</f>
        <v>#N/A</v>
      </c>
      <c r="S8072" s="33" t="e">
        <f>IF(VLOOKUP($A7506,Master!$L:$M,2,0)=0,"",VLOOKUP($A7506,Master!$L:$M,2,0)&amp;$J7506&amp;$L7506)</f>
        <v>#N/A</v>
      </c>
      <c r="T8072" s="33" t="str">
        <f t="shared" si="237"/>
        <v/>
      </c>
    </row>
    <row r="8073" spans="15:20" x14ac:dyDescent="0.3">
      <c r="O8073" s="33" t="e">
        <f>VLOOKUP($A7507,Master!$A:$B,2,0)&amp;$J7507&amp;$K7507</f>
        <v>#N/A</v>
      </c>
      <c r="P8073" s="33" t="e">
        <f>IF(OR($A7507="KE0",$A7507="KZ0",$A7507="KV0",$A7507="KH0",$A7507="KE",$A7507="KZ",),VLOOKUP($A7507&amp;$F7507,Master!$D:$E,2,0)&amp;$J7507&amp;$K7507,VLOOKUP($A7507,Master!$D:$E,2,0)&amp;Sheet1!$J7507&amp;Sheet1!$K7507)</f>
        <v>#N/A</v>
      </c>
      <c r="Q8073" s="33" t="str">
        <f t="shared" si="236"/>
        <v/>
      </c>
      <c r="R8073" s="33" t="e">
        <f>IF(IF(VLOOKUP($A7507,Master!$G:$J,4,0)="x",Sheet1!$A7507,"")="","",IF(VLOOKUP($A7507,Master!$G:$J,4,0)="x",Sheet1!$A7507,"")&amp;$J7507&amp;$K7507)</f>
        <v>#N/A</v>
      </c>
      <c r="S8073" s="33" t="e">
        <f>IF(VLOOKUP($A7507,Master!$L:$M,2,0)=0,"",VLOOKUP($A7507,Master!$L:$M,2,0)&amp;$J7507&amp;$L7507)</f>
        <v>#N/A</v>
      </c>
      <c r="T8073" s="33" t="str">
        <f t="shared" si="237"/>
        <v/>
      </c>
    </row>
    <row r="8074" spans="15:20" x14ac:dyDescent="0.3">
      <c r="O8074" s="33" t="e">
        <f>VLOOKUP($A7508,Master!$A:$B,2,0)&amp;$J7508&amp;$K7508</f>
        <v>#N/A</v>
      </c>
      <c r="P8074" s="33" t="e">
        <f>IF(OR($A7508="KE0",$A7508="KZ0",$A7508="KV0",$A7508="KH0",$A7508="KE",$A7508="KZ",),VLOOKUP($A7508&amp;$F7508,Master!$D:$E,2,0)&amp;$J7508&amp;$K7508,VLOOKUP($A7508,Master!$D:$E,2,0)&amp;Sheet1!$J7508&amp;Sheet1!$K7508)</f>
        <v>#N/A</v>
      </c>
      <c r="Q8074" s="33" t="str">
        <f t="shared" si="236"/>
        <v/>
      </c>
      <c r="R8074" s="33" t="e">
        <f>IF(IF(VLOOKUP($A7508,Master!$G:$J,4,0)="x",Sheet1!$A7508,"")="","",IF(VLOOKUP($A7508,Master!$G:$J,4,0)="x",Sheet1!$A7508,"")&amp;$J7508&amp;$K7508)</f>
        <v>#N/A</v>
      </c>
      <c r="S8074" s="33" t="e">
        <f>IF(VLOOKUP($A7508,Master!$L:$M,2,0)=0,"",VLOOKUP($A7508,Master!$L:$M,2,0)&amp;$J7508&amp;$L7508)</f>
        <v>#N/A</v>
      </c>
      <c r="T8074" s="33" t="str">
        <f t="shared" si="237"/>
        <v/>
      </c>
    </row>
    <row r="8075" spans="15:20" x14ac:dyDescent="0.3">
      <c r="O8075" s="33" t="e">
        <f>VLOOKUP($A7509,Master!$A:$B,2,0)&amp;$J7509&amp;$K7509</f>
        <v>#N/A</v>
      </c>
      <c r="P8075" s="33" t="e">
        <f>IF(OR($A7509="KE0",$A7509="KZ0",$A7509="KV0",$A7509="KH0",$A7509="KE",$A7509="KZ",),VLOOKUP($A7509&amp;$F7509,Master!$D:$E,2,0)&amp;$J7509&amp;$K7509,VLOOKUP($A7509,Master!$D:$E,2,0)&amp;Sheet1!$J7509&amp;Sheet1!$K7509)</f>
        <v>#N/A</v>
      </c>
      <c r="Q8075" s="33" t="str">
        <f t="shared" si="236"/>
        <v/>
      </c>
      <c r="R8075" s="33" t="e">
        <f>IF(IF(VLOOKUP($A7509,Master!$G:$J,4,0)="x",Sheet1!$A7509,"")="","",IF(VLOOKUP($A7509,Master!$G:$J,4,0)="x",Sheet1!$A7509,"")&amp;$J7509&amp;$K7509)</f>
        <v>#N/A</v>
      </c>
      <c r="S8075" s="33" t="e">
        <f>IF(VLOOKUP($A7509,Master!$L:$M,2,0)=0,"",VLOOKUP($A7509,Master!$L:$M,2,0)&amp;$J7509&amp;$L7509)</f>
        <v>#N/A</v>
      </c>
      <c r="T8075" s="33" t="str">
        <f t="shared" si="237"/>
        <v/>
      </c>
    </row>
    <row r="8076" spans="15:20" x14ac:dyDescent="0.3">
      <c r="O8076" s="33" t="e">
        <f>VLOOKUP($A7510,Master!$A:$B,2,0)&amp;$J7510&amp;$K7510</f>
        <v>#N/A</v>
      </c>
      <c r="P8076" s="33" t="e">
        <f>IF(OR($A7510="KE0",$A7510="KZ0",$A7510="KV0",$A7510="KH0",$A7510="KE",$A7510="KZ",),VLOOKUP($A7510&amp;$F7510,Master!$D:$E,2,0)&amp;$J7510&amp;$K7510,VLOOKUP($A7510,Master!$D:$E,2,0)&amp;Sheet1!$J7510&amp;Sheet1!$K7510)</f>
        <v>#N/A</v>
      </c>
      <c r="Q8076" s="33" t="str">
        <f t="shared" si="236"/>
        <v/>
      </c>
      <c r="R8076" s="33" t="e">
        <f>IF(IF(VLOOKUP($A7510,Master!$G:$J,4,0)="x",Sheet1!$A7510,"")="","",IF(VLOOKUP($A7510,Master!$G:$J,4,0)="x",Sheet1!$A7510,"")&amp;$J7510&amp;$K7510)</f>
        <v>#N/A</v>
      </c>
      <c r="S8076" s="33" t="e">
        <f>IF(VLOOKUP($A7510,Master!$L:$M,2,0)=0,"",VLOOKUP($A7510,Master!$L:$M,2,0)&amp;$J7510&amp;$L7510)</f>
        <v>#N/A</v>
      </c>
      <c r="T8076" s="33" t="str">
        <f t="shared" si="237"/>
        <v/>
      </c>
    </row>
    <row r="8077" spans="15:20" x14ac:dyDescent="0.3">
      <c r="O8077" s="33" t="e">
        <f>VLOOKUP($A7511,Master!$A:$B,2,0)&amp;$J7511&amp;$K7511</f>
        <v>#N/A</v>
      </c>
      <c r="P8077" s="33" t="e">
        <f>IF(OR($A7511="KE0",$A7511="KZ0",$A7511="KV0",$A7511="KH0",$A7511="KE",$A7511="KZ",),VLOOKUP($A7511&amp;$F7511,Master!$D:$E,2,0)&amp;$J7511&amp;$K7511,VLOOKUP($A7511,Master!$D:$E,2,0)&amp;Sheet1!$J7511&amp;Sheet1!$K7511)</f>
        <v>#N/A</v>
      </c>
      <c r="Q8077" s="33" t="str">
        <f t="shared" si="236"/>
        <v/>
      </c>
      <c r="R8077" s="33" t="e">
        <f>IF(IF(VLOOKUP($A7511,Master!$G:$J,4,0)="x",Sheet1!$A7511,"")="","",IF(VLOOKUP($A7511,Master!$G:$J,4,0)="x",Sheet1!$A7511,"")&amp;$J7511&amp;$K7511)</f>
        <v>#N/A</v>
      </c>
      <c r="S8077" s="33" t="e">
        <f>IF(VLOOKUP($A7511,Master!$L:$M,2,0)=0,"",VLOOKUP($A7511,Master!$L:$M,2,0)&amp;$J7511&amp;$L7511)</f>
        <v>#N/A</v>
      </c>
      <c r="T8077" s="33" t="str">
        <f t="shared" si="237"/>
        <v/>
      </c>
    </row>
    <row r="8078" spans="15:20" x14ac:dyDescent="0.3">
      <c r="O8078" s="33" t="e">
        <f>VLOOKUP($A7512,Master!$A:$B,2,0)&amp;$J7512&amp;$K7512</f>
        <v>#N/A</v>
      </c>
      <c r="P8078" s="33" t="e">
        <f>IF(OR($A7512="KE0",$A7512="KZ0",$A7512="KV0",$A7512="KH0",$A7512="KE",$A7512="KZ",),VLOOKUP($A7512&amp;$F7512,Master!$D:$E,2,0)&amp;$J7512&amp;$K7512,VLOOKUP($A7512,Master!$D:$E,2,0)&amp;Sheet1!$J7512&amp;Sheet1!$K7512)</f>
        <v>#N/A</v>
      </c>
      <c r="Q8078" s="33" t="str">
        <f t="shared" si="236"/>
        <v/>
      </c>
      <c r="R8078" s="33" t="e">
        <f>IF(IF(VLOOKUP($A7512,Master!$G:$J,4,0)="x",Sheet1!$A7512,"")="","",IF(VLOOKUP($A7512,Master!$G:$J,4,0)="x",Sheet1!$A7512,"")&amp;$J7512&amp;$K7512)</f>
        <v>#N/A</v>
      </c>
      <c r="S8078" s="33" t="e">
        <f>IF(VLOOKUP($A7512,Master!$L:$M,2,0)=0,"",VLOOKUP($A7512,Master!$L:$M,2,0)&amp;$J7512&amp;$L7512)</f>
        <v>#N/A</v>
      </c>
      <c r="T8078" s="33" t="str">
        <f t="shared" si="237"/>
        <v/>
      </c>
    </row>
    <row r="8079" spans="15:20" x14ac:dyDescent="0.3">
      <c r="O8079" s="33" t="e">
        <f>VLOOKUP($A7513,Master!$A:$B,2,0)&amp;$J7513&amp;$K7513</f>
        <v>#N/A</v>
      </c>
      <c r="P8079" s="33" t="e">
        <f>IF(OR($A7513="KE0",$A7513="KZ0",$A7513="KV0",$A7513="KH0",$A7513="KE",$A7513="KZ",),VLOOKUP($A7513&amp;$F7513,Master!$D:$E,2,0)&amp;$J7513&amp;$K7513,VLOOKUP($A7513,Master!$D:$E,2,0)&amp;Sheet1!$J7513&amp;Sheet1!$K7513)</f>
        <v>#N/A</v>
      </c>
      <c r="Q8079" s="33" t="str">
        <f t="shared" si="236"/>
        <v/>
      </c>
      <c r="R8079" s="33" t="e">
        <f>IF(IF(VLOOKUP($A7513,Master!$G:$J,4,0)="x",Sheet1!$A7513,"")="","",IF(VLOOKUP($A7513,Master!$G:$J,4,0)="x",Sheet1!$A7513,"")&amp;$J7513&amp;$K7513)</f>
        <v>#N/A</v>
      </c>
      <c r="S8079" s="33" t="e">
        <f>IF(VLOOKUP($A7513,Master!$L:$M,2,0)=0,"",VLOOKUP($A7513,Master!$L:$M,2,0)&amp;$J7513&amp;$L7513)</f>
        <v>#N/A</v>
      </c>
      <c r="T8079" s="33" t="str">
        <f t="shared" si="237"/>
        <v/>
      </c>
    </row>
    <row r="8080" spans="15:20" x14ac:dyDescent="0.3">
      <c r="O8080" s="33" t="e">
        <f>VLOOKUP($A7514,Master!$A:$B,2,0)&amp;$J7514&amp;$K7514</f>
        <v>#N/A</v>
      </c>
      <c r="P8080" s="33" t="e">
        <f>IF(OR($A7514="KE0",$A7514="KZ0",$A7514="KV0",$A7514="KH0",$A7514="KE",$A7514="KZ",),VLOOKUP($A7514&amp;$F7514,Master!$D:$E,2,0)&amp;$J7514&amp;$K7514,VLOOKUP($A7514,Master!$D:$E,2,0)&amp;Sheet1!$J7514&amp;Sheet1!$K7514)</f>
        <v>#N/A</v>
      </c>
      <c r="Q8080" s="33" t="str">
        <f t="shared" si="236"/>
        <v/>
      </c>
      <c r="R8080" s="33" t="e">
        <f>IF(IF(VLOOKUP($A7514,Master!$G:$J,4,0)="x",Sheet1!$A7514,"")="","",IF(VLOOKUP($A7514,Master!$G:$J,4,0)="x",Sheet1!$A7514,"")&amp;$J7514&amp;$K7514)</f>
        <v>#N/A</v>
      </c>
      <c r="S8080" s="33" t="e">
        <f>IF(VLOOKUP($A7514,Master!$L:$M,2,0)=0,"",VLOOKUP($A7514,Master!$L:$M,2,0)&amp;$J7514&amp;$L7514)</f>
        <v>#N/A</v>
      </c>
      <c r="T8080" s="33" t="str">
        <f t="shared" si="237"/>
        <v/>
      </c>
    </row>
    <row r="8081" spans="15:20" x14ac:dyDescent="0.3">
      <c r="O8081" s="33" t="e">
        <f>VLOOKUP($A7515,Master!$A:$B,2,0)&amp;$J7515&amp;$K7515</f>
        <v>#N/A</v>
      </c>
      <c r="P8081" s="33" t="e">
        <f>IF(OR($A7515="KE0",$A7515="KZ0",$A7515="KV0",$A7515="KH0",$A7515="KE",$A7515="KZ",),VLOOKUP($A7515&amp;$F7515,Master!$D:$E,2,0)&amp;$J7515&amp;$K7515,VLOOKUP($A7515,Master!$D:$E,2,0)&amp;Sheet1!$J7515&amp;Sheet1!$K7515)</f>
        <v>#N/A</v>
      </c>
      <c r="Q8081" s="33" t="str">
        <f t="shared" si="236"/>
        <v/>
      </c>
      <c r="R8081" s="33" t="e">
        <f>IF(IF(VLOOKUP($A7515,Master!$G:$J,4,0)="x",Sheet1!$A7515,"")="","",IF(VLOOKUP($A7515,Master!$G:$J,4,0)="x",Sheet1!$A7515,"")&amp;$J7515&amp;$K7515)</f>
        <v>#N/A</v>
      </c>
      <c r="S8081" s="33" t="e">
        <f>IF(VLOOKUP($A7515,Master!$L:$M,2,0)=0,"",VLOOKUP($A7515,Master!$L:$M,2,0)&amp;$J7515&amp;$L7515)</f>
        <v>#N/A</v>
      </c>
      <c r="T8081" s="33" t="str">
        <f t="shared" si="237"/>
        <v/>
      </c>
    </row>
    <row r="8082" spans="15:20" x14ac:dyDescent="0.3">
      <c r="O8082" s="33" t="e">
        <f>VLOOKUP($A7516,Master!$A:$B,2,0)&amp;$J7516&amp;$K7516</f>
        <v>#N/A</v>
      </c>
      <c r="P8082" s="33" t="e">
        <f>IF(OR($A7516="KE0",$A7516="KZ0",$A7516="KV0",$A7516="KH0",$A7516="KE",$A7516="KZ",),VLOOKUP($A7516&amp;$F7516,Master!$D:$E,2,0)&amp;$J7516&amp;$K7516,VLOOKUP($A7516,Master!$D:$E,2,0)&amp;Sheet1!$J7516&amp;Sheet1!$K7516)</f>
        <v>#N/A</v>
      </c>
      <c r="Q8082" s="33" t="str">
        <f t="shared" si="236"/>
        <v/>
      </c>
      <c r="R8082" s="33" t="e">
        <f>IF(IF(VLOOKUP($A7516,Master!$G:$J,4,0)="x",Sheet1!$A7516,"")="","",IF(VLOOKUP($A7516,Master!$G:$J,4,0)="x",Sheet1!$A7516,"")&amp;$J7516&amp;$K7516)</f>
        <v>#N/A</v>
      </c>
      <c r="S8082" s="33" t="e">
        <f>IF(VLOOKUP($A7516,Master!$L:$M,2,0)=0,"",VLOOKUP($A7516,Master!$L:$M,2,0)&amp;$J7516&amp;$L7516)</f>
        <v>#N/A</v>
      </c>
      <c r="T8082" s="33" t="str">
        <f t="shared" si="237"/>
        <v/>
      </c>
    </row>
    <row r="8083" spans="15:20" x14ac:dyDescent="0.3">
      <c r="O8083" s="33" t="e">
        <f>VLOOKUP($A7517,Master!$A:$B,2,0)&amp;$J7517&amp;$K7517</f>
        <v>#N/A</v>
      </c>
      <c r="P8083" s="33" t="e">
        <f>IF(OR($A7517="KE0",$A7517="KZ0",$A7517="KV0",$A7517="KH0",$A7517="KE",$A7517="KZ",),VLOOKUP($A7517&amp;$F7517,Master!$D:$E,2,0)&amp;$J7517&amp;$K7517,VLOOKUP($A7517,Master!$D:$E,2,0)&amp;Sheet1!$J7517&amp;Sheet1!$K7517)</f>
        <v>#N/A</v>
      </c>
      <c r="Q8083" s="33" t="str">
        <f t="shared" si="236"/>
        <v/>
      </c>
      <c r="R8083" s="33" t="e">
        <f>IF(IF(VLOOKUP($A7517,Master!$G:$J,4,0)="x",Sheet1!$A7517,"")="","",IF(VLOOKUP($A7517,Master!$G:$J,4,0)="x",Sheet1!$A7517,"")&amp;$J7517&amp;$K7517)</f>
        <v>#N/A</v>
      </c>
      <c r="S8083" s="33" t="e">
        <f>IF(VLOOKUP($A7517,Master!$L:$M,2,0)=0,"",VLOOKUP($A7517,Master!$L:$M,2,0)&amp;$J7517&amp;$L7517)</f>
        <v>#N/A</v>
      </c>
      <c r="T8083" s="33" t="str">
        <f t="shared" si="237"/>
        <v/>
      </c>
    </row>
    <row r="8084" spans="15:20" x14ac:dyDescent="0.3">
      <c r="O8084" s="33" t="e">
        <f>VLOOKUP($A7518,Master!$A:$B,2,0)&amp;$J7518&amp;$K7518</f>
        <v>#N/A</v>
      </c>
      <c r="P8084" s="33" t="e">
        <f>IF(OR($A7518="KE0",$A7518="KZ0",$A7518="KV0",$A7518="KH0",$A7518="KE",$A7518="KZ",),VLOOKUP($A7518&amp;$F7518,Master!$D:$E,2,0)&amp;$J7518&amp;$K7518,VLOOKUP($A7518,Master!$D:$E,2,0)&amp;Sheet1!$J7518&amp;Sheet1!$K7518)</f>
        <v>#N/A</v>
      </c>
      <c r="Q8084" s="33" t="str">
        <f t="shared" si="236"/>
        <v/>
      </c>
      <c r="R8084" s="33" t="e">
        <f>IF(IF(VLOOKUP($A7518,Master!$G:$J,4,0)="x",Sheet1!$A7518,"")="","",IF(VLOOKUP($A7518,Master!$G:$J,4,0)="x",Sheet1!$A7518,"")&amp;$J7518&amp;$K7518)</f>
        <v>#N/A</v>
      </c>
      <c r="S8084" s="33" t="e">
        <f>IF(VLOOKUP($A7518,Master!$L:$M,2,0)=0,"",VLOOKUP($A7518,Master!$L:$M,2,0)&amp;$J7518&amp;$L7518)</f>
        <v>#N/A</v>
      </c>
      <c r="T8084" s="33" t="str">
        <f t="shared" si="237"/>
        <v/>
      </c>
    </row>
    <row r="8085" spans="15:20" x14ac:dyDescent="0.3">
      <c r="O8085" s="33" t="e">
        <f>VLOOKUP($A7519,Master!$A:$B,2,0)&amp;$J7519&amp;$K7519</f>
        <v>#N/A</v>
      </c>
      <c r="P8085" s="33" t="e">
        <f>IF(OR($A7519="KE0",$A7519="KZ0",$A7519="KV0",$A7519="KH0",$A7519="KE",$A7519="KZ",),VLOOKUP($A7519&amp;$F7519,Master!$D:$E,2,0)&amp;$J7519&amp;$K7519,VLOOKUP($A7519,Master!$D:$E,2,0)&amp;Sheet1!$J7519&amp;Sheet1!$K7519)</f>
        <v>#N/A</v>
      </c>
      <c r="Q8085" s="33" t="str">
        <f t="shared" si="236"/>
        <v/>
      </c>
      <c r="R8085" s="33" t="e">
        <f>IF(IF(VLOOKUP($A7519,Master!$G:$J,4,0)="x",Sheet1!$A7519,"")="","",IF(VLOOKUP($A7519,Master!$G:$J,4,0)="x",Sheet1!$A7519,"")&amp;$J7519&amp;$K7519)</f>
        <v>#N/A</v>
      </c>
      <c r="S8085" s="33" t="e">
        <f>IF(VLOOKUP($A7519,Master!$L:$M,2,0)=0,"",VLOOKUP($A7519,Master!$L:$M,2,0)&amp;$J7519&amp;$L7519)</f>
        <v>#N/A</v>
      </c>
      <c r="T8085" s="33" t="str">
        <f t="shared" si="237"/>
        <v/>
      </c>
    </row>
    <row r="8086" spans="15:20" x14ac:dyDescent="0.3">
      <c r="O8086" s="33" t="e">
        <f>VLOOKUP($A7520,Master!$A:$B,2,0)&amp;$J7520&amp;$K7520</f>
        <v>#N/A</v>
      </c>
      <c r="P8086" s="33" t="e">
        <f>IF(OR($A7520="KE0",$A7520="KZ0",$A7520="KV0",$A7520="KH0",$A7520="KE",$A7520="KZ",),VLOOKUP($A7520&amp;$F7520,Master!$D:$E,2,0)&amp;$J7520&amp;$K7520,VLOOKUP($A7520,Master!$D:$E,2,0)&amp;Sheet1!$J7520&amp;Sheet1!$K7520)</f>
        <v>#N/A</v>
      </c>
      <c r="Q8086" s="33" t="str">
        <f t="shared" si="236"/>
        <v/>
      </c>
      <c r="R8086" s="33" t="e">
        <f>IF(IF(VLOOKUP($A7520,Master!$G:$J,4,0)="x",Sheet1!$A7520,"")="","",IF(VLOOKUP($A7520,Master!$G:$J,4,0)="x",Sheet1!$A7520,"")&amp;$J7520&amp;$K7520)</f>
        <v>#N/A</v>
      </c>
      <c r="S8086" s="33" t="e">
        <f>IF(VLOOKUP($A7520,Master!$L:$M,2,0)=0,"",VLOOKUP($A7520,Master!$L:$M,2,0)&amp;$J7520&amp;$L7520)</f>
        <v>#N/A</v>
      </c>
      <c r="T8086" s="33" t="str">
        <f t="shared" si="237"/>
        <v/>
      </c>
    </row>
    <row r="8087" spans="15:20" x14ac:dyDescent="0.3">
      <c r="O8087" s="33" t="e">
        <f>VLOOKUP($A7521,Master!$A:$B,2,0)&amp;$J7521&amp;$K7521</f>
        <v>#N/A</v>
      </c>
      <c r="P8087" s="33" t="e">
        <f>IF(OR($A7521="KE0",$A7521="KZ0",$A7521="KV0",$A7521="KH0",$A7521="KE",$A7521="KZ",),VLOOKUP($A7521&amp;$F7521,Master!$D:$E,2,0)&amp;$J7521&amp;$K7521,VLOOKUP($A7521,Master!$D:$E,2,0)&amp;Sheet1!$J7521&amp;Sheet1!$K7521)</f>
        <v>#N/A</v>
      </c>
      <c r="Q8087" s="33" t="str">
        <f t="shared" si="236"/>
        <v/>
      </c>
      <c r="R8087" s="33" t="e">
        <f>IF(IF(VLOOKUP($A7521,Master!$G:$J,4,0)="x",Sheet1!$A7521,"")="","",IF(VLOOKUP($A7521,Master!$G:$J,4,0)="x",Sheet1!$A7521,"")&amp;$J7521&amp;$K7521)</f>
        <v>#N/A</v>
      </c>
      <c r="S8087" s="33" t="e">
        <f>IF(VLOOKUP($A7521,Master!$L:$M,2,0)=0,"",VLOOKUP($A7521,Master!$L:$M,2,0)&amp;$J7521&amp;$L7521)</f>
        <v>#N/A</v>
      </c>
      <c r="T8087" s="33" t="str">
        <f t="shared" si="237"/>
        <v/>
      </c>
    </row>
    <row r="8088" spans="15:20" x14ac:dyDescent="0.3">
      <c r="O8088" s="33" t="e">
        <f>VLOOKUP($A7522,Master!$A:$B,2,0)&amp;$J7522&amp;$K7522</f>
        <v>#N/A</v>
      </c>
      <c r="P8088" s="33" t="e">
        <f>IF(OR($A7522="KE0",$A7522="KZ0",$A7522="KV0",$A7522="KH0",$A7522="KE",$A7522="KZ",),VLOOKUP($A7522&amp;$F7522,Master!$D:$E,2,0)&amp;$J7522&amp;$K7522,VLOOKUP($A7522,Master!$D:$E,2,0)&amp;Sheet1!$J7522&amp;Sheet1!$K7522)</f>
        <v>#N/A</v>
      </c>
      <c r="Q8088" s="33" t="str">
        <f t="shared" si="236"/>
        <v/>
      </c>
      <c r="R8088" s="33" t="e">
        <f>IF(IF(VLOOKUP($A7522,Master!$G:$J,4,0)="x",Sheet1!$A7522,"")="","",IF(VLOOKUP($A7522,Master!$G:$J,4,0)="x",Sheet1!$A7522,"")&amp;$J7522&amp;$K7522)</f>
        <v>#N/A</v>
      </c>
      <c r="S8088" s="33" t="e">
        <f>IF(VLOOKUP($A7522,Master!$L:$M,2,0)=0,"",VLOOKUP($A7522,Master!$L:$M,2,0)&amp;$J7522&amp;$L7522)</f>
        <v>#N/A</v>
      </c>
      <c r="T8088" s="33" t="str">
        <f t="shared" si="237"/>
        <v/>
      </c>
    </row>
    <row r="8089" spans="15:20" x14ac:dyDescent="0.3">
      <c r="O8089" s="33" t="e">
        <f>VLOOKUP($A7523,Master!$A:$B,2,0)&amp;$J7523&amp;$K7523</f>
        <v>#N/A</v>
      </c>
      <c r="P8089" s="33" t="e">
        <f>IF(OR($A7523="KE0",$A7523="KZ0",$A7523="KV0",$A7523="KH0",$A7523="KE",$A7523="KZ",),VLOOKUP($A7523&amp;$F7523,Master!$D:$E,2,0)&amp;$J7523&amp;$K7523,VLOOKUP($A7523,Master!$D:$E,2,0)&amp;Sheet1!$J7523&amp;Sheet1!$K7523)</f>
        <v>#N/A</v>
      </c>
      <c r="Q8089" s="33" t="str">
        <f t="shared" si="236"/>
        <v/>
      </c>
      <c r="R8089" s="33" t="e">
        <f>IF(IF(VLOOKUP($A7523,Master!$G:$J,4,0)="x",Sheet1!$A7523,"")="","",IF(VLOOKUP($A7523,Master!$G:$J,4,0)="x",Sheet1!$A7523,"")&amp;$J7523&amp;$K7523)</f>
        <v>#N/A</v>
      </c>
      <c r="S8089" s="33" t="e">
        <f>IF(VLOOKUP($A7523,Master!$L:$M,2,0)=0,"",VLOOKUP($A7523,Master!$L:$M,2,0)&amp;$J7523&amp;$L7523)</f>
        <v>#N/A</v>
      </c>
      <c r="T8089" s="33" t="str">
        <f t="shared" si="237"/>
        <v/>
      </c>
    </row>
    <row r="8090" spans="15:20" x14ac:dyDescent="0.3">
      <c r="O8090" s="33" t="e">
        <f>VLOOKUP($A7524,Master!$A:$B,2,0)&amp;$J7524&amp;$K7524</f>
        <v>#N/A</v>
      </c>
      <c r="P8090" s="33" t="e">
        <f>IF(OR($A7524="KE0",$A7524="KZ0",$A7524="KV0",$A7524="KH0",$A7524="KE",$A7524="KZ",),VLOOKUP($A7524&amp;$F7524,Master!$D:$E,2,0)&amp;$J7524&amp;$K7524,VLOOKUP($A7524,Master!$D:$E,2,0)&amp;Sheet1!$J7524&amp;Sheet1!$K7524)</f>
        <v>#N/A</v>
      </c>
      <c r="Q8090" s="33" t="str">
        <f t="shared" si="236"/>
        <v/>
      </c>
      <c r="R8090" s="33" t="e">
        <f>IF(IF(VLOOKUP($A7524,Master!$G:$J,4,0)="x",Sheet1!$A7524,"")="","",IF(VLOOKUP($A7524,Master!$G:$J,4,0)="x",Sheet1!$A7524,"")&amp;$J7524&amp;$K7524)</f>
        <v>#N/A</v>
      </c>
      <c r="S8090" s="33" t="e">
        <f>IF(VLOOKUP($A7524,Master!$L:$M,2,0)=0,"",VLOOKUP($A7524,Master!$L:$M,2,0)&amp;$J7524&amp;$L7524)</f>
        <v>#N/A</v>
      </c>
      <c r="T8090" s="33" t="str">
        <f t="shared" si="237"/>
        <v/>
      </c>
    </row>
    <row r="8091" spans="15:20" x14ac:dyDescent="0.3">
      <c r="O8091" s="33" t="e">
        <f>VLOOKUP($A7525,Master!$A:$B,2,0)&amp;$J7525&amp;$K7525</f>
        <v>#N/A</v>
      </c>
      <c r="P8091" s="33" t="e">
        <f>IF(OR($A7525="KE0",$A7525="KZ0",$A7525="KV0",$A7525="KH0",$A7525="KE",$A7525="KZ",),VLOOKUP($A7525&amp;$F7525,Master!$D:$E,2,0)&amp;$J7525&amp;$K7525,VLOOKUP($A7525,Master!$D:$E,2,0)&amp;Sheet1!$J7525&amp;Sheet1!$K7525)</f>
        <v>#N/A</v>
      </c>
      <c r="Q8091" s="33" t="str">
        <f t="shared" si="236"/>
        <v/>
      </c>
      <c r="R8091" s="33" t="e">
        <f>IF(IF(VLOOKUP($A7525,Master!$G:$J,4,0)="x",Sheet1!$A7525,"")="","",IF(VLOOKUP($A7525,Master!$G:$J,4,0)="x",Sheet1!$A7525,"")&amp;$J7525&amp;$K7525)</f>
        <v>#N/A</v>
      </c>
      <c r="S8091" s="33" t="e">
        <f>IF(VLOOKUP($A7525,Master!$L:$M,2,0)=0,"",VLOOKUP($A7525,Master!$L:$M,2,0)&amp;$J7525&amp;$L7525)</f>
        <v>#N/A</v>
      </c>
      <c r="T8091" s="33" t="str">
        <f t="shared" si="237"/>
        <v/>
      </c>
    </row>
    <row r="8092" spans="15:20" x14ac:dyDescent="0.3">
      <c r="O8092" s="33" t="e">
        <f>VLOOKUP($A7526,Master!$A:$B,2,0)&amp;$J7526&amp;$K7526</f>
        <v>#N/A</v>
      </c>
      <c r="P8092" s="33" t="e">
        <f>IF(OR($A7526="KE0",$A7526="KZ0",$A7526="KV0",$A7526="KH0",$A7526="KE",$A7526="KZ",),VLOOKUP($A7526&amp;$F7526,Master!$D:$E,2,0)&amp;$J7526&amp;$K7526,VLOOKUP($A7526,Master!$D:$E,2,0)&amp;Sheet1!$J7526&amp;Sheet1!$K7526)</f>
        <v>#N/A</v>
      </c>
      <c r="Q8092" s="33" t="str">
        <f t="shared" si="236"/>
        <v/>
      </c>
      <c r="R8092" s="33" t="e">
        <f>IF(IF(VLOOKUP($A7526,Master!$G:$J,4,0)="x",Sheet1!$A7526,"")="","",IF(VLOOKUP($A7526,Master!$G:$J,4,0)="x",Sheet1!$A7526,"")&amp;$J7526&amp;$K7526)</f>
        <v>#N/A</v>
      </c>
      <c r="S8092" s="33" t="e">
        <f>IF(VLOOKUP($A7526,Master!$L:$M,2,0)=0,"",VLOOKUP($A7526,Master!$L:$M,2,0)&amp;$J7526&amp;$L7526)</f>
        <v>#N/A</v>
      </c>
      <c r="T8092" s="33" t="str">
        <f t="shared" si="237"/>
        <v/>
      </c>
    </row>
    <row r="8093" spans="15:20" x14ac:dyDescent="0.3">
      <c r="O8093" s="33" t="e">
        <f>VLOOKUP($A7527,Master!$A:$B,2,0)&amp;$J7527&amp;$K7527</f>
        <v>#N/A</v>
      </c>
      <c r="P8093" s="33" t="e">
        <f>IF(OR($A7527="KE0",$A7527="KZ0",$A7527="KV0",$A7527="KH0",$A7527="KE",$A7527="KZ",),VLOOKUP($A7527&amp;$F7527,Master!$D:$E,2,0)&amp;$J7527&amp;$K7527,VLOOKUP($A7527,Master!$D:$E,2,0)&amp;Sheet1!$J7527&amp;Sheet1!$K7527)</f>
        <v>#N/A</v>
      </c>
      <c r="Q8093" s="33" t="str">
        <f t="shared" si="236"/>
        <v/>
      </c>
      <c r="R8093" s="33" t="e">
        <f>IF(IF(VLOOKUP($A7527,Master!$G:$J,4,0)="x",Sheet1!$A7527,"")="","",IF(VLOOKUP($A7527,Master!$G:$J,4,0)="x",Sheet1!$A7527,"")&amp;$J7527&amp;$K7527)</f>
        <v>#N/A</v>
      </c>
      <c r="S8093" s="33" t="e">
        <f>IF(VLOOKUP($A7527,Master!$L:$M,2,0)=0,"",VLOOKUP($A7527,Master!$L:$M,2,0)&amp;$J7527&amp;$L7527)</f>
        <v>#N/A</v>
      </c>
      <c r="T8093" s="33" t="str">
        <f t="shared" si="237"/>
        <v/>
      </c>
    </row>
    <row r="8094" spans="15:20" x14ac:dyDescent="0.3">
      <c r="O8094" s="33" t="e">
        <f>VLOOKUP($A7528,Master!$A:$B,2,0)&amp;$J7528&amp;$K7528</f>
        <v>#N/A</v>
      </c>
      <c r="P8094" s="33" t="e">
        <f>IF(OR($A7528="KE0",$A7528="KZ0",$A7528="KV0",$A7528="KH0",$A7528="KE",$A7528="KZ",),VLOOKUP($A7528&amp;$F7528,Master!$D:$E,2,0)&amp;$J7528&amp;$K7528,VLOOKUP($A7528,Master!$D:$E,2,0)&amp;Sheet1!$J7528&amp;Sheet1!$K7528)</f>
        <v>#N/A</v>
      </c>
      <c r="Q8094" s="33" t="str">
        <f t="shared" si="236"/>
        <v/>
      </c>
      <c r="R8094" s="33" t="e">
        <f>IF(IF(VLOOKUP($A7528,Master!$G:$J,4,0)="x",Sheet1!$A7528,"")="","",IF(VLOOKUP($A7528,Master!$G:$J,4,0)="x",Sheet1!$A7528,"")&amp;$J7528&amp;$K7528)</f>
        <v>#N/A</v>
      </c>
      <c r="S8094" s="33" t="e">
        <f>IF(VLOOKUP($A7528,Master!$L:$M,2,0)=0,"",VLOOKUP($A7528,Master!$L:$M,2,0)&amp;$J7528&amp;$L7528)</f>
        <v>#N/A</v>
      </c>
      <c r="T8094" s="33" t="str">
        <f t="shared" si="237"/>
        <v/>
      </c>
    </row>
    <row r="8095" spans="15:20" x14ac:dyDescent="0.3">
      <c r="O8095" s="33" t="e">
        <f>VLOOKUP($A7529,Master!$A:$B,2,0)&amp;$J7529&amp;$K7529</f>
        <v>#N/A</v>
      </c>
      <c r="P8095" s="33" t="e">
        <f>IF(OR($A7529="KE0",$A7529="KZ0",$A7529="KV0",$A7529="KH0",$A7529="KE",$A7529="KZ",),VLOOKUP($A7529&amp;$F7529,Master!$D:$E,2,0)&amp;$J7529&amp;$K7529,VLOOKUP($A7529,Master!$D:$E,2,0)&amp;Sheet1!$J7529&amp;Sheet1!$K7529)</f>
        <v>#N/A</v>
      </c>
      <c r="Q8095" s="33" t="str">
        <f t="shared" si="236"/>
        <v/>
      </c>
      <c r="R8095" s="33" t="e">
        <f>IF(IF(VLOOKUP($A7529,Master!$G:$J,4,0)="x",Sheet1!$A7529,"")="","",IF(VLOOKUP($A7529,Master!$G:$J,4,0)="x",Sheet1!$A7529,"")&amp;$J7529&amp;$K7529)</f>
        <v>#N/A</v>
      </c>
      <c r="S8095" s="33" t="e">
        <f>IF(VLOOKUP($A7529,Master!$L:$M,2,0)=0,"",VLOOKUP($A7529,Master!$L:$M,2,0)&amp;$J7529&amp;$L7529)</f>
        <v>#N/A</v>
      </c>
      <c r="T8095" s="33" t="str">
        <f t="shared" si="237"/>
        <v/>
      </c>
    </row>
    <row r="8096" spans="15:20" x14ac:dyDescent="0.3">
      <c r="O8096" s="33" t="e">
        <f>VLOOKUP($A7530,Master!$A:$B,2,0)&amp;$J7530&amp;$K7530</f>
        <v>#N/A</v>
      </c>
      <c r="P8096" s="33" t="e">
        <f>IF(OR($A7530="KE0",$A7530="KZ0",$A7530="KV0",$A7530="KH0",$A7530="KE",$A7530="KZ",),VLOOKUP($A7530&amp;$F7530,Master!$D:$E,2,0)&amp;$J7530&amp;$K7530,VLOOKUP($A7530,Master!$D:$E,2,0)&amp;Sheet1!$J7530&amp;Sheet1!$K7530)</f>
        <v>#N/A</v>
      </c>
      <c r="Q8096" s="33" t="str">
        <f t="shared" si="236"/>
        <v/>
      </c>
      <c r="R8096" s="33" t="e">
        <f>IF(IF(VLOOKUP($A7530,Master!$G:$J,4,0)="x",Sheet1!$A7530,"")="","",IF(VLOOKUP($A7530,Master!$G:$J,4,0)="x",Sheet1!$A7530,"")&amp;$J7530&amp;$K7530)</f>
        <v>#N/A</v>
      </c>
      <c r="S8096" s="33" t="e">
        <f>IF(VLOOKUP($A7530,Master!$L:$M,2,0)=0,"",VLOOKUP($A7530,Master!$L:$M,2,0)&amp;$J7530&amp;$L7530)</f>
        <v>#N/A</v>
      </c>
      <c r="T8096" s="33" t="str">
        <f t="shared" si="237"/>
        <v/>
      </c>
    </row>
    <row r="8097" spans="15:20" x14ac:dyDescent="0.3">
      <c r="O8097" s="33" t="e">
        <f>VLOOKUP($A7531,Master!$A:$B,2,0)&amp;$J7531&amp;$K7531</f>
        <v>#N/A</v>
      </c>
      <c r="P8097" s="33" t="e">
        <f>IF(OR($A7531="KE0",$A7531="KZ0",$A7531="KV0",$A7531="KH0",$A7531="KE",$A7531="KZ",),VLOOKUP($A7531&amp;$F7531,Master!$D:$E,2,0)&amp;$J7531&amp;$K7531,VLOOKUP($A7531,Master!$D:$E,2,0)&amp;Sheet1!$J7531&amp;Sheet1!$K7531)</f>
        <v>#N/A</v>
      </c>
      <c r="Q8097" s="33" t="str">
        <f t="shared" si="236"/>
        <v/>
      </c>
      <c r="R8097" s="33" t="e">
        <f>IF(IF(VLOOKUP($A7531,Master!$G:$J,4,0)="x",Sheet1!$A7531,"")="","",IF(VLOOKUP($A7531,Master!$G:$J,4,0)="x",Sheet1!$A7531,"")&amp;$J7531&amp;$K7531)</f>
        <v>#N/A</v>
      </c>
      <c r="S8097" s="33" t="e">
        <f>IF(VLOOKUP($A7531,Master!$L:$M,2,0)=0,"",VLOOKUP($A7531,Master!$L:$M,2,0)&amp;$J7531&amp;$L7531)</f>
        <v>#N/A</v>
      </c>
      <c r="T8097" s="33" t="str">
        <f t="shared" si="237"/>
        <v/>
      </c>
    </row>
    <row r="8098" spans="15:20" x14ac:dyDescent="0.3">
      <c r="O8098" s="33" t="e">
        <f>VLOOKUP($A7532,Master!$A:$B,2,0)&amp;$J7532&amp;$K7532</f>
        <v>#N/A</v>
      </c>
      <c r="P8098" s="33" t="e">
        <f>IF(OR($A7532="KE0",$A7532="KZ0",$A7532="KV0",$A7532="KH0",$A7532="KE",$A7532="KZ",),VLOOKUP($A7532&amp;$F7532,Master!$D:$E,2,0)&amp;$J7532&amp;$K7532,VLOOKUP($A7532,Master!$D:$E,2,0)&amp;Sheet1!$J7532&amp;Sheet1!$K7532)</f>
        <v>#N/A</v>
      </c>
      <c r="Q8098" s="33" t="str">
        <f t="shared" si="236"/>
        <v/>
      </c>
      <c r="R8098" s="33" t="e">
        <f>IF(IF(VLOOKUP($A7532,Master!$G:$J,4,0)="x",Sheet1!$A7532,"")="","",IF(VLOOKUP($A7532,Master!$G:$J,4,0)="x",Sheet1!$A7532,"")&amp;$J7532&amp;$K7532)</f>
        <v>#N/A</v>
      </c>
      <c r="S8098" s="33" t="e">
        <f>IF(VLOOKUP($A7532,Master!$L:$M,2,0)=0,"",VLOOKUP($A7532,Master!$L:$M,2,0)&amp;$J7532&amp;$L7532)</f>
        <v>#N/A</v>
      </c>
      <c r="T8098" s="33" t="str">
        <f t="shared" si="237"/>
        <v/>
      </c>
    </row>
    <row r="8099" spans="15:20" x14ac:dyDescent="0.3">
      <c r="O8099" s="33" t="e">
        <f>VLOOKUP($A7533,Master!$A:$B,2,0)&amp;$J7533&amp;$K7533</f>
        <v>#N/A</v>
      </c>
      <c r="P8099" s="33" t="e">
        <f>IF(OR($A7533="KE0",$A7533="KZ0",$A7533="KV0",$A7533="KH0",$A7533="KE",$A7533="KZ",),VLOOKUP($A7533&amp;$F7533,Master!$D:$E,2,0)&amp;$J7533&amp;$K7533,VLOOKUP($A7533,Master!$D:$E,2,0)&amp;Sheet1!$J7533&amp;Sheet1!$K7533)</f>
        <v>#N/A</v>
      </c>
      <c r="Q8099" s="33" t="str">
        <f t="shared" si="236"/>
        <v/>
      </c>
      <c r="R8099" s="33" t="e">
        <f>IF(IF(VLOOKUP($A7533,Master!$G:$J,4,0)="x",Sheet1!$A7533,"")="","",IF(VLOOKUP($A7533,Master!$G:$J,4,0)="x",Sheet1!$A7533,"")&amp;$J7533&amp;$K7533)</f>
        <v>#N/A</v>
      </c>
      <c r="S8099" s="33" t="e">
        <f>IF(VLOOKUP($A7533,Master!$L:$M,2,0)=0,"",VLOOKUP($A7533,Master!$L:$M,2,0)&amp;$J7533&amp;$L7533)</f>
        <v>#N/A</v>
      </c>
      <c r="T8099" s="33" t="str">
        <f t="shared" si="237"/>
        <v/>
      </c>
    </row>
    <row r="8100" spans="15:20" x14ac:dyDescent="0.3">
      <c r="O8100" s="33" t="e">
        <f>VLOOKUP($A7534,Master!$A:$B,2,0)&amp;$J7534&amp;$K7534</f>
        <v>#N/A</v>
      </c>
      <c r="P8100" s="33" t="e">
        <f>IF(OR($A7534="KE0",$A7534="KZ0",$A7534="KV0",$A7534="KH0",$A7534="KE",$A7534="KZ",),VLOOKUP($A7534&amp;$F7534,Master!$D:$E,2,0)&amp;$J7534&amp;$K7534,VLOOKUP($A7534,Master!$D:$E,2,0)&amp;Sheet1!$J7534&amp;Sheet1!$K7534)</f>
        <v>#N/A</v>
      </c>
      <c r="Q8100" s="33" t="str">
        <f t="shared" si="236"/>
        <v/>
      </c>
      <c r="R8100" s="33" t="e">
        <f>IF(IF(VLOOKUP($A7534,Master!$G:$J,4,0)="x",Sheet1!$A7534,"")="","",IF(VLOOKUP($A7534,Master!$G:$J,4,0)="x",Sheet1!$A7534,"")&amp;$J7534&amp;$K7534)</f>
        <v>#N/A</v>
      </c>
      <c r="S8100" s="33" t="e">
        <f>IF(VLOOKUP($A7534,Master!$L:$M,2,0)=0,"",VLOOKUP($A7534,Master!$L:$M,2,0)&amp;$J7534&amp;$L7534)</f>
        <v>#N/A</v>
      </c>
      <c r="T8100" s="33" t="str">
        <f t="shared" si="237"/>
        <v/>
      </c>
    </row>
    <row r="8101" spans="15:20" x14ac:dyDescent="0.3">
      <c r="O8101" s="33" t="e">
        <f>VLOOKUP($A7535,Master!$A:$B,2,0)&amp;$J7535&amp;$K7535</f>
        <v>#N/A</v>
      </c>
      <c r="P8101" s="33" t="e">
        <f>IF(OR($A7535="KE0",$A7535="KZ0",$A7535="KV0",$A7535="KH0",$A7535="KE",$A7535="KZ",),VLOOKUP($A7535&amp;$F7535,Master!$D:$E,2,0)&amp;$J7535&amp;$K7535,VLOOKUP($A7535,Master!$D:$E,2,0)&amp;Sheet1!$J7535&amp;Sheet1!$K7535)</f>
        <v>#N/A</v>
      </c>
      <c r="Q8101" s="33" t="str">
        <f t="shared" si="236"/>
        <v/>
      </c>
      <c r="R8101" s="33" t="e">
        <f>IF(IF(VLOOKUP($A7535,Master!$G:$J,4,0)="x",Sheet1!$A7535,"")="","",IF(VLOOKUP($A7535,Master!$G:$J,4,0)="x",Sheet1!$A7535,"")&amp;$J7535&amp;$K7535)</f>
        <v>#N/A</v>
      </c>
      <c r="S8101" s="33" t="e">
        <f>IF(VLOOKUP($A7535,Master!$L:$M,2,0)=0,"",VLOOKUP($A7535,Master!$L:$M,2,0)&amp;$J7535&amp;$L7535)</f>
        <v>#N/A</v>
      </c>
      <c r="T8101" s="33" t="str">
        <f t="shared" si="237"/>
        <v/>
      </c>
    </row>
    <row r="8102" spans="15:20" x14ac:dyDescent="0.3">
      <c r="O8102" s="33" t="e">
        <f>VLOOKUP($A7536,Master!$A:$B,2,0)&amp;$J7536&amp;$K7536</f>
        <v>#N/A</v>
      </c>
      <c r="P8102" s="33" t="e">
        <f>IF(OR($A7536="KE0",$A7536="KZ0",$A7536="KV0",$A7536="KH0",$A7536="KE",$A7536="KZ",),VLOOKUP($A7536&amp;$F7536,Master!$D:$E,2,0)&amp;$J7536&amp;$K7536,VLOOKUP($A7536,Master!$D:$E,2,0)&amp;Sheet1!$J7536&amp;Sheet1!$K7536)</f>
        <v>#N/A</v>
      </c>
      <c r="Q8102" s="33" t="str">
        <f t="shared" si="236"/>
        <v/>
      </c>
      <c r="R8102" s="33" t="e">
        <f>IF(IF(VLOOKUP($A7536,Master!$G:$J,4,0)="x",Sheet1!$A7536,"")="","",IF(VLOOKUP($A7536,Master!$G:$J,4,0)="x",Sheet1!$A7536,"")&amp;$J7536&amp;$K7536)</f>
        <v>#N/A</v>
      </c>
      <c r="S8102" s="33" t="e">
        <f>IF(VLOOKUP($A7536,Master!$L:$M,2,0)=0,"",VLOOKUP($A7536,Master!$L:$M,2,0)&amp;$J7536&amp;$L7536)</f>
        <v>#N/A</v>
      </c>
      <c r="T8102" s="33" t="str">
        <f t="shared" si="237"/>
        <v/>
      </c>
    </row>
    <row r="8103" spans="15:20" x14ac:dyDescent="0.3">
      <c r="O8103" s="33" t="e">
        <f>VLOOKUP($A7537,Master!$A:$B,2,0)&amp;$J7537&amp;$K7537</f>
        <v>#N/A</v>
      </c>
      <c r="P8103" s="33" t="e">
        <f>IF(OR($A7537="KE0",$A7537="KZ0",$A7537="KV0",$A7537="KH0",$A7537="KE",$A7537="KZ",),VLOOKUP($A7537&amp;$F7537,Master!$D:$E,2,0)&amp;$J7537&amp;$K7537,VLOOKUP($A7537,Master!$D:$E,2,0)&amp;Sheet1!$J7537&amp;Sheet1!$K7537)</f>
        <v>#N/A</v>
      </c>
      <c r="Q8103" s="33" t="str">
        <f t="shared" si="236"/>
        <v/>
      </c>
      <c r="R8103" s="33" t="e">
        <f>IF(IF(VLOOKUP($A7537,Master!$G:$J,4,0)="x",Sheet1!$A7537,"")="","",IF(VLOOKUP($A7537,Master!$G:$J,4,0)="x",Sheet1!$A7537,"")&amp;$J7537&amp;$K7537)</f>
        <v>#N/A</v>
      </c>
      <c r="S8103" s="33" t="e">
        <f>IF(VLOOKUP($A7537,Master!$L:$M,2,0)=0,"",VLOOKUP($A7537,Master!$L:$M,2,0)&amp;$J7537&amp;$L7537)</f>
        <v>#N/A</v>
      </c>
      <c r="T8103" s="33" t="str">
        <f t="shared" si="237"/>
        <v/>
      </c>
    </row>
    <row r="8104" spans="15:20" x14ac:dyDescent="0.3">
      <c r="O8104" s="33" t="e">
        <f>VLOOKUP($A7538,Master!$A:$B,2,0)&amp;$J7538&amp;$K7538</f>
        <v>#N/A</v>
      </c>
      <c r="P8104" s="33" t="e">
        <f>IF(OR($A7538="KE0",$A7538="KZ0",$A7538="KV0",$A7538="KH0",$A7538="KE",$A7538="KZ",),VLOOKUP($A7538&amp;$F7538,Master!$D:$E,2,0)&amp;$J7538&amp;$K7538,VLOOKUP($A7538,Master!$D:$E,2,0)&amp;Sheet1!$J7538&amp;Sheet1!$K7538)</f>
        <v>#N/A</v>
      </c>
      <c r="Q8104" s="33" t="str">
        <f t="shared" si="236"/>
        <v/>
      </c>
      <c r="R8104" s="33" t="e">
        <f>IF(IF(VLOOKUP($A7538,Master!$G:$J,4,0)="x",Sheet1!$A7538,"")="","",IF(VLOOKUP($A7538,Master!$G:$J,4,0)="x",Sheet1!$A7538,"")&amp;$J7538&amp;$K7538)</f>
        <v>#N/A</v>
      </c>
      <c r="S8104" s="33" t="e">
        <f>IF(VLOOKUP($A7538,Master!$L:$M,2,0)=0,"",VLOOKUP($A7538,Master!$L:$M,2,0)&amp;$J7538&amp;$L7538)</f>
        <v>#N/A</v>
      </c>
      <c r="T8104" s="33" t="str">
        <f t="shared" si="237"/>
        <v/>
      </c>
    </row>
    <row r="8105" spans="15:20" x14ac:dyDescent="0.3">
      <c r="O8105" s="33" t="e">
        <f>VLOOKUP($A7539,Master!$A:$B,2,0)&amp;$J7539&amp;$K7539</f>
        <v>#N/A</v>
      </c>
      <c r="P8105" s="33" t="e">
        <f>IF(OR($A7539="KE0",$A7539="KZ0",$A7539="KV0",$A7539="KH0",$A7539="KE",$A7539="KZ",),VLOOKUP($A7539&amp;$F7539,Master!$D:$E,2,0)&amp;$J7539&amp;$K7539,VLOOKUP($A7539,Master!$D:$E,2,0)&amp;Sheet1!$J7539&amp;Sheet1!$K7539)</f>
        <v>#N/A</v>
      </c>
      <c r="Q8105" s="33" t="str">
        <f t="shared" si="236"/>
        <v/>
      </c>
      <c r="R8105" s="33" t="e">
        <f>IF(IF(VLOOKUP($A7539,Master!$G:$J,4,0)="x",Sheet1!$A7539,"")="","",IF(VLOOKUP($A7539,Master!$G:$J,4,0)="x",Sheet1!$A7539,"")&amp;$J7539&amp;$K7539)</f>
        <v>#N/A</v>
      </c>
      <c r="S8105" s="33" t="e">
        <f>IF(VLOOKUP($A7539,Master!$L:$M,2,0)=0,"",VLOOKUP($A7539,Master!$L:$M,2,0)&amp;$J7539&amp;$L7539)</f>
        <v>#N/A</v>
      </c>
      <c r="T8105" s="33" t="str">
        <f t="shared" si="237"/>
        <v/>
      </c>
    </row>
    <row r="8106" spans="15:20" x14ac:dyDescent="0.3">
      <c r="O8106" s="33" t="e">
        <f>VLOOKUP($A7540,Master!$A:$B,2,0)&amp;$J7540&amp;$K7540</f>
        <v>#N/A</v>
      </c>
      <c r="P8106" s="33" t="e">
        <f>IF(OR($A7540="KE0",$A7540="KZ0",$A7540="KV0",$A7540="KH0",$A7540="KE",$A7540="KZ",),VLOOKUP($A7540&amp;$F7540,Master!$D:$E,2,0)&amp;$J7540&amp;$K7540,VLOOKUP($A7540,Master!$D:$E,2,0)&amp;Sheet1!$J7540&amp;Sheet1!$K7540)</f>
        <v>#N/A</v>
      </c>
      <c r="Q8106" s="33" t="str">
        <f t="shared" si="236"/>
        <v/>
      </c>
      <c r="R8106" s="33" t="e">
        <f>IF(IF(VLOOKUP($A7540,Master!$G:$J,4,0)="x",Sheet1!$A7540,"")="","",IF(VLOOKUP($A7540,Master!$G:$J,4,0)="x",Sheet1!$A7540,"")&amp;$J7540&amp;$K7540)</f>
        <v>#N/A</v>
      </c>
      <c r="S8106" s="33" t="e">
        <f>IF(VLOOKUP($A7540,Master!$L:$M,2,0)=0,"",VLOOKUP($A7540,Master!$L:$M,2,0)&amp;$J7540&amp;$L7540)</f>
        <v>#N/A</v>
      </c>
      <c r="T8106" s="33" t="str">
        <f t="shared" si="237"/>
        <v/>
      </c>
    </row>
    <row r="8107" spans="15:20" x14ac:dyDescent="0.3">
      <c r="O8107" s="33" t="e">
        <f>VLOOKUP($A7541,Master!$A:$B,2,0)&amp;$J7541&amp;$K7541</f>
        <v>#N/A</v>
      </c>
      <c r="P8107" s="33" t="e">
        <f>IF(OR($A7541="KE0",$A7541="KZ0",$A7541="KV0",$A7541="KH0",$A7541="KE",$A7541="KZ",),VLOOKUP($A7541&amp;$F7541,Master!$D:$E,2,0)&amp;$J7541&amp;$K7541,VLOOKUP($A7541,Master!$D:$E,2,0)&amp;Sheet1!$J7541&amp;Sheet1!$K7541)</f>
        <v>#N/A</v>
      </c>
      <c r="Q8107" s="33" t="str">
        <f t="shared" si="236"/>
        <v/>
      </c>
      <c r="R8107" s="33" t="e">
        <f>IF(IF(VLOOKUP($A7541,Master!$G:$J,4,0)="x",Sheet1!$A7541,"")="","",IF(VLOOKUP($A7541,Master!$G:$J,4,0)="x",Sheet1!$A7541,"")&amp;$J7541&amp;$K7541)</f>
        <v>#N/A</v>
      </c>
      <c r="S8107" s="33" t="e">
        <f>IF(VLOOKUP($A7541,Master!$L:$M,2,0)=0,"",VLOOKUP($A7541,Master!$L:$M,2,0)&amp;$J7541&amp;$L7541)</f>
        <v>#N/A</v>
      </c>
      <c r="T8107" s="33" t="str">
        <f t="shared" si="237"/>
        <v/>
      </c>
    </row>
    <row r="8108" spans="15:20" x14ac:dyDescent="0.3">
      <c r="O8108" s="33" t="e">
        <f>VLOOKUP($A7542,Master!$A:$B,2,0)&amp;$J7542&amp;$K7542</f>
        <v>#N/A</v>
      </c>
      <c r="P8108" s="33" t="e">
        <f>IF(OR($A7542="KE0",$A7542="KZ0",$A7542="KV0",$A7542="KH0",$A7542="KE",$A7542="KZ",),VLOOKUP($A7542&amp;$F7542,Master!$D:$E,2,0)&amp;$J7542&amp;$K7542,VLOOKUP($A7542,Master!$D:$E,2,0)&amp;Sheet1!$J7542&amp;Sheet1!$K7542)</f>
        <v>#N/A</v>
      </c>
      <c r="Q8108" s="33" t="str">
        <f t="shared" si="236"/>
        <v/>
      </c>
      <c r="R8108" s="33" t="e">
        <f>IF(IF(VLOOKUP($A7542,Master!$G:$J,4,0)="x",Sheet1!$A7542,"")="","",IF(VLOOKUP($A7542,Master!$G:$J,4,0)="x",Sheet1!$A7542,"")&amp;$J7542&amp;$K7542)</f>
        <v>#N/A</v>
      </c>
      <c r="S8108" s="33" t="e">
        <f>IF(VLOOKUP($A7542,Master!$L:$M,2,0)=0,"",VLOOKUP($A7542,Master!$L:$M,2,0)&amp;$J7542&amp;$L7542)</f>
        <v>#N/A</v>
      </c>
      <c r="T8108" s="33" t="str">
        <f t="shared" si="237"/>
        <v/>
      </c>
    </row>
    <row r="8109" spans="15:20" x14ac:dyDescent="0.3">
      <c r="O8109" s="33" t="e">
        <f>VLOOKUP($A7543,Master!$A:$B,2,0)&amp;$J7543&amp;$K7543</f>
        <v>#N/A</v>
      </c>
      <c r="P8109" s="33" t="e">
        <f>IF(OR($A7543="KE0",$A7543="KZ0",$A7543="KV0",$A7543="KH0",$A7543="KE",$A7543="KZ",),VLOOKUP($A7543&amp;$F7543,Master!$D:$E,2,0)&amp;$J7543&amp;$K7543,VLOOKUP($A7543,Master!$D:$E,2,0)&amp;Sheet1!$J7543&amp;Sheet1!$K7543)</f>
        <v>#N/A</v>
      </c>
      <c r="Q8109" s="33" t="str">
        <f t="shared" si="236"/>
        <v/>
      </c>
      <c r="R8109" s="33" t="e">
        <f>IF(IF(VLOOKUP($A7543,Master!$G:$J,4,0)="x",Sheet1!$A7543,"")="","",IF(VLOOKUP($A7543,Master!$G:$J,4,0)="x",Sheet1!$A7543,"")&amp;$J7543&amp;$K7543)</f>
        <v>#N/A</v>
      </c>
      <c r="S8109" s="33" t="e">
        <f>IF(VLOOKUP($A7543,Master!$L:$M,2,0)=0,"",VLOOKUP($A7543,Master!$L:$M,2,0)&amp;$J7543&amp;$L7543)</f>
        <v>#N/A</v>
      </c>
      <c r="T8109" s="33" t="str">
        <f t="shared" si="237"/>
        <v/>
      </c>
    </row>
    <row r="8110" spans="15:20" x14ac:dyDescent="0.3">
      <c r="O8110" s="33" t="e">
        <f>VLOOKUP($A7544,Master!$A:$B,2,0)&amp;$J7544&amp;$K7544</f>
        <v>#N/A</v>
      </c>
      <c r="P8110" s="33" t="e">
        <f>IF(OR($A7544="KE0",$A7544="KZ0",$A7544="KV0",$A7544="KH0",$A7544="KE",$A7544="KZ",),VLOOKUP($A7544&amp;$F7544,Master!$D:$E,2,0)&amp;$J7544&amp;$K7544,VLOOKUP($A7544,Master!$D:$E,2,0)&amp;Sheet1!$J7544&amp;Sheet1!$K7544)</f>
        <v>#N/A</v>
      </c>
      <c r="Q8110" s="33" t="str">
        <f t="shared" si="236"/>
        <v/>
      </c>
      <c r="R8110" s="33" t="e">
        <f>IF(IF(VLOOKUP($A7544,Master!$G:$J,4,0)="x",Sheet1!$A7544,"")="","",IF(VLOOKUP($A7544,Master!$G:$J,4,0)="x",Sheet1!$A7544,"")&amp;$J7544&amp;$K7544)</f>
        <v>#N/A</v>
      </c>
      <c r="S8110" s="33" t="e">
        <f>IF(VLOOKUP($A7544,Master!$L:$M,2,0)=0,"",VLOOKUP($A7544,Master!$L:$M,2,0)&amp;$J7544&amp;$L7544)</f>
        <v>#N/A</v>
      </c>
      <c r="T8110" s="33" t="str">
        <f t="shared" si="237"/>
        <v/>
      </c>
    </row>
    <row r="8111" spans="15:20" x14ac:dyDescent="0.3">
      <c r="O8111" s="33" t="e">
        <f>VLOOKUP($A7545,Master!$A:$B,2,0)&amp;$J7545&amp;$K7545</f>
        <v>#N/A</v>
      </c>
      <c r="P8111" s="33" t="e">
        <f>IF(OR($A7545="KE0",$A7545="KZ0",$A7545="KV0",$A7545="KH0",$A7545="KE",$A7545="KZ",),VLOOKUP($A7545&amp;$F7545,Master!$D:$E,2,0)&amp;$J7545&amp;$K7545,VLOOKUP($A7545,Master!$D:$E,2,0)&amp;Sheet1!$J7545&amp;Sheet1!$K7545)</f>
        <v>#N/A</v>
      </c>
      <c r="Q8111" s="33" t="str">
        <f t="shared" si="236"/>
        <v/>
      </c>
      <c r="R8111" s="33" t="e">
        <f>IF(IF(VLOOKUP($A7545,Master!$G:$J,4,0)="x",Sheet1!$A7545,"")="","",IF(VLOOKUP($A7545,Master!$G:$J,4,0)="x",Sheet1!$A7545,"")&amp;$J7545&amp;$K7545)</f>
        <v>#N/A</v>
      </c>
      <c r="S8111" s="33" t="e">
        <f>IF(VLOOKUP($A7545,Master!$L:$M,2,0)=0,"",VLOOKUP($A7545,Master!$L:$M,2,0)&amp;$J7545&amp;$L7545)</f>
        <v>#N/A</v>
      </c>
      <c r="T8111" s="33" t="str">
        <f t="shared" si="237"/>
        <v/>
      </c>
    </row>
    <row r="8112" spans="15:20" x14ac:dyDescent="0.3">
      <c r="O8112" s="33" t="e">
        <f>VLOOKUP($A7546,Master!$A:$B,2,0)&amp;$J7546&amp;$K7546</f>
        <v>#N/A</v>
      </c>
      <c r="P8112" s="33" t="e">
        <f>IF(OR($A7546="KE0",$A7546="KZ0",$A7546="KV0",$A7546="KH0",$A7546="KE",$A7546="KZ",),VLOOKUP($A7546&amp;$F7546,Master!$D:$E,2,0)&amp;$J7546&amp;$K7546,VLOOKUP($A7546,Master!$D:$E,2,0)&amp;Sheet1!$J7546&amp;Sheet1!$K7546)</f>
        <v>#N/A</v>
      </c>
      <c r="Q8112" s="33" t="str">
        <f t="shared" si="236"/>
        <v/>
      </c>
      <c r="R8112" s="33" t="e">
        <f>IF(IF(VLOOKUP($A7546,Master!$G:$J,4,0)="x",Sheet1!$A7546,"")="","",IF(VLOOKUP($A7546,Master!$G:$J,4,0)="x",Sheet1!$A7546,"")&amp;$J7546&amp;$K7546)</f>
        <v>#N/A</v>
      </c>
      <c r="S8112" s="33" t="e">
        <f>IF(VLOOKUP($A7546,Master!$L:$M,2,0)=0,"",VLOOKUP($A7546,Master!$L:$M,2,0)&amp;$J7546&amp;$L7546)</f>
        <v>#N/A</v>
      </c>
      <c r="T8112" s="33" t="str">
        <f t="shared" si="237"/>
        <v/>
      </c>
    </row>
    <row r="8113" spans="15:20" x14ac:dyDescent="0.3">
      <c r="O8113" s="33" t="e">
        <f>VLOOKUP($A7547,Master!$A:$B,2,0)&amp;$J7547&amp;$K7547</f>
        <v>#N/A</v>
      </c>
      <c r="P8113" s="33" t="e">
        <f>IF(OR($A7547="KE0",$A7547="KZ0",$A7547="KV0",$A7547="KH0",$A7547="KE",$A7547="KZ",),VLOOKUP($A7547&amp;$F7547,Master!$D:$E,2,0)&amp;$J7547&amp;$K7547,VLOOKUP($A7547,Master!$D:$E,2,0)&amp;Sheet1!$J7547&amp;Sheet1!$K7547)</f>
        <v>#N/A</v>
      </c>
      <c r="Q8113" s="33" t="str">
        <f t="shared" si="236"/>
        <v/>
      </c>
      <c r="R8113" s="33" t="e">
        <f>IF(IF(VLOOKUP($A7547,Master!$G:$J,4,0)="x",Sheet1!$A7547,"")="","",IF(VLOOKUP($A7547,Master!$G:$J,4,0)="x",Sheet1!$A7547,"")&amp;$J7547&amp;$K7547)</f>
        <v>#N/A</v>
      </c>
      <c r="S8113" s="33" t="e">
        <f>IF(VLOOKUP($A7547,Master!$L:$M,2,0)=0,"",VLOOKUP($A7547,Master!$L:$M,2,0)&amp;$J7547&amp;$L7547)</f>
        <v>#N/A</v>
      </c>
      <c r="T8113" s="33" t="str">
        <f t="shared" si="237"/>
        <v/>
      </c>
    </row>
    <row r="8114" spans="15:20" x14ac:dyDescent="0.3">
      <c r="O8114" s="33" t="e">
        <f>VLOOKUP($A7548,Master!$A:$B,2,0)&amp;$J7548&amp;$K7548</f>
        <v>#N/A</v>
      </c>
      <c r="P8114" s="33" t="e">
        <f>IF(OR($A7548="KE0",$A7548="KZ0",$A7548="KV0",$A7548="KH0",$A7548="KE",$A7548="KZ",),VLOOKUP($A7548&amp;$F7548,Master!$D:$E,2,0)&amp;$J7548&amp;$K7548,VLOOKUP($A7548,Master!$D:$E,2,0)&amp;Sheet1!$J7548&amp;Sheet1!$K7548)</f>
        <v>#N/A</v>
      </c>
      <c r="Q8114" s="33" t="str">
        <f t="shared" si="236"/>
        <v/>
      </c>
      <c r="R8114" s="33" t="e">
        <f>IF(IF(VLOOKUP($A7548,Master!$G:$J,4,0)="x",Sheet1!$A7548,"")="","",IF(VLOOKUP($A7548,Master!$G:$J,4,0)="x",Sheet1!$A7548,"")&amp;$J7548&amp;$K7548)</f>
        <v>#N/A</v>
      </c>
      <c r="S8114" s="33" t="e">
        <f>IF(VLOOKUP($A7548,Master!$L:$M,2,0)=0,"",VLOOKUP($A7548,Master!$L:$M,2,0)&amp;$J7548&amp;$L7548)</f>
        <v>#N/A</v>
      </c>
      <c r="T8114" s="33" t="str">
        <f t="shared" si="237"/>
        <v/>
      </c>
    </row>
    <row r="8115" spans="15:20" x14ac:dyDescent="0.3">
      <c r="O8115" s="33" t="e">
        <f>VLOOKUP($A7549,Master!$A:$B,2,0)&amp;$J7549&amp;$K7549</f>
        <v>#N/A</v>
      </c>
      <c r="P8115" s="33" t="e">
        <f>IF(OR($A7549="KE0",$A7549="KZ0",$A7549="KV0",$A7549="KH0",$A7549="KE",$A7549="KZ",),VLOOKUP($A7549&amp;$F7549,Master!$D:$E,2,0)&amp;$J7549&amp;$K7549,VLOOKUP($A7549,Master!$D:$E,2,0)&amp;Sheet1!$J7549&amp;Sheet1!$K7549)</f>
        <v>#N/A</v>
      </c>
      <c r="Q8115" s="33" t="str">
        <f t="shared" si="236"/>
        <v/>
      </c>
      <c r="R8115" s="33" t="e">
        <f>IF(IF(VLOOKUP($A7549,Master!$G:$J,4,0)="x",Sheet1!$A7549,"")="","",IF(VLOOKUP($A7549,Master!$G:$J,4,0)="x",Sheet1!$A7549,"")&amp;$J7549&amp;$K7549)</f>
        <v>#N/A</v>
      </c>
      <c r="S8115" s="33" t="e">
        <f>IF(VLOOKUP($A7549,Master!$L:$M,2,0)=0,"",VLOOKUP($A7549,Master!$L:$M,2,0)&amp;$J7549&amp;$L7549)</f>
        <v>#N/A</v>
      </c>
      <c r="T8115" s="33" t="str">
        <f t="shared" si="237"/>
        <v/>
      </c>
    </row>
    <row r="8116" spans="15:20" x14ac:dyDescent="0.3">
      <c r="O8116" s="33" t="e">
        <f>VLOOKUP($A7550,Master!$A:$B,2,0)&amp;$J7550&amp;$K7550</f>
        <v>#N/A</v>
      </c>
      <c r="P8116" s="33" t="e">
        <f>IF(OR($A7550="KE0",$A7550="KZ0",$A7550="KV0",$A7550="KH0",$A7550="KE",$A7550="KZ",),VLOOKUP($A7550&amp;$F7550,Master!$D:$E,2,0)&amp;$J7550&amp;$K7550,VLOOKUP($A7550,Master!$D:$E,2,0)&amp;Sheet1!$J7550&amp;Sheet1!$K7550)</f>
        <v>#N/A</v>
      </c>
      <c r="Q8116" s="33" t="str">
        <f t="shared" si="236"/>
        <v/>
      </c>
      <c r="R8116" s="33" t="e">
        <f>IF(IF(VLOOKUP($A7550,Master!$G:$J,4,0)="x",Sheet1!$A7550,"")="","",IF(VLOOKUP($A7550,Master!$G:$J,4,0)="x",Sheet1!$A7550,"")&amp;$J7550&amp;$K7550)</f>
        <v>#N/A</v>
      </c>
      <c r="S8116" s="33" t="e">
        <f>IF(VLOOKUP($A7550,Master!$L:$M,2,0)=0,"",VLOOKUP($A7550,Master!$L:$M,2,0)&amp;$J7550&amp;$L7550)</f>
        <v>#N/A</v>
      </c>
      <c r="T8116" s="33" t="str">
        <f t="shared" si="237"/>
        <v/>
      </c>
    </row>
    <row r="8117" spans="15:20" x14ac:dyDescent="0.3">
      <c r="O8117" s="33" t="e">
        <f>VLOOKUP($A7551,Master!$A:$B,2,0)&amp;$J7551&amp;$K7551</f>
        <v>#N/A</v>
      </c>
      <c r="P8117" s="33" t="e">
        <f>IF(OR($A7551="KE0",$A7551="KZ0",$A7551="KV0",$A7551="KH0",$A7551="KE",$A7551="KZ",),VLOOKUP($A7551&amp;$F7551,Master!$D:$E,2,0)&amp;$J7551&amp;$K7551,VLOOKUP($A7551,Master!$D:$E,2,0)&amp;Sheet1!$J7551&amp;Sheet1!$K7551)</f>
        <v>#N/A</v>
      </c>
      <c r="Q8117" s="33" t="str">
        <f t="shared" si="236"/>
        <v/>
      </c>
      <c r="R8117" s="33" t="e">
        <f>IF(IF(VLOOKUP($A7551,Master!$G:$J,4,0)="x",Sheet1!$A7551,"")="","",IF(VLOOKUP($A7551,Master!$G:$J,4,0)="x",Sheet1!$A7551,"")&amp;$J7551&amp;$K7551)</f>
        <v>#N/A</v>
      </c>
      <c r="S8117" s="33" t="e">
        <f>IF(VLOOKUP($A7551,Master!$L:$M,2,0)=0,"",VLOOKUP($A7551,Master!$L:$M,2,0)&amp;$J7551&amp;$L7551)</f>
        <v>#N/A</v>
      </c>
      <c r="T8117" s="33" t="str">
        <f t="shared" si="237"/>
        <v/>
      </c>
    </row>
    <row r="8118" spans="15:20" x14ac:dyDescent="0.3">
      <c r="O8118" s="33" t="e">
        <f>VLOOKUP($A7552,Master!$A:$B,2,0)&amp;$J7552&amp;$K7552</f>
        <v>#N/A</v>
      </c>
      <c r="P8118" s="33" t="e">
        <f>IF(OR($A7552="KE0",$A7552="KZ0",$A7552="KV0",$A7552="KH0",$A7552="KE",$A7552="KZ",),VLOOKUP($A7552&amp;$F7552,Master!$D:$E,2,0)&amp;$J7552&amp;$K7552,VLOOKUP($A7552,Master!$D:$E,2,0)&amp;Sheet1!$J7552&amp;Sheet1!$K7552)</f>
        <v>#N/A</v>
      </c>
      <c r="Q8118" s="33" t="str">
        <f t="shared" si="236"/>
        <v/>
      </c>
      <c r="R8118" s="33" t="e">
        <f>IF(IF(VLOOKUP($A7552,Master!$G:$J,4,0)="x",Sheet1!$A7552,"")="","",IF(VLOOKUP($A7552,Master!$G:$J,4,0)="x",Sheet1!$A7552,"")&amp;$J7552&amp;$K7552)</f>
        <v>#N/A</v>
      </c>
      <c r="S8118" s="33" t="e">
        <f>IF(VLOOKUP($A7552,Master!$L:$M,2,0)=0,"",VLOOKUP($A7552,Master!$L:$M,2,0)&amp;$J7552&amp;$L7552)</f>
        <v>#N/A</v>
      </c>
      <c r="T8118" s="33" t="str">
        <f t="shared" si="237"/>
        <v/>
      </c>
    </row>
    <row r="8119" spans="15:20" x14ac:dyDescent="0.3">
      <c r="O8119" s="33" t="e">
        <f>VLOOKUP($A7553,Master!$A:$B,2,0)&amp;$J7553&amp;$K7553</f>
        <v>#N/A</v>
      </c>
      <c r="P8119" s="33" t="e">
        <f>IF(OR($A7553="KE0",$A7553="KZ0",$A7553="KV0",$A7553="KH0",$A7553="KE",$A7553="KZ",),VLOOKUP($A7553&amp;$F7553,Master!$D:$E,2,0)&amp;$J7553&amp;$K7553,VLOOKUP($A7553,Master!$D:$E,2,0)&amp;Sheet1!$J7553&amp;Sheet1!$K7553)</f>
        <v>#N/A</v>
      </c>
      <c r="Q8119" s="33" t="str">
        <f t="shared" si="236"/>
        <v/>
      </c>
      <c r="R8119" s="33" t="e">
        <f>IF(IF(VLOOKUP($A7553,Master!$G:$J,4,0)="x",Sheet1!$A7553,"")="","",IF(VLOOKUP($A7553,Master!$G:$J,4,0)="x",Sheet1!$A7553,"")&amp;$J7553&amp;$K7553)</f>
        <v>#N/A</v>
      </c>
      <c r="S8119" s="33" t="e">
        <f>IF(VLOOKUP($A7553,Master!$L:$M,2,0)=0,"",VLOOKUP($A7553,Master!$L:$M,2,0)&amp;$J7553&amp;$L7553)</f>
        <v>#N/A</v>
      </c>
      <c r="T8119" s="33" t="str">
        <f t="shared" si="237"/>
        <v/>
      </c>
    </row>
    <row r="8120" spans="15:20" x14ac:dyDescent="0.3">
      <c r="O8120" s="33" t="e">
        <f>VLOOKUP($A7554,Master!$A:$B,2,0)&amp;$J7554&amp;$K7554</f>
        <v>#N/A</v>
      </c>
      <c r="P8120" s="33" t="e">
        <f>IF(OR($A7554="KE0",$A7554="KZ0",$A7554="KV0",$A7554="KH0",$A7554="KE",$A7554="KZ",),VLOOKUP($A7554&amp;$F7554,Master!$D:$E,2,0)&amp;$J7554&amp;$K7554,VLOOKUP($A7554,Master!$D:$E,2,0)&amp;Sheet1!$J7554&amp;Sheet1!$K7554)</f>
        <v>#N/A</v>
      </c>
      <c r="Q8120" s="33" t="str">
        <f t="shared" si="236"/>
        <v/>
      </c>
      <c r="R8120" s="33" t="e">
        <f>IF(IF(VLOOKUP($A7554,Master!$G:$J,4,0)="x",Sheet1!$A7554,"")="","",IF(VLOOKUP($A7554,Master!$G:$J,4,0)="x",Sheet1!$A7554,"")&amp;$J7554&amp;$K7554)</f>
        <v>#N/A</v>
      </c>
      <c r="S8120" s="33" t="e">
        <f>IF(VLOOKUP($A7554,Master!$L:$M,2,0)=0,"",VLOOKUP($A7554,Master!$L:$M,2,0)&amp;$J7554&amp;$L7554)</f>
        <v>#N/A</v>
      </c>
      <c r="T8120" s="33" t="str">
        <f t="shared" si="237"/>
        <v/>
      </c>
    </row>
    <row r="8121" spans="15:20" x14ac:dyDescent="0.3">
      <c r="O8121" s="33" t="e">
        <f>VLOOKUP($A7555,Master!$A:$B,2,0)&amp;$J7555&amp;$K7555</f>
        <v>#N/A</v>
      </c>
      <c r="P8121" s="33" t="e">
        <f>IF(OR($A7555="KE0",$A7555="KZ0",$A7555="KV0",$A7555="KH0",$A7555="KE",$A7555="KZ",),VLOOKUP($A7555&amp;$F7555,Master!$D:$E,2,0)&amp;$J7555&amp;$K7555,VLOOKUP($A7555,Master!$D:$E,2,0)&amp;Sheet1!$J7555&amp;Sheet1!$K7555)</f>
        <v>#N/A</v>
      </c>
      <c r="Q8121" s="33" t="str">
        <f t="shared" si="236"/>
        <v/>
      </c>
      <c r="R8121" s="33" t="e">
        <f>IF(IF(VLOOKUP($A7555,Master!$G:$J,4,0)="x",Sheet1!$A7555,"")="","",IF(VLOOKUP($A7555,Master!$G:$J,4,0)="x",Sheet1!$A7555,"")&amp;$J7555&amp;$K7555)</f>
        <v>#N/A</v>
      </c>
      <c r="S8121" s="33" t="e">
        <f>IF(VLOOKUP($A7555,Master!$L:$M,2,0)=0,"",VLOOKUP($A7555,Master!$L:$M,2,0)&amp;$J7555&amp;$L7555)</f>
        <v>#N/A</v>
      </c>
      <c r="T8121" s="33" t="str">
        <f t="shared" si="237"/>
        <v/>
      </c>
    </row>
    <row r="8122" spans="15:20" x14ac:dyDescent="0.3">
      <c r="O8122" s="33" t="e">
        <f>VLOOKUP($A7556,Master!$A:$B,2,0)&amp;$J7556&amp;$K7556</f>
        <v>#N/A</v>
      </c>
      <c r="P8122" s="33" t="e">
        <f>IF(OR($A7556="KE0",$A7556="KZ0",$A7556="KV0",$A7556="KH0",$A7556="KE",$A7556="KZ",),VLOOKUP($A7556&amp;$F7556,Master!$D:$E,2,0)&amp;$J7556&amp;$K7556,VLOOKUP($A7556,Master!$D:$E,2,0)&amp;Sheet1!$J7556&amp;Sheet1!$K7556)</f>
        <v>#N/A</v>
      </c>
      <c r="Q8122" s="33" t="str">
        <f t="shared" si="236"/>
        <v/>
      </c>
      <c r="R8122" s="33" t="e">
        <f>IF(IF(VLOOKUP($A7556,Master!$G:$J,4,0)="x",Sheet1!$A7556,"")="","",IF(VLOOKUP($A7556,Master!$G:$J,4,0)="x",Sheet1!$A7556,"")&amp;$J7556&amp;$K7556)</f>
        <v>#N/A</v>
      </c>
      <c r="S8122" s="33" t="e">
        <f>IF(VLOOKUP($A7556,Master!$L:$M,2,0)=0,"",VLOOKUP($A7556,Master!$L:$M,2,0)&amp;$J7556&amp;$L7556)</f>
        <v>#N/A</v>
      </c>
      <c r="T8122" s="33" t="str">
        <f t="shared" si="237"/>
        <v/>
      </c>
    </row>
    <row r="8123" spans="15:20" x14ac:dyDescent="0.3">
      <c r="O8123" s="33" t="e">
        <f>VLOOKUP($A7557,Master!$A:$B,2,0)&amp;$J7557&amp;$K7557</f>
        <v>#N/A</v>
      </c>
      <c r="P8123" s="33" t="e">
        <f>IF(OR($A7557="KE0",$A7557="KZ0",$A7557="KV0",$A7557="KH0",$A7557="KE",$A7557="KZ",),VLOOKUP($A7557&amp;$F7557,Master!$D:$E,2,0)&amp;$J7557&amp;$K7557,VLOOKUP($A7557,Master!$D:$E,2,0)&amp;Sheet1!$J7557&amp;Sheet1!$K7557)</f>
        <v>#N/A</v>
      </c>
      <c r="Q8123" s="33" t="str">
        <f t="shared" si="236"/>
        <v/>
      </c>
      <c r="R8123" s="33" t="e">
        <f>IF(IF(VLOOKUP($A7557,Master!$G:$J,4,0)="x",Sheet1!$A7557,"")="","",IF(VLOOKUP($A7557,Master!$G:$J,4,0)="x",Sheet1!$A7557,"")&amp;$J7557&amp;$K7557)</f>
        <v>#N/A</v>
      </c>
      <c r="S8123" s="33" t="e">
        <f>IF(VLOOKUP($A7557,Master!$L:$M,2,0)=0,"",VLOOKUP($A7557,Master!$L:$M,2,0)&amp;$J7557&amp;$L7557)</f>
        <v>#N/A</v>
      </c>
      <c r="T8123" s="33" t="str">
        <f t="shared" si="237"/>
        <v/>
      </c>
    </row>
    <row r="8124" spans="15:20" x14ac:dyDescent="0.3">
      <c r="O8124" s="33" t="e">
        <f>VLOOKUP($A7558,Master!$A:$B,2,0)&amp;$J7558&amp;$K7558</f>
        <v>#N/A</v>
      </c>
      <c r="P8124" s="33" t="e">
        <f>IF(OR($A7558="KE0",$A7558="KZ0",$A7558="KV0",$A7558="KH0",$A7558="KE",$A7558="KZ",),VLOOKUP($A7558&amp;$F7558,Master!$D:$E,2,0)&amp;$J7558&amp;$K7558,VLOOKUP($A7558,Master!$D:$E,2,0)&amp;Sheet1!$J7558&amp;Sheet1!$K7558)</f>
        <v>#N/A</v>
      </c>
      <c r="Q8124" s="33" t="str">
        <f t="shared" si="236"/>
        <v/>
      </c>
      <c r="R8124" s="33" t="e">
        <f>IF(IF(VLOOKUP($A7558,Master!$G:$J,4,0)="x",Sheet1!$A7558,"")="","",IF(VLOOKUP($A7558,Master!$G:$J,4,0)="x",Sheet1!$A7558,"")&amp;$J7558&amp;$K7558)</f>
        <v>#N/A</v>
      </c>
      <c r="S8124" s="33" t="e">
        <f>IF(VLOOKUP($A7558,Master!$L:$M,2,0)=0,"",VLOOKUP($A7558,Master!$L:$M,2,0)&amp;$J7558&amp;$L7558)</f>
        <v>#N/A</v>
      </c>
      <c r="T8124" s="33" t="str">
        <f t="shared" si="237"/>
        <v/>
      </c>
    </row>
    <row r="8125" spans="15:20" x14ac:dyDescent="0.3">
      <c r="O8125" s="33" t="e">
        <f>VLOOKUP($A7559,Master!$A:$B,2,0)&amp;$J7559&amp;$K7559</f>
        <v>#N/A</v>
      </c>
      <c r="P8125" s="33" t="e">
        <f>IF(OR($A7559="KE0",$A7559="KZ0",$A7559="KV0",$A7559="KH0",$A7559="KE",$A7559="KZ",),VLOOKUP($A7559&amp;$F7559,Master!$D:$E,2,0)&amp;$J7559&amp;$K7559,VLOOKUP($A7559,Master!$D:$E,2,0)&amp;Sheet1!$J7559&amp;Sheet1!$K7559)</f>
        <v>#N/A</v>
      </c>
      <c r="Q8125" s="33" t="str">
        <f t="shared" si="236"/>
        <v/>
      </c>
      <c r="R8125" s="33" t="e">
        <f>IF(IF(VLOOKUP($A7559,Master!$G:$J,4,0)="x",Sheet1!$A7559,"")="","",IF(VLOOKUP($A7559,Master!$G:$J,4,0)="x",Sheet1!$A7559,"")&amp;$J7559&amp;$K7559)</f>
        <v>#N/A</v>
      </c>
      <c r="S8125" s="33" t="e">
        <f>IF(VLOOKUP($A7559,Master!$L:$M,2,0)=0,"",VLOOKUP($A7559,Master!$L:$M,2,0)&amp;$J7559&amp;$L7559)</f>
        <v>#N/A</v>
      </c>
      <c r="T8125" s="33" t="str">
        <f t="shared" si="237"/>
        <v/>
      </c>
    </row>
    <row r="8126" spans="15:20" x14ac:dyDescent="0.3">
      <c r="O8126" s="33" t="e">
        <f>VLOOKUP($A7560,Master!$A:$B,2,0)&amp;$J7560&amp;$K7560</f>
        <v>#N/A</v>
      </c>
      <c r="P8126" s="33" t="e">
        <f>IF(OR($A7560="KE0",$A7560="KZ0",$A7560="KV0",$A7560="KH0",$A7560="KE",$A7560="KZ",),VLOOKUP($A7560&amp;$F7560,Master!$D:$E,2,0)&amp;$J7560&amp;$K7560,VLOOKUP($A7560,Master!$D:$E,2,0)&amp;Sheet1!$J7560&amp;Sheet1!$K7560)</f>
        <v>#N/A</v>
      </c>
      <c r="Q8126" s="33" t="str">
        <f t="shared" si="236"/>
        <v/>
      </c>
      <c r="R8126" s="33" t="e">
        <f>IF(IF(VLOOKUP($A7560,Master!$G:$J,4,0)="x",Sheet1!$A7560,"")="","",IF(VLOOKUP($A7560,Master!$G:$J,4,0)="x",Sheet1!$A7560,"")&amp;$J7560&amp;$K7560)</f>
        <v>#N/A</v>
      </c>
      <c r="S8126" s="33" t="e">
        <f>IF(VLOOKUP($A7560,Master!$L:$M,2,0)=0,"",VLOOKUP($A7560,Master!$L:$M,2,0)&amp;$J7560&amp;$L7560)</f>
        <v>#N/A</v>
      </c>
      <c r="T8126" s="33" t="str">
        <f t="shared" si="237"/>
        <v/>
      </c>
    </row>
    <row r="8127" spans="15:20" x14ac:dyDescent="0.3">
      <c r="O8127" s="33" t="e">
        <f>VLOOKUP($A7561,Master!$A:$B,2,0)&amp;$J7561&amp;$K7561</f>
        <v>#N/A</v>
      </c>
      <c r="P8127" s="33" t="e">
        <f>IF(OR($A7561="KE0",$A7561="KZ0",$A7561="KV0",$A7561="KH0",$A7561="KE",$A7561="KZ",),VLOOKUP($A7561&amp;$F7561,Master!$D:$E,2,0)&amp;$J7561&amp;$K7561,VLOOKUP($A7561,Master!$D:$E,2,0)&amp;Sheet1!$J7561&amp;Sheet1!$K7561)</f>
        <v>#N/A</v>
      </c>
      <c r="Q8127" s="33" t="str">
        <f t="shared" si="236"/>
        <v/>
      </c>
      <c r="R8127" s="33" t="e">
        <f>IF(IF(VLOOKUP($A7561,Master!$G:$J,4,0)="x",Sheet1!$A7561,"")="","",IF(VLOOKUP($A7561,Master!$G:$J,4,0)="x",Sheet1!$A7561,"")&amp;$J7561&amp;$K7561)</f>
        <v>#N/A</v>
      </c>
      <c r="S8127" s="33" t="e">
        <f>IF(VLOOKUP($A7561,Master!$L:$M,2,0)=0,"",VLOOKUP($A7561,Master!$L:$M,2,0)&amp;$J7561&amp;$L7561)</f>
        <v>#N/A</v>
      </c>
      <c r="T8127" s="33" t="str">
        <f t="shared" si="237"/>
        <v/>
      </c>
    </row>
    <row r="8128" spans="15:20" x14ac:dyDescent="0.3">
      <c r="O8128" s="33" t="e">
        <f>VLOOKUP($A7562,Master!$A:$B,2,0)&amp;$J7562&amp;$K7562</f>
        <v>#N/A</v>
      </c>
      <c r="P8128" s="33" t="e">
        <f>IF(OR($A7562="KE0",$A7562="KZ0",$A7562="KV0",$A7562="KH0",$A7562="KE",$A7562="KZ",),VLOOKUP($A7562&amp;$F7562,Master!$D:$E,2,0)&amp;$J7562&amp;$K7562,VLOOKUP($A7562,Master!$D:$E,2,0)&amp;Sheet1!$J7562&amp;Sheet1!$K7562)</f>
        <v>#N/A</v>
      </c>
      <c r="Q8128" s="33" t="str">
        <f t="shared" si="236"/>
        <v/>
      </c>
      <c r="R8128" s="33" t="e">
        <f>IF(IF(VLOOKUP($A7562,Master!$G:$J,4,0)="x",Sheet1!$A7562,"")="","",IF(VLOOKUP($A7562,Master!$G:$J,4,0)="x",Sheet1!$A7562,"")&amp;$J7562&amp;$K7562)</f>
        <v>#N/A</v>
      </c>
      <c r="S8128" s="33" t="e">
        <f>IF(VLOOKUP($A7562,Master!$L:$M,2,0)=0,"",VLOOKUP($A7562,Master!$L:$M,2,0)&amp;$J7562&amp;$L7562)</f>
        <v>#N/A</v>
      </c>
      <c r="T8128" s="33" t="str">
        <f t="shared" si="237"/>
        <v/>
      </c>
    </row>
    <row r="8129" spans="15:20" x14ac:dyDescent="0.3">
      <c r="O8129" s="33" t="e">
        <f>VLOOKUP($A7563,Master!$A:$B,2,0)&amp;$J7563&amp;$K7563</f>
        <v>#N/A</v>
      </c>
      <c r="P8129" s="33" t="e">
        <f>IF(OR($A7563="KE0",$A7563="KZ0",$A7563="KV0",$A7563="KH0",$A7563="KE",$A7563="KZ",),VLOOKUP($A7563&amp;$F7563,Master!$D:$E,2,0)&amp;$J7563&amp;$K7563,VLOOKUP($A7563,Master!$D:$E,2,0)&amp;Sheet1!$J7563&amp;Sheet1!$K7563)</f>
        <v>#N/A</v>
      </c>
      <c r="Q8129" s="33" t="str">
        <f t="shared" si="236"/>
        <v/>
      </c>
      <c r="R8129" s="33" t="e">
        <f>IF(IF(VLOOKUP($A7563,Master!$G:$J,4,0)="x",Sheet1!$A7563,"")="","",IF(VLOOKUP($A7563,Master!$G:$J,4,0)="x",Sheet1!$A7563,"")&amp;$J7563&amp;$K7563)</f>
        <v>#N/A</v>
      </c>
      <c r="S8129" s="33" t="e">
        <f>IF(VLOOKUP($A7563,Master!$L:$M,2,0)=0,"",VLOOKUP($A7563,Master!$L:$M,2,0)&amp;$J7563&amp;$L7563)</f>
        <v>#N/A</v>
      </c>
      <c r="T8129" s="33" t="str">
        <f t="shared" si="237"/>
        <v/>
      </c>
    </row>
    <row r="8130" spans="15:20" x14ac:dyDescent="0.3">
      <c r="O8130" s="33" t="e">
        <f>VLOOKUP($A7564,Master!$A:$B,2,0)&amp;$J7564&amp;$K7564</f>
        <v>#N/A</v>
      </c>
      <c r="P8130" s="33" t="e">
        <f>IF(OR($A7564="KE0",$A7564="KZ0",$A7564="KV0",$A7564="KH0",$A7564="KE",$A7564="KZ",),VLOOKUP($A7564&amp;$F7564,Master!$D:$E,2,0)&amp;$J7564&amp;$K7564,VLOOKUP($A7564,Master!$D:$E,2,0)&amp;Sheet1!$J7564&amp;Sheet1!$K7564)</f>
        <v>#N/A</v>
      </c>
      <c r="Q8130" s="33" t="str">
        <f t="shared" si="236"/>
        <v/>
      </c>
      <c r="R8130" s="33" t="e">
        <f>IF(IF(VLOOKUP($A7564,Master!$G:$J,4,0)="x",Sheet1!$A7564,"")="","",IF(VLOOKUP($A7564,Master!$G:$J,4,0)="x",Sheet1!$A7564,"")&amp;$J7564&amp;$K7564)</f>
        <v>#N/A</v>
      </c>
      <c r="S8130" s="33" t="e">
        <f>IF(VLOOKUP($A7564,Master!$L:$M,2,0)=0,"",VLOOKUP($A7564,Master!$L:$M,2,0)&amp;$J7564&amp;$L7564)</f>
        <v>#N/A</v>
      </c>
      <c r="T8130" s="33" t="str">
        <f t="shared" si="237"/>
        <v/>
      </c>
    </row>
    <row r="8131" spans="15:20" x14ac:dyDescent="0.3">
      <c r="O8131" s="33" t="e">
        <f>VLOOKUP($A7565,Master!$A:$B,2,0)&amp;$J7565&amp;$K7565</f>
        <v>#N/A</v>
      </c>
      <c r="P8131" s="33" t="e">
        <f>IF(OR($A7565="KE0",$A7565="KZ0",$A7565="KV0",$A7565="KH0",$A7565="KE",$A7565="KZ",),VLOOKUP($A7565&amp;$F7565,Master!$D:$E,2,0)&amp;$J7565&amp;$K7565,VLOOKUP($A7565,Master!$D:$E,2,0)&amp;Sheet1!$J7565&amp;Sheet1!$K7565)</f>
        <v>#N/A</v>
      </c>
      <c r="Q8131" s="33" t="str">
        <f t="shared" ref="Q8131:Q8194" si="238">$A7565&amp;$J7565&amp;$K7565</f>
        <v/>
      </c>
      <c r="R8131" s="33" t="e">
        <f>IF(IF(VLOOKUP($A7565,Master!$G:$J,4,0)="x",Sheet1!$A7565,"")="","",IF(VLOOKUP($A7565,Master!$G:$J,4,0)="x",Sheet1!$A7565,"")&amp;$J7565&amp;$K7565)</f>
        <v>#N/A</v>
      </c>
      <c r="S8131" s="33" t="e">
        <f>IF(VLOOKUP($A7565,Master!$L:$M,2,0)=0,"",VLOOKUP($A7565,Master!$L:$M,2,0)&amp;$J7565&amp;$L7565)</f>
        <v>#N/A</v>
      </c>
      <c r="T8131" s="33" t="str">
        <f t="shared" ref="T8131:T8194" si="239">$A7565&amp;$J7565</f>
        <v/>
      </c>
    </row>
    <row r="8132" spans="15:20" x14ac:dyDescent="0.3">
      <c r="O8132" s="33" t="e">
        <f>VLOOKUP($A7566,Master!$A:$B,2,0)&amp;$J7566&amp;$K7566</f>
        <v>#N/A</v>
      </c>
      <c r="P8132" s="33" t="e">
        <f>IF(OR($A7566="KE0",$A7566="KZ0",$A7566="KV0",$A7566="KH0",$A7566="KE",$A7566="KZ",),VLOOKUP($A7566&amp;$F7566,Master!$D:$E,2,0)&amp;$J7566&amp;$K7566,VLOOKUP($A7566,Master!$D:$E,2,0)&amp;Sheet1!$J7566&amp;Sheet1!$K7566)</f>
        <v>#N/A</v>
      </c>
      <c r="Q8132" s="33" t="str">
        <f t="shared" si="238"/>
        <v/>
      </c>
      <c r="R8132" s="33" t="e">
        <f>IF(IF(VLOOKUP($A7566,Master!$G:$J,4,0)="x",Sheet1!$A7566,"")="","",IF(VLOOKUP($A7566,Master!$G:$J,4,0)="x",Sheet1!$A7566,"")&amp;$J7566&amp;$K7566)</f>
        <v>#N/A</v>
      </c>
      <c r="S8132" s="33" t="e">
        <f>IF(VLOOKUP($A7566,Master!$L:$M,2,0)=0,"",VLOOKUP($A7566,Master!$L:$M,2,0)&amp;$J7566&amp;$L7566)</f>
        <v>#N/A</v>
      </c>
      <c r="T8132" s="33" t="str">
        <f t="shared" si="239"/>
        <v/>
      </c>
    </row>
    <row r="8133" spans="15:20" x14ac:dyDescent="0.3">
      <c r="O8133" s="33" t="e">
        <f>VLOOKUP($A7567,Master!$A:$B,2,0)&amp;$J7567&amp;$K7567</f>
        <v>#N/A</v>
      </c>
      <c r="P8133" s="33" t="e">
        <f>IF(OR($A7567="KE0",$A7567="KZ0",$A7567="KV0",$A7567="KH0",$A7567="KE",$A7567="KZ",),VLOOKUP($A7567&amp;$F7567,Master!$D:$E,2,0)&amp;$J7567&amp;$K7567,VLOOKUP($A7567,Master!$D:$E,2,0)&amp;Sheet1!$J7567&amp;Sheet1!$K7567)</f>
        <v>#N/A</v>
      </c>
      <c r="Q8133" s="33" t="str">
        <f t="shared" si="238"/>
        <v/>
      </c>
      <c r="R8133" s="33" t="e">
        <f>IF(IF(VLOOKUP($A7567,Master!$G:$J,4,0)="x",Sheet1!$A7567,"")="","",IF(VLOOKUP($A7567,Master!$G:$J,4,0)="x",Sheet1!$A7567,"")&amp;$J7567&amp;$K7567)</f>
        <v>#N/A</v>
      </c>
      <c r="S8133" s="33" t="e">
        <f>IF(VLOOKUP($A7567,Master!$L:$M,2,0)=0,"",VLOOKUP($A7567,Master!$L:$M,2,0)&amp;$J7567&amp;$L7567)</f>
        <v>#N/A</v>
      </c>
      <c r="T8133" s="33" t="str">
        <f t="shared" si="239"/>
        <v/>
      </c>
    </row>
    <row r="8134" spans="15:20" x14ac:dyDescent="0.3">
      <c r="O8134" s="33" t="e">
        <f>VLOOKUP($A7568,Master!$A:$B,2,0)&amp;$J7568&amp;$K7568</f>
        <v>#N/A</v>
      </c>
      <c r="P8134" s="33" t="e">
        <f>IF(OR($A7568="KE0",$A7568="KZ0",$A7568="KV0",$A7568="KH0",$A7568="KE",$A7568="KZ",),VLOOKUP($A7568&amp;$F7568,Master!$D:$E,2,0)&amp;$J7568&amp;$K7568,VLOOKUP($A7568,Master!$D:$E,2,0)&amp;Sheet1!$J7568&amp;Sheet1!$K7568)</f>
        <v>#N/A</v>
      </c>
      <c r="Q8134" s="33" t="str">
        <f t="shared" si="238"/>
        <v/>
      </c>
      <c r="R8134" s="33" t="e">
        <f>IF(IF(VLOOKUP($A7568,Master!$G:$J,4,0)="x",Sheet1!$A7568,"")="","",IF(VLOOKUP($A7568,Master!$G:$J,4,0)="x",Sheet1!$A7568,"")&amp;$J7568&amp;$K7568)</f>
        <v>#N/A</v>
      </c>
      <c r="S8134" s="33" t="e">
        <f>IF(VLOOKUP($A7568,Master!$L:$M,2,0)=0,"",VLOOKUP($A7568,Master!$L:$M,2,0)&amp;$J7568&amp;$L7568)</f>
        <v>#N/A</v>
      </c>
      <c r="T8134" s="33" t="str">
        <f t="shared" si="239"/>
        <v/>
      </c>
    </row>
    <row r="8135" spans="15:20" x14ac:dyDescent="0.3">
      <c r="O8135" s="33" t="e">
        <f>VLOOKUP($A7569,Master!$A:$B,2,0)&amp;$J7569&amp;$K7569</f>
        <v>#N/A</v>
      </c>
      <c r="P8135" s="33" t="e">
        <f>IF(OR($A7569="KE0",$A7569="KZ0",$A7569="KV0",$A7569="KH0",$A7569="KE",$A7569="KZ",),VLOOKUP($A7569&amp;$F7569,Master!$D:$E,2,0)&amp;$J7569&amp;$K7569,VLOOKUP($A7569,Master!$D:$E,2,0)&amp;Sheet1!$J7569&amp;Sheet1!$K7569)</f>
        <v>#N/A</v>
      </c>
      <c r="Q8135" s="33" t="str">
        <f t="shared" si="238"/>
        <v/>
      </c>
      <c r="R8135" s="33" t="e">
        <f>IF(IF(VLOOKUP($A7569,Master!$G:$J,4,0)="x",Sheet1!$A7569,"")="","",IF(VLOOKUP($A7569,Master!$G:$J,4,0)="x",Sheet1!$A7569,"")&amp;$J7569&amp;$K7569)</f>
        <v>#N/A</v>
      </c>
      <c r="S8135" s="33" t="e">
        <f>IF(VLOOKUP($A7569,Master!$L:$M,2,0)=0,"",VLOOKUP($A7569,Master!$L:$M,2,0)&amp;$J7569&amp;$L7569)</f>
        <v>#N/A</v>
      </c>
      <c r="T8135" s="33" t="str">
        <f t="shared" si="239"/>
        <v/>
      </c>
    </row>
    <row r="8136" spans="15:20" x14ac:dyDescent="0.3">
      <c r="O8136" s="33" t="e">
        <f>VLOOKUP($A7570,Master!$A:$B,2,0)&amp;$J7570&amp;$K7570</f>
        <v>#N/A</v>
      </c>
      <c r="P8136" s="33" t="e">
        <f>IF(OR($A7570="KE0",$A7570="KZ0",$A7570="KV0",$A7570="KH0",$A7570="KE",$A7570="KZ",),VLOOKUP($A7570&amp;$F7570,Master!$D:$E,2,0)&amp;$J7570&amp;$K7570,VLOOKUP($A7570,Master!$D:$E,2,0)&amp;Sheet1!$J7570&amp;Sheet1!$K7570)</f>
        <v>#N/A</v>
      </c>
      <c r="Q8136" s="33" t="str">
        <f t="shared" si="238"/>
        <v/>
      </c>
      <c r="R8136" s="33" t="e">
        <f>IF(IF(VLOOKUP($A7570,Master!$G:$J,4,0)="x",Sheet1!$A7570,"")="","",IF(VLOOKUP($A7570,Master!$G:$J,4,0)="x",Sheet1!$A7570,"")&amp;$J7570&amp;$K7570)</f>
        <v>#N/A</v>
      </c>
      <c r="S8136" s="33" t="e">
        <f>IF(VLOOKUP($A7570,Master!$L:$M,2,0)=0,"",VLOOKUP($A7570,Master!$L:$M,2,0)&amp;$J7570&amp;$L7570)</f>
        <v>#N/A</v>
      </c>
      <c r="T8136" s="33" t="str">
        <f t="shared" si="239"/>
        <v/>
      </c>
    </row>
    <row r="8137" spans="15:20" x14ac:dyDescent="0.3">
      <c r="O8137" s="33" t="e">
        <f>VLOOKUP($A7571,Master!$A:$B,2,0)&amp;$J7571&amp;$K7571</f>
        <v>#N/A</v>
      </c>
      <c r="P8137" s="33" t="e">
        <f>IF(OR($A7571="KE0",$A7571="KZ0",$A7571="KV0",$A7571="KH0",$A7571="KE",$A7571="KZ",),VLOOKUP($A7571&amp;$F7571,Master!$D:$E,2,0)&amp;$J7571&amp;$K7571,VLOOKUP($A7571,Master!$D:$E,2,0)&amp;Sheet1!$J7571&amp;Sheet1!$K7571)</f>
        <v>#N/A</v>
      </c>
      <c r="Q8137" s="33" t="str">
        <f t="shared" si="238"/>
        <v/>
      </c>
      <c r="R8137" s="33" t="e">
        <f>IF(IF(VLOOKUP($A7571,Master!$G:$J,4,0)="x",Sheet1!$A7571,"")="","",IF(VLOOKUP($A7571,Master!$G:$J,4,0)="x",Sheet1!$A7571,"")&amp;$J7571&amp;$K7571)</f>
        <v>#N/A</v>
      </c>
      <c r="S8137" s="33" t="e">
        <f>IF(VLOOKUP($A7571,Master!$L:$M,2,0)=0,"",VLOOKUP($A7571,Master!$L:$M,2,0)&amp;$J7571&amp;$L7571)</f>
        <v>#N/A</v>
      </c>
      <c r="T8137" s="33" t="str">
        <f t="shared" si="239"/>
        <v/>
      </c>
    </row>
    <row r="8138" spans="15:20" x14ac:dyDescent="0.3">
      <c r="O8138" s="33" t="e">
        <f>VLOOKUP($A7572,Master!$A:$B,2,0)&amp;$J7572&amp;$K7572</f>
        <v>#N/A</v>
      </c>
      <c r="P8138" s="33" t="e">
        <f>IF(OR($A7572="KE0",$A7572="KZ0",$A7572="KV0",$A7572="KH0",$A7572="KE",$A7572="KZ",),VLOOKUP($A7572&amp;$F7572,Master!$D:$E,2,0)&amp;$J7572&amp;$K7572,VLOOKUP($A7572,Master!$D:$E,2,0)&amp;Sheet1!$J7572&amp;Sheet1!$K7572)</f>
        <v>#N/A</v>
      </c>
      <c r="Q8138" s="33" t="str">
        <f t="shared" si="238"/>
        <v/>
      </c>
      <c r="R8138" s="33" t="e">
        <f>IF(IF(VLOOKUP($A7572,Master!$G:$J,4,0)="x",Sheet1!$A7572,"")="","",IF(VLOOKUP($A7572,Master!$G:$J,4,0)="x",Sheet1!$A7572,"")&amp;$J7572&amp;$K7572)</f>
        <v>#N/A</v>
      </c>
      <c r="S8138" s="33" t="e">
        <f>IF(VLOOKUP($A7572,Master!$L:$M,2,0)=0,"",VLOOKUP($A7572,Master!$L:$M,2,0)&amp;$J7572&amp;$L7572)</f>
        <v>#N/A</v>
      </c>
      <c r="T8138" s="33" t="str">
        <f t="shared" si="239"/>
        <v/>
      </c>
    </row>
    <row r="8139" spans="15:20" x14ac:dyDescent="0.3">
      <c r="O8139" s="33" t="e">
        <f>VLOOKUP($A7573,Master!$A:$B,2,0)&amp;$J7573&amp;$K7573</f>
        <v>#N/A</v>
      </c>
      <c r="P8139" s="33" t="e">
        <f>IF(OR($A7573="KE0",$A7573="KZ0",$A7573="KV0",$A7573="KH0",$A7573="KE",$A7573="KZ",),VLOOKUP($A7573&amp;$F7573,Master!$D:$E,2,0)&amp;$J7573&amp;$K7573,VLOOKUP($A7573,Master!$D:$E,2,0)&amp;Sheet1!$J7573&amp;Sheet1!$K7573)</f>
        <v>#N/A</v>
      </c>
      <c r="Q8139" s="33" t="str">
        <f t="shared" si="238"/>
        <v/>
      </c>
      <c r="R8139" s="33" t="e">
        <f>IF(IF(VLOOKUP($A7573,Master!$G:$J,4,0)="x",Sheet1!$A7573,"")="","",IF(VLOOKUP($A7573,Master!$G:$J,4,0)="x",Sheet1!$A7573,"")&amp;$J7573&amp;$K7573)</f>
        <v>#N/A</v>
      </c>
      <c r="S8139" s="33" t="e">
        <f>IF(VLOOKUP($A7573,Master!$L:$M,2,0)=0,"",VLOOKUP($A7573,Master!$L:$M,2,0)&amp;$J7573&amp;$L7573)</f>
        <v>#N/A</v>
      </c>
      <c r="T8139" s="33" t="str">
        <f t="shared" si="239"/>
        <v/>
      </c>
    </row>
    <row r="8140" spans="15:20" x14ac:dyDescent="0.3">
      <c r="O8140" s="33" t="e">
        <f>VLOOKUP($A7574,Master!$A:$B,2,0)&amp;$J7574&amp;$K7574</f>
        <v>#N/A</v>
      </c>
      <c r="P8140" s="33" t="e">
        <f>IF(OR($A7574="KE0",$A7574="KZ0",$A7574="KV0",$A7574="KH0",$A7574="KE",$A7574="KZ",),VLOOKUP($A7574&amp;$F7574,Master!$D:$E,2,0)&amp;$J7574&amp;$K7574,VLOOKUP($A7574,Master!$D:$E,2,0)&amp;Sheet1!$J7574&amp;Sheet1!$K7574)</f>
        <v>#N/A</v>
      </c>
      <c r="Q8140" s="33" t="str">
        <f t="shared" si="238"/>
        <v/>
      </c>
      <c r="R8140" s="33" t="e">
        <f>IF(IF(VLOOKUP($A7574,Master!$G:$J,4,0)="x",Sheet1!$A7574,"")="","",IF(VLOOKUP($A7574,Master!$G:$J,4,0)="x",Sheet1!$A7574,"")&amp;$J7574&amp;$K7574)</f>
        <v>#N/A</v>
      </c>
      <c r="S8140" s="33" t="e">
        <f>IF(VLOOKUP($A7574,Master!$L:$M,2,0)=0,"",VLOOKUP($A7574,Master!$L:$M,2,0)&amp;$J7574&amp;$L7574)</f>
        <v>#N/A</v>
      </c>
      <c r="T8140" s="33" t="str">
        <f t="shared" si="239"/>
        <v/>
      </c>
    </row>
    <row r="8141" spans="15:20" x14ac:dyDescent="0.3">
      <c r="O8141" s="33" t="e">
        <f>VLOOKUP($A7575,Master!$A:$B,2,0)&amp;$J7575&amp;$K7575</f>
        <v>#N/A</v>
      </c>
      <c r="P8141" s="33" t="e">
        <f>IF(OR($A7575="KE0",$A7575="KZ0",$A7575="KV0",$A7575="KH0",$A7575="KE",$A7575="KZ",),VLOOKUP($A7575&amp;$F7575,Master!$D:$E,2,0)&amp;$J7575&amp;$K7575,VLOOKUP($A7575,Master!$D:$E,2,0)&amp;Sheet1!$J7575&amp;Sheet1!$K7575)</f>
        <v>#N/A</v>
      </c>
      <c r="Q8141" s="33" t="str">
        <f t="shared" si="238"/>
        <v/>
      </c>
      <c r="R8141" s="33" t="e">
        <f>IF(IF(VLOOKUP($A7575,Master!$G:$J,4,0)="x",Sheet1!$A7575,"")="","",IF(VLOOKUP($A7575,Master!$G:$J,4,0)="x",Sheet1!$A7575,"")&amp;$J7575&amp;$K7575)</f>
        <v>#N/A</v>
      </c>
      <c r="S8141" s="33" t="e">
        <f>IF(VLOOKUP($A7575,Master!$L:$M,2,0)=0,"",VLOOKUP($A7575,Master!$L:$M,2,0)&amp;$J7575&amp;$L7575)</f>
        <v>#N/A</v>
      </c>
      <c r="T8141" s="33" t="str">
        <f t="shared" si="239"/>
        <v/>
      </c>
    </row>
    <row r="8142" spans="15:20" x14ac:dyDescent="0.3">
      <c r="O8142" s="33" t="e">
        <f>VLOOKUP($A7576,Master!$A:$B,2,0)&amp;$J7576&amp;$K7576</f>
        <v>#N/A</v>
      </c>
      <c r="P8142" s="33" t="e">
        <f>IF(OR($A7576="KE0",$A7576="KZ0",$A7576="KV0",$A7576="KH0",$A7576="KE",$A7576="KZ",),VLOOKUP($A7576&amp;$F7576,Master!$D:$E,2,0)&amp;$J7576&amp;$K7576,VLOOKUP($A7576,Master!$D:$E,2,0)&amp;Sheet1!$J7576&amp;Sheet1!$K7576)</f>
        <v>#N/A</v>
      </c>
      <c r="Q8142" s="33" t="str">
        <f t="shared" si="238"/>
        <v/>
      </c>
      <c r="R8142" s="33" t="e">
        <f>IF(IF(VLOOKUP($A7576,Master!$G:$J,4,0)="x",Sheet1!$A7576,"")="","",IF(VLOOKUP($A7576,Master!$G:$J,4,0)="x",Sheet1!$A7576,"")&amp;$J7576&amp;$K7576)</f>
        <v>#N/A</v>
      </c>
      <c r="S8142" s="33" t="e">
        <f>IF(VLOOKUP($A7576,Master!$L:$M,2,0)=0,"",VLOOKUP($A7576,Master!$L:$M,2,0)&amp;$J7576&amp;$L7576)</f>
        <v>#N/A</v>
      </c>
      <c r="T8142" s="33" t="str">
        <f t="shared" si="239"/>
        <v/>
      </c>
    </row>
    <row r="8143" spans="15:20" x14ac:dyDescent="0.3">
      <c r="O8143" s="33" t="e">
        <f>VLOOKUP($A7577,Master!$A:$B,2,0)&amp;$J7577&amp;$K7577</f>
        <v>#N/A</v>
      </c>
      <c r="P8143" s="33" t="e">
        <f>IF(OR($A7577="KE0",$A7577="KZ0",$A7577="KV0",$A7577="KH0",$A7577="KE",$A7577="KZ",),VLOOKUP($A7577&amp;$F7577,Master!$D:$E,2,0)&amp;$J7577&amp;$K7577,VLOOKUP($A7577,Master!$D:$E,2,0)&amp;Sheet1!$J7577&amp;Sheet1!$K7577)</f>
        <v>#N/A</v>
      </c>
      <c r="Q8143" s="33" t="str">
        <f t="shared" si="238"/>
        <v/>
      </c>
      <c r="R8143" s="33" t="e">
        <f>IF(IF(VLOOKUP($A7577,Master!$G:$J,4,0)="x",Sheet1!$A7577,"")="","",IF(VLOOKUP($A7577,Master!$G:$J,4,0)="x",Sheet1!$A7577,"")&amp;$J7577&amp;$K7577)</f>
        <v>#N/A</v>
      </c>
      <c r="S8143" s="33" t="e">
        <f>IF(VLOOKUP($A7577,Master!$L:$M,2,0)=0,"",VLOOKUP($A7577,Master!$L:$M,2,0)&amp;$J7577&amp;$L7577)</f>
        <v>#N/A</v>
      </c>
      <c r="T8143" s="33" t="str">
        <f t="shared" si="239"/>
        <v/>
      </c>
    </row>
    <row r="8144" spans="15:20" x14ac:dyDescent="0.3">
      <c r="O8144" s="33" t="e">
        <f>VLOOKUP($A7578,Master!$A:$B,2,0)&amp;$J7578&amp;$K7578</f>
        <v>#N/A</v>
      </c>
      <c r="P8144" s="33" t="e">
        <f>IF(OR($A7578="KE0",$A7578="KZ0",$A7578="KV0",$A7578="KH0",$A7578="KE",$A7578="KZ",),VLOOKUP($A7578&amp;$F7578,Master!$D:$E,2,0)&amp;$J7578&amp;$K7578,VLOOKUP($A7578,Master!$D:$E,2,0)&amp;Sheet1!$J7578&amp;Sheet1!$K7578)</f>
        <v>#N/A</v>
      </c>
      <c r="Q8144" s="33" t="str">
        <f t="shared" si="238"/>
        <v/>
      </c>
      <c r="R8144" s="33" t="e">
        <f>IF(IF(VLOOKUP($A7578,Master!$G:$J,4,0)="x",Sheet1!$A7578,"")="","",IF(VLOOKUP($A7578,Master!$G:$J,4,0)="x",Sheet1!$A7578,"")&amp;$J7578&amp;$K7578)</f>
        <v>#N/A</v>
      </c>
      <c r="S8144" s="33" t="e">
        <f>IF(VLOOKUP($A7578,Master!$L:$M,2,0)=0,"",VLOOKUP($A7578,Master!$L:$M,2,0)&amp;$J7578&amp;$L7578)</f>
        <v>#N/A</v>
      </c>
      <c r="T8144" s="33" t="str">
        <f t="shared" si="239"/>
        <v/>
      </c>
    </row>
    <row r="8145" spans="15:20" x14ac:dyDescent="0.3">
      <c r="O8145" s="33" t="e">
        <f>VLOOKUP($A7579,Master!$A:$B,2,0)&amp;$J7579&amp;$K7579</f>
        <v>#N/A</v>
      </c>
      <c r="P8145" s="33" t="e">
        <f>IF(OR($A7579="KE0",$A7579="KZ0",$A7579="KV0",$A7579="KH0",$A7579="KE",$A7579="KZ",),VLOOKUP($A7579&amp;$F7579,Master!$D:$E,2,0)&amp;$J7579&amp;$K7579,VLOOKUP($A7579,Master!$D:$E,2,0)&amp;Sheet1!$J7579&amp;Sheet1!$K7579)</f>
        <v>#N/A</v>
      </c>
      <c r="Q8145" s="33" t="str">
        <f t="shared" si="238"/>
        <v/>
      </c>
      <c r="R8145" s="33" t="e">
        <f>IF(IF(VLOOKUP($A7579,Master!$G:$J,4,0)="x",Sheet1!$A7579,"")="","",IF(VLOOKUP($A7579,Master!$G:$J,4,0)="x",Sheet1!$A7579,"")&amp;$J7579&amp;$K7579)</f>
        <v>#N/A</v>
      </c>
      <c r="S8145" s="33" t="e">
        <f>IF(VLOOKUP($A7579,Master!$L:$M,2,0)=0,"",VLOOKUP($A7579,Master!$L:$M,2,0)&amp;$J7579&amp;$L7579)</f>
        <v>#N/A</v>
      </c>
      <c r="T8145" s="33" t="str">
        <f t="shared" si="239"/>
        <v/>
      </c>
    </row>
    <row r="8146" spans="15:20" x14ac:dyDescent="0.3">
      <c r="O8146" s="33" t="e">
        <f>VLOOKUP($A7580,Master!$A:$B,2,0)&amp;$J7580&amp;$K7580</f>
        <v>#N/A</v>
      </c>
      <c r="P8146" s="33" t="e">
        <f>IF(OR($A7580="KE0",$A7580="KZ0",$A7580="KV0",$A7580="KH0",$A7580="KE",$A7580="KZ",),VLOOKUP($A7580&amp;$F7580,Master!$D:$E,2,0)&amp;$J7580&amp;$K7580,VLOOKUP($A7580,Master!$D:$E,2,0)&amp;Sheet1!$J7580&amp;Sheet1!$K7580)</f>
        <v>#N/A</v>
      </c>
      <c r="Q8146" s="33" t="str">
        <f t="shared" si="238"/>
        <v/>
      </c>
      <c r="R8146" s="33" t="e">
        <f>IF(IF(VLOOKUP($A7580,Master!$G:$J,4,0)="x",Sheet1!$A7580,"")="","",IF(VLOOKUP($A7580,Master!$G:$J,4,0)="x",Sheet1!$A7580,"")&amp;$J7580&amp;$K7580)</f>
        <v>#N/A</v>
      </c>
      <c r="S8146" s="33" t="e">
        <f>IF(VLOOKUP($A7580,Master!$L:$M,2,0)=0,"",VLOOKUP($A7580,Master!$L:$M,2,0)&amp;$J7580&amp;$L7580)</f>
        <v>#N/A</v>
      </c>
      <c r="T8146" s="33" t="str">
        <f t="shared" si="239"/>
        <v/>
      </c>
    </row>
    <row r="8147" spans="15:20" x14ac:dyDescent="0.3">
      <c r="O8147" s="33" t="e">
        <f>VLOOKUP($A7581,Master!$A:$B,2,0)&amp;$J7581&amp;$K7581</f>
        <v>#N/A</v>
      </c>
      <c r="P8147" s="33" t="e">
        <f>IF(OR($A7581="KE0",$A7581="KZ0",$A7581="KV0",$A7581="KH0",$A7581="KE",$A7581="KZ",),VLOOKUP($A7581&amp;$F7581,Master!$D:$E,2,0)&amp;$J7581&amp;$K7581,VLOOKUP($A7581,Master!$D:$E,2,0)&amp;Sheet1!$J7581&amp;Sheet1!$K7581)</f>
        <v>#N/A</v>
      </c>
      <c r="Q8147" s="33" t="str">
        <f t="shared" si="238"/>
        <v/>
      </c>
      <c r="R8147" s="33" t="e">
        <f>IF(IF(VLOOKUP($A7581,Master!$G:$J,4,0)="x",Sheet1!$A7581,"")="","",IF(VLOOKUP($A7581,Master!$G:$J,4,0)="x",Sheet1!$A7581,"")&amp;$J7581&amp;$K7581)</f>
        <v>#N/A</v>
      </c>
      <c r="S8147" s="33" t="e">
        <f>IF(VLOOKUP($A7581,Master!$L:$M,2,0)=0,"",VLOOKUP($A7581,Master!$L:$M,2,0)&amp;$J7581&amp;$L7581)</f>
        <v>#N/A</v>
      </c>
      <c r="T8147" s="33" t="str">
        <f t="shared" si="239"/>
        <v/>
      </c>
    </row>
    <row r="8148" spans="15:20" x14ac:dyDescent="0.3">
      <c r="O8148" s="33" t="e">
        <f>VLOOKUP($A7582,Master!$A:$B,2,0)&amp;$J7582&amp;$K7582</f>
        <v>#N/A</v>
      </c>
      <c r="P8148" s="33" t="e">
        <f>IF(OR($A7582="KE0",$A7582="KZ0",$A7582="KV0",$A7582="KH0",$A7582="KE",$A7582="KZ",),VLOOKUP($A7582&amp;$F7582,Master!$D:$E,2,0)&amp;$J7582&amp;$K7582,VLOOKUP($A7582,Master!$D:$E,2,0)&amp;Sheet1!$J7582&amp;Sheet1!$K7582)</f>
        <v>#N/A</v>
      </c>
      <c r="Q8148" s="33" t="str">
        <f t="shared" si="238"/>
        <v/>
      </c>
      <c r="R8148" s="33" t="e">
        <f>IF(IF(VLOOKUP($A7582,Master!$G:$J,4,0)="x",Sheet1!$A7582,"")="","",IF(VLOOKUP($A7582,Master!$G:$J,4,0)="x",Sheet1!$A7582,"")&amp;$J7582&amp;$K7582)</f>
        <v>#N/A</v>
      </c>
      <c r="S8148" s="33" t="e">
        <f>IF(VLOOKUP($A7582,Master!$L:$M,2,0)=0,"",VLOOKUP($A7582,Master!$L:$M,2,0)&amp;$J7582&amp;$L7582)</f>
        <v>#N/A</v>
      </c>
      <c r="T8148" s="33" t="str">
        <f t="shared" si="239"/>
        <v/>
      </c>
    </row>
    <row r="8149" spans="15:20" x14ac:dyDescent="0.3">
      <c r="O8149" s="33" t="e">
        <f>VLOOKUP($A7583,Master!$A:$B,2,0)&amp;$J7583&amp;$K7583</f>
        <v>#N/A</v>
      </c>
      <c r="P8149" s="33" t="e">
        <f>IF(OR($A7583="KE0",$A7583="KZ0",$A7583="KV0",$A7583="KH0",$A7583="KE",$A7583="KZ",),VLOOKUP($A7583&amp;$F7583,Master!$D:$E,2,0)&amp;$J7583&amp;$K7583,VLOOKUP($A7583,Master!$D:$E,2,0)&amp;Sheet1!$J7583&amp;Sheet1!$K7583)</f>
        <v>#N/A</v>
      </c>
      <c r="Q8149" s="33" t="str">
        <f t="shared" si="238"/>
        <v/>
      </c>
      <c r="R8149" s="33" t="e">
        <f>IF(IF(VLOOKUP($A7583,Master!$G:$J,4,0)="x",Sheet1!$A7583,"")="","",IF(VLOOKUP($A7583,Master!$G:$J,4,0)="x",Sheet1!$A7583,"")&amp;$J7583&amp;$K7583)</f>
        <v>#N/A</v>
      </c>
      <c r="S8149" s="33" t="e">
        <f>IF(VLOOKUP($A7583,Master!$L:$M,2,0)=0,"",VLOOKUP($A7583,Master!$L:$M,2,0)&amp;$J7583&amp;$L7583)</f>
        <v>#N/A</v>
      </c>
      <c r="T8149" s="33" t="str">
        <f t="shared" si="239"/>
        <v/>
      </c>
    </row>
    <row r="8150" spans="15:20" x14ac:dyDescent="0.3">
      <c r="O8150" s="33" t="e">
        <f>VLOOKUP($A7584,Master!$A:$B,2,0)&amp;$J7584&amp;$K7584</f>
        <v>#N/A</v>
      </c>
      <c r="P8150" s="33" t="e">
        <f>IF(OR($A7584="KE0",$A7584="KZ0",$A7584="KV0",$A7584="KH0",$A7584="KE",$A7584="KZ",),VLOOKUP($A7584&amp;$F7584,Master!$D:$E,2,0)&amp;$J7584&amp;$K7584,VLOOKUP($A7584,Master!$D:$E,2,0)&amp;Sheet1!$J7584&amp;Sheet1!$K7584)</f>
        <v>#N/A</v>
      </c>
      <c r="Q8150" s="33" t="str">
        <f t="shared" si="238"/>
        <v/>
      </c>
      <c r="R8150" s="33" t="e">
        <f>IF(IF(VLOOKUP($A7584,Master!$G:$J,4,0)="x",Sheet1!$A7584,"")="","",IF(VLOOKUP($A7584,Master!$G:$J,4,0)="x",Sheet1!$A7584,"")&amp;$J7584&amp;$K7584)</f>
        <v>#N/A</v>
      </c>
      <c r="S8150" s="33" t="e">
        <f>IF(VLOOKUP($A7584,Master!$L:$M,2,0)=0,"",VLOOKUP($A7584,Master!$L:$M,2,0)&amp;$J7584&amp;$L7584)</f>
        <v>#N/A</v>
      </c>
      <c r="T8150" s="33" t="str">
        <f t="shared" si="239"/>
        <v/>
      </c>
    </row>
    <row r="8151" spans="15:20" x14ac:dyDescent="0.3">
      <c r="O8151" s="33" t="e">
        <f>VLOOKUP($A7585,Master!$A:$B,2,0)&amp;$J7585&amp;$K7585</f>
        <v>#N/A</v>
      </c>
      <c r="P8151" s="33" t="e">
        <f>IF(OR($A7585="KE0",$A7585="KZ0",$A7585="KV0",$A7585="KH0",$A7585="KE",$A7585="KZ",),VLOOKUP($A7585&amp;$F7585,Master!$D:$E,2,0)&amp;$J7585&amp;$K7585,VLOOKUP($A7585,Master!$D:$E,2,0)&amp;Sheet1!$J7585&amp;Sheet1!$K7585)</f>
        <v>#N/A</v>
      </c>
      <c r="Q8151" s="33" t="str">
        <f t="shared" si="238"/>
        <v/>
      </c>
      <c r="R8151" s="33" t="e">
        <f>IF(IF(VLOOKUP($A7585,Master!$G:$J,4,0)="x",Sheet1!$A7585,"")="","",IF(VLOOKUP($A7585,Master!$G:$J,4,0)="x",Sheet1!$A7585,"")&amp;$J7585&amp;$K7585)</f>
        <v>#N/A</v>
      </c>
      <c r="S8151" s="33" t="e">
        <f>IF(VLOOKUP($A7585,Master!$L:$M,2,0)=0,"",VLOOKUP($A7585,Master!$L:$M,2,0)&amp;$J7585&amp;$L7585)</f>
        <v>#N/A</v>
      </c>
      <c r="T8151" s="33" t="str">
        <f t="shared" si="239"/>
        <v/>
      </c>
    </row>
    <row r="8152" spans="15:20" x14ac:dyDescent="0.3">
      <c r="O8152" s="33" t="e">
        <f>VLOOKUP($A7586,Master!$A:$B,2,0)&amp;$J7586&amp;$K7586</f>
        <v>#N/A</v>
      </c>
      <c r="P8152" s="33" t="e">
        <f>IF(OR($A7586="KE0",$A7586="KZ0",$A7586="KV0",$A7586="KH0",$A7586="KE",$A7586="KZ",),VLOOKUP($A7586&amp;$F7586,Master!$D:$E,2,0)&amp;$J7586&amp;$K7586,VLOOKUP($A7586,Master!$D:$E,2,0)&amp;Sheet1!$J7586&amp;Sheet1!$K7586)</f>
        <v>#N/A</v>
      </c>
      <c r="Q8152" s="33" t="str">
        <f t="shared" si="238"/>
        <v/>
      </c>
      <c r="R8152" s="33" t="e">
        <f>IF(IF(VLOOKUP($A7586,Master!$G:$J,4,0)="x",Sheet1!$A7586,"")="","",IF(VLOOKUP($A7586,Master!$G:$J,4,0)="x",Sheet1!$A7586,"")&amp;$J7586&amp;$K7586)</f>
        <v>#N/A</v>
      </c>
      <c r="S8152" s="33" t="e">
        <f>IF(VLOOKUP($A7586,Master!$L:$M,2,0)=0,"",VLOOKUP($A7586,Master!$L:$M,2,0)&amp;$J7586&amp;$L7586)</f>
        <v>#N/A</v>
      </c>
      <c r="T8152" s="33" t="str">
        <f t="shared" si="239"/>
        <v/>
      </c>
    </row>
    <row r="8153" spans="15:20" x14ac:dyDescent="0.3">
      <c r="O8153" s="33" t="e">
        <f>VLOOKUP($A7587,Master!$A:$B,2,0)&amp;$J7587&amp;$K7587</f>
        <v>#N/A</v>
      </c>
      <c r="P8153" s="33" t="e">
        <f>IF(OR($A7587="KE0",$A7587="KZ0",$A7587="KV0",$A7587="KH0",$A7587="KE",$A7587="KZ",),VLOOKUP($A7587&amp;$F7587,Master!$D:$E,2,0)&amp;$J7587&amp;$K7587,VLOOKUP($A7587,Master!$D:$E,2,0)&amp;Sheet1!$J7587&amp;Sheet1!$K7587)</f>
        <v>#N/A</v>
      </c>
      <c r="Q8153" s="33" t="str">
        <f t="shared" si="238"/>
        <v/>
      </c>
      <c r="R8153" s="33" t="e">
        <f>IF(IF(VLOOKUP($A7587,Master!$G:$J,4,0)="x",Sheet1!$A7587,"")="","",IF(VLOOKUP($A7587,Master!$G:$J,4,0)="x",Sheet1!$A7587,"")&amp;$J7587&amp;$K7587)</f>
        <v>#N/A</v>
      </c>
      <c r="S8153" s="33" t="e">
        <f>IF(VLOOKUP($A7587,Master!$L:$M,2,0)=0,"",VLOOKUP($A7587,Master!$L:$M,2,0)&amp;$J7587&amp;$L7587)</f>
        <v>#N/A</v>
      </c>
      <c r="T8153" s="33" t="str">
        <f t="shared" si="239"/>
        <v/>
      </c>
    </row>
    <row r="8154" spans="15:20" x14ac:dyDescent="0.3">
      <c r="O8154" s="33" t="e">
        <f>VLOOKUP($A7588,Master!$A:$B,2,0)&amp;$J7588&amp;$K7588</f>
        <v>#N/A</v>
      </c>
      <c r="P8154" s="33" t="e">
        <f>IF(OR($A7588="KE0",$A7588="KZ0",$A7588="KV0",$A7588="KH0",$A7588="KE",$A7588="KZ",),VLOOKUP($A7588&amp;$F7588,Master!$D:$E,2,0)&amp;$J7588&amp;$K7588,VLOOKUP($A7588,Master!$D:$E,2,0)&amp;Sheet1!$J7588&amp;Sheet1!$K7588)</f>
        <v>#N/A</v>
      </c>
      <c r="Q8154" s="33" t="str">
        <f t="shared" si="238"/>
        <v/>
      </c>
      <c r="R8154" s="33" t="e">
        <f>IF(IF(VLOOKUP($A7588,Master!$G:$J,4,0)="x",Sheet1!$A7588,"")="","",IF(VLOOKUP($A7588,Master!$G:$J,4,0)="x",Sheet1!$A7588,"")&amp;$J7588&amp;$K7588)</f>
        <v>#N/A</v>
      </c>
      <c r="S8154" s="33" t="e">
        <f>IF(VLOOKUP($A7588,Master!$L:$M,2,0)=0,"",VLOOKUP($A7588,Master!$L:$M,2,0)&amp;$J7588&amp;$L7588)</f>
        <v>#N/A</v>
      </c>
      <c r="T8154" s="33" t="str">
        <f t="shared" si="239"/>
        <v/>
      </c>
    </row>
    <row r="8155" spans="15:20" x14ac:dyDescent="0.3">
      <c r="O8155" s="33" t="e">
        <f>VLOOKUP($A7589,Master!$A:$B,2,0)&amp;$J7589&amp;$K7589</f>
        <v>#N/A</v>
      </c>
      <c r="P8155" s="33" t="e">
        <f>IF(OR($A7589="KE0",$A7589="KZ0",$A7589="KV0",$A7589="KH0",$A7589="KE",$A7589="KZ",),VLOOKUP($A7589&amp;$F7589,Master!$D:$E,2,0)&amp;$J7589&amp;$K7589,VLOOKUP($A7589,Master!$D:$E,2,0)&amp;Sheet1!$J7589&amp;Sheet1!$K7589)</f>
        <v>#N/A</v>
      </c>
      <c r="Q8155" s="33" t="str">
        <f t="shared" si="238"/>
        <v/>
      </c>
      <c r="R8155" s="33" t="e">
        <f>IF(IF(VLOOKUP($A7589,Master!$G:$J,4,0)="x",Sheet1!$A7589,"")="","",IF(VLOOKUP($A7589,Master!$G:$J,4,0)="x",Sheet1!$A7589,"")&amp;$J7589&amp;$K7589)</f>
        <v>#N/A</v>
      </c>
      <c r="S8155" s="33" t="e">
        <f>IF(VLOOKUP($A7589,Master!$L:$M,2,0)=0,"",VLOOKUP($A7589,Master!$L:$M,2,0)&amp;$J7589&amp;$L7589)</f>
        <v>#N/A</v>
      </c>
      <c r="T8155" s="33" t="str">
        <f t="shared" si="239"/>
        <v/>
      </c>
    </row>
    <row r="8156" spans="15:20" x14ac:dyDescent="0.3">
      <c r="O8156" s="33" t="e">
        <f>VLOOKUP($A7590,Master!$A:$B,2,0)&amp;$J7590&amp;$K7590</f>
        <v>#N/A</v>
      </c>
      <c r="P8156" s="33" t="e">
        <f>IF(OR($A7590="KE0",$A7590="KZ0",$A7590="KV0",$A7590="KH0",$A7590="KE",$A7590="KZ",),VLOOKUP($A7590&amp;$F7590,Master!$D:$E,2,0)&amp;$J7590&amp;$K7590,VLOOKUP($A7590,Master!$D:$E,2,0)&amp;Sheet1!$J7590&amp;Sheet1!$K7590)</f>
        <v>#N/A</v>
      </c>
      <c r="Q8156" s="33" t="str">
        <f t="shared" si="238"/>
        <v/>
      </c>
      <c r="R8156" s="33" t="e">
        <f>IF(IF(VLOOKUP($A7590,Master!$G:$J,4,0)="x",Sheet1!$A7590,"")="","",IF(VLOOKUP($A7590,Master!$G:$J,4,0)="x",Sheet1!$A7590,"")&amp;$J7590&amp;$K7590)</f>
        <v>#N/A</v>
      </c>
      <c r="S8156" s="33" t="e">
        <f>IF(VLOOKUP($A7590,Master!$L:$M,2,0)=0,"",VLOOKUP($A7590,Master!$L:$M,2,0)&amp;$J7590&amp;$L7590)</f>
        <v>#N/A</v>
      </c>
      <c r="T8156" s="33" t="str">
        <f t="shared" si="239"/>
        <v/>
      </c>
    </row>
    <row r="8157" spans="15:20" x14ac:dyDescent="0.3">
      <c r="O8157" s="33" t="e">
        <f>VLOOKUP($A7591,Master!$A:$B,2,0)&amp;$J7591&amp;$K7591</f>
        <v>#N/A</v>
      </c>
      <c r="P8157" s="33" t="e">
        <f>IF(OR($A7591="KE0",$A7591="KZ0",$A7591="KV0",$A7591="KH0",$A7591="KE",$A7591="KZ",),VLOOKUP($A7591&amp;$F7591,Master!$D:$E,2,0)&amp;$J7591&amp;$K7591,VLOOKUP($A7591,Master!$D:$E,2,0)&amp;Sheet1!$J7591&amp;Sheet1!$K7591)</f>
        <v>#N/A</v>
      </c>
      <c r="Q8157" s="33" t="str">
        <f t="shared" si="238"/>
        <v/>
      </c>
      <c r="R8157" s="33" t="e">
        <f>IF(IF(VLOOKUP($A7591,Master!$G:$J,4,0)="x",Sheet1!$A7591,"")="","",IF(VLOOKUP($A7591,Master!$G:$J,4,0)="x",Sheet1!$A7591,"")&amp;$J7591&amp;$K7591)</f>
        <v>#N/A</v>
      </c>
      <c r="S8157" s="33" t="e">
        <f>IF(VLOOKUP($A7591,Master!$L:$M,2,0)=0,"",VLOOKUP($A7591,Master!$L:$M,2,0)&amp;$J7591&amp;$L7591)</f>
        <v>#N/A</v>
      </c>
      <c r="T8157" s="33" t="str">
        <f t="shared" si="239"/>
        <v/>
      </c>
    </row>
    <row r="8158" spans="15:20" x14ac:dyDescent="0.3">
      <c r="O8158" s="33" t="e">
        <f>VLOOKUP($A7592,Master!$A:$B,2,0)&amp;$J7592&amp;$K7592</f>
        <v>#N/A</v>
      </c>
      <c r="P8158" s="33" t="e">
        <f>IF(OR($A7592="KE0",$A7592="KZ0",$A7592="KV0",$A7592="KH0",$A7592="KE",$A7592="KZ",),VLOOKUP($A7592&amp;$F7592,Master!$D:$E,2,0)&amp;$J7592&amp;$K7592,VLOOKUP($A7592,Master!$D:$E,2,0)&amp;Sheet1!$J7592&amp;Sheet1!$K7592)</f>
        <v>#N/A</v>
      </c>
      <c r="Q8158" s="33" t="str">
        <f t="shared" si="238"/>
        <v/>
      </c>
      <c r="R8158" s="33" t="e">
        <f>IF(IF(VLOOKUP($A7592,Master!$G:$J,4,0)="x",Sheet1!$A7592,"")="","",IF(VLOOKUP($A7592,Master!$G:$J,4,0)="x",Sheet1!$A7592,"")&amp;$J7592&amp;$K7592)</f>
        <v>#N/A</v>
      </c>
      <c r="S8158" s="33" t="e">
        <f>IF(VLOOKUP($A7592,Master!$L:$M,2,0)=0,"",VLOOKUP($A7592,Master!$L:$M,2,0)&amp;$J7592&amp;$L7592)</f>
        <v>#N/A</v>
      </c>
      <c r="T8158" s="33" t="str">
        <f t="shared" si="239"/>
        <v/>
      </c>
    </row>
    <row r="8159" spans="15:20" x14ac:dyDescent="0.3">
      <c r="O8159" s="33" t="e">
        <f>VLOOKUP($A7593,Master!$A:$B,2,0)&amp;$J7593&amp;$K7593</f>
        <v>#N/A</v>
      </c>
      <c r="P8159" s="33" t="e">
        <f>IF(OR($A7593="KE0",$A7593="KZ0",$A7593="KV0",$A7593="KH0",$A7593="KE",$A7593="KZ",),VLOOKUP($A7593&amp;$F7593,Master!$D:$E,2,0)&amp;$J7593&amp;$K7593,VLOOKUP($A7593,Master!$D:$E,2,0)&amp;Sheet1!$J7593&amp;Sheet1!$K7593)</f>
        <v>#N/A</v>
      </c>
      <c r="Q8159" s="33" t="str">
        <f t="shared" si="238"/>
        <v/>
      </c>
      <c r="R8159" s="33" t="e">
        <f>IF(IF(VLOOKUP($A7593,Master!$G:$J,4,0)="x",Sheet1!$A7593,"")="","",IF(VLOOKUP($A7593,Master!$G:$J,4,0)="x",Sheet1!$A7593,"")&amp;$J7593&amp;$K7593)</f>
        <v>#N/A</v>
      </c>
      <c r="S8159" s="33" t="e">
        <f>IF(VLOOKUP($A7593,Master!$L:$M,2,0)=0,"",VLOOKUP($A7593,Master!$L:$M,2,0)&amp;$J7593&amp;$L7593)</f>
        <v>#N/A</v>
      </c>
      <c r="T8159" s="33" t="str">
        <f t="shared" si="239"/>
        <v/>
      </c>
    </row>
    <row r="8160" spans="15:20" x14ac:dyDescent="0.3">
      <c r="O8160" s="33" t="e">
        <f>VLOOKUP($A7594,Master!$A:$B,2,0)&amp;$J7594&amp;$K7594</f>
        <v>#N/A</v>
      </c>
      <c r="P8160" s="33" t="e">
        <f>IF(OR($A7594="KE0",$A7594="KZ0",$A7594="KV0",$A7594="KH0",$A7594="KE",$A7594="KZ",),VLOOKUP($A7594&amp;$F7594,Master!$D:$E,2,0)&amp;$J7594&amp;$K7594,VLOOKUP($A7594,Master!$D:$E,2,0)&amp;Sheet1!$J7594&amp;Sheet1!$K7594)</f>
        <v>#N/A</v>
      </c>
      <c r="Q8160" s="33" t="str">
        <f t="shared" si="238"/>
        <v/>
      </c>
      <c r="R8160" s="33" t="e">
        <f>IF(IF(VLOOKUP($A7594,Master!$G:$J,4,0)="x",Sheet1!$A7594,"")="","",IF(VLOOKUP($A7594,Master!$G:$J,4,0)="x",Sheet1!$A7594,"")&amp;$J7594&amp;$K7594)</f>
        <v>#N/A</v>
      </c>
      <c r="S8160" s="33" t="e">
        <f>IF(VLOOKUP($A7594,Master!$L:$M,2,0)=0,"",VLOOKUP($A7594,Master!$L:$M,2,0)&amp;$J7594&amp;$L7594)</f>
        <v>#N/A</v>
      </c>
      <c r="T8160" s="33" t="str">
        <f t="shared" si="239"/>
        <v/>
      </c>
    </row>
    <row r="8161" spans="15:20" x14ac:dyDescent="0.3">
      <c r="O8161" s="33" t="e">
        <f>VLOOKUP($A7595,Master!$A:$B,2,0)&amp;$J7595&amp;$K7595</f>
        <v>#N/A</v>
      </c>
      <c r="P8161" s="33" t="e">
        <f>IF(OR($A7595="KE0",$A7595="KZ0",$A7595="KV0",$A7595="KH0",$A7595="KE",$A7595="KZ",),VLOOKUP($A7595&amp;$F7595,Master!$D:$E,2,0)&amp;$J7595&amp;$K7595,VLOOKUP($A7595,Master!$D:$E,2,0)&amp;Sheet1!$J7595&amp;Sheet1!$K7595)</f>
        <v>#N/A</v>
      </c>
      <c r="Q8161" s="33" t="str">
        <f t="shared" si="238"/>
        <v/>
      </c>
      <c r="R8161" s="33" t="e">
        <f>IF(IF(VLOOKUP($A7595,Master!$G:$J,4,0)="x",Sheet1!$A7595,"")="","",IF(VLOOKUP($A7595,Master!$G:$J,4,0)="x",Sheet1!$A7595,"")&amp;$J7595&amp;$K7595)</f>
        <v>#N/A</v>
      </c>
      <c r="S8161" s="33" t="e">
        <f>IF(VLOOKUP($A7595,Master!$L:$M,2,0)=0,"",VLOOKUP($A7595,Master!$L:$M,2,0)&amp;$J7595&amp;$L7595)</f>
        <v>#N/A</v>
      </c>
      <c r="T8161" s="33" t="str">
        <f t="shared" si="239"/>
        <v/>
      </c>
    </row>
    <row r="8162" spans="15:20" x14ac:dyDescent="0.3">
      <c r="O8162" s="33" t="e">
        <f>VLOOKUP($A7596,Master!$A:$B,2,0)&amp;$J7596&amp;$K7596</f>
        <v>#N/A</v>
      </c>
      <c r="P8162" s="33" t="e">
        <f>IF(OR($A7596="KE0",$A7596="KZ0",$A7596="KV0",$A7596="KH0",$A7596="KE",$A7596="KZ",),VLOOKUP($A7596&amp;$F7596,Master!$D:$E,2,0)&amp;$J7596&amp;$K7596,VLOOKUP($A7596,Master!$D:$E,2,0)&amp;Sheet1!$J7596&amp;Sheet1!$K7596)</f>
        <v>#N/A</v>
      </c>
      <c r="Q8162" s="33" t="str">
        <f t="shared" si="238"/>
        <v/>
      </c>
      <c r="R8162" s="33" t="e">
        <f>IF(IF(VLOOKUP($A7596,Master!$G:$J,4,0)="x",Sheet1!$A7596,"")="","",IF(VLOOKUP($A7596,Master!$G:$J,4,0)="x",Sheet1!$A7596,"")&amp;$J7596&amp;$K7596)</f>
        <v>#N/A</v>
      </c>
      <c r="S8162" s="33" t="e">
        <f>IF(VLOOKUP($A7596,Master!$L:$M,2,0)=0,"",VLOOKUP($A7596,Master!$L:$M,2,0)&amp;$J7596&amp;$L7596)</f>
        <v>#N/A</v>
      </c>
      <c r="T8162" s="33" t="str">
        <f t="shared" si="239"/>
        <v/>
      </c>
    </row>
    <row r="8163" spans="15:20" x14ac:dyDescent="0.3">
      <c r="O8163" s="33" t="e">
        <f>VLOOKUP($A7597,Master!$A:$B,2,0)&amp;$J7597&amp;$K7597</f>
        <v>#N/A</v>
      </c>
      <c r="P8163" s="33" t="e">
        <f>IF(OR($A7597="KE0",$A7597="KZ0",$A7597="KV0",$A7597="KH0",$A7597="KE",$A7597="KZ",),VLOOKUP($A7597&amp;$F7597,Master!$D:$E,2,0)&amp;$J7597&amp;$K7597,VLOOKUP($A7597,Master!$D:$E,2,0)&amp;Sheet1!$J7597&amp;Sheet1!$K7597)</f>
        <v>#N/A</v>
      </c>
      <c r="Q8163" s="33" t="str">
        <f t="shared" si="238"/>
        <v/>
      </c>
      <c r="R8163" s="33" t="e">
        <f>IF(IF(VLOOKUP($A7597,Master!$G:$J,4,0)="x",Sheet1!$A7597,"")="","",IF(VLOOKUP($A7597,Master!$G:$J,4,0)="x",Sheet1!$A7597,"")&amp;$J7597&amp;$K7597)</f>
        <v>#N/A</v>
      </c>
      <c r="S8163" s="33" t="e">
        <f>IF(VLOOKUP($A7597,Master!$L:$M,2,0)=0,"",VLOOKUP($A7597,Master!$L:$M,2,0)&amp;$J7597&amp;$L7597)</f>
        <v>#N/A</v>
      </c>
      <c r="T8163" s="33" t="str">
        <f t="shared" si="239"/>
        <v/>
      </c>
    </row>
    <row r="8164" spans="15:20" x14ac:dyDescent="0.3">
      <c r="O8164" s="33" t="e">
        <f>VLOOKUP($A7598,Master!$A:$B,2,0)&amp;$J7598&amp;$K7598</f>
        <v>#N/A</v>
      </c>
      <c r="P8164" s="33" t="e">
        <f>IF(OR($A7598="KE0",$A7598="KZ0",$A7598="KV0",$A7598="KH0",$A7598="KE",$A7598="KZ",),VLOOKUP($A7598&amp;$F7598,Master!$D:$E,2,0)&amp;$J7598&amp;$K7598,VLOOKUP($A7598,Master!$D:$E,2,0)&amp;Sheet1!$J7598&amp;Sheet1!$K7598)</f>
        <v>#N/A</v>
      </c>
      <c r="Q8164" s="33" t="str">
        <f t="shared" si="238"/>
        <v/>
      </c>
      <c r="R8164" s="33" t="e">
        <f>IF(IF(VLOOKUP($A7598,Master!$G:$J,4,0)="x",Sheet1!$A7598,"")="","",IF(VLOOKUP($A7598,Master!$G:$J,4,0)="x",Sheet1!$A7598,"")&amp;$J7598&amp;$K7598)</f>
        <v>#N/A</v>
      </c>
      <c r="S8164" s="33" t="e">
        <f>IF(VLOOKUP($A7598,Master!$L:$M,2,0)=0,"",VLOOKUP($A7598,Master!$L:$M,2,0)&amp;$J7598&amp;$L7598)</f>
        <v>#N/A</v>
      </c>
      <c r="T8164" s="33" t="str">
        <f t="shared" si="239"/>
        <v/>
      </c>
    </row>
    <row r="8165" spans="15:20" x14ac:dyDescent="0.3">
      <c r="O8165" s="33" t="e">
        <f>VLOOKUP($A7599,Master!$A:$B,2,0)&amp;$J7599&amp;$K7599</f>
        <v>#N/A</v>
      </c>
      <c r="P8165" s="33" t="e">
        <f>IF(OR($A7599="KE0",$A7599="KZ0",$A7599="KV0",$A7599="KH0",$A7599="KE",$A7599="KZ",),VLOOKUP($A7599&amp;$F7599,Master!$D:$E,2,0)&amp;$J7599&amp;$K7599,VLOOKUP($A7599,Master!$D:$E,2,0)&amp;Sheet1!$J7599&amp;Sheet1!$K7599)</f>
        <v>#N/A</v>
      </c>
      <c r="Q8165" s="33" t="str">
        <f t="shared" si="238"/>
        <v/>
      </c>
      <c r="R8165" s="33" t="e">
        <f>IF(IF(VLOOKUP($A7599,Master!$G:$J,4,0)="x",Sheet1!$A7599,"")="","",IF(VLOOKUP($A7599,Master!$G:$J,4,0)="x",Sheet1!$A7599,"")&amp;$J7599&amp;$K7599)</f>
        <v>#N/A</v>
      </c>
      <c r="S8165" s="33" t="e">
        <f>IF(VLOOKUP($A7599,Master!$L:$M,2,0)=0,"",VLOOKUP($A7599,Master!$L:$M,2,0)&amp;$J7599&amp;$L7599)</f>
        <v>#N/A</v>
      </c>
      <c r="T8165" s="33" t="str">
        <f t="shared" si="239"/>
        <v/>
      </c>
    </row>
    <row r="8166" spans="15:20" x14ac:dyDescent="0.3">
      <c r="O8166" s="33" t="e">
        <f>VLOOKUP($A7600,Master!$A:$B,2,0)&amp;$J7600&amp;$K7600</f>
        <v>#N/A</v>
      </c>
      <c r="P8166" s="33" t="e">
        <f>IF(OR($A7600="KE0",$A7600="KZ0",$A7600="KV0",$A7600="KH0",$A7600="KE",$A7600="KZ",),VLOOKUP($A7600&amp;$F7600,Master!$D:$E,2,0)&amp;$J7600&amp;$K7600,VLOOKUP($A7600,Master!$D:$E,2,0)&amp;Sheet1!$J7600&amp;Sheet1!$K7600)</f>
        <v>#N/A</v>
      </c>
      <c r="Q8166" s="33" t="str">
        <f t="shared" si="238"/>
        <v/>
      </c>
      <c r="R8166" s="33" t="e">
        <f>IF(IF(VLOOKUP($A7600,Master!$G:$J,4,0)="x",Sheet1!$A7600,"")="","",IF(VLOOKUP($A7600,Master!$G:$J,4,0)="x",Sheet1!$A7600,"")&amp;$J7600&amp;$K7600)</f>
        <v>#N/A</v>
      </c>
      <c r="S8166" s="33" t="e">
        <f>IF(VLOOKUP($A7600,Master!$L:$M,2,0)=0,"",VLOOKUP($A7600,Master!$L:$M,2,0)&amp;$J7600&amp;$L7600)</f>
        <v>#N/A</v>
      </c>
      <c r="T8166" s="33" t="str">
        <f t="shared" si="239"/>
        <v/>
      </c>
    </row>
    <row r="8167" spans="15:20" x14ac:dyDescent="0.3">
      <c r="O8167" s="33" t="e">
        <f>VLOOKUP($A7601,Master!$A:$B,2,0)&amp;$J7601&amp;$K7601</f>
        <v>#N/A</v>
      </c>
      <c r="P8167" s="33" t="e">
        <f>IF(OR($A7601="KE0",$A7601="KZ0",$A7601="KV0",$A7601="KH0",$A7601="KE",$A7601="KZ",),VLOOKUP($A7601&amp;$F7601,Master!$D:$E,2,0)&amp;$J7601&amp;$K7601,VLOOKUP($A7601,Master!$D:$E,2,0)&amp;Sheet1!$J7601&amp;Sheet1!$K7601)</f>
        <v>#N/A</v>
      </c>
      <c r="Q8167" s="33" t="str">
        <f t="shared" si="238"/>
        <v/>
      </c>
      <c r="R8167" s="33" t="e">
        <f>IF(IF(VLOOKUP($A7601,Master!$G:$J,4,0)="x",Sheet1!$A7601,"")="","",IF(VLOOKUP($A7601,Master!$G:$J,4,0)="x",Sheet1!$A7601,"")&amp;$J7601&amp;$K7601)</f>
        <v>#N/A</v>
      </c>
      <c r="S8167" s="33" t="e">
        <f>IF(VLOOKUP($A7601,Master!$L:$M,2,0)=0,"",VLOOKUP($A7601,Master!$L:$M,2,0)&amp;$J7601&amp;$L7601)</f>
        <v>#N/A</v>
      </c>
      <c r="T8167" s="33" t="str">
        <f t="shared" si="239"/>
        <v/>
      </c>
    </row>
    <row r="8168" spans="15:20" x14ac:dyDescent="0.3">
      <c r="O8168" s="33" t="e">
        <f>VLOOKUP($A7602,Master!$A:$B,2,0)&amp;$J7602&amp;$K7602</f>
        <v>#N/A</v>
      </c>
      <c r="P8168" s="33" t="e">
        <f>IF(OR($A7602="KE0",$A7602="KZ0",$A7602="KV0",$A7602="KH0",$A7602="KE",$A7602="KZ",),VLOOKUP($A7602&amp;$F7602,Master!$D:$E,2,0)&amp;$J7602&amp;$K7602,VLOOKUP($A7602,Master!$D:$E,2,0)&amp;Sheet1!$J7602&amp;Sheet1!$K7602)</f>
        <v>#N/A</v>
      </c>
      <c r="Q8168" s="33" t="str">
        <f t="shared" si="238"/>
        <v/>
      </c>
      <c r="R8168" s="33" t="e">
        <f>IF(IF(VLOOKUP($A7602,Master!$G:$J,4,0)="x",Sheet1!$A7602,"")="","",IF(VLOOKUP($A7602,Master!$G:$J,4,0)="x",Sheet1!$A7602,"")&amp;$J7602&amp;$K7602)</f>
        <v>#N/A</v>
      </c>
      <c r="S8168" s="33" t="e">
        <f>IF(VLOOKUP($A7602,Master!$L:$M,2,0)=0,"",VLOOKUP($A7602,Master!$L:$M,2,0)&amp;$J7602&amp;$L7602)</f>
        <v>#N/A</v>
      </c>
      <c r="T8168" s="33" t="str">
        <f t="shared" si="239"/>
        <v/>
      </c>
    </row>
    <row r="8169" spans="15:20" x14ac:dyDescent="0.3">
      <c r="O8169" s="33" t="e">
        <f>VLOOKUP($A7603,Master!$A:$B,2,0)&amp;$J7603&amp;$K7603</f>
        <v>#N/A</v>
      </c>
      <c r="P8169" s="33" t="e">
        <f>IF(OR($A7603="KE0",$A7603="KZ0",$A7603="KV0",$A7603="KH0",$A7603="KE",$A7603="KZ",),VLOOKUP($A7603&amp;$F7603,Master!$D:$E,2,0)&amp;$J7603&amp;$K7603,VLOOKUP($A7603,Master!$D:$E,2,0)&amp;Sheet1!$J7603&amp;Sheet1!$K7603)</f>
        <v>#N/A</v>
      </c>
      <c r="Q8169" s="33" t="str">
        <f t="shared" si="238"/>
        <v/>
      </c>
      <c r="R8169" s="33" t="e">
        <f>IF(IF(VLOOKUP($A7603,Master!$G:$J,4,0)="x",Sheet1!$A7603,"")="","",IF(VLOOKUP($A7603,Master!$G:$J,4,0)="x",Sheet1!$A7603,"")&amp;$J7603&amp;$K7603)</f>
        <v>#N/A</v>
      </c>
      <c r="S8169" s="33" t="e">
        <f>IF(VLOOKUP($A7603,Master!$L:$M,2,0)=0,"",VLOOKUP($A7603,Master!$L:$M,2,0)&amp;$J7603&amp;$L7603)</f>
        <v>#N/A</v>
      </c>
      <c r="T8169" s="33" t="str">
        <f t="shared" si="239"/>
        <v/>
      </c>
    </row>
    <row r="8170" spans="15:20" x14ac:dyDescent="0.3">
      <c r="O8170" s="33" t="e">
        <f>VLOOKUP($A7604,Master!$A:$B,2,0)&amp;$J7604&amp;$K7604</f>
        <v>#N/A</v>
      </c>
      <c r="P8170" s="33" t="e">
        <f>IF(OR($A7604="KE0",$A7604="KZ0",$A7604="KV0",$A7604="KH0",$A7604="KE",$A7604="KZ",),VLOOKUP($A7604&amp;$F7604,Master!$D:$E,2,0)&amp;$J7604&amp;$K7604,VLOOKUP($A7604,Master!$D:$E,2,0)&amp;Sheet1!$J7604&amp;Sheet1!$K7604)</f>
        <v>#N/A</v>
      </c>
      <c r="Q8170" s="33" t="str">
        <f t="shared" si="238"/>
        <v/>
      </c>
      <c r="R8170" s="33" t="e">
        <f>IF(IF(VLOOKUP($A7604,Master!$G:$J,4,0)="x",Sheet1!$A7604,"")="","",IF(VLOOKUP($A7604,Master!$G:$J,4,0)="x",Sheet1!$A7604,"")&amp;$J7604&amp;$K7604)</f>
        <v>#N/A</v>
      </c>
      <c r="S8170" s="33" t="e">
        <f>IF(VLOOKUP($A7604,Master!$L:$M,2,0)=0,"",VLOOKUP($A7604,Master!$L:$M,2,0)&amp;$J7604&amp;$L7604)</f>
        <v>#N/A</v>
      </c>
      <c r="T8170" s="33" t="str">
        <f t="shared" si="239"/>
        <v/>
      </c>
    </row>
    <row r="8171" spans="15:20" x14ac:dyDescent="0.3">
      <c r="O8171" s="33" t="e">
        <f>VLOOKUP($A7605,Master!$A:$B,2,0)&amp;$J7605&amp;$K7605</f>
        <v>#N/A</v>
      </c>
      <c r="P8171" s="33" t="e">
        <f>IF(OR($A7605="KE0",$A7605="KZ0",$A7605="KV0",$A7605="KH0",$A7605="KE",$A7605="KZ",),VLOOKUP($A7605&amp;$F7605,Master!$D:$E,2,0)&amp;$J7605&amp;$K7605,VLOOKUP($A7605,Master!$D:$E,2,0)&amp;Sheet1!$J7605&amp;Sheet1!$K7605)</f>
        <v>#N/A</v>
      </c>
      <c r="Q8171" s="33" t="str">
        <f t="shared" si="238"/>
        <v/>
      </c>
      <c r="R8171" s="33" t="e">
        <f>IF(IF(VLOOKUP($A7605,Master!$G:$J,4,0)="x",Sheet1!$A7605,"")="","",IF(VLOOKUP($A7605,Master!$G:$J,4,0)="x",Sheet1!$A7605,"")&amp;$J7605&amp;$K7605)</f>
        <v>#N/A</v>
      </c>
      <c r="S8171" s="33" t="e">
        <f>IF(VLOOKUP($A7605,Master!$L:$M,2,0)=0,"",VLOOKUP($A7605,Master!$L:$M,2,0)&amp;$J7605&amp;$L7605)</f>
        <v>#N/A</v>
      </c>
      <c r="T8171" s="33" t="str">
        <f t="shared" si="239"/>
        <v/>
      </c>
    </row>
    <row r="8172" spans="15:20" x14ac:dyDescent="0.3">
      <c r="O8172" s="33" t="e">
        <f>VLOOKUP($A7606,Master!$A:$B,2,0)&amp;$J7606&amp;$K7606</f>
        <v>#N/A</v>
      </c>
      <c r="P8172" s="33" t="e">
        <f>IF(OR($A7606="KE0",$A7606="KZ0",$A7606="KV0",$A7606="KH0",$A7606="KE",$A7606="KZ",),VLOOKUP($A7606&amp;$F7606,Master!$D:$E,2,0)&amp;$J7606&amp;$K7606,VLOOKUP($A7606,Master!$D:$E,2,0)&amp;Sheet1!$J7606&amp;Sheet1!$K7606)</f>
        <v>#N/A</v>
      </c>
      <c r="Q8172" s="33" t="str">
        <f t="shared" si="238"/>
        <v/>
      </c>
      <c r="R8172" s="33" t="e">
        <f>IF(IF(VLOOKUP($A7606,Master!$G:$J,4,0)="x",Sheet1!$A7606,"")="","",IF(VLOOKUP($A7606,Master!$G:$J,4,0)="x",Sheet1!$A7606,"")&amp;$J7606&amp;$K7606)</f>
        <v>#N/A</v>
      </c>
      <c r="S8172" s="33" t="e">
        <f>IF(VLOOKUP($A7606,Master!$L:$M,2,0)=0,"",VLOOKUP($A7606,Master!$L:$M,2,0)&amp;$J7606&amp;$L7606)</f>
        <v>#N/A</v>
      </c>
      <c r="T8172" s="33" t="str">
        <f t="shared" si="239"/>
        <v/>
      </c>
    </row>
    <row r="8173" spans="15:20" x14ac:dyDescent="0.3">
      <c r="O8173" s="33" t="e">
        <f>VLOOKUP($A7607,Master!$A:$B,2,0)&amp;$J7607&amp;$K7607</f>
        <v>#N/A</v>
      </c>
      <c r="P8173" s="33" t="e">
        <f>IF(OR($A7607="KE0",$A7607="KZ0",$A7607="KV0",$A7607="KH0",$A7607="KE",$A7607="KZ",),VLOOKUP($A7607&amp;$F7607,Master!$D:$E,2,0)&amp;$J7607&amp;$K7607,VLOOKUP($A7607,Master!$D:$E,2,0)&amp;Sheet1!$J7607&amp;Sheet1!$K7607)</f>
        <v>#N/A</v>
      </c>
      <c r="Q8173" s="33" t="str">
        <f t="shared" si="238"/>
        <v/>
      </c>
      <c r="R8173" s="33" t="e">
        <f>IF(IF(VLOOKUP($A7607,Master!$G:$J,4,0)="x",Sheet1!$A7607,"")="","",IF(VLOOKUP($A7607,Master!$G:$J,4,0)="x",Sheet1!$A7607,"")&amp;$J7607&amp;$K7607)</f>
        <v>#N/A</v>
      </c>
      <c r="S8173" s="33" t="e">
        <f>IF(VLOOKUP($A7607,Master!$L:$M,2,0)=0,"",VLOOKUP($A7607,Master!$L:$M,2,0)&amp;$J7607&amp;$L7607)</f>
        <v>#N/A</v>
      </c>
      <c r="T8173" s="33" t="str">
        <f t="shared" si="239"/>
        <v/>
      </c>
    </row>
    <row r="8174" spans="15:20" x14ac:dyDescent="0.3">
      <c r="O8174" s="33" t="e">
        <f>VLOOKUP($A7608,Master!$A:$B,2,0)&amp;$J7608&amp;$K7608</f>
        <v>#N/A</v>
      </c>
      <c r="P8174" s="33" t="e">
        <f>IF(OR($A7608="KE0",$A7608="KZ0",$A7608="KV0",$A7608="KH0",$A7608="KE",$A7608="KZ",),VLOOKUP($A7608&amp;$F7608,Master!$D:$E,2,0)&amp;$J7608&amp;$K7608,VLOOKUP($A7608,Master!$D:$E,2,0)&amp;Sheet1!$J7608&amp;Sheet1!$K7608)</f>
        <v>#N/A</v>
      </c>
      <c r="Q8174" s="33" t="str">
        <f t="shared" si="238"/>
        <v/>
      </c>
      <c r="R8174" s="33" t="e">
        <f>IF(IF(VLOOKUP($A7608,Master!$G:$J,4,0)="x",Sheet1!$A7608,"")="","",IF(VLOOKUP($A7608,Master!$G:$J,4,0)="x",Sheet1!$A7608,"")&amp;$J7608&amp;$K7608)</f>
        <v>#N/A</v>
      </c>
      <c r="S8174" s="33" t="e">
        <f>IF(VLOOKUP($A7608,Master!$L:$M,2,0)=0,"",VLOOKUP($A7608,Master!$L:$M,2,0)&amp;$J7608&amp;$L7608)</f>
        <v>#N/A</v>
      </c>
      <c r="T8174" s="33" t="str">
        <f t="shared" si="239"/>
        <v/>
      </c>
    </row>
    <row r="8175" spans="15:20" x14ac:dyDescent="0.3">
      <c r="O8175" s="33" t="e">
        <f>VLOOKUP($A7609,Master!$A:$B,2,0)&amp;$J7609&amp;$K7609</f>
        <v>#N/A</v>
      </c>
      <c r="P8175" s="33" t="e">
        <f>IF(OR($A7609="KE0",$A7609="KZ0",$A7609="KV0",$A7609="KH0",$A7609="KE",$A7609="KZ",),VLOOKUP($A7609&amp;$F7609,Master!$D:$E,2,0)&amp;$J7609&amp;$K7609,VLOOKUP($A7609,Master!$D:$E,2,0)&amp;Sheet1!$J7609&amp;Sheet1!$K7609)</f>
        <v>#N/A</v>
      </c>
      <c r="Q8175" s="33" t="str">
        <f t="shared" si="238"/>
        <v/>
      </c>
      <c r="R8175" s="33" t="e">
        <f>IF(IF(VLOOKUP($A7609,Master!$G:$J,4,0)="x",Sheet1!$A7609,"")="","",IF(VLOOKUP($A7609,Master!$G:$J,4,0)="x",Sheet1!$A7609,"")&amp;$J7609&amp;$K7609)</f>
        <v>#N/A</v>
      </c>
      <c r="S8175" s="33" t="e">
        <f>IF(VLOOKUP($A7609,Master!$L:$M,2,0)=0,"",VLOOKUP($A7609,Master!$L:$M,2,0)&amp;$J7609&amp;$L7609)</f>
        <v>#N/A</v>
      </c>
      <c r="T8175" s="33" t="str">
        <f t="shared" si="239"/>
        <v/>
      </c>
    </row>
    <row r="8176" spans="15:20" x14ac:dyDescent="0.3">
      <c r="O8176" s="33" t="e">
        <f>VLOOKUP($A7610,Master!$A:$B,2,0)&amp;$J7610&amp;$K7610</f>
        <v>#N/A</v>
      </c>
      <c r="P8176" s="33" t="e">
        <f>IF(OR($A7610="KE0",$A7610="KZ0",$A7610="KV0",$A7610="KH0",$A7610="KE",$A7610="KZ",),VLOOKUP($A7610&amp;$F7610,Master!$D:$E,2,0)&amp;$J7610&amp;$K7610,VLOOKUP($A7610,Master!$D:$E,2,0)&amp;Sheet1!$J7610&amp;Sheet1!$K7610)</f>
        <v>#N/A</v>
      </c>
      <c r="Q8176" s="33" t="str">
        <f t="shared" si="238"/>
        <v/>
      </c>
      <c r="R8176" s="33" t="e">
        <f>IF(IF(VLOOKUP($A7610,Master!$G:$J,4,0)="x",Sheet1!$A7610,"")="","",IF(VLOOKUP($A7610,Master!$G:$J,4,0)="x",Sheet1!$A7610,"")&amp;$J7610&amp;$K7610)</f>
        <v>#N/A</v>
      </c>
      <c r="S8176" s="33" t="e">
        <f>IF(VLOOKUP($A7610,Master!$L:$M,2,0)=0,"",VLOOKUP($A7610,Master!$L:$M,2,0)&amp;$J7610&amp;$L7610)</f>
        <v>#N/A</v>
      </c>
      <c r="T8176" s="33" t="str">
        <f t="shared" si="239"/>
        <v/>
      </c>
    </row>
    <row r="8177" spans="15:20" x14ac:dyDescent="0.3">
      <c r="O8177" s="33" t="e">
        <f>VLOOKUP($A7611,Master!$A:$B,2,0)&amp;$J7611&amp;$K7611</f>
        <v>#N/A</v>
      </c>
      <c r="P8177" s="33" t="e">
        <f>IF(OR($A7611="KE0",$A7611="KZ0",$A7611="KV0",$A7611="KH0",$A7611="KE",$A7611="KZ",),VLOOKUP($A7611&amp;$F7611,Master!$D:$E,2,0)&amp;$J7611&amp;$K7611,VLOOKUP($A7611,Master!$D:$E,2,0)&amp;Sheet1!$J7611&amp;Sheet1!$K7611)</f>
        <v>#N/A</v>
      </c>
      <c r="Q8177" s="33" t="str">
        <f t="shared" si="238"/>
        <v/>
      </c>
      <c r="R8177" s="33" t="e">
        <f>IF(IF(VLOOKUP($A7611,Master!$G:$J,4,0)="x",Sheet1!$A7611,"")="","",IF(VLOOKUP($A7611,Master!$G:$J,4,0)="x",Sheet1!$A7611,"")&amp;$J7611&amp;$K7611)</f>
        <v>#N/A</v>
      </c>
      <c r="S8177" s="33" t="e">
        <f>IF(VLOOKUP($A7611,Master!$L:$M,2,0)=0,"",VLOOKUP($A7611,Master!$L:$M,2,0)&amp;$J7611&amp;$L7611)</f>
        <v>#N/A</v>
      </c>
      <c r="T8177" s="33" t="str">
        <f t="shared" si="239"/>
        <v/>
      </c>
    </row>
    <row r="8178" spans="15:20" x14ac:dyDescent="0.3">
      <c r="O8178" s="33" t="e">
        <f>VLOOKUP($A7612,Master!$A:$B,2,0)&amp;$J7612&amp;$K7612</f>
        <v>#N/A</v>
      </c>
      <c r="P8178" s="33" t="e">
        <f>IF(OR($A7612="KE0",$A7612="KZ0",$A7612="KV0",$A7612="KH0",$A7612="KE",$A7612="KZ",),VLOOKUP($A7612&amp;$F7612,Master!$D:$E,2,0)&amp;$J7612&amp;$K7612,VLOOKUP($A7612,Master!$D:$E,2,0)&amp;Sheet1!$J7612&amp;Sheet1!$K7612)</f>
        <v>#N/A</v>
      </c>
      <c r="Q8178" s="33" t="str">
        <f t="shared" si="238"/>
        <v/>
      </c>
      <c r="R8178" s="33" t="e">
        <f>IF(IF(VLOOKUP($A7612,Master!$G:$J,4,0)="x",Sheet1!$A7612,"")="","",IF(VLOOKUP($A7612,Master!$G:$J,4,0)="x",Sheet1!$A7612,"")&amp;$J7612&amp;$K7612)</f>
        <v>#N/A</v>
      </c>
      <c r="S8178" s="33" t="e">
        <f>IF(VLOOKUP($A7612,Master!$L:$M,2,0)=0,"",VLOOKUP($A7612,Master!$L:$M,2,0)&amp;$J7612&amp;$L7612)</f>
        <v>#N/A</v>
      </c>
      <c r="T8178" s="33" t="str">
        <f t="shared" si="239"/>
        <v/>
      </c>
    </row>
    <row r="8179" spans="15:20" x14ac:dyDescent="0.3">
      <c r="O8179" s="33" t="e">
        <f>VLOOKUP($A7613,Master!$A:$B,2,0)&amp;$J7613&amp;$K7613</f>
        <v>#N/A</v>
      </c>
      <c r="P8179" s="33" t="e">
        <f>IF(OR($A7613="KE0",$A7613="KZ0",$A7613="KV0",$A7613="KH0",$A7613="KE",$A7613="KZ",),VLOOKUP($A7613&amp;$F7613,Master!$D:$E,2,0)&amp;$J7613&amp;$K7613,VLOOKUP($A7613,Master!$D:$E,2,0)&amp;Sheet1!$J7613&amp;Sheet1!$K7613)</f>
        <v>#N/A</v>
      </c>
      <c r="Q8179" s="33" t="str">
        <f t="shared" si="238"/>
        <v/>
      </c>
      <c r="R8179" s="33" t="e">
        <f>IF(IF(VLOOKUP($A7613,Master!$G:$J,4,0)="x",Sheet1!$A7613,"")="","",IF(VLOOKUP($A7613,Master!$G:$J,4,0)="x",Sheet1!$A7613,"")&amp;$J7613&amp;$K7613)</f>
        <v>#N/A</v>
      </c>
      <c r="S8179" s="33" t="e">
        <f>IF(VLOOKUP($A7613,Master!$L:$M,2,0)=0,"",VLOOKUP($A7613,Master!$L:$M,2,0)&amp;$J7613&amp;$L7613)</f>
        <v>#N/A</v>
      </c>
      <c r="T8179" s="33" t="str">
        <f t="shared" si="239"/>
        <v/>
      </c>
    </row>
    <row r="8180" spans="15:20" x14ac:dyDescent="0.3">
      <c r="O8180" s="33" t="e">
        <f>VLOOKUP($A7614,Master!$A:$B,2,0)&amp;$J7614&amp;$K7614</f>
        <v>#N/A</v>
      </c>
      <c r="P8180" s="33" t="e">
        <f>IF(OR($A7614="KE0",$A7614="KZ0",$A7614="KV0",$A7614="KH0",$A7614="KE",$A7614="KZ",),VLOOKUP($A7614&amp;$F7614,Master!$D:$E,2,0)&amp;$J7614&amp;$K7614,VLOOKUP($A7614,Master!$D:$E,2,0)&amp;Sheet1!$J7614&amp;Sheet1!$K7614)</f>
        <v>#N/A</v>
      </c>
      <c r="Q8180" s="33" t="str">
        <f t="shared" si="238"/>
        <v/>
      </c>
      <c r="R8180" s="33" t="e">
        <f>IF(IF(VLOOKUP($A7614,Master!$G:$J,4,0)="x",Sheet1!$A7614,"")="","",IF(VLOOKUP($A7614,Master!$G:$J,4,0)="x",Sheet1!$A7614,"")&amp;$J7614&amp;$K7614)</f>
        <v>#N/A</v>
      </c>
      <c r="S8180" s="33" t="e">
        <f>IF(VLOOKUP($A7614,Master!$L:$M,2,0)=0,"",VLOOKUP($A7614,Master!$L:$M,2,0)&amp;$J7614&amp;$L7614)</f>
        <v>#N/A</v>
      </c>
      <c r="T8180" s="33" t="str">
        <f t="shared" si="239"/>
        <v/>
      </c>
    </row>
    <row r="8181" spans="15:20" x14ac:dyDescent="0.3">
      <c r="O8181" s="33" t="e">
        <f>VLOOKUP($A7615,Master!$A:$B,2,0)&amp;$J7615&amp;$K7615</f>
        <v>#N/A</v>
      </c>
      <c r="P8181" s="33" t="e">
        <f>IF(OR($A7615="KE0",$A7615="KZ0",$A7615="KV0",$A7615="KH0",$A7615="KE",$A7615="KZ",),VLOOKUP($A7615&amp;$F7615,Master!$D:$E,2,0)&amp;$J7615&amp;$K7615,VLOOKUP($A7615,Master!$D:$E,2,0)&amp;Sheet1!$J7615&amp;Sheet1!$K7615)</f>
        <v>#N/A</v>
      </c>
      <c r="Q8181" s="33" t="str">
        <f t="shared" si="238"/>
        <v/>
      </c>
      <c r="R8181" s="33" t="e">
        <f>IF(IF(VLOOKUP($A7615,Master!$G:$J,4,0)="x",Sheet1!$A7615,"")="","",IF(VLOOKUP($A7615,Master!$G:$J,4,0)="x",Sheet1!$A7615,"")&amp;$J7615&amp;$K7615)</f>
        <v>#N/A</v>
      </c>
      <c r="S8181" s="33" t="e">
        <f>IF(VLOOKUP($A7615,Master!$L:$M,2,0)=0,"",VLOOKUP($A7615,Master!$L:$M,2,0)&amp;$J7615&amp;$L7615)</f>
        <v>#N/A</v>
      </c>
      <c r="T8181" s="33" t="str">
        <f t="shared" si="239"/>
        <v/>
      </c>
    </row>
    <row r="8182" spans="15:20" x14ac:dyDescent="0.3">
      <c r="O8182" s="33" t="e">
        <f>VLOOKUP($A7616,Master!$A:$B,2,0)&amp;$J7616&amp;$K7616</f>
        <v>#N/A</v>
      </c>
      <c r="P8182" s="33" t="e">
        <f>IF(OR($A7616="KE0",$A7616="KZ0",$A7616="KV0",$A7616="KH0",$A7616="KE",$A7616="KZ",),VLOOKUP($A7616&amp;$F7616,Master!$D:$E,2,0)&amp;$J7616&amp;$K7616,VLOOKUP($A7616,Master!$D:$E,2,0)&amp;Sheet1!$J7616&amp;Sheet1!$K7616)</f>
        <v>#N/A</v>
      </c>
      <c r="Q8182" s="33" t="str">
        <f t="shared" si="238"/>
        <v/>
      </c>
      <c r="R8182" s="33" t="e">
        <f>IF(IF(VLOOKUP($A7616,Master!$G:$J,4,0)="x",Sheet1!$A7616,"")="","",IF(VLOOKUP($A7616,Master!$G:$J,4,0)="x",Sheet1!$A7616,"")&amp;$J7616&amp;$K7616)</f>
        <v>#N/A</v>
      </c>
      <c r="S8182" s="33" t="e">
        <f>IF(VLOOKUP($A7616,Master!$L:$M,2,0)=0,"",VLOOKUP($A7616,Master!$L:$M,2,0)&amp;$J7616&amp;$L7616)</f>
        <v>#N/A</v>
      </c>
      <c r="T8182" s="33" t="str">
        <f t="shared" si="239"/>
        <v/>
      </c>
    </row>
    <row r="8183" spans="15:20" x14ac:dyDescent="0.3">
      <c r="O8183" s="33" t="e">
        <f>VLOOKUP($A7617,Master!$A:$B,2,0)&amp;$J7617&amp;$K7617</f>
        <v>#N/A</v>
      </c>
      <c r="P8183" s="33" t="e">
        <f>IF(OR($A7617="KE0",$A7617="KZ0",$A7617="KV0",$A7617="KH0",$A7617="KE",$A7617="KZ",),VLOOKUP($A7617&amp;$F7617,Master!$D:$E,2,0)&amp;$J7617&amp;$K7617,VLOOKUP($A7617,Master!$D:$E,2,0)&amp;Sheet1!$J7617&amp;Sheet1!$K7617)</f>
        <v>#N/A</v>
      </c>
      <c r="Q8183" s="33" t="str">
        <f t="shared" si="238"/>
        <v/>
      </c>
      <c r="R8183" s="33" t="e">
        <f>IF(IF(VLOOKUP($A7617,Master!$G:$J,4,0)="x",Sheet1!$A7617,"")="","",IF(VLOOKUP($A7617,Master!$G:$J,4,0)="x",Sheet1!$A7617,"")&amp;$J7617&amp;$K7617)</f>
        <v>#N/A</v>
      </c>
      <c r="S8183" s="33" t="e">
        <f>IF(VLOOKUP($A7617,Master!$L:$M,2,0)=0,"",VLOOKUP($A7617,Master!$L:$M,2,0)&amp;$J7617&amp;$L7617)</f>
        <v>#N/A</v>
      </c>
      <c r="T8183" s="33" t="str">
        <f t="shared" si="239"/>
        <v/>
      </c>
    </row>
    <row r="8184" spans="15:20" x14ac:dyDescent="0.3">
      <c r="O8184" s="33" t="e">
        <f>VLOOKUP($A7618,Master!$A:$B,2,0)&amp;$J7618&amp;$K7618</f>
        <v>#N/A</v>
      </c>
      <c r="P8184" s="33" t="e">
        <f>IF(OR($A7618="KE0",$A7618="KZ0",$A7618="KV0",$A7618="KH0",$A7618="KE",$A7618="KZ",),VLOOKUP($A7618&amp;$F7618,Master!$D:$E,2,0)&amp;$J7618&amp;$K7618,VLOOKUP($A7618,Master!$D:$E,2,0)&amp;Sheet1!$J7618&amp;Sheet1!$K7618)</f>
        <v>#N/A</v>
      </c>
      <c r="Q8184" s="33" t="str">
        <f t="shared" si="238"/>
        <v/>
      </c>
      <c r="R8184" s="33" t="e">
        <f>IF(IF(VLOOKUP($A7618,Master!$G:$J,4,0)="x",Sheet1!$A7618,"")="","",IF(VLOOKUP($A7618,Master!$G:$J,4,0)="x",Sheet1!$A7618,"")&amp;$J7618&amp;$K7618)</f>
        <v>#N/A</v>
      </c>
      <c r="S8184" s="33" t="e">
        <f>IF(VLOOKUP($A7618,Master!$L:$M,2,0)=0,"",VLOOKUP($A7618,Master!$L:$M,2,0)&amp;$J7618&amp;$L7618)</f>
        <v>#N/A</v>
      </c>
      <c r="T8184" s="33" t="str">
        <f t="shared" si="239"/>
        <v/>
      </c>
    </row>
    <row r="8185" spans="15:20" x14ac:dyDescent="0.3">
      <c r="O8185" s="33" t="e">
        <f>VLOOKUP($A7619,Master!$A:$B,2,0)&amp;$J7619&amp;$K7619</f>
        <v>#N/A</v>
      </c>
      <c r="P8185" s="33" t="e">
        <f>IF(OR($A7619="KE0",$A7619="KZ0",$A7619="KV0",$A7619="KH0",$A7619="KE",$A7619="KZ",),VLOOKUP($A7619&amp;$F7619,Master!$D:$E,2,0)&amp;$J7619&amp;$K7619,VLOOKUP($A7619,Master!$D:$E,2,0)&amp;Sheet1!$J7619&amp;Sheet1!$K7619)</f>
        <v>#N/A</v>
      </c>
      <c r="Q8185" s="33" t="str">
        <f t="shared" si="238"/>
        <v/>
      </c>
      <c r="R8185" s="33" t="e">
        <f>IF(IF(VLOOKUP($A7619,Master!$G:$J,4,0)="x",Sheet1!$A7619,"")="","",IF(VLOOKUP($A7619,Master!$G:$J,4,0)="x",Sheet1!$A7619,"")&amp;$J7619&amp;$K7619)</f>
        <v>#N/A</v>
      </c>
      <c r="S8185" s="33" t="e">
        <f>IF(VLOOKUP($A7619,Master!$L:$M,2,0)=0,"",VLOOKUP($A7619,Master!$L:$M,2,0)&amp;$J7619&amp;$L7619)</f>
        <v>#N/A</v>
      </c>
      <c r="T8185" s="33" t="str">
        <f t="shared" si="239"/>
        <v/>
      </c>
    </row>
    <row r="8186" spans="15:20" x14ac:dyDescent="0.3">
      <c r="O8186" s="33" t="e">
        <f>VLOOKUP($A7620,Master!$A:$B,2,0)&amp;$J7620&amp;$K7620</f>
        <v>#N/A</v>
      </c>
      <c r="P8186" s="33" t="e">
        <f>IF(OR($A7620="KE0",$A7620="KZ0",$A7620="KV0",$A7620="KH0",$A7620="KE",$A7620="KZ",),VLOOKUP($A7620&amp;$F7620,Master!$D:$E,2,0)&amp;$J7620&amp;$K7620,VLOOKUP($A7620,Master!$D:$E,2,0)&amp;Sheet1!$J7620&amp;Sheet1!$K7620)</f>
        <v>#N/A</v>
      </c>
      <c r="Q8186" s="33" t="str">
        <f t="shared" si="238"/>
        <v/>
      </c>
      <c r="R8186" s="33" t="e">
        <f>IF(IF(VLOOKUP($A7620,Master!$G:$J,4,0)="x",Sheet1!$A7620,"")="","",IF(VLOOKUP($A7620,Master!$G:$J,4,0)="x",Sheet1!$A7620,"")&amp;$J7620&amp;$K7620)</f>
        <v>#N/A</v>
      </c>
      <c r="S8186" s="33" t="e">
        <f>IF(VLOOKUP($A7620,Master!$L:$M,2,0)=0,"",VLOOKUP($A7620,Master!$L:$M,2,0)&amp;$J7620&amp;$L7620)</f>
        <v>#N/A</v>
      </c>
      <c r="T8186" s="33" t="str">
        <f t="shared" si="239"/>
        <v/>
      </c>
    </row>
    <row r="8187" spans="15:20" x14ac:dyDescent="0.3">
      <c r="O8187" s="33" t="e">
        <f>VLOOKUP($A7621,Master!$A:$B,2,0)&amp;$J7621&amp;$K7621</f>
        <v>#N/A</v>
      </c>
      <c r="P8187" s="33" t="e">
        <f>IF(OR($A7621="KE0",$A7621="KZ0",$A7621="KV0",$A7621="KH0",$A7621="KE",$A7621="KZ",),VLOOKUP($A7621&amp;$F7621,Master!$D:$E,2,0)&amp;$J7621&amp;$K7621,VLOOKUP($A7621,Master!$D:$E,2,0)&amp;Sheet1!$J7621&amp;Sheet1!$K7621)</f>
        <v>#N/A</v>
      </c>
      <c r="Q8187" s="33" t="str">
        <f t="shared" si="238"/>
        <v/>
      </c>
      <c r="R8187" s="33" t="e">
        <f>IF(IF(VLOOKUP($A7621,Master!$G:$J,4,0)="x",Sheet1!$A7621,"")="","",IF(VLOOKUP($A7621,Master!$G:$J,4,0)="x",Sheet1!$A7621,"")&amp;$J7621&amp;$K7621)</f>
        <v>#N/A</v>
      </c>
      <c r="S8187" s="33" t="e">
        <f>IF(VLOOKUP($A7621,Master!$L:$M,2,0)=0,"",VLOOKUP($A7621,Master!$L:$M,2,0)&amp;$J7621&amp;$L7621)</f>
        <v>#N/A</v>
      </c>
      <c r="T8187" s="33" t="str">
        <f t="shared" si="239"/>
        <v/>
      </c>
    </row>
    <row r="8188" spans="15:20" x14ac:dyDescent="0.3">
      <c r="O8188" s="33" t="e">
        <f>VLOOKUP($A7622,Master!$A:$B,2,0)&amp;$J7622&amp;$K7622</f>
        <v>#N/A</v>
      </c>
      <c r="P8188" s="33" t="e">
        <f>IF(OR($A7622="KE0",$A7622="KZ0",$A7622="KV0",$A7622="KH0",$A7622="KE",$A7622="KZ",),VLOOKUP($A7622&amp;$F7622,Master!$D:$E,2,0)&amp;$J7622&amp;$K7622,VLOOKUP($A7622,Master!$D:$E,2,0)&amp;Sheet1!$J7622&amp;Sheet1!$K7622)</f>
        <v>#N/A</v>
      </c>
      <c r="Q8188" s="33" t="str">
        <f t="shared" si="238"/>
        <v/>
      </c>
      <c r="R8188" s="33" t="e">
        <f>IF(IF(VLOOKUP($A7622,Master!$G:$J,4,0)="x",Sheet1!$A7622,"")="","",IF(VLOOKUP($A7622,Master!$G:$J,4,0)="x",Sheet1!$A7622,"")&amp;$J7622&amp;$K7622)</f>
        <v>#N/A</v>
      </c>
      <c r="S8188" s="33" t="e">
        <f>IF(VLOOKUP($A7622,Master!$L:$M,2,0)=0,"",VLOOKUP($A7622,Master!$L:$M,2,0)&amp;$J7622&amp;$L7622)</f>
        <v>#N/A</v>
      </c>
      <c r="T8188" s="33" t="str">
        <f t="shared" si="239"/>
        <v/>
      </c>
    </row>
    <row r="8189" spans="15:20" x14ac:dyDescent="0.3">
      <c r="O8189" s="33" t="e">
        <f>VLOOKUP($A7623,Master!$A:$B,2,0)&amp;$J7623&amp;$K7623</f>
        <v>#N/A</v>
      </c>
      <c r="P8189" s="33" t="e">
        <f>IF(OR($A7623="KE0",$A7623="KZ0",$A7623="KV0",$A7623="KH0",$A7623="KE",$A7623="KZ",),VLOOKUP($A7623&amp;$F7623,Master!$D:$E,2,0)&amp;$J7623&amp;$K7623,VLOOKUP($A7623,Master!$D:$E,2,0)&amp;Sheet1!$J7623&amp;Sheet1!$K7623)</f>
        <v>#N/A</v>
      </c>
      <c r="Q8189" s="33" t="str">
        <f t="shared" si="238"/>
        <v/>
      </c>
      <c r="R8189" s="33" t="e">
        <f>IF(IF(VLOOKUP($A7623,Master!$G:$J,4,0)="x",Sheet1!$A7623,"")="","",IF(VLOOKUP($A7623,Master!$G:$J,4,0)="x",Sheet1!$A7623,"")&amp;$J7623&amp;$K7623)</f>
        <v>#N/A</v>
      </c>
      <c r="S8189" s="33" t="e">
        <f>IF(VLOOKUP($A7623,Master!$L:$M,2,0)=0,"",VLOOKUP($A7623,Master!$L:$M,2,0)&amp;$J7623&amp;$L7623)</f>
        <v>#N/A</v>
      </c>
      <c r="T8189" s="33" t="str">
        <f t="shared" si="239"/>
        <v/>
      </c>
    </row>
    <row r="8190" spans="15:20" x14ac:dyDescent="0.3">
      <c r="O8190" s="33" t="e">
        <f>VLOOKUP($A7624,Master!$A:$B,2,0)&amp;$J7624&amp;$K7624</f>
        <v>#N/A</v>
      </c>
      <c r="P8190" s="33" t="e">
        <f>IF(OR($A7624="KE0",$A7624="KZ0",$A7624="KV0",$A7624="KH0",$A7624="KE",$A7624="KZ",),VLOOKUP($A7624&amp;$F7624,Master!$D:$E,2,0)&amp;$J7624&amp;$K7624,VLOOKUP($A7624,Master!$D:$E,2,0)&amp;Sheet1!$J7624&amp;Sheet1!$K7624)</f>
        <v>#N/A</v>
      </c>
      <c r="Q8190" s="33" t="str">
        <f t="shared" si="238"/>
        <v/>
      </c>
      <c r="R8190" s="33" t="e">
        <f>IF(IF(VLOOKUP($A7624,Master!$G:$J,4,0)="x",Sheet1!$A7624,"")="","",IF(VLOOKUP($A7624,Master!$G:$J,4,0)="x",Sheet1!$A7624,"")&amp;$J7624&amp;$K7624)</f>
        <v>#N/A</v>
      </c>
      <c r="S8190" s="33" t="e">
        <f>IF(VLOOKUP($A7624,Master!$L:$M,2,0)=0,"",VLOOKUP($A7624,Master!$L:$M,2,0)&amp;$J7624&amp;$L7624)</f>
        <v>#N/A</v>
      </c>
      <c r="T8190" s="33" t="str">
        <f t="shared" si="239"/>
        <v/>
      </c>
    </row>
    <row r="8191" spans="15:20" x14ac:dyDescent="0.3">
      <c r="O8191" s="33" t="e">
        <f>VLOOKUP($A7625,Master!$A:$B,2,0)&amp;$J7625&amp;$K7625</f>
        <v>#N/A</v>
      </c>
      <c r="P8191" s="33" t="e">
        <f>IF(OR($A7625="KE0",$A7625="KZ0",$A7625="KV0",$A7625="KH0",$A7625="KE",$A7625="KZ",),VLOOKUP($A7625&amp;$F7625,Master!$D:$E,2,0)&amp;$J7625&amp;$K7625,VLOOKUP($A7625,Master!$D:$E,2,0)&amp;Sheet1!$J7625&amp;Sheet1!$K7625)</f>
        <v>#N/A</v>
      </c>
      <c r="Q8191" s="33" t="str">
        <f t="shared" si="238"/>
        <v/>
      </c>
      <c r="R8191" s="33" t="e">
        <f>IF(IF(VLOOKUP($A7625,Master!$G:$J,4,0)="x",Sheet1!$A7625,"")="","",IF(VLOOKUP($A7625,Master!$G:$J,4,0)="x",Sheet1!$A7625,"")&amp;$J7625&amp;$K7625)</f>
        <v>#N/A</v>
      </c>
      <c r="S8191" s="33" t="e">
        <f>IF(VLOOKUP($A7625,Master!$L:$M,2,0)=0,"",VLOOKUP($A7625,Master!$L:$M,2,0)&amp;$J7625&amp;$L7625)</f>
        <v>#N/A</v>
      </c>
      <c r="T8191" s="33" t="str">
        <f t="shared" si="239"/>
        <v/>
      </c>
    </row>
    <row r="8192" spans="15:20" x14ac:dyDescent="0.3">
      <c r="O8192" s="33" t="e">
        <f>VLOOKUP($A7626,Master!$A:$B,2,0)&amp;$J7626&amp;$K7626</f>
        <v>#N/A</v>
      </c>
      <c r="P8192" s="33" t="e">
        <f>IF(OR($A7626="KE0",$A7626="KZ0",$A7626="KV0",$A7626="KH0",$A7626="KE",$A7626="KZ",),VLOOKUP($A7626&amp;$F7626,Master!$D:$E,2,0)&amp;$J7626&amp;$K7626,VLOOKUP($A7626,Master!$D:$E,2,0)&amp;Sheet1!$J7626&amp;Sheet1!$K7626)</f>
        <v>#N/A</v>
      </c>
      <c r="Q8192" s="33" t="str">
        <f t="shared" si="238"/>
        <v/>
      </c>
      <c r="R8192" s="33" t="e">
        <f>IF(IF(VLOOKUP($A7626,Master!$G:$J,4,0)="x",Sheet1!$A7626,"")="","",IF(VLOOKUP($A7626,Master!$G:$J,4,0)="x",Sheet1!$A7626,"")&amp;$J7626&amp;$K7626)</f>
        <v>#N/A</v>
      </c>
      <c r="S8192" s="33" t="e">
        <f>IF(VLOOKUP($A7626,Master!$L:$M,2,0)=0,"",VLOOKUP($A7626,Master!$L:$M,2,0)&amp;$J7626&amp;$L7626)</f>
        <v>#N/A</v>
      </c>
      <c r="T8192" s="33" t="str">
        <f t="shared" si="239"/>
        <v/>
      </c>
    </row>
    <row r="8193" spans="15:20" x14ac:dyDescent="0.3">
      <c r="O8193" s="33" t="e">
        <f>VLOOKUP($A7627,Master!$A:$B,2,0)&amp;$J7627&amp;$K7627</f>
        <v>#N/A</v>
      </c>
      <c r="P8193" s="33" t="e">
        <f>IF(OR($A7627="KE0",$A7627="KZ0",$A7627="KV0",$A7627="KH0",$A7627="KE",$A7627="KZ",),VLOOKUP($A7627&amp;$F7627,Master!$D:$E,2,0)&amp;$J7627&amp;$K7627,VLOOKUP($A7627,Master!$D:$E,2,0)&amp;Sheet1!$J7627&amp;Sheet1!$K7627)</f>
        <v>#N/A</v>
      </c>
      <c r="Q8193" s="33" t="str">
        <f t="shared" si="238"/>
        <v/>
      </c>
      <c r="R8193" s="33" t="e">
        <f>IF(IF(VLOOKUP($A7627,Master!$G:$J,4,0)="x",Sheet1!$A7627,"")="","",IF(VLOOKUP($A7627,Master!$G:$J,4,0)="x",Sheet1!$A7627,"")&amp;$J7627&amp;$K7627)</f>
        <v>#N/A</v>
      </c>
      <c r="S8193" s="33" t="e">
        <f>IF(VLOOKUP($A7627,Master!$L:$M,2,0)=0,"",VLOOKUP($A7627,Master!$L:$M,2,0)&amp;$J7627&amp;$L7627)</f>
        <v>#N/A</v>
      </c>
      <c r="T8193" s="33" t="str">
        <f t="shared" si="239"/>
        <v/>
      </c>
    </row>
    <row r="8194" spans="15:20" x14ac:dyDescent="0.3">
      <c r="O8194" s="33" t="e">
        <f>VLOOKUP($A7628,Master!$A:$B,2,0)&amp;$J7628&amp;$K7628</f>
        <v>#N/A</v>
      </c>
      <c r="P8194" s="33" t="e">
        <f>IF(OR($A7628="KE0",$A7628="KZ0",$A7628="KV0",$A7628="KH0",$A7628="KE",$A7628="KZ",),VLOOKUP($A7628&amp;$F7628,Master!$D:$E,2,0)&amp;$J7628&amp;$K7628,VLOOKUP($A7628,Master!$D:$E,2,0)&amp;Sheet1!$J7628&amp;Sheet1!$K7628)</f>
        <v>#N/A</v>
      </c>
      <c r="Q8194" s="33" t="str">
        <f t="shared" si="238"/>
        <v/>
      </c>
      <c r="R8194" s="33" t="e">
        <f>IF(IF(VLOOKUP($A7628,Master!$G:$J,4,0)="x",Sheet1!$A7628,"")="","",IF(VLOOKUP($A7628,Master!$G:$J,4,0)="x",Sheet1!$A7628,"")&amp;$J7628&amp;$K7628)</f>
        <v>#N/A</v>
      </c>
      <c r="S8194" s="33" t="e">
        <f>IF(VLOOKUP($A7628,Master!$L:$M,2,0)=0,"",VLOOKUP($A7628,Master!$L:$M,2,0)&amp;$J7628&amp;$L7628)</f>
        <v>#N/A</v>
      </c>
      <c r="T8194" s="33" t="str">
        <f t="shared" si="239"/>
        <v/>
      </c>
    </row>
    <row r="8195" spans="15:20" x14ac:dyDescent="0.3">
      <c r="O8195" s="33" t="e">
        <f>VLOOKUP($A7629,Master!$A:$B,2,0)&amp;$J7629&amp;$K7629</f>
        <v>#N/A</v>
      </c>
      <c r="P8195" s="33" t="e">
        <f>IF(OR($A7629="KE0",$A7629="KZ0",$A7629="KV0",$A7629="KH0",$A7629="KE",$A7629="KZ",),VLOOKUP($A7629&amp;$F7629,Master!$D:$E,2,0)&amp;$J7629&amp;$K7629,VLOOKUP($A7629,Master!$D:$E,2,0)&amp;Sheet1!$J7629&amp;Sheet1!$K7629)</f>
        <v>#N/A</v>
      </c>
      <c r="Q8195" s="33" t="str">
        <f t="shared" ref="Q8195:Q8258" si="240">$A7629&amp;$J7629&amp;$K7629</f>
        <v/>
      </c>
      <c r="R8195" s="33" t="e">
        <f>IF(IF(VLOOKUP($A7629,Master!$G:$J,4,0)="x",Sheet1!$A7629,"")="","",IF(VLOOKUP($A7629,Master!$G:$J,4,0)="x",Sheet1!$A7629,"")&amp;$J7629&amp;$K7629)</f>
        <v>#N/A</v>
      </c>
      <c r="S8195" s="33" t="e">
        <f>IF(VLOOKUP($A7629,Master!$L:$M,2,0)=0,"",VLOOKUP($A7629,Master!$L:$M,2,0)&amp;$J7629&amp;$L7629)</f>
        <v>#N/A</v>
      </c>
      <c r="T8195" s="33" t="str">
        <f t="shared" ref="T8195:T8258" si="241">$A7629&amp;$J7629</f>
        <v/>
      </c>
    </row>
    <row r="8196" spans="15:20" x14ac:dyDescent="0.3">
      <c r="O8196" s="33" t="e">
        <f>VLOOKUP($A7630,Master!$A:$B,2,0)&amp;$J7630&amp;$K7630</f>
        <v>#N/A</v>
      </c>
      <c r="P8196" s="33" t="e">
        <f>IF(OR($A7630="KE0",$A7630="KZ0",$A7630="KV0",$A7630="KH0",$A7630="KE",$A7630="KZ",),VLOOKUP($A7630&amp;$F7630,Master!$D:$E,2,0)&amp;$J7630&amp;$K7630,VLOOKUP($A7630,Master!$D:$E,2,0)&amp;Sheet1!$J7630&amp;Sheet1!$K7630)</f>
        <v>#N/A</v>
      </c>
      <c r="Q8196" s="33" t="str">
        <f t="shared" si="240"/>
        <v/>
      </c>
      <c r="R8196" s="33" t="e">
        <f>IF(IF(VLOOKUP($A7630,Master!$G:$J,4,0)="x",Sheet1!$A7630,"")="","",IF(VLOOKUP($A7630,Master!$G:$J,4,0)="x",Sheet1!$A7630,"")&amp;$J7630&amp;$K7630)</f>
        <v>#N/A</v>
      </c>
      <c r="S8196" s="33" t="e">
        <f>IF(VLOOKUP($A7630,Master!$L:$M,2,0)=0,"",VLOOKUP($A7630,Master!$L:$M,2,0)&amp;$J7630&amp;$L7630)</f>
        <v>#N/A</v>
      </c>
      <c r="T8196" s="33" t="str">
        <f t="shared" si="241"/>
        <v/>
      </c>
    </row>
    <row r="8197" spans="15:20" x14ac:dyDescent="0.3">
      <c r="O8197" s="33" t="e">
        <f>VLOOKUP($A7631,Master!$A:$B,2,0)&amp;$J7631&amp;$K7631</f>
        <v>#N/A</v>
      </c>
      <c r="P8197" s="33" t="e">
        <f>IF(OR($A7631="KE0",$A7631="KZ0",$A7631="KV0",$A7631="KH0",$A7631="KE",$A7631="KZ",),VLOOKUP($A7631&amp;$F7631,Master!$D:$E,2,0)&amp;$J7631&amp;$K7631,VLOOKUP($A7631,Master!$D:$E,2,0)&amp;Sheet1!$J7631&amp;Sheet1!$K7631)</f>
        <v>#N/A</v>
      </c>
      <c r="Q8197" s="33" t="str">
        <f t="shared" si="240"/>
        <v/>
      </c>
      <c r="R8197" s="33" t="e">
        <f>IF(IF(VLOOKUP($A7631,Master!$G:$J,4,0)="x",Sheet1!$A7631,"")="","",IF(VLOOKUP($A7631,Master!$G:$J,4,0)="x",Sheet1!$A7631,"")&amp;$J7631&amp;$K7631)</f>
        <v>#N/A</v>
      </c>
      <c r="S8197" s="33" t="e">
        <f>IF(VLOOKUP($A7631,Master!$L:$M,2,0)=0,"",VLOOKUP($A7631,Master!$L:$M,2,0)&amp;$J7631&amp;$L7631)</f>
        <v>#N/A</v>
      </c>
      <c r="T8197" s="33" t="str">
        <f t="shared" si="241"/>
        <v/>
      </c>
    </row>
    <row r="8198" spans="15:20" x14ac:dyDescent="0.3">
      <c r="O8198" s="33" t="e">
        <f>VLOOKUP($A7632,Master!$A:$B,2,0)&amp;$J7632&amp;$K7632</f>
        <v>#N/A</v>
      </c>
      <c r="P8198" s="33" t="e">
        <f>IF(OR($A7632="KE0",$A7632="KZ0",$A7632="KV0",$A7632="KH0",$A7632="KE",$A7632="KZ",),VLOOKUP($A7632&amp;$F7632,Master!$D:$E,2,0)&amp;$J7632&amp;$K7632,VLOOKUP($A7632,Master!$D:$E,2,0)&amp;Sheet1!$J7632&amp;Sheet1!$K7632)</f>
        <v>#N/A</v>
      </c>
      <c r="Q8198" s="33" t="str">
        <f t="shared" si="240"/>
        <v/>
      </c>
      <c r="R8198" s="33" t="e">
        <f>IF(IF(VLOOKUP($A7632,Master!$G:$J,4,0)="x",Sheet1!$A7632,"")="","",IF(VLOOKUP($A7632,Master!$G:$J,4,0)="x",Sheet1!$A7632,"")&amp;$J7632&amp;$K7632)</f>
        <v>#N/A</v>
      </c>
      <c r="S8198" s="33" t="e">
        <f>IF(VLOOKUP($A7632,Master!$L:$M,2,0)=0,"",VLOOKUP($A7632,Master!$L:$M,2,0)&amp;$J7632&amp;$L7632)</f>
        <v>#N/A</v>
      </c>
      <c r="T8198" s="33" t="str">
        <f t="shared" si="241"/>
        <v/>
      </c>
    </row>
    <row r="8199" spans="15:20" x14ac:dyDescent="0.3">
      <c r="O8199" s="33" t="e">
        <f>VLOOKUP($A7633,Master!$A:$B,2,0)&amp;$J7633&amp;$K7633</f>
        <v>#N/A</v>
      </c>
      <c r="P8199" s="33" t="e">
        <f>IF(OR($A7633="KE0",$A7633="KZ0",$A7633="KV0",$A7633="KH0",$A7633="KE",$A7633="KZ",),VLOOKUP($A7633&amp;$F7633,Master!$D:$E,2,0)&amp;$J7633&amp;$K7633,VLOOKUP($A7633,Master!$D:$E,2,0)&amp;Sheet1!$J7633&amp;Sheet1!$K7633)</f>
        <v>#N/A</v>
      </c>
      <c r="Q8199" s="33" t="str">
        <f t="shared" si="240"/>
        <v/>
      </c>
      <c r="R8199" s="33" t="e">
        <f>IF(IF(VLOOKUP($A7633,Master!$G:$J,4,0)="x",Sheet1!$A7633,"")="","",IF(VLOOKUP($A7633,Master!$G:$J,4,0)="x",Sheet1!$A7633,"")&amp;$J7633&amp;$K7633)</f>
        <v>#N/A</v>
      </c>
      <c r="S8199" s="33" t="e">
        <f>IF(VLOOKUP($A7633,Master!$L:$M,2,0)=0,"",VLOOKUP($A7633,Master!$L:$M,2,0)&amp;$J7633&amp;$L7633)</f>
        <v>#N/A</v>
      </c>
      <c r="T8199" s="33" t="str">
        <f t="shared" si="241"/>
        <v/>
      </c>
    </row>
    <row r="8200" spans="15:20" x14ac:dyDescent="0.3">
      <c r="O8200" s="33" t="e">
        <f>VLOOKUP($A7634,Master!$A:$B,2,0)&amp;$J7634&amp;$K7634</f>
        <v>#N/A</v>
      </c>
      <c r="P8200" s="33" t="e">
        <f>IF(OR($A7634="KE0",$A7634="KZ0",$A7634="KV0",$A7634="KH0",$A7634="KE",$A7634="KZ",),VLOOKUP($A7634&amp;$F7634,Master!$D:$E,2,0)&amp;$J7634&amp;$K7634,VLOOKUP($A7634,Master!$D:$E,2,0)&amp;Sheet1!$J7634&amp;Sheet1!$K7634)</f>
        <v>#N/A</v>
      </c>
      <c r="Q8200" s="33" t="str">
        <f t="shared" si="240"/>
        <v/>
      </c>
      <c r="R8200" s="33" t="e">
        <f>IF(IF(VLOOKUP($A7634,Master!$G:$J,4,0)="x",Sheet1!$A7634,"")="","",IF(VLOOKUP($A7634,Master!$G:$J,4,0)="x",Sheet1!$A7634,"")&amp;$J7634&amp;$K7634)</f>
        <v>#N/A</v>
      </c>
      <c r="S8200" s="33" t="e">
        <f>IF(VLOOKUP($A7634,Master!$L:$M,2,0)=0,"",VLOOKUP($A7634,Master!$L:$M,2,0)&amp;$J7634&amp;$L7634)</f>
        <v>#N/A</v>
      </c>
      <c r="T8200" s="33" t="str">
        <f t="shared" si="241"/>
        <v/>
      </c>
    </row>
    <row r="8201" spans="15:20" x14ac:dyDescent="0.3">
      <c r="O8201" s="33" t="e">
        <f>VLOOKUP($A7635,Master!$A:$B,2,0)&amp;$J7635&amp;$K7635</f>
        <v>#N/A</v>
      </c>
      <c r="P8201" s="33" t="e">
        <f>IF(OR($A7635="KE0",$A7635="KZ0",$A7635="KV0",$A7635="KH0",$A7635="KE",$A7635="KZ",),VLOOKUP($A7635&amp;$F7635,Master!$D:$E,2,0)&amp;$J7635&amp;$K7635,VLOOKUP($A7635,Master!$D:$E,2,0)&amp;Sheet1!$J7635&amp;Sheet1!$K7635)</f>
        <v>#N/A</v>
      </c>
      <c r="Q8201" s="33" t="str">
        <f t="shared" si="240"/>
        <v/>
      </c>
      <c r="R8201" s="33" t="e">
        <f>IF(IF(VLOOKUP($A7635,Master!$G:$J,4,0)="x",Sheet1!$A7635,"")="","",IF(VLOOKUP($A7635,Master!$G:$J,4,0)="x",Sheet1!$A7635,"")&amp;$J7635&amp;$K7635)</f>
        <v>#N/A</v>
      </c>
      <c r="S8201" s="33" t="e">
        <f>IF(VLOOKUP($A7635,Master!$L:$M,2,0)=0,"",VLOOKUP($A7635,Master!$L:$M,2,0)&amp;$J7635&amp;$L7635)</f>
        <v>#N/A</v>
      </c>
      <c r="T8201" s="33" t="str">
        <f t="shared" si="241"/>
        <v/>
      </c>
    </row>
    <row r="8202" spans="15:20" x14ac:dyDescent="0.3">
      <c r="O8202" s="33" t="e">
        <f>VLOOKUP($A7636,Master!$A:$B,2,0)&amp;$J7636&amp;$K7636</f>
        <v>#N/A</v>
      </c>
      <c r="P8202" s="33" t="e">
        <f>IF(OR($A7636="KE0",$A7636="KZ0",$A7636="KV0",$A7636="KH0",$A7636="KE",$A7636="KZ",),VLOOKUP($A7636&amp;$F7636,Master!$D:$E,2,0)&amp;$J7636&amp;$K7636,VLOOKUP($A7636,Master!$D:$E,2,0)&amp;Sheet1!$J7636&amp;Sheet1!$K7636)</f>
        <v>#N/A</v>
      </c>
      <c r="Q8202" s="33" t="str">
        <f t="shared" si="240"/>
        <v/>
      </c>
      <c r="R8202" s="33" t="e">
        <f>IF(IF(VLOOKUP($A7636,Master!$G:$J,4,0)="x",Sheet1!$A7636,"")="","",IF(VLOOKUP($A7636,Master!$G:$J,4,0)="x",Sheet1!$A7636,"")&amp;$J7636&amp;$K7636)</f>
        <v>#N/A</v>
      </c>
      <c r="S8202" s="33" t="e">
        <f>IF(VLOOKUP($A7636,Master!$L:$M,2,0)=0,"",VLOOKUP($A7636,Master!$L:$M,2,0)&amp;$J7636&amp;$L7636)</f>
        <v>#N/A</v>
      </c>
      <c r="T8202" s="33" t="str">
        <f t="shared" si="241"/>
        <v/>
      </c>
    </row>
    <row r="8203" spans="15:20" x14ac:dyDescent="0.3">
      <c r="O8203" s="33" t="e">
        <f>VLOOKUP($A7637,Master!$A:$B,2,0)&amp;$J7637&amp;$K7637</f>
        <v>#N/A</v>
      </c>
      <c r="P8203" s="33" t="e">
        <f>IF(OR($A7637="KE0",$A7637="KZ0",$A7637="KV0",$A7637="KH0",$A7637="KE",$A7637="KZ",),VLOOKUP($A7637&amp;$F7637,Master!$D:$E,2,0)&amp;$J7637&amp;$K7637,VLOOKUP($A7637,Master!$D:$E,2,0)&amp;Sheet1!$J7637&amp;Sheet1!$K7637)</f>
        <v>#N/A</v>
      </c>
      <c r="Q8203" s="33" t="str">
        <f t="shared" si="240"/>
        <v/>
      </c>
      <c r="R8203" s="33" t="e">
        <f>IF(IF(VLOOKUP($A7637,Master!$G:$J,4,0)="x",Sheet1!$A7637,"")="","",IF(VLOOKUP($A7637,Master!$G:$J,4,0)="x",Sheet1!$A7637,"")&amp;$J7637&amp;$K7637)</f>
        <v>#N/A</v>
      </c>
      <c r="S8203" s="33" t="e">
        <f>IF(VLOOKUP($A7637,Master!$L:$M,2,0)=0,"",VLOOKUP($A7637,Master!$L:$M,2,0)&amp;$J7637&amp;$L7637)</f>
        <v>#N/A</v>
      </c>
      <c r="T8203" s="33" t="str">
        <f t="shared" si="241"/>
        <v/>
      </c>
    </row>
    <row r="8204" spans="15:20" x14ac:dyDescent="0.3">
      <c r="O8204" s="33" t="e">
        <f>VLOOKUP($A7638,Master!$A:$B,2,0)&amp;$J7638&amp;$K7638</f>
        <v>#N/A</v>
      </c>
      <c r="P8204" s="33" t="e">
        <f>IF(OR($A7638="KE0",$A7638="KZ0",$A7638="KV0",$A7638="KH0",$A7638="KE",$A7638="KZ",),VLOOKUP($A7638&amp;$F7638,Master!$D:$E,2,0)&amp;$J7638&amp;$K7638,VLOOKUP($A7638,Master!$D:$E,2,0)&amp;Sheet1!$J7638&amp;Sheet1!$K7638)</f>
        <v>#N/A</v>
      </c>
      <c r="Q8204" s="33" t="str">
        <f t="shared" si="240"/>
        <v/>
      </c>
      <c r="R8204" s="33" t="e">
        <f>IF(IF(VLOOKUP($A7638,Master!$G:$J,4,0)="x",Sheet1!$A7638,"")="","",IF(VLOOKUP($A7638,Master!$G:$J,4,0)="x",Sheet1!$A7638,"")&amp;$J7638&amp;$K7638)</f>
        <v>#N/A</v>
      </c>
      <c r="S8204" s="33" t="e">
        <f>IF(VLOOKUP($A7638,Master!$L:$M,2,0)=0,"",VLOOKUP($A7638,Master!$L:$M,2,0)&amp;$J7638&amp;$L7638)</f>
        <v>#N/A</v>
      </c>
      <c r="T8204" s="33" t="str">
        <f t="shared" si="241"/>
        <v/>
      </c>
    </row>
    <row r="8205" spans="15:20" x14ac:dyDescent="0.3">
      <c r="O8205" s="33" t="e">
        <f>VLOOKUP($A7639,Master!$A:$B,2,0)&amp;$J7639&amp;$K7639</f>
        <v>#N/A</v>
      </c>
      <c r="P8205" s="33" t="e">
        <f>IF(OR($A7639="KE0",$A7639="KZ0",$A7639="KV0",$A7639="KH0",$A7639="KE",$A7639="KZ",),VLOOKUP($A7639&amp;$F7639,Master!$D:$E,2,0)&amp;$J7639&amp;$K7639,VLOOKUP($A7639,Master!$D:$E,2,0)&amp;Sheet1!$J7639&amp;Sheet1!$K7639)</f>
        <v>#N/A</v>
      </c>
      <c r="Q8205" s="33" t="str">
        <f t="shared" si="240"/>
        <v/>
      </c>
      <c r="R8205" s="33" t="e">
        <f>IF(IF(VLOOKUP($A7639,Master!$G:$J,4,0)="x",Sheet1!$A7639,"")="","",IF(VLOOKUP($A7639,Master!$G:$J,4,0)="x",Sheet1!$A7639,"")&amp;$J7639&amp;$K7639)</f>
        <v>#N/A</v>
      </c>
      <c r="S8205" s="33" t="e">
        <f>IF(VLOOKUP($A7639,Master!$L:$M,2,0)=0,"",VLOOKUP($A7639,Master!$L:$M,2,0)&amp;$J7639&amp;$L7639)</f>
        <v>#N/A</v>
      </c>
      <c r="T8205" s="33" t="str">
        <f t="shared" si="241"/>
        <v/>
      </c>
    </row>
    <row r="8206" spans="15:20" x14ac:dyDescent="0.3">
      <c r="O8206" s="33" t="e">
        <f>VLOOKUP($A7640,Master!$A:$B,2,0)&amp;$J7640&amp;$K7640</f>
        <v>#N/A</v>
      </c>
      <c r="P8206" s="33" t="e">
        <f>IF(OR($A7640="KE0",$A7640="KZ0",$A7640="KV0",$A7640="KH0",$A7640="KE",$A7640="KZ",),VLOOKUP($A7640&amp;$F7640,Master!$D:$E,2,0)&amp;$J7640&amp;$K7640,VLOOKUP($A7640,Master!$D:$E,2,0)&amp;Sheet1!$J7640&amp;Sheet1!$K7640)</f>
        <v>#N/A</v>
      </c>
      <c r="Q8206" s="33" t="str">
        <f t="shared" si="240"/>
        <v/>
      </c>
      <c r="R8206" s="33" t="e">
        <f>IF(IF(VLOOKUP($A7640,Master!$G:$J,4,0)="x",Sheet1!$A7640,"")="","",IF(VLOOKUP($A7640,Master!$G:$J,4,0)="x",Sheet1!$A7640,"")&amp;$J7640&amp;$K7640)</f>
        <v>#N/A</v>
      </c>
      <c r="S8206" s="33" t="e">
        <f>IF(VLOOKUP($A7640,Master!$L:$M,2,0)=0,"",VLOOKUP($A7640,Master!$L:$M,2,0)&amp;$J7640&amp;$L7640)</f>
        <v>#N/A</v>
      </c>
      <c r="T8206" s="33" t="str">
        <f t="shared" si="241"/>
        <v/>
      </c>
    </row>
    <row r="8207" spans="15:20" x14ac:dyDescent="0.3">
      <c r="O8207" s="33" t="e">
        <f>VLOOKUP($A7641,Master!$A:$B,2,0)&amp;$J7641&amp;$K7641</f>
        <v>#N/A</v>
      </c>
      <c r="P8207" s="33" t="e">
        <f>IF(OR($A7641="KE0",$A7641="KZ0",$A7641="KV0",$A7641="KH0",$A7641="KE",$A7641="KZ",),VLOOKUP($A7641&amp;$F7641,Master!$D:$E,2,0)&amp;$J7641&amp;$K7641,VLOOKUP($A7641,Master!$D:$E,2,0)&amp;Sheet1!$J7641&amp;Sheet1!$K7641)</f>
        <v>#N/A</v>
      </c>
      <c r="Q8207" s="33" t="str">
        <f t="shared" si="240"/>
        <v/>
      </c>
      <c r="R8207" s="33" t="e">
        <f>IF(IF(VLOOKUP($A7641,Master!$G:$J,4,0)="x",Sheet1!$A7641,"")="","",IF(VLOOKUP($A7641,Master!$G:$J,4,0)="x",Sheet1!$A7641,"")&amp;$J7641&amp;$K7641)</f>
        <v>#N/A</v>
      </c>
      <c r="S8207" s="33" t="e">
        <f>IF(VLOOKUP($A7641,Master!$L:$M,2,0)=0,"",VLOOKUP($A7641,Master!$L:$M,2,0)&amp;$J7641&amp;$L7641)</f>
        <v>#N/A</v>
      </c>
      <c r="T8207" s="33" t="str">
        <f t="shared" si="241"/>
        <v/>
      </c>
    </row>
    <row r="8208" spans="15:20" x14ac:dyDescent="0.3">
      <c r="O8208" s="33" t="e">
        <f>VLOOKUP($A7642,Master!$A:$B,2,0)&amp;$J7642&amp;$K7642</f>
        <v>#N/A</v>
      </c>
      <c r="P8208" s="33" t="e">
        <f>IF(OR($A7642="KE0",$A7642="KZ0",$A7642="KV0",$A7642="KH0",$A7642="KE",$A7642="KZ",),VLOOKUP($A7642&amp;$F7642,Master!$D:$E,2,0)&amp;$J7642&amp;$K7642,VLOOKUP($A7642,Master!$D:$E,2,0)&amp;Sheet1!$J7642&amp;Sheet1!$K7642)</f>
        <v>#N/A</v>
      </c>
      <c r="Q8208" s="33" t="str">
        <f t="shared" si="240"/>
        <v/>
      </c>
      <c r="R8208" s="33" t="e">
        <f>IF(IF(VLOOKUP($A7642,Master!$G:$J,4,0)="x",Sheet1!$A7642,"")="","",IF(VLOOKUP($A7642,Master!$G:$J,4,0)="x",Sheet1!$A7642,"")&amp;$J7642&amp;$K7642)</f>
        <v>#N/A</v>
      </c>
      <c r="S8208" s="33" t="e">
        <f>IF(VLOOKUP($A7642,Master!$L:$M,2,0)=0,"",VLOOKUP($A7642,Master!$L:$M,2,0)&amp;$J7642&amp;$L7642)</f>
        <v>#N/A</v>
      </c>
      <c r="T8208" s="33" t="str">
        <f t="shared" si="241"/>
        <v/>
      </c>
    </row>
    <row r="8209" spans="15:20" x14ac:dyDescent="0.3">
      <c r="O8209" s="33" t="e">
        <f>VLOOKUP($A7643,Master!$A:$B,2,0)&amp;$J7643&amp;$K7643</f>
        <v>#N/A</v>
      </c>
      <c r="P8209" s="33" t="e">
        <f>IF(OR($A7643="KE0",$A7643="KZ0",$A7643="KV0",$A7643="KH0",$A7643="KE",$A7643="KZ",),VLOOKUP($A7643&amp;$F7643,Master!$D:$E,2,0)&amp;$J7643&amp;$K7643,VLOOKUP($A7643,Master!$D:$E,2,0)&amp;Sheet1!$J7643&amp;Sheet1!$K7643)</f>
        <v>#N/A</v>
      </c>
      <c r="Q8209" s="33" t="str">
        <f t="shared" si="240"/>
        <v/>
      </c>
      <c r="R8209" s="33" t="e">
        <f>IF(IF(VLOOKUP($A7643,Master!$G:$J,4,0)="x",Sheet1!$A7643,"")="","",IF(VLOOKUP($A7643,Master!$G:$J,4,0)="x",Sheet1!$A7643,"")&amp;$J7643&amp;$K7643)</f>
        <v>#N/A</v>
      </c>
      <c r="S8209" s="33" t="e">
        <f>IF(VLOOKUP($A7643,Master!$L:$M,2,0)=0,"",VLOOKUP($A7643,Master!$L:$M,2,0)&amp;$J7643&amp;$L7643)</f>
        <v>#N/A</v>
      </c>
      <c r="T8209" s="33" t="str">
        <f t="shared" si="241"/>
        <v/>
      </c>
    </row>
    <row r="8210" spans="15:20" x14ac:dyDescent="0.3">
      <c r="O8210" s="33" t="e">
        <f>VLOOKUP($A7644,Master!$A:$B,2,0)&amp;$J7644&amp;$K7644</f>
        <v>#N/A</v>
      </c>
      <c r="P8210" s="33" t="e">
        <f>IF(OR($A7644="KE0",$A7644="KZ0",$A7644="KV0",$A7644="KH0",$A7644="KE",$A7644="KZ",),VLOOKUP($A7644&amp;$F7644,Master!$D:$E,2,0)&amp;$J7644&amp;$K7644,VLOOKUP($A7644,Master!$D:$E,2,0)&amp;Sheet1!$J7644&amp;Sheet1!$K7644)</f>
        <v>#N/A</v>
      </c>
      <c r="Q8210" s="33" t="str">
        <f t="shared" si="240"/>
        <v/>
      </c>
      <c r="R8210" s="33" t="e">
        <f>IF(IF(VLOOKUP($A7644,Master!$G:$J,4,0)="x",Sheet1!$A7644,"")="","",IF(VLOOKUP($A7644,Master!$G:$J,4,0)="x",Sheet1!$A7644,"")&amp;$J7644&amp;$K7644)</f>
        <v>#N/A</v>
      </c>
      <c r="S8210" s="33" t="e">
        <f>IF(VLOOKUP($A7644,Master!$L:$M,2,0)=0,"",VLOOKUP($A7644,Master!$L:$M,2,0)&amp;$J7644&amp;$L7644)</f>
        <v>#N/A</v>
      </c>
      <c r="T8210" s="33" t="str">
        <f t="shared" si="241"/>
        <v/>
      </c>
    </row>
    <row r="8211" spans="15:20" x14ac:dyDescent="0.3">
      <c r="O8211" s="33" t="e">
        <f>VLOOKUP($A7645,Master!$A:$B,2,0)&amp;$J7645&amp;$K7645</f>
        <v>#N/A</v>
      </c>
      <c r="P8211" s="33" t="e">
        <f>IF(OR($A7645="KE0",$A7645="KZ0",$A7645="KV0",$A7645="KH0",$A7645="KE",$A7645="KZ",),VLOOKUP($A7645&amp;$F7645,Master!$D:$E,2,0)&amp;$J7645&amp;$K7645,VLOOKUP($A7645,Master!$D:$E,2,0)&amp;Sheet1!$J7645&amp;Sheet1!$K7645)</f>
        <v>#N/A</v>
      </c>
      <c r="Q8211" s="33" t="str">
        <f t="shared" si="240"/>
        <v/>
      </c>
      <c r="R8211" s="33" t="e">
        <f>IF(IF(VLOOKUP($A7645,Master!$G:$J,4,0)="x",Sheet1!$A7645,"")="","",IF(VLOOKUP($A7645,Master!$G:$J,4,0)="x",Sheet1!$A7645,"")&amp;$J7645&amp;$K7645)</f>
        <v>#N/A</v>
      </c>
      <c r="S8211" s="33" t="e">
        <f>IF(VLOOKUP($A7645,Master!$L:$M,2,0)=0,"",VLOOKUP($A7645,Master!$L:$M,2,0)&amp;$J7645&amp;$L7645)</f>
        <v>#N/A</v>
      </c>
      <c r="T8211" s="33" t="str">
        <f t="shared" si="241"/>
        <v/>
      </c>
    </row>
    <row r="8212" spans="15:20" x14ac:dyDescent="0.3">
      <c r="O8212" s="33" t="e">
        <f>VLOOKUP($A7646,Master!$A:$B,2,0)&amp;$J7646&amp;$K7646</f>
        <v>#N/A</v>
      </c>
      <c r="P8212" s="33" t="e">
        <f>IF(OR($A7646="KE0",$A7646="KZ0",$A7646="KV0",$A7646="KH0",$A7646="KE",$A7646="KZ",),VLOOKUP($A7646&amp;$F7646,Master!$D:$E,2,0)&amp;$J7646&amp;$K7646,VLOOKUP($A7646,Master!$D:$E,2,0)&amp;Sheet1!$J7646&amp;Sheet1!$K7646)</f>
        <v>#N/A</v>
      </c>
      <c r="Q8212" s="33" t="str">
        <f t="shared" si="240"/>
        <v/>
      </c>
      <c r="R8212" s="33" t="e">
        <f>IF(IF(VLOOKUP($A7646,Master!$G:$J,4,0)="x",Sheet1!$A7646,"")="","",IF(VLOOKUP($A7646,Master!$G:$J,4,0)="x",Sheet1!$A7646,"")&amp;$J7646&amp;$K7646)</f>
        <v>#N/A</v>
      </c>
      <c r="S8212" s="33" t="e">
        <f>IF(VLOOKUP($A7646,Master!$L:$M,2,0)=0,"",VLOOKUP($A7646,Master!$L:$M,2,0)&amp;$J7646&amp;$L7646)</f>
        <v>#N/A</v>
      </c>
      <c r="T8212" s="33" t="str">
        <f t="shared" si="241"/>
        <v/>
      </c>
    </row>
    <row r="8213" spans="15:20" x14ac:dyDescent="0.3">
      <c r="O8213" s="33" t="e">
        <f>VLOOKUP($A7647,Master!$A:$B,2,0)&amp;$J7647&amp;$K7647</f>
        <v>#N/A</v>
      </c>
      <c r="P8213" s="33" t="e">
        <f>IF(OR($A7647="KE0",$A7647="KZ0",$A7647="KV0",$A7647="KH0",$A7647="KE",$A7647="KZ",),VLOOKUP($A7647&amp;$F7647,Master!$D:$E,2,0)&amp;$J7647&amp;$K7647,VLOOKUP($A7647,Master!$D:$E,2,0)&amp;Sheet1!$J7647&amp;Sheet1!$K7647)</f>
        <v>#N/A</v>
      </c>
      <c r="Q8213" s="33" t="str">
        <f t="shared" si="240"/>
        <v/>
      </c>
      <c r="R8213" s="33" t="e">
        <f>IF(IF(VLOOKUP($A7647,Master!$G:$J,4,0)="x",Sheet1!$A7647,"")="","",IF(VLOOKUP($A7647,Master!$G:$J,4,0)="x",Sheet1!$A7647,"")&amp;$J7647&amp;$K7647)</f>
        <v>#N/A</v>
      </c>
      <c r="S8213" s="33" t="e">
        <f>IF(VLOOKUP($A7647,Master!$L:$M,2,0)=0,"",VLOOKUP($A7647,Master!$L:$M,2,0)&amp;$J7647&amp;$L7647)</f>
        <v>#N/A</v>
      </c>
      <c r="T8213" s="33" t="str">
        <f t="shared" si="241"/>
        <v/>
      </c>
    </row>
    <row r="8214" spans="15:20" x14ac:dyDescent="0.3">
      <c r="O8214" s="33" t="e">
        <f>VLOOKUP($A7648,Master!$A:$B,2,0)&amp;$J7648&amp;$K7648</f>
        <v>#N/A</v>
      </c>
      <c r="P8214" s="33" t="e">
        <f>IF(OR($A7648="KE0",$A7648="KZ0",$A7648="KV0",$A7648="KH0",$A7648="KE",$A7648="KZ",),VLOOKUP($A7648&amp;$F7648,Master!$D:$E,2,0)&amp;$J7648&amp;$K7648,VLOOKUP($A7648,Master!$D:$E,2,0)&amp;Sheet1!$J7648&amp;Sheet1!$K7648)</f>
        <v>#N/A</v>
      </c>
      <c r="Q8214" s="33" t="str">
        <f t="shared" si="240"/>
        <v/>
      </c>
      <c r="R8214" s="33" t="e">
        <f>IF(IF(VLOOKUP($A7648,Master!$G:$J,4,0)="x",Sheet1!$A7648,"")="","",IF(VLOOKUP($A7648,Master!$G:$J,4,0)="x",Sheet1!$A7648,"")&amp;$J7648&amp;$K7648)</f>
        <v>#N/A</v>
      </c>
      <c r="S8214" s="33" t="e">
        <f>IF(VLOOKUP($A7648,Master!$L:$M,2,0)=0,"",VLOOKUP($A7648,Master!$L:$M,2,0)&amp;$J7648&amp;$L7648)</f>
        <v>#N/A</v>
      </c>
      <c r="T8214" s="33" t="str">
        <f t="shared" si="241"/>
        <v/>
      </c>
    </row>
    <row r="8215" spans="15:20" x14ac:dyDescent="0.3">
      <c r="O8215" s="33" t="e">
        <f>VLOOKUP($A7649,Master!$A:$B,2,0)&amp;$J7649&amp;$K7649</f>
        <v>#N/A</v>
      </c>
      <c r="P8215" s="33" t="e">
        <f>IF(OR($A7649="KE0",$A7649="KZ0",$A7649="KV0",$A7649="KH0",$A7649="KE",$A7649="KZ",),VLOOKUP($A7649&amp;$F7649,Master!$D:$E,2,0)&amp;$J7649&amp;$K7649,VLOOKUP($A7649,Master!$D:$E,2,0)&amp;Sheet1!$J7649&amp;Sheet1!$K7649)</f>
        <v>#N/A</v>
      </c>
      <c r="Q8215" s="33" t="str">
        <f t="shared" si="240"/>
        <v/>
      </c>
      <c r="R8215" s="33" t="e">
        <f>IF(IF(VLOOKUP($A7649,Master!$G:$J,4,0)="x",Sheet1!$A7649,"")="","",IF(VLOOKUP($A7649,Master!$G:$J,4,0)="x",Sheet1!$A7649,"")&amp;$J7649&amp;$K7649)</f>
        <v>#N/A</v>
      </c>
      <c r="S8215" s="33" t="e">
        <f>IF(VLOOKUP($A7649,Master!$L:$M,2,0)=0,"",VLOOKUP($A7649,Master!$L:$M,2,0)&amp;$J7649&amp;$L7649)</f>
        <v>#N/A</v>
      </c>
      <c r="T8215" s="33" t="str">
        <f t="shared" si="241"/>
        <v/>
      </c>
    </row>
    <row r="8216" spans="15:20" x14ac:dyDescent="0.3">
      <c r="O8216" s="33" t="e">
        <f>VLOOKUP($A7650,Master!$A:$B,2,0)&amp;$J7650&amp;$K7650</f>
        <v>#N/A</v>
      </c>
      <c r="P8216" s="33" t="e">
        <f>IF(OR($A7650="KE0",$A7650="KZ0",$A7650="KV0",$A7650="KH0",$A7650="KE",$A7650="KZ",),VLOOKUP($A7650&amp;$F7650,Master!$D:$E,2,0)&amp;$J7650&amp;$K7650,VLOOKUP($A7650,Master!$D:$E,2,0)&amp;Sheet1!$J7650&amp;Sheet1!$K7650)</f>
        <v>#N/A</v>
      </c>
      <c r="Q8216" s="33" t="str">
        <f t="shared" si="240"/>
        <v/>
      </c>
      <c r="R8216" s="33" t="e">
        <f>IF(IF(VLOOKUP($A7650,Master!$G:$J,4,0)="x",Sheet1!$A7650,"")="","",IF(VLOOKUP($A7650,Master!$G:$J,4,0)="x",Sheet1!$A7650,"")&amp;$J7650&amp;$K7650)</f>
        <v>#N/A</v>
      </c>
      <c r="S8216" s="33" t="e">
        <f>IF(VLOOKUP($A7650,Master!$L:$M,2,0)=0,"",VLOOKUP($A7650,Master!$L:$M,2,0)&amp;$J7650&amp;$L7650)</f>
        <v>#N/A</v>
      </c>
      <c r="T8216" s="33" t="str">
        <f t="shared" si="241"/>
        <v/>
      </c>
    </row>
    <row r="8217" spans="15:20" x14ac:dyDescent="0.3">
      <c r="O8217" s="33" t="e">
        <f>VLOOKUP($A7651,Master!$A:$B,2,0)&amp;$J7651&amp;$K7651</f>
        <v>#N/A</v>
      </c>
      <c r="P8217" s="33" t="e">
        <f>IF(OR($A7651="KE0",$A7651="KZ0",$A7651="KV0",$A7651="KH0",$A7651="KE",$A7651="KZ",),VLOOKUP($A7651&amp;$F7651,Master!$D:$E,2,0)&amp;$J7651&amp;$K7651,VLOOKUP($A7651,Master!$D:$E,2,0)&amp;Sheet1!$J7651&amp;Sheet1!$K7651)</f>
        <v>#N/A</v>
      </c>
      <c r="Q8217" s="33" t="str">
        <f t="shared" si="240"/>
        <v/>
      </c>
      <c r="R8217" s="33" t="e">
        <f>IF(IF(VLOOKUP($A7651,Master!$G:$J,4,0)="x",Sheet1!$A7651,"")="","",IF(VLOOKUP($A7651,Master!$G:$J,4,0)="x",Sheet1!$A7651,"")&amp;$J7651&amp;$K7651)</f>
        <v>#N/A</v>
      </c>
      <c r="S8217" s="33" t="e">
        <f>IF(VLOOKUP($A7651,Master!$L:$M,2,0)=0,"",VLOOKUP($A7651,Master!$L:$M,2,0)&amp;$J7651&amp;$L7651)</f>
        <v>#N/A</v>
      </c>
      <c r="T8217" s="33" t="str">
        <f t="shared" si="241"/>
        <v/>
      </c>
    </row>
    <row r="8218" spans="15:20" x14ac:dyDescent="0.3">
      <c r="O8218" s="33" t="e">
        <f>VLOOKUP($A7652,Master!$A:$B,2,0)&amp;$J7652&amp;$K7652</f>
        <v>#N/A</v>
      </c>
      <c r="P8218" s="33" t="e">
        <f>IF(OR($A7652="KE0",$A7652="KZ0",$A7652="KV0",$A7652="KH0",$A7652="KE",$A7652="KZ",),VLOOKUP($A7652&amp;$F7652,Master!$D:$E,2,0)&amp;$J7652&amp;$K7652,VLOOKUP($A7652,Master!$D:$E,2,0)&amp;Sheet1!$J7652&amp;Sheet1!$K7652)</f>
        <v>#N/A</v>
      </c>
      <c r="Q8218" s="33" t="str">
        <f t="shared" si="240"/>
        <v/>
      </c>
      <c r="R8218" s="33" t="e">
        <f>IF(IF(VLOOKUP($A7652,Master!$G:$J,4,0)="x",Sheet1!$A7652,"")="","",IF(VLOOKUP($A7652,Master!$G:$J,4,0)="x",Sheet1!$A7652,"")&amp;$J7652&amp;$K7652)</f>
        <v>#N/A</v>
      </c>
      <c r="S8218" s="33" t="e">
        <f>IF(VLOOKUP($A7652,Master!$L:$M,2,0)=0,"",VLOOKUP($A7652,Master!$L:$M,2,0)&amp;$J7652&amp;$L7652)</f>
        <v>#N/A</v>
      </c>
      <c r="T8218" s="33" t="str">
        <f t="shared" si="241"/>
        <v/>
      </c>
    </row>
    <row r="8219" spans="15:20" x14ac:dyDescent="0.3">
      <c r="O8219" s="33" t="e">
        <f>VLOOKUP($A7653,Master!$A:$B,2,0)&amp;$J7653&amp;$K7653</f>
        <v>#N/A</v>
      </c>
      <c r="P8219" s="33" t="e">
        <f>IF(OR($A7653="KE0",$A7653="KZ0",$A7653="KV0",$A7653="KH0",$A7653="KE",$A7653="KZ",),VLOOKUP($A7653&amp;$F7653,Master!$D:$E,2,0)&amp;$J7653&amp;$K7653,VLOOKUP($A7653,Master!$D:$E,2,0)&amp;Sheet1!$J7653&amp;Sheet1!$K7653)</f>
        <v>#N/A</v>
      </c>
      <c r="Q8219" s="33" t="str">
        <f t="shared" si="240"/>
        <v/>
      </c>
      <c r="R8219" s="33" t="e">
        <f>IF(IF(VLOOKUP($A7653,Master!$G:$J,4,0)="x",Sheet1!$A7653,"")="","",IF(VLOOKUP($A7653,Master!$G:$J,4,0)="x",Sheet1!$A7653,"")&amp;$J7653&amp;$K7653)</f>
        <v>#N/A</v>
      </c>
      <c r="S8219" s="33" t="e">
        <f>IF(VLOOKUP($A7653,Master!$L:$M,2,0)=0,"",VLOOKUP($A7653,Master!$L:$M,2,0)&amp;$J7653&amp;$L7653)</f>
        <v>#N/A</v>
      </c>
      <c r="T8219" s="33" t="str">
        <f t="shared" si="241"/>
        <v/>
      </c>
    </row>
    <row r="8220" spans="15:20" x14ac:dyDescent="0.3">
      <c r="O8220" s="33" t="e">
        <f>VLOOKUP($A7654,Master!$A:$B,2,0)&amp;$J7654&amp;$K7654</f>
        <v>#N/A</v>
      </c>
      <c r="P8220" s="33" t="e">
        <f>IF(OR($A7654="KE0",$A7654="KZ0",$A7654="KV0",$A7654="KH0",$A7654="KE",$A7654="KZ",),VLOOKUP($A7654&amp;$F7654,Master!$D:$E,2,0)&amp;$J7654&amp;$K7654,VLOOKUP($A7654,Master!$D:$E,2,0)&amp;Sheet1!$J7654&amp;Sheet1!$K7654)</f>
        <v>#N/A</v>
      </c>
      <c r="Q8220" s="33" t="str">
        <f t="shared" si="240"/>
        <v/>
      </c>
      <c r="R8220" s="33" t="e">
        <f>IF(IF(VLOOKUP($A7654,Master!$G:$J,4,0)="x",Sheet1!$A7654,"")="","",IF(VLOOKUP($A7654,Master!$G:$J,4,0)="x",Sheet1!$A7654,"")&amp;$J7654&amp;$K7654)</f>
        <v>#N/A</v>
      </c>
      <c r="S8220" s="33" t="e">
        <f>IF(VLOOKUP($A7654,Master!$L:$M,2,0)=0,"",VLOOKUP($A7654,Master!$L:$M,2,0)&amp;$J7654&amp;$L7654)</f>
        <v>#N/A</v>
      </c>
      <c r="T8220" s="33" t="str">
        <f t="shared" si="241"/>
        <v/>
      </c>
    </row>
    <row r="8221" spans="15:20" x14ac:dyDescent="0.3">
      <c r="O8221" s="33" t="e">
        <f>VLOOKUP($A7655,Master!$A:$B,2,0)&amp;$J7655&amp;$K7655</f>
        <v>#N/A</v>
      </c>
      <c r="P8221" s="33" t="e">
        <f>IF(OR($A7655="KE0",$A7655="KZ0",$A7655="KV0",$A7655="KH0",$A7655="KE",$A7655="KZ",),VLOOKUP($A7655&amp;$F7655,Master!$D:$E,2,0)&amp;$J7655&amp;$K7655,VLOOKUP($A7655,Master!$D:$E,2,0)&amp;Sheet1!$J7655&amp;Sheet1!$K7655)</f>
        <v>#N/A</v>
      </c>
      <c r="Q8221" s="33" t="str">
        <f t="shared" si="240"/>
        <v/>
      </c>
      <c r="R8221" s="33" t="e">
        <f>IF(IF(VLOOKUP($A7655,Master!$G:$J,4,0)="x",Sheet1!$A7655,"")="","",IF(VLOOKUP($A7655,Master!$G:$J,4,0)="x",Sheet1!$A7655,"")&amp;$J7655&amp;$K7655)</f>
        <v>#N/A</v>
      </c>
      <c r="S8221" s="33" t="e">
        <f>IF(VLOOKUP($A7655,Master!$L:$M,2,0)=0,"",VLOOKUP($A7655,Master!$L:$M,2,0)&amp;$J7655&amp;$L7655)</f>
        <v>#N/A</v>
      </c>
      <c r="T8221" s="33" t="str">
        <f t="shared" si="241"/>
        <v/>
      </c>
    </row>
    <row r="8222" spans="15:20" x14ac:dyDescent="0.3">
      <c r="O8222" s="33" t="e">
        <f>VLOOKUP($A7656,Master!$A:$B,2,0)&amp;$J7656&amp;$K7656</f>
        <v>#N/A</v>
      </c>
      <c r="P8222" s="33" t="e">
        <f>IF(OR($A7656="KE0",$A7656="KZ0",$A7656="KV0",$A7656="KH0",$A7656="KE",$A7656="KZ",),VLOOKUP($A7656&amp;$F7656,Master!$D:$E,2,0)&amp;$J7656&amp;$K7656,VLOOKUP($A7656,Master!$D:$E,2,0)&amp;Sheet1!$J7656&amp;Sheet1!$K7656)</f>
        <v>#N/A</v>
      </c>
      <c r="Q8222" s="33" t="str">
        <f t="shared" si="240"/>
        <v/>
      </c>
      <c r="R8222" s="33" t="e">
        <f>IF(IF(VLOOKUP($A7656,Master!$G:$J,4,0)="x",Sheet1!$A7656,"")="","",IF(VLOOKUP($A7656,Master!$G:$J,4,0)="x",Sheet1!$A7656,"")&amp;$J7656&amp;$K7656)</f>
        <v>#N/A</v>
      </c>
      <c r="S8222" s="33" t="e">
        <f>IF(VLOOKUP($A7656,Master!$L:$M,2,0)=0,"",VLOOKUP($A7656,Master!$L:$M,2,0)&amp;$J7656&amp;$L7656)</f>
        <v>#N/A</v>
      </c>
      <c r="T8222" s="33" t="str">
        <f t="shared" si="241"/>
        <v/>
      </c>
    </row>
    <row r="8223" spans="15:20" x14ac:dyDescent="0.3">
      <c r="O8223" s="33" t="e">
        <f>VLOOKUP($A7657,Master!$A:$B,2,0)&amp;$J7657&amp;$K7657</f>
        <v>#N/A</v>
      </c>
      <c r="P8223" s="33" t="e">
        <f>IF(OR($A7657="KE0",$A7657="KZ0",$A7657="KV0",$A7657="KH0",$A7657="KE",$A7657="KZ",),VLOOKUP($A7657&amp;$F7657,Master!$D:$E,2,0)&amp;$J7657&amp;$K7657,VLOOKUP($A7657,Master!$D:$E,2,0)&amp;Sheet1!$J7657&amp;Sheet1!$K7657)</f>
        <v>#N/A</v>
      </c>
      <c r="Q8223" s="33" t="str">
        <f t="shared" si="240"/>
        <v/>
      </c>
      <c r="R8223" s="33" t="e">
        <f>IF(IF(VLOOKUP($A7657,Master!$G:$J,4,0)="x",Sheet1!$A7657,"")="","",IF(VLOOKUP($A7657,Master!$G:$J,4,0)="x",Sheet1!$A7657,"")&amp;$J7657&amp;$K7657)</f>
        <v>#N/A</v>
      </c>
      <c r="S8223" s="33" t="e">
        <f>IF(VLOOKUP($A7657,Master!$L:$M,2,0)=0,"",VLOOKUP($A7657,Master!$L:$M,2,0)&amp;$J7657&amp;$L7657)</f>
        <v>#N/A</v>
      </c>
      <c r="T8223" s="33" t="str">
        <f t="shared" si="241"/>
        <v/>
      </c>
    </row>
    <row r="8224" spans="15:20" x14ac:dyDescent="0.3">
      <c r="O8224" s="33" t="e">
        <f>VLOOKUP($A7658,Master!$A:$B,2,0)&amp;$J7658&amp;$K7658</f>
        <v>#N/A</v>
      </c>
      <c r="P8224" s="33" t="e">
        <f>IF(OR($A7658="KE0",$A7658="KZ0",$A7658="KV0",$A7658="KH0",$A7658="KE",$A7658="KZ",),VLOOKUP($A7658&amp;$F7658,Master!$D:$E,2,0)&amp;$J7658&amp;$K7658,VLOOKUP($A7658,Master!$D:$E,2,0)&amp;Sheet1!$J7658&amp;Sheet1!$K7658)</f>
        <v>#N/A</v>
      </c>
      <c r="Q8224" s="33" t="str">
        <f t="shared" si="240"/>
        <v/>
      </c>
      <c r="R8224" s="33" t="e">
        <f>IF(IF(VLOOKUP($A7658,Master!$G:$J,4,0)="x",Sheet1!$A7658,"")="","",IF(VLOOKUP($A7658,Master!$G:$J,4,0)="x",Sheet1!$A7658,"")&amp;$J7658&amp;$K7658)</f>
        <v>#N/A</v>
      </c>
      <c r="S8224" s="33" t="e">
        <f>IF(VLOOKUP($A7658,Master!$L:$M,2,0)=0,"",VLOOKUP($A7658,Master!$L:$M,2,0)&amp;$J7658&amp;$L7658)</f>
        <v>#N/A</v>
      </c>
      <c r="T8224" s="33" t="str">
        <f t="shared" si="241"/>
        <v/>
      </c>
    </row>
    <row r="8225" spans="15:20" x14ac:dyDescent="0.3">
      <c r="O8225" s="33" t="e">
        <f>VLOOKUP($A7659,Master!$A:$B,2,0)&amp;$J7659&amp;$K7659</f>
        <v>#N/A</v>
      </c>
      <c r="P8225" s="33" t="e">
        <f>IF(OR($A7659="KE0",$A7659="KZ0",$A7659="KV0",$A7659="KH0",$A7659="KE",$A7659="KZ",),VLOOKUP($A7659&amp;$F7659,Master!$D:$E,2,0)&amp;$J7659&amp;$K7659,VLOOKUP($A7659,Master!$D:$E,2,0)&amp;Sheet1!$J7659&amp;Sheet1!$K7659)</f>
        <v>#N/A</v>
      </c>
      <c r="Q8225" s="33" t="str">
        <f t="shared" si="240"/>
        <v/>
      </c>
      <c r="R8225" s="33" t="e">
        <f>IF(IF(VLOOKUP($A7659,Master!$G:$J,4,0)="x",Sheet1!$A7659,"")="","",IF(VLOOKUP($A7659,Master!$G:$J,4,0)="x",Sheet1!$A7659,"")&amp;$J7659&amp;$K7659)</f>
        <v>#N/A</v>
      </c>
      <c r="S8225" s="33" t="e">
        <f>IF(VLOOKUP($A7659,Master!$L:$M,2,0)=0,"",VLOOKUP($A7659,Master!$L:$M,2,0)&amp;$J7659&amp;$L7659)</f>
        <v>#N/A</v>
      </c>
      <c r="T8225" s="33" t="str">
        <f t="shared" si="241"/>
        <v/>
      </c>
    </row>
    <row r="8226" spans="15:20" x14ac:dyDescent="0.3">
      <c r="O8226" s="33" t="e">
        <f>VLOOKUP($A7660,Master!$A:$B,2,0)&amp;$J7660&amp;$K7660</f>
        <v>#N/A</v>
      </c>
      <c r="P8226" s="33" t="e">
        <f>IF(OR($A7660="KE0",$A7660="KZ0",$A7660="KV0",$A7660="KH0",$A7660="KE",$A7660="KZ",),VLOOKUP($A7660&amp;$F7660,Master!$D:$E,2,0)&amp;$J7660&amp;$K7660,VLOOKUP($A7660,Master!$D:$E,2,0)&amp;Sheet1!$J7660&amp;Sheet1!$K7660)</f>
        <v>#N/A</v>
      </c>
      <c r="Q8226" s="33" t="str">
        <f t="shared" si="240"/>
        <v/>
      </c>
      <c r="R8226" s="33" t="e">
        <f>IF(IF(VLOOKUP($A7660,Master!$G:$J,4,0)="x",Sheet1!$A7660,"")="","",IF(VLOOKUP($A7660,Master!$G:$J,4,0)="x",Sheet1!$A7660,"")&amp;$J7660&amp;$K7660)</f>
        <v>#N/A</v>
      </c>
      <c r="S8226" s="33" t="e">
        <f>IF(VLOOKUP($A7660,Master!$L:$M,2,0)=0,"",VLOOKUP($A7660,Master!$L:$M,2,0)&amp;$J7660&amp;$L7660)</f>
        <v>#N/A</v>
      </c>
      <c r="T8226" s="33" t="str">
        <f t="shared" si="241"/>
        <v/>
      </c>
    </row>
    <row r="8227" spans="15:20" x14ac:dyDescent="0.3">
      <c r="O8227" s="33" t="e">
        <f>VLOOKUP($A7661,Master!$A:$B,2,0)&amp;$J7661&amp;$K7661</f>
        <v>#N/A</v>
      </c>
      <c r="P8227" s="33" t="e">
        <f>IF(OR($A7661="KE0",$A7661="KZ0",$A7661="KV0",$A7661="KH0",$A7661="KE",$A7661="KZ",),VLOOKUP($A7661&amp;$F7661,Master!$D:$E,2,0)&amp;$J7661&amp;$K7661,VLOOKUP($A7661,Master!$D:$E,2,0)&amp;Sheet1!$J7661&amp;Sheet1!$K7661)</f>
        <v>#N/A</v>
      </c>
      <c r="Q8227" s="33" t="str">
        <f t="shared" si="240"/>
        <v/>
      </c>
      <c r="R8227" s="33" t="e">
        <f>IF(IF(VLOOKUP($A7661,Master!$G:$J,4,0)="x",Sheet1!$A7661,"")="","",IF(VLOOKUP($A7661,Master!$G:$J,4,0)="x",Sheet1!$A7661,"")&amp;$J7661&amp;$K7661)</f>
        <v>#N/A</v>
      </c>
      <c r="S8227" s="33" t="e">
        <f>IF(VLOOKUP($A7661,Master!$L:$M,2,0)=0,"",VLOOKUP($A7661,Master!$L:$M,2,0)&amp;$J7661&amp;$L7661)</f>
        <v>#N/A</v>
      </c>
      <c r="T8227" s="33" t="str">
        <f t="shared" si="241"/>
        <v/>
      </c>
    </row>
    <row r="8228" spans="15:20" x14ac:dyDescent="0.3">
      <c r="O8228" s="33" t="e">
        <f>VLOOKUP($A7662,Master!$A:$B,2,0)&amp;$J7662&amp;$K7662</f>
        <v>#N/A</v>
      </c>
      <c r="P8228" s="33" t="e">
        <f>IF(OR($A7662="KE0",$A7662="KZ0",$A7662="KV0",$A7662="KH0",$A7662="KE",$A7662="KZ",),VLOOKUP($A7662&amp;$F7662,Master!$D:$E,2,0)&amp;$J7662&amp;$K7662,VLOOKUP($A7662,Master!$D:$E,2,0)&amp;Sheet1!$J7662&amp;Sheet1!$K7662)</f>
        <v>#N/A</v>
      </c>
      <c r="Q8228" s="33" t="str">
        <f t="shared" si="240"/>
        <v/>
      </c>
      <c r="R8228" s="33" t="e">
        <f>IF(IF(VLOOKUP($A7662,Master!$G:$J,4,0)="x",Sheet1!$A7662,"")="","",IF(VLOOKUP($A7662,Master!$G:$J,4,0)="x",Sheet1!$A7662,"")&amp;$J7662&amp;$K7662)</f>
        <v>#N/A</v>
      </c>
      <c r="S8228" s="33" t="e">
        <f>IF(VLOOKUP($A7662,Master!$L:$M,2,0)=0,"",VLOOKUP($A7662,Master!$L:$M,2,0)&amp;$J7662&amp;$L7662)</f>
        <v>#N/A</v>
      </c>
      <c r="T8228" s="33" t="str">
        <f t="shared" si="241"/>
        <v/>
      </c>
    </row>
    <row r="8229" spans="15:20" x14ac:dyDescent="0.3">
      <c r="O8229" s="33" t="e">
        <f>VLOOKUP($A7663,Master!$A:$B,2,0)&amp;$J7663&amp;$K7663</f>
        <v>#N/A</v>
      </c>
      <c r="P8229" s="33" t="e">
        <f>IF(OR($A7663="KE0",$A7663="KZ0",$A7663="KV0",$A7663="KH0",$A7663="KE",$A7663="KZ",),VLOOKUP($A7663&amp;$F7663,Master!$D:$E,2,0)&amp;$J7663&amp;$K7663,VLOOKUP($A7663,Master!$D:$E,2,0)&amp;Sheet1!$J7663&amp;Sheet1!$K7663)</f>
        <v>#N/A</v>
      </c>
      <c r="Q8229" s="33" t="str">
        <f t="shared" si="240"/>
        <v/>
      </c>
      <c r="R8229" s="33" t="e">
        <f>IF(IF(VLOOKUP($A7663,Master!$G:$J,4,0)="x",Sheet1!$A7663,"")="","",IF(VLOOKUP($A7663,Master!$G:$J,4,0)="x",Sheet1!$A7663,"")&amp;$J7663&amp;$K7663)</f>
        <v>#N/A</v>
      </c>
      <c r="S8229" s="33" t="e">
        <f>IF(VLOOKUP($A7663,Master!$L:$M,2,0)=0,"",VLOOKUP($A7663,Master!$L:$M,2,0)&amp;$J7663&amp;$L7663)</f>
        <v>#N/A</v>
      </c>
      <c r="T8229" s="33" t="str">
        <f t="shared" si="241"/>
        <v/>
      </c>
    </row>
    <row r="8230" spans="15:20" x14ac:dyDescent="0.3">
      <c r="O8230" s="33" t="e">
        <f>VLOOKUP($A7664,Master!$A:$B,2,0)&amp;$J7664&amp;$K7664</f>
        <v>#N/A</v>
      </c>
      <c r="P8230" s="33" t="e">
        <f>IF(OR($A7664="KE0",$A7664="KZ0",$A7664="KV0",$A7664="KH0",$A7664="KE",$A7664="KZ",),VLOOKUP($A7664&amp;$F7664,Master!$D:$E,2,0)&amp;$J7664&amp;$K7664,VLOOKUP($A7664,Master!$D:$E,2,0)&amp;Sheet1!$J7664&amp;Sheet1!$K7664)</f>
        <v>#N/A</v>
      </c>
      <c r="Q8230" s="33" t="str">
        <f t="shared" si="240"/>
        <v/>
      </c>
      <c r="R8230" s="33" t="e">
        <f>IF(IF(VLOOKUP($A7664,Master!$G:$J,4,0)="x",Sheet1!$A7664,"")="","",IF(VLOOKUP($A7664,Master!$G:$J,4,0)="x",Sheet1!$A7664,"")&amp;$J7664&amp;$K7664)</f>
        <v>#N/A</v>
      </c>
      <c r="S8230" s="33" t="e">
        <f>IF(VLOOKUP($A7664,Master!$L:$M,2,0)=0,"",VLOOKUP($A7664,Master!$L:$M,2,0)&amp;$J7664&amp;$L7664)</f>
        <v>#N/A</v>
      </c>
      <c r="T8230" s="33" t="str">
        <f t="shared" si="241"/>
        <v/>
      </c>
    </row>
    <row r="8231" spans="15:20" x14ac:dyDescent="0.3">
      <c r="O8231" s="33" t="e">
        <f>VLOOKUP($A7665,Master!$A:$B,2,0)&amp;$J7665&amp;$K7665</f>
        <v>#N/A</v>
      </c>
      <c r="P8231" s="33" t="e">
        <f>IF(OR($A7665="KE0",$A7665="KZ0",$A7665="KV0",$A7665="KH0",$A7665="KE",$A7665="KZ",),VLOOKUP($A7665&amp;$F7665,Master!$D:$E,2,0)&amp;$J7665&amp;$K7665,VLOOKUP($A7665,Master!$D:$E,2,0)&amp;Sheet1!$J7665&amp;Sheet1!$K7665)</f>
        <v>#N/A</v>
      </c>
      <c r="Q8231" s="33" t="str">
        <f t="shared" si="240"/>
        <v/>
      </c>
      <c r="R8231" s="33" t="e">
        <f>IF(IF(VLOOKUP($A7665,Master!$G:$J,4,0)="x",Sheet1!$A7665,"")="","",IF(VLOOKUP($A7665,Master!$G:$J,4,0)="x",Sheet1!$A7665,"")&amp;$J7665&amp;$K7665)</f>
        <v>#N/A</v>
      </c>
      <c r="S8231" s="33" t="e">
        <f>IF(VLOOKUP($A7665,Master!$L:$M,2,0)=0,"",VLOOKUP($A7665,Master!$L:$M,2,0)&amp;$J7665&amp;$L7665)</f>
        <v>#N/A</v>
      </c>
      <c r="T8231" s="33" t="str">
        <f t="shared" si="241"/>
        <v/>
      </c>
    </row>
    <row r="8232" spans="15:20" x14ac:dyDescent="0.3">
      <c r="O8232" s="33" t="e">
        <f>VLOOKUP($A7666,Master!$A:$B,2,0)&amp;$J7666&amp;$K7666</f>
        <v>#N/A</v>
      </c>
      <c r="P8232" s="33" t="e">
        <f>IF(OR($A7666="KE0",$A7666="KZ0",$A7666="KV0",$A7666="KH0",$A7666="KE",$A7666="KZ",),VLOOKUP($A7666&amp;$F7666,Master!$D:$E,2,0)&amp;$J7666&amp;$K7666,VLOOKUP($A7666,Master!$D:$E,2,0)&amp;Sheet1!$J7666&amp;Sheet1!$K7666)</f>
        <v>#N/A</v>
      </c>
      <c r="Q8232" s="33" t="str">
        <f t="shared" si="240"/>
        <v/>
      </c>
      <c r="R8232" s="33" t="e">
        <f>IF(IF(VLOOKUP($A7666,Master!$G:$J,4,0)="x",Sheet1!$A7666,"")="","",IF(VLOOKUP($A7666,Master!$G:$J,4,0)="x",Sheet1!$A7666,"")&amp;$J7666&amp;$K7666)</f>
        <v>#N/A</v>
      </c>
      <c r="S8232" s="33" t="e">
        <f>IF(VLOOKUP($A7666,Master!$L:$M,2,0)=0,"",VLOOKUP($A7666,Master!$L:$M,2,0)&amp;$J7666&amp;$L7666)</f>
        <v>#N/A</v>
      </c>
      <c r="T8232" s="33" t="str">
        <f t="shared" si="241"/>
        <v/>
      </c>
    </row>
    <row r="8233" spans="15:20" x14ac:dyDescent="0.3">
      <c r="O8233" s="33" t="e">
        <f>VLOOKUP($A7667,Master!$A:$B,2,0)&amp;$J7667&amp;$K7667</f>
        <v>#N/A</v>
      </c>
      <c r="P8233" s="33" t="e">
        <f>IF(OR($A7667="KE0",$A7667="KZ0",$A7667="KV0",$A7667="KH0",$A7667="KE",$A7667="KZ",),VLOOKUP($A7667&amp;$F7667,Master!$D:$E,2,0)&amp;$J7667&amp;$K7667,VLOOKUP($A7667,Master!$D:$E,2,0)&amp;Sheet1!$J7667&amp;Sheet1!$K7667)</f>
        <v>#N/A</v>
      </c>
      <c r="Q8233" s="33" t="str">
        <f t="shared" si="240"/>
        <v/>
      </c>
      <c r="R8233" s="33" t="e">
        <f>IF(IF(VLOOKUP($A7667,Master!$G:$J,4,0)="x",Sheet1!$A7667,"")="","",IF(VLOOKUP($A7667,Master!$G:$J,4,0)="x",Sheet1!$A7667,"")&amp;$J7667&amp;$K7667)</f>
        <v>#N/A</v>
      </c>
      <c r="S8233" s="33" t="e">
        <f>IF(VLOOKUP($A7667,Master!$L:$M,2,0)=0,"",VLOOKUP($A7667,Master!$L:$M,2,0)&amp;$J7667&amp;$L7667)</f>
        <v>#N/A</v>
      </c>
      <c r="T8233" s="33" t="str">
        <f t="shared" si="241"/>
        <v/>
      </c>
    </row>
    <row r="8234" spans="15:20" x14ac:dyDescent="0.3">
      <c r="O8234" s="33" t="e">
        <f>VLOOKUP($A7668,Master!$A:$B,2,0)&amp;$J7668&amp;$K7668</f>
        <v>#N/A</v>
      </c>
      <c r="P8234" s="33" t="e">
        <f>IF(OR($A7668="KE0",$A7668="KZ0",$A7668="KV0",$A7668="KH0",$A7668="KE",$A7668="KZ",),VLOOKUP($A7668&amp;$F7668,Master!$D:$E,2,0)&amp;$J7668&amp;$K7668,VLOOKUP($A7668,Master!$D:$E,2,0)&amp;Sheet1!$J7668&amp;Sheet1!$K7668)</f>
        <v>#N/A</v>
      </c>
      <c r="Q8234" s="33" t="str">
        <f t="shared" si="240"/>
        <v/>
      </c>
      <c r="R8234" s="33" t="e">
        <f>IF(IF(VLOOKUP($A7668,Master!$G:$J,4,0)="x",Sheet1!$A7668,"")="","",IF(VLOOKUP($A7668,Master!$G:$J,4,0)="x",Sheet1!$A7668,"")&amp;$J7668&amp;$K7668)</f>
        <v>#N/A</v>
      </c>
      <c r="S8234" s="33" t="e">
        <f>IF(VLOOKUP($A7668,Master!$L:$M,2,0)=0,"",VLOOKUP($A7668,Master!$L:$M,2,0)&amp;$J7668&amp;$L7668)</f>
        <v>#N/A</v>
      </c>
      <c r="T8234" s="33" t="str">
        <f t="shared" si="241"/>
        <v/>
      </c>
    </row>
    <row r="8235" spans="15:20" x14ac:dyDescent="0.3">
      <c r="O8235" s="33" t="e">
        <f>VLOOKUP($A7669,Master!$A:$B,2,0)&amp;$J7669&amp;$K7669</f>
        <v>#N/A</v>
      </c>
      <c r="P8235" s="33" t="e">
        <f>IF(OR($A7669="KE0",$A7669="KZ0",$A7669="KV0",$A7669="KH0",$A7669="KE",$A7669="KZ",),VLOOKUP($A7669&amp;$F7669,Master!$D:$E,2,0)&amp;$J7669&amp;$K7669,VLOOKUP($A7669,Master!$D:$E,2,0)&amp;Sheet1!$J7669&amp;Sheet1!$K7669)</f>
        <v>#N/A</v>
      </c>
      <c r="Q8235" s="33" t="str">
        <f t="shared" si="240"/>
        <v/>
      </c>
      <c r="R8235" s="33" t="e">
        <f>IF(IF(VLOOKUP($A7669,Master!$G:$J,4,0)="x",Sheet1!$A7669,"")="","",IF(VLOOKUP($A7669,Master!$G:$J,4,0)="x",Sheet1!$A7669,"")&amp;$J7669&amp;$K7669)</f>
        <v>#N/A</v>
      </c>
      <c r="S8235" s="33" t="e">
        <f>IF(VLOOKUP($A7669,Master!$L:$M,2,0)=0,"",VLOOKUP($A7669,Master!$L:$M,2,0)&amp;$J7669&amp;$L7669)</f>
        <v>#N/A</v>
      </c>
      <c r="T8235" s="33" t="str">
        <f t="shared" si="241"/>
        <v/>
      </c>
    </row>
    <row r="8236" spans="15:20" x14ac:dyDescent="0.3">
      <c r="O8236" s="33" t="e">
        <f>VLOOKUP($A7670,Master!$A:$B,2,0)&amp;$J7670&amp;$K7670</f>
        <v>#N/A</v>
      </c>
      <c r="P8236" s="33" t="e">
        <f>IF(OR($A7670="KE0",$A7670="KZ0",$A7670="KV0",$A7670="KH0",$A7670="KE",$A7670="KZ",),VLOOKUP($A7670&amp;$F7670,Master!$D:$E,2,0)&amp;$J7670&amp;$K7670,VLOOKUP($A7670,Master!$D:$E,2,0)&amp;Sheet1!$J7670&amp;Sheet1!$K7670)</f>
        <v>#N/A</v>
      </c>
      <c r="Q8236" s="33" t="str">
        <f t="shared" si="240"/>
        <v/>
      </c>
      <c r="R8236" s="33" t="e">
        <f>IF(IF(VLOOKUP($A7670,Master!$G:$J,4,0)="x",Sheet1!$A7670,"")="","",IF(VLOOKUP($A7670,Master!$G:$J,4,0)="x",Sheet1!$A7670,"")&amp;$J7670&amp;$K7670)</f>
        <v>#N/A</v>
      </c>
      <c r="S8236" s="33" t="e">
        <f>IF(VLOOKUP($A7670,Master!$L:$M,2,0)=0,"",VLOOKUP($A7670,Master!$L:$M,2,0)&amp;$J7670&amp;$L7670)</f>
        <v>#N/A</v>
      </c>
      <c r="T8236" s="33" t="str">
        <f t="shared" si="241"/>
        <v/>
      </c>
    </row>
    <row r="8237" spans="15:20" x14ac:dyDescent="0.3">
      <c r="O8237" s="33" t="e">
        <f>VLOOKUP($A7671,Master!$A:$B,2,0)&amp;$J7671&amp;$K7671</f>
        <v>#N/A</v>
      </c>
      <c r="P8237" s="33" t="e">
        <f>IF(OR($A7671="KE0",$A7671="KZ0",$A7671="KV0",$A7671="KH0",$A7671="KE",$A7671="KZ",),VLOOKUP($A7671&amp;$F7671,Master!$D:$E,2,0)&amp;$J7671&amp;$K7671,VLOOKUP($A7671,Master!$D:$E,2,0)&amp;Sheet1!$J7671&amp;Sheet1!$K7671)</f>
        <v>#N/A</v>
      </c>
      <c r="Q8237" s="33" t="str">
        <f t="shared" si="240"/>
        <v/>
      </c>
      <c r="R8237" s="33" t="e">
        <f>IF(IF(VLOOKUP($A7671,Master!$G:$J,4,0)="x",Sheet1!$A7671,"")="","",IF(VLOOKUP($A7671,Master!$G:$J,4,0)="x",Sheet1!$A7671,"")&amp;$J7671&amp;$K7671)</f>
        <v>#N/A</v>
      </c>
      <c r="S8237" s="33" t="e">
        <f>IF(VLOOKUP($A7671,Master!$L:$M,2,0)=0,"",VLOOKUP($A7671,Master!$L:$M,2,0)&amp;$J7671&amp;$L7671)</f>
        <v>#N/A</v>
      </c>
      <c r="T8237" s="33" t="str">
        <f t="shared" si="241"/>
        <v/>
      </c>
    </row>
    <row r="8238" spans="15:20" x14ac:dyDescent="0.3">
      <c r="O8238" s="33" t="e">
        <f>VLOOKUP($A7672,Master!$A:$B,2,0)&amp;$J7672&amp;$K7672</f>
        <v>#N/A</v>
      </c>
      <c r="P8238" s="33" t="e">
        <f>IF(OR($A7672="KE0",$A7672="KZ0",$A7672="KV0",$A7672="KH0",$A7672="KE",$A7672="KZ",),VLOOKUP($A7672&amp;$F7672,Master!$D:$E,2,0)&amp;$J7672&amp;$K7672,VLOOKUP($A7672,Master!$D:$E,2,0)&amp;Sheet1!$J7672&amp;Sheet1!$K7672)</f>
        <v>#N/A</v>
      </c>
      <c r="Q8238" s="33" t="str">
        <f t="shared" si="240"/>
        <v/>
      </c>
      <c r="R8238" s="33" t="e">
        <f>IF(IF(VLOOKUP($A7672,Master!$G:$J,4,0)="x",Sheet1!$A7672,"")="","",IF(VLOOKUP($A7672,Master!$G:$J,4,0)="x",Sheet1!$A7672,"")&amp;$J7672&amp;$K7672)</f>
        <v>#N/A</v>
      </c>
      <c r="S8238" s="33" t="e">
        <f>IF(VLOOKUP($A7672,Master!$L:$M,2,0)=0,"",VLOOKUP($A7672,Master!$L:$M,2,0)&amp;$J7672&amp;$L7672)</f>
        <v>#N/A</v>
      </c>
      <c r="T8238" s="33" t="str">
        <f t="shared" si="241"/>
        <v/>
      </c>
    </row>
    <row r="8239" spans="15:20" x14ac:dyDescent="0.3">
      <c r="O8239" s="33" t="e">
        <f>VLOOKUP($A7673,Master!$A:$B,2,0)&amp;$J7673&amp;$K7673</f>
        <v>#N/A</v>
      </c>
      <c r="P8239" s="33" t="e">
        <f>IF(OR($A7673="KE0",$A7673="KZ0",$A7673="KV0",$A7673="KH0",$A7673="KE",$A7673="KZ",),VLOOKUP($A7673&amp;$F7673,Master!$D:$E,2,0)&amp;$J7673&amp;$K7673,VLOOKUP($A7673,Master!$D:$E,2,0)&amp;Sheet1!$J7673&amp;Sheet1!$K7673)</f>
        <v>#N/A</v>
      </c>
      <c r="Q8239" s="33" t="str">
        <f t="shared" si="240"/>
        <v/>
      </c>
      <c r="R8239" s="33" t="e">
        <f>IF(IF(VLOOKUP($A7673,Master!$G:$J,4,0)="x",Sheet1!$A7673,"")="","",IF(VLOOKUP($A7673,Master!$G:$J,4,0)="x",Sheet1!$A7673,"")&amp;$J7673&amp;$K7673)</f>
        <v>#N/A</v>
      </c>
      <c r="S8239" s="33" t="e">
        <f>IF(VLOOKUP($A7673,Master!$L:$M,2,0)=0,"",VLOOKUP($A7673,Master!$L:$M,2,0)&amp;$J7673&amp;$L7673)</f>
        <v>#N/A</v>
      </c>
      <c r="T8239" s="33" t="str">
        <f t="shared" si="241"/>
        <v/>
      </c>
    </row>
    <row r="8240" spans="15:20" x14ac:dyDescent="0.3">
      <c r="O8240" s="33" t="e">
        <f>VLOOKUP($A7674,Master!$A:$B,2,0)&amp;$J7674&amp;$K7674</f>
        <v>#N/A</v>
      </c>
      <c r="P8240" s="33" t="e">
        <f>IF(OR($A7674="KE0",$A7674="KZ0",$A7674="KV0",$A7674="KH0",$A7674="KE",$A7674="KZ",),VLOOKUP($A7674&amp;$F7674,Master!$D:$E,2,0)&amp;$J7674&amp;$K7674,VLOOKUP($A7674,Master!$D:$E,2,0)&amp;Sheet1!$J7674&amp;Sheet1!$K7674)</f>
        <v>#N/A</v>
      </c>
      <c r="Q8240" s="33" t="str">
        <f t="shared" si="240"/>
        <v/>
      </c>
      <c r="R8240" s="33" t="e">
        <f>IF(IF(VLOOKUP($A7674,Master!$G:$J,4,0)="x",Sheet1!$A7674,"")="","",IF(VLOOKUP($A7674,Master!$G:$J,4,0)="x",Sheet1!$A7674,"")&amp;$J7674&amp;$K7674)</f>
        <v>#N/A</v>
      </c>
      <c r="S8240" s="33" t="e">
        <f>IF(VLOOKUP($A7674,Master!$L:$M,2,0)=0,"",VLOOKUP($A7674,Master!$L:$M,2,0)&amp;$J7674&amp;$L7674)</f>
        <v>#N/A</v>
      </c>
      <c r="T8240" s="33" t="str">
        <f t="shared" si="241"/>
        <v/>
      </c>
    </row>
    <row r="8241" spans="15:20" x14ac:dyDescent="0.3">
      <c r="O8241" s="33" t="e">
        <f>VLOOKUP($A7675,Master!$A:$B,2,0)&amp;$J7675&amp;$K7675</f>
        <v>#N/A</v>
      </c>
      <c r="P8241" s="33" t="e">
        <f>IF(OR($A7675="KE0",$A7675="KZ0",$A7675="KV0",$A7675="KH0",$A7675="KE",$A7675="KZ",),VLOOKUP($A7675&amp;$F7675,Master!$D:$E,2,0)&amp;$J7675&amp;$K7675,VLOOKUP($A7675,Master!$D:$E,2,0)&amp;Sheet1!$J7675&amp;Sheet1!$K7675)</f>
        <v>#N/A</v>
      </c>
      <c r="Q8241" s="33" t="str">
        <f t="shared" si="240"/>
        <v/>
      </c>
      <c r="R8241" s="33" t="e">
        <f>IF(IF(VLOOKUP($A7675,Master!$G:$J,4,0)="x",Sheet1!$A7675,"")="","",IF(VLOOKUP($A7675,Master!$G:$J,4,0)="x",Sheet1!$A7675,"")&amp;$J7675&amp;$K7675)</f>
        <v>#N/A</v>
      </c>
      <c r="S8241" s="33" t="e">
        <f>IF(VLOOKUP($A7675,Master!$L:$M,2,0)=0,"",VLOOKUP($A7675,Master!$L:$M,2,0)&amp;$J7675&amp;$L7675)</f>
        <v>#N/A</v>
      </c>
      <c r="T8241" s="33" t="str">
        <f t="shared" si="241"/>
        <v/>
      </c>
    </row>
    <row r="8242" spans="15:20" x14ac:dyDescent="0.3">
      <c r="O8242" s="33" t="e">
        <f>VLOOKUP($A7676,Master!$A:$B,2,0)&amp;$J7676&amp;$K7676</f>
        <v>#N/A</v>
      </c>
      <c r="P8242" s="33" t="e">
        <f>IF(OR($A7676="KE0",$A7676="KZ0",$A7676="KV0",$A7676="KH0",$A7676="KE",$A7676="KZ",),VLOOKUP($A7676&amp;$F7676,Master!$D:$E,2,0)&amp;$J7676&amp;$K7676,VLOOKUP($A7676,Master!$D:$E,2,0)&amp;Sheet1!$J7676&amp;Sheet1!$K7676)</f>
        <v>#N/A</v>
      </c>
      <c r="Q8242" s="33" t="str">
        <f t="shared" si="240"/>
        <v/>
      </c>
      <c r="R8242" s="33" t="e">
        <f>IF(IF(VLOOKUP($A7676,Master!$G:$J,4,0)="x",Sheet1!$A7676,"")="","",IF(VLOOKUP($A7676,Master!$G:$J,4,0)="x",Sheet1!$A7676,"")&amp;$J7676&amp;$K7676)</f>
        <v>#N/A</v>
      </c>
      <c r="S8242" s="33" t="e">
        <f>IF(VLOOKUP($A7676,Master!$L:$M,2,0)=0,"",VLOOKUP($A7676,Master!$L:$M,2,0)&amp;$J7676&amp;$L7676)</f>
        <v>#N/A</v>
      </c>
      <c r="T8242" s="33" t="str">
        <f t="shared" si="241"/>
        <v/>
      </c>
    </row>
    <row r="8243" spans="15:20" x14ac:dyDescent="0.3">
      <c r="O8243" s="33" t="e">
        <f>VLOOKUP($A7677,Master!$A:$B,2,0)&amp;$J7677&amp;$K7677</f>
        <v>#N/A</v>
      </c>
      <c r="P8243" s="33" t="e">
        <f>IF(OR($A7677="KE0",$A7677="KZ0",$A7677="KV0",$A7677="KH0",$A7677="KE",$A7677="KZ",),VLOOKUP($A7677&amp;$F7677,Master!$D:$E,2,0)&amp;$J7677&amp;$K7677,VLOOKUP($A7677,Master!$D:$E,2,0)&amp;Sheet1!$J7677&amp;Sheet1!$K7677)</f>
        <v>#N/A</v>
      </c>
      <c r="Q8243" s="33" t="str">
        <f t="shared" si="240"/>
        <v/>
      </c>
      <c r="R8243" s="33" t="e">
        <f>IF(IF(VLOOKUP($A7677,Master!$G:$J,4,0)="x",Sheet1!$A7677,"")="","",IF(VLOOKUP($A7677,Master!$G:$J,4,0)="x",Sheet1!$A7677,"")&amp;$J7677&amp;$K7677)</f>
        <v>#N/A</v>
      </c>
      <c r="S8243" s="33" t="e">
        <f>IF(VLOOKUP($A7677,Master!$L:$M,2,0)=0,"",VLOOKUP($A7677,Master!$L:$M,2,0)&amp;$J7677&amp;$L7677)</f>
        <v>#N/A</v>
      </c>
      <c r="T8243" s="33" t="str">
        <f t="shared" si="241"/>
        <v/>
      </c>
    </row>
    <row r="8244" spans="15:20" x14ac:dyDescent="0.3">
      <c r="O8244" s="33" t="e">
        <f>VLOOKUP($A7678,Master!$A:$B,2,0)&amp;$J7678&amp;$K7678</f>
        <v>#N/A</v>
      </c>
      <c r="P8244" s="33" t="e">
        <f>IF(OR($A7678="KE0",$A7678="KZ0",$A7678="KV0",$A7678="KH0",$A7678="KE",$A7678="KZ",),VLOOKUP($A7678&amp;$F7678,Master!$D:$E,2,0)&amp;$J7678&amp;$K7678,VLOOKUP($A7678,Master!$D:$E,2,0)&amp;Sheet1!$J7678&amp;Sheet1!$K7678)</f>
        <v>#N/A</v>
      </c>
      <c r="Q8244" s="33" t="str">
        <f t="shared" si="240"/>
        <v/>
      </c>
      <c r="R8244" s="33" t="e">
        <f>IF(IF(VLOOKUP($A7678,Master!$G:$J,4,0)="x",Sheet1!$A7678,"")="","",IF(VLOOKUP($A7678,Master!$G:$J,4,0)="x",Sheet1!$A7678,"")&amp;$J7678&amp;$K7678)</f>
        <v>#N/A</v>
      </c>
      <c r="S8244" s="33" t="e">
        <f>IF(VLOOKUP($A7678,Master!$L:$M,2,0)=0,"",VLOOKUP($A7678,Master!$L:$M,2,0)&amp;$J7678&amp;$L7678)</f>
        <v>#N/A</v>
      </c>
      <c r="T8244" s="33" t="str">
        <f t="shared" si="241"/>
        <v/>
      </c>
    </row>
    <row r="8245" spans="15:20" x14ac:dyDescent="0.3">
      <c r="O8245" s="33" t="e">
        <f>VLOOKUP($A7679,Master!$A:$B,2,0)&amp;$J7679&amp;$K7679</f>
        <v>#N/A</v>
      </c>
      <c r="P8245" s="33" t="e">
        <f>IF(OR($A7679="KE0",$A7679="KZ0",$A7679="KV0",$A7679="KH0",$A7679="KE",$A7679="KZ",),VLOOKUP($A7679&amp;$F7679,Master!$D:$E,2,0)&amp;$J7679&amp;$K7679,VLOOKUP($A7679,Master!$D:$E,2,0)&amp;Sheet1!$J7679&amp;Sheet1!$K7679)</f>
        <v>#N/A</v>
      </c>
      <c r="Q8245" s="33" t="str">
        <f t="shared" si="240"/>
        <v/>
      </c>
      <c r="R8245" s="33" t="e">
        <f>IF(IF(VLOOKUP($A7679,Master!$G:$J,4,0)="x",Sheet1!$A7679,"")="","",IF(VLOOKUP($A7679,Master!$G:$J,4,0)="x",Sheet1!$A7679,"")&amp;$J7679&amp;$K7679)</f>
        <v>#N/A</v>
      </c>
      <c r="S8245" s="33" t="e">
        <f>IF(VLOOKUP($A7679,Master!$L:$M,2,0)=0,"",VLOOKUP($A7679,Master!$L:$M,2,0)&amp;$J7679&amp;$L7679)</f>
        <v>#N/A</v>
      </c>
      <c r="T8245" s="33" t="str">
        <f t="shared" si="241"/>
        <v/>
      </c>
    </row>
    <row r="8246" spans="15:20" x14ac:dyDescent="0.3">
      <c r="O8246" s="33" t="e">
        <f>VLOOKUP($A7680,Master!$A:$B,2,0)&amp;$J7680&amp;$K7680</f>
        <v>#N/A</v>
      </c>
      <c r="P8246" s="33" t="e">
        <f>IF(OR($A7680="KE0",$A7680="KZ0",$A7680="KV0",$A7680="KH0",$A7680="KE",$A7680="KZ",),VLOOKUP($A7680&amp;$F7680,Master!$D:$E,2,0)&amp;$J7680&amp;$K7680,VLOOKUP($A7680,Master!$D:$E,2,0)&amp;Sheet1!$J7680&amp;Sheet1!$K7680)</f>
        <v>#N/A</v>
      </c>
      <c r="Q8246" s="33" t="str">
        <f t="shared" si="240"/>
        <v/>
      </c>
      <c r="R8246" s="33" t="e">
        <f>IF(IF(VLOOKUP($A7680,Master!$G:$J,4,0)="x",Sheet1!$A7680,"")="","",IF(VLOOKUP($A7680,Master!$G:$J,4,0)="x",Sheet1!$A7680,"")&amp;$J7680&amp;$K7680)</f>
        <v>#N/A</v>
      </c>
      <c r="S8246" s="33" t="e">
        <f>IF(VLOOKUP($A7680,Master!$L:$M,2,0)=0,"",VLOOKUP($A7680,Master!$L:$M,2,0)&amp;$J7680&amp;$L7680)</f>
        <v>#N/A</v>
      </c>
      <c r="T8246" s="33" t="str">
        <f t="shared" si="241"/>
        <v/>
      </c>
    </row>
    <row r="8247" spans="15:20" x14ac:dyDescent="0.3">
      <c r="O8247" s="33" t="e">
        <f>VLOOKUP($A7681,Master!$A:$B,2,0)&amp;$J7681&amp;$K7681</f>
        <v>#N/A</v>
      </c>
      <c r="P8247" s="33" t="e">
        <f>IF(OR($A7681="KE0",$A7681="KZ0",$A7681="KV0",$A7681="KH0",$A7681="KE",$A7681="KZ",),VLOOKUP($A7681&amp;$F7681,Master!$D:$E,2,0)&amp;$J7681&amp;$K7681,VLOOKUP($A7681,Master!$D:$E,2,0)&amp;Sheet1!$J7681&amp;Sheet1!$K7681)</f>
        <v>#N/A</v>
      </c>
      <c r="Q8247" s="33" t="str">
        <f t="shared" si="240"/>
        <v/>
      </c>
      <c r="R8247" s="33" t="e">
        <f>IF(IF(VLOOKUP($A7681,Master!$G:$J,4,0)="x",Sheet1!$A7681,"")="","",IF(VLOOKUP($A7681,Master!$G:$J,4,0)="x",Sheet1!$A7681,"")&amp;$J7681&amp;$K7681)</f>
        <v>#N/A</v>
      </c>
      <c r="S8247" s="33" t="e">
        <f>IF(VLOOKUP($A7681,Master!$L:$M,2,0)=0,"",VLOOKUP($A7681,Master!$L:$M,2,0)&amp;$J7681&amp;$L7681)</f>
        <v>#N/A</v>
      </c>
      <c r="T8247" s="33" t="str">
        <f t="shared" si="241"/>
        <v/>
      </c>
    </row>
    <row r="8248" spans="15:20" x14ac:dyDescent="0.3">
      <c r="O8248" s="33" t="e">
        <f>VLOOKUP($A7682,Master!$A:$B,2,0)&amp;$J7682&amp;$K7682</f>
        <v>#N/A</v>
      </c>
      <c r="P8248" s="33" t="e">
        <f>IF(OR($A7682="KE0",$A7682="KZ0",$A7682="KV0",$A7682="KH0",$A7682="KE",$A7682="KZ",),VLOOKUP($A7682&amp;$F7682,Master!$D:$E,2,0)&amp;$J7682&amp;$K7682,VLOOKUP($A7682,Master!$D:$E,2,0)&amp;Sheet1!$J7682&amp;Sheet1!$K7682)</f>
        <v>#N/A</v>
      </c>
      <c r="Q8248" s="33" t="str">
        <f t="shared" si="240"/>
        <v/>
      </c>
      <c r="R8248" s="33" t="e">
        <f>IF(IF(VLOOKUP($A7682,Master!$G:$J,4,0)="x",Sheet1!$A7682,"")="","",IF(VLOOKUP($A7682,Master!$G:$J,4,0)="x",Sheet1!$A7682,"")&amp;$J7682&amp;$K7682)</f>
        <v>#N/A</v>
      </c>
      <c r="S8248" s="33" t="e">
        <f>IF(VLOOKUP($A7682,Master!$L:$M,2,0)=0,"",VLOOKUP($A7682,Master!$L:$M,2,0)&amp;$J7682&amp;$L7682)</f>
        <v>#N/A</v>
      </c>
      <c r="T8248" s="33" t="str">
        <f t="shared" si="241"/>
        <v/>
      </c>
    </row>
    <row r="8249" spans="15:20" x14ac:dyDescent="0.3">
      <c r="O8249" s="33" t="e">
        <f>VLOOKUP($A7683,Master!$A:$B,2,0)&amp;$J7683&amp;$K7683</f>
        <v>#N/A</v>
      </c>
      <c r="P8249" s="33" t="e">
        <f>IF(OR($A7683="KE0",$A7683="KZ0",$A7683="KV0",$A7683="KH0",$A7683="KE",$A7683="KZ",),VLOOKUP($A7683&amp;$F7683,Master!$D:$E,2,0)&amp;$J7683&amp;$K7683,VLOOKUP($A7683,Master!$D:$E,2,0)&amp;Sheet1!$J7683&amp;Sheet1!$K7683)</f>
        <v>#N/A</v>
      </c>
      <c r="Q8249" s="33" t="str">
        <f t="shared" si="240"/>
        <v/>
      </c>
      <c r="R8249" s="33" t="e">
        <f>IF(IF(VLOOKUP($A7683,Master!$G:$J,4,0)="x",Sheet1!$A7683,"")="","",IF(VLOOKUP($A7683,Master!$G:$J,4,0)="x",Sheet1!$A7683,"")&amp;$J7683&amp;$K7683)</f>
        <v>#N/A</v>
      </c>
      <c r="S8249" s="33" t="e">
        <f>IF(VLOOKUP($A7683,Master!$L:$M,2,0)=0,"",VLOOKUP($A7683,Master!$L:$M,2,0)&amp;$J7683&amp;$L7683)</f>
        <v>#N/A</v>
      </c>
      <c r="T8249" s="33" t="str">
        <f t="shared" si="241"/>
        <v/>
      </c>
    </row>
    <row r="8250" spans="15:20" x14ac:dyDescent="0.3">
      <c r="O8250" s="33" t="e">
        <f>VLOOKUP($A7684,Master!$A:$B,2,0)&amp;$J7684&amp;$K7684</f>
        <v>#N/A</v>
      </c>
      <c r="P8250" s="33" t="e">
        <f>IF(OR($A7684="KE0",$A7684="KZ0",$A7684="KV0",$A7684="KH0",$A7684="KE",$A7684="KZ",),VLOOKUP($A7684&amp;$F7684,Master!$D:$E,2,0)&amp;$J7684&amp;$K7684,VLOOKUP($A7684,Master!$D:$E,2,0)&amp;Sheet1!$J7684&amp;Sheet1!$K7684)</f>
        <v>#N/A</v>
      </c>
      <c r="Q8250" s="33" t="str">
        <f t="shared" si="240"/>
        <v/>
      </c>
      <c r="R8250" s="33" t="e">
        <f>IF(IF(VLOOKUP($A7684,Master!$G:$J,4,0)="x",Sheet1!$A7684,"")="","",IF(VLOOKUP($A7684,Master!$G:$J,4,0)="x",Sheet1!$A7684,"")&amp;$J7684&amp;$K7684)</f>
        <v>#N/A</v>
      </c>
      <c r="S8250" s="33" t="e">
        <f>IF(VLOOKUP($A7684,Master!$L:$M,2,0)=0,"",VLOOKUP($A7684,Master!$L:$M,2,0)&amp;$J7684&amp;$L7684)</f>
        <v>#N/A</v>
      </c>
      <c r="T8250" s="33" t="str">
        <f t="shared" si="241"/>
        <v/>
      </c>
    </row>
    <row r="8251" spans="15:20" x14ac:dyDescent="0.3">
      <c r="O8251" s="33" t="e">
        <f>VLOOKUP($A7685,Master!$A:$B,2,0)&amp;$J7685&amp;$K7685</f>
        <v>#N/A</v>
      </c>
      <c r="P8251" s="33" t="e">
        <f>IF(OR($A7685="KE0",$A7685="KZ0",$A7685="KV0",$A7685="KH0",$A7685="KE",$A7685="KZ",),VLOOKUP($A7685&amp;$F7685,Master!$D:$E,2,0)&amp;$J7685&amp;$K7685,VLOOKUP($A7685,Master!$D:$E,2,0)&amp;Sheet1!$J7685&amp;Sheet1!$K7685)</f>
        <v>#N/A</v>
      </c>
      <c r="Q8251" s="33" t="str">
        <f t="shared" si="240"/>
        <v/>
      </c>
      <c r="R8251" s="33" t="e">
        <f>IF(IF(VLOOKUP($A7685,Master!$G:$J,4,0)="x",Sheet1!$A7685,"")="","",IF(VLOOKUP($A7685,Master!$G:$J,4,0)="x",Sheet1!$A7685,"")&amp;$J7685&amp;$K7685)</f>
        <v>#N/A</v>
      </c>
      <c r="S8251" s="33" t="e">
        <f>IF(VLOOKUP($A7685,Master!$L:$M,2,0)=0,"",VLOOKUP($A7685,Master!$L:$M,2,0)&amp;$J7685&amp;$L7685)</f>
        <v>#N/A</v>
      </c>
      <c r="T8251" s="33" t="str">
        <f t="shared" si="241"/>
        <v/>
      </c>
    </row>
    <row r="8252" spans="15:20" x14ac:dyDescent="0.3">
      <c r="O8252" s="33" t="e">
        <f>VLOOKUP($A7686,Master!$A:$B,2,0)&amp;$J7686&amp;$K7686</f>
        <v>#N/A</v>
      </c>
      <c r="P8252" s="33" t="e">
        <f>IF(OR($A7686="KE0",$A7686="KZ0",$A7686="KV0",$A7686="KH0",$A7686="KE",$A7686="KZ",),VLOOKUP($A7686&amp;$F7686,Master!$D:$E,2,0)&amp;$J7686&amp;$K7686,VLOOKUP($A7686,Master!$D:$E,2,0)&amp;Sheet1!$J7686&amp;Sheet1!$K7686)</f>
        <v>#N/A</v>
      </c>
      <c r="Q8252" s="33" t="str">
        <f t="shared" si="240"/>
        <v/>
      </c>
      <c r="R8252" s="33" t="e">
        <f>IF(IF(VLOOKUP($A7686,Master!$G:$J,4,0)="x",Sheet1!$A7686,"")="","",IF(VLOOKUP($A7686,Master!$G:$J,4,0)="x",Sheet1!$A7686,"")&amp;$J7686&amp;$K7686)</f>
        <v>#N/A</v>
      </c>
      <c r="S8252" s="33" t="e">
        <f>IF(VLOOKUP($A7686,Master!$L:$M,2,0)=0,"",VLOOKUP($A7686,Master!$L:$M,2,0)&amp;$J7686&amp;$L7686)</f>
        <v>#N/A</v>
      </c>
      <c r="T8252" s="33" t="str">
        <f t="shared" si="241"/>
        <v/>
      </c>
    </row>
    <row r="8253" spans="15:20" x14ac:dyDescent="0.3">
      <c r="O8253" s="33" t="e">
        <f>VLOOKUP($A7687,Master!$A:$B,2,0)&amp;$J7687&amp;$K7687</f>
        <v>#N/A</v>
      </c>
      <c r="P8253" s="33" t="e">
        <f>IF(OR($A7687="KE0",$A7687="KZ0",$A7687="KV0",$A7687="KH0",$A7687="KE",$A7687="KZ",),VLOOKUP($A7687&amp;$F7687,Master!$D:$E,2,0)&amp;$J7687&amp;$K7687,VLOOKUP($A7687,Master!$D:$E,2,0)&amp;Sheet1!$J7687&amp;Sheet1!$K7687)</f>
        <v>#N/A</v>
      </c>
      <c r="Q8253" s="33" t="str">
        <f t="shared" si="240"/>
        <v/>
      </c>
      <c r="R8253" s="33" t="e">
        <f>IF(IF(VLOOKUP($A7687,Master!$G:$J,4,0)="x",Sheet1!$A7687,"")="","",IF(VLOOKUP($A7687,Master!$G:$J,4,0)="x",Sheet1!$A7687,"")&amp;$J7687&amp;$K7687)</f>
        <v>#N/A</v>
      </c>
      <c r="S8253" s="33" t="e">
        <f>IF(VLOOKUP($A7687,Master!$L:$M,2,0)=0,"",VLOOKUP($A7687,Master!$L:$M,2,0)&amp;$J7687&amp;$L7687)</f>
        <v>#N/A</v>
      </c>
      <c r="T8253" s="33" t="str">
        <f t="shared" si="241"/>
        <v/>
      </c>
    </row>
    <row r="8254" spans="15:20" x14ac:dyDescent="0.3">
      <c r="O8254" s="33" t="e">
        <f>VLOOKUP($A7688,Master!$A:$B,2,0)&amp;$J7688&amp;$K7688</f>
        <v>#N/A</v>
      </c>
      <c r="P8254" s="33" t="e">
        <f>IF(OR($A7688="KE0",$A7688="KZ0",$A7688="KV0",$A7688="KH0",$A7688="KE",$A7688="KZ",),VLOOKUP($A7688&amp;$F7688,Master!$D:$E,2,0)&amp;$J7688&amp;$K7688,VLOOKUP($A7688,Master!$D:$E,2,0)&amp;Sheet1!$J7688&amp;Sheet1!$K7688)</f>
        <v>#N/A</v>
      </c>
      <c r="Q8254" s="33" t="str">
        <f t="shared" si="240"/>
        <v/>
      </c>
      <c r="R8254" s="33" t="e">
        <f>IF(IF(VLOOKUP($A7688,Master!$G:$J,4,0)="x",Sheet1!$A7688,"")="","",IF(VLOOKUP($A7688,Master!$G:$J,4,0)="x",Sheet1!$A7688,"")&amp;$J7688&amp;$K7688)</f>
        <v>#N/A</v>
      </c>
      <c r="S8254" s="33" t="e">
        <f>IF(VLOOKUP($A7688,Master!$L:$M,2,0)=0,"",VLOOKUP($A7688,Master!$L:$M,2,0)&amp;$J7688&amp;$L7688)</f>
        <v>#N/A</v>
      </c>
      <c r="T8254" s="33" t="str">
        <f t="shared" si="241"/>
        <v/>
      </c>
    </row>
    <row r="8255" spans="15:20" x14ac:dyDescent="0.3">
      <c r="O8255" s="33" t="e">
        <f>VLOOKUP($A7689,Master!$A:$B,2,0)&amp;$J7689&amp;$K7689</f>
        <v>#N/A</v>
      </c>
      <c r="P8255" s="33" t="e">
        <f>IF(OR($A7689="KE0",$A7689="KZ0",$A7689="KV0",$A7689="KH0",$A7689="KE",$A7689="KZ",),VLOOKUP($A7689&amp;$F7689,Master!$D:$E,2,0)&amp;$J7689&amp;$K7689,VLOOKUP($A7689,Master!$D:$E,2,0)&amp;Sheet1!$J7689&amp;Sheet1!$K7689)</f>
        <v>#N/A</v>
      </c>
      <c r="Q8255" s="33" t="str">
        <f t="shared" si="240"/>
        <v/>
      </c>
      <c r="R8255" s="33" t="e">
        <f>IF(IF(VLOOKUP($A7689,Master!$G:$J,4,0)="x",Sheet1!$A7689,"")="","",IF(VLOOKUP($A7689,Master!$G:$J,4,0)="x",Sheet1!$A7689,"")&amp;$J7689&amp;$K7689)</f>
        <v>#N/A</v>
      </c>
      <c r="S8255" s="33" t="e">
        <f>IF(VLOOKUP($A7689,Master!$L:$M,2,0)=0,"",VLOOKUP($A7689,Master!$L:$M,2,0)&amp;$J7689&amp;$L7689)</f>
        <v>#N/A</v>
      </c>
      <c r="T8255" s="33" t="str">
        <f t="shared" si="241"/>
        <v/>
      </c>
    </row>
    <row r="8256" spans="15:20" x14ac:dyDescent="0.3">
      <c r="O8256" s="33" t="e">
        <f>VLOOKUP($A7690,Master!$A:$B,2,0)&amp;$J7690&amp;$K7690</f>
        <v>#N/A</v>
      </c>
      <c r="P8256" s="33" t="e">
        <f>IF(OR($A7690="KE0",$A7690="KZ0",$A7690="KV0",$A7690="KH0",$A7690="KE",$A7690="KZ",),VLOOKUP($A7690&amp;$F7690,Master!$D:$E,2,0)&amp;$J7690&amp;$K7690,VLOOKUP($A7690,Master!$D:$E,2,0)&amp;Sheet1!$J7690&amp;Sheet1!$K7690)</f>
        <v>#N/A</v>
      </c>
      <c r="Q8256" s="33" t="str">
        <f t="shared" si="240"/>
        <v/>
      </c>
      <c r="R8256" s="33" t="e">
        <f>IF(IF(VLOOKUP($A7690,Master!$G:$J,4,0)="x",Sheet1!$A7690,"")="","",IF(VLOOKUP($A7690,Master!$G:$J,4,0)="x",Sheet1!$A7690,"")&amp;$J7690&amp;$K7690)</f>
        <v>#N/A</v>
      </c>
      <c r="S8256" s="33" t="e">
        <f>IF(VLOOKUP($A7690,Master!$L:$M,2,0)=0,"",VLOOKUP($A7690,Master!$L:$M,2,0)&amp;$J7690&amp;$L7690)</f>
        <v>#N/A</v>
      </c>
      <c r="T8256" s="33" t="str">
        <f t="shared" si="241"/>
        <v/>
      </c>
    </row>
    <row r="8257" spans="15:20" x14ac:dyDescent="0.3">
      <c r="O8257" s="33" t="e">
        <f>VLOOKUP($A7691,Master!$A:$B,2,0)&amp;$J7691&amp;$K7691</f>
        <v>#N/A</v>
      </c>
      <c r="P8257" s="33" t="e">
        <f>IF(OR($A7691="KE0",$A7691="KZ0",$A7691="KV0",$A7691="KH0",$A7691="KE",$A7691="KZ",),VLOOKUP($A7691&amp;$F7691,Master!$D:$E,2,0)&amp;$J7691&amp;$K7691,VLOOKUP($A7691,Master!$D:$E,2,0)&amp;Sheet1!$J7691&amp;Sheet1!$K7691)</f>
        <v>#N/A</v>
      </c>
      <c r="Q8257" s="33" t="str">
        <f t="shared" si="240"/>
        <v/>
      </c>
      <c r="R8257" s="33" t="e">
        <f>IF(IF(VLOOKUP($A7691,Master!$G:$J,4,0)="x",Sheet1!$A7691,"")="","",IF(VLOOKUP($A7691,Master!$G:$J,4,0)="x",Sheet1!$A7691,"")&amp;$J7691&amp;$K7691)</f>
        <v>#N/A</v>
      </c>
      <c r="S8257" s="33" t="e">
        <f>IF(VLOOKUP($A7691,Master!$L:$M,2,0)=0,"",VLOOKUP($A7691,Master!$L:$M,2,0)&amp;$J7691&amp;$L7691)</f>
        <v>#N/A</v>
      </c>
      <c r="T8257" s="33" t="str">
        <f t="shared" si="241"/>
        <v/>
      </c>
    </row>
    <row r="8258" spans="15:20" x14ac:dyDescent="0.3">
      <c r="O8258" s="33" t="e">
        <f>VLOOKUP($A7692,Master!$A:$B,2,0)&amp;$J7692&amp;$K7692</f>
        <v>#N/A</v>
      </c>
      <c r="P8258" s="33" t="e">
        <f>IF(OR($A7692="KE0",$A7692="KZ0",$A7692="KV0",$A7692="KH0",$A7692="KE",$A7692="KZ",),VLOOKUP($A7692&amp;$F7692,Master!$D:$E,2,0)&amp;$J7692&amp;$K7692,VLOOKUP($A7692,Master!$D:$E,2,0)&amp;Sheet1!$J7692&amp;Sheet1!$K7692)</f>
        <v>#N/A</v>
      </c>
      <c r="Q8258" s="33" t="str">
        <f t="shared" si="240"/>
        <v/>
      </c>
      <c r="R8258" s="33" t="e">
        <f>IF(IF(VLOOKUP($A7692,Master!$G:$J,4,0)="x",Sheet1!$A7692,"")="","",IF(VLOOKUP($A7692,Master!$G:$J,4,0)="x",Sheet1!$A7692,"")&amp;$J7692&amp;$K7692)</f>
        <v>#N/A</v>
      </c>
      <c r="S8258" s="33" t="e">
        <f>IF(VLOOKUP($A7692,Master!$L:$M,2,0)=0,"",VLOOKUP($A7692,Master!$L:$M,2,0)&amp;$J7692&amp;$L7692)</f>
        <v>#N/A</v>
      </c>
      <c r="T8258" s="33" t="str">
        <f t="shared" si="241"/>
        <v/>
      </c>
    </row>
    <row r="8259" spans="15:20" x14ac:dyDescent="0.3">
      <c r="O8259" s="33" t="e">
        <f>VLOOKUP($A7693,Master!$A:$B,2,0)&amp;$J7693&amp;$K7693</f>
        <v>#N/A</v>
      </c>
      <c r="P8259" s="33" t="e">
        <f>IF(OR($A7693="KE0",$A7693="KZ0",$A7693="KV0",$A7693="KH0",$A7693="KE",$A7693="KZ",),VLOOKUP($A7693&amp;$F7693,Master!$D:$E,2,0)&amp;$J7693&amp;$K7693,VLOOKUP($A7693,Master!$D:$E,2,0)&amp;Sheet1!$J7693&amp;Sheet1!$K7693)</f>
        <v>#N/A</v>
      </c>
      <c r="Q8259" s="33" t="str">
        <f t="shared" ref="Q8259:Q8322" si="242">$A7693&amp;$J7693&amp;$K7693</f>
        <v/>
      </c>
      <c r="R8259" s="33" t="e">
        <f>IF(IF(VLOOKUP($A7693,Master!$G:$J,4,0)="x",Sheet1!$A7693,"")="","",IF(VLOOKUP($A7693,Master!$G:$J,4,0)="x",Sheet1!$A7693,"")&amp;$J7693&amp;$K7693)</f>
        <v>#N/A</v>
      </c>
      <c r="S8259" s="33" t="e">
        <f>IF(VLOOKUP($A7693,Master!$L:$M,2,0)=0,"",VLOOKUP($A7693,Master!$L:$M,2,0)&amp;$J7693&amp;$L7693)</f>
        <v>#N/A</v>
      </c>
      <c r="T8259" s="33" t="str">
        <f t="shared" ref="T8259:T8322" si="243">$A7693&amp;$J7693</f>
        <v/>
      </c>
    </row>
    <row r="8260" spans="15:20" x14ac:dyDescent="0.3">
      <c r="O8260" s="33" t="e">
        <f>VLOOKUP($A7694,Master!$A:$B,2,0)&amp;$J7694&amp;$K7694</f>
        <v>#N/A</v>
      </c>
      <c r="P8260" s="33" t="e">
        <f>IF(OR($A7694="KE0",$A7694="KZ0",$A7694="KV0",$A7694="KH0",$A7694="KE",$A7694="KZ",),VLOOKUP($A7694&amp;$F7694,Master!$D:$E,2,0)&amp;$J7694&amp;$K7694,VLOOKUP($A7694,Master!$D:$E,2,0)&amp;Sheet1!$J7694&amp;Sheet1!$K7694)</f>
        <v>#N/A</v>
      </c>
      <c r="Q8260" s="33" t="str">
        <f t="shared" si="242"/>
        <v/>
      </c>
      <c r="R8260" s="33" t="e">
        <f>IF(IF(VLOOKUP($A7694,Master!$G:$J,4,0)="x",Sheet1!$A7694,"")="","",IF(VLOOKUP($A7694,Master!$G:$J,4,0)="x",Sheet1!$A7694,"")&amp;$J7694&amp;$K7694)</f>
        <v>#N/A</v>
      </c>
      <c r="S8260" s="33" t="e">
        <f>IF(VLOOKUP($A7694,Master!$L:$M,2,0)=0,"",VLOOKUP($A7694,Master!$L:$M,2,0)&amp;$J7694&amp;$L7694)</f>
        <v>#N/A</v>
      </c>
      <c r="T8260" s="33" t="str">
        <f t="shared" si="243"/>
        <v/>
      </c>
    </row>
    <row r="8261" spans="15:20" x14ac:dyDescent="0.3">
      <c r="O8261" s="33" t="e">
        <f>VLOOKUP($A7695,Master!$A:$B,2,0)&amp;$J7695&amp;$K7695</f>
        <v>#N/A</v>
      </c>
      <c r="P8261" s="33" t="e">
        <f>IF(OR($A7695="KE0",$A7695="KZ0",$A7695="KV0",$A7695="KH0",$A7695="KE",$A7695="KZ",),VLOOKUP($A7695&amp;$F7695,Master!$D:$E,2,0)&amp;$J7695&amp;$K7695,VLOOKUP($A7695,Master!$D:$E,2,0)&amp;Sheet1!$J7695&amp;Sheet1!$K7695)</f>
        <v>#N/A</v>
      </c>
      <c r="Q8261" s="33" t="str">
        <f t="shared" si="242"/>
        <v/>
      </c>
      <c r="R8261" s="33" t="e">
        <f>IF(IF(VLOOKUP($A7695,Master!$G:$J,4,0)="x",Sheet1!$A7695,"")="","",IF(VLOOKUP($A7695,Master!$G:$J,4,0)="x",Sheet1!$A7695,"")&amp;$J7695&amp;$K7695)</f>
        <v>#N/A</v>
      </c>
      <c r="S8261" s="33" t="e">
        <f>IF(VLOOKUP($A7695,Master!$L:$M,2,0)=0,"",VLOOKUP($A7695,Master!$L:$M,2,0)&amp;$J7695&amp;$L7695)</f>
        <v>#N/A</v>
      </c>
      <c r="T8261" s="33" t="str">
        <f t="shared" si="243"/>
        <v/>
      </c>
    </row>
    <row r="8262" spans="15:20" x14ac:dyDescent="0.3">
      <c r="O8262" s="33" t="e">
        <f>VLOOKUP($A7696,Master!$A:$B,2,0)&amp;$J7696&amp;$K7696</f>
        <v>#N/A</v>
      </c>
      <c r="P8262" s="33" t="e">
        <f>IF(OR($A7696="KE0",$A7696="KZ0",$A7696="KV0",$A7696="KH0",$A7696="KE",$A7696="KZ",),VLOOKUP($A7696&amp;$F7696,Master!$D:$E,2,0)&amp;$J7696&amp;$K7696,VLOOKUP($A7696,Master!$D:$E,2,0)&amp;Sheet1!$J7696&amp;Sheet1!$K7696)</f>
        <v>#N/A</v>
      </c>
      <c r="Q8262" s="33" t="str">
        <f t="shared" si="242"/>
        <v/>
      </c>
      <c r="R8262" s="33" t="e">
        <f>IF(IF(VLOOKUP($A7696,Master!$G:$J,4,0)="x",Sheet1!$A7696,"")="","",IF(VLOOKUP($A7696,Master!$G:$J,4,0)="x",Sheet1!$A7696,"")&amp;$J7696&amp;$K7696)</f>
        <v>#N/A</v>
      </c>
      <c r="S8262" s="33" t="e">
        <f>IF(VLOOKUP($A7696,Master!$L:$M,2,0)=0,"",VLOOKUP($A7696,Master!$L:$M,2,0)&amp;$J7696&amp;$L7696)</f>
        <v>#N/A</v>
      </c>
      <c r="T8262" s="33" t="str">
        <f t="shared" si="243"/>
        <v/>
      </c>
    </row>
    <row r="8263" spans="15:20" x14ac:dyDescent="0.3">
      <c r="O8263" s="33" t="e">
        <f>VLOOKUP($A7697,Master!$A:$B,2,0)&amp;$J7697&amp;$K7697</f>
        <v>#N/A</v>
      </c>
      <c r="P8263" s="33" t="e">
        <f>IF(OR($A7697="KE0",$A7697="KZ0",$A7697="KV0",$A7697="KH0",$A7697="KE",$A7697="KZ",),VLOOKUP($A7697&amp;$F7697,Master!$D:$E,2,0)&amp;$J7697&amp;$K7697,VLOOKUP($A7697,Master!$D:$E,2,0)&amp;Sheet1!$J7697&amp;Sheet1!$K7697)</f>
        <v>#N/A</v>
      </c>
      <c r="Q8263" s="33" t="str">
        <f t="shared" si="242"/>
        <v/>
      </c>
      <c r="R8263" s="33" t="e">
        <f>IF(IF(VLOOKUP($A7697,Master!$G:$J,4,0)="x",Sheet1!$A7697,"")="","",IF(VLOOKUP($A7697,Master!$G:$J,4,0)="x",Sheet1!$A7697,"")&amp;$J7697&amp;$K7697)</f>
        <v>#N/A</v>
      </c>
      <c r="S8263" s="33" t="e">
        <f>IF(VLOOKUP($A7697,Master!$L:$M,2,0)=0,"",VLOOKUP($A7697,Master!$L:$M,2,0)&amp;$J7697&amp;$L7697)</f>
        <v>#N/A</v>
      </c>
      <c r="T8263" s="33" t="str">
        <f t="shared" si="243"/>
        <v/>
      </c>
    </row>
    <row r="8264" spans="15:20" x14ac:dyDescent="0.3">
      <c r="O8264" s="33" t="e">
        <f>VLOOKUP($A7698,Master!$A:$B,2,0)&amp;$J7698&amp;$K7698</f>
        <v>#N/A</v>
      </c>
      <c r="P8264" s="33" t="e">
        <f>IF(OR($A7698="KE0",$A7698="KZ0",$A7698="KV0",$A7698="KH0",$A7698="KE",$A7698="KZ",),VLOOKUP($A7698&amp;$F7698,Master!$D:$E,2,0)&amp;$J7698&amp;$K7698,VLOOKUP($A7698,Master!$D:$E,2,0)&amp;Sheet1!$J7698&amp;Sheet1!$K7698)</f>
        <v>#N/A</v>
      </c>
      <c r="Q8264" s="33" t="str">
        <f t="shared" si="242"/>
        <v/>
      </c>
      <c r="R8264" s="33" t="e">
        <f>IF(IF(VLOOKUP($A7698,Master!$G:$J,4,0)="x",Sheet1!$A7698,"")="","",IF(VLOOKUP($A7698,Master!$G:$J,4,0)="x",Sheet1!$A7698,"")&amp;$J7698&amp;$K7698)</f>
        <v>#N/A</v>
      </c>
      <c r="S8264" s="33" t="e">
        <f>IF(VLOOKUP($A7698,Master!$L:$M,2,0)=0,"",VLOOKUP($A7698,Master!$L:$M,2,0)&amp;$J7698&amp;$L7698)</f>
        <v>#N/A</v>
      </c>
      <c r="T8264" s="33" t="str">
        <f t="shared" si="243"/>
        <v/>
      </c>
    </row>
    <row r="8265" spans="15:20" x14ac:dyDescent="0.3">
      <c r="O8265" s="33" t="e">
        <f>VLOOKUP($A7699,Master!$A:$B,2,0)&amp;$J7699&amp;$K7699</f>
        <v>#N/A</v>
      </c>
      <c r="P8265" s="33" t="e">
        <f>IF(OR($A7699="KE0",$A7699="KZ0",$A7699="KV0",$A7699="KH0",$A7699="KE",$A7699="KZ",),VLOOKUP($A7699&amp;$F7699,Master!$D:$E,2,0)&amp;$J7699&amp;$K7699,VLOOKUP($A7699,Master!$D:$E,2,0)&amp;Sheet1!$J7699&amp;Sheet1!$K7699)</f>
        <v>#N/A</v>
      </c>
      <c r="Q8265" s="33" t="str">
        <f t="shared" si="242"/>
        <v/>
      </c>
      <c r="R8265" s="33" t="e">
        <f>IF(IF(VLOOKUP($A7699,Master!$G:$J,4,0)="x",Sheet1!$A7699,"")="","",IF(VLOOKUP($A7699,Master!$G:$J,4,0)="x",Sheet1!$A7699,"")&amp;$J7699&amp;$K7699)</f>
        <v>#N/A</v>
      </c>
      <c r="S8265" s="33" t="e">
        <f>IF(VLOOKUP($A7699,Master!$L:$M,2,0)=0,"",VLOOKUP($A7699,Master!$L:$M,2,0)&amp;$J7699&amp;$L7699)</f>
        <v>#N/A</v>
      </c>
      <c r="T8265" s="33" t="str">
        <f t="shared" si="243"/>
        <v/>
      </c>
    </row>
    <row r="8266" spans="15:20" x14ac:dyDescent="0.3">
      <c r="O8266" s="33" t="e">
        <f>VLOOKUP($A7700,Master!$A:$B,2,0)&amp;$J7700&amp;$K7700</f>
        <v>#N/A</v>
      </c>
      <c r="P8266" s="33" t="e">
        <f>IF(OR($A7700="KE0",$A7700="KZ0",$A7700="KV0",$A7700="KH0",$A7700="KE",$A7700="KZ",),VLOOKUP($A7700&amp;$F7700,Master!$D:$E,2,0)&amp;$J7700&amp;$K7700,VLOOKUP($A7700,Master!$D:$E,2,0)&amp;Sheet1!$J7700&amp;Sheet1!$K7700)</f>
        <v>#N/A</v>
      </c>
      <c r="Q8266" s="33" t="str">
        <f t="shared" si="242"/>
        <v/>
      </c>
      <c r="R8266" s="33" t="e">
        <f>IF(IF(VLOOKUP($A7700,Master!$G:$J,4,0)="x",Sheet1!$A7700,"")="","",IF(VLOOKUP($A7700,Master!$G:$J,4,0)="x",Sheet1!$A7700,"")&amp;$J7700&amp;$K7700)</f>
        <v>#N/A</v>
      </c>
      <c r="S8266" s="33" t="e">
        <f>IF(VLOOKUP($A7700,Master!$L:$M,2,0)=0,"",VLOOKUP($A7700,Master!$L:$M,2,0)&amp;$J7700&amp;$L7700)</f>
        <v>#N/A</v>
      </c>
      <c r="T8266" s="33" t="str">
        <f t="shared" si="243"/>
        <v/>
      </c>
    </row>
    <row r="8267" spans="15:20" x14ac:dyDescent="0.3">
      <c r="O8267" s="33" t="e">
        <f>VLOOKUP($A7701,Master!$A:$B,2,0)&amp;$J7701&amp;$K7701</f>
        <v>#N/A</v>
      </c>
      <c r="P8267" s="33" t="e">
        <f>IF(OR($A7701="KE0",$A7701="KZ0",$A7701="KV0",$A7701="KH0",$A7701="KE",$A7701="KZ",),VLOOKUP($A7701&amp;$F7701,Master!$D:$E,2,0)&amp;$J7701&amp;$K7701,VLOOKUP($A7701,Master!$D:$E,2,0)&amp;Sheet1!$J7701&amp;Sheet1!$K7701)</f>
        <v>#N/A</v>
      </c>
      <c r="Q8267" s="33" t="str">
        <f t="shared" si="242"/>
        <v/>
      </c>
      <c r="R8267" s="33" t="e">
        <f>IF(IF(VLOOKUP($A7701,Master!$G:$J,4,0)="x",Sheet1!$A7701,"")="","",IF(VLOOKUP($A7701,Master!$G:$J,4,0)="x",Sheet1!$A7701,"")&amp;$J7701&amp;$K7701)</f>
        <v>#N/A</v>
      </c>
      <c r="S8267" s="33" t="e">
        <f>IF(VLOOKUP($A7701,Master!$L:$M,2,0)=0,"",VLOOKUP($A7701,Master!$L:$M,2,0)&amp;$J7701&amp;$L7701)</f>
        <v>#N/A</v>
      </c>
      <c r="T8267" s="33" t="str">
        <f t="shared" si="243"/>
        <v/>
      </c>
    </row>
    <row r="8268" spans="15:20" x14ac:dyDescent="0.3">
      <c r="O8268" s="33" t="e">
        <f>VLOOKUP($A7702,Master!$A:$B,2,0)&amp;$J7702&amp;$K7702</f>
        <v>#N/A</v>
      </c>
      <c r="P8268" s="33" t="e">
        <f>IF(OR($A7702="KE0",$A7702="KZ0",$A7702="KV0",$A7702="KH0",$A7702="KE",$A7702="KZ",),VLOOKUP($A7702&amp;$F7702,Master!$D:$E,2,0)&amp;$J7702&amp;$K7702,VLOOKUP($A7702,Master!$D:$E,2,0)&amp;Sheet1!$J7702&amp;Sheet1!$K7702)</f>
        <v>#N/A</v>
      </c>
      <c r="Q8268" s="33" t="str">
        <f t="shared" si="242"/>
        <v/>
      </c>
      <c r="R8268" s="33" t="e">
        <f>IF(IF(VLOOKUP($A7702,Master!$G:$J,4,0)="x",Sheet1!$A7702,"")="","",IF(VLOOKUP($A7702,Master!$G:$J,4,0)="x",Sheet1!$A7702,"")&amp;$J7702&amp;$K7702)</f>
        <v>#N/A</v>
      </c>
      <c r="S8268" s="33" t="e">
        <f>IF(VLOOKUP($A7702,Master!$L:$M,2,0)=0,"",VLOOKUP($A7702,Master!$L:$M,2,0)&amp;$J7702&amp;$L7702)</f>
        <v>#N/A</v>
      </c>
      <c r="T8268" s="33" t="str">
        <f t="shared" si="243"/>
        <v/>
      </c>
    </row>
    <row r="8269" spans="15:20" x14ac:dyDescent="0.3">
      <c r="O8269" s="33" t="e">
        <f>VLOOKUP($A7703,Master!$A:$B,2,0)&amp;$J7703&amp;$K7703</f>
        <v>#N/A</v>
      </c>
      <c r="P8269" s="33" t="e">
        <f>IF(OR($A7703="KE0",$A7703="KZ0",$A7703="KV0",$A7703="KH0",$A7703="KE",$A7703="KZ",),VLOOKUP($A7703&amp;$F7703,Master!$D:$E,2,0)&amp;$J7703&amp;$K7703,VLOOKUP($A7703,Master!$D:$E,2,0)&amp;Sheet1!$J7703&amp;Sheet1!$K7703)</f>
        <v>#N/A</v>
      </c>
      <c r="Q8269" s="33" t="str">
        <f t="shared" si="242"/>
        <v/>
      </c>
      <c r="R8269" s="33" t="e">
        <f>IF(IF(VLOOKUP($A7703,Master!$G:$J,4,0)="x",Sheet1!$A7703,"")="","",IF(VLOOKUP($A7703,Master!$G:$J,4,0)="x",Sheet1!$A7703,"")&amp;$J7703&amp;$K7703)</f>
        <v>#N/A</v>
      </c>
      <c r="S8269" s="33" t="e">
        <f>IF(VLOOKUP($A7703,Master!$L:$M,2,0)=0,"",VLOOKUP($A7703,Master!$L:$M,2,0)&amp;$J7703&amp;$L7703)</f>
        <v>#N/A</v>
      </c>
      <c r="T8269" s="33" t="str">
        <f t="shared" si="243"/>
        <v/>
      </c>
    </row>
    <row r="8270" spans="15:20" x14ac:dyDescent="0.3">
      <c r="O8270" s="33" t="e">
        <f>VLOOKUP($A7704,Master!$A:$B,2,0)&amp;$J7704&amp;$K7704</f>
        <v>#N/A</v>
      </c>
      <c r="P8270" s="33" t="e">
        <f>IF(OR($A7704="KE0",$A7704="KZ0",$A7704="KV0",$A7704="KH0",$A7704="KE",$A7704="KZ",),VLOOKUP($A7704&amp;$F7704,Master!$D:$E,2,0)&amp;$J7704&amp;$K7704,VLOOKUP($A7704,Master!$D:$E,2,0)&amp;Sheet1!$J7704&amp;Sheet1!$K7704)</f>
        <v>#N/A</v>
      </c>
      <c r="Q8270" s="33" t="str">
        <f t="shared" si="242"/>
        <v/>
      </c>
      <c r="R8270" s="33" t="e">
        <f>IF(IF(VLOOKUP($A7704,Master!$G:$J,4,0)="x",Sheet1!$A7704,"")="","",IF(VLOOKUP($A7704,Master!$G:$J,4,0)="x",Sheet1!$A7704,"")&amp;$J7704&amp;$K7704)</f>
        <v>#N/A</v>
      </c>
      <c r="S8270" s="33" t="e">
        <f>IF(VLOOKUP($A7704,Master!$L:$M,2,0)=0,"",VLOOKUP($A7704,Master!$L:$M,2,0)&amp;$J7704&amp;$L7704)</f>
        <v>#N/A</v>
      </c>
      <c r="T8270" s="33" t="str">
        <f t="shared" si="243"/>
        <v/>
      </c>
    </row>
    <row r="8271" spans="15:20" x14ac:dyDescent="0.3">
      <c r="O8271" s="33" t="e">
        <f>VLOOKUP($A7705,Master!$A:$B,2,0)&amp;$J7705&amp;$K7705</f>
        <v>#N/A</v>
      </c>
      <c r="P8271" s="33" t="e">
        <f>IF(OR($A7705="KE0",$A7705="KZ0",$A7705="KV0",$A7705="KH0",$A7705="KE",$A7705="KZ",),VLOOKUP($A7705&amp;$F7705,Master!$D:$E,2,0)&amp;$J7705&amp;$K7705,VLOOKUP($A7705,Master!$D:$E,2,0)&amp;Sheet1!$J7705&amp;Sheet1!$K7705)</f>
        <v>#N/A</v>
      </c>
      <c r="Q8271" s="33" t="str">
        <f t="shared" si="242"/>
        <v/>
      </c>
      <c r="R8271" s="33" t="e">
        <f>IF(IF(VLOOKUP($A7705,Master!$G:$J,4,0)="x",Sheet1!$A7705,"")="","",IF(VLOOKUP($A7705,Master!$G:$J,4,0)="x",Sheet1!$A7705,"")&amp;$J7705&amp;$K7705)</f>
        <v>#N/A</v>
      </c>
      <c r="S8271" s="33" t="e">
        <f>IF(VLOOKUP($A7705,Master!$L:$M,2,0)=0,"",VLOOKUP($A7705,Master!$L:$M,2,0)&amp;$J7705&amp;$L7705)</f>
        <v>#N/A</v>
      </c>
      <c r="T8271" s="33" t="str">
        <f t="shared" si="243"/>
        <v/>
      </c>
    </row>
    <row r="8272" spans="15:20" x14ac:dyDescent="0.3">
      <c r="O8272" s="33" t="e">
        <f>VLOOKUP($A7706,Master!$A:$B,2,0)&amp;$J7706&amp;$K7706</f>
        <v>#N/A</v>
      </c>
      <c r="P8272" s="33" t="e">
        <f>IF(OR($A7706="KE0",$A7706="KZ0",$A7706="KV0",$A7706="KH0",$A7706="KE",$A7706="KZ",),VLOOKUP($A7706&amp;$F7706,Master!$D:$E,2,0)&amp;$J7706&amp;$K7706,VLOOKUP($A7706,Master!$D:$E,2,0)&amp;Sheet1!$J7706&amp;Sheet1!$K7706)</f>
        <v>#N/A</v>
      </c>
      <c r="Q8272" s="33" t="str">
        <f t="shared" si="242"/>
        <v/>
      </c>
      <c r="R8272" s="33" t="e">
        <f>IF(IF(VLOOKUP($A7706,Master!$G:$J,4,0)="x",Sheet1!$A7706,"")="","",IF(VLOOKUP($A7706,Master!$G:$J,4,0)="x",Sheet1!$A7706,"")&amp;$J7706&amp;$K7706)</f>
        <v>#N/A</v>
      </c>
      <c r="S8272" s="33" t="e">
        <f>IF(VLOOKUP($A7706,Master!$L:$M,2,0)=0,"",VLOOKUP($A7706,Master!$L:$M,2,0)&amp;$J7706&amp;$L7706)</f>
        <v>#N/A</v>
      </c>
      <c r="T8272" s="33" t="str">
        <f t="shared" si="243"/>
        <v/>
      </c>
    </row>
    <row r="8273" spans="15:20" x14ac:dyDescent="0.3">
      <c r="O8273" s="33" t="e">
        <f>VLOOKUP($A7707,Master!$A:$B,2,0)&amp;$J7707&amp;$K7707</f>
        <v>#N/A</v>
      </c>
      <c r="P8273" s="33" t="e">
        <f>IF(OR($A7707="KE0",$A7707="KZ0",$A7707="KV0",$A7707="KH0",$A7707="KE",$A7707="KZ",),VLOOKUP($A7707&amp;$F7707,Master!$D:$E,2,0)&amp;$J7707&amp;$K7707,VLOOKUP($A7707,Master!$D:$E,2,0)&amp;Sheet1!$J7707&amp;Sheet1!$K7707)</f>
        <v>#N/A</v>
      </c>
      <c r="Q8273" s="33" t="str">
        <f t="shared" si="242"/>
        <v/>
      </c>
      <c r="R8273" s="33" t="e">
        <f>IF(IF(VLOOKUP($A7707,Master!$G:$J,4,0)="x",Sheet1!$A7707,"")="","",IF(VLOOKUP($A7707,Master!$G:$J,4,0)="x",Sheet1!$A7707,"")&amp;$J7707&amp;$K7707)</f>
        <v>#N/A</v>
      </c>
      <c r="S8273" s="33" t="e">
        <f>IF(VLOOKUP($A7707,Master!$L:$M,2,0)=0,"",VLOOKUP($A7707,Master!$L:$M,2,0)&amp;$J7707&amp;$L7707)</f>
        <v>#N/A</v>
      </c>
      <c r="T8273" s="33" t="str">
        <f t="shared" si="243"/>
        <v/>
      </c>
    </row>
    <row r="8274" spans="15:20" x14ac:dyDescent="0.3">
      <c r="O8274" s="33" t="e">
        <f>VLOOKUP($A7708,Master!$A:$B,2,0)&amp;$J7708&amp;$K7708</f>
        <v>#N/A</v>
      </c>
      <c r="P8274" s="33" t="e">
        <f>IF(OR($A7708="KE0",$A7708="KZ0",$A7708="KV0",$A7708="KH0",$A7708="KE",$A7708="KZ",),VLOOKUP($A7708&amp;$F7708,Master!$D:$E,2,0)&amp;$J7708&amp;$K7708,VLOOKUP($A7708,Master!$D:$E,2,0)&amp;Sheet1!$J7708&amp;Sheet1!$K7708)</f>
        <v>#N/A</v>
      </c>
      <c r="Q8274" s="33" t="str">
        <f t="shared" si="242"/>
        <v/>
      </c>
      <c r="R8274" s="33" t="e">
        <f>IF(IF(VLOOKUP($A7708,Master!$G:$J,4,0)="x",Sheet1!$A7708,"")="","",IF(VLOOKUP($A7708,Master!$G:$J,4,0)="x",Sheet1!$A7708,"")&amp;$J7708&amp;$K7708)</f>
        <v>#N/A</v>
      </c>
      <c r="S8274" s="33" t="e">
        <f>IF(VLOOKUP($A7708,Master!$L:$M,2,0)=0,"",VLOOKUP($A7708,Master!$L:$M,2,0)&amp;$J7708&amp;$L7708)</f>
        <v>#N/A</v>
      </c>
      <c r="T8274" s="33" t="str">
        <f t="shared" si="243"/>
        <v/>
      </c>
    </row>
    <row r="8275" spans="15:20" x14ac:dyDescent="0.3">
      <c r="O8275" s="33" t="e">
        <f>VLOOKUP($A7709,Master!$A:$B,2,0)&amp;$J7709&amp;$K7709</f>
        <v>#N/A</v>
      </c>
      <c r="P8275" s="33" t="e">
        <f>IF(OR($A7709="KE0",$A7709="KZ0",$A7709="KV0",$A7709="KH0",$A7709="KE",$A7709="KZ",),VLOOKUP($A7709&amp;$F7709,Master!$D:$E,2,0)&amp;$J7709&amp;$K7709,VLOOKUP($A7709,Master!$D:$E,2,0)&amp;Sheet1!$J7709&amp;Sheet1!$K7709)</f>
        <v>#N/A</v>
      </c>
      <c r="Q8275" s="33" t="str">
        <f t="shared" si="242"/>
        <v/>
      </c>
      <c r="R8275" s="33" t="e">
        <f>IF(IF(VLOOKUP($A7709,Master!$G:$J,4,0)="x",Sheet1!$A7709,"")="","",IF(VLOOKUP($A7709,Master!$G:$J,4,0)="x",Sheet1!$A7709,"")&amp;$J7709&amp;$K7709)</f>
        <v>#N/A</v>
      </c>
      <c r="S8275" s="33" t="e">
        <f>IF(VLOOKUP($A7709,Master!$L:$M,2,0)=0,"",VLOOKUP($A7709,Master!$L:$M,2,0)&amp;$J7709&amp;$L7709)</f>
        <v>#N/A</v>
      </c>
      <c r="T8275" s="33" t="str">
        <f t="shared" si="243"/>
        <v/>
      </c>
    </row>
    <row r="8276" spans="15:20" x14ac:dyDescent="0.3">
      <c r="O8276" s="33" t="e">
        <f>VLOOKUP($A7710,Master!$A:$B,2,0)&amp;$J7710&amp;$K7710</f>
        <v>#N/A</v>
      </c>
      <c r="P8276" s="33" t="e">
        <f>IF(OR($A7710="KE0",$A7710="KZ0",$A7710="KV0",$A7710="KH0",$A7710="KE",$A7710="KZ",),VLOOKUP($A7710&amp;$F7710,Master!$D:$E,2,0)&amp;$J7710&amp;$K7710,VLOOKUP($A7710,Master!$D:$E,2,0)&amp;Sheet1!$J7710&amp;Sheet1!$K7710)</f>
        <v>#N/A</v>
      </c>
      <c r="Q8276" s="33" t="str">
        <f t="shared" si="242"/>
        <v/>
      </c>
      <c r="R8276" s="33" t="e">
        <f>IF(IF(VLOOKUP($A7710,Master!$G:$J,4,0)="x",Sheet1!$A7710,"")="","",IF(VLOOKUP($A7710,Master!$G:$J,4,0)="x",Sheet1!$A7710,"")&amp;$J7710&amp;$K7710)</f>
        <v>#N/A</v>
      </c>
      <c r="S8276" s="33" t="e">
        <f>IF(VLOOKUP($A7710,Master!$L:$M,2,0)=0,"",VLOOKUP($A7710,Master!$L:$M,2,0)&amp;$J7710&amp;$L7710)</f>
        <v>#N/A</v>
      </c>
      <c r="T8276" s="33" t="str">
        <f t="shared" si="243"/>
        <v/>
      </c>
    </row>
    <row r="8277" spans="15:20" x14ac:dyDescent="0.3">
      <c r="O8277" s="33" t="e">
        <f>VLOOKUP($A7711,Master!$A:$B,2,0)&amp;$J7711&amp;$K7711</f>
        <v>#N/A</v>
      </c>
      <c r="P8277" s="33" t="e">
        <f>IF(OR($A7711="KE0",$A7711="KZ0",$A7711="KV0",$A7711="KH0",$A7711="KE",$A7711="KZ",),VLOOKUP($A7711&amp;$F7711,Master!$D:$E,2,0)&amp;$J7711&amp;$K7711,VLOOKUP($A7711,Master!$D:$E,2,0)&amp;Sheet1!$J7711&amp;Sheet1!$K7711)</f>
        <v>#N/A</v>
      </c>
      <c r="Q8277" s="33" t="str">
        <f t="shared" si="242"/>
        <v/>
      </c>
      <c r="R8277" s="33" t="e">
        <f>IF(IF(VLOOKUP($A7711,Master!$G:$J,4,0)="x",Sheet1!$A7711,"")="","",IF(VLOOKUP($A7711,Master!$G:$J,4,0)="x",Sheet1!$A7711,"")&amp;$J7711&amp;$K7711)</f>
        <v>#N/A</v>
      </c>
      <c r="S8277" s="33" t="e">
        <f>IF(VLOOKUP($A7711,Master!$L:$M,2,0)=0,"",VLOOKUP($A7711,Master!$L:$M,2,0)&amp;$J7711&amp;$L7711)</f>
        <v>#N/A</v>
      </c>
      <c r="T8277" s="33" t="str">
        <f t="shared" si="243"/>
        <v/>
      </c>
    </row>
    <row r="8278" spans="15:20" x14ac:dyDescent="0.3">
      <c r="O8278" s="33" t="e">
        <f>VLOOKUP($A7712,Master!$A:$B,2,0)&amp;$J7712&amp;$K7712</f>
        <v>#N/A</v>
      </c>
      <c r="P8278" s="33" t="e">
        <f>IF(OR($A7712="KE0",$A7712="KZ0",$A7712="KV0",$A7712="KH0",$A7712="KE",$A7712="KZ",),VLOOKUP($A7712&amp;$F7712,Master!$D:$E,2,0)&amp;$J7712&amp;$K7712,VLOOKUP($A7712,Master!$D:$E,2,0)&amp;Sheet1!$J7712&amp;Sheet1!$K7712)</f>
        <v>#N/A</v>
      </c>
      <c r="Q8278" s="33" t="str">
        <f t="shared" si="242"/>
        <v/>
      </c>
      <c r="R8278" s="33" t="e">
        <f>IF(IF(VLOOKUP($A7712,Master!$G:$J,4,0)="x",Sheet1!$A7712,"")="","",IF(VLOOKUP($A7712,Master!$G:$J,4,0)="x",Sheet1!$A7712,"")&amp;$J7712&amp;$K7712)</f>
        <v>#N/A</v>
      </c>
      <c r="S8278" s="33" t="e">
        <f>IF(VLOOKUP($A7712,Master!$L:$M,2,0)=0,"",VLOOKUP($A7712,Master!$L:$M,2,0)&amp;$J7712&amp;$L7712)</f>
        <v>#N/A</v>
      </c>
      <c r="T8278" s="33" t="str">
        <f t="shared" si="243"/>
        <v/>
      </c>
    </row>
    <row r="8279" spans="15:20" x14ac:dyDescent="0.3">
      <c r="O8279" s="33" t="e">
        <f>VLOOKUP($A7713,Master!$A:$B,2,0)&amp;$J7713&amp;$K7713</f>
        <v>#N/A</v>
      </c>
      <c r="P8279" s="33" t="e">
        <f>IF(OR($A7713="KE0",$A7713="KZ0",$A7713="KV0",$A7713="KH0",$A7713="KE",$A7713="KZ",),VLOOKUP($A7713&amp;$F7713,Master!$D:$E,2,0)&amp;$J7713&amp;$K7713,VLOOKUP($A7713,Master!$D:$E,2,0)&amp;Sheet1!$J7713&amp;Sheet1!$K7713)</f>
        <v>#N/A</v>
      </c>
      <c r="Q8279" s="33" t="str">
        <f t="shared" si="242"/>
        <v/>
      </c>
      <c r="R8279" s="33" t="e">
        <f>IF(IF(VLOOKUP($A7713,Master!$G:$J,4,0)="x",Sheet1!$A7713,"")="","",IF(VLOOKUP($A7713,Master!$G:$J,4,0)="x",Sheet1!$A7713,"")&amp;$J7713&amp;$K7713)</f>
        <v>#N/A</v>
      </c>
      <c r="S8279" s="33" t="e">
        <f>IF(VLOOKUP($A7713,Master!$L:$M,2,0)=0,"",VLOOKUP($A7713,Master!$L:$M,2,0)&amp;$J7713&amp;$L7713)</f>
        <v>#N/A</v>
      </c>
      <c r="T8279" s="33" t="str">
        <f t="shared" si="243"/>
        <v/>
      </c>
    </row>
    <row r="8280" spans="15:20" x14ac:dyDescent="0.3">
      <c r="O8280" s="33" t="e">
        <f>VLOOKUP($A7714,Master!$A:$B,2,0)&amp;$J7714&amp;$K7714</f>
        <v>#N/A</v>
      </c>
      <c r="P8280" s="33" t="e">
        <f>IF(OR($A7714="KE0",$A7714="KZ0",$A7714="KV0",$A7714="KH0",$A7714="KE",$A7714="KZ",),VLOOKUP($A7714&amp;$F7714,Master!$D:$E,2,0)&amp;$J7714&amp;$K7714,VLOOKUP($A7714,Master!$D:$E,2,0)&amp;Sheet1!$J7714&amp;Sheet1!$K7714)</f>
        <v>#N/A</v>
      </c>
      <c r="Q8280" s="33" t="str">
        <f t="shared" si="242"/>
        <v/>
      </c>
      <c r="R8280" s="33" t="e">
        <f>IF(IF(VLOOKUP($A7714,Master!$G:$J,4,0)="x",Sheet1!$A7714,"")="","",IF(VLOOKUP($A7714,Master!$G:$J,4,0)="x",Sheet1!$A7714,"")&amp;$J7714&amp;$K7714)</f>
        <v>#N/A</v>
      </c>
      <c r="S8280" s="33" t="e">
        <f>IF(VLOOKUP($A7714,Master!$L:$M,2,0)=0,"",VLOOKUP($A7714,Master!$L:$M,2,0)&amp;$J7714&amp;$L7714)</f>
        <v>#N/A</v>
      </c>
      <c r="T8280" s="33" t="str">
        <f t="shared" si="243"/>
        <v/>
      </c>
    </row>
    <row r="8281" spans="15:20" x14ac:dyDescent="0.3">
      <c r="O8281" s="33" t="e">
        <f>VLOOKUP($A7715,Master!$A:$B,2,0)&amp;$J7715&amp;$K7715</f>
        <v>#N/A</v>
      </c>
      <c r="P8281" s="33" t="e">
        <f>IF(OR($A7715="KE0",$A7715="KZ0",$A7715="KV0",$A7715="KH0",$A7715="KE",$A7715="KZ",),VLOOKUP($A7715&amp;$F7715,Master!$D:$E,2,0)&amp;$J7715&amp;$K7715,VLOOKUP($A7715,Master!$D:$E,2,0)&amp;Sheet1!$J7715&amp;Sheet1!$K7715)</f>
        <v>#N/A</v>
      </c>
      <c r="Q8281" s="33" t="str">
        <f t="shared" si="242"/>
        <v/>
      </c>
      <c r="R8281" s="33" t="e">
        <f>IF(IF(VLOOKUP($A7715,Master!$G:$J,4,0)="x",Sheet1!$A7715,"")="","",IF(VLOOKUP($A7715,Master!$G:$J,4,0)="x",Sheet1!$A7715,"")&amp;$J7715&amp;$K7715)</f>
        <v>#N/A</v>
      </c>
      <c r="S8281" s="33" t="e">
        <f>IF(VLOOKUP($A7715,Master!$L:$M,2,0)=0,"",VLOOKUP($A7715,Master!$L:$M,2,0)&amp;$J7715&amp;$L7715)</f>
        <v>#N/A</v>
      </c>
      <c r="T8281" s="33" t="str">
        <f t="shared" si="243"/>
        <v/>
      </c>
    </row>
    <row r="8282" spans="15:20" x14ac:dyDescent="0.3">
      <c r="O8282" s="33" t="e">
        <f>VLOOKUP($A7716,Master!$A:$B,2,0)&amp;$J7716&amp;$K7716</f>
        <v>#N/A</v>
      </c>
      <c r="P8282" s="33" t="e">
        <f>IF(OR($A7716="KE0",$A7716="KZ0",$A7716="KV0",$A7716="KH0",$A7716="KE",$A7716="KZ",),VLOOKUP($A7716&amp;$F7716,Master!$D:$E,2,0)&amp;$J7716&amp;$K7716,VLOOKUP($A7716,Master!$D:$E,2,0)&amp;Sheet1!$J7716&amp;Sheet1!$K7716)</f>
        <v>#N/A</v>
      </c>
      <c r="Q8282" s="33" t="str">
        <f t="shared" si="242"/>
        <v/>
      </c>
      <c r="R8282" s="33" t="e">
        <f>IF(IF(VLOOKUP($A7716,Master!$G:$J,4,0)="x",Sheet1!$A7716,"")="","",IF(VLOOKUP($A7716,Master!$G:$J,4,0)="x",Sheet1!$A7716,"")&amp;$J7716&amp;$K7716)</f>
        <v>#N/A</v>
      </c>
      <c r="S8282" s="33" t="e">
        <f>IF(VLOOKUP($A7716,Master!$L:$M,2,0)=0,"",VLOOKUP($A7716,Master!$L:$M,2,0)&amp;$J7716&amp;$L7716)</f>
        <v>#N/A</v>
      </c>
      <c r="T8282" s="33" t="str">
        <f t="shared" si="243"/>
        <v/>
      </c>
    </row>
    <row r="8283" spans="15:20" x14ac:dyDescent="0.3">
      <c r="O8283" s="33" t="e">
        <f>VLOOKUP($A7717,Master!$A:$B,2,0)&amp;$J7717&amp;$K7717</f>
        <v>#N/A</v>
      </c>
      <c r="P8283" s="33" t="e">
        <f>IF(OR($A7717="KE0",$A7717="KZ0",$A7717="KV0",$A7717="KH0",$A7717="KE",$A7717="KZ",),VLOOKUP($A7717&amp;$F7717,Master!$D:$E,2,0)&amp;$J7717&amp;$K7717,VLOOKUP($A7717,Master!$D:$E,2,0)&amp;Sheet1!$J7717&amp;Sheet1!$K7717)</f>
        <v>#N/A</v>
      </c>
      <c r="Q8283" s="33" t="str">
        <f t="shared" si="242"/>
        <v/>
      </c>
      <c r="R8283" s="33" t="e">
        <f>IF(IF(VLOOKUP($A7717,Master!$G:$J,4,0)="x",Sheet1!$A7717,"")="","",IF(VLOOKUP($A7717,Master!$G:$J,4,0)="x",Sheet1!$A7717,"")&amp;$J7717&amp;$K7717)</f>
        <v>#N/A</v>
      </c>
      <c r="S8283" s="33" t="e">
        <f>IF(VLOOKUP($A7717,Master!$L:$M,2,0)=0,"",VLOOKUP($A7717,Master!$L:$M,2,0)&amp;$J7717&amp;$L7717)</f>
        <v>#N/A</v>
      </c>
      <c r="T8283" s="33" t="str">
        <f t="shared" si="243"/>
        <v/>
      </c>
    </row>
    <row r="8284" spans="15:20" x14ac:dyDescent="0.3">
      <c r="O8284" s="33" t="e">
        <f>VLOOKUP($A7718,Master!$A:$B,2,0)&amp;$J7718&amp;$K7718</f>
        <v>#N/A</v>
      </c>
      <c r="P8284" s="33" t="e">
        <f>IF(OR($A7718="KE0",$A7718="KZ0",$A7718="KV0",$A7718="KH0",$A7718="KE",$A7718="KZ",),VLOOKUP($A7718&amp;$F7718,Master!$D:$E,2,0)&amp;$J7718&amp;$K7718,VLOOKUP($A7718,Master!$D:$E,2,0)&amp;Sheet1!$J7718&amp;Sheet1!$K7718)</f>
        <v>#N/A</v>
      </c>
      <c r="Q8284" s="33" t="str">
        <f t="shared" si="242"/>
        <v/>
      </c>
      <c r="R8284" s="33" t="e">
        <f>IF(IF(VLOOKUP($A7718,Master!$G:$J,4,0)="x",Sheet1!$A7718,"")="","",IF(VLOOKUP($A7718,Master!$G:$J,4,0)="x",Sheet1!$A7718,"")&amp;$J7718&amp;$K7718)</f>
        <v>#N/A</v>
      </c>
      <c r="S8284" s="33" t="e">
        <f>IF(VLOOKUP($A7718,Master!$L:$M,2,0)=0,"",VLOOKUP($A7718,Master!$L:$M,2,0)&amp;$J7718&amp;$L7718)</f>
        <v>#N/A</v>
      </c>
      <c r="T8284" s="33" t="str">
        <f t="shared" si="243"/>
        <v/>
      </c>
    </row>
    <row r="8285" spans="15:20" x14ac:dyDescent="0.3">
      <c r="O8285" s="33" t="e">
        <f>VLOOKUP($A7719,Master!$A:$B,2,0)&amp;$J7719&amp;$K7719</f>
        <v>#N/A</v>
      </c>
      <c r="P8285" s="33" t="e">
        <f>IF(OR($A7719="KE0",$A7719="KZ0",$A7719="KV0",$A7719="KH0",$A7719="KE",$A7719="KZ",),VLOOKUP($A7719&amp;$F7719,Master!$D:$E,2,0)&amp;$J7719&amp;$K7719,VLOOKUP($A7719,Master!$D:$E,2,0)&amp;Sheet1!$J7719&amp;Sheet1!$K7719)</f>
        <v>#N/A</v>
      </c>
      <c r="Q8285" s="33" t="str">
        <f t="shared" si="242"/>
        <v/>
      </c>
      <c r="R8285" s="33" t="e">
        <f>IF(IF(VLOOKUP($A7719,Master!$G:$J,4,0)="x",Sheet1!$A7719,"")="","",IF(VLOOKUP($A7719,Master!$G:$J,4,0)="x",Sheet1!$A7719,"")&amp;$J7719&amp;$K7719)</f>
        <v>#N/A</v>
      </c>
      <c r="S8285" s="33" t="e">
        <f>IF(VLOOKUP($A7719,Master!$L:$M,2,0)=0,"",VLOOKUP($A7719,Master!$L:$M,2,0)&amp;$J7719&amp;$L7719)</f>
        <v>#N/A</v>
      </c>
      <c r="T8285" s="33" t="str">
        <f t="shared" si="243"/>
        <v/>
      </c>
    </row>
    <row r="8286" spans="15:20" x14ac:dyDescent="0.3">
      <c r="O8286" s="33" t="e">
        <f>VLOOKUP($A7720,Master!$A:$B,2,0)&amp;$J7720&amp;$K7720</f>
        <v>#N/A</v>
      </c>
      <c r="P8286" s="33" t="e">
        <f>IF(OR($A7720="KE0",$A7720="KZ0",$A7720="KV0",$A7720="KH0",$A7720="KE",$A7720="KZ",),VLOOKUP($A7720&amp;$F7720,Master!$D:$E,2,0)&amp;$J7720&amp;$K7720,VLOOKUP($A7720,Master!$D:$E,2,0)&amp;Sheet1!$J7720&amp;Sheet1!$K7720)</f>
        <v>#N/A</v>
      </c>
      <c r="Q8286" s="33" t="str">
        <f t="shared" si="242"/>
        <v/>
      </c>
      <c r="R8286" s="33" t="e">
        <f>IF(IF(VLOOKUP($A7720,Master!$G:$J,4,0)="x",Sheet1!$A7720,"")="","",IF(VLOOKUP($A7720,Master!$G:$J,4,0)="x",Sheet1!$A7720,"")&amp;$J7720&amp;$K7720)</f>
        <v>#N/A</v>
      </c>
      <c r="S8286" s="33" t="e">
        <f>IF(VLOOKUP($A7720,Master!$L:$M,2,0)=0,"",VLOOKUP($A7720,Master!$L:$M,2,0)&amp;$J7720&amp;$L7720)</f>
        <v>#N/A</v>
      </c>
      <c r="T8286" s="33" t="str">
        <f t="shared" si="243"/>
        <v/>
      </c>
    </row>
    <row r="8287" spans="15:20" x14ac:dyDescent="0.3">
      <c r="O8287" s="33" t="e">
        <f>VLOOKUP($A7721,Master!$A:$B,2,0)&amp;$J7721&amp;$K7721</f>
        <v>#N/A</v>
      </c>
      <c r="P8287" s="33" t="e">
        <f>IF(OR($A7721="KE0",$A7721="KZ0",$A7721="KV0",$A7721="KH0",$A7721="KE",$A7721="KZ",),VLOOKUP($A7721&amp;$F7721,Master!$D:$E,2,0)&amp;$J7721&amp;$K7721,VLOOKUP($A7721,Master!$D:$E,2,0)&amp;Sheet1!$J7721&amp;Sheet1!$K7721)</f>
        <v>#N/A</v>
      </c>
      <c r="Q8287" s="33" t="str">
        <f t="shared" si="242"/>
        <v/>
      </c>
      <c r="R8287" s="33" t="e">
        <f>IF(IF(VLOOKUP($A7721,Master!$G:$J,4,0)="x",Sheet1!$A7721,"")="","",IF(VLOOKUP($A7721,Master!$G:$J,4,0)="x",Sheet1!$A7721,"")&amp;$J7721&amp;$K7721)</f>
        <v>#N/A</v>
      </c>
      <c r="S8287" s="33" t="e">
        <f>IF(VLOOKUP($A7721,Master!$L:$M,2,0)=0,"",VLOOKUP($A7721,Master!$L:$M,2,0)&amp;$J7721&amp;$L7721)</f>
        <v>#N/A</v>
      </c>
      <c r="T8287" s="33" t="str">
        <f t="shared" si="243"/>
        <v/>
      </c>
    </row>
    <row r="8288" spans="15:20" x14ac:dyDescent="0.3">
      <c r="O8288" s="33" t="e">
        <f>VLOOKUP($A7722,Master!$A:$B,2,0)&amp;$J7722&amp;$K7722</f>
        <v>#N/A</v>
      </c>
      <c r="P8288" s="33" t="e">
        <f>IF(OR($A7722="KE0",$A7722="KZ0",$A7722="KV0",$A7722="KH0",$A7722="KE",$A7722="KZ",),VLOOKUP($A7722&amp;$F7722,Master!$D:$E,2,0)&amp;$J7722&amp;$K7722,VLOOKUP($A7722,Master!$D:$E,2,0)&amp;Sheet1!$J7722&amp;Sheet1!$K7722)</f>
        <v>#N/A</v>
      </c>
      <c r="Q8288" s="33" t="str">
        <f t="shared" si="242"/>
        <v/>
      </c>
      <c r="R8288" s="33" t="e">
        <f>IF(IF(VLOOKUP($A7722,Master!$G:$J,4,0)="x",Sheet1!$A7722,"")="","",IF(VLOOKUP($A7722,Master!$G:$J,4,0)="x",Sheet1!$A7722,"")&amp;$J7722&amp;$K7722)</f>
        <v>#N/A</v>
      </c>
      <c r="S8288" s="33" t="e">
        <f>IF(VLOOKUP($A7722,Master!$L:$M,2,0)=0,"",VLOOKUP($A7722,Master!$L:$M,2,0)&amp;$J7722&amp;$L7722)</f>
        <v>#N/A</v>
      </c>
      <c r="T8288" s="33" t="str">
        <f t="shared" si="243"/>
        <v/>
      </c>
    </row>
    <row r="8289" spans="15:20" x14ac:dyDescent="0.3">
      <c r="O8289" s="33" t="e">
        <f>VLOOKUP($A7723,Master!$A:$B,2,0)&amp;$J7723&amp;$K7723</f>
        <v>#N/A</v>
      </c>
      <c r="P8289" s="33" t="e">
        <f>IF(OR($A7723="KE0",$A7723="KZ0",$A7723="KV0",$A7723="KH0",$A7723="KE",$A7723="KZ",),VLOOKUP($A7723&amp;$F7723,Master!$D:$E,2,0)&amp;$J7723&amp;$K7723,VLOOKUP($A7723,Master!$D:$E,2,0)&amp;Sheet1!$J7723&amp;Sheet1!$K7723)</f>
        <v>#N/A</v>
      </c>
      <c r="Q8289" s="33" t="str">
        <f t="shared" si="242"/>
        <v/>
      </c>
      <c r="R8289" s="33" t="e">
        <f>IF(IF(VLOOKUP($A7723,Master!$G:$J,4,0)="x",Sheet1!$A7723,"")="","",IF(VLOOKUP($A7723,Master!$G:$J,4,0)="x",Sheet1!$A7723,"")&amp;$J7723&amp;$K7723)</f>
        <v>#N/A</v>
      </c>
      <c r="S8289" s="33" t="e">
        <f>IF(VLOOKUP($A7723,Master!$L:$M,2,0)=0,"",VLOOKUP($A7723,Master!$L:$M,2,0)&amp;$J7723&amp;$L7723)</f>
        <v>#N/A</v>
      </c>
      <c r="T8289" s="33" t="str">
        <f t="shared" si="243"/>
        <v/>
      </c>
    </row>
    <row r="8290" spans="15:20" x14ac:dyDescent="0.3">
      <c r="O8290" s="33" t="e">
        <f>VLOOKUP($A7724,Master!$A:$B,2,0)&amp;$J7724&amp;$K7724</f>
        <v>#N/A</v>
      </c>
      <c r="P8290" s="33" t="e">
        <f>IF(OR($A7724="KE0",$A7724="KZ0",$A7724="KV0",$A7724="KH0",$A7724="KE",$A7724="KZ",),VLOOKUP($A7724&amp;$F7724,Master!$D:$E,2,0)&amp;$J7724&amp;$K7724,VLOOKUP($A7724,Master!$D:$E,2,0)&amp;Sheet1!$J7724&amp;Sheet1!$K7724)</f>
        <v>#N/A</v>
      </c>
      <c r="Q8290" s="33" t="str">
        <f t="shared" si="242"/>
        <v/>
      </c>
      <c r="R8290" s="33" t="e">
        <f>IF(IF(VLOOKUP($A7724,Master!$G:$J,4,0)="x",Sheet1!$A7724,"")="","",IF(VLOOKUP($A7724,Master!$G:$J,4,0)="x",Sheet1!$A7724,"")&amp;$J7724&amp;$K7724)</f>
        <v>#N/A</v>
      </c>
      <c r="S8290" s="33" t="e">
        <f>IF(VLOOKUP($A7724,Master!$L:$M,2,0)=0,"",VLOOKUP($A7724,Master!$L:$M,2,0)&amp;$J7724&amp;$L7724)</f>
        <v>#N/A</v>
      </c>
      <c r="T8290" s="33" t="str">
        <f t="shared" si="243"/>
        <v/>
      </c>
    </row>
    <row r="8291" spans="15:20" x14ac:dyDescent="0.3">
      <c r="O8291" s="33" t="e">
        <f>VLOOKUP($A7725,Master!$A:$B,2,0)&amp;$J7725&amp;$K7725</f>
        <v>#N/A</v>
      </c>
      <c r="P8291" s="33" t="e">
        <f>IF(OR($A7725="KE0",$A7725="KZ0",$A7725="KV0",$A7725="KH0",$A7725="KE",$A7725="KZ",),VLOOKUP($A7725&amp;$F7725,Master!$D:$E,2,0)&amp;$J7725&amp;$K7725,VLOOKUP($A7725,Master!$D:$E,2,0)&amp;Sheet1!$J7725&amp;Sheet1!$K7725)</f>
        <v>#N/A</v>
      </c>
      <c r="Q8291" s="33" t="str">
        <f t="shared" si="242"/>
        <v/>
      </c>
      <c r="R8291" s="33" t="e">
        <f>IF(IF(VLOOKUP($A7725,Master!$G:$J,4,0)="x",Sheet1!$A7725,"")="","",IF(VLOOKUP($A7725,Master!$G:$J,4,0)="x",Sheet1!$A7725,"")&amp;$J7725&amp;$K7725)</f>
        <v>#N/A</v>
      </c>
      <c r="S8291" s="33" t="e">
        <f>IF(VLOOKUP($A7725,Master!$L:$M,2,0)=0,"",VLOOKUP($A7725,Master!$L:$M,2,0)&amp;$J7725&amp;$L7725)</f>
        <v>#N/A</v>
      </c>
      <c r="T8291" s="33" t="str">
        <f t="shared" si="243"/>
        <v/>
      </c>
    </row>
    <row r="8292" spans="15:20" x14ac:dyDescent="0.3">
      <c r="O8292" s="33" t="e">
        <f>VLOOKUP($A7726,Master!$A:$B,2,0)&amp;$J7726&amp;$K7726</f>
        <v>#N/A</v>
      </c>
      <c r="P8292" s="33" t="e">
        <f>IF(OR($A7726="KE0",$A7726="KZ0",$A7726="KV0",$A7726="KH0",$A7726="KE",$A7726="KZ",),VLOOKUP($A7726&amp;$F7726,Master!$D:$E,2,0)&amp;$J7726&amp;$K7726,VLOOKUP($A7726,Master!$D:$E,2,0)&amp;Sheet1!$J7726&amp;Sheet1!$K7726)</f>
        <v>#N/A</v>
      </c>
      <c r="Q8292" s="33" t="str">
        <f t="shared" si="242"/>
        <v/>
      </c>
      <c r="R8292" s="33" t="e">
        <f>IF(IF(VLOOKUP($A7726,Master!$G:$J,4,0)="x",Sheet1!$A7726,"")="","",IF(VLOOKUP($A7726,Master!$G:$J,4,0)="x",Sheet1!$A7726,"")&amp;$J7726&amp;$K7726)</f>
        <v>#N/A</v>
      </c>
      <c r="S8292" s="33" t="e">
        <f>IF(VLOOKUP($A7726,Master!$L:$M,2,0)=0,"",VLOOKUP($A7726,Master!$L:$M,2,0)&amp;$J7726&amp;$L7726)</f>
        <v>#N/A</v>
      </c>
      <c r="T8292" s="33" t="str">
        <f t="shared" si="243"/>
        <v/>
      </c>
    </row>
    <row r="8293" spans="15:20" x14ac:dyDescent="0.3">
      <c r="O8293" s="33" t="e">
        <f>VLOOKUP($A7727,Master!$A:$B,2,0)&amp;$J7727&amp;$K7727</f>
        <v>#N/A</v>
      </c>
      <c r="P8293" s="33" t="e">
        <f>IF(OR($A7727="KE0",$A7727="KZ0",$A7727="KV0",$A7727="KH0",$A7727="KE",$A7727="KZ",),VLOOKUP($A7727&amp;$F7727,Master!$D:$E,2,0)&amp;$J7727&amp;$K7727,VLOOKUP($A7727,Master!$D:$E,2,0)&amp;Sheet1!$J7727&amp;Sheet1!$K7727)</f>
        <v>#N/A</v>
      </c>
      <c r="Q8293" s="33" t="str">
        <f t="shared" si="242"/>
        <v/>
      </c>
      <c r="R8293" s="33" t="e">
        <f>IF(IF(VLOOKUP($A7727,Master!$G:$J,4,0)="x",Sheet1!$A7727,"")="","",IF(VLOOKUP($A7727,Master!$G:$J,4,0)="x",Sheet1!$A7727,"")&amp;$J7727&amp;$K7727)</f>
        <v>#N/A</v>
      </c>
      <c r="S8293" s="33" t="e">
        <f>IF(VLOOKUP($A7727,Master!$L:$M,2,0)=0,"",VLOOKUP($A7727,Master!$L:$M,2,0)&amp;$J7727&amp;$L7727)</f>
        <v>#N/A</v>
      </c>
      <c r="T8293" s="33" t="str">
        <f t="shared" si="243"/>
        <v/>
      </c>
    </row>
    <row r="8294" spans="15:20" x14ac:dyDescent="0.3">
      <c r="O8294" s="33" t="e">
        <f>VLOOKUP($A7728,Master!$A:$B,2,0)&amp;$J7728&amp;$K7728</f>
        <v>#N/A</v>
      </c>
      <c r="P8294" s="33" t="e">
        <f>IF(OR($A7728="KE0",$A7728="KZ0",$A7728="KV0",$A7728="KH0",$A7728="KE",$A7728="KZ",),VLOOKUP($A7728&amp;$F7728,Master!$D:$E,2,0)&amp;$J7728&amp;$K7728,VLOOKUP($A7728,Master!$D:$E,2,0)&amp;Sheet1!$J7728&amp;Sheet1!$K7728)</f>
        <v>#N/A</v>
      </c>
      <c r="Q8294" s="33" t="str">
        <f t="shared" si="242"/>
        <v/>
      </c>
      <c r="R8294" s="33" t="e">
        <f>IF(IF(VLOOKUP($A7728,Master!$G:$J,4,0)="x",Sheet1!$A7728,"")="","",IF(VLOOKUP($A7728,Master!$G:$J,4,0)="x",Sheet1!$A7728,"")&amp;$J7728&amp;$K7728)</f>
        <v>#N/A</v>
      </c>
      <c r="S8294" s="33" t="e">
        <f>IF(VLOOKUP($A7728,Master!$L:$M,2,0)=0,"",VLOOKUP($A7728,Master!$L:$M,2,0)&amp;$J7728&amp;$L7728)</f>
        <v>#N/A</v>
      </c>
      <c r="T8294" s="33" t="str">
        <f t="shared" si="243"/>
        <v/>
      </c>
    </row>
    <row r="8295" spans="15:20" x14ac:dyDescent="0.3">
      <c r="O8295" s="33" t="e">
        <f>VLOOKUP($A7729,Master!$A:$B,2,0)&amp;$J7729&amp;$K7729</f>
        <v>#N/A</v>
      </c>
      <c r="P8295" s="33" t="e">
        <f>IF(OR($A7729="KE0",$A7729="KZ0",$A7729="KV0",$A7729="KH0",$A7729="KE",$A7729="KZ",),VLOOKUP($A7729&amp;$F7729,Master!$D:$E,2,0)&amp;$J7729&amp;$K7729,VLOOKUP($A7729,Master!$D:$E,2,0)&amp;Sheet1!$J7729&amp;Sheet1!$K7729)</f>
        <v>#N/A</v>
      </c>
      <c r="Q8295" s="33" t="str">
        <f t="shared" si="242"/>
        <v/>
      </c>
      <c r="R8295" s="33" t="e">
        <f>IF(IF(VLOOKUP($A7729,Master!$G:$J,4,0)="x",Sheet1!$A7729,"")="","",IF(VLOOKUP($A7729,Master!$G:$J,4,0)="x",Sheet1!$A7729,"")&amp;$J7729&amp;$K7729)</f>
        <v>#N/A</v>
      </c>
      <c r="S8295" s="33" t="e">
        <f>IF(VLOOKUP($A7729,Master!$L:$M,2,0)=0,"",VLOOKUP($A7729,Master!$L:$M,2,0)&amp;$J7729&amp;$L7729)</f>
        <v>#N/A</v>
      </c>
      <c r="T8295" s="33" t="str">
        <f t="shared" si="243"/>
        <v/>
      </c>
    </row>
    <row r="8296" spans="15:20" x14ac:dyDescent="0.3">
      <c r="O8296" s="33" t="e">
        <f>VLOOKUP($A7730,Master!$A:$B,2,0)&amp;$J7730&amp;$K7730</f>
        <v>#N/A</v>
      </c>
      <c r="P8296" s="33" t="e">
        <f>IF(OR($A7730="KE0",$A7730="KZ0",$A7730="KV0",$A7730="KH0",$A7730="KE",$A7730="KZ",),VLOOKUP($A7730&amp;$F7730,Master!$D:$E,2,0)&amp;$J7730&amp;$K7730,VLOOKUP($A7730,Master!$D:$E,2,0)&amp;Sheet1!$J7730&amp;Sheet1!$K7730)</f>
        <v>#N/A</v>
      </c>
      <c r="Q8296" s="33" t="str">
        <f t="shared" si="242"/>
        <v/>
      </c>
      <c r="R8296" s="33" t="e">
        <f>IF(IF(VLOOKUP($A7730,Master!$G:$J,4,0)="x",Sheet1!$A7730,"")="","",IF(VLOOKUP($A7730,Master!$G:$J,4,0)="x",Sheet1!$A7730,"")&amp;$J7730&amp;$K7730)</f>
        <v>#N/A</v>
      </c>
      <c r="S8296" s="33" t="e">
        <f>IF(VLOOKUP($A7730,Master!$L:$M,2,0)=0,"",VLOOKUP($A7730,Master!$L:$M,2,0)&amp;$J7730&amp;$L7730)</f>
        <v>#N/A</v>
      </c>
      <c r="T8296" s="33" t="str">
        <f t="shared" si="243"/>
        <v/>
      </c>
    </row>
    <row r="8297" spans="15:20" x14ac:dyDescent="0.3">
      <c r="O8297" s="33" t="e">
        <f>VLOOKUP($A7731,Master!$A:$B,2,0)&amp;$J7731&amp;$K7731</f>
        <v>#N/A</v>
      </c>
      <c r="P8297" s="33" t="e">
        <f>IF(OR($A7731="KE0",$A7731="KZ0",$A7731="KV0",$A7731="KH0",$A7731="KE",$A7731="KZ",),VLOOKUP($A7731&amp;$F7731,Master!$D:$E,2,0)&amp;$J7731&amp;$K7731,VLOOKUP($A7731,Master!$D:$E,2,0)&amp;Sheet1!$J7731&amp;Sheet1!$K7731)</f>
        <v>#N/A</v>
      </c>
      <c r="Q8297" s="33" t="str">
        <f t="shared" si="242"/>
        <v/>
      </c>
      <c r="R8297" s="33" t="e">
        <f>IF(IF(VLOOKUP($A7731,Master!$G:$J,4,0)="x",Sheet1!$A7731,"")="","",IF(VLOOKUP($A7731,Master!$G:$J,4,0)="x",Sheet1!$A7731,"")&amp;$J7731&amp;$K7731)</f>
        <v>#N/A</v>
      </c>
      <c r="S8297" s="33" t="e">
        <f>IF(VLOOKUP($A7731,Master!$L:$M,2,0)=0,"",VLOOKUP($A7731,Master!$L:$M,2,0)&amp;$J7731&amp;$L7731)</f>
        <v>#N/A</v>
      </c>
      <c r="T8297" s="33" t="str">
        <f t="shared" si="243"/>
        <v/>
      </c>
    </row>
    <row r="8298" spans="15:20" x14ac:dyDescent="0.3">
      <c r="O8298" s="33" t="e">
        <f>VLOOKUP($A7732,Master!$A:$B,2,0)&amp;$J7732&amp;$K7732</f>
        <v>#N/A</v>
      </c>
      <c r="P8298" s="33" t="e">
        <f>IF(OR($A7732="KE0",$A7732="KZ0",$A7732="KV0",$A7732="KH0",$A7732="KE",$A7732="KZ",),VLOOKUP($A7732&amp;$F7732,Master!$D:$E,2,0)&amp;$J7732&amp;$K7732,VLOOKUP($A7732,Master!$D:$E,2,0)&amp;Sheet1!$J7732&amp;Sheet1!$K7732)</f>
        <v>#N/A</v>
      </c>
      <c r="Q8298" s="33" t="str">
        <f t="shared" si="242"/>
        <v/>
      </c>
      <c r="R8298" s="33" t="e">
        <f>IF(IF(VLOOKUP($A7732,Master!$G:$J,4,0)="x",Sheet1!$A7732,"")="","",IF(VLOOKUP($A7732,Master!$G:$J,4,0)="x",Sheet1!$A7732,"")&amp;$J7732&amp;$K7732)</f>
        <v>#N/A</v>
      </c>
      <c r="S8298" s="33" t="e">
        <f>IF(VLOOKUP($A7732,Master!$L:$M,2,0)=0,"",VLOOKUP($A7732,Master!$L:$M,2,0)&amp;$J7732&amp;$L7732)</f>
        <v>#N/A</v>
      </c>
      <c r="T8298" s="33" t="str">
        <f t="shared" si="243"/>
        <v/>
      </c>
    </row>
    <row r="8299" spans="15:20" x14ac:dyDescent="0.3">
      <c r="O8299" s="33" t="e">
        <f>VLOOKUP($A7733,Master!$A:$B,2,0)&amp;$J7733&amp;$K7733</f>
        <v>#N/A</v>
      </c>
      <c r="P8299" s="33" t="e">
        <f>IF(OR($A7733="KE0",$A7733="KZ0",$A7733="KV0",$A7733="KH0",$A7733="KE",$A7733="KZ",),VLOOKUP($A7733&amp;$F7733,Master!$D:$E,2,0)&amp;$J7733&amp;$K7733,VLOOKUP($A7733,Master!$D:$E,2,0)&amp;Sheet1!$J7733&amp;Sheet1!$K7733)</f>
        <v>#N/A</v>
      </c>
      <c r="Q8299" s="33" t="str">
        <f t="shared" si="242"/>
        <v/>
      </c>
      <c r="R8299" s="33" t="e">
        <f>IF(IF(VLOOKUP($A7733,Master!$G:$J,4,0)="x",Sheet1!$A7733,"")="","",IF(VLOOKUP($A7733,Master!$G:$J,4,0)="x",Sheet1!$A7733,"")&amp;$J7733&amp;$K7733)</f>
        <v>#N/A</v>
      </c>
      <c r="S8299" s="33" t="e">
        <f>IF(VLOOKUP($A7733,Master!$L:$M,2,0)=0,"",VLOOKUP($A7733,Master!$L:$M,2,0)&amp;$J7733&amp;$L7733)</f>
        <v>#N/A</v>
      </c>
      <c r="T8299" s="33" t="str">
        <f t="shared" si="243"/>
        <v/>
      </c>
    </row>
    <row r="8300" spans="15:20" x14ac:dyDescent="0.3">
      <c r="O8300" s="33" t="e">
        <f>VLOOKUP($A7734,Master!$A:$B,2,0)&amp;$J7734&amp;$K7734</f>
        <v>#N/A</v>
      </c>
      <c r="P8300" s="33" t="e">
        <f>IF(OR($A7734="KE0",$A7734="KZ0",$A7734="KV0",$A7734="KH0",$A7734="KE",$A7734="KZ",),VLOOKUP($A7734&amp;$F7734,Master!$D:$E,2,0)&amp;$J7734&amp;$K7734,VLOOKUP($A7734,Master!$D:$E,2,0)&amp;Sheet1!$J7734&amp;Sheet1!$K7734)</f>
        <v>#N/A</v>
      </c>
      <c r="Q8300" s="33" t="str">
        <f t="shared" si="242"/>
        <v/>
      </c>
      <c r="R8300" s="33" t="e">
        <f>IF(IF(VLOOKUP($A7734,Master!$G:$J,4,0)="x",Sheet1!$A7734,"")="","",IF(VLOOKUP($A7734,Master!$G:$J,4,0)="x",Sheet1!$A7734,"")&amp;$J7734&amp;$K7734)</f>
        <v>#N/A</v>
      </c>
      <c r="S8300" s="33" t="e">
        <f>IF(VLOOKUP($A7734,Master!$L:$M,2,0)=0,"",VLOOKUP($A7734,Master!$L:$M,2,0)&amp;$J7734&amp;$L7734)</f>
        <v>#N/A</v>
      </c>
      <c r="T8300" s="33" t="str">
        <f t="shared" si="243"/>
        <v/>
      </c>
    </row>
    <row r="8301" spans="15:20" x14ac:dyDescent="0.3">
      <c r="O8301" s="33" t="e">
        <f>VLOOKUP($A7735,Master!$A:$B,2,0)&amp;$J7735&amp;$K7735</f>
        <v>#N/A</v>
      </c>
      <c r="P8301" s="33" t="e">
        <f>IF(OR($A7735="KE0",$A7735="KZ0",$A7735="KV0",$A7735="KH0",$A7735="KE",$A7735="KZ",),VLOOKUP($A7735&amp;$F7735,Master!$D:$E,2,0)&amp;$J7735&amp;$K7735,VLOOKUP($A7735,Master!$D:$E,2,0)&amp;Sheet1!$J7735&amp;Sheet1!$K7735)</f>
        <v>#N/A</v>
      </c>
      <c r="Q8301" s="33" t="str">
        <f t="shared" si="242"/>
        <v/>
      </c>
      <c r="R8301" s="33" t="e">
        <f>IF(IF(VLOOKUP($A7735,Master!$G:$J,4,0)="x",Sheet1!$A7735,"")="","",IF(VLOOKUP($A7735,Master!$G:$J,4,0)="x",Sheet1!$A7735,"")&amp;$J7735&amp;$K7735)</f>
        <v>#N/A</v>
      </c>
      <c r="S8301" s="33" t="e">
        <f>IF(VLOOKUP($A7735,Master!$L:$M,2,0)=0,"",VLOOKUP($A7735,Master!$L:$M,2,0)&amp;$J7735&amp;$L7735)</f>
        <v>#N/A</v>
      </c>
      <c r="T8301" s="33" t="str">
        <f t="shared" si="243"/>
        <v/>
      </c>
    </row>
    <row r="8302" spans="15:20" x14ac:dyDescent="0.3">
      <c r="O8302" s="33" t="e">
        <f>VLOOKUP($A7736,Master!$A:$B,2,0)&amp;$J7736&amp;$K7736</f>
        <v>#N/A</v>
      </c>
      <c r="P8302" s="33" t="e">
        <f>IF(OR($A7736="KE0",$A7736="KZ0",$A7736="KV0",$A7736="KH0",$A7736="KE",$A7736="KZ",),VLOOKUP($A7736&amp;$F7736,Master!$D:$E,2,0)&amp;$J7736&amp;$K7736,VLOOKUP($A7736,Master!$D:$E,2,0)&amp;Sheet1!$J7736&amp;Sheet1!$K7736)</f>
        <v>#N/A</v>
      </c>
      <c r="Q8302" s="33" t="str">
        <f t="shared" si="242"/>
        <v/>
      </c>
      <c r="R8302" s="33" t="e">
        <f>IF(IF(VLOOKUP($A7736,Master!$G:$J,4,0)="x",Sheet1!$A7736,"")="","",IF(VLOOKUP($A7736,Master!$G:$J,4,0)="x",Sheet1!$A7736,"")&amp;$J7736&amp;$K7736)</f>
        <v>#N/A</v>
      </c>
      <c r="S8302" s="33" t="e">
        <f>IF(VLOOKUP($A7736,Master!$L:$M,2,0)=0,"",VLOOKUP($A7736,Master!$L:$M,2,0)&amp;$J7736&amp;$L7736)</f>
        <v>#N/A</v>
      </c>
      <c r="T8302" s="33" t="str">
        <f t="shared" si="243"/>
        <v/>
      </c>
    </row>
    <row r="8303" spans="15:20" x14ac:dyDescent="0.3">
      <c r="O8303" s="33" t="e">
        <f>VLOOKUP($A7737,Master!$A:$B,2,0)&amp;$J7737&amp;$K7737</f>
        <v>#N/A</v>
      </c>
      <c r="P8303" s="33" t="e">
        <f>IF(OR($A7737="KE0",$A7737="KZ0",$A7737="KV0",$A7737="KH0",$A7737="KE",$A7737="KZ",),VLOOKUP($A7737&amp;$F7737,Master!$D:$E,2,0)&amp;$J7737&amp;$K7737,VLOOKUP($A7737,Master!$D:$E,2,0)&amp;Sheet1!$J7737&amp;Sheet1!$K7737)</f>
        <v>#N/A</v>
      </c>
      <c r="Q8303" s="33" t="str">
        <f t="shared" si="242"/>
        <v/>
      </c>
      <c r="R8303" s="33" t="e">
        <f>IF(IF(VLOOKUP($A7737,Master!$G:$J,4,0)="x",Sheet1!$A7737,"")="","",IF(VLOOKUP($A7737,Master!$G:$J,4,0)="x",Sheet1!$A7737,"")&amp;$J7737&amp;$K7737)</f>
        <v>#N/A</v>
      </c>
      <c r="S8303" s="33" t="e">
        <f>IF(VLOOKUP($A7737,Master!$L:$M,2,0)=0,"",VLOOKUP($A7737,Master!$L:$M,2,0)&amp;$J7737&amp;$L7737)</f>
        <v>#N/A</v>
      </c>
      <c r="T8303" s="33" t="str">
        <f t="shared" si="243"/>
        <v/>
      </c>
    </row>
    <row r="8304" spans="15:20" x14ac:dyDescent="0.3">
      <c r="O8304" s="33" t="e">
        <f>VLOOKUP($A7738,Master!$A:$B,2,0)&amp;$J7738&amp;$K7738</f>
        <v>#N/A</v>
      </c>
      <c r="P8304" s="33" t="e">
        <f>IF(OR($A7738="KE0",$A7738="KZ0",$A7738="KV0",$A7738="KH0",$A7738="KE",$A7738="KZ",),VLOOKUP($A7738&amp;$F7738,Master!$D:$E,2,0)&amp;$J7738&amp;$K7738,VLOOKUP($A7738,Master!$D:$E,2,0)&amp;Sheet1!$J7738&amp;Sheet1!$K7738)</f>
        <v>#N/A</v>
      </c>
      <c r="Q8304" s="33" t="str">
        <f t="shared" si="242"/>
        <v/>
      </c>
      <c r="R8304" s="33" t="e">
        <f>IF(IF(VLOOKUP($A7738,Master!$G:$J,4,0)="x",Sheet1!$A7738,"")="","",IF(VLOOKUP($A7738,Master!$G:$J,4,0)="x",Sheet1!$A7738,"")&amp;$J7738&amp;$K7738)</f>
        <v>#N/A</v>
      </c>
      <c r="S8304" s="33" t="e">
        <f>IF(VLOOKUP($A7738,Master!$L:$M,2,0)=0,"",VLOOKUP($A7738,Master!$L:$M,2,0)&amp;$J7738&amp;$L7738)</f>
        <v>#N/A</v>
      </c>
      <c r="T8304" s="33" t="str">
        <f t="shared" si="243"/>
        <v/>
      </c>
    </row>
    <row r="8305" spans="15:20" x14ac:dyDescent="0.3">
      <c r="O8305" s="33" t="e">
        <f>VLOOKUP($A7739,Master!$A:$B,2,0)&amp;$J7739&amp;$K7739</f>
        <v>#N/A</v>
      </c>
      <c r="P8305" s="33" t="e">
        <f>IF(OR($A7739="KE0",$A7739="KZ0",$A7739="KV0",$A7739="KH0",$A7739="KE",$A7739="KZ",),VLOOKUP($A7739&amp;$F7739,Master!$D:$E,2,0)&amp;$J7739&amp;$K7739,VLOOKUP($A7739,Master!$D:$E,2,0)&amp;Sheet1!$J7739&amp;Sheet1!$K7739)</f>
        <v>#N/A</v>
      </c>
      <c r="Q8305" s="33" t="str">
        <f t="shared" si="242"/>
        <v/>
      </c>
      <c r="R8305" s="33" t="e">
        <f>IF(IF(VLOOKUP($A7739,Master!$G:$J,4,0)="x",Sheet1!$A7739,"")="","",IF(VLOOKUP($A7739,Master!$G:$J,4,0)="x",Sheet1!$A7739,"")&amp;$J7739&amp;$K7739)</f>
        <v>#N/A</v>
      </c>
      <c r="S8305" s="33" t="e">
        <f>IF(VLOOKUP($A7739,Master!$L:$M,2,0)=0,"",VLOOKUP($A7739,Master!$L:$M,2,0)&amp;$J7739&amp;$L7739)</f>
        <v>#N/A</v>
      </c>
      <c r="T8305" s="33" t="str">
        <f t="shared" si="243"/>
        <v/>
      </c>
    </row>
    <row r="8306" spans="15:20" x14ac:dyDescent="0.3">
      <c r="O8306" s="33" t="e">
        <f>VLOOKUP($A7740,Master!$A:$B,2,0)&amp;$J7740&amp;$K7740</f>
        <v>#N/A</v>
      </c>
      <c r="P8306" s="33" t="e">
        <f>IF(OR($A7740="KE0",$A7740="KZ0",$A7740="KV0",$A7740="KH0",$A7740="KE",$A7740="KZ",),VLOOKUP($A7740&amp;$F7740,Master!$D:$E,2,0)&amp;$J7740&amp;$K7740,VLOOKUP($A7740,Master!$D:$E,2,0)&amp;Sheet1!$J7740&amp;Sheet1!$K7740)</f>
        <v>#N/A</v>
      </c>
      <c r="Q8306" s="33" t="str">
        <f t="shared" si="242"/>
        <v/>
      </c>
      <c r="R8306" s="33" t="e">
        <f>IF(IF(VLOOKUP($A7740,Master!$G:$J,4,0)="x",Sheet1!$A7740,"")="","",IF(VLOOKUP($A7740,Master!$G:$J,4,0)="x",Sheet1!$A7740,"")&amp;$J7740&amp;$K7740)</f>
        <v>#N/A</v>
      </c>
      <c r="S8306" s="33" t="e">
        <f>IF(VLOOKUP($A7740,Master!$L:$M,2,0)=0,"",VLOOKUP($A7740,Master!$L:$M,2,0)&amp;$J7740&amp;$L7740)</f>
        <v>#N/A</v>
      </c>
      <c r="T8306" s="33" t="str">
        <f t="shared" si="243"/>
        <v/>
      </c>
    </row>
    <row r="8307" spans="15:20" x14ac:dyDescent="0.3">
      <c r="O8307" s="33" t="e">
        <f>VLOOKUP($A7741,Master!$A:$B,2,0)&amp;$J7741&amp;$K7741</f>
        <v>#N/A</v>
      </c>
      <c r="P8307" s="33" t="e">
        <f>IF(OR($A7741="KE0",$A7741="KZ0",$A7741="KV0",$A7741="KH0",$A7741="KE",$A7741="KZ",),VLOOKUP($A7741&amp;$F7741,Master!$D:$E,2,0)&amp;$J7741&amp;$K7741,VLOOKUP($A7741,Master!$D:$E,2,0)&amp;Sheet1!$J7741&amp;Sheet1!$K7741)</f>
        <v>#N/A</v>
      </c>
      <c r="Q8307" s="33" t="str">
        <f t="shared" si="242"/>
        <v/>
      </c>
      <c r="R8307" s="33" t="e">
        <f>IF(IF(VLOOKUP($A7741,Master!$G:$J,4,0)="x",Sheet1!$A7741,"")="","",IF(VLOOKUP($A7741,Master!$G:$J,4,0)="x",Sheet1!$A7741,"")&amp;$J7741&amp;$K7741)</f>
        <v>#N/A</v>
      </c>
      <c r="S8307" s="33" t="e">
        <f>IF(VLOOKUP($A7741,Master!$L:$M,2,0)=0,"",VLOOKUP($A7741,Master!$L:$M,2,0)&amp;$J7741&amp;$L7741)</f>
        <v>#N/A</v>
      </c>
      <c r="T8307" s="33" t="str">
        <f t="shared" si="243"/>
        <v/>
      </c>
    </row>
    <row r="8308" spans="15:20" x14ac:dyDescent="0.3">
      <c r="O8308" s="33" t="e">
        <f>VLOOKUP($A7742,Master!$A:$B,2,0)&amp;$J7742&amp;$K7742</f>
        <v>#N/A</v>
      </c>
      <c r="P8308" s="33" t="e">
        <f>IF(OR($A7742="KE0",$A7742="KZ0",$A7742="KV0",$A7742="KH0",$A7742="KE",$A7742="KZ",),VLOOKUP($A7742&amp;$F7742,Master!$D:$E,2,0)&amp;$J7742&amp;$K7742,VLOOKUP($A7742,Master!$D:$E,2,0)&amp;Sheet1!$J7742&amp;Sheet1!$K7742)</f>
        <v>#N/A</v>
      </c>
      <c r="Q8308" s="33" t="str">
        <f t="shared" si="242"/>
        <v/>
      </c>
      <c r="R8308" s="33" t="e">
        <f>IF(IF(VLOOKUP($A7742,Master!$G:$J,4,0)="x",Sheet1!$A7742,"")="","",IF(VLOOKUP($A7742,Master!$G:$J,4,0)="x",Sheet1!$A7742,"")&amp;$J7742&amp;$K7742)</f>
        <v>#N/A</v>
      </c>
      <c r="S8308" s="33" t="e">
        <f>IF(VLOOKUP($A7742,Master!$L:$M,2,0)=0,"",VLOOKUP($A7742,Master!$L:$M,2,0)&amp;$J7742&amp;$L7742)</f>
        <v>#N/A</v>
      </c>
      <c r="T8308" s="33" t="str">
        <f t="shared" si="243"/>
        <v/>
      </c>
    </row>
    <row r="8309" spans="15:20" x14ac:dyDescent="0.3">
      <c r="O8309" s="33" t="e">
        <f>VLOOKUP($A7743,Master!$A:$B,2,0)&amp;$J7743&amp;$K7743</f>
        <v>#N/A</v>
      </c>
      <c r="P8309" s="33" t="e">
        <f>IF(OR($A7743="KE0",$A7743="KZ0",$A7743="KV0",$A7743="KH0",$A7743="KE",$A7743="KZ",),VLOOKUP($A7743&amp;$F7743,Master!$D:$E,2,0)&amp;$J7743&amp;$K7743,VLOOKUP($A7743,Master!$D:$E,2,0)&amp;Sheet1!$J7743&amp;Sheet1!$K7743)</f>
        <v>#N/A</v>
      </c>
      <c r="Q8309" s="33" t="str">
        <f t="shared" si="242"/>
        <v/>
      </c>
      <c r="R8309" s="33" t="e">
        <f>IF(IF(VLOOKUP($A7743,Master!$G:$J,4,0)="x",Sheet1!$A7743,"")="","",IF(VLOOKUP($A7743,Master!$G:$J,4,0)="x",Sheet1!$A7743,"")&amp;$J7743&amp;$K7743)</f>
        <v>#N/A</v>
      </c>
      <c r="S8309" s="33" t="e">
        <f>IF(VLOOKUP($A7743,Master!$L:$M,2,0)=0,"",VLOOKUP($A7743,Master!$L:$M,2,0)&amp;$J7743&amp;$L7743)</f>
        <v>#N/A</v>
      </c>
      <c r="T8309" s="33" t="str">
        <f t="shared" si="243"/>
        <v/>
      </c>
    </row>
    <row r="8310" spans="15:20" x14ac:dyDescent="0.3">
      <c r="O8310" s="33" t="e">
        <f>VLOOKUP($A7744,Master!$A:$B,2,0)&amp;$J7744&amp;$K7744</f>
        <v>#N/A</v>
      </c>
      <c r="P8310" s="33" t="e">
        <f>IF(OR($A7744="KE0",$A7744="KZ0",$A7744="KV0",$A7744="KH0",$A7744="KE",$A7744="KZ",),VLOOKUP($A7744&amp;$F7744,Master!$D:$E,2,0)&amp;$J7744&amp;$K7744,VLOOKUP($A7744,Master!$D:$E,2,0)&amp;Sheet1!$J7744&amp;Sheet1!$K7744)</f>
        <v>#N/A</v>
      </c>
      <c r="Q8310" s="33" t="str">
        <f t="shared" si="242"/>
        <v/>
      </c>
      <c r="R8310" s="33" t="e">
        <f>IF(IF(VLOOKUP($A7744,Master!$G:$J,4,0)="x",Sheet1!$A7744,"")="","",IF(VLOOKUP($A7744,Master!$G:$J,4,0)="x",Sheet1!$A7744,"")&amp;$J7744&amp;$K7744)</f>
        <v>#N/A</v>
      </c>
      <c r="S8310" s="33" t="e">
        <f>IF(VLOOKUP($A7744,Master!$L:$M,2,0)=0,"",VLOOKUP($A7744,Master!$L:$M,2,0)&amp;$J7744&amp;$L7744)</f>
        <v>#N/A</v>
      </c>
      <c r="T8310" s="33" t="str">
        <f t="shared" si="243"/>
        <v/>
      </c>
    </row>
    <row r="8311" spans="15:20" x14ac:dyDescent="0.3">
      <c r="O8311" s="33" t="e">
        <f>VLOOKUP($A7745,Master!$A:$B,2,0)&amp;$J7745&amp;$K7745</f>
        <v>#N/A</v>
      </c>
      <c r="P8311" s="33" t="e">
        <f>IF(OR($A7745="KE0",$A7745="KZ0",$A7745="KV0",$A7745="KH0",$A7745="KE",$A7745="KZ",),VLOOKUP($A7745&amp;$F7745,Master!$D:$E,2,0)&amp;$J7745&amp;$K7745,VLOOKUP($A7745,Master!$D:$E,2,0)&amp;Sheet1!$J7745&amp;Sheet1!$K7745)</f>
        <v>#N/A</v>
      </c>
      <c r="Q8311" s="33" t="str">
        <f t="shared" si="242"/>
        <v/>
      </c>
      <c r="R8311" s="33" t="e">
        <f>IF(IF(VLOOKUP($A7745,Master!$G:$J,4,0)="x",Sheet1!$A7745,"")="","",IF(VLOOKUP($A7745,Master!$G:$J,4,0)="x",Sheet1!$A7745,"")&amp;$J7745&amp;$K7745)</f>
        <v>#N/A</v>
      </c>
      <c r="S8311" s="33" t="e">
        <f>IF(VLOOKUP($A7745,Master!$L:$M,2,0)=0,"",VLOOKUP($A7745,Master!$L:$M,2,0)&amp;$J7745&amp;$L7745)</f>
        <v>#N/A</v>
      </c>
      <c r="T8311" s="33" t="str">
        <f t="shared" si="243"/>
        <v/>
      </c>
    </row>
    <row r="8312" spans="15:20" x14ac:dyDescent="0.3">
      <c r="O8312" s="33" t="e">
        <f>VLOOKUP($A7746,Master!$A:$B,2,0)&amp;$J7746&amp;$K7746</f>
        <v>#N/A</v>
      </c>
      <c r="P8312" s="33" t="e">
        <f>IF(OR($A7746="KE0",$A7746="KZ0",$A7746="KV0",$A7746="KH0",$A7746="KE",$A7746="KZ",),VLOOKUP($A7746&amp;$F7746,Master!$D:$E,2,0)&amp;$J7746&amp;$K7746,VLOOKUP($A7746,Master!$D:$E,2,0)&amp;Sheet1!$J7746&amp;Sheet1!$K7746)</f>
        <v>#N/A</v>
      </c>
      <c r="Q8312" s="33" t="str">
        <f t="shared" si="242"/>
        <v/>
      </c>
      <c r="R8312" s="33" t="e">
        <f>IF(IF(VLOOKUP($A7746,Master!$G:$J,4,0)="x",Sheet1!$A7746,"")="","",IF(VLOOKUP($A7746,Master!$G:$J,4,0)="x",Sheet1!$A7746,"")&amp;$J7746&amp;$K7746)</f>
        <v>#N/A</v>
      </c>
      <c r="S8312" s="33" t="e">
        <f>IF(VLOOKUP($A7746,Master!$L:$M,2,0)=0,"",VLOOKUP($A7746,Master!$L:$M,2,0)&amp;$J7746&amp;$L7746)</f>
        <v>#N/A</v>
      </c>
      <c r="T8312" s="33" t="str">
        <f t="shared" si="243"/>
        <v/>
      </c>
    </row>
    <row r="8313" spans="15:20" x14ac:dyDescent="0.3">
      <c r="O8313" s="33" t="e">
        <f>VLOOKUP($A7747,Master!$A:$B,2,0)&amp;$J7747&amp;$K7747</f>
        <v>#N/A</v>
      </c>
      <c r="P8313" s="33" t="e">
        <f>IF(OR($A7747="KE0",$A7747="KZ0",$A7747="KV0",$A7747="KH0",$A7747="KE",$A7747="KZ",),VLOOKUP($A7747&amp;$F7747,Master!$D:$E,2,0)&amp;$J7747&amp;$K7747,VLOOKUP($A7747,Master!$D:$E,2,0)&amp;Sheet1!$J7747&amp;Sheet1!$K7747)</f>
        <v>#N/A</v>
      </c>
      <c r="Q8313" s="33" t="str">
        <f t="shared" si="242"/>
        <v/>
      </c>
      <c r="R8313" s="33" t="e">
        <f>IF(IF(VLOOKUP($A7747,Master!$G:$J,4,0)="x",Sheet1!$A7747,"")="","",IF(VLOOKUP($A7747,Master!$G:$J,4,0)="x",Sheet1!$A7747,"")&amp;$J7747&amp;$K7747)</f>
        <v>#N/A</v>
      </c>
      <c r="S8313" s="33" t="e">
        <f>IF(VLOOKUP($A7747,Master!$L:$M,2,0)=0,"",VLOOKUP($A7747,Master!$L:$M,2,0)&amp;$J7747&amp;$L7747)</f>
        <v>#N/A</v>
      </c>
      <c r="T8313" s="33" t="str">
        <f t="shared" si="243"/>
        <v/>
      </c>
    </row>
    <row r="8314" spans="15:20" x14ac:dyDescent="0.3">
      <c r="O8314" s="33" t="e">
        <f>VLOOKUP($A7748,Master!$A:$B,2,0)&amp;$J7748&amp;$K7748</f>
        <v>#N/A</v>
      </c>
      <c r="P8314" s="33" t="e">
        <f>IF(OR($A7748="KE0",$A7748="KZ0",$A7748="KV0",$A7748="KH0",$A7748="KE",$A7748="KZ",),VLOOKUP($A7748&amp;$F7748,Master!$D:$E,2,0)&amp;$J7748&amp;$K7748,VLOOKUP($A7748,Master!$D:$E,2,0)&amp;Sheet1!$J7748&amp;Sheet1!$K7748)</f>
        <v>#N/A</v>
      </c>
      <c r="Q8314" s="33" t="str">
        <f t="shared" si="242"/>
        <v/>
      </c>
      <c r="R8314" s="33" t="e">
        <f>IF(IF(VLOOKUP($A7748,Master!$G:$J,4,0)="x",Sheet1!$A7748,"")="","",IF(VLOOKUP($A7748,Master!$G:$J,4,0)="x",Sheet1!$A7748,"")&amp;$J7748&amp;$K7748)</f>
        <v>#N/A</v>
      </c>
      <c r="S8314" s="33" t="e">
        <f>IF(VLOOKUP($A7748,Master!$L:$M,2,0)=0,"",VLOOKUP($A7748,Master!$L:$M,2,0)&amp;$J7748&amp;$L7748)</f>
        <v>#N/A</v>
      </c>
      <c r="T8314" s="33" t="str">
        <f t="shared" si="243"/>
        <v/>
      </c>
    </row>
    <row r="8315" spans="15:20" x14ac:dyDescent="0.3">
      <c r="O8315" s="33" t="e">
        <f>VLOOKUP($A7749,Master!$A:$B,2,0)&amp;$J7749&amp;$K7749</f>
        <v>#N/A</v>
      </c>
      <c r="P8315" s="33" t="e">
        <f>IF(OR($A7749="KE0",$A7749="KZ0",$A7749="KV0",$A7749="KH0",$A7749="KE",$A7749="KZ",),VLOOKUP($A7749&amp;$F7749,Master!$D:$E,2,0)&amp;$J7749&amp;$K7749,VLOOKUP($A7749,Master!$D:$E,2,0)&amp;Sheet1!$J7749&amp;Sheet1!$K7749)</f>
        <v>#N/A</v>
      </c>
      <c r="Q8315" s="33" t="str">
        <f t="shared" si="242"/>
        <v/>
      </c>
      <c r="R8315" s="33" t="e">
        <f>IF(IF(VLOOKUP($A7749,Master!$G:$J,4,0)="x",Sheet1!$A7749,"")="","",IF(VLOOKUP($A7749,Master!$G:$J,4,0)="x",Sheet1!$A7749,"")&amp;$J7749&amp;$K7749)</f>
        <v>#N/A</v>
      </c>
      <c r="S8315" s="33" t="e">
        <f>IF(VLOOKUP($A7749,Master!$L:$M,2,0)=0,"",VLOOKUP($A7749,Master!$L:$M,2,0)&amp;$J7749&amp;$L7749)</f>
        <v>#N/A</v>
      </c>
      <c r="T8315" s="33" t="str">
        <f t="shared" si="243"/>
        <v/>
      </c>
    </row>
    <row r="8316" spans="15:20" x14ac:dyDescent="0.3">
      <c r="O8316" s="33" t="e">
        <f>VLOOKUP($A7750,Master!$A:$B,2,0)&amp;$J7750&amp;$K7750</f>
        <v>#N/A</v>
      </c>
      <c r="P8316" s="33" t="e">
        <f>IF(OR($A7750="KE0",$A7750="KZ0",$A7750="KV0",$A7750="KH0",$A7750="KE",$A7750="KZ",),VLOOKUP($A7750&amp;$F7750,Master!$D:$E,2,0)&amp;$J7750&amp;$K7750,VLOOKUP($A7750,Master!$D:$E,2,0)&amp;Sheet1!$J7750&amp;Sheet1!$K7750)</f>
        <v>#N/A</v>
      </c>
      <c r="Q8316" s="33" t="str">
        <f t="shared" si="242"/>
        <v/>
      </c>
      <c r="R8316" s="33" t="e">
        <f>IF(IF(VLOOKUP($A7750,Master!$G:$J,4,0)="x",Sheet1!$A7750,"")="","",IF(VLOOKUP($A7750,Master!$G:$J,4,0)="x",Sheet1!$A7750,"")&amp;$J7750&amp;$K7750)</f>
        <v>#N/A</v>
      </c>
      <c r="S8316" s="33" t="e">
        <f>IF(VLOOKUP($A7750,Master!$L:$M,2,0)=0,"",VLOOKUP($A7750,Master!$L:$M,2,0)&amp;$J7750&amp;$L7750)</f>
        <v>#N/A</v>
      </c>
      <c r="T8316" s="33" t="str">
        <f t="shared" si="243"/>
        <v/>
      </c>
    </row>
    <row r="8317" spans="15:20" x14ac:dyDescent="0.3">
      <c r="O8317" s="33" t="e">
        <f>VLOOKUP($A7751,Master!$A:$B,2,0)&amp;$J7751&amp;$K7751</f>
        <v>#N/A</v>
      </c>
      <c r="P8317" s="33" t="e">
        <f>IF(OR($A7751="KE0",$A7751="KZ0",$A7751="KV0",$A7751="KH0",$A7751="KE",$A7751="KZ",),VLOOKUP($A7751&amp;$F7751,Master!$D:$E,2,0)&amp;$J7751&amp;$K7751,VLOOKUP($A7751,Master!$D:$E,2,0)&amp;Sheet1!$J7751&amp;Sheet1!$K7751)</f>
        <v>#N/A</v>
      </c>
      <c r="Q8317" s="33" t="str">
        <f t="shared" si="242"/>
        <v/>
      </c>
      <c r="R8317" s="33" t="e">
        <f>IF(IF(VLOOKUP($A7751,Master!$G:$J,4,0)="x",Sheet1!$A7751,"")="","",IF(VLOOKUP($A7751,Master!$G:$J,4,0)="x",Sheet1!$A7751,"")&amp;$J7751&amp;$K7751)</f>
        <v>#N/A</v>
      </c>
      <c r="S8317" s="33" t="e">
        <f>IF(VLOOKUP($A7751,Master!$L:$M,2,0)=0,"",VLOOKUP($A7751,Master!$L:$M,2,0)&amp;$J7751&amp;$L7751)</f>
        <v>#N/A</v>
      </c>
      <c r="T8317" s="33" t="str">
        <f t="shared" si="243"/>
        <v/>
      </c>
    </row>
    <row r="8318" spans="15:20" x14ac:dyDescent="0.3">
      <c r="O8318" s="33" t="e">
        <f>VLOOKUP($A7752,Master!$A:$B,2,0)&amp;$J7752&amp;$K7752</f>
        <v>#N/A</v>
      </c>
      <c r="P8318" s="33" t="e">
        <f>IF(OR($A7752="KE0",$A7752="KZ0",$A7752="KV0",$A7752="KH0",$A7752="KE",$A7752="KZ",),VLOOKUP($A7752&amp;$F7752,Master!$D:$E,2,0)&amp;$J7752&amp;$K7752,VLOOKUP($A7752,Master!$D:$E,2,0)&amp;Sheet1!$J7752&amp;Sheet1!$K7752)</f>
        <v>#N/A</v>
      </c>
      <c r="Q8318" s="33" t="str">
        <f t="shared" si="242"/>
        <v/>
      </c>
      <c r="R8318" s="33" t="e">
        <f>IF(IF(VLOOKUP($A7752,Master!$G:$J,4,0)="x",Sheet1!$A7752,"")="","",IF(VLOOKUP($A7752,Master!$G:$J,4,0)="x",Sheet1!$A7752,"")&amp;$J7752&amp;$K7752)</f>
        <v>#N/A</v>
      </c>
      <c r="S8318" s="33" t="e">
        <f>IF(VLOOKUP($A7752,Master!$L:$M,2,0)=0,"",VLOOKUP($A7752,Master!$L:$M,2,0)&amp;$J7752&amp;$L7752)</f>
        <v>#N/A</v>
      </c>
      <c r="T8318" s="33" t="str">
        <f t="shared" si="243"/>
        <v/>
      </c>
    </row>
    <row r="8319" spans="15:20" x14ac:dyDescent="0.3">
      <c r="O8319" s="33" t="e">
        <f>VLOOKUP($A7753,Master!$A:$B,2,0)&amp;$J7753&amp;$K7753</f>
        <v>#N/A</v>
      </c>
      <c r="P8319" s="33" t="e">
        <f>IF(OR($A7753="KE0",$A7753="KZ0",$A7753="KV0",$A7753="KH0",$A7753="KE",$A7753="KZ",),VLOOKUP($A7753&amp;$F7753,Master!$D:$E,2,0)&amp;$J7753&amp;$K7753,VLOOKUP($A7753,Master!$D:$E,2,0)&amp;Sheet1!$J7753&amp;Sheet1!$K7753)</f>
        <v>#N/A</v>
      </c>
      <c r="Q8319" s="33" t="str">
        <f t="shared" si="242"/>
        <v/>
      </c>
      <c r="R8319" s="33" t="e">
        <f>IF(IF(VLOOKUP($A7753,Master!$G:$J,4,0)="x",Sheet1!$A7753,"")="","",IF(VLOOKUP($A7753,Master!$G:$J,4,0)="x",Sheet1!$A7753,"")&amp;$J7753&amp;$K7753)</f>
        <v>#N/A</v>
      </c>
      <c r="S8319" s="33" t="e">
        <f>IF(VLOOKUP($A7753,Master!$L:$M,2,0)=0,"",VLOOKUP($A7753,Master!$L:$M,2,0)&amp;$J7753&amp;$L7753)</f>
        <v>#N/A</v>
      </c>
      <c r="T8319" s="33" t="str">
        <f t="shared" si="243"/>
        <v/>
      </c>
    </row>
    <row r="8320" spans="15:20" x14ac:dyDescent="0.3">
      <c r="O8320" s="33" t="e">
        <f>VLOOKUP($A7754,Master!$A:$B,2,0)&amp;$J7754&amp;$K7754</f>
        <v>#N/A</v>
      </c>
      <c r="P8320" s="33" t="e">
        <f>IF(OR($A7754="KE0",$A7754="KZ0",$A7754="KV0",$A7754="KH0",$A7754="KE",$A7754="KZ",),VLOOKUP($A7754&amp;$F7754,Master!$D:$E,2,0)&amp;$J7754&amp;$K7754,VLOOKUP($A7754,Master!$D:$E,2,0)&amp;Sheet1!$J7754&amp;Sheet1!$K7754)</f>
        <v>#N/A</v>
      </c>
      <c r="Q8320" s="33" t="str">
        <f t="shared" si="242"/>
        <v/>
      </c>
      <c r="R8320" s="33" t="e">
        <f>IF(IF(VLOOKUP($A7754,Master!$G:$J,4,0)="x",Sheet1!$A7754,"")="","",IF(VLOOKUP($A7754,Master!$G:$J,4,0)="x",Sheet1!$A7754,"")&amp;$J7754&amp;$K7754)</f>
        <v>#N/A</v>
      </c>
      <c r="S8320" s="33" t="e">
        <f>IF(VLOOKUP($A7754,Master!$L:$M,2,0)=0,"",VLOOKUP($A7754,Master!$L:$M,2,0)&amp;$J7754&amp;$L7754)</f>
        <v>#N/A</v>
      </c>
      <c r="T8320" s="33" t="str">
        <f t="shared" si="243"/>
        <v/>
      </c>
    </row>
    <row r="8321" spans="15:20" x14ac:dyDescent="0.3">
      <c r="O8321" s="33" t="e">
        <f>VLOOKUP($A7755,Master!$A:$B,2,0)&amp;$J7755&amp;$K7755</f>
        <v>#N/A</v>
      </c>
      <c r="P8321" s="33" t="e">
        <f>IF(OR($A7755="KE0",$A7755="KZ0",$A7755="KV0",$A7755="KH0",$A7755="KE",$A7755="KZ",),VLOOKUP($A7755&amp;$F7755,Master!$D:$E,2,0)&amp;$J7755&amp;$K7755,VLOOKUP($A7755,Master!$D:$E,2,0)&amp;Sheet1!$J7755&amp;Sheet1!$K7755)</f>
        <v>#N/A</v>
      </c>
      <c r="Q8321" s="33" t="str">
        <f t="shared" si="242"/>
        <v/>
      </c>
      <c r="R8321" s="33" t="e">
        <f>IF(IF(VLOOKUP($A7755,Master!$G:$J,4,0)="x",Sheet1!$A7755,"")="","",IF(VLOOKUP($A7755,Master!$G:$J,4,0)="x",Sheet1!$A7755,"")&amp;$J7755&amp;$K7755)</f>
        <v>#N/A</v>
      </c>
      <c r="S8321" s="33" t="e">
        <f>IF(VLOOKUP($A7755,Master!$L:$M,2,0)=0,"",VLOOKUP($A7755,Master!$L:$M,2,0)&amp;$J7755&amp;$L7755)</f>
        <v>#N/A</v>
      </c>
      <c r="T8321" s="33" t="str">
        <f t="shared" si="243"/>
        <v/>
      </c>
    </row>
    <row r="8322" spans="15:20" x14ac:dyDescent="0.3">
      <c r="O8322" s="33" t="e">
        <f>VLOOKUP($A7756,Master!$A:$B,2,0)&amp;$J7756&amp;$K7756</f>
        <v>#N/A</v>
      </c>
      <c r="P8322" s="33" t="e">
        <f>IF(OR($A7756="KE0",$A7756="KZ0",$A7756="KV0",$A7756="KH0",$A7756="KE",$A7756="KZ",),VLOOKUP($A7756&amp;$F7756,Master!$D:$E,2,0)&amp;$J7756&amp;$K7756,VLOOKUP($A7756,Master!$D:$E,2,0)&amp;Sheet1!$J7756&amp;Sheet1!$K7756)</f>
        <v>#N/A</v>
      </c>
      <c r="Q8322" s="33" t="str">
        <f t="shared" si="242"/>
        <v/>
      </c>
      <c r="R8322" s="33" t="e">
        <f>IF(IF(VLOOKUP($A7756,Master!$G:$J,4,0)="x",Sheet1!$A7756,"")="","",IF(VLOOKUP($A7756,Master!$G:$J,4,0)="x",Sheet1!$A7756,"")&amp;$J7756&amp;$K7756)</f>
        <v>#N/A</v>
      </c>
      <c r="S8322" s="33" t="e">
        <f>IF(VLOOKUP($A7756,Master!$L:$M,2,0)=0,"",VLOOKUP($A7756,Master!$L:$M,2,0)&amp;$J7756&amp;$L7756)</f>
        <v>#N/A</v>
      </c>
      <c r="T8322" s="33" t="str">
        <f t="shared" si="243"/>
        <v/>
      </c>
    </row>
    <row r="8323" spans="15:20" x14ac:dyDescent="0.3">
      <c r="O8323" s="33" t="e">
        <f>VLOOKUP($A7757,Master!$A:$B,2,0)&amp;$J7757&amp;$K7757</f>
        <v>#N/A</v>
      </c>
      <c r="P8323" s="33" t="e">
        <f>IF(OR($A7757="KE0",$A7757="KZ0",$A7757="KV0",$A7757="KH0",$A7757="KE",$A7757="KZ",),VLOOKUP($A7757&amp;$F7757,Master!$D:$E,2,0)&amp;$J7757&amp;$K7757,VLOOKUP($A7757,Master!$D:$E,2,0)&amp;Sheet1!$J7757&amp;Sheet1!$K7757)</f>
        <v>#N/A</v>
      </c>
      <c r="Q8323" s="33" t="str">
        <f t="shared" ref="Q8323:Q8386" si="244">$A7757&amp;$J7757&amp;$K7757</f>
        <v/>
      </c>
      <c r="R8323" s="33" t="e">
        <f>IF(IF(VLOOKUP($A7757,Master!$G:$J,4,0)="x",Sheet1!$A7757,"")="","",IF(VLOOKUP($A7757,Master!$G:$J,4,0)="x",Sheet1!$A7757,"")&amp;$J7757&amp;$K7757)</f>
        <v>#N/A</v>
      </c>
      <c r="S8323" s="33" t="e">
        <f>IF(VLOOKUP($A7757,Master!$L:$M,2,0)=0,"",VLOOKUP($A7757,Master!$L:$M,2,0)&amp;$J7757&amp;$L7757)</f>
        <v>#N/A</v>
      </c>
      <c r="T8323" s="33" t="str">
        <f t="shared" ref="T8323:T8386" si="245">$A7757&amp;$J7757</f>
        <v/>
      </c>
    </row>
    <row r="8324" spans="15:20" x14ac:dyDescent="0.3">
      <c r="O8324" s="33" t="e">
        <f>VLOOKUP($A7758,Master!$A:$B,2,0)&amp;$J7758&amp;$K7758</f>
        <v>#N/A</v>
      </c>
      <c r="P8324" s="33" t="e">
        <f>IF(OR($A7758="KE0",$A7758="KZ0",$A7758="KV0",$A7758="KH0",$A7758="KE",$A7758="KZ",),VLOOKUP($A7758&amp;$F7758,Master!$D:$E,2,0)&amp;$J7758&amp;$K7758,VLOOKUP($A7758,Master!$D:$E,2,0)&amp;Sheet1!$J7758&amp;Sheet1!$K7758)</f>
        <v>#N/A</v>
      </c>
      <c r="Q8324" s="33" t="str">
        <f t="shared" si="244"/>
        <v/>
      </c>
      <c r="R8324" s="33" t="e">
        <f>IF(IF(VLOOKUP($A7758,Master!$G:$J,4,0)="x",Sheet1!$A7758,"")="","",IF(VLOOKUP($A7758,Master!$G:$J,4,0)="x",Sheet1!$A7758,"")&amp;$J7758&amp;$K7758)</f>
        <v>#N/A</v>
      </c>
      <c r="S8324" s="33" t="e">
        <f>IF(VLOOKUP($A7758,Master!$L:$M,2,0)=0,"",VLOOKUP($A7758,Master!$L:$M,2,0)&amp;$J7758&amp;$L7758)</f>
        <v>#N/A</v>
      </c>
      <c r="T8324" s="33" t="str">
        <f t="shared" si="245"/>
        <v/>
      </c>
    </row>
    <row r="8325" spans="15:20" x14ac:dyDescent="0.3">
      <c r="O8325" s="33" t="e">
        <f>VLOOKUP($A7759,Master!$A:$B,2,0)&amp;$J7759&amp;$K7759</f>
        <v>#N/A</v>
      </c>
      <c r="P8325" s="33" t="e">
        <f>IF(OR($A7759="KE0",$A7759="KZ0",$A7759="KV0",$A7759="KH0",$A7759="KE",$A7759="KZ",),VLOOKUP($A7759&amp;$F7759,Master!$D:$E,2,0)&amp;$J7759&amp;$K7759,VLOOKUP($A7759,Master!$D:$E,2,0)&amp;Sheet1!$J7759&amp;Sheet1!$K7759)</f>
        <v>#N/A</v>
      </c>
      <c r="Q8325" s="33" t="str">
        <f t="shared" si="244"/>
        <v/>
      </c>
      <c r="R8325" s="33" t="e">
        <f>IF(IF(VLOOKUP($A7759,Master!$G:$J,4,0)="x",Sheet1!$A7759,"")="","",IF(VLOOKUP($A7759,Master!$G:$J,4,0)="x",Sheet1!$A7759,"")&amp;$J7759&amp;$K7759)</f>
        <v>#N/A</v>
      </c>
      <c r="S8325" s="33" t="e">
        <f>IF(VLOOKUP($A7759,Master!$L:$M,2,0)=0,"",VLOOKUP($A7759,Master!$L:$M,2,0)&amp;$J7759&amp;$L7759)</f>
        <v>#N/A</v>
      </c>
      <c r="T8325" s="33" t="str">
        <f t="shared" si="245"/>
        <v/>
      </c>
    </row>
    <row r="8326" spans="15:20" x14ac:dyDescent="0.3">
      <c r="O8326" s="33" t="e">
        <f>VLOOKUP($A7760,Master!$A:$B,2,0)&amp;$J7760&amp;$K7760</f>
        <v>#N/A</v>
      </c>
      <c r="P8326" s="33" t="e">
        <f>IF(OR($A7760="KE0",$A7760="KZ0",$A7760="KV0",$A7760="KH0",$A7760="KE",$A7760="KZ",),VLOOKUP($A7760&amp;$F7760,Master!$D:$E,2,0)&amp;$J7760&amp;$K7760,VLOOKUP($A7760,Master!$D:$E,2,0)&amp;Sheet1!$J7760&amp;Sheet1!$K7760)</f>
        <v>#N/A</v>
      </c>
      <c r="Q8326" s="33" t="str">
        <f t="shared" si="244"/>
        <v/>
      </c>
      <c r="R8326" s="33" t="e">
        <f>IF(IF(VLOOKUP($A7760,Master!$G:$J,4,0)="x",Sheet1!$A7760,"")="","",IF(VLOOKUP($A7760,Master!$G:$J,4,0)="x",Sheet1!$A7760,"")&amp;$J7760&amp;$K7760)</f>
        <v>#N/A</v>
      </c>
      <c r="S8326" s="33" t="e">
        <f>IF(VLOOKUP($A7760,Master!$L:$M,2,0)=0,"",VLOOKUP($A7760,Master!$L:$M,2,0)&amp;$J7760&amp;$L7760)</f>
        <v>#N/A</v>
      </c>
      <c r="T8326" s="33" t="str">
        <f t="shared" si="245"/>
        <v/>
      </c>
    </row>
    <row r="8327" spans="15:20" x14ac:dyDescent="0.3">
      <c r="O8327" s="33" t="e">
        <f>VLOOKUP($A7761,Master!$A:$B,2,0)&amp;$J7761&amp;$K7761</f>
        <v>#N/A</v>
      </c>
      <c r="P8327" s="33" t="e">
        <f>IF(OR($A7761="KE0",$A7761="KZ0",$A7761="KV0",$A7761="KH0",$A7761="KE",$A7761="KZ",),VLOOKUP($A7761&amp;$F7761,Master!$D:$E,2,0)&amp;$J7761&amp;$K7761,VLOOKUP($A7761,Master!$D:$E,2,0)&amp;Sheet1!$J7761&amp;Sheet1!$K7761)</f>
        <v>#N/A</v>
      </c>
      <c r="Q8327" s="33" t="str">
        <f t="shared" si="244"/>
        <v/>
      </c>
      <c r="R8327" s="33" t="e">
        <f>IF(IF(VLOOKUP($A7761,Master!$G:$J,4,0)="x",Sheet1!$A7761,"")="","",IF(VLOOKUP($A7761,Master!$G:$J,4,0)="x",Sheet1!$A7761,"")&amp;$J7761&amp;$K7761)</f>
        <v>#N/A</v>
      </c>
      <c r="S8327" s="33" t="e">
        <f>IF(VLOOKUP($A7761,Master!$L:$M,2,0)=0,"",VLOOKUP($A7761,Master!$L:$M,2,0)&amp;$J7761&amp;$L7761)</f>
        <v>#N/A</v>
      </c>
      <c r="T8327" s="33" t="str">
        <f t="shared" si="245"/>
        <v/>
      </c>
    </row>
    <row r="8328" spans="15:20" x14ac:dyDescent="0.3">
      <c r="O8328" s="33" t="e">
        <f>VLOOKUP($A7762,Master!$A:$B,2,0)&amp;$J7762&amp;$K7762</f>
        <v>#N/A</v>
      </c>
      <c r="P8328" s="33" t="e">
        <f>IF(OR($A7762="KE0",$A7762="KZ0",$A7762="KV0",$A7762="KH0",$A7762="KE",$A7762="KZ",),VLOOKUP($A7762&amp;$F7762,Master!$D:$E,2,0)&amp;$J7762&amp;$K7762,VLOOKUP($A7762,Master!$D:$E,2,0)&amp;Sheet1!$J7762&amp;Sheet1!$K7762)</f>
        <v>#N/A</v>
      </c>
      <c r="Q8328" s="33" t="str">
        <f t="shared" si="244"/>
        <v/>
      </c>
      <c r="R8328" s="33" t="e">
        <f>IF(IF(VLOOKUP($A7762,Master!$G:$J,4,0)="x",Sheet1!$A7762,"")="","",IF(VLOOKUP($A7762,Master!$G:$J,4,0)="x",Sheet1!$A7762,"")&amp;$J7762&amp;$K7762)</f>
        <v>#N/A</v>
      </c>
      <c r="S8328" s="33" t="e">
        <f>IF(VLOOKUP($A7762,Master!$L:$M,2,0)=0,"",VLOOKUP($A7762,Master!$L:$M,2,0)&amp;$J7762&amp;$L7762)</f>
        <v>#N/A</v>
      </c>
      <c r="T8328" s="33" t="str">
        <f t="shared" si="245"/>
        <v/>
      </c>
    </row>
    <row r="8329" spans="15:20" x14ac:dyDescent="0.3">
      <c r="O8329" s="33" t="e">
        <f>VLOOKUP($A7763,Master!$A:$B,2,0)&amp;$J7763&amp;$K7763</f>
        <v>#N/A</v>
      </c>
      <c r="P8329" s="33" t="e">
        <f>IF(OR($A7763="KE0",$A7763="KZ0",$A7763="KV0",$A7763="KH0",$A7763="KE",$A7763="KZ",),VLOOKUP($A7763&amp;$F7763,Master!$D:$E,2,0)&amp;$J7763&amp;$K7763,VLOOKUP($A7763,Master!$D:$E,2,0)&amp;Sheet1!$J7763&amp;Sheet1!$K7763)</f>
        <v>#N/A</v>
      </c>
      <c r="Q8329" s="33" t="str">
        <f t="shared" si="244"/>
        <v/>
      </c>
      <c r="R8329" s="33" t="e">
        <f>IF(IF(VLOOKUP($A7763,Master!$G:$J,4,0)="x",Sheet1!$A7763,"")="","",IF(VLOOKUP($A7763,Master!$G:$J,4,0)="x",Sheet1!$A7763,"")&amp;$J7763&amp;$K7763)</f>
        <v>#N/A</v>
      </c>
      <c r="S8329" s="33" t="e">
        <f>IF(VLOOKUP($A7763,Master!$L:$M,2,0)=0,"",VLOOKUP($A7763,Master!$L:$M,2,0)&amp;$J7763&amp;$L7763)</f>
        <v>#N/A</v>
      </c>
      <c r="T8329" s="33" t="str">
        <f t="shared" si="245"/>
        <v/>
      </c>
    </row>
    <row r="8330" spans="15:20" x14ac:dyDescent="0.3">
      <c r="O8330" s="33" t="e">
        <f>VLOOKUP($A7764,Master!$A:$B,2,0)&amp;$J7764&amp;$K7764</f>
        <v>#N/A</v>
      </c>
      <c r="P8330" s="33" t="e">
        <f>IF(OR($A7764="KE0",$A7764="KZ0",$A7764="KV0",$A7764="KH0",$A7764="KE",$A7764="KZ",),VLOOKUP($A7764&amp;$F7764,Master!$D:$E,2,0)&amp;$J7764&amp;$K7764,VLOOKUP($A7764,Master!$D:$E,2,0)&amp;Sheet1!$J7764&amp;Sheet1!$K7764)</f>
        <v>#N/A</v>
      </c>
      <c r="Q8330" s="33" t="str">
        <f t="shared" si="244"/>
        <v/>
      </c>
      <c r="R8330" s="33" t="e">
        <f>IF(IF(VLOOKUP($A7764,Master!$G:$J,4,0)="x",Sheet1!$A7764,"")="","",IF(VLOOKUP($A7764,Master!$G:$J,4,0)="x",Sheet1!$A7764,"")&amp;$J7764&amp;$K7764)</f>
        <v>#N/A</v>
      </c>
      <c r="S8330" s="33" t="e">
        <f>IF(VLOOKUP($A7764,Master!$L:$M,2,0)=0,"",VLOOKUP($A7764,Master!$L:$M,2,0)&amp;$J7764&amp;$L7764)</f>
        <v>#N/A</v>
      </c>
      <c r="T8330" s="33" t="str">
        <f t="shared" si="245"/>
        <v/>
      </c>
    </row>
    <row r="8331" spans="15:20" x14ac:dyDescent="0.3">
      <c r="O8331" s="33" t="e">
        <f>VLOOKUP($A7765,Master!$A:$B,2,0)&amp;$J7765&amp;$K7765</f>
        <v>#N/A</v>
      </c>
      <c r="P8331" s="33" t="e">
        <f>IF(OR($A7765="KE0",$A7765="KZ0",$A7765="KV0",$A7765="KH0",$A7765="KE",$A7765="KZ",),VLOOKUP($A7765&amp;$F7765,Master!$D:$E,2,0)&amp;$J7765&amp;$K7765,VLOOKUP($A7765,Master!$D:$E,2,0)&amp;Sheet1!$J7765&amp;Sheet1!$K7765)</f>
        <v>#N/A</v>
      </c>
      <c r="Q8331" s="33" t="str">
        <f t="shared" si="244"/>
        <v/>
      </c>
      <c r="R8331" s="33" t="e">
        <f>IF(IF(VLOOKUP($A7765,Master!$G:$J,4,0)="x",Sheet1!$A7765,"")="","",IF(VLOOKUP($A7765,Master!$G:$J,4,0)="x",Sheet1!$A7765,"")&amp;$J7765&amp;$K7765)</f>
        <v>#N/A</v>
      </c>
      <c r="S8331" s="33" t="e">
        <f>IF(VLOOKUP($A7765,Master!$L:$M,2,0)=0,"",VLOOKUP($A7765,Master!$L:$M,2,0)&amp;$J7765&amp;$L7765)</f>
        <v>#N/A</v>
      </c>
      <c r="T8331" s="33" t="str">
        <f t="shared" si="245"/>
        <v/>
      </c>
    </row>
    <row r="8332" spans="15:20" x14ac:dyDescent="0.3">
      <c r="O8332" s="33" t="e">
        <f>VLOOKUP($A7766,Master!$A:$B,2,0)&amp;$J7766&amp;$K7766</f>
        <v>#N/A</v>
      </c>
      <c r="P8332" s="33" t="e">
        <f>IF(OR($A7766="KE0",$A7766="KZ0",$A7766="KV0",$A7766="KH0",$A7766="KE",$A7766="KZ",),VLOOKUP($A7766&amp;$F7766,Master!$D:$E,2,0)&amp;$J7766&amp;$K7766,VLOOKUP($A7766,Master!$D:$E,2,0)&amp;Sheet1!$J7766&amp;Sheet1!$K7766)</f>
        <v>#N/A</v>
      </c>
      <c r="Q8332" s="33" t="str">
        <f t="shared" si="244"/>
        <v/>
      </c>
      <c r="R8332" s="33" t="e">
        <f>IF(IF(VLOOKUP($A7766,Master!$G:$J,4,0)="x",Sheet1!$A7766,"")="","",IF(VLOOKUP($A7766,Master!$G:$J,4,0)="x",Sheet1!$A7766,"")&amp;$J7766&amp;$K7766)</f>
        <v>#N/A</v>
      </c>
      <c r="S8332" s="33" t="e">
        <f>IF(VLOOKUP($A7766,Master!$L:$M,2,0)=0,"",VLOOKUP($A7766,Master!$L:$M,2,0)&amp;$J7766&amp;$L7766)</f>
        <v>#N/A</v>
      </c>
      <c r="T8332" s="33" t="str">
        <f t="shared" si="245"/>
        <v/>
      </c>
    </row>
    <row r="8333" spans="15:20" x14ac:dyDescent="0.3">
      <c r="O8333" s="33" t="e">
        <f>VLOOKUP($A7767,Master!$A:$B,2,0)&amp;$J7767&amp;$K7767</f>
        <v>#N/A</v>
      </c>
      <c r="P8333" s="33" t="e">
        <f>IF(OR($A7767="KE0",$A7767="KZ0",$A7767="KV0",$A7767="KH0",$A7767="KE",$A7767="KZ",),VLOOKUP($A7767&amp;$F7767,Master!$D:$E,2,0)&amp;$J7767&amp;$K7767,VLOOKUP($A7767,Master!$D:$E,2,0)&amp;Sheet1!$J7767&amp;Sheet1!$K7767)</f>
        <v>#N/A</v>
      </c>
      <c r="Q8333" s="33" t="str">
        <f t="shared" si="244"/>
        <v/>
      </c>
      <c r="R8333" s="33" t="e">
        <f>IF(IF(VLOOKUP($A7767,Master!$G:$J,4,0)="x",Sheet1!$A7767,"")="","",IF(VLOOKUP($A7767,Master!$G:$J,4,0)="x",Sheet1!$A7767,"")&amp;$J7767&amp;$K7767)</f>
        <v>#N/A</v>
      </c>
      <c r="S8333" s="33" t="e">
        <f>IF(VLOOKUP($A7767,Master!$L:$M,2,0)=0,"",VLOOKUP($A7767,Master!$L:$M,2,0)&amp;$J7767&amp;$L7767)</f>
        <v>#N/A</v>
      </c>
      <c r="T8333" s="33" t="str">
        <f t="shared" si="245"/>
        <v/>
      </c>
    </row>
    <row r="8334" spans="15:20" x14ac:dyDescent="0.3">
      <c r="O8334" s="33" t="e">
        <f>VLOOKUP($A7768,Master!$A:$B,2,0)&amp;$J7768&amp;$K7768</f>
        <v>#N/A</v>
      </c>
      <c r="P8334" s="33" t="e">
        <f>IF(OR($A7768="KE0",$A7768="KZ0",$A7768="KV0",$A7768="KH0",$A7768="KE",$A7768="KZ",),VLOOKUP($A7768&amp;$F7768,Master!$D:$E,2,0)&amp;$J7768&amp;$K7768,VLOOKUP($A7768,Master!$D:$E,2,0)&amp;Sheet1!$J7768&amp;Sheet1!$K7768)</f>
        <v>#N/A</v>
      </c>
      <c r="Q8334" s="33" t="str">
        <f t="shared" si="244"/>
        <v/>
      </c>
      <c r="R8334" s="33" t="e">
        <f>IF(IF(VLOOKUP($A7768,Master!$G:$J,4,0)="x",Sheet1!$A7768,"")="","",IF(VLOOKUP($A7768,Master!$G:$J,4,0)="x",Sheet1!$A7768,"")&amp;$J7768&amp;$K7768)</f>
        <v>#N/A</v>
      </c>
      <c r="S8334" s="33" t="e">
        <f>IF(VLOOKUP($A7768,Master!$L:$M,2,0)=0,"",VLOOKUP($A7768,Master!$L:$M,2,0)&amp;$J7768&amp;$L7768)</f>
        <v>#N/A</v>
      </c>
      <c r="T8334" s="33" t="str">
        <f t="shared" si="245"/>
        <v/>
      </c>
    </row>
    <row r="8335" spans="15:20" x14ac:dyDescent="0.3">
      <c r="O8335" s="33" t="e">
        <f>VLOOKUP($A7769,Master!$A:$B,2,0)&amp;$J7769&amp;$K7769</f>
        <v>#N/A</v>
      </c>
      <c r="P8335" s="33" t="e">
        <f>IF(OR($A7769="KE0",$A7769="KZ0",$A7769="KV0",$A7769="KH0",$A7769="KE",$A7769="KZ",),VLOOKUP($A7769&amp;$F7769,Master!$D:$E,2,0)&amp;$J7769&amp;$K7769,VLOOKUP($A7769,Master!$D:$E,2,0)&amp;Sheet1!$J7769&amp;Sheet1!$K7769)</f>
        <v>#N/A</v>
      </c>
      <c r="Q8335" s="33" t="str">
        <f t="shared" si="244"/>
        <v/>
      </c>
      <c r="R8335" s="33" t="e">
        <f>IF(IF(VLOOKUP($A7769,Master!$G:$J,4,0)="x",Sheet1!$A7769,"")="","",IF(VLOOKUP($A7769,Master!$G:$J,4,0)="x",Sheet1!$A7769,"")&amp;$J7769&amp;$K7769)</f>
        <v>#N/A</v>
      </c>
      <c r="S8335" s="33" t="e">
        <f>IF(VLOOKUP($A7769,Master!$L:$M,2,0)=0,"",VLOOKUP($A7769,Master!$L:$M,2,0)&amp;$J7769&amp;$L7769)</f>
        <v>#N/A</v>
      </c>
      <c r="T8335" s="33" t="str">
        <f t="shared" si="245"/>
        <v/>
      </c>
    </row>
    <row r="8336" spans="15:20" x14ac:dyDescent="0.3">
      <c r="O8336" s="33" t="e">
        <f>VLOOKUP($A7770,Master!$A:$B,2,0)&amp;$J7770&amp;$K7770</f>
        <v>#N/A</v>
      </c>
      <c r="P8336" s="33" t="e">
        <f>IF(OR($A7770="KE0",$A7770="KZ0",$A7770="KV0",$A7770="KH0",$A7770="KE",$A7770="KZ",),VLOOKUP($A7770&amp;$F7770,Master!$D:$E,2,0)&amp;$J7770&amp;$K7770,VLOOKUP($A7770,Master!$D:$E,2,0)&amp;Sheet1!$J7770&amp;Sheet1!$K7770)</f>
        <v>#N/A</v>
      </c>
      <c r="Q8336" s="33" t="str">
        <f t="shared" si="244"/>
        <v/>
      </c>
      <c r="R8336" s="33" t="e">
        <f>IF(IF(VLOOKUP($A7770,Master!$G:$J,4,0)="x",Sheet1!$A7770,"")="","",IF(VLOOKUP($A7770,Master!$G:$J,4,0)="x",Sheet1!$A7770,"")&amp;$J7770&amp;$K7770)</f>
        <v>#N/A</v>
      </c>
      <c r="S8336" s="33" t="e">
        <f>IF(VLOOKUP($A7770,Master!$L:$M,2,0)=0,"",VLOOKUP($A7770,Master!$L:$M,2,0)&amp;$J7770&amp;$L7770)</f>
        <v>#N/A</v>
      </c>
      <c r="T8336" s="33" t="str">
        <f t="shared" si="245"/>
        <v/>
      </c>
    </row>
    <row r="8337" spans="15:20" x14ac:dyDescent="0.3">
      <c r="O8337" s="33" t="e">
        <f>VLOOKUP($A7771,Master!$A:$B,2,0)&amp;$J7771&amp;$K7771</f>
        <v>#N/A</v>
      </c>
      <c r="P8337" s="33" t="e">
        <f>IF(OR($A7771="KE0",$A7771="KZ0",$A7771="KV0",$A7771="KH0",$A7771="KE",$A7771="KZ",),VLOOKUP($A7771&amp;$F7771,Master!$D:$E,2,0)&amp;$J7771&amp;$K7771,VLOOKUP($A7771,Master!$D:$E,2,0)&amp;Sheet1!$J7771&amp;Sheet1!$K7771)</f>
        <v>#N/A</v>
      </c>
      <c r="Q8337" s="33" t="str">
        <f t="shared" si="244"/>
        <v/>
      </c>
      <c r="R8337" s="33" t="e">
        <f>IF(IF(VLOOKUP($A7771,Master!$G:$J,4,0)="x",Sheet1!$A7771,"")="","",IF(VLOOKUP($A7771,Master!$G:$J,4,0)="x",Sheet1!$A7771,"")&amp;$J7771&amp;$K7771)</f>
        <v>#N/A</v>
      </c>
      <c r="S8337" s="33" t="e">
        <f>IF(VLOOKUP($A7771,Master!$L:$M,2,0)=0,"",VLOOKUP($A7771,Master!$L:$M,2,0)&amp;$J7771&amp;$L7771)</f>
        <v>#N/A</v>
      </c>
      <c r="T8337" s="33" t="str">
        <f t="shared" si="245"/>
        <v/>
      </c>
    </row>
    <row r="8338" spans="15:20" x14ac:dyDescent="0.3">
      <c r="O8338" s="33" t="e">
        <f>VLOOKUP($A7772,Master!$A:$B,2,0)&amp;$J7772&amp;$K7772</f>
        <v>#N/A</v>
      </c>
      <c r="P8338" s="33" t="e">
        <f>IF(OR($A7772="KE0",$A7772="KZ0",$A7772="KV0",$A7772="KH0",$A7772="KE",$A7772="KZ",),VLOOKUP($A7772&amp;$F7772,Master!$D:$E,2,0)&amp;$J7772&amp;$K7772,VLOOKUP($A7772,Master!$D:$E,2,0)&amp;Sheet1!$J7772&amp;Sheet1!$K7772)</f>
        <v>#N/A</v>
      </c>
      <c r="Q8338" s="33" t="str">
        <f t="shared" si="244"/>
        <v/>
      </c>
      <c r="R8338" s="33" t="e">
        <f>IF(IF(VLOOKUP($A7772,Master!$G:$J,4,0)="x",Sheet1!$A7772,"")="","",IF(VLOOKUP($A7772,Master!$G:$J,4,0)="x",Sheet1!$A7772,"")&amp;$J7772&amp;$K7772)</f>
        <v>#N/A</v>
      </c>
      <c r="S8338" s="33" t="e">
        <f>IF(VLOOKUP($A7772,Master!$L:$M,2,0)=0,"",VLOOKUP($A7772,Master!$L:$M,2,0)&amp;$J7772&amp;$L7772)</f>
        <v>#N/A</v>
      </c>
      <c r="T8338" s="33" t="str">
        <f t="shared" si="245"/>
        <v/>
      </c>
    </row>
    <row r="8339" spans="15:20" x14ac:dyDescent="0.3">
      <c r="O8339" s="33" t="e">
        <f>VLOOKUP($A7773,Master!$A:$B,2,0)&amp;$J7773&amp;$K7773</f>
        <v>#N/A</v>
      </c>
      <c r="P8339" s="33" t="e">
        <f>IF(OR($A7773="KE0",$A7773="KZ0",$A7773="KV0",$A7773="KH0",$A7773="KE",$A7773="KZ",),VLOOKUP($A7773&amp;$F7773,Master!$D:$E,2,0)&amp;$J7773&amp;$K7773,VLOOKUP($A7773,Master!$D:$E,2,0)&amp;Sheet1!$J7773&amp;Sheet1!$K7773)</f>
        <v>#N/A</v>
      </c>
      <c r="Q8339" s="33" t="str">
        <f t="shared" si="244"/>
        <v/>
      </c>
      <c r="R8339" s="33" t="e">
        <f>IF(IF(VLOOKUP($A7773,Master!$G:$J,4,0)="x",Sheet1!$A7773,"")="","",IF(VLOOKUP($A7773,Master!$G:$J,4,0)="x",Sheet1!$A7773,"")&amp;$J7773&amp;$K7773)</f>
        <v>#N/A</v>
      </c>
      <c r="S8339" s="33" t="e">
        <f>IF(VLOOKUP($A7773,Master!$L:$M,2,0)=0,"",VLOOKUP($A7773,Master!$L:$M,2,0)&amp;$J7773&amp;$L7773)</f>
        <v>#N/A</v>
      </c>
      <c r="T8339" s="33" t="str">
        <f t="shared" si="245"/>
        <v/>
      </c>
    </row>
    <row r="8340" spans="15:20" x14ac:dyDescent="0.3">
      <c r="O8340" s="33" t="e">
        <f>VLOOKUP($A7774,Master!$A:$B,2,0)&amp;$J7774&amp;$K7774</f>
        <v>#N/A</v>
      </c>
      <c r="P8340" s="33" t="e">
        <f>IF(OR($A7774="KE0",$A7774="KZ0",$A7774="KV0",$A7774="KH0",$A7774="KE",$A7774="KZ",),VLOOKUP($A7774&amp;$F7774,Master!$D:$E,2,0)&amp;$J7774&amp;$K7774,VLOOKUP($A7774,Master!$D:$E,2,0)&amp;Sheet1!$J7774&amp;Sheet1!$K7774)</f>
        <v>#N/A</v>
      </c>
      <c r="Q8340" s="33" t="str">
        <f t="shared" si="244"/>
        <v/>
      </c>
      <c r="R8340" s="33" t="e">
        <f>IF(IF(VLOOKUP($A7774,Master!$G:$J,4,0)="x",Sheet1!$A7774,"")="","",IF(VLOOKUP($A7774,Master!$G:$J,4,0)="x",Sheet1!$A7774,"")&amp;$J7774&amp;$K7774)</f>
        <v>#N/A</v>
      </c>
      <c r="S8340" s="33" t="e">
        <f>IF(VLOOKUP($A7774,Master!$L:$M,2,0)=0,"",VLOOKUP($A7774,Master!$L:$M,2,0)&amp;$J7774&amp;$L7774)</f>
        <v>#N/A</v>
      </c>
      <c r="T8340" s="33" t="str">
        <f t="shared" si="245"/>
        <v/>
      </c>
    </row>
    <row r="8341" spans="15:20" x14ac:dyDescent="0.3">
      <c r="O8341" s="33" t="e">
        <f>VLOOKUP($A7775,Master!$A:$B,2,0)&amp;$J7775&amp;$K7775</f>
        <v>#N/A</v>
      </c>
      <c r="P8341" s="33" t="e">
        <f>IF(OR($A7775="KE0",$A7775="KZ0",$A7775="KV0",$A7775="KH0",$A7775="KE",$A7775="KZ",),VLOOKUP($A7775&amp;$F7775,Master!$D:$E,2,0)&amp;$J7775&amp;$K7775,VLOOKUP($A7775,Master!$D:$E,2,0)&amp;Sheet1!$J7775&amp;Sheet1!$K7775)</f>
        <v>#N/A</v>
      </c>
      <c r="Q8341" s="33" t="str">
        <f t="shared" si="244"/>
        <v/>
      </c>
      <c r="R8341" s="33" t="e">
        <f>IF(IF(VLOOKUP($A7775,Master!$G:$J,4,0)="x",Sheet1!$A7775,"")="","",IF(VLOOKUP($A7775,Master!$G:$J,4,0)="x",Sheet1!$A7775,"")&amp;$J7775&amp;$K7775)</f>
        <v>#N/A</v>
      </c>
      <c r="S8341" s="33" t="e">
        <f>IF(VLOOKUP($A7775,Master!$L:$M,2,0)=0,"",VLOOKUP($A7775,Master!$L:$M,2,0)&amp;$J7775&amp;$L7775)</f>
        <v>#N/A</v>
      </c>
      <c r="T8341" s="33" t="str">
        <f t="shared" si="245"/>
        <v/>
      </c>
    </row>
    <row r="8342" spans="15:20" x14ac:dyDescent="0.3">
      <c r="O8342" s="33" t="e">
        <f>VLOOKUP($A7776,Master!$A:$B,2,0)&amp;$J7776&amp;$K7776</f>
        <v>#N/A</v>
      </c>
      <c r="P8342" s="33" t="e">
        <f>IF(OR($A7776="KE0",$A7776="KZ0",$A7776="KV0",$A7776="KH0",$A7776="KE",$A7776="KZ",),VLOOKUP($A7776&amp;$F7776,Master!$D:$E,2,0)&amp;$J7776&amp;$K7776,VLOOKUP($A7776,Master!$D:$E,2,0)&amp;Sheet1!$J7776&amp;Sheet1!$K7776)</f>
        <v>#N/A</v>
      </c>
      <c r="Q8342" s="33" t="str">
        <f t="shared" si="244"/>
        <v/>
      </c>
      <c r="R8342" s="33" t="e">
        <f>IF(IF(VLOOKUP($A7776,Master!$G:$J,4,0)="x",Sheet1!$A7776,"")="","",IF(VLOOKUP($A7776,Master!$G:$J,4,0)="x",Sheet1!$A7776,"")&amp;$J7776&amp;$K7776)</f>
        <v>#N/A</v>
      </c>
      <c r="S8342" s="33" t="e">
        <f>IF(VLOOKUP($A7776,Master!$L:$M,2,0)=0,"",VLOOKUP($A7776,Master!$L:$M,2,0)&amp;$J7776&amp;$L7776)</f>
        <v>#N/A</v>
      </c>
      <c r="T8342" s="33" t="str">
        <f t="shared" si="245"/>
        <v/>
      </c>
    </row>
    <row r="8343" spans="15:20" x14ac:dyDescent="0.3">
      <c r="O8343" s="33" t="e">
        <f>VLOOKUP($A7777,Master!$A:$B,2,0)&amp;$J7777&amp;$K7777</f>
        <v>#N/A</v>
      </c>
      <c r="P8343" s="33" t="e">
        <f>IF(OR($A7777="KE0",$A7777="KZ0",$A7777="KV0",$A7777="KH0",$A7777="KE",$A7777="KZ",),VLOOKUP($A7777&amp;$F7777,Master!$D:$E,2,0)&amp;$J7777&amp;$K7777,VLOOKUP($A7777,Master!$D:$E,2,0)&amp;Sheet1!$J7777&amp;Sheet1!$K7777)</f>
        <v>#N/A</v>
      </c>
      <c r="Q8343" s="33" t="str">
        <f t="shared" si="244"/>
        <v/>
      </c>
      <c r="R8343" s="33" t="e">
        <f>IF(IF(VLOOKUP($A7777,Master!$G:$J,4,0)="x",Sheet1!$A7777,"")="","",IF(VLOOKUP($A7777,Master!$G:$J,4,0)="x",Sheet1!$A7777,"")&amp;$J7777&amp;$K7777)</f>
        <v>#N/A</v>
      </c>
      <c r="S8343" s="33" t="e">
        <f>IF(VLOOKUP($A7777,Master!$L:$M,2,0)=0,"",VLOOKUP($A7777,Master!$L:$M,2,0)&amp;$J7777&amp;$L7777)</f>
        <v>#N/A</v>
      </c>
      <c r="T8343" s="33" t="str">
        <f t="shared" si="245"/>
        <v/>
      </c>
    </row>
    <row r="8344" spans="15:20" x14ac:dyDescent="0.3">
      <c r="O8344" s="33" t="e">
        <f>VLOOKUP($A7778,Master!$A:$B,2,0)&amp;$J7778&amp;$K7778</f>
        <v>#N/A</v>
      </c>
      <c r="P8344" s="33" t="e">
        <f>IF(OR($A7778="KE0",$A7778="KZ0",$A7778="KV0",$A7778="KH0",$A7778="KE",$A7778="KZ",),VLOOKUP($A7778&amp;$F7778,Master!$D:$E,2,0)&amp;$J7778&amp;$K7778,VLOOKUP($A7778,Master!$D:$E,2,0)&amp;Sheet1!$J7778&amp;Sheet1!$K7778)</f>
        <v>#N/A</v>
      </c>
      <c r="Q8344" s="33" t="str">
        <f t="shared" si="244"/>
        <v/>
      </c>
      <c r="R8344" s="33" t="e">
        <f>IF(IF(VLOOKUP($A7778,Master!$G:$J,4,0)="x",Sheet1!$A7778,"")="","",IF(VLOOKUP($A7778,Master!$G:$J,4,0)="x",Sheet1!$A7778,"")&amp;$J7778&amp;$K7778)</f>
        <v>#N/A</v>
      </c>
      <c r="S8344" s="33" t="e">
        <f>IF(VLOOKUP($A7778,Master!$L:$M,2,0)=0,"",VLOOKUP($A7778,Master!$L:$M,2,0)&amp;$J7778&amp;$L7778)</f>
        <v>#N/A</v>
      </c>
      <c r="T8344" s="33" t="str">
        <f t="shared" si="245"/>
        <v/>
      </c>
    </row>
    <row r="8345" spans="15:20" x14ac:dyDescent="0.3">
      <c r="O8345" s="33" t="e">
        <f>VLOOKUP($A7779,Master!$A:$B,2,0)&amp;$J7779&amp;$K7779</f>
        <v>#N/A</v>
      </c>
      <c r="P8345" s="33" t="e">
        <f>IF(OR($A7779="KE0",$A7779="KZ0",$A7779="KV0",$A7779="KH0",$A7779="KE",$A7779="KZ",),VLOOKUP($A7779&amp;$F7779,Master!$D:$E,2,0)&amp;$J7779&amp;$K7779,VLOOKUP($A7779,Master!$D:$E,2,0)&amp;Sheet1!$J7779&amp;Sheet1!$K7779)</f>
        <v>#N/A</v>
      </c>
      <c r="Q8345" s="33" t="str">
        <f t="shared" si="244"/>
        <v/>
      </c>
      <c r="R8345" s="33" t="e">
        <f>IF(IF(VLOOKUP($A7779,Master!$G:$J,4,0)="x",Sheet1!$A7779,"")="","",IF(VLOOKUP($A7779,Master!$G:$J,4,0)="x",Sheet1!$A7779,"")&amp;$J7779&amp;$K7779)</f>
        <v>#N/A</v>
      </c>
      <c r="S8345" s="33" t="e">
        <f>IF(VLOOKUP($A7779,Master!$L:$M,2,0)=0,"",VLOOKUP($A7779,Master!$L:$M,2,0)&amp;$J7779&amp;$L7779)</f>
        <v>#N/A</v>
      </c>
      <c r="T8345" s="33" t="str">
        <f t="shared" si="245"/>
        <v/>
      </c>
    </row>
    <row r="8346" spans="15:20" x14ac:dyDescent="0.3">
      <c r="O8346" s="33" t="e">
        <f>VLOOKUP($A7780,Master!$A:$B,2,0)&amp;$J7780&amp;$K7780</f>
        <v>#N/A</v>
      </c>
      <c r="P8346" s="33" t="e">
        <f>IF(OR($A7780="KE0",$A7780="KZ0",$A7780="KV0",$A7780="KH0",$A7780="KE",$A7780="KZ",),VLOOKUP($A7780&amp;$F7780,Master!$D:$E,2,0)&amp;$J7780&amp;$K7780,VLOOKUP($A7780,Master!$D:$E,2,0)&amp;Sheet1!$J7780&amp;Sheet1!$K7780)</f>
        <v>#N/A</v>
      </c>
      <c r="Q8346" s="33" t="str">
        <f t="shared" si="244"/>
        <v/>
      </c>
      <c r="R8346" s="33" t="e">
        <f>IF(IF(VLOOKUP($A7780,Master!$G:$J,4,0)="x",Sheet1!$A7780,"")="","",IF(VLOOKUP($A7780,Master!$G:$J,4,0)="x",Sheet1!$A7780,"")&amp;$J7780&amp;$K7780)</f>
        <v>#N/A</v>
      </c>
      <c r="S8346" s="33" t="e">
        <f>IF(VLOOKUP($A7780,Master!$L:$M,2,0)=0,"",VLOOKUP($A7780,Master!$L:$M,2,0)&amp;$J7780&amp;$L7780)</f>
        <v>#N/A</v>
      </c>
      <c r="T8346" s="33" t="str">
        <f t="shared" si="245"/>
        <v/>
      </c>
    </row>
    <row r="8347" spans="15:20" x14ac:dyDescent="0.3">
      <c r="O8347" s="33" t="e">
        <f>VLOOKUP($A7781,Master!$A:$B,2,0)&amp;$J7781&amp;$K7781</f>
        <v>#N/A</v>
      </c>
      <c r="P8347" s="33" t="e">
        <f>IF(OR($A7781="KE0",$A7781="KZ0",$A7781="KV0",$A7781="KH0",$A7781="KE",$A7781="KZ",),VLOOKUP($A7781&amp;$F7781,Master!$D:$E,2,0)&amp;$J7781&amp;$K7781,VLOOKUP($A7781,Master!$D:$E,2,0)&amp;Sheet1!$J7781&amp;Sheet1!$K7781)</f>
        <v>#N/A</v>
      </c>
      <c r="Q8347" s="33" t="str">
        <f t="shared" si="244"/>
        <v/>
      </c>
      <c r="R8347" s="33" t="e">
        <f>IF(IF(VLOOKUP($A7781,Master!$G:$J,4,0)="x",Sheet1!$A7781,"")="","",IF(VLOOKUP($A7781,Master!$G:$J,4,0)="x",Sheet1!$A7781,"")&amp;$J7781&amp;$K7781)</f>
        <v>#N/A</v>
      </c>
      <c r="S8347" s="33" t="e">
        <f>IF(VLOOKUP($A7781,Master!$L:$M,2,0)=0,"",VLOOKUP($A7781,Master!$L:$M,2,0)&amp;$J7781&amp;$L7781)</f>
        <v>#N/A</v>
      </c>
      <c r="T8347" s="33" t="str">
        <f t="shared" si="245"/>
        <v/>
      </c>
    </row>
    <row r="8348" spans="15:20" x14ac:dyDescent="0.3">
      <c r="O8348" s="33" t="e">
        <f>VLOOKUP($A7782,Master!$A:$B,2,0)&amp;$J7782&amp;$K7782</f>
        <v>#N/A</v>
      </c>
      <c r="P8348" s="33" t="e">
        <f>IF(OR($A7782="KE0",$A7782="KZ0",$A7782="KV0",$A7782="KH0",$A7782="KE",$A7782="KZ",),VLOOKUP($A7782&amp;$F7782,Master!$D:$E,2,0)&amp;$J7782&amp;$K7782,VLOOKUP($A7782,Master!$D:$E,2,0)&amp;Sheet1!$J7782&amp;Sheet1!$K7782)</f>
        <v>#N/A</v>
      </c>
      <c r="Q8348" s="33" t="str">
        <f t="shared" si="244"/>
        <v/>
      </c>
      <c r="R8348" s="33" t="e">
        <f>IF(IF(VLOOKUP($A7782,Master!$G:$J,4,0)="x",Sheet1!$A7782,"")="","",IF(VLOOKUP($A7782,Master!$G:$J,4,0)="x",Sheet1!$A7782,"")&amp;$J7782&amp;$K7782)</f>
        <v>#N/A</v>
      </c>
      <c r="S8348" s="33" t="e">
        <f>IF(VLOOKUP($A7782,Master!$L:$M,2,0)=0,"",VLOOKUP($A7782,Master!$L:$M,2,0)&amp;$J7782&amp;$L7782)</f>
        <v>#N/A</v>
      </c>
      <c r="T8348" s="33" t="str">
        <f t="shared" si="245"/>
        <v/>
      </c>
    </row>
    <row r="8349" spans="15:20" x14ac:dyDescent="0.3">
      <c r="O8349" s="33" t="e">
        <f>VLOOKUP($A7783,Master!$A:$B,2,0)&amp;$J7783&amp;$K7783</f>
        <v>#N/A</v>
      </c>
      <c r="P8349" s="33" t="e">
        <f>IF(OR($A7783="KE0",$A7783="KZ0",$A7783="KV0",$A7783="KH0",$A7783="KE",$A7783="KZ",),VLOOKUP($A7783&amp;$F7783,Master!$D:$E,2,0)&amp;$J7783&amp;$K7783,VLOOKUP($A7783,Master!$D:$E,2,0)&amp;Sheet1!$J7783&amp;Sheet1!$K7783)</f>
        <v>#N/A</v>
      </c>
      <c r="Q8349" s="33" t="str">
        <f t="shared" si="244"/>
        <v/>
      </c>
      <c r="R8349" s="33" t="e">
        <f>IF(IF(VLOOKUP($A7783,Master!$G:$J,4,0)="x",Sheet1!$A7783,"")="","",IF(VLOOKUP($A7783,Master!$G:$J,4,0)="x",Sheet1!$A7783,"")&amp;$J7783&amp;$K7783)</f>
        <v>#N/A</v>
      </c>
      <c r="S8349" s="33" t="e">
        <f>IF(VLOOKUP($A7783,Master!$L:$M,2,0)=0,"",VLOOKUP($A7783,Master!$L:$M,2,0)&amp;$J7783&amp;$L7783)</f>
        <v>#N/A</v>
      </c>
      <c r="T8349" s="33" t="str">
        <f t="shared" si="245"/>
        <v/>
      </c>
    </row>
    <row r="8350" spans="15:20" x14ac:dyDescent="0.3">
      <c r="O8350" s="33" t="e">
        <f>VLOOKUP($A7784,Master!$A:$B,2,0)&amp;$J7784&amp;$K7784</f>
        <v>#N/A</v>
      </c>
      <c r="P8350" s="33" t="e">
        <f>IF(OR($A7784="KE0",$A7784="KZ0",$A7784="KV0",$A7784="KH0",$A7784="KE",$A7784="KZ",),VLOOKUP($A7784&amp;$F7784,Master!$D:$E,2,0)&amp;$J7784&amp;$K7784,VLOOKUP($A7784,Master!$D:$E,2,0)&amp;Sheet1!$J7784&amp;Sheet1!$K7784)</f>
        <v>#N/A</v>
      </c>
      <c r="Q8350" s="33" t="str">
        <f t="shared" si="244"/>
        <v/>
      </c>
      <c r="R8350" s="33" t="e">
        <f>IF(IF(VLOOKUP($A7784,Master!$G:$J,4,0)="x",Sheet1!$A7784,"")="","",IF(VLOOKUP($A7784,Master!$G:$J,4,0)="x",Sheet1!$A7784,"")&amp;$J7784&amp;$K7784)</f>
        <v>#N/A</v>
      </c>
      <c r="S8350" s="33" t="e">
        <f>IF(VLOOKUP($A7784,Master!$L:$M,2,0)=0,"",VLOOKUP($A7784,Master!$L:$M,2,0)&amp;$J7784&amp;$L7784)</f>
        <v>#N/A</v>
      </c>
      <c r="T8350" s="33" t="str">
        <f t="shared" si="245"/>
        <v/>
      </c>
    </row>
    <row r="8351" spans="15:20" x14ac:dyDescent="0.3">
      <c r="O8351" s="33" t="e">
        <f>VLOOKUP($A7785,Master!$A:$B,2,0)&amp;$J7785&amp;$K7785</f>
        <v>#N/A</v>
      </c>
      <c r="P8351" s="33" t="e">
        <f>IF(OR($A7785="KE0",$A7785="KZ0",$A7785="KV0",$A7785="KH0",$A7785="KE",$A7785="KZ",),VLOOKUP($A7785&amp;$F7785,Master!$D:$E,2,0)&amp;$J7785&amp;$K7785,VLOOKUP($A7785,Master!$D:$E,2,0)&amp;Sheet1!$J7785&amp;Sheet1!$K7785)</f>
        <v>#N/A</v>
      </c>
      <c r="Q8351" s="33" t="str">
        <f t="shared" si="244"/>
        <v/>
      </c>
      <c r="R8351" s="33" t="e">
        <f>IF(IF(VLOOKUP($A7785,Master!$G:$J,4,0)="x",Sheet1!$A7785,"")="","",IF(VLOOKUP($A7785,Master!$G:$J,4,0)="x",Sheet1!$A7785,"")&amp;$J7785&amp;$K7785)</f>
        <v>#N/A</v>
      </c>
      <c r="S8351" s="33" t="e">
        <f>IF(VLOOKUP($A7785,Master!$L:$M,2,0)=0,"",VLOOKUP($A7785,Master!$L:$M,2,0)&amp;$J7785&amp;$L7785)</f>
        <v>#N/A</v>
      </c>
      <c r="T8351" s="33" t="str">
        <f t="shared" si="245"/>
        <v/>
      </c>
    </row>
    <row r="8352" spans="15:20" x14ac:dyDescent="0.3">
      <c r="O8352" s="33" t="e">
        <f>VLOOKUP($A7786,Master!$A:$B,2,0)&amp;$J7786&amp;$K7786</f>
        <v>#N/A</v>
      </c>
      <c r="P8352" s="33" t="e">
        <f>IF(OR($A7786="KE0",$A7786="KZ0",$A7786="KV0",$A7786="KH0",$A7786="KE",$A7786="KZ",),VLOOKUP($A7786&amp;$F7786,Master!$D:$E,2,0)&amp;$J7786&amp;$K7786,VLOOKUP($A7786,Master!$D:$E,2,0)&amp;Sheet1!$J7786&amp;Sheet1!$K7786)</f>
        <v>#N/A</v>
      </c>
      <c r="Q8352" s="33" t="str">
        <f t="shared" si="244"/>
        <v/>
      </c>
      <c r="R8352" s="33" t="e">
        <f>IF(IF(VLOOKUP($A7786,Master!$G:$J,4,0)="x",Sheet1!$A7786,"")="","",IF(VLOOKUP($A7786,Master!$G:$J,4,0)="x",Sheet1!$A7786,"")&amp;$J7786&amp;$K7786)</f>
        <v>#N/A</v>
      </c>
      <c r="S8352" s="33" t="e">
        <f>IF(VLOOKUP($A7786,Master!$L:$M,2,0)=0,"",VLOOKUP($A7786,Master!$L:$M,2,0)&amp;$J7786&amp;$L7786)</f>
        <v>#N/A</v>
      </c>
      <c r="T8352" s="33" t="str">
        <f t="shared" si="245"/>
        <v/>
      </c>
    </row>
    <row r="8353" spans="15:20" x14ac:dyDescent="0.3">
      <c r="O8353" s="33" t="e">
        <f>VLOOKUP($A7787,Master!$A:$B,2,0)&amp;$J7787&amp;$K7787</f>
        <v>#N/A</v>
      </c>
      <c r="P8353" s="33" t="e">
        <f>IF(OR($A7787="KE0",$A7787="KZ0",$A7787="KV0",$A7787="KH0",$A7787="KE",$A7787="KZ",),VLOOKUP($A7787&amp;$F7787,Master!$D:$E,2,0)&amp;$J7787&amp;$K7787,VLOOKUP($A7787,Master!$D:$E,2,0)&amp;Sheet1!$J7787&amp;Sheet1!$K7787)</f>
        <v>#N/A</v>
      </c>
      <c r="Q8353" s="33" t="str">
        <f t="shared" si="244"/>
        <v/>
      </c>
      <c r="R8353" s="33" t="e">
        <f>IF(IF(VLOOKUP($A7787,Master!$G:$J,4,0)="x",Sheet1!$A7787,"")="","",IF(VLOOKUP($A7787,Master!$G:$J,4,0)="x",Sheet1!$A7787,"")&amp;$J7787&amp;$K7787)</f>
        <v>#N/A</v>
      </c>
      <c r="S8353" s="33" t="e">
        <f>IF(VLOOKUP($A7787,Master!$L:$M,2,0)=0,"",VLOOKUP($A7787,Master!$L:$M,2,0)&amp;$J7787&amp;$L7787)</f>
        <v>#N/A</v>
      </c>
      <c r="T8353" s="33" t="str">
        <f t="shared" si="245"/>
        <v/>
      </c>
    </row>
    <row r="8354" spans="15:20" x14ac:dyDescent="0.3">
      <c r="O8354" s="33" t="e">
        <f>VLOOKUP($A7788,Master!$A:$B,2,0)&amp;$J7788&amp;$K7788</f>
        <v>#N/A</v>
      </c>
      <c r="P8354" s="33" t="e">
        <f>IF(OR($A7788="KE0",$A7788="KZ0",$A7788="KV0",$A7788="KH0",$A7788="KE",$A7788="KZ",),VLOOKUP($A7788&amp;$F7788,Master!$D:$E,2,0)&amp;$J7788&amp;$K7788,VLOOKUP($A7788,Master!$D:$E,2,0)&amp;Sheet1!$J7788&amp;Sheet1!$K7788)</f>
        <v>#N/A</v>
      </c>
      <c r="Q8354" s="33" t="str">
        <f t="shared" si="244"/>
        <v/>
      </c>
      <c r="R8354" s="33" t="e">
        <f>IF(IF(VLOOKUP($A7788,Master!$G:$J,4,0)="x",Sheet1!$A7788,"")="","",IF(VLOOKUP($A7788,Master!$G:$J,4,0)="x",Sheet1!$A7788,"")&amp;$J7788&amp;$K7788)</f>
        <v>#N/A</v>
      </c>
      <c r="S8354" s="33" t="e">
        <f>IF(VLOOKUP($A7788,Master!$L:$M,2,0)=0,"",VLOOKUP($A7788,Master!$L:$M,2,0)&amp;$J7788&amp;$L7788)</f>
        <v>#N/A</v>
      </c>
      <c r="T8354" s="33" t="str">
        <f t="shared" si="245"/>
        <v/>
      </c>
    </row>
    <row r="8355" spans="15:20" x14ac:dyDescent="0.3">
      <c r="O8355" s="33" t="e">
        <f>VLOOKUP($A7789,Master!$A:$B,2,0)&amp;$J7789&amp;$K7789</f>
        <v>#N/A</v>
      </c>
      <c r="P8355" s="33" t="e">
        <f>IF(OR($A7789="KE0",$A7789="KZ0",$A7789="KV0",$A7789="KH0",$A7789="KE",$A7789="KZ",),VLOOKUP($A7789&amp;$F7789,Master!$D:$E,2,0)&amp;$J7789&amp;$K7789,VLOOKUP($A7789,Master!$D:$E,2,0)&amp;Sheet1!$J7789&amp;Sheet1!$K7789)</f>
        <v>#N/A</v>
      </c>
      <c r="Q8355" s="33" t="str">
        <f t="shared" si="244"/>
        <v/>
      </c>
      <c r="R8355" s="33" t="e">
        <f>IF(IF(VLOOKUP($A7789,Master!$G:$J,4,0)="x",Sheet1!$A7789,"")="","",IF(VLOOKUP($A7789,Master!$G:$J,4,0)="x",Sheet1!$A7789,"")&amp;$J7789&amp;$K7789)</f>
        <v>#N/A</v>
      </c>
      <c r="S8355" s="33" t="e">
        <f>IF(VLOOKUP($A7789,Master!$L:$M,2,0)=0,"",VLOOKUP($A7789,Master!$L:$M,2,0)&amp;$J7789&amp;$L7789)</f>
        <v>#N/A</v>
      </c>
      <c r="T8355" s="33" t="str">
        <f t="shared" si="245"/>
        <v/>
      </c>
    </row>
    <row r="8356" spans="15:20" x14ac:dyDescent="0.3">
      <c r="O8356" s="33" t="e">
        <f>VLOOKUP($A7790,Master!$A:$B,2,0)&amp;$J7790&amp;$K7790</f>
        <v>#N/A</v>
      </c>
      <c r="P8356" s="33" t="e">
        <f>IF(OR($A7790="KE0",$A7790="KZ0",$A7790="KV0",$A7790="KH0",$A7790="KE",$A7790="KZ",),VLOOKUP($A7790&amp;$F7790,Master!$D:$E,2,0)&amp;$J7790&amp;$K7790,VLOOKUP($A7790,Master!$D:$E,2,0)&amp;Sheet1!$J7790&amp;Sheet1!$K7790)</f>
        <v>#N/A</v>
      </c>
      <c r="Q8356" s="33" t="str">
        <f t="shared" si="244"/>
        <v/>
      </c>
      <c r="R8356" s="33" t="e">
        <f>IF(IF(VLOOKUP($A7790,Master!$G:$J,4,0)="x",Sheet1!$A7790,"")="","",IF(VLOOKUP($A7790,Master!$G:$J,4,0)="x",Sheet1!$A7790,"")&amp;$J7790&amp;$K7790)</f>
        <v>#N/A</v>
      </c>
      <c r="S8356" s="33" t="e">
        <f>IF(VLOOKUP($A7790,Master!$L:$M,2,0)=0,"",VLOOKUP($A7790,Master!$L:$M,2,0)&amp;$J7790&amp;$L7790)</f>
        <v>#N/A</v>
      </c>
      <c r="T8356" s="33" t="str">
        <f t="shared" si="245"/>
        <v/>
      </c>
    </row>
    <row r="8357" spans="15:20" x14ac:dyDescent="0.3">
      <c r="O8357" s="33" t="e">
        <f>VLOOKUP($A7791,Master!$A:$B,2,0)&amp;$J7791&amp;$K7791</f>
        <v>#N/A</v>
      </c>
      <c r="P8357" s="33" t="e">
        <f>IF(OR($A7791="KE0",$A7791="KZ0",$A7791="KV0",$A7791="KH0",$A7791="KE",$A7791="KZ",),VLOOKUP($A7791&amp;$F7791,Master!$D:$E,2,0)&amp;$J7791&amp;$K7791,VLOOKUP($A7791,Master!$D:$E,2,0)&amp;Sheet1!$J7791&amp;Sheet1!$K7791)</f>
        <v>#N/A</v>
      </c>
      <c r="Q8357" s="33" t="str">
        <f t="shared" si="244"/>
        <v/>
      </c>
      <c r="R8357" s="33" t="e">
        <f>IF(IF(VLOOKUP($A7791,Master!$G:$J,4,0)="x",Sheet1!$A7791,"")="","",IF(VLOOKUP($A7791,Master!$G:$J,4,0)="x",Sheet1!$A7791,"")&amp;$J7791&amp;$K7791)</f>
        <v>#N/A</v>
      </c>
      <c r="S8357" s="33" t="e">
        <f>IF(VLOOKUP($A7791,Master!$L:$M,2,0)=0,"",VLOOKUP($A7791,Master!$L:$M,2,0)&amp;$J7791&amp;$L7791)</f>
        <v>#N/A</v>
      </c>
      <c r="T8357" s="33" t="str">
        <f t="shared" si="245"/>
        <v/>
      </c>
    </row>
    <row r="8358" spans="15:20" x14ac:dyDescent="0.3">
      <c r="O8358" s="33" t="e">
        <f>VLOOKUP($A7792,Master!$A:$B,2,0)&amp;$J7792&amp;$K7792</f>
        <v>#N/A</v>
      </c>
      <c r="P8358" s="33" t="e">
        <f>IF(OR($A7792="KE0",$A7792="KZ0",$A7792="KV0",$A7792="KH0",$A7792="KE",$A7792="KZ",),VLOOKUP($A7792&amp;$F7792,Master!$D:$E,2,0)&amp;$J7792&amp;$K7792,VLOOKUP($A7792,Master!$D:$E,2,0)&amp;Sheet1!$J7792&amp;Sheet1!$K7792)</f>
        <v>#N/A</v>
      </c>
      <c r="Q8358" s="33" t="str">
        <f t="shared" si="244"/>
        <v/>
      </c>
      <c r="R8358" s="33" t="e">
        <f>IF(IF(VLOOKUP($A7792,Master!$G:$J,4,0)="x",Sheet1!$A7792,"")="","",IF(VLOOKUP($A7792,Master!$G:$J,4,0)="x",Sheet1!$A7792,"")&amp;$J7792&amp;$K7792)</f>
        <v>#N/A</v>
      </c>
      <c r="S8358" s="33" t="e">
        <f>IF(VLOOKUP($A7792,Master!$L:$M,2,0)=0,"",VLOOKUP($A7792,Master!$L:$M,2,0)&amp;$J7792&amp;$L7792)</f>
        <v>#N/A</v>
      </c>
      <c r="T8358" s="33" t="str">
        <f t="shared" si="245"/>
        <v/>
      </c>
    </row>
    <row r="8359" spans="15:20" x14ac:dyDescent="0.3">
      <c r="O8359" s="33" t="e">
        <f>VLOOKUP($A7793,Master!$A:$B,2,0)&amp;$J7793&amp;$K7793</f>
        <v>#N/A</v>
      </c>
      <c r="P8359" s="33" t="e">
        <f>IF(OR($A7793="KE0",$A7793="KZ0",$A7793="KV0",$A7793="KH0",$A7793="KE",$A7793="KZ",),VLOOKUP($A7793&amp;$F7793,Master!$D:$E,2,0)&amp;$J7793&amp;$K7793,VLOOKUP($A7793,Master!$D:$E,2,0)&amp;Sheet1!$J7793&amp;Sheet1!$K7793)</f>
        <v>#N/A</v>
      </c>
      <c r="Q8359" s="33" t="str">
        <f t="shared" si="244"/>
        <v/>
      </c>
      <c r="R8359" s="33" t="e">
        <f>IF(IF(VLOOKUP($A7793,Master!$G:$J,4,0)="x",Sheet1!$A7793,"")="","",IF(VLOOKUP($A7793,Master!$G:$J,4,0)="x",Sheet1!$A7793,"")&amp;$J7793&amp;$K7793)</f>
        <v>#N/A</v>
      </c>
      <c r="S8359" s="33" t="e">
        <f>IF(VLOOKUP($A7793,Master!$L:$M,2,0)=0,"",VLOOKUP($A7793,Master!$L:$M,2,0)&amp;$J7793&amp;$L7793)</f>
        <v>#N/A</v>
      </c>
      <c r="T8359" s="33" t="str">
        <f t="shared" si="245"/>
        <v/>
      </c>
    </row>
    <row r="8360" spans="15:20" x14ac:dyDescent="0.3">
      <c r="O8360" s="33" t="e">
        <f>VLOOKUP($A7794,Master!$A:$B,2,0)&amp;$J7794&amp;$K7794</f>
        <v>#N/A</v>
      </c>
      <c r="P8360" s="33" t="e">
        <f>IF(OR($A7794="KE0",$A7794="KZ0",$A7794="KV0",$A7794="KH0",$A7794="KE",$A7794="KZ",),VLOOKUP($A7794&amp;$F7794,Master!$D:$E,2,0)&amp;$J7794&amp;$K7794,VLOOKUP($A7794,Master!$D:$E,2,0)&amp;Sheet1!$J7794&amp;Sheet1!$K7794)</f>
        <v>#N/A</v>
      </c>
      <c r="Q8360" s="33" t="str">
        <f t="shared" si="244"/>
        <v/>
      </c>
      <c r="R8360" s="33" t="e">
        <f>IF(IF(VLOOKUP($A7794,Master!$G:$J,4,0)="x",Sheet1!$A7794,"")="","",IF(VLOOKUP($A7794,Master!$G:$J,4,0)="x",Sheet1!$A7794,"")&amp;$J7794&amp;$K7794)</f>
        <v>#N/A</v>
      </c>
      <c r="S8360" s="33" t="e">
        <f>IF(VLOOKUP($A7794,Master!$L:$M,2,0)=0,"",VLOOKUP($A7794,Master!$L:$M,2,0)&amp;$J7794&amp;$L7794)</f>
        <v>#N/A</v>
      </c>
      <c r="T8360" s="33" t="str">
        <f t="shared" si="245"/>
        <v/>
      </c>
    </row>
    <row r="8361" spans="15:20" x14ac:dyDescent="0.3">
      <c r="O8361" s="33" t="e">
        <f>VLOOKUP($A7795,Master!$A:$B,2,0)&amp;$J7795&amp;$K7795</f>
        <v>#N/A</v>
      </c>
      <c r="P8361" s="33" t="e">
        <f>IF(OR($A7795="KE0",$A7795="KZ0",$A7795="KV0",$A7795="KH0",$A7795="KE",$A7795="KZ",),VLOOKUP($A7795&amp;$F7795,Master!$D:$E,2,0)&amp;$J7795&amp;$K7795,VLOOKUP($A7795,Master!$D:$E,2,0)&amp;Sheet1!$J7795&amp;Sheet1!$K7795)</f>
        <v>#N/A</v>
      </c>
      <c r="Q8361" s="33" t="str">
        <f t="shared" si="244"/>
        <v/>
      </c>
      <c r="R8361" s="33" t="e">
        <f>IF(IF(VLOOKUP($A7795,Master!$G:$J,4,0)="x",Sheet1!$A7795,"")="","",IF(VLOOKUP($A7795,Master!$G:$J,4,0)="x",Sheet1!$A7795,"")&amp;$J7795&amp;$K7795)</f>
        <v>#N/A</v>
      </c>
      <c r="S8361" s="33" t="e">
        <f>IF(VLOOKUP($A7795,Master!$L:$M,2,0)=0,"",VLOOKUP($A7795,Master!$L:$M,2,0)&amp;$J7795&amp;$L7795)</f>
        <v>#N/A</v>
      </c>
      <c r="T8361" s="33" t="str">
        <f t="shared" si="245"/>
        <v/>
      </c>
    </row>
    <row r="8362" spans="15:20" x14ac:dyDescent="0.3">
      <c r="O8362" s="33" t="e">
        <f>VLOOKUP($A7796,Master!$A:$B,2,0)&amp;$J7796&amp;$K7796</f>
        <v>#N/A</v>
      </c>
      <c r="P8362" s="33" t="e">
        <f>IF(OR($A7796="KE0",$A7796="KZ0",$A7796="KV0",$A7796="KH0",$A7796="KE",$A7796="KZ",),VLOOKUP($A7796&amp;$F7796,Master!$D:$E,2,0)&amp;$J7796&amp;$K7796,VLOOKUP($A7796,Master!$D:$E,2,0)&amp;Sheet1!$J7796&amp;Sheet1!$K7796)</f>
        <v>#N/A</v>
      </c>
      <c r="Q8362" s="33" t="str">
        <f t="shared" si="244"/>
        <v/>
      </c>
      <c r="R8362" s="33" t="e">
        <f>IF(IF(VLOOKUP($A7796,Master!$G:$J,4,0)="x",Sheet1!$A7796,"")="","",IF(VLOOKUP($A7796,Master!$G:$J,4,0)="x",Sheet1!$A7796,"")&amp;$J7796&amp;$K7796)</f>
        <v>#N/A</v>
      </c>
      <c r="S8362" s="33" t="e">
        <f>IF(VLOOKUP($A7796,Master!$L:$M,2,0)=0,"",VLOOKUP($A7796,Master!$L:$M,2,0)&amp;$J7796&amp;$L7796)</f>
        <v>#N/A</v>
      </c>
      <c r="T8362" s="33" t="str">
        <f t="shared" si="245"/>
        <v/>
      </c>
    </row>
    <row r="8363" spans="15:20" x14ac:dyDescent="0.3">
      <c r="O8363" s="33" t="e">
        <f>VLOOKUP($A7797,Master!$A:$B,2,0)&amp;$J7797&amp;$K7797</f>
        <v>#N/A</v>
      </c>
      <c r="P8363" s="33" t="e">
        <f>IF(OR($A7797="KE0",$A7797="KZ0",$A7797="KV0",$A7797="KH0",$A7797="KE",$A7797="KZ",),VLOOKUP($A7797&amp;$F7797,Master!$D:$E,2,0)&amp;$J7797&amp;$K7797,VLOOKUP($A7797,Master!$D:$E,2,0)&amp;Sheet1!$J7797&amp;Sheet1!$K7797)</f>
        <v>#N/A</v>
      </c>
      <c r="Q8363" s="33" t="str">
        <f t="shared" si="244"/>
        <v/>
      </c>
      <c r="R8363" s="33" t="e">
        <f>IF(IF(VLOOKUP($A7797,Master!$G:$J,4,0)="x",Sheet1!$A7797,"")="","",IF(VLOOKUP($A7797,Master!$G:$J,4,0)="x",Sheet1!$A7797,"")&amp;$J7797&amp;$K7797)</f>
        <v>#N/A</v>
      </c>
      <c r="S8363" s="33" t="e">
        <f>IF(VLOOKUP($A7797,Master!$L:$M,2,0)=0,"",VLOOKUP($A7797,Master!$L:$M,2,0)&amp;$J7797&amp;$L7797)</f>
        <v>#N/A</v>
      </c>
      <c r="T8363" s="33" t="str">
        <f t="shared" si="245"/>
        <v/>
      </c>
    </row>
    <row r="8364" spans="15:20" x14ac:dyDescent="0.3">
      <c r="O8364" s="33" t="e">
        <f>VLOOKUP($A7798,Master!$A:$B,2,0)&amp;$J7798&amp;$K7798</f>
        <v>#N/A</v>
      </c>
      <c r="P8364" s="33" t="e">
        <f>IF(OR($A7798="KE0",$A7798="KZ0",$A7798="KV0",$A7798="KH0",$A7798="KE",$A7798="KZ",),VLOOKUP($A7798&amp;$F7798,Master!$D:$E,2,0)&amp;$J7798&amp;$K7798,VLOOKUP($A7798,Master!$D:$E,2,0)&amp;Sheet1!$J7798&amp;Sheet1!$K7798)</f>
        <v>#N/A</v>
      </c>
      <c r="Q8364" s="33" t="str">
        <f t="shared" si="244"/>
        <v/>
      </c>
      <c r="R8364" s="33" t="e">
        <f>IF(IF(VLOOKUP($A7798,Master!$G:$J,4,0)="x",Sheet1!$A7798,"")="","",IF(VLOOKUP($A7798,Master!$G:$J,4,0)="x",Sheet1!$A7798,"")&amp;$J7798&amp;$K7798)</f>
        <v>#N/A</v>
      </c>
      <c r="S8364" s="33" t="e">
        <f>IF(VLOOKUP($A7798,Master!$L:$M,2,0)=0,"",VLOOKUP($A7798,Master!$L:$M,2,0)&amp;$J7798&amp;$L7798)</f>
        <v>#N/A</v>
      </c>
      <c r="T8364" s="33" t="str">
        <f t="shared" si="245"/>
        <v/>
      </c>
    </row>
    <row r="8365" spans="15:20" x14ac:dyDescent="0.3">
      <c r="O8365" s="33" t="e">
        <f>VLOOKUP($A7799,Master!$A:$B,2,0)&amp;$J7799&amp;$K7799</f>
        <v>#N/A</v>
      </c>
      <c r="P8365" s="33" t="e">
        <f>IF(OR($A7799="KE0",$A7799="KZ0",$A7799="KV0",$A7799="KH0",$A7799="KE",$A7799="KZ",),VLOOKUP($A7799&amp;$F7799,Master!$D:$E,2,0)&amp;$J7799&amp;$K7799,VLOOKUP($A7799,Master!$D:$E,2,0)&amp;Sheet1!$J7799&amp;Sheet1!$K7799)</f>
        <v>#N/A</v>
      </c>
      <c r="Q8365" s="33" t="str">
        <f t="shared" si="244"/>
        <v/>
      </c>
      <c r="R8365" s="33" t="e">
        <f>IF(IF(VLOOKUP($A7799,Master!$G:$J,4,0)="x",Sheet1!$A7799,"")="","",IF(VLOOKUP($A7799,Master!$G:$J,4,0)="x",Sheet1!$A7799,"")&amp;$J7799&amp;$K7799)</f>
        <v>#N/A</v>
      </c>
      <c r="S8365" s="33" t="e">
        <f>IF(VLOOKUP($A7799,Master!$L:$M,2,0)=0,"",VLOOKUP($A7799,Master!$L:$M,2,0)&amp;$J7799&amp;$L7799)</f>
        <v>#N/A</v>
      </c>
      <c r="T8365" s="33" t="str">
        <f t="shared" si="245"/>
        <v/>
      </c>
    </row>
    <row r="8366" spans="15:20" x14ac:dyDescent="0.3">
      <c r="O8366" s="33" t="e">
        <f>VLOOKUP($A7800,Master!$A:$B,2,0)&amp;$J7800&amp;$K7800</f>
        <v>#N/A</v>
      </c>
      <c r="P8366" s="33" t="e">
        <f>IF(OR($A7800="KE0",$A7800="KZ0",$A7800="KV0",$A7800="KH0",$A7800="KE",$A7800="KZ",),VLOOKUP($A7800&amp;$F7800,Master!$D:$E,2,0)&amp;$J7800&amp;$K7800,VLOOKUP($A7800,Master!$D:$E,2,0)&amp;Sheet1!$J7800&amp;Sheet1!$K7800)</f>
        <v>#N/A</v>
      </c>
      <c r="Q8366" s="33" t="str">
        <f t="shared" si="244"/>
        <v/>
      </c>
      <c r="R8366" s="33" t="e">
        <f>IF(IF(VLOOKUP($A7800,Master!$G:$J,4,0)="x",Sheet1!$A7800,"")="","",IF(VLOOKUP($A7800,Master!$G:$J,4,0)="x",Sheet1!$A7800,"")&amp;$J7800&amp;$K7800)</f>
        <v>#N/A</v>
      </c>
      <c r="S8366" s="33" t="e">
        <f>IF(VLOOKUP($A7800,Master!$L:$M,2,0)=0,"",VLOOKUP($A7800,Master!$L:$M,2,0)&amp;$J7800&amp;$L7800)</f>
        <v>#N/A</v>
      </c>
      <c r="T8366" s="33" t="str">
        <f t="shared" si="245"/>
        <v/>
      </c>
    </row>
    <row r="8367" spans="15:20" x14ac:dyDescent="0.3">
      <c r="O8367" s="33" t="e">
        <f>VLOOKUP($A7801,Master!$A:$B,2,0)&amp;$J7801&amp;$K7801</f>
        <v>#N/A</v>
      </c>
      <c r="P8367" s="33" t="e">
        <f>IF(OR($A7801="KE0",$A7801="KZ0",$A7801="KV0",$A7801="KH0",$A7801="KE",$A7801="KZ",),VLOOKUP($A7801&amp;$F7801,Master!$D:$E,2,0)&amp;$J7801&amp;$K7801,VLOOKUP($A7801,Master!$D:$E,2,0)&amp;Sheet1!$J7801&amp;Sheet1!$K7801)</f>
        <v>#N/A</v>
      </c>
      <c r="Q8367" s="33" t="str">
        <f t="shared" si="244"/>
        <v/>
      </c>
      <c r="R8367" s="33" t="e">
        <f>IF(IF(VLOOKUP($A7801,Master!$G:$J,4,0)="x",Sheet1!$A7801,"")="","",IF(VLOOKUP($A7801,Master!$G:$J,4,0)="x",Sheet1!$A7801,"")&amp;$J7801&amp;$K7801)</f>
        <v>#N/A</v>
      </c>
      <c r="S8367" s="33" t="e">
        <f>IF(VLOOKUP($A7801,Master!$L:$M,2,0)=0,"",VLOOKUP($A7801,Master!$L:$M,2,0)&amp;$J7801&amp;$L7801)</f>
        <v>#N/A</v>
      </c>
      <c r="T8367" s="33" t="str">
        <f t="shared" si="245"/>
        <v/>
      </c>
    </row>
    <row r="8368" spans="15:20" x14ac:dyDescent="0.3">
      <c r="O8368" s="33" t="e">
        <f>VLOOKUP($A7802,Master!$A:$B,2,0)&amp;$J7802&amp;$K7802</f>
        <v>#N/A</v>
      </c>
      <c r="P8368" s="33" t="e">
        <f>IF(OR($A7802="KE0",$A7802="KZ0",$A7802="KV0",$A7802="KH0",$A7802="KE",$A7802="KZ",),VLOOKUP($A7802&amp;$F7802,Master!$D:$E,2,0)&amp;$J7802&amp;$K7802,VLOOKUP($A7802,Master!$D:$E,2,0)&amp;Sheet1!$J7802&amp;Sheet1!$K7802)</f>
        <v>#N/A</v>
      </c>
      <c r="Q8368" s="33" t="str">
        <f t="shared" si="244"/>
        <v/>
      </c>
      <c r="R8368" s="33" t="e">
        <f>IF(IF(VLOOKUP($A7802,Master!$G:$J,4,0)="x",Sheet1!$A7802,"")="","",IF(VLOOKUP($A7802,Master!$G:$J,4,0)="x",Sheet1!$A7802,"")&amp;$J7802&amp;$K7802)</f>
        <v>#N/A</v>
      </c>
      <c r="S8368" s="33" t="e">
        <f>IF(VLOOKUP($A7802,Master!$L:$M,2,0)=0,"",VLOOKUP($A7802,Master!$L:$M,2,0)&amp;$J7802&amp;$L7802)</f>
        <v>#N/A</v>
      </c>
      <c r="T8368" s="33" t="str">
        <f t="shared" si="245"/>
        <v/>
      </c>
    </row>
    <row r="8369" spans="15:20" x14ac:dyDescent="0.3">
      <c r="O8369" s="33" t="e">
        <f>VLOOKUP($A7803,Master!$A:$B,2,0)&amp;$J7803&amp;$K7803</f>
        <v>#N/A</v>
      </c>
      <c r="P8369" s="33" t="e">
        <f>IF(OR($A7803="KE0",$A7803="KZ0",$A7803="KV0",$A7803="KH0",$A7803="KE",$A7803="KZ",),VLOOKUP($A7803&amp;$F7803,Master!$D:$E,2,0)&amp;$J7803&amp;$K7803,VLOOKUP($A7803,Master!$D:$E,2,0)&amp;Sheet1!$J7803&amp;Sheet1!$K7803)</f>
        <v>#N/A</v>
      </c>
      <c r="Q8369" s="33" t="str">
        <f t="shared" si="244"/>
        <v/>
      </c>
      <c r="R8369" s="33" t="e">
        <f>IF(IF(VLOOKUP($A7803,Master!$G:$J,4,0)="x",Sheet1!$A7803,"")="","",IF(VLOOKUP($A7803,Master!$G:$J,4,0)="x",Sheet1!$A7803,"")&amp;$J7803&amp;$K7803)</f>
        <v>#N/A</v>
      </c>
      <c r="S8369" s="33" t="e">
        <f>IF(VLOOKUP($A7803,Master!$L:$M,2,0)=0,"",VLOOKUP($A7803,Master!$L:$M,2,0)&amp;$J7803&amp;$L7803)</f>
        <v>#N/A</v>
      </c>
      <c r="T8369" s="33" t="str">
        <f t="shared" si="245"/>
        <v/>
      </c>
    </row>
    <row r="8370" spans="15:20" x14ac:dyDescent="0.3">
      <c r="O8370" s="33" t="e">
        <f>VLOOKUP($A7804,Master!$A:$B,2,0)&amp;$J7804&amp;$K7804</f>
        <v>#N/A</v>
      </c>
      <c r="P8370" s="33" t="e">
        <f>IF(OR($A7804="KE0",$A7804="KZ0",$A7804="KV0",$A7804="KH0",$A7804="KE",$A7804="KZ",),VLOOKUP($A7804&amp;$F7804,Master!$D:$E,2,0)&amp;$J7804&amp;$K7804,VLOOKUP($A7804,Master!$D:$E,2,0)&amp;Sheet1!$J7804&amp;Sheet1!$K7804)</f>
        <v>#N/A</v>
      </c>
      <c r="Q8370" s="33" t="str">
        <f t="shared" si="244"/>
        <v/>
      </c>
      <c r="R8370" s="33" t="e">
        <f>IF(IF(VLOOKUP($A7804,Master!$G:$J,4,0)="x",Sheet1!$A7804,"")="","",IF(VLOOKUP($A7804,Master!$G:$J,4,0)="x",Sheet1!$A7804,"")&amp;$J7804&amp;$K7804)</f>
        <v>#N/A</v>
      </c>
      <c r="S8370" s="33" t="e">
        <f>IF(VLOOKUP($A7804,Master!$L:$M,2,0)=0,"",VLOOKUP($A7804,Master!$L:$M,2,0)&amp;$J7804&amp;$L7804)</f>
        <v>#N/A</v>
      </c>
      <c r="T8370" s="33" t="str">
        <f t="shared" si="245"/>
        <v/>
      </c>
    </row>
    <row r="8371" spans="15:20" x14ac:dyDescent="0.3">
      <c r="O8371" s="33" t="e">
        <f>VLOOKUP($A7805,Master!$A:$B,2,0)&amp;$J7805&amp;$K7805</f>
        <v>#N/A</v>
      </c>
      <c r="P8371" s="33" t="e">
        <f>IF(OR($A7805="KE0",$A7805="KZ0",$A7805="KV0",$A7805="KH0",$A7805="KE",$A7805="KZ",),VLOOKUP($A7805&amp;$F7805,Master!$D:$E,2,0)&amp;$J7805&amp;$K7805,VLOOKUP($A7805,Master!$D:$E,2,0)&amp;Sheet1!$J7805&amp;Sheet1!$K7805)</f>
        <v>#N/A</v>
      </c>
      <c r="Q8371" s="33" t="str">
        <f t="shared" si="244"/>
        <v/>
      </c>
      <c r="R8371" s="33" t="e">
        <f>IF(IF(VLOOKUP($A7805,Master!$G:$J,4,0)="x",Sheet1!$A7805,"")="","",IF(VLOOKUP($A7805,Master!$G:$J,4,0)="x",Sheet1!$A7805,"")&amp;$J7805&amp;$K7805)</f>
        <v>#N/A</v>
      </c>
      <c r="S8371" s="33" t="e">
        <f>IF(VLOOKUP($A7805,Master!$L:$M,2,0)=0,"",VLOOKUP($A7805,Master!$L:$M,2,0)&amp;$J7805&amp;$L7805)</f>
        <v>#N/A</v>
      </c>
      <c r="T8371" s="33" t="str">
        <f t="shared" si="245"/>
        <v/>
      </c>
    </row>
    <row r="8372" spans="15:20" x14ac:dyDescent="0.3">
      <c r="O8372" s="33" t="e">
        <f>VLOOKUP($A7806,Master!$A:$B,2,0)&amp;$J7806&amp;$K7806</f>
        <v>#N/A</v>
      </c>
      <c r="P8372" s="33" t="e">
        <f>IF(OR($A7806="KE0",$A7806="KZ0",$A7806="KV0",$A7806="KH0",$A7806="KE",$A7806="KZ",),VLOOKUP($A7806&amp;$F7806,Master!$D:$E,2,0)&amp;$J7806&amp;$K7806,VLOOKUP($A7806,Master!$D:$E,2,0)&amp;Sheet1!$J7806&amp;Sheet1!$K7806)</f>
        <v>#N/A</v>
      </c>
      <c r="Q8372" s="33" t="str">
        <f t="shared" si="244"/>
        <v/>
      </c>
      <c r="R8372" s="33" t="e">
        <f>IF(IF(VLOOKUP($A7806,Master!$G:$J,4,0)="x",Sheet1!$A7806,"")="","",IF(VLOOKUP($A7806,Master!$G:$J,4,0)="x",Sheet1!$A7806,"")&amp;$J7806&amp;$K7806)</f>
        <v>#N/A</v>
      </c>
      <c r="S8372" s="33" t="e">
        <f>IF(VLOOKUP($A7806,Master!$L:$M,2,0)=0,"",VLOOKUP($A7806,Master!$L:$M,2,0)&amp;$J7806&amp;$L7806)</f>
        <v>#N/A</v>
      </c>
      <c r="T8372" s="33" t="str">
        <f t="shared" si="245"/>
        <v/>
      </c>
    </row>
    <row r="8373" spans="15:20" x14ac:dyDescent="0.3">
      <c r="O8373" s="33" t="e">
        <f>VLOOKUP($A7807,Master!$A:$B,2,0)&amp;$J7807&amp;$K7807</f>
        <v>#N/A</v>
      </c>
      <c r="P8373" s="33" t="e">
        <f>IF(OR($A7807="KE0",$A7807="KZ0",$A7807="KV0",$A7807="KH0",$A7807="KE",$A7807="KZ",),VLOOKUP($A7807&amp;$F7807,Master!$D:$E,2,0)&amp;$J7807&amp;$K7807,VLOOKUP($A7807,Master!$D:$E,2,0)&amp;Sheet1!$J7807&amp;Sheet1!$K7807)</f>
        <v>#N/A</v>
      </c>
      <c r="Q8373" s="33" t="str">
        <f t="shared" si="244"/>
        <v/>
      </c>
      <c r="R8373" s="33" t="e">
        <f>IF(IF(VLOOKUP($A7807,Master!$G:$J,4,0)="x",Sheet1!$A7807,"")="","",IF(VLOOKUP($A7807,Master!$G:$J,4,0)="x",Sheet1!$A7807,"")&amp;$J7807&amp;$K7807)</f>
        <v>#N/A</v>
      </c>
      <c r="S8373" s="33" t="e">
        <f>IF(VLOOKUP($A7807,Master!$L:$M,2,0)=0,"",VLOOKUP($A7807,Master!$L:$M,2,0)&amp;$J7807&amp;$L7807)</f>
        <v>#N/A</v>
      </c>
      <c r="T8373" s="33" t="str">
        <f t="shared" si="245"/>
        <v/>
      </c>
    </row>
    <row r="8374" spans="15:20" x14ac:dyDescent="0.3">
      <c r="O8374" s="33" t="e">
        <f>VLOOKUP($A7808,Master!$A:$B,2,0)&amp;$J7808&amp;$K7808</f>
        <v>#N/A</v>
      </c>
      <c r="P8374" s="33" t="e">
        <f>IF(OR($A7808="KE0",$A7808="KZ0",$A7808="KV0",$A7808="KH0",$A7808="KE",$A7808="KZ",),VLOOKUP($A7808&amp;$F7808,Master!$D:$E,2,0)&amp;$J7808&amp;$K7808,VLOOKUP($A7808,Master!$D:$E,2,0)&amp;Sheet1!$J7808&amp;Sheet1!$K7808)</f>
        <v>#N/A</v>
      </c>
      <c r="Q8374" s="33" t="str">
        <f t="shared" si="244"/>
        <v/>
      </c>
      <c r="R8374" s="33" t="e">
        <f>IF(IF(VLOOKUP($A7808,Master!$G:$J,4,0)="x",Sheet1!$A7808,"")="","",IF(VLOOKUP($A7808,Master!$G:$J,4,0)="x",Sheet1!$A7808,"")&amp;$J7808&amp;$K7808)</f>
        <v>#N/A</v>
      </c>
      <c r="S8374" s="33" t="e">
        <f>IF(VLOOKUP($A7808,Master!$L:$M,2,0)=0,"",VLOOKUP($A7808,Master!$L:$M,2,0)&amp;$J7808&amp;$L7808)</f>
        <v>#N/A</v>
      </c>
      <c r="T8374" s="33" t="str">
        <f t="shared" si="245"/>
        <v/>
      </c>
    </row>
    <row r="8375" spans="15:20" x14ac:dyDescent="0.3">
      <c r="O8375" s="33" t="e">
        <f>VLOOKUP($A7809,Master!$A:$B,2,0)&amp;$J7809&amp;$K7809</f>
        <v>#N/A</v>
      </c>
      <c r="P8375" s="33" t="e">
        <f>IF(OR($A7809="KE0",$A7809="KZ0",$A7809="KV0",$A7809="KH0",$A7809="KE",$A7809="KZ",),VLOOKUP($A7809&amp;$F7809,Master!$D:$E,2,0)&amp;$J7809&amp;$K7809,VLOOKUP($A7809,Master!$D:$E,2,0)&amp;Sheet1!$J7809&amp;Sheet1!$K7809)</f>
        <v>#N/A</v>
      </c>
      <c r="Q8375" s="33" t="str">
        <f t="shared" si="244"/>
        <v/>
      </c>
      <c r="R8375" s="33" t="e">
        <f>IF(IF(VLOOKUP($A7809,Master!$G:$J,4,0)="x",Sheet1!$A7809,"")="","",IF(VLOOKUP($A7809,Master!$G:$J,4,0)="x",Sheet1!$A7809,"")&amp;$J7809&amp;$K7809)</f>
        <v>#N/A</v>
      </c>
      <c r="S8375" s="33" t="e">
        <f>IF(VLOOKUP($A7809,Master!$L:$M,2,0)=0,"",VLOOKUP($A7809,Master!$L:$M,2,0)&amp;$J7809&amp;$L7809)</f>
        <v>#N/A</v>
      </c>
      <c r="T8375" s="33" t="str">
        <f t="shared" si="245"/>
        <v/>
      </c>
    </row>
    <row r="8376" spans="15:20" x14ac:dyDescent="0.3">
      <c r="O8376" s="33" t="e">
        <f>VLOOKUP($A7810,Master!$A:$B,2,0)&amp;$J7810&amp;$K7810</f>
        <v>#N/A</v>
      </c>
      <c r="P8376" s="33" t="e">
        <f>IF(OR($A7810="KE0",$A7810="KZ0",$A7810="KV0",$A7810="KH0",$A7810="KE",$A7810="KZ",),VLOOKUP($A7810&amp;$F7810,Master!$D:$E,2,0)&amp;$J7810&amp;$K7810,VLOOKUP($A7810,Master!$D:$E,2,0)&amp;Sheet1!$J7810&amp;Sheet1!$K7810)</f>
        <v>#N/A</v>
      </c>
      <c r="Q8376" s="33" t="str">
        <f t="shared" si="244"/>
        <v/>
      </c>
      <c r="R8376" s="33" t="e">
        <f>IF(IF(VLOOKUP($A7810,Master!$G:$J,4,0)="x",Sheet1!$A7810,"")="","",IF(VLOOKUP($A7810,Master!$G:$J,4,0)="x",Sheet1!$A7810,"")&amp;$J7810&amp;$K7810)</f>
        <v>#N/A</v>
      </c>
      <c r="S8376" s="33" t="e">
        <f>IF(VLOOKUP($A7810,Master!$L:$M,2,0)=0,"",VLOOKUP($A7810,Master!$L:$M,2,0)&amp;$J7810&amp;$L7810)</f>
        <v>#N/A</v>
      </c>
      <c r="T8376" s="33" t="str">
        <f t="shared" si="245"/>
        <v/>
      </c>
    </row>
    <row r="8377" spans="15:20" x14ac:dyDescent="0.3">
      <c r="O8377" s="33" t="e">
        <f>VLOOKUP($A7811,Master!$A:$B,2,0)&amp;$J7811&amp;$K7811</f>
        <v>#N/A</v>
      </c>
      <c r="P8377" s="33" t="e">
        <f>IF(OR($A7811="KE0",$A7811="KZ0",$A7811="KV0",$A7811="KH0",$A7811="KE",$A7811="KZ",),VLOOKUP($A7811&amp;$F7811,Master!$D:$E,2,0)&amp;$J7811&amp;$K7811,VLOOKUP($A7811,Master!$D:$E,2,0)&amp;Sheet1!$J7811&amp;Sheet1!$K7811)</f>
        <v>#N/A</v>
      </c>
      <c r="Q8377" s="33" t="str">
        <f t="shared" si="244"/>
        <v/>
      </c>
      <c r="R8377" s="33" t="e">
        <f>IF(IF(VLOOKUP($A7811,Master!$G:$J,4,0)="x",Sheet1!$A7811,"")="","",IF(VLOOKUP($A7811,Master!$G:$J,4,0)="x",Sheet1!$A7811,"")&amp;$J7811&amp;$K7811)</f>
        <v>#N/A</v>
      </c>
      <c r="S8377" s="33" t="e">
        <f>IF(VLOOKUP($A7811,Master!$L:$M,2,0)=0,"",VLOOKUP($A7811,Master!$L:$M,2,0)&amp;$J7811&amp;$L7811)</f>
        <v>#N/A</v>
      </c>
      <c r="T8377" s="33" t="str">
        <f t="shared" si="245"/>
        <v/>
      </c>
    </row>
    <row r="8378" spans="15:20" x14ac:dyDescent="0.3">
      <c r="O8378" s="33" t="e">
        <f>VLOOKUP($A7812,Master!$A:$B,2,0)&amp;$J7812&amp;$K7812</f>
        <v>#N/A</v>
      </c>
      <c r="P8378" s="33" t="e">
        <f>IF(OR($A7812="KE0",$A7812="KZ0",$A7812="KV0",$A7812="KH0",$A7812="KE",$A7812="KZ",),VLOOKUP($A7812&amp;$F7812,Master!$D:$E,2,0)&amp;$J7812&amp;$K7812,VLOOKUP($A7812,Master!$D:$E,2,0)&amp;Sheet1!$J7812&amp;Sheet1!$K7812)</f>
        <v>#N/A</v>
      </c>
      <c r="Q8378" s="33" t="str">
        <f t="shared" si="244"/>
        <v/>
      </c>
      <c r="R8378" s="33" t="e">
        <f>IF(IF(VLOOKUP($A7812,Master!$G:$J,4,0)="x",Sheet1!$A7812,"")="","",IF(VLOOKUP($A7812,Master!$G:$J,4,0)="x",Sheet1!$A7812,"")&amp;$J7812&amp;$K7812)</f>
        <v>#N/A</v>
      </c>
      <c r="S8378" s="33" t="e">
        <f>IF(VLOOKUP($A7812,Master!$L:$M,2,0)=0,"",VLOOKUP($A7812,Master!$L:$M,2,0)&amp;$J7812&amp;$L7812)</f>
        <v>#N/A</v>
      </c>
      <c r="T8378" s="33" t="str">
        <f t="shared" si="245"/>
        <v/>
      </c>
    </row>
    <row r="8379" spans="15:20" x14ac:dyDescent="0.3">
      <c r="O8379" s="33" t="e">
        <f>VLOOKUP($A7813,Master!$A:$B,2,0)&amp;$J7813&amp;$K7813</f>
        <v>#N/A</v>
      </c>
      <c r="P8379" s="33" t="e">
        <f>IF(OR($A7813="KE0",$A7813="KZ0",$A7813="KV0",$A7813="KH0",$A7813="KE",$A7813="KZ",),VLOOKUP($A7813&amp;$F7813,Master!$D:$E,2,0)&amp;$J7813&amp;$K7813,VLOOKUP($A7813,Master!$D:$E,2,0)&amp;Sheet1!$J7813&amp;Sheet1!$K7813)</f>
        <v>#N/A</v>
      </c>
      <c r="Q8379" s="33" t="str">
        <f t="shared" si="244"/>
        <v/>
      </c>
      <c r="R8379" s="33" t="e">
        <f>IF(IF(VLOOKUP($A7813,Master!$G:$J,4,0)="x",Sheet1!$A7813,"")="","",IF(VLOOKUP($A7813,Master!$G:$J,4,0)="x",Sheet1!$A7813,"")&amp;$J7813&amp;$K7813)</f>
        <v>#N/A</v>
      </c>
      <c r="S8379" s="33" t="e">
        <f>IF(VLOOKUP($A7813,Master!$L:$M,2,0)=0,"",VLOOKUP($A7813,Master!$L:$M,2,0)&amp;$J7813&amp;$L7813)</f>
        <v>#N/A</v>
      </c>
      <c r="T8379" s="33" t="str">
        <f t="shared" si="245"/>
        <v/>
      </c>
    </row>
    <row r="8380" spans="15:20" x14ac:dyDescent="0.3">
      <c r="O8380" s="33" t="e">
        <f>VLOOKUP($A7814,Master!$A:$B,2,0)&amp;$J7814&amp;$K7814</f>
        <v>#N/A</v>
      </c>
      <c r="P8380" s="33" t="e">
        <f>IF(OR($A7814="KE0",$A7814="KZ0",$A7814="KV0",$A7814="KH0",$A7814="KE",$A7814="KZ",),VLOOKUP($A7814&amp;$F7814,Master!$D:$E,2,0)&amp;$J7814&amp;$K7814,VLOOKUP($A7814,Master!$D:$E,2,0)&amp;Sheet1!$J7814&amp;Sheet1!$K7814)</f>
        <v>#N/A</v>
      </c>
      <c r="Q8380" s="33" t="str">
        <f t="shared" si="244"/>
        <v/>
      </c>
      <c r="R8380" s="33" t="e">
        <f>IF(IF(VLOOKUP($A7814,Master!$G:$J,4,0)="x",Sheet1!$A7814,"")="","",IF(VLOOKUP($A7814,Master!$G:$J,4,0)="x",Sheet1!$A7814,"")&amp;$J7814&amp;$K7814)</f>
        <v>#N/A</v>
      </c>
      <c r="S8380" s="33" t="e">
        <f>IF(VLOOKUP($A7814,Master!$L:$M,2,0)=0,"",VLOOKUP($A7814,Master!$L:$M,2,0)&amp;$J7814&amp;$L7814)</f>
        <v>#N/A</v>
      </c>
      <c r="T8380" s="33" t="str">
        <f t="shared" si="245"/>
        <v/>
      </c>
    </row>
    <row r="8381" spans="15:20" x14ac:dyDescent="0.3">
      <c r="O8381" s="33" t="e">
        <f>VLOOKUP($A7815,Master!$A:$B,2,0)&amp;$J7815&amp;$K7815</f>
        <v>#N/A</v>
      </c>
      <c r="P8381" s="33" t="e">
        <f>IF(OR($A7815="KE0",$A7815="KZ0",$A7815="KV0",$A7815="KH0",$A7815="KE",$A7815="KZ",),VLOOKUP($A7815&amp;$F7815,Master!$D:$E,2,0)&amp;$J7815&amp;$K7815,VLOOKUP($A7815,Master!$D:$E,2,0)&amp;Sheet1!$J7815&amp;Sheet1!$K7815)</f>
        <v>#N/A</v>
      </c>
      <c r="Q8381" s="33" t="str">
        <f t="shared" si="244"/>
        <v/>
      </c>
      <c r="R8381" s="33" t="e">
        <f>IF(IF(VLOOKUP($A7815,Master!$G:$J,4,0)="x",Sheet1!$A7815,"")="","",IF(VLOOKUP($A7815,Master!$G:$J,4,0)="x",Sheet1!$A7815,"")&amp;$J7815&amp;$K7815)</f>
        <v>#N/A</v>
      </c>
      <c r="S8381" s="33" t="e">
        <f>IF(VLOOKUP($A7815,Master!$L:$M,2,0)=0,"",VLOOKUP($A7815,Master!$L:$M,2,0)&amp;$J7815&amp;$L7815)</f>
        <v>#N/A</v>
      </c>
      <c r="T8381" s="33" t="str">
        <f t="shared" si="245"/>
        <v/>
      </c>
    </row>
    <row r="8382" spans="15:20" x14ac:dyDescent="0.3">
      <c r="O8382" s="33" t="e">
        <f>VLOOKUP($A7816,Master!$A:$B,2,0)&amp;$J7816&amp;$K7816</f>
        <v>#N/A</v>
      </c>
      <c r="P8382" s="33" t="e">
        <f>IF(OR($A7816="KE0",$A7816="KZ0",$A7816="KV0",$A7816="KH0",$A7816="KE",$A7816="KZ",),VLOOKUP($A7816&amp;$F7816,Master!$D:$E,2,0)&amp;$J7816&amp;$K7816,VLOOKUP($A7816,Master!$D:$E,2,0)&amp;Sheet1!$J7816&amp;Sheet1!$K7816)</f>
        <v>#N/A</v>
      </c>
      <c r="Q8382" s="33" t="str">
        <f t="shared" si="244"/>
        <v/>
      </c>
      <c r="R8382" s="33" t="e">
        <f>IF(IF(VLOOKUP($A7816,Master!$G:$J,4,0)="x",Sheet1!$A7816,"")="","",IF(VLOOKUP($A7816,Master!$G:$J,4,0)="x",Sheet1!$A7816,"")&amp;$J7816&amp;$K7816)</f>
        <v>#N/A</v>
      </c>
      <c r="S8382" s="33" t="e">
        <f>IF(VLOOKUP($A7816,Master!$L:$M,2,0)=0,"",VLOOKUP($A7816,Master!$L:$M,2,0)&amp;$J7816&amp;$L7816)</f>
        <v>#N/A</v>
      </c>
      <c r="T8382" s="33" t="str">
        <f t="shared" si="245"/>
        <v/>
      </c>
    </row>
    <row r="8383" spans="15:20" x14ac:dyDescent="0.3">
      <c r="O8383" s="33" t="e">
        <f>VLOOKUP($A7817,Master!$A:$B,2,0)&amp;$J7817&amp;$K7817</f>
        <v>#N/A</v>
      </c>
      <c r="P8383" s="33" t="e">
        <f>IF(OR($A7817="KE0",$A7817="KZ0",$A7817="KV0",$A7817="KH0",$A7817="KE",$A7817="KZ",),VLOOKUP($A7817&amp;$F7817,Master!$D:$E,2,0)&amp;$J7817&amp;$K7817,VLOOKUP($A7817,Master!$D:$E,2,0)&amp;Sheet1!$J7817&amp;Sheet1!$K7817)</f>
        <v>#N/A</v>
      </c>
      <c r="Q8383" s="33" t="str">
        <f t="shared" si="244"/>
        <v/>
      </c>
      <c r="R8383" s="33" t="e">
        <f>IF(IF(VLOOKUP($A7817,Master!$G:$J,4,0)="x",Sheet1!$A7817,"")="","",IF(VLOOKUP($A7817,Master!$G:$J,4,0)="x",Sheet1!$A7817,"")&amp;$J7817&amp;$K7817)</f>
        <v>#N/A</v>
      </c>
      <c r="S8383" s="33" t="e">
        <f>IF(VLOOKUP($A7817,Master!$L:$M,2,0)=0,"",VLOOKUP($A7817,Master!$L:$M,2,0)&amp;$J7817&amp;$L7817)</f>
        <v>#N/A</v>
      </c>
      <c r="T8383" s="33" t="str">
        <f t="shared" si="245"/>
        <v/>
      </c>
    </row>
    <row r="8384" spans="15:20" x14ac:dyDescent="0.3">
      <c r="O8384" s="33" t="e">
        <f>VLOOKUP($A7818,Master!$A:$B,2,0)&amp;$J7818&amp;$K7818</f>
        <v>#N/A</v>
      </c>
      <c r="P8384" s="33" t="e">
        <f>IF(OR($A7818="KE0",$A7818="KZ0",$A7818="KV0",$A7818="KH0",$A7818="KE",$A7818="KZ",),VLOOKUP($A7818&amp;$F7818,Master!$D:$E,2,0)&amp;$J7818&amp;$K7818,VLOOKUP($A7818,Master!$D:$E,2,0)&amp;Sheet1!$J7818&amp;Sheet1!$K7818)</f>
        <v>#N/A</v>
      </c>
      <c r="Q8384" s="33" t="str">
        <f t="shared" si="244"/>
        <v/>
      </c>
      <c r="R8384" s="33" t="e">
        <f>IF(IF(VLOOKUP($A7818,Master!$G:$J,4,0)="x",Sheet1!$A7818,"")="","",IF(VLOOKUP($A7818,Master!$G:$J,4,0)="x",Sheet1!$A7818,"")&amp;$J7818&amp;$K7818)</f>
        <v>#N/A</v>
      </c>
      <c r="S8384" s="33" t="e">
        <f>IF(VLOOKUP($A7818,Master!$L:$M,2,0)=0,"",VLOOKUP($A7818,Master!$L:$M,2,0)&amp;$J7818&amp;$L7818)</f>
        <v>#N/A</v>
      </c>
      <c r="T8384" s="33" t="str">
        <f t="shared" si="245"/>
        <v/>
      </c>
    </row>
    <row r="8385" spans="15:20" x14ac:dyDescent="0.3">
      <c r="O8385" s="33" t="e">
        <f>VLOOKUP($A7819,Master!$A:$B,2,0)&amp;$J7819&amp;$K7819</f>
        <v>#N/A</v>
      </c>
      <c r="P8385" s="33" t="e">
        <f>IF(OR($A7819="KE0",$A7819="KZ0",$A7819="KV0",$A7819="KH0",$A7819="KE",$A7819="KZ",),VLOOKUP($A7819&amp;$F7819,Master!$D:$E,2,0)&amp;$J7819&amp;$K7819,VLOOKUP($A7819,Master!$D:$E,2,0)&amp;Sheet1!$J7819&amp;Sheet1!$K7819)</f>
        <v>#N/A</v>
      </c>
      <c r="Q8385" s="33" t="str">
        <f t="shared" si="244"/>
        <v/>
      </c>
      <c r="R8385" s="33" t="e">
        <f>IF(IF(VLOOKUP($A7819,Master!$G:$J,4,0)="x",Sheet1!$A7819,"")="","",IF(VLOOKUP($A7819,Master!$G:$J,4,0)="x",Sheet1!$A7819,"")&amp;$J7819&amp;$K7819)</f>
        <v>#N/A</v>
      </c>
      <c r="S8385" s="33" t="e">
        <f>IF(VLOOKUP($A7819,Master!$L:$M,2,0)=0,"",VLOOKUP($A7819,Master!$L:$M,2,0)&amp;$J7819&amp;$L7819)</f>
        <v>#N/A</v>
      </c>
      <c r="T8385" s="33" t="str">
        <f t="shared" si="245"/>
        <v/>
      </c>
    </row>
    <row r="8386" spans="15:20" x14ac:dyDescent="0.3">
      <c r="O8386" s="33" t="e">
        <f>VLOOKUP($A7820,Master!$A:$B,2,0)&amp;$J7820&amp;$K7820</f>
        <v>#N/A</v>
      </c>
      <c r="P8386" s="33" t="e">
        <f>IF(OR($A7820="KE0",$A7820="KZ0",$A7820="KV0",$A7820="KH0",$A7820="KE",$A7820="KZ",),VLOOKUP($A7820&amp;$F7820,Master!$D:$E,2,0)&amp;$J7820&amp;$K7820,VLOOKUP($A7820,Master!$D:$E,2,0)&amp;Sheet1!$J7820&amp;Sheet1!$K7820)</f>
        <v>#N/A</v>
      </c>
      <c r="Q8386" s="33" t="str">
        <f t="shared" si="244"/>
        <v/>
      </c>
      <c r="R8386" s="33" t="e">
        <f>IF(IF(VLOOKUP($A7820,Master!$G:$J,4,0)="x",Sheet1!$A7820,"")="","",IF(VLOOKUP($A7820,Master!$G:$J,4,0)="x",Sheet1!$A7820,"")&amp;$J7820&amp;$K7820)</f>
        <v>#N/A</v>
      </c>
      <c r="S8386" s="33" t="e">
        <f>IF(VLOOKUP($A7820,Master!$L:$M,2,0)=0,"",VLOOKUP($A7820,Master!$L:$M,2,0)&amp;$J7820&amp;$L7820)</f>
        <v>#N/A</v>
      </c>
      <c r="T8386" s="33" t="str">
        <f t="shared" si="245"/>
        <v/>
      </c>
    </row>
    <row r="8387" spans="15:20" x14ac:dyDescent="0.3">
      <c r="O8387" s="33" t="e">
        <f>VLOOKUP($A7821,Master!$A:$B,2,0)&amp;$J7821&amp;$K7821</f>
        <v>#N/A</v>
      </c>
      <c r="P8387" s="33" t="e">
        <f>IF(OR($A7821="KE0",$A7821="KZ0",$A7821="KV0",$A7821="KH0",$A7821="KE",$A7821="KZ",),VLOOKUP($A7821&amp;$F7821,Master!$D:$E,2,0)&amp;$J7821&amp;$K7821,VLOOKUP($A7821,Master!$D:$E,2,0)&amp;Sheet1!$J7821&amp;Sheet1!$K7821)</f>
        <v>#N/A</v>
      </c>
      <c r="Q8387" s="33" t="str">
        <f t="shared" ref="Q8387:Q8450" si="246">$A7821&amp;$J7821&amp;$K7821</f>
        <v/>
      </c>
      <c r="R8387" s="33" t="e">
        <f>IF(IF(VLOOKUP($A7821,Master!$G:$J,4,0)="x",Sheet1!$A7821,"")="","",IF(VLOOKUP($A7821,Master!$G:$J,4,0)="x",Sheet1!$A7821,"")&amp;$J7821&amp;$K7821)</f>
        <v>#N/A</v>
      </c>
      <c r="S8387" s="33" t="e">
        <f>IF(VLOOKUP($A7821,Master!$L:$M,2,0)=0,"",VLOOKUP($A7821,Master!$L:$M,2,0)&amp;$J7821&amp;$L7821)</f>
        <v>#N/A</v>
      </c>
      <c r="T8387" s="33" t="str">
        <f t="shared" ref="T8387:T8450" si="247">$A7821&amp;$J7821</f>
        <v/>
      </c>
    </row>
    <row r="8388" spans="15:20" x14ac:dyDescent="0.3">
      <c r="O8388" s="33" t="e">
        <f>VLOOKUP($A7822,Master!$A:$B,2,0)&amp;$J7822&amp;$K7822</f>
        <v>#N/A</v>
      </c>
      <c r="P8388" s="33" t="e">
        <f>IF(OR($A7822="KE0",$A7822="KZ0",$A7822="KV0",$A7822="KH0",$A7822="KE",$A7822="KZ",),VLOOKUP($A7822&amp;$F7822,Master!$D:$E,2,0)&amp;$J7822&amp;$K7822,VLOOKUP($A7822,Master!$D:$E,2,0)&amp;Sheet1!$J7822&amp;Sheet1!$K7822)</f>
        <v>#N/A</v>
      </c>
      <c r="Q8388" s="33" t="str">
        <f t="shared" si="246"/>
        <v/>
      </c>
      <c r="R8388" s="33" t="e">
        <f>IF(IF(VLOOKUP($A7822,Master!$G:$J,4,0)="x",Sheet1!$A7822,"")="","",IF(VLOOKUP($A7822,Master!$G:$J,4,0)="x",Sheet1!$A7822,"")&amp;$J7822&amp;$K7822)</f>
        <v>#N/A</v>
      </c>
      <c r="S8388" s="33" t="e">
        <f>IF(VLOOKUP($A7822,Master!$L:$M,2,0)=0,"",VLOOKUP($A7822,Master!$L:$M,2,0)&amp;$J7822&amp;$L7822)</f>
        <v>#N/A</v>
      </c>
      <c r="T8388" s="33" t="str">
        <f t="shared" si="247"/>
        <v/>
      </c>
    </row>
    <row r="8389" spans="15:20" x14ac:dyDescent="0.3">
      <c r="O8389" s="33" t="e">
        <f>VLOOKUP($A7823,Master!$A:$B,2,0)&amp;$J7823&amp;$K7823</f>
        <v>#N/A</v>
      </c>
      <c r="P8389" s="33" t="e">
        <f>IF(OR($A7823="KE0",$A7823="KZ0",$A7823="KV0",$A7823="KH0",$A7823="KE",$A7823="KZ",),VLOOKUP($A7823&amp;$F7823,Master!$D:$E,2,0)&amp;$J7823&amp;$K7823,VLOOKUP($A7823,Master!$D:$E,2,0)&amp;Sheet1!$J7823&amp;Sheet1!$K7823)</f>
        <v>#N/A</v>
      </c>
      <c r="Q8389" s="33" t="str">
        <f t="shared" si="246"/>
        <v/>
      </c>
      <c r="R8389" s="33" t="e">
        <f>IF(IF(VLOOKUP($A7823,Master!$G:$J,4,0)="x",Sheet1!$A7823,"")="","",IF(VLOOKUP($A7823,Master!$G:$J,4,0)="x",Sheet1!$A7823,"")&amp;$J7823&amp;$K7823)</f>
        <v>#N/A</v>
      </c>
      <c r="S8389" s="33" t="e">
        <f>IF(VLOOKUP($A7823,Master!$L:$M,2,0)=0,"",VLOOKUP($A7823,Master!$L:$M,2,0)&amp;$J7823&amp;$L7823)</f>
        <v>#N/A</v>
      </c>
      <c r="T8389" s="33" t="str">
        <f t="shared" si="247"/>
        <v/>
      </c>
    </row>
    <row r="8390" spans="15:20" x14ac:dyDescent="0.3">
      <c r="O8390" s="33" t="e">
        <f>VLOOKUP($A7824,Master!$A:$B,2,0)&amp;$J7824&amp;$K7824</f>
        <v>#N/A</v>
      </c>
      <c r="P8390" s="33" t="e">
        <f>IF(OR($A7824="KE0",$A7824="KZ0",$A7824="KV0",$A7824="KH0",$A7824="KE",$A7824="KZ",),VLOOKUP($A7824&amp;$F7824,Master!$D:$E,2,0)&amp;$J7824&amp;$K7824,VLOOKUP($A7824,Master!$D:$E,2,0)&amp;Sheet1!$J7824&amp;Sheet1!$K7824)</f>
        <v>#N/A</v>
      </c>
      <c r="Q8390" s="33" t="str">
        <f t="shared" si="246"/>
        <v/>
      </c>
      <c r="R8390" s="33" t="e">
        <f>IF(IF(VLOOKUP($A7824,Master!$G:$J,4,0)="x",Sheet1!$A7824,"")="","",IF(VLOOKUP($A7824,Master!$G:$J,4,0)="x",Sheet1!$A7824,"")&amp;$J7824&amp;$K7824)</f>
        <v>#N/A</v>
      </c>
      <c r="S8390" s="33" t="e">
        <f>IF(VLOOKUP($A7824,Master!$L:$M,2,0)=0,"",VLOOKUP($A7824,Master!$L:$M,2,0)&amp;$J7824&amp;$L7824)</f>
        <v>#N/A</v>
      </c>
      <c r="T8390" s="33" t="str">
        <f t="shared" si="247"/>
        <v/>
      </c>
    </row>
    <row r="8391" spans="15:20" x14ac:dyDescent="0.3">
      <c r="O8391" s="33" t="e">
        <f>VLOOKUP($A7825,Master!$A:$B,2,0)&amp;$J7825&amp;$K7825</f>
        <v>#N/A</v>
      </c>
      <c r="P8391" s="33" t="e">
        <f>IF(OR($A7825="KE0",$A7825="KZ0",$A7825="KV0",$A7825="KH0",$A7825="KE",$A7825="KZ",),VLOOKUP($A7825&amp;$F7825,Master!$D:$E,2,0)&amp;$J7825&amp;$K7825,VLOOKUP($A7825,Master!$D:$E,2,0)&amp;Sheet1!$J7825&amp;Sheet1!$K7825)</f>
        <v>#N/A</v>
      </c>
      <c r="Q8391" s="33" t="str">
        <f t="shared" si="246"/>
        <v/>
      </c>
      <c r="R8391" s="33" t="e">
        <f>IF(IF(VLOOKUP($A7825,Master!$G:$J,4,0)="x",Sheet1!$A7825,"")="","",IF(VLOOKUP($A7825,Master!$G:$J,4,0)="x",Sheet1!$A7825,"")&amp;$J7825&amp;$K7825)</f>
        <v>#N/A</v>
      </c>
      <c r="S8391" s="33" t="e">
        <f>IF(VLOOKUP($A7825,Master!$L:$M,2,0)=0,"",VLOOKUP($A7825,Master!$L:$M,2,0)&amp;$J7825&amp;$L7825)</f>
        <v>#N/A</v>
      </c>
      <c r="T8391" s="33" t="str">
        <f t="shared" si="247"/>
        <v/>
      </c>
    </row>
    <row r="8392" spans="15:20" x14ac:dyDescent="0.3">
      <c r="O8392" s="33" t="e">
        <f>VLOOKUP($A7826,Master!$A:$B,2,0)&amp;$J7826&amp;$K7826</f>
        <v>#N/A</v>
      </c>
      <c r="P8392" s="33" t="e">
        <f>IF(OR($A7826="KE0",$A7826="KZ0",$A7826="KV0",$A7826="KH0",$A7826="KE",$A7826="KZ",),VLOOKUP($A7826&amp;$F7826,Master!$D:$E,2,0)&amp;$J7826&amp;$K7826,VLOOKUP($A7826,Master!$D:$E,2,0)&amp;Sheet1!$J7826&amp;Sheet1!$K7826)</f>
        <v>#N/A</v>
      </c>
      <c r="Q8392" s="33" t="str">
        <f t="shared" si="246"/>
        <v/>
      </c>
      <c r="R8392" s="33" t="e">
        <f>IF(IF(VLOOKUP($A7826,Master!$G:$J,4,0)="x",Sheet1!$A7826,"")="","",IF(VLOOKUP($A7826,Master!$G:$J,4,0)="x",Sheet1!$A7826,"")&amp;$J7826&amp;$K7826)</f>
        <v>#N/A</v>
      </c>
      <c r="S8392" s="33" t="e">
        <f>IF(VLOOKUP($A7826,Master!$L:$M,2,0)=0,"",VLOOKUP($A7826,Master!$L:$M,2,0)&amp;$J7826&amp;$L7826)</f>
        <v>#N/A</v>
      </c>
      <c r="T8392" s="33" t="str">
        <f t="shared" si="247"/>
        <v/>
      </c>
    </row>
    <row r="8393" spans="15:20" x14ac:dyDescent="0.3">
      <c r="O8393" s="33" t="e">
        <f>VLOOKUP($A7827,Master!$A:$B,2,0)&amp;$J7827&amp;$K7827</f>
        <v>#N/A</v>
      </c>
      <c r="P8393" s="33" t="e">
        <f>IF(OR($A7827="KE0",$A7827="KZ0",$A7827="KV0",$A7827="KH0",$A7827="KE",$A7827="KZ",),VLOOKUP($A7827&amp;$F7827,Master!$D:$E,2,0)&amp;$J7827&amp;$K7827,VLOOKUP($A7827,Master!$D:$E,2,0)&amp;Sheet1!$J7827&amp;Sheet1!$K7827)</f>
        <v>#N/A</v>
      </c>
      <c r="Q8393" s="33" t="str">
        <f t="shared" si="246"/>
        <v/>
      </c>
      <c r="R8393" s="33" t="e">
        <f>IF(IF(VLOOKUP($A7827,Master!$G:$J,4,0)="x",Sheet1!$A7827,"")="","",IF(VLOOKUP($A7827,Master!$G:$J,4,0)="x",Sheet1!$A7827,"")&amp;$J7827&amp;$K7827)</f>
        <v>#N/A</v>
      </c>
      <c r="S8393" s="33" t="e">
        <f>IF(VLOOKUP($A7827,Master!$L:$M,2,0)=0,"",VLOOKUP($A7827,Master!$L:$M,2,0)&amp;$J7827&amp;$L7827)</f>
        <v>#N/A</v>
      </c>
      <c r="T8393" s="33" t="str">
        <f t="shared" si="247"/>
        <v/>
      </c>
    </row>
    <row r="8394" spans="15:20" x14ac:dyDescent="0.3">
      <c r="O8394" s="33" t="e">
        <f>VLOOKUP($A7828,Master!$A:$B,2,0)&amp;$J7828&amp;$K7828</f>
        <v>#N/A</v>
      </c>
      <c r="P8394" s="33" t="e">
        <f>IF(OR($A7828="KE0",$A7828="KZ0",$A7828="KV0",$A7828="KH0",$A7828="KE",$A7828="KZ",),VLOOKUP($A7828&amp;$F7828,Master!$D:$E,2,0)&amp;$J7828&amp;$K7828,VLOOKUP($A7828,Master!$D:$E,2,0)&amp;Sheet1!$J7828&amp;Sheet1!$K7828)</f>
        <v>#N/A</v>
      </c>
      <c r="Q8394" s="33" t="str">
        <f t="shared" si="246"/>
        <v/>
      </c>
      <c r="R8394" s="33" t="e">
        <f>IF(IF(VLOOKUP($A7828,Master!$G:$J,4,0)="x",Sheet1!$A7828,"")="","",IF(VLOOKUP($A7828,Master!$G:$J,4,0)="x",Sheet1!$A7828,"")&amp;$J7828&amp;$K7828)</f>
        <v>#N/A</v>
      </c>
      <c r="S8394" s="33" t="e">
        <f>IF(VLOOKUP($A7828,Master!$L:$M,2,0)=0,"",VLOOKUP($A7828,Master!$L:$M,2,0)&amp;$J7828&amp;$L7828)</f>
        <v>#N/A</v>
      </c>
      <c r="T8394" s="33" t="str">
        <f t="shared" si="247"/>
        <v/>
      </c>
    </row>
    <row r="8395" spans="15:20" x14ac:dyDescent="0.3">
      <c r="O8395" s="33" t="e">
        <f>VLOOKUP($A7829,Master!$A:$B,2,0)&amp;$J7829&amp;$K7829</f>
        <v>#N/A</v>
      </c>
      <c r="P8395" s="33" t="e">
        <f>IF(OR($A7829="KE0",$A7829="KZ0",$A7829="KV0",$A7829="KH0",$A7829="KE",$A7829="KZ",),VLOOKUP($A7829&amp;$F7829,Master!$D:$E,2,0)&amp;$J7829&amp;$K7829,VLOOKUP($A7829,Master!$D:$E,2,0)&amp;Sheet1!$J7829&amp;Sheet1!$K7829)</f>
        <v>#N/A</v>
      </c>
      <c r="Q8395" s="33" t="str">
        <f t="shared" si="246"/>
        <v/>
      </c>
      <c r="R8395" s="33" t="e">
        <f>IF(IF(VLOOKUP($A7829,Master!$G:$J,4,0)="x",Sheet1!$A7829,"")="","",IF(VLOOKUP($A7829,Master!$G:$J,4,0)="x",Sheet1!$A7829,"")&amp;$J7829&amp;$K7829)</f>
        <v>#N/A</v>
      </c>
      <c r="S8395" s="33" t="e">
        <f>IF(VLOOKUP($A7829,Master!$L:$M,2,0)=0,"",VLOOKUP($A7829,Master!$L:$M,2,0)&amp;$J7829&amp;$L7829)</f>
        <v>#N/A</v>
      </c>
      <c r="T8395" s="33" t="str">
        <f t="shared" si="247"/>
        <v/>
      </c>
    </row>
    <row r="8396" spans="15:20" x14ac:dyDescent="0.3">
      <c r="O8396" s="33" t="e">
        <f>VLOOKUP($A7830,Master!$A:$B,2,0)&amp;$J7830&amp;$K7830</f>
        <v>#N/A</v>
      </c>
      <c r="P8396" s="33" t="e">
        <f>IF(OR($A7830="KE0",$A7830="KZ0",$A7830="KV0",$A7830="KH0",$A7830="KE",$A7830="KZ",),VLOOKUP($A7830&amp;$F7830,Master!$D:$E,2,0)&amp;$J7830&amp;$K7830,VLOOKUP($A7830,Master!$D:$E,2,0)&amp;Sheet1!$J7830&amp;Sheet1!$K7830)</f>
        <v>#N/A</v>
      </c>
      <c r="Q8396" s="33" t="str">
        <f t="shared" si="246"/>
        <v/>
      </c>
      <c r="R8396" s="33" t="e">
        <f>IF(IF(VLOOKUP($A7830,Master!$G:$J,4,0)="x",Sheet1!$A7830,"")="","",IF(VLOOKUP($A7830,Master!$G:$J,4,0)="x",Sheet1!$A7830,"")&amp;$J7830&amp;$K7830)</f>
        <v>#N/A</v>
      </c>
      <c r="S8396" s="33" t="e">
        <f>IF(VLOOKUP($A7830,Master!$L:$M,2,0)=0,"",VLOOKUP($A7830,Master!$L:$M,2,0)&amp;$J7830&amp;$L7830)</f>
        <v>#N/A</v>
      </c>
      <c r="T8396" s="33" t="str">
        <f t="shared" si="247"/>
        <v/>
      </c>
    </row>
    <row r="8397" spans="15:20" x14ac:dyDescent="0.3">
      <c r="O8397" s="33" t="e">
        <f>VLOOKUP($A7831,Master!$A:$B,2,0)&amp;$J7831&amp;$K7831</f>
        <v>#N/A</v>
      </c>
      <c r="P8397" s="33" t="e">
        <f>IF(OR($A7831="KE0",$A7831="KZ0",$A7831="KV0",$A7831="KH0",$A7831="KE",$A7831="KZ",),VLOOKUP($A7831&amp;$F7831,Master!$D:$E,2,0)&amp;$J7831&amp;$K7831,VLOOKUP($A7831,Master!$D:$E,2,0)&amp;Sheet1!$J7831&amp;Sheet1!$K7831)</f>
        <v>#N/A</v>
      </c>
      <c r="Q8397" s="33" t="str">
        <f t="shared" si="246"/>
        <v/>
      </c>
      <c r="R8397" s="33" t="e">
        <f>IF(IF(VLOOKUP($A7831,Master!$G:$J,4,0)="x",Sheet1!$A7831,"")="","",IF(VLOOKUP($A7831,Master!$G:$J,4,0)="x",Sheet1!$A7831,"")&amp;$J7831&amp;$K7831)</f>
        <v>#N/A</v>
      </c>
      <c r="S8397" s="33" t="e">
        <f>IF(VLOOKUP($A7831,Master!$L:$M,2,0)=0,"",VLOOKUP($A7831,Master!$L:$M,2,0)&amp;$J7831&amp;$L7831)</f>
        <v>#N/A</v>
      </c>
      <c r="T8397" s="33" t="str">
        <f t="shared" si="247"/>
        <v/>
      </c>
    </row>
    <row r="8398" spans="15:20" x14ac:dyDescent="0.3">
      <c r="O8398" s="33" t="e">
        <f>VLOOKUP($A7832,Master!$A:$B,2,0)&amp;$J7832&amp;$K7832</f>
        <v>#N/A</v>
      </c>
      <c r="P8398" s="33" t="e">
        <f>IF(OR($A7832="KE0",$A7832="KZ0",$A7832="KV0",$A7832="KH0",$A7832="KE",$A7832="KZ",),VLOOKUP($A7832&amp;$F7832,Master!$D:$E,2,0)&amp;$J7832&amp;$K7832,VLOOKUP($A7832,Master!$D:$E,2,0)&amp;Sheet1!$J7832&amp;Sheet1!$K7832)</f>
        <v>#N/A</v>
      </c>
      <c r="Q8398" s="33" t="str">
        <f t="shared" si="246"/>
        <v/>
      </c>
      <c r="R8398" s="33" t="e">
        <f>IF(IF(VLOOKUP($A7832,Master!$G:$J,4,0)="x",Sheet1!$A7832,"")="","",IF(VLOOKUP($A7832,Master!$G:$J,4,0)="x",Sheet1!$A7832,"")&amp;$J7832&amp;$K7832)</f>
        <v>#N/A</v>
      </c>
      <c r="S8398" s="33" t="e">
        <f>IF(VLOOKUP($A7832,Master!$L:$M,2,0)=0,"",VLOOKUP($A7832,Master!$L:$M,2,0)&amp;$J7832&amp;$L7832)</f>
        <v>#N/A</v>
      </c>
      <c r="T8398" s="33" t="str">
        <f t="shared" si="247"/>
        <v/>
      </c>
    </row>
    <row r="8399" spans="15:20" x14ac:dyDescent="0.3">
      <c r="O8399" s="33" t="e">
        <f>VLOOKUP($A7833,Master!$A:$B,2,0)&amp;$J7833&amp;$K7833</f>
        <v>#N/A</v>
      </c>
      <c r="P8399" s="33" t="e">
        <f>IF(OR($A7833="KE0",$A7833="KZ0",$A7833="KV0",$A7833="KH0",$A7833="KE",$A7833="KZ",),VLOOKUP($A7833&amp;$F7833,Master!$D:$E,2,0)&amp;$J7833&amp;$K7833,VLOOKUP($A7833,Master!$D:$E,2,0)&amp;Sheet1!$J7833&amp;Sheet1!$K7833)</f>
        <v>#N/A</v>
      </c>
      <c r="Q8399" s="33" t="str">
        <f t="shared" si="246"/>
        <v/>
      </c>
      <c r="R8399" s="33" t="e">
        <f>IF(IF(VLOOKUP($A7833,Master!$G:$J,4,0)="x",Sheet1!$A7833,"")="","",IF(VLOOKUP($A7833,Master!$G:$J,4,0)="x",Sheet1!$A7833,"")&amp;$J7833&amp;$K7833)</f>
        <v>#N/A</v>
      </c>
      <c r="S8399" s="33" t="e">
        <f>IF(VLOOKUP($A7833,Master!$L:$M,2,0)=0,"",VLOOKUP($A7833,Master!$L:$M,2,0)&amp;$J7833&amp;$L7833)</f>
        <v>#N/A</v>
      </c>
      <c r="T8399" s="33" t="str">
        <f t="shared" si="247"/>
        <v/>
      </c>
    </row>
    <row r="8400" spans="15:20" x14ac:dyDescent="0.3">
      <c r="O8400" s="33" t="e">
        <f>VLOOKUP($A7834,Master!$A:$B,2,0)&amp;$J7834&amp;$K7834</f>
        <v>#N/A</v>
      </c>
      <c r="P8400" s="33" t="e">
        <f>IF(OR($A7834="KE0",$A7834="KZ0",$A7834="KV0",$A7834="KH0",$A7834="KE",$A7834="KZ",),VLOOKUP($A7834&amp;$F7834,Master!$D:$E,2,0)&amp;$J7834&amp;$K7834,VLOOKUP($A7834,Master!$D:$E,2,0)&amp;Sheet1!$J7834&amp;Sheet1!$K7834)</f>
        <v>#N/A</v>
      </c>
      <c r="Q8400" s="33" t="str">
        <f t="shared" si="246"/>
        <v/>
      </c>
      <c r="R8400" s="33" t="e">
        <f>IF(IF(VLOOKUP($A7834,Master!$G:$J,4,0)="x",Sheet1!$A7834,"")="","",IF(VLOOKUP($A7834,Master!$G:$J,4,0)="x",Sheet1!$A7834,"")&amp;$J7834&amp;$K7834)</f>
        <v>#N/A</v>
      </c>
      <c r="S8400" s="33" t="e">
        <f>IF(VLOOKUP($A7834,Master!$L:$M,2,0)=0,"",VLOOKUP($A7834,Master!$L:$M,2,0)&amp;$J7834&amp;$L7834)</f>
        <v>#N/A</v>
      </c>
      <c r="T8400" s="33" t="str">
        <f t="shared" si="247"/>
        <v/>
      </c>
    </row>
    <row r="8401" spans="15:20" x14ac:dyDescent="0.3">
      <c r="O8401" s="33" t="e">
        <f>VLOOKUP($A7835,Master!$A:$B,2,0)&amp;$J7835&amp;$K7835</f>
        <v>#N/A</v>
      </c>
      <c r="P8401" s="33" t="e">
        <f>IF(OR($A7835="KE0",$A7835="KZ0",$A7835="KV0",$A7835="KH0",$A7835="KE",$A7835="KZ",),VLOOKUP($A7835&amp;$F7835,Master!$D:$E,2,0)&amp;$J7835&amp;$K7835,VLOOKUP($A7835,Master!$D:$E,2,0)&amp;Sheet1!$J7835&amp;Sheet1!$K7835)</f>
        <v>#N/A</v>
      </c>
      <c r="Q8401" s="33" t="str">
        <f t="shared" si="246"/>
        <v/>
      </c>
      <c r="R8401" s="33" t="e">
        <f>IF(IF(VLOOKUP($A7835,Master!$G:$J,4,0)="x",Sheet1!$A7835,"")="","",IF(VLOOKUP($A7835,Master!$G:$J,4,0)="x",Sheet1!$A7835,"")&amp;$J7835&amp;$K7835)</f>
        <v>#N/A</v>
      </c>
      <c r="S8401" s="33" t="e">
        <f>IF(VLOOKUP($A7835,Master!$L:$M,2,0)=0,"",VLOOKUP($A7835,Master!$L:$M,2,0)&amp;$J7835&amp;$L7835)</f>
        <v>#N/A</v>
      </c>
      <c r="T8401" s="33" t="str">
        <f t="shared" si="247"/>
        <v/>
      </c>
    </row>
    <row r="8402" spans="15:20" x14ac:dyDescent="0.3">
      <c r="O8402" s="33" t="e">
        <f>VLOOKUP($A7836,Master!$A:$B,2,0)&amp;$J7836&amp;$K7836</f>
        <v>#N/A</v>
      </c>
      <c r="P8402" s="33" t="e">
        <f>IF(OR($A7836="KE0",$A7836="KZ0",$A7836="KV0",$A7836="KH0",$A7836="KE",$A7836="KZ",),VLOOKUP($A7836&amp;$F7836,Master!$D:$E,2,0)&amp;$J7836&amp;$K7836,VLOOKUP($A7836,Master!$D:$E,2,0)&amp;Sheet1!$J7836&amp;Sheet1!$K7836)</f>
        <v>#N/A</v>
      </c>
      <c r="Q8402" s="33" t="str">
        <f t="shared" si="246"/>
        <v/>
      </c>
      <c r="R8402" s="33" t="e">
        <f>IF(IF(VLOOKUP($A7836,Master!$G:$J,4,0)="x",Sheet1!$A7836,"")="","",IF(VLOOKUP($A7836,Master!$G:$J,4,0)="x",Sheet1!$A7836,"")&amp;$J7836&amp;$K7836)</f>
        <v>#N/A</v>
      </c>
      <c r="S8402" s="33" t="e">
        <f>IF(VLOOKUP($A7836,Master!$L:$M,2,0)=0,"",VLOOKUP($A7836,Master!$L:$M,2,0)&amp;$J7836&amp;$L7836)</f>
        <v>#N/A</v>
      </c>
      <c r="T8402" s="33" t="str">
        <f t="shared" si="247"/>
        <v/>
      </c>
    </row>
    <row r="8403" spans="15:20" x14ac:dyDescent="0.3">
      <c r="O8403" s="33" t="e">
        <f>VLOOKUP($A7837,Master!$A:$B,2,0)&amp;$J7837&amp;$K7837</f>
        <v>#N/A</v>
      </c>
      <c r="P8403" s="33" t="e">
        <f>IF(OR($A7837="KE0",$A7837="KZ0",$A7837="KV0",$A7837="KH0",$A7837="KE",$A7837="KZ",),VLOOKUP($A7837&amp;$F7837,Master!$D:$E,2,0)&amp;$J7837&amp;$K7837,VLOOKUP($A7837,Master!$D:$E,2,0)&amp;Sheet1!$J7837&amp;Sheet1!$K7837)</f>
        <v>#N/A</v>
      </c>
      <c r="Q8403" s="33" t="str">
        <f t="shared" si="246"/>
        <v/>
      </c>
      <c r="R8403" s="33" t="e">
        <f>IF(IF(VLOOKUP($A7837,Master!$G:$J,4,0)="x",Sheet1!$A7837,"")="","",IF(VLOOKUP($A7837,Master!$G:$J,4,0)="x",Sheet1!$A7837,"")&amp;$J7837&amp;$K7837)</f>
        <v>#N/A</v>
      </c>
      <c r="S8403" s="33" t="e">
        <f>IF(VLOOKUP($A7837,Master!$L:$M,2,0)=0,"",VLOOKUP($A7837,Master!$L:$M,2,0)&amp;$J7837&amp;$L7837)</f>
        <v>#N/A</v>
      </c>
      <c r="T8403" s="33" t="str">
        <f t="shared" si="247"/>
        <v/>
      </c>
    </row>
    <row r="8404" spans="15:20" x14ac:dyDescent="0.3">
      <c r="O8404" s="33" t="e">
        <f>VLOOKUP($A7838,Master!$A:$B,2,0)&amp;$J7838&amp;$K7838</f>
        <v>#N/A</v>
      </c>
      <c r="P8404" s="33" t="e">
        <f>IF(OR($A7838="KE0",$A7838="KZ0",$A7838="KV0",$A7838="KH0",$A7838="KE",$A7838="KZ",),VLOOKUP($A7838&amp;$F7838,Master!$D:$E,2,0)&amp;$J7838&amp;$K7838,VLOOKUP($A7838,Master!$D:$E,2,0)&amp;Sheet1!$J7838&amp;Sheet1!$K7838)</f>
        <v>#N/A</v>
      </c>
      <c r="Q8404" s="33" t="str">
        <f t="shared" si="246"/>
        <v/>
      </c>
      <c r="R8404" s="33" t="e">
        <f>IF(IF(VLOOKUP($A7838,Master!$G:$J,4,0)="x",Sheet1!$A7838,"")="","",IF(VLOOKUP($A7838,Master!$G:$J,4,0)="x",Sheet1!$A7838,"")&amp;$J7838&amp;$K7838)</f>
        <v>#N/A</v>
      </c>
      <c r="S8404" s="33" t="e">
        <f>IF(VLOOKUP($A7838,Master!$L:$M,2,0)=0,"",VLOOKUP($A7838,Master!$L:$M,2,0)&amp;$J7838&amp;$L7838)</f>
        <v>#N/A</v>
      </c>
      <c r="T8404" s="33" t="str">
        <f t="shared" si="247"/>
        <v/>
      </c>
    </row>
    <row r="8405" spans="15:20" x14ac:dyDescent="0.3">
      <c r="O8405" s="33" t="e">
        <f>VLOOKUP($A7839,Master!$A:$B,2,0)&amp;$J7839&amp;$K7839</f>
        <v>#N/A</v>
      </c>
      <c r="P8405" s="33" t="e">
        <f>IF(OR($A7839="KE0",$A7839="KZ0",$A7839="KV0",$A7839="KH0",$A7839="KE",$A7839="KZ",),VLOOKUP($A7839&amp;$F7839,Master!$D:$E,2,0)&amp;$J7839&amp;$K7839,VLOOKUP($A7839,Master!$D:$E,2,0)&amp;Sheet1!$J7839&amp;Sheet1!$K7839)</f>
        <v>#N/A</v>
      </c>
      <c r="Q8405" s="33" t="str">
        <f t="shared" si="246"/>
        <v/>
      </c>
      <c r="R8405" s="33" t="e">
        <f>IF(IF(VLOOKUP($A7839,Master!$G:$J,4,0)="x",Sheet1!$A7839,"")="","",IF(VLOOKUP($A7839,Master!$G:$J,4,0)="x",Sheet1!$A7839,"")&amp;$J7839&amp;$K7839)</f>
        <v>#N/A</v>
      </c>
      <c r="S8405" s="33" t="e">
        <f>IF(VLOOKUP($A7839,Master!$L:$M,2,0)=0,"",VLOOKUP($A7839,Master!$L:$M,2,0)&amp;$J7839&amp;$L7839)</f>
        <v>#N/A</v>
      </c>
      <c r="T8405" s="33" t="str">
        <f t="shared" si="247"/>
        <v/>
      </c>
    </row>
    <row r="8406" spans="15:20" x14ac:dyDescent="0.3">
      <c r="O8406" s="33" t="e">
        <f>VLOOKUP($A7840,Master!$A:$B,2,0)&amp;$J7840&amp;$K7840</f>
        <v>#N/A</v>
      </c>
      <c r="P8406" s="33" t="e">
        <f>IF(OR($A7840="KE0",$A7840="KZ0",$A7840="KV0",$A7840="KH0",$A7840="KE",$A7840="KZ",),VLOOKUP($A7840&amp;$F7840,Master!$D:$E,2,0)&amp;$J7840&amp;$K7840,VLOOKUP($A7840,Master!$D:$E,2,0)&amp;Sheet1!$J7840&amp;Sheet1!$K7840)</f>
        <v>#N/A</v>
      </c>
      <c r="Q8406" s="33" t="str">
        <f t="shared" si="246"/>
        <v/>
      </c>
      <c r="R8406" s="33" t="e">
        <f>IF(IF(VLOOKUP($A7840,Master!$G:$J,4,0)="x",Sheet1!$A7840,"")="","",IF(VLOOKUP($A7840,Master!$G:$J,4,0)="x",Sheet1!$A7840,"")&amp;$J7840&amp;$K7840)</f>
        <v>#N/A</v>
      </c>
      <c r="S8406" s="33" t="e">
        <f>IF(VLOOKUP($A7840,Master!$L:$M,2,0)=0,"",VLOOKUP($A7840,Master!$L:$M,2,0)&amp;$J7840&amp;$L7840)</f>
        <v>#N/A</v>
      </c>
      <c r="T8406" s="33" t="str">
        <f t="shared" si="247"/>
        <v/>
      </c>
    </row>
    <row r="8407" spans="15:20" x14ac:dyDescent="0.3">
      <c r="O8407" s="33" t="e">
        <f>VLOOKUP($A7841,Master!$A:$B,2,0)&amp;$J7841&amp;$K7841</f>
        <v>#N/A</v>
      </c>
      <c r="P8407" s="33" t="e">
        <f>IF(OR($A7841="KE0",$A7841="KZ0",$A7841="KV0",$A7841="KH0",$A7841="KE",$A7841="KZ",),VLOOKUP($A7841&amp;$F7841,Master!$D:$E,2,0)&amp;$J7841&amp;$K7841,VLOOKUP($A7841,Master!$D:$E,2,0)&amp;Sheet1!$J7841&amp;Sheet1!$K7841)</f>
        <v>#N/A</v>
      </c>
      <c r="Q8407" s="33" t="str">
        <f t="shared" si="246"/>
        <v/>
      </c>
      <c r="R8407" s="33" t="e">
        <f>IF(IF(VLOOKUP($A7841,Master!$G:$J,4,0)="x",Sheet1!$A7841,"")="","",IF(VLOOKUP($A7841,Master!$G:$J,4,0)="x",Sheet1!$A7841,"")&amp;$J7841&amp;$K7841)</f>
        <v>#N/A</v>
      </c>
      <c r="S8407" s="33" t="e">
        <f>IF(VLOOKUP($A7841,Master!$L:$M,2,0)=0,"",VLOOKUP($A7841,Master!$L:$M,2,0)&amp;$J7841&amp;$L7841)</f>
        <v>#N/A</v>
      </c>
      <c r="T8407" s="33" t="str">
        <f t="shared" si="247"/>
        <v/>
      </c>
    </row>
    <row r="8408" spans="15:20" x14ac:dyDescent="0.3">
      <c r="O8408" s="33" t="e">
        <f>VLOOKUP($A7842,Master!$A:$B,2,0)&amp;$J7842&amp;$K7842</f>
        <v>#N/A</v>
      </c>
      <c r="P8408" s="33" t="e">
        <f>IF(OR($A7842="KE0",$A7842="KZ0",$A7842="KV0",$A7842="KH0",$A7842="KE",$A7842="KZ",),VLOOKUP($A7842&amp;$F7842,Master!$D:$E,2,0)&amp;$J7842&amp;$K7842,VLOOKUP($A7842,Master!$D:$E,2,0)&amp;Sheet1!$J7842&amp;Sheet1!$K7842)</f>
        <v>#N/A</v>
      </c>
      <c r="Q8408" s="33" t="str">
        <f t="shared" si="246"/>
        <v/>
      </c>
      <c r="R8408" s="33" t="e">
        <f>IF(IF(VLOOKUP($A7842,Master!$G:$J,4,0)="x",Sheet1!$A7842,"")="","",IF(VLOOKUP($A7842,Master!$G:$J,4,0)="x",Sheet1!$A7842,"")&amp;$J7842&amp;$K7842)</f>
        <v>#N/A</v>
      </c>
      <c r="S8408" s="33" t="e">
        <f>IF(VLOOKUP($A7842,Master!$L:$M,2,0)=0,"",VLOOKUP($A7842,Master!$L:$M,2,0)&amp;$J7842&amp;$L7842)</f>
        <v>#N/A</v>
      </c>
      <c r="T8408" s="33" t="str">
        <f t="shared" si="247"/>
        <v/>
      </c>
    </row>
    <row r="8409" spans="15:20" x14ac:dyDescent="0.3">
      <c r="O8409" s="33" t="e">
        <f>VLOOKUP($A7843,Master!$A:$B,2,0)&amp;$J7843&amp;$K7843</f>
        <v>#N/A</v>
      </c>
      <c r="P8409" s="33" t="e">
        <f>IF(OR($A7843="KE0",$A7843="KZ0",$A7843="KV0",$A7843="KH0",$A7843="KE",$A7843="KZ",),VLOOKUP($A7843&amp;$F7843,Master!$D:$E,2,0)&amp;$J7843&amp;$K7843,VLOOKUP($A7843,Master!$D:$E,2,0)&amp;Sheet1!$J7843&amp;Sheet1!$K7843)</f>
        <v>#N/A</v>
      </c>
      <c r="Q8409" s="33" t="str">
        <f t="shared" si="246"/>
        <v/>
      </c>
      <c r="R8409" s="33" t="e">
        <f>IF(IF(VLOOKUP($A7843,Master!$G:$J,4,0)="x",Sheet1!$A7843,"")="","",IF(VLOOKUP($A7843,Master!$G:$J,4,0)="x",Sheet1!$A7843,"")&amp;$J7843&amp;$K7843)</f>
        <v>#N/A</v>
      </c>
      <c r="S8409" s="33" t="e">
        <f>IF(VLOOKUP($A7843,Master!$L:$M,2,0)=0,"",VLOOKUP($A7843,Master!$L:$M,2,0)&amp;$J7843&amp;$L7843)</f>
        <v>#N/A</v>
      </c>
      <c r="T8409" s="33" t="str">
        <f t="shared" si="247"/>
        <v/>
      </c>
    </row>
    <row r="8410" spans="15:20" x14ac:dyDescent="0.3">
      <c r="O8410" s="33" t="e">
        <f>VLOOKUP($A7844,Master!$A:$B,2,0)&amp;$J7844&amp;$K7844</f>
        <v>#N/A</v>
      </c>
      <c r="P8410" s="33" t="e">
        <f>IF(OR($A7844="KE0",$A7844="KZ0",$A7844="KV0",$A7844="KH0",$A7844="KE",$A7844="KZ",),VLOOKUP($A7844&amp;$F7844,Master!$D:$E,2,0)&amp;$J7844&amp;$K7844,VLOOKUP($A7844,Master!$D:$E,2,0)&amp;Sheet1!$J7844&amp;Sheet1!$K7844)</f>
        <v>#N/A</v>
      </c>
      <c r="Q8410" s="33" t="str">
        <f t="shared" si="246"/>
        <v/>
      </c>
      <c r="R8410" s="33" t="e">
        <f>IF(IF(VLOOKUP($A7844,Master!$G:$J,4,0)="x",Sheet1!$A7844,"")="","",IF(VLOOKUP($A7844,Master!$G:$J,4,0)="x",Sheet1!$A7844,"")&amp;$J7844&amp;$K7844)</f>
        <v>#N/A</v>
      </c>
      <c r="S8410" s="33" t="e">
        <f>IF(VLOOKUP($A7844,Master!$L:$M,2,0)=0,"",VLOOKUP($A7844,Master!$L:$M,2,0)&amp;$J7844&amp;$L7844)</f>
        <v>#N/A</v>
      </c>
      <c r="T8410" s="33" t="str">
        <f t="shared" si="247"/>
        <v/>
      </c>
    </row>
    <row r="8411" spans="15:20" x14ac:dyDescent="0.3">
      <c r="O8411" s="33" t="e">
        <f>VLOOKUP($A7845,Master!$A:$B,2,0)&amp;$J7845&amp;$K7845</f>
        <v>#N/A</v>
      </c>
      <c r="P8411" s="33" t="e">
        <f>IF(OR($A7845="KE0",$A7845="KZ0",$A7845="KV0",$A7845="KH0",$A7845="KE",$A7845="KZ",),VLOOKUP($A7845&amp;$F7845,Master!$D:$E,2,0)&amp;$J7845&amp;$K7845,VLOOKUP($A7845,Master!$D:$E,2,0)&amp;Sheet1!$J7845&amp;Sheet1!$K7845)</f>
        <v>#N/A</v>
      </c>
      <c r="Q8411" s="33" t="str">
        <f t="shared" si="246"/>
        <v/>
      </c>
      <c r="R8411" s="33" t="e">
        <f>IF(IF(VLOOKUP($A7845,Master!$G:$J,4,0)="x",Sheet1!$A7845,"")="","",IF(VLOOKUP($A7845,Master!$G:$J,4,0)="x",Sheet1!$A7845,"")&amp;$J7845&amp;$K7845)</f>
        <v>#N/A</v>
      </c>
      <c r="S8411" s="33" t="e">
        <f>IF(VLOOKUP($A7845,Master!$L:$M,2,0)=0,"",VLOOKUP($A7845,Master!$L:$M,2,0)&amp;$J7845&amp;$L7845)</f>
        <v>#N/A</v>
      </c>
      <c r="T8411" s="33" t="str">
        <f t="shared" si="247"/>
        <v/>
      </c>
    </row>
    <row r="8412" spans="15:20" x14ac:dyDescent="0.3">
      <c r="O8412" s="33" t="e">
        <f>VLOOKUP($A7846,Master!$A:$B,2,0)&amp;$J7846&amp;$K7846</f>
        <v>#N/A</v>
      </c>
      <c r="P8412" s="33" t="e">
        <f>IF(OR($A7846="KE0",$A7846="KZ0",$A7846="KV0",$A7846="KH0",$A7846="KE",$A7846="KZ",),VLOOKUP($A7846&amp;$F7846,Master!$D:$E,2,0)&amp;$J7846&amp;$K7846,VLOOKUP($A7846,Master!$D:$E,2,0)&amp;Sheet1!$J7846&amp;Sheet1!$K7846)</f>
        <v>#N/A</v>
      </c>
      <c r="Q8412" s="33" t="str">
        <f t="shared" si="246"/>
        <v/>
      </c>
      <c r="R8412" s="33" t="e">
        <f>IF(IF(VLOOKUP($A7846,Master!$G:$J,4,0)="x",Sheet1!$A7846,"")="","",IF(VLOOKUP($A7846,Master!$G:$J,4,0)="x",Sheet1!$A7846,"")&amp;$J7846&amp;$K7846)</f>
        <v>#N/A</v>
      </c>
      <c r="S8412" s="33" t="e">
        <f>IF(VLOOKUP($A7846,Master!$L:$M,2,0)=0,"",VLOOKUP($A7846,Master!$L:$M,2,0)&amp;$J7846&amp;$L7846)</f>
        <v>#N/A</v>
      </c>
      <c r="T8412" s="33" t="str">
        <f t="shared" si="247"/>
        <v/>
      </c>
    </row>
    <row r="8413" spans="15:20" x14ac:dyDescent="0.3">
      <c r="O8413" s="33" t="e">
        <f>VLOOKUP($A7847,Master!$A:$B,2,0)&amp;$J7847&amp;$K7847</f>
        <v>#N/A</v>
      </c>
      <c r="P8413" s="33" t="e">
        <f>IF(OR($A7847="KE0",$A7847="KZ0",$A7847="KV0",$A7847="KH0",$A7847="KE",$A7847="KZ",),VLOOKUP($A7847&amp;$F7847,Master!$D:$E,2,0)&amp;$J7847&amp;$K7847,VLOOKUP($A7847,Master!$D:$E,2,0)&amp;Sheet1!$J7847&amp;Sheet1!$K7847)</f>
        <v>#N/A</v>
      </c>
      <c r="Q8413" s="33" t="str">
        <f t="shared" si="246"/>
        <v/>
      </c>
      <c r="R8413" s="33" t="e">
        <f>IF(IF(VLOOKUP($A7847,Master!$G:$J,4,0)="x",Sheet1!$A7847,"")="","",IF(VLOOKUP($A7847,Master!$G:$J,4,0)="x",Sheet1!$A7847,"")&amp;$J7847&amp;$K7847)</f>
        <v>#N/A</v>
      </c>
      <c r="S8413" s="33" t="e">
        <f>IF(VLOOKUP($A7847,Master!$L:$M,2,0)=0,"",VLOOKUP($A7847,Master!$L:$M,2,0)&amp;$J7847&amp;$L7847)</f>
        <v>#N/A</v>
      </c>
      <c r="T8413" s="33" t="str">
        <f t="shared" si="247"/>
        <v/>
      </c>
    </row>
    <row r="8414" spans="15:20" x14ac:dyDescent="0.3">
      <c r="O8414" s="33" t="e">
        <f>VLOOKUP($A7848,Master!$A:$B,2,0)&amp;$J7848&amp;$K7848</f>
        <v>#N/A</v>
      </c>
      <c r="P8414" s="33" t="e">
        <f>IF(OR($A7848="KE0",$A7848="KZ0",$A7848="KV0",$A7848="KH0",$A7848="KE",$A7848="KZ",),VLOOKUP($A7848&amp;$F7848,Master!$D:$E,2,0)&amp;$J7848&amp;$K7848,VLOOKUP($A7848,Master!$D:$E,2,0)&amp;Sheet1!$J7848&amp;Sheet1!$K7848)</f>
        <v>#N/A</v>
      </c>
      <c r="Q8414" s="33" t="str">
        <f t="shared" si="246"/>
        <v/>
      </c>
      <c r="R8414" s="33" t="e">
        <f>IF(IF(VLOOKUP($A7848,Master!$G:$J,4,0)="x",Sheet1!$A7848,"")="","",IF(VLOOKUP($A7848,Master!$G:$J,4,0)="x",Sheet1!$A7848,"")&amp;$J7848&amp;$K7848)</f>
        <v>#N/A</v>
      </c>
      <c r="S8414" s="33" t="e">
        <f>IF(VLOOKUP($A7848,Master!$L:$M,2,0)=0,"",VLOOKUP($A7848,Master!$L:$M,2,0)&amp;$J7848&amp;$L7848)</f>
        <v>#N/A</v>
      </c>
      <c r="T8414" s="33" t="str">
        <f t="shared" si="247"/>
        <v/>
      </c>
    </row>
    <row r="8415" spans="15:20" x14ac:dyDescent="0.3">
      <c r="O8415" s="33" t="e">
        <f>VLOOKUP($A7849,Master!$A:$B,2,0)&amp;$J7849&amp;$K7849</f>
        <v>#N/A</v>
      </c>
      <c r="P8415" s="33" t="e">
        <f>IF(OR($A7849="KE0",$A7849="KZ0",$A7849="KV0",$A7849="KH0",$A7849="KE",$A7849="KZ",),VLOOKUP($A7849&amp;$F7849,Master!$D:$E,2,0)&amp;$J7849&amp;$K7849,VLOOKUP($A7849,Master!$D:$E,2,0)&amp;Sheet1!$J7849&amp;Sheet1!$K7849)</f>
        <v>#N/A</v>
      </c>
      <c r="Q8415" s="33" t="str">
        <f t="shared" si="246"/>
        <v/>
      </c>
      <c r="R8415" s="33" t="e">
        <f>IF(IF(VLOOKUP($A7849,Master!$G:$J,4,0)="x",Sheet1!$A7849,"")="","",IF(VLOOKUP($A7849,Master!$G:$J,4,0)="x",Sheet1!$A7849,"")&amp;$J7849&amp;$K7849)</f>
        <v>#N/A</v>
      </c>
      <c r="S8415" s="33" t="e">
        <f>IF(VLOOKUP($A7849,Master!$L:$M,2,0)=0,"",VLOOKUP($A7849,Master!$L:$M,2,0)&amp;$J7849&amp;$L7849)</f>
        <v>#N/A</v>
      </c>
      <c r="T8415" s="33" t="str">
        <f t="shared" si="247"/>
        <v/>
      </c>
    </row>
    <row r="8416" spans="15:20" x14ac:dyDescent="0.3">
      <c r="O8416" s="33" t="e">
        <f>VLOOKUP($A7850,Master!$A:$B,2,0)&amp;$J7850&amp;$K7850</f>
        <v>#N/A</v>
      </c>
      <c r="P8416" s="33" t="e">
        <f>IF(OR($A7850="KE0",$A7850="KZ0",$A7850="KV0",$A7850="KH0",$A7850="KE",$A7850="KZ",),VLOOKUP($A7850&amp;$F7850,Master!$D:$E,2,0)&amp;$J7850&amp;$K7850,VLOOKUP($A7850,Master!$D:$E,2,0)&amp;Sheet1!$J7850&amp;Sheet1!$K7850)</f>
        <v>#N/A</v>
      </c>
      <c r="Q8416" s="33" t="str">
        <f t="shared" si="246"/>
        <v/>
      </c>
      <c r="R8416" s="33" t="e">
        <f>IF(IF(VLOOKUP($A7850,Master!$G:$J,4,0)="x",Sheet1!$A7850,"")="","",IF(VLOOKUP($A7850,Master!$G:$J,4,0)="x",Sheet1!$A7850,"")&amp;$J7850&amp;$K7850)</f>
        <v>#N/A</v>
      </c>
      <c r="S8416" s="33" t="e">
        <f>IF(VLOOKUP($A7850,Master!$L:$M,2,0)=0,"",VLOOKUP($A7850,Master!$L:$M,2,0)&amp;$J7850&amp;$L7850)</f>
        <v>#N/A</v>
      </c>
      <c r="T8416" s="33" t="str">
        <f t="shared" si="247"/>
        <v/>
      </c>
    </row>
    <row r="8417" spans="15:20" x14ac:dyDescent="0.3">
      <c r="O8417" s="33" t="e">
        <f>VLOOKUP($A7851,Master!$A:$B,2,0)&amp;$J7851&amp;$K7851</f>
        <v>#N/A</v>
      </c>
      <c r="P8417" s="33" t="e">
        <f>IF(OR($A7851="KE0",$A7851="KZ0",$A7851="KV0",$A7851="KH0",$A7851="KE",$A7851="KZ",),VLOOKUP($A7851&amp;$F7851,Master!$D:$E,2,0)&amp;$J7851&amp;$K7851,VLOOKUP($A7851,Master!$D:$E,2,0)&amp;Sheet1!$J7851&amp;Sheet1!$K7851)</f>
        <v>#N/A</v>
      </c>
      <c r="Q8417" s="33" t="str">
        <f t="shared" si="246"/>
        <v/>
      </c>
      <c r="R8417" s="33" t="e">
        <f>IF(IF(VLOOKUP($A7851,Master!$G:$J,4,0)="x",Sheet1!$A7851,"")="","",IF(VLOOKUP($A7851,Master!$G:$J,4,0)="x",Sheet1!$A7851,"")&amp;$J7851&amp;$K7851)</f>
        <v>#N/A</v>
      </c>
      <c r="S8417" s="33" t="e">
        <f>IF(VLOOKUP($A7851,Master!$L:$M,2,0)=0,"",VLOOKUP($A7851,Master!$L:$M,2,0)&amp;$J7851&amp;$L7851)</f>
        <v>#N/A</v>
      </c>
      <c r="T8417" s="33" t="str">
        <f t="shared" si="247"/>
        <v/>
      </c>
    </row>
    <row r="8418" spans="15:20" x14ac:dyDescent="0.3">
      <c r="O8418" s="33" t="e">
        <f>VLOOKUP($A7852,Master!$A:$B,2,0)&amp;$J7852&amp;$K7852</f>
        <v>#N/A</v>
      </c>
      <c r="P8418" s="33" t="e">
        <f>IF(OR($A7852="KE0",$A7852="KZ0",$A7852="KV0",$A7852="KH0",$A7852="KE",$A7852="KZ",),VLOOKUP($A7852&amp;$F7852,Master!$D:$E,2,0)&amp;$J7852&amp;$K7852,VLOOKUP($A7852,Master!$D:$E,2,0)&amp;Sheet1!$J7852&amp;Sheet1!$K7852)</f>
        <v>#N/A</v>
      </c>
      <c r="Q8418" s="33" t="str">
        <f t="shared" si="246"/>
        <v/>
      </c>
      <c r="R8418" s="33" t="e">
        <f>IF(IF(VLOOKUP($A7852,Master!$G:$J,4,0)="x",Sheet1!$A7852,"")="","",IF(VLOOKUP($A7852,Master!$G:$J,4,0)="x",Sheet1!$A7852,"")&amp;$J7852&amp;$K7852)</f>
        <v>#N/A</v>
      </c>
      <c r="S8418" s="33" t="e">
        <f>IF(VLOOKUP($A7852,Master!$L:$M,2,0)=0,"",VLOOKUP($A7852,Master!$L:$M,2,0)&amp;$J7852&amp;$L7852)</f>
        <v>#N/A</v>
      </c>
      <c r="T8418" s="33" t="str">
        <f t="shared" si="247"/>
        <v/>
      </c>
    </row>
    <row r="8419" spans="15:20" x14ac:dyDescent="0.3">
      <c r="O8419" s="33" t="e">
        <f>VLOOKUP($A7853,Master!$A:$B,2,0)&amp;$J7853&amp;$K7853</f>
        <v>#N/A</v>
      </c>
      <c r="P8419" s="33" t="e">
        <f>IF(OR($A7853="KE0",$A7853="KZ0",$A7853="KV0",$A7853="KH0",$A7853="KE",$A7853="KZ",),VLOOKUP($A7853&amp;$F7853,Master!$D:$E,2,0)&amp;$J7853&amp;$K7853,VLOOKUP($A7853,Master!$D:$E,2,0)&amp;Sheet1!$J7853&amp;Sheet1!$K7853)</f>
        <v>#N/A</v>
      </c>
      <c r="Q8419" s="33" t="str">
        <f t="shared" si="246"/>
        <v/>
      </c>
      <c r="R8419" s="33" t="e">
        <f>IF(IF(VLOOKUP($A7853,Master!$G:$J,4,0)="x",Sheet1!$A7853,"")="","",IF(VLOOKUP($A7853,Master!$G:$J,4,0)="x",Sheet1!$A7853,"")&amp;$J7853&amp;$K7853)</f>
        <v>#N/A</v>
      </c>
      <c r="S8419" s="33" t="e">
        <f>IF(VLOOKUP($A7853,Master!$L:$M,2,0)=0,"",VLOOKUP($A7853,Master!$L:$M,2,0)&amp;$J7853&amp;$L7853)</f>
        <v>#N/A</v>
      </c>
      <c r="T8419" s="33" t="str">
        <f t="shared" si="247"/>
        <v/>
      </c>
    </row>
    <row r="8420" spans="15:20" x14ac:dyDescent="0.3">
      <c r="O8420" s="33" t="e">
        <f>VLOOKUP($A7854,Master!$A:$B,2,0)&amp;$J7854&amp;$K7854</f>
        <v>#N/A</v>
      </c>
      <c r="P8420" s="33" t="e">
        <f>IF(OR($A7854="KE0",$A7854="KZ0",$A7854="KV0",$A7854="KH0",$A7854="KE",$A7854="KZ",),VLOOKUP($A7854&amp;$F7854,Master!$D:$E,2,0)&amp;$J7854&amp;$K7854,VLOOKUP($A7854,Master!$D:$E,2,0)&amp;Sheet1!$J7854&amp;Sheet1!$K7854)</f>
        <v>#N/A</v>
      </c>
      <c r="Q8420" s="33" t="str">
        <f t="shared" si="246"/>
        <v/>
      </c>
      <c r="R8420" s="33" t="e">
        <f>IF(IF(VLOOKUP($A7854,Master!$G:$J,4,0)="x",Sheet1!$A7854,"")="","",IF(VLOOKUP($A7854,Master!$G:$J,4,0)="x",Sheet1!$A7854,"")&amp;$J7854&amp;$K7854)</f>
        <v>#N/A</v>
      </c>
      <c r="S8420" s="33" t="e">
        <f>IF(VLOOKUP($A7854,Master!$L:$M,2,0)=0,"",VLOOKUP($A7854,Master!$L:$M,2,0)&amp;$J7854&amp;$L7854)</f>
        <v>#N/A</v>
      </c>
      <c r="T8420" s="33" t="str">
        <f t="shared" si="247"/>
        <v/>
      </c>
    </row>
    <row r="8421" spans="15:20" x14ac:dyDescent="0.3">
      <c r="O8421" s="33" t="e">
        <f>VLOOKUP($A7855,Master!$A:$B,2,0)&amp;$J7855&amp;$K7855</f>
        <v>#N/A</v>
      </c>
      <c r="P8421" s="33" t="e">
        <f>IF(OR($A7855="KE0",$A7855="KZ0",$A7855="KV0",$A7855="KH0",$A7855="KE",$A7855="KZ",),VLOOKUP($A7855&amp;$F7855,Master!$D:$E,2,0)&amp;$J7855&amp;$K7855,VLOOKUP($A7855,Master!$D:$E,2,0)&amp;Sheet1!$J7855&amp;Sheet1!$K7855)</f>
        <v>#N/A</v>
      </c>
      <c r="Q8421" s="33" t="str">
        <f t="shared" si="246"/>
        <v/>
      </c>
      <c r="R8421" s="33" t="e">
        <f>IF(IF(VLOOKUP($A7855,Master!$G:$J,4,0)="x",Sheet1!$A7855,"")="","",IF(VLOOKUP($A7855,Master!$G:$J,4,0)="x",Sheet1!$A7855,"")&amp;$J7855&amp;$K7855)</f>
        <v>#N/A</v>
      </c>
      <c r="S8421" s="33" t="e">
        <f>IF(VLOOKUP($A7855,Master!$L:$M,2,0)=0,"",VLOOKUP($A7855,Master!$L:$M,2,0)&amp;$J7855&amp;$L7855)</f>
        <v>#N/A</v>
      </c>
      <c r="T8421" s="33" t="str">
        <f t="shared" si="247"/>
        <v/>
      </c>
    </row>
    <row r="8422" spans="15:20" x14ac:dyDescent="0.3">
      <c r="O8422" s="33" t="e">
        <f>VLOOKUP($A7856,Master!$A:$B,2,0)&amp;$J7856&amp;$K7856</f>
        <v>#N/A</v>
      </c>
      <c r="P8422" s="33" t="e">
        <f>IF(OR($A7856="KE0",$A7856="KZ0",$A7856="KV0",$A7856="KH0",$A7856="KE",$A7856="KZ",),VLOOKUP($A7856&amp;$F7856,Master!$D:$E,2,0)&amp;$J7856&amp;$K7856,VLOOKUP($A7856,Master!$D:$E,2,0)&amp;Sheet1!$J7856&amp;Sheet1!$K7856)</f>
        <v>#N/A</v>
      </c>
      <c r="Q8422" s="33" t="str">
        <f t="shared" si="246"/>
        <v/>
      </c>
      <c r="R8422" s="33" t="e">
        <f>IF(IF(VLOOKUP($A7856,Master!$G:$J,4,0)="x",Sheet1!$A7856,"")="","",IF(VLOOKUP($A7856,Master!$G:$J,4,0)="x",Sheet1!$A7856,"")&amp;$J7856&amp;$K7856)</f>
        <v>#N/A</v>
      </c>
      <c r="S8422" s="33" t="e">
        <f>IF(VLOOKUP($A7856,Master!$L:$M,2,0)=0,"",VLOOKUP($A7856,Master!$L:$M,2,0)&amp;$J7856&amp;$L7856)</f>
        <v>#N/A</v>
      </c>
      <c r="T8422" s="33" t="str">
        <f t="shared" si="247"/>
        <v/>
      </c>
    </row>
    <row r="8423" spans="15:20" x14ac:dyDescent="0.3">
      <c r="O8423" s="33" t="e">
        <f>VLOOKUP($A7857,Master!$A:$B,2,0)&amp;$J7857&amp;$K7857</f>
        <v>#N/A</v>
      </c>
      <c r="P8423" s="33" t="e">
        <f>IF(OR($A7857="KE0",$A7857="KZ0",$A7857="KV0",$A7857="KH0",$A7857="KE",$A7857="KZ",),VLOOKUP($A7857&amp;$F7857,Master!$D:$E,2,0)&amp;$J7857&amp;$K7857,VLOOKUP($A7857,Master!$D:$E,2,0)&amp;Sheet1!$J7857&amp;Sheet1!$K7857)</f>
        <v>#N/A</v>
      </c>
      <c r="Q8423" s="33" t="str">
        <f t="shared" si="246"/>
        <v/>
      </c>
      <c r="R8423" s="33" t="e">
        <f>IF(IF(VLOOKUP($A7857,Master!$G:$J,4,0)="x",Sheet1!$A7857,"")="","",IF(VLOOKUP($A7857,Master!$G:$J,4,0)="x",Sheet1!$A7857,"")&amp;$J7857&amp;$K7857)</f>
        <v>#N/A</v>
      </c>
      <c r="S8423" s="33" t="e">
        <f>IF(VLOOKUP($A7857,Master!$L:$M,2,0)=0,"",VLOOKUP($A7857,Master!$L:$M,2,0)&amp;$J7857&amp;$L7857)</f>
        <v>#N/A</v>
      </c>
      <c r="T8423" s="33" t="str">
        <f t="shared" si="247"/>
        <v/>
      </c>
    </row>
    <row r="8424" spans="15:20" x14ac:dyDescent="0.3">
      <c r="O8424" s="33" t="e">
        <f>VLOOKUP($A7858,Master!$A:$B,2,0)&amp;$J7858&amp;$K7858</f>
        <v>#N/A</v>
      </c>
      <c r="P8424" s="33" t="e">
        <f>IF(OR($A7858="KE0",$A7858="KZ0",$A7858="KV0",$A7858="KH0",$A7858="KE",$A7858="KZ",),VLOOKUP($A7858&amp;$F7858,Master!$D:$E,2,0)&amp;$J7858&amp;$K7858,VLOOKUP($A7858,Master!$D:$E,2,0)&amp;Sheet1!$J7858&amp;Sheet1!$K7858)</f>
        <v>#N/A</v>
      </c>
      <c r="Q8424" s="33" t="str">
        <f t="shared" si="246"/>
        <v/>
      </c>
      <c r="R8424" s="33" t="e">
        <f>IF(IF(VLOOKUP($A7858,Master!$G:$J,4,0)="x",Sheet1!$A7858,"")="","",IF(VLOOKUP($A7858,Master!$G:$J,4,0)="x",Sheet1!$A7858,"")&amp;$J7858&amp;$K7858)</f>
        <v>#N/A</v>
      </c>
      <c r="S8424" s="33" t="e">
        <f>IF(VLOOKUP($A7858,Master!$L:$M,2,0)=0,"",VLOOKUP($A7858,Master!$L:$M,2,0)&amp;$J7858&amp;$L7858)</f>
        <v>#N/A</v>
      </c>
      <c r="T8424" s="33" t="str">
        <f t="shared" si="247"/>
        <v/>
      </c>
    </row>
    <row r="8425" spans="15:20" x14ac:dyDescent="0.3">
      <c r="O8425" s="33" t="e">
        <f>VLOOKUP($A7859,Master!$A:$B,2,0)&amp;$J7859&amp;$K7859</f>
        <v>#N/A</v>
      </c>
      <c r="P8425" s="33" t="e">
        <f>IF(OR($A7859="KE0",$A7859="KZ0",$A7859="KV0",$A7859="KH0",$A7859="KE",$A7859="KZ",),VLOOKUP($A7859&amp;$F7859,Master!$D:$E,2,0)&amp;$J7859&amp;$K7859,VLOOKUP($A7859,Master!$D:$E,2,0)&amp;Sheet1!$J7859&amp;Sheet1!$K7859)</f>
        <v>#N/A</v>
      </c>
      <c r="Q8425" s="33" t="str">
        <f t="shared" si="246"/>
        <v/>
      </c>
      <c r="R8425" s="33" t="e">
        <f>IF(IF(VLOOKUP($A7859,Master!$G:$J,4,0)="x",Sheet1!$A7859,"")="","",IF(VLOOKUP($A7859,Master!$G:$J,4,0)="x",Sheet1!$A7859,"")&amp;$J7859&amp;$K7859)</f>
        <v>#N/A</v>
      </c>
      <c r="S8425" s="33" t="e">
        <f>IF(VLOOKUP($A7859,Master!$L:$M,2,0)=0,"",VLOOKUP($A7859,Master!$L:$M,2,0)&amp;$J7859&amp;$L7859)</f>
        <v>#N/A</v>
      </c>
      <c r="T8425" s="33" t="str">
        <f t="shared" si="247"/>
        <v/>
      </c>
    </row>
    <row r="8426" spans="15:20" x14ac:dyDescent="0.3">
      <c r="O8426" s="33" t="e">
        <f>VLOOKUP($A7860,Master!$A:$B,2,0)&amp;$J7860&amp;$K7860</f>
        <v>#N/A</v>
      </c>
      <c r="P8426" s="33" t="e">
        <f>IF(OR($A7860="KE0",$A7860="KZ0",$A7860="KV0",$A7860="KH0",$A7860="KE",$A7860="KZ",),VLOOKUP($A7860&amp;$F7860,Master!$D:$E,2,0)&amp;$J7860&amp;$K7860,VLOOKUP($A7860,Master!$D:$E,2,0)&amp;Sheet1!$J7860&amp;Sheet1!$K7860)</f>
        <v>#N/A</v>
      </c>
      <c r="Q8426" s="33" t="str">
        <f t="shared" si="246"/>
        <v/>
      </c>
      <c r="R8426" s="33" t="e">
        <f>IF(IF(VLOOKUP($A7860,Master!$G:$J,4,0)="x",Sheet1!$A7860,"")="","",IF(VLOOKUP($A7860,Master!$G:$J,4,0)="x",Sheet1!$A7860,"")&amp;$J7860&amp;$K7860)</f>
        <v>#N/A</v>
      </c>
      <c r="S8426" s="33" t="e">
        <f>IF(VLOOKUP($A7860,Master!$L:$M,2,0)=0,"",VLOOKUP($A7860,Master!$L:$M,2,0)&amp;$J7860&amp;$L7860)</f>
        <v>#N/A</v>
      </c>
      <c r="T8426" s="33" t="str">
        <f t="shared" si="247"/>
        <v/>
      </c>
    </row>
    <row r="8427" spans="15:20" x14ac:dyDescent="0.3">
      <c r="O8427" s="33" t="e">
        <f>VLOOKUP($A7861,Master!$A:$B,2,0)&amp;$J7861&amp;$K7861</f>
        <v>#N/A</v>
      </c>
      <c r="P8427" s="33" t="e">
        <f>IF(OR($A7861="KE0",$A7861="KZ0",$A7861="KV0",$A7861="KH0",$A7861="KE",$A7861="KZ",),VLOOKUP($A7861&amp;$F7861,Master!$D:$E,2,0)&amp;$J7861&amp;$K7861,VLOOKUP($A7861,Master!$D:$E,2,0)&amp;Sheet1!$J7861&amp;Sheet1!$K7861)</f>
        <v>#N/A</v>
      </c>
      <c r="Q8427" s="33" t="str">
        <f t="shared" si="246"/>
        <v/>
      </c>
      <c r="R8427" s="33" t="e">
        <f>IF(IF(VLOOKUP($A7861,Master!$G:$J,4,0)="x",Sheet1!$A7861,"")="","",IF(VLOOKUP($A7861,Master!$G:$J,4,0)="x",Sheet1!$A7861,"")&amp;$J7861&amp;$K7861)</f>
        <v>#N/A</v>
      </c>
      <c r="S8427" s="33" t="e">
        <f>IF(VLOOKUP($A7861,Master!$L:$M,2,0)=0,"",VLOOKUP($A7861,Master!$L:$M,2,0)&amp;$J7861&amp;$L7861)</f>
        <v>#N/A</v>
      </c>
      <c r="T8427" s="33" t="str">
        <f t="shared" si="247"/>
        <v/>
      </c>
    </row>
    <row r="8428" spans="15:20" x14ac:dyDescent="0.3">
      <c r="O8428" s="33" t="e">
        <f>VLOOKUP($A7862,Master!$A:$B,2,0)&amp;$J7862&amp;$K7862</f>
        <v>#N/A</v>
      </c>
      <c r="P8428" s="33" t="e">
        <f>IF(OR($A7862="KE0",$A7862="KZ0",$A7862="KV0",$A7862="KH0",$A7862="KE",$A7862="KZ",),VLOOKUP($A7862&amp;$F7862,Master!$D:$E,2,0)&amp;$J7862&amp;$K7862,VLOOKUP($A7862,Master!$D:$E,2,0)&amp;Sheet1!$J7862&amp;Sheet1!$K7862)</f>
        <v>#N/A</v>
      </c>
      <c r="Q8428" s="33" t="str">
        <f t="shared" si="246"/>
        <v/>
      </c>
      <c r="R8428" s="33" t="e">
        <f>IF(IF(VLOOKUP($A7862,Master!$G:$J,4,0)="x",Sheet1!$A7862,"")="","",IF(VLOOKUP($A7862,Master!$G:$J,4,0)="x",Sheet1!$A7862,"")&amp;$J7862&amp;$K7862)</f>
        <v>#N/A</v>
      </c>
      <c r="S8428" s="33" t="e">
        <f>IF(VLOOKUP($A7862,Master!$L:$M,2,0)=0,"",VLOOKUP($A7862,Master!$L:$M,2,0)&amp;$J7862&amp;$L7862)</f>
        <v>#N/A</v>
      </c>
      <c r="T8428" s="33" t="str">
        <f t="shared" si="247"/>
        <v/>
      </c>
    </row>
    <row r="8429" spans="15:20" x14ac:dyDescent="0.3">
      <c r="O8429" s="33" t="e">
        <f>VLOOKUP($A7863,Master!$A:$B,2,0)&amp;$J7863&amp;$K7863</f>
        <v>#N/A</v>
      </c>
      <c r="P8429" s="33" t="e">
        <f>IF(OR($A7863="KE0",$A7863="KZ0",$A7863="KV0",$A7863="KH0",$A7863="KE",$A7863="KZ",),VLOOKUP($A7863&amp;$F7863,Master!$D:$E,2,0)&amp;$J7863&amp;$K7863,VLOOKUP($A7863,Master!$D:$E,2,0)&amp;Sheet1!$J7863&amp;Sheet1!$K7863)</f>
        <v>#N/A</v>
      </c>
      <c r="Q8429" s="33" t="str">
        <f t="shared" si="246"/>
        <v/>
      </c>
      <c r="R8429" s="33" t="e">
        <f>IF(IF(VLOOKUP($A7863,Master!$G:$J,4,0)="x",Sheet1!$A7863,"")="","",IF(VLOOKUP($A7863,Master!$G:$J,4,0)="x",Sheet1!$A7863,"")&amp;$J7863&amp;$K7863)</f>
        <v>#N/A</v>
      </c>
      <c r="S8429" s="33" t="e">
        <f>IF(VLOOKUP($A7863,Master!$L:$M,2,0)=0,"",VLOOKUP($A7863,Master!$L:$M,2,0)&amp;$J7863&amp;$L7863)</f>
        <v>#N/A</v>
      </c>
      <c r="T8429" s="33" t="str">
        <f t="shared" si="247"/>
        <v/>
      </c>
    </row>
    <row r="8430" spans="15:20" x14ac:dyDescent="0.3">
      <c r="O8430" s="33" t="e">
        <f>VLOOKUP($A7864,Master!$A:$B,2,0)&amp;$J7864&amp;$K7864</f>
        <v>#N/A</v>
      </c>
      <c r="P8430" s="33" t="e">
        <f>IF(OR($A7864="KE0",$A7864="KZ0",$A7864="KV0",$A7864="KH0",$A7864="KE",$A7864="KZ",),VLOOKUP($A7864&amp;$F7864,Master!$D:$E,2,0)&amp;$J7864&amp;$K7864,VLOOKUP($A7864,Master!$D:$E,2,0)&amp;Sheet1!$J7864&amp;Sheet1!$K7864)</f>
        <v>#N/A</v>
      </c>
      <c r="Q8430" s="33" t="str">
        <f t="shared" si="246"/>
        <v/>
      </c>
      <c r="R8430" s="33" t="e">
        <f>IF(IF(VLOOKUP($A7864,Master!$G:$J,4,0)="x",Sheet1!$A7864,"")="","",IF(VLOOKUP($A7864,Master!$G:$J,4,0)="x",Sheet1!$A7864,"")&amp;$J7864&amp;$K7864)</f>
        <v>#N/A</v>
      </c>
      <c r="S8430" s="33" t="e">
        <f>IF(VLOOKUP($A7864,Master!$L:$M,2,0)=0,"",VLOOKUP($A7864,Master!$L:$M,2,0)&amp;$J7864&amp;$L7864)</f>
        <v>#N/A</v>
      </c>
      <c r="T8430" s="33" t="str">
        <f t="shared" si="247"/>
        <v/>
      </c>
    </row>
    <row r="8431" spans="15:20" x14ac:dyDescent="0.3">
      <c r="O8431" s="33" t="e">
        <f>VLOOKUP($A7865,Master!$A:$B,2,0)&amp;$J7865&amp;$K7865</f>
        <v>#N/A</v>
      </c>
      <c r="P8431" s="33" t="e">
        <f>IF(OR($A7865="KE0",$A7865="KZ0",$A7865="KV0",$A7865="KH0",$A7865="KE",$A7865="KZ",),VLOOKUP($A7865&amp;$F7865,Master!$D:$E,2,0)&amp;$J7865&amp;$K7865,VLOOKUP($A7865,Master!$D:$E,2,0)&amp;Sheet1!$J7865&amp;Sheet1!$K7865)</f>
        <v>#N/A</v>
      </c>
      <c r="Q8431" s="33" t="str">
        <f t="shared" si="246"/>
        <v/>
      </c>
      <c r="R8431" s="33" t="e">
        <f>IF(IF(VLOOKUP($A7865,Master!$G:$J,4,0)="x",Sheet1!$A7865,"")="","",IF(VLOOKUP($A7865,Master!$G:$J,4,0)="x",Sheet1!$A7865,"")&amp;$J7865&amp;$K7865)</f>
        <v>#N/A</v>
      </c>
      <c r="S8431" s="33" t="e">
        <f>IF(VLOOKUP($A7865,Master!$L:$M,2,0)=0,"",VLOOKUP($A7865,Master!$L:$M,2,0)&amp;$J7865&amp;$L7865)</f>
        <v>#N/A</v>
      </c>
      <c r="T8431" s="33" t="str">
        <f t="shared" si="247"/>
        <v/>
      </c>
    </row>
    <row r="8432" spans="15:20" x14ac:dyDescent="0.3">
      <c r="O8432" s="33" t="e">
        <f>VLOOKUP($A7866,Master!$A:$B,2,0)&amp;$J7866&amp;$K7866</f>
        <v>#N/A</v>
      </c>
      <c r="P8432" s="33" t="e">
        <f>IF(OR($A7866="KE0",$A7866="KZ0",$A7866="KV0",$A7866="KH0",$A7866="KE",$A7866="KZ",),VLOOKUP($A7866&amp;$F7866,Master!$D:$E,2,0)&amp;$J7866&amp;$K7866,VLOOKUP($A7866,Master!$D:$E,2,0)&amp;Sheet1!$J7866&amp;Sheet1!$K7866)</f>
        <v>#N/A</v>
      </c>
      <c r="Q8432" s="33" t="str">
        <f t="shared" si="246"/>
        <v/>
      </c>
      <c r="R8432" s="33" t="e">
        <f>IF(IF(VLOOKUP($A7866,Master!$G:$J,4,0)="x",Sheet1!$A7866,"")="","",IF(VLOOKUP($A7866,Master!$G:$J,4,0)="x",Sheet1!$A7866,"")&amp;$J7866&amp;$K7866)</f>
        <v>#N/A</v>
      </c>
      <c r="S8432" s="33" t="e">
        <f>IF(VLOOKUP($A7866,Master!$L:$M,2,0)=0,"",VLOOKUP($A7866,Master!$L:$M,2,0)&amp;$J7866&amp;$L7866)</f>
        <v>#N/A</v>
      </c>
      <c r="T8432" s="33" t="str">
        <f t="shared" si="247"/>
        <v/>
      </c>
    </row>
    <row r="8433" spans="15:20" x14ac:dyDescent="0.3">
      <c r="O8433" s="33" t="e">
        <f>VLOOKUP($A7867,Master!$A:$B,2,0)&amp;$J7867&amp;$K7867</f>
        <v>#N/A</v>
      </c>
      <c r="P8433" s="33" t="e">
        <f>IF(OR($A7867="KE0",$A7867="KZ0",$A7867="KV0",$A7867="KH0",$A7867="KE",$A7867="KZ",),VLOOKUP($A7867&amp;$F7867,Master!$D:$E,2,0)&amp;$J7867&amp;$K7867,VLOOKUP($A7867,Master!$D:$E,2,0)&amp;Sheet1!$J7867&amp;Sheet1!$K7867)</f>
        <v>#N/A</v>
      </c>
      <c r="Q8433" s="33" t="str">
        <f t="shared" si="246"/>
        <v/>
      </c>
      <c r="R8433" s="33" t="e">
        <f>IF(IF(VLOOKUP($A7867,Master!$G:$J,4,0)="x",Sheet1!$A7867,"")="","",IF(VLOOKUP($A7867,Master!$G:$J,4,0)="x",Sheet1!$A7867,"")&amp;$J7867&amp;$K7867)</f>
        <v>#N/A</v>
      </c>
      <c r="S8433" s="33" t="e">
        <f>IF(VLOOKUP($A7867,Master!$L:$M,2,0)=0,"",VLOOKUP($A7867,Master!$L:$M,2,0)&amp;$J7867&amp;$L7867)</f>
        <v>#N/A</v>
      </c>
      <c r="T8433" s="33" t="str">
        <f t="shared" si="247"/>
        <v/>
      </c>
    </row>
    <row r="8434" spans="15:20" x14ac:dyDescent="0.3">
      <c r="O8434" s="33" t="e">
        <f>VLOOKUP($A7868,Master!$A:$B,2,0)&amp;$J7868&amp;$K7868</f>
        <v>#N/A</v>
      </c>
      <c r="P8434" s="33" t="e">
        <f>IF(OR($A7868="KE0",$A7868="KZ0",$A7868="KV0",$A7868="KH0",$A7868="KE",$A7868="KZ",),VLOOKUP($A7868&amp;$F7868,Master!$D:$E,2,0)&amp;$J7868&amp;$K7868,VLOOKUP($A7868,Master!$D:$E,2,0)&amp;Sheet1!$J7868&amp;Sheet1!$K7868)</f>
        <v>#N/A</v>
      </c>
      <c r="Q8434" s="33" t="str">
        <f t="shared" si="246"/>
        <v/>
      </c>
      <c r="R8434" s="33" t="e">
        <f>IF(IF(VLOOKUP($A7868,Master!$G:$J,4,0)="x",Sheet1!$A7868,"")="","",IF(VLOOKUP($A7868,Master!$G:$J,4,0)="x",Sheet1!$A7868,"")&amp;$J7868&amp;$K7868)</f>
        <v>#N/A</v>
      </c>
      <c r="S8434" s="33" t="e">
        <f>IF(VLOOKUP($A7868,Master!$L:$M,2,0)=0,"",VLOOKUP($A7868,Master!$L:$M,2,0)&amp;$J7868&amp;$L7868)</f>
        <v>#N/A</v>
      </c>
      <c r="T8434" s="33" t="str">
        <f t="shared" si="247"/>
        <v/>
      </c>
    </row>
    <row r="8435" spans="15:20" x14ac:dyDescent="0.3">
      <c r="O8435" s="33" t="e">
        <f>VLOOKUP($A7869,Master!$A:$B,2,0)&amp;$J7869&amp;$K7869</f>
        <v>#N/A</v>
      </c>
      <c r="P8435" s="33" t="e">
        <f>IF(OR($A7869="KE0",$A7869="KZ0",$A7869="KV0",$A7869="KH0",$A7869="KE",$A7869="KZ",),VLOOKUP($A7869&amp;$F7869,Master!$D:$E,2,0)&amp;$J7869&amp;$K7869,VLOOKUP($A7869,Master!$D:$E,2,0)&amp;Sheet1!$J7869&amp;Sheet1!$K7869)</f>
        <v>#N/A</v>
      </c>
      <c r="Q8435" s="33" t="str">
        <f t="shared" si="246"/>
        <v/>
      </c>
      <c r="R8435" s="33" t="e">
        <f>IF(IF(VLOOKUP($A7869,Master!$G:$J,4,0)="x",Sheet1!$A7869,"")="","",IF(VLOOKUP($A7869,Master!$G:$J,4,0)="x",Sheet1!$A7869,"")&amp;$J7869&amp;$K7869)</f>
        <v>#N/A</v>
      </c>
      <c r="S8435" s="33" t="e">
        <f>IF(VLOOKUP($A7869,Master!$L:$M,2,0)=0,"",VLOOKUP($A7869,Master!$L:$M,2,0)&amp;$J7869&amp;$L7869)</f>
        <v>#N/A</v>
      </c>
      <c r="T8435" s="33" t="str">
        <f t="shared" si="247"/>
        <v/>
      </c>
    </row>
    <row r="8436" spans="15:20" x14ac:dyDescent="0.3">
      <c r="O8436" s="33" t="e">
        <f>VLOOKUP($A7870,Master!$A:$B,2,0)&amp;$J7870&amp;$K7870</f>
        <v>#N/A</v>
      </c>
      <c r="P8436" s="33" t="e">
        <f>IF(OR($A7870="KE0",$A7870="KZ0",$A7870="KV0",$A7870="KH0",$A7870="KE",$A7870="KZ",),VLOOKUP($A7870&amp;$F7870,Master!$D:$E,2,0)&amp;$J7870&amp;$K7870,VLOOKUP($A7870,Master!$D:$E,2,0)&amp;Sheet1!$J7870&amp;Sheet1!$K7870)</f>
        <v>#N/A</v>
      </c>
      <c r="Q8436" s="33" t="str">
        <f t="shared" si="246"/>
        <v/>
      </c>
      <c r="R8436" s="33" t="e">
        <f>IF(IF(VLOOKUP($A7870,Master!$G:$J,4,0)="x",Sheet1!$A7870,"")="","",IF(VLOOKUP($A7870,Master!$G:$J,4,0)="x",Sheet1!$A7870,"")&amp;$J7870&amp;$K7870)</f>
        <v>#N/A</v>
      </c>
      <c r="S8436" s="33" t="e">
        <f>IF(VLOOKUP($A7870,Master!$L:$M,2,0)=0,"",VLOOKUP($A7870,Master!$L:$M,2,0)&amp;$J7870&amp;$L7870)</f>
        <v>#N/A</v>
      </c>
      <c r="T8436" s="33" t="str">
        <f t="shared" si="247"/>
        <v/>
      </c>
    </row>
    <row r="8437" spans="15:20" x14ac:dyDescent="0.3">
      <c r="O8437" s="33" t="e">
        <f>VLOOKUP($A7871,Master!$A:$B,2,0)&amp;$J7871&amp;$K7871</f>
        <v>#N/A</v>
      </c>
      <c r="P8437" s="33" t="e">
        <f>IF(OR($A7871="KE0",$A7871="KZ0",$A7871="KV0",$A7871="KH0",$A7871="KE",$A7871="KZ",),VLOOKUP($A7871&amp;$F7871,Master!$D:$E,2,0)&amp;$J7871&amp;$K7871,VLOOKUP($A7871,Master!$D:$E,2,0)&amp;Sheet1!$J7871&amp;Sheet1!$K7871)</f>
        <v>#N/A</v>
      </c>
      <c r="Q8437" s="33" t="str">
        <f t="shared" si="246"/>
        <v/>
      </c>
      <c r="R8437" s="33" t="e">
        <f>IF(IF(VLOOKUP($A7871,Master!$G:$J,4,0)="x",Sheet1!$A7871,"")="","",IF(VLOOKUP($A7871,Master!$G:$J,4,0)="x",Sheet1!$A7871,"")&amp;$J7871&amp;$K7871)</f>
        <v>#N/A</v>
      </c>
      <c r="S8437" s="33" t="e">
        <f>IF(VLOOKUP($A7871,Master!$L:$M,2,0)=0,"",VLOOKUP($A7871,Master!$L:$M,2,0)&amp;$J7871&amp;$L7871)</f>
        <v>#N/A</v>
      </c>
      <c r="T8437" s="33" t="str">
        <f t="shared" si="247"/>
        <v/>
      </c>
    </row>
    <row r="8438" spans="15:20" x14ac:dyDescent="0.3">
      <c r="O8438" s="33" t="e">
        <f>VLOOKUP($A7872,Master!$A:$B,2,0)&amp;$J7872&amp;$K7872</f>
        <v>#N/A</v>
      </c>
      <c r="P8438" s="33" t="e">
        <f>IF(OR($A7872="KE0",$A7872="KZ0",$A7872="KV0",$A7872="KH0",$A7872="KE",$A7872="KZ",),VLOOKUP($A7872&amp;$F7872,Master!$D:$E,2,0)&amp;$J7872&amp;$K7872,VLOOKUP($A7872,Master!$D:$E,2,0)&amp;Sheet1!$J7872&amp;Sheet1!$K7872)</f>
        <v>#N/A</v>
      </c>
      <c r="Q8438" s="33" t="str">
        <f t="shared" si="246"/>
        <v/>
      </c>
      <c r="R8438" s="33" t="e">
        <f>IF(IF(VLOOKUP($A7872,Master!$G:$J,4,0)="x",Sheet1!$A7872,"")="","",IF(VLOOKUP($A7872,Master!$G:$J,4,0)="x",Sheet1!$A7872,"")&amp;$J7872&amp;$K7872)</f>
        <v>#N/A</v>
      </c>
      <c r="S8438" s="33" t="e">
        <f>IF(VLOOKUP($A7872,Master!$L:$M,2,0)=0,"",VLOOKUP($A7872,Master!$L:$M,2,0)&amp;$J7872&amp;$L7872)</f>
        <v>#N/A</v>
      </c>
      <c r="T8438" s="33" t="str">
        <f t="shared" si="247"/>
        <v/>
      </c>
    </row>
    <row r="8439" spans="15:20" x14ac:dyDescent="0.3">
      <c r="O8439" s="33" t="e">
        <f>VLOOKUP($A7873,Master!$A:$B,2,0)&amp;$J7873&amp;$K7873</f>
        <v>#N/A</v>
      </c>
      <c r="P8439" s="33" t="e">
        <f>IF(OR($A7873="KE0",$A7873="KZ0",$A7873="KV0",$A7873="KH0",$A7873="KE",$A7873="KZ",),VLOOKUP($A7873&amp;$F7873,Master!$D:$E,2,0)&amp;$J7873&amp;$K7873,VLOOKUP($A7873,Master!$D:$E,2,0)&amp;Sheet1!$J7873&amp;Sheet1!$K7873)</f>
        <v>#N/A</v>
      </c>
      <c r="Q8439" s="33" t="str">
        <f t="shared" si="246"/>
        <v/>
      </c>
      <c r="R8439" s="33" t="e">
        <f>IF(IF(VLOOKUP($A7873,Master!$G:$J,4,0)="x",Sheet1!$A7873,"")="","",IF(VLOOKUP($A7873,Master!$G:$J,4,0)="x",Sheet1!$A7873,"")&amp;$J7873&amp;$K7873)</f>
        <v>#N/A</v>
      </c>
      <c r="S8439" s="33" t="e">
        <f>IF(VLOOKUP($A7873,Master!$L:$M,2,0)=0,"",VLOOKUP($A7873,Master!$L:$M,2,0)&amp;$J7873&amp;$L7873)</f>
        <v>#N/A</v>
      </c>
      <c r="T8439" s="33" t="str">
        <f t="shared" si="247"/>
        <v/>
      </c>
    </row>
    <row r="8440" spans="15:20" x14ac:dyDescent="0.3">
      <c r="O8440" s="33" t="e">
        <f>VLOOKUP($A7874,Master!$A:$B,2,0)&amp;$J7874&amp;$K7874</f>
        <v>#N/A</v>
      </c>
      <c r="P8440" s="33" t="e">
        <f>IF(OR($A7874="KE0",$A7874="KZ0",$A7874="KV0",$A7874="KH0",$A7874="KE",$A7874="KZ",),VLOOKUP($A7874&amp;$F7874,Master!$D:$E,2,0)&amp;$J7874&amp;$K7874,VLOOKUP($A7874,Master!$D:$E,2,0)&amp;Sheet1!$J7874&amp;Sheet1!$K7874)</f>
        <v>#N/A</v>
      </c>
      <c r="Q8440" s="33" t="str">
        <f t="shared" si="246"/>
        <v/>
      </c>
      <c r="R8440" s="33" t="e">
        <f>IF(IF(VLOOKUP($A7874,Master!$G:$J,4,0)="x",Sheet1!$A7874,"")="","",IF(VLOOKUP($A7874,Master!$G:$J,4,0)="x",Sheet1!$A7874,"")&amp;$J7874&amp;$K7874)</f>
        <v>#N/A</v>
      </c>
      <c r="S8440" s="33" t="e">
        <f>IF(VLOOKUP($A7874,Master!$L:$M,2,0)=0,"",VLOOKUP($A7874,Master!$L:$M,2,0)&amp;$J7874&amp;$L7874)</f>
        <v>#N/A</v>
      </c>
      <c r="T8440" s="33" t="str">
        <f t="shared" si="247"/>
        <v/>
      </c>
    </row>
    <row r="8441" spans="15:20" x14ac:dyDescent="0.3">
      <c r="O8441" s="33" t="e">
        <f>VLOOKUP($A7875,Master!$A:$B,2,0)&amp;$J7875&amp;$K7875</f>
        <v>#N/A</v>
      </c>
      <c r="P8441" s="33" t="e">
        <f>IF(OR($A7875="KE0",$A7875="KZ0",$A7875="KV0",$A7875="KH0",$A7875="KE",$A7875="KZ",),VLOOKUP($A7875&amp;$F7875,Master!$D:$E,2,0)&amp;$J7875&amp;$K7875,VLOOKUP($A7875,Master!$D:$E,2,0)&amp;Sheet1!$J7875&amp;Sheet1!$K7875)</f>
        <v>#N/A</v>
      </c>
      <c r="Q8441" s="33" t="str">
        <f t="shared" si="246"/>
        <v/>
      </c>
      <c r="R8441" s="33" t="e">
        <f>IF(IF(VLOOKUP($A7875,Master!$G:$J,4,0)="x",Sheet1!$A7875,"")="","",IF(VLOOKUP($A7875,Master!$G:$J,4,0)="x",Sheet1!$A7875,"")&amp;$J7875&amp;$K7875)</f>
        <v>#N/A</v>
      </c>
      <c r="S8441" s="33" t="e">
        <f>IF(VLOOKUP($A7875,Master!$L:$M,2,0)=0,"",VLOOKUP($A7875,Master!$L:$M,2,0)&amp;$J7875&amp;$L7875)</f>
        <v>#N/A</v>
      </c>
      <c r="T8441" s="33" t="str">
        <f t="shared" si="247"/>
        <v/>
      </c>
    </row>
    <row r="8442" spans="15:20" x14ac:dyDescent="0.3">
      <c r="O8442" s="33" t="e">
        <f>VLOOKUP($A7876,Master!$A:$B,2,0)&amp;$J7876&amp;$K7876</f>
        <v>#N/A</v>
      </c>
      <c r="P8442" s="33" t="e">
        <f>IF(OR($A7876="KE0",$A7876="KZ0",$A7876="KV0",$A7876="KH0",$A7876="KE",$A7876="KZ",),VLOOKUP($A7876&amp;$F7876,Master!$D:$E,2,0)&amp;$J7876&amp;$K7876,VLOOKUP($A7876,Master!$D:$E,2,0)&amp;Sheet1!$J7876&amp;Sheet1!$K7876)</f>
        <v>#N/A</v>
      </c>
      <c r="Q8442" s="33" t="str">
        <f t="shared" si="246"/>
        <v/>
      </c>
      <c r="R8442" s="33" t="e">
        <f>IF(IF(VLOOKUP($A7876,Master!$G:$J,4,0)="x",Sheet1!$A7876,"")="","",IF(VLOOKUP($A7876,Master!$G:$J,4,0)="x",Sheet1!$A7876,"")&amp;$J7876&amp;$K7876)</f>
        <v>#N/A</v>
      </c>
      <c r="S8442" s="33" t="e">
        <f>IF(VLOOKUP($A7876,Master!$L:$M,2,0)=0,"",VLOOKUP($A7876,Master!$L:$M,2,0)&amp;$J7876&amp;$L7876)</f>
        <v>#N/A</v>
      </c>
      <c r="T8442" s="33" t="str">
        <f t="shared" si="247"/>
        <v/>
      </c>
    </row>
    <row r="8443" spans="15:20" x14ac:dyDescent="0.3">
      <c r="O8443" s="33" t="e">
        <f>VLOOKUP($A7877,Master!$A:$B,2,0)&amp;$J7877&amp;$K7877</f>
        <v>#N/A</v>
      </c>
      <c r="P8443" s="33" t="e">
        <f>IF(OR($A7877="KE0",$A7877="KZ0",$A7877="KV0",$A7877="KH0",$A7877="KE",$A7877="KZ",),VLOOKUP($A7877&amp;$F7877,Master!$D:$E,2,0)&amp;$J7877&amp;$K7877,VLOOKUP($A7877,Master!$D:$E,2,0)&amp;Sheet1!$J7877&amp;Sheet1!$K7877)</f>
        <v>#N/A</v>
      </c>
      <c r="Q8443" s="33" t="str">
        <f t="shared" si="246"/>
        <v/>
      </c>
      <c r="R8443" s="33" t="e">
        <f>IF(IF(VLOOKUP($A7877,Master!$G:$J,4,0)="x",Sheet1!$A7877,"")="","",IF(VLOOKUP($A7877,Master!$G:$J,4,0)="x",Sheet1!$A7877,"")&amp;$J7877&amp;$K7877)</f>
        <v>#N/A</v>
      </c>
      <c r="S8443" s="33" t="e">
        <f>IF(VLOOKUP($A7877,Master!$L:$M,2,0)=0,"",VLOOKUP($A7877,Master!$L:$M,2,0)&amp;$J7877&amp;$L7877)</f>
        <v>#N/A</v>
      </c>
      <c r="T8443" s="33" t="str">
        <f t="shared" si="247"/>
        <v/>
      </c>
    </row>
    <row r="8444" spans="15:20" x14ac:dyDescent="0.3">
      <c r="O8444" s="33" t="e">
        <f>VLOOKUP($A7878,Master!$A:$B,2,0)&amp;$J7878&amp;$K7878</f>
        <v>#N/A</v>
      </c>
      <c r="P8444" s="33" t="e">
        <f>IF(OR($A7878="KE0",$A7878="KZ0",$A7878="KV0",$A7878="KH0",$A7878="KE",$A7878="KZ",),VLOOKUP($A7878&amp;$F7878,Master!$D:$E,2,0)&amp;$J7878&amp;$K7878,VLOOKUP($A7878,Master!$D:$E,2,0)&amp;Sheet1!$J7878&amp;Sheet1!$K7878)</f>
        <v>#N/A</v>
      </c>
      <c r="Q8444" s="33" t="str">
        <f t="shared" si="246"/>
        <v/>
      </c>
      <c r="R8444" s="33" t="e">
        <f>IF(IF(VLOOKUP($A7878,Master!$G:$J,4,0)="x",Sheet1!$A7878,"")="","",IF(VLOOKUP($A7878,Master!$G:$J,4,0)="x",Sheet1!$A7878,"")&amp;$J7878&amp;$K7878)</f>
        <v>#N/A</v>
      </c>
      <c r="S8444" s="33" t="e">
        <f>IF(VLOOKUP($A7878,Master!$L:$M,2,0)=0,"",VLOOKUP($A7878,Master!$L:$M,2,0)&amp;$J7878&amp;$L7878)</f>
        <v>#N/A</v>
      </c>
      <c r="T8444" s="33" t="str">
        <f t="shared" si="247"/>
        <v/>
      </c>
    </row>
    <row r="8445" spans="15:20" x14ac:dyDescent="0.3">
      <c r="O8445" s="33" t="e">
        <f>VLOOKUP($A7879,Master!$A:$B,2,0)&amp;$J7879&amp;$K7879</f>
        <v>#N/A</v>
      </c>
      <c r="P8445" s="33" t="e">
        <f>IF(OR($A7879="KE0",$A7879="KZ0",$A7879="KV0",$A7879="KH0",$A7879="KE",$A7879="KZ",),VLOOKUP($A7879&amp;$F7879,Master!$D:$E,2,0)&amp;$J7879&amp;$K7879,VLOOKUP($A7879,Master!$D:$E,2,0)&amp;Sheet1!$J7879&amp;Sheet1!$K7879)</f>
        <v>#N/A</v>
      </c>
      <c r="Q8445" s="33" t="str">
        <f t="shared" si="246"/>
        <v/>
      </c>
      <c r="R8445" s="33" t="e">
        <f>IF(IF(VLOOKUP($A7879,Master!$G:$J,4,0)="x",Sheet1!$A7879,"")="","",IF(VLOOKUP($A7879,Master!$G:$J,4,0)="x",Sheet1!$A7879,"")&amp;$J7879&amp;$K7879)</f>
        <v>#N/A</v>
      </c>
      <c r="S8445" s="33" t="e">
        <f>IF(VLOOKUP($A7879,Master!$L:$M,2,0)=0,"",VLOOKUP($A7879,Master!$L:$M,2,0)&amp;$J7879&amp;$L7879)</f>
        <v>#N/A</v>
      </c>
      <c r="T8445" s="33" t="str">
        <f t="shared" si="247"/>
        <v/>
      </c>
    </row>
    <row r="8446" spans="15:20" x14ac:dyDescent="0.3">
      <c r="O8446" s="33" t="e">
        <f>VLOOKUP($A7880,Master!$A:$B,2,0)&amp;$J7880&amp;$K7880</f>
        <v>#N/A</v>
      </c>
      <c r="P8446" s="33" t="e">
        <f>IF(OR($A7880="KE0",$A7880="KZ0",$A7880="KV0",$A7880="KH0",$A7880="KE",$A7880="KZ",),VLOOKUP($A7880&amp;$F7880,Master!$D:$E,2,0)&amp;$J7880&amp;$K7880,VLOOKUP($A7880,Master!$D:$E,2,0)&amp;Sheet1!$J7880&amp;Sheet1!$K7880)</f>
        <v>#N/A</v>
      </c>
      <c r="Q8446" s="33" t="str">
        <f t="shared" si="246"/>
        <v/>
      </c>
      <c r="R8446" s="33" t="e">
        <f>IF(IF(VLOOKUP($A7880,Master!$G:$J,4,0)="x",Sheet1!$A7880,"")="","",IF(VLOOKUP($A7880,Master!$G:$J,4,0)="x",Sheet1!$A7880,"")&amp;$J7880&amp;$K7880)</f>
        <v>#N/A</v>
      </c>
      <c r="S8446" s="33" t="e">
        <f>IF(VLOOKUP($A7880,Master!$L:$M,2,0)=0,"",VLOOKUP($A7880,Master!$L:$M,2,0)&amp;$J7880&amp;$L7880)</f>
        <v>#N/A</v>
      </c>
      <c r="T8446" s="33" t="str">
        <f t="shared" si="247"/>
        <v/>
      </c>
    </row>
    <row r="8447" spans="15:20" x14ac:dyDescent="0.3">
      <c r="O8447" s="33" t="e">
        <f>VLOOKUP($A7881,Master!$A:$B,2,0)&amp;$J7881&amp;$K7881</f>
        <v>#N/A</v>
      </c>
      <c r="P8447" s="33" t="e">
        <f>IF(OR($A7881="KE0",$A7881="KZ0",$A7881="KV0",$A7881="KH0",$A7881="KE",$A7881="KZ",),VLOOKUP($A7881&amp;$F7881,Master!$D:$E,2,0)&amp;$J7881&amp;$K7881,VLOOKUP($A7881,Master!$D:$E,2,0)&amp;Sheet1!$J7881&amp;Sheet1!$K7881)</f>
        <v>#N/A</v>
      </c>
      <c r="Q8447" s="33" t="str">
        <f t="shared" si="246"/>
        <v/>
      </c>
      <c r="R8447" s="33" t="e">
        <f>IF(IF(VLOOKUP($A7881,Master!$G:$J,4,0)="x",Sheet1!$A7881,"")="","",IF(VLOOKUP($A7881,Master!$G:$J,4,0)="x",Sheet1!$A7881,"")&amp;$J7881&amp;$K7881)</f>
        <v>#N/A</v>
      </c>
      <c r="S8447" s="33" t="e">
        <f>IF(VLOOKUP($A7881,Master!$L:$M,2,0)=0,"",VLOOKUP($A7881,Master!$L:$M,2,0)&amp;$J7881&amp;$L7881)</f>
        <v>#N/A</v>
      </c>
      <c r="T8447" s="33" t="str">
        <f t="shared" si="247"/>
        <v/>
      </c>
    </row>
    <row r="8448" spans="15:20" x14ac:dyDescent="0.3">
      <c r="O8448" s="33" t="e">
        <f>VLOOKUP($A7882,Master!$A:$B,2,0)&amp;$J7882&amp;$K7882</f>
        <v>#N/A</v>
      </c>
      <c r="P8448" s="33" t="e">
        <f>IF(OR($A7882="KE0",$A7882="KZ0",$A7882="KV0",$A7882="KH0",$A7882="KE",$A7882="KZ",),VLOOKUP($A7882&amp;$F7882,Master!$D:$E,2,0)&amp;$J7882&amp;$K7882,VLOOKUP($A7882,Master!$D:$E,2,0)&amp;Sheet1!$J7882&amp;Sheet1!$K7882)</f>
        <v>#N/A</v>
      </c>
      <c r="Q8448" s="33" t="str">
        <f t="shared" si="246"/>
        <v/>
      </c>
      <c r="R8448" s="33" t="e">
        <f>IF(IF(VLOOKUP($A7882,Master!$G:$J,4,0)="x",Sheet1!$A7882,"")="","",IF(VLOOKUP($A7882,Master!$G:$J,4,0)="x",Sheet1!$A7882,"")&amp;$J7882&amp;$K7882)</f>
        <v>#N/A</v>
      </c>
      <c r="S8448" s="33" t="e">
        <f>IF(VLOOKUP($A7882,Master!$L:$M,2,0)=0,"",VLOOKUP($A7882,Master!$L:$M,2,0)&amp;$J7882&amp;$L7882)</f>
        <v>#N/A</v>
      </c>
      <c r="T8448" s="33" t="str">
        <f t="shared" si="247"/>
        <v/>
      </c>
    </row>
    <row r="8449" spans="15:20" x14ac:dyDescent="0.3">
      <c r="O8449" s="33" t="e">
        <f>VLOOKUP($A7883,Master!$A:$B,2,0)&amp;$J7883&amp;$K7883</f>
        <v>#N/A</v>
      </c>
      <c r="P8449" s="33" t="e">
        <f>IF(OR($A7883="KE0",$A7883="KZ0",$A7883="KV0",$A7883="KH0",$A7883="KE",$A7883="KZ",),VLOOKUP($A7883&amp;$F7883,Master!$D:$E,2,0)&amp;$J7883&amp;$K7883,VLOOKUP($A7883,Master!$D:$E,2,0)&amp;Sheet1!$J7883&amp;Sheet1!$K7883)</f>
        <v>#N/A</v>
      </c>
      <c r="Q8449" s="33" t="str">
        <f t="shared" si="246"/>
        <v/>
      </c>
      <c r="R8449" s="33" t="e">
        <f>IF(IF(VLOOKUP($A7883,Master!$G:$J,4,0)="x",Sheet1!$A7883,"")="","",IF(VLOOKUP($A7883,Master!$G:$J,4,0)="x",Sheet1!$A7883,"")&amp;$J7883&amp;$K7883)</f>
        <v>#N/A</v>
      </c>
      <c r="S8449" s="33" t="e">
        <f>IF(VLOOKUP($A7883,Master!$L:$M,2,0)=0,"",VLOOKUP($A7883,Master!$L:$M,2,0)&amp;$J7883&amp;$L7883)</f>
        <v>#N/A</v>
      </c>
      <c r="T8449" s="33" t="str">
        <f t="shared" si="247"/>
        <v/>
      </c>
    </row>
    <row r="8450" spans="15:20" x14ac:dyDescent="0.3">
      <c r="O8450" s="33" t="e">
        <f>VLOOKUP($A7884,Master!$A:$B,2,0)&amp;$J7884&amp;$K7884</f>
        <v>#N/A</v>
      </c>
      <c r="P8450" s="33" t="e">
        <f>IF(OR($A7884="KE0",$A7884="KZ0",$A7884="KV0",$A7884="KH0",$A7884="KE",$A7884="KZ",),VLOOKUP($A7884&amp;$F7884,Master!$D:$E,2,0)&amp;$J7884&amp;$K7884,VLOOKUP($A7884,Master!$D:$E,2,0)&amp;Sheet1!$J7884&amp;Sheet1!$K7884)</f>
        <v>#N/A</v>
      </c>
      <c r="Q8450" s="33" t="str">
        <f t="shared" si="246"/>
        <v/>
      </c>
      <c r="R8450" s="33" t="e">
        <f>IF(IF(VLOOKUP($A7884,Master!$G:$J,4,0)="x",Sheet1!$A7884,"")="","",IF(VLOOKUP($A7884,Master!$G:$J,4,0)="x",Sheet1!$A7884,"")&amp;$J7884&amp;$K7884)</f>
        <v>#N/A</v>
      </c>
      <c r="S8450" s="33" t="e">
        <f>IF(VLOOKUP($A7884,Master!$L:$M,2,0)=0,"",VLOOKUP($A7884,Master!$L:$M,2,0)&amp;$J7884&amp;$L7884)</f>
        <v>#N/A</v>
      </c>
      <c r="T8450" s="33" t="str">
        <f t="shared" si="247"/>
        <v/>
      </c>
    </row>
    <row r="8451" spans="15:20" x14ac:dyDescent="0.3">
      <c r="O8451" s="33" t="e">
        <f>VLOOKUP($A7885,Master!$A:$B,2,0)&amp;$J7885&amp;$K7885</f>
        <v>#N/A</v>
      </c>
      <c r="P8451" s="33" t="e">
        <f>IF(OR($A7885="KE0",$A7885="KZ0",$A7885="KV0",$A7885="KH0",$A7885="KE",$A7885="KZ",),VLOOKUP($A7885&amp;$F7885,Master!$D:$E,2,0)&amp;$J7885&amp;$K7885,VLOOKUP($A7885,Master!$D:$E,2,0)&amp;Sheet1!$J7885&amp;Sheet1!$K7885)</f>
        <v>#N/A</v>
      </c>
      <c r="Q8451" s="33" t="str">
        <f t="shared" ref="Q8451:Q8514" si="248">$A7885&amp;$J7885&amp;$K7885</f>
        <v/>
      </c>
      <c r="R8451" s="33" t="e">
        <f>IF(IF(VLOOKUP($A7885,Master!$G:$J,4,0)="x",Sheet1!$A7885,"")="","",IF(VLOOKUP($A7885,Master!$G:$J,4,0)="x",Sheet1!$A7885,"")&amp;$J7885&amp;$K7885)</f>
        <v>#N/A</v>
      </c>
      <c r="S8451" s="33" t="e">
        <f>IF(VLOOKUP($A7885,Master!$L:$M,2,0)=0,"",VLOOKUP($A7885,Master!$L:$M,2,0)&amp;$J7885&amp;$L7885)</f>
        <v>#N/A</v>
      </c>
      <c r="T8451" s="33" t="str">
        <f t="shared" ref="T8451:T8514" si="249">$A7885&amp;$J7885</f>
        <v/>
      </c>
    </row>
    <row r="8452" spans="15:20" x14ac:dyDescent="0.3">
      <c r="O8452" s="33" t="e">
        <f>VLOOKUP($A7886,Master!$A:$B,2,0)&amp;$J7886&amp;$K7886</f>
        <v>#N/A</v>
      </c>
      <c r="P8452" s="33" t="e">
        <f>IF(OR($A7886="KE0",$A7886="KZ0",$A7886="KV0",$A7886="KH0",$A7886="KE",$A7886="KZ",),VLOOKUP($A7886&amp;$F7886,Master!$D:$E,2,0)&amp;$J7886&amp;$K7886,VLOOKUP($A7886,Master!$D:$E,2,0)&amp;Sheet1!$J7886&amp;Sheet1!$K7886)</f>
        <v>#N/A</v>
      </c>
      <c r="Q8452" s="33" t="str">
        <f t="shared" si="248"/>
        <v/>
      </c>
      <c r="R8452" s="33" t="e">
        <f>IF(IF(VLOOKUP($A7886,Master!$G:$J,4,0)="x",Sheet1!$A7886,"")="","",IF(VLOOKUP($A7886,Master!$G:$J,4,0)="x",Sheet1!$A7886,"")&amp;$J7886&amp;$K7886)</f>
        <v>#N/A</v>
      </c>
      <c r="S8452" s="33" t="e">
        <f>IF(VLOOKUP($A7886,Master!$L:$M,2,0)=0,"",VLOOKUP($A7886,Master!$L:$M,2,0)&amp;$J7886&amp;$L7886)</f>
        <v>#N/A</v>
      </c>
      <c r="T8452" s="33" t="str">
        <f t="shared" si="249"/>
        <v/>
      </c>
    </row>
    <row r="8453" spans="15:20" x14ac:dyDescent="0.3">
      <c r="O8453" s="33" t="e">
        <f>VLOOKUP($A7887,Master!$A:$B,2,0)&amp;$J7887&amp;$K7887</f>
        <v>#N/A</v>
      </c>
      <c r="P8453" s="33" t="e">
        <f>IF(OR($A7887="KE0",$A7887="KZ0",$A7887="KV0",$A7887="KH0",$A7887="KE",$A7887="KZ",),VLOOKUP($A7887&amp;$F7887,Master!$D:$E,2,0)&amp;$J7887&amp;$K7887,VLOOKUP($A7887,Master!$D:$E,2,0)&amp;Sheet1!$J7887&amp;Sheet1!$K7887)</f>
        <v>#N/A</v>
      </c>
      <c r="Q8453" s="33" t="str">
        <f t="shared" si="248"/>
        <v/>
      </c>
      <c r="R8453" s="33" t="e">
        <f>IF(IF(VLOOKUP($A7887,Master!$G:$J,4,0)="x",Sheet1!$A7887,"")="","",IF(VLOOKUP($A7887,Master!$G:$J,4,0)="x",Sheet1!$A7887,"")&amp;$J7887&amp;$K7887)</f>
        <v>#N/A</v>
      </c>
      <c r="S8453" s="33" t="e">
        <f>IF(VLOOKUP($A7887,Master!$L:$M,2,0)=0,"",VLOOKUP($A7887,Master!$L:$M,2,0)&amp;$J7887&amp;$L7887)</f>
        <v>#N/A</v>
      </c>
      <c r="T8453" s="33" t="str">
        <f t="shared" si="249"/>
        <v/>
      </c>
    </row>
    <row r="8454" spans="15:20" x14ac:dyDescent="0.3">
      <c r="O8454" s="33" t="e">
        <f>VLOOKUP($A7888,Master!$A:$B,2,0)&amp;$J7888&amp;$K7888</f>
        <v>#N/A</v>
      </c>
      <c r="P8454" s="33" t="e">
        <f>IF(OR($A7888="KE0",$A7888="KZ0",$A7888="KV0",$A7888="KH0",$A7888="KE",$A7888="KZ",),VLOOKUP($A7888&amp;$F7888,Master!$D:$E,2,0)&amp;$J7888&amp;$K7888,VLOOKUP($A7888,Master!$D:$E,2,0)&amp;Sheet1!$J7888&amp;Sheet1!$K7888)</f>
        <v>#N/A</v>
      </c>
      <c r="Q8454" s="33" t="str">
        <f t="shared" si="248"/>
        <v/>
      </c>
      <c r="R8454" s="33" t="e">
        <f>IF(IF(VLOOKUP($A7888,Master!$G:$J,4,0)="x",Sheet1!$A7888,"")="","",IF(VLOOKUP($A7888,Master!$G:$J,4,0)="x",Sheet1!$A7888,"")&amp;$J7888&amp;$K7888)</f>
        <v>#N/A</v>
      </c>
      <c r="S8454" s="33" t="e">
        <f>IF(VLOOKUP($A7888,Master!$L:$M,2,0)=0,"",VLOOKUP($A7888,Master!$L:$M,2,0)&amp;$J7888&amp;$L7888)</f>
        <v>#N/A</v>
      </c>
      <c r="T8454" s="33" t="str">
        <f t="shared" si="249"/>
        <v/>
      </c>
    </row>
    <row r="8455" spans="15:20" x14ac:dyDescent="0.3">
      <c r="O8455" s="33" t="e">
        <f>VLOOKUP($A7889,Master!$A:$B,2,0)&amp;$J7889&amp;$K7889</f>
        <v>#N/A</v>
      </c>
      <c r="P8455" s="33" t="e">
        <f>IF(OR($A7889="KE0",$A7889="KZ0",$A7889="KV0",$A7889="KH0",$A7889="KE",$A7889="KZ",),VLOOKUP($A7889&amp;$F7889,Master!$D:$E,2,0)&amp;$J7889&amp;$K7889,VLOOKUP($A7889,Master!$D:$E,2,0)&amp;Sheet1!$J7889&amp;Sheet1!$K7889)</f>
        <v>#N/A</v>
      </c>
      <c r="Q8455" s="33" t="str">
        <f t="shared" si="248"/>
        <v/>
      </c>
      <c r="R8455" s="33" t="e">
        <f>IF(IF(VLOOKUP($A7889,Master!$G:$J,4,0)="x",Sheet1!$A7889,"")="","",IF(VLOOKUP($A7889,Master!$G:$J,4,0)="x",Sheet1!$A7889,"")&amp;$J7889&amp;$K7889)</f>
        <v>#N/A</v>
      </c>
      <c r="S8455" s="33" t="e">
        <f>IF(VLOOKUP($A7889,Master!$L:$M,2,0)=0,"",VLOOKUP($A7889,Master!$L:$M,2,0)&amp;$J7889&amp;$L7889)</f>
        <v>#N/A</v>
      </c>
      <c r="T8455" s="33" t="str">
        <f t="shared" si="249"/>
        <v/>
      </c>
    </row>
    <row r="8456" spans="15:20" x14ac:dyDescent="0.3">
      <c r="O8456" s="33" t="e">
        <f>VLOOKUP($A7890,Master!$A:$B,2,0)&amp;$J7890&amp;$K7890</f>
        <v>#N/A</v>
      </c>
      <c r="P8456" s="33" t="e">
        <f>IF(OR($A7890="KE0",$A7890="KZ0",$A7890="KV0",$A7890="KH0",$A7890="KE",$A7890="KZ",),VLOOKUP($A7890&amp;$F7890,Master!$D:$E,2,0)&amp;$J7890&amp;$K7890,VLOOKUP($A7890,Master!$D:$E,2,0)&amp;Sheet1!$J7890&amp;Sheet1!$K7890)</f>
        <v>#N/A</v>
      </c>
      <c r="Q8456" s="33" t="str">
        <f t="shared" si="248"/>
        <v/>
      </c>
      <c r="R8456" s="33" t="e">
        <f>IF(IF(VLOOKUP($A7890,Master!$G:$J,4,0)="x",Sheet1!$A7890,"")="","",IF(VLOOKUP($A7890,Master!$G:$J,4,0)="x",Sheet1!$A7890,"")&amp;$J7890&amp;$K7890)</f>
        <v>#N/A</v>
      </c>
      <c r="S8456" s="33" t="e">
        <f>IF(VLOOKUP($A7890,Master!$L:$M,2,0)=0,"",VLOOKUP($A7890,Master!$L:$M,2,0)&amp;$J7890&amp;$L7890)</f>
        <v>#N/A</v>
      </c>
      <c r="T8456" s="33" t="str">
        <f t="shared" si="249"/>
        <v/>
      </c>
    </row>
    <row r="8457" spans="15:20" x14ac:dyDescent="0.3">
      <c r="O8457" s="33" t="e">
        <f>VLOOKUP($A7891,Master!$A:$B,2,0)&amp;$J7891&amp;$K7891</f>
        <v>#N/A</v>
      </c>
      <c r="P8457" s="33" t="e">
        <f>IF(OR($A7891="KE0",$A7891="KZ0",$A7891="KV0",$A7891="KH0",$A7891="KE",$A7891="KZ",),VLOOKUP($A7891&amp;$F7891,Master!$D:$E,2,0)&amp;$J7891&amp;$K7891,VLOOKUP($A7891,Master!$D:$E,2,0)&amp;Sheet1!$J7891&amp;Sheet1!$K7891)</f>
        <v>#N/A</v>
      </c>
      <c r="Q8457" s="33" t="str">
        <f t="shared" si="248"/>
        <v/>
      </c>
      <c r="R8457" s="33" t="e">
        <f>IF(IF(VLOOKUP($A7891,Master!$G:$J,4,0)="x",Sheet1!$A7891,"")="","",IF(VLOOKUP($A7891,Master!$G:$J,4,0)="x",Sheet1!$A7891,"")&amp;$J7891&amp;$K7891)</f>
        <v>#N/A</v>
      </c>
      <c r="S8457" s="33" t="e">
        <f>IF(VLOOKUP($A7891,Master!$L:$M,2,0)=0,"",VLOOKUP($A7891,Master!$L:$M,2,0)&amp;$J7891&amp;$L7891)</f>
        <v>#N/A</v>
      </c>
      <c r="T8457" s="33" t="str">
        <f t="shared" si="249"/>
        <v/>
      </c>
    </row>
    <row r="8458" spans="15:20" x14ac:dyDescent="0.3">
      <c r="O8458" s="33" t="e">
        <f>VLOOKUP($A7892,Master!$A:$B,2,0)&amp;$J7892&amp;$K7892</f>
        <v>#N/A</v>
      </c>
      <c r="P8458" s="33" t="e">
        <f>IF(OR($A7892="KE0",$A7892="KZ0",$A7892="KV0",$A7892="KH0",$A7892="KE",$A7892="KZ",),VLOOKUP($A7892&amp;$F7892,Master!$D:$E,2,0)&amp;$J7892&amp;$K7892,VLOOKUP($A7892,Master!$D:$E,2,0)&amp;Sheet1!$J7892&amp;Sheet1!$K7892)</f>
        <v>#N/A</v>
      </c>
      <c r="Q8458" s="33" t="str">
        <f t="shared" si="248"/>
        <v/>
      </c>
      <c r="R8458" s="33" t="e">
        <f>IF(IF(VLOOKUP($A7892,Master!$G:$J,4,0)="x",Sheet1!$A7892,"")="","",IF(VLOOKUP($A7892,Master!$G:$J,4,0)="x",Sheet1!$A7892,"")&amp;$J7892&amp;$K7892)</f>
        <v>#N/A</v>
      </c>
      <c r="S8458" s="33" t="e">
        <f>IF(VLOOKUP($A7892,Master!$L:$M,2,0)=0,"",VLOOKUP($A7892,Master!$L:$M,2,0)&amp;$J7892&amp;$L7892)</f>
        <v>#N/A</v>
      </c>
      <c r="T8458" s="33" t="str">
        <f t="shared" si="249"/>
        <v/>
      </c>
    </row>
    <row r="8459" spans="15:20" x14ac:dyDescent="0.3">
      <c r="O8459" s="33" t="e">
        <f>VLOOKUP($A7893,Master!$A:$B,2,0)&amp;$J7893&amp;$K7893</f>
        <v>#N/A</v>
      </c>
      <c r="P8459" s="33" t="e">
        <f>IF(OR($A7893="KE0",$A7893="KZ0",$A7893="KV0",$A7893="KH0",$A7893="KE",$A7893="KZ",),VLOOKUP($A7893&amp;$F7893,Master!$D:$E,2,0)&amp;$J7893&amp;$K7893,VLOOKUP($A7893,Master!$D:$E,2,0)&amp;Sheet1!$J7893&amp;Sheet1!$K7893)</f>
        <v>#N/A</v>
      </c>
      <c r="Q8459" s="33" t="str">
        <f t="shared" si="248"/>
        <v/>
      </c>
      <c r="R8459" s="33" t="e">
        <f>IF(IF(VLOOKUP($A7893,Master!$G:$J,4,0)="x",Sheet1!$A7893,"")="","",IF(VLOOKUP($A7893,Master!$G:$J,4,0)="x",Sheet1!$A7893,"")&amp;$J7893&amp;$K7893)</f>
        <v>#N/A</v>
      </c>
      <c r="S8459" s="33" t="e">
        <f>IF(VLOOKUP($A7893,Master!$L:$M,2,0)=0,"",VLOOKUP($A7893,Master!$L:$M,2,0)&amp;$J7893&amp;$L7893)</f>
        <v>#N/A</v>
      </c>
      <c r="T8459" s="33" t="str">
        <f t="shared" si="249"/>
        <v/>
      </c>
    </row>
    <row r="8460" spans="15:20" x14ac:dyDescent="0.3">
      <c r="O8460" s="33" t="e">
        <f>VLOOKUP($A7894,Master!$A:$B,2,0)&amp;$J7894&amp;$K7894</f>
        <v>#N/A</v>
      </c>
      <c r="P8460" s="33" t="e">
        <f>IF(OR($A7894="KE0",$A7894="KZ0",$A7894="KV0",$A7894="KH0",$A7894="KE",$A7894="KZ",),VLOOKUP($A7894&amp;$F7894,Master!$D:$E,2,0)&amp;$J7894&amp;$K7894,VLOOKUP($A7894,Master!$D:$E,2,0)&amp;Sheet1!$J7894&amp;Sheet1!$K7894)</f>
        <v>#N/A</v>
      </c>
      <c r="Q8460" s="33" t="str">
        <f t="shared" si="248"/>
        <v/>
      </c>
      <c r="R8460" s="33" t="e">
        <f>IF(IF(VLOOKUP($A7894,Master!$G:$J,4,0)="x",Sheet1!$A7894,"")="","",IF(VLOOKUP($A7894,Master!$G:$J,4,0)="x",Sheet1!$A7894,"")&amp;$J7894&amp;$K7894)</f>
        <v>#N/A</v>
      </c>
      <c r="S8460" s="33" t="e">
        <f>IF(VLOOKUP($A7894,Master!$L:$M,2,0)=0,"",VLOOKUP($A7894,Master!$L:$M,2,0)&amp;$J7894&amp;$L7894)</f>
        <v>#N/A</v>
      </c>
      <c r="T8460" s="33" t="str">
        <f t="shared" si="249"/>
        <v/>
      </c>
    </row>
    <row r="8461" spans="15:20" x14ac:dyDescent="0.3">
      <c r="O8461" s="33" t="e">
        <f>VLOOKUP($A7895,Master!$A:$B,2,0)&amp;$J7895&amp;$K7895</f>
        <v>#N/A</v>
      </c>
      <c r="P8461" s="33" t="e">
        <f>IF(OR($A7895="KE0",$A7895="KZ0",$A7895="KV0",$A7895="KH0",$A7895="KE",$A7895="KZ",),VLOOKUP($A7895&amp;$F7895,Master!$D:$E,2,0)&amp;$J7895&amp;$K7895,VLOOKUP($A7895,Master!$D:$E,2,0)&amp;Sheet1!$J7895&amp;Sheet1!$K7895)</f>
        <v>#N/A</v>
      </c>
      <c r="Q8461" s="33" t="str">
        <f t="shared" si="248"/>
        <v/>
      </c>
      <c r="R8461" s="33" t="e">
        <f>IF(IF(VLOOKUP($A7895,Master!$G:$J,4,0)="x",Sheet1!$A7895,"")="","",IF(VLOOKUP($A7895,Master!$G:$J,4,0)="x",Sheet1!$A7895,"")&amp;$J7895&amp;$K7895)</f>
        <v>#N/A</v>
      </c>
      <c r="S8461" s="33" t="e">
        <f>IF(VLOOKUP($A7895,Master!$L:$M,2,0)=0,"",VLOOKUP($A7895,Master!$L:$M,2,0)&amp;$J7895&amp;$L7895)</f>
        <v>#N/A</v>
      </c>
      <c r="T8461" s="33" t="str">
        <f t="shared" si="249"/>
        <v/>
      </c>
    </row>
    <row r="8462" spans="15:20" x14ac:dyDescent="0.3">
      <c r="O8462" s="33" t="e">
        <f>VLOOKUP($A7896,Master!$A:$B,2,0)&amp;$J7896&amp;$K7896</f>
        <v>#N/A</v>
      </c>
      <c r="P8462" s="33" t="e">
        <f>IF(OR($A7896="KE0",$A7896="KZ0",$A7896="KV0",$A7896="KH0",$A7896="KE",$A7896="KZ",),VLOOKUP($A7896&amp;$F7896,Master!$D:$E,2,0)&amp;$J7896&amp;$K7896,VLOOKUP($A7896,Master!$D:$E,2,0)&amp;Sheet1!$J7896&amp;Sheet1!$K7896)</f>
        <v>#N/A</v>
      </c>
      <c r="Q8462" s="33" t="str">
        <f t="shared" si="248"/>
        <v/>
      </c>
      <c r="R8462" s="33" t="e">
        <f>IF(IF(VLOOKUP($A7896,Master!$G:$J,4,0)="x",Sheet1!$A7896,"")="","",IF(VLOOKUP($A7896,Master!$G:$J,4,0)="x",Sheet1!$A7896,"")&amp;$J7896&amp;$K7896)</f>
        <v>#N/A</v>
      </c>
      <c r="S8462" s="33" t="e">
        <f>IF(VLOOKUP($A7896,Master!$L:$M,2,0)=0,"",VLOOKUP($A7896,Master!$L:$M,2,0)&amp;$J7896&amp;$L7896)</f>
        <v>#N/A</v>
      </c>
      <c r="T8462" s="33" t="str">
        <f t="shared" si="249"/>
        <v/>
      </c>
    </row>
    <row r="8463" spans="15:20" x14ac:dyDescent="0.3">
      <c r="O8463" s="33" t="e">
        <f>VLOOKUP($A7897,Master!$A:$B,2,0)&amp;$J7897&amp;$K7897</f>
        <v>#N/A</v>
      </c>
      <c r="P8463" s="33" t="e">
        <f>IF(OR($A7897="KE0",$A7897="KZ0",$A7897="KV0",$A7897="KH0",$A7897="KE",$A7897="KZ",),VLOOKUP($A7897&amp;$F7897,Master!$D:$E,2,0)&amp;$J7897&amp;$K7897,VLOOKUP($A7897,Master!$D:$E,2,0)&amp;Sheet1!$J7897&amp;Sheet1!$K7897)</f>
        <v>#N/A</v>
      </c>
      <c r="Q8463" s="33" t="str">
        <f t="shared" si="248"/>
        <v/>
      </c>
      <c r="R8463" s="33" t="e">
        <f>IF(IF(VLOOKUP($A7897,Master!$G:$J,4,0)="x",Sheet1!$A7897,"")="","",IF(VLOOKUP($A7897,Master!$G:$J,4,0)="x",Sheet1!$A7897,"")&amp;$J7897&amp;$K7897)</f>
        <v>#N/A</v>
      </c>
      <c r="S8463" s="33" t="e">
        <f>IF(VLOOKUP($A7897,Master!$L:$M,2,0)=0,"",VLOOKUP($A7897,Master!$L:$M,2,0)&amp;$J7897&amp;$L7897)</f>
        <v>#N/A</v>
      </c>
      <c r="T8463" s="33" t="str">
        <f t="shared" si="249"/>
        <v/>
      </c>
    </row>
    <row r="8464" spans="15:20" x14ac:dyDescent="0.3">
      <c r="O8464" s="33" t="e">
        <f>VLOOKUP($A7898,Master!$A:$B,2,0)&amp;$J7898&amp;$K7898</f>
        <v>#N/A</v>
      </c>
      <c r="P8464" s="33" t="e">
        <f>IF(OR($A7898="KE0",$A7898="KZ0",$A7898="KV0",$A7898="KH0",$A7898="KE",$A7898="KZ",),VLOOKUP($A7898&amp;$F7898,Master!$D:$E,2,0)&amp;$J7898&amp;$K7898,VLOOKUP($A7898,Master!$D:$E,2,0)&amp;Sheet1!$J7898&amp;Sheet1!$K7898)</f>
        <v>#N/A</v>
      </c>
      <c r="Q8464" s="33" t="str">
        <f t="shared" si="248"/>
        <v/>
      </c>
      <c r="R8464" s="33" t="e">
        <f>IF(IF(VLOOKUP($A7898,Master!$G:$J,4,0)="x",Sheet1!$A7898,"")="","",IF(VLOOKUP($A7898,Master!$G:$J,4,0)="x",Sheet1!$A7898,"")&amp;$J7898&amp;$K7898)</f>
        <v>#N/A</v>
      </c>
      <c r="S8464" s="33" t="e">
        <f>IF(VLOOKUP($A7898,Master!$L:$M,2,0)=0,"",VLOOKUP($A7898,Master!$L:$M,2,0)&amp;$J7898&amp;$L7898)</f>
        <v>#N/A</v>
      </c>
      <c r="T8464" s="33" t="str">
        <f t="shared" si="249"/>
        <v/>
      </c>
    </row>
    <row r="8465" spans="15:20" x14ac:dyDescent="0.3">
      <c r="O8465" s="33" t="e">
        <f>VLOOKUP($A7899,Master!$A:$B,2,0)&amp;$J7899&amp;$K7899</f>
        <v>#N/A</v>
      </c>
      <c r="P8465" s="33" t="e">
        <f>IF(OR($A7899="KE0",$A7899="KZ0",$A7899="KV0",$A7899="KH0",$A7899="KE",$A7899="KZ",),VLOOKUP($A7899&amp;$F7899,Master!$D:$E,2,0)&amp;$J7899&amp;$K7899,VLOOKUP($A7899,Master!$D:$E,2,0)&amp;Sheet1!$J7899&amp;Sheet1!$K7899)</f>
        <v>#N/A</v>
      </c>
      <c r="Q8465" s="33" t="str">
        <f t="shared" si="248"/>
        <v/>
      </c>
      <c r="R8465" s="33" t="e">
        <f>IF(IF(VLOOKUP($A7899,Master!$G:$J,4,0)="x",Sheet1!$A7899,"")="","",IF(VLOOKUP($A7899,Master!$G:$J,4,0)="x",Sheet1!$A7899,"")&amp;$J7899&amp;$K7899)</f>
        <v>#N/A</v>
      </c>
      <c r="S8465" s="33" t="e">
        <f>IF(VLOOKUP($A7899,Master!$L:$M,2,0)=0,"",VLOOKUP($A7899,Master!$L:$M,2,0)&amp;$J7899&amp;$L7899)</f>
        <v>#N/A</v>
      </c>
      <c r="T8465" s="33" t="str">
        <f t="shared" si="249"/>
        <v/>
      </c>
    </row>
    <row r="8466" spans="15:20" x14ac:dyDescent="0.3">
      <c r="O8466" s="33" t="e">
        <f>VLOOKUP($A7900,Master!$A:$B,2,0)&amp;$J7900&amp;$K7900</f>
        <v>#N/A</v>
      </c>
      <c r="P8466" s="33" t="e">
        <f>IF(OR($A7900="KE0",$A7900="KZ0",$A7900="KV0",$A7900="KH0",$A7900="KE",$A7900="KZ",),VLOOKUP($A7900&amp;$F7900,Master!$D:$E,2,0)&amp;$J7900&amp;$K7900,VLOOKUP($A7900,Master!$D:$E,2,0)&amp;Sheet1!$J7900&amp;Sheet1!$K7900)</f>
        <v>#N/A</v>
      </c>
      <c r="Q8466" s="33" t="str">
        <f t="shared" si="248"/>
        <v/>
      </c>
      <c r="R8466" s="33" t="e">
        <f>IF(IF(VLOOKUP($A7900,Master!$G:$J,4,0)="x",Sheet1!$A7900,"")="","",IF(VLOOKUP($A7900,Master!$G:$J,4,0)="x",Sheet1!$A7900,"")&amp;$J7900&amp;$K7900)</f>
        <v>#N/A</v>
      </c>
      <c r="S8466" s="33" t="e">
        <f>IF(VLOOKUP($A7900,Master!$L:$M,2,0)=0,"",VLOOKUP($A7900,Master!$L:$M,2,0)&amp;$J7900&amp;$L7900)</f>
        <v>#N/A</v>
      </c>
      <c r="T8466" s="33" t="str">
        <f t="shared" si="249"/>
        <v/>
      </c>
    </row>
    <row r="8467" spans="15:20" x14ac:dyDescent="0.3">
      <c r="O8467" s="33" t="e">
        <f>VLOOKUP($A7901,Master!$A:$B,2,0)&amp;$J7901&amp;$K7901</f>
        <v>#N/A</v>
      </c>
      <c r="P8467" s="33" t="e">
        <f>IF(OR($A7901="KE0",$A7901="KZ0",$A7901="KV0",$A7901="KH0",$A7901="KE",$A7901="KZ",),VLOOKUP($A7901&amp;$F7901,Master!$D:$E,2,0)&amp;$J7901&amp;$K7901,VLOOKUP($A7901,Master!$D:$E,2,0)&amp;Sheet1!$J7901&amp;Sheet1!$K7901)</f>
        <v>#N/A</v>
      </c>
      <c r="Q8467" s="33" t="str">
        <f t="shared" si="248"/>
        <v/>
      </c>
      <c r="R8467" s="33" t="e">
        <f>IF(IF(VLOOKUP($A7901,Master!$G:$J,4,0)="x",Sheet1!$A7901,"")="","",IF(VLOOKUP($A7901,Master!$G:$J,4,0)="x",Sheet1!$A7901,"")&amp;$J7901&amp;$K7901)</f>
        <v>#N/A</v>
      </c>
      <c r="S8467" s="33" t="e">
        <f>IF(VLOOKUP($A7901,Master!$L:$M,2,0)=0,"",VLOOKUP($A7901,Master!$L:$M,2,0)&amp;$J7901&amp;$L7901)</f>
        <v>#N/A</v>
      </c>
      <c r="T8467" s="33" t="str">
        <f t="shared" si="249"/>
        <v/>
      </c>
    </row>
    <row r="8468" spans="15:20" x14ac:dyDescent="0.3">
      <c r="O8468" s="33" t="e">
        <f>VLOOKUP($A7902,Master!$A:$B,2,0)&amp;$J7902&amp;$K7902</f>
        <v>#N/A</v>
      </c>
      <c r="P8468" s="33" t="e">
        <f>IF(OR($A7902="KE0",$A7902="KZ0",$A7902="KV0",$A7902="KH0",$A7902="KE",$A7902="KZ",),VLOOKUP($A7902&amp;$F7902,Master!$D:$E,2,0)&amp;$J7902&amp;$K7902,VLOOKUP($A7902,Master!$D:$E,2,0)&amp;Sheet1!$J7902&amp;Sheet1!$K7902)</f>
        <v>#N/A</v>
      </c>
      <c r="Q8468" s="33" t="str">
        <f t="shared" si="248"/>
        <v/>
      </c>
      <c r="R8468" s="33" t="e">
        <f>IF(IF(VLOOKUP($A7902,Master!$G:$J,4,0)="x",Sheet1!$A7902,"")="","",IF(VLOOKUP($A7902,Master!$G:$J,4,0)="x",Sheet1!$A7902,"")&amp;$J7902&amp;$K7902)</f>
        <v>#N/A</v>
      </c>
      <c r="S8468" s="33" t="e">
        <f>IF(VLOOKUP($A7902,Master!$L:$M,2,0)=0,"",VLOOKUP($A7902,Master!$L:$M,2,0)&amp;$J7902&amp;$L7902)</f>
        <v>#N/A</v>
      </c>
      <c r="T8468" s="33" t="str">
        <f t="shared" si="249"/>
        <v/>
      </c>
    </row>
    <row r="8469" spans="15:20" x14ac:dyDescent="0.3">
      <c r="O8469" s="33" t="e">
        <f>VLOOKUP($A7903,Master!$A:$B,2,0)&amp;$J7903&amp;$K7903</f>
        <v>#N/A</v>
      </c>
      <c r="P8469" s="33" t="e">
        <f>IF(OR($A7903="KE0",$A7903="KZ0",$A7903="KV0",$A7903="KH0",$A7903="KE",$A7903="KZ",),VLOOKUP($A7903&amp;$F7903,Master!$D:$E,2,0)&amp;$J7903&amp;$K7903,VLOOKUP($A7903,Master!$D:$E,2,0)&amp;Sheet1!$J7903&amp;Sheet1!$K7903)</f>
        <v>#N/A</v>
      </c>
      <c r="Q8469" s="33" t="str">
        <f t="shared" si="248"/>
        <v/>
      </c>
      <c r="R8469" s="33" t="e">
        <f>IF(IF(VLOOKUP($A7903,Master!$G:$J,4,0)="x",Sheet1!$A7903,"")="","",IF(VLOOKUP($A7903,Master!$G:$J,4,0)="x",Sheet1!$A7903,"")&amp;$J7903&amp;$K7903)</f>
        <v>#N/A</v>
      </c>
      <c r="S8469" s="33" t="e">
        <f>IF(VLOOKUP($A7903,Master!$L:$M,2,0)=0,"",VLOOKUP($A7903,Master!$L:$M,2,0)&amp;$J7903&amp;$L7903)</f>
        <v>#N/A</v>
      </c>
      <c r="T8469" s="33" t="str">
        <f t="shared" si="249"/>
        <v/>
      </c>
    </row>
    <row r="8470" spans="15:20" x14ac:dyDescent="0.3">
      <c r="O8470" s="33" t="e">
        <f>VLOOKUP($A7904,Master!$A:$B,2,0)&amp;$J7904&amp;$K7904</f>
        <v>#N/A</v>
      </c>
      <c r="P8470" s="33" t="e">
        <f>IF(OR($A7904="KE0",$A7904="KZ0",$A7904="KV0",$A7904="KH0",$A7904="KE",$A7904="KZ",),VLOOKUP($A7904&amp;$F7904,Master!$D:$E,2,0)&amp;$J7904&amp;$K7904,VLOOKUP($A7904,Master!$D:$E,2,0)&amp;Sheet1!$J7904&amp;Sheet1!$K7904)</f>
        <v>#N/A</v>
      </c>
      <c r="Q8470" s="33" t="str">
        <f t="shared" si="248"/>
        <v/>
      </c>
      <c r="R8470" s="33" t="e">
        <f>IF(IF(VLOOKUP($A7904,Master!$G:$J,4,0)="x",Sheet1!$A7904,"")="","",IF(VLOOKUP($A7904,Master!$G:$J,4,0)="x",Sheet1!$A7904,"")&amp;$J7904&amp;$K7904)</f>
        <v>#N/A</v>
      </c>
      <c r="S8470" s="33" t="e">
        <f>IF(VLOOKUP($A7904,Master!$L:$M,2,0)=0,"",VLOOKUP($A7904,Master!$L:$M,2,0)&amp;$J7904&amp;$L7904)</f>
        <v>#N/A</v>
      </c>
      <c r="T8470" s="33" t="str">
        <f t="shared" si="249"/>
        <v/>
      </c>
    </row>
    <row r="8471" spans="15:20" x14ac:dyDescent="0.3">
      <c r="O8471" s="33" t="e">
        <f>VLOOKUP($A7905,Master!$A:$B,2,0)&amp;$J7905&amp;$K7905</f>
        <v>#N/A</v>
      </c>
      <c r="P8471" s="33" t="e">
        <f>IF(OR($A7905="KE0",$A7905="KZ0",$A7905="KV0",$A7905="KH0",$A7905="KE",$A7905="KZ",),VLOOKUP($A7905&amp;$F7905,Master!$D:$E,2,0)&amp;$J7905&amp;$K7905,VLOOKUP($A7905,Master!$D:$E,2,0)&amp;Sheet1!$J7905&amp;Sheet1!$K7905)</f>
        <v>#N/A</v>
      </c>
      <c r="Q8471" s="33" t="str">
        <f t="shared" si="248"/>
        <v/>
      </c>
      <c r="R8471" s="33" t="e">
        <f>IF(IF(VLOOKUP($A7905,Master!$G:$J,4,0)="x",Sheet1!$A7905,"")="","",IF(VLOOKUP($A7905,Master!$G:$J,4,0)="x",Sheet1!$A7905,"")&amp;$J7905&amp;$K7905)</f>
        <v>#N/A</v>
      </c>
      <c r="S8471" s="33" t="e">
        <f>IF(VLOOKUP($A7905,Master!$L:$M,2,0)=0,"",VLOOKUP($A7905,Master!$L:$M,2,0)&amp;$J7905&amp;$L7905)</f>
        <v>#N/A</v>
      </c>
      <c r="T8471" s="33" t="str">
        <f t="shared" si="249"/>
        <v/>
      </c>
    </row>
    <row r="8472" spans="15:20" x14ac:dyDescent="0.3">
      <c r="O8472" s="33" t="e">
        <f>VLOOKUP($A7906,Master!$A:$B,2,0)&amp;$J7906&amp;$K7906</f>
        <v>#N/A</v>
      </c>
      <c r="P8472" s="33" t="e">
        <f>IF(OR($A7906="KE0",$A7906="KZ0",$A7906="KV0",$A7906="KH0",$A7906="KE",$A7906="KZ",),VLOOKUP($A7906&amp;$F7906,Master!$D:$E,2,0)&amp;$J7906&amp;$K7906,VLOOKUP($A7906,Master!$D:$E,2,0)&amp;Sheet1!$J7906&amp;Sheet1!$K7906)</f>
        <v>#N/A</v>
      </c>
      <c r="Q8472" s="33" t="str">
        <f t="shared" si="248"/>
        <v/>
      </c>
      <c r="R8472" s="33" t="e">
        <f>IF(IF(VLOOKUP($A7906,Master!$G:$J,4,0)="x",Sheet1!$A7906,"")="","",IF(VLOOKUP($A7906,Master!$G:$J,4,0)="x",Sheet1!$A7906,"")&amp;$J7906&amp;$K7906)</f>
        <v>#N/A</v>
      </c>
      <c r="S8472" s="33" t="e">
        <f>IF(VLOOKUP($A7906,Master!$L:$M,2,0)=0,"",VLOOKUP($A7906,Master!$L:$M,2,0)&amp;$J7906&amp;$L7906)</f>
        <v>#N/A</v>
      </c>
      <c r="T8472" s="33" t="str">
        <f t="shared" si="249"/>
        <v/>
      </c>
    </row>
    <row r="8473" spans="15:20" x14ac:dyDescent="0.3">
      <c r="O8473" s="33" t="e">
        <f>VLOOKUP($A7907,Master!$A:$B,2,0)&amp;$J7907&amp;$K7907</f>
        <v>#N/A</v>
      </c>
      <c r="P8473" s="33" t="e">
        <f>IF(OR($A7907="KE0",$A7907="KZ0",$A7907="KV0",$A7907="KH0",$A7907="KE",$A7907="KZ",),VLOOKUP($A7907&amp;$F7907,Master!$D:$E,2,0)&amp;$J7907&amp;$K7907,VLOOKUP($A7907,Master!$D:$E,2,0)&amp;Sheet1!$J7907&amp;Sheet1!$K7907)</f>
        <v>#N/A</v>
      </c>
      <c r="Q8473" s="33" t="str">
        <f t="shared" si="248"/>
        <v/>
      </c>
      <c r="R8473" s="33" t="e">
        <f>IF(IF(VLOOKUP($A7907,Master!$G:$J,4,0)="x",Sheet1!$A7907,"")="","",IF(VLOOKUP($A7907,Master!$G:$J,4,0)="x",Sheet1!$A7907,"")&amp;$J7907&amp;$K7907)</f>
        <v>#N/A</v>
      </c>
      <c r="S8473" s="33" t="e">
        <f>IF(VLOOKUP($A7907,Master!$L:$M,2,0)=0,"",VLOOKUP($A7907,Master!$L:$M,2,0)&amp;$J7907&amp;$L7907)</f>
        <v>#N/A</v>
      </c>
      <c r="T8473" s="33" t="str">
        <f t="shared" si="249"/>
        <v/>
      </c>
    </row>
    <row r="8474" spans="15:20" x14ac:dyDescent="0.3">
      <c r="O8474" s="33" t="e">
        <f>VLOOKUP($A7908,Master!$A:$B,2,0)&amp;$J7908&amp;$K7908</f>
        <v>#N/A</v>
      </c>
      <c r="P8474" s="33" t="e">
        <f>IF(OR($A7908="KE0",$A7908="KZ0",$A7908="KV0",$A7908="KH0",$A7908="KE",$A7908="KZ",),VLOOKUP($A7908&amp;$F7908,Master!$D:$E,2,0)&amp;$J7908&amp;$K7908,VLOOKUP($A7908,Master!$D:$E,2,0)&amp;Sheet1!$J7908&amp;Sheet1!$K7908)</f>
        <v>#N/A</v>
      </c>
      <c r="Q8474" s="33" t="str">
        <f t="shared" si="248"/>
        <v/>
      </c>
      <c r="R8474" s="33" t="e">
        <f>IF(IF(VLOOKUP($A7908,Master!$G:$J,4,0)="x",Sheet1!$A7908,"")="","",IF(VLOOKUP($A7908,Master!$G:$J,4,0)="x",Sheet1!$A7908,"")&amp;$J7908&amp;$K7908)</f>
        <v>#N/A</v>
      </c>
      <c r="S8474" s="33" t="e">
        <f>IF(VLOOKUP($A7908,Master!$L:$M,2,0)=0,"",VLOOKUP($A7908,Master!$L:$M,2,0)&amp;$J7908&amp;$L7908)</f>
        <v>#N/A</v>
      </c>
      <c r="T8474" s="33" t="str">
        <f t="shared" si="249"/>
        <v/>
      </c>
    </row>
    <row r="8475" spans="15:20" x14ac:dyDescent="0.3">
      <c r="O8475" s="33" t="e">
        <f>VLOOKUP($A7909,Master!$A:$B,2,0)&amp;$J7909&amp;$K7909</f>
        <v>#N/A</v>
      </c>
      <c r="P8475" s="33" t="e">
        <f>IF(OR($A7909="KE0",$A7909="KZ0",$A7909="KV0",$A7909="KH0",$A7909="KE",$A7909="KZ",),VLOOKUP($A7909&amp;$F7909,Master!$D:$E,2,0)&amp;$J7909&amp;$K7909,VLOOKUP($A7909,Master!$D:$E,2,0)&amp;Sheet1!$J7909&amp;Sheet1!$K7909)</f>
        <v>#N/A</v>
      </c>
      <c r="Q8475" s="33" t="str">
        <f t="shared" si="248"/>
        <v/>
      </c>
      <c r="R8475" s="33" t="e">
        <f>IF(IF(VLOOKUP($A7909,Master!$G:$J,4,0)="x",Sheet1!$A7909,"")="","",IF(VLOOKUP($A7909,Master!$G:$J,4,0)="x",Sheet1!$A7909,"")&amp;$J7909&amp;$K7909)</f>
        <v>#N/A</v>
      </c>
      <c r="S8475" s="33" t="e">
        <f>IF(VLOOKUP($A7909,Master!$L:$M,2,0)=0,"",VLOOKUP($A7909,Master!$L:$M,2,0)&amp;$J7909&amp;$L7909)</f>
        <v>#N/A</v>
      </c>
      <c r="T8475" s="33" t="str">
        <f t="shared" si="249"/>
        <v/>
      </c>
    </row>
    <row r="8476" spans="15:20" x14ac:dyDescent="0.3">
      <c r="O8476" s="33" t="e">
        <f>VLOOKUP($A7910,Master!$A:$B,2,0)&amp;$J7910&amp;$K7910</f>
        <v>#N/A</v>
      </c>
      <c r="P8476" s="33" t="e">
        <f>IF(OR($A7910="KE0",$A7910="KZ0",$A7910="KV0",$A7910="KH0",$A7910="KE",$A7910="KZ",),VLOOKUP($A7910&amp;$F7910,Master!$D:$E,2,0)&amp;$J7910&amp;$K7910,VLOOKUP($A7910,Master!$D:$E,2,0)&amp;Sheet1!$J7910&amp;Sheet1!$K7910)</f>
        <v>#N/A</v>
      </c>
      <c r="Q8476" s="33" t="str">
        <f t="shared" si="248"/>
        <v/>
      </c>
      <c r="R8476" s="33" t="e">
        <f>IF(IF(VLOOKUP($A7910,Master!$G:$J,4,0)="x",Sheet1!$A7910,"")="","",IF(VLOOKUP($A7910,Master!$G:$J,4,0)="x",Sheet1!$A7910,"")&amp;$J7910&amp;$K7910)</f>
        <v>#N/A</v>
      </c>
      <c r="S8476" s="33" t="e">
        <f>IF(VLOOKUP($A7910,Master!$L:$M,2,0)=0,"",VLOOKUP($A7910,Master!$L:$M,2,0)&amp;$J7910&amp;$L7910)</f>
        <v>#N/A</v>
      </c>
      <c r="T8476" s="33" t="str">
        <f t="shared" si="249"/>
        <v/>
      </c>
    </row>
    <row r="8477" spans="15:20" x14ac:dyDescent="0.3">
      <c r="O8477" s="33" t="e">
        <f>VLOOKUP($A7911,Master!$A:$B,2,0)&amp;$J7911&amp;$K7911</f>
        <v>#N/A</v>
      </c>
      <c r="P8477" s="33" t="e">
        <f>IF(OR($A7911="KE0",$A7911="KZ0",$A7911="KV0",$A7911="KH0",$A7911="KE",$A7911="KZ",),VLOOKUP($A7911&amp;$F7911,Master!$D:$E,2,0)&amp;$J7911&amp;$K7911,VLOOKUP($A7911,Master!$D:$E,2,0)&amp;Sheet1!$J7911&amp;Sheet1!$K7911)</f>
        <v>#N/A</v>
      </c>
      <c r="Q8477" s="33" t="str">
        <f t="shared" si="248"/>
        <v/>
      </c>
      <c r="R8477" s="33" t="e">
        <f>IF(IF(VLOOKUP($A7911,Master!$G:$J,4,0)="x",Sheet1!$A7911,"")="","",IF(VLOOKUP($A7911,Master!$G:$J,4,0)="x",Sheet1!$A7911,"")&amp;$J7911&amp;$K7911)</f>
        <v>#N/A</v>
      </c>
      <c r="S8477" s="33" t="e">
        <f>IF(VLOOKUP($A7911,Master!$L:$M,2,0)=0,"",VLOOKUP($A7911,Master!$L:$M,2,0)&amp;$J7911&amp;$L7911)</f>
        <v>#N/A</v>
      </c>
      <c r="T8477" s="33" t="str">
        <f t="shared" si="249"/>
        <v/>
      </c>
    </row>
    <row r="8478" spans="15:20" x14ac:dyDescent="0.3">
      <c r="O8478" s="33" t="e">
        <f>VLOOKUP($A7912,Master!$A:$B,2,0)&amp;$J7912&amp;$K7912</f>
        <v>#N/A</v>
      </c>
      <c r="P8478" s="33" t="e">
        <f>IF(OR($A7912="KE0",$A7912="KZ0",$A7912="KV0",$A7912="KH0",$A7912="KE",$A7912="KZ",),VLOOKUP($A7912&amp;$F7912,Master!$D:$E,2,0)&amp;$J7912&amp;$K7912,VLOOKUP($A7912,Master!$D:$E,2,0)&amp;Sheet1!$J7912&amp;Sheet1!$K7912)</f>
        <v>#N/A</v>
      </c>
      <c r="Q8478" s="33" t="str">
        <f t="shared" si="248"/>
        <v/>
      </c>
      <c r="R8478" s="33" t="e">
        <f>IF(IF(VLOOKUP($A7912,Master!$G:$J,4,0)="x",Sheet1!$A7912,"")="","",IF(VLOOKUP($A7912,Master!$G:$J,4,0)="x",Sheet1!$A7912,"")&amp;$J7912&amp;$K7912)</f>
        <v>#N/A</v>
      </c>
      <c r="S8478" s="33" t="e">
        <f>IF(VLOOKUP($A7912,Master!$L:$M,2,0)=0,"",VLOOKUP($A7912,Master!$L:$M,2,0)&amp;$J7912&amp;$L7912)</f>
        <v>#N/A</v>
      </c>
      <c r="T8478" s="33" t="str">
        <f t="shared" si="249"/>
        <v/>
      </c>
    </row>
    <row r="8479" spans="15:20" x14ac:dyDescent="0.3">
      <c r="O8479" s="33" t="e">
        <f>VLOOKUP($A7913,Master!$A:$B,2,0)&amp;$J7913&amp;$K7913</f>
        <v>#N/A</v>
      </c>
      <c r="P8479" s="33" t="e">
        <f>IF(OR($A7913="KE0",$A7913="KZ0",$A7913="KV0",$A7913="KH0",$A7913="KE",$A7913="KZ",),VLOOKUP($A7913&amp;$F7913,Master!$D:$E,2,0)&amp;$J7913&amp;$K7913,VLOOKUP($A7913,Master!$D:$E,2,0)&amp;Sheet1!$J7913&amp;Sheet1!$K7913)</f>
        <v>#N/A</v>
      </c>
      <c r="Q8479" s="33" t="str">
        <f t="shared" si="248"/>
        <v/>
      </c>
      <c r="R8479" s="33" t="e">
        <f>IF(IF(VLOOKUP($A7913,Master!$G:$J,4,0)="x",Sheet1!$A7913,"")="","",IF(VLOOKUP($A7913,Master!$G:$J,4,0)="x",Sheet1!$A7913,"")&amp;$J7913&amp;$K7913)</f>
        <v>#N/A</v>
      </c>
      <c r="S8479" s="33" t="e">
        <f>IF(VLOOKUP($A7913,Master!$L:$M,2,0)=0,"",VLOOKUP($A7913,Master!$L:$M,2,0)&amp;$J7913&amp;$L7913)</f>
        <v>#N/A</v>
      </c>
      <c r="T8479" s="33" t="str">
        <f t="shared" si="249"/>
        <v/>
      </c>
    </row>
    <row r="8480" spans="15:20" x14ac:dyDescent="0.3">
      <c r="O8480" s="33" t="e">
        <f>VLOOKUP($A7914,Master!$A:$B,2,0)&amp;$J7914&amp;$K7914</f>
        <v>#N/A</v>
      </c>
      <c r="P8480" s="33" t="e">
        <f>IF(OR($A7914="KE0",$A7914="KZ0",$A7914="KV0",$A7914="KH0",$A7914="KE",$A7914="KZ",),VLOOKUP($A7914&amp;$F7914,Master!$D:$E,2,0)&amp;$J7914&amp;$K7914,VLOOKUP($A7914,Master!$D:$E,2,0)&amp;Sheet1!$J7914&amp;Sheet1!$K7914)</f>
        <v>#N/A</v>
      </c>
      <c r="Q8480" s="33" t="str">
        <f t="shared" si="248"/>
        <v/>
      </c>
      <c r="R8480" s="33" t="e">
        <f>IF(IF(VLOOKUP($A7914,Master!$G:$J,4,0)="x",Sheet1!$A7914,"")="","",IF(VLOOKUP($A7914,Master!$G:$J,4,0)="x",Sheet1!$A7914,"")&amp;$J7914&amp;$K7914)</f>
        <v>#N/A</v>
      </c>
      <c r="S8480" s="33" t="e">
        <f>IF(VLOOKUP($A7914,Master!$L:$M,2,0)=0,"",VLOOKUP($A7914,Master!$L:$M,2,0)&amp;$J7914&amp;$L7914)</f>
        <v>#N/A</v>
      </c>
      <c r="T8480" s="33" t="str">
        <f t="shared" si="249"/>
        <v/>
      </c>
    </row>
    <row r="8481" spans="15:20" x14ac:dyDescent="0.3">
      <c r="O8481" s="33" t="e">
        <f>VLOOKUP($A7915,Master!$A:$B,2,0)&amp;$J7915&amp;$K7915</f>
        <v>#N/A</v>
      </c>
      <c r="P8481" s="33" t="e">
        <f>IF(OR($A7915="KE0",$A7915="KZ0",$A7915="KV0",$A7915="KH0",$A7915="KE",$A7915="KZ",),VLOOKUP($A7915&amp;$F7915,Master!$D:$E,2,0)&amp;$J7915&amp;$K7915,VLOOKUP($A7915,Master!$D:$E,2,0)&amp;Sheet1!$J7915&amp;Sheet1!$K7915)</f>
        <v>#N/A</v>
      </c>
      <c r="Q8481" s="33" t="str">
        <f t="shared" si="248"/>
        <v/>
      </c>
      <c r="R8481" s="33" t="e">
        <f>IF(IF(VLOOKUP($A7915,Master!$G:$J,4,0)="x",Sheet1!$A7915,"")="","",IF(VLOOKUP($A7915,Master!$G:$J,4,0)="x",Sheet1!$A7915,"")&amp;$J7915&amp;$K7915)</f>
        <v>#N/A</v>
      </c>
      <c r="S8481" s="33" t="e">
        <f>IF(VLOOKUP($A7915,Master!$L:$M,2,0)=0,"",VLOOKUP($A7915,Master!$L:$M,2,0)&amp;$J7915&amp;$L7915)</f>
        <v>#N/A</v>
      </c>
      <c r="T8481" s="33" t="str">
        <f t="shared" si="249"/>
        <v/>
      </c>
    </row>
    <row r="8482" spans="15:20" x14ac:dyDescent="0.3">
      <c r="O8482" s="33" t="e">
        <f>VLOOKUP($A7916,Master!$A:$B,2,0)&amp;$J7916&amp;$K7916</f>
        <v>#N/A</v>
      </c>
      <c r="P8482" s="33" t="e">
        <f>IF(OR($A7916="KE0",$A7916="KZ0",$A7916="KV0",$A7916="KH0",$A7916="KE",$A7916="KZ",),VLOOKUP($A7916&amp;$F7916,Master!$D:$E,2,0)&amp;$J7916&amp;$K7916,VLOOKUP($A7916,Master!$D:$E,2,0)&amp;Sheet1!$J7916&amp;Sheet1!$K7916)</f>
        <v>#N/A</v>
      </c>
      <c r="Q8482" s="33" t="str">
        <f t="shared" si="248"/>
        <v/>
      </c>
      <c r="R8482" s="33" t="e">
        <f>IF(IF(VLOOKUP($A7916,Master!$G:$J,4,0)="x",Sheet1!$A7916,"")="","",IF(VLOOKUP($A7916,Master!$G:$J,4,0)="x",Sheet1!$A7916,"")&amp;$J7916&amp;$K7916)</f>
        <v>#N/A</v>
      </c>
      <c r="S8482" s="33" t="e">
        <f>IF(VLOOKUP($A7916,Master!$L:$M,2,0)=0,"",VLOOKUP($A7916,Master!$L:$M,2,0)&amp;$J7916&amp;$L7916)</f>
        <v>#N/A</v>
      </c>
      <c r="T8482" s="33" t="str">
        <f t="shared" si="249"/>
        <v/>
      </c>
    </row>
    <row r="8483" spans="15:20" x14ac:dyDescent="0.3">
      <c r="O8483" s="33" t="e">
        <f>VLOOKUP($A7917,Master!$A:$B,2,0)&amp;$J7917&amp;$K7917</f>
        <v>#N/A</v>
      </c>
      <c r="P8483" s="33" t="e">
        <f>IF(OR($A7917="KE0",$A7917="KZ0",$A7917="KV0",$A7917="KH0",$A7917="KE",$A7917="KZ",),VLOOKUP($A7917&amp;$F7917,Master!$D:$E,2,0)&amp;$J7917&amp;$K7917,VLOOKUP($A7917,Master!$D:$E,2,0)&amp;Sheet1!$J7917&amp;Sheet1!$K7917)</f>
        <v>#N/A</v>
      </c>
      <c r="Q8483" s="33" t="str">
        <f t="shared" si="248"/>
        <v/>
      </c>
      <c r="R8483" s="33" t="e">
        <f>IF(IF(VLOOKUP($A7917,Master!$G:$J,4,0)="x",Sheet1!$A7917,"")="","",IF(VLOOKUP($A7917,Master!$G:$J,4,0)="x",Sheet1!$A7917,"")&amp;$J7917&amp;$K7917)</f>
        <v>#N/A</v>
      </c>
      <c r="S8483" s="33" t="e">
        <f>IF(VLOOKUP($A7917,Master!$L:$M,2,0)=0,"",VLOOKUP($A7917,Master!$L:$M,2,0)&amp;$J7917&amp;$L7917)</f>
        <v>#N/A</v>
      </c>
      <c r="T8483" s="33" t="str">
        <f t="shared" si="249"/>
        <v/>
      </c>
    </row>
    <row r="8484" spans="15:20" x14ac:dyDescent="0.3">
      <c r="O8484" s="33" t="e">
        <f>VLOOKUP($A7918,Master!$A:$B,2,0)&amp;$J7918&amp;$K7918</f>
        <v>#N/A</v>
      </c>
      <c r="P8484" s="33" t="e">
        <f>IF(OR($A7918="KE0",$A7918="KZ0",$A7918="KV0",$A7918="KH0",$A7918="KE",$A7918="KZ",),VLOOKUP($A7918&amp;$F7918,Master!$D:$E,2,0)&amp;$J7918&amp;$K7918,VLOOKUP($A7918,Master!$D:$E,2,0)&amp;Sheet1!$J7918&amp;Sheet1!$K7918)</f>
        <v>#N/A</v>
      </c>
      <c r="Q8484" s="33" t="str">
        <f t="shared" si="248"/>
        <v/>
      </c>
      <c r="R8484" s="33" t="e">
        <f>IF(IF(VLOOKUP($A7918,Master!$G:$J,4,0)="x",Sheet1!$A7918,"")="","",IF(VLOOKUP($A7918,Master!$G:$J,4,0)="x",Sheet1!$A7918,"")&amp;$J7918&amp;$K7918)</f>
        <v>#N/A</v>
      </c>
      <c r="S8484" s="33" t="e">
        <f>IF(VLOOKUP($A7918,Master!$L:$M,2,0)=0,"",VLOOKUP($A7918,Master!$L:$M,2,0)&amp;$J7918&amp;$L7918)</f>
        <v>#N/A</v>
      </c>
      <c r="T8484" s="33" t="str">
        <f t="shared" si="249"/>
        <v/>
      </c>
    </row>
    <row r="8485" spans="15:20" x14ac:dyDescent="0.3">
      <c r="O8485" s="33" t="e">
        <f>VLOOKUP($A7919,Master!$A:$B,2,0)&amp;$J7919&amp;$K7919</f>
        <v>#N/A</v>
      </c>
      <c r="P8485" s="33" t="e">
        <f>IF(OR($A7919="KE0",$A7919="KZ0",$A7919="KV0",$A7919="KH0",$A7919="KE",$A7919="KZ",),VLOOKUP($A7919&amp;$F7919,Master!$D:$E,2,0)&amp;$J7919&amp;$K7919,VLOOKUP($A7919,Master!$D:$E,2,0)&amp;Sheet1!$J7919&amp;Sheet1!$K7919)</f>
        <v>#N/A</v>
      </c>
      <c r="Q8485" s="33" t="str">
        <f t="shared" si="248"/>
        <v/>
      </c>
      <c r="R8485" s="33" t="e">
        <f>IF(IF(VLOOKUP($A7919,Master!$G:$J,4,0)="x",Sheet1!$A7919,"")="","",IF(VLOOKUP($A7919,Master!$G:$J,4,0)="x",Sheet1!$A7919,"")&amp;$J7919&amp;$K7919)</f>
        <v>#N/A</v>
      </c>
      <c r="S8485" s="33" t="e">
        <f>IF(VLOOKUP($A7919,Master!$L:$M,2,0)=0,"",VLOOKUP($A7919,Master!$L:$M,2,0)&amp;$J7919&amp;$L7919)</f>
        <v>#N/A</v>
      </c>
      <c r="T8485" s="33" t="str">
        <f t="shared" si="249"/>
        <v/>
      </c>
    </row>
    <row r="8486" spans="15:20" x14ac:dyDescent="0.3">
      <c r="O8486" s="33" t="e">
        <f>VLOOKUP($A7920,Master!$A:$B,2,0)&amp;$J7920&amp;$K7920</f>
        <v>#N/A</v>
      </c>
      <c r="P8486" s="33" t="e">
        <f>IF(OR($A7920="KE0",$A7920="KZ0",$A7920="KV0",$A7920="KH0",$A7920="KE",$A7920="KZ",),VLOOKUP($A7920&amp;$F7920,Master!$D:$E,2,0)&amp;$J7920&amp;$K7920,VLOOKUP($A7920,Master!$D:$E,2,0)&amp;Sheet1!$J7920&amp;Sheet1!$K7920)</f>
        <v>#N/A</v>
      </c>
      <c r="Q8486" s="33" t="str">
        <f t="shared" si="248"/>
        <v/>
      </c>
      <c r="R8486" s="33" t="e">
        <f>IF(IF(VLOOKUP($A7920,Master!$G:$J,4,0)="x",Sheet1!$A7920,"")="","",IF(VLOOKUP($A7920,Master!$G:$J,4,0)="x",Sheet1!$A7920,"")&amp;$J7920&amp;$K7920)</f>
        <v>#N/A</v>
      </c>
      <c r="S8486" s="33" t="e">
        <f>IF(VLOOKUP($A7920,Master!$L:$M,2,0)=0,"",VLOOKUP($A7920,Master!$L:$M,2,0)&amp;$J7920&amp;$L7920)</f>
        <v>#N/A</v>
      </c>
      <c r="T8486" s="33" t="str">
        <f t="shared" si="249"/>
        <v/>
      </c>
    </row>
    <row r="8487" spans="15:20" x14ac:dyDescent="0.3">
      <c r="O8487" s="33" t="e">
        <f>VLOOKUP($A7921,Master!$A:$B,2,0)&amp;$J7921&amp;$K7921</f>
        <v>#N/A</v>
      </c>
      <c r="P8487" s="33" t="e">
        <f>IF(OR($A7921="KE0",$A7921="KZ0",$A7921="KV0",$A7921="KH0",$A7921="KE",$A7921="KZ",),VLOOKUP($A7921&amp;$F7921,Master!$D:$E,2,0)&amp;$J7921&amp;$K7921,VLOOKUP($A7921,Master!$D:$E,2,0)&amp;Sheet1!$J7921&amp;Sheet1!$K7921)</f>
        <v>#N/A</v>
      </c>
      <c r="Q8487" s="33" t="str">
        <f t="shared" si="248"/>
        <v/>
      </c>
      <c r="R8487" s="33" t="e">
        <f>IF(IF(VLOOKUP($A7921,Master!$G:$J,4,0)="x",Sheet1!$A7921,"")="","",IF(VLOOKUP($A7921,Master!$G:$J,4,0)="x",Sheet1!$A7921,"")&amp;$J7921&amp;$K7921)</f>
        <v>#N/A</v>
      </c>
      <c r="S8487" s="33" t="e">
        <f>IF(VLOOKUP($A7921,Master!$L:$M,2,0)=0,"",VLOOKUP($A7921,Master!$L:$M,2,0)&amp;$J7921&amp;$L7921)</f>
        <v>#N/A</v>
      </c>
      <c r="T8487" s="33" t="str">
        <f t="shared" si="249"/>
        <v/>
      </c>
    </row>
    <row r="8488" spans="15:20" x14ac:dyDescent="0.3">
      <c r="O8488" s="33" t="e">
        <f>VLOOKUP($A7922,Master!$A:$B,2,0)&amp;$J7922&amp;$K7922</f>
        <v>#N/A</v>
      </c>
      <c r="P8488" s="33" t="e">
        <f>IF(OR($A7922="KE0",$A7922="KZ0",$A7922="KV0",$A7922="KH0",$A7922="KE",$A7922="KZ",),VLOOKUP($A7922&amp;$F7922,Master!$D:$E,2,0)&amp;$J7922&amp;$K7922,VLOOKUP($A7922,Master!$D:$E,2,0)&amp;Sheet1!$J7922&amp;Sheet1!$K7922)</f>
        <v>#N/A</v>
      </c>
      <c r="Q8488" s="33" t="str">
        <f t="shared" si="248"/>
        <v/>
      </c>
      <c r="R8488" s="33" t="e">
        <f>IF(IF(VLOOKUP($A7922,Master!$G:$J,4,0)="x",Sheet1!$A7922,"")="","",IF(VLOOKUP($A7922,Master!$G:$J,4,0)="x",Sheet1!$A7922,"")&amp;$J7922&amp;$K7922)</f>
        <v>#N/A</v>
      </c>
      <c r="S8488" s="33" t="e">
        <f>IF(VLOOKUP($A7922,Master!$L:$M,2,0)=0,"",VLOOKUP($A7922,Master!$L:$M,2,0)&amp;$J7922&amp;$L7922)</f>
        <v>#N/A</v>
      </c>
      <c r="T8488" s="33" t="str">
        <f t="shared" si="249"/>
        <v/>
      </c>
    </row>
    <row r="8489" spans="15:20" x14ac:dyDescent="0.3">
      <c r="O8489" s="33" t="e">
        <f>VLOOKUP($A7923,Master!$A:$B,2,0)&amp;$J7923&amp;$K7923</f>
        <v>#N/A</v>
      </c>
      <c r="P8489" s="33" t="e">
        <f>IF(OR($A7923="KE0",$A7923="KZ0",$A7923="KV0",$A7923="KH0",$A7923="KE",$A7923="KZ",),VLOOKUP($A7923&amp;$F7923,Master!$D:$E,2,0)&amp;$J7923&amp;$K7923,VLOOKUP($A7923,Master!$D:$E,2,0)&amp;Sheet1!$J7923&amp;Sheet1!$K7923)</f>
        <v>#N/A</v>
      </c>
      <c r="Q8489" s="33" t="str">
        <f t="shared" si="248"/>
        <v/>
      </c>
      <c r="R8489" s="33" t="e">
        <f>IF(IF(VLOOKUP($A7923,Master!$G:$J,4,0)="x",Sheet1!$A7923,"")="","",IF(VLOOKUP($A7923,Master!$G:$J,4,0)="x",Sheet1!$A7923,"")&amp;$J7923&amp;$K7923)</f>
        <v>#N/A</v>
      </c>
      <c r="S8489" s="33" t="e">
        <f>IF(VLOOKUP($A7923,Master!$L:$M,2,0)=0,"",VLOOKUP($A7923,Master!$L:$M,2,0)&amp;$J7923&amp;$L7923)</f>
        <v>#N/A</v>
      </c>
      <c r="T8489" s="33" t="str">
        <f t="shared" si="249"/>
        <v/>
      </c>
    </row>
    <row r="8490" spans="15:20" x14ac:dyDescent="0.3">
      <c r="O8490" s="33" t="e">
        <f>VLOOKUP($A7924,Master!$A:$B,2,0)&amp;$J7924&amp;$K7924</f>
        <v>#N/A</v>
      </c>
      <c r="P8490" s="33" t="e">
        <f>IF(OR($A7924="KE0",$A7924="KZ0",$A7924="KV0",$A7924="KH0",$A7924="KE",$A7924="KZ",),VLOOKUP($A7924&amp;$F7924,Master!$D:$E,2,0)&amp;$J7924&amp;$K7924,VLOOKUP($A7924,Master!$D:$E,2,0)&amp;Sheet1!$J7924&amp;Sheet1!$K7924)</f>
        <v>#N/A</v>
      </c>
      <c r="Q8490" s="33" t="str">
        <f t="shared" si="248"/>
        <v/>
      </c>
      <c r="R8490" s="33" t="e">
        <f>IF(IF(VLOOKUP($A7924,Master!$G:$J,4,0)="x",Sheet1!$A7924,"")="","",IF(VLOOKUP($A7924,Master!$G:$J,4,0)="x",Sheet1!$A7924,"")&amp;$J7924&amp;$K7924)</f>
        <v>#N/A</v>
      </c>
      <c r="S8490" s="33" t="e">
        <f>IF(VLOOKUP($A7924,Master!$L:$M,2,0)=0,"",VLOOKUP($A7924,Master!$L:$M,2,0)&amp;$J7924&amp;$L7924)</f>
        <v>#N/A</v>
      </c>
      <c r="T8490" s="33" t="str">
        <f t="shared" si="249"/>
        <v/>
      </c>
    </row>
    <row r="8491" spans="15:20" x14ac:dyDescent="0.3">
      <c r="O8491" s="33" t="e">
        <f>VLOOKUP($A7925,Master!$A:$B,2,0)&amp;$J7925&amp;$K7925</f>
        <v>#N/A</v>
      </c>
      <c r="P8491" s="33" t="e">
        <f>IF(OR($A7925="KE0",$A7925="KZ0",$A7925="KV0",$A7925="KH0",$A7925="KE",$A7925="KZ",),VLOOKUP($A7925&amp;$F7925,Master!$D:$E,2,0)&amp;$J7925&amp;$K7925,VLOOKUP($A7925,Master!$D:$E,2,0)&amp;Sheet1!$J7925&amp;Sheet1!$K7925)</f>
        <v>#N/A</v>
      </c>
      <c r="Q8491" s="33" t="str">
        <f t="shared" si="248"/>
        <v/>
      </c>
      <c r="R8491" s="33" t="e">
        <f>IF(IF(VLOOKUP($A7925,Master!$G:$J,4,0)="x",Sheet1!$A7925,"")="","",IF(VLOOKUP($A7925,Master!$G:$J,4,0)="x",Sheet1!$A7925,"")&amp;$J7925&amp;$K7925)</f>
        <v>#N/A</v>
      </c>
      <c r="S8491" s="33" t="e">
        <f>IF(VLOOKUP($A7925,Master!$L:$M,2,0)=0,"",VLOOKUP($A7925,Master!$L:$M,2,0)&amp;$J7925&amp;$L7925)</f>
        <v>#N/A</v>
      </c>
      <c r="T8491" s="33" t="str">
        <f t="shared" si="249"/>
        <v/>
      </c>
    </row>
    <row r="8492" spans="15:20" x14ac:dyDescent="0.3">
      <c r="O8492" s="33" t="e">
        <f>VLOOKUP($A7926,Master!$A:$B,2,0)&amp;$J7926&amp;$K7926</f>
        <v>#N/A</v>
      </c>
      <c r="P8492" s="33" t="e">
        <f>IF(OR($A7926="KE0",$A7926="KZ0",$A7926="KV0",$A7926="KH0",$A7926="KE",$A7926="KZ",),VLOOKUP($A7926&amp;$F7926,Master!$D:$E,2,0)&amp;$J7926&amp;$K7926,VLOOKUP($A7926,Master!$D:$E,2,0)&amp;Sheet1!$J7926&amp;Sheet1!$K7926)</f>
        <v>#N/A</v>
      </c>
      <c r="Q8492" s="33" t="str">
        <f t="shared" si="248"/>
        <v/>
      </c>
      <c r="R8492" s="33" t="e">
        <f>IF(IF(VLOOKUP($A7926,Master!$G:$J,4,0)="x",Sheet1!$A7926,"")="","",IF(VLOOKUP($A7926,Master!$G:$J,4,0)="x",Sheet1!$A7926,"")&amp;$J7926&amp;$K7926)</f>
        <v>#N/A</v>
      </c>
      <c r="S8492" s="33" t="e">
        <f>IF(VLOOKUP($A7926,Master!$L:$M,2,0)=0,"",VLOOKUP($A7926,Master!$L:$M,2,0)&amp;$J7926&amp;$L7926)</f>
        <v>#N/A</v>
      </c>
      <c r="T8492" s="33" t="str">
        <f t="shared" si="249"/>
        <v/>
      </c>
    </row>
    <row r="8493" spans="15:20" x14ac:dyDescent="0.3">
      <c r="O8493" s="33" t="e">
        <f>VLOOKUP($A7927,Master!$A:$B,2,0)&amp;$J7927&amp;$K7927</f>
        <v>#N/A</v>
      </c>
      <c r="P8493" s="33" t="e">
        <f>IF(OR($A7927="KE0",$A7927="KZ0",$A7927="KV0",$A7927="KH0",$A7927="KE",$A7927="KZ",),VLOOKUP($A7927&amp;$F7927,Master!$D:$E,2,0)&amp;$J7927&amp;$K7927,VLOOKUP($A7927,Master!$D:$E,2,0)&amp;Sheet1!$J7927&amp;Sheet1!$K7927)</f>
        <v>#N/A</v>
      </c>
      <c r="Q8493" s="33" t="str">
        <f t="shared" si="248"/>
        <v/>
      </c>
      <c r="R8493" s="33" t="e">
        <f>IF(IF(VLOOKUP($A7927,Master!$G:$J,4,0)="x",Sheet1!$A7927,"")="","",IF(VLOOKUP($A7927,Master!$G:$J,4,0)="x",Sheet1!$A7927,"")&amp;$J7927&amp;$K7927)</f>
        <v>#N/A</v>
      </c>
      <c r="S8493" s="33" t="e">
        <f>IF(VLOOKUP($A7927,Master!$L:$M,2,0)=0,"",VLOOKUP($A7927,Master!$L:$M,2,0)&amp;$J7927&amp;$L7927)</f>
        <v>#N/A</v>
      </c>
      <c r="T8493" s="33" t="str">
        <f t="shared" si="249"/>
        <v/>
      </c>
    </row>
    <row r="8494" spans="15:20" x14ac:dyDescent="0.3">
      <c r="O8494" s="33" t="e">
        <f>VLOOKUP($A7928,Master!$A:$B,2,0)&amp;$J7928&amp;$K7928</f>
        <v>#N/A</v>
      </c>
      <c r="P8494" s="33" t="e">
        <f>IF(OR($A7928="KE0",$A7928="KZ0",$A7928="KV0",$A7928="KH0",$A7928="KE",$A7928="KZ",),VLOOKUP($A7928&amp;$F7928,Master!$D:$E,2,0)&amp;$J7928&amp;$K7928,VLOOKUP($A7928,Master!$D:$E,2,0)&amp;Sheet1!$J7928&amp;Sheet1!$K7928)</f>
        <v>#N/A</v>
      </c>
      <c r="Q8494" s="33" t="str">
        <f t="shared" si="248"/>
        <v/>
      </c>
      <c r="R8494" s="33" t="e">
        <f>IF(IF(VLOOKUP($A7928,Master!$G:$J,4,0)="x",Sheet1!$A7928,"")="","",IF(VLOOKUP($A7928,Master!$G:$J,4,0)="x",Sheet1!$A7928,"")&amp;$J7928&amp;$K7928)</f>
        <v>#N/A</v>
      </c>
      <c r="S8494" s="33" t="e">
        <f>IF(VLOOKUP($A7928,Master!$L:$M,2,0)=0,"",VLOOKUP($A7928,Master!$L:$M,2,0)&amp;$J7928&amp;$L7928)</f>
        <v>#N/A</v>
      </c>
      <c r="T8494" s="33" t="str">
        <f t="shared" si="249"/>
        <v/>
      </c>
    </row>
    <row r="8495" spans="15:20" x14ac:dyDescent="0.3">
      <c r="O8495" s="33" t="e">
        <f>VLOOKUP($A7929,Master!$A:$B,2,0)&amp;$J7929&amp;$K7929</f>
        <v>#N/A</v>
      </c>
      <c r="P8495" s="33" t="e">
        <f>IF(OR($A7929="KE0",$A7929="KZ0",$A7929="KV0",$A7929="KH0",$A7929="KE",$A7929="KZ",),VLOOKUP($A7929&amp;$F7929,Master!$D:$E,2,0)&amp;$J7929&amp;$K7929,VLOOKUP($A7929,Master!$D:$E,2,0)&amp;Sheet1!$J7929&amp;Sheet1!$K7929)</f>
        <v>#N/A</v>
      </c>
      <c r="Q8495" s="33" t="str">
        <f t="shared" si="248"/>
        <v/>
      </c>
      <c r="R8495" s="33" t="e">
        <f>IF(IF(VLOOKUP($A7929,Master!$G:$J,4,0)="x",Sheet1!$A7929,"")="","",IF(VLOOKUP($A7929,Master!$G:$J,4,0)="x",Sheet1!$A7929,"")&amp;$J7929&amp;$K7929)</f>
        <v>#N/A</v>
      </c>
      <c r="S8495" s="33" t="e">
        <f>IF(VLOOKUP($A7929,Master!$L:$M,2,0)=0,"",VLOOKUP($A7929,Master!$L:$M,2,0)&amp;$J7929&amp;$L7929)</f>
        <v>#N/A</v>
      </c>
      <c r="T8495" s="33" t="str">
        <f t="shared" si="249"/>
        <v/>
      </c>
    </row>
    <row r="8496" spans="15:20" x14ac:dyDescent="0.3">
      <c r="O8496" s="33" t="e">
        <f>VLOOKUP($A7930,Master!$A:$B,2,0)&amp;$J7930&amp;$K7930</f>
        <v>#N/A</v>
      </c>
      <c r="P8496" s="33" t="e">
        <f>IF(OR($A7930="KE0",$A7930="KZ0",$A7930="KV0",$A7930="KH0",$A7930="KE",$A7930="KZ",),VLOOKUP($A7930&amp;$F7930,Master!$D:$E,2,0)&amp;$J7930&amp;$K7930,VLOOKUP($A7930,Master!$D:$E,2,0)&amp;Sheet1!$J7930&amp;Sheet1!$K7930)</f>
        <v>#N/A</v>
      </c>
      <c r="Q8496" s="33" t="str">
        <f t="shared" si="248"/>
        <v/>
      </c>
      <c r="R8496" s="33" t="e">
        <f>IF(IF(VLOOKUP($A7930,Master!$G:$J,4,0)="x",Sheet1!$A7930,"")="","",IF(VLOOKUP($A7930,Master!$G:$J,4,0)="x",Sheet1!$A7930,"")&amp;$J7930&amp;$K7930)</f>
        <v>#N/A</v>
      </c>
      <c r="S8496" s="33" t="e">
        <f>IF(VLOOKUP($A7930,Master!$L:$M,2,0)=0,"",VLOOKUP($A7930,Master!$L:$M,2,0)&amp;$J7930&amp;$L7930)</f>
        <v>#N/A</v>
      </c>
      <c r="T8496" s="33" t="str">
        <f t="shared" si="249"/>
        <v/>
      </c>
    </row>
    <row r="8497" spans="15:20" x14ac:dyDescent="0.3">
      <c r="O8497" s="33" t="e">
        <f>VLOOKUP($A7931,Master!$A:$B,2,0)&amp;$J7931&amp;$K7931</f>
        <v>#N/A</v>
      </c>
      <c r="P8497" s="33" t="e">
        <f>IF(OR($A7931="KE0",$A7931="KZ0",$A7931="KV0",$A7931="KH0",$A7931="KE",$A7931="KZ",),VLOOKUP($A7931&amp;$F7931,Master!$D:$E,2,0)&amp;$J7931&amp;$K7931,VLOOKUP($A7931,Master!$D:$E,2,0)&amp;Sheet1!$J7931&amp;Sheet1!$K7931)</f>
        <v>#N/A</v>
      </c>
      <c r="Q8497" s="33" t="str">
        <f t="shared" si="248"/>
        <v/>
      </c>
      <c r="R8497" s="33" t="e">
        <f>IF(IF(VLOOKUP($A7931,Master!$G:$J,4,0)="x",Sheet1!$A7931,"")="","",IF(VLOOKUP($A7931,Master!$G:$J,4,0)="x",Sheet1!$A7931,"")&amp;$J7931&amp;$K7931)</f>
        <v>#N/A</v>
      </c>
      <c r="S8497" s="33" t="e">
        <f>IF(VLOOKUP($A7931,Master!$L:$M,2,0)=0,"",VLOOKUP($A7931,Master!$L:$M,2,0)&amp;$J7931&amp;$L7931)</f>
        <v>#N/A</v>
      </c>
      <c r="T8497" s="33" t="str">
        <f t="shared" si="249"/>
        <v/>
      </c>
    </row>
    <row r="8498" spans="15:20" x14ac:dyDescent="0.3">
      <c r="O8498" s="33" t="e">
        <f>VLOOKUP($A7932,Master!$A:$B,2,0)&amp;$J7932&amp;$K7932</f>
        <v>#N/A</v>
      </c>
      <c r="P8498" s="33" t="e">
        <f>IF(OR($A7932="KE0",$A7932="KZ0",$A7932="KV0",$A7932="KH0",$A7932="KE",$A7932="KZ",),VLOOKUP($A7932&amp;$F7932,Master!$D:$E,2,0)&amp;$J7932&amp;$K7932,VLOOKUP($A7932,Master!$D:$E,2,0)&amp;Sheet1!$J7932&amp;Sheet1!$K7932)</f>
        <v>#N/A</v>
      </c>
      <c r="Q8498" s="33" t="str">
        <f t="shared" si="248"/>
        <v/>
      </c>
      <c r="R8498" s="33" t="e">
        <f>IF(IF(VLOOKUP($A7932,Master!$G:$J,4,0)="x",Sheet1!$A7932,"")="","",IF(VLOOKUP($A7932,Master!$G:$J,4,0)="x",Sheet1!$A7932,"")&amp;$J7932&amp;$K7932)</f>
        <v>#N/A</v>
      </c>
      <c r="S8498" s="33" t="e">
        <f>IF(VLOOKUP($A7932,Master!$L:$M,2,0)=0,"",VLOOKUP($A7932,Master!$L:$M,2,0)&amp;$J7932&amp;$L7932)</f>
        <v>#N/A</v>
      </c>
      <c r="T8498" s="33" t="str">
        <f t="shared" si="249"/>
        <v/>
      </c>
    </row>
    <row r="8499" spans="15:20" x14ac:dyDescent="0.3">
      <c r="O8499" s="33" t="e">
        <f>VLOOKUP($A7933,Master!$A:$B,2,0)&amp;$J7933&amp;$K7933</f>
        <v>#N/A</v>
      </c>
      <c r="P8499" s="33" t="e">
        <f>IF(OR($A7933="KE0",$A7933="KZ0",$A7933="KV0",$A7933="KH0",$A7933="KE",$A7933="KZ",),VLOOKUP($A7933&amp;$F7933,Master!$D:$E,2,0)&amp;$J7933&amp;$K7933,VLOOKUP($A7933,Master!$D:$E,2,0)&amp;Sheet1!$J7933&amp;Sheet1!$K7933)</f>
        <v>#N/A</v>
      </c>
      <c r="Q8499" s="33" t="str">
        <f t="shared" si="248"/>
        <v/>
      </c>
      <c r="R8499" s="33" t="e">
        <f>IF(IF(VLOOKUP($A7933,Master!$G:$J,4,0)="x",Sheet1!$A7933,"")="","",IF(VLOOKUP($A7933,Master!$G:$J,4,0)="x",Sheet1!$A7933,"")&amp;$J7933&amp;$K7933)</f>
        <v>#N/A</v>
      </c>
      <c r="S8499" s="33" t="e">
        <f>IF(VLOOKUP($A7933,Master!$L:$M,2,0)=0,"",VLOOKUP($A7933,Master!$L:$M,2,0)&amp;$J7933&amp;$L7933)</f>
        <v>#N/A</v>
      </c>
      <c r="T8499" s="33" t="str">
        <f t="shared" si="249"/>
        <v/>
      </c>
    </row>
    <row r="8500" spans="15:20" x14ac:dyDescent="0.3">
      <c r="O8500" s="33" t="e">
        <f>VLOOKUP($A7934,Master!$A:$B,2,0)&amp;$J7934&amp;$K7934</f>
        <v>#N/A</v>
      </c>
      <c r="P8500" s="33" t="e">
        <f>IF(OR($A7934="KE0",$A7934="KZ0",$A7934="KV0",$A7934="KH0",$A7934="KE",$A7934="KZ",),VLOOKUP($A7934&amp;$F7934,Master!$D:$E,2,0)&amp;$J7934&amp;$K7934,VLOOKUP($A7934,Master!$D:$E,2,0)&amp;Sheet1!$J7934&amp;Sheet1!$K7934)</f>
        <v>#N/A</v>
      </c>
      <c r="Q8500" s="33" t="str">
        <f t="shared" si="248"/>
        <v/>
      </c>
      <c r="R8500" s="33" t="e">
        <f>IF(IF(VLOOKUP($A7934,Master!$G:$J,4,0)="x",Sheet1!$A7934,"")="","",IF(VLOOKUP($A7934,Master!$G:$J,4,0)="x",Sheet1!$A7934,"")&amp;$J7934&amp;$K7934)</f>
        <v>#N/A</v>
      </c>
      <c r="S8500" s="33" t="e">
        <f>IF(VLOOKUP($A7934,Master!$L:$M,2,0)=0,"",VLOOKUP($A7934,Master!$L:$M,2,0)&amp;$J7934&amp;$L7934)</f>
        <v>#N/A</v>
      </c>
      <c r="T8500" s="33" t="str">
        <f t="shared" si="249"/>
        <v/>
      </c>
    </row>
    <row r="8501" spans="15:20" x14ac:dyDescent="0.3">
      <c r="O8501" s="33" t="e">
        <f>VLOOKUP($A7935,Master!$A:$B,2,0)&amp;$J7935&amp;$K7935</f>
        <v>#N/A</v>
      </c>
      <c r="P8501" s="33" t="e">
        <f>IF(OR($A7935="KE0",$A7935="KZ0",$A7935="KV0",$A7935="KH0",$A7935="KE",$A7935="KZ",),VLOOKUP($A7935&amp;$F7935,Master!$D:$E,2,0)&amp;$J7935&amp;$K7935,VLOOKUP($A7935,Master!$D:$E,2,0)&amp;Sheet1!$J7935&amp;Sheet1!$K7935)</f>
        <v>#N/A</v>
      </c>
      <c r="Q8501" s="33" t="str">
        <f t="shared" si="248"/>
        <v/>
      </c>
      <c r="R8501" s="33" t="e">
        <f>IF(IF(VLOOKUP($A7935,Master!$G:$J,4,0)="x",Sheet1!$A7935,"")="","",IF(VLOOKUP($A7935,Master!$G:$J,4,0)="x",Sheet1!$A7935,"")&amp;$J7935&amp;$K7935)</f>
        <v>#N/A</v>
      </c>
      <c r="S8501" s="33" t="e">
        <f>IF(VLOOKUP($A7935,Master!$L:$M,2,0)=0,"",VLOOKUP($A7935,Master!$L:$M,2,0)&amp;$J7935&amp;$L7935)</f>
        <v>#N/A</v>
      </c>
      <c r="T8501" s="33" t="str">
        <f t="shared" si="249"/>
        <v/>
      </c>
    </row>
    <row r="8502" spans="15:20" x14ac:dyDescent="0.3">
      <c r="O8502" s="33" t="e">
        <f>VLOOKUP($A7936,Master!$A:$B,2,0)&amp;$J7936&amp;$K7936</f>
        <v>#N/A</v>
      </c>
      <c r="P8502" s="33" t="e">
        <f>IF(OR($A7936="KE0",$A7936="KZ0",$A7936="KV0",$A7936="KH0",$A7936="KE",$A7936="KZ",),VLOOKUP($A7936&amp;$F7936,Master!$D:$E,2,0)&amp;$J7936&amp;$K7936,VLOOKUP($A7936,Master!$D:$E,2,0)&amp;Sheet1!$J7936&amp;Sheet1!$K7936)</f>
        <v>#N/A</v>
      </c>
      <c r="Q8502" s="33" t="str">
        <f t="shared" si="248"/>
        <v/>
      </c>
      <c r="R8502" s="33" t="e">
        <f>IF(IF(VLOOKUP($A7936,Master!$G:$J,4,0)="x",Sheet1!$A7936,"")="","",IF(VLOOKUP($A7936,Master!$G:$J,4,0)="x",Sheet1!$A7936,"")&amp;$J7936&amp;$K7936)</f>
        <v>#N/A</v>
      </c>
      <c r="S8502" s="33" t="e">
        <f>IF(VLOOKUP($A7936,Master!$L:$M,2,0)=0,"",VLOOKUP($A7936,Master!$L:$M,2,0)&amp;$J7936&amp;$L7936)</f>
        <v>#N/A</v>
      </c>
      <c r="T8502" s="33" t="str">
        <f t="shared" si="249"/>
        <v/>
      </c>
    </row>
    <row r="8503" spans="15:20" x14ac:dyDescent="0.3">
      <c r="O8503" s="33" t="e">
        <f>VLOOKUP($A7937,Master!$A:$B,2,0)&amp;$J7937&amp;$K7937</f>
        <v>#N/A</v>
      </c>
      <c r="P8503" s="33" t="e">
        <f>IF(OR($A7937="KE0",$A7937="KZ0",$A7937="KV0",$A7937="KH0",$A7937="KE",$A7937="KZ",),VLOOKUP($A7937&amp;$F7937,Master!$D:$E,2,0)&amp;$J7937&amp;$K7937,VLOOKUP($A7937,Master!$D:$E,2,0)&amp;Sheet1!$J7937&amp;Sheet1!$K7937)</f>
        <v>#N/A</v>
      </c>
      <c r="Q8503" s="33" t="str">
        <f t="shared" si="248"/>
        <v/>
      </c>
      <c r="R8503" s="33" t="e">
        <f>IF(IF(VLOOKUP($A7937,Master!$G:$J,4,0)="x",Sheet1!$A7937,"")="","",IF(VLOOKUP($A7937,Master!$G:$J,4,0)="x",Sheet1!$A7937,"")&amp;$J7937&amp;$K7937)</f>
        <v>#N/A</v>
      </c>
      <c r="S8503" s="33" t="e">
        <f>IF(VLOOKUP($A7937,Master!$L:$M,2,0)=0,"",VLOOKUP($A7937,Master!$L:$M,2,0)&amp;$J7937&amp;$L7937)</f>
        <v>#N/A</v>
      </c>
      <c r="T8503" s="33" t="str">
        <f t="shared" si="249"/>
        <v/>
      </c>
    </row>
    <row r="8504" spans="15:20" x14ac:dyDescent="0.3">
      <c r="O8504" s="33" t="e">
        <f>VLOOKUP($A7938,Master!$A:$B,2,0)&amp;$J7938&amp;$K7938</f>
        <v>#N/A</v>
      </c>
      <c r="P8504" s="33" t="e">
        <f>IF(OR($A7938="KE0",$A7938="KZ0",$A7938="KV0",$A7938="KH0",$A7938="KE",$A7938="KZ",),VLOOKUP($A7938&amp;$F7938,Master!$D:$E,2,0)&amp;$J7938&amp;$K7938,VLOOKUP($A7938,Master!$D:$E,2,0)&amp;Sheet1!$J7938&amp;Sheet1!$K7938)</f>
        <v>#N/A</v>
      </c>
      <c r="Q8504" s="33" t="str">
        <f t="shared" si="248"/>
        <v/>
      </c>
      <c r="R8504" s="33" t="e">
        <f>IF(IF(VLOOKUP($A7938,Master!$G:$J,4,0)="x",Sheet1!$A7938,"")="","",IF(VLOOKUP($A7938,Master!$G:$J,4,0)="x",Sheet1!$A7938,"")&amp;$J7938&amp;$K7938)</f>
        <v>#N/A</v>
      </c>
      <c r="S8504" s="33" t="e">
        <f>IF(VLOOKUP($A7938,Master!$L:$M,2,0)=0,"",VLOOKUP($A7938,Master!$L:$M,2,0)&amp;$J7938&amp;$L7938)</f>
        <v>#N/A</v>
      </c>
      <c r="T8504" s="33" t="str">
        <f t="shared" si="249"/>
        <v/>
      </c>
    </row>
    <row r="8505" spans="15:20" x14ac:dyDescent="0.3">
      <c r="O8505" s="33" t="e">
        <f>VLOOKUP($A7939,Master!$A:$B,2,0)&amp;$J7939&amp;$K7939</f>
        <v>#N/A</v>
      </c>
      <c r="P8505" s="33" t="e">
        <f>IF(OR($A7939="KE0",$A7939="KZ0",$A7939="KV0",$A7939="KH0",$A7939="KE",$A7939="KZ",),VLOOKUP($A7939&amp;$F7939,Master!$D:$E,2,0)&amp;$J7939&amp;$K7939,VLOOKUP($A7939,Master!$D:$E,2,0)&amp;Sheet1!$J7939&amp;Sheet1!$K7939)</f>
        <v>#N/A</v>
      </c>
      <c r="Q8505" s="33" t="str">
        <f t="shared" si="248"/>
        <v/>
      </c>
      <c r="R8505" s="33" t="e">
        <f>IF(IF(VLOOKUP($A7939,Master!$G:$J,4,0)="x",Sheet1!$A7939,"")="","",IF(VLOOKUP($A7939,Master!$G:$J,4,0)="x",Sheet1!$A7939,"")&amp;$J7939&amp;$K7939)</f>
        <v>#N/A</v>
      </c>
      <c r="S8505" s="33" t="e">
        <f>IF(VLOOKUP($A7939,Master!$L:$M,2,0)=0,"",VLOOKUP($A7939,Master!$L:$M,2,0)&amp;$J7939&amp;$L7939)</f>
        <v>#N/A</v>
      </c>
      <c r="T8505" s="33" t="str">
        <f t="shared" si="249"/>
        <v/>
      </c>
    </row>
    <row r="8506" spans="15:20" x14ac:dyDescent="0.3">
      <c r="O8506" s="33" t="e">
        <f>VLOOKUP($A7940,Master!$A:$B,2,0)&amp;$J7940&amp;$K7940</f>
        <v>#N/A</v>
      </c>
      <c r="P8506" s="33" t="e">
        <f>IF(OR($A7940="KE0",$A7940="KZ0",$A7940="KV0",$A7940="KH0",$A7940="KE",$A7940="KZ",),VLOOKUP($A7940&amp;$F7940,Master!$D:$E,2,0)&amp;$J7940&amp;$K7940,VLOOKUP($A7940,Master!$D:$E,2,0)&amp;Sheet1!$J7940&amp;Sheet1!$K7940)</f>
        <v>#N/A</v>
      </c>
      <c r="Q8506" s="33" t="str">
        <f t="shared" si="248"/>
        <v/>
      </c>
      <c r="R8506" s="33" t="e">
        <f>IF(IF(VLOOKUP($A7940,Master!$G:$J,4,0)="x",Sheet1!$A7940,"")="","",IF(VLOOKUP($A7940,Master!$G:$J,4,0)="x",Sheet1!$A7940,"")&amp;$J7940&amp;$K7940)</f>
        <v>#N/A</v>
      </c>
      <c r="S8506" s="33" t="e">
        <f>IF(VLOOKUP($A7940,Master!$L:$M,2,0)=0,"",VLOOKUP($A7940,Master!$L:$M,2,0)&amp;$J7940&amp;$L7940)</f>
        <v>#N/A</v>
      </c>
      <c r="T8506" s="33" t="str">
        <f t="shared" si="249"/>
        <v/>
      </c>
    </row>
    <row r="8507" spans="15:20" x14ac:dyDescent="0.3">
      <c r="O8507" s="33" t="e">
        <f>VLOOKUP($A7941,Master!$A:$B,2,0)&amp;$J7941&amp;$K7941</f>
        <v>#N/A</v>
      </c>
      <c r="P8507" s="33" t="e">
        <f>IF(OR($A7941="KE0",$A7941="KZ0",$A7941="KV0",$A7941="KH0",$A7941="KE",$A7941="KZ",),VLOOKUP($A7941&amp;$F7941,Master!$D:$E,2,0)&amp;$J7941&amp;$K7941,VLOOKUP($A7941,Master!$D:$E,2,0)&amp;Sheet1!$J7941&amp;Sheet1!$K7941)</f>
        <v>#N/A</v>
      </c>
      <c r="Q8507" s="33" t="str">
        <f t="shared" si="248"/>
        <v/>
      </c>
      <c r="R8507" s="33" t="e">
        <f>IF(IF(VLOOKUP($A7941,Master!$G:$J,4,0)="x",Sheet1!$A7941,"")="","",IF(VLOOKUP($A7941,Master!$G:$J,4,0)="x",Sheet1!$A7941,"")&amp;$J7941&amp;$K7941)</f>
        <v>#N/A</v>
      </c>
      <c r="S8507" s="33" t="e">
        <f>IF(VLOOKUP($A7941,Master!$L:$M,2,0)=0,"",VLOOKUP($A7941,Master!$L:$M,2,0)&amp;$J7941&amp;$L7941)</f>
        <v>#N/A</v>
      </c>
      <c r="T8507" s="33" t="str">
        <f t="shared" si="249"/>
        <v/>
      </c>
    </row>
    <row r="8508" spans="15:20" x14ac:dyDescent="0.3">
      <c r="O8508" s="33" t="e">
        <f>VLOOKUP($A7942,Master!$A:$B,2,0)&amp;$J7942&amp;$K7942</f>
        <v>#N/A</v>
      </c>
      <c r="P8508" s="33" t="e">
        <f>IF(OR($A7942="KE0",$A7942="KZ0",$A7942="KV0",$A7942="KH0",$A7942="KE",$A7942="KZ",),VLOOKUP($A7942&amp;$F7942,Master!$D:$E,2,0)&amp;$J7942&amp;$K7942,VLOOKUP($A7942,Master!$D:$E,2,0)&amp;Sheet1!$J7942&amp;Sheet1!$K7942)</f>
        <v>#N/A</v>
      </c>
      <c r="Q8508" s="33" t="str">
        <f t="shared" si="248"/>
        <v/>
      </c>
      <c r="R8508" s="33" t="e">
        <f>IF(IF(VLOOKUP($A7942,Master!$G:$J,4,0)="x",Sheet1!$A7942,"")="","",IF(VLOOKUP($A7942,Master!$G:$J,4,0)="x",Sheet1!$A7942,"")&amp;$J7942&amp;$K7942)</f>
        <v>#N/A</v>
      </c>
      <c r="S8508" s="33" t="e">
        <f>IF(VLOOKUP($A7942,Master!$L:$M,2,0)=0,"",VLOOKUP($A7942,Master!$L:$M,2,0)&amp;$J7942&amp;$L7942)</f>
        <v>#N/A</v>
      </c>
      <c r="T8508" s="33" t="str">
        <f t="shared" si="249"/>
        <v/>
      </c>
    </row>
    <row r="8509" spans="15:20" x14ac:dyDescent="0.3">
      <c r="O8509" s="33" t="e">
        <f>VLOOKUP($A7943,Master!$A:$B,2,0)&amp;$J7943&amp;$K7943</f>
        <v>#N/A</v>
      </c>
      <c r="P8509" s="33" t="e">
        <f>IF(OR($A7943="KE0",$A7943="KZ0",$A7943="KV0",$A7943="KH0",$A7943="KE",$A7943="KZ",),VLOOKUP($A7943&amp;$F7943,Master!$D:$E,2,0)&amp;$J7943&amp;$K7943,VLOOKUP($A7943,Master!$D:$E,2,0)&amp;Sheet1!$J7943&amp;Sheet1!$K7943)</f>
        <v>#N/A</v>
      </c>
      <c r="Q8509" s="33" t="str">
        <f t="shared" si="248"/>
        <v/>
      </c>
      <c r="R8509" s="33" t="e">
        <f>IF(IF(VLOOKUP($A7943,Master!$G:$J,4,0)="x",Sheet1!$A7943,"")="","",IF(VLOOKUP($A7943,Master!$G:$J,4,0)="x",Sheet1!$A7943,"")&amp;$J7943&amp;$K7943)</f>
        <v>#N/A</v>
      </c>
      <c r="S8509" s="33" t="e">
        <f>IF(VLOOKUP($A7943,Master!$L:$M,2,0)=0,"",VLOOKUP($A7943,Master!$L:$M,2,0)&amp;$J7943&amp;$L7943)</f>
        <v>#N/A</v>
      </c>
      <c r="T8509" s="33" t="str">
        <f t="shared" si="249"/>
        <v/>
      </c>
    </row>
    <row r="8510" spans="15:20" x14ac:dyDescent="0.3">
      <c r="O8510" s="33" t="e">
        <f>VLOOKUP($A7944,Master!$A:$B,2,0)&amp;$J7944&amp;$K7944</f>
        <v>#N/A</v>
      </c>
      <c r="P8510" s="33" t="e">
        <f>IF(OR($A7944="KE0",$A7944="KZ0",$A7944="KV0",$A7944="KH0",$A7944="KE",$A7944="KZ",),VLOOKUP($A7944&amp;$F7944,Master!$D:$E,2,0)&amp;$J7944&amp;$K7944,VLOOKUP($A7944,Master!$D:$E,2,0)&amp;Sheet1!$J7944&amp;Sheet1!$K7944)</f>
        <v>#N/A</v>
      </c>
      <c r="Q8510" s="33" t="str">
        <f t="shared" si="248"/>
        <v/>
      </c>
      <c r="R8510" s="33" t="e">
        <f>IF(IF(VLOOKUP($A7944,Master!$G:$J,4,0)="x",Sheet1!$A7944,"")="","",IF(VLOOKUP($A7944,Master!$G:$J,4,0)="x",Sheet1!$A7944,"")&amp;$J7944&amp;$K7944)</f>
        <v>#N/A</v>
      </c>
      <c r="S8510" s="33" t="e">
        <f>IF(VLOOKUP($A7944,Master!$L:$M,2,0)=0,"",VLOOKUP($A7944,Master!$L:$M,2,0)&amp;$J7944&amp;$L7944)</f>
        <v>#N/A</v>
      </c>
      <c r="T8510" s="33" t="str">
        <f t="shared" si="249"/>
        <v/>
      </c>
    </row>
    <row r="8511" spans="15:20" x14ac:dyDescent="0.3">
      <c r="O8511" s="33" t="e">
        <f>VLOOKUP($A7945,Master!$A:$B,2,0)&amp;$J7945&amp;$K7945</f>
        <v>#N/A</v>
      </c>
      <c r="P8511" s="33" t="e">
        <f>IF(OR($A7945="KE0",$A7945="KZ0",$A7945="KV0",$A7945="KH0",$A7945="KE",$A7945="KZ",),VLOOKUP($A7945&amp;$F7945,Master!$D:$E,2,0)&amp;$J7945&amp;$K7945,VLOOKUP($A7945,Master!$D:$E,2,0)&amp;Sheet1!$J7945&amp;Sheet1!$K7945)</f>
        <v>#N/A</v>
      </c>
      <c r="Q8511" s="33" t="str">
        <f t="shared" si="248"/>
        <v/>
      </c>
      <c r="R8511" s="33" t="e">
        <f>IF(IF(VLOOKUP($A7945,Master!$G:$J,4,0)="x",Sheet1!$A7945,"")="","",IF(VLOOKUP($A7945,Master!$G:$J,4,0)="x",Sheet1!$A7945,"")&amp;$J7945&amp;$K7945)</f>
        <v>#N/A</v>
      </c>
      <c r="S8511" s="33" t="e">
        <f>IF(VLOOKUP($A7945,Master!$L:$M,2,0)=0,"",VLOOKUP($A7945,Master!$L:$M,2,0)&amp;$J7945&amp;$L7945)</f>
        <v>#N/A</v>
      </c>
      <c r="T8511" s="33" t="str">
        <f t="shared" si="249"/>
        <v/>
      </c>
    </row>
    <row r="8512" spans="15:20" x14ac:dyDescent="0.3">
      <c r="O8512" s="33" t="e">
        <f>VLOOKUP($A7946,Master!$A:$B,2,0)&amp;$J7946&amp;$K7946</f>
        <v>#N/A</v>
      </c>
      <c r="P8512" s="33" t="e">
        <f>IF(OR($A7946="KE0",$A7946="KZ0",$A7946="KV0",$A7946="KH0",$A7946="KE",$A7946="KZ",),VLOOKUP($A7946&amp;$F7946,Master!$D:$E,2,0)&amp;$J7946&amp;$K7946,VLOOKUP($A7946,Master!$D:$E,2,0)&amp;Sheet1!$J7946&amp;Sheet1!$K7946)</f>
        <v>#N/A</v>
      </c>
      <c r="Q8512" s="33" t="str">
        <f t="shared" si="248"/>
        <v/>
      </c>
      <c r="R8512" s="33" t="e">
        <f>IF(IF(VLOOKUP($A7946,Master!$G:$J,4,0)="x",Sheet1!$A7946,"")="","",IF(VLOOKUP($A7946,Master!$G:$J,4,0)="x",Sheet1!$A7946,"")&amp;$J7946&amp;$K7946)</f>
        <v>#N/A</v>
      </c>
      <c r="S8512" s="33" t="e">
        <f>IF(VLOOKUP($A7946,Master!$L:$M,2,0)=0,"",VLOOKUP($A7946,Master!$L:$M,2,0)&amp;$J7946&amp;$L7946)</f>
        <v>#N/A</v>
      </c>
      <c r="T8512" s="33" t="str">
        <f t="shared" si="249"/>
        <v/>
      </c>
    </row>
    <row r="8513" spans="15:20" x14ac:dyDescent="0.3">
      <c r="O8513" s="33" t="e">
        <f>VLOOKUP($A7947,Master!$A:$B,2,0)&amp;$J7947&amp;$K7947</f>
        <v>#N/A</v>
      </c>
      <c r="P8513" s="33" t="e">
        <f>IF(OR($A7947="KE0",$A7947="KZ0",$A7947="KV0",$A7947="KH0",$A7947="KE",$A7947="KZ",),VLOOKUP($A7947&amp;$F7947,Master!$D:$E,2,0)&amp;$J7947&amp;$K7947,VLOOKUP($A7947,Master!$D:$E,2,0)&amp;Sheet1!$J7947&amp;Sheet1!$K7947)</f>
        <v>#N/A</v>
      </c>
      <c r="Q8513" s="33" t="str">
        <f t="shared" si="248"/>
        <v/>
      </c>
      <c r="R8513" s="33" t="e">
        <f>IF(IF(VLOOKUP($A7947,Master!$G:$J,4,0)="x",Sheet1!$A7947,"")="","",IF(VLOOKUP($A7947,Master!$G:$J,4,0)="x",Sheet1!$A7947,"")&amp;$J7947&amp;$K7947)</f>
        <v>#N/A</v>
      </c>
      <c r="S8513" s="33" t="e">
        <f>IF(VLOOKUP($A7947,Master!$L:$M,2,0)=0,"",VLOOKUP($A7947,Master!$L:$M,2,0)&amp;$J7947&amp;$L7947)</f>
        <v>#N/A</v>
      </c>
      <c r="T8513" s="33" t="str">
        <f t="shared" si="249"/>
        <v/>
      </c>
    </row>
    <row r="8514" spans="15:20" x14ac:dyDescent="0.3">
      <c r="O8514" s="33" t="e">
        <f>VLOOKUP($A7948,Master!$A:$B,2,0)&amp;$J7948&amp;$K7948</f>
        <v>#N/A</v>
      </c>
      <c r="P8514" s="33" t="e">
        <f>IF(OR($A7948="KE0",$A7948="KZ0",$A7948="KV0",$A7948="KH0",$A7948="KE",$A7948="KZ",),VLOOKUP($A7948&amp;$F7948,Master!$D:$E,2,0)&amp;$J7948&amp;$K7948,VLOOKUP($A7948,Master!$D:$E,2,0)&amp;Sheet1!$J7948&amp;Sheet1!$K7948)</f>
        <v>#N/A</v>
      </c>
      <c r="Q8514" s="33" t="str">
        <f t="shared" si="248"/>
        <v/>
      </c>
      <c r="R8514" s="33" t="e">
        <f>IF(IF(VLOOKUP($A7948,Master!$G:$J,4,0)="x",Sheet1!$A7948,"")="","",IF(VLOOKUP($A7948,Master!$G:$J,4,0)="x",Sheet1!$A7948,"")&amp;$J7948&amp;$K7948)</f>
        <v>#N/A</v>
      </c>
      <c r="S8514" s="33" t="e">
        <f>IF(VLOOKUP($A7948,Master!$L:$M,2,0)=0,"",VLOOKUP($A7948,Master!$L:$M,2,0)&amp;$J7948&amp;$L7948)</f>
        <v>#N/A</v>
      </c>
      <c r="T8514" s="33" t="str">
        <f t="shared" si="249"/>
        <v/>
      </c>
    </row>
    <row r="8515" spans="15:20" x14ac:dyDescent="0.3">
      <c r="O8515" s="33" t="e">
        <f>VLOOKUP($A7949,Master!$A:$B,2,0)&amp;$J7949&amp;$K7949</f>
        <v>#N/A</v>
      </c>
      <c r="P8515" s="33" t="e">
        <f>IF(OR($A7949="KE0",$A7949="KZ0",$A7949="KV0",$A7949="KH0",$A7949="KE",$A7949="KZ",),VLOOKUP($A7949&amp;$F7949,Master!$D:$E,2,0)&amp;$J7949&amp;$K7949,VLOOKUP($A7949,Master!$D:$E,2,0)&amp;Sheet1!$J7949&amp;Sheet1!$K7949)</f>
        <v>#N/A</v>
      </c>
      <c r="Q8515" s="33" t="str">
        <f t="shared" ref="Q8515:Q8578" si="250">$A7949&amp;$J7949&amp;$K7949</f>
        <v/>
      </c>
      <c r="R8515" s="33" t="e">
        <f>IF(IF(VLOOKUP($A7949,Master!$G:$J,4,0)="x",Sheet1!$A7949,"")="","",IF(VLOOKUP($A7949,Master!$G:$J,4,0)="x",Sheet1!$A7949,"")&amp;$J7949&amp;$K7949)</f>
        <v>#N/A</v>
      </c>
      <c r="S8515" s="33" t="e">
        <f>IF(VLOOKUP($A7949,Master!$L:$M,2,0)=0,"",VLOOKUP($A7949,Master!$L:$M,2,0)&amp;$J7949&amp;$L7949)</f>
        <v>#N/A</v>
      </c>
      <c r="T8515" s="33" t="str">
        <f t="shared" ref="T8515:T8578" si="251">$A7949&amp;$J7949</f>
        <v/>
      </c>
    </row>
    <row r="8516" spans="15:20" x14ac:dyDescent="0.3">
      <c r="O8516" s="33" t="e">
        <f>VLOOKUP($A7950,Master!$A:$B,2,0)&amp;$J7950&amp;$K7950</f>
        <v>#N/A</v>
      </c>
      <c r="P8516" s="33" t="e">
        <f>IF(OR($A7950="KE0",$A7950="KZ0",$A7950="KV0",$A7950="KH0",$A7950="KE",$A7950="KZ",),VLOOKUP($A7950&amp;$F7950,Master!$D:$E,2,0)&amp;$J7950&amp;$K7950,VLOOKUP($A7950,Master!$D:$E,2,0)&amp;Sheet1!$J7950&amp;Sheet1!$K7950)</f>
        <v>#N/A</v>
      </c>
      <c r="Q8516" s="33" t="str">
        <f t="shared" si="250"/>
        <v/>
      </c>
      <c r="R8516" s="33" t="e">
        <f>IF(IF(VLOOKUP($A7950,Master!$G:$J,4,0)="x",Sheet1!$A7950,"")="","",IF(VLOOKUP($A7950,Master!$G:$J,4,0)="x",Sheet1!$A7950,"")&amp;$J7950&amp;$K7950)</f>
        <v>#N/A</v>
      </c>
      <c r="S8516" s="33" t="e">
        <f>IF(VLOOKUP($A7950,Master!$L:$M,2,0)=0,"",VLOOKUP($A7950,Master!$L:$M,2,0)&amp;$J7950&amp;$L7950)</f>
        <v>#N/A</v>
      </c>
      <c r="T8516" s="33" t="str">
        <f t="shared" si="251"/>
        <v/>
      </c>
    </row>
    <row r="8517" spans="15:20" x14ac:dyDescent="0.3">
      <c r="O8517" s="33" t="e">
        <f>VLOOKUP($A7951,Master!$A:$B,2,0)&amp;$J7951&amp;$K7951</f>
        <v>#N/A</v>
      </c>
      <c r="P8517" s="33" t="e">
        <f>IF(OR($A7951="KE0",$A7951="KZ0",$A7951="KV0",$A7951="KH0",$A7951="KE",$A7951="KZ",),VLOOKUP($A7951&amp;$F7951,Master!$D:$E,2,0)&amp;$J7951&amp;$K7951,VLOOKUP($A7951,Master!$D:$E,2,0)&amp;Sheet1!$J7951&amp;Sheet1!$K7951)</f>
        <v>#N/A</v>
      </c>
      <c r="Q8517" s="33" t="str">
        <f t="shared" si="250"/>
        <v/>
      </c>
      <c r="R8517" s="33" t="e">
        <f>IF(IF(VLOOKUP($A7951,Master!$G:$J,4,0)="x",Sheet1!$A7951,"")="","",IF(VLOOKUP($A7951,Master!$G:$J,4,0)="x",Sheet1!$A7951,"")&amp;$J7951&amp;$K7951)</f>
        <v>#N/A</v>
      </c>
      <c r="S8517" s="33" t="e">
        <f>IF(VLOOKUP($A7951,Master!$L:$M,2,0)=0,"",VLOOKUP($A7951,Master!$L:$M,2,0)&amp;$J7951&amp;$L7951)</f>
        <v>#N/A</v>
      </c>
      <c r="T8517" s="33" t="str">
        <f t="shared" si="251"/>
        <v/>
      </c>
    </row>
    <row r="8518" spans="15:20" x14ac:dyDescent="0.3">
      <c r="O8518" s="33" t="e">
        <f>VLOOKUP($A7952,Master!$A:$B,2,0)&amp;$J7952&amp;$K7952</f>
        <v>#N/A</v>
      </c>
      <c r="P8518" s="33" t="e">
        <f>IF(OR($A7952="KE0",$A7952="KZ0",$A7952="KV0",$A7952="KH0",$A7952="KE",$A7952="KZ",),VLOOKUP($A7952&amp;$F7952,Master!$D:$E,2,0)&amp;$J7952&amp;$K7952,VLOOKUP($A7952,Master!$D:$E,2,0)&amp;Sheet1!$J7952&amp;Sheet1!$K7952)</f>
        <v>#N/A</v>
      </c>
      <c r="Q8518" s="33" t="str">
        <f t="shared" si="250"/>
        <v/>
      </c>
      <c r="R8518" s="33" t="e">
        <f>IF(IF(VLOOKUP($A7952,Master!$G:$J,4,0)="x",Sheet1!$A7952,"")="","",IF(VLOOKUP($A7952,Master!$G:$J,4,0)="x",Sheet1!$A7952,"")&amp;$J7952&amp;$K7952)</f>
        <v>#N/A</v>
      </c>
      <c r="S8518" s="33" t="e">
        <f>IF(VLOOKUP($A7952,Master!$L:$M,2,0)=0,"",VLOOKUP($A7952,Master!$L:$M,2,0)&amp;$J7952&amp;$L7952)</f>
        <v>#N/A</v>
      </c>
      <c r="T8518" s="33" t="str">
        <f t="shared" si="251"/>
        <v/>
      </c>
    </row>
    <row r="8519" spans="15:20" x14ac:dyDescent="0.3">
      <c r="O8519" s="33" t="e">
        <f>VLOOKUP($A7953,Master!$A:$B,2,0)&amp;$J7953&amp;$K7953</f>
        <v>#N/A</v>
      </c>
      <c r="P8519" s="33" t="e">
        <f>IF(OR($A7953="KE0",$A7953="KZ0",$A7953="KV0",$A7953="KH0",$A7953="KE",$A7953="KZ",),VLOOKUP($A7953&amp;$F7953,Master!$D:$E,2,0)&amp;$J7953&amp;$K7953,VLOOKUP($A7953,Master!$D:$E,2,0)&amp;Sheet1!$J7953&amp;Sheet1!$K7953)</f>
        <v>#N/A</v>
      </c>
      <c r="Q8519" s="33" t="str">
        <f t="shared" si="250"/>
        <v/>
      </c>
      <c r="R8519" s="33" t="e">
        <f>IF(IF(VLOOKUP($A7953,Master!$G:$J,4,0)="x",Sheet1!$A7953,"")="","",IF(VLOOKUP($A7953,Master!$G:$J,4,0)="x",Sheet1!$A7953,"")&amp;$J7953&amp;$K7953)</f>
        <v>#N/A</v>
      </c>
      <c r="S8519" s="33" t="e">
        <f>IF(VLOOKUP($A7953,Master!$L:$M,2,0)=0,"",VLOOKUP($A7953,Master!$L:$M,2,0)&amp;$J7953&amp;$L7953)</f>
        <v>#N/A</v>
      </c>
      <c r="T8519" s="33" t="str">
        <f t="shared" si="251"/>
        <v/>
      </c>
    </row>
    <row r="8520" spans="15:20" x14ac:dyDescent="0.3">
      <c r="O8520" s="33" t="e">
        <f>VLOOKUP($A7954,Master!$A:$B,2,0)&amp;$J7954&amp;$K7954</f>
        <v>#N/A</v>
      </c>
      <c r="P8520" s="33" t="e">
        <f>IF(OR($A7954="KE0",$A7954="KZ0",$A7954="KV0",$A7954="KH0",$A7954="KE",$A7954="KZ",),VLOOKUP($A7954&amp;$F7954,Master!$D:$E,2,0)&amp;$J7954&amp;$K7954,VLOOKUP($A7954,Master!$D:$E,2,0)&amp;Sheet1!$J7954&amp;Sheet1!$K7954)</f>
        <v>#N/A</v>
      </c>
      <c r="Q8520" s="33" t="str">
        <f t="shared" si="250"/>
        <v/>
      </c>
      <c r="R8520" s="33" t="e">
        <f>IF(IF(VLOOKUP($A7954,Master!$G:$J,4,0)="x",Sheet1!$A7954,"")="","",IF(VLOOKUP($A7954,Master!$G:$J,4,0)="x",Sheet1!$A7954,"")&amp;$J7954&amp;$K7954)</f>
        <v>#N/A</v>
      </c>
      <c r="S8520" s="33" t="e">
        <f>IF(VLOOKUP($A7954,Master!$L:$M,2,0)=0,"",VLOOKUP($A7954,Master!$L:$M,2,0)&amp;$J7954&amp;$L7954)</f>
        <v>#N/A</v>
      </c>
      <c r="T8520" s="33" t="str">
        <f t="shared" si="251"/>
        <v/>
      </c>
    </row>
    <row r="8521" spans="15:20" x14ac:dyDescent="0.3">
      <c r="O8521" s="33" t="e">
        <f>VLOOKUP($A7955,Master!$A:$B,2,0)&amp;$J7955&amp;$K7955</f>
        <v>#N/A</v>
      </c>
      <c r="P8521" s="33" t="e">
        <f>IF(OR($A7955="KE0",$A7955="KZ0",$A7955="KV0",$A7955="KH0",$A7955="KE",$A7955="KZ",),VLOOKUP($A7955&amp;$F7955,Master!$D:$E,2,0)&amp;$J7955&amp;$K7955,VLOOKUP($A7955,Master!$D:$E,2,0)&amp;Sheet1!$J7955&amp;Sheet1!$K7955)</f>
        <v>#N/A</v>
      </c>
      <c r="Q8521" s="33" t="str">
        <f t="shared" si="250"/>
        <v/>
      </c>
      <c r="R8521" s="33" t="e">
        <f>IF(IF(VLOOKUP($A7955,Master!$G:$J,4,0)="x",Sheet1!$A7955,"")="","",IF(VLOOKUP($A7955,Master!$G:$J,4,0)="x",Sheet1!$A7955,"")&amp;$J7955&amp;$K7955)</f>
        <v>#N/A</v>
      </c>
      <c r="S8521" s="33" t="e">
        <f>IF(VLOOKUP($A7955,Master!$L:$M,2,0)=0,"",VLOOKUP($A7955,Master!$L:$M,2,0)&amp;$J7955&amp;$L7955)</f>
        <v>#N/A</v>
      </c>
      <c r="T8521" s="33" t="str">
        <f t="shared" si="251"/>
        <v/>
      </c>
    </row>
    <row r="8522" spans="15:20" x14ac:dyDescent="0.3">
      <c r="O8522" s="33" t="e">
        <f>VLOOKUP($A7956,Master!$A:$B,2,0)&amp;$J7956&amp;$K7956</f>
        <v>#N/A</v>
      </c>
      <c r="P8522" s="33" t="e">
        <f>IF(OR($A7956="KE0",$A7956="KZ0",$A7956="KV0",$A7956="KH0",$A7956="KE",$A7956="KZ",),VLOOKUP($A7956&amp;$F7956,Master!$D:$E,2,0)&amp;$J7956&amp;$K7956,VLOOKUP($A7956,Master!$D:$E,2,0)&amp;Sheet1!$J7956&amp;Sheet1!$K7956)</f>
        <v>#N/A</v>
      </c>
      <c r="Q8522" s="33" t="str">
        <f t="shared" si="250"/>
        <v/>
      </c>
      <c r="R8522" s="33" t="e">
        <f>IF(IF(VLOOKUP($A7956,Master!$G:$J,4,0)="x",Sheet1!$A7956,"")="","",IF(VLOOKUP($A7956,Master!$G:$J,4,0)="x",Sheet1!$A7956,"")&amp;$J7956&amp;$K7956)</f>
        <v>#N/A</v>
      </c>
      <c r="S8522" s="33" t="e">
        <f>IF(VLOOKUP($A7956,Master!$L:$M,2,0)=0,"",VLOOKUP($A7956,Master!$L:$M,2,0)&amp;$J7956&amp;$L7956)</f>
        <v>#N/A</v>
      </c>
      <c r="T8522" s="33" t="str">
        <f t="shared" si="251"/>
        <v/>
      </c>
    </row>
    <row r="8523" spans="15:20" x14ac:dyDescent="0.3">
      <c r="O8523" s="33" t="e">
        <f>VLOOKUP($A7957,Master!$A:$B,2,0)&amp;$J7957&amp;$K7957</f>
        <v>#N/A</v>
      </c>
      <c r="P8523" s="33" t="e">
        <f>IF(OR($A7957="KE0",$A7957="KZ0",$A7957="KV0",$A7957="KH0",$A7957="KE",$A7957="KZ",),VLOOKUP($A7957&amp;$F7957,Master!$D:$E,2,0)&amp;$J7957&amp;$K7957,VLOOKUP($A7957,Master!$D:$E,2,0)&amp;Sheet1!$J7957&amp;Sheet1!$K7957)</f>
        <v>#N/A</v>
      </c>
      <c r="Q8523" s="33" t="str">
        <f t="shared" si="250"/>
        <v/>
      </c>
      <c r="R8523" s="33" t="e">
        <f>IF(IF(VLOOKUP($A7957,Master!$G:$J,4,0)="x",Sheet1!$A7957,"")="","",IF(VLOOKUP($A7957,Master!$G:$J,4,0)="x",Sheet1!$A7957,"")&amp;$J7957&amp;$K7957)</f>
        <v>#N/A</v>
      </c>
      <c r="S8523" s="33" t="e">
        <f>IF(VLOOKUP($A7957,Master!$L:$M,2,0)=0,"",VLOOKUP($A7957,Master!$L:$M,2,0)&amp;$J7957&amp;$L7957)</f>
        <v>#N/A</v>
      </c>
      <c r="T8523" s="33" t="str">
        <f t="shared" si="251"/>
        <v/>
      </c>
    </row>
    <row r="8524" spans="15:20" x14ac:dyDescent="0.3">
      <c r="O8524" s="33" t="e">
        <f>VLOOKUP($A7958,Master!$A:$B,2,0)&amp;$J7958&amp;$K7958</f>
        <v>#N/A</v>
      </c>
      <c r="P8524" s="33" t="e">
        <f>IF(OR($A7958="KE0",$A7958="KZ0",$A7958="KV0",$A7958="KH0",$A7958="KE",$A7958="KZ",),VLOOKUP($A7958&amp;$F7958,Master!$D:$E,2,0)&amp;$J7958&amp;$K7958,VLOOKUP($A7958,Master!$D:$E,2,0)&amp;Sheet1!$J7958&amp;Sheet1!$K7958)</f>
        <v>#N/A</v>
      </c>
      <c r="Q8524" s="33" t="str">
        <f t="shared" si="250"/>
        <v/>
      </c>
      <c r="R8524" s="33" t="e">
        <f>IF(IF(VLOOKUP($A7958,Master!$G:$J,4,0)="x",Sheet1!$A7958,"")="","",IF(VLOOKUP($A7958,Master!$G:$J,4,0)="x",Sheet1!$A7958,"")&amp;$J7958&amp;$K7958)</f>
        <v>#N/A</v>
      </c>
      <c r="S8524" s="33" t="e">
        <f>IF(VLOOKUP($A7958,Master!$L:$M,2,0)=0,"",VLOOKUP($A7958,Master!$L:$M,2,0)&amp;$J7958&amp;$L7958)</f>
        <v>#N/A</v>
      </c>
      <c r="T8524" s="33" t="str">
        <f t="shared" si="251"/>
        <v/>
      </c>
    </row>
    <row r="8525" spans="15:20" x14ac:dyDescent="0.3">
      <c r="O8525" s="33" t="e">
        <f>VLOOKUP($A7959,Master!$A:$B,2,0)&amp;$J7959&amp;$K7959</f>
        <v>#N/A</v>
      </c>
      <c r="P8525" s="33" t="e">
        <f>IF(OR($A7959="KE0",$A7959="KZ0",$A7959="KV0",$A7959="KH0",$A7959="KE",$A7959="KZ",),VLOOKUP($A7959&amp;$F7959,Master!$D:$E,2,0)&amp;$J7959&amp;$K7959,VLOOKUP($A7959,Master!$D:$E,2,0)&amp;Sheet1!$J7959&amp;Sheet1!$K7959)</f>
        <v>#N/A</v>
      </c>
      <c r="Q8525" s="33" t="str">
        <f t="shared" si="250"/>
        <v/>
      </c>
      <c r="R8525" s="33" t="e">
        <f>IF(IF(VLOOKUP($A7959,Master!$G:$J,4,0)="x",Sheet1!$A7959,"")="","",IF(VLOOKUP($A7959,Master!$G:$J,4,0)="x",Sheet1!$A7959,"")&amp;$J7959&amp;$K7959)</f>
        <v>#N/A</v>
      </c>
      <c r="S8525" s="33" t="e">
        <f>IF(VLOOKUP($A7959,Master!$L:$M,2,0)=0,"",VLOOKUP($A7959,Master!$L:$M,2,0)&amp;$J7959&amp;$L7959)</f>
        <v>#N/A</v>
      </c>
      <c r="T8525" s="33" t="str">
        <f t="shared" si="251"/>
        <v/>
      </c>
    </row>
    <row r="8526" spans="15:20" x14ac:dyDescent="0.3">
      <c r="O8526" s="33" t="e">
        <f>VLOOKUP($A7960,Master!$A:$B,2,0)&amp;$J7960&amp;$K7960</f>
        <v>#N/A</v>
      </c>
      <c r="P8526" s="33" t="e">
        <f>IF(OR($A7960="KE0",$A7960="KZ0",$A7960="KV0",$A7960="KH0",$A7960="KE",$A7960="KZ",),VLOOKUP($A7960&amp;$F7960,Master!$D:$E,2,0)&amp;$J7960&amp;$K7960,VLOOKUP($A7960,Master!$D:$E,2,0)&amp;Sheet1!$J7960&amp;Sheet1!$K7960)</f>
        <v>#N/A</v>
      </c>
      <c r="Q8526" s="33" t="str">
        <f t="shared" si="250"/>
        <v/>
      </c>
      <c r="R8526" s="33" t="e">
        <f>IF(IF(VLOOKUP($A7960,Master!$G:$J,4,0)="x",Sheet1!$A7960,"")="","",IF(VLOOKUP($A7960,Master!$G:$J,4,0)="x",Sheet1!$A7960,"")&amp;$J7960&amp;$K7960)</f>
        <v>#N/A</v>
      </c>
      <c r="S8526" s="33" t="e">
        <f>IF(VLOOKUP($A7960,Master!$L:$M,2,0)=0,"",VLOOKUP($A7960,Master!$L:$M,2,0)&amp;$J7960&amp;$L7960)</f>
        <v>#N/A</v>
      </c>
      <c r="T8526" s="33" t="str">
        <f t="shared" si="251"/>
        <v/>
      </c>
    </row>
    <row r="8527" spans="15:20" x14ac:dyDescent="0.3">
      <c r="O8527" s="33" t="e">
        <f>VLOOKUP($A7961,Master!$A:$B,2,0)&amp;$J7961&amp;$K7961</f>
        <v>#N/A</v>
      </c>
      <c r="P8527" s="33" t="e">
        <f>IF(OR($A7961="KE0",$A7961="KZ0",$A7961="KV0",$A7961="KH0",$A7961="KE",$A7961="KZ",),VLOOKUP($A7961&amp;$F7961,Master!$D:$E,2,0)&amp;$J7961&amp;$K7961,VLOOKUP($A7961,Master!$D:$E,2,0)&amp;Sheet1!$J7961&amp;Sheet1!$K7961)</f>
        <v>#N/A</v>
      </c>
      <c r="Q8527" s="33" t="str">
        <f t="shared" si="250"/>
        <v/>
      </c>
      <c r="R8527" s="33" t="e">
        <f>IF(IF(VLOOKUP($A7961,Master!$G:$J,4,0)="x",Sheet1!$A7961,"")="","",IF(VLOOKUP($A7961,Master!$G:$J,4,0)="x",Sheet1!$A7961,"")&amp;$J7961&amp;$K7961)</f>
        <v>#N/A</v>
      </c>
      <c r="S8527" s="33" t="e">
        <f>IF(VLOOKUP($A7961,Master!$L:$M,2,0)=0,"",VLOOKUP($A7961,Master!$L:$M,2,0)&amp;$J7961&amp;$L7961)</f>
        <v>#N/A</v>
      </c>
      <c r="T8527" s="33" t="str">
        <f t="shared" si="251"/>
        <v/>
      </c>
    </row>
    <row r="8528" spans="15:20" x14ac:dyDescent="0.3">
      <c r="O8528" s="33" t="e">
        <f>VLOOKUP($A7962,Master!$A:$B,2,0)&amp;$J7962&amp;$K7962</f>
        <v>#N/A</v>
      </c>
      <c r="P8528" s="33" t="e">
        <f>IF(OR($A7962="KE0",$A7962="KZ0",$A7962="KV0",$A7962="KH0",$A7962="KE",$A7962="KZ",),VLOOKUP($A7962&amp;$F7962,Master!$D:$E,2,0)&amp;$J7962&amp;$K7962,VLOOKUP($A7962,Master!$D:$E,2,0)&amp;Sheet1!$J7962&amp;Sheet1!$K7962)</f>
        <v>#N/A</v>
      </c>
      <c r="Q8528" s="33" t="str">
        <f t="shared" si="250"/>
        <v/>
      </c>
      <c r="R8528" s="33" t="e">
        <f>IF(IF(VLOOKUP($A7962,Master!$G:$J,4,0)="x",Sheet1!$A7962,"")="","",IF(VLOOKUP($A7962,Master!$G:$J,4,0)="x",Sheet1!$A7962,"")&amp;$J7962&amp;$K7962)</f>
        <v>#N/A</v>
      </c>
      <c r="S8528" s="33" t="e">
        <f>IF(VLOOKUP($A7962,Master!$L:$M,2,0)=0,"",VLOOKUP($A7962,Master!$L:$M,2,0)&amp;$J7962&amp;$L7962)</f>
        <v>#N/A</v>
      </c>
      <c r="T8528" s="33" t="str">
        <f t="shared" si="251"/>
        <v/>
      </c>
    </row>
    <row r="8529" spans="15:20" x14ac:dyDescent="0.3">
      <c r="O8529" s="33" t="e">
        <f>VLOOKUP($A7963,Master!$A:$B,2,0)&amp;$J7963&amp;$K7963</f>
        <v>#N/A</v>
      </c>
      <c r="P8529" s="33" t="e">
        <f>IF(OR($A7963="KE0",$A7963="KZ0",$A7963="KV0",$A7963="KH0",$A7963="KE",$A7963="KZ",),VLOOKUP($A7963&amp;$F7963,Master!$D:$E,2,0)&amp;$J7963&amp;$K7963,VLOOKUP($A7963,Master!$D:$E,2,0)&amp;Sheet1!$J7963&amp;Sheet1!$K7963)</f>
        <v>#N/A</v>
      </c>
      <c r="Q8529" s="33" t="str">
        <f t="shared" si="250"/>
        <v/>
      </c>
      <c r="R8529" s="33" t="e">
        <f>IF(IF(VLOOKUP($A7963,Master!$G:$J,4,0)="x",Sheet1!$A7963,"")="","",IF(VLOOKUP($A7963,Master!$G:$J,4,0)="x",Sheet1!$A7963,"")&amp;$J7963&amp;$K7963)</f>
        <v>#N/A</v>
      </c>
      <c r="S8529" s="33" t="e">
        <f>IF(VLOOKUP($A7963,Master!$L:$M,2,0)=0,"",VLOOKUP($A7963,Master!$L:$M,2,0)&amp;$J7963&amp;$L7963)</f>
        <v>#N/A</v>
      </c>
      <c r="T8529" s="33" t="str">
        <f t="shared" si="251"/>
        <v/>
      </c>
    </row>
    <row r="8530" spans="15:20" x14ac:dyDescent="0.3">
      <c r="O8530" s="33" t="e">
        <f>VLOOKUP($A7964,Master!$A:$B,2,0)&amp;$J7964&amp;$K7964</f>
        <v>#N/A</v>
      </c>
      <c r="P8530" s="33" t="e">
        <f>IF(OR($A7964="KE0",$A7964="KZ0",$A7964="KV0",$A7964="KH0",$A7964="KE",$A7964="KZ",),VLOOKUP($A7964&amp;$F7964,Master!$D:$E,2,0)&amp;$J7964&amp;$K7964,VLOOKUP($A7964,Master!$D:$E,2,0)&amp;Sheet1!$J7964&amp;Sheet1!$K7964)</f>
        <v>#N/A</v>
      </c>
      <c r="Q8530" s="33" t="str">
        <f t="shared" si="250"/>
        <v/>
      </c>
      <c r="R8530" s="33" t="e">
        <f>IF(IF(VLOOKUP($A7964,Master!$G:$J,4,0)="x",Sheet1!$A7964,"")="","",IF(VLOOKUP($A7964,Master!$G:$J,4,0)="x",Sheet1!$A7964,"")&amp;$J7964&amp;$K7964)</f>
        <v>#N/A</v>
      </c>
      <c r="S8530" s="33" t="e">
        <f>IF(VLOOKUP($A7964,Master!$L:$M,2,0)=0,"",VLOOKUP($A7964,Master!$L:$M,2,0)&amp;$J7964&amp;$L7964)</f>
        <v>#N/A</v>
      </c>
      <c r="T8530" s="33" t="str">
        <f t="shared" si="251"/>
        <v/>
      </c>
    </row>
    <row r="8531" spans="15:20" x14ac:dyDescent="0.3">
      <c r="O8531" s="33" t="e">
        <f>VLOOKUP($A7965,Master!$A:$B,2,0)&amp;$J7965&amp;$K7965</f>
        <v>#N/A</v>
      </c>
      <c r="P8531" s="33" t="e">
        <f>IF(OR($A7965="KE0",$A7965="KZ0",$A7965="KV0",$A7965="KH0",$A7965="KE",$A7965="KZ",),VLOOKUP($A7965&amp;$F7965,Master!$D:$E,2,0)&amp;$J7965&amp;$K7965,VLOOKUP($A7965,Master!$D:$E,2,0)&amp;Sheet1!$J7965&amp;Sheet1!$K7965)</f>
        <v>#N/A</v>
      </c>
      <c r="Q8531" s="33" t="str">
        <f t="shared" si="250"/>
        <v/>
      </c>
      <c r="R8531" s="33" t="e">
        <f>IF(IF(VLOOKUP($A7965,Master!$G:$J,4,0)="x",Sheet1!$A7965,"")="","",IF(VLOOKUP($A7965,Master!$G:$J,4,0)="x",Sheet1!$A7965,"")&amp;$J7965&amp;$K7965)</f>
        <v>#N/A</v>
      </c>
      <c r="S8531" s="33" t="e">
        <f>IF(VLOOKUP($A7965,Master!$L:$M,2,0)=0,"",VLOOKUP($A7965,Master!$L:$M,2,0)&amp;$J7965&amp;$L7965)</f>
        <v>#N/A</v>
      </c>
      <c r="T8531" s="33" t="str">
        <f t="shared" si="251"/>
        <v/>
      </c>
    </row>
    <row r="8532" spans="15:20" x14ac:dyDescent="0.3">
      <c r="O8532" s="33" t="e">
        <f>VLOOKUP($A7966,Master!$A:$B,2,0)&amp;$J7966&amp;$K7966</f>
        <v>#N/A</v>
      </c>
      <c r="P8532" s="33" t="e">
        <f>IF(OR($A7966="KE0",$A7966="KZ0",$A7966="KV0",$A7966="KH0",$A7966="KE",$A7966="KZ",),VLOOKUP($A7966&amp;$F7966,Master!$D:$E,2,0)&amp;$J7966&amp;$K7966,VLOOKUP($A7966,Master!$D:$E,2,0)&amp;Sheet1!$J7966&amp;Sheet1!$K7966)</f>
        <v>#N/A</v>
      </c>
      <c r="Q8532" s="33" t="str">
        <f t="shared" si="250"/>
        <v/>
      </c>
      <c r="R8532" s="33" t="e">
        <f>IF(IF(VLOOKUP($A7966,Master!$G:$J,4,0)="x",Sheet1!$A7966,"")="","",IF(VLOOKUP($A7966,Master!$G:$J,4,0)="x",Sheet1!$A7966,"")&amp;$J7966&amp;$K7966)</f>
        <v>#N/A</v>
      </c>
      <c r="S8532" s="33" t="e">
        <f>IF(VLOOKUP($A7966,Master!$L:$M,2,0)=0,"",VLOOKUP($A7966,Master!$L:$M,2,0)&amp;$J7966&amp;$L7966)</f>
        <v>#N/A</v>
      </c>
      <c r="T8532" s="33" t="str">
        <f t="shared" si="251"/>
        <v/>
      </c>
    </row>
    <row r="8533" spans="15:20" x14ac:dyDescent="0.3">
      <c r="O8533" s="33" t="e">
        <f>VLOOKUP($A7967,Master!$A:$B,2,0)&amp;$J7967&amp;$K7967</f>
        <v>#N/A</v>
      </c>
      <c r="P8533" s="33" t="e">
        <f>IF(OR($A7967="KE0",$A7967="KZ0",$A7967="KV0",$A7967="KH0",$A7967="KE",$A7967="KZ",),VLOOKUP($A7967&amp;$F7967,Master!$D:$E,2,0)&amp;$J7967&amp;$K7967,VLOOKUP($A7967,Master!$D:$E,2,0)&amp;Sheet1!$J7967&amp;Sheet1!$K7967)</f>
        <v>#N/A</v>
      </c>
      <c r="Q8533" s="33" t="str">
        <f t="shared" si="250"/>
        <v/>
      </c>
      <c r="R8533" s="33" t="e">
        <f>IF(IF(VLOOKUP($A7967,Master!$G:$J,4,0)="x",Sheet1!$A7967,"")="","",IF(VLOOKUP($A7967,Master!$G:$J,4,0)="x",Sheet1!$A7967,"")&amp;$J7967&amp;$K7967)</f>
        <v>#N/A</v>
      </c>
      <c r="S8533" s="33" t="e">
        <f>IF(VLOOKUP($A7967,Master!$L:$M,2,0)=0,"",VLOOKUP($A7967,Master!$L:$M,2,0)&amp;$J7967&amp;$L7967)</f>
        <v>#N/A</v>
      </c>
      <c r="T8533" s="33" t="str">
        <f t="shared" si="251"/>
        <v/>
      </c>
    </row>
    <row r="8534" spans="15:20" x14ac:dyDescent="0.3">
      <c r="O8534" s="33" t="e">
        <f>VLOOKUP($A7968,Master!$A:$B,2,0)&amp;$J7968&amp;$K7968</f>
        <v>#N/A</v>
      </c>
      <c r="P8534" s="33" t="e">
        <f>IF(OR($A7968="KE0",$A7968="KZ0",$A7968="KV0",$A7968="KH0",$A7968="KE",$A7968="KZ",),VLOOKUP($A7968&amp;$F7968,Master!$D:$E,2,0)&amp;$J7968&amp;$K7968,VLOOKUP($A7968,Master!$D:$E,2,0)&amp;Sheet1!$J7968&amp;Sheet1!$K7968)</f>
        <v>#N/A</v>
      </c>
      <c r="Q8534" s="33" t="str">
        <f t="shared" si="250"/>
        <v/>
      </c>
      <c r="R8534" s="33" t="e">
        <f>IF(IF(VLOOKUP($A7968,Master!$G:$J,4,0)="x",Sheet1!$A7968,"")="","",IF(VLOOKUP($A7968,Master!$G:$J,4,0)="x",Sheet1!$A7968,"")&amp;$J7968&amp;$K7968)</f>
        <v>#N/A</v>
      </c>
      <c r="S8534" s="33" t="e">
        <f>IF(VLOOKUP($A7968,Master!$L:$M,2,0)=0,"",VLOOKUP($A7968,Master!$L:$M,2,0)&amp;$J7968&amp;$L7968)</f>
        <v>#N/A</v>
      </c>
      <c r="T8534" s="33" t="str">
        <f t="shared" si="251"/>
        <v/>
      </c>
    </row>
    <row r="8535" spans="15:20" x14ac:dyDescent="0.3">
      <c r="O8535" s="33" t="e">
        <f>VLOOKUP($A7969,Master!$A:$B,2,0)&amp;$J7969&amp;$K7969</f>
        <v>#N/A</v>
      </c>
      <c r="P8535" s="33" t="e">
        <f>IF(OR($A7969="KE0",$A7969="KZ0",$A7969="KV0",$A7969="KH0",$A7969="KE",$A7969="KZ",),VLOOKUP($A7969&amp;$F7969,Master!$D:$E,2,0)&amp;$J7969&amp;$K7969,VLOOKUP($A7969,Master!$D:$E,2,0)&amp;Sheet1!$J7969&amp;Sheet1!$K7969)</f>
        <v>#N/A</v>
      </c>
      <c r="Q8535" s="33" t="str">
        <f t="shared" si="250"/>
        <v/>
      </c>
      <c r="R8535" s="33" t="e">
        <f>IF(IF(VLOOKUP($A7969,Master!$G:$J,4,0)="x",Sheet1!$A7969,"")="","",IF(VLOOKUP($A7969,Master!$G:$J,4,0)="x",Sheet1!$A7969,"")&amp;$J7969&amp;$K7969)</f>
        <v>#N/A</v>
      </c>
      <c r="S8535" s="33" t="e">
        <f>IF(VLOOKUP($A7969,Master!$L:$M,2,0)=0,"",VLOOKUP($A7969,Master!$L:$M,2,0)&amp;$J7969&amp;$L7969)</f>
        <v>#N/A</v>
      </c>
      <c r="T8535" s="33" t="str">
        <f t="shared" si="251"/>
        <v/>
      </c>
    </row>
    <row r="8536" spans="15:20" x14ac:dyDescent="0.3">
      <c r="O8536" s="33" t="e">
        <f>VLOOKUP($A7970,Master!$A:$B,2,0)&amp;$J7970&amp;$K7970</f>
        <v>#N/A</v>
      </c>
      <c r="P8536" s="33" t="e">
        <f>IF(OR($A7970="KE0",$A7970="KZ0",$A7970="KV0",$A7970="KH0",$A7970="KE",$A7970="KZ",),VLOOKUP($A7970&amp;$F7970,Master!$D:$E,2,0)&amp;$J7970&amp;$K7970,VLOOKUP($A7970,Master!$D:$E,2,0)&amp;Sheet1!$J7970&amp;Sheet1!$K7970)</f>
        <v>#N/A</v>
      </c>
      <c r="Q8536" s="33" t="str">
        <f t="shared" si="250"/>
        <v/>
      </c>
      <c r="R8536" s="33" t="e">
        <f>IF(IF(VLOOKUP($A7970,Master!$G:$J,4,0)="x",Sheet1!$A7970,"")="","",IF(VLOOKUP($A7970,Master!$G:$J,4,0)="x",Sheet1!$A7970,"")&amp;$J7970&amp;$K7970)</f>
        <v>#N/A</v>
      </c>
      <c r="S8536" s="33" t="e">
        <f>IF(VLOOKUP($A7970,Master!$L:$M,2,0)=0,"",VLOOKUP($A7970,Master!$L:$M,2,0)&amp;$J7970&amp;$L7970)</f>
        <v>#N/A</v>
      </c>
      <c r="T8536" s="33" t="str">
        <f t="shared" si="251"/>
        <v/>
      </c>
    </row>
    <row r="8537" spans="15:20" x14ac:dyDescent="0.3">
      <c r="O8537" s="33" t="e">
        <f>VLOOKUP($A7971,Master!$A:$B,2,0)&amp;$J7971&amp;$K7971</f>
        <v>#N/A</v>
      </c>
      <c r="P8537" s="33" t="e">
        <f>IF(OR($A7971="KE0",$A7971="KZ0",$A7971="KV0",$A7971="KH0",$A7971="KE",$A7971="KZ",),VLOOKUP($A7971&amp;$F7971,Master!$D:$E,2,0)&amp;$J7971&amp;$K7971,VLOOKUP($A7971,Master!$D:$E,2,0)&amp;Sheet1!$J7971&amp;Sheet1!$K7971)</f>
        <v>#N/A</v>
      </c>
      <c r="Q8537" s="33" t="str">
        <f t="shared" si="250"/>
        <v/>
      </c>
      <c r="R8537" s="33" t="e">
        <f>IF(IF(VLOOKUP($A7971,Master!$G:$J,4,0)="x",Sheet1!$A7971,"")="","",IF(VLOOKUP($A7971,Master!$G:$J,4,0)="x",Sheet1!$A7971,"")&amp;$J7971&amp;$K7971)</f>
        <v>#N/A</v>
      </c>
      <c r="S8537" s="33" t="e">
        <f>IF(VLOOKUP($A7971,Master!$L:$M,2,0)=0,"",VLOOKUP($A7971,Master!$L:$M,2,0)&amp;$J7971&amp;$L7971)</f>
        <v>#N/A</v>
      </c>
      <c r="T8537" s="33" t="str">
        <f t="shared" si="251"/>
        <v/>
      </c>
    </row>
    <row r="8538" spans="15:20" x14ac:dyDescent="0.3">
      <c r="O8538" s="33" t="e">
        <f>VLOOKUP($A7972,Master!$A:$B,2,0)&amp;$J7972&amp;$K7972</f>
        <v>#N/A</v>
      </c>
      <c r="P8538" s="33" t="e">
        <f>IF(OR($A7972="KE0",$A7972="KZ0",$A7972="KV0",$A7972="KH0",$A7972="KE",$A7972="KZ",),VLOOKUP($A7972&amp;$F7972,Master!$D:$E,2,0)&amp;$J7972&amp;$K7972,VLOOKUP($A7972,Master!$D:$E,2,0)&amp;Sheet1!$J7972&amp;Sheet1!$K7972)</f>
        <v>#N/A</v>
      </c>
      <c r="Q8538" s="33" t="str">
        <f t="shared" si="250"/>
        <v/>
      </c>
      <c r="R8538" s="33" t="e">
        <f>IF(IF(VLOOKUP($A7972,Master!$G:$J,4,0)="x",Sheet1!$A7972,"")="","",IF(VLOOKUP($A7972,Master!$G:$J,4,0)="x",Sheet1!$A7972,"")&amp;$J7972&amp;$K7972)</f>
        <v>#N/A</v>
      </c>
      <c r="S8538" s="33" t="e">
        <f>IF(VLOOKUP($A7972,Master!$L:$M,2,0)=0,"",VLOOKUP($A7972,Master!$L:$M,2,0)&amp;$J7972&amp;$L7972)</f>
        <v>#N/A</v>
      </c>
      <c r="T8538" s="33" t="str">
        <f t="shared" si="251"/>
        <v/>
      </c>
    </row>
    <row r="8539" spans="15:20" x14ac:dyDescent="0.3">
      <c r="O8539" s="33" t="e">
        <f>VLOOKUP($A7973,Master!$A:$B,2,0)&amp;$J7973&amp;$K7973</f>
        <v>#N/A</v>
      </c>
      <c r="P8539" s="33" t="e">
        <f>IF(OR($A7973="KE0",$A7973="KZ0",$A7973="KV0",$A7973="KH0",$A7973="KE",$A7973="KZ",),VLOOKUP($A7973&amp;$F7973,Master!$D:$E,2,0)&amp;$J7973&amp;$K7973,VLOOKUP($A7973,Master!$D:$E,2,0)&amp;Sheet1!$J7973&amp;Sheet1!$K7973)</f>
        <v>#N/A</v>
      </c>
      <c r="Q8539" s="33" t="str">
        <f t="shared" si="250"/>
        <v/>
      </c>
      <c r="R8539" s="33" t="e">
        <f>IF(IF(VLOOKUP($A7973,Master!$G:$J,4,0)="x",Sheet1!$A7973,"")="","",IF(VLOOKUP($A7973,Master!$G:$J,4,0)="x",Sheet1!$A7973,"")&amp;$J7973&amp;$K7973)</f>
        <v>#N/A</v>
      </c>
      <c r="S8539" s="33" t="e">
        <f>IF(VLOOKUP($A7973,Master!$L:$M,2,0)=0,"",VLOOKUP($A7973,Master!$L:$M,2,0)&amp;$J7973&amp;$L7973)</f>
        <v>#N/A</v>
      </c>
      <c r="T8539" s="33" t="str">
        <f t="shared" si="251"/>
        <v/>
      </c>
    </row>
    <row r="8540" spans="15:20" x14ac:dyDescent="0.3">
      <c r="O8540" s="33" t="e">
        <f>VLOOKUP($A7974,Master!$A:$B,2,0)&amp;$J7974&amp;$K7974</f>
        <v>#N/A</v>
      </c>
      <c r="P8540" s="33" t="e">
        <f>IF(OR($A7974="KE0",$A7974="KZ0",$A7974="KV0",$A7974="KH0",$A7974="KE",$A7974="KZ",),VLOOKUP($A7974&amp;$F7974,Master!$D:$E,2,0)&amp;$J7974&amp;$K7974,VLOOKUP($A7974,Master!$D:$E,2,0)&amp;Sheet1!$J7974&amp;Sheet1!$K7974)</f>
        <v>#N/A</v>
      </c>
      <c r="Q8540" s="33" t="str">
        <f t="shared" si="250"/>
        <v/>
      </c>
      <c r="R8540" s="33" t="e">
        <f>IF(IF(VLOOKUP($A7974,Master!$G:$J,4,0)="x",Sheet1!$A7974,"")="","",IF(VLOOKUP($A7974,Master!$G:$J,4,0)="x",Sheet1!$A7974,"")&amp;$J7974&amp;$K7974)</f>
        <v>#N/A</v>
      </c>
      <c r="S8540" s="33" t="e">
        <f>IF(VLOOKUP($A7974,Master!$L:$M,2,0)=0,"",VLOOKUP($A7974,Master!$L:$M,2,0)&amp;$J7974&amp;$L7974)</f>
        <v>#N/A</v>
      </c>
      <c r="T8540" s="33" t="str">
        <f t="shared" si="251"/>
        <v/>
      </c>
    </row>
    <row r="8541" spans="15:20" x14ac:dyDescent="0.3">
      <c r="O8541" s="33" t="e">
        <f>VLOOKUP($A7975,Master!$A:$B,2,0)&amp;$J7975&amp;$K7975</f>
        <v>#N/A</v>
      </c>
      <c r="P8541" s="33" t="e">
        <f>IF(OR($A7975="KE0",$A7975="KZ0",$A7975="KV0",$A7975="KH0",$A7975="KE",$A7975="KZ",),VLOOKUP($A7975&amp;$F7975,Master!$D:$E,2,0)&amp;$J7975&amp;$K7975,VLOOKUP($A7975,Master!$D:$E,2,0)&amp;Sheet1!$J7975&amp;Sheet1!$K7975)</f>
        <v>#N/A</v>
      </c>
      <c r="Q8541" s="33" t="str">
        <f t="shared" si="250"/>
        <v/>
      </c>
      <c r="R8541" s="33" t="e">
        <f>IF(IF(VLOOKUP($A7975,Master!$G:$J,4,0)="x",Sheet1!$A7975,"")="","",IF(VLOOKUP($A7975,Master!$G:$J,4,0)="x",Sheet1!$A7975,"")&amp;$J7975&amp;$K7975)</f>
        <v>#N/A</v>
      </c>
      <c r="S8541" s="33" t="e">
        <f>IF(VLOOKUP($A7975,Master!$L:$M,2,0)=0,"",VLOOKUP($A7975,Master!$L:$M,2,0)&amp;$J7975&amp;$L7975)</f>
        <v>#N/A</v>
      </c>
      <c r="T8541" s="33" t="str">
        <f t="shared" si="251"/>
        <v/>
      </c>
    </row>
    <row r="8542" spans="15:20" x14ac:dyDescent="0.3">
      <c r="O8542" s="33" t="e">
        <f>VLOOKUP($A7976,Master!$A:$B,2,0)&amp;$J7976&amp;$K7976</f>
        <v>#N/A</v>
      </c>
      <c r="P8542" s="33" t="e">
        <f>IF(OR($A7976="KE0",$A7976="KZ0",$A7976="KV0",$A7976="KH0",$A7976="KE",$A7976="KZ",),VLOOKUP($A7976&amp;$F7976,Master!$D:$E,2,0)&amp;$J7976&amp;$K7976,VLOOKUP($A7976,Master!$D:$E,2,0)&amp;Sheet1!$J7976&amp;Sheet1!$K7976)</f>
        <v>#N/A</v>
      </c>
      <c r="Q8542" s="33" t="str">
        <f t="shared" si="250"/>
        <v/>
      </c>
      <c r="R8542" s="33" t="e">
        <f>IF(IF(VLOOKUP($A7976,Master!$G:$J,4,0)="x",Sheet1!$A7976,"")="","",IF(VLOOKUP($A7976,Master!$G:$J,4,0)="x",Sheet1!$A7976,"")&amp;$J7976&amp;$K7976)</f>
        <v>#N/A</v>
      </c>
      <c r="S8542" s="33" t="e">
        <f>IF(VLOOKUP($A7976,Master!$L:$M,2,0)=0,"",VLOOKUP($A7976,Master!$L:$M,2,0)&amp;$J7976&amp;$L7976)</f>
        <v>#N/A</v>
      </c>
      <c r="T8542" s="33" t="str">
        <f t="shared" si="251"/>
        <v/>
      </c>
    </row>
    <row r="8543" spans="15:20" x14ac:dyDescent="0.3">
      <c r="O8543" s="33" t="e">
        <f>VLOOKUP($A7977,Master!$A:$B,2,0)&amp;$J7977&amp;$K7977</f>
        <v>#N/A</v>
      </c>
      <c r="P8543" s="33" t="e">
        <f>IF(OR($A7977="KE0",$A7977="KZ0",$A7977="KV0",$A7977="KH0",$A7977="KE",$A7977="KZ",),VLOOKUP($A7977&amp;$F7977,Master!$D:$E,2,0)&amp;$J7977&amp;$K7977,VLOOKUP($A7977,Master!$D:$E,2,0)&amp;Sheet1!$J7977&amp;Sheet1!$K7977)</f>
        <v>#N/A</v>
      </c>
      <c r="Q8543" s="33" t="str">
        <f t="shared" si="250"/>
        <v/>
      </c>
      <c r="R8543" s="33" t="e">
        <f>IF(IF(VLOOKUP($A7977,Master!$G:$J,4,0)="x",Sheet1!$A7977,"")="","",IF(VLOOKUP($A7977,Master!$G:$J,4,0)="x",Sheet1!$A7977,"")&amp;$J7977&amp;$K7977)</f>
        <v>#N/A</v>
      </c>
      <c r="S8543" s="33" t="e">
        <f>IF(VLOOKUP($A7977,Master!$L:$M,2,0)=0,"",VLOOKUP($A7977,Master!$L:$M,2,0)&amp;$J7977&amp;$L7977)</f>
        <v>#N/A</v>
      </c>
      <c r="T8543" s="33" t="str">
        <f t="shared" si="251"/>
        <v/>
      </c>
    </row>
    <row r="8544" spans="15:20" x14ac:dyDescent="0.3">
      <c r="O8544" s="33" t="e">
        <f>VLOOKUP($A7978,Master!$A:$B,2,0)&amp;$J7978&amp;$K7978</f>
        <v>#N/A</v>
      </c>
      <c r="P8544" s="33" t="e">
        <f>IF(OR($A7978="KE0",$A7978="KZ0",$A7978="KV0",$A7978="KH0",$A7978="KE",$A7978="KZ",),VLOOKUP($A7978&amp;$F7978,Master!$D:$E,2,0)&amp;$J7978&amp;$K7978,VLOOKUP($A7978,Master!$D:$E,2,0)&amp;Sheet1!$J7978&amp;Sheet1!$K7978)</f>
        <v>#N/A</v>
      </c>
      <c r="Q8544" s="33" t="str">
        <f t="shared" si="250"/>
        <v/>
      </c>
      <c r="R8544" s="33" t="e">
        <f>IF(IF(VLOOKUP($A7978,Master!$G:$J,4,0)="x",Sheet1!$A7978,"")="","",IF(VLOOKUP($A7978,Master!$G:$J,4,0)="x",Sheet1!$A7978,"")&amp;$J7978&amp;$K7978)</f>
        <v>#N/A</v>
      </c>
      <c r="S8544" s="33" t="e">
        <f>IF(VLOOKUP($A7978,Master!$L:$M,2,0)=0,"",VLOOKUP($A7978,Master!$L:$M,2,0)&amp;$J7978&amp;$L7978)</f>
        <v>#N/A</v>
      </c>
      <c r="T8544" s="33" t="str">
        <f t="shared" si="251"/>
        <v/>
      </c>
    </row>
    <row r="8545" spans="15:20" x14ac:dyDescent="0.3">
      <c r="O8545" s="33" t="e">
        <f>VLOOKUP($A7979,Master!$A:$B,2,0)&amp;$J7979&amp;$K7979</f>
        <v>#N/A</v>
      </c>
      <c r="P8545" s="33" t="e">
        <f>IF(OR($A7979="KE0",$A7979="KZ0",$A7979="KV0",$A7979="KH0",$A7979="KE",$A7979="KZ",),VLOOKUP($A7979&amp;$F7979,Master!$D:$E,2,0)&amp;$J7979&amp;$K7979,VLOOKUP($A7979,Master!$D:$E,2,0)&amp;Sheet1!$J7979&amp;Sheet1!$K7979)</f>
        <v>#N/A</v>
      </c>
      <c r="Q8545" s="33" t="str">
        <f t="shared" si="250"/>
        <v/>
      </c>
      <c r="R8545" s="33" t="e">
        <f>IF(IF(VLOOKUP($A7979,Master!$G:$J,4,0)="x",Sheet1!$A7979,"")="","",IF(VLOOKUP($A7979,Master!$G:$J,4,0)="x",Sheet1!$A7979,"")&amp;$J7979&amp;$K7979)</f>
        <v>#N/A</v>
      </c>
      <c r="S8545" s="33" t="e">
        <f>IF(VLOOKUP($A7979,Master!$L:$M,2,0)=0,"",VLOOKUP($A7979,Master!$L:$M,2,0)&amp;$J7979&amp;$L7979)</f>
        <v>#N/A</v>
      </c>
      <c r="T8545" s="33" t="str">
        <f t="shared" si="251"/>
        <v/>
      </c>
    </row>
    <row r="8546" spans="15:20" x14ac:dyDescent="0.3">
      <c r="O8546" s="33" t="e">
        <f>VLOOKUP($A7980,Master!$A:$B,2,0)&amp;$J7980&amp;$K7980</f>
        <v>#N/A</v>
      </c>
      <c r="P8546" s="33" t="e">
        <f>IF(OR($A7980="KE0",$A7980="KZ0",$A7980="KV0",$A7980="KH0",$A7980="KE",$A7980="KZ",),VLOOKUP($A7980&amp;$F7980,Master!$D:$E,2,0)&amp;$J7980&amp;$K7980,VLOOKUP($A7980,Master!$D:$E,2,0)&amp;Sheet1!$J7980&amp;Sheet1!$K7980)</f>
        <v>#N/A</v>
      </c>
      <c r="Q8546" s="33" t="str">
        <f t="shared" si="250"/>
        <v/>
      </c>
      <c r="R8546" s="33" t="e">
        <f>IF(IF(VLOOKUP($A7980,Master!$G:$J,4,0)="x",Sheet1!$A7980,"")="","",IF(VLOOKUP($A7980,Master!$G:$J,4,0)="x",Sheet1!$A7980,"")&amp;$J7980&amp;$K7980)</f>
        <v>#N/A</v>
      </c>
      <c r="S8546" s="33" t="e">
        <f>IF(VLOOKUP($A7980,Master!$L:$M,2,0)=0,"",VLOOKUP($A7980,Master!$L:$M,2,0)&amp;$J7980&amp;$L7980)</f>
        <v>#N/A</v>
      </c>
      <c r="T8546" s="33" t="str">
        <f t="shared" si="251"/>
        <v/>
      </c>
    </row>
    <row r="8547" spans="15:20" x14ac:dyDescent="0.3">
      <c r="O8547" s="33" t="e">
        <f>VLOOKUP($A7981,Master!$A:$B,2,0)&amp;$J7981&amp;$K7981</f>
        <v>#N/A</v>
      </c>
      <c r="P8547" s="33" t="e">
        <f>IF(OR($A7981="KE0",$A7981="KZ0",$A7981="KV0",$A7981="KH0",$A7981="KE",$A7981="KZ",),VLOOKUP($A7981&amp;$F7981,Master!$D:$E,2,0)&amp;$J7981&amp;$K7981,VLOOKUP($A7981,Master!$D:$E,2,0)&amp;Sheet1!$J7981&amp;Sheet1!$K7981)</f>
        <v>#N/A</v>
      </c>
      <c r="Q8547" s="33" t="str">
        <f t="shared" si="250"/>
        <v/>
      </c>
      <c r="R8547" s="33" t="e">
        <f>IF(IF(VLOOKUP($A7981,Master!$G:$J,4,0)="x",Sheet1!$A7981,"")="","",IF(VLOOKUP($A7981,Master!$G:$J,4,0)="x",Sheet1!$A7981,"")&amp;$J7981&amp;$K7981)</f>
        <v>#N/A</v>
      </c>
      <c r="S8547" s="33" t="e">
        <f>IF(VLOOKUP($A7981,Master!$L:$M,2,0)=0,"",VLOOKUP($A7981,Master!$L:$M,2,0)&amp;$J7981&amp;$L7981)</f>
        <v>#N/A</v>
      </c>
      <c r="T8547" s="33" t="str">
        <f t="shared" si="251"/>
        <v/>
      </c>
    </row>
    <row r="8548" spans="15:20" x14ac:dyDescent="0.3">
      <c r="O8548" s="33" t="e">
        <f>VLOOKUP($A7982,Master!$A:$B,2,0)&amp;$J7982&amp;$K7982</f>
        <v>#N/A</v>
      </c>
      <c r="P8548" s="33" t="e">
        <f>IF(OR($A7982="KE0",$A7982="KZ0",$A7982="KV0",$A7982="KH0",$A7982="KE",$A7982="KZ",),VLOOKUP($A7982&amp;$F7982,Master!$D:$E,2,0)&amp;$J7982&amp;$K7982,VLOOKUP($A7982,Master!$D:$E,2,0)&amp;Sheet1!$J7982&amp;Sheet1!$K7982)</f>
        <v>#N/A</v>
      </c>
      <c r="Q8548" s="33" t="str">
        <f t="shared" si="250"/>
        <v/>
      </c>
      <c r="R8548" s="33" t="e">
        <f>IF(IF(VLOOKUP($A7982,Master!$G:$J,4,0)="x",Sheet1!$A7982,"")="","",IF(VLOOKUP($A7982,Master!$G:$J,4,0)="x",Sheet1!$A7982,"")&amp;$J7982&amp;$K7982)</f>
        <v>#N/A</v>
      </c>
      <c r="S8548" s="33" t="e">
        <f>IF(VLOOKUP($A7982,Master!$L:$M,2,0)=0,"",VLOOKUP($A7982,Master!$L:$M,2,0)&amp;$J7982&amp;$L7982)</f>
        <v>#N/A</v>
      </c>
      <c r="T8548" s="33" t="str">
        <f t="shared" si="251"/>
        <v/>
      </c>
    </row>
    <row r="8549" spans="15:20" x14ac:dyDescent="0.3">
      <c r="O8549" s="33" t="e">
        <f>VLOOKUP($A7983,Master!$A:$B,2,0)&amp;$J7983&amp;$K7983</f>
        <v>#N/A</v>
      </c>
      <c r="P8549" s="33" t="e">
        <f>IF(OR($A7983="KE0",$A7983="KZ0",$A7983="KV0",$A7983="KH0",$A7983="KE",$A7983="KZ",),VLOOKUP($A7983&amp;$F7983,Master!$D:$E,2,0)&amp;$J7983&amp;$K7983,VLOOKUP($A7983,Master!$D:$E,2,0)&amp;Sheet1!$J7983&amp;Sheet1!$K7983)</f>
        <v>#N/A</v>
      </c>
      <c r="Q8549" s="33" t="str">
        <f t="shared" si="250"/>
        <v/>
      </c>
      <c r="R8549" s="33" t="e">
        <f>IF(IF(VLOOKUP($A7983,Master!$G:$J,4,0)="x",Sheet1!$A7983,"")="","",IF(VLOOKUP($A7983,Master!$G:$J,4,0)="x",Sheet1!$A7983,"")&amp;$J7983&amp;$K7983)</f>
        <v>#N/A</v>
      </c>
      <c r="S8549" s="33" t="e">
        <f>IF(VLOOKUP($A7983,Master!$L:$M,2,0)=0,"",VLOOKUP($A7983,Master!$L:$M,2,0)&amp;$J7983&amp;$L7983)</f>
        <v>#N/A</v>
      </c>
      <c r="T8549" s="33" t="str">
        <f t="shared" si="251"/>
        <v/>
      </c>
    </row>
    <row r="8550" spans="15:20" x14ac:dyDescent="0.3">
      <c r="O8550" s="33" t="e">
        <f>VLOOKUP($A7984,Master!$A:$B,2,0)&amp;$J7984&amp;$K7984</f>
        <v>#N/A</v>
      </c>
      <c r="P8550" s="33" t="e">
        <f>IF(OR($A7984="KE0",$A7984="KZ0",$A7984="KV0",$A7984="KH0",$A7984="KE",$A7984="KZ",),VLOOKUP($A7984&amp;$F7984,Master!$D:$E,2,0)&amp;$J7984&amp;$K7984,VLOOKUP($A7984,Master!$D:$E,2,0)&amp;Sheet1!$J7984&amp;Sheet1!$K7984)</f>
        <v>#N/A</v>
      </c>
      <c r="Q8550" s="33" t="str">
        <f t="shared" si="250"/>
        <v/>
      </c>
      <c r="R8550" s="33" t="e">
        <f>IF(IF(VLOOKUP($A7984,Master!$G:$J,4,0)="x",Sheet1!$A7984,"")="","",IF(VLOOKUP($A7984,Master!$G:$J,4,0)="x",Sheet1!$A7984,"")&amp;$J7984&amp;$K7984)</f>
        <v>#N/A</v>
      </c>
      <c r="S8550" s="33" t="e">
        <f>IF(VLOOKUP($A7984,Master!$L:$M,2,0)=0,"",VLOOKUP($A7984,Master!$L:$M,2,0)&amp;$J7984&amp;$L7984)</f>
        <v>#N/A</v>
      </c>
      <c r="T8550" s="33" t="str">
        <f t="shared" si="251"/>
        <v/>
      </c>
    </row>
    <row r="8551" spans="15:20" x14ac:dyDescent="0.3">
      <c r="O8551" s="33" t="e">
        <f>VLOOKUP($A7985,Master!$A:$B,2,0)&amp;$J7985&amp;$K7985</f>
        <v>#N/A</v>
      </c>
      <c r="P8551" s="33" t="e">
        <f>IF(OR($A7985="KE0",$A7985="KZ0",$A7985="KV0",$A7985="KH0",$A7985="KE",$A7985="KZ",),VLOOKUP($A7985&amp;$F7985,Master!$D:$E,2,0)&amp;$J7985&amp;$K7985,VLOOKUP($A7985,Master!$D:$E,2,0)&amp;Sheet1!$J7985&amp;Sheet1!$K7985)</f>
        <v>#N/A</v>
      </c>
      <c r="Q8551" s="33" t="str">
        <f t="shared" si="250"/>
        <v/>
      </c>
      <c r="R8551" s="33" t="e">
        <f>IF(IF(VLOOKUP($A7985,Master!$G:$J,4,0)="x",Sheet1!$A7985,"")="","",IF(VLOOKUP($A7985,Master!$G:$J,4,0)="x",Sheet1!$A7985,"")&amp;$J7985&amp;$K7985)</f>
        <v>#N/A</v>
      </c>
      <c r="S8551" s="33" t="e">
        <f>IF(VLOOKUP($A7985,Master!$L:$M,2,0)=0,"",VLOOKUP($A7985,Master!$L:$M,2,0)&amp;$J7985&amp;$L7985)</f>
        <v>#N/A</v>
      </c>
      <c r="T8551" s="33" t="str">
        <f t="shared" si="251"/>
        <v/>
      </c>
    </row>
    <row r="8552" spans="15:20" x14ac:dyDescent="0.3">
      <c r="O8552" s="33" t="e">
        <f>VLOOKUP($A7986,Master!$A:$B,2,0)&amp;$J7986&amp;$K7986</f>
        <v>#N/A</v>
      </c>
      <c r="P8552" s="33" t="e">
        <f>IF(OR($A7986="KE0",$A7986="KZ0",$A7986="KV0",$A7986="KH0",$A7986="KE",$A7986="KZ",),VLOOKUP($A7986&amp;$F7986,Master!$D:$E,2,0)&amp;$J7986&amp;$K7986,VLOOKUP($A7986,Master!$D:$E,2,0)&amp;Sheet1!$J7986&amp;Sheet1!$K7986)</f>
        <v>#N/A</v>
      </c>
      <c r="Q8552" s="33" t="str">
        <f t="shared" si="250"/>
        <v/>
      </c>
      <c r="R8552" s="33" t="e">
        <f>IF(IF(VLOOKUP($A7986,Master!$G:$J,4,0)="x",Sheet1!$A7986,"")="","",IF(VLOOKUP($A7986,Master!$G:$J,4,0)="x",Sheet1!$A7986,"")&amp;$J7986&amp;$K7986)</f>
        <v>#N/A</v>
      </c>
      <c r="S8552" s="33" t="e">
        <f>IF(VLOOKUP($A7986,Master!$L:$M,2,0)=0,"",VLOOKUP($A7986,Master!$L:$M,2,0)&amp;$J7986&amp;$L7986)</f>
        <v>#N/A</v>
      </c>
      <c r="T8552" s="33" t="str">
        <f t="shared" si="251"/>
        <v/>
      </c>
    </row>
    <row r="8553" spans="15:20" x14ac:dyDescent="0.3">
      <c r="O8553" s="33" t="e">
        <f>VLOOKUP($A7987,Master!$A:$B,2,0)&amp;$J7987&amp;$K7987</f>
        <v>#N/A</v>
      </c>
      <c r="P8553" s="33" t="e">
        <f>IF(OR($A7987="KE0",$A7987="KZ0",$A7987="KV0",$A7987="KH0",$A7987="KE",$A7987="KZ",),VLOOKUP($A7987&amp;$F7987,Master!$D:$E,2,0)&amp;$J7987&amp;$K7987,VLOOKUP($A7987,Master!$D:$E,2,0)&amp;Sheet1!$J7987&amp;Sheet1!$K7987)</f>
        <v>#N/A</v>
      </c>
      <c r="Q8553" s="33" t="str">
        <f t="shared" si="250"/>
        <v/>
      </c>
      <c r="R8553" s="33" t="e">
        <f>IF(IF(VLOOKUP($A7987,Master!$G:$J,4,0)="x",Sheet1!$A7987,"")="","",IF(VLOOKUP($A7987,Master!$G:$J,4,0)="x",Sheet1!$A7987,"")&amp;$J7987&amp;$K7987)</f>
        <v>#N/A</v>
      </c>
      <c r="S8553" s="33" t="e">
        <f>IF(VLOOKUP($A7987,Master!$L:$M,2,0)=0,"",VLOOKUP($A7987,Master!$L:$M,2,0)&amp;$J7987&amp;$L7987)</f>
        <v>#N/A</v>
      </c>
      <c r="T8553" s="33" t="str">
        <f t="shared" si="251"/>
        <v/>
      </c>
    </row>
    <row r="8554" spans="15:20" x14ac:dyDescent="0.3">
      <c r="O8554" s="33" t="e">
        <f>VLOOKUP($A7988,Master!$A:$B,2,0)&amp;$J7988&amp;$K7988</f>
        <v>#N/A</v>
      </c>
      <c r="P8554" s="33" t="e">
        <f>IF(OR($A7988="KE0",$A7988="KZ0",$A7988="KV0",$A7988="KH0",$A7988="KE",$A7988="KZ",),VLOOKUP($A7988&amp;$F7988,Master!$D:$E,2,0)&amp;$J7988&amp;$K7988,VLOOKUP($A7988,Master!$D:$E,2,0)&amp;Sheet1!$J7988&amp;Sheet1!$K7988)</f>
        <v>#N/A</v>
      </c>
      <c r="Q8554" s="33" t="str">
        <f t="shared" si="250"/>
        <v/>
      </c>
      <c r="R8554" s="33" t="e">
        <f>IF(IF(VLOOKUP($A7988,Master!$G:$J,4,0)="x",Sheet1!$A7988,"")="","",IF(VLOOKUP($A7988,Master!$G:$J,4,0)="x",Sheet1!$A7988,"")&amp;$J7988&amp;$K7988)</f>
        <v>#N/A</v>
      </c>
      <c r="S8554" s="33" t="e">
        <f>IF(VLOOKUP($A7988,Master!$L:$M,2,0)=0,"",VLOOKUP($A7988,Master!$L:$M,2,0)&amp;$J7988&amp;$L7988)</f>
        <v>#N/A</v>
      </c>
      <c r="T8554" s="33" t="str">
        <f t="shared" si="251"/>
        <v/>
      </c>
    </row>
    <row r="8555" spans="15:20" x14ac:dyDescent="0.3">
      <c r="O8555" s="33" t="e">
        <f>VLOOKUP($A7989,Master!$A:$B,2,0)&amp;$J7989&amp;$K7989</f>
        <v>#N/A</v>
      </c>
      <c r="P8555" s="33" t="e">
        <f>IF(OR($A7989="KE0",$A7989="KZ0",$A7989="KV0",$A7989="KH0",$A7989="KE",$A7989="KZ",),VLOOKUP($A7989&amp;$F7989,Master!$D:$E,2,0)&amp;$J7989&amp;$K7989,VLOOKUP($A7989,Master!$D:$E,2,0)&amp;Sheet1!$J7989&amp;Sheet1!$K7989)</f>
        <v>#N/A</v>
      </c>
      <c r="Q8555" s="33" t="str">
        <f t="shared" si="250"/>
        <v/>
      </c>
      <c r="R8555" s="33" t="e">
        <f>IF(IF(VLOOKUP($A7989,Master!$G:$J,4,0)="x",Sheet1!$A7989,"")="","",IF(VLOOKUP($A7989,Master!$G:$J,4,0)="x",Sheet1!$A7989,"")&amp;$J7989&amp;$K7989)</f>
        <v>#N/A</v>
      </c>
      <c r="S8555" s="33" t="e">
        <f>IF(VLOOKUP($A7989,Master!$L:$M,2,0)=0,"",VLOOKUP($A7989,Master!$L:$M,2,0)&amp;$J7989&amp;$L7989)</f>
        <v>#N/A</v>
      </c>
      <c r="T8555" s="33" t="str">
        <f t="shared" si="251"/>
        <v/>
      </c>
    </row>
    <row r="8556" spans="15:20" x14ac:dyDescent="0.3">
      <c r="O8556" s="33" t="e">
        <f>VLOOKUP($A7990,Master!$A:$B,2,0)&amp;$J7990&amp;$K7990</f>
        <v>#N/A</v>
      </c>
      <c r="P8556" s="33" t="e">
        <f>IF(OR($A7990="KE0",$A7990="KZ0",$A7990="KV0",$A7990="KH0",$A7990="KE",$A7990="KZ",),VLOOKUP($A7990&amp;$F7990,Master!$D:$E,2,0)&amp;$J7990&amp;$K7990,VLOOKUP($A7990,Master!$D:$E,2,0)&amp;Sheet1!$J7990&amp;Sheet1!$K7990)</f>
        <v>#N/A</v>
      </c>
      <c r="Q8556" s="33" t="str">
        <f t="shared" si="250"/>
        <v/>
      </c>
      <c r="R8556" s="33" t="e">
        <f>IF(IF(VLOOKUP($A7990,Master!$G:$J,4,0)="x",Sheet1!$A7990,"")="","",IF(VLOOKUP($A7990,Master!$G:$J,4,0)="x",Sheet1!$A7990,"")&amp;$J7990&amp;$K7990)</f>
        <v>#N/A</v>
      </c>
      <c r="S8556" s="33" t="e">
        <f>IF(VLOOKUP($A7990,Master!$L:$M,2,0)=0,"",VLOOKUP($A7990,Master!$L:$M,2,0)&amp;$J7990&amp;$L7990)</f>
        <v>#N/A</v>
      </c>
      <c r="T8556" s="33" t="str">
        <f t="shared" si="251"/>
        <v/>
      </c>
    </row>
    <row r="8557" spans="15:20" x14ac:dyDescent="0.3">
      <c r="O8557" s="33" t="e">
        <f>VLOOKUP($A7991,Master!$A:$B,2,0)&amp;$J7991&amp;$K7991</f>
        <v>#N/A</v>
      </c>
      <c r="P8557" s="33" t="e">
        <f>IF(OR($A7991="KE0",$A7991="KZ0",$A7991="KV0",$A7991="KH0",$A7991="KE",$A7991="KZ",),VLOOKUP($A7991&amp;$F7991,Master!$D:$E,2,0)&amp;$J7991&amp;$K7991,VLOOKUP($A7991,Master!$D:$E,2,0)&amp;Sheet1!$J7991&amp;Sheet1!$K7991)</f>
        <v>#N/A</v>
      </c>
      <c r="Q8557" s="33" t="str">
        <f t="shared" si="250"/>
        <v/>
      </c>
      <c r="R8557" s="33" t="e">
        <f>IF(IF(VLOOKUP($A7991,Master!$G:$J,4,0)="x",Sheet1!$A7991,"")="","",IF(VLOOKUP($A7991,Master!$G:$J,4,0)="x",Sheet1!$A7991,"")&amp;$J7991&amp;$K7991)</f>
        <v>#N/A</v>
      </c>
      <c r="S8557" s="33" t="e">
        <f>IF(VLOOKUP($A7991,Master!$L:$M,2,0)=0,"",VLOOKUP($A7991,Master!$L:$M,2,0)&amp;$J7991&amp;$L7991)</f>
        <v>#N/A</v>
      </c>
      <c r="T8557" s="33" t="str">
        <f t="shared" si="251"/>
        <v/>
      </c>
    </row>
    <row r="8558" spans="15:20" x14ac:dyDescent="0.3">
      <c r="O8558" s="33" t="e">
        <f>VLOOKUP($A7992,Master!$A:$B,2,0)&amp;$J7992&amp;$K7992</f>
        <v>#N/A</v>
      </c>
      <c r="P8558" s="33" t="e">
        <f>IF(OR($A7992="KE0",$A7992="KZ0",$A7992="KV0",$A7992="KH0",$A7992="KE",$A7992="KZ",),VLOOKUP($A7992&amp;$F7992,Master!$D:$E,2,0)&amp;$J7992&amp;$K7992,VLOOKUP($A7992,Master!$D:$E,2,0)&amp;Sheet1!$J7992&amp;Sheet1!$K7992)</f>
        <v>#N/A</v>
      </c>
      <c r="Q8558" s="33" t="str">
        <f t="shared" si="250"/>
        <v/>
      </c>
      <c r="R8558" s="33" t="e">
        <f>IF(IF(VLOOKUP($A7992,Master!$G:$J,4,0)="x",Sheet1!$A7992,"")="","",IF(VLOOKUP($A7992,Master!$G:$J,4,0)="x",Sheet1!$A7992,"")&amp;$J7992&amp;$K7992)</f>
        <v>#N/A</v>
      </c>
      <c r="S8558" s="33" t="e">
        <f>IF(VLOOKUP($A7992,Master!$L:$M,2,0)=0,"",VLOOKUP($A7992,Master!$L:$M,2,0)&amp;$J7992&amp;$L7992)</f>
        <v>#N/A</v>
      </c>
      <c r="T8558" s="33" t="str">
        <f t="shared" si="251"/>
        <v/>
      </c>
    </row>
    <row r="8559" spans="15:20" x14ac:dyDescent="0.3">
      <c r="O8559" s="33" t="e">
        <f>VLOOKUP($A7993,Master!$A:$B,2,0)&amp;$J7993&amp;$K7993</f>
        <v>#N/A</v>
      </c>
      <c r="P8559" s="33" t="e">
        <f>IF(OR($A7993="KE0",$A7993="KZ0",$A7993="KV0",$A7993="KH0",$A7993="KE",$A7993="KZ",),VLOOKUP($A7993&amp;$F7993,Master!$D:$E,2,0)&amp;$J7993&amp;$K7993,VLOOKUP($A7993,Master!$D:$E,2,0)&amp;Sheet1!$J7993&amp;Sheet1!$K7993)</f>
        <v>#N/A</v>
      </c>
      <c r="Q8559" s="33" t="str">
        <f t="shared" si="250"/>
        <v/>
      </c>
      <c r="R8559" s="33" t="e">
        <f>IF(IF(VLOOKUP($A7993,Master!$G:$J,4,0)="x",Sheet1!$A7993,"")="","",IF(VLOOKUP($A7993,Master!$G:$J,4,0)="x",Sheet1!$A7993,"")&amp;$J7993&amp;$K7993)</f>
        <v>#N/A</v>
      </c>
      <c r="S8559" s="33" t="e">
        <f>IF(VLOOKUP($A7993,Master!$L:$M,2,0)=0,"",VLOOKUP($A7993,Master!$L:$M,2,0)&amp;$J7993&amp;$L7993)</f>
        <v>#N/A</v>
      </c>
      <c r="T8559" s="33" t="str">
        <f t="shared" si="251"/>
        <v/>
      </c>
    </row>
    <row r="8560" spans="15:20" x14ac:dyDescent="0.3">
      <c r="O8560" s="33" t="e">
        <f>VLOOKUP($A7994,Master!$A:$B,2,0)&amp;$J7994&amp;$K7994</f>
        <v>#N/A</v>
      </c>
      <c r="P8560" s="33" t="e">
        <f>IF(OR($A7994="KE0",$A7994="KZ0",$A7994="KV0",$A7994="KH0",$A7994="KE",$A7994="KZ",),VLOOKUP($A7994&amp;$F7994,Master!$D:$E,2,0)&amp;$J7994&amp;$K7994,VLOOKUP($A7994,Master!$D:$E,2,0)&amp;Sheet1!$J7994&amp;Sheet1!$K7994)</f>
        <v>#N/A</v>
      </c>
      <c r="Q8560" s="33" t="str">
        <f t="shared" si="250"/>
        <v/>
      </c>
      <c r="R8560" s="33" t="e">
        <f>IF(IF(VLOOKUP($A7994,Master!$G:$J,4,0)="x",Sheet1!$A7994,"")="","",IF(VLOOKUP($A7994,Master!$G:$J,4,0)="x",Sheet1!$A7994,"")&amp;$J7994&amp;$K7994)</f>
        <v>#N/A</v>
      </c>
      <c r="S8560" s="33" t="e">
        <f>IF(VLOOKUP($A7994,Master!$L:$M,2,0)=0,"",VLOOKUP($A7994,Master!$L:$M,2,0)&amp;$J7994&amp;$L7994)</f>
        <v>#N/A</v>
      </c>
      <c r="T8560" s="33" t="str">
        <f t="shared" si="251"/>
        <v/>
      </c>
    </row>
    <row r="8561" spans="15:20" x14ac:dyDescent="0.3">
      <c r="O8561" s="33" t="e">
        <f>VLOOKUP($A7995,Master!$A:$B,2,0)&amp;$J7995&amp;$K7995</f>
        <v>#N/A</v>
      </c>
      <c r="P8561" s="33" t="e">
        <f>IF(OR($A7995="KE0",$A7995="KZ0",$A7995="KV0",$A7995="KH0",$A7995="KE",$A7995="KZ",),VLOOKUP($A7995&amp;$F7995,Master!$D:$E,2,0)&amp;$J7995&amp;$K7995,VLOOKUP($A7995,Master!$D:$E,2,0)&amp;Sheet1!$J7995&amp;Sheet1!$K7995)</f>
        <v>#N/A</v>
      </c>
      <c r="Q8561" s="33" t="str">
        <f t="shared" si="250"/>
        <v/>
      </c>
      <c r="R8561" s="33" t="e">
        <f>IF(IF(VLOOKUP($A7995,Master!$G:$J,4,0)="x",Sheet1!$A7995,"")="","",IF(VLOOKUP($A7995,Master!$G:$J,4,0)="x",Sheet1!$A7995,"")&amp;$J7995&amp;$K7995)</f>
        <v>#N/A</v>
      </c>
      <c r="S8561" s="33" t="e">
        <f>IF(VLOOKUP($A7995,Master!$L:$M,2,0)=0,"",VLOOKUP($A7995,Master!$L:$M,2,0)&amp;$J7995&amp;$L7995)</f>
        <v>#N/A</v>
      </c>
      <c r="T8561" s="33" t="str">
        <f t="shared" si="251"/>
        <v/>
      </c>
    </row>
    <row r="8562" spans="15:20" x14ac:dyDescent="0.3">
      <c r="O8562" s="33" t="e">
        <f>VLOOKUP($A7996,Master!$A:$B,2,0)&amp;$J7996&amp;$K7996</f>
        <v>#N/A</v>
      </c>
      <c r="P8562" s="33" t="e">
        <f>IF(OR($A7996="KE0",$A7996="KZ0",$A7996="KV0",$A7996="KH0",$A7996="KE",$A7996="KZ",),VLOOKUP($A7996&amp;$F7996,Master!$D:$E,2,0)&amp;$J7996&amp;$K7996,VLOOKUP($A7996,Master!$D:$E,2,0)&amp;Sheet1!$J7996&amp;Sheet1!$K7996)</f>
        <v>#N/A</v>
      </c>
      <c r="Q8562" s="33" t="str">
        <f t="shared" si="250"/>
        <v/>
      </c>
      <c r="R8562" s="33" t="e">
        <f>IF(IF(VLOOKUP($A7996,Master!$G:$J,4,0)="x",Sheet1!$A7996,"")="","",IF(VLOOKUP($A7996,Master!$G:$J,4,0)="x",Sheet1!$A7996,"")&amp;$J7996&amp;$K7996)</f>
        <v>#N/A</v>
      </c>
      <c r="S8562" s="33" t="e">
        <f>IF(VLOOKUP($A7996,Master!$L:$M,2,0)=0,"",VLOOKUP($A7996,Master!$L:$M,2,0)&amp;$J7996&amp;$L7996)</f>
        <v>#N/A</v>
      </c>
      <c r="T8562" s="33" t="str">
        <f t="shared" si="251"/>
        <v/>
      </c>
    </row>
    <row r="8563" spans="15:20" x14ac:dyDescent="0.3">
      <c r="O8563" s="33" t="e">
        <f>VLOOKUP($A7997,Master!$A:$B,2,0)&amp;$J7997&amp;$K7997</f>
        <v>#N/A</v>
      </c>
      <c r="P8563" s="33" t="e">
        <f>IF(OR($A7997="KE0",$A7997="KZ0",$A7997="KV0",$A7997="KH0",$A7997="KE",$A7997="KZ",),VLOOKUP($A7997&amp;$F7997,Master!$D:$E,2,0)&amp;$J7997&amp;$K7997,VLOOKUP($A7997,Master!$D:$E,2,0)&amp;Sheet1!$J7997&amp;Sheet1!$K7997)</f>
        <v>#N/A</v>
      </c>
      <c r="Q8563" s="33" t="str">
        <f t="shared" si="250"/>
        <v/>
      </c>
      <c r="R8563" s="33" t="e">
        <f>IF(IF(VLOOKUP($A7997,Master!$G:$J,4,0)="x",Sheet1!$A7997,"")="","",IF(VLOOKUP($A7997,Master!$G:$J,4,0)="x",Sheet1!$A7997,"")&amp;$J7997&amp;$K7997)</f>
        <v>#N/A</v>
      </c>
      <c r="S8563" s="33" t="e">
        <f>IF(VLOOKUP($A7997,Master!$L:$M,2,0)=0,"",VLOOKUP($A7997,Master!$L:$M,2,0)&amp;$J7997&amp;$L7997)</f>
        <v>#N/A</v>
      </c>
      <c r="T8563" s="33" t="str">
        <f t="shared" si="251"/>
        <v/>
      </c>
    </row>
    <row r="8564" spans="15:20" x14ac:dyDescent="0.3">
      <c r="O8564" s="33" t="e">
        <f>VLOOKUP($A7998,Master!$A:$B,2,0)&amp;$J7998&amp;$K7998</f>
        <v>#N/A</v>
      </c>
      <c r="P8564" s="33" t="e">
        <f>IF(OR($A7998="KE0",$A7998="KZ0",$A7998="KV0",$A7998="KH0",$A7998="KE",$A7998="KZ",),VLOOKUP($A7998&amp;$F7998,Master!$D:$E,2,0)&amp;$J7998&amp;$K7998,VLOOKUP($A7998,Master!$D:$E,2,0)&amp;Sheet1!$J7998&amp;Sheet1!$K7998)</f>
        <v>#N/A</v>
      </c>
      <c r="Q8564" s="33" t="str">
        <f t="shared" si="250"/>
        <v/>
      </c>
      <c r="R8564" s="33" t="e">
        <f>IF(IF(VLOOKUP($A7998,Master!$G:$J,4,0)="x",Sheet1!$A7998,"")="","",IF(VLOOKUP($A7998,Master!$G:$J,4,0)="x",Sheet1!$A7998,"")&amp;$J7998&amp;$K7998)</f>
        <v>#N/A</v>
      </c>
      <c r="S8564" s="33" t="e">
        <f>IF(VLOOKUP($A7998,Master!$L:$M,2,0)=0,"",VLOOKUP($A7998,Master!$L:$M,2,0)&amp;$J7998&amp;$L7998)</f>
        <v>#N/A</v>
      </c>
      <c r="T8564" s="33" t="str">
        <f t="shared" si="251"/>
        <v/>
      </c>
    </row>
    <row r="8565" spans="15:20" x14ac:dyDescent="0.3">
      <c r="O8565" s="33" t="e">
        <f>VLOOKUP($A7999,Master!$A:$B,2,0)&amp;$J7999&amp;$K7999</f>
        <v>#N/A</v>
      </c>
      <c r="P8565" s="33" t="e">
        <f>IF(OR($A7999="KE0",$A7999="KZ0",$A7999="KV0",$A7999="KH0",$A7999="KE",$A7999="KZ",),VLOOKUP($A7999&amp;$F7999,Master!$D:$E,2,0)&amp;$J7999&amp;$K7999,VLOOKUP($A7999,Master!$D:$E,2,0)&amp;Sheet1!$J7999&amp;Sheet1!$K7999)</f>
        <v>#N/A</v>
      </c>
      <c r="Q8565" s="33" t="str">
        <f t="shared" si="250"/>
        <v/>
      </c>
      <c r="R8565" s="33" t="e">
        <f>IF(IF(VLOOKUP($A7999,Master!$G:$J,4,0)="x",Sheet1!$A7999,"")="","",IF(VLOOKUP($A7999,Master!$G:$J,4,0)="x",Sheet1!$A7999,"")&amp;$J7999&amp;$K7999)</f>
        <v>#N/A</v>
      </c>
      <c r="S8565" s="33" t="e">
        <f>IF(VLOOKUP($A7999,Master!$L:$M,2,0)=0,"",VLOOKUP($A7999,Master!$L:$M,2,0)&amp;$J7999&amp;$L7999)</f>
        <v>#N/A</v>
      </c>
      <c r="T8565" s="33" t="str">
        <f t="shared" si="251"/>
        <v/>
      </c>
    </row>
    <row r="8566" spans="15:20" x14ac:dyDescent="0.3">
      <c r="O8566" s="33" t="e">
        <f>VLOOKUP($A8000,Master!$A:$B,2,0)&amp;$J8000&amp;$K8000</f>
        <v>#N/A</v>
      </c>
      <c r="P8566" s="33" t="e">
        <f>IF(OR($A8000="KE0",$A8000="KZ0",$A8000="KV0",$A8000="KH0",$A8000="KE",$A8000="KZ",),VLOOKUP($A8000&amp;$F8000,Master!$D:$E,2,0)&amp;$J8000&amp;$K8000,VLOOKUP($A8000,Master!$D:$E,2,0)&amp;Sheet1!$J8000&amp;Sheet1!$K8000)</f>
        <v>#N/A</v>
      </c>
      <c r="Q8566" s="33" t="str">
        <f t="shared" si="250"/>
        <v/>
      </c>
      <c r="R8566" s="33" t="e">
        <f>IF(IF(VLOOKUP($A8000,Master!$G:$J,4,0)="x",Sheet1!$A8000,"")="","",IF(VLOOKUP($A8000,Master!$G:$J,4,0)="x",Sheet1!$A8000,"")&amp;$J8000&amp;$K8000)</f>
        <v>#N/A</v>
      </c>
      <c r="S8566" s="33" t="e">
        <f>IF(VLOOKUP($A8000,Master!$L:$M,2,0)=0,"",VLOOKUP($A8000,Master!$L:$M,2,0)&amp;$J8000&amp;$L8000)</f>
        <v>#N/A</v>
      </c>
      <c r="T8566" s="33" t="str">
        <f t="shared" si="251"/>
        <v/>
      </c>
    </row>
    <row r="8567" spans="15:20" x14ac:dyDescent="0.3">
      <c r="O8567" s="33" t="e">
        <f>VLOOKUP($A8001,Master!$A:$B,2,0)&amp;$J8001&amp;$K8001</f>
        <v>#N/A</v>
      </c>
      <c r="P8567" s="33" t="e">
        <f>IF(OR($A8001="KE0",$A8001="KZ0",$A8001="KV0",$A8001="KH0",$A8001="KE",$A8001="KZ",),VLOOKUP($A8001&amp;$F8001,Master!$D:$E,2,0)&amp;$J8001&amp;$K8001,VLOOKUP($A8001,Master!$D:$E,2,0)&amp;Sheet1!$J8001&amp;Sheet1!$K8001)</f>
        <v>#N/A</v>
      </c>
      <c r="Q8567" s="33" t="str">
        <f t="shared" si="250"/>
        <v/>
      </c>
      <c r="R8567" s="33" t="e">
        <f>IF(IF(VLOOKUP($A8001,Master!$G:$J,4,0)="x",Sheet1!$A8001,"")="","",IF(VLOOKUP($A8001,Master!$G:$J,4,0)="x",Sheet1!$A8001,"")&amp;$J8001&amp;$K8001)</f>
        <v>#N/A</v>
      </c>
      <c r="S8567" s="33" t="e">
        <f>IF(VLOOKUP($A8001,Master!$L:$M,2,0)=0,"",VLOOKUP($A8001,Master!$L:$M,2,0)&amp;$J8001&amp;$L8001)</f>
        <v>#N/A</v>
      </c>
      <c r="T8567" s="33" t="str">
        <f t="shared" si="251"/>
        <v/>
      </c>
    </row>
    <row r="8568" spans="15:20" x14ac:dyDescent="0.3">
      <c r="O8568" s="33" t="e">
        <f>VLOOKUP($A8002,Master!$A:$B,2,0)&amp;$J8002&amp;$K8002</f>
        <v>#N/A</v>
      </c>
      <c r="P8568" s="33" t="e">
        <f>IF(OR($A8002="KE0",$A8002="KZ0",$A8002="KV0",$A8002="KH0",$A8002="KE",$A8002="KZ",),VLOOKUP($A8002&amp;$F8002,Master!$D:$E,2,0)&amp;$J8002&amp;$K8002,VLOOKUP($A8002,Master!$D:$E,2,0)&amp;Sheet1!$J8002&amp;Sheet1!$K8002)</f>
        <v>#N/A</v>
      </c>
      <c r="Q8568" s="33" t="str">
        <f t="shared" si="250"/>
        <v/>
      </c>
      <c r="R8568" s="33" t="e">
        <f>IF(IF(VLOOKUP($A8002,Master!$G:$J,4,0)="x",Sheet1!$A8002,"")="","",IF(VLOOKUP($A8002,Master!$G:$J,4,0)="x",Sheet1!$A8002,"")&amp;$J8002&amp;$K8002)</f>
        <v>#N/A</v>
      </c>
      <c r="S8568" s="33" t="e">
        <f>IF(VLOOKUP($A8002,Master!$L:$M,2,0)=0,"",VLOOKUP($A8002,Master!$L:$M,2,0)&amp;$J8002&amp;$L8002)</f>
        <v>#N/A</v>
      </c>
      <c r="T8568" s="33" t="str">
        <f t="shared" si="251"/>
        <v/>
      </c>
    </row>
    <row r="8569" spans="15:20" x14ac:dyDescent="0.3">
      <c r="O8569" s="33" t="e">
        <f>VLOOKUP($A8003,Master!$A:$B,2,0)&amp;$J8003&amp;$K8003</f>
        <v>#N/A</v>
      </c>
      <c r="P8569" s="33" t="e">
        <f>IF(OR($A8003="KE0",$A8003="KZ0",$A8003="KV0",$A8003="KH0",$A8003="KE",$A8003="KZ",),VLOOKUP($A8003&amp;$F8003,Master!$D:$E,2,0)&amp;$J8003&amp;$K8003,VLOOKUP($A8003,Master!$D:$E,2,0)&amp;Sheet1!$J8003&amp;Sheet1!$K8003)</f>
        <v>#N/A</v>
      </c>
      <c r="Q8569" s="33" t="str">
        <f t="shared" si="250"/>
        <v/>
      </c>
      <c r="R8569" s="33" t="e">
        <f>IF(IF(VLOOKUP($A8003,Master!$G:$J,4,0)="x",Sheet1!$A8003,"")="","",IF(VLOOKUP($A8003,Master!$G:$J,4,0)="x",Sheet1!$A8003,"")&amp;$J8003&amp;$K8003)</f>
        <v>#N/A</v>
      </c>
      <c r="S8569" s="33" t="e">
        <f>IF(VLOOKUP($A8003,Master!$L:$M,2,0)=0,"",VLOOKUP($A8003,Master!$L:$M,2,0)&amp;$J8003&amp;$L8003)</f>
        <v>#N/A</v>
      </c>
      <c r="T8569" s="33" t="str">
        <f t="shared" si="251"/>
        <v/>
      </c>
    </row>
    <row r="8570" spans="15:20" x14ac:dyDescent="0.3">
      <c r="O8570" s="33" t="e">
        <f>VLOOKUP($A8004,Master!$A:$B,2,0)&amp;$J8004&amp;$K8004</f>
        <v>#N/A</v>
      </c>
      <c r="P8570" s="33" t="e">
        <f>IF(OR($A8004="KE0",$A8004="KZ0",$A8004="KV0",$A8004="KH0",$A8004="KE",$A8004="KZ",),VLOOKUP($A8004&amp;$F8004,Master!$D:$E,2,0)&amp;$J8004&amp;$K8004,VLOOKUP($A8004,Master!$D:$E,2,0)&amp;Sheet1!$J8004&amp;Sheet1!$K8004)</f>
        <v>#N/A</v>
      </c>
      <c r="Q8570" s="33" t="str">
        <f t="shared" si="250"/>
        <v/>
      </c>
      <c r="R8570" s="33" t="e">
        <f>IF(IF(VLOOKUP($A8004,Master!$G:$J,4,0)="x",Sheet1!$A8004,"")="","",IF(VLOOKUP($A8004,Master!$G:$J,4,0)="x",Sheet1!$A8004,"")&amp;$J8004&amp;$K8004)</f>
        <v>#N/A</v>
      </c>
      <c r="S8570" s="33" t="e">
        <f>IF(VLOOKUP($A8004,Master!$L:$M,2,0)=0,"",VLOOKUP($A8004,Master!$L:$M,2,0)&amp;$J8004&amp;$L8004)</f>
        <v>#N/A</v>
      </c>
      <c r="T8570" s="33" t="str">
        <f t="shared" si="251"/>
        <v/>
      </c>
    </row>
    <row r="8571" spans="15:20" x14ac:dyDescent="0.3">
      <c r="O8571" s="33" t="e">
        <f>VLOOKUP($A8005,Master!$A:$B,2,0)&amp;$J8005&amp;$K8005</f>
        <v>#N/A</v>
      </c>
      <c r="P8571" s="33" t="e">
        <f>IF(OR($A8005="KE0",$A8005="KZ0",$A8005="KV0",$A8005="KH0",$A8005="KE",$A8005="KZ",),VLOOKUP($A8005&amp;$F8005,Master!$D:$E,2,0)&amp;$J8005&amp;$K8005,VLOOKUP($A8005,Master!$D:$E,2,0)&amp;Sheet1!$J8005&amp;Sheet1!$K8005)</f>
        <v>#N/A</v>
      </c>
      <c r="Q8571" s="33" t="str">
        <f t="shared" si="250"/>
        <v/>
      </c>
      <c r="R8571" s="33" t="e">
        <f>IF(IF(VLOOKUP($A8005,Master!$G:$J,4,0)="x",Sheet1!$A8005,"")="","",IF(VLOOKUP($A8005,Master!$G:$J,4,0)="x",Sheet1!$A8005,"")&amp;$J8005&amp;$K8005)</f>
        <v>#N/A</v>
      </c>
      <c r="S8571" s="33" t="e">
        <f>IF(VLOOKUP($A8005,Master!$L:$M,2,0)=0,"",VLOOKUP($A8005,Master!$L:$M,2,0)&amp;$J8005&amp;$L8005)</f>
        <v>#N/A</v>
      </c>
      <c r="T8571" s="33" t="str">
        <f t="shared" si="251"/>
        <v/>
      </c>
    </row>
    <row r="8572" spans="15:20" x14ac:dyDescent="0.3">
      <c r="O8572" s="33" t="e">
        <f>VLOOKUP($A8006,Master!$A:$B,2,0)&amp;$J8006&amp;$K8006</f>
        <v>#N/A</v>
      </c>
      <c r="P8572" s="33" t="e">
        <f>IF(OR($A8006="KE0",$A8006="KZ0",$A8006="KV0",$A8006="KH0",$A8006="KE",$A8006="KZ",),VLOOKUP($A8006&amp;$F8006,Master!$D:$E,2,0)&amp;$J8006&amp;$K8006,VLOOKUP($A8006,Master!$D:$E,2,0)&amp;Sheet1!$J8006&amp;Sheet1!$K8006)</f>
        <v>#N/A</v>
      </c>
      <c r="Q8572" s="33" t="str">
        <f t="shared" si="250"/>
        <v/>
      </c>
      <c r="R8572" s="33" t="e">
        <f>IF(IF(VLOOKUP($A8006,Master!$G:$J,4,0)="x",Sheet1!$A8006,"")="","",IF(VLOOKUP($A8006,Master!$G:$J,4,0)="x",Sheet1!$A8006,"")&amp;$J8006&amp;$K8006)</f>
        <v>#N/A</v>
      </c>
      <c r="S8572" s="33" t="e">
        <f>IF(VLOOKUP($A8006,Master!$L:$M,2,0)=0,"",VLOOKUP($A8006,Master!$L:$M,2,0)&amp;$J8006&amp;$L8006)</f>
        <v>#N/A</v>
      </c>
      <c r="T8572" s="33" t="str">
        <f t="shared" si="251"/>
        <v/>
      </c>
    </row>
    <row r="8573" spans="15:20" x14ac:dyDescent="0.3">
      <c r="O8573" s="33" t="e">
        <f>VLOOKUP($A8007,Master!$A:$B,2,0)&amp;$J8007&amp;$K8007</f>
        <v>#N/A</v>
      </c>
      <c r="P8573" s="33" t="e">
        <f>IF(OR($A8007="KE0",$A8007="KZ0",$A8007="KV0",$A8007="KH0",$A8007="KE",$A8007="KZ",),VLOOKUP($A8007&amp;$F8007,Master!$D:$E,2,0)&amp;$J8007&amp;$K8007,VLOOKUP($A8007,Master!$D:$E,2,0)&amp;Sheet1!$J8007&amp;Sheet1!$K8007)</f>
        <v>#N/A</v>
      </c>
      <c r="Q8573" s="33" t="str">
        <f t="shared" si="250"/>
        <v/>
      </c>
      <c r="R8573" s="33" t="e">
        <f>IF(IF(VLOOKUP($A8007,Master!$G:$J,4,0)="x",Sheet1!$A8007,"")="","",IF(VLOOKUP($A8007,Master!$G:$J,4,0)="x",Sheet1!$A8007,"")&amp;$J8007&amp;$K8007)</f>
        <v>#N/A</v>
      </c>
      <c r="S8573" s="33" t="e">
        <f>IF(VLOOKUP($A8007,Master!$L:$M,2,0)=0,"",VLOOKUP($A8007,Master!$L:$M,2,0)&amp;$J8007&amp;$L8007)</f>
        <v>#N/A</v>
      </c>
      <c r="T8573" s="33" t="str">
        <f t="shared" si="251"/>
        <v/>
      </c>
    </row>
    <row r="8574" spans="15:20" x14ac:dyDescent="0.3">
      <c r="O8574" s="33" t="e">
        <f>VLOOKUP($A8008,Master!$A:$B,2,0)&amp;$J8008&amp;$K8008</f>
        <v>#N/A</v>
      </c>
      <c r="P8574" s="33" t="e">
        <f>IF(OR($A8008="KE0",$A8008="KZ0",$A8008="KV0",$A8008="KH0",$A8008="KE",$A8008="KZ",),VLOOKUP($A8008&amp;$F8008,Master!$D:$E,2,0)&amp;$J8008&amp;$K8008,VLOOKUP($A8008,Master!$D:$E,2,0)&amp;Sheet1!$J8008&amp;Sheet1!$K8008)</f>
        <v>#N/A</v>
      </c>
      <c r="Q8574" s="33" t="str">
        <f t="shared" si="250"/>
        <v/>
      </c>
      <c r="R8574" s="33" t="e">
        <f>IF(IF(VLOOKUP($A8008,Master!$G:$J,4,0)="x",Sheet1!$A8008,"")="","",IF(VLOOKUP($A8008,Master!$G:$J,4,0)="x",Sheet1!$A8008,"")&amp;$J8008&amp;$K8008)</f>
        <v>#N/A</v>
      </c>
      <c r="S8574" s="33" t="e">
        <f>IF(VLOOKUP($A8008,Master!$L:$M,2,0)=0,"",VLOOKUP($A8008,Master!$L:$M,2,0)&amp;$J8008&amp;$L8008)</f>
        <v>#N/A</v>
      </c>
      <c r="T8574" s="33" t="str">
        <f t="shared" si="251"/>
        <v/>
      </c>
    </row>
    <row r="8575" spans="15:20" x14ac:dyDescent="0.3">
      <c r="O8575" s="33" t="e">
        <f>VLOOKUP($A8009,Master!$A:$B,2,0)&amp;$J8009&amp;$K8009</f>
        <v>#N/A</v>
      </c>
      <c r="P8575" s="33" t="e">
        <f>IF(OR($A8009="KE0",$A8009="KZ0",$A8009="KV0",$A8009="KH0",$A8009="KE",$A8009="KZ",),VLOOKUP($A8009&amp;$F8009,Master!$D:$E,2,0)&amp;$J8009&amp;$K8009,VLOOKUP($A8009,Master!$D:$E,2,0)&amp;Sheet1!$J8009&amp;Sheet1!$K8009)</f>
        <v>#N/A</v>
      </c>
      <c r="Q8575" s="33" t="str">
        <f t="shared" si="250"/>
        <v/>
      </c>
      <c r="R8575" s="33" t="e">
        <f>IF(IF(VLOOKUP($A8009,Master!$G:$J,4,0)="x",Sheet1!$A8009,"")="","",IF(VLOOKUP($A8009,Master!$G:$J,4,0)="x",Sheet1!$A8009,"")&amp;$J8009&amp;$K8009)</f>
        <v>#N/A</v>
      </c>
      <c r="S8575" s="33" t="e">
        <f>IF(VLOOKUP($A8009,Master!$L:$M,2,0)=0,"",VLOOKUP($A8009,Master!$L:$M,2,0)&amp;$J8009&amp;$L8009)</f>
        <v>#N/A</v>
      </c>
      <c r="T8575" s="33" t="str">
        <f t="shared" si="251"/>
        <v/>
      </c>
    </row>
    <row r="8576" spans="15:20" x14ac:dyDescent="0.3">
      <c r="O8576" s="33" t="e">
        <f>VLOOKUP($A8010,Master!$A:$B,2,0)&amp;$J8010&amp;$K8010</f>
        <v>#N/A</v>
      </c>
      <c r="P8576" s="33" t="e">
        <f>IF(OR($A8010="KE0",$A8010="KZ0",$A8010="KV0",$A8010="KH0",$A8010="KE",$A8010="KZ",),VLOOKUP($A8010&amp;$F8010,Master!$D:$E,2,0)&amp;$J8010&amp;$K8010,VLOOKUP($A8010,Master!$D:$E,2,0)&amp;Sheet1!$J8010&amp;Sheet1!$K8010)</f>
        <v>#N/A</v>
      </c>
      <c r="Q8576" s="33" t="str">
        <f t="shared" si="250"/>
        <v/>
      </c>
      <c r="R8576" s="33" t="e">
        <f>IF(IF(VLOOKUP($A8010,Master!$G:$J,4,0)="x",Sheet1!$A8010,"")="","",IF(VLOOKUP($A8010,Master!$G:$J,4,0)="x",Sheet1!$A8010,"")&amp;$J8010&amp;$K8010)</f>
        <v>#N/A</v>
      </c>
      <c r="S8576" s="33" t="e">
        <f>IF(VLOOKUP($A8010,Master!$L:$M,2,0)=0,"",VLOOKUP($A8010,Master!$L:$M,2,0)&amp;$J8010&amp;$L8010)</f>
        <v>#N/A</v>
      </c>
      <c r="T8576" s="33" t="str">
        <f t="shared" si="251"/>
        <v/>
      </c>
    </row>
    <row r="8577" spans="15:20" x14ac:dyDescent="0.3">
      <c r="O8577" s="33" t="e">
        <f>VLOOKUP($A8011,Master!$A:$B,2,0)&amp;$J8011&amp;$K8011</f>
        <v>#N/A</v>
      </c>
      <c r="P8577" s="33" t="e">
        <f>IF(OR($A8011="KE0",$A8011="KZ0",$A8011="KV0",$A8011="KH0",$A8011="KE",$A8011="KZ",),VLOOKUP($A8011&amp;$F8011,Master!$D:$E,2,0)&amp;$J8011&amp;$K8011,VLOOKUP($A8011,Master!$D:$E,2,0)&amp;Sheet1!$J8011&amp;Sheet1!$K8011)</f>
        <v>#N/A</v>
      </c>
      <c r="Q8577" s="33" t="str">
        <f t="shared" si="250"/>
        <v/>
      </c>
      <c r="R8577" s="33" t="e">
        <f>IF(IF(VLOOKUP($A8011,Master!$G:$J,4,0)="x",Sheet1!$A8011,"")="","",IF(VLOOKUP($A8011,Master!$G:$J,4,0)="x",Sheet1!$A8011,"")&amp;$J8011&amp;$K8011)</f>
        <v>#N/A</v>
      </c>
      <c r="S8577" s="33" t="e">
        <f>IF(VLOOKUP($A8011,Master!$L:$M,2,0)=0,"",VLOOKUP($A8011,Master!$L:$M,2,0)&amp;$J8011&amp;$L8011)</f>
        <v>#N/A</v>
      </c>
      <c r="T8577" s="33" t="str">
        <f t="shared" si="251"/>
        <v/>
      </c>
    </row>
    <row r="8578" spans="15:20" x14ac:dyDescent="0.3">
      <c r="O8578" s="33" t="e">
        <f>VLOOKUP($A8012,Master!$A:$B,2,0)&amp;$J8012&amp;$K8012</f>
        <v>#N/A</v>
      </c>
      <c r="P8578" s="33" t="e">
        <f>IF(OR($A8012="KE0",$A8012="KZ0",$A8012="KV0",$A8012="KH0",$A8012="KE",$A8012="KZ",),VLOOKUP($A8012&amp;$F8012,Master!$D:$E,2,0)&amp;$J8012&amp;$K8012,VLOOKUP($A8012,Master!$D:$E,2,0)&amp;Sheet1!$J8012&amp;Sheet1!$K8012)</f>
        <v>#N/A</v>
      </c>
      <c r="Q8578" s="33" t="str">
        <f t="shared" si="250"/>
        <v/>
      </c>
      <c r="R8578" s="33" t="e">
        <f>IF(IF(VLOOKUP($A8012,Master!$G:$J,4,0)="x",Sheet1!$A8012,"")="","",IF(VLOOKUP($A8012,Master!$G:$J,4,0)="x",Sheet1!$A8012,"")&amp;$J8012&amp;$K8012)</f>
        <v>#N/A</v>
      </c>
      <c r="S8578" s="33" t="e">
        <f>IF(VLOOKUP($A8012,Master!$L:$M,2,0)=0,"",VLOOKUP($A8012,Master!$L:$M,2,0)&amp;$J8012&amp;$L8012)</f>
        <v>#N/A</v>
      </c>
      <c r="T8578" s="33" t="str">
        <f t="shared" si="251"/>
        <v/>
      </c>
    </row>
    <row r="8579" spans="15:20" x14ac:dyDescent="0.3">
      <c r="O8579" s="33" t="e">
        <f>VLOOKUP($A8013,Master!$A:$B,2,0)&amp;$J8013&amp;$K8013</f>
        <v>#N/A</v>
      </c>
      <c r="P8579" s="33" t="e">
        <f>IF(OR($A8013="KE0",$A8013="KZ0",$A8013="KV0",$A8013="KH0",$A8013="KE",$A8013="KZ",),VLOOKUP($A8013&amp;$F8013,Master!$D:$E,2,0)&amp;$J8013&amp;$K8013,VLOOKUP($A8013,Master!$D:$E,2,0)&amp;Sheet1!$J8013&amp;Sheet1!$K8013)</f>
        <v>#N/A</v>
      </c>
      <c r="Q8579" s="33" t="str">
        <f t="shared" ref="Q8579:Q8642" si="252">$A8013&amp;$J8013&amp;$K8013</f>
        <v/>
      </c>
      <c r="R8579" s="33" t="e">
        <f>IF(IF(VLOOKUP($A8013,Master!$G:$J,4,0)="x",Sheet1!$A8013,"")="","",IF(VLOOKUP($A8013,Master!$G:$J,4,0)="x",Sheet1!$A8013,"")&amp;$J8013&amp;$K8013)</f>
        <v>#N/A</v>
      </c>
      <c r="S8579" s="33" t="e">
        <f>IF(VLOOKUP($A8013,Master!$L:$M,2,0)=0,"",VLOOKUP($A8013,Master!$L:$M,2,0)&amp;$J8013&amp;$L8013)</f>
        <v>#N/A</v>
      </c>
      <c r="T8579" s="33" t="str">
        <f t="shared" ref="T8579:T8642" si="253">$A8013&amp;$J8013</f>
        <v/>
      </c>
    </row>
    <row r="8580" spans="15:20" x14ac:dyDescent="0.3">
      <c r="O8580" s="33" t="e">
        <f>VLOOKUP($A8014,Master!$A:$B,2,0)&amp;$J8014&amp;$K8014</f>
        <v>#N/A</v>
      </c>
      <c r="P8580" s="33" t="e">
        <f>IF(OR($A8014="KE0",$A8014="KZ0",$A8014="KV0",$A8014="KH0",$A8014="KE",$A8014="KZ",),VLOOKUP($A8014&amp;$F8014,Master!$D:$E,2,0)&amp;$J8014&amp;$K8014,VLOOKUP($A8014,Master!$D:$E,2,0)&amp;Sheet1!$J8014&amp;Sheet1!$K8014)</f>
        <v>#N/A</v>
      </c>
      <c r="Q8580" s="33" t="str">
        <f t="shared" si="252"/>
        <v/>
      </c>
      <c r="R8580" s="33" t="e">
        <f>IF(IF(VLOOKUP($A8014,Master!$G:$J,4,0)="x",Sheet1!$A8014,"")="","",IF(VLOOKUP($A8014,Master!$G:$J,4,0)="x",Sheet1!$A8014,"")&amp;$J8014&amp;$K8014)</f>
        <v>#N/A</v>
      </c>
      <c r="S8580" s="33" t="e">
        <f>IF(VLOOKUP($A8014,Master!$L:$M,2,0)=0,"",VLOOKUP($A8014,Master!$L:$M,2,0)&amp;$J8014&amp;$L8014)</f>
        <v>#N/A</v>
      </c>
      <c r="T8580" s="33" t="str">
        <f t="shared" si="253"/>
        <v/>
      </c>
    </row>
    <row r="8581" spans="15:20" x14ac:dyDescent="0.3">
      <c r="O8581" s="33" t="e">
        <f>VLOOKUP($A8015,Master!$A:$B,2,0)&amp;$J8015&amp;$K8015</f>
        <v>#N/A</v>
      </c>
      <c r="P8581" s="33" t="e">
        <f>IF(OR($A8015="KE0",$A8015="KZ0",$A8015="KV0",$A8015="KH0",$A8015="KE",$A8015="KZ",),VLOOKUP($A8015&amp;$F8015,Master!$D:$E,2,0)&amp;$J8015&amp;$K8015,VLOOKUP($A8015,Master!$D:$E,2,0)&amp;Sheet1!$J8015&amp;Sheet1!$K8015)</f>
        <v>#N/A</v>
      </c>
      <c r="Q8581" s="33" t="str">
        <f t="shared" si="252"/>
        <v/>
      </c>
      <c r="R8581" s="33" t="e">
        <f>IF(IF(VLOOKUP($A8015,Master!$G:$J,4,0)="x",Sheet1!$A8015,"")="","",IF(VLOOKUP($A8015,Master!$G:$J,4,0)="x",Sheet1!$A8015,"")&amp;$J8015&amp;$K8015)</f>
        <v>#N/A</v>
      </c>
      <c r="S8581" s="33" t="e">
        <f>IF(VLOOKUP($A8015,Master!$L:$M,2,0)=0,"",VLOOKUP($A8015,Master!$L:$M,2,0)&amp;$J8015&amp;$L8015)</f>
        <v>#N/A</v>
      </c>
      <c r="T8581" s="33" t="str">
        <f t="shared" si="253"/>
        <v/>
      </c>
    </row>
    <row r="8582" spans="15:20" x14ac:dyDescent="0.3">
      <c r="O8582" s="33" t="e">
        <f>VLOOKUP($A8016,Master!$A:$B,2,0)&amp;$J8016&amp;$K8016</f>
        <v>#N/A</v>
      </c>
      <c r="P8582" s="33" t="e">
        <f>IF(OR($A8016="KE0",$A8016="KZ0",$A8016="KV0",$A8016="KH0",$A8016="KE",$A8016="KZ",),VLOOKUP($A8016&amp;$F8016,Master!$D:$E,2,0)&amp;$J8016&amp;$K8016,VLOOKUP($A8016,Master!$D:$E,2,0)&amp;Sheet1!$J8016&amp;Sheet1!$K8016)</f>
        <v>#N/A</v>
      </c>
      <c r="Q8582" s="33" t="str">
        <f t="shared" si="252"/>
        <v/>
      </c>
      <c r="R8582" s="33" t="e">
        <f>IF(IF(VLOOKUP($A8016,Master!$G:$J,4,0)="x",Sheet1!$A8016,"")="","",IF(VLOOKUP($A8016,Master!$G:$J,4,0)="x",Sheet1!$A8016,"")&amp;$J8016&amp;$K8016)</f>
        <v>#N/A</v>
      </c>
      <c r="S8582" s="33" t="e">
        <f>IF(VLOOKUP($A8016,Master!$L:$M,2,0)=0,"",VLOOKUP($A8016,Master!$L:$M,2,0)&amp;$J8016&amp;$L8016)</f>
        <v>#N/A</v>
      </c>
      <c r="T8582" s="33" t="str">
        <f t="shared" si="253"/>
        <v/>
      </c>
    </row>
    <row r="8583" spans="15:20" x14ac:dyDescent="0.3">
      <c r="O8583" s="33" t="e">
        <f>VLOOKUP($A8017,Master!$A:$B,2,0)&amp;$J8017&amp;$K8017</f>
        <v>#N/A</v>
      </c>
      <c r="P8583" s="33" t="e">
        <f>IF(OR($A8017="KE0",$A8017="KZ0",$A8017="KV0",$A8017="KH0",$A8017="KE",$A8017="KZ",),VLOOKUP($A8017&amp;$F8017,Master!$D:$E,2,0)&amp;$J8017&amp;$K8017,VLOOKUP($A8017,Master!$D:$E,2,0)&amp;Sheet1!$J8017&amp;Sheet1!$K8017)</f>
        <v>#N/A</v>
      </c>
      <c r="Q8583" s="33" t="str">
        <f t="shared" si="252"/>
        <v/>
      </c>
      <c r="R8583" s="33" t="e">
        <f>IF(IF(VLOOKUP($A8017,Master!$G:$J,4,0)="x",Sheet1!$A8017,"")="","",IF(VLOOKUP($A8017,Master!$G:$J,4,0)="x",Sheet1!$A8017,"")&amp;$J8017&amp;$K8017)</f>
        <v>#N/A</v>
      </c>
      <c r="S8583" s="33" t="e">
        <f>IF(VLOOKUP($A8017,Master!$L:$M,2,0)=0,"",VLOOKUP($A8017,Master!$L:$M,2,0)&amp;$J8017&amp;$L8017)</f>
        <v>#N/A</v>
      </c>
      <c r="T8583" s="33" t="str">
        <f t="shared" si="253"/>
        <v/>
      </c>
    </row>
    <row r="8584" spans="15:20" x14ac:dyDescent="0.3">
      <c r="O8584" s="33" t="e">
        <f>VLOOKUP($A8018,Master!$A:$B,2,0)&amp;$J8018&amp;$K8018</f>
        <v>#N/A</v>
      </c>
      <c r="P8584" s="33" t="e">
        <f>IF(OR($A8018="KE0",$A8018="KZ0",$A8018="KV0",$A8018="KH0",$A8018="KE",$A8018="KZ",),VLOOKUP($A8018&amp;$F8018,Master!$D:$E,2,0)&amp;$J8018&amp;$K8018,VLOOKUP($A8018,Master!$D:$E,2,0)&amp;Sheet1!$J8018&amp;Sheet1!$K8018)</f>
        <v>#N/A</v>
      </c>
      <c r="Q8584" s="33" t="str">
        <f t="shared" si="252"/>
        <v/>
      </c>
      <c r="R8584" s="33" t="e">
        <f>IF(IF(VLOOKUP($A8018,Master!$G:$J,4,0)="x",Sheet1!$A8018,"")="","",IF(VLOOKUP($A8018,Master!$G:$J,4,0)="x",Sheet1!$A8018,"")&amp;$J8018&amp;$K8018)</f>
        <v>#N/A</v>
      </c>
      <c r="S8584" s="33" t="e">
        <f>IF(VLOOKUP($A8018,Master!$L:$M,2,0)=0,"",VLOOKUP($A8018,Master!$L:$M,2,0)&amp;$J8018&amp;$L8018)</f>
        <v>#N/A</v>
      </c>
      <c r="T8584" s="33" t="str">
        <f t="shared" si="253"/>
        <v/>
      </c>
    </row>
    <row r="8585" spans="15:20" x14ac:dyDescent="0.3">
      <c r="O8585" s="33" t="e">
        <f>VLOOKUP($A8019,Master!$A:$B,2,0)&amp;$J8019&amp;$K8019</f>
        <v>#N/A</v>
      </c>
      <c r="P8585" s="33" t="e">
        <f>IF(OR($A8019="KE0",$A8019="KZ0",$A8019="KV0",$A8019="KH0",$A8019="KE",$A8019="KZ",),VLOOKUP($A8019&amp;$F8019,Master!$D:$E,2,0)&amp;$J8019&amp;$K8019,VLOOKUP($A8019,Master!$D:$E,2,0)&amp;Sheet1!$J8019&amp;Sheet1!$K8019)</f>
        <v>#N/A</v>
      </c>
      <c r="Q8585" s="33" t="str">
        <f t="shared" si="252"/>
        <v/>
      </c>
      <c r="R8585" s="33" t="e">
        <f>IF(IF(VLOOKUP($A8019,Master!$G:$J,4,0)="x",Sheet1!$A8019,"")="","",IF(VLOOKUP($A8019,Master!$G:$J,4,0)="x",Sheet1!$A8019,"")&amp;$J8019&amp;$K8019)</f>
        <v>#N/A</v>
      </c>
      <c r="S8585" s="33" t="e">
        <f>IF(VLOOKUP($A8019,Master!$L:$M,2,0)=0,"",VLOOKUP($A8019,Master!$L:$M,2,0)&amp;$J8019&amp;$L8019)</f>
        <v>#N/A</v>
      </c>
      <c r="T8585" s="33" t="str">
        <f t="shared" si="253"/>
        <v/>
      </c>
    </row>
    <row r="8586" spans="15:20" x14ac:dyDescent="0.3">
      <c r="O8586" s="33" t="e">
        <f>VLOOKUP($A8020,Master!$A:$B,2,0)&amp;$J8020&amp;$K8020</f>
        <v>#N/A</v>
      </c>
      <c r="P8586" s="33" t="e">
        <f>IF(OR($A8020="KE0",$A8020="KZ0",$A8020="KV0",$A8020="KH0",$A8020="KE",$A8020="KZ",),VLOOKUP($A8020&amp;$F8020,Master!$D:$E,2,0)&amp;$J8020&amp;$K8020,VLOOKUP($A8020,Master!$D:$E,2,0)&amp;Sheet1!$J8020&amp;Sheet1!$K8020)</f>
        <v>#N/A</v>
      </c>
      <c r="Q8586" s="33" t="str">
        <f t="shared" si="252"/>
        <v/>
      </c>
      <c r="R8586" s="33" t="e">
        <f>IF(IF(VLOOKUP($A8020,Master!$G:$J,4,0)="x",Sheet1!$A8020,"")="","",IF(VLOOKUP($A8020,Master!$G:$J,4,0)="x",Sheet1!$A8020,"")&amp;$J8020&amp;$K8020)</f>
        <v>#N/A</v>
      </c>
      <c r="S8586" s="33" t="e">
        <f>IF(VLOOKUP($A8020,Master!$L:$M,2,0)=0,"",VLOOKUP($A8020,Master!$L:$M,2,0)&amp;$J8020&amp;$L8020)</f>
        <v>#N/A</v>
      </c>
      <c r="T8586" s="33" t="str">
        <f t="shared" si="253"/>
        <v/>
      </c>
    </row>
    <row r="8587" spans="15:20" x14ac:dyDescent="0.3">
      <c r="O8587" s="33" t="e">
        <f>VLOOKUP($A8021,Master!$A:$B,2,0)&amp;$J8021&amp;$K8021</f>
        <v>#N/A</v>
      </c>
      <c r="P8587" s="33" t="e">
        <f>IF(OR($A8021="KE0",$A8021="KZ0",$A8021="KV0",$A8021="KH0",$A8021="KE",$A8021="KZ",),VLOOKUP($A8021&amp;$F8021,Master!$D:$E,2,0)&amp;$J8021&amp;$K8021,VLOOKUP($A8021,Master!$D:$E,2,0)&amp;Sheet1!$J8021&amp;Sheet1!$K8021)</f>
        <v>#N/A</v>
      </c>
      <c r="Q8587" s="33" t="str">
        <f t="shared" si="252"/>
        <v/>
      </c>
      <c r="R8587" s="33" t="e">
        <f>IF(IF(VLOOKUP($A8021,Master!$G:$J,4,0)="x",Sheet1!$A8021,"")="","",IF(VLOOKUP($A8021,Master!$G:$J,4,0)="x",Sheet1!$A8021,"")&amp;$J8021&amp;$K8021)</f>
        <v>#N/A</v>
      </c>
      <c r="S8587" s="33" t="e">
        <f>IF(VLOOKUP($A8021,Master!$L:$M,2,0)=0,"",VLOOKUP($A8021,Master!$L:$M,2,0)&amp;$J8021&amp;$L8021)</f>
        <v>#N/A</v>
      </c>
      <c r="T8587" s="33" t="str">
        <f t="shared" si="253"/>
        <v/>
      </c>
    </row>
    <row r="8588" spans="15:20" x14ac:dyDescent="0.3">
      <c r="O8588" s="33" t="e">
        <f>VLOOKUP($A8022,Master!$A:$B,2,0)&amp;$J8022&amp;$K8022</f>
        <v>#N/A</v>
      </c>
      <c r="P8588" s="33" t="e">
        <f>IF(OR($A8022="KE0",$A8022="KZ0",$A8022="KV0",$A8022="KH0",$A8022="KE",$A8022="KZ",),VLOOKUP($A8022&amp;$F8022,Master!$D:$E,2,0)&amp;$J8022&amp;$K8022,VLOOKUP($A8022,Master!$D:$E,2,0)&amp;Sheet1!$J8022&amp;Sheet1!$K8022)</f>
        <v>#N/A</v>
      </c>
      <c r="Q8588" s="33" t="str">
        <f t="shared" si="252"/>
        <v/>
      </c>
      <c r="R8588" s="33" t="e">
        <f>IF(IF(VLOOKUP($A8022,Master!$G:$J,4,0)="x",Sheet1!$A8022,"")="","",IF(VLOOKUP($A8022,Master!$G:$J,4,0)="x",Sheet1!$A8022,"")&amp;$J8022&amp;$K8022)</f>
        <v>#N/A</v>
      </c>
      <c r="S8588" s="33" t="e">
        <f>IF(VLOOKUP($A8022,Master!$L:$M,2,0)=0,"",VLOOKUP($A8022,Master!$L:$M,2,0)&amp;$J8022&amp;$L8022)</f>
        <v>#N/A</v>
      </c>
      <c r="T8588" s="33" t="str">
        <f t="shared" si="253"/>
        <v/>
      </c>
    </row>
    <row r="8589" spans="15:20" x14ac:dyDescent="0.3">
      <c r="O8589" s="33" t="e">
        <f>VLOOKUP($A8023,Master!$A:$B,2,0)&amp;$J8023&amp;$K8023</f>
        <v>#N/A</v>
      </c>
      <c r="P8589" s="33" t="e">
        <f>IF(OR($A8023="KE0",$A8023="KZ0",$A8023="KV0",$A8023="KH0",$A8023="KE",$A8023="KZ",),VLOOKUP($A8023&amp;$F8023,Master!$D:$E,2,0)&amp;$J8023&amp;$K8023,VLOOKUP($A8023,Master!$D:$E,2,0)&amp;Sheet1!$J8023&amp;Sheet1!$K8023)</f>
        <v>#N/A</v>
      </c>
      <c r="Q8589" s="33" t="str">
        <f t="shared" si="252"/>
        <v/>
      </c>
      <c r="R8589" s="33" t="e">
        <f>IF(IF(VLOOKUP($A8023,Master!$G:$J,4,0)="x",Sheet1!$A8023,"")="","",IF(VLOOKUP($A8023,Master!$G:$J,4,0)="x",Sheet1!$A8023,"")&amp;$J8023&amp;$K8023)</f>
        <v>#N/A</v>
      </c>
      <c r="S8589" s="33" t="e">
        <f>IF(VLOOKUP($A8023,Master!$L:$M,2,0)=0,"",VLOOKUP($A8023,Master!$L:$M,2,0)&amp;$J8023&amp;$L8023)</f>
        <v>#N/A</v>
      </c>
      <c r="T8589" s="33" t="str">
        <f t="shared" si="253"/>
        <v/>
      </c>
    </row>
    <row r="8590" spans="15:20" x14ac:dyDescent="0.3">
      <c r="O8590" s="33" t="e">
        <f>VLOOKUP($A8024,Master!$A:$B,2,0)&amp;$J8024&amp;$K8024</f>
        <v>#N/A</v>
      </c>
      <c r="P8590" s="33" t="e">
        <f>IF(OR($A8024="KE0",$A8024="KZ0",$A8024="KV0",$A8024="KH0",$A8024="KE",$A8024="KZ",),VLOOKUP($A8024&amp;$F8024,Master!$D:$E,2,0)&amp;$J8024&amp;$K8024,VLOOKUP($A8024,Master!$D:$E,2,0)&amp;Sheet1!$J8024&amp;Sheet1!$K8024)</f>
        <v>#N/A</v>
      </c>
      <c r="Q8590" s="33" t="str">
        <f t="shared" si="252"/>
        <v/>
      </c>
      <c r="R8590" s="33" t="e">
        <f>IF(IF(VLOOKUP($A8024,Master!$G:$J,4,0)="x",Sheet1!$A8024,"")="","",IF(VLOOKUP($A8024,Master!$G:$J,4,0)="x",Sheet1!$A8024,"")&amp;$J8024&amp;$K8024)</f>
        <v>#N/A</v>
      </c>
      <c r="S8590" s="33" t="e">
        <f>IF(VLOOKUP($A8024,Master!$L:$M,2,0)=0,"",VLOOKUP($A8024,Master!$L:$M,2,0)&amp;$J8024&amp;$L8024)</f>
        <v>#N/A</v>
      </c>
      <c r="T8590" s="33" t="str">
        <f t="shared" si="253"/>
        <v/>
      </c>
    </row>
    <row r="8591" spans="15:20" x14ac:dyDescent="0.3">
      <c r="O8591" s="33" t="e">
        <f>VLOOKUP($A8025,Master!$A:$B,2,0)&amp;$J8025&amp;$K8025</f>
        <v>#N/A</v>
      </c>
      <c r="P8591" s="33" t="e">
        <f>IF(OR($A8025="KE0",$A8025="KZ0",$A8025="KV0",$A8025="KH0",$A8025="KE",$A8025="KZ",),VLOOKUP($A8025&amp;$F8025,Master!$D:$E,2,0)&amp;$J8025&amp;$K8025,VLOOKUP($A8025,Master!$D:$E,2,0)&amp;Sheet1!$J8025&amp;Sheet1!$K8025)</f>
        <v>#N/A</v>
      </c>
      <c r="Q8591" s="33" t="str">
        <f t="shared" si="252"/>
        <v/>
      </c>
      <c r="R8591" s="33" t="e">
        <f>IF(IF(VLOOKUP($A8025,Master!$G:$J,4,0)="x",Sheet1!$A8025,"")="","",IF(VLOOKUP($A8025,Master!$G:$J,4,0)="x",Sheet1!$A8025,"")&amp;$J8025&amp;$K8025)</f>
        <v>#N/A</v>
      </c>
      <c r="S8591" s="33" t="e">
        <f>IF(VLOOKUP($A8025,Master!$L:$M,2,0)=0,"",VLOOKUP($A8025,Master!$L:$M,2,0)&amp;$J8025&amp;$L8025)</f>
        <v>#N/A</v>
      </c>
      <c r="T8591" s="33" t="str">
        <f t="shared" si="253"/>
        <v/>
      </c>
    </row>
    <row r="8592" spans="15:20" x14ac:dyDescent="0.3">
      <c r="O8592" s="33" t="e">
        <f>VLOOKUP($A8026,Master!$A:$B,2,0)&amp;$J8026&amp;$K8026</f>
        <v>#N/A</v>
      </c>
      <c r="P8592" s="33" t="e">
        <f>IF(OR($A8026="KE0",$A8026="KZ0",$A8026="KV0",$A8026="KH0",$A8026="KE",$A8026="KZ",),VLOOKUP($A8026&amp;$F8026,Master!$D:$E,2,0)&amp;$J8026&amp;$K8026,VLOOKUP($A8026,Master!$D:$E,2,0)&amp;Sheet1!$J8026&amp;Sheet1!$K8026)</f>
        <v>#N/A</v>
      </c>
      <c r="Q8592" s="33" t="str">
        <f t="shared" si="252"/>
        <v/>
      </c>
      <c r="R8592" s="33" t="e">
        <f>IF(IF(VLOOKUP($A8026,Master!$G:$J,4,0)="x",Sheet1!$A8026,"")="","",IF(VLOOKUP($A8026,Master!$G:$J,4,0)="x",Sheet1!$A8026,"")&amp;$J8026&amp;$K8026)</f>
        <v>#N/A</v>
      </c>
      <c r="S8592" s="33" t="e">
        <f>IF(VLOOKUP($A8026,Master!$L:$M,2,0)=0,"",VLOOKUP($A8026,Master!$L:$M,2,0)&amp;$J8026&amp;$L8026)</f>
        <v>#N/A</v>
      </c>
      <c r="T8592" s="33" t="str">
        <f t="shared" si="253"/>
        <v/>
      </c>
    </row>
    <row r="8593" spans="15:20" x14ac:dyDescent="0.3">
      <c r="O8593" s="33" t="e">
        <f>VLOOKUP($A8027,Master!$A:$B,2,0)&amp;$J8027&amp;$K8027</f>
        <v>#N/A</v>
      </c>
      <c r="P8593" s="33" t="e">
        <f>IF(OR($A8027="KE0",$A8027="KZ0",$A8027="KV0",$A8027="KH0",$A8027="KE",$A8027="KZ",),VLOOKUP($A8027&amp;$F8027,Master!$D:$E,2,0)&amp;$J8027&amp;$K8027,VLOOKUP($A8027,Master!$D:$E,2,0)&amp;Sheet1!$J8027&amp;Sheet1!$K8027)</f>
        <v>#N/A</v>
      </c>
      <c r="Q8593" s="33" t="str">
        <f t="shared" si="252"/>
        <v/>
      </c>
      <c r="R8593" s="33" t="e">
        <f>IF(IF(VLOOKUP($A8027,Master!$G:$J,4,0)="x",Sheet1!$A8027,"")="","",IF(VLOOKUP($A8027,Master!$G:$J,4,0)="x",Sheet1!$A8027,"")&amp;$J8027&amp;$K8027)</f>
        <v>#N/A</v>
      </c>
      <c r="S8593" s="33" t="e">
        <f>IF(VLOOKUP($A8027,Master!$L:$M,2,0)=0,"",VLOOKUP($A8027,Master!$L:$M,2,0)&amp;$J8027&amp;$L8027)</f>
        <v>#N/A</v>
      </c>
      <c r="T8593" s="33" t="str">
        <f t="shared" si="253"/>
        <v/>
      </c>
    </row>
    <row r="8594" spans="15:20" x14ac:dyDescent="0.3">
      <c r="O8594" s="33" t="e">
        <f>VLOOKUP($A8028,Master!$A:$B,2,0)&amp;$J8028&amp;$K8028</f>
        <v>#N/A</v>
      </c>
      <c r="P8594" s="33" t="e">
        <f>IF(OR($A8028="KE0",$A8028="KZ0",$A8028="KV0",$A8028="KH0",$A8028="KE",$A8028="KZ",),VLOOKUP($A8028&amp;$F8028,Master!$D:$E,2,0)&amp;$J8028&amp;$K8028,VLOOKUP($A8028,Master!$D:$E,2,0)&amp;Sheet1!$J8028&amp;Sheet1!$K8028)</f>
        <v>#N/A</v>
      </c>
      <c r="Q8594" s="33" t="str">
        <f t="shared" si="252"/>
        <v/>
      </c>
      <c r="R8594" s="33" t="e">
        <f>IF(IF(VLOOKUP($A8028,Master!$G:$J,4,0)="x",Sheet1!$A8028,"")="","",IF(VLOOKUP($A8028,Master!$G:$J,4,0)="x",Sheet1!$A8028,"")&amp;$J8028&amp;$K8028)</f>
        <v>#N/A</v>
      </c>
      <c r="S8594" s="33" t="e">
        <f>IF(VLOOKUP($A8028,Master!$L:$M,2,0)=0,"",VLOOKUP($A8028,Master!$L:$M,2,0)&amp;$J8028&amp;$L8028)</f>
        <v>#N/A</v>
      </c>
      <c r="T8594" s="33" t="str">
        <f t="shared" si="253"/>
        <v/>
      </c>
    </row>
    <row r="8595" spans="15:20" x14ac:dyDescent="0.3">
      <c r="O8595" s="33" t="e">
        <f>VLOOKUP($A8029,Master!$A:$B,2,0)&amp;$J8029&amp;$K8029</f>
        <v>#N/A</v>
      </c>
      <c r="P8595" s="33" t="e">
        <f>IF(OR($A8029="KE0",$A8029="KZ0",$A8029="KV0",$A8029="KH0",$A8029="KE",$A8029="KZ",),VLOOKUP($A8029&amp;$F8029,Master!$D:$E,2,0)&amp;$J8029&amp;$K8029,VLOOKUP($A8029,Master!$D:$E,2,0)&amp;Sheet1!$J8029&amp;Sheet1!$K8029)</f>
        <v>#N/A</v>
      </c>
      <c r="Q8595" s="33" t="str">
        <f t="shared" si="252"/>
        <v/>
      </c>
      <c r="R8595" s="33" t="e">
        <f>IF(IF(VLOOKUP($A8029,Master!$G:$J,4,0)="x",Sheet1!$A8029,"")="","",IF(VLOOKUP($A8029,Master!$G:$J,4,0)="x",Sheet1!$A8029,"")&amp;$J8029&amp;$K8029)</f>
        <v>#N/A</v>
      </c>
      <c r="S8595" s="33" t="e">
        <f>IF(VLOOKUP($A8029,Master!$L:$M,2,0)=0,"",VLOOKUP($A8029,Master!$L:$M,2,0)&amp;$J8029&amp;$L8029)</f>
        <v>#N/A</v>
      </c>
      <c r="T8595" s="33" t="str">
        <f t="shared" si="253"/>
        <v/>
      </c>
    </row>
    <row r="8596" spans="15:20" x14ac:dyDescent="0.3">
      <c r="O8596" s="33" t="e">
        <f>VLOOKUP($A8030,Master!$A:$B,2,0)&amp;$J8030&amp;$K8030</f>
        <v>#N/A</v>
      </c>
      <c r="P8596" s="33" t="e">
        <f>IF(OR($A8030="KE0",$A8030="KZ0",$A8030="KV0",$A8030="KH0",$A8030="KE",$A8030="KZ",),VLOOKUP($A8030&amp;$F8030,Master!$D:$E,2,0)&amp;$J8030&amp;$K8030,VLOOKUP($A8030,Master!$D:$E,2,0)&amp;Sheet1!$J8030&amp;Sheet1!$K8030)</f>
        <v>#N/A</v>
      </c>
      <c r="Q8596" s="33" t="str">
        <f t="shared" si="252"/>
        <v/>
      </c>
      <c r="R8596" s="33" t="e">
        <f>IF(IF(VLOOKUP($A8030,Master!$G:$J,4,0)="x",Sheet1!$A8030,"")="","",IF(VLOOKUP($A8030,Master!$G:$J,4,0)="x",Sheet1!$A8030,"")&amp;$J8030&amp;$K8030)</f>
        <v>#N/A</v>
      </c>
      <c r="S8596" s="33" t="e">
        <f>IF(VLOOKUP($A8030,Master!$L:$M,2,0)=0,"",VLOOKUP($A8030,Master!$L:$M,2,0)&amp;$J8030&amp;$L8030)</f>
        <v>#N/A</v>
      </c>
      <c r="T8596" s="33" t="str">
        <f t="shared" si="253"/>
        <v/>
      </c>
    </row>
    <row r="8597" spans="15:20" x14ac:dyDescent="0.3">
      <c r="O8597" s="33" t="e">
        <f>VLOOKUP($A8031,Master!$A:$B,2,0)&amp;$J8031&amp;$K8031</f>
        <v>#N/A</v>
      </c>
      <c r="P8597" s="33" t="e">
        <f>IF(OR($A8031="KE0",$A8031="KZ0",$A8031="KV0",$A8031="KH0",$A8031="KE",$A8031="KZ",),VLOOKUP($A8031&amp;$F8031,Master!$D:$E,2,0)&amp;$J8031&amp;$K8031,VLOOKUP($A8031,Master!$D:$E,2,0)&amp;Sheet1!$J8031&amp;Sheet1!$K8031)</f>
        <v>#N/A</v>
      </c>
      <c r="Q8597" s="33" t="str">
        <f t="shared" si="252"/>
        <v/>
      </c>
      <c r="R8597" s="33" t="e">
        <f>IF(IF(VLOOKUP($A8031,Master!$G:$J,4,0)="x",Sheet1!$A8031,"")="","",IF(VLOOKUP($A8031,Master!$G:$J,4,0)="x",Sheet1!$A8031,"")&amp;$J8031&amp;$K8031)</f>
        <v>#N/A</v>
      </c>
      <c r="S8597" s="33" t="e">
        <f>IF(VLOOKUP($A8031,Master!$L:$M,2,0)=0,"",VLOOKUP($A8031,Master!$L:$M,2,0)&amp;$J8031&amp;$L8031)</f>
        <v>#N/A</v>
      </c>
      <c r="T8597" s="33" t="str">
        <f t="shared" si="253"/>
        <v/>
      </c>
    </row>
    <row r="8598" spans="15:20" x14ac:dyDescent="0.3">
      <c r="O8598" s="33" t="e">
        <f>VLOOKUP($A8032,Master!$A:$B,2,0)&amp;$J8032&amp;$K8032</f>
        <v>#N/A</v>
      </c>
      <c r="P8598" s="33" t="e">
        <f>IF(OR($A8032="KE0",$A8032="KZ0",$A8032="KV0",$A8032="KH0",$A8032="KE",$A8032="KZ",),VLOOKUP($A8032&amp;$F8032,Master!$D:$E,2,0)&amp;$J8032&amp;$K8032,VLOOKUP($A8032,Master!$D:$E,2,0)&amp;Sheet1!$J8032&amp;Sheet1!$K8032)</f>
        <v>#N/A</v>
      </c>
      <c r="Q8598" s="33" t="str">
        <f t="shared" si="252"/>
        <v/>
      </c>
      <c r="R8598" s="33" t="e">
        <f>IF(IF(VLOOKUP($A8032,Master!$G:$J,4,0)="x",Sheet1!$A8032,"")="","",IF(VLOOKUP($A8032,Master!$G:$J,4,0)="x",Sheet1!$A8032,"")&amp;$J8032&amp;$K8032)</f>
        <v>#N/A</v>
      </c>
      <c r="S8598" s="33" t="e">
        <f>IF(VLOOKUP($A8032,Master!$L:$M,2,0)=0,"",VLOOKUP($A8032,Master!$L:$M,2,0)&amp;$J8032&amp;$L8032)</f>
        <v>#N/A</v>
      </c>
      <c r="T8598" s="33" t="str">
        <f t="shared" si="253"/>
        <v/>
      </c>
    </row>
    <row r="8599" spans="15:20" x14ac:dyDescent="0.3">
      <c r="O8599" s="33" t="e">
        <f>VLOOKUP($A8033,Master!$A:$B,2,0)&amp;$J8033&amp;$K8033</f>
        <v>#N/A</v>
      </c>
      <c r="P8599" s="33" t="e">
        <f>IF(OR($A8033="KE0",$A8033="KZ0",$A8033="KV0",$A8033="KH0",$A8033="KE",$A8033="KZ",),VLOOKUP($A8033&amp;$F8033,Master!$D:$E,2,0)&amp;$J8033&amp;$K8033,VLOOKUP($A8033,Master!$D:$E,2,0)&amp;Sheet1!$J8033&amp;Sheet1!$K8033)</f>
        <v>#N/A</v>
      </c>
      <c r="Q8599" s="33" t="str">
        <f t="shared" si="252"/>
        <v/>
      </c>
      <c r="R8599" s="33" t="e">
        <f>IF(IF(VLOOKUP($A8033,Master!$G:$J,4,0)="x",Sheet1!$A8033,"")="","",IF(VLOOKUP($A8033,Master!$G:$J,4,0)="x",Sheet1!$A8033,"")&amp;$J8033&amp;$K8033)</f>
        <v>#N/A</v>
      </c>
      <c r="S8599" s="33" t="e">
        <f>IF(VLOOKUP($A8033,Master!$L:$M,2,0)=0,"",VLOOKUP($A8033,Master!$L:$M,2,0)&amp;$J8033&amp;$L8033)</f>
        <v>#N/A</v>
      </c>
      <c r="T8599" s="33" t="str">
        <f t="shared" si="253"/>
        <v/>
      </c>
    </row>
    <row r="8600" spans="15:20" x14ac:dyDescent="0.3">
      <c r="O8600" s="33" t="e">
        <f>VLOOKUP($A8034,Master!$A:$B,2,0)&amp;$J8034&amp;$K8034</f>
        <v>#N/A</v>
      </c>
      <c r="P8600" s="33" t="e">
        <f>IF(OR($A8034="KE0",$A8034="KZ0",$A8034="KV0",$A8034="KH0",$A8034="KE",$A8034="KZ",),VLOOKUP($A8034&amp;$F8034,Master!$D:$E,2,0)&amp;$J8034&amp;$K8034,VLOOKUP($A8034,Master!$D:$E,2,0)&amp;Sheet1!$J8034&amp;Sheet1!$K8034)</f>
        <v>#N/A</v>
      </c>
      <c r="Q8600" s="33" t="str">
        <f t="shared" si="252"/>
        <v/>
      </c>
      <c r="R8600" s="33" t="e">
        <f>IF(IF(VLOOKUP($A8034,Master!$G:$J,4,0)="x",Sheet1!$A8034,"")="","",IF(VLOOKUP($A8034,Master!$G:$J,4,0)="x",Sheet1!$A8034,"")&amp;$J8034&amp;$K8034)</f>
        <v>#N/A</v>
      </c>
      <c r="S8600" s="33" t="e">
        <f>IF(VLOOKUP($A8034,Master!$L:$M,2,0)=0,"",VLOOKUP($A8034,Master!$L:$M,2,0)&amp;$J8034&amp;$L8034)</f>
        <v>#N/A</v>
      </c>
      <c r="T8600" s="33" t="str">
        <f t="shared" si="253"/>
        <v/>
      </c>
    </row>
    <row r="8601" spans="15:20" x14ac:dyDescent="0.3">
      <c r="O8601" s="33" t="e">
        <f>VLOOKUP($A8035,Master!$A:$B,2,0)&amp;$J8035&amp;$K8035</f>
        <v>#N/A</v>
      </c>
      <c r="P8601" s="33" t="e">
        <f>IF(OR($A8035="KE0",$A8035="KZ0",$A8035="KV0",$A8035="KH0",$A8035="KE",$A8035="KZ",),VLOOKUP($A8035&amp;$F8035,Master!$D:$E,2,0)&amp;$J8035&amp;$K8035,VLOOKUP($A8035,Master!$D:$E,2,0)&amp;Sheet1!$J8035&amp;Sheet1!$K8035)</f>
        <v>#N/A</v>
      </c>
      <c r="Q8601" s="33" t="str">
        <f t="shared" si="252"/>
        <v/>
      </c>
      <c r="R8601" s="33" t="e">
        <f>IF(IF(VLOOKUP($A8035,Master!$G:$J,4,0)="x",Sheet1!$A8035,"")="","",IF(VLOOKUP($A8035,Master!$G:$J,4,0)="x",Sheet1!$A8035,"")&amp;$J8035&amp;$K8035)</f>
        <v>#N/A</v>
      </c>
      <c r="S8601" s="33" t="e">
        <f>IF(VLOOKUP($A8035,Master!$L:$M,2,0)=0,"",VLOOKUP($A8035,Master!$L:$M,2,0)&amp;$J8035&amp;$L8035)</f>
        <v>#N/A</v>
      </c>
      <c r="T8601" s="33" t="str">
        <f t="shared" si="253"/>
        <v/>
      </c>
    </row>
    <row r="8602" spans="15:20" x14ac:dyDescent="0.3">
      <c r="O8602" s="33" t="e">
        <f>VLOOKUP($A8036,Master!$A:$B,2,0)&amp;$J8036&amp;$K8036</f>
        <v>#N/A</v>
      </c>
      <c r="P8602" s="33" t="e">
        <f>IF(OR($A8036="KE0",$A8036="KZ0",$A8036="KV0",$A8036="KH0",$A8036="KE",$A8036="KZ",),VLOOKUP($A8036&amp;$F8036,Master!$D:$E,2,0)&amp;$J8036&amp;$K8036,VLOOKUP($A8036,Master!$D:$E,2,0)&amp;Sheet1!$J8036&amp;Sheet1!$K8036)</f>
        <v>#N/A</v>
      </c>
      <c r="Q8602" s="33" t="str">
        <f t="shared" si="252"/>
        <v/>
      </c>
      <c r="R8602" s="33" t="e">
        <f>IF(IF(VLOOKUP($A8036,Master!$G:$J,4,0)="x",Sheet1!$A8036,"")="","",IF(VLOOKUP($A8036,Master!$G:$J,4,0)="x",Sheet1!$A8036,"")&amp;$J8036&amp;$K8036)</f>
        <v>#N/A</v>
      </c>
      <c r="S8602" s="33" t="e">
        <f>IF(VLOOKUP($A8036,Master!$L:$M,2,0)=0,"",VLOOKUP($A8036,Master!$L:$M,2,0)&amp;$J8036&amp;$L8036)</f>
        <v>#N/A</v>
      </c>
      <c r="T8602" s="33" t="str">
        <f t="shared" si="253"/>
        <v/>
      </c>
    </row>
    <row r="8603" spans="15:20" x14ac:dyDescent="0.3">
      <c r="O8603" s="33" t="e">
        <f>VLOOKUP($A8037,Master!$A:$B,2,0)&amp;$J8037&amp;$K8037</f>
        <v>#N/A</v>
      </c>
      <c r="P8603" s="33" t="e">
        <f>IF(OR($A8037="KE0",$A8037="KZ0",$A8037="KV0",$A8037="KH0",$A8037="KE",$A8037="KZ",),VLOOKUP($A8037&amp;$F8037,Master!$D:$E,2,0)&amp;$J8037&amp;$K8037,VLOOKUP($A8037,Master!$D:$E,2,0)&amp;Sheet1!$J8037&amp;Sheet1!$K8037)</f>
        <v>#N/A</v>
      </c>
      <c r="Q8603" s="33" t="str">
        <f t="shared" si="252"/>
        <v/>
      </c>
      <c r="R8603" s="33" t="e">
        <f>IF(IF(VLOOKUP($A8037,Master!$G:$J,4,0)="x",Sheet1!$A8037,"")="","",IF(VLOOKUP($A8037,Master!$G:$J,4,0)="x",Sheet1!$A8037,"")&amp;$J8037&amp;$K8037)</f>
        <v>#N/A</v>
      </c>
      <c r="S8603" s="33" t="e">
        <f>IF(VLOOKUP($A8037,Master!$L:$M,2,0)=0,"",VLOOKUP($A8037,Master!$L:$M,2,0)&amp;$J8037&amp;$L8037)</f>
        <v>#N/A</v>
      </c>
      <c r="T8603" s="33" t="str">
        <f t="shared" si="253"/>
        <v/>
      </c>
    </row>
    <row r="8604" spans="15:20" x14ac:dyDescent="0.3">
      <c r="O8604" s="33" t="e">
        <f>VLOOKUP($A8038,Master!$A:$B,2,0)&amp;$J8038&amp;$K8038</f>
        <v>#N/A</v>
      </c>
      <c r="P8604" s="33" t="e">
        <f>IF(OR($A8038="KE0",$A8038="KZ0",$A8038="KV0",$A8038="KH0",$A8038="KE",$A8038="KZ",),VLOOKUP($A8038&amp;$F8038,Master!$D:$E,2,0)&amp;$J8038&amp;$K8038,VLOOKUP($A8038,Master!$D:$E,2,0)&amp;Sheet1!$J8038&amp;Sheet1!$K8038)</f>
        <v>#N/A</v>
      </c>
      <c r="Q8604" s="33" t="str">
        <f t="shared" si="252"/>
        <v/>
      </c>
      <c r="R8604" s="33" t="e">
        <f>IF(IF(VLOOKUP($A8038,Master!$G:$J,4,0)="x",Sheet1!$A8038,"")="","",IF(VLOOKUP($A8038,Master!$G:$J,4,0)="x",Sheet1!$A8038,"")&amp;$J8038&amp;$K8038)</f>
        <v>#N/A</v>
      </c>
      <c r="S8604" s="33" t="e">
        <f>IF(VLOOKUP($A8038,Master!$L:$M,2,0)=0,"",VLOOKUP($A8038,Master!$L:$M,2,0)&amp;$J8038&amp;$L8038)</f>
        <v>#N/A</v>
      </c>
      <c r="T8604" s="33" t="str">
        <f t="shared" si="253"/>
        <v/>
      </c>
    </row>
    <row r="8605" spans="15:20" x14ac:dyDescent="0.3">
      <c r="O8605" s="33" t="e">
        <f>VLOOKUP($A8039,Master!$A:$B,2,0)&amp;$J8039&amp;$K8039</f>
        <v>#N/A</v>
      </c>
      <c r="P8605" s="33" t="e">
        <f>IF(OR($A8039="KE0",$A8039="KZ0",$A8039="KV0",$A8039="KH0",$A8039="KE",$A8039="KZ",),VLOOKUP($A8039&amp;$F8039,Master!$D:$E,2,0)&amp;$J8039&amp;$K8039,VLOOKUP($A8039,Master!$D:$E,2,0)&amp;Sheet1!$J8039&amp;Sheet1!$K8039)</f>
        <v>#N/A</v>
      </c>
      <c r="Q8605" s="33" t="str">
        <f t="shared" si="252"/>
        <v/>
      </c>
      <c r="R8605" s="33" t="e">
        <f>IF(IF(VLOOKUP($A8039,Master!$G:$J,4,0)="x",Sheet1!$A8039,"")="","",IF(VLOOKUP($A8039,Master!$G:$J,4,0)="x",Sheet1!$A8039,"")&amp;$J8039&amp;$K8039)</f>
        <v>#N/A</v>
      </c>
      <c r="S8605" s="33" t="e">
        <f>IF(VLOOKUP($A8039,Master!$L:$M,2,0)=0,"",VLOOKUP($A8039,Master!$L:$M,2,0)&amp;$J8039&amp;$L8039)</f>
        <v>#N/A</v>
      </c>
      <c r="T8605" s="33" t="str">
        <f t="shared" si="253"/>
        <v/>
      </c>
    </row>
    <row r="8606" spans="15:20" x14ac:dyDescent="0.3">
      <c r="O8606" s="33" t="e">
        <f>VLOOKUP($A8040,Master!$A:$B,2,0)&amp;$J8040&amp;$K8040</f>
        <v>#N/A</v>
      </c>
      <c r="P8606" s="33" t="e">
        <f>IF(OR($A8040="KE0",$A8040="KZ0",$A8040="KV0",$A8040="KH0",$A8040="KE",$A8040="KZ",),VLOOKUP($A8040&amp;$F8040,Master!$D:$E,2,0)&amp;$J8040&amp;$K8040,VLOOKUP($A8040,Master!$D:$E,2,0)&amp;Sheet1!$J8040&amp;Sheet1!$K8040)</f>
        <v>#N/A</v>
      </c>
      <c r="Q8606" s="33" t="str">
        <f t="shared" si="252"/>
        <v/>
      </c>
      <c r="R8606" s="33" t="e">
        <f>IF(IF(VLOOKUP($A8040,Master!$G:$J,4,0)="x",Sheet1!$A8040,"")="","",IF(VLOOKUP($A8040,Master!$G:$J,4,0)="x",Sheet1!$A8040,"")&amp;$J8040&amp;$K8040)</f>
        <v>#N/A</v>
      </c>
      <c r="S8606" s="33" t="e">
        <f>IF(VLOOKUP($A8040,Master!$L:$M,2,0)=0,"",VLOOKUP($A8040,Master!$L:$M,2,0)&amp;$J8040&amp;$L8040)</f>
        <v>#N/A</v>
      </c>
      <c r="T8606" s="33" t="str">
        <f t="shared" si="253"/>
        <v/>
      </c>
    </row>
    <row r="8607" spans="15:20" x14ac:dyDescent="0.3">
      <c r="O8607" s="33" t="e">
        <f>VLOOKUP($A8041,Master!$A:$B,2,0)&amp;$J8041&amp;$K8041</f>
        <v>#N/A</v>
      </c>
      <c r="P8607" s="33" t="e">
        <f>IF(OR($A8041="KE0",$A8041="KZ0",$A8041="KV0",$A8041="KH0",$A8041="KE",$A8041="KZ",),VLOOKUP($A8041&amp;$F8041,Master!$D:$E,2,0)&amp;$J8041&amp;$K8041,VLOOKUP($A8041,Master!$D:$E,2,0)&amp;Sheet1!$J8041&amp;Sheet1!$K8041)</f>
        <v>#N/A</v>
      </c>
      <c r="Q8607" s="33" t="str">
        <f t="shared" si="252"/>
        <v/>
      </c>
      <c r="R8607" s="33" t="e">
        <f>IF(IF(VLOOKUP($A8041,Master!$G:$J,4,0)="x",Sheet1!$A8041,"")="","",IF(VLOOKUP($A8041,Master!$G:$J,4,0)="x",Sheet1!$A8041,"")&amp;$J8041&amp;$K8041)</f>
        <v>#N/A</v>
      </c>
      <c r="S8607" s="33" t="e">
        <f>IF(VLOOKUP($A8041,Master!$L:$M,2,0)=0,"",VLOOKUP($A8041,Master!$L:$M,2,0)&amp;$J8041&amp;$L8041)</f>
        <v>#N/A</v>
      </c>
      <c r="T8607" s="33" t="str">
        <f t="shared" si="253"/>
        <v/>
      </c>
    </row>
    <row r="8608" spans="15:20" x14ac:dyDescent="0.3">
      <c r="O8608" s="33" t="e">
        <f>VLOOKUP($A8042,Master!$A:$B,2,0)&amp;$J8042&amp;$K8042</f>
        <v>#N/A</v>
      </c>
      <c r="P8608" s="33" t="e">
        <f>IF(OR($A8042="KE0",$A8042="KZ0",$A8042="KV0",$A8042="KH0",$A8042="KE",$A8042="KZ",),VLOOKUP($A8042&amp;$F8042,Master!$D:$E,2,0)&amp;$J8042&amp;$K8042,VLOOKUP($A8042,Master!$D:$E,2,0)&amp;Sheet1!$J8042&amp;Sheet1!$K8042)</f>
        <v>#N/A</v>
      </c>
      <c r="Q8608" s="33" t="str">
        <f t="shared" si="252"/>
        <v/>
      </c>
      <c r="R8608" s="33" t="e">
        <f>IF(IF(VLOOKUP($A8042,Master!$G:$J,4,0)="x",Sheet1!$A8042,"")="","",IF(VLOOKUP($A8042,Master!$G:$J,4,0)="x",Sheet1!$A8042,"")&amp;$J8042&amp;$K8042)</f>
        <v>#N/A</v>
      </c>
      <c r="S8608" s="33" t="e">
        <f>IF(VLOOKUP($A8042,Master!$L:$M,2,0)=0,"",VLOOKUP($A8042,Master!$L:$M,2,0)&amp;$J8042&amp;$L8042)</f>
        <v>#N/A</v>
      </c>
      <c r="T8608" s="33" t="str">
        <f t="shared" si="253"/>
        <v/>
      </c>
    </row>
    <row r="8609" spans="15:20" x14ac:dyDescent="0.3">
      <c r="O8609" s="33" t="e">
        <f>VLOOKUP($A8043,Master!$A:$B,2,0)&amp;$J8043&amp;$K8043</f>
        <v>#N/A</v>
      </c>
      <c r="P8609" s="33" t="e">
        <f>IF(OR($A8043="KE0",$A8043="KZ0",$A8043="KV0",$A8043="KH0",$A8043="KE",$A8043="KZ",),VLOOKUP($A8043&amp;$F8043,Master!$D:$E,2,0)&amp;$J8043&amp;$K8043,VLOOKUP($A8043,Master!$D:$E,2,0)&amp;Sheet1!$J8043&amp;Sheet1!$K8043)</f>
        <v>#N/A</v>
      </c>
      <c r="Q8609" s="33" t="str">
        <f t="shared" si="252"/>
        <v/>
      </c>
      <c r="R8609" s="33" t="e">
        <f>IF(IF(VLOOKUP($A8043,Master!$G:$J,4,0)="x",Sheet1!$A8043,"")="","",IF(VLOOKUP($A8043,Master!$G:$J,4,0)="x",Sheet1!$A8043,"")&amp;$J8043&amp;$K8043)</f>
        <v>#N/A</v>
      </c>
      <c r="S8609" s="33" t="e">
        <f>IF(VLOOKUP($A8043,Master!$L:$M,2,0)=0,"",VLOOKUP($A8043,Master!$L:$M,2,0)&amp;$J8043&amp;$L8043)</f>
        <v>#N/A</v>
      </c>
      <c r="T8609" s="33" t="str">
        <f t="shared" si="253"/>
        <v/>
      </c>
    </row>
    <row r="8610" spans="15:20" x14ac:dyDescent="0.3">
      <c r="O8610" s="33" t="e">
        <f>VLOOKUP($A8044,Master!$A:$B,2,0)&amp;$J8044&amp;$K8044</f>
        <v>#N/A</v>
      </c>
      <c r="P8610" s="33" t="e">
        <f>IF(OR($A8044="KE0",$A8044="KZ0",$A8044="KV0",$A8044="KH0",$A8044="KE",$A8044="KZ",),VLOOKUP($A8044&amp;$F8044,Master!$D:$E,2,0)&amp;$J8044&amp;$K8044,VLOOKUP($A8044,Master!$D:$E,2,0)&amp;Sheet1!$J8044&amp;Sheet1!$K8044)</f>
        <v>#N/A</v>
      </c>
      <c r="Q8610" s="33" t="str">
        <f t="shared" si="252"/>
        <v/>
      </c>
      <c r="R8610" s="33" t="e">
        <f>IF(IF(VLOOKUP($A8044,Master!$G:$J,4,0)="x",Sheet1!$A8044,"")="","",IF(VLOOKUP($A8044,Master!$G:$J,4,0)="x",Sheet1!$A8044,"")&amp;$J8044&amp;$K8044)</f>
        <v>#N/A</v>
      </c>
      <c r="S8610" s="33" t="e">
        <f>IF(VLOOKUP($A8044,Master!$L:$M,2,0)=0,"",VLOOKUP($A8044,Master!$L:$M,2,0)&amp;$J8044&amp;$L8044)</f>
        <v>#N/A</v>
      </c>
      <c r="T8610" s="33" t="str">
        <f t="shared" si="253"/>
        <v/>
      </c>
    </row>
    <row r="8611" spans="15:20" x14ac:dyDescent="0.3">
      <c r="O8611" s="33" t="e">
        <f>VLOOKUP($A8045,Master!$A:$B,2,0)&amp;$J8045&amp;$K8045</f>
        <v>#N/A</v>
      </c>
      <c r="P8611" s="33" t="e">
        <f>IF(OR($A8045="KE0",$A8045="KZ0",$A8045="KV0",$A8045="KH0",$A8045="KE",$A8045="KZ",),VLOOKUP($A8045&amp;$F8045,Master!$D:$E,2,0)&amp;$J8045&amp;$K8045,VLOOKUP($A8045,Master!$D:$E,2,0)&amp;Sheet1!$J8045&amp;Sheet1!$K8045)</f>
        <v>#N/A</v>
      </c>
      <c r="Q8611" s="33" t="str">
        <f t="shared" si="252"/>
        <v/>
      </c>
      <c r="R8611" s="33" t="e">
        <f>IF(IF(VLOOKUP($A8045,Master!$G:$J,4,0)="x",Sheet1!$A8045,"")="","",IF(VLOOKUP($A8045,Master!$G:$J,4,0)="x",Sheet1!$A8045,"")&amp;$J8045&amp;$K8045)</f>
        <v>#N/A</v>
      </c>
      <c r="S8611" s="33" t="e">
        <f>IF(VLOOKUP($A8045,Master!$L:$M,2,0)=0,"",VLOOKUP($A8045,Master!$L:$M,2,0)&amp;$J8045&amp;$L8045)</f>
        <v>#N/A</v>
      </c>
      <c r="T8611" s="33" t="str">
        <f t="shared" si="253"/>
        <v/>
      </c>
    </row>
    <row r="8612" spans="15:20" x14ac:dyDescent="0.3">
      <c r="O8612" s="33" t="e">
        <f>VLOOKUP($A8046,Master!$A:$B,2,0)&amp;$J8046&amp;$K8046</f>
        <v>#N/A</v>
      </c>
      <c r="P8612" s="33" t="e">
        <f>IF(OR($A8046="KE0",$A8046="KZ0",$A8046="KV0",$A8046="KH0",$A8046="KE",$A8046="KZ",),VLOOKUP($A8046&amp;$F8046,Master!$D:$E,2,0)&amp;$J8046&amp;$K8046,VLOOKUP($A8046,Master!$D:$E,2,0)&amp;Sheet1!$J8046&amp;Sheet1!$K8046)</f>
        <v>#N/A</v>
      </c>
      <c r="Q8612" s="33" t="str">
        <f t="shared" si="252"/>
        <v/>
      </c>
      <c r="R8612" s="33" t="e">
        <f>IF(IF(VLOOKUP($A8046,Master!$G:$J,4,0)="x",Sheet1!$A8046,"")="","",IF(VLOOKUP($A8046,Master!$G:$J,4,0)="x",Sheet1!$A8046,"")&amp;$J8046&amp;$K8046)</f>
        <v>#N/A</v>
      </c>
      <c r="S8612" s="33" t="e">
        <f>IF(VLOOKUP($A8046,Master!$L:$M,2,0)=0,"",VLOOKUP($A8046,Master!$L:$M,2,0)&amp;$J8046&amp;$L8046)</f>
        <v>#N/A</v>
      </c>
      <c r="T8612" s="33" t="str">
        <f t="shared" si="253"/>
        <v/>
      </c>
    </row>
    <row r="8613" spans="15:20" x14ac:dyDescent="0.3">
      <c r="O8613" s="33" t="e">
        <f>VLOOKUP($A8047,Master!$A:$B,2,0)&amp;$J8047&amp;$K8047</f>
        <v>#N/A</v>
      </c>
      <c r="P8613" s="33" t="e">
        <f>IF(OR($A8047="KE0",$A8047="KZ0",$A8047="KV0",$A8047="KH0",$A8047="KE",$A8047="KZ",),VLOOKUP($A8047&amp;$F8047,Master!$D:$E,2,0)&amp;$J8047&amp;$K8047,VLOOKUP($A8047,Master!$D:$E,2,0)&amp;Sheet1!$J8047&amp;Sheet1!$K8047)</f>
        <v>#N/A</v>
      </c>
      <c r="Q8613" s="33" t="str">
        <f t="shared" si="252"/>
        <v/>
      </c>
      <c r="R8613" s="33" t="e">
        <f>IF(IF(VLOOKUP($A8047,Master!$G:$J,4,0)="x",Sheet1!$A8047,"")="","",IF(VLOOKUP($A8047,Master!$G:$J,4,0)="x",Sheet1!$A8047,"")&amp;$J8047&amp;$K8047)</f>
        <v>#N/A</v>
      </c>
      <c r="S8613" s="33" t="e">
        <f>IF(VLOOKUP($A8047,Master!$L:$M,2,0)=0,"",VLOOKUP($A8047,Master!$L:$M,2,0)&amp;$J8047&amp;$L8047)</f>
        <v>#N/A</v>
      </c>
      <c r="T8613" s="33" t="str">
        <f t="shared" si="253"/>
        <v/>
      </c>
    </row>
    <row r="8614" spans="15:20" x14ac:dyDescent="0.3">
      <c r="O8614" s="33" t="e">
        <f>VLOOKUP($A8048,Master!$A:$B,2,0)&amp;$J8048&amp;$K8048</f>
        <v>#N/A</v>
      </c>
      <c r="P8614" s="33" t="e">
        <f>IF(OR($A8048="KE0",$A8048="KZ0",$A8048="KV0",$A8048="KH0",$A8048="KE",$A8048="KZ",),VLOOKUP($A8048&amp;$F8048,Master!$D:$E,2,0)&amp;$J8048&amp;$K8048,VLOOKUP($A8048,Master!$D:$E,2,0)&amp;Sheet1!$J8048&amp;Sheet1!$K8048)</f>
        <v>#N/A</v>
      </c>
      <c r="Q8614" s="33" t="str">
        <f t="shared" si="252"/>
        <v/>
      </c>
      <c r="R8614" s="33" t="e">
        <f>IF(IF(VLOOKUP($A8048,Master!$G:$J,4,0)="x",Sheet1!$A8048,"")="","",IF(VLOOKUP($A8048,Master!$G:$J,4,0)="x",Sheet1!$A8048,"")&amp;$J8048&amp;$K8048)</f>
        <v>#N/A</v>
      </c>
      <c r="S8614" s="33" t="e">
        <f>IF(VLOOKUP($A8048,Master!$L:$M,2,0)=0,"",VLOOKUP($A8048,Master!$L:$M,2,0)&amp;$J8048&amp;$L8048)</f>
        <v>#N/A</v>
      </c>
      <c r="T8614" s="33" t="str">
        <f t="shared" si="253"/>
        <v/>
      </c>
    </row>
    <row r="8615" spans="15:20" x14ac:dyDescent="0.3">
      <c r="O8615" s="33" t="e">
        <f>VLOOKUP($A8049,Master!$A:$B,2,0)&amp;$J8049&amp;$K8049</f>
        <v>#N/A</v>
      </c>
      <c r="P8615" s="33" t="e">
        <f>IF(OR($A8049="KE0",$A8049="KZ0",$A8049="KV0",$A8049="KH0",$A8049="KE",$A8049="KZ",),VLOOKUP($A8049&amp;$F8049,Master!$D:$E,2,0)&amp;$J8049&amp;$K8049,VLOOKUP($A8049,Master!$D:$E,2,0)&amp;Sheet1!$J8049&amp;Sheet1!$K8049)</f>
        <v>#N/A</v>
      </c>
      <c r="Q8615" s="33" t="str">
        <f t="shared" si="252"/>
        <v/>
      </c>
      <c r="R8615" s="33" t="e">
        <f>IF(IF(VLOOKUP($A8049,Master!$G:$J,4,0)="x",Sheet1!$A8049,"")="","",IF(VLOOKUP($A8049,Master!$G:$J,4,0)="x",Sheet1!$A8049,"")&amp;$J8049&amp;$K8049)</f>
        <v>#N/A</v>
      </c>
      <c r="S8615" s="33" t="e">
        <f>IF(VLOOKUP($A8049,Master!$L:$M,2,0)=0,"",VLOOKUP($A8049,Master!$L:$M,2,0)&amp;$J8049&amp;$L8049)</f>
        <v>#N/A</v>
      </c>
      <c r="T8615" s="33" t="str">
        <f t="shared" si="253"/>
        <v/>
      </c>
    </row>
    <row r="8616" spans="15:20" x14ac:dyDescent="0.3">
      <c r="O8616" s="33" t="e">
        <f>VLOOKUP($A8050,Master!$A:$B,2,0)&amp;$J8050&amp;$K8050</f>
        <v>#N/A</v>
      </c>
      <c r="P8616" s="33" t="e">
        <f>IF(OR($A8050="KE0",$A8050="KZ0",$A8050="KV0",$A8050="KH0",$A8050="KE",$A8050="KZ",),VLOOKUP($A8050&amp;$F8050,Master!$D:$E,2,0)&amp;$J8050&amp;$K8050,VLOOKUP($A8050,Master!$D:$E,2,0)&amp;Sheet1!$J8050&amp;Sheet1!$K8050)</f>
        <v>#N/A</v>
      </c>
      <c r="Q8616" s="33" t="str">
        <f t="shared" si="252"/>
        <v/>
      </c>
      <c r="R8616" s="33" t="e">
        <f>IF(IF(VLOOKUP($A8050,Master!$G:$J,4,0)="x",Sheet1!$A8050,"")="","",IF(VLOOKUP($A8050,Master!$G:$J,4,0)="x",Sheet1!$A8050,"")&amp;$J8050&amp;$K8050)</f>
        <v>#N/A</v>
      </c>
      <c r="S8616" s="33" t="e">
        <f>IF(VLOOKUP($A8050,Master!$L:$M,2,0)=0,"",VLOOKUP($A8050,Master!$L:$M,2,0)&amp;$J8050&amp;$L8050)</f>
        <v>#N/A</v>
      </c>
      <c r="T8616" s="33" t="str">
        <f t="shared" si="253"/>
        <v/>
      </c>
    </row>
    <row r="8617" spans="15:20" x14ac:dyDescent="0.3">
      <c r="O8617" s="33" t="e">
        <f>VLOOKUP($A8051,Master!$A:$B,2,0)&amp;$J8051&amp;$K8051</f>
        <v>#N/A</v>
      </c>
      <c r="P8617" s="33" t="e">
        <f>IF(OR($A8051="KE0",$A8051="KZ0",$A8051="KV0",$A8051="KH0",$A8051="KE",$A8051="KZ",),VLOOKUP($A8051&amp;$F8051,Master!$D:$E,2,0)&amp;$J8051&amp;$K8051,VLOOKUP($A8051,Master!$D:$E,2,0)&amp;Sheet1!$J8051&amp;Sheet1!$K8051)</f>
        <v>#N/A</v>
      </c>
      <c r="Q8617" s="33" t="str">
        <f t="shared" si="252"/>
        <v/>
      </c>
      <c r="R8617" s="33" t="e">
        <f>IF(IF(VLOOKUP($A8051,Master!$G:$J,4,0)="x",Sheet1!$A8051,"")="","",IF(VLOOKUP($A8051,Master!$G:$J,4,0)="x",Sheet1!$A8051,"")&amp;$J8051&amp;$K8051)</f>
        <v>#N/A</v>
      </c>
      <c r="S8617" s="33" t="e">
        <f>IF(VLOOKUP($A8051,Master!$L:$M,2,0)=0,"",VLOOKUP($A8051,Master!$L:$M,2,0)&amp;$J8051&amp;$L8051)</f>
        <v>#N/A</v>
      </c>
      <c r="T8617" s="33" t="str">
        <f t="shared" si="253"/>
        <v/>
      </c>
    </row>
    <row r="8618" spans="15:20" x14ac:dyDescent="0.3">
      <c r="O8618" s="33" t="e">
        <f>VLOOKUP($A8052,Master!$A:$B,2,0)&amp;$J8052&amp;$K8052</f>
        <v>#N/A</v>
      </c>
      <c r="P8618" s="33" t="e">
        <f>IF(OR($A8052="KE0",$A8052="KZ0",$A8052="KV0",$A8052="KH0",$A8052="KE",$A8052="KZ",),VLOOKUP($A8052&amp;$F8052,Master!$D:$E,2,0)&amp;$J8052&amp;$K8052,VLOOKUP($A8052,Master!$D:$E,2,0)&amp;Sheet1!$J8052&amp;Sheet1!$K8052)</f>
        <v>#N/A</v>
      </c>
      <c r="Q8618" s="33" t="str">
        <f t="shared" si="252"/>
        <v/>
      </c>
      <c r="R8618" s="33" t="e">
        <f>IF(IF(VLOOKUP($A8052,Master!$G:$J,4,0)="x",Sheet1!$A8052,"")="","",IF(VLOOKUP($A8052,Master!$G:$J,4,0)="x",Sheet1!$A8052,"")&amp;$J8052&amp;$K8052)</f>
        <v>#N/A</v>
      </c>
      <c r="S8618" s="33" t="e">
        <f>IF(VLOOKUP($A8052,Master!$L:$M,2,0)=0,"",VLOOKUP($A8052,Master!$L:$M,2,0)&amp;$J8052&amp;$L8052)</f>
        <v>#N/A</v>
      </c>
      <c r="T8618" s="33" t="str">
        <f t="shared" si="253"/>
        <v/>
      </c>
    </row>
    <row r="8619" spans="15:20" x14ac:dyDescent="0.3">
      <c r="O8619" s="33" t="e">
        <f>VLOOKUP($A8053,Master!$A:$B,2,0)&amp;$J8053&amp;$K8053</f>
        <v>#N/A</v>
      </c>
      <c r="P8619" s="33" t="e">
        <f>IF(OR($A8053="KE0",$A8053="KZ0",$A8053="KV0",$A8053="KH0",$A8053="KE",$A8053="KZ",),VLOOKUP($A8053&amp;$F8053,Master!$D:$E,2,0)&amp;$J8053&amp;$K8053,VLOOKUP($A8053,Master!$D:$E,2,0)&amp;Sheet1!$J8053&amp;Sheet1!$K8053)</f>
        <v>#N/A</v>
      </c>
      <c r="Q8619" s="33" t="str">
        <f t="shared" si="252"/>
        <v/>
      </c>
      <c r="R8619" s="33" t="e">
        <f>IF(IF(VLOOKUP($A8053,Master!$G:$J,4,0)="x",Sheet1!$A8053,"")="","",IF(VLOOKUP($A8053,Master!$G:$J,4,0)="x",Sheet1!$A8053,"")&amp;$J8053&amp;$K8053)</f>
        <v>#N/A</v>
      </c>
      <c r="S8619" s="33" t="e">
        <f>IF(VLOOKUP($A8053,Master!$L:$M,2,0)=0,"",VLOOKUP($A8053,Master!$L:$M,2,0)&amp;$J8053&amp;$L8053)</f>
        <v>#N/A</v>
      </c>
      <c r="T8619" s="33" t="str">
        <f t="shared" si="253"/>
        <v/>
      </c>
    </row>
    <row r="8620" spans="15:20" x14ac:dyDescent="0.3">
      <c r="O8620" s="33" t="e">
        <f>VLOOKUP($A8054,Master!$A:$B,2,0)&amp;$J8054&amp;$K8054</f>
        <v>#N/A</v>
      </c>
      <c r="P8620" s="33" t="e">
        <f>IF(OR($A8054="KE0",$A8054="KZ0",$A8054="KV0",$A8054="KH0",$A8054="KE",$A8054="KZ",),VLOOKUP($A8054&amp;$F8054,Master!$D:$E,2,0)&amp;$J8054&amp;$K8054,VLOOKUP($A8054,Master!$D:$E,2,0)&amp;Sheet1!$J8054&amp;Sheet1!$K8054)</f>
        <v>#N/A</v>
      </c>
      <c r="Q8620" s="33" t="str">
        <f t="shared" si="252"/>
        <v/>
      </c>
      <c r="R8620" s="33" t="e">
        <f>IF(IF(VLOOKUP($A8054,Master!$G:$J,4,0)="x",Sheet1!$A8054,"")="","",IF(VLOOKUP($A8054,Master!$G:$J,4,0)="x",Sheet1!$A8054,"")&amp;$J8054&amp;$K8054)</f>
        <v>#N/A</v>
      </c>
      <c r="S8620" s="33" t="e">
        <f>IF(VLOOKUP($A8054,Master!$L:$M,2,0)=0,"",VLOOKUP($A8054,Master!$L:$M,2,0)&amp;$J8054&amp;$L8054)</f>
        <v>#N/A</v>
      </c>
      <c r="T8620" s="33" t="str">
        <f t="shared" si="253"/>
        <v/>
      </c>
    </row>
    <row r="8621" spans="15:20" x14ac:dyDescent="0.3">
      <c r="O8621" s="33" t="e">
        <f>VLOOKUP($A8055,Master!$A:$B,2,0)&amp;$J8055&amp;$K8055</f>
        <v>#N/A</v>
      </c>
      <c r="P8621" s="33" t="e">
        <f>IF(OR($A8055="KE0",$A8055="KZ0",$A8055="KV0",$A8055="KH0",$A8055="KE",$A8055="KZ",),VLOOKUP($A8055&amp;$F8055,Master!$D:$E,2,0)&amp;$J8055&amp;$K8055,VLOOKUP($A8055,Master!$D:$E,2,0)&amp;Sheet1!$J8055&amp;Sheet1!$K8055)</f>
        <v>#N/A</v>
      </c>
      <c r="Q8621" s="33" t="str">
        <f t="shared" si="252"/>
        <v/>
      </c>
      <c r="R8621" s="33" t="e">
        <f>IF(IF(VLOOKUP($A8055,Master!$G:$J,4,0)="x",Sheet1!$A8055,"")="","",IF(VLOOKUP($A8055,Master!$G:$J,4,0)="x",Sheet1!$A8055,"")&amp;$J8055&amp;$K8055)</f>
        <v>#N/A</v>
      </c>
      <c r="S8621" s="33" t="e">
        <f>IF(VLOOKUP($A8055,Master!$L:$M,2,0)=0,"",VLOOKUP($A8055,Master!$L:$M,2,0)&amp;$J8055&amp;$L8055)</f>
        <v>#N/A</v>
      </c>
      <c r="T8621" s="33" t="str">
        <f t="shared" si="253"/>
        <v/>
      </c>
    </row>
    <row r="8622" spans="15:20" x14ac:dyDescent="0.3">
      <c r="O8622" s="33" t="e">
        <f>VLOOKUP($A8056,Master!$A:$B,2,0)&amp;$J8056&amp;$K8056</f>
        <v>#N/A</v>
      </c>
      <c r="P8622" s="33" t="e">
        <f>IF(OR($A8056="KE0",$A8056="KZ0",$A8056="KV0",$A8056="KH0",$A8056="KE",$A8056="KZ",),VLOOKUP($A8056&amp;$F8056,Master!$D:$E,2,0)&amp;$J8056&amp;$K8056,VLOOKUP($A8056,Master!$D:$E,2,0)&amp;Sheet1!$J8056&amp;Sheet1!$K8056)</f>
        <v>#N/A</v>
      </c>
      <c r="Q8622" s="33" t="str">
        <f t="shared" si="252"/>
        <v/>
      </c>
      <c r="R8622" s="33" t="e">
        <f>IF(IF(VLOOKUP($A8056,Master!$G:$J,4,0)="x",Sheet1!$A8056,"")="","",IF(VLOOKUP($A8056,Master!$G:$J,4,0)="x",Sheet1!$A8056,"")&amp;$J8056&amp;$K8056)</f>
        <v>#N/A</v>
      </c>
      <c r="S8622" s="33" t="e">
        <f>IF(VLOOKUP($A8056,Master!$L:$M,2,0)=0,"",VLOOKUP($A8056,Master!$L:$M,2,0)&amp;$J8056&amp;$L8056)</f>
        <v>#N/A</v>
      </c>
      <c r="T8622" s="33" t="str">
        <f t="shared" si="253"/>
        <v/>
      </c>
    </row>
    <row r="8623" spans="15:20" x14ac:dyDescent="0.3">
      <c r="O8623" s="33" t="e">
        <f>VLOOKUP($A8057,Master!$A:$B,2,0)&amp;$J8057&amp;$K8057</f>
        <v>#N/A</v>
      </c>
      <c r="P8623" s="33" t="e">
        <f>IF(OR($A8057="KE0",$A8057="KZ0",$A8057="KV0",$A8057="KH0",$A8057="KE",$A8057="KZ",),VLOOKUP($A8057&amp;$F8057,Master!$D:$E,2,0)&amp;$J8057&amp;$K8057,VLOOKUP($A8057,Master!$D:$E,2,0)&amp;Sheet1!$J8057&amp;Sheet1!$K8057)</f>
        <v>#N/A</v>
      </c>
      <c r="Q8623" s="33" t="str">
        <f t="shared" si="252"/>
        <v/>
      </c>
      <c r="R8623" s="33" t="e">
        <f>IF(IF(VLOOKUP($A8057,Master!$G:$J,4,0)="x",Sheet1!$A8057,"")="","",IF(VLOOKUP($A8057,Master!$G:$J,4,0)="x",Sheet1!$A8057,"")&amp;$J8057&amp;$K8057)</f>
        <v>#N/A</v>
      </c>
      <c r="S8623" s="33" t="e">
        <f>IF(VLOOKUP($A8057,Master!$L:$M,2,0)=0,"",VLOOKUP($A8057,Master!$L:$M,2,0)&amp;$J8057&amp;$L8057)</f>
        <v>#N/A</v>
      </c>
      <c r="T8623" s="33" t="str">
        <f t="shared" si="253"/>
        <v/>
      </c>
    </row>
    <row r="8624" spans="15:20" x14ac:dyDescent="0.3">
      <c r="O8624" s="33" t="e">
        <f>VLOOKUP($A8058,Master!$A:$B,2,0)&amp;$J8058&amp;$K8058</f>
        <v>#N/A</v>
      </c>
      <c r="P8624" s="33" t="e">
        <f>IF(OR($A8058="KE0",$A8058="KZ0",$A8058="KV0",$A8058="KH0",$A8058="KE",$A8058="KZ",),VLOOKUP($A8058&amp;$F8058,Master!$D:$E,2,0)&amp;$J8058&amp;$K8058,VLOOKUP($A8058,Master!$D:$E,2,0)&amp;Sheet1!$J8058&amp;Sheet1!$K8058)</f>
        <v>#N/A</v>
      </c>
      <c r="Q8624" s="33" t="str">
        <f t="shared" si="252"/>
        <v/>
      </c>
      <c r="R8624" s="33" t="e">
        <f>IF(IF(VLOOKUP($A8058,Master!$G:$J,4,0)="x",Sheet1!$A8058,"")="","",IF(VLOOKUP($A8058,Master!$G:$J,4,0)="x",Sheet1!$A8058,"")&amp;$J8058&amp;$K8058)</f>
        <v>#N/A</v>
      </c>
      <c r="S8624" s="33" t="e">
        <f>IF(VLOOKUP($A8058,Master!$L:$M,2,0)=0,"",VLOOKUP($A8058,Master!$L:$M,2,0)&amp;$J8058&amp;$L8058)</f>
        <v>#N/A</v>
      </c>
      <c r="T8624" s="33" t="str">
        <f t="shared" si="253"/>
        <v/>
      </c>
    </row>
    <row r="8625" spans="15:20" x14ac:dyDescent="0.3">
      <c r="O8625" s="33" t="e">
        <f>VLOOKUP($A8059,Master!$A:$B,2,0)&amp;$J8059&amp;$K8059</f>
        <v>#N/A</v>
      </c>
      <c r="P8625" s="33" t="e">
        <f>IF(OR($A8059="KE0",$A8059="KZ0",$A8059="KV0",$A8059="KH0",$A8059="KE",$A8059="KZ",),VLOOKUP($A8059&amp;$F8059,Master!$D:$E,2,0)&amp;$J8059&amp;$K8059,VLOOKUP($A8059,Master!$D:$E,2,0)&amp;Sheet1!$J8059&amp;Sheet1!$K8059)</f>
        <v>#N/A</v>
      </c>
      <c r="Q8625" s="33" t="str">
        <f t="shared" si="252"/>
        <v/>
      </c>
      <c r="R8625" s="33" t="e">
        <f>IF(IF(VLOOKUP($A8059,Master!$G:$J,4,0)="x",Sheet1!$A8059,"")="","",IF(VLOOKUP($A8059,Master!$G:$J,4,0)="x",Sheet1!$A8059,"")&amp;$J8059&amp;$K8059)</f>
        <v>#N/A</v>
      </c>
      <c r="S8625" s="33" t="e">
        <f>IF(VLOOKUP($A8059,Master!$L:$M,2,0)=0,"",VLOOKUP($A8059,Master!$L:$M,2,0)&amp;$J8059&amp;$L8059)</f>
        <v>#N/A</v>
      </c>
      <c r="T8625" s="33" t="str">
        <f t="shared" si="253"/>
        <v/>
      </c>
    </row>
    <row r="8626" spans="15:20" x14ac:dyDescent="0.3">
      <c r="O8626" s="33" t="e">
        <f>VLOOKUP($A8060,Master!$A:$B,2,0)&amp;$J8060&amp;$K8060</f>
        <v>#N/A</v>
      </c>
      <c r="P8626" s="33" t="e">
        <f>IF(OR($A8060="KE0",$A8060="KZ0",$A8060="KV0",$A8060="KH0",$A8060="KE",$A8060="KZ",),VLOOKUP($A8060&amp;$F8060,Master!$D:$E,2,0)&amp;$J8060&amp;$K8060,VLOOKUP($A8060,Master!$D:$E,2,0)&amp;Sheet1!$J8060&amp;Sheet1!$K8060)</f>
        <v>#N/A</v>
      </c>
      <c r="Q8626" s="33" t="str">
        <f t="shared" si="252"/>
        <v/>
      </c>
      <c r="R8626" s="33" t="e">
        <f>IF(IF(VLOOKUP($A8060,Master!$G:$J,4,0)="x",Sheet1!$A8060,"")="","",IF(VLOOKUP($A8060,Master!$G:$J,4,0)="x",Sheet1!$A8060,"")&amp;$J8060&amp;$K8060)</f>
        <v>#N/A</v>
      </c>
      <c r="S8626" s="33" t="e">
        <f>IF(VLOOKUP($A8060,Master!$L:$M,2,0)=0,"",VLOOKUP($A8060,Master!$L:$M,2,0)&amp;$J8060&amp;$L8060)</f>
        <v>#N/A</v>
      </c>
      <c r="T8626" s="33" t="str">
        <f t="shared" si="253"/>
        <v/>
      </c>
    </row>
    <row r="8627" spans="15:20" x14ac:dyDescent="0.3">
      <c r="O8627" s="33" t="e">
        <f>VLOOKUP($A8061,Master!$A:$B,2,0)&amp;$J8061&amp;$K8061</f>
        <v>#N/A</v>
      </c>
      <c r="P8627" s="33" t="e">
        <f>IF(OR($A8061="KE0",$A8061="KZ0",$A8061="KV0",$A8061="KH0",$A8061="KE",$A8061="KZ",),VLOOKUP($A8061&amp;$F8061,Master!$D:$E,2,0)&amp;$J8061&amp;$K8061,VLOOKUP($A8061,Master!$D:$E,2,0)&amp;Sheet1!$J8061&amp;Sheet1!$K8061)</f>
        <v>#N/A</v>
      </c>
      <c r="Q8627" s="33" t="str">
        <f t="shared" si="252"/>
        <v/>
      </c>
      <c r="R8627" s="33" t="e">
        <f>IF(IF(VLOOKUP($A8061,Master!$G:$J,4,0)="x",Sheet1!$A8061,"")="","",IF(VLOOKUP($A8061,Master!$G:$J,4,0)="x",Sheet1!$A8061,"")&amp;$J8061&amp;$K8061)</f>
        <v>#N/A</v>
      </c>
      <c r="S8627" s="33" t="e">
        <f>IF(VLOOKUP($A8061,Master!$L:$M,2,0)=0,"",VLOOKUP($A8061,Master!$L:$M,2,0)&amp;$J8061&amp;$L8061)</f>
        <v>#N/A</v>
      </c>
      <c r="T8627" s="33" t="str">
        <f t="shared" si="253"/>
        <v/>
      </c>
    </row>
    <row r="8628" spans="15:20" x14ac:dyDescent="0.3">
      <c r="O8628" s="33" t="e">
        <f>VLOOKUP($A8062,Master!$A:$B,2,0)&amp;$J8062&amp;$K8062</f>
        <v>#N/A</v>
      </c>
      <c r="P8628" s="33" t="e">
        <f>IF(OR($A8062="KE0",$A8062="KZ0",$A8062="KV0",$A8062="KH0",$A8062="KE",$A8062="KZ",),VLOOKUP($A8062&amp;$F8062,Master!$D:$E,2,0)&amp;$J8062&amp;$K8062,VLOOKUP($A8062,Master!$D:$E,2,0)&amp;Sheet1!$J8062&amp;Sheet1!$K8062)</f>
        <v>#N/A</v>
      </c>
      <c r="Q8628" s="33" t="str">
        <f t="shared" si="252"/>
        <v/>
      </c>
      <c r="R8628" s="33" t="e">
        <f>IF(IF(VLOOKUP($A8062,Master!$G:$J,4,0)="x",Sheet1!$A8062,"")="","",IF(VLOOKUP($A8062,Master!$G:$J,4,0)="x",Sheet1!$A8062,"")&amp;$J8062&amp;$K8062)</f>
        <v>#N/A</v>
      </c>
      <c r="S8628" s="33" t="e">
        <f>IF(VLOOKUP($A8062,Master!$L:$M,2,0)=0,"",VLOOKUP($A8062,Master!$L:$M,2,0)&amp;$J8062&amp;$L8062)</f>
        <v>#N/A</v>
      </c>
      <c r="T8628" s="33" t="str">
        <f t="shared" si="253"/>
        <v/>
      </c>
    </row>
    <row r="8629" spans="15:20" x14ac:dyDescent="0.3">
      <c r="O8629" s="33" t="e">
        <f>VLOOKUP($A8063,Master!$A:$B,2,0)&amp;$J8063&amp;$K8063</f>
        <v>#N/A</v>
      </c>
      <c r="P8629" s="33" t="e">
        <f>IF(OR($A8063="KE0",$A8063="KZ0",$A8063="KV0",$A8063="KH0",$A8063="KE",$A8063="KZ",),VLOOKUP($A8063&amp;$F8063,Master!$D:$E,2,0)&amp;$J8063&amp;$K8063,VLOOKUP($A8063,Master!$D:$E,2,0)&amp;Sheet1!$J8063&amp;Sheet1!$K8063)</f>
        <v>#N/A</v>
      </c>
      <c r="Q8629" s="33" t="str">
        <f t="shared" si="252"/>
        <v/>
      </c>
      <c r="R8629" s="33" t="e">
        <f>IF(IF(VLOOKUP($A8063,Master!$G:$J,4,0)="x",Sheet1!$A8063,"")="","",IF(VLOOKUP($A8063,Master!$G:$J,4,0)="x",Sheet1!$A8063,"")&amp;$J8063&amp;$K8063)</f>
        <v>#N/A</v>
      </c>
      <c r="S8629" s="33" t="e">
        <f>IF(VLOOKUP($A8063,Master!$L:$M,2,0)=0,"",VLOOKUP($A8063,Master!$L:$M,2,0)&amp;$J8063&amp;$L8063)</f>
        <v>#N/A</v>
      </c>
      <c r="T8629" s="33" t="str">
        <f t="shared" si="253"/>
        <v/>
      </c>
    </row>
    <row r="8630" spans="15:20" x14ac:dyDescent="0.3">
      <c r="O8630" s="33" t="e">
        <f>VLOOKUP($A8064,Master!$A:$B,2,0)&amp;$J8064&amp;$K8064</f>
        <v>#N/A</v>
      </c>
      <c r="P8630" s="33" t="e">
        <f>IF(OR($A8064="KE0",$A8064="KZ0",$A8064="KV0",$A8064="KH0",$A8064="KE",$A8064="KZ",),VLOOKUP($A8064&amp;$F8064,Master!$D:$E,2,0)&amp;$J8064&amp;$K8064,VLOOKUP($A8064,Master!$D:$E,2,0)&amp;Sheet1!$J8064&amp;Sheet1!$K8064)</f>
        <v>#N/A</v>
      </c>
      <c r="Q8630" s="33" t="str">
        <f t="shared" si="252"/>
        <v/>
      </c>
      <c r="R8630" s="33" t="e">
        <f>IF(IF(VLOOKUP($A8064,Master!$G:$J,4,0)="x",Sheet1!$A8064,"")="","",IF(VLOOKUP($A8064,Master!$G:$J,4,0)="x",Sheet1!$A8064,"")&amp;$J8064&amp;$K8064)</f>
        <v>#N/A</v>
      </c>
      <c r="S8630" s="33" t="e">
        <f>IF(VLOOKUP($A8064,Master!$L:$M,2,0)=0,"",VLOOKUP($A8064,Master!$L:$M,2,0)&amp;$J8064&amp;$L8064)</f>
        <v>#N/A</v>
      </c>
      <c r="T8630" s="33" t="str">
        <f t="shared" si="253"/>
        <v/>
      </c>
    </row>
    <row r="8631" spans="15:20" x14ac:dyDescent="0.3">
      <c r="O8631" s="33" t="e">
        <f>VLOOKUP($A8065,Master!$A:$B,2,0)&amp;$J8065&amp;$K8065</f>
        <v>#N/A</v>
      </c>
      <c r="P8631" s="33" t="e">
        <f>IF(OR($A8065="KE0",$A8065="KZ0",$A8065="KV0",$A8065="KH0",$A8065="KE",$A8065="KZ",),VLOOKUP($A8065&amp;$F8065,Master!$D:$E,2,0)&amp;$J8065&amp;$K8065,VLOOKUP($A8065,Master!$D:$E,2,0)&amp;Sheet1!$J8065&amp;Sheet1!$K8065)</f>
        <v>#N/A</v>
      </c>
      <c r="Q8631" s="33" t="str">
        <f t="shared" si="252"/>
        <v/>
      </c>
      <c r="R8631" s="33" t="e">
        <f>IF(IF(VLOOKUP($A8065,Master!$G:$J,4,0)="x",Sheet1!$A8065,"")="","",IF(VLOOKUP($A8065,Master!$G:$J,4,0)="x",Sheet1!$A8065,"")&amp;$J8065&amp;$K8065)</f>
        <v>#N/A</v>
      </c>
      <c r="S8631" s="33" t="e">
        <f>IF(VLOOKUP($A8065,Master!$L:$M,2,0)=0,"",VLOOKUP($A8065,Master!$L:$M,2,0)&amp;$J8065&amp;$L8065)</f>
        <v>#N/A</v>
      </c>
      <c r="T8631" s="33" t="str">
        <f t="shared" si="253"/>
        <v/>
      </c>
    </row>
    <row r="8632" spans="15:20" x14ac:dyDescent="0.3">
      <c r="O8632" s="33" t="e">
        <f>VLOOKUP($A8066,Master!$A:$B,2,0)&amp;$J8066&amp;$K8066</f>
        <v>#N/A</v>
      </c>
      <c r="P8632" s="33" t="e">
        <f>IF(OR($A8066="KE0",$A8066="KZ0",$A8066="KV0",$A8066="KH0",$A8066="KE",$A8066="KZ",),VLOOKUP($A8066&amp;$F8066,Master!$D:$E,2,0)&amp;$J8066&amp;$K8066,VLOOKUP($A8066,Master!$D:$E,2,0)&amp;Sheet1!$J8066&amp;Sheet1!$K8066)</f>
        <v>#N/A</v>
      </c>
      <c r="Q8632" s="33" t="str">
        <f t="shared" si="252"/>
        <v/>
      </c>
      <c r="R8632" s="33" t="e">
        <f>IF(IF(VLOOKUP($A8066,Master!$G:$J,4,0)="x",Sheet1!$A8066,"")="","",IF(VLOOKUP($A8066,Master!$G:$J,4,0)="x",Sheet1!$A8066,"")&amp;$J8066&amp;$K8066)</f>
        <v>#N/A</v>
      </c>
      <c r="S8632" s="33" t="e">
        <f>IF(VLOOKUP($A8066,Master!$L:$M,2,0)=0,"",VLOOKUP($A8066,Master!$L:$M,2,0)&amp;$J8066&amp;$L8066)</f>
        <v>#N/A</v>
      </c>
      <c r="T8632" s="33" t="str">
        <f t="shared" si="253"/>
        <v/>
      </c>
    </row>
    <row r="8633" spans="15:20" x14ac:dyDescent="0.3">
      <c r="O8633" s="33" t="e">
        <f>VLOOKUP($A8067,Master!$A:$B,2,0)&amp;$J8067&amp;$K8067</f>
        <v>#N/A</v>
      </c>
      <c r="P8633" s="33" t="e">
        <f>IF(OR($A8067="KE0",$A8067="KZ0",$A8067="KV0",$A8067="KH0",$A8067="KE",$A8067="KZ",),VLOOKUP($A8067&amp;$F8067,Master!$D:$E,2,0)&amp;$J8067&amp;$K8067,VLOOKUP($A8067,Master!$D:$E,2,0)&amp;Sheet1!$J8067&amp;Sheet1!$K8067)</f>
        <v>#N/A</v>
      </c>
      <c r="Q8633" s="33" t="str">
        <f t="shared" si="252"/>
        <v/>
      </c>
      <c r="R8633" s="33" t="e">
        <f>IF(IF(VLOOKUP($A8067,Master!$G:$J,4,0)="x",Sheet1!$A8067,"")="","",IF(VLOOKUP($A8067,Master!$G:$J,4,0)="x",Sheet1!$A8067,"")&amp;$J8067&amp;$K8067)</f>
        <v>#N/A</v>
      </c>
      <c r="S8633" s="33" t="e">
        <f>IF(VLOOKUP($A8067,Master!$L:$M,2,0)=0,"",VLOOKUP($A8067,Master!$L:$M,2,0)&amp;$J8067&amp;$L8067)</f>
        <v>#N/A</v>
      </c>
      <c r="T8633" s="33" t="str">
        <f t="shared" si="253"/>
        <v/>
      </c>
    </row>
    <row r="8634" spans="15:20" x14ac:dyDescent="0.3">
      <c r="O8634" s="33" t="e">
        <f>VLOOKUP($A8068,Master!$A:$B,2,0)&amp;$J8068&amp;$K8068</f>
        <v>#N/A</v>
      </c>
      <c r="P8634" s="33" t="e">
        <f>IF(OR($A8068="KE0",$A8068="KZ0",$A8068="KV0",$A8068="KH0",$A8068="KE",$A8068="KZ",),VLOOKUP($A8068&amp;$F8068,Master!$D:$E,2,0)&amp;$J8068&amp;$K8068,VLOOKUP($A8068,Master!$D:$E,2,0)&amp;Sheet1!$J8068&amp;Sheet1!$K8068)</f>
        <v>#N/A</v>
      </c>
      <c r="Q8634" s="33" t="str">
        <f t="shared" si="252"/>
        <v/>
      </c>
      <c r="R8634" s="33" t="e">
        <f>IF(IF(VLOOKUP($A8068,Master!$G:$J,4,0)="x",Sheet1!$A8068,"")="","",IF(VLOOKUP($A8068,Master!$G:$J,4,0)="x",Sheet1!$A8068,"")&amp;$J8068&amp;$K8068)</f>
        <v>#N/A</v>
      </c>
      <c r="S8634" s="33" t="e">
        <f>IF(VLOOKUP($A8068,Master!$L:$M,2,0)=0,"",VLOOKUP($A8068,Master!$L:$M,2,0)&amp;$J8068&amp;$L8068)</f>
        <v>#N/A</v>
      </c>
      <c r="T8634" s="33" t="str">
        <f t="shared" si="253"/>
        <v/>
      </c>
    </row>
    <row r="8635" spans="15:20" x14ac:dyDescent="0.3">
      <c r="O8635" s="33" t="e">
        <f>VLOOKUP($A8069,Master!$A:$B,2,0)&amp;$J8069&amp;$K8069</f>
        <v>#N/A</v>
      </c>
      <c r="P8635" s="33" t="e">
        <f>IF(OR($A8069="KE0",$A8069="KZ0",$A8069="KV0",$A8069="KH0",$A8069="KE",$A8069="KZ",),VLOOKUP($A8069&amp;$F8069,Master!$D:$E,2,0)&amp;$J8069&amp;$K8069,VLOOKUP($A8069,Master!$D:$E,2,0)&amp;Sheet1!$J8069&amp;Sheet1!$K8069)</f>
        <v>#N/A</v>
      </c>
      <c r="Q8635" s="33" t="str">
        <f t="shared" si="252"/>
        <v/>
      </c>
      <c r="R8635" s="33" t="e">
        <f>IF(IF(VLOOKUP($A8069,Master!$G:$J,4,0)="x",Sheet1!$A8069,"")="","",IF(VLOOKUP($A8069,Master!$G:$J,4,0)="x",Sheet1!$A8069,"")&amp;$J8069&amp;$K8069)</f>
        <v>#N/A</v>
      </c>
      <c r="S8635" s="33" t="e">
        <f>IF(VLOOKUP($A8069,Master!$L:$M,2,0)=0,"",VLOOKUP($A8069,Master!$L:$M,2,0)&amp;$J8069&amp;$L8069)</f>
        <v>#N/A</v>
      </c>
      <c r="T8635" s="33" t="str">
        <f t="shared" si="253"/>
        <v/>
      </c>
    </row>
    <row r="8636" spans="15:20" x14ac:dyDescent="0.3">
      <c r="O8636" s="33" t="e">
        <f>VLOOKUP($A8070,Master!$A:$B,2,0)&amp;$J8070&amp;$K8070</f>
        <v>#N/A</v>
      </c>
      <c r="P8636" s="33" t="e">
        <f>IF(OR($A8070="KE0",$A8070="KZ0",$A8070="KV0",$A8070="KH0",$A8070="KE",$A8070="KZ",),VLOOKUP($A8070&amp;$F8070,Master!$D:$E,2,0)&amp;$J8070&amp;$K8070,VLOOKUP($A8070,Master!$D:$E,2,0)&amp;Sheet1!$J8070&amp;Sheet1!$K8070)</f>
        <v>#N/A</v>
      </c>
      <c r="Q8636" s="33" t="str">
        <f t="shared" si="252"/>
        <v/>
      </c>
      <c r="R8636" s="33" t="e">
        <f>IF(IF(VLOOKUP($A8070,Master!$G:$J,4,0)="x",Sheet1!$A8070,"")="","",IF(VLOOKUP($A8070,Master!$G:$J,4,0)="x",Sheet1!$A8070,"")&amp;$J8070&amp;$K8070)</f>
        <v>#N/A</v>
      </c>
      <c r="S8636" s="33" t="e">
        <f>IF(VLOOKUP($A8070,Master!$L:$M,2,0)=0,"",VLOOKUP($A8070,Master!$L:$M,2,0)&amp;$J8070&amp;$L8070)</f>
        <v>#N/A</v>
      </c>
      <c r="T8636" s="33" t="str">
        <f t="shared" si="253"/>
        <v/>
      </c>
    </row>
    <row r="8637" spans="15:20" x14ac:dyDescent="0.3">
      <c r="O8637" s="33" t="e">
        <f>VLOOKUP($A8071,Master!$A:$B,2,0)&amp;$J8071&amp;$K8071</f>
        <v>#N/A</v>
      </c>
      <c r="P8637" s="33" t="e">
        <f>IF(OR($A8071="KE0",$A8071="KZ0",$A8071="KV0",$A8071="KH0",$A8071="KE",$A8071="KZ",),VLOOKUP($A8071&amp;$F8071,Master!$D:$E,2,0)&amp;$J8071&amp;$K8071,VLOOKUP($A8071,Master!$D:$E,2,0)&amp;Sheet1!$J8071&amp;Sheet1!$K8071)</f>
        <v>#N/A</v>
      </c>
      <c r="Q8637" s="33" t="str">
        <f t="shared" si="252"/>
        <v/>
      </c>
      <c r="R8637" s="33" t="e">
        <f>IF(IF(VLOOKUP($A8071,Master!$G:$J,4,0)="x",Sheet1!$A8071,"")="","",IF(VLOOKUP($A8071,Master!$G:$J,4,0)="x",Sheet1!$A8071,"")&amp;$J8071&amp;$K8071)</f>
        <v>#N/A</v>
      </c>
      <c r="S8637" s="33" t="e">
        <f>IF(VLOOKUP($A8071,Master!$L:$M,2,0)=0,"",VLOOKUP($A8071,Master!$L:$M,2,0)&amp;$J8071&amp;$L8071)</f>
        <v>#N/A</v>
      </c>
      <c r="T8637" s="33" t="str">
        <f t="shared" si="253"/>
        <v/>
      </c>
    </row>
    <row r="8638" spans="15:20" x14ac:dyDescent="0.3">
      <c r="O8638" s="33" t="e">
        <f>VLOOKUP($A8072,Master!$A:$B,2,0)&amp;$J8072&amp;$K8072</f>
        <v>#N/A</v>
      </c>
      <c r="P8638" s="33" t="e">
        <f>IF(OR($A8072="KE0",$A8072="KZ0",$A8072="KV0",$A8072="KH0",$A8072="KE",$A8072="KZ",),VLOOKUP($A8072&amp;$F8072,Master!$D:$E,2,0)&amp;$J8072&amp;$K8072,VLOOKUP($A8072,Master!$D:$E,2,0)&amp;Sheet1!$J8072&amp;Sheet1!$K8072)</f>
        <v>#N/A</v>
      </c>
      <c r="Q8638" s="33" t="str">
        <f t="shared" si="252"/>
        <v/>
      </c>
      <c r="R8638" s="33" t="e">
        <f>IF(IF(VLOOKUP($A8072,Master!$G:$J,4,0)="x",Sheet1!$A8072,"")="","",IF(VLOOKUP($A8072,Master!$G:$J,4,0)="x",Sheet1!$A8072,"")&amp;$J8072&amp;$K8072)</f>
        <v>#N/A</v>
      </c>
      <c r="S8638" s="33" t="e">
        <f>IF(VLOOKUP($A8072,Master!$L:$M,2,0)=0,"",VLOOKUP($A8072,Master!$L:$M,2,0)&amp;$J8072&amp;$L8072)</f>
        <v>#N/A</v>
      </c>
      <c r="T8638" s="33" t="str">
        <f t="shared" si="253"/>
        <v/>
      </c>
    </row>
    <row r="8639" spans="15:20" x14ac:dyDescent="0.3">
      <c r="O8639" s="33" t="e">
        <f>VLOOKUP($A8073,Master!$A:$B,2,0)&amp;$J8073&amp;$K8073</f>
        <v>#N/A</v>
      </c>
      <c r="P8639" s="33" t="e">
        <f>IF(OR($A8073="KE0",$A8073="KZ0",$A8073="KV0",$A8073="KH0",$A8073="KE",$A8073="KZ",),VLOOKUP($A8073&amp;$F8073,Master!$D:$E,2,0)&amp;$J8073&amp;$K8073,VLOOKUP($A8073,Master!$D:$E,2,0)&amp;Sheet1!$J8073&amp;Sheet1!$K8073)</f>
        <v>#N/A</v>
      </c>
      <c r="Q8639" s="33" t="str">
        <f t="shared" si="252"/>
        <v/>
      </c>
      <c r="R8639" s="33" t="e">
        <f>IF(IF(VLOOKUP($A8073,Master!$G:$J,4,0)="x",Sheet1!$A8073,"")="","",IF(VLOOKUP($A8073,Master!$G:$J,4,0)="x",Sheet1!$A8073,"")&amp;$J8073&amp;$K8073)</f>
        <v>#N/A</v>
      </c>
      <c r="S8639" s="33" t="e">
        <f>IF(VLOOKUP($A8073,Master!$L:$M,2,0)=0,"",VLOOKUP($A8073,Master!$L:$M,2,0)&amp;$J8073&amp;$L8073)</f>
        <v>#N/A</v>
      </c>
      <c r="T8639" s="33" t="str">
        <f t="shared" si="253"/>
        <v/>
      </c>
    </row>
    <row r="8640" spans="15:20" x14ac:dyDescent="0.3">
      <c r="O8640" s="33" t="e">
        <f>VLOOKUP($A8074,Master!$A:$B,2,0)&amp;$J8074&amp;$K8074</f>
        <v>#N/A</v>
      </c>
      <c r="P8640" s="33" t="e">
        <f>IF(OR($A8074="KE0",$A8074="KZ0",$A8074="KV0",$A8074="KH0",$A8074="KE",$A8074="KZ",),VLOOKUP($A8074&amp;$F8074,Master!$D:$E,2,0)&amp;$J8074&amp;$K8074,VLOOKUP($A8074,Master!$D:$E,2,0)&amp;Sheet1!$J8074&amp;Sheet1!$K8074)</f>
        <v>#N/A</v>
      </c>
      <c r="Q8640" s="33" t="str">
        <f t="shared" si="252"/>
        <v/>
      </c>
      <c r="R8640" s="33" t="e">
        <f>IF(IF(VLOOKUP($A8074,Master!$G:$J,4,0)="x",Sheet1!$A8074,"")="","",IF(VLOOKUP($A8074,Master!$G:$J,4,0)="x",Sheet1!$A8074,"")&amp;$J8074&amp;$K8074)</f>
        <v>#N/A</v>
      </c>
      <c r="S8640" s="33" t="e">
        <f>IF(VLOOKUP($A8074,Master!$L:$M,2,0)=0,"",VLOOKUP($A8074,Master!$L:$M,2,0)&amp;$J8074&amp;$L8074)</f>
        <v>#N/A</v>
      </c>
      <c r="T8640" s="33" t="str">
        <f t="shared" si="253"/>
        <v/>
      </c>
    </row>
    <row r="8641" spans="15:20" x14ac:dyDescent="0.3">
      <c r="O8641" s="33" t="e">
        <f>VLOOKUP($A8075,Master!$A:$B,2,0)&amp;$J8075&amp;$K8075</f>
        <v>#N/A</v>
      </c>
      <c r="P8641" s="33" t="e">
        <f>IF(OR($A8075="KE0",$A8075="KZ0",$A8075="KV0",$A8075="KH0",$A8075="KE",$A8075="KZ",),VLOOKUP($A8075&amp;$F8075,Master!$D:$E,2,0)&amp;$J8075&amp;$K8075,VLOOKUP($A8075,Master!$D:$E,2,0)&amp;Sheet1!$J8075&amp;Sheet1!$K8075)</f>
        <v>#N/A</v>
      </c>
      <c r="Q8641" s="33" t="str">
        <f t="shared" si="252"/>
        <v/>
      </c>
      <c r="R8641" s="33" t="e">
        <f>IF(IF(VLOOKUP($A8075,Master!$G:$J,4,0)="x",Sheet1!$A8075,"")="","",IF(VLOOKUP($A8075,Master!$G:$J,4,0)="x",Sheet1!$A8075,"")&amp;$J8075&amp;$K8075)</f>
        <v>#N/A</v>
      </c>
      <c r="S8641" s="33" t="e">
        <f>IF(VLOOKUP($A8075,Master!$L:$M,2,0)=0,"",VLOOKUP($A8075,Master!$L:$M,2,0)&amp;$J8075&amp;$L8075)</f>
        <v>#N/A</v>
      </c>
      <c r="T8641" s="33" t="str">
        <f t="shared" si="253"/>
        <v/>
      </c>
    </row>
    <row r="8642" spans="15:20" x14ac:dyDescent="0.3">
      <c r="O8642" s="33" t="e">
        <f>VLOOKUP($A8076,Master!$A:$B,2,0)&amp;$J8076&amp;$K8076</f>
        <v>#N/A</v>
      </c>
      <c r="P8642" s="33" t="e">
        <f>IF(OR($A8076="KE0",$A8076="KZ0",$A8076="KV0",$A8076="KH0",$A8076="KE",$A8076="KZ",),VLOOKUP($A8076&amp;$F8076,Master!$D:$E,2,0)&amp;$J8076&amp;$K8076,VLOOKUP($A8076,Master!$D:$E,2,0)&amp;Sheet1!$J8076&amp;Sheet1!$K8076)</f>
        <v>#N/A</v>
      </c>
      <c r="Q8642" s="33" t="str">
        <f t="shared" si="252"/>
        <v/>
      </c>
      <c r="R8642" s="33" t="e">
        <f>IF(IF(VLOOKUP($A8076,Master!$G:$J,4,0)="x",Sheet1!$A8076,"")="","",IF(VLOOKUP($A8076,Master!$G:$J,4,0)="x",Sheet1!$A8076,"")&amp;$J8076&amp;$K8076)</f>
        <v>#N/A</v>
      </c>
      <c r="S8642" s="33" t="e">
        <f>IF(VLOOKUP($A8076,Master!$L:$M,2,0)=0,"",VLOOKUP($A8076,Master!$L:$M,2,0)&amp;$J8076&amp;$L8076)</f>
        <v>#N/A</v>
      </c>
      <c r="T8642" s="33" t="str">
        <f t="shared" si="253"/>
        <v/>
      </c>
    </row>
    <row r="8643" spans="15:20" x14ac:dyDescent="0.3">
      <c r="O8643" s="33" t="e">
        <f>VLOOKUP($A8077,Master!$A:$B,2,0)&amp;$J8077&amp;$K8077</f>
        <v>#N/A</v>
      </c>
      <c r="P8643" s="33" t="e">
        <f>IF(OR($A8077="KE0",$A8077="KZ0",$A8077="KV0",$A8077="KH0",$A8077="KE",$A8077="KZ",),VLOOKUP($A8077&amp;$F8077,Master!$D:$E,2,0)&amp;$J8077&amp;$K8077,VLOOKUP($A8077,Master!$D:$E,2,0)&amp;Sheet1!$J8077&amp;Sheet1!$K8077)</f>
        <v>#N/A</v>
      </c>
      <c r="Q8643" s="33" t="str">
        <f t="shared" ref="Q8643:Q8661" si="254">$A8077&amp;$J8077&amp;$K8077</f>
        <v/>
      </c>
      <c r="R8643" s="33" t="e">
        <f>IF(IF(VLOOKUP($A8077,Master!$G:$J,4,0)="x",Sheet1!$A8077,"")="","",IF(VLOOKUP($A8077,Master!$G:$J,4,0)="x",Sheet1!$A8077,"")&amp;$J8077&amp;$K8077)</f>
        <v>#N/A</v>
      </c>
      <c r="S8643" s="33" t="e">
        <f>IF(VLOOKUP($A8077,Master!$L:$M,2,0)=0,"",VLOOKUP($A8077,Master!$L:$M,2,0)&amp;$J8077&amp;$L8077)</f>
        <v>#N/A</v>
      </c>
      <c r="T8643" s="33" t="str">
        <f t="shared" ref="T8643:T8661" si="255">$A8077&amp;$J8077</f>
        <v/>
      </c>
    </row>
    <row r="8644" spans="15:20" x14ac:dyDescent="0.3">
      <c r="O8644" s="33" t="e">
        <f>VLOOKUP($A8078,Master!$A:$B,2,0)&amp;$J8078&amp;$K8078</f>
        <v>#N/A</v>
      </c>
      <c r="P8644" s="33" t="e">
        <f>IF(OR($A8078="KE0",$A8078="KZ0",$A8078="KV0",$A8078="KH0",$A8078="KE",$A8078="KZ",),VLOOKUP($A8078&amp;$F8078,Master!$D:$E,2,0)&amp;$J8078&amp;$K8078,VLOOKUP($A8078,Master!$D:$E,2,0)&amp;Sheet1!$J8078&amp;Sheet1!$K8078)</f>
        <v>#N/A</v>
      </c>
      <c r="Q8644" s="33" t="str">
        <f t="shared" si="254"/>
        <v/>
      </c>
      <c r="R8644" s="33" t="e">
        <f>IF(IF(VLOOKUP($A8078,Master!$G:$J,4,0)="x",Sheet1!$A8078,"")="","",IF(VLOOKUP($A8078,Master!$G:$J,4,0)="x",Sheet1!$A8078,"")&amp;$J8078&amp;$K8078)</f>
        <v>#N/A</v>
      </c>
      <c r="S8644" s="33" t="e">
        <f>IF(VLOOKUP($A8078,Master!$L:$M,2,0)=0,"",VLOOKUP($A8078,Master!$L:$M,2,0)&amp;$J8078&amp;$L8078)</f>
        <v>#N/A</v>
      </c>
      <c r="T8644" s="33" t="str">
        <f t="shared" si="255"/>
        <v/>
      </c>
    </row>
    <row r="8645" spans="15:20" x14ac:dyDescent="0.3">
      <c r="O8645" s="33" t="e">
        <f>VLOOKUP($A8079,Master!$A:$B,2,0)&amp;$J8079&amp;$K8079</f>
        <v>#N/A</v>
      </c>
      <c r="P8645" s="33" t="e">
        <f>IF(OR($A8079="KE0",$A8079="KZ0",$A8079="KV0",$A8079="KH0",$A8079="KE",$A8079="KZ",),VLOOKUP($A8079&amp;$F8079,Master!$D:$E,2,0)&amp;$J8079&amp;$K8079,VLOOKUP($A8079,Master!$D:$E,2,0)&amp;Sheet1!$J8079&amp;Sheet1!$K8079)</f>
        <v>#N/A</v>
      </c>
      <c r="Q8645" s="33" t="str">
        <f t="shared" si="254"/>
        <v/>
      </c>
      <c r="R8645" s="33" t="e">
        <f>IF(IF(VLOOKUP($A8079,Master!$G:$J,4,0)="x",Sheet1!$A8079,"")="","",IF(VLOOKUP($A8079,Master!$G:$J,4,0)="x",Sheet1!$A8079,"")&amp;$J8079&amp;$K8079)</f>
        <v>#N/A</v>
      </c>
      <c r="S8645" s="33" t="e">
        <f>IF(VLOOKUP($A8079,Master!$L:$M,2,0)=0,"",VLOOKUP($A8079,Master!$L:$M,2,0)&amp;$J8079&amp;$L8079)</f>
        <v>#N/A</v>
      </c>
      <c r="T8645" s="33" t="str">
        <f t="shared" si="255"/>
        <v/>
      </c>
    </row>
    <row r="8646" spans="15:20" x14ac:dyDescent="0.3">
      <c r="O8646" s="33" t="e">
        <f>VLOOKUP($A8080,Master!$A:$B,2,0)&amp;$J8080&amp;$K8080</f>
        <v>#N/A</v>
      </c>
      <c r="P8646" s="33" t="e">
        <f>IF(OR($A8080="KE0",$A8080="KZ0",$A8080="KV0",$A8080="KH0",$A8080="KE",$A8080="KZ",),VLOOKUP($A8080&amp;$F8080,Master!$D:$E,2,0)&amp;$J8080&amp;$K8080,VLOOKUP($A8080,Master!$D:$E,2,0)&amp;Sheet1!$J8080&amp;Sheet1!$K8080)</f>
        <v>#N/A</v>
      </c>
      <c r="Q8646" s="33" t="str">
        <f t="shared" si="254"/>
        <v/>
      </c>
      <c r="R8646" s="33" t="e">
        <f>IF(IF(VLOOKUP($A8080,Master!$G:$J,4,0)="x",Sheet1!$A8080,"")="","",IF(VLOOKUP($A8080,Master!$G:$J,4,0)="x",Sheet1!$A8080,"")&amp;$J8080&amp;$K8080)</f>
        <v>#N/A</v>
      </c>
      <c r="S8646" s="33" t="e">
        <f>IF(VLOOKUP($A8080,Master!$L:$M,2,0)=0,"",VLOOKUP($A8080,Master!$L:$M,2,0)&amp;$J8080&amp;$L8080)</f>
        <v>#N/A</v>
      </c>
      <c r="T8646" s="33" t="str">
        <f t="shared" si="255"/>
        <v/>
      </c>
    </row>
    <row r="8647" spans="15:20" x14ac:dyDescent="0.3">
      <c r="O8647" s="33" t="e">
        <f>VLOOKUP($A8081,Master!$A:$B,2,0)&amp;$J8081&amp;$K8081</f>
        <v>#N/A</v>
      </c>
      <c r="P8647" s="33" t="e">
        <f>IF(OR($A8081="KE0",$A8081="KZ0",$A8081="KV0",$A8081="KH0",$A8081="KE",$A8081="KZ",),VLOOKUP($A8081&amp;$F8081,Master!$D:$E,2,0)&amp;$J8081&amp;$K8081,VLOOKUP($A8081,Master!$D:$E,2,0)&amp;Sheet1!$J8081&amp;Sheet1!$K8081)</f>
        <v>#N/A</v>
      </c>
      <c r="Q8647" s="33" t="str">
        <f t="shared" si="254"/>
        <v/>
      </c>
      <c r="R8647" s="33" t="e">
        <f>IF(IF(VLOOKUP($A8081,Master!$G:$J,4,0)="x",Sheet1!$A8081,"")="","",IF(VLOOKUP($A8081,Master!$G:$J,4,0)="x",Sheet1!$A8081,"")&amp;$J8081&amp;$K8081)</f>
        <v>#N/A</v>
      </c>
      <c r="S8647" s="33" t="e">
        <f>IF(VLOOKUP($A8081,Master!$L:$M,2,0)=0,"",VLOOKUP($A8081,Master!$L:$M,2,0)&amp;$J8081&amp;$L8081)</f>
        <v>#N/A</v>
      </c>
      <c r="T8647" s="33" t="str">
        <f t="shared" si="255"/>
        <v/>
      </c>
    </row>
    <row r="8648" spans="15:20" x14ac:dyDescent="0.3">
      <c r="O8648" s="33" t="e">
        <f>VLOOKUP($A8082,Master!$A:$B,2,0)&amp;$J8082&amp;$K8082</f>
        <v>#N/A</v>
      </c>
      <c r="P8648" s="33" t="e">
        <f>IF(OR($A8082="KE0",$A8082="KZ0",$A8082="KV0",$A8082="KH0",$A8082="KE",$A8082="KZ",),VLOOKUP($A8082&amp;$F8082,Master!$D:$E,2,0)&amp;$J8082&amp;$K8082,VLOOKUP($A8082,Master!$D:$E,2,0)&amp;Sheet1!$J8082&amp;Sheet1!$K8082)</f>
        <v>#N/A</v>
      </c>
      <c r="Q8648" s="33" t="str">
        <f t="shared" si="254"/>
        <v/>
      </c>
      <c r="R8648" s="33" t="e">
        <f>IF(IF(VLOOKUP($A8082,Master!$G:$J,4,0)="x",Sheet1!$A8082,"")="","",IF(VLOOKUP($A8082,Master!$G:$J,4,0)="x",Sheet1!$A8082,"")&amp;$J8082&amp;$K8082)</f>
        <v>#N/A</v>
      </c>
      <c r="S8648" s="33" t="e">
        <f>IF(VLOOKUP($A8082,Master!$L:$M,2,0)=0,"",VLOOKUP($A8082,Master!$L:$M,2,0)&amp;$J8082&amp;$L8082)</f>
        <v>#N/A</v>
      </c>
      <c r="T8648" s="33" t="str">
        <f t="shared" si="255"/>
        <v/>
      </c>
    </row>
    <row r="8649" spans="15:20" x14ac:dyDescent="0.3">
      <c r="O8649" s="33" t="e">
        <f>VLOOKUP($A8083,Master!$A:$B,2,0)&amp;$J8083&amp;$K8083</f>
        <v>#N/A</v>
      </c>
      <c r="P8649" s="33" t="e">
        <f>IF(OR($A8083="KE0",$A8083="KZ0",$A8083="KV0",$A8083="KH0",$A8083="KE",$A8083="KZ",),VLOOKUP($A8083&amp;$F8083,Master!$D:$E,2,0)&amp;$J8083&amp;$K8083,VLOOKUP($A8083,Master!$D:$E,2,0)&amp;Sheet1!$J8083&amp;Sheet1!$K8083)</f>
        <v>#N/A</v>
      </c>
      <c r="Q8649" s="33" t="str">
        <f t="shared" si="254"/>
        <v/>
      </c>
      <c r="R8649" s="33" t="e">
        <f>IF(IF(VLOOKUP($A8083,Master!$G:$J,4,0)="x",Sheet1!$A8083,"")="","",IF(VLOOKUP($A8083,Master!$G:$J,4,0)="x",Sheet1!$A8083,"")&amp;$J8083&amp;$K8083)</f>
        <v>#N/A</v>
      </c>
      <c r="S8649" s="33" t="e">
        <f>IF(VLOOKUP($A8083,Master!$L:$M,2,0)=0,"",VLOOKUP($A8083,Master!$L:$M,2,0)&amp;$J8083&amp;$L8083)</f>
        <v>#N/A</v>
      </c>
      <c r="T8649" s="33" t="str">
        <f t="shared" si="255"/>
        <v/>
      </c>
    </row>
    <row r="8650" spans="15:20" x14ac:dyDescent="0.3">
      <c r="O8650" s="33" t="e">
        <f>VLOOKUP($A8084,Master!$A:$B,2,0)&amp;$J8084&amp;$K8084</f>
        <v>#N/A</v>
      </c>
      <c r="P8650" s="33" t="e">
        <f>IF(OR($A8084="KE0",$A8084="KZ0",$A8084="KV0",$A8084="KH0",$A8084="KE",$A8084="KZ",),VLOOKUP($A8084&amp;$F8084,Master!$D:$E,2,0)&amp;$J8084&amp;$K8084,VLOOKUP($A8084,Master!$D:$E,2,0)&amp;Sheet1!$J8084&amp;Sheet1!$K8084)</f>
        <v>#N/A</v>
      </c>
      <c r="Q8650" s="33" t="str">
        <f t="shared" si="254"/>
        <v/>
      </c>
      <c r="R8650" s="33" t="e">
        <f>IF(IF(VLOOKUP($A8084,Master!$G:$J,4,0)="x",Sheet1!$A8084,"")="","",IF(VLOOKUP($A8084,Master!$G:$J,4,0)="x",Sheet1!$A8084,"")&amp;$J8084&amp;$K8084)</f>
        <v>#N/A</v>
      </c>
      <c r="S8650" s="33" t="e">
        <f>IF(VLOOKUP($A8084,Master!$L:$M,2,0)=0,"",VLOOKUP($A8084,Master!$L:$M,2,0)&amp;$J8084&amp;$L8084)</f>
        <v>#N/A</v>
      </c>
      <c r="T8650" s="33" t="str">
        <f t="shared" si="255"/>
        <v/>
      </c>
    </row>
    <row r="8651" spans="15:20" x14ac:dyDescent="0.3">
      <c r="O8651" s="33" t="e">
        <f>VLOOKUP($A8085,Master!$A:$B,2,0)&amp;$J8085&amp;$K8085</f>
        <v>#N/A</v>
      </c>
      <c r="P8651" s="33" t="e">
        <f>IF(OR($A8085="KE0",$A8085="KZ0",$A8085="KV0",$A8085="KH0",$A8085="KE",$A8085="KZ",),VLOOKUP($A8085&amp;$F8085,Master!$D:$E,2,0)&amp;$J8085&amp;$K8085,VLOOKUP($A8085,Master!$D:$E,2,0)&amp;Sheet1!$J8085&amp;Sheet1!$K8085)</f>
        <v>#N/A</v>
      </c>
      <c r="Q8651" s="33" t="str">
        <f t="shared" si="254"/>
        <v/>
      </c>
      <c r="R8651" s="33" t="e">
        <f>IF(IF(VLOOKUP($A8085,Master!$G:$J,4,0)="x",Sheet1!$A8085,"")="","",IF(VLOOKUP($A8085,Master!$G:$J,4,0)="x",Sheet1!$A8085,"")&amp;$J8085&amp;$K8085)</f>
        <v>#N/A</v>
      </c>
      <c r="S8651" s="33" t="e">
        <f>IF(VLOOKUP($A8085,Master!$L:$M,2,0)=0,"",VLOOKUP($A8085,Master!$L:$M,2,0)&amp;$J8085&amp;$L8085)</f>
        <v>#N/A</v>
      </c>
      <c r="T8651" s="33" t="str">
        <f t="shared" si="255"/>
        <v/>
      </c>
    </row>
    <row r="8652" spans="15:20" x14ac:dyDescent="0.3">
      <c r="O8652" s="33" t="e">
        <f>VLOOKUP($A8086,Master!$A:$B,2,0)&amp;$J8086&amp;$K8086</f>
        <v>#N/A</v>
      </c>
      <c r="P8652" s="33" t="e">
        <f>IF(OR($A8086="KE0",$A8086="KZ0",$A8086="KV0",$A8086="KH0",$A8086="KE",$A8086="KZ",),VLOOKUP($A8086&amp;$F8086,Master!$D:$E,2,0)&amp;$J8086&amp;$K8086,VLOOKUP($A8086,Master!$D:$E,2,0)&amp;Sheet1!$J8086&amp;Sheet1!$K8086)</f>
        <v>#N/A</v>
      </c>
      <c r="Q8652" s="33" t="str">
        <f t="shared" si="254"/>
        <v/>
      </c>
      <c r="R8652" s="33" t="e">
        <f>IF(IF(VLOOKUP($A8086,Master!$G:$J,4,0)="x",Sheet1!$A8086,"")="","",IF(VLOOKUP($A8086,Master!$G:$J,4,0)="x",Sheet1!$A8086,"")&amp;$J8086&amp;$K8086)</f>
        <v>#N/A</v>
      </c>
      <c r="S8652" s="33" t="e">
        <f>IF(VLOOKUP($A8086,Master!$L:$M,2,0)=0,"",VLOOKUP($A8086,Master!$L:$M,2,0)&amp;$J8086&amp;$L8086)</f>
        <v>#N/A</v>
      </c>
      <c r="T8652" s="33" t="str">
        <f t="shared" si="255"/>
        <v/>
      </c>
    </row>
    <row r="8653" spans="15:20" x14ac:dyDescent="0.3">
      <c r="O8653" s="33" t="e">
        <f>VLOOKUP($A8087,Master!$A:$B,2,0)&amp;$J8087&amp;$K8087</f>
        <v>#N/A</v>
      </c>
      <c r="P8653" s="33" t="e">
        <f>IF(OR($A8087="KE0",$A8087="KZ0",$A8087="KV0",$A8087="KH0",$A8087="KE",$A8087="KZ",),VLOOKUP($A8087&amp;$F8087,Master!$D:$E,2,0)&amp;$J8087&amp;$K8087,VLOOKUP($A8087,Master!$D:$E,2,0)&amp;Sheet1!$J8087&amp;Sheet1!$K8087)</f>
        <v>#N/A</v>
      </c>
      <c r="Q8653" s="33" t="str">
        <f t="shared" si="254"/>
        <v/>
      </c>
      <c r="R8653" s="33" t="e">
        <f>IF(IF(VLOOKUP($A8087,Master!$G:$J,4,0)="x",Sheet1!$A8087,"")="","",IF(VLOOKUP($A8087,Master!$G:$J,4,0)="x",Sheet1!$A8087,"")&amp;$J8087&amp;$K8087)</f>
        <v>#N/A</v>
      </c>
      <c r="S8653" s="33" t="e">
        <f>IF(VLOOKUP($A8087,Master!$L:$M,2,0)=0,"",VLOOKUP($A8087,Master!$L:$M,2,0)&amp;$J8087&amp;$L8087)</f>
        <v>#N/A</v>
      </c>
      <c r="T8653" s="33" t="str">
        <f t="shared" si="255"/>
        <v/>
      </c>
    </row>
    <row r="8654" spans="15:20" x14ac:dyDescent="0.3">
      <c r="O8654" s="33" t="e">
        <f>VLOOKUP($A8088,Master!$A:$B,2,0)&amp;$J8088&amp;$K8088</f>
        <v>#N/A</v>
      </c>
      <c r="P8654" s="33" t="e">
        <f>IF(OR($A8088="KE0",$A8088="KZ0",$A8088="KV0",$A8088="KH0",$A8088="KE",$A8088="KZ",),VLOOKUP($A8088&amp;$F8088,Master!$D:$E,2,0)&amp;$J8088&amp;$K8088,VLOOKUP($A8088,Master!$D:$E,2,0)&amp;Sheet1!$J8088&amp;Sheet1!$K8088)</f>
        <v>#N/A</v>
      </c>
      <c r="Q8654" s="33" t="str">
        <f t="shared" si="254"/>
        <v/>
      </c>
      <c r="R8654" s="33" t="e">
        <f>IF(IF(VLOOKUP($A8088,Master!$G:$J,4,0)="x",Sheet1!$A8088,"")="","",IF(VLOOKUP($A8088,Master!$G:$J,4,0)="x",Sheet1!$A8088,"")&amp;$J8088&amp;$K8088)</f>
        <v>#N/A</v>
      </c>
      <c r="S8654" s="33" t="e">
        <f>IF(VLOOKUP($A8088,Master!$L:$M,2,0)=0,"",VLOOKUP($A8088,Master!$L:$M,2,0)&amp;$J8088&amp;$L8088)</f>
        <v>#N/A</v>
      </c>
      <c r="T8654" s="33" t="str">
        <f t="shared" si="255"/>
        <v/>
      </c>
    </row>
    <row r="8655" spans="15:20" x14ac:dyDescent="0.3">
      <c r="O8655" s="33" t="e">
        <f>VLOOKUP($A8089,Master!$A:$B,2,0)&amp;$J8089&amp;$K8089</f>
        <v>#N/A</v>
      </c>
      <c r="P8655" s="33" t="e">
        <f>IF(OR($A8089="KE0",$A8089="KZ0",$A8089="KV0",$A8089="KH0",$A8089="KE",$A8089="KZ",),VLOOKUP($A8089&amp;$F8089,Master!$D:$E,2,0)&amp;$J8089&amp;$K8089,VLOOKUP($A8089,Master!$D:$E,2,0)&amp;Sheet1!$J8089&amp;Sheet1!$K8089)</f>
        <v>#N/A</v>
      </c>
      <c r="Q8655" s="33" t="str">
        <f t="shared" si="254"/>
        <v/>
      </c>
      <c r="R8655" s="33" t="e">
        <f>IF(IF(VLOOKUP($A8089,Master!$G:$J,4,0)="x",Sheet1!$A8089,"")="","",IF(VLOOKUP($A8089,Master!$G:$J,4,0)="x",Sheet1!$A8089,"")&amp;$J8089&amp;$K8089)</f>
        <v>#N/A</v>
      </c>
      <c r="S8655" s="33" t="e">
        <f>IF(VLOOKUP($A8089,Master!$L:$M,2,0)=0,"",VLOOKUP($A8089,Master!$L:$M,2,0)&amp;$J8089&amp;$L8089)</f>
        <v>#N/A</v>
      </c>
      <c r="T8655" s="33" t="str">
        <f t="shared" si="255"/>
        <v/>
      </c>
    </row>
    <row r="8656" spans="15:20" x14ac:dyDescent="0.3">
      <c r="O8656" s="33" t="e">
        <f>VLOOKUP($A8090,Master!$A:$B,2,0)&amp;$J8090&amp;$K8090</f>
        <v>#N/A</v>
      </c>
      <c r="P8656" s="33" t="e">
        <f>IF(OR($A8090="KE0",$A8090="KZ0",$A8090="KV0",$A8090="KH0",$A8090="KE",$A8090="KZ",),VLOOKUP($A8090&amp;$F8090,Master!$D:$E,2,0)&amp;$J8090&amp;$K8090,VLOOKUP($A8090,Master!$D:$E,2,0)&amp;Sheet1!$J8090&amp;Sheet1!$K8090)</f>
        <v>#N/A</v>
      </c>
      <c r="Q8656" s="33" t="str">
        <f t="shared" si="254"/>
        <v/>
      </c>
      <c r="R8656" s="33" t="e">
        <f>IF(IF(VLOOKUP($A8090,Master!$G:$J,4,0)="x",Sheet1!$A8090,"")="","",IF(VLOOKUP($A8090,Master!$G:$J,4,0)="x",Sheet1!$A8090,"")&amp;$J8090&amp;$K8090)</f>
        <v>#N/A</v>
      </c>
      <c r="S8656" s="33" t="e">
        <f>IF(VLOOKUP($A8090,Master!$L:$M,2,0)=0,"",VLOOKUP($A8090,Master!$L:$M,2,0)&amp;$J8090&amp;$L8090)</f>
        <v>#N/A</v>
      </c>
      <c r="T8656" s="33" t="str">
        <f t="shared" si="255"/>
        <v/>
      </c>
    </row>
    <row r="8657" spans="15:20" x14ac:dyDescent="0.3">
      <c r="O8657" s="33" t="e">
        <f>VLOOKUP($A8091,Master!$A:$B,2,0)&amp;$J8091&amp;$K8091</f>
        <v>#N/A</v>
      </c>
      <c r="P8657" s="33" t="e">
        <f>IF(OR($A8091="KE0",$A8091="KZ0",$A8091="KV0",$A8091="KH0",$A8091="KE",$A8091="KZ",),VLOOKUP($A8091&amp;$F8091,Master!$D:$E,2,0)&amp;$J8091&amp;$K8091,VLOOKUP($A8091,Master!$D:$E,2,0)&amp;Sheet1!$J8091&amp;Sheet1!$K8091)</f>
        <v>#N/A</v>
      </c>
      <c r="Q8657" s="33" t="str">
        <f t="shared" si="254"/>
        <v/>
      </c>
      <c r="R8657" s="33" t="e">
        <f>IF(IF(VLOOKUP($A8091,Master!$G:$J,4,0)="x",Sheet1!$A8091,"")="","",IF(VLOOKUP($A8091,Master!$G:$J,4,0)="x",Sheet1!$A8091,"")&amp;$J8091&amp;$K8091)</f>
        <v>#N/A</v>
      </c>
      <c r="S8657" s="33" t="e">
        <f>IF(VLOOKUP($A8091,Master!$L:$M,2,0)=0,"",VLOOKUP($A8091,Master!$L:$M,2,0)&amp;$J8091&amp;$L8091)</f>
        <v>#N/A</v>
      </c>
      <c r="T8657" s="33" t="str">
        <f t="shared" si="255"/>
        <v/>
      </c>
    </row>
    <row r="8658" spans="15:20" x14ac:dyDescent="0.3">
      <c r="O8658" s="33" t="e">
        <f>VLOOKUP($A8092,Master!$A:$B,2,0)&amp;$J8092&amp;$K8092</f>
        <v>#N/A</v>
      </c>
      <c r="P8658" s="33" t="e">
        <f>IF(OR($A8092="KE0",$A8092="KZ0",$A8092="KV0",$A8092="KH0",$A8092="KE",$A8092="KZ",),VLOOKUP($A8092&amp;$F8092,Master!$D:$E,2,0)&amp;$J8092&amp;$K8092,VLOOKUP($A8092,Master!$D:$E,2,0)&amp;Sheet1!$J8092&amp;Sheet1!$K8092)</f>
        <v>#N/A</v>
      </c>
      <c r="Q8658" s="33" t="str">
        <f t="shared" si="254"/>
        <v/>
      </c>
      <c r="R8658" s="33" t="e">
        <f>IF(IF(VLOOKUP($A8092,Master!$G:$J,4,0)="x",Sheet1!$A8092,"")="","",IF(VLOOKUP($A8092,Master!$G:$J,4,0)="x",Sheet1!$A8092,"")&amp;$J8092&amp;$K8092)</f>
        <v>#N/A</v>
      </c>
      <c r="S8658" s="33" t="e">
        <f>IF(VLOOKUP($A8092,Master!$L:$M,2,0)=0,"",VLOOKUP($A8092,Master!$L:$M,2,0)&amp;$J8092&amp;$L8092)</f>
        <v>#N/A</v>
      </c>
      <c r="T8658" s="33" t="str">
        <f t="shared" si="255"/>
        <v/>
      </c>
    </row>
    <row r="8659" spans="15:20" x14ac:dyDescent="0.3">
      <c r="O8659" s="33" t="e">
        <f>VLOOKUP($A8093,Master!$A:$B,2,0)&amp;$J8093&amp;$K8093</f>
        <v>#N/A</v>
      </c>
      <c r="P8659" s="33" t="e">
        <f>IF(OR($A8093="KE0",$A8093="KZ0",$A8093="KV0",$A8093="KH0",$A8093="KE",$A8093="KZ",),VLOOKUP($A8093&amp;$F8093,Master!$D:$E,2,0)&amp;$J8093&amp;$K8093,VLOOKUP($A8093,Master!$D:$E,2,0)&amp;Sheet1!$J8093&amp;Sheet1!$K8093)</f>
        <v>#N/A</v>
      </c>
      <c r="Q8659" s="33" t="str">
        <f t="shared" si="254"/>
        <v/>
      </c>
      <c r="R8659" s="33" t="e">
        <f>IF(IF(VLOOKUP($A8093,Master!$G:$J,4,0)="x",Sheet1!$A8093,"")="","",IF(VLOOKUP($A8093,Master!$G:$J,4,0)="x",Sheet1!$A8093,"")&amp;$J8093&amp;$K8093)</f>
        <v>#N/A</v>
      </c>
      <c r="S8659" s="33" t="e">
        <f>IF(VLOOKUP($A8093,Master!$L:$M,2,0)=0,"",VLOOKUP($A8093,Master!$L:$M,2,0)&amp;$J8093&amp;$L8093)</f>
        <v>#N/A</v>
      </c>
      <c r="T8659" s="33" t="str">
        <f t="shared" si="255"/>
        <v/>
      </c>
    </row>
    <row r="8660" spans="15:20" x14ac:dyDescent="0.3">
      <c r="O8660" s="33" t="e">
        <f>VLOOKUP($A8094,Master!$A:$B,2,0)&amp;$J8094&amp;$K8094</f>
        <v>#N/A</v>
      </c>
      <c r="P8660" s="33" t="e">
        <f>IF(OR($A8094="KE0",$A8094="KZ0",$A8094="KV0",$A8094="KH0",$A8094="KE",$A8094="KZ",),VLOOKUP($A8094&amp;$F8094,Master!$D:$E,2,0)&amp;$J8094&amp;$K8094,VLOOKUP($A8094,Master!$D:$E,2,0)&amp;Sheet1!$J8094&amp;Sheet1!$K8094)</f>
        <v>#N/A</v>
      </c>
      <c r="Q8660" s="33" t="str">
        <f t="shared" si="254"/>
        <v/>
      </c>
      <c r="R8660" s="33" t="e">
        <f>IF(IF(VLOOKUP($A8094,Master!$G:$J,4,0)="x",Sheet1!$A8094,"")="","",IF(VLOOKUP($A8094,Master!$G:$J,4,0)="x",Sheet1!$A8094,"")&amp;$J8094&amp;$K8094)</f>
        <v>#N/A</v>
      </c>
      <c r="S8660" s="33" t="e">
        <f>IF(VLOOKUP($A8094,Master!$L:$M,2,0)=0,"",VLOOKUP($A8094,Master!$L:$M,2,0)&amp;$J8094&amp;$L8094)</f>
        <v>#N/A</v>
      </c>
      <c r="T8660" s="33" t="str">
        <f t="shared" si="255"/>
        <v/>
      </c>
    </row>
    <row r="8661" spans="15:20" x14ac:dyDescent="0.3">
      <c r="O8661" s="33" t="e">
        <f>VLOOKUP($A8095,Master!$A:$B,2,0)&amp;$J8095&amp;$K8095</f>
        <v>#N/A</v>
      </c>
      <c r="P8661" s="33" t="e">
        <f>IF(OR($A8095="KE0",$A8095="KZ0",$A8095="KV0",$A8095="KH0",$A8095="KE",$A8095="KZ",),VLOOKUP($A8095&amp;$F8095,Master!$D:$E,2,0)&amp;$J8095&amp;$K8095,VLOOKUP($A8095,Master!$D:$E,2,0)&amp;Sheet1!$J8095&amp;Sheet1!$K8095)</f>
        <v>#N/A</v>
      </c>
      <c r="Q8661" s="33" t="str">
        <f t="shared" si="254"/>
        <v/>
      </c>
      <c r="R8661" s="33" t="e">
        <f>IF(IF(VLOOKUP($A8095,Master!$G:$J,4,0)="x",Sheet1!$A8095,"")="","",IF(VLOOKUP($A8095,Master!$G:$J,4,0)="x",Sheet1!$A8095,"")&amp;$J8095&amp;$K8095)</f>
        <v>#N/A</v>
      </c>
      <c r="S8661" s="33" t="e">
        <f>IF(VLOOKUP($A8095,Master!$L:$M,2,0)=0,"",VLOOKUP($A8095,Master!$L:$M,2,0)&amp;$J8095&amp;$L8095)</f>
        <v>#N/A</v>
      </c>
      <c r="T8661" s="33" t="str">
        <f t="shared" si="255"/>
        <v/>
      </c>
    </row>
  </sheetData>
  <conditionalFormatting sqref="H1:H1048576">
    <cfRule type="duplicateValues" dxfId="13" priority="389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O88"/>
  <sheetViews>
    <sheetView zoomScaleNormal="100" workbookViewId="0">
      <selection activeCell="L11" sqref="L11"/>
    </sheetView>
  </sheetViews>
  <sheetFormatPr defaultRowHeight="14.4" x14ac:dyDescent="0.3"/>
  <cols>
    <col min="2" max="2" width="13.44140625" customWidth="1"/>
    <col min="5" max="5" width="10.21875" bestFit="1" customWidth="1"/>
    <col min="8" max="8" width="12.33203125" customWidth="1"/>
    <col min="13" max="13" width="13.109375" customWidth="1"/>
  </cols>
  <sheetData>
    <row r="1" spans="1:13" x14ac:dyDescent="0.3">
      <c r="A1" s="1" t="s">
        <v>13</v>
      </c>
      <c r="D1" s="1" t="s">
        <v>46</v>
      </c>
      <c r="G1" s="1" t="s">
        <v>52</v>
      </c>
      <c r="L1" s="1" t="s">
        <v>58</v>
      </c>
    </row>
    <row r="2" spans="1:13" ht="27.6" x14ac:dyDescent="0.3">
      <c r="A2" s="9" t="s">
        <v>36</v>
      </c>
      <c r="B2" s="9" t="s">
        <v>41</v>
      </c>
      <c r="D2" s="9" t="s">
        <v>36</v>
      </c>
      <c r="E2" s="9" t="s">
        <v>41</v>
      </c>
      <c r="G2" s="9" t="s">
        <v>36</v>
      </c>
      <c r="H2" s="9" t="s">
        <v>41</v>
      </c>
      <c r="I2" s="13" t="s">
        <v>53</v>
      </c>
      <c r="J2" s="13" t="s">
        <v>54</v>
      </c>
      <c r="L2" s="9" t="s">
        <v>36</v>
      </c>
      <c r="M2" s="9" t="s">
        <v>41</v>
      </c>
    </row>
    <row r="3" spans="1:13" x14ac:dyDescent="0.3">
      <c r="A3" s="10" t="s">
        <v>14</v>
      </c>
      <c r="B3" s="11" t="s">
        <v>1</v>
      </c>
      <c r="D3" s="10" t="s">
        <v>14</v>
      </c>
      <c r="E3" s="11" t="s">
        <v>1</v>
      </c>
      <c r="G3" s="10" t="s">
        <v>14</v>
      </c>
      <c r="H3" s="11" t="s">
        <v>1</v>
      </c>
      <c r="I3" s="14" t="s">
        <v>55</v>
      </c>
      <c r="J3" s="14" t="s">
        <v>55</v>
      </c>
      <c r="L3" s="10" t="s">
        <v>142</v>
      </c>
      <c r="M3" s="3" t="s">
        <v>229</v>
      </c>
    </row>
    <row r="4" spans="1:13" x14ac:dyDescent="0.3">
      <c r="A4" s="10" t="s">
        <v>15</v>
      </c>
      <c r="B4" s="11" t="s">
        <v>1</v>
      </c>
      <c r="D4" s="10" t="s">
        <v>15</v>
      </c>
      <c r="E4" s="11" t="s">
        <v>1</v>
      </c>
      <c r="G4" s="10" t="s">
        <v>15</v>
      </c>
      <c r="H4" s="11" t="s">
        <v>1</v>
      </c>
      <c r="I4" s="14" t="s">
        <v>55</v>
      </c>
      <c r="J4" s="14" t="s">
        <v>55</v>
      </c>
      <c r="L4" s="10" t="s">
        <v>218</v>
      </c>
      <c r="M4" s="3" t="s">
        <v>229</v>
      </c>
    </row>
    <row r="5" spans="1:13" x14ac:dyDescent="0.3">
      <c r="A5" s="10" t="s">
        <v>16</v>
      </c>
      <c r="B5" s="11" t="s">
        <v>1</v>
      </c>
      <c r="D5" s="10" t="s">
        <v>16</v>
      </c>
      <c r="E5" s="11" t="s">
        <v>1</v>
      </c>
      <c r="G5" s="10" t="s">
        <v>16</v>
      </c>
      <c r="H5" s="11" t="s">
        <v>1</v>
      </c>
      <c r="I5" s="14" t="s">
        <v>55</v>
      </c>
      <c r="J5" s="14" t="s">
        <v>55</v>
      </c>
      <c r="L5" s="10" t="s">
        <v>211</v>
      </c>
      <c r="M5" s="10" t="s">
        <v>211</v>
      </c>
    </row>
    <row r="6" spans="1:13" x14ac:dyDescent="0.3">
      <c r="A6" s="10" t="s">
        <v>139</v>
      </c>
      <c r="B6" s="11" t="s">
        <v>1</v>
      </c>
      <c r="D6" s="10" t="s">
        <v>139</v>
      </c>
      <c r="E6" s="11" t="s">
        <v>1</v>
      </c>
      <c r="G6" s="10" t="s">
        <v>139</v>
      </c>
      <c r="H6" s="11" t="s">
        <v>1</v>
      </c>
      <c r="I6" s="14" t="s">
        <v>55</v>
      </c>
      <c r="J6" s="14" t="s">
        <v>55</v>
      </c>
      <c r="L6" s="10" t="s">
        <v>210</v>
      </c>
      <c r="M6" s="10" t="s">
        <v>210</v>
      </c>
    </row>
    <row r="7" spans="1:13" x14ac:dyDescent="0.3">
      <c r="A7" s="10" t="s">
        <v>138</v>
      </c>
      <c r="B7" s="11" t="s">
        <v>1</v>
      </c>
      <c r="D7" s="10" t="s">
        <v>138</v>
      </c>
      <c r="E7" s="11" t="s">
        <v>1</v>
      </c>
      <c r="G7" s="10" t="s">
        <v>138</v>
      </c>
      <c r="H7" s="11" t="s">
        <v>1</v>
      </c>
      <c r="I7" s="14" t="s">
        <v>55</v>
      </c>
      <c r="J7" s="14" t="s">
        <v>55</v>
      </c>
      <c r="L7" s="10" t="s">
        <v>21</v>
      </c>
      <c r="M7" s="10" t="s">
        <v>379</v>
      </c>
    </row>
    <row r="8" spans="1:13" x14ac:dyDescent="0.3">
      <c r="A8" s="10" t="s">
        <v>17</v>
      </c>
      <c r="B8" s="11" t="s">
        <v>42</v>
      </c>
      <c r="D8" s="10" t="s">
        <v>17</v>
      </c>
      <c r="E8" s="11" t="s">
        <v>12</v>
      </c>
      <c r="G8" s="10" t="s">
        <v>17</v>
      </c>
      <c r="H8" s="11" t="s">
        <v>12</v>
      </c>
      <c r="I8" s="14" t="s">
        <v>55</v>
      </c>
      <c r="J8" s="14"/>
      <c r="L8" s="10" t="s">
        <v>20</v>
      </c>
      <c r="M8" s="10" t="s">
        <v>379</v>
      </c>
    </row>
    <row r="9" spans="1:13" x14ac:dyDescent="0.3">
      <c r="A9" s="10" t="s">
        <v>18</v>
      </c>
      <c r="B9" s="11" t="s">
        <v>6</v>
      </c>
      <c r="D9" s="10" t="s">
        <v>18</v>
      </c>
      <c r="E9" s="11" t="s">
        <v>6</v>
      </c>
      <c r="G9" s="10" t="s">
        <v>18</v>
      </c>
      <c r="H9" s="11" t="s">
        <v>6</v>
      </c>
      <c r="I9" s="14" t="s">
        <v>55</v>
      </c>
      <c r="J9" s="14"/>
      <c r="L9" s="10" t="s">
        <v>18</v>
      </c>
      <c r="M9" s="10" t="s">
        <v>379</v>
      </c>
    </row>
    <row r="10" spans="1:13" x14ac:dyDescent="0.3">
      <c r="A10" s="10" t="s">
        <v>19</v>
      </c>
      <c r="B10" s="11" t="s">
        <v>6</v>
      </c>
      <c r="D10" s="10" t="s">
        <v>19</v>
      </c>
      <c r="E10" s="11" t="s">
        <v>6</v>
      </c>
      <c r="G10" s="10" t="s">
        <v>19</v>
      </c>
      <c r="H10" s="11" t="s">
        <v>6</v>
      </c>
      <c r="I10" s="14" t="s">
        <v>55</v>
      </c>
      <c r="J10" s="14"/>
      <c r="L10" s="10" t="s">
        <v>26</v>
      </c>
      <c r="M10" s="11" t="s">
        <v>4</v>
      </c>
    </row>
    <row r="11" spans="1:13" x14ac:dyDescent="0.3">
      <c r="A11" s="10" t="s">
        <v>20</v>
      </c>
      <c r="B11" s="11" t="s">
        <v>6</v>
      </c>
      <c r="D11" s="10" t="s">
        <v>20</v>
      </c>
      <c r="E11" s="11" t="s">
        <v>6</v>
      </c>
      <c r="G11" s="10" t="s">
        <v>20</v>
      </c>
      <c r="H11" s="11" t="s">
        <v>6</v>
      </c>
      <c r="I11" s="14" t="s">
        <v>55</v>
      </c>
      <c r="J11" s="14"/>
      <c r="L11" s="10" t="s">
        <v>25</v>
      </c>
      <c r="M11" s="11" t="s">
        <v>4</v>
      </c>
    </row>
    <row r="12" spans="1:13" x14ac:dyDescent="0.3">
      <c r="A12" s="10" t="s">
        <v>21</v>
      </c>
      <c r="B12" s="11" t="s">
        <v>6</v>
      </c>
      <c r="D12" s="10" t="s">
        <v>21</v>
      </c>
      <c r="E12" s="11" t="s">
        <v>6</v>
      </c>
      <c r="G12" s="10" t="s">
        <v>21</v>
      </c>
      <c r="H12" s="11" t="s">
        <v>6</v>
      </c>
      <c r="I12" s="14" t="s">
        <v>55</v>
      </c>
      <c r="J12" s="14"/>
      <c r="L12" s="10"/>
      <c r="M12" s="10"/>
    </row>
    <row r="13" spans="1:13" x14ac:dyDescent="0.3">
      <c r="A13" s="10" t="s">
        <v>9</v>
      </c>
      <c r="B13" s="11" t="s">
        <v>43</v>
      </c>
      <c r="D13" s="10"/>
      <c r="E13" s="10"/>
      <c r="G13" s="10" t="s">
        <v>9</v>
      </c>
      <c r="H13" s="11" t="s">
        <v>43</v>
      </c>
      <c r="I13" s="14" t="s">
        <v>55</v>
      </c>
      <c r="J13" s="14" t="s">
        <v>55</v>
      </c>
      <c r="L13" s="10"/>
      <c r="M13" s="3"/>
    </row>
    <row r="14" spans="1:13" x14ac:dyDescent="0.3">
      <c r="A14" s="10" t="s">
        <v>8</v>
      </c>
      <c r="B14" s="11" t="s">
        <v>44</v>
      </c>
      <c r="D14" s="10" t="s">
        <v>8</v>
      </c>
      <c r="E14" s="10" t="s">
        <v>44</v>
      </c>
      <c r="G14" s="10" t="s">
        <v>8</v>
      </c>
      <c r="H14" s="11" t="s">
        <v>44</v>
      </c>
      <c r="I14" s="14" t="s">
        <v>55</v>
      </c>
      <c r="J14" s="14" t="s">
        <v>55</v>
      </c>
      <c r="L14" s="10"/>
      <c r="M14" s="3"/>
    </row>
    <row r="15" spans="1:13" x14ac:dyDescent="0.3">
      <c r="A15" s="10" t="s">
        <v>23</v>
      </c>
      <c r="B15" s="10" t="s">
        <v>23</v>
      </c>
      <c r="D15" s="10" t="s">
        <v>23</v>
      </c>
      <c r="E15" s="10" t="s">
        <v>23</v>
      </c>
      <c r="G15" s="10" t="s">
        <v>23</v>
      </c>
      <c r="H15" s="10" t="s">
        <v>23</v>
      </c>
      <c r="I15" s="14" t="s">
        <v>55</v>
      </c>
      <c r="J15" s="14" t="s">
        <v>55</v>
      </c>
      <c r="L15" s="10"/>
      <c r="M15" s="3"/>
    </row>
    <row r="16" spans="1:13" x14ac:dyDescent="0.3">
      <c r="A16" s="10" t="s">
        <v>25</v>
      </c>
      <c r="B16" s="11" t="s">
        <v>4</v>
      </c>
      <c r="D16" s="10" t="s">
        <v>25</v>
      </c>
      <c r="E16" s="11" t="s">
        <v>867</v>
      </c>
      <c r="G16" s="10" t="s">
        <v>25</v>
      </c>
      <c r="H16" s="11" t="s">
        <v>4</v>
      </c>
      <c r="I16" s="14" t="s">
        <v>55</v>
      </c>
      <c r="J16" s="14" t="s">
        <v>55</v>
      </c>
      <c r="L16" s="10"/>
      <c r="M16" s="10"/>
    </row>
    <row r="17" spans="1:15" x14ac:dyDescent="0.3">
      <c r="A17" s="10" t="s">
        <v>26</v>
      </c>
      <c r="B17" s="11" t="s">
        <v>4</v>
      </c>
      <c r="D17" s="10" t="s">
        <v>26</v>
      </c>
      <c r="E17" s="11" t="s">
        <v>868</v>
      </c>
      <c r="G17" s="10" t="s">
        <v>26</v>
      </c>
      <c r="H17" s="11" t="s">
        <v>4</v>
      </c>
      <c r="I17" s="14" t="s">
        <v>55</v>
      </c>
      <c r="J17" s="14" t="s">
        <v>55</v>
      </c>
      <c r="L17" s="10"/>
      <c r="M17" s="3"/>
    </row>
    <row r="18" spans="1:15" x14ac:dyDescent="0.3">
      <c r="A18" s="10" t="s">
        <v>27</v>
      </c>
      <c r="B18" s="11" t="s">
        <v>11</v>
      </c>
      <c r="D18" s="10" t="s">
        <v>27</v>
      </c>
      <c r="E18" s="11" t="s">
        <v>11</v>
      </c>
      <c r="G18" s="10" t="s">
        <v>27</v>
      </c>
      <c r="H18" s="11" t="s">
        <v>11</v>
      </c>
      <c r="I18" s="14" t="s">
        <v>55</v>
      </c>
      <c r="J18" s="14" t="s">
        <v>55</v>
      </c>
      <c r="L18" s="10"/>
      <c r="M18" s="3"/>
    </row>
    <row r="19" spans="1:15" x14ac:dyDescent="0.3">
      <c r="A19" s="10" t="s">
        <v>28</v>
      </c>
      <c r="B19" s="11" t="s">
        <v>11</v>
      </c>
      <c r="D19" s="10" t="s">
        <v>28</v>
      </c>
      <c r="E19" s="11" t="s">
        <v>11</v>
      </c>
      <c r="G19" s="10" t="s">
        <v>28</v>
      </c>
      <c r="H19" s="11" t="s">
        <v>11</v>
      </c>
      <c r="I19" s="14" t="s">
        <v>55</v>
      </c>
      <c r="J19" s="14" t="s">
        <v>55</v>
      </c>
      <c r="L19" s="10"/>
      <c r="M19" s="10"/>
    </row>
    <row r="20" spans="1:15" x14ac:dyDescent="0.3">
      <c r="A20" s="10" t="s">
        <v>29</v>
      </c>
      <c r="B20" s="11" t="s">
        <v>7</v>
      </c>
      <c r="D20" s="10" t="s">
        <v>29</v>
      </c>
      <c r="E20" s="11" t="s">
        <v>7</v>
      </c>
      <c r="G20" s="10" t="s">
        <v>29</v>
      </c>
      <c r="H20" s="11" t="s">
        <v>7</v>
      </c>
      <c r="I20" s="14" t="s">
        <v>55</v>
      </c>
      <c r="J20" s="14" t="s">
        <v>55</v>
      </c>
      <c r="L20" s="10"/>
      <c r="M20" s="10"/>
    </row>
    <row r="21" spans="1:15" x14ac:dyDescent="0.3">
      <c r="A21" s="10" t="s">
        <v>30</v>
      </c>
      <c r="B21" s="11" t="s">
        <v>209</v>
      </c>
      <c r="D21" s="10" t="s">
        <v>47</v>
      </c>
      <c r="E21" s="11" t="s">
        <v>2</v>
      </c>
      <c r="G21" s="10" t="s">
        <v>30</v>
      </c>
      <c r="H21" s="11" t="s">
        <v>10</v>
      </c>
      <c r="I21" s="14" t="s">
        <v>55</v>
      </c>
      <c r="J21" s="14" t="s">
        <v>55</v>
      </c>
      <c r="L21" s="10"/>
      <c r="M21" s="3"/>
    </row>
    <row r="22" spans="1:15" x14ac:dyDescent="0.3">
      <c r="A22" s="10" t="s">
        <v>31</v>
      </c>
      <c r="B22" s="11" t="s">
        <v>209</v>
      </c>
      <c r="D22" s="10" t="s">
        <v>48</v>
      </c>
      <c r="E22" s="11" t="s">
        <v>2</v>
      </c>
      <c r="G22" s="10" t="s">
        <v>31</v>
      </c>
      <c r="H22" s="11" t="s">
        <v>10</v>
      </c>
      <c r="I22" s="14" t="s">
        <v>55</v>
      </c>
      <c r="J22" s="14" t="s">
        <v>55</v>
      </c>
      <c r="L22" s="10"/>
      <c r="M22" s="3"/>
    </row>
    <row r="23" spans="1:15" x14ac:dyDescent="0.3">
      <c r="A23" s="12" t="s">
        <v>24</v>
      </c>
      <c r="B23" s="11" t="s">
        <v>42</v>
      </c>
      <c r="D23" s="10" t="s">
        <v>49</v>
      </c>
      <c r="E23" s="11" t="s">
        <v>3</v>
      </c>
      <c r="G23" s="12" t="s">
        <v>24</v>
      </c>
      <c r="H23" s="12" t="s">
        <v>24</v>
      </c>
      <c r="I23" s="15" t="s">
        <v>55</v>
      </c>
      <c r="J23" s="14" t="s">
        <v>55</v>
      </c>
      <c r="L23" s="10"/>
      <c r="M23" s="10"/>
    </row>
    <row r="24" spans="1:15" x14ac:dyDescent="0.3">
      <c r="A24" s="10" t="s">
        <v>119</v>
      </c>
      <c r="B24" s="11" t="s">
        <v>867</v>
      </c>
      <c r="D24" s="10" t="s">
        <v>50</v>
      </c>
      <c r="E24" s="11" t="s">
        <v>3</v>
      </c>
      <c r="G24" s="10" t="s">
        <v>119</v>
      </c>
      <c r="H24" s="11" t="s">
        <v>4</v>
      </c>
      <c r="I24" s="14" t="s">
        <v>55</v>
      </c>
      <c r="J24" s="14" t="s">
        <v>55</v>
      </c>
      <c r="L24" s="10"/>
      <c r="M24" s="3"/>
    </row>
    <row r="25" spans="1:15" x14ac:dyDescent="0.3">
      <c r="A25" s="10" t="s">
        <v>118</v>
      </c>
      <c r="B25" s="11" t="s">
        <v>868</v>
      </c>
      <c r="D25" s="10" t="s">
        <v>119</v>
      </c>
      <c r="E25" s="11" t="s">
        <v>4</v>
      </c>
      <c r="G25" s="10" t="s">
        <v>118</v>
      </c>
      <c r="H25" s="11" t="s">
        <v>4</v>
      </c>
      <c r="I25" s="14" t="s">
        <v>55</v>
      </c>
      <c r="J25" s="14" t="s">
        <v>55</v>
      </c>
      <c r="L25" s="58"/>
      <c r="M25" s="14"/>
    </row>
    <row r="26" spans="1:15" x14ac:dyDescent="0.3">
      <c r="A26" s="12" t="s">
        <v>126</v>
      </c>
      <c r="B26" s="11" t="s">
        <v>6</v>
      </c>
      <c r="D26" s="10" t="s">
        <v>118</v>
      </c>
      <c r="E26" s="11" t="s">
        <v>4</v>
      </c>
      <c r="G26" s="58" t="s">
        <v>126</v>
      </c>
      <c r="H26" s="11" t="s">
        <v>6</v>
      </c>
      <c r="I26" s="14" t="s">
        <v>55</v>
      </c>
      <c r="J26" s="14"/>
      <c r="L26" s="12"/>
      <c r="M26" s="59"/>
    </row>
    <row r="27" spans="1:15" x14ac:dyDescent="0.3">
      <c r="A27" s="12" t="s">
        <v>127</v>
      </c>
      <c r="B27" s="11" t="s">
        <v>6</v>
      </c>
      <c r="D27" s="10" t="s">
        <v>126</v>
      </c>
      <c r="E27" s="11" t="s">
        <v>6</v>
      </c>
      <c r="G27" s="58" t="s">
        <v>127</v>
      </c>
      <c r="H27" s="11" t="s">
        <v>6</v>
      </c>
      <c r="I27" s="14" t="s">
        <v>55</v>
      </c>
      <c r="J27" s="14"/>
      <c r="L27" s="12"/>
      <c r="M27" s="59"/>
    </row>
    <row r="28" spans="1:15" x14ac:dyDescent="0.3">
      <c r="A28" s="12" t="s">
        <v>128</v>
      </c>
      <c r="B28" s="11" t="s">
        <v>6</v>
      </c>
      <c r="D28" s="10" t="s">
        <v>127</v>
      </c>
      <c r="E28" s="11" t="s">
        <v>6</v>
      </c>
      <c r="G28" s="58" t="s">
        <v>128</v>
      </c>
      <c r="H28" s="11" t="s">
        <v>6</v>
      </c>
      <c r="I28" s="14" t="s">
        <v>55</v>
      </c>
      <c r="J28" s="14"/>
      <c r="L28" s="12"/>
      <c r="M28" s="14"/>
    </row>
    <row r="29" spans="1:15" x14ac:dyDescent="0.3">
      <c r="A29" s="12" t="s">
        <v>129</v>
      </c>
      <c r="B29" s="11" t="s">
        <v>6</v>
      </c>
      <c r="D29" s="10" t="s">
        <v>128</v>
      </c>
      <c r="E29" s="11" t="s">
        <v>6</v>
      </c>
      <c r="G29" s="58" t="s">
        <v>129</v>
      </c>
      <c r="H29" s="11" t="s">
        <v>6</v>
      </c>
      <c r="I29" s="14" t="s">
        <v>55</v>
      </c>
      <c r="J29" s="14"/>
      <c r="L29" s="12"/>
      <c r="M29" s="59"/>
    </row>
    <row r="30" spans="1:15" x14ac:dyDescent="0.3">
      <c r="A30" s="114" t="s">
        <v>142</v>
      </c>
      <c r="B30" s="115" t="s">
        <v>225</v>
      </c>
      <c r="D30" s="10" t="s">
        <v>129</v>
      </c>
      <c r="E30" s="11" t="s">
        <v>6</v>
      </c>
      <c r="G30" s="12" t="s">
        <v>123</v>
      </c>
      <c r="H30" s="11" t="s">
        <v>130</v>
      </c>
      <c r="I30" s="14" t="s">
        <v>55</v>
      </c>
      <c r="J30" s="14" t="s">
        <v>55</v>
      </c>
      <c r="L30" s="12"/>
      <c r="M30" s="59"/>
    </row>
    <row r="31" spans="1:15" x14ac:dyDescent="0.3">
      <c r="A31" s="114" t="s">
        <v>218</v>
      </c>
      <c r="B31" s="115" t="s">
        <v>221</v>
      </c>
      <c r="D31" s="108" t="s">
        <v>123</v>
      </c>
      <c r="E31" s="11" t="s">
        <v>131</v>
      </c>
      <c r="G31" s="12" t="s">
        <v>121</v>
      </c>
      <c r="H31" s="11" t="s">
        <v>130</v>
      </c>
      <c r="I31" s="14" t="s">
        <v>55</v>
      </c>
      <c r="J31" s="14" t="s">
        <v>55</v>
      </c>
      <c r="L31" s="12"/>
      <c r="M31" s="59"/>
    </row>
    <row r="32" spans="1:15" x14ac:dyDescent="0.3">
      <c r="A32" s="114" t="s">
        <v>211</v>
      </c>
      <c r="B32" s="115" t="s">
        <v>221</v>
      </c>
      <c r="D32" s="108" t="s">
        <v>121</v>
      </c>
      <c r="E32" s="11" t="s">
        <v>131</v>
      </c>
      <c r="G32" s="12" t="s">
        <v>122</v>
      </c>
      <c r="H32" s="11" t="s">
        <v>130</v>
      </c>
      <c r="I32" s="14" t="s">
        <v>55</v>
      </c>
      <c r="J32" s="14" t="s">
        <v>55</v>
      </c>
      <c r="L32" s="58"/>
      <c r="M32" s="11"/>
      <c r="N32" s="14"/>
      <c r="O32" s="14"/>
    </row>
    <row r="33" spans="1:15" x14ac:dyDescent="0.3">
      <c r="A33" s="58" t="s">
        <v>185</v>
      </c>
      <c r="B33" s="11" t="s">
        <v>1</v>
      </c>
      <c r="D33" s="108" t="s">
        <v>122</v>
      </c>
      <c r="E33" s="11" t="s">
        <v>131</v>
      </c>
      <c r="G33" s="58" t="s">
        <v>185</v>
      </c>
      <c r="H33" s="11" t="s">
        <v>1</v>
      </c>
      <c r="I33" s="14" t="s">
        <v>55</v>
      </c>
      <c r="J33" s="14" t="s">
        <v>55</v>
      </c>
      <c r="L33" s="107"/>
      <c r="M33" s="11"/>
      <c r="N33" s="14"/>
      <c r="O33" s="14"/>
    </row>
    <row r="34" spans="1:15" x14ac:dyDescent="0.3">
      <c r="A34" s="58" t="s">
        <v>183</v>
      </c>
      <c r="B34" s="11" t="s">
        <v>1</v>
      </c>
      <c r="D34" s="10" t="s">
        <v>132</v>
      </c>
      <c r="E34" s="11" t="s">
        <v>130</v>
      </c>
      <c r="G34" s="58" t="s">
        <v>183</v>
      </c>
      <c r="H34" s="11" t="s">
        <v>1</v>
      </c>
      <c r="I34" s="14" t="s">
        <v>55</v>
      </c>
      <c r="J34" s="14" t="s">
        <v>55</v>
      </c>
      <c r="L34" s="108"/>
    </row>
    <row r="35" spans="1:15" x14ac:dyDescent="0.3">
      <c r="A35" s="58" t="s">
        <v>187</v>
      </c>
      <c r="B35" s="103" t="s">
        <v>184</v>
      </c>
      <c r="D35" s="10" t="s">
        <v>133</v>
      </c>
      <c r="E35" s="11" t="s">
        <v>130</v>
      </c>
      <c r="G35" s="58" t="s">
        <v>187</v>
      </c>
      <c r="H35" s="103" t="s">
        <v>184</v>
      </c>
      <c r="I35" s="14" t="s">
        <v>55</v>
      </c>
      <c r="J35" s="14" t="s">
        <v>55</v>
      </c>
      <c r="L35" s="108"/>
    </row>
    <row r="36" spans="1:15" x14ac:dyDescent="0.3">
      <c r="A36" s="107" t="s">
        <v>194</v>
      </c>
      <c r="B36" s="103" t="s">
        <v>206</v>
      </c>
      <c r="D36" s="58" t="s">
        <v>185</v>
      </c>
      <c r="E36" s="11" t="s">
        <v>1</v>
      </c>
      <c r="G36" s="107" t="s">
        <v>194</v>
      </c>
      <c r="H36" s="103" t="s">
        <v>10</v>
      </c>
      <c r="I36" s="14" t="s">
        <v>55</v>
      </c>
      <c r="J36" s="14" t="s">
        <v>55</v>
      </c>
      <c r="L36" s="108"/>
    </row>
    <row r="37" spans="1:15" x14ac:dyDescent="0.3">
      <c r="A37" s="108" t="s">
        <v>197</v>
      </c>
      <c r="B37" s="103" t="s">
        <v>10</v>
      </c>
      <c r="D37" s="58" t="s">
        <v>183</v>
      </c>
      <c r="E37" s="11" t="s">
        <v>1</v>
      </c>
      <c r="G37" s="108" t="s">
        <v>197</v>
      </c>
      <c r="H37" s="103" t="s">
        <v>10</v>
      </c>
      <c r="I37" s="14" t="s">
        <v>55</v>
      </c>
      <c r="J37" s="14" t="s">
        <v>55</v>
      </c>
      <c r="L37" s="108"/>
    </row>
    <row r="38" spans="1:15" x14ac:dyDescent="0.3">
      <c r="A38" s="108" t="s">
        <v>195</v>
      </c>
      <c r="B38" s="103" t="s">
        <v>10</v>
      </c>
      <c r="D38" s="58" t="s">
        <v>187</v>
      </c>
      <c r="E38" s="103" t="s">
        <v>184</v>
      </c>
      <c r="G38" s="108" t="s">
        <v>195</v>
      </c>
      <c r="H38" s="103" t="s">
        <v>10</v>
      </c>
      <c r="I38" s="14" t="s">
        <v>55</v>
      </c>
      <c r="J38" s="14" t="s">
        <v>55</v>
      </c>
      <c r="L38" s="108"/>
    </row>
    <row r="39" spans="1:15" x14ac:dyDescent="0.3">
      <c r="A39" s="108" t="s">
        <v>196</v>
      </c>
      <c r="B39" s="103" t="s">
        <v>10</v>
      </c>
      <c r="D39" t="s">
        <v>198</v>
      </c>
      <c r="E39" s="11" t="s">
        <v>3</v>
      </c>
      <c r="G39" s="108" t="s">
        <v>196</v>
      </c>
      <c r="H39" s="103" t="s">
        <v>10</v>
      </c>
      <c r="I39" s="14" t="s">
        <v>55</v>
      </c>
      <c r="J39" s="14" t="s">
        <v>55</v>
      </c>
    </row>
    <row r="40" spans="1:15" x14ac:dyDescent="0.3">
      <c r="A40" s="108" t="s">
        <v>213</v>
      </c>
      <c r="B40" s="11" t="s">
        <v>136</v>
      </c>
      <c r="D40" s="108" t="s">
        <v>199</v>
      </c>
      <c r="E40" s="11" t="s">
        <v>3</v>
      </c>
      <c r="G40" s="108" t="s">
        <v>213</v>
      </c>
      <c r="H40" s="11" t="s">
        <v>131</v>
      </c>
      <c r="I40" s="14" t="s">
        <v>55</v>
      </c>
      <c r="J40" s="14" t="s">
        <v>55</v>
      </c>
    </row>
    <row r="41" spans="1:15" x14ac:dyDescent="0.3">
      <c r="A41" s="108" t="s">
        <v>212</v>
      </c>
      <c r="B41" s="11" t="s">
        <v>131</v>
      </c>
      <c r="D41" s="108" t="s">
        <v>200</v>
      </c>
      <c r="E41" s="11" t="s">
        <v>3</v>
      </c>
      <c r="G41" s="108" t="s">
        <v>212</v>
      </c>
      <c r="H41" s="11" t="s">
        <v>131</v>
      </c>
      <c r="I41" s="14" t="s">
        <v>55</v>
      </c>
      <c r="J41" s="14" t="s">
        <v>55</v>
      </c>
    </row>
    <row r="42" spans="1:15" x14ac:dyDescent="0.3">
      <c r="A42" s="108" t="s">
        <v>210</v>
      </c>
      <c r="B42" s="11" t="s">
        <v>131</v>
      </c>
      <c r="D42" s="108" t="s">
        <v>201</v>
      </c>
      <c r="E42" s="11" t="s">
        <v>3</v>
      </c>
      <c r="G42" s="108" t="s">
        <v>210</v>
      </c>
      <c r="H42" s="11" t="s">
        <v>131</v>
      </c>
      <c r="I42" s="14" t="s">
        <v>55</v>
      </c>
      <c r="J42" s="14" t="s">
        <v>55</v>
      </c>
    </row>
    <row r="43" spans="1:15" x14ac:dyDescent="0.3">
      <c r="A43" s="108" t="s">
        <v>22</v>
      </c>
      <c r="B43" s="103" t="s">
        <v>5</v>
      </c>
      <c r="D43" s="107" t="s">
        <v>202</v>
      </c>
      <c r="E43" s="11" t="s">
        <v>2</v>
      </c>
      <c r="G43" s="108" t="s">
        <v>22</v>
      </c>
      <c r="H43" s="103" t="s">
        <v>5</v>
      </c>
      <c r="I43" s="14" t="s">
        <v>55</v>
      </c>
      <c r="J43" s="14" t="s">
        <v>55</v>
      </c>
    </row>
    <row r="44" spans="1:15" x14ac:dyDescent="0.3">
      <c r="A44" s="108" t="s">
        <v>180</v>
      </c>
      <c r="B44" s="103" t="s">
        <v>43</v>
      </c>
      <c r="D44" s="108" t="s">
        <v>203</v>
      </c>
      <c r="E44" s="11" t="s">
        <v>2</v>
      </c>
      <c r="G44" s="108" t="s">
        <v>140</v>
      </c>
      <c r="H44" s="103" t="s">
        <v>5</v>
      </c>
      <c r="I44" s="14" t="s">
        <v>55</v>
      </c>
      <c r="J44" s="14" t="s">
        <v>55</v>
      </c>
    </row>
    <row r="45" spans="1:15" x14ac:dyDescent="0.3">
      <c r="A45" s="108" t="s">
        <v>219</v>
      </c>
      <c r="B45" s="103" t="s">
        <v>238</v>
      </c>
      <c r="D45" s="108" t="s">
        <v>204</v>
      </c>
      <c r="E45" s="11" t="s">
        <v>2</v>
      </c>
      <c r="G45" s="108" t="s">
        <v>211</v>
      </c>
      <c r="H45" s="103" t="s">
        <v>221</v>
      </c>
      <c r="I45" s="14" t="s">
        <v>55</v>
      </c>
      <c r="J45" s="14" t="s">
        <v>55</v>
      </c>
    </row>
    <row r="46" spans="1:15" x14ac:dyDescent="0.3">
      <c r="A46" s="108" t="s">
        <v>220</v>
      </c>
      <c r="B46" s="103" t="s">
        <v>239</v>
      </c>
      <c r="D46" s="108" t="s">
        <v>205</v>
      </c>
      <c r="E46" s="11" t="s">
        <v>2</v>
      </c>
    </row>
    <row r="47" spans="1:15" x14ac:dyDescent="0.3">
      <c r="A47" s="188" t="s">
        <v>317</v>
      </c>
      <c r="B47" s="188" t="s">
        <v>317</v>
      </c>
      <c r="D47" s="108" t="s">
        <v>213</v>
      </c>
      <c r="E47" s="11" t="s">
        <v>131</v>
      </c>
    </row>
    <row r="48" spans="1:15" x14ac:dyDescent="0.3">
      <c r="A48" s="188" t="s">
        <v>322</v>
      </c>
      <c r="B48" s="188" t="s">
        <v>322</v>
      </c>
      <c r="D48" s="108" t="s">
        <v>212</v>
      </c>
      <c r="E48" s="11" t="s">
        <v>131</v>
      </c>
    </row>
    <row r="49" spans="1:5" x14ac:dyDescent="0.3">
      <c r="A49" s="188" t="s">
        <v>323</v>
      </c>
      <c r="B49" s="188" t="s">
        <v>323</v>
      </c>
      <c r="D49" s="108" t="s">
        <v>210</v>
      </c>
      <c r="E49" s="11" t="s">
        <v>131</v>
      </c>
    </row>
    <row r="50" spans="1:5" x14ac:dyDescent="0.3">
      <c r="A50" s="191" t="s">
        <v>325</v>
      </c>
      <c r="B50" s="191" t="s">
        <v>325</v>
      </c>
      <c r="D50" s="108" t="s">
        <v>22</v>
      </c>
      <c r="E50" s="103" t="s">
        <v>5</v>
      </c>
    </row>
    <row r="51" spans="1:5" x14ac:dyDescent="0.3">
      <c r="A51" s="192" t="s">
        <v>327</v>
      </c>
      <c r="B51" s="192" t="s">
        <v>327</v>
      </c>
      <c r="D51" s="114" t="s">
        <v>142</v>
      </c>
      <c r="E51" s="115" t="s">
        <v>221</v>
      </c>
    </row>
    <row r="52" spans="1:5" x14ac:dyDescent="0.3">
      <c r="A52" s="191" t="s">
        <v>328</v>
      </c>
      <c r="B52" s="191" t="s">
        <v>328</v>
      </c>
      <c r="D52" s="114" t="s">
        <v>218</v>
      </c>
      <c r="E52" s="115" t="s">
        <v>221</v>
      </c>
    </row>
    <row r="53" spans="1:5" x14ac:dyDescent="0.3">
      <c r="A53" s="192" t="s">
        <v>330</v>
      </c>
      <c r="B53" s="192" t="s">
        <v>330</v>
      </c>
      <c r="D53" s="114" t="s">
        <v>211</v>
      </c>
      <c r="E53" s="115" t="s">
        <v>221</v>
      </c>
    </row>
    <row r="54" spans="1:5" ht="15" thickBot="1" x14ac:dyDescent="0.35">
      <c r="A54" s="193" t="s">
        <v>332</v>
      </c>
      <c r="B54" s="193" t="s">
        <v>332</v>
      </c>
      <c r="D54" s="116" t="s">
        <v>219</v>
      </c>
      <c r="E54" s="117" t="s">
        <v>222</v>
      </c>
    </row>
    <row r="55" spans="1:5" ht="15" thickBot="1" x14ac:dyDescent="0.35">
      <c r="A55" s="195" t="s">
        <v>333</v>
      </c>
      <c r="B55" s="195" t="s">
        <v>333</v>
      </c>
      <c r="D55" s="116" t="s">
        <v>220</v>
      </c>
      <c r="E55" s="117" t="s">
        <v>222</v>
      </c>
    </row>
    <row r="56" spans="1:5" ht="15" thickBot="1" x14ac:dyDescent="0.35">
      <c r="A56" s="191" t="s">
        <v>334</v>
      </c>
      <c r="B56" s="191" t="s">
        <v>334</v>
      </c>
      <c r="D56" s="118" t="s">
        <v>28</v>
      </c>
      <c r="E56" s="119" t="s">
        <v>11</v>
      </c>
    </row>
    <row r="57" spans="1:5" ht="15" thickBot="1" x14ac:dyDescent="0.35">
      <c r="A57" s="192" t="s">
        <v>335</v>
      </c>
      <c r="B57" s="192" t="s">
        <v>335</v>
      </c>
      <c r="D57" s="118" t="s">
        <v>27</v>
      </c>
      <c r="E57" s="119" t="s">
        <v>11</v>
      </c>
    </row>
    <row r="58" spans="1:5" x14ac:dyDescent="0.3">
      <c r="A58" s="191" t="s">
        <v>337</v>
      </c>
      <c r="B58" s="191" t="s">
        <v>337</v>
      </c>
      <c r="D58" s="188" t="s">
        <v>317</v>
      </c>
      <c r="E58" s="189" t="s">
        <v>321</v>
      </c>
    </row>
    <row r="59" spans="1:5" x14ac:dyDescent="0.3">
      <c r="A59" s="192" t="s">
        <v>338</v>
      </c>
      <c r="B59" s="192" t="s">
        <v>338</v>
      </c>
      <c r="D59" s="188" t="s">
        <v>322</v>
      </c>
      <c r="E59" s="190" t="s">
        <v>321</v>
      </c>
    </row>
    <row r="60" spans="1:5" x14ac:dyDescent="0.3">
      <c r="A60" s="191" t="s">
        <v>339</v>
      </c>
      <c r="B60" s="191" t="s">
        <v>339</v>
      </c>
      <c r="D60" s="188" t="s">
        <v>323</v>
      </c>
      <c r="E60" s="189" t="s">
        <v>324</v>
      </c>
    </row>
    <row r="61" spans="1:5" x14ac:dyDescent="0.3">
      <c r="A61" s="197" t="s">
        <v>340</v>
      </c>
      <c r="B61" s="197" t="s">
        <v>340</v>
      </c>
      <c r="D61" s="191" t="s">
        <v>325</v>
      </c>
      <c r="E61" s="190" t="s">
        <v>326</v>
      </c>
    </row>
    <row r="62" spans="1:5" x14ac:dyDescent="0.3">
      <c r="A62" s="191" t="s">
        <v>341</v>
      </c>
      <c r="B62" s="191" t="s">
        <v>341</v>
      </c>
      <c r="D62" s="192" t="s">
        <v>327</v>
      </c>
      <c r="E62" s="189" t="s">
        <v>326</v>
      </c>
    </row>
    <row r="63" spans="1:5" x14ac:dyDescent="0.3">
      <c r="A63" s="192" t="s">
        <v>342</v>
      </c>
      <c r="B63" s="192" t="s">
        <v>342</v>
      </c>
      <c r="D63" s="191" t="s">
        <v>328</v>
      </c>
      <c r="E63" s="190" t="s">
        <v>329</v>
      </c>
    </row>
    <row r="64" spans="1:5" x14ac:dyDescent="0.3">
      <c r="A64" s="191" t="s">
        <v>343</v>
      </c>
      <c r="B64" s="191" t="s">
        <v>343</v>
      </c>
      <c r="D64" s="192" t="s">
        <v>330</v>
      </c>
      <c r="E64" s="189" t="s">
        <v>331</v>
      </c>
    </row>
    <row r="65" spans="1:5" x14ac:dyDescent="0.3">
      <c r="A65" s="192" t="s">
        <v>344</v>
      </c>
      <c r="B65" s="192" t="s">
        <v>344</v>
      </c>
      <c r="D65" s="193" t="s">
        <v>332</v>
      </c>
      <c r="E65" s="194" t="s">
        <v>331</v>
      </c>
    </row>
    <row r="66" spans="1:5" x14ac:dyDescent="0.3">
      <c r="A66" s="191" t="s">
        <v>318</v>
      </c>
      <c r="B66" s="191" t="s">
        <v>318</v>
      </c>
      <c r="D66" s="195" t="s">
        <v>333</v>
      </c>
      <c r="E66" s="196" t="s">
        <v>333</v>
      </c>
    </row>
    <row r="67" spans="1:5" x14ac:dyDescent="0.3">
      <c r="A67" s="192" t="s">
        <v>345</v>
      </c>
      <c r="B67" s="192" t="s">
        <v>345</v>
      </c>
      <c r="D67" s="191" t="s">
        <v>334</v>
      </c>
      <c r="E67" s="190" t="s">
        <v>331</v>
      </c>
    </row>
    <row r="68" spans="1:5" x14ac:dyDescent="0.3">
      <c r="A68" s="191" t="s">
        <v>347</v>
      </c>
      <c r="B68" s="191" t="s">
        <v>347</v>
      </c>
      <c r="D68" s="192" t="s">
        <v>335</v>
      </c>
      <c r="E68" s="189" t="s">
        <v>336</v>
      </c>
    </row>
    <row r="69" spans="1:5" x14ac:dyDescent="0.3">
      <c r="A69" s="192" t="s">
        <v>349</v>
      </c>
      <c r="B69" s="192" t="s">
        <v>349</v>
      </c>
      <c r="D69" s="191" t="s">
        <v>337</v>
      </c>
      <c r="E69" s="190" t="s">
        <v>331</v>
      </c>
    </row>
    <row r="70" spans="1:5" x14ac:dyDescent="0.3">
      <c r="A70" s="191" t="s">
        <v>350</v>
      </c>
      <c r="B70" s="191" t="s">
        <v>350</v>
      </c>
      <c r="D70" s="192" t="s">
        <v>338</v>
      </c>
      <c r="E70" s="189" t="s">
        <v>326</v>
      </c>
    </row>
    <row r="71" spans="1:5" x14ac:dyDescent="0.3">
      <c r="A71" s="192" t="s">
        <v>351</v>
      </c>
      <c r="B71" s="192" t="s">
        <v>351</v>
      </c>
      <c r="D71" s="191" t="s">
        <v>339</v>
      </c>
      <c r="E71" s="190" t="s">
        <v>339</v>
      </c>
    </row>
    <row r="72" spans="1:5" x14ac:dyDescent="0.3">
      <c r="A72" s="191" t="s">
        <v>353</v>
      </c>
      <c r="B72" s="191" t="s">
        <v>353</v>
      </c>
      <c r="D72" s="197" t="s">
        <v>340</v>
      </c>
      <c r="E72" s="198" t="s">
        <v>339</v>
      </c>
    </row>
    <row r="73" spans="1:5" x14ac:dyDescent="0.3">
      <c r="A73" s="199" t="s">
        <v>354</v>
      </c>
      <c r="B73" s="199" t="s">
        <v>354</v>
      </c>
      <c r="D73" s="191" t="s">
        <v>341</v>
      </c>
      <c r="E73" s="190" t="s">
        <v>339</v>
      </c>
    </row>
    <row r="74" spans="1:5" x14ac:dyDescent="0.3">
      <c r="A74" s="200" t="s">
        <v>355</v>
      </c>
      <c r="B74" s="200" t="s">
        <v>355</v>
      </c>
      <c r="D74" s="192" t="s">
        <v>342</v>
      </c>
      <c r="E74" s="189" t="s">
        <v>342</v>
      </c>
    </row>
    <row r="75" spans="1:5" ht="15" thickBot="1" x14ac:dyDescent="0.35">
      <c r="A75" s="118" t="s">
        <v>360</v>
      </c>
      <c r="B75" s="118" t="s">
        <v>360</v>
      </c>
      <c r="D75" s="191" t="s">
        <v>343</v>
      </c>
      <c r="E75" s="190" t="s">
        <v>343</v>
      </c>
    </row>
    <row r="76" spans="1:5" ht="15" thickBot="1" x14ac:dyDescent="0.35">
      <c r="A76" s="118" t="s">
        <v>319</v>
      </c>
      <c r="B76" s="118" t="s">
        <v>319</v>
      </c>
      <c r="D76" s="192" t="s">
        <v>344</v>
      </c>
      <c r="E76" s="189" t="s">
        <v>321</v>
      </c>
    </row>
    <row r="77" spans="1:5" ht="15" thickBot="1" x14ac:dyDescent="0.35">
      <c r="A77" s="118" t="s">
        <v>361</v>
      </c>
      <c r="B77" s="118" t="s">
        <v>361</v>
      </c>
      <c r="D77" s="191" t="s">
        <v>318</v>
      </c>
      <c r="E77" s="190" t="s">
        <v>321</v>
      </c>
    </row>
    <row r="78" spans="1:5" x14ac:dyDescent="0.3">
      <c r="A78" s="255"/>
      <c r="D78" s="192" t="s">
        <v>345</v>
      </c>
      <c r="E78" s="189" t="s">
        <v>346</v>
      </c>
    </row>
    <row r="79" spans="1:5" x14ac:dyDescent="0.3">
      <c r="A79" s="255"/>
      <c r="D79" s="191" t="s">
        <v>347</v>
      </c>
      <c r="E79" s="190" t="s">
        <v>348</v>
      </c>
    </row>
    <row r="80" spans="1:5" x14ac:dyDescent="0.3">
      <c r="D80" s="192" t="s">
        <v>349</v>
      </c>
      <c r="E80" s="189" t="s">
        <v>348</v>
      </c>
    </row>
    <row r="81" spans="4:5" x14ac:dyDescent="0.3">
      <c r="D81" s="191" t="s">
        <v>350</v>
      </c>
      <c r="E81" s="190" t="s">
        <v>339</v>
      </c>
    </row>
    <row r="82" spans="4:5" x14ac:dyDescent="0.3">
      <c r="D82" s="192" t="s">
        <v>351</v>
      </c>
      <c r="E82" s="189" t="s">
        <v>352</v>
      </c>
    </row>
    <row r="83" spans="4:5" x14ac:dyDescent="0.3">
      <c r="D83" s="191" t="s">
        <v>353</v>
      </c>
      <c r="E83" s="190" t="s">
        <v>352</v>
      </c>
    </row>
    <row r="84" spans="4:5" x14ac:dyDescent="0.3">
      <c r="D84" s="199" t="s">
        <v>354</v>
      </c>
      <c r="E84" s="189" t="s">
        <v>352</v>
      </c>
    </row>
    <row r="85" spans="4:5" x14ac:dyDescent="0.3">
      <c r="D85" s="200" t="s">
        <v>355</v>
      </c>
      <c r="E85" s="190" t="s">
        <v>352</v>
      </c>
    </row>
    <row r="86" spans="4:5" ht="15" thickBot="1" x14ac:dyDescent="0.35">
      <c r="D86" s="118" t="s">
        <v>360</v>
      </c>
      <c r="E86" s="118" t="s">
        <v>360</v>
      </c>
    </row>
    <row r="87" spans="4:5" ht="15" thickBot="1" x14ac:dyDescent="0.35">
      <c r="D87" s="118" t="s">
        <v>319</v>
      </c>
      <c r="E87" s="118" t="s">
        <v>319</v>
      </c>
    </row>
    <row r="88" spans="4:5" ht="15" thickBot="1" x14ac:dyDescent="0.35">
      <c r="D88" s="118" t="s">
        <v>361</v>
      </c>
      <c r="E88" s="118" t="s">
        <v>361</v>
      </c>
    </row>
  </sheetData>
  <pageMargins left="0.7" right="0.7" top="0.75" bottom="0.75" header="0.3" footer="0.3"/>
  <pageSetup orientation="portrait" horizont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170"/>
  <sheetViews>
    <sheetView showGridLines="0" showZeros="0" topLeftCell="A90" zoomScale="70" zoomScaleNormal="70" workbookViewId="0">
      <selection activeCell="A30" sqref="A30:D41"/>
    </sheetView>
  </sheetViews>
  <sheetFormatPr defaultRowHeight="14.4" x14ac:dyDescent="0.3"/>
  <cols>
    <col min="1" max="1" width="9" style="17" customWidth="1"/>
    <col min="2" max="2" width="23.88671875" style="17" customWidth="1"/>
    <col min="3" max="3" width="27.88671875" style="17" customWidth="1"/>
    <col min="4" max="4" width="26.77734375" style="17" customWidth="1"/>
    <col min="5" max="5" width="24.6640625" style="17" customWidth="1"/>
    <col min="6" max="6" width="14.109375" style="53" bestFit="1" customWidth="1"/>
    <col min="7" max="7" width="15.77734375" style="17" customWidth="1"/>
    <col min="8" max="8" width="9.77734375" style="17" customWidth="1"/>
    <col min="9" max="9" width="4.88671875" style="17" customWidth="1"/>
    <col min="10" max="10" width="7.33203125" style="17" customWidth="1"/>
    <col min="11" max="11" width="10.5546875" style="17" customWidth="1"/>
    <col min="12" max="12" width="12.5546875" style="17" customWidth="1"/>
    <col min="13" max="13" width="9.77734375" style="17" customWidth="1"/>
    <col min="14" max="14" width="10.6640625" style="17" customWidth="1"/>
    <col min="15" max="15" width="14.44140625" style="17" customWidth="1"/>
    <col min="16" max="16" width="4.6640625" style="17" customWidth="1"/>
    <col min="17" max="17" width="4.88671875" style="17" customWidth="1"/>
    <col min="18" max="18" width="7.77734375" style="17" customWidth="1"/>
    <col min="19" max="19" width="10" style="17" customWidth="1"/>
    <col min="20" max="37" width="4.88671875" customWidth="1"/>
  </cols>
  <sheetData>
    <row r="1" spans="1:20" ht="17.55" customHeight="1" x14ac:dyDescent="0.35">
      <c r="A1" s="26" t="s">
        <v>80</v>
      </c>
      <c r="D1" s="21"/>
      <c r="E1" s="44">
        <v>45117</v>
      </c>
      <c r="F1" s="44"/>
      <c r="L1" s="27" t="s">
        <v>83</v>
      </c>
      <c r="O1" s="44">
        <f>E1+20</f>
        <v>45137</v>
      </c>
      <c r="S1" s="46"/>
    </row>
    <row r="2" spans="1:20" ht="17.55" customHeight="1" x14ac:dyDescent="0.35">
      <c r="A2" s="27" t="s">
        <v>81</v>
      </c>
      <c r="D2" s="21"/>
      <c r="E2" s="43">
        <f>E1+1</f>
        <v>45118</v>
      </c>
      <c r="F2" s="44"/>
      <c r="L2" s="27" t="s">
        <v>81</v>
      </c>
      <c r="O2" s="43">
        <f>O1+16</f>
        <v>45153</v>
      </c>
      <c r="S2" s="46"/>
    </row>
    <row r="3" spans="1:20" ht="17.55" customHeight="1" x14ac:dyDescent="0.35">
      <c r="A3" s="27" t="s">
        <v>82</v>
      </c>
      <c r="D3" s="21"/>
      <c r="E3" s="43">
        <f>E2+1</f>
        <v>45119</v>
      </c>
      <c r="F3" s="44"/>
      <c r="L3" s="27" t="s">
        <v>82</v>
      </c>
      <c r="O3" s="43">
        <f>O1+1</f>
        <v>45138</v>
      </c>
      <c r="S3" s="46"/>
    </row>
    <row r="5" spans="1:20" ht="24.45" customHeight="1" x14ac:dyDescent="0.3">
      <c r="A5" s="64" t="s">
        <v>60</v>
      </c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</row>
    <row r="6" spans="1:20" x14ac:dyDescent="0.3">
      <c r="T6" s="19"/>
    </row>
    <row r="7" spans="1:20" ht="24.45" customHeight="1" x14ac:dyDescent="0.3">
      <c r="A7" s="208" t="s">
        <v>61</v>
      </c>
      <c r="B7" s="209"/>
      <c r="C7" s="210"/>
      <c r="D7" s="211"/>
      <c r="E7" s="209" t="s">
        <v>77</v>
      </c>
      <c r="F7" s="212">
        <f>$E$2</f>
        <v>45118</v>
      </c>
    </row>
    <row r="8" spans="1:20" ht="39" customHeight="1" x14ac:dyDescent="0.3">
      <c r="A8" s="213" t="s">
        <v>63</v>
      </c>
      <c r="B8" s="213" t="s">
        <v>64</v>
      </c>
      <c r="C8" s="213" t="s">
        <v>67</v>
      </c>
      <c r="D8" s="213" t="s">
        <v>68</v>
      </c>
      <c r="E8" s="213" t="s">
        <v>65</v>
      </c>
      <c r="F8" s="213" t="s">
        <v>66</v>
      </c>
      <c r="Q8"/>
      <c r="R8"/>
      <c r="S8"/>
    </row>
    <row r="9" spans="1:20" ht="24.45" customHeight="1" x14ac:dyDescent="0.3">
      <c r="A9" s="214">
        <v>1</v>
      </c>
      <c r="B9" s="206" t="s">
        <v>23</v>
      </c>
      <c r="C9" s="207" t="s">
        <v>70</v>
      </c>
      <c r="D9" s="216">
        <f>ABS(IF(VLOOKUP($B9,'Stock RD'!$A$2:$LW$22,HLOOKUP(Order!$O$3,'Stock RD'!$A$2:$LW$147,146,0),0)&lt;0,VLOOKUP($B9,'Stock RD'!$A$2:$LW$22,HLOOKUP(Order!$O$3,'Stock RD'!$A$2:$LW$147,146,0),0),0))</f>
        <v>0</v>
      </c>
      <c r="E9" s="214"/>
      <c r="F9" s="214">
        <v>23</v>
      </c>
      <c r="Q9"/>
      <c r="R9"/>
      <c r="S9"/>
    </row>
    <row r="10" spans="1:20" ht="24.45" customHeight="1" x14ac:dyDescent="0.3">
      <c r="A10" s="214">
        <v>2</v>
      </c>
      <c r="B10" s="206" t="s">
        <v>2</v>
      </c>
      <c r="C10" s="207" t="s">
        <v>72</v>
      </c>
      <c r="D10" s="216">
        <f>ABS(IF(VLOOKUP($B10,'Stock RD'!$A$2:$LW$22,HLOOKUP(Order!$O$3,'Stock RD'!$A$2:$LW$147,146,0),0)&lt;0,VLOOKUP($B10,'Stock RD'!$A$2:$LW$22,HLOOKUP(Order!$O$3,'Stock RD'!$A$2:$LW$147,146,0),0),0))</f>
        <v>3</v>
      </c>
      <c r="E10" s="214"/>
      <c r="F10" s="214">
        <v>21</v>
      </c>
      <c r="Q10"/>
      <c r="R10"/>
      <c r="S10"/>
    </row>
    <row r="11" spans="1:20" ht="24.45" customHeight="1" x14ac:dyDescent="0.3">
      <c r="A11" s="261">
        <v>3</v>
      </c>
      <c r="B11" s="206" t="s">
        <v>3</v>
      </c>
      <c r="C11" s="207" t="s">
        <v>74</v>
      </c>
      <c r="D11" s="216">
        <f>ABS(IF(VLOOKUP($B11,'Stock RD'!$A$2:$LW$22,HLOOKUP(Order!$O$3,'Stock RD'!$A$2:$LW$147,146,0),0)&lt;0,VLOOKUP($B11,'Stock RD'!$A$2:$LW$22,HLOOKUP(Order!$O$3,'Stock RD'!$A$2:$LW$147,146,0),0),0))</f>
        <v>3</v>
      </c>
      <c r="E11" s="214" t="s">
        <v>71</v>
      </c>
      <c r="F11" s="214">
        <v>20</v>
      </c>
      <c r="Q11"/>
      <c r="R11"/>
      <c r="S11"/>
    </row>
    <row r="12" spans="1:20" ht="24.45" customHeight="1" x14ac:dyDescent="0.3">
      <c r="A12" s="261"/>
      <c r="B12" s="206" t="s">
        <v>3</v>
      </c>
      <c r="C12" s="207" t="s">
        <v>74</v>
      </c>
      <c r="D12" s="216">
        <f>ABS(IF(VLOOKUP($B12,'Stock RD'!$A$2:$LW$22,HLOOKUP(Order!$O$3,'Stock RD'!$A$2:$LW$147,146,0),0)&lt;0,VLOOKUP($B12,'Stock RD'!$A$2:$LW$22,HLOOKUP(Order!$O$3,'Stock RD'!$A$2:$LW$147,146,0),0),0))</f>
        <v>3</v>
      </c>
      <c r="E12" s="214" t="s">
        <v>73</v>
      </c>
      <c r="F12" s="214">
        <v>40</v>
      </c>
      <c r="Q12"/>
      <c r="R12"/>
      <c r="S12"/>
    </row>
    <row r="13" spans="1:20" ht="24.45" customHeight="1" x14ac:dyDescent="0.3">
      <c r="A13" s="217">
        <v>4</v>
      </c>
      <c r="B13" s="206" t="s">
        <v>321</v>
      </c>
      <c r="C13" s="207" t="str">
        <f>VLOOKUP(B13,[3]Master!D$3:F$53,3,)</f>
        <v>P921033A01</v>
      </c>
      <c r="D13" s="216">
        <f>ABS(IF(VLOOKUP($B13,Lexus!$A$39:$LW$52,HLOOKUP(Order!$O$3,Lexus!$A$2:$LW$157,156,0),0)&lt;0,VLOOKUP($B13,Lexus!$A$39:$LW$52,HLOOKUP(Order!$O$3,Lexus!$A$2:$LW$157,156,0),0),0))</f>
        <v>0</v>
      </c>
      <c r="E13" s="217"/>
      <c r="F13" s="217"/>
      <c r="Q13"/>
      <c r="R13"/>
      <c r="S13"/>
    </row>
    <row r="14" spans="1:20" ht="24.45" customHeight="1" x14ac:dyDescent="0.3">
      <c r="A14" s="217">
        <v>5</v>
      </c>
      <c r="B14" s="206" t="s">
        <v>324</v>
      </c>
      <c r="C14" s="207" t="str">
        <f>VLOOKUP(B14,[3]Master!D$3:F$53,3,)</f>
        <v>P9210A8A01</v>
      </c>
      <c r="D14" s="216">
        <f>ABS(IF(VLOOKUP($B14,Lexus!$A$39:$LW$52,HLOOKUP(Order!$O$3,Lexus!$A$2:$LW$157,156,0),0)&lt;0,VLOOKUP($B14,Lexus!$A$39:$LW$52,HLOOKUP(Order!$O$3,Lexus!$A$2:$LW$157,156,0),0),0))</f>
        <v>0</v>
      </c>
      <c r="E14" s="217"/>
      <c r="F14" s="217"/>
      <c r="Q14"/>
      <c r="R14"/>
      <c r="S14"/>
    </row>
    <row r="15" spans="1:20" s="179" customFormat="1" ht="24.45" customHeight="1" x14ac:dyDescent="0.3">
      <c r="A15" s="217">
        <v>6</v>
      </c>
      <c r="B15" s="206" t="s">
        <v>326</v>
      </c>
      <c r="C15" s="207" t="str">
        <f>VLOOKUP(B15,[3]Master!D$3:F$53,3,)</f>
        <v>P721050003</v>
      </c>
      <c r="D15" s="216">
        <f>ABS(IF(VLOOKUP($B15,Lexus!$A$39:$LW$52,HLOOKUP(Order!$O$3,Lexus!$A$2:$LW$157,156,0),0)&lt;0,VLOOKUP($B15,Lexus!$A$39:$LW$52,HLOOKUP(Order!$O$3,Lexus!$A$2:$LW$157,156,0),0),0))</f>
        <v>0</v>
      </c>
      <c r="E15" s="217"/>
      <c r="F15" s="217"/>
      <c r="G15" s="17"/>
      <c r="H15" s="17"/>
      <c r="I15" s="17"/>
      <c r="J15" s="17"/>
      <c r="K15" s="17"/>
      <c r="L15" s="17"/>
      <c r="M15" s="17"/>
      <c r="N15" s="17"/>
      <c r="O15" s="17"/>
      <c r="P15" s="17"/>
    </row>
    <row r="16" spans="1:20" s="179" customFormat="1" ht="24.45" customHeight="1" x14ac:dyDescent="0.3">
      <c r="A16" s="217">
        <v>7</v>
      </c>
      <c r="B16" s="206" t="s">
        <v>329</v>
      </c>
      <c r="C16" s="207" t="str">
        <f>VLOOKUP(B16,[3]Master!D$3:F$53,3,)</f>
        <v>P921060A01</v>
      </c>
      <c r="D16" s="216">
        <f>ABS(IF(VLOOKUP($B16,Lexus!$A$39:$LW$52,HLOOKUP(Order!$O$3,Lexus!$A$2:$LW$157,156,0),0)&lt;0,VLOOKUP($B16,Lexus!$A$39:$LW$52,HLOOKUP(Order!$O$3,Lexus!$A$2:$LW$157,156,0),0),0))</f>
        <v>0</v>
      </c>
      <c r="E16" s="217"/>
      <c r="F16" s="217"/>
      <c r="G16" s="17"/>
      <c r="H16" s="17"/>
      <c r="I16" s="17"/>
      <c r="J16" s="17"/>
      <c r="K16" s="17"/>
      <c r="L16" s="17"/>
      <c r="M16" s="17"/>
      <c r="N16" s="17"/>
      <c r="O16" s="17"/>
      <c r="P16" s="17"/>
    </row>
    <row r="17" spans="1:19" s="179" customFormat="1" ht="24.45" customHeight="1" x14ac:dyDescent="0.3">
      <c r="A17" s="217">
        <v>8</v>
      </c>
      <c r="B17" s="206" t="s">
        <v>331</v>
      </c>
      <c r="C17" s="207" t="str">
        <f>VLOOKUP(B17,[3]Master!D$3:F$53,3,)</f>
        <v>P921048A01A</v>
      </c>
      <c r="D17" s="216">
        <f>ABS(IF(VLOOKUP($B17,Lexus!$A$39:$LW$52,HLOOKUP(Order!$O$3,Lexus!$A$2:$LW$157,156,0),0)&lt;0,VLOOKUP($B17,Lexus!$A$39:$LW$52,HLOOKUP(Order!$O$3,Lexus!$A$2:$LW$157,156,0),0),0))</f>
        <v>0</v>
      </c>
      <c r="E17" s="217"/>
      <c r="F17" s="217"/>
      <c r="G17" s="17"/>
      <c r="H17" s="17"/>
      <c r="I17" s="17"/>
      <c r="J17" s="17"/>
      <c r="K17" s="17"/>
      <c r="L17" s="17"/>
      <c r="M17" s="17"/>
      <c r="N17" s="17"/>
      <c r="O17" s="17"/>
      <c r="P17" s="17"/>
    </row>
    <row r="18" spans="1:19" s="179" customFormat="1" ht="24.45" customHeight="1" x14ac:dyDescent="0.3">
      <c r="A18" s="217">
        <v>9</v>
      </c>
      <c r="B18" s="218" t="s">
        <v>333</v>
      </c>
      <c r="C18" s="207" t="str">
        <f>VLOOKUP(B18,[3]Master!D$3:F$53,3,)</f>
        <v>P921048A07</v>
      </c>
      <c r="D18" s="216">
        <f>ABS(IF(VLOOKUP($B18,Lexus!$A$39:$LW$52,HLOOKUP(Order!$O$3,Lexus!$A$2:$LW$157,156,0),0)&lt;0,VLOOKUP($B18,Lexus!$A$39:$LW$52,HLOOKUP(Order!$O$3,Lexus!$A$2:$LW$157,156,0),0),0))</f>
        <v>0</v>
      </c>
      <c r="E18" s="217"/>
      <c r="F18" s="217"/>
      <c r="G18" s="17"/>
      <c r="H18" s="17"/>
      <c r="I18" s="17"/>
      <c r="J18" s="17"/>
      <c r="K18" s="17"/>
      <c r="L18" s="17"/>
      <c r="M18" s="17"/>
      <c r="N18" s="17"/>
      <c r="O18" s="17"/>
      <c r="P18" s="17"/>
    </row>
    <row r="19" spans="1:19" s="179" customFormat="1" ht="24.45" customHeight="1" x14ac:dyDescent="0.3">
      <c r="A19" s="217">
        <v>10</v>
      </c>
      <c r="B19" s="206" t="s">
        <v>336</v>
      </c>
      <c r="C19" s="207" t="str">
        <f>VLOOKUP(B19,[3]Master!D$3:F$53,3,)</f>
        <v>PZ00024701</v>
      </c>
      <c r="D19" s="216">
        <f>ABS(IF(VLOOKUP($B19,Lexus!$A$39:$LW$52,HLOOKUP(Order!$O$3,Lexus!$A$2:$LW$157,156,0),0)&lt;0,VLOOKUP($B19,Lexus!$A$39:$LW$52,HLOOKUP(Order!$O$3,Lexus!$A$2:$LW$157,156,0),0),0))</f>
        <v>0</v>
      </c>
      <c r="E19" s="217"/>
      <c r="F19" s="217"/>
      <c r="G19" s="17"/>
      <c r="H19" s="17"/>
      <c r="I19" s="17"/>
      <c r="J19" s="17"/>
      <c r="K19" s="17"/>
      <c r="L19" s="17"/>
      <c r="M19" s="17"/>
      <c r="N19" s="17"/>
      <c r="O19" s="17"/>
      <c r="P19" s="17"/>
    </row>
    <row r="20" spans="1:19" s="179" customFormat="1" ht="24.45" customHeight="1" x14ac:dyDescent="0.3">
      <c r="A20" s="217">
        <v>11</v>
      </c>
      <c r="B20" s="206" t="s">
        <v>339</v>
      </c>
      <c r="C20" s="207" t="str">
        <f>VLOOKUP(B20,[3]Master!D$3:F$53,3,)</f>
        <v>P721053001</v>
      </c>
      <c r="D20" s="216">
        <f>ABS(IF(VLOOKUP($B20,Lexus!$A$39:$LW$52,HLOOKUP(Order!$O$3,Lexus!$A$2:$LW$157,156,0),0)&lt;0,VLOOKUP($B20,Lexus!$A$39:$LW$52,HLOOKUP(Order!$O$3,Lexus!$A$2:$LW$157,156,0),0),0))</f>
        <v>0</v>
      </c>
      <c r="E20" s="217"/>
      <c r="F20" s="217"/>
      <c r="G20" s="17"/>
      <c r="H20" s="17"/>
      <c r="I20" s="17"/>
      <c r="J20" s="17"/>
      <c r="K20" s="17"/>
      <c r="L20" s="17"/>
      <c r="M20" s="17"/>
      <c r="N20" s="17"/>
      <c r="O20" s="17"/>
      <c r="P20" s="17"/>
    </row>
    <row r="21" spans="1:19" s="179" customFormat="1" ht="24.45" customHeight="1" x14ac:dyDescent="0.3">
      <c r="A21" s="217">
        <v>12</v>
      </c>
      <c r="B21" s="206" t="s">
        <v>342</v>
      </c>
      <c r="C21" s="207" t="str">
        <f>VLOOKUP(B21,[3]Master!D$3:F$53,3,)</f>
        <v>PC21058001</v>
      </c>
      <c r="D21" s="216">
        <f>ABS(IF(VLOOKUP($B21,Lexus!$A$39:$LW$52,HLOOKUP(Order!$O$3,Lexus!$A$2:$LW$157,156,0),0)&lt;0,VLOOKUP($B21,Lexus!$A$39:$LW$52,HLOOKUP(Order!$O$3,Lexus!$A$2:$LW$157,156,0),0),0))</f>
        <v>0</v>
      </c>
      <c r="E21" s="217"/>
      <c r="F21" s="217"/>
      <c r="G21" s="17"/>
      <c r="H21" s="17"/>
      <c r="I21" s="17"/>
      <c r="J21" s="17"/>
      <c r="K21" s="17"/>
      <c r="L21" s="17"/>
      <c r="M21" s="17"/>
      <c r="N21" s="17"/>
      <c r="O21" s="17"/>
      <c r="P21" s="17"/>
    </row>
    <row r="22" spans="1:19" s="179" customFormat="1" ht="24.45" customHeight="1" x14ac:dyDescent="0.3">
      <c r="A22" s="217">
        <v>13</v>
      </c>
      <c r="B22" s="206" t="s">
        <v>343</v>
      </c>
      <c r="C22" s="207" t="str">
        <f>VLOOKUP(B22,[3]Master!D$3:F$53,3,)</f>
        <v>PC21058002</v>
      </c>
      <c r="D22" s="216">
        <f>ABS(IF(VLOOKUP($B22,Lexus!$A$39:$LW$52,HLOOKUP(Order!$O$3,Lexus!$A$2:$LW$157,156,0),0)&lt;0,VLOOKUP($B22,Lexus!$A$39:$LW$52,HLOOKUP(Order!$O$3,Lexus!$A$2:$LW$157,156,0),0),0))</f>
        <v>0</v>
      </c>
      <c r="E22" s="217"/>
      <c r="F22" s="217"/>
      <c r="G22" s="17"/>
      <c r="H22" s="17"/>
      <c r="I22" s="17"/>
      <c r="J22" s="17"/>
      <c r="K22" s="17"/>
      <c r="L22" s="17"/>
      <c r="M22" s="17"/>
      <c r="N22" s="17"/>
      <c r="O22" s="17"/>
      <c r="P22" s="17"/>
    </row>
    <row r="23" spans="1:19" s="179" customFormat="1" ht="24.45" customHeight="1" x14ac:dyDescent="0.3">
      <c r="A23" s="217">
        <v>14</v>
      </c>
      <c r="B23" s="206" t="s">
        <v>346</v>
      </c>
      <c r="C23" s="207" t="str">
        <f>VLOOKUP(B23,[3]Master!D$3:F$53,3,)</f>
        <v>P921048A01A</v>
      </c>
      <c r="D23" s="216">
        <f>ABS(IF(VLOOKUP($B23,Lexus!$A$39:$LW$52,HLOOKUP(Order!$O$3,Lexus!$A$2:$LW$157,156,0),0)&lt;0,VLOOKUP($B23,Lexus!$A$39:$LW$52,HLOOKUP(Order!$O$3,Lexus!$A$2:$LW$157,156,0),0),0))</f>
        <v>0</v>
      </c>
      <c r="E23" s="217"/>
      <c r="F23" s="217"/>
      <c r="G23" s="17"/>
      <c r="H23" s="17"/>
      <c r="I23" s="17"/>
      <c r="J23" s="17"/>
      <c r="K23" s="17"/>
      <c r="L23" s="17"/>
      <c r="M23" s="17"/>
      <c r="N23" s="17"/>
      <c r="O23" s="17"/>
      <c r="P23" s="17"/>
    </row>
    <row r="24" spans="1:19" s="179" customFormat="1" ht="24.45" customHeight="1" x14ac:dyDescent="0.3">
      <c r="A24" s="217">
        <v>15</v>
      </c>
      <c r="B24" s="215" t="s">
        <v>348</v>
      </c>
      <c r="C24" s="207" t="str">
        <f>VLOOKUP(B24,[3]Master!D$3:F$53,3,)</f>
        <v>PC21078002</v>
      </c>
      <c r="D24" s="216">
        <f>ABS(IF(VLOOKUP($B24,Lexus!$A$39:$LW$52,HLOOKUP(Order!$O$3,Lexus!$A$2:$LW$157,156,0),0)&lt;0,VLOOKUP($B24,Lexus!$A$39:$LW$52,HLOOKUP(Order!$O$3,Lexus!$A$2:$LW$157,156,0),0),0))</f>
        <v>3</v>
      </c>
      <c r="E24" s="217"/>
      <c r="F24" s="217"/>
      <c r="G24" s="17"/>
      <c r="H24" s="17"/>
      <c r="I24" s="17"/>
      <c r="J24" s="17"/>
      <c r="K24" s="17"/>
      <c r="L24" s="17"/>
      <c r="M24" s="17"/>
      <c r="N24" s="17"/>
      <c r="O24" s="17"/>
      <c r="P24" s="17"/>
    </row>
    <row r="25" spans="1:19" s="179" customFormat="1" ht="24.45" customHeight="1" x14ac:dyDescent="0.3">
      <c r="A25" s="217">
        <v>16</v>
      </c>
      <c r="B25" s="215" t="s">
        <v>352</v>
      </c>
      <c r="C25" s="207" t="str">
        <f>VLOOKUP(B25,[3]Master!D$3:F$53,3,)</f>
        <v>P921048A0D</v>
      </c>
      <c r="D25" s="216">
        <f>ABS(IF(VLOOKUP($B25,Lexus!$A$39:$LW$52,HLOOKUP(Order!$O$3,Lexus!$A$2:$LW$157,156,0),0)&lt;0,VLOOKUP($B25,Lexus!$A$39:$LW$52,HLOOKUP(Order!$O$3,Lexus!$A$2:$LW$157,156,0),0),0))</f>
        <v>0</v>
      </c>
      <c r="E25" s="217"/>
      <c r="F25" s="217"/>
      <c r="G25" s="17"/>
      <c r="H25" s="17"/>
      <c r="I25" s="17"/>
      <c r="J25" s="17"/>
      <c r="K25" s="17"/>
      <c r="L25" s="17"/>
      <c r="M25" s="17"/>
      <c r="N25" s="17"/>
      <c r="O25" s="17"/>
      <c r="P25" s="17"/>
    </row>
    <row r="26" spans="1:19" s="179" customFormat="1" ht="24.45" customHeight="1" x14ac:dyDescent="0.3">
      <c r="A26" s="203"/>
      <c r="B26" s="204"/>
      <c r="C26" s="205"/>
      <c r="D26" s="203"/>
      <c r="E26" s="203"/>
      <c r="F26" s="203"/>
      <c r="G26" s="17"/>
      <c r="H26" s="17"/>
      <c r="I26" s="17"/>
      <c r="J26" s="17"/>
      <c r="K26" s="17"/>
      <c r="L26" s="17"/>
      <c r="M26" s="17"/>
      <c r="N26" s="17"/>
      <c r="O26" s="17"/>
      <c r="P26" s="17"/>
    </row>
    <row r="27" spans="1:19" s="179" customFormat="1" ht="24.45" customHeight="1" x14ac:dyDescent="0.3">
      <c r="A27" s="203"/>
      <c r="B27" s="204"/>
      <c r="C27" s="205"/>
      <c r="D27" s="203"/>
      <c r="E27" s="203"/>
      <c r="F27" s="203"/>
      <c r="G27" s="17"/>
      <c r="H27" s="17"/>
      <c r="I27" s="17"/>
      <c r="J27" s="17"/>
      <c r="K27" s="17"/>
      <c r="L27" s="17"/>
      <c r="M27" s="17"/>
      <c r="N27" s="17"/>
      <c r="O27" s="17"/>
      <c r="P27" s="17"/>
    </row>
    <row r="28" spans="1:19" s="179" customFormat="1" ht="24.45" customHeight="1" x14ac:dyDescent="0.3">
      <c r="A28" s="203"/>
      <c r="B28" s="204"/>
      <c r="C28" s="205"/>
      <c r="D28" s="203"/>
      <c r="E28" s="203"/>
      <c r="F28" s="203"/>
      <c r="G28" s="17"/>
      <c r="H28" s="17"/>
      <c r="I28" s="17"/>
      <c r="J28" s="17"/>
      <c r="K28" s="17"/>
      <c r="L28" s="17"/>
      <c r="M28" s="17"/>
      <c r="N28" s="17"/>
      <c r="O28" s="17"/>
      <c r="P28" s="17"/>
    </row>
    <row r="29" spans="1:19" ht="24.45" customHeight="1" x14ac:dyDescent="0.3">
      <c r="A29" s="28"/>
      <c r="B29" s="28"/>
      <c r="C29" s="28"/>
      <c r="D29" s="28"/>
      <c r="E29" s="28"/>
      <c r="F29" s="54"/>
      <c r="G29" s="28"/>
      <c r="H29" s="28"/>
      <c r="I29" s="28"/>
      <c r="J29" s="28"/>
    </row>
    <row r="30" spans="1:19" ht="24.45" customHeight="1" x14ac:dyDescent="0.45">
      <c r="A30" s="269" t="s">
        <v>228</v>
      </c>
      <c r="B30" s="269"/>
      <c r="C30" s="269"/>
      <c r="D30" s="269"/>
    </row>
    <row r="31" spans="1:19" ht="24.45" customHeight="1" x14ac:dyDescent="0.3">
      <c r="A31" s="129" t="s">
        <v>62</v>
      </c>
      <c r="B31" s="130"/>
      <c r="C31" s="131" t="s">
        <v>77</v>
      </c>
      <c r="D31" s="132">
        <f>$E$2</f>
        <v>45118</v>
      </c>
      <c r="O31" s="60"/>
    </row>
    <row r="32" spans="1:19" ht="24.45" customHeight="1" x14ac:dyDescent="0.3">
      <c r="A32" s="133" t="s">
        <v>63</v>
      </c>
      <c r="B32" s="134" t="s">
        <v>36</v>
      </c>
      <c r="C32" s="134" t="s">
        <v>67</v>
      </c>
      <c r="D32" s="135" t="s">
        <v>68</v>
      </c>
      <c r="E32" s="53"/>
      <c r="N32" s="60"/>
      <c r="S32"/>
    </row>
    <row r="33" spans="1:19" ht="24.45" customHeight="1" x14ac:dyDescent="0.3">
      <c r="A33" s="126">
        <v>1</v>
      </c>
      <c r="B33" s="127" t="s">
        <v>1</v>
      </c>
      <c r="C33" s="127" t="s">
        <v>69</v>
      </c>
      <c r="D33" s="128">
        <f>ABS(IF(VLOOKUP($B33,'Stock RD'!$A$2:$LW$22,HLOOKUP(Order!$O$3,'Stock RD'!$A$2:$LG$147,146,0),0)&lt;0,-VLOOKUP($B33,'Stock RD'!$A$2:$LG$22,HLOOKUP(Order!$O$3,'Stock RD'!$A$2:$LG$147,146,0),0),0))</f>
        <v>2</v>
      </c>
      <c r="E33" s="53"/>
      <c r="N33" s="60"/>
      <c r="S33"/>
    </row>
    <row r="34" spans="1:19" ht="24.45" customHeight="1" x14ac:dyDescent="0.3">
      <c r="A34" s="120">
        <v>2</v>
      </c>
      <c r="B34" s="121" t="s">
        <v>867</v>
      </c>
      <c r="C34" s="121" t="s">
        <v>1694</v>
      </c>
      <c r="D34" s="122">
        <f>ABS(IF(VLOOKUP($B34,'Stock RD'!$A$2:$LW$22,HLOOKUP(Order!$O$3,'Stock RD'!$A$2:$LG$147,146,0),0)&lt;0,-VLOOKUP($B34,'Stock RD'!$A$2:$LG$22,HLOOKUP(Order!$O$3,'Stock RD'!$A$2:$LG$147,146,0),0),0))</f>
        <v>98</v>
      </c>
      <c r="E34" s="53"/>
      <c r="N34" s="60"/>
      <c r="S34"/>
    </row>
    <row r="35" spans="1:19" ht="24.45" customHeight="1" x14ac:dyDescent="0.3">
      <c r="A35" s="126">
        <v>3</v>
      </c>
      <c r="B35" s="121" t="s">
        <v>868</v>
      </c>
      <c r="C35" s="121" t="s">
        <v>1693</v>
      </c>
      <c r="D35" s="122">
        <f>ABS(IF(VLOOKUP($B35,'Stock RD'!$A$2:$LW$22,HLOOKUP(Order!$O$3,'Stock RD'!$A$2:$LG$147,146,0),0)&lt;0,-VLOOKUP($B35,'Stock RD'!$A$2:$LG$22,HLOOKUP(Order!$O$3,'Stock RD'!$A$2:$LG$147,146,0),0),0))</f>
        <v>10</v>
      </c>
      <c r="E35" s="53"/>
      <c r="N35" s="60"/>
      <c r="S35"/>
    </row>
    <row r="36" spans="1:19" ht="24.45" customHeight="1" x14ac:dyDescent="0.85">
      <c r="A36" s="120">
        <v>4</v>
      </c>
      <c r="B36" s="121" t="s">
        <v>44</v>
      </c>
      <c r="C36" s="121" t="s">
        <v>75</v>
      </c>
      <c r="D36" s="122">
        <f>ABS(IF(VLOOKUP($B36,'Stock RD'!$A$2:$LW$22,HLOOKUP(Order!$O$3,'Stock RD'!$A$2:$LG$147,146,0),0)&lt;0,-VLOOKUP($B36,'Stock RD'!$A$2:$LG$22,HLOOKUP(Order!$O$3,'Stock RD'!$A$2:$LG$147,146,0),0),0))</f>
        <v>5</v>
      </c>
      <c r="E36" s="53"/>
      <c r="G36" s="111"/>
      <c r="N36" s="60"/>
      <c r="S36"/>
    </row>
    <row r="37" spans="1:19" ht="24.45" customHeight="1" x14ac:dyDescent="0.3">
      <c r="A37" s="126">
        <v>5</v>
      </c>
      <c r="B37" s="121" t="s">
        <v>5</v>
      </c>
      <c r="C37" s="121" t="s">
        <v>76</v>
      </c>
      <c r="D37" s="122">
        <f>ABS(IF(VLOOKUP($B37,'Stock RD'!$A$2:$LW$22,HLOOKUP(Order!$O$3,'Stock RD'!$A$2:$LG$147,146,0),0)&lt;0,-VLOOKUP($B37,'Stock RD'!$A$2:$LG$22,HLOOKUP(Order!$O$3,'Stock RD'!$A$2:$LG$147,146,0),0),0))</f>
        <v>0</v>
      </c>
      <c r="E37" s="53"/>
      <c r="N37" s="60"/>
      <c r="S37"/>
    </row>
    <row r="38" spans="1:19" ht="24.45" customHeight="1" x14ac:dyDescent="0.3">
      <c r="A38" s="120">
        <v>6</v>
      </c>
      <c r="B38" s="121" t="s">
        <v>221</v>
      </c>
      <c r="C38" s="121" t="s">
        <v>223</v>
      </c>
      <c r="D38" s="122">
        <f>ABS(IF(VLOOKUP($B38,'Stock RD'!$A$2:$LW$22,HLOOKUP(Order!$O$3,'Stock RD'!$A$2:$LG$147,146,0),0)&lt;0,-VLOOKUP($B38,'Stock RD'!$A$2:$LG$22,HLOOKUP(Order!$O$3,'Stock RD'!$A$2:$LG$147,146,0),0),0))</f>
        <v>0</v>
      </c>
      <c r="E38" s="53"/>
      <c r="N38" s="60"/>
      <c r="S38"/>
    </row>
    <row r="39" spans="1:19" s="179" customFormat="1" ht="24.45" customHeight="1" x14ac:dyDescent="0.3">
      <c r="A39" s="126">
        <v>7</v>
      </c>
      <c r="B39" s="121" t="s">
        <v>131</v>
      </c>
      <c r="C39" s="121" t="s">
        <v>134</v>
      </c>
      <c r="D39" s="122">
        <f>ABS(IF(VLOOKUP($B39,'Stock RD'!$A$2:$LW$22,HLOOKUP(Order!$O$3,'Stock RD'!$A$2:$LG$147,146,0),0)&lt;0,-VLOOKUP($B39,'Stock RD'!$A$2:$LG$22,HLOOKUP(Order!$O$3,'Stock RD'!$A$2:$LG$147,146,0),0),0))</f>
        <v>1</v>
      </c>
      <c r="E39" s="53"/>
      <c r="F39" s="53"/>
      <c r="G39" s="17"/>
      <c r="H39" s="17"/>
      <c r="I39" s="17"/>
      <c r="J39" s="17"/>
      <c r="K39" s="17"/>
      <c r="L39" s="17"/>
      <c r="M39" s="17"/>
      <c r="N39" s="60"/>
      <c r="O39" s="17"/>
      <c r="P39" s="17"/>
      <c r="Q39" s="17"/>
      <c r="R39" s="17"/>
    </row>
    <row r="40" spans="1:19" s="179" customFormat="1" ht="24.45" customHeight="1" x14ac:dyDescent="0.3">
      <c r="A40" s="126">
        <v>8</v>
      </c>
      <c r="B40" s="121" t="s">
        <v>184</v>
      </c>
      <c r="C40" s="121" t="s">
        <v>192</v>
      </c>
      <c r="D40" s="122">
        <f>ABS(IF(VLOOKUP($B40,'Stock RD'!$A$2:$LW$22,HLOOKUP(Order!$O$3,'Stock RD'!$A$2:$LG$147,146,0),0)&lt;0,-VLOOKUP($B40,'Stock RD'!$A$2:$LG$22,HLOOKUP(Order!$O$3,'Stock RD'!$A$2:$LG$147,146,0),0),0))</f>
        <v>7</v>
      </c>
      <c r="E40" s="53"/>
      <c r="F40" s="53"/>
      <c r="G40" s="17"/>
      <c r="H40" s="17"/>
      <c r="I40" s="17"/>
      <c r="J40" s="17"/>
      <c r="K40" s="17"/>
      <c r="L40" s="17"/>
      <c r="M40" s="17"/>
      <c r="N40" s="60"/>
      <c r="O40" s="17"/>
      <c r="P40" s="17"/>
      <c r="Q40" s="17"/>
      <c r="R40" s="17"/>
    </row>
    <row r="41" spans="1:19" s="179" customFormat="1" ht="24.45" customHeight="1" x14ac:dyDescent="0.3">
      <c r="A41" s="126">
        <v>9</v>
      </c>
      <c r="B41" s="121" t="s">
        <v>6</v>
      </c>
      <c r="C41" s="121" t="s">
        <v>381</v>
      </c>
      <c r="D41" s="122">
        <f>ABS(IF(VLOOKUP($B41,'Stock RD'!$A$2:$LW$22,HLOOKUP(Order!$O$3,'Stock RD'!$A$2:$LG$147,146,0),0)&lt;0,-VLOOKUP($B41,'Stock RD'!$A$2:$LG$22,HLOOKUP(Order!$O$3,'Stock RD'!$A$2:$LG$147,146,0),0),0))</f>
        <v>0</v>
      </c>
      <c r="E41" s="53"/>
      <c r="F41" s="53"/>
      <c r="G41" s="17"/>
      <c r="H41" s="17"/>
      <c r="I41" s="17"/>
      <c r="J41" s="17"/>
      <c r="K41" s="17"/>
      <c r="L41" s="17"/>
      <c r="M41" s="17"/>
      <c r="N41" s="60"/>
      <c r="O41" s="17"/>
      <c r="P41" s="17"/>
      <c r="Q41" s="17"/>
      <c r="R41" s="17"/>
    </row>
    <row r="42" spans="1:19" ht="24.45" customHeight="1" x14ac:dyDescent="0.3">
      <c r="A42" s="123">
        <v>10</v>
      </c>
      <c r="B42" s="124"/>
      <c r="C42" s="124"/>
      <c r="D42" s="125"/>
      <c r="E42" s="60"/>
      <c r="O42" s="60"/>
    </row>
    <row r="43" spans="1:19" ht="24.45" customHeight="1" x14ac:dyDescent="0.3"/>
    <row r="44" spans="1:19" ht="24.45" customHeight="1" x14ac:dyDescent="0.3">
      <c r="A44" s="63" t="s">
        <v>84</v>
      </c>
      <c r="B44" s="63"/>
      <c r="C44" s="63"/>
      <c r="D44" s="63"/>
      <c r="E44" s="63"/>
    </row>
    <row r="45" spans="1:19" ht="24.45" customHeight="1" x14ac:dyDescent="0.3"/>
    <row r="46" spans="1:19" ht="24.45" customHeight="1" x14ac:dyDescent="0.3">
      <c r="A46" s="143" t="s">
        <v>62</v>
      </c>
      <c r="B46" s="142"/>
      <c r="C46" s="141" t="s">
        <v>77</v>
      </c>
      <c r="D46" s="144">
        <f>$E$2</f>
        <v>45118</v>
      </c>
    </row>
    <row r="47" spans="1:19" ht="24.45" customHeight="1" x14ac:dyDescent="0.3">
      <c r="A47" s="146" t="s">
        <v>63</v>
      </c>
      <c r="B47" s="149" t="s">
        <v>36</v>
      </c>
      <c r="C47" s="149" t="s">
        <v>78</v>
      </c>
      <c r="D47" s="146" t="s">
        <v>68</v>
      </c>
      <c r="E47" s="53"/>
      <c r="S47"/>
    </row>
    <row r="48" spans="1:19" ht="24.45" customHeight="1" x14ac:dyDescent="0.3">
      <c r="A48" s="148">
        <v>1</v>
      </c>
      <c r="B48" s="147" t="s">
        <v>11</v>
      </c>
      <c r="C48" s="151" t="s">
        <v>241</v>
      </c>
      <c r="D48" s="145">
        <f>ABS(IF(VLOOKUP(B48,'Stock RD'!$A$25:$LW$45,HLOOKUP(Order!$O$3,'Stock RD'!$A$25:$LW$147,123,0),0)&lt;0,-VLOOKUP(B48,'Stock RD'!$A$25:$LW$45,HLOOKUP(Order!$O$3,'Stock RD'!$A$25:$LW$147,123,0),0),0))</f>
        <v>0</v>
      </c>
      <c r="E48" s="53"/>
      <c r="S48"/>
    </row>
    <row r="49" spans="1:19" ht="24.45" customHeight="1" x14ac:dyDescent="0.3">
      <c r="A49" s="148">
        <v>2</v>
      </c>
      <c r="B49" s="147" t="s">
        <v>23</v>
      </c>
      <c r="C49" s="147" t="s">
        <v>143</v>
      </c>
      <c r="D49" s="145">
        <f>ABS(IF(VLOOKUP(B49,'Stock RD'!$A$25:$LW$45,HLOOKUP(Order!$O$3,'Stock RD'!$A$25:$LW$147,123,0),0)&lt;0,-VLOOKUP(B49,'Stock RD'!$A$25:$LW$45,HLOOKUP(Order!$O$3,'Stock RD'!$A$25:$LW$147,123,0),0),0))</f>
        <v>0</v>
      </c>
      <c r="E49" s="53"/>
      <c r="S49"/>
    </row>
    <row r="50" spans="1:19" ht="24.45" customHeight="1" x14ac:dyDescent="0.3">
      <c r="A50" s="148">
        <v>3</v>
      </c>
      <c r="B50" s="147" t="s">
        <v>1</v>
      </c>
      <c r="C50" s="159" t="s">
        <v>259</v>
      </c>
      <c r="D50" s="145">
        <f>ABS(IF(VLOOKUP(B50,'Stock RD'!$A$25:$LW$45,HLOOKUP(Order!$O$3,'Stock RD'!$A$25:$LW$147,123,0),0)&lt;0,-VLOOKUP(B50,'Stock RD'!$A$25:$LW$45,HLOOKUP(Order!$O$3,'Stock RD'!$A$25:$LW$147,123,0),0),0))</f>
        <v>2</v>
      </c>
      <c r="E50" s="53"/>
      <c r="S50"/>
    </row>
    <row r="51" spans="1:19" ht="24.45" hidden="1" customHeight="1" x14ac:dyDescent="0.3">
      <c r="A51" s="148">
        <v>4</v>
      </c>
      <c r="B51" s="147" t="s">
        <v>42</v>
      </c>
      <c r="C51" s="147" t="s">
        <v>79</v>
      </c>
      <c r="D51" s="145" t="e">
        <f>ABS(IF(VLOOKUP(B51,'Stock RD'!$A$25:$LW$45,HLOOKUP(Order!$O$3,'Stock RD'!$A$25:$LW$147,123,0),0)&lt;0,-VLOOKUP(B51,'Stock RD'!$A$25:$LW$45,HLOOKUP(Order!$O$3,'Stock RD'!$A$25:$LW$147,123,0),0),0))</f>
        <v>#N/A</v>
      </c>
      <c r="E51" s="53"/>
      <c r="S51"/>
    </row>
    <row r="52" spans="1:19" ht="24.45" customHeight="1" x14ac:dyDescent="0.3">
      <c r="A52" s="148">
        <v>5</v>
      </c>
      <c r="B52" s="147" t="s">
        <v>206</v>
      </c>
      <c r="C52" s="147" t="s">
        <v>207</v>
      </c>
      <c r="D52" s="145">
        <f>ABS(IF(VLOOKUP(B52,'Stock RD'!$A$25:$LW$45,HLOOKUP(Order!$O$3,'Stock RD'!$A$25:$LW$147,123,0),0)&lt;0,-VLOOKUP(B52,'Stock RD'!$A$25:$LW$45,HLOOKUP(Order!$O$3,'Stock RD'!$A$25:$LW$147,123,0),0),0))</f>
        <v>6</v>
      </c>
      <c r="E52" s="53"/>
      <c r="S52"/>
    </row>
    <row r="53" spans="1:19" ht="24.45" customHeight="1" x14ac:dyDescent="0.3">
      <c r="A53" s="148">
        <v>6</v>
      </c>
      <c r="B53" s="147" t="s">
        <v>10</v>
      </c>
      <c r="C53" s="147" t="s">
        <v>208</v>
      </c>
      <c r="D53" s="145">
        <f>ABS(IF(VLOOKUP(B53,'Stock RD'!$A$25:$LW$45,HLOOKUP(Order!$O$3,'Stock RD'!$A$25:$LW$147,123,0),0)&lt;0,-VLOOKUP(B53,'Stock RD'!$A$25:$LW$45,HLOOKUP(Order!$O$3,'Stock RD'!$A$25:$LW$147,123,0),0),0))</f>
        <v>0</v>
      </c>
      <c r="E53" s="53"/>
      <c r="S53"/>
    </row>
    <row r="54" spans="1:19" ht="24.45" customHeight="1" x14ac:dyDescent="0.3">
      <c r="A54" s="148">
        <v>7</v>
      </c>
      <c r="B54" s="147" t="s">
        <v>43</v>
      </c>
      <c r="C54" s="147" t="s">
        <v>258</v>
      </c>
      <c r="D54" s="145">
        <f>ABS(IF(VLOOKUP(B54,'Stock RD'!$A$25:$LW$45,HLOOKUP(Order!$O$3,'Stock RD'!$A$25:$LW$147,123,0),0)&lt;0,-VLOOKUP(B54,'Stock RD'!$A$25:$LW$45,HLOOKUP(Order!$O$3,'Stock RD'!$A$25:$LW$147,123,0),0),0))</f>
        <v>0</v>
      </c>
      <c r="E54" s="53"/>
      <c r="S54"/>
    </row>
    <row r="55" spans="1:19" ht="24.45" customHeight="1" x14ac:dyDescent="0.3">
      <c r="A55" s="148">
        <v>8</v>
      </c>
      <c r="B55" s="147" t="s">
        <v>44</v>
      </c>
      <c r="C55" s="150" t="s">
        <v>271</v>
      </c>
      <c r="D55" s="145">
        <f>ABS(IF(VLOOKUP(B55,'Stock RD'!$A$25:$LW$45,HLOOKUP(Order!$O$3,'Stock RD'!$A$25:$LW$147,123,0),0)&lt;0,-VLOOKUP(B55,'Stock RD'!$A$25:$LW$45,HLOOKUP(Order!$O$3,'Stock RD'!$A$25:$LW$147,123,0),0),0))</f>
        <v>5</v>
      </c>
      <c r="E55" s="53"/>
      <c r="S55"/>
    </row>
    <row r="56" spans="1:19" ht="24.45" customHeight="1" x14ac:dyDescent="0.3">
      <c r="A56" s="148">
        <v>9</v>
      </c>
      <c r="B56" s="147" t="s">
        <v>225</v>
      </c>
      <c r="C56" s="147" t="s">
        <v>226</v>
      </c>
      <c r="D56" s="145">
        <f>ABS(IF(VLOOKUP(B56,'Stock RD'!$A$25:$LW$45,HLOOKUP(Order!$O$3,'Stock RD'!$A$25:$LW$147,123,0),0)&lt;0,-VLOOKUP(B56,'Stock RD'!$A$25:$LW$45,HLOOKUP(Order!$O$3,'Stock RD'!$A$25:$LW$147,123,0),0),0))</f>
        <v>0</v>
      </c>
      <c r="E56" s="53"/>
      <c r="S56"/>
    </row>
    <row r="57" spans="1:19" ht="24.45" customHeight="1" x14ac:dyDescent="0.3">
      <c r="A57" s="148">
        <v>10</v>
      </c>
      <c r="B57" s="147" t="s">
        <v>221</v>
      </c>
      <c r="C57" s="147" t="s">
        <v>227</v>
      </c>
      <c r="D57" s="145">
        <f>ABS(IF(VLOOKUP(B57,'Stock RD'!$A$25:$LW$45,HLOOKUP(Order!$O$3,'Stock RD'!$A$25:$LW$147,123,0),0)&lt;0,-VLOOKUP(B57,'Stock RD'!$A$25:$LW$45,HLOOKUP(Order!$O$3,'Stock RD'!$A$25:$LW$147,123,0),0),0))</f>
        <v>0</v>
      </c>
      <c r="E57" s="53"/>
      <c r="S57"/>
    </row>
    <row r="58" spans="1:19" ht="24.45" customHeight="1" x14ac:dyDescent="0.3">
      <c r="A58" s="148">
        <v>11</v>
      </c>
      <c r="B58" s="147" t="s">
        <v>5</v>
      </c>
      <c r="C58" s="147" t="s">
        <v>215</v>
      </c>
      <c r="D58" s="145">
        <f>ABS(IF(VLOOKUP(B58,'Stock RD'!$A$25:$LW$45,HLOOKUP(Order!$O$3,'Stock RD'!$A$25:$LW$147,123,0),0)&lt;0,-VLOOKUP(B58,'Stock RD'!$A$25:$LW$45,HLOOKUP(Order!$O$3,'Stock RD'!$A$25:$LW$147,123,0),0),0))</f>
        <v>0</v>
      </c>
      <c r="E58" s="53"/>
      <c r="S58"/>
    </row>
    <row r="59" spans="1:19" ht="24.45" customHeight="1" x14ac:dyDescent="0.3">
      <c r="A59" s="148">
        <v>12</v>
      </c>
      <c r="B59" s="147" t="s">
        <v>131</v>
      </c>
      <c r="C59" s="171" t="s">
        <v>216</v>
      </c>
      <c r="D59" s="145">
        <f>ABS(IF(VLOOKUP(B59,'Stock RD'!$A$25:$LW$45,HLOOKUP(Order!$O$3,'Stock RD'!$A$25:$LW$147,123,0),0)&lt;0,-VLOOKUP(B59,'Stock RD'!$A$25:$LW$45,HLOOKUP(Order!$O$3,'Stock RD'!$A$25:$LW$147,123,0),0),0))</f>
        <v>0</v>
      </c>
      <c r="E59" s="53"/>
      <c r="S59"/>
    </row>
    <row r="60" spans="1:19" ht="24.45" customHeight="1" x14ac:dyDescent="0.3">
      <c r="A60" s="148">
        <v>13</v>
      </c>
      <c r="B60" s="147" t="s">
        <v>136</v>
      </c>
      <c r="C60" s="171" t="s">
        <v>217</v>
      </c>
      <c r="D60" s="145">
        <f>ABS(IF(VLOOKUP(B60,'Stock RD'!$A$25:$LW$45,HLOOKUP(Order!$O$3,'Stock RD'!$A$25:$LW$147,123,0),0)&lt;0,-VLOOKUP(B60,'Stock RD'!$A$25:$LW$45,HLOOKUP(Order!$O$3,'Stock RD'!$A$25:$LW$147,123,0),0),0))</f>
        <v>1</v>
      </c>
      <c r="E60" s="53"/>
      <c r="S60"/>
    </row>
    <row r="61" spans="1:19" s="179" customFormat="1" ht="24.45" customHeight="1" x14ac:dyDescent="0.3">
      <c r="A61" s="148">
        <v>14</v>
      </c>
      <c r="B61" s="147" t="s">
        <v>184</v>
      </c>
      <c r="C61" s="171" t="s">
        <v>193</v>
      </c>
      <c r="D61" s="145">
        <f>ABS(IF(VLOOKUP(B61,'Stock RD'!$A$25:$LW$45,HLOOKUP(Order!$O$3,'Stock RD'!$A$25:$LW$147,123,0),0)&lt;0,-VLOOKUP(B61,'Stock RD'!$A$25:$LW$45,HLOOKUP(Order!$O$3,'Stock RD'!$A$25:$LW$147,123,0),0),0))</f>
        <v>9</v>
      </c>
      <c r="E61" s="53"/>
      <c r="F61" s="53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</row>
    <row r="62" spans="1:19" s="179" customFormat="1" ht="24.45" customHeight="1" x14ac:dyDescent="0.3">
      <c r="A62" s="148">
        <v>15</v>
      </c>
      <c r="B62" s="147" t="s">
        <v>4</v>
      </c>
      <c r="C62" s="171" t="s">
        <v>1695</v>
      </c>
      <c r="D62" s="145">
        <f>ABS(IF(VLOOKUP(B62,'Stock RD'!$A$25:$LW$45,HLOOKUP(Order!$O$3,'Stock RD'!$A$25:$LW$147,123,0),0)&lt;0,-VLOOKUP(B62,'Stock RD'!$A$25:$LW$45,HLOOKUP(Order!$O$3,'Stock RD'!$A$25:$LW$147,123,0),0),0))</f>
        <v>108</v>
      </c>
      <c r="E62" s="53"/>
      <c r="F62" s="53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</row>
    <row r="63" spans="1:19" s="179" customFormat="1" ht="24.45" customHeight="1" x14ac:dyDescent="0.3">
      <c r="A63" s="148">
        <v>16</v>
      </c>
      <c r="B63" s="147" t="s">
        <v>239</v>
      </c>
      <c r="C63" s="171" t="s">
        <v>240</v>
      </c>
      <c r="D63" s="145">
        <f>ABS(IF(VLOOKUP(B63,'Stock RD'!$A$25:$LW$45,HLOOKUP(Order!$O$3,'Stock RD'!$A$25:$LW$147,123,0),0)&lt;0,-VLOOKUP(B63,'Stock RD'!$A$25:$LW$45,HLOOKUP(Order!$O$3,'Stock RD'!$A$25:$LW$147,123,0),0),0))</f>
        <v>0</v>
      </c>
      <c r="E63" s="53"/>
      <c r="F63" s="53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</row>
    <row r="64" spans="1:19" s="179" customFormat="1" ht="24.45" customHeight="1" x14ac:dyDescent="0.3">
      <c r="A64" s="148">
        <v>47</v>
      </c>
      <c r="B64" s="147" t="s">
        <v>6</v>
      </c>
      <c r="C64" s="171" t="s">
        <v>382</v>
      </c>
      <c r="D64" s="145">
        <f>ABS(IF(VLOOKUP(B64,'Stock RD'!$A$25:$LW$45,HLOOKUP(Order!$O$3,'Stock RD'!$A$25:$LW$147,123,0),0)&lt;0,-VLOOKUP(B64,'Stock RD'!$A$25:$LW$45,HLOOKUP(Order!$O$3,'Stock RD'!$A$25:$LW$147,123,0),0),0))</f>
        <v>0</v>
      </c>
      <c r="E64" s="53"/>
      <c r="F64" s="53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</row>
    <row r="65" spans="1:18" s="179" customFormat="1" ht="24.45" customHeight="1" x14ac:dyDescent="0.3">
      <c r="A65" s="148">
        <v>17</v>
      </c>
      <c r="B65" s="147" t="s">
        <v>317</v>
      </c>
      <c r="C65" s="171"/>
      <c r="D65" s="216">
        <f>ABS(IF(VLOOKUP($B65,Lexus!$A$124:$LW$154,HLOOKUP(Order!$O$3,Lexus!$A$2:$LW$157,156,0),0)&lt;0,VLOOKUP($B65,Lexus!$A$124:$LW$154,HLOOKUP(Order!$O$3,Lexus!$A$2:$LW$157,156,0),0),0))</f>
        <v>0</v>
      </c>
      <c r="E65" s="53"/>
      <c r="F65" s="53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</row>
    <row r="66" spans="1:18" s="179" customFormat="1" ht="24.45" customHeight="1" x14ac:dyDescent="0.3">
      <c r="A66" s="148">
        <v>18</v>
      </c>
      <c r="B66" s="147" t="s">
        <v>322</v>
      </c>
      <c r="C66" s="171"/>
      <c r="D66" s="216">
        <f>ABS(IF(VLOOKUP($B66,Lexus!$A$124:$LW$154,HLOOKUP(Order!$O$3,Lexus!$A$2:$LW$157,156,0),0)&lt;0,VLOOKUP($B66,Lexus!$A$124:$LW$154,HLOOKUP(Order!$O$3,Lexus!$A$2:$LW$157,156,0),0),0))</f>
        <v>0</v>
      </c>
      <c r="E66" s="53"/>
      <c r="F66" s="53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</row>
    <row r="67" spans="1:18" s="179" customFormat="1" ht="24.45" customHeight="1" x14ac:dyDescent="0.3">
      <c r="A67" s="148">
        <v>19</v>
      </c>
      <c r="B67" s="147" t="s">
        <v>323</v>
      </c>
      <c r="C67" s="171"/>
      <c r="D67" s="216">
        <f>ABS(IF(VLOOKUP($B67,Lexus!$A$124:$LW$154,HLOOKUP(Order!$O$3,Lexus!$A$2:$LW$157,156,0),0)&lt;0,VLOOKUP($B67,Lexus!$A$124:$LW$154,HLOOKUP(Order!$O$3,Lexus!$A$2:$LW$157,156,0),0),0))</f>
        <v>0</v>
      </c>
      <c r="E67" s="53"/>
      <c r="F67" s="53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</row>
    <row r="68" spans="1:18" s="179" customFormat="1" ht="24.45" customHeight="1" x14ac:dyDescent="0.3">
      <c r="A68" s="148">
        <v>20</v>
      </c>
      <c r="B68" s="147" t="s">
        <v>325</v>
      </c>
      <c r="C68" s="171"/>
      <c r="D68" s="216">
        <f>ABS(IF(VLOOKUP($B68,Lexus!$A$124:$LW$154,HLOOKUP(Order!$O$3,Lexus!$A$2:$LW$157,156,0),0)&lt;0,VLOOKUP($B68,Lexus!$A$124:$LW$154,HLOOKUP(Order!$O$3,Lexus!$A$2:$LW$157,156,0),0),0))</f>
        <v>0</v>
      </c>
      <c r="E68" s="53"/>
      <c r="F68" s="53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</row>
    <row r="69" spans="1:18" s="179" customFormat="1" ht="24.45" customHeight="1" x14ac:dyDescent="0.3">
      <c r="A69" s="148">
        <v>21</v>
      </c>
      <c r="B69" s="147" t="s">
        <v>327</v>
      </c>
      <c r="C69" s="171"/>
      <c r="D69" s="216">
        <f>ABS(IF(VLOOKUP($B69,Lexus!$A$124:$LW$154,HLOOKUP(Order!$O$3,Lexus!$A$2:$LW$157,156,0),0)&lt;0,VLOOKUP($B69,Lexus!$A$124:$LW$154,HLOOKUP(Order!$O$3,Lexus!$A$2:$LW$157,156,0),0),0))</f>
        <v>0</v>
      </c>
      <c r="E69" s="53"/>
      <c r="F69" s="53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</row>
    <row r="70" spans="1:18" s="179" customFormat="1" ht="24.45" customHeight="1" x14ac:dyDescent="0.3">
      <c r="A70" s="148">
        <v>22</v>
      </c>
      <c r="B70" s="147" t="s">
        <v>330</v>
      </c>
      <c r="C70" s="171"/>
      <c r="D70" s="216">
        <f>ABS(IF(VLOOKUP($B70,Lexus!$A$124:$LW$154,HLOOKUP(Order!$O$3,Lexus!$A$2:$LW$157,156,0),0)&lt;0,VLOOKUP($B70,Lexus!$A$124:$LW$154,HLOOKUP(Order!$O$3,Lexus!$A$2:$LW$157,156,0),0),0))</f>
        <v>0</v>
      </c>
      <c r="E70" s="53"/>
      <c r="F70" s="53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</row>
    <row r="71" spans="1:18" s="179" customFormat="1" ht="24.45" customHeight="1" x14ac:dyDescent="0.3">
      <c r="A71" s="148">
        <v>23</v>
      </c>
      <c r="B71" s="147" t="s">
        <v>332</v>
      </c>
      <c r="C71" s="171"/>
      <c r="D71" s="216">
        <f>ABS(IF(VLOOKUP($B71,Lexus!$A$124:$LW$154,HLOOKUP(Order!$O$3,Lexus!$A$2:$LW$157,156,0),0)&lt;0,VLOOKUP($B71,Lexus!$A$124:$LW$154,HLOOKUP(Order!$O$3,Lexus!$A$2:$LW$157,156,0),0),0))</f>
        <v>0</v>
      </c>
      <c r="E71" s="53"/>
      <c r="F71" s="53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</row>
    <row r="72" spans="1:18" s="179" customFormat="1" ht="24.45" customHeight="1" x14ac:dyDescent="0.3">
      <c r="A72" s="148">
        <v>24</v>
      </c>
      <c r="B72" s="147" t="s">
        <v>333</v>
      </c>
      <c r="C72" s="171"/>
      <c r="D72" s="216">
        <f>ABS(IF(VLOOKUP($B72,Lexus!$A$124:$LW$154,HLOOKUP(Order!$O$3,Lexus!$A$2:$LW$157,156,0),0)&lt;0,VLOOKUP($B72,Lexus!$A$124:$LW$154,HLOOKUP(Order!$O$3,Lexus!$A$2:$LW$157,156,0),0),0))</f>
        <v>0</v>
      </c>
      <c r="E72" s="53"/>
      <c r="F72" s="53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</row>
    <row r="73" spans="1:18" s="179" customFormat="1" ht="24.45" customHeight="1" x14ac:dyDescent="0.3">
      <c r="A73" s="148">
        <v>25</v>
      </c>
      <c r="B73" s="147" t="s">
        <v>334</v>
      </c>
      <c r="C73" s="171"/>
      <c r="D73" s="216">
        <f>ABS(IF(VLOOKUP($B73,Lexus!$A$124:$LW$154,HLOOKUP(Order!$O$3,Lexus!$A$2:$LW$157,156,0),0)&lt;0,VLOOKUP($B73,Lexus!$A$124:$LW$154,HLOOKUP(Order!$O$3,Lexus!$A$2:$LW$157,156,0),0),0))</f>
        <v>0</v>
      </c>
      <c r="E73" s="53"/>
      <c r="F73" s="53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</row>
    <row r="74" spans="1:18" s="179" customFormat="1" ht="24.45" customHeight="1" x14ac:dyDescent="0.3">
      <c r="A74" s="148">
        <v>26</v>
      </c>
      <c r="B74" s="147" t="s">
        <v>335</v>
      </c>
      <c r="C74" s="171"/>
      <c r="D74" s="216">
        <f>ABS(IF(VLOOKUP($B74,Lexus!$A$124:$LW$154,HLOOKUP(Order!$O$3,Lexus!$A$2:$LW$157,156,0),0)&lt;0,VLOOKUP($B74,Lexus!$A$124:$LW$154,HLOOKUP(Order!$O$3,Lexus!$A$2:$LW$157,156,0),0),0))</f>
        <v>0</v>
      </c>
      <c r="E74" s="53"/>
      <c r="F74" s="53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</row>
    <row r="75" spans="1:18" s="179" customFormat="1" ht="24.45" customHeight="1" x14ac:dyDescent="0.3">
      <c r="A75" s="148">
        <v>27</v>
      </c>
      <c r="B75" s="147" t="s">
        <v>337</v>
      </c>
      <c r="C75" s="171"/>
      <c r="D75" s="216">
        <f>ABS(IF(VLOOKUP($B75,Lexus!$A$124:$LW$154,HLOOKUP(Order!$O$3,Lexus!$A$2:$LW$157,156,0),0)&lt;0,VLOOKUP($B75,Lexus!$A$124:$LW$154,HLOOKUP(Order!$O$3,Lexus!$A$2:$LW$157,156,0),0),0))</f>
        <v>0</v>
      </c>
      <c r="E75" s="53"/>
      <c r="F75" s="53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</row>
    <row r="76" spans="1:18" s="179" customFormat="1" ht="24.45" customHeight="1" x14ac:dyDescent="0.3">
      <c r="A76" s="148">
        <v>28</v>
      </c>
      <c r="B76" s="147" t="s">
        <v>338</v>
      </c>
      <c r="C76" s="171"/>
      <c r="D76" s="216">
        <f>ABS(IF(VLOOKUP($B76,Lexus!$A$124:$LW$154,HLOOKUP(Order!$O$3,Lexus!$A$2:$LW$157,156,0),0)&lt;0,VLOOKUP($B76,Lexus!$A$124:$LW$154,HLOOKUP(Order!$O$3,Lexus!$A$2:$LW$157,156,0),0),0))</f>
        <v>0</v>
      </c>
      <c r="E76" s="53"/>
      <c r="F76" s="53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</row>
    <row r="77" spans="1:18" s="179" customFormat="1" ht="24.45" customHeight="1" x14ac:dyDescent="0.3">
      <c r="A77" s="148">
        <v>29</v>
      </c>
      <c r="B77" s="147" t="s">
        <v>339</v>
      </c>
      <c r="C77" s="171"/>
      <c r="D77" s="216">
        <f>ABS(IF(VLOOKUP($B77,Lexus!$A$124:$LW$154,HLOOKUP(Order!$O$3,Lexus!$A$2:$LW$157,156,0),0)&lt;0,VLOOKUP($B77,Lexus!$A$124:$LW$154,HLOOKUP(Order!$O$3,Lexus!$A$2:$LW$157,156,0),0),0))</f>
        <v>0</v>
      </c>
      <c r="E77" s="53"/>
      <c r="F77" s="53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</row>
    <row r="78" spans="1:18" s="179" customFormat="1" ht="24.45" customHeight="1" x14ac:dyDescent="0.3">
      <c r="A78" s="148">
        <v>30</v>
      </c>
      <c r="B78" s="147" t="s">
        <v>340</v>
      </c>
      <c r="C78" s="171"/>
      <c r="D78" s="216">
        <f>ABS(IF(VLOOKUP($B78,Lexus!$A$124:$LW$154,HLOOKUP(Order!$O$3,Lexus!$A$2:$LW$157,156,0),0)&lt;0,VLOOKUP($B78,Lexus!$A$124:$LW$154,HLOOKUP(Order!$O$3,Lexus!$A$2:$LW$157,156,0),0),0))</f>
        <v>0</v>
      </c>
      <c r="E78" s="53"/>
      <c r="F78" s="53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</row>
    <row r="79" spans="1:18" s="179" customFormat="1" ht="24.45" customHeight="1" x14ac:dyDescent="0.3">
      <c r="A79" s="148">
        <v>31</v>
      </c>
      <c r="B79" s="147" t="s">
        <v>341</v>
      </c>
      <c r="C79" s="171"/>
      <c r="D79" s="216">
        <f>ABS(IF(VLOOKUP($B79,Lexus!$A$124:$LW$154,HLOOKUP(Order!$O$3,Lexus!$A$2:$LW$157,156,0),0)&lt;0,VLOOKUP($B79,Lexus!$A$124:$LW$154,HLOOKUP(Order!$O$3,Lexus!$A$2:$LW$157,156,0),0),0))</f>
        <v>0</v>
      </c>
      <c r="E79" s="53"/>
      <c r="F79" s="53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</row>
    <row r="80" spans="1:18" s="179" customFormat="1" ht="24.45" customHeight="1" x14ac:dyDescent="0.3">
      <c r="A80" s="148">
        <v>32</v>
      </c>
      <c r="B80" s="147" t="s">
        <v>342</v>
      </c>
      <c r="C80" s="171"/>
      <c r="D80" s="216">
        <f>ABS(IF(VLOOKUP($B80,Lexus!$A$124:$LW$154,HLOOKUP(Order!$O$3,Lexus!$A$2:$LW$157,156,0),0)&lt;0,VLOOKUP($B80,Lexus!$A$124:$LW$154,HLOOKUP(Order!$O$3,Lexus!$A$2:$LW$157,156,0),0),0))</f>
        <v>0</v>
      </c>
      <c r="E80" s="53"/>
      <c r="F80" s="53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</row>
    <row r="81" spans="1:18" s="179" customFormat="1" ht="24.45" customHeight="1" x14ac:dyDescent="0.3">
      <c r="A81" s="148">
        <v>33</v>
      </c>
      <c r="B81" s="147" t="s">
        <v>343</v>
      </c>
      <c r="C81" s="171"/>
      <c r="D81" s="216">
        <f>ABS(IF(VLOOKUP($B81,Lexus!$A$124:$LW$154,HLOOKUP(Order!$O$3,Lexus!$A$2:$LW$157,156,0),0)&lt;0,VLOOKUP($B81,Lexus!$A$124:$LW$154,HLOOKUP(Order!$O$3,Lexus!$A$2:$LW$157,156,0),0),0))</f>
        <v>0</v>
      </c>
      <c r="E81" s="53"/>
      <c r="F81" s="53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</row>
    <row r="82" spans="1:18" s="179" customFormat="1" ht="24.45" customHeight="1" x14ac:dyDescent="0.3">
      <c r="A82" s="148">
        <v>34</v>
      </c>
      <c r="B82" s="147" t="s">
        <v>344</v>
      </c>
      <c r="C82" s="171"/>
      <c r="D82" s="216">
        <f>ABS(IF(VLOOKUP($B82,Lexus!$A$124:$LW$154,HLOOKUP(Order!$O$3,Lexus!$A$2:$LW$157,156,0),0)&lt;0,VLOOKUP($B82,Lexus!$A$124:$LW$154,HLOOKUP(Order!$O$3,Lexus!$A$2:$LW$157,156,0),0),0))</f>
        <v>0</v>
      </c>
      <c r="E82" s="53"/>
      <c r="F82" s="53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</row>
    <row r="83" spans="1:18" s="179" customFormat="1" ht="24.45" customHeight="1" x14ac:dyDescent="0.3">
      <c r="A83" s="148">
        <v>35</v>
      </c>
      <c r="B83" s="147" t="s">
        <v>318</v>
      </c>
      <c r="C83" s="171"/>
      <c r="D83" s="216">
        <f>ABS(IF(VLOOKUP($B83,Lexus!$A$124:$LW$154,HLOOKUP(Order!$O$3,Lexus!$A$2:$LW$157,156,0),0)&lt;0,VLOOKUP($B83,Lexus!$A$124:$LW$154,HLOOKUP(Order!$O$3,Lexus!$A$2:$LW$157,156,0),0),0))</f>
        <v>0</v>
      </c>
      <c r="E83" s="53"/>
      <c r="F83" s="53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</row>
    <row r="84" spans="1:18" s="179" customFormat="1" ht="24.45" customHeight="1" x14ac:dyDescent="0.3">
      <c r="A84" s="148">
        <v>36</v>
      </c>
      <c r="B84" s="147" t="s">
        <v>345</v>
      </c>
      <c r="C84" s="171"/>
      <c r="D84" s="216">
        <f>ABS(IF(VLOOKUP($B84,Lexus!$A$124:$LW$154,HLOOKUP(Order!$O$3,Lexus!$A$2:$LW$157,156,0),0)&lt;0,VLOOKUP($B84,Lexus!$A$124:$LW$154,HLOOKUP(Order!$O$3,Lexus!$A$2:$LW$157,156,0),0),0))</f>
        <v>0</v>
      </c>
      <c r="E84" s="53"/>
      <c r="F84" s="53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</row>
    <row r="85" spans="1:18" s="179" customFormat="1" ht="24.45" customHeight="1" x14ac:dyDescent="0.3">
      <c r="A85" s="148">
        <v>37</v>
      </c>
      <c r="B85" s="147" t="s">
        <v>347</v>
      </c>
      <c r="C85" s="171"/>
      <c r="D85" s="216">
        <f>ABS(IF(VLOOKUP($B85,Lexus!$A$124:$LW$154,HLOOKUP(Order!$O$3,Lexus!$A$2:$LW$157,156,0),0)&lt;0,VLOOKUP($B85,Lexus!$A$124:$LW$154,HLOOKUP(Order!$O$3,Lexus!$A$2:$LW$157,156,0),0),0))</f>
        <v>0</v>
      </c>
      <c r="E85" s="53"/>
      <c r="F85" s="53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</row>
    <row r="86" spans="1:18" s="179" customFormat="1" ht="24.45" customHeight="1" x14ac:dyDescent="0.3">
      <c r="A86" s="148">
        <v>38</v>
      </c>
      <c r="B86" s="147" t="s">
        <v>349</v>
      </c>
      <c r="C86" s="171"/>
      <c r="D86" s="216">
        <f>ABS(IF(VLOOKUP($B86,Lexus!$A$124:$LW$154,HLOOKUP(Order!$O$3,Lexus!$A$2:$LW$157,156,0),0)&lt;0,VLOOKUP($B86,Lexus!$A$124:$LW$154,HLOOKUP(Order!$O$3,Lexus!$A$2:$LW$157,156,0),0),0))</f>
        <v>3</v>
      </c>
      <c r="E86" s="53"/>
      <c r="F86" s="53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</row>
    <row r="87" spans="1:18" s="179" customFormat="1" ht="24.45" customHeight="1" x14ac:dyDescent="0.3">
      <c r="A87" s="148">
        <v>39</v>
      </c>
      <c r="B87" s="147" t="s">
        <v>350</v>
      </c>
      <c r="C87" s="171"/>
      <c r="D87" s="216">
        <f>ABS(IF(VLOOKUP($B87,Lexus!$A$124:$LW$154,HLOOKUP(Order!$O$3,Lexus!$A$2:$LW$157,156,0),0)&lt;0,VLOOKUP($B87,Lexus!$A$124:$LW$154,HLOOKUP(Order!$O$3,Lexus!$A$2:$LW$157,156,0),0),0))</f>
        <v>0</v>
      </c>
      <c r="E87" s="53"/>
      <c r="F87" s="53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</row>
    <row r="88" spans="1:18" s="179" customFormat="1" ht="24.45" customHeight="1" x14ac:dyDescent="0.3">
      <c r="A88" s="148">
        <v>40</v>
      </c>
      <c r="B88" s="147" t="s">
        <v>351</v>
      </c>
      <c r="C88" s="171"/>
      <c r="D88" s="216">
        <f>ABS(IF(VLOOKUP($B88,Lexus!$A$124:$LW$154,HLOOKUP(Order!$O$3,Lexus!$A$2:$LW$157,156,0),0)&lt;0,VLOOKUP($B88,Lexus!$A$124:$LW$154,HLOOKUP(Order!$O$3,Lexus!$A$2:$LW$157,156,0),0),0))</f>
        <v>0</v>
      </c>
      <c r="E88" s="53"/>
      <c r="F88" s="53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</row>
    <row r="89" spans="1:18" s="179" customFormat="1" ht="24.45" customHeight="1" x14ac:dyDescent="0.3">
      <c r="A89" s="148">
        <v>41</v>
      </c>
      <c r="B89" s="147" t="s">
        <v>353</v>
      </c>
      <c r="C89" s="171"/>
      <c r="D89" s="216">
        <f>ABS(IF(VLOOKUP($B89,Lexus!$A$124:$LW$154,HLOOKUP(Order!$O$3,Lexus!$A$2:$LW$157,156,0),0)&lt;0,VLOOKUP($B89,Lexus!$A$124:$LW$154,HLOOKUP(Order!$O$3,Lexus!$A$2:$LW$157,156,0),0),0))</f>
        <v>3</v>
      </c>
      <c r="E89" s="53"/>
      <c r="F89" s="53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</row>
    <row r="90" spans="1:18" s="179" customFormat="1" ht="24.45" customHeight="1" x14ac:dyDescent="0.3">
      <c r="A90" s="148">
        <v>42</v>
      </c>
      <c r="B90" s="147" t="s">
        <v>354</v>
      </c>
      <c r="C90" s="171"/>
      <c r="D90" s="216">
        <f>ABS(IF(VLOOKUP($B90,Lexus!$A$124:$LW$154,HLOOKUP(Order!$O$3,Lexus!$A$2:$LW$157,156,0),0)&lt;0,VLOOKUP($B90,Lexus!$A$124:$LW$154,HLOOKUP(Order!$O$3,Lexus!$A$2:$LW$157,156,0),0),0))</f>
        <v>0</v>
      </c>
      <c r="E90" s="53"/>
      <c r="F90" s="53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</row>
    <row r="91" spans="1:18" s="179" customFormat="1" ht="24.45" customHeight="1" x14ac:dyDescent="0.3">
      <c r="A91" s="148">
        <v>43</v>
      </c>
      <c r="B91" s="147" t="s">
        <v>355</v>
      </c>
      <c r="C91" s="171"/>
      <c r="D91" s="216">
        <f>ABS(IF(VLOOKUP($B91,Lexus!$A$124:$LW$154,HLOOKUP(Order!$O$3,Lexus!$A$2:$LW$157,156,0),0)&lt;0,VLOOKUP($B91,Lexus!$A$124:$LW$154,HLOOKUP(Order!$O$3,Lexus!$A$2:$LW$157,156,0),0),0))</f>
        <v>0</v>
      </c>
      <c r="E91" s="53"/>
      <c r="F91" s="53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</row>
    <row r="92" spans="1:18" s="179" customFormat="1" ht="24.45" customHeight="1" x14ac:dyDescent="0.3">
      <c r="A92" s="148">
        <v>44</v>
      </c>
      <c r="B92" s="147" t="s">
        <v>360</v>
      </c>
      <c r="C92" s="171"/>
      <c r="D92" s="216">
        <f>ABS(IF(VLOOKUP($B92,Lexus!$A$124:$LW$154,HLOOKUP(Order!$O$3,Lexus!$A$2:$LW$157,156,0),0)&lt;0,VLOOKUP($B92,Lexus!$A$124:$LW$154,HLOOKUP(Order!$O$3,Lexus!$A$2:$LW$157,156,0),0),0))</f>
        <v>0</v>
      </c>
      <c r="E92" s="53"/>
      <c r="F92" s="53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</row>
    <row r="93" spans="1:18" s="179" customFormat="1" ht="24.45" customHeight="1" x14ac:dyDescent="0.3">
      <c r="A93" s="148">
        <v>45</v>
      </c>
      <c r="B93" s="147" t="s">
        <v>319</v>
      </c>
      <c r="C93" s="171"/>
      <c r="D93" s="216">
        <f>ABS(IF(VLOOKUP($B93,Lexus!$A$124:$LW$154,HLOOKUP(Order!$O$3,Lexus!$A$2:$LW$157,156,0),0)&lt;0,VLOOKUP($B93,Lexus!$A$124:$LW$154,HLOOKUP(Order!$O$3,Lexus!$A$2:$LW$157,156,0),0),0))</f>
        <v>0</v>
      </c>
      <c r="E93" s="53"/>
      <c r="F93" s="53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</row>
    <row r="94" spans="1:18" s="179" customFormat="1" ht="24.45" customHeight="1" x14ac:dyDescent="0.3">
      <c r="A94" s="148">
        <v>46</v>
      </c>
      <c r="B94" s="147" t="s">
        <v>361</v>
      </c>
      <c r="C94" s="171"/>
      <c r="D94" s="216">
        <f>ABS(IF(VLOOKUP($B94,Lexus!$A$124:$LW$154,HLOOKUP(Order!$O$3,Lexus!$A$2:$LW$157,156,0),0)&lt;0,VLOOKUP($B94,Lexus!$A$124:$LW$154,HLOOKUP(Order!$O$3,Lexus!$A$2:$LW$157,156,0),0),0))</f>
        <v>0</v>
      </c>
      <c r="E94" s="53"/>
      <c r="F94" s="53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</row>
    <row r="95" spans="1:18" s="179" customFormat="1" ht="24.45" customHeight="1" x14ac:dyDescent="0.3">
      <c r="A95" s="61"/>
      <c r="B95" s="62"/>
      <c r="C95" s="62"/>
      <c r="D95" s="60"/>
      <c r="E95" s="53"/>
      <c r="F95" s="53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</row>
    <row r="96" spans="1:18" s="179" customFormat="1" ht="24.45" customHeight="1" x14ac:dyDescent="0.3">
      <c r="A96" s="61"/>
      <c r="B96" s="62"/>
      <c r="C96" s="62"/>
      <c r="D96" s="60"/>
      <c r="E96" s="53"/>
      <c r="F96" s="53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</row>
    <row r="97" spans="1:19" s="179" customFormat="1" ht="24.45" customHeight="1" x14ac:dyDescent="0.3">
      <c r="A97" s="61"/>
      <c r="B97" s="62"/>
      <c r="C97" s="62"/>
      <c r="D97" s="60"/>
      <c r="E97" s="53"/>
      <c r="F97" s="53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</row>
    <row r="98" spans="1:19" s="179" customFormat="1" ht="24.45" customHeight="1" x14ac:dyDescent="0.3">
      <c r="A98" s="61"/>
      <c r="B98" s="62"/>
      <c r="C98" s="62"/>
      <c r="D98" s="60"/>
      <c r="E98" s="53"/>
      <c r="F98" s="53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</row>
    <row r="99" spans="1:19" s="179" customFormat="1" ht="24.45" customHeight="1" x14ac:dyDescent="0.3">
      <c r="A99" s="61"/>
      <c r="B99" s="62"/>
      <c r="C99" s="62"/>
      <c r="D99" s="60"/>
      <c r="E99" s="53"/>
      <c r="F99" s="53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</row>
    <row r="100" spans="1:19" ht="24.45" customHeight="1" x14ac:dyDescent="0.3">
      <c r="A100" s="61"/>
      <c r="B100" s="62"/>
      <c r="C100" s="61"/>
      <c r="D100" s="61"/>
      <c r="E100" s="60"/>
    </row>
    <row r="101" spans="1:19" ht="24.45" customHeight="1" x14ac:dyDescent="0.3"/>
    <row r="102" spans="1:19" ht="24.45" customHeight="1" x14ac:dyDescent="0.5">
      <c r="A102" s="270" t="s">
        <v>235</v>
      </c>
      <c r="B102" s="270"/>
      <c r="C102" s="270"/>
      <c r="D102" s="270"/>
      <c r="E102" s="65"/>
      <c r="F102" s="65"/>
    </row>
    <row r="103" spans="1:19" s="24" customFormat="1" ht="24.45" customHeight="1" x14ac:dyDescent="0.4">
      <c r="A103" s="22"/>
      <c r="B103" s="22"/>
      <c r="C103" s="22"/>
      <c r="D103" s="22"/>
      <c r="E103" s="23"/>
      <c r="F103" s="55"/>
      <c r="G103" s="17"/>
    </row>
    <row r="104" spans="1:19" s="24" customFormat="1" ht="24.45" customHeight="1" x14ac:dyDescent="0.4">
      <c r="A104" s="20" t="s">
        <v>77</v>
      </c>
      <c r="B104" s="30"/>
      <c r="C104" s="276">
        <f>$E$2</f>
        <v>45118</v>
      </c>
      <c r="D104" s="276"/>
      <c r="E104" s="53"/>
      <c r="F104" s="55"/>
      <c r="G104" s="17"/>
    </row>
    <row r="105" spans="1:19" ht="24.45" customHeight="1" x14ac:dyDescent="0.3">
      <c r="A105" s="245" t="s">
        <v>90</v>
      </c>
      <c r="B105" s="246" t="s">
        <v>36</v>
      </c>
      <c r="C105" s="246" t="s">
        <v>120</v>
      </c>
      <c r="D105" s="247" t="s">
        <v>68</v>
      </c>
      <c r="E105" s="53"/>
      <c r="F105" s="17"/>
      <c r="R105"/>
      <c r="S105"/>
    </row>
    <row r="106" spans="1:19" ht="24.45" hidden="1" customHeight="1" x14ac:dyDescent="0.3">
      <c r="A106" s="273" t="s">
        <v>91</v>
      </c>
      <c r="B106" s="248" t="s">
        <v>34</v>
      </c>
      <c r="C106" s="249" t="s">
        <v>85</v>
      </c>
      <c r="D106" s="250" t="e">
        <f>ABS(IF(VLOOKUP($B106,'Stock RD'!$A$113:$A$134,HLOOKUP(Order!$O$3,'Stock RD'!$A$113:$A$147,35,0),0)&lt;0,-VLOOKUP($B106,'Stock RD'!$A$113:$A$134,HLOOKUP(Order!$O$3,'Stock RD'!$A$113:$A$147,35,0),0),0))</f>
        <v>#N/A</v>
      </c>
      <c r="E106" s="53"/>
      <c r="F106" s="17"/>
      <c r="R106"/>
      <c r="S106"/>
    </row>
    <row r="107" spans="1:19" ht="24.45" hidden="1" customHeight="1" x14ac:dyDescent="0.3">
      <c r="A107" s="274"/>
      <c r="B107" s="248" t="s">
        <v>18</v>
      </c>
      <c r="C107" s="249" t="s">
        <v>86</v>
      </c>
      <c r="D107" s="250" t="e">
        <f>ABS(IF(VLOOKUP($B107,'Stock RD'!$A$113:$A$134,HLOOKUP(Order!$O$3,'Stock RD'!$A$113:$A$147,35,0),0)&lt;0,-VLOOKUP($B107,'Stock RD'!$A$113:$A$134,HLOOKUP(Order!$O$3,'Stock RD'!$A$113:$A$147,35,0),0),0))</f>
        <v>#N/A</v>
      </c>
      <c r="E107" s="53"/>
      <c r="F107" s="17"/>
      <c r="R107"/>
      <c r="S107"/>
    </row>
    <row r="108" spans="1:19" ht="56.4" hidden="1" customHeight="1" x14ac:dyDescent="0.3">
      <c r="A108" s="275"/>
      <c r="B108" s="248" t="s">
        <v>17</v>
      </c>
      <c r="C108" s="249" t="s">
        <v>87</v>
      </c>
      <c r="D108" s="250" t="e">
        <f>ABS(IF(VLOOKUP($B108,'Stock RD'!$A$113:$A$134,HLOOKUP(Order!$O$3,'Stock RD'!$A$113:$A$147,35,0),0)&lt;0,-VLOOKUP($B108,'Stock RD'!$A$113:$A$134,HLOOKUP(Order!$O$3,'Stock RD'!$A$113:$A$147,35,0),0),0))</f>
        <v>#N/A</v>
      </c>
      <c r="E108" s="53"/>
      <c r="F108" s="17"/>
      <c r="R108"/>
      <c r="S108"/>
    </row>
    <row r="109" spans="1:19" ht="24.45" hidden="1" customHeight="1" x14ac:dyDescent="0.3">
      <c r="A109" s="271" t="s">
        <v>92</v>
      </c>
      <c r="B109" s="248" t="s">
        <v>8</v>
      </c>
      <c r="C109" s="251" t="s">
        <v>101</v>
      </c>
      <c r="D109" s="250" t="e">
        <f>ABS(IF(VLOOKUP($B109,'Stock RD'!$A$113:$A$134,HLOOKUP(Order!$O$3,'Stock RD'!$A$113:$A$147,35,0),0)&lt;0,-VLOOKUP($B109,'Stock RD'!$A$113:$A$134,HLOOKUP(Order!$O$3,'Stock RD'!$A$113:$A$147,35,0),0),0))</f>
        <v>#N/A</v>
      </c>
      <c r="E109" s="53"/>
      <c r="F109" s="17"/>
      <c r="R109"/>
      <c r="S109"/>
    </row>
    <row r="110" spans="1:19" ht="24.45" hidden="1" customHeight="1" x14ac:dyDescent="0.3">
      <c r="A110" s="272"/>
      <c r="B110" s="248" t="s">
        <v>8</v>
      </c>
      <c r="C110" s="251" t="s">
        <v>102</v>
      </c>
      <c r="D110" s="250" t="e">
        <f>ABS(IF(VLOOKUP($B110,'Stock RD'!$A$113:$A$134,HLOOKUP(Order!$O$3,'Stock RD'!$A$113:$A$147,35,0),0)&lt;0,-VLOOKUP($B110,'Stock RD'!$A$113:$A$134,HLOOKUP(Order!$O$3,'Stock RD'!$A$113:$A$147,35,0),0),0))</f>
        <v>#N/A</v>
      </c>
      <c r="E110" s="53"/>
      <c r="F110" s="17"/>
      <c r="R110"/>
      <c r="S110"/>
    </row>
    <row r="111" spans="1:19" ht="24.45" customHeight="1" x14ac:dyDescent="0.3">
      <c r="A111" s="265" t="s">
        <v>88</v>
      </c>
      <c r="B111" s="252" t="s">
        <v>211</v>
      </c>
      <c r="C111" s="253" t="s">
        <v>230</v>
      </c>
      <c r="D111" s="250">
        <f>ABS(IF(VLOOKUP($B111,'Stock RD'!$A$113:$LP$134,HLOOKUP(Order!$O$3,'Stock RD'!$A$113:$LP$147,35,0),0)&lt;0,-VLOOKUP($B111,'Stock RD'!$A$113:$LP$134,HLOOKUP(Order!$O$3,'Stock RD'!$A$113:$LP$147,35,0),0),0))</f>
        <v>0</v>
      </c>
      <c r="E111" s="53"/>
      <c r="F111" s="17"/>
      <c r="R111"/>
      <c r="S111"/>
    </row>
    <row r="112" spans="1:19" ht="24.45" customHeight="1" x14ac:dyDescent="0.3">
      <c r="A112" s="266"/>
      <c r="B112" s="252" t="s">
        <v>4</v>
      </c>
      <c r="C112" s="234" t="s">
        <v>1692</v>
      </c>
      <c r="D112" s="250">
        <f>ABS(IF(VLOOKUP($B112,'Stock RD'!$A$113:$LP$134,HLOOKUP(Order!$O$3,'Stock RD'!$A$113:$LP$147,35,0),0)&lt;0,-VLOOKUP($B112,'Stock RD'!$A$113:$LP$134,HLOOKUP(Order!$O$3,'Stock RD'!$A$113:$LP$147,35,0),0),0))</f>
        <v>77</v>
      </c>
      <c r="E112" s="53"/>
      <c r="F112" s="17"/>
      <c r="R112"/>
      <c r="S112"/>
    </row>
    <row r="113" spans="1:19" ht="24.45" customHeight="1" x14ac:dyDescent="0.3">
      <c r="A113" s="266"/>
      <c r="B113" s="252" t="s">
        <v>229</v>
      </c>
      <c r="C113" s="249" t="s">
        <v>231</v>
      </c>
      <c r="D113" s="250">
        <f>ABS(IF(VLOOKUP($B113,'Stock RD'!$A$113:$LP$134,HLOOKUP(Order!$O$3,'Stock RD'!$A$113:$LP$147,35,0),0)&lt;0,-VLOOKUP($B113,'Stock RD'!$A$113:$LP$134,HLOOKUP(Order!$O$3,'Stock RD'!$A$113:$LP$147,35,0),0),0))</f>
        <v>0</v>
      </c>
      <c r="E113" s="53"/>
      <c r="F113" s="17"/>
      <c r="R113"/>
      <c r="S113"/>
    </row>
    <row r="114" spans="1:19" ht="24.45" hidden="1" customHeight="1" x14ac:dyDescent="0.3">
      <c r="A114" s="267"/>
      <c r="B114" s="254"/>
      <c r="C114" s="72"/>
      <c r="D114" s="250" t="e">
        <f>ABS(IF(VLOOKUP($B114,'Stock RD'!$A$113:$LP$134,HLOOKUP(Order!$O$3,'Stock RD'!$A$113:$LP$147,35,0),0)&lt;0,-VLOOKUP($B114,'Stock RD'!$A$113:$LP$134,HLOOKUP(Order!$O$3,'Stock RD'!$A$113:$LP$147,35,0),0),0))</f>
        <v>#N/A</v>
      </c>
      <c r="E114" s="53"/>
      <c r="F114" s="17"/>
      <c r="R114"/>
      <c r="S114"/>
    </row>
    <row r="115" spans="1:19" ht="24.45" hidden="1" customHeight="1" x14ac:dyDescent="0.3">
      <c r="A115" s="259" t="s">
        <v>89</v>
      </c>
      <c r="B115" s="139" t="s">
        <v>141</v>
      </c>
      <c r="C115" s="140" t="s">
        <v>137</v>
      </c>
      <c r="D115" s="137" t="e">
        <f>ABS(IF(VLOOKUP($B115,'Stock RD'!$A$113:$LP$134,HLOOKUP(Order!$O$3,'Stock RD'!$A$113:$LP$147,35,0),0)&lt;0,-VLOOKUP($B115,'Stock RD'!$A$113:$LP$134,HLOOKUP(Order!$O$3,'Stock RD'!$A$113:$LP$147,35,0),0),0))</f>
        <v>#N/A</v>
      </c>
      <c r="E115" s="53"/>
      <c r="F115" s="17"/>
      <c r="R115"/>
      <c r="S115"/>
    </row>
    <row r="116" spans="1:19" ht="24.45" hidden="1" customHeight="1" x14ac:dyDescent="0.3">
      <c r="A116" s="260"/>
      <c r="B116" s="139" t="s">
        <v>25</v>
      </c>
      <c r="C116" s="73" t="s">
        <v>169</v>
      </c>
      <c r="D116" s="137" t="e">
        <f>ABS(IF(VLOOKUP($B116,'Stock RD'!$A$113:$LP$134,HLOOKUP(Order!$O$3,'Stock RD'!$A$113:$LP$147,35,0),0)&lt;0,-VLOOKUP($B116,'Stock RD'!$A$113:$LP$134,HLOOKUP(Order!$O$3,'Stock RD'!$A$113:$LP$147,35,0),0),0))</f>
        <v>#N/A</v>
      </c>
      <c r="E116" s="53"/>
      <c r="F116" s="17"/>
      <c r="R116"/>
      <c r="S116"/>
    </row>
    <row r="117" spans="1:19" ht="24.45" hidden="1" customHeight="1" x14ac:dyDescent="0.3">
      <c r="A117" s="260"/>
      <c r="B117" s="139" t="s">
        <v>128</v>
      </c>
      <c r="C117" s="73" t="s">
        <v>135</v>
      </c>
      <c r="D117" s="137" t="e">
        <f>ABS(IF(VLOOKUP($B117,'Stock RD'!$A$113:$LP$134,HLOOKUP(Order!$O$3,'Stock RD'!$A$113:$LP$147,35,0),0)&lt;0,-VLOOKUP($B117,'Stock RD'!$A$113:$LP$134,HLOOKUP(Order!$O$3,'Stock RD'!$A$113:$LP$147,35,0),0),0))</f>
        <v>#N/A</v>
      </c>
      <c r="E117" s="53"/>
      <c r="F117" s="17"/>
      <c r="R117"/>
      <c r="S117"/>
    </row>
    <row r="118" spans="1:19" ht="24.45" customHeight="1" x14ac:dyDescent="0.3">
      <c r="A118" s="260"/>
      <c r="B118" s="139" t="s">
        <v>379</v>
      </c>
      <c r="C118" s="234" t="s">
        <v>380</v>
      </c>
      <c r="D118" s="137">
        <f>ABS(IF(VLOOKUP($B118,'Stock RD'!$A$113:$LP$134,HLOOKUP(Order!$O$3,'Stock RD'!$A$113:$LP$147,35,0),0)&lt;0,-VLOOKUP($B118,'Stock RD'!$A$113:$LP$134,HLOOKUP(Order!$O$3,'Stock RD'!$A$113:$LP$147,35,0),0),0))</f>
        <v>0</v>
      </c>
      <c r="E118" s="53"/>
      <c r="F118" s="17"/>
      <c r="R118"/>
      <c r="S118"/>
    </row>
    <row r="119" spans="1:19" ht="25.2" customHeight="1" x14ac:dyDescent="0.3">
      <c r="A119" s="71"/>
      <c r="B119" s="138" t="s">
        <v>210</v>
      </c>
      <c r="C119" s="136" t="s">
        <v>272</v>
      </c>
      <c r="D119" s="137">
        <f>ABS(IF(VLOOKUP($B119,'Stock RD'!$A$113:$LP$134,HLOOKUP(Order!$O$3,'Stock RD'!$A$113:$LP$147,35,0),0)&lt;0,-VLOOKUP($B119,'Stock RD'!$A$113:$LP$134,HLOOKUP(Order!$O$3,'Stock RD'!$A$113:$LP$147,35,0),0),0))</f>
        <v>0</v>
      </c>
    </row>
    <row r="122" spans="1:19" hidden="1" x14ac:dyDescent="0.3"/>
    <row r="123" spans="1:19" hidden="1" x14ac:dyDescent="0.3"/>
    <row r="124" spans="1:19" ht="23.4" hidden="1" x14ac:dyDescent="0.45">
      <c r="A124" s="52" t="s">
        <v>98</v>
      </c>
      <c r="B124" s="52"/>
      <c r="C124" s="52"/>
      <c r="D124" s="52"/>
    </row>
    <row r="125" spans="1:19" ht="17.399999999999999" hidden="1" x14ac:dyDescent="0.3">
      <c r="A125" s="56" t="s">
        <v>94</v>
      </c>
      <c r="B125" s="57" t="s">
        <v>97</v>
      </c>
      <c r="C125" s="21"/>
      <c r="D125" s="51">
        <f>E2</f>
        <v>45118</v>
      </c>
    </row>
    <row r="126" spans="1:19" ht="15.6" hidden="1" x14ac:dyDescent="0.3">
      <c r="A126" s="262" t="s">
        <v>78</v>
      </c>
      <c r="B126" s="263"/>
      <c r="C126" s="264"/>
      <c r="D126" s="45" t="s">
        <v>68</v>
      </c>
    </row>
    <row r="127" spans="1:19" ht="18" hidden="1" x14ac:dyDescent="0.3">
      <c r="A127" s="47" t="s">
        <v>96</v>
      </c>
      <c r="B127" s="49"/>
      <c r="C127" s="50"/>
      <c r="D127" s="48" t="e">
        <f>ABS(IF(HLOOKUP($O$3,'Stock RD'!#REF!,2,0)&lt;20,-HLOOKUP($O$3,'Stock RD'!#REF!,2,0),0))</f>
        <v>#REF!</v>
      </c>
    </row>
    <row r="128" spans="1:19" ht="18" hidden="1" x14ac:dyDescent="0.3">
      <c r="A128" s="47" t="s">
        <v>173</v>
      </c>
      <c r="B128" s="49"/>
      <c r="C128" s="50"/>
      <c r="D128" s="48"/>
    </row>
    <row r="129" spans="1:7" hidden="1" x14ac:dyDescent="0.3"/>
    <row r="130" spans="1:7" hidden="1" x14ac:dyDescent="0.3"/>
    <row r="131" spans="1:7" ht="25.8" hidden="1" x14ac:dyDescent="0.5">
      <c r="A131" s="66" t="s">
        <v>93</v>
      </c>
      <c r="B131" s="66"/>
      <c r="C131" s="66"/>
      <c r="D131" s="66"/>
      <c r="E131" s="66"/>
      <c r="F131" s="66"/>
      <c r="G131" s="66"/>
    </row>
    <row r="132" spans="1:7" hidden="1" x14ac:dyDescent="0.3">
      <c r="E132" s="25"/>
      <c r="F132" s="18"/>
    </row>
    <row r="133" spans="1:7" ht="15.6" hidden="1" x14ac:dyDescent="0.3">
      <c r="A133" s="29" t="s">
        <v>94</v>
      </c>
      <c r="F133" s="20" t="s">
        <v>77</v>
      </c>
      <c r="G133" s="42">
        <f>E2</f>
        <v>45118</v>
      </c>
    </row>
    <row r="134" spans="1:7" ht="15.6" hidden="1" customHeight="1" x14ac:dyDescent="0.3">
      <c r="A134" s="268" t="s">
        <v>36</v>
      </c>
      <c r="B134" s="268" t="s">
        <v>41</v>
      </c>
      <c r="C134" s="268"/>
      <c r="D134" s="258" t="s">
        <v>53</v>
      </c>
      <c r="E134" s="258"/>
      <c r="F134" s="258" t="s">
        <v>54</v>
      </c>
      <c r="G134" s="258"/>
    </row>
    <row r="135" spans="1:7" ht="15.6" hidden="1" x14ac:dyDescent="0.3">
      <c r="A135" s="268"/>
      <c r="B135" s="268"/>
      <c r="C135" s="268"/>
      <c r="D135" s="146" t="s">
        <v>95</v>
      </c>
      <c r="E135" s="146" t="s">
        <v>68</v>
      </c>
      <c r="F135" s="146" t="s">
        <v>95</v>
      </c>
      <c r="G135" s="146" t="s">
        <v>68</v>
      </c>
    </row>
    <row r="136" spans="1:7" ht="15.6" hidden="1" x14ac:dyDescent="0.3">
      <c r="A136" s="153" t="s">
        <v>195</v>
      </c>
      <c r="B136" s="154" t="s">
        <v>10</v>
      </c>
      <c r="C136" s="142"/>
      <c r="D136" s="155" t="s">
        <v>274</v>
      </c>
      <c r="E136" s="156" t="e">
        <f>ABS(IF(VLOOKUP($A136,'Stock RD'!$A$48:$LP$81,HLOOKUP(Order!$O$3,'Stock RD'!$A$48:$LP$147,100,0),0)&lt;0,-VLOOKUP($A136,'Stock RD'!$A$48:$LP$81,HLOOKUP(Order!$O$3,'Stock RD'!$A$48:$LP$147,100,0),0),0))</f>
        <v>#REF!</v>
      </c>
      <c r="F136" s="155" t="s">
        <v>275</v>
      </c>
      <c r="G136" s="156" t="e">
        <f>ABS(IF(VLOOKUP($A136,'Stock RD'!$A$83:$LP$111,HLOOKUP(Order!$O$3,'Stock RD'!$A$83:$LP$147,65,0),0)&lt;0,-VLOOKUP($A136,'Stock RD'!$A$83:$LP$111,HLOOKUP(Order!$O$3,'Stock RD'!$A$83:$LP$147,65,0),0),0))</f>
        <v>#REF!</v>
      </c>
    </row>
    <row r="137" spans="1:7" ht="15.6" hidden="1" x14ac:dyDescent="0.3">
      <c r="A137" s="153" t="s">
        <v>196</v>
      </c>
      <c r="B137" s="154" t="s">
        <v>10</v>
      </c>
      <c r="C137" s="142"/>
      <c r="D137" s="155" t="s">
        <v>276</v>
      </c>
      <c r="E137" s="156" t="e">
        <f>ABS(IF(VLOOKUP($A137,'Stock RD'!$A$48:$LP$81,HLOOKUP(Order!$O$3,'Stock RD'!$A$48:$LP$147,100,0),0)&lt;0,-VLOOKUP($A137,'Stock RD'!$A$48:$LP$81,HLOOKUP(Order!$O$3,'Stock RD'!$A$48:$LP$147,100,0),0),0))</f>
        <v>#REF!</v>
      </c>
      <c r="F137" s="155" t="s">
        <v>277</v>
      </c>
      <c r="G137" s="156" t="e">
        <f>ABS(IF(VLOOKUP($A137,'Stock RD'!$A$83:$LP$111,HLOOKUP(Order!$O$3,'Stock RD'!$A$83:$LP$147,65,0),0)&lt;0,-VLOOKUP($A137,'Stock RD'!$A$83:$LP$111,HLOOKUP(Order!$O$3,'Stock RD'!$A$83:$LP$147,65,0),0),0))</f>
        <v>#REF!</v>
      </c>
    </row>
    <row r="138" spans="1:7" ht="15.6" hidden="1" x14ac:dyDescent="0.3">
      <c r="A138" s="153" t="s">
        <v>197</v>
      </c>
      <c r="B138" s="154" t="s">
        <v>10</v>
      </c>
      <c r="C138" s="142"/>
      <c r="D138" s="155" t="s">
        <v>278</v>
      </c>
      <c r="E138" s="156" t="e">
        <f>ABS(IF(VLOOKUP($A138,'Stock RD'!$A$48:$LP$81,HLOOKUP(Order!$O$3,'Stock RD'!$A$48:$LP$147,100,0),0)&lt;0,-VLOOKUP($A138,'Stock RD'!$A$48:$LP$81,HLOOKUP(Order!$O$3,'Stock RD'!$A$48:$LP$147,100,0),0),0))</f>
        <v>#REF!</v>
      </c>
      <c r="F138" s="155" t="s">
        <v>279</v>
      </c>
      <c r="G138" s="156" t="e">
        <f>ABS(IF(VLOOKUP($A138,'Stock RD'!$A$83:$LP$111,HLOOKUP(Order!$O$3,'Stock RD'!$A$83:$LP$147,65,0),0)&lt;0,-VLOOKUP($A138,'Stock RD'!$A$83:$LP$111,HLOOKUP(Order!$O$3,'Stock RD'!$A$83:$LP$147,65,0),0),0))</f>
        <v>#REF!</v>
      </c>
    </row>
    <row r="139" spans="1:7" ht="15.6" hidden="1" x14ac:dyDescent="0.3">
      <c r="A139" s="157" t="s">
        <v>194</v>
      </c>
      <c r="B139" s="154" t="s">
        <v>10</v>
      </c>
      <c r="C139" s="142"/>
      <c r="D139" s="155" t="s">
        <v>280</v>
      </c>
      <c r="E139" s="156" t="e">
        <f>ABS(IF(VLOOKUP($A139,'Stock RD'!$A$48:$LP$81,HLOOKUP(Order!$O$3,'Stock RD'!$A$48:$LP$147,100,0),0)&lt;0,-VLOOKUP($A139,'Stock RD'!$A$48:$LP$81,HLOOKUP(Order!$O$3,'Stock RD'!$A$48:$LP$147,100,0),0),0))</f>
        <v>#REF!</v>
      </c>
      <c r="F139" s="155" t="s">
        <v>281</v>
      </c>
      <c r="G139" s="156" t="e">
        <f>ABS(IF(VLOOKUP($A139,'Stock RD'!$A$83:$LP$111,HLOOKUP(Order!$O$3,'Stock RD'!$A$83:$LP$147,65,0),0)&lt;0,-VLOOKUP($A139,'Stock RD'!$A$83:$LP$111,HLOOKUP(Order!$O$3,'Stock RD'!$A$83:$LP$147,65,0),0),0))</f>
        <v>#REF!</v>
      </c>
    </row>
    <row r="140" spans="1:7" ht="15.6" hidden="1" x14ac:dyDescent="0.3">
      <c r="A140" s="153" t="s">
        <v>213</v>
      </c>
      <c r="B140" s="154" t="s">
        <v>232</v>
      </c>
      <c r="C140" s="142"/>
      <c r="D140" s="155" t="s">
        <v>282</v>
      </c>
      <c r="E140" s="156" t="e">
        <f>ABS(IF(VLOOKUP($A140,'Stock RD'!$A$48:$LP$81,HLOOKUP(Order!$O$3,'Stock RD'!$A$48:$LP$147,100,0),0)&lt;0,-VLOOKUP($A140,'Stock RD'!$A$48:$LP$81,HLOOKUP(Order!$O$3,'Stock RD'!$A$48:$LP$147,100,0),0),0))</f>
        <v>#REF!</v>
      </c>
      <c r="F140" s="155" t="s">
        <v>283</v>
      </c>
      <c r="G140" s="156" t="e">
        <f>ABS(IF(VLOOKUP($A140,'Stock RD'!$A$83:$LP$111,HLOOKUP(Order!$O$3,'Stock RD'!$A$83:$LP$147,65,0),0)&lt;0,-VLOOKUP($A140,'Stock RD'!$A$83:$LP$111,HLOOKUP(Order!$O$3,'Stock RD'!$A$83:$LP$147,65,0),0),0))</f>
        <v>#REF!</v>
      </c>
    </row>
    <row r="141" spans="1:7" ht="15.6" hidden="1" x14ac:dyDescent="0.3">
      <c r="A141" s="153" t="s">
        <v>212</v>
      </c>
      <c r="B141" s="154" t="s">
        <v>232</v>
      </c>
      <c r="C141" s="142"/>
      <c r="D141" s="155" t="s">
        <v>284</v>
      </c>
      <c r="E141" s="156" t="e">
        <f>ABS(IF(VLOOKUP($A141,'Stock RD'!$A$48:$LP$81,HLOOKUP(Order!$O$3,'Stock RD'!$A$48:$LP$147,100,0),0)&lt;0,-VLOOKUP($A141,'Stock RD'!$A$48:$LP$81,HLOOKUP(Order!$O$3,'Stock RD'!$A$48:$LP$147,100,0),0),0))</f>
        <v>#REF!</v>
      </c>
      <c r="F141" s="155" t="s">
        <v>285</v>
      </c>
      <c r="G141" s="156" t="e">
        <f>ABS(IF(VLOOKUP($A141,'Stock RD'!$A$83:$LP$111,HLOOKUP(Order!$O$3,'Stock RD'!$A$83:$LP$147,65,0),0)&lt;0,-VLOOKUP($A141,'Stock RD'!$A$83:$LP$111,HLOOKUP(Order!$O$3,'Stock RD'!$A$83:$LP$147,65,0),0),0))</f>
        <v>#REF!</v>
      </c>
    </row>
    <row r="142" spans="1:7" ht="15.6" hidden="1" x14ac:dyDescent="0.3">
      <c r="A142" s="153" t="s">
        <v>210</v>
      </c>
      <c r="B142" s="154" t="s">
        <v>232</v>
      </c>
      <c r="C142" s="142"/>
      <c r="D142" s="155" t="s">
        <v>286</v>
      </c>
      <c r="E142" s="156" t="e">
        <f>ABS(IF(VLOOKUP($A142,'Stock RD'!$A$48:$LP$81,HLOOKUP(Order!$O$3,'Stock RD'!$A$48:$LP$147,100,0),0)&lt;0,-VLOOKUP($A142,'Stock RD'!$A$48:$LP$81,HLOOKUP(Order!$O$3,'Stock RD'!$A$48:$LP$147,100,0),0),0))</f>
        <v>#REF!</v>
      </c>
      <c r="F142" s="155" t="s">
        <v>287</v>
      </c>
      <c r="G142" s="156" t="e">
        <f>ABS(IF(VLOOKUP($A142,'Stock RD'!$A$83:$LP$111,HLOOKUP(Order!$O$3,'Stock RD'!$A$83:$LP$147,65,0),0)&lt;0,-VLOOKUP($A142,'Stock RD'!$A$83:$LP$111,HLOOKUP(Order!$O$3,'Stock RD'!$A$83:$LP$147,65,0),0),0))</f>
        <v>#REF!</v>
      </c>
    </row>
    <row r="143" spans="1:7" ht="15.6" hidden="1" x14ac:dyDescent="0.3">
      <c r="A143" s="158" t="s">
        <v>22</v>
      </c>
      <c r="B143" s="154" t="s">
        <v>5</v>
      </c>
      <c r="C143" s="142"/>
      <c r="D143" s="155" t="s">
        <v>288</v>
      </c>
      <c r="E143" s="156" t="e">
        <f>ABS(IF(VLOOKUP($A143,'Stock RD'!$A$48:$LP$81,HLOOKUP(Order!$O$3,'Stock RD'!$A$48:$LP$147,100,0),0)&lt;0,-VLOOKUP($A143,'Stock RD'!$A$48:$LP$81,HLOOKUP(Order!$O$3,'Stock RD'!$A$48:$LP$147,100,0),0),0))</f>
        <v>#REF!</v>
      </c>
      <c r="F143" s="155" t="s">
        <v>289</v>
      </c>
      <c r="G143" s="156" t="e">
        <f>ABS(IF(VLOOKUP($A143,'Stock RD'!$A$83:$LP$111,HLOOKUP(Order!$O$3,'Stock RD'!$A$83:$LP$147,65,0),0)&lt;0,-VLOOKUP($A143,'Stock RD'!$A$83:$LP$111,HLOOKUP(Order!$O$3,'Stock RD'!$A$83:$LP$147,65,0),0),0))</f>
        <v>#REF!</v>
      </c>
    </row>
    <row r="144" spans="1:7" ht="15.6" hidden="1" x14ac:dyDescent="0.3">
      <c r="A144" s="153" t="s">
        <v>183</v>
      </c>
      <c r="B144" s="154" t="s">
        <v>1</v>
      </c>
      <c r="C144" s="142"/>
      <c r="D144" s="155" t="s">
        <v>290</v>
      </c>
      <c r="E144" s="156" t="e">
        <f>ABS(IF(VLOOKUP($A144,'Stock RD'!$A$48:$LP$81,HLOOKUP(Order!$O$3,'Stock RD'!$A$48:$LP$147,100,0),0)&lt;0,-VLOOKUP($A144,'Stock RD'!$A$48:$LP$81,HLOOKUP(Order!$O$3,'Stock RD'!$A$48:$LP$147,100,0),0),0))</f>
        <v>#REF!</v>
      </c>
      <c r="F144" s="155" t="s">
        <v>291</v>
      </c>
      <c r="G144" s="156" t="e">
        <f>ABS(IF(VLOOKUP($A144,'Stock RD'!$A$83:$LP$111,HLOOKUP(Order!$O$3,'Stock RD'!$A$83:$LP$147,65,0),0)&lt;0,-VLOOKUP($A144,'Stock RD'!$A$83:$LP$111,HLOOKUP(Order!$O$3,'Stock RD'!$A$83:$LP$147,65,0),0),0))</f>
        <v>#REF!</v>
      </c>
    </row>
    <row r="145" spans="1:19" ht="15.6" hidden="1" x14ac:dyDescent="0.3">
      <c r="A145" s="158" t="s">
        <v>185</v>
      </c>
      <c r="B145" s="154" t="s">
        <v>1</v>
      </c>
      <c r="C145" s="142"/>
      <c r="D145" s="155" t="s">
        <v>292</v>
      </c>
      <c r="E145" s="156" t="e">
        <f>ABS(IF(VLOOKUP($A145,'Stock RD'!$A$48:$LP$81,HLOOKUP(Order!$O$3,'Stock RD'!$A$48:$LP$147,100,0),0)&lt;0,-VLOOKUP($A145,'Stock RD'!$A$48:$LP$81,HLOOKUP(Order!$O$3,'Stock RD'!$A$48:$LP$147,100,0),0),0))</f>
        <v>#REF!</v>
      </c>
      <c r="F145" s="155" t="s">
        <v>293</v>
      </c>
      <c r="G145" s="156" t="e">
        <f>ABS(IF(VLOOKUP($A145,'Stock RD'!$A$83:$LP$111,HLOOKUP(Order!$O$3,'Stock RD'!$A$83:$LP$147,65,0),0)&lt;0,-VLOOKUP($A145,'Stock RD'!$A$83:$LP$111,HLOOKUP(Order!$O$3,'Stock RD'!$A$83:$LP$147,65,0),0),0))</f>
        <v>#REF!</v>
      </c>
    </row>
    <row r="146" spans="1:19" s="112" customFormat="1" ht="15.6" hidden="1" x14ac:dyDescent="0.3">
      <c r="A146" s="153" t="s">
        <v>187</v>
      </c>
      <c r="B146" s="154" t="s">
        <v>184</v>
      </c>
      <c r="C146" s="142"/>
      <c r="D146" s="155" t="s">
        <v>294</v>
      </c>
      <c r="E146" s="156" t="e">
        <f>ABS(IF(VLOOKUP($A146,'Stock RD'!$A$48:$LP$81,HLOOKUP(Order!$O$3,'Stock RD'!$A$48:$LP$147,100,0),0)&lt;0,-VLOOKUP($A146,'Stock RD'!$A$48:$LP$81,HLOOKUP(Order!$O$3,'Stock RD'!$A$48:$LP$147,100,0),0),0))</f>
        <v>#REF!</v>
      </c>
      <c r="F146" s="155" t="s">
        <v>295</v>
      </c>
      <c r="G146" s="156" t="e">
        <f>ABS(IF(VLOOKUP($A146,'Stock RD'!$A$83:$LP$111,HLOOKUP(Order!$O$3,'Stock RD'!$A$83:$LP$147,65,0),0)&lt;0,-VLOOKUP($A146,'Stock RD'!$A$83:$LP$111,HLOOKUP(Order!$O$3,'Stock RD'!$A$83:$LP$147,65,0),0),0))</f>
        <v>#REF!</v>
      </c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</row>
    <row r="147" spans="1:19" s="112" customFormat="1" ht="15.6" hidden="1" x14ac:dyDescent="0.3">
      <c r="A147" s="153" t="s">
        <v>8</v>
      </c>
      <c r="B147" s="154" t="s">
        <v>44</v>
      </c>
      <c r="C147" s="142"/>
      <c r="D147" s="155" t="s">
        <v>296</v>
      </c>
      <c r="E147" s="156" t="e">
        <f>ABS(IF(VLOOKUP($A147,'Stock RD'!$A$48:$LP$81,HLOOKUP(Order!$O$3,'Stock RD'!$A$48:$LP$147,100,0),0)&lt;0,-VLOOKUP($A147,'Stock RD'!$A$48:$LP$81,HLOOKUP(Order!$O$3,'Stock RD'!$A$48:$LP$147,100,0),0),0))</f>
        <v>#REF!</v>
      </c>
      <c r="F147" s="155" t="s">
        <v>297</v>
      </c>
      <c r="G147" s="156" t="e">
        <f>ABS(IF(VLOOKUP($A147,'Stock RD'!$A$83:$LP$111,HLOOKUP(Order!$O$3,'Stock RD'!$A$83:$LP$147,65,0),0)&lt;0,-VLOOKUP($A147,'Stock RD'!$A$83:$LP$111,HLOOKUP(Order!$O$3,'Stock RD'!$A$83:$LP$147,65,0),0),0))</f>
        <v>#REF!</v>
      </c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</row>
    <row r="148" spans="1:19" s="112" customFormat="1" ht="15.6" hidden="1" x14ac:dyDescent="0.3">
      <c r="A148" s="153" t="s">
        <v>180</v>
      </c>
      <c r="B148" s="154" t="s">
        <v>233</v>
      </c>
      <c r="C148" s="142"/>
      <c r="D148" s="155" t="s">
        <v>298</v>
      </c>
      <c r="E148" s="156" t="e">
        <f>ABS(IF(VLOOKUP($A148,'Stock RD'!$A$48:$LP$81,HLOOKUP(Order!$O$3,'Stock RD'!$A$48:$LP$147,100,0),0)&lt;0,-VLOOKUP($A148,'Stock RD'!$A$48:$LP$81,HLOOKUP(Order!$O$3,'Stock RD'!$A$48:$LP$147,100,0),0),0))</f>
        <v>#REF!</v>
      </c>
      <c r="F148" s="155" t="s">
        <v>299</v>
      </c>
      <c r="G148" s="156" t="e">
        <f>ABS(IF(VLOOKUP($A148,'Stock RD'!$A$83:$LP$111,HLOOKUP(Order!$O$3,'Stock RD'!$A$83:$LP$147,65,0),0)&lt;0,-VLOOKUP($A148,'Stock RD'!$A$83:$LP$111,HLOOKUP(Order!$O$3,'Stock RD'!$A$83:$LP$147,65,0),0),0))</f>
        <v>#REF!</v>
      </c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</row>
    <row r="149" spans="1:19" s="112" customFormat="1" ht="15.6" hidden="1" x14ac:dyDescent="0.3">
      <c r="A149" s="153" t="s">
        <v>142</v>
      </c>
      <c r="B149" s="154" t="s">
        <v>234</v>
      </c>
      <c r="C149" s="142"/>
      <c r="D149" s="155" t="s">
        <v>300</v>
      </c>
      <c r="E149" s="156" t="e">
        <f>ABS(IF(VLOOKUP($A149,'Stock RD'!$A$48:$LP$81,HLOOKUP(Order!$O$3,'Stock RD'!$A$48:$LP$147,100,0),0)&lt;0,-VLOOKUP($A149,'Stock RD'!$A$48:$LP$81,HLOOKUP(Order!$O$3,'Stock RD'!$A$48:$LP$147,100,0),0),0))</f>
        <v>#REF!</v>
      </c>
      <c r="F149" s="155" t="s">
        <v>301</v>
      </c>
      <c r="G149" s="156" t="e">
        <f>ABS(IF(VLOOKUP($A149,'Stock RD'!$A$83:$LP$111,HLOOKUP(Order!$O$3,'Stock RD'!$A$83:$LP$147,65,0),0)&lt;0,-VLOOKUP($A149,'Stock RD'!$A$83:$LP$111,HLOOKUP(Order!$O$3,'Stock RD'!$A$83:$LP$147,65,0),0),0))</f>
        <v>#REF!</v>
      </c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</row>
    <row r="150" spans="1:19" s="112" customFormat="1" ht="15.6" hidden="1" x14ac:dyDescent="0.3">
      <c r="A150" s="153" t="s">
        <v>211</v>
      </c>
      <c r="B150" s="154" t="s">
        <v>234</v>
      </c>
      <c r="C150" s="142"/>
      <c r="D150" s="155" t="s">
        <v>302</v>
      </c>
      <c r="E150" s="156" t="e">
        <f>ABS(IF(VLOOKUP($A150,'Stock RD'!$A$48:$LP$81,HLOOKUP(Order!$O$3,'Stock RD'!$A$48:$LP$147,100,0),0)&lt;0,-VLOOKUP($A150,'Stock RD'!$A$48:$LP$81,HLOOKUP(Order!$O$3,'Stock RD'!$A$48:$LP$147,100,0),0),0))</f>
        <v>#REF!</v>
      </c>
      <c r="F150" s="155" t="s">
        <v>303</v>
      </c>
      <c r="G150" s="156" t="e">
        <f>ABS(IF(VLOOKUP($A150,'Stock RD'!$A$83:$LP$111,HLOOKUP(Order!$O$3,'Stock RD'!$A$83:$LP$147,65,0),0)&lt;0,-VLOOKUP($A150,'Stock RD'!$A$83:$LP$111,HLOOKUP(Order!$O$3,'Stock RD'!$A$83:$LP$147,65,0),0),0))</f>
        <v>#REF!</v>
      </c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</row>
    <row r="151" spans="1:19" s="112" customFormat="1" ht="15.6" hidden="1" x14ac:dyDescent="0.3">
      <c r="A151" s="153" t="s">
        <v>218</v>
      </c>
      <c r="B151" s="154" t="s">
        <v>234</v>
      </c>
      <c r="C151" s="142"/>
      <c r="D151" s="155" t="s">
        <v>304</v>
      </c>
      <c r="E151" s="156" t="e">
        <f>ABS(IF(VLOOKUP($A151,'Stock RD'!$A$48:$LP$81,HLOOKUP(Order!$O$3,'Stock RD'!$A$48:$LP$147,100,0),0)&lt;0,-VLOOKUP($A151,'Stock RD'!$A$48:$LP$81,HLOOKUP(Order!$O$3,'Stock RD'!$A$48:$LP$147,100,0),0),0))</f>
        <v>#REF!</v>
      </c>
      <c r="F151" s="155" t="s">
        <v>305</v>
      </c>
      <c r="G151" s="156" t="e">
        <f>ABS(IF(VLOOKUP($A151,'Stock RD'!$A$83:$LP$111,HLOOKUP(Order!$O$3,'Stock RD'!$A$83:$LP$147,65,0),0)&lt;0,-VLOOKUP($A151,'Stock RD'!$A$83:$LP$111,HLOOKUP(Order!$O$3,'Stock RD'!$A$83:$LP$147,65,0),0),0))</f>
        <v>#REF!</v>
      </c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</row>
    <row r="152" spans="1:19" s="112" customFormat="1" ht="15.6" hidden="1" x14ac:dyDescent="0.3">
      <c r="A152" s="153" t="s">
        <v>23</v>
      </c>
      <c r="B152" s="154" t="s">
        <v>23</v>
      </c>
      <c r="C152" s="142"/>
      <c r="D152" s="155" t="s">
        <v>306</v>
      </c>
      <c r="E152" s="156" t="e">
        <f>ABS(IF(VLOOKUP($A152,'Stock RD'!$A$48:$LP$81,HLOOKUP(Order!$O$3,'Stock RD'!$A$48:$LP$147,100,0),0)&lt;0,-VLOOKUP($A152,'Stock RD'!$A$48:$LP$81,HLOOKUP(Order!$O$3,'Stock RD'!$A$48:$LP$147,100,0),0),0))</f>
        <v>#REF!</v>
      </c>
      <c r="F152" s="155" t="s">
        <v>307</v>
      </c>
      <c r="G152" s="156" t="e">
        <f>ABS(IF(VLOOKUP($A152,'Stock RD'!$A$83:$LP$111,HLOOKUP(Order!$O$3,'Stock RD'!$A$83:$LP$147,65,0),0)&lt;0,-VLOOKUP($A152,'Stock RD'!$A$83:$LP$111,HLOOKUP(Order!$O$3,'Stock RD'!$A$83:$LP$147,65,0),0),0))</f>
        <v>#REF!</v>
      </c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</row>
    <row r="153" spans="1:19" s="112" customFormat="1" ht="15.6" hidden="1" x14ac:dyDescent="0.3">
      <c r="A153" s="153" t="s">
        <v>27</v>
      </c>
      <c r="B153" s="154" t="s">
        <v>11</v>
      </c>
      <c r="C153" s="142"/>
      <c r="D153" s="155" t="s">
        <v>308</v>
      </c>
      <c r="E153" s="156" t="e">
        <f>ABS(IF(VLOOKUP($A153,'Stock RD'!$A$48:$LP$81,HLOOKUP(Order!$O$3,'Stock RD'!$A$48:$LP$147,100,0),0)&lt;0,-VLOOKUP($A153,'Stock RD'!$A$48:$LP$81,HLOOKUP(Order!$O$3,'Stock RD'!$A$48:$LP$147,100,0),0),0))</f>
        <v>#REF!</v>
      </c>
      <c r="F153" s="155" t="s">
        <v>309</v>
      </c>
      <c r="G153" s="156" t="e">
        <f>ABS(IF(VLOOKUP($A153,'Stock RD'!$A$83:$LP$111,HLOOKUP(Order!$O$3,'Stock RD'!$A$83:$LP$147,65,0),0)&lt;0,-VLOOKUP($A153,'Stock RD'!$A$83:$LP$111,HLOOKUP(Order!$O$3,'Stock RD'!$A$83:$LP$147,65,0),0),0))</f>
        <v>#REF!</v>
      </c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</row>
    <row r="154" spans="1:19" s="112" customFormat="1" ht="15.6" hidden="1" x14ac:dyDescent="0.3">
      <c r="A154" s="153" t="s">
        <v>28</v>
      </c>
      <c r="B154" s="154" t="s">
        <v>11</v>
      </c>
      <c r="C154" s="142"/>
      <c r="D154" s="155" t="s">
        <v>310</v>
      </c>
      <c r="E154" s="156" t="e">
        <f>ABS(IF(VLOOKUP($A154,'Stock RD'!$A$48:$LP$81,HLOOKUP(Order!$O$3,'Stock RD'!$A$48:$LP$147,100,0),0)&lt;0,-VLOOKUP($A154,'Stock RD'!$A$48:$LP$81,HLOOKUP(Order!$O$3,'Stock RD'!$A$48:$LP$147,100,0),0),0))</f>
        <v>#REF!</v>
      </c>
      <c r="F154" s="155" t="s">
        <v>311</v>
      </c>
      <c r="G154" s="156" t="e">
        <f>ABS(IF(VLOOKUP($A154,'Stock RD'!$A$83:$LP$111,HLOOKUP(Order!$O$3,'Stock RD'!$A$83:$LP$147,65,0),0)&lt;0,-VLOOKUP($A154,'Stock RD'!$A$83:$LP$111,HLOOKUP(Order!$O$3,'Stock RD'!$A$83:$LP$147,65,0),0),0))</f>
        <v>#REF!</v>
      </c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</row>
    <row r="155" spans="1:19" s="112" customFormat="1" ht="15.6" hidden="1" x14ac:dyDescent="0.3">
      <c r="A155" s="153" t="s">
        <v>219</v>
      </c>
      <c r="B155" s="154" t="s">
        <v>222</v>
      </c>
      <c r="C155" s="142"/>
      <c r="D155" s="155" t="s">
        <v>312</v>
      </c>
      <c r="E155" s="156" t="e">
        <f>ABS(IF(VLOOKUP($A155,'Stock RD'!$A$48:$LP$81,HLOOKUP(Order!$O$3,'Stock RD'!$A$48:$LP$147,100,0),0)&lt;0,-VLOOKUP($A155,'Stock RD'!$A$48:$LP$81,HLOOKUP(Order!$O$3,'Stock RD'!$A$48:$LP$147,100,0),0),0))</f>
        <v>#REF!</v>
      </c>
      <c r="F155" s="155"/>
      <c r="G155" s="156" t="e">
        <f>ABS(IF(VLOOKUP($A155,'Stock RD'!$A$83:$LP$111,HLOOKUP(Order!$O$3,'Stock RD'!$A$83:$LP$147,65,0),0)&lt;0,-VLOOKUP($A155,'Stock RD'!$A$83:$LP$111,HLOOKUP(Order!$O$3,'Stock RD'!$A$83:$LP$147,65,0),0),0))</f>
        <v>#REF!</v>
      </c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</row>
    <row r="156" spans="1:19" s="112" customFormat="1" ht="15.6" hidden="1" x14ac:dyDescent="0.3">
      <c r="A156" s="153" t="s">
        <v>220</v>
      </c>
      <c r="B156" s="154" t="s">
        <v>222</v>
      </c>
      <c r="C156" s="142"/>
      <c r="D156" s="155" t="s">
        <v>313</v>
      </c>
      <c r="E156" s="156" t="e">
        <f>ABS(IF(VLOOKUP($A156,'Stock RD'!$A$48:$LP$81,HLOOKUP(Order!$O$3,'Stock RD'!$A$48:$LP$147,100,0),0)&lt;0,-VLOOKUP($A156,'Stock RD'!$A$48:$LP$81,HLOOKUP(Order!$O$3,'Stock RD'!$A$48:$LP$147,100,0),0),0))</f>
        <v>#REF!</v>
      </c>
      <c r="F156" s="155"/>
      <c r="G156" s="156" t="e">
        <f>ABS(IF(VLOOKUP($A156,'Stock RD'!$A$83:$LP$111,HLOOKUP(Order!$O$3,'Stock RD'!$A$83:$LP$147,65,0),0)&lt;0,-VLOOKUP($A156,'Stock RD'!$A$83:$LP$111,HLOOKUP(Order!$O$3,'Stock RD'!$A$83:$LP$147,65,0),0),0))</f>
        <v>#REF!</v>
      </c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</row>
    <row r="157" spans="1:19" s="112" customFormat="1" ht="15.6" hidden="1" x14ac:dyDescent="0.3">
      <c r="A157" s="153"/>
      <c r="B157" s="154"/>
      <c r="C157" s="142"/>
      <c r="D157" s="155"/>
      <c r="E157" s="156"/>
      <c r="F157" s="155"/>
      <c r="G157" s="156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</row>
    <row r="158" spans="1:19" s="112" customFormat="1" ht="15.6" hidden="1" x14ac:dyDescent="0.3">
      <c r="A158" s="153"/>
      <c r="B158" s="154"/>
      <c r="C158" s="142"/>
      <c r="D158" s="155"/>
      <c r="E158" s="156"/>
      <c r="F158" s="155"/>
      <c r="G158" s="156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</row>
    <row r="159" spans="1:19" s="112" customFormat="1" ht="15.6" hidden="1" x14ac:dyDescent="0.3">
      <c r="A159" s="153"/>
      <c r="B159" s="154"/>
      <c r="C159" s="142"/>
      <c r="D159" s="155"/>
      <c r="E159" s="156"/>
      <c r="F159" s="155"/>
      <c r="G159" s="156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</row>
    <row r="160" spans="1:19" s="112" customFormat="1" ht="15.6" hidden="1" x14ac:dyDescent="0.3">
      <c r="A160" s="153"/>
      <c r="B160" s="154"/>
      <c r="C160" s="142"/>
      <c r="D160" s="155"/>
      <c r="E160" s="156"/>
      <c r="F160" s="155"/>
      <c r="G160" s="156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</row>
    <row r="161" spans="1:19" s="112" customFormat="1" ht="15.6" hidden="1" x14ac:dyDescent="0.3">
      <c r="A161" s="153"/>
      <c r="B161" s="154"/>
      <c r="C161" s="142"/>
      <c r="D161" s="155"/>
      <c r="E161" s="156"/>
      <c r="F161" s="155"/>
      <c r="G161" s="156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</row>
    <row r="162" spans="1:19" s="112" customFormat="1" ht="15.6" hidden="1" x14ac:dyDescent="0.3">
      <c r="A162" s="153"/>
      <c r="B162" s="154"/>
      <c r="C162" s="142"/>
      <c r="D162" s="155"/>
      <c r="E162" s="156"/>
      <c r="F162" s="155"/>
      <c r="G162" s="156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</row>
    <row r="163" spans="1:19" s="112" customFormat="1" ht="15.6" hidden="1" x14ac:dyDescent="0.3">
      <c r="A163" s="153"/>
      <c r="B163" s="154"/>
      <c r="C163" s="142"/>
      <c r="D163" s="155"/>
      <c r="E163" s="156"/>
      <c r="F163" s="155"/>
      <c r="G163" s="156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</row>
    <row r="164" spans="1:19" s="112" customFormat="1" ht="15.6" hidden="1" x14ac:dyDescent="0.3">
      <c r="A164" s="153"/>
      <c r="B164" s="154"/>
      <c r="C164" s="142"/>
      <c r="D164" s="155"/>
      <c r="E164" s="156"/>
      <c r="F164" s="155"/>
      <c r="G164" s="156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</row>
    <row r="165" spans="1:19" s="112" customFormat="1" ht="15.6" hidden="1" x14ac:dyDescent="0.3">
      <c r="A165" s="153"/>
      <c r="B165" s="154"/>
      <c r="C165" s="142"/>
      <c r="D165" s="155"/>
      <c r="E165" s="156"/>
      <c r="F165" s="155"/>
      <c r="G165" s="156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</row>
    <row r="166" spans="1:19" s="112" customFormat="1" ht="15.6" hidden="1" x14ac:dyDescent="0.3">
      <c r="A166" s="153"/>
      <c r="B166" s="154"/>
      <c r="C166" s="142"/>
      <c r="D166" s="155"/>
      <c r="E166" s="156"/>
      <c r="F166" s="155"/>
      <c r="G166" s="156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</row>
    <row r="167" spans="1:19" hidden="1" x14ac:dyDescent="0.3"/>
    <row r="168" spans="1:19" hidden="1" x14ac:dyDescent="0.3"/>
    <row r="169" spans="1:19" hidden="1" x14ac:dyDescent="0.3"/>
    <row r="170" spans="1:19" hidden="1" x14ac:dyDescent="0.3"/>
  </sheetData>
  <mergeCells count="13">
    <mergeCell ref="F134:G134"/>
    <mergeCell ref="A115:A118"/>
    <mergeCell ref="A11:A12"/>
    <mergeCell ref="A126:C126"/>
    <mergeCell ref="A111:A114"/>
    <mergeCell ref="B134:C135"/>
    <mergeCell ref="A134:A135"/>
    <mergeCell ref="A30:D30"/>
    <mergeCell ref="D134:E134"/>
    <mergeCell ref="A102:D102"/>
    <mergeCell ref="A109:A110"/>
    <mergeCell ref="A106:A108"/>
    <mergeCell ref="C104:D104"/>
  </mergeCells>
  <pageMargins left="0.16" right="0.16" top="0.37" bottom="0.21" header="0.3" footer="0.3"/>
  <pageSetup paperSize="9" scale="6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C1D34-A7F8-46DF-B7EF-CDD10747C0E2}">
  <sheetPr codeName="Sheet8" filterMode="1"/>
  <dimension ref="A1:R204"/>
  <sheetViews>
    <sheetView showZeros="0" topLeftCell="A87" zoomScale="115" zoomScaleNormal="115" workbookViewId="0">
      <selection activeCell="I216" sqref="I216"/>
    </sheetView>
  </sheetViews>
  <sheetFormatPr defaultRowHeight="14.4" x14ac:dyDescent="0.3"/>
  <cols>
    <col min="1" max="1" width="6.77734375" customWidth="1"/>
    <col min="2" max="2" width="12.44140625" bestFit="1" customWidth="1"/>
    <col min="3" max="3" width="14" customWidth="1"/>
    <col min="4" max="4" width="13.33203125" bestFit="1" customWidth="1"/>
    <col min="5" max="5" width="8.77734375" bestFit="1" customWidth="1"/>
    <col min="6" max="8" width="13.109375" customWidth="1"/>
    <col min="9" max="9" width="10.5546875" customWidth="1"/>
    <col min="11" max="11" width="14.33203125" customWidth="1"/>
  </cols>
  <sheetData>
    <row r="1" spans="1:11" x14ac:dyDescent="0.3">
      <c r="A1" s="74"/>
      <c r="B1" s="74"/>
      <c r="C1" s="74"/>
      <c r="D1" s="74"/>
      <c r="E1" s="74"/>
      <c r="F1" s="74"/>
      <c r="G1" s="74"/>
      <c r="H1" s="74"/>
      <c r="I1" s="74"/>
      <c r="J1" s="74"/>
      <c r="K1" s="75"/>
    </row>
    <row r="2" spans="1:11" ht="15.6" x14ac:dyDescent="0.3">
      <c r="A2" s="74"/>
      <c r="B2" s="277"/>
      <c r="C2" s="278" t="s">
        <v>150</v>
      </c>
      <c r="D2" s="278"/>
      <c r="E2" s="278"/>
      <c r="F2" s="278"/>
      <c r="G2" s="278"/>
      <c r="H2" s="278"/>
      <c r="I2" s="278"/>
      <c r="J2" s="278"/>
      <c r="K2" s="278"/>
    </row>
    <row r="3" spans="1:11" x14ac:dyDescent="0.3">
      <c r="A3" s="74"/>
      <c r="B3" s="277"/>
      <c r="C3" s="279" t="s">
        <v>151</v>
      </c>
      <c r="D3" s="279"/>
      <c r="E3" s="279"/>
      <c r="F3" s="279"/>
      <c r="G3" s="279"/>
      <c r="H3" s="279"/>
      <c r="I3" s="279"/>
      <c r="J3" s="279"/>
      <c r="K3" s="279"/>
    </row>
    <row r="4" spans="1:11" x14ac:dyDescent="0.3">
      <c r="A4" s="74"/>
      <c r="B4" s="74"/>
      <c r="C4" s="74"/>
      <c r="D4" s="74"/>
      <c r="E4" s="74"/>
      <c r="F4" s="74"/>
      <c r="G4" s="74"/>
      <c r="H4" s="74"/>
      <c r="I4" s="74"/>
      <c r="J4" s="74"/>
      <c r="K4" s="75"/>
    </row>
    <row r="5" spans="1:11" ht="20.399999999999999" x14ac:dyDescent="0.3">
      <c r="A5" s="280" t="s">
        <v>152</v>
      </c>
      <c r="B5" s="280"/>
      <c r="C5" s="280"/>
      <c r="D5" s="280"/>
      <c r="E5" s="280"/>
      <c r="F5" s="280"/>
      <c r="G5" s="280"/>
      <c r="H5" s="280"/>
      <c r="I5" s="280"/>
      <c r="J5" s="280"/>
      <c r="K5" s="280"/>
    </row>
    <row r="6" spans="1:11" ht="129.6" hidden="1" x14ac:dyDescent="0.3">
      <c r="A6" s="76" t="s">
        <v>153</v>
      </c>
    </row>
    <row r="7" spans="1:11" ht="15.6" x14ac:dyDescent="0.3">
      <c r="A7" s="281"/>
      <c r="B7" s="281"/>
      <c r="C7" s="77"/>
      <c r="D7" s="77"/>
      <c r="E7" s="77"/>
      <c r="F7" s="77"/>
      <c r="G7" s="77"/>
      <c r="H7" s="77"/>
      <c r="I7" s="78" t="s">
        <v>154</v>
      </c>
      <c r="J7" s="79"/>
      <c r="K7" s="80">
        <f ca="1">TODAY()</f>
        <v>45117</v>
      </c>
    </row>
    <row r="9" spans="1:11" ht="85.2" customHeight="1" x14ac:dyDescent="0.3">
      <c r="A9" s="81" t="s">
        <v>63</v>
      </c>
      <c r="B9" s="82" t="s">
        <v>155</v>
      </c>
      <c r="C9" s="82" t="s">
        <v>64</v>
      </c>
      <c r="D9" s="82" t="s">
        <v>156</v>
      </c>
      <c r="E9" s="82" t="s">
        <v>68</v>
      </c>
      <c r="F9" s="82" t="s">
        <v>170</v>
      </c>
      <c r="G9" s="82" t="s">
        <v>171</v>
      </c>
      <c r="H9" s="82" t="s">
        <v>172</v>
      </c>
      <c r="I9" s="82" t="s">
        <v>157</v>
      </c>
      <c r="J9" s="82" t="s">
        <v>158</v>
      </c>
      <c r="K9" s="82" t="s">
        <v>159</v>
      </c>
    </row>
    <row r="10" spans="1:11" hidden="1" x14ac:dyDescent="0.3">
      <c r="A10" s="83" t="str">
        <f>+IF(E10=0,"",MAX(A$9:A9)+1)</f>
        <v/>
      </c>
      <c r="B10" s="84" t="s">
        <v>46</v>
      </c>
      <c r="C10" s="85" t="s">
        <v>23</v>
      </c>
      <c r="D10" s="85" t="s">
        <v>70</v>
      </c>
      <c r="E10" s="86">
        <f>VLOOKUP(D10,Order!$C$6:$F$123,2,)</f>
        <v>0</v>
      </c>
      <c r="F10" s="85"/>
      <c r="G10" s="85"/>
      <c r="H10" s="85"/>
      <c r="I10" s="86" t="s">
        <v>160</v>
      </c>
      <c r="J10" s="85" t="s">
        <v>161</v>
      </c>
      <c r="K10" s="85"/>
    </row>
    <row r="11" spans="1:11" x14ac:dyDescent="0.3">
      <c r="A11" s="83">
        <f>+IF(E11=0,"",MAX(A$9:A10)+1)</f>
        <v>1</v>
      </c>
      <c r="B11" s="84" t="s">
        <v>46</v>
      </c>
      <c r="C11" s="85" t="s">
        <v>2</v>
      </c>
      <c r="D11" s="85" t="s">
        <v>72</v>
      </c>
      <c r="E11" s="86">
        <f>VLOOKUP(D11,Order!$C$6:$F$123,2,)</f>
        <v>3</v>
      </c>
      <c r="F11" s="85"/>
      <c r="G11" s="85"/>
      <c r="H11" s="85"/>
      <c r="I11" s="86" t="s">
        <v>160</v>
      </c>
      <c r="J11" s="85" t="s">
        <v>161</v>
      </c>
      <c r="K11" s="85"/>
    </row>
    <row r="12" spans="1:11" x14ac:dyDescent="0.3">
      <c r="A12" s="83">
        <f>+IF(E12=0,"",MAX(A$9:A11)+1)</f>
        <v>2</v>
      </c>
      <c r="B12" s="84" t="s">
        <v>46</v>
      </c>
      <c r="C12" s="85" t="s">
        <v>3</v>
      </c>
      <c r="D12" s="85" t="s">
        <v>74</v>
      </c>
      <c r="E12" s="86">
        <f>VLOOKUP(D12,Order!$C$6:$F$123,2,)</f>
        <v>3</v>
      </c>
      <c r="F12" s="85"/>
      <c r="G12" s="85"/>
      <c r="H12" s="85"/>
      <c r="I12" s="86" t="s">
        <v>160</v>
      </c>
      <c r="J12" s="85" t="s">
        <v>161</v>
      </c>
      <c r="K12" s="85"/>
    </row>
    <row r="13" spans="1:11" hidden="1" x14ac:dyDescent="0.3">
      <c r="A13" s="83">
        <f>+IF(E13=0,"",MAX(A$9:A12)+1)</f>
        <v>3</v>
      </c>
      <c r="B13" s="84" t="s">
        <v>46</v>
      </c>
      <c r="C13" s="85" t="s">
        <v>1</v>
      </c>
      <c r="D13" s="85" t="s">
        <v>69</v>
      </c>
      <c r="E13" s="86">
        <f>VLOOKUP(D13,Order!$C$6:$F$123,2,)</f>
        <v>2</v>
      </c>
      <c r="F13" s="85"/>
      <c r="G13" s="85"/>
      <c r="H13" s="85"/>
      <c r="I13" s="86" t="s">
        <v>160</v>
      </c>
      <c r="J13" s="160" t="s">
        <v>162</v>
      </c>
      <c r="K13" s="85"/>
    </row>
    <row r="14" spans="1:11" x14ac:dyDescent="0.3">
      <c r="A14" s="83">
        <f>+IF(E14=0,"",MAX(A$9:A13)+1)</f>
        <v>4</v>
      </c>
      <c r="B14" s="84" t="s">
        <v>46</v>
      </c>
      <c r="C14" s="85" t="s">
        <v>867</v>
      </c>
      <c r="D14" s="85" t="s">
        <v>1694</v>
      </c>
      <c r="E14" s="86">
        <f>VLOOKUP(D14,Order!$C$6:$F$123,2,)</f>
        <v>98</v>
      </c>
      <c r="F14" s="85"/>
      <c r="G14" s="85"/>
      <c r="H14" s="85"/>
      <c r="I14" s="86" t="s">
        <v>160</v>
      </c>
      <c r="J14" s="160" t="s">
        <v>162</v>
      </c>
      <c r="K14" s="85"/>
    </row>
    <row r="15" spans="1:11" hidden="1" x14ac:dyDescent="0.3">
      <c r="A15" s="83">
        <f>+IF(E15=0,"",MAX(A$9:A14)+1)</f>
        <v>5</v>
      </c>
      <c r="B15" s="84" t="s">
        <v>46</v>
      </c>
      <c r="C15" s="85" t="s">
        <v>868</v>
      </c>
      <c r="D15" s="85" t="s">
        <v>1693</v>
      </c>
      <c r="E15" s="86">
        <f>VLOOKUP(D15,Order!$C$6:$F$123,2,)</f>
        <v>10</v>
      </c>
      <c r="F15" s="85"/>
      <c r="G15" s="85"/>
      <c r="H15" s="85"/>
      <c r="I15" s="86" t="s">
        <v>160</v>
      </c>
      <c r="J15" s="160" t="s">
        <v>162</v>
      </c>
      <c r="K15" s="85"/>
    </row>
    <row r="16" spans="1:11" x14ac:dyDescent="0.3">
      <c r="A16" s="83">
        <f>+IF(E16=0,"",MAX(A$9:A15)+1)</f>
        <v>6</v>
      </c>
      <c r="B16" s="84" t="s">
        <v>46</v>
      </c>
      <c r="C16" s="85" t="s">
        <v>44</v>
      </c>
      <c r="D16" s="85" t="s">
        <v>75</v>
      </c>
      <c r="E16" s="86">
        <f>VLOOKUP(D16,Order!$C$6:$F$123,2,)</f>
        <v>5</v>
      </c>
      <c r="F16" s="85"/>
      <c r="G16" s="85"/>
      <c r="H16" s="85"/>
      <c r="I16" s="86" t="s">
        <v>160</v>
      </c>
      <c r="J16" s="160" t="s">
        <v>162</v>
      </c>
      <c r="K16" s="85"/>
    </row>
    <row r="17" spans="1:11" hidden="1" x14ac:dyDescent="0.3">
      <c r="A17" s="83" t="str">
        <f>+IF(E17=0,"",MAX(A$9:A16)+1)</f>
        <v/>
      </c>
      <c r="B17" s="84" t="s">
        <v>46</v>
      </c>
      <c r="C17" s="85" t="s">
        <v>5</v>
      </c>
      <c r="D17" s="85" t="s">
        <v>76</v>
      </c>
      <c r="E17" s="86">
        <f>VLOOKUP(D17,Order!$C$6:$F$123,2,)</f>
        <v>0</v>
      </c>
      <c r="F17" s="85"/>
      <c r="G17" s="85"/>
      <c r="H17" s="85"/>
      <c r="I17" s="86" t="s">
        <v>160</v>
      </c>
      <c r="J17" s="160" t="s">
        <v>162</v>
      </c>
      <c r="K17" s="85"/>
    </row>
    <row r="18" spans="1:11" hidden="1" x14ac:dyDescent="0.3">
      <c r="A18" s="83" t="str">
        <f>+IF(E18=0,"",MAX(A$9:A17)+1)</f>
        <v/>
      </c>
      <c r="B18" s="84" t="s">
        <v>46</v>
      </c>
      <c r="C18" s="85" t="s">
        <v>221</v>
      </c>
      <c r="D18" s="85" t="s">
        <v>223</v>
      </c>
      <c r="E18" s="86">
        <f>VLOOKUP(D18,Order!$C$6:$F$123,2,)</f>
        <v>0</v>
      </c>
      <c r="F18" s="85"/>
      <c r="G18" s="85"/>
      <c r="H18" s="85"/>
      <c r="I18" s="86" t="s">
        <v>160</v>
      </c>
      <c r="J18" s="85" t="s">
        <v>162</v>
      </c>
      <c r="K18" s="85"/>
    </row>
    <row r="19" spans="1:11" x14ac:dyDescent="0.3">
      <c r="A19" s="83">
        <f>+IF(E19=0,"",MAX(A$9:A18)+1)</f>
        <v>7</v>
      </c>
      <c r="B19" s="84" t="s">
        <v>46</v>
      </c>
      <c r="C19" s="85" t="s">
        <v>131</v>
      </c>
      <c r="D19" s="85" t="s">
        <v>134</v>
      </c>
      <c r="E19" s="86">
        <f>VLOOKUP(D19,Order!$C$6:$F$123,2,)</f>
        <v>1</v>
      </c>
      <c r="F19" s="85"/>
      <c r="G19" s="85"/>
      <c r="H19" s="85"/>
      <c r="I19" s="86" t="s">
        <v>160</v>
      </c>
      <c r="J19" s="85" t="s">
        <v>162</v>
      </c>
      <c r="K19" s="85"/>
    </row>
    <row r="20" spans="1:11" hidden="1" x14ac:dyDescent="0.3">
      <c r="A20" s="83">
        <f>+IF(E20=0,"",MAX(A$9:A19)+1)</f>
        <v>8</v>
      </c>
      <c r="B20" s="84" t="s">
        <v>46</v>
      </c>
      <c r="C20" s="85" t="s">
        <v>184</v>
      </c>
      <c r="D20" s="85" t="s">
        <v>192</v>
      </c>
      <c r="E20" s="86">
        <f>VLOOKUP(D20,Order!$C$6:$F$123,2,)</f>
        <v>7</v>
      </c>
      <c r="F20" s="85"/>
      <c r="G20" s="85"/>
      <c r="H20" s="85"/>
      <c r="I20" s="86" t="s">
        <v>160</v>
      </c>
      <c r="J20" s="85" t="s">
        <v>162</v>
      </c>
      <c r="K20" s="85"/>
    </row>
    <row r="21" spans="1:11" s="179" customFormat="1" hidden="1" x14ac:dyDescent="0.3">
      <c r="A21" s="83" t="str">
        <f>+IF(E21=0,"",MAX(A$9:A20)+1)</f>
        <v/>
      </c>
      <c r="B21" s="84" t="s">
        <v>46</v>
      </c>
      <c r="C21" s="221" t="s">
        <v>321</v>
      </c>
      <c r="D21" s="221" t="s">
        <v>362</v>
      </c>
      <c r="E21" s="86">
        <f>VLOOKUP(D21,Order!$C$6:$F$123,2,)</f>
        <v>0</v>
      </c>
      <c r="F21" s="221"/>
      <c r="G21" s="221"/>
      <c r="H21" s="221"/>
      <c r="I21" s="86" t="s">
        <v>160</v>
      </c>
      <c r="J21" s="85" t="s">
        <v>161</v>
      </c>
      <c r="K21" s="221"/>
    </row>
    <row r="22" spans="1:11" s="179" customFormat="1" hidden="1" x14ac:dyDescent="0.3">
      <c r="A22" s="83" t="str">
        <f>+IF(E22=0,"",MAX(A$9:A21)+1)</f>
        <v/>
      </c>
      <c r="B22" s="84" t="s">
        <v>46</v>
      </c>
      <c r="C22" s="221" t="s">
        <v>324</v>
      </c>
      <c r="D22" s="221" t="s">
        <v>363</v>
      </c>
      <c r="E22" s="86">
        <f>VLOOKUP(D22,Order!$C$6:$F$123,2,)</f>
        <v>0</v>
      </c>
      <c r="F22" s="221"/>
      <c r="G22" s="221"/>
      <c r="H22" s="221"/>
      <c r="I22" s="86" t="s">
        <v>160</v>
      </c>
      <c r="J22" s="85" t="s">
        <v>161</v>
      </c>
      <c r="K22" s="221"/>
    </row>
    <row r="23" spans="1:11" s="179" customFormat="1" hidden="1" x14ac:dyDescent="0.3">
      <c r="A23" s="83" t="str">
        <f>+IF(E23=0,"",MAX(A$9:A22)+1)</f>
        <v/>
      </c>
      <c r="B23" s="84" t="s">
        <v>46</v>
      </c>
      <c r="C23" s="221" t="s">
        <v>326</v>
      </c>
      <c r="D23" s="221" t="s">
        <v>364</v>
      </c>
      <c r="E23" s="86">
        <f>VLOOKUP(D23,Order!$C$6:$F$123,2,)</f>
        <v>0</v>
      </c>
      <c r="F23" s="221"/>
      <c r="G23" s="221"/>
      <c r="H23" s="221"/>
      <c r="I23" s="86" t="s">
        <v>160</v>
      </c>
      <c r="J23" s="85" t="s">
        <v>161</v>
      </c>
      <c r="K23" s="221"/>
    </row>
    <row r="24" spans="1:11" s="179" customFormat="1" hidden="1" x14ac:dyDescent="0.3">
      <c r="A24" s="83" t="str">
        <f>+IF(E24=0,"",MAX(A$9:A23)+1)</f>
        <v/>
      </c>
      <c r="B24" s="84" t="s">
        <v>46</v>
      </c>
      <c r="C24" s="221" t="s">
        <v>329</v>
      </c>
      <c r="D24" s="221" t="s">
        <v>365</v>
      </c>
      <c r="E24" s="86">
        <f>VLOOKUP(D24,Order!$C$6:$F$123,2,)</f>
        <v>0</v>
      </c>
      <c r="F24" s="221"/>
      <c r="G24" s="221"/>
      <c r="H24" s="221"/>
      <c r="I24" s="86" t="s">
        <v>160</v>
      </c>
      <c r="J24" s="85" t="s">
        <v>161</v>
      </c>
      <c r="K24" s="221"/>
    </row>
    <row r="25" spans="1:11" s="179" customFormat="1" hidden="1" x14ac:dyDescent="0.3">
      <c r="A25" s="83" t="str">
        <f>+IF(E25=0,"",MAX(A$9:A24)+1)</f>
        <v/>
      </c>
      <c r="B25" s="84" t="s">
        <v>46</v>
      </c>
      <c r="C25" s="221" t="s">
        <v>331</v>
      </c>
      <c r="D25" s="221" t="s">
        <v>366</v>
      </c>
      <c r="E25" s="86">
        <f>VLOOKUP(D25,Order!$C$6:$F$123,2,)</f>
        <v>0</v>
      </c>
      <c r="F25" s="221"/>
      <c r="G25" s="221"/>
      <c r="H25" s="221"/>
      <c r="I25" s="86" t="s">
        <v>160</v>
      </c>
      <c r="J25" s="85" t="s">
        <v>161</v>
      </c>
      <c r="K25" s="221"/>
    </row>
    <row r="26" spans="1:11" s="179" customFormat="1" hidden="1" x14ac:dyDescent="0.3">
      <c r="A26" s="83" t="str">
        <f>+IF(E26=0,"",MAX(A$9:A25)+1)</f>
        <v/>
      </c>
      <c r="B26" s="84" t="s">
        <v>46</v>
      </c>
      <c r="C26" s="221" t="s">
        <v>333</v>
      </c>
      <c r="D26" s="221" t="s">
        <v>367</v>
      </c>
      <c r="E26" s="86">
        <f>VLOOKUP(D26,Order!$C$6:$F$123,2,)</f>
        <v>0</v>
      </c>
      <c r="F26" s="221"/>
      <c r="G26" s="221"/>
      <c r="H26" s="221"/>
      <c r="I26" s="86" t="s">
        <v>160</v>
      </c>
      <c r="J26" s="85" t="s">
        <v>161</v>
      </c>
      <c r="K26" s="221"/>
    </row>
    <row r="27" spans="1:11" s="179" customFormat="1" hidden="1" x14ac:dyDescent="0.3">
      <c r="A27" s="83" t="str">
        <f>+IF(E27=0,"",MAX(A$9:A26)+1)</f>
        <v/>
      </c>
      <c r="B27" s="84" t="s">
        <v>46</v>
      </c>
      <c r="C27" s="221" t="s">
        <v>336</v>
      </c>
      <c r="D27" s="221" t="s">
        <v>368</v>
      </c>
      <c r="E27" s="86">
        <f>VLOOKUP(D27,Order!$C$6:$F$123,2,)</f>
        <v>0</v>
      </c>
      <c r="F27" s="221"/>
      <c r="G27" s="221"/>
      <c r="H27" s="221"/>
      <c r="I27" s="86" t="s">
        <v>160</v>
      </c>
      <c r="J27" s="85" t="s">
        <v>161</v>
      </c>
      <c r="K27" s="221"/>
    </row>
    <row r="28" spans="1:11" s="179" customFormat="1" hidden="1" x14ac:dyDescent="0.3">
      <c r="A28" s="83" t="str">
        <f>+IF(E28=0,"",MAX(A$9:A27)+1)</f>
        <v/>
      </c>
      <c r="B28" s="84" t="s">
        <v>46</v>
      </c>
      <c r="C28" s="221" t="s">
        <v>339</v>
      </c>
      <c r="D28" s="221" t="s">
        <v>369</v>
      </c>
      <c r="E28" s="86">
        <f>VLOOKUP(D28,Order!$C$6:$F$123,2,)</f>
        <v>0</v>
      </c>
      <c r="F28" s="221"/>
      <c r="G28" s="221"/>
      <c r="H28" s="221"/>
      <c r="I28" s="86" t="s">
        <v>160</v>
      </c>
      <c r="J28" s="85" t="s">
        <v>161</v>
      </c>
      <c r="K28" s="221"/>
    </row>
    <row r="29" spans="1:11" s="179" customFormat="1" hidden="1" x14ac:dyDescent="0.3">
      <c r="A29" s="83" t="str">
        <f>+IF(E29=0,"",MAX(A$9:A28)+1)</f>
        <v/>
      </c>
      <c r="B29" s="84" t="s">
        <v>46</v>
      </c>
      <c r="C29" s="221" t="s">
        <v>342</v>
      </c>
      <c r="D29" s="221" t="s">
        <v>370</v>
      </c>
      <c r="E29" s="86">
        <f>VLOOKUP(D29,Order!$C$6:$F$123,2,)</f>
        <v>0</v>
      </c>
      <c r="F29" s="221"/>
      <c r="G29" s="221"/>
      <c r="H29" s="221"/>
      <c r="I29" s="86" t="s">
        <v>160</v>
      </c>
      <c r="J29" s="85" t="s">
        <v>161</v>
      </c>
      <c r="K29" s="221"/>
    </row>
    <row r="30" spans="1:11" s="179" customFormat="1" hidden="1" x14ac:dyDescent="0.3">
      <c r="A30" s="83" t="str">
        <f>+IF(E30=0,"",MAX(A$9:A29)+1)</f>
        <v/>
      </c>
      <c r="B30" s="84" t="s">
        <v>46</v>
      </c>
      <c r="C30" s="221" t="s">
        <v>343</v>
      </c>
      <c r="D30" s="221" t="s">
        <v>371</v>
      </c>
      <c r="E30" s="86">
        <f>VLOOKUP(D30,Order!$C$6:$F$123,2,)</f>
        <v>0</v>
      </c>
      <c r="F30" s="221"/>
      <c r="G30" s="221"/>
      <c r="H30" s="221"/>
      <c r="I30" s="86" t="s">
        <v>160</v>
      </c>
      <c r="J30" s="85" t="s">
        <v>161</v>
      </c>
      <c r="K30" s="221"/>
    </row>
    <row r="31" spans="1:11" s="179" customFormat="1" hidden="1" x14ac:dyDescent="0.3">
      <c r="A31" s="83" t="str">
        <f>+IF(E31=0,"",MAX(A$9:A30)+1)</f>
        <v/>
      </c>
      <c r="B31" s="84" t="s">
        <v>46</v>
      </c>
      <c r="C31" s="221" t="s">
        <v>346</v>
      </c>
      <c r="D31" s="221" t="s">
        <v>366</v>
      </c>
      <c r="E31" s="86">
        <f>VLOOKUP(D31,Order!$C$6:$F$123,2,)</f>
        <v>0</v>
      </c>
      <c r="F31" s="221"/>
      <c r="G31" s="221"/>
      <c r="H31" s="221"/>
      <c r="I31" s="86" t="s">
        <v>160</v>
      </c>
      <c r="J31" s="85" t="s">
        <v>161</v>
      </c>
      <c r="K31" s="221"/>
    </row>
    <row r="32" spans="1:11" s="179" customFormat="1" x14ac:dyDescent="0.3">
      <c r="A32" s="83">
        <f>+IF(E32=0,"",MAX(A$9:A31)+1)</f>
        <v>9</v>
      </c>
      <c r="B32" s="84" t="s">
        <v>46</v>
      </c>
      <c r="C32" s="221" t="s">
        <v>348</v>
      </c>
      <c r="D32" s="221" t="s">
        <v>372</v>
      </c>
      <c r="E32" s="86">
        <f>VLOOKUP(D32,Order!$C$6:$F$123,2,)</f>
        <v>3</v>
      </c>
      <c r="F32" s="221"/>
      <c r="G32" s="221"/>
      <c r="H32" s="221"/>
      <c r="I32" s="86" t="s">
        <v>160</v>
      </c>
      <c r="J32" s="85" t="s">
        <v>161</v>
      </c>
      <c r="K32" s="221"/>
    </row>
    <row r="33" spans="1:18" s="179" customFormat="1" hidden="1" x14ac:dyDescent="0.3">
      <c r="A33" s="83" t="str">
        <f>+IF(E33=0,"",MAX(A$9:A32)+1)</f>
        <v/>
      </c>
      <c r="B33" s="84" t="s">
        <v>46</v>
      </c>
      <c r="C33" s="221" t="s">
        <v>352</v>
      </c>
      <c r="D33" s="221" t="s">
        <v>373</v>
      </c>
      <c r="E33" s="86">
        <f>VLOOKUP(D33,Order!$C$6:$F$123,2,)</f>
        <v>0</v>
      </c>
      <c r="F33" s="221"/>
      <c r="G33" s="221"/>
      <c r="H33" s="221"/>
      <c r="I33" s="86" t="s">
        <v>160</v>
      </c>
      <c r="J33" s="85" t="s">
        <v>161</v>
      </c>
      <c r="K33" s="221"/>
    </row>
    <row r="34" spans="1:18" s="179" customFormat="1" hidden="1" x14ac:dyDescent="0.3">
      <c r="A34" s="83" t="str">
        <f>+IF(E34=0,"",MAX(A$9:A33)+1)</f>
        <v/>
      </c>
      <c r="B34" s="84" t="s">
        <v>46</v>
      </c>
      <c r="C34" s="221" t="s">
        <v>6</v>
      </c>
      <c r="D34" s="221" t="s">
        <v>381</v>
      </c>
      <c r="E34" s="86">
        <f>VLOOKUP(D34,Order!$C$6:$F$123,2,)</f>
        <v>0</v>
      </c>
      <c r="F34" s="221"/>
      <c r="G34" s="221"/>
      <c r="H34" s="221"/>
      <c r="I34" s="86" t="s">
        <v>160</v>
      </c>
      <c r="J34" s="85" t="s">
        <v>162</v>
      </c>
      <c r="K34" s="221"/>
    </row>
    <row r="35" spans="1:18" hidden="1" x14ac:dyDescent="0.3">
      <c r="A35" s="83" t="str">
        <f>+IF(E35=0,"",MAX(A$9:A33)+1)</f>
        <v/>
      </c>
      <c r="B35" s="87" t="s">
        <v>163</v>
      </c>
      <c r="C35" s="88" t="s">
        <v>11</v>
      </c>
      <c r="D35" s="88" t="s">
        <v>241</v>
      </c>
      <c r="E35" s="89">
        <f>VLOOKUP(D35,Order!$C$6:$F$123,2,)</f>
        <v>0</v>
      </c>
      <c r="F35" s="88"/>
      <c r="G35" s="88"/>
      <c r="H35" s="88"/>
      <c r="I35" s="89" t="s">
        <v>160</v>
      </c>
      <c r="J35" s="88" t="s">
        <v>162</v>
      </c>
      <c r="K35" s="88"/>
    </row>
    <row r="36" spans="1:18" hidden="1" x14ac:dyDescent="0.3">
      <c r="A36" s="83" t="str">
        <f>+IF(E36=0,"",MAX(A$9:A35)+1)</f>
        <v/>
      </c>
      <c r="B36" s="87" t="s">
        <v>163</v>
      </c>
      <c r="C36" s="88" t="s">
        <v>23</v>
      </c>
      <c r="D36" s="88" t="s">
        <v>143</v>
      </c>
      <c r="E36" s="89">
        <f>VLOOKUP(D36,Order!$C$6:$F$123,2,)</f>
        <v>0</v>
      </c>
      <c r="F36" s="88"/>
      <c r="G36" s="88"/>
      <c r="H36" s="88"/>
      <c r="I36" s="89" t="s">
        <v>160</v>
      </c>
      <c r="J36" s="88" t="s">
        <v>162</v>
      </c>
      <c r="K36" s="88"/>
    </row>
    <row r="37" spans="1:18" ht="18.600000000000001" hidden="1" thickBot="1" x14ac:dyDescent="0.35">
      <c r="A37" s="83">
        <f>+IF(E37=0,"",MAX(A$9:A36)+1)</f>
        <v>10</v>
      </c>
      <c r="B37" s="87" t="s">
        <v>163</v>
      </c>
      <c r="C37" s="88" t="s">
        <v>1</v>
      </c>
      <c r="D37" s="88" t="s">
        <v>259</v>
      </c>
      <c r="E37" s="89">
        <f>VLOOKUP(D37,Order!$C$6:$F$123,2,)</f>
        <v>2</v>
      </c>
      <c r="F37" s="88"/>
      <c r="G37" s="88"/>
      <c r="H37" s="88"/>
      <c r="I37" s="89" t="s">
        <v>160</v>
      </c>
      <c r="J37" s="88" t="s">
        <v>162</v>
      </c>
      <c r="K37" s="88"/>
      <c r="R37" s="105"/>
    </row>
    <row r="38" spans="1:18" ht="15" hidden="1" thickBot="1" x14ac:dyDescent="0.35">
      <c r="A38" s="83" t="str">
        <f>+IF(E38=0,"",MAX(A$9:A37)+1)</f>
        <v/>
      </c>
      <c r="B38" s="87" t="s">
        <v>163</v>
      </c>
      <c r="C38" s="88" t="s">
        <v>42</v>
      </c>
      <c r="D38" s="88" t="s">
        <v>79</v>
      </c>
      <c r="E38" s="89"/>
      <c r="F38" s="88"/>
      <c r="G38" s="88"/>
      <c r="H38" s="88"/>
      <c r="I38" s="89" t="s">
        <v>160</v>
      </c>
      <c r="J38" s="88" t="s">
        <v>162</v>
      </c>
      <c r="K38" s="88"/>
      <c r="R38" s="106"/>
    </row>
    <row r="39" spans="1:18" ht="18.600000000000001" thickBot="1" x14ac:dyDescent="0.35">
      <c r="A39" s="83">
        <f>+IF(E39=0,"",MAX(A$9:A38)+1)</f>
        <v>11</v>
      </c>
      <c r="B39" s="87" t="s">
        <v>163</v>
      </c>
      <c r="C39" s="88" t="s">
        <v>206</v>
      </c>
      <c r="D39" s="88" t="s">
        <v>207</v>
      </c>
      <c r="E39" s="89">
        <f>VLOOKUP(D39,Order!$C$6:$F$123,2,)</f>
        <v>6</v>
      </c>
      <c r="F39" s="88"/>
      <c r="G39" s="88"/>
      <c r="H39" s="88"/>
      <c r="I39" s="89" t="s">
        <v>160</v>
      </c>
      <c r="J39" s="88" t="s">
        <v>162</v>
      </c>
      <c r="K39" s="88"/>
      <c r="R39" s="105"/>
    </row>
    <row r="40" spans="1:18" ht="18.600000000000001" thickBot="1" x14ac:dyDescent="0.35">
      <c r="A40" s="83" t="str">
        <f>+IF(E40=0,"",MAX(A$9:A39)+1)</f>
        <v/>
      </c>
      <c r="B40" s="87" t="s">
        <v>163</v>
      </c>
      <c r="C40" s="88" t="s">
        <v>224</v>
      </c>
      <c r="D40" s="88" t="s">
        <v>208</v>
      </c>
      <c r="E40" s="89">
        <f>VLOOKUP(D40,Order!$C$6:$F$123,2,)</f>
        <v>0</v>
      </c>
      <c r="F40" s="88"/>
      <c r="G40" s="88"/>
      <c r="H40" s="88"/>
      <c r="I40" s="89" t="s">
        <v>160</v>
      </c>
      <c r="J40" s="88" t="s">
        <v>162</v>
      </c>
      <c r="K40" s="88"/>
      <c r="R40" s="105">
        <v>26</v>
      </c>
    </row>
    <row r="41" spans="1:18" ht="14.4" customHeight="1" thickBot="1" x14ac:dyDescent="0.35">
      <c r="A41" s="83" t="str">
        <f>+IF(E41=0,"",MAX(A$9:A40)+1)</f>
        <v/>
      </c>
      <c r="B41" s="87" t="s">
        <v>163</v>
      </c>
      <c r="C41" s="88" t="s">
        <v>43</v>
      </c>
      <c r="D41" s="88" t="s">
        <v>258</v>
      </c>
      <c r="E41" s="89">
        <f>VLOOKUP(D41,Order!$C$6:$F$123,2,)</f>
        <v>0</v>
      </c>
      <c r="F41" s="88"/>
      <c r="G41" s="88"/>
      <c r="H41" s="88"/>
      <c r="I41" s="89" t="s">
        <v>160</v>
      </c>
      <c r="J41" s="88" t="s">
        <v>162</v>
      </c>
      <c r="K41" s="88"/>
      <c r="R41" s="105"/>
    </row>
    <row r="42" spans="1:18" ht="18.600000000000001" thickBot="1" x14ac:dyDescent="0.35">
      <c r="A42" s="83">
        <f>+IF(E42=0,"",MAX(A$9:A41)+1)</f>
        <v>12</v>
      </c>
      <c r="B42" s="87" t="s">
        <v>163</v>
      </c>
      <c r="C42" s="88" t="s">
        <v>44</v>
      </c>
      <c r="D42" s="88" t="s">
        <v>271</v>
      </c>
      <c r="E42" s="89">
        <f>VLOOKUP(D42,Order!$C$6:$F$123,2,)</f>
        <v>5</v>
      </c>
      <c r="F42" s="88"/>
      <c r="G42" s="88"/>
      <c r="H42" s="88"/>
      <c r="I42" s="89" t="s">
        <v>160</v>
      </c>
      <c r="J42" s="88" t="s">
        <v>162</v>
      </c>
      <c r="K42" s="88"/>
      <c r="R42" s="105">
        <v>29</v>
      </c>
    </row>
    <row r="43" spans="1:18" ht="18.600000000000001" hidden="1" thickBot="1" x14ac:dyDescent="0.35">
      <c r="A43" s="83" t="str">
        <f>+IF(E43=0,"",MAX(A$9:A42)+1)</f>
        <v/>
      </c>
      <c r="B43" s="87" t="s">
        <v>163</v>
      </c>
      <c r="C43" s="88" t="s">
        <v>225</v>
      </c>
      <c r="D43" s="88" t="s">
        <v>226</v>
      </c>
      <c r="E43" s="89">
        <f>VLOOKUP(D43,Order!$C$6:$F$123,2,)</f>
        <v>0</v>
      </c>
      <c r="F43" s="88"/>
      <c r="G43" s="88"/>
      <c r="H43" s="88"/>
      <c r="I43" s="89" t="s">
        <v>160</v>
      </c>
      <c r="J43" s="88" t="s">
        <v>162</v>
      </c>
      <c r="K43" s="88"/>
      <c r="R43" s="105">
        <v>124</v>
      </c>
    </row>
    <row r="44" spans="1:18" ht="18.600000000000001" hidden="1" thickBot="1" x14ac:dyDescent="0.35">
      <c r="A44" s="83" t="str">
        <f>+IF(E44=0,"",MAX(A$9:A43)+1)</f>
        <v/>
      </c>
      <c r="B44" s="87" t="s">
        <v>163</v>
      </c>
      <c r="C44" s="88" t="s">
        <v>221</v>
      </c>
      <c r="D44" s="88" t="s">
        <v>227</v>
      </c>
      <c r="E44" s="89">
        <f>VLOOKUP(D44,Order!$C$6:$F$123,2,)</f>
        <v>0</v>
      </c>
      <c r="F44" s="88"/>
      <c r="G44" s="88"/>
      <c r="H44" s="88"/>
      <c r="I44" s="89" t="s">
        <v>160</v>
      </c>
      <c r="J44" s="88" t="s">
        <v>162</v>
      </c>
      <c r="K44" s="88"/>
      <c r="R44" s="105"/>
    </row>
    <row r="45" spans="1:18" ht="18.600000000000001" hidden="1" thickBot="1" x14ac:dyDescent="0.35">
      <c r="A45" s="83" t="str">
        <f>+IF(E45=0,"",MAX(A$9:A44)+1)</f>
        <v/>
      </c>
      <c r="B45" s="87" t="s">
        <v>163</v>
      </c>
      <c r="C45" s="88" t="s">
        <v>5</v>
      </c>
      <c r="D45" s="88" t="s">
        <v>215</v>
      </c>
      <c r="E45" s="89">
        <f>VLOOKUP(D45,Order!$C$6:$F$123,2,)</f>
        <v>0</v>
      </c>
      <c r="F45" s="88"/>
      <c r="G45" s="88"/>
      <c r="H45" s="88"/>
      <c r="I45" s="89" t="s">
        <v>160</v>
      </c>
      <c r="J45" s="88" t="s">
        <v>162</v>
      </c>
      <c r="K45" s="88"/>
      <c r="R45" s="105">
        <v>422</v>
      </c>
    </row>
    <row r="46" spans="1:18" ht="18.600000000000001" thickBot="1" x14ac:dyDescent="0.35">
      <c r="A46" s="83" t="str">
        <f>+IF(E46=0,"",MAX(A$9:A45)+1)</f>
        <v/>
      </c>
      <c r="B46" s="87" t="s">
        <v>163</v>
      </c>
      <c r="C46" s="88" t="s">
        <v>131</v>
      </c>
      <c r="D46" s="88" t="s">
        <v>216</v>
      </c>
      <c r="E46" s="89">
        <f>VLOOKUP(D46,Order!$C$6:$F$123,2,)</f>
        <v>0</v>
      </c>
      <c r="F46" s="88"/>
      <c r="G46" s="88"/>
      <c r="H46" s="88"/>
      <c r="I46" s="89" t="s">
        <v>160</v>
      </c>
      <c r="J46" s="88" t="s">
        <v>162</v>
      </c>
      <c r="K46" s="88"/>
      <c r="R46" s="104">
        <v>64</v>
      </c>
    </row>
    <row r="47" spans="1:18" ht="15" thickTop="1" x14ac:dyDescent="0.3">
      <c r="A47" s="83">
        <f>+IF(E47=0,"",MAX(A$9:A46)+1)</f>
        <v>13</v>
      </c>
      <c r="B47" s="87" t="s">
        <v>163</v>
      </c>
      <c r="C47" s="88" t="s">
        <v>136</v>
      </c>
      <c r="D47" s="88" t="s">
        <v>217</v>
      </c>
      <c r="E47" s="89">
        <f>VLOOKUP(D47,Order!$C$6:$F$123,2,)</f>
        <v>1</v>
      </c>
      <c r="F47" s="88"/>
      <c r="G47" s="88"/>
      <c r="H47" s="88"/>
      <c r="I47" s="89" t="s">
        <v>160</v>
      </c>
      <c r="J47" s="88" t="s">
        <v>162</v>
      </c>
      <c r="K47" s="88"/>
    </row>
    <row r="48" spans="1:18" x14ac:dyDescent="0.3">
      <c r="A48" s="83">
        <f>+IF(E48=0,"",MAX(A$9:A47)+1)</f>
        <v>14</v>
      </c>
      <c r="B48" s="87" t="s">
        <v>163</v>
      </c>
      <c r="C48" s="88" t="s">
        <v>184</v>
      </c>
      <c r="D48" s="88" t="s">
        <v>193</v>
      </c>
      <c r="E48" s="89">
        <f>VLOOKUP(D48,Order!$C$6:$F$123,2,)</f>
        <v>9</v>
      </c>
      <c r="F48" s="88"/>
      <c r="G48" s="88"/>
      <c r="H48" s="88"/>
      <c r="I48" s="89" t="s">
        <v>160</v>
      </c>
      <c r="J48" s="88" t="s">
        <v>162</v>
      </c>
      <c r="K48" s="88"/>
    </row>
    <row r="49" spans="1:11" s="113" customFormat="1" hidden="1" x14ac:dyDescent="0.3">
      <c r="A49" s="83">
        <f>+IF(E49=0,"",MAX(A$9:A48)+1)</f>
        <v>15</v>
      </c>
      <c r="B49" s="87" t="s">
        <v>163</v>
      </c>
      <c r="C49" s="152" t="s">
        <v>4</v>
      </c>
      <c r="D49" s="152" t="s">
        <v>1695</v>
      </c>
      <c r="E49" s="89">
        <f>VLOOKUP(D49,Order!$C$6:$F$123,2,)</f>
        <v>108</v>
      </c>
      <c r="F49" s="152"/>
      <c r="G49" s="152"/>
      <c r="H49" s="152"/>
      <c r="I49" s="89" t="s">
        <v>160</v>
      </c>
      <c r="J49" s="88" t="s">
        <v>162</v>
      </c>
      <c r="K49" s="152"/>
    </row>
    <row r="50" spans="1:11" s="179" customFormat="1" hidden="1" x14ac:dyDescent="0.3">
      <c r="A50" s="83" t="str">
        <f>+IF(E50=0,"",MAX(A$9:A49)+1)</f>
        <v/>
      </c>
      <c r="B50" s="87" t="s">
        <v>163</v>
      </c>
      <c r="C50" s="88" t="s">
        <v>239</v>
      </c>
      <c r="D50" s="88" t="s">
        <v>240</v>
      </c>
      <c r="E50" s="89">
        <f>VLOOKUP(D50,Order!$C$6:$F$123,2,)</f>
        <v>0</v>
      </c>
      <c r="F50" s="88"/>
      <c r="G50" s="88"/>
      <c r="H50" s="88"/>
      <c r="I50" s="89" t="s">
        <v>160</v>
      </c>
      <c r="J50" s="88" t="s">
        <v>162</v>
      </c>
      <c r="K50" s="219"/>
    </row>
    <row r="51" spans="1:11" s="179" customFormat="1" hidden="1" x14ac:dyDescent="0.3">
      <c r="A51" s="83" t="str">
        <f>+IF(E51=0,"",MAX(A$9:A50)+1)</f>
        <v/>
      </c>
      <c r="B51" s="87" t="s">
        <v>163</v>
      </c>
      <c r="C51" s="219" t="s">
        <v>317</v>
      </c>
      <c r="D51" s="219"/>
      <c r="E51" s="89">
        <f>VLOOKUP(C51,Order!$B$65:$D$94,3,)</f>
        <v>0</v>
      </c>
      <c r="F51" s="219"/>
      <c r="G51" s="219"/>
      <c r="H51" s="219"/>
      <c r="I51" s="89" t="s">
        <v>160</v>
      </c>
      <c r="J51" s="219" t="s">
        <v>164</v>
      </c>
      <c r="K51" s="219"/>
    </row>
    <row r="52" spans="1:11" s="179" customFormat="1" hidden="1" x14ac:dyDescent="0.3">
      <c r="A52" s="83" t="str">
        <f>+IF(E52=0,"",MAX(A$9:A51)+1)</f>
        <v/>
      </c>
      <c r="B52" s="87" t="s">
        <v>163</v>
      </c>
      <c r="C52" s="219" t="s">
        <v>322</v>
      </c>
      <c r="D52" s="219"/>
      <c r="E52" s="89">
        <f>VLOOKUP(C52,Order!$B$65:$D$94,3,)</f>
        <v>0</v>
      </c>
      <c r="F52" s="219"/>
      <c r="G52" s="219"/>
      <c r="H52" s="219"/>
      <c r="I52" s="89" t="s">
        <v>160</v>
      </c>
      <c r="J52" s="219" t="s">
        <v>164</v>
      </c>
      <c r="K52" s="219"/>
    </row>
    <row r="53" spans="1:11" s="179" customFormat="1" hidden="1" x14ac:dyDescent="0.3">
      <c r="A53" s="83" t="str">
        <f>+IF(E53=0,"",MAX(A$9:A52)+1)</f>
        <v/>
      </c>
      <c r="B53" s="87" t="s">
        <v>163</v>
      </c>
      <c r="C53" s="219" t="s">
        <v>323</v>
      </c>
      <c r="D53" s="219"/>
      <c r="E53" s="89">
        <f>VLOOKUP(C53,Order!$B$65:$D$94,3,)</f>
        <v>0</v>
      </c>
      <c r="F53" s="219"/>
      <c r="G53" s="219"/>
      <c r="H53" s="219"/>
      <c r="I53" s="89" t="s">
        <v>160</v>
      </c>
      <c r="J53" s="219" t="s">
        <v>164</v>
      </c>
      <c r="K53" s="219"/>
    </row>
    <row r="54" spans="1:11" s="179" customFormat="1" hidden="1" x14ac:dyDescent="0.3">
      <c r="A54" s="83" t="str">
        <f>+IF(E54=0,"",MAX(A$9:A53)+1)</f>
        <v/>
      </c>
      <c r="B54" s="87" t="s">
        <v>163</v>
      </c>
      <c r="C54" s="219" t="s">
        <v>325</v>
      </c>
      <c r="D54" s="219"/>
      <c r="E54" s="89">
        <f>VLOOKUP(C54,Order!$B$65:$D$94,3,)</f>
        <v>0</v>
      </c>
      <c r="F54" s="219"/>
      <c r="G54" s="219"/>
      <c r="H54" s="219"/>
      <c r="I54" s="89" t="s">
        <v>160</v>
      </c>
      <c r="J54" s="219" t="s">
        <v>164</v>
      </c>
      <c r="K54" s="219"/>
    </row>
    <row r="55" spans="1:11" s="179" customFormat="1" hidden="1" x14ac:dyDescent="0.3">
      <c r="A55" s="83" t="str">
        <f>+IF(E55=0,"",MAX(A$9:A54)+1)</f>
        <v/>
      </c>
      <c r="B55" s="87" t="s">
        <v>163</v>
      </c>
      <c r="C55" s="219" t="s">
        <v>327</v>
      </c>
      <c r="D55" s="219"/>
      <c r="E55" s="89">
        <f>VLOOKUP(C55,Order!$B$65:$D$94,3,)</f>
        <v>0</v>
      </c>
      <c r="F55" s="219"/>
      <c r="G55" s="219"/>
      <c r="H55" s="219"/>
      <c r="I55" s="89" t="s">
        <v>160</v>
      </c>
      <c r="J55" s="219" t="s">
        <v>164</v>
      </c>
      <c r="K55" s="219"/>
    </row>
    <row r="56" spans="1:11" s="179" customFormat="1" hidden="1" x14ac:dyDescent="0.3">
      <c r="A56" s="83" t="str">
        <f>+IF(E56=0,"",MAX(A$9:A55)+1)</f>
        <v/>
      </c>
      <c r="B56" s="87" t="s">
        <v>163</v>
      </c>
      <c r="C56" s="219" t="s">
        <v>330</v>
      </c>
      <c r="D56" s="219"/>
      <c r="E56" s="89">
        <f>VLOOKUP(C56,Order!$B$65:$D$94,3,)</f>
        <v>0</v>
      </c>
      <c r="F56" s="219"/>
      <c r="G56" s="219"/>
      <c r="H56" s="219"/>
      <c r="I56" s="89" t="s">
        <v>160</v>
      </c>
      <c r="J56" s="219" t="s">
        <v>164</v>
      </c>
      <c r="K56" s="219"/>
    </row>
    <row r="57" spans="1:11" s="179" customFormat="1" hidden="1" x14ac:dyDescent="0.3">
      <c r="A57" s="83" t="str">
        <f>+IF(E57=0,"",MAX(A$9:A56)+1)</f>
        <v/>
      </c>
      <c r="B57" s="87" t="s">
        <v>163</v>
      </c>
      <c r="C57" s="219" t="s">
        <v>332</v>
      </c>
      <c r="D57" s="219"/>
      <c r="E57" s="89">
        <f>VLOOKUP(C57,Order!$B$65:$D$94,3,)</f>
        <v>0</v>
      </c>
      <c r="F57" s="219"/>
      <c r="G57" s="219"/>
      <c r="H57" s="219"/>
      <c r="I57" s="89" t="s">
        <v>160</v>
      </c>
      <c r="J57" s="219" t="s">
        <v>164</v>
      </c>
      <c r="K57" s="219"/>
    </row>
    <row r="58" spans="1:11" s="179" customFormat="1" hidden="1" x14ac:dyDescent="0.3">
      <c r="A58" s="83" t="str">
        <f>+IF(E58=0,"",MAX(A$9:A57)+1)</f>
        <v/>
      </c>
      <c r="B58" s="87" t="s">
        <v>163</v>
      </c>
      <c r="C58" s="219" t="s">
        <v>333</v>
      </c>
      <c r="D58" s="219"/>
      <c r="E58" s="89">
        <f>VLOOKUP(C58,Order!$B$65:$D$94,3,)</f>
        <v>0</v>
      </c>
      <c r="F58" s="219"/>
      <c r="G58" s="219"/>
      <c r="H58" s="219"/>
      <c r="I58" s="89" t="s">
        <v>160</v>
      </c>
      <c r="J58" s="219" t="s">
        <v>164</v>
      </c>
      <c r="K58" s="219"/>
    </row>
    <row r="59" spans="1:11" s="179" customFormat="1" hidden="1" x14ac:dyDescent="0.3">
      <c r="A59" s="83" t="str">
        <f>+IF(E59=0,"",MAX(A$9:A58)+1)</f>
        <v/>
      </c>
      <c r="B59" s="87" t="s">
        <v>163</v>
      </c>
      <c r="C59" s="219" t="s">
        <v>334</v>
      </c>
      <c r="D59" s="219"/>
      <c r="E59" s="89">
        <f>VLOOKUP(C59,Order!$B$65:$D$94,3,)</f>
        <v>0</v>
      </c>
      <c r="F59" s="219"/>
      <c r="G59" s="219"/>
      <c r="H59" s="219"/>
      <c r="I59" s="89" t="s">
        <v>160</v>
      </c>
      <c r="J59" s="219" t="s">
        <v>164</v>
      </c>
      <c r="K59" s="219"/>
    </row>
    <row r="60" spans="1:11" s="179" customFormat="1" hidden="1" x14ac:dyDescent="0.3">
      <c r="A60" s="83" t="str">
        <f>+IF(E60=0,"",MAX(A$9:A59)+1)</f>
        <v/>
      </c>
      <c r="B60" s="87" t="s">
        <v>163</v>
      </c>
      <c r="C60" s="219" t="s">
        <v>335</v>
      </c>
      <c r="D60" s="219"/>
      <c r="E60" s="89">
        <f>VLOOKUP(C60,Order!$B$65:$D$94,3,)</f>
        <v>0</v>
      </c>
      <c r="F60" s="219"/>
      <c r="G60" s="219"/>
      <c r="H60" s="219"/>
      <c r="I60" s="89" t="s">
        <v>160</v>
      </c>
      <c r="J60" s="219" t="s">
        <v>164</v>
      </c>
      <c r="K60" s="219"/>
    </row>
    <row r="61" spans="1:11" s="179" customFormat="1" hidden="1" x14ac:dyDescent="0.3">
      <c r="A61" s="83" t="str">
        <f>+IF(E61=0,"",MAX(A$9:A60)+1)</f>
        <v/>
      </c>
      <c r="B61" s="87" t="s">
        <v>163</v>
      </c>
      <c r="C61" s="219" t="s">
        <v>337</v>
      </c>
      <c r="D61" s="219"/>
      <c r="E61" s="89">
        <f>VLOOKUP(C61,Order!$B$65:$D$94,3,)</f>
        <v>0</v>
      </c>
      <c r="F61" s="219"/>
      <c r="G61" s="219"/>
      <c r="H61" s="219"/>
      <c r="I61" s="89" t="s">
        <v>160</v>
      </c>
      <c r="J61" s="219" t="s">
        <v>164</v>
      </c>
      <c r="K61" s="219"/>
    </row>
    <row r="62" spans="1:11" s="179" customFormat="1" hidden="1" x14ac:dyDescent="0.3">
      <c r="A62" s="83" t="str">
        <f>+IF(E62=0,"",MAX(A$9:A61)+1)</f>
        <v/>
      </c>
      <c r="B62" s="87" t="s">
        <v>163</v>
      </c>
      <c r="C62" s="219" t="s">
        <v>338</v>
      </c>
      <c r="D62" s="219"/>
      <c r="E62" s="89">
        <f>VLOOKUP(C62,Order!$B$65:$D$94,3,)</f>
        <v>0</v>
      </c>
      <c r="F62" s="219"/>
      <c r="G62" s="219"/>
      <c r="H62" s="219"/>
      <c r="I62" s="89" t="s">
        <v>160</v>
      </c>
      <c r="J62" s="219" t="s">
        <v>164</v>
      </c>
      <c r="K62" s="219"/>
    </row>
    <row r="63" spans="1:11" s="179" customFormat="1" hidden="1" x14ac:dyDescent="0.3">
      <c r="A63" s="83" t="str">
        <f>+IF(E63=0,"",MAX(A$9:A62)+1)</f>
        <v/>
      </c>
      <c r="B63" s="87" t="s">
        <v>163</v>
      </c>
      <c r="C63" s="219" t="s">
        <v>339</v>
      </c>
      <c r="D63" s="219"/>
      <c r="E63" s="89">
        <f>VLOOKUP(C63,Order!$B$65:$D$94,3,)</f>
        <v>0</v>
      </c>
      <c r="F63" s="219"/>
      <c r="G63" s="219"/>
      <c r="H63" s="219"/>
      <c r="I63" s="89" t="s">
        <v>160</v>
      </c>
      <c r="J63" s="219" t="s">
        <v>164</v>
      </c>
      <c r="K63" s="219"/>
    </row>
    <row r="64" spans="1:11" s="179" customFormat="1" hidden="1" x14ac:dyDescent="0.3">
      <c r="A64" s="83" t="str">
        <f>+IF(E64=0,"",MAX(A$9:A63)+1)</f>
        <v/>
      </c>
      <c r="B64" s="87" t="s">
        <v>163</v>
      </c>
      <c r="C64" s="219" t="s">
        <v>340</v>
      </c>
      <c r="D64" s="219"/>
      <c r="E64" s="89">
        <f>VLOOKUP(C64,Order!$B$65:$D$94,3,)</f>
        <v>0</v>
      </c>
      <c r="F64" s="219"/>
      <c r="G64" s="219"/>
      <c r="H64" s="219"/>
      <c r="I64" s="89" t="s">
        <v>160</v>
      </c>
      <c r="J64" s="219" t="s">
        <v>164</v>
      </c>
      <c r="K64" s="219"/>
    </row>
    <row r="65" spans="1:11" s="179" customFormat="1" hidden="1" x14ac:dyDescent="0.3">
      <c r="A65" s="83" t="str">
        <f>+IF(E65=0,"",MAX(A$9:A64)+1)</f>
        <v/>
      </c>
      <c r="B65" s="87" t="s">
        <v>163</v>
      </c>
      <c r="C65" s="219" t="s">
        <v>341</v>
      </c>
      <c r="D65" s="219"/>
      <c r="E65" s="89">
        <f>VLOOKUP(C65,Order!$B$65:$D$94,3,)</f>
        <v>0</v>
      </c>
      <c r="F65" s="219"/>
      <c r="G65" s="219"/>
      <c r="H65" s="219"/>
      <c r="I65" s="89" t="s">
        <v>160</v>
      </c>
      <c r="J65" s="219" t="s">
        <v>164</v>
      </c>
      <c r="K65" s="219"/>
    </row>
    <row r="66" spans="1:11" s="179" customFormat="1" hidden="1" x14ac:dyDescent="0.3">
      <c r="A66" s="83" t="str">
        <f>+IF(E66=0,"",MAX(A$9:A65)+1)</f>
        <v/>
      </c>
      <c r="B66" s="87" t="s">
        <v>163</v>
      </c>
      <c r="C66" s="219" t="s">
        <v>342</v>
      </c>
      <c r="D66" s="219"/>
      <c r="E66" s="89">
        <f>VLOOKUP(C66,Order!$B$65:$D$94,3,)</f>
        <v>0</v>
      </c>
      <c r="F66" s="219"/>
      <c r="G66" s="219"/>
      <c r="H66" s="219"/>
      <c r="I66" s="89" t="s">
        <v>160</v>
      </c>
      <c r="J66" s="219" t="s">
        <v>164</v>
      </c>
      <c r="K66" s="219"/>
    </row>
    <row r="67" spans="1:11" s="179" customFormat="1" hidden="1" x14ac:dyDescent="0.3">
      <c r="A67" s="83" t="str">
        <f>+IF(E67=0,"",MAX(A$9:A66)+1)</f>
        <v/>
      </c>
      <c r="B67" s="87" t="s">
        <v>163</v>
      </c>
      <c r="C67" s="219" t="s">
        <v>343</v>
      </c>
      <c r="D67" s="219"/>
      <c r="E67" s="89">
        <f>VLOOKUP(C67,Order!$B$65:$D$94,3,)</f>
        <v>0</v>
      </c>
      <c r="F67" s="219"/>
      <c r="G67" s="219"/>
      <c r="H67" s="219"/>
      <c r="I67" s="89" t="s">
        <v>160</v>
      </c>
      <c r="J67" s="219" t="s">
        <v>164</v>
      </c>
      <c r="K67" s="219"/>
    </row>
    <row r="68" spans="1:11" s="179" customFormat="1" hidden="1" x14ac:dyDescent="0.3">
      <c r="A68" s="83" t="str">
        <f>+IF(E68=0,"",MAX(A$9:A67)+1)</f>
        <v/>
      </c>
      <c r="B68" s="87" t="s">
        <v>163</v>
      </c>
      <c r="C68" s="219" t="s">
        <v>344</v>
      </c>
      <c r="D68" s="219"/>
      <c r="E68" s="89">
        <f>VLOOKUP(C68,Order!$B$65:$D$94,3,)</f>
        <v>0</v>
      </c>
      <c r="F68" s="219"/>
      <c r="G68" s="219"/>
      <c r="H68" s="219"/>
      <c r="I68" s="89" t="s">
        <v>160</v>
      </c>
      <c r="J68" s="219" t="s">
        <v>164</v>
      </c>
      <c r="K68" s="219"/>
    </row>
    <row r="69" spans="1:11" s="179" customFormat="1" hidden="1" x14ac:dyDescent="0.3">
      <c r="A69" s="83" t="str">
        <f>+IF(E69=0,"",MAX(A$9:A68)+1)</f>
        <v/>
      </c>
      <c r="B69" s="87" t="s">
        <v>163</v>
      </c>
      <c r="C69" s="219" t="s">
        <v>318</v>
      </c>
      <c r="D69" s="219"/>
      <c r="E69" s="89">
        <f>VLOOKUP(C69,Order!$B$65:$D$94,3,)</f>
        <v>0</v>
      </c>
      <c r="F69" s="219"/>
      <c r="G69" s="219"/>
      <c r="H69" s="219"/>
      <c r="I69" s="89" t="s">
        <v>160</v>
      </c>
      <c r="J69" s="219" t="s">
        <v>164</v>
      </c>
      <c r="K69" s="219"/>
    </row>
    <row r="70" spans="1:11" s="179" customFormat="1" hidden="1" x14ac:dyDescent="0.3">
      <c r="A70" s="83" t="str">
        <f>+IF(E70=0,"",MAX(A$9:A69)+1)</f>
        <v/>
      </c>
      <c r="B70" s="87" t="s">
        <v>163</v>
      </c>
      <c r="C70" s="219" t="s">
        <v>345</v>
      </c>
      <c r="D70" s="219"/>
      <c r="E70" s="89">
        <f>VLOOKUP(C70,Order!$B$65:$D$94,3,)</f>
        <v>0</v>
      </c>
      <c r="F70" s="219"/>
      <c r="G70" s="219"/>
      <c r="H70" s="219"/>
      <c r="I70" s="89" t="s">
        <v>160</v>
      </c>
      <c r="J70" s="219" t="s">
        <v>164</v>
      </c>
      <c r="K70" s="219"/>
    </row>
    <row r="71" spans="1:11" s="179" customFormat="1" hidden="1" x14ac:dyDescent="0.3">
      <c r="A71" s="83" t="str">
        <f>+IF(E71=0,"",MAX(A$9:A70)+1)</f>
        <v/>
      </c>
      <c r="B71" s="87" t="s">
        <v>163</v>
      </c>
      <c r="C71" s="219" t="s">
        <v>347</v>
      </c>
      <c r="D71" s="219"/>
      <c r="E71" s="89">
        <f>VLOOKUP(C71,Order!$B$65:$D$94,3,)</f>
        <v>0</v>
      </c>
      <c r="F71" s="219"/>
      <c r="G71" s="219"/>
      <c r="H71" s="219"/>
      <c r="I71" s="89" t="s">
        <v>160</v>
      </c>
      <c r="J71" s="219" t="s">
        <v>164</v>
      </c>
      <c r="K71" s="219"/>
    </row>
    <row r="72" spans="1:11" s="179" customFormat="1" x14ac:dyDescent="0.3">
      <c r="A72" s="83">
        <f>+IF(E72=0,"",MAX(A$9:A71)+1)</f>
        <v>16</v>
      </c>
      <c r="B72" s="87" t="s">
        <v>163</v>
      </c>
      <c r="C72" s="219" t="s">
        <v>349</v>
      </c>
      <c r="D72" s="219"/>
      <c r="E72" s="89">
        <f>VLOOKUP(C72,Order!$B$65:$D$94,3,)</f>
        <v>3</v>
      </c>
      <c r="F72" s="219"/>
      <c r="G72" s="219"/>
      <c r="H72" s="219"/>
      <c r="I72" s="89" t="s">
        <v>160</v>
      </c>
      <c r="J72" s="219" t="s">
        <v>164</v>
      </c>
      <c r="K72" s="219"/>
    </row>
    <row r="73" spans="1:11" s="179" customFormat="1" hidden="1" x14ac:dyDescent="0.3">
      <c r="A73" s="83" t="str">
        <f>+IF(E73=0,"",MAX(A$9:A72)+1)</f>
        <v/>
      </c>
      <c r="B73" s="87" t="s">
        <v>163</v>
      </c>
      <c r="C73" s="219" t="s">
        <v>350</v>
      </c>
      <c r="D73" s="219"/>
      <c r="E73" s="89">
        <f>VLOOKUP(C73,Order!$B$65:$D$94,3,)</f>
        <v>0</v>
      </c>
      <c r="F73" s="219"/>
      <c r="G73" s="219"/>
      <c r="H73" s="219"/>
      <c r="I73" s="89" t="s">
        <v>160</v>
      </c>
      <c r="J73" s="219" t="s">
        <v>164</v>
      </c>
      <c r="K73" s="219"/>
    </row>
    <row r="74" spans="1:11" s="179" customFormat="1" hidden="1" x14ac:dyDescent="0.3">
      <c r="A74" s="83" t="str">
        <f>+IF(E74=0,"",MAX(A$9:A73)+1)</f>
        <v/>
      </c>
      <c r="B74" s="87" t="s">
        <v>163</v>
      </c>
      <c r="C74" s="219" t="s">
        <v>351</v>
      </c>
      <c r="D74" s="219"/>
      <c r="E74" s="89">
        <f>VLOOKUP(C74,Order!$B$65:$D$94,3,)</f>
        <v>0</v>
      </c>
      <c r="F74" s="219"/>
      <c r="G74" s="219"/>
      <c r="H74" s="219"/>
      <c r="I74" s="89" t="s">
        <v>160</v>
      </c>
      <c r="J74" s="219" t="s">
        <v>164</v>
      </c>
      <c r="K74" s="219"/>
    </row>
    <row r="75" spans="1:11" s="179" customFormat="1" hidden="1" x14ac:dyDescent="0.3">
      <c r="A75" s="83">
        <f>+IF(E75=0,"",MAX(A$9:A74)+1)</f>
        <v>17</v>
      </c>
      <c r="B75" s="87" t="s">
        <v>163</v>
      </c>
      <c r="C75" s="219" t="s">
        <v>353</v>
      </c>
      <c r="D75" s="219"/>
      <c r="E75" s="89">
        <f>VLOOKUP(C75,Order!$B$65:$D$94,3,)</f>
        <v>3</v>
      </c>
      <c r="F75" s="219"/>
      <c r="G75" s="219"/>
      <c r="H75" s="219"/>
      <c r="I75" s="89" t="s">
        <v>160</v>
      </c>
      <c r="J75" s="219" t="s">
        <v>164</v>
      </c>
      <c r="K75" s="219"/>
    </row>
    <row r="76" spans="1:11" s="179" customFormat="1" hidden="1" x14ac:dyDescent="0.3">
      <c r="A76" s="83" t="str">
        <f>+IF(E76=0,"",MAX(A$9:A75)+1)</f>
        <v/>
      </c>
      <c r="B76" s="87" t="s">
        <v>163</v>
      </c>
      <c r="C76" s="219" t="s">
        <v>354</v>
      </c>
      <c r="D76" s="219"/>
      <c r="E76" s="89">
        <f>VLOOKUP(C76,Order!$B$65:$D$94,3,)</f>
        <v>0</v>
      </c>
      <c r="F76" s="219"/>
      <c r="G76" s="219"/>
      <c r="H76" s="219"/>
      <c r="I76" s="89" t="s">
        <v>160</v>
      </c>
      <c r="J76" s="219" t="s">
        <v>164</v>
      </c>
      <c r="K76" s="219"/>
    </row>
    <row r="77" spans="1:11" s="179" customFormat="1" hidden="1" x14ac:dyDescent="0.3">
      <c r="A77" s="83" t="str">
        <f>+IF(E77=0,"",MAX(A$9:A76)+1)</f>
        <v/>
      </c>
      <c r="B77" s="87" t="s">
        <v>163</v>
      </c>
      <c r="C77" s="219" t="s">
        <v>355</v>
      </c>
      <c r="D77" s="219"/>
      <c r="E77" s="89">
        <f>VLOOKUP(C77,Order!$B$65:$D$94,3,)</f>
        <v>0</v>
      </c>
      <c r="F77" s="219"/>
      <c r="G77" s="219"/>
      <c r="H77" s="219"/>
      <c r="I77" s="89" t="s">
        <v>160</v>
      </c>
      <c r="J77" s="219" t="s">
        <v>164</v>
      </c>
      <c r="K77" s="219"/>
    </row>
    <row r="78" spans="1:11" s="179" customFormat="1" hidden="1" x14ac:dyDescent="0.3">
      <c r="A78" s="83" t="str">
        <f>+IF(E78=0,"",MAX(A$9:A77)+1)</f>
        <v/>
      </c>
      <c r="B78" s="87" t="s">
        <v>163</v>
      </c>
      <c r="C78" s="219" t="s">
        <v>360</v>
      </c>
      <c r="D78" s="219"/>
      <c r="E78" s="89">
        <f>VLOOKUP(C78,Order!$B$65:$D$94,3,)</f>
        <v>0</v>
      </c>
      <c r="F78" s="219"/>
      <c r="G78" s="219"/>
      <c r="H78" s="219"/>
      <c r="I78" s="89" t="s">
        <v>160</v>
      </c>
      <c r="J78" s="219" t="s">
        <v>164</v>
      </c>
      <c r="K78" s="219"/>
    </row>
    <row r="79" spans="1:11" s="179" customFormat="1" hidden="1" x14ac:dyDescent="0.3">
      <c r="A79" s="83" t="str">
        <f>+IF(E79=0,"",MAX(A$9:A78)+1)</f>
        <v/>
      </c>
      <c r="B79" s="87" t="s">
        <v>163</v>
      </c>
      <c r="C79" s="219" t="s">
        <v>319</v>
      </c>
      <c r="D79" s="219"/>
      <c r="E79" s="89">
        <f>VLOOKUP(C79,Order!$B$65:$D$94,3,)</f>
        <v>0</v>
      </c>
      <c r="F79" s="219"/>
      <c r="G79" s="219"/>
      <c r="H79" s="219"/>
      <c r="I79" s="89" t="s">
        <v>160</v>
      </c>
      <c r="J79" s="219" t="s">
        <v>164</v>
      </c>
      <c r="K79" s="219"/>
    </row>
    <row r="80" spans="1:11" s="179" customFormat="1" hidden="1" x14ac:dyDescent="0.3">
      <c r="A80" s="83" t="str">
        <f>+IF(E80=0,"",MAX(A$9:A79)+1)</f>
        <v/>
      </c>
      <c r="B80" s="87" t="s">
        <v>163</v>
      </c>
      <c r="C80" s="219" t="s">
        <v>361</v>
      </c>
      <c r="D80" s="219"/>
      <c r="E80" s="89">
        <f>VLOOKUP(C80,Order!$B$65:$D$94,3,)</f>
        <v>0</v>
      </c>
      <c r="F80" s="219"/>
      <c r="G80" s="219"/>
      <c r="H80" s="219"/>
      <c r="I80" s="89" t="s">
        <v>160</v>
      </c>
      <c r="J80" s="219" t="s">
        <v>164</v>
      </c>
      <c r="K80" s="219"/>
    </row>
    <row r="81" spans="1:11" s="179" customFormat="1" hidden="1" x14ac:dyDescent="0.3">
      <c r="A81" s="83" t="str">
        <f>+IF(E81=0,"",MAX(A$9:A80)+1)</f>
        <v/>
      </c>
      <c r="B81" s="87" t="s">
        <v>163</v>
      </c>
      <c r="C81" s="219" t="s">
        <v>6</v>
      </c>
      <c r="D81" s="219" t="s">
        <v>382</v>
      </c>
      <c r="E81" s="89">
        <f>VLOOKUP(D81,Order!$C$6:$F$123,2,)</f>
        <v>0</v>
      </c>
      <c r="F81" s="219"/>
      <c r="G81" s="219"/>
      <c r="H81" s="219"/>
      <c r="I81" s="89" t="s">
        <v>160</v>
      </c>
      <c r="J81" s="219" t="s">
        <v>164</v>
      </c>
      <c r="K81" s="219"/>
    </row>
    <row r="82" spans="1:11" s="179" customFormat="1" hidden="1" x14ac:dyDescent="0.3">
      <c r="A82" s="83" t="str">
        <f>+IF(E82=0,"",MAX(A$9:A81)+1)</f>
        <v/>
      </c>
      <c r="B82" s="87" t="s">
        <v>163</v>
      </c>
      <c r="C82" s="219"/>
      <c r="D82" s="219"/>
      <c r="E82" s="220"/>
      <c r="F82" s="219"/>
      <c r="G82" s="219"/>
      <c r="H82" s="219"/>
      <c r="I82" s="220"/>
      <c r="J82" s="219"/>
      <c r="K82" s="219"/>
    </row>
    <row r="83" spans="1:11" s="179" customFormat="1" hidden="1" x14ac:dyDescent="0.3">
      <c r="A83" s="83" t="str">
        <f>+IF(E83=0,"",MAX(A$9:A82)+1)</f>
        <v/>
      </c>
      <c r="B83" s="87" t="s">
        <v>163</v>
      </c>
      <c r="C83" s="219"/>
      <c r="D83" s="219"/>
      <c r="E83" s="220"/>
      <c r="F83" s="219"/>
      <c r="G83" s="219"/>
      <c r="H83" s="219"/>
      <c r="I83" s="220"/>
      <c r="J83" s="219"/>
      <c r="K83" s="219"/>
    </row>
    <row r="84" spans="1:11" s="179" customFormat="1" hidden="1" x14ac:dyDescent="0.3">
      <c r="A84" s="83" t="str">
        <f>+IF(E84=0,"",MAX(A$9:A83)+1)</f>
        <v/>
      </c>
      <c r="B84" s="87" t="s">
        <v>163</v>
      </c>
      <c r="C84" s="219"/>
      <c r="D84" s="219"/>
      <c r="E84" s="220"/>
      <c r="F84" s="219"/>
      <c r="G84" s="219"/>
      <c r="H84" s="219"/>
      <c r="I84" s="220"/>
      <c r="J84" s="219"/>
      <c r="K84" s="219"/>
    </row>
    <row r="85" spans="1:11" hidden="1" x14ac:dyDescent="0.3">
      <c r="A85" s="83" t="str">
        <f>+IF(E85=0,"",MAX(A$9:A84)+1)</f>
        <v/>
      </c>
      <c r="B85" s="90" t="s">
        <v>58</v>
      </c>
      <c r="C85" s="91" t="s">
        <v>211</v>
      </c>
      <c r="D85" s="91" t="s">
        <v>230</v>
      </c>
      <c r="E85" s="92">
        <f>VLOOKUP(D85,Order!$C$111:$D$119,2,)</f>
        <v>0</v>
      </c>
      <c r="F85" s="91"/>
      <c r="G85" s="91"/>
      <c r="H85" s="91"/>
      <c r="I85" s="92" t="s">
        <v>160</v>
      </c>
      <c r="J85" s="91" t="s">
        <v>162</v>
      </c>
      <c r="K85" s="91"/>
    </row>
    <row r="86" spans="1:11" hidden="1" x14ac:dyDescent="0.3">
      <c r="A86" s="83" t="str">
        <f>+IF(E86=0,"",MAX(A$9:A85)+1)</f>
        <v/>
      </c>
      <c r="B86" s="90" t="s">
        <v>58</v>
      </c>
      <c r="C86" s="91" t="s">
        <v>229</v>
      </c>
      <c r="D86" s="91" t="s">
        <v>231</v>
      </c>
      <c r="E86" s="92">
        <f>VLOOKUP(D86,Order!$C$111:$D$119,2,)</f>
        <v>0</v>
      </c>
      <c r="F86" s="91"/>
      <c r="G86" s="91"/>
      <c r="H86" s="91"/>
      <c r="I86" s="92" t="s">
        <v>160</v>
      </c>
      <c r="J86" s="91" t="s">
        <v>162</v>
      </c>
      <c r="K86" s="91"/>
    </row>
    <row r="87" spans="1:11" x14ac:dyDescent="0.3">
      <c r="A87" s="83" t="str">
        <f>+IF(E87=0,"",MAX(A$9:A86)+1)</f>
        <v/>
      </c>
      <c r="B87" s="90" t="s">
        <v>58</v>
      </c>
      <c r="C87" s="91" t="s">
        <v>210</v>
      </c>
      <c r="D87" s="91" t="s">
        <v>272</v>
      </c>
      <c r="E87" s="92">
        <f>VLOOKUP(D87,Order!$C$111:$D$119,2,)</f>
        <v>0</v>
      </c>
      <c r="F87" s="91"/>
      <c r="G87" s="91"/>
      <c r="H87" s="91"/>
      <c r="I87" s="92" t="s">
        <v>160</v>
      </c>
      <c r="J87" s="91" t="s">
        <v>162</v>
      </c>
      <c r="K87" s="91"/>
    </row>
    <row r="88" spans="1:11" hidden="1" x14ac:dyDescent="0.3">
      <c r="A88" s="83" t="str">
        <f>+IF(E88=0,"",MAX(A$9:A87)+1)</f>
        <v/>
      </c>
      <c r="B88" s="90" t="s">
        <v>58</v>
      </c>
      <c r="C88" s="91" t="s">
        <v>379</v>
      </c>
      <c r="D88" s="91" t="s">
        <v>380</v>
      </c>
      <c r="E88" s="92">
        <f>VLOOKUP(D88,Order!$C$111:$D$119,2,)</f>
        <v>0</v>
      </c>
      <c r="F88" s="91"/>
      <c r="G88" s="91"/>
      <c r="H88" s="91"/>
      <c r="I88" s="92" t="s">
        <v>160</v>
      </c>
      <c r="J88" s="91" t="s">
        <v>162</v>
      </c>
      <c r="K88" s="91"/>
    </row>
    <row r="89" spans="1:11" s="179" customFormat="1" x14ac:dyDescent="0.3">
      <c r="A89" s="83">
        <f>+IF(E89=0,"",MAX(A$9:A88)+1)</f>
        <v>18</v>
      </c>
      <c r="B89" s="90" t="s">
        <v>58</v>
      </c>
      <c r="C89" s="91" t="s">
        <v>4</v>
      </c>
      <c r="D89" s="91" t="s">
        <v>1692</v>
      </c>
      <c r="E89" s="92">
        <f>VLOOKUP(D89,Order!$C$111:$D$119,2,)</f>
        <v>77</v>
      </c>
      <c r="F89" s="91"/>
      <c r="G89" s="91"/>
      <c r="H89" s="91"/>
      <c r="I89" s="92" t="s">
        <v>160</v>
      </c>
      <c r="J89" s="91" t="s">
        <v>162</v>
      </c>
      <c r="K89" s="91"/>
    </row>
    <row r="90" spans="1:11" hidden="1" x14ac:dyDescent="0.3">
      <c r="A90" s="83" t="str">
        <f>+IF(E90=0,"",MAX(A$9:A89)+1)</f>
        <v/>
      </c>
      <c r="B90" s="90" t="s">
        <v>58</v>
      </c>
      <c r="C90" s="91"/>
      <c r="D90" s="91"/>
      <c r="E90" s="92"/>
      <c r="F90" s="91"/>
      <c r="G90" s="91"/>
      <c r="H90" s="91"/>
      <c r="I90" s="92" t="s">
        <v>160</v>
      </c>
      <c r="J90" s="91" t="s">
        <v>162</v>
      </c>
      <c r="K90" s="91"/>
    </row>
    <row r="91" spans="1:11" hidden="1" x14ac:dyDescent="0.3">
      <c r="A91" s="83" t="str">
        <f>+IF(E91=0,"",MAX(A$9:A90)+1)</f>
        <v/>
      </c>
      <c r="B91" s="90" t="s">
        <v>58</v>
      </c>
      <c r="C91" s="91"/>
      <c r="D91" s="93"/>
      <c r="E91" s="92"/>
      <c r="F91" s="93"/>
      <c r="G91" s="93"/>
      <c r="H91" s="93"/>
      <c r="I91" s="92" t="s">
        <v>160</v>
      </c>
      <c r="J91" s="91" t="s">
        <v>162</v>
      </c>
      <c r="K91" s="91"/>
    </row>
    <row r="92" spans="1:11" hidden="1" x14ac:dyDescent="0.3">
      <c r="A92" s="83" t="str">
        <f>+IF(E92=0,"",MAX(A$9:A91)+1)</f>
        <v/>
      </c>
      <c r="B92" s="90" t="s">
        <v>58</v>
      </c>
      <c r="C92" s="91"/>
      <c r="D92" s="93"/>
      <c r="E92" s="92"/>
      <c r="F92" s="93"/>
      <c r="G92" s="93"/>
      <c r="H92" s="93"/>
      <c r="I92" s="92" t="s">
        <v>160</v>
      </c>
      <c r="J92" s="91" t="s">
        <v>162</v>
      </c>
      <c r="K92" s="91"/>
    </row>
    <row r="93" spans="1:11" ht="15.75" hidden="1" customHeight="1" x14ac:dyDescent="0.3">
      <c r="A93" s="83" t="str">
        <f>+IF(E93=0,"",MAX(A$9:A92)+1)</f>
        <v/>
      </c>
      <c r="B93" s="90" t="s">
        <v>58</v>
      </c>
      <c r="C93" s="91"/>
      <c r="D93" s="91"/>
      <c r="E93" s="92"/>
      <c r="F93" s="91"/>
      <c r="G93" s="91"/>
      <c r="H93" s="91"/>
      <c r="I93" s="92" t="s">
        <v>160</v>
      </c>
      <c r="J93" s="91" t="s">
        <v>162</v>
      </c>
      <c r="K93" s="91"/>
    </row>
    <row r="94" spans="1:11" ht="15.75" hidden="1" customHeight="1" x14ac:dyDescent="0.3">
      <c r="A94" s="83" t="str">
        <f>+IF(E94=0,"",MAX(A$9:A93)+1)</f>
        <v/>
      </c>
      <c r="B94" s="90" t="s">
        <v>58</v>
      </c>
      <c r="C94" s="91"/>
      <c r="D94" s="91"/>
      <c r="E94" s="92"/>
      <c r="F94" s="91"/>
      <c r="G94" s="91"/>
      <c r="H94" s="91"/>
      <c r="I94" s="92" t="s">
        <v>160</v>
      </c>
      <c r="J94" s="91" t="s">
        <v>162</v>
      </c>
      <c r="K94" s="91"/>
    </row>
    <row r="95" spans="1:11" ht="15.75" hidden="1" customHeight="1" x14ac:dyDescent="0.3">
      <c r="A95" s="83" t="str">
        <f>+IF(E95=0,"",MAX(A$9:A94)+1)</f>
        <v/>
      </c>
      <c r="B95" s="90" t="s">
        <v>58</v>
      </c>
      <c r="C95" s="91"/>
      <c r="D95" s="91"/>
      <c r="E95" s="92"/>
      <c r="F95" s="91"/>
      <c r="G95" s="91"/>
      <c r="H95" s="91"/>
      <c r="I95" s="92" t="s">
        <v>160</v>
      </c>
      <c r="J95" s="91" t="s">
        <v>162</v>
      </c>
      <c r="K95" s="91"/>
    </row>
    <row r="96" spans="1:11" ht="15.75" hidden="1" customHeight="1" x14ac:dyDescent="0.3">
      <c r="A96" s="83" t="str">
        <f>+IF(E96=0,"",MAX(A$9:A95)+1)</f>
        <v/>
      </c>
      <c r="B96" s="94" t="s">
        <v>53</v>
      </c>
      <c r="C96" s="95" t="s">
        <v>195</v>
      </c>
      <c r="D96" s="95" t="s">
        <v>274</v>
      </c>
      <c r="E96" s="96"/>
      <c r="F96" s="95"/>
      <c r="G96" s="95"/>
      <c r="H96" s="95"/>
      <c r="I96" s="96" t="s">
        <v>160</v>
      </c>
      <c r="J96" s="95" t="s">
        <v>164</v>
      </c>
      <c r="K96" s="95"/>
    </row>
    <row r="97" spans="1:11" ht="15.75" hidden="1" customHeight="1" x14ac:dyDescent="0.3">
      <c r="A97" s="83" t="str">
        <f>+IF(E97=0,"",MAX(A$9:A96)+1)</f>
        <v/>
      </c>
      <c r="B97" s="94" t="s">
        <v>53</v>
      </c>
      <c r="C97" s="95" t="s">
        <v>196</v>
      </c>
      <c r="D97" s="95" t="s">
        <v>276</v>
      </c>
      <c r="E97" s="96"/>
      <c r="F97" s="95"/>
      <c r="G97" s="95"/>
      <c r="H97" s="95"/>
      <c r="I97" s="96" t="s">
        <v>160</v>
      </c>
      <c r="J97" s="95" t="s">
        <v>164</v>
      </c>
      <c r="K97" s="95"/>
    </row>
    <row r="98" spans="1:11" ht="15.75" hidden="1" customHeight="1" x14ac:dyDescent="0.3">
      <c r="A98" s="83" t="str">
        <f>+IF(E98=0,"",MAX(A$9:A97)+1)</f>
        <v/>
      </c>
      <c r="B98" s="94" t="s">
        <v>53</v>
      </c>
      <c r="C98" s="95" t="s">
        <v>197</v>
      </c>
      <c r="D98" s="95" t="s">
        <v>278</v>
      </c>
      <c r="E98" s="96"/>
      <c r="F98" s="95"/>
      <c r="G98" s="95"/>
      <c r="H98" s="95"/>
      <c r="I98" s="96" t="s">
        <v>160</v>
      </c>
      <c r="J98" s="95" t="s">
        <v>164</v>
      </c>
      <c r="K98" s="95"/>
    </row>
    <row r="99" spans="1:11" ht="15.75" hidden="1" customHeight="1" x14ac:dyDescent="0.3">
      <c r="A99" s="83" t="str">
        <f>+IF(E99=0,"",MAX(A$9:A98)+1)</f>
        <v/>
      </c>
      <c r="B99" s="94" t="s">
        <v>53</v>
      </c>
      <c r="C99" s="95" t="s">
        <v>194</v>
      </c>
      <c r="D99" s="95" t="s">
        <v>280</v>
      </c>
      <c r="E99" s="96"/>
      <c r="F99" s="95"/>
      <c r="G99" s="95"/>
      <c r="H99" s="95"/>
      <c r="I99" s="96" t="s">
        <v>160</v>
      </c>
      <c r="J99" s="95" t="s">
        <v>164</v>
      </c>
      <c r="K99" s="95"/>
    </row>
    <row r="100" spans="1:11" ht="15.75" hidden="1" customHeight="1" x14ac:dyDescent="0.3">
      <c r="A100" s="83" t="str">
        <f>+IF(E100=0,"",MAX(A$9:A99)+1)</f>
        <v/>
      </c>
      <c r="B100" s="94" t="s">
        <v>53</v>
      </c>
      <c r="C100" s="95" t="s">
        <v>213</v>
      </c>
      <c r="D100" s="95" t="s">
        <v>282</v>
      </c>
      <c r="E100" s="96"/>
      <c r="F100" s="95"/>
      <c r="G100" s="95"/>
      <c r="H100" s="95"/>
      <c r="I100" s="96" t="s">
        <v>160</v>
      </c>
      <c r="J100" s="95" t="s">
        <v>164</v>
      </c>
      <c r="K100" s="95"/>
    </row>
    <row r="101" spans="1:11" ht="15.75" hidden="1" customHeight="1" x14ac:dyDescent="0.3">
      <c r="A101" s="83" t="str">
        <f>+IF(E101=0,"",MAX(A$9:A100)+1)</f>
        <v/>
      </c>
      <c r="B101" s="94" t="s">
        <v>53</v>
      </c>
      <c r="C101" s="95" t="s">
        <v>212</v>
      </c>
      <c r="D101" s="95" t="s">
        <v>284</v>
      </c>
      <c r="E101" s="96"/>
      <c r="F101" s="95"/>
      <c r="G101" s="95"/>
      <c r="H101" s="95"/>
      <c r="I101" s="96" t="s">
        <v>160</v>
      </c>
      <c r="J101" s="95" t="s">
        <v>164</v>
      </c>
      <c r="K101" s="95"/>
    </row>
    <row r="102" spans="1:11" ht="15.75" hidden="1" customHeight="1" x14ac:dyDescent="0.3">
      <c r="A102" s="83" t="str">
        <f>+IF(E102=0,"",MAX(A$9:A101)+1)</f>
        <v/>
      </c>
      <c r="B102" s="94" t="s">
        <v>53</v>
      </c>
      <c r="C102" s="95" t="s">
        <v>210</v>
      </c>
      <c r="D102" s="95" t="s">
        <v>286</v>
      </c>
      <c r="E102" s="96"/>
      <c r="F102" s="95"/>
      <c r="G102" s="95"/>
      <c r="H102" s="95"/>
      <c r="I102" s="96" t="s">
        <v>160</v>
      </c>
      <c r="J102" s="95" t="s">
        <v>164</v>
      </c>
      <c r="K102" s="95"/>
    </row>
    <row r="103" spans="1:11" ht="15.75" hidden="1" customHeight="1" x14ac:dyDescent="0.3">
      <c r="A103" s="83" t="str">
        <f>+IF(E103=0,"",MAX(A$9:A102)+1)</f>
        <v/>
      </c>
      <c r="B103" s="94" t="s">
        <v>53</v>
      </c>
      <c r="C103" s="95" t="s">
        <v>22</v>
      </c>
      <c r="D103" s="95" t="s">
        <v>288</v>
      </c>
      <c r="E103" s="96"/>
      <c r="F103" s="95"/>
      <c r="G103" s="95"/>
      <c r="H103" s="95"/>
      <c r="I103" s="96" t="s">
        <v>160</v>
      </c>
      <c r="J103" s="95" t="s">
        <v>164</v>
      </c>
      <c r="K103" s="95"/>
    </row>
    <row r="104" spans="1:11" ht="15.75" hidden="1" customHeight="1" x14ac:dyDescent="0.3">
      <c r="A104" s="83" t="str">
        <f>+IF(E104=0,"",MAX(A$9:A103)+1)</f>
        <v/>
      </c>
      <c r="B104" s="94" t="s">
        <v>53</v>
      </c>
      <c r="C104" s="95" t="s">
        <v>183</v>
      </c>
      <c r="D104" s="95" t="s">
        <v>290</v>
      </c>
      <c r="E104" s="96"/>
      <c r="F104" s="95"/>
      <c r="G104" s="95"/>
      <c r="H104" s="95"/>
      <c r="I104" s="96" t="s">
        <v>160</v>
      </c>
      <c r="J104" s="95" t="s">
        <v>164</v>
      </c>
      <c r="K104" s="95"/>
    </row>
    <row r="105" spans="1:11" ht="15.75" hidden="1" customHeight="1" x14ac:dyDescent="0.3">
      <c r="A105" s="83" t="str">
        <f>+IF(E105=0,"",MAX(A$9:A104)+1)</f>
        <v/>
      </c>
      <c r="B105" s="94" t="s">
        <v>53</v>
      </c>
      <c r="C105" s="95" t="s">
        <v>185</v>
      </c>
      <c r="D105" s="95" t="s">
        <v>292</v>
      </c>
      <c r="E105" s="96"/>
      <c r="F105" s="95"/>
      <c r="G105" s="95"/>
      <c r="H105" s="95"/>
      <c r="I105" s="96" t="s">
        <v>160</v>
      </c>
      <c r="J105" s="95" t="s">
        <v>164</v>
      </c>
      <c r="K105" s="95"/>
    </row>
    <row r="106" spans="1:11" ht="15.75" hidden="1" customHeight="1" x14ac:dyDescent="0.3">
      <c r="A106" s="83" t="str">
        <f>+IF(E106=0,"",MAX(A$9:A105)+1)</f>
        <v/>
      </c>
      <c r="B106" s="94" t="s">
        <v>53</v>
      </c>
      <c r="C106" s="95" t="s">
        <v>187</v>
      </c>
      <c r="D106" s="95" t="s">
        <v>294</v>
      </c>
      <c r="E106" s="96"/>
      <c r="F106" s="95"/>
      <c r="G106" s="95"/>
      <c r="H106" s="95"/>
      <c r="I106" s="96" t="s">
        <v>160</v>
      </c>
      <c r="J106" s="95" t="s">
        <v>164</v>
      </c>
      <c r="K106" s="95"/>
    </row>
    <row r="107" spans="1:11" ht="15.75" hidden="1" customHeight="1" x14ac:dyDescent="0.3">
      <c r="A107" s="83" t="str">
        <f>+IF(E107=0,"",MAX(A$9:A106)+1)</f>
        <v/>
      </c>
      <c r="B107" s="94" t="s">
        <v>53</v>
      </c>
      <c r="C107" s="95" t="s">
        <v>8</v>
      </c>
      <c r="D107" s="95" t="s">
        <v>296</v>
      </c>
      <c r="E107" s="96"/>
      <c r="F107" s="95"/>
      <c r="G107" s="95"/>
      <c r="H107" s="95"/>
      <c r="I107" s="96" t="s">
        <v>160</v>
      </c>
      <c r="J107" s="95" t="s">
        <v>164</v>
      </c>
      <c r="K107" s="95"/>
    </row>
    <row r="108" spans="1:11" ht="15.75" hidden="1" customHeight="1" x14ac:dyDescent="0.3">
      <c r="A108" s="83" t="str">
        <f>+IF(E108=0,"",MAX(A$9:A107)+1)</f>
        <v/>
      </c>
      <c r="B108" s="94" t="s">
        <v>53</v>
      </c>
      <c r="C108" s="95" t="s">
        <v>180</v>
      </c>
      <c r="D108" s="95" t="s">
        <v>298</v>
      </c>
      <c r="E108" s="96"/>
      <c r="F108" s="95"/>
      <c r="G108" s="95"/>
      <c r="H108" s="95"/>
      <c r="I108" s="96" t="s">
        <v>160</v>
      </c>
      <c r="J108" s="95" t="s">
        <v>164</v>
      </c>
      <c r="K108" s="95"/>
    </row>
    <row r="109" spans="1:11" ht="15.75" hidden="1" customHeight="1" x14ac:dyDescent="0.3">
      <c r="A109" s="83" t="str">
        <f>+IF(E109=0,"",MAX(A$9:A108)+1)</f>
        <v/>
      </c>
      <c r="B109" s="94" t="s">
        <v>53</v>
      </c>
      <c r="C109" s="95" t="s">
        <v>142</v>
      </c>
      <c r="D109" s="95" t="s">
        <v>300</v>
      </c>
      <c r="E109" s="96"/>
      <c r="F109" s="95"/>
      <c r="G109" s="95"/>
      <c r="H109" s="95"/>
      <c r="I109" s="96" t="s">
        <v>160</v>
      </c>
      <c r="J109" s="95" t="s">
        <v>164</v>
      </c>
      <c r="K109" s="95"/>
    </row>
    <row r="110" spans="1:11" ht="15.75" hidden="1" customHeight="1" x14ac:dyDescent="0.3">
      <c r="A110" s="83" t="str">
        <f>+IF(E110=0,"",MAX(A$9:A109)+1)</f>
        <v/>
      </c>
      <c r="B110" s="94" t="s">
        <v>53</v>
      </c>
      <c r="C110" s="95" t="s">
        <v>211</v>
      </c>
      <c r="D110" s="95" t="s">
        <v>302</v>
      </c>
      <c r="E110" s="96"/>
      <c r="F110" s="95"/>
      <c r="G110" s="95"/>
      <c r="H110" s="95"/>
      <c r="I110" s="96" t="s">
        <v>160</v>
      </c>
      <c r="J110" s="95" t="s">
        <v>164</v>
      </c>
      <c r="K110" s="95"/>
    </row>
    <row r="111" spans="1:11" s="112" customFormat="1" ht="15.75" hidden="1" customHeight="1" x14ac:dyDescent="0.3">
      <c r="A111" s="83" t="str">
        <f>+IF(E111=0,"",MAX(A$9:A110)+1)</f>
        <v/>
      </c>
      <c r="B111" s="94" t="s">
        <v>53</v>
      </c>
      <c r="C111" s="110" t="s">
        <v>218</v>
      </c>
      <c r="D111" s="95" t="s">
        <v>304</v>
      </c>
      <c r="E111" s="96"/>
      <c r="F111" s="110"/>
      <c r="G111" s="110"/>
      <c r="H111" s="110"/>
      <c r="I111" s="96" t="s">
        <v>160</v>
      </c>
      <c r="J111" s="95" t="s">
        <v>164</v>
      </c>
      <c r="K111" s="110"/>
    </row>
    <row r="112" spans="1:11" ht="15.75" hidden="1" customHeight="1" x14ac:dyDescent="0.3">
      <c r="A112" s="83" t="str">
        <f>+IF(E112=0,"",MAX(A$9:A111)+1)</f>
        <v/>
      </c>
      <c r="B112" s="94" t="s">
        <v>53</v>
      </c>
      <c r="C112" s="95" t="s">
        <v>23</v>
      </c>
      <c r="D112" s="95" t="s">
        <v>306</v>
      </c>
      <c r="E112" s="96"/>
      <c r="F112" s="95"/>
      <c r="G112" s="95"/>
      <c r="H112" s="95"/>
      <c r="I112" s="96" t="s">
        <v>160</v>
      </c>
      <c r="J112" s="95" t="s">
        <v>164</v>
      </c>
      <c r="K112" s="95"/>
    </row>
    <row r="113" spans="1:11" ht="15.75" hidden="1" customHeight="1" x14ac:dyDescent="0.3">
      <c r="A113" s="83" t="str">
        <f>+IF(E113=0,"",MAX(A$9:A112)+1)</f>
        <v/>
      </c>
      <c r="B113" s="94" t="s">
        <v>53</v>
      </c>
      <c r="C113" s="95" t="s">
        <v>27</v>
      </c>
      <c r="D113" s="95" t="s">
        <v>308</v>
      </c>
      <c r="E113" s="96"/>
      <c r="F113" s="95"/>
      <c r="G113" s="95"/>
      <c r="H113" s="95"/>
      <c r="I113" s="96" t="s">
        <v>160</v>
      </c>
      <c r="J113" s="95" t="s">
        <v>164</v>
      </c>
      <c r="K113" s="95"/>
    </row>
    <row r="114" spans="1:11" ht="15.75" hidden="1" customHeight="1" x14ac:dyDescent="0.3">
      <c r="A114" s="83" t="str">
        <f>+IF(E114=0,"",MAX(A$9:A113)+1)</f>
        <v/>
      </c>
      <c r="B114" s="94" t="s">
        <v>53</v>
      </c>
      <c r="C114" s="95" t="s">
        <v>28</v>
      </c>
      <c r="D114" s="95" t="s">
        <v>310</v>
      </c>
      <c r="E114" s="96"/>
      <c r="F114" s="95"/>
      <c r="G114" s="95"/>
      <c r="H114" s="95"/>
      <c r="I114" s="96" t="s">
        <v>160</v>
      </c>
      <c r="J114" s="95" t="s">
        <v>164</v>
      </c>
      <c r="K114" s="95"/>
    </row>
    <row r="115" spans="1:11" ht="15.75" hidden="1" customHeight="1" x14ac:dyDescent="0.3">
      <c r="A115" s="83" t="str">
        <f>+IF(E115=0,"",MAX(A$9:A114)+1)</f>
        <v/>
      </c>
      <c r="B115" s="94" t="s">
        <v>53</v>
      </c>
      <c r="C115" s="95" t="s">
        <v>219</v>
      </c>
      <c r="D115" s="95" t="s">
        <v>312</v>
      </c>
      <c r="E115" s="96"/>
      <c r="F115" s="95"/>
      <c r="G115" s="95"/>
      <c r="H115" s="95"/>
      <c r="I115" s="96" t="s">
        <v>160</v>
      </c>
      <c r="J115" s="95" t="s">
        <v>164</v>
      </c>
      <c r="K115" s="95"/>
    </row>
    <row r="116" spans="1:11" ht="15.75" hidden="1" customHeight="1" x14ac:dyDescent="0.3">
      <c r="A116" s="83" t="str">
        <f>+IF(E116=0,"",MAX(A$9:A115)+1)</f>
        <v/>
      </c>
      <c r="B116" s="94" t="s">
        <v>53</v>
      </c>
      <c r="C116" s="95" t="s">
        <v>220</v>
      </c>
      <c r="D116" s="95" t="s">
        <v>313</v>
      </c>
      <c r="E116" s="96"/>
      <c r="F116" s="95"/>
      <c r="G116" s="95"/>
      <c r="H116" s="95"/>
      <c r="I116" s="96" t="s">
        <v>160</v>
      </c>
      <c r="J116" s="95" t="s">
        <v>164</v>
      </c>
      <c r="K116" s="95"/>
    </row>
    <row r="117" spans="1:11" s="179" customFormat="1" ht="15.75" hidden="1" customHeight="1" x14ac:dyDescent="0.3">
      <c r="A117" s="83" t="str">
        <f>+IF(E117=0,"",MAX(A$9:A116)+1)</f>
        <v/>
      </c>
      <c r="B117" s="94" t="s">
        <v>53</v>
      </c>
      <c r="C117" s="222" t="s">
        <v>317</v>
      </c>
      <c r="D117" s="222"/>
      <c r="E117" s="223">
        <f>VLOOKUP(C117,Order!$B$65:$D$94,3,)</f>
        <v>0</v>
      </c>
      <c r="F117" s="222"/>
      <c r="G117" s="222"/>
      <c r="H117" s="222"/>
      <c r="I117" s="96" t="s">
        <v>160</v>
      </c>
      <c r="J117" s="95" t="s">
        <v>164</v>
      </c>
      <c r="K117" s="222"/>
    </row>
    <row r="118" spans="1:11" s="179" customFormat="1" ht="15.75" hidden="1" customHeight="1" x14ac:dyDescent="0.3">
      <c r="A118" s="83" t="str">
        <f>+IF(E118=0,"",MAX(A$9:A117)+1)</f>
        <v/>
      </c>
      <c r="B118" s="94" t="s">
        <v>53</v>
      </c>
      <c r="C118" s="222" t="s">
        <v>322</v>
      </c>
      <c r="D118" s="222"/>
      <c r="E118" s="223">
        <f>VLOOKUP(C118,Order!$B$65:$D$94,3,)</f>
        <v>0</v>
      </c>
      <c r="F118" s="222"/>
      <c r="G118" s="222"/>
      <c r="H118" s="222"/>
      <c r="I118" s="96" t="s">
        <v>160</v>
      </c>
      <c r="J118" s="95" t="s">
        <v>164</v>
      </c>
      <c r="K118" s="222"/>
    </row>
    <row r="119" spans="1:11" s="179" customFormat="1" ht="15.75" hidden="1" customHeight="1" x14ac:dyDescent="0.3">
      <c r="A119" s="83" t="str">
        <f>+IF(E119=0,"",MAX(A$9:A118)+1)</f>
        <v/>
      </c>
      <c r="B119" s="94" t="s">
        <v>53</v>
      </c>
      <c r="C119" s="222" t="s">
        <v>323</v>
      </c>
      <c r="D119" s="222"/>
      <c r="E119" s="223">
        <f>VLOOKUP(C119,Order!$B$65:$D$94,3,)</f>
        <v>0</v>
      </c>
      <c r="F119" s="222"/>
      <c r="G119" s="222"/>
      <c r="H119" s="222"/>
      <c r="I119" s="96" t="s">
        <v>160</v>
      </c>
      <c r="J119" s="95" t="s">
        <v>164</v>
      </c>
      <c r="K119" s="222"/>
    </row>
    <row r="120" spans="1:11" s="179" customFormat="1" ht="15.75" hidden="1" customHeight="1" x14ac:dyDescent="0.3">
      <c r="A120" s="83" t="str">
        <f>+IF(E120=0,"",MAX(A$9:A119)+1)</f>
        <v/>
      </c>
      <c r="B120" s="94" t="s">
        <v>53</v>
      </c>
      <c r="C120" s="222" t="s">
        <v>325</v>
      </c>
      <c r="D120" s="222"/>
      <c r="E120" s="223">
        <f>VLOOKUP(C120,Order!$B$65:$D$94,3,)</f>
        <v>0</v>
      </c>
      <c r="F120" s="222"/>
      <c r="G120" s="222"/>
      <c r="H120" s="222"/>
      <c r="I120" s="96" t="s">
        <v>160</v>
      </c>
      <c r="J120" s="95" t="s">
        <v>164</v>
      </c>
      <c r="K120" s="222"/>
    </row>
    <row r="121" spans="1:11" s="179" customFormat="1" ht="15.75" hidden="1" customHeight="1" x14ac:dyDescent="0.3">
      <c r="A121" s="83" t="str">
        <f>+IF(E121=0,"",MAX(A$9:A120)+1)</f>
        <v/>
      </c>
      <c r="B121" s="94" t="s">
        <v>53</v>
      </c>
      <c r="C121" s="222" t="s">
        <v>327</v>
      </c>
      <c r="D121" s="222"/>
      <c r="E121" s="223">
        <f>VLOOKUP(C121,Order!$B$65:$D$94,3,)</f>
        <v>0</v>
      </c>
      <c r="F121" s="222"/>
      <c r="G121" s="222"/>
      <c r="H121" s="222"/>
      <c r="I121" s="96" t="s">
        <v>160</v>
      </c>
      <c r="J121" s="95" t="s">
        <v>164</v>
      </c>
      <c r="K121" s="222"/>
    </row>
    <row r="122" spans="1:11" s="179" customFormat="1" ht="15.75" hidden="1" customHeight="1" x14ac:dyDescent="0.3">
      <c r="A122" s="83" t="str">
        <f>+IF(E122=0,"",MAX(A$9:A121)+1)</f>
        <v/>
      </c>
      <c r="B122" s="94" t="s">
        <v>53</v>
      </c>
      <c r="C122" s="222" t="s">
        <v>330</v>
      </c>
      <c r="D122" s="222"/>
      <c r="E122" s="223">
        <f>VLOOKUP(C122,Order!$B$65:$D$94,3,)</f>
        <v>0</v>
      </c>
      <c r="F122" s="222"/>
      <c r="G122" s="222"/>
      <c r="H122" s="222"/>
      <c r="I122" s="96" t="s">
        <v>160</v>
      </c>
      <c r="J122" s="95" t="s">
        <v>164</v>
      </c>
      <c r="K122" s="222"/>
    </row>
    <row r="123" spans="1:11" s="179" customFormat="1" ht="15.75" hidden="1" customHeight="1" x14ac:dyDescent="0.3">
      <c r="A123" s="83" t="str">
        <f>+IF(E123=0,"",MAX(A$9:A122)+1)</f>
        <v/>
      </c>
      <c r="B123" s="94" t="s">
        <v>53</v>
      </c>
      <c r="C123" s="222" t="s">
        <v>332</v>
      </c>
      <c r="D123" s="222"/>
      <c r="E123" s="223">
        <f>VLOOKUP(C123,Order!$B$65:$D$94,3,)</f>
        <v>0</v>
      </c>
      <c r="F123" s="222"/>
      <c r="G123" s="222"/>
      <c r="H123" s="222"/>
      <c r="I123" s="96" t="s">
        <v>160</v>
      </c>
      <c r="J123" s="95" t="s">
        <v>164</v>
      </c>
      <c r="K123" s="222"/>
    </row>
    <row r="124" spans="1:11" s="179" customFormat="1" ht="15.75" hidden="1" customHeight="1" x14ac:dyDescent="0.3">
      <c r="A124" s="83" t="str">
        <f>+IF(E124=0,"",MAX(A$9:A123)+1)</f>
        <v/>
      </c>
      <c r="B124" s="94" t="s">
        <v>53</v>
      </c>
      <c r="C124" s="222" t="s">
        <v>333</v>
      </c>
      <c r="D124" s="222"/>
      <c r="E124" s="223">
        <f>VLOOKUP(C124,Order!$B$65:$D$94,3,)</f>
        <v>0</v>
      </c>
      <c r="F124" s="222"/>
      <c r="G124" s="222"/>
      <c r="H124" s="222"/>
      <c r="I124" s="96" t="s">
        <v>160</v>
      </c>
      <c r="J124" s="95" t="s">
        <v>164</v>
      </c>
      <c r="K124" s="222"/>
    </row>
    <row r="125" spans="1:11" s="179" customFormat="1" ht="15.75" hidden="1" customHeight="1" x14ac:dyDescent="0.3">
      <c r="A125" s="83" t="str">
        <f>+IF(E125=0,"",MAX(A$9:A124)+1)</f>
        <v/>
      </c>
      <c r="B125" s="94" t="s">
        <v>53</v>
      </c>
      <c r="C125" s="222" t="s">
        <v>334</v>
      </c>
      <c r="D125" s="222"/>
      <c r="E125" s="223">
        <f>VLOOKUP(C125,Order!$B$65:$D$94,3,)</f>
        <v>0</v>
      </c>
      <c r="F125" s="222"/>
      <c r="G125" s="222"/>
      <c r="H125" s="222"/>
      <c r="I125" s="96" t="s">
        <v>160</v>
      </c>
      <c r="J125" s="95" t="s">
        <v>164</v>
      </c>
      <c r="K125" s="222"/>
    </row>
    <row r="126" spans="1:11" s="179" customFormat="1" ht="15.75" hidden="1" customHeight="1" x14ac:dyDescent="0.3">
      <c r="A126" s="83" t="str">
        <f>+IF(E126=0,"",MAX(A$9:A125)+1)</f>
        <v/>
      </c>
      <c r="B126" s="94" t="s">
        <v>53</v>
      </c>
      <c r="C126" s="222" t="s">
        <v>335</v>
      </c>
      <c r="D126" s="222"/>
      <c r="E126" s="223">
        <f>VLOOKUP(C126,Order!$B$65:$D$94,3,)</f>
        <v>0</v>
      </c>
      <c r="F126" s="222"/>
      <c r="G126" s="222"/>
      <c r="H126" s="222"/>
      <c r="I126" s="96" t="s">
        <v>160</v>
      </c>
      <c r="J126" s="95" t="s">
        <v>164</v>
      </c>
      <c r="K126" s="222"/>
    </row>
    <row r="127" spans="1:11" s="179" customFormat="1" ht="15.75" hidden="1" customHeight="1" x14ac:dyDescent="0.3">
      <c r="A127" s="83" t="str">
        <f>+IF(E127=0,"",MAX(A$9:A126)+1)</f>
        <v/>
      </c>
      <c r="B127" s="94" t="s">
        <v>53</v>
      </c>
      <c r="C127" s="222" t="s">
        <v>337</v>
      </c>
      <c r="D127" s="222"/>
      <c r="E127" s="223">
        <f>VLOOKUP(C127,Order!$B$65:$D$94,3,)</f>
        <v>0</v>
      </c>
      <c r="F127" s="222"/>
      <c r="G127" s="222"/>
      <c r="H127" s="222"/>
      <c r="I127" s="96" t="s">
        <v>160</v>
      </c>
      <c r="J127" s="95" t="s">
        <v>164</v>
      </c>
      <c r="K127" s="222"/>
    </row>
    <row r="128" spans="1:11" s="179" customFormat="1" ht="15.75" hidden="1" customHeight="1" x14ac:dyDescent="0.3">
      <c r="A128" s="83" t="str">
        <f>+IF(E128=0,"",MAX(A$9:A127)+1)</f>
        <v/>
      </c>
      <c r="B128" s="94" t="s">
        <v>53</v>
      </c>
      <c r="C128" s="222" t="s">
        <v>338</v>
      </c>
      <c r="D128" s="222"/>
      <c r="E128" s="223">
        <f>VLOOKUP(C128,Order!$B$65:$D$94,3,)</f>
        <v>0</v>
      </c>
      <c r="F128" s="222"/>
      <c r="G128" s="222"/>
      <c r="H128" s="222"/>
      <c r="I128" s="96" t="s">
        <v>160</v>
      </c>
      <c r="J128" s="95" t="s">
        <v>164</v>
      </c>
      <c r="K128" s="222"/>
    </row>
    <row r="129" spans="1:11" s="179" customFormat="1" ht="15.75" hidden="1" customHeight="1" x14ac:dyDescent="0.3">
      <c r="A129" s="83" t="str">
        <f>+IF(E129=0,"",MAX(A$9:A128)+1)</f>
        <v/>
      </c>
      <c r="B129" s="94" t="s">
        <v>53</v>
      </c>
      <c r="C129" s="222" t="s">
        <v>339</v>
      </c>
      <c r="D129" s="222"/>
      <c r="E129" s="223">
        <f>VLOOKUP(C129,Order!$B$65:$D$94,3,)</f>
        <v>0</v>
      </c>
      <c r="F129" s="222"/>
      <c r="G129" s="222"/>
      <c r="H129" s="222"/>
      <c r="I129" s="96" t="s">
        <v>160</v>
      </c>
      <c r="J129" s="95" t="s">
        <v>164</v>
      </c>
      <c r="K129" s="222"/>
    </row>
    <row r="130" spans="1:11" s="179" customFormat="1" ht="15.75" hidden="1" customHeight="1" x14ac:dyDescent="0.3">
      <c r="A130" s="83" t="str">
        <f>+IF(E130=0,"",MAX(A$9:A129)+1)</f>
        <v/>
      </c>
      <c r="B130" s="94" t="s">
        <v>53</v>
      </c>
      <c r="C130" s="222" t="s">
        <v>340</v>
      </c>
      <c r="D130" s="222"/>
      <c r="E130" s="223">
        <f>VLOOKUP(C130,Order!$B$65:$D$94,3,)</f>
        <v>0</v>
      </c>
      <c r="F130" s="222"/>
      <c r="G130" s="222"/>
      <c r="H130" s="222"/>
      <c r="I130" s="96" t="s">
        <v>160</v>
      </c>
      <c r="J130" s="95" t="s">
        <v>164</v>
      </c>
      <c r="K130" s="222"/>
    </row>
    <row r="131" spans="1:11" s="179" customFormat="1" ht="15.75" hidden="1" customHeight="1" x14ac:dyDescent="0.3">
      <c r="A131" s="83" t="str">
        <f>+IF(E131=0,"",MAX(A$9:A130)+1)</f>
        <v/>
      </c>
      <c r="B131" s="94" t="s">
        <v>53</v>
      </c>
      <c r="C131" s="222" t="s">
        <v>341</v>
      </c>
      <c r="D131" s="222"/>
      <c r="E131" s="223">
        <f>VLOOKUP(C131,Order!$B$65:$D$94,3,)</f>
        <v>0</v>
      </c>
      <c r="F131" s="222"/>
      <c r="G131" s="222"/>
      <c r="H131" s="222"/>
      <c r="I131" s="96" t="s">
        <v>160</v>
      </c>
      <c r="J131" s="95" t="s">
        <v>164</v>
      </c>
      <c r="K131" s="222"/>
    </row>
    <row r="132" spans="1:11" s="179" customFormat="1" ht="15.75" hidden="1" customHeight="1" x14ac:dyDescent="0.3">
      <c r="A132" s="83" t="str">
        <f>+IF(E132=0,"",MAX(A$9:A131)+1)</f>
        <v/>
      </c>
      <c r="B132" s="94" t="s">
        <v>53</v>
      </c>
      <c r="C132" s="222" t="s">
        <v>342</v>
      </c>
      <c r="D132" s="222"/>
      <c r="E132" s="223">
        <f>VLOOKUP(C132,Order!$B$65:$D$94,3,)</f>
        <v>0</v>
      </c>
      <c r="F132" s="222"/>
      <c r="G132" s="222"/>
      <c r="H132" s="222"/>
      <c r="I132" s="96" t="s">
        <v>160</v>
      </c>
      <c r="J132" s="95" t="s">
        <v>164</v>
      </c>
      <c r="K132" s="222"/>
    </row>
    <row r="133" spans="1:11" s="179" customFormat="1" ht="15.75" hidden="1" customHeight="1" x14ac:dyDescent="0.3">
      <c r="A133" s="83" t="str">
        <f>+IF(E133=0,"",MAX(A$9:A132)+1)</f>
        <v/>
      </c>
      <c r="B133" s="94" t="s">
        <v>53</v>
      </c>
      <c r="C133" s="222" t="s">
        <v>343</v>
      </c>
      <c r="D133" s="222"/>
      <c r="E133" s="223">
        <f>VLOOKUP(C133,Order!$B$65:$D$94,3,)</f>
        <v>0</v>
      </c>
      <c r="F133" s="222"/>
      <c r="G133" s="222"/>
      <c r="H133" s="222"/>
      <c r="I133" s="96" t="s">
        <v>160</v>
      </c>
      <c r="J133" s="95" t="s">
        <v>164</v>
      </c>
      <c r="K133" s="222"/>
    </row>
    <row r="134" spans="1:11" s="179" customFormat="1" ht="15.75" hidden="1" customHeight="1" x14ac:dyDescent="0.3">
      <c r="A134" s="83" t="str">
        <f>+IF(E134=0,"",MAX(A$9:A133)+1)</f>
        <v/>
      </c>
      <c r="B134" s="94" t="s">
        <v>53</v>
      </c>
      <c r="C134" s="222" t="s">
        <v>344</v>
      </c>
      <c r="D134" s="222"/>
      <c r="E134" s="223">
        <f>VLOOKUP(C134,Order!$B$65:$D$94,3,)</f>
        <v>0</v>
      </c>
      <c r="F134" s="222"/>
      <c r="G134" s="222"/>
      <c r="H134" s="222"/>
      <c r="I134" s="96" t="s">
        <v>160</v>
      </c>
      <c r="J134" s="95" t="s">
        <v>164</v>
      </c>
      <c r="K134" s="222"/>
    </row>
    <row r="135" spans="1:11" s="179" customFormat="1" ht="15.75" hidden="1" customHeight="1" x14ac:dyDescent="0.3">
      <c r="A135" s="83" t="str">
        <f>+IF(E135=0,"",MAX(A$9:A134)+1)</f>
        <v/>
      </c>
      <c r="B135" s="94" t="s">
        <v>53</v>
      </c>
      <c r="C135" s="222" t="s">
        <v>318</v>
      </c>
      <c r="D135" s="222"/>
      <c r="E135" s="223">
        <f>VLOOKUP(C135,Order!$B$65:$D$94,3,)</f>
        <v>0</v>
      </c>
      <c r="F135" s="222"/>
      <c r="G135" s="222"/>
      <c r="H135" s="222"/>
      <c r="I135" s="96" t="s">
        <v>160</v>
      </c>
      <c r="J135" s="95" t="s">
        <v>164</v>
      </c>
      <c r="K135" s="222"/>
    </row>
    <row r="136" spans="1:11" s="179" customFormat="1" ht="15.75" hidden="1" customHeight="1" x14ac:dyDescent="0.3">
      <c r="A136" s="83" t="str">
        <f>+IF(E136=0,"",MAX(A$9:A135)+1)</f>
        <v/>
      </c>
      <c r="B136" s="94" t="s">
        <v>53</v>
      </c>
      <c r="C136" s="222" t="s">
        <v>345</v>
      </c>
      <c r="D136" s="222"/>
      <c r="E136" s="223">
        <f>VLOOKUP(C136,Order!$B$65:$D$94,3,)</f>
        <v>0</v>
      </c>
      <c r="F136" s="222"/>
      <c r="G136" s="222"/>
      <c r="H136" s="222"/>
      <c r="I136" s="96" t="s">
        <v>160</v>
      </c>
      <c r="J136" s="95" t="s">
        <v>164</v>
      </c>
      <c r="K136" s="222"/>
    </row>
    <row r="137" spans="1:11" s="179" customFormat="1" ht="15.75" hidden="1" customHeight="1" x14ac:dyDescent="0.3">
      <c r="A137" s="83" t="str">
        <f>+IF(E137=0,"",MAX(A$9:A136)+1)</f>
        <v/>
      </c>
      <c r="B137" s="94" t="s">
        <v>53</v>
      </c>
      <c r="C137" s="222" t="s">
        <v>347</v>
      </c>
      <c r="D137" s="222"/>
      <c r="E137" s="223">
        <f>VLOOKUP(C137,Order!$B$65:$D$94,3,)</f>
        <v>0</v>
      </c>
      <c r="F137" s="222"/>
      <c r="G137" s="222"/>
      <c r="H137" s="222"/>
      <c r="I137" s="96" t="s">
        <v>160</v>
      </c>
      <c r="J137" s="95" t="s">
        <v>164</v>
      </c>
      <c r="K137" s="222"/>
    </row>
    <row r="138" spans="1:11" s="179" customFormat="1" ht="15.75" customHeight="1" x14ac:dyDescent="0.3">
      <c r="A138" s="83">
        <f>+IF(E138=0,"",MAX(A$9:A137)+1)</f>
        <v>19</v>
      </c>
      <c r="B138" s="94" t="s">
        <v>53</v>
      </c>
      <c r="C138" s="222" t="s">
        <v>349</v>
      </c>
      <c r="D138" s="222"/>
      <c r="E138" s="223">
        <f>VLOOKUP(C138,Order!$B$65:$D$94,3,)</f>
        <v>3</v>
      </c>
      <c r="F138" s="222"/>
      <c r="G138" s="222"/>
      <c r="H138" s="222"/>
      <c r="I138" s="96" t="s">
        <v>160</v>
      </c>
      <c r="J138" s="95" t="s">
        <v>164</v>
      </c>
      <c r="K138" s="222"/>
    </row>
    <row r="139" spans="1:11" s="179" customFormat="1" ht="15.75" hidden="1" customHeight="1" x14ac:dyDescent="0.3">
      <c r="A139" s="83" t="str">
        <f>+IF(E139=0,"",MAX(A$9:A138)+1)</f>
        <v/>
      </c>
      <c r="B139" s="94" t="s">
        <v>53</v>
      </c>
      <c r="C139" s="222" t="s">
        <v>350</v>
      </c>
      <c r="D139" s="222"/>
      <c r="E139" s="223">
        <f>VLOOKUP(C139,Order!$B$65:$D$94,3,)</f>
        <v>0</v>
      </c>
      <c r="F139" s="222"/>
      <c r="G139" s="222"/>
      <c r="H139" s="222"/>
      <c r="I139" s="96" t="s">
        <v>160</v>
      </c>
      <c r="J139" s="95" t="s">
        <v>164</v>
      </c>
      <c r="K139" s="222"/>
    </row>
    <row r="140" spans="1:11" s="179" customFormat="1" ht="15.75" hidden="1" customHeight="1" x14ac:dyDescent="0.3">
      <c r="A140" s="83" t="str">
        <f>+IF(E140=0,"",MAX(A$9:A139)+1)</f>
        <v/>
      </c>
      <c r="B140" s="94" t="s">
        <v>53</v>
      </c>
      <c r="C140" s="222" t="s">
        <v>351</v>
      </c>
      <c r="D140" s="222"/>
      <c r="E140" s="223">
        <f>VLOOKUP(C140,Order!$B$65:$D$94,3,)</f>
        <v>0</v>
      </c>
      <c r="F140" s="222"/>
      <c r="G140" s="222"/>
      <c r="H140" s="222"/>
      <c r="I140" s="96" t="s">
        <v>160</v>
      </c>
      <c r="J140" s="95" t="s">
        <v>164</v>
      </c>
      <c r="K140" s="222"/>
    </row>
    <row r="141" spans="1:11" ht="15.75" hidden="1" customHeight="1" x14ac:dyDescent="0.3">
      <c r="A141" s="83">
        <f>+IF(E141=0,"",MAX(A$9:A140)+1)</f>
        <v>20</v>
      </c>
      <c r="B141" s="94" t="s">
        <v>53</v>
      </c>
      <c r="C141" s="95" t="s">
        <v>353</v>
      </c>
      <c r="D141" s="95"/>
      <c r="E141" s="223">
        <f>VLOOKUP(C141,Order!$B$65:$D$94,3,)</f>
        <v>3</v>
      </c>
      <c r="F141" s="95"/>
      <c r="G141" s="95"/>
      <c r="H141" s="95"/>
      <c r="I141" s="96" t="s">
        <v>160</v>
      </c>
      <c r="J141" s="95" t="s">
        <v>164</v>
      </c>
      <c r="K141" s="95"/>
    </row>
    <row r="142" spans="1:11" ht="15.75" hidden="1" customHeight="1" x14ac:dyDescent="0.3">
      <c r="A142" s="83" t="str">
        <f>+IF(E142=0,"",MAX(A$9:A141)+1)</f>
        <v/>
      </c>
      <c r="B142" s="94" t="s">
        <v>53</v>
      </c>
      <c r="C142" s="95" t="s">
        <v>354</v>
      </c>
      <c r="D142" s="95"/>
      <c r="E142" s="223">
        <f>VLOOKUP(C142,Order!$B$65:$D$94,3,)</f>
        <v>0</v>
      </c>
      <c r="F142" s="95"/>
      <c r="G142" s="95"/>
      <c r="H142" s="95"/>
      <c r="I142" s="96" t="s">
        <v>160</v>
      </c>
      <c r="J142" s="95" t="s">
        <v>164</v>
      </c>
      <c r="K142" s="95"/>
    </row>
    <row r="143" spans="1:11" ht="15.75" hidden="1" customHeight="1" x14ac:dyDescent="0.3">
      <c r="A143" s="83" t="str">
        <f>+IF(E143=0,"",MAX(A$9:A142)+1)</f>
        <v/>
      </c>
      <c r="B143" s="94" t="s">
        <v>53</v>
      </c>
      <c r="C143" s="95" t="s">
        <v>355</v>
      </c>
      <c r="D143" s="95"/>
      <c r="E143" s="223">
        <f>VLOOKUP(C143,Order!$B$65:$D$94,3,)</f>
        <v>0</v>
      </c>
      <c r="F143" s="95"/>
      <c r="G143" s="95"/>
      <c r="H143" s="95"/>
      <c r="I143" s="96" t="s">
        <v>160</v>
      </c>
      <c r="J143" s="95" t="s">
        <v>164</v>
      </c>
      <c r="K143" s="95"/>
    </row>
    <row r="144" spans="1:11" ht="15.75" hidden="1" customHeight="1" x14ac:dyDescent="0.3">
      <c r="A144" s="83" t="str">
        <f>+IF(E144=0,"",MAX(A$9:A143)+1)</f>
        <v/>
      </c>
      <c r="B144" s="94" t="s">
        <v>53</v>
      </c>
      <c r="C144" s="95" t="s">
        <v>360</v>
      </c>
      <c r="D144" s="95"/>
      <c r="E144" s="223">
        <f>VLOOKUP(C144,Order!$B$65:$D$94,3,)</f>
        <v>0</v>
      </c>
      <c r="F144" s="95"/>
      <c r="G144" s="95"/>
      <c r="H144" s="95"/>
      <c r="I144" s="96" t="s">
        <v>160</v>
      </c>
      <c r="J144" s="95" t="s">
        <v>164</v>
      </c>
      <c r="K144" s="95"/>
    </row>
    <row r="145" spans="1:11" ht="15.75" hidden="1" customHeight="1" x14ac:dyDescent="0.3">
      <c r="A145" s="83" t="str">
        <f>+IF(E145=0,"",MAX(A$9:A144)+1)</f>
        <v/>
      </c>
      <c r="B145" s="94" t="s">
        <v>53</v>
      </c>
      <c r="C145" s="95" t="s">
        <v>319</v>
      </c>
      <c r="D145" s="95"/>
      <c r="E145" s="223">
        <f>VLOOKUP(C145,Order!$B$65:$D$94,3,)</f>
        <v>0</v>
      </c>
      <c r="F145" s="95"/>
      <c r="G145" s="95"/>
      <c r="H145" s="95"/>
      <c r="I145" s="96" t="s">
        <v>160</v>
      </c>
      <c r="J145" s="95" t="s">
        <v>164</v>
      </c>
      <c r="K145" s="95"/>
    </row>
    <row r="146" spans="1:11" ht="15.75" hidden="1" customHeight="1" x14ac:dyDescent="0.3">
      <c r="A146" s="83" t="str">
        <f>+IF(E146=0,"",MAX(A$9:A145)+1)</f>
        <v/>
      </c>
      <c r="B146" s="94" t="s">
        <v>53</v>
      </c>
      <c r="C146" s="95" t="s">
        <v>361</v>
      </c>
      <c r="D146" s="95"/>
      <c r="E146" s="223">
        <f>VLOOKUP(C146,Order!$B$65:$D$94,3,)</f>
        <v>0</v>
      </c>
      <c r="F146" s="95"/>
      <c r="G146" s="95"/>
      <c r="H146" s="95"/>
      <c r="I146" s="96" t="s">
        <v>160</v>
      </c>
      <c r="J146" s="95" t="s">
        <v>164</v>
      </c>
      <c r="K146" s="95"/>
    </row>
    <row r="147" spans="1:11" ht="15.75" hidden="1" customHeight="1" x14ac:dyDescent="0.3">
      <c r="A147" s="83" t="str">
        <f>+IF(E147=0,"",MAX(A$9:A146)+1)</f>
        <v/>
      </c>
      <c r="B147" s="94" t="s">
        <v>53</v>
      </c>
      <c r="C147" s="95"/>
      <c r="D147" s="95"/>
      <c r="E147" s="223"/>
      <c r="F147" s="95"/>
      <c r="G147" s="95"/>
      <c r="H147" s="95"/>
      <c r="I147" s="96" t="s">
        <v>160</v>
      </c>
      <c r="J147" s="95" t="s">
        <v>164</v>
      </c>
      <c r="K147" s="95"/>
    </row>
    <row r="148" spans="1:11" s="109" customFormat="1" ht="15.75" hidden="1" customHeight="1" x14ac:dyDescent="0.3">
      <c r="A148" s="83" t="str">
        <f>+IF(E148=0,"",MAX(A$9:A147)+1)</f>
        <v/>
      </c>
      <c r="B148" s="94" t="s">
        <v>53</v>
      </c>
      <c r="C148" s="95"/>
      <c r="D148" s="95"/>
      <c r="E148" s="223"/>
      <c r="F148" s="110"/>
      <c r="G148" s="110"/>
      <c r="H148" s="110"/>
      <c r="I148" s="96" t="s">
        <v>160</v>
      </c>
      <c r="J148" s="95" t="s">
        <v>164</v>
      </c>
      <c r="K148" s="110"/>
    </row>
    <row r="149" spans="1:11" s="109" customFormat="1" ht="15.75" hidden="1" customHeight="1" x14ac:dyDescent="0.3">
      <c r="A149" s="83" t="str">
        <f>+IF(E149=0,"",MAX(A$9:A148)+1)</f>
        <v/>
      </c>
      <c r="B149" s="94" t="s">
        <v>53</v>
      </c>
      <c r="C149" s="95"/>
      <c r="D149" s="95"/>
      <c r="E149" s="223"/>
      <c r="F149" s="110"/>
      <c r="G149" s="110"/>
      <c r="H149" s="110"/>
      <c r="I149" s="96" t="s">
        <v>160</v>
      </c>
      <c r="J149" s="95" t="s">
        <v>164</v>
      </c>
      <c r="K149" s="110"/>
    </row>
    <row r="150" spans="1:11" s="109" customFormat="1" ht="15.75" hidden="1" customHeight="1" x14ac:dyDescent="0.3">
      <c r="A150" s="83" t="str">
        <f>+IF(E150=0,"",MAX(A$9:A149)+1)</f>
        <v/>
      </c>
      <c r="B150" s="94" t="s">
        <v>53</v>
      </c>
      <c r="C150" s="95"/>
      <c r="D150" s="95"/>
      <c r="E150" s="223"/>
      <c r="F150" s="110"/>
      <c r="G150" s="110"/>
      <c r="H150" s="110"/>
      <c r="I150" s="96" t="s">
        <v>160</v>
      </c>
      <c r="J150" s="95" t="s">
        <v>164</v>
      </c>
      <c r="K150" s="110"/>
    </row>
    <row r="151" spans="1:11" ht="15.75" hidden="1" customHeight="1" x14ac:dyDescent="0.3">
      <c r="A151" s="83" t="str">
        <f>+IF(E151=0,"",MAX(A$9:A150)+1)</f>
        <v/>
      </c>
      <c r="B151" s="94" t="s">
        <v>53</v>
      </c>
      <c r="C151" s="95"/>
      <c r="D151" s="95"/>
      <c r="E151" s="223"/>
      <c r="F151" s="95"/>
      <c r="G151" s="95"/>
      <c r="H151" s="95"/>
      <c r="I151" s="96" t="s">
        <v>160</v>
      </c>
      <c r="J151" s="95" t="s">
        <v>164</v>
      </c>
      <c r="K151" s="95"/>
    </row>
    <row r="152" spans="1:11" ht="15.75" hidden="1" customHeight="1" x14ac:dyDescent="0.3">
      <c r="A152" s="83" t="str">
        <f>+IF(E152=0,"",MAX(A$9:A151)+1)</f>
        <v/>
      </c>
      <c r="B152" s="97" t="s">
        <v>54</v>
      </c>
      <c r="C152" s="98" t="s">
        <v>195</v>
      </c>
      <c r="D152" s="98" t="s">
        <v>275</v>
      </c>
      <c r="E152" s="99"/>
      <c r="F152" s="98"/>
      <c r="G152" s="98"/>
      <c r="H152" s="98"/>
      <c r="I152" s="99" t="s">
        <v>160</v>
      </c>
      <c r="J152" s="98" t="s">
        <v>164</v>
      </c>
      <c r="K152" s="98"/>
    </row>
    <row r="153" spans="1:11" ht="15.75" hidden="1" customHeight="1" x14ac:dyDescent="0.3">
      <c r="A153" s="83" t="str">
        <f>+IF(E153=0,"",MAX(A$9:A152)+1)</f>
        <v/>
      </c>
      <c r="B153" s="97" t="s">
        <v>54</v>
      </c>
      <c r="C153" s="98" t="s">
        <v>196</v>
      </c>
      <c r="D153" s="98" t="s">
        <v>277</v>
      </c>
      <c r="E153" s="99"/>
      <c r="F153" s="98"/>
      <c r="G153" s="98"/>
      <c r="H153" s="98"/>
      <c r="I153" s="99" t="s">
        <v>160</v>
      </c>
      <c r="J153" s="98" t="s">
        <v>164</v>
      </c>
      <c r="K153" s="98"/>
    </row>
    <row r="154" spans="1:11" ht="15" hidden="1" customHeight="1" x14ac:dyDescent="0.3">
      <c r="A154" s="83" t="str">
        <f>+IF(E154=0,"",MAX(A$9:A153)+1)</f>
        <v/>
      </c>
      <c r="B154" s="97" t="s">
        <v>54</v>
      </c>
      <c r="C154" s="98" t="s">
        <v>197</v>
      </c>
      <c r="D154" s="98" t="s">
        <v>279</v>
      </c>
      <c r="E154" s="99"/>
      <c r="F154" s="98"/>
      <c r="G154" s="98"/>
      <c r="H154" s="98"/>
      <c r="I154" s="99" t="s">
        <v>160</v>
      </c>
      <c r="J154" s="98" t="s">
        <v>164</v>
      </c>
      <c r="K154" s="98"/>
    </row>
    <row r="155" spans="1:11" ht="15.75" hidden="1" customHeight="1" x14ac:dyDescent="0.3">
      <c r="A155" s="83" t="str">
        <f>+IF(E155=0,"",MAX(A$9:A154)+1)</f>
        <v/>
      </c>
      <c r="B155" s="97" t="s">
        <v>54</v>
      </c>
      <c r="C155" s="98" t="s">
        <v>194</v>
      </c>
      <c r="D155" s="98" t="s">
        <v>281</v>
      </c>
      <c r="E155" s="99"/>
      <c r="F155" s="98"/>
      <c r="G155" s="98"/>
      <c r="H155" s="98"/>
      <c r="I155" s="99" t="s">
        <v>160</v>
      </c>
      <c r="J155" s="98" t="s">
        <v>164</v>
      </c>
      <c r="K155" s="98"/>
    </row>
    <row r="156" spans="1:11" ht="15.75" hidden="1" customHeight="1" x14ac:dyDescent="0.3">
      <c r="A156" s="83" t="str">
        <f>+IF(E156=0,"",MAX(A$9:A155)+1)</f>
        <v/>
      </c>
      <c r="B156" s="97" t="s">
        <v>54</v>
      </c>
      <c r="C156" s="98" t="s">
        <v>213</v>
      </c>
      <c r="D156" s="98" t="s">
        <v>283</v>
      </c>
      <c r="E156" s="99"/>
      <c r="F156" s="98"/>
      <c r="G156" s="98"/>
      <c r="H156" s="98"/>
      <c r="I156" s="99" t="s">
        <v>160</v>
      </c>
      <c r="J156" s="98" t="s">
        <v>164</v>
      </c>
      <c r="K156" s="98"/>
    </row>
    <row r="157" spans="1:11" ht="15.75" hidden="1" customHeight="1" x14ac:dyDescent="0.3">
      <c r="A157" s="83" t="str">
        <f>+IF(E157=0,"",MAX(A$9:A156)+1)</f>
        <v/>
      </c>
      <c r="B157" s="97" t="s">
        <v>54</v>
      </c>
      <c r="C157" s="98" t="s">
        <v>212</v>
      </c>
      <c r="D157" s="98" t="s">
        <v>285</v>
      </c>
      <c r="E157" s="99"/>
      <c r="F157" s="98"/>
      <c r="G157" s="98"/>
      <c r="H157" s="98"/>
      <c r="I157" s="99" t="s">
        <v>160</v>
      </c>
      <c r="J157" s="98" t="s">
        <v>164</v>
      </c>
      <c r="K157" s="98"/>
    </row>
    <row r="158" spans="1:11" ht="15.75" hidden="1" customHeight="1" x14ac:dyDescent="0.3">
      <c r="A158" s="83" t="str">
        <f>+IF(E158=0,"",MAX(A$9:A157)+1)</f>
        <v/>
      </c>
      <c r="B158" s="97" t="s">
        <v>54</v>
      </c>
      <c r="C158" s="98" t="s">
        <v>210</v>
      </c>
      <c r="D158" s="98" t="s">
        <v>287</v>
      </c>
      <c r="E158" s="99"/>
      <c r="F158" s="98"/>
      <c r="G158" s="98"/>
      <c r="H158" s="98"/>
      <c r="I158" s="99" t="s">
        <v>160</v>
      </c>
      <c r="J158" s="98" t="s">
        <v>164</v>
      </c>
      <c r="K158" s="98"/>
    </row>
    <row r="159" spans="1:11" ht="15.75" hidden="1" customHeight="1" x14ac:dyDescent="0.3">
      <c r="A159" s="83" t="str">
        <f>+IF(E159=0,"",MAX(A$9:A158)+1)</f>
        <v/>
      </c>
      <c r="B159" s="97" t="s">
        <v>54</v>
      </c>
      <c r="C159" s="98" t="s">
        <v>22</v>
      </c>
      <c r="D159" s="98" t="s">
        <v>289</v>
      </c>
      <c r="E159" s="99"/>
      <c r="F159" s="98"/>
      <c r="G159" s="98"/>
      <c r="H159" s="98"/>
      <c r="I159" s="99" t="s">
        <v>160</v>
      </c>
      <c r="J159" s="98" t="s">
        <v>164</v>
      </c>
      <c r="K159" s="98"/>
    </row>
    <row r="160" spans="1:11" ht="15.75" hidden="1" customHeight="1" x14ac:dyDescent="0.3">
      <c r="A160" s="83" t="str">
        <f>+IF(E160=0,"",MAX(A$9:A159)+1)</f>
        <v/>
      </c>
      <c r="B160" s="97" t="s">
        <v>54</v>
      </c>
      <c r="C160" s="98" t="s">
        <v>183</v>
      </c>
      <c r="D160" s="98" t="s">
        <v>291</v>
      </c>
      <c r="E160" s="99"/>
      <c r="F160" s="98"/>
      <c r="G160" s="98"/>
      <c r="H160" s="98"/>
      <c r="I160" s="99" t="s">
        <v>160</v>
      </c>
      <c r="J160" s="98" t="s">
        <v>164</v>
      </c>
      <c r="K160" s="98"/>
    </row>
    <row r="161" spans="1:11" ht="15.75" hidden="1" customHeight="1" x14ac:dyDescent="0.3">
      <c r="A161" s="83" t="str">
        <f>+IF(E161=0,"",MAX(A$9:A160)+1)</f>
        <v/>
      </c>
      <c r="B161" s="97" t="s">
        <v>54</v>
      </c>
      <c r="C161" s="98" t="s">
        <v>185</v>
      </c>
      <c r="D161" s="98" t="s">
        <v>293</v>
      </c>
      <c r="E161" s="99"/>
      <c r="F161" s="98"/>
      <c r="G161" s="98"/>
      <c r="H161" s="98"/>
      <c r="I161" s="99" t="s">
        <v>160</v>
      </c>
      <c r="J161" s="98" t="s">
        <v>164</v>
      </c>
      <c r="K161" s="98"/>
    </row>
    <row r="162" spans="1:11" ht="15.75" hidden="1" customHeight="1" x14ac:dyDescent="0.3">
      <c r="A162" s="83" t="str">
        <f>+IF(E162=0,"",MAX(A$9:A161)+1)</f>
        <v/>
      </c>
      <c r="B162" s="97" t="s">
        <v>54</v>
      </c>
      <c r="C162" s="98" t="s">
        <v>187</v>
      </c>
      <c r="D162" s="98" t="s">
        <v>295</v>
      </c>
      <c r="E162" s="99"/>
      <c r="F162" s="98"/>
      <c r="G162" s="98"/>
      <c r="H162" s="98"/>
      <c r="I162" s="99" t="s">
        <v>160</v>
      </c>
      <c r="J162" s="98" t="s">
        <v>164</v>
      </c>
      <c r="K162" s="98"/>
    </row>
    <row r="163" spans="1:11" ht="15.75" hidden="1" customHeight="1" x14ac:dyDescent="0.3">
      <c r="A163" s="83" t="str">
        <f>+IF(E163=0,"",MAX(A$9:A162)+1)</f>
        <v/>
      </c>
      <c r="B163" s="97" t="s">
        <v>54</v>
      </c>
      <c r="C163" s="98" t="s">
        <v>8</v>
      </c>
      <c r="D163" s="98" t="s">
        <v>297</v>
      </c>
      <c r="E163" s="99"/>
      <c r="F163" s="98"/>
      <c r="G163" s="98"/>
      <c r="H163" s="98"/>
      <c r="I163" s="99" t="s">
        <v>160</v>
      </c>
      <c r="J163" s="98" t="s">
        <v>164</v>
      </c>
      <c r="K163" s="98"/>
    </row>
    <row r="164" spans="1:11" ht="15.75" hidden="1" customHeight="1" x14ac:dyDescent="0.3">
      <c r="A164" s="83" t="str">
        <f>+IF(E164=0,"",MAX(A$9:A163)+1)</f>
        <v/>
      </c>
      <c r="B164" s="97" t="s">
        <v>54</v>
      </c>
      <c r="C164" s="98" t="s">
        <v>180</v>
      </c>
      <c r="D164" s="98" t="s">
        <v>299</v>
      </c>
      <c r="E164" s="99"/>
      <c r="F164" s="98"/>
      <c r="G164" s="98"/>
      <c r="H164" s="98"/>
      <c r="I164" s="99" t="s">
        <v>160</v>
      </c>
      <c r="J164" s="98" t="s">
        <v>164</v>
      </c>
      <c r="K164" s="98"/>
    </row>
    <row r="165" spans="1:11" ht="15.75" hidden="1" customHeight="1" x14ac:dyDescent="0.3">
      <c r="A165" s="83" t="str">
        <f>+IF(E165=0,"",MAX(A$9:A164)+1)</f>
        <v/>
      </c>
      <c r="B165" s="97" t="s">
        <v>54</v>
      </c>
      <c r="C165" s="98" t="s">
        <v>142</v>
      </c>
      <c r="D165" s="98" t="s">
        <v>301</v>
      </c>
      <c r="E165" s="99"/>
      <c r="F165" s="98"/>
      <c r="G165" s="98"/>
      <c r="H165" s="98"/>
      <c r="I165" s="99" t="s">
        <v>160</v>
      </c>
      <c r="J165" s="98" t="s">
        <v>164</v>
      </c>
      <c r="K165" s="98"/>
    </row>
    <row r="166" spans="1:11" ht="15.75" hidden="1" customHeight="1" x14ac:dyDescent="0.3">
      <c r="A166" s="83" t="str">
        <f>+IF(E166=0,"",MAX(A$9:A165)+1)</f>
        <v/>
      </c>
      <c r="B166" s="97" t="s">
        <v>54</v>
      </c>
      <c r="C166" s="98" t="s">
        <v>211</v>
      </c>
      <c r="D166" s="98" t="s">
        <v>303</v>
      </c>
      <c r="E166" s="99"/>
      <c r="F166" s="98"/>
      <c r="G166" s="98"/>
      <c r="H166" s="98"/>
      <c r="I166" s="99" t="s">
        <v>160</v>
      </c>
      <c r="J166" s="98" t="s">
        <v>164</v>
      </c>
      <c r="K166" s="98"/>
    </row>
    <row r="167" spans="1:11" ht="15.75" hidden="1" customHeight="1" x14ac:dyDescent="0.3">
      <c r="A167" s="83" t="str">
        <f>+IF(E167=0,"",MAX(A$9:A166)+1)</f>
        <v/>
      </c>
      <c r="B167" s="97" t="s">
        <v>54</v>
      </c>
      <c r="C167" s="98" t="s">
        <v>218</v>
      </c>
      <c r="D167" s="98" t="s">
        <v>305</v>
      </c>
      <c r="E167" s="99"/>
      <c r="F167" s="98"/>
      <c r="G167" s="98"/>
      <c r="H167" s="98"/>
      <c r="I167" s="99" t="s">
        <v>160</v>
      </c>
      <c r="J167" s="98" t="s">
        <v>164</v>
      </c>
      <c r="K167" s="98"/>
    </row>
    <row r="168" spans="1:11" ht="15.75" hidden="1" customHeight="1" x14ac:dyDescent="0.3">
      <c r="A168" s="83" t="str">
        <f>+IF(E168=0,"",MAX(A$9:A167)+1)</f>
        <v/>
      </c>
      <c r="B168" s="97" t="s">
        <v>54</v>
      </c>
      <c r="C168" s="98" t="s">
        <v>23</v>
      </c>
      <c r="D168" s="98" t="s">
        <v>307</v>
      </c>
      <c r="E168" s="99"/>
      <c r="F168" s="98"/>
      <c r="G168" s="98"/>
      <c r="H168" s="98"/>
      <c r="I168" s="99" t="s">
        <v>160</v>
      </c>
      <c r="J168" s="98" t="s">
        <v>164</v>
      </c>
      <c r="K168" s="98"/>
    </row>
    <row r="169" spans="1:11" ht="15.75" hidden="1" customHeight="1" x14ac:dyDescent="0.3">
      <c r="A169" s="83" t="str">
        <f>+IF(E169=0,"",MAX(A$9:A168)+1)</f>
        <v/>
      </c>
      <c r="B169" s="97" t="s">
        <v>54</v>
      </c>
      <c r="C169" s="98" t="s">
        <v>27</v>
      </c>
      <c r="D169" s="98" t="s">
        <v>309</v>
      </c>
      <c r="E169" s="99"/>
      <c r="F169" s="98"/>
      <c r="G169" s="98"/>
      <c r="H169" s="98"/>
      <c r="I169" s="99" t="s">
        <v>160</v>
      </c>
      <c r="J169" s="98" t="s">
        <v>164</v>
      </c>
      <c r="K169" s="98"/>
    </row>
    <row r="170" spans="1:11" ht="15.75" hidden="1" customHeight="1" x14ac:dyDescent="0.3">
      <c r="A170" s="83" t="str">
        <f>+IF(E170=0,"",MAX(A$9:A169)+1)</f>
        <v/>
      </c>
      <c r="B170" s="97" t="s">
        <v>54</v>
      </c>
      <c r="C170" s="98" t="s">
        <v>28</v>
      </c>
      <c r="D170" s="98" t="s">
        <v>311</v>
      </c>
      <c r="E170" s="99"/>
      <c r="F170" s="98"/>
      <c r="G170" s="98"/>
      <c r="H170" s="98"/>
      <c r="I170" s="99" t="s">
        <v>160</v>
      </c>
      <c r="J170" s="98" t="s">
        <v>164</v>
      </c>
      <c r="K170" s="98"/>
    </row>
    <row r="171" spans="1:11" ht="15.75" hidden="1" customHeight="1" x14ac:dyDescent="0.3">
      <c r="A171" s="83" t="str">
        <f>+IF(E171=0,"",MAX(A$9:A170)+1)</f>
        <v/>
      </c>
      <c r="B171" s="97" t="s">
        <v>54</v>
      </c>
      <c r="C171" s="98" t="s">
        <v>219</v>
      </c>
      <c r="D171" s="98" t="s">
        <v>314</v>
      </c>
      <c r="E171" s="99"/>
      <c r="F171" s="98"/>
      <c r="G171" s="98"/>
      <c r="H171" s="98"/>
      <c r="I171" s="99" t="s">
        <v>160</v>
      </c>
      <c r="J171" s="98" t="s">
        <v>164</v>
      </c>
      <c r="K171" s="98"/>
    </row>
    <row r="172" spans="1:11" ht="15.75" hidden="1" customHeight="1" x14ac:dyDescent="0.3">
      <c r="A172" s="83" t="str">
        <f>+IF(E172=0,"",MAX(A$9:A171)+1)</f>
        <v/>
      </c>
      <c r="B172" s="97" t="s">
        <v>54</v>
      </c>
      <c r="C172" s="98" t="s">
        <v>220</v>
      </c>
      <c r="D172" s="98" t="s">
        <v>315</v>
      </c>
      <c r="E172" s="99"/>
      <c r="F172" s="98"/>
      <c r="G172" s="98"/>
      <c r="H172" s="98"/>
      <c r="I172" s="99" t="s">
        <v>160</v>
      </c>
      <c r="J172" s="98" t="s">
        <v>164</v>
      </c>
      <c r="K172" s="98"/>
    </row>
    <row r="173" spans="1:11" s="179" customFormat="1" ht="15.75" hidden="1" customHeight="1" x14ac:dyDescent="0.3">
      <c r="A173" s="83" t="str">
        <f>+IF(E173=0,"",MAX(A$9:A172)+1)</f>
        <v/>
      </c>
      <c r="B173" s="97" t="s">
        <v>54</v>
      </c>
      <c r="C173" s="224" t="s">
        <v>317</v>
      </c>
      <c r="D173" s="224"/>
      <c r="E173" s="225">
        <f>VLOOKUP(C173,Order!$B$65:$D$94,3,)</f>
        <v>0</v>
      </c>
      <c r="F173" s="224"/>
      <c r="G173" s="224"/>
      <c r="H173" s="224"/>
      <c r="I173" s="99" t="s">
        <v>160</v>
      </c>
      <c r="J173" s="98" t="s">
        <v>164</v>
      </c>
      <c r="K173" s="224"/>
    </row>
    <row r="174" spans="1:11" s="179" customFormat="1" ht="15.75" hidden="1" customHeight="1" x14ac:dyDescent="0.3">
      <c r="A174" s="83" t="str">
        <f>+IF(E174=0,"",MAX(A$9:A173)+1)</f>
        <v/>
      </c>
      <c r="B174" s="97" t="s">
        <v>54</v>
      </c>
      <c r="C174" s="224" t="s">
        <v>322</v>
      </c>
      <c r="D174" s="224"/>
      <c r="E174" s="225">
        <f>VLOOKUP(C174,Order!$B$65:$D$94,3,)</f>
        <v>0</v>
      </c>
      <c r="F174" s="224"/>
      <c r="G174" s="224"/>
      <c r="H174" s="224"/>
      <c r="I174" s="99" t="s">
        <v>160</v>
      </c>
      <c r="J174" s="98" t="s">
        <v>164</v>
      </c>
      <c r="K174" s="224"/>
    </row>
    <row r="175" spans="1:11" s="179" customFormat="1" ht="15.75" hidden="1" customHeight="1" x14ac:dyDescent="0.3">
      <c r="A175" s="83" t="str">
        <f>+IF(E175=0,"",MAX(A$9:A174)+1)</f>
        <v/>
      </c>
      <c r="B175" s="97" t="s">
        <v>54</v>
      </c>
      <c r="C175" s="224" t="s">
        <v>323</v>
      </c>
      <c r="D175" s="224"/>
      <c r="E175" s="225">
        <f>VLOOKUP(C175,Order!$B$65:$D$94,3,)</f>
        <v>0</v>
      </c>
      <c r="F175" s="224"/>
      <c r="G175" s="224"/>
      <c r="H175" s="224"/>
      <c r="I175" s="99" t="s">
        <v>160</v>
      </c>
      <c r="J175" s="98" t="s">
        <v>164</v>
      </c>
      <c r="K175" s="224"/>
    </row>
    <row r="176" spans="1:11" s="179" customFormat="1" ht="15.75" hidden="1" customHeight="1" x14ac:dyDescent="0.3">
      <c r="A176" s="83" t="str">
        <f>+IF(E176=0,"",MAX(A$9:A175)+1)</f>
        <v/>
      </c>
      <c r="B176" s="97" t="s">
        <v>54</v>
      </c>
      <c r="C176" s="224" t="s">
        <v>325</v>
      </c>
      <c r="D176" s="224"/>
      <c r="E176" s="225">
        <f>VLOOKUP(C176,Order!$B$65:$D$94,3,)</f>
        <v>0</v>
      </c>
      <c r="F176" s="224"/>
      <c r="G176" s="224"/>
      <c r="H176" s="224"/>
      <c r="I176" s="99" t="s">
        <v>160</v>
      </c>
      <c r="J176" s="98" t="s">
        <v>164</v>
      </c>
      <c r="K176" s="224"/>
    </row>
    <row r="177" spans="1:11" s="179" customFormat="1" ht="15.75" hidden="1" customHeight="1" x14ac:dyDescent="0.3">
      <c r="A177" s="83" t="str">
        <f>+IF(E177=0,"",MAX(A$9:A176)+1)</f>
        <v/>
      </c>
      <c r="B177" s="97" t="s">
        <v>54</v>
      </c>
      <c r="C177" s="224" t="s">
        <v>327</v>
      </c>
      <c r="D177" s="224"/>
      <c r="E177" s="225">
        <f>VLOOKUP(C177,Order!$B$65:$D$94,3,)</f>
        <v>0</v>
      </c>
      <c r="F177" s="224"/>
      <c r="G177" s="224"/>
      <c r="H177" s="224"/>
      <c r="I177" s="99" t="s">
        <v>160</v>
      </c>
      <c r="J177" s="98" t="s">
        <v>164</v>
      </c>
      <c r="K177" s="224"/>
    </row>
    <row r="178" spans="1:11" s="179" customFormat="1" ht="15.75" hidden="1" customHeight="1" x14ac:dyDescent="0.3">
      <c r="A178" s="83" t="str">
        <f>+IF(E178=0,"",MAX(A$9:A177)+1)</f>
        <v/>
      </c>
      <c r="B178" s="97" t="s">
        <v>54</v>
      </c>
      <c r="C178" s="224" t="s">
        <v>330</v>
      </c>
      <c r="D178" s="224"/>
      <c r="E178" s="225">
        <f>VLOOKUP(C178,Order!$B$65:$D$94,3,)</f>
        <v>0</v>
      </c>
      <c r="F178" s="224"/>
      <c r="G178" s="224"/>
      <c r="H178" s="224"/>
      <c r="I178" s="99" t="s">
        <v>160</v>
      </c>
      <c r="J178" s="98" t="s">
        <v>164</v>
      </c>
      <c r="K178" s="224"/>
    </row>
    <row r="179" spans="1:11" s="179" customFormat="1" ht="15.75" hidden="1" customHeight="1" x14ac:dyDescent="0.3">
      <c r="A179" s="83" t="str">
        <f>+IF(E179=0,"",MAX(A$9:A178)+1)</f>
        <v/>
      </c>
      <c r="B179" s="97" t="s">
        <v>54</v>
      </c>
      <c r="C179" s="224" t="s">
        <v>332</v>
      </c>
      <c r="D179" s="224"/>
      <c r="E179" s="225">
        <f>VLOOKUP(C179,Order!$B$65:$D$94,3,)</f>
        <v>0</v>
      </c>
      <c r="F179" s="224"/>
      <c r="G179" s="224"/>
      <c r="H179" s="224"/>
      <c r="I179" s="99" t="s">
        <v>160</v>
      </c>
      <c r="J179" s="98" t="s">
        <v>164</v>
      </c>
      <c r="K179" s="224"/>
    </row>
    <row r="180" spans="1:11" s="179" customFormat="1" ht="15.75" hidden="1" customHeight="1" x14ac:dyDescent="0.3">
      <c r="A180" s="83" t="str">
        <f>+IF(E180=0,"",MAX(A$9:A179)+1)</f>
        <v/>
      </c>
      <c r="B180" s="97" t="s">
        <v>54</v>
      </c>
      <c r="C180" s="224" t="s">
        <v>333</v>
      </c>
      <c r="D180" s="224"/>
      <c r="E180" s="225">
        <f>VLOOKUP(C180,Order!$B$65:$D$94,3,)</f>
        <v>0</v>
      </c>
      <c r="F180" s="224"/>
      <c r="G180" s="224"/>
      <c r="H180" s="224"/>
      <c r="I180" s="99" t="s">
        <v>160</v>
      </c>
      <c r="J180" s="98" t="s">
        <v>164</v>
      </c>
      <c r="K180" s="224"/>
    </row>
    <row r="181" spans="1:11" s="179" customFormat="1" ht="15.75" hidden="1" customHeight="1" x14ac:dyDescent="0.3">
      <c r="A181" s="83" t="str">
        <f>+IF(E181=0,"",MAX(A$9:A180)+1)</f>
        <v/>
      </c>
      <c r="B181" s="97" t="s">
        <v>54</v>
      </c>
      <c r="C181" s="224" t="s">
        <v>334</v>
      </c>
      <c r="D181" s="224"/>
      <c r="E181" s="225">
        <f>VLOOKUP(C181,Order!$B$65:$D$94,3,)</f>
        <v>0</v>
      </c>
      <c r="F181" s="224"/>
      <c r="G181" s="224"/>
      <c r="H181" s="224"/>
      <c r="I181" s="99" t="s">
        <v>160</v>
      </c>
      <c r="J181" s="98" t="s">
        <v>164</v>
      </c>
      <c r="K181" s="224"/>
    </row>
    <row r="182" spans="1:11" s="179" customFormat="1" ht="15.75" hidden="1" customHeight="1" x14ac:dyDescent="0.3">
      <c r="A182" s="83" t="str">
        <f>+IF(E182=0,"",MAX(A$9:A181)+1)</f>
        <v/>
      </c>
      <c r="B182" s="97" t="s">
        <v>54</v>
      </c>
      <c r="C182" s="224" t="s">
        <v>335</v>
      </c>
      <c r="D182" s="224"/>
      <c r="E182" s="225">
        <f>VLOOKUP(C182,Order!$B$65:$D$94,3,)</f>
        <v>0</v>
      </c>
      <c r="F182" s="224"/>
      <c r="G182" s="224"/>
      <c r="H182" s="224"/>
      <c r="I182" s="99" t="s">
        <v>160</v>
      </c>
      <c r="J182" s="98" t="s">
        <v>164</v>
      </c>
      <c r="K182" s="224"/>
    </row>
    <row r="183" spans="1:11" s="179" customFormat="1" ht="15.75" hidden="1" customHeight="1" x14ac:dyDescent="0.3">
      <c r="A183" s="83" t="str">
        <f>+IF(E183=0,"",MAX(A$9:A182)+1)</f>
        <v/>
      </c>
      <c r="B183" s="97" t="s">
        <v>54</v>
      </c>
      <c r="C183" s="224" t="s">
        <v>337</v>
      </c>
      <c r="D183" s="224"/>
      <c r="E183" s="225">
        <f>VLOOKUP(C183,Order!$B$65:$D$94,3,)</f>
        <v>0</v>
      </c>
      <c r="F183" s="224"/>
      <c r="G183" s="224"/>
      <c r="H183" s="224"/>
      <c r="I183" s="99" t="s">
        <v>160</v>
      </c>
      <c r="J183" s="98" t="s">
        <v>164</v>
      </c>
      <c r="K183" s="224"/>
    </row>
    <row r="184" spans="1:11" s="179" customFormat="1" ht="15.75" hidden="1" customHeight="1" x14ac:dyDescent="0.3">
      <c r="A184" s="83" t="str">
        <f>+IF(E184=0,"",MAX(A$9:A183)+1)</f>
        <v/>
      </c>
      <c r="B184" s="97" t="s">
        <v>54</v>
      </c>
      <c r="C184" s="224" t="s">
        <v>338</v>
      </c>
      <c r="D184" s="224"/>
      <c r="E184" s="225">
        <f>VLOOKUP(C184,Order!$B$65:$D$94,3,)</f>
        <v>0</v>
      </c>
      <c r="F184" s="224"/>
      <c r="G184" s="224"/>
      <c r="H184" s="224"/>
      <c r="I184" s="99" t="s">
        <v>160</v>
      </c>
      <c r="J184" s="98" t="s">
        <v>164</v>
      </c>
      <c r="K184" s="224"/>
    </row>
    <row r="185" spans="1:11" s="179" customFormat="1" ht="15.75" hidden="1" customHeight="1" x14ac:dyDescent="0.3">
      <c r="A185" s="83" t="str">
        <f>+IF(E185=0,"",MAX(A$9:A184)+1)</f>
        <v/>
      </c>
      <c r="B185" s="97" t="s">
        <v>54</v>
      </c>
      <c r="C185" s="224" t="s">
        <v>339</v>
      </c>
      <c r="D185" s="224"/>
      <c r="E185" s="225">
        <f>VLOOKUP(C185,Order!$B$65:$D$94,3,)</f>
        <v>0</v>
      </c>
      <c r="F185" s="224"/>
      <c r="G185" s="224"/>
      <c r="H185" s="224"/>
      <c r="I185" s="99" t="s">
        <v>160</v>
      </c>
      <c r="J185" s="98" t="s">
        <v>164</v>
      </c>
      <c r="K185" s="224"/>
    </row>
    <row r="186" spans="1:11" s="179" customFormat="1" ht="15.75" hidden="1" customHeight="1" x14ac:dyDescent="0.3">
      <c r="A186" s="83" t="str">
        <f>+IF(E186=0,"",MAX(A$9:A185)+1)</f>
        <v/>
      </c>
      <c r="B186" s="97" t="s">
        <v>54</v>
      </c>
      <c r="C186" s="224" t="s">
        <v>340</v>
      </c>
      <c r="D186" s="224"/>
      <c r="E186" s="225">
        <f>VLOOKUP(C186,Order!$B$65:$D$94,3,)</f>
        <v>0</v>
      </c>
      <c r="F186" s="224"/>
      <c r="G186" s="224"/>
      <c r="H186" s="224"/>
      <c r="I186" s="99" t="s">
        <v>160</v>
      </c>
      <c r="J186" s="98" t="s">
        <v>164</v>
      </c>
      <c r="K186" s="224"/>
    </row>
    <row r="187" spans="1:11" s="179" customFormat="1" ht="15.75" hidden="1" customHeight="1" x14ac:dyDescent="0.3">
      <c r="A187" s="83" t="str">
        <f>+IF(E187=0,"",MAX(A$9:A186)+1)</f>
        <v/>
      </c>
      <c r="B187" s="97" t="s">
        <v>54</v>
      </c>
      <c r="C187" s="224" t="s">
        <v>341</v>
      </c>
      <c r="D187" s="224"/>
      <c r="E187" s="225">
        <f>VLOOKUP(C187,Order!$B$65:$D$94,3,)</f>
        <v>0</v>
      </c>
      <c r="F187" s="224"/>
      <c r="G187" s="224"/>
      <c r="H187" s="224"/>
      <c r="I187" s="99" t="s">
        <v>160</v>
      </c>
      <c r="J187" s="98" t="s">
        <v>164</v>
      </c>
      <c r="K187" s="224"/>
    </row>
    <row r="188" spans="1:11" s="179" customFormat="1" ht="15.75" hidden="1" customHeight="1" x14ac:dyDescent="0.3">
      <c r="A188" s="83" t="str">
        <f>+IF(E188=0,"",MAX(A$9:A187)+1)</f>
        <v/>
      </c>
      <c r="B188" s="97" t="s">
        <v>54</v>
      </c>
      <c r="C188" s="224" t="s">
        <v>342</v>
      </c>
      <c r="D188" s="224"/>
      <c r="E188" s="225">
        <f>VLOOKUP(C188,Order!$B$65:$D$94,3,)</f>
        <v>0</v>
      </c>
      <c r="F188" s="224"/>
      <c r="G188" s="224"/>
      <c r="H188" s="224"/>
      <c r="I188" s="99" t="s">
        <v>160</v>
      </c>
      <c r="J188" s="98" t="s">
        <v>164</v>
      </c>
      <c r="K188" s="224"/>
    </row>
    <row r="189" spans="1:11" s="179" customFormat="1" ht="15.75" hidden="1" customHeight="1" x14ac:dyDescent="0.3">
      <c r="A189" s="83" t="str">
        <f>+IF(E189=0,"",MAX(A$9:A188)+1)</f>
        <v/>
      </c>
      <c r="B189" s="97" t="s">
        <v>54</v>
      </c>
      <c r="C189" s="224" t="s">
        <v>343</v>
      </c>
      <c r="D189" s="224"/>
      <c r="E189" s="225">
        <f>VLOOKUP(C189,Order!$B$65:$D$94,3,)</f>
        <v>0</v>
      </c>
      <c r="F189" s="224"/>
      <c r="G189" s="224"/>
      <c r="H189" s="224"/>
      <c r="I189" s="99" t="s">
        <v>160</v>
      </c>
      <c r="J189" s="98" t="s">
        <v>164</v>
      </c>
      <c r="K189" s="224"/>
    </row>
    <row r="190" spans="1:11" s="179" customFormat="1" ht="15.75" hidden="1" customHeight="1" x14ac:dyDescent="0.3">
      <c r="A190" s="83" t="str">
        <f>+IF(E190=0,"",MAX(A$9:A189)+1)</f>
        <v/>
      </c>
      <c r="B190" s="97" t="s">
        <v>54</v>
      </c>
      <c r="C190" s="224" t="s">
        <v>344</v>
      </c>
      <c r="D190" s="224"/>
      <c r="E190" s="225">
        <f>VLOOKUP(C190,Order!$B$65:$D$94,3,)</f>
        <v>0</v>
      </c>
      <c r="F190" s="224"/>
      <c r="G190" s="224"/>
      <c r="H190" s="224"/>
      <c r="I190" s="99" t="s">
        <v>160</v>
      </c>
      <c r="J190" s="98" t="s">
        <v>164</v>
      </c>
      <c r="K190" s="224"/>
    </row>
    <row r="191" spans="1:11" s="179" customFormat="1" ht="15.75" hidden="1" customHeight="1" x14ac:dyDescent="0.3">
      <c r="A191" s="83" t="str">
        <f>+IF(E191=0,"",MAX(A$9:A190)+1)</f>
        <v/>
      </c>
      <c r="B191" s="97" t="s">
        <v>54</v>
      </c>
      <c r="C191" s="224" t="s">
        <v>318</v>
      </c>
      <c r="D191" s="224"/>
      <c r="E191" s="225">
        <f>VLOOKUP(C191,Order!$B$65:$D$94,3,)</f>
        <v>0</v>
      </c>
      <c r="F191" s="224"/>
      <c r="G191" s="224"/>
      <c r="H191" s="224"/>
      <c r="I191" s="99" t="s">
        <v>160</v>
      </c>
      <c r="J191" s="98" t="s">
        <v>164</v>
      </c>
      <c r="K191" s="224"/>
    </row>
    <row r="192" spans="1:11" s="179" customFormat="1" ht="15.75" hidden="1" customHeight="1" x14ac:dyDescent="0.3">
      <c r="A192" s="83" t="str">
        <f>+IF(E192=0,"",MAX(A$9:A191)+1)</f>
        <v/>
      </c>
      <c r="B192" s="97" t="s">
        <v>54</v>
      </c>
      <c r="C192" s="224" t="s">
        <v>345</v>
      </c>
      <c r="D192" s="224"/>
      <c r="E192" s="225">
        <f>VLOOKUP(C192,Order!$B$65:$D$94,3,)</f>
        <v>0</v>
      </c>
      <c r="F192" s="224"/>
      <c r="G192" s="224"/>
      <c r="H192" s="224"/>
      <c r="I192" s="99" t="s">
        <v>160</v>
      </c>
      <c r="J192" s="98" t="s">
        <v>164</v>
      </c>
      <c r="K192" s="224"/>
    </row>
    <row r="193" spans="1:11" s="179" customFormat="1" ht="15.75" hidden="1" customHeight="1" x14ac:dyDescent="0.3">
      <c r="A193" s="83" t="str">
        <f>+IF(E193=0,"",MAX(A$9:A192)+1)</f>
        <v/>
      </c>
      <c r="B193" s="97" t="s">
        <v>54</v>
      </c>
      <c r="C193" s="224" t="s">
        <v>347</v>
      </c>
      <c r="D193" s="224"/>
      <c r="E193" s="225">
        <f>VLOOKUP(C193,Order!$B$65:$D$94,3,)</f>
        <v>0</v>
      </c>
      <c r="F193" s="224"/>
      <c r="G193" s="224"/>
      <c r="H193" s="224"/>
      <c r="I193" s="99" t="s">
        <v>160</v>
      </c>
      <c r="J193" s="98" t="s">
        <v>164</v>
      </c>
      <c r="K193" s="224"/>
    </row>
    <row r="194" spans="1:11" s="179" customFormat="1" ht="15.75" customHeight="1" x14ac:dyDescent="0.3">
      <c r="A194" s="83">
        <f>+IF(E194=0,"",MAX(A$9:A193)+1)</f>
        <v>21</v>
      </c>
      <c r="B194" s="97" t="s">
        <v>54</v>
      </c>
      <c r="C194" s="224" t="s">
        <v>349</v>
      </c>
      <c r="D194" s="224"/>
      <c r="E194" s="225">
        <f>VLOOKUP(C194,Order!$B$65:$D$94,3,)</f>
        <v>3</v>
      </c>
      <c r="F194" s="224"/>
      <c r="G194" s="224"/>
      <c r="H194" s="224"/>
      <c r="I194" s="99" t="s">
        <v>160</v>
      </c>
      <c r="J194" s="98" t="s">
        <v>164</v>
      </c>
      <c r="K194" s="224"/>
    </row>
    <row r="195" spans="1:11" s="179" customFormat="1" ht="15.75" hidden="1" customHeight="1" x14ac:dyDescent="0.3">
      <c r="A195" s="83" t="str">
        <f>+IF(E195=0,"",MAX(A$9:A194)+1)</f>
        <v/>
      </c>
      <c r="B195" s="97" t="s">
        <v>54</v>
      </c>
      <c r="C195" s="224" t="s">
        <v>350</v>
      </c>
      <c r="D195" s="224"/>
      <c r="E195" s="225">
        <f>VLOOKUP(C195,Order!$B$65:$D$94,3,)</f>
        <v>0</v>
      </c>
      <c r="F195" s="224"/>
      <c r="G195" s="224"/>
      <c r="H195" s="224"/>
      <c r="I195" s="99" t="s">
        <v>160</v>
      </c>
      <c r="J195" s="98" t="s">
        <v>164</v>
      </c>
      <c r="K195" s="224"/>
    </row>
    <row r="196" spans="1:11" s="179" customFormat="1" ht="15.75" hidden="1" customHeight="1" x14ac:dyDescent="0.3">
      <c r="A196" s="83" t="str">
        <f>+IF(E196=0,"",MAX(A$9:A195)+1)</f>
        <v/>
      </c>
      <c r="B196" s="97" t="s">
        <v>54</v>
      </c>
      <c r="C196" s="224" t="s">
        <v>351</v>
      </c>
      <c r="D196" s="224"/>
      <c r="E196" s="225">
        <f>VLOOKUP(C196,Order!$B$65:$D$94,3,)</f>
        <v>0</v>
      </c>
      <c r="F196" s="224"/>
      <c r="G196" s="224"/>
      <c r="H196" s="224"/>
      <c r="I196" s="99" t="s">
        <v>160</v>
      </c>
      <c r="J196" s="98" t="s">
        <v>164</v>
      </c>
      <c r="K196" s="224"/>
    </row>
    <row r="197" spans="1:11" s="179" customFormat="1" ht="15.75" hidden="1" customHeight="1" x14ac:dyDescent="0.3">
      <c r="A197" s="83">
        <f>+IF(E197=0,"",MAX(A$9:A196)+1)</f>
        <v>22</v>
      </c>
      <c r="B197" s="97" t="s">
        <v>54</v>
      </c>
      <c r="C197" s="224" t="s">
        <v>353</v>
      </c>
      <c r="D197" s="224"/>
      <c r="E197" s="225">
        <f>VLOOKUP(C197,Order!$B$65:$D$94,3,)</f>
        <v>3</v>
      </c>
      <c r="F197" s="224"/>
      <c r="G197" s="224"/>
      <c r="H197" s="224"/>
      <c r="I197" s="99" t="s">
        <v>160</v>
      </c>
      <c r="J197" s="98" t="s">
        <v>164</v>
      </c>
      <c r="K197" s="224"/>
    </row>
    <row r="198" spans="1:11" s="179" customFormat="1" ht="15.75" hidden="1" customHeight="1" x14ac:dyDescent="0.3">
      <c r="A198" s="83" t="str">
        <f>+IF(E198=0,"",MAX(A$9:A197)+1)</f>
        <v/>
      </c>
      <c r="B198" s="97" t="s">
        <v>54</v>
      </c>
      <c r="C198" s="224" t="s">
        <v>354</v>
      </c>
      <c r="D198" s="224"/>
      <c r="E198" s="225">
        <f>VLOOKUP(C198,Order!$B$65:$D$94,3,)</f>
        <v>0</v>
      </c>
      <c r="F198" s="224"/>
      <c r="G198" s="224"/>
      <c r="H198" s="224"/>
      <c r="I198" s="99" t="s">
        <v>160</v>
      </c>
      <c r="J198" s="98" t="s">
        <v>164</v>
      </c>
      <c r="K198" s="224"/>
    </row>
    <row r="199" spans="1:11" s="179" customFormat="1" ht="15.75" hidden="1" customHeight="1" x14ac:dyDescent="0.3">
      <c r="A199" s="83" t="str">
        <f>+IF(E199=0,"",MAX(A$9:A198)+1)</f>
        <v/>
      </c>
      <c r="B199" s="97" t="s">
        <v>54</v>
      </c>
      <c r="C199" s="224" t="s">
        <v>355</v>
      </c>
      <c r="D199" s="224"/>
      <c r="E199" s="225">
        <f>VLOOKUP(C199,Order!$B$65:$D$94,3,)</f>
        <v>0</v>
      </c>
      <c r="F199" s="224"/>
      <c r="G199" s="224"/>
      <c r="H199" s="224"/>
      <c r="I199" s="99" t="s">
        <v>160</v>
      </c>
      <c r="J199" s="98" t="s">
        <v>164</v>
      </c>
      <c r="K199" s="224"/>
    </row>
    <row r="200" spans="1:11" s="179" customFormat="1" ht="15.75" hidden="1" customHeight="1" x14ac:dyDescent="0.3">
      <c r="A200" s="83" t="str">
        <f>+IF(E200=0,"",MAX(A$9:A199)+1)</f>
        <v/>
      </c>
      <c r="B200" s="97" t="s">
        <v>54</v>
      </c>
      <c r="C200" s="224" t="s">
        <v>360</v>
      </c>
      <c r="D200" s="224"/>
      <c r="E200" s="225">
        <f>VLOOKUP(C200,Order!$B$65:$D$94,3,)</f>
        <v>0</v>
      </c>
      <c r="F200" s="224"/>
      <c r="G200" s="224"/>
      <c r="H200" s="224"/>
      <c r="I200" s="99" t="s">
        <v>160</v>
      </c>
      <c r="J200" s="98" t="s">
        <v>164</v>
      </c>
      <c r="K200" s="224"/>
    </row>
    <row r="201" spans="1:11" s="179" customFormat="1" ht="15.75" hidden="1" customHeight="1" x14ac:dyDescent="0.3">
      <c r="A201" s="83" t="str">
        <f>+IF(E201=0,"",MAX(A$9:A200)+1)</f>
        <v/>
      </c>
      <c r="B201" s="97" t="s">
        <v>54</v>
      </c>
      <c r="C201" s="224" t="s">
        <v>319</v>
      </c>
      <c r="D201" s="224"/>
      <c r="E201" s="225">
        <f>VLOOKUP(C201,Order!$B$65:$D$94,3,)</f>
        <v>0</v>
      </c>
      <c r="F201" s="224"/>
      <c r="G201" s="224"/>
      <c r="H201" s="224"/>
      <c r="I201" s="99" t="s">
        <v>160</v>
      </c>
      <c r="J201" s="98" t="s">
        <v>164</v>
      </c>
      <c r="K201" s="224"/>
    </row>
    <row r="202" spans="1:11" s="179" customFormat="1" ht="15.75" hidden="1" customHeight="1" x14ac:dyDescent="0.3">
      <c r="A202" s="83" t="str">
        <f>+IF(E202=0,"",MAX(A$9:A201)+1)</f>
        <v/>
      </c>
      <c r="B202" s="97" t="s">
        <v>54</v>
      </c>
      <c r="C202" s="224" t="s">
        <v>361</v>
      </c>
      <c r="D202" s="224"/>
      <c r="E202" s="225"/>
      <c r="F202" s="224"/>
      <c r="G202" s="224"/>
      <c r="H202" s="224"/>
      <c r="I202" s="99" t="s">
        <v>160</v>
      </c>
      <c r="J202" s="98" t="s">
        <v>164</v>
      </c>
      <c r="K202" s="224"/>
    </row>
    <row r="203" spans="1:11" ht="15.75" hidden="1" customHeight="1" x14ac:dyDescent="0.3">
      <c r="A203" s="83" t="str">
        <f>+IF(E203=0,"",MAX(A$9:A202)+1)</f>
        <v/>
      </c>
      <c r="B203" s="100" t="s">
        <v>96</v>
      </c>
      <c r="C203" s="101"/>
      <c r="D203" s="101"/>
      <c r="E203" s="31"/>
      <c r="F203" s="101"/>
      <c r="G203" s="101"/>
      <c r="H203" s="101"/>
      <c r="I203" s="31" t="s">
        <v>160</v>
      </c>
      <c r="J203" s="101" t="s">
        <v>164</v>
      </c>
      <c r="K203" s="101"/>
    </row>
    <row r="204" spans="1:11" ht="15.75" customHeight="1" x14ac:dyDescent="0.3">
      <c r="A204" s="83">
        <f>+IF(E204=0,"",MAX(A$9:A203)+1)</f>
        <v>23</v>
      </c>
      <c r="B204" s="100" t="s">
        <v>374</v>
      </c>
      <c r="C204" s="101"/>
      <c r="D204" s="101"/>
      <c r="E204" s="31">
        <f>SUM(E51:E81)</f>
        <v>6</v>
      </c>
      <c r="F204" s="101"/>
      <c r="G204" s="101"/>
      <c r="H204" s="101"/>
      <c r="I204" s="31" t="s">
        <v>160</v>
      </c>
      <c r="J204" s="101" t="s">
        <v>164</v>
      </c>
      <c r="K204" s="101"/>
    </row>
  </sheetData>
  <autoFilter ref="A9:R204" xr:uid="{4FC3350D-1BE7-415C-ADC0-FA64EBE676FA}">
    <filterColumn colId="4">
      <customFilters>
        <customFilter operator="notEqual" val=" "/>
      </customFilters>
    </filterColumn>
  </autoFilter>
  <mergeCells count="5">
    <mergeCell ref="B2:B3"/>
    <mergeCell ref="C2:K2"/>
    <mergeCell ref="C3:K3"/>
    <mergeCell ref="A5:K5"/>
    <mergeCell ref="A7:B7"/>
  </mergeCells>
  <pageMargins left="0.36" right="0.2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394C8-3C31-47DD-98C5-990F9095B975}">
  <sheetPr codeName="Sheet9"/>
  <dimension ref="A5:R81"/>
  <sheetViews>
    <sheetView workbookViewId="0">
      <selection activeCell="I216" sqref="I216"/>
    </sheetView>
  </sheetViews>
  <sheetFormatPr defaultRowHeight="14.4" x14ac:dyDescent="0.3"/>
  <sheetData>
    <row r="5" spans="1:13" ht="30" x14ac:dyDescent="0.5">
      <c r="A5" s="102" t="s">
        <v>165</v>
      </c>
    </row>
    <row r="6" spans="1:13" ht="120.75" customHeight="1" x14ac:dyDescent="0.3">
      <c r="A6" s="282" t="s">
        <v>153</v>
      </c>
      <c r="B6" s="283"/>
      <c r="C6" s="283"/>
      <c r="D6" s="283"/>
      <c r="E6" s="283"/>
      <c r="F6" s="283"/>
      <c r="G6" s="283"/>
      <c r="H6" s="283"/>
      <c r="I6" s="283"/>
      <c r="J6" s="283"/>
      <c r="K6" s="283"/>
      <c r="L6" s="283"/>
      <c r="M6" s="283"/>
    </row>
    <row r="7" spans="1:13" ht="42" customHeight="1" x14ac:dyDescent="0.3">
      <c r="A7" s="284" t="s">
        <v>166</v>
      </c>
      <c r="B7" s="284"/>
      <c r="C7" s="284"/>
      <c r="D7" s="284"/>
      <c r="E7" s="284"/>
      <c r="F7" s="284"/>
      <c r="G7" s="284"/>
      <c r="H7" s="284"/>
      <c r="I7" s="284"/>
      <c r="J7" s="284"/>
      <c r="K7" s="284"/>
      <c r="L7" s="284"/>
      <c r="M7" s="284"/>
    </row>
    <row r="8" spans="1:13" ht="66" customHeight="1" x14ac:dyDescent="0.3">
      <c r="A8" s="285" t="s">
        <v>167</v>
      </c>
      <c r="B8" s="285"/>
      <c r="C8" s="285"/>
      <c r="D8" s="285"/>
      <c r="E8" s="285"/>
      <c r="F8" s="285"/>
      <c r="G8" s="285"/>
      <c r="H8" s="285"/>
      <c r="I8" s="285"/>
      <c r="J8" s="285"/>
      <c r="K8" s="285"/>
      <c r="L8" s="285"/>
      <c r="M8" s="285"/>
    </row>
    <row r="10" spans="1:13" hidden="1" x14ac:dyDescent="0.3"/>
    <row r="11" spans="1:13" hidden="1" x14ac:dyDescent="0.3"/>
    <row r="15" spans="1:13" hidden="1" x14ac:dyDescent="0.3"/>
    <row r="16" spans="1:13" hidden="1" x14ac:dyDescent="0.3"/>
    <row r="17" spans="18:18" hidden="1" x14ac:dyDescent="0.3"/>
    <row r="18" spans="18:18" hidden="1" x14ac:dyDescent="0.3"/>
    <row r="19" spans="18:18" hidden="1" x14ac:dyDescent="0.3"/>
    <row r="20" spans="18:18" hidden="1" x14ac:dyDescent="0.3"/>
    <row r="21" spans="18:18" hidden="1" x14ac:dyDescent="0.3"/>
    <row r="23" spans="18:18" hidden="1" x14ac:dyDescent="0.3"/>
    <row r="24" spans="18:18" hidden="1" x14ac:dyDescent="0.3"/>
    <row r="25" spans="18:18" hidden="1" x14ac:dyDescent="0.3"/>
    <row r="26" spans="18:18" hidden="1" x14ac:dyDescent="0.3"/>
    <row r="27" spans="18:18" hidden="1" x14ac:dyDescent="0.3"/>
    <row r="28" spans="18:18" hidden="1" x14ac:dyDescent="0.3"/>
    <row r="29" spans="18:18" hidden="1" x14ac:dyDescent="0.3"/>
    <row r="30" spans="18:18" hidden="1" x14ac:dyDescent="0.3"/>
    <row r="31" spans="18:18" ht="18.600000000000001" thickBot="1" x14ac:dyDescent="0.35">
      <c r="R31" s="105"/>
    </row>
    <row r="32" spans="18:18" ht="14.4" hidden="1" customHeight="1" x14ac:dyDescent="0.3">
      <c r="R32" s="106"/>
    </row>
    <row r="33" spans="2:18" ht="14.4" hidden="1" customHeight="1" x14ac:dyDescent="0.3">
      <c r="R33" s="105"/>
    </row>
    <row r="34" spans="2:18" ht="14.4" hidden="1" customHeight="1" x14ac:dyDescent="0.3">
      <c r="R34" s="105">
        <v>26</v>
      </c>
    </row>
    <row r="35" spans="2:18" ht="14.4" hidden="1" customHeight="1" x14ac:dyDescent="0.3">
      <c r="R35" s="105"/>
    </row>
    <row r="36" spans="2:18" ht="14.4" hidden="1" customHeight="1" x14ac:dyDescent="0.3">
      <c r="R36" s="105">
        <v>29</v>
      </c>
    </row>
    <row r="37" spans="2:18" ht="14.4" hidden="1" customHeight="1" x14ac:dyDescent="0.3">
      <c r="R37" s="105">
        <v>124</v>
      </c>
    </row>
    <row r="38" spans="2:18" ht="14.4" hidden="1" customHeight="1" x14ac:dyDescent="0.3">
      <c r="R38" s="105"/>
    </row>
    <row r="39" spans="2:18" ht="14.4" hidden="1" customHeight="1" x14ac:dyDescent="0.3">
      <c r="R39" s="105">
        <v>422</v>
      </c>
    </row>
    <row r="40" spans="2:18" ht="14.4" hidden="1" customHeight="1" x14ac:dyDescent="0.35">
      <c r="R40" s="104">
        <v>64</v>
      </c>
    </row>
    <row r="41" spans="2:18" hidden="1" x14ac:dyDescent="0.3"/>
    <row r="42" spans="2:18" hidden="1" x14ac:dyDescent="0.3"/>
    <row r="43" spans="2:18" hidden="1" x14ac:dyDescent="0.3">
      <c r="B43" s="109"/>
      <c r="C43" s="109" t="s">
        <v>206</v>
      </c>
      <c r="D43" s="109"/>
    </row>
    <row r="44" spans="2:18" hidden="1" x14ac:dyDescent="0.3"/>
    <row r="46" spans="2:18" hidden="1" x14ac:dyDescent="0.3"/>
    <row r="47" spans="2:18" hidden="1" x14ac:dyDescent="0.3"/>
    <row r="48" spans="2:18" hidden="1" x14ac:dyDescent="0.3"/>
    <row r="49" hidden="1" x14ac:dyDescent="0.3"/>
    <row r="50" hidden="1" x14ac:dyDescent="0.3"/>
    <row r="51" hidden="1" x14ac:dyDescent="0.3"/>
    <row r="52" hidden="1" x14ac:dyDescent="0.3"/>
    <row r="53" hidden="1" x14ac:dyDescent="0.3"/>
    <row r="54" hidden="1" x14ac:dyDescent="0.3"/>
    <row r="55" hidden="1" x14ac:dyDescent="0.3"/>
    <row r="56" hidden="1" x14ac:dyDescent="0.3"/>
    <row r="57" hidden="1" x14ac:dyDescent="0.3"/>
    <row r="58" hidden="1" x14ac:dyDescent="0.3"/>
    <row r="59" hidden="1" x14ac:dyDescent="0.3"/>
    <row r="60" hidden="1" x14ac:dyDescent="0.3"/>
    <row r="63" hidden="1" x14ac:dyDescent="0.3"/>
    <row r="64" hidden="1" x14ac:dyDescent="0.3"/>
    <row r="65" hidden="1" x14ac:dyDescent="0.3"/>
    <row r="67" hidden="1" x14ac:dyDescent="0.3"/>
    <row r="68" hidden="1" x14ac:dyDescent="0.3"/>
    <row r="69" hidden="1" x14ac:dyDescent="0.3"/>
    <row r="70" hidden="1" x14ac:dyDescent="0.3"/>
    <row r="71" hidden="1" x14ac:dyDescent="0.3"/>
    <row r="72" hidden="1" x14ac:dyDescent="0.3"/>
    <row r="73" hidden="1" x14ac:dyDescent="0.3"/>
    <row r="74" hidden="1" x14ac:dyDescent="0.3"/>
    <row r="75" hidden="1" x14ac:dyDescent="0.3"/>
    <row r="76" hidden="1" x14ac:dyDescent="0.3"/>
    <row r="77" hidden="1" x14ac:dyDescent="0.3"/>
    <row r="78" hidden="1" x14ac:dyDescent="0.3"/>
    <row r="79" hidden="1" x14ac:dyDescent="0.3"/>
    <row r="80" hidden="1" x14ac:dyDescent="0.3"/>
    <row r="81" hidden="1" x14ac:dyDescent="0.3"/>
  </sheetData>
  <mergeCells count="3">
    <mergeCell ref="A6:M6"/>
    <mergeCell ref="A7:M7"/>
    <mergeCell ref="A8:M8"/>
  </mergeCells>
  <pageMargins left="0.7" right="0.7" top="0.75" bottom="0.75" header="0.3" footer="0.3"/>
  <pageSetup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8EAE74125D3F41939619CD80987630" ma:contentTypeVersion="7" ma:contentTypeDescription="Create a new document." ma:contentTypeScope="" ma:versionID="89092932e1feb3ec03ea0e7122a289c7">
  <xsd:schema xmlns:xsd="http://www.w3.org/2001/XMLSchema" xmlns:xs="http://www.w3.org/2001/XMLSchema" xmlns:p="http://schemas.microsoft.com/office/2006/metadata/properties" xmlns:ns2="2b955754-8adf-4770-8d5d-4df6bdeafcdf" xmlns:ns3="d784dcf7-9d81-46cc-9779-62232134a2ae" targetNamespace="http://schemas.microsoft.com/office/2006/metadata/properties" ma:root="true" ma:fieldsID="06d8b371092eabca82a4a4f4f03d7632" ns2:_="" ns3:_="">
    <xsd:import namespace="2b955754-8adf-4770-8d5d-4df6bdeafcdf"/>
    <xsd:import namespace="d784dcf7-9d81-46cc-9779-62232134a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955754-8adf-4770-8d5d-4df6bdeafc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84dcf7-9d81-46cc-9779-62232134a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B6BF0B5-B6EA-41B0-BD07-702A575E4E8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3A0DAD3-49F1-4BC8-BA59-4FC9EC37F314}"/>
</file>

<file path=customXml/itemProps3.xml><?xml version="1.0" encoding="utf-8"?>
<ds:datastoreItem xmlns:ds="http://schemas.openxmlformats.org/officeDocument/2006/customXml" ds:itemID="{780791D7-7C65-4FFE-AF07-51EBC9E4E7C3}"/>
</file>

<file path=customXml/itemProps4.xml><?xml version="1.0" encoding="utf-8"?>
<ds:datastoreItem xmlns:ds="http://schemas.openxmlformats.org/officeDocument/2006/customXml" ds:itemID="{802F6A8C-89F7-4365-8E7A-61BCB9F10E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Receive</vt:lpstr>
      <vt:lpstr>Lexus</vt:lpstr>
      <vt:lpstr>Delivery</vt:lpstr>
      <vt:lpstr>Stock RD</vt:lpstr>
      <vt:lpstr>Sheet1</vt:lpstr>
      <vt:lpstr>Master</vt:lpstr>
      <vt:lpstr>Order</vt:lpstr>
      <vt:lpstr>Bảng kê KGL</vt:lpstr>
      <vt:lpstr>Thông tin người nhận</vt:lpstr>
      <vt:lpstr>Order!Print_Area</vt:lpstr>
      <vt:lpstr>'Stock RD'!Print_Area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Ngoc Nguyen Bao</dc:creator>
  <cp:lastModifiedBy>Mi Nguyen Huyen</cp:lastModifiedBy>
  <cp:lastPrinted>2022-12-27T02:49:20Z</cp:lastPrinted>
  <dcterms:created xsi:type="dcterms:W3CDTF">2020-05-08T02:10:55Z</dcterms:created>
  <dcterms:modified xsi:type="dcterms:W3CDTF">2023-07-10T04:56:34Z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0x010100B08EAE74125D3F41939619CD80987630</vt:lpwstr>
  </property>
</Properties>
</file>